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E:\Alabama ABC\2026\Delist\Business Development\"/>
    </mc:Choice>
  </mc:AlternateContent>
  <xr:revisionPtr revIDLastSave="0" documentId="8_{FDE61FD7-84C7-432E-BB38-03E479EA346B}" xr6:coauthVersionLast="47" xr6:coauthVersionMax="47" xr10:uidLastSave="{00000000-0000-0000-0000-000000000000}"/>
  <bookViews>
    <workbookView xWindow="-120" yWindow="-120" windowWidth="51840" windowHeight="21120" tabRatio="755" activeTab="4" xr2:uid="{00000000-000D-0000-FFFF-FFFF00000000}"/>
  </bookViews>
  <sheets>
    <sheet name="Pivot price tier" sheetId="3" r:id="rId1"/>
    <sheet name="Pivot price tier by size" sheetId="4" r:id="rId2"/>
    <sheet name="Pivot category" sheetId="54" r:id="rId3"/>
    <sheet name="Pivot Total Sales" sheetId="12" r:id="rId4"/>
    <sheet name="data rollup" sheetId="81" r:id="rId5"/>
    <sheet name="ALL OTHER CATEGORIES" sheetId="34" r:id="rId6"/>
  </sheets>
  <definedNames>
    <definedName name="_xlnm._FilterDatabase" localSheetId="5" hidden="1">'ALL OTHER CATEGORIES'!$A$37:$V$37</definedName>
    <definedName name="_xlnm._FilterDatabase" localSheetId="4" hidden="1">'data rollup'!$A$1:$AE$5417</definedName>
    <definedName name="_xlnm.Print_Titles" localSheetId="5">'ALL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2"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 i="81" l="1"/>
  <c r="AB5" i="81"/>
  <c r="AB6" i="81"/>
  <c r="AB7" i="81"/>
  <c r="AB393" i="81"/>
  <c r="AB9" i="81"/>
  <c r="AB10" i="81"/>
  <c r="AB11" i="81"/>
  <c r="AB12" i="81"/>
  <c r="AB13" i="81"/>
  <c r="AB14" i="81"/>
  <c r="AB15" i="81"/>
  <c r="AB1584" i="81"/>
  <c r="AB17" i="81"/>
  <c r="AB18" i="81"/>
  <c r="AB4853" i="81"/>
  <c r="AB4978" i="81"/>
  <c r="AB2166" i="81"/>
  <c r="AB22" i="81"/>
  <c r="AB23" i="81"/>
  <c r="AB24" i="81"/>
  <c r="AB4979" i="81"/>
  <c r="AB4981" i="81"/>
  <c r="AB27" i="81"/>
  <c r="AB4982" i="81"/>
  <c r="AB29" i="81"/>
  <c r="AB30" i="81"/>
  <c r="AB31" i="81"/>
  <c r="AB32" i="81"/>
  <c r="AB4983" i="81"/>
  <c r="AB4854" i="81"/>
  <c r="AB4985" i="81"/>
  <c r="AB36" i="81"/>
  <c r="AB37" i="81"/>
  <c r="AB1692" i="81"/>
  <c r="AB4987" i="81"/>
  <c r="AB4809" i="81"/>
  <c r="AB830" i="81"/>
  <c r="AB42" i="81"/>
  <c r="AB43" i="81"/>
  <c r="AB44" i="81"/>
  <c r="AB45" i="81"/>
  <c r="AB4989" i="81"/>
  <c r="AB4990" i="81"/>
  <c r="AB4648" i="81"/>
  <c r="AB49" i="81"/>
  <c r="AB50" i="81"/>
  <c r="AB51" i="81"/>
  <c r="AB4992" i="81"/>
  <c r="AB5000" i="81"/>
  <c r="AB54" i="81"/>
  <c r="AB55" i="81"/>
  <c r="AB5007" i="81"/>
  <c r="AB57" i="81"/>
  <c r="AB58" i="81"/>
  <c r="AB4855" i="81"/>
  <c r="AB4649" i="81"/>
  <c r="AB5010" i="81"/>
  <c r="AB62" i="81"/>
  <c r="AB5011" i="81"/>
  <c r="AB64" i="81"/>
  <c r="AB5012" i="81"/>
  <c r="AB66" i="81"/>
  <c r="AB67" i="81"/>
  <c r="AB68" i="81"/>
  <c r="AB69" i="81"/>
  <c r="AB70" i="81"/>
  <c r="AB71" i="81"/>
  <c r="AB72" i="81"/>
  <c r="AB73" i="81"/>
  <c r="AB74" i="81"/>
  <c r="AB75" i="81"/>
  <c r="AB76" i="81"/>
  <c r="AB77" i="81"/>
  <c r="AB78" i="81"/>
  <c r="AB2168" i="81"/>
  <c r="AB80" i="81"/>
  <c r="AB81" i="81"/>
  <c r="AB82" i="81"/>
  <c r="AB83" i="81"/>
  <c r="AB84" i="81"/>
  <c r="AB85" i="81"/>
  <c r="AB86" i="81"/>
  <c r="AB87" i="81"/>
  <c r="AB88" i="81"/>
  <c r="AB89" i="81"/>
  <c r="AB90" i="81"/>
  <c r="AB91" i="81"/>
  <c r="AB1280" i="81"/>
  <c r="AB1585" i="81"/>
  <c r="AB2169" i="81"/>
  <c r="AB2170" i="81"/>
  <c r="AB96" i="81"/>
  <c r="AB97" i="81"/>
  <c r="AB98" i="81"/>
  <c r="AB99" i="81"/>
  <c r="AB100" i="81"/>
  <c r="AB101" i="81"/>
  <c r="AB102" i="81"/>
  <c r="AB103" i="81"/>
  <c r="AB104" i="81"/>
  <c r="AB105" i="81"/>
  <c r="AB106" i="81"/>
  <c r="AB107" i="81"/>
  <c r="AB2176" i="81"/>
  <c r="AB109" i="81"/>
  <c r="AB2188" i="81"/>
  <c r="AB2195" i="81"/>
  <c r="AB112" i="81"/>
  <c r="AB113" i="81"/>
  <c r="AB2197" i="81"/>
  <c r="AB5013" i="81"/>
  <c r="AB5015" i="81"/>
  <c r="AB2198" i="81"/>
  <c r="AB2200" i="81"/>
  <c r="AB119" i="81"/>
  <c r="AB120" i="81"/>
  <c r="AB121" i="81"/>
  <c r="AB2202" i="81"/>
  <c r="AB123" i="81"/>
  <c r="AB2207" i="81"/>
  <c r="AB2222" i="81"/>
  <c r="AB126" i="81"/>
  <c r="AB127" i="81"/>
  <c r="AB8" i="81"/>
  <c r="AB16" i="81"/>
  <c r="AB2223" i="81"/>
  <c r="AB131" i="81"/>
  <c r="AB4856" i="81"/>
  <c r="AB133" i="81"/>
  <c r="AB2224" i="81"/>
  <c r="AB2227" i="81"/>
  <c r="AB136" i="81"/>
  <c r="AB3649" i="81"/>
  <c r="AB1775" i="81"/>
  <c r="AB139" i="81"/>
  <c r="AB1776" i="81"/>
  <c r="AB3653" i="81"/>
  <c r="AB3667" i="81"/>
  <c r="AB3668" i="81"/>
  <c r="AB3707" i="81"/>
  <c r="AB3709" i="81"/>
  <c r="AB146" i="81"/>
  <c r="AB3713" i="81"/>
  <c r="AB3727" i="81"/>
  <c r="AB1778" i="81"/>
  <c r="AB150" i="81"/>
  <c r="AB151" i="81"/>
  <c r="AB152" i="81"/>
  <c r="AB153" i="81"/>
  <c r="AB1694" i="81"/>
  <c r="AB394" i="81"/>
  <c r="AB2229" i="81"/>
  <c r="AB2230" i="81"/>
  <c r="AB5033" i="81"/>
  <c r="AB5036" i="81"/>
  <c r="AB2233" i="81"/>
  <c r="AB2239" i="81"/>
  <c r="AB162" i="81"/>
  <c r="AB19" i="81"/>
  <c r="AB1113" i="81"/>
  <c r="AB2242" i="81"/>
  <c r="AB166" i="81"/>
  <c r="AB167" i="81"/>
  <c r="AB168" i="81"/>
  <c r="AB169" i="81"/>
  <c r="AB170" i="81"/>
  <c r="AB171" i="81"/>
  <c r="AB172" i="81"/>
  <c r="AB1781" i="81"/>
  <c r="AB174" i="81"/>
  <c r="AB175" i="81"/>
  <c r="AB176" i="81"/>
  <c r="AB177" i="81"/>
  <c r="AB932" i="81"/>
  <c r="AB179" i="81"/>
  <c r="AB781" i="81"/>
  <c r="AB20" i="81"/>
  <c r="AB182" i="81"/>
  <c r="AB183" i="81"/>
  <c r="AB1787" i="81"/>
  <c r="AB1788" i="81"/>
  <c r="AB186" i="81"/>
  <c r="AB2248" i="81"/>
  <c r="AB188" i="81"/>
  <c r="AB189" i="81"/>
  <c r="AB190" i="81"/>
  <c r="AB191" i="81"/>
  <c r="AB782" i="81"/>
  <c r="AB193" i="81"/>
  <c r="AB194" i="81"/>
  <c r="AB195" i="81"/>
  <c r="AB196" i="81"/>
  <c r="AB197" i="81"/>
  <c r="AB2251" i="81"/>
  <c r="AB199" i="81"/>
  <c r="AB200" i="81"/>
  <c r="AB201" i="81"/>
  <c r="AB788" i="81"/>
  <c r="AB203" i="81"/>
  <c r="AB396" i="81"/>
  <c r="AB205" i="81"/>
  <c r="AB4665" i="81"/>
  <c r="AB1281" i="81"/>
  <c r="AB2254" i="81"/>
  <c r="AB209" i="81"/>
  <c r="AB2257" i="81"/>
  <c r="AB211" i="81"/>
  <c r="AB212" i="81"/>
  <c r="AB2258" i="81"/>
  <c r="AB1586" i="81"/>
  <c r="AB215" i="81"/>
  <c r="AB216" i="81"/>
  <c r="AB1698" i="81"/>
  <c r="AB218" i="81"/>
  <c r="AB219" i="81"/>
  <c r="AB2260" i="81"/>
  <c r="AB221" i="81"/>
  <c r="AB222" i="81"/>
  <c r="AB223" i="81"/>
  <c r="AB224" i="81"/>
  <c r="AB225" i="81"/>
  <c r="AB226" i="81"/>
  <c r="AB227" i="81"/>
  <c r="AB228" i="81"/>
  <c r="AB1805" i="81"/>
  <c r="AB397" i="81"/>
  <c r="AB231" i="81"/>
  <c r="AB232" i="81"/>
  <c r="AB233" i="81"/>
  <c r="AB234" i="81"/>
  <c r="AB235" i="81"/>
  <c r="AB236" i="81"/>
  <c r="AB237" i="81"/>
  <c r="AB238" i="81"/>
  <c r="AB239" i="81"/>
  <c r="AB240" i="81"/>
  <c r="AB241" i="81"/>
  <c r="AB242" i="81"/>
  <c r="AB3730" i="81"/>
  <c r="AB244" i="81"/>
  <c r="AB245" i="81"/>
  <c r="AB2261" i="81"/>
  <c r="AB2262" i="81"/>
  <c r="AB1074" i="81"/>
  <c r="AB2264" i="81"/>
  <c r="AB250" i="81"/>
  <c r="AB1282" i="81"/>
  <c r="AB252" i="81"/>
  <c r="AB253" i="81"/>
  <c r="AB3732" i="81"/>
  <c r="AB255" i="81"/>
  <c r="AB3748" i="81"/>
  <c r="AB257" i="81"/>
  <c r="AB258" i="81"/>
  <c r="AB259" i="81"/>
  <c r="AB260" i="81"/>
  <c r="AB261" i="81"/>
  <c r="AB262" i="81"/>
  <c r="AB21" i="81"/>
  <c r="AB264" i="81"/>
  <c r="AB2265" i="81"/>
  <c r="AB266" i="81"/>
  <c r="AB1701" i="81"/>
  <c r="AB2266" i="81"/>
  <c r="AB269" i="81"/>
  <c r="AB270" i="81"/>
  <c r="AB271" i="81"/>
  <c r="AB272" i="81"/>
  <c r="AB273" i="81"/>
  <c r="AB274" i="81"/>
  <c r="AB275" i="81"/>
  <c r="AB276" i="81"/>
  <c r="AB2271" i="81"/>
  <c r="AB278" i="81"/>
  <c r="AB2272" i="81"/>
  <c r="AB2273" i="81"/>
  <c r="AB281" i="81"/>
  <c r="AB282" i="81"/>
  <c r="AB1004" i="81"/>
  <c r="AB933" i="81"/>
  <c r="AB285" i="81"/>
  <c r="AB286" i="81"/>
  <c r="AB1290" i="81"/>
  <c r="AB2274" i="81"/>
  <c r="AB289" i="81"/>
  <c r="AB290" i="81"/>
  <c r="AB291" i="81"/>
  <c r="AB1702" i="81"/>
  <c r="AB293" i="81"/>
  <c r="AB2275" i="81"/>
  <c r="AB1704" i="81"/>
  <c r="AB2276" i="81"/>
  <c r="AB297" i="81"/>
  <c r="AB1291" i="81"/>
  <c r="AB299" i="81"/>
  <c r="AB300" i="81"/>
  <c r="AB301" i="81"/>
  <c r="AB302" i="81"/>
  <c r="AB303" i="81"/>
  <c r="AB304" i="81"/>
  <c r="AB305" i="81"/>
  <c r="AB306" i="81"/>
  <c r="AB307" i="81"/>
  <c r="AB1705" i="81"/>
  <c r="AB1293" i="81"/>
  <c r="AB310" i="81"/>
  <c r="AB311" i="81"/>
  <c r="AB318" i="81"/>
  <c r="AB319" i="81"/>
  <c r="AB2294" i="81"/>
  <c r="AB315" i="81"/>
  <c r="AB2297" i="81"/>
  <c r="AB2299" i="81"/>
  <c r="AB5039" i="81"/>
  <c r="AB2309" i="81"/>
  <c r="AB2310" i="81"/>
  <c r="AB2311" i="81"/>
  <c r="AB322" i="81"/>
  <c r="AB323" i="81"/>
  <c r="AB324" i="81"/>
  <c r="AB325" i="81"/>
  <c r="AB326" i="81"/>
  <c r="AB327" i="81"/>
  <c r="AB328" i="81"/>
  <c r="AB329" i="81"/>
  <c r="AB330" i="81"/>
  <c r="AB331" i="81"/>
  <c r="AB332" i="81"/>
  <c r="AB25" i="81"/>
  <c r="AB398" i="81"/>
  <c r="AB335" i="81"/>
  <c r="AB336" i="81"/>
  <c r="AB337" i="81"/>
  <c r="AB338" i="81"/>
  <c r="AB339" i="81"/>
  <c r="AB340" i="81"/>
  <c r="AB2312" i="81"/>
  <c r="AB342" i="81"/>
  <c r="AB1294" i="81"/>
  <c r="AB344" i="81"/>
  <c r="AB313" i="81"/>
  <c r="AB2313" i="81"/>
  <c r="AB347" i="81"/>
  <c r="AB348" i="81"/>
  <c r="AB349" i="81"/>
  <c r="AB350" i="81"/>
  <c r="AB351" i="81"/>
  <c r="AB352" i="81"/>
  <c r="AB2314" i="81"/>
  <c r="AB354" i="81"/>
  <c r="AB355" i="81"/>
  <c r="AB341" i="81"/>
  <c r="AB2315" i="81"/>
  <c r="AB1707" i="81"/>
  <c r="AB1114" i="81"/>
  <c r="AB2316" i="81"/>
  <c r="AB2320" i="81"/>
  <c r="AB2324" i="81"/>
  <c r="AB2347" i="81"/>
  <c r="AB2350" i="81"/>
  <c r="AB365" i="81"/>
  <c r="AB366" i="81"/>
  <c r="AB367" i="81"/>
  <c r="AB368" i="81"/>
  <c r="AB369" i="81"/>
  <c r="AB370" i="81"/>
  <c r="AB371" i="81"/>
  <c r="AB372" i="81"/>
  <c r="AB2356" i="81"/>
  <c r="AB374" i="81"/>
  <c r="AB833" i="81"/>
  <c r="AB376" i="81"/>
  <c r="AB377" i="81"/>
  <c r="AB378" i="81"/>
  <c r="AB379" i="81"/>
  <c r="AB380" i="81"/>
  <c r="AB381" i="81"/>
  <c r="AB382" i="81"/>
  <c r="AB2388" i="81"/>
  <c r="AB845" i="81"/>
  <c r="AB385" i="81"/>
  <c r="AB1709" i="81"/>
  <c r="AB387" i="81"/>
  <c r="AB1806" i="81"/>
  <c r="AB2391" i="81"/>
  <c r="AB1116" i="81"/>
  <c r="AB2392" i="81"/>
  <c r="AB392" i="81"/>
  <c r="AB2393" i="81"/>
  <c r="AB852" i="81"/>
  <c r="AB395" i="81"/>
  <c r="AB2398" i="81"/>
  <c r="AB2399" i="81"/>
  <c r="AB5054" i="81"/>
  <c r="AB4800" i="81"/>
  <c r="AB2400" i="81"/>
  <c r="AB2401" i="81"/>
  <c r="AB2403" i="81"/>
  <c r="AB2404" i="81"/>
  <c r="AB1814" i="81"/>
  <c r="AB405" i="81"/>
  <c r="AB406" i="81"/>
  <c r="AB407" i="81"/>
  <c r="AB408" i="81"/>
  <c r="AB409" i="81"/>
  <c r="AB410" i="81"/>
  <c r="AB411" i="81"/>
  <c r="AB412" i="81"/>
  <c r="AB2405" i="81"/>
  <c r="AB414" i="81"/>
  <c r="AB415" i="81"/>
  <c r="AB1711" i="81"/>
  <c r="AB417" i="81"/>
  <c r="AB418" i="81"/>
  <c r="AB2406" i="81"/>
  <c r="AB2407" i="81"/>
  <c r="AB421" i="81"/>
  <c r="AB2408" i="81"/>
  <c r="AB2410" i="81"/>
  <c r="AB424" i="81"/>
  <c r="AB425" i="81"/>
  <c r="AB426" i="81"/>
  <c r="AB1717" i="81"/>
  <c r="AB2411" i="81"/>
  <c r="AB429" i="81"/>
  <c r="AB430" i="81"/>
  <c r="AB431" i="81"/>
  <c r="AB432" i="81"/>
  <c r="AB433" i="81"/>
  <c r="AB2417" i="81"/>
  <c r="AB2418" i="81"/>
  <c r="AB1295" i="81"/>
  <c r="AB437" i="81"/>
  <c r="AB438" i="81"/>
  <c r="AB439" i="81"/>
  <c r="AB440" i="81"/>
  <c r="AB441" i="81"/>
  <c r="AB26" i="81"/>
  <c r="AB443" i="81"/>
  <c r="AB444" i="81"/>
  <c r="AB445" i="81"/>
  <c r="AB446" i="81"/>
  <c r="AB447" i="81"/>
  <c r="AB448" i="81"/>
  <c r="AB449" i="81"/>
  <c r="AB450" i="81"/>
  <c r="AB2420" i="81"/>
  <c r="AB1725" i="81"/>
  <c r="AB453" i="81"/>
  <c r="AB454" i="81"/>
  <c r="AB455" i="81"/>
  <c r="AB456" i="81"/>
  <c r="AB457" i="81"/>
  <c r="AB458" i="81"/>
  <c r="AB459" i="81"/>
  <c r="AB460" i="81"/>
  <c r="AB399" i="81"/>
  <c r="AB462" i="81"/>
  <c r="AB463" i="81"/>
  <c r="AB464" i="81"/>
  <c r="AB465" i="81"/>
  <c r="AB466" i="81"/>
  <c r="AB467" i="81"/>
  <c r="AB468" i="81"/>
  <c r="AB469" i="81"/>
  <c r="AB470" i="81"/>
  <c r="AB471" i="81"/>
  <c r="AB472" i="81"/>
  <c r="AB473" i="81"/>
  <c r="AB474" i="81"/>
  <c r="AB475" i="81"/>
  <c r="AB476" i="81"/>
  <c r="AB477" i="81"/>
  <c r="AB2423" i="81"/>
  <c r="AB2425" i="81"/>
  <c r="AB480" i="81"/>
  <c r="AB400" i="81"/>
  <c r="AB2434" i="81"/>
  <c r="AB483" i="81"/>
  <c r="AB1117" i="81"/>
  <c r="AB2439" i="81"/>
  <c r="AB5058" i="81"/>
  <c r="AB1118" i="81"/>
  <c r="AB2440" i="81"/>
  <c r="AB1727" i="81"/>
  <c r="AB2441" i="81"/>
  <c r="AB888" i="81"/>
  <c r="AB492" i="81"/>
  <c r="AB2442" i="81"/>
  <c r="AB494" i="81"/>
  <c r="AB1587" i="81"/>
  <c r="AB496" i="81"/>
  <c r="AB497" i="81"/>
  <c r="AB1296" i="81"/>
  <c r="AB2443" i="81"/>
  <c r="AB2444" i="81"/>
  <c r="AB501" i="81"/>
  <c r="AB502" i="81"/>
  <c r="AB2445" i="81"/>
  <c r="AB2447" i="81"/>
  <c r="AB2448" i="81"/>
  <c r="AB506" i="81"/>
  <c r="AB507" i="81"/>
  <c r="AB508" i="81"/>
  <c r="AB401" i="81"/>
  <c r="AB510" i="81"/>
  <c r="AB511" i="81"/>
  <c r="AB1372" i="81"/>
  <c r="AB28" i="81"/>
  <c r="AB514" i="81"/>
  <c r="AB515" i="81"/>
  <c r="AB516" i="81"/>
  <c r="AB517" i="81"/>
  <c r="AB518" i="81"/>
  <c r="AB519" i="81"/>
  <c r="AB2450" i="81"/>
  <c r="AB521" i="81"/>
  <c r="AB522" i="81"/>
  <c r="AB2451" i="81"/>
  <c r="AB2453" i="81"/>
  <c r="AB525" i="81"/>
  <c r="AB526" i="81"/>
  <c r="AB527" i="81"/>
  <c r="AB528" i="81"/>
  <c r="AB529" i="81"/>
  <c r="AB34" i="81"/>
  <c r="AB531" i="81"/>
  <c r="AB2454" i="81"/>
  <c r="AB2455" i="81"/>
  <c r="AB534" i="81"/>
  <c r="AB2456" i="81"/>
  <c r="AB2461" i="81"/>
  <c r="AB537" i="81"/>
  <c r="AB538" i="81"/>
  <c r="AB539" i="81"/>
  <c r="AB2471" i="81"/>
  <c r="AB2482" i="81"/>
  <c r="AB542" i="81"/>
  <c r="AB543" i="81"/>
  <c r="AB2485" i="81"/>
  <c r="AB545" i="81"/>
  <c r="AB546" i="81"/>
  <c r="AB2488" i="81"/>
  <c r="AB548" i="81"/>
  <c r="AB549" i="81"/>
  <c r="AB2489" i="81"/>
  <c r="AB551" i="81"/>
  <c r="AB552" i="81"/>
  <c r="AB553" i="81"/>
  <c r="AB554" i="81"/>
  <c r="AB555" i="81"/>
  <c r="AB556" i="81"/>
  <c r="AB557" i="81"/>
  <c r="AB558" i="81"/>
  <c r="AB559" i="81"/>
  <c r="AB560" i="81"/>
  <c r="AB561" i="81"/>
  <c r="AB402" i="81"/>
  <c r="AB1298" i="81"/>
  <c r="AB403" i="81"/>
  <c r="AB565" i="81"/>
  <c r="AB566" i="81"/>
  <c r="AB865" i="81"/>
  <c r="AB1119" i="81"/>
  <c r="AB569" i="81"/>
  <c r="AB2504" i="81"/>
  <c r="AB571" i="81"/>
  <c r="AB572" i="81"/>
  <c r="AB573" i="81"/>
  <c r="AB574" i="81"/>
  <c r="AB575" i="81"/>
  <c r="AB2507" i="81"/>
  <c r="AB2517" i="81"/>
  <c r="AB578" i="81"/>
  <c r="AB579" i="81"/>
  <c r="AB404" i="81"/>
  <c r="AB581" i="81"/>
  <c r="AB582" i="81"/>
  <c r="AB583" i="81"/>
  <c r="AB584" i="81"/>
  <c r="AB2528" i="81"/>
  <c r="AB586" i="81"/>
  <c r="AB587" i="81"/>
  <c r="AB588" i="81"/>
  <c r="AB589" i="81"/>
  <c r="AB590" i="81"/>
  <c r="AB1301" i="81"/>
  <c r="AB592" i="81"/>
  <c r="AB593" i="81"/>
  <c r="AB594" i="81"/>
  <c r="AB2530" i="81"/>
  <c r="AB596" i="81"/>
  <c r="AB35" i="81"/>
  <c r="AB1589" i="81"/>
  <c r="AB599" i="81"/>
  <c r="AB600" i="81"/>
  <c r="AB1008" i="81"/>
  <c r="AB602" i="81"/>
  <c r="AB603" i="81"/>
  <c r="AB604" i="81"/>
  <c r="AB605" i="81"/>
  <c r="AB606" i="81"/>
  <c r="AB607" i="81"/>
  <c r="AB2535" i="81"/>
  <c r="AB609" i="81"/>
  <c r="AB610" i="81"/>
  <c r="AB611" i="81"/>
  <c r="AB612" i="81"/>
  <c r="AB613" i="81"/>
  <c r="AB614" i="81"/>
  <c r="AB615" i="81"/>
  <c r="AB616" i="81"/>
  <c r="AB617" i="81"/>
  <c r="AB618" i="81"/>
  <c r="AB619" i="81"/>
  <c r="AB620" i="81"/>
  <c r="AB869" i="81"/>
  <c r="AB1732" i="81"/>
  <c r="AB623" i="81"/>
  <c r="AB2537" i="81"/>
  <c r="AB625" i="81"/>
  <c r="AB626" i="81"/>
  <c r="AB38" i="81"/>
  <c r="AB628" i="81"/>
  <c r="AB629" i="81"/>
  <c r="AB630" i="81"/>
  <c r="AB870" i="81"/>
  <c r="AB39" i="81"/>
  <c r="AB633" i="81"/>
  <c r="AB634" i="81"/>
  <c r="AB635" i="81"/>
  <c r="AB636" i="81"/>
  <c r="AB1733" i="81"/>
  <c r="AB413" i="81"/>
  <c r="AB639" i="81"/>
  <c r="AB2538" i="81"/>
  <c r="AB2539" i="81"/>
  <c r="AB642" i="81"/>
  <c r="AB643" i="81"/>
  <c r="AB644" i="81"/>
  <c r="AB645" i="81"/>
  <c r="AB646" i="81"/>
  <c r="AB871" i="81"/>
  <c r="AB648" i="81"/>
  <c r="AB649" i="81"/>
  <c r="AB1734" i="81"/>
  <c r="AB651" i="81"/>
  <c r="AB652" i="81"/>
  <c r="AB653" i="81"/>
  <c r="AB654" i="81"/>
  <c r="AB655" i="81"/>
  <c r="AB656" i="81"/>
  <c r="AB657" i="81"/>
  <c r="AB658" i="81"/>
  <c r="AB659" i="81"/>
  <c r="AB660" i="81"/>
  <c r="AB661" i="81"/>
  <c r="AB662" i="81"/>
  <c r="AB663" i="81"/>
  <c r="AB664" i="81"/>
  <c r="AB665" i="81"/>
  <c r="AB40" i="81"/>
  <c r="AB667" i="81"/>
  <c r="AB668" i="81"/>
  <c r="AB669" i="81"/>
  <c r="AB670" i="81"/>
  <c r="AB671" i="81"/>
  <c r="AB672" i="81"/>
  <c r="AB673" i="81"/>
  <c r="AB674" i="81"/>
  <c r="AB675" i="81"/>
  <c r="AB676" i="81"/>
  <c r="AB677" i="81"/>
  <c r="AB678" i="81"/>
  <c r="AB679" i="81"/>
  <c r="AB680" i="81"/>
  <c r="AB681" i="81"/>
  <c r="AB682" i="81"/>
  <c r="AB683" i="81"/>
  <c r="AB41" i="81"/>
  <c r="AB685" i="81"/>
  <c r="AB686" i="81"/>
  <c r="AB687" i="81"/>
  <c r="AB688" i="81"/>
  <c r="AB689" i="81"/>
  <c r="AB690" i="81"/>
  <c r="AB691" i="81"/>
  <c r="AB46" i="81"/>
  <c r="AB693" i="81"/>
  <c r="AB694" i="81"/>
  <c r="AB695" i="81"/>
  <c r="AB1122" i="81"/>
  <c r="AB2541" i="81"/>
  <c r="AB698" i="81"/>
  <c r="AB1123" i="81"/>
  <c r="AB2542" i="81"/>
  <c r="AB701" i="81"/>
  <c r="AB1124" i="81"/>
  <c r="AB2545" i="81"/>
  <c r="AB704" i="81"/>
  <c r="AB705" i="81"/>
  <c r="AB706" i="81"/>
  <c r="AB707" i="81"/>
  <c r="AB708" i="81"/>
  <c r="AB709" i="81"/>
  <c r="AB710" i="81"/>
  <c r="AB711" i="81"/>
  <c r="AB2546" i="81"/>
  <c r="AB713" i="81"/>
  <c r="AB714" i="81"/>
  <c r="AB715" i="81"/>
  <c r="AB716" i="81"/>
  <c r="AB717" i="81"/>
  <c r="AB718" i="81"/>
  <c r="AB719" i="81"/>
  <c r="AB720" i="81"/>
  <c r="AB721" i="81"/>
  <c r="AB722" i="81"/>
  <c r="AB723" i="81"/>
  <c r="AB724" i="81"/>
  <c r="AB725" i="81"/>
  <c r="AB726" i="81"/>
  <c r="AB727" i="81"/>
  <c r="AB728" i="81"/>
  <c r="AB729" i="81"/>
  <c r="AB730" i="81"/>
  <c r="AB731" i="81"/>
  <c r="AB732" i="81"/>
  <c r="AB1735" i="81"/>
  <c r="AB734" i="81"/>
  <c r="AB735" i="81"/>
  <c r="AB736" i="81"/>
  <c r="AB737" i="81"/>
  <c r="AB738" i="81"/>
  <c r="AB739" i="81"/>
  <c r="AB1304" i="81"/>
  <c r="AB741" i="81"/>
  <c r="AB742" i="81"/>
  <c r="AB743" i="81"/>
  <c r="AB1308" i="81"/>
  <c r="AB745" i="81"/>
  <c r="AB1011" i="81"/>
  <c r="AB747" i="81"/>
  <c r="AB748" i="81"/>
  <c r="AB2547" i="81"/>
  <c r="AB1309" i="81"/>
  <c r="AB751" i="81"/>
  <c r="AB1310" i="81"/>
  <c r="AB753" i="81"/>
  <c r="AB754" i="81"/>
  <c r="AB755" i="81"/>
  <c r="AB756" i="81"/>
  <c r="AB757" i="81"/>
  <c r="AB2550" i="81"/>
  <c r="AB759" i="81"/>
  <c r="AB2552" i="81"/>
  <c r="AB761" i="81"/>
  <c r="AB762" i="81"/>
  <c r="AB763" i="81"/>
  <c r="AB764" i="81"/>
  <c r="AB765" i="81"/>
  <c r="AB766" i="81"/>
  <c r="AB767" i="81"/>
  <c r="AB768" i="81"/>
  <c r="AB769" i="81"/>
  <c r="AB770" i="81"/>
  <c r="AB771" i="81"/>
  <c r="AB772" i="81"/>
  <c r="AB773" i="81"/>
  <c r="AB2554" i="81"/>
  <c r="AB775" i="81"/>
  <c r="AB776" i="81"/>
  <c r="AB2556" i="81"/>
  <c r="AB1736" i="81"/>
  <c r="AB779" i="81"/>
  <c r="AB2557" i="81"/>
  <c r="AB1125" i="81"/>
  <c r="AB2558" i="81"/>
  <c r="AB783" i="81"/>
  <c r="AB784" i="81"/>
  <c r="AB785" i="81"/>
  <c r="AB786" i="81"/>
  <c r="AB787" i="81"/>
  <c r="AB427" i="81"/>
  <c r="AB789" i="81"/>
  <c r="AB3755" i="81"/>
  <c r="AB2564" i="81"/>
  <c r="AB792" i="81"/>
  <c r="AB2580" i="81"/>
  <c r="AB2581" i="81"/>
  <c r="AB795" i="81"/>
  <c r="AB52" i="81"/>
  <c r="AB1128" i="81"/>
  <c r="AB2590" i="81"/>
  <c r="AB799" i="81"/>
  <c r="AB800" i="81"/>
  <c r="AB801" i="81"/>
  <c r="AB1013" i="81"/>
  <c r="AB2603" i="81"/>
  <c r="AB804" i="81"/>
  <c r="AB53" i="81"/>
  <c r="AB806" i="81"/>
  <c r="AB807" i="81"/>
  <c r="AB808" i="81"/>
  <c r="AB809" i="81"/>
  <c r="AB810" i="81"/>
  <c r="AB811" i="81"/>
  <c r="AB812" i="81"/>
  <c r="AB813" i="81"/>
  <c r="AB814" i="81"/>
  <c r="AB2605" i="81"/>
  <c r="AB816" i="81"/>
  <c r="AB817" i="81"/>
  <c r="AB934" i="81"/>
  <c r="AB935" i="81"/>
  <c r="AB2607" i="81"/>
  <c r="AB821" i="81"/>
  <c r="AB822" i="81"/>
  <c r="AB823" i="81"/>
  <c r="AB3756" i="81"/>
  <c r="AB825" i="81"/>
  <c r="AB826" i="81"/>
  <c r="AB827" i="81"/>
  <c r="AB828" i="81"/>
  <c r="AB829" i="81"/>
  <c r="AB3757" i="81"/>
  <c r="AB831" i="81"/>
  <c r="AB832" i="81"/>
  <c r="AB3793" i="81"/>
  <c r="AB834" i="81"/>
  <c r="AB835" i="81"/>
  <c r="AB836" i="81"/>
  <c r="AB837" i="81"/>
  <c r="AB838" i="81"/>
  <c r="AB839" i="81"/>
  <c r="AB840" i="81"/>
  <c r="AB841" i="81"/>
  <c r="AB842" i="81"/>
  <c r="AB843" i="81"/>
  <c r="AB844" i="81"/>
  <c r="AB2614" i="81"/>
  <c r="AB846" i="81"/>
  <c r="AB847" i="81"/>
  <c r="AB848" i="81"/>
  <c r="AB849" i="81"/>
  <c r="AB850" i="81"/>
  <c r="AB851" i="81"/>
  <c r="AB1311" i="81"/>
  <c r="AB853" i="81"/>
  <c r="AB854" i="81"/>
  <c r="AB855" i="81"/>
  <c r="AB856" i="81"/>
  <c r="AB857" i="81"/>
  <c r="AB858" i="81"/>
  <c r="AB859" i="81"/>
  <c r="AB860" i="81"/>
  <c r="AB861" i="81"/>
  <c r="AB862" i="81"/>
  <c r="AB863" i="81"/>
  <c r="AB864" i="81"/>
  <c r="AB4858" i="81"/>
  <c r="AB866" i="81"/>
  <c r="AB867" i="81"/>
  <c r="AB868" i="81"/>
  <c r="AB1312" i="81"/>
  <c r="AB2615" i="81"/>
  <c r="AB2616" i="81"/>
  <c r="AB872" i="81"/>
  <c r="AB1313" i="81"/>
  <c r="AB874" i="81"/>
  <c r="AB1076" i="81"/>
  <c r="AB876" i="81"/>
  <c r="AB877" i="81"/>
  <c r="AB1084" i="81"/>
  <c r="AB879" i="81"/>
  <c r="AB1592" i="81"/>
  <c r="AB1314" i="81"/>
  <c r="AB882" i="81"/>
  <c r="AB883" i="81"/>
  <c r="AB884" i="81"/>
  <c r="AB885" i="81"/>
  <c r="AB886" i="81"/>
  <c r="AB887" i="81"/>
  <c r="AB2621" i="81"/>
  <c r="AB889" i="81"/>
  <c r="AB890" i="81"/>
  <c r="AB891" i="81"/>
  <c r="AB892" i="81"/>
  <c r="AB2622" i="81"/>
  <c r="AB894" i="81"/>
  <c r="AB63" i="81"/>
  <c r="AB896" i="81"/>
  <c r="AB2632" i="81"/>
  <c r="AB898" i="81"/>
  <c r="AB899" i="81"/>
  <c r="AB1315" i="81"/>
  <c r="AB901" i="81"/>
  <c r="AB2633" i="81"/>
  <c r="AB903" i="81"/>
  <c r="AB2634" i="81"/>
  <c r="AB905" i="81"/>
  <c r="AB906" i="81"/>
  <c r="AB907" i="81"/>
  <c r="AB1316" i="81"/>
  <c r="AB909" i="81"/>
  <c r="AB910" i="81"/>
  <c r="AB1593" i="81"/>
  <c r="AB2635" i="81"/>
  <c r="AB416" i="81"/>
  <c r="AB1601" i="81"/>
  <c r="AB1603" i="81"/>
  <c r="AB2636" i="81"/>
  <c r="AB917" i="81"/>
  <c r="AB1606" i="81"/>
  <c r="AB1607" i="81"/>
  <c r="AB920" i="81"/>
  <c r="AB65" i="81"/>
  <c r="AB2637" i="81"/>
  <c r="AB4764" i="81"/>
  <c r="AB4666" i="81"/>
  <c r="AB2638" i="81"/>
  <c r="AB419" i="81"/>
  <c r="AB2649" i="81"/>
  <c r="AB2650" i="81"/>
  <c r="AB929" i="81"/>
  <c r="AB1317" i="81"/>
  <c r="AB2651" i="81"/>
  <c r="AB1056" i="81"/>
  <c r="AB314" i="81"/>
  <c r="AB1609" i="81"/>
  <c r="AB2653" i="81"/>
  <c r="AB936" i="81"/>
  <c r="AB1615" i="81"/>
  <c r="AB2654" i="81"/>
  <c r="AB939" i="81"/>
  <c r="AB940" i="81"/>
  <c r="AB941" i="81"/>
  <c r="AB942" i="81"/>
  <c r="AB943" i="81"/>
  <c r="AB944" i="81"/>
  <c r="AB945" i="81"/>
  <c r="AB946" i="81"/>
  <c r="AB947" i="81"/>
  <c r="AB948" i="81"/>
  <c r="AB2656" i="81"/>
  <c r="AB950" i="81"/>
  <c r="AB951" i="81"/>
  <c r="AB3795" i="81"/>
  <c r="AB953" i="81"/>
  <c r="AB954" i="81"/>
  <c r="AB2657" i="81"/>
  <c r="AB2666" i="81"/>
  <c r="AB957" i="81"/>
  <c r="AB958" i="81"/>
  <c r="AB2667" i="81"/>
  <c r="AB2672" i="81"/>
  <c r="AB961" i="81"/>
  <c r="AB1737" i="81"/>
  <c r="AB2673" i="81"/>
  <c r="AB964" i="81"/>
  <c r="AB92" i="81"/>
  <c r="AB2674" i="81"/>
  <c r="AB2675" i="81"/>
  <c r="AB968" i="81"/>
  <c r="AB2676" i="81"/>
  <c r="AB970" i="81"/>
  <c r="AB2677" i="81"/>
  <c r="AB972" i="81"/>
  <c r="AB973" i="81"/>
  <c r="AB2678" i="81"/>
  <c r="AB975" i="81"/>
  <c r="AB976" i="81"/>
  <c r="AB977" i="81"/>
  <c r="AB978" i="81"/>
  <c r="AB2679" i="81"/>
  <c r="AB2688" i="81"/>
  <c r="AB981" i="81"/>
  <c r="AB982" i="81"/>
  <c r="AB873" i="81"/>
  <c r="AB984" i="81"/>
  <c r="AB985" i="81"/>
  <c r="AB986" i="81"/>
  <c r="AB987" i="81"/>
  <c r="AB988" i="81"/>
  <c r="AB1318" i="81"/>
  <c r="AB990" i="81"/>
  <c r="AB991" i="81"/>
  <c r="AB992" i="81"/>
  <c r="AB1319" i="81"/>
  <c r="AB994" i="81"/>
  <c r="AB420" i="81"/>
  <c r="AB93" i="81"/>
  <c r="AB2690" i="81"/>
  <c r="AB998" i="81"/>
  <c r="AB999" i="81"/>
  <c r="AB2695" i="81"/>
  <c r="AB1001" i="81"/>
  <c r="AB5064" i="81"/>
  <c r="AB2696" i="81"/>
  <c r="AB2698" i="81"/>
  <c r="AB1005" i="81"/>
  <c r="AB1006" i="81"/>
  <c r="AB1007" i="81"/>
  <c r="AB2700" i="81"/>
  <c r="AB1009" i="81"/>
  <c r="AB1010" i="81"/>
  <c r="AB1619" i="81"/>
  <c r="AB1012" i="81"/>
  <c r="AB1063" i="81"/>
  <c r="AB5070" i="81"/>
  <c r="AB2701" i="81"/>
  <c r="AB2702" i="81"/>
  <c r="AB1017" i="81"/>
  <c r="AB1018" i="81"/>
  <c r="AB1019" i="81"/>
  <c r="AB2713" i="81"/>
  <c r="AB1021" i="81"/>
  <c r="AB1022" i="81"/>
  <c r="AB320" i="81"/>
  <c r="AB2714" i="81"/>
  <c r="AB1025" i="81"/>
  <c r="AB2715" i="81"/>
  <c r="AB1027" i="81"/>
  <c r="AB1028" i="81"/>
  <c r="AB1029" i="81"/>
  <c r="AB1030" i="81"/>
  <c r="AB94" i="81"/>
  <c r="AB1032" i="81"/>
  <c r="AB1033" i="81"/>
  <c r="AB1034" i="81"/>
  <c r="AB95" i="81"/>
  <c r="AB2716" i="81"/>
  <c r="AB1037" i="81"/>
  <c r="AB2717" i="81"/>
  <c r="AB1039" i="81"/>
  <c r="AB1040" i="81"/>
  <c r="AB108" i="81"/>
  <c r="AB1042" i="81"/>
  <c r="AB1043" i="81"/>
  <c r="AB1044" i="81"/>
  <c r="AB1045" i="81"/>
  <c r="AB1046" i="81"/>
  <c r="AB1047" i="81"/>
  <c r="AB1048" i="81"/>
  <c r="AB875" i="81"/>
  <c r="AB1050" i="81"/>
  <c r="AB1132" i="81"/>
  <c r="AB1052" i="81"/>
  <c r="AB2719" i="81"/>
  <c r="AB1054" i="81"/>
  <c r="AB1055" i="81"/>
  <c r="AB1815" i="81"/>
  <c r="AB1057" i="81"/>
  <c r="AB1058" i="81"/>
  <c r="AB1059" i="81"/>
  <c r="AB1060" i="81"/>
  <c r="AB1061" i="81"/>
  <c r="AB1062" i="81"/>
  <c r="AB2720" i="81"/>
  <c r="AB2730" i="81"/>
  <c r="AB1065" i="81"/>
  <c r="AB1066" i="81"/>
  <c r="AB1067" i="81"/>
  <c r="AB1068" i="81"/>
  <c r="AB1069" i="81"/>
  <c r="AB1070" i="81"/>
  <c r="AB1071" i="81"/>
  <c r="AB3799" i="81"/>
  <c r="AB1073" i="81"/>
  <c r="AB1824" i="81"/>
  <c r="AB1075" i="81"/>
  <c r="AB1825" i="81"/>
  <c r="AB1077" i="81"/>
  <c r="AB1078" i="81"/>
  <c r="AB1079" i="81"/>
  <c r="AB1080" i="81"/>
  <c r="AB1081" i="81"/>
  <c r="AB1082" i="81"/>
  <c r="AB1083" i="81"/>
  <c r="AB1321" i="81"/>
  <c r="AB1085" i="81"/>
  <c r="AB1086" i="81"/>
  <c r="AB321" i="81"/>
  <c r="AB2732" i="81"/>
  <c r="AB1089" i="81"/>
  <c r="AB1090" i="81"/>
  <c r="AB1091" i="81"/>
  <c r="AB1092" i="81"/>
  <c r="AB1093" i="81"/>
  <c r="AB1094" i="81"/>
  <c r="AB1095" i="81"/>
  <c r="AB1133" i="81"/>
  <c r="AB2733" i="81"/>
  <c r="AB333" i="81"/>
  <c r="AB2736" i="81"/>
  <c r="AB1100" i="81"/>
  <c r="AB1101" i="81"/>
  <c r="AB1102" i="81"/>
  <c r="AB2745" i="81"/>
  <c r="AB1104" i="81"/>
  <c r="AB1626" i="81"/>
  <c r="AB2746" i="81"/>
  <c r="AB1107" i="81"/>
  <c r="AB1631" i="81"/>
  <c r="AB2748" i="81"/>
  <c r="AB1110" i="81"/>
  <c r="AB1111" i="81"/>
  <c r="AB1828" i="81"/>
  <c r="AB117" i="81"/>
  <c r="AB1322" i="81"/>
  <c r="AB1115" i="81"/>
  <c r="AB1323" i="81"/>
  <c r="AB1329" i="81"/>
  <c r="AB2750" i="81"/>
  <c r="AB1014" i="81"/>
  <c r="AB1120" i="81"/>
  <c r="AB1121" i="81"/>
  <c r="AB118" i="81"/>
  <c r="AB4668" i="81"/>
  <c r="AB2757" i="81"/>
  <c r="AB2758" i="81"/>
  <c r="AB1126" i="81"/>
  <c r="AB1127" i="81"/>
  <c r="AB122" i="81"/>
  <c r="AB1129" i="81"/>
  <c r="AB1130" i="81"/>
  <c r="AB1131" i="81"/>
  <c r="AB1632" i="81"/>
  <c r="AB2761" i="81"/>
  <c r="AB1134" i="81"/>
  <c r="AB1135" i="81"/>
  <c r="AB1136" i="81"/>
  <c r="AB2762" i="81"/>
  <c r="AB2764" i="81"/>
  <c r="AB2770" i="81"/>
  <c r="AB4877" i="81"/>
  <c r="AB1141" i="81"/>
  <c r="AB2775" i="81"/>
  <c r="AB2776" i="81"/>
  <c r="AB2777" i="81"/>
  <c r="AB2778" i="81"/>
  <c r="AB1146" i="81"/>
  <c r="AB1064" i="81"/>
  <c r="AB359" i="81"/>
  <c r="AB2779" i="81"/>
  <c r="AB1150" i="81"/>
  <c r="AB2780" i="81"/>
  <c r="AB1137" i="81"/>
  <c r="AB1153" i="81"/>
  <c r="AB2781" i="81"/>
  <c r="AB2785" i="81"/>
  <c r="AB1156" i="81"/>
  <c r="AB1157" i="81"/>
  <c r="AB2786" i="81"/>
  <c r="AB1159" i="81"/>
  <c r="AB1160" i="81"/>
  <c r="AB1138" i="81"/>
  <c r="AB1162" i="81"/>
  <c r="AB1163" i="81"/>
  <c r="AB1164" i="81"/>
  <c r="AB2787" i="81"/>
  <c r="AB1166" i="81"/>
  <c r="AB1167" i="81"/>
  <c r="AB1168" i="81"/>
  <c r="AB1169" i="81"/>
  <c r="AB1170" i="81"/>
  <c r="AB1171" i="81"/>
  <c r="AB2788" i="81"/>
  <c r="AB1173" i="81"/>
  <c r="AB1174" i="81"/>
  <c r="AB1175" i="81"/>
  <c r="AB1176" i="81"/>
  <c r="AB1177" i="81"/>
  <c r="AB1178" i="81"/>
  <c r="AB1740" i="81"/>
  <c r="AB1180" i="81"/>
  <c r="AB360" i="81"/>
  <c r="AB2789" i="81"/>
  <c r="AB1139" i="81"/>
  <c r="AB361" i="81"/>
  <c r="AB1185" i="81"/>
  <c r="AB1186" i="81"/>
  <c r="AB1187" i="81"/>
  <c r="AB1188" i="81"/>
  <c r="AB1189" i="81"/>
  <c r="AB2794" i="81"/>
  <c r="AB1191" i="81"/>
  <c r="AB1192" i="81"/>
  <c r="AB1193" i="81"/>
  <c r="AB2795" i="81"/>
  <c r="AB4767" i="81"/>
  <c r="AB2796" i="81"/>
  <c r="AB1197" i="81"/>
  <c r="AB2797" i="81"/>
  <c r="AB1199" i="81"/>
  <c r="AB2800" i="81"/>
  <c r="AB1140" i="81"/>
  <c r="AB1331" i="81"/>
  <c r="AB2801" i="81"/>
  <c r="AB4815" i="81"/>
  <c r="AB1334" i="81"/>
  <c r="AB1206" i="81"/>
  <c r="AB1335" i="81"/>
  <c r="AB1741" i="81"/>
  <c r="AB2802" i="81"/>
  <c r="AB1210" i="81"/>
  <c r="AB1211" i="81"/>
  <c r="AB1212" i="81"/>
  <c r="AB2803" i="81"/>
  <c r="AB1214" i="81"/>
  <c r="AB422" i="81"/>
  <c r="AB1216" i="81"/>
  <c r="AB124" i="81"/>
  <c r="AB1218" i="81"/>
  <c r="AB1219" i="81"/>
  <c r="AB1220" i="81"/>
  <c r="AB1221" i="81"/>
  <c r="AB2804" i="81"/>
  <c r="AB2805" i="81"/>
  <c r="AB2806" i="81"/>
  <c r="AB423" i="81"/>
  <c r="AB1226" i="81"/>
  <c r="AB1227" i="81"/>
  <c r="AB1228" i="81"/>
  <c r="AB1229" i="81"/>
  <c r="AB1230" i="81"/>
  <c r="AB1231" i="81"/>
  <c r="AB1232" i="81"/>
  <c r="AB1233" i="81"/>
  <c r="AB1234" i="81"/>
  <c r="AB1235" i="81"/>
  <c r="AB1236" i="81"/>
  <c r="AB1237" i="81"/>
  <c r="AB1238" i="81"/>
  <c r="AB1239" i="81"/>
  <c r="AB1240" i="81"/>
  <c r="AB1241" i="81"/>
  <c r="AB1242" i="81"/>
  <c r="AB1243" i="81"/>
  <c r="AB1244" i="81"/>
  <c r="AB1245" i="81"/>
  <c r="AB1246" i="81"/>
  <c r="AB1247" i="81"/>
  <c r="AB1248" i="81"/>
  <c r="AB1249" i="81"/>
  <c r="AB1742" i="81"/>
  <c r="AB1251" i="81"/>
  <c r="AB1252" i="81"/>
  <c r="AB1253" i="81"/>
  <c r="AB1254" i="81"/>
  <c r="AB1255" i="81"/>
  <c r="AB1256" i="81"/>
  <c r="AB1257" i="81"/>
  <c r="AB1258" i="81"/>
  <c r="AB1637" i="81"/>
  <c r="AB1260" i="81"/>
  <c r="AB1261" i="81"/>
  <c r="AB1262" i="81"/>
  <c r="AB2807" i="81"/>
  <c r="AB1264" i="81"/>
  <c r="AB1265" i="81"/>
  <c r="AB1266" i="81"/>
  <c r="AB2808" i="81"/>
  <c r="AB1268" i="81"/>
  <c r="AB1269" i="81"/>
  <c r="AB1270" i="81"/>
  <c r="AB1271" i="81"/>
  <c r="AB1272" i="81"/>
  <c r="AB1273" i="81"/>
  <c r="AB1274" i="81"/>
  <c r="AB1275" i="81"/>
  <c r="AB1276" i="81"/>
  <c r="AB1277" i="81"/>
  <c r="AB1278" i="81"/>
  <c r="AB1279" i="81"/>
  <c r="AB2810" i="81"/>
  <c r="AB2811" i="81"/>
  <c r="AB790" i="81"/>
  <c r="AB1283" i="81"/>
  <c r="AB1284" i="81"/>
  <c r="AB1285" i="81"/>
  <c r="AB1286" i="81"/>
  <c r="AB1287" i="81"/>
  <c r="AB1288" i="81"/>
  <c r="AB1289" i="81"/>
  <c r="AB2812" i="81"/>
  <c r="AB2815" i="81"/>
  <c r="AB1292" i="81"/>
  <c r="AB4793" i="81"/>
  <c r="AB5072" i="81"/>
  <c r="AB1142" i="81"/>
  <c r="AB2816" i="81"/>
  <c r="AB1297" i="81"/>
  <c r="AB791" i="81"/>
  <c r="AB1299" i="81"/>
  <c r="AB1300" i="81"/>
  <c r="AB334" i="81"/>
  <c r="AB1302" i="81"/>
  <c r="AB1303" i="81"/>
  <c r="AB1336" i="81"/>
  <c r="AB1305" i="81"/>
  <c r="AB1306" i="81"/>
  <c r="AB1307" i="81"/>
  <c r="AB2817" i="81"/>
  <c r="AB2818" i="81"/>
  <c r="AB5075" i="81"/>
  <c r="AB5077" i="81"/>
  <c r="AB2819" i="81"/>
  <c r="AB2820" i="81"/>
  <c r="AB1143" i="81"/>
  <c r="AB2821" i="81"/>
  <c r="AB4882" i="81"/>
  <c r="AB5079" i="81"/>
  <c r="AB2823" i="81"/>
  <c r="AB2824" i="81"/>
  <c r="AB1320" i="81"/>
  <c r="AB5081" i="81"/>
  <c r="AB2825" i="81"/>
  <c r="AB2826" i="81"/>
  <c r="AB1324" i="81"/>
  <c r="AB1325" i="81"/>
  <c r="AB1326" i="81"/>
  <c r="AB1327" i="81"/>
  <c r="AB1328" i="81"/>
  <c r="AB1639" i="81"/>
  <c r="AB1330" i="81"/>
  <c r="AB1831" i="81"/>
  <c r="AB1332" i="81"/>
  <c r="AB1333" i="81"/>
  <c r="AB1337" i="81"/>
  <c r="AB2835" i="81"/>
  <c r="AB4817" i="81"/>
  <c r="AB2838" i="81"/>
  <c r="AB2840" i="81"/>
  <c r="AB1339" i="81"/>
  <c r="AB1340" i="81"/>
  <c r="AB1341" i="81"/>
  <c r="AB2848" i="81"/>
  <c r="AB5102" i="81"/>
  <c r="AB5112" i="81"/>
  <c r="AB2849" i="81"/>
  <c r="AB2850" i="81"/>
  <c r="AB1347" i="81"/>
  <c r="AB1348" i="81"/>
  <c r="AB1349" i="81"/>
  <c r="AB1350" i="81"/>
  <c r="AB1351" i="81"/>
  <c r="AB1352" i="81"/>
  <c r="AB2852" i="81"/>
  <c r="AB2856" i="81"/>
  <c r="AB4883" i="81"/>
  <c r="AB1144" i="81"/>
  <c r="AB2862" i="81"/>
  <c r="AB1358" i="81"/>
  <c r="AB1832" i="81"/>
  <c r="AB1838" i="81"/>
  <c r="AB3801" i="81"/>
  <c r="AB1839" i="81"/>
  <c r="AB362" i="81"/>
  <c r="AB1364" i="81"/>
  <c r="AB1365" i="81"/>
  <c r="AB1366" i="81"/>
  <c r="AB1367" i="81"/>
  <c r="AB1368" i="81"/>
  <c r="AB129" i="81"/>
  <c r="AB1370" i="81"/>
  <c r="AB1371" i="81"/>
  <c r="AB1145" i="81"/>
  <c r="AB1373" i="81"/>
  <c r="AB1743" i="81"/>
  <c r="AB1375" i="81"/>
  <c r="AB2869" i="81"/>
  <c r="AB1377" i="81"/>
  <c r="AB878" i="81"/>
  <c r="AB1379" i="81"/>
  <c r="AB428" i="81"/>
  <c r="AB1381" i="81"/>
  <c r="AB1382" i="81"/>
  <c r="AB1383" i="81"/>
  <c r="AB1384" i="81"/>
  <c r="AB1385" i="81"/>
  <c r="AB1386" i="81"/>
  <c r="AB880" i="81"/>
  <c r="AB1388" i="81"/>
  <c r="AB1389" i="81"/>
  <c r="AB434" i="81"/>
  <c r="AB1391" i="81"/>
  <c r="AB1392" i="81"/>
  <c r="AB1393" i="81"/>
  <c r="AB1394" i="81"/>
  <c r="AB2870" i="81"/>
  <c r="AB881" i="81"/>
  <c r="AB130" i="81"/>
  <c r="AB1398" i="81"/>
  <c r="AB1399" i="81"/>
  <c r="AB1400" i="81"/>
  <c r="AB1401" i="81"/>
  <c r="AB3802" i="81"/>
  <c r="AB3835" i="81"/>
  <c r="AB4969" i="81"/>
  <c r="AB1840" i="81"/>
  <c r="AB3837" i="81"/>
  <c r="AB3838" i="81"/>
  <c r="AB1842" i="81"/>
  <c r="AB2872" i="81"/>
  <c r="AB2873" i="81"/>
  <c r="AB5113" i="81"/>
  <c r="AB5120" i="81"/>
  <c r="AB5121" i="81"/>
  <c r="AB2875" i="81"/>
  <c r="AB2880" i="81"/>
  <c r="AB1416" i="81"/>
  <c r="AB1417" i="81"/>
  <c r="AB1418" i="81"/>
  <c r="AB1419" i="81"/>
  <c r="AB2881" i="81"/>
  <c r="AB2883" i="81"/>
  <c r="AB479" i="81"/>
  <c r="AB1423" i="81"/>
  <c r="AB2884" i="81"/>
  <c r="AB5129" i="81"/>
  <c r="AB1426" i="81"/>
  <c r="AB2885" i="81"/>
  <c r="AB2887" i="81"/>
  <c r="AB1641" i="81"/>
  <c r="AB2888" i="81"/>
  <c r="AB1431" i="81"/>
  <c r="AB1432" i="81"/>
  <c r="AB1433" i="81"/>
  <c r="AB2889" i="81"/>
  <c r="AB1435" i="81"/>
  <c r="AB1436" i="81"/>
  <c r="AB1437" i="81"/>
  <c r="AB1438" i="81"/>
  <c r="AB3839" i="81"/>
  <c r="AB1440" i="81"/>
  <c r="AB1441" i="81"/>
  <c r="AB1442" i="81"/>
  <c r="AB1443" i="81"/>
  <c r="AB1444" i="81"/>
  <c r="AB1445" i="81"/>
  <c r="AB1446" i="81"/>
  <c r="AB1447" i="81"/>
  <c r="AB3840" i="81"/>
  <c r="AB4859" i="81"/>
  <c r="AB1450" i="81"/>
  <c r="AB1015" i="81"/>
  <c r="AB1452" i="81"/>
  <c r="AB5130" i="81"/>
  <c r="AB2891" i="81"/>
  <c r="AB2892" i="81"/>
  <c r="AB1456" i="81"/>
  <c r="AB1457" i="81"/>
  <c r="AB1458" i="81"/>
  <c r="AB1459" i="81"/>
  <c r="AB1460" i="81"/>
  <c r="AB1461" i="81"/>
  <c r="AB1462" i="81"/>
  <c r="AB1463" i="81"/>
  <c r="AB1464" i="81"/>
  <c r="AB1465" i="81"/>
  <c r="AB1466" i="81"/>
  <c r="AB1467" i="81"/>
  <c r="AB1468" i="81"/>
  <c r="AB1469" i="81"/>
  <c r="AB1470" i="81"/>
  <c r="AB1471" i="81"/>
  <c r="AB1472" i="81"/>
  <c r="AB1473" i="81"/>
  <c r="AB1474" i="81"/>
  <c r="AB1475" i="81"/>
  <c r="AB1476" i="81"/>
  <c r="AB1477" i="81"/>
  <c r="AB1478" i="81"/>
  <c r="AB1479" i="81"/>
  <c r="AB1480" i="81"/>
  <c r="AB1481" i="81"/>
  <c r="AB1338" i="81"/>
  <c r="AB2893" i="81"/>
  <c r="AB5135" i="81"/>
  <c r="AB1485" i="81"/>
  <c r="AB2895" i="81"/>
  <c r="AB2896" i="81"/>
  <c r="AB1488" i="81"/>
  <c r="AB4823" i="81"/>
  <c r="AB1342" i="81"/>
  <c r="AB1491" i="81"/>
  <c r="AB1492" i="81"/>
  <c r="AB485" i="81"/>
  <c r="AB4768" i="81"/>
  <c r="AB1495" i="81"/>
  <c r="AB1496" i="81"/>
  <c r="AB1497" i="81"/>
  <c r="AB2898" i="81"/>
  <c r="AB1499" i="81"/>
  <c r="AB1500" i="81"/>
  <c r="AB2901" i="81"/>
  <c r="AB1502" i="81"/>
  <c r="AB1503" i="81"/>
  <c r="AB1504" i="81"/>
  <c r="AB1505" i="81"/>
  <c r="AB1506" i="81"/>
  <c r="AB1507" i="81"/>
  <c r="AB1508" i="81"/>
  <c r="AB2902" i="81"/>
  <c r="AB1510" i="81"/>
  <c r="AB1511" i="81"/>
  <c r="AB1642" i="81"/>
  <c r="AB1513" i="81"/>
  <c r="AB1514" i="81"/>
  <c r="AB1515" i="81"/>
  <c r="AB1516" i="81"/>
  <c r="AB1744" i="81"/>
  <c r="AB1518" i="81"/>
  <c r="AB1519" i="81"/>
  <c r="AB2903" i="81"/>
  <c r="AB2904" i="81"/>
  <c r="AB1087" i="81"/>
  <c r="AB1088" i="81"/>
  <c r="AB2906" i="81"/>
  <c r="AB1525" i="81"/>
  <c r="AB1745" i="81"/>
  <c r="AB1527" i="81"/>
  <c r="AB1746" i="81"/>
  <c r="AB1529" i="81"/>
  <c r="AB486" i="81"/>
  <c r="AB1531" i="81"/>
  <c r="AB1532" i="81"/>
  <c r="AB1533" i="81"/>
  <c r="AB1534" i="81"/>
  <c r="AB1535" i="81"/>
  <c r="AB1536" i="81"/>
  <c r="AB487" i="81"/>
  <c r="AB1538" i="81"/>
  <c r="AB1539" i="81"/>
  <c r="AB488" i="81"/>
  <c r="AB2908" i="81"/>
  <c r="AB2909" i="81"/>
  <c r="AB1543" i="81"/>
  <c r="AB2910" i="81"/>
  <c r="AB2911" i="81"/>
  <c r="AB1546" i="81"/>
  <c r="AB1547" i="81"/>
  <c r="AB1548" i="81"/>
  <c r="AB1549" i="81"/>
  <c r="AB1550" i="81"/>
  <c r="AB2912" i="81"/>
  <c r="AB1552" i="81"/>
  <c r="AB2914" i="81"/>
  <c r="AB1147" i="81"/>
  <c r="AB1555" i="81"/>
  <c r="AB1556" i="81"/>
  <c r="AB1747" i="81"/>
  <c r="AB1343" i="81"/>
  <c r="AB2917" i="81"/>
  <c r="AB2918" i="81"/>
  <c r="AB2919" i="81"/>
  <c r="AB2928" i="81"/>
  <c r="AB2932" i="81"/>
  <c r="AB1564" i="81"/>
  <c r="AB1565" i="81"/>
  <c r="AB1566" i="81"/>
  <c r="AB3841" i="81"/>
  <c r="AB3843" i="81"/>
  <c r="AB1569" i="81"/>
  <c r="AB1570" i="81"/>
  <c r="AB1571" i="81"/>
  <c r="AB1572" i="81"/>
  <c r="AB1573" i="81"/>
  <c r="AB1574" i="81"/>
  <c r="AB1575" i="81"/>
  <c r="AB1148" i="81"/>
  <c r="AB2935" i="81"/>
  <c r="AB1578" i="81"/>
  <c r="AB1579" i="81"/>
  <c r="AB1580" i="81"/>
  <c r="AB1581" i="81"/>
  <c r="AB1582" i="81"/>
  <c r="AB2951" i="81"/>
  <c r="AB2961" i="81"/>
  <c r="AB4765" i="81"/>
  <c r="AB1149" i="81"/>
  <c r="AB2962" i="81"/>
  <c r="AB1588" i="81"/>
  <c r="AB1151" i="81"/>
  <c r="AB1590" i="81"/>
  <c r="AB1591" i="81"/>
  <c r="AB2963" i="81"/>
  <c r="AB2964" i="81"/>
  <c r="AB1594" i="81"/>
  <c r="AB1595" i="81"/>
  <c r="AB1596" i="81"/>
  <c r="AB1597" i="81"/>
  <c r="AB1598" i="81"/>
  <c r="AB1599" i="81"/>
  <c r="AB1600" i="81"/>
  <c r="AB1344" i="81"/>
  <c r="AB1602" i="81"/>
  <c r="AB2965" i="81"/>
  <c r="AB1604" i="81"/>
  <c r="AB1605" i="81"/>
  <c r="AB4669" i="81"/>
  <c r="AB1345" i="81"/>
  <c r="AB1608" i="81"/>
  <c r="AB1346" i="81"/>
  <c r="AB1610" i="81"/>
  <c r="AB1611" i="81"/>
  <c r="AB1612" i="81"/>
  <c r="AB1613" i="81"/>
  <c r="AB1614" i="81"/>
  <c r="AB1843" i="81"/>
  <c r="AB1616" i="81"/>
  <c r="AB1617" i="81"/>
  <c r="AB1618" i="81"/>
  <c r="AB489" i="81"/>
  <c r="AB1620" i="81"/>
  <c r="AB1621" i="81"/>
  <c r="AB1622" i="81"/>
  <c r="AB1623" i="81"/>
  <c r="AB1624" i="81"/>
  <c r="AB1625" i="81"/>
  <c r="AB1644" i="81"/>
  <c r="AB1627" i="81"/>
  <c r="AB1628" i="81"/>
  <c r="AB1629" i="81"/>
  <c r="AB1630" i="81"/>
  <c r="AB5136" i="81"/>
  <c r="AB1152" i="81"/>
  <c r="AB1633" i="81"/>
  <c r="AB1634" i="81"/>
  <c r="AB1635" i="81"/>
  <c r="AB1636" i="81"/>
  <c r="AB2966" i="81"/>
  <c r="AB1638" i="81"/>
  <c r="AB490" i="81"/>
  <c r="AB1640" i="81"/>
  <c r="AB2971" i="81"/>
  <c r="AB2972" i="81"/>
  <c r="AB1643" i="81"/>
  <c r="AB2974" i="81"/>
  <c r="AB5171" i="81"/>
  <c r="AB1646" i="81"/>
  <c r="AB2975" i="81"/>
  <c r="AB2977" i="81"/>
  <c r="AB1649" i="81"/>
  <c r="AB1650" i="81"/>
  <c r="AB1651" i="81"/>
  <c r="AB1652" i="81"/>
  <c r="AB2979" i="81"/>
  <c r="AB5174" i="81"/>
  <c r="AB2983" i="81"/>
  <c r="AB2985" i="81"/>
  <c r="AB1657" i="81"/>
  <c r="AB1658" i="81"/>
  <c r="AB1659" i="81"/>
  <c r="AB2986" i="81"/>
  <c r="AB1661" i="81"/>
  <c r="AB1662" i="81"/>
  <c r="AB1663" i="81"/>
  <c r="AB1664" i="81"/>
  <c r="AB1751" i="81"/>
  <c r="AB1666" i="81"/>
  <c r="AB1667" i="81"/>
  <c r="AB1668" i="81"/>
  <c r="AB1669" i="81"/>
  <c r="AB1670" i="81"/>
  <c r="AB1671" i="81"/>
  <c r="AB1672" i="81"/>
  <c r="AB1673" i="81"/>
  <c r="AB1674" i="81"/>
  <c r="AB1675" i="81"/>
  <c r="AB132" i="81"/>
  <c r="AB1677" i="81"/>
  <c r="AB1678" i="81"/>
  <c r="AB1679" i="81"/>
  <c r="AB1353" i="81"/>
  <c r="AB4671" i="81"/>
  <c r="AB1682" i="81"/>
  <c r="AB491" i="81"/>
  <c r="AB1684" i="81"/>
  <c r="AB1685" i="81"/>
  <c r="AB1686" i="81"/>
  <c r="AB1687" i="81"/>
  <c r="AB1688" i="81"/>
  <c r="AB1689" i="81"/>
  <c r="AB1690" i="81"/>
  <c r="AB1691" i="81"/>
  <c r="AB1354" i="81"/>
  <c r="AB1693" i="81"/>
  <c r="AB3000" i="81"/>
  <c r="AB1695" i="81"/>
  <c r="AB1696" i="81"/>
  <c r="AB1697" i="81"/>
  <c r="AB134" i="81"/>
  <c r="AB1699" i="81"/>
  <c r="AB1700" i="81"/>
  <c r="AB135" i="81"/>
  <c r="AB137" i="81"/>
  <c r="AB1703" i="81"/>
  <c r="AB493" i="81"/>
  <c r="AB138" i="81"/>
  <c r="AB1706" i="81"/>
  <c r="AB1752" i="81"/>
  <c r="AB1708" i="81"/>
  <c r="AB495" i="81"/>
  <c r="AB1710" i="81"/>
  <c r="AB1756" i="81"/>
  <c r="AB1712" i="81"/>
  <c r="AB1713" i="81"/>
  <c r="AB1714" i="81"/>
  <c r="AB1715" i="81"/>
  <c r="AB1716" i="81"/>
  <c r="AB1355" i="81"/>
  <c r="AB1718" i="81"/>
  <c r="AB1719" i="81"/>
  <c r="AB1720" i="81"/>
  <c r="AB1721" i="81"/>
  <c r="AB1722" i="81"/>
  <c r="AB1723" i="81"/>
  <c r="AB1724" i="81"/>
  <c r="AB793" i="81"/>
  <c r="AB1726" i="81"/>
  <c r="AB140" i="81"/>
  <c r="AB1728" i="81"/>
  <c r="AB1729" i="81"/>
  <c r="AB1730" i="81"/>
  <c r="AB1731" i="81"/>
  <c r="AB1016" i="81"/>
  <c r="AB1154" i="81"/>
  <c r="AB4700" i="81"/>
  <c r="AB1645" i="81"/>
  <c r="AB141" i="81"/>
  <c r="AB1647" i="81"/>
  <c r="AB1738" i="81"/>
  <c r="AB1739" i="81"/>
  <c r="AB142" i="81"/>
  <c r="AB1648" i="81"/>
  <c r="AB1155" i="81"/>
  <c r="AB3001" i="81"/>
  <c r="AB4788" i="81"/>
  <c r="AB4701" i="81"/>
  <c r="AB3008" i="81"/>
  <c r="AB3010" i="81"/>
  <c r="AB1748" i="81"/>
  <c r="AB1749" i="81"/>
  <c r="AB1750" i="81"/>
  <c r="AB498" i="81"/>
  <c r="AB1158" i="81"/>
  <c r="AB1753" i="81"/>
  <c r="AB1754" i="81"/>
  <c r="AB1755" i="81"/>
  <c r="AB316" i="81"/>
  <c r="AB1161" i="81"/>
  <c r="AB143" i="81"/>
  <c r="AB144" i="81"/>
  <c r="AB1760" i="81"/>
  <c r="AB1761" i="81"/>
  <c r="AB1762" i="81"/>
  <c r="AB1763" i="81"/>
  <c r="AB1764" i="81"/>
  <c r="AB1765" i="81"/>
  <c r="AB1766" i="81"/>
  <c r="AB1767" i="81"/>
  <c r="AB1768" i="81"/>
  <c r="AB1769" i="81"/>
  <c r="AB1770" i="81"/>
  <c r="AB1771" i="81"/>
  <c r="AB145" i="81"/>
  <c r="AB3013" i="81"/>
  <c r="AB147" i="81"/>
  <c r="AB148" i="81"/>
  <c r="AB3015" i="81"/>
  <c r="AB1777" i="81"/>
  <c r="AB499" i="81"/>
  <c r="AB1779" i="81"/>
  <c r="AB1780" i="81"/>
  <c r="AB794" i="81"/>
  <c r="AB1782" i="81"/>
  <c r="AB1783" i="81"/>
  <c r="AB1784" i="81"/>
  <c r="AB1785" i="81"/>
  <c r="AB1786" i="81"/>
  <c r="AB363" i="81"/>
  <c r="AB937" i="81"/>
  <c r="AB1789" i="81"/>
  <c r="AB1165" i="81"/>
  <c r="AB1791" i="81"/>
  <c r="AB1792" i="81"/>
  <c r="AB938" i="81"/>
  <c r="AB1794" i="81"/>
  <c r="AB1795" i="81"/>
  <c r="AB3017" i="81"/>
  <c r="AB1797" i="81"/>
  <c r="AB1798" i="81"/>
  <c r="AB1799" i="81"/>
  <c r="AB3021" i="81"/>
  <c r="AB1801" i="81"/>
  <c r="AB1802" i="81"/>
  <c r="AB1803" i="81"/>
  <c r="AB1804" i="81"/>
  <c r="AB1356" i="81"/>
  <c r="AB1653" i="81"/>
  <c r="AB1807" i="81"/>
  <c r="AB1808" i="81"/>
  <c r="AB1809" i="81"/>
  <c r="AB1810" i="81"/>
  <c r="AB1811" i="81"/>
  <c r="AB1812" i="81"/>
  <c r="AB1813" i="81"/>
  <c r="AB3022" i="81"/>
  <c r="AB3023" i="81"/>
  <c r="AB1816" i="81"/>
  <c r="AB1817" i="81"/>
  <c r="AB1818" i="81"/>
  <c r="AB1819" i="81"/>
  <c r="AB1820" i="81"/>
  <c r="AB1821" i="81"/>
  <c r="AB1822" i="81"/>
  <c r="AB1823" i="81"/>
  <c r="AB1357" i="81"/>
  <c r="AB3024" i="81"/>
  <c r="AB4827" i="81"/>
  <c r="AB3025" i="81"/>
  <c r="AB3026" i="81"/>
  <c r="AB1829" i="81"/>
  <c r="AB1830" i="81"/>
  <c r="AB1172" i="81"/>
  <c r="AB3036" i="81"/>
  <c r="AB1833" i="81"/>
  <c r="AB1834" i="81"/>
  <c r="AB1835" i="81"/>
  <c r="AB1836" i="81"/>
  <c r="AB1837" i="81"/>
  <c r="AB149" i="81"/>
  <c r="AB1179" i="81"/>
  <c r="AB897" i="81"/>
  <c r="AB1841" i="81"/>
  <c r="AB1359" i="81"/>
  <c r="AB1360" i="81"/>
  <c r="AB1844" i="81"/>
  <c r="AB1020" i="81"/>
  <c r="AB3037" i="81"/>
  <c r="AB1847" i="81"/>
  <c r="AB1848" i="81"/>
  <c r="AB1849" i="81"/>
  <c r="AB1850" i="81"/>
  <c r="AB1851" i="81"/>
  <c r="AB3042" i="81"/>
  <c r="AB3043" i="81"/>
  <c r="AB3045" i="81"/>
  <c r="AB3046" i="81"/>
  <c r="AB154" i="81"/>
  <c r="AB1857" i="81"/>
  <c r="AB1361" i="81"/>
  <c r="AB3052" i="81"/>
  <c r="AB3053" i="81"/>
  <c r="AB3054" i="81"/>
  <c r="AB1862" i="81"/>
  <c r="AB1023" i="81"/>
  <c r="AB3059" i="81"/>
  <c r="AB1865" i="81"/>
  <c r="AB900" i="81"/>
  <c r="AB3068" i="81"/>
  <c r="AB3072" i="81"/>
  <c r="AB5180" i="81"/>
  <c r="AB4702" i="81"/>
  <c r="AB3073" i="81"/>
  <c r="AB3074" i="81"/>
  <c r="AB3075" i="81"/>
  <c r="AB1874" i="81"/>
  <c r="AB1875" i="81"/>
  <c r="AB1876" i="81"/>
  <c r="AB1877" i="81"/>
  <c r="AB1878" i="81"/>
  <c r="AB1879" i="81"/>
  <c r="AB1880" i="81"/>
  <c r="AB5181" i="81"/>
  <c r="AB1882" i="81"/>
  <c r="AB3076" i="81"/>
  <c r="AB1757" i="81"/>
  <c r="AB1885" i="81"/>
  <c r="AB1886" i="81"/>
  <c r="AB3092" i="81"/>
  <c r="AB1888" i="81"/>
  <c r="AB3093" i="81"/>
  <c r="AB3094" i="81"/>
  <c r="AB3096" i="81"/>
  <c r="AB1892" i="81"/>
  <c r="AB1181" i="81"/>
  <c r="AB155" i="81"/>
  <c r="AB3112" i="81"/>
  <c r="AB1896" i="81"/>
  <c r="AB1897" i="81"/>
  <c r="AB1362" i="81"/>
  <c r="AB1363" i="81"/>
  <c r="AB1900" i="81"/>
  <c r="AB156" i="81"/>
  <c r="AB1902" i="81"/>
  <c r="AB1903" i="81"/>
  <c r="AB3116" i="81"/>
  <c r="AB1905" i="81"/>
  <c r="AB949" i="81"/>
  <c r="AB345" i="81"/>
  <c r="AB1908" i="81"/>
  <c r="AB1909" i="81"/>
  <c r="AB1910" i="81"/>
  <c r="AB1911" i="81"/>
  <c r="AB1912" i="81"/>
  <c r="AB1913" i="81"/>
  <c r="AB1914" i="81"/>
  <c r="AB1915" i="81"/>
  <c r="AB1916" i="81"/>
  <c r="AB1917" i="81"/>
  <c r="AB1918" i="81"/>
  <c r="AB1919" i="81"/>
  <c r="AB364" i="81"/>
  <c r="AB1921" i="81"/>
  <c r="AB1922" i="81"/>
  <c r="AB3118" i="81"/>
  <c r="AB1924" i="81"/>
  <c r="AB3120" i="81"/>
  <c r="AB1926" i="81"/>
  <c r="AB373" i="81"/>
  <c r="AB952" i="81"/>
  <c r="AB3121" i="81"/>
  <c r="AB902" i="81"/>
  <c r="AB1931" i="81"/>
  <c r="AB1932" i="81"/>
  <c r="AB1933" i="81"/>
  <c r="AB1934" i="81"/>
  <c r="AB1935" i="81"/>
  <c r="AB904" i="81"/>
  <c r="AB1937" i="81"/>
  <c r="AB1938" i="81"/>
  <c r="AB1939" i="81"/>
  <c r="AB1940" i="81"/>
  <c r="AB1941" i="81"/>
  <c r="AB1942" i="81"/>
  <c r="AB1943" i="81"/>
  <c r="AB1944" i="81"/>
  <c r="AB1945" i="81"/>
  <c r="AB1946" i="81"/>
  <c r="AB1947" i="81"/>
  <c r="AB1948" i="81"/>
  <c r="AB1949" i="81"/>
  <c r="AB1950" i="81"/>
  <c r="AB1951" i="81"/>
  <c r="AB500" i="81"/>
  <c r="AB1953" i="81"/>
  <c r="AB1845" i="81"/>
  <c r="AB1955" i="81"/>
  <c r="AB3845" i="81"/>
  <c r="AB1957" i="81"/>
  <c r="AB157" i="81"/>
  <c r="AB1959" i="81"/>
  <c r="AB1960" i="81"/>
  <c r="AB1961" i="81"/>
  <c r="AB1962" i="81"/>
  <c r="AB1963" i="81"/>
  <c r="AB1964" i="81"/>
  <c r="AB1965" i="81"/>
  <c r="AB1966" i="81"/>
  <c r="AB1967" i="81"/>
  <c r="AB1968" i="81"/>
  <c r="AB3122" i="81"/>
  <c r="AB3123" i="81"/>
  <c r="AB5182" i="81"/>
  <c r="AB4973" i="81"/>
  <c r="AB5183" i="81"/>
  <c r="AB3133" i="81"/>
  <c r="AB3134" i="81"/>
  <c r="AB3135" i="81"/>
  <c r="AB1977" i="81"/>
  <c r="AB1978" i="81"/>
  <c r="AB1979" i="81"/>
  <c r="AB1980" i="81"/>
  <c r="AB5184" i="81"/>
  <c r="AB1982" i="81"/>
  <c r="AB1983" i="81"/>
  <c r="AB1984" i="81"/>
  <c r="AB1985" i="81"/>
  <c r="AB1986" i="81"/>
  <c r="AB1987" i="81"/>
  <c r="AB1988" i="81"/>
  <c r="AB1989" i="81"/>
  <c r="AB1990" i="81"/>
  <c r="AB1991" i="81"/>
  <c r="AB1992" i="81"/>
  <c r="AB1993" i="81"/>
  <c r="AB1994" i="81"/>
  <c r="AB1995" i="81"/>
  <c r="AB1996" i="81"/>
  <c r="AB1997" i="81"/>
  <c r="AB1998" i="81"/>
  <c r="AB1999" i="81"/>
  <c r="AB2000" i="81"/>
  <c r="AB2001" i="81"/>
  <c r="AB2002" i="81"/>
  <c r="AB2003" i="81"/>
  <c r="AB1026" i="81"/>
  <c r="AB2005" i="81"/>
  <c r="AB2006" i="81"/>
  <c r="AB2007" i="81"/>
  <c r="AB2008" i="81"/>
  <c r="AB2009" i="81"/>
  <c r="AB2010" i="81"/>
  <c r="AB2011" i="81"/>
  <c r="AB2012" i="81"/>
  <c r="AB2013" i="81"/>
  <c r="AB2014" i="81"/>
  <c r="AB1758" i="81"/>
  <c r="AB2016" i="81"/>
  <c r="AB2017" i="81"/>
  <c r="AB2018" i="81"/>
  <c r="AB2019" i="81"/>
  <c r="AB2020" i="81"/>
  <c r="AB2021" i="81"/>
  <c r="AB2022" i="81"/>
  <c r="AB2023" i="81"/>
  <c r="AB2024" i="81"/>
  <c r="AB2025" i="81"/>
  <c r="AB2026" i="81"/>
  <c r="AB1369" i="81"/>
  <c r="AB2028" i="81"/>
  <c r="AB2029" i="81"/>
  <c r="AB2030" i="81"/>
  <c r="AB503" i="81"/>
  <c r="AB2032" i="81"/>
  <c r="AB2033" i="81"/>
  <c r="AB2034" i="81"/>
  <c r="AB2035" i="81"/>
  <c r="AB2036" i="81"/>
  <c r="AB2037" i="81"/>
  <c r="AB2038" i="81"/>
  <c r="AB2039" i="81"/>
  <c r="AB2040" i="81"/>
  <c r="AB2041" i="81"/>
  <c r="AB3144" i="81"/>
  <c r="AB3163" i="81"/>
  <c r="AB2044" i="81"/>
  <c r="AB3167" i="81"/>
  <c r="AB2046" i="81"/>
  <c r="AB2047" i="81"/>
  <c r="AB2048" i="81"/>
  <c r="AB2049" i="81"/>
  <c r="AB3174" i="81"/>
  <c r="AB2051" i="81"/>
  <c r="AB2052" i="81"/>
  <c r="AB2053" i="81"/>
  <c r="AB3176" i="81"/>
  <c r="AB2055" i="81"/>
  <c r="AB2056" i="81"/>
  <c r="AB2057" i="81"/>
  <c r="AB2058" i="81"/>
  <c r="AB2059" i="81"/>
  <c r="AB2060" i="81"/>
  <c r="AB3178" i="81"/>
  <c r="AB2062" i="81"/>
  <c r="AB2063" i="81"/>
  <c r="AB2064" i="81"/>
  <c r="AB2065" i="81"/>
  <c r="AB2066" i="81"/>
  <c r="AB1853" i="81"/>
  <c r="AB2068" i="81"/>
  <c r="AB3179" i="81"/>
  <c r="AB158" i="81"/>
  <c r="AB3181" i="81"/>
  <c r="AB159" i="81"/>
  <c r="AB160" i="81"/>
  <c r="AB2074" i="81"/>
  <c r="AB2075" i="81"/>
  <c r="AB2076" i="81"/>
  <c r="AB2077" i="81"/>
  <c r="AB2078" i="81"/>
  <c r="AB2079" i="81"/>
  <c r="AB2080" i="81"/>
  <c r="AB2081" i="81"/>
  <c r="AB2082" i="81"/>
  <c r="AB2083" i="81"/>
  <c r="AB2084" i="81"/>
  <c r="AB2085" i="81"/>
  <c r="AB2086" i="81"/>
  <c r="AB2087" i="81"/>
  <c r="AB2088" i="81"/>
  <c r="AB2089" i="81"/>
  <c r="AB2090" i="81"/>
  <c r="AB2091" i="81"/>
  <c r="AB2092" i="81"/>
  <c r="AB2093" i="81"/>
  <c r="AB2094" i="81"/>
  <c r="AB2095" i="81"/>
  <c r="AB2096" i="81"/>
  <c r="AB2097" i="81"/>
  <c r="AB2098" i="81"/>
  <c r="AB2099" i="81"/>
  <c r="AB3182" i="81"/>
  <c r="AB3183" i="81"/>
  <c r="AB5185" i="81"/>
  <c r="AB3184" i="81"/>
  <c r="AB3185" i="81"/>
  <c r="AB2105" i="81"/>
  <c r="AB2106" i="81"/>
  <c r="AB504" i="81"/>
  <c r="AB1182" i="81"/>
  <c r="AB3187" i="81"/>
  <c r="AB2110" i="81"/>
  <c r="AB2111" i="81"/>
  <c r="AB161" i="81"/>
  <c r="AB2113" i="81"/>
  <c r="AB2114" i="81"/>
  <c r="AB2115" i="81"/>
  <c r="AB2116" i="81"/>
  <c r="AB3188" i="81"/>
  <c r="AB3195" i="81"/>
  <c r="AB2119" i="81"/>
  <c r="AB3204" i="81"/>
  <c r="AB2121" i="81"/>
  <c r="AB2122" i="81"/>
  <c r="AB2123" i="81"/>
  <c r="AB2124" i="81"/>
  <c r="AB2125" i="81"/>
  <c r="AB2126" i="81"/>
  <c r="AB2127" i="81"/>
  <c r="AB2128" i="81"/>
  <c r="AB2129" i="81"/>
  <c r="AB2130" i="81"/>
  <c r="AB2131" i="81"/>
  <c r="AB2132" i="81"/>
  <c r="AB2133" i="81"/>
  <c r="AB2134" i="81"/>
  <c r="AB2135" i="81"/>
  <c r="AB2136" i="81"/>
  <c r="AB2137" i="81"/>
  <c r="AB2138" i="81"/>
  <c r="AB2139" i="81"/>
  <c r="AB2140" i="81"/>
  <c r="AB2141" i="81"/>
  <c r="AB2142" i="81"/>
  <c r="AB2143" i="81"/>
  <c r="AB2144" i="81"/>
  <c r="AB2145" i="81"/>
  <c r="AB2146" i="81"/>
  <c r="AB2147" i="81"/>
  <c r="AB2148" i="81"/>
  <c r="AB2149" i="81"/>
  <c r="AB2150" i="81"/>
  <c r="AB2151" i="81"/>
  <c r="AB2152" i="81"/>
  <c r="AB2153" i="81"/>
  <c r="AB2154" i="81"/>
  <c r="AB3849" i="81"/>
  <c r="AB1854" i="81"/>
  <c r="AB2157" i="81"/>
  <c r="AB505" i="81"/>
  <c r="AB2159" i="81"/>
  <c r="AB2160" i="81"/>
  <c r="AB2161" i="81"/>
  <c r="AB2162" i="81"/>
  <c r="AB2163" i="81"/>
  <c r="AB2164" i="81"/>
  <c r="AB2165" i="81"/>
  <c r="AB3205" i="81"/>
  <c r="AB2167" i="81"/>
  <c r="AB3212" i="81"/>
  <c r="AB163" i="81"/>
  <c r="AB509" i="81"/>
  <c r="AB2171" i="81"/>
  <c r="AB2172" i="81"/>
  <c r="AB2173" i="81"/>
  <c r="AB2174" i="81"/>
  <c r="AB2175" i="81"/>
  <c r="AB33" i="81"/>
  <c r="AB2177" i="81"/>
  <c r="AB2178" i="81"/>
  <c r="AB2179" i="81"/>
  <c r="AB2180" i="81"/>
  <c r="AB2181" i="81"/>
  <c r="AB2182" i="81"/>
  <c r="AB2183" i="81"/>
  <c r="AB2184" i="81"/>
  <c r="AB2185" i="81"/>
  <c r="AB2186" i="81"/>
  <c r="AB2187" i="81"/>
  <c r="AB1376" i="81"/>
  <c r="AB2189" i="81"/>
  <c r="AB2190" i="81"/>
  <c r="AB2191" i="81"/>
  <c r="AB2192" i="81"/>
  <c r="AB2193" i="81"/>
  <c r="AB2194" i="81"/>
  <c r="AB1759" i="81"/>
  <c r="AB2196" i="81"/>
  <c r="AB346" i="81"/>
  <c r="AB3213" i="81"/>
  <c r="AB2199" i="81"/>
  <c r="AB3214" i="81"/>
  <c r="AB2201" i="81"/>
  <c r="AB1772" i="81"/>
  <c r="AB2203" i="81"/>
  <c r="AB2204" i="81"/>
  <c r="AB2205" i="81"/>
  <c r="AB2206" i="81"/>
  <c r="AB3215" i="81"/>
  <c r="AB2208" i="81"/>
  <c r="AB2209" i="81"/>
  <c r="AB2210" i="81"/>
  <c r="AB2211" i="81"/>
  <c r="AB2212" i="81"/>
  <c r="AB2213" i="81"/>
  <c r="AB2214" i="81"/>
  <c r="AB2215" i="81"/>
  <c r="AB2216" i="81"/>
  <c r="AB2217" i="81"/>
  <c r="AB2218" i="81"/>
  <c r="AB2219" i="81"/>
  <c r="AB2220" i="81"/>
  <c r="AB2221" i="81"/>
  <c r="AB1773" i="81"/>
  <c r="AB1378" i="81"/>
  <c r="AB3216" i="81"/>
  <c r="AB2225" i="81"/>
  <c r="AB2226" i="81"/>
  <c r="AB3217" i="81"/>
  <c r="AB2228" i="81"/>
  <c r="AB1031" i="81"/>
  <c r="AB1380" i="81"/>
  <c r="AB2231" i="81"/>
  <c r="AB2232" i="81"/>
  <c r="AB1387" i="81"/>
  <c r="AB2234" i="81"/>
  <c r="AB2235" i="81"/>
  <c r="AB2236" i="81"/>
  <c r="AB2237" i="81"/>
  <c r="AB2238" i="81"/>
  <c r="AB3218" i="81"/>
  <c r="AB2240" i="81"/>
  <c r="AB2241" i="81"/>
  <c r="AB3856" i="81"/>
  <c r="AB2243" i="81"/>
  <c r="AB2244" i="81"/>
  <c r="AB2245" i="81"/>
  <c r="AB2246" i="81"/>
  <c r="AB2247" i="81"/>
  <c r="AB3219" i="81"/>
  <c r="AB2249" i="81"/>
  <c r="AB2250" i="81"/>
  <c r="AB1395" i="81"/>
  <c r="AB2252" i="81"/>
  <c r="AB2253" i="81"/>
  <c r="AB1654" i="81"/>
  <c r="AB2255" i="81"/>
  <c r="AB2256" i="81"/>
  <c r="AB512" i="81"/>
  <c r="AB3220" i="81"/>
  <c r="AB2259" i="81"/>
  <c r="AB3222" i="81"/>
  <c r="AB3223" i="81"/>
  <c r="AB3235" i="81"/>
  <c r="AB2263" i="81"/>
  <c r="AB3240" i="81"/>
  <c r="AB3243" i="81"/>
  <c r="AB3245" i="81"/>
  <c r="AB2267" i="81"/>
  <c r="AB2268" i="81"/>
  <c r="AB2269" i="81"/>
  <c r="AB2270" i="81"/>
  <c r="AB3246" i="81"/>
  <c r="AB1183" i="81"/>
  <c r="AB5199" i="81"/>
  <c r="AB5220" i="81"/>
  <c r="AB3247" i="81"/>
  <c r="AB3248" i="81"/>
  <c r="AB2277" i="81"/>
  <c r="AB2278" i="81"/>
  <c r="AB2279" i="81"/>
  <c r="AB2280" i="81"/>
  <c r="AB2281" i="81"/>
  <c r="AB2282" i="81"/>
  <c r="AB2283" i="81"/>
  <c r="AB2284" i="81"/>
  <c r="AB2285" i="81"/>
  <c r="AB2286" i="81"/>
  <c r="AB2287" i="81"/>
  <c r="AB2288" i="81"/>
  <c r="AB2289" i="81"/>
  <c r="AB2290" i="81"/>
  <c r="AB2291" i="81"/>
  <c r="AB2292" i="81"/>
  <c r="AB2293" i="81"/>
  <c r="AB1396" i="81"/>
  <c r="AB2295" i="81"/>
  <c r="AB2296" i="81"/>
  <c r="AB1397" i="81"/>
  <c r="AB2298" i="81"/>
  <c r="AB3252" i="81"/>
  <c r="AB2300" i="81"/>
  <c r="AB2301" i="81"/>
  <c r="AB2302" i="81"/>
  <c r="AB2303" i="81"/>
  <c r="AB2304" i="81"/>
  <c r="AB2305" i="81"/>
  <c r="AB2306" i="81"/>
  <c r="AB2307" i="81"/>
  <c r="AB2308" i="81"/>
  <c r="AB3253" i="81"/>
  <c r="AB3254" i="81"/>
  <c r="AB5223" i="81"/>
  <c r="AB5227" i="81"/>
  <c r="AB3255" i="81"/>
  <c r="AB3256" i="81"/>
  <c r="AB796" i="81"/>
  <c r="AB513" i="81"/>
  <c r="AB2317" i="81"/>
  <c r="AB2318" i="81"/>
  <c r="AB2319" i="81"/>
  <c r="AB520" i="81"/>
  <c r="AB2321" i="81"/>
  <c r="AB2322" i="81"/>
  <c r="AB2323" i="81"/>
  <c r="AB1402" i="81"/>
  <c r="AB2325" i="81"/>
  <c r="AB2326" i="81"/>
  <c r="AB2327" i="81"/>
  <c r="AB2328" i="81"/>
  <c r="AB2329" i="81"/>
  <c r="AB2330" i="81"/>
  <c r="AB2331" i="81"/>
  <c r="AB2332" i="81"/>
  <c r="AB2333" i="81"/>
  <c r="AB2334" i="81"/>
  <c r="AB2335" i="81"/>
  <c r="AB2336" i="81"/>
  <c r="AB2337" i="81"/>
  <c r="AB2338" i="81"/>
  <c r="AB2339" i="81"/>
  <c r="AB2340" i="81"/>
  <c r="AB2341" i="81"/>
  <c r="AB2342" i="81"/>
  <c r="AB2343" i="81"/>
  <c r="AB2344" i="81"/>
  <c r="AB2345" i="81"/>
  <c r="AB2346" i="81"/>
  <c r="AB1655" i="81"/>
  <c r="AB2348" i="81"/>
  <c r="AB2349" i="81"/>
  <c r="AB1403" i="81"/>
  <c r="AB2351" i="81"/>
  <c r="AB2352" i="81"/>
  <c r="AB2353" i="81"/>
  <c r="AB2354" i="81"/>
  <c r="AB2355" i="81"/>
  <c r="AB3257" i="81"/>
  <c r="AB2357" i="81"/>
  <c r="AB2358" i="81"/>
  <c r="AB2359" i="81"/>
  <c r="AB2360" i="81"/>
  <c r="AB2361" i="81"/>
  <c r="AB2362" i="81"/>
  <c r="AB2363" i="81"/>
  <c r="AB2364" i="81"/>
  <c r="AB2365" i="81"/>
  <c r="AB2366" i="81"/>
  <c r="AB2367" i="81"/>
  <c r="AB2368" i="81"/>
  <c r="AB2369" i="81"/>
  <c r="AB2370" i="81"/>
  <c r="AB2371" i="81"/>
  <c r="AB2372" i="81"/>
  <c r="AB2373" i="81"/>
  <c r="AB2374" i="81"/>
  <c r="AB2375" i="81"/>
  <c r="AB2376" i="81"/>
  <c r="AB2377" i="81"/>
  <c r="AB2378" i="81"/>
  <c r="AB2379" i="81"/>
  <c r="AB2380" i="81"/>
  <c r="AB2381" i="81"/>
  <c r="AB2382" i="81"/>
  <c r="AB2383" i="81"/>
  <c r="AB2384" i="81"/>
  <c r="AB2385" i="81"/>
  <c r="AB2386" i="81"/>
  <c r="AB2387" i="81"/>
  <c r="AB1774" i="81"/>
  <c r="AB2389" i="81"/>
  <c r="AB2390" i="81"/>
  <c r="AB1184" i="81"/>
  <c r="AB1035" i="81"/>
  <c r="AB3258" i="81"/>
  <c r="AB2394" i="81"/>
  <c r="AB2395" i="81"/>
  <c r="AB2396" i="81"/>
  <c r="AB2397" i="81"/>
  <c r="AB1072" i="81"/>
  <c r="AB4833" i="81"/>
  <c r="AB3259" i="81"/>
  <c r="AB3260" i="81"/>
  <c r="AB2402" i="81"/>
  <c r="AB1190" i="81"/>
  <c r="AB5235" i="81"/>
  <c r="AB5247" i="81"/>
  <c r="AB5251" i="81"/>
  <c r="AB3261" i="81"/>
  <c r="AB3262" i="81"/>
  <c r="AB2409" i="81"/>
  <c r="AB164" i="81"/>
  <c r="AB3264" i="81"/>
  <c r="AB2412" i="81"/>
  <c r="AB2413" i="81"/>
  <c r="AB2414" i="81"/>
  <c r="AB2415" i="81"/>
  <c r="AB2416" i="81"/>
  <c r="AB523" i="81"/>
  <c r="AB1404" i="81"/>
  <c r="AB2419" i="81"/>
  <c r="AB3272" i="81"/>
  <c r="AB2421" i="81"/>
  <c r="AB2422" i="81"/>
  <c r="AB797" i="81"/>
  <c r="AB2424" i="81"/>
  <c r="AB3273" i="81"/>
  <c r="AB2426" i="81"/>
  <c r="AB2427" i="81"/>
  <c r="AB2428" i="81"/>
  <c r="AB2429" i="81"/>
  <c r="AB2430" i="81"/>
  <c r="AB2431" i="81"/>
  <c r="AB2432" i="81"/>
  <c r="AB2433" i="81"/>
  <c r="AB3858" i="81"/>
  <c r="AB2435" i="81"/>
  <c r="AB2436" i="81"/>
  <c r="AB2437" i="81"/>
  <c r="AB2438" i="81"/>
  <c r="AB3859" i="81"/>
  <c r="AB3869" i="81"/>
  <c r="AB3870" i="81"/>
  <c r="AB3882" i="81"/>
  <c r="AB1855" i="81"/>
  <c r="AB1858" i="81"/>
  <c r="AB3883" i="81"/>
  <c r="AB2446" i="81"/>
  <c r="AB1024" i="81"/>
  <c r="AB3893" i="81"/>
  <c r="AB2449" i="81"/>
  <c r="AB1374" i="81"/>
  <c r="AB3894" i="81"/>
  <c r="AB2452" i="81"/>
  <c r="AB3897" i="81"/>
  <c r="AB3913" i="81"/>
  <c r="AB3921" i="81"/>
  <c r="AB3922" i="81"/>
  <c r="AB2457" i="81"/>
  <c r="AB2458" i="81"/>
  <c r="AB2459" i="81"/>
  <c r="AB2460" i="81"/>
  <c r="AB3924" i="81"/>
  <c r="AB2462" i="81"/>
  <c r="AB2463" i="81"/>
  <c r="AB2464" i="81"/>
  <c r="AB2465" i="81"/>
  <c r="AB2466" i="81"/>
  <c r="AB2467" i="81"/>
  <c r="AB2468" i="81"/>
  <c r="AB2469" i="81"/>
  <c r="AB2470" i="81"/>
  <c r="AB1790" i="81"/>
  <c r="AB2472" i="81"/>
  <c r="AB2473" i="81"/>
  <c r="AB2474" i="81"/>
  <c r="AB2475" i="81"/>
  <c r="AB2476" i="81"/>
  <c r="AB2477" i="81"/>
  <c r="AB2478" i="81"/>
  <c r="AB2479" i="81"/>
  <c r="AB2480" i="81"/>
  <c r="AB2481" i="81"/>
  <c r="AB1793" i="81"/>
  <c r="AB2483" i="81"/>
  <c r="AB2484" i="81"/>
  <c r="AB1420" i="81"/>
  <c r="AB2486" i="81"/>
  <c r="AB2487" i="81"/>
  <c r="AB1421" i="81"/>
  <c r="AB3283" i="81"/>
  <c r="AB2490" i="81"/>
  <c r="AB2491" i="81"/>
  <c r="AB2492" i="81"/>
  <c r="AB2493" i="81"/>
  <c r="AB2494" i="81"/>
  <c r="AB2495" i="81"/>
  <c r="AB2496" i="81"/>
  <c r="AB2497" i="81"/>
  <c r="AB2498" i="81"/>
  <c r="AB2499" i="81"/>
  <c r="AB2500" i="81"/>
  <c r="AB2501" i="81"/>
  <c r="AB2502" i="81"/>
  <c r="AB2503" i="81"/>
  <c r="AB524" i="81"/>
  <c r="AB2505" i="81"/>
  <c r="AB2506" i="81"/>
  <c r="AB1796" i="81"/>
  <c r="AB2508" i="81"/>
  <c r="AB2509" i="81"/>
  <c r="AB2510" i="81"/>
  <c r="AB2511" i="81"/>
  <c r="AB2512" i="81"/>
  <c r="AB2513" i="81"/>
  <c r="AB2514" i="81"/>
  <c r="AB2515" i="81"/>
  <c r="AB2516" i="81"/>
  <c r="AB530" i="81"/>
  <c r="AB2518" i="81"/>
  <c r="AB2519" i="81"/>
  <c r="AB2520" i="81"/>
  <c r="AB2521" i="81"/>
  <c r="AB2522" i="81"/>
  <c r="AB2523" i="81"/>
  <c r="AB2524" i="81"/>
  <c r="AB2525" i="81"/>
  <c r="AB2526" i="81"/>
  <c r="AB2527" i="81"/>
  <c r="AB3284" i="81"/>
  <c r="AB2529" i="81"/>
  <c r="AB165" i="81"/>
  <c r="AB2531" i="81"/>
  <c r="AB2532" i="81"/>
  <c r="AB2533" i="81"/>
  <c r="AB2534" i="81"/>
  <c r="AB3287" i="81"/>
  <c r="AB2536" i="81"/>
  <c r="AB3288" i="81"/>
  <c r="AB3292" i="81"/>
  <c r="AB3293" i="81"/>
  <c r="AB2540" i="81"/>
  <c r="AB3294" i="81"/>
  <c r="AB3297" i="81"/>
  <c r="AB2543" i="81"/>
  <c r="AB2544" i="81"/>
  <c r="AB911" i="81"/>
  <c r="AB912" i="81"/>
  <c r="AB1800" i="81"/>
  <c r="AB2548" i="81"/>
  <c r="AB2549" i="81"/>
  <c r="AB3298" i="81"/>
  <c r="AB2551" i="81"/>
  <c r="AB532" i="81"/>
  <c r="AB2553" i="81"/>
  <c r="AB1859" i="81"/>
  <c r="AB2555" i="81"/>
  <c r="AB4796" i="81"/>
  <c r="AB3925" i="81"/>
  <c r="AB3926" i="81"/>
  <c r="AB2559" i="81"/>
  <c r="AB2560" i="81"/>
  <c r="AB2561" i="81"/>
  <c r="AB2562" i="81"/>
  <c r="AB2563" i="81"/>
  <c r="AB3299" i="81"/>
  <c r="AB2565" i="81"/>
  <c r="AB2566" i="81"/>
  <c r="AB2567" i="81"/>
  <c r="AB2568" i="81"/>
  <c r="AB2569" i="81"/>
  <c r="AB2570" i="81"/>
  <c r="AB2571" i="81"/>
  <c r="AB2572" i="81"/>
  <c r="AB2573" i="81"/>
  <c r="AB2574" i="81"/>
  <c r="AB2575" i="81"/>
  <c r="AB2576" i="81"/>
  <c r="AB2577" i="81"/>
  <c r="AB2578" i="81"/>
  <c r="AB2579" i="81"/>
  <c r="AB4775" i="81"/>
  <c r="AB3300" i="81"/>
  <c r="AB2582" i="81"/>
  <c r="AB2583" i="81"/>
  <c r="AB2584" i="81"/>
  <c r="AB2585" i="81"/>
  <c r="AB2586" i="81"/>
  <c r="AB2587" i="81"/>
  <c r="AB2588" i="81"/>
  <c r="AB2589" i="81"/>
  <c r="AB3301" i="81"/>
  <c r="AB2591" i="81"/>
  <c r="AB2592" i="81"/>
  <c r="AB2593" i="81"/>
  <c r="AB2594" i="81"/>
  <c r="AB2595" i="81"/>
  <c r="AB2596" i="81"/>
  <c r="AB2597" i="81"/>
  <c r="AB2598" i="81"/>
  <c r="AB2599" i="81"/>
  <c r="AB2600" i="81"/>
  <c r="AB2601" i="81"/>
  <c r="AB2602" i="81"/>
  <c r="AB1194" i="81"/>
  <c r="AB2604" i="81"/>
  <c r="AB353" i="81"/>
  <c r="AB2606" i="81"/>
  <c r="AB1422" i="81"/>
  <c r="AB2608" i="81"/>
  <c r="AB2609" i="81"/>
  <c r="AB2610" i="81"/>
  <c r="AB2611" i="81"/>
  <c r="AB2612" i="81"/>
  <c r="AB2613" i="81"/>
  <c r="AB3302" i="81"/>
  <c r="AB533" i="81"/>
  <c r="AB1098" i="81"/>
  <c r="AB2617" i="81"/>
  <c r="AB2618" i="81"/>
  <c r="AB2619" i="81"/>
  <c r="AB2620" i="81"/>
  <c r="AB1860" i="81"/>
  <c r="AB1861" i="81"/>
  <c r="AB2623" i="81"/>
  <c r="AB2624" i="81"/>
  <c r="AB2625" i="81"/>
  <c r="AB2626" i="81"/>
  <c r="AB2627" i="81"/>
  <c r="AB2628" i="81"/>
  <c r="AB2629" i="81"/>
  <c r="AB2630" i="81"/>
  <c r="AB2631" i="81"/>
  <c r="AB3303" i="81"/>
  <c r="AB3304" i="81"/>
  <c r="AB5252" i="81"/>
  <c r="AB5253" i="81"/>
  <c r="AB5259" i="81"/>
  <c r="AB3305" i="81"/>
  <c r="AB3306" i="81"/>
  <c r="AB2639" i="81"/>
  <c r="AB2640" i="81"/>
  <c r="AB2641" i="81"/>
  <c r="AB2642" i="81"/>
  <c r="AB2643" i="81"/>
  <c r="AB2644" i="81"/>
  <c r="AB2645" i="81"/>
  <c r="AB2646" i="81"/>
  <c r="AB2647" i="81"/>
  <c r="AB2648" i="81"/>
  <c r="AB375" i="81"/>
  <c r="AB3308" i="81"/>
  <c r="AB1195" i="81"/>
  <c r="AB2652" i="81"/>
  <c r="AB3309" i="81"/>
  <c r="AB3310" i="81"/>
  <c r="AB2655" i="81"/>
  <c r="AB1826" i="81"/>
  <c r="AB1827" i="81"/>
  <c r="AB2658" i="81"/>
  <c r="AB2659" i="81"/>
  <c r="AB2660" i="81"/>
  <c r="AB2661" i="81"/>
  <c r="AB2662" i="81"/>
  <c r="AB2663" i="81"/>
  <c r="AB2664" i="81"/>
  <c r="AB2665" i="81"/>
  <c r="AB3311" i="81"/>
  <c r="AB173" i="81"/>
  <c r="AB2668" i="81"/>
  <c r="AB2669" i="81"/>
  <c r="AB2670" i="81"/>
  <c r="AB2671" i="81"/>
  <c r="AB955" i="81"/>
  <c r="AB3312" i="81"/>
  <c r="AB3313" i="81"/>
  <c r="AB3317" i="81"/>
  <c r="AB4789" i="81"/>
  <c r="AB4884" i="81"/>
  <c r="AB3320" i="81"/>
  <c r="AB3324" i="81"/>
  <c r="AB2680" i="81"/>
  <c r="AB2681" i="81"/>
  <c r="AB2682" i="81"/>
  <c r="AB2683" i="81"/>
  <c r="AB2684" i="81"/>
  <c r="AB2685" i="81"/>
  <c r="AB2686" i="81"/>
  <c r="AB2687" i="81"/>
  <c r="AB3330" i="81"/>
  <c r="AB2689" i="81"/>
  <c r="AB535" i="81"/>
  <c r="AB2691" i="81"/>
  <c r="AB2692" i="81"/>
  <c r="AB2693" i="81"/>
  <c r="AB2694" i="81"/>
  <c r="AB3332" i="81"/>
  <c r="AB3337" i="81"/>
  <c r="AB2697" i="81"/>
  <c r="AB4885" i="81"/>
  <c r="AB2699" i="81"/>
  <c r="AB5260" i="81"/>
  <c r="AB3338" i="81"/>
  <c r="AB3341" i="81"/>
  <c r="AB2703" i="81"/>
  <c r="AB2704" i="81"/>
  <c r="AB2705" i="81"/>
  <c r="AB2706" i="81"/>
  <c r="AB2707" i="81"/>
  <c r="AB2708" i="81"/>
  <c r="AB2709" i="81"/>
  <c r="AB2710" i="81"/>
  <c r="AB2711" i="81"/>
  <c r="AB2712" i="81"/>
  <c r="AB1204" i="81"/>
  <c r="AB3927" i="81"/>
  <c r="AB4964" i="81"/>
  <c r="AB3928" i="81"/>
  <c r="AB3929" i="81"/>
  <c r="AB2718" i="81"/>
  <c r="AB1390" i="81"/>
  <c r="AB3932" i="81"/>
  <c r="AB2721" i="81"/>
  <c r="AB2722" i="81"/>
  <c r="AB2723" i="81"/>
  <c r="AB2724" i="81"/>
  <c r="AB2725" i="81"/>
  <c r="AB2726" i="81"/>
  <c r="AB2727" i="81"/>
  <c r="AB2728" i="81"/>
  <c r="AB2729" i="81"/>
  <c r="AB3934" i="81"/>
  <c r="AB2731" i="81"/>
  <c r="AB3935" i="81"/>
  <c r="AB536" i="81"/>
  <c r="AB2734" i="81"/>
  <c r="AB2735" i="81"/>
  <c r="AB540" i="81"/>
  <c r="AB2737" i="81"/>
  <c r="AB2738" i="81"/>
  <c r="AB2739" i="81"/>
  <c r="AB2740" i="81"/>
  <c r="AB2741" i="81"/>
  <c r="AB2742" i="81"/>
  <c r="AB2743" i="81"/>
  <c r="AB2744" i="81"/>
  <c r="AB541" i="81"/>
  <c r="AB178" i="81"/>
  <c r="AB2747" i="81"/>
  <c r="AB4705" i="81"/>
  <c r="AB2749" i="81"/>
  <c r="AB3349" i="81"/>
  <c r="AB2751" i="81"/>
  <c r="AB2752" i="81"/>
  <c r="AB2753" i="81"/>
  <c r="AB2754" i="81"/>
  <c r="AB2755" i="81"/>
  <c r="AB2756" i="81"/>
  <c r="AB1036" i="81"/>
  <c r="AB3352" i="81"/>
  <c r="AB2759" i="81"/>
  <c r="AB2760" i="81"/>
  <c r="AB3356" i="81"/>
  <c r="AB1846" i="81"/>
  <c r="AB2763" i="81"/>
  <c r="AB3358" i="81"/>
  <c r="AB2765" i="81"/>
  <c r="AB2766" i="81"/>
  <c r="AB2767" i="81"/>
  <c r="AB2768" i="81"/>
  <c r="AB2769" i="81"/>
  <c r="AB544" i="81"/>
  <c r="AB2771" i="81"/>
  <c r="AB2772" i="81"/>
  <c r="AB2773" i="81"/>
  <c r="AB2774" i="81"/>
  <c r="AB1196" i="81"/>
  <c r="AB3361" i="81"/>
  <c r="AB5261" i="81"/>
  <c r="AB5262" i="81"/>
  <c r="AB3370" i="81"/>
  <c r="AB3373" i="81"/>
  <c r="AB3378" i="81"/>
  <c r="AB2782" i="81"/>
  <c r="AB2783" i="81"/>
  <c r="AB2784" i="81"/>
  <c r="AB3379" i="81"/>
  <c r="AB5265" i="81"/>
  <c r="AB3380" i="81"/>
  <c r="AB3382" i="81"/>
  <c r="AB1852" i="81"/>
  <c r="AB2790" i="81"/>
  <c r="AB2791" i="81"/>
  <c r="AB2792" i="81"/>
  <c r="AB2793" i="81"/>
  <c r="AB3383" i="81"/>
  <c r="AB4888" i="81"/>
  <c r="AB956" i="81"/>
  <c r="AB3390" i="81"/>
  <c r="AB2798" i="81"/>
  <c r="AB2799" i="81"/>
  <c r="AB1198" i="81"/>
  <c r="AB5266" i="81"/>
  <c r="AB959" i="81"/>
  <c r="AB3391" i="81"/>
  <c r="AB913" i="81"/>
  <c r="AB3402" i="81"/>
  <c r="AB5267" i="81"/>
  <c r="AB3403" i="81"/>
  <c r="AB3404" i="81"/>
  <c r="AB2809" i="81"/>
  <c r="AB5268" i="81"/>
  <c r="AB180" i="81"/>
  <c r="AB3406" i="81"/>
  <c r="AB2813" i="81"/>
  <c r="AB2814" i="81"/>
  <c r="AB3407" i="81"/>
  <c r="AB5269" i="81"/>
  <c r="AB3410" i="81"/>
  <c r="AB3412" i="81"/>
  <c r="AB3413" i="81"/>
  <c r="AB5270" i="81"/>
  <c r="AB3415" i="81"/>
  <c r="AB2822" i="81"/>
  <c r="AB3420" i="81"/>
  <c r="AB4790" i="81"/>
  <c r="AB914" i="81"/>
  <c r="AB3430" i="81"/>
  <c r="AB2827" i="81"/>
  <c r="AB2828" i="81"/>
  <c r="AB2829" i="81"/>
  <c r="AB2830" i="81"/>
  <c r="AB2831" i="81"/>
  <c r="AB2832" i="81"/>
  <c r="AB2833" i="81"/>
  <c r="AB2834" i="81"/>
  <c r="AB435" i="81"/>
  <c r="AB2836" i="81"/>
  <c r="AB2837" i="81"/>
  <c r="AB436" i="81"/>
  <c r="AB2839" i="81"/>
  <c r="AB442" i="81"/>
  <c r="AB2841" i="81"/>
  <c r="AB2842" i="81"/>
  <c r="AB2843" i="81"/>
  <c r="AB2844" i="81"/>
  <c r="AB2845" i="81"/>
  <c r="AB2846" i="81"/>
  <c r="AB2847" i="81"/>
  <c r="AB3434" i="81"/>
  <c r="AB1200" i="81"/>
  <c r="AB3439" i="81"/>
  <c r="AB2851" i="81"/>
  <c r="AB3440" i="81"/>
  <c r="AB2853" i="81"/>
  <c r="AB2854" i="81"/>
  <c r="AB2855" i="81"/>
  <c r="AB3442" i="81"/>
  <c r="AB2857" i="81"/>
  <c r="AB2858" i="81"/>
  <c r="AB2859" i="81"/>
  <c r="AB2860" i="81"/>
  <c r="AB2861" i="81"/>
  <c r="AB1856" i="81"/>
  <c r="AB2863" i="81"/>
  <c r="AB2864" i="81"/>
  <c r="AB2865" i="81"/>
  <c r="AB2866" i="81"/>
  <c r="AB2867" i="81"/>
  <c r="AB2868" i="81"/>
  <c r="AB1201" i="81"/>
  <c r="AB3444" i="81"/>
  <c r="AB2871" i="81"/>
  <c r="AB1202" i="81"/>
  <c r="AB3445" i="81"/>
  <c r="AB2874" i="81"/>
  <c r="AB1424" i="81"/>
  <c r="AB2876" i="81"/>
  <c r="AB2877" i="81"/>
  <c r="AB2878" i="81"/>
  <c r="AB2879" i="81"/>
  <c r="AB1096" i="81"/>
  <c r="AB3936" i="81"/>
  <c r="AB2882" i="81"/>
  <c r="AB3937" i="81"/>
  <c r="AB1863" i="81"/>
  <c r="AB4758" i="81"/>
  <c r="AB2886" i="81"/>
  <c r="AB4762" i="81"/>
  <c r="AB1405" i="81"/>
  <c r="AB1864" i="81"/>
  <c r="AB2890" i="81"/>
  <c r="AB1866" i="81"/>
  <c r="AB3938" i="81"/>
  <c r="AB5049" i="81"/>
  <c r="AB2894" i="81"/>
  <c r="AB181" i="81"/>
  <c r="AB4708" i="81"/>
  <c r="AB2897" i="81"/>
  <c r="AB3939" i="81"/>
  <c r="AB2899" i="81"/>
  <c r="AB2900" i="81"/>
  <c r="AB4776" i="81"/>
  <c r="AB3447" i="81"/>
  <c r="AB3448" i="81"/>
  <c r="AB5271" i="81"/>
  <c r="AB2905" i="81"/>
  <c r="AB4834" i="81"/>
  <c r="AB2907" i="81"/>
  <c r="AB5273" i="81"/>
  <c r="AB3449" i="81"/>
  <c r="AB3450" i="81"/>
  <c r="AB4048" i="81"/>
  <c r="AB4096" i="81"/>
  <c r="AB2913" i="81"/>
  <c r="AB1867" i="81"/>
  <c r="AB2915" i="81"/>
  <c r="AB2916" i="81"/>
  <c r="AB4101" i="81"/>
  <c r="AB4102" i="81"/>
  <c r="AB1868" i="81"/>
  <c r="AB2920" i="81"/>
  <c r="AB2921" i="81"/>
  <c r="AB2922" i="81"/>
  <c r="AB2923" i="81"/>
  <c r="AB2924" i="81"/>
  <c r="AB2925" i="81"/>
  <c r="AB2926" i="81"/>
  <c r="AB2927" i="81"/>
  <c r="AB1869" i="81"/>
  <c r="AB2929" i="81"/>
  <c r="AB2930" i="81"/>
  <c r="AB2931" i="81"/>
  <c r="AB1870" i="81"/>
  <c r="AB2933" i="81"/>
  <c r="AB2934" i="81"/>
  <c r="AB547" i="81"/>
  <c r="AB2936" i="81"/>
  <c r="AB2937" i="81"/>
  <c r="AB2938" i="81"/>
  <c r="AB2939" i="81"/>
  <c r="AB2940" i="81"/>
  <c r="AB2941" i="81"/>
  <c r="AB2942" i="81"/>
  <c r="AB2943" i="81"/>
  <c r="AB2944" i="81"/>
  <c r="AB2945" i="81"/>
  <c r="AB2946" i="81"/>
  <c r="AB2947" i="81"/>
  <c r="AB2948" i="81"/>
  <c r="AB2949" i="81"/>
  <c r="AB2950" i="81"/>
  <c r="AB550" i="81"/>
  <c r="AB2952" i="81"/>
  <c r="AB2953" i="81"/>
  <c r="AB2954" i="81"/>
  <c r="AB2955" i="81"/>
  <c r="AB2956" i="81"/>
  <c r="AB2957" i="81"/>
  <c r="AB2958" i="81"/>
  <c r="AB2959" i="81"/>
  <c r="AB2960" i="81"/>
  <c r="AB562" i="81"/>
  <c r="AB1425" i="81"/>
  <c r="AB184" i="81"/>
  <c r="AB185" i="81"/>
  <c r="AB1427" i="81"/>
  <c r="AB187" i="81"/>
  <c r="AB2967" i="81"/>
  <c r="AB2968" i="81"/>
  <c r="AB2969" i="81"/>
  <c r="AB2970" i="81"/>
  <c r="AB3451" i="81"/>
  <c r="AB3452" i="81"/>
  <c r="AB2973" i="81"/>
  <c r="AB3456" i="81"/>
  <c r="AB3469" i="81"/>
  <c r="AB2976" i="81"/>
  <c r="AB1871" i="81"/>
  <c r="AB2978" i="81"/>
  <c r="AB4144" i="81"/>
  <c r="AB2980" i="81"/>
  <c r="AB2981" i="81"/>
  <c r="AB2982" i="81"/>
  <c r="AB3471" i="81"/>
  <c r="AB2984" i="81"/>
  <c r="AB3499" i="81"/>
  <c r="AB192" i="81"/>
  <c r="AB2987" i="81"/>
  <c r="AB2988" i="81"/>
  <c r="AB2989" i="81"/>
  <c r="AB2990" i="81"/>
  <c r="AB2991" i="81"/>
  <c r="AB2992" i="81"/>
  <c r="AB2993" i="81"/>
  <c r="AB2994" i="81"/>
  <c r="AB2995" i="81"/>
  <c r="AB2996" i="81"/>
  <c r="AB2997" i="81"/>
  <c r="AB2998" i="81"/>
  <c r="AB2999" i="81"/>
  <c r="AB3500" i="81"/>
  <c r="AB3503" i="81"/>
  <c r="AB3002" i="81"/>
  <c r="AB3003" i="81"/>
  <c r="AB3004" i="81"/>
  <c r="AB3005" i="81"/>
  <c r="AB3006" i="81"/>
  <c r="AB3007" i="81"/>
  <c r="AB198" i="81"/>
  <c r="AB3009" i="81"/>
  <c r="AB3504" i="81"/>
  <c r="AB3011" i="81"/>
  <c r="AB3012" i="81"/>
  <c r="AB798" i="81"/>
  <c r="AB3014" i="81"/>
  <c r="AB563" i="81"/>
  <c r="AB3016" i="81"/>
  <c r="AB3505" i="81"/>
  <c r="AB3018" i="81"/>
  <c r="AB3019" i="81"/>
  <c r="AB3020" i="81"/>
  <c r="AB1872" i="81"/>
  <c r="AB3507" i="81"/>
  <c r="AB3508" i="81"/>
  <c r="AB3510" i="81"/>
  <c r="AB3518" i="81"/>
  <c r="AB4145" i="81"/>
  <c r="AB3027" i="81"/>
  <c r="AB3028" i="81"/>
  <c r="AB3029" i="81"/>
  <c r="AB3030" i="81"/>
  <c r="AB3031" i="81"/>
  <c r="AB3032" i="81"/>
  <c r="AB3033" i="81"/>
  <c r="AB3034" i="81"/>
  <c r="AB3035" i="81"/>
  <c r="AB4860" i="81"/>
  <c r="AB343" i="81"/>
  <c r="AB3038" i="81"/>
  <c r="AB3039" i="81"/>
  <c r="AB3040" i="81"/>
  <c r="AB3041" i="81"/>
  <c r="AB4810" i="81"/>
  <c r="AB4811" i="81"/>
  <c r="AB3044" i="81"/>
  <c r="AB4864" i="81"/>
  <c r="AB893" i="81"/>
  <c r="AB3047" i="81"/>
  <c r="AB3048" i="81"/>
  <c r="AB3049" i="81"/>
  <c r="AB3050" i="81"/>
  <c r="AB3051" i="81"/>
  <c r="AB1428" i="81"/>
  <c r="AB1429" i="81"/>
  <c r="AB1430" i="81"/>
  <c r="AB3055" i="81"/>
  <c r="AB3056" i="81"/>
  <c r="AB3057" i="81"/>
  <c r="AB3058" i="81"/>
  <c r="AB3519" i="81"/>
  <c r="AB3060" i="81"/>
  <c r="AB3061" i="81"/>
  <c r="AB3062" i="81"/>
  <c r="AB3063" i="81"/>
  <c r="AB3064" i="81"/>
  <c r="AB3065" i="81"/>
  <c r="AB3066" i="81"/>
  <c r="AB3067" i="81"/>
  <c r="AB3529" i="81"/>
  <c r="AB3069" i="81"/>
  <c r="AB3070" i="81"/>
  <c r="AB3071" i="81"/>
  <c r="AB202" i="81"/>
  <c r="AB1203" i="81"/>
  <c r="AB3535" i="81"/>
  <c r="AB3545" i="81"/>
  <c r="AB3556" i="81"/>
  <c r="AB3077" i="81"/>
  <c r="AB3078" i="81"/>
  <c r="AB3079" i="81"/>
  <c r="AB3080" i="81"/>
  <c r="AB3081" i="81"/>
  <c r="AB3082" i="81"/>
  <c r="AB3083" i="81"/>
  <c r="AB3084" i="81"/>
  <c r="AB3085" i="81"/>
  <c r="AB3086" i="81"/>
  <c r="AB3087" i="81"/>
  <c r="AB3088" i="81"/>
  <c r="AB3089" i="81"/>
  <c r="AB3090" i="81"/>
  <c r="AB3091" i="81"/>
  <c r="AB3557" i="81"/>
  <c r="AB3559" i="81"/>
  <c r="AB3560" i="81"/>
  <c r="AB3095" i="81"/>
  <c r="AB1434" i="81"/>
  <c r="AB3097" i="81"/>
  <c r="AB3098" i="81"/>
  <c r="AB3099" i="81"/>
  <c r="AB3100" i="81"/>
  <c r="AB3101" i="81"/>
  <c r="AB3102" i="81"/>
  <c r="AB3103" i="81"/>
  <c r="AB3104" i="81"/>
  <c r="AB3105" i="81"/>
  <c r="AB3106" i="81"/>
  <c r="AB3107" i="81"/>
  <c r="AB3108" i="81"/>
  <c r="AB3109" i="81"/>
  <c r="AB3110" i="81"/>
  <c r="AB3111" i="81"/>
  <c r="AB3561" i="81"/>
  <c r="AB3113" i="81"/>
  <c r="AB3114" i="81"/>
  <c r="AB3115" i="81"/>
  <c r="AB356" i="81"/>
  <c r="AB3117" i="81"/>
  <c r="AB3563" i="81"/>
  <c r="AB3119" i="81"/>
  <c r="AB3564" i="81"/>
  <c r="AB4841" i="81"/>
  <c r="AB3569" i="81"/>
  <c r="AB3572" i="81"/>
  <c r="AB3124" i="81"/>
  <c r="AB3125" i="81"/>
  <c r="AB3126" i="81"/>
  <c r="AB3127" i="81"/>
  <c r="AB3128" i="81"/>
  <c r="AB3129" i="81"/>
  <c r="AB3130" i="81"/>
  <c r="AB3131" i="81"/>
  <c r="AB3132" i="81"/>
  <c r="AB204" i="81"/>
  <c r="AB206" i="81"/>
  <c r="AB207" i="81"/>
  <c r="AB3136" i="81"/>
  <c r="AB3137" i="81"/>
  <c r="AB3138" i="81"/>
  <c r="AB3139" i="81"/>
  <c r="AB3140" i="81"/>
  <c r="AB3141" i="81"/>
  <c r="AB3142" i="81"/>
  <c r="AB3143" i="81"/>
  <c r="AB3574" i="81"/>
  <c r="AB3145" i="81"/>
  <c r="AB3146" i="81"/>
  <c r="AB3147" i="81"/>
  <c r="AB3148" i="81"/>
  <c r="AB3149" i="81"/>
  <c r="AB3150" i="81"/>
  <c r="AB3151" i="81"/>
  <c r="AB3152" i="81"/>
  <c r="AB3153" i="81"/>
  <c r="AB3154" i="81"/>
  <c r="AB3155" i="81"/>
  <c r="AB3156" i="81"/>
  <c r="AB3157" i="81"/>
  <c r="AB3158" i="81"/>
  <c r="AB3159" i="81"/>
  <c r="AB3160" i="81"/>
  <c r="AB3161" i="81"/>
  <c r="AB3162" i="81"/>
  <c r="AB3575" i="81"/>
  <c r="AB3164" i="81"/>
  <c r="AB3165" i="81"/>
  <c r="AB3166" i="81"/>
  <c r="AB357" i="81"/>
  <c r="AB3168" i="81"/>
  <c r="AB3169" i="81"/>
  <c r="AB3170" i="81"/>
  <c r="AB3171" i="81"/>
  <c r="AB3172" i="81"/>
  <c r="AB3173" i="81"/>
  <c r="AB3576" i="81"/>
  <c r="AB3175" i="81"/>
  <c r="AB3577" i="81"/>
  <c r="AB3177" i="81"/>
  <c r="AB208" i="81"/>
  <c r="AB3578" i="81"/>
  <c r="AB3180" i="81"/>
  <c r="AB3579" i="81"/>
  <c r="AB3580" i="81"/>
  <c r="AB3582" i="81"/>
  <c r="AB3583" i="81"/>
  <c r="AB3584" i="81"/>
  <c r="AB3186" i="81"/>
  <c r="AB3585" i="81"/>
  <c r="AB3586" i="81"/>
  <c r="AB3189" i="81"/>
  <c r="AB3190" i="81"/>
  <c r="AB3191" i="81"/>
  <c r="AB3192" i="81"/>
  <c r="AB3193" i="81"/>
  <c r="AB3194" i="81"/>
  <c r="AB915" i="81"/>
  <c r="AB3196" i="81"/>
  <c r="AB3197" i="81"/>
  <c r="AB3198" i="81"/>
  <c r="AB3199" i="81"/>
  <c r="AB3200" i="81"/>
  <c r="AB3201" i="81"/>
  <c r="AB3202" i="81"/>
  <c r="AB3203" i="81"/>
  <c r="AB3587" i="81"/>
  <c r="AB960" i="81"/>
  <c r="AB3206" i="81"/>
  <c r="AB3207" i="81"/>
  <c r="AB3208" i="81"/>
  <c r="AB3209" i="81"/>
  <c r="AB3210" i="81"/>
  <c r="AB3211" i="81"/>
  <c r="AB3588" i="81"/>
  <c r="AB3589" i="81"/>
  <c r="AB5274" i="81"/>
  <c r="AB5275" i="81"/>
  <c r="AB3590" i="81"/>
  <c r="AB3591" i="81"/>
  <c r="AB3592" i="81"/>
  <c r="AB3595" i="81"/>
  <c r="AB3599" i="81"/>
  <c r="AB3221" i="81"/>
  <c r="AB3600" i="81"/>
  <c r="AB3601" i="81"/>
  <c r="AB3224" i="81"/>
  <c r="AB3225" i="81"/>
  <c r="AB3226" i="81"/>
  <c r="AB3227" i="81"/>
  <c r="AB3228" i="81"/>
  <c r="AB3229" i="81"/>
  <c r="AB3230" i="81"/>
  <c r="AB3231" i="81"/>
  <c r="AB3232" i="81"/>
  <c r="AB3233" i="81"/>
  <c r="AB3234" i="81"/>
  <c r="AB3602" i="81"/>
  <c r="AB3236" i="81"/>
  <c r="AB3237" i="81"/>
  <c r="AB3238" i="81"/>
  <c r="AB3239" i="81"/>
  <c r="AB916" i="81"/>
  <c r="AB3241" i="81"/>
  <c r="AB3242" i="81"/>
  <c r="AB1920" i="81"/>
  <c r="AB3244" i="81"/>
  <c r="AB1406" i="81"/>
  <c r="AB1873" i="81"/>
  <c r="AB451" i="81"/>
  <c r="AB3603" i="81"/>
  <c r="AB3249" i="81"/>
  <c r="AB3250" i="81"/>
  <c r="AB3251" i="81"/>
  <c r="AB3604" i="81"/>
  <c r="AB3605" i="81"/>
  <c r="AB4889" i="81"/>
  <c r="AB3606" i="81"/>
  <c r="AB3608" i="81"/>
  <c r="AB3610" i="81"/>
  <c r="AB47" i="81"/>
  <c r="AB895" i="81"/>
  <c r="AB48" i="81"/>
  <c r="AB3611" i="81"/>
  <c r="AB564" i="81"/>
  <c r="AB3263" i="81"/>
  <c r="AB1881" i="81"/>
  <c r="AB3265" i="81"/>
  <c r="AB3266" i="81"/>
  <c r="AB3267" i="81"/>
  <c r="AB3268" i="81"/>
  <c r="AB3269" i="81"/>
  <c r="AB3270" i="81"/>
  <c r="AB3271" i="81"/>
  <c r="AB3617" i="81"/>
  <c r="AB3618" i="81"/>
  <c r="AB3274" i="81"/>
  <c r="AB3275" i="81"/>
  <c r="AB3276" i="81"/>
  <c r="AB3277" i="81"/>
  <c r="AB3278" i="81"/>
  <c r="AB3279" i="81"/>
  <c r="AB3280" i="81"/>
  <c r="AB3281" i="81"/>
  <c r="AB3282" i="81"/>
  <c r="AB3620" i="81"/>
  <c r="AB4147" i="81"/>
  <c r="AB3285" i="81"/>
  <c r="AB3286" i="81"/>
  <c r="AB1439" i="81"/>
  <c r="AB3621" i="81"/>
  <c r="AB3289" i="81"/>
  <c r="AB3290" i="81"/>
  <c r="AB3291" i="81"/>
  <c r="AB210" i="81"/>
  <c r="AB3625" i="81"/>
  <c r="AB213" i="81"/>
  <c r="AB3295" i="81"/>
  <c r="AB3296" i="81"/>
  <c r="AB4919" i="81"/>
  <c r="AB56" i="81"/>
  <c r="AB1205" i="81"/>
  <c r="AB4157" i="81"/>
  <c r="AB4167" i="81"/>
  <c r="AB4217" i="81"/>
  <c r="AB1883" i="81"/>
  <c r="AB1884" i="81"/>
  <c r="AB4260" i="81"/>
  <c r="AB1407" i="81"/>
  <c r="AB3307" i="81"/>
  <c r="AB4347" i="81"/>
  <c r="AB1887" i="81"/>
  <c r="AB4366" i="81"/>
  <c r="AB4368" i="81"/>
  <c r="AB59" i="81"/>
  <c r="AB1889" i="81"/>
  <c r="AB3314" i="81"/>
  <c r="AB3315" i="81"/>
  <c r="AB3316" i="81"/>
  <c r="AB3632" i="81"/>
  <c r="AB3318" i="81"/>
  <c r="AB3319" i="81"/>
  <c r="AB60" i="81"/>
  <c r="AB3321" i="81"/>
  <c r="AB3322" i="81"/>
  <c r="AB3323" i="81"/>
  <c r="AB214" i="81"/>
  <c r="AB3325" i="81"/>
  <c r="AB3326" i="81"/>
  <c r="AB3327" i="81"/>
  <c r="AB3328" i="81"/>
  <c r="AB3329" i="81"/>
  <c r="AB1448" i="81"/>
  <c r="AB3331" i="81"/>
  <c r="AB567" i="81"/>
  <c r="AB3333" i="81"/>
  <c r="AB3334" i="81"/>
  <c r="AB3335" i="81"/>
  <c r="AB3336" i="81"/>
  <c r="AB568" i="81"/>
  <c r="AB217" i="81"/>
  <c r="AB3339" i="81"/>
  <c r="AB3340" i="81"/>
  <c r="AB918" i="81"/>
  <c r="AB3342" i="81"/>
  <c r="AB3343" i="81"/>
  <c r="AB3344" i="81"/>
  <c r="AB3345" i="81"/>
  <c r="AB3346" i="81"/>
  <c r="AB3347" i="81"/>
  <c r="AB3348" i="81"/>
  <c r="AB1656" i="81"/>
  <c r="AB3350" i="81"/>
  <c r="AB3351" i="81"/>
  <c r="AB3633" i="81"/>
  <c r="AB3353" i="81"/>
  <c r="AB3354" i="81"/>
  <c r="AB3355" i="81"/>
  <c r="AB3635" i="81"/>
  <c r="AB3357" i="81"/>
  <c r="AB3636" i="81"/>
  <c r="AB3359" i="81"/>
  <c r="AB3360" i="81"/>
  <c r="AB3637" i="81"/>
  <c r="AB3362" i="81"/>
  <c r="AB3363" i="81"/>
  <c r="AB3364" i="81"/>
  <c r="AB3365" i="81"/>
  <c r="AB3366" i="81"/>
  <c r="AB3367" i="81"/>
  <c r="AB3368" i="81"/>
  <c r="AB3369" i="81"/>
  <c r="AB4371" i="81"/>
  <c r="AB3371" i="81"/>
  <c r="AB3372" i="81"/>
  <c r="AB4711" i="81"/>
  <c r="AB3374" i="81"/>
  <c r="AB3375" i="81"/>
  <c r="AB3376" i="81"/>
  <c r="AB3377" i="81"/>
  <c r="AB1890" i="81"/>
  <c r="AB4891" i="81"/>
  <c r="AB1449" i="81"/>
  <c r="AB3381" i="81"/>
  <c r="AB4791" i="81"/>
  <c r="AB1451" i="81"/>
  <c r="AB3384" i="81"/>
  <c r="AB3385" i="81"/>
  <c r="AB3386" i="81"/>
  <c r="AB3387" i="81"/>
  <c r="AB3388" i="81"/>
  <c r="AB3389" i="81"/>
  <c r="AB1891" i="81"/>
  <c r="AB1893" i="81"/>
  <c r="AB3392" i="81"/>
  <c r="AB3393" i="81"/>
  <c r="AB3394" i="81"/>
  <c r="AB3395" i="81"/>
  <c r="AB3396" i="81"/>
  <c r="AB3397" i="81"/>
  <c r="AB3398" i="81"/>
  <c r="AB3399" i="81"/>
  <c r="AB3400" i="81"/>
  <c r="AB3401" i="81"/>
  <c r="AB570" i="81"/>
  <c r="AB220" i="81"/>
  <c r="AB3671" i="81"/>
  <c r="AB3405" i="81"/>
  <c r="AB3703" i="81"/>
  <c r="AB3704" i="81"/>
  <c r="AB3408" i="81"/>
  <c r="AB3409" i="81"/>
  <c r="AB1207" i="81"/>
  <c r="AB3411" i="81"/>
  <c r="AB3705" i="81"/>
  <c r="AB3706" i="81"/>
  <c r="AB3414" i="81"/>
  <c r="AB1208" i="81"/>
  <c r="AB3416" i="81"/>
  <c r="AB3417" i="81"/>
  <c r="AB3418" i="81"/>
  <c r="AB3419" i="81"/>
  <c r="AB1453" i="81"/>
  <c r="AB3421" i="81"/>
  <c r="AB3422" i="81"/>
  <c r="AB3423" i="81"/>
  <c r="AB3424" i="81"/>
  <c r="AB3425" i="81"/>
  <c r="AB3426" i="81"/>
  <c r="AB3427" i="81"/>
  <c r="AB3428" i="81"/>
  <c r="AB3429" i="81"/>
  <c r="AB1894" i="81"/>
  <c r="AB3431" i="81"/>
  <c r="AB3432" i="81"/>
  <c r="AB3433" i="81"/>
  <c r="AB1895" i="81"/>
  <c r="AB3435" i="81"/>
  <c r="AB3436" i="81"/>
  <c r="AB3437" i="81"/>
  <c r="AB3438" i="81"/>
  <c r="AB3710" i="81"/>
  <c r="AB3711" i="81"/>
  <c r="AB3441" i="81"/>
  <c r="AB963" i="81"/>
  <c r="AB3443" i="81"/>
  <c r="AB1898" i="81"/>
  <c r="AB1454" i="81"/>
  <c r="AB3446" i="81"/>
  <c r="AB3721" i="81"/>
  <c r="AB3722" i="81"/>
  <c r="AB229" i="81"/>
  <c r="AB383" i="81"/>
  <c r="AB1209" i="81"/>
  <c r="AB1213" i="81"/>
  <c r="AB3453" i="81"/>
  <c r="AB3454" i="81"/>
  <c r="AB3455" i="81"/>
  <c r="AB3726" i="81"/>
  <c r="AB3457" i="81"/>
  <c r="AB3458" i="81"/>
  <c r="AB3459" i="81"/>
  <c r="AB3460" i="81"/>
  <c r="AB3461" i="81"/>
  <c r="AB3462" i="81"/>
  <c r="AB3463" i="81"/>
  <c r="AB3464" i="81"/>
  <c r="AB3465" i="81"/>
  <c r="AB3466" i="81"/>
  <c r="AB3467" i="81"/>
  <c r="AB3468" i="81"/>
  <c r="AB1981" i="81"/>
  <c r="AB3470" i="81"/>
  <c r="AB1455" i="81"/>
  <c r="AB3472" i="81"/>
  <c r="AB3473" i="81"/>
  <c r="AB3474" i="81"/>
  <c r="AB3475" i="81"/>
  <c r="AB3476" i="81"/>
  <c r="AB3477" i="81"/>
  <c r="AB3478" i="81"/>
  <c r="AB3479" i="81"/>
  <c r="AB3480" i="81"/>
  <c r="AB3481" i="81"/>
  <c r="AB3482" i="81"/>
  <c r="AB3483" i="81"/>
  <c r="AB3484" i="81"/>
  <c r="AB3485" i="81"/>
  <c r="AB3486" i="81"/>
  <c r="AB3487" i="81"/>
  <c r="AB3488" i="81"/>
  <c r="AB3489" i="81"/>
  <c r="AB3490" i="81"/>
  <c r="AB3491" i="81"/>
  <c r="AB3492" i="81"/>
  <c r="AB3493" i="81"/>
  <c r="AB3494" i="81"/>
  <c r="AB3495" i="81"/>
  <c r="AB3496" i="81"/>
  <c r="AB3497" i="81"/>
  <c r="AB3498" i="81"/>
  <c r="AB1099" i="81"/>
  <c r="AB919" i="81"/>
  <c r="AB3501" i="81"/>
  <c r="AB3502" i="81"/>
  <c r="AB452" i="81"/>
  <c r="AB4713" i="81"/>
  <c r="AB461" i="81"/>
  <c r="AB3506" i="81"/>
  <c r="AB478" i="81"/>
  <c r="AB4814" i="81"/>
  <c r="AB3509" i="81"/>
  <c r="AB1899" i="81"/>
  <c r="AB3511" i="81"/>
  <c r="AB3512" i="81"/>
  <c r="AB3513" i="81"/>
  <c r="AB3514" i="81"/>
  <c r="AB3515" i="81"/>
  <c r="AB3516" i="81"/>
  <c r="AB3517" i="81"/>
  <c r="AB4651" i="81"/>
  <c r="AB1408" i="81"/>
  <c r="AB3520" i="81"/>
  <c r="AB3521" i="81"/>
  <c r="AB3522" i="81"/>
  <c r="AB3523" i="81"/>
  <c r="AB3524" i="81"/>
  <c r="AB3525" i="81"/>
  <c r="AB3526" i="81"/>
  <c r="AB3527" i="81"/>
  <c r="AB3528" i="81"/>
  <c r="AB3763" i="81"/>
  <c r="AB3530" i="81"/>
  <c r="AB3531" i="81"/>
  <c r="AB3532" i="81"/>
  <c r="AB3533" i="81"/>
  <c r="AB3534" i="81"/>
  <c r="AB576" i="81"/>
  <c r="AB3536" i="81"/>
  <c r="AB3537" i="81"/>
  <c r="AB3538" i="81"/>
  <c r="AB3539" i="81"/>
  <c r="AB3540" i="81"/>
  <c r="AB3541" i="81"/>
  <c r="AB3542" i="81"/>
  <c r="AB3543" i="81"/>
  <c r="AB3544" i="81"/>
  <c r="AB3764" i="81"/>
  <c r="AB3546" i="81"/>
  <c r="AB3547" i="81"/>
  <c r="AB3548" i="81"/>
  <c r="AB3549" i="81"/>
  <c r="AB3550" i="81"/>
  <c r="AB3551" i="81"/>
  <c r="AB3552" i="81"/>
  <c r="AB3553" i="81"/>
  <c r="AB3554" i="81"/>
  <c r="AB3555" i="81"/>
  <c r="AB1103" i="81"/>
  <c r="AB1215" i="81"/>
  <c r="AB3558" i="81"/>
  <c r="AB230" i="81"/>
  <c r="AB3766" i="81"/>
  <c r="AB4892" i="81"/>
  <c r="AB3562" i="81"/>
  <c r="AB243" i="81"/>
  <c r="AB802" i="81"/>
  <c r="AB3565" i="81"/>
  <c r="AB3566" i="81"/>
  <c r="AB3567" i="81"/>
  <c r="AB3568" i="81"/>
  <c r="AB577" i="81"/>
  <c r="AB3570" i="81"/>
  <c r="AB3571" i="81"/>
  <c r="AB246" i="81"/>
  <c r="AB3573" i="81"/>
  <c r="AB3768" i="81"/>
  <c r="AB5277" i="81"/>
  <c r="AB4714" i="81"/>
  <c r="AB3771" i="81"/>
  <c r="AB3772" i="81"/>
  <c r="AB3774" i="81"/>
  <c r="AB5278" i="81"/>
  <c r="AB3581" i="81"/>
  <c r="AB3775" i="81"/>
  <c r="AB3776" i="81"/>
  <c r="AB5281" i="81"/>
  <c r="AB4962" i="81"/>
  <c r="AB3777" i="81"/>
  <c r="AB4718" i="81"/>
  <c r="AB3778" i="81"/>
  <c r="AB3779" i="81"/>
  <c r="AB4893" i="81"/>
  <c r="AB580" i="81"/>
  <c r="AB1038" i="81"/>
  <c r="AB3593" i="81"/>
  <c r="AB3594" i="81"/>
  <c r="AB247" i="81"/>
  <c r="AB3596" i="81"/>
  <c r="AB3597" i="81"/>
  <c r="AB3598" i="81"/>
  <c r="AB3780" i="81"/>
  <c r="AB3782" i="81"/>
  <c r="AB5285" i="81"/>
  <c r="AB5286" i="81"/>
  <c r="AB3783" i="81"/>
  <c r="AB1482" i="81"/>
  <c r="AB3784" i="81"/>
  <c r="AB3786" i="81"/>
  <c r="AB3607" i="81"/>
  <c r="AB585" i="81"/>
  <c r="AB3609" i="81"/>
  <c r="AB3787" i="81"/>
  <c r="AB1483" i="81"/>
  <c r="AB3612" i="81"/>
  <c r="AB3613" i="81"/>
  <c r="AB3614" i="81"/>
  <c r="AB3615" i="81"/>
  <c r="AB3616" i="81"/>
  <c r="AB2004" i="81"/>
  <c r="AB3788" i="81"/>
  <c r="AB3619" i="81"/>
  <c r="AB1660" i="81"/>
  <c r="AB3790" i="81"/>
  <c r="AB3622" i="81"/>
  <c r="AB3623" i="81"/>
  <c r="AB3624" i="81"/>
  <c r="AB248" i="81"/>
  <c r="AB3626" i="81"/>
  <c r="AB3627" i="81"/>
  <c r="AB3628" i="81"/>
  <c r="AB3629" i="81"/>
  <c r="AB3630" i="81"/>
  <c r="AB3631" i="81"/>
  <c r="AB1901" i="81"/>
  <c r="AB1904" i="81"/>
  <c r="AB3634" i="81"/>
  <c r="AB1906" i="81"/>
  <c r="AB4398" i="81"/>
  <c r="AB1907" i="81"/>
  <c r="AB3638" i="81"/>
  <c r="AB3639" i="81"/>
  <c r="AB3640" i="81"/>
  <c r="AB3641" i="81"/>
  <c r="AB3642" i="81"/>
  <c r="AB3643" i="81"/>
  <c r="AB3644" i="81"/>
  <c r="AB3645" i="81"/>
  <c r="AB3646" i="81"/>
  <c r="AB3647" i="81"/>
  <c r="AB3648" i="81"/>
  <c r="AB1484" i="81"/>
  <c r="AB3650" i="81"/>
  <c r="AB3651" i="81"/>
  <c r="AB3652" i="81"/>
  <c r="AB3804" i="81"/>
  <c r="AB3654" i="81"/>
  <c r="AB3655" i="81"/>
  <c r="AB3656" i="81"/>
  <c r="AB3657" i="81"/>
  <c r="AB3658" i="81"/>
  <c r="AB3659" i="81"/>
  <c r="AB3660" i="81"/>
  <c r="AB3661" i="81"/>
  <c r="AB3662" i="81"/>
  <c r="AB3663" i="81"/>
  <c r="AB3664" i="81"/>
  <c r="AB3665" i="81"/>
  <c r="AB3666" i="81"/>
  <c r="AB3807" i="81"/>
  <c r="AB1486" i="81"/>
  <c r="AB3669" i="81"/>
  <c r="AB3670" i="81"/>
  <c r="AB249" i="81"/>
  <c r="AB3672" i="81"/>
  <c r="AB3673" i="81"/>
  <c r="AB3674" i="81"/>
  <c r="AB3675" i="81"/>
  <c r="AB3676" i="81"/>
  <c r="AB3677" i="81"/>
  <c r="AB3678" i="81"/>
  <c r="AB3679" i="81"/>
  <c r="AB3680" i="81"/>
  <c r="AB3681" i="81"/>
  <c r="AB3682" i="81"/>
  <c r="AB3683" i="81"/>
  <c r="AB3684" i="81"/>
  <c r="AB3685" i="81"/>
  <c r="AB3686" i="81"/>
  <c r="AB3687" i="81"/>
  <c r="AB3688" i="81"/>
  <c r="AB3689" i="81"/>
  <c r="AB3690" i="81"/>
  <c r="AB3691" i="81"/>
  <c r="AB3692" i="81"/>
  <c r="AB3693" i="81"/>
  <c r="AB3694" i="81"/>
  <c r="AB3695" i="81"/>
  <c r="AB3696" i="81"/>
  <c r="AB3697" i="81"/>
  <c r="AB3698" i="81"/>
  <c r="AB3699" i="81"/>
  <c r="AB3700" i="81"/>
  <c r="AB3701" i="81"/>
  <c r="AB3702" i="81"/>
  <c r="AB3811" i="81"/>
  <c r="AB3812" i="81"/>
  <c r="AB5293" i="81"/>
  <c r="AB3813" i="81"/>
  <c r="AB3815" i="81"/>
  <c r="AB3708" i="81"/>
  <c r="AB921" i="81"/>
  <c r="AB3817" i="81"/>
  <c r="AB3819" i="81"/>
  <c r="AB3712" i="81"/>
  <c r="AB3822" i="81"/>
  <c r="AB3714" i="81"/>
  <c r="AB3715" i="81"/>
  <c r="AB3716" i="81"/>
  <c r="AB3717" i="81"/>
  <c r="AB3718" i="81"/>
  <c r="AB3719" i="81"/>
  <c r="AB3720" i="81"/>
  <c r="AB3823" i="81"/>
  <c r="AB3824" i="81"/>
  <c r="AB3723" i="81"/>
  <c r="AB3724" i="81"/>
  <c r="AB3725" i="81"/>
  <c r="AB3826" i="81"/>
  <c r="AB3827" i="81"/>
  <c r="AB3728" i="81"/>
  <c r="AB3729" i="81"/>
  <c r="AB3828" i="81"/>
  <c r="AB3731" i="81"/>
  <c r="AB3829" i="81"/>
  <c r="AB3733" i="81"/>
  <c r="AB3734" i="81"/>
  <c r="AB3735" i="81"/>
  <c r="AB3736" i="81"/>
  <c r="AB3737" i="81"/>
  <c r="AB3738" i="81"/>
  <c r="AB3739" i="81"/>
  <c r="AB3740" i="81"/>
  <c r="AB3741" i="81"/>
  <c r="AB3742" i="81"/>
  <c r="AB3743" i="81"/>
  <c r="AB3744" i="81"/>
  <c r="AB3745" i="81"/>
  <c r="AB3746" i="81"/>
  <c r="AB3747" i="81"/>
  <c r="AB591" i="81"/>
  <c r="AB3749" i="81"/>
  <c r="AB3750" i="81"/>
  <c r="AB3751" i="81"/>
  <c r="AB3752" i="81"/>
  <c r="AB3753" i="81"/>
  <c r="AB3754" i="81"/>
  <c r="AB5294" i="81"/>
  <c r="AB3831" i="81"/>
  <c r="AB1923" i="81"/>
  <c r="AB3758" i="81"/>
  <c r="AB3759" i="81"/>
  <c r="AB3760" i="81"/>
  <c r="AB3761" i="81"/>
  <c r="AB3762" i="81"/>
  <c r="AB595" i="81"/>
  <c r="AB2015" i="81"/>
  <c r="AB3765" i="81"/>
  <c r="AB2027" i="81"/>
  <c r="AB3767" i="81"/>
  <c r="AB922" i="81"/>
  <c r="AB3769" i="81"/>
  <c r="AB3770" i="81"/>
  <c r="AB5057" i="81"/>
  <c r="AB4399" i="81"/>
  <c r="AB3773" i="81"/>
  <c r="AB4865" i="81"/>
  <c r="AB1925" i="81"/>
  <c r="AB4867" i="81"/>
  <c r="AB4401" i="81"/>
  <c r="AB4409" i="81"/>
  <c r="AB5062" i="81"/>
  <c r="AB3853" i="81"/>
  <c r="AB3781" i="81"/>
  <c r="AB1927" i="81"/>
  <c r="AB4410" i="81"/>
  <c r="AB4411" i="81"/>
  <c r="AB3785" i="81"/>
  <c r="AB61" i="81"/>
  <c r="AB965" i="81"/>
  <c r="AB4412" i="81"/>
  <c r="AB3789" i="81"/>
  <c r="AB3875" i="81"/>
  <c r="AB3791" i="81"/>
  <c r="AB3792" i="81"/>
  <c r="AB597" i="81"/>
  <c r="AB3794" i="81"/>
  <c r="AB1487" i="81"/>
  <c r="AB3796" i="81"/>
  <c r="AB3797" i="81"/>
  <c r="AB3798" i="81"/>
  <c r="AB79" i="81"/>
  <c r="AB3800" i="81"/>
  <c r="AB4871" i="81"/>
  <c r="AB4413" i="81"/>
  <c r="AB3803" i="81"/>
  <c r="AB4414" i="81"/>
  <c r="AB3805" i="81"/>
  <c r="AB3806" i="81"/>
  <c r="AB4415" i="81"/>
  <c r="AB3808" i="81"/>
  <c r="AB3809" i="81"/>
  <c r="AB3810" i="81"/>
  <c r="AB966" i="81"/>
  <c r="AB3907" i="81"/>
  <c r="AB3908" i="81"/>
  <c r="AB3814" i="81"/>
  <c r="AB5297" i="81"/>
  <c r="AB3816" i="81"/>
  <c r="AB3909" i="81"/>
  <c r="AB3818" i="81"/>
  <c r="AB1928" i="81"/>
  <c r="AB3820" i="81"/>
  <c r="AB3821" i="81"/>
  <c r="AB3914" i="81"/>
  <c r="AB3915" i="81"/>
  <c r="AB3916" i="81"/>
  <c r="AB3825" i="81"/>
  <c r="AB3918" i="81"/>
  <c r="AB384" i="81"/>
  <c r="AB3920" i="81"/>
  <c r="AB1929" i="81"/>
  <c r="AB3830" i="81"/>
  <c r="AB4493" i="81"/>
  <c r="AB3832" i="81"/>
  <c r="AB3833" i="81"/>
  <c r="AB3834" i="81"/>
  <c r="AB1930" i="81"/>
  <c r="AB3836" i="81"/>
  <c r="AB4496" i="81"/>
  <c r="AB4517" i="81"/>
  <c r="AB1936" i="81"/>
  <c r="AB4522" i="81"/>
  <c r="AB4523" i="81"/>
  <c r="AB3842" i="81"/>
  <c r="AB4525" i="81"/>
  <c r="AB3844" i="81"/>
  <c r="AB1409" i="81"/>
  <c r="AB3846" i="81"/>
  <c r="AB3847" i="81"/>
  <c r="AB3848" i="81"/>
  <c r="AB1952" i="81"/>
  <c r="AB3850" i="81"/>
  <c r="AB3851" i="81"/>
  <c r="AB3852" i="81"/>
  <c r="AB4526" i="81"/>
  <c r="AB3854" i="81"/>
  <c r="AB3855" i="81"/>
  <c r="AB251" i="81"/>
  <c r="AB3857" i="81"/>
  <c r="AB481" i="81"/>
  <c r="AB110" i="81"/>
  <c r="AB3860" i="81"/>
  <c r="AB3861" i="81"/>
  <c r="AB3862" i="81"/>
  <c r="AB3863" i="81"/>
  <c r="AB3864" i="81"/>
  <c r="AB3865" i="81"/>
  <c r="AB3866" i="81"/>
  <c r="AB3867" i="81"/>
  <c r="AB3868" i="81"/>
  <c r="AB1954" i="81"/>
  <c r="AB1489" i="81"/>
  <c r="AB3871" i="81"/>
  <c r="AB3872" i="81"/>
  <c r="AB3873" i="81"/>
  <c r="AB3874" i="81"/>
  <c r="AB923" i="81"/>
  <c r="AB3876" i="81"/>
  <c r="AB3877" i="81"/>
  <c r="AB3878" i="81"/>
  <c r="AB3879" i="81"/>
  <c r="AB3880" i="81"/>
  <c r="AB3881" i="81"/>
  <c r="AB1490" i="81"/>
  <c r="AB1493" i="81"/>
  <c r="AB3884" i="81"/>
  <c r="AB3885" i="81"/>
  <c r="AB3886" i="81"/>
  <c r="AB3887" i="81"/>
  <c r="AB3888" i="81"/>
  <c r="AB3889" i="81"/>
  <c r="AB3890" i="81"/>
  <c r="AB3891" i="81"/>
  <c r="AB3892" i="81"/>
  <c r="AB3940" i="81"/>
  <c r="AB3941" i="81"/>
  <c r="AB3895" i="81"/>
  <c r="AB3896" i="81"/>
  <c r="AB4894" i="81"/>
  <c r="AB3898" i="81"/>
  <c r="AB3899" i="81"/>
  <c r="AB3900" i="81"/>
  <c r="AB3901" i="81"/>
  <c r="AB3902" i="81"/>
  <c r="AB3903" i="81"/>
  <c r="AB3904" i="81"/>
  <c r="AB3905" i="81"/>
  <c r="AB3906" i="81"/>
  <c r="AB4721" i="81"/>
  <c r="AB3942" i="81"/>
  <c r="AB3943" i="81"/>
  <c r="AB3910" i="81"/>
  <c r="AB3911" i="81"/>
  <c r="AB3912" i="81"/>
  <c r="AB3944" i="81"/>
  <c r="AB3945" i="81"/>
  <c r="AB1494" i="81"/>
  <c r="AB1041" i="81"/>
  <c r="AB3917" i="81"/>
  <c r="AB598" i="81"/>
  <c r="AB3919" i="81"/>
  <c r="AB4903" i="81"/>
  <c r="AB3946" i="81"/>
  <c r="AB3949" i="81"/>
  <c r="AB3923" i="81"/>
  <c r="AB3950" i="81"/>
  <c r="AB5307" i="81"/>
  <c r="AB5310" i="81"/>
  <c r="AB5321" i="81"/>
  <c r="AB3951" i="81"/>
  <c r="AB3952" i="81"/>
  <c r="AB3930" i="81"/>
  <c r="AB3931" i="81"/>
  <c r="AB3953" i="81"/>
  <c r="AB3933" i="81"/>
  <c r="AB5337" i="81"/>
  <c r="AB3955" i="81"/>
  <c r="AB3956" i="81"/>
  <c r="AB3959" i="81"/>
  <c r="AB3960" i="81"/>
  <c r="AB5338" i="81"/>
  <c r="AB4843" i="81"/>
  <c r="AB5339" i="81"/>
  <c r="AB3967" i="81"/>
  <c r="AB3973" i="81"/>
  <c r="AB3976" i="81"/>
  <c r="AB601" i="81"/>
  <c r="AB3984" i="81"/>
  <c r="AB3947" i="81"/>
  <c r="AB3948" i="81"/>
  <c r="AB1498" i="81"/>
  <c r="AB3988" i="81"/>
  <c r="AB4766" i="81"/>
  <c r="AB3990" i="81"/>
  <c r="AB4000" i="81"/>
  <c r="AB3954" i="81"/>
  <c r="AB608" i="81"/>
  <c r="AB621" i="81"/>
  <c r="AB3957" i="81"/>
  <c r="AB3958" i="81"/>
  <c r="AB1501" i="81"/>
  <c r="AB1509" i="81"/>
  <c r="AB3961" i="81"/>
  <c r="AB3962" i="81"/>
  <c r="AB3963" i="81"/>
  <c r="AB3964" i="81"/>
  <c r="AB3965" i="81"/>
  <c r="AB3966" i="81"/>
  <c r="AB1217" i="81"/>
  <c r="AB3968" i="81"/>
  <c r="AB3969" i="81"/>
  <c r="AB3970" i="81"/>
  <c r="AB3971" i="81"/>
  <c r="AB3972" i="81"/>
  <c r="AB1512" i="81"/>
  <c r="AB3974" i="81"/>
  <c r="AB3975" i="81"/>
  <c r="AB386" i="81"/>
  <c r="AB3977" i="81"/>
  <c r="AB3978" i="81"/>
  <c r="AB3979" i="81"/>
  <c r="AB3980" i="81"/>
  <c r="AB3981" i="81"/>
  <c r="AB3982" i="81"/>
  <c r="AB3983" i="81"/>
  <c r="AB4007" i="81"/>
  <c r="AB3985" i="81"/>
  <c r="AB3986" i="81"/>
  <c r="AB3987" i="81"/>
  <c r="AB4025" i="81"/>
  <c r="AB3989" i="81"/>
  <c r="AB4040" i="81"/>
  <c r="AB3991" i="81"/>
  <c r="AB3992" i="81"/>
  <c r="AB3993" i="81"/>
  <c r="AB3994" i="81"/>
  <c r="AB3995" i="81"/>
  <c r="AB3996" i="81"/>
  <c r="AB3997" i="81"/>
  <c r="AB3998" i="81"/>
  <c r="AB3999" i="81"/>
  <c r="AB4046" i="81"/>
  <c r="AB4001" i="81"/>
  <c r="AB4002" i="81"/>
  <c r="AB4003" i="81"/>
  <c r="AB4004" i="81"/>
  <c r="AB4005" i="81"/>
  <c r="AB4006" i="81"/>
  <c r="AB2031" i="81"/>
  <c r="AB4008" i="81"/>
  <c r="AB4009" i="81"/>
  <c r="AB4010" i="81"/>
  <c r="AB4011" i="81"/>
  <c r="AB4012" i="81"/>
  <c r="AB4013" i="81"/>
  <c r="AB4014" i="81"/>
  <c r="AB4015" i="81"/>
  <c r="AB4016" i="81"/>
  <c r="AB4017" i="81"/>
  <c r="AB4018" i="81"/>
  <c r="AB4019" i="81"/>
  <c r="AB4020" i="81"/>
  <c r="AB4021" i="81"/>
  <c r="AB4022" i="81"/>
  <c r="AB4023" i="81"/>
  <c r="AB4024" i="81"/>
  <c r="AB4928" i="81"/>
  <c r="AB4026" i="81"/>
  <c r="AB4027" i="81"/>
  <c r="AB4028" i="81"/>
  <c r="AB4029" i="81"/>
  <c r="AB4030" i="81"/>
  <c r="AB4031" i="81"/>
  <c r="AB4032" i="81"/>
  <c r="AB4033" i="81"/>
  <c r="AB4034" i="81"/>
  <c r="AB4035" i="81"/>
  <c r="AB4036" i="81"/>
  <c r="AB4037" i="81"/>
  <c r="AB4038" i="81"/>
  <c r="AB4039" i="81"/>
  <c r="AB622" i="81"/>
  <c r="AB4041" i="81"/>
  <c r="AB4042" i="81"/>
  <c r="AB4043" i="81"/>
  <c r="AB4044" i="81"/>
  <c r="AB4045" i="81"/>
  <c r="AB4057" i="81"/>
  <c r="AB4047" i="81"/>
  <c r="AB624" i="81"/>
  <c r="AB4049" i="81"/>
  <c r="AB4050" i="81"/>
  <c r="AB4051" i="81"/>
  <c r="AB4052" i="81"/>
  <c r="AB4053" i="81"/>
  <c r="AB4054" i="81"/>
  <c r="AB4055" i="81"/>
  <c r="AB4056" i="81"/>
  <c r="AB4059" i="81"/>
  <c r="AB4058" i="81"/>
  <c r="AB254" i="81"/>
  <c r="AB4060" i="81"/>
  <c r="AB4061" i="81"/>
  <c r="AB4062" i="81"/>
  <c r="AB627" i="81"/>
  <c r="AB4064" i="81"/>
  <c r="AB4065" i="81"/>
  <c r="AB4066" i="81"/>
  <c r="AB4067" i="81"/>
  <c r="AB4068" i="81"/>
  <c r="AB4069" i="81"/>
  <c r="AB631" i="81"/>
  <c r="AB4071" i="81"/>
  <c r="AB4072" i="81"/>
  <c r="AB4063" i="81"/>
  <c r="AB4070" i="81"/>
  <c r="AB5340" i="81"/>
  <c r="AB5341" i="81"/>
  <c r="AB4073" i="81"/>
  <c r="AB4074" i="81"/>
  <c r="AB4075" i="81"/>
  <c r="AB1049" i="81"/>
  <c r="AB4076" i="81"/>
  <c r="AB5342" i="81"/>
  <c r="AB4083" i="81"/>
  <c r="AB4077" i="81"/>
  <c r="AB4078" i="81"/>
  <c r="AB4086" i="81"/>
  <c r="AB4087" i="81"/>
  <c r="AB4088" i="81"/>
  <c r="AB4089" i="81"/>
  <c r="AB4090" i="81"/>
  <c r="AB4091" i="81"/>
  <c r="AB4092" i="81"/>
  <c r="AB4093" i="81"/>
  <c r="AB4094" i="81"/>
  <c r="AB4095" i="81"/>
  <c r="AB1517" i="81"/>
  <c r="AB4097" i="81"/>
  <c r="AB4098" i="81"/>
  <c r="AB4099" i="81"/>
  <c r="AB4100" i="81"/>
  <c r="AB2042" i="81"/>
  <c r="AB1520" i="81"/>
  <c r="AB4103" i="81"/>
  <c r="AB4079" i="81"/>
  <c r="AB4105" i="81"/>
  <c r="AB4106" i="81"/>
  <c r="AB5343" i="81"/>
  <c r="AB4080" i="81"/>
  <c r="AB4081" i="81"/>
  <c r="AB4110" i="81"/>
  <c r="AB4111" i="81"/>
  <c r="AB4112" i="81"/>
  <c r="AB4082" i="81"/>
  <c r="AB4114" i="81"/>
  <c r="AB4115" i="81"/>
  <c r="AB4116" i="81"/>
  <c r="AB4117" i="81"/>
  <c r="AB4118" i="81"/>
  <c r="AB4119" i="81"/>
  <c r="AB4084" i="81"/>
  <c r="AB4121" i="81"/>
  <c r="AB4122" i="81"/>
  <c r="AB4085" i="81"/>
  <c r="AB4124" i="81"/>
  <c r="AB4125" i="81"/>
  <c r="AB2043" i="81"/>
  <c r="AB4127" i="81"/>
  <c r="AB4128" i="81"/>
  <c r="AB4129" i="81"/>
  <c r="AB4130" i="81"/>
  <c r="AB4131" i="81"/>
  <c r="AB4132" i="81"/>
  <c r="AB4133" i="81"/>
  <c r="AB4134" i="81"/>
  <c r="AB4135" i="81"/>
  <c r="AB4136" i="81"/>
  <c r="AB4137" i="81"/>
  <c r="AB4138" i="81"/>
  <c r="AB4139" i="81"/>
  <c r="AB4140" i="81"/>
  <c r="AB4141" i="81"/>
  <c r="AB4142" i="81"/>
  <c r="AB1521" i="81"/>
  <c r="AB111" i="81"/>
  <c r="AB4527" i="81"/>
  <c r="AB4146" i="81"/>
  <c r="AB482" i="81"/>
  <c r="AB4148" i="81"/>
  <c r="AB632" i="81"/>
  <c r="AB4150" i="81"/>
  <c r="AB4151" i="81"/>
  <c r="AB4152" i="81"/>
  <c r="AB4153" i="81"/>
  <c r="AB4154" i="81"/>
  <c r="AB4104" i="81"/>
  <c r="AB4107" i="81"/>
  <c r="AB4108" i="81"/>
  <c r="AB4109" i="81"/>
  <c r="AB4159" i="81"/>
  <c r="AB4160" i="81"/>
  <c r="AB4161" i="81"/>
  <c r="AB4162" i="81"/>
  <c r="AB4163" i="81"/>
  <c r="AB2045" i="81"/>
  <c r="AB4165" i="81"/>
  <c r="AB4166" i="81"/>
  <c r="AB637" i="81"/>
  <c r="AB4113" i="81"/>
  <c r="AB1522" i="81"/>
  <c r="AB4120" i="81"/>
  <c r="AB4171" i="81"/>
  <c r="AB4172" i="81"/>
  <c r="AB4173" i="81"/>
  <c r="AB4174" i="81"/>
  <c r="AB4175" i="81"/>
  <c r="AB4176" i="81"/>
  <c r="AB4177" i="81"/>
  <c r="AB4178" i="81"/>
  <c r="AB4179" i="81"/>
  <c r="AB4180" i="81"/>
  <c r="AB4181" i="81"/>
  <c r="AB4123" i="81"/>
  <c r="AB4183" i="81"/>
  <c r="AB4126" i="81"/>
  <c r="AB4185" i="81"/>
  <c r="AB256" i="81"/>
  <c r="AB2050" i="81"/>
  <c r="AB4188" i="81"/>
  <c r="AB4189" i="81"/>
  <c r="AB4190" i="81"/>
  <c r="AB4191" i="81"/>
  <c r="AB4192" i="81"/>
  <c r="AB4193" i="81"/>
  <c r="AB4194" i="81"/>
  <c r="AB4195" i="81"/>
  <c r="AB4196" i="81"/>
  <c r="AB4197" i="81"/>
  <c r="AB263" i="81"/>
  <c r="AB2054" i="81"/>
  <c r="AB2061" i="81"/>
  <c r="AB265" i="81"/>
  <c r="AB4202" i="81"/>
  <c r="AB4203" i="81"/>
  <c r="AB5344" i="81"/>
  <c r="AB4205" i="81"/>
  <c r="AB4206" i="81"/>
  <c r="AB4143" i="81"/>
  <c r="AB4208" i="81"/>
  <c r="AB4209" i="81"/>
  <c r="AB4210" i="81"/>
  <c r="AB4211" i="81"/>
  <c r="AB4544" i="81"/>
  <c r="AB4213" i="81"/>
  <c r="AB638" i="81"/>
  <c r="AB4215" i="81"/>
  <c r="AB4216" i="81"/>
  <c r="AB924" i="81"/>
  <c r="AB267" i="81"/>
  <c r="AB4219" i="81"/>
  <c r="AB4220" i="81"/>
  <c r="AB114" i="81"/>
  <c r="AB115" i="81"/>
  <c r="AB4149" i="81"/>
  <c r="AB4224" i="81"/>
  <c r="AB4727" i="81"/>
  <c r="AB4155" i="81"/>
  <c r="AB4227" i="81"/>
  <c r="AB4228" i="81"/>
  <c r="AB4229" i="81"/>
  <c r="AB4156" i="81"/>
  <c r="AB4231" i="81"/>
  <c r="AB1523" i="81"/>
  <c r="AB4934" i="81"/>
  <c r="AB4234" i="81"/>
  <c r="AB4235" i="81"/>
  <c r="AB4236" i="81"/>
  <c r="AB4237" i="81"/>
  <c r="AB4238" i="81"/>
  <c r="AB4239" i="81"/>
  <c r="AB4240" i="81"/>
  <c r="AB4241" i="81"/>
  <c r="AB4242" i="81"/>
  <c r="AB4243" i="81"/>
  <c r="AB640" i="81"/>
  <c r="AB4245" i="81"/>
  <c r="AB4158" i="81"/>
  <c r="AB4164" i="81"/>
  <c r="AB4248" i="81"/>
  <c r="AB4249" i="81"/>
  <c r="AB1524" i="81"/>
  <c r="AB641" i="81"/>
  <c r="AB967" i="81"/>
  <c r="AB4253" i="81"/>
  <c r="AB388" i="81"/>
  <c r="AB4255" i="81"/>
  <c r="AB5345" i="81"/>
  <c r="AB389" i="81"/>
  <c r="AB1222" i="81"/>
  <c r="AB4259" i="81"/>
  <c r="AB1665" i="81"/>
  <c r="AB4261" i="81"/>
  <c r="AB4262" i="81"/>
  <c r="AB4263" i="81"/>
  <c r="AB268" i="81"/>
  <c r="AB4265" i="81"/>
  <c r="AB4266" i="81"/>
  <c r="AB4267" i="81"/>
  <c r="AB4268" i="81"/>
  <c r="AB4269" i="81"/>
  <c r="AB116" i="81"/>
  <c r="AB4271" i="81"/>
  <c r="AB4168" i="81"/>
  <c r="AB4169" i="81"/>
  <c r="AB4274" i="81"/>
  <c r="AB4170" i="81"/>
  <c r="AB4276" i="81"/>
  <c r="AB4277" i="81"/>
  <c r="AB4278" i="81"/>
  <c r="AB969" i="81"/>
  <c r="AB4280" i="81"/>
  <c r="AB2067" i="81"/>
  <c r="AB4282" i="81"/>
  <c r="AB4283" i="81"/>
  <c r="AB2069" i="81"/>
  <c r="AB4285" i="81"/>
  <c r="AB4286" i="81"/>
  <c r="AB4287" i="81"/>
  <c r="AB4288" i="81"/>
  <c r="AB4289" i="81"/>
  <c r="AB2070" i="81"/>
  <c r="AB4291" i="81"/>
  <c r="AB2071" i="81"/>
  <c r="AB4293" i="81"/>
  <c r="AB4294" i="81"/>
  <c r="AB4295" i="81"/>
  <c r="AB4296" i="81"/>
  <c r="AB4297" i="81"/>
  <c r="AB4298" i="81"/>
  <c r="AB4299" i="81"/>
  <c r="AB4300" i="81"/>
  <c r="AB4301" i="81"/>
  <c r="AB4302" i="81"/>
  <c r="AB4303" i="81"/>
  <c r="AB4304" i="81"/>
  <c r="AB4305" i="81"/>
  <c r="AB4306" i="81"/>
  <c r="AB4182" i="81"/>
  <c r="AB4308" i="81"/>
  <c r="AB4309" i="81"/>
  <c r="AB4310" i="81"/>
  <c r="AB4311" i="81"/>
  <c r="AB4312" i="81"/>
  <c r="AB4313" i="81"/>
  <c r="AB4314" i="81"/>
  <c r="AB4315" i="81"/>
  <c r="AB2072" i="81"/>
  <c r="AB4317" i="81"/>
  <c r="AB4318" i="81"/>
  <c r="AB1105" i="81"/>
  <c r="AB4908" i="81"/>
  <c r="AB4184" i="81"/>
  <c r="AB4186" i="81"/>
  <c r="AB4323" i="81"/>
  <c r="AB4324" i="81"/>
  <c r="AB4325" i="81"/>
  <c r="AB4326" i="81"/>
  <c r="AB4327" i="81"/>
  <c r="AB4846" i="81"/>
  <c r="AB2073" i="81"/>
  <c r="AB4330" i="81"/>
  <c r="AB4331" i="81"/>
  <c r="AB4332" i="81"/>
  <c r="AB4333" i="81"/>
  <c r="AB647" i="81"/>
  <c r="AB4335" i="81"/>
  <c r="AB4187" i="81"/>
  <c r="AB4337" i="81"/>
  <c r="AB4198" i="81"/>
  <c r="AB4199" i="81"/>
  <c r="AB2100" i="81"/>
  <c r="AB4200" i="81"/>
  <c r="AB4342" i="81"/>
  <c r="AB4343" i="81"/>
  <c r="AB4344" i="81"/>
  <c r="AB4345" i="81"/>
  <c r="AB4346" i="81"/>
  <c r="AB4201" i="81"/>
  <c r="AB4348" i="81"/>
  <c r="AB4349" i="81"/>
  <c r="AB4350" i="81"/>
  <c r="AB4351" i="81"/>
  <c r="AB4352" i="81"/>
  <c r="AB4353" i="81"/>
  <c r="AB4204" i="81"/>
  <c r="AB4355" i="81"/>
  <c r="AB4356" i="81"/>
  <c r="AB4357" i="81"/>
  <c r="AB4358" i="81"/>
  <c r="AB4359" i="81"/>
  <c r="AB4360" i="81"/>
  <c r="AB4361" i="81"/>
  <c r="AB4362" i="81"/>
  <c r="AB1106" i="81"/>
  <c r="AB4207" i="81"/>
  <c r="AB1223" i="81"/>
  <c r="AB4212" i="81"/>
  <c r="AB4367" i="81"/>
  <c r="AB4214" i="81"/>
  <c r="AB4369" i="81"/>
  <c r="AB4370" i="81"/>
  <c r="AB4629" i="81"/>
  <c r="AB4372" i="81"/>
  <c r="AB4373" i="81"/>
  <c r="AB4374" i="81"/>
  <c r="AB650" i="81"/>
  <c r="AB4376" i="81"/>
  <c r="AB4377" i="81"/>
  <c r="AB4378" i="81"/>
  <c r="AB4379" i="81"/>
  <c r="AB4380" i="81"/>
  <c r="AB4381" i="81"/>
  <c r="AB4382" i="81"/>
  <c r="AB4383" i="81"/>
  <c r="AB277" i="81"/>
  <c r="AB279" i="81"/>
  <c r="AB4386" i="81"/>
  <c r="AB4387" i="81"/>
  <c r="AB4388" i="81"/>
  <c r="AB4389" i="81"/>
  <c r="AB4390" i="81"/>
  <c r="AB4391" i="81"/>
  <c r="AB803" i="81"/>
  <c r="AB4393" i="81"/>
  <c r="AB4394" i="81"/>
  <c r="AB971" i="81"/>
  <c r="AB4218" i="81"/>
  <c r="AB4397" i="81"/>
  <c r="AB666" i="81"/>
  <c r="AB4221" i="81"/>
  <c r="AB4400" i="81"/>
  <c r="AB4222" i="81"/>
  <c r="AB4402" i="81"/>
  <c r="AB4403" i="81"/>
  <c r="AB4404" i="81"/>
  <c r="AB4223" i="81"/>
  <c r="AB4225" i="81"/>
  <c r="AB4407" i="81"/>
  <c r="AB4226" i="81"/>
  <c r="AB4230" i="81"/>
  <c r="AB358" i="81"/>
  <c r="AB390" i="81"/>
  <c r="AB4729" i="81"/>
  <c r="AB4232" i="81"/>
  <c r="AB1224" i="81"/>
  <c r="AB1225" i="81"/>
  <c r="AB4233" i="81"/>
  <c r="AB4974" i="81"/>
  <c r="AB4730" i="81"/>
  <c r="AB4975" i="81"/>
  <c r="AB4244" i="81"/>
  <c r="AB4246" i="81"/>
  <c r="AB4247" i="81"/>
  <c r="AB1676" i="81"/>
  <c r="AB4250" i="81"/>
  <c r="AB4847" i="81"/>
  <c r="AB4426" i="81"/>
  <c r="AB5346" i="81"/>
  <c r="AB4251" i="81"/>
  <c r="AB4252" i="81"/>
  <c r="AB4430" i="81"/>
  <c r="AB4431" i="81"/>
  <c r="AB974" i="81"/>
  <c r="AB4433" i="81"/>
  <c r="AB4254" i="81"/>
  <c r="AB4256" i="81"/>
  <c r="AB4436" i="81"/>
  <c r="AB979" i="81"/>
  <c r="AB4257" i="81"/>
  <c r="AB4439" i="81"/>
  <c r="AB4440" i="81"/>
  <c r="AB1526" i="81"/>
  <c r="AB4258" i="81"/>
  <c r="AB4443" i="81"/>
  <c r="AB1680" i="81"/>
  <c r="AB4445" i="81"/>
  <c r="AB4446" i="81"/>
  <c r="AB4447" i="81"/>
  <c r="AB4448" i="81"/>
  <c r="AB4449" i="81"/>
  <c r="AB980" i="81"/>
  <c r="AB4451" i="81"/>
  <c r="AB4452" i="81"/>
  <c r="AB4453" i="81"/>
  <c r="AB4454" i="81"/>
  <c r="AB4455" i="81"/>
  <c r="AB4456" i="81"/>
  <c r="AB4457" i="81"/>
  <c r="AB4458" i="81"/>
  <c r="AB4459" i="81"/>
  <c r="AB4460" i="81"/>
  <c r="AB4461" i="81"/>
  <c r="AB4462" i="81"/>
  <c r="AB4463" i="81"/>
  <c r="AB4464" i="81"/>
  <c r="AB2101" i="81"/>
  <c r="AB4466" i="81"/>
  <c r="AB4467" i="81"/>
  <c r="AB4468" i="81"/>
  <c r="AB4469" i="81"/>
  <c r="AB4470" i="81"/>
  <c r="AB4471" i="81"/>
  <c r="AB4472" i="81"/>
  <c r="AB4473" i="81"/>
  <c r="AB4474" i="81"/>
  <c r="AB4475" i="81"/>
  <c r="AB1528" i="81"/>
  <c r="AB4477" i="81"/>
  <c r="AB4478" i="81"/>
  <c r="AB4479" i="81"/>
  <c r="AB1956" i="81"/>
  <c r="AB4481" i="81"/>
  <c r="AB4264" i="81"/>
  <c r="AB4270" i="81"/>
  <c r="AB4272" i="81"/>
  <c r="AB4273" i="81"/>
  <c r="AB684" i="81"/>
  <c r="AB4275" i="81"/>
  <c r="AB4488" i="81"/>
  <c r="AB4489" i="81"/>
  <c r="AB4279" i="81"/>
  <c r="AB4909" i="81"/>
  <c r="AB4852" i="81"/>
  <c r="AB4281" i="81"/>
  <c r="AB4284" i="81"/>
  <c r="AB4495" i="81"/>
  <c r="AB4290" i="81"/>
  <c r="AB4292" i="81"/>
  <c r="AB4498" i="81"/>
  <c r="AB805" i="81"/>
  <c r="AB4307" i="81"/>
  <c r="AB4501" i="81"/>
  <c r="AB4502" i="81"/>
  <c r="AB4503" i="81"/>
  <c r="AB4504" i="81"/>
  <c r="AB4505" i="81"/>
  <c r="AB4506" i="81"/>
  <c r="AB4507" i="81"/>
  <c r="AB4508" i="81"/>
  <c r="AB4509" i="81"/>
  <c r="AB4510" i="81"/>
  <c r="AB4511" i="81"/>
  <c r="AB4512" i="81"/>
  <c r="AB4316" i="81"/>
  <c r="AB4514" i="81"/>
  <c r="AB4515" i="81"/>
  <c r="AB4319" i="81"/>
  <c r="AB5347" i="81"/>
  <c r="AB5349" i="81"/>
  <c r="AB4734" i="81"/>
  <c r="AB5356" i="81"/>
  <c r="AB4521" i="81"/>
  <c r="AB4320" i="81"/>
  <c r="AB4321" i="81"/>
  <c r="AB4322" i="81"/>
  <c r="AB4328" i="81"/>
  <c r="AB4329" i="81"/>
  <c r="AB4334" i="81"/>
  <c r="AB4528" i="81"/>
  <c r="AB692" i="81"/>
  <c r="AB4530" i="81"/>
  <c r="AB4531" i="81"/>
  <c r="AB4532" i="81"/>
  <c r="AB1250" i="81"/>
  <c r="AB4534" i="81"/>
  <c r="AB4535" i="81"/>
  <c r="AB4536" i="81"/>
  <c r="AB4336" i="81"/>
  <c r="AB5361" i="81"/>
  <c r="AB280" i="81"/>
  <c r="AB4338" i="81"/>
  <c r="AB4339" i="81"/>
  <c r="AB4542" i="81"/>
  <c r="AB4543" i="81"/>
  <c r="AB4340" i="81"/>
  <c r="AB283" i="81"/>
  <c r="AB815" i="81"/>
  <c r="AB696" i="81"/>
  <c r="AB4548" i="81"/>
  <c r="AB4549" i="81"/>
  <c r="AB697" i="81"/>
  <c r="AB4551" i="81"/>
  <c r="AB4552" i="81"/>
  <c r="AB4910" i="81"/>
  <c r="AB1681" i="81"/>
  <c r="AB4555" i="81"/>
  <c r="AB4556" i="81"/>
  <c r="AB4557" i="81"/>
  <c r="AB4558" i="81"/>
  <c r="AB4341" i="81"/>
  <c r="AB908" i="81"/>
  <c r="AB4561" i="81"/>
  <c r="AB4354" i="81"/>
  <c r="AB4363" i="81"/>
  <c r="AB699" i="81"/>
  <c r="AB4364" i="81"/>
  <c r="AB4566" i="81"/>
  <c r="AB4567" i="81"/>
  <c r="AB4568" i="81"/>
  <c r="AB4365" i="81"/>
  <c r="AB1530" i="81"/>
  <c r="AB4571" i="81"/>
  <c r="AB4572" i="81"/>
  <c r="AB4573" i="81"/>
  <c r="AB4574" i="81"/>
  <c r="AB4575" i="81"/>
  <c r="AB4576" i="81"/>
  <c r="AB4577" i="81"/>
  <c r="AB4578" i="81"/>
  <c r="AB4579" i="81"/>
  <c r="AB4580" i="81"/>
  <c r="AB391" i="81"/>
  <c r="AB4582" i="81"/>
  <c r="AB4583" i="81"/>
  <c r="AB4584" i="81"/>
  <c r="AB4585" i="81"/>
  <c r="AB4586" i="81"/>
  <c r="AB4587" i="81"/>
  <c r="AB4588" i="81"/>
  <c r="AB4589" i="81"/>
  <c r="AB4590" i="81"/>
  <c r="AB1410" i="81"/>
  <c r="AB1411" i="81"/>
  <c r="AB1412" i="81"/>
  <c r="AB4594" i="81"/>
  <c r="AB4595" i="81"/>
  <c r="AB700" i="81"/>
  <c r="AB4375" i="81"/>
  <c r="AB4598" i="81"/>
  <c r="AB983" i="81"/>
  <c r="AB989" i="81"/>
  <c r="AB4601" i="81"/>
  <c r="AB4602" i="81"/>
  <c r="AB4384" i="81"/>
  <c r="AB993" i="81"/>
  <c r="AB995" i="81"/>
  <c r="AB4606" i="81"/>
  <c r="AB4607" i="81"/>
  <c r="AB4608" i="81"/>
  <c r="AB4609" i="81"/>
  <c r="AB4610" i="81"/>
  <c r="AB4611" i="81"/>
  <c r="AB4612" i="81"/>
  <c r="AB4613" i="81"/>
  <c r="AB4614" i="81"/>
  <c r="AB2102" i="81"/>
  <c r="AB4616" i="81"/>
  <c r="AB4617" i="81"/>
  <c r="AB4618" i="81"/>
  <c r="AB4619" i="81"/>
  <c r="AB4620" i="81"/>
  <c r="AB4621" i="81"/>
  <c r="AB4622" i="81"/>
  <c r="AB4623" i="81"/>
  <c r="AB4624" i="81"/>
  <c r="AB4625" i="81"/>
  <c r="AB4385" i="81"/>
  <c r="AB4392" i="81"/>
  <c r="AB4628" i="81"/>
  <c r="AB4395" i="81"/>
  <c r="AB4396" i="81"/>
  <c r="AB4631" i="81"/>
  <c r="AB4632" i="81"/>
  <c r="AB4633" i="81"/>
  <c r="AB4634" i="81"/>
  <c r="AB4635" i="81"/>
  <c r="AB4636" i="81"/>
  <c r="AB4637" i="81"/>
  <c r="AB1537" i="81"/>
  <c r="AB4639" i="81"/>
  <c r="AB4640" i="81"/>
  <c r="AB4641" i="81"/>
  <c r="AB4642" i="81"/>
  <c r="AB4638" i="81"/>
  <c r="AB4644" i="81"/>
  <c r="AB4645" i="81"/>
  <c r="AB4646" i="81"/>
  <c r="AB4647" i="81"/>
  <c r="AB1958" i="81"/>
  <c r="AB4643" i="81"/>
  <c r="AB4650" i="81"/>
  <c r="AB702" i="81"/>
  <c r="AB4652" i="81"/>
  <c r="AB4653" i="81"/>
  <c r="AB4654" i="81"/>
  <c r="AB4655" i="81"/>
  <c r="AB4656" i="81"/>
  <c r="AB4657" i="81"/>
  <c r="AB4658" i="81"/>
  <c r="AB4659" i="81"/>
  <c r="AB4660" i="81"/>
  <c r="AB4661" i="81"/>
  <c r="AB4662" i="81"/>
  <c r="AB4663" i="81"/>
  <c r="AB4664" i="81"/>
  <c r="AB317" i="81"/>
  <c r="AB4405" i="81"/>
  <c r="AB4667" i="81"/>
  <c r="AB284" i="81"/>
  <c r="AB996" i="81"/>
  <c r="AB4670" i="81"/>
  <c r="AB703" i="81"/>
  <c r="AB4672" i="81"/>
  <c r="AB4673" i="81"/>
  <c r="AB4674" i="81"/>
  <c r="AB4675" i="81"/>
  <c r="AB4676" i="81"/>
  <c r="AB4677" i="81"/>
  <c r="AB4678" i="81"/>
  <c r="AB4679" i="81"/>
  <c r="AB4680" i="81"/>
  <c r="AB4681" i="81"/>
  <c r="AB4682" i="81"/>
  <c r="AB4683" i="81"/>
  <c r="AB4684" i="81"/>
  <c r="AB4685" i="81"/>
  <c r="AB4686" i="81"/>
  <c r="AB4687" i="81"/>
  <c r="AB4688" i="81"/>
  <c r="AB4689" i="81"/>
  <c r="AB4690" i="81"/>
  <c r="AB4691" i="81"/>
  <c r="AB4692" i="81"/>
  <c r="AB4693" i="81"/>
  <c r="AB4694" i="81"/>
  <c r="AB4695" i="81"/>
  <c r="AB4696" i="81"/>
  <c r="AB4697" i="81"/>
  <c r="AB4698" i="81"/>
  <c r="AB4699" i="81"/>
  <c r="AB4406" i="81"/>
  <c r="AB4778" i="81"/>
  <c r="AB4408" i="81"/>
  <c r="AB4703" i="81"/>
  <c r="AB4704" i="81"/>
  <c r="AB1540" i="81"/>
  <c r="AB4706" i="81"/>
  <c r="AB4707" i="81"/>
  <c r="AB1969" i="81"/>
  <c r="AB4709" i="81"/>
  <c r="AB4710" i="81"/>
  <c r="AB1541" i="81"/>
  <c r="AB4712" i="81"/>
  <c r="AB1970" i="81"/>
  <c r="AB1971" i="81"/>
  <c r="AB4715" i="81"/>
  <c r="AB4716" i="81"/>
  <c r="AB4717" i="81"/>
  <c r="AB1413" i="81"/>
  <c r="AB4719" i="81"/>
  <c r="AB4720" i="81"/>
  <c r="AB2103" i="81"/>
  <c r="AB4722" i="81"/>
  <c r="AB4723" i="81"/>
  <c r="AB4724" i="81"/>
  <c r="AB4725" i="81"/>
  <c r="AB4726" i="81"/>
  <c r="AB1972" i="81"/>
  <c r="AB4728" i="81"/>
  <c r="AB1973" i="81"/>
  <c r="AB1974" i="81"/>
  <c r="AB4731" i="81"/>
  <c r="AB4732" i="81"/>
  <c r="AB4733" i="81"/>
  <c r="AB4416" i="81"/>
  <c r="AB2104" i="81"/>
  <c r="AB4736" i="81"/>
  <c r="AB4737" i="81"/>
  <c r="AB4738" i="81"/>
  <c r="AB4739" i="81"/>
  <c r="AB4740" i="81"/>
  <c r="AB4741" i="81"/>
  <c r="AB4742" i="81"/>
  <c r="AB4743" i="81"/>
  <c r="AB4744" i="81"/>
  <c r="AB1542" i="81"/>
  <c r="AB4746" i="81"/>
  <c r="AB1544" i="81"/>
  <c r="AB4748" i="81"/>
  <c r="AB712" i="81"/>
  <c r="AB4750" i="81"/>
  <c r="AB4751" i="81"/>
  <c r="AB4752" i="81"/>
  <c r="AB4753" i="81"/>
  <c r="AB4754" i="81"/>
  <c r="AB4755" i="81"/>
  <c r="AB4756" i="81"/>
  <c r="AB4417" i="81"/>
  <c r="AB733" i="81"/>
  <c r="AB4759" i="81"/>
  <c r="AB4760" i="81"/>
  <c r="AB4761" i="81"/>
  <c r="AB4418" i="81"/>
  <c r="AB4419" i="81"/>
  <c r="AB4420" i="81"/>
  <c r="AB4735" i="81"/>
  <c r="AB4421" i="81"/>
  <c r="AB4422" i="81"/>
  <c r="AB4423" i="81"/>
  <c r="AB4769" i="81"/>
  <c r="AB4770" i="81"/>
  <c r="AB4771" i="81"/>
  <c r="AB4772" i="81"/>
  <c r="AB4773" i="81"/>
  <c r="AB4774" i="81"/>
  <c r="AB287" i="81"/>
  <c r="AB1545" i="81"/>
  <c r="AB4777" i="81"/>
  <c r="AB288" i="81"/>
  <c r="AB4779" i="81"/>
  <c r="AB4780" i="81"/>
  <c r="AB4781" i="81"/>
  <c r="AB740" i="81"/>
  <c r="AB4783" i="81"/>
  <c r="AB744" i="81"/>
  <c r="AB1551" i="81"/>
  <c r="AB4786" i="81"/>
  <c r="AB1259" i="81"/>
  <c r="AB4424" i="81"/>
  <c r="AB5362" i="81"/>
  <c r="AB5377" i="81"/>
  <c r="AB4425" i="81"/>
  <c r="AB818" i="81"/>
  <c r="AB4427" i="81"/>
  <c r="AB4794" i="81"/>
  <c r="AB4795" i="81"/>
  <c r="AB819" i="81"/>
  <c r="AB4797" i="81"/>
  <c r="AB4798" i="81"/>
  <c r="AB4799" i="81"/>
  <c r="AB292" i="81"/>
  <c r="AB4801" i="81"/>
  <c r="AB4802" i="81"/>
  <c r="AB4803" i="81"/>
  <c r="AB4804" i="81"/>
  <c r="AB4805" i="81"/>
  <c r="AB4806" i="81"/>
  <c r="AB4807" i="81"/>
  <c r="AB4808" i="81"/>
  <c r="AB294" i="81"/>
  <c r="AB4428" i="81"/>
  <c r="AB4429" i="81"/>
  <c r="AB4812" i="81"/>
  <c r="AB4813" i="81"/>
  <c r="AB4432" i="81"/>
  <c r="AB4434" i="81"/>
  <c r="AB4816" i="81"/>
  <c r="AB4435" i="81"/>
  <c r="AB4818" i="81"/>
  <c r="AB4819" i="81"/>
  <c r="AB4820" i="81"/>
  <c r="AB4821" i="81"/>
  <c r="AB4822" i="81"/>
  <c r="AB295" i="81"/>
  <c r="AB4824" i="81"/>
  <c r="AB4825" i="81"/>
  <c r="AB4826" i="81"/>
  <c r="AB925" i="81"/>
  <c r="AB4828" i="81"/>
  <c r="AB4829" i="81"/>
  <c r="AB4830" i="81"/>
  <c r="AB4831" i="81"/>
  <c r="AB4832" i="81"/>
  <c r="AB926" i="81"/>
  <c r="AB1263" i="81"/>
  <c r="AB4835" i="81"/>
  <c r="AB4836" i="81"/>
  <c r="AB4837" i="81"/>
  <c r="AB4838" i="81"/>
  <c r="AB4839" i="81"/>
  <c r="AB4840" i="81"/>
  <c r="AB4437" i="81"/>
  <c r="AB4842" i="81"/>
  <c r="AB4438" i="81"/>
  <c r="AB4844" i="81"/>
  <c r="AB4845" i="81"/>
  <c r="AB1108" i="81"/>
  <c r="AB4441" i="81"/>
  <c r="AB4848" i="81"/>
  <c r="AB4849" i="81"/>
  <c r="AB4850" i="81"/>
  <c r="AB4851" i="81"/>
  <c r="AB1553" i="81"/>
  <c r="AB4442" i="81"/>
  <c r="AB4444" i="81"/>
  <c r="AB4450" i="81"/>
  <c r="AB4465" i="81"/>
  <c r="AB4857" i="81"/>
  <c r="AB4476" i="81"/>
  <c r="AB4480" i="81"/>
  <c r="AB4482" i="81"/>
  <c r="AB4861" i="81"/>
  <c r="AB4862" i="81"/>
  <c r="AB4863" i="81"/>
  <c r="AB5378" i="81"/>
  <c r="AB820" i="81"/>
  <c r="AB4866" i="81"/>
  <c r="AB4483" i="81"/>
  <c r="AB4868" i="81"/>
  <c r="AB4869" i="81"/>
  <c r="AB4870" i="81"/>
  <c r="AB1554" i="81"/>
  <c r="AB4872" i="81"/>
  <c r="AB4873" i="81"/>
  <c r="AB4874" i="81"/>
  <c r="AB4875" i="81"/>
  <c r="AB4876" i="81"/>
  <c r="AB4484" i="81"/>
  <c r="AB4878" i="81"/>
  <c r="AB4879" i="81"/>
  <c r="AB4880" i="81"/>
  <c r="AB4881" i="81"/>
  <c r="AB1267" i="81"/>
  <c r="AB4485" i="81"/>
  <c r="AB927" i="81"/>
  <c r="AB4486" i="81"/>
  <c r="AB4886" i="81"/>
  <c r="AB4887" i="81"/>
  <c r="AB2107" i="81"/>
  <c r="AB1557" i="81"/>
  <c r="AB4890" i="81"/>
  <c r="AB2108" i="81"/>
  <c r="AB4487" i="81"/>
  <c r="AB4490" i="81"/>
  <c r="AB1051" i="81"/>
  <c r="AB4895" i="81"/>
  <c r="AB4896" i="81"/>
  <c r="AB4897" i="81"/>
  <c r="AB4898" i="81"/>
  <c r="AB4899" i="81"/>
  <c r="AB4900" i="81"/>
  <c r="AB4901" i="81"/>
  <c r="AB4902" i="81"/>
  <c r="AB4491" i="81"/>
  <c r="AB4904" i="81"/>
  <c r="AB4905" i="81"/>
  <c r="AB4906" i="81"/>
  <c r="AB4907" i="81"/>
  <c r="AB1558" i="81"/>
  <c r="AB4492" i="81"/>
  <c r="AB2109" i="81"/>
  <c r="AB4911" i="81"/>
  <c r="AB4912" i="81"/>
  <c r="AB4913" i="81"/>
  <c r="AB4914" i="81"/>
  <c r="AB4915" i="81"/>
  <c r="AB4916" i="81"/>
  <c r="AB4917" i="81"/>
  <c r="AB4918" i="81"/>
  <c r="AB1559" i="81"/>
  <c r="AB4920" i="81"/>
  <c r="AB4921" i="81"/>
  <c r="AB4922" i="81"/>
  <c r="AB4923" i="81"/>
  <c r="AB4924" i="81"/>
  <c r="AB4925" i="81"/>
  <c r="AB4926" i="81"/>
  <c r="AB4927" i="81"/>
  <c r="AB1414" i="81"/>
  <c r="AB4929" i="81"/>
  <c r="AB4930" i="81"/>
  <c r="AB4931" i="81"/>
  <c r="AB4932" i="81"/>
  <c r="AB4933" i="81"/>
  <c r="AB746" i="81"/>
  <c r="AB4935" i="81"/>
  <c r="AB4936" i="81"/>
  <c r="AB4937" i="81"/>
  <c r="AB4938" i="81"/>
  <c r="AB4939" i="81"/>
  <c r="AB4940" i="81"/>
  <c r="AB4941" i="81"/>
  <c r="AB4942" i="81"/>
  <c r="AB4943" i="81"/>
  <c r="AB4944" i="81"/>
  <c r="AB4945" i="81"/>
  <c r="AB4946" i="81"/>
  <c r="AB4947" i="81"/>
  <c r="AB4948" i="81"/>
  <c r="AB4949" i="81"/>
  <c r="AB4950" i="81"/>
  <c r="AB4951" i="81"/>
  <c r="AB4952" i="81"/>
  <c r="AB4953" i="81"/>
  <c r="AB4954" i="81"/>
  <c r="AB4955" i="81"/>
  <c r="AB4956" i="81"/>
  <c r="AB4957" i="81"/>
  <c r="AB4958" i="81"/>
  <c r="AB4959" i="81"/>
  <c r="AB4960" i="81"/>
  <c r="AB4961" i="81"/>
  <c r="AB4494" i="81"/>
  <c r="AB4963" i="81"/>
  <c r="AB749" i="81"/>
  <c r="AB4965" i="81"/>
  <c r="AB4966" i="81"/>
  <c r="AB4967" i="81"/>
  <c r="AB4968" i="81"/>
  <c r="AB1975" i="81"/>
  <c r="AB4970" i="81"/>
  <c r="AB4971" i="81"/>
  <c r="AB4972" i="81"/>
  <c r="AB1109" i="81"/>
  <c r="AB997" i="81"/>
  <c r="AB2112" i="81"/>
  <c r="AB4976" i="81"/>
  <c r="AB4977" i="81"/>
  <c r="AB4497" i="81"/>
  <c r="AB4499" i="81"/>
  <c r="AB4980" i="81"/>
  <c r="AB5380" i="81"/>
  <c r="AB5385" i="81"/>
  <c r="AB4500" i="81"/>
  <c r="AB4984" i="81"/>
  <c r="AB4513" i="81"/>
  <c r="AB4986" i="81"/>
  <c r="AB5397" i="81"/>
  <c r="AB4988" i="81"/>
  <c r="AB4516" i="81"/>
  <c r="AB1560" i="81"/>
  <c r="AB4991" i="81"/>
  <c r="AB1976" i="81"/>
  <c r="AB4993" i="81"/>
  <c r="AB4994" i="81"/>
  <c r="AB4995" i="81"/>
  <c r="AB4996" i="81"/>
  <c r="AB4997" i="81"/>
  <c r="AB4998" i="81"/>
  <c r="AB4999" i="81"/>
  <c r="AB750" i="81"/>
  <c r="AB5001" i="81"/>
  <c r="AB5002" i="81"/>
  <c r="AB5003" i="81"/>
  <c r="AB5004" i="81"/>
  <c r="AB5005" i="81"/>
  <c r="AB5006" i="81"/>
  <c r="AB752" i="81"/>
  <c r="AB5008" i="81"/>
  <c r="AB5009" i="81"/>
  <c r="AB1561" i="81"/>
  <c r="AB4518" i="81"/>
  <c r="AB4519" i="81"/>
  <c r="AB4745" i="81"/>
  <c r="AB5014" i="81"/>
  <c r="AB4520" i="81"/>
  <c r="AB5016" i="81"/>
  <c r="AB5017" i="81"/>
  <c r="AB5018" i="81"/>
  <c r="AB5019" i="81"/>
  <c r="AB5020" i="81"/>
  <c r="AB5021" i="81"/>
  <c r="AB5022" i="81"/>
  <c r="AB5023" i="81"/>
  <c r="AB5024" i="81"/>
  <c r="AB5025" i="81"/>
  <c r="AB5026" i="81"/>
  <c r="AB5027" i="81"/>
  <c r="AB5028" i="81"/>
  <c r="AB5029" i="81"/>
  <c r="AB5030" i="81"/>
  <c r="AB5031" i="81"/>
  <c r="AB5032" i="81"/>
  <c r="AB296" i="81"/>
  <c r="AB5034" i="81"/>
  <c r="AB5035" i="81"/>
  <c r="AB1097" i="81"/>
  <c r="AB5037" i="81"/>
  <c r="AB5038" i="81"/>
  <c r="AB962" i="81"/>
  <c r="AB5040" i="81"/>
  <c r="AB5041" i="81"/>
  <c r="AB5042" i="81"/>
  <c r="AB5043" i="81"/>
  <c r="AB5044" i="81"/>
  <c r="AB5045" i="81"/>
  <c r="AB5046" i="81"/>
  <c r="AB5047" i="81"/>
  <c r="AB5048" i="81"/>
  <c r="AB4524" i="81"/>
  <c r="AB5050" i="81"/>
  <c r="AB5051" i="81"/>
  <c r="AB5052" i="81"/>
  <c r="AB5053" i="81"/>
  <c r="AB4785" i="81"/>
  <c r="AB5055" i="81"/>
  <c r="AB5056" i="81"/>
  <c r="AB4763" i="81"/>
  <c r="AB4787" i="81"/>
  <c r="AB5059" i="81"/>
  <c r="AB5060" i="81"/>
  <c r="AB5061" i="81"/>
  <c r="AB824" i="81"/>
  <c r="AB5063" i="81"/>
  <c r="AB4529" i="81"/>
  <c r="AB5065" i="81"/>
  <c r="AB5066" i="81"/>
  <c r="AB5067" i="81"/>
  <c r="AB5068" i="81"/>
  <c r="AB5069" i="81"/>
  <c r="AB4533" i="81"/>
  <c r="AB5071" i="81"/>
  <c r="AB4537" i="81"/>
  <c r="AB5073" i="81"/>
  <c r="AB5074" i="81"/>
  <c r="AB2117" i="81"/>
  <c r="AB5076" i="81"/>
  <c r="AB928" i="81"/>
  <c r="AB5078" i="81"/>
  <c r="AB1562" i="81"/>
  <c r="AB5080" i="81"/>
  <c r="AB4538" i="81"/>
  <c r="AB5082" i="81"/>
  <c r="AB5083" i="81"/>
  <c r="AB5084" i="81"/>
  <c r="AB5085" i="81"/>
  <c r="AB5086" i="81"/>
  <c r="AB5087" i="81"/>
  <c r="AB5088" i="81"/>
  <c r="AB5089" i="81"/>
  <c r="AB5090" i="81"/>
  <c r="AB5091" i="81"/>
  <c r="AB5092" i="81"/>
  <c r="AB5093" i="81"/>
  <c r="AB5094" i="81"/>
  <c r="AB5095" i="81"/>
  <c r="AB5096" i="81"/>
  <c r="AB5097" i="81"/>
  <c r="AB5098" i="81"/>
  <c r="AB5099" i="81"/>
  <c r="AB5100" i="81"/>
  <c r="AB5101" i="81"/>
  <c r="AB758" i="81"/>
  <c r="AB5103" i="81"/>
  <c r="AB5104" i="81"/>
  <c r="AB5105" i="81"/>
  <c r="AB5106" i="81"/>
  <c r="AB5107" i="81"/>
  <c r="AB5108" i="81"/>
  <c r="AB5109" i="81"/>
  <c r="AB5110" i="81"/>
  <c r="AB5111" i="81"/>
  <c r="AB4539" i="81"/>
  <c r="AB1053" i="81"/>
  <c r="AB5114" i="81"/>
  <c r="AB5115" i="81"/>
  <c r="AB5116" i="81"/>
  <c r="AB5117" i="81"/>
  <c r="AB5118" i="81"/>
  <c r="AB5119" i="81"/>
  <c r="AB2118" i="81"/>
  <c r="AB1000" i="81"/>
  <c r="AB5122" i="81"/>
  <c r="AB5123" i="81"/>
  <c r="AB5124" i="81"/>
  <c r="AB5125" i="81"/>
  <c r="AB5126" i="81"/>
  <c r="AB5127" i="81"/>
  <c r="AB5128" i="81"/>
  <c r="AB760" i="81"/>
  <c r="AB774" i="81"/>
  <c r="AB5131" i="81"/>
  <c r="AB5132" i="81"/>
  <c r="AB5133" i="81"/>
  <c r="AB5134" i="81"/>
  <c r="AB298" i="81"/>
  <c r="AB777" i="81"/>
  <c r="AB5137" i="81"/>
  <c r="AB5138" i="81"/>
  <c r="AB5139" i="81"/>
  <c r="AB5140" i="81"/>
  <c r="AB5141" i="81"/>
  <c r="AB5142" i="81"/>
  <c r="AB5143" i="81"/>
  <c r="AB5144" i="81"/>
  <c r="AB5145" i="81"/>
  <c r="AB5146" i="81"/>
  <c r="AB5147" i="81"/>
  <c r="AB5148" i="81"/>
  <c r="AB5149" i="81"/>
  <c r="AB5150" i="81"/>
  <c r="AB5151" i="81"/>
  <c r="AB5152" i="81"/>
  <c r="AB5153" i="81"/>
  <c r="AB5154" i="81"/>
  <c r="AB5155" i="81"/>
  <c r="AB5156" i="81"/>
  <c r="AB5157" i="81"/>
  <c r="AB5158" i="81"/>
  <c r="AB5159" i="81"/>
  <c r="AB5160" i="81"/>
  <c r="AB5161" i="81"/>
  <c r="AB5162" i="81"/>
  <c r="AB5163" i="81"/>
  <c r="AB5164" i="81"/>
  <c r="AB5165" i="81"/>
  <c r="AB5166" i="81"/>
  <c r="AB5167" i="81"/>
  <c r="AB5168" i="81"/>
  <c r="AB5169" i="81"/>
  <c r="AB5170" i="81"/>
  <c r="AB4540" i="81"/>
  <c r="AB5172" i="81"/>
  <c r="AB5173" i="81"/>
  <c r="AB4541" i="81"/>
  <c r="AB5175" i="81"/>
  <c r="AB5176" i="81"/>
  <c r="AB5177" i="81"/>
  <c r="AB5178" i="81"/>
  <c r="AB5179" i="81"/>
  <c r="AB4747" i="81"/>
  <c r="AB4782" i="81"/>
  <c r="AB4749" i="81"/>
  <c r="AB4757" i="81"/>
  <c r="AB4784" i="81"/>
  <c r="AB4792" i="81"/>
  <c r="AB5186" i="81"/>
  <c r="AB5187" i="81"/>
  <c r="AB5188" i="81"/>
  <c r="AB5189" i="81"/>
  <c r="AB5190" i="81"/>
  <c r="AB5191" i="81"/>
  <c r="AB5192" i="81"/>
  <c r="AB5193" i="81"/>
  <c r="AB5194" i="81"/>
  <c r="AB5195" i="81"/>
  <c r="AB5196" i="81"/>
  <c r="AB5197" i="81"/>
  <c r="AB5198" i="81"/>
  <c r="AB484" i="81"/>
  <c r="AB5200" i="81"/>
  <c r="AB5201" i="81"/>
  <c r="AB5202" i="81"/>
  <c r="AB5203" i="81"/>
  <c r="AB5204" i="81"/>
  <c r="AB5205" i="81"/>
  <c r="AB5206" i="81"/>
  <c r="AB5207" i="81"/>
  <c r="AB5208" i="81"/>
  <c r="AB5209" i="81"/>
  <c r="AB5210" i="81"/>
  <c r="AB5211" i="81"/>
  <c r="AB5212" i="81"/>
  <c r="AB5213" i="81"/>
  <c r="AB5214" i="81"/>
  <c r="AB5215" i="81"/>
  <c r="AB5216" i="81"/>
  <c r="AB5217" i="81"/>
  <c r="AB5218" i="81"/>
  <c r="AB5219" i="81"/>
  <c r="AB930" i="81"/>
  <c r="AB5221" i="81"/>
  <c r="AB5222" i="81"/>
  <c r="AB4545" i="81"/>
  <c r="AB5224" i="81"/>
  <c r="AB5225" i="81"/>
  <c r="AB5226" i="81"/>
  <c r="AB4546" i="81"/>
  <c r="AB5228" i="81"/>
  <c r="AB5229" i="81"/>
  <c r="AB5230" i="81"/>
  <c r="AB5231" i="81"/>
  <c r="AB5232" i="81"/>
  <c r="AB5233" i="81"/>
  <c r="AB5234" i="81"/>
  <c r="AB4547" i="81"/>
  <c r="AB5236" i="81"/>
  <c r="AB5237" i="81"/>
  <c r="AB5238" i="81"/>
  <c r="AB5239" i="81"/>
  <c r="AB5240" i="81"/>
  <c r="AB5241" i="81"/>
  <c r="AB5242" i="81"/>
  <c r="AB5243" i="81"/>
  <c r="AB5244" i="81"/>
  <c r="AB5245" i="81"/>
  <c r="AB5246" i="81"/>
  <c r="AB1683" i="81"/>
  <c r="AB5248" i="81"/>
  <c r="AB5249" i="81"/>
  <c r="AB5250" i="81"/>
  <c r="AB4550" i="81"/>
  <c r="AB2120" i="81"/>
  <c r="AB1563" i="81"/>
  <c r="AB5254" i="81"/>
  <c r="AB5255" i="81"/>
  <c r="AB5256" i="81"/>
  <c r="AB5257" i="81"/>
  <c r="AB5258" i="81"/>
  <c r="AB4553" i="81"/>
  <c r="AB4554" i="81"/>
  <c r="AB1002" i="81"/>
  <c r="AB4559" i="81"/>
  <c r="AB5263" i="81"/>
  <c r="AB5264" i="81"/>
  <c r="AB4560" i="81"/>
  <c r="AB4562" i="81"/>
  <c r="AB5408" i="81"/>
  <c r="AB5409" i="81"/>
  <c r="AB4563" i="81"/>
  <c r="AB4564" i="81"/>
  <c r="AB4565" i="81"/>
  <c r="AB5272" i="81"/>
  <c r="AB4569" i="81"/>
  <c r="AB4570" i="81"/>
  <c r="AB4581" i="81"/>
  <c r="AB5276" i="81"/>
  <c r="AB1003" i="81"/>
  <c r="AB4591" i="81"/>
  <c r="AB5279" i="81"/>
  <c r="AB5280" i="81"/>
  <c r="AB4592" i="81"/>
  <c r="AB5282" i="81"/>
  <c r="AB5283" i="81"/>
  <c r="AB5284" i="81"/>
  <c r="AB4593" i="81"/>
  <c r="AB2155" i="81"/>
  <c r="AB5287" i="81"/>
  <c r="AB5288" i="81"/>
  <c r="AB5289" i="81"/>
  <c r="AB5290" i="81"/>
  <c r="AB5291" i="81"/>
  <c r="AB5292" i="81"/>
  <c r="AB931" i="81"/>
  <c r="AB1567" i="81"/>
  <c r="AB5295" i="81"/>
  <c r="AB5296" i="81"/>
  <c r="AB4596" i="81"/>
  <c r="AB5298" i="81"/>
  <c r="AB5299" i="81"/>
  <c r="AB5300" i="81"/>
  <c r="AB5301" i="81"/>
  <c r="AB5302" i="81"/>
  <c r="AB5303" i="81"/>
  <c r="AB5304" i="81"/>
  <c r="AB5305" i="81"/>
  <c r="AB5306" i="81"/>
  <c r="AB1112" i="81"/>
  <c r="AB5308" i="81"/>
  <c r="AB5309" i="81"/>
  <c r="AB4597" i="81"/>
  <c r="AB5311" i="81"/>
  <c r="AB5312" i="81"/>
  <c r="AB5313" i="81"/>
  <c r="AB5314" i="81"/>
  <c r="AB5315" i="81"/>
  <c r="AB5316" i="81"/>
  <c r="AB5317" i="81"/>
  <c r="AB5318" i="81"/>
  <c r="AB5319" i="81"/>
  <c r="AB5320" i="81"/>
  <c r="AB4599" i="81"/>
  <c r="AB5322" i="81"/>
  <c r="AB5323" i="81"/>
  <c r="AB5324" i="81"/>
  <c r="AB5325" i="81"/>
  <c r="AB5326" i="81"/>
  <c r="AB5327" i="81"/>
  <c r="AB5328" i="81"/>
  <c r="AB5329" i="81"/>
  <c r="AB5330" i="81"/>
  <c r="AB5331" i="81"/>
  <c r="AB5332" i="81"/>
  <c r="AB5333" i="81"/>
  <c r="AB5334" i="81"/>
  <c r="AB5335" i="81"/>
  <c r="AB5336" i="81"/>
  <c r="AB4600" i="81"/>
  <c r="AB4603" i="81"/>
  <c r="AB4604" i="81"/>
  <c r="AB4605" i="81"/>
  <c r="AB5410" i="81"/>
  <c r="AB5411" i="81"/>
  <c r="AB4615" i="81"/>
  <c r="AB4626" i="81"/>
  <c r="AB1568" i="81"/>
  <c r="AB2156" i="81"/>
  <c r="AB4627" i="81"/>
  <c r="AB5348" i="81"/>
  <c r="AB1576" i="81"/>
  <c r="AB5350" i="81"/>
  <c r="AB5351" i="81"/>
  <c r="AB5352" i="81"/>
  <c r="AB5353" i="81"/>
  <c r="AB5354" i="81"/>
  <c r="AB5355" i="81"/>
  <c r="AB778" i="81"/>
  <c r="AB5357" i="81"/>
  <c r="AB5358" i="81"/>
  <c r="AB5359" i="81"/>
  <c r="AB5360" i="81"/>
  <c r="AB1577" i="81"/>
  <c r="AB125" i="81"/>
  <c r="AB5363" i="81"/>
  <c r="AB5364" i="81"/>
  <c r="AB5365" i="81"/>
  <c r="AB5366" i="81"/>
  <c r="AB5367" i="81"/>
  <c r="AB5368" i="81"/>
  <c r="AB5369" i="81"/>
  <c r="AB5370" i="81"/>
  <c r="AB5371" i="81"/>
  <c r="AB5372" i="81"/>
  <c r="AB5373" i="81"/>
  <c r="AB5374" i="81"/>
  <c r="AB5375" i="81"/>
  <c r="AB5376" i="81"/>
  <c r="AB308" i="81"/>
  <c r="AB309" i="81"/>
  <c r="AB5379" i="81"/>
  <c r="AB780" i="81"/>
  <c r="AB5381" i="81"/>
  <c r="AB5382" i="81"/>
  <c r="AB5383" i="81"/>
  <c r="AB5384" i="81"/>
  <c r="AB4630" i="81"/>
  <c r="AB5386" i="81"/>
  <c r="AB5387" i="81"/>
  <c r="AB5388" i="81"/>
  <c r="AB5389" i="81"/>
  <c r="AB5390" i="81"/>
  <c r="AB5391" i="81"/>
  <c r="AB5392" i="81"/>
  <c r="AB5393" i="81"/>
  <c r="AB5394" i="81"/>
  <c r="AB5395" i="81"/>
  <c r="AB5396" i="81"/>
  <c r="AB2158" i="81"/>
  <c r="AB5398" i="81"/>
  <c r="AB5399" i="81"/>
  <c r="AB5400" i="81"/>
  <c r="AB5401" i="81"/>
  <c r="AB5402" i="81"/>
  <c r="AB5403" i="81"/>
  <c r="AB5404" i="81"/>
  <c r="AB5405" i="81"/>
  <c r="AB5406" i="81"/>
  <c r="AB5407" i="81"/>
  <c r="AB312" i="81"/>
  <c r="AB1583" i="81"/>
  <c r="AB128" i="81"/>
  <c r="AB1415" i="81"/>
  <c r="AB5412" i="81"/>
  <c r="AB5413" i="81"/>
  <c r="AB5414" i="81"/>
  <c r="AB5415" i="81"/>
  <c r="AB5416" i="81"/>
  <c r="AB5417" i="81"/>
  <c r="AB3" i="81"/>
  <c r="AA5" i="81"/>
  <c r="AA6" i="81"/>
  <c r="AA13" i="81"/>
  <c r="AA14" i="81"/>
  <c r="AA15" i="81"/>
  <c r="AA17" i="81"/>
  <c r="AA18" i="81"/>
  <c r="AA22" i="81"/>
  <c r="AA23" i="81"/>
  <c r="AA24" i="81"/>
  <c r="AA27" i="81"/>
  <c r="AA29" i="81"/>
  <c r="AA30" i="81"/>
  <c r="AA31" i="81"/>
  <c r="AA32" i="81"/>
  <c r="AA36" i="81"/>
  <c r="AA37" i="81"/>
  <c r="AA42" i="81"/>
  <c r="AA43" i="81"/>
  <c r="AA44" i="81"/>
  <c r="AA49" i="81"/>
  <c r="AA50" i="81"/>
  <c r="AA51" i="81"/>
  <c r="AA54" i="81"/>
  <c r="AA55" i="81"/>
  <c r="AA57" i="81"/>
  <c r="AA58" i="81"/>
  <c r="AA62" i="81"/>
  <c r="AA64" i="81"/>
  <c r="AA66" i="81"/>
  <c r="AA67" i="81"/>
  <c r="AA68" i="81"/>
  <c r="AA69" i="81"/>
  <c r="AA70" i="81"/>
  <c r="AA71" i="81"/>
  <c r="AA72" i="81"/>
  <c r="AA73" i="81"/>
  <c r="AA74" i="81"/>
  <c r="AA75" i="81"/>
  <c r="AA76" i="81"/>
  <c r="AA77" i="81"/>
  <c r="AA78" i="81"/>
  <c r="AA80" i="81"/>
  <c r="AA81" i="81"/>
  <c r="AA82" i="81"/>
  <c r="AA83" i="81"/>
  <c r="AA84" i="81"/>
  <c r="AA85" i="81"/>
  <c r="AA86" i="81"/>
  <c r="AA87" i="81"/>
  <c r="AA88" i="81"/>
  <c r="AA89" i="81"/>
  <c r="AA90" i="81"/>
  <c r="AA91" i="81"/>
  <c r="AA96" i="81"/>
  <c r="AA97" i="81"/>
  <c r="AA98" i="81"/>
  <c r="AA99" i="81"/>
  <c r="AA100" i="81"/>
  <c r="AA101" i="81"/>
  <c r="AA103" i="81"/>
  <c r="AA104" i="81"/>
  <c r="AA106" i="81"/>
  <c r="AA109" i="81"/>
  <c r="AA112" i="81"/>
  <c r="AA113" i="81"/>
  <c r="AA119" i="81"/>
  <c r="AA120" i="81"/>
  <c r="AA121" i="81"/>
  <c r="AA123" i="81"/>
  <c r="AA131" i="81"/>
  <c r="AA133" i="81"/>
  <c r="AA136" i="81"/>
  <c r="AA139" i="81"/>
  <c r="AA146" i="81"/>
  <c r="AA150" i="81"/>
  <c r="AA151" i="81"/>
  <c r="AA152" i="81"/>
  <c r="AA153" i="81"/>
  <c r="AA162" i="81"/>
  <c r="AA167" i="81"/>
  <c r="AA168" i="81"/>
  <c r="AA169" i="81"/>
  <c r="AA171" i="81"/>
  <c r="AA172" i="81"/>
  <c r="AA174" i="81"/>
  <c r="AA175" i="81"/>
  <c r="AA176" i="81"/>
  <c r="AA177" i="81"/>
  <c r="AA179" i="81"/>
  <c r="AA182" i="81"/>
  <c r="AA186" i="81"/>
  <c r="AA188" i="81"/>
  <c r="AA189" i="81"/>
  <c r="AA190" i="81"/>
  <c r="AA191" i="81"/>
  <c r="AA194" i="81"/>
  <c r="AA196" i="81"/>
  <c r="AA197" i="81"/>
  <c r="AA199" i="81"/>
  <c r="AA200" i="81"/>
  <c r="AA201" i="81"/>
  <c r="AA203" i="81"/>
  <c r="AA205" i="81"/>
  <c r="AA212" i="81"/>
  <c r="AA215" i="81"/>
  <c r="AA216" i="81"/>
  <c r="AA218" i="81"/>
  <c r="AA219" i="81"/>
  <c r="AA221" i="81"/>
  <c r="AA222" i="81"/>
  <c r="AA223" i="81"/>
  <c r="AA224" i="81"/>
  <c r="AA225" i="81"/>
  <c r="AA226" i="81"/>
  <c r="AA227" i="81"/>
  <c r="AA228" i="81"/>
  <c r="AA231" i="81"/>
  <c r="AA232" i="81"/>
  <c r="AA233" i="81"/>
  <c r="AA234" i="81"/>
  <c r="AA235" i="81"/>
  <c r="AA236" i="81"/>
  <c r="AA237" i="81"/>
  <c r="AA238" i="81"/>
  <c r="AA239" i="81"/>
  <c r="AA240" i="81"/>
  <c r="AA241" i="81"/>
  <c r="AA242" i="81"/>
  <c r="AA244" i="81"/>
  <c r="AA245" i="81"/>
  <c r="AA250" i="81"/>
  <c r="AA252" i="81"/>
  <c r="AA253" i="81"/>
  <c r="AA255" i="81"/>
  <c r="AA257" i="81"/>
  <c r="AA258" i="81"/>
  <c r="AA259" i="81"/>
  <c r="AA262" i="81"/>
  <c r="AA264" i="81"/>
  <c r="AA266" i="81"/>
  <c r="AA269" i="81"/>
  <c r="AA271" i="81"/>
  <c r="AA273" i="81"/>
  <c r="AA276" i="81"/>
  <c r="AA282" i="81"/>
  <c r="AA285" i="81"/>
  <c r="AA286" i="81"/>
  <c r="AA290" i="81"/>
  <c r="AA291" i="81"/>
  <c r="AA293" i="81"/>
  <c r="AA297" i="81"/>
  <c r="AA299" i="81"/>
  <c r="AA301" i="81"/>
  <c r="AA302" i="81"/>
  <c r="AA304" i="81"/>
  <c r="AA310" i="81"/>
  <c r="AA311" i="81"/>
  <c r="AA315" i="81"/>
  <c r="AA323" i="81"/>
  <c r="AA324" i="81"/>
  <c r="AA325" i="81"/>
  <c r="AA326" i="81"/>
  <c r="AA327" i="81"/>
  <c r="AA328" i="81"/>
  <c r="AA332" i="81"/>
  <c r="AA335" i="81"/>
  <c r="AA336" i="81"/>
  <c r="AA337" i="81"/>
  <c r="AA338" i="81"/>
  <c r="AA339" i="81"/>
  <c r="AA340" i="81"/>
  <c r="AA342" i="81"/>
  <c r="AA344" i="81"/>
  <c r="AA347" i="81"/>
  <c r="AA348" i="81"/>
  <c r="AA349" i="81"/>
  <c r="AA350" i="81"/>
  <c r="AA351" i="81"/>
  <c r="AA352" i="81"/>
  <c r="AA354" i="81"/>
  <c r="AA355" i="81"/>
  <c r="AA365" i="81"/>
  <c r="AA366" i="81"/>
  <c r="AA367" i="81"/>
  <c r="AA368" i="81"/>
  <c r="AA369" i="81"/>
  <c r="AA370" i="81"/>
  <c r="AA371" i="81"/>
  <c r="AA372" i="81"/>
  <c r="AA374" i="81"/>
  <c r="AA376" i="81"/>
  <c r="AA377" i="81"/>
  <c r="AA378" i="81"/>
  <c r="AA379" i="81"/>
  <c r="AA380" i="81"/>
  <c r="AA381" i="81"/>
  <c r="AA382" i="81"/>
  <c r="AA385" i="81"/>
  <c r="AA387" i="81"/>
  <c r="AA392" i="81"/>
  <c r="AA395" i="81"/>
  <c r="AA405" i="81"/>
  <c r="AA406" i="81"/>
  <c r="AA410" i="81"/>
  <c r="AA411" i="81"/>
  <c r="AA412" i="81"/>
  <c r="AA417" i="81"/>
  <c r="AA418" i="81"/>
  <c r="AA421" i="81"/>
  <c r="AA424" i="81"/>
  <c r="AA429" i="81"/>
  <c r="AA430" i="81"/>
  <c r="AA431" i="81"/>
  <c r="AA432" i="81"/>
  <c r="AA433" i="81"/>
  <c r="AA437" i="81"/>
  <c r="AA438" i="81"/>
  <c r="AA439" i="81"/>
  <c r="AA441" i="81"/>
  <c r="AA443" i="81"/>
  <c r="AA446" i="81"/>
  <c r="AA447" i="81"/>
  <c r="AA450" i="81"/>
  <c r="AA456" i="81"/>
  <c r="AA463" i="81"/>
  <c r="AA464" i="81"/>
  <c r="AA468" i="81"/>
  <c r="AA469" i="81"/>
  <c r="AA470" i="81"/>
  <c r="AA471" i="81"/>
  <c r="AA472" i="81"/>
  <c r="AA473" i="81"/>
  <c r="AA475" i="81"/>
  <c r="AA476" i="81"/>
  <c r="AA477" i="81"/>
  <c r="AA480" i="81"/>
  <c r="AA483" i="81"/>
  <c r="AA492" i="81"/>
  <c r="AA494" i="81"/>
  <c r="AA497" i="81"/>
  <c r="AA501" i="81"/>
  <c r="AA502" i="81"/>
  <c r="AA506" i="81"/>
  <c r="AA507" i="81"/>
  <c r="AA508" i="81"/>
  <c r="AA510" i="81"/>
  <c r="AA511" i="81"/>
  <c r="AA514" i="81"/>
  <c r="AA515" i="81"/>
  <c r="AA516" i="81"/>
  <c r="AA517" i="81"/>
  <c r="AA518" i="81"/>
  <c r="AA519" i="81"/>
  <c r="AA521" i="81"/>
  <c r="AA522" i="81"/>
  <c r="AA525" i="81"/>
  <c r="AA526" i="81"/>
  <c r="AA527" i="81"/>
  <c r="AA528" i="81"/>
  <c r="AA529" i="81"/>
  <c r="AA531" i="81"/>
  <c r="AA534" i="81"/>
  <c r="AA537" i="81"/>
  <c r="AA539" i="81"/>
  <c r="AA542" i="81"/>
  <c r="AA543" i="81"/>
  <c r="AA545" i="81"/>
  <c r="AA546" i="81"/>
  <c r="AA548" i="81"/>
  <c r="AA549" i="81"/>
  <c r="AA551" i="81"/>
  <c r="AA552" i="81"/>
  <c r="AA553" i="81"/>
  <c r="AA554" i="81"/>
  <c r="AA555" i="81"/>
  <c r="AA556" i="81"/>
  <c r="AA557" i="81"/>
  <c r="AA565" i="81"/>
  <c r="AA566" i="81"/>
  <c r="AA569" i="81"/>
  <c r="AA571" i="81"/>
  <c r="AA574" i="81"/>
  <c r="AA575" i="81"/>
  <c r="AA578" i="81"/>
  <c r="AA579" i="81"/>
  <c r="AA581" i="81"/>
  <c r="AA582" i="81"/>
  <c r="AA583" i="81"/>
  <c r="AA584" i="81"/>
  <c r="AA586" i="81"/>
  <c r="AA587" i="81"/>
  <c r="AA588" i="81"/>
  <c r="AA589" i="81"/>
  <c r="AA590" i="81"/>
  <c r="AA592" i="81"/>
  <c r="AA593" i="81"/>
  <c r="AA594" i="81"/>
  <c r="AA596" i="81"/>
  <c r="AA599" i="81"/>
  <c r="AA600" i="81"/>
  <c r="AA602" i="81"/>
  <c r="AA605" i="81"/>
  <c r="AA606" i="81"/>
  <c r="AA607" i="81"/>
  <c r="AA609" i="81"/>
  <c r="AA611" i="81"/>
  <c r="AA612" i="81"/>
  <c r="AA613" i="81"/>
  <c r="AA615" i="81"/>
  <c r="AA616" i="81"/>
  <c r="AA617" i="81"/>
  <c r="AA618" i="81"/>
  <c r="AA619" i="81"/>
  <c r="AA620" i="81"/>
  <c r="AA623" i="81"/>
  <c r="AA625" i="81"/>
  <c r="AA626" i="81"/>
  <c r="AA628" i="81"/>
  <c r="AA629" i="81"/>
  <c r="AA630" i="81"/>
  <c r="AA633" i="81"/>
  <c r="AA634" i="81"/>
  <c r="AA635" i="81"/>
  <c r="AA636" i="81"/>
  <c r="AA642" i="81"/>
  <c r="AA643" i="81"/>
  <c r="AA644" i="81"/>
  <c r="AA645" i="81"/>
  <c r="AA649" i="81"/>
  <c r="AA653" i="81"/>
  <c r="AA656" i="81"/>
  <c r="AA657" i="81"/>
  <c r="AA658" i="81"/>
  <c r="AA659" i="81"/>
  <c r="AA660" i="81"/>
  <c r="AA661" i="81"/>
  <c r="AA662" i="81"/>
  <c r="AA663" i="81"/>
  <c r="AA664" i="81"/>
  <c r="AA665" i="81"/>
  <c r="AA667" i="81"/>
  <c r="AA668" i="81"/>
  <c r="AA669" i="81"/>
  <c r="AA670" i="81"/>
  <c r="AA671" i="81"/>
  <c r="AA672" i="81"/>
  <c r="AA673" i="81"/>
  <c r="AA674" i="81"/>
  <c r="AA675" i="81"/>
  <c r="AA676" i="81"/>
  <c r="AA677" i="81"/>
  <c r="AA678" i="81"/>
  <c r="AA679" i="81"/>
  <c r="AA680" i="81"/>
  <c r="AA681" i="81"/>
  <c r="AA682" i="81"/>
  <c r="AA683" i="81"/>
  <c r="AA685" i="81"/>
  <c r="AA686" i="81"/>
  <c r="AA687" i="81"/>
  <c r="AA688" i="81"/>
  <c r="AA689" i="81"/>
  <c r="AA690" i="81"/>
  <c r="AA691" i="81"/>
  <c r="AA693" i="81"/>
  <c r="AA694" i="81"/>
  <c r="AA695" i="81"/>
  <c r="AA698" i="81"/>
  <c r="AA701" i="81"/>
  <c r="AA704" i="81"/>
  <c r="AA705" i="81"/>
  <c r="AA706" i="81"/>
  <c r="AA707" i="81"/>
  <c r="AA708" i="81"/>
  <c r="AA709" i="81"/>
  <c r="AA710" i="81"/>
  <c r="AA711" i="81"/>
  <c r="AA713" i="81"/>
  <c r="AA714" i="81"/>
  <c r="AA715" i="81"/>
  <c r="AA716" i="81"/>
  <c r="AA717" i="81"/>
  <c r="AA718" i="81"/>
  <c r="AA719" i="81"/>
  <c r="AA720" i="81"/>
  <c r="AA721" i="81"/>
  <c r="AA722" i="81"/>
  <c r="AA724" i="81"/>
  <c r="AA725" i="81"/>
  <c r="AA726" i="81"/>
  <c r="AA727" i="81"/>
  <c r="AA728" i="81"/>
  <c r="AA729" i="81"/>
  <c r="AA730" i="81"/>
  <c r="AA731" i="81"/>
  <c r="AA732" i="81"/>
  <c r="AA734" i="81"/>
  <c r="AA735" i="81"/>
  <c r="AA736" i="81"/>
  <c r="AA737" i="81"/>
  <c r="AA738" i="81"/>
  <c r="AA739" i="81"/>
  <c r="AA741" i="81"/>
  <c r="AA742" i="81"/>
  <c r="AA743" i="81"/>
  <c r="AA745" i="81"/>
  <c r="AA751" i="81"/>
  <c r="AA754" i="81"/>
  <c r="AA755" i="81"/>
  <c r="AA756" i="81"/>
  <c r="AA761" i="81"/>
  <c r="AA762" i="81"/>
  <c r="AA763" i="81"/>
  <c r="AA764" i="81"/>
  <c r="AA765" i="81"/>
  <c r="AA772" i="81"/>
  <c r="AA775" i="81"/>
  <c r="AA783" i="81"/>
  <c r="AA785" i="81"/>
  <c r="AA786" i="81"/>
  <c r="AA787" i="81"/>
  <c r="AA789" i="81"/>
  <c r="AA792" i="81"/>
  <c r="AA799" i="81"/>
  <c r="AA800" i="81"/>
  <c r="AA801" i="81"/>
  <c r="AA804" i="81"/>
  <c r="AA806" i="81"/>
  <c r="AA807" i="81"/>
  <c r="AA808" i="81"/>
  <c r="AA809" i="81"/>
  <c r="AA810" i="81"/>
  <c r="AA811" i="81"/>
  <c r="AA812" i="81"/>
  <c r="AA813" i="81"/>
  <c r="AA814" i="81"/>
  <c r="AA816" i="81"/>
  <c r="AA817" i="81"/>
  <c r="AA821" i="81"/>
  <c r="AA822" i="81"/>
  <c r="AA823" i="81"/>
  <c r="AA825" i="81"/>
  <c r="AA826" i="81"/>
  <c r="AA827" i="81"/>
  <c r="AA828" i="81"/>
  <c r="AA829" i="81"/>
  <c r="AA831" i="81"/>
  <c r="AA832" i="81"/>
  <c r="AA834" i="81"/>
  <c r="AA835" i="81"/>
  <c r="AA836" i="81"/>
  <c r="AA837" i="81"/>
  <c r="AA839" i="81"/>
  <c r="AA840" i="81"/>
  <c r="AA841" i="81"/>
  <c r="AA842" i="81"/>
  <c r="AA843" i="81"/>
  <c r="AA846" i="81"/>
  <c r="AA847" i="81"/>
  <c r="AA848" i="81"/>
  <c r="AA849" i="81"/>
  <c r="AA850" i="81"/>
  <c r="AA851" i="81"/>
  <c r="AA855" i="81"/>
  <c r="AA857" i="81"/>
  <c r="AA858" i="81"/>
  <c r="AA859" i="81"/>
  <c r="AA860" i="81"/>
  <c r="AA861" i="81"/>
  <c r="AA862" i="81"/>
  <c r="AA863" i="81"/>
  <c r="AA864" i="81"/>
  <c r="AA866" i="81"/>
  <c r="AA867" i="81"/>
  <c r="AA868" i="81"/>
  <c r="AA872" i="81"/>
  <c r="AA874" i="81"/>
  <c r="AA876" i="81"/>
  <c r="AA877" i="81"/>
  <c r="AA879" i="81"/>
  <c r="AA883" i="81"/>
  <c r="AA884" i="81"/>
  <c r="AA885" i="81"/>
  <c r="AA886" i="81"/>
  <c r="AA887" i="81"/>
  <c r="AA889" i="81"/>
  <c r="AA890" i="81"/>
  <c r="AA891" i="81"/>
  <c r="AA892" i="81"/>
  <c r="AA894" i="81"/>
  <c r="AA899" i="81"/>
  <c r="AA901" i="81"/>
  <c r="AA903" i="81"/>
  <c r="AA905" i="81"/>
  <c r="AA906" i="81"/>
  <c r="AA917" i="81"/>
  <c r="AA920" i="81"/>
  <c r="AA929" i="81"/>
  <c r="AA936" i="81"/>
  <c r="AA939" i="81"/>
  <c r="AA940" i="81"/>
  <c r="AA941" i="81"/>
  <c r="AA942" i="81"/>
  <c r="AA943" i="81"/>
  <c r="AA944" i="81"/>
  <c r="AA945" i="81"/>
  <c r="AA946" i="81"/>
  <c r="AA947" i="81"/>
  <c r="AA948" i="81"/>
  <c r="AA950" i="81"/>
  <c r="AA951" i="81"/>
  <c r="AA953" i="81"/>
  <c r="AA954" i="81"/>
  <c r="AA957" i="81"/>
  <c r="AA958" i="81"/>
  <c r="AA961" i="81"/>
  <c r="AA964" i="81"/>
  <c r="AA968" i="81"/>
  <c r="AA970" i="81"/>
  <c r="AA973" i="81"/>
  <c r="AA975" i="81"/>
  <c r="AA977" i="81"/>
  <c r="AA978" i="81"/>
  <c r="AA981" i="81"/>
  <c r="AA982" i="81"/>
  <c r="AA984" i="81"/>
  <c r="AA987" i="81"/>
  <c r="AA988" i="81"/>
  <c r="AA990" i="81"/>
  <c r="AA991" i="81"/>
  <c r="AA992" i="81"/>
  <c r="AA994" i="81"/>
  <c r="AA998" i="81"/>
  <c r="AA999" i="81"/>
  <c r="AA1001" i="81"/>
  <c r="AA1005" i="81"/>
  <c r="AA1006" i="81"/>
  <c r="AA1012" i="81"/>
  <c r="AA1017" i="81"/>
  <c r="AA1018" i="81"/>
  <c r="AA1019" i="81"/>
  <c r="AA1021" i="81"/>
  <c r="AA1022" i="81"/>
  <c r="AA1025" i="81"/>
  <c r="AA1027" i="81"/>
  <c r="AA1028" i="81"/>
  <c r="AA1029" i="81"/>
  <c r="AA1030" i="81"/>
  <c r="AA1032" i="81"/>
  <c r="AA1033" i="81"/>
  <c r="AA1037" i="81"/>
  <c r="AA1039" i="81"/>
  <c r="AA1040" i="81"/>
  <c r="AA1042" i="81"/>
  <c r="AA1043" i="81"/>
  <c r="AA1044" i="81"/>
  <c r="AA1045" i="81"/>
  <c r="AA1046" i="81"/>
  <c r="AA1047" i="81"/>
  <c r="AA1048" i="81"/>
  <c r="AA1050" i="81"/>
  <c r="AA1052" i="81"/>
  <c r="AA1054" i="81"/>
  <c r="AA1055" i="81"/>
  <c r="AA1057" i="81"/>
  <c r="AA1058" i="81"/>
  <c r="AA1059" i="81"/>
  <c r="AA1060" i="81"/>
  <c r="AA1062" i="81"/>
  <c r="AA1065" i="81"/>
  <c r="AA1067" i="81"/>
  <c r="AA1069" i="81"/>
  <c r="AA1070" i="81"/>
  <c r="AA1071" i="81"/>
  <c r="AA1073" i="81"/>
  <c r="AA1075" i="81"/>
  <c r="AA1077" i="81"/>
  <c r="AA1078" i="81"/>
  <c r="AA1079" i="81"/>
  <c r="AA1080" i="81"/>
  <c r="AA1081" i="81"/>
  <c r="AA1082" i="81"/>
  <c r="AA1083" i="81"/>
  <c r="AA1086" i="81"/>
  <c r="AA1093" i="81"/>
  <c r="AA1094" i="81"/>
  <c r="AA1095" i="81"/>
  <c r="AA1100" i="81"/>
  <c r="AA1101" i="81"/>
  <c r="AA1102" i="81"/>
  <c r="AA1104" i="81"/>
  <c r="AA1107" i="81"/>
  <c r="AA1110" i="81"/>
  <c r="AA1111" i="81"/>
  <c r="AA1115" i="81"/>
  <c r="AA1120" i="81"/>
  <c r="AA1121" i="81"/>
  <c r="AA1126" i="81"/>
  <c r="AA1127" i="81"/>
  <c r="AA1129" i="81"/>
  <c r="AA1130" i="81"/>
  <c r="AA1131" i="81"/>
  <c r="AA1134" i="81"/>
  <c r="AA1135" i="81"/>
  <c r="AA1136" i="81"/>
  <c r="AA1141" i="81"/>
  <c r="AA1146" i="81"/>
  <c r="AA1153" i="81"/>
  <c r="AA1156" i="81"/>
  <c r="AA1157" i="81"/>
  <c r="AA1159" i="81"/>
  <c r="AA1160" i="81"/>
  <c r="AA1162" i="81"/>
  <c r="AA1163" i="81"/>
  <c r="AA1164" i="81"/>
  <c r="AA1166" i="81"/>
  <c r="AA1167" i="81"/>
  <c r="AA1168" i="81"/>
  <c r="AA1169" i="81"/>
  <c r="AA1170" i="81"/>
  <c r="AA1171" i="81"/>
  <c r="AA1173" i="81"/>
  <c r="AA1174" i="81"/>
  <c r="AA1175" i="81"/>
  <c r="AA1176" i="81"/>
  <c r="AA1177" i="81"/>
  <c r="AA1178" i="81"/>
  <c r="AA1180" i="81"/>
  <c r="AA1185" i="81"/>
  <c r="AA1186" i="81"/>
  <c r="AA1187" i="81"/>
  <c r="AA1188" i="81"/>
  <c r="AA1189" i="81"/>
  <c r="AA1191" i="81"/>
  <c r="AA1192" i="81"/>
  <c r="AA1193" i="81"/>
  <c r="AA1197" i="81"/>
  <c r="AA1199" i="81"/>
  <c r="AA1206" i="81"/>
  <c r="AA1210" i="81"/>
  <c r="AA1211" i="81"/>
  <c r="AA1212" i="81"/>
  <c r="AA1214" i="81"/>
  <c r="AA1216" i="81"/>
  <c r="AA1218" i="81"/>
  <c r="AA1219" i="81"/>
  <c r="AA1220" i="81"/>
  <c r="AA1221" i="81"/>
  <c r="AA1226" i="81"/>
  <c r="AA1227" i="81"/>
  <c r="AA1230" i="81"/>
  <c r="AA1231" i="81"/>
  <c r="AA1232" i="81"/>
  <c r="AA1233" i="81"/>
  <c r="AA1234" i="81"/>
  <c r="AA1235" i="81"/>
  <c r="AA1236" i="81"/>
  <c r="AA1237" i="81"/>
  <c r="AA1238" i="81"/>
  <c r="AA1239" i="81"/>
  <c r="AA1240" i="81"/>
  <c r="AA1241" i="81"/>
  <c r="AA1242" i="81"/>
  <c r="AA1243" i="81"/>
  <c r="AA1244" i="81"/>
  <c r="AA1245" i="81"/>
  <c r="AA1246" i="81"/>
  <c r="AA1247" i="81"/>
  <c r="AA1248" i="81"/>
  <c r="AA1249" i="81"/>
  <c r="AA1251" i="81"/>
  <c r="AA1252" i="81"/>
  <c r="AA1253" i="81"/>
  <c r="AA1255" i="81"/>
  <c r="AA1256" i="81"/>
  <c r="AA1257" i="81"/>
  <c r="AA1258" i="81"/>
  <c r="AA1264" i="81"/>
  <c r="AA1269" i="81"/>
  <c r="AA1272" i="81"/>
  <c r="AA1275" i="81"/>
  <c r="AA1278" i="81"/>
  <c r="AA1279" i="81"/>
  <c r="AA1283" i="81"/>
  <c r="AA1284" i="81"/>
  <c r="AA1285" i="81"/>
  <c r="AA1286" i="81"/>
  <c r="AA1287" i="81"/>
  <c r="AA1288" i="81"/>
  <c r="AA1289" i="81"/>
  <c r="AA1292" i="81"/>
  <c r="AA1297" i="81"/>
  <c r="AA1299" i="81"/>
  <c r="AA1300" i="81"/>
  <c r="AA1302" i="81"/>
  <c r="AA1303" i="81"/>
  <c r="AA1305" i="81"/>
  <c r="AA1306" i="81"/>
  <c r="AA1320" i="81"/>
  <c r="AA1332" i="81"/>
  <c r="AA1339" i="81"/>
  <c r="AA1340" i="81"/>
  <c r="AA1341" i="81"/>
  <c r="AA1347" i="81"/>
  <c r="AA1348" i="81"/>
  <c r="AA1349" i="81"/>
  <c r="AA1358" i="81"/>
  <c r="AA1364" i="81"/>
  <c r="AA1365" i="81"/>
  <c r="AA1366" i="81"/>
  <c r="AA1367" i="81"/>
  <c r="AA1368" i="81"/>
  <c r="AA1370" i="81"/>
  <c r="AA1371" i="81"/>
  <c r="AA1373" i="81"/>
  <c r="AA1375" i="81"/>
  <c r="AA1377" i="81"/>
  <c r="AA1379" i="81"/>
  <c r="AA1381" i="81"/>
  <c r="AA1382" i="81"/>
  <c r="AA1384" i="81"/>
  <c r="AA1385" i="81"/>
  <c r="AA1386" i="81"/>
  <c r="AA1388" i="81"/>
  <c r="AA1389" i="81"/>
  <c r="AA1391" i="81"/>
  <c r="AA1392" i="81"/>
  <c r="AA1394" i="81"/>
  <c r="AA1399" i="81"/>
  <c r="AA1400" i="81"/>
  <c r="AA1401" i="81"/>
  <c r="AA1416" i="81"/>
  <c r="AA1417" i="81"/>
  <c r="AA1418" i="81"/>
  <c r="AA1419" i="81"/>
  <c r="AA1423" i="81"/>
  <c r="AA1426" i="81"/>
  <c r="AA1431" i="81"/>
  <c r="AA1432" i="81"/>
  <c r="AA1433" i="81"/>
  <c r="AA1435" i="81"/>
  <c r="AA1436" i="81"/>
  <c r="AA1437" i="81"/>
  <c r="AA1441" i="81"/>
  <c r="AA1442" i="81"/>
  <c r="AA1445" i="81"/>
  <c r="AA1447" i="81"/>
  <c r="AA1450" i="81"/>
  <c r="AA1456" i="81"/>
  <c r="AA1457" i="81"/>
  <c r="AA1458" i="81"/>
  <c r="AA1459" i="81"/>
  <c r="AA1460" i="81"/>
  <c r="AA1461" i="81"/>
  <c r="AA1462" i="81"/>
  <c r="AA1463" i="81"/>
  <c r="AA1464" i="81"/>
  <c r="AA1465" i="81"/>
  <c r="AA1466" i="81"/>
  <c r="AA1467" i="81"/>
  <c r="AA1468" i="81"/>
  <c r="AA1469" i="81"/>
  <c r="AA1470" i="81"/>
  <c r="AA1471" i="81"/>
  <c r="AA1472" i="81"/>
  <c r="AA1473" i="81"/>
  <c r="AA1474" i="81"/>
  <c r="AA1475" i="81"/>
  <c r="AA1477" i="81"/>
  <c r="AA1478" i="81"/>
  <c r="AA1479" i="81"/>
  <c r="AA1480" i="81"/>
  <c r="AA1481" i="81"/>
  <c r="AA1485" i="81"/>
  <c r="AA1488" i="81"/>
  <c r="AA1491" i="81"/>
  <c r="AA1492" i="81"/>
  <c r="AA1497" i="81"/>
  <c r="AA1499" i="81"/>
  <c r="AA1500" i="81"/>
  <c r="AA1502" i="81"/>
  <c r="AA1503" i="81"/>
  <c r="AA1504" i="81"/>
  <c r="AA1505" i="81"/>
  <c r="AA1507" i="81"/>
  <c r="AA1508" i="81"/>
  <c r="AA1511" i="81"/>
  <c r="AA1513" i="81"/>
  <c r="AA1514" i="81"/>
  <c r="AA1515" i="81"/>
  <c r="AA1516" i="81"/>
  <c r="AA1518" i="81"/>
  <c r="AA1519" i="81"/>
  <c r="AA1525" i="81"/>
  <c r="AA1527" i="81"/>
  <c r="AA1529" i="81"/>
  <c r="AA1531" i="81"/>
  <c r="AA1532" i="81"/>
  <c r="AA1533" i="81"/>
  <c r="AA1534" i="81"/>
  <c r="AA1535" i="81"/>
  <c r="AA1536" i="81"/>
  <c r="AA1538" i="81"/>
  <c r="AA1539" i="81"/>
  <c r="AA1543" i="81"/>
  <c r="AA1546" i="81"/>
  <c r="AA1547" i="81"/>
  <c r="AA1548" i="81"/>
  <c r="AA1549" i="81"/>
  <c r="AA1550" i="81"/>
  <c r="AA1552" i="81"/>
  <c r="AA1555" i="81"/>
  <c r="AA1556" i="81"/>
  <c r="AA1564" i="81"/>
  <c r="AA1565" i="81"/>
  <c r="AA1566" i="81"/>
  <c r="AA1571" i="81"/>
  <c r="AA1572" i="81"/>
  <c r="AA1573" i="81"/>
  <c r="AA1574" i="81"/>
  <c r="AA1575" i="81"/>
  <c r="AA1578" i="81"/>
  <c r="AA1579" i="81"/>
  <c r="AA1582" i="81"/>
  <c r="AA1588" i="81"/>
  <c r="AA1590" i="81"/>
  <c r="AA1591" i="81"/>
  <c r="AA1594" i="81"/>
  <c r="AA1595" i="81"/>
  <c r="AA1596" i="81"/>
  <c r="AA1597" i="81"/>
  <c r="AA1598" i="81"/>
  <c r="AA1599" i="81"/>
  <c r="AA1600" i="81"/>
  <c r="AA1602" i="81"/>
  <c r="AA1604" i="81"/>
  <c r="AA1605" i="81"/>
  <c r="AA1608" i="81"/>
  <c r="AA1610" i="81"/>
  <c r="AA1611" i="81"/>
  <c r="AA1612" i="81"/>
  <c r="AA1613" i="81"/>
  <c r="AA1614" i="81"/>
  <c r="AA1616" i="81"/>
  <c r="AA1618" i="81"/>
  <c r="AA1620" i="81"/>
  <c r="AA1621" i="81"/>
  <c r="AA1622" i="81"/>
  <c r="AA1623" i="81"/>
  <c r="AA1624" i="81"/>
  <c r="AA1625" i="81"/>
  <c r="AA1627" i="81"/>
  <c r="AA1628" i="81"/>
  <c r="AA1630" i="81"/>
  <c r="AA1633" i="81"/>
  <c r="AA1638" i="81"/>
  <c r="AA1640" i="81"/>
  <c r="AA1646" i="81"/>
  <c r="AA1650" i="81"/>
  <c r="AA1652" i="81"/>
  <c r="AA1657" i="81"/>
  <c r="AA1658" i="81"/>
  <c r="AA1659" i="81"/>
  <c r="AA1661" i="81"/>
  <c r="AA1662" i="81"/>
  <c r="AA1663" i="81"/>
  <c r="AA1664" i="81"/>
  <c r="AA1666" i="81"/>
  <c r="AA1667" i="81"/>
  <c r="AA1668" i="81"/>
  <c r="AA1669" i="81"/>
  <c r="AA1672" i="81"/>
  <c r="AA1673" i="81"/>
  <c r="AA1674" i="81"/>
  <c r="AA1675" i="81"/>
  <c r="AA1677" i="81"/>
  <c r="AA1678" i="81"/>
  <c r="AA1679" i="81"/>
  <c r="AA1684" i="81"/>
  <c r="AA1685" i="81"/>
  <c r="AA1686" i="81"/>
  <c r="AA1687" i="81"/>
  <c r="AA1688" i="81"/>
  <c r="AA1689" i="81"/>
  <c r="AA1690" i="81"/>
  <c r="AA1691" i="81"/>
  <c r="AA1693" i="81"/>
  <c r="AA1695" i="81"/>
  <c r="AA1696" i="81"/>
  <c r="AA1697" i="81"/>
  <c r="AA1699" i="81"/>
  <c r="AA1700" i="81"/>
  <c r="AA1703" i="81"/>
  <c r="AA1706" i="81"/>
  <c r="AA1708" i="81"/>
  <c r="AA1710" i="81"/>
  <c r="AA1713" i="81"/>
  <c r="AA1714" i="81"/>
  <c r="AA1715" i="81"/>
  <c r="AA1716" i="81"/>
  <c r="AA1718" i="81"/>
  <c r="AA1719" i="81"/>
  <c r="AA1720" i="81"/>
  <c r="AA1721" i="81"/>
  <c r="AA1722" i="81"/>
  <c r="AA1723" i="81"/>
  <c r="AA1724" i="81"/>
  <c r="AA1726" i="81"/>
  <c r="AA1728" i="81"/>
  <c r="AA1729" i="81"/>
  <c r="AA1730" i="81"/>
  <c r="AA1731" i="81"/>
  <c r="AA1738" i="81"/>
  <c r="AA1739" i="81"/>
  <c r="AA1748" i="81"/>
  <c r="AA1749" i="81"/>
  <c r="AA1750" i="81"/>
  <c r="AA1753" i="81"/>
  <c r="AA1754" i="81"/>
  <c r="AA1755" i="81"/>
  <c r="AA1760" i="81"/>
  <c r="AA1761" i="81"/>
  <c r="AA1762" i="81"/>
  <c r="AA1763" i="81"/>
  <c r="AA1766" i="81"/>
  <c r="AA1768" i="81"/>
  <c r="AA1769" i="81"/>
  <c r="AA1770" i="81"/>
  <c r="AA1771" i="81"/>
  <c r="AA1777" i="81"/>
  <c r="AA1779" i="81"/>
  <c r="AA1780" i="81"/>
  <c r="AA1782" i="81"/>
  <c r="AA1783" i="81"/>
  <c r="AA1784" i="81"/>
  <c r="AA1785" i="81"/>
  <c r="AA1786" i="81"/>
  <c r="AA1789" i="81"/>
  <c r="AA1791" i="81"/>
  <c r="AA1792" i="81"/>
  <c r="AA1797" i="81"/>
  <c r="AA1804" i="81"/>
  <c r="AA1809" i="81"/>
  <c r="AA1810" i="81"/>
  <c r="AA1811" i="81"/>
  <c r="AA1812" i="81"/>
  <c r="AA1813" i="81"/>
  <c r="AA1817" i="81"/>
  <c r="AA1818" i="81"/>
  <c r="AA1821" i="81"/>
  <c r="AA1823" i="81"/>
  <c r="AA1834" i="81"/>
  <c r="AA1835" i="81"/>
  <c r="AA1836" i="81"/>
  <c r="AA1841" i="81"/>
  <c r="AA1844" i="81"/>
  <c r="AA1847" i="81"/>
  <c r="AA1848" i="81"/>
  <c r="AA1849" i="81"/>
  <c r="AA1850" i="81"/>
  <c r="AA1857" i="81"/>
  <c r="AA1862" i="81"/>
  <c r="AA1865" i="81"/>
  <c r="AA1874" i="81"/>
  <c r="AA1875" i="81"/>
  <c r="AA1876" i="81"/>
  <c r="AA1877" i="81"/>
  <c r="AA1882" i="81"/>
  <c r="AA1886" i="81"/>
  <c r="AA1892" i="81"/>
  <c r="AA1896" i="81"/>
  <c r="AA1897" i="81"/>
  <c r="AA1900" i="81"/>
  <c r="AA1902" i="81"/>
  <c r="AA1903" i="81"/>
  <c r="AA1905" i="81"/>
  <c r="AA1908" i="81"/>
  <c r="AA1909" i="81"/>
  <c r="AA1910" i="81"/>
  <c r="AA1911" i="81"/>
  <c r="AA1913" i="81"/>
  <c r="AA1914" i="81"/>
  <c r="AA1915" i="81"/>
  <c r="AA1916" i="81"/>
  <c r="AA1917" i="81"/>
  <c r="AA1918" i="81"/>
  <c r="AA1919" i="81"/>
  <c r="AA1921" i="81"/>
  <c r="AA1922" i="81"/>
  <c r="AA1924" i="81"/>
  <c r="AA1926" i="81"/>
  <c r="AA1931" i="81"/>
  <c r="AA1933" i="81"/>
  <c r="AA1935" i="81"/>
  <c r="AA1937" i="81"/>
  <c r="AA1938" i="81"/>
  <c r="AA1939" i="81"/>
  <c r="AA1940" i="81"/>
  <c r="AA1941" i="81"/>
  <c r="AA1942" i="81"/>
  <c r="AA1943" i="81"/>
  <c r="AA1944" i="81"/>
  <c r="AA1945" i="81"/>
  <c r="AA1946" i="81"/>
  <c r="AA1947" i="81"/>
  <c r="AA1948" i="81"/>
  <c r="AA1949" i="81"/>
  <c r="AA1951" i="81"/>
  <c r="AA1953" i="81"/>
  <c r="AA1955" i="81"/>
  <c r="AA1957" i="81"/>
  <c r="AA1959" i="81"/>
  <c r="AA1960" i="81"/>
  <c r="AA1961" i="81"/>
  <c r="AA1962" i="81"/>
  <c r="AA1977" i="81"/>
  <c r="AA1978" i="81"/>
  <c r="AA1980" i="81"/>
  <c r="AA1982" i="81"/>
  <c r="AA1983" i="81"/>
  <c r="AA1985" i="81"/>
  <c r="AA1988" i="81"/>
  <c r="AA1989" i="81"/>
  <c r="AA1990" i="81"/>
  <c r="AA1991" i="81"/>
  <c r="AA1992" i="81"/>
  <c r="AA1993" i="81"/>
  <c r="AA1994" i="81"/>
  <c r="AA1995" i="81"/>
  <c r="AA1996" i="81"/>
  <c r="AA1997" i="81"/>
  <c r="AA1998" i="81"/>
  <c r="AA1999" i="81"/>
  <c r="AA2000" i="81"/>
  <c r="AA2001" i="81"/>
  <c r="AA2002" i="81"/>
  <c r="AA2003" i="81"/>
  <c r="AA2005" i="81"/>
  <c r="AA2006" i="81"/>
  <c r="AA2007" i="81"/>
  <c r="AA2008" i="81"/>
  <c r="AA2009" i="81"/>
  <c r="AA2010" i="81"/>
  <c r="AA2011" i="81"/>
  <c r="AA2012" i="81"/>
  <c r="AA2013" i="81"/>
  <c r="AA2014" i="81"/>
  <c r="AA2016" i="81"/>
  <c r="AA2019" i="81"/>
  <c r="AA2021" i="81"/>
  <c r="AA2022" i="81"/>
  <c r="AA2023" i="81"/>
  <c r="AA2024" i="81"/>
  <c r="AA2025" i="81"/>
  <c r="AA2026" i="81"/>
  <c r="AA2028" i="81"/>
  <c r="AA2029" i="81"/>
  <c r="AA2030" i="81"/>
  <c r="AA2032" i="81"/>
  <c r="AA2033" i="81"/>
  <c r="AA2034" i="81"/>
  <c r="AA2035" i="81"/>
  <c r="AA2036" i="81"/>
  <c r="AA2037" i="81"/>
  <c r="AA2038" i="81"/>
  <c r="AA2039" i="81"/>
  <c r="AA2040" i="81"/>
  <c r="AA2041" i="81"/>
  <c r="AA2049" i="81"/>
  <c r="AA2051" i="81"/>
  <c r="AA2053" i="81"/>
  <c r="AA2055" i="81"/>
  <c r="AA2056" i="81"/>
  <c r="AA2057" i="81"/>
  <c r="AA2058" i="81"/>
  <c r="AA2060" i="81"/>
  <c r="AA2062" i="81"/>
  <c r="AA2063" i="81"/>
  <c r="AA2064" i="81"/>
  <c r="AA2065" i="81"/>
  <c r="AA2066" i="81"/>
  <c r="AA2074" i="81"/>
  <c r="AA2075" i="81"/>
  <c r="AA2076" i="81"/>
  <c r="AA2077" i="81"/>
  <c r="AA2078" i="81"/>
  <c r="AA2081" i="81"/>
  <c r="AA2083" i="81"/>
  <c r="AA2084" i="81"/>
  <c r="AA2085" i="81"/>
  <c r="AA2086" i="81"/>
  <c r="AA2087" i="81"/>
  <c r="AA2088" i="81"/>
  <c r="AA2089" i="81"/>
  <c r="AA2091" i="81"/>
  <c r="AA2092" i="81"/>
  <c r="AA2093" i="81"/>
  <c r="AA2094" i="81"/>
  <c r="AA2095" i="81"/>
  <c r="AA2096" i="81"/>
  <c r="AA2097" i="81"/>
  <c r="AA2098" i="81"/>
  <c r="AA2099" i="81"/>
  <c r="AA2105" i="81"/>
  <c r="AA2106" i="81"/>
  <c r="AA2110" i="81"/>
  <c r="AA2111" i="81"/>
  <c r="AA2113" i="81"/>
  <c r="AA2114" i="81"/>
  <c r="AA2115" i="81"/>
  <c r="AA2116" i="81"/>
  <c r="AA2119" i="81"/>
  <c r="AA2121" i="81"/>
  <c r="AA2122" i="81"/>
  <c r="AA2123" i="81"/>
  <c r="AA2124" i="81"/>
  <c r="AA2125" i="81"/>
  <c r="AA2126" i="81"/>
  <c r="AA2127" i="81"/>
  <c r="AA2128" i="81"/>
  <c r="AA2129" i="81"/>
  <c r="AA2130" i="81"/>
  <c r="AA2131" i="81"/>
  <c r="AA2132" i="81"/>
  <c r="AA2133" i="81"/>
  <c r="AA2134" i="81"/>
  <c r="AA2135" i="81"/>
  <c r="AA2136" i="81"/>
  <c r="AA2137" i="81"/>
  <c r="AA2139" i="81"/>
  <c r="AA2140" i="81"/>
  <c r="AA2141" i="81"/>
  <c r="AA2142" i="81"/>
  <c r="AA2143" i="81"/>
  <c r="AA2144" i="81"/>
  <c r="AA2145" i="81"/>
  <c r="AA2146" i="81"/>
  <c r="AA2147" i="81"/>
  <c r="AA2148" i="81"/>
  <c r="AA2149" i="81"/>
  <c r="AA2150" i="81"/>
  <c r="AA2151" i="81"/>
  <c r="AA2152" i="81"/>
  <c r="AA2153" i="81"/>
  <c r="AA2154" i="81"/>
  <c r="AA2157" i="81"/>
  <c r="AA2159" i="81"/>
  <c r="AA2160" i="81"/>
  <c r="AA2161" i="81"/>
  <c r="AA2162" i="81"/>
  <c r="AA2163" i="81"/>
  <c r="AA2164" i="81"/>
  <c r="AA2165" i="81"/>
  <c r="AA2167" i="81"/>
  <c r="AA2171" i="81"/>
  <c r="AA2172" i="81"/>
  <c r="AA2173" i="81"/>
  <c r="AA2174" i="81"/>
  <c r="AA2175" i="81"/>
  <c r="AA2177" i="81"/>
  <c r="AA2178" i="81"/>
  <c r="AA2179" i="81"/>
  <c r="AA2180" i="81"/>
  <c r="AA2181" i="81"/>
  <c r="AA2182" i="81"/>
  <c r="AA2183" i="81"/>
  <c r="AA2184" i="81"/>
  <c r="AA2185" i="81"/>
  <c r="AA2186" i="81"/>
  <c r="AA2187" i="81"/>
  <c r="AA2189" i="81"/>
  <c r="AA2190" i="81"/>
  <c r="AA2191" i="81"/>
  <c r="AA2192" i="81"/>
  <c r="AA2193" i="81"/>
  <c r="AA2194" i="81"/>
  <c r="AA2196" i="81"/>
  <c r="AA2201" i="81"/>
  <c r="AA2204" i="81"/>
  <c r="AA2205" i="81"/>
  <c r="AA2206" i="81"/>
  <c r="AA2208" i="81"/>
  <c r="AA2210" i="81"/>
  <c r="AA2211" i="81"/>
  <c r="AA2212" i="81"/>
  <c r="AA2213" i="81"/>
  <c r="AA2214" i="81"/>
  <c r="AA2217" i="81"/>
  <c r="AA2218" i="81"/>
  <c r="AA2219" i="81"/>
  <c r="AA2220" i="81"/>
  <c r="AA2221" i="81"/>
  <c r="AA2225" i="81"/>
  <c r="AA2226" i="81"/>
  <c r="AA2228" i="81"/>
  <c r="AA2231" i="81"/>
  <c r="AA2232" i="81"/>
  <c r="AA2234" i="81"/>
  <c r="AA2235" i="81"/>
  <c r="AA2237" i="81"/>
  <c r="AA2238" i="81"/>
  <c r="AA2240" i="81"/>
  <c r="AA2241" i="81"/>
  <c r="AA2244" i="81"/>
  <c r="AA2245" i="81"/>
  <c r="AA2246" i="81"/>
  <c r="AA2247" i="81"/>
  <c r="AA2249" i="81"/>
  <c r="AA2250" i="81"/>
  <c r="AA2252" i="81"/>
  <c r="AA2253" i="81"/>
  <c r="AA2255" i="81"/>
  <c r="AA2256" i="81"/>
  <c r="AA2267" i="81"/>
  <c r="AA2268" i="81"/>
  <c r="AA2269" i="81"/>
  <c r="AA2270" i="81"/>
  <c r="AA2277" i="81"/>
  <c r="AA2278" i="81"/>
  <c r="AA2279" i="81"/>
  <c r="AA2280" i="81"/>
  <c r="AA2281" i="81"/>
  <c r="AA2282" i="81"/>
  <c r="AA2283" i="81"/>
  <c r="AA2284" i="81"/>
  <c r="AA2285" i="81"/>
  <c r="AA2286" i="81"/>
  <c r="AA2287" i="81"/>
  <c r="AA2288" i="81"/>
  <c r="AA2289" i="81"/>
  <c r="AA2290" i="81"/>
  <c r="AA2292" i="81"/>
  <c r="AA2293" i="81"/>
  <c r="AA2295" i="81"/>
  <c r="AA2296" i="81"/>
  <c r="AA2301" i="81"/>
  <c r="AA2302" i="81"/>
  <c r="AA2303" i="81"/>
  <c r="AA2306" i="81"/>
  <c r="AA2307" i="81"/>
  <c r="AA2308" i="81"/>
  <c r="AA2317" i="81"/>
  <c r="AA2318" i="81"/>
  <c r="AA2319" i="81"/>
  <c r="AA2321" i="81"/>
  <c r="AA2322" i="81"/>
  <c r="AA2323" i="81"/>
  <c r="AA2325" i="81"/>
  <c r="AA2328" i="81"/>
  <c r="AA2329" i="81"/>
  <c r="AA2330" i="81"/>
  <c r="AA2331" i="81"/>
  <c r="AA2332" i="81"/>
  <c r="AA2333" i="81"/>
  <c r="AA2334" i="81"/>
  <c r="AA2335" i="81"/>
  <c r="AA2336" i="81"/>
  <c r="AA2337" i="81"/>
  <c r="AA2338" i="81"/>
  <c r="AA2339" i="81"/>
  <c r="AA2340" i="81"/>
  <c r="AA2341" i="81"/>
  <c r="AA2345" i="81"/>
  <c r="AA2346" i="81"/>
  <c r="AA2348" i="81"/>
  <c r="AA2349" i="81"/>
  <c r="AA2351" i="81"/>
  <c r="AA2354" i="81"/>
  <c r="AA2365" i="81"/>
  <c r="AA2369" i="81"/>
  <c r="AA2370" i="81"/>
  <c r="AA2371" i="81"/>
  <c r="AA2372" i="81"/>
  <c r="AA2373" i="81"/>
  <c r="AA2374" i="81"/>
  <c r="AA2375" i="81"/>
  <c r="AA2376" i="81"/>
  <c r="AA2377" i="81"/>
  <c r="AA2378" i="81"/>
  <c r="AA2379" i="81"/>
  <c r="AA2380" i="81"/>
  <c r="AA2381" i="81"/>
  <c r="AA2382" i="81"/>
  <c r="AA2383" i="81"/>
  <c r="AA2384" i="81"/>
  <c r="AA2385" i="81"/>
  <c r="AA2387" i="81"/>
  <c r="AA2389" i="81"/>
  <c r="AA2394" i="81"/>
  <c r="AA2395" i="81"/>
  <c r="AA2402" i="81"/>
  <c r="AA2409" i="81"/>
  <c r="AA2412" i="81"/>
  <c r="AA2413" i="81"/>
  <c r="AA2414" i="81"/>
  <c r="AA2415" i="81"/>
  <c r="AA2416" i="81"/>
  <c r="AA2421" i="81"/>
  <c r="AA2424" i="81"/>
  <c r="AA2426" i="81"/>
  <c r="AA2427" i="81"/>
  <c r="AA2428" i="81"/>
  <c r="AA2429" i="81"/>
  <c r="AA2430" i="81"/>
  <c r="AA2432" i="81"/>
  <c r="AA2433" i="81"/>
  <c r="AA2436" i="81"/>
  <c r="AA2437" i="81"/>
  <c r="AA2438" i="81"/>
  <c r="AA2446" i="81"/>
  <c r="AA2449" i="81"/>
  <c r="AA2452" i="81"/>
  <c r="AA2457" i="81"/>
  <c r="AA2462" i="81"/>
  <c r="AA2463" i="81"/>
  <c r="AA2467" i="81"/>
  <c r="AA2468" i="81"/>
  <c r="AA2475" i="81"/>
  <c r="AA2477" i="81"/>
  <c r="AA2478" i="81"/>
  <c r="AA2479" i="81"/>
  <c r="AA2483" i="81"/>
  <c r="AA2484" i="81"/>
  <c r="AA2486" i="81"/>
  <c r="AA2487" i="81"/>
  <c r="AA2490" i="81"/>
  <c r="AA2491" i="81"/>
  <c r="AA2492" i="81"/>
  <c r="AA2493" i="81"/>
  <c r="AA2494" i="81"/>
  <c r="AA2495" i="81"/>
  <c r="AA2496" i="81"/>
  <c r="AA2497" i="81"/>
  <c r="AA2498" i="81"/>
  <c r="AA2499" i="81"/>
  <c r="AA2500" i="81"/>
  <c r="AA2501" i="81"/>
  <c r="AA2502" i="81"/>
  <c r="AA2503" i="81"/>
  <c r="AA2505" i="81"/>
  <c r="AA2506" i="81"/>
  <c r="AA2508" i="81"/>
  <c r="AA2509" i="81"/>
  <c r="AA2510" i="81"/>
  <c r="AA2511" i="81"/>
  <c r="AA2512" i="81"/>
  <c r="AA2513" i="81"/>
  <c r="AA2514" i="81"/>
  <c r="AA2515" i="81"/>
  <c r="AA2516" i="81"/>
  <c r="AA2518" i="81"/>
  <c r="AA2519" i="81"/>
  <c r="AA2520" i="81"/>
  <c r="AA2523" i="81"/>
  <c r="AA2524" i="81"/>
  <c r="AA2525" i="81"/>
  <c r="AA2526" i="81"/>
  <c r="AA2527" i="81"/>
  <c r="AA2529" i="81"/>
  <c r="AA2531" i="81"/>
  <c r="AA2533" i="81"/>
  <c r="AA2534" i="81"/>
  <c r="AA2543" i="81"/>
  <c r="AA2548" i="81"/>
  <c r="AA2549" i="81"/>
  <c r="AA2551" i="81"/>
  <c r="AA2553" i="81"/>
  <c r="AA2555" i="81"/>
  <c r="AA2559" i="81"/>
  <c r="AA2560" i="81"/>
  <c r="AA2561" i="81"/>
  <c r="AA2562" i="81"/>
  <c r="AA2563" i="81"/>
  <c r="AA2565" i="81"/>
  <c r="AA2566" i="81"/>
  <c r="AA2567" i="81"/>
  <c r="AA2568" i="81"/>
  <c r="AA2569" i="81"/>
  <c r="AA2570" i="81"/>
  <c r="AA2571" i="81"/>
  <c r="AA2572" i="81"/>
  <c r="AA2573" i="81"/>
  <c r="AA2574" i="81"/>
  <c r="AA2575" i="81"/>
  <c r="AA2576" i="81"/>
  <c r="AA2577" i="81"/>
  <c r="AA2578" i="81"/>
  <c r="AA2579" i="81"/>
  <c r="AA2582" i="81"/>
  <c r="AA2583" i="81"/>
  <c r="AA2584" i="81"/>
  <c r="AA2585" i="81"/>
  <c r="AA2586" i="81"/>
  <c r="AA2587" i="81"/>
  <c r="AA2588" i="81"/>
  <c r="AA2589" i="81"/>
  <c r="AA2591" i="81"/>
  <c r="AA2592" i="81"/>
  <c r="AA2593" i="81"/>
  <c r="AA2594" i="81"/>
  <c r="AA2595" i="81"/>
  <c r="AA2596" i="81"/>
  <c r="AA2597" i="81"/>
  <c r="AA2598" i="81"/>
  <c r="AA2599" i="81"/>
  <c r="AA2600" i="81"/>
  <c r="AA2601" i="81"/>
  <c r="AA2602" i="81"/>
  <c r="AA2604" i="81"/>
  <c r="AA2606" i="81"/>
  <c r="AA2608" i="81"/>
  <c r="AA2609" i="81"/>
  <c r="AA2610" i="81"/>
  <c r="AA2611" i="81"/>
  <c r="AA2612" i="81"/>
  <c r="AA2613" i="81"/>
  <c r="AA2618" i="81"/>
  <c r="AA2619" i="81"/>
  <c r="AA2620" i="81"/>
  <c r="AA2624" i="81"/>
  <c r="AA2625" i="81"/>
  <c r="AA2626" i="81"/>
  <c r="AA2627" i="81"/>
  <c r="AA2628" i="81"/>
  <c r="AA2640" i="81"/>
  <c r="AA2641" i="81"/>
  <c r="AA2643" i="81"/>
  <c r="AA2644" i="81"/>
  <c r="AA2645" i="81"/>
  <c r="AA2646" i="81"/>
  <c r="AA2647" i="81"/>
  <c r="AA2648" i="81"/>
  <c r="AA2652" i="81"/>
  <c r="AA2655" i="81"/>
  <c r="AA2658" i="81"/>
  <c r="AA2661" i="81"/>
  <c r="AA2663" i="81"/>
  <c r="AA2664" i="81"/>
  <c r="AA2665" i="81"/>
  <c r="AA2668" i="81"/>
  <c r="AA2669" i="81"/>
  <c r="AA2670" i="81"/>
  <c r="AA2671" i="81"/>
  <c r="AA2680" i="81"/>
  <c r="AA2681" i="81"/>
  <c r="AA2682" i="81"/>
  <c r="AA2685" i="81"/>
  <c r="AA2686" i="81"/>
  <c r="AA2687" i="81"/>
  <c r="AA2689" i="81"/>
  <c r="AA2691" i="81"/>
  <c r="AA2693" i="81"/>
  <c r="AA2694" i="81"/>
  <c r="AA2697" i="81"/>
  <c r="AA2699" i="81"/>
  <c r="AA2703" i="81"/>
  <c r="AA2704" i="81"/>
  <c r="AA2705" i="81"/>
  <c r="AA2706" i="81"/>
  <c r="AA2707" i="81"/>
  <c r="AA2709" i="81"/>
  <c r="AA2710" i="81"/>
  <c r="AA2711" i="81"/>
  <c r="AA2712" i="81"/>
  <c r="AA2718" i="81"/>
  <c r="AA2721" i="81"/>
  <c r="AA2722" i="81"/>
  <c r="AA2723" i="81"/>
  <c r="AA2724" i="81"/>
  <c r="AA2725" i="81"/>
  <c r="AA2726" i="81"/>
  <c r="AA2727" i="81"/>
  <c r="AA2728" i="81"/>
  <c r="AA2731" i="81"/>
  <c r="AA2734" i="81"/>
  <c r="AA2735" i="81"/>
  <c r="AA2737" i="81"/>
  <c r="AA2738" i="81"/>
  <c r="AA2739" i="81"/>
  <c r="AA2740" i="81"/>
  <c r="AA2741" i="81"/>
  <c r="AA2742" i="81"/>
  <c r="AA2743" i="81"/>
  <c r="AA2744" i="81"/>
  <c r="AA2747" i="81"/>
  <c r="AA2749" i="81"/>
  <c r="AA2751" i="81"/>
  <c r="AA2752" i="81"/>
  <c r="AA2753" i="81"/>
  <c r="AA2754" i="81"/>
  <c r="AA2755" i="81"/>
  <c r="AA2756" i="81"/>
  <c r="AA2759" i="81"/>
  <c r="AA2760" i="81"/>
  <c r="AA2763" i="81"/>
  <c r="AA2765" i="81"/>
  <c r="AA2766" i="81"/>
  <c r="AA2767" i="81"/>
  <c r="AA2769" i="81"/>
  <c r="AA2771" i="81"/>
  <c r="AA2772" i="81"/>
  <c r="AA2773" i="81"/>
  <c r="AA2774" i="81"/>
  <c r="AA2782" i="81"/>
  <c r="AA2783" i="81"/>
  <c r="AA2784" i="81"/>
  <c r="AA2790" i="81"/>
  <c r="AA2791" i="81"/>
  <c r="AA2792" i="81"/>
  <c r="AA2793" i="81"/>
  <c r="AA2798" i="81"/>
  <c r="AA2799" i="81"/>
  <c r="AA2809" i="81"/>
  <c r="AA2813" i="81"/>
  <c r="AA2814" i="81"/>
  <c r="AA2827" i="81"/>
  <c r="AA2828" i="81"/>
  <c r="AA2830" i="81"/>
  <c r="AA2831" i="81"/>
  <c r="AA2832" i="81"/>
  <c r="AA2833" i="81"/>
  <c r="AA2834" i="81"/>
  <c r="AA2836" i="81"/>
  <c r="AA2837" i="81"/>
  <c r="AA2839" i="81"/>
  <c r="AA2841" i="81"/>
  <c r="AA2842" i="81"/>
  <c r="AA2843" i="81"/>
  <c r="AA2845" i="81"/>
  <c r="AA2846" i="81"/>
  <c r="AA2851" i="81"/>
  <c r="AA2854" i="81"/>
  <c r="AA2858" i="81"/>
  <c r="AA2859" i="81"/>
  <c r="AA2861" i="81"/>
  <c r="AA2863" i="81"/>
  <c r="AA2864" i="81"/>
  <c r="AA2865" i="81"/>
  <c r="AA2866" i="81"/>
  <c r="AA2867" i="81"/>
  <c r="AA2868" i="81"/>
  <c r="AA2871" i="81"/>
  <c r="AA2874" i="81"/>
  <c r="AA2876" i="81"/>
  <c r="AA2877" i="81"/>
  <c r="AA2878" i="81"/>
  <c r="AA2879" i="81"/>
  <c r="AA2882" i="81"/>
  <c r="AA2886" i="81"/>
  <c r="AA2890" i="81"/>
  <c r="AA2894" i="81"/>
  <c r="AA2899" i="81"/>
  <c r="AA2900" i="81"/>
  <c r="AA2905" i="81"/>
  <c r="AA2907" i="81"/>
  <c r="AA2913" i="81"/>
  <c r="AA2915" i="81"/>
  <c r="AA2916" i="81"/>
  <c r="AA2920" i="81"/>
  <c r="AA2921" i="81"/>
  <c r="AA2922" i="81"/>
  <c r="AA2923" i="81"/>
  <c r="AA2924" i="81"/>
  <c r="AA2925" i="81"/>
  <c r="AA2926" i="81"/>
  <c r="AA2929" i="81"/>
  <c r="AA2930" i="81"/>
  <c r="AA2931" i="81"/>
  <c r="AA2933" i="81"/>
  <c r="AA2934" i="81"/>
  <c r="AA2936" i="81"/>
  <c r="AA2937" i="81"/>
  <c r="AA2938" i="81"/>
  <c r="AA2939" i="81"/>
  <c r="AA2940" i="81"/>
  <c r="AA2941" i="81"/>
  <c r="AA2942" i="81"/>
  <c r="AA2943" i="81"/>
  <c r="AA2944" i="81"/>
  <c r="AA2945" i="81"/>
  <c r="AA2946" i="81"/>
  <c r="AA2947" i="81"/>
  <c r="AA2948" i="81"/>
  <c r="AA2949" i="81"/>
  <c r="AA2952" i="81"/>
  <c r="AA2958" i="81"/>
  <c r="AA2959" i="81"/>
  <c r="AA2960" i="81"/>
  <c r="AA2967" i="81"/>
  <c r="AA2970" i="81"/>
  <c r="AA2973" i="81"/>
  <c r="AA2976" i="81"/>
  <c r="AA2978" i="81"/>
  <c r="AA2980" i="81"/>
  <c r="AA2981" i="81"/>
  <c r="AA2982" i="81"/>
  <c r="AA2984" i="81"/>
  <c r="AA2987" i="81"/>
  <c r="AA2988" i="81"/>
  <c r="AA2989" i="81"/>
  <c r="AA2990" i="81"/>
  <c r="AA2991" i="81"/>
  <c r="AA2992" i="81"/>
  <c r="AA2996" i="81"/>
  <c r="AA2997" i="81"/>
  <c r="AA2998" i="81"/>
  <c r="AA2999" i="81"/>
  <c r="AA3004" i="81"/>
  <c r="AA3005" i="81"/>
  <c r="AA3006" i="81"/>
  <c r="AA3009" i="81"/>
  <c r="AA3011" i="81"/>
  <c r="AA3012" i="81"/>
  <c r="AA3014" i="81"/>
  <c r="AA3016" i="81"/>
  <c r="AA3018" i="81"/>
  <c r="AA3019" i="81"/>
  <c r="AA3027" i="81"/>
  <c r="AA3028" i="81"/>
  <c r="AA3029" i="81"/>
  <c r="AA3031" i="81"/>
  <c r="AA3032" i="81"/>
  <c r="AA3033" i="81"/>
  <c r="AA3034" i="81"/>
  <c r="AA3035" i="81"/>
  <c r="AA3038" i="81"/>
  <c r="AA3039" i="81"/>
  <c r="AA3040" i="81"/>
  <c r="AA3041" i="81"/>
  <c r="AA3044" i="81"/>
  <c r="AA3047" i="81"/>
  <c r="AA3048" i="81"/>
  <c r="AA3051" i="81"/>
  <c r="AA3055" i="81"/>
  <c r="AA3056" i="81"/>
  <c r="AA3057" i="81"/>
  <c r="AA3058" i="81"/>
  <c r="AA3060" i="81"/>
  <c r="AA3061" i="81"/>
  <c r="AA3063" i="81"/>
  <c r="AA3067" i="81"/>
  <c r="AA3077" i="81"/>
  <c r="AA3078" i="81"/>
  <c r="AA3080" i="81"/>
  <c r="AA3081" i="81"/>
  <c r="AA3082" i="81"/>
  <c r="AA3083" i="81"/>
  <c r="AA3084" i="81"/>
  <c r="AA3085" i="81"/>
  <c r="AA3086" i="81"/>
  <c r="AA3087" i="81"/>
  <c r="AA3088" i="81"/>
  <c r="AA3089" i="81"/>
  <c r="AA3090" i="81"/>
  <c r="AA3091" i="81"/>
  <c r="AA3095" i="81"/>
  <c r="AA3097" i="81"/>
  <c r="AA3098" i="81"/>
  <c r="AA3099" i="81"/>
  <c r="AA3102" i="81"/>
  <c r="AA3103" i="81"/>
  <c r="AA3106" i="81"/>
  <c r="AA3107" i="81"/>
  <c r="AA3108" i="81"/>
  <c r="AA3109" i="81"/>
  <c r="AA3113" i="81"/>
  <c r="AA3114" i="81"/>
  <c r="AA3115" i="81"/>
  <c r="AA3117" i="81"/>
  <c r="AA3119" i="81"/>
  <c r="AA3125" i="81"/>
  <c r="AA3127" i="81"/>
  <c r="AA3128" i="81"/>
  <c r="AA3129" i="81"/>
  <c r="AA3130" i="81"/>
  <c r="AA3131" i="81"/>
  <c r="AA3132" i="81"/>
  <c r="AA3136" i="81"/>
  <c r="AA3137" i="81"/>
  <c r="AA3139" i="81"/>
  <c r="AA3142" i="81"/>
  <c r="AA3143" i="81"/>
  <c r="AA3145" i="81"/>
  <c r="AA3146" i="81"/>
  <c r="AA3147" i="81"/>
  <c r="AA3149" i="81"/>
  <c r="AA3150" i="81"/>
  <c r="AA3151" i="81"/>
  <c r="AA3152" i="81"/>
  <c r="AA3153" i="81"/>
  <c r="AA3154" i="81"/>
  <c r="AA3155" i="81"/>
  <c r="AA3156" i="81"/>
  <c r="AA3159" i="81"/>
  <c r="AA3161" i="81"/>
  <c r="AA3162" i="81"/>
  <c r="AA3164" i="81"/>
  <c r="AA3165" i="81"/>
  <c r="AA3166" i="81"/>
  <c r="AA3175" i="81"/>
  <c r="AA3177" i="81"/>
  <c r="AA3191" i="81"/>
  <c r="AA3192" i="81"/>
  <c r="AA3196" i="81"/>
  <c r="AA3198" i="81"/>
  <c r="AA3199" i="81"/>
  <c r="AA3200" i="81"/>
  <c r="AA3202" i="81"/>
  <c r="AA3203" i="81"/>
  <c r="AA3206" i="81"/>
  <c r="AA3207" i="81"/>
  <c r="AA3208" i="81"/>
  <c r="AA3209" i="81"/>
  <c r="AA3210" i="81"/>
  <c r="AA3211" i="81"/>
  <c r="AA3221" i="81"/>
  <c r="AA3224" i="81"/>
  <c r="AA3226" i="81"/>
  <c r="AA3227" i="81"/>
  <c r="AA3228" i="81"/>
  <c r="AA3229" i="81"/>
  <c r="AA3231" i="81"/>
  <c r="AA3232" i="81"/>
  <c r="AA3233" i="81"/>
  <c r="AA3234" i="81"/>
  <c r="AA3238" i="81"/>
  <c r="AA3239" i="81"/>
  <c r="AA3241" i="81"/>
  <c r="AA3242" i="81"/>
  <c r="AA3244" i="81"/>
  <c r="AA3251" i="81"/>
  <c r="AA3263" i="81"/>
  <c r="AA3265" i="81"/>
  <c r="AA3266" i="81"/>
  <c r="AA3267" i="81"/>
  <c r="AA3268" i="81"/>
  <c r="AA3269" i="81"/>
  <c r="AA3270" i="81"/>
  <c r="AA3271" i="81"/>
  <c r="AA3274" i="81"/>
  <c r="AA3275" i="81"/>
  <c r="AA3276" i="81"/>
  <c r="AA3277" i="81"/>
  <c r="AA3278" i="81"/>
  <c r="AA3279" i="81"/>
  <c r="AA3280" i="81"/>
  <c r="AA3281" i="81"/>
  <c r="AA3282" i="81"/>
  <c r="AA3285" i="81"/>
  <c r="AA3286" i="81"/>
  <c r="AA3289" i="81"/>
  <c r="AA3290" i="81"/>
  <c r="AA3291" i="81"/>
  <c r="AA3295" i="81"/>
  <c r="AA3296" i="81"/>
  <c r="AA4919" i="81"/>
  <c r="AA3307" i="81"/>
  <c r="AA3316" i="81"/>
  <c r="AA3318" i="81"/>
  <c r="AA3319" i="81"/>
  <c r="AA3321" i="81"/>
  <c r="AA3322" i="81"/>
  <c r="AA3323" i="81"/>
  <c r="AA3325" i="81"/>
  <c r="AA3326" i="81"/>
  <c r="AA3327" i="81"/>
  <c r="AA3328" i="81"/>
  <c r="AA3329" i="81"/>
  <c r="AA3331" i="81"/>
  <c r="AA3333" i="81"/>
  <c r="AA3334" i="81"/>
  <c r="AA3335" i="81"/>
  <c r="AA3336" i="81"/>
  <c r="AA3339" i="81"/>
  <c r="AA3342" i="81"/>
  <c r="AA3343" i="81"/>
  <c r="AA3344" i="81"/>
  <c r="AA3345" i="81"/>
  <c r="AA3346" i="81"/>
  <c r="AA3347" i="81"/>
  <c r="AA3348" i="81"/>
  <c r="AA3350" i="81"/>
  <c r="AA3351" i="81"/>
  <c r="AA3355" i="81"/>
  <c r="AA3359" i="81"/>
  <c r="AA3362" i="81"/>
  <c r="AA3363" i="81"/>
  <c r="AA3365" i="81"/>
  <c r="AA3366" i="81"/>
  <c r="AA3367" i="81"/>
  <c r="AA3368" i="81"/>
  <c r="AA3369" i="81"/>
  <c r="AA3371" i="81"/>
  <c r="AA3372" i="81"/>
  <c r="AA3374" i="81"/>
  <c r="AA3375" i="81"/>
  <c r="AA3376" i="81"/>
  <c r="AA3377" i="81"/>
  <c r="AA3381" i="81"/>
  <c r="AA3384" i="81"/>
  <c r="AA3385" i="81"/>
  <c r="AA3386" i="81"/>
  <c r="AA3387" i="81"/>
  <c r="AA3388" i="81"/>
  <c r="AA3389" i="81"/>
  <c r="AA3392" i="81"/>
  <c r="AA3393" i="81"/>
  <c r="AA3394" i="81"/>
  <c r="AA3395" i="81"/>
  <c r="AA3396" i="81"/>
  <c r="AA3397" i="81"/>
  <c r="AA3398" i="81"/>
  <c r="AA3399" i="81"/>
  <c r="AA3401" i="81"/>
  <c r="AA3408" i="81"/>
  <c r="AA3409" i="81"/>
  <c r="AA3414" i="81"/>
  <c r="AA3416" i="81"/>
  <c r="AA3417" i="81"/>
  <c r="AA3418" i="81"/>
  <c r="AA3419" i="81"/>
  <c r="AA3422" i="81"/>
  <c r="AA3424" i="81"/>
  <c r="AA3429" i="81"/>
  <c r="AA3431" i="81"/>
  <c r="AA3432" i="81"/>
  <c r="AA3433" i="81"/>
  <c r="AA3435" i="81"/>
  <c r="AA3436" i="81"/>
  <c r="AA3437" i="81"/>
  <c r="AA3438" i="81"/>
  <c r="AA3441" i="81"/>
  <c r="AA3443" i="81"/>
  <c r="AA3446" i="81"/>
  <c r="AA3453" i="81"/>
  <c r="AA3454" i="81"/>
  <c r="AA3455" i="81"/>
  <c r="AA3457" i="81"/>
  <c r="AA3458" i="81"/>
  <c r="AA3459" i="81"/>
  <c r="AA3460" i="81"/>
  <c r="AA3461" i="81"/>
  <c r="AA3462" i="81"/>
  <c r="AA3463" i="81"/>
  <c r="AA3464" i="81"/>
  <c r="AA3465" i="81"/>
  <c r="AA3466" i="81"/>
  <c r="AA3467" i="81"/>
  <c r="AA3468" i="81"/>
  <c r="AA3470" i="81"/>
  <c r="AA3473" i="81"/>
  <c r="AA3474" i="81"/>
  <c r="AA3475" i="81"/>
  <c r="AA3476" i="81"/>
  <c r="AA3477" i="81"/>
  <c r="AA3478" i="81"/>
  <c r="AA3479" i="81"/>
  <c r="AA3480" i="81"/>
  <c r="AA3481" i="81"/>
  <c r="AA3482" i="81"/>
  <c r="AA3483" i="81"/>
  <c r="AA3484" i="81"/>
  <c r="AA3485" i="81"/>
  <c r="AA3486" i="81"/>
  <c r="AA3487" i="81"/>
  <c r="AA3488" i="81"/>
  <c r="AA3489" i="81"/>
  <c r="AA3490" i="81"/>
  <c r="AA3491" i="81"/>
  <c r="AA3492" i="81"/>
  <c r="AA3493" i="81"/>
  <c r="AA3495" i="81"/>
  <c r="AA3496" i="81"/>
  <c r="AA3497" i="81"/>
  <c r="AA3498" i="81"/>
  <c r="AA3501" i="81"/>
  <c r="AA3502" i="81"/>
  <c r="AA3506" i="81"/>
  <c r="AA3509" i="81"/>
  <c r="AA3511" i="81"/>
  <c r="AA3512" i="81"/>
  <c r="AA3513" i="81"/>
  <c r="AA3514" i="81"/>
  <c r="AA3515" i="81"/>
  <c r="AA3516" i="81"/>
  <c r="AA3517" i="81"/>
  <c r="AA3521" i="81"/>
  <c r="AA3522" i="81"/>
  <c r="AA3523" i="81"/>
  <c r="AA3524" i="81"/>
  <c r="AA3525" i="81"/>
  <c r="AA3526" i="81"/>
  <c r="AA3527" i="81"/>
  <c r="AA3528" i="81"/>
  <c r="AA3534" i="81"/>
  <c r="AA3536" i="81"/>
  <c r="AA3537" i="81"/>
  <c r="AA3538" i="81"/>
  <c r="AA3539" i="81"/>
  <c r="AA3540" i="81"/>
  <c r="AA3541" i="81"/>
  <c r="AA3542" i="81"/>
  <c r="AA3543" i="81"/>
  <c r="AA3544" i="81"/>
  <c r="AA3546" i="81"/>
  <c r="AA3547" i="81"/>
  <c r="AA3548" i="81"/>
  <c r="AA3550" i="81"/>
  <c r="AA3551" i="81"/>
  <c r="AA3552" i="81"/>
  <c r="AA3553" i="81"/>
  <c r="AA3554" i="81"/>
  <c r="AA3555" i="81"/>
  <c r="AA3558" i="81"/>
  <c r="AA3562" i="81"/>
  <c r="AA3565" i="81"/>
  <c r="AA3566" i="81"/>
  <c r="AA3567" i="81"/>
  <c r="AA3568" i="81"/>
  <c r="AA3570" i="81"/>
  <c r="AA3571" i="81"/>
  <c r="AA3573" i="81"/>
  <c r="AA3581" i="81"/>
  <c r="AA4962" i="81"/>
  <c r="AA3593" i="81"/>
  <c r="AA3594" i="81"/>
  <c r="AA3596" i="81"/>
  <c r="AA3607" i="81"/>
  <c r="AA3613" i="81"/>
  <c r="AA3614" i="81"/>
  <c r="AA3615" i="81"/>
  <c r="AA3616" i="81"/>
  <c r="AA3619" i="81"/>
  <c r="AA3622" i="81"/>
  <c r="AA3623" i="81"/>
  <c r="AA3624" i="81"/>
  <c r="AA3626" i="81"/>
  <c r="AA3627" i="81"/>
  <c r="AA3628" i="81"/>
  <c r="AA3629" i="81"/>
  <c r="AA3630" i="81"/>
  <c r="AA3634" i="81"/>
  <c r="AA3638" i="81"/>
  <c r="AA3639" i="81"/>
  <c r="AA3640" i="81"/>
  <c r="AA3642" i="81"/>
  <c r="AA3643" i="81"/>
  <c r="AA3644" i="81"/>
  <c r="AA3645" i="81"/>
  <c r="AA3646" i="81"/>
  <c r="AA3647" i="81"/>
  <c r="AA3648" i="81"/>
  <c r="AA3650" i="81"/>
  <c r="AA3651" i="81"/>
  <c r="AA3652" i="81"/>
  <c r="AA3654" i="81"/>
  <c r="AA3655" i="81"/>
  <c r="AA3656" i="81"/>
  <c r="AA3659" i="81"/>
  <c r="AA3660" i="81"/>
  <c r="AA3661" i="81"/>
  <c r="AA3662" i="81"/>
  <c r="AA3664" i="81"/>
  <c r="AA3666" i="81"/>
  <c r="AA3672" i="81"/>
  <c r="AA3674" i="81"/>
  <c r="AA3675" i="81"/>
  <c r="AA3676" i="81"/>
  <c r="AA3677" i="81"/>
  <c r="AA3678" i="81"/>
  <c r="AA3679" i="81"/>
  <c r="AA3680" i="81"/>
  <c r="AA3681" i="81"/>
  <c r="AA3682" i="81"/>
  <c r="AA3683" i="81"/>
  <c r="AA3684" i="81"/>
  <c r="AA3685" i="81"/>
  <c r="AA3686" i="81"/>
  <c r="AA3687" i="81"/>
  <c r="AA3689" i="81"/>
  <c r="AA3690" i="81"/>
  <c r="AA3692" i="81"/>
  <c r="AA3694" i="81"/>
  <c r="AA3702" i="81"/>
  <c r="AA3708" i="81"/>
  <c r="AA3714" i="81"/>
  <c r="AA3718" i="81"/>
  <c r="AA3720" i="81"/>
  <c r="AA3723" i="81"/>
  <c r="AA3724" i="81"/>
  <c r="AA3725" i="81"/>
  <c r="AA3729" i="81"/>
  <c r="AA3736" i="81"/>
  <c r="AA3737" i="81"/>
  <c r="AA3738" i="81"/>
  <c r="AA3739" i="81"/>
  <c r="AA3740" i="81"/>
  <c r="AA3742" i="81"/>
  <c r="AA3743" i="81"/>
  <c r="AA3744" i="81"/>
  <c r="AA3746" i="81"/>
  <c r="AA3747" i="81"/>
  <c r="AA3749" i="81"/>
  <c r="AA3750" i="81"/>
  <c r="AA3752" i="81"/>
  <c r="AA3753" i="81"/>
  <c r="AA3754" i="81"/>
  <c r="AA3758" i="81"/>
  <c r="AA3759" i="81"/>
  <c r="AA3761" i="81"/>
  <c r="AA3762" i="81"/>
  <c r="AA3767" i="81"/>
  <c r="AA3769" i="81"/>
  <c r="AA3773" i="81"/>
  <c r="AA3781" i="81"/>
  <c r="AA3785" i="81"/>
  <c r="AA3789" i="81"/>
  <c r="AA3791" i="81"/>
  <c r="AA3792" i="81"/>
  <c r="AA3796" i="81"/>
  <c r="AA3797" i="81"/>
  <c r="AA3798" i="81"/>
  <c r="AA3800" i="81"/>
  <c r="AA3803" i="81"/>
  <c r="AA3805" i="81"/>
  <c r="AA3806" i="81"/>
  <c r="AA3808" i="81"/>
  <c r="AA3809" i="81"/>
  <c r="AA3814" i="81"/>
  <c r="AA3816" i="81"/>
  <c r="AA3818" i="81"/>
  <c r="AA3820" i="81"/>
  <c r="AA3821" i="81"/>
  <c r="AA3825" i="81"/>
  <c r="AA3830" i="81"/>
  <c r="AA3834" i="81"/>
  <c r="AA3836" i="81"/>
  <c r="AA3842" i="81"/>
  <c r="AA3851" i="81"/>
  <c r="AA3852" i="81"/>
  <c r="AA3855" i="81"/>
  <c r="AA3857" i="81"/>
  <c r="AA3860" i="81"/>
  <c r="AA3861" i="81"/>
  <c r="AA3862" i="81"/>
  <c r="AA3863" i="81"/>
  <c r="AA3864" i="81"/>
  <c r="AA3865" i="81"/>
  <c r="AA3866" i="81"/>
  <c r="AA3867" i="81"/>
  <c r="AA3871" i="81"/>
  <c r="AA3872" i="81"/>
  <c r="AA3873" i="81"/>
  <c r="AA3874" i="81"/>
  <c r="AA3876" i="81"/>
  <c r="AA3877" i="81"/>
  <c r="AA3878" i="81"/>
  <c r="AA3884" i="81"/>
  <c r="AA3885" i="81"/>
  <c r="AA3886" i="81"/>
  <c r="AA3888" i="81"/>
  <c r="AA3889" i="81"/>
  <c r="AA3890" i="81"/>
  <c r="AA3891" i="81"/>
  <c r="AA3895" i="81"/>
  <c r="AA3896" i="81"/>
  <c r="AA3898" i="81"/>
  <c r="AA3899" i="81"/>
  <c r="AA3900" i="81"/>
  <c r="AA3901" i="81"/>
  <c r="AA3902" i="81"/>
  <c r="AA3903" i="81"/>
  <c r="AA3904" i="81"/>
  <c r="AA3905" i="81"/>
  <c r="AA3906" i="81"/>
  <c r="AA3910" i="81"/>
  <c r="AA3917" i="81"/>
  <c r="AA3919" i="81"/>
  <c r="AA3923" i="81"/>
  <c r="AA3930" i="81"/>
  <c r="AA3931" i="81"/>
  <c r="AA3933" i="81"/>
  <c r="AA3948" i="81"/>
  <c r="AA3954" i="81"/>
  <c r="AA3957" i="81"/>
  <c r="AA3958" i="81"/>
  <c r="AA3963" i="81"/>
  <c r="AA3964" i="81"/>
  <c r="AA3965" i="81"/>
  <c r="AA3966" i="81"/>
  <c r="AA3968" i="81"/>
  <c r="AA3969" i="81"/>
  <c r="AA3970" i="81"/>
  <c r="AA3974" i="81"/>
  <c r="AA3975" i="81"/>
  <c r="AA3978" i="81"/>
  <c r="AA3979" i="81"/>
  <c r="AA3980" i="81"/>
  <c r="AA3981" i="81"/>
  <c r="AA3982" i="81"/>
  <c r="AA3985" i="81"/>
  <c r="AA3986" i="81"/>
  <c r="AA3987" i="81"/>
  <c r="AA3991" i="81"/>
  <c r="AA3992" i="81"/>
  <c r="AA3993" i="81"/>
  <c r="AA4002" i="81"/>
  <c r="AA4003" i="81"/>
  <c r="AA4004" i="81"/>
  <c r="AA4005" i="81"/>
  <c r="AA4009" i="81"/>
  <c r="AA4010" i="81"/>
  <c r="AA4011" i="81"/>
  <c r="AA4012" i="81"/>
  <c r="AA4013" i="81"/>
  <c r="AA4014" i="81"/>
  <c r="AA4015" i="81"/>
  <c r="AA4016" i="81"/>
  <c r="AA4017" i="81"/>
  <c r="AA4018" i="81"/>
  <c r="AA4019" i="81"/>
  <c r="AA4020" i="81"/>
  <c r="AA4021" i="81"/>
  <c r="AA4022" i="81"/>
  <c r="AA4024" i="81"/>
  <c r="AA4928" i="81"/>
  <c r="AA4027" i="81"/>
  <c r="AA4028" i="81"/>
  <c r="AA4029" i="81"/>
  <c r="AA4030" i="81"/>
  <c r="AA4031" i="81"/>
  <c r="AA4032" i="81"/>
  <c r="AA4033" i="81"/>
  <c r="AA4034" i="81"/>
  <c r="AA4035" i="81"/>
  <c r="AA4036" i="81"/>
  <c r="AA4037" i="81"/>
  <c r="AA4038" i="81"/>
  <c r="AA4039" i="81"/>
  <c r="AA4043" i="81"/>
  <c r="AA4044" i="81"/>
  <c r="AA4045" i="81"/>
  <c r="AA4047" i="81"/>
  <c r="AA4049" i="81"/>
  <c r="AA4050" i="81"/>
  <c r="AA4051" i="81"/>
  <c r="AA4052" i="81"/>
  <c r="AA4053" i="81"/>
  <c r="AA4054" i="81"/>
  <c r="AA4055" i="81"/>
  <c r="AA4056" i="81"/>
  <c r="AA4058" i="81"/>
  <c r="AA4061" i="81"/>
  <c r="AA4062" i="81"/>
  <c r="AA4064" i="81"/>
  <c r="AA4065" i="81"/>
  <c r="AA4066" i="81"/>
  <c r="AA4068" i="81"/>
  <c r="AA4069" i="81"/>
  <c r="AA4071" i="81"/>
  <c r="AA4072" i="81"/>
  <c r="AA4083" i="81"/>
  <c r="AA4086" i="81"/>
  <c r="AA4087" i="81"/>
  <c r="AA4088" i="81"/>
  <c r="AA4089" i="81"/>
  <c r="AA4090" i="81"/>
  <c r="AA4091" i="81"/>
  <c r="AA4092" i="81"/>
  <c r="AA4093" i="81"/>
  <c r="AA4094" i="81"/>
  <c r="AA4095" i="81"/>
  <c r="AA4097" i="81"/>
  <c r="AA4099" i="81"/>
  <c r="AA4100" i="81"/>
  <c r="AA4103" i="81"/>
  <c r="AA4105" i="81"/>
  <c r="AA4106" i="81"/>
  <c r="AA4110" i="81"/>
  <c r="AA4111" i="81"/>
  <c r="AA4112" i="81"/>
  <c r="AA4114" i="81"/>
  <c r="AA4115" i="81"/>
  <c r="AA4116" i="81"/>
  <c r="AA4117" i="81"/>
  <c r="AA4118" i="81"/>
  <c r="AA4119" i="81"/>
  <c r="AA4121" i="81"/>
  <c r="AA4122" i="81"/>
  <c r="AA4124" i="81"/>
  <c r="AA4125" i="81"/>
  <c r="AA4131" i="81"/>
  <c r="AA4132" i="81"/>
  <c r="AA4133" i="81"/>
  <c r="AA4134" i="81"/>
  <c r="AA4135" i="81"/>
  <c r="AA4136" i="81"/>
  <c r="AA4137" i="81"/>
  <c r="AA4138" i="81"/>
  <c r="AA4139" i="81"/>
  <c r="AA4140" i="81"/>
  <c r="AA4141" i="81"/>
  <c r="AA4142" i="81"/>
  <c r="AA4146" i="81"/>
  <c r="AA4148" i="81"/>
  <c r="AA4150" i="81"/>
  <c r="AA4151" i="81"/>
  <c r="AA4152" i="81"/>
  <c r="AA4153" i="81"/>
  <c r="AA4154" i="81"/>
  <c r="AA4159" i="81"/>
  <c r="AA4160" i="81"/>
  <c r="AA4161" i="81"/>
  <c r="AA4162" i="81"/>
  <c r="AA4163" i="81"/>
  <c r="AA4165" i="81"/>
  <c r="AA4166" i="81"/>
  <c r="AA4171" i="81"/>
  <c r="AA4172" i="81"/>
  <c r="AA4173" i="81"/>
  <c r="AA4174" i="81"/>
  <c r="AA4177" i="81"/>
  <c r="AA4178" i="81"/>
  <c r="AA4179" i="81"/>
  <c r="AA4180" i="81"/>
  <c r="AA4188" i="81"/>
  <c r="AA4189" i="81"/>
  <c r="AA4192" i="81"/>
  <c r="AA4194" i="81"/>
  <c r="AA4195" i="81"/>
  <c r="AA4196" i="81"/>
  <c r="AA4202" i="81"/>
  <c r="AA4203" i="81"/>
  <c r="AA4206" i="81"/>
  <c r="AA4208" i="81"/>
  <c r="AA4209" i="81"/>
  <c r="AA4210" i="81"/>
  <c r="AA4211" i="81"/>
  <c r="AA4213" i="81"/>
  <c r="AA4216" i="81"/>
  <c r="AA4219" i="81"/>
  <c r="AA4220" i="81"/>
  <c r="AA4224" i="81"/>
  <c r="AA4227" i="81"/>
  <c r="AA4228" i="81"/>
  <c r="AA4229" i="81"/>
  <c r="AA4231" i="81"/>
  <c r="AA4934" i="81"/>
  <c r="AA4234" i="81"/>
  <c r="AA4235" i="81"/>
  <c r="AA4236" i="81"/>
  <c r="AA4237" i="81"/>
  <c r="AA4239" i="81"/>
  <c r="AA4241" i="81"/>
  <c r="AA4243" i="81"/>
  <c r="AA4248" i="81"/>
  <c r="AA4249" i="81"/>
  <c r="AA4253" i="81"/>
  <c r="AA4255" i="81"/>
  <c r="AA4259" i="81"/>
  <c r="AA4262" i="81"/>
  <c r="AA4263" i="81"/>
  <c r="AA4265" i="81"/>
  <c r="AA4266" i="81"/>
  <c r="AA4267" i="81"/>
  <c r="AA4268" i="81"/>
  <c r="AA4269" i="81"/>
  <c r="AA4274" i="81"/>
  <c r="AA4276" i="81"/>
  <c r="AA4277" i="81"/>
  <c r="AA4278" i="81"/>
  <c r="AA4280" i="81"/>
  <c r="AA4282" i="81"/>
  <c r="AA4283" i="81"/>
  <c r="AA4285" i="81"/>
  <c r="AA4286" i="81"/>
  <c r="AA4287" i="81"/>
  <c r="AA4288" i="81"/>
  <c r="AA4289" i="81"/>
  <c r="AA4291" i="81"/>
  <c r="AA4293" i="81"/>
  <c r="AA4294" i="81"/>
  <c r="AA4295" i="81"/>
  <c r="AA4296" i="81"/>
  <c r="AA4297" i="81"/>
  <c r="AA4298" i="81"/>
  <c r="AA4299" i="81"/>
  <c r="AA4300" i="81"/>
  <c r="AA4301" i="81"/>
  <c r="AA4302" i="81"/>
  <c r="AA4303" i="81"/>
  <c r="AA4304" i="81"/>
  <c r="AA4305" i="81"/>
  <c r="AA4306" i="81"/>
  <c r="AA4308" i="81"/>
  <c r="AA4309" i="81"/>
  <c r="AA4311" i="81"/>
  <c r="AA4312" i="81"/>
  <c r="AA4313" i="81"/>
  <c r="AA4314" i="81"/>
  <c r="AA4317" i="81"/>
  <c r="AA4318" i="81"/>
  <c r="AA4323" i="81"/>
  <c r="AA4324" i="81"/>
  <c r="AA4325" i="81"/>
  <c r="AA4326" i="81"/>
  <c r="AA4327" i="81"/>
  <c r="AA4330" i="81"/>
  <c r="AA4331" i="81"/>
  <c r="AA4332" i="81"/>
  <c r="AA4333" i="81"/>
  <c r="AA4335" i="81"/>
  <c r="AA4337" i="81"/>
  <c r="AA4342" i="81"/>
  <c r="AA4343" i="81"/>
  <c r="AA4344" i="81"/>
  <c r="AA4345" i="81"/>
  <c r="AA4346" i="81"/>
  <c r="AA4348" i="81"/>
  <c r="AA4349" i="81"/>
  <c r="AA4350" i="81"/>
  <c r="AA4351" i="81"/>
  <c r="AA4352" i="81"/>
  <c r="AA4353" i="81"/>
  <c r="AA4355" i="81"/>
  <c r="AA4356" i="81"/>
  <c r="AA4357" i="81"/>
  <c r="AA4358" i="81"/>
  <c r="AA4359" i="81"/>
  <c r="AA4360" i="81"/>
  <c r="AA4362" i="81"/>
  <c r="AA4367" i="81"/>
  <c r="AA4369" i="81"/>
  <c r="AA4370" i="81"/>
  <c r="AA4372" i="81"/>
  <c r="AA4373" i="81"/>
  <c r="AA4374" i="81"/>
  <c r="AA4376" i="81"/>
  <c r="AA4377" i="81"/>
  <c r="AA4378" i="81"/>
  <c r="AA4380" i="81"/>
  <c r="AA4381" i="81"/>
  <c r="AA4382" i="81"/>
  <c r="AA4383" i="81"/>
  <c r="AA4386" i="81"/>
  <c r="AA4387" i="81"/>
  <c r="AA4388" i="81"/>
  <c r="AA4389" i="81"/>
  <c r="AA4390" i="81"/>
  <c r="AA4391" i="81"/>
  <c r="AA4393" i="81"/>
  <c r="AA4394" i="81"/>
  <c r="AA4397" i="81"/>
  <c r="AA4400" i="81"/>
  <c r="AA4402" i="81"/>
  <c r="AA4403" i="81"/>
  <c r="AA4404" i="81"/>
  <c r="AA4407" i="81"/>
  <c r="AA4426" i="81"/>
  <c r="AA4430" i="81"/>
  <c r="AA4431" i="81"/>
  <c r="AA4433" i="81"/>
  <c r="AA4436" i="81"/>
  <c r="AA4439" i="81"/>
  <c r="AA4440" i="81"/>
  <c r="AA4443" i="81"/>
  <c r="AA4445" i="81"/>
  <c r="AA4446" i="81"/>
  <c r="AA4447" i="81"/>
  <c r="AA4448" i="81"/>
  <c r="AA4449" i="81"/>
  <c r="AA4451" i="81"/>
  <c r="AA4452" i="81"/>
  <c r="AA4453" i="81"/>
  <c r="AA4454" i="81"/>
  <c r="AA4455" i="81"/>
  <c r="AA4456" i="81"/>
  <c r="AA4457" i="81"/>
  <c r="AA4458" i="81"/>
  <c r="AA4459" i="81"/>
  <c r="AA4460" i="81"/>
  <c r="AA4461" i="81"/>
  <c r="AA4462" i="81"/>
  <c r="AA4463" i="81"/>
  <c r="AA4464" i="81"/>
  <c r="AA4466" i="81"/>
  <c r="AA4467" i="81"/>
  <c r="AA4468" i="81"/>
  <c r="AA4469" i="81"/>
  <c r="AA4470" i="81"/>
  <c r="AA4471" i="81"/>
  <c r="AA4472" i="81"/>
  <c r="AA4473" i="81"/>
  <c r="AA4477" i="81"/>
  <c r="AA4478" i="81"/>
  <c r="AA4479" i="81"/>
  <c r="AA4481" i="81"/>
  <c r="AA4489" i="81"/>
  <c r="AA4495" i="81"/>
  <c r="AA4498" i="81"/>
  <c r="AA4501" i="81"/>
  <c r="AA4502" i="81"/>
  <c r="AA4503" i="81"/>
  <c r="AA4504" i="81"/>
  <c r="AA4505" i="81"/>
  <c r="AA4506" i="81"/>
  <c r="AA4507" i="81"/>
  <c r="AA4508" i="81"/>
  <c r="AA4509" i="81"/>
  <c r="AA4510" i="81"/>
  <c r="AA4511" i="81"/>
  <c r="AA4512" i="81"/>
  <c r="AA4514" i="81"/>
  <c r="AA4515" i="81"/>
  <c r="AA4521" i="81"/>
  <c r="AA4528" i="81"/>
  <c r="AA4530" i="81"/>
  <c r="AA4531" i="81"/>
  <c r="AA4532" i="81"/>
  <c r="AA4534" i="81"/>
  <c r="AA4535" i="81"/>
  <c r="AA4536" i="81"/>
  <c r="AA4542" i="81"/>
  <c r="AA4543" i="81"/>
  <c r="AA4549" i="81"/>
  <c r="AA4551" i="81"/>
  <c r="AA4552" i="81"/>
  <c r="AA4555" i="81"/>
  <c r="AA4558" i="81"/>
  <c r="AA4561" i="81"/>
  <c r="AA4566" i="81"/>
  <c r="AA4567" i="81"/>
  <c r="AA4568" i="81"/>
  <c r="AA4571" i="81"/>
  <c r="AA4578" i="81"/>
  <c r="AA4579" i="81"/>
  <c r="AA4580" i="81"/>
  <c r="AA4582" i="81"/>
  <c r="AA4583" i="81"/>
  <c r="AA4584" i="81"/>
  <c r="AA4585" i="81"/>
  <c r="AA4586" i="81"/>
  <c r="AA4587" i="81"/>
  <c r="AA4588" i="81"/>
  <c r="AA4589" i="81"/>
  <c r="AA4590" i="81"/>
  <c r="AA4594" i="81"/>
  <c r="AA4595" i="81"/>
  <c r="AA4598" i="81"/>
  <c r="AA4601" i="81"/>
  <c r="AA4602" i="81"/>
  <c r="AA4606" i="81"/>
  <c r="AA4607" i="81"/>
  <c r="AA4608" i="81"/>
  <c r="AA4609" i="81"/>
  <c r="AA4610" i="81"/>
  <c r="AA4611" i="81"/>
  <c r="AA4612" i="81"/>
  <c r="AA4613" i="81"/>
  <c r="AA4614" i="81"/>
  <c r="AA4616" i="81"/>
  <c r="AA4617" i="81"/>
  <c r="AA4618" i="81"/>
  <c r="AA4619" i="81"/>
  <c r="AA4620" i="81"/>
  <c r="AA4621" i="81"/>
  <c r="AA4622" i="81"/>
  <c r="AA4623" i="81"/>
  <c r="AA4624" i="81"/>
  <c r="AA4625" i="81"/>
  <c r="AA4628" i="81"/>
  <c r="AA4631" i="81"/>
  <c r="AA4632" i="81"/>
  <c r="AA4633" i="81"/>
  <c r="AA4634" i="81"/>
  <c r="AA4636" i="81"/>
  <c r="AA4641" i="81"/>
  <c r="AA4645" i="81"/>
  <c r="AA4646" i="81"/>
  <c r="AA4652" i="81"/>
  <c r="AA4653" i="81"/>
  <c r="AA4659" i="81"/>
  <c r="AA4660" i="81"/>
  <c r="AA4661" i="81"/>
  <c r="AA4662" i="81"/>
  <c r="AA4663" i="81"/>
  <c r="AA4664" i="81"/>
  <c r="AA4667" i="81"/>
  <c r="AA4670" i="81"/>
  <c r="AA4672" i="81"/>
  <c r="AA4673" i="81"/>
  <c r="AA4674" i="81"/>
  <c r="AA4675" i="81"/>
  <c r="AA4676" i="81"/>
  <c r="AA4677" i="81"/>
  <c r="AA4678" i="81"/>
  <c r="AA4679" i="81"/>
  <c r="AA4680" i="81"/>
  <c r="AA4681" i="81"/>
  <c r="AA4682" i="81"/>
  <c r="AA4683" i="81"/>
  <c r="AA4684" i="81"/>
  <c r="AA4685" i="81"/>
  <c r="AA4686" i="81"/>
  <c r="AA4687" i="81"/>
  <c r="AA4689" i="81"/>
  <c r="AA4690" i="81"/>
  <c r="AA4691" i="81"/>
  <c r="AA4692" i="81"/>
  <c r="AA4693" i="81"/>
  <c r="AA4694" i="81"/>
  <c r="AA4695" i="81"/>
  <c r="AA4696" i="81"/>
  <c r="AA4697" i="81"/>
  <c r="AA4698" i="81"/>
  <c r="AA4699" i="81"/>
  <c r="AA4703" i="81"/>
  <c r="AA4704" i="81"/>
  <c r="AA4706" i="81"/>
  <c r="AA4707" i="81"/>
  <c r="AA4709" i="81"/>
  <c r="AA4710" i="81"/>
  <c r="AA4712" i="81"/>
  <c r="AA4715" i="81"/>
  <c r="AA4717" i="81"/>
  <c r="AA4719" i="81"/>
  <c r="AA4720" i="81"/>
  <c r="AA4722" i="81"/>
  <c r="AA4723" i="81"/>
  <c r="AA4724" i="81"/>
  <c r="AA4731" i="81"/>
  <c r="AA4732" i="81"/>
  <c r="AA4733" i="81"/>
  <c r="AA4736" i="81"/>
  <c r="AA4738" i="81"/>
  <c r="AA4744" i="81"/>
  <c r="AA4746" i="81"/>
  <c r="AA4748" i="81"/>
  <c r="AA4750" i="81"/>
  <c r="AA4753" i="81"/>
  <c r="AA4754" i="81"/>
  <c r="AA4756" i="81"/>
  <c r="AA4759" i="81"/>
  <c r="AA4761" i="81"/>
  <c r="AA4769" i="81"/>
  <c r="AA4770" i="81"/>
  <c r="AA4772" i="81"/>
  <c r="AA4773" i="81"/>
  <c r="AA4774" i="81"/>
  <c r="AA4779" i="81"/>
  <c r="AA4780" i="81"/>
  <c r="AA4781" i="81"/>
  <c r="AA4783" i="81"/>
  <c r="AA4786" i="81"/>
  <c r="AA4794" i="81"/>
  <c r="AA4795" i="81"/>
  <c r="AA4797" i="81"/>
  <c r="AA4798" i="81"/>
  <c r="AA4799" i="81"/>
  <c r="AA4801" i="81"/>
  <c r="AA4802" i="81"/>
  <c r="AA4803" i="81"/>
  <c r="AA4804" i="81"/>
  <c r="AA4805" i="81"/>
  <c r="AA4806" i="81"/>
  <c r="AA4807" i="81"/>
  <c r="AA4808" i="81"/>
  <c r="AA4812" i="81"/>
  <c r="AA4813" i="81"/>
  <c r="AA4816" i="81"/>
  <c r="AA4818" i="81"/>
  <c r="AA4819" i="81"/>
  <c r="AA4820" i="81"/>
  <c r="AA4821" i="81"/>
  <c r="AA4822" i="81"/>
  <c r="AA4824" i="81"/>
  <c r="AA4825" i="81"/>
  <c r="AA4826" i="81"/>
  <c r="AA4828" i="81"/>
  <c r="AA4829" i="81"/>
  <c r="AA4831" i="81"/>
  <c r="AA4832" i="81"/>
  <c r="AA4835" i="81"/>
  <c r="AA4836" i="81"/>
  <c r="AA4837" i="81"/>
  <c r="AA4838" i="81"/>
  <c r="AA4844" i="81"/>
  <c r="AA4845" i="81"/>
  <c r="AA4848" i="81"/>
  <c r="AA4849" i="81"/>
  <c r="AA4850" i="81"/>
  <c r="AA4857" i="81"/>
  <c r="AA4861" i="81"/>
  <c r="AA4866" i="81"/>
  <c r="AA4868" i="81"/>
  <c r="AA4869" i="81"/>
  <c r="AA4870" i="81"/>
  <c r="AA4872" i="81"/>
  <c r="AA4873" i="81"/>
  <c r="AA4874" i="81"/>
  <c r="AA4875" i="81"/>
  <c r="AA4876" i="81"/>
  <c r="AA4879" i="81"/>
  <c r="AA4880" i="81"/>
  <c r="AA4881" i="81"/>
  <c r="AA4887" i="81"/>
  <c r="AA4890" i="81"/>
  <c r="AA4895" i="81"/>
  <c r="AA4896" i="81"/>
  <c r="AA4897" i="81"/>
  <c r="AA4899" i="81"/>
  <c r="AA4900" i="81"/>
  <c r="AA4901" i="81"/>
  <c r="AA4902" i="81"/>
  <c r="AA4911" i="81"/>
  <c r="AA4912" i="81"/>
  <c r="AA4913" i="81"/>
  <c r="AA4918" i="81"/>
  <c r="AA4920" i="81"/>
  <c r="AA4921" i="81"/>
  <c r="AA4925" i="81"/>
  <c r="AA4926" i="81"/>
  <c r="AA4929" i="81"/>
  <c r="AA4930" i="81"/>
  <c r="AA4931" i="81"/>
  <c r="AA4932" i="81"/>
  <c r="AA4933" i="81"/>
  <c r="AA4935" i="81"/>
  <c r="AA4936" i="81"/>
  <c r="AA4937" i="81"/>
  <c r="AA4938" i="81"/>
  <c r="AA4939" i="81"/>
  <c r="AA4940" i="81"/>
  <c r="AA4941" i="81"/>
  <c r="AA4942" i="81"/>
  <c r="AA4943" i="81"/>
  <c r="AA4945" i="81"/>
  <c r="AA4946" i="81"/>
  <c r="AA4947" i="81"/>
  <c r="AA4948" i="81"/>
  <c r="AA4949" i="81"/>
  <c r="AA4950" i="81"/>
  <c r="AA4951" i="81"/>
  <c r="AA4952" i="81"/>
  <c r="AA4953" i="81"/>
  <c r="AA4954" i="81"/>
  <c r="AA4955" i="81"/>
  <c r="AA4956" i="81"/>
  <c r="AA4957" i="81"/>
  <c r="AA4958" i="81"/>
  <c r="AA4959" i="81"/>
  <c r="AA4960" i="81"/>
  <c r="AA4961" i="81"/>
  <c r="AA4963" i="81"/>
  <c r="AA4965" i="81"/>
  <c r="AA4966" i="81"/>
  <c r="AA4967" i="81"/>
  <c r="AA4968" i="81"/>
  <c r="AA4970" i="81"/>
  <c r="AA4971" i="81"/>
  <c r="AA4972" i="81"/>
  <c r="AA4977" i="81"/>
  <c r="AA4980" i="81"/>
  <c r="AA4984" i="81"/>
  <c r="AA4991" i="81"/>
  <c r="AA4993" i="81"/>
  <c r="AA4994" i="81"/>
  <c r="AA4995" i="81"/>
  <c r="AA4996" i="81"/>
  <c r="AA5001" i="81"/>
  <c r="AA5002" i="81"/>
  <c r="AA5003" i="81"/>
  <c r="AA5004" i="81"/>
  <c r="AA5005" i="81"/>
  <c r="AA5006" i="81"/>
  <c r="AA5008" i="81"/>
  <c r="AA5009" i="81"/>
  <c r="AA5014" i="81"/>
  <c r="AA5016" i="81"/>
  <c r="AA5019" i="81"/>
  <c r="AA5020" i="81"/>
  <c r="AA5021" i="81"/>
  <c r="AA5022" i="81"/>
  <c r="AA5023" i="81"/>
  <c r="AA5024" i="81"/>
  <c r="AA5025" i="81"/>
  <c r="AA5026" i="81"/>
  <c r="AA5027" i="81"/>
  <c r="AA5028" i="81"/>
  <c r="AA5029" i="81"/>
  <c r="AA5030" i="81"/>
  <c r="AA5032" i="81"/>
  <c r="AA5035" i="81"/>
  <c r="AA5037" i="81"/>
  <c r="AA5038" i="81"/>
  <c r="AA5040" i="81"/>
  <c r="AA5041" i="81"/>
  <c r="AA5042" i="81"/>
  <c r="AA5044" i="81"/>
  <c r="AA5045" i="81"/>
  <c r="AA5046" i="81"/>
  <c r="AA5047" i="81"/>
  <c r="AA5048" i="81"/>
  <c r="AA5050" i="81"/>
  <c r="AA5051" i="81"/>
  <c r="AA5052" i="81"/>
  <c r="AA5056" i="81"/>
  <c r="AA5059" i="81"/>
  <c r="AA5060" i="81"/>
  <c r="AA5061" i="81"/>
  <c r="AA5063" i="81"/>
  <c r="AA5065" i="81"/>
  <c r="AA5066" i="81"/>
  <c r="AA5067" i="81"/>
  <c r="AA5068" i="81"/>
  <c r="AA5069" i="81"/>
  <c r="AA5074" i="81"/>
  <c r="AA5076" i="81"/>
  <c r="AA5080" i="81"/>
  <c r="AA5082" i="81"/>
  <c r="AA5083" i="81"/>
  <c r="AA5084" i="81"/>
  <c r="AA5085" i="81"/>
  <c r="AA5086" i="81"/>
  <c r="AA5087" i="81"/>
  <c r="AA5088" i="81"/>
  <c r="AA5089" i="81"/>
  <c r="AA5090" i="81"/>
  <c r="AA5091" i="81"/>
  <c r="AA5092" i="81"/>
  <c r="AA5093" i="81"/>
  <c r="AA5094" i="81"/>
  <c r="AA5095" i="81"/>
  <c r="AA5096" i="81"/>
  <c r="AA5097" i="81"/>
  <c r="AA5098" i="81"/>
  <c r="AA5099" i="81"/>
  <c r="AA5100" i="81"/>
  <c r="AA5101" i="81"/>
  <c r="AA5103" i="81"/>
  <c r="AA5105" i="81"/>
  <c r="AA5106" i="81"/>
  <c r="AA5107" i="81"/>
  <c r="AA5108" i="81"/>
  <c r="AA5109" i="81"/>
  <c r="AA5110" i="81"/>
  <c r="AA5111" i="81"/>
  <c r="AA5114" i="81"/>
  <c r="AA5115" i="81"/>
  <c r="AA5116" i="81"/>
  <c r="AA5117" i="81"/>
  <c r="AA5118" i="81"/>
  <c r="AA5119" i="81"/>
  <c r="AA5122" i="81"/>
  <c r="AA5123" i="81"/>
  <c r="AA5124" i="81"/>
  <c r="AA5125" i="81"/>
  <c r="AA5126" i="81"/>
  <c r="AA5127" i="81"/>
  <c r="AA5128" i="81"/>
  <c r="AA5132" i="81"/>
  <c r="AA5133" i="81"/>
  <c r="AA5134" i="81"/>
  <c r="AA5137" i="81"/>
  <c r="AA5138" i="81"/>
  <c r="AA5139" i="81"/>
  <c r="AA5140" i="81"/>
  <c r="AA5141" i="81"/>
  <c r="AA5142" i="81"/>
  <c r="AA5144" i="81"/>
  <c r="AA5146" i="81"/>
  <c r="AA5148" i="81"/>
  <c r="AA5149" i="81"/>
  <c r="AA5150" i="81"/>
  <c r="AA5151" i="81"/>
  <c r="AA5152" i="81"/>
  <c r="AA5153" i="81"/>
  <c r="AA5154" i="81"/>
  <c r="AA5155" i="81"/>
  <c r="AA5156" i="81"/>
  <c r="AA5157" i="81"/>
  <c r="AA5158" i="81"/>
  <c r="AA5159" i="81"/>
  <c r="AA5160" i="81"/>
  <c r="AA5161" i="81"/>
  <c r="AA5162" i="81"/>
  <c r="AA5163" i="81"/>
  <c r="AA5164" i="81"/>
  <c r="AA5165" i="81"/>
  <c r="AA5166" i="81"/>
  <c r="AA5167" i="81"/>
  <c r="AA5168" i="81"/>
  <c r="AA5169" i="81"/>
  <c r="AA5170" i="81"/>
  <c r="AA5172" i="81"/>
  <c r="AA5173" i="81"/>
  <c r="AA5175" i="81"/>
  <c r="AA5176" i="81"/>
  <c r="AA5177" i="81"/>
  <c r="AA5178" i="81"/>
  <c r="AA5179" i="81"/>
  <c r="AA5187" i="81"/>
  <c r="AA5188" i="81"/>
  <c r="AA5189" i="81"/>
  <c r="AA5190" i="81"/>
  <c r="AA5191" i="81"/>
  <c r="AA5192" i="81"/>
  <c r="AA5193" i="81"/>
  <c r="AA5194" i="81"/>
  <c r="AA5197" i="81"/>
  <c r="AA5198" i="81"/>
  <c r="AA5200" i="81"/>
  <c r="AA5201" i="81"/>
  <c r="AA5202" i="81"/>
  <c r="AA5203" i="81"/>
  <c r="AA5204" i="81"/>
  <c r="AA5205" i="81"/>
  <c r="AA5206" i="81"/>
  <c r="AA5209" i="81"/>
  <c r="AA5210" i="81"/>
  <c r="AA5212" i="81"/>
  <c r="AA5213" i="81"/>
  <c r="AA5214" i="81"/>
  <c r="AA5216" i="81"/>
  <c r="AA5218" i="81"/>
  <c r="AA5219" i="81"/>
  <c r="AA5221" i="81"/>
  <c r="AA5222" i="81"/>
  <c r="AA5226" i="81"/>
  <c r="AA5229" i="81"/>
  <c r="AA5230" i="81"/>
  <c r="AA5233" i="81"/>
  <c r="AA5238" i="81"/>
  <c r="AA5240" i="81"/>
  <c r="AA5241" i="81"/>
  <c r="AA5242" i="81"/>
  <c r="AA5243" i="81"/>
  <c r="AA5244" i="81"/>
  <c r="AA5245" i="81"/>
  <c r="AA5246" i="81"/>
  <c r="AA5248" i="81"/>
  <c r="AA5249" i="81"/>
  <c r="AA5250" i="81"/>
  <c r="AA5254" i="81"/>
  <c r="AA5257" i="81"/>
  <c r="AA5258" i="81"/>
  <c r="AA5263" i="81"/>
  <c r="AA5272" i="81"/>
  <c r="AA5276" i="81"/>
  <c r="AA5279" i="81"/>
  <c r="AA5280" i="81"/>
  <c r="AA5282" i="81"/>
  <c r="AA5288" i="81"/>
  <c r="AA5289" i="81"/>
  <c r="AA5290" i="81"/>
  <c r="AA5291" i="81"/>
  <c r="AA5292" i="81"/>
  <c r="AA5296" i="81"/>
  <c r="AA5298" i="81"/>
  <c r="AA5299" i="81"/>
  <c r="AA5300" i="81"/>
  <c r="AA5301" i="81"/>
  <c r="AA5302" i="81"/>
  <c r="AA5303" i="81"/>
  <c r="AA5304" i="81"/>
  <c r="AA5305" i="81"/>
  <c r="AA5306" i="81"/>
  <c r="AA5308" i="81"/>
  <c r="AA5309" i="81"/>
  <c r="AA5311" i="81"/>
  <c r="AA5312" i="81"/>
  <c r="AA5313" i="81"/>
  <c r="AA5314" i="81"/>
  <c r="AA5315" i="81"/>
  <c r="AA5316" i="81"/>
  <c r="AA5317" i="81"/>
  <c r="AA5318" i="81"/>
  <c r="AA5319" i="81"/>
  <c r="AA5320" i="81"/>
  <c r="AA5322" i="81"/>
  <c r="AA5323" i="81"/>
  <c r="AA5324" i="81"/>
  <c r="AA5325" i="81"/>
  <c r="AA5326" i="81"/>
  <c r="AA5327" i="81"/>
  <c r="AA5330" i="81"/>
  <c r="AA5332" i="81"/>
  <c r="AA5336" i="81"/>
  <c r="AA5353" i="81"/>
  <c r="AA5354" i="81"/>
  <c r="AA5355" i="81"/>
  <c r="AA5357" i="81"/>
  <c r="AA5358" i="81"/>
  <c r="AA5359" i="81"/>
  <c r="AA5360" i="81"/>
  <c r="AA5363" i="81"/>
  <c r="AA5367" i="81"/>
  <c r="AA5368" i="81"/>
  <c r="AA5369" i="81"/>
  <c r="AA5373" i="81"/>
  <c r="AA5376" i="81"/>
  <c r="AA5381" i="81"/>
  <c r="AA5382" i="81"/>
  <c r="AA5383" i="81"/>
  <c r="AA5384" i="81"/>
  <c r="AA5386" i="81"/>
  <c r="AA5389" i="81"/>
  <c r="AA5390" i="81"/>
  <c r="AA5391" i="81"/>
  <c r="AA5392" i="81"/>
  <c r="AA5393" i="81"/>
  <c r="AA5398" i="81"/>
  <c r="AA5399" i="81"/>
  <c r="AA5400" i="81"/>
  <c r="AA5401" i="81"/>
  <c r="AA5402" i="81"/>
  <c r="AA5403" i="81"/>
  <c r="AA5404" i="81"/>
  <c r="AA5405" i="81"/>
  <c r="AA5406" i="81"/>
  <c r="AA5407" i="81"/>
  <c r="AA5412" i="81"/>
  <c r="AA5413" i="81"/>
  <c r="AA5414" i="81"/>
  <c r="AA5415" i="81"/>
  <c r="AA5416" i="81"/>
  <c r="AA5417" i="81"/>
  <c r="AA3" i="81"/>
  <c r="Z5" i="81"/>
  <c r="Z6" i="81"/>
  <c r="Z13" i="81"/>
  <c r="Z14" i="81"/>
  <c r="Z15" i="81"/>
  <c r="Z17" i="81"/>
  <c r="Z18" i="81"/>
  <c r="Z22" i="81"/>
  <c r="Z23" i="81"/>
  <c r="Z24" i="81"/>
  <c r="Z27" i="81"/>
  <c r="Z29" i="81"/>
  <c r="Z30" i="81"/>
  <c r="Z31" i="81"/>
  <c r="Z32" i="81"/>
  <c r="Z36" i="81"/>
  <c r="Z37" i="81"/>
  <c r="Z42" i="81"/>
  <c r="Z43" i="81"/>
  <c r="Z44" i="81"/>
  <c r="Z49" i="81"/>
  <c r="Z50" i="81"/>
  <c r="Z51" i="81"/>
  <c r="Z54" i="81"/>
  <c r="Z55" i="81"/>
  <c r="Z57" i="81"/>
  <c r="Z58" i="81"/>
  <c r="Z62" i="81"/>
  <c r="Z64" i="81"/>
  <c r="Z66" i="81"/>
  <c r="Z67" i="81"/>
  <c r="Z68" i="81"/>
  <c r="Z69" i="81"/>
  <c r="Z70" i="81"/>
  <c r="Z71" i="81"/>
  <c r="Z72" i="81"/>
  <c r="Z73" i="81"/>
  <c r="Z74" i="81"/>
  <c r="Z75" i="81"/>
  <c r="Z76" i="81"/>
  <c r="Z77" i="81"/>
  <c r="Z78" i="81"/>
  <c r="Z80" i="81"/>
  <c r="Z81" i="81"/>
  <c r="Z82" i="81"/>
  <c r="Z83" i="81"/>
  <c r="Z84" i="81"/>
  <c r="Z85" i="81"/>
  <c r="Z86" i="81"/>
  <c r="Z87" i="81"/>
  <c r="Z88" i="81"/>
  <c r="Z89" i="81"/>
  <c r="Z90" i="81"/>
  <c r="Z91" i="81"/>
  <c r="Z96" i="81"/>
  <c r="Z97" i="81"/>
  <c r="Z98" i="81"/>
  <c r="Z99" i="81"/>
  <c r="Z100" i="81"/>
  <c r="Z101" i="81"/>
  <c r="Z103" i="81"/>
  <c r="Z104" i="81"/>
  <c r="Z106" i="81"/>
  <c r="Z109" i="81"/>
  <c r="Z112" i="81"/>
  <c r="Z113" i="81"/>
  <c r="Z119" i="81"/>
  <c r="Z120" i="81"/>
  <c r="Z121" i="81"/>
  <c r="Z123" i="81"/>
  <c r="Z131" i="81"/>
  <c r="Z133" i="81"/>
  <c r="Z136" i="81"/>
  <c r="Z139" i="81"/>
  <c r="Z146" i="81"/>
  <c r="Z150" i="81"/>
  <c r="Z151" i="81"/>
  <c r="Z152" i="81"/>
  <c r="Z153" i="81"/>
  <c r="Z162" i="81"/>
  <c r="Z167" i="81"/>
  <c r="Z168" i="81"/>
  <c r="Z169" i="81"/>
  <c r="Z171" i="81"/>
  <c r="Z172" i="81"/>
  <c r="Z174" i="81"/>
  <c r="Z175" i="81"/>
  <c r="Z176" i="81"/>
  <c r="Z177" i="81"/>
  <c r="Z179" i="81"/>
  <c r="Z182" i="81"/>
  <c r="Z186" i="81"/>
  <c r="Z188" i="81"/>
  <c r="Z189" i="81"/>
  <c r="Z190" i="81"/>
  <c r="Z191" i="81"/>
  <c r="Z194" i="81"/>
  <c r="Z196" i="81"/>
  <c r="Z197" i="81"/>
  <c r="Z199" i="81"/>
  <c r="Z200" i="81"/>
  <c r="Z201" i="81"/>
  <c r="Z203" i="81"/>
  <c r="Z205" i="81"/>
  <c r="Z212" i="81"/>
  <c r="Z215" i="81"/>
  <c r="Z216" i="81"/>
  <c r="Z218" i="81"/>
  <c r="Z219" i="81"/>
  <c r="Z221" i="81"/>
  <c r="Z222" i="81"/>
  <c r="Z223" i="81"/>
  <c r="Z224" i="81"/>
  <c r="Z225" i="81"/>
  <c r="Z226" i="81"/>
  <c r="Z227" i="81"/>
  <c r="Z228" i="81"/>
  <c r="Z231" i="81"/>
  <c r="Z232" i="81"/>
  <c r="Z233" i="81"/>
  <c r="Z234" i="81"/>
  <c r="Z235" i="81"/>
  <c r="Z236" i="81"/>
  <c r="Z237" i="81"/>
  <c r="Z238" i="81"/>
  <c r="Z239" i="81"/>
  <c r="Z240" i="81"/>
  <c r="Z241" i="81"/>
  <c r="Z242" i="81"/>
  <c r="Z244" i="81"/>
  <c r="Z245" i="81"/>
  <c r="Z250" i="81"/>
  <c r="Z252" i="81"/>
  <c r="Z253" i="81"/>
  <c r="Z255" i="81"/>
  <c r="Z257" i="81"/>
  <c r="Z258" i="81"/>
  <c r="Z259" i="81"/>
  <c r="Z262" i="81"/>
  <c r="Z264" i="81"/>
  <c r="Z266" i="81"/>
  <c r="Z269" i="81"/>
  <c r="Z271" i="81"/>
  <c r="Z273" i="81"/>
  <c r="Z276" i="81"/>
  <c r="Z282" i="81"/>
  <c r="Z285" i="81"/>
  <c r="Z286" i="81"/>
  <c r="Z290" i="81"/>
  <c r="Z291" i="81"/>
  <c r="Z293" i="81"/>
  <c r="Z297" i="81"/>
  <c r="Z299" i="81"/>
  <c r="Z301" i="81"/>
  <c r="Z302" i="81"/>
  <c r="Z304" i="81"/>
  <c r="Z310" i="81"/>
  <c r="Z311" i="81"/>
  <c r="Z315" i="81"/>
  <c r="Z323" i="81"/>
  <c r="Z324" i="81"/>
  <c r="Z325" i="81"/>
  <c r="Z326" i="81"/>
  <c r="Z327" i="81"/>
  <c r="Z328" i="81"/>
  <c r="Z332" i="81"/>
  <c r="Z335" i="81"/>
  <c r="Z336" i="81"/>
  <c r="Z337" i="81"/>
  <c r="Z338" i="81"/>
  <c r="Z339" i="81"/>
  <c r="Z340" i="81"/>
  <c r="Z342" i="81"/>
  <c r="Z344" i="81"/>
  <c r="Z347" i="81"/>
  <c r="Z348" i="81"/>
  <c r="Z349" i="81"/>
  <c r="Z350" i="81"/>
  <c r="Z351" i="81"/>
  <c r="Z352" i="81"/>
  <c r="Z354" i="81"/>
  <c r="Z355" i="81"/>
  <c r="Z365" i="81"/>
  <c r="Z366" i="81"/>
  <c r="Z367" i="81"/>
  <c r="Z368" i="81"/>
  <c r="Z369" i="81"/>
  <c r="Z370" i="81"/>
  <c r="Z371" i="81"/>
  <c r="Z372" i="81"/>
  <c r="Z374" i="81"/>
  <c r="Z376" i="81"/>
  <c r="Z377" i="81"/>
  <c r="Z378" i="81"/>
  <c r="Z379" i="81"/>
  <c r="Z380" i="81"/>
  <c r="Z381" i="81"/>
  <c r="Z382" i="81"/>
  <c r="Z385" i="81"/>
  <c r="Z387" i="81"/>
  <c r="Z392" i="81"/>
  <c r="Z395" i="81"/>
  <c r="Z405" i="81"/>
  <c r="Z406" i="81"/>
  <c r="Z410" i="81"/>
  <c r="Z411" i="81"/>
  <c r="Z412" i="81"/>
  <c r="Z417" i="81"/>
  <c r="Z418" i="81"/>
  <c r="Z421" i="81"/>
  <c r="Z424" i="81"/>
  <c r="Z429" i="81"/>
  <c r="Z430" i="81"/>
  <c r="Z431" i="81"/>
  <c r="Z432" i="81"/>
  <c r="Z433" i="81"/>
  <c r="Z437" i="81"/>
  <c r="Z438" i="81"/>
  <c r="Z439" i="81"/>
  <c r="Z441" i="81"/>
  <c r="Z443" i="81"/>
  <c r="Z446" i="81"/>
  <c r="Z447" i="81"/>
  <c r="Z450" i="81"/>
  <c r="Z456" i="81"/>
  <c r="Z463" i="81"/>
  <c r="Z464" i="81"/>
  <c r="Z468" i="81"/>
  <c r="Z469" i="81"/>
  <c r="Z470" i="81"/>
  <c r="Z471" i="81"/>
  <c r="Z472" i="81"/>
  <c r="Z473" i="81"/>
  <c r="Z475" i="81"/>
  <c r="Z476" i="81"/>
  <c r="Z477" i="81"/>
  <c r="Z480" i="81"/>
  <c r="Z483" i="81"/>
  <c r="Z492" i="81"/>
  <c r="Z494" i="81"/>
  <c r="Z497" i="81"/>
  <c r="Z501" i="81"/>
  <c r="Z502" i="81"/>
  <c r="Z506" i="81"/>
  <c r="Z507" i="81"/>
  <c r="Z508" i="81"/>
  <c r="Z510" i="81"/>
  <c r="Z511" i="81"/>
  <c r="Z514" i="81"/>
  <c r="Z515" i="81"/>
  <c r="Z516" i="81"/>
  <c r="Z517" i="81"/>
  <c r="Z518" i="81"/>
  <c r="Z519" i="81"/>
  <c r="Z521" i="81"/>
  <c r="Z522" i="81"/>
  <c r="Z525" i="81"/>
  <c r="Z526" i="81"/>
  <c r="Z527" i="81"/>
  <c r="Z528" i="81"/>
  <c r="Z529" i="81"/>
  <c r="Z531" i="81"/>
  <c r="Z534" i="81"/>
  <c r="Z537" i="81"/>
  <c r="Z539" i="81"/>
  <c r="Z542" i="81"/>
  <c r="Z543" i="81"/>
  <c r="Z545" i="81"/>
  <c r="Z546" i="81"/>
  <c r="Z548" i="81"/>
  <c r="Z549" i="81"/>
  <c r="Z551" i="81"/>
  <c r="Z552" i="81"/>
  <c r="Z553" i="81"/>
  <c r="Z554" i="81"/>
  <c r="Z555" i="81"/>
  <c r="Z556" i="81"/>
  <c r="Z557" i="81"/>
  <c r="Z565" i="81"/>
  <c r="Z566" i="81"/>
  <c r="Z569" i="81"/>
  <c r="Z571" i="81"/>
  <c r="Z574" i="81"/>
  <c r="Z575" i="81"/>
  <c r="Z578" i="81"/>
  <c r="Z579" i="81"/>
  <c r="Z581" i="81"/>
  <c r="Z582" i="81"/>
  <c r="Z583" i="81"/>
  <c r="Z584" i="81"/>
  <c r="Z586" i="81"/>
  <c r="Z587" i="81"/>
  <c r="Z588" i="81"/>
  <c r="Z589" i="81"/>
  <c r="Z590" i="81"/>
  <c r="Z592" i="81"/>
  <c r="Z593" i="81"/>
  <c r="Z594" i="81"/>
  <c r="Z596" i="81"/>
  <c r="Z599" i="81"/>
  <c r="Z600" i="81"/>
  <c r="Z602" i="81"/>
  <c r="Z605" i="81"/>
  <c r="Z606" i="81"/>
  <c r="Z607" i="81"/>
  <c r="Z609" i="81"/>
  <c r="Z611" i="81"/>
  <c r="Z612" i="81"/>
  <c r="Z613" i="81"/>
  <c r="Z615" i="81"/>
  <c r="Z616" i="81"/>
  <c r="Z617" i="81"/>
  <c r="Z618" i="81"/>
  <c r="Z619" i="81"/>
  <c r="Z620" i="81"/>
  <c r="Z623" i="81"/>
  <c r="Z625" i="81"/>
  <c r="Z626" i="81"/>
  <c r="Z628" i="81"/>
  <c r="Z629" i="81"/>
  <c r="Z630" i="81"/>
  <c r="Z633" i="81"/>
  <c r="Z634" i="81"/>
  <c r="Z635" i="81"/>
  <c r="Z636" i="81"/>
  <c r="Z642" i="81"/>
  <c r="Z643" i="81"/>
  <c r="Z644" i="81"/>
  <c r="Z645" i="81"/>
  <c r="Z649" i="81"/>
  <c r="Z653" i="81"/>
  <c r="Z656" i="81"/>
  <c r="Z657" i="81"/>
  <c r="Z658" i="81"/>
  <c r="Z659" i="81"/>
  <c r="Z660" i="81"/>
  <c r="Z661" i="81"/>
  <c r="Z662" i="81"/>
  <c r="Z663" i="81"/>
  <c r="Z664" i="81"/>
  <c r="Z665" i="81"/>
  <c r="Z667" i="81"/>
  <c r="Z668" i="81"/>
  <c r="Z669" i="81"/>
  <c r="Z670" i="81"/>
  <c r="Z671" i="81"/>
  <c r="Z672" i="81"/>
  <c r="Z673" i="81"/>
  <c r="Z674" i="81"/>
  <c r="Z675" i="81"/>
  <c r="Z676" i="81"/>
  <c r="Z677" i="81"/>
  <c r="Z678" i="81"/>
  <c r="Z679" i="81"/>
  <c r="Z680" i="81"/>
  <c r="Z681" i="81"/>
  <c r="Z682" i="81"/>
  <c r="Z683" i="81"/>
  <c r="Z685" i="81"/>
  <c r="Z686" i="81"/>
  <c r="Z687" i="81"/>
  <c r="Z688" i="81"/>
  <c r="Z689" i="81"/>
  <c r="Z690" i="81"/>
  <c r="Z691" i="81"/>
  <c r="Z693" i="81"/>
  <c r="Z694" i="81"/>
  <c r="Z695" i="81"/>
  <c r="Z698" i="81"/>
  <c r="Z701" i="81"/>
  <c r="Z704" i="81"/>
  <c r="Z705" i="81"/>
  <c r="Z706" i="81"/>
  <c r="Z707" i="81"/>
  <c r="Z708" i="81"/>
  <c r="Z709" i="81"/>
  <c r="Z710" i="81"/>
  <c r="Z711" i="81"/>
  <c r="Z713" i="81"/>
  <c r="Z714" i="81"/>
  <c r="Z715" i="81"/>
  <c r="Z716" i="81"/>
  <c r="Z717" i="81"/>
  <c r="Z718" i="81"/>
  <c r="Z719" i="81"/>
  <c r="Z720" i="81"/>
  <c r="Z721" i="81"/>
  <c r="Z722" i="81"/>
  <c r="Z724" i="81"/>
  <c r="Z725" i="81"/>
  <c r="Z726" i="81"/>
  <c r="Z727" i="81"/>
  <c r="Z728" i="81"/>
  <c r="Z729" i="81"/>
  <c r="Z730" i="81"/>
  <c r="Z731" i="81"/>
  <c r="Z732" i="81"/>
  <c r="Z734" i="81"/>
  <c r="Z735" i="81"/>
  <c r="Z736" i="81"/>
  <c r="Z737" i="81"/>
  <c r="Z738" i="81"/>
  <c r="Z739" i="81"/>
  <c r="Z741" i="81"/>
  <c r="Z742" i="81"/>
  <c r="Z743" i="81"/>
  <c r="Z745" i="81"/>
  <c r="Z751" i="81"/>
  <c r="Z754" i="81"/>
  <c r="Z755" i="81"/>
  <c r="Z756" i="81"/>
  <c r="Z761" i="81"/>
  <c r="Z762" i="81"/>
  <c r="Z763" i="81"/>
  <c r="Z764" i="81"/>
  <c r="Z765" i="81"/>
  <c r="Z772" i="81"/>
  <c r="Z775" i="81"/>
  <c r="Z783" i="81"/>
  <c r="Z785" i="81"/>
  <c r="Z786" i="81"/>
  <c r="Z787" i="81"/>
  <c r="Z789" i="81"/>
  <c r="Z792" i="81"/>
  <c r="Z799" i="81"/>
  <c r="Z800" i="81"/>
  <c r="Z801" i="81"/>
  <c r="Z804" i="81"/>
  <c r="Z806" i="81"/>
  <c r="Z807" i="81"/>
  <c r="Z808" i="81"/>
  <c r="Z809" i="81"/>
  <c r="Z810" i="81"/>
  <c r="Z811" i="81"/>
  <c r="Z812" i="81"/>
  <c r="Z813" i="81"/>
  <c r="Z814" i="81"/>
  <c r="Z816" i="81"/>
  <c r="Z817" i="81"/>
  <c r="Z821" i="81"/>
  <c r="Z822" i="81"/>
  <c r="Z823" i="81"/>
  <c r="Z825" i="81"/>
  <c r="Z826" i="81"/>
  <c r="Z827" i="81"/>
  <c r="Z828" i="81"/>
  <c r="Z829" i="81"/>
  <c r="Z831" i="81"/>
  <c r="Z832" i="81"/>
  <c r="Z834" i="81"/>
  <c r="Z835" i="81"/>
  <c r="Z836" i="81"/>
  <c r="Z837" i="81"/>
  <c r="Z839" i="81"/>
  <c r="Z840" i="81"/>
  <c r="Z841" i="81"/>
  <c r="Z842" i="81"/>
  <c r="Z843" i="81"/>
  <c r="Z846" i="81"/>
  <c r="Z847" i="81"/>
  <c r="Z848" i="81"/>
  <c r="Z849" i="81"/>
  <c r="Z850" i="81"/>
  <c r="Z851" i="81"/>
  <c r="Z855" i="81"/>
  <c r="Z857" i="81"/>
  <c r="Z858" i="81"/>
  <c r="Z859" i="81"/>
  <c r="Z860" i="81"/>
  <c r="Z861" i="81"/>
  <c r="Z862" i="81"/>
  <c r="Z863" i="81"/>
  <c r="Z864" i="81"/>
  <c r="Z866" i="81"/>
  <c r="Z867" i="81"/>
  <c r="Z868" i="81"/>
  <c r="Z872" i="81"/>
  <c r="Z874" i="81"/>
  <c r="Z876" i="81"/>
  <c r="Z877" i="81"/>
  <c r="Z879" i="81"/>
  <c r="Z883" i="81"/>
  <c r="Z884" i="81"/>
  <c r="Z885" i="81"/>
  <c r="Z886" i="81"/>
  <c r="Z887" i="81"/>
  <c r="Z889" i="81"/>
  <c r="Z890" i="81"/>
  <c r="Z891" i="81"/>
  <c r="Z892" i="81"/>
  <c r="Z894" i="81"/>
  <c r="Z899" i="81"/>
  <c r="Z901" i="81"/>
  <c r="Z903" i="81"/>
  <c r="Z905" i="81"/>
  <c r="Z906" i="81"/>
  <c r="Z917" i="81"/>
  <c r="Z920" i="81"/>
  <c r="Z929" i="81"/>
  <c r="Z936" i="81"/>
  <c r="Z939" i="81"/>
  <c r="Z940" i="81"/>
  <c r="Z941" i="81"/>
  <c r="Z942" i="81"/>
  <c r="Z943" i="81"/>
  <c r="Z944" i="81"/>
  <c r="Z945" i="81"/>
  <c r="Z946" i="81"/>
  <c r="Z947" i="81"/>
  <c r="Z948" i="81"/>
  <c r="Z950" i="81"/>
  <c r="Z951" i="81"/>
  <c r="Z953" i="81"/>
  <c r="Z954" i="81"/>
  <c r="Z957" i="81"/>
  <c r="Z958" i="81"/>
  <c r="Z961" i="81"/>
  <c r="Z964" i="81"/>
  <c r="Z968" i="81"/>
  <c r="Z970" i="81"/>
  <c r="Z973" i="81"/>
  <c r="Z975" i="81"/>
  <c r="Z977" i="81"/>
  <c r="Z978" i="81"/>
  <c r="Z981" i="81"/>
  <c r="Z982" i="81"/>
  <c r="Z984" i="81"/>
  <c r="Z987" i="81"/>
  <c r="Z988" i="81"/>
  <c r="Z990" i="81"/>
  <c r="Z991" i="81"/>
  <c r="Z992" i="81"/>
  <c r="Z994" i="81"/>
  <c r="Z998" i="81"/>
  <c r="Z999" i="81"/>
  <c r="Z1001" i="81"/>
  <c r="Z1005" i="81"/>
  <c r="Z1006" i="81"/>
  <c r="Z1012" i="81"/>
  <c r="Z1017" i="81"/>
  <c r="Z1018" i="81"/>
  <c r="Z1019" i="81"/>
  <c r="Z1021" i="81"/>
  <c r="Z1022" i="81"/>
  <c r="Z1025" i="81"/>
  <c r="Z1027" i="81"/>
  <c r="Z1028" i="81"/>
  <c r="Z1029" i="81"/>
  <c r="Z1030" i="81"/>
  <c r="Z1032" i="81"/>
  <c r="Z1033" i="81"/>
  <c r="Z1037" i="81"/>
  <c r="Z1039" i="81"/>
  <c r="Z1040" i="81"/>
  <c r="Z1042" i="81"/>
  <c r="Z1043" i="81"/>
  <c r="Z1044" i="81"/>
  <c r="Z1045" i="81"/>
  <c r="Z1046" i="81"/>
  <c r="Z1047" i="81"/>
  <c r="Z1048" i="81"/>
  <c r="Z1050" i="81"/>
  <c r="Z1052" i="81"/>
  <c r="Z1054" i="81"/>
  <c r="Z1055" i="81"/>
  <c r="Z1057" i="81"/>
  <c r="Z1058" i="81"/>
  <c r="Z1059" i="81"/>
  <c r="Z1060" i="81"/>
  <c r="Z1062" i="81"/>
  <c r="Z1065" i="81"/>
  <c r="Z1067" i="81"/>
  <c r="Z1069" i="81"/>
  <c r="Z1070" i="81"/>
  <c r="Z1071" i="81"/>
  <c r="Z1073" i="81"/>
  <c r="Z1075" i="81"/>
  <c r="Z1077" i="81"/>
  <c r="Z1078" i="81"/>
  <c r="Z1079" i="81"/>
  <c r="Z1080" i="81"/>
  <c r="Z1081" i="81"/>
  <c r="Z1082" i="81"/>
  <c r="Z1083" i="81"/>
  <c r="Z1086" i="81"/>
  <c r="Z1093" i="81"/>
  <c r="Z1094" i="81"/>
  <c r="Z1095" i="81"/>
  <c r="Z1100" i="81"/>
  <c r="Z1101" i="81"/>
  <c r="Z1102" i="81"/>
  <c r="Z1104" i="81"/>
  <c r="Z1107" i="81"/>
  <c r="Z1110" i="81"/>
  <c r="Z1111" i="81"/>
  <c r="Z1115" i="81"/>
  <c r="Z1120" i="81"/>
  <c r="Z1121" i="81"/>
  <c r="Z1126" i="81"/>
  <c r="Z1127" i="81"/>
  <c r="Z1129" i="81"/>
  <c r="Z1130" i="81"/>
  <c r="Z1131" i="81"/>
  <c r="Z1134" i="81"/>
  <c r="Z1135" i="81"/>
  <c r="Z1136" i="81"/>
  <c r="Z1141" i="81"/>
  <c r="Z1146" i="81"/>
  <c r="Z1153" i="81"/>
  <c r="Z1156" i="81"/>
  <c r="Z1157" i="81"/>
  <c r="Z1159" i="81"/>
  <c r="Z1160" i="81"/>
  <c r="Z1162" i="81"/>
  <c r="Z1163" i="81"/>
  <c r="Z1164" i="81"/>
  <c r="Z1166" i="81"/>
  <c r="Z1167" i="81"/>
  <c r="Z1168" i="81"/>
  <c r="Z1169" i="81"/>
  <c r="Z1170" i="81"/>
  <c r="Z1171" i="81"/>
  <c r="Z1173" i="81"/>
  <c r="Z1174" i="81"/>
  <c r="Z1175" i="81"/>
  <c r="Z1176" i="81"/>
  <c r="Z1177" i="81"/>
  <c r="Z1178" i="81"/>
  <c r="Z1180" i="81"/>
  <c r="Z1185" i="81"/>
  <c r="Z1186" i="81"/>
  <c r="Z1187" i="81"/>
  <c r="Z1188" i="81"/>
  <c r="Z1189" i="81"/>
  <c r="Z1191" i="81"/>
  <c r="Z1192" i="81"/>
  <c r="Z1193" i="81"/>
  <c r="Z1197" i="81"/>
  <c r="Z1199" i="81"/>
  <c r="Z1206" i="81"/>
  <c r="Z1210" i="81"/>
  <c r="Z1211" i="81"/>
  <c r="Z1212" i="81"/>
  <c r="Z1214" i="81"/>
  <c r="Z1216" i="81"/>
  <c r="Z1218" i="81"/>
  <c r="Z1219" i="81"/>
  <c r="Z1220" i="81"/>
  <c r="Z1221" i="81"/>
  <c r="Z1226" i="81"/>
  <c r="Z1227" i="81"/>
  <c r="Z1230" i="81"/>
  <c r="Z1231" i="81"/>
  <c r="Z1232" i="81"/>
  <c r="Z1233" i="81"/>
  <c r="Z1234" i="81"/>
  <c r="Z1235" i="81"/>
  <c r="Z1236" i="81"/>
  <c r="Z1237" i="81"/>
  <c r="Z1238" i="81"/>
  <c r="Z1239" i="81"/>
  <c r="Z1240" i="81"/>
  <c r="Z1241" i="81"/>
  <c r="Z1242" i="81"/>
  <c r="Z1243" i="81"/>
  <c r="Z1244" i="81"/>
  <c r="Z1245" i="81"/>
  <c r="Z1246" i="81"/>
  <c r="Z1247" i="81"/>
  <c r="Z1248" i="81"/>
  <c r="Z1249" i="81"/>
  <c r="Z1251" i="81"/>
  <c r="Z1252" i="81"/>
  <c r="Z1253" i="81"/>
  <c r="Z1255" i="81"/>
  <c r="Z1256" i="81"/>
  <c r="Z1257" i="81"/>
  <c r="Z1258" i="81"/>
  <c r="Z1264" i="81"/>
  <c r="Z1269" i="81"/>
  <c r="Z1272" i="81"/>
  <c r="Z1275" i="81"/>
  <c r="Z1278" i="81"/>
  <c r="Z1279" i="81"/>
  <c r="Z1283" i="81"/>
  <c r="Z1284" i="81"/>
  <c r="Z1285" i="81"/>
  <c r="Z1286" i="81"/>
  <c r="Z1287" i="81"/>
  <c r="Z1288" i="81"/>
  <c r="Z1289" i="81"/>
  <c r="Z1292" i="81"/>
  <c r="Z1297" i="81"/>
  <c r="Z1299" i="81"/>
  <c r="Z1300" i="81"/>
  <c r="Z1302" i="81"/>
  <c r="Z1303" i="81"/>
  <c r="Z1305" i="81"/>
  <c r="Z1306" i="81"/>
  <c r="Z1320" i="81"/>
  <c r="Z1332" i="81"/>
  <c r="Z1339" i="81"/>
  <c r="Z1340" i="81"/>
  <c r="Z1341" i="81"/>
  <c r="Z1347" i="81"/>
  <c r="Z1348" i="81"/>
  <c r="Z1349" i="81"/>
  <c r="Z1358" i="81"/>
  <c r="Z1364" i="81"/>
  <c r="Z1365" i="81"/>
  <c r="Z1366" i="81"/>
  <c r="Z1367" i="81"/>
  <c r="Z1368" i="81"/>
  <c r="Z1370" i="81"/>
  <c r="Z1371" i="81"/>
  <c r="Z1373" i="81"/>
  <c r="Z1375" i="81"/>
  <c r="Z1377" i="81"/>
  <c r="Z1379" i="81"/>
  <c r="Z1381" i="81"/>
  <c r="Z1382" i="81"/>
  <c r="Z1384" i="81"/>
  <c r="Z1385" i="81"/>
  <c r="Z1386" i="81"/>
  <c r="Z1388" i="81"/>
  <c r="Z1389" i="81"/>
  <c r="Z1391" i="81"/>
  <c r="Z1392" i="81"/>
  <c r="Z1394" i="81"/>
  <c r="Z1399" i="81"/>
  <c r="Z1400" i="81"/>
  <c r="Z1401" i="81"/>
  <c r="Z1416" i="81"/>
  <c r="Z1417" i="81"/>
  <c r="Z1418" i="81"/>
  <c r="Z1419" i="81"/>
  <c r="Z1423" i="81"/>
  <c r="Z1426" i="81"/>
  <c r="Z1431" i="81"/>
  <c r="Z1432" i="81"/>
  <c r="Z1433" i="81"/>
  <c r="Z1435" i="81"/>
  <c r="Z1436" i="81"/>
  <c r="Z1437" i="81"/>
  <c r="Z1441" i="81"/>
  <c r="Z1442" i="81"/>
  <c r="Z1445" i="81"/>
  <c r="Z1447" i="81"/>
  <c r="Z1450" i="81"/>
  <c r="Z1456" i="81"/>
  <c r="Z1457" i="81"/>
  <c r="Z1458" i="81"/>
  <c r="Z1459" i="81"/>
  <c r="Z1460" i="81"/>
  <c r="Z1461" i="81"/>
  <c r="Z1462" i="81"/>
  <c r="Z1463" i="81"/>
  <c r="Z1464" i="81"/>
  <c r="Z1465" i="81"/>
  <c r="Z1466" i="81"/>
  <c r="Z1467" i="81"/>
  <c r="Z1468" i="81"/>
  <c r="Z1469" i="81"/>
  <c r="Z1470" i="81"/>
  <c r="Z1471" i="81"/>
  <c r="Z1472" i="81"/>
  <c r="Z1473" i="81"/>
  <c r="Z1474" i="81"/>
  <c r="Z1475" i="81"/>
  <c r="Z1477" i="81"/>
  <c r="Z1478" i="81"/>
  <c r="Z1479" i="81"/>
  <c r="Z1480" i="81"/>
  <c r="Z1481" i="81"/>
  <c r="Z1485" i="81"/>
  <c r="Z1488" i="81"/>
  <c r="Z1491" i="81"/>
  <c r="Z1492" i="81"/>
  <c r="Z1497" i="81"/>
  <c r="Z1499" i="81"/>
  <c r="Z1500" i="81"/>
  <c r="Z1502" i="81"/>
  <c r="Z1503" i="81"/>
  <c r="Z1504" i="81"/>
  <c r="Z1505" i="81"/>
  <c r="Z1507" i="81"/>
  <c r="Z1508" i="81"/>
  <c r="Z1511" i="81"/>
  <c r="Z1513" i="81"/>
  <c r="Z1514" i="81"/>
  <c r="Z1515" i="81"/>
  <c r="Z1516" i="81"/>
  <c r="Z1518" i="81"/>
  <c r="Z1519" i="81"/>
  <c r="Z1525" i="81"/>
  <c r="Z1527" i="81"/>
  <c r="Z1529" i="81"/>
  <c r="Z1531" i="81"/>
  <c r="Z1532" i="81"/>
  <c r="Z1533" i="81"/>
  <c r="Z1534" i="81"/>
  <c r="Z1535" i="81"/>
  <c r="Z1536" i="81"/>
  <c r="Z1538" i="81"/>
  <c r="Z1539" i="81"/>
  <c r="Z1543" i="81"/>
  <c r="Z1546" i="81"/>
  <c r="Z1547" i="81"/>
  <c r="Z1548" i="81"/>
  <c r="Z1549" i="81"/>
  <c r="Z1550" i="81"/>
  <c r="Z1552" i="81"/>
  <c r="Z1555" i="81"/>
  <c r="Z1556" i="81"/>
  <c r="Z1564" i="81"/>
  <c r="Z1565" i="81"/>
  <c r="Z1566" i="81"/>
  <c r="Z1571" i="81"/>
  <c r="Z1572" i="81"/>
  <c r="Z1573" i="81"/>
  <c r="Z1574" i="81"/>
  <c r="Z1575" i="81"/>
  <c r="Z1578" i="81"/>
  <c r="Z1579" i="81"/>
  <c r="Z1582" i="81"/>
  <c r="Z1588" i="81"/>
  <c r="Z1590" i="81"/>
  <c r="Z1591" i="81"/>
  <c r="Z1594" i="81"/>
  <c r="Z1595" i="81"/>
  <c r="Z1596" i="81"/>
  <c r="Z1597" i="81"/>
  <c r="Z1598" i="81"/>
  <c r="Z1599" i="81"/>
  <c r="Z1600" i="81"/>
  <c r="Z1602" i="81"/>
  <c r="Z1604" i="81"/>
  <c r="Z1605" i="81"/>
  <c r="Z1608" i="81"/>
  <c r="Z1610" i="81"/>
  <c r="Z1611" i="81"/>
  <c r="Z1612" i="81"/>
  <c r="Z1613" i="81"/>
  <c r="Z1614" i="81"/>
  <c r="Z1616" i="81"/>
  <c r="Z1618" i="81"/>
  <c r="Z1620" i="81"/>
  <c r="Z1621" i="81"/>
  <c r="Z1622" i="81"/>
  <c r="Z1623" i="81"/>
  <c r="Z1624" i="81"/>
  <c r="Z1625" i="81"/>
  <c r="Z1627" i="81"/>
  <c r="Z1628" i="81"/>
  <c r="Z1630" i="81"/>
  <c r="Z1633" i="81"/>
  <c r="Z1638" i="81"/>
  <c r="Z1640" i="81"/>
  <c r="Z1646" i="81"/>
  <c r="Z1650" i="81"/>
  <c r="Z1652" i="81"/>
  <c r="Z1657" i="81"/>
  <c r="Z1658" i="81"/>
  <c r="Z1659" i="81"/>
  <c r="Z1661" i="81"/>
  <c r="Z1662" i="81"/>
  <c r="Z1663" i="81"/>
  <c r="Z1664" i="81"/>
  <c r="Z1666" i="81"/>
  <c r="Z1667" i="81"/>
  <c r="Z1668" i="81"/>
  <c r="Z1669" i="81"/>
  <c r="Z1672" i="81"/>
  <c r="Z1673" i="81"/>
  <c r="Z1674" i="81"/>
  <c r="Z1675" i="81"/>
  <c r="Z1677" i="81"/>
  <c r="Z1678" i="81"/>
  <c r="Z1679" i="81"/>
  <c r="Z1684" i="81"/>
  <c r="Z1685" i="81"/>
  <c r="Z1686" i="81"/>
  <c r="Z1687" i="81"/>
  <c r="Z1688" i="81"/>
  <c r="Z1689" i="81"/>
  <c r="Z1690" i="81"/>
  <c r="Z1691" i="81"/>
  <c r="Z1693" i="81"/>
  <c r="Z1695" i="81"/>
  <c r="Z1696" i="81"/>
  <c r="Z1697" i="81"/>
  <c r="Z1699" i="81"/>
  <c r="Z1700" i="81"/>
  <c r="Z1703" i="81"/>
  <c r="Z1706" i="81"/>
  <c r="Z1708" i="81"/>
  <c r="Z1710" i="81"/>
  <c r="Z1713" i="81"/>
  <c r="Z1714" i="81"/>
  <c r="Z1715" i="81"/>
  <c r="Z1716" i="81"/>
  <c r="Z1718" i="81"/>
  <c r="Z1719" i="81"/>
  <c r="Z1720" i="81"/>
  <c r="Z1721" i="81"/>
  <c r="Z1722" i="81"/>
  <c r="Z1723" i="81"/>
  <c r="Z1724" i="81"/>
  <c r="Z1726" i="81"/>
  <c r="Z1728" i="81"/>
  <c r="Z1729" i="81"/>
  <c r="Z1730" i="81"/>
  <c r="Z1731" i="81"/>
  <c r="Z1738" i="81"/>
  <c r="Z1739" i="81"/>
  <c r="Z1748" i="81"/>
  <c r="Z1749" i="81"/>
  <c r="Z1750" i="81"/>
  <c r="Z1753" i="81"/>
  <c r="Z1754" i="81"/>
  <c r="Z1755" i="81"/>
  <c r="Z1760" i="81"/>
  <c r="Z1761" i="81"/>
  <c r="Z1762" i="81"/>
  <c r="Z1763" i="81"/>
  <c r="Z1766" i="81"/>
  <c r="Z1768" i="81"/>
  <c r="Z1769" i="81"/>
  <c r="Z1770" i="81"/>
  <c r="Z1771" i="81"/>
  <c r="Z1777" i="81"/>
  <c r="Z1779" i="81"/>
  <c r="Z1780" i="81"/>
  <c r="Z1782" i="81"/>
  <c r="Z1783" i="81"/>
  <c r="Z1784" i="81"/>
  <c r="Z1785" i="81"/>
  <c r="Z1786" i="81"/>
  <c r="Z1789" i="81"/>
  <c r="Z1791" i="81"/>
  <c r="Z1792" i="81"/>
  <c r="Z1797" i="81"/>
  <c r="Z1804" i="81"/>
  <c r="Z1809" i="81"/>
  <c r="Z1810" i="81"/>
  <c r="Z1811" i="81"/>
  <c r="Z1812" i="81"/>
  <c r="Z1813" i="81"/>
  <c r="Z1817" i="81"/>
  <c r="Z1818" i="81"/>
  <c r="Z1821" i="81"/>
  <c r="Z1823" i="81"/>
  <c r="Z1834" i="81"/>
  <c r="Z1835" i="81"/>
  <c r="Z1836" i="81"/>
  <c r="Z1841" i="81"/>
  <c r="Z1844" i="81"/>
  <c r="Z1847" i="81"/>
  <c r="Z1848" i="81"/>
  <c r="Z1849" i="81"/>
  <c r="Z1850" i="81"/>
  <c r="Z1857" i="81"/>
  <c r="Z1862" i="81"/>
  <c r="Z1865" i="81"/>
  <c r="Z1874" i="81"/>
  <c r="Z1875" i="81"/>
  <c r="Z1876" i="81"/>
  <c r="Z1877" i="81"/>
  <c r="Z1882" i="81"/>
  <c r="Z1886" i="81"/>
  <c r="Z1892" i="81"/>
  <c r="Z1896" i="81"/>
  <c r="Z1897" i="81"/>
  <c r="Z1900" i="81"/>
  <c r="Z1902" i="81"/>
  <c r="Z1903" i="81"/>
  <c r="Z1905" i="81"/>
  <c r="Z1908" i="81"/>
  <c r="Z1909" i="81"/>
  <c r="Z1910" i="81"/>
  <c r="Z1911" i="81"/>
  <c r="Z1913" i="81"/>
  <c r="Z1914" i="81"/>
  <c r="Z1915" i="81"/>
  <c r="Z1916" i="81"/>
  <c r="Z1917" i="81"/>
  <c r="Z1918" i="81"/>
  <c r="Z1919" i="81"/>
  <c r="Z1921" i="81"/>
  <c r="Z1922" i="81"/>
  <c r="Z1924" i="81"/>
  <c r="Z1926" i="81"/>
  <c r="Z1931" i="81"/>
  <c r="Z1933" i="81"/>
  <c r="Z1935" i="81"/>
  <c r="Z1937" i="81"/>
  <c r="Z1938" i="81"/>
  <c r="Z1939" i="81"/>
  <c r="Z1940" i="81"/>
  <c r="Z1941" i="81"/>
  <c r="Z1942" i="81"/>
  <c r="Z1943" i="81"/>
  <c r="Z1944" i="81"/>
  <c r="Z1945" i="81"/>
  <c r="Z1946" i="81"/>
  <c r="Z1947" i="81"/>
  <c r="Z1948" i="81"/>
  <c r="Z1949" i="81"/>
  <c r="Z1951" i="81"/>
  <c r="Z1953" i="81"/>
  <c r="Z1955" i="81"/>
  <c r="Z1957" i="81"/>
  <c r="Z1959" i="81"/>
  <c r="Z1960" i="81"/>
  <c r="Z1961" i="81"/>
  <c r="Z1962" i="81"/>
  <c r="Z1977" i="81"/>
  <c r="Z1978" i="81"/>
  <c r="Z1980" i="81"/>
  <c r="Z1982" i="81"/>
  <c r="Z1983" i="81"/>
  <c r="Z1985" i="81"/>
  <c r="Z1988" i="81"/>
  <c r="Z1989" i="81"/>
  <c r="Z1990" i="81"/>
  <c r="Z1991" i="81"/>
  <c r="Z1992" i="81"/>
  <c r="Z1993" i="81"/>
  <c r="Z1994" i="81"/>
  <c r="Z1995" i="81"/>
  <c r="Z1996" i="81"/>
  <c r="Z1997" i="81"/>
  <c r="Z1998" i="81"/>
  <c r="Z1999" i="81"/>
  <c r="Z2000" i="81"/>
  <c r="Z2001" i="81"/>
  <c r="Z2002" i="81"/>
  <c r="Z2003" i="81"/>
  <c r="Z2005" i="81"/>
  <c r="Z2006" i="81"/>
  <c r="Z2007" i="81"/>
  <c r="Z2008" i="81"/>
  <c r="Z2009" i="81"/>
  <c r="Z2010" i="81"/>
  <c r="Z2011" i="81"/>
  <c r="Z2012" i="81"/>
  <c r="Z2013" i="81"/>
  <c r="Z2014" i="81"/>
  <c r="Z2016" i="81"/>
  <c r="Z2019" i="81"/>
  <c r="Z2021" i="81"/>
  <c r="Z2022" i="81"/>
  <c r="Z2023" i="81"/>
  <c r="Z2024" i="81"/>
  <c r="Z2025" i="81"/>
  <c r="Z2026" i="81"/>
  <c r="Z2028" i="81"/>
  <c r="Z2029" i="81"/>
  <c r="Z2030" i="81"/>
  <c r="Z2032" i="81"/>
  <c r="Z2033" i="81"/>
  <c r="Z2034" i="81"/>
  <c r="Z2035" i="81"/>
  <c r="Z2036" i="81"/>
  <c r="Z2037" i="81"/>
  <c r="Z2038" i="81"/>
  <c r="Z2039" i="81"/>
  <c r="Z2040" i="81"/>
  <c r="Z2041" i="81"/>
  <c r="Z2049" i="81"/>
  <c r="Z2051" i="81"/>
  <c r="Z2053" i="81"/>
  <c r="Z2055" i="81"/>
  <c r="Z2056" i="81"/>
  <c r="Z2057" i="81"/>
  <c r="Z2058" i="81"/>
  <c r="Z2060" i="81"/>
  <c r="Z2062" i="81"/>
  <c r="Z2063" i="81"/>
  <c r="Z2064" i="81"/>
  <c r="Z2065" i="81"/>
  <c r="Z2066" i="81"/>
  <c r="Z2074" i="81"/>
  <c r="Z2075" i="81"/>
  <c r="Z2076" i="81"/>
  <c r="Z2077" i="81"/>
  <c r="Z2078" i="81"/>
  <c r="Z2081" i="81"/>
  <c r="Z2083" i="81"/>
  <c r="Z2084" i="81"/>
  <c r="Z2085" i="81"/>
  <c r="Z2086" i="81"/>
  <c r="Z2087" i="81"/>
  <c r="Z2088" i="81"/>
  <c r="Z2089" i="81"/>
  <c r="Z2091" i="81"/>
  <c r="Z2092" i="81"/>
  <c r="Z2093" i="81"/>
  <c r="Z2094" i="81"/>
  <c r="Z2095" i="81"/>
  <c r="Z2096" i="81"/>
  <c r="Z2097" i="81"/>
  <c r="Z2098" i="81"/>
  <c r="Z2099" i="81"/>
  <c r="Z2105" i="81"/>
  <c r="Z2106" i="81"/>
  <c r="Z2110" i="81"/>
  <c r="Z2111" i="81"/>
  <c r="Z2113" i="81"/>
  <c r="Z2114" i="81"/>
  <c r="Z2115" i="81"/>
  <c r="Z2116" i="81"/>
  <c r="Z2119" i="81"/>
  <c r="Z2121" i="81"/>
  <c r="Z2122" i="81"/>
  <c r="Z2123" i="81"/>
  <c r="Z2124" i="81"/>
  <c r="Z2125" i="81"/>
  <c r="Z2126" i="81"/>
  <c r="Z2127" i="81"/>
  <c r="Z2128" i="81"/>
  <c r="Z2129" i="81"/>
  <c r="Z2130" i="81"/>
  <c r="Z2131" i="81"/>
  <c r="Z2132" i="81"/>
  <c r="Z2133" i="81"/>
  <c r="Z2134" i="81"/>
  <c r="Z2135" i="81"/>
  <c r="Z2136" i="81"/>
  <c r="Z2137" i="81"/>
  <c r="Z2139" i="81"/>
  <c r="Z2140" i="81"/>
  <c r="Z2141" i="81"/>
  <c r="Z2142" i="81"/>
  <c r="Z2143" i="81"/>
  <c r="Z2144" i="81"/>
  <c r="Z2145" i="81"/>
  <c r="Z2146" i="81"/>
  <c r="Z2147" i="81"/>
  <c r="Z2148" i="81"/>
  <c r="Z2149" i="81"/>
  <c r="Z2150" i="81"/>
  <c r="Z2151" i="81"/>
  <c r="Z2152" i="81"/>
  <c r="Z2153" i="81"/>
  <c r="Z2154" i="81"/>
  <c r="Z2157" i="81"/>
  <c r="Z2159" i="81"/>
  <c r="Z2160" i="81"/>
  <c r="Z2161" i="81"/>
  <c r="Z2162" i="81"/>
  <c r="Z2163" i="81"/>
  <c r="Z2164" i="81"/>
  <c r="Z2165" i="81"/>
  <c r="Z2167" i="81"/>
  <c r="Z2171" i="81"/>
  <c r="Z2172" i="81"/>
  <c r="Z2173" i="81"/>
  <c r="Z2174" i="81"/>
  <c r="Z2175" i="81"/>
  <c r="Z2177" i="81"/>
  <c r="Z2178" i="81"/>
  <c r="Z2179" i="81"/>
  <c r="Z2180" i="81"/>
  <c r="Z2181" i="81"/>
  <c r="Z2182" i="81"/>
  <c r="Z2183" i="81"/>
  <c r="Z2184" i="81"/>
  <c r="Z2185" i="81"/>
  <c r="Z2186" i="81"/>
  <c r="Z2187" i="81"/>
  <c r="Z2189" i="81"/>
  <c r="Z2190" i="81"/>
  <c r="Z2191" i="81"/>
  <c r="Z2192" i="81"/>
  <c r="Z2193" i="81"/>
  <c r="Z2194" i="81"/>
  <c r="Z2196" i="81"/>
  <c r="Z2201" i="81"/>
  <c r="Z2204" i="81"/>
  <c r="Z2205" i="81"/>
  <c r="Z2206" i="81"/>
  <c r="Z2208" i="81"/>
  <c r="Z2210" i="81"/>
  <c r="Z2211" i="81"/>
  <c r="Z2212" i="81"/>
  <c r="Z2213" i="81"/>
  <c r="Z2214" i="81"/>
  <c r="Z2217" i="81"/>
  <c r="Z2218" i="81"/>
  <c r="Z2219" i="81"/>
  <c r="Z2220" i="81"/>
  <c r="Z2221" i="81"/>
  <c r="Z2225" i="81"/>
  <c r="Z2226" i="81"/>
  <c r="Z2228" i="81"/>
  <c r="Z2231" i="81"/>
  <c r="Z2232" i="81"/>
  <c r="Z2234" i="81"/>
  <c r="Z2235" i="81"/>
  <c r="Z2237" i="81"/>
  <c r="Z2238" i="81"/>
  <c r="Z2240" i="81"/>
  <c r="Z2241" i="81"/>
  <c r="Z2244" i="81"/>
  <c r="Z2245" i="81"/>
  <c r="Z2246" i="81"/>
  <c r="Z2247" i="81"/>
  <c r="Z2249" i="81"/>
  <c r="Z2250" i="81"/>
  <c r="Z2252" i="81"/>
  <c r="Z2253" i="81"/>
  <c r="Z2255" i="81"/>
  <c r="Z2256" i="81"/>
  <c r="Z2267" i="81"/>
  <c r="Z2268" i="81"/>
  <c r="Z2269" i="81"/>
  <c r="Z2270" i="81"/>
  <c r="Z2277" i="81"/>
  <c r="Z2278" i="81"/>
  <c r="Z2279" i="81"/>
  <c r="Z2280" i="81"/>
  <c r="Z2281" i="81"/>
  <c r="Z2282" i="81"/>
  <c r="Z2283" i="81"/>
  <c r="Z2284" i="81"/>
  <c r="Z2285" i="81"/>
  <c r="Z2286" i="81"/>
  <c r="Z2287" i="81"/>
  <c r="Z2288" i="81"/>
  <c r="Z2289" i="81"/>
  <c r="Z2290" i="81"/>
  <c r="Z2292" i="81"/>
  <c r="Z2293" i="81"/>
  <c r="Z2295" i="81"/>
  <c r="Z2296" i="81"/>
  <c r="Z2301" i="81"/>
  <c r="Z2302" i="81"/>
  <c r="Z2303" i="81"/>
  <c r="Z2306" i="81"/>
  <c r="Z2307" i="81"/>
  <c r="Z2308" i="81"/>
  <c r="Z2317" i="81"/>
  <c r="Z2318" i="81"/>
  <c r="Z2319" i="81"/>
  <c r="Z2321" i="81"/>
  <c r="Z2322" i="81"/>
  <c r="Z2323" i="81"/>
  <c r="Z2325" i="81"/>
  <c r="Z2328" i="81"/>
  <c r="Z2329" i="81"/>
  <c r="Z2330" i="81"/>
  <c r="Z2331" i="81"/>
  <c r="Z2332" i="81"/>
  <c r="Z2333" i="81"/>
  <c r="Z2334" i="81"/>
  <c r="Z2335" i="81"/>
  <c r="Z2336" i="81"/>
  <c r="Z2337" i="81"/>
  <c r="Z2338" i="81"/>
  <c r="Z2339" i="81"/>
  <c r="Z2340" i="81"/>
  <c r="Z2341" i="81"/>
  <c r="Z2345" i="81"/>
  <c r="Z2346" i="81"/>
  <c r="Z2348" i="81"/>
  <c r="Z2349" i="81"/>
  <c r="Z2351" i="81"/>
  <c r="Z2354" i="81"/>
  <c r="Z2365" i="81"/>
  <c r="Z2369" i="81"/>
  <c r="Z2370" i="81"/>
  <c r="Z2371" i="81"/>
  <c r="Z2372" i="81"/>
  <c r="Z2373" i="81"/>
  <c r="Z2374" i="81"/>
  <c r="Z2375" i="81"/>
  <c r="Z2376" i="81"/>
  <c r="Z2377" i="81"/>
  <c r="Z2378" i="81"/>
  <c r="Z2379" i="81"/>
  <c r="Z2380" i="81"/>
  <c r="Z2381" i="81"/>
  <c r="Z2382" i="81"/>
  <c r="Z2383" i="81"/>
  <c r="Z2384" i="81"/>
  <c r="Z2385" i="81"/>
  <c r="Z2387" i="81"/>
  <c r="Z2389" i="81"/>
  <c r="Z2394" i="81"/>
  <c r="Z2395" i="81"/>
  <c r="Z2402" i="81"/>
  <c r="Z2409" i="81"/>
  <c r="Z2412" i="81"/>
  <c r="Z2413" i="81"/>
  <c r="Z2414" i="81"/>
  <c r="Z2415" i="81"/>
  <c r="Z2416" i="81"/>
  <c r="Z2421" i="81"/>
  <c r="Z2424" i="81"/>
  <c r="Z2426" i="81"/>
  <c r="Z2427" i="81"/>
  <c r="Z2428" i="81"/>
  <c r="Z2429" i="81"/>
  <c r="Z2430" i="81"/>
  <c r="Z2432" i="81"/>
  <c r="Z2433" i="81"/>
  <c r="Z2436" i="81"/>
  <c r="Z2437" i="81"/>
  <c r="Z2438" i="81"/>
  <c r="Z2446" i="81"/>
  <c r="Z2449" i="81"/>
  <c r="Z2452" i="81"/>
  <c r="Z2457" i="81"/>
  <c r="Z2462" i="81"/>
  <c r="Z2463" i="81"/>
  <c r="Z2467" i="81"/>
  <c r="Z2468" i="81"/>
  <c r="Z2475" i="81"/>
  <c r="Z2477" i="81"/>
  <c r="Z2478" i="81"/>
  <c r="Z2479" i="81"/>
  <c r="Z2483" i="81"/>
  <c r="Z2484" i="81"/>
  <c r="Z2486" i="81"/>
  <c r="Z2487" i="81"/>
  <c r="Z2490" i="81"/>
  <c r="Z2491" i="81"/>
  <c r="Z2492" i="81"/>
  <c r="Z2493" i="81"/>
  <c r="Z2494" i="81"/>
  <c r="Z2495" i="81"/>
  <c r="Z2496" i="81"/>
  <c r="Z2497" i="81"/>
  <c r="Z2498" i="81"/>
  <c r="Z2499" i="81"/>
  <c r="Z2500" i="81"/>
  <c r="Z2501" i="81"/>
  <c r="Z2502" i="81"/>
  <c r="Z2503" i="81"/>
  <c r="Z2505" i="81"/>
  <c r="Z2506" i="81"/>
  <c r="Z2508" i="81"/>
  <c r="Z2509" i="81"/>
  <c r="Z2510" i="81"/>
  <c r="Z2511" i="81"/>
  <c r="Z2512" i="81"/>
  <c r="Z2513" i="81"/>
  <c r="Z2514" i="81"/>
  <c r="Z2515" i="81"/>
  <c r="Z2516" i="81"/>
  <c r="Z2518" i="81"/>
  <c r="Z2519" i="81"/>
  <c r="Z2520" i="81"/>
  <c r="Z2523" i="81"/>
  <c r="Z2524" i="81"/>
  <c r="Z2525" i="81"/>
  <c r="Z2526" i="81"/>
  <c r="Z2527" i="81"/>
  <c r="Z2529" i="81"/>
  <c r="Z2531" i="81"/>
  <c r="Z2533" i="81"/>
  <c r="Z2534" i="81"/>
  <c r="Z2543" i="81"/>
  <c r="Z2548" i="81"/>
  <c r="Z2549" i="81"/>
  <c r="Z2551" i="81"/>
  <c r="Z2553" i="81"/>
  <c r="Z2555" i="81"/>
  <c r="Z2559" i="81"/>
  <c r="Z2560" i="81"/>
  <c r="Z2561" i="81"/>
  <c r="Z2562" i="81"/>
  <c r="Z2563" i="81"/>
  <c r="Z2565" i="81"/>
  <c r="Z2566" i="81"/>
  <c r="Z2567" i="81"/>
  <c r="Z2568" i="81"/>
  <c r="Z2569" i="81"/>
  <c r="Z2570" i="81"/>
  <c r="Z2571" i="81"/>
  <c r="Z2572" i="81"/>
  <c r="Z2573" i="81"/>
  <c r="Z2574" i="81"/>
  <c r="Z2575" i="81"/>
  <c r="Z2576" i="81"/>
  <c r="Z2577" i="81"/>
  <c r="Z2578" i="81"/>
  <c r="Z2579" i="81"/>
  <c r="Z2582" i="81"/>
  <c r="Z2583" i="81"/>
  <c r="Z2584" i="81"/>
  <c r="Z2585" i="81"/>
  <c r="Z2586" i="81"/>
  <c r="Z2587" i="81"/>
  <c r="Z2588" i="81"/>
  <c r="Z2589" i="81"/>
  <c r="Z2591" i="81"/>
  <c r="Z2592" i="81"/>
  <c r="Z2593" i="81"/>
  <c r="Z2594" i="81"/>
  <c r="Z2595" i="81"/>
  <c r="Z2596" i="81"/>
  <c r="Z2597" i="81"/>
  <c r="Z2598" i="81"/>
  <c r="Z2599" i="81"/>
  <c r="Z2600" i="81"/>
  <c r="Z2601" i="81"/>
  <c r="Z2602" i="81"/>
  <c r="Z2604" i="81"/>
  <c r="Z2606" i="81"/>
  <c r="Z2608" i="81"/>
  <c r="Z2609" i="81"/>
  <c r="Z2610" i="81"/>
  <c r="Z2611" i="81"/>
  <c r="Z2612" i="81"/>
  <c r="Z2613" i="81"/>
  <c r="Z2618" i="81"/>
  <c r="Z2619" i="81"/>
  <c r="Z2620" i="81"/>
  <c r="Z2624" i="81"/>
  <c r="Z2625" i="81"/>
  <c r="Z2626" i="81"/>
  <c r="Z2627" i="81"/>
  <c r="Z2628" i="81"/>
  <c r="Z2640" i="81"/>
  <c r="Z2641" i="81"/>
  <c r="Z2643" i="81"/>
  <c r="Z2644" i="81"/>
  <c r="Z2645" i="81"/>
  <c r="Z2646" i="81"/>
  <c r="Z2647" i="81"/>
  <c r="Z2648" i="81"/>
  <c r="Z2652" i="81"/>
  <c r="Z2655" i="81"/>
  <c r="Z2658" i="81"/>
  <c r="Z2661" i="81"/>
  <c r="Z2663" i="81"/>
  <c r="Z2664" i="81"/>
  <c r="Z2665" i="81"/>
  <c r="Z2668" i="81"/>
  <c r="Z2669" i="81"/>
  <c r="Z2670" i="81"/>
  <c r="Z2671" i="81"/>
  <c r="Z2680" i="81"/>
  <c r="Z2681" i="81"/>
  <c r="Z2682" i="81"/>
  <c r="Z2685" i="81"/>
  <c r="Z2686" i="81"/>
  <c r="Z2687" i="81"/>
  <c r="Z2689" i="81"/>
  <c r="Z2691" i="81"/>
  <c r="Z2693" i="81"/>
  <c r="Z2694" i="81"/>
  <c r="Z2697" i="81"/>
  <c r="Z2699" i="81"/>
  <c r="Z2703" i="81"/>
  <c r="Z2704" i="81"/>
  <c r="Z2705" i="81"/>
  <c r="Z2706" i="81"/>
  <c r="Z2707" i="81"/>
  <c r="Z2709" i="81"/>
  <c r="Z2710" i="81"/>
  <c r="Z2711" i="81"/>
  <c r="Z2712" i="81"/>
  <c r="Z2718" i="81"/>
  <c r="Z2721" i="81"/>
  <c r="Z2722" i="81"/>
  <c r="Z2723" i="81"/>
  <c r="Z2724" i="81"/>
  <c r="Z2725" i="81"/>
  <c r="Z2726" i="81"/>
  <c r="Z2727" i="81"/>
  <c r="Z2728" i="81"/>
  <c r="Z2731" i="81"/>
  <c r="Z2734" i="81"/>
  <c r="Z2735" i="81"/>
  <c r="Z2737" i="81"/>
  <c r="Z2738" i="81"/>
  <c r="Z2739" i="81"/>
  <c r="Z2740" i="81"/>
  <c r="Z2741" i="81"/>
  <c r="Z2742" i="81"/>
  <c r="Z2743" i="81"/>
  <c r="Z2744" i="81"/>
  <c r="Z2747" i="81"/>
  <c r="Z2749" i="81"/>
  <c r="Z2751" i="81"/>
  <c r="Z2752" i="81"/>
  <c r="Z2753" i="81"/>
  <c r="Z2754" i="81"/>
  <c r="Z2755" i="81"/>
  <c r="Z2756" i="81"/>
  <c r="Z2759" i="81"/>
  <c r="Z2760" i="81"/>
  <c r="Z2763" i="81"/>
  <c r="Z2765" i="81"/>
  <c r="Z2766" i="81"/>
  <c r="Z2767" i="81"/>
  <c r="Z2769" i="81"/>
  <c r="Z2771" i="81"/>
  <c r="Z2772" i="81"/>
  <c r="Z2773" i="81"/>
  <c r="Z2774" i="81"/>
  <c r="Z2782" i="81"/>
  <c r="Z2783" i="81"/>
  <c r="Z2784" i="81"/>
  <c r="Z2790" i="81"/>
  <c r="Z2791" i="81"/>
  <c r="Z2792" i="81"/>
  <c r="Z2793" i="81"/>
  <c r="Z2798" i="81"/>
  <c r="Z2799" i="81"/>
  <c r="Z2809" i="81"/>
  <c r="Z2813" i="81"/>
  <c r="Z2814" i="81"/>
  <c r="Z2827" i="81"/>
  <c r="Z2828" i="81"/>
  <c r="Z2830" i="81"/>
  <c r="Z2831" i="81"/>
  <c r="Z2832" i="81"/>
  <c r="Z2833" i="81"/>
  <c r="Z2834" i="81"/>
  <c r="Z2836" i="81"/>
  <c r="Z2837" i="81"/>
  <c r="Z2839" i="81"/>
  <c r="Z2841" i="81"/>
  <c r="Z2842" i="81"/>
  <c r="Z2843" i="81"/>
  <c r="Z2845" i="81"/>
  <c r="Z2846" i="81"/>
  <c r="Z2851" i="81"/>
  <c r="Z2854" i="81"/>
  <c r="Z2858" i="81"/>
  <c r="Z2859" i="81"/>
  <c r="Z2861" i="81"/>
  <c r="Z2863" i="81"/>
  <c r="Z2864" i="81"/>
  <c r="Z2865" i="81"/>
  <c r="Z2866" i="81"/>
  <c r="Z2867" i="81"/>
  <c r="Z2868" i="81"/>
  <c r="Z2871" i="81"/>
  <c r="Z2874" i="81"/>
  <c r="Z2876" i="81"/>
  <c r="Z2877" i="81"/>
  <c r="Z2878" i="81"/>
  <c r="Z2879" i="81"/>
  <c r="Z2882" i="81"/>
  <c r="Z2886" i="81"/>
  <c r="Z2890" i="81"/>
  <c r="Z2894" i="81"/>
  <c r="Z2899" i="81"/>
  <c r="Z2900" i="81"/>
  <c r="Z2905" i="81"/>
  <c r="Z2907" i="81"/>
  <c r="Z2913" i="81"/>
  <c r="Z2915" i="81"/>
  <c r="Z2916" i="81"/>
  <c r="Z2920" i="81"/>
  <c r="Z2921" i="81"/>
  <c r="Z2922" i="81"/>
  <c r="Z2923" i="81"/>
  <c r="Z2924" i="81"/>
  <c r="Z2925" i="81"/>
  <c r="Z2926" i="81"/>
  <c r="Z2929" i="81"/>
  <c r="Z2930" i="81"/>
  <c r="Z2931" i="81"/>
  <c r="Z2933" i="81"/>
  <c r="Z2934" i="81"/>
  <c r="Z2936" i="81"/>
  <c r="Z2937" i="81"/>
  <c r="Z2938" i="81"/>
  <c r="Z2939" i="81"/>
  <c r="Z2940" i="81"/>
  <c r="Z2941" i="81"/>
  <c r="Z2942" i="81"/>
  <c r="Z2943" i="81"/>
  <c r="Z2944" i="81"/>
  <c r="Z2945" i="81"/>
  <c r="Z2946" i="81"/>
  <c r="Z2947" i="81"/>
  <c r="Z2948" i="81"/>
  <c r="Z2949" i="81"/>
  <c r="Z2952" i="81"/>
  <c r="Z2958" i="81"/>
  <c r="Z2959" i="81"/>
  <c r="Z2960" i="81"/>
  <c r="Z2967" i="81"/>
  <c r="Z2970" i="81"/>
  <c r="Z2973" i="81"/>
  <c r="Z2976" i="81"/>
  <c r="Z2978" i="81"/>
  <c r="Z2980" i="81"/>
  <c r="Z2981" i="81"/>
  <c r="Z2982" i="81"/>
  <c r="Z2984" i="81"/>
  <c r="Z2987" i="81"/>
  <c r="Z2988" i="81"/>
  <c r="Z2989" i="81"/>
  <c r="Z2990" i="81"/>
  <c r="Z2991" i="81"/>
  <c r="Z2992" i="81"/>
  <c r="Z2996" i="81"/>
  <c r="Z2997" i="81"/>
  <c r="Z2998" i="81"/>
  <c r="Z2999" i="81"/>
  <c r="Z3004" i="81"/>
  <c r="Z3005" i="81"/>
  <c r="Z3006" i="81"/>
  <c r="Z3009" i="81"/>
  <c r="Z3011" i="81"/>
  <c r="Z3012" i="81"/>
  <c r="Z3014" i="81"/>
  <c r="Z3016" i="81"/>
  <c r="Z3018" i="81"/>
  <c r="Z3019" i="81"/>
  <c r="Z3027" i="81"/>
  <c r="Z3028" i="81"/>
  <c r="Z3029" i="81"/>
  <c r="Z3031" i="81"/>
  <c r="Z3032" i="81"/>
  <c r="Z3033" i="81"/>
  <c r="Z3034" i="81"/>
  <c r="Z3035" i="81"/>
  <c r="Z3038" i="81"/>
  <c r="Z3039" i="81"/>
  <c r="Z3040" i="81"/>
  <c r="Z3041" i="81"/>
  <c r="Z3044" i="81"/>
  <c r="Z3047" i="81"/>
  <c r="Z3048" i="81"/>
  <c r="Z3051" i="81"/>
  <c r="Z3055" i="81"/>
  <c r="Z3056" i="81"/>
  <c r="Z3057" i="81"/>
  <c r="Z3058" i="81"/>
  <c r="Z3060" i="81"/>
  <c r="Z3061" i="81"/>
  <c r="Z3063" i="81"/>
  <c r="Z3067" i="81"/>
  <c r="Z3077" i="81"/>
  <c r="Z3078" i="81"/>
  <c r="Z3080" i="81"/>
  <c r="Z3081" i="81"/>
  <c r="Z3082" i="81"/>
  <c r="Z3083" i="81"/>
  <c r="Z3084" i="81"/>
  <c r="Z3085" i="81"/>
  <c r="Z3086" i="81"/>
  <c r="Z3087" i="81"/>
  <c r="Z3088" i="81"/>
  <c r="Z3089" i="81"/>
  <c r="Z3090" i="81"/>
  <c r="Z3091" i="81"/>
  <c r="Z3095" i="81"/>
  <c r="Z3097" i="81"/>
  <c r="Z3098" i="81"/>
  <c r="Z3099" i="81"/>
  <c r="Z3102" i="81"/>
  <c r="Z3103" i="81"/>
  <c r="Z3106" i="81"/>
  <c r="Z3107" i="81"/>
  <c r="Z3108" i="81"/>
  <c r="Z3109" i="81"/>
  <c r="Z3113" i="81"/>
  <c r="Z3114" i="81"/>
  <c r="Z3115" i="81"/>
  <c r="Z3117" i="81"/>
  <c r="Z3119" i="81"/>
  <c r="Z3125" i="81"/>
  <c r="Z3127" i="81"/>
  <c r="Z3128" i="81"/>
  <c r="Z3129" i="81"/>
  <c r="Z3130" i="81"/>
  <c r="Z3131" i="81"/>
  <c r="Z3132" i="81"/>
  <c r="Z3136" i="81"/>
  <c r="Z3137" i="81"/>
  <c r="Z3139" i="81"/>
  <c r="Z3142" i="81"/>
  <c r="Z3143" i="81"/>
  <c r="Z3145" i="81"/>
  <c r="Z3146" i="81"/>
  <c r="Z3147" i="81"/>
  <c r="Z3149" i="81"/>
  <c r="Z3150" i="81"/>
  <c r="Z3151" i="81"/>
  <c r="Z3152" i="81"/>
  <c r="Z3153" i="81"/>
  <c r="Z3154" i="81"/>
  <c r="Z3155" i="81"/>
  <c r="Z3156" i="81"/>
  <c r="Z3159" i="81"/>
  <c r="Z3161" i="81"/>
  <c r="Z3162" i="81"/>
  <c r="Z3164" i="81"/>
  <c r="Z3165" i="81"/>
  <c r="Z3166" i="81"/>
  <c r="Z3175" i="81"/>
  <c r="Z3177" i="81"/>
  <c r="Z3191" i="81"/>
  <c r="Z3192" i="81"/>
  <c r="Z3196" i="81"/>
  <c r="Z3198" i="81"/>
  <c r="Z3199" i="81"/>
  <c r="Z3200" i="81"/>
  <c r="Z3202" i="81"/>
  <c r="Z3203" i="81"/>
  <c r="Z3206" i="81"/>
  <c r="Z3207" i="81"/>
  <c r="Z3208" i="81"/>
  <c r="Z3209" i="81"/>
  <c r="Z3210" i="81"/>
  <c r="Z3211" i="81"/>
  <c r="Z3221" i="81"/>
  <c r="Z3224" i="81"/>
  <c r="Z3226" i="81"/>
  <c r="Z3227" i="81"/>
  <c r="Z3228" i="81"/>
  <c r="Z3229" i="81"/>
  <c r="Z3231" i="81"/>
  <c r="Z3232" i="81"/>
  <c r="Z3233" i="81"/>
  <c r="Z3234" i="81"/>
  <c r="Z3238" i="81"/>
  <c r="Z3239" i="81"/>
  <c r="Z3241" i="81"/>
  <c r="Z3242" i="81"/>
  <c r="Z3244" i="81"/>
  <c r="Z3251" i="81"/>
  <c r="Z3263" i="81"/>
  <c r="Z3265" i="81"/>
  <c r="Z3266" i="81"/>
  <c r="Z3267" i="81"/>
  <c r="Z3268" i="81"/>
  <c r="Z3269" i="81"/>
  <c r="Z3270" i="81"/>
  <c r="Z3271" i="81"/>
  <c r="Z3274" i="81"/>
  <c r="Z3275" i="81"/>
  <c r="Z3276" i="81"/>
  <c r="Z3277" i="81"/>
  <c r="Z3278" i="81"/>
  <c r="Z3279" i="81"/>
  <c r="Z3280" i="81"/>
  <c r="Z3281" i="81"/>
  <c r="Z3282" i="81"/>
  <c r="Z3285" i="81"/>
  <c r="Z3286" i="81"/>
  <c r="Z3289" i="81"/>
  <c r="Z3290" i="81"/>
  <c r="Z3291" i="81"/>
  <c r="Z3295" i="81"/>
  <c r="Z3296" i="81"/>
  <c r="Z4919" i="81"/>
  <c r="Z3307" i="81"/>
  <c r="Z3316" i="81"/>
  <c r="Z3318" i="81"/>
  <c r="Z3319" i="81"/>
  <c r="Z3321" i="81"/>
  <c r="Z3322" i="81"/>
  <c r="Z3323" i="81"/>
  <c r="Z3325" i="81"/>
  <c r="Z3326" i="81"/>
  <c r="Z3327" i="81"/>
  <c r="Z3328" i="81"/>
  <c r="Z3329" i="81"/>
  <c r="Z3331" i="81"/>
  <c r="Z3333" i="81"/>
  <c r="Z3334" i="81"/>
  <c r="Z3335" i="81"/>
  <c r="Z3336" i="81"/>
  <c r="Z3339" i="81"/>
  <c r="Z3342" i="81"/>
  <c r="Z3343" i="81"/>
  <c r="Z3344" i="81"/>
  <c r="Z3345" i="81"/>
  <c r="Z3346" i="81"/>
  <c r="Z3347" i="81"/>
  <c r="Z3348" i="81"/>
  <c r="Z3350" i="81"/>
  <c r="Z3351" i="81"/>
  <c r="Z3355" i="81"/>
  <c r="Z3359" i="81"/>
  <c r="Z3362" i="81"/>
  <c r="Z3363" i="81"/>
  <c r="Z3365" i="81"/>
  <c r="Z3366" i="81"/>
  <c r="Z3367" i="81"/>
  <c r="Z3368" i="81"/>
  <c r="Z3369" i="81"/>
  <c r="Z3371" i="81"/>
  <c r="Z3372" i="81"/>
  <c r="Z3374" i="81"/>
  <c r="Z3375" i="81"/>
  <c r="Z3376" i="81"/>
  <c r="Z3377" i="81"/>
  <c r="Z3381" i="81"/>
  <c r="Z3384" i="81"/>
  <c r="Z3385" i="81"/>
  <c r="Z3386" i="81"/>
  <c r="Z3387" i="81"/>
  <c r="Z3388" i="81"/>
  <c r="Z3389" i="81"/>
  <c r="Z3392" i="81"/>
  <c r="Z3393" i="81"/>
  <c r="Z3394" i="81"/>
  <c r="Z3395" i="81"/>
  <c r="Z3396" i="81"/>
  <c r="Z3397" i="81"/>
  <c r="Z3398" i="81"/>
  <c r="Z3399" i="81"/>
  <c r="Z3401" i="81"/>
  <c r="Z3408" i="81"/>
  <c r="Z3409" i="81"/>
  <c r="Z3414" i="81"/>
  <c r="Z3416" i="81"/>
  <c r="Z3417" i="81"/>
  <c r="Z3418" i="81"/>
  <c r="Z3419" i="81"/>
  <c r="Z3422" i="81"/>
  <c r="Z3424" i="81"/>
  <c r="Z3429" i="81"/>
  <c r="Z3431" i="81"/>
  <c r="Z3432" i="81"/>
  <c r="Z3433" i="81"/>
  <c r="Z3435" i="81"/>
  <c r="Z3436" i="81"/>
  <c r="Z3437" i="81"/>
  <c r="Z3438" i="81"/>
  <c r="Z3441" i="81"/>
  <c r="Z3443" i="81"/>
  <c r="Z3446" i="81"/>
  <c r="Z3453" i="81"/>
  <c r="Z3454" i="81"/>
  <c r="Z3455" i="81"/>
  <c r="Z3457" i="81"/>
  <c r="Z3458" i="81"/>
  <c r="Z3459" i="81"/>
  <c r="Z3460" i="81"/>
  <c r="Z3461" i="81"/>
  <c r="Z3462" i="81"/>
  <c r="Z3463" i="81"/>
  <c r="Z3464" i="81"/>
  <c r="Z3465" i="81"/>
  <c r="Z3466" i="81"/>
  <c r="Z3467" i="81"/>
  <c r="Z3468" i="81"/>
  <c r="Z3470" i="81"/>
  <c r="Z3473" i="81"/>
  <c r="Z3474" i="81"/>
  <c r="Z3475" i="81"/>
  <c r="Z3476" i="81"/>
  <c r="Z3477" i="81"/>
  <c r="Z3478" i="81"/>
  <c r="Z3479" i="81"/>
  <c r="Z3480" i="81"/>
  <c r="Z3481" i="81"/>
  <c r="Z3482" i="81"/>
  <c r="Z3483" i="81"/>
  <c r="Z3484" i="81"/>
  <c r="Z3485" i="81"/>
  <c r="Z3486" i="81"/>
  <c r="Z3487" i="81"/>
  <c r="Z3488" i="81"/>
  <c r="Z3489" i="81"/>
  <c r="Z3490" i="81"/>
  <c r="Z3491" i="81"/>
  <c r="Z3492" i="81"/>
  <c r="Z3493" i="81"/>
  <c r="Z3495" i="81"/>
  <c r="Z3496" i="81"/>
  <c r="Z3497" i="81"/>
  <c r="Z3498" i="81"/>
  <c r="Z3501" i="81"/>
  <c r="Z3502" i="81"/>
  <c r="Z3506" i="81"/>
  <c r="Z3509" i="81"/>
  <c r="Z3511" i="81"/>
  <c r="Z3512" i="81"/>
  <c r="Z3513" i="81"/>
  <c r="Z3514" i="81"/>
  <c r="Z3515" i="81"/>
  <c r="Z3516" i="81"/>
  <c r="Z3517" i="81"/>
  <c r="Z3521" i="81"/>
  <c r="Z3522" i="81"/>
  <c r="Z3523" i="81"/>
  <c r="Z3524" i="81"/>
  <c r="Z3525" i="81"/>
  <c r="Z3526" i="81"/>
  <c r="Z3527" i="81"/>
  <c r="Z3528" i="81"/>
  <c r="Z3534" i="81"/>
  <c r="Z3536" i="81"/>
  <c r="Z3537" i="81"/>
  <c r="Z3538" i="81"/>
  <c r="Z3539" i="81"/>
  <c r="Z3540" i="81"/>
  <c r="Z3541" i="81"/>
  <c r="Z3542" i="81"/>
  <c r="Z3543" i="81"/>
  <c r="Z3544" i="81"/>
  <c r="Z3546" i="81"/>
  <c r="Z3547" i="81"/>
  <c r="Z3548" i="81"/>
  <c r="Z3550" i="81"/>
  <c r="Z3551" i="81"/>
  <c r="Z3552" i="81"/>
  <c r="Z3553" i="81"/>
  <c r="Z3554" i="81"/>
  <c r="Z3555" i="81"/>
  <c r="Z3558" i="81"/>
  <c r="Z3562" i="81"/>
  <c r="Z3565" i="81"/>
  <c r="Z3566" i="81"/>
  <c r="Z3567" i="81"/>
  <c r="Z3568" i="81"/>
  <c r="Z3570" i="81"/>
  <c r="Z3571" i="81"/>
  <c r="Z3573" i="81"/>
  <c r="Z3581" i="81"/>
  <c r="Z4962" i="81"/>
  <c r="Z3593" i="81"/>
  <c r="Z3594" i="81"/>
  <c r="Z3596" i="81"/>
  <c r="Z3607" i="81"/>
  <c r="Z3613" i="81"/>
  <c r="Z3614" i="81"/>
  <c r="Z3615" i="81"/>
  <c r="Z3616" i="81"/>
  <c r="Z3619" i="81"/>
  <c r="Z3622" i="81"/>
  <c r="Z3623" i="81"/>
  <c r="Z3624" i="81"/>
  <c r="Z3626" i="81"/>
  <c r="Z3627" i="81"/>
  <c r="Z3628" i="81"/>
  <c r="Z3629" i="81"/>
  <c r="Z3630" i="81"/>
  <c r="Z3634" i="81"/>
  <c r="Z3638" i="81"/>
  <c r="Z3639" i="81"/>
  <c r="Z3640" i="81"/>
  <c r="Z3642" i="81"/>
  <c r="Z3643" i="81"/>
  <c r="Z3644" i="81"/>
  <c r="Z3645" i="81"/>
  <c r="Z3646" i="81"/>
  <c r="Z3647" i="81"/>
  <c r="Z3648" i="81"/>
  <c r="Z3650" i="81"/>
  <c r="Z3651" i="81"/>
  <c r="Z3652" i="81"/>
  <c r="Z3654" i="81"/>
  <c r="Z3655" i="81"/>
  <c r="Z3656" i="81"/>
  <c r="Z3659" i="81"/>
  <c r="Z3660" i="81"/>
  <c r="Z3661" i="81"/>
  <c r="Z3662" i="81"/>
  <c r="Z3664" i="81"/>
  <c r="Z3666" i="81"/>
  <c r="Z3672" i="81"/>
  <c r="Z3674" i="81"/>
  <c r="Z3675" i="81"/>
  <c r="Z3676" i="81"/>
  <c r="Z3677" i="81"/>
  <c r="Z3678" i="81"/>
  <c r="Z3679" i="81"/>
  <c r="Z3680" i="81"/>
  <c r="Z3681" i="81"/>
  <c r="Z3682" i="81"/>
  <c r="Z3683" i="81"/>
  <c r="Z3684" i="81"/>
  <c r="Z3685" i="81"/>
  <c r="Z3686" i="81"/>
  <c r="Z3687" i="81"/>
  <c r="Z3689" i="81"/>
  <c r="Z3690" i="81"/>
  <c r="Z3692" i="81"/>
  <c r="Z3694" i="81"/>
  <c r="Z3702" i="81"/>
  <c r="Z3708" i="81"/>
  <c r="Z3714" i="81"/>
  <c r="Z3718" i="81"/>
  <c r="Z3720" i="81"/>
  <c r="Z3723" i="81"/>
  <c r="Z3724" i="81"/>
  <c r="Z3725" i="81"/>
  <c r="Z3729" i="81"/>
  <c r="Z3736" i="81"/>
  <c r="Z3737" i="81"/>
  <c r="Z3738" i="81"/>
  <c r="Z3739" i="81"/>
  <c r="Z3740" i="81"/>
  <c r="Z3742" i="81"/>
  <c r="Z3743" i="81"/>
  <c r="Z3744" i="81"/>
  <c r="Z3746" i="81"/>
  <c r="Z3747" i="81"/>
  <c r="Z3749" i="81"/>
  <c r="Z3750" i="81"/>
  <c r="Z3752" i="81"/>
  <c r="Z3753" i="81"/>
  <c r="Z3754" i="81"/>
  <c r="Z3758" i="81"/>
  <c r="Z3759" i="81"/>
  <c r="Z3761" i="81"/>
  <c r="Z3762" i="81"/>
  <c r="Z3767" i="81"/>
  <c r="Z3769" i="81"/>
  <c r="Z3773" i="81"/>
  <c r="Z3781" i="81"/>
  <c r="Z3785" i="81"/>
  <c r="Z3789" i="81"/>
  <c r="Z3791" i="81"/>
  <c r="Z3792" i="81"/>
  <c r="Z3796" i="81"/>
  <c r="Z3797" i="81"/>
  <c r="Z3798" i="81"/>
  <c r="Z3800" i="81"/>
  <c r="Z3803" i="81"/>
  <c r="Z3805" i="81"/>
  <c r="Z3806" i="81"/>
  <c r="Z3808" i="81"/>
  <c r="Z3809" i="81"/>
  <c r="Z3814" i="81"/>
  <c r="Z3816" i="81"/>
  <c r="Z3818" i="81"/>
  <c r="Z3820" i="81"/>
  <c r="Z3821" i="81"/>
  <c r="Z3825" i="81"/>
  <c r="Z3830" i="81"/>
  <c r="Z3834" i="81"/>
  <c r="Z3836" i="81"/>
  <c r="Z3842" i="81"/>
  <c r="Z3851" i="81"/>
  <c r="Z3852" i="81"/>
  <c r="Z3855" i="81"/>
  <c r="Z3857" i="81"/>
  <c r="Z3860" i="81"/>
  <c r="Z3861" i="81"/>
  <c r="Z3862" i="81"/>
  <c r="Z3863" i="81"/>
  <c r="Z3864" i="81"/>
  <c r="Z3865" i="81"/>
  <c r="Z3866" i="81"/>
  <c r="Z3867" i="81"/>
  <c r="Z3871" i="81"/>
  <c r="Z3872" i="81"/>
  <c r="Z3873" i="81"/>
  <c r="Z3874" i="81"/>
  <c r="Z3876" i="81"/>
  <c r="Z3877" i="81"/>
  <c r="Z3878" i="81"/>
  <c r="Z3884" i="81"/>
  <c r="Z3885" i="81"/>
  <c r="Z3886" i="81"/>
  <c r="Z3888" i="81"/>
  <c r="Z3889" i="81"/>
  <c r="Z3890" i="81"/>
  <c r="Z3891" i="81"/>
  <c r="Z3895" i="81"/>
  <c r="Z3896" i="81"/>
  <c r="Z3898" i="81"/>
  <c r="Z3899" i="81"/>
  <c r="Z3900" i="81"/>
  <c r="Z3901" i="81"/>
  <c r="Z3902" i="81"/>
  <c r="Z3903" i="81"/>
  <c r="Z3904" i="81"/>
  <c r="Z3905" i="81"/>
  <c r="Z3906" i="81"/>
  <c r="Z3910" i="81"/>
  <c r="Z3917" i="81"/>
  <c r="Z3919" i="81"/>
  <c r="Z3923" i="81"/>
  <c r="Z3930" i="81"/>
  <c r="Z3931" i="81"/>
  <c r="Z3933" i="81"/>
  <c r="Z3948" i="81"/>
  <c r="Z3954" i="81"/>
  <c r="Z3957" i="81"/>
  <c r="Z3958" i="81"/>
  <c r="Z3963" i="81"/>
  <c r="Z3964" i="81"/>
  <c r="Z3965" i="81"/>
  <c r="Z3966" i="81"/>
  <c r="Z3968" i="81"/>
  <c r="Z3969" i="81"/>
  <c r="Z3970" i="81"/>
  <c r="Z3974" i="81"/>
  <c r="Z3975" i="81"/>
  <c r="Z3978" i="81"/>
  <c r="Z3979" i="81"/>
  <c r="Z3980" i="81"/>
  <c r="Z3981" i="81"/>
  <c r="Z3982" i="81"/>
  <c r="Z3985" i="81"/>
  <c r="Z3986" i="81"/>
  <c r="Z3987" i="81"/>
  <c r="Z3991" i="81"/>
  <c r="Z3992" i="81"/>
  <c r="Z3993" i="81"/>
  <c r="Z4002" i="81"/>
  <c r="Z4003" i="81"/>
  <c r="Z4004" i="81"/>
  <c r="Z4005" i="81"/>
  <c r="Z4009" i="81"/>
  <c r="Z4010" i="81"/>
  <c r="Z4011" i="81"/>
  <c r="Z4012" i="81"/>
  <c r="Z4013" i="81"/>
  <c r="Z4014" i="81"/>
  <c r="Z4015" i="81"/>
  <c r="Z4016" i="81"/>
  <c r="Z4017" i="81"/>
  <c r="Z4018" i="81"/>
  <c r="Z4019" i="81"/>
  <c r="Z4020" i="81"/>
  <c r="Z4021" i="81"/>
  <c r="Z4022" i="81"/>
  <c r="Z4024" i="81"/>
  <c r="Z4928" i="81"/>
  <c r="Z4027" i="81"/>
  <c r="Z4028" i="81"/>
  <c r="Z4029" i="81"/>
  <c r="Z4030" i="81"/>
  <c r="Z4031" i="81"/>
  <c r="Z4032" i="81"/>
  <c r="Z4033" i="81"/>
  <c r="Z4034" i="81"/>
  <c r="Z4035" i="81"/>
  <c r="Z4036" i="81"/>
  <c r="Z4037" i="81"/>
  <c r="Z4038" i="81"/>
  <c r="Z4039" i="81"/>
  <c r="Z4043" i="81"/>
  <c r="Z4044" i="81"/>
  <c r="Z4045" i="81"/>
  <c r="Z4047" i="81"/>
  <c r="Z4049" i="81"/>
  <c r="Z4050" i="81"/>
  <c r="Z4051" i="81"/>
  <c r="Z4052" i="81"/>
  <c r="Z4053" i="81"/>
  <c r="Z4054" i="81"/>
  <c r="Z4055" i="81"/>
  <c r="Z4056" i="81"/>
  <c r="Z4058" i="81"/>
  <c r="Z4061" i="81"/>
  <c r="Z4062" i="81"/>
  <c r="Z4064" i="81"/>
  <c r="Z4065" i="81"/>
  <c r="Z4066" i="81"/>
  <c r="Z4068" i="81"/>
  <c r="Z4069" i="81"/>
  <c r="Z4071" i="81"/>
  <c r="Z4072" i="81"/>
  <c r="Z4083" i="81"/>
  <c r="Z4086" i="81"/>
  <c r="Z4087" i="81"/>
  <c r="Z4088" i="81"/>
  <c r="Z4089" i="81"/>
  <c r="Z4090" i="81"/>
  <c r="Z4091" i="81"/>
  <c r="Z4092" i="81"/>
  <c r="Z4093" i="81"/>
  <c r="Z4094" i="81"/>
  <c r="Z4095" i="81"/>
  <c r="Z4097" i="81"/>
  <c r="Z4099" i="81"/>
  <c r="Z4100" i="81"/>
  <c r="Z4103" i="81"/>
  <c r="Z4105" i="81"/>
  <c r="Z4106" i="81"/>
  <c r="Z4110" i="81"/>
  <c r="Z4111" i="81"/>
  <c r="Z4112" i="81"/>
  <c r="Z4114" i="81"/>
  <c r="Z4115" i="81"/>
  <c r="Z4116" i="81"/>
  <c r="Z4117" i="81"/>
  <c r="Z4118" i="81"/>
  <c r="Z4119" i="81"/>
  <c r="Z4121" i="81"/>
  <c r="Z4122" i="81"/>
  <c r="Z4124" i="81"/>
  <c r="Z4125" i="81"/>
  <c r="Z4131" i="81"/>
  <c r="Z4132" i="81"/>
  <c r="Z4133" i="81"/>
  <c r="Z4134" i="81"/>
  <c r="Z4135" i="81"/>
  <c r="Z4136" i="81"/>
  <c r="Z4137" i="81"/>
  <c r="Z4138" i="81"/>
  <c r="Z4139" i="81"/>
  <c r="Z4140" i="81"/>
  <c r="Z4141" i="81"/>
  <c r="Z4142" i="81"/>
  <c r="Z4146" i="81"/>
  <c r="Z4148" i="81"/>
  <c r="Z4150" i="81"/>
  <c r="Z4151" i="81"/>
  <c r="Z4152" i="81"/>
  <c r="Z4153" i="81"/>
  <c r="Z4154" i="81"/>
  <c r="Z4159" i="81"/>
  <c r="Z4160" i="81"/>
  <c r="Z4161" i="81"/>
  <c r="Z4162" i="81"/>
  <c r="Z4163" i="81"/>
  <c r="Z4165" i="81"/>
  <c r="Z4166" i="81"/>
  <c r="Z4171" i="81"/>
  <c r="Z4172" i="81"/>
  <c r="Z4173" i="81"/>
  <c r="Z4174" i="81"/>
  <c r="Z4177" i="81"/>
  <c r="Z4178" i="81"/>
  <c r="Z4179" i="81"/>
  <c r="Z4180" i="81"/>
  <c r="Z4188" i="81"/>
  <c r="Z4189" i="81"/>
  <c r="Z4192" i="81"/>
  <c r="Z4194" i="81"/>
  <c r="Z4195" i="81"/>
  <c r="Z4196" i="81"/>
  <c r="Z4202" i="81"/>
  <c r="Z4203" i="81"/>
  <c r="Z4206" i="81"/>
  <c r="Z4208" i="81"/>
  <c r="Z4209" i="81"/>
  <c r="Z4210" i="81"/>
  <c r="Z4211" i="81"/>
  <c r="Z4213" i="81"/>
  <c r="Z4216" i="81"/>
  <c r="Z4219" i="81"/>
  <c r="Z4220" i="81"/>
  <c r="Z4224" i="81"/>
  <c r="Z4227" i="81"/>
  <c r="Z4228" i="81"/>
  <c r="Z4229" i="81"/>
  <c r="Z4231" i="81"/>
  <c r="Z4934" i="81"/>
  <c r="Z4234" i="81"/>
  <c r="Z4235" i="81"/>
  <c r="Z4236" i="81"/>
  <c r="Z4237" i="81"/>
  <c r="Z4239" i="81"/>
  <c r="Z4241" i="81"/>
  <c r="Z4243" i="81"/>
  <c r="Z4248" i="81"/>
  <c r="Z4249" i="81"/>
  <c r="Z4253" i="81"/>
  <c r="Z4255" i="81"/>
  <c r="Z4259" i="81"/>
  <c r="Z4262" i="81"/>
  <c r="Z4263" i="81"/>
  <c r="Z4265" i="81"/>
  <c r="Z4266" i="81"/>
  <c r="Z4267" i="81"/>
  <c r="Z4268" i="81"/>
  <c r="Z4269" i="81"/>
  <c r="Z4274" i="81"/>
  <c r="Z4276" i="81"/>
  <c r="Z4277" i="81"/>
  <c r="Z4278" i="81"/>
  <c r="Z4280" i="81"/>
  <c r="Z4282" i="81"/>
  <c r="Z4283" i="81"/>
  <c r="Z4285" i="81"/>
  <c r="Z4286" i="81"/>
  <c r="Z4287" i="81"/>
  <c r="Z4288" i="81"/>
  <c r="Z4289" i="81"/>
  <c r="Z4291" i="81"/>
  <c r="Z4293" i="81"/>
  <c r="Z4294" i="81"/>
  <c r="Z4295" i="81"/>
  <c r="Z4296" i="81"/>
  <c r="Z4297" i="81"/>
  <c r="Z4298" i="81"/>
  <c r="Z4299" i="81"/>
  <c r="Z4300" i="81"/>
  <c r="Z4301" i="81"/>
  <c r="Z4302" i="81"/>
  <c r="Z4303" i="81"/>
  <c r="Z4304" i="81"/>
  <c r="Z4305" i="81"/>
  <c r="Z4306" i="81"/>
  <c r="Z4308" i="81"/>
  <c r="Z4309" i="81"/>
  <c r="Z4311" i="81"/>
  <c r="Z4312" i="81"/>
  <c r="Z4313" i="81"/>
  <c r="Z4314" i="81"/>
  <c r="Z4317" i="81"/>
  <c r="Z4318" i="81"/>
  <c r="Z4323" i="81"/>
  <c r="Z4324" i="81"/>
  <c r="Z4325" i="81"/>
  <c r="Z4326" i="81"/>
  <c r="Z4327" i="81"/>
  <c r="Z4330" i="81"/>
  <c r="Z4331" i="81"/>
  <c r="Z4332" i="81"/>
  <c r="Z4333" i="81"/>
  <c r="Z4335" i="81"/>
  <c r="Z4337" i="81"/>
  <c r="Z4342" i="81"/>
  <c r="Z4343" i="81"/>
  <c r="Z4344" i="81"/>
  <c r="Z4345" i="81"/>
  <c r="Z4346" i="81"/>
  <c r="Z4348" i="81"/>
  <c r="Z4349" i="81"/>
  <c r="Z4350" i="81"/>
  <c r="Z4351" i="81"/>
  <c r="Z4352" i="81"/>
  <c r="Z4353" i="81"/>
  <c r="Z4355" i="81"/>
  <c r="Z4356" i="81"/>
  <c r="Z4357" i="81"/>
  <c r="Z4358" i="81"/>
  <c r="Z4359" i="81"/>
  <c r="Z4360" i="81"/>
  <c r="Z4362" i="81"/>
  <c r="Z4367" i="81"/>
  <c r="Z4369" i="81"/>
  <c r="Z4370" i="81"/>
  <c r="Z4372" i="81"/>
  <c r="Z4373" i="81"/>
  <c r="Z4374" i="81"/>
  <c r="Z4376" i="81"/>
  <c r="Z4377" i="81"/>
  <c r="Z4378" i="81"/>
  <c r="Z4380" i="81"/>
  <c r="Z4381" i="81"/>
  <c r="Z4382" i="81"/>
  <c r="Z4383" i="81"/>
  <c r="Z4386" i="81"/>
  <c r="Z4387" i="81"/>
  <c r="Z4388" i="81"/>
  <c r="Z4389" i="81"/>
  <c r="Z4390" i="81"/>
  <c r="Z4391" i="81"/>
  <c r="Z4393" i="81"/>
  <c r="Z4394" i="81"/>
  <c r="Z4397" i="81"/>
  <c r="Z4400" i="81"/>
  <c r="Z4402" i="81"/>
  <c r="Z4403" i="81"/>
  <c r="Z4404" i="81"/>
  <c r="Z4407" i="81"/>
  <c r="Z4426" i="81"/>
  <c r="Z4430" i="81"/>
  <c r="Z4431" i="81"/>
  <c r="Z4433" i="81"/>
  <c r="Z4436" i="81"/>
  <c r="Z4439" i="81"/>
  <c r="Z4440" i="81"/>
  <c r="Z4443" i="81"/>
  <c r="Z4445" i="81"/>
  <c r="Z4446" i="81"/>
  <c r="Z4447" i="81"/>
  <c r="Z4448" i="81"/>
  <c r="Z4449" i="81"/>
  <c r="Z4451" i="81"/>
  <c r="Z4452" i="81"/>
  <c r="Z4453" i="81"/>
  <c r="Z4454" i="81"/>
  <c r="Z4455" i="81"/>
  <c r="Z4456" i="81"/>
  <c r="Z4457" i="81"/>
  <c r="Z4458" i="81"/>
  <c r="Z4459" i="81"/>
  <c r="Z4460" i="81"/>
  <c r="Z4461" i="81"/>
  <c r="Z4462" i="81"/>
  <c r="Z4463" i="81"/>
  <c r="Z4464" i="81"/>
  <c r="Z4466" i="81"/>
  <c r="Z4467" i="81"/>
  <c r="Z4468" i="81"/>
  <c r="Z4469" i="81"/>
  <c r="Z4470" i="81"/>
  <c r="Z4471" i="81"/>
  <c r="Z4472" i="81"/>
  <c r="Z4473" i="81"/>
  <c r="Z4477" i="81"/>
  <c r="Z4478" i="81"/>
  <c r="Z4479" i="81"/>
  <c r="Z4481" i="81"/>
  <c r="Z4489" i="81"/>
  <c r="Z4495" i="81"/>
  <c r="Z4498" i="81"/>
  <c r="Z4501" i="81"/>
  <c r="Z4502" i="81"/>
  <c r="Z4503" i="81"/>
  <c r="Z4504" i="81"/>
  <c r="Z4505" i="81"/>
  <c r="Z4506" i="81"/>
  <c r="Z4507" i="81"/>
  <c r="Z4508" i="81"/>
  <c r="Z4509" i="81"/>
  <c r="Z4510" i="81"/>
  <c r="Z4511" i="81"/>
  <c r="Z4512" i="81"/>
  <c r="Z4514" i="81"/>
  <c r="Z4515" i="81"/>
  <c r="Z4521" i="81"/>
  <c r="Z4528" i="81"/>
  <c r="Z4530" i="81"/>
  <c r="Z4531" i="81"/>
  <c r="Z4532" i="81"/>
  <c r="Z4534" i="81"/>
  <c r="Z4535" i="81"/>
  <c r="Z4536" i="81"/>
  <c r="Z4542" i="81"/>
  <c r="Z4543" i="81"/>
  <c r="Z4549" i="81"/>
  <c r="Z4551" i="81"/>
  <c r="Z4552" i="81"/>
  <c r="Z4555" i="81"/>
  <c r="Z4558" i="81"/>
  <c r="Z4561" i="81"/>
  <c r="Z4566" i="81"/>
  <c r="Z4567" i="81"/>
  <c r="Z4568" i="81"/>
  <c r="Z4571" i="81"/>
  <c r="Z4578" i="81"/>
  <c r="Z4579" i="81"/>
  <c r="Z4580" i="81"/>
  <c r="Z4582" i="81"/>
  <c r="Z4583" i="81"/>
  <c r="Z4584" i="81"/>
  <c r="Z4585" i="81"/>
  <c r="Z4586" i="81"/>
  <c r="Z4587" i="81"/>
  <c r="Z4588" i="81"/>
  <c r="Z4589" i="81"/>
  <c r="Z4590" i="81"/>
  <c r="Z4594" i="81"/>
  <c r="Z4595" i="81"/>
  <c r="Z4598" i="81"/>
  <c r="Z4601" i="81"/>
  <c r="Z4602" i="81"/>
  <c r="Z4606" i="81"/>
  <c r="Z4607" i="81"/>
  <c r="Z4608" i="81"/>
  <c r="Z4609" i="81"/>
  <c r="Z4610" i="81"/>
  <c r="Z4611" i="81"/>
  <c r="Z4612" i="81"/>
  <c r="Z4613" i="81"/>
  <c r="Z4614" i="81"/>
  <c r="Z4616" i="81"/>
  <c r="Z4617" i="81"/>
  <c r="Z4618" i="81"/>
  <c r="Z4619" i="81"/>
  <c r="Z4620" i="81"/>
  <c r="Z4621" i="81"/>
  <c r="Z4622" i="81"/>
  <c r="Z4623" i="81"/>
  <c r="Z4624" i="81"/>
  <c r="Z4625" i="81"/>
  <c r="Z4628" i="81"/>
  <c r="Z4631" i="81"/>
  <c r="Z4632" i="81"/>
  <c r="Z4633" i="81"/>
  <c r="Z4634" i="81"/>
  <c r="Z4636" i="81"/>
  <c r="Z4641" i="81"/>
  <c r="Z4645" i="81"/>
  <c r="Z4646" i="81"/>
  <c r="Z4652" i="81"/>
  <c r="Z4653" i="81"/>
  <c r="Z4659" i="81"/>
  <c r="Z4660" i="81"/>
  <c r="Z4661" i="81"/>
  <c r="Z4662" i="81"/>
  <c r="Z4663" i="81"/>
  <c r="Z4664" i="81"/>
  <c r="Z4667" i="81"/>
  <c r="Z4670" i="81"/>
  <c r="Z4672" i="81"/>
  <c r="Z4673" i="81"/>
  <c r="Z4674" i="81"/>
  <c r="Z4675" i="81"/>
  <c r="Z4676" i="81"/>
  <c r="Z4677" i="81"/>
  <c r="Z4678" i="81"/>
  <c r="Z4679" i="81"/>
  <c r="Z4680" i="81"/>
  <c r="Z4681" i="81"/>
  <c r="Z4682" i="81"/>
  <c r="Z4683" i="81"/>
  <c r="Z4684" i="81"/>
  <c r="Z4685" i="81"/>
  <c r="Z4686" i="81"/>
  <c r="Z4687" i="81"/>
  <c r="Z4689" i="81"/>
  <c r="Z4690" i="81"/>
  <c r="Z4691" i="81"/>
  <c r="Z4692" i="81"/>
  <c r="Z4693" i="81"/>
  <c r="Z4694" i="81"/>
  <c r="Z4695" i="81"/>
  <c r="Z4696" i="81"/>
  <c r="Z4697" i="81"/>
  <c r="Z4698" i="81"/>
  <c r="Z4699" i="81"/>
  <c r="Z4703" i="81"/>
  <c r="Z4704" i="81"/>
  <c r="Z4706" i="81"/>
  <c r="Z4707" i="81"/>
  <c r="Z4709" i="81"/>
  <c r="Z4710" i="81"/>
  <c r="Z4712" i="81"/>
  <c r="Z4715" i="81"/>
  <c r="Z4717" i="81"/>
  <c r="Z4719" i="81"/>
  <c r="Z4720" i="81"/>
  <c r="Z4722" i="81"/>
  <c r="Z4723" i="81"/>
  <c r="Z4724" i="81"/>
  <c r="Z4731" i="81"/>
  <c r="Z4732" i="81"/>
  <c r="Z4733" i="81"/>
  <c r="Z4736" i="81"/>
  <c r="Z4738" i="81"/>
  <c r="Z4744" i="81"/>
  <c r="Z4746" i="81"/>
  <c r="Z4748" i="81"/>
  <c r="Z4750" i="81"/>
  <c r="Z4753" i="81"/>
  <c r="Z4754" i="81"/>
  <c r="Z4756" i="81"/>
  <c r="Z4759" i="81"/>
  <c r="Z4761" i="81"/>
  <c r="Z4769" i="81"/>
  <c r="Z4770" i="81"/>
  <c r="Z4772" i="81"/>
  <c r="Z4773" i="81"/>
  <c r="Z4774" i="81"/>
  <c r="Z4779" i="81"/>
  <c r="Z4780" i="81"/>
  <c r="Z4781" i="81"/>
  <c r="Z4783" i="81"/>
  <c r="Z4786" i="81"/>
  <c r="Z4794" i="81"/>
  <c r="Z4795" i="81"/>
  <c r="Z4797" i="81"/>
  <c r="Z4798" i="81"/>
  <c r="Z4799" i="81"/>
  <c r="Z4801" i="81"/>
  <c r="Z4802" i="81"/>
  <c r="Z4803" i="81"/>
  <c r="Z4804" i="81"/>
  <c r="Z4805" i="81"/>
  <c r="Z4806" i="81"/>
  <c r="Z4807" i="81"/>
  <c r="Z4808" i="81"/>
  <c r="Z4812" i="81"/>
  <c r="Z4813" i="81"/>
  <c r="Z4816" i="81"/>
  <c r="Z4818" i="81"/>
  <c r="Z4819" i="81"/>
  <c r="Z4820" i="81"/>
  <c r="Z4821" i="81"/>
  <c r="Z4822" i="81"/>
  <c r="Z4824" i="81"/>
  <c r="Z4825" i="81"/>
  <c r="Z4826" i="81"/>
  <c r="Z4828" i="81"/>
  <c r="Z4829" i="81"/>
  <c r="Z4831" i="81"/>
  <c r="Z4832" i="81"/>
  <c r="Z4835" i="81"/>
  <c r="Z4836" i="81"/>
  <c r="Z4837" i="81"/>
  <c r="Z4838" i="81"/>
  <c r="Z4844" i="81"/>
  <c r="Z4845" i="81"/>
  <c r="Z4848" i="81"/>
  <c r="Z4849" i="81"/>
  <c r="Z4850" i="81"/>
  <c r="Z4857" i="81"/>
  <c r="Z4861" i="81"/>
  <c r="Z4866" i="81"/>
  <c r="Z4868" i="81"/>
  <c r="Z4869" i="81"/>
  <c r="Z4870" i="81"/>
  <c r="Z4872" i="81"/>
  <c r="Z4873" i="81"/>
  <c r="Z4874" i="81"/>
  <c r="Z4875" i="81"/>
  <c r="Z4876" i="81"/>
  <c r="Z4879" i="81"/>
  <c r="Z4880" i="81"/>
  <c r="Z4881" i="81"/>
  <c r="Z4887" i="81"/>
  <c r="Z4890" i="81"/>
  <c r="Z4895" i="81"/>
  <c r="Z4896" i="81"/>
  <c r="Z4897" i="81"/>
  <c r="Z4899" i="81"/>
  <c r="Z4900" i="81"/>
  <c r="Z4901" i="81"/>
  <c r="Z4902" i="81"/>
  <c r="Z4911" i="81"/>
  <c r="Z4912" i="81"/>
  <c r="Z4913" i="81"/>
  <c r="Z4918" i="81"/>
  <c r="Z4920" i="81"/>
  <c r="Z4921" i="81"/>
  <c r="Z4925" i="81"/>
  <c r="Z4926" i="81"/>
  <c r="Z4929" i="81"/>
  <c r="Z4930" i="81"/>
  <c r="Z4931" i="81"/>
  <c r="Z4932" i="81"/>
  <c r="Z4933" i="81"/>
  <c r="Z4935" i="81"/>
  <c r="Z4936" i="81"/>
  <c r="Z4937" i="81"/>
  <c r="Z4938" i="81"/>
  <c r="Z4939" i="81"/>
  <c r="Z4940" i="81"/>
  <c r="Z4941" i="81"/>
  <c r="Z4942" i="81"/>
  <c r="Z4943" i="81"/>
  <c r="Z4945" i="81"/>
  <c r="Z4946" i="81"/>
  <c r="Z4947" i="81"/>
  <c r="Z4948" i="81"/>
  <c r="Z4949" i="81"/>
  <c r="Z4950" i="81"/>
  <c r="Z4951" i="81"/>
  <c r="Z4952" i="81"/>
  <c r="Z4953" i="81"/>
  <c r="Z4954" i="81"/>
  <c r="Z4955" i="81"/>
  <c r="Z4956" i="81"/>
  <c r="Z4957" i="81"/>
  <c r="Z4958" i="81"/>
  <c r="Z4959" i="81"/>
  <c r="Z4960" i="81"/>
  <c r="Z4961" i="81"/>
  <c r="Z4963" i="81"/>
  <c r="Z4965" i="81"/>
  <c r="Z4966" i="81"/>
  <c r="Z4967" i="81"/>
  <c r="Z4968" i="81"/>
  <c r="Z4970" i="81"/>
  <c r="Z4971" i="81"/>
  <c r="Z4972" i="81"/>
  <c r="Z4977" i="81"/>
  <c r="Z4980" i="81"/>
  <c r="Z4984" i="81"/>
  <c r="Z4991" i="81"/>
  <c r="Z4993" i="81"/>
  <c r="Z4994" i="81"/>
  <c r="Z4995" i="81"/>
  <c r="Z4996" i="81"/>
  <c r="Z5001" i="81"/>
  <c r="Z5002" i="81"/>
  <c r="Z5003" i="81"/>
  <c r="Z5004" i="81"/>
  <c r="Z5005" i="81"/>
  <c r="Z5006" i="81"/>
  <c r="Z5008" i="81"/>
  <c r="Z5009" i="81"/>
  <c r="Z5014" i="81"/>
  <c r="Z5016" i="81"/>
  <c r="Z5019" i="81"/>
  <c r="Z5020" i="81"/>
  <c r="Z5021" i="81"/>
  <c r="Z5022" i="81"/>
  <c r="Z5023" i="81"/>
  <c r="Z5024" i="81"/>
  <c r="Z5025" i="81"/>
  <c r="Z5026" i="81"/>
  <c r="Z5027" i="81"/>
  <c r="Z5028" i="81"/>
  <c r="Z5029" i="81"/>
  <c r="Z5030" i="81"/>
  <c r="Z5032" i="81"/>
  <c r="Z5035" i="81"/>
  <c r="Z5037" i="81"/>
  <c r="Z5038" i="81"/>
  <c r="Z5040" i="81"/>
  <c r="Z5041" i="81"/>
  <c r="Z5042" i="81"/>
  <c r="Z5044" i="81"/>
  <c r="Z5045" i="81"/>
  <c r="Z5046" i="81"/>
  <c r="Z5047" i="81"/>
  <c r="Z5048" i="81"/>
  <c r="Z5050" i="81"/>
  <c r="Z5051" i="81"/>
  <c r="Z5052" i="81"/>
  <c r="Z5056" i="81"/>
  <c r="Z5059" i="81"/>
  <c r="Z5060" i="81"/>
  <c r="Z5061" i="81"/>
  <c r="Z5063" i="81"/>
  <c r="Z5065" i="81"/>
  <c r="Z5066" i="81"/>
  <c r="Z5067" i="81"/>
  <c r="Z5068" i="81"/>
  <c r="Z5069" i="81"/>
  <c r="Z5074" i="81"/>
  <c r="Z5076" i="81"/>
  <c r="Z5080" i="81"/>
  <c r="Z5082" i="81"/>
  <c r="Z5083" i="81"/>
  <c r="Z5084" i="81"/>
  <c r="Z5085" i="81"/>
  <c r="Z5086" i="81"/>
  <c r="Z5087" i="81"/>
  <c r="Z5088" i="81"/>
  <c r="Z5089" i="81"/>
  <c r="Z5090" i="81"/>
  <c r="Z5091" i="81"/>
  <c r="Z5092" i="81"/>
  <c r="Z5093" i="81"/>
  <c r="Z5094" i="81"/>
  <c r="Z5095" i="81"/>
  <c r="Z5096" i="81"/>
  <c r="Z5097" i="81"/>
  <c r="Z5098" i="81"/>
  <c r="Z5099" i="81"/>
  <c r="Z5100" i="81"/>
  <c r="Z5101" i="81"/>
  <c r="Z5103" i="81"/>
  <c r="Z5105" i="81"/>
  <c r="Z5106" i="81"/>
  <c r="Z5107" i="81"/>
  <c r="Z5108" i="81"/>
  <c r="Z5109" i="81"/>
  <c r="Z5110" i="81"/>
  <c r="Z5111" i="81"/>
  <c r="Z5114" i="81"/>
  <c r="Z5115" i="81"/>
  <c r="Z5116" i="81"/>
  <c r="Z5117" i="81"/>
  <c r="Z5118" i="81"/>
  <c r="Z5119" i="81"/>
  <c r="Z5122" i="81"/>
  <c r="Z5123" i="81"/>
  <c r="Z5124" i="81"/>
  <c r="Z5125" i="81"/>
  <c r="Z5126" i="81"/>
  <c r="Z5127" i="81"/>
  <c r="Z5128" i="81"/>
  <c r="Z5132" i="81"/>
  <c r="Z5133" i="81"/>
  <c r="Z5134" i="81"/>
  <c r="Z5137" i="81"/>
  <c r="Z5138" i="81"/>
  <c r="Z5139" i="81"/>
  <c r="Z5140" i="81"/>
  <c r="Z5141" i="81"/>
  <c r="Z5142" i="81"/>
  <c r="Z5144" i="81"/>
  <c r="Z5146" i="81"/>
  <c r="Z5148" i="81"/>
  <c r="Z5149" i="81"/>
  <c r="Z5150" i="81"/>
  <c r="Z5151" i="81"/>
  <c r="Z5152" i="81"/>
  <c r="Z5153" i="81"/>
  <c r="Z5154" i="81"/>
  <c r="Z5155" i="81"/>
  <c r="Z5156" i="81"/>
  <c r="Z5157" i="81"/>
  <c r="Z5158" i="81"/>
  <c r="Z5159" i="81"/>
  <c r="Z5160" i="81"/>
  <c r="Z5161" i="81"/>
  <c r="Z5162" i="81"/>
  <c r="Z5163" i="81"/>
  <c r="Z5164" i="81"/>
  <c r="Z5165" i="81"/>
  <c r="Z5166" i="81"/>
  <c r="Z5167" i="81"/>
  <c r="Z5168" i="81"/>
  <c r="Z5169" i="81"/>
  <c r="Z5170" i="81"/>
  <c r="Z5172" i="81"/>
  <c r="Z5173" i="81"/>
  <c r="Z5175" i="81"/>
  <c r="Z5176" i="81"/>
  <c r="Z5177" i="81"/>
  <c r="Z5178" i="81"/>
  <c r="Z5179" i="81"/>
  <c r="Z5187" i="81"/>
  <c r="Z5188" i="81"/>
  <c r="Z5189" i="81"/>
  <c r="Z5190" i="81"/>
  <c r="Z5191" i="81"/>
  <c r="Z5192" i="81"/>
  <c r="Z5193" i="81"/>
  <c r="Z5194" i="81"/>
  <c r="Z5197" i="81"/>
  <c r="Z5198" i="81"/>
  <c r="Z5200" i="81"/>
  <c r="Z5201" i="81"/>
  <c r="Z5202" i="81"/>
  <c r="Z5203" i="81"/>
  <c r="Z5204" i="81"/>
  <c r="Z5205" i="81"/>
  <c r="Z5206" i="81"/>
  <c r="Z5209" i="81"/>
  <c r="Z5210" i="81"/>
  <c r="Z5212" i="81"/>
  <c r="Z5213" i="81"/>
  <c r="Z5214" i="81"/>
  <c r="Z5216" i="81"/>
  <c r="Z5218" i="81"/>
  <c r="Z5219" i="81"/>
  <c r="Z5221" i="81"/>
  <c r="Z5222" i="81"/>
  <c r="Z5226" i="81"/>
  <c r="Z5229" i="81"/>
  <c r="Z5230" i="81"/>
  <c r="Z5233" i="81"/>
  <c r="Z5238" i="81"/>
  <c r="Z5240" i="81"/>
  <c r="Z5241" i="81"/>
  <c r="Z5242" i="81"/>
  <c r="Z5243" i="81"/>
  <c r="Z5244" i="81"/>
  <c r="Z5245" i="81"/>
  <c r="Z5246" i="81"/>
  <c r="Z5248" i="81"/>
  <c r="Z5249" i="81"/>
  <c r="Z5250" i="81"/>
  <c r="Z5254" i="81"/>
  <c r="Z5257" i="81"/>
  <c r="Z5258" i="81"/>
  <c r="Z5263" i="81"/>
  <c r="Z5272" i="81"/>
  <c r="Z5276" i="81"/>
  <c r="Z5279" i="81"/>
  <c r="Z5280" i="81"/>
  <c r="Z5282" i="81"/>
  <c r="Z5288" i="81"/>
  <c r="Z5289" i="81"/>
  <c r="Z5290" i="81"/>
  <c r="Z5291" i="81"/>
  <c r="Z5292" i="81"/>
  <c r="Z5296" i="81"/>
  <c r="Z5298" i="81"/>
  <c r="Z5299" i="81"/>
  <c r="Z5300" i="81"/>
  <c r="Z5301" i="81"/>
  <c r="Z5302" i="81"/>
  <c r="Z5303" i="81"/>
  <c r="Z5304" i="81"/>
  <c r="Z5305" i="81"/>
  <c r="Z5306" i="81"/>
  <c r="Z5308" i="81"/>
  <c r="Z5309" i="81"/>
  <c r="Z5311" i="81"/>
  <c r="Z5312" i="81"/>
  <c r="Z5313" i="81"/>
  <c r="Z5314" i="81"/>
  <c r="Z5315" i="81"/>
  <c r="Z5316" i="81"/>
  <c r="Z5317" i="81"/>
  <c r="Z5318" i="81"/>
  <c r="Z5319" i="81"/>
  <c r="Z5320" i="81"/>
  <c r="Z5322" i="81"/>
  <c r="Z5323" i="81"/>
  <c r="Z5324" i="81"/>
  <c r="Z5325" i="81"/>
  <c r="Z5326" i="81"/>
  <c r="Z5327" i="81"/>
  <c r="Z5330" i="81"/>
  <c r="Z5332" i="81"/>
  <c r="Z5336" i="81"/>
  <c r="Z5353" i="81"/>
  <c r="Z5354" i="81"/>
  <c r="Z5355" i="81"/>
  <c r="Z5357" i="81"/>
  <c r="Z5358" i="81"/>
  <c r="Z5359" i="81"/>
  <c r="Z5360" i="81"/>
  <c r="Z5363" i="81"/>
  <c r="Z5367" i="81"/>
  <c r="Z5368" i="81"/>
  <c r="Z5369" i="81"/>
  <c r="Z5373" i="81"/>
  <c r="Z5376" i="81"/>
  <c r="Z5381" i="81"/>
  <c r="Z5382" i="81"/>
  <c r="Z5383" i="81"/>
  <c r="Z5384" i="81"/>
  <c r="Z5386" i="81"/>
  <c r="Z5389" i="81"/>
  <c r="Z5390" i="81"/>
  <c r="Z5391" i="81"/>
  <c r="Z5392" i="81"/>
  <c r="Z5393" i="81"/>
  <c r="Z5398" i="81"/>
  <c r="Z5399" i="81"/>
  <c r="Z5400" i="81"/>
  <c r="Z5401" i="81"/>
  <c r="Z5402" i="81"/>
  <c r="Z5403" i="81"/>
  <c r="Z5404" i="81"/>
  <c r="Z5405" i="81"/>
  <c r="Z5406" i="81"/>
  <c r="Z5407" i="81"/>
  <c r="Z5412" i="81"/>
  <c r="Z5413" i="81"/>
  <c r="Z5414" i="81"/>
  <c r="Z5415" i="81"/>
  <c r="Z5416" i="81"/>
  <c r="Z5417" i="81"/>
  <c r="Z3" i="81"/>
  <c r="Y5" i="81"/>
  <c r="Y6" i="81"/>
  <c r="Y13" i="81"/>
  <c r="Y14" i="81"/>
  <c r="Y15" i="81"/>
  <c r="Y17" i="81"/>
  <c r="Y18" i="81"/>
  <c r="Y22" i="81"/>
  <c r="Y23" i="81"/>
  <c r="Y24" i="81"/>
  <c r="Y27" i="81"/>
  <c r="Y29" i="81"/>
  <c r="Y30" i="81"/>
  <c r="Y31" i="81"/>
  <c r="Y32" i="81"/>
  <c r="Y36" i="81"/>
  <c r="Y37" i="81"/>
  <c r="Y42" i="81"/>
  <c r="Y43" i="81"/>
  <c r="Y44" i="81"/>
  <c r="Y49" i="81"/>
  <c r="Y50" i="81"/>
  <c r="Y51" i="81"/>
  <c r="Y54" i="81"/>
  <c r="Y55" i="81"/>
  <c r="Y57" i="81"/>
  <c r="Y58" i="81"/>
  <c r="Y62" i="81"/>
  <c r="Y64" i="81"/>
  <c r="Y66" i="81"/>
  <c r="Y67" i="81"/>
  <c r="Y68" i="81"/>
  <c r="Y69" i="81"/>
  <c r="Y70" i="81"/>
  <c r="Y71" i="81"/>
  <c r="Y72" i="81"/>
  <c r="Y73" i="81"/>
  <c r="Y74" i="81"/>
  <c r="Y75" i="81"/>
  <c r="Y76" i="81"/>
  <c r="Y77" i="81"/>
  <c r="Y78" i="81"/>
  <c r="Y80" i="81"/>
  <c r="Y81" i="81"/>
  <c r="Y82" i="81"/>
  <c r="Y83" i="81"/>
  <c r="Y84" i="81"/>
  <c r="Y85" i="81"/>
  <c r="Y86" i="81"/>
  <c r="Y87" i="81"/>
  <c r="Y88" i="81"/>
  <c r="Y89" i="81"/>
  <c r="Y90" i="81"/>
  <c r="Y91" i="81"/>
  <c r="Y96" i="81"/>
  <c r="Y97" i="81"/>
  <c r="Y98" i="81"/>
  <c r="Y99" i="81"/>
  <c r="Y100" i="81"/>
  <c r="Y101" i="81"/>
  <c r="Y103" i="81"/>
  <c r="Y104" i="81"/>
  <c r="Y106" i="81"/>
  <c r="Y109" i="81"/>
  <c r="Y112" i="81"/>
  <c r="Y113" i="81"/>
  <c r="Y119" i="81"/>
  <c r="Y120" i="81"/>
  <c r="Y121" i="81"/>
  <c r="Y123" i="81"/>
  <c r="Y131" i="81"/>
  <c r="Y133" i="81"/>
  <c r="Y136" i="81"/>
  <c r="Y139" i="81"/>
  <c r="Y146" i="81"/>
  <c r="Y150" i="81"/>
  <c r="Y151" i="81"/>
  <c r="Y152" i="81"/>
  <c r="Y153" i="81"/>
  <c r="Y162" i="81"/>
  <c r="Y167" i="81"/>
  <c r="Y168" i="81"/>
  <c r="Y169" i="81"/>
  <c r="Y171" i="81"/>
  <c r="Y172" i="81"/>
  <c r="Y174" i="81"/>
  <c r="Y175" i="81"/>
  <c r="Y176" i="81"/>
  <c r="Y177" i="81"/>
  <c r="Y179" i="81"/>
  <c r="Y182" i="81"/>
  <c r="Y186" i="81"/>
  <c r="Y188" i="81"/>
  <c r="Y189" i="81"/>
  <c r="Y190" i="81"/>
  <c r="Y191" i="81"/>
  <c r="Y194" i="81"/>
  <c r="Y196" i="81"/>
  <c r="Y197" i="81"/>
  <c r="Y199" i="81"/>
  <c r="Y200" i="81"/>
  <c r="Y201" i="81"/>
  <c r="Y203" i="81"/>
  <c r="Y205" i="81"/>
  <c r="Y212" i="81"/>
  <c r="Y215" i="81"/>
  <c r="Y216" i="81"/>
  <c r="Y218" i="81"/>
  <c r="Y219" i="81"/>
  <c r="Y221" i="81"/>
  <c r="Y222" i="81"/>
  <c r="Y223" i="81"/>
  <c r="Y224" i="81"/>
  <c r="Y225" i="81"/>
  <c r="Y226" i="81"/>
  <c r="Y227" i="81"/>
  <c r="Y228" i="81"/>
  <c r="Y231" i="81"/>
  <c r="Y232" i="81"/>
  <c r="Y233" i="81"/>
  <c r="Y234" i="81"/>
  <c r="Y235" i="81"/>
  <c r="Y236" i="81"/>
  <c r="Y237" i="81"/>
  <c r="Y238" i="81"/>
  <c r="Y239" i="81"/>
  <c r="Y240" i="81"/>
  <c r="Y241" i="81"/>
  <c r="Y242" i="81"/>
  <c r="Y244" i="81"/>
  <c r="Y245" i="81"/>
  <c r="Y250" i="81"/>
  <c r="Y252" i="81"/>
  <c r="Y253" i="81"/>
  <c r="Y255" i="81"/>
  <c r="Y257" i="81"/>
  <c r="Y258" i="81"/>
  <c r="Y259" i="81"/>
  <c r="Y262" i="81"/>
  <c r="Y264" i="81"/>
  <c r="Y266" i="81"/>
  <c r="Y269" i="81"/>
  <c r="Y271" i="81"/>
  <c r="Y273" i="81"/>
  <c r="Y276" i="81"/>
  <c r="Y282" i="81"/>
  <c r="Y285" i="81"/>
  <c r="Y286" i="81"/>
  <c r="Y290" i="81"/>
  <c r="Y291" i="81"/>
  <c r="Y293" i="81"/>
  <c r="Y297" i="81"/>
  <c r="Y299" i="81"/>
  <c r="Y301" i="81"/>
  <c r="Y302" i="81"/>
  <c r="Y304" i="81"/>
  <c r="Y310" i="81"/>
  <c r="Y311" i="81"/>
  <c r="Y315" i="81"/>
  <c r="Y323" i="81"/>
  <c r="Y324" i="81"/>
  <c r="Y325" i="81"/>
  <c r="Y326" i="81"/>
  <c r="Y327" i="81"/>
  <c r="Y328" i="81"/>
  <c r="Y332" i="81"/>
  <c r="Y335" i="81"/>
  <c r="Y336" i="81"/>
  <c r="Y337" i="81"/>
  <c r="Y338" i="81"/>
  <c r="Y339" i="81"/>
  <c r="Y340" i="81"/>
  <c r="Y342" i="81"/>
  <c r="Y344" i="81"/>
  <c r="Y347" i="81"/>
  <c r="Y348" i="81"/>
  <c r="Y349" i="81"/>
  <c r="Y350" i="81"/>
  <c r="Y351" i="81"/>
  <c r="Y352" i="81"/>
  <c r="Y354" i="81"/>
  <c r="Y355" i="81"/>
  <c r="Y365" i="81"/>
  <c r="Y366" i="81"/>
  <c r="Y367" i="81"/>
  <c r="Y368" i="81"/>
  <c r="Y369" i="81"/>
  <c r="Y370" i="81"/>
  <c r="Y371" i="81"/>
  <c r="Y372" i="81"/>
  <c r="Y374" i="81"/>
  <c r="Y376" i="81"/>
  <c r="Y377" i="81"/>
  <c r="Y378" i="81"/>
  <c r="Y379" i="81"/>
  <c r="Y380" i="81"/>
  <c r="Y381" i="81"/>
  <c r="Y382" i="81"/>
  <c r="Y385" i="81"/>
  <c r="Y387" i="81"/>
  <c r="Y392" i="81"/>
  <c r="Y395" i="81"/>
  <c r="Y405" i="81"/>
  <c r="Y406" i="81"/>
  <c r="Y410" i="81"/>
  <c r="Y411" i="81"/>
  <c r="Y412" i="81"/>
  <c r="Y417" i="81"/>
  <c r="Y418" i="81"/>
  <c r="Y421" i="81"/>
  <c r="Y424" i="81"/>
  <c r="Y429" i="81"/>
  <c r="Y430" i="81"/>
  <c r="Y431" i="81"/>
  <c r="Y432" i="81"/>
  <c r="Y433" i="81"/>
  <c r="Y437" i="81"/>
  <c r="Y438" i="81"/>
  <c r="Y439" i="81"/>
  <c r="Y441" i="81"/>
  <c r="Y443" i="81"/>
  <c r="Y446" i="81"/>
  <c r="Y447" i="81"/>
  <c r="Y450" i="81"/>
  <c r="Y456" i="81"/>
  <c r="Y463" i="81"/>
  <c r="Y464" i="81"/>
  <c r="Y468" i="81"/>
  <c r="Y469" i="81"/>
  <c r="Y470" i="81"/>
  <c r="Y471" i="81"/>
  <c r="Y472" i="81"/>
  <c r="Y473" i="81"/>
  <c r="Y475" i="81"/>
  <c r="Y476" i="81"/>
  <c r="Y477" i="81"/>
  <c r="Y480" i="81"/>
  <c r="Y483" i="81"/>
  <c r="Y492" i="81"/>
  <c r="Y494" i="81"/>
  <c r="Y497" i="81"/>
  <c r="Y501" i="81"/>
  <c r="Y502" i="81"/>
  <c r="Y506" i="81"/>
  <c r="Y507" i="81"/>
  <c r="Y508" i="81"/>
  <c r="Y510" i="81"/>
  <c r="Y511" i="81"/>
  <c r="Y514" i="81"/>
  <c r="Y515" i="81"/>
  <c r="Y516" i="81"/>
  <c r="Y517" i="81"/>
  <c r="Y518" i="81"/>
  <c r="Y519" i="81"/>
  <c r="Y521" i="81"/>
  <c r="Y522" i="81"/>
  <c r="Y525" i="81"/>
  <c r="Y526" i="81"/>
  <c r="Y527" i="81"/>
  <c r="Y528" i="81"/>
  <c r="Y529" i="81"/>
  <c r="Y531" i="81"/>
  <c r="Y534" i="81"/>
  <c r="Y537" i="81"/>
  <c r="Y539" i="81"/>
  <c r="Y542" i="81"/>
  <c r="Y543" i="81"/>
  <c r="Y545" i="81"/>
  <c r="Y546" i="81"/>
  <c r="Y548" i="81"/>
  <c r="Y549" i="81"/>
  <c r="Y551" i="81"/>
  <c r="Y552" i="81"/>
  <c r="Y553" i="81"/>
  <c r="Y554" i="81"/>
  <c r="Y555" i="81"/>
  <c r="Y556" i="81"/>
  <c r="Y557" i="81"/>
  <c r="Y565" i="81"/>
  <c r="Y566" i="81"/>
  <c r="Y569" i="81"/>
  <c r="Y571" i="81"/>
  <c r="Y574" i="81"/>
  <c r="Y575" i="81"/>
  <c r="Y578" i="81"/>
  <c r="Y579" i="81"/>
  <c r="Y581" i="81"/>
  <c r="Y582" i="81"/>
  <c r="Y583" i="81"/>
  <c r="Y584" i="81"/>
  <c r="Y586" i="81"/>
  <c r="Y587" i="81"/>
  <c r="Y588" i="81"/>
  <c r="Y589" i="81"/>
  <c r="Y590" i="81"/>
  <c r="Y592" i="81"/>
  <c r="Y593" i="81"/>
  <c r="Y594" i="81"/>
  <c r="Y596" i="81"/>
  <c r="Y599" i="81"/>
  <c r="Y600" i="81"/>
  <c r="Y602" i="81"/>
  <c r="Y605" i="81"/>
  <c r="Y606" i="81"/>
  <c r="Y607" i="81"/>
  <c r="Y609" i="81"/>
  <c r="Y611" i="81"/>
  <c r="Y612" i="81"/>
  <c r="Y613" i="81"/>
  <c r="Y615" i="81"/>
  <c r="Y616" i="81"/>
  <c r="Y617" i="81"/>
  <c r="Y618" i="81"/>
  <c r="Y619" i="81"/>
  <c r="Y620" i="81"/>
  <c r="Y623" i="81"/>
  <c r="Y625" i="81"/>
  <c r="Y626" i="81"/>
  <c r="Y628" i="81"/>
  <c r="Y629" i="81"/>
  <c r="Y630" i="81"/>
  <c r="Y633" i="81"/>
  <c r="Y634" i="81"/>
  <c r="Y635" i="81"/>
  <c r="Y636" i="81"/>
  <c r="Y642" i="81"/>
  <c r="Y643" i="81"/>
  <c r="Y644" i="81"/>
  <c r="Y645" i="81"/>
  <c r="Y649" i="81"/>
  <c r="Y653" i="81"/>
  <c r="Y656" i="81"/>
  <c r="Y657" i="81"/>
  <c r="Y658" i="81"/>
  <c r="Y659" i="81"/>
  <c r="Y660" i="81"/>
  <c r="Y661" i="81"/>
  <c r="Y662" i="81"/>
  <c r="Y663" i="81"/>
  <c r="Y664" i="81"/>
  <c r="Y665" i="81"/>
  <c r="Y667" i="81"/>
  <c r="Y668" i="81"/>
  <c r="Y669" i="81"/>
  <c r="Y670" i="81"/>
  <c r="Y671" i="81"/>
  <c r="Y672" i="81"/>
  <c r="Y673" i="81"/>
  <c r="Y674" i="81"/>
  <c r="Y675" i="81"/>
  <c r="Y676" i="81"/>
  <c r="Y677" i="81"/>
  <c r="Y678" i="81"/>
  <c r="Y679" i="81"/>
  <c r="Y680" i="81"/>
  <c r="Y681" i="81"/>
  <c r="Y682" i="81"/>
  <c r="Y683" i="81"/>
  <c r="Y685" i="81"/>
  <c r="Y686" i="81"/>
  <c r="Y687" i="81"/>
  <c r="Y688" i="81"/>
  <c r="Y689" i="81"/>
  <c r="Y690" i="81"/>
  <c r="Y691" i="81"/>
  <c r="Y693" i="81"/>
  <c r="Y694" i="81"/>
  <c r="Y695" i="81"/>
  <c r="Y698" i="81"/>
  <c r="Y701" i="81"/>
  <c r="Y704" i="81"/>
  <c r="Y705" i="81"/>
  <c r="Y706" i="81"/>
  <c r="Y707" i="81"/>
  <c r="Y708" i="81"/>
  <c r="Y709" i="81"/>
  <c r="Y710" i="81"/>
  <c r="Y711" i="81"/>
  <c r="Y713" i="81"/>
  <c r="Y714" i="81"/>
  <c r="Y715" i="81"/>
  <c r="Y716" i="81"/>
  <c r="Y717" i="81"/>
  <c r="Y718" i="81"/>
  <c r="Y719" i="81"/>
  <c r="Y720" i="81"/>
  <c r="Y721" i="81"/>
  <c r="Y722" i="81"/>
  <c r="Y724" i="81"/>
  <c r="Y725" i="81"/>
  <c r="Y726" i="81"/>
  <c r="Y727" i="81"/>
  <c r="Y728" i="81"/>
  <c r="Y729" i="81"/>
  <c r="Y730" i="81"/>
  <c r="Y731" i="81"/>
  <c r="Y732" i="81"/>
  <c r="Y734" i="81"/>
  <c r="Y735" i="81"/>
  <c r="Y736" i="81"/>
  <c r="Y737" i="81"/>
  <c r="Y738" i="81"/>
  <c r="Y739" i="81"/>
  <c r="Y741" i="81"/>
  <c r="Y742" i="81"/>
  <c r="Y743" i="81"/>
  <c r="Y745" i="81"/>
  <c r="Y751" i="81"/>
  <c r="Y754" i="81"/>
  <c r="Y755" i="81"/>
  <c r="Y756" i="81"/>
  <c r="Y761" i="81"/>
  <c r="Y762" i="81"/>
  <c r="Y763" i="81"/>
  <c r="Y764" i="81"/>
  <c r="Y765" i="81"/>
  <c r="Y772" i="81"/>
  <c r="Y775" i="81"/>
  <c r="Y783" i="81"/>
  <c r="Y785" i="81"/>
  <c r="Y786" i="81"/>
  <c r="Y787" i="81"/>
  <c r="Y789" i="81"/>
  <c r="Y792" i="81"/>
  <c r="Y799" i="81"/>
  <c r="Y800" i="81"/>
  <c r="Y801" i="81"/>
  <c r="Y804" i="81"/>
  <c r="Y806" i="81"/>
  <c r="Y807" i="81"/>
  <c r="Y808" i="81"/>
  <c r="Y809" i="81"/>
  <c r="Y810" i="81"/>
  <c r="Y811" i="81"/>
  <c r="Y812" i="81"/>
  <c r="Y813" i="81"/>
  <c r="Y814" i="81"/>
  <c r="Y816" i="81"/>
  <c r="Y817" i="81"/>
  <c r="Y821" i="81"/>
  <c r="Y822" i="81"/>
  <c r="Y823" i="81"/>
  <c r="Y825" i="81"/>
  <c r="Y826" i="81"/>
  <c r="Y827" i="81"/>
  <c r="Y828" i="81"/>
  <c r="Y829" i="81"/>
  <c r="Y831" i="81"/>
  <c r="Y832" i="81"/>
  <c r="Y834" i="81"/>
  <c r="Y835" i="81"/>
  <c r="Y836" i="81"/>
  <c r="Y837" i="81"/>
  <c r="Y839" i="81"/>
  <c r="Y840" i="81"/>
  <c r="Y841" i="81"/>
  <c r="Y842" i="81"/>
  <c r="Y843" i="81"/>
  <c r="Y846" i="81"/>
  <c r="Y847" i="81"/>
  <c r="Y848" i="81"/>
  <c r="Y849" i="81"/>
  <c r="Y850" i="81"/>
  <c r="Y851" i="81"/>
  <c r="Y855" i="81"/>
  <c r="Y857" i="81"/>
  <c r="Y858" i="81"/>
  <c r="Y859" i="81"/>
  <c r="Y860" i="81"/>
  <c r="Y861" i="81"/>
  <c r="Y862" i="81"/>
  <c r="Y863" i="81"/>
  <c r="Y864" i="81"/>
  <c r="Y866" i="81"/>
  <c r="Y867" i="81"/>
  <c r="Y868" i="81"/>
  <c r="Y872" i="81"/>
  <c r="Y874" i="81"/>
  <c r="Y876" i="81"/>
  <c r="Y877" i="81"/>
  <c r="Y879" i="81"/>
  <c r="Y883" i="81"/>
  <c r="Y884" i="81"/>
  <c r="Y885" i="81"/>
  <c r="Y886" i="81"/>
  <c r="Y887" i="81"/>
  <c r="Y889" i="81"/>
  <c r="Y890" i="81"/>
  <c r="Y891" i="81"/>
  <c r="Y892" i="81"/>
  <c r="Y894" i="81"/>
  <c r="Y899" i="81"/>
  <c r="Y901" i="81"/>
  <c r="Y903" i="81"/>
  <c r="Y905" i="81"/>
  <c r="Y906" i="81"/>
  <c r="Y917" i="81"/>
  <c r="Y920" i="81"/>
  <c r="Y929" i="81"/>
  <c r="Y936" i="81"/>
  <c r="Y939" i="81"/>
  <c r="Y940" i="81"/>
  <c r="Y941" i="81"/>
  <c r="Y942" i="81"/>
  <c r="Y943" i="81"/>
  <c r="Y944" i="81"/>
  <c r="Y945" i="81"/>
  <c r="Y946" i="81"/>
  <c r="Y947" i="81"/>
  <c r="Y948" i="81"/>
  <c r="Y950" i="81"/>
  <c r="Y951" i="81"/>
  <c r="Y953" i="81"/>
  <c r="Y954" i="81"/>
  <c r="Y957" i="81"/>
  <c r="Y958" i="81"/>
  <c r="Y961" i="81"/>
  <c r="Y964" i="81"/>
  <c r="Y968" i="81"/>
  <c r="Y970" i="81"/>
  <c r="Y973" i="81"/>
  <c r="Y975" i="81"/>
  <c r="Y977" i="81"/>
  <c r="Y978" i="81"/>
  <c r="Y981" i="81"/>
  <c r="Y982" i="81"/>
  <c r="Y984" i="81"/>
  <c r="Y987" i="81"/>
  <c r="Y988" i="81"/>
  <c r="Y990" i="81"/>
  <c r="Y991" i="81"/>
  <c r="Y992" i="81"/>
  <c r="Y994" i="81"/>
  <c r="Y998" i="81"/>
  <c r="Y999" i="81"/>
  <c r="Y1001" i="81"/>
  <c r="Y1005" i="81"/>
  <c r="Y1006" i="81"/>
  <c r="Y1012" i="81"/>
  <c r="Y1017" i="81"/>
  <c r="Y1018" i="81"/>
  <c r="Y1019" i="81"/>
  <c r="Y1021" i="81"/>
  <c r="Y1022" i="81"/>
  <c r="Y1025" i="81"/>
  <c r="Y1027" i="81"/>
  <c r="Y1028" i="81"/>
  <c r="Y1029" i="81"/>
  <c r="Y1030" i="81"/>
  <c r="Y1032" i="81"/>
  <c r="Y1033" i="81"/>
  <c r="Y1037" i="81"/>
  <c r="Y1039" i="81"/>
  <c r="Y1040" i="81"/>
  <c r="Y1042" i="81"/>
  <c r="Y1043" i="81"/>
  <c r="Y1044" i="81"/>
  <c r="Y1045" i="81"/>
  <c r="Y1046" i="81"/>
  <c r="Y1047" i="81"/>
  <c r="Y1048" i="81"/>
  <c r="Y1050" i="81"/>
  <c r="Y1052" i="81"/>
  <c r="Y1054" i="81"/>
  <c r="Y1055" i="81"/>
  <c r="Y1057" i="81"/>
  <c r="Y1058" i="81"/>
  <c r="Y1059" i="81"/>
  <c r="Y1060" i="81"/>
  <c r="Y1062" i="81"/>
  <c r="Y1065" i="81"/>
  <c r="Y1067" i="81"/>
  <c r="Y1069" i="81"/>
  <c r="Y1070" i="81"/>
  <c r="Y1071" i="81"/>
  <c r="Y1073" i="81"/>
  <c r="Y1075" i="81"/>
  <c r="Y1077" i="81"/>
  <c r="Y1078" i="81"/>
  <c r="Y1079" i="81"/>
  <c r="Y1080" i="81"/>
  <c r="Y1081" i="81"/>
  <c r="Y1082" i="81"/>
  <c r="Y1083" i="81"/>
  <c r="Y1086" i="81"/>
  <c r="Y1093" i="81"/>
  <c r="Y1094" i="81"/>
  <c r="Y1095" i="81"/>
  <c r="Y1100" i="81"/>
  <c r="Y1101" i="81"/>
  <c r="Y1102" i="81"/>
  <c r="Y1104" i="81"/>
  <c r="Y1107" i="81"/>
  <c r="Y1110" i="81"/>
  <c r="Y1111" i="81"/>
  <c r="Y1115" i="81"/>
  <c r="Y1120" i="81"/>
  <c r="Y1121" i="81"/>
  <c r="Y1126" i="81"/>
  <c r="Y1127" i="81"/>
  <c r="Y1129" i="81"/>
  <c r="Y1130" i="81"/>
  <c r="Y1131" i="81"/>
  <c r="Y1134" i="81"/>
  <c r="Y1135" i="81"/>
  <c r="Y1136" i="81"/>
  <c r="Y1141" i="81"/>
  <c r="Y1146" i="81"/>
  <c r="Y1153" i="81"/>
  <c r="Y1156" i="81"/>
  <c r="Y1157" i="81"/>
  <c r="Y1159" i="81"/>
  <c r="Y1160" i="81"/>
  <c r="Y1162" i="81"/>
  <c r="Y1163" i="81"/>
  <c r="Y1164" i="81"/>
  <c r="Y1166" i="81"/>
  <c r="Y1167" i="81"/>
  <c r="Y1168" i="81"/>
  <c r="Y1169" i="81"/>
  <c r="Y1170" i="81"/>
  <c r="Y1171" i="81"/>
  <c r="Y1173" i="81"/>
  <c r="Y1174" i="81"/>
  <c r="Y1175" i="81"/>
  <c r="Y1176" i="81"/>
  <c r="Y1177" i="81"/>
  <c r="Y1178" i="81"/>
  <c r="Y1180" i="81"/>
  <c r="Y1185" i="81"/>
  <c r="Y1186" i="81"/>
  <c r="Y1187" i="81"/>
  <c r="Y1188" i="81"/>
  <c r="Y1189" i="81"/>
  <c r="Y1191" i="81"/>
  <c r="Y1192" i="81"/>
  <c r="Y1193" i="81"/>
  <c r="Y1197" i="81"/>
  <c r="Y1199" i="81"/>
  <c r="Y1206" i="81"/>
  <c r="Y1210" i="81"/>
  <c r="Y1211" i="81"/>
  <c r="Y1212" i="81"/>
  <c r="Y1214" i="81"/>
  <c r="Y1216" i="81"/>
  <c r="Y1218" i="81"/>
  <c r="Y1219" i="81"/>
  <c r="Y1220" i="81"/>
  <c r="Y1221" i="81"/>
  <c r="Y1226" i="81"/>
  <c r="Y1227" i="81"/>
  <c r="Y1230" i="81"/>
  <c r="Y1231" i="81"/>
  <c r="Y1232" i="81"/>
  <c r="Y1233" i="81"/>
  <c r="Y1234" i="81"/>
  <c r="Y1235" i="81"/>
  <c r="Y1236" i="81"/>
  <c r="Y1237" i="81"/>
  <c r="Y1238" i="81"/>
  <c r="Y1239" i="81"/>
  <c r="Y1240" i="81"/>
  <c r="Y1241" i="81"/>
  <c r="Y1242" i="81"/>
  <c r="Y1243" i="81"/>
  <c r="Y1244" i="81"/>
  <c r="Y1245" i="81"/>
  <c r="Y1246" i="81"/>
  <c r="Y1247" i="81"/>
  <c r="Y1248" i="81"/>
  <c r="Y1249" i="81"/>
  <c r="Y1251" i="81"/>
  <c r="Y1252" i="81"/>
  <c r="Y1253" i="81"/>
  <c r="Y1255" i="81"/>
  <c r="Y1256" i="81"/>
  <c r="Y1257" i="81"/>
  <c r="Y1258" i="81"/>
  <c r="Y1264" i="81"/>
  <c r="Y1269" i="81"/>
  <c r="Y1272" i="81"/>
  <c r="Y1275" i="81"/>
  <c r="Y1278" i="81"/>
  <c r="Y1279" i="81"/>
  <c r="Y1283" i="81"/>
  <c r="Y1284" i="81"/>
  <c r="Y1285" i="81"/>
  <c r="Y1286" i="81"/>
  <c r="Y1287" i="81"/>
  <c r="Y1288" i="81"/>
  <c r="Y1289" i="81"/>
  <c r="Y1292" i="81"/>
  <c r="Y1297" i="81"/>
  <c r="Y1299" i="81"/>
  <c r="Y1300" i="81"/>
  <c r="Y1302" i="81"/>
  <c r="Y1303" i="81"/>
  <c r="Y1305" i="81"/>
  <c r="Y1306" i="81"/>
  <c r="Y1320" i="81"/>
  <c r="Y1332" i="81"/>
  <c r="Y1339" i="81"/>
  <c r="Y1340" i="81"/>
  <c r="Y1341" i="81"/>
  <c r="Y1347" i="81"/>
  <c r="Y1348" i="81"/>
  <c r="Y1349" i="81"/>
  <c r="Y1358" i="81"/>
  <c r="Y1364" i="81"/>
  <c r="Y1365" i="81"/>
  <c r="Y1366" i="81"/>
  <c r="Y1367" i="81"/>
  <c r="Y1368" i="81"/>
  <c r="Y1370" i="81"/>
  <c r="Y1371" i="81"/>
  <c r="Y1373" i="81"/>
  <c r="Y1375" i="81"/>
  <c r="Y1377" i="81"/>
  <c r="Y1379" i="81"/>
  <c r="Y1381" i="81"/>
  <c r="Y1382" i="81"/>
  <c r="Y1384" i="81"/>
  <c r="Y1385" i="81"/>
  <c r="Y1386" i="81"/>
  <c r="Y1388" i="81"/>
  <c r="Y1389" i="81"/>
  <c r="Y1391" i="81"/>
  <c r="Y1392" i="81"/>
  <c r="Y1394" i="81"/>
  <c r="Y1399" i="81"/>
  <c r="Y1400" i="81"/>
  <c r="Y1401" i="81"/>
  <c r="Y1416" i="81"/>
  <c r="Y1417" i="81"/>
  <c r="Y1418" i="81"/>
  <c r="Y1419" i="81"/>
  <c r="Y1423" i="81"/>
  <c r="Y1426" i="81"/>
  <c r="Y1431" i="81"/>
  <c r="Y1432" i="81"/>
  <c r="Y1433" i="81"/>
  <c r="Y1435" i="81"/>
  <c r="Y1436" i="81"/>
  <c r="Y1437" i="81"/>
  <c r="Y1441" i="81"/>
  <c r="Y1442" i="81"/>
  <c r="Y1445" i="81"/>
  <c r="Y1447" i="81"/>
  <c r="Y1450" i="81"/>
  <c r="Y1456" i="81"/>
  <c r="Y1457" i="81"/>
  <c r="Y1458" i="81"/>
  <c r="Y1459" i="81"/>
  <c r="Y1460" i="81"/>
  <c r="Y1461" i="81"/>
  <c r="Y1462" i="81"/>
  <c r="Y1463" i="81"/>
  <c r="Y1464" i="81"/>
  <c r="Y1465" i="81"/>
  <c r="Y1466" i="81"/>
  <c r="Y1467" i="81"/>
  <c r="Y1468" i="81"/>
  <c r="Y1469" i="81"/>
  <c r="Y1470" i="81"/>
  <c r="Y1471" i="81"/>
  <c r="Y1472" i="81"/>
  <c r="Y1473" i="81"/>
  <c r="Y1474" i="81"/>
  <c r="Y1475" i="81"/>
  <c r="Y1477" i="81"/>
  <c r="Y1478" i="81"/>
  <c r="Y1479" i="81"/>
  <c r="Y1480" i="81"/>
  <c r="Y1481" i="81"/>
  <c r="Y1485" i="81"/>
  <c r="Y1488" i="81"/>
  <c r="Y1491" i="81"/>
  <c r="Y1492" i="81"/>
  <c r="Y1497" i="81"/>
  <c r="Y1499" i="81"/>
  <c r="Y1500" i="81"/>
  <c r="Y1502" i="81"/>
  <c r="Y1503" i="81"/>
  <c r="Y1504" i="81"/>
  <c r="Y1505" i="81"/>
  <c r="Y1507" i="81"/>
  <c r="Y1508" i="81"/>
  <c r="Y1511" i="81"/>
  <c r="Y1513" i="81"/>
  <c r="Y1514" i="81"/>
  <c r="Y1515" i="81"/>
  <c r="Y1516" i="81"/>
  <c r="Y1518" i="81"/>
  <c r="Y1519" i="81"/>
  <c r="Y1525" i="81"/>
  <c r="Y1527" i="81"/>
  <c r="Y1529" i="81"/>
  <c r="Y1531" i="81"/>
  <c r="Y1532" i="81"/>
  <c r="Y1533" i="81"/>
  <c r="Y1534" i="81"/>
  <c r="Y1535" i="81"/>
  <c r="Y1536" i="81"/>
  <c r="Y1538" i="81"/>
  <c r="Y1539" i="81"/>
  <c r="Y1543" i="81"/>
  <c r="Y1546" i="81"/>
  <c r="Y1547" i="81"/>
  <c r="Y1548" i="81"/>
  <c r="Y1549" i="81"/>
  <c r="Y1550" i="81"/>
  <c r="Y1552" i="81"/>
  <c r="Y1555" i="81"/>
  <c r="Y1556" i="81"/>
  <c r="Y1564" i="81"/>
  <c r="Y1565" i="81"/>
  <c r="Y1566" i="81"/>
  <c r="Y1571" i="81"/>
  <c r="Y1572" i="81"/>
  <c r="Y1573" i="81"/>
  <c r="Y1574" i="81"/>
  <c r="Y1575" i="81"/>
  <c r="Y1578" i="81"/>
  <c r="Y1579" i="81"/>
  <c r="Y1582" i="81"/>
  <c r="Y1588" i="81"/>
  <c r="Y1590" i="81"/>
  <c r="Y1591" i="81"/>
  <c r="Y1594" i="81"/>
  <c r="Y1595" i="81"/>
  <c r="Y1596" i="81"/>
  <c r="Y1597" i="81"/>
  <c r="Y1598" i="81"/>
  <c r="Y1599" i="81"/>
  <c r="Y1600" i="81"/>
  <c r="Y1602" i="81"/>
  <c r="Y1604" i="81"/>
  <c r="Y1605" i="81"/>
  <c r="Y1608" i="81"/>
  <c r="Y1610" i="81"/>
  <c r="Y1611" i="81"/>
  <c r="Y1612" i="81"/>
  <c r="Y1613" i="81"/>
  <c r="Y1614" i="81"/>
  <c r="Y1616" i="81"/>
  <c r="Y1618" i="81"/>
  <c r="Y1620" i="81"/>
  <c r="Y1621" i="81"/>
  <c r="Y1622" i="81"/>
  <c r="Y1623" i="81"/>
  <c r="Y1624" i="81"/>
  <c r="Y1625" i="81"/>
  <c r="Y1627" i="81"/>
  <c r="Y1628" i="81"/>
  <c r="Y1630" i="81"/>
  <c r="Y1633" i="81"/>
  <c r="Y1638" i="81"/>
  <c r="Y1640" i="81"/>
  <c r="Y1646" i="81"/>
  <c r="Y1650" i="81"/>
  <c r="Y1652" i="81"/>
  <c r="Y1657" i="81"/>
  <c r="Y1658" i="81"/>
  <c r="Y1659" i="81"/>
  <c r="Y1661" i="81"/>
  <c r="Y1662" i="81"/>
  <c r="Y1663" i="81"/>
  <c r="Y1664" i="81"/>
  <c r="Y1666" i="81"/>
  <c r="Y1667" i="81"/>
  <c r="Y1668" i="81"/>
  <c r="Y1669" i="81"/>
  <c r="Y1672" i="81"/>
  <c r="Y1673" i="81"/>
  <c r="Y1674" i="81"/>
  <c r="Y1675" i="81"/>
  <c r="Y1677" i="81"/>
  <c r="Y1678" i="81"/>
  <c r="Y1679" i="81"/>
  <c r="Y1684" i="81"/>
  <c r="Y1685" i="81"/>
  <c r="Y1686" i="81"/>
  <c r="Y1687" i="81"/>
  <c r="Y1688" i="81"/>
  <c r="Y1689" i="81"/>
  <c r="Y1690" i="81"/>
  <c r="Y1691" i="81"/>
  <c r="Y1693" i="81"/>
  <c r="Y1695" i="81"/>
  <c r="Y1696" i="81"/>
  <c r="Y1697" i="81"/>
  <c r="Y1699" i="81"/>
  <c r="Y1700" i="81"/>
  <c r="Y1703" i="81"/>
  <c r="Y1706" i="81"/>
  <c r="Y1708" i="81"/>
  <c r="Y1710" i="81"/>
  <c r="Y1713" i="81"/>
  <c r="Y1714" i="81"/>
  <c r="Y1715" i="81"/>
  <c r="Y1716" i="81"/>
  <c r="Y1718" i="81"/>
  <c r="Y1719" i="81"/>
  <c r="Y1720" i="81"/>
  <c r="Y1721" i="81"/>
  <c r="Y1722" i="81"/>
  <c r="Y1723" i="81"/>
  <c r="Y1724" i="81"/>
  <c r="Y1726" i="81"/>
  <c r="Y1728" i="81"/>
  <c r="Y1729" i="81"/>
  <c r="Y1730" i="81"/>
  <c r="Y1731" i="81"/>
  <c r="Y1738" i="81"/>
  <c r="Y1739" i="81"/>
  <c r="Y1748" i="81"/>
  <c r="Y1749" i="81"/>
  <c r="Y1750" i="81"/>
  <c r="Y1753" i="81"/>
  <c r="Y1754" i="81"/>
  <c r="Y1755" i="81"/>
  <c r="Y1760" i="81"/>
  <c r="Y1761" i="81"/>
  <c r="Y1762" i="81"/>
  <c r="Y1763" i="81"/>
  <c r="Y1766" i="81"/>
  <c r="Y1768" i="81"/>
  <c r="Y1769" i="81"/>
  <c r="Y1770" i="81"/>
  <c r="Y1771" i="81"/>
  <c r="Y1777" i="81"/>
  <c r="Y1779" i="81"/>
  <c r="Y1780" i="81"/>
  <c r="Y1782" i="81"/>
  <c r="Y1783" i="81"/>
  <c r="Y1784" i="81"/>
  <c r="Y1785" i="81"/>
  <c r="Y1786" i="81"/>
  <c r="Y1789" i="81"/>
  <c r="Y1791" i="81"/>
  <c r="Y1792" i="81"/>
  <c r="Y1797" i="81"/>
  <c r="Y1804" i="81"/>
  <c r="Y1809" i="81"/>
  <c r="Y1810" i="81"/>
  <c r="Y1811" i="81"/>
  <c r="Y1812" i="81"/>
  <c r="Y1813" i="81"/>
  <c r="Y1817" i="81"/>
  <c r="Y1818" i="81"/>
  <c r="Y1821" i="81"/>
  <c r="Y1823" i="81"/>
  <c r="Y1834" i="81"/>
  <c r="Y1835" i="81"/>
  <c r="Y1836" i="81"/>
  <c r="Y1841" i="81"/>
  <c r="Y1844" i="81"/>
  <c r="Y1847" i="81"/>
  <c r="Y1848" i="81"/>
  <c r="Y1849" i="81"/>
  <c r="Y1850" i="81"/>
  <c r="Y1857" i="81"/>
  <c r="Y1862" i="81"/>
  <c r="Y1865" i="81"/>
  <c r="Y1874" i="81"/>
  <c r="Y1875" i="81"/>
  <c r="Y1876" i="81"/>
  <c r="Y1877" i="81"/>
  <c r="Y1882" i="81"/>
  <c r="Y1886" i="81"/>
  <c r="Y1892" i="81"/>
  <c r="Y1896" i="81"/>
  <c r="Y1897" i="81"/>
  <c r="Y1900" i="81"/>
  <c r="Y1902" i="81"/>
  <c r="Y1903" i="81"/>
  <c r="Y1905" i="81"/>
  <c r="Y1908" i="81"/>
  <c r="Y1909" i="81"/>
  <c r="Y1910" i="81"/>
  <c r="Y1911" i="81"/>
  <c r="Y1913" i="81"/>
  <c r="Y1914" i="81"/>
  <c r="Y1915" i="81"/>
  <c r="Y1916" i="81"/>
  <c r="Y1917" i="81"/>
  <c r="Y1918" i="81"/>
  <c r="Y1919" i="81"/>
  <c r="Y1921" i="81"/>
  <c r="Y1922" i="81"/>
  <c r="Y1924" i="81"/>
  <c r="Y1926" i="81"/>
  <c r="Y1931" i="81"/>
  <c r="Y1933" i="81"/>
  <c r="Y1935" i="81"/>
  <c r="Y1937" i="81"/>
  <c r="Y1938" i="81"/>
  <c r="Y1939" i="81"/>
  <c r="Y1940" i="81"/>
  <c r="Y1941" i="81"/>
  <c r="Y1942" i="81"/>
  <c r="Y1943" i="81"/>
  <c r="Y1944" i="81"/>
  <c r="Y1945" i="81"/>
  <c r="Y1946" i="81"/>
  <c r="Y1947" i="81"/>
  <c r="Y1948" i="81"/>
  <c r="Y1949" i="81"/>
  <c r="Y1951" i="81"/>
  <c r="Y1953" i="81"/>
  <c r="Y1955" i="81"/>
  <c r="Y1957" i="81"/>
  <c r="Y1959" i="81"/>
  <c r="Y1960" i="81"/>
  <c r="Y1961" i="81"/>
  <c r="Y1962" i="81"/>
  <c r="Y1977" i="81"/>
  <c r="Y1978" i="81"/>
  <c r="Y1980" i="81"/>
  <c r="Y1982" i="81"/>
  <c r="Y1983" i="81"/>
  <c r="Y1985" i="81"/>
  <c r="Y1988" i="81"/>
  <c r="Y1989" i="81"/>
  <c r="Y1990" i="81"/>
  <c r="Y1991" i="81"/>
  <c r="Y1992" i="81"/>
  <c r="Y1993" i="81"/>
  <c r="Y1994" i="81"/>
  <c r="Y1995" i="81"/>
  <c r="Y1996" i="81"/>
  <c r="Y1997" i="81"/>
  <c r="Y1998" i="81"/>
  <c r="Y1999" i="81"/>
  <c r="Y2000" i="81"/>
  <c r="Y2001" i="81"/>
  <c r="Y2002" i="81"/>
  <c r="Y2003" i="81"/>
  <c r="Y2005" i="81"/>
  <c r="Y2006" i="81"/>
  <c r="Y2007" i="81"/>
  <c r="Y2008" i="81"/>
  <c r="Y2009" i="81"/>
  <c r="Y2010" i="81"/>
  <c r="Y2011" i="81"/>
  <c r="Y2012" i="81"/>
  <c r="Y2013" i="81"/>
  <c r="Y2014" i="81"/>
  <c r="Y2016" i="81"/>
  <c r="Y2019" i="81"/>
  <c r="Y2021" i="81"/>
  <c r="Y2022" i="81"/>
  <c r="Y2023" i="81"/>
  <c r="Y2024" i="81"/>
  <c r="Y2025" i="81"/>
  <c r="Y2026" i="81"/>
  <c r="Y2028" i="81"/>
  <c r="Y2029" i="81"/>
  <c r="Y2030" i="81"/>
  <c r="Y2032" i="81"/>
  <c r="Y2033" i="81"/>
  <c r="Y2034" i="81"/>
  <c r="Y2035" i="81"/>
  <c r="Y2036" i="81"/>
  <c r="Y2037" i="81"/>
  <c r="Y2038" i="81"/>
  <c r="Y2039" i="81"/>
  <c r="Y2040" i="81"/>
  <c r="Y2041" i="81"/>
  <c r="Y2049" i="81"/>
  <c r="Y2051" i="81"/>
  <c r="Y2053" i="81"/>
  <c r="Y2055" i="81"/>
  <c r="Y2056" i="81"/>
  <c r="Y2057" i="81"/>
  <c r="Y2058" i="81"/>
  <c r="Y2060" i="81"/>
  <c r="Y2062" i="81"/>
  <c r="Y2063" i="81"/>
  <c r="Y2064" i="81"/>
  <c r="Y2065" i="81"/>
  <c r="Y2066" i="81"/>
  <c r="Y2074" i="81"/>
  <c r="Y2075" i="81"/>
  <c r="Y2076" i="81"/>
  <c r="Y2077" i="81"/>
  <c r="Y2078" i="81"/>
  <c r="Y2081" i="81"/>
  <c r="Y2083" i="81"/>
  <c r="Y2084" i="81"/>
  <c r="Y2085" i="81"/>
  <c r="Y2086" i="81"/>
  <c r="Y2087" i="81"/>
  <c r="Y2088" i="81"/>
  <c r="Y2089" i="81"/>
  <c r="Y2091" i="81"/>
  <c r="Y2092" i="81"/>
  <c r="Y2093" i="81"/>
  <c r="Y2094" i="81"/>
  <c r="Y2095" i="81"/>
  <c r="Y2096" i="81"/>
  <c r="Y2097" i="81"/>
  <c r="Y2098" i="81"/>
  <c r="Y2099" i="81"/>
  <c r="Y2105" i="81"/>
  <c r="Y2106" i="81"/>
  <c r="Y2110" i="81"/>
  <c r="Y2111" i="81"/>
  <c r="Y2113" i="81"/>
  <c r="Y2114" i="81"/>
  <c r="Y2115" i="81"/>
  <c r="Y2116" i="81"/>
  <c r="Y2119" i="81"/>
  <c r="Y2121" i="81"/>
  <c r="Y2122" i="81"/>
  <c r="Y2123" i="81"/>
  <c r="Y2124" i="81"/>
  <c r="Y2125" i="81"/>
  <c r="Y2126" i="81"/>
  <c r="Y2127" i="81"/>
  <c r="Y2128" i="81"/>
  <c r="Y2129" i="81"/>
  <c r="Y2130" i="81"/>
  <c r="Y2131" i="81"/>
  <c r="Y2132" i="81"/>
  <c r="Y2133" i="81"/>
  <c r="Y2134" i="81"/>
  <c r="Y2135" i="81"/>
  <c r="Y2136" i="81"/>
  <c r="Y2137" i="81"/>
  <c r="Y2139" i="81"/>
  <c r="Y2140" i="81"/>
  <c r="Y2141" i="81"/>
  <c r="Y2142" i="81"/>
  <c r="Y2143" i="81"/>
  <c r="Y2144" i="81"/>
  <c r="Y2145" i="81"/>
  <c r="Y2146" i="81"/>
  <c r="Y2147" i="81"/>
  <c r="Y2148" i="81"/>
  <c r="Y2149" i="81"/>
  <c r="Y2150" i="81"/>
  <c r="Y2151" i="81"/>
  <c r="Y2152" i="81"/>
  <c r="Y2153" i="81"/>
  <c r="Y2154" i="81"/>
  <c r="Y2157" i="81"/>
  <c r="Y2159" i="81"/>
  <c r="Y2160" i="81"/>
  <c r="Y2161" i="81"/>
  <c r="Y2162" i="81"/>
  <c r="Y2163" i="81"/>
  <c r="Y2164" i="81"/>
  <c r="Y2165" i="81"/>
  <c r="Y2167" i="81"/>
  <c r="Y2171" i="81"/>
  <c r="Y2172" i="81"/>
  <c r="Y2173" i="81"/>
  <c r="Y2174" i="81"/>
  <c r="Y2175" i="81"/>
  <c r="Y2177" i="81"/>
  <c r="Y2178" i="81"/>
  <c r="Y2179" i="81"/>
  <c r="Y2180" i="81"/>
  <c r="Y2181" i="81"/>
  <c r="Y2182" i="81"/>
  <c r="Y2183" i="81"/>
  <c r="Y2184" i="81"/>
  <c r="Y2185" i="81"/>
  <c r="Y2186" i="81"/>
  <c r="Y2187" i="81"/>
  <c r="Y2189" i="81"/>
  <c r="Y2190" i="81"/>
  <c r="Y2191" i="81"/>
  <c r="Y2192" i="81"/>
  <c r="Y2193" i="81"/>
  <c r="Y2194" i="81"/>
  <c r="Y2196" i="81"/>
  <c r="Y2201" i="81"/>
  <c r="Y2204" i="81"/>
  <c r="Y2205" i="81"/>
  <c r="Y2206" i="81"/>
  <c r="Y2208" i="81"/>
  <c r="Y2210" i="81"/>
  <c r="Y2211" i="81"/>
  <c r="Y2212" i="81"/>
  <c r="Y2213" i="81"/>
  <c r="Y2214" i="81"/>
  <c r="Y2217" i="81"/>
  <c r="Y2218" i="81"/>
  <c r="Y2219" i="81"/>
  <c r="Y2220" i="81"/>
  <c r="Y2221" i="81"/>
  <c r="Y2225" i="81"/>
  <c r="Y2226" i="81"/>
  <c r="Y2228" i="81"/>
  <c r="Y2231" i="81"/>
  <c r="Y2232" i="81"/>
  <c r="Y2234" i="81"/>
  <c r="Y2235" i="81"/>
  <c r="Y2237" i="81"/>
  <c r="Y2238" i="81"/>
  <c r="Y2240" i="81"/>
  <c r="Y2241" i="81"/>
  <c r="Y2244" i="81"/>
  <c r="Y2245" i="81"/>
  <c r="Y2246" i="81"/>
  <c r="Y2247" i="81"/>
  <c r="Y2249" i="81"/>
  <c r="Y2250" i="81"/>
  <c r="Y2252" i="81"/>
  <c r="Y2253" i="81"/>
  <c r="Y2255" i="81"/>
  <c r="Y2256" i="81"/>
  <c r="Y2267" i="81"/>
  <c r="Y2268" i="81"/>
  <c r="Y2269" i="81"/>
  <c r="Y2270" i="81"/>
  <c r="Y2277" i="81"/>
  <c r="Y2278" i="81"/>
  <c r="Y2279" i="81"/>
  <c r="Y2280" i="81"/>
  <c r="Y2281" i="81"/>
  <c r="Y2282" i="81"/>
  <c r="Y2283" i="81"/>
  <c r="Y2284" i="81"/>
  <c r="Y2285" i="81"/>
  <c r="Y2286" i="81"/>
  <c r="Y2287" i="81"/>
  <c r="Y2288" i="81"/>
  <c r="Y2289" i="81"/>
  <c r="Y2290" i="81"/>
  <c r="Y2292" i="81"/>
  <c r="Y2293" i="81"/>
  <c r="Y2295" i="81"/>
  <c r="Y2296" i="81"/>
  <c r="Y2301" i="81"/>
  <c r="Y2302" i="81"/>
  <c r="Y2303" i="81"/>
  <c r="Y2306" i="81"/>
  <c r="Y2307" i="81"/>
  <c r="Y2308" i="81"/>
  <c r="Y2317" i="81"/>
  <c r="Y2318" i="81"/>
  <c r="Y2319" i="81"/>
  <c r="Y2321" i="81"/>
  <c r="Y2322" i="81"/>
  <c r="Y2323" i="81"/>
  <c r="Y2325" i="81"/>
  <c r="Y2328" i="81"/>
  <c r="Y2329" i="81"/>
  <c r="Y2330" i="81"/>
  <c r="Y2331" i="81"/>
  <c r="Y2332" i="81"/>
  <c r="Y2333" i="81"/>
  <c r="Y2334" i="81"/>
  <c r="Y2335" i="81"/>
  <c r="Y2336" i="81"/>
  <c r="Y2337" i="81"/>
  <c r="Y2338" i="81"/>
  <c r="Y2339" i="81"/>
  <c r="Y2340" i="81"/>
  <c r="Y2341" i="81"/>
  <c r="Y2345" i="81"/>
  <c r="Y2346" i="81"/>
  <c r="Y2348" i="81"/>
  <c r="Y2349" i="81"/>
  <c r="Y2351" i="81"/>
  <c r="Y2354" i="81"/>
  <c r="Y2365" i="81"/>
  <c r="Y2369" i="81"/>
  <c r="Y2370" i="81"/>
  <c r="Y2371" i="81"/>
  <c r="Y2372" i="81"/>
  <c r="Y2373" i="81"/>
  <c r="Y2374" i="81"/>
  <c r="Y2375" i="81"/>
  <c r="Y2376" i="81"/>
  <c r="Y2377" i="81"/>
  <c r="Y2378" i="81"/>
  <c r="Y2379" i="81"/>
  <c r="Y2380" i="81"/>
  <c r="Y2381" i="81"/>
  <c r="Y2382" i="81"/>
  <c r="Y2383" i="81"/>
  <c r="Y2384" i="81"/>
  <c r="Y2385" i="81"/>
  <c r="Y2387" i="81"/>
  <c r="Y2389" i="81"/>
  <c r="Y2394" i="81"/>
  <c r="Y2395" i="81"/>
  <c r="Y2402" i="81"/>
  <c r="Y2409" i="81"/>
  <c r="Y2412" i="81"/>
  <c r="Y2413" i="81"/>
  <c r="Y2414" i="81"/>
  <c r="Y2415" i="81"/>
  <c r="Y2416" i="81"/>
  <c r="Y2421" i="81"/>
  <c r="Y2424" i="81"/>
  <c r="Y2426" i="81"/>
  <c r="Y2427" i="81"/>
  <c r="Y2428" i="81"/>
  <c r="Y2429" i="81"/>
  <c r="Y2430" i="81"/>
  <c r="Y2432" i="81"/>
  <c r="Y2433" i="81"/>
  <c r="Y2436" i="81"/>
  <c r="Y2437" i="81"/>
  <c r="Y2438" i="81"/>
  <c r="Y2446" i="81"/>
  <c r="Y2449" i="81"/>
  <c r="Y2452" i="81"/>
  <c r="Y2457" i="81"/>
  <c r="Y2462" i="81"/>
  <c r="Y2463" i="81"/>
  <c r="Y2467" i="81"/>
  <c r="Y2468" i="81"/>
  <c r="Y2475" i="81"/>
  <c r="Y2477" i="81"/>
  <c r="Y2478" i="81"/>
  <c r="Y2479" i="81"/>
  <c r="Y2483" i="81"/>
  <c r="Y2484" i="81"/>
  <c r="Y2486" i="81"/>
  <c r="Y2487" i="81"/>
  <c r="Y2490" i="81"/>
  <c r="Y2491" i="81"/>
  <c r="Y2492" i="81"/>
  <c r="Y2493" i="81"/>
  <c r="Y2494" i="81"/>
  <c r="Y2495" i="81"/>
  <c r="Y2496" i="81"/>
  <c r="Y2497" i="81"/>
  <c r="Y2498" i="81"/>
  <c r="Y2499" i="81"/>
  <c r="Y2500" i="81"/>
  <c r="Y2501" i="81"/>
  <c r="Y2502" i="81"/>
  <c r="Y2503" i="81"/>
  <c r="Y2505" i="81"/>
  <c r="Y2506" i="81"/>
  <c r="Y2508" i="81"/>
  <c r="Y2509" i="81"/>
  <c r="Y2510" i="81"/>
  <c r="Y2511" i="81"/>
  <c r="Y2512" i="81"/>
  <c r="Y2513" i="81"/>
  <c r="Y2514" i="81"/>
  <c r="Y2515" i="81"/>
  <c r="Y2516" i="81"/>
  <c r="Y2518" i="81"/>
  <c r="Y2519" i="81"/>
  <c r="Y2520" i="81"/>
  <c r="Y2523" i="81"/>
  <c r="Y2524" i="81"/>
  <c r="Y2525" i="81"/>
  <c r="Y2526" i="81"/>
  <c r="Y2527" i="81"/>
  <c r="Y2529" i="81"/>
  <c r="Y2531" i="81"/>
  <c r="Y2533" i="81"/>
  <c r="Y2534" i="81"/>
  <c r="Y2543" i="81"/>
  <c r="Y2548" i="81"/>
  <c r="Y2549" i="81"/>
  <c r="Y2551" i="81"/>
  <c r="Y2553" i="81"/>
  <c r="Y2555" i="81"/>
  <c r="Y2559" i="81"/>
  <c r="Y2560" i="81"/>
  <c r="Y2561" i="81"/>
  <c r="Y2562" i="81"/>
  <c r="Y2563" i="81"/>
  <c r="Y2565" i="81"/>
  <c r="Y2566" i="81"/>
  <c r="Y2567" i="81"/>
  <c r="Y2568" i="81"/>
  <c r="Y2569" i="81"/>
  <c r="Y2570" i="81"/>
  <c r="Y2571" i="81"/>
  <c r="Y2572" i="81"/>
  <c r="Y2573" i="81"/>
  <c r="Y2574" i="81"/>
  <c r="Y2575" i="81"/>
  <c r="Y2576" i="81"/>
  <c r="Y2577" i="81"/>
  <c r="Y2578" i="81"/>
  <c r="Y2579" i="81"/>
  <c r="Y2582" i="81"/>
  <c r="Y2583" i="81"/>
  <c r="Y2584" i="81"/>
  <c r="Y2585" i="81"/>
  <c r="Y2586" i="81"/>
  <c r="Y2587" i="81"/>
  <c r="Y2588" i="81"/>
  <c r="Y2589" i="81"/>
  <c r="Y2591" i="81"/>
  <c r="Y2592" i="81"/>
  <c r="Y2593" i="81"/>
  <c r="Y2594" i="81"/>
  <c r="Y2595" i="81"/>
  <c r="Y2596" i="81"/>
  <c r="Y2597" i="81"/>
  <c r="Y2598" i="81"/>
  <c r="Y2599" i="81"/>
  <c r="Y2600" i="81"/>
  <c r="Y2601" i="81"/>
  <c r="Y2602" i="81"/>
  <c r="Y2604" i="81"/>
  <c r="Y2606" i="81"/>
  <c r="Y2608" i="81"/>
  <c r="Y2609" i="81"/>
  <c r="Y2610" i="81"/>
  <c r="Y2611" i="81"/>
  <c r="Y2612" i="81"/>
  <c r="Y2613" i="81"/>
  <c r="Y2618" i="81"/>
  <c r="Y2619" i="81"/>
  <c r="Y2620" i="81"/>
  <c r="Y2624" i="81"/>
  <c r="Y2625" i="81"/>
  <c r="Y2626" i="81"/>
  <c r="Y2627" i="81"/>
  <c r="Y2628" i="81"/>
  <c r="Y2640" i="81"/>
  <c r="Y2641" i="81"/>
  <c r="Y2643" i="81"/>
  <c r="Y2644" i="81"/>
  <c r="Y2645" i="81"/>
  <c r="Y2646" i="81"/>
  <c r="Y2647" i="81"/>
  <c r="Y2648" i="81"/>
  <c r="Y2652" i="81"/>
  <c r="Y2655" i="81"/>
  <c r="Y2658" i="81"/>
  <c r="Y2661" i="81"/>
  <c r="Y2663" i="81"/>
  <c r="Y2664" i="81"/>
  <c r="Y2665" i="81"/>
  <c r="Y2668" i="81"/>
  <c r="Y2669" i="81"/>
  <c r="Y2670" i="81"/>
  <c r="Y2671" i="81"/>
  <c r="Y2680" i="81"/>
  <c r="Y2681" i="81"/>
  <c r="Y2682" i="81"/>
  <c r="Y2685" i="81"/>
  <c r="Y2686" i="81"/>
  <c r="Y2687" i="81"/>
  <c r="Y2689" i="81"/>
  <c r="Y2691" i="81"/>
  <c r="Y2693" i="81"/>
  <c r="Y2694" i="81"/>
  <c r="Y2697" i="81"/>
  <c r="Y2699" i="81"/>
  <c r="Y2703" i="81"/>
  <c r="Y2704" i="81"/>
  <c r="Y2705" i="81"/>
  <c r="Y2706" i="81"/>
  <c r="Y2707" i="81"/>
  <c r="Y2709" i="81"/>
  <c r="Y2710" i="81"/>
  <c r="Y2711" i="81"/>
  <c r="Y2712" i="81"/>
  <c r="Y2718" i="81"/>
  <c r="Y2721" i="81"/>
  <c r="Y2722" i="81"/>
  <c r="Y2723" i="81"/>
  <c r="Y2724" i="81"/>
  <c r="Y2725" i="81"/>
  <c r="Y2726" i="81"/>
  <c r="Y2727" i="81"/>
  <c r="Y2728" i="81"/>
  <c r="Y2731" i="81"/>
  <c r="Y2734" i="81"/>
  <c r="Y2735" i="81"/>
  <c r="Y2737" i="81"/>
  <c r="Y2738" i="81"/>
  <c r="Y2739" i="81"/>
  <c r="Y2740" i="81"/>
  <c r="Y2741" i="81"/>
  <c r="Y2742" i="81"/>
  <c r="Y2743" i="81"/>
  <c r="Y2744" i="81"/>
  <c r="Y2747" i="81"/>
  <c r="Y2749" i="81"/>
  <c r="Y2751" i="81"/>
  <c r="Y2752" i="81"/>
  <c r="Y2753" i="81"/>
  <c r="Y2754" i="81"/>
  <c r="Y2755" i="81"/>
  <c r="Y2756" i="81"/>
  <c r="Y2759" i="81"/>
  <c r="Y2760" i="81"/>
  <c r="Y2763" i="81"/>
  <c r="Y2765" i="81"/>
  <c r="Y2766" i="81"/>
  <c r="Y2767" i="81"/>
  <c r="Y2769" i="81"/>
  <c r="Y2771" i="81"/>
  <c r="Y2772" i="81"/>
  <c r="Y2773" i="81"/>
  <c r="Y2774" i="81"/>
  <c r="Y2782" i="81"/>
  <c r="Y2783" i="81"/>
  <c r="Y2784" i="81"/>
  <c r="Y2790" i="81"/>
  <c r="Y2791" i="81"/>
  <c r="Y2792" i="81"/>
  <c r="Y2793" i="81"/>
  <c r="Y2798" i="81"/>
  <c r="Y2799" i="81"/>
  <c r="Y2809" i="81"/>
  <c r="Y2813" i="81"/>
  <c r="Y2814" i="81"/>
  <c r="Y2827" i="81"/>
  <c r="Y2828" i="81"/>
  <c r="Y2830" i="81"/>
  <c r="Y2831" i="81"/>
  <c r="Y2832" i="81"/>
  <c r="Y2833" i="81"/>
  <c r="Y2834" i="81"/>
  <c r="Y2836" i="81"/>
  <c r="Y2837" i="81"/>
  <c r="Y2839" i="81"/>
  <c r="Y2841" i="81"/>
  <c r="Y2842" i="81"/>
  <c r="Y2843" i="81"/>
  <c r="Y2845" i="81"/>
  <c r="Y2846" i="81"/>
  <c r="Y2851" i="81"/>
  <c r="Y2854" i="81"/>
  <c r="Y2858" i="81"/>
  <c r="Y2859" i="81"/>
  <c r="Y2861" i="81"/>
  <c r="Y2863" i="81"/>
  <c r="Y2864" i="81"/>
  <c r="Y2865" i="81"/>
  <c r="Y2866" i="81"/>
  <c r="Y2867" i="81"/>
  <c r="Y2868" i="81"/>
  <c r="Y2871" i="81"/>
  <c r="Y2874" i="81"/>
  <c r="Y2876" i="81"/>
  <c r="Y2877" i="81"/>
  <c r="Y2878" i="81"/>
  <c r="Y2879" i="81"/>
  <c r="Y2882" i="81"/>
  <c r="Y2886" i="81"/>
  <c r="Y2890" i="81"/>
  <c r="Y2894" i="81"/>
  <c r="Y2899" i="81"/>
  <c r="Y2900" i="81"/>
  <c r="Y2905" i="81"/>
  <c r="Y2907" i="81"/>
  <c r="Y2913" i="81"/>
  <c r="Y2915" i="81"/>
  <c r="Y2916" i="81"/>
  <c r="Y2920" i="81"/>
  <c r="Y2921" i="81"/>
  <c r="Y2922" i="81"/>
  <c r="Y2923" i="81"/>
  <c r="Y2924" i="81"/>
  <c r="Y2925" i="81"/>
  <c r="Y2926" i="81"/>
  <c r="Y2929" i="81"/>
  <c r="Y2930" i="81"/>
  <c r="Y2931" i="81"/>
  <c r="Y2933" i="81"/>
  <c r="Y2934" i="81"/>
  <c r="Y2936" i="81"/>
  <c r="Y2937" i="81"/>
  <c r="Y2938" i="81"/>
  <c r="Y2939" i="81"/>
  <c r="Y2940" i="81"/>
  <c r="Y2941" i="81"/>
  <c r="Y2942" i="81"/>
  <c r="Y2943" i="81"/>
  <c r="Y2944" i="81"/>
  <c r="Y2945" i="81"/>
  <c r="Y2946" i="81"/>
  <c r="Y2947" i="81"/>
  <c r="Y2948" i="81"/>
  <c r="Y2949" i="81"/>
  <c r="Y2952" i="81"/>
  <c r="Y2958" i="81"/>
  <c r="Y2959" i="81"/>
  <c r="Y2960" i="81"/>
  <c r="Y2967" i="81"/>
  <c r="Y2970" i="81"/>
  <c r="Y2973" i="81"/>
  <c r="Y2976" i="81"/>
  <c r="Y2978" i="81"/>
  <c r="Y2980" i="81"/>
  <c r="Y2981" i="81"/>
  <c r="Y2982" i="81"/>
  <c r="Y2984" i="81"/>
  <c r="Y2987" i="81"/>
  <c r="Y2988" i="81"/>
  <c r="Y2989" i="81"/>
  <c r="Y2990" i="81"/>
  <c r="Y2991" i="81"/>
  <c r="Y2992" i="81"/>
  <c r="Y2996" i="81"/>
  <c r="Y2997" i="81"/>
  <c r="Y2998" i="81"/>
  <c r="Y2999" i="81"/>
  <c r="Y3004" i="81"/>
  <c r="Y3005" i="81"/>
  <c r="Y3006" i="81"/>
  <c r="Y3009" i="81"/>
  <c r="Y3011" i="81"/>
  <c r="Y3012" i="81"/>
  <c r="Y3014" i="81"/>
  <c r="Y3016" i="81"/>
  <c r="Y3018" i="81"/>
  <c r="Y3019" i="81"/>
  <c r="Y3027" i="81"/>
  <c r="Y3028" i="81"/>
  <c r="Y3029" i="81"/>
  <c r="Y3031" i="81"/>
  <c r="Y3032" i="81"/>
  <c r="Y3033" i="81"/>
  <c r="Y3034" i="81"/>
  <c r="Y3035" i="81"/>
  <c r="Y3038" i="81"/>
  <c r="Y3039" i="81"/>
  <c r="Y3040" i="81"/>
  <c r="Y3041" i="81"/>
  <c r="Y3044" i="81"/>
  <c r="Y3047" i="81"/>
  <c r="Y3048" i="81"/>
  <c r="Y3051" i="81"/>
  <c r="Y3055" i="81"/>
  <c r="Y3056" i="81"/>
  <c r="Y3057" i="81"/>
  <c r="Y3058" i="81"/>
  <c r="Y3060" i="81"/>
  <c r="Y3061" i="81"/>
  <c r="Y3063" i="81"/>
  <c r="Y3067" i="81"/>
  <c r="Y3077" i="81"/>
  <c r="Y3078" i="81"/>
  <c r="Y3080" i="81"/>
  <c r="Y3081" i="81"/>
  <c r="Y3082" i="81"/>
  <c r="Y3083" i="81"/>
  <c r="Y3084" i="81"/>
  <c r="Y3085" i="81"/>
  <c r="Y3086" i="81"/>
  <c r="Y3087" i="81"/>
  <c r="Y3088" i="81"/>
  <c r="Y3089" i="81"/>
  <c r="Y3090" i="81"/>
  <c r="Y3091" i="81"/>
  <c r="Y3095" i="81"/>
  <c r="Y3097" i="81"/>
  <c r="Y3098" i="81"/>
  <c r="Y3099" i="81"/>
  <c r="Y3102" i="81"/>
  <c r="Y3103" i="81"/>
  <c r="Y3106" i="81"/>
  <c r="Y3107" i="81"/>
  <c r="Y3108" i="81"/>
  <c r="Y3109" i="81"/>
  <c r="Y3113" i="81"/>
  <c r="Y3114" i="81"/>
  <c r="Y3115" i="81"/>
  <c r="Y3117" i="81"/>
  <c r="Y3119" i="81"/>
  <c r="Y3125" i="81"/>
  <c r="Y3127" i="81"/>
  <c r="Y3128" i="81"/>
  <c r="Y3129" i="81"/>
  <c r="Y3130" i="81"/>
  <c r="Y3131" i="81"/>
  <c r="Y3132" i="81"/>
  <c r="Y3136" i="81"/>
  <c r="Y3137" i="81"/>
  <c r="Y3139" i="81"/>
  <c r="Y3142" i="81"/>
  <c r="Y3143" i="81"/>
  <c r="Y3145" i="81"/>
  <c r="Y3146" i="81"/>
  <c r="Y3147" i="81"/>
  <c r="Y3149" i="81"/>
  <c r="Y3150" i="81"/>
  <c r="Y3151" i="81"/>
  <c r="Y3152" i="81"/>
  <c r="Y3153" i="81"/>
  <c r="Y3154" i="81"/>
  <c r="Y3155" i="81"/>
  <c r="Y3156" i="81"/>
  <c r="Y3159" i="81"/>
  <c r="Y3161" i="81"/>
  <c r="Y3162" i="81"/>
  <c r="Y3164" i="81"/>
  <c r="Y3165" i="81"/>
  <c r="Y3166" i="81"/>
  <c r="Y3175" i="81"/>
  <c r="Y3177" i="81"/>
  <c r="Y3191" i="81"/>
  <c r="Y3192" i="81"/>
  <c r="Y3196" i="81"/>
  <c r="Y3198" i="81"/>
  <c r="Y3199" i="81"/>
  <c r="Y3200" i="81"/>
  <c r="Y3202" i="81"/>
  <c r="Y3203" i="81"/>
  <c r="Y3206" i="81"/>
  <c r="Y3207" i="81"/>
  <c r="Y3208" i="81"/>
  <c r="Y3209" i="81"/>
  <c r="Y3210" i="81"/>
  <c r="Y3211" i="81"/>
  <c r="Y3221" i="81"/>
  <c r="Y3224" i="81"/>
  <c r="Y3226" i="81"/>
  <c r="Y3227" i="81"/>
  <c r="Y3228" i="81"/>
  <c r="Y3229" i="81"/>
  <c r="Y3231" i="81"/>
  <c r="Y3232" i="81"/>
  <c r="Y3233" i="81"/>
  <c r="Y3234" i="81"/>
  <c r="Y3238" i="81"/>
  <c r="Y3239" i="81"/>
  <c r="Y3241" i="81"/>
  <c r="Y3242" i="81"/>
  <c r="Y3244" i="81"/>
  <c r="Y3251" i="81"/>
  <c r="Y3263" i="81"/>
  <c r="Y3265" i="81"/>
  <c r="Y3266" i="81"/>
  <c r="Y3267" i="81"/>
  <c r="Y3268" i="81"/>
  <c r="Y3269" i="81"/>
  <c r="Y3270" i="81"/>
  <c r="Y3271" i="81"/>
  <c r="Y3274" i="81"/>
  <c r="Y3275" i="81"/>
  <c r="Y3276" i="81"/>
  <c r="Y3277" i="81"/>
  <c r="Y3278" i="81"/>
  <c r="Y3279" i="81"/>
  <c r="Y3280" i="81"/>
  <c r="Y3281" i="81"/>
  <c r="Y3282" i="81"/>
  <c r="Y3285" i="81"/>
  <c r="Y3286" i="81"/>
  <c r="Y3289" i="81"/>
  <c r="Y3290" i="81"/>
  <c r="Y3291" i="81"/>
  <c r="Y3295" i="81"/>
  <c r="Y3296" i="81"/>
  <c r="Y4919" i="81"/>
  <c r="Y3307" i="81"/>
  <c r="Y3316" i="81"/>
  <c r="Y3318" i="81"/>
  <c r="Y3319" i="81"/>
  <c r="Y3321" i="81"/>
  <c r="Y3322" i="81"/>
  <c r="Y3323" i="81"/>
  <c r="Y3325" i="81"/>
  <c r="Y3326" i="81"/>
  <c r="Y3327" i="81"/>
  <c r="Y3328" i="81"/>
  <c r="Y3329" i="81"/>
  <c r="Y3331" i="81"/>
  <c r="Y3333" i="81"/>
  <c r="Y3334" i="81"/>
  <c r="Y3335" i="81"/>
  <c r="Y3336" i="81"/>
  <c r="Y3339" i="81"/>
  <c r="Y3342" i="81"/>
  <c r="Y3343" i="81"/>
  <c r="Y3344" i="81"/>
  <c r="Y3345" i="81"/>
  <c r="Y3346" i="81"/>
  <c r="Y3347" i="81"/>
  <c r="Y3348" i="81"/>
  <c r="Y3350" i="81"/>
  <c r="Y3351" i="81"/>
  <c r="Y3355" i="81"/>
  <c r="Y3359" i="81"/>
  <c r="Y3362" i="81"/>
  <c r="Y3363" i="81"/>
  <c r="Y3365" i="81"/>
  <c r="Y3366" i="81"/>
  <c r="Y3367" i="81"/>
  <c r="Y3368" i="81"/>
  <c r="Y3369" i="81"/>
  <c r="Y3371" i="81"/>
  <c r="Y3372" i="81"/>
  <c r="Y3374" i="81"/>
  <c r="Y3375" i="81"/>
  <c r="Y3376" i="81"/>
  <c r="Y3377" i="81"/>
  <c r="Y3381" i="81"/>
  <c r="Y3384" i="81"/>
  <c r="Y3385" i="81"/>
  <c r="Y3386" i="81"/>
  <c r="Y3387" i="81"/>
  <c r="Y3388" i="81"/>
  <c r="Y3389" i="81"/>
  <c r="Y3392" i="81"/>
  <c r="Y3393" i="81"/>
  <c r="Y3394" i="81"/>
  <c r="Y3395" i="81"/>
  <c r="Y3396" i="81"/>
  <c r="Y3397" i="81"/>
  <c r="Y3398" i="81"/>
  <c r="Y3399" i="81"/>
  <c r="Y3401" i="81"/>
  <c r="Y3408" i="81"/>
  <c r="Y3409" i="81"/>
  <c r="Y3414" i="81"/>
  <c r="Y3416" i="81"/>
  <c r="Y3417" i="81"/>
  <c r="Y3418" i="81"/>
  <c r="Y3419" i="81"/>
  <c r="Y3422" i="81"/>
  <c r="Y3424" i="81"/>
  <c r="Y3429" i="81"/>
  <c r="Y3431" i="81"/>
  <c r="Y3432" i="81"/>
  <c r="Y3433" i="81"/>
  <c r="Y3435" i="81"/>
  <c r="Y3436" i="81"/>
  <c r="Y3437" i="81"/>
  <c r="Y3438" i="81"/>
  <c r="Y3441" i="81"/>
  <c r="Y3443" i="81"/>
  <c r="Y3446" i="81"/>
  <c r="Y3453" i="81"/>
  <c r="Y3454" i="81"/>
  <c r="Y3455" i="81"/>
  <c r="Y3457" i="81"/>
  <c r="Y3458" i="81"/>
  <c r="Y3459" i="81"/>
  <c r="Y3460" i="81"/>
  <c r="Y3461" i="81"/>
  <c r="Y3462" i="81"/>
  <c r="Y3463" i="81"/>
  <c r="Y3464" i="81"/>
  <c r="Y3465" i="81"/>
  <c r="Y3466" i="81"/>
  <c r="Y3467" i="81"/>
  <c r="Y3468" i="81"/>
  <c r="Y3470" i="81"/>
  <c r="Y3473" i="81"/>
  <c r="Y3474" i="81"/>
  <c r="Y3475" i="81"/>
  <c r="Y3476" i="81"/>
  <c r="Y3477" i="81"/>
  <c r="Y3478" i="81"/>
  <c r="Y3479" i="81"/>
  <c r="Y3480" i="81"/>
  <c r="Y3481" i="81"/>
  <c r="Y3482" i="81"/>
  <c r="Y3483" i="81"/>
  <c r="Y3484" i="81"/>
  <c r="Y3485" i="81"/>
  <c r="Y3486" i="81"/>
  <c r="Y3487" i="81"/>
  <c r="Y3488" i="81"/>
  <c r="Y3489" i="81"/>
  <c r="Y3490" i="81"/>
  <c r="Y3491" i="81"/>
  <c r="Y3492" i="81"/>
  <c r="Y3493" i="81"/>
  <c r="Y3495" i="81"/>
  <c r="Y3496" i="81"/>
  <c r="Y3497" i="81"/>
  <c r="Y3498" i="81"/>
  <c r="Y3501" i="81"/>
  <c r="Y3502" i="81"/>
  <c r="Y3506" i="81"/>
  <c r="Y3509" i="81"/>
  <c r="Y3511" i="81"/>
  <c r="Y3512" i="81"/>
  <c r="Y3513" i="81"/>
  <c r="Y3514" i="81"/>
  <c r="Y3515" i="81"/>
  <c r="Y3516" i="81"/>
  <c r="Y3517" i="81"/>
  <c r="Y3521" i="81"/>
  <c r="Y3522" i="81"/>
  <c r="Y3523" i="81"/>
  <c r="Y3524" i="81"/>
  <c r="Y3525" i="81"/>
  <c r="Y3526" i="81"/>
  <c r="Y3527" i="81"/>
  <c r="Y3528" i="81"/>
  <c r="Y3534" i="81"/>
  <c r="Y3536" i="81"/>
  <c r="Y3537" i="81"/>
  <c r="Y3538" i="81"/>
  <c r="Y3539" i="81"/>
  <c r="Y3540" i="81"/>
  <c r="Y3541" i="81"/>
  <c r="Y3542" i="81"/>
  <c r="Y3543" i="81"/>
  <c r="Y3544" i="81"/>
  <c r="Y3546" i="81"/>
  <c r="Y3547" i="81"/>
  <c r="Y3548" i="81"/>
  <c r="Y3550" i="81"/>
  <c r="Y3551" i="81"/>
  <c r="Y3552" i="81"/>
  <c r="Y3553" i="81"/>
  <c r="Y3554" i="81"/>
  <c r="Y3555" i="81"/>
  <c r="Y3558" i="81"/>
  <c r="Y3562" i="81"/>
  <c r="Y3565" i="81"/>
  <c r="Y3566" i="81"/>
  <c r="Y3567" i="81"/>
  <c r="Y3568" i="81"/>
  <c r="Y3570" i="81"/>
  <c r="Y3571" i="81"/>
  <c r="Y3573" i="81"/>
  <c r="Y3581" i="81"/>
  <c r="Y4962" i="81"/>
  <c r="Y3593" i="81"/>
  <c r="Y3594" i="81"/>
  <c r="Y3596" i="81"/>
  <c r="Y3607" i="81"/>
  <c r="Y3613" i="81"/>
  <c r="Y3614" i="81"/>
  <c r="Y3615" i="81"/>
  <c r="Y3616" i="81"/>
  <c r="Y3619" i="81"/>
  <c r="Y3622" i="81"/>
  <c r="Y3623" i="81"/>
  <c r="Y3624" i="81"/>
  <c r="Y3626" i="81"/>
  <c r="Y3627" i="81"/>
  <c r="Y3628" i="81"/>
  <c r="Y3629" i="81"/>
  <c r="Y3630" i="81"/>
  <c r="Y3634" i="81"/>
  <c r="Y3638" i="81"/>
  <c r="Y3639" i="81"/>
  <c r="Y3640" i="81"/>
  <c r="Y3642" i="81"/>
  <c r="Y3643" i="81"/>
  <c r="Y3644" i="81"/>
  <c r="Y3645" i="81"/>
  <c r="Y3646" i="81"/>
  <c r="Y3647" i="81"/>
  <c r="Y3648" i="81"/>
  <c r="Y3650" i="81"/>
  <c r="Y3651" i="81"/>
  <c r="Y3652" i="81"/>
  <c r="Y3654" i="81"/>
  <c r="Y3655" i="81"/>
  <c r="Y3656" i="81"/>
  <c r="Y3659" i="81"/>
  <c r="Y3660" i="81"/>
  <c r="Y3661" i="81"/>
  <c r="Y3662" i="81"/>
  <c r="Y3664" i="81"/>
  <c r="Y3666" i="81"/>
  <c r="Y3672" i="81"/>
  <c r="Y3674" i="81"/>
  <c r="Y3675" i="81"/>
  <c r="Y3676" i="81"/>
  <c r="Y3677" i="81"/>
  <c r="Y3678" i="81"/>
  <c r="Y3679" i="81"/>
  <c r="Y3680" i="81"/>
  <c r="Y3681" i="81"/>
  <c r="Y3682" i="81"/>
  <c r="Y3683" i="81"/>
  <c r="Y3684" i="81"/>
  <c r="Y3685" i="81"/>
  <c r="Y3686" i="81"/>
  <c r="Y3687" i="81"/>
  <c r="Y3689" i="81"/>
  <c r="Y3690" i="81"/>
  <c r="Y3692" i="81"/>
  <c r="Y3694" i="81"/>
  <c r="Y3702" i="81"/>
  <c r="Y3708" i="81"/>
  <c r="Y3714" i="81"/>
  <c r="Y3718" i="81"/>
  <c r="Y3720" i="81"/>
  <c r="Y3723" i="81"/>
  <c r="Y3724" i="81"/>
  <c r="Y3725" i="81"/>
  <c r="Y3729" i="81"/>
  <c r="Y3736" i="81"/>
  <c r="Y3737" i="81"/>
  <c r="Y3738" i="81"/>
  <c r="Y3739" i="81"/>
  <c r="Y3740" i="81"/>
  <c r="Y3742" i="81"/>
  <c r="Y3743" i="81"/>
  <c r="Y3744" i="81"/>
  <c r="Y3746" i="81"/>
  <c r="Y3747" i="81"/>
  <c r="Y3749" i="81"/>
  <c r="Y3750" i="81"/>
  <c r="Y3752" i="81"/>
  <c r="Y3753" i="81"/>
  <c r="Y3754" i="81"/>
  <c r="Y3758" i="81"/>
  <c r="Y3759" i="81"/>
  <c r="Y3761" i="81"/>
  <c r="Y3762" i="81"/>
  <c r="Y3767" i="81"/>
  <c r="Y3769" i="81"/>
  <c r="Y3773" i="81"/>
  <c r="Y3781" i="81"/>
  <c r="Y3785" i="81"/>
  <c r="Y3789" i="81"/>
  <c r="Y3791" i="81"/>
  <c r="Y3792" i="81"/>
  <c r="Y3796" i="81"/>
  <c r="Y3797" i="81"/>
  <c r="Y3798" i="81"/>
  <c r="Y3800" i="81"/>
  <c r="Y3803" i="81"/>
  <c r="Y3805" i="81"/>
  <c r="Y3806" i="81"/>
  <c r="Y3808" i="81"/>
  <c r="Y3809" i="81"/>
  <c r="Y3814" i="81"/>
  <c r="Y3816" i="81"/>
  <c r="Y3818" i="81"/>
  <c r="Y3820" i="81"/>
  <c r="Y3821" i="81"/>
  <c r="Y3825" i="81"/>
  <c r="Y3830" i="81"/>
  <c r="Y3834" i="81"/>
  <c r="Y3836" i="81"/>
  <c r="Y3842" i="81"/>
  <c r="Y3851" i="81"/>
  <c r="Y3852" i="81"/>
  <c r="Y3855" i="81"/>
  <c r="Y3857" i="81"/>
  <c r="Y3860" i="81"/>
  <c r="Y3861" i="81"/>
  <c r="Y3862" i="81"/>
  <c r="Y3863" i="81"/>
  <c r="Y3864" i="81"/>
  <c r="Y3865" i="81"/>
  <c r="Y3866" i="81"/>
  <c r="Y3867" i="81"/>
  <c r="Y3871" i="81"/>
  <c r="Y3872" i="81"/>
  <c r="Y3873" i="81"/>
  <c r="Y3874" i="81"/>
  <c r="Y3876" i="81"/>
  <c r="Y3877" i="81"/>
  <c r="Y3878" i="81"/>
  <c r="Y3884" i="81"/>
  <c r="Y3885" i="81"/>
  <c r="Y3886" i="81"/>
  <c r="Y3888" i="81"/>
  <c r="Y3889" i="81"/>
  <c r="Y3890" i="81"/>
  <c r="Y3891" i="81"/>
  <c r="Y3895" i="81"/>
  <c r="Y3896" i="81"/>
  <c r="Y3898" i="81"/>
  <c r="Y3899" i="81"/>
  <c r="Y3900" i="81"/>
  <c r="Y3901" i="81"/>
  <c r="Y3902" i="81"/>
  <c r="Y3903" i="81"/>
  <c r="Y3904" i="81"/>
  <c r="Y3905" i="81"/>
  <c r="Y3906" i="81"/>
  <c r="Y3910" i="81"/>
  <c r="Y3917" i="81"/>
  <c r="Y3919" i="81"/>
  <c r="Y3923" i="81"/>
  <c r="Y3930" i="81"/>
  <c r="Y3931" i="81"/>
  <c r="Y3933" i="81"/>
  <c r="Y3948" i="81"/>
  <c r="Y3954" i="81"/>
  <c r="Y3957" i="81"/>
  <c r="Y3958" i="81"/>
  <c r="Y3963" i="81"/>
  <c r="Y3964" i="81"/>
  <c r="Y3965" i="81"/>
  <c r="Y3966" i="81"/>
  <c r="Y3968" i="81"/>
  <c r="Y3969" i="81"/>
  <c r="Y3970" i="81"/>
  <c r="Y3974" i="81"/>
  <c r="Y3975" i="81"/>
  <c r="Y3978" i="81"/>
  <c r="Y3979" i="81"/>
  <c r="Y3980" i="81"/>
  <c r="Y3981" i="81"/>
  <c r="Y3982" i="81"/>
  <c r="Y3985" i="81"/>
  <c r="Y3986" i="81"/>
  <c r="Y3987" i="81"/>
  <c r="Y3991" i="81"/>
  <c r="Y3992" i="81"/>
  <c r="Y3993" i="81"/>
  <c r="Y4002" i="81"/>
  <c r="Y4003" i="81"/>
  <c r="Y4004" i="81"/>
  <c r="Y4005" i="81"/>
  <c r="Y4009" i="81"/>
  <c r="Y4010" i="81"/>
  <c r="Y4011" i="81"/>
  <c r="Y4012" i="81"/>
  <c r="Y4013" i="81"/>
  <c r="Y4014" i="81"/>
  <c r="Y4015" i="81"/>
  <c r="Y4016" i="81"/>
  <c r="Y4017" i="81"/>
  <c r="Y4018" i="81"/>
  <c r="Y4019" i="81"/>
  <c r="Y4020" i="81"/>
  <c r="Y4021" i="81"/>
  <c r="Y4022" i="81"/>
  <c r="Y4024" i="81"/>
  <c r="Y4928" i="81"/>
  <c r="Y4027" i="81"/>
  <c r="Y4028" i="81"/>
  <c r="Y4029" i="81"/>
  <c r="Y4030" i="81"/>
  <c r="Y4031" i="81"/>
  <c r="Y4032" i="81"/>
  <c r="Y4033" i="81"/>
  <c r="Y4034" i="81"/>
  <c r="Y4035" i="81"/>
  <c r="Y4036" i="81"/>
  <c r="Y4037" i="81"/>
  <c r="Y4038" i="81"/>
  <c r="Y4039" i="81"/>
  <c r="Y4043" i="81"/>
  <c r="Y4044" i="81"/>
  <c r="Y4045" i="81"/>
  <c r="Y4047" i="81"/>
  <c r="Y4049" i="81"/>
  <c r="Y4050" i="81"/>
  <c r="Y4051" i="81"/>
  <c r="Y4052" i="81"/>
  <c r="Y4053" i="81"/>
  <c r="Y4054" i="81"/>
  <c r="Y4055" i="81"/>
  <c r="Y4056" i="81"/>
  <c r="Y4058" i="81"/>
  <c r="Y4061" i="81"/>
  <c r="Y4062" i="81"/>
  <c r="Y4064" i="81"/>
  <c r="Y4065" i="81"/>
  <c r="Y4066" i="81"/>
  <c r="Y4068" i="81"/>
  <c r="Y4069" i="81"/>
  <c r="Y4071" i="81"/>
  <c r="Y4072" i="81"/>
  <c r="Y4083" i="81"/>
  <c r="Y4086" i="81"/>
  <c r="Y4087" i="81"/>
  <c r="Y4088" i="81"/>
  <c r="Y4089" i="81"/>
  <c r="Y4090" i="81"/>
  <c r="Y4091" i="81"/>
  <c r="Y4092" i="81"/>
  <c r="Y4093" i="81"/>
  <c r="Y4094" i="81"/>
  <c r="Y4095" i="81"/>
  <c r="Y4097" i="81"/>
  <c r="Y4099" i="81"/>
  <c r="Y4100" i="81"/>
  <c r="Y4103" i="81"/>
  <c r="Y4105" i="81"/>
  <c r="Y4106" i="81"/>
  <c r="Y4110" i="81"/>
  <c r="Y4111" i="81"/>
  <c r="Y4112" i="81"/>
  <c r="Y4114" i="81"/>
  <c r="Y4115" i="81"/>
  <c r="Y4116" i="81"/>
  <c r="Y4117" i="81"/>
  <c r="Y4118" i="81"/>
  <c r="Y4119" i="81"/>
  <c r="Y4121" i="81"/>
  <c r="Y4122" i="81"/>
  <c r="Y4124" i="81"/>
  <c r="Y4125" i="81"/>
  <c r="Y4131" i="81"/>
  <c r="Y4132" i="81"/>
  <c r="Y4133" i="81"/>
  <c r="Y4134" i="81"/>
  <c r="Y4135" i="81"/>
  <c r="Y4136" i="81"/>
  <c r="Y4137" i="81"/>
  <c r="Y4138" i="81"/>
  <c r="Y4139" i="81"/>
  <c r="Y4140" i="81"/>
  <c r="Y4141" i="81"/>
  <c r="Y4142" i="81"/>
  <c r="Y4146" i="81"/>
  <c r="Y4148" i="81"/>
  <c r="Y4150" i="81"/>
  <c r="Y4151" i="81"/>
  <c r="Y4152" i="81"/>
  <c r="Y4153" i="81"/>
  <c r="Y4154" i="81"/>
  <c r="Y4159" i="81"/>
  <c r="Y4160" i="81"/>
  <c r="Y4161" i="81"/>
  <c r="Y4162" i="81"/>
  <c r="Y4163" i="81"/>
  <c r="Y4165" i="81"/>
  <c r="Y4166" i="81"/>
  <c r="Y4171" i="81"/>
  <c r="Y4172" i="81"/>
  <c r="Y4173" i="81"/>
  <c r="Y4174" i="81"/>
  <c r="Y4177" i="81"/>
  <c r="Y4178" i="81"/>
  <c r="Y4179" i="81"/>
  <c r="Y4180" i="81"/>
  <c r="Y4188" i="81"/>
  <c r="Y4189" i="81"/>
  <c r="Y4192" i="81"/>
  <c r="Y4194" i="81"/>
  <c r="Y4195" i="81"/>
  <c r="Y4196" i="81"/>
  <c r="Y4202" i="81"/>
  <c r="Y4203" i="81"/>
  <c r="Y4206" i="81"/>
  <c r="Y4208" i="81"/>
  <c r="Y4209" i="81"/>
  <c r="Y4210" i="81"/>
  <c r="Y4211" i="81"/>
  <c r="Y4213" i="81"/>
  <c r="Y4216" i="81"/>
  <c r="Y4219" i="81"/>
  <c r="Y4220" i="81"/>
  <c r="Y4224" i="81"/>
  <c r="Y4227" i="81"/>
  <c r="Y4228" i="81"/>
  <c r="Y4229" i="81"/>
  <c r="Y4231" i="81"/>
  <c r="Y4934" i="81"/>
  <c r="Y4234" i="81"/>
  <c r="Y4235" i="81"/>
  <c r="Y4236" i="81"/>
  <c r="Y4237" i="81"/>
  <c r="Y4239" i="81"/>
  <c r="Y4241" i="81"/>
  <c r="Y4243" i="81"/>
  <c r="Y4248" i="81"/>
  <c r="Y4249" i="81"/>
  <c r="Y4253" i="81"/>
  <c r="Y4255" i="81"/>
  <c r="Y4259" i="81"/>
  <c r="Y4262" i="81"/>
  <c r="Y4263" i="81"/>
  <c r="Y4265" i="81"/>
  <c r="Y4266" i="81"/>
  <c r="Y4267" i="81"/>
  <c r="Y4268" i="81"/>
  <c r="Y4269" i="81"/>
  <c r="Y4274" i="81"/>
  <c r="Y4276" i="81"/>
  <c r="Y4277" i="81"/>
  <c r="Y4278" i="81"/>
  <c r="Y4280" i="81"/>
  <c r="Y4282" i="81"/>
  <c r="Y4283" i="81"/>
  <c r="Y4285" i="81"/>
  <c r="Y4286" i="81"/>
  <c r="Y4287" i="81"/>
  <c r="Y4288" i="81"/>
  <c r="Y4289" i="81"/>
  <c r="Y4291" i="81"/>
  <c r="Y4293" i="81"/>
  <c r="Y4294" i="81"/>
  <c r="Y4295" i="81"/>
  <c r="Y4296" i="81"/>
  <c r="Y4297" i="81"/>
  <c r="Y4298" i="81"/>
  <c r="Y4299" i="81"/>
  <c r="Y4300" i="81"/>
  <c r="Y4301" i="81"/>
  <c r="Y4302" i="81"/>
  <c r="Y4303" i="81"/>
  <c r="Y4304" i="81"/>
  <c r="Y4305" i="81"/>
  <c r="Y4306" i="81"/>
  <c r="Y4308" i="81"/>
  <c r="Y4309" i="81"/>
  <c r="Y4311" i="81"/>
  <c r="Y4312" i="81"/>
  <c r="Y4313" i="81"/>
  <c r="Y4314" i="81"/>
  <c r="Y4317" i="81"/>
  <c r="Y4318" i="81"/>
  <c r="Y4323" i="81"/>
  <c r="Y4324" i="81"/>
  <c r="Y4325" i="81"/>
  <c r="Y4326" i="81"/>
  <c r="Y4327" i="81"/>
  <c r="Y4330" i="81"/>
  <c r="Y4331" i="81"/>
  <c r="Y4332" i="81"/>
  <c r="Y4333" i="81"/>
  <c r="Y4335" i="81"/>
  <c r="Y4337" i="81"/>
  <c r="Y4342" i="81"/>
  <c r="Y4343" i="81"/>
  <c r="Y4344" i="81"/>
  <c r="Y4345" i="81"/>
  <c r="Y4346" i="81"/>
  <c r="Y4348" i="81"/>
  <c r="Y4349" i="81"/>
  <c r="Y4350" i="81"/>
  <c r="Y4351" i="81"/>
  <c r="Y4352" i="81"/>
  <c r="Y4353" i="81"/>
  <c r="Y4355" i="81"/>
  <c r="Y4356" i="81"/>
  <c r="Y4357" i="81"/>
  <c r="Y4358" i="81"/>
  <c r="Y4359" i="81"/>
  <c r="Y4360" i="81"/>
  <c r="Y4362" i="81"/>
  <c r="Y4367" i="81"/>
  <c r="Y4369" i="81"/>
  <c r="Y4370" i="81"/>
  <c r="Y4372" i="81"/>
  <c r="Y4373" i="81"/>
  <c r="Y4374" i="81"/>
  <c r="Y4376" i="81"/>
  <c r="Y4377" i="81"/>
  <c r="Y4378" i="81"/>
  <c r="Y4380" i="81"/>
  <c r="Y4381" i="81"/>
  <c r="Y4382" i="81"/>
  <c r="Y4383" i="81"/>
  <c r="Y4386" i="81"/>
  <c r="Y4387" i="81"/>
  <c r="Y4388" i="81"/>
  <c r="Y4389" i="81"/>
  <c r="Y4390" i="81"/>
  <c r="Y4391" i="81"/>
  <c r="Y4393" i="81"/>
  <c r="Y4394" i="81"/>
  <c r="Y4397" i="81"/>
  <c r="Y4400" i="81"/>
  <c r="Y4402" i="81"/>
  <c r="Y4403" i="81"/>
  <c r="Y4404" i="81"/>
  <c r="Y4407" i="81"/>
  <c r="Y4426" i="81"/>
  <c r="Y4430" i="81"/>
  <c r="Y4431" i="81"/>
  <c r="Y4433" i="81"/>
  <c r="Y4436" i="81"/>
  <c r="Y4439" i="81"/>
  <c r="Y4440" i="81"/>
  <c r="Y4443" i="81"/>
  <c r="Y4445" i="81"/>
  <c r="Y4446" i="81"/>
  <c r="Y4447" i="81"/>
  <c r="Y4448" i="81"/>
  <c r="Y4449" i="81"/>
  <c r="Y4451" i="81"/>
  <c r="Y4452" i="81"/>
  <c r="Y4453" i="81"/>
  <c r="Y4454" i="81"/>
  <c r="Y4455" i="81"/>
  <c r="Y4456" i="81"/>
  <c r="Y4457" i="81"/>
  <c r="Y4458" i="81"/>
  <c r="Y4459" i="81"/>
  <c r="Y4460" i="81"/>
  <c r="Y4461" i="81"/>
  <c r="Y4462" i="81"/>
  <c r="Y4463" i="81"/>
  <c r="Y4464" i="81"/>
  <c r="Y4466" i="81"/>
  <c r="Y4467" i="81"/>
  <c r="Y4468" i="81"/>
  <c r="Y4469" i="81"/>
  <c r="Y4470" i="81"/>
  <c r="Y4471" i="81"/>
  <c r="Y4472" i="81"/>
  <c r="Y4473" i="81"/>
  <c r="Y4477" i="81"/>
  <c r="Y4478" i="81"/>
  <c r="Y4479" i="81"/>
  <c r="Y4481" i="81"/>
  <c r="Y4489" i="81"/>
  <c r="Y4495" i="81"/>
  <c r="Y4498" i="81"/>
  <c r="Y4501" i="81"/>
  <c r="Y4502" i="81"/>
  <c r="Y4503" i="81"/>
  <c r="Y4504" i="81"/>
  <c r="Y4505" i="81"/>
  <c r="Y4506" i="81"/>
  <c r="Y4507" i="81"/>
  <c r="Y4508" i="81"/>
  <c r="Y4509" i="81"/>
  <c r="Y4510" i="81"/>
  <c r="Y4511" i="81"/>
  <c r="Y4512" i="81"/>
  <c r="Y4514" i="81"/>
  <c r="Y4515" i="81"/>
  <c r="Y4521" i="81"/>
  <c r="Y4528" i="81"/>
  <c r="Y4530" i="81"/>
  <c r="Y4531" i="81"/>
  <c r="Y4532" i="81"/>
  <c r="Y4534" i="81"/>
  <c r="Y4535" i="81"/>
  <c r="Y4536" i="81"/>
  <c r="Y4542" i="81"/>
  <c r="Y4543" i="81"/>
  <c r="Y4549" i="81"/>
  <c r="Y4551" i="81"/>
  <c r="Y4552" i="81"/>
  <c r="Y4555" i="81"/>
  <c r="Y4558" i="81"/>
  <c r="Y4561" i="81"/>
  <c r="Y4566" i="81"/>
  <c r="Y4567" i="81"/>
  <c r="Y4568" i="81"/>
  <c r="Y4571" i="81"/>
  <c r="Y4578" i="81"/>
  <c r="Y4579" i="81"/>
  <c r="Y4580" i="81"/>
  <c r="Y4582" i="81"/>
  <c r="Y4583" i="81"/>
  <c r="Y4584" i="81"/>
  <c r="Y4585" i="81"/>
  <c r="Y4586" i="81"/>
  <c r="Y4587" i="81"/>
  <c r="Y4588" i="81"/>
  <c r="Y4589" i="81"/>
  <c r="Y4590" i="81"/>
  <c r="Y4594" i="81"/>
  <c r="Y4595" i="81"/>
  <c r="Y4598" i="81"/>
  <c r="Y4601" i="81"/>
  <c r="Y4602" i="81"/>
  <c r="Y4606" i="81"/>
  <c r="Y4607" i="81"/>
  <c r="Y4608" i="81"/>
  <c r="Y4609" i="81"/>
  <c r="Y4610" i="81"/>
  <c r="Y4611" i="81"/>
  <c r="Y4612" i="81"/>
  <c r="Y4613" i="81"/>
  <c r="Y4614" i="81"/>
  <c r="Y4616" i="81"/>
  <c r="Y4617" i="81"/>
  <c r="Y4618" i="81"/>
  <c r="Y4619" i="81"/>
  <c r="Y4620" i="81"/>
  <c r="Y4621" i="81"/>
  <c r="Y4622" i="81"/>
  <c r="Y4623" i="81"/>
  <c r="Y4624" i="81"/>
  <c r="Y4625" i="81"/>
  <c r="Y4628" i="81"/>
  <c r="Y4631" i="81"/>
  <c r="Y4632" i="81"/>
  <c r="Y4633" i="81"/>
  <c r="Y4634" i="81"/>
  <c r="Y4636" i="81"/>
  <c r="Y4641" i="81"/>
  <c r="Y4645" i="81"/>
  <c r="Y4646" i="81"/>
  <c r="Y4652" i="81"/>
  <c r="Y4653" i="81"/>
  <c r="Y4659" i="81"/>
  <c r="Y4660" i="81"/>
  <c r="Y4661" i="81"/>
  <c r="Y4662" i="81"/>
  <c r="Y4663" i="81"/>
  <c r="Y4664" i="81"/>
  <c r="Y4667" i="81"/>
  <c r="Y4670" i="81"/>
  <c r="Y4672" i="81"/>
  <c r="Y4673" i="81"/>
  <c r="Y4674" i="81"/>
  <c r="Y4675" i="81"/>
  <c r="Y4676" i="81"/>
  <c r="Y4677" i="81"/>
  <c r="Y4678" i="81"/>
  <c r="Y4679" i="81"/>
  <c r="Y4680" i="81"/>
  <c r="Y4681" i="81"/>
  <c r="Y4682" i="81"/>
  <c r="Y4683" i="81"/>
  <c r="Y4684" i="81"/>
  <c r="Y4685" i="81"/>
  <c r="Y4686" i="81"/>
  <c r="Y4687" i="81"/>
  <c r="Y4689" i="81"/>
  <c r="Y4690" i="81"/>
  <c r="Y4691" i="81"/>
  <c r="Y4692" i="81"/>
  <c r="Y4693" i="81"/>
  <c r="Y4694" i="81"/>
  <c r="Y4695" i="81"/>
  <c r="Y4696" i="81"/>
  <c r="Y4697" i="81"/>
  <c r="Y4698" i="81"/>
  <c r="Y4699" i="81"/>
  <c r="Y4703" i="81"/>
  <c r="Y4704" i="81"/>
  <c r="Y4706" i="81"/>
  <c r="Y4707" i="81"/>
  <c r="Y4709" i="81"/>
  <c r="Y4710" i="81"/>
  <c r="Y4712" i="81"/>
  <c r="Y4715" i="81"/>
  <c r="Y4717" i="81"/>
  <c r="Y4719" i="81"/>
  <c r="Y4720" i="81"/>
  <c r="Y4722" i="81"/>
  <c r="Y4723" i="81"/>
  <c r="Y4724" i="81"/>
  <c r="Y4731" i="81"/>
  <c r="Y4732" i="81"/>
  <c r="Y4733" i="81"/>
  <c r="Y4736" i="81"/>
  <c r="Y4738" i="81"/>
  <c r="Y4744" i="81"/>
  <c r="Y4746" i="81"/>
  <c r="Y4748" i="81"/>
  <c r="Y4750" i="81"/>
  <c r="Y4753" i="81"/>
  <c r="Y4754" i="81"/>
  <c r="Y4756" i="81"/>
  <c r="Y4759" i="81"/>
  <c r="Y4761" i="81"/>
  <c r="Y4769" i="81"/>
  <c r="Y4770" i="81"/>
  <c r="Y4772" i="81"/>
  <c r="Y4773" i="81"/>
  <c r="Y4774" i="81"/>
  <c r="Y4779" i="81"/>
  <c r="Y4780" i="81"/>
  <c r="Y4781" i="81"/>
  <c r="Y4783" i="81"/>
  <c r="Y4786" i="81"/>
  <c r="Y4794" i="81"/>
  <c r="Y4795" i="81"/>
  <c r="Y4797" i="81"/>
  <c r="Y4798" i="81"/>
  <c r="Y4799" i="81"/>
  <c r="Y4801" i="81"/>
  <c r="Y4802" i="81"/>
  <c r="Y4803" i="81"/>
  <c r="Y4804" i="81"/>
  <c r="Y4805" i="81"/>
  <c r="Y4806" i="81"/>
  <c r="Y4807" i="81"/>
  <c r="Y4808" i="81"/>
  <c r="Y4812" i="81"/>
  <c r="Y4813" i="81"/>
  <c r="Y4816" i="81"/>
  <c r="Y4818" i="81"/>
  <c r="Y4819" i="81"/>
  <c r="Y4820" i="81"/>
  <c r="Y4821" i="81"/>
  <c r="Y4822" i="81"/>
  <c r="Y4824" i="81"/>
  <c r="Y4825" i="81"/>
  <c r="Y4826" i="81"/>
  <c r="Y4828" i="81"/>
  <c r="Y4829" i="81"/>
  <c r="Y4831" i="81"/>
  <c r="Y4832" i="81"/>
  <c r="Y4835" i="81"/>
  <c r="Y4836" i="81"/>
  <c r="Y4837" i="81"/>
  <c r="Y4838" i="81"/>
  <c r="Y4844" i="81"/>
  <c r="Y4845" i="81"/>
  <c r="Y4848" i="81"/>
  <c r="Y4849" i="81"/>
  <c r="Y4850" i="81"/>
  <c r="Y4857" i="81"/>
  <c r="Y4861" i="81"/>
  <c r="Y4866" i="81"/>
  <c r="Y4868" i="81"/>
  <c r="Y4869" i="81"/>
  <c r="Y4870" i="81"/>
  <c r="Y4872" i="81"/>
  <c r="Y4873" i="81"/>
  <c r="Y4874" i="81"/>
  <c r="Y4875" i="81"/>
  <c r="Y4876" i="81"/>
  <c r="Y4879" i="81"/>
  <c r="Y4880" i="81"/>
  <c r="Y4881" i="81"/>
  <c r="Y4887" i="81"/>
  <c r="Y4890" i="81"/>
  <c r="Y4895" i="81"/>
  <c r="Y4896" i="81"/>
  <c r="Y4897" i="81"/>
  <c r="Y4899" i="81"/>
  <c r="Y4900" i="81"/>
  <c r="Y4901" i="81"/>
  <c r="Y4902" i="81"/>
  <c r="Y4911" i="81"/>
  <c r="Y4912" i="81"/>
  <c r="Y4913" i="81"/>
  <c r="Y4918" i="81"/>
  <c r="Y4920" i="81"/>
  <c r="Y4921" i="81"/>
  <c r="Y4925" i="81"/>
  <c r="Y4926" i="81"/>
  <c r="Y4929" i="81"/>
  <c r="Y4930" i="81"/>
  <c r="Y4931" i="81"/>
  <c r="Y4932" i="81"/>
  <c r="Y4933" i="81"/>
  <c r="Y4935" i="81"/>
  <c r="Y4936" i="81"/>
  <c r="Y4937" i="81"/>
  <c r="Y4938" i="81"/>
  <c r="Y4939" i="81"/>
  <c r="Y4940" i="81"/>
  <c r="Y4941" i="81"/>
  <c r="Y4942" i="81"/>
  <c r="Y4943" i="81"/>
  <c r="Y4945" i="81"/>
  <c r="Y4946" i="81"/>
  <c r="Y4947" i="81"/>
  <c r="Y4948" i="81"/>
  <c r="Y4949" i="81"/>
  <c r="Y4950" i="81"/>
  <c r="Y4951" i="81"/>
  <c r="Y4952" i="81"/>
  <c r="Y4953" i="81"/>
  <c r="Y4954" i="81"/>
  <c r="Y4955" i="81"/>
  <c r="Y4956" i="81"/>
  <c r="Y4957" i="81"/>
  <c r="Y4958" i="81"/>
  <c r="Y4959" i="81"/>
  <c r="Y4960" i="81"/>
  <c r="Y4961" i="81"/>
  <c r="Y4963" i="81"/>
  <c r="Y4965" i="81"/>
  <c r="Y4966" i="81"/>
  <c r="Y4967" i="81"/>
  <c r="Y4968" i="81"/>
  <c r="Y4970" i="81"/>
  <c r="Y4971" i="81"/>
  <c r="Y4972" i="81"/>
  <c r="Y4977" i="81"/>
  <c r="Y4980" i="81"/>
  <c r="Y4984" i="81"/>
  <c r="Y4991" i="81"/>
  <c r="Y4993" i="81"/>
  <c r="Y4994" i="81"/>
  <c r="Y4995" i="81"/>
  <c r="Y4996" i="81"/>
  <c r="Y5001" i="81"/>
  <c r="Y5002" i="81"/>
  <c r="Y5003" i="81"/>
  <c r="Y5004" i="81"/>
  <c r="Y5005" i="81"/>
  <c r="Y5006" i="81"/>
  <c r="Y5008" i="81"/>
  <c r="Y5009" i="81"/>
  <c r="Y5014" i="81"/>
  <c r="Y5016" i="81"/>
  <c r="Y5019" i="81"/>
  <c r="Y5020" i="81"/>
  <c r="Y5021" i="81"/>
  <c r="Y5022" i="81"/>
  <c r="Y5023" i="81"/>
  <c r="Y5024" i="81"/>
  <c r="Y5025" i="81"/>
  <c r="Y5026" i="81"/>
  <c r="Y5027" i="81"/>
  <c r="Y5028" i="81"/>
  <c r="Y5029" i="81"/>
  <c r="Y5030" i="81"/>
  <c r="Y5032" i="81"/>
  <c r="Y5035" i="81"/>
  <c r="Y5037" i="81"/>
  <c r="Y5038" i="81"/>
  <c r="Y5040" i="81"/>
  <c r="Y5041" i="81"/>
  <c r="Y5042" i="81"/>
  <c r="Y5044" i="81"/>
  <c r="Y5045" i="81"/>
  <c r="Y5046" i="81"/>
  <c r="Y5047" i="81"/>
  <c r="Y5048" i="81"/>
  <c r="Y5050" i="81"/>
  <c r="Y5051" i="81"/>
  <c r="Y5052" i="81"/>
  <c r="Y5056" i="81"/>
  <c r="Y5059" i="81"/>
  <c r="Y5060" i="81"/>
  <c r="Y5061" i="81"/>
  <c r="Y5063" i="81"/>
  <c r="Y5065" i="81"/>
  <c r="Y5066" i="81"/>
  <c r="Y5067" i="81"/>
  <c r="Y5068" i="81"/>
  <c r="Y5069" i="81"/>
  <c r="Y5074" i="81"/>
  <c r="Y5076" i="81"/>
  <c r="Y5080" i="81"/>
  <c r="Y5082" i="81"/>
  <c r="Y5083" i="81"/>
  <c r="Y5084" i="81"/>
  <c r="Y5085" i="81"/>
  <c r="Y5086" i="81"/>
  <c r="Y5087" i="81"/>
  <c r="Y5088" i="81"/>
  <c r="Y5089" i="81"/>
  <c r="Y5090" i="81"/>
  <c r="Y5091" i="81"/>
  <c r="Y5092" i="81"/>
  <c r="Y5093" i="81"/>
  <c r="Y5094" i="81"/>
  <c r="Y5095" i="81"/>
  <c r="Y5096" i="81"/>
  <c r="Y5097" i="81"/>
  <c r="Y5098" i="81"/>
  <c r="Y5099" i="81"/>
  <c r="Y5100" i="81"/>
  <c r="Y5101" i="81"/>
  <c r="Y5103" i="81"/>
  <c r="Y5105" i="81"/>
  <c r="Y5106" i="81"/>
  <c r="Y5107" i="81"/>
  <c r="Y5108" i="81"/>
  <c r="Y5109" i="81"/>
  <c r="Y5110" i="81"/>
  <c r="Y5111" i="81"/>
  <c r="Y5114" i="81"/>
  <c r="Y5115" i="81"/>
  <c r="Y5116" i="81"/>
  <c r="Y5117" i="81"/>
  <c r="Y5118" i="81"/>
  <c r="Y5119" i="81"/>
  <c r="Y5122" i="81"/>
  <c r="Y5123" i="81"/>
  <c r="Y5124" i="81"/>
  <c r="Y5125" i="81"/>
  <c r="Y5126" i="81"/>
  <c r="Y5127" i="81"/>
  <c r="Y5128" i="81"/>
  <c r="Y5132" i="81"/>
  <c r="Y5133" i="81"/>
  <c r="Y5134" i="81"/>
  <c r="Y5137" i="81"/>
  <c r="Y5138" i="81"/>
  <c r="Y5139" i="81"/>
  <c r="Y5140" i="81"/>
  <c r="Y5141" i="81"/>
  <c r="Y5142" i="81"/>
  <c r="Y5144" i="81"/>
  <c r="Y5146" i="81"/>
  <c r="Y5148" i="81"/>
  <c r="Y5149" i="81"/>
  <c r="Y5150" i="81"/>
  <c r="Y5151" i="81"/>
  <c r="Y5152" i="81"/>
  <c r="Y5153" i="81"/>
  <c r="Y5154" i="81"/>
  <c r="Y5155" i="81"/>
  <c r="Y5156" i="81"/>
  <c r="Y5157" i="81"/>
  <c r="Y5158" i="81"/>
  <c r="Y5159" i="81"/>
  <c r="Y5160" i="81"/>
  <c r="Y5161" i="81"/>
  <c r="Y5162" i="81"/>
  <c r="Y5163" i="81"/>
  <c r="Y5164" i="81"/>
  <c r="Y5165" i="81"/>
  <c r="Y5166" i="81"/>
  <c r="Y5167" i="81"/>
  <c r="Y5168" i="81"/>
  <c r="Y5169" i="81"/>
  <c r="Y5170" i="81"/>
  <c r="Y5172" i="81"/>
  <c r="Y5173" i="81"/>
  <c r="Y5175" i="81"/>
  <c r="Y5176" i="81"/>
  <c r="Y5177" i="81"/>
  <c r="Y5178" i="81"/>
  <c r="Y5179" i="81"/>
  <c r="Y5187" i="81"/>
  <c r="Y5188" i="81"/>
  <c r="Y5189" i="81"/>
  <c r="Y5190" i="81"/>
  <c r="Y5191" i="81"/>
  <c r="Y5192" i="81"/>
  <c r="Y5193" i="81"/>
  <c r="Y5194" i="81"/>
  <c r="Y5197" i="81"/>
  <c r="Y5198" i="81"/>
  <c r="Y5200" i="81"/>
  <c r="Y5201" i="81"/>
  <c r="Y5202" i="81"/>
  <c r="Y5203" i="81"/>
  <c r="Y5204" i="81"/>
  <c r="Y5205" i="81"/>
  <c r="Y5206" i="81"/>
  <c r="Y5209" i="81"/>
  <c r="Y5210" i="81"/>
  <c r="Y5212" i="81"/>
  <c r="Y5213" i="81"/>
  <c r="Y5214" i="81"/>
  <c r="Y5216" i="81"/>
  <c r="Y5218" i="81"/>
  <c r="Y5219" i="81"/>
  <c r="Y5221" i="81"/>
  <c r="Y5222" i="81"/>
  <c r="Y5226" i="81"/>
  <c r="Y5229" i="81"/>
  <c r="Y5230" i="81"/>
  <c r="Y5233" i="81"/>
  <c r="Y5238" i="81"/>
  <c r="Y5240" i="81"/>
  <c r="Y5241" i="81"/>
  <c r="Y5242" i="81"/>
  <c r="Y5243" i="81"/>
  <c r="Y5244" i="81"/>
  <c r="Y5245" i="81"/>
  <c r="Y5246" i="81"/>
  <c r="Y5248" i="81"/>
  <c r="Y5249" i="81"/>
  <c r="Y5250" i="81"/>
  <c r="Y5254" i="81"/>
  <c r="Y5257" i="81"/>
  <c r="Y5258" i="81"/>
  <c r="Y5263" i="81"/>
  <c r="Y5272" i="81"/>
  <c r="Y5276" i="81"/>
  <c r="Y5279" i="81"/>
  <c r="Y5280" i="81"/>
  <c r="Y5282" i="81"/>
  <c r="Y5288" i="81"/>
  <c r="Y5289" i="81"/>
  <c r="Y5290" i="81"/>
  <c r="Y5291" i="81"/>
  <c r="Y5292" i="81"/>
  <c r="Y5296" i="81"/>
  <c r="Y5298" i="81"/>
  <c r="Y5299" i="81"/>
  <c r="Y5300" i="81"/>
  <c r="Y5301" i="81"/>
  <c r="Y5302" i="81"/>
  <c r="Y5303" i="81"/>
  <c r="Y5304" i="81"/>
  <c r="Y5305" i="81"/>
  <c r="Y5306" i="81"/>
  <c r="Y5308" i="81"/>
  <c r="Y5309" i="81"/>
  <c r="Y5311" i="81"/>
  <c r="Y5312" i="81"/>
  <c r="Y5313" i="81"/>
  <c r="Y5314" i="81"/>
  <c r="Y5315" i="81"/>
  <c r="Y5316" i="81"/>
  <c r="Y5317" i="81"/>
  <c r="Y5318" i="81"/>
  <c r="Y5319" i="81"/>
  <c r="Y5320" i="81"/>
  <c r="Y5322" i="81"/>
  <c r="Y5323" i="81"/>
  <c r="Y5324" i="81"/>
  <c r="Y5325" i="81"/>
  <c r="Y5326" i="81"/>
  <c r="Y5327" i="81"/>
  <c r="Y5330" i="81"/>
  <c r="Y5332" i="81"/>
  <c r="Y5336" i="81"/>
  <c r="Y5353" i="81"/>
  <c r="Y5354" i="81"/>
  <c r="Y5355" i="81"/>
  <c r="Y5357" i="81"/>
  <c r="Y5358" i="81"/>
  <c r="Y5359" i="81"/>
  <c r="Y5360" i="81"/>
  <c r="Y5363" i="81"/>
  <c r="Y5367" i="81"/>
  <c r="Y5368" i="81"/>
  <c r="Y5369" i="81"/>
  <c r="Y5373" i="81"/>
  <c r="Y5376" i="81"/>
  <c r="Y5381" i="81"/>
  <c r="Y5382" i="81"/>
  <c r="Y5383" i="81"/>
  <c r="Y5384" i="81"/>
  <c r="Y5386" i="81"/>
  <c r="Y5389" i="81"/>
  <c r="Y5390" i="81"/>
  <c r="Y5391" i="81"/>
  <c r="Y5392" i="81"/>
  <c r="Y5393" i="81"/>
  <c r="Y5398" i="81"/>
  <c r="Y5399" i="81"/>
  <c r="Y5400" i="81"/>
  <c r="Y5401" i="81"/>
  <c r="Y5402" i="81"/>
  <c r="Y5403" i="81"/>
  <c r="Y5404" i="81"/>
  <c r="Y5405" i="81"/>
  <c r="Y5406" i="81"/>
  <c r="Y5407" i="81"/>
  <c r="Y5412" i="81"/>
  <c r="Y5413" i="81"/>
  <c r="Y5414" i="81"/>
  <c r="Y5415" i="81"/>
  <c r="Y5416" i="81"/>
  <c r="Y5417" i="81"/>
  <c r="Y3" i="81"/>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L10" i="3"/>
  <c r="L11" i="3"/>
  <c r="L12" i="3"/>
  <c r="L13" i="3"/>
  <c r="L14" i="3"/>
  <c r="L15" i="3"/>
  <c r="L16" i="3"/>
  <c r="L17" i="3"/>
  <c r="L18" i="3"/>
  <c r="Y4109" i="81" s="1"/>
  <c r="L19" i="3"/>
  <c r="L20" i="3"/>
  <c r="L21" i="3"/>
  <c r="Y361" i="81" s="1"/>
  <c r="L22" i="3"/>
  <c r="L23" i="3"/>
  <c r="L24" i="3"/>
  <c r="Y2044" i="81" s="1"/>
  <c r="L25" i="3"/>
  <c r="Y3423" i="81" s="1"/>
  <c r="L26" i="3"/>
  <c r="Y2617" i="81" s="1"/>
  <c r="L27" i="3"/>
  <c r="L28" i="3"/>
  <c r="L29" i="3"/>
  <c r="L30" i="3"/>
  <c r="L31" i="3"/>
  <c r="Y1837" i="81" s="1"/>
  <c r="L32" i="3"/>
  <c r="Y5333" i="81" s="1"/>
  <c r="L33" i="3"/>
  <c r="Y1833" i="81" s="1"/>
  <c r="L34" i="3"/>
  <c r="L35" i="3"/>
  <c r="L36" i="3"/>
  <c r="Y5295" i="81" s="1"/>
  <c r="L37" i="3"/>
  <c r="L38" i="3"/>
  <c r="L39" i="3"/>
  <c r="L40" i="3"/>
  <c r="L41" i="3"/>
  <c r="L42" i="3"/>
  <c r="L43" i="3"/>
  <c r="Y2546" i="81" s="1"/>
  <c r="L44" i="3"/>
  <c r="L45" i="3"/>
  <c r="L46" i="3"/>
  <c r="L47" i="3"/>
  <c r="L48" i="3"/>
  <c r="L49" i="3"/>
  <c r="L50" i="3"/>
  <c r="L51" i="3"/>
  <c r="L52" i="3"/>
  <c r="Y3124" i="81" s="1"/>
  <c r="L53" i="3"/>
  <c r="L54" i="3"/>
  <c r="L55" i="3"/>
  <c r="Y275" i="81" s="1"/>
  <c r="L56" i="3"/>
  <c r="Y3308" i="81" s="1"/>
  <c r="L57" i="3"/>
  <c r="Y3658" i="81" s="1"/>
  <c r="L58" i="3"/>
  <c r="L59" i="3"/>
  <c r="L60" i="3"/>
  <c r="Y4242" i="81" s="1"/>
  <c r="L61" i="3"/>
  <c r="L62" i="3"/>
  <c r="L63" i="3"/>
  <c r="Y2353" i="81" s="1"/>
  <c r="L64" i="3"/>
  <c r="Y3693" i="81" s="1"/>
  <c r="L65" i="3"/>
  <c r="L66" i="3"/>
  <c r="L67" i="3"/>
  <c r="L68" i="3"/>
  <c r="Y4201" i="81" s="1"/>
  <c r="L69" i="3"/>
  <c r="L70" i="3"/>
  <c r="Y3070" i="81" s="1"/>
  <c r="L71" i="3"/>
  <c r="Y3822" i="81" s="1"/>
  <c r="L72" i="3"/>
  <c r="Y4600" i="81" s="1"/>
  <c r="L73" i="3"/>
  <c r="L74" i="3"/>
  <c r="L75" i="3"/>
  <c r="L76" i="3"/>
  <c r="L77" i="3"/>
  <c r="Y3819" i="81" s="1"/>
  <c r="L78" i="3"/>
  <c r="L79" i="3"/>
  <c r="L80" i="3"/>
  <c r="Y3529" i="81" s="1"/>
  <c r="L81" i="3"/>
  <c r="Y4315" i="81" s="1"/>
  <c r="L82" i="3"/>
  <c r="L83" i="3"/>
  <c r="Y2472" i="81" s="1"/>
  <c r="L84" i="3"/>
  <c r="Y1950" i="81" s="1"/>
  <c r="L85" i="3"/>
  <c r="Y4533" i="81" s="1"/>
  <c r="L86" i="3"/>
  <c r="Y3599" i="81" s="1"/>
  <c r="L87" i="3"/>
  <c r="Y1424" i="81" s="1"/>
  <c r="L88" i="3"/>
  <c r="Y2272" i="81" s="1"/>
  <c r="L89" i="3"/>
  <c r="Y3310" i="81" s="1"/>
  <c r="L90" i="3"/>
  <c r="L91" i="3"/>
  <c r="Y2004" i="81" s="1"/>
  <c r="L92" i="3"/>
  <c r="Y4777" i="81" s="1"/>
  <c r="L93" i="3"/>
  <c r="Y2732" i="81" s="1"/>
  <c r="L94" i="3"/>
  <c r="L95" i="3"/>
  <c r="Y2411" i="81" s="1"/>
  <c r="L96" i="3"/>
  <c r="Y3961" i="81" s="1"/>
  <c r="L97" i="3"/>
  <c r="Y3962" i="81" s="1"/>
  <c r="L98" i="3"/>
  <c r="Y560" i="81" s="1"/>
  <c r="L99" i="3"/>
  <c r="Y4007" i="81" s="1"/>
  <c r="L100" i="3"/>
  <c r="Y3358" i="81" s="1"/>
  <c r="L101" i="3"/>
  <c r="L102" i="3"/>
  <c r="Y5375" i="81" s="1"/>
  <c r="L103" i="3"/>
  <c r="L104" i="3"/>
  <c r="Y1092" i="81" s="1"/>
  <c r="L105" i="3"/>
  <c r="L106" i="3"/>
  <c r="Y3400" i="81" s="1"/>
  <c r="L107" i="3"/>
  <c r="Y651" i="81" s="1"/>
  <c r="L108" i="3"/>
  <c r="Y3826" i="81" s="1"/>
  <c r="L109" i="3"/>
  <c r="L110" i="3"/>
  <c r="L111" i="3"/>
  <c r="L112" i="3"/>
  <c r="L113" i="3"/>
  <c r="Y3309" i="81" s="1"/>
  <c r="L114" i="3"/>
  <c r="Y12" i="81" s="1"/>
  <c r="L115" i="3"/>
  <c r="L116" i="3"/>
  <c r="L117" i="3"/>
  <c r="Y1321" i="81" s="1"/>
  <c r="L118" i="3"/>
  <c r="L119" i="3"/>
  <c r="L120" i="3"/>
  <c r="L121" i="3"/>
  <c r="L122" i="3"/>
  <c r="L123" i="3"/>
  <c r="L124" i="3"/>
  <c r="L125" i="3"/>
  <c r="L126" i="3"/>
  <c r="Y4215" i="81" s="1"/>
  <c r="L127" i="3"/>
  <c r="L128" i="3"/>
  <c r="Y5387" i="81" s="1"/>
  <c r="L129" i="3"/>
  <c r="L130" i="3"/>
  <c r="L131" i="3"/>
  <c r="L132" i="3"/>
  <c r="L133" i="3"/>
  <c r="L134" i="3"/>
  <c r="L135" i="3"/>
  <c r="L136" i="3"/>
  <c r="L137" i="3"/>
  <c r="L138" i="3"/>
  <c r="Y5365" i="81" s="1"/>
  <c r="L139" i="3"/>
  <c r="L140" i="3"/>
  <c r="L141" i="3"/>
  <c r="L142" i="3"/>
  <c r="L143" i="3"/>
  <c r="L144" i="3"/>
  <c r="Y530" i="81" s="1"/>
  <c r="L145" i="3"/>
  <c r="L146" i="3"/>
  <c r="L147" i="3"/>
  <c r="L148" i="3"/>
  <c r="L149" i="3"/>
  <c r="L150" i="3"/>
  <c r="L151" i="3"/>
  <c r="L152" i="3"/>
  <c r="L153" i="3"/>
  <c r="Y3673" i="81" s="1"/>
  <c r="L154" i="3"/>
  <c r="L155" i="3"/>
  <c r="L156" i="3"/>
  <c r="L157" i="3"/>
  <c r="L158" i="3"/>
  <c r="L159" i="3"/>
  <c r="L160" i="3"/>
  <c r="L161" i="3"/>
  <c r="Y4175" i="81" s="1"/>
  <c r="L162" i="3"/>
  <c r="L163" i="3"/>
  <c r="L164" i="3"/>
  <c r="L165" i="3"/>
  <c r="L166" i="3"/>
  <c r="L167" i="3"/>
  <c r="Y3745" i="81" s="1"/>
  <c r="L168" i="3"/>
  <c r="L169" i="3"/>
  <c r="L170" i="3"/>
  <c r="L171" i="3"/>
  <c r="L172" i="3"/>
  <c r="L173" i="3"/>
  <c r="L174" i="3"/>
  <c r="L175" i="3"/>
  <c r="L176" i="3"/>
  <c r="L177" i="3"/>
  <c r="L178" i="3"/>
  <c r="L179" i="3"/>
  <c r="L180" i="3"/>
  <c r="L181" i="3"/>
  <c r="Y1476" i="81" s="1"/>
  <c r="L182" i="3"/>
  <c r="L183" i="3"/>
  <c r="L184" i="3"/>
  <c r="L185" i="3"/>
  <c r="L186" i="3"/>
  <c r="L187" i="3"/>
  <c r="L188" i="3"/>
  <c r="L189" i="3"/>
  <c r="L190" i="3"/>
  <c r="L191" i="3"/>
  <c r="Y454" i="81" s="1"/>
  <c r="L192" i="3"/>
  <c r="Y2300" i="81" s="1"/>
  <c r="L193" i="3"/>
  <c r="L194" i="3"/>
  <c r="L195" i="3"/>
  <c r="Y5217" i="81" s="1"/>
  <c r="L196" i="3"/>
  <c r="L197" i="3"/>
  <c r="L198" i="3"/>
  <c r="L199" i="3"/>
  <c r="Y4855" i="81" s="1"/>
  <c r="L200" i="3"/>
  <c r="L201" i="3"/>
  <c r="L202" i="3"/>
  <c r="L203" i="3"/>
  <c r="L204" i="3"/>
  <c r="Y3013" i="81" s="1"/>
  <c r="L205" i="3"/>
  <c r="L206" i="3"/>
  <c r="L207" i="3"/>
  <c r="L208" i="3"/>
  <c r="L209" i="3"/>
  <c r="Y4539" i="81" s="1"/>
  <c r="L210" i="3"/>
  <c r="L211" i="3"/>
  <c r="L212" i="3"/>
  <c r="L213" i="3"/>
  <c r="L214" i="3"/>
  <c r="L215" i="3"/>
  <c r="L216" i="3"/>
  <c r="L217" i="3"/>
  <c r="Y1880" i="81" s="1"/>
  <c r="L218" i="3"/>
  <c r="L219" i="3"/>
  <c r="L220" i="3"/>
  <c r="L221" i="3"/>
  <c r="L222" i="3"/>
  <c r="L223" i="3"/>
  <c r="L224" i="3"/>
  <c r="L225" i="3"/>
  <c r="L226" i="3"/>
  <c r="Y989" i="81" s="1"/>
  <c r="L227" i="3"/>
  <c r="Y900" i="81" s="1"/>
  <c r="L228" i="3"/>
  <c r="L229" i="3"/>
  <c r="Y983" i="81" s="1"/>
  <c r="L230" i="3"/>
  <c r="Y700" i="81" s="1"/>
  <c r="L231" i="3"/>
  <c r="Y145" i="81" s="1"/>
  <c r="L232" i="3"/>
  <c r="L233" i="3"/>
  <c r="Y147" i="81" s="1"/>
  <c r="L234" i="3"/>
  <c r="Y1307" i="81" s="1"/>
  <c r="L235" i="3"/>
  <c r="Y5235" i="81" s="1"/>
  <c r="L236" i="3"/>
  <c r="L237" i="3"/>
  <c r="L238" i="3"/>
  <c r="Y3093" i="81" s="1"/>
  <c r="L239" i="3"/>
  <c r="Y1196" i="81" s="1"/>
  <c r="L240" i="3"/>
  <c r="L241" i="3"/>
  <c r="L242" i="3"/>
  <c r="Y3370" i="81" s="1"/>
  <c r="L243" i="3"/>
  <c r="Y3402" i="81" s="1"/>
  <c r="L244" i="3"/>
  <c r="Y3379" i="81" s="1"/>
  <c r="L245" i="3"/>
  <c r="Y3420" i="81" s="1"/>
  <c r="L246" i="3"/>
  <c r="Y3096" i="81" s="1"/>
  <c r="L247" i="3"/>
  <c r="L248" i="3"/>
  <c r="L249" i="3"/>
  <c r="Y3907" i="81" s="1"/>
  <c r="L250" i="3"/>
  <c r="L251" i="3"/>
  <c r="L252" i="3"/>
  <c r="L253" i="3"/>
  <c r="L254" i="3"/>
  <c r="L255" i="3"/>
  <c r="L256" i="3"/>
  <c r="Y3406" i="81" s="1"/>
  <c r="L257" i="3"/>
  <c r="L258" i="3"/>
  <c r="Y2118" i="81" s="1"/>
  <c r="L259" i="3"/>
  <c r="L260" i="3"/>
  <c r="Y3413" i="81" s="1"/>
  <c r="L261" i="3"/>
  <c r="L262" i="3"/>
  <c r="L263" i="3"/>
  <c r="Y4126" i="81" s="1"/>
  <c r="L264" i="3"/>
  <c r="Y4120" i="81" s="1"/>
  <c r="L265" i="3"/>
  <c r="L266" i="3"/>
  <c r="L267" i="3"/>
  <c r="L268" i="3"/>
  <c r="L269" i="3"/>
  <c r="L270" i="3"/>
  <c r="L271" i="3"/>
  <c r="Y3828" i="81" s="1"/>
  <c r="L272" i="3"/>
  <c r="Y1852" i="81" s="1"/>
  <c r="L273" i="3"/>
  <c r="Y914" i="81" s="1"/>
  <c r="L274" i="3"/>
  <c r="L275" i="3"/>
  <c r="L276" i="3"/>
  <c r="Y4205" i="81" s="1"/>
  <c r="L277" i="3"/>
  <c r="Y993" i="81" s="1"/>
  <c r="L278" i="3"/>
  <c r="Y404" i="81" s="1"/>
  <c r="L279" i="3"/>
  <c r="L280" i="3"/>
  <c r="Y180" i="81" s="1"/>
  <c r="L281" i="3"/>
  <c r="L282" i="3"/>
  <c r="L283" i="3"/>
  <c r="L284" i="3"/>
  <c r="L285" i="3"/>
  <c r="Y1007" i="81" s="1"/>
  <c r="L286" i="3"/>
  <c r="Y4999" i="81" s="1"/>
  <c r="L287" i="3"/>
  <c r="L288" i="3"/>
  <c r="Y3812" i="81" s="1"/>
  <c r="L289" i="3"/>
  <c r="L290" i="3"/>
  <c r="L291" i="3"/>
  <c r="Y3303" i="81" s="1"/>
  <c r="L292" i="3"/>
  <c r="L293" i="3"/>
  <c r="L294" i="3"/>
  <c r="Y3823" i="81" s="1"/>
  <c r="L295" i="3"/>
  <c r="L296" i="3"/>
  <c r="Y4564" i="81" s="1"/>
  <c r="L297" i="3"/>
  <c r="Y3195" i="81" s="1"/>
  <c r="L298" i="3"/>
  <c r="Y4554" i="81" s="1"/>
  <c r="L299" i="3"/>
  <c r="Y2660" i="81" s="1"/>
  <c r="L300" i="3"/>
  <c r="Y3383" i="81" s="1"/>
  <c r="L301" i="3"/>
  <c r="Y3811" i="81" s="1"/>
  <c r="L302" i="3"/>
  <c r="Y2176" i="81" s="1"/>
  <c r="L303" i="3"/>
  <c r="Y3324" i="81" s="1"/>
  <c r="L304" i="3"/>
  <c r="Y3815" i="81" s="1"/>
  <c r="L305" i="3"/>
  <c r="Y4560" i="81" s="1"/>
  <c r="L306" i="3"/>
  <c r="Y3564" i="81" s="1"/>
  <c r="L307" i="3"/>
  <c r="Y3163" i="81" s="1"/>
  <c r="L308" i="3"/>
  <c r="Y3317" i="81" s="1"/>
  <c r="L309" i="3"/>
  <c r="Y105" i="81" s="1"/>
  <c r="L310" i="3"/>
  <c r="Y4565" i="81" s="1"/>
  <c r="L311" i="3"/>
  <c r="Y3187" i="81" s="1"/>
  <c r="L312" i="3"/>
  <c r="Y3824" i="81" s="1"/>
  <c r="L313" i="3"/>
  <c r="Y3313" i="81" s="1"/>
  <c r="L314" i="3"/>
  <c r="Y4563" i="81" s="1"/>
  <c r="L315" i="3"/>
  <c r="Y4581" i="81" s="1"/>
  <c r="L316" i="3"/>
  <c r="Y2482" i="81" s="1"/>
  <c r="L317" i="3"/>
  <c r="Y4559" i="81" s="1"/>
  <c r="L318" i="3"/>
  <c r="Y3569" i="81" s="1"/>
  <c r="L319" i="3"/>
  <c r="Y4591" i="81" s="1"/>
  <c r="L320" i="3"/>
  <c r="Y3908" i="81" s="1"/>
  <c r="L321" i="3"/>
  <c r="Y3320" i="81" s="1"/>
  <c r="L322" i="3"/>
  <c r="Y1140" i="81" s="1"/>
  <c r="L323" i="3"/>
  <c r="Y3764" i="81" s="1"/>
  <c r="L324" i="3"/>
  <c r="Y3390" i="81" s="1"/>
  <c r="L325" i="3"/>
  <c r="Y3188" i="81" s="1"/>
  <c r="L326" i="3"/>
  <c r="Y1198" i="81" s="1"/>
  <c r="L327" i="3"/>
  <c r="Y4570" i="81" s="1"/>
  <c r="L328" i="3"/>
  <c r="Y3312" i="81" s="1"/>
  <c r="L329" i="3"/>
  <c r="Y3813" i="81" s="1"/>
  <c r="L330" i="3"/>
  <c r="Y2489" i="81" s="1"/>
  <c r="L331" i="3"/>
  <c r="Y3311" i="81" s="1"/>
  <c r="L332" i="3"/>
  <c r="Y4553" i="81" s="1"/>
  <c r="L333" i="3"/>
  <c r="Y2683" i="81" s="1"/>
  <c r="L334" i="3"/>
  <c r="Y3059" i="81" s="1"/>
  <c r="L335" i="3"/>
  <c r="Y3875" i="81" s="1"/>
  <c r="L336" i="3"/>
  <c r="Y4156" i="81" s="1"/>
  <c r="L337" i="3"/>
  <c r="Y1182" i="81" s="1"/>
  <c r="L338" i="3"/>
  <c r="Y3391" i="81" s="1"/>
  <c r="L339" i="3"/>
  <c r="Y3204" i="81" s="1"/>
  <c r="L340" i="3"/>
  <c r="Y107" i="81" s="1"/>
  <c r="L341" i="3"/>
  <c r="Y4976" i="81" s="1"/>
  <c r="L342" i="3"/>
  <c r="Y3657" i="81" s="1"/>
  <c r="L343" i="3"/>
  <c r="Y949" i="81" s="1"/>
  <c r="L344" i="3"/>
  <c r="Y966" i="81" s="1"/>
  <c r="L345" i="3"/>
  <c r="Y959" i="81" s="1"/>
  <c r="L346" i="3"/>
  <c r="Y956" i="81" s="1"/>
  <c r="L347" i="3"/>
  <c r="Y965" i="81" s="1"/>
  <c r="L348" i="3"/>
  <c r="Y913" i="81" s="1"/>
  <c r="L349" i="3"/>
  <c r="Y1003" i="81" s="1"/>
  <c r="L350" i="3"/>
  <c r="Y922" i="81" s="1"/>
  <c r="L351" i="3"/>
  <c r="Y955" i="81" s="1"/>
  <c r="L352" i="3"/>
  <c r="Y491" i="81" s="1"/>
  <c r="L353" i="3"/>
  <c r="Y532" i="81" s="1"/>
  <c r="L354" i="3"/>
  <c r="Y1002" i="81" s="1"/>
  <c r="L355" i="3"/>
  <c r="Y149" i="81" s="1"/>
  <c r="L356" i="3"/>
  <c r="Y173" i="81" s="1"/>
  <c r="L357" i="3"/>
  <c r="Y4193" i="81" s="1"/>
  <c r="L358" i="3"/>
  <c r="Y309" i="81" s="1"/>
  <c r="L359" i="3"/>
  <c r="Y161" i="81" s="1"/>
  <c r="L360" i="3"/>
  <c r="Y5186" i="81" s="1"/>
  <c r="L361" i="3"/>
  <c r="Y757" i="81" s="1"/>
  <c r="L362" i="3"/>
  <c r="Y770" i="81" s="1"/>
  <c r="L363" i="3"/>
  <c r="L364" i="3"/>
  <c r="Y3589" i="81" s="1"/>
  <c r="L365" i="3"/>
  <c r="Y4605" i="81" s="1"/>
  <c r="L366" i="3"/>
  <c r="Y2048" i="81" s="1"/>
  <c r="L367" i="3"/>
  <c r="Y1767" i="81" s="1"/>
  <c r="L368" i="3"/>
  <c r="Y3024" i="81" s="1"/>
  <c r="L369" i="3"/>
  <c r="Y3588" i="81" s="1"/>
  <c r="L370" i="3"/>
  <c r="Y4626" i="81" s="1"/>
  <c r="L371" i="3"/>
  <c r="Y4604" i="81" s="1"/>
  <c r="L372" i="3"/>
  <c r="Y3026" i="81" s="1"/>
  <c r="L373" i="3"/>
  <c r="Y2366" i="81" s="1"/>
  <c r="L374" i="3"/>
  <c r="Y3591" i="81" s="1"/>
  <c r="L375" i="3"/>
  <c r="Y4008" i="81" s="1"/>
  <c r="L376" i="3"/>
  <c r="Y3190" i="81" s="1"/>
  <c r="L377" i="3"/>
  <c r="Y3183" i="81" s="1"/>
  <c r="L378" i="3"/>
  <c r="Y1829" i="81" s="1"/>
  <c r="L379" i="3"/>
  <c r="Y2564" i="81" s="1"/>
  <c r="L380" i="3"/>
  <c r="Y2448" i="81" s="1"/>
  <c r="L381" i="3"/>
  <c r="Y4519" i="81" s="1"/>
  <c r="L382" i="3"/>
  <c r="Y2581" i="81" s="1"/>
  <c r="L383" i="3"/>
  <c r="Y4518" i="81" s="1"/>
  <c r="L384" i="3"/>
  <c r="Y1357" i="81" s="1"/>
  <c r="L385" i="3"/>
  <c r="Y3535" i="81" s="1"/>
  <c r="L386" i="3"/>
  <c r="Y2273" i="81" s="1"/>
  <c r="L387" i="3"/>
  <c r="Y3257" i="81" s="1"/>
  <c r="L388" i="3"/>
  <c r="Y3185" i="81" s="1"/>
  <c r="L389" i="3"/>
  <c r="Y2046" i="81" s="1"/>
  <c r="L390" i="3"/>
  <c r="Y3556" i="81" s="1"/>
  <c r="L391" i="3"/>
  <c r="Y3174" i="81" s="1"/>
  <c r="L392" i="3"/>
  <c r="Y4574" i="81" s="1"/>
  <c r="L393" i="3"/>
  <c r="Y5335" i="81" s="1"/>
  <c r="L394" i="3"/>
  <c r="Y3182" i="81" s="1"/>
  <c r="L395" i="3"/>
  <c r="Y2445" i="81" s="1"/>
  <c r="L396" i="3"/>
  <c r="Y3601" i="81" s="1"/>
  <c r="L397" i="3"/>
  <c r="Y1822" i="81" s="1"/>
  <c r="L398" i="3"/>
  <c r="Y3167" i="81" s="1"/>
  <c r="L399" i="3"/>
  <c r="Y3590" i="81" s="1"/>
  <c r="L400" i="3"/>
  <c r="Y4615" i="81" s="1"/>
  <c r="L401" i="3"/>
  <c r="Y3636" i="81" s="1"/>
  <c r="L402" i="3"/>
  <c r="Y1203" i="81" s="1"/>
  <c r="L403" i="3"/>
  <c r="Y2795" i="81" s="1"/>
  <c r="L404" i="3"/>
  <c r="Y4593" i="81" s="1"/>
  <c r="L405" i="3"/>
  <c r="Y3595" i="81" s="1"/>
  <c r="L406" i="3"/>
  <c r="Y4576" i="81" s="1"/>
  <c r="L407" i="3"/>
  <c r="Y4200" i="81" s="1"/>
  <c r="L408" i="3"/>
  <c r="Y2420" i="81" s="1"/>
  <c r="L409" i="3"/>
  <c r="Y3787" i="81" s="1"/>
  <c r="L410" i="3"/>
  <c r="Y2797" i="81" s="1"/>
  <c r="L411" i="3"/>
  <c r="Y3989" i="81" s="1"/>
  <c r="L412" i="3"/>
  <c r="Y2535" i="81" s="1"/>
  <c r="L413" i="3"/>
  <c r="Y5264" i="81" s="1"/>
  <c r="L414" i="3"/>
  <c r="Y3731" i="81" s="1"/>
  <c r="L415" i="3"/>
  <c r="Y3829" i="81" s="1"/>
  <c r="L416" i="3"/>
  <c r="Y3184" i="81" s="1"/>
  <c r="L417" i="3"/>
  <c r="Y1336" i="81" s="1"/>
  <c r="L418" i="3"/>
  <c r="Y3252" i="81" s="1"/>
  <c r="L419" i="3"/>
  <c r="Y4545" i="81" s="1"/>
  <c r="L420" i="3"/>
  <c r="Y3600" i="81" s="1"/>
  <c r="L421" i="3"/>
  <c r="Y4537" i="81" s="1"/>
  <c r="L422" i="3"/>
  <c r="Y3025" i="81" s="1"/>
  <c r="L423" i="3"/>
  <c r="Y2801" i="81" s="1"/>
  <c r="L424" i="3"/>
  <c r="Y1725" i="81" s="1"/>
  <c r="L425" i="3"/>
  <c r="Y3788" i="81" s="1"/>
  <c r="L426" i="3"/>
  <c r="Y3092" i="81" s="1"/>
  <c r="L427" i="3"/>
  <c r="Y3545" i="81" s="1"/>
  <c r="L428" i="3"/>
  <c r="Y4592" i="81" s="1"/>
  <c r="L429" i="3"/>
  <c r="Y4046" i="81" s="1"/>
  <c r="L430" i="3"/>
  <c r="Y2580" i="81" s="1"/>
  <c r="L431" i="3"/>
  <c r="Y3977" i="81" s="1"/>
  <c r="L432" i="3"/>
  <c r="Y3352" i="81" s="1"/>
  <c r="L433" i="3"/>
  <c r="Y2031" i="81" s="1"/>
  <c r="L434" i="3"/>
  <c r="Y1752" i="81" s="1"/>
  <c r="L435" i="3"/>
  <c r="Y1523" i="81" s="1"/>
  <c r="L436" i="3"/>
  <c r="Y2447" i="81" s="1"/>
  <c r="L437" i="3"/>
  <c r="Y1563" i="81" s="1"/>
  <c r="L438" i="3"/>
  <c r="Y3302" i="81" s="1"/>
  <c r="L439" i="3"/>
  <c r="Y3635" i="81" s="1"/>
  <c r="L440" i="3"/>
  <c r="Y4630" i="81" s="1"/>
  <c r="L441" i="3"/>
  <c r="Y4657" i="81" s="1"/>
  <c r="L442" i="3"/>
  <c r="Y1576" i="81" s="1"/>
  <c r="L443" i="3"/>
  <c r="Y2794" i="81" s="1"/>
  <c r="L444" i="3"/>
  <c r="Y4529" i="81" s="1"/>
  <c r="L445" i="3"/>
  <c r="Y1568" i="81" s="1"/>
  <c r="L446" i="3"/>
  <c r="Y1560" i="81" s="1"/>
  <c r="L447" i="3"/>
  <c r="Y2720" i="81" s="1"/>
  <c r="L448" i="3"/>
  <c r="Y1228" i="81" s="1"/>
  <c r="L449" i="3"/>
  <c r="Y1314" i="81" s="1"/>
  <c r="L450" i="3"/>
  <c r="Y1036" i="81" s="1"/>
  <c r="L451" i="3"/>
  <c r="Y3349" i="81" s="1"/>
  <c r="L452" i="3"/>
  <c r="Y3592" i="81" s="1"/>
  <c r="L453" i="3"/>
  <c r="Y2556" i="81" s="1"/>
  <c r="L454" i="3"/>
  <c r="Y2730" i="81" s="1"/>
  <c r="L455" i="3"/>
  <c r="Y1109" i="81" s="1"/>
  <c r="L456" i="3"/>
  <c r="Y2158" i="81" s="1"/>
  <c r="L457" i="3"/>
  <c r="Y2547" i="81" s="1"/>
  <c r="L458" i="3"/>
  <c r="Y1422" i="81" s="1"/>
  <c r="L459" i="3"/>
  <c r="Y1735" i="81" s="1"/>
  <c r="L460" i="3"/>
  <c r="Y2326" i="81" s="1"/>
  <c r="L461" i="3"/>
  <c r="Y4191" i="81" s="1"/>
  <c r="L462" i="3"/>
  <c r="Y1229" i="81" s="1"/>
  <c r="L463" i="3"/>
  <c r="Y1545" i="81" s="1"/>
  <c r="L464" i="3"/>
  <c r="Y1551" i="81" s="1"/>
  <c r="L465" i="3"/>
  <c r="Y2045" i="81" s="1"/>
  <c r="L466" i="3"/>
  <c r="Y2796" i="81" s="1"/>
  <c r="L467" i="3"/>
  <c r="Y1301" i="81" s="1"/>
  <c r="L468" i="3"/>
  <c r="Y1331" i="81" s="1"/>
  <c r="L469" i="3"/>
  <c r="Y1355" i="81" s="1"/>
  <c r="L470" i="3"/>
  <c r="Y1537" i="81" s="1"/>
  <c r="L471" i="3"/>
  <c r="Y1483" i="81" s="1"/>
  <c r="L472" i="3"/>
  <c r="Y1790" i="81" s="1"/>
  <c r="L473" i="3"/>
  <c r="Y4190" i="81" s="1"/>
  <c r="L474" i="3"/>
  <c r="Y1912" i="81" s="1"/>
  <c r="L475" i="3"/>
  <c r="Y1397" i="81" s="1"/>
  <c r="L476" i="3"/>
  <c r="Y2853" i="81" s="1"/>
  <c r="L477" i="3"/>
  <c r="Y871" i="81" s="1"/>
  <c r="L478" i="3"/>
  <c r="Y399" i="81" s="1"/>
  <c r="L479" i="3"/>
  <c r="Y997" i="81" s="1"/>
  <c r="L480" i="3"/>
  <c r="Y504" i="81" s="1"/>
  <c r="L481" i="3"/>
  <c r="Y393" i="81" s="1"/>
  <c r="L482" i="3"/>
  <c r="Y638" i="81" s="1"/>
  <c r="L483" i="3"/>
  <c r="Y921" i="81" s="1"/>
  <c r="L484" i="3"/>
  <c r="Y500" i="81" s="1"/>
  <c r="L485" i="3"/>
  <c r="Y640" i="81" s="1"/>
  <c r="L486" i="3"/>
  <c r="Y402" i="81" s="1"/>
  <c r="L487" i="3"/>
  <c r="Y604" i="81" s="1"/>
  <c r="L488" i="3"/>
  <c r="Y2708" i="81" s="1"/>
  <c r="L489" i="3"/>
  <c r="Y2199" i="81" s="1"/>
  <c r="L490" i="3"/>
  <c r="Y750" i="81" s="1"/>
  <c r="L491" i="3"/>
  <c r="Y524" i="81" s="1"/>
  <c r="L492" i="3"/>
  <c r="Y778" i="81" s="1"/>
  <c r="L493" i="3"/>
  <c r="Y3734" i="81" s="1"/>
  <c r="L494" i="3"/>
  <c r="Y591" i="81" s="1"/>
  <c r="L495" i="3"/>
  <c r="Y9" i="81" s="1"/>
  <c r="L496" i="3"/>
  <c r="Y2386" i="81" s="1"/>
  <c r="L497" i="3"/>
  <c r="Y533" i="81" s="1"/>
  <c r="L498" i="3"/>
  <c r="Y2950" i="81" s="1"/>
  <c r="L499" i="3"/>
  <c r="Y217" i="81" s="1"/>
  <c r="L500" i="3"/>
  <c r="Y5196" i="81" s="1"/>
  <c r="L501" i="3"/>
  <c r="Y4639" i="81" s="1"/>
  <c r="L502" i="3"/>
  <c r="Y5396" i="81" s="1"/>
  <c r="L503" i="3"/>
  <c r="Y3360" i="81" s="1"/>
  <c r="L504" i="3"/>
  <c r="Y202" i="81" s="1"/>
  <c r="L505" i="3"/>
  <c r="Y2860" i="81" s="1"/>
  <c r="L506" i="3"/>
  <c r="Y249" i="81" s="1"/>
  <c r="L507" i="3"/>
  <c r="Y135" i="81" s="1"/>
  <c r="L508" i="3"/>
  <c r="Y256" i="81" s="1"/>
  <c r="L509" i="3"/>
  <c r="Y3549" i="81" s="1"/>
  <c r="L510" i="3"/>
  <c r="Y4863" i="81" s="1"/>
  <c r="L511" i="3"/>
  <c r="Y1068" i="81" s="1"/>
  <c r="L512" i="3"/>
  <c r="Y287" i="81" s="1"/>
  <c r="L513" i="3"/>
  <c r="Y1277" i="81" s="1"/>
  <c r="L514" i="3"/>
  <c r="Y1326" i="81" s="1"/>
  <c r="L515" i="3"/>
  <c r="Y143" i="81" s="1"/>
  <c r="L516" i="3"/>
  <c r="Y206" i="81" s="1"/>
  <c r="L517" i="3"/>
  <c r="Y5078" i="81" s="1"/>
  <c r="L518" i="3"/>
  <c r="Y4573" i="81" s="1"/>
  <c r="L519" i="3"/>
  <c r="Y2047" i="81" s="1"/>
  <c r="L520" i="3"/>
  <c r="Y102" i="81" s="1"/>
  <c r="L521" i="3"/>
  <c r="L522" i="3"/>
  <c r="Y5352" i="81" s="1"/>
  <c r="L523" i="3"/>
  <c r="Y2355" i="81" s="1"/>
  <c r="L524" i="3"/>
  <c r="Y2052" i="81" s="1"/>
  <c r="L525" i="3"/>
  <c r="Y3701" i="81" s="1"/>
  <c r="L526" i="3"/>
  <c r="Y3717" i="81" s="1"/>
  <c r="L527" i="3"/>
  <c r="Y2362" i="81" s="1"/>
  <c r="L528" i="3"/>
  <c r="Y5395" i="81" s="1"/>
  <c r="L529" i="3"/>
  <c r="Y3715" i="81" s="1"/>
  <c r="L530" i="3"/>
  <c r="Y2481" i="81" s="1"/>
  <c r="L531" i="3"/>
  <c r="Y2631" i="81" s="1"/>
  <c r="L532" i="3"/>
  <c r="Y3140" i="81" s="1"/>
  <c r="L533" i="3"/>
  <c r="Y2630" i="81" s="1"/>
  <c r="L534" i="3"/>
  <c r="Y3972" i="81" s="1"/>
  <c r="L535" i="3"/>
  <c r="Y5394" i="81" s="1"/>
  <c r="L536" i="3"/>
  <c r="Y2357" i="81" s="1"/>
  <c r="L537" i="3"/>
  <c r="Y449" i="81" s="1"/>
  <c r="L538" i="3"/>
  <c r="Y1425" i="81" s="1"/>
  <c r="L539" i="3"/>
  <c r="Y1932" i="81" s="1"/>
  <c r="L540" i="3"/>
  <c r="Y5073" i="81" s="1"/>
  <c r="L541" i="3"/>
  <c r="Y3157" i="81" s="1"/>
  <c r="L542" i="3"/>
  <c r="Y5328" i="81" s="1"/>
  <c r="L543" i="3"/>
  <c r="Y4181" i="81" s="1"/>
  <c r="L544" i="3"/>
  <c r="Y3101" i="81" s="1"/>
  <c r="L545" i="3"/>
  <c r="Y448" i="81" s="1"/>
  <c r="L546" i="3"/>
  <c r="Y5331" i="81" s="1"/>
  <c r="L547" i="3"/>
  <c r="Y375" i="81" s="1"/>
  <c r="L548" i="3"/>
  <c r="Y3751" i="81" s="1"/>
  <c r="L549" i="3"/>
  <c r="Y4650" i="81" s="1"/>
  <c r="L550" i="3"/>
  <c r="Y455" i="81" s="1"/>
  <c r="L551" i="3"/>
  <c r="Y3994" i="81" s="1"/>
  <c r="L552" i="3"/>
  <c r="Y5255" i="81" s="1"/>
  <c r="L553" i="3"/>
  <c r="Y5237" i="81" s="1"/>
  <c r="L554" i="3"/>
  <c r="Y2522" i="81" s="1"/>
  <c r="L555" i="3"/>
  <c r="Y445" i="81" s="1"/>
  <c r="L556" i="3"/>
  <c r="Y3670" i="81" s="1"/>
  <c r="L557" i="3"/>
  <c r="Y5211" i="81" s="1"/>
  <c r="L558" i="3"/>
  <c r="Y7" i="81" s="1"/>
  <c r="L559" i="3"/>
  <c r="Y562" i="81" s="1"/>
  <c r="L560" i="3"/>
  <c r="Y4637" i="81" s="1"/>
  <c r="L561" i="3"/>
  <c r="Y3760" i="81" s="1"/>
  <c r="L562" i="3"/>
  <c r="Y444" i="81" s="1"/>
  <c r="L563" i="3"/>
  <c r="Y3997" i="81" s="1"/>
  <c r="L564" i="3"/>
  <c r="Y270" i="81" s="1"/>
  <c r="L565" i="3"/>
  <c r="Y1089" i="81" s="1"/>
  <c r="L566" i="3"/>
  <c r="Y458" i="81" s="1"/>
  <c r="L567" i="3"/>
  <c r="Y5351" i="81" s="1"/>
  <c r="L568" i="3"/>
  <c r="Y459" i="81" s="1"/>
  <c r="L569" i="3"/>
  <c r="Y3700" i="81" s="1"/>
  <c r="L570" i="3"/>
  <c r="Y1276" i="81" s="1"/>
  <c r="L571" i="3"/>
  <c r="Y2090" i="81" s="1"/>
  <c r="L572" i="3"/>
  <c r="Y3716" i="81" s="1"/>
  <c r="L573" i="3"/>
  <c r="Y185" i="81" s="1"/>
  <c r="L574" i="3"/>
  <c r="Y460" i="81" s="1"/>
  <c r="L575" i="3"/>
  <c r="Y776" i="81" s="1"/>
  <c r="L576" i="3"/>
  <c r="Y4771" i="81" s="1"/>
  <c r="L577" i="3"/>
  <c r="Y2363" i="81" s="1"/>
  <c r="L578" i="3"/>
  <c r="Y3354" i="81" s="1"/>
  <c r="L579" i="3"/>
  <c r="Y2692" i="81" s="1"/>
  <c r="L580" i="3"/>
  <c r="Y2364" i="81" s="1"/>
  <c r="L581" i="3"/>
  <c r="Y2343" i="81" s="1"/>
  <c r="L582" i="3"/>
  <c r="Y2358" i="81" s="1"/>
  <c r="L583" i="3"/>
  <c r="Y2344" i="81" s="1"/>
  <c r="L584" i="3"/>
  <c r="Y3158" i="81" s="1"/>
  <c r="L585" i="3"/>
  <c r="Y2342" i="81" s="1"/>
  <c r="L586" i="3"/>
  <c r="Y3695" i="81" s="1"/>
  <c r="L587" i="3"/>
  <c r="Y3697" i="81" s="1"/>
  <c r="L588" i="3"/>
  <c r="Y1085" i="81" s="1"/>
  <c r="L589" i="3"/>
  <c r="Y838" i="81" s="1"/>
  <c r="L590" i="3"/>
  <c r="Y614" i="81" s="1"/>
  <c r="L591" i="3"/>
  <c r="Y3699" i="81" s="1"/>
  <c r="L592" i="3"/>
  <c r="Y3007" i="81" s="1"/>
  <c r="L593" i="3"/>
  <c r="Y5283" i="81" s="1"/>
  <c r="L594" i="3"/>
  <c r="Y3698" i="81" s="1"/>
  <c r="L595" i="3"/>
  <c r="Y3892" i="81" s="1"/>
  <c r="L596" i="3"/>
  <c r="Y3641" i="81" s="1"/>
  <c r="L597" i="3"/>
  <c r="Y2360" i="81" s="1"/>
  <c r="L598" i="3"/>
  <c r="Y2544" i="81" s="1"/>
  <c r="L599" i="3"/>
  <c r="Y426" i="81" s="1"/>
  <c r="L600" i="3"/>
  <c r="Y1570" i="81" s="1"/>
  <c r="L601" i="3"/>
  <c r="Y5350" i="81" s="1"/>
  <c r="L602" i="3"/>
  <c r="Y3064" i="81" s="1"/>
  <c r="L603" i="3"/>
  <c r="Y5287" i="81" s="1"/>
  <c r="L604" i="3"/>
  <c r="Y3002" i="81" s="1"/>
  <c r="L605" i="3"/>
  <c r="Y1091" i="81" s="1"/>
  <c r="L606" i="3"/>
  <c r="L607" i="3"/>
  <c r="Y2439" i="81" s="1"/>
  <c r="L608" i="3"/>
  <c r="Y2440" i="81" s="1"/>
  <c r="L609" i="3"/>
  <c r="Y1208" i="81" s="1"/>
  <c r="L610" i="3"/>
  <c r="Y1118" i="81" s="1"/>
  <c r="L611" i="3"/>
  <c r="Y1117" i="81" s="1"/>
  <c r="L612" i="3"/>
  <c r="Y1740" i="81" s="1"/>
  <c r="L613" i="3"/>
  <c r="Y318" i="81" s="1"/>
  <c r="L614" i="3"/>
  <c r="L615" i="3"/>
  <c r="Y3037" i="81" s="1"/>
  <c r="L616" i="3"/>
  <c r="Y1360" i="81" s="1"/>
  <c r="L617" i="3"/>
  <c r="Y1774" i="81" s="1"/>
  <c r="L618" i="3"/>
  <c r="Y1020" i="81" s="1"/>
  <c r="L619" i="3"/>
  <c r="Y1359" i="81" s="1"/>
  <c r="L620" i="3"/>
  <c r="Y2390" i="81" s="1"/>
  <c r="L621" i="3"/>
  <c r="Y298" i="81" s="1"/>
  <c r="L622" i="3"/>
  <c r="L623" i="3"/>
  <c r="Y4233" i="81" s="1"/>
  <c r="L624" i="3"/>
  <c r="Y4244" i="81" s="1"/>
  <c r="L625" i="3"/>
  <c r="Y4247" i="81" s="1"/>
  <c r="L626" i="3"/>
  <c r="Y4246" i="81" s="1"/>
  <c r="L627" i="3"/>
  <c r="Y4230" i="81" s="1"/>
  <c r="L628" i="3"/>
  <c r="Y3205" i="81" s="1"/>
  <c r="L629" i="3"/>
  <c r="Y1225" i="81" s="1"/>
  <c r="L630" i="3"/>
  <c r="Y3219" i="81" s="1"/>
  <c r="L631" i="3"/>
  <c r="Y1224" i="81" s="1"/>
  <c r="L632" i="3"/>
  <c r="Y974" i="81" s="1"/>
  <c r="L633" i="3"/>
  <c r="Y390" i="81" s="1"/>
  <c r="L634" i="3"/>
  <c r="Y358" i="81" s="1"/>
  <c r="L635" i="3"/>
  <c r="L636" i="3"/>
  <c r="Y1215" i="81" s="1"/>
  <c r="L637" i="3"/>
  <c r="Y3766" i="81" s="1"/>
  <c r="L638" i="3"/>
  <c r="Y1103" i="81" s="1"/>
  <c r="L639" i="3"/>
  <c r="Y1011" i="81" s="1"/>
  <c r="L640" i="3"/>
  <c r="Y230" i="81" s="1"/>
  <c r="L641" i="3"/>
  <c r="L642" i="3"/>
  <c r="Y4429" i="81" s="1"/>
  <c r="L643" i="3"/>
  <c r="Y2542" i="81" s="1"/>
  <c r="L644" i="3"/>
  <c r="Y4428" i="81" s="1"/>
  <c r="L645" i="3"/>
  <c r="Y4434" i="81" s="1"/>
  <c r="L646" i="3"/>
  <c r="Y2545" i="81" s="1"/>
  <c r="L647" i="3"/>
  <c r="Y4432" i="81" s="1"/>
  <c r="L648" i="3"/>
  <c r="Y1123" i="81" s="1"/>
  <c r="L649" i="3"/>
  <c r="Y2451" i="81" s="1"/>
  <c r="L650" i="3"/>
  <c r="Y1122" i="81" s="1"/>
  <c r="L651" i="3"/>
  <c r="Y2453" i="81" s="1"/>
  <c r="L652" i="3"/>
  <c r="Y1124" i="81" s="1"/>
  <c r="L653" i="3"/>
  <c r="Y4435" i="81" s="1"/>
  <c r="L654" i="3"/>
  <c r="Y2541" i="81" s="1"/>
  <c r="L655" i="3"/>
  <c r="Y2312" i="81" s="1"/>
  <c r="L656" i="3"/>
  <c r="Y503" i="81" s="1"/>
  <c r="L657" i="3"/>
  <c r="Y540" i="81" s="1"/>
  <c r="L658" i="3"/>
  <c r="Y780" i="81" s="1"/>
  <c r="L659" i="3"/>
  <c r="Y777" i="81" s="1"/>
  <c r="L660" i="3"/>
  <c r="Y137" i="81" s="1"/>
  <c r="L661" i="3"/>
  <c r="L662" i="3"/>
  <c r="Y3258" i="81" s="1"/>
  <c r="L663" i="3"/>
  <c r="Y1184" i="81" s="1"/>
  <c r="L664" i="3"/>
  <c r="Y4483" i="81" s="1"/>
  <c r="L665" i="3"/>
  <c r="Y2070" i="81" s="1"/>
  <c r="L666" i="3"/>
  <c r="Y1396" i="81" s="1"/>
  <c r="L667" i="3"/>
  <c r="Y1756" i="81" s="1"/>
  <c r="L668" i="3"/>
  <c r="Y1562" i="81" s="1"/>
  <c r="L669" i="3"/>
  <c r="Y4084" i="81" s="1"/>
  <c r="L670" i="3"/>
  <c r="Y1035" i="81" s="1"/>
  <c r="L671" i="3"/>
  <c r="Y1448" i="81" s="1"/>
  <c r="L672" i="3"/>
  <c r="Y3494" i="81" s="1"/>
  <c r="L673" i="3"/>
  <c r="Y1712" i="81" s="1"/>
  <c r="L674" i="3"/>
  <c r="Y4905" i="81" s="1"/>
  <c r="L675" i="3"/>
  <c r="Y5031" i="81" s="1"/>
  <c r="L676" i="3"/>
  <c r="L677" i="3"/>
  <c r="Y2622" i="81" s="1"/>
  <c r="L678" i="3"/>
  <c r="Y2714" i="81" s="1"/>
  <c r="L679" i="3"/>
  <c r="Y2441" i="81" s="1"/>
  <c r="L680" i="3"/>
  <c r="Y2294" i="81" s="1"/>
  <c r="L681" i="3"/>
  <c r="Y4182" i="81" s="1"/>
  <c r="L682" i="3"/>
  <c r="Y4226" i="81" s="1"/>
  <c r="L683" i="3"/>
  <c r="Y2713" i="81" s="1"/>
  <c r="L684" i="3"/>
  <c r="Y4225" i="81" s="1"/>
  <c r="L685" i="3"/>
  <c r="Y2043" i="81" s="1"/>
  <c r="L686" i="3"/>
  <c r="Y1084" i="81" s="1"/>
  <c r="L687" i="3"/>
  <c r="Y1727" i="81" s="1"/>
  <c r="L688" i="3"/>
  <c r="Y320" i="81" s="1"/>
  <c r="L689" i="3"/>
  <c r="Y319" i="81" s="1"/>
  <c r="L690" i="3"/>
  <c r="L691" i="3"/>
  <c r="Y2590" i="81" s="1"/>
  <c r="L692" i="3"/>
  <c r="Y1128" i="81" s="1"/>
  <c r="L693" i="3"/>
  <c r="Y2965" i="81" s="1"/>
  <c r="L694" i="3"/>
  <c r="Y1704" i="81" s="1"/>
  <c r="L695" i="3"/>
  <c r="Y2603" i="81" s="1"/>
  <c r="L696" i="3"/>
  <c r="Y1702" i="81" s="1"/>
  <c r="L697" i="3"/>
  <c r="Y1309" i="81" s="1"/>
  <c r="L698" i="3"/>
  <c r="Y1383" i="81" s="1"/>
  <c r="L699" i="3"/>
  <c r="Y1490" i="81" s="1"/>
  <c r="L700" i="3"/>
  <c r="Y1429" i="81" s="1"/>
  <c r="L701" i="3"/>
  <c r="Y1520" i="81" s="1"/>
  <c r="L702" i="3"/>
  <c r="Y4098" i="81" s="1"/>
  <c r="L703" i="3"/>
  <c r="Y178" i="81" s="1"/>
  <c r="L704" i="3"/>
  <c r="L705" i="3"/>
  <c r="Y2869" i="81" s="1"/>
  <c r="L706" i="3"/>
  <c r="Y2260" i="81" s="1"/>
  <c r="L707" i="3"/>
  <c r="Y2870" i="81" s="1"/>
  <c r="L708" i="3"/>
  <c r="Y1698" i="81" s="1"/>
  <c r="L709" i="3"/>
  <c r="Y1751" i="81" s="1"/>
  <c r="L710" i="3"/>
  <c r="Y1076" i="81" s="1"/>
  <c r="L711" i="3"/>
  <c r="Y878" i="81" s="1"/>
  <c r="L712" i="3"/>
  <c r="Y63" i="81" s="1"/>
  <c r="L713" i="3"/>
  <c r="L714" i="3"/>
  <c r="Y2404" i="81" s="1"/>
  <c r="L715" i="3"/>
  <c r="Y3605" i="81" s="1"/>
  <c r="L716" i="3"/>
  <c r="Y2399" i="81" s="1"/>
  <c r="L717" i="3"/>
  <c r="Y2350" i="81" s="1"/>
  <c r="L718" i="3"/>
  <c r="Y2403" i="81" s="1"/>
  <c r="L719" i="3"/>
  <c r="Y3604" i="81" s="1"/>
  <c r="L720" i="3"/>
  <c r="Y2400" i="81" s="1"/>
  <c r="L721" i="3"/>
  <c r="Y3608" i="81" s="1"/>
  <c r="L722" i="3"/>
  <c r="Y2401" i="81" s="1"/>
  <c r="L723" i="3"/>
  <c r="Y2398" i="81" s="1"/>
  <c r="L724" i="3"/>
  <c r="Y2316" i="81" s="1"/>
  <c r="L725" i="3"/>
  <c r="Y3610" i="81" s="1"/>
  <c r="L726" i="3"/>
  <c r="Y3606" i="81" s="1"/>
  <c r="L727" i="3"/>
  <c r="Y2391" i="81" s="1"/>
  <c r="L728" i="3"/>
  <c r="Y2676" i="81" s="1"/>
  <c r="L729" i="3"/>
  <c r="Y2320" i="81" s="1"/>
  <c r="L730" i="3"/>
  <c r="Y2388" i="81" s="1"/>
  <c r="L731" i="3"/>
  <c r="Y2356" i="81" s="1"/>
  <c r="L732" i="3"/>
  <c r="Y3603" i="81" s="1"/>
  <c r="L733" i="3"/>
  <c r="Y1732" i="81" s="1"/>
  <c r="L734" i="3"/>
  <c r="Y2393" i="81" s="1"/>
  <c r="L735" i="3"/>
  <c r="Y3249" i="81" s="1"/>
  <c r="L736" i="3"/>
  <c r="Y1145" i="81" s="1"/>
  <c r="L737" i="3"/>
  <c r="Y3602" i="81" s="1"/>
  <c r="L738" i="3"/>
  <c r="Y2324" i="81" s="1"/>
  <c r="L739" i="3"/>
  <c r="Y2347" i="81" s="1"/>
  <c r="L740" i="3"/>
  <c r="Y2656" i="81" s="1"/>
  <c r="L741" i="3"/>
  <c r="Y2537" i="81" s="1"/>
  <c r="L742" i="3"/>
  <c r="Y1114" i="81" s="1"/>
  <c r="L743" i="3"/>
  <c r="Y2315" i="81" s="1"/>
  <c r="L744" i="3"/>
  <c r="Y2677" i="81" s="1"/>
  <c r="L745" i="3"/>
  <c r="Y2392" i="81" s="1"/>
  <c r="L746" i="3"/>
  <c r="Y3611" i="81" s="1"/>
  <c r="L747" i="3"/>
  <c r="Y1116" i="81" s="1"/>
  <c r="L748" i="3"/>
  <c r="Y3940" i="81" s="1"/>
  <c r="L749" i="3"/>
  <c r="Y1737" i="81" s="1"/>
  <c r="L750" i="3"/>
  <c r="Y1743" i="81" s="1"/>
  <c r="L751" i="3"/>
  <c r="Y1707" i="81" s="1"/>
  <c r="L752" i="3"/>
  <c r="Y1920" i="81" s="1"/>
  <c r="L753" i="3"/>
  <c r="Y647" i="81" s="1"/>
  <c r="L754" i="3"/>
  <c r="Y845" i="81" s="1"/>
  <c r="L755" i="3"/>
  <c r="Y852" i="81" s="1"/>
  <c r="L756" i="3"/>
  <c r="Y916" i="81" s="1"/>
  <c r="L757" i="3"/>
  <c r="Y880" i="81" s="1"/>
  <c r="L758" i="3"/>
  <c r="Y833" i="81" s="1"/>
  <c r="L759" i="3"/>
  <c r="Y881" i="81" s="1"/>
  <c r="L760" i="3"/>
  <c r="Y434" i="81" s="1"/>
  <c r="L761" i="3"/>
  <c r="Y564" i="81" s="1"/>
  <c r="L762" i="3"/>
  <c r="Y129" i="81" s="1"/>
  <c r="L763" i="3"/>
  <c r="Y39" i="81" s="1"/>
  <c r="L764" i="3"/>
  <c r="Y38" i="81" s="1"/>
  <c r="L765" i="3"/>
  <c r="L766" i="3"/>
  <c r="Y2657" i="81" s="1"/>
  <c r="L767" i="3"/>
  <c r="Y3557" i="81" s="1"/>
  <c r="L768" i="3"/>
  <c r="Y2674" i="81" s="1"/>
  <c r="L769" i="3"/>
  <c r="Y2672" i="81" s="1"/>
  <c r="L770" i="3"/>
  <c r="Y4207" i="81" s="1"/>
  <c r="L771" i="3"/>
  <c r="Y3560" i="81" s="1"/>
  <c r="L772" i="3"/>
  <c r="Y2666" i="81" s="1"/>
  <c r="L773" i="3"/>
  <c r="Y2667" i="81" s="1"/>
  <c r="L774" i="3"/>
  <c r="Y2675" i="81" s="1"/>
  <c r="L775" i="3"/>
  <c r="Y3941" i="81" s="1"/>
  <c r="L776" i="3"/>
  <c r="Y1099" i="81" s="1"/>
  <c r="L777" i="3"/>
  <c r="Y3763" i="81" s="1"/>
  <c r="L778" i="3"/>
  <c r="Y3559" i="81" s="1"/>
  <c r="L779" i="3"/>
  <c r="Y1223" i="81" s="1"/>
  <c r="L780" i="3"/>
  <c r="Y1395" i="81" s="1"/>
  <c r="L781" i="3"/>
  <c r="Y1403" i="81" s="1"/>
  <c r="L782" i="3"/>
  <c r="Y1577" i="81" s="1"/>
  <c r="L783" i="3"/>
  <c r="Y1106" i="81" s="1"/>
  <c r="L784" i="3"/>
  <c r="Y1434" i="81" s="1"/>
  <c r="L785" i="3"/>
  <c r="Y4212" i="81" s="1"/>
  <c r="L786" i="3"/>
  <c r="Y919" i="81" s="1"/>
  <c r="L787" i="3"/>
  <c r="Y520" i="81" s="1"/>
  <c r="L788" i="3"/>
  <c r="Y869" i="81" s="1"/>
  <c r="L789" i="3"/>
  <c r="Y92" i="81" s="1"/>
  <c r="L790" i="3"/>
  <c r="Y3236" i="81" s="1"/>
  <c r="L791" i="3"/>
  <c r="L792" i="3"/>
  <c r="Y4170" i="81" s="1"/>
  <c r="L793" i="3"/>
  <c r="Y1521" i="81" s="1"/>
  <c r="L794" i="3"/>
  <c r="Y2275" i="81" s="1"/>
  <c r="L795" i="3"/>
  <c r="Y2673" i="81" s="1"/>
  <c r="L796" i="3"/>
  <c r="Y1583" i="81" s="1"/>
  <c r="L797" i="3"/>
  <c r="Y2042" i="81" s="1"/>
  <c r="L798" i="3"/>
  <c r="Y1369" i="81" s="1"/>
  <c r="L799" i="3"/>
  <c r="Y2986" i="81" s="1"/>
  <c r="L800" i="3"/>
  <c r="Y1517" i="81" s="1"/>
  <c r="L801" i="3"/>
  <c r="Y1310" i="81" s="1"/>
  <c r="L802" i="3"/>
  <c r="Y1709" i="81" s="1"/>
  <c r="L803" i="3"/>
  <c r="Y1304" i="81" s="1"/>
  <c r="L804" i="3"/>
  <c r="Y1315" i="81" s="1"/>
  <c r="L805" i="3"/>
  <c r="Y1344" i="81" s="1"/>
  <c r="L806" i="3"/>
  <c r="Y1428" i="81" s="1"/>
  <c r="L807" i="3"/>
  <c r="Y428" i="81" s="1"/>
  <c r="L808" i="3"/>
  <c r="Y493" i="81" s="1"/>
  <c r="L809" i="3"/>
  <c r="Y4261" i="81" s="1"/>
  <c r="L810" i="3"/>
  <c r="Y312" i="81" s="1"/>
  <c r="L811" i="3"/>
  <c r="L812" i="3"/>
  <c r="Y2059" i="81" s="1"/>
  <c r="L813" i="3"/>
  <c r="Y3531" i="81" s="1"/>
  <c r="L814" i="3"/>
  <c r="Y1493" i="81" s="1"/>
  <c r="L815" i="3"/>
  <c r="Y1430" i="81" s="1"/>
  <c r="L816" i="3"/>
  <c r="Y3532" i="81" s="1"/>
  <c r="L817" i="3"/>
  <c r="Y1013" i="81" s="1"/>
  <c r="L818" i="3"/>
  <c r="Y3887" i="81" s="1"/>
  <c r="L819" i="3"/>
  <c r="Y753" i="81" s="1"/>
  <c r="L820" i="3"/>
  <c r="Y3530" i="81" s="1"/>
  <c r="L821" i="3"/>
  <c r="Y3533" i="81" s="1"/>
  <c r="L822" i="3"/>
  <c r="L823" i="3"/>
  <c r="Y2985" i="81" s="1"/>
  <c r="L824" i="3"/>
  <c r="Y3952" i="81" s="1"/>
  <c r="L825" i="3"/>
  <c r="Y2983" i="81" s="1"/>
  <c r="L826" i="3"/>
  <c r="Y3951" i="81" s="1"/>
  <c r="L827" i="3"/>
  <c r="Y1651" i="81" s="1"/>
  <c r="L828" i="3"/>
  <c r="Y2972" i="81" s="1"/>
  <c r="L829" i="3"/>
  <c r="Y2979" i="81" s="1"/>
  <c r="L830" i="3"/>
  <c r="Y2977" i="81" s="1"/>
  <c r="L831" i="3"/>
  <c r="Y2698" i="81" s="1"/>
  <c r="L832" i="3"/>
  <c r="Y2971" i="81" s="1"/>
  <c r="L833" i="3"/>
  <c r="Y3950" i="81" s="1"/>
  <c r="L834" i="3"/>
  <c r="Y4840" i="81" s="1"/>
  <c r="L835" i="3"/>
  <c r="Y4438" i="81" s="1"/>
  <c r="L836" i="3"/>
  <c r="Y3949" i="81" s="1"/>
  <c r="L837" i="3"/>
  <c r="Y2975" i="81" s="1"/>
  <c r="L838" i="3"/>
  <c r="Y3222" i="81" s="1"/>
  <c r="L839" i="3"/>
  <c r="Y2702" i="81" s="1"/>
  <c r="L840" i="3"/>
  <c r="Y2254" i="81" s="1"/>
  <c r="L841" i="3"/>
  <c r="Y3946" i="81" s="1"/>
  <c r="L842" i="3"/>
  <c r="Y2974" i="81" s="1"/>
  <c r="L843" i="3"/>
  <c r="Y3110" i="81" s="1"/>
  <c r="L844" i="3"/>
  <c r="Y2080" i="81" s="1"/>
  <c r="L845" i="3"/>
  <c r="Y1271" i="81" s="1"/>
  <c r="L846" i="3"/>
  <c r="Y3223" i="81" s="1"/>
  <c r="L847" i="3"/>
  <c r="Y2695" i="81" s="1"/>
  <c r="L848" i="3"/>
  <c r="Y4839" i="81" s="1"/>
  <c r="L849" i="3"/>
  <c r="Y3235" i="81" s="1"/>
  <c r="L850" i="3"/>
  <c r="Y2257" i="81" s="1"/>
  <c r="L851" i="3"/>
  <c r="Y2696" i="81" s="1"/>
  <c r="L852" i="3"/>
  <c r="Y3943" i="81" s="1"/>
  <c r="L853" i="3"/>
  <c r="Y1281" i="81" s="1"/>
  <c r="L854" i="3"/>
  <c r="Y1063" i="81" s="1"/>
  <c r="L855" i="3"/>
  <c r="Y1323" i="81" s="1"/>
  <c r="L856" i="3"/>
  <c r="Y3587" i="81" s="1"/>
  <c r="L857" i="3"/>
  <c r="Y3942" i="81" s="1"/>
  <c r="L858" i="3"/>
  <c r="Y2701" i="81" s="1"/>
  <c r="L859" i="3"/>
  <c r="Y3945" i="81" s="1"/>
  <c r="L860" i="3"/>
  <c r="Y2079" i="81" s="1"/>
  <c r="L861" i="3"/>
  <c r="Y986" i="81" s="1"/>
  <c r="L862" i="3"/>
  <c r="Y2966" i="81" s="1"/>
  <c r="L863" i="3"/>
  <c r="Y3273" i="81" s="1"/>
  <c r="L864" i="3"/>
  <c r="Y1319" i="81" s="1"/>
  <c r="L865" i="3"/>
  <c r="Y1356" i="81" s="1"/>
  <c r="L866" i="3"/>
  <c r="Y2690" i="81" s="1"/>
  <c r="L867" i="3"/>
  <c r="Y4218" i="81" s="1"/>
  <c r="L868" i="3"/>
  <c r="Y1808" i="81" s="1"/>
  <c r="L869" i="3"/>
  <c r="Y1803" i="81" s="1"/>
  <c r="L870" i="3"/>
  <c r="Y1653" i="81" s="1"/>
  <c r="L871" i="3"/>
  <c r="Y1586" i="81" s="1"/>
  <c r="L872" i="3"/>
  <c r="Y3911" i="81" s="1"/>
  <c r="L873" i="3"/>
  <c r="Y1404" i="81" s="1"/>
  <c r="L874" i="3"/>
  <c r="Y2700" i="81" s="1"/>
  <c r="L875" i="3"/>
  <c r="Y3272" i="81" s="1"/>
  <c r="L876" i="3"/>
  <c r="Y1644" i="81" s="1"/>
  <c r="L877" i="3"/>
  <c r="Y1801" i="81" s="1"/>
  <c r="L878" i="3"/>
  <c r="Y985" i="81" s="1"/>
  <c r="L879" i="3"/>
  <c r="Y2258" i="81" s="1"/>
  <c r="L880" i="3"/>
  <c r="Y2195" i="81" s="1"/>
  <c r="L881" i="3"/>
  <c r="Y1553" i="81" s="1"/>
  <c r="L882" i="3"/>
  <c r="Y261" i="81" s="1"/>
  <c r="L883" i="3"/>
  <c r="Y1619" i="81" s="1"/>
  <c r="L884" i="3"/>
  <c r="Y523" i="81" s="1"/>
  <c r="L885" i="3"/>
  <c r="Y650" i="81" s="1"/>
  <c r="L886" i="3"/>
  <c r="Y4851" i="81" s="1"/>
  <c r="L887" i="3"/>
  <c r="Y960" i="81" s="1"/>
  <c r="L888" i="3"/>
  <c r="Y422" i="81" s="1"/>
  <c r="L889" i="3"/>
  <c r="Y774" i="81" s="1"/>
  <c r="L890" i="3"/>
  <c r="Y797" i="81" s="1"/>
  <c r="L891" i="3"/>
  <c r="Y490" i="81" s="1"/>
  <c r="L892" i="3"/>
  <c r="Y598" i="81" s="1"/>
  <c r="L893" i="3"/>
  <c r="Y124" i="81" s="1"/>
  <c r="L894" i="3"/>
  <c r="Y93" i="81" s="1"/>
  <c r="L895" i="3"/>
  <c r="Y209" i="81" s="1"/>
  <c r="L896" i="3"/>
  <c r="Y3879" i="81" s="1"/>
  <c r="L897" i="3"/>
  <c r="Y220" i="81" s="1"/>
  <c r="L898" i="3"/>
  <c r="Y154" i="81" s="1"/>
  <c r="L899" i="3"/>
  <c r="Y117" i="81" s="1"/>
  <c r="L900" i="3"/>
  <c r="Y1649" i="81" s="1"/>
  <c r="L901" i="3"/>
  <c r="Y132" i="81" s="1"/>
  <c r="L902" i="3"/>
  <c r="Y330" i="81" s="1"/>
  <c r="L903" i="3"/>
  <c r="Y3854" i="81" s="1"/>
  <c r="L904" i="3"/>
  <c r="Y3947" i="81" s="1"/>
  <c r="L905" i="3"/>
  <c r="Y329" i="81" s="1"/>
  <c r="L906" i="3"/>
  <c r="Y1274" i="81" s="1"/>
  <c r="L907" i="3"/>
  <c r="Y1268" i="81" s="1"/>
  <c r="L908" i="3"/>
  <c r="Y4842" i="81" s="1"/>
  <c r="L909" i="3"/>
  <c r="Y1270" i="81" s="1"/>
  <c r="L910" i="3"/>
  <c r="L911" i="3"/>
  <c r="Y3617" i="81" s="1"/>
  <c r="L912" i="3"/>
  <c r="Y3722" i="81" s="1"/>
  <c r="L913" i="3"/>
  <c r="Y3721" i="81" s="1"/>
  <c r="L914" i="3"/>
  <c r="Y1213" i="81" s="1"/>
  <c r="L915" i="3"/>
  <c r="Y3620" i="81" s="1"/>
  <c r="L916" i="3"/>
  <c r="Y1209" i="81" s="1"/>
  <c r="L917" i="3"/>
  <c r="Y3618" i="81" s="1"/>
  <c r="L918" i="3"/>
  <c r="Y383" i="81" s="1"/>
  <c r="L919" i="3"/>
  <c r="Y229" i="81" s="1"/>
  <c r="L920" i="3"/>
  <c r="L921" i="3"/>
  <c r="Y2880" i="81" s="1"/>
  <c r="L922" i="3"/>
  <c r="Y3580" i="81" s="1"/>
  <c r="L923" i="3"/>
  <c r="Y3450" i="81" s="1"/>
  <c r="L924" i="3"/>
  <c r="Y2873" i="81" s="1"/>
  <c r="L925" i="3"/>
  <c r="Y3578" i="81" s="1"/>
  <c r="L926" i="3"/>
  <c r="Y3448" i="81" s="1"/>
  <c r="L927" i="3"/>
  <c r="Y2875" i="81" s="1"/>
  <c r="L928" i="3"/>
  <c r="Y2872" i="81" s="1"/>
  <c r="L929" i="3"/>
  <c r="Y3583" i="81" s="1"/>
  <c r="L930" i="3"/>
  <c r="Y3447" i="81" s="1"/>
  <c r="L931" i="3"/>
  <c r="Y3579" i="81" s="1"/>
  <c r="L932" i="3"/>
  <c r="Y3449" i="81" s="1"/>
  <c r="L933" i="3"/>
  <c r="Y2634" i="81" s="1"/>
  <c r="L934" i="3"/>
  <c r="Y2807" i="81" s="1"/>
  <c r="L935" i="3"/>
  <c r="Y3633" i="81" s="1"/>
  <c r="L936" i="3"/>
  <c r="Y1260" i="81" s="1"/>
  <c r="L937" i="3"/>
  <c r="Y2633" i="81" s="1"/>
  <c r="L938" i="3"/>
  <c r="Y3120" i="81" s="1"/>
  <c r="L939" i="3"/>
  <c r="Y3118" i="81" s="1"/>
  <c r="L940" i="3"/>
  <c r="Y1262" i="81" s="1"/>
  <c r="L941" i="3"/>
  <c r="Y1656" i="81" s="1"/>
  <c r="L942" i="3"/>
  <c r="Y952" i="81" s="1"/>
  <c r="L943" i="3"/>
  <c r="Y373" i="81" s="1"/>
  <c r="L944" i="3"/>
  <c r="Y364" i="81" s="1"/>
  <c r="L945" i="3"/>
  <c r="Y208" i="81" s="1"/>
  <c r="L946" i="3"/>
  <c r="Y963" i="81" s="1"/>
  <c r="L947" i="3"/>
  <c r="Y971" i="81" s="1"/>
  <c r="L948" i="3"/>
  <c r="Y824" i="81" s="1"/>
  <c r="L949" i="3"/>
  <c r="Y803" i="81" s="1"/>
  <c r="L950" i="3"/>
  <c r="Y181" i="81" s="1"/>
  <c r="L951" i="3"/>
  <c r="Y279" i="81" s="1"/>
  <c r="L952" i="3"/>
  <c r="Y277" i="81" s="1"/>
  <c r="L953" i="3"/>
  <c r="L954" i="3"/>
  <c r="Y3586" i="81" s="1"/>
  <c r="L955" i="3"/>
  <c r="Y3584" i="81" s="1"/>
  <c r="L956" i="3"/>
  <c r="Y2197" i="81" s="1"/>
  <c r="L957" i="3"/>
  <c r="Y4465" i="81" s="1"/>
  <c r="L958" i="3"/>
  <c r="Y3585" i="81" s="1"/>
  <c r="L959" i="3"/>
  <c r="Y2919" i="81" s="1"/>
  <c r="L960" i="3"/>
  <c r="Y2200" i="81" s="1"/>
  <c r="L961" i="3"/>
  <c r="Y3043" i="81" s="1"/>
  <c r="L962" i="3"/>
  <c r="Y2881" i="81" s="1"/>
  <c r="L963" i="3"/>
  <c r="Y3287" i="81" s="1"/>
  <c r="L964" i="3"/>
  <c r="Y4444" i="81" s="1"/>
  <c r="L965" i="3"/>
  <c r="Y3046" i="81" s="1"/>
  <c r="L966" i="3"/>
  <c r="Y4450" i="81" s="1"/>
  <c r="L967" i="3"/>
  <c r="Y3914" i="81" s="1"/>
  <c r="L968" i="3"/>
  <c r="Y2918" i="81" s="1"/>
  <c r="L969" i="3"/>
  <c r="Y2223" i="81" s="1"/>
  <c r="L970" i="3"/>
  <c r="Y2883" i="81" s="1"/>
  <c r="L971" i="3"/>
  <c r="Y2198" i="81" s="1"/>
  <c r="L972" i="3"/>
  <c r="Y2227" i="81" s="1"/>
  <c r="L973" i="3"/>
  <c r="Y3292" i="81" s="1"/>
  <c r="L974" i="3"/>
  <c r="Y3293" i="81" s="1"/>
  <c r="L975" i="3"/>
  <c r="Y2884" i="81" s="1"/>
  <c r="L976" i="3"/>
  <c r="Y2885" i="81" s="1"/>
  <c r="L977" i="3"/>
  <c r="Y2888" i="81" s="1"/>
  <c r="L978" i="3"/>
  <c r="Y2808" i="81" s="1"/>
  <c r="L979" i="3"/>
  <c r="Y3916" i="81" s="1"/>
  <c r="L980" i="3"/>
  <c r="Y2887" i="81" s="1"/>
  <c r="L981" i="3"/>
  <c r="Y3297" i="81" s="1"/>
  <c r="L982" i="3"/>
  <c r="Y2810" i="81" s="1"/>
  <c r="L983" i="3"/>
  <c r="Y2716" i="81" s="1"/>
  <c r="L984" i="3"/>
  <c r="Y3918" i="81" s="1"/>
  <c r="L985" i="3"/>
  <c r="Y2811" i="81" s="1"/>
  <c r="L986" i="3"/>
  <c r="Y2222" i="81" s="1"/>
  <c r="L987" i="3"/>
  <c r="Y3294" i="81" s="1"/>
  <c r="L988" i="3"/>
  <c r="Y3288" i="81" s="1"/>
  <c r="L989" i="3"/>
  <c r="Y3045" i="81" s="1"/>
  <c r="L990" i="3"/>
  <c r="Y2202" i="81" s="1"/>
  <c r="L991" i="3"/>
  <c r="Y1795" i="81" s="1"/>
  <c r="L992" i="3"/>
  <c r="Y2224" i="81" s="1"/>
  <c r="L993" i="3"/>
  <c r="Y3577" i="81" s="1"/>
  <c r="L994" i="3"/>
  <c r="Y1671" i="81" s="1"/>
  <c r="L995" i="3"/>
  <c r="Y2259" i="81" s="1"/>
  <c r="L996" i="3"/>
  <c r="Y2717" i="81" s="1"/>
  <c r="L997" i="3"/>
  <c r="Y1165" i="81" s="1"/>
  <c r="L998" i="3"/>
  <c r="Y3920" i="81" s="1"/>
  <c r="L999" i="3"/>
  <c r="Y3220" i="81" s="1"/>
  <c r="L1000" i="3"/>
  <c r="Y3915" i="81" s="1"/>
  <c r="L1001" i="3"/>
  <c r="Y3017" i="81" s="1"/>
  <c r="L1002" i="3"/>
  <c r="Y1280" i="81" s="1"/>
  <c r="L1003" i="3"/>
  <c r="Y2207" i="81" s="1"/>
  <c r="L1004" i="3"/>
  <c r="Y793" i="81" s="1"/>
  <c r="L1005" i="3"/>
  <c r="Y384" i="81" s="1"/>
  <c r="L1006" i="3"/>
  <c r="Y26" i="81" s="1"/>
  <c r="L1007" i="3"/>
  <c r="Y632" i="81" s="1"/>
  <c r="L1008" i="3"/>
  <c r="Y790" i="81" s="1"/>
  <c r="L1009" i="3"/>
  <c r="Y363" i="81" s="1"/>
  <c r="L1010" i="3"/>
  <c r="Y938" i="81" s="1"/>
  <c r="L1011" i="3"/>
  <c r="Y1670" i="81" s="1"/>
  <c r="L1012" i="3"/>
  <c r="Y2532" i="81" s="1"/>
  <c r="L1013" i="3"/>
  <c r="Y937" i="81" s="1"/>
  <c r="L1014" i="3"/>
  <c r="Y8" i="81" s="1"/>
  <c r="L1015" i="3"/>
  <c r="Y156" i="81" s="1"/>
  <c r="L1016" i="3"/>
  <c r="Y140" i="81" s="1"/>
  <c r="L1017" i="3"/>
  <c r="Y165" i="81" s="1"/>
  <c r="L1018" i="3"/>
  <c r="Y95" i="81" s="1"/>
  <c r="L1019" i="3"/>
  <c r="L1020" i="3"/>
  <c r="Y3240" i="81" s="1"/>
  <c r="L1021" i="3"/>
  <c r="Y4482" i="81" s="1"/>
  <c r="L1022" i="3"/>
  <c r="Y2263" i="81" s="1"/>
  <c r="L1023" i="3"/>
  <c r="Y3561" i="81" s="1"/>
  <c r="L1024" i="3"/>
  <c r="Y2932" i="81" s="1"/>
  <c r="L1025" i="3"/>
  <c r="Y4476" i="81" s="1"/>
  <c r="L1026" i="3"/>
  <c r="Y4480" i="81" s="1"/>
  <c r="L1027" i="3"/>
  <c r="Y1361" i="81" s="1"/>
  <c r="L1028" i="3"/>
  <c r="Y3054" i="81" s="1"/>
  <c r="L1029" i="3"/>
  <c r="Y2928" i="81" s="1"/>
  <c r="L1030" i="3"/>
  <c r="Y3052" i="81" s="1"/>
  <c r="L1031" i="3"/>
  <c r="Y3704" i="81" s="1"/>
  <c r="L1032" i="3"/>
  <c r="Y4437" i="81" s="1"/>
  <c r="L1033" i="3"/>
  <c r="Y3053" i="81" s="1"/>
  <c r="L1034" i="3"/>
  <c r="Y3671" i="81" s="1"/>
  <c r="L1035" i="3"/>
  <c r="Y3111" i="81" s="1"/>
  <c r="L1036" i="3"/>
  <c r="Y3703" i="81" s="1"/>
  <c r="L1037" i="3"/>
  <c r="Y4442" i="81" s="1"/>
  <c r="L1038" i="3"/>
  <c r="Y2917" i="81" s="1"/>
  <c r="L1039" i="3"/>
  <c r="Y4520" i="81" s="1"/>
  <c r="L1040" i="3"/>
  <c r="Y5018" i="81" s="1"/>
  <c r="L1041" i="3"/>
  <c r="Y2170" i="81" s="1"/>
  <c r="L1042" i="3"/>
  <c r="Y3021" i="81" s="1"/>
  <c r="L1043" i="3"/>
  <c r="Y2615" i="81" s="1"/>
  <c r="L1044" i="3"/>
  <c r="Y3582" i="81" s="1"/>
  <c r="L1045" i="3"/>
  <c r="Y1585" i="81" s="1"/>
  <c r="L1046" i="3"/>
  <c r="Y3706" i="81" s="1"/>
  <c r="L1047" i="3"/>
  <c r="Y2616" i="81" s="1"/>
  <c r="L1048" i="3"/>
  <c r="Y1592" i="81" s="1"/>
  <c r="L1049" i="3"/>
  <c r="Y2803" i="81" s="1"/>
  <c r="L1050" i="3"/>
  <c r="Y2169" i="81" s="1"/>
  <c r="L1051" i="3"/>
  <c r="Y4221" i="81" s="1"/>
  <c r="L1052" i="3"/>
  <c r="Y127" i="81" s="1"/>
  <c r="L1053" i="3"/>
  <c r="Y3299" i="81" s="1"/>
  <c r="L1054" i="3"/>
  <c r="Y1654" i="81" s="1"/>
  <c r="L1055" i="3"/>
  <c r="Y1584" i="81" s="1"/>
  <c r="L1056" i="3"/>
  <c r="Y1311" i="81" s="1"/>
  <c r="L1057" i="3"/>
  <c r="Y440" i="81" s="1"/>
  <c r="L1058" i="3"/>
  <c r="Y1312" i="81" s="1"/>
  <c r="L1059" i="3"/>
  <c r="Y1454" i="81" s="1"/>
  <c r="L1060" i="3"/>
  <c r="Y3284" i="81" s="1"/>
  <c r="L1061" i="3"/>
  <c r="Y2188" i="81" s="1"/>
  <c r="L1062" i="3"/>
  <c r="Y3881" i="81" s="1"/>
  <c r="L1063" i="3"/>
  <c r="Y1207" i="81" s="1"/>
  <c r="L1064" i="3"/>
  <c r="Y1637" i="81" s="1"/>
  <c r="L1065" i="3"/>
  <c r="Y3042" i="81" s="1"/>
  <c r="L1066" i="3"/>
  <c r="Y2313" i="81" s="1"/>
  <c r="L1067" i="3"/>
  <c r="Y3705" i="81" s="1"/>
  <c r="L1068" i="3"/>
  <c r="Y126" i="81" s="1"/>
  <c r="L1069" i="3"/>
  <c r="Y1802" i="81" s="1"/>
  <c r="L1070" i="3"/>
  <c r="Y1354" i="81" s="1"/>
  <c r="L1071" i="3"/>
  <c r="Y1343" i="81" s="1"/>
  <c r="L1072" i="3"/>
  <c r="Y3880" i="81" s="1"/>
  <c r="L1073" i="3"/>
  <c r="Y1528" i="81" s="1"/>
  <c r="L1074" i="3"/>
  <c r="Y1641" i="81" s="1"/>
  <c r="L1075" i="3"/>
  <c r="Y1294" i="81" s="1"/>
  <c r="L1076" i="3"/>
  <c r="Y666" i="81" s="1"/>
  <c r="L1077" i="3"/>
  <c r="Y576" i="81" s="1"/>
  <c r="L1078" i="3"/>
  <c r="Y423" i="81" s="1"/>
  <c r="L1079" i="3"/>
  <c r="Y479" i="81" s="1"/>
  <c r="L1080" i="3"/>
  <c r="Y570" i="81" s="1"/>
  <c r="L1081" i="3"/>
  <c r="Y420" i="81" s="1"/>
  <c r="L1082" i="3"/>
  <c r="Y313" i="81" s="1"/>
  <c r="L1083" i="3"/>
  <c r="Y760" i="81" s="1"/>
  <c r="L1084" i="3"/>
  <c r="Y505" i="81" s="1"/>
  <c r="L1085" i="3"/>
  <c r="Y295" i="81" s="1"/>
  <c r="L1086" i="3"/>
  <c r="Y108" i="81" s="1"/>
  <c r="L1087" i="3"/>
  <c r="Y134" i="81" s="1"/>
  <c r="L1088" i="3"/>
  <c r="Y263" i="81" s="1"/>
  <c r="L1089" i="3"/>
  <c r="Y1851" i="81" s="1"/>
  <c r="L1090" i="3"/>
  <c r="Y2844" i="81" s="1"/>
  <c r="L1091" i="3"/>
  <c r="Y5043" i="81" s="1"/>
  <c r="L1092" i="3"/>
  <c r="Y2138" i="81" s="1"/>
  <c r="L1093" i="3"/>
  <c r="Y251" i="81" s="1"/>
  <c r="L1094" i="3"/>
  <c r="Y1794" i="81" s="1"/>
  <c r="L1095" i="3"/>
  <c r="Y3315" i="81" s="1"/>
  <c r="L1096" i="3"/>
  <c r="Y1265" i="81" s="1"/>
  <c r="L1097" i="3"/>
  <c r="L1098" i="3"/>
  <c r="Y1798" i="81" s="1"/>
  <c r="L1099" i="3"/>
  <c r="Y1634" i="81" s="1"/>
  <c r="L1100" i="3"/>
  <c r="Y1152" i="81" s="1"/>
  <c r="L1101" i="3"/>
  <c r="Y1329" i="81" s="1"/>
  <c r="L1102" i="3"/>
  <c r="Y1318" i="81" s="1"/>
  <c r="L1103" i="3"/>
  <c r="Y260" i="81" s="1"/>
  <c r="L1104" i="3"/>
  <c r="Y1807" i="81" s="1"/>
  <c r="L1105" i="3"/>
  <c r="Y1489" i="81" s="1"/>
  <c r="L1106" i="3"/>
  <c r="Y4271" i="81" s="1"/>
  <c r="L1107" i="3"/>
  <c r="Y1494" i="81" s="1"/>
  <c r="L1108" i="3"/>
  <c r="Y211" i="81" s="1"/>
  <c r="L1109" i="3"/>
  <c r="Y3201" i="81" s="1"/>
  <c r="L1110" i="3"/>
  <c r="Y1322" i="81" s="1"/>
  <c r="L1111" i="3"/>
  <c r="Y1041" i="81" s="1"/>
  <c r="L1112" i="3"/>
  <c r="Y512" i="81" s="1"/>
  <c r="L1113" i="3"/>
  <c r="Y4379" i="81" s="1"/>
  <c r="L1114" i="3"/>
  <c r="Y5131" i="81" s="1"/>
  <c r="L1115" i="3"/>
  <c r="Y1799" i="81" s="1"/>
  <c r="L1116" i="3"/>
  <c r="Y16" i="81" s="1"/>
  <c r="L1117" i="3"/>
  <c r="Y3079" i="81" s="1"/>
  <c r="L1118" i="3"/>
  <c r="Y1636" i="81" s="1"/>
  <c r="L1119" i="3"/>
  <c r="L1120" i="3"/>
  <c r="Y2299" i="81" s="1"/>
  <c r="L1121" i="3"/>
  <c r="Y2425" i="81" s="1"/>
  <c r="L1122" i="3"/>
  <c r="Y4270" i="81" s="1"/>
  <c r="L1123" i="3"/>
  <c r="Y4424" i="81" s="1"/>
  <c r="L1124" i="3"/>
  <c r="Y2311" i="81" s="1"/>
  <c r="L1125" i="3"/>
  <c r="Y2309" i="81" s="1"/>
  <c r="L1126" i="3"/>
  <c r="Y4085" i="81" s="1"/>
  <c r="L1127" i="3"/>
  <c r="Y4272" i="81" s="1"/>
  <c r="L1128" i="3"/>
  <c r="Y2434" i="81" s="1"/>
  <c r="L1129" i="3"/>
  <c r="Y4427" i="81" s="1"/>
  <c r="L1130" i="3"/>
  <c r="Y4275" i="81" s="1"/>
  <c r="L1131" i="3"/>
  <c r="Y4425" i="81" s="1"/>
  <c r="L1132" i="3"/>
  <c r="Y4273" i="81" s="1"/>
  <c r="L1133" i="3"/>
  <c r="Y2442" i="81" s="1"/>
  <c r="L1134" i="3"/>
  <c r="Y2297" i="81" s="1"/>
  <c r="L1135" i="3"/>
  <c r="Y3212" i="81" s="1"/>
  <c r="L1136" i="3"/>
  <c r="Y2423" i="81" s="1"/>
  <c r="L1137" i="3"/>
  <c r="Y1217" i="81" s="1"/>
  <c r="L1138" i="3"/>
  <c r="Y4264" i="81" s="1"/>
  <c r="L1139" i="3"/>
  <c r="Y1259" i="81" s="1"/>
  <c r="L1140" i="3"/>
  <c r="Y2310" i="81" s="1"/>
  <c r="L1141" i="3"/>
  <c r="Y818" i="81" s="1"/>
  <c r="L1142" i="3"/>
  <c r="Y214" i="81" s="1"/>
  <c r="L1143" i="3"/>
  <c r="Y819" i="81" s="1"/>
  <c r="L1144" i="3"/>
  <c r="Y400" i="81" s="1"/>
  <c r="L1145" i="3"/>
  <c r="Y684" i="81" s="1"/>
  <c r="L1146" i="3"/>
  <c r="Y509" i="81" s="1"/>
  <c r="L1147" i="3"/>
  <c r="Y292" i="81" s="1"/>
  <c r="L1148" i="3"/>
  <c r="Y163" i="81" s="1"/>
  <c r="L1149" i="3"/>
  <c r="L1150" i="3"/>
  <c r="Y130" i="81" s="1"/>
  <c r="L1151" i="3"/>
  <c r="Y2352" i="81" s="1"/>
  <c r="L1152" i="3"/>
  <c r="Y1398" i="81" s="1"/>
  <c r="L1153" i="3"/>
  <c r="L1154" i="3"/>
  <c r="Y4079" i="81" s="1"/>
  <c r="L1155" i="3"/>
  <c r="Y3179" i="81" s="1"/>
  <c r="L1156" i="3"/>
  <c r="Y4113" i="81" s="1"/>
  <c r="L1157" i="3"/>
  <c r="Y2605" i="81" s="1"/>
  <c r="L1158" i="3"/>
  <c r="Y4080" i="81" s="1"/>
  <c r="L1159" i="3"/>
  <c r="Y4081" i="81" s="1"/>
  <c r="L1160" i="3"/>
  <c r="Y3181" i="81" s="1"/>
  <c r="L1161" i="3"/>
  <c r="Y1362" i="81" s="1"/>
  <c r="L1162" i="3"/>
  <c r="Y1346" i="81" s="1"/>
  <c r="L1163" i="3"/>
  <c r="Y2607" i="81" s="1"/>
  <c r="L1164" i="3"/>
  <c r="Y391" i="81" s="1"/>
  <c r="L1165" i="3"/>
  <c r="Y934" i="81" s="1"/>
  <c r="L1166" i="3"/>
  <c r="Y53" i="81" s="1"/>
  <c r="L1167" i="3"/>
  <c r="Y935" i="81" s="1"/>
  <c r="L1168" i="3"/>
  <c r="Y158" i="81" s="1"/>
  <c r="L1169" i="3"/>
  <c r="Y267" i="81" s="1"/>
  <c r="L1170" i="3"/>
  <c r="L1171" i="3"/>
  <c r="Y4334" i="81" s="1"/>
  <c r="L1172" i="3"/>
  <c r="Y4070" i="81" s="1"/>
  <c r="L1173" i="3"/>
  <c r="Y4250" i="81" s="1"/>
  <c r="L1174" i="3"/>
  <c r="Y4420" i="81" s="1"/>
  <c r="L1175" i="3"/>
  <c r="Y4329" i="81" s="1"/>
  <c r="L1176" i="3"/>
  <c r="Y4292" i="81" s="1"/>
  <c r="L1177" i="3"/>
  <c r="Y4320" i="81" s="1"/>
  <c r="L1178" i="3"/>
  <c r="Y3782" i="81" s="1"/>
  <c r="L1179" i="3"/>
  <c r="Y4548" i="81" s="1"/>
  <c r="L1180" i="3"/>
  <c r="Y4076" i="81" s="1"/>
  <c r="L1181" i="3"/>
  <c r="Y2538" i="81" s="1"/>
  <c r="L1182" i="3"/>
  <c r="Y1542" i="81" s="1"/>
  <c r="L1183" i="3"/>
  <c r="Y4075" i="81" s="1"/>
  <c r="L1184" i="3"/>
  <c r="Y4149" i="81" s="1"/>
  <c r="L1185" i="3"/>
  <c r="Y4319" i="81" s="1"/>
  <c r="L1186" i="3"/>
  <c r="Y2893" i="81" s="1"/>
  <c r="L1187" i="3"/>
  <c r="Y4057" i="81" s="1"/>
  <c r="L1188" i="3"/>
  <c r="Y4322" i="81" s="1"/>
  <c r="L1189" i="3"/>
  <c r="Y2896" i="81" s="1"/>
  <c r="L1190" i="3"/>
  <c r="Y4740" i="81" s="1"/>
  <c r="L1191" i="3"/>
  <c r="Y4540" i="81" s="1"/>
  <c r="L1192" i="3"/>
  <c r="Y2902" i="81" s="1"/>
  <c r="L1193" i="3"/>
  <c r="Y4494" i="81" s="1"/>
  <c r="L1194" i="3"/>
  <c r="Y4073" i="81" s="1"/>
  <c r="L1195" i="3"/>
  <c r="Y4316" i="81" s="1"/>
  <c r="L1196" i="3"/>
  <c r="Y3786" i="81" s="1"/>
  <c r="L1197" i="3"/>
  <c r="Y4060" i="81" s="1"/>
  <c r="L1198" i="3"/>
  <c r="Y3784" i="81" s="1"/>
  <c r="L1199" i="3"/>
  <c r="Y1363" i="81" s="1"/>
  <c r="L1200" i="3"/>
  <c r="Y3780" i="81" s="1"/>
  <c r="L1201" i="3"/>
  <c r="Y4321" i="81" s="1"/>
  <c r="L1202" i="3"/>
  <c r="Y3777" i="81" s="1"/>
  <c r="L1203" i="3"/>
  <c r="Y3576" i="81" s="1"/>
  <c r="L1204" i="3"/>
  <c r="Y3783" i="81" s="1"/>
  <c r="L1205" i="3"/>
  <c r="Y3779" i="81" s="1"/>
  <c r="L1206" i="3"/>
  <c r="Y4252" i="81" s="1"/>
  <c r="L1207" i="3"/>
  <c r="Y4336" i="81" s="1"/>
  <c r="L1208" i="3"/>
  <c r="Y4423" i="81" s="1"/>
  <c r="L1209" i="3"/>
  <c r="Y3774" i="81" s="1"/>
  <c r="L1210" i="3"/>
  <c r="Y4339" i="81" s="1"/>
  <c r="L1211" i="3"/>
  <c r="Y3768" i="81" s="1"/>
  <c r="L1212" i="3"/>
  <c r="Y4059" i="81" s="1"/>
  <c r="L1213" i="3"/>
  <c r="Y4251" i="81" s="1"/>
  <c r="L1214" i="3"/>
  <c r="Y4328" i="81" s="1"/>
  <c r="L1215" i="3"/>
  <c r="Y2895" i="81" s="1"/>
  <c r="L1216" i="3"/>
  <c r="Y4419" i="81" s="1"/>
  <c r="L1217" i="3"/>
  <c r="Y4341" i="81" s="1"/>
  <c r="L1218" i="3"/>
  <c r="Y4541" i="81" s="1"/>
  <c r="L1219" i="3"/>
  <c r="Y4307" i="81" s="1"/>
  <c r="L1220" i="3"/>
  <c r="Y4078" i="81" s="1"/>
  <c r="L1221" i="3"/>
  <c r="Y1522" i="81" s="1"/>
  <c r="L1222" i="3"/>
  <c r="Y2898" i="81" s="1"/>
  <c r="L1223" i="3"/>
  <c r="Y4074" i="81" s="1"/>
  <c r="L1224" i="3"/>
  <c r="Y3772" i="81" s="1"/>
  <c r="L1225" i="3"/>
  <c r="Y2539" i="81" s="1"/>
  <c r="L1226" i="3"/>
  <c r="Y4557" i="81" s="1"/>
  <c r="L1227" i="3"/>
  <c r="Y4340" i="81" s="1"/>
  <c r="L1228" i="3"/>
  <c r="Y4421" i="81" s="1"/>
  <c r="L1229" i="3"/>
  <c r="Y4365" i="81" s="1"/>
  <c r="L1230" i="3"/>
  <c r="Y1496" i="81" s="1"/>
  <c r="L1231" i="3"/>
  <c r="Y4063" i="81" s="1"/>
  <c r="L1232" i="3"/>
  <c r="Y4422" i="81" s="1"/>
  <c r="L1233" i="3"/>
  <c r="Y4077" i="81" s="1"/>
  <c r="L1234" i="3"/>
  <c r="Y4363" i="81" s="1"/>
  <c r="L1235" i="3"/>
  <c r="Y1250" i="81" s="1"/>
  <c r="L1236" i="3"/>
  <c r="Y4290" i="81" s="1"/>
  <c r="L1237" i="3"/>
  <c r="Y1530" i="81" s="1"/>
  <c r="L1238" i="3"/>
  <c r="Y4082" i="81" s="1"/>
  <c r="L1239" i="3"/>
  <c r="Y3778" i="81" s="1"/>
  <c r="L1240" i="3"/>
  <c r="Y1676" i="81" s="1"/>
  <c r="L1241" i="3"/>
  <c r="Y3776" i="81" s="1"/>
  <c r="L1242" i="3"/>
  <c r="Y4741" i="81" s="1"/>
  <c r="L1243" i="3"/>
  <c r="Y4417" i="81" s="1"/>
  <c r="L1244" i="3"/>
  <c r="Y3771" i="81" s="1"/>
  <c r="L1245" i="3"/>
  <c r="Y1049" i="81" s="1"/>
  <c r="L1246" i="3"/>
  <c r="Y4354" i="81" s="1"/>
  <c r="L1247" i="3"/>
  <c r="Y2168" i="81" s="1"/>
  <c r="L1248" i="3"/>
  <c r="Y1342" i="81" s="1"/>
  <c r="L1249" i="3"/>
  <c r="Y1026" i="81" s="1"/>
  <c r="L1250" i="3"/>
  <c r="Y1038" i="81" s="1"/>
  <c r="L1251" i="3"/>
  <c r="Y4364" i="81" s="1"/>
  <c r="L1252" i="3"/>
  <c r="Y4338" i="81" s="1"/>
  <c r="L1253" i="3"/>
  <c r="Y2901" i="81" s="1"/>
  <c r="L1254" i="3"/>
  <c r="Y3775" i="81" s="1"/>
  <c r="L1255" i="3"/>
  <c r="Y1338" i="81" s="1"/>
  <c r="L1256" i="3"/>
  <c r="Y1642" i="81" s="1"/>
  <c r="L1257" i="3"/>
  <c r="Y4418" i="81" s="1"/>
  <c r="L1258" i="3"/>
  <c r="Y1482" i="81" s="1"/>
  <c r="L1259" i="3"/>
  <c r="Y1544" i="81" s="1"/>
  <c r="L1260" i="3"/>
  <c r="Y1681" i="81" s="1"/>
  <c r="L1261" i="3"/>
  <c r="Y802" i="81" s="1"/>
  <c r="L1262" i="3"/>
  <c r="Y692" i="81" s="1"/>
  <c r="L1263" i="3"/>
  <c r="Y485" i="81" s="1"/>
  <c r="L1264" i="3"/>
  <c r="Y815" i="81" s="1"/>
  <c r="L1265" i="3"/>
  <c r="Y805" i="81" s="1"/>
  <c r="L1266" i="3"/>
  <c r="Y580" i="81" s="1"/>
  <c r="L1267" i="3"/>
  <c r="Y585" i="81" s="1"/>
  <c r="L1268" i="3"/>
  <c r="Y712" i="81" s="1"/>
  <c r="L1269" i="3"/>
  <c r="Y280" i="81" s="1"/>
  <c r="L1270" i="3"/>
  <c r="Y4743" i="81" s="1"/>
  <c r="L1271" i="3"/>
  <c r="Y631" i="81" s="1"/>
  <c r="L1272" i="3"/>
  <c r="Y637" i="81" s="1"/>
  <c r="L1273" i="3"/>
  <c r="Y733" i="81" s="1"/>
  <c r="L1274" i="3"/>
  <c r="Y624" i="81" s="1"/>
  <c r="L1275" i="3"/>
  <c r="Y4755" i="81" s="1"/>
  <c r="L1276" i="3"/>
  <c r="Y696" i="81" s="1"/>
  <c r="L1277" i="3"/>
  <c r="Y697" i="81" s="1"/>
  <c r="L1278" i="3"/>
  <c r="Y699" i="81" s="1"/>
  <c r="L1279" i="3"/>
  <c r="Y243" i="81" s="1"/>
  <c r="L1280" i="3"/>
  <c r="Y577" i="81" s="1"/>
  <c r="L1281" i="3"/>
  <c r="Y157" i="81" s="1"/>
  <c r="L1282" i="3"/>
  <c r="Y749" i="81" s="1"/>
  <c r="L1283" i="3"/>
  <c r="Y627" i="81" s="1"/>
  <c r="L1284" i="3"/>
  <c r="Y247" i="81" s="1"/>
  <c r="L1285" i="3"/>
  <c r="Y246" i="81" s="1"/>
  <c r="L1286" i="3"/>
  <c r="Y254" i="81" s="1"/>
  <c r="L1287" i="3"/>
  <c r="Y283" i="81" s="1"/>
  <c r="L1288" i="3"/>
  <c r="Y4067" i="81" s="1"/>
  <c r="L1289" i="3"/>
  <c r="Y4760" i="81" s="1"/>
  <c r="L1290" i="3"/>
  <c r="Y4752" i="81" s="1"/>
  <c r="L1291" i="3"/>
  <c r="Y1034" i="81" s="1"/>
  <c r="L1292" i="3"/>
  <c r="L1293" i="3"/>
  <c r="Y4499" i="81" s="1"/>
  <c r="L1294" i="3"/>
  <c r="Y4513" i="81" s="1"/>
  <c r="L1295" i="3"/>
  <c r="Y4497" i="81" s="1"/>
  <c r="L1296" i="3"/>
  <c r="Y2230" i="81" s="1"/>
  <c r="L1297" i="3"/>
  <c r="Y4500" i="81" s="1"/>
  <c r="L1298" i="3"/>
  <c r="Y3254" i="81" s="1"/>
  <c r="L1299" i="3"/>
  <c r="Y3508" i="81" s="1"/>
  <c r="L1300" i="3"/>
  <c r="Y2239" i="81" s="1"/>
  <c r="L1301" i="3"/>
  <c r="Y3256" i="81" s="1"/>
  <c r="L1302" i="3"/>
  <c r="Y2233" i="81" s="1"/>
  <c r="L1303" i="3"/>
  <c r="Y3253" i="81" s="1"/>
  <c r="L1304" i="3"/>
  <c r="Y2229" i="81" s="1"/>
  <c r="L1305" i="3"/>
  <c r="Y3518" i="81" s="1"/>
  <c r="L1306" i="3"/>
  <c r="Y3255" i="81" s="1"/>
  <c r="L1307" i="3"/>
  <c r="Y3507" i="81" s="1"/>
  <c r="L1308" i="3"/>
  <c r="Y4405" i="81" s="1"/>
  <c r="L1309" i="3"/>
  <c r="Y4168" i="81" s="1"/>
  <c r="L1310" i="3"/>
  <c r="Y1181" i="81" s="1"/>
  <c r="L1311" i="3"/>
  <c r="Y3510" i="81" s="1"/>
  <c r="L1312" i="3"/>
  <c r="Y3112" i="81" s="1"/>
  <c r="L1313" i="3"/>
  <c r="Y1113" i="81" s="1"/>
  <c r="L1314" i="3"/>
  <c r="Y4155" i="81" s="1"/>
  <c r="L1315" i="3"/>
  <c r="Y4169" i="81" s="1"/>
  <c r="L1316" i="3"/>
  <c r="Y2745" i="81" s="1"/>
  <c r="L1317" i="3"/>
  <c r="Y2251" i="81" s="1"/>
  <c r="L1318" i="3"/>
  <c r="Y2715" i="81" s="1"/>
  <c r="L1319" i="3"/>
  <c r="Y1308" i="81" s="1"/>
  <c r="L1320" i="3"/>
  <c r="Y2242" i="81" s="1"/>
  <c r="L1321" i="3"/>
  <c r="Y3505" i="81" s="1"/>
  <c r="L1322" i="3"/>
  <c r="Y2788" i="81" s="1"/>
  <c r="L1323" i="3"/>
  <c r="Y2248" i="81" s="1"/>
  <c r="L1324" i="3"/>
  <c r="Y317" i="81" s="1"/>
  <c r="L1325" i="3"/>
  <c r="Y820" i="81" s="1"/>
  <c r="L1326" i="3"/>
  <c r="Y798" i="81" s="1"/>
  <c r="L1327" i="3"/>
  <c r="Y932" i="81" s="1"/>
  <c r="L1328" i="3"/>
  <c r="Y495" i="81" s="1"/>
  <c r="L1329" i="3"/>
  <c r="Y796" i="81" s="1"/>
  <c r="L1330" i="3"/>
  <c r="Y996" i="81" s="1"/>
  <c r="L1331" i="3"/>
  <c r="Y2304" i="81" s="1"/>
  <c r="L1332" i="3"/>
  <c r="Y155" i="81" s="1"/>
  <c r="L1333" i="3"/>
  <c r="Y782" i="81" s="1"/>
  <c r="L1334" i="3"/>
  <c r="Y794" i="81" s="1"/>
  <c r="L1335" i="3"/>
  <c r="Y567" i="81" s="1"/>
  <c r="L1336" i="3"/>
  <c r="Y788" i="81" s="1"/>
  <c r="L1337" i="3"/>
  <c r="Y563" i="81" s="1"/>
  <c r="L1338" i="3"/>
  <c r="Y284" i="81" s="1"/>
  <c r="L1339" i="3"/>
  <c r="Y781" i="81" s="1"/>
  <c r="L1340" i="3"/>
  <c r="Y19" i="81" s="1"/>
  <c r="L1341" i="3"/>
  <c r="Y758" i="81" s="1"/>
  <c r="L1342" i="3"/>
  <c r="Y513" i="81" s="1"/>
  <c r="L1343" i="3"/>
  <c r="Y4924" i="81" s="1"/>
  <c r="L1344" i="3"/>
  <c r="Y396" i="81" s="1"/>
  <c r="L1345" i="3"/>
  <c r="Y499" i="81" s="1"/>
  <c r="L1346" i="3"/>
  <c r="Y397" i="81" s="1"/>
  <c r="L1347" i="3"/>
  <c r="Y541" i="81" s="1"/>
  <c r="L1348" i="3"/>
  <c r="Y744" i="81" s="1"/>
  <c r="L1349" i="3"/>
  <c r="Y703" i="81" s="1"/>
  <c r="L1350" i="3"/>
  <c r="Y639" i="81" s="1"/>
  <c r="L1351" i="3"/>
  <c r="Y20" i="81" s="1"/>
  <c r="L1352" i="3"/>
  <c r="Y94" i="81" s="1"/>
  <c r="L1353" i="3"/>
  <c r="Y308" i="81" s="1"/>
  <c r="L1354" i="3"/>
  <c r="Y331" i="81" s="1"/>
  <c r="L1355" i="3"/>
  <c r="Y1273" i="81" s="1"/>
  <c r="L1356" i="3"/>
  <c r="Y207" i="81" s="1"/>
  <c r="L1357" i="3"/>
  <c r="Y160" i="81" s="1"/>
  <c r="L1358" i="3"/>
  <c r="Y159" i="81" s="1"/>
  <c r="L1359" i="3"/>
  <c r="Y1510" i="81" s="1"/>
  <c r="L1360" i="3"/>
  <c r="L1361" i="3"/>
  <c r="Y2762" i="81" s="1"/>
  <c r="L1362" i="3"/>
  <c r="Y1150" i="81" s="1"/>
  <c r="L1363" i="3"/>
  <c r="Y2455" i="81" s="1"/>
  <c r="L1364" i="3"/>
  <c r="Y2776" i="81" s="1"/>
  <c r="L1365" i="3"/>
  <c r="Y2770" i="81" s="1"/>
  <c r="L1366" i="3"/>
  <c r="Y2761" i="81" s="1"/>
  <c r="L1367" i="3"/>
  <c r="Y2461" i="81" s="1"/>
  <c r="L1368" i="3"/>
  <c r="Y2785" i="81" s="1"/>
  <c r="L1369" i="3"/>
  <c r="Y2778" i="81" s="1"/>
  <c r="L1370" i="3"/>
  <c r="Y2758" i="81" s="1"/>
  <c r="L1371" i="3"/>
  <c r="Y1137" i="81" s="1"/>
  <c r="L1372" i="3"/>
  <c r="Y2454" i="81" s="1"/>
  <c r="L1373" i="3"/>
  <c r="Y2781" i="81" s="1"/>
  <c r="L1374" i="3"/>
  <c r="Y2775" i="81" s="1"/>
  <c r="L1375" i="3"/>
  <c r="Y2764" i="81" s="1"/>
  <c r="L1376" i="3"/>
  <c r="Y2786" i="81" s="1"/>
  <c r="L1377" i="3"/>
  <c r="Y2780" i="81" s="1"/>
  <c r="L1378" i="3"/>
  <c r="Y2777" i="81" s="1"/>
  <c r="L1379" i="3"/>
  <c r="Y2757" i="81" s="1"/>
  <c r="L1380" i="3"/>
  <c r="Y2779" i="81" s="1"/>
  <c r="L1381" i="3"/>
  <c r="Y1064" i="81" s="1"/>
  <c r="L1382" i="3"/>
  <c r="Y2456" i="81" s="1"/>
  <c r="L1383" i="3"/>
  <c r="Y1402" i="81" s="1"/>
  <c r="L1384" i="3"/>
  <c r="Y1632" i="81" s="1"/>
  <c r="L1385" i="3"/>
  <c r="Y359" i="81" s="1"/>
  <c r="L1386" i="3"/>
  <c r="Y398" i="81" s="1"/>
  <c r="L1387" i="3"/>
  <c r="Y122" i="81" s="1"/>
  <c r="L1388" i="3"/>
  <c r="Y25" i="81" s="1"/>
  <c r="L1389" i="3"/>
  <c r="Y2068" i="81" s="1"/>
  <c r="L1390" i="3"/>
  <c r="Y34" i="81" s="1"/>
  <c r="L1391" i="3"/>
  <c r="L1392" i="3"/>
  <c r="Y4401" i="81" s="1"/>
  <c r="L1393" i="3"/>
  <c r="Y3770" i="81" s="1"/>
  <c r="L1394" i="3"/>
  <c r="Y3748" i="81" s="1"/>
  <c r="L1395" i="3"/>
  <c r="Y4371" i="81" s="1"/>
  <c r="L1396" i="3"/>
  <c r="Y1975" i="81" s="1"/>
  <c r="L1397" i="3"/>
  <c r="Y4399" i="81" s="1"/>
  <c r="L1398" i="3"/>
  <c r="Y4409" i="81" s="1"/>
  <c r="L1399" i="3"/>
  <c r="Y3732" i="81" s="1"/>
  <c r="L1400" i="3"/>
  <c r="Y4411" i="81" s="1"/>
  <c r="L1401" i="3"/>
  <c r="Y4412" i="81" s="1"/>
  <c r="L1402" i="3"/>
  <c r="Y4413" i="81" s="1"/>
  <c r="L1403" i="3"/>
  <c r="Y1925" i="81" s="1"/>
  <c r="L1404" i="3"/>
  <c r="Y1970" i="81" s="1"/>
  <c r="L1405" i="3"/>
  <c r="Y4415" i="81" s="1"/>
  <c r="L1406" i="3"/>
  <c r="Y4414" i="81" s="1"/>
  <c r="L1407" i="3"/>
  <c r="Y4410" i="81" s="1"/>
  <c r="L1408" i="3"/>
  <c r="Y1969" i="81" s="1"/>
  <c r="L1409" i="3"/>
  <c r="Y1854" i="81" s="1"/>
  <c r="L1410" i="3"/>
  <c r="Y3849" i="81" s="1"/>
  <c r="L1411" i="3"/>
  <c r="Y1899" i="81" s="1"/>
  <c r="L1412" i="3"/>
  <c r="Y3810" i="81" s="1"/>
  <c r="L1413" i="3"/>
  <c r="Y1891" i="81" s="1"/>
  <c r="L1414" i="3"/>
  <c r="Y1890" i="81" s="1"/>
  <c r="L1415" i="3"/>
  <c r="Y1971" i="81" s="1"/>
  <c r="L1416" i="3"/>
  <c r="Y1927" i="81" s="1"/>
  <c r="L1417" i="3"/>
  <c r="Y1413" i="81" s="1"/>
  <c r="L1418" i="3"/>
  <c r="Y4716" i="81" s="1"/>
  <c r="L1419" i="3"/>
  <c r="Y1408" i="81" s="1"/>
  <c r="L1420" i="3"/>
  <c r="Y1893" i="81" s="1"/>
  <c r="L1421" i="3"/>
  <c r="Y461" i="81" s="1"/>
  <c r="L1422" i="3"/>
  <c r="Y478" i="81" s="1"/>
  <c r="L1423" i="3"/>
  <c r="Y452" i="81" s="1"/>
  <c r="L1424" i="3"/>
  <c r="Y79" i="81" s="1"/>
  <c r="L1425" i="3"/>
  <c r="Y3520" i="81" s="1"/>
  <c r="L1426" i="3"/>
  <c r="Y116" i="81" s="1"/>
  <c r="L1427" i="3"/>
  <c r="Y61" i="81" s="1"/>
  <c r="L1428" i="3"/>
  <c r="L1429" i="3"/>
  <c r="Y4102" i="81" s="1"/>
  <c r="L1430" i="3"/>
  <c r="Y4260" i="81" s="1"/>
  <c r="L1431" i="3"/>
  <c r="Y4101" i="81" s="1"/>
  <c r="L1432" i="3"/>
  <c r="Y4217" i="81" s="1"/>
  <c r="L1433" i="3"/>
  <c r="Y4368" i="81" s="1"/>
  <c r="L1434" i="3"/>
  <c r="Y3845" i="81" s="1"/>
  <c r="L1435" i="3"/>
  <c r="Y4157" i="81" s="1"/>
  <c r="L1436" i="3"/>
  <c r="Y4366" i="81" s="1"/>
  <c r="L1437" i="3"/>
  <c r="Y1205" i="81" s="1"/>
  <c r="L1438" i="3"/>
  <c r="Y1815" i="81" s="1"/>
  <c r="L1439" i="3"/>
  <c r="Y4347" i="81" s="1"/>
  <c r="L1440" i="3"/>
  <c r="Y4167" i="81" s="1"/>
  <c r="L1441" i="3"/>
  <c r="Y1887" i="81" s="1"/>
  <c r="L1442" i="3"/>
  <c r="Y1889" i="81" s="1"/>
  <c r="L1443" i="3"/>
  <c r="Y1845" i="81" s="1"/>
  <c r="L1444" i="3"/>
  <c r="Y1883" i="81" s="1"/>
  <c r="L1445" i="3"/>
  <c r="Y1884" i="81" s="1"/>
  <c r="L1446" i="3"/>
  <c r="Y1407" i="81" s="1"/>
  <c r="L1447" i="3"/>
  <c r="Y56" i="81" s="1"/>
  <c r="L1448" i="3"/>
  <c r="Y484" i="81" s="1"/>
  <c r="L1449" i="3"/>
  <c r="Y59" i="81" s="1"/>
  <c r="L1450" i="3"/>
  <c r="L1451" i="3"/>
  <c r="Y357" i="81" s="1"/>
  <c r="L1452" i="3"/>
  <c r="L1453" i="3"/>
  <c r="Y2291" i="81" s="1"/>
  <c r="L1454" i="3"/>
  <c r="Y3471" i="81" s="1"/>
  <c r="L1455" i="3"/>
  <c r="Y2914" i="81" s="1"/>
  <c r="L1456" i="3"/>
  <c r="Y2904" i="81" s="1"/>
  <c r="L1457" i="3"/>
  <c r="Y2909" i="81" s="1"/>
  <c r="L1458" i="3"/>
  <c r="Y4204" i="81" s="1"/>
  <c r="L1459" i="3"/>
  <c r="Y1147" i="81" s="1"/>
  <c r="L1460" i="3"/>
  <c r="Y2719" i="81" s="1"/>
  <c r="L1461" i="3"/>
  <c r="Y2908" i="81" s="1"/>
  <c r="L1462" i="3"/>
  <c r="Y2903" i="81" s="1"/>
  <c r="L1463" i="3"/>
  <c r="Y2911" i="81" s="1"/>
  <c r="L1464" i="3"/>
  <c r="Y2906" i="81" s="1"/>
  <c r="L1465" i="3"/>
  <c r="Y3499" i="81" s="1"/>
  <c r="L1466" i="3"/>
  <c r="Y1746" i="81" s="1"/>
  <c r="L1467" i="3"/>
  <c r="Y2912" i="81" s="1"/>
  <c r="L1468" i="3"/>
  <c r="Y3726" i="81" s="1"/>
  <c r="L1469" i="3"/>
  <c r="Y2910" i="81" s="1"/>
  <c r="L1470" i="3"/>
  <c r="Y1742" i="81" s="1"/>
  <c r="L1471" i="3"/>
  <c r="Y1744" i="81" s="1"/>
  <c r="L1472" i="3"/>
  <c r="Y1747" i="81" s="1"/>
  <c r="L1473" i="3"/>
  <c r="Y1745" i="81" s="1"/>
  <c r="L1474" i="3"/>
  <c r="Y1088" i="81" s="1"/>
  <c r="L1475" i="3"/>
  <c r="Y1087" i="81" s="1"/>
  <c r="L1476" i="3"/>
  <c r="Y488" i="81" s="1"/>
  <c r="L1477" i="3"/>
  <c r="Y487" i="81" s="1"/>
  <c r="L1478" i="3"/>
  <c r="Y486" i="81" s="1"/>
  <c r="L1479" i="3"/>
  <c r="Y46" i="81" s="1"/>
  <c r="L1480" i="3"/>
  <c r="Y40" i="81" s="1"/>
  <c r="L1481" i="3"/>
  <c r="Y41" i="81" s="1"/>
  <c r="L1482" i="3"/>
  <c r="L1483" i="3"/>
  <c r="Y3123" i="81" s="1"/>
  <c r="L1484" i="3"/>
  <c r="Y3133" i="81" s="1"/>
  <c r="L1485" i="3"/>
  <c r="Y3135" i="81" s="1"/>
  <c r="L1486" i="3"/>
  <c r="Y3134" i="81" s="1"/>
  <c r="L1487" i="3"/>
  <c r="Y3122" i="81" s="1"/>
  <c r="L1488" i="3"/>
  <c r="Y2679" i="81" s="1"/>
  <c r="L1489" i="3"/>
  <c r="Y2262" i="81" s="1"/>
  <c r="L1490" i="3"/>
  <c r="Y1964" i="81" s="1"/>
  <c r="L1491" i="3"/>
  <c r="Y2688" i="81" s="1"/>
  <c r="L1492" i="3"/>
  <c r="Y1967" i="81" s="1"/>
  <c r="L1493" i="3"/>
  <c r="Y1179" i="81" s="1"/>
  <c r="L1494" i="3"/>
  <c r="Y4396" i="81" s="1"/>
  <c r="L1495" i="3"/>
  <c r="Y2166" i="81" s="1"/>
  <c r="L1496" i="3"/>
  <c r="Y2261" i="81" s="1"/>
  <c r="L1497" i="3"/>
  <c r="Y2264" i="81" s="1"/>
  <c r="L1498" i="3"/>
  <c r="Y2750" i="81" s="1"/>
  <c r="L1499" i="3"/>
  <c r="Y1963" i="81" s="1"/>
  <c r="L1500" i="3"/>
  <c r="Y1074" i="81" s="1"/>
  <c r="L1501" i="3"/>
  <c r="Y1692" i="81" s="1"/>
  <c r="L1502" i="3"/>
  <c r="Y897" i="81" s="1"/>
  <c r="L1503" i="3"/>
  <c r="Y413" i="81" s="1"/>
  <c r="L1504" i="3"/>
  <c r="Y873" i="81" s="1"/>
  <c r="L1505" i="3"/>
  <c r="Y830" i="81" s="1"/>
  <c r="L1506" i="3"/>
  <c r="Y192" i="81" s="1"/>
  <c r="L1507" i="3"/>
  <c r="Y195" i="81" s="1"/>
  <c r="L1508" i="3"/>
  <c r="L1509" i="3"/>
  <c r="Y3337" i="81" s="1"/>
  <c r="L1510" i="3"/>
  <c r="Y2614" i="81" s="1"/>
  <c r="L1511" i="3"/>
  <c r="Y3341" i="81" s="1"/>
  <c r="L1512" i="3"/>
  <c r="Y3452" i="81" s="1"/>
  <c r="L1513" i="3"/>
  <c r="Y4284" i="81" s="1"/>
  <c r="L1514" i="3"/>
  <c r="Y3332" i="81" s="1"/>
  <c r="L1515" i="3"/>
  <c r="Y3469" i="81" s="1"/>
  <c r="L1516" i="3"/>
  <c r="Y2274" i="81" s="1"/>
  <c r="L1517" i="3"/>
  <c r="Y4279" i="81" s="1"/>
  <c r="L1518" i="3"/>
  <c r="Y2554" i="81" s="1"/>
  <c r="L1519" i="3"/>
  <c r="Y3338" i="81" s="1"/>
  <c r="L1520" i="3"/>
  <c r="Y4187" i="81" s="1"/>
  <c r="L1521" i="3"/>
  <c r="Y3853" i="81" s="1"/>
  <c r="L1522" i="3"/>
  <c r="Y3300" i="81" s="1"/>
  <c r="L1523" i="3"/>
  <c r="Y3456" i="81" s="1"/>
  <c r="L1524" i="3"/>
  <c r="Y3451" i="81" s="1"/>
  <c r="L1525" i="3"/>
  <c r="Y4281" i="81" s="1"/>
  <c r="L1526" i="3"/>
  <c r="Y4186" i="81" s="1"/>
  <c r="L1527" i="3"/>
  <c r="Y3831" i="81" s="1"/>
  <c r="L1528" i="3"/>
  <c r="Y4408" i="81" s="1"/>
  <c r="L1529" i="3"/>
  <c r="Y3909" i="81" s="1"/>
  <c r="L1530" i="3"/>
  <c r="Y1105" i="81" s="1"/>
  <c r="L1531" i="3"/>
  <c r="Y3574" i="81" s="1"/>
  <c r="L1532" i="3"/>
  <c r="Y2678" i="81" s="1"/>
  <c r="L1533" i="3"/>
  <c r="Y3944" i="81" s="1"/>
  <c r="L1534" i="3"/>
  <c r="Y3243" i="81" s="1"/>
  <c r="L1535" i="3"/>
  <c r="Y4199" i="81" s="1"/>
  <c r="L1536" i="3"/>
  <c r="Y4184" i="81" s="1"/>
  <c r="L1537" i="3"/>
  <c r="Y3245" i="81" s="1"/>
  <c r="L1538" i="3"/>
  <c r="Y4441" i="81" s="1"/>
  <c r="L1539" i="3"/>
  <c r="Y4198" i="81" s="1"/>
  <c r="L1540" i="3"/>
  <c r="Y4406" i="81" s="1"/>
  <c r="L1541" i="3"/>
  <c r="Y2015" i="81" s="1"/>
  <c r="L1542" i="3"/>
  <c r="Y3330" i="81" s="1"/>
  <c r="L1543" i="3"/>
  <c r="Y2072" i="81" s="1"/>
  <c r="L1544" i="3"/>
  <c r="Y2101" i="81" s="1"/>
  <c r="L1545" i="3"/>
  <c r="Y1313" i="81" s="1"/>
  <c r="L1546" i="3"/>
  <c r="Y2103" i="81" s="1"/>
  <c r="L1547" i="3"/>
  <c r="Y1427" i="81" s="1"/>
  <c r="L1548" i="3"/>
  <c r="Y3218" i="81" s="1"/>
  <c r="L1549" i="3"/>
  <c r="Y2061" i="81" s="1"/>
  <c r="L1550" i="3"/>
  <c r="Y1984" i="81" s="1"/>
  <c r="L1551" i="3"/>
  <c r="Y2071" i="81" s="1"/>
  <c r="L1552" i="3"/>
  <c r="Y4042" i="81" s="1"/>
  <c r="L1553" i="3"/>
  <c r="Y2968" i="81" s="1"/>
  <c r="L1554" i="3"/>
  <c r="Y1345" i="81" s="1"/>
  <c r="L1555" i="3"/>
  <c r="Y1282" i="81" s="1"/>
  <c r="L1556" i="3"/>
  <c r="Y4041" i="81" s="1"/>
  <c r="L1557" i="3"/>
  <c r="Y1451" i="81" s="1"/>
  <c r="L1558" i="3"/>
  <c r="Y1449" i="81" s="1"/>
  <c r="L1559" i="3"/>
  <c r="Y2054" i="81" s="1"/>
  <c r="L1560" i="3"/>
  <c r="Y2073" i="81" s="1"/>
  <c r="L1561" i="3"/>
  <c r="Y2027" i="81" s="1"/>
  <c r="L1562" i="3"/>
  <c r="Y2104" i="81" s="1"/>
  <c r="L1563" i="3"/>
  <c r="Y1981" i="81" s="1"/>
  <c r="L1564" i="3"/>
  <c r="Y1733" i="81" s="1"/>
  <c r="L1565" i="3"/>
  <c r="Y1015" i="81" s="1"/>
  <c r="L1566" i="3"/>
  <c r="Y1487" i="81" s="1"/>
  <c r="L1567" i="3"/>
  <c r="Y1108" i="81" s="1"/>
  <c r="L1568" i="3"/>
  <c r="Y1541" i="81" s="1"/>
  <c r="L1569" i="3"/>
  <c r="Y1455" i="81" s="1"/>
  <c r="L1570" i="3"/>
  <c r="Y1540" i="81" s="1"/>
  <c r="L1571" i="3"/>
  <c r="Y1561" i="81" s="1"/>
  <c r="L1572" i="3"/>
  <c r="Y1353" i="81" s="1"/>
  <c r="L1573" i="3"/>
  <c r="Y752" i="81" s="1"/>
  <c r="L1574" i="3"/>
  <c r="Y923" i="81" s="1"/>
  <c r="L1575" i="3"/>
  <c r="Y595" i="81" s="1"/>
  <c r="L1576" i="3"/>
  <c r="Y870" i="81" s="1"/>
  <c r="L1577" i="3"/>
  <c r="Y622" i="81" s="1"/>
  <c r="L1578" i="3"/>
  <c r="Y740" i="81" s="1"/>
  <c r="L1579" i="3"/>
  <c r="Y535" i="81" s="1"/>
  <c r="L1580" i="3"/>
  <c r="Y401" i="81" s="1"/>
  <c r="L1581" i="3"/>
  <c r="Y597" i="81" s="1"/>
  <c r="L1582" i="3"/>
  <c r="Y296" i="81" s="1"/>
  <c r="L1583" i="3"/>
  <c r="Y187" i="81" s="1"/>
  <c r="L1584" i="3"/>
  <c r="Y3912" i="81" s="1"/>
  <c r="L1585" i="3"/>
  <c r="Y4197" i="81" s="1"/>
  <c r="L1586" i="3"/>
  <c r="Y3194" i="81" s="1"/>
  <c r="L1587" i="3"/>
  <c r="Y2082" i="81" s="1"/>
  <c r="L1588" i="3"/>
  <c r="Y274" i="81" s="1"/>
  <c r="L1589" i="3"/>
  <c r="Y465" i="81" s="1"/>
  <c r="L1590" i="3"/>
  <c r="Y409" i="81" s="1"/>
  <c r="L1591" i="3"/>
  <c r="Y425" i="81" s="1"/>
  <c r="L1592" i="3"/>
  <c r="L1593" i="3"/>
  <c r="Y415" i="81" s="1"/>
  <c r="L1594" i="3"/>
  <c r="Y2407" i="81" s="1"/>
  <c r="L1595" i="3"/>
  <c r="Y2410" i="81" s="1"/>
  <c r="L1596" i="3"/>
  <c r="Y2806" i="81" s="1"/>
  <c r="L1597" i="3"/>
  <c r="Y3248" i="81" s="1"/>
  <c r="L1598" i="3"/>
  <c r="Y2406" i="81" s="1"/>
  <c r="L1599" i="3"/>
  <c r="Y4392" i="81" s="1"/>
  <c r="L1600" i="3"/>
  <c r="Y2804" i="81" s="1"/>
  <c r="L1601" i="3"/>
  <c r="Y3247" i="81" s="1"/>
  <c r="L1602" i="3"/>
  <c r="Y1183" i="81" s="1"/>
  <c r="L1603" i="3"/>
  <c r="Y3246" i="81" s="1"/>
  <c r="L1604" i="3"/>
  <c r="Y4385" i="81" s="1"/>
  <c r="L1605" i="3"/>
  <c r="Y2632" i="81" s="1"/>
  <c r="L1606" i="3"/>
  <c r="Y2805" i="81" s="1"/>
  <c r="L1607" i="3"/>
  <c r="Y896" i="81" s="1"/>
  <c r="L1608" i="3"/>
  <c r="Y1151" i="81" s="1"/>
  <c r="L1609" i="3"/>
  <c r="Y2964" i="81" s="1"/>
  <c r="L1610" i="3"/>
  <c r="Y2408" i="81" s="1"/>
  <c r="L1611" i="3"/>
  <c r="Y898" i="81" s="1"/>
  <c r="L1612" i="3"/>
  <c r="Y2405" i="81" s="1"/>
  <c r="L1613" i="3"/>
  <c r="Y1132" i="81" s="1"/>
  <c r="L1614" i="3"/>
  <c r="Y3000" i="81" s="1"/>
  <c r="L1615" i="3"/>
  <c r="Y1290" i="81" s="1"/>
  <c r="L1616" i="3"/>
  <c r="Y1711" i="81" s="1"/>
  <c r="L1617" i="3"/>
  <c r="Y2963" i="81" s="1"/>
  <c r="L1618" i="3"/>
  <c r="Y3178" i="81" s="1"/>
  <c r="L1619" i="3"/>
  <c r="Y1758" i="81" s="1"/>
  <c r="L1620" i="3"/>
  <c r="Y2314" i="81" s="1"/>
  <c r="L1621" i="3"/>
  <c r="Y2069" i="81" s="1"/>
  <c r="L1622" i="3"/>
  <c r="Y408" i="81" s="1"/>
  <c r="L1623" i="3"/>
  <c r="Y904" i="81" s="1"/>
  <c r="L1624" i="3"/>
  <c r="Y915" i="81" s="1"/>
  <c r="L1625" i="3"/>
  <c r="Y875" i="81" s="1"/>
  <c r="L1626" i="3"/>
  <c r="Y394" i="81" s="1"/>
  <c r="L1627" i="3"/>
  <c r="Y489" i="81" s="1"/>
  <c r="L1628" i="3"/>
  <c r="Y536" i="81" s="1"/>
  <c r="L1629" i="3"/>
  <c r="Y654" i="81" s="1"/>
  <c r="L1630" i="3"/>
  <c r="Y265" i="81" s="1"/>
  <c r="L1631" i="3"/>
  <c r="Y1617" i="81" s="1"/>
  <c r="L1632" i="3"/>
  <c r="Y52" i="81" s="1"/>
  <c r="L1633" i="3"/>
  <c r="Y21" i="81" s="1"/>
  <c r="L1634" i="3"/>
  <c r="Y1934" i="81" s="1"/>
  <c r="L1635" i="3"/>
  <c r="Y3472" i="81" s="1"/>
  <c r="L1636" i="3"/>
  <c r="Y655" i="81" s="1"/>
  <c r="L1637" i="3"/>
  <c r="Y467" i="81" s="1"/>
  <c r="L1638" i="3"/>
  <c r="L1639" i="3"/>
  <c r="Y1014" i="81" s="1"/>
  <c r="L1640" i="3"/>
  <c r="Y3790" i="81" s="1"/>
  <c r="L1641" i="3"/>
  <c r="Y1660" i="81" s="1"/>
  <c r="L1642" i="3"/>
  <c r="Y118" i="81" s="1"/>
  <c r="L1643" i="3"/>
  <c r="L1644" i="3"/>
  <c r="Y2892" i="81" s="1"/>
  <c r="L1645" i="3"/>
  <c r="Y4164" i="81" s="1"/>
  <c r="L1646" i="3"/>
  <c r="Y1222" i="81" s="1"/>
  <c r="L1647" i="3"/>
  <c r="Y2891" i="81" s="1"/>
  <c r="L1648" i="3"/>
  <c r="Y4158" i="81" s="1"/>
  <c r="L1649" i="3"/>
  <c r="Y1452" i="81" s="1"/>
  <c r="L1650" i="3"/>
  <c r="Y389" i="81" s="1"/>
  <c r="L1651" i="3"/>
  <c r="Y388" i="81" s="1"/>
  <c r="L1652" i="3"/>
  <c r="L1653" i="3"/>
  <c r="Y3960" i="81" s="1"/>
  <c r="L1654" i="3"/>
  <c r="Y3967" i="81" s="1"/>
  <c r="L1655" i="3"/>
  <c r="Y3973" i="81" s="1"/>
  <c r="L1656" i="3"/>
  <c r="Y3956" i="81" s="1"/>
  <c r="L1657" i="3"/>
  <c r="Y3976" i="81" s="1"/>
  <c r="L1658" i="3"/>
  <c r="Y3955" i="81" s="1"/>
  <c r="L1659" i="3"/>
  <c r="Y3959" i="81" s="1"/>
  <c r="L1660" i="3"/>
  <c r="Y3953" i="81" s="1"/>
  <c r="L1661" i="3"/>
  <c r="Y4000" i="81" s="1"/>
  <c r="L1662" i="3"/>
  <c r="Y2746" i="81" s="1"/>
  <c r="L1663" i="3"/>
  <c r="Y3988" i="81" s="1"/>
  <c r="L1664" i="3"/>
  <c r="Y3990" i="81" s="1"/>
  <c r="L1665" i="3"/>
  <c r="Y3984" i="81" s="1"/>
  <c r="L1666" i="3"/>
  <c r="Y1154" i="81" s="1"/>
  <c r="L1667" i="3"/>
  <c r="Y1655" i="81" s="1"/>
  <c r="L1668" i="3"/>
  <c r="Y1509" i="81" s="1"/>
  <c r="L1669" i="3"/>
  <c r="Y1626" i="81" s="1"/>
  <c r="L1670" i="3"/>
  <c r="Y2748" i="81" s="1"/>
  <c r="L1671" i="3"/>
  <c r="Y1501" i="81" s="1"/>
  <c r="L1672" i="3"/>
  <c r="Y1647" i="81" s="1"/>
  <c r="L1673" i="3"/>
  <c r="Y1645" i="81" s="1"/>
  <c r="L1674" i="3"/>
  <c r="Y1648" i="81" s="1"/>
  <c r="L1675" i="3"/>
  <c r="Y1498" i="81" s="1"/>
  <c r="L1676" i="3"/>
  <c r="Y1016" i="81" s="1"/>
  <c r="L1677" i="3"/>
  <c r="Y1631" i="81" s="1"/>
  <c r="L1678" i="3"/>
  <c r="Y621" i="81" s="1"/>
  <c r="L1679" i="3"/>
  <c r="Y601" i="81" s="1"/>
  <c r="L1680" i="3"/>
  <c r="Y498" i="81" s="1"/>
  <c r="L1681" i="3"/>
  <c r="Y608" i="81" s="1"/>
  <c r="L1682" i="3"/>
  <c r="Y141" i="81" s="1"/>
  <c r="L1683" i="3"/>
  <c r="Y142" i="81" s="1"/>
  <c r="L1684" i="3"/>
  <c r="Y1393" i="81" s="1"/>
  <c r="L1685" i="3"/>
  <c r="L1686" i="3"/>
  <c r="Y3001" i="81" s="1"/>
  <c r="L1687" i="3"/>
  <c r="Y3008" i="81" s="1"/>
  <c r="L1688" i="3"/>
  <c r="Y4395" i="81" s="1"/>
  <c r="L1689" i="3"/>
  <c r="Y3010" i="81" s="1"/>
  <c r="L1690" i="3"/>
  <c r="Y1155" i="81" s="1"/>
  <c r="L1691" i="3"/>
  <c r="Y1158" i="81" s="1"/>
  <c r="L1692" i="3"/>
  <c r="Y1161" i="81" s="1"/>
  <c r="L1693" i="3"/>
  <c r="Y316" i="81" s="1"/>
  <c r="L1694" i="3"/>
  <c r="L1695" i="3"/>
  <c r="Y2816" i="81" s="1"/>
  <c r="L1696" i="3"/>
  <c r="Y2812" i="81" s="1"/>
  <c r="L1697" i="3"/>
  <c r="Y2815" i="81" s="1"/>
  <c r="L1698" i="3"/>
  <c r="Y1142" i="81" s="1"/>
  <c r="L1699" i="3"/>
  <c r="Y4214" i="81" s="1"/>
  <c r="L1700" i="3"/>
  <c r="Y1138" i="81" s="1"/>
  <c r="L1701" i="3"/>
  <c r="Y4524" i="81" s="1"/>
  <c r="L1702" i="3"/>
  <c r="Y1004" i="81" s="1"/>
  <c r="L1703" i="3"/>
  <c r="Y933" i="81" s="1"/>
  <c r="L1704" i="3"/>
  <c r="Y702" i="81" s="1"/>
  <c r="L1705" i="3"/>
  <c r="Y5372" i="81" s="1"/>
  <c r="L1706" i="3"/>
  <c r="Y5371" i="81" s="1"/>
  <c r="L1707" i="3"/>
  <c r="Y1328" i="81" s="1"/>
  <c r="L1708" i="3"/>
  <c r="L1709" i="3"/>
  <c r="Y3262" i="81" s="1"/>
  <c r="L1710" i="3"/>
  <c r="Y3261" i="81" s="1"/>
  <c r="L1711" i="3"/>
  <c r="Y1190" i="81" s="1"/>
  <c r="L1712" i="3"/>
  <c r="Y3625" i="81" s="1"/>
  <c r="L1713" i="3"/>
  <c r="Y1439" i="81" s="1"/>
  <c r="L1714" i="3"/>
  <c r="Y3621" i="81" s="1"/>
  <c r="L1715" i="3"/>
  <c r="Y1683" i="81" s="1"/>
  <c r="L1716" i="3"/>
  <c r="Y967" i="81" s="1"/>
  <c r="L1717" i="3"/>
  <c r="Y641" i="81" s="1"/>
  <c r="L1718" i="3"/>
  <c r="Y791" i="81" s="1"/>
  <c r="L1719" i="3"/>
  <c r="Y210" i="81" s="1"/>
  <c r="L1720" i="3"/>
  <c r="Y213" i="81" s="1"/>
  <c r="L1721" i="3"/>
  <c r="Y268" i="81" s="1"/>
  <c r="L1722" i="3"/>
  <c r="L1723" i="3"/>
  <c r="Y3260" i="81" s="1"/>
  <c r="L1724" i="3"/>
  <c r="Y3264" i="81" s="1"/>
  <c r="L1725" i="3"/>
  <c r="Y1072" i="81" s="1"/>
  <c r="L1726" i="3"/>
  <c r="Y3259" i="81" s="1"/>
  <c r="L1727" i="3"/>
  <c r="Y1524" i="81" s="1"/>
  <c r="L1728" i="3"/>
  <c r="Y1665" i="81" s="1"/>
  <c r="L1729" i="3"/>
  <c r="Y164" i="81" s="1"/>
  <c r="L1730" i="3"/>
  <c r="Y2397" i="81" s="1"/>
  <c r="L1731" i="3"/>
  <c r="Y2396" i="81" s="1"/>
  <c r="L1732" i="3"/>
  <c r="L1733" i="3"/>
  <c r="Y2956" i="81" s="1"/>
  <c r="L1734" i="3"/>
  <c r="Y2955" i="81" s="1"/>
  <c r="L1735" i="3"/>
  <c r="Y2953" i="81" s="1"/>
  <c r="L1736" i="3"/>
  <c r="Y2957" i="81" s="1"/>
  <c r="L1737" i="3"/>
  <c r="Y2954" i="81" s="1"/>
  <c r="L1738" i="3"/>
  <c r="Y969" i="81" s="1"/>
  <c r="L1739" i="3"/>
  <c r="Y3868" i="81" s="1"/>
  <c r="L1740" i="3"/>
  <c r="L1741" i="3"/>
  <c r="Y976" i="81" s="1"/>
  <c r="L1742" i="3"/>
  <c r="Y1351" i="81" s="1"/>
  <c r="L1743" i="3"/>
  <c r="L1744" i="3"/>
  <c r="Y2651" i="81" s="1"/>
  <c r="L1745" i="3"/>
  <c r="Y2636" i="81" s="1"/>
  <c r="L1746" i="3"/>
  <c r="Y3575" i="81" s="1"/>
  <c r="L1747" i="3"/>
  <c r="Y4599" i="81" s="1"/>
  <c r="L1748" i="3"/>
  <c r="Y2650" i="81" s="1"/>
  <c r="L1749" i="3"/>
  <c r="Y1587" i="81" s="1"/>
  <c r="L1750" i="3"/>
  <c r="Y1609" i="81" s="1"/>
  <c r="L1751" i="3"/>
  <c r="Y1056" i="81" s="1"/>
  <c r="L1752" i="3"/>
  <c r="Y1607" i="81" s="1"/>
  <c r="L1753" i="3"/>
  <c r="Y1317" i="81" s="1"/>
  <c r="L1754" i="3"/>
  <c r="Y1606" i="81" s="1"/>
  <c r="L1755" i="3"/>
  <c r="Y248" i="81" s="1"/>
  <c r="L1756" i="3"/>
  <c r="Y314" i="81" s="1"/>
  <c r="L1757" i="3"/>
  <c r="L1758" i="3"/>
  <c r="Y2637" i="81" s="1"/>
  <c r="L1759" i="3"/>
  <c r="Y2635" i="81" s="1"/>
  <c r="L1760" i="3"/>
  <c r="Y2653" i="81" s="1"/>
  <c r="L1761" i="3"/>
  <c r="Y4258" i="81" s="1"/>
  <c r="L1762" i="3"/>
  <c r="Y2530" i="81" s="1"/>
  <c r="L1763" i="3"/>
  <c r="Y2649" i="81" s="1"/>
  <c r="L1764" i="3"/>
  <c r="Y2654" i="81" s="1"/>
  <c r="L1765" i="3"/>
  <c r="Y1603" i="81" s="1"/>
  <c r="L1766" i="3"/>
  <c r="Y2638" i="81" s="1"/>
  <c r="L1767" i="3"/>
  <c r="Y1615" i="81" s="1"/>
  <c r="L1768" i="3"/>
  <c r="Y1008" i="81" s="1"/>
  <c r="L1769" i="3"/>
  <c r="Y1316" i="81" s="1"/>
  <c r="L1770" i="3"/>
  <c r="Y1680" i="81" s="1"/>
  <c r="L1771" i="3"/>
  <c r="Y1593" i="81" s="1"/>
  <c r="L1772" i="3"/>
  <c r="Y1526" i="81" s="1"/>
  <c r="L1773" i="3"/>
  <c r="Y1601" i="81" s="1"/>
  <c r="L1774" i="3"/>
  <c r="Y1589" i="81" s="1"/>
  <c r="L1775" i="3"/>
  <c r="Y65" i="81" s="1"/>
  <c r="L1776" i="3"/>
  <c r="Y419" i="81" s="1"/>
  <c r="L1777" i="3"/>
  <c r="Y416" i="81" s="1"/>
  <c r="L1778" i="3"/>
  <c r="Y35" i="81" s="1"/>
  <c r="L1779" i="3"/>
  <c r="Y910" i="81" s="1"/>
  <c r="L1780" i="3"/>
  <c r="L1781" i="3"/>
  <c r="Y204" i="81" s="1"/>
  <c r="L1782" i="3"/>
  <c r="L1783" i="3"/>
  <c r="Y2818" i="81" s="1"/>
  <c r="L1784" i="3"/>
  <c r="Y2820" i="81" s="1"/>
  <c r="L1785" i="3"/>
  <c r="Y2850" i="81" s="1"/>
  <c r="L1786" i="3"/>
  <c r="Y2826" i="81" s="1"/>
  <c r="L1787" i="3"/>
  <c r="Y2819" i="81" s="1"/>
  <c r="L1788" i="3"/>
  <c r="Y2848" i="81" s="1"/>
  <c r="L1789" i="3"/>
  <c r="Y2817" i="81" s="1"/>
  <c r="L1790" i="3"/>
  <c r="Y2840" i="81" s="1"/>
  <c r="L1791" i="3"/>
  <c r="Y2849" i="81" s="1"/>
  <c r="L1792" i="3"/>
  <c r="Y1324" i="81" s="1"/>
  <c r="L1793" i="3"/>
  <c r="Y2835" i="81" s="1"/>
  <c r="L1794" i="3"/>
  <c r="Y2821" i="81" s="1"/>
  <c r="L1795" i="3"/>
  <c r="Y2825" i="81" s="1"/>
  <c r="L1796" i="3"/>
  <c r="Y2838" i="81" s="1"/>
  <c r="L1797" i="3"/>
  <c r="Y2862" i="81" s="1"/>
  <c r="L1798" i="3"/>
  <c r="Y2823" i="81" s="1"/>
  <c r="L1799" i="3"/>
  <c r="Y2856" i="81" s="1"/>
  <c r="L1800" i="3"/>
  <c r="Y2824" i="81" s="1"/>
  <c r="L1801" i="3"/>
  <c r="Y1144" i="81" s="1"/>
  <c r="L1802" i="3"/>
  <c r="Y2852" i="81" s="1"/>
  <c r="L1803" i="3"/>
  <c r="Y1143" i="81" s="1"/>
  <c r="L1804" i="3"/>
  <c r="Y1352" i="81" s="1"/>
  <c r="L1805" i="3"/>
  <c r="Y1333" i="81" s="1"/>
  <c r="L1806" i="3"/>
  <c r="Y980" i="81" s="1"/>
  <c r="L1807" i="3"/>
  <c r="Y1350" i="81" s="1"/>
  <c r="L1808" i="3"/>
  <c r="Y362" i="81" s="1"/>
  <c r="L1809" i="3"/>
  <c r="Y386" i="81" s="1"/>
  <c r="L1810" i="3"/>
  <c r="Y5370" i="81" s="1"/>
  <c r="L1811" i="3"/>
  <c r="Y1327" i="81" s="1"/>
  <c r="L1812" i="3"/>
  <c r="L1813" i="3"/>
  <c r="Y1639" i="81" s="1"/>
  <c r="L1814" i="3"/>
  <c r="Y1330" i="81" s="1"/>
  <c r="L1815" i="3"/>
  <c r="Y1337" i="81" s="1"/>
  <c r="L1816" i="3"/>
  <c r="Y3314" i="81" s="1"/>
  <c r="L1817" i="3"/>
  <c r="Y907" i="81" s="1"/>
  <c r="L1818" i="3"/>
  <c r="L1819" i="3"/>
  <c r="Y125" i="81" s="1"/>
  <c r="L1820" i="3"/>
  <c r="L1821" i="3"/>
  <c r="Y3927" i="81" s="1"/>
  <c r="L1822" i="3"/>
  <c r="Y3929" i="81" s="1"/>
  <c r="L1823" i="3"/>
  <c r="Y1204" i="81" s="1"/>
  <c r="L1824" i="3"/>
  <c r="Y3928" i="81" s="1"/>
  <c r="L1825" i="3"/>
  <c r="Y3757" i="81" s="1"/>
  <c r="L1826" i="3"/>
  <c r="Y3934" i="81" s="1"/>
  <c r="L1827" i="3"/>
  <c r="Y1954" i="81" s="1"/>
  <c r="L1828" i="3"/>
  <c r="Y3793" i="81" s="1"/>
  <c r="L1829" i="3"/>
  <c r="Y1097" i="81" s="1"/>
  <c r="L1830" i="3"/>
  <c r="Y962" i="81" s="1"/>
  <c r="L1831" i="3"/>
  <c r="Y482" i="81" s="1"/>
  <c r="L1832" i="3"/>
  <c r="Y2729" i="81" s="1"/>
  <c r="L1833" i="3"/>
  <c r="Y5034" i="81" s="1"/>
  <c r="L1834" i="3"/>
  <c r="L1835" i="3"/>
  <c r="Y3932" i="81" s="1"/>
  <c r="L1836" i="3"/>
  <c r="Y3935" i="81" s="1"/>
  <c r="L1837" i="3"/>
  <c r="Y4527" i="81" s="1"/>
  <c r="L1838" i="3"/>
  <c r="Y1390" i="81" s="1"/>
  <c r="L1839" i="3"/>
  <c r="Y3756" i="81" s="1"/>
  <c r="L1840" i="3"/>
  <c r="Y1414" i="81" s="1"/>
  <c r="L1841" i="3"/>
  <c r="Y60" i="81" s="1"/>
  <c r="L1842" i="3"/>
  <c r="Y111" i="81" s="1"/>
  <c r="L1843" i="3"/>
  <c r="L1844" i="3"/>
  <c r="Y4544" i="81" s="1"/>
  <c r="L1845" i="3"/>
  <c r="Y4927" i="81" s="1"/>
  <c r="L1846" i="3"/>
  <c r="Y4988" i="81" s="1"/>
  <c r="L1847" i="3"/>
  <c r="Y2236" i="81" s="1"/>
  <c r="L1848" i="3"/>
  <c r="Y3364" i="81" s="1"/>
  <c r="L1849" i="3"/>
  <c r="L1850" i="3"/>
  <c r="Y4485" i="81" s="1"/>
  <c r="L1851" i="3"/>
  <c r="Y4492" i="81" s="1"/>
  <c r="L1852" i="3"/>
  <c r="Y2418" i="81" s="1"/>
  <c r="L1853" i="3"/>
  <c r="Y1759" i="81" s="1"/>
  <c r="L1854" i="3"/>
  <c r="Y4486" i="81" s="1"/>
  <c r="L1855" i="3"/>
  <c r="Y1694" i="81" s="1"/>
  <c r="L1856" i="3"/>
  <c r="Y3434" i="81" s="1"/>
  <c r="L1857" i="3"/>
  <c r="Y4416" i="81" s="1"/>
  <c r="L1858" i="3"/>
  <c r="Y3804" i="81" s="1"/>
  <c r="L1859" i="3"/>
  <c r="Y1267" i="81" s="1"/>
  <c r="L1860" i="3"/>
  <c r="Y1558" i="81" s="1"/>
  <c r="L1861" i="3"/>
  <c r="Y3213" i="81" s="1"/>
  <c r="L1862" i="3"/>
  <c r="Y3217" i="81" s="1"/>
  <c r="L1863" i="3"/>
  <c r="Y2847" i="81" s="1"/>
  <c r="L1864" i="3"/>
  <c r="Y4490" i="81" s="1"/>
  <c r="L1865" i="3"/>
  <c r="Y3563" i="81" s="1"/>
  <c r="L1866" i="3"/>
  <c r="Y1581" i="81" s="1"/>
  <c r="L1867" i="3"/>
  <c r="Y1376" i="81" s="1"/>
  <c r="L1868" i="3"/>
  <c r="Y2276" i="81" s="1"/>
  <c r="L1869" i="3"/>
  <c r="Y3104" i="81" s="1"/>
  <c r="L1870" i="3"/>
  <c r="Y3214" i="81" s="1"/>
  <c r="L1871" i="3"/>
  <c r="Y1773" i="81" s="1"/>
  <c r="L1872" i="3"/>
  <c r="Y2216" i="81" s="1"/>
  <c r="L1873" i="3"/>
  <c r="Y3283" i="81" s="1"/>
  <c r="L1874" i="3"/>
  <c r="Y1378" i="81" s="1"/>
  <c r="L1875" i="3"/>
  <c r="Y303" i="81" s="1"/>
  <c r="L1876" i="3"/>
  <c r="Y1554" i="81" s="1"/>
  <c r="L1877" i="3"/>
  <c r="Y3215" i="81" s="1"/>
  <c r="L1878" i="3"/>
  <c r="Y4886" i="81" s="1"/>
  <c r="L1879" i="3"/>
  <c r="Y2203" i="81" s="1"/>
  <c r="L1880" i="3"/>
  <c r="Y1705" i="81" s="1"/>
  <c r="L1881" i="3"/>
  <c r="Y1291" i="81" s="1"/>
  <c r="L1882" i="3"/>
  <c r="Y2107" i="81" s="1"/>
  <c r="L1883" i="3"/>
  <c r="Y4484" i="81" s="1"/>
  <c r="L1884" i="3"/>
  <c r="Y1051" i="81" s="1"/>
  <c r="L1885" i="3"/>
  <c r="Y356" i="81" s="1"/>
  <c r="L1886" i="3"/>
  <c r="Y927" i="81" s="1"/>
  <c r="L1887" i="3"/>
  <c r="Y346" i="81" s="1"/>
  <c r="L1888" i="3"/>
  <c r="Y2209" i="81" s="1"/>
  <c r="L1889" i="3"/>
  <c r="Y2215" i="81" s="1"/>
  <c r="L1890" i="3"/>
  <c r="Y4737" i="81" s="1"/>
  <c r="L1891" i="3"/>
  <c r="Y3105" i="81" s="1"/>
  <c r="L1892" i="3"/>
  <c r="L1893" i="3"/>
  <c r="Y2787" i="81" s="1"/>
  <c r="L1894" i="3"/>
  <c r="Y3298" i="81" s="1"/>
  <c r="L1895" i="3"/>
  <c r="Y4223" i="81" s="1"/>
  <c r="L1896" i="3"/>
  <c r="Y2889" i="81" s="1"/>
  <c r="L1897" i="3"/>
  <c r="Y4538" i="81" s="1"/>
  <c r="L1898" i="3"/>
  <c r="Y3301" i="81" s="1"/>
  <c r="L1899" i="3"/>
  <c r="Y334" i="81" s="1"/>
  <c r="L1900" i="3"/>
  <c r="L1901" i="3"/>
  <c r="Y2961" i="81" s="1"/>
  <c r="L1902" i="3"/>
  <c r="Y3444" i="81" s="1"/>
  <c r="L1903" i="3"/>
  <c r="Y3121" i="81" s="1"/>
  <c r="L1904" i="3"/>
  <c r="Y2951" i="81" s="1"/>
  <c r="L1905" i="3"/>
  <c r="Y3445" i="81" s="1"/>
  <c r="L1906" i="3"/>
  <c r="Y1194" i="81" s="1"/>
  <c r="L1907" i="3"/>
  <c r="Y1201" i="81" s="1"/>
  <c r="L1908" i="3"/>
  <c r="Y2102" i="81" s="1"/>
  <c r="L1909" i="3"/>
  <c r="Y2962" i="81" s="1"/>
  <c r="L1910" i="3"/>
  <c r="Y3632" i="81" s="1"/>
  <c r="L1911" i="3"/>
  <c r="Y1149" i="81" s="1"/>
  <c r="L1912" i="3"/>
  <c r="Y902" i="81" s="1"/>
  <c r="L1913" i="3"/>
  <c r="Y353" i="81" s="1"/>
  <c r="L1914" i="3"/>
  <c r="L1915" i="3"/>
  <c r="Y3439" i="81" s="1"/>
  <c r="L1916" i="3"/>
  <c r="Y3440" i="81" s="1"/>
  <c r="L1917" i="3"/>
  <c r="Y1200" i="81" s="1"/>
  <c r="L1918" i="3"/>
  <c r="Y3710" i="81" s="1"/>
  <c r="L1919" i="3"/>
  <c r="Y3711" i="81" s="1"/>
  <c r="L1920" i="3"/>
  <c r="Y1148" i="81" s="1"/>
  <c r="L1921" i="3"/>
  <c r="Y4516" i="81" s="1"/>
  <c r="L1922" i="3"/>
  <c r="Y1202" i="81" s="1"/>
  <c r="L1923" i="3"/>
  <c r="Y2935" i="81" s="1"/>
  <c r="L1924" i="3"/>
  <c r="Y294" i="81" s="1"/>
  <c r="L1925" i="3"/>
  <c r="Y561" i="81" s="1"/>
  <c r="L1926" i="3"/>
  <c r="L1927" i="3"/>
  <c r="Y2550" i="81" s="1"/>
  <c r="L1928" i="3"/>
  <c r="Y1293" i="81" s="1"/>
  <c r="L1929" i="3"/>
  <c r="Y2733" i="81" s="1"/>
  <c r="L1930" i="3"/>
  <c r="Y1856" i="81" s="1"/>
  <c r="L1931" i="3"/>
  <c r="Y2552" i="81" s="1"/>
  <c r="L1932" i="3"/>
  <c r="Y4487" i="81" s="1"/>
  <c r="L1933" i="3"/>
  <c r="Y2108" i="81" s="1"/>
  <c r="L1934" i="3"/>
  <c r="Y1387" i="81" s="1"/>
  <c r="L1935" i="3"/>
  <c r="Y1133" i="81" s="1"/>
  <c r="L1936" i="3"/>
  <c r="Y2736" i="81" s="1"/>
  <c r="L1937" i="3"/>
  <c r="Y1580" i="81" s="1"/>
  <c r="L1938" i="3"/>
  <c r="Y1380" i="81" s="1"/>
  <c r="L1939" i="3"/>
  <c r="Y1031" i="81" s="1"/>
  <c r="L1940" i="3"/>
  <c r="Y723" i="81" s="1"/>
  <c r="L1941" i="3"/>
  <c r="Y333" i="81" s="1"/>
  <c r="L1942" i="3"/>
  <c r="Y759" i="81" s="1"/>
  <c r="L1943" i="3"/>
  <c r="Y652" i="81" s="1"/>
  <c r="L1944" i="3"/>
  <c r="L1945" i="3"/>
  <c r="Y3442" i="81" s="1"/>
  <c r="L1946" i="3"/>
  <c r="Y4491" i="81" s="1"/>
  <c r="L1947" i="3"/>
  <c r="Y558" i="81" s="1"/>
  <c r="L1948" i="3"/>
  <c r="Y2109" i="81" s="1"/>
  <c r="L1949" i="3"/>
  <c r="Y2417" i="81" s="1"/>
  <c r="L1950" i="3"/>
  <c r="Y1559" i="81" s="1"/>
  <c r="L1951" i="3"/>
  <c r="Y1629" i="81" s="1"/>
  <c r="L1952" i="3"/>
  <c r="Y4922" i="81" s="1"/>
  <c r="L1953" i="3"/>
  <c r="Y3216" i="81" s="1"/>
  <c r="L1954" i="3"/>
  <c r="Y4915" i="81" s="1"/>
  <c r="L1955" i="3"/>
  <c r="Y1295" i="81" s="1"/>
  <c r="L1956" i="3"/>
  <c r="Y1557" i="81" s="1"/>
  <c r="L1957" i="3"/>
  <c r="Y4906" i="81" s="1"/>
  <c r="L1958" i="3"/>
  <c r="Y1772" i="81" s="1"/>
  <c r="L1959" i="3"/>
  <c r="Y559" i="81" s="1"/>
  <c r="L1960" i="3"/>
  <c r="Y1420" i="81" s="1"/>
  <c r="L1961" i="3"/>
  <c r="Y4878" i="81" s="1"/>
  <c r="L1962" i="3"/>
  <c r="Y300" i="81" s="1"/>
  <c r="L1963" i="3"/>
  <c r="Y1421" i="81" s="1"/>
  <c r="L1964" i="3"/>
  <c r="Y307" i="81" s="1"/>
  <c r="L1965" i="3"/>
  <c r="Y3160" i="81" s="1"/>
  <c r="L1966" i="3"/>
  <c r="Y306" i="81" s="1"/>
  <c r="L1967" i="3"/>
  <c r="Y305" i="81" s="1"/>
  <c r="L1968" i="3"/>
  <c r="Y4916" i="81" s="1"/>
  <c r="L1969" i="3"/>
  <c r="Y2857" i="81" s="1"/>
  <c r="L1970" i="3"/>
  <c r="L1971" i="3"/>
  <c r="Y1885" i="81" s="1"/>
  <c r="L1972" i="3"/>
  <c r="Y4048" i="81" s="1"/>
  <c r="L1973" i="3"/>
  <c r="Y4525" i="81" s="1"/>
  <c r="L1974" i="3"/>
  <c r="Y3835" i="81" s="1"/>
  <c r="L1975" i="3"/>
  <c r="Y3939" i="81" s="1"/>
  <c r="L1976" i="3"/>
  <c r="Y3709" i="81" s="1"/>
  <c r="L1977" i="3"/>
  <c r="Y2327" i="81" s="1"/>
  <c r="L1978" i="3"/>
  <c r="Y3667" i="81" s="1"/>
  <c r="L1979" i="3"/>
  <c r="Y3843" i="81" s="1"/>
  <c r="L1980" i="3"/>
  <c r="Y3707" i="81" s="1"/>
  <c r="L1981" i="3"/>
  <c r="Y3755" i="81" s="1"/>
  <c r="L1982" i="3"/>
  <c r="Y1775" i="81" s="1"/>
  <c r="L1983" i="3"/>
  <c r="Y2684" i="81" s="1"/>
  <c r="L1984" i="3"/>
  <c r="Y3926" i="81" s="1"/>
  <c r="L1985" i="3"/>
  <c r="Y3802" i="81" s="1"/>
  <c r="L1986" i="3"/>
  <c r="Y3795" i="81" s="1"/>
  <c r="L1987" i="3"/>
  <c r="Y3719" i="81" s="1"/>
  <c r="L1988" i="3"/>
  <c r="Y3713" i="81" s="1"/>
  <c r="L1989" i="3"/>
  <c r="Y4517" i="81" s="1"/>
  <c r="L1990" i="3"/>
  <c r="Y4629" i="81" s="1"/>
  <c r="L1991" i="3"/>
  <c r="Y3020" i="81" s="1"/>
  <c r="L1992" i="3"/>
  <c r="Y3925" i="81" s="1"/>
  <c r="L1993" i="3"/>
  <c r="Y4526" i="81" s="1"/>
  <c r="L1994" i="3"/>
  <c r="Y3996" i="81" s="1"/>
  <c r="L1995" i="3"/>
  <c r="Y4493" i="81" s="1"/>
  <c r="L1996" i="3"/>
  <c r="Y4523" i="81" s="1"/>
  <c r="L1997" i="3"/>
  <c r="Y3668" i="81" s="1"/>
  <c r="L1998" i="3"/>
  <c r="Y3936" i="81" s="1"/>
  <c r="L1999" i="3"/>
  <c r="Y3799" i="81" s="1"/>
  <c r="L2000" i="3"/>
  <c r="Y4496" i="81" s="1"/>
  <c r="L2001" i="3"/>
  <c r="Y3937" i="81" s="1"/>
  <c r="L2002" i="3"/>
  <c r="Y3844" i="81" s="1"/>
  <c r="L2003" i="3"/>
  <c r="Y3653" i="81" s="1"/>
  <c r="L2004" i="3"/>
  <c r="Y4144" i="81" s="1"/>
  <c r="L2005" i="3"/>
  <c r="Y1778" i="81" s="1"/>
  <c r="L2006" i="3"/>
  <c r="Y3801" i="81" s="1"/>
  <c r="L2007" i="3"/>
  <c r="Y1828" i="81" s="1"/>
  <c r="L2008" i="3"/>
  <c r="Y3995" i="81" s="1"/>
  <c r="L2009" i="3"/>
  <c r="Y4147" i="81" s="1"/>
  <c r="L2010" i="3"/>
  <c r="Y1868" i="81" s="1"/>
  <c r="L2011" i="3"/>
  <c r="Y3730" i="81" s="1"/>
  <c r="L2012" i="3"/>
  <c r="Y4145" i="81" s="1"/>
  <c r="L2013" i="3"/>
  <c r="Y1863" i="81" s="1"/>
  <c r="L2014" i="3"/>
  <c r="Y3727" i="81" s="1"/>
  <c r="L2015" i="3"/>
  <c r="Y4522" i="81" s="1"/>
  <c r="L2016" i="3"/>
  <c r="Y1871" i="81" s="1"/>
  <c r="L2017" i="3"/>
  <c r="Y3938" i="81" s="1"/>
  <c r="L2018" i="3"/>
  <c r="Y853" i="81" s="1"/>
  <c r="L2019" i="3"/>
  <c r="Y1952" i="81" s="1"/>
  <c r="L2020" i="3"/>
  <c r="Y3837" i="81" s="1"/>
  <c r="L2021" i="3"/>
  <c r="Y4096" i="81" s="1"/>
  <c r="L2022" i="3"/>
  <c r="Y1872" i="81" s="1"/>
  <c r="L2023" i="3"/>
  <c r="Y1930" i="81" s="1"/>
  <c r="L2024" i="3"/>
  <c r="Y3649" i="81" s="1"/>
  <c r="L2025" i="3"/>
  <c r="Y1867" i="81" s="1"/>
  <c r="L2026" i="3"/>
  <c r="Y1956" i="81" s="1"/>
  <c r="L2027" i="3"/>
  <c r="Y1776" i="81" s="1"/>
  <c r="L2028" i="3"/>
  <c r="Y170" i="81" s="1"/>
  <c r="L2029" i="3"/>
  <c r="Y1929" i="81" s="1"/>
  <c r="L2030" i="3"/>
  <c r="Y2897" i="81" s="1"/>
  <c r="L2031" i="3"/>
  <c r="Y5055" i="81" s="1"/>
  <c r="L2032" i="3"/>
  <c r="Y3841" i="81" s="1"/>
  <c r="L2033" i="3"/>
  <c r="Y1936" i="81" s="1"/>
  <c r="L2034" i="3"/>
  <c r="Y1859" i="81" s="1"/>
  <c r="L2035" i="3"/>
  <c r="Y1825" i="81" s="1"/>
  <c r="L2036" i="3"/>
  <c r="Y3838" i="81" s="1"/>
  <c r="L2037" i="3"/>
  <c r="Y166" i="81" s="1"/>
  <c r="L2038" i="3"/>
  <c r="Y1409" i="81" s="1"/>
  <c r="L2039" i="3"/>
  <c r="Y1864" i="81" s="1"/>
  <c r="L2040" i="3"/>
  <c r="Y1842" i="81" s="1"/>
  <c r="L2041" i="3"/>
  <c r="Y1412" i="81" s="1"/>
  <c r="L2042" i="3"/>
  <c r="Y1372" i="81" s="1"/>
  <c r="L2043" i="3"/>
  <c r="Y1824" i="81" s="1"/>
  <c r="L2044" i="3"/>
  <c r="Y856" i="81" s="1"/>
  <c r="L2045" i="3"/>
  <c r="Y1898" i="81" s="1"/>
  <c r="L2046" i="3"/>
  <c r="Y1405" i="81" s="1"/>
  <c r="L2047" i="3"/>
  <c r="Y1411" i="81" s="1"/>
  <c r="L2048" i="3"/>
  <c r="Y1928" i="81" s="1"/>
  <c r="L2049" i="3"/>
  <c r="Y1870" i="81" s="1"/>
  <c r="L2050" i="3"/>
  <c r="Y1806" i="81" s="1"/>
  <c r="L2051" i="3"/>
  <c r="Y795" i="81" s="1"/>
  <c r="L2052" i="3"/>
  <c r="Y1410" i="81" s="1"/>
  <c r="L2053" i="3"/>
  <c r="Y1840" i="81" s="1"/>
  <c r="L2054" i="3"/>
  <c r="Y1976" i="81" s="1"/>
  <c r="L2055" i="3"/>
  <c r="Y1814" i="81" s="1"/>
  <c r="L2056" i="3"/>
  <c r="Y1805" i="81" s="1"/>
  <c r="L2057" i="3"/>
  <c r="Y1866" i="81" s="1"/>
  <c r="L2058" i="3"/>
  <c r="Y1096" i="81" s="1"/>
  <c r="L2059" i="3"/>
  <c r="Y888" i="81" s="1"/>
  <c r="L2060" i="3"/>
  <c r="Y341" i="81" s="1"/>
  <c r="L2061" i="3"/>
  <c r="Y451" i="81" s="1"/>
  <c r="L2062" i="3"/>
  <c r="Y48" i="81" s="1"/>
  <c r="L2063" i="3"/>
  <c r="Y427" i="81" s="1"/>
  <c r="L2064" i="3"/>
  <c r="Y893" i="81" s="1"/>
  <c r="L2065" i="3"/>
  <c r="Y854" i="81" s="1"/>
  <c r="L2066" i="3"/>
  <c r="Y435" i="81" s="1"/>
  <c r="L2067" i="3"/>
  <c r="Y462" i="81" s="1"/>
  <c r="L2068" i="3"/>
  <c r="Y343" i="81" s="1"/>
  <c r="L2069" i="3"/>
  <c r="Y3832" i="81" s="1"/>
  <c r="L2070" i="3"/>
  <c r="Y442" i="81" s="1"/>
  <c r="L2071" i="3"/>
  <c r="Y28" i="81" s="1"/>
  <c r="L2072" i="3"/>
  <c r="Y436" i="81" s="1"/>
  <c r="L2073" i="3"/>
  <c r="Y481" i="81" s="1"/>
  <c r="L2074" i="3"/>
  <c r="Y3846" i="81" s="1"/>
  <c r="L2075" i="3"/>
  <c r="Y2993" i="81" s="1"/>
  <c r="L2076" i="3"/>
  <c r="Y110" i="81" s="1"/>
  <c r="L2077" i="3"/>
  <c r="Y466" i="81" s="1"/>
  <c r="L2078" i="3"/>
  <c r="Y2994" i="81" s="1"/>
  <c r="L2079" i="3"/>
  <c r="Y3712" i="81" s="1"/>
  <c r="L2080" i="3"/>
  <c r="Y47" i="81" s="1"/>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Y1374" i="81" s="1"/>
  <c r="L2120" i="3"/>
  <c r="L2121" i="3"/>
  <c r="L2122" i="3"/>
  <c r="L2123" i="3"/>
  <c r="L2124" i="3"/>
  <c r="L2125" i="3"/>
  <c r="L2126" i="3"/>
  <c r="Y1024" i="81" s="1"/>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Y648" i="81" s="1"/>
  <c r="L2189" i="3"/>
  <c r="Y1820" i="81" s="1"/>
  <c r="L2190" i="3"/>
  <c r="Y5329" i="81" s="1"/>
  <c r="L2191" i="3"/>
  <c r="Y5284" i="81" s="1"/>
  <c r="L2192" i="3"/>
  <c r="Y779" i="81" s="1"/>
  <c r="L2193" i="3"/>
  <c r="Y457" i="81" s="1"/>
  <c r="L2194" i="3"/>
  <c r="Y4596" i="81" s="1"/>
  <c r="L2195" i="3"/>
  <c r="Y1764" i="81" s="1"/>
  <c r="L2196" i="3"/>
  <c r="Y1827" i="81" s="1"/>
  <c r="L2197" i="3"/>
  <c r="Y3741" i="81" s="1"/>
  <c r="L2198" i="3"/>
  <c r="Y3022" i="81" s="1"/>
  <c r="L2199" i="3"/>
  <c r="Y4547" i="81" s="1"/>
  <c r="L2200" i="3"/>
  <c r="Y1334" i="81" s="1"/>
  <c r="L2201" i="3"/>
  <c r="Y1734" i="81" s="1"/>
  <c r="L2202" i="3"/>
  <c r="Y4572" i="81" s="1"/>
  <c r="L2203" i="3"/>
  <c r="Y453" i="81" s="1"/>
  <c r="L2204" i="3"/>
  <c r="Y1846" i="81" s="1"/>
  <c r="L2205" i="3"/>
  <c r="Y5231" i="81" s="1"/>
  <c r="L2206" i="3"/>
  <c r="Y5228" i="81" s="1"/>
  <c r="L2207" i="3"/>
  <c r="Y5225" i="81" s="1"/>
  <c r="L2208" i="3"/>
  <c r="Y1741" i="81" s="1"/>
  <c r="L2209" i="3"/>
  <c r="Y2480" i="81" s="1"/>
  <c r="L2210" i="3"/>
  <c r="Y2155" i="81" s="1"/>
  <c r="L2211" i="3"/>
  <c r="Y1826" i="81" s="1"/>
  <c r="L2212" i="3"/>
  <c r="Y918" i="81" s="1"/>
  <c r="L2213" i="3"/>
  <c r="Y931" i="81" s="1"/>
  <c r="L2214" i="3"/>
  <c r="Y930" i="81" s="1"/>
  <c r="L2215" i="3"/>
  <c r="Y928" i="81" s="1"/>
  <c r="L2216" i="3"/>
  <c r="Y568" i="81" s="1"/>
  <c r="L2217" i="3"/>
  <c r="Y321" i="81" s="1"/>
  <c r="L2218" i="3"/>
  <c r="Y5234" i="81" s="1"/>
  <c r="L2219" i="3"/>
  <c r="Y198" i="81" s="1"/>
  <c r="L2220" i="3"/>
  <c r="Y2470" i="81" s="1"/>
  <c r="L2221" i="3"/>
  <c r="Y138" i="81" s="1"/>
  <c r="L2222" i="3"/>
  <c r="Y4654" i="81" s="1"/>
  <c r="L2223" i="3"/>
  <c r="Y2662" i="81" s="1"/>
  <c r="L2224" i="3"/>
  <c r="Y1765" i="81" s="1"/>
  <c r="L2225" i="3"/>
  <c r="L2226" i="3"/>
  <c r="Y3415" i="81" s="1"/>
  <c r="L2227" i="3"/>
  <c r="Y1009" i="81" s="1"/>
  <c r="L2228" i="3"/>
  <c r="L2229" i="3"/>
  <c r="Y4222" i="81" s="1"/>
  <c r="L2230" i="3"/>
  <c r="Y4569" i="81" s="1"/>
  <c r="L2231" i="3"/>
  <c r="Y3827" i="81" s="1"/>
  <c r="L2232" i="3"/>
  <c r="Y1796" i="81" s="1"/>
  <c r="L2233" i="3"/>
  <c r="Y2067" i="81" s="1"/>
  <c r="L2234" i="3"/>
  <c r="Y5256" i="81" s="1"/>
  <c r="L2235" i="3"/>
  <c r="Y2050" i="81" s="1"/>
  <c r="L2236" i="3"/>
  <c r="Y2112" i="81" s="1"/>
  <c r="L2237" i="3"/>
  <c r="Y345" i="81" s="1"/>
  <c r="L2238" i="3"/>
  <c r="L2239" i="3"/>
  <c r="Y2557" i="81" s="1"/>
  <c r="L2240" i="3"/>
  <c r="Y2558" i="81" s="1"/>
  <c r="L2241" i="3"/>
  <c r="Y1172" i="81" s="1"/>
  <c r="L2242" i="3"/>
  <c r="Y5348" i="81" s="1"/>
  <c r="L2243" i="3"/>
  <c r="Y3066" i="81" s="1"/>
  <c r="L2244" i="3"/>
  <c r="Y4627" i="81" s="1"/>
  <c r="L2245" i="3"/>
  <c r="Y2444" i="81" s="1"/>
  <c r="L2246" i="3"/>
  <c r="Y3637" i="81" s="1"/>
  <c r="L2247" i="3"/>
  <c r="Y3036" i="81" s="1"/>
  <c r="L2248" i="3"/>
  <c r="Y3519" i="81" s="1"/>
  <c r="L2249" i="3"/>
  <c r="Y4546" i="81" s="1"/>
  <c r="L2250" i="3"/>
  <c r="Y2156" i="81" s="1"/>
  <c r="L2251" i="3"/>
  <c r="Y1793" i="81" s="1"/>
  <c r="L2252" i="3"/>
  <c r="Y2120" i="81" s="1"/>
  <c r="L2253" i="3"/>
  <c r="Y2800" i="81" s="1"/>
  <c r="L2254" i="3"/>
  <c r="Y1125" i="81" s="1"/>
  <c r="L2255" i="3"/>
  <c r="Y1736" i="81" s="1"/>
  <c r="L2256" i="3"/>
  <c r="Y4361" i="81" s="1"/>
  <c r="L2257" i="3"/>
  <c r="Y2100" i="81" s="1"/>
  <c r="L2258" i="3"/>
  <c r="Y1453" i="81" s="1"/>
  <c r="L2259" i="3"/>
  <c r="Y2768" i="81" s="1"/>
  <c r="L2260" i="3"/>
  <c r="Y1098" i="81" s="1"/>
  <c r="L2261" i="3"/>
  <c r="Y924" i="81" s="1"/>
  <c r="L2262" i="3"/>
  <c r="Y925" i="81" s="1"/>
  <c r="L2263" i="3"/>
  <c r="Y926" i="81" s="1"/>
  <c r="L2264" i="3"/>
  <c r="Y747" i="81" s="1"/>
  <c r="L2265" i="3"/>
  <c r="Y1830" i="81" s="1"/>
  <c r="L2266" i="3"/>
  <c r="Y2368" i="81" s="1"/>
  <c r="L2267" i="3"/>
  <c r="Y144" i="81" s="1"/>
  <c r="L2268" i="3"/>
  <c r="Y4830" i="81" s="1"/>
  <c r="L2269" i="3"/>
  <c r="L2270" i="3"/>
  <c r="Y3353" i="81" s="1"/>
  <c r="L2271" i="3"/>
  <c r="Y5215" i="81" s="1"/>
  <c r="L2272" i="3"/>
  <c r="Y272" i="81" s="1"/>
  <c r="L2273" i="3"/>
  <c r="Y3971" i="81" s="1"/>
  <c r="L2274" i="3"/>
  <c r="Y2361" i="81" s="1"/>
  <c r="L2275" i="3"/>
  <c r="Y3100" i="81" s="1"/>
  <c r="L2276" i="3"/>
  <c r="Y5208" i="81" s="1"/>
  <c r="L2277" i="3"/>
  <c r="Y2359" i="81" s="1"/>
  <c r="L2278" i="3"/>
  <c r="Y5207" i="81" s="1"/>
  <c r="L2279" i="3"/>
  <c r="Y2367" i="81" s="1"/>
  <c r="L2280" i="3"/>
  <c r="Y184" i="81" s="1"/>
  <c r="L2281" i="3"/>
  <c r="Y4023" i="81" s="1"/>
  <c r="L2282" i="3"/>
  <c r="Y3357" i="81" s="1"/>
  <c r="L2283" i="3"/>
  <c r="L2284" i="3"/>
  <c r="Y4904" i="81" s="1"/>
  <c r="L2285" i="3"/>
  <c r="Y4917" i="81" s="1"/>
  <c r="L2286" i="3"/>
  <c r="Y4914" i="81" s="1"/>
  <c r="L2287" i="3"/>
  <c r="Y4907" i="81" s="1"/>
  <c r="L2288" i="3"/>
  <c r="Y3197" i="81" s="1"/>
  <c r="L2289" i="3"/>
  <c r="L2290" i="3"/>
  <c r="Y2995" i="81" s="1"/>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Y4107" i="81" s="1"/>
  <c r="M9" i="4"/>
  <c r="Z4109" i="81" s="1"/>
  <c r="M10" i="4"/>
  <c r="Z361" i="81" s="1"/>
  <c r="M11" i="4"/>
  <c r="Z5262" i="81" s="1"/>
  <c r="M12" i="4"/>
  <c r="M13" i="4"/>
  <c r="M14" i="4"/>
  <c r="M15" i="4"/>
  <c r="Z4104" i="81" s="1"/>
  <c r="M16" i="4"/>
  <c r="Z3500" i="81" s="1"/>
  <c r="M17" i="4"/>
  <c r="M18" i="4"/>
  <c r="Z4006" i="81" s="1"/>
  <c r="M19" i="4"/>
  <c r="M20" i="4"/>
  <c r="M21" i="4"/>
  <c r="M22" i="4"/>
  <c r="M23" i="4"/>
  <c r="M24" i="4"/>
  <c r="Z2450" i="81" s="1"/>
  <c r="M25" i="4"/>
  <c r="Z1263" i="81" s="1"/>
  <c r="M26" i="4"/>
  <c r="Z2298" i="81" s="1"/>
  <c r="M27" i="4"/>
  <c r="Z3663" i="81" s="1"/>
  <c r="M28" i="4"/>
  <c r="Z3062" i="81" s="1"/>
  <c r="M29" i="4"/>
  <c r="Z3225" i="81" s="1"/>
  <c r="M30" i="4"/>
  <c r="M31" i="4"/>
  <c r="M32" i="4"/>
  <c r="M33" i="4"/>
  <c r="M34" i="4"/>
  <c r="M35" i="4"/>
  <c r="M36" i="4"/>
  <c r="M37" i="4"/>
  <c r="M38" i="4"/>
  <c r="M39" i="4"/>
  <c r="M40" i="4"/>
  <c r="M41" i="4"/>
  <c r="M42" i="4"/>
  <c r="M43" i="4"/>
  <c r="M44" i="4"/>
  <c r="M45" i="4"/>
  <c r="M46" i="4"/>
  <c r="M47" i="4"/>
  <c r="Z281" i="81" s="1"/>
  <c r="M48" i="4"/>
  <c r="M49" i="4"/>
  <c r="M50" i="4"/>
  <c r="M51" i="4"/>
  <c r="M52" i="4"/>
  <c r="M53" i="4"/>
  <c r="Z496" i="81" s="1"/>
  <c r="M54" i="4"/>
  <c r="Z4201" i="81" s="1"/>
  <c r="M55" i="4"/>
  <c r="Z3356" i="81" s="1"/>
  <c r="M56" i="4"/>
  <c r="Z3070" i="81" s="1"/>
  <c r="M57" i="4"/>
  <c r="Z3822" i="81" s="1"/>
  <c r="M58" i="4"/>
  <c r="Z3572" i="81" s="1"/>
  <c r="M59" i="4"/>
  <c r="M60" i="4"/>
  <c r="M61" i="4"/>
  <c r="M62" i="4"/>
  <c r="M63" i="4"/>
  <c r="M64" i="4"/>
  <c r="M65" i="4"/>
  <c r="M66" i="4"/>
  <c r="M67" i="4"/>
  <c r="M68" i="4"/>
  <c r="M69" i="4"/>
  <c r="M70" i="4"/>
  <c r="M71" i="4"/>
  <c r="M72" i="4"/>
  <c r="M73" i="4"/>
  <c r="M74" i="4"/>
  <c r="M75" i="4"/>
  <c r="M76" i="4"/>
  <c r="M77" i="4"/>
  <c r="M78" i="4"/>
  <c r="M79" i="4"/>
  <c r="Z3961" i="81" s="1"/>
  <c r="M80" i="4"/>
  <c r="M81" i="4"/>
  <c r="M82" i="4"/>
  <c r="M83" i="4"/>
  <c r="M84" i="4"/>
  <c r="Z5364" i="81" s="1"/>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Z2473" i="81" s="1"/>
  <c r="M113" i="4"/>
  <c r="Z3691" i="81" s="1"/>
  <c r="M114" i="4"/>
  <c r="Z911" i="81" s="1"/>
  <c r="M115" i="4"/>
  <c r="Z403" i="81" s="1"/>
  <c r="M116" i="4"/>
  <c r="Z547" i="81" s="1"/>
  <c r="M117" i="4"/>
  <c r="Z912" i="81" s="1"/>
  <c r="M118" i="4"/>
  <c r="Z474" i="81" s="1"/>
  <c r="M119" i="4"/>
  <c r="Z5365" i="81" s="1"/>
  <c r="M120" i="4"/>
  <c r="Z538" i="81" s="1"/>
  <c r="M121" i="4"/>
  <c r="Z4176" i="81" s="1"/>
  <c r="M122" i="4"/>
  <c r="M123" i="4"/>
  <c r="M124" i="4"/>
  <c r="Z550" i="81" s="1"/>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Z4846" i="81" s="1"/>
  <c r="M174" i="4"/>
  <c r="Z4855" i="81" s="1"/>
  <c r="M175" i="4"/>
  <c r="M176" i="4"/>
  <c r="M177" i="4"/>
  <c r="M178" i="4"/>
  <c r="M179" i="4"/>
  <c r="M180" i="4"/>
  <c r="M181" i="4"/>
  <c r="M182" i="4"/>
  <c r="M183" i="4"/>
  <c r="M184" i="4"/>
  <c r="M185" i="4"/>
  <c r="M186" i="4"/>
  <c r="M187" i="4"/>
  <c r="M188" i="4"/>
  <c r="M189" i="4"/>
  <c r="Z4600" i="81" s="1"/>
  <c r="M190" i="4"/>
  <c r="M191" i="4"/>
  <c r="M192" i="4"/>
  <c r="Z5071" i="81" s="1"/>
  <c r="M193" i="4"/>
  <c r="Z4898" i="81" s="1"/>
  <c r="M194" i="4"/>
  <c r="Z3728" i="81" s="1"/>
  <c r="M195" i="4"/>
  <c r="Z5017" i="81" s="1"/>
  <c r="M196" i="4"/>
  <c r="M197" i="4"/>
  <c r="Z1195" i="81" s="1"/>
  <c r="M198" i="4"/>
  <c r="Z2471" i="81" s="1"/>
  <c r="M199" i="4"/>
  <c r="M200" i="4"/>
  <c r="Z3382" i="81" s="1"/>
  <c r="M201" i="4"/>
  <c r="M202" i="4"/>
  <c r="Z2629" i="81" s="1"/>
  <c r="M203" i="4"/>
  <c r="Z3138" i="81" s="1"/>
  <c r="M204" i="4"/>
  <c r="M205" i="4"/>
  <c r="Z3141" i="81" s="1"/>
  <c r="M206" i="4"/>
  <c r="M207" i="4"/>
  <c r="Z2517" i="81" s="1"/>
  <c r="M208" i="4"/>
  <c r="Z3828" i="81" s="1"/>
  <c r="M209" i="4"/>
  <c r="Z1852" i="81" s="1"/>
  <c r="M210" i="4"/>
  <c r="M211" i="4"/>
  <c r="Z1000" i="81" s="1"/>
  <c r="M212" i="4"/>
  <c r="Z404" i="81" s="1"/>
  <c r="M213" i="4"/>
  <c r="M214" i="4"/>
  <c r="M215" i="4"/>
  <c r="M216" i="4"/>
  <c r="M217" i="4"/>
  <c r="M218" i="4"/>
  <c r="M219" i="4"/>
  <c r="Z4651" i="81" s="1"/>
  <c r="M220" i="4"/>
  <c r="M221" i="4"/>
  <c r="Z3306" i="81" s="1"/>
  <c r="M222" i="4"/>
  <c r="M223" i="4"/>
  <c r="M224" i="4"/>
  <c r="M225" i="4"/>
  <c r="Z3073" i="81" s="1"/>
  <c r="M226" i="4"/>
  <c r="Z4232" i="81" s="1"/>
  <c r="M227" i="4"/>
  <c r="Z983" i="81" s="1"/>
  <c r="M228" i="4"/>
  <c r="Z147" i="81" s="1"/>
  <c r="M229" i="4"/>
  <c r="M230" i="4"/>
  <c r="M231" i="4"/>
  <c r="Z4254" i="81" s="1"/>
  <c r="M232" i="4"/>
  <c r="M233" i="4"/>
  <c r="M234" i="4"/>
  <c r="M235" i="4"/>
  <c r="Z3072" i="81" s="1"/>
  <c r="M236" i="4"/>
  <c r="M237" i="4"/>
  <c r="M238" i="4"/>
  <c r="Z3013" i="81" s="1"/>
  <c r="M239" i="4"/>
  <c r="Z2266" i="81" s="1"/>
  <c r="M240" i="4"/>
  <c r="Z4375" i="81" s="1"/>
  <c r="M241" i="4"/>
  <c r="Z4539" i="81" s="1"/>
  <c r="M242" i="4"/>
  <c r="Z2265" i="81" s="1"/>
  <c r="M243" i="4"/>
  <c r="Z3116" i="81" s="1"/>
  <c r="M244" i="4"/>
  <c r="Z1878" i="81" s="1"/>
  <c r="M245" i="4"/>
  <c r="M246" i="4"/>
  <c r="Z1053" i="81" s="1"/>
  <c r="M247" i="4"/>
  <c r="M248" i="4"/>
  <c r="M249" i="4"/>
  <c r="M250" i="4"/>
  <c r="M251" i="4"/>
  <c r="M252" i="4"/>
  <c r="M253" i="4"/>
  <c r="M254" i="4"/>
  <c r="M255" i="4"/>
  <c r="M256" i="4"/>
  <c r="M257" i="4"/>
  <c r="M258" i="4"/>
  <c r="M259" i="4"/>
  <c r="M260" i="4"/>
  <c r="M261" i="4"/>
  <c r="M262" i="4"/>
  <c r="Z2536" i="81" s="1"/>
  <c r="M263" i="4"/>
  <c r="Z4708" i="81" s="1"/>
  <c r="M264" i="4"/>
  <c r="M265" i="4"/>
  <c r="M266" i="4"/>
  <c r="M267" i="4"/>
  <c r="Z3026" i="81" s="1"/>
  <c r="M268" i="4"/>
  <c r="Z2366" i="81" s="1"/>
  <c r="M269" i="4"/>
  <c r="Z3591" i="81" s="1"/>
  <c r="M270" i="4"/>
  <c r="Z4008" i="81" s="1"/>
  <c r="M271" i="4"/>
  <c r="Z3190" i="81" s="1"/>
  <c r="M272" i="4"/>
  <c r="Z1829" i="81" s="1"/>
  <c r="M273" i="4"/>
  <c r="Z2448" i="81" s="1"/>
  <c r="M274" i="4"/>
  <c r="Z4519" i="81" s="1"/>
  <c r="M275" i="4"/>
  <c r="M276" i="4"/>
  <c r="M277" i="4"/>
  <c r="Z3370" i="81" s="1"/>
  <c r="M278" i="4"/>
  <c r="Z3094" i="81" s="1"/>
  <c r="M279" i="4"/>
  <c r="Z3403" i="81" s="1"/>
  <c r="M280" i="4"/>
  <c r="Z3380" i="81" s="1"/>
  <c r="M281" i="4"/>
  <c r="Z914" i="81" s="1"/>
  <c r="M282" i="4"/>
  <c r="Z4205" i="81" s="1"/>
  <c r="M283" i="4"/>
  <c r="Z993" i="81" s="1"/>
  <c r="M284" i="4"/>
  <c r="Z180" i="81" s="1"/>
  <c r="M285" i="4"/>
  <c r="M286" i="4"/>
  <c r="M287" i="4"/>
  <c r="M288" i="4"/>
  <c r="Z3361" i="81" s="1"/>
  <c r="M289" i="4"/>
  <c r="Z3412" i="81" s="1"/>
  <c r="M290" i="4"/>
  <c r="Z3093" i="81" s="1"/>
  <c r="M291" i="4"/>
  <c r="Z3402" i="81" s="1"/>
  <c r="M292" i="4"/>
  <c r="Z3379" i="81" s="1"/>
  <c r="M293" i="4"/>
  <c r="Z3420" i="81" s="1"/>
  <c r="M294" i="4"/>
  <c r="Z3907" i="81" s="1"/>
  <c r="M295" i="4"/>
  <c r="Z4123" i="81" s="1"/>
  <c r="M296" i="4"/>
  <c r="Z2507" i="81" s="1"/>
  <c r="M297" i="4"/>
  <c r="Z3407" i="81" s="1"/>
  <c r="M298" i="4"/>
  <c r="Z4384" i="81" s="1"/>
  <c r="M299" i="4"/>
  <c r="Z2118" i="81" s="1"/>
  <c r="M300" i="4"/>
  <c r="Z1119" i="81" s="1"/>
  <c r="M301" i="4"/>
  <c r="Z1023" i="81" s="1"/>
  <c r="M302" i="4"/>
  <c r="M303" i="4"/>
  <c r="M304" i="4"/>
  <c r="M305" i="4"/>
  <c r="M306" i="4"/>
  <c r="M307" i="4"/>
  <c r="M308" i="4"/>
  <c r="M309" i="4"/>
  <c r="M310" i="4"/>
  <c r="M311" i="4"/>
  <c r="M312" i="4"/>
  <c r="M313" i="4"/>
  <c r="M314" i="4"/>
  <c r="M315" i="4"/>
  <c r="M316" i="4"/>
  <c r="M317" i="4"/>
  <c r="M318" i="4"/>
  <c r="M319" i="4"/>
  <c r="M320" i="4"/>
  <c r="M321" i="4"/>
  <c r="M322" i="4"/>
  <c r="M323" i="4"/>
  <c r="M324" i="4"/>
  <c r="M325" i="4"/>
  <c r="Z1228" i="81" s="1"/>
  <c r="M326" i="4"/>
  <c r="Z1314" i="81" s="1"/>
  <c r="M327" i="4"/>
  <c r="Z3349" i="81" s="1"/>
  <c r="M328" i="4"/>
  <c r="Z2556" i="81" s="1"/>
  <c r="M329" i="4"/>
  <c r="Z2730" i="81" s="1"/>
  <c r="M330" i="4"/>
  <c r="Z2158" i="81" s="1"/>
  <c r="M331" i="4"/>
  <c r="Z2547" i="81" s="1"/>
  <c r="M332" i="4"/>
  <c r="Z1422" i="81" s="1"/>
  <c r="M333" i="4"/>
  <c r="Z1735" i="81" s="1"/>
  <c r="M334" i="4"/>
  <c r="Z2326" i="81" s="1"/>
  <c r="M335" i="4"/>
  <c r="Z4191" i="81" s="1"/>
  <c r="M336" i="4"/>
  <c r="Z1229" i="81" s="1"/>
  <c r="M337" i="4"/>
  <c r="Z1545" i="81" s="1"/>
  <c r="M338" i="4"/>
  <c r="Z1551" i="81" s="1"/>
  <c r="M339" i="4"/>
  <c r="Z2045" i="81" s="1"/>
  <c r="M340" i="4"/>
  <c r="Z1301" i="81" s="1"/>
  <c r="M341" i="4"/>
  <c r="Z1355" i="81" s="1"/>
  <c r="M342" i="4"/>
  <c r="Z1537" i="81" s="1"/>
  <c r="M343" i="4"/>
  <c r="Z1483" i="81" s="1"/>
  <c r="M344" i="4"/>
  <c r="Z1790" i="81" s="1"/>
  <c r="M345" i="4"/>
  <c r="Z4190" i="81" s="1"/>
  <c r="M346" i="4"/>
  <c r="M347" i="4"/>
  <c r="M348" i="4"/>
  <c r="M349" i="4"/>
  <c r="M350" i="4"/>
  <c r="M351" i="4"/>
  <c r="M352" i="4"/>
  <c r="M353" i="4"/>
  <c r="M354" i="4"/>
  <c r="M355" i="4"/>
  <c r="M356" i="4"/>
  <c r="M357" i="4"/>
  <c r="Z640" i="81" s="1"/>
  <c r="M358" i="4"/>
  <c r="M359" i="4"/>
  <c r="M360" i="4"/>
  <c r="M361" i="4"/>
  <c r="M362" i="4"/>
  <c r="M363" i="4"/>
  <c r="M364" i="4"/>
  <c r="M365" i="4"/>
  <c r="M366" i="4"/>
  <c r="M367" i="4"/>
  <c r="Z2386" i="81" s="1"/>
  <c r="M368" i="4"/>
  <c r="M369" i="4"/>
  <c r="M370" i="4"/>
  <c r="M371" i="4"/>
  <c r="M372" i="4"/>
  <c r="M373" i="4"/>
  <c r="M374" i="4"/>
  <c r="M375" i="4"/>
  <c r="M376" i="4"/>
  <c r="M377" i="4"/>
  <c r="M378" i="4"/>
  <c r="M379" i="4"/>
  <c r="M380" i="4"/>
  <c r="M381" i="4"/>
  <c r="M382" i="4"/>
  <c r="M383" i="4"/>
  <c r="M384" i="4"/>
  <c r="M385" i="4"/>
  <c r="M386" i="4"/>
  <c r="M387" i="4"/>
  <c r="M388" i="4"/>
  <c r="M389" i="4"/>
  <c r="M390" i="4"/>
  <c r="M391" i="4"/>
  <c r="Z2355" i="81" s="1"/>
  <c r="M392" i="4"/>
  <c r="Z2052" i="81" s="1"/>
  <c r="M393" i="4"/>
  <c r="Z3701" i="81" s="1"/>
  <c r="M394" i="4"/>
  <c r="Z3715" i="81" s="1"/>
  <c r="M395" i="4"/>
  <c r="Z2481" i="81" s="1"/>
  <c r="M396" i="4"/>
  <c r="Z3972" i="81" s="1"/>
  <c r="M397" i="4"/>
  <c r="Z5394" i="81" s="1"/>
  <c r="M398" i="4"/>
  <c r="Z449" i="81" s="1"/>
  <c r="M399" i="4"/>
  <c r="Z1425" i="81" s="1"/>
  <c r="M400" i="4"/>
  <c r="Z1932" i="81" s="1"/>
  <c r="M401" i="4"/>
  <c r="Z5073" i="81" s="1"/>
  <c r="M402" i="4"/>
  <c r="Z3157" i="81" s="1"/>
  <c r="M403" i="4"/>
  <c r="Z4181" i="81" s="1"/>
  <c r="M404" i="4"/>
  <c r="Z3101" i="81" s="1"/>
  <c r="M405" i="4"/>
  <c r="Z448" i="81" s="1"/>
  <c r="M406" i="4"/>
  <c r="Z3751" i="81" s="1"/>
  <c r="M407" i="4"/>
  <c r="Z4650" i="81" s="1"/>
  <c r="M408" i="4"/>
  <c r="Z455" i="81" s="1"/>
  <c r="M409" i="4"/>
  <c r="Z3994" i="81" s="1"/>
  <c r="M410" i="4"/>
  <c r="Z5255" i="81" s="1"/>
  <c r="M411" i="4"/>
  <c r="Z5237" i="81" s="1"/>
  <c r="M412" i="4"/>
  <c r="Z2522" i="81" s="1"/>
  <c r="M413" i="4"/>
  <c r="Z445" i="81" s="1"/>
  <c r="M414" i="4"/>
  <c r="M415" i="4"/>
  <c r="M416" i="4"/>
  <c r="M417" i="4"/>
  <c r="M418" i="4"/>
  <c r="Z3760" i="81" s="1"/>
  <c r="M419" i="4"/>
  <c r="Z444" i="81" s="1"/>
  <c r="M420" i="4"/>
  <c r="Z3997" i="81" s="1"/>
  <c r="M421" i="4"/>
  <c r="Z1089" i="81" s="1"/>
  <c r="M422" i="4"/>
  <c r="Z458" i="81" s="1"/>
  <c r="M423" i="4"/>
  <c r="Z459" i="81" s="1"/>
  <c r="M424" i="4"/>
  <c r="Z3700" i="81" s="1"/>
  <c r="M425" i="4"/>
  <c r="Z1276" i="81" s="1"/>
  <c r="M426" i="4"/>
  <c r="Z2090" i="81" s="1"/>
  <c r="M427" i="4"/>
  <c r="Z3716" i="81" s="1"/>
  <c r="M428" i="4"/>
  <c r="Z185" i="81" s="1"/>
  <c r="M429" i="4"/>
  <c r="Z460" i="81" s="1"/>
  <c r="M430" i="4"/>
  <c r="Z3697" i="81" s="1"/>
  <c r="M431" i="4"/>
  <c r="Z3695" i="81" s="1"/>
  <c r="M432" i="4"/>
  <c r="Z2363" i="81" s="1"/>
  <c r="M433" i="4"/>
  <c r="Z2692" i="81" s="1"/>
  <c r="M434" i="4"/>
  <c r="Z1085" i="81" s="1"/>
  <c r="M435" i="4"/>
  <c r="Z3641" i="81" s="1"/>
  <c r="M436" i="4"/>
  <c r="Z3698" i="81" s="1"/>
  <c r="M437" i="4"/>
  <c r="Z3354" i="81" s="1"/>
  <c r="M438" i="4"/>
  <c r="Z5287" i="81" s="1"/>
  <c r="M439" i="4"/>
  <c r="Z838" i="81" s="1"/>
  <c r="M440" i="4"/>
  <c r="Z2364" i="81" s="1"/>
  <c r="M441" i="4"/>
  <c r="Z3699" i="81" s="1"/>
  <c r="M442" i="4"/>
  <c r="Z4771" i="81" s="1"/>
  <c r="M443" i="4"/>
  <c r="Z5283" i="81" s="1"/>
  <c r="M444" i="4"/>
  <c r="Z1091" i="81" s="1"/>
  <c r="M445" i="4"/>
  <c r="Z3892" i="81" s="1"/>
  <c r="M446" i="4"/>
  <c r="M447" i="4"/>
  <c r="M448" i="4"/>
  <c r="M449" i="4"/>
  <c r="M450" i="4"/>
  <c r="Z426" i="81" s="1"/>
  <c r="M451" i="4"/>
  <c r="Z3064" i="81" s="1"/>
  <c r="M452" i="4"/>
  <c r="Z3002" i="81" s="1"/>
  <c r="M453" i="4"/>
  <c r="Z614" i="81" s="1"/>
  <c r="M454" i="4"/>
  <c r="M455" i="4"/>
  <c r="M456" i="4"/>
  <c r="M457" i="4"/>
  <c r="Z4164" i="81" s="1"/>
  <c r="M458" i="4"/>
  <c r="Z1222" i="81" s="1"/>
  <c r="M459" i="4"/>
  <c r="M460" i="4"/>
  <c r="M461" i="4"/>
  <c r="Z3973" i="81" s="1"/>
  <c r="M462" i="4"/>
  <c r="Z3956" i="81" s="1"/>
  <c r="M463" i="4"/>
  <c r="Z3976" i="81" s="1"/>
  <c r="M464" i="4"/>
  <c r="Z4000" i="81" s="1"/>
  <c r="M465" i="4"/>
  <c r="Z3984" i="81" s="1"/>
  <c r="M466" i="4"/>
  <c r="Z1655" i="81" s="1"/>
  <c r="M467" i="4"/>
  <c r="Z1509" i="81" s="1"/>
  <c r="M468" i="4"/>
  <c r="Z2748" i="81" s="1"/>
  <c r="M469" i="4"/>
  <c r="Z1647" i="81" s="1"/>
  <c r="M470" i="4"/>
  <c r="Z1648" i="81" s="1"/>
  <c r="M471" i="4"/>
  <c r="Z1498" i="81" s="1"/>
  <c r="M472" i="4"/>
  <c r="Z621" i="81" s="1"/>
  <c r="M473" i="4"/>
  <c r="Z498" i="81" s="1"/>
  <c r="M474" i="4"/>
  <c r="Z608" i="81" s="1"/>
  <c r="M475" i="4"/>
  <c r="Z141" i="81" s="1"/>
  <c r="M476" i="4"/>
  <c r="Z1393" i="81" s="1"/>
  <c r="M477" i="4"/>
  <c r="M478" i="4"/>
  <c r="M479" i="4"/>
  <c r="M480" i="4"/>
  <c r="M481" i="4"/>
  <c r="M482" i="4"/>
  <c r="M483" i="4"/>
  <c r="M484" i="4"/>
  <c r="M485" i="4"/>
  <c r="M486" i="4"/>
  <c r="M487" i="4"/>
  <c r="Z933" i="81" s="1"/>
  <c r="M488" i="4"/>
  <c r="Z702" i="81" s="1"/>
  <c r="M489" i="4"/>
  <c r="Z5372" i="81" s="1"/>
  <c r="M490" i="4"/>
  <c r="Z5371" i="81" s="1"/>
  <c r="M491" i="4"/>
  <c r="Z1328" i="81" s="1"/>
  <c r="M492" i="4"/>
  <c r="M493" i="4"/>
  <c r="M494" i="4"/>
  <c r="Z3262" i="81" s="1"/>
  <c r="M495" i="4"/>
  <c r="M496" i="4"/>
  <c r="Z3621" i="81" s="1"/>
  <c r="M497" i="4"/>
  <c r="Z1683" i="81" s="1"/>
  <c r="M498" i="4"/>
  <c r="Z967" i="81" s="1"/>
  <c r="M499" i="4"/>
  <c r="Z791" i="81" s="1"/>
  <c r="M500" i="4"/>
  <c r="Z213" i="81" s="1"/>
  <c r="M501" i="4"/>
  <c r="Z268" i="81" s="1"/>
  <c r="M502" i="4"/>
  <c r="M503" i="4"/>
  <c r="M504" i="4"/>
  <c r="Z3260" i="81" s="1"/>
  <c r="M505" i="4"/>
  <c r="Z3264" i="81" s="1"/>
  <c r="M506" i="4"/>
  <c r="Z1524" i="81" s="1"/>
  <c r="M507" i="4"/>
  <c r="Z1665" i="81" s="1"/>
  <c r="M508" i="4"/>
  <c r="Z2397" i="81" s="1"/>
  <c r="M509" i="4"/>
  <c r="M510" i="4"/>
  <c r="M511" i="4"/>
  <c r="M512" i="4"/>
  <c r="Z4615" i="81" s="1"/>
  <c r="M513" i="4"/>
  <c r="Z3184" i="81" s="1"/>
  <c r="M514" i="4"/>
  <c r="M515" i="4"/>
  <c r="M516" i="4"/>
  <c r="M517" i="4"/>
  <c r="M518" i="4"/>
  <c r="M519" i="4"/>
  <c r="Z2796" i="81" s="1"/>
  <c r="M520" i="4"/>
  <c r="Z1331" i="81" s="1"/>
  <c r="M521" i="4"/>
  <c r="M522" i="4"/>
  <c r="M523" i="4"/>
  <c r="Z1316" i="81" s="1"/>
  <c r="M524" i="4"/>
  <c r="M525" i="4"/>
  <c r="M526" i="4"/>
  <c r="M527" i="4"/>
  <c r="M528" i="4"/>
  <c r="M529" i="4"/>
  <c r="Z1203" i="81" s="1"/>
  <c r="M530" i="4"/>
  <c r="M531" i="4"/>
  <c r="M532" i="4"/>
  <c r="Z4605" i="81" s="1"/>
  <c r="M533" i="4"/>
  <c r="Z3024" i="81" s="1"/>
  <c r="M534" i="4"/>
  <c r="M535" i="4"/>
  <c r="M536" i="4"/>
  <c r="M537" i="4"/>
  <c r="M538" i="4"/>
  <c r="M539" i="4"/>
  <c r="M540" i="4"/>
  <c r="M541" i="4"/>
  <c r="M542" i="4"/>
  <c r="M543" i="4"/>
  <c r="M544" i="4"/>
  <c r="M545" i="4"/>
  <c r="M546" i="4"/>
  <c r="M547" i="4"/>
  <c r="M548" i="4"/>
  <c r="M549" i="4"/>
  <c r="M550" i="4"/>
  <c r="Z1639" i="81" s="1"/>
  <c r="M551" i="4"/>
  <c r="Z1330" i="81" s="1"/>
  <c r="M552" i="4"/>
  <c r="Z1337" i="81" s="1"/>
  <c r="M553" i="4"/>
  <c r="Z3314" i="81" s="1"/>
  <c r="M554" i="4"/>
  <c r="Z907" i="81" s="1"/>
  <c r="M555" i="4"/>
  <c r="M556" i="4"/>
  <c r="M557" i="4"/>
  <c r="Z1885" i="81" s="1"/>
  <c r="M558" i="4"/>
  <c r="Z2327" i="81" s="1"/>
  <c r="M559" i="4"/>
  <c r="M560" i="4"/>
  <c r="Z3926" i="81" s="1"/>
  <c r="M561" i="4"/>
  <c r="Z4517" i="81" s="1"/>
  <c r="M562" i="4"/>
  <c r="Z3996" i="81" s="1"/>
  <c r="M563" i="4"/>
  <c r="Z4523" i="81" s="1"/>
  <c r="M564" i="4"/>
  <c r="Z3844" i="81" s="1"/>
  <c r="M565" i="4"/>
  <c r="Z3995" i="81" s="1"/>
  <c r="M566" i="4"/>
  <c r="Z3730" i="81" s="1"/>
  <c r="M567" i="4"/>
  <c r="Z3837" i="81" s="1"/>
  <c r="M568" i="4"/>
  <c r="Z4096" i="81" s="1"/>
  <c r="M569" i="4"/>
  <c r="Z1956" i="81" s="1"/>
  <c r="M570" i="4"/>
  <c r="Z170" i="81" s="1"/>
  <c r="M571" i="4"/>
  <c r="Z1929" i="81" s="1"/>
  <c r="M572" i="4"/>
  <c r="Z166" i="81" s="1"/>
  <c r="M573" i="4"/>
  <c r="Z1372" i="81" s="1"/>
  <c r="M574" i="4"/>
  <c r="M575" i="4"/>
  <c r="M576" i="4"/>
  <c r="Z462" i="81" s="1"/>
  <c r="M577" i="4"/>
  <c r="M578" i="4"/>
  <c r="Z3832" i="81" s="1"/>
  <c r="M579" i="4"/>
  <c r="Z28" i="81" s="1"/>
  <c r="M580" i="4"/>
  <c r="Z466" i="81" s="1"/>
  <c r="M581" i="4"/>
  <c r="M582" i="4"/>
  <c r="M583" i="4"/>
  <c r="M584" i="4"/>
  <c r="M585" i="4"/>
  <c r="M586" i="4"/>
  <c r="M587" i="4"/>
  <c r="M588" i="4"/>
  <c r="M589" i="4"/>
  <c r="M590" i="4"/>
  <c r="M591" i="4"/>
  <c r="M592" i="4"/>
  <c r="M593" i="4"/>
  <c r="M594" i="4"/>
  <c r="Z3135" i="81" s="1"/>
  <c r="M595" i="4"/>
  <c r="Z3134" i="81" s="1"/>
  <c r="M596" i="4"/>
  <c r="Z1964" i="81" s="1"/>
  <c r="M597" i="4"/>
  <c r="Z2688" i="81" s="1"/>
  <c r="M598" i="4"/>
  <c r="Z1967" i="81" s="1"/>
  <c r="M599" i="4"/>
  <c r="Z4396" i="81" s="1"/>
  <c r="M600" i="4"/>
  <c r="Z2166" i="81" s="1"/>
  <c r="M601" i="4"/>
  <c r="Z2264" i="81" s="1"/>
  <c r="M602" i="4"/>
  <c r="Z2750" i="81" s="1"/>
  <c r="M603" i="4"/>
  <c r="Z1692" i="81" s="1"/>
  <c r="M604" i="4"/>
  <c r="Z897" i="81" s="1"/>
  <c r="M605" i="4"/>
  <c r="Z413" i="81" s="1"/>
  <c r="M606" i="4"/>
  <c r="M607" i="4"/>
  <c r="M608" i="4"/>
  <c r="Z192" i="81" s="1"/>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Z2103" i="81" s="1"/>
  <c r="M636" i="4"/>
  <c r="Z1427" i="81" s="1"/>
  <c r="M637" i="4"/>
  <c r="Z3218" i="81" s="1"/>
  <c r="M638" i="4"/>
  <c r="M639" i="4"/>
  <c r="M640" i="4"/>
  <c r="M641" i="4"/>
  <c r="M642" i="4"/>
  <c r="M643" i="4"/>
  <c r="M644" i="4"/>
  <c r="M645" i="4"/>
  <c r="M646" i="4"/>
  <c r="M647" i="4"/>
  <c r="M648" i="4"/>
  <c r="M649" i="4"/>
  <c r="M650" i="4"/>
  <c r="M651" i="4"/>
  <c r="M652" i="4"/>
  <c r="M653" i="4"/>
  <c r="M654" i="4"/>
  <c r="M655" i="4"/>
  <c r="M656" i="4"/>
  <c r="M657" i="4"/>
  <c r="M658" i="4"/>
  <c r="M659" i="4"/>
  <c r="M660" i="4"/>
  <c r="Z752" i="81" s="1"/>
  <c r="M661" i="4"/>
  <c r="Z923" i="81" s="1"/>
  <c r="M662" i="4"/>
  <c r="Z595" i="81" s="1"/>
  <c r="M663" i="4"/>
  <c r="Z870" i="81" s="1"/>
  <c r="M664" i="4"/>
  <c r="Z622" i="81" s="1"/>
  <c r="M665" i="4"/>
  <c r="Z740" i="81" s="1"/>
  <c r="M666" i="4"/>
  <c r="M667" i="4"/>
  <c r="M668" i="4"/>
  <c r="M669" i="4"/>
  <c r="M670" i="4"/>
  <c r="M671" i="4"/>
  <c r="M672" i="4"/>
  <c r="M673" i="4"/>
  <c r="M674" i="4"/>
  <c r="M675" i="4"/>
  <c r="M676" i="4"/>
  <c r="M677" i="4"/>
  <c r="M678" i="4"/>
  <c r="M679" i="4"/>
  <c r="Z3960" i="81" s="1"/>
  <c r="M680" i="4"/>
  <c r="Z3953" i="81" s="1"/>
  <c r="M681" i="4"/>
  <c r="M682" i="4"/>
  <c r="M683" i="4"/>
  <c r="M684" i="4"/>
  <c r="Z3248" i="81" s="1"/>
  <c r="M685" i="4"/>
  <c r="Z4392" i="81" s="1"/>
  <c r="M686" i="4"/>
  <c r="Z2632" i="81" s="1"/>
  <c r="M687" i="4"/>
  <c r="Z2964" i="81" s="1"/>
  <c r="M688" i="4"/>
  <c r="Z898" i="81" s="1"/>
  <c r="M689" i="4"/>
  <c r="Z2405" i="81" s="1"/>
  <c r="M690" i="4"/>
  <c r="M691" i="4"/>
  <c r="M692" i="4"/>
  <c r="Z3178" i="81" s="1"/>
  <c r="M693" i="4"/>
  <c r="M694" i="4"/>
  <c r="Z2314" i="81" s="1"/>
  <c r="M695" i="4"/>
  <c r="M696" i="4"/>
  <c r="M697" i="4"/>
  <c r="Z904" i="81" s="1"/>
  <c r="M698" i="4"/>
  <c r="Z915" i="81" s="1"/>
  <c r="M699" i="4"/>
  <c r="Z394" i="81" s="1"/>
  <c r="M700" i="4"/>
  <c r="Z489" i="81" s="1"/>
  <c r="M701" i="4"/>
  <c r="Z536" i="81" s="1"/>
  <c r="M702" i="4"/>
  <c r="M703" i="4"/>
  <c r="M704" i="4"/>
  <c r="M705" i="4"/>
  <c r="M706" i="4"/>
  <c r="Z1934" i="81" s="1"/>
  <c r="M707" i="4"/>
  <c r="Z3472" i="81" s="1"/>
  <c r="M708" i="4"/>
  <c r="M709" i="4"/>
  <c r="M710" i="4"/>
  <c r="Z2812" i="81" s="1"/>
  <c r="M711" i="4"/>
  <c r="M712" i="4"/>
  <c r="M713" i="4"/>
  <c r="Z2815" i="81" s="1"/>
  <c r="M714" i="4"/>
  <c r="Z1004" i="81" s="1"/>
  <c r="M715" i="4"/>
  <c r="Z3037" i="81" s="1"/>
  <c r="M716" i="4"/>
  <c r="Z1360" i="81" s="1"/>
  <c r="M717" i="4"/>
  <c r="Z1774" i="81" s="1"/>
  <c r="M718" i="4"/>
  <c r="Z1359" i="81" s="1"/>
  <c r="M719" i="4"/>
  <c r="Z2390" i="81" s="1"/>
  <c r="M720" i="4"/>
  <c r="Z298" i="81" s="1"/>
  <c r="M721" i="4"/>
  <c r="M722" i="4"/>
  <c r="M723" i="4"/>
  <c r="Z4247" i="81" s="1"/>
  <c r="M724" i="4"/>
  <c r="Z4246" i="81" s="1"/>
  <c r="M725" i="4"/>
  <c r="Z974" i="81" s="1"/>
  <c r="M726" i="4"/>
  <c r="M727" i="4"/>
  <c r="Z1439" i="81" s="1"/>
  <c r="M728" i="4"/>
  <c r="Z641" i="81" s="1"/>
  <c r="M729" i="4"/>
  <c r="M730" i="4"/>
  <c r="Z1011" i="81" s="1"/>
  <c r="M731" i="4"/>
  <c r="Z1190" i="81" s="1"/>
  <c r="M732" i="4"/>
  <c r="M733" i="4"/>
  <c r="Z4434" i="81" s="1"/>
  <c r="M734" i="4"/>
  <c r="M735" i="4"/>
  <c r="M736" i="4"/>
  <c r="M737" i="4"/>
  <c r="M738" i="4"/>
  <c r="M739" i="4"/>
  <c r="M740" i="4"/>
  <c r="M741" i="4"/>
  <c r="M742" i="4"/>
  <c r="M743" i="4"/>
  <c r="M744" i="4"/>
  <c r="M745" i="4"/>
  <c r="Z2396" i="81" s="1"/>
  <c r="M746" i="4"/>
  <c r="Z3258" i="81" s="1"/>
  <c r="M747" i="4"/>
  <c r="Z4483" i="81" s="1"/>
  <c r="M748" i="4"/>
  <c r="M749" i="4"/>
  <c r="Z1396" i="81" s="1"/>
  <c r="M750" i="4"/>
  <c r="Z1756" i="81" s="1"/>
  <c r="M751" i="4"/>
  <c r="Z1562" i="81" s="1"/>
  <c r="M752" i="4"/>
  <c r="Z4084" i="81" s="1"/>
  <c r="M753" i="4"/>
  <c r="M754" i="4"/>
  <c r="Z3494" i="81" s="1"/>
  <c r="M755" i="4"/>
  <c r="Z1712" i="81" s="1"/>
  <c r="M756" i="4"/>
  <c r="Z4905" i="81" s="1"/>
  <c r="M757" i="4"/>
  <c r="Z5031" i="81" s="1"/>
  <c r="M758" i="4"/>
  <c r="M759" i="4"/>
  <c r="M760" i="4"/>
  <c r="Z125" i="81" s="1"/>
  <c r="M761" i="4"/>
  <c r="M762" i="4"/>
  <c r="Z1056" i="81" s="1"/>
  <c r="M763" i="4"/>
  <c r="Z3929" i="81" s="1"/>
  <c r="M764" i="4"/>
  <c r="M765" i="4"/>
  <c r="M766" i="4"/>
  <c r="M767" i="4"/>
  <c r="M768" i="4"/>
  <c r="M769" i="4"/>
  <c r="M770" i="4"/>
  <c r="Z248" i="81" s="1"/>
  <c r="M771" i="4"/>
  <c r="M772" i="4"/>
  <c r="M773" i="4"/>
  <c r="M774" i="4"/>
  <c r="M775" i="4"/>
  <c r="M776" i="4"/>
  <c r="M777" i="4"/>
  <c r="M778" i="4"/>
  <c r="M779" i="4"/>
  <c r="M780" i="4"/>
  <c r="M781" i="4"/>
  <c r="M782" i="4"/>
  <c r="Z2638" i="81" s="1"/>
  <c r="M783" i="4"/>
  <c r="Z1615" i="81" s="1"/>
  <c r="M784" i="4"/>
  <c r="M785" i="4"/>
  <c r="M786" i="4"/>
  <c r="Z3748" i="81" s="1"/>
  <c r="M787" i="4"/>
  <c r="M788" i="4"/>
  <c r="M789" i="4"/>
  <c r="M790" i="4"/>
  <c r="Z4409" i="81" s="1"/>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Z2825" i="81" s="1"/>
  <c r="M821" i="4"/>
  <c r="Z2838" i="81" s="1"/>
  <c r="M822" i="4"/>
  <c r="M823" i="4"/>
  <c r="Z1144" i="81" s="1"/>
  <c r="M824" i="4"/>
  <c r="M825" i="4"/>
  <c r="M826" i="4"/>
  <c r="M827" i="4"/>
  <c r="Z1704" i="81" s="1"/>
  <c r="M828" i="4"/>
  <c r="M829" i="4"/>
  <c r="M830" i="4"/>
  <c r="M831" i="4"/>
  <c r="M832" i="4"/>
  <c r="M833" i="4"/>
  <c r="M834" i="4"/>
  <c r="M835" i="4"/>
  <c r="M836" i="4"/>
  <c r="M837" i="4"/>
  <c r="M838" i="4"/>
  <c r="M839" i="4"/>
  <c r="M840" i="4"/>
  <c r="M841" i="4"/>
  <c r="M842" i="4"/>
  <c r="M843" i="4"/>
  <c r="Z2403" i="81" s="1"/>
  <c r="M844" i="4"/>
  <c r="Z3608" i="81" s="1"/>
  <c r="M845" i="4"/>
  <c r="Z2401" i="81" s="1"/>
  <c r="M846" i="4"/>
  <c r="Z3610" i="81" s="1"/>
  <c r="M847" i="4"/>
  <c r="Z3603" i="81" s="1"/>
  <c r="M848" i="4"/>
  <c r="Z3249" i="81" s="1"/>
  <c r="M849" i="4"/>
  <c r="Z3602" i="81" s="1"/>
  <c r="M850" i="4"/>
  <c r="Z2324" i="81" s="1"/>
  <c r="M851" i="4"/>
  <c r="Z2347" i="81" s="1"/>
  <c r="M852" i="4"/>
  <c r="Z2656" i="81" s="1"/>
  <c r="M853" i="4"/>
  <c r="Z2537" i="81" s="1"/>
  <c r="M854" i="4"/>
  <c r="Z2315" i="81" s="1"/>
  <c r="M855" i="4"/>
  <c r="Z2677" i="81" s="1"/>
  <c r="M856" i="4"/>
  <c r="Z2392" i="81" s="1"/>
  <c r="M857" i="4"/>
  <c r="Z3611" i="81" s="1"/>
  <c r="M858" i="4"/>
  <c r="Z3940" i="81" s="1"/>
  <c r="M859" i="4"/>
  <c r="Z1737" i="81" s="1"/>
  <c r="M860" i="4"/>
  <c r="Z1743" i="81" s="1"/>
  <c r="M861" i="4"/>
  <c r="Z1707" i="81" s="1"/>
  <c r="M862" i="4"/>
  <c r="M863" i="4"/>
  <c r="M864" i="4"/>
  <c r="M865" i="4"/>
  <c r="M866" i="4"/>
  <c r="Z916" i="81" s="1"/>
  <c r="M867" i="4"/>
  <c r="Z880" i="81" s="1"/>
  <c r="M868" i="4"/>
  <c r="Z833" i="81" s="1"/>
  <c r="M869" i="4"/>
  <c r="M870" i="4"/>
  <c r="M871" i="4"/>
  <c r="M872" i="4"/>
  <c r="M873" i="4"/>
  <c r="M874" i="4"/>
  <c r="M875" i="4"/>
  <c r="Z4496" i="81" s="1"/>
  <c r="M876" i="4"/>
  <c r="Z3801" i="81" s="1"/>
  <c r="M877" i="4"/>
  <c r="M878" i="4"/>
  <c r="M879" i="4"/>
  <c r="M880" i="4"/>
  <c r="M881" i="4"/>
  <c r="M882" i="4"/>
  <c r="M883" i="4"/>
  <c r="M884" i="4"/>
  <c r="M885" i="4"/>
  <c r="M886" i="4"/>
  <c r="M887" i="4"/>
  <c r="M888" i="4"/>
  <c r="M889" i="4"/>
  <c r="M890" i="4"/>
  <c r="M891" i="4"/>
  <c r="Z1840" i="81" s="1"/>
  <c r="M892" i="4"/>
  <c r="Z1976" i="81" s="1"/>
  <c r="M893" i="4"/>
  <c r="M894" i="4"/>
  <c r="M895" i="4"/>
  <c r="M896" i="4"/>
  <c r="M897" i="4"/>
  <c r="M898" i="4"/>
  <c r="M899" i="4"/>
  <c r="M900" i="4"/>
  <c r="M901" i="4"/>
  <c r="M902" i="4"/>
  <c r="M903" i="4"/>
  <c r="M904" i="4"/>
  <c r="M905" i="4"/>
  <c r="M906" i="4"/>
  <c r="M907" i="4"/>
  <c r="M908" i="4"/>
  <c r="M909" i="4"/>
  <c r="M910" i="4"/>
  <c r="M911" i="4"/>
  <c r="M912" i="4"/>
  <c r="Z3835" i="81" s="1"/>
  <c r="M913" i="4"/>
  <c r="Z3939" i="81" s="1"/>
  <c r="M914" i="4"/>
  <c r="M915" i="4"/>
  <c r="M916" i="4"/>
  <c r="M917" i="4"/>
  <c r="M918" i="4"/>
  <c r="M919" i="4"/>
  <c r="M920" i="4"/>
  <c r="M921" i="4"/>
  <c r="M922" i="4"/>
  <c r="Z4629" i="81" s="1"/>
  <c r="M923" i="4"/>
  <c r="Z3668" i="81" s="1"/>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Z1765" i="81" s="1"/>
  <c r="M958" i="4"/>
  <c r="M959" i="4"/>
  <c r="Z3921" i="81" s="1"/>
  <c r="M960" i="4"/>
  <c r="M961" i="4"/>
  <c r="M962" i="4"/>
  <c r="Z2464" i="81" s="1"/>
  <c r="M963" i="4"/>
  <c r="Z4643" i="81" s="1"/>
  <c r="M964" i="4"/>
  <c r="M965" i="4"/>
  <c r="M966" i="4"/>
  <c r="M967" i="4"/>
  <c r="M968" i="4"/>
  <c r="M969" i="4"/>
  <c r="M970" i="4"/>
  <c r="M971" i="4"/>
  <c r="M972" i="4"/>
  <c r="M973" i="4"/>
  <c r="Z3922" i="81" s="1"/>
  <c r="M974" i="4"/>
  <c r="Z3894" i="81" s="1"/>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Z3848" i="81" s="1"/>
  <c r="M1001" i="4"/>
  <c r="Z1881" i="81" s="1"/>
  <c r="M1002" i="4"/>
  <c r="M1003" i="4"/>
  <c r="M1004" i="4"/>
  <c r="M1005" i="4"/>
  <c r="M1006" i="4"/>
  <c r="M1007" i="4"/>
  <c r="M1008" i="4"/>
  <c r="M1009" i="4"/>
  <c r="M1010" i="4"/>
  <c r="M1011" i="4"/>
  <c r="M1012" i="4"/>
  <c r="Z1895" i="81" s="1"/>
  <c r="M1013" i="4"/>
  <c r="Z1838" i="81" s="1"/>
  <c r="M1014" i="4"/>
  <c r="M1015" i="4"/>
  <c r="M1016" i="4"/>
  <c r="M1017" i="4"/>
  <c r="M1018" i="4"/>
  <c r="Z4026" i="81" s="1"/>
  <c r="M1019" i="4"/>
  <c r="Z3833" i="81" s="1"/>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Z114" i="81" s="1"/>
  <c r="M1055" i="4"/>
  <c r="Z322" i="81" s="1"/>
  <c r="M1056" i="4"/>
  <c r="M1057" i="4"/>
  <c r="M1058" i="4"/>
  <c r="M1059" i="4"/>
  <c r="M1060" i="4"/>
  <c r="M1061" i="4"/>
  <c r="M1062" i="4"/>
  <c r="M1063" i="4"/>
  <c r="Z1374" i="81" s="1"/>
  <c r="M1064" i="4"/>
  <c r="M1065" i="4"/>
  <c r="Z3711" i="81" s="1"/>
  <c r="M1066" i="4"/>
  <c r="Z4516" i="81" s="1"/>
  <c r="M1067" i="4"/>
  <c r="Z2935" i="81" s="1"/>
  <c r="M1068" i="4"/>
  <c r="Z294" i="81" s="1"/>
  <c r="M1069" i="4"/>
  <c r="Z561" i="81" s="1"/>
  <c r="M1070" i="4"/>
  <c r="M1071" i="4"/>
  <c r="M1072" i="4"/>
  <c r="Z2550" i="81" s="1"/>
  <c r="M1073" i="4"/>
  <c r="Z1293" i="81" s="1"/>
  <c r="M1074" i="4"/>
  <c r="M1075" i="4"/>
  <c r="Z2552" i="81" s="1"/>
  <c r="M1076" i="4"/>
  <c r="Z4487" i="81" s="1"/>
  <c r="M1077" i="4"/>
  <c r="M1078" i="4"/>
  <c r="M1079" i="4"/>
  <c r="Z2736" i="81" s="1"/>
  <c r="M1080" i="4"/>
  <c r="M1081" i="4"/>
  <c r="M1082" i="4"/>
  <c r="M1083" i="4"/>
  <c r="M1084" i="4"/>
  <c r="M1085" i="4"/>
  <c r="Z2906" i="81" s="1"/>
  <c r="M1086" i="4"/>
  <c r="Z3499" i="81" s="1"/>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Z2985" i="81" s="1"/>
  <c r="M1113" i="4"/>
  <c r="Z3952" i="81" s="1"/>
  <c r="M1114" i="4"/>
  <c r="Z1651" i="81" s="1"/>
  <c r="M1115" i="4"/>
  <c r="Z2972" i="81" s="1"/>
  <c r="M1116" i="4"/>
  <c r="Z2977" i="81" s="1"/>
  <c r="M1117" i="4"/>
  <c r="Z2698" i="81" s="1"/>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Z1803" i="81" s="1"/>
  <c r="M1143" i="4"/>
  <c r="Z1653" i="81" s="1"/>
  <c r="M1144" i="4"/>
  <c r="Z1586" i="81" s="1"/>
  <c r="M1145" i="4"/>
  <c r="Z3911" i="81" s="1"/>
  <c r="M1146" i="4"/>
  <c r="Z1404" i="81" s="1"/>
  <c r="M1147" i="4"/>
  <c r="Z2700" i="81" s="1"/>
  <c r="M1148" i="4"/>
  <c r="Z3272" i="81" s="1"/>
  <c r="M1149" i="4"/>
  <c r="Z1644" i="81" s="1"/>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Z329" i="81" s="1"/>
  <c r="M1175" i="4"/>
  <c r="Z4842" i="81" s="1"/>
  <c r="M1176" i="4"/>
  <c r="Z1274" i="81" s="1"/>
  <c r="M1177" i="4"/>
  <c r="Z1270" i="81" s="1"/>
  <c r="M1178" i="4"/>
  <c r="Z1268" i="81" s="1"/>
  <c r="M1179" i="4"/>
  <c r="M1180" i="4"/>
  <c r="M1181" i="4"/>
  <c r="Z3620" i="81" s="1"/>
  <c r="M1182" i="4"/>
  <c r="M1183" i="4"/>
  <c r="M1184" i="4"/>
  <c r="M1185" i="4"/>
  <c r="M1186" i="4"/>
  <c r="M1187" i="4"/>
  <c r="M1188" i="4"/>
  <c r="M1189" i="4"/>
  <c r="M1190" i="4"/>
  <c r="M1191" i="4"/>
  <c r="M1192" i="4"/>
  <c r="M1193" i="4"/>
  <c r="M1194" i="4"/>
  <c r="M1195" i="4"/>
  <c r="M1196" i="4"/>
  <c r="M1197" i="4"/>
  <c r="M1198" i="4"/>
  <c r="M1199" i="4"/>
  <c r="M1200" i="4"/>
  <c r="M1201" i="4"/>
  <c r="Z3586" i="81" s="1"/>
  <c r="M1202" i="4"/>
  <c r="M1203" i="4"/>
  <c r="M1204" i="4"/>
  <c r="M1205" i="4"/>
  <c r="M1206" i="4"/>
  <c r="M1207" i="4"/>
  <c r="M1208" i="4"/>
  <c r="Z3292" i="81" s="1"/>
  <c r="M1209" i="4"/>
  <c r="M1210" i="4"/>
  <c r="M1211" i="4"/>
  <c r="M1212" i="4"/>
  <c r="M1213" i="4"/>
  <c r="M1214" i="4"/>
  <c r="M1215" i="4"/>
  <c r="M1216" i="4"/>
  <c r="M1217" i="4"/>
  <c r="M1218" i="4"/>
  <c r="M1219" i="4"/>
  <c r="M1220" i="4"/>
  <c r="Z3220" i="81" s="1"/>
  <c r="M1221" i="4"/>
  <c r="Z3017" i="81" s="1"/>
  <c r="M1222" i="4"/>
  <c r="Z1280" i="81" s="1"/>
  <c r="M1223" i="4"/>
  <c r="Z793" i="81" s="1"/>
  <c r="M1224" i="4"/>
  <c r="Z632" i="81" s="1"/>
  <c r="M1225" i="4"/>
  <c r="Z790" i="81" s="1"/>
  <c r="M1226" i="4"/>
  <c r="Z938" i="81" s="1"/>
  <c r="M1227" i="4"/>
  <c r="Z1670" i="81" s="1"/>
  <c r="M1228" i="4"/>
  <c r="Z2532" i="81" s="1"/>
  <c r="M1229" i="4"/>
  <c r="Z937" i="81" s="1"/>
  <c r="M1230" i="4"/>
  <c r="Z8" i="81" s="1"/>
  <c r="M1231" i="4"/>
  <c r="Z156" i="81" s="1"/>
  <c r="M1232" i="4"/>
  <c r="Z140" i="81" s="1"/>
  <c r="M1233" i="4"/>
  <c r="Z165" i="81" s="1"/>
  <c r="M1234" i="4"/>
  <c r="Z95" i="81" s="1"/>
  <c r="M1235" i="4"/>
  <c r="M1236" i="4"/>
  <c r="M1237" i="4"/>
  <c r="M1238" i="4"/>
  <c r="M1239" i="4"/>
  <c r="M1240" i="4"/>
  <c r="M1241" i="4"/>
  <c r="Z1361" i="81" s="1"/>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Z1794" i="81" s="1"/>
  <c r="M1297" i="4"/>
  <c r="M1298" i="4"/>
  <c r="M1299" i="4"/>
  <c r="M1300" i="4"/>
  <c r="Z4244" i="81" s="1"/>
  <c r="M1301" i="4"/>
  <c r="M1302" i="4"/>
  <c r="Z1634" i="81" s="1"/>
  <c r="M1303" i="4"/>
  <c r="M1304" i="4"/>
  <c r="Z1318" i="81" s="1"/>
  <c r="M1305" i="4"/>
  <c r="M1306" i="4"/>
  <c r="M1307" i="4"/>
  <c r="M1308" i="4"/>
  <c r="M1309" i="4"/>
  <c r="M1310" i="4"/>
  <c r="M1311" i="4"/>
  <c r="M1312" i="4"/>
  <c r="M1313" i="4"/>
  <c r="M1314" i="4"/>
  <c r="M1315" i="4"/>
  <c r="M1316" i="4"/>
  <c r="M1317" i="4"/>
  <c r="M1318" i="4"/>
  <c r="M1319" i="4"/>
  <c r="M1320" i="4"/>
  <c r="M1321" i="4"/>
  <c r="M1322" i="4"/>
  <c r="Z3790" i="81" s="1"/>
  <c r="M1323" i="4"/>
  <c r="Z1660" i="81" s="1"/>
  <c r="M1324" i="4"/>
  <c r="Z118" i="81" s="1"/>
  <c r="M1325" i="4"/>
  <c r="M1326" i="4"/>
  <c r="M1327" i="4"/>
  <c r="Z2311" i="81" s="1"/>
  <c r="M1328" i="4"/>
  <c r="Z2434" i="81" s="1"/>
  <c r="M1329" i="4"/>
  <c r="Z4427" i="81" s="1"/>
  <c r="M1330" i="4"/>
  <c r="Z4275" i="81" s="1"/>
  <c r="M1331" i="4"/>
  <c r="Z2310" i="81" s="1"/>
  <c r="M1332" i="4"/>
  <c r="Z818" i="81" s="1"/>
  <c r="M1333" i="4"/>
  <c r="Z819" i="81" s="1"/>
  <c r="M1334" i="4"/>
  <c r="M1335" i="4"/>
  <c r="M1336" i="4"/>
  <c r="Z509" i="81" s="1"/>
  <c r="M1337" i="4"/>
  <c r="M1338" i="4"/>
  <c r="Z1123" i="81" s="1"/>
  <c r="M1339" i="4"/>
  <c r="M1340" i="4"/>
  <c r="M1341" i="4"/>
  <c r="M1342" i="4"/>
  <c r="M1343" i="4"/>
  <c r="Z1122" i="81" s="1"/>
  <c r="M1344" i="4"/>
  <c r="M1345" i="4"/>
  <c r="M1346" i="4"/>
  <c r="M1347" i="4"/>
  <c r="M1348" i="4"/>
  <c r="M1349" i="4"/>
  <c r="M1350" i="4"/>
  <c r="M1351" i="4"/>
  <c r="M1352" i="4"/>
  <c r="Z4329" i="81" s="1"/>
  <c r="M1353" i="4"/>
  <c r="Z4548" i="81" s="1"/>
  <c r="M1354" i="4"/>
  <c r="Z4075" i="81" s="1"/>
  <c r="M1355" i="4"/>
  <c r="Z4322" i="81" s="1"/>
  <c r="M1356" i="4"/>
  <c r="Z2896" i="81" s="1"/>
  <c r="M1357" i="4"/>
  <c r="Z3784" i="81" s="1"/>
  <c r="M1358" i="4"/>
  <c r="Z1363" i="81" s="1"/>
  <c r="M1359" i="4"/>
  <c r="M1360" i="4"/>
  <c r="Z3779" i="81" s="1"/>
  <c r="M1361" i="4"/>
  <c r="M1362" i="4"/>
  <c r="Z4423" i="81" s="1"/>
  <c r="M1363" i="4"/>
  <c r="Z4339" i="81" s="1"/>
  <c r="M1364" i="4"/>
  <c r="Z4328" i="81" s="1"/>
  <c r="M1365" i="4"/>
  <c r="Z4541" i="81" s="1"/>
  <c r="M1366" i="4"/>
  <c r="Z4307" i="81" s="1"/>
  <c r="M1367" i="4"/>
  <c r="Z4078" i="81" s="1"/>
  <c r="M1368" i="4"/>
  <c r="Z1522" i="81" s="1"/>
  <c r="M1369" i="4"/>
  <c r="Z4074" i="81" s="1"/>
  <c r="M1370" i="4"/>
  <c r="Z3772" i="81" s="1"/>
  <c r="M1371" i="4"/>
  <c r="Z2539" i="81" s="1"/>
  <c r="M1372" i="4"/>
  <c r="Z4557" i="81" s="1"/>
  <c r="M1373" i="4"/>
  <c r="Z4365" i="81" s="1"/>
  <c r="M1374" i="4"/>
  <c r="M1375" i="4"/>
  <c r="M1376" i="4"/>
  <c r="M1377" i="4"/>
  <c r="M1378" i="4"/>
  <c r="M1379" i="4"/>
  <c r="M1380" i="4"/>
  <c r="M1381" i="4"/>
  <c r="M1382" i="4"/>
  <c r="M1383" i="4"/>
  <c r="Z2168" i="81" s="1"/>
  <c r="M1384" i="4"/>
  <c r="Z1342" i="81" s="1"/>
  <c r="M1385" i="4"/>
  <c r="Z4364" i="81" s="1"/>
  <c r="M1386" i="4"/>
  <c r="Z4338" i="81" s="1"/>
  <c r="M1387" i="4"/>
  <c r="Z2901" i="81" s="1"/>
  <c r="M1388" i="4"/>
  <c r="Z1338" i="81" s="1"/>
  <c r="M1389" i="4"/>
  <c r="Z1642" i="81" s="1"/>
  <c r="M1390" i="4"/>
  <c r="Z4418" i="81" s="1"/>
  <c r="M1391" i="4"/>
  <c r="Z1482" i="81" s="1"/>
  <c r="M1392" i="4"/>
  <c r="M1393" i="4"/>
  <c r="M1394" i="4"/>
  <c r="Z802" i="81" s="1"/>
  <c r="M1395" i="4"/>
  <c r="Z692" i="81" s="1"/>
  <c r="M1396" i="4"/>
  <c r="Z485" i="81" s="1"/>
  <c r="M1397" i="4"/>
  <c r="Z815" i="81" s="1"/>
  <c r="M1398" i="4"/>
  <c r="Z580" i="81" s="1"/>
  <c r="M1399" i="4"/>
  <c r="M1400" i="4"/>
  <c r="M1401" i="4"/>
  <c r="M1402" i="4"/>
  <c r="Z631" i="81" s="1"/>
  <c r="M1403" i="4"/>
  <c r="Z637" i="81" s="1"/>
  <c r="M1404" i="4"/>
  <c r="Z733" i="81" s="1"/>
  <c r="M1405" i="4"/>
  <c r="Z624" i="81" s="1"/>
  <c r="M1406" i="4"/>
  <c r="M1407" i="4"/>
  <c r="M1408" i="4"/>
  <c r="M1409" i="4"/>
  <c r="M1410" i="4"/>
  <c r="M1411" i="4"/>
  <c r="M1412" i="4"/>
  <c r="M1413" i="4"/>
  <c r="Z246" i="81" s="1"/>
  <c r="M1414" i="4"/>
  <c r="Z254" i="81" s="1"/>
  <c r="M1415" i="4"/>
  <c r="Z283" i="81" s="1"/>
  <c r="M1416" i="4"/>
  <c r="Z4067" i="81" s="1"/>
  <c r="M1417" i="4"/>
  <c r="Z4752" i="81" s="1"/>
  <c r="M1418" i="4"/>
  <c r="Z1034" i="81" s="1"/>
  <c r="M1419" i="4"/>
  <c r="M1420" i="4"/>
  <c r="M1421" i="4"/>
  <c r="Z4513" i="81" s="1"/>
  <c r="M1422" i="4"/>
  <c r="Z2239" i="81" s="1"/>
  <c r="M1423" i="4"/>
  <c r="Z3256" i="81" s="1"/>
  <c r="M1424" i="4"/>
  <c r="Z3518" i="81" s="1"/>
  <c r="M1425" i="4"/>
  <c r="Z3112" i="81" s="1"/>
  <c r="M1426" i="4"/>
  <c r="Z4155" i="81" s="1"/>
  <c r="M1427" i="4"/>
  <c r="Z4169" i="81" s="1"/>
  <c r="M1428" i="4"/>
  <c r="Z2745" i="81" s="1"/>
  <c r="M1429" i="4"/>
  <c r="Z2251" i="81" s="1"/>
  <c r="M1430" i="4"/>
  <c r="Z2715" i="81" s="1"/>
  <c r="M1431" i="4"/>
  <c r="Z1308" i="81" s="1"/>
  <c r="M1432" i="4"/>
  <c r="Z2242" i="81" s="1"/>
  <c r="M1433" i="4"/>
  <c r="Z3505" i="81" s="1"/>
  <c r="M1434" i="4"/>
  <c r="Z2788" i="81" s="1"/>
  <c r="M1435" i="4"/>
  <c r="Z2248" i="81" s="1"/>
  <c r="M1436" i="4"/>
  <c r="Z820" i="81" s="1"/>
  <c r="M1437" i="4"/>
  <c r="Z798" i="81" s="1"/>
  <c r="M1438" i="4"/>
  <c r="M1439" i="4"/>
  <c r="M1440" i="4"/>
  <c r="M1441" i="4"/>
  <c r="M1442" i="4"/>
  <c r="M1443" i="4"/>
  <c r="M1444" i="4"/>
  <c r="M1445" i="4"/>
  <c r="M1446" i="4"/>
  <c r="M1447" i="4"/>
  <c r="M1448" i="4"/>
  <c r="M1449" i="4"/>
  <c r="M1450" i="4"/>
  <c r="M1451" i="4"/>
  <c r="M1452" i="4"/>
  <c r="M1453" i="4"/>
  <c r="M1454" i="4"/>
  <c r="M1455" i="4"/>
  <c r="M1456" i="4"/>
  <c r="M1457" i="4"/>
  <c r="Z703" i="81" s="1"/>
  <c r="M1458" i="4"/>
  <c r="M1459" i="4"/>
  <c r="M1460" i="4"/>
  <c r="M1461" i="4"/>
  <c r="M1462" i="4"/>
  <c r="M1463" i="4"/>
  <c r="M1464" i="4"/>
  <c r="M1465" i="4"/>
  <c r="Z160" i="81" s="1"/>
  <c r="M1466" i="4"/>
  <c r="Z159" i="81" s="1"/>
  <c r="M1467" i="4"/>
  <c r="Z1510" i="81" s="1"/>
  <c r="M1468" i="4"/>
  <c r="M1469" i="4"/>
  <c r="Z1727" i="81" s="1"/>
  <c r="M1470" i="4"/>
  <c r="M1471" i="4"/>
  <c r="M1472" i="4"/>
  <c r="M1473" i="4"/>
  <c r="M1474" i="4"/>
  <c r="M1475" i="4"/>
  <c r="M1476" i="4"/>
  <c r="M1477" i="4"/>
  <c r="M1478" i="4"/>
  <c r="M1479" i="4"/>
  <c r="M1480" i="4"/>
  <c r="M1481" i="4"/>
  <c r="M1482" i="4"/>
  <c r="M1483" i="4"/>
  <c r="M1484" i="4"/>
  <c r="M1485" i="4"/>
  <c r="M1486" i="4"/>
  <c r="M1487" i="4"/>
  <c r="M1488" i="4"/>
  <c r="M1489" i="4"/>
  <c r="Z2956" i="81" s="1"/>
  <c r="M1490" i="4"/>
  <c r="Z2955" i="81" s="1"/>
  <c r="M1491" i="4"/>
  <c r="Z2953" i="81" s="1"/>
  <c r="M1492" i="4"/>
  <c r="Z2957" i="81" s="1"/>
  <c r="M1493" i="4"/>
  <c r="Z2954" i="81" s="1"/>
  <c r="M1494" i="4"/>
  <c r="Z969" i="81" s="1"/>
  <c r="M1495" i="4"/>
  <c r="Z3868" i="81" s="1"/>
  <c r="M1496" i="4"/>
  <c r="M1497" i="4"/>
  <c r="Z1128" i="81" s="1"/>
  <c r="M1498" i="4"/>
  <c r="M1499" i="4"/>
  <c r="M1500" i="4"/>
  <c r="M1501" i="4"/>
  <c r="M1502" i="4"/>
  <c r="M1503" i="4"/>
  <c r="Z2869" i="81" s="1"/>
  <c r="M1504" i="4"/>
  <c r="Z2260" i="81" s="1"/>
  <c r="M1505" i="4"/>
  <c r="Z2870" i="81" s="1"/>
  <c r="M1506" i="4"/>
  <c r="Z1698" i="81" s="1"/>
  <c r="M1507" i="4"/>
  <c r="Z1751" i="81" s="1"/>
  <c r="M1508" i="4"/>
  <c r="Z1076" i="81" s="1"/>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Z2400" i="81" s="1"/>
  <c r="M1545" i="4"/>
  <c r="Z3606" i="81" s="1"/>
  <c r="M1546" i="4"/>
  <c r="Z2320" i="81" s="1"/>
  <c r="M1547" i="4"/>
  <c r="Z1116" i="81" s="1"/>
  <c r="M1548" i="4"/>
  <c r="M1549" i="4"/>
  <c r="Z3604" i="81" s="1"/>
  <c r="M1550" i="4"/>
  <c r="Z2398" i="81" s="1"/>
  <c r="M1551" i="4"/>
  <c r="Z1114" i="81" s="1"/>
  <c r="M1552" i="4"/>
  <c r="M1553" i="4"/>
  <c r="Z2404" i="81" s="1"/>
  <c r="M1554" i="4"/>
  <c r="Z3605" i="81" s="1"/>
  <c r="M1555" i="4"/>
  <c r="Z2399" i="81" s="1"/>
  <c r="M1556" i="4"/>
  <c r="Z2350" i="81" s="1"/>
  <c r="M1557" i="4"/>
  <c r="Z2316" i="81" s="1"/>
  <c r="M1558" i="4"/>
  <c r="Z2391" i="81" s="1"/>
  <c r="M1559" i="4"/>
  <c r="Z2676" i="81" s="1"/>
  <c r="M1560" i="4"/>
  <c r="Z2388" i="81" s="1"/>
  <c r="M1561" i="4"/>
  <c r="Z2356" i="81" s="1"/>
  <c r="M1562" i="4"/>
  <c r="Z1732" i="81" s="1"/>
  <c r="M1563" i="4"/>
  <c r="Z2393" i="81" s="1"/>
  <c r="M1564" i="4"/>
  <c r="Z1145" i="81" s="1"/>
  <c r="M1565" i="4"/>
  <c r="M1566" i="4"/>
  <c r="M1567" i="4"/>
  <c r="M1568" i="4"/>
  <c r="M1569" i="4"/>
  <c r="M1570" i="4"/>
  <c r="M1571" i="4"/>
  <c r="M1572" i="4"/>
  <c r="M1573" i="4"/>
  <c r="M1574" i="4"/>
  <c r="M1575" i="4"/>
  <c r="M1576" i="4"/>
  <c r="M1577" i="4"/>
  <c r="M1578" i="4"/>
  <c r="M1579" i="4"/>
  <c r="M1580" i="4"/>
  <c r="M1581" i="4"/>
  <c r="M1582" i="4"/>
  <c r="Z2667" i="81" s="1"/>
  <c r="M1583" i="4"/>
  <c r="Z3559" i="81" s="1"/>
  <c r="M1584" i="4"/>
  <c r="Z1223" i="81" s="1"/>
  <c r="M1585" i="4"/>
  <c r="M1586" i="4"/>
  <c r="Z2666" i="81" s="1"/>
  <c r="M1587" i="4"/>
  <c r="Z1106" i="81" s="1"/>
  <c r="M1588" i="4"/>
  <c r="M1589" i="4"/>
  <c r="Z2657" i="81" s="1"/>
  <c r="M1590" i="4"/>
  <c r="Z3557" i="81" s="1"/>
  <c r="M1591" i="4"/>
  <c r="Z2674" i="81" s="1"/>
  <c r="M1592" i="4"/>
  <c r="Z4207" i="81" s="1"/>
  <c r="M1593" i="4"/>
  <c r="Z1099" i="81" s="1"/>
  <c r="M1594" i="4"/>
  <c r="Z3236" i="81" s="1"/>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Z1013" i="81" s="1"/>
  <c r="M1628" i="4"/>
  <c r="M1629" i="4"/>
  <c r="Z753" i="81" s="1"/>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Z5234" i="81" s="1"/>
  <c r="M1668" i="4"/>
  <c r="M1669" i="4"/>
  <c r="Z5329" i="81" s="1"/>
  <c r="M1670" i="4"/>
  <c r="Z2662" i="81" s="1"/>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Z2156" i="81" s="1"/>
  <c r="M1715" i="4"/>
  <c r="Z1125" i="81" s="1"/>
  <c r="M1716" i="4"/>
  <c r="M1717" i="4"/>
  <c r="Z2557" i="81" s="1"/>
  <c r="M1718" i="4"/>
  <c r="Z1172" i="81" s="1"/>
  <c r="M1719" i="4"/>
  <c r="M1720" i="4"/>
  <c r="Z1098" i="81" s="1"/>
  <c r="M1721" i="4"/>
  <c r="M1722" i="4"/>
  <c r="M1723" i="4"/>
  <c r="M1724" i="4"/>
  <c r="M1725" i="4"/>
  <c r="M1726" i="4"/>
  <c r="M1727" i="4"/>
  <c r="M1728" i="4"/>
  <c r="M1729" i="4"/>
  <c r="M1730" i="4"/>
  <c r="M1731" i="4"/>
  <c r="M1732" i="4"/>
  <c r="M1733" i="4"/>
  <c r="M1734" i="4"/>
  <c r="Z2361" i="81" s="1"/>
  <c r="M1735" i="4"/>
  <c r="Z2359" i="81" s="1"/>
  <c r="M1736" i="4"/>
  <c r="Z2367" i="81" s="1"/>
  <c r="M1737" i="4"/>
  <c r="M1738" i="4"/>
  <c r="M1739" i="4"/>
  <c r="M1740" i="4"/>
  <c r="M1741" i="4"/>
  <c r="M1742" i="4"/>
  <c r="M1743" i="4"/>
  <c r="M1744" i="4"/>
  <c r="Z3197" i="81" s="1"/>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Z1558" i="81" s="1"/>
  <c r="M1783" i="4"/>
  <c r="Z927" i="81" s="1"/>
  <c r="M1784" i="4"/>
  <c r="Z346" i="81" s="1"/>
  <c r="M1785" i="4"/>
  <c r="M1786" i="4"/>
  <c r="Z1267" i="81" s="1"/>
  <c r="M1787" i="4"/>
  <c r="M1788" i="4"/>
  <c r="Z4485" i="81" s="1"/>
  <c r="M1789" i="4"/>
  <c r="Z1759" i="81" s="1"/>
  <c r="M1790" i="4"/>
  <c r="Z2215" i="81" s="1"/>
  <c r="M1791" i="4"/>
  <c r="M1792" i="4"/>
  <c r="Z2209" i="81" s="1"/>
  <c r="M1793" i="4"/>
  <c r="M1794" i="4"/>
  <c r="M1795" i="4"/>
  <c r="Z2787" i="81" s="1"/>
  <c r="M1796" i="4"/>
  <c r="Z3298" i="81" s="1"/>
  <c r="M1797" i="4"/>
  <c r="Z4223" i="81" s="1"/>
  <c r="M1798" i="4"/>
  <c r="Z2889" i="81" s="1"/>
  <c r="M1799" i="4"/>
  <c r="Z4538" i="81" s="1"/>
  <c r="M1800" i="4"/>
  <c r="Z3301" i="81" s="1"/>
  <c r="M1801" i="4"/>
  <c r="Z334" i="81" s="1"/>
  <c r="M1802" i="4"/>
  <c r="M1803" i="4"/>
  <c r="M1804" i="4"/>
  <c r="M1805" i="4"/>
  <c r="M1806" i="4"/>
  <c r="M1807" i="4"/>
  <c r="M1808" i="4"/>
  <c r="M1809" i="4"/>
  <c r="M1810" i="4"/>
  <c r="M1811" i="4"/>
  <c r="Z1149" i="81" s="1"/>
  <c r="M1812" i="4"/>
  <c r="M1813" i="4"/>
  <c r="Z2951" i="81" s="1"/>
  <c r="M1814" i="4"/>
  <c r="Z1201" i="81" s="1"/>
  <c r="M1815" i="4"/>
  <c r="M1816" i="4"/>
  <c r="Z2961" i="81" s="1"/>
  <c r="M1817" i="4"/>
  <c r="Z3444" i="81" s="1"/>
  <c r="M1818" i="4"/>
  <c r="Z3121" i="81" s="1"/>
  <c r="M1819" i="4"/>
  <c r="Z1194" i="81" s="1"/>
  <c r="M1820" i="4"/>
  <c r="M1821" i="4"/>
  <c r="M1822" i="4"/>
  <c r="M1823" i="4"/>
  <c r="M1824" i="4"/>
  <c r="M1825" i="4"/>
  <c r="M1826" i="4"/>
  <c r="M1827" i="4"/>
  <c r="M1828" i="4"/>
  <c r="M1829" i="4"/>
  <c r="Z1202" i="81" s="1"/>
  <c r="M1830" i="4"/>
  <c r="M1831" i="4"/>
  <c r="Z1200" i="81" s="1"/>
  <c r="M1832" i="4"/>
  <c r="M1833" i="4"/>
  <c r="Z3439" i="81" s="1"/>
  <c r="M1834" i="4"/>
  <c r="Z3710" i="81" s="1"/>
  <c r="M1835" i="4"/>
  <c r="Z1148" i="81" s="1"/>
  <c r="M1836" i="4"/>
  <c r="M1837" i="4"/>
  <c r="M1838" i="4"/>
  <c r="M1839" i="4"/>
  <c r="M1840" i="4"/>
  <c r="M1841" i="4"/>
  <c r="M1842" i="4"/>
  <c r="M1843" i="4"/>
  <c r="M1844" i="4"/>
  <c r="M1845" i="4"/>
  <c r="M1846" i="4"/>
  <c r="M1847" i="4"/>
  <c r="M1848" i="4"/>
  <c r="M1849" i="4"/>
  <c r="M1850" i="4"/>
  <c r="M1851" i="4"/>
  <c r="M1852" i="4"/>
  <c r="Z333" i="81" s="1"/>
  <c r="M1853" i="4"/>
  <c r="M1854" i="4"/>
  <c r="Z1133" i="81" s="1"/>
  <c r="M1855" i="4"/>
  <c r="M1856" i="4"/>
  <c r="Z2733" i="81" s="1"/>
  <c r="M1857" i="4"/>
  <c r="Z1031" i="81" s="1"/>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Z4922" i="81" s="1"/>
  <c r="M1885" i="4"/>
  <c r="Z559" i="81" s="1"/>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Z2983" i="81" s="1"/>
  <c r="M1957" i="4"/>
  <c r="Z3951" i="81" s="1"/>
  <c r="M1958" i="4"/>
  <c r="Z2971" i="81" s="1"/>
  <c r="M1959" i="4"/>
  <c r="Z2975" i="81" s="1"/>
  <c r="M1960" i="4"/>
  <c r="Z3946" i="81" s="1"/>
  <c r="M1961" i="4"/>
  <c r="Z3223" i="81" s="1"/>
  <c r="M1962" i="4"/>
  <c r="Z2696" i="81" s="1"/>
  <c r="M1963" i="4"/>
  <c r="Z1281" i="81" s="1"/>
  <c r="M1964" i="4"/>
  <c r="Z3587" i="81" s="1"/>
  <c r="M1965" i="4"/>
  <c r="Z3942" i="81" s="1"/>
  <c r="M1966" i="4"/>
  <c r="Z2701" i="81" s="1"/>
  <c r="M1967" i="4"/>
  <c r="Z93" i="81" s="1"/>
  <c r="M1968" i="4"/>
  <c r="Z209" i="81" s="1"/>
  <c r="M1969" i="4"/>
  <c r="M1970" i="4"/>
  <c r="Z2979" i="81" s="1"/>
  <c r="M1971" i="4"/>
  <c r="Z3950" i="81" s="1"/>
  <c r="M1972" i="4"/>
  <c r="Z2974" i="81" s="1"/>
  <c r="M1973" i="4"/>
  <c r="Z2695" i="81" s="1"/>
  <c r="M1974" i="4"/>
  <c r="Z1063" i="81" s="1"/>
  <c r="M1975" i="4"/>
  <c r="M1976" i="4"/>
  <c r="Z1553" i="81" s="1"/>
  <c r="M1977" i="4"/>
  <c r="Z4851" i="81" s="1"/>
  <c r="M1978" i="4"/>
  <c r="M1979" i="4"/>
  <c r="M1980" i="4"/>
  <c r="M1981" i="4"/>
  <c r="M1982" i="4"/>
  <c r="M1983" i="4"/>
  <c r="M1984" i="4"/>
  <c r="Z229" i="81" s="1"/>
  <c r="M1985" i="4"/>
  <c r="M1986" i="4"/>
  <c r="Z3721" i="81" s="1"/>
  <c r="M1987" i="4"/>
  <c r="Z1209" i="81" s="1"/>
  <c r="M1988" i="4"/>
  <c r="M1989" i="4"/>
  <c r="Z3617" i="81" s="1"/>
  <c r="M1990" i="4"/>
  <c r="Z3722" i="81" s="1"/>
  <c r="M1991" i="4"/>
  <c r="Z1213" i="81" s="1"/>
  <c r="M1992" i="4"/>
  <c r="M1993" i="4"/>
  <c r="M1994" i="4"/>
  <c r="M1995" i="4"/>
  <c r="M1996" i="4"/>
  <c r="M1997" i="4"/>
  <c r="M1998" i="4"/>
  <c r="M1999" i="4"/>
  <c r="M2000" i="4"/>
  <c r="M2001" i="4"/>
  <c r="M2002" i="4"/>
  <c r="M2003" i="4"/>
  <c r="M2004" i="4"/>
  <c r="M2005" i="4"/>
  <c r="M2006" i="4"/>
  <c r="M2007" i="4"/>
  <c r="M2008" i="4"/>
  <c r="Z2875" i="81" s="1"/>
  <c r="M2009" i="4"/>
  <c r="Z3579" i="81" s="1"/>
  <c r="M2010" i="4"/>
  <c r="Z3449" i="81" s="1"/>
  <c r="M2011" i="4"/>
  <c r="Z1262" i="81" s="1"/>
  <c r="M2012" i="4"/>
  <c r="Z373" i="81" s="1"/>
  <c r="M2013" i="4"/>
  <c r="M2014" i="4"/>
  <c r="Z2872" i="81" s="1"/>
  <c r="M2015" i="4"/>
  <c r="Z3583" i="81" s="1"/>
  <c r="M2016" i="4"/>
  <c r="Z3447" i="81" s="1"/>
  <c r="M2017" i="4"/>
  <c r="Z2634" i="81" s="1"/>
  <c r="M2018" i="4"/>
  <c r="Z3633" i="81" s="1"/>
  <c r="M2019" i="4"/>
  <c r="Z2633" i="81" s="1"/>
  <c r="M2020" i="4"/>
  <c r="Z1656" i="81" s="1"/>
  <c r="M2021" i="4"/>
  <c r="Z208" i="81" s="1"/>
  <c r="M2022" i="4"/>
  <c r="M2023" i="4"/>
  <c r="Z2873" i="81" s="1"/>
  <c r="M2024" i="4"/>
  <c r="Z3578" i="81" s="1"/>
  <c r="M2025" i="4"/>
  <c r="Z3448" i="81" s="1"/>
  <c r="M2026" i="4"/>
  <c r="Z1260" i="81" s="1"/>
  <c r="M2027" i="4"/>
  <c r="Z3120" i="81" s="1"/>
  <c r="M2028" i="4"/>
  <c r="Z364" i="81" s="1"/>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Z3585" i="81" s="1"/>
  <c r="M2067" i="4"/>
  <c r="Z2881" i="81" s="1"/>
  <c r="M2068" i="4"/>
  <c r="Z4450" i="81" s="1"/>
  <c r="M2069" i="4"/>
  <c r="Z2918" i="81" s="1"/>
  <c r="M2070" i="4"/>
  <c r="Z2198" i="81" s="1"/>
  <c r="M2071" i="4"/>
  <c r="Z2885" i="81" s="1"/>
  <c r="M2072" i="4"/>
  <c r="Z3294" i="81" s="1"/>
  <c r="M2073" i="4"/>
  <c r="Z3288" i="81" s="1"/>
  <c r="M2074" i="4"/>
  <c r="Z3045" i="81" s="1"/>
  <c r="M2075" i="4"/>
  <c r="Z2224" i="81" s="1"/>
  <c r="M2076" i="4"/>
  <c r="Z3915" i="81" s="1"/>
  <c r="M2077" i="4"/>
  <c r="Z2207" i="81" s="1"/>
  <c r="M2078" i="4"/>
  <c r="Z384" i="81" s="1"/>
  <c r="M2079" i="4"/>
  <c r="M2080" i="4"/>
  <c r="Z26" i="81" s="1"/>
  <c r="M2081" i="4"/>
  <c r="M2082" i="4"/>
  <c r="Z3584" i="81" s="1"/>
  <c r="M2083" i="4"/>
  <c r="Z2197" i="81" s="1"/>
  <c r="M2084" i="4"/>
  <c r="Z3043" i="81" s="1"/>
  <c r="M2085" i="4"/>
  <c r="Z3287" i="81" s="1"/>
  <c r="M2086" i="4"/>
  <c r="Z4444" i="81" s="1"/>
  <c r="M2087" i="4"/>
  <c r="Z3914" i="81" s="1"/>
  <c r="M2088" i="4"/>
  <c r="Z2223" i="81" s="1"/>
  <c r="M2089" i="4"/>
  <c r="Z3293" i="81" s="1"/>
  <c r="M2090" i="4"/>
  <c r="Z2884" i="81" s="1"/>
  <c r="M2091" i="4"/>
  <c r="Z2888" i="81" s="1"/>
  <c r="M2092" i="4"/>
  <c r="Z2810" i="81" s="1"/>
  <c r="M2093" i="4"/>
  <c r="Z2716" i="81" s="1"/>
  <c r="M2094" i="4"/>
  <c r="Z3918" i="81" s="1"/>
  <c r="M2095" i="4"/>
  <c r="Z2202" i="81" s="1"/>
  <c r="M2096" i="4"/>
  <c r="Z1795" i="81" s="1"/>
  <c r="M2097" i="4"/>
  <c r="Z1165" i="81" s="1"/>
  <c r="M2098" i="4"/>
  <c r="Z363" i="81" s="1"/>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Z2263" i="81" s="1"/>
  <c r="M2165" i="4"/>
  <c r="Z4480" i="81" s="1"/>
  <c r="M2166" i="4"/>
  <c r="Z2928" i="81" s="1"/>
  <c r="M2167" i="4"/>
  <c r="Z3053" i="81" s="1"/>
  <c r="M2168" i="4"/>
  <c r="Z3111" i="81" s="1"/>
  <c r="M2169" i="4"/>
  <c r="Z3703" i="81" s="1"/>
  <c r="M2170" i="4"/>
  <c r="Z127" i="81" s="1"/>
  <c r="M2171" i="4"/>
  <c r="Z3705" i="81" s="1"/>
  <c r="M2172" i="4"/>
  <c r="Z126" i="81" s="1"/>
  <c r="M2173" i="4"/>
  <c r="Z313" i="81" s="1"/>
  <c r="M2174" i="4"/>
  <c r="Z5043" i="81" s="1"/>
  <c r="M2175" i="4"/>
  <c r="M2176" i="4"/>
  <c r="Z4476" i="81" s="1"/>
  <c r="M2177" i="4"/>
  <c r="Z3052" i="81" s="1"/>
  <c r="M2178" i="4"/>
  <c r="Z3671" i="81" s="1"/>
  <c r="M2179" i="4"/>
  <c r="Z1207" i="81" s="1"/>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Z1152" i="81" s="1"/>
  <c r="M2203" i="4"/>
  <c r="M2204" i="4"/>
  <c r="Z1041" i="81" s="1"/>
  <c r="M2205" i="4"/>
  <c r="M2206" i="4"/>
  <c r="M2207" i="4"/>
  <c r="M2208" i="4"/>
  <c r="M2209" i="4"/>
  <c r="M2210" i="4"/>
  <c r="M2211" i="4"/>
  <c r="Z1014" i="81" s="1"/>
  <c r="M2212" i="4"/>
  <c r="M2213" i="4"/>
  <c r="M2214" i="4"/>
  <c r="M2215" i="4"/>
  <c r="M2216" i="4"/>
  <c r="M2217" i="4"/>
  <c r="M2218" i="4"/>
  <c r="M2219" i="4"/>
  <c r="M2220" i="4"/>
  <c r="M2221" i="4"/>
  <c r="M2222" i="4"/>
  <c r="M2223" i="4"/>
  <c r="M2224" i="4"/>
  <c r="M2225" i="4"/>
  <c r="M2226" i="4"/>
  <c r="Z2309" i="81" s="1"/>
  <c r="M2227" i="4"/>
  <c r="Z4425" i="81" s="1"/>
  <c r="M2228" i="4"/>
  <c r="Z4273" i="81" s="1"/>
  <c r="M2229" i="4"/>
  <c r="Z2442" i="81" s="1"/>
  <c r="M2230" i="4"/>
  <c r="Z163" i="81" s="1"/>
  <c r="M2231" i="4"/>
  <c r="M2232" i="4"/>
  <c r="Z2297" i="81" s="1"/>
  <c r="M2233" i="4"/>
  <c r="Z2423" i="81" s="1"/>
  <c r="M2234" i="4"/>
  <c r="Z4264" i="81" s="1"/>
  <c r="M2235" i="4"/>
  <c r="Z1259" i="81" s="1"/>
  <c r="M2236" i="4"/>
  <c r="M2237" i="4"/>
  <c r="Z2299" i="81" s="1"/>
  <c r="M2238" i="4"/>
  <c r="Z2425" i="81" s="1"/>
  <c r="M2239" i="4"/>
  <c r="Z4270" i="81" s="1"/>
  <c r="M2240" i="4"/>
  <c r="Z4424" i="81" s="1"/>
  <c r="M2241" i="4"/>
  <c r="Z4085" i="81" s="1"/>
  <c r="M2242" i="4"/>
  <c r="Z4272" i="81" s="1"/>
  <c r="M2243" i="4"/>
  <c r="Z3212" i="81" s="1"/>
  <c r="M2244" i="4"/>
  <c r="Z1217" i="81" s="1"/>
  <c r="M2245" i="4"/>
  <c r="Z214" i="81" s="1"/>
  <c r="M2246" i="4"/>
  <c r="M2247" i="4"/>
  <c r="M2248" i="4"/>
  <c r="M2249" i="4"/>
  <c r="M2250" i="4"/>
  <c r="M2251" i="4"/>
  <c r="M2252" i="4"/>
  <c r="M2253" i="4"/>
  <c r="M2254" i="4"/>
  <c r="M2255" i="4"/>
  <c r="M2256" i="4"/>
  <c r="M2257" i="4"/>
  <c r="M2258" i="4"/>
  <c r="M2259" i="4"/>
  <c r="Z4080" i="81" s="1"/>
  <c r="M2260" i="4"/>
  <c r="Z934" i="81" s="1"/>
  <c r="M2261" i="4"/>
  <c r="Z158" i="81" s="1"/>
  <c r="M2262" i="4"/>
  <c r="M2263" i="4"/>
  <c r="Z4079" i="81" s="1"/>
  <c r="M2264" i="4"/>
  <c r="Z3179" i="81" s="1"/>
  <c r="M2265" i="4"/>
  <c r="Z4113" i="81" s="1"/>
  <c r="M2266" i="4"/>
  <c r="Z2605" i="81" s="1"/>
  <c r="M2267" i="4"/>
  <c r="Z1362" i="81" s="1"/>
  <c r="M2268" i="4"/>
  <c r="Z1346" i="81" s="1"/>
  <c r="M2269" i="4"/>
  <c r="Z391" i="81" s="1"/>
  <c r="M2270" i="4"/>
  <c r="Z53" i="81" s="1"/>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Z4320" i="81" s="1"/>
  <c r="M2342" i="4"/>
  <c r="Z4073" i="81" s="1"/>
  <c r="M2343" i="4"/>
  <c r="Z3786" i="81" s="1"/>
  <c r="M2344" i="4"/>
  <c r="Z4321" i="81" s="1"/>
  <c r="M2345" i="4"/>
  <c r="Z4251" i="81" s="1"/>
  <c r="M2346" i="4"/>
  <c r="Z2895" i="81" s="1"/>
  <c r="M2347" i="4"/>
  <c r="Z4421" i="81" s="1"/>
  <c r="M2348" i="4"/>
  <c r="Z4077" i="81" s="1"/>
  <c r="M2349" i="4"/>
  <c r="Z3778" i="81" s="1"/>
  <c r="M2350" i="4"/>
  <c r="Z3771" i="81" s="1"/>
  <c r="M2351" i="4"/>
  <c r="Z3775" i="81" s="1"/>
  <c r="M2352" i="4"/>
  <c r="Z805" i="81" s="1"/>
  <c r="M2353" i="4"/>
  <c r="Z280" i="81" s="1"/>
  <c r="M2354" i="4"/>
  <c r="Z243" i="81" s="1"/>
  <c r="M2355" i="4"/>
  <c r="M2356" i="4"/>
  <c r="Z4316" i="81" s="1"/>
  <c r="M2357" i="4"/>
  <c r="Z3780" i="81" s="1"/>
  <c r="M2358" i="4"/>
  <c r="Z4419" i="81" s="1"/>
  <c r="M2359" i="4"/>
  <c r="Z4063" i="81" s="1"/>
  <c r="M2360" i="4"/>
  <c r="Z4290" i="81" s="1"/>
  <c r="M2361" i="4"/>
  <c r="Z1676" i="81" s="1"/>
  <c r="M2362" i="4"/>
  <c r="Z1049" i="81" s="1"/>
  <c r="M2363" i="4"/>
  <c r="M2364" i="4"/>
  <c r="Z4334" i="81" s="1"/>
  <c r="M2365" i="4"/>
  <c r="Z4070" i="81" s="1"/>
  <c r="M2366" i="4"/>
  <c r="Z4250" i="81" s="1"/>
  <c r="M2367" i="4"/>
  <c r="Z4420" i="81" s="1"/>
  <c r="M2368" i="4"/>
  <c r="Z4292" i="81" s="1"/>
  <c r="M2369" i="4"/>
  <c r="Z3782" i="81" s="1"/>
  <c r="M2370" i="4"/>
  <c r="Z4076" i="81" s="1"/>
  <c r="M2371" i="4"/>
  <c r="Z2538" i="81" s="1"/>
  <c r="M2372" i="4"/>
  <c r="Z1542" i="81" s="1"/>
  <c r="M2373" i="4"/>
  <c r="Z4149" i="81" s="1"/>
  <c r="M2374" i="4"/>
  <c r="Z4319" i="81" s="1"/>
  <c r="M2375" i="4"/>
  <c r="Z2893" i="81" s="1"/>
  <c r="M2376" i="4"/>
  <c r="Z4057" i="81" s="1"/>
  <c r="M2377" i="4"/>
  <c r="Z4740" i="81" s="1"/>
  <c r="M2378" i="4"/>
  <c r="Z4540" i="81" s="1"/>
  <c r="M2379" i="4"/>
  <c r="Z2902" i="81" s="1"/>
  <c r="M2380" i="4"/>
  <c r="Z4494" i="81" s="1"/>
  <c r="M2381" i="4"/>
  <c r="Z4060" i="81" s="1"/>
  <c r="M2382" i="4"/>
  <c r="Z3777" i="81" s="1"/>
  <c r="M2383" i="4"/>
  <c r="Z3576" i="81" s="1"/>
  <c r="M2384" i="4"/>
  <c r="Z4336" i="81" s="1"/>
  <c r="M2385" i="4"/>
  <c r="Z3774" i="81" s="1"/>
  <c r="M2386" i="4"/>
  <c r="Z3768" i="81" s="1"/>
  <c r="M2387" i="4"/>
  <c r="Z4059" i="81" s="1"/>
  <c r="M2388" i="4"/>
  <c r="Z4341" i="81" s="1"/>
  <c r="M2389" i="4"/>
  <c r="Z2898" i="81" s="1"/>
  <c r="M2390" i="4"/>
  <c r="Z4340" i="81" s="1"/>
  <c r="M2391" i="4"/>
  <c r="Z1250" i="81" s="1"/>
  <c r="M2392" i="4"/>
  <c r="Z1026" i="81" s="1"/>
  <c r="M2393" i="4"/>
  <c r="Z1038" i="81" s="1"/>
  <c r="M2394" i="4"/>
  <c r="Z4755" i="81" s="1"/>
  <c r="M2395" i="4"/>
  <c r="Z157" i="81" s="1"/>
  <c r="M2396" i="4"/>
  <c r="Z4760" i="81" s="1"/>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Z4500" i="81" s="1"/>
  <c r="M2448" i="4"/>
  <c r="Z2233" i="81" s="1"/>
  <c r="M2449" i="4"/>
  <c r="Z3255" i="81" s="1"/>
  <c r="M2450" i="4"/>
  <c r="Z3510" i="81" s="1"/>
  <c r="M2451" i="4"/>
  <c r="Z155" i="81" s="1"/>
  <c r="M2452" i="4"/>
  <c r="Z284" i="81" s="1"/>
  <c r="M2453" i="4"/>
  <c r="M2454" i="4"/>
  <c r="Z4497" i="81" s="1"/>
  <c r="M2455" i="4"/>
  <c r="Z3253" i="81" s="1"/>
  <c r="M2456" i="4"/>
  <c r="Z2229" i="81" s="1"/>
  <c r="M2457" i="4"/>
  <c r="Z3507" i="81" s="1"/>
  <c r="M2458" i="4"/>
  <c r="Z317" i="81" s="1"/>
  <c r="M2459" i="4"/>
  <c r="Z19" i="81" s="1"/>
  <c r="M2460" i="4"/>
  <c r="M2461" i="4"/>
  <c r="Z4499" i="81" s="1"/>
  <c r="M2462" i="4"/>
  <c r="Z2230" i="81" s="1"/>
  <c r="M2463" i="4"/>
  <c r="Z3254" i="81" s="1"/>
  <c r="M2464" i="4"/>
  <c r="Z3508" i="81" s="1"/>
  <c r="M2465" i="4"/>
  <c r="Z4405" i="81" s="1"/>
  <c r="M2466" i="4"/>
  <c r="Z4168" i="81" s="1"/>
  <c r="M2467" i="4"/>
  <c r="Z1181" i="81" s="1"/>
  <c r="M2468" i="4"/>
  <c r="Z1113" i="81" s="1"/>
  <c r="M2469" i="4"/>
  <c r="M2470" i="4"/>
  <c r="M2471" i="4"/>
  <c r="M2472" i="4"/>
  <c r="M2473" i="4"/>
  <c r="M2474" i="4"/>
  <c r="M2475" i="4"/>
  <c r="M2476" i="4"/>
  <c r="M2477" i="4"/>
  <c r="M2478" i="4"/>
  <c r="M2479" i="4"/>
  <c r="M2480" i="4"/>
  <c r="M2481" i="4"/>
  <c r="M2482" i="4"/>
  <c r="M2483" i="4"/>
  <c r="M2484" i="4"/>
  <c r="M2485" i="4"/>
  <c r="M2486" i="4"/>
  <c r="M2487" i="4"/>
  <c r="M2488" i="4"/>
  <c r="M2489" i="4"/>
  <c r="Z2781" i="81" s="1"/>
  <c r="M2490" i="4"/>
  <c r="Z2775" i="81" s="1"/>
  <c r="M2491" i="4"/>
  <c r="Z2777" i="81" s="1"/>
  <c r="M2492" i="4"/>
  <c r="Z2757" i="81" s="1"/>
  <c r="M2493" i="4"/>
  <c r="Z2456" i="81" s="1"/>
  <c r="M2494" i="4"/>
  <c r="Z359" i="81" s="1"/>
  <c r="M2495" i="4"/>
  <c r="M2496" i="4"/>
  <c r="Z2454" i="81" s="1"/>
  <c r="M2497" i="4"/>
  <c r="Z2764" i="81" s="1"/>
  <c r="M2498" i="4"/>
  <c r="Z2780" i="81" s="1"/>
  <c r="M2499" i="4"/>
  <c r="Z1064" i="81" s="1"/>
  <c r="M2500" i="4"/>
  <c r="M2501" i="4"/>
  <c r="Z2455" i="81" s="1"/>
  <c r="M2502" i="4"/>
  <c r="Z2770" i="81" s="1"/>
  <c r="M2503" i="4"/>
  <c r="Z1137" i="81" s="1"/>
  <c r="M2504" i="4"/>
  <c r="M2505" i="4"/>
  <c r="M2506" i="4"/>
  <c r="M2507" i="4"/>
  <c r="M2508" i="4"/>
  <c r="M2509" i="4"/>
  <c r="M2510" i="4"/>
  <c r="M2511" i="4"/>
  <c r="M2512" i="4"/>
  <c r="M2513" i="4"/>
  <c r="M2514" i="4"/>
  <c r="M8" i="4"/>
  <c r="Z1888" i="81" s="1"/>
  <c r="I9" i="54"/>
  <c r="I10" i="54"/>
  <c r="I11" i="54"/>
  <c r="AA3361" i="81" s="1"/>
  <c r="I12" i="54"/>
  <c r="I13" i="54"/>
  <c r="AA3591" i="81" s="1"/>
  <c r="I14" i="54"/>
  <c r="I15" i="54"/>
  <c r="I16" i="54"/>
  <c r="AA2581" i="81" s="1"/>
  <c r="I17" i="54"/>
  <c r="I18" i="54"/>
  <c r="I19" i="54"/>
  <c r="I20" i="54"/>
  <c r="I21" i="54"/>
  <c r="I22" i="54"/>
  <c r="I23" i="54"/>
  <c r="I24" i="54"/>
  <c r="I25" i="54"/>
  <c r="I26" i="54"/>
  <c r="I27" i="54"/>
  <c r="I28" i="54"/>
  <c r="AA4604" i="81" s="1"/>
  <c r="I29" i="54"/>
  <c r="AA2176" i="81" s="1"/>
  <c r="I30" i="54"/>
  <c r="AA3183" i="81" s="1"/>
  <c r="I31" i="54"/>
  <c r="I32" i="54"/>
  <c r="I33" i="54"/>
  <c r="I34" i="54"/>
  <c r="I35" i="54"/>
  <c r="I36" i="54"/>
  <c r="I37" i="54"/>
  <c r="I38" i="54"/>
  <c r="I39" i="54"/>
  <c r="I40" i="54"/>
  <c r="AA3503" i="81" s="1"/>
  <c r="I41" i="54"/>
  <c r="I42" i="54"/>
  <c r="AA3144" i="81" s="1"/>
  <c r="I43" i="54"/>
  <c r="I44" i="54"/>
  <c r="I45" i="54"/>
  <c r="I46" i="54"/>
  <c r="AA4554" i="81" s="1"/>
  <c r="I47" i="54"/>
  <c r="I48" i="54"/>
  <c r="I49" i="54"/>
  <c r="AA2485" i="81" s="1"/>
  <c r="I50" i="54"/>
  <c r="I51" i="54"/>
  <c r="AA3811" i="81" s="1"/>
  <c r="I52" i="54"/>
  <c r="AA3535" i="81" s="1"/>
  <c r="I53" i="54"/>
  <c r="I54" i="54"/>
  <c r="AA2789" i="81" s="1"/>
  <c r="I55" i="54"/>
  <c r="I56" i="54"/>
  <c r="I57" i="54"/>
  <c r="I58" i="54"/>
  <c r="AA3370" i="81" s="1"/>
  <c r="I59" i="54"/>
  <c r="AA3068" i="81" s="1"/>
  <c r="I60" i="54"/>
  <c r="I61" i="54"/>
  <c r="AA3013" i="81" s="1"/>
  <c r="I62" i="54"/>
  <c r="AA3590" i="81" s="1"/>
  <c r="I63" i="54"/>
  <c r="I64" i="54"/>
  <c r="AA4615" i="81" s="1"/>
  <c r="I65" i="54"/>
  <c r="I66" i="54"/>
  <c r="I67" i="54"/>
  <c r="AA3317" i="81" s="1"/>
  <c r="I68" i="54"/>
  <c r="AA2044" i="81" s="1"/>
  <c r="I69" i="54"/>
  <c r="I70" i="54"/>
  <c r="AA3182" i="81" s="1"/>
  <c r="I71" i="54"/>
  <c r="I72" i="54"/>
  <c r="I73" i="54"/>
  <c r="AA5295" i="81" s="1"/>
  <c r="I74" i="54"/>
  <c r="I75" i="54"/>
  <c r="AA3807" i="81" s="1"/>
  <c r="I76" i="54"/>
  <c r="AA3402" i="81" s="1"/>
  <c r="I77" i="54"/>
  <c r="AA3696" i="81" s="1"/>
  <c r="I78" i="54"/>
  <c r="AA3187" i="81" s="1"/>
  <c r="I79" i="54"/>
  <c r="I80" i="54"/>
  <c r="I81" i="54"/>
  <c r="AA1203" i="81" s="1"/>
  <c r="I82" i="54"/>
  <c r="I83" i="54"/>
  <c r="AA3379" i="81" s="1"/>
  <c r="I84" i="54"/>
  <c r="AA4563" i="81" s="1"/>
  <c r="I85" i="54"/>
  <c r="AA3073" i="81" s="1"/>
  <c r="I86" i="54"/>
  <c r="AA4518" i="81" s="1"/>
  <c r="I87" i="54"/>
  <c r="I88" i="54"/>
  <c r="I89" i="54"/>
  <c r="I90" i="54"/>
  <c r="I91" i="54"/>
  <c r="I92" i="54"/>
  <c r="I93" i="54"/>
  <c r="AA3184" i="81" s="1"/>
  <c r="I94" i="54"/>
  <c r="I95" i="54"/>
  <c r="AA4581" i="81" s="1"/>
  <c r="I96" i="54"/>
  <c r="I97" i="54"/>
  <c r="AA3320" i="81" s="1"/>
  <c r="I98" i="54"/>
  <c r="I99" i="54"/>
  <c r="AA4375" i="81" s="1"/>
  <c r="I100" i="54"/>
  <c r="I101" i="54"/>
  <c r="AA5232" i="81" s="1"/>
  <c r="I102" i="54"/>
  <c r="I103" i="54"/>
  <c r="AA3787" i="81" s="1"/>
  <c r="I104" i="54"/>
  <c r="I105" i="54"/>
  <c r="I106" i="54"/>
  <c r="I107" i="54"/>
  <c r="I108" i="54"/>
  <c r="I109" i="54"/>
  <c r="AA3313" i="81" s="1"/>
  <c r="I110" i="54"/>
  <c r="I111" i="54"/>
  <c r="AA4108" i="81" s="1"/>
  <c r="I112" i="54"/>
  <c r="AA4539" i="81" s="1"/>
  <c r="I113" i="54"/>
  <c r="I114" i="54"/>
  <c r="AA3826" i="81" s="1"/>
  <c r="I115" i="54"/>
  <c r="AA3420" i="81" s="1"/>
  <c r="I116" i="54"/>
  <c r="I117" i="54"/>
  <c r="AA3545" i="81" s="1"/>
  <c r="I118" i="54"/>
  <c r="I119" i="54"/>
  <c r="I120" i="54"/>
  <c r="AA3504" i="81" s="1"/>
  <c r="I121" i="54"/>
  <c r="I122" i="54"/>
  <c r="I123" i="54"/>
  <c r="I124" i="54"/>
  <c r="I125" i="54"/>
  <c r="I126" i="54"/>
  <c r="AA3813" i="81" s="1"/>
  <c r="I127" i="54"/>
  <c r="I128" i="54"/>
  <c r="I129" i="54"/>
  <c r="I130" i="54"/>
  <c r="I131" i="54"/>
  <c r="I132" i="54"/>
  <c r="I133" i="54"/>
  <c r="AA2580" i="81" s="1"/>
  <c r="I134" i="54"/>
  <c r="AA3025" i="81" s="1"/>
  <c r="I135" i="54"/>
  <c r="I136" i="54"/>
  <c r="AA2450" i="81" s="1"/>
  <c r="I137" i="54"/>
  <c r="I138" i="54"/>
  <c r="I139" i="54"/>
  <c r="I140" i="54"/>
  <c r="AA4104" i="81" s="1"/>
  <c r="I141" i="54"/>
  <c r="I142" i="54"/>
  <c r="I143" i="54"/>
  <c r="I144" i="54"/>
  <c r="AA4254" i="81" s="1"/>
  <c r="I145" i="54"/>
  <c r="I146" i="54"/>
  <c r="I147" i="54"/>
  <c r="AA105" i="81" s="1"/>
  <c r="I148" i="54"/>
  <c r="I149" i="54"/>
  <c r="AA4384" i="81" s="1"/>
  <c r="I150" i="54"/>
  <c r="I151" i="54"/>
  <c r="I152" i="54"/>
  <c r="I153" i="54"/>
  <c r="AA3188" i="81" s="1"/>
  <c r="I154" i="54"/>
  <c r="I155" i="54"/>
  <c r="AA1198" i="81" s="1"/>
  <c r="I156" i="54"/>
  <c r="AA1195" i="81" s="1"/>
  <c r="I157" i="54"/>
  <c r="AA2265" i="81" s="1"/>
  <c r="I158" i="54"/>
  <c r="I159" i="54"/>
  <c r="AA1263" i="81" s="1"/>
  <c r="I160" i="54"/>
  <c r="I161" i="54"/>
  <c r="AA4553" i="81" s="1"/>
  <c r="I162" i="54"/>
  <c r="AA4232" i="81" s="1"/>
  <c r="I163" i="54"/>
  <c r="AA5335" i="81" s="1"/>
  <c r="I164" i="54"/>
  <c r="AA3302" i="81" s="1"/>
  <c r="I165" i="54"/>
  <c r="I166" i="54"/>
  <c r="AA4570" i="81" s="1"/>
  <c r="I167" i="54"/>
  <c r="I168" i="54"/>
  <c r="I169" i="54"/>
  <c r="I170" i="54"/>
  <c r="I171" i="54"/>
  <c r="I172" i="54"/>
  <c r="I173" i="54"/>
  <c r="I174" i="54"/>
  <c r="AA1139" i="81" s="1"/>
  <c r="I175" i="54"/>
  <c r="I176" i="54"/>
  <c r="I177" i="54"/>
  <c r="AA3403" i="81" s="1"/>
  <c r="I178" i="54"/>
  <c r="I179" i="54"/>
  <c r="I180" i="54"/>
  <c r="I181" i="54"/>
  <c r="I182" i="54"/>
  <c r="I183" i="54"/>
  <c r="I184" i="54"/>
  <c r="I185" i="54"/>
  <c r="I186" i="54"/>
  <c r="I187" i="54"/>
  <c r="AA2507" i="81" s="1"/>
  <c r="I188" i="54"/>
  <c r="I189" i="54"/>
  <c r="AA3407" i="81" s="1"/>
  <c r="I190" i="54"/>
  <c r="I191" i="54"/>
  <c r="I192" i="54"/>
  <c r="I193" i="54"/>
  <c r="AA1140" i="81" s="1"/>
  <c r="I194" i="54"/>
  <c r="AA375" i="81" s="1"/>
  <c r="I195" i="54"/>
  <c r="I196" i="54"/>
  <c r="I197" i="54"/>
  <c r="AA1182" i="81" s="1"/>
  <c r="I198" i="54"/>
  <c r="I199" i="54"/>
  <c r="I200" i="54"/>
  <c r="AA3717" i="81" s="1"/>
  <c r="I201" i="54"/>
  <c r="I202" i="54"/>
  <c r="I203" i="54"/>
  <c r="AA1576" i="81" s="1"/>
  <c r="I204" i="54"/>
  <c r="I205" i="54"/>
  <c r="AA1298" i="81" s="1"/>
  <c r="I206" i="54"/>
  <c r="I207" i="54"/>
  <c r="I208" i="54"/>
  <c r="I209" i="54"/>
  <c r="AA2266" i="81" s="1"/>
  <c r="I210" i="54"/>
  <c r="I211" i="54"/>
  <c r="I212" i="54"/>
  <c r="I213" i="54"/>
  <c r="I214" i="54"/>
  <c r="AA4600" i="81" s="1"/>
  <c r="I215" i="54"/>
  <c r="I216" i="54"/>
  <c r="I217" i="54"/>
  <c r="AA1003" i="81" s="1"/>
  <c r="I218" i="54"/>
  <c r="I219" i="54"/>
  <c r="I220" i="54"/>
  <c r="I221" i="54"/>
  <c r="I222" i="54"/>
  <c r="I223" i="54"/>
  <c r="I224" i="54"/>
  <c r="I225" i="54"/>
  <c r="AA2357" i="81" s="1"/>
  <c r="I226" i="54"/>
  <c r="AA2272" i="81" s="1"/>
  <c r="I227" i="54"/>
  <c r="AA360" i="81" s="1"/>
  <c r="I228" i="54"/>
  <c r="I229" i="54"/>
  <c r="I230" i="54"/>
  <c r="I231" i="54"/>
  <c r="I232" i="54"/>
  <c r="I233" i="54"/>
  <c r="I234" i="54"/>
  <c r="AA956" i="81" s="1"/>
  <c r="I235" i="54"/>
  <c r="I236" i="54"/>
  <c r="AA3094" i="81" s="1"/>
  <c r="I237" i="54"/>
  <c r="I238" i="54"/>
  <c r="I239" i="54"/>
  <c r="I240" i="54"/>
  <c r="I241" i="54"/>
  <c r="I242" i="54"/>
  <c r="AA399" i="81" s="1"/>
  <c r="I243" i="54"/>
  <c r="I244" i="54"/>
  <c r="I245" i="54"/>
  <c r="AA993" i="81" s="1"/>
  <c r="I246" i="54"/>
  <c r="I247" i="54"/>
  <c r="I248" i="54"/>
  <c r="I249" i="54"/>
  <c r="I250" i="54"/>
  <c r="I251" i="54"/>
  <c r="AA3309" i="81" s="1"/>
  <c r="I252" i="54"/>
  <c r="AA5352" i="81" s="1"/>
  <c r="I253" i="54"/>
  <c r="I254" i="54"/>
  <c r="I255" i="54"/>
  <c r="AA955" i="81" s="1"/>
  <c r="I256" i="54"/>
  <c r="AA1119" i="81" s="1"/>
  <c r="I257" i="54"/>
  <c r="I258" i="54"/>
  <c r="I259" i="54"/>
  <c r="I260" i="54"/>
  <c r="AA983" i="81" s="1"/>
  <c r="I261" i="54"/>
  <c r="I262" i="54"/>
  <c r="I263" i="54"/>
  <c r="I264" i="54"/>
  <c r="AA1002" i="81" s="1"/>
  <c r="I265" i="54"/>
  <c r="AA3116" i="81" s="1"/>
  <c r="I266" i="54"/>
  <c r="I267" i="54"/>
  <c r="AA2796" i="81" s="1"/>
  <c r="I268" i="54"/>
  <c r="I269" i="54"/>
  <c r="I270" i="54"/>
  <c r="AA2118" i="81" s="1"/>
  <c r="I271" i="54"/>
  <c r="AA914" i="81" s="1"/>
  <c r="I272" i="54"/>
  <c r="I273" i="54"/>
  <c r="I274" i="54"/>
  <c r="I275" i="54"/>
  <c r="I276" i="54"/>
  <c r="I277" i="54"/>
  <c r="I278" i="54"/>
  <c r="I279" i="54"/>
  <c r="I280" i="54"/>
  <c r="I281" i="54"/>
  <c r="I282" i="54"/>
  <c r="I283" i="54"/>
  <c r="I284" i="54"/>
  <c r="AA1112" i="81" s="1"/>
  <c r="I285" i="54"/>
  <c r="I286" i="54"/>
  <c r="I287" i="54"/>
  <c r="I288" i="54"/>
  <c r="AA107" i="81" s="1"/>
  <c r="I289" i="54"/>
  <c r="I290" i="54"/>
  <c r="I291" i="54"/>
  <c r="I292" i="54"/>
  <c r="I293" i="54"/>
  <c r="I294" i="54"/>
  <c r="I295" i="54"/>
  <c r="I296" i="54"/>
  <c r="I297" i="54"/>
  <c r="I298" i="54"/>
  <c r="I299" i="54"/>
  <c r="I300" i="54"/>
  <c r="AA3751" i="81" s="1"/>
  <c r="I301" i="54"/>
  <c r="AA2853" i="81" s="1"/>
  <c r="I302" i="54"/>
  <c r="AA3071" i="81" s="1"/>
  <c r="I303" i="54"/>
  <c r="AA1570" i="81" s="1"/>
  <c r="I304" i="54"/>
  <c r="AA3691" i="81" s="1"/>
  <c r="I305" i="54"/>
  <c r="I306" i="54"/>
  <c r="AA5073" i="81" s="1"/>
  <c r="I307" i="54"/>
  <c r="I308" i="54"/>
  <c r="I309" i="54"/>
  <c r="I310" i="54"/>
  <c r="I311" i="54"/>
  <c r="I312" i="54"/>
  <c r="I313" i="54"/>
  <c r="I314" i="54"/>
  <c r="I315" i="54"/>
  <c r="I316" i="54"/>
  <c r="I317" i="54"/>
  <c r="I318" i="54"/>
  <c r="I319" i="54"/>
  <c r="I320" i="54"/>
  <c r="I321" i="54"/>
  <c r="I322" i="54"/>
  <c r="I323" i="54"/>
  <c r="I324" i="54"/>
  <c r="I325" i="54"/>
  <c r="I326" i="54"/>
  <c r="I327" i="54"/>
  <c r="I328" i="54"/>
  <c r="I329" i="54"/>
  <c r="AA2860" i="81" s="1"/>
  <c r="I330" i="54"/>
  <c r="AA288" i="81" s="1"/>
  <c r="I331" i="54"/>
  <c r="AA4639" i="81" s="1"/>
  <c r="I332" i="54"/>
  <c r="AA217" i="81" s="1"/>
  <c r="I333" i="54"/>
  <c r="AA12" i="81" s="1"/>
  <c r="I334" i="54"/>
  <c r="AA449" i="81" s="1"/>
  <c r="I335" i="54"/>
  <c r="AA448" i="81" s="1"/>
  <c r="I336" i="54"/>
  <c r="AA4181" i="81" s="1"/>
  <c r="I337" i="54"/>
  <c r="I338" i="54"/>
  <c r="AA2481" i="81" s="1"/>
  <c r="I339" i="54"/>
  <c r="I340" i="54"/>
  <c r="I341" i="54"/>
  <c r="I342" i="54"/>
  <c r="I343" i="54"/>
  <c r="I344" i="54"/>
  <c r="I345" i="54"/>
  <c r="I346" i="54"/>
  <c r="I347" i="54"/>
  <c r="I348" i="54"/>
  <c r="I349" i="54"/>
  <c r="I350" i="54"/>
  <c r="I351" i="54"/>
  <c r="I352" i="54"/>
  <c r="I353" i="54"/>
  <c r="I354" i="54"/>
  <c r="AA256" i="81" s="1"/>
  <c r="I355" i="54"/>
  <c r="AA3699" i="81" s="1"/>
  <c r="I356" i="54"/>
  <c r="AA4191" i="81" s="1"/>
  <c r="I357" i="54"/>
  <c r="AA1307" i="81" s="1"/>
  <c r="I358" i="54"/>
  <c r="I359" i="54"/>
  <c r="AA3700" i="81" s="1"/>
  <c r="I360" i="54"/>
  <c r="AA3760" i="81" s="1"/>
  <c r="I361" i="54"/>
  <c r="I362" i="54"/>
  <c r="AA4193" i="81" s="1"/>
  <c r="I363" i="54"/>
  <c r="AA1296" i="81" s="1"/>
  <c r="I364" i="54"/>
  <c r="AA1888" i="81" s="1"/>
  <c r="I365" i="54"/>
  <c r="AA5186" i="81" s="1"/>
  <c r="I366" i="54"/>
  <c r="AA1068" i="81" s="1"/>
  <c r="I367" i="54"/>
  <c r="AA3997" i="81" s="1"/>
  <c r="I368" i="54"/>
  <c r="AA5364" i="81" s="1"/>
  <c r="I369" i="54"/>
  <c r="I370" i="54"/>
  <c r="AA1912" i="81" s="1"/>
  <c r="I371" i="54"/>
  <c r="I372" i="54"/>
  <c r="I373" i="54"/>
  <c r="I374" i="54"/>
  <c r="I375" i="54"/>
  <c r="I376" i="54"/>
  <c r="I377" i="54"/>
  <c r="I378" i="54"/>
  <c r="I379" i="54"/>
  <c r="I380" i="54"/>
  <c r="I381" i="54"/>
  <c r="I382" i="54"/>
  <c r="AA562" i="81" s="1"/>
  <c r="I383" i="54"/>
  <c r="AA5365" i="81" s="1"/>
  <c r="I384" i="54"/>
  <c r="AA3733" i="81" s="1"/>
  <c r="I385" i="54"/>
  <c r="AA7" i="81" s="1"/>
  <c r="I386" i="54"/>
  <c r="AA748" i="81" s="1"/>
  <c r="I387" i="54"/>
  <c r="AA3994" i="81" s="1"/>
  <c r="I388" i="54"/>
  <c r="AA3657" i="81" s="1"/>
  <c r="I389" i="54"/>
  <c r="AA5237" i="81" s="1"/>
  <c r="I390" i="54"/>
  <c r="AA3734" i="81" s="1"/>
  <c r="I391" i="54"/>
  <c r="AA4215" i="81" s="1"/>
  <c r="I392" i="54"/>
  <c r="I393" i="54"/>
  <c r="AA143" i="81" s="1"/>
  <c r="I394" i="54"/>
  <c r="AA206" i="81" s="1"/>
  <c r="I395" i="54"/>
  <c r="AA185" i="81" s="1"/>
  <c r="I396" i="54"/>
  <c r="AA3735" i="81" s="1"/>
  <c r="I397" i="54"/>
  <c r="AA2522" i="81" s="1"/>
  <c r="I398" i="54"/>
  <c r="I399" i="54"/>
  <c r="AA1089" i="81" s="1"/>
  <c r="I400" i="54"/>
  <c r="AA2090" i="81" s="1"/>
  <c r="I401" i="54"/>
  <c r="AA2018" i="81" s="1"/>
  <c r="I402" i="54"/>
  <c r="AA459" i="81" s="1"/>
  <c r="I403" i="54"/>
  <c r="I404" i="54"/>
  <c r="I405" i="54"/>
  <c r="I406" i="54"/>
  <c r="I407" i="54"/>
  <c r="I408" i="54"/>
  <c r="AA3549" i="81" s="1"/>
  <c r="I409" i="54"/>
  <c r="AA445" i="81" s="1"/>
  <c r="I410" i="54"/>
  <c r="AA458" i="81" s="1"/>
  <c r="I411" i="54"/>
  <c r="AA1326" i="81" s="1"/>
  <c r="I412" i="54"/>
  <c r="AA1276" i="81" s="1"/>
  <c r="I413" i="54"/>
  <c r="I414" i="54"/>
  <c r="AA2431" i="81" s="1"/>
  <c r="I415" i="54"/>
  <c r="AA2020" i="81" s="1"/>
  <c r="I416" i="54"/>
  <c r="AA603" i="81" s="1"/>
  <c r="I417" i="54"/>
  <c r="AA4637" i="81" s="1"/>
  <c r="I418" i="54"/>
  <c r="AA3007" i="81" s="1"/>
  <c r="I419" i="54"/>
  <c r="AA3716" i="81" s="1"/>
  <c r="I420" i="54"/>
  <c r="AA4240" i="81" s="1"/>
  <c r="I421" i="54"/>
  <c r="AA2474" i="81" s="1"/>
  <c r="I422" i="54"/>
  <c r="AA2017" i="81" s="1"/>
  <c r="I423" i="54"/>
  <c r="AA604" i="81" s="1"/>
  <c r="I424" i="54"/>
  <c r="AA4238" i="81" s="1"/>
  <c r="I425" i="54"/>
  <c r="AA1061" i="81" s="1"/>
  <c r="I426" i="54"/>
  <c r="I427" i="54"/>
  <c r="AA1569" i="81" s="1"/>
  <c r="I428" i="54"/>
  <c r="AA460" i="81" s="1"/>
  <c r="I429" i="54"/>
  <c r="AA1085" i="81" s="1"/>
  <c r="I430" i="54"/>
  <c r="AA1476" i="81" s="1"/>
  <c r="I431" i="54"/>
  <c r="AA3697" i="81" s="1"/>
  <c r="I432" i="54"/>
  <c r="AA2692" i="81" s="1"/>
  <c r="I433" i="54"/>
  <c r="AA4573" i="81" s="1"/>
  <c r="I434" i="54"/>
  <c r="AA3665" i="81" s="1"/>
  <c r="I435" i="54"/>
  <c r="I436" i="54"/>
  <c r="I437" i="54"/>
  <c r="I438" i="54"/>
  <c r="AA1091" i="81" s="1"/>
  <c r="I439" i="54"/>
  <c r="AA3698" i="81" s="1"/>
  <c r="I440" i="54"/>
  <c r="I441" i="54"/>
  <c r="AA5287" i="81" s="1"/>
  <c r="I442" i="54"/>
  <c r="I443" i="54"/>
  <c r="AA3262" i="81" s="1"/>
  <c r="I444" i="54"/>
  <c r="AA2892" i="81" s="1"/>
  <c r="I445" i="54"/>
  <c r="AA4164" i="81" s="1"/>
  <c r="I446" i="54"/>
  <c r="I447" i="54"/>
  <c r="I448" i="54"/>
  <c r="I449" i="54"/>
  <c r="I450" i="54"/>
  <c r="I451" i="54"/>
  <c r="I452" i="54"/>
  <c r="I453" i="54"/>
  <c r="I454" i="54"/>
  <c r="AA4000" i="81" s="1"/>
  <c r="I455" i="54"/>
  <c r="AA3621" i="81" s="1"/>
  <c r="I456" i="54"/>
  <c r="AA4524" i="81" s="1"/>
  <c r="I457" i="54"/>
  <c r="AA4395" i="81" s="1"/>
  <c r="I458" i="54"/>
  <c r="AA3264" i="81" s="1"/>
  <c r="I459" i="54"/>
  <c r="AA3010" i="81" s="1"/>
  <c r="I460" i="54"/>
  <c r="AA3984" i="81" s="1"/>
  <c r="I461" i="54"/>
  <c r="AA933" i="81" s="1"/>
  <c r="I462" i="54"/>
  <c r="AA967" i="81" s="1"/>
  <c r="I463" i="54"/>
  <c r="AA2748" i="81" s="1"/>
  <c r="I464" i="54"/>
  <c r="AA1161" i="81" s="1"/>
  <c r="I465" i="54"/>
  <c r="AA1683" i="81" s="1"/>
  <c r="I466" i="54"/>
  <c r="AA1648" i="81" s="1"/>
  <c r="I467" i="54"/>
  <c r="I468" i="54"/>
  <c r="I469" i="54"/>
  <c r="I470" i="54"/>
  <c r="I471" i="54"/>
  <c r="AA1524" i="81" s="1"/>
  <c r="I472" i="54"/>
  <c r="I473" i="54"/>
  <c r="AA1498" i="81" s="1"/>
  <c r="I474" i="54"/>
  <c r="AA1509" i="81" s="1"/>
  <c r="I475" i="54"/>
  <c r="AA608" i="81" s="1"/>
  <c r="I476" i="54"/>
  <c r="I477" i="54"/>
  <c r="I478" i="54"/>
  <c r="I479" i="54"/>
  <c r="I480" i="54"/>
  <c r="I481" i="54"/>
  <c r="I482" i="54"/>
  <c r="I483" i="54"/>
  <c r="I484" i="54"/>
  <c r="I485" i="54"/>
  <c r="I486" i="54"/>
  <c r="I487" i="54"/>
  <c r="I488" i="54"/>
  <c r="I489" i="54"/>
  <c r="I490" i="54"/>
  <c r="AA2840" i="81" s="1"/>
  <c r="I491" i="54"/>
  <c r="AA1324" i="81" s="1"/>
  <c r="I492" i="54"/>
  <c r="AA2862" i="81" s="1"/>
  <c r="I493" i="54"/>
  <c r="I494" i="54"/>
  <c r="AA2852" i="81" s="1"/>
  <c r="I495" i="54"/>
  <c r="I496" i="54"/>
  <c r="AA2654" i="81" s="1"/>
  <c r="I497" i="54"/>
  <c r="AA1333" i="81" s="1"/>
  <c r="I498" i="54"/>
  <c r="I499" i="54"/>
  <c r="I500" i="54"/>
  <c r="I501" i="54"/>
  <c r="I502" i="54"/>
  <c r="I503" i="54"/>
  <c r="I504" i="54"/>
  <c r="I505" i="54"/>
  <c r="I506" i="54"/>
  <c r="I507" i="54"/>
  <c r="I508" i="54"/>
  <c r="I509" i="54"/>
  <c r="I510" i="54"/>
  <c r="I511" i="54"/>
  <c r="I512" i="54"/>
  <c r="I513" i="54"/>
  <c r="I514" i="54"/>
  <c r="I515" i="54"/>
  <c r="I516" i="54"/>
  <c r="I517" i="54"/>
  <c r="AA910" i="81" s="1"/>
  <c r="I518" i="54"/>
  <c r="I519" i="54"/>
  <c r="AA1327" i="81" s="1"/>
  <c r="I520" i="54"/>
  <c r="AA907" i="81" s="1"/>
  <c r="I521" i="54"/>
  <c r="I522" i="54"/>
  <c r="I523" i="54"/>
  <c r="AA2684" i="81" s="1"/>
  <c r="I524" i="54"/>
  <c r="AA2327" i="81" s="1"/>
  <c r="I525" i="54"/>
  <c r="AA4096" i="81" s="1"/>
  <c r="I526" i="54"/>
  <c r="AA3996" i="81" s="1"/>
  <c r="I527" i="54"/>
  <c r="AA3837" i="81" s="1"/>
  <c r="I528" i="54"/>
  <c r="I529" i="54"/>
  <c r="I530" i="54"/>
  <c r="AA4523" i="81" s="1"/>
  <c r="I531" i="54"/>
  <c r="I532" i="54"/>
  <c r="I533" i="54"/>
  <c r="I534" i="54"/>
  <c r="I535" i="54"/>
  <c r="I536" i="54"/>
  <c r="I537" i="54"/>
  <c r="I538" i="54"/>
  <c r="I539" i="54"/>
  <c r="I540" i="54"/>
  <c r="AA166" i="81" s="1"/>
  <c r="I541" i="54"/>
  <c r="I542" i="54"/>
  <c r="I543" i="54"/>
  <c r="AA462" i="81" s="1"/>
  <c r="I544" i="54"/>
  <c r="AA28" i="81" s="1"/>
  <c r="I545" i="54"/>
  <c r="AA466" i="81" s="1"/>
  <c r="I546" i="54"/>
  <c r="I547" i="54"/>
  <c r="I548" i="54"/>
  <c r="AA2410" i="81" s="1"/>
  <c r="I549" i="54"/>
  <c r="I550" i="54"/>
  <c r="AA3248" i="81" s="1"/>
  <c r="I551" i="54"/>
  <c r="AA2806" i="81" s="1"/>
  <c r="I552" i="54"/>
  <c r="AA4284" i="81" s="1"/>
  <c r="I553" i="54"/>
  <c r="AA3469" i="81" s="1"/>
  <c r="I554" i="54"/>
  <c r="AA3134" i="81" s="1"/>
  <c r="I555" i="54"/>
  <c r="AA2274" i="81" s="1"/>
  <c r="I556" i="54"/>
  <c r="AA4392" i="81" s="1"/>
  <c r="I557" i="54"/>
  <c r="AA2554" i="81" s="1"/>
  <c r="I558" i="54"/>
  <c r="I559" i="54"/>
  <c r="AA2964" i="81" s="1"/>
  <c r="I560" i="54"/>
  <c r="AA2632" i="81" s="1"/>
  <c r="I561" i="54"/>
  <c r="I562" i="54"/>
  <c r="I563" i="54"/>
  <c r="I564" i="54"/>
  <c r="I565" i="54"/>
  <c r="I566" i="54"/>
  <c r="I567" i="54"/>
  <c r="I568" i="54"/>
  <c r="I569" i="54"/>
  <c r="I570" i="54"/>
  <c r="I571" i="54"/>
  <c r="I572" i="54"/>
  <c r="I573" i="54"/>
  <c r="I574" i="54"/>
  <c r="I575" i="54"/>
  <c r="I576" i="54"/>
  <c r="I577" i="54"/>
  <c r="I578" i="54"/>
  <c r="I579" i="54"/>
  <c r="I580" i="54"/>
  <c r="I581" i="54"/>
  <c r="I582" i="54"/>
  <c r="AA3245" i="81" s="1"/>
  <c r="I583" i="54"/>
  <c r="AA2750" i="81" s="1"/>
  <c r="I584" i="54"/>
  <c r="AA2314" i="81" s="1"/>
  <c r="I585" i="54"/>
  <c r="AA4406" i="81" s="1"/>
  <c r="I586" i="54"/>
  <c r="AA3218" i="81" s="1"/>
  <c r="I587" i="54"/>
  <c r="AA3330" i="81" s="1"/>
  <c r="I588" i="54"/>
  <c r="AA2069" i="81" s="1"/>
  <c r="I589" i="54"/>
  <c r="AA2061" i="81" s="1"/>
  <c r="I590" i="54"/>
  <c r="AA2015" i="81" s="1"/>
  <c r="I591" i="54"/>
  <c r="AA897" i="81" s="1"/>
  <c r="I592" i="54"/>
  <c r="I593" i="54"/>
  <c r="I594" i="54"/>
  <c r="I595" i="54"/>
  <c r="I596" i="54"/>
  <c r="I597" i="54"/>
  <c r="I598" i="54"/>
  <c r="AA2072" i="81" s="1"/>
  <c r="I599" i="54"/>
  <c r="AA1733" i="81" s="1"/>
  <c r="I600" i="54"/>
  <c r="AA2101" i="81" s="1"/>
  <c r="I601" i="54"/>
  <c r="AA1088" i="81" s="1"/>
  <c r="I602" i="54"/>
  <c r="I603" i="54"/>
  <c r="AA1692" i="81" s="1"/>
  <c r="I604" i="54"/>
  <c r="I605" i="54"/>
  <c r="I606" i="54"/>
  <c r="I607" i="54"/>
  <c r="I608" i="54"/>
  <c r="I609" i="54"/>
  <c r="I610" i="54"/>
  <c r="I611" i="54"/>
  <c r="I612" i="54"/>
  <c r="I613" i="54"/>
  <c r="I614" i="54"/>
  <c r="I615" i="54"/>
  <c r="I616" i="54"/>
  <c r="I617" i="54"/>
  <c r="I618" i="54"/>
  <c r="I619" i="54"/>
  <c r="I620" i="54"/>
  <c r="I621" i="54"/>
  <c r="I622" i="54"/>
  <c r="I623" i="54"/>
  <c r="I624" i="54"/>
  <c r="AA1427" i="81" s="1"/>
  <c r="I625" i="54"/>
  <c r="AA413" i="81" s="1"/>
  <c r="I626" i="54"/>
  <c r="I627" i="54"/>
  <c r="I628" i="54"/>
  <c r="I629" i="54"/>
  <c r="I630" i="54"/>
  <c r="I631" i="54"/>
  <c r="I632" i="54"/>
  <c r="I633" i="54"/>
  <c r="I634" i="54"/>
  <c r="I635" i="54"/>
  <c r="I636" i="54"/>
  <c r="I637" i="54"/>
  <c r="I638" i="54"/>
  <c r="I639" i="54"/>
  <c r="I640" i="54"/>
  <c r="I641" i="54"/>
  <c r="I642" i="54"/>
  <c r="I643" i="54"/>
  <c r="I644" i="54"/>
  <c r="I645" i="54"/>
  <c r="I646" i="54"/>
  <c r="I647" i="54"/>
  <c r="I648" i="54"/>
  <c r="I649" i="54"/>
  <c r="I650" i="54"/>
  <c r="I651" i="54"/>
  <c r="I652" i="54"/>
  <c r="AA274" i="81" s="1"/>
  <c r="I653" i="54"/>
  <c r="AA1984" i="81" s="1"/>
  <c r="I654" i="54"/>
  <c r="AA3194" i="81" s="1"/>
  <c r="I655" i="54"/>
  <c r="I656" i="54"/>
  <c r="I657" i="54"/>
  <c r="AA465" i="81" s="1"/>
  <c r="I658" i="54"/>
  <c r="AA898" i="81" s="1"/>
  <c r="I659" i="54"/>
  <c r="I660" i="54"/>
  <c r="I661" i="54"/>
  <c r="I662" i="54"/>
  <c r="I663" i="54"/>
  <c r="I664" i="54"/>
  <c r="I665" i="54"/>
  <c r="I666" i="54"/>
  <c r="I667" i="54"/>
  <c r="I668" i="54"/>
  <c r="I669" i="54"/>
  <c r="I670" i="54"/>
  <c r="I671" i="54"/>
  <c r="AA2453" i="81" s="1"/>
  <c r="I672" i="54"/>
  <c r="AA4483" i="81" s="1"/>
  <c r="I673" i="54"/>
  <c r="I674" i="54"/>
  <c r="I675" i="54"/>
  <c r="I676" i="54"/>
  <c r="I677" i="54"/>
  <c r="I678" i="54"/>
  <c r="I679" i="54"/>
  <c r="I680" i="54"/>
  <c r="I681" i="54"/>
  <c r="I682" i="54"/>
  <c r="I683" i="54"/>
  <c r="I684" i="54"/>
  <c r="I685" i="54"/>
  <c r="I686" i="54"/>
  <c r="AA1360" i="81" s="1"/>
  <c r="I687" i="54"/>
  <c r="I688" i="54"/>
  <c r="AA1562" i="81" s="1"/>
  <c r="I689" i="54"/>
  <c r="AA1448" i="81" s="1"/>
  <c r="I690" i="54"/>
  <c r="AA1359" i="81" s="1"/>
  <c r="I691" i="54"/>
  <c r="I692" i="54"/>
  <c r="I693" i="54"/>
  <c r="I694" i="54"/>
  <c r="I695" i="54"/>
  <c r="I696" i="54"/>
  <c r="I697" i="54"/>
  <c r="I698" i="54"/>
  <c r="I699" i="54"/>
  <c r="I700" i="54"/>
  <c r="I701" i="54"/>
  <c r="I702" i="54"/>
  <c r="I703" i="54"/>
  <c r="AA2838" i="81" s="1"/>
  <c r="I704" i="54"/>
  <c r="I705" i="54"/>
  <c r="I706" i="54"/>
  <c r="I707" i="54"/>
  <c r="I708" i="54"/>
  <c r="I709" i="54"/>
  <c r="I710" i="54"/>
  <c r="I711" i="54"/>
  <c r="AA3935" i="81" s="1"/>
  <c r="I712" i="54"/>
  <c r="I713" i="54"/>
  <c r="I714" i="54"/>
  <c r="AA1414" i="81" s="1"/>
  <c r="I715" i="54"/>
  <c r="I716" i="54"/>
  <c r="AA60" i="81" s="1"/>
  <c r="I717" i="54"/>
  <c r="AA125" i="81" s="1"/>
  <c r="I718" i="54"/>
  <c r="AA5034" i="81" s="1"/>
  <c r="I719" i="54"/>
  <c r="AA4988" i="81" s="1"/>
  <c r="I720" i="54"/>
  <c r="I721" i="54"/>
  <c r="I722" i="54"/>
  <c r="I723" i="54"/>
  <c r="I724" i="54"/>
  <c r="I725" i="54"/>
  <c r="I726" i="54"/>
  <c r="I727" i="54"/>
  <c r="I728" i="54"/>
  <c r="I729" i="54"/>
  <c r="I730" i="54"/>
  <c r="I731" i="54"/>
  <c r="I732" i="54"/>
  <c r="I733" i="54"/>
  <c r="I734" i="54"/>
  <c r="I735" i="54"/>
  <c r="I736" i="54"/>
  <c r="AA1854" i="81" s="1"/>
  <c r="I737" i="54"/>
  <c r="I738" i="54"/>
  <c r="I739" i="54"/>
  <c r="AA1971" i="81" s="1"/>
  <c r="I740" i="54"/>
  <c r="AA1927" i="81" s="1"/>
  <c r="I741" i="54"/>
  <c r="AA1969" i="81" s="1"/>
  <c r="I742" i="54"/>
  <c r="AA1899" i="81" s="1"/>
  <c r="I743" i="54"/>
  <c r="I744" i="54"/>
  <c r="I745" i="54"/>
  <c r="AA1975" i="81" s="1"/>
  <c r="I746" i="54"/>
  <c r="I747" i="54"/>
  <c r="AA79" i="81" s="1"/>
  <c r="I748" i="54"/>
  <c r="I749" i="54"/>
  <c r="I750" i="54"/>
  <c r="AA61" i="81" s="1"/>
  <c r="I751" i="54"/>
  <c r="I752" i="54"/>
  <c r="AA452" i="81" s="1"/>
  <c r="I753" i="54"/>
  <c r="I754" i="54"/>
  <c r="AA4716" i="81" s="1"/>
  <c r="I755" i="54"/>
  <c r="I756" i="54"/>
  <c r="I757" i="54"/>
  <c r="I758" i="54"/>
  <c r="I759" i="54"/>
  <c r="I760" i="54"/>
  <c r="I761" i="54"/>
  <c r="I762" i="54"/>
  <c r="I763" i="54"/>
  <c r="I764" i="54"/>
  <c r="I765" i="54"/>
  <c r="I766" i="54"/>
  <c r="I767" i="54"/>
  <c r="I768" i="54"/>
  <c r="I769" i="54"/>
  <c r="I770" i="54"/>
  <c r="I771" i="54"/>
  <c r="I772" i="54"/>
  <c r="I773" i="54"/>
  <c r="I774" i="54"/>
  <c r="I775" i="54"/>
  <c r="I776" i="54"/>
  <c r="I777" i="54"/>
  <c r="I778" i="54"/>
  <c r="I779" i="54"/>
  <c r="I780" i="54"/>
  <c r="I781" i="54"/>
  <c r="AA2603" i="81" s="1"/>
  <c r="I782" i="54"/>
  <c r="I783" i="54"/>
  <c r="I784" i="54"/>
  <c r="I785" i="54"/>
  <c r="I786" i="54"/>
  <c r="I787" i="54"/>
  <c r="I788" i="54"/>
  <c r="I789" i="54"/>
  <c r="I790" i="54"/>
  <c r="I791" i="54"/>
  <c r="I792" i="54"/>
  <c r="I793" i="54"/>
  <c r="I794" i="54"/>
  <c r="I795" i="54"/>
  <c r="I796" i="54"/>
  <c r="I797" i="54"/>
  <c r="I798" i="54"/>
  <c r="AA1702" i="81" s="1"/>
  <c r="I799" i="54"/>
  <c r="I800" i="54"/>
  <c r="I801" i="54"/>
  <c r="I802" i="54"/>
  <c r="I803" i="54"/>
  <c r="I804" i="54"/>
  <c r="I805" i="54"/>
  <c r="I806" i="54"/>
  <c r="I807" i="54"/>
  <c r="I808" i="54"/>
  <c r="I809" i="54"/>
  <c r="AA1493" i="81" s="1"/>
  <c r="I810" i="54"/>
  <c r="I811" i="54"/>
  <c r="I812" i="54"/>
  <c r="AA1395" i="81" s="1"/>
  <c r="I813" i="54"/>
  <c r="AA1434" i="81" s="1"/>
  <c r="I814" i="54"/>
  <c r="I815" i="54"/>
  <c r="I816" i="54"/>
  <c r="I817" i="54"/>
  <c r="AA1315" i="81" s="1"/>
  <c r="I818" i="54"/>
  <c r="AA1369" i="81" s="1"/>
  <c r="I819" i="54"/>
  <c r="I820" i="54"/>
  <c r="I821" i="54"/>
  <c r="I822" i="54"/>
  <c r="I823" i="54"/>
  <c r="I824" i="54"/>
  <c r="I825" i="54"/>
  <c r="I826" i="54"/>
  <c r="AA63" i="81" s="1"/>
  <c r="I827" i="54"/>
  <c r="I828" i="54"/>
  <c r="I829" i="54"/>
  <c r="I830" i="54"/>
  <c r="I831" i="54"/>
  <c r="I832" i="54"/>
  <c r="I833" i="54"/>
  <c r="I834" i="54"/>
  <c r="I835" i="54"/>
  <c r="I836" i="54"/>
  <c r="I837" i="54"/>
  <c r="I838" i="54"/>
  <c r="I839" i="54"/>
  <c r="I840" i="54"/>
  <c r="I841" i="54"/>
  <c r="I842" i="54"/>
  <c r="AA4261" i="81" s="1"/>
  <c r="I843" i="54"/>
  <c r="I844" i="54"/>
  <c r="I845" i="54"/>
  <c r="AA3533" i="81" s="1"/>
  <c r="I846" i="54"/>
  <c r="I847" i="54"/>
  <c r="I848" i="54"/>
  <c r="I849" i="54"/>
  <c r="I850" i="54"/>
  <c r="I851" i="54"/>
  <c r="I852" i="54"/>
  <c r="I853" i="54"/>
  <c r="I854" i="54"/>
  <c r="AA4547" i="81" s="1"/>
  <c r="I855" i="54"/>
  <c r="AA4627" i="81" s="1"/>
  <c r="I856" i="54"/>
  <c r="I857" i="54"/>
  <c r="I858" i="54"/>
  <c r="I859" i="54"/>
  <c r="I860" i="54"/>
  <c r="I861" i="54"/>
  <c r="I862" i="54"/>
  <c r="I863" i="54"/>
  <c r="I864" i="54"/>
  <c r="I865" i="54"/>
  <c r="I866" i="54"/>
  <c r="I867" i="54"/>
  <c r="I868" i="54"/>
  <c r="I869" i="54"/>
  <c r="I870" i="54"/>
  <c r="I871" i="54"/>
  <c r="I872" i="54"/>
  <c r="I873" i="54"/>
  <c r="I874" i="54"/>
  <c r="I875" i="54"/>
  <c r="I876" i="54"/>
  <c r="I877" i="54"/>
  <c r="I878" i="54"/>
  <c r="I879" i="54"/>
  <c r="I880" i="54"/>
  <c r="I881" i="54"/>
  <c r="I882" i="54"/>
  <c r="I883" i="54"/>
  <c r="I884" i="54"/>
  <c r="I885" i="54"/>
  <c r="I886" i="54"/>
  <c r="I887" i="54"/>
  <c r="I888" i="54"/>
  <c r="I889" i="54"/>
  <c r="I890" i="54"/>
  <c r="I891" i="54"/>
  <c r="I892" i="54"/>
  <c r="I893" i="54"/>
  <c r="I894" i="54"/>
  <c r="I895" i="54"/>
  <c r="I896" i="54"/>
  <c r="I897" i="54"/>
  <c r="I898" i="54"/>
  <c r="I899" i="54"/>
  <c r="I900" i="54"/>
  <c r="I901" i="54"/>
  <c r="I902" i="54"/>
  <c r="I903" i="54"/>
  <c r="I904" i="54"/>
  <c r="I905" i="54"/>
  <c r="I906" i="54"/>
  <c r="I907" i="54"/>
  <c r="I908" i="54"/>
  <c r="I909" i="54"/>
  <c r="I910" i="54"/>
  <c r="I911" i="54"/>
  <c r="I912" i="54"/>
  <c r="I913" i="54"/>
  <c r="AA1830" i="81" s="1"/>
  <c r="I914" i="54"/>
  <c r="I915" i="54"/>
  <c r="I916" i="54"/>
  <c r="I917" i="54"/>
  <c r="I918" i="54"/>
  <c r="I919" i="54"/>
  <c r="I920" i="54"/>
  <c r="I921" i="54"/>
  <c r="I922" i="54"/>
  <c r="I923" i="54"/>
  <c r="I924" i="54"/>
  <c r="I925" i="54"/>
  <c r="I926" i="54"/>
  <c r="I927" i="54"/>
  <c r="AA2623" i="81" s="1"/>
  <c r="I928" i="54"/>
  <c r="I929" i="54"/>
  <c r="I930" i="54"/>
  <c r="I931" i="54"/>
  <c r="I932" i="54"/>
  <c r="AA1411" i="81" s="1"/>
  <c r="I933" i="54"/>
  <c r="I934" i="54"/>
  <c r="I935" i="54"/>
  <c r="I936" i="54"/>
  <c r="I937" i="54"/>
  <c r="I938" i="54"/>
  <c r="I939" i="54"/>
  <c r="I940" i="54"/>
  <c r="AA3213" i="81" s="1"/>
  <c r="I941" i="54"/>
  <c r="I942" i="54"/>
  <c r="I943" i="54"/>
  <c r="I944" i="54"/>
  <c r="I945" i="54"/>
  <c r="I946" i="54"/>
  <c r="I947" i="54"/>
  <c r="I948" i="54"/>
  <c r="I949" i="54"/>
  <c r="I950" i="54"/>
  <c r="I951" i="54"/>
  <c r="I952" i="54"/>
  <c r="I953" i="54"/>
  <c r="I954" i="54"/>
  <c r="I955" i="54"/>
  <c r="AA3214" i="81" s="1"/>
  <c r="I956" i="54"/>
  <c r="AA3434" i="81" s="1"/>
  <c r="I957" i="54"/>
  <c r="I958" i="54"/>
  <c r="I959" i="54"/>
  <c r="I960" i="54"/>
  <c r="I961" i="54"/>
  <c r="I962" i="54"/>
  <c r="I963" i="54"/>
  <c r="I964" i="54"/>
  <c r="I965" i="54"/>
  <c r="I966" i="54"/>
  <c r="I967" i="54"/>
  <c r="I968" i="54"/>
  <c r="I969" i="54"/>
  <c r="I970" i="54"/>
  <c r="I971" i="54"/>
  <c r="I972" i="54"/>
  <c r="I973" i="54"/>
  <c r="I974" i="54"/>
  <c r="I975" i="54"/>
  <c r="AA356" i="81" s="1"/>
  <c r="I976" i="54"/>
  <c r="I977" i="54"/>
  <c r="I978" i="54"/>
  <c r="AA1293" i="81" s="1"/>
  <c r="I979" i="54"/>
  <c r="I980" i="54"/>
  <c r="I981" i="54"/>
  <c r="I982" i="54"/>
  <c r="I983" i="54"/>
  <c r="I984" i="54"/>
  <c r="I985" i="54"/>
  <c r="I986" i="54"/>
  <c r="I987" i="54"/>
  <c r="I988" i="54"/>
  <c r="I989" i="54"/>
  <c r="I990" i="54"/>
  <c r="I991" i="54"/>
  <c r="I992" i="54"/>
  <c r="I993" i="54"/>
  <c r="I994" i="54"/>
  <c r="I995" i="54"/>
  <c r="I996" i="54"/>
  <c r="I997" i="54"/>
  <c r="I998" i="54"/>
  <c r="I999" i="54"/>
  <c r="I1000" i="54"/>
  <c r="I1001" i="54"/>
  <c r="I1002" i="54"/>
  <c r="I1003" i="54"/>
  <c r="I1004" i="54"/>
  <c r="I1005" i="54"/>
  <c r="AA307" i="81" s="1"/>
  <c r="I1006" i="54"/>
  <c r="I1007" i="54"/>
  <c r="I1008" i="54"/>
  <c r="I1009" i="54"/>
  <c r="AA2847" i="81" s="1"/>
  <c r="I1010" i="54"/>
  <c r="I1011" i="54"/>
  <c r="I1012" i="54"/>
  <c r="I1013" i="54"/>
  <c r="I1014" i="54"/>
  <c r="I1015" i="54"/>
  <c r="AA2909" i="81" s="1"/>
  <c r="I1016" i="54"/>
  <c r="I1017" i="54"/>
  <c r="I1018" i="54"/>
  <c r="I1019" i="54"/>
  <c r="I1020" i="54"/>
  <c r="I1021" i="54"/>
  <c r="I1022" i="54"/>
  <c r="I1023" i="54"/>
  <c r="I1024" i="54"/>
  <c r="I1025" i="54"/>
  <c r="I1026" i="54"/>
  <c r="AA2977" i="81" s="1"/>
  <c r="I1027" i="54"/>
  <c r="AA2919" i="81" s="1"/>
  <c r="I1028" i="54"/>
  <c r="I1029" i="54"/>
  <c r="AA2200" i="81" s="1"/>
  <c r="I1030" i="54"/>
  <c r="AA2932" i="81" s="1"/>
  <c r="I1031" i="54"/>
  <c r="I1032" i="54"/>
  <c r="I1033" i="54"/>
  <c r="AA3046" i="81" s="1"/>
  <c r="I1034" i="54"/>
  <c r="AA2702" i="81" s="1"/>
  <c r="I1035" i="54"/>
  <c r="AA3054" i="81" s="1"/>
  <c r="I1036" i="54"/>
  <c r="I1037" i="54"/>
  <c r="I1038" i="54"/>
  <c r="I1039" i="54"/>
  <c r="I1040" i="54"/>
  <c r="AA3292" i="81" s="1"/>
  <c r="I1041" i="54"/>
  <c r="AA2254" i="81" s="1"/>
  <c r="I1042" i="54"/>
  <c r="AA3222" i="81" s="1"/>
  <c r="I1043" i="54"/>
  <c r="I1044" i="54"/>
  <c r="I1045" i="54"/>
  <c r="I1046" i="54"/>
  <c r="I1047" i="54"/>
  <c r="I1048" i="54"/>
  <c r="I1049" i="54"/>
  <c r="I1050" i="54"/>
  <c r="I1051" i="54"/>
  <c r="I1052" i="54"/>
  <c r="I1053" i="54"/>
  <c r="I1054" i="54"/>
  <c r="I1055" i="54"/>
  <c r="I1056" i="54"/>
  <c r="I1057" i="54"/>
  <c r="I1058" i="54"/>
  <c r="I1059" i="54"/>
  <c r="I1060" i="54"/>
  <c r="I1061" i="54"/>
  <c r="I1062" i="54"/>
  <c r="I1063" i="54"/>
  <c r="I1064" i="54"/>
  <c r="I1065" i="54"/>
  <c r="I1066" i="54"/>
  <c r="I1067" i="54"/>
  <c r="I1068" i="54"/>
  <c r="I1069" i="54"/>
  <c r="AA4218" i="81" s="1"/>
  <c r="I1070" i="54"/>
  <c r="AA2690" i="81" s="1"/>
  <c r="I1071" i="54"/>
  <c r="AA3272" i="81" s="1"/>
  <c r="I1072" i="54"/>
  <c r="AA3017" i="81" s="1"/>
  <c r="I1073" i="54"/>
  <c r="I1074" i="54"/>
  <c r="AA2313" i="81" s="1"/>
  <c r="I1075" i="54"/>
  <c r="I1076" i="54"/>
  <c r="I1077" i="54"/>
  <c r="I1078" i="54"/>
  <c r="I1079" i="54"/>
  <c r="I1080" i="54"/>
  <c r="I1081" i="54"/>
  <c r="I1082" i="54"/>
  <c r="I1083" i="54"/>
  <c r="I1084" i="54"/>
  <c r="I1085" i="54"/>
  <c r="I1086" i="54"/>
  <c r="I1087" i="54"/>
  <c r="I1088" i="54"/>
  <c r="I1089" i="54"/>
  <c r="AA3273" i="81" s="1"/>
  <c r="I1090" i="54"/>
  <c r="AA938" i="81" s="1"/>
  <c r="I1091" i="54"/>
  <c r="AA383" i="81" s="1"/>
  <c r="I1092" i="54"/>
  <c r="AA3284" i="81" s="1"/>
  <c r="I1093" i="54"/>
  <c r="AA963" i="81" s="1"/>
  <c r="I1094" i="54"/>
  <c r="AA2700" i="81" s="1"/>
  <c r="I1095" i="54"/>
  <c r="AA1671" i="81" s="1"/>
  <c r="I1096" i="54"/>
  <c r="AA971" i="81" s="1"/>
  <c r="I1097" i="54"/>
  <c r="AA937" i="81" s="1"/>
  <c r="I1098" i="54"/>
  <c r="I1099" i="54"/>
  <c r="AA3299" i="81" s="1"/>
  <c r="I1100" i="54"/>
  <c r="AA803" i="81" s="1"/>
  <c r="I1101" i="54"/>
  <c r="AA1619" i="81" s="1"/>
  <c r="I1102" i="54"/>
  <c r="AA797" i="81" s="1"/>
  <c r="I1103" i="54"/>
  <c r="AA1654" i="81" s="1"/>
  <c r="I1104" i="54"/>
  <c r="I1105" i="54"/>
  <c r="AA1585" i="81" s="1"/>
  <c r="I1106" i="54"/>
  <c r="I1107" i="54"/>
  <c r="I1108" i="54"/>
  <c r="I1109" i="54"/>
  <c r="I1110" i="54"/>
  <c r="I1111" i="54"/>
  <c r="I1112" i="54"/>
  <c r="I1113" i="54"/>
  <c r="AA2259" i="81" s="1"/>
  <c r="I1114" i="54"/>
  <c r="AA985" i="81" s="1"/>
  <c r="I1115" i="54"/>
  <c r="I1116" i="54"/>
  <c r="AA1644" i="81" s="1"/>
  <c r="I1117" i="54"/>
  <c r="AA3881" i="81" s="1"/>
  <c r="I1118" i="54"/>
  <c r="AA1323" i="81" s="1"/>
  <c r="I1119" i="54"/>
  <c r="AA1319" i="81" s="1"/>
  <c r="I1120" i="54"/>
  <c r="AA3911" i="81" s="1"/>
  <c r="I1121" i="54"/>
  <c r="AA1454" i="81" s="1"/>
  <c r="I1122" i="54"/>
  <c r="AA440" i="81" s="1"/>
  <c r="I1123" i="54"/>
  <c r="AA598" i="81" s="1"/>
  <c r="I1124" i="54"/>
  <c r="I1125" i="54"/>
  <c r="AA1312" i="81" s="1"/>
  <c r="I1126" i="54"/>
  <c r="AA666" i="81" s="1"/>
  <c r="I1127" i="54"/>
  <c r="AA1280" i="81" s="1"/>
  <c r="I1128" i="54"/>
  <c r="AA181" i="81" s="1"/>
  <c r="I1129" i="54"/>
  <c r="AA570" i="81" s="1"/>
  <c r="I1130" i="54"/>
  <c r="I1131" i="54"/>
  <c r="I1132" i="54"/>
  <c r="AA1354" i="81" s="1"/>
  <c r="I1133" i="54"/>
  <c r="I1134" i="54"/>
  <c r="I1135" i="54"/>
  <c r="I1136" i="54"/>
  <c r="I1137" i="54"/>
  <c r="I1138" i="54"/>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I1167" i="54"/>
  <c r="I1168" i="54"/>
  <c r="AA261" i="81" s="1"/>
  <c r="I1169" i="54"/>
  <c r="I1170" i="54"/>
  <c r="I1171" i="54"/>
  <c r="I1172" i="54"/>
  <c r="I1173" i="54"/>
  <c r="I1174" i="54"/>
  <c r="I1175" i="54"/>
  <c r="I1176" i="54"/>
  <c r="I1177" i="54"/>
  <c r="I1178" i="54"/>
  <c r="I1179" i="54"/>
  <c r="I1180" i="54"/>
  <c r="I1181" i="54"/>
  <c r="I1182" i="54"/>
  <c r="I1183" i="54"/>
  <c r="I1184" i="54"/>
  <c r="I1185" i="54"/>
  <c r="I1186" i="54"/>
  <c r="I1187" i="54"/>
  <c r="I1188" i="54"/>
  <c r="I1189" i="54"/>
  <c r="I1190" i="54"/>
  <c r="I1191" i="54"/>
  <c r="I1192" i="54"/>
  <c r="I1193" i="54"/>
  <c r="I1194" i="54"/>
  <c r="I1195" i="54"/>
  <c r="I1196" i="54"/>
  <c r="I1197" i="54"/>
  <c r="I1198" i="54"/>
  <c r="I1199" i="54"/>
  <c r="AA3315" i="81" s="1"/>
  <c r="I1200" i="54"/>
  <c r="I1201" i="54"/>
  <c r="AA5131" i="81" s="1"/>
  <c r="I1202" i="54"/>
  <c r="AA1274" i="81" s="1"/>
  <c r="I1203" i="54"/>
  <c r="I1204" i="54"/>
  <c r="I1205" i="54"/>
  <c r="I1206" i="54"/>
  <c r="I1207" i="54"/>
  <c r="I1208" i="54"/>
  <c r="I1209" i="54"/>
  <c r="I1210" i="54"/>
  <c r="I1211" i="54"/>
  <c r="I1212" i="54"/>
  <c r="I1213" i="54"/>
  <c r="I1214" i="54"/>
  <c r="I1215" i="54"/>
  <c r="I1216" i="54"/>
  <c r="I1217" i="54"/>
  <c r="I1218" i="54"/>
  <c r="I1219" i="54"/>
  <c r="I1220" i="54"/>
  <c r="AA2239" i="81" s="1"/>
  <c r="I1221" i="54"/>
  <c r="AA3256" i="81" s="1"/>
  <c r="I1222" i="54"/>
  <c r="AA4329" i="81" s="1"/>
  <c r="I1223" i="54"/>
  <c r="I1224" i="54"/>
  <c r="I1225" i="54"/>
  <c r="I1226" i="54"/>
  <c r="I1227" i="54"/>
  <c r="I1228" i="54"/>
  <c r="I1229" i="54"/>
  <c r="AA4322" i="81" s="1"/>
  <c r="I1230" i="54"/>
  <c r="AA2896" i="81" s="1"/>
  <c r="I1231" i="54"/>
  <c r="AA3181" i="81" s="1"/>
  <c r="I1232" i="54"/>
  <c r="AA2776" i="81" s="1"/>
  <c r="I1233" i="54"/>
  <c r="AA2785" i="81" s="1"/>
  <c r="I1234" i="54"/>
  <c r="AA2434" i="81" s="1"/>
  <c r="I1235" i="54"/>
  <c r="I1236" i="54"/>
  <c r="I1237" i="54"/>
  <c r="I1238" i="54"/>
  <c r="I1239" i="54"/>
  <c r="I1240" i="54"/>
  <c r="I1241" i="54"/>
  <c r="AA4252" i="81" s="1"/>
  <c r="I1242" i="54"/>
  <c r="AA3779" i="81" s="1"/>
  <c r="I1243" i="54"/>
  <c r="AA4339" i="81" s="1"/>
  <c r="I1244" i="54"/>
  <c r="AA4423" i="81" s="1"/>
  <c r="I1245" i="54"/>
  <c r="I1246" i="54"/>
  <c r="I1247" i="54"/>
  <c r="I1248" i="54"/>
  <c r="I1249" i="54"/>
  <c r="I1250" i="54"/>
  <c r="I1251" i="54"/>
  <c r="I1252" i="54"/>
  <c r="I1253" i="54"/>
  <c r="I1254" i="54"/>
  <c r="AA2786" i="81" s="1"/>
  <c r="I1255" i="54"/>
  <c r="AA2779" i="81" s="1"/>
  <c r="I1256" i="54"/>
  <c r="AA4169" i="81" s="1"/>
  <c r="I1257" i="54"/>
  <c r="AA4422" i="81" s="1"/>
  <c r="I1258" i="54"/>
  <c r="AA3776" i="81" s="1"/>
  <c r="I1259" i="54"/>
  <c r="AA2251" i="81" s="1"/>
  <c r="I1260" i="54"/>
  <c r="AA4363" i="81" s="1"/>
  <c r="I1261" i="54"/>
  <c r="AA2242" i="81" s="1"/>
  <c r="I1262" i="54"/>
  <c r="AA4417" i="81" s="1"/>
  <c r="I1263" i="54"/>
  <c r="AA2745" i="81" s="1"/>
  <c r="I1264" i="54"/>
  <c r="AA2248" i="81" s="1"/>
  <c r="I1265" i="54"/>
  <c r="AA3505" i="81" s="1"/>
  <c r="I1266" i="54"/>
  <c r="AA2607" i="81" s="1"/>
  <c r="I1267" i="54"/>
  <c r="I1268" i="54"/>
  <c r="I1269" i="54"/>
  <c r="I1270" i="54"/>
  <c r="I1271" i="54"/>
  <c r="I1272" i="54"/>
  <c r="I1273" i="54"/>
  <c r="I1274" i="54"/>
  <c r="I1275" i="54"/>
  <c r="I1276" i="54"/>
  <c r="I1277" i="54"/>
  <c r="I1278" i="54"/>
  <c r="I1279" i="54"/>
  <c r="I1280" i="54"/>
  <c r="I1281" i="54"/>
  <c r="I1282" i="54"/>
  <c r="I1283" i="54"/>
  <c r="I1284" i="54"/>
  <c r="I1285" i="54"/>
  <c r="I1286" i="54"/>
  <c r="I1287" i="54"/>
  <c r="I1288" i="54"/>
  <c r="I1289" i="54"/>
  <c r="I1290" i="54"/>
  <c r="I1291" i="54"/>
  <c r="I1292" i="54"/>
  <c r="I1293" i="54"/>
  <c r="I1294" i="54"/>
  <c r="I1295" i="54"/>
  <c r="I1296" i="54"/>
  <c r="I1297" i="54"/>
  <c r="I1298" i="54"/>
  <c r="I1299" i="54"/>
  <c r="I1300" i="54"/>
  <c r="I1301" i="54"/>
  <c r="I1302" i="54"/>
  <c r="I1303" i="54"/>
  <c r="I1304" i="54"/>
  <c r="I1305" i="54"/>
  <c r="I1306" i="54"/>
  <c r="I1307" i="54"/>
  <c r="I1308" i="54"/>
  <c r="I1309" i="54"/>
  <c r="I1310" i="54"/>
  <c r="I1311" i="54"/>
  <c r="I1312" i="54"/>
  <c r="I1313" i="54"/>
  <c r="I1314" i="54"/>
  <c r="I1315" i="54"/>
  <c r="I1316" i="54"/>
  <c r="AA699" i="81" s="1"/>
  <c r="I1317" i="54"/>
  <c r="AA580" i="81" s="1"/>
  <c r="I1318" i="54"/>
  <c r="I1319" i="54"/>
  <c r="I1320" i="54"/>
  <c r="I1321" i="54"/>
  <c r="I1322" i="54"/>
  <c r="AA624" i="81" s="1"/>
  <c r="I1323" i="54"/>
  <c r="AA130" i="81" s="1"/>
  <c r="I1324" i="54"/>
  <c r="I1325" i="54"/>
  <c r="I1326" i="54"/>
  <c r="AA637" i="81" s="1"/>
  <c r="I1327" i="54"/>
  <c r="I1328" i="54"/>
  <c r="I1329" i="54"/>
  <c r="I1330" i="54"/>
  <c r="AA398" i="81" s="1"/>
  <c r="I1331" i="54"/>
  <c r="I1332" i="54"/>
  <c r="I1333" i="54"/>
  <c r="I1334" i="54"/>
  <c r="I1335" i="54"/>
  <c r="I1336" i="54"/>
  <c r="I1337" i="54"/>
  <c r="I1338" i="54"/>
  <c r="I1339" i="54"/>
  <c r="I1340" i="54"/>
  <c r="I1341" i="54"/>
  <c r="I1342" i="54"/>
  <c r="AA567" i="81" s="1"/>
  <c r="I1343" i="54"/>
  <c r="AA541" i="81" s="1"/>
  <c r="I1344" i="54"/>
  <c r="AA703" i="81" s="1"/>
  <c r="I1345" i="54"/>
  <c r="I1346" i="54"/>
  <c r="I1347" i="54"/>
  <c r="AA733" i="81" s="1"/>
  <c r="I1348" i="54"/>
  <c r="I1349" i="54"/>
  <c r="AA758" i="81" s="1"/>
  <c r="I1350" i="54"/>
  <c r="I1351" i="54"/>
  <c r="AA639" i="81" s="1"/>
  <c r="I1352" i="54"/>
  <c r="AA25" i="81" s="1"/>
  <c r="I1353" i="54"/>
  <c r="I1354" i="54"/>
  <c r="AA4067" i="81" s="1"/>
  <c r="I1355" i="54"/>
  <c r="I1356" i="54"/>
  <c r="AA331" i="81" s="1"/>
  <c r="I1357" i="54"/>
  <c r="I1358" i="54"/>
  <c r="I1359" i="54"/>
  <c r="I1360" i="54"/>
  <c r="I1361" i="54"/>
  <c r="AA207" i="81" s="1"/>
  <c r="I1362" i="54"/>
  <c r="AA160" i="81" s="1"/>
  <c r="I1363" i="54"/>
  <c r="I1364" i="54"/>
  <c r="I1365" i="54"/>
  <c r="I1366" i="54"/>
  <c r="I1367" i="54"/>
  <c r="AA2352" i="81" s="1"/>
  <c r="I1368" i="54"/>
  <c r="AA1398" i="81" s="1"/>
  <c r="I1369" i="54"/>
  <c r="I1370" i="54"/>
  <c r="AA969" i="81" s="1"/>
  <c r="I1371" i="54"/>
  <c r="AA2956" i="81" s="1"/>
  <c r="I1372" i="54"/>
  <c r="AA2955" i="81" s="1"/>
  <c r="I1373" i="54"/>
  <c r="I1374" i="54"/>
  <c r="AA2957" i="81" s="1"/>
  <c r="I1375" i="54"/>
  <c r="AA2954" i="81" s="1"/>
  <c r="I1376" i="54"/>
  <c r="AA3868" i="81" s="1"/>
  <c r="I1377" i="54"/>
  <c r="AA1116" i="81" s="1"/>
  <c r="I1378" i="54"/>
  <c r="I1379" i="54"/>
  <c r="I1380" i="54"/>
  <c r="AA1076" i="81" s="1"/>
  <c r="I1381" i="54"/>
  <c r="AA1099" i="81" s="1"/>
  <c r="I1382" i="54"/>
  <c r="I1383" i="54"/>
  <c r="AA1732" i="81" s="1"/>
  <c r="I1384" i="54"/>
  <c r="I1385" i="54"/>
  <c r="I1386" i="54"/>
  <c r="I1387" i="54"/>
  <c r="I1388" i="54"/>
  <c r="AA1698" i="81" s="1"/>
  <c r="I1389" i="54"/>
  <c r="I1390" i="54"/>
  <c r="AA1084" i="81" s="1"/>
  <c r="I1391" i="54"/>
  <c r="I1392" i="54"/>
  <c r="I1393" i="54"/>
  <c r="AA2043" i="81" s="1"/>
  <c r="I1394" i="54"/>
  <c r="I1395" i="54"/>
  <c r="AA1727" i="81" s="1"/>
  <c r="I1396" i="54"/>
  <c r="I1397" i="54"/>
  <c r="I1398" i="54"/>
  <c r="AA1106" i="81" s="1"/>
  <c r="I1399" i="54"/>
  <c r="I1400" i="54"/>
  <c r="I1401" i="54"/>
  <c r="I1402" i="54"/>
  <c r="I1403" i="54"/>
  <c r="I1404" i="54"/>
  <c r="I1405" i="54"/>
  <c r="AA319" i="81" s="1"/>
  <c r="I1406" i="54"/>
  <c r="AA1751" i="81" s="1"/>
  <c r="I1407" i="54"/>
  <c r="I1408" i="54"/>
  <c r="I1409" i="54"/>
  <c r="I1410" i="54"/>
  <c r="I1411" i="54"/>
  <c r="I1412" i="54"/>
  <c r="I1413" i="54"/>
  <c r="I1414" i="54"/>
  <c r="I1415" i="54"/>
  <c r="I1416" i="54"/>
  <c r="I1417" i="54"/>
  <c r="I1418" i="54"/>
  <c r="I1419" i="54"/>
  <c r="I1420" i="54"/>
  <c r="I1421" i="54"/>
  <c r="I1422" i="54"/>
  <c r="I1423" i="54"/>
  <c r="I1424" i="54"/>
  <c r="I1425" i="54"/>
  <c r="AA1013" i="81" s="1"/>
  <c r="I1426" i="54"/>
  <c r="I1427" i="54"/>
  <c r="I1428" i="54"/>
  <c r="I1429" i="54"/>
  <c r="I1430" i="54"/>
  <c r="I1431" i="54"/>
  <c r="I1432" i="54"/>
  <c r="I1433" i="54"/>
  <c r="I1434" i="54"/>
  <c r="I1435" i="54"/>
  <c r="I1436" i="54"/>
  <c r="I1437" i="54"/>
  <c r="I1438" i="54"/>
  <c r="I1439" i="54"/>
  <c r="I1440" i="54"/>
  <c r="I1441" i="54"/>
  <c r="I1442" i="54"/>
  <c r="I1443" i="54"/>
  <c r="I1444" i="54"/>
  <c r="I1445" i="54"/>
  <c r="I1446" i="54"/>
  <c r="AA753" i="81" s="1"/>
  <c r="I1447" i="54"/>
  <c r="I1448" i="54"/>
  <c r="I1449" i="54"/>
  <c r="I1450" i="54"/>
  <c r="AA3236" i="81" s="1"/>
  <c r="I1451" i="54"/>
  <c r="I1452" i="54"/>
  <c r="I1453" i="54"/>
  <c r="AA2557" i="81" s="1"/>
  <c r="I1454" i="54"/>
  <c r="I1455" i="54"/>
  <c r="I1456" i="54"/>
  <c r="AA1172" i="81" s="1"/>
  <c r="I1457" i="54"/>
  <c r="I1458" i="54"/>
  <c r="I1459" i="54"/>
  <c r="I1460" i="54"/>
  <c r="I1461" i="54"/>
  <c r="I1462" i="54"/>
  <c r="I1463" i="54"/>
  <c r="I1464" i="54"/>
  <c r="I1465" i="54"/>
  <c r="I1466" i="54"/>
  <c r="I1467" i="54"/>
  <c r="I1468" i="54"/>
  <c r="AA1125" i="81" s="1"/>
  <c r="I1469" i="54"/>
  <c r="AA5329" i="81" s="1"/>
  <c r="I1470" i="54"/>
  <c r="I1471" i="54"/>
  <c r="I1472" i="54"/>
  <c r="I1473" i="54"/>
  <c r="I1474" i="54"/>
  <c r="I1475" i="54"/>
  <c r="I1476" i="54"/>
  <c r="I1477" i="54"/>
  <c r="I1478" i="54"/>
  <c r="I1479" i="54"/>
  <c r="I1480" i="54"/>
  <c r="AA1098" i="81" s="1"/>
  <c r="I1481" i="54"/>
  <c r="I1482" i="54"/>
  <c r="I1483" i="54"/>
  <c r="I1484" i="54"/>
  <c r="I1485" i="54"/>
  <c r="I1486" i="54"/>
  <c r="I1487" i="54"/>
  <c r="I1488" i="54"/>
  <c r="I1489" i="54"/>
  <c r="AA2156" i="81" s="1"/>
  <c r="I1490" i="54"/>
  <c r="I1491" i="54"/>
  <c r="I1492" i="54"/>
  <c r="I1493" i="54"/>
  <c r="I1494" i="54"/>
  <c r="I1495" i="54"/>
  <c r="I1496" i="54"/>
  <c r="I1497" i="54"/>
  <c r="I1498" i="54"/>
  <c r="I1499" i="54"/>
  <c r="I1500" i="54"/>
  <c r="I1501" i="54"/>
  <c r="I1502" i="54"/>
  <c r="I1503" i="54"/>
  <c r="I1504" i="54"/>
  <c r="AA2662" i="81" s="1"/>
  <c r="I1505" i="54"/>
  <c r="I1506" i="54"/>
  <c r="AA2367" i="81" s="1"/>
  <c r="I1507" i="54"/>
  <c r="AA2361" i="81" s="1"/>
  <c r="I1508" i="54"/>
  <c r="I1509" i="54"/>
  <c r="I1510" i="54"/>
  <c r="I1511" i="54"/>
  <c r="I1512" i="54"/>
  <c r="I1513" i="54"/>
  <c r="I1514" i="54"/>
  <c r="I1515" i="54"/>
  <c r="I1516" i="54"/>
  <c r="I1517" i="54"/>
  <c r="AA5234" i="81" s="1"/>
  <c r="I1518" i="54"/>
  <c r="AA2359" i="81" s="1"/>
  <c r="I1519" i="54"/>
  <c r="I1520" i="54"/>
  <c r="I1521" i="54"/>
  <c r="I1522" i="54"/>
  <c r="I1523" i="54"/>
  <c r="I1524" i="54"/>
  <c r="I1525" i="54"/>
  <c r="I1526" i="54"/>
  <c r="I1527" i="54"/>
  <c r="I1528" i="54"/>
  <c r="I1529" i="54"/>
  <c r="I1530" i="54"/>
  <c r="I1531" i="54"/>
  <c r="I1532" i="54"/>
  <c r="I1533" i="54"/>
  <c r="I1534" i="54"/>
  <c r="I1535" i="54"/>
  <c r="I1536" i="54"/>
  <c r="I1537" i="54"/>
  <c r="I1538" i="54"/>
  <c r="I1539" i="54"/>
  <c r="I1540" i="54"/>
  <c r="I1541" i="54"/>
  <c r="I1542" i="54"/>
  <c r="I1543" i="54"/>
  <c r="I1544" i="54"/>
  <c r="I1545" i="54"/>
  <c r="I1546" i="54"/>
  <c r="I1547" i="54"/>
  <c r="I1548" i="54"/>
  <c r="AA3197" i="81" s="1"/>
  <c r="I1549" i="54"/>
  <c r="I1550" i="54"/>
  <c r="AA2961" i="81" s="1"/>
  <c r="I1551" i="54"/>
  <c r="AA4485" i="81" s="1"/>
  <c r="I1552" i="54"/>
  <c r="AA3439" i="81" s="1"/>
  <c r="I1553" i="54"/>
  <c r="I1554" i="54"/>
  <c r="I1555" i="54"/>
  <c r="I1556" i="54"/>
  <c r="AA3444" i="81" s="1"/>
  <c r="I1557" i="54"/>
  <c r="I1558" i="54"/>
  <c r="I1559" i="54"/>
  <c r="I1560" i="54"/>
  <c r="AA1200" i="81" s="1"/>
  <c r="I1561" i="54"/>
  <c r="I1562" i="54"/>
  <c r="AA3121" i="81" s="1"/>
  <c r="I1563" i="54"/>
  <c r="I1564" i="54"/>
  <c r="AA2787" i="81" s="1"/>
  <c r="I1565" i="54"/>
  <c r="AA2951" i="81" s="1"/>
  <c r="I1566" i="54"/>
  <c r="I1567" i="54"/>
  <c r="I1568" i="54"/>
  <c r="AA1267" i="81" s="1"/>
  <c r="I1569" i="54"/>
  <c r="I1570" i="54"/>
  <c r="AA3710" i="81" s="1"/>
  <c r="I1571" i="54"/>
  <c r="I1572" i="54"/>
  <c r="AA2733" i="81" s="1"/>
  <c r="I1573" i="54"/>
  <c r="AA3298" i="81" s="1"/>
  <c r="I1574" i="54"/>
  <c r="I1575" i="54"/>
  <c r="I1576" i="54"/>
  <c r="I1577" i="54"/>
  <c r="I1578" i="54"/>
  <c r="AA4538" i="81" s="1"/>
  <c r="I1579" i="54"/>
  <c r="AA4223" i="81" s="1"/>
  <c r="I1580" i="54"/>
  <c r="AA2889" i="81" s="1"/>
  <c r="I1581" i="54"/>
  <c r="AA1148" i="81" s="1"/>
  <c r="I1582" i="54"/>
  <c r="AA3301" i="81" s="1"/>
  <c r="I1583" i="54"/>
  <c r="AA1201" i="81" s="1"/>
  <c r="I1584" i="54"/>
  <c r="I1585" i="54"/>
  <c r="AA1202" i="81" s="1"/>
  <c r="I1586" i="54"/>
  <c r="I1587" i="54"/>
  <c r="AA1194" i="81" s="1"/>
  <c r="I1588" i="54"/>
  <c r="I1589" i="54"/>
  <c r="AA1133" i="81" s="1"/>
  <c r="I1590" i="54"/>
  <c r="I1591" i="54"/>
  <c r="I1592" i="54"/>
  <c r="I1593" i="54"/>
  <c r="I1594" i="54"/>
  <c r="I1595" i="54"/>
  <c r="I1596" i="54"/>
  <c r="AA1149" i="81" s="1"/>
  <c r="I1597" i="54"/>
  <c r="I1598" i="54"/>
  <c r="I1599" i="54"/>
  <c r="I1600" i="54"/>
  <c r="I1601" i="54"/>
  <c r="I1602" i="54"/>
  <c r="I1603" i="54"/>
  <c r="AA927" i="81" s="1"/>
  <c r="I1604" i="54"/>
  <c r="I1605" i="54"/>
  <c r="AA1759" i="81" s="1"/>
  <c r="I1606" i="54"/>
  <c r="I1607" i="54"/>
  <c r="I1608" i="54"/>
  <c r="I1609" i="54"/>
  <c r="I1610" i="54"/>
  <c r="AA334" i="81" s="1"/>
  <c r="I1611" i="54"/>
  <c r="I1612" i="54"/>
  <c r="I1613" i="54"/>
  <c r="AA333" i="81" s="1"/>
  <c r="I1614" i="54"/>
  <c r="I1615" i="54"/>
  <c r="I1616" i="54"/>
  <c r="AA346" i="81" s="1"/>
  <c r="I1617" i="54"/>
  <c r="I1618" i="54"/>
  <c r="I1619" i="54"/>
  <c r="I1620" i="54"/>
  <c r="I1621" i="54"/>
  <c r="I1622" i="54"/>
  <c r="I1623" i="54"/>
  <c r="AA1558" i="81" s="1"/>
  <c r="I1624" i="54"/>
  <c r="I1625" i="54"/>
  <c r="I1626" i="54"/>
  <c r="I1627" i="54"/>
  <c r="I1628" i="54"/>
  <c r="I1629" i="54"/>
  <c r="I1630" i="54"/>
  <c r="I1631" i="54"/>
  <c r="I1632" i="54"/>
  <c r="I1633" i="54"/>
  <c r="I1634" i="54"/>
  <c r="AA2215" i="81" s="1"/>
  <c r="I1635" i="54"/>
  <c r="I1636" i="54"/>
  <c r="I1637" i="54"/>
  <c r="I1638" i="54"/>
  <c r="I1639" i="54"/>
  <c r="I1640" i="54"/>
  <c r="I1641" i="54"/>
  <c r="I1642" i="54"/>
  <c r="I1643" i="54"/>
  <c r="I1644" i="54"/>
  <c r="I1645" i="54"/>
  <c r="I1646" i="54"/>
  <c r="I1647" i="54"/>
  <c r="AA1031" i="81" s="1"/>
  <c r="I1648" i="54"/>
  <c r="I1649" i="54"/>
  <c r="I1650" i="54"/>
  <c r="AA2209" i="81" s="1"/>
  <c r="I1651" i="54"/>
  <c r="I1652" i="54"/>
  <c r="I1653" i="54"/>
  <c r="I1654" i="54"/>
  <c r="I1655" i="54"/>
  <c r="AA4922" i="81" s="1"/>
  <c r="I1656" i="54"/>
  <c r="I1657" i="54"/>
  <c r="I1658" i="54"/>
  <c r="I1659" i="54"/>
  <c r="I1660" i="54"/>
  <c r="I1661" i="54"/>
  <c r="I1662" i="54"/>
  <c r="I1663" i="54"/>
  <c r="AA559" i="81" s="1"/>
  <c r="I1664" i="54"/>
  <c r="I1665" i="54"/>
  <c r="I1666" i="54"/>
  <c r="I1667" i="54"/>
  <c r="I1668" i="54"/>
  <c r="I1669" i="54"/>
  <c r="I1670" i="54"/>
  <c r="I1671" i="54"/>
  <c r="AA2983" i="81" s="1"/>
  <c r="I1672" i="54"/>
  <c r="I1673" i="54"/>
  <c r="I1674" i="54"/>
  <c r="AA3951" i="81" s="1"/>
  <c r="I1675" i="54"/>
  <c r="AA2873" i="81" s="1"/>
  <c r="I1676" i="54"/>
  <c r="AA3584" i="81" s="1"/>
  <c r="I1677" i="54"/>
  <c r="I1678" i="54"/>
  <c r="AA3578" i="81" s="1"/>
  <c r="I1679" i="54"/>
  <c r="AA2197" i="81" s="1"/>
  <c r="I1680" i="54"/>
  <c r="I1681" i="54"/>
  <c r="I1682" i="54"/>
  <c r="AA3448" i="81" s="1"/>
  <c r="I1683" i="54"/>
  <c r="AA2875" i="81" s="1"/>
  <c r="I1684" i="54"/>
  <c r="AA2872" i="81" s="1"/>
  <c r="I1685" i="54"/>
  <c r="I1686" i="54"/>
  <c r="AA3447" i="81" s="1"/>
  <c r="I1687" i="54"/>
  <c r="AA3585" i="81" s="1"/>
  <c r="I1688" i="54"/>
  <c r="I1689" i="54"/>
  <c r="I1690" i="54"/>
  <c r="AA3449" i="81" s="1"/>
  <c r="I1691" i="54"/>
  <c r="AA3950" i="81" s="1"/>
  <c r="I1692" i="54"/>
  <c r="AA3579" i="81" s="1"/>
  <c r="I1693" i="54"/>
  <c r="I1694" i="54"/>
  <c r="AA2263" i="81" s="1"/>
  <c r="I1695" i="54"/>
  <c r="I1696" i="54"/>
  <c r="I1697" i="54"/>
  <c r="AA2971" i="81" s="1"/>
  <c r="I1698" i="54"/>
  <c r="I1699" i="54"/>
  <c r="AA2975" i="81" s="1"/>
  <c r="I1700" i="54"/>
  <c r="AA2881" i="81" s="1"/>
  <c r="I1701" i="54"/>
  <c r="AA2979" i="81" s="1"/>
  <c r="I1702" i="54"/>
  <c r="I1703" i="54"/>
  <c r="I1704" i="54"/>
  <c r="AA3287" i="81" s="1"/>
  <c r="I1705" i="54"/>
  <c r="I1706" i="54"/>
  <c r="AA4480" i="81" s="1"/>
  <c r="I1707" i="54"/>
  <c r="AA2223" i="81" s="1"/>
  <c r="I1708" i="54"/>
  <c r="I1709" i="54"/>
  <c r="AA3914" i="81" s="1"/>
  <c r="I1710" i="54"/>
  <c r="AA3946" i="81" s="1"/>
  <c r="I1711" i="54"/>
  <c r="AA4450" i="81" s="1"/>
  <c r="I1712" i="54"/>
  <c r="I1713" i="54"/>
  <c r="AA3043" i="81" s="1"/>
  <c r="I1714" i="54"/>
  <c r="AA2198" i="81" s="1"/>
  <c r="I1715" i="54"/>
  <c r="I1716" i="54"/>
  <c r="AA3722" i="81" s="1"/>
  <c r="I1717" i="54"/>
  <c r="I1718" i="54"/>
  <c r="I1719" i="54"/>
  <c r="AA2974" i="81" s="1"/>
  <c r="I1720" i="54"/>
  <c r="AA4476" i="81" s="1"/>
  <c r="I1721" i="54"/>
  <c r="I1722" i="54"/>
  <c r="AA4444" i="81" s="1"/>
  <c r="I1723" i="54"/>
  <c r="I1724" i="54"/>
  <c r="AA2885" i="81" s="1"/>
  <c r="I1725" i="54"/>
  <c r="I1726" i="54"/>
  <c r="AA3617" i="81" s="1"/>
  <c r="I1727" i="54"/>
  <c r="I1728" i="54"/>
  <c r="I1729" i="54"/>
  <c r="I1730" i="54"/>
  <c r="I1731" i="54"/>
  <c r="AA3293" i="81" s="1"/>
  <c r="I1732" i="54"/>
  <c r="AA2696" i="81" s="1"/>
  <c r="I1733" i="54"/>
  <c r="AA3052" i="81" s="1"/>
  <c r="I1734" i="54"/>
  <c r="I1735" i="54"/>
  <c r="AA2918" i="81" s="1"/>
  <c r="I1736" i="54"/>
  <c r="I1737" i="54"/>
  <c r="I1738" i="54"/>
  <c r="AA2634" i="81" s="1"/>
  <c r="I1739" i="54"/>
  <c r="I1740" i="54"/>
  <c r="AA3721" i="81" s="1"/>
  <c r="I1741" i="54"/>
  <c r="AA2695" i="81" s="1"/>
  <c r="I1742" i="54"/>
  <c r="AA2224" i="81" s="1"/>
  <c r="I1743" i="54"/>
  <c r="I1744" i="54"/>
  <c r="AA2928" i="81" s="1"/>
  <c r="I1745" i="54"/>
  <c r="AA2888" i="81" s="1"/>
  <c r="I1746" i="54"/>
  <c r="I1747" i="54"/>
  <c r="AA3583" i="81" s="1"/>
  <c r="I1748" i="54"/>
  <c r="I1749" i="54"/>
  <c r="I1750" i="54"/>
  <c r="AA2884" i="81" s="1"/>
  <c r="I1751" i="54"/>
  <c r="AA3942" i="81" s="1"/>
  <c r="I1752" i="54"/>
  <c r="AA3288" i="81" s="1"/>
  <c r="I1753" i="54"/>
  <c r="AA3223" i="81" s="1"/>
  <c r="I1754" i="54"/>
  <c r="AA3918" i="81" s="1"/>
  <c r="I1755" i="54"/>
  <c r="AA3671" i="81" s="1"/>
  <c r="I1756" i="54"/>
  <c r="AA2701" i="81" s="1"/>
  <c r="I1757" i="54"/>
  <c r="I1758" i="54"/>
  <c r="AA1152" i="81" s="1"/>
  <c r="I1759" i="54"/>
  <c r="AA3703" i="81" s="1"/>
  <c r="I1760" i="54"/>
  <c r="AA3294" i="81" s="1"/>
  <c r="I1761" i="54"/>
  <c r="AA3053" i="81" s="1"/>
  <c r="I1762" i="54"/>
  <c r="AA1213" i="81" s="1"/>
  <c r="I1763" i="54"/>
  <c r="I1764" i="54"/>
  <c r="I1765" i="54"/>
  <c r="I1766" i="54"/>
  <c r="AA3633" i="81" s="1"/>
  <c r="I1767" i="54"/>
  <c r="AA3120" i="81" s="1"/>
  <c r="I1768" i="54"/>
  <c r="I1769" i="54"/>
  <c r="I1770" i="54"/>
  <c r="I1771" i="54"/>
  <c r="I1772" i="54"/>
  <c r="I1773" i="54"/>
  <c r="AA3587" i="81" s="1"/>
  <c r="I1774" i="54"/>
  <c r="I1775" i="54"/>
  <c r="AA3111" i="81" s="1"/>
  <c r="I1776" i="54"/>
  <c r="I1777" i="54"/>
  <c r="I1778" i="54"/>
  <c r="I1779" i="54"/>
  <c r="I1780" i="54"/>
  <c r="AA3915" i="81" s="1"/>
  <c r="I1781" i="54"/>
  <c r="AA1209" i="81" s="1"/>
  <c r="I1782" i="54"/>
  <c r="AA3045" i="81" s="1"/>
  <c r="I1783" i="54"/>
  <c r="I1784" i="54"/>
  <c r="AA2716" i="81" s="1"/>
  <c r="I1785" i="54"/>
  <c r="I1786" i="54"/>
  <c r="AA1165" i="81" s="1"/>
  <c r="I1787" i="54"/>
  <c r="AA1260" i="81" s="1"/>
  <c r="I1788" i="54"/>
  <c r="I1789" i="54"/>
  <c r="I1790" i="54"/>
  <c r="I1791" i="54"/>
  <c r="AA2633" i="81" s="1"/>
  <c r="I1792" i="54"/>
  <c r="I1793" i="54"/>
  <c r="I1794" i="54"/>
  <c r="AA2202" i="81" s="1"/>
  <c r="I1795" i="54"/>
  <c r="AA2207" i="81" s="1"/>
  <c r="I1796" i="54"/>
  <c r="I1797" i="54"/>
  <c r="AA364" i="81" s="1"/>
  <c r="I1798" i="54"/>
  <c r="I1799" i="54"/>
  <c r="AA3705" i="81" s="1"/>
  <c r="I1800" i="54"/>
  <c r="I1801" i="54"/>
  <c r="I1802" i="54"/>
  <c r="I1803" i="54"/>
  <c r="I1804" i="54"/>
  <c r="AA384" i="81" s="1"/>
  <c r="I1805" i="54"/>
  <c r="I1806" i="54"/>
  <c r="I1807" i="54"/>
  <c r="I1808" i="54"/>
  <c r="I1809" i="54"/>
  <c r="I1810" i="54"/>
  <c r="I1811" i="54"/>
  <c r="I1812" i="54"/>
  <c r="I1813" i="54"/>
  <c r="I1814" i="54"/>
  <c r="AA373" i="81" s="1"/>
  <c r="I1815" i="54"/>
  <c r="I1816" i="54"/>
  <c r="I1817" i="54"/>
  <c r="AA2810" i="81" s="1"/>
  <c r="I1818" i="54"/>
  <c r="AA1262" i="81" s="1"/>
  <c r="I1819" i="54"/>
  <c r="I1820" i="54"/>
  <c r="I1821" i="54"/>
  <c r="I1822" i="54"/>
  <c r="I1823" i="54"/>
  <c r="I1824" i="54"/>
  <c r="AA363" i="81" s="1"/>
  <c r="I1825" i="54"/>
  <c r="AA127" i="81" s="1"/>
  <c r="I1826" i="54"/>
  <c r="I1827" i="54"/>
  <c r="AA1207" i="81" s="1"/>
  <c r="I1828" i="54"/>
  <c r="I1829" i="54"/>
  <c r="I1830" i="54"/>
  <c r="I1831" i="54"/>
  <c r="AA1656" i="81" s="1"/>
  <c r="I1832" i="54"/>
  <c r="I1833" i="54"/>
  <c r="I1834" i="54"/>
  <c r="I1835" i="54"/>
  <c r="I1836" i="54"/>
  <c r="I1837" i="54"/>
  <c r="I1838" i="54"/>
  <c r="AA1063" i="81" s="1"/>
  <c r="I1839" i="54"/>
  <c r="I1840" i="54"/>
  <c r="I1841" i="54"/>
  <c r="I1842" i="54"/>
  <c r="I1843" i="54"/>
  <c r="I1844" i="54"/>
  <c r="I1845" i="54"/>
  <c r="AA1795" i="81" s="1"/>
  <c r="I1846" i="54"/>
  <c r="AA313" i="81" s="1"/>
  <c r="I1847" i="54"/>
  <c r="I1848" i="54"/>
  <c r="I1849" i="54"/>
  <c r="I1850" i="54"/>
  <c r="I1851" i="54"/>
  <c r="I1852" i="54"/>
  <c r="I1853" i="54"/>
  <c r="I1854" i="54"/>
  <c r="I1855" i="54"/>
  <c r="I1856" i="54"/>
  <c r="I1857" i="54"/>
  <c r="I1858" i="54"/>
  <c r="I1859" i="54"/>
  <c r="I1860" i="54"/>
  <c r="AA126" i="81" s="1"/>
  <c r="I1861" i="54"/>
  <c r="I1862" i="54"/>
  <c r="I1863" i="54"/>
  <c r="I1864" i="54"/>
  <c r="AA229" i="81" s="1"/>
  <c r="I1865" i="54"/>
  <c r="I1866" i="54"/>
  <c r="I1867" i="54"/>
  <c r="I1868" i="54"/>
  <c r="AA1553" i="81" s="1"/>
  <c r="I1869" i="54"/>
  <c r="I1870" i="54"/>
  <c r="AA93" i="81" s="1"/>
  <c r="I1871" i="54"/>
  <c r="I1872" i="54"/>
  <c r="I1873" i="54"/>
  <c r="I1874" i="54"/>
  <c r="I1875" i="54"/>
  <c r="I1876" i="54"/>
  <c r="AA1281" i="81" s="1"/>
  <c r="I1877" i="54"/>
  <c r="AA208" i="81" s="1"/>
  <c r="I1878" i="54"/>
  <c r="I1879" i="54"/>
  <c r="I1880" i="54"/>
  <c r="I1881" i="54"/>
  <c r="I1882" i="54"/>
  <c r="I1883" i="54"/>
  <c r="I1884" i="54"/>
  <c r="I1885" i="54"/>
  <c r="I1886" i="54"/>
  <c r="I1887" i="54"/>
  <c r="I1888" i="54"/>
  <c r="I1889" i="54"/>
  <c r="I1890" i="54"/>
  <c r="I1891" i="54"/>
  <c r="I1892" i="54"/>
  <c r="I1893" i="54"/>
  <c r="I1894" i="54"/>
  <c r="I1895" i="54"/>
  <c r="AA1041" i="81" s="1"/>
  <c r="I1896" i="54"/>
  <c r="I1897" i="54"/>
  <c r="I1898" i="54"/>
  <c r="I1899" i="54"/>
  <c r="I1900" i="54"/>
  <c r="AA209" i="81" s="1"/>
  <c r="I1901" i="54"/>
  <c r="I1902" i="54"/>
  <c r="I1903" i="54"/>
  <c r="I1904" i="54"/>
  <c r="I1905" i="54"/>
  <c r="I1906" i="54"/>
  <c r="I1907" i="54"/>
  <c r="I1908" i="54"/>
  <c r="I1909" i="54"/>
  <c r="I1910" i="54"/>
  <c r="AA26" i="81" s="1"/>
  <c r="I1911" i="54"/>
  <c r="I1912" i="54"/>
  <c r="I1913" i="54"/>
  <c r="I1914" i="54"/>
  <c r="I1915" i="54"/>
  <c r="I1916" i="54"/>
  <c r="I1917" i="54"/>
  <c r="I1918" i="54"/>
  <c r="I1919" i="54"/>
  <c r="I1920" i="54"/>
  <c r="AA5043" i="81" s="1"/>
  <c r="I1921" i="54"/>
  <c r="I1922" i="54"/>
  <c r="I1923" i="54"/>
  <c r="I1924" i="54"/>
  <c r="I1925" i="54"/>
  <c r="I1926" i="54"/>
  <c r="I1927" i="54"/>
  <c r="I1928" i="54"/>
  <c r="I1929" i="54"/>
  <c r="I1930" i="54"/>
  <c r="I1931" i="54"/>
  <c r="I1932" i="54"/>
  <c r="I1933" i="54"/>
  <c r="I1934" i="54"/>
  <c r="I1935" i="54"/>
  <c r="I1936" i="54"/>
  <c r="I1937" i="54"/>
  <c r="I1938" i="54"/>
  <c r="I1939" i="54"/>
  <c r="I1940" i="54"/>
  <c r="I1941" i="54"/>
  <c r="I1942" i="54"/>
  <c r="I1943" i="54"/>
  <c r="I1944" i="54"/>
  <c r="I1945" i="54"/>
  <c r="I1946" i="54"/>
  <c r="I1947" i="54"/>
  <c r="I1948" i="54"/>
  <c r="AA4851" i="81" s="1"/>
  <c r="I1949" i="54"/>
  <c r="I1950" i="54"/>
  <c r="I1951" i="54"/>
  <c r="I1952" i="54"/>
  <c r="I1953" i="54"/>
  <c r="I1954" i="54"/>
  <c r="I1955" i="54"/>
  <c r="I1956" i="54"/>
  <c r="I1957" i="54"/>
  <c r="I1958" i="54"/>
  <c r="I1959" i="54"/>
  <c r="I1960" i="54"/>
  <c r="AA1014" i="81" s="1"/>
  <c r="I1961" i="54"/>
  <c r="I1962" i="54"/>
  <c r="I1963" i="54"/>
  <c r="AA4499" i="81" s="1"/>
  <c r="I1964" i="54"/>
  <c r="I1965" i="54"/>
  <c r="AA4334" i="81" s="1"/>
  <c r="I1966" i="54"/>
  <c r="AA4497" i="81" s="1"/>
  <c r="I1967" i="54"/>
  <c r="AA4070" i="81" s="1"/>
  <c r="I1968" i="54"/>
  <c r="AA2230" i="81" s="1"/>
  <c r="I1969" i="54"/>
  <c r="AA4079" i="81" s="1"/>
  <c r="I1970" i="54"/>
  <c r="AA4500" i="81" s="1"/>
  <c r="I1971" i="54"/>
  <c r="AA3254" i="81" s="1"/>
  <c r="I1972" i="54"/>
  <c r="AA3508" i="81" s="1"/>
  <c r="I1973" i="54"/>
  <c r="AA2299" i="81" s="1"/>
  <c r="I1974" i="54"/>
  <c r="I1975" i="54"/>
  <c r="I1976" i="54"/>
  <c r="AA4250" i="81" s="1"/>
  <c r="I1977" i="54"/>
  <c r="AA2425" i="81" s="1"/>
  <c r="I1978" i="54"/>
  <c r="AA4270" i="81" s="1"/>
  <c r="I1979" i="54"/>
  <c r="AA3179" i="81" s="1"/>
  <c r="I1980" i="54"/>
  <c r="AA4420" i="81" s="1"/>
  <c r="I1981" i="54"/>
  <c r="I1982" i="54"/>
  <c r="AA2233" i="81" s="1"/>
  <c r="I1983" i="54"/>
  <c r="AA4292" i="81" s="1"/>
  <c r="I1984" i="54"/>
  <c r="AA3253" i="81" s="1"/>
  <c r="I1985" i="54"/>
  <c r="AA4113" i="81" s="1"/>
  <c r="I1986" i="54"/>
  <c r="AA4320" i="81" s="1"/>
  <c r="I1987" i="54"/>
  <c r="AA4424" i="81" s="1"/>
  <c r="I1988" i="54"/>
  <c r="AA2229" i="81" s="1"/>
  <c r="I1989" i="54"/>
  <c r="AA3782" i="81" s="1"/>
  <c r="I1990" i="54"/>
  <c r="AA2605" i="81" s="1"/>
  <c r="I1991" i="54"/>
  <c r="I1992" i="54"/>
  <c r="I1993" i="54"/>
  <c r="AA4080" i="81" s="1"/>
  <c r="I1994" i="54"/>
  <c r="AA4076" i="81" s="1"/>
  <c r="I1995" i="54"/>
  <c r="AA3255" i="81" s="1"/>
  <c r="I1996" i="54"/>
  <c r="I1997" i="54"/>
  <c r="AA2309" i="81" s="1"/>
  <c r="I1998" i="54"/>
  <c r="AA4085" i="81" s="1"/>
  <c r="I1999" i="54"/>
  <c r="I2000" i="54"/>
  <c r="AA4272" i="81" s="1"/>
  <c r="I2001" i="54"/>
  <c r="AA4319" i="81" s="1"/>
  <c r="I2002" i="54"/>
  <c r="I2003" i="54"/>
  <c r="I2004" i="54"/>
  <c r="AA3507" i="81" s="1"/>
  <c r="I2005" i="54"/>
  <c r="I2006" i="54"/>
  <c r="AA4057" i="81" s="1"/>
  <c r="I2007" i="54"/>
  <c r="I2008" i="54"/>
  <c r="AA2455" i="81" s="1"/>
  <c r="I2009" i="54"/>
  <c r="AA2893" i="81" s="1"/>
  <c r="I2010" i="54"/>
  <c r="AA4405" i="81" s="1"/>
  <c r="I2011" i="54"/>
  <c r="I2012" i="54"/>
  <c r="AA2538" i="81" s="1"/>
  <c r="I2013" i="54"/>
  <c r="I2014" i="54"/>
  <c r="AA3510" i="81" s="1"/>
  <c r="I2015" i="54"/>
  <c r="AA1181" i="81" s="1"/>
  <c r="I2016" i="54"/>
  <c r="AA4149" i="81" s="1"/>
  <c r="I2017" i="54"/>
  <c r="I2018" i="54"/>
  <c r="I2019" i="54"/>
  <c r="I2020" i="54"/>
  <c r="AA4073" i="81" s="1"/>
  <c r="I2021" i="54"/>
  <c r="AA4494" i="81" s="1"/>
  <c r="I2022" i="54"/>
  <c r="AA3786" i="81" s="1"/>
  <c r="I2023" i="54"/>
  <c r="AA4316" i="81" s="1"/>
  <c r="I2024" i="54"/>
  <c r="I2025" i="54"/>
  <c r="AA2902" i="81" s="1"/>
  <c r="I2026" i="54"/>
  <c r="I2027" i="54"/>
  <c r="AA4425" i="81" s="1"/>
  <c r="I2028" i="54"/>
  <c r="AA4273" i="81" s="1"/>
  <c r="I2029" i="54"/>
  <c r="I2030" i="54"/>
  <c r="AA4321" i="81" s="1"/>
  <c r="I2031" i="54"/>
  <c r="I2032" i="54"/>
  <c r="AA4060" i="81" s="1"/>
  <c r="I2033" i="54"/>
  <c r="AA4168" i="81" s="1"/>
  <c r="I2034" i="54"/>
  <c r="AA2770" i="81" s="1"/>
  <c r="I2035" i="54"/>
  <c r="I2036" i="54"/>
  <c r="AA2442" i="81" s="1"/>
  <c r="I2037" i="54"/>
  <c r="AA1137" i="81" s="1"/>
  <c r="I2038" i="54"/>
  <c r="I2039" i="54"/>
  <c r="I2040" i="54"/>
  <c r="I2041" i="54"/>
  <c r="I2042" i="54"/>
  <c r="AA4251" i="81" s="1"/>
  <c r="I2043" i="54"/>
  <c r="AA4336" i="81" s="1"/>
  <c r="I2044" i="54"/>
  <c r="I2045" i="54"/>
  <c r="AA2775" i="81" s="1"/>
  <c r="I2046" i="54"/>
  <c r="I2047" i="54"/>
  <c r="AA2454" i="81" s="1"/>
  <c r="I2048" i="54"/>
  <c r="AA3768" i="81" s="1"/>
  <c r="I2049" i="54"/>
  <c r="I2050" i="54"/>
  <c r="AA3774" i="81" s="1"/>
  <c r="I2051" i="54"/>
  <c r="I2052" i="54"/>
  <c r="I2053" i="54"/>
  <c r="AA4540" i="81" s="1"/>
  <c r="I2054" i="54"/>
  <c r="AA4059" i="81" s="1"/>
  <c r="I2055" i="54"/>
  <c r="I2056" i="54"/>
  <c r="AA2781" i="81" s="1"/>
  <c r="I2057" i="54"/>
  <c r="AA3212" i="81" s="1"/>
  <c r="I2058" i="54"/>
  <c r="AA4419" i="81" s="1"/>
  <c r="I2059" i="54"/>
  <c r="I2060" i="54"/>
  <c r="I2061" i="54"/>
  <c r="AA2423" i="81" s="1"/>
  <c r="I2062" i="54"/>
  <c r="AA2757" i="81" s="1"/>
  <c r="I2063" i="54"/>
  <c r="AA2297" i="81" s="1"/>
  <c r="I2064" i="54"/>
  <c r="I2065" i="54"/>
  <c r="AA3780" i="81" s="1"/>
  <c r="I2066" i="54"/>
  <c r="AA4740" i="81" s="1"/>
  <c r="I2067" i="54"/>
  <c r="AA4341" i="81" s="1"/>
  <c r="I2068" i="54"/>
  <c r="I2069" i="54"/>
  <c r="AA4264" i="81" s="1"/>
  <c r="I2070" i="54"/>
  <c r="I2071" i="54"/>
  <c r="I2072" i="54"/>
  <c r="AA4421" i="81" s="1"/>
  <c r="I2073" i="54"/>
  <c r="AA1113" i="81" s="1"/>
  <c r="I2074" i="54"/>
  <c r="I2075" i="54"/>
  <c r="AA4077" i="81" s="1"/>
  <c r="I2076" i="54"/>
  <c r="AA3777" i="81" s="1"/>
  <c r="I2077" i="54"/>
  <c r="AA2777" i="81" s="1"/>
  <c r="I2078" i="54"/>
  <c r="I2079" i="54"/>
  <c r="AA2456" i="81" s="1"/>
  <c r="I2080" i="54"/>
  <c r="I2081" i="54"/>
  <c r="I2082" i="54"/>
  <c r="AA1217" i="81" s="1"/>
  <c r="I2083" i="54"/>
  <c r="AA4063" i="81" s="1"/>
  <c r="I2084" i="54"/>
  <c r="AA2780" i="81" s="1"/>
  <c r="I2085" i="54"/>
  <c r="AA2764" i="81" s="1"/>
  <c r="I2086" i="54"/>
  <c r="I2087" i="54"/>
  <c r="AA391" i="81" s="1"/>
  <c r="I2088" i="54"/>
  <c r="I2089" i="54"/>
  <c r="AA4290" i="81" s="1"/>
  <c r="I2090" i="54"/>
  <c r="I2091" i="54"/>
  <c r="I2092" i="54"/>
  <c r="I2093" i="54"/>
  <c r="AA3771" i="81" s="1"/>
  <c r="I2094" i="54"/>
  <c r="AA4340" i="81" s="1"/>
  <c r="I2095" i="54"/>
  <c r="I2096" i="54"/>
  <c r="AA3778" i="81" s="1"/>
  <c r="I2097" i="54"/>
  <c r="AA1250" i="81" s="1"/>
  <c r="I2098" i="54"/>
  <c r="I2099" i="54"/>
  <c r="I2100" i="54"/>
  <c r="I2101" i="54"/>
  <c r="AA2898" i="81" s="1"/>
  <c r="I2102" i="54"/>
  <c r="AA934" i="81" s="1"/>
  <c r="I2103" i="54"/>
  <c r="I2104" i="54"/>
  <c r="I2105" i="54"/>
  <c r="AA2895" i="81" s="1"/>
  <c r="I2106" i="54"/>
  <c r="I2107" i="54"/>
  <c r="I2108" i="54"/>
  <c r="I2109" i="54"/>
  <c r="I2110" i="54"/>
  <c r="AA359" i="81" s="1"/>
  <c r="I2111" i="54"/>
  <c r="AA1259" i="81" s="1"/>
  <c r="I2112" i="54"/>
  <c r="I2113" i="54"/>
  <c r="I2114" i="54"/>
  <c r="AA3576" i="81" s="1"/>
  <c r="I2115" i="54"/>
  <c r="I2116" i="54"/>
  <c r="I2117" i="54"/>
  <c r="I2118" i="54"/>
  <c r="AA3775" i="81" s="1"/>
  <c r="I2119" i="54"/>
  <c r="I2120" i="54"/>
  <c r="I2121" i="54"/>
  <c r="I2122" i="54"/>
  <c r="I2123" i="54"/>
  <c r="I2124" i="54"/>
  <c r="I2125" i="54"/>
  <c r="I2126" i="54"/>
  <c r="I2127" i="54"/>
  <c r="I2128" i="54"/>
  <c r="I2129" i="54"/>
  <c r="AA1676" i="81" s="1"/>
  <c r="I2130" i="54"/>
  <c r="I2131" i="54"/>
  <c r="I2132" i="54"/>
  <c r="I2133" i="54"/>
  <c r="AA317" i="81" s="1"/>
  <c r="I2134" i="54"/>
  <c r="AA1064" i="81" s="1"/>
  <c r="I2135" i="54"/>
  <c r="AA805" i="81" s="1"/>
  <c r="I2136" i="54"/>
  <c r="I2137" i="54"/>
  <c r="I2138" i="54"/>
  <c r="I2139" i="54"/>
  <c r="I2140" i="54"/>
  <c r="I2141" i="54"/>
  <c r="I2142" i="54"/>
  <c r="I2143" i="54"/>
  <c r="I2144" i="54"/>
  <c r="I2145" i="54"/>
  <c r="I2146" i="54"/>
  <c r="I2147" i="54"/>
  <c r="AA214" i="81" s="1"/>
  <c r="I2148" i="54"/>
  <c r="I2149" i="54"/>
  <c r="AA1026" i="81" s="1"/>
  <c r="I2150" i="54"/>
  <c r="I2151" i="54"/>
  <c r="AA1038" i="81" s="1"/>
  <c r="I2152" i="54"/>
  <c r="I2153" i="54"/>
  <c r="I2154" i="54"/>
  <c r="I2155" i="54"/>
  <c r="I2156" i="54"/>
  <c r="I2157" i="54"/>
  <c r="AA163" i="81" s="1"/>
  <c r="I2158" i="54"/>
  <c r="I2159" i="54"/>
  <c r="AA280" i="81" s="1"/>
  <c r="I2160" i="54"/>
  <c r="AA1346" i="81" s="1"/>
  <c r="I2161" i="54"/>
  <c r="I2162" i="54"/>
  <c r="I2163" i="54"/>
  <c r="I2164" i="54"/>
  <c r="AA1049" i="81" s="1"/>
  <c r="I2165" i="54"/>
  <c r="I2166" i="54"/>
  <c r="I2167" i="54"/>
  <c r="I2168" i="54"/>
  <c r="I2169" i="54"/>
  <c r="I2170" i="54"/>
  <c r="AA243" i="81" s="1"/>
  <c r="I2171" i="54"/>
  <c r="I2172" i="54"/>
  <c r="I2173" i="54"/>
  <c r="I2174" i="54"/>
  <c r="I2175" i="54"/>
  <c r="I2176" i="54"/>
  <c r="I2177" i="54"/>
  <c r="AA155" i="81" s="1"/>
  <c r="I2178" i="54"/>
  <c r="I2179" i="54"/>
  <c r="I2180" i="54"/>
  <c r="AA284" i="81" s="1"/>
  <c r="I2181" i="54"/>
  <c r="AA157" i="81" s="1"/>
  <c r="I2182" i="54"/>
  <c r="I2183" i="54"/>
  <c r="I2184" i="54"/>
  <c r="I2185" i="54"/>
  <c r="AA19" i="81" s="1"/>
  <c r="I2186" i="54"/>
  <c r="I2187" i="54"/>
  <c r="I2188" i="54"/>
  <c r="I2189" i="54"/>
  <c r="I2190" i="54"/>
  <c r="I2191" i="54"/>
  <c r="AA53" i="81" s="1"/>
  <c r="I2192" i="54"/>
  <c r="I2193" i="54"/>
  <c r="I2194" i="54"/>
  <c r="I2195" i="54"/>
  <c r="I2196" i="54"/>
  <c r="I2197" i="54"/>
  <c r="I2198" i="54"/>
  <c r="I2199" i="54"/>
  <c r="I2200" i="54"/>
  <c r="I2201" i="54"/>
  <c r="I2202" i="54"/>
  <c r="AA1362" i="81" s="1"/>
  <c r="I2203" i="54"/>
  <c r="I2204" i="54"/>
  <c r="I2205" i="54"/>
  <c r="I2206" i="54"/>
  <c r="I2207" i="54"/>
  <c r="AA1542" i="81" s="1"/>
  <c r="I2208" i="54"/>
  <c r="AA158" i="81" s="1"/>
  <c r="I2209" i="54"/>
  <c r="I2210" i="54"/>
  <c r="I2211" i="54"/>
  <c r="I2212" i="54"/>
  <c r="I2213" i="54"/>
  <c r="I2214" i="54"/>
  <c r="I2215" i="54"/>
  <c r="I2216" i="54"/>
  <c r="I2217" i="54"/>
  <c r="AA4755" i="81" s="1"/>
  <c r="I2218" i="54"/>
  <c r="I2219" i="54"/>
  <c r="I2220" i="54"/>
  <c r="I2221" i="54"/>
  <c r="I2222" i="54"/>
  <c r="I2223" i="54"/>
  <c r="I2224" i="54"/>
  <c r="I2225" i="54"/>
  <c r="AA4760" i="81" s="1"/>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 r="AA1402" i="81" l="1"/>
  <c r="AA4207" i="81"/>
  <c r="AA1376" i="81"/>
  <c r="AA3133" i="81"/>
  <c r="AA925" i="81"/>
  <c r="AA1907" i="81"/>
  <c r="AA3810" i="81"/>
  <c r="AA5370" i="81"/>
  <c r="AA4186" i="81"/>
  <c r="AA757" i="81"/>
  <c r="AA5071" i="81"/>
  <c r="AA479" i="81"/>
  <c r="AA820" i="81"/>
  <c r="AA3845" i="81"/>
  <c r="AA1803" i="81"/>
  <c r="AA2439" i="81"/>
  <c r="AA2227" i="81"/>
  <c r="AA4184" i="81"/>
  <c r="AA2558" i="81"/>
  <c r="AA4642" i="81"/>
  <c r="AA2649" i="81"/>
  <c r="AA4863" i="81"/>
  <c r="AA2448" i="81"/>
  <c r="AA3412" i="81"/>
  <c r="AA1846" i="81"/>
  <c r="AA1775" i="81"/>
  <c r="AA781" i="81"/>
  <c r="AA4217" i="81"/>
  <c r="AA1774" i="81"/>
  <c r="AA2995" i="81"/>
  <c r="AA1522" i="81"/>
  <c r="AA1205" i="81"/>
  <c r="AA306" i="81"/>
  <c r="AA4281" i="81"/>
  <c r="AA4170" i="81"/>
  <c r="AA4638" i="81"/>
  <c r="AA1352" i="81"/>
  <c r="AA2343" i="81"/>
  <c r="AA3940" i="81"/>
  <c r="AA3795" i="81"/>
  <c r="AA4222" i="81"/>
  <c r="AA1906" i="81"/>
  <c r="AA3730" i="81"/>
  <c r="AA3160" i="81"/>
  <c r="AA4187" i="81"/>
  <c r="AA4023" i="81"/>
  <c r="AA3168" i="81"/>
  <c r="AA1583" i="81"/>
  <c r="AA3801" i="81"/>
  <c r="AA116" i="81"/>
  <c r="AA1008" i="81"/>
  <c r="AA415" i="81"/>
  <c r="AA3953" i="81"/>
  <c r="AA4752" i="81"/>
  <c r="AA1145" i="81"/>
  <c r="AA2532" i="81"/>
  <c r="AA896" i="81"/>
  <c r="AA2807" i="81"/>
  <c r="AA2908" i="81"/>
  <c r="AA652" i="81"/>
  <c r="AA2914" i="81"/>
  <c r="AA4491" i="81"/>
  <c r="AA3421" i="81"/>
  <c r="AA92" i="81"/>
  <c r="AA4725" i="81"/>
  <c r="AA1772" i="81"/>
  <c r="AA47" i="81"/>
  <c r="AA3445" i="81"/>
  <c r="AA2642" i="81"/>
  <c r="AA5225" i="81"/>
  <c r="AA4" i="81"/>
  <c r="AA1741" i="81"/>
  <c r="AA1895" i="81"/>
  <c r="AA461" i="81"/>
  <c r="AA248" i="81"/>
  <c r="AA329" i="81"/>
  <c r="AA505" i="81"/>
  <c r="AA1184" i="81"/>
  <c r="AA1455" i="81"/>
  <c r="AA388" i="81"/>
  <c r="AA3831" i="81"/>
  <c r="AA770" i="81"/>
  <c r="AA768" i="81"/>
  <c r="AA1331" i="81"/>
  <c r="AA2857" i="81"/>
  <c r="AA3451" i="81"/>
  <c r="AA1705" i="81"/>
  <c r="AA3123" i="81"/>
  <c r="AA272" i="81"/>
  <c r="AA2897" i="81"/>
  <c r="AA1403" i="81"/>
  <c r="AA3668" i="81"/>
  <c r="AA2104" i="81"/>
  <c r="AA776" i="81"/>
  <c r="AA627" i="81"/>
  <c r="AA2714" i="81"/>
  <c r="AA1396" i="81"/>
  <c r="AA2818" i="81"/>
  <c r="AA165" i="81"/>
  <c r="AA2315" i="81"/>
  <c r="AA3839" i="81"/>
  <c r="AA749" i="81"/>
  <c r="AA2674" i="81"/>
  <c r="AA1318" i="81"/>
  <c r="AA1451" i="81"/>
  <c r="AA1452" i="81"/>
  <c r="AA2824" i="81"/>
  <c r="AA5104" i="81"/>
  <c r="AA712" i="81"/>
  <c r="AA2398" i="81"/>
  <c r="AA782" i="81"/>
  <c r="AA4101" i="81"/>
  <c r="AA2762" i="81"/>
  <c r="AA3928" i="81"/>
  <c r="AA2883" i="81"/>
  <c r="AA2107" i="81"/>
  <c r="AA4728" i="81"/>
  <c r="AA3100" i="81"/>
  <c r="AA312" i="81"/>
  <c r="AA1972" i="81"/>
  <c r="AA1313" i="81"/>
  <c r="AA2812" i="81"/>
  <c r="AA4025" i="81"/>
  <c r="AA3564" i="81"/>
  <c r="AA779" i="81"/>
  <c r="AA1405" i="81"/>
  <c r="AA3748" i="81"/>
  <c r="AA3575" i="81"/>
  <c r="AA4564" i="81"/>
  <c r="AA4562" i="81"/>
  <c r="AA3880" i="81"/>
  <c r="AA1747" i="81"/>
  <c r="AA2360" i="81"/>
  <c r="AA4519" i="81"/>
  <c r="AA3303" i="81"/>
  <c r="AA788" i="81"/>
  <c r="AA4157" i="81"/>
  <c r="AA1641" i="81"/>
  <c r="AA1290" i="81"/>
  <c r="AA5228" i="81"/>
  <c r="AA856" i="81"/>
  <c r="AA403" i="81"/>
  <c r="AA3592" i="81"/>
  <c r="AA2068" i="81"/>
  <c r="AA4225" i="81"/>
  <c r="AA4886" i="81"/>
  <c r="AA4644" i="81"/>
  <c r="AA3853" i="81"/>
  <c r="AA5351" i="81"/>
  <c r="AA4190" i="81"/>
  <c r="AA145" i="81"/>
  <c r="AA397" i="81"/>
  <c r="AA1128" i="81"/>
  <c r="AA576" i="81"/>
  <c r="AA358" i="81"/>
  <c r="AA2617" i="81"/>
  <c r="AA3383" i="81"/>
  <c r="AA4520" i="81"/>
  <c r="AA1105" i="81"/>
  <c r="AA558" i="81"/>
  <c r="AA2679" i="81"/>
  <c r="AA1009" i="81"/>
  <c r="AA1976" i="81"/>
  <c r="AA478" i="81"/>
  <c r="AA35" i="81"/>
  <c r="AA1756" i="81"/>
  <c r="AA3096" i="81"/>
  <c r="AA3195" i="81"/>
  <c r="AA3026" i="81"/>
  <c r="AA3812" i="81"/>
  <c r="AA156" i="81"/>
  <c r="AA2417" i="81"/>
  <c r="AA128" i="81"/>
  <c r="AA4361" i="81"/>
  <c r="AA1936" i="81"/>
  <c r="AA3519" i="81"/>
  <c r="AA1872" i="81"/>
  <c r="AA1711" i="81"/>
  <c r="AA5350" i="81"/>
  <c r="AA819" i="81"/>
  <c r="AA4366" i="81"/>
  <c r="AA1808" i="81"/>
  <c r="AA4428" i="81"/>
  <c r="AA2170" i="81"/>
  <c r="AA1074" i="81"/>
  <c r="AA2552" i="81"/>
  <c r="AA3237" i="81"/>
  <c r="AA4569" i="81"/>
  <c r="AA1867" i="81"/>
  <c r="AA4401" i="81"/>
  <c r="AA4599" i="81"/>
  <c r="AA247" i="81"/>
  <c r="AA2316" i="81"/>
  <c r="AA1311" i="81"/>
  <c r="AA318" i="81"/>
  <c r="AA2962" i="81"/>
  <c r="AA5379" i="81"/>
  <c r="AA3472" i="81"/>
  <c r="AA1631" i="81"/>
  <c r="AA523" i="81"/>
  <c r="AA2100" i="81"/>
  <c r="AA1776" i="81"/>
  <c r="AA132" i="81"/>
  <c r="AA1103" i="81"/>
  <c r="AA1294" i="81"/>
  <c r="AA1584" i="81"/>
  <c r="AA4517" i="81"/>
  <c r="AA3728" i="81"/>
  <c r="AA2298" i="81"/>
  <c r="AA1109" i="81"/>
  <c r="AA1273" i="81"/>
  <c r="AA2388" i="81"/>
  <c r="AA4212" i="81"/>
  <c r="AA3802" i="81"/>
  <c r="AA3563" i="81"/>
  <c r="AA2459" i="81"/>
  <c r="AA3611" i="81"/>
  <c r="AA3172" i="81"/>
  <c r="AA1617" i="81"/>
  <c r="AA316" i="81"/>
  <c r="AA815" i="81"/>
  <c r="AA4368" i="81"/>
  <c r="AA4654" i="81"/>
  <c r="AA427" i="81"/>
  <c r="AA535" i="81"/>
  <c r="AA3959" i="81"/>
  <c r="AA760" i="81"/>
  <c r="AA2542" i="81"/>
  <c r="AA3704" i="81"/>
  <c r="AA2963" i="81"/>
  <c r="AA2656" i="81"/>
  <c r="AA3707" i="81"/>
  <c r="AA267" i="81"/>
  <c r="AA2870" i="81"/>
  <c r="AA3225" i="81"/>
  <c r="AA2445" i="81"/>
  <c r="AA3770" i="81"/>
  <c r="AA65" i="81"/>
  <c r="AA3158" i="81"/>
  <c r="AA2614" i="81"/>
  <c r="AA651" i="81"/>
  <c r="AA3021" i="81"/>
  <c r="AA4527" i="81"/>
  <c r="AA2856" i="81"/>
  <c r="AA3941" i="81"/>
  <c r="AA3897" i="81"/>
  <c r="AA1329" i="81"/>
  <c r="AA1015" i="81"/>
  <c r="AA3711" i="81"/>
  <c r="AA183" i="81"/>
  <c r="AA3887" i="81"/>
  <c r="AA1871" i="81"/>
  <c r="AA2965" i="81"/>
  <c r="AA3843" i="81"/>
  <c r="AA4197" i="81"/>
  <c r="AA1072" i="81"/>
  <c r="AA3600" i="81"/>
  <c r="AA2795" i="81"/>
  <c r="AA794" i="81"/>
  <c r="AA4102" i="81"/>
  <c r="AA3249" i="81"/>
  <c r="AA4525" i="81"/>
  <c r="AA1408" i="81"/>
  <c r="AA1526" i="81"/>
  <c r="AA3912" i="81"/>
  <c r="AA1645" i="81"/>
  <c r="AA3688" i="81"/>
  <c r="AA147" i="81"/>
  <c r="AA3962" i="81"/>
  <c r="AA308" i="81"/>
  <c r="AA2713" i="81"/>
  <c r="AA2826" i="81"/>
  <c r="AA509" i="81"/>
  <c r="AA1642" i="81"/>
  <c r="AA4260" i="81"/>
  <c r="AA1150" i="81"/>
  <c r="AA1204" i="81"/>
  <c r="AA1794" i="81"/>
  <c r="AA1117" i="81"/>
  <c r="AA300" i="81"/>
  <c r="AA2805" i="81"/>
  <c r="AA3353" i="81"/>
  <c r="AA341" i="81"/>
  <c r="AA2070" i="81"/>
  <c r="AA2396" i="81"/>
  <c r="AA2968" i="81"/>
  <c r="AA3955" i="81"/>
  <c r="AA4075" i="81"/>
  <c r="AA1361" i="81"/>
  <c r="AA422" i="81"/>
  <c r="AA654" i="81"/>
  <c r="AA2258" i="81"/>
  <c r="AA487" i="81"/>
  <c r="AA3582" i="81"/>
  <c r="AA1746" i="81"/>
  <c r="AA1580" i="81"/>
  <c r="AA2408" i="81"/>
  <c r="AA2109" i="81"/>
  <c r="AA436" i="81"/>
  <c r="AA4486" i="81"/>
  <c r="AA3425" i="81"/>
  <c r="AA1736" i="81"/>
  <c r="AA1860" i="81"/>
  <c r="AA564" i="81"/>
  <c r="AA4398" i="81"/>
  <c r="AA4084" i="81"/>
  <c r="AA1540" i="81"/>
  <c r="AA2815" i="81"/>
  <c r="AA696" i="81"/>
  <c r="AA3557" i="81"/>
  <c r="AA2311" i="81"/>
  <c r="AA3927" i="81"/>
  <c r="AA108" i="81"/>
  <c r="AA4244" i="81"/>
  <c r="AA5208" i="81"/>
  <c r="AA1828" i="81"/>
  <c r="AA2392" i="81"/>
  <c r="AA3667" i="81"/>
  <c r="AA2312" i="81"/>
  <c r="AA21" i="81"/>
  <c r="AA1626" i="81"/>
  <c r="AA3358" i="81"/>
  <c r="AA4123" i="81"/>
  <c r="AA610" i="81"/>
  <c r="AA3589" i="81"/>
  <c r="AA401" i="81"/>
  <c r="AA3620" i="81"/>
  <c r="AA902" i="81"/>
  <c r="AA435" i="81"/>
  <c r="AA1827" i="81"/>
  <c r="AA1310" i="81"/>
  <c r="AA4496" i="81"/>
  <c r="AA2677" i="81"/>
  <c r="AA3709" i="81"/>
  <c r="AA3766" i="81"/>
  <c r="AA489" i="81"/>
  <c r="AA2820" i="81"/>
  <c r="AA2199" i="81"/>
  <c r="AA1484" i="81"/>
  <c r="AA640" i="81"/>
  <c r="AA959" i="81"/>
  <c r="AA802" i="81"/>
  <c r="AA650" i="81"/>
  <c r="AA952" i="81"/>
  <c r="AA4878" i="81"/>
  <c r="AA1334" i="81"/>
  <c r="AA2465" i="81"/>
  <c r="AA1521" i="81"/>
  <c r="AA1881" i="81"/>
  <c r="AA2537" i="81"/>
  <c r="AA3922" i="81"/>
  <c r="AA2541" i="81"/>
  <c r="AA870" i="81"/>
  <c r="AA3314" i="81"/>
  <c r="AA5328" i="81"/>
  <c r="AA4688" i="81"/>
  <c r="AA533" i="81"/>
  <c r="AA4593" i="81"/>
  <c r="AA818" i="81"/>
  <c r="AA279" i="81"/>
  <c r="AA2717" i="81"/>
  <c r="AA294" i="81"/>
  <c r="AA3440" i="81"/>
  <c r="AA854" i="81"/>
  <c r="AA1453" i="81"/>
  <c r="AA908" i="81"/>
  <c r="AA3741" i="81"/>
  <c r="AA1805" i="81"/>
  <c r="AA434" i="81"/>
  <c r="AA3727" i="81"/>
  <c r="AA2347" i="81"/>
  <c r="AA3869" i="81"/>
  <c r="AA3934" i="81"/>
  <c r="AA1353" i="81"/>
  <c r="AA2911" i="81"/>
  <c r="AA3341" i="81"/>
  <c r="AA4310" i="81"/>
  <c r="AA2397" i="81"/>
  <c r="AA1424" i="81"/>
  <c r="AA1363" i="81"/>
  <c r="AA4182" i="81"/>
  <c r="AA796" i="81"/>
  <c r="AA1634" i="81"/>
  <c r="AA1801" i="81"/>
  <c r="AA486" i="81"/>
  <c r="AA2616" i="81"/>
  <c r="AA3726" i="81"/>
  <c r="AA2698" i="81"/>
  <c r="AA2903" i="81"/>
  <c r="AA2203" i="81"/>
  <c r="AA3246" i="81"/>
  <c r="AA1856" i="81"/>
  <c r="AA1409" i="81"/>
  <c r="AA1764" i="81"/>
  <c r="AA1843" i="81"/>
  <c r="AA1208" i="81"/>
  <c r="AA142" i="81"/>
  <c r="AA1328" i="81"/>
  <c r="AA4175" i="81"/>
  <c r="AA798" i="81"/>
  <c r="AA3772" i="81"/>
  <c r="AA4927" i="81"/>
  <c r="AA774" i="81"/>
  <c r="AA4416" i="81"/>
  <c r="AA114" i="81"/>
  <c r="AA390" i="81"/>
  <c r="AA1439" i="81"/>
  <c r="AA3260" i="81"/>
  <c r="AA94" i="81"/>
  <c r="AA2441" i="81"/>
  <c r="AA2715" i="81"/>
  <c r="AA330" i="81"/>
  <c r="AA1118" i="81"/>
  <c r="AA1581" i="81"/>
  <c r="AA926" i="81"/>
  <c r="AA1958" i="81"/>
  <c r="AA4098" i="81"/>
  <c r="AA1778" i="81"/>
  <c r="AA3763" i="81"/>
  <c r="AA3835" i="81"/>
  <c r="AA1890" i="81"/>
  <c r="AA1593" i="81"/>
  <c r="AA2440" i="81"/>
  <c r="AA1501" i="81"/>
  <c r="AA2405" i="81"/>
  <c r="AA3976" i="81"/>
  <c r="AA3140" i="81"/>
  <c r="AA1793" i="81"/>
  <c r="AA1863" i="81"/>
  <c r="AA3932" i="81"/>
  <c r="AA3037" i="81"/>
  <c r="AA601" i="81"/>
  <c r="AA873" i="81"/>
  <c r="AA4158" i="81"/>
  <c r="AA1317" i="81"/>
  <c r="AA3598" i="81"/>
  <c r="AA3163" i="81"/>
  <c r="AA4275" i="81"/>
  <c r="AA423" i="81"/>
  <c r="AA986" i="81"/>
  <c r="AA3706" i="81"/>
  <c r="AA2912" i="81"/>
  <c r="AA3216" i="81"/>
  <c r="AA3850" i="81"/>
  <c r="AA2027" i="81"/>
  <c r="AA419" i="81"/>
  <c r="AA5372" i="81"/>
  <c r="AA4650" i="81"/>
  <c r="AA173" i="81"/>
  <c r="AA3354" i="81"/>
  <c r="AA3167" i="81"/>
  <c r="AA3823" i="81"/>
  <c r="AA3790" i="81"/>
  <c r="AA585" i="81"/>
  <c r="AA2657" i="81"/>
  <c r="AA2901" i="81"/>
  <c r="AA118" i="81"/>
  <c r="AA1489" i="81"/>
  <c r="AA2972" i="81"/>
  <c r="AA723" i="81"/>
  <c r="AA3122" i="81"/>
  <c r="AA4484" i="81"/>
  <c r="AA322" i="81"/>
  <c r="AA3971" i="81"/>
  <c r="AA3170" i="81"/>
  <c r="AA1383" i="81"/>
  <c r="AA1787" i="81"/>
  <c r="AA852" i="81"/>
  <c r="AA3870" i="81"/>
  <c r="AA1891" i="81"/>
  <c r="AA1351" i="81"/>
  <c r="AA192" i="81"/>
  <c r="AA1155" i="81"/>
  <c r="AA3956" i="81"/>
  <c r="AA2708" i="81"/>
  <c r="AA700" i="81"/>
  <c r="AA631" i="81"/>
  <c r="AA2404" i="81"/>
  <c r="AA1660" i="81"/>
  <c r="AA4737" i="81"/>
  <c r="AA4917" i="81"/>
  <c r="AA795" i="81"/>
  <c r="AA2480" i="81"/>
  <c r="AA3427" i="81"/>
  <c r="AA1820" i="81"/>
  <c r="AA2435" i="81"/>
  <c r="AA428" i="81"/>
  <c r="AA1842" i="81"/>
  <c r="AA320" i="81"/>
  <c r="AA4493" i="81"/>
  <c r="AA3929" i="81"/>
  <c r="AA2651" i="81"/>
  <c r="AA4364" i="81"/>
  <c r="AA1494" i="81"/>
  <c r="AA2257" i="81"/>
  <c r="AA353" i="81"/>
  <c r="AA4647" i="81"/>
  <c r="AA2470" i="81"/>
  <c r="AA2927" i="81"/>
  <c r="AA1344" i="81"/>
  <c r="AA3937" i="81"/>
  <c r="AA482" i="81"/>
  <c r="AA1143" i="81"/>
  <c r="AA5394" i="81"/>
  <c r="AA1880" i="81"/>
  <c r="AA154" i="81"/>
  <c r="AA4429" i="81"/>
  <c r="AA198" i="81"/>
  <c r="AA1806" i="81"/>
  <c r="AA3926" i="81"/>
  <c r="AA771" i="81"/>
  <c r="AA3072" i="81"/>
  <c r="AA1632" i="81"/>
  <c r="AA16" i="81"/>
  <c r="AA3577" i="81"/>
  <c r="AA4916" i="81"/>
  <c r="AA1773" i="81"/>
  <c r="AA442" i="81"/>
  <c r="AA3442" i="81"/>
  <c r="AA1410" i="81"/>
  <c r="AA5215" i="81"/>
  <c r="AA1873" i="81"/>
  <c r="AA1577" i="81"/>
  <c r="AA1831" i="81"/>
  <c r="AA1954" i="81"/>
  <c r="AA2636" i="81"/>
  <c r="AA1282" i="81"/>
  <c r="AA2469" i="81"/>
  <c r="AA1023" i="81"/>
  <c r="AA544" i="81"/>
  <c r="AA4741" i="81"/>
  <c r="AA3604" i="81"/>
  <c r="AA1496" i="81"/>
  <c r="AA4081" i="81"/>
  <c r="AA4840" i="81"/>
  <c r="AA3110" i="81"/>
  <c r="AA4233" i="81"/>
  <c r="AA3920" i="81"/>
  <c r="AA3561" i="81"/>
  <c r="AA2719" i="81"/>
  <c r="AA1629" i="81"/>
  <c r="AA3456" i="81"/>
  <c r="AA2102" i="81"/>
  <c r="AA3712" i="81"/>
  <c r="AA2418" i="81"/>
  <c r="AA1415" i="81"/>
  <c r="AA3357" i="81"/>
  <c r="AA3833" i="81"/>
  <c r="AA1734" i="81"/>
  <c r="AA1814" i="81"/>
  <c r="AA3531" i="81"/>
  <c r="AA1838" i="81"/>
  <c r="AA647" i="81"/>
  <c r="AA3924" i="81"/>
  <c r="AA2986" i="81"/>
  <c r="AA3894" i="81"/>
  <c r="AA1893" i="81"/>
  <c r="AA416" i="81"/>
  <c r="AA3756" i="81"/>
  <c r="AA2530" i="81"/>
  <c r="AA4435" i="81"/>
  <c r="AA1487" i="81"/>
  <c r="AA2850" i="81"/>
  <c r="AA5366" i="81"/>
  <c r="AA5211" i="81"/>
  <c r="AA3148" i="81"/>
  <c r="AA530" i="81"/>
  <c r="AA697" i="81"/>
  <c r="AA2400" i="81"/>
  <c r="AA1681" i="81"/>
  <c r="AA3518" i="81"/>
  <c r="AA1807" i="81"/>
  <c r="AA220" i="81"/>
  <c r="AA3949" i="81"/>
  <c r="AA2904" i="81"/>
  <c r="AA561" i="81"/>
  <c r="AA1183" i="81"/>
  <c r="AA4492" i="81"/>
  <c r="AA3631" i="81"/>
  <c r="AA138" i="81"/>
  <c r="AA5147" i="81"/>
  <c r="AA3530" i="81"/>
  <c r="AA1868" i="81"/>
  <c r="AA2291" i="81"/>
  <c r="AA2822" i="81"/>
  <c r="AA2797" i="81"/>
  <c r="AA4107" i="81"/>
  <c r="AA744" i="81"/>
  <c r="AA2356" i="81"/>
  <c r="AA1530" i="81"/>
  <c r="AA2350" i="81"/>
  <c r="AA95" i="81"/>
  <c r="AA1694" i="81"/>
  <c r="AA33" i="81"/>
  <c r="AA2550" i="81"/>
  <c r="AA3173" i="81"/>
  <c r="AA2050" i="81"/>
  <c r="AA1904" i="81"/>
  <c r="AA1517" i="81"/>
  <c r="AA3020" i="81"/>
  <c r="AA962" i="81"/>
  <c r="AA1144" i="81"/>
  <c r="AA187" i="81"/>
  <c r="AA1158" i="81"/>
  <c r="AA1950" i="81"/>
  <c r="AA2629" i="81"/>
  <c r="AA426" i="81"/>
  <c r="AA4155" i="81"/>
  <c r="AA1322" i="81"/>
  <c r="AA2108" i="81"/>
  <c r="AA3847" i="81"/>
  <c r="AA3532" i="81"/>
  <c r="AA3169" i="81"/>
  <c r="AA974" i="81"/>
  <c r="AA2073" i="81"/>
  <c r="AA1142" i="81"/>
  <c r="AA3625" i="81"/>
  <c r="AA3673" i="81"/>
  <c r="AA3824" i="81"/>
  <c r="AA2564" i="81"/>
  <c r="AA4074" i="81"/>
  <c r="AA117" i="81"/>
  <c r="AA2155" i="81"/>
  <c r="AA853" i="81"/>
  <c r="AA2059" i="81"/>
  <c r="AA1855" i="81"/>
  <c r="AA881" i="81"/>
  <c r="AA3938" i="81"/>
  <c r="AA2324" i="81"/>
  <c r="AA3426" i="81"/>
  <c r="AA3793" i="81"/>
  <c r="AA4258" i="81"/>
  <c r="AA597" i="81"/>
  <c r="AA2103" i="81"/>
  <c r="AA3967" i="81"/>
  <c r="AA1330" i="81"/>
  <c r="AA4214" i="81"/>
  <c r="AA1725" i="81"/>
  <c r="AA3380" i="81"/>
  <c r="AA2471" i="81"/>
  <c r="AA499" i="81"/>
  <c r="AA2399" i="81"/>
  <c r="AA4513" i="81"/>
  <c r="AA2138" i="81"/>
  <c r="AA1124" i="81"/>
  <c r="AA4906" i="81"/>
  <c r="AA3338" i="81"/>
  <c r="AA4907" i="81"/>
  <c r="AA48" i="81"/>
  <c r="AA5284" i="81"/>
  <c r="AA2458" i="81"/>
  <c r="AA1796" i="81"/>
  <c r="AA1923" i="81"/>
  <c r="AA38" i="81"/>
  <c r="AA1930" i="81"/>
  <c r="AA880" i="81"/>
  <c r="AA1446" i="81"/>
  <c r="AA3602" i="81"/>
  <c r="AA3913" i="81"/>
  <c r="AA752" i="81"/>
  <c r="AA915" i="81"/>
  <c r="AA389" i="81"/>
  <c r="AA4441" i="81"/>
  <c r="AA3135" i="81"/>
  <c r="AA1337" i="81"/>
  <c r="AA1393" i="81"/>
  <c r="AA135" i="81"/>
  <c r="AA1357" i="81"/>
  <c r="AA3601" i="81"/>
  <c r="AA292" i="81"/>
  <c r="AA3605" i="81"/>
  <c r="AA4078" i="81"/>
  <c r="AA3364" i="81"/>
  <c r="AA1343" i="81"/>
  <c r="AA3118" i="81"/>
  <c r="AA2910" i="81"/>
  <c r="AA4487" i="81"/>
  <c r="AA115" i="81"/>
  <c r="AA4914" i="81"/>
  <c r="AA1412" i="81"/>
  <c r="AA2112" i="81"/>
  <c r="AA1096" i="81"/>
  <c r="AA833" i="81"/>
  <c r="AA3653" i="81"/>
  <c r="AA4544" i="81"/>
  <c r="AA2823" i="81"/>
  <c r="AA265" i="81"/>
  <c r="AA357" i="81"/>
  <c r="AA3960" i="81"/>
  <c r="AA1316" i="81"/>
  <c r="AA213" i="81"/>
  <c r="AA4898" i="81"/>
  <c r="AA2300" i="81"/>
  <c r="AA3595" i="81"/>
  <c r="AA1196" i="81"/>
  <c r="AA4548" i="81"/>
  <c r="AA4226" i="81"/>
  <c r="AA4307" i="81"/>
  <c r="AA1798" i="81"/>
  <c r="AA2917" i="81"/>
  <c r="AA3499" i="81"/>
  <c r="AA4904" i="81"/>
  <c r="AA2466" i="81"/>
  <c r="AA3603" i="81"/>
  <c r="AA3840" i="81"/>
  <c r="AA4408" i="81"/>
  <c r="AA5371" i="81"/>
  <c r="AA4418" i="81"/>
  <c r="AA263" i="81"/>
  <c r="AA1122" i="81"/>
  <c r="AA4465" i="81"/>
  <c r="AA1561" i="81"/>
  <c r="AA1154" i="81"/>
  <c r="AA4199" i="81"/>
  <c r="AA3973" i="81"/>
  <c r="AA3572" i="81"/>
  <c r="AA3784" i="81"/>
  <c r="AA2236" i="81"/>
  <c r="AA4482" i="81"/>
  <c r="AA2816" i="81"/>
  <c r="AA2544" i="81"/>
  <c r="AA260" i="81"/>
  <c r="AA1649" i="81"/>
  <c r="AA41" i="81"/>
  <c r="AA3450" i="81"/>
  <c r="AA1421" i="81"/>
  <c r="AA2406" i="81"/>
  <c r="AA4830" i="81"/>
  <c r="AA1024" i="81"/>
  <c r="AA493" i="81"/>
  <c r="AA1864" i="81"/>
  <c r="AA1925" i="81"/>
  <c r="AA5031" i="81"/>
  <c r="AA2825" i="81"/>
  <c r="AA2545" i="81"/>
  <c r="AA164" i="81"/>
  <c r="AA830" i="81"/>
  <c r="AA3832" i="81"/>
  <c r="AA1222" i="81"/>
  <c r="AA4777" i="81"/>
  <c r="AA2630" i="81"/>
  <c r="AA4924" i="81"/>
  <c r="AA2320" i="81"/>
  <c r="AA512" i="81"/>
  <c r="AA2811" i="81"/>
  <c r="AA2906" i="81"/>
  <c r="AA3849" i="81"/>
  <c r="AA1589" i="81"/>
  <c r="AA500" i="81"/>
  <c r="AA692" i="81"/>
  <c r="AA56" i="81"/>
  <c r="AA1636" i="81"/>
  <c r="AA1404" i="81"/>
  <c r="AA40" i="81"/>
  <c r="AA2080" i="81"/>
  <c r="AA1051" i="81"/>
  <c r="AA3332" i="81"/>
  <c r="AA1490" i="81"/>
  <c r="AA1440" i="81"/>
  <c r="AA3258" i="81"/>
  <c r="AA923" i="81"/>
  <c r="AA314" i="81"/>
  <c r="AA3658" i="81"/>
  <c r="AA4242" i="81"/>
  <c r="AA180" i="81"/>
  <c r="AA4630" i="81"/>
  <c r="AA2310" i="81"/>
  <c r="AA536" i="81"/>
  <c r="AA402" i="81"/>
  <c r="AA3500" i="81"/>
  <c r="AA684" i="81"/>
  <c r="AA1883" i="81"/>
  <c r="AA8" i="81"/>
  <c r="AA2808" i="81"/>
  <c r="AA747" i="81"/>
  <c r="AA453" i="81"/>
  <c r="AA1853" i="81"/>
  <c r="AA3827" i="81"/>
  <c r="AA1894" i="81"/>
  <c r="AA4410" i="81"/>
  <c r="AA4905" i="81"/>
  <c r="AA2635" i="81"/>
  <c r="AA2071" i="81"/>
  <c r="AA3261" i="81"/>
  <c r="AA1606" i="81"/>
  <c r="AA4575" i="81"/>
  <c r="AA2047" i="81"/>
  <c r="AA5395" i="81"/>
  <c r="AA122" i="81"/>
  <c r="AA1884" i="81"/>
  <c r="AA5256" i="81"/>
  <c r="AA451" i="81"/>
  <c r="AA1967" i="81"/>
  <c r="AA1308" i="81"/>
  <c r="AA1845" i="81"/>
  <c r="AA1670" i="81"/>
  <c r="AA1378" i="81"/>
  <c r="AA345" i="81"/>
  <c r="AA1781" i="81"/>
  <c r="AA1737" i="81"/>
  <c r="AA3882" i="81"/>
  <c r="AA4411" i="81"/>
  <c r="AA1056" i="81"/>
  <c r="AA780" i="81"/>
  <c r="AA2637" i="81"/>
  <c r="AA52" i="81"/>
  <c r="AA3008" i="81"/>
  <c r="AA893" i="81"/>
  <c r="AA621" i="81"/>
  <c r="AA1053" i="81"/>
  <c r="AA5396" i="81"/>
  <c r="AA3556" i="81"/>
  <c r="AA4338" i="81"/>
  <c r="AA1387" i="81"/>
  <c r="AA4042" i="81"/>
  <c r="AA1138" i="81"/>
  <c r="AA778" i="81"/>
  <c r="AA2443" i="81"/>
  <c r="AA577" i="81"/>
  <c r="AA2260" i="81"/>
  <c r="AA2758" i="81"/>
  <c r="AA490" i="81"/>
  <c r="AA4432" i="81"/>
  <c r="AA1592" i="81"/>
  <c r="AA1557" i="81"/>
  <c r="AA1428" i="81"/>
  <c r="AA3841" i="81"/>
  <c r="AA1709" i="81"/>
  <c r="AA3858" i="81"/>
  <c r="AA4412" i="81"/>
  <c r="AA425" i="81"/>
  <c r="AA595" i="81"/>
  <c r="AA3300" i="81"/>
  <c r="AA3844" i="81"/>
  <c r="AA386" i="81"/>
  <c r="AA2342" i="81"/>
  <c r="AA1647" i="81"/>
  <c r="AA444" i="81"/>
  <c r="AA3745" i="81"/>
  <c r="AA5196" i="81"/>
  <c r="AA3373" i="81"/>
  <c r="AA3305" i="81"/>
  <c r="AA1510" i="81"/>
  <c r="AA1114" i="81"/>
  <c r="AA2304" i="81"/>
  <c r="AA2391" i="81"/>
  <c r="AA563" i="81"/>
  <c r="AA1887" i="81"/>
  <c r="AA4541" i="81"/>
  <c r="AA2761" i="81"/>
  <c r="AA251" i="81"/>
  <c r="AA211" i="81"/>
  <c r="AA4230" i="81"/>
  <c r="AA420" i="81"/>
  <c r="AA1586" i="81"/>
  <c r="AA2188" i="81"/>
  <c r="AA1108" i="81"/>
  <c r="AA3297" i="81"/>
  <c r="AA305" i="81"/>
  <c r="AA1151" i="81"/>
  <c r="AA1291" i="81"/>
  <c r="AA2407" i="81"/>
  <c r="AA2736" i="81"/>
  <c r="AA184" i="81"/>
  <c r="AA4026" i="81"/>
  <c r="AA2120" i="81"/>
  <c r="AA1866" i="81"/>
  <c r="AA2444" i="81"/>
  <c r="AA1839" i="81"/>
  <c r="AA1304" i="81"/>
  <c r="AA3856" i="81"/>
  <c r="AA919" i="81"/>
  <c r="AA3859" i="81"/>
  <c r="AA4409" i="81"/>
  <c r="AA503" i="81"/>
  <c r="AA2817" i="81"/>
  <c r="AA1934" i="81"/>
  <c r="AA1016" i="81"/>
  <c r="AA394" i="81"/>
  <c r="AA2746" i="81"/>
  <c r="AA904" i="81"/>
  <c r="AA4204" i="81"/>
  <c r="AA1885" i="81"/>
  <c r="AA2358" i="81"/>
  <c r="AA2650" i="81"/>
  <c r="AA2344" i="81"/>
  <c r="AA1665" i="81"/>
  <c r="AA10" i="81"/>
  <c r="AA3141" i="81"/>
  <c r="AA1277" i="81"/>
  <c r="AA2950" i="81"/>
  <c r="AA3612" i="81"/>
  <c r="AA573" i="81"/>
  <c r="AA2004" i="81"/>
  <c r="AA3907" i="81"/>
  <c r="AA3185" i="81"/>
  <c r="AA3879" i="81"/>
  <c r="AA2067" i="81"/>
  <c r="AA1788" i="81"/>
  <c r="AA2675" i="81"/>
  <c r="AA4048" i="81"/>
  <c r="AA408" i="81"/>
  <c r="AA3990" i="81"/>
  <c r="AA1981" i="81"/>
  <c r="AA2891" i="81"/>
  <c r="AA204" i="81"/>
  <c r="AA702" i="81"/>
  <c r="AA270" i="81"/>
  <c r="AA3609" i="81"/>
  <c r="AA4205" i="81"/>
  <c r="AA3257" i="81"/>
  <c r="AA935" i="81"/>
  <c r="AA3112" i="81"/>
  <c r="AA2729" i="81"/>
  <c r="AA4437" i="81"/>
  <c r="AA4198" i="81"/>
  <c r="AA3632" i="81"/>
  <c r="AA110" i="81"/>
  <c r="AA931" i="81"/>
  <c r="AA5055" i="81"/>
  <c r="AA2800" i="81"/>
  <c r="AA1840" i="81"/>
  <c r="AA2275" i="81"/>
  <c r="AA3883" i="81"/>
  <c r="AA740" i="81"/>
  <c r="AA976" i="81"/>
  <c r="AA1932" i="81"/>
  <c r="AA3989" i="81"/>
  <c r="AA2539" i="81"/>
  <c r="AA1268" i="81"/>
  <c r="AA2195" i="81"/>
  <c r="AA3580" i="81"/>
  <c r="AA3215" i="81"/>
  <c r="AA3030" i="81"/>
  <c r="AA1765" i="81"/>
  <c r="AA2243" i="81"/>
  <c r="AA321" i="81"/>
  <c r="AA1869" i="81"/>
  <c r="AA3637" i="81"/>
  <c r="AA1824" i="81"/>
  <c r="AA1430" i="81"/>
  <c r="AA4145" i="81"/>
  <c r="AA2673" i="81"/>
  <c r="AA4643" i="81"/>
  <c r="AA4434" i="81"/>
  <c r="AA296" i="81"/>
  <c r="AA3259" i="81"/>
  <c r="AA2054" i="81"/>
  <c r="AA1190" i="81"/>
  <c r="AA2264" i="81"/>
  <c r="AA1372" i="81"/>
  <c r="AA5017" i="81"/>
  <c r="AA11" i="81"/>
  <c r="AA1036" i="81"/>
  <c r="AA1007" i="81"/>
  <c r="AA750" i="81"/>
  <c r="AA996" i="81"/>
  <c r="AA3240" i="81"/>
  <c r="AA3471" i="81"/>
  <c r="AA4414" i="81"/>
  <c r="AA4396" i="81"/>
  <c r="AA268" i="81"/>
  <c r="AA1066" i="81"/>
  <c r="AA911" i="81"/>
  <c r="AA2447" i="81"/>
  <c r="AA485" i="81"/>
  <c r="AA1407" i="81"/>
  <c r="AA1799" i="81"/>
  <c r="AA632" i="81"/>
  <c r="AA46" i="81"/>
  <c r="AA3220" i="81"/>
  <c r="AA1744" i="81"/>
  <c r="AA2880" i="81"/>
  <c r="AA2768" i="81"/>
  <c r="AA4415" i="81"/>
  <c r="AA1603" i="81"/>
  <c r="AA170" i="81"/>
  <c r="AA5078" i="81"/>
  <c r="AA4944" i="81"/>
  <c r="AA4574" i="81"/>
  <c r="AA3815" i="81"/>
  <c r="AA3024" i="81"/>
  <c r="AA1544" i="81"/>
  <c r="AA2294" i="81"/>
  <c r="AA4271" i="81"/>
  <c r="AA1020" i="81"/>
  <c r="AA1265" i="81"/>
  <c r="AA3205" i="81"/>
  <c r="AA2803" i="81"/>
  <c r="AA1380" i="81"/>
  <c r="AA3452" i="81"/>
  <c r="AA845" i="81"/>
  <c r="AA343" i="81"/>
  <c r="AA5387" i="81"/>
  <c r="AA3819" i="81"/>
  <c r="AA495" i="81"/>
  <c r="AA2622" i="81"/>
  <c r="AA3104" i="81"/>
  <c r="AA3494" i="81"/>
  <c r="AA249" i="81"/>
  <c r="AA2273" i="81"/>
  <c r="AA3093" i="81"/>
  <c r="AA932" i="81"/>
  <c r="AA3783" i="81"/>
  <c r="AA1390" i="81"/>
  <c r="AA2844" i="81"/>
  <c r="AA2451" i="81"/>
  <c r="AA1637" i="81"/>
  <c r="AA3945" i="81"/>
  <c r="AA1087" i="81"/>
  <c r="AA2985" i="81"/>
  <c r="AA2262" i="81"/>
  <c r="AA2935" i="81"/>
  <c r="AA193" i="81"/>
  <c r="AA4572" i="81"/>
  <c r="AA5143" i="81"/>
  <c r="AA3066" i="81"/>
  <c r="AA1870" i="81"/>
  <c r="AA3608" i="81"/>
  <c r="AA3921" i="81"/>
  <c r="AA195" i="81"/>
  <c r="AA1004" i="81"/>
  <c r="AA1964" i="81"/>
  <c r="AA838" i="81"/>
  <c r="AA3065" i="81"/>
  <c r="AA766" i="81"/>
  <c r="AA2631" i="81"/>
  <c r="AA1482" i="81"/>
  <c r="AA1889" i="81"/>
  <c r="AA2778" i="81"/>
  <c r="AA1097" i="81"/>
  <c r="AA140" i="81"/>
  <c r="AA1123" i="81"/>
  <c r="AA793" i="81"/>
  <c r="AA3235" i="81"/>
  <c r="AA2368" i="81"/>
  <c r="AA1443" i="81"/>
  <c r="AA2403" i="81"/>
  <c r="AA409" i="81"/>
  <c r="AA3995" i="81"/>
  <c r="AA1609" i="81"/>
  <c r="AA3669" i="81"/>
  <c r="AA3003" i="81"/>
  <c r="AA3138" i="81"/>
  <c r="AA4046" i="81"/>
  <c r="AA34" i="81"/>
  <c r="AA1223" i="81"/>
  <c r="AA400" i="81"/>
  <c r="AA1815" i="81"/>
  <c r="AA4354" i="81"/>
  <c r="AA3201" i="81"/>
  <c r="AA1035" i="81"/>
  <c r="AA1356" i="81"/>
  <c r="AA960" i="81"/>
  <c r="AA3105" i="81"/>
  <c r="AA4516" i="81"/>
  <c r="AA3846" i="81"/>
  <c r="AA5348" i="81"/>
  <c r="AA1444" i="81"/>
  <c r="AA930" i="81"/>
  <c r="AA1858" i="81"/>
  <c r="AA2590" i="81"/>
  <c r="AA540" i="81"/>
  <c r="AA159" i="81"/>
  <c r="AA254" i="81"/>
  <c r="AA4557" i="81"/>
  <c r="AA4167" i="81"/>
  <c r="AA4365" i="81"/>
  <c r="AA4427" i="81"/>
  <c r="AA3757" i="81"/>
  <c r="AA1270" i="81"/>
  <c r="AA230" i="81"/>
  <c r="AA277" i="81"/>
  <c r="AA1215" i="81"/>
  <c r="AA1528" i="81"/>
  <c r="AA1963" i="81"/>
  <c r="AA824" i="81"/>
  <c r="AA2169" i="81"/>
  <c r="AA2887" i="81"/>
  <c r="AA1132" i="81"/>
  <c r="AA759" i="81"/>
  <c r="AA4279" i="81"/>
  <c r="AA1295" i="81"/>
  <c r="AA4490" i="81"/>
  <c r="AA4726" i="81"/>
  <c r="AA5207" i="81"/>
  <c r="AA3171" i="81"/>
  <c r="AA928" i="81"/>
  <c r="AA888" i="81"/>
  <c r="AA3036" i="81"/>
  <c r="AA1861" i="81"/>
  <c r="AA178" i="81"/>
  <c r="AA4147" i="81"/>
  <c r="AA1707" i="81"/>
  <c r="AA3925" i="81"/>
  <c r="AA3520" i="81"/>
  <c r="AA4371" i="81"/>
  <c r="AA2638" i="81"/>
  <c r="AA1011" i="81"/>
  <c r="AA2848" i="81"/>
  <c r="AA467" i="81"/>
  <c r="AA1449" i="81"/>
  <c r="AA1745" i="81"/>
  <c r="AA3000" i="81"/>
  <c r="AA1929" i="81"/>
  <c r="AA980" i="81"/>
  <c r="AA1655" i="81"/>
  <c r="AA5236" i="81"/>
  <c r="AA5217" i="81"/>
  <c r="AA1254" i="81"/>
  <c r="AA2473" i="81"/>
  <c r="AA5331" i="81"/>
  <c r="AA3360" i="81"/>
  <c r="AA3828" i="81"/>
  <c r="AA3378" i="81"/>
  <c r="AA4256" i="81"/>
  <c r="AA3947" i="81"/>
  <c r="AA5018" i="81"/>
  <c r="AA1742" i="81"/>
  <c r="AA2615" i="81"/>
  <c r="AA3574" i="81"/>
  <c r="AA4915" i="81"/>
  <c r="AA3247" i="81"/>
  <c r="AA2216" i="81"/>
  <c r="AA2994" i="81"/>
  <c r="AA918" i="81"/>
  <c r="AA1974" i="81"/>
  <c r="AA39" i="81"/>
  <c r="AA1825" i="81"/>
  <c r="AA2042" i="81"/>
  <c r="AA3936" i="81"/>
  <c r="AA1970" i="81"/>
  <c r="AA1607" i="81"/>
  <c r="AA3178" i="81"/>
  <c r="AA3406" i="81"/>
  <c r="AA4560" i="81"/>
  <c r="AA1342" i="81"/>
  <c r="AA484" i="81"/>
  <c r="AA3042" i="81"/>
  <c r="AA3944" i="81"/>
  <c r="AA498" i="81"/>
  <c r="AA2953" i="81"/>
  <c r="AA2393" i="81"/>
  <c r="AA513" i="81"/>
  <c r="AA59" i="81"/>
  <c r="AA4328" i="81"/>
  <c r="AA111" i="81"/>
  <c r="AA295" i="81"/>
  <c r="AA655" i="81"/>
  <c r="AA1420" i="81"/>
  <c r="AA916" i="81"/>
  <c r="AA3713" i="81"/>
  <c r="AA298" i="81"/>
  <c r="AA2653" i="81"/>
  <c r="AA141" i="81"/>
  <c r="AA1829" i="81"/>
  <c r="AA1486" i="81"/>
  <c r="AA1878" i="81"/>
  <c r="AA3306" i="81"/>
  <c r="AA3304" i="81"/>
  <c r="AA4743" i="81"/>
  <c r="AA2676" i="81"/>
  <c r="AA134" i="81"/>
  <c r="AA1224" i="81"/>
  <c r="AA2966" i="81"/>
  <c r="AA875" i="81"/>
  <c r="AA5231" i="81"/>
  <c r="AA1374" i="81"/>
  <c r="AA648" i="81"/>
  <c r="AA1901" i="81"/>
  <c r="AA3022" i="81"/>
  <c r="AA1952" i="81"/>
  <c r="AA869" i="81"/>
  <c r="AA3755" i="81"/>
  <c r="AA3560" i="81"/>
  <c r="AA2464" i="81"/>
  <c r="AA137" i="81"/>
  <c r="AA2821" i="81"/>
  <c r="AA4041" i="81"/>
  <c r="AA396" i="81"/>
  <c r="AA2869" i="81"/>
  <c r="AA1851" i="81"/>
  <c r="AA3219" i="81"/>
  <c r="AA790" i="81"/>
  <c r="AA488" i="81"/>
  <c r="AA4442" i="81"/>
  <c r="AA3243" i="81"/>
  <c r="AA1559" i="81"/>
  <c r="AA144" i="81"/>
  <c r="AA3415" i="81"/>
  <c r="AA3848" i="81"/>
  <c r="AA1429" i="81"/>
  <c r="AA4522" i="81"/>
  <c r="AA1920" i="81"/>
  <c r="AA3799" i="81"/>
  <c r="AA3610" i="81"/>
  <c r="AA3428" i="81"/>
  <c r="AA1712" i="81"/>
  <c r="AA2835" i="81"/>
  <c r="AA4247" i="81"/>
  <c r="AA210" i="81"/>
  <c r="AA2166" i="81"/>
  <c r="AA1601" i="81"/>
  <c r="AA2476" i="81"/>
  <c r="AA2168" i="81"/>
  <c r="AA3952" i="81"/>
  <c r="AA3217" i="81"/>
  <c r="AA2993" i="81"/>
  <c r="AA2672" i="81"/>
  <c r="AA3893" i="81"/>
  <c r="AA4246" i="81"/>
  <c r="AA1345" i="81"/>
  <c r="AA3988" i="81"/>
  <c r="AA2678" i="81"/>
  <c r="AA646" i="81"/>
  <c r="AA2788" i="81"/>
  <c r="AA4842" i="81"/>
  <c r="AA3854" i="81"/>
  <c r="AA1225" i="81"/>
  <c r="AA4839" i="81"/>
  <c r="AA3618" i="81"/>
  <c r="AA4438" i="81"/>
  <c r="AA1179" i="81"/>
  <c r="AA3586" i="81"/>
  <c r="AA1147" i="81"/>
  <c r="AA2276" i="81"/>
  <c r="AA481" i="81"/>
  <c r="AA924" i="81"/>
  <c r="AA895" i="81"/>
  <c r="AA4546" i="81"/>
  <c r="AA1859" i="81"/>
  <c r="AA520" i="81"/>
  <c r="AA3838" i="81"/>
  <c r="AA1704" i="81"/>
  <c r="AA1438" i="81"/>
  <c r="AA2401" i="81"/>
  <c r="AA2460" i="81"/>
  <c r="AA4413" i="81"/>
  <c r="AA1615" i="81"/>
  <c r="AA1541" i="81"/>
  <c r="AA3001" i="81"/>
  <c r="AA1928" i="81"/>
  <c r="AA1680" i="81"/>
  <c r="AA287" i="81"/>
  <c r="AA3190" i="81"/>
  <c r="AA2031" i="81"/>
  <c r="AA283" i="81"/>
  <c r="AA2666" i="81"/>
  <c r="AA4379" i="81"/>
  <c r="AA2222" i="81"/>
  <c r="AA2804" i="81"/>
  <c r="AA1520" i="81"/>
  <c r="AA4144" i="81"/>
  <c r="AA1639" i="81"/>
  <c r="AA246" i="81"/>
  <c r="AA2667" i="81"/>
  <c r="AA3079" i="81"/>
  <c r="AA124" i="81"/>
  <c r="AA4221" i="81"/>
  <c r="AA3283" i="81"/>
  <c r="AA5145" i="81"/>
  <c r="AA457" i="81"/>
  <c r="AA1898" i="81"/>
  <c r="AA1309" i="81"/>
  <c r="AA4526" i="81"/>
  <c r="AA878" i="81"/>
  <c r="AA4629" i="81"/>
  <c r="AA3732" i="81"/>
  <c r="AA1587" i="81"/>
  <c r="AA2390" i="81"/>
  <c r="AA2849" i="81"/>
  <c r="AA3909" i="81"/>
  <c r="AA4635" i="81"/>
  <c r="AA614" i="81"/>
  <c r="AA2660" i="81"/>
  <c r="AA3588" i="81"/>
  <c r="AA3943" i="81"/>
  <c r="AA2261" i="81"/>
  <c r="AA4576" i="81"/>
  <c r="AA2362" i="81"/>
  <c r="AA1034" i="81"/>
  <c r="AA3559" i="81"/>
  <c r="AA20" i="81"/>
  <c r="AA3606" i="81"/>
  <c r="AA1338" i="81"/>
  <c r="AA4347" i="81"/>
  <c r="AA4082" i="81"/>
  <c r="AA2461" i="81"/>
  <c r="AA1271" i="81"/>
  <c r="AA1740" i="81"/>
  <c r="AA1651" i="81"/>
  <c r="AA1802" i="81"/>
  <c r="AA1653" i="81"/>
  <c r="AA2079" i="81"/>
  <c r="AA3916" i="81"/>
  <c r="AA4385" i="81"/>
  <c r="AA303" i="81"/>
  <c r="AA1554" i="81"/>
  <c r="AA3337" i="81"/>
  <c r="AA3804" i="81"/>
  <c r="AA3719" i="81"/>
  <c r="AA568" i="81"/>
  <c r="AA1406" i="81"/>
  <c r="AA1826" i="81"/>
  <c r="AA1973" i="81"/>
  <c r="AA4596" i="81"/>
  <c r="AA1832" i="81"/>
  <c r="AA129" i="81"/>
  <c r="AA3649" i="81"/>
  <c r="AA1743" i="81"/>
  <c r="AA3939" i="81"/>
  <c r="AA1413" i="81"/>
  <c r="AA4399" i="81"/>
  <c r="AA1350" i="81"/>
  <c r="AA777" i="81"/>
  <c r="AA2819" i="81"/>
  <c r="AA2082" i="81"/>
  <c r="AA641" i="81"/>
  <c r="AA622" i="81"/>
  <c r="AA1758" i="81"/>
  <c r="AA2688" i="81"/>
  <c r="AA1956" i="81"/>
  <c r="AA362" i="81"/>
  <c r="AA791" i="81"/>
  <c r="AA2364" i="81"/>
  <c r="AA1090" i="81"/>
  <c r="AA3999" i="81"/>
  <c r="AA5388" i="81"/>
  <c r="AA2326" i="81"/>
  <c r="AA1767" i="81"/>
  <c r="AA4605" i="81"/>
  <c r="AA4923" i="81"/>
  <c r="AA524" i="81"/>
  <c r="AA5174" i="81"/>
  <c r="AA3070" i="81"/>
  <c r="AA3794" i="81"/>
  <c r="AA4657" i="81"/>
  <c r="AA4909" i="81"/>
  <c r="AA3875" i="81"/>
  <c r="AA4764" i="81"/>
  <c r="AA4126" i="81"/>
  <c r="AA769" i="81"/>
  <c r="AA3569" i="81"/>
  <c r="AA4892" i="81"/>
  <c r="AA4577" i="81"/>
  <c r="AA1266" i="81"/>
  <c r="AA1228" i="81"/>
  <c r="AA5121" i="81"/>
  <c r="AA404" i="81"/>
  <c r="AA414" i="81"/>
  <c r="AA1701" i="81"/>
  <c r="AA4885" i="81"/>
  <c r="AA1837" i="81"/>
  <c r="AA289" i="81"/>
  <c r="AA966" i="81"/>
  <c r="AA4882" i="81"/>
  <c r="AA2271" i="81"/>
  <c r="AA5224" i="81"/>
  <c r="AA3636" i="81"/>
  <c r="AA4893" i="81"/>
  <c r="AA3961" i="81"/>
  <c r="AA773" i="81"/>
  <c r="AA1321" i="81"/>
  <c r="AA1261" i="81"/>
  <c r="AA3983" i="81"/>
  <c r="AA45" i="81"/>
  <c r="AA2363" i="81"/>
  <c r="AA3050" i="81"/>
  <c r="AA2720" i="81"/>
  <c r="AA4883" i="81"/>
  <c r="AA3413" i="81"/>
  <c r="AA767" i="81"/>
  <c r="AA4591" i="81"/>
  <c r="AA5362" i="81"/>
  <c r="AA2472" i="81"/>
  <c r="AA2422" i="81"/>
  <c r="AA532" i="81"/>
  <c r="AA407" i="81"/>
  <c r="AA1752" i="81"/>
  <c r="AA5260" i="81"/>
  <c r="AA949" i="81"/>
  <c r="AA5112" i="81"/>
  <c r="AA4545" i="81"/>
  <c r="AA4745" i="81"/>
  <c r="AA4143" i="81"/>
  <c r="AA5259" i="81"/>
  <c r="AA4626" i="81"/>
  <c r="AA5278" i="81"/>
  <c r="AA746" i="81"/>
  <c r="AA2419" i="81"/>
  <c r="AA2521" i="81"/>
  <c r="AA972" i="81"/>
  <c r="AA1833" i="81"/>
  <c r="AA4713" i="81"/>
  <c r="AA3977" i="81"/>
  <c r="AA5294" i="81"/>
  <c r="AA4655" i="81"/>
  <c r="AA4810" i="81"/>
  <c r="AA3069" i="81"/>
  <c r="AA5077" i="81"/>
  <c r="AA4592" i="81"/>
  <c r="AA4815" i="81"/>
  <c r="AA4565" i="81"/>
  <c r="AA5378" i="81"/>
  <c r="AA1336" i="81"/>
  <c r="AA3411" i="81"/>
  <c r="AA1301" i="81"/>
  <c r="AA3250" i="81"/>
  <c r="AA1563" i="81"/>
  <c r="AA4775" i="81"/>
  <c r="AA922" i="81"/>
  <c r="AA4983" i="81"/>
  <c r="AA2411" i="81"/>
  <c r="AA4767" i="81"/>
  <c r="AA3404" i="81"/>
  <c r="AA5341" i="81"/>
  <c r="AA547" i="81"/>
  <c r="AA1635" i="81"/>
  <c r="AA2052" i="81"/>
  <c r="AA4894" i="81"/>
  <c r="AA2829" i="81"/>
  <c r="AA4749" i="81"/>
  <c r="AA560" i="81"/>
  <c r="AA5297" i="81"/>
  <c r="AA5334" i="81"/>
  <c r="AA4833" i="81"/>
  <c r="AA3308" i="81"/>
  <c r="AA1816" i="81"/>
  <c r="AA3023" i="81"/>
  <c r="AA4800" i="81"/>
  <c r="AA1551" i="81"/>
  <c r="AA4747" i="81"/>
  <c r="AA4006" i="81"/>
  <c r="AA4981" i="81"/>
  <c r="AA4201" i="81"/>
  <c r="AA4700" i="81"/>
  <c r="AA3529" i="81"/>
  <c r="AA4556" i="81"/>
  <c r="AA5283" i="81"/>
  <c r="AA5346" i="81"/>
  <c r="AA1512" i="81"/>
  <c r="AA844" i="81"/>
  <c r="AA3124" i="81"/>
  <c r="AA4864" i="81"/>
  <c r="AA2482" i="81"/>
  <c r="AA4827" i="81"/>
  <c r="AA2546" i="81"/>
  <c r="AA5054" i="81"/>
  <c r="AA5255" i="81"/>
  <c r="AA3597" i="81"/>
  <c r="AA538" i="81"/>
  <c r="AA5223" i="81"/>
  <c r="AA281" i="81"/>
  <c r="AA4856" i="81"/>
  <c r="AA102" i="81"/>
  <c r="AA4651" i="81"/>
  <c r="AA912" i="81"/>
  <c r="AA2969" i="81"/>
  <c r="AA4771" i="81"/>
  <c r="AA5000" i="81"/>
  <c r="AA3230" i="81"/>
  <c r="AA4762" i="81"/>
  <c r="AA3701" i="81"/>
  <c r="AA4766" i="81"/>
  <c r="AA3356" i="81"/>
  <c r="AA4475" i="81"/>
  <c r="AA591" i="81"/>
  <c r="AA5281" i="81"/>
  <c r="AA393" i="81"/>
  <c r="AA5064" i="81"/>
  <c r="AA2046" i="81"/>
  <c r="AA4814" i="81"/>
  <c r="AA871" i="81"/>
  <c r="AA4649" i="81"/>
  <c r="AA1757" i="81"/>
  <c r="AA5011" i="81"/>
  <c r="AA3764" i="81"/>
  <c r="AA4858" i="81"/>
  <c r="AA2488" i="81"/>
  <c r="AA4788" i="81"/>
  <c r="AA4040" i="81"/>
  <c r="AA4862" i="81"/>
  <c r="AA1229" i="81"/>
  <c r="AA5397" i="81"/>
  <c r="AA5333" i="81"/>
  <c r="AA5070" i="81"/>
  <c r="AA1523" i="81"/>
  <c r="AA4871" i="81"/>
  <c r="AA921" i="81"/>
  <c r="AA4648" i="81"/>
  <c r="AA1717" i="81"/>
  <c r="AA4982" i="81"/>
  <c r="AA997" i="81"/>
  <c r="AA4859" i="81"/>
  <c r="AA3204" i="81"/>
  <c r="AA5337" i="81"/>
  <c r="AA3822" i="81"/>
  <c r="AA4768" i="81"/>
  <c r="AA5239" i="81"/>
  <c r="AA5340" i="81"/>
  <c r="AA4008" i="81"/>
  <c r="AA5129" i="81"/>
  <c r="AA2353" i="81"/>
  <c r="AA4865" i="81"/>
  <c r="AA4976" i="81"/>
  <c r="AA4784" i="81"/>
  <c r="AA2117" i="81"/>
  <c r="AA5007" i="81"/>
  <c r="AA3635" i="81"/>
  <c r="AA4245" i="81"/>
  <c r="AA3310" i="81"/>
  <c r="AA4751" i="81"/>
  <c r="AA455" i="81"/>
  <c r="AA5285" i="81"/>
  <c r="AA4176" i="81"/>
  <c r="AA5307" i="81"/>
  <c r="AA1092" i="81"/>
  <c r="AA4867" i="81"/>
  <c r="AA865" i="81"/>
  <c r="AA4846" i="81"/>
  <c r="AA913" i="81"/>
  <c r="AA4989" i="81"/>
  <c r="AA965" i="81"/>
  <c r="AA4796" i="81"/>
  <c r="AA4597" i="81"/>
  <c r="AA4658" i="81"/>
  <c r="AA5264" i="81"/>
  <c r="AA2540" i="81"/>
  <c r="AA202" i="81"/>
  <c r="AA5039" i="81"/>
  <c r="AA638" i="81"/>
  <c r="AA3180" i="81"/>
  <c r="AA1422" i="81"/>
  <c r="AA5057" i="81"/>
  <c r="AA1790" i="81"/>
  <c r="AA4782" i="81"/>
  <c r="AA2355" i="81"/>
  <c r="AA4990" i="81"/>
  <c r="AA995" i="81"/>
  <c r="AA5345" i="81"/>
  <c r="AA3062" i="81"/>
  <c r="AA5293" i="81"/>
  <c r="AA3075" i="81"/>
  <c r="AA5227" i="81"/>
  <c r="AA3641" i="81"/>
  <c r="AA5062" i="81"/>
  <c r="AA3157" i="81"/>
  <c r="AA4809" i="81"/>
  <c r="AA3349" i="81"/>
  <c r="AA4992" i="81"/>
  <c r="AA2732" i="81"/>
  <c r="AA4758" i="81"/>
  <c r="AA3076" i="81"/>
  <c r="AA5235" i="81"/>
  <c r="AA3382" i="81"/>
  <c r="AA1506" i="81"/>
  <c r="AA3663" i="81"/>
  <c r="AA5033" i="81"/>
  <c r="AA550" i="81"/>
  <c r="AA3186" i="81"/>
  <c r="AA148" i="81"/>
  <c r="AA4778" i="81"/>
  <c r="AA1819" i="81"/>
  <c r="AA1987" i="81"/>
  <c r="AA3695" i="81"/>
  <c r="AA5130" i="81"/>
  <c r="AA2801" i="81"/>
  <c r="AA5185" i="81"/>
  <c r="AA3174" i="81"/>
  <c r="AA2305" i="81"/>
  <c r="AA9" i="81"/>
  <c r="AA5135" i="81"/>
  <c r="AA474" i="81"/>
  <c r="AA4964" i="81"/>
  <c r="AA2683" i="81"/>
  <c r="AA1965" i="81"/>
  <c r="AA2730" i="81"/>
  <c r="AA4985" i="81"/>
  <c r="AA4529" i="81"/>
  <c r="AA4969" i="81"/>
  <c r="AA3059" i="81"/>
  <c r="AA5072" i="81"/>
  <c r="AA275" i="81"/>
  <c r="AA4847" i="81"/>
  <c r="AA1425" i="81"/>
  <c r="AA5356" i="81"/>
  <c r="AA149" i="81"/>
  <c r="AA5113" i="81"/>
  <c r="AA3189" i="81"/>
  <c r="AA4792" i="81"/>
  <c r="AA3817" i="81"/>
  <c r="AA4978" i="81"/>
  <c r="AA4120" i="81"/>
  <c r="AA5339" i="81"/>
  <c r="AA4537" i="81"/>
  <c r="AA5275" i="81"/>
  <c r="AA3324" i="81"/>
  <c r="AA4718" i="81"/>
  <c r="AA309" i="81"/>
  <c r="AA5349" i="81"/>
  <c r="AA3423" i="81"/>
  <c r="AA5015" i="81"/>
  <c r="AA1560" i="81"/>
  <c r="AA4891" i="81"/>
  <c r="AA3064" i="81"/>
  <c r="AA5010" i="81"/>
  <c r="AA3599" i="81"/>
  <c r="AA5049" i="81"/>
  <c r="AA3352" i="81"/>
  <c r="AA5338" i="81"/>
  <c r="AA3430" i="81"/>
  <c r="AA4735" i="81"/>
  <c r="AA2386" i="81"/>
  <c r="AA5036" i="81"/>
  <c r="AA4315" i="81"/>
  <c r="AA5271" i="81"/>
  <c r="AA3340" i="81"/>
  <c r="AA4974" i="81"/>
  <c r="AA5374" i="81"/>
  <c r="AA4488" i="81"/>
  <c r="AA979" i="81"/>
  <c r="AA5012" i="81"/>
  <c r="AA3731" i="81"/>
  <c r="AA1010" i="81"/>
  <c r="AA3391" i="81"/>
  <c r="AA5251" i="81"/>
  <c r="AA2535" i="81"/>
  <c r="AA4701" i="81"/>
  <c r="AA4533" i="81"/>
  <c r="AA4727" i="81"/>
  <c r="AA1355" i="81"/>
  <c r="AA5013" i="81"/>
  <c r="AA3002" i="81"/>
  <c r="AA4975" i="81"/>
  <c r="AA3101" i="81"/>
  <c r="AA1968" i="81"/>
  <c r="AA2420" i="81"/>
  <c r="AA5183" i="81"/>
  <c r="AA3092" i="81"/>
  <c r="AA1495" i="81"/>
  <c r="AA491" i="81"/>
  <c r="AA5377" i="81"/>
  <c r="AA3715" i="81"/>
  <c r="AA5171" i="81"/>
  <c r="AA504" i="81"/>
  <c r="AA5058" i="81"/>
  <c r="AA1735" i="81"/>
  <c r="AA4791" i="81"/>
  <c r="AA2802" i="81"/>
  <c r="AA5184" i="81"/>
  <c r="AA4550" i="81"/>
  <c r="AA1325" i="81"/>
  <c r="AA4109" i="81"/>
  <c r="AA572" i="81"/>
  <c r="AA4200" i="81"/>
  <c r="AA5380" i="81"/>
  <c r="AA882" i="81"/>
  <c r="AA909" i="81"/>
  <c r="AA3410" i="81"/>
  <c r="AA4877" i="81"/>
  <c r="AA1335" i="81"/>
  <c r="AA4776" i="81"/>
  <c r="AA3400" i="81"/>
  <c r="AA2855" i="81"/>
  <c r="AA1545" i="81"/>
  <c r="AA4669" i="81"/>
  <c r="AA1800" i="81"/>
  <c r="AA4854" i="81"/>
  <c r="AA1000" i="81"/>
  <c r="AA3049" i="81"/>
  <c r="AA361" i="81"/>
  <c r="AA5081" i="81"/>
  <c r="AA3015" i="81"/>
  <c r="AA4183" i="81"/>
  <c r="AA3176" i="81"/>
  <c r="AA4910" i="81"/>
  <c r="AA3972" i="81"/>
  <c r="AA4708" i="81"/>
  <c r="AA1537" i="81"/>
  <c r="AA4765" i="81"/>
  <c r="AA1314" i="81"/>
  <c r="AA5195" i="81"/>
  <c r="AA4001" i="81"/>
  <c r="AA5220" i="81"/>
  <c r="AA2794" i="81"/>
  <c r="AA4739" i="81"/>
  <c r="AA4156" i="81"/>
  <c r="AA5079" i="81"/>
  <c r="AA496" i="81"/>
  <c r="AA4656" i="81"/>
  <c r="AA4559" i="81"/>
  <c r="AA5268" i="81"/>
  <c r="AA4603" i="81"/>
  <c r="AA5286" i="81"/>
  <c r="AA4640" i="81"/>
  <c r="AA2536" i="81"/>
  <c r="AA3670" i="81"/>
  <c r="AA4711" i="81"/>
  <c r="AA2045" i="81"/>
  <c r="AA1966" i="81"/>
  <c r="AA989" i="81"/>
  <c r="AA5102" i="81"/>
  <c r="AA3311" i="81"/>
  <c r="AA5277" i="81"/>
  <c r="AA1567" i="81"/>
  <c r="AA1643" i="81"/>
  <c r="AA3998" i="81"/>
  <c r="AA4742" i="81"/>
  <c r="AA1879" i="81"/>
  <c r="AA4671" i="81"/>
  <c r="AA900" i="81"/>
  <c r="AA4987" i="81"/>
  <c r="AA3788" i="81"/>
  <c r="AA5075" i="81"/>
  <c r="AA4257" i="81"/>
  <c r="AA5342" i="81"/>
  <c r="AA1822" i="81"/>
  <c r="AA3405" i="81"/>
  <c r="AA3693" i="81"/>
  <c r="AA4889" i="81"/>
  <c r="AA2366" i="81"/>
  <c r="AA4757" i="81"/>
  <c r="AA2158" i="81"/>
  <c r="AA5199" i="81"/>
  <c r="AA2556" i="81"/>
  <c r="AA4860" i="81"/>
  <c r="AA2517" i="81"/>
  <c r="AA4843" i="81"/>
  <c r="AA3312" i="81"/>
  <c r="AA4665" i="81"/>
  <c r="AA3193" i="81"/>
  <c r="AA5361" i="81"/>
  <c r="AA784" i="81"/>
  <c r="AA3765" i="81"/>
  <c r="AA3892" i="81"/>
  <c r="AA4979" i="81"/>
  <c r="AA2621" i="81"/>
  <c r="AA4714" i="81"/>
  <c r="AA3126" i="81"/>
  <c r="AA5321" i="81"/>
  <c r="AA2048" i="81"/>
  <c r="AA4855" i="81"/>
  <c r="AA2547" i="81"/>
  <c r="AA5182" i="81"/>
  <c r="AA3829" i="81"/>
  <c r="AA4474" i="81"/>
  <c r="AA3074" i="81"/>
  <c r="AA4668" i="81"/>
  <c r="AA4185" i="81"/>
  <c r="AA5385" i="81"/>
  <c r="AA1397" i="81"/>
  <c r="AA5136" i="81"/>
  <c r="AA1568" i="81"/>
  <c r="AA1986" i="81"/>
  <c r="AA5375" i="81"/>
  <c r="AA4853" i="81"/>
  <c r="AA2489" i="81"/>
  <c r="AA4666" i="81"/>
  <c r="AA2528" i="81"/>
  <c r="AA1682" i="81"/>
  <c r="AA3390" i="81"/>
  <c r="AA4823" i="81"/>
  <c r="AA454" i="81"/>
  <c r="AA5347" i="81"/>
  <c r="AA1483" i="81"/>
  <c r="AA5273" i="81"/>
  <c r="AA161" i="81"/>
  <c r="AA1979" i="81"/>
  <c r="AA1852" i="81"/>
  <c r="AA4908" i="81"/>
  <c r="AA3252" i="81"/>
  <c r="AA4811" i="81"/>
  <c r="AA4007" i="81"/>
  <c r="AA4817" i="81"/>
  <c r="AA2504" i="81"/>
  <c r="AA4705" i="81"/>
  <c r="AA3908" i="81"/>
  <c r="Z712" i="81"/>
  <c r="Z2236" i="81"/>
  <c r="Z4442" i="81"/>
  <c r="Z3105" i="81"/>
  <c r="Z3030" i="81"/>
  <c r="Z871" i="81"/>
  <c r="Z3813" i="81"/>
  <c r="Z4271" i="81"/>
  <c r="Z3219" i="81"/>
  <c r="Z2603" i="81"/>
  <c r="Z2818" i="81"/>
  <c r="Z3549" i="81"/>
  <c r="Z3187" i="81"/>
  <c r="Z1802" i="81"/>
  <c r="Z1380" i="81"/>
  <c r="Z2904" i="81"/>
  <c r="Z3766" i="81"/>
  <c r="Z210" i="81"/>
  <c r="Z207" i="81"/>
  <c r="Z56" i="81"/>
  <c r="Z4914" i="81"/>
  <c r="Z183" i="81"/>
  <c r="Z4546" i="81"/>
  <c r="Z4398" i="81"/>
  <c r="Z2860" i="81"/>
  <c r="Z3383" i="81"/>
  <c r="Z331" i="81"/>
  <c r="Z1883" i="81"/>
  <c r="Z4482" i="81"/>
  <c r="Z2883" i="81"/>
  <c r="Z4198" i="81"/>
  <c r="Z4212" i="81"/>
  <c r="Z1412" i="81"/>
  <c r="Z390" i="81"/>
  <c r="Z3261" i="81"/>
  <c r="Z4603" i="81"/>
  <c r="Z3807" i="81"/>
  <c r="Z308" i="81"/>
  <c r="Z1887" i="81"/>
  <c r="Z3240" i="81"/>
  <c r="Z1808" i="81"/>
  <c r="Z2108" i="81"/>
  <c r="Z2910" i="81"/>
  <c r="Z930" i="81"/>
  <c r="Z1405" i="81"/>
  <c r="Z1758" i="81"/>
  <c r="Z1155" i="81"/>
  <c r="Z3215" i="81"/>
  <c r="Z3171" i="81"/>
  <c r="Z639" i="81"/>
  <c r="Z4102" i="81"/>
  <c r="Z1265" i="81"/>
  <c r="Z1856" i="81"/>
  <c r="Z1681" i="81"/>
  <c r="Z111" i="81"/>
  <c r="Z1312" i="81"/>
  <c r="Z1649" i="81"/>
  <c r="Z1319" i="81"/>
  <c r="Z303" i="81"/>
  <c r="Z3170" i="81"/>
  <c r="Z184" i="81"/>
  <c r="Z1781" i="81"/>
  <c r="Z3066" i="81"/>
  <c r="Z3839" i="81"/>
  <c r="Z2155" i="81"/>
  <c r="Z1842" i="81"/>
  <c r="Z3763" i="81"/>
  <c r="Z1872" i="81"/>
  <c r="Z3520" i="81"/>
  <c r="Z3770" i="81"/>
  <c r="Z35" i="81"/>
  <c r="Z1540" i="81"/>
  <c r="Z3944" i="81"/>
  <c r="Z5328" i="81"/>
  <c r="Z217" i="81"/>
  <c r="Z3812" i="81"/>
  <c r="Z1819" i="81"/>
  <c r="Z360" i="81"/>
  <c r="Z2852" i="81"/>
  <c r="Z1109" i="81"/>
  <c r="Z130" i="81"/>
  <c r="Z4429" i="81"/>
  <c r="Z3880" i="81"/>
  <c r="Z1118" i="81"/>
  <c r="Z4361" i="81"/>
  <c r="Z1906" i="81"/>
  <c r="Z2853" i="81"/>
  <c r="Z3320" i="81"/>
  <c r="Z2862" i="81"/>
  <c r="Z2795" i="81"/>
  <c r="Z1397" i="81"/>
  <c r="Z4563" i="81"/>
  <c r="Z1051" i="81"/>
  <c r="Z193" i="81"/>
  <c r="Z2965" i="81"/>
  <c r="Z1143" i="81"/>
  <c r="Z3533" i="81"/>
  <c r="Z3713" i="81"/>
  <c r="Z4412" i="81"/>
  <c r="Z2653" i="81"/>
  <c r="Z2840" i="81"/>
  <c r="Z3535" i="81"/>
  <c r="Z135" i="81"/>
  <c r="Z3317" i="81"/>
  <c r="Z1580" i="81"/>
  <c r="Z2914" i="81"/>
  <c r="Z520" i="81"/>
  <c r="Z1870" i="81"/>
  <c r="Z2826" i="81"/>
  <c r="Z4518" i="81"/>
  <c r="Z3042" i="81"/>
  <c r="Z2227" i="81"/>
  <c r="Z1108" i="81"/>
  <c r="Z3887" i="81"/>
  <c r="Z3802" i="81"/>
  <c r="Z5295" i="81"/>
  <c r="Z3504" i="81"/>
  <c r="Z3360" i="81"/>
  <c r="Z3195" i="81"/>
  <c r="Z3391" i="81"/>
  <c r="Z1880" i="81"/>
  <c r="Z1833" i="81"/>
  <c r="Z2789" i="81"/>
  <c r="Z3854" i="81"/>
  <c r="Z1975" i="81"/>
  <c r="Z1526" i="81"/>
  <c r="Z4441" i="81"/>
  <c r="Z5351" i="81"/>
  <c r="Z5396" i="81"/>
  <c r="Z3144" i="81"/>
  <c r="Z5333" i="81"/>
  <c r="Z3503" i="81"/>
  <c r="Z305" i="81"/>
  <c r="Z1403" i="81"/>
  <c r="Z5055" i="81"/>
  <c r="Z1837" i="81"/>
  <c r="Z4107" i="81"/>
  <c r="Z4627" i="81"/>
  <c r="Z4638" i="81"/>
  <c r="Z1494" i="81"/>
  <c r="Z1224" i="81"/>
  <c r="Z2811" i="81"/>
  <c r="Z3243" i="81"/>
  <c r="Z2418" i="81"/>
  <c r="Z1788" i="81"/>
  <c r="Z4415" i="81"/>
  <c r="Z1008" i="81"/>
  <c r="Z4437" i="81"/>
  <c r="Z652" i="81"/>
  <c r="Z2903" i="81"/>
  <c r="Z4492" i="81"/>
  <c r="Z1415" i="81"/>
  <c r="Z1970" i="81"/>
  <c r="Z1603" i="81"/>
  <c r="Z4484" i="81"/>
  <c r="Z33" i="81"/>
  <c r="Z198" i="81"/>
  <c r="Z1096" i="81"/>
  <c r="Z869" i="81"/>
  <c r="Z795" i="81"/>
  <c r="Z2590" i="81"/>
  <c r="Z2817" i="81"/>
  <c r="Z2101" i="81"/>
  <c r="Z2344" i="81"/>
  <c r="Z2932" i="81"/>
  <c r="Z3561" i="81"/>
  <c r="Z919" i="81"/>
  <c r="Z1411" i="81"/>
  <c r="Z4904" i="81"/>
  <c r="Z1861" i="81"/>
  <c r="Z2820" i="81"/>
  <c r="Z3183" i="81"/>
  <c r="Z202" i="81"/>
  <c r="Z4554" i="81"/>
  <c r="Z94" i="81"/>
  <c r="Z4368" i="81"/>
  <c r="Z4916" i="81"/>
  <c r="Z61" i="81"/>
  <c r="Z2849" i="81"/>
  <c r="Z5196" i="81"/>
  <c r="Z4562" i="81"/>
  <c r="Z3297" i="81"/>
  <c r="Z3574" i="81"/>
  <c r="Z1068" i="81"/>
  <c r="Z4581" i="81"/>
  <c r="Z759" i="81"/>
  <c r="Z2908" i="81"/>
  <c r="Z4743" i="81"/>
  <c r="Z3364" i="81"/>
  <c r="Z585" i="81"/>
  <c r="Z4927" i="81"/>
  <c r="Z1291" i="81"/>
  <c r="Z2642" i="81"/>
  <c r="Z2069" i="81"/>
  <c r="Z3001" i="81"/>
  <c r="Z400" i="81"/>
  <c r="Z4432" i="81"/>
  <c r="Z3532" i="81"/>
  <c r="Z1775" i="81"/>
  <c r="Z931" i="81"/>
  <c r="Z1898" i="81"/>
  <c r="Z1493" i="81"/>
  <c r="Z3843" i="81"/>
  <c r="Z2919" i="81"/>
  <c r="Z3456" i="81"/>
  <c r="Z1454" i="81"/>
  <c r="Z2407" i="81"/>
  <c r="Z1528" i="81"/>
  <c r="Z1702" i="81"/>
  <c r="Z2848" i="81"/>
  <c r="Z296" i="81"/>
  <c r="Z1501" i="81"/>
  <c r="Z2887" i="81"/>
  <c r="Z3451" i="81"/>
  <c r="Z1736" i="81"/>
  <c r="Z1843" i="81"/>
  <c r="Z138" i="81"/>
  <c r="Z854" i="81"/>
  <c r="Z1925" i="81"/>
  <c r="Z2530" i="81"/>
  <c r="Z3916" i="81"/>
  <c r="Z4187" i="81"/>
  <c r="Z4413" i="81"/>
  <c r="Z4258" i="81"/>
  <c r="Z256" i="81"/>
  <c r="Z105" i="81"/>
  <c r="Z292" i="81"/>
  <c r="Z4428" i="81"/>
  <c r="Z4907" i="81"/>
  <c r="Z3631" i="81"/>
  <c r="Z4411" i="81"/>
  <c r="Z2635" i="81"/>
  <c r="Z2072" i="81"/>
  <c r="Z2360" i="81"/>
  <c r="Z1273" i="81"/>
  <c r="Z1884" i="81"/>
  <c r="Z684" i="81"/>
  <c r="Z1124" i="81"/>
  <c r="Z4917" i="81"/>
  <c r="Z1869" i="81"/>
  <c r="Z3330" i="81"/>
  <c r="Z2343" i="81"/>
  <c r="Z1705" i="81"/>
  <c r="Z3237" i="81"/>
  <c r="Z1798" i="81"/>
  <c r="Z358" i="81"/>
  <c r="Z3046" i="81"/>
  <c r="Z4184" i="81"/>
  <c r="Z1430" i="81"/>
  <c r="Z3707" i="81"/>
  <c r="Z20" i="81"/>
  <c r="Z4217" i="81"/>
  <c r="Z3531" i="81"/>
  <c r="Z3667" i="81"/>
  <c r="Z306" i="81"/>
  <c r="Z1554" i="81"/>
  <c r="Z895" i="81"/>
  <c r="Z1826" i="81"/>
  <c r="Z1824" i="81"/>
  <c r="Z1395" i="81"/>
  <c r="Z1930" i="81"/>
  <c r="Z3000" i="81"/>
  <c r="Z3008" i="81"/>
  <c r="Z4170" i="81"/>
  <c r="Z1805" i="81"/>
  <c r="Z4654" i="81"/>
  <c r="Z47" i="81"/>
  <c r="Z1489" i="81"/>
  <c r="Z3205" i="81"/>
  <c r="Z3704" i="81"/>
  <c r="Z356" i="81"/>
  <c r="Z3173" i="81"/>
  <c r="Z1354" i="81"/>
  <c r="Z2470" i="81"/>
  <c r="Z341" i="81"/>
  <c r="Z535" i="81"/>
  <c r="Z3967" i="81"/>
  <c r="Z1324" i="81"/>
  <c r="Z2445" i="81"/>
  <c r="Z260" i="81"/>
  <c r="Z4233" i="81"/>
  <c r="Z2120" i="81"/>
  <c r="Z4725" i="81"/>
  <c r="Z2107" i="81"/>
  <c r="Z4726" i="81"/>
  <c r="Z3530" i="81"/>
  <c r="Z3795" i="81"/>
  <c r="Z408" i="81"/>
  <c r="Z1158" i="81"/>
  <c r="Z3732" i="81"/>
  <c r="Z2637" i="81"/>
  <c r="Z1637" i="81"/>
  <c r="Z1132" i="81"/>
  <c r="Z928" i="81"/>
  <c r="Z1806" i="81"/>
  <c r="Z3947" i="81"/>
  <c r="Z3036" i="81"/>
  <c r="Z3859" i="81"/>
  <c r="Z1434" i="81"/>
  <c r="Z1409" i="81"/>
  <c r="Z4399" i="81"/>
  <c r="Z65" i="81"/>
  <c r="Z2188" i="81"/>
  <c r="Z1183" i="81"/>
  <c r="Z2200" i="81"/>
  <c r="Z4281" i="81"/>
  <c r="Z4218" i="81"/>
  <c r="Z4886" i="81"/>
  <c r="Z128" i="81"/>
  <c r="Z1577" i="81"/>
  <c r="Z1936" i="81"/>
  <c r="Z3284" i="81"/>
  <c r="Z2804" i="81"/>
  <c r="Z330" i="81"/>
  <c r="Z3357" i="81"/>
  <c r="Z4" i="81"/>
  <c r="Z4371" i="81"/>
  <c r="Z1593" i="81"/>
  <c r="Z1711" i="81"/>
  <c r="Z316" i="81"/>
  <c r="Z204" i="81"/>
  <c r="Z3589" i="81"/>
  <c r="Z132" i="81"/>
  <c r="Z116" i="81"/>
  <c r="Z2819" i="81"/>
  <c r="Z2824" i="81"/>
  <c r="Z1036" i="81"/>
  <c r="Z401" i="81"/>
  <c r="Z3955" i="81"/>
  <c r="Z3054" i="81"/>
  <c r="Z723" i="81"/>
  <c r="Z2719" i="81"/>
  <c r="Z92" i="81"/>
  <c r="Z1410" i="81"/>
  <c r="Z1313" i="81"/>
  <c r="Z2342" i="81"/>
  <c r="Z1912" i="81"/>
  <c r="Z3305" i="81"/>
  <c r="Z2808" i="81"/>
  <c r="Z3332" i="81"/>
  <c r="Z2313" i="81"/>
  <c r="Z321" i="81"/>
  <c r="Z1866" i="81"/>
  <c r="Z1329" i="81"/>
  <c r="Z1225" i="81"/>
  <c r="Z568" i="81"/>
  <c r="Z1814" i="81"/>
  <c r="Z2850" i="81"/>
  <c r="Z2564" i="81"/>
  <c r="Z1387" i="81"/>
  <c r="Z1087" i="81"/>
  <c r="Z320" i="81"/>
  <c r="Z2823" i="81"/>
  <c r="Z2015" i="81"/>
  <c r="Z2358" i="81"/>
  <c r="Z2857" i="81"/>
  <c r="Z2444" i="81"/>
  <c r="Z3882" i="81"/>
  <c r="Z4465" i="81"/>
  <c r="Z3338" i="81"/>
  <c r="Z4023" i="81"/>
  <c r="Z1973" i="81"/>
  <c r="Z1561" i="81"/>
  <c r="Z4199" i="81"/>
  <c r="Z5331" i="81"/>
  <c r="Z4252" i="81"/>
  <c r="Z1184" i="81"/>
  <c r="Z3315" i="81"/>
  <c r="Z3160" i="81"/>
  <c r="Z744" i="81"/>
  <c r="Z59" i="81"/>
  <c r="Z2352" i="81"/>
  <c r="Z2542" i="81"/>
  <c r="Z2100" i="81"/>
  <c r="Z3421" i="81"/>
  <c r="Z1820" i="81"/>
  <c r="Z3799" i="81"/>
  <c r="Z1954" i="81"/>
  <c r="Z2636" i="81"/>
  <c r="Z287" i="81"/>
  <c r="Z1140" i="81"/>
  <c r="Z4737" i="81"/>
  <c r="Z5145" i="81"/>
  <c r="Z648" i="81"/>
  <c r="Z3936" i="81"/>
  <c r="Z3934" i="81"/>
  <c r="Z2651" i="81"/>
  <c r="Z597" i="81"/>
  <c r="Z3990" i="81"/>
  <c r="Z1343" i="81"/>
  <c r="Z1807" i="81"/>
  <c r="Z4230" i="81"/>
  <c r="Z2800" i="81"/>
  <c r="Z1446" i="81"/>
  <c r="Z1793" i="81"/>
  <c r="Z3870" i="81"/>
  <c r="Z249" i="81"/>
  <c r="Z3564" i="81"/>
  <c r="Z3519" i="81"/>
  <c r="Z1438" i="81"/>
  <c r="Z3881" i="81"/>
  <c r="Z2203" i="81"/>
  <c r="Z2459" i="81"/>
  <c r="Z4406" i="81"/>
  <c r="Z5350" i="81"/>
  <c r="Z3637" i="81"/>
  <c r="Z1907" i="81"/>
  <c r="Z2690" i="81"/>
  <c r="Z918" i="81"/>
  <c r="Z856" i="81"/>
  <c r="Z1353" i="81"/>
  <c r="Z3245" i="81"/>
  <c r="Z5211" i="81"/>
  <c r="Z4639" i="81"/>
  <c r="Z3823" i="81"/>
  <c r="Z1356" i="81"/>
  <c r="Z2059" i="81"/>
  <c r="Z3709" i="81"/>
  <c r="Z1448" i="81"/>
  <c r="Z1351" i="81"/>
  <c r="Z1541" i="81"/>
  <c r="Z3909" i="81"/>
  <c r="Z2630" i="81"/>
  <c r="Z1088" i="81"/>
  <c r="Z2684" i="81"/>
  <c r="Z419" i="81"/>
  <c r="Z5335" i="81"/>
  <c r="Z3625" i="81"/>
  <c r="Z3283" i="81"/>
  <c r="Z2927" i="81"/>
  <c r="Z300" i="81"/>
  <c r="Z1745" i="81"/>
  <c r="Z1589" i="81"/>
  <c r="Z1357" i="81"/>
  <c r="Z3410" i="81"/>
  <c r="Z4310" i="81"/>
  <c r="Z2018" i="81"/>
  <c r="Z2411" i="81"/>
  <c r="Z4242" i="81"/>
  <c r="Z3423" i="81"/>
  <c r="Z117" i="81"/>
  <c r="Z5348" i="81"/>
  <c r="Z3856" i="81"/>
  <c r="Z2966" i="81"/>
  <c r="Z1421" i="81"/>
  <c r="Z5208" i="81"/>
  <c r="Z2623" i="81"/>
  <c r="Z2558" i="81"/>
  <c r="Z3172" i="81"/>
  <c r="Z1741" i="81"/>
  <c r="Z3838" i="81"/>
  <c r="Z312" i="81"/>
  <c r="Z4048" i="81"/>
  <c r="Z397" i="81"/>
  <c r="Z1407" i="81"/>
  <c r="Z9" i="81"/>
  <c r="Z770" i="81"/>
  <c r="Z4878" i="81"/>
  <c r="Z1147" i="81"/>
  <c r="Z440" i="81"/>
  <c r="Z1151" i="81"/>
  <c r="Z251" i="81"/>
  <c r="Z452" i="81"/>
  <c r="Z1584" i="81"/>
  <c r="Z2406" i="81"/>
  <c r="Z986" i="81"/>
  <c r="Z2216" i="81"/>
  <c r="Z5379" i="81"/>
  <c r="Z3100" i="81"/>
  <c r="Z1894" i="81"/>
  <c r="Z1773" i="81"/>
  <c r="Z1444" i="81"/>
  <c r="Z2672" i="81"/>
  <c r="Z1828" i="81"/>
  <c r="Z1733" i="81"/>
  <c r="Z396" i="81"/>
  <c r="Z1889" i="81"/>
  <c r="Z1851" i="81"/>
  <c r="Z1020" i="81"/>
  <c r="Z181" i="81"/>
  <c r="Z1420" i="81"/>
  <c r="Z2909" i="81"/>
  <c r="Z272" i="81"/>
  <c r="Z1787" i="81"/>
  <c r="Z4544" i="81"/>
  <c r="Z4120" i="81"/>
  <c r="Z5104" i="81"/>
  <c r="Z5275" i="81"/>
  <c r="Z4108" i="81"/>
  <c r="Z1846" i="81"/>
  <c r="Z1776" i="81"/>
  <c r="Z3273" i="81"/>
  <c r="Z4401" i="81"/>
  <c r="Z416" i="81"/>
  <c r="Z1455" i="81"/>
  <c r="Z2950" i="81"/>
  <c r="Z3304" i="81"/>
  <c r="Z154" i="81"/>
  <c r="Z220" i="81"/>
  <c r="Z5225" i="81"/>
  <c r="Z1825" i="81"/>
  <c r="Z2079" i="81"/>
  <c r="Z461" i="81"/>
  <c r="Z1747" i="81"/>
  <c r="Z591" i="81"/>
  <c r="Z1182" i="81"/>
  <c r="Z3299" i="81"/>
  <c r="Z655" i="81"/>
  <c r="Z124" i="81"/>
  <c r="Z3214" i="81"/>
  <c r="Z3425" i="81"/>
  <c r="Z345" i="81"/>
  <c r="Z3869" i="81"/>
  <c r="Z5231" i="81"/>
  <c r="Z2897" i="81"/>
  <c r="Z428" i="81"/>
  <c r="Z451" i="81"/>
  <c r="Z1893" i="81"/>
  <c r="Z1981" i="81"/>
  <c r="Z2911" i="81"/>
  <c r="Z1680" i="81"/>
  <c r="Z3588" i="81"/>
  <c r="Z3734" i="81"/>
  <c r="Z4553" i="81"/>
  <c r="Z3764" i="81"/>
  <c r="Z4256" i="81"/>
  <c r="Z4924" i="81"/>
  <c r="Z4167" i="81"/>
  <c r="Z4221" i="81"/>
  <c r="Z654" i="81"/>
  <c r="Z598" i="81"/>
  <c r="Z1323" i="81"/>
  <c r="Z1179" i="81"/>
  <c r="Z1772" i="81"/>
  <c r="Z3471" i="81"/>
  <c r="Z3104" i="81"/>
  <c r="Z2466" i="81"/>
  <c r="Z2112" i="81"/>
  <c r="Z3426" i="81"/>
  <c r="Z1408" i="81"/>
  <c r="Z2806" i="81"/>
  <c r="Z1154" i="81"/>
  <c r="Z3300" i="81"/>
  <c r="Z2362" i="81"/>
  <c r="Z4777" i="81"/>
  <c r="Z824" i="81"/>
  <c r="Z3353" i="81"/>
  <c r="Z1923" i="81"/>
  <c r="Z2291" i="81"/>
  <c r="Z1557" i="81"/>
  <c r="Z41" i="81"/>
  <c r="Z5256" i="81"/>
  <c r="Z3897" i="81"/>
  <c r="Z2073" i="81"/>
  <c r="Z2649" i="81"/>
  <c r="Z2199" i="81"/>
  <c r="Z3413" i="81"/>
  <c r="Z3696" i="81"/>
  <c r="Z1581" i="81"/>
  <c r="Z5147" i="81"/>
  <c r="Z129" i="81"/>
  <c r="Z3925" i="81"/>
  <c r="Z2274" i="81"/>
  <c r="Z2892" i="81"/>
  <c r="Z3023" i="81"/>
  <c r="Z563" i="81"/>
  <c r="Z3845" i="81"/>
  <c r="Z1636" i="81"/>
  <c r="Z1215" i="81"/>
  <c r="Z952" i="81"/>
  <c r="Z878" i="81"/>
  <c r="Z1449" i="81"/>
  <c r="Z604" i="81"/>
  <c r="Z3811" i="81"/>
  <c r="Z760" i="81"/>
  <c r="Z3706" i="81"/>
  <c r="Z896" i="81"/>
  <c r="Z3827" i="81"/>
  <c r="Z3840" i="81"/>
  <c r="Z2758" i="81"/>
  <c r="Z4226" i="81"/>
  <c r="Z4417" i="81"/>
  <c r="Z3757" i="81"/>
  <c r="Z1629" i="81"/>
  <c r="Z487" i="81"/>
  <c r="Z3022" i="81"/>
  <c r="Z3727" i="81"/>
  <c r="Z1891" i="81"/>
  <c r="Z3341" i="81"/>
  <c r="Z776" i="81"/>
  <c r="Z1606" i="81"/>
  <c r="Z2447" i="81"/>
  <c r="Z4533" i="81"/>
  <c r="Z2778" i="81"/>
  <c r="Z4182" i="81"/>
  <c r="Z794" i="81"/>
  <c r="Z1205" i="81"/>
  <c r="Z4741" i="81"/>
  <c r="Z3927" i="81"/>
  <c r="Z570" i="81"/>
  <c r="Z3582" i="81"/>
  <c r="Z4385" i="81"/>
  <c r="Z902" i="81"/>
  <c r="Z4728" i="81"/>
  <c r="Z3810" i="81"/>
  <c r="Z3669" i="81"/>
  <c r="Z627" i="81"/>
  <c r="Z5131" i="81"/>
  <c r="Z230" i="81"/>
  <c r="Z2254" i="81"/>
  <c r="Z1369" i="81"/>
  <c r="Z3846" i="81"/>
  <c r="Z503" i="81"/>
  <c r="Z1345" i="81"/>
  <c r="Z389" i="81"/>
  <c r="Z1335" i="81"/>
  <c r="Z2461" i="81"/>
  <c r="Z2441" i="81"/>
  <c r="Z2304" i="81"/>
  <c r="Z4260" i="81"/>
  <c r="Z4082" i="81"/>
  <c r="Z1204" i="81"/>
  <c r="Z3021" i="81"/>
  <c r="Z261" i="81"/>
  <c r="Z2109" i="81"/>
  <c r="Z1742" i="81"/>
  <c r="Z3804" i="81"/>
  <c r="Z1860" i="81"/>
  <c r="Z1764" i="81"/>
  <c r="Z4147" i="81"/>
  <c r="Z2042" i="81"/>
  <c r="Z481" i="81"/>
  <c r="Z2312" i="81"/>
  <c r="Z2082" i="81"/>
  <c r="Z2968" i="81"/>
  <c r="Z4158" i="81"/>
  <c r="Z386" i="81"/>
  <c r="Z2650" i="81"/>
  <c r="Z3025" i="81"/>
  <c r="Z102" i="81"/>
  <c r="Z638" i="81"/>
  <c r="Z955" i="81"/>
  <c r="Z784" i="81"/>
  <c r="Z2761" i="81"/>
  <c r="Z2714" i="81"/>
  <c r="Z996" i="81"/>
  <c r="Z577" i="81"/>
  <c r="Z1530" i="81"/>
  <c r="Z4081" i="81"/>
  <c r="Z512" i="81"/>
  <c r="Z576" i="81"/>
  <c r="Z1740" i="81"/>
  <c r="Z2170" i="81"/>
  <c r="Z2259" i="81"/>
  <c r="Z3452" i="81"/>
  <c r="Z2195" i="81"/>
  <c r="Z3222" i="81"/>
  <c r="Z3133" i="81"/>
  <c r="Z558" i="81"/>
  <c r="Z3726" i="81"/>
  <c r="Z2102" i="81"/>
  <c r="Z3850" i="81"/>
  <c r="Z4416" i="81"/>
  <c r="Z4642" i="81"/>
  <c r="Z925" i="81"/>
  <c r="Z2435" i="81"/>
  <c r="Z1009" i="81"/>
  <c r="Z2460" i="81"/>
  <c r="Z4596" i="81"/>
  <c r="Z1778" i="81"/>
  <c r="Z1583" i="81"/>
  <c r="Z436" i="81"/>
  <c r="Z852" i="81"/>
  <c r="Z1429" i="81"/>
  <c r="Z1350" i="81"/>
  <c r="Z1854" i="81"/>
  <c r="Z5034" i="81"/>
  <c r="Z1607" i="81"/>
  <c r="Z2541" i="81"/>
  <c r="Z21" i="81"/>
  <c r="Z3194" i="81"/>
  <c r="Z142" i="81"/>
  <c r="Z4042" i="81"/>
  <c r="Z2891" i="81"/>
  <c r="Z195" i="81"/>
  <c r="Z343" i="81"/>
  <c r="Z362" i="81"/>
  <c r="Z5078" i="81"/>
  <c r="Z1161" i="81"/>
  <c r="Z3007" i="81"/>
  <c r="Z4637" i="81"/>
  <c r="Z206" i="81"/>
  <c r="Z393" i="81"/>
  <c r="Z1003" i="81"/>
  <c r="Z3612" i="81"/>
  <c r="Z4944" i="81"/>
  <c r="Z1544" i="81"/>
  <c r="Z1390" i="81"/>
  <c r="Z3941" i="81"/>
  <c r="Z1952" i="81"/>
  <c r="Z910" i="81"/>
  <c r="Z3182" i="81"/>
  <c r="Z3783" i="81"/>
  <c r="Z1035" i="81"/>
  <c r="Z277" i="81"/>
  <c r="Z4261" i="81"/>
  <c r="Z1487" i="81"/>
  <c r="Z499" i="81"/>
  <c r="Z1845" i="81"/>
  <c r="Z1654" i="81"/>
  <c r="Z5228" i="81"/>
  <c r="Z1859" i="81"/>
  <c r="Z513" i="81"/>
  <c r="Z4347" i="81"/>
  <c r="Z134" i="81"/>
  <c r="Z2169" i="81"/>
  <c r="Z875" i="81"/>
  <c r="Z490" i="81"/>
  <c r="Z3943" i="81"/>
  <c r="Z2262" i="81"/>
  <c r="Z2276" i="81"/>
  <c r="Z3168" i="81"/>
  <c r="Z453" i="81"/>
  <c r="Z1867" i="81"/>
  <c r="Z38" i="81"/>
  <c r="Z4493" i="81"/>
  <c r="Z4716" i="81"/>
  <c r="Z3853" i="81"/>
  <c r="Z3717" i="81"/>
  <c r="Z3308" i="81"/>
  <c r="Z1632" i="81"/>
  <c r="Z1084" i="81"/>
  <c r="Z971" i="81"/>
  <c r="Z1413" i="81"/>
  <c r="Z750" i="81"/>
  <c r="Z3313" i="81"/>
  <c r="Z1567" i="81"/>
  <c r="Z1592" i="81"/>
  <c r="Z1290" i="81"/>
  <c r="Z774" i="81"/>
  <c r="Z1295" i="81"/>
  <c r="Z40" i="81"/>
  <c r="Z2067" i="81"/>
  <c r="Z3858" i="81"/>
  <c r="Z63" i="81"/>
  <c r="Z1208" i="81"/>
  <c r="Z4559" i="81"/>
  <c r="Z700" i="81"/>
  <c r="Z4839" i="81"/>
  <c r="Z3756" i="81"/>
  <c r="Z3124" i="81"/>
  <c r="Z3079" i="81"/>
  <c r="Z960" i="81"/>
  <c r="Z1271" i="81"/>
  <c r="Z1963" i="81"/>
  <c r="Z3216" i="81"/>
  <c r="Z486" i="81"/>
  <c r="Z144" i="81"/>
  <c r="Z3427" i="81"/>
  <c r="Z4547" i="81"/>
  <c r="Z1871" i="81"/>
  <c r="Z434" i="81"/>
  <c r="Z3755" i="81"/>
  <c r="Z777" i="81"/>
  <c r="Z4284" i="81"/>
  <c r="Z3824" i="81"/>
  <c r="Z3068" i="81"/>
  <c r="Z267" i="81"/>
  <c r="Z2807" i="81"/>
  <c r="Z2847" i="81"/>
  <c r="Z1858" i="81"/>
  <c r="Z3935" i="81"/>
  <c r="Z4041" i="81"/>
  <c r="Z1452" i="81"/>
  <c r="Z4565" i="81"/>
  <c r="Z1799" i="81"/>
  <c r="Z523" i="81"/>
  <c r="Z3217" i="81"/>
  <c r="Z1873" i="81"/>
  <c r="Z2986" i="81"/>
  <c r="Z2993" i="81"/>
  <c r="Z3932" i="81"/>
  <c r="Z540" i="81"/>
  <c r="Z3259" i="81"/>
  <c r="Z465" i="81"/>
  <c r="Z1626" i="81"/>
  <c r="Z2614" i="81"/>
  <c r="Z270" i="81"/>
  <c r="Z2816" i="81"/>
  <c r="Z500" i="81"/>
  <c r="Z173" i="81"/>
  <c r="Z2785" i="81"/>
  <c r="Z2294" i="81"/>
  <c r="Z2607" i="81"/>
  <c r="Z3580" i="81"/>
  <c r="Z2417" i="81"/>
  <c r="Z1744" i="81"/>
  <c r="Z3213" i="81"/>
  <c r="Z1958" i="81"/>
  <c r="Z1827" i="81"/>
  <c r="Z1868" i="81"/>
  <c r="Z1899" i="81"/>
  <c r="Z274" i="81"/>
  <c r="Z3959" i="81"/>
  <c r="Z1609" i="81"/>
  <c r="Z3545" i="81"/>
  <c r="Z3181" i="81"/>
  <c r="Z2880" i="81"/>
  <c r="Z2962" i="81"/>
  <c r="Z3847" i="81"/>
  <c r="Z2776" i="81"/>
  <c r="Z2622" i="81"/>
  <c r="Z796" i="81"/>
  <c r="Z699" i="81"/>
  <c r="Z4363" i="81"/>
  <c r="Z2729" i="81"/>
  <c r="Z1322" i="81"/>
  <c r="Z666" i="81"/>
  <c r="Z2439" i="81"/>
  <c r="Z5018" i="81"/>
  <c r="Z1671" i="81"/>
  <c r="Z3337" i="81"/>
  <c r="Z2258" i="81"/>
  <c r="Z3949" i="81"/>
  <c r="Z4491" i="81"/>
  <c r="Z2912" i="81"/>
  <c r="Z3445" i="81"/>
  <c r="Z115" i="81"/>
  <c r="Z3434" i="81"/>
  <c r="Z5143" i="81"/>
  <c r="Z924" i="81"/>
  <c r="Z2458" i="81"/>
  <c r="Z3415" i="81"/>
  <c r="Z1443" i="81"/>
  <c r="Z457" i="81"/>
  <c r="Z4144" i="81"/>
  <c r="Z2673" i="81"/>
  <c r="Z442" i="81"/>
  <c r="Z845" i="81"/>
  <c r="Z1490" i="81"/>
  <c r="Z2856" i="81"/>
  <c r="Z1969" i="81"/>
  <c r="Z482" i="81"/>
  <c r="Z1587" i="81"/>
  <c r="Z4435" i="81"/>
  <c r="Z52" i="81"/>
  <c r="Z4197" i="81"/>
  <c r="Z601" i="81"/>
  <c r="Z2071" i="81"/>
  <c r="Z980" i="81"/>
  <c r="Z533" i="81"/>
  <c r="Z3010" i="81"/>
  <c r="Z3158" i="81"/>
  <c r="Z562" i="81"/>
  <c r="Z143" i="81"/>
  <c r="Z504" i="81"/>
  <c r="Z956" i="81"/>
  <c r="Z2017" i="81"/>
  <c r="Z5239" i="81"/>
  <c r="Z307" i="81"/>
  <c r="Z1378" i="81"/>
  <c r="Z908" i="81"/>
  <c r="Z2480" i="81"/>
  <c r="Z1864" i="81"/>
  <c r="Z2678" i="81"/>
  <c r="Z2357" i="81"/>
  <c r="Z541" i="81"/>
  <c r="Z484" i="81"/>
  <c r="Z1311" i="81"/>
  <c r="Z3246" i="81"/>
  <c r="Z2675" i="81"/>
  <c r="Z4522" i="81"/>
  <c r="Z2138" i="81"/>
  <c r="Z478" i="81"/>
  <c r="Z2068" i="81"/>
  <c r="Z279" i="81"/>
  <c r="Z493" i="81"/>
  <c r="Z48" i="81"/>
  <c r="Z4988" i="81"/>
  <c r="Z3831" i="81"/>
  <c r="Z2631" i="81"/>
  <c r="Z1601" i="81"/>
  <c r="Z4604" i="81"/>
  <c r="Z3390" i="81"/>
  <c r="Z2485" i="81"/>
  <c r="Z1717" i="81"/>
  <c r="Z2044" i="81"/>
  <c r="Z1139" i="81"/>
  <c r="Z25" i="81"/>
  <c r="Z3945" i="81"/>
  <c r="Z4186" i="81"/>
  <c r="Z5395" i="81"/>
  <c r="Z2732" i="81"/>
  <c r="Z122" i="81"/>
  <c r="Z263" i="81"/>
  <c r="Z803" i="81"/>
  <c r="Z5215" i="81"/>
  <c r="Z1831" i="81"/>
  <c r="Z1428" i="81"/>
  <c r="Z888" i="81"/>
  <c r="Z2104" i="81"/>
  <c r="Z4204" i="81"/>
  <c r="Z778" i="81"/>
  <c r="Z4570" i="81"/>
  <c r="Z2050" i="81"/>
  <c r="Z3913" i="81"/>
  <c r="Z2027" i="81"/>
  <c r="Z758" i="81"/>
  <c r="Z1815" i="81"/>
  <c r="Z108" i="81"/>
  <c r="Z797" i="81"/>
  <c r="Z2257" i="81"/>
  <c r="Z2679" i="81"/>
  <c r="Z1376" i="81"/>
  <c r="Z1406" i="81"/>
  <c r="Z4572" i="81"/>
  <c r="Z3649" i="81"/>
  <c r="Z1315" i="81"/>
  <c r="Z3719" i="81"/>
  <c r="Z39" i="81"/>
  <c r="Z4526" i="81"/>
  <c r="Z415" i="81"/>
  <c r="Z2746" i="81"/>
  <c r="Z2554" i="81"/>
  <c r="Z5352" i="81"/>
  <c r="Z3569" i="81"/>
  <c r="Z145" i="81"/>
  <c r="Z275" i="81"/>
  <c r="Z1402" i="81"/>
  <c r="Z2043" i="81"/>
  <c r="Z781" i="81"/>
  <c r="Z4366" i="81"/>
  <c r="Z295" i="81"/>
  <c r="Z3235" i="81"/>
  <c r="Z3123" i="81"/>
  <c r="Z1734" i="81"/>
  <c r="Z853" i="81"/>
  <c r="Z1927" i="81"/>
  <c r="Z882" i="81"/>
  <c r="Z505" i="81"/>
  <c r="Z2616" i="81"/>
  <c r="Z2408" i="81"/>
  <c r="Z422" i="81"/>
  <c r="Z4915" i="81"/>
  <c r="Z46" i="81"/>
  <c r="Z3563" i="81"/>
  <c r="Z2243" i="81"/>
  <c r="Z564" i="81"/>
  <c r="Z3020" i="81"/>
  <c r="Z357" i="81"/>
  <c r="Z3406" i="81"/>
  <c r="Z1112" i="81"/>
  <c r="Z4354" i="81"/>
  <c r="Z1097" i="81"/>
  <c r="Z4490" i="81"/>
  <c r="Z1839" i="81"/>
  <c r="Z1890" i="81"/>
  <c r="Z409" i="81"/>
  <c r="Z1451" i="81"/>
  <c r="Z388" i="81"/>
  <c r="Z314" i="81"/>
  <c r="Z3592" i="81"/>
  <c r="Z402" i="81"/>
  <c r="Z3303" i="81"/>
  <c r="Z16" i="81"/>
  <c r="Z1103" i="81"/>
  <c r="Z650" i="81"/>
  <c r="Z353" i="81"/>
  <c r="Z4644" i="81"/>
  <c r="Z4569" i="81"/>
  <c r="Z3893" i="81"/>
  <c r="Z881" i="81"/>
  <c r="Z4525" i="81"/>
  <c r="Z780" i="81"/>
  <c r="Z164" i="81"/>
  <c r="Z4214" i="81"/>
  <c r="Z5388" i="81"/>
  <c r="Z935" i="81"/>
  <c r="Z3450" i="81"/>
  <c r="Z1559" i="81"/>
  <c r="Z488" i="81"/>
  <c r="Z1830" i="81"/>
  <c r="Z1901" i="81"/>
  <c r="Z3741" i="81"/>
  <c r="Z1863" i="81"/>
  <c r="Z467" i="81"/>
  <c r="Z1142" i="81"/>
  <c r="Z4573" i="81"/>
  <c r="Z3776" i="81"/>
  <c r="Z1619" i="81"/>
  <c r="Z747" i="81"/>
  <c r="Z1853" i="81"/>
  <c r="Z1327" i="81"/>
  <c r="Z3673" i="81"/>
  <c r="Z749" i="81"/>
  <c r="Z4379" i="81"/>
  <c r="Z423" i="81"/>
  <c r="Z318" i="81"/>
  <c r="Z2702" i="81"/>
  <c r="Z1074" i="81"/>
  <c r="Z3849" i="81"/>
  <c r="Z1150" i="81"/>
  <c r="Z495" i="81"/>
  <c r="Z697" i="81"/>
  <c r="Z4422" i="81"/>
  <c r="Z3928" i="81"/>
  <c r="Z3201" i="81"/>
  <c r="Z1294" i="81"/>
  <c r="Z4520" i="81"/>
  <c r="Z3577" i="81"/>
  <c r="Z383" i="81"/>
  <c r="Z985" i="81"/>
  <c r="Z4438" i="81"/>
  <c r="Z3442" i="81"/>
  <c r="Z1746" i="81"/>
  <c r="Z1694" i="81"/>
  <c r="Z1974" i="81"/>
  <c r="Z2768" i="81"/>
  <c r="Z1972" i="81"/>
  <c r="Z779" i="81"/>
  <c r="Z3653" i="81"/>
  <c r="Z2275" i="81"/>
  <c r="Z435" i="81"/>
  <c r="Z647" i="81"/>
  <c r="Z1383" i="81"/>
  <c r="Z2821" i="81"/>
  <c r="Z4410" i="81"/>
  <c r="Z962" i="81"/>
  <c r="Z4599" i="81"/>
  <c r="Z2453" i="81"/>
  <c r="Z1617" i="81"/>
  <c r="Z3912" i="81"/>
  <c r="Z1631" i="81"/>
  <c r="Z1984" i="81"/>
  <c r="Z830" i="81"/>
  <c r="Z893" i="81"/>
  <c r="Z1333" i="81"/>
  <c r="Z3302" i="81"/>
  <c r="Z976" i="81"/>
  <c r="Z3590" i="81"/>
  <c r="Z4395" i="81"/>
  <c r="Z2544" i="81"/>
  <c r="Z7" i="81"/>
  <c r="Z1326" i="81"/>
  <c r="Z997" i="81"/>
  <c r="Z959" i="81"/>
  <c r="Z4564" i="81"/>
  <c r="Z4749" i="81"/>
  <c r="Z3309" i="81"/>
  <c r="Z3598" i="81"/>
  <c r="Z4025" i="81"/>
  <c r="Z5207" i="81"/>
  <c r="Z2465" i="81"/>
  <c r="Z79" i="81"/>
  <c r="Z34" i="81"/>
  <c r="Z3560" i="81"/>
  <c r="Z4145" i="81"/>
  <c r="Z4408" i="81"/>
  <c r="Z3140" i="81"/>
  <c r="Z2844" i="81"/>
  <c r="Z3879" i="81"/>
  <c r="Z3971" i="81"/>
  <c r="Z3169" i="81"/>
  <c r="Z5334" i="81"/>
  <c r="Z2070" i="81"/>
  <c r="Z2995" i="81"/>
  <c r="Z398" i="81"/>
  <c r="Z4906" i="81"/>
  <c r="Z1344" i="81"/>
  <c r="Z3841" i="81"/>
  <c r="Z2410" i="81"/>
  <c r="Z3988" i="81"/>
  <c r="Z2654" i="81"/>
  <c r="Z4863" i="81"/>
  <c r="Z524" i="81"/>
  <c r="Z3188" i="81"/>
  <c r="Z2803" i="81"/>
  <c r="Z2963" i="81"/>
  <c r="Z60" i="81"/>
  <c r="Z963" i="81"/>
  <c r="Z3440" i="81"/>
  <c r="Z1024" i="81"/>
  <c r="Z1304" i="81"/>
  <c r="Z1414" i="81"/>
  <c r="Z2054" i="81"/>
  <c r="Z2708" i="81"/>
  <c r="Z4560" i="81"/>
  <c r="Z2779" i="81"/>
  <c r="Z4225" i="81"/>
  <c r="Z4830" i="81"/>
  <c r="Z1855" i="81"/>
  <c r="Z1796" i="81"/>
  <c r="Z3883" i="81"/>
  <c r="Z1334" i="81"/>
  <c r="Z3938" i="81"/>
  <c r="Z1709" i="81"/>
  <c r="Z3712" i="81"/>
  <c r="Z1971" i="81"/>
  <c r="Z137" i="81"/>
  <c r="Z1072" i="81"/>
  <c r="Z2440" i="81"/>
  <c r="Z1138" i="81"/>
  <c r="Z3469" i="81"/>
  <c r="Z375" i="81"/>
  <c r="Z2786" i="81"/>
  <c r="Z2713" i="81"/>
  <c r="Z788" i="81"/>
  <c r="Z4101" i="81"/>
  <c r="Z3118" i="81"/>
  <c r="Z1310" i="81"/>
  <c r="Z2994" i="81"/>
  <c r="Z4527" i="81"/>
  <c r="Z4524" i="81"/>
  <c r="Z3003" i="81"/>
  <c r="Z567" i="81"/>
  <c r="Z420" i="81"/>
  <c r="Z1585" i="81"/>
  <c r="Z2805" i="81"/>
  <c r="Z2080" i="81"/>
  <c r="Z2261" i="81"/>
  <c r="Z2368" i="81"/>
  <c r="Z1440" i="81"/>
  <c r="Z1517" i="81"/>
  <c r="Z110" i="81"/>
  <c r="Z425" i="81"/>
  <c r="Z1016" i="81"/>
  <c r="Z247" i="81"/>
  <c r="Z3110" i="81"/>
  <c r="Z3122" i="81"/>
  <c r="Z4222" i="81"/>
  <c r="Z3428" i="81"/>
  <c r="Z178" i="81"/>
  <c r="Z1282" i="81"/>
  <c r="Z1317" i="81"/>
  <c r="Z2580" i="81"/>
  <c r="Z2720" i="81"/>
  <c r="Z782" i="81"/>
  <c r="Z4157" i="81"/>
  <c r="Z479" i="81"/>
  <c r="Z2615" i="81"/>
  <c r="Z3247" i="81"/>
  <c r="Z3920" i="81"/>
  <c r="Z1105" i="81"/>
  <c r="Z3632" i="81"/>
  <c r="Z4647" i="81"/>
  <c r="Z4098" i="81"/>
  <c r="Z2047" i="81"/>
  <c r="Z921" i="81"/>
  <c r="Z1002" i="81"/>
  <c r="Z2717" i="81"/>
  <c r="Z4279" i="81"/>
  <c r="Z926" i="81"/>
  <c r="Z3924" i="81"/>
  <c r="Z1520" i="81"/>
  <c r="Z5370" i="81"/>
  <c r="Z2762" i="81"/>
  <c r="Z319" i="81"/>
  <c r="Z932" i="81"/>
  <c r="Z696" i="81"/>
  <c r="Z1496" i="81"/>
  <c r="Z1398" i="81"/>
  <c r="Z2451" i="81"/>
  <c r="Z211" i="81"/>
  <c r="Z1641" i="81"/>
  <c r="Z1117" i="81"/>
  <c r="Z2917" i="81"/>
  <c r="Z2222" i="81"/>
  <c r="Z1015" i="81"/>
  <c r="Z3618" i="81"/>
  <c r="Z1801" i="81"/>
  <c r="Z4840" i="81"/>
  <c r="Z4486" i="81"/>
  <c r="Z1832" i="81"/>
  <c r="Z1453" i="81"/>
  <c r="Z1904" i="81"/>
  <c r="Z5284" i="81"/>
  <c r="Z3937" i="81"/>
  <c r="Z1521" i="81"/>
  <c r="Z427" i="81"/>
  <c r="Z1920" i="81"/>
  <c r="Z1309" i="81"/>
  <c r="Z2835" i="81"/>
  <c r="Z4414" i="81"/>
  <c r="Z3793" i="81"/>
  <c r="Z3575" i="81"/>
  <c r="Z2545" i="81"/>
  <c r="Z265" i="81"/>
  <c r="Z187" i="81"/>
  <c r="Z1645" i="81"/>
  <c r="Z2061" i="81"/>
  <c r="Z873" i="81"/>
  <c r="Z1928" i="81"/>
  <c r="Z1352" i="81"/>
  <c r="Z1570" i="81"/>
  <c r="Z3670" i="81"/>
  <c r="Z1277" i="81"/>
  <c r="Z1198" i="81"/>
  <c r="Z399" i="81"/>
  <c r="Z107" i="81"/>
  <c r="Z3636" i="81"/>
  <c r="Z1196" i="81"/>
  <c r="Z1261" i="81"/>
  <c r="Z2272" i="81"/>
  <c r="Z2117" i="81"/>
  <c r="Z4718" i="81"/>
  <c r="Z3167" i="81"/>
  <c r="Z4735" i="81"/>
  <c r="Z1563" i="81"/>
  <c r="Z4747" i="81"/>
  <c r="Z979" i="81"/>
  <c r="Z4668" i="81"/>
  <c r="Z1523" i="81"/>
  <c r="Z2305" i="81"/>
  <c r="Z1752" i="81"/>
  <c r="Z5081" i="81"/>
  <c r="Z2621" i="81"/>
  <c r="Z5113" i="81"/>
  <c r="Z922" i="81"/>
  <c r="Z5007" i="81"/>
  <c r="Z5236" i="81"/>
  <c r="Z909" i="81"/>
  <c r="Z4550" i="81"/>
  <c r="Z4727" i="81"/>
  <c r="Z3635" i="81"/>
  <c r="Z3186" i="81"/>
  <c r="Z913" i="81"/>
  <c r="Z4989" i="81"/>
  <c r="Z3071" i="81"/>
  <c r="Z5339" i="81"/>
  <c r="Z3340" i="81"/>
  <c r="Z4882" i="81"/>
  <c r="Z3826" i="81"/>
  <c r="Z3765" i="81"/>
  <c r="Z900" i="81"/>
  <c r="Z5307" i="81"/>
  <c r="Z949" i="81"/>
  <c r="Z4649" i="81"/>
  <c r="Z989" i="81"/>
  <c r="Z4817" i="81"/>
  <c r="Z3400" i="81"/>
  <c r="Z4978" i="81"/>
  <c r="Z603" i="81"/>
  <c r="Z5010" i="81"/>
  <c r="Z3733" i="81"/>
  <c r="Z4910" i="81"/>
  <c r="Z3092" i="81"/>
  <c r="Z4893" i="81"/>
  <c r="Z1725" i="81"/>
  <c r="Z5015" i="81"/>
  <c r="Z2683" i="81"/>
  <c r="Z4791" i="81"/>
  <c r="Z3015" i="81"/>
  <c r="Z4705" i="81"/>
  <c r="Z2353" i="81"/>
  <c r="Z5182" i="81"/>
  <c r="Z4688" i="81"/>
  <c r="Z4702" i="81"/>
  <c r="Z610" i="81"/>
  <c r="Z4969" i="81"/>
  <c r="Z3126" i="81"/>
  <c r="Z4974" i="81"/>
  <c r="Z2504" i="81"/>
  <c r="Z4908" i="81"/>
  <c r="Z2300" i="81"/>
  <c r="Z4782" i="81"/>
  <c r="Z5366" i="81"/>
  <c r="Z5049" i="81"/>
  <c r="Z1800" i="81"/>
  <c r="Z4767" i="81"/>
  <c r="Z2271" i="81"/>
  <c r="Z5361" i="81"/>
  <c r="Z3829" i="81"/>
  <c r="Z4809" i="81"/>
  <c r="Z10" i="81"/>
  <c r="Z5223" i="81"/>
  <c r="Z3731" i="81"/>
  <c r="Z1966" i="81"/>
  <c r="Z288" i="81"/>
  <c r="Z4788" i="81"/>
  <c r="Z1484" i="81"/>
  <c r="Z5378" i="81"/>
  <c r="Z5264" i="81"/>
  <c r="Z4854" i="81"/>
  <c r="Z3665" i="81"/>
  <c r="Z5195" i="81"/>
  <c r="Z3065" i="81"/>
  <c r="Z4843" i="81"/>
  <c r="Z3310" i="81"/>
  <c r="Z4742" i="81"/>
  <c r="Z2482" i="81"/>
  <c r="Z2422" i="81"/>
  <c r="Z757" i="81"/>
  <c r="Z5297" i="81"/>
  <c r="Z4240" i="81"/>
  <c r="Z4811" i="81"/>
  <c r="Z2521" i="81"/>
  <c r="Z414" i="81"/>
  <c r="Z4143" i="81"/>
  <c r="Z4810" i="81"/>
  <c r="Z1512" i="81"/>
  <c r="Z4776" i="81"/>
  <c r="Z161" i="81"/>
  <c r="Z5349" i="81"/>
  <c r="Z4200" i="81"/>
  <c r="Z4853" i="81"/>
  <c r="Z454" i="81"/>
  <c r="Z4815" i="81"/>
  <c r="Z4640" i="81"/>
  <c r="Z3597" i="81"/>
  <c r="Z4529" i="81"/>
  <c r="Z1635" i="81"/>
  <c r="Z4193" i="81"/>
  <c r="Z5054" i="81"/>
  <c r="Z2176" i="81"/>
  <c r="Z45" i="81"/>
  <c r="Z3998" i="81"/>
  <c r="Z5337" i="81"/>
  <c r="Z4315" i="81"/>
  <c r="Z4888" i="81"/>
  <c r="Z4597" i="81"/>
  <c r="Z4475" i="81"/>
  <c r="Z2794" i="81"/>
  <c r="Z5380" i="81"/>
  <c r="Z3595" i="81"/>
  <c r="Z5070" i="81"/>
  <c r="Z149" i="81"/>
  <c r="Z4894" i="81"/>
  <c r="Z2660" i="81"/>
  <c r="Z4711" i="81"/>
  <c r="Z3378" i="81"/>
  <c r="Z4488" i="81"/>
  <c r="Z4001" i="81"/>
  <c r="Z4796" i="81"/>
  <c r="Z12" i="81"/>
  <c r="Z5345" i="81"/>
  <c r="Z3529" i="81"/>
  <c r="Z2540" i="81"/>
  <c r="Z4630" i="81"/>
  <c r="Z4713" i="81"/>
  <c r="Z1307" i="81"/>
  <c r="Z4658" i="81"/>
  <c r="Z4185" i="81"/>
  <c r="Z5286" i="81"/>
  <c r="Z3601" i="81"/>
  <c r="Z5271" i="81"/>
  <c r="Z965" i="81"/>
  <c r="Z5000" i="81"/>
  <c r="Z1476" i="81"/>
  <c r="Z5251" i="81"/>
  <c r="Z2469" i="81"/>
  <c r="Z5013" i="81"/>
  <c r="Z966" i="81"/>
  <c r="Z4858" i="81"/>
  <c r="Z746" i="81"/>
  <c r="Z5346" i="81"/>
  <c r="Z3174" i="81"/>
  <c r="Z4814" i="81"/>
  <c r="Z768" i="81"/>
  <c r="Z4992" i="81"/>
  <c r="Z3688" i="81"/>
  <c r="Z5270" i="81"/>
  <c r="Z4577" i="81"/>
  <c r="Z5039" i="81"/>
  <c r="Z3556" i="81"/>
  <c r="Z5171" i="81"/>
  <c r="Z3657" i="81"/>
  <c r="Z4865" i="81"/>
  <c r="Z766" i="81"/>
  <c r="Z4648" i="81"/>
  <c r="Z1757" i="81"/>
  <c r="Z4983" i="81"/>
  <c r="Z2474" i="81"/>
  <c r="Z5268" i="81"/>
  <c r="Z3069" i="81"/>
  <c r="Z5227" i="81"/>
  <c r="Z2046" i="81"/>
  <c r="Z5136" i="81"/>
  <c r="Z4976" i="81"/>
  <c r="Z2969" i="81"/>
  <c r="Z1701" i="81"/>
  <c r="Z4990" i="81"/>
  <c r="Z4238" i="81"/>
  <c r="Z4877" i="81"/>
  <c r="Z3977" i="81"/>
  <c r="Z5356" i="81"/>
  <c r="Z3185" i="81"/>
  <c r="Z5057" i="81"/>
  <c r="Z2822" i="81"/>
  <c r="Z4775" i="81"/>
  <c r="Z1879" i="81"/>
  <c r="Z4985" i="81"/>
  <c r="Z11" i="81"/>
  <c r="Z5102" i="81"/>
  <c r="Z3230" i="81"/>
  <c r="Z4892" i="81"/>
  <c r="Z4046" i="81"/>
  <c r="Z5036" i="81"/>
  <c r="Z3257" i="81"/>
  <c r="Z4784" i="81"/>
  <c r="Z2829" i="81"/>
  <c r="Z5075" i="81"/>
  <c r="Z5375" i="81"/>
  <c r="Z1506" i="81"/>
  <c r="Z4592" i="81"/>
  <c r="Z5377" i="81"/>
  <c r="Z2273" i="81"/>
  <c r="Z1965" i="81"/>
  <c r="Z3076" i="81"/>
  <c r="Z4666" i="81"/>
  <c r="Z3358" i="81"/>
  <c r="Z767" i="81"/>
  <c r="Z3693" i="81"/>
  <c r="Z1682" i="81"/>
  <c r="Z2443" i="81"/>
  <c r="Z5277" i="81"/>
  <c r="Z3600" i="81"/>
  <c r="Z5121" i="81"/>
  <c r="Z3312" i="81"/>
  <c r="Z5278" i="81"/>
  <c r="Z4545" i="81"/>
  <c r="Z4757" i="81"/>
  <c r="Z748" i="81"/>
  <c r="Z5342" i="81"/>
  <c r="Z3252" i="81"/>
  <c r="Z4765" i="81"/>
  <c r="Z3908" i="81"/>
  <c r="Z4909" i="81"/>
  <c r="Z1569" i="81"/>
  <c r="Z4792" i="81"/>
  <c r="Z4175" i="81"/>
  <c r="Z572" i="81"/>
  <c r="Z3658" i="81"/>
  <c r="Z773" i="81"/>
  <c r="Z4626" i="81"/>
  <c r="Z2855" i="81"/>
  <c r="Z4591" i="81"/>
  <c r="Z5058" i="81"/>
  <c r="Z2528" i="81"/>
  <c r="Z5260" i="81"/>
  <c r="Z1254" i="81"/>
  <c r="Z4859" i="81"/>
  <c r="Z3817" i="81"/>
  <c r="Z4766" i="81"/>
  <c r="Z2004" i="81"/>
  <c r="Z1266" i="81"/>
  <c r="Z1767" i="81"/>
  <c r="Z1643" i="81"/>
  <c r="Z2048" i="81"/>
  <c r="Z5294" i="81"/>
  <c r="Z3609" i="81"/>
  <c r="Z3050" i="81"/>
  <c r="Z1298" i="81"/>
  <c r="Z5285" i="81"/>
  <c r="Z3989" i="81"/>
  <c r="Z844" i="81"/>
  <c r="Z3983" i="81"/>
  <c r="Z5183" i="81"/>
  <c r="Z3148" i="81"/>
  <c r="Z3049" i="81"/>
  <c r="Z1486" i="81"/>
  <c r="Z5281" i="81"/>
  <c r="Z2797" i="81"/>
  <c r="Z1986" i="81"/>
  <c r="Z3430" i="81"/>
  <c r="Z4841" i="81"/>
  <c r="Z4575" i="81"/>
  <c r="Z2419" i="81"/>
  <c r="Z5186" i="81"/>
  <c r="Z972" i="81"/>
  <c r="Z3163" i="81"/>
  <c r="Z5199" i="81"/>
  <c r="Z4635" i="81"/>
  <c r="Z4700" i="81"/>
  <c r="Z1950" i="81"/>
  <c r="Z4701" i="81"/>
  <c r="Z2472" i="81"/>
  <c r="Z4833" i="81"/>
  <c r="Z4655" i="81"/>
  <c r="Z5397" i="81"/>
  <c r="Z4576" i="81"/>
  <c r="Z4862" i="81"/>
  <c r="Z1576" i="81"/>
  <c r="Z5347" i="81"/>
  <c r="Z4593" i="81"/>
  <c r="Z5129" i="81"/>
  <c r="Z532" i="81"/>
  <c r="Z5011" i="81"/>
  <c r="Z646" i="81"/>
  <c r="Z4245" i="81"/>
  <c r="Z3189" i="81"/>
  <c r="Z5408" i="81"/>
  <c r="Z1296" i="81"/>
  <c r="Z5130" i="81"/>
  <c r="Z3819" i="81"/>
  <c r="Z4714" i="81"/>
  <c r="Z1822" i="81"/>
  <c r="Z4671" i="81"/>
  <c r="Z148" i="81"/>
  <c r="Z4764" i="81"/>
  <c r="Z3193" i="81"/>
  <c r="Z289" i="81"/>
  <c r="Z530" i="81"/>
  <c r="Z5341" i="81"/>
  <c r="Z4574" i="81"/>
  <c r="Z4871" i="81"/>
  <c r="Z1007" i="81"/>
  <c r="Z4982" i="81"/>
  <c r="Z1090" i="81"/>
  <c r="Z4883" i="81"/>
  <c r="Z651" i="81"/>
  <c r="Z4768" i="81"/>
  <c r="Z2031" i="81"/>
  <c r="Z1495" i="81"/>
  <c r="Z3352" i="81"/>
  <c r="Z4867" i="81"/>
  <c r="Z573" i="81"/>
  <c r="Z1325" i="81"/>
  <c r="Z1092" i="81"/>
  <c r="Z5174" i="81"/>
  <c r="Z3204" i="81"/>
  <c r="Z5062" i="81"/>
  <c r="Z865" i="81"/>
  <c r="Z3411" i="81"/>
  <c r="Z4156" i="81"/>
  <c r="Z4474" i="81"/>
  <c r="Z5232" i="81"/>
  <c r="Z5385" i="81"/>
  <c r="Z2581" i="81"/>
  <c r="Z3405" i="81"/>
  <c r="Z3875" i="81"/>
  <c r="Z4778" i="81"/>
  <c r="Z4257" i="81"/>
  <c r="Z5012" i="81"/>
  <c r="Z2020" i="81"/>
  <c r="Z769" i="81"/>
  <c r="Z4040" i="81"/>
  <c r="Z5362" i="81"/>
  <c r="Z3788" i="81"/>
  <c r="Z4856" i="81"/>
  <c r="Z3059" i="81"/>
  <c r="Z4964" i="81"/>
  <c r="Z995" i="81"/>
  <c r="Z407" i="81"/>
  <c r="Z2488" i="81"/>
  <c r="Z5184" i="81"/>
  <c r="Z1066" i="81"/>
  <c r="Z5079" i="81"/>
  <c r="Z4007" i="81"/>
  <c r="Z1987" i="81"/>
  <c r="Z3745" i="81"/>
  <c r="Z5112" i="81"/>
  <c r="Z560" i="81"/>
  <c r="Z4847" i="81"/>
  <c r="Z2801" i="81"/>
  <c r="Z5273" i="81"/>
  <c r="Z3311" i="81"/>
  <c r="Z4891" i="81"/>
  <c r="Z3074" i="81"/>
  <c r="Z5077" i="81"/>
  <c r="Z3962" i="81"/>
  <c r="Z4823" i="81"/>
  <c r="Z4537" i="81"/>
  <c r="Z5321" i="81"/>
  <c r="Z2489" i="81"/>
  <c r="Z4885" i="81"/>
  <c r="Z3075" i="81"/>
  <c r="Z1968" i="81"/>
  <c r="Z3735" i="81"/>
  <c r="Z4758" i="81"/>
  <c r="Z544" i="81"/>
  <c r="Z4884" i="81"/>
  <c r="Z2617" i="81"/>
  <c r="Z4762" i="81"/>
  <c r="Z5387" i="81"/>
  <c r="Z4923" i="81"/>
  <c r="Z1336" i="81"/>
  <c r="Z4975" i="81"/>
  <c r="Z4126" i="81"/>
  <c r="Z1010" i="81"/>
  <c r="Z4215" i="81"/>
  <c r="Z4987" i="81"/>
  <c r="Z3999" i="81"/>
  <c r="Z5340" i="81"/>
  <c r="Z2535" i="81"/>
  <c r="Z5220" i="81"/>
  <c r="Z1061" i="81"/>
  <c r="Z5235" i="81"/>
  <c r="Z1424" i="81"/>
  <c r="Z5338" i="81"/>
  <c r="Z3599" i="81"/>
  <c r="Z5033" i="81"/>
  <c r="Z3787" i="81"/>
  <c r="Z5266" i="81"/>
  <c r="Z3176" i="81"/>
  <c r="Z4556" i="81"/>
  <c r="Z1560" i="81"/>
  <c r="Z5135" i="81"/>
  <c r="Z2420" i="81"/>
  <c r="Z3250" i="81"/>
  <c r="Z3815" i="81"/>
  <c r="Z1979" i="81"/>
  <c r="Z3404" i="81"/>
  <c r="Z4979" i="81"/>
  <c r="Z5217" i="81"/>
  <c r="Z4860" i="81"/>
  <c r="Z1321" i="81"/>
  <c r="Z4665" i="81"/>
  <c r="Z1568" i="81"/>
  <c r="Z5064" i="81"/>
  <c r="Z309" i="81"/>
  <c r="Z4889" i="81"/>
  <c r="Z3324" i="81"/>
  <c r="Z3794" i="81"/>
  <c r="Z3096" i="81"/>
  <c r="Z4864" i="81"/>
  <c r="Z2802" i="81"/>
  <c r="Z4669" i="81"/>
  <c r="Z3373" i="81"/>
  <c r="Z4751" i="81"/>
  <c r="Z4657" i="81"/>
  <c r="Z3180" i="81"/>
  <c r="Z491" i="81"/>
  <c r="Z4800" i="81"/>
  <c r="Z771" i="81"/>
  <c r="Z4981" i="81"/>
  <c r="Z2431" i="81"/>
  <c r="Z4739" i="81"/>
  <c r="Z2476" i="81"/>
  <c r="Z5072" i="81"/>
  <c r="Z5374" i="81"/>
  <c r="Z5269" i="81"/>
  <c r="Z2546" i="81"/>
  <c r="Y4908" i="81"/>
  <c r="Y4240" i="81"/>
  <c r="Y4909" i="81"/>
  <c r="Y3071" i="81"/>
  <c r="Y1968" i="81"/>
  <c r="Y5366" i="81"/>
  <c r="Y1904" i="81"/>
  <c r="Y2298" i="81"/>
  <c r="Y5053" i="81"/>
  <c r="Y3305" i="81"/>
  <c r="Y2855" i="81"/>
  <c r="Y3094" i="81"/>
  <c r="Y4910" i="81"/>
  <c r="Y911" i="81"/>
  <c r="Y4893" i="81"/>
  <c r="Y2473" i="81"/>
  <c r="Y4658" i="81"/>
  <c r="Y771" i="81"/>
  <c r="Y3631" i="81"/>
  <c r="Y5232" i="81"/>
  <c r="Y4764" i="81"/>
  <c r="Y2471" i="81"/>
  <c r="Y5277" i="81"/>
  <c r="Y1800" i="81"/>
  <c r="Y4882" i="81"/>
  <c r="Y3430" i="81"/>
  <c r="Y3859" i="81"/>
  <c r="Y4006" i="81"/>
  <c r="Y4785" i="81"/>
  <c r="Y766" i="81"/>
  <c r="Y5081" i="81"/>
  <c r="Y2507" i="81"/>
  <c r="Y4749" i="81"/>
  <c r="Y4257" i="81"/>
  <c r="Y5297" i="81"/>
  <c r="Y646" i="81"/>
  <c r="Y4638" i="81"/>
  <c r="Y3696" i="81"/>
  <c r="Y4979" i="81"/>
  <c r="Y5236" i="81"/>
  <c r="Y5361" i="81"/>
  <c r="Y1486" i="81"/>
  <c r="Y3597" i="81"/>
  <c r="Y3141" i="81"/>
  <c r="Y4128" i="81"/>
  <c r="Y1000" i="81"/>
  <c r="Y4751" i="81"/>
  <c r="Y2476" i="81"/>
  <c r="Y3848" i="81"/>
  <c r="Y3176" i="81"/>
  <c r="Y5135" i="81"/>
  <c r="Y2117" i="81"/>
  <c r="Y3050" i="81"/>
  <c r="Y3380" i="81"/>
  <c r="Y1965" i="81"/>
  <c r="Y3073" i="81"/>
  <c r="Y4982" i="81"/>
  <c r="Y11" i="81"/>
  <c r="Y4735" i="81"/>
  <c r="Y4176" i="81"/>
  <c r="Y4644" i="81"/>
  <c r="Y4550" i="81"/>
  <c r="Y1858" i="81"/>
  <c r="Y5374" i="81"/>
  <c r="Y1440" i="81"/>
  <c r="Y4597" i="81"/>
  <c r="Y3893" i="81"/>
  <c r="Y4108" i="81"/>
  <c r="Y3049" i="81"/>
  <c r="Y2517" i="81"/>
  <c r="Y4793" i="81"/>
  <c r="Y3412" i="81"/>
  <c r="Y4778" i="81"/>
  <c r="Y3075" i="81"/>
  <c r="Y4992" i="81"/>
  <c r="Y603" i="81"/>
  <c r="Y4668" i="81"/>
  <c r="Y5071" i="81"/>
  <c r="Y4728" i="81"/>
  <c r="Y3193" i="81"/>
  <c r="Y1901" i="81"/>
  <c r="Y5239" i="81"/>
  <c r="Y3428" i="81"/>
  <c r="Y3504" i="81"/>
  <c r="Y4877" i="81"/>
  <c r="Y912" i="81"/>
  <c r="Y4742" i="81"/>
  <c r="Y3144" i="81"/>
  <c r="Y114" i="81"/>
  <c r="Y3230" i="81"/>
  <c r="Y3421" i="81"/>
  <c r="Y4577" i="81"/>
  <c r="Y1906" i="81"/>
  <c r="Y3069" i="81"/>
  <c r="Y4964" i="81"/>
  <c r="Y1119" i="81"/>
  <c r="Y1446" i="81"/>
  <c r="Y2629" i="81"/>
  <c r="Y4809" i="81"/>
  <c r="Y3665" i="81"/>
  <c r="Y4725" i="81"/>
  <c r="Y4603" i="81"/>
  <c r="Y909" i="81"/>
  <c r="Y3382" i="81"/>
  <c r="Y4651" i="81"/>
  <c r="Y1254" i="81"/>
  <c r="Y4854" i="81"/>
  <c r="Y2431" i="81"/>
  <c r="Y4865" i="81"/>
  <c r="Y1061" i="81"/>
  <c r="Y3882" i="81"/>
  <c r="Y610" i="81"/>
  <c r="Y5057" i="81"/>
  <c r="Y5388" i="81"/>
  <c r="Y4127" i="81"/>
  <c r="Y573" i="81"/>
  <c r="Y1325" i="81"/>
  <c r="Y4123" i="81"/>
  <c r="Y1261" i="81"/>
  <c r="Y1053" i="81"/>
  <c r="Y5199" i="81"/>
  <c r="Y4635" i="81"/>
  <c r="Y1781" i="81"/>
  <c r="Y2271" i="81"/>
  <c r="Y4556" i="81"/>
  <c r="Y784" i="81"/>
  <c r="Y4787" i="81"/>
  <c r="Y865" i="81"/>
  <c r="Y4665" i="81"/>
  <c r="Y3612" i="81"/>
  <c r="Y5340" i="81"/>
  <c r="Y3138" i="81"/>
  <c r="Y4862" i="81"/>
  <c r="Y3598" i="81"/>
  <c r="Y5011" i="81"/>
  <c r="Y3688" i="81"/>
  <c r="Y1923" i="81"/>
  <c r="Y3003" i="81"/>
  <c r="Y2540" i="81"/>
  <c r="Y4185" i="81"/>
  <c r="Y4766" i="81"/>
  <c r="Y3373" i="81"/>
  <c r="Y5007" i="81"/>
  <c r="Y4310" i="81"/>
  <c r="Y3858" i="81"/>
  <c r="Y1263" i="81"/>
  <c r="Y5033" i="81"/>
  <c r="Y4025" i="81"/>
  <c r="Y1839" i="81"/>
  <c r="Y3189" i="81"/>
  <c r="Y4811" i="81"/>
  <c r="Y1023" i="81"/>
  <c r="Y4843" i="81"/>
  <c r="Y3361" i="81"/>
  <c r="Y4983" i="81"/>
  <c r="Y3728" i="81"/>
  <c r="Y2305" i="81"/>
  <c r="Y5104" i="81"/>
  <c r="Y1958" i="81"/>
  <c r="Y1195" i="81"/>
  <c r="Y1853" i="81"/>
  <c r="Y1296" i="81"/>
  <c r="Y4643" i="81"/>
  <c r="Y1888" i="81"/>
  <c r="Y1506" i="81"/>
  <c r="Y403" i="81"/>
  <c r="Y1415" i="81"/>
  <c r="Y3356" i="81"/>
  <c r="Y5338" i="81"/>
  <c r="Y979" i="81"/>
  <c r="Y5362" i="81"/>
  <c r="Y3691" i="81"/>
  <c r="Y4847" i="81"/>
  <c r="Y544" i="81"/>
  <c r="Y3794" i="81"/>
  <c r="Y2829" i="81"/>
  <c r="Y2459" i="81"/>
  <c r="Y1717" i="81"/>
  <c r="Y1907" i="81"/>
  <c r="Y1819" i="81"/>
  <c r="Y4711" i="81"/>
  <c r="Y4232" i="81"/>
  <c r="Y5278" i="81"/>
  <c r="Y1567" i="81"/>
  <c r="Y3170" i="81"/>
  <c r="Y1484" i="81"/>
  <c r="Y5075" i="81"/>
  <c r="Y3404" i="81"/>
  <c r="Y5378" i="81"/>
  <c r="Y1512" i="81"/>
  <c r="Y5281" i="81"/>
  <c r="Y4944" i="81"/>
  <c r="Y3883" i="81"/>
  <c r="Y4104" i="81"/>
  <c r="Y4784" i="81"/>
  <c r="Y2266" i="81"/>
  <c r="Y3840" i="81"/>
  <c r="Y2450" i="81"/>
  <c r="Y4810" i="81"/>
  <c r="Y3403" i="81"/>
  <c r="Y407" i="81"/>
  <c r="Y3068" i="81"/>
  <c r="Y4990" i="81"/>
  <c r="Y3733" i="81"/>
  <c r="Y4768" i="81"/>
  <c r="Y538" i="81"/>
  <c r="Y1860" i="81"/>
  <c r="Y3340" i="81"/>
  <c r="Y2464" i="81"/>
  <c r="Y3807" i="81"/>
  <c r="Y1972" i="81"/>
  <c r="Y3663" i="81"/>
  <c r="Y4892" i="81"/>
  <c r="Y547" i="81"/>
  <c r="Y5145" i="81"/>
  <c r="Y5364" i="81"/>
  <c r="Y4026" i="81"/>
  <c r="Y496" i="81"/>
  <c r="Y183" i="81"/>
  <c r="Y4040" i="81"/>
  <c r="Y4814" i="81"/>
  <c r="Y3065" i="81"/>
  <c r="Y1895" i="81"/>
  <c r="Y281" i="81"/>
  <c r="Y4763" i="81"/>
  <c r="Y768" i="81"/>
  <c r="Y4817" i="81"/>
  <c r="Y3407" i="81"/>
  <c r="Y844" i="81"/>
  <c r="Y4001" i="81"/>
  <c r="Y4867" i="81"/>
  <c r="Y3148" i="81"/>
  <c r="Y5342" i="81"/>
  <c r="Y882" i="81"/>
  <c r="Y4923" i="81"/>
  <c r="Y1298" i="81"/>
  <c r="Y4130" i="81"/>
  <c r="Y2822" i="81"/>
  <c r="Y5102" i="81"/>
  <c r="Y4143" i="81"/>
  <c r="Y4713" i="81"/>
  <c r="Y2488" i="81"/>
  <c r="Y4853" i="81"/>
  <c r="Y10" i="81"/>
  <c r="Y5223" i="81"/>
  <c r="Y2521" i="81"/>
  <c r="Y45" i="81"/>
  <c r="Y3609" i="81"/>
  <c r="Y4747" i="81"/>
  <c r="Y4254" i="81"/>
  <c r="Y4488" i="81"/>
  <c r="Y3983" i="81"/>
  <c r="Y3169" i="81"/>
  <c r="Y3023" i="81"/>
  <c r="Y3765" i="81"/>
  <c r="Y1878" i="81"/>
  <c r="Y4475" i="81"/>
  <c r="Y2017" i="81"/>
  <c r="Y4649" i="81"/>
  <c r="Y3116" i="81"/>
  <c r="Y4973" i="81"/>
  <c r="Y1090" i="81"/>
  <c r="Y3426" i="81"/>
  <c r="Y3500" i="81"/>
  <c r="Y2969" i="81"/>
  <c r="Y3074" i="81"/>
  <c r="Y4981" i="81"/>
  <c r="Y2474" i="81"/>
  <c r="Y1881" i="81"/>
  <c r="Y4575" i="81"/>
  <c r="Y4788" i="81"/>
  <c r="Y3378" i="81"/>
  <c r="Y4775" i="81"/>
  <c r="Y4375" i="81"/>
  <c r="Y4989" i="81"/>
  <c r="Y5017" i="81"/>
  <c r="Y1855" i="81"/>
  <c r="Y1335" i="81"/>
  <c r="Y5000" i="81"/>
  <c r="Y4238" i="81"/>
  <c r="Y3427" i="81"/>
  <c r="Y4640" i="81"/>
  <c r="Y4860" i="81"/>
  <c r="Y3410" i="81"/>
  <c r="Y4791" i="81"/>
  <c r="Y2485" i="81"/>
  <c r="Y4985" i="81"/>
  <c r="Y4898" i="81"/>
  <c r="Y4642" i="81"/>
  <c r="Y2469" i="81"/>
  <c r="Y2435" i="81"/>
  <c r="Y3225" i="81"/>
  <c r="Y2460" i="81"/>
  <c r="Y2789" i="81"/>
  <c r="Y5247" i="81"/>
  <c r="Y148" i="81"/>
  <c r="Y4885" i="81"/>
  <c r="Y3072" i="81"/>
  <c r="Y5010" i="81"/>
  <c r="Y1066" i="81"/>
  <c r="Y4765" i="81"/>
  <c r="Y2528" i="81"/>
  <c r="Y4846" i="81"/>
  <c r="Y1569" i="81"/>
  <c r="Y5012" i="81"/>
  <c r="Y4688" i="81"/>
  <c r="Y5184" i="81"/>
  <c r="Y3735" i="81"/>
  <c r="Y4739" i="81"/>
  <c r="Y4562" i="81"/>
  <c r="Y1987" i="81"/>
  <c r="Y2018" i="81"/>
  <c r="Y5182" i="81"/>
  <c r="Y748" i="81"/>
  <c r="Y4998" i="81"/>
  <c r="Y3306" i="81"/>
  <c r="Y1986" i="81"/>
  <c r="Y1757" i="81"/>
  <c r="Y4987" i="81"/>
  <c r="Y3999" i="81"/>
  <c r="Y4823" i="81"/>
  <c r="Y3126" i="81"/>
  <c r="Y414" i="81"/>
  <c r="Y1701" i="81"/>
  <c r="Y4997" i="81"/>
  <c r="Y3304" i="81"/>
  <c r="Y1979" i="81"/>
  <c r="Y1879" i="81"/>
  <c r="Y4871" i="81"/>
  <c r="Y288" i="81"/>
  <c r="Y1838" i="81"/>
  <c r="Y2443" i="81"/>
  <c r="Y4883" i="81"/>
  <c r="Y4384" i="81"/>
  <c r="Y4669" i="81"/>
  <c r="Y3076" i="81"/>
  <c r="Y5294" i="81"/>
  <c r="Y3998" i="81"/>
  <c r="Y4986" i="81"/>
  <c r="Y3817" i="81"/>
  <c r="Y1973" i="81"/>
  <c r="Y5334" i="81"/>
  <c r="Y5062" i="81"/>
  <c r="Y3669" i="81"/>
  <c r="Y4671" i="81"/>
  <c r="Y3015" i="81"/>
  <c r="Y3922" i="81"/>
  <c r="Y360" i="81"/>
  <c r="Y1787" i="81"/>
  <c r="Y1112" i="81"/>
  <c r="Y5285" i="81"/>
  <c r="Y2802" i="81"/>
  <c r="Y4648" i="81"/>
  <c r="Y2265" i="81"/>
  <c r="Y3913" i="81"/>
  <c r="Y1139" i="81"/>
  <c r="Y4129" i="81"/>
  <c r="Y995" i="81"/>
  <c r="Y1406" i="81"/>
  <c r="Y4655" i="81"/>
  <c r="Y4734" i="81"/>
  <c r="Y550" i="81"/>
  <c r="Y4727" i="81"/>
  <c r="Y746" i="81"/>
  <c r="Y4864" i="81"/>
  <c r="Y2504" i="81"/>
  <c r="Y4891" i="81"/>
  <c r="Y4256" i="81"/>
  <c r="Y4978" i="81"/>
  <c r="Y2020" i="81"/>
  <c r="Y1495" i="81"/>
  <c r="Y474" i="81"/>
  <c r="Y115" i="81"/>
  <c r="Y2621" i="81"/>
  <c r="Y5143" i="81"/>
  <c r="Y3572" i="81"/>
  <c r="Y2458" i="81"/>
  <c r="Y3062" i="81"/>
  <c r="Y1443" i="81"/>
  <c r="Y3503" i="81"/>
  <c r="Y5227" i="81"/>
  <c r="Y1843" i="81"/>
  <c r="Y1266" i="81"/>
  <c r="Y193" i="81"/>
  <c r="Y5380" i="81"/>
  <c r="Y322" i="81"/>
  <c r="Y1010" i="81"/>
  <c r="Y1974" i="81"/>
  <c r="Y4859" i="81"/>
  <c r="Y1832" i="81"/>
  <c r="Y5077" i="81"/>
  <c r="Y1869" i="81"/>
  <c r="Y5136" i="81"/>
  <c r="Y1788" i="81"/>
  <c r="Y5174" i="81"/>
  <c r="Y3833" i="81"/>
  <c r="Y1643" i="81"/>
  <c r="Y33" i="81"/>
  <c r="Y4708" i="81"/>
  <c r="Y4726" i="81"/>
  <c r="Y5377" i="81"/>
  <c r="Y3870" i="81"/>
  <c r="Y2536" i="81"/>
  <c r="Y2642" i="81"/>
  <c r="Y5385" i="81"/>
  <c r="Y4398" i="81"/>
  <c r="Y2422" i="81"/>
  <c r="Y3237" i="81"/>
  <c r="Y4889" i="81"/>
  <c r="Y1861" i="81"/>
  <c r="Y5266" i="81"/>
  <c r="Y1438" i="81"/>
  <c r="Y2419" i="81"/>
  <c r="Y128" i="81"/>
  <c r="Y4834" i="81"/>
  <c r="Y908" i="81"/>
  <c r="Y5064" i="81"/>
  <c r="Y2927" i="81"/>
  <c r="Y5121" i="81"/>
  <c r="Y3172" i="81"/>
  <c r="Y4833" i="81"/>
  <c r="Y4" i="81"/>
  <c r="Y4776" i="81"/>
  <c r="Y895" i="81"/>
  <c r="Y5273" i="81"/>
  <c r="Y3839" i="81"/>
  <c r="Y5321" i="81"/>
  <c r="Y3856" i="81"/>
  <c r="Y5072" i="81"/>
  <c r="Y2623" i="81"/>
  <c r="Y4245" i="81"/>
  <c r="Y2465" i="81"/>
  <c r="Y4903" i="81"/>
  <c r="Y5379" i="81"/>
  <c r="Y5130" i="81"/>
  <c r="Y1894" i="81"/>
  <c r="Y5408" i="81"/>
  <c r="Y3894" i="81"/>
  <c r="Y1635" i="81"/>
  <c r="Y1444" i="81"/>
  <c r="Y5070" i="81"/>
  <c r="Y3425" i="81"/>
  <c r="Y5180" i="81"/>
  <c r="Y3869" i="81"/>
  <c r="Y5129" i="81"/>
  <c r="Y2466" i="81"/>
  <c r="Y767" i="81"/>
  <c r="Y1831" i="81"/>
  <c r="Y3180" i="81"/>
  <c r="Y3168" i="81"/>
  <c r="Y2659" i="81"/>
  <c r="Y3897" i="81"/>
  <c r="Y5113" i="81"/>
  <c r="Y5147" i="81"/>
  <c r="Y5347" i="81"/>
  <c r="Y3030" i="81"/>
  <c r="Y773" i="81"/>
  <c r="Y3173" i="81"/>
  <c r="Y3186" i="81"/>
  <c r="Y2243" i="81"/>
  <c r="Y1816" i="81"/>
  <c r="Y3921" i="81"/>
  <c r="Y5310" i="81"/>
  <c r="Y1873" i="81"/>
  <c r="Y5349" i="81"/>
  <c r="Y4647" i="81"/>
  <c r="Y4721" i="81"/>
  <c r="Y3171" i="81"/>
  <c r="Y5397" i="81"/>
  <c r="Y3847" i="81"/>
  <c r="Y4656" i="81"/>
  <c r="Y3924" i="81"/>
  <c r="Y5343" i="81"/>
  <c r="Y3850" i="81"/>
  <c r="AA4129" i="81"/>
  <c r="AA5274" i="81"/>
  <c r="AA5247" i="81"/>
  <c r="AA5344" i="81"/>
  <c r="AA278" i="81"/>
  <c r="AA5252" i="81"/>
  <c r="AA5343" i="81"/>
  <c r="AA4729" i="81"/>
  <c r="AA4834" i="81"/>
  <c r="AA4790" i="81"/>
  <c r="AA4903" i="81"/>
  <c r="AA2639" i="81"/>
  <c r="AA5253" i="81"/>
  <c r="AA5261" i="81"/>
  <c r="AA5053" i="81"/>
  <c r="AA5411" i="81"/>
  <c r="AA4998" i="81"/>
  <c r="AA5180" i="81"/>
  <c r="AA4997" i="81"/>
  <c r="AA5408" i="81"/>
  <c r="AA4787" i="81"/>
  <c r="AA5269" i="81"/>
  <c r="AA4852" i="81"/>
  <c r="AA5267" i="81"/>
  <c r="AA4721" i="81"/>
  <c r="AA4789" i="81"/>
  <c r="AA4130" i="81"/>
  <c r="AA5181" i="81"/>
  <c r="AA4127" i="81"/>
  <c r="AA5270" i="81"/>
  <c r="AA4128" i="81"/>
  <c r="AA4785" i="81"/>
  <c r="AA5262" i="81"/>
  <c r="AA4999" i="81"/>
  <c r="AA2659" i="81"/>
  <c r="AA4793" i="81"/>
  <c r="AA5265" i="81"/>
  <c r="AA4734" i="81"/>
  <c r="AA4841" i="81"/>
  <c r="AA4986" i="81"/>
  <c r="AA4702" i="81"/>
  <c r="AA5310" i="81"/>
  <c r="AA4884" i="81"/>
  <c r="AA5120" i="81"/>
  <c r="AA4888" i="81"/>
  <c r="AA4730" i="81"/>
  <c r="AA5409" i="81"/>
  <c r="AA4973" i="81"/>
  <c r="AA5266" i="81"/>
  <c r="AA4763" i="81"/>
  <c r="AA5410" i="81"/>
  <c r="Z4834" i="81"/>
  <c r="Z4789" i="81"/>
  <c r="Z4852" i="81"/>
  <c r="Z5259" i="81"/>
  <c r="Z4903" i="81"/>
  <c r="Z4790" i="81"/>
  <c r="Z5120" i="81"/>
  <c r="Z5293" i="81"/>
  <c r="Z5310" i="81"/>
  <c r="Z4827" i="81"/>
  <c r="Z4998" i="81"/>
  <c r="Z5274" i="81"/>
  <c r="Z4999" i="81"/>
  <c r="Z5410" i="81"/>
  <c r="Z4129" i="81"/>
  <c r="Z4729" i="81"/>
  <c r="Z4734" i="81"/>
  <c r="Z4183" i="81"/>
  <c r="Z4986" i="81"/>
  <c r="Z4745" i="81"/>
  <c r="Z5343" i="81"/>
  <c r="Z5224" i="81"/>
  <c r="Z5247" i="81"/>
  <c r="Z5409" i="81"/>
  <c r="Z4721" i="81"/>
  <c r="Z4656" i="81"/>
  <c r="Z278" i="81"/>
  <c r="Z5411" i="81"/>
  <c r="Z5053" i="81"/>
  <c r="Z5180" i="81"/>
  <c r="Z4997" i="81"/>
  <c r="Z2659" i="81"/>
  <c r="Z4763" i="81"/>
  <c r="Z5265" i="81"/>
  <c r="Z4785" i="81"/>
  <c r="Z5344" i="81"/>
  <c r="Z4127" i="81"/>
  <c r="Z5252" i="81"/>
  <c r="Z4130" i="81"/>
  <c r="Z5267" i="81"/>
  <c r="Z5253" i="81"/>
  <c r="Z1816" i="81"/>
  <c r="Z4787" i="81"/>
  <c r="Z5261" i="81"/>
  <c r="Z4128" i="81"/>
  <c r="Z4793" i="81"/>
  <c r="Z5185" i="81"/>
  <c r="Z4730" i="81"/>
  <c r="Z2639" i="81"/>
  <c r="Z4973" i="81"/>
  <c r="Z5181" i="81"/>
  <c r="Y5286" i="81"/>
  <c r="Y4790" i="81"/>
  <c r="Y5341" i="81"/>
  <c r="Y5293" i="81"/>
  <c r="Y5346" i="81"/>
  <c r="Y278" i="81"/>
  <c r="Y4796" i="81"/>
  <c r="Y5039" i="81"/>
  <c r="Y4827" i="81"/>
  <c r="Y4666" i="81"/>
  <c r="Y5356" i="81"/>
  <c r="Y4852" i="81"/>
  <c r="Y5079" i="81"/>
  <c r="Y972" i="81"/>
  <c r="Y5036" i="81"/>
  <c r="Y4841" i="81"/>
  <c r="Y5112" i="81"/>
  <c r="Y3250" i="81"/>
  <c r="Y5345" i="81"/>
  <c r="Y4974" i="81"/>
  <c r="Y4975" i="81"/>
  <c r="Y5253" i="81"/>
  <c r="Y5058" i="81"/>
  <c r="Y5274" i="81"/>
  <c r="Y4782" i="81"/>
  <c r="Y1682" i="81"/>
  <c r="Y4729" i="81"/>
  <c r="Y5410" i="81"/>
  <c r="Y4702" i="81"/>
  <c r="Y5270" i="81"/>
  <c r="Y4884" i="81"/>
  <c r="Y5268" i="81"/>
  <c r="Y4858" i="81"/>
  <c r="Y5195" i="81"/>
  <c r="Y4767" i="81"/>
  <c r="Y5185" i="81"/>
  <c r="Y5265" i="81"/>
  <c r="Y4757" i="81"/>
  <c r="Y4705" i="81"/>
  <c r="Y4792" i="81"/>
  <c r="Y4183" i="81"/>
  <c r="Y5260" i="81"/>
  <c r="Y4745" i="81"/>
  <c r="Y289" i="81"/>
  <c r="Y5120" i="81"/>
  <c r="Y3411" i="81"/>
  <c r="Y2639" i="81"/>
  <c r="Y4701" i="81"/>
  <c r="Y4894" i="81"/>
  <c r="Y1966" i="81"/>
  <c r="Y5224" i="81"/>
  <c r="Y5015" i="81"/>
  <c r="Y5181" i="81"/>
  <c r="Y5251" i="81"/>
  <c r="Y769" i="81"/>
  <c r="Y5220" i="81"/>
  <c r="Y5183" i="81"/>
  <c r="Y572" i="81"/>
  <c r="Y4969" i="81"/>
  <c r="Y5013" i="81"/>
  <c r="Y5262" i="81"/>
  <c r="Y5252" i="81"/>
  <c r="Y4800" i="81"/>
  <c r="Y5269" i="81"/>
  <c r="Y4758" i="81"/>
  <c r="Y5271" i="81"/>
  <c r="Y5275" i="81"/>
  <c r="Y4762" i="81"/>
  <c r="Y5307" i="81"/>
  <c r="Y4718" i="81"/>
  <c r="Y5411" i="81"/>
  <c r="Y5267" i="81"/>
  <c r="Y4700" i="81"/>
  <c r="Y5054" i="81"/>
  <c r="Y3405" i="81"/>
  <c r="Y4815" i="81"/>
  <c r="Y4856" i="81"/>
  <c r="Y4888" i="81"/>
  <c r="Y5337" i="81"/>
  <c r="Y4730" i="81"/>
  <c r="Y5339" i="81"/>
  <c r="Y4474" i="81"/>
  <c r="Y5409" i="81"/>
  <c r="Y5344" i="81"/>
  <c r="Y5049" i="81"/>
  <c r="Y5171" i="81"/>
  <c r="Y4714" i="81"/>
  <c r="Y4789" i="81"/>
  <c r="Y5259" i="81"/>
  <c r="Y5261" i="81"/>
</calcChain>
</file>

<file path=xl/sharedStrings.xml><?xml version="1.0" encoding="utf-8"?>
<sst xmlns="http://schemas.openxmlformats.org/spreadsheetml/2006/main" count="97665" uniqueCount="16690">
  <si>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</si>
  <si>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</si>
  <si>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</si>
  <si>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</si>
  <si>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</si>
  <si>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</si>
  <si>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</si>
  <si>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</si>
  <si>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</si>
  <si>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</si>
  <si>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</si>
  <si>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</si>
  <si>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</si>
  <si>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</si>
  <si>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</si>
  <si>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</si>
  <si>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</si>
  <si>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</si>
  <si>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</si>
  <si>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</si>
  <si>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</si>
  <si>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</si>
  <si>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</si>
  <si>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</si>
  <si>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</si>
  <si>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</si>
  <si>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</si>
  <si>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</si>
  <si>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</si>
  <si>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</si>
  <si>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</si>
  <si>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</si>
  <si>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</si>
  <si>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</si>
  <si>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</si>
  <si>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</si>
  <si>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</si>
  <si>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</si>
  <si>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</si>
  <si>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</si>
  <si>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</si>
  <si>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</si>
  <si>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</si>
  <si>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</si>
  <si>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</si>
  <si>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</si>
  <si>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</si>
  <si>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</si>
  <si>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</si>
  <si>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</si>
  <si>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</si>
  <si>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</si>
  <si>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</si>
  <si>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</si>
  <si>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</si>
  <si>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</si>
  <si>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</si>
  <si>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</si>
  <si>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</si>
  <si>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</si>
  <si>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</si>
  <si>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</si>
  <si>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</si>
  <si>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</si>
  <si>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</si>
  <si>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</si>
  <si>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</si>
  <si>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</si>
  <si>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</si>
  <si>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</si>
  <si>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</si>
  <si>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</si>
  <si>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</si>
  <si>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</si>
  <si>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</si>
  <si>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</si>
  <si>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</si>
  <si>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</si>
  <si>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</si>
  <si>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</si>
  <si>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</si>
  <si>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</si>
  <si>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</si>
  <si>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</si>
  <si>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</si>
  <si>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</si>
  <si>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</si>
  <si>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</si>
  <si>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</si>
  <si>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</si>
  <si>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</si>
  <si>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</si>
  <si>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</si>
  <si>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</si>
  <si>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</si>
  <si>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</si>
  <si>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</si>
  <si>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</si>
  <si>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</si>
  <si>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</si>
  <si>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</si>
  <si>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</si>
  <si>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</si>
  <si>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</si>
  <si>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</si>
  <si>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</si>
  <si>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</si>
  <si>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</si>
  <si>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</si>
  <si>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</si>
  <si>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</si>
  <si>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</si>
  <si>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</si>
  <si>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</si>
  <si>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</si>
  <si>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</si>
  <si>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</si>
  <si>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AL-F000844</t>
  </si>
  <si>
    <t>AL-A000844</t>
  </si>
  <si>
    <t>AL-A004632</t>
  </si>
  <si>
    <t>AL-E004239</t>
  </si>
  <si>
    <t>AL-E004698</t>
  </si>
  <si>
    <t>AL-E004691</t>
  </si>
  <si>
    <t>AL-E004873</t>
  </si>
  <si>
    <t>AL-D005182</t>
  </si>
  <si>
    <t>AL-E009063</t>
  </si>
  <si>
    <t>AL-A001335</t>
  </si>
  <si>
    <t>AL-D000399</t>
  </si>
  <si>
    <t>AL-A000399</t>
  </si>
  <si>
    <t>AL-A001996</t>
  </si>
  <si>
    <t>AL-D005946</t>
  </si>
  <si>
    <t>AL-D001933</t>
  </si>
  <si>
    <t>AL-D005533</t>
  </si>
  <si>
    <t>AL-A001924</t>
  </si>
  <si>
    <t>AL-A001914</t>
  </si>
  <si>
    <t>AL-E000675</t>
  </si>
  <si>
    <t>AL-F000675</t>
  </si>
  <si>
    <t>AL-C000675</t>
  </si>
  <si>
    <t>AL-B000675</t>
  </si>
  <si>
    <t>AL-D000675</t>
  </si>
  <si>
    <t>AL-A000675</t>
  </si>
  <si>
    <t>AL-E008006</t>
  </si>
  <si>
    <t>AL-A001193</t>
  </si>
  <si>
    <t>AL-E000691</t>
  </si>
  <si>
    <t>AL-F000691</t>
  </si>
  <si>
    <t>AL-A000691</t>
  </si>
  <si>
    <t>AL-E008098</t>
  </si>
  <si>
    <t>AL-D001765</t>
  </si>
  <si>
    <t>AL-A001765</t>
  </si>
  <si>
    <t>AL-E008008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</si>
  <si>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</si>
  <si>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</si>
  <si>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</si>
  <si>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</si>
  <si>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</si>
  <si>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</si>
  <si>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</si>
  <si>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</si>
  <si>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</si>
  <si>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</si>
  <si>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</si>
  <si>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</si>
  <si>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</si>
  <si>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</si>
  <si>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</si>
  <si>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</si>
  <si>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</si>
  <si>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</si>
  <si>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</si>
  <si>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</si>
  <si>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</si>
  <si>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</si>
  <si>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</si>
  <si>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</si>
  <si>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</si>
  <si>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</si>
  <si>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</si>
  <si>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</si>
  <si>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</si>
  <si>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</si>
  <si>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</si>
  <si>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</si>
  <si>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</si>
  <si>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</si>
  <si>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</si>
  <si>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</si>
  <si>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</si>
  <si>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</si>
  <si>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</si>
  <si>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</si>
  <si>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</si>
  <si>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</si>
  <si>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</si>
  <si>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</si>
  <si>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</si>
  <si>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</si>
  <si>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</si>
  <si>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</si>
  <si>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</si>
  <si>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</si>
  <si>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</si>
  <si>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</si>
  <si>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</si>
  <si>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</si>
  <si>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AL-A004188</t>
  </si>
  <si>
    <t>AL-A004688</t>
  </si>
  <si>
    <t>AL-A001915</t>
  </si>
  <si>
    <t>AL-A005463</t>
  </si>
  <si>
    <t>AL-A009078</t>
  </si>
  <si>
    <t>AL-A009079</t>
  </si>
  <si>
    <t>AL-A005143</t>
  </si>
  <si>
    <t>AL-A005858</t>
  </si>
  <si>
    <t>AL-A004195</t>
  </si>
  <si>
    <t>AL-B000613</t>
  </si>
  <si>
    <t>AL-A000613</t>
  </si>
  <si>
    <t>AL-A000248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</si>
  <si>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</si>
  <si>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</si>
  <si>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</si>
  <si>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</si>
  <si>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</si>
  <si>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</si>
  <si>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</si>
  <si>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</si>
  <si>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</si>
  <si>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</si>
  <si>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</si>
  <si>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</si>
  <si>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</si>
  <si>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</si>
  <si>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</si>
  <si>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</si>
  <si>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</si>
  <si>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</si>
  <si>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</si>
  <si>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</si>
  <si>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</si>
  <si>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</si>
  <si>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</si>
  <si>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</si>
  <si>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</si>
  <si>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</si>
  <si>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</si>
  <si>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</si>
  <si>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</si>
  <si>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</si>
  <si>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</si>
  <si>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</si>
  <si>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</si>
  <si>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</si>
  <si>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</si>
  <si>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</si>
  <si>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</si>
  <si>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</si>
  <si>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</si>
  <si>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</si>
  <si>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</si>
  <si>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</si>
  <si>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</si>
  <si>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</si>
  <si>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</si>
  <si>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</si>
  <si>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</si>
  <si>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</si>
  <si>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</si>
  <si>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</si>
  <si>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</si>
  <si>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</si>
  <si>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</si>
  <si>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</si>
  <si>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</si>
  <si>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</si>
  <si>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</si>
  <si>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</si>
  <si>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</si>
  <si>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</si>
  <si>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</si>
  <si>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</si>
  <si>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</si>
  <si>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</si>
  <si>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</si>
  <si>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</si>
  <si>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</si>
  <si>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</si>
  <si>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</si>
  <si>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</si>
  <si>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</si>
  <si>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</si>
  <si>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</si>
  <si>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</si>
  <si>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</si>
  <si>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</si>
  <si>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</si>
  <si>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</si>
  <si>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</si>
  <si>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</si>
  <si>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</si>
  <si>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</si>
  <si>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</si>
  <si>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</si>
  <si>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</si>
  <si>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</si>
  <si>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</si>
  <si>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</si>
  <si>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</si>
  <si>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</si>
  <si>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</si>
  <si>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</si>
  <si>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</si>
  <si>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</si>
  <si>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</si>
  <si>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</si>
  <si>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</si>
  <si>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</si>
  <si>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</si>
  <si>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</si>
  <si>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</si>
  <si>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</si>
  <si>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</si>
  <si>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</si>
  <si>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</si>
  <si>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</si>
  <si>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</si>
  <si>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</si>
  <si>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</si>
  <si>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</si>
  <si>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AL-A009334</t>
  </si>
  <si>
    <t>AL-D004915</t>
  </si>
  <si>
    <t>AL-A004915</t>
  </si>
  <si>
    <t>AL-A001818</t>
  </si>
  <si>
    <t>AL-A001934</t>
  </si>
  <si>
    <t>AL-A008125</t>
  </si>
  <si>
    <t>AL-E004335</t>
  </si>
  <si>
    <t>AL-E004836</t>
  </si>
  <si>
    <t>AL-E008015</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</si>
  <si>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</si>
  <si>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</si>
  <si>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</si>
  <si>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</si>
  <si>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</si>
  <si>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</si>
  <si>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</si>
  <si>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</si>
  <si>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</si>
  <si>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</si>
  <si>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</si>
  <si>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</si>
  <si>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</si>
  <si>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</si>
  <si>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</si>
  <si>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AL-E004381</t>
  </si>
  <si>
    <t>AL-E001687</t>
  </si>
  <si>
    <t>AL-E004149</t>
  </si>
  <si>
    <t>AL-E001173</t>
  </si>
  <si>
    <t>AL-E005860</t>
  </si>
  <si>
    <t>AL-E008019</t>
  </si>
  <si>
    <t>AL-F000695</t>
  </si>
  <si>
    <t>AL-A000695</t>
  </si>
  <si>
    <t>AL-E000641</t>
  </si>
  <si>
    <t>AL-F000641</t>
  </si>
  <si>
    <t>AL-B000641</t>
  </si>
  <si>
    <t>AL-D004841</t>
  </si>
  <si>
    <t>AL-A000641</t>
  </si>
  <si>
    <t>AL-A001509</t>
  </si>
  <si>
    <t>AL-A001510</t>
  </si>
  <si>
    <t>AL-D004074</t>
  </si>
  <si>
    <t>AL-A004074</t>
  </si>
  <si>
    <t>AL-A000199</t>
  </si>
  <si>
    <t>AL-A001559</t>
  </si>
  <si>
    <t>AL-F000187</t>
  </si>
  <si>
    <t>AL-A005920</t>
  </si>
  <si>
    <t>AL-A005612</t>
  </si>
  <si>
    <t>AL-A005613</t>
  </si>
  <si>
    <t>AL-A009081</t>
  </si>
  <si>
    <t>AL-A004040</t>
  </si>
  <si>
    <t>AL-A001205</t>
  </si>
  <si>
    <t>AL-A000913</t>
  </si>
  <si>
    <t>AL-A001980</t>
  </si>
  <si>
    <t>AL-A004631</t>
  </si>
  <si>
    <t>AL-A005058</t>
  </si>
  <si>
    <t>AL-A000096</t>
  </si>
  <si>
    <t>AL-A005669</t>
  </si>
  <si>
    <t>AL-A004233</t>
  </si>
  <si>
    <t>AL-A005775</t>
  </si>
  <si>
    <t>AL-A000101</t>
  </si>
  <si>
    <t>AL-A000881</t>
  </si>
  <si>
    <t>AL-A000917</t>
  </si>
  <si>
    <t>AL-F000751</t>
  </si>
  <si>
    <t>AL-B000751</t>
  </si>
  <si>
    <t>AL-A000751</t>
  </si>
  <si>
    <t>AL-F001644</t>
  </si>
  <si>
    <t>AL-B001644</t>
  </si>
  <si>
    <t>AL-D004182</t>
  </si>
  <si>
    <t>AL-A001644</t>
  </si>
  <si>
    <t>AL-A001935</t>
  </si>
  <si>
    <t>AL-A005012</t>
  </si>
  <si>
    <t>AL-A004765</t>
  </si>
  <si>
    <t>AL-A005114</t>
  </si>
  <si>
    <t>AL-A005002</t>
  </si>
  <si>
    <t>AL-A001578</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</si>
  <si>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</si>
  <si>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</si>
  <si>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</si>
  <si>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</si>
  <si>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</si>
  <si>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</si>
  <si>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</si>
  <si>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</si>
  <si>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</si>
  <si>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</si>
  <si>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</si>
  <si>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</si>
  <si>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</si>
  <si>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</si>
  <si>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</si>
  <si>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</si>
  <si>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</si>
  <si>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</si>
  <si>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</si>
  <si>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</si>
  <si>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</si>
  <si>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</si>
  <si>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AL-A001153</t>
  </si>
  <si>
    <t>AL-A001940</t>
  </si>
  <si>
    <t>AL-E004683</t>
  </si>
  <si>
    <t>AL-F000451</t>
  </si>
  <si>
    <t>AL-A000451</t>
  </si>
  <si>
    <t>AL-F000540</t>
  </si>
  <si>
    <t>AL-E009035</t>
  </si>
  <si>
    <t>AL-D005474</t>
  </si>
  <si>
    <t>AL-F000714</t>
  </si>
  <si>
    <t>AL-D005473</t>
  </si>
  <si>
    <t>AL-A000714</t>
  </si>
  <si>
    <t>AL-A000131</t>
  </si>
  <si>
    <t>AL-A001156</t>
  </si>
  <si>
    <t>AL-A001982</t>
  </si>
  <si>
    <t>AL-E000118</t>
  </si>
  <si>
    <t>AL-F000118</t>
  </si>
  <si>
    <t>AL-B000118</t>
  </si>
  <si>
    <t>AL-A000118</t>
  </si>
  <si>
    <t>AL-F000117</t>
  </si>
  <si>
    <t>AL-F000120</t>
  </si>
  <si>
    <t>AL-B000120</t>
  </si>
  <si>
    <t>AL-A000120</t>
  </si>
  <si>
    <t>AL-F000576</t>
  </si>
  <si>
    <t>AL-F000222</t>
  </si>
  <si>
    <t>AL-E000495</t>
  </si>
  <si>
    <t>AL-F000495</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</si>
  <si>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</si>
  <si>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</si>
  <si>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</si>
  <si>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</si>
  <si>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</si>
  <si>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</si>
  <si>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</si>
  <si>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</si>
  <si>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</si>
  <si>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</si>
  <si>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</si>
  <si>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</si>
  <si>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</si>
  <si>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</si>
  <si>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</si>
  <si>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</si>
  <si>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</si>
  <si>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</si>
  <si>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</si>
  <si>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</si>
  <si>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</si>
  <si>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</si>
  <si>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</si>
  <si>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</si>
  <si>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</si>
  <si>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</si>
  <si>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</si>
  <si>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</si>
  <si>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</si>
  <si>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</si>
  <si>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</si>
  <si>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</si>
  <si>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</si>
  <si>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</si>
  <si>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</si>
  <si>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</si>
  <si>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AL-F001262</t>
  </si>
  <si>
    <t>AL-A001262</t>
  </si>
  <si>
    <t>AL-D004231</t>
  </si>
  <si>
    <t>AL-A000001</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</si>
  <si>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</si>
  <si>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</si>
  <si>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</si>
  <si>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</si>
  <si>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</si>
  <si>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</si>
  <si>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</si>
  <si>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</si>
  <si>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</si>
  <si>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</si>
  <si>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</si>
  <si>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</si>
  <si>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</si>
  <si>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</si>
  <si>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</si>
  <si>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</si>
  <si>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</si>
  <si>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</si>
  <si>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</si>
  <si>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</si>
  <si>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</si>
  <si>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</si>
  <si>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</si>
  <si>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</si>
  <si>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</si>
  <si>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</si>
  <si>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</si>
  <si>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</si>
  <si>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</si>
  <si>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</si>
  <si>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</si>
  <si>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</si>
  <si>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</si>
  <si>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</si>
  <si>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</si>
  <si>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AL-F004144</t>
  </si>
  <si>
    <t>AL-F004180</t>
  </si>
  <si>
    <t>AL-F000219</t>
  </si>
  <si>
    <t>AL-F001807</t>
  </si>
  <si>
    <t>AL-C009199</t>
  </si>
  <si>
    <t>AL-F001611</t>
  </si>
  <si>
    <t>AL-C001611</t>
  </si>
  <si>
    <t>AL-F001495</t>
  </si>
  <si>
    <t>AL-C001495</t>
  </si>
  <si>
    <t>AL-F004006</t>
  </si>
  <si>
    <t>AL-E000110</t>
  </si>
  <si>
    <t>AL-F000110</t>
  </si>
  <si>
    <t>AL-B000110</t>
  </si>
  <si>
    <t>AL-A000110</t>
  </si>
  <si>
    <t>AL-A008169</t>
  </si>
  <si>
    <t>AL-A005072</t>
  </si>
  <si>
    <t>AL-A001101</t>
  </si>
  <si>
    <t>AL-E000422</t>
  </si>
  <si>
    <t>AL-F000422</t>
  </si>
  <si>
    <t>AL-B000422</t>
  </si>
  <si>
    <t>AL-A000422</t>
  </si>
  <si>
    <t>AL-A001008</t>
  </si>
  <si>
    <t>AL-A001197</t>
  </si>
  <si>
    <t>AL-A003010</t>
  </si>
  <si>
    <t>AL-A003011</t>
  </si>
  <si>
    <t>AL-A003012</t>
  </si>
  <si>
    <t>AL-B001576</t>
  </si>
  <si>
    <t>AL-D001576</t>
  </si>
  <si>
    <t>AL-A001576</t>
  </si>
  <si>
    <t>AL-B000461</t>
  </si>
  <si>
    <t>AL-A000461</t>
  </si>
  <si>
    <t>AL-B001857</t>
  </si>
  <si>
    <t>AL-D001857</t>
  </si>
  <si>
    <t>AL-A001857</t>
  </si>
  <si>
    <t>AL-B001742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</si>
  <si>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</si>
  <si>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</si>
  <si>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</si>
  <si>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</si>
  <si>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</si>
  <si>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</si>
  <si>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</si>
  <si>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</si>
  <si>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</si>
  <si>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</si>
  <si>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</si>
  <si>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</si>
  <si>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</si>
  <si>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</si>
  <si>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</si>
  <si>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</si>
  <si>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</si>
  <si>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</si>
  <si>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</si>
  <si>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</si>
  <si>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</si>
  <si>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</si>
  <si>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</si>
  <si>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</si>
  <si>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</si>
  <si>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</si>
  <si>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</si>
  <si>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</si>
  <si>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</si>
  <si>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</si>
  <si>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</si>
  <si>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</si>
  <si>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</si>
  <si>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</si>
  <si>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</si>
  <si>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</si>
  <si>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</si>
  <si>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</si>
  <si>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</si>
  <si>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</si>
  <si>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</si>
  <si>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</si>
  <si>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</si>
  <si>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</si>
  <si>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</si>
  <si>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</si>
  <si>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</si>
  <si>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</si>
  <si>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AL-B004028</t>
  </si>
  <si>
    <t>AL-A001672</t>
  </si>
  <si>
    <t>AL-D001672</t>
  </si>
  <si>
    <t>AL-E000424</t>
  </si>
  <si>
    <t>AL-A001522</t>
  </si>
  <si>
    <t>AL-A005677</t>
  </si>
  <si>
    <t>AL-A004383</t>
  </si>
  <si>
    <t>AL-A000281</t>
  </si>
  <si>
    <t>AL-A001544</t>
  </si>
  <si>
    <t>AL-A001749</t>
  </si>
  <si>
    <t>AL-E000549</t>
  </si>
  <si>
    <t>AL-F000549</t>
  </si>
  <si>
    <t>AL-G000549</t>
  </si>
  <si>
    <t>AL-C000549</t>
  </si>
  <si>
    <t>AL-B000549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</si>
  <si>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</si>
  <si>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</si>
  <si>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</si>
  <si>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</si>
  <si>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</si>
  <si>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</si>
  <si>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</si>
  <si>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</si>
  <si>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</si>
  <si>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</si>
  <si>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</si>
  <si>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</si>
  <si>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</si>
  <si>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</si>
  <si>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</si>
  <si>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</si>
  <si>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</si>
  <si>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</si>
  <si>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</si>
  <si>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</si>
  <si>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</si>
  <si>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</si>
  <si>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</si>
  <si>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</si>
  <si>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</si>
  <si>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</si>
  <si>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</si>
  <si>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</si>
  <si>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AL-B001432</t>
  </si>
  <si>
    <t>AL-A001432</t>
  </si>
  <si>
    <t>AL-A000900</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</si>
  <si>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</si>
  <si>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</si>
  <si>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</si>
  <si>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</si>
  <si>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</si>
  <si>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</si>
  <si>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</si>
  <si>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</si>
  <si>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</si>
  <si>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</si>
  <si>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</si>
  <si>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</si>
  <si>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</si>
  <si>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</si>
  <si>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</si>
  <si>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</si>
  <si>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AL-A008095</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</si>
  <si>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</si>
  <si>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</si>
  <si>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</si>
  <si>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</si>
  <si>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</si>
  <si>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</si>
  <si>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</si>
  <si>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</si>
  <si>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</si>
  <si>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</si>
  <si>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</si>
  <si>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</si>
  <si>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</si>
  <si>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</si>
  <si>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</si>
  <si>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</si>
  <si>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</si>
  <si>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</si>
  <si>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</si>
  <si>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</si>
  <si>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</si>
  <si>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</si>
  <si>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</si>
  <si>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</si>
  <si>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</si>
  <si>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</si>
  <si>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</si>
  <si>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</si>
  <si>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</si>
  <si>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</si>
  <si>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</si>
  <si>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</si>
  <si>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</si>
  <si>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</si>
  <si>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</si>
  <si>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</si>
  <si>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</si>
  <si>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</si>
  <si>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</si>
  <si>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</si>
  <si>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</si>
  <si>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</si>
  <si>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</si>
  <si>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</si>
  <si>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</si>
  <si>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</si>
  <si>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</si>
  <si>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</si>
  <si>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</si>
  <si>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</si>
  <si>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</si>
  <si>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</si>
  <si>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</si>
  <si>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</si>
  <si>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</si>
  <si>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</si>
  <si>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</si>
  <si>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</si>
  <si>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AL-A000071</t>
  </si>
  <si>
    <t>AL-E000823</t>
  </si>
  <si>
    <t>AL-E005281</t>
  </si>
  <si>
    <t>AL-E000216</t>
  </si>
  <si>
    <t>AL-E000086</t>
  </si>
  <si>
    <t>AL-B000086</t>
  </si>
  <si>
    <t>AL-A000086</t>
  </si>
  <si>
    <t>AL-E000254</t>
  </si>
  <si>
    <t>AL-B000254</t>
  </si>
  <si>
    <t>AL-A000254</t>
  </si>
  <si>
    <t>AL-E001186</t>
  </si>
  <si>
    <t>AL-E005216</t>
  </si>
  <si>
    <t>AL-E001187</t>
  </si>
  <si>
    <t>AL-E004620</t>
  </si>
  <si>
    <t>AL-E001379</t>
  </si>
  <si>
    <t>AL-E001380</t>
  </si>
  <si>
    <t>AL-A004011</t>
  </si>
  <si>
    <t>AL-A008161</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</si>
  <si>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</si>
  <si>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</si>
  <si>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</si>
  <si>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</si>
  <si>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</si>
  <si>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</si>
  <si>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</si>
  <si>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</si>
  <si>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</si>
  <si>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</si>
  <si>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</si>
  <si>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</si>
  <si>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</si>
  <si>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</si>
  <si>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</si>
  <si>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</si>
  <si>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</si>
  <si>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</si>
  <si>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</si>
  <si>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</si>
  <si>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</si>
  <si>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</si>
  <si>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</si>
  <si>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</si>
  <si>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</si>
  <si>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</si>
  <si>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</si>
  <si>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</si>
  <si>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</si>
  <si>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</si>
  <si>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</si>
  <si>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</si>
  <si>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</si>
  <si>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</si>
  <si>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</si>
  <si>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</si>
  <si>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</si>
  <si>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</si>
  <si>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</si>
  <si>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</si>
  <si>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</si>
  <si>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</si>
  <si>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</si>
  <si>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</si>
  <si>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</si>
  <si>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</si>
  <si>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</si>
  <si>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</si>
  <si>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</si>
  <si>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</si>
  <si>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</si>
  <si>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</si>
  <si>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</si>
  <si>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</si>
  <si>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</si>
  <si>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</si>
  <si>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</si>
  <si>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</si>
  <si>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</si>
  <si>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</si>
  <si>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</si>
  <si>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</si>
  <si>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</si>
  <si>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</si>
  <si>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</si>
  <si>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</si>
  <si>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</si>
  <si>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</si>
  <si>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</si>
  <si>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</si>
  <si>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</si>
  <si>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</si>
  <si>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</si>
  <si>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</si>
  <si>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</si>
  <si>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</si>
  <si>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</si>
  <si>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</si>
  <si>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</si>
  <si>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</si>
  <si>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</si>
  <si>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</si>
  <si>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</si>
  <si>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</si>
  <si>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</si>
  <si>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</si>
  <si>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</si>
  <si>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</si>
  <si>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</si>
  <si>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</si>
  <si>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</si>
  <si>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</si>
  <si>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</si>
  <si>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</si>
  <si>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</si>
  <si>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</si>
  <si>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</si>
  <si>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</si>
  <si>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</si>
  <si>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</si>
  <si>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</si>
  <si>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</si>
  <si>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</si>
  <si>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</si>
  <si>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</si>
  <si>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</si>
  <si>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</si>
  <si>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</si>
  <si>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</si>
  <si>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</si>
  <si>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</si>
  <si>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</si>
  <si>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</si>
  <si>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</si>
  <si>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</si>
  <si>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</si>
  <si>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</si>
  <si>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</si>
  <si>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</si>
  <si>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</si>
  <si>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</si>
  <si>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</si>
  <si>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</si>
  <si>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</si>
  <si>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</si>
  <si>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</si>
  <si>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</si>
  <si>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</si>
  <si>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</si>
  <si>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</si>
  <si>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</si>
  <si>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AL-F004758</t>
  </si>
  <si>
    <t>AL-E000149</t>
  </si>
  <si>
    <t>AL-F000149</t>
  </si>
  <si>
    <t>AL-B000149</t>
  </si>
  <si>
    <t>AL-A000149</t>
  </si>
  <si>
    <t>AL-A001149</t>
  </si>
  <si>
    <t>AL-F001013</t>
  </si>
  <si>
    <t>AL-A001013</t>
  </si>
  <si>
    <t>AL-F000148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</si>
  <si>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</si>
  <si>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</si>
  <si>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</si>
  <si>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</si>
  <si>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</si>
  <si>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</si>
  <si>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</si>
  <si>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</si>
  <si>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</si>
  <si>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</si>
  <si>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</si>
  <si>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</si>
  <si>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</si>
  <si>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</si>
  <si>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</si>
  <si>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</si>
  <si>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</si>
  <si>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</si>
  <si>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</si>
  <si>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</si>
  <si>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AL-A000345</t>
  </si>
  <si>
    <t>AL-E005369</t>
  </si>
  <si>
    <t>AL-F000346</t>
  </si>
  <si>
    <t>AL-C005369</t>
  </si>
  <si>
    <t>AL-B000346</t>
  </si>
  <si>
    <t>AL-A000346</t>
  </si>
  <si>
    <t>AL-F000475</t>
  </si>
  <si>
    <t>AL-A000475</t>
  </si>
  <si>
    <t>AL-A005261</t>
  </si>
  <si>
    <t>AL-A000921</t>
  </si>
  <si>
    <t>AL-E003618</t>
  </si>
  <si>
    <t>AL-E003616</t>
  </si>
  <si>
    <t>AL-E003615</t>
  </si>
  <si>
    <t>AL-E008065</t>
  </si>
  <si>
    <t>AL-F001448</t>
  </si>
  <si>
    <t>AL-A004408</t>
  </si>
  <si>
    <t>AL-E005173</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</si>
  <si>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</si>
  <si>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</si>
  <si>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</si>
  <si>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</si>
  <si>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</si>
  <si>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</si>
  <si>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</si>
  <si>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</si>
  <si>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</si>
  <si>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</si>
  <si>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</si>
  <si>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</si>
  <si>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</si>
  <si>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</si>
  <si>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</si>
  <si>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</si>
  <si>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</si>
  <si>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</si>
  <si>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</si>
  <si>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</si>
  <si>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</si>
  <si>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</si>
  <si>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</si>
  <si>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</si>
  <si>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</si>
  <si>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</si>
  <si>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</si>
  <si>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</si>
  <si>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</si>
  <si>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</si>
  <si>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</si>
  <si>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</si>
  <si>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</si>
  <si>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</si>
  <si>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</si>
  <si>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</si>
  <si>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</si>
  <si>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</si>
  <si>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</si>
  <si>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</si>
  <si>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</si>
  <si>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</si>
  <si>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</si>
  <si>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</si>
  <si>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</si>
  <si>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</si>
  <si>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</si>
  <si>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</si>
  <si>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</si>
  <si>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</si>
  <si>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</si>
  <si>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</si>
  <si>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</si>
  <si>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</si>
  <si>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</si>
  <si>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</si>
  <si>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</si>
  <si>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</si>
  <si>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</si>
  <si>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</si>
  <si>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</si>
  <si>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</si>
  <si>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</si>
  <si>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</si>
  <si>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</si>
  <si>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</si>
  <si>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</si>
  <si>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</si>
  <si>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</si>
  <si>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</si>
  <si>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</si>
  <si>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</si>
  <si>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</si>
  <si>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</si>
  <si>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</si>
  <si>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</si>
  <si>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</si>
  <si>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</si>
  <si>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AL-A009096</t>
  </si>
  <si>
    <t>AL-A001833</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</si>
  <si>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</si>
  <si>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</si>
  <si>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</si>
  <si>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</si>
  <si>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</si>
  <si>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</si>
  <si>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</si>
  <si>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</si>
  <si>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</si>
  <si>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</si>
  <si>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</si>
  <si>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</si>
  <si>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</si>
  <si>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</si>
  <si>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</si>
  <si>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</si>
  <si>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</si>
  <si>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</si>
  <si>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</si>
  <si>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</si>
  <si>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</si>
  <si>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</si>
  <si>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AL-A004106</t>
  </si>
  <si>
    <t>AL-A001757</t>
  </si>
  <si>
    <t>AL-A000154</t>
  </si>
  <si>
    <t>AL-A005200</t>
  </si>
  <si>
    <t>AL-A000464</t>
  </si>
  <si>
    <t>AL-A000813</t>
  </si>
  <si>
    <t>AL-A000371</t>
  </si>
  <si>
    <t>AL-A000060</t>
  </si>
  <si>
    <t>AL-A000074</t>
  </si>
  <si>
    <t>AL-A000373</t>
  </si>
  <si>
    <t>AL-A005202</t>
  </si>
  <si>
    <t>AL-F000420</t>
  </si>
  <si>
    <t>AL-A000420</t>
  </si>
  <si>
    <t>AL-G007784</t>
  </si>
  <si>
    <t>AL-A000770</t>
  </si>
  <si>
    <t>AL-E008628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</si>
  <si>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</si>
  <si>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</si>
  <si>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</si>
  <si>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</si>
  <si>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</si>
  <si>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</si>
  <si>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</si>
  <si>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</si>
  <si>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</si>
  <si>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</si>
  <si>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</si>
  <si>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</si>
  <si>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</si>
  <si>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</si>
  <si>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</si>
  <si>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</si>
  <si>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</si>
  <si>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</si>
  <si>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AL-A004772</t>
  </si>
  <si>
    <t>AL-E001174</t>
  </si>
  <si>
    <t>AL-A001174</t>
  </si>
  <si>
    <t>AL-F001094</t>
  </si>
  <si>
    <t>AL-E001400</t>
  </si>
  <si>
    <t>AL-F001400</t>
  </si>
  <si>
    <t>AL-C001400</t>
  </si>
  <si>
    <t>AL-B001400</t>
  </si>
  <si>
    <t>AL-D001400</t>
  </si>
  <si>
    <t>AL-A001400</t>
  </si>
  <si>
    <t>AL-A000790</t>
  </si>
  <si>
    <t>AL-A001401</t>
  </si>
  <si>
    <t>AL-F001445</t>
  </si>
  <si>
    <t>AL-A001445</t>
  </si>
  <si>
    <t>AL-A004152</t>
  </si>
  <si>
    <t>AL-F004289</t>
  </si>
  <si>
    <t>AL-A008025</t>
  </si>
  <si>
    <t>AL-A004845</t>
  </si>
  <si>
    <t>AL-A004778</t>
  </si>
  <si>
    <t>AL-A004842</t>
  </si>
  <si>
    <t>AL-A004105</t>
  </si>
  <si>
    <t>AL-A001775</t>
  </si>
  <si>
    <t>AL-F004908</t>
  </si>
  <si>
    <t>AL-A001676</t>
  </si>
  <si>
    <t>AL-E000413</t>
  </si>
  <si>
    <t>AL-F000413</t>
  </si>
  <si>
    <t>AL-B000413</t>
  </si>
  <si>
    <t>AL-A000413</t>
  </si>
  <si>
    <t>AL-K001858</t>
  </si>
  <si>
    <t>AL-F000723</t>
  </si>
  <si>
    <t>AL-B000723</t>
  </si>
  <si>
    <t>AL-A000723</t>
  </si>
  <si>
    <t>AL-F000622</t>
  </si>
  <si>
    <t>AL-C000622</t>
  </si>
  <si>
    <t>AL-B000622</t>
  </si>
  <si>
    <t>AL-A000622</t>
  </si>
  <si>
    <t>AL-F000322</t>
  </si>
  <si>
    <t>AL-C000322</t>
  </si>
  <si>
    <t>AL-B000322</t>
  </si>
  <si>
    <t>AL-D000322</t>
  </si>
  <si>
    <t>AL-A000322</t>
  </si>
  <si>
    <t>AL-A007583</t>
  </si>
  <si>
    <t>AL-A007622</t>
  </si>
  <si>
    <t>AL-A001776</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</si>
  <si>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</si>
  <si>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</si>
  <si>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</si>
  <si>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</si>
  <si>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</si>
  <si>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</si>
  <si>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</si>
  <si>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</si>
  <si>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</si>
  <si>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</si>
  <si>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</si>
  <si>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</si>
  <si>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</si>
  <si>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</si>
  <si>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</si>
  <si>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</si>
  <si>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</si>
  <si>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</si>
  <si>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</si>
  <si>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</si>
  <si>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</si>
  <si>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</si>
  <si>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</si>
  <si>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</si>
  <si>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</si>
  <si>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</si>
  <si>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</si>
  <si>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</si>
  <si>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</si>
  <si>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</si>
  <si>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</si>
  <si>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</si>
  <si>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</si>
  <si>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</si>
  <si>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</si>
  <si>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</si>
  <si>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</si>
  <si>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</si>
  <si>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</si>
  <si>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</si>
  <si>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</si>
  <si>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</si>
  <si>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</si>
  <si>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</si>
  <si>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</si>
  <si>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</si>
  <si>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</si>
  <si>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</si>
  <si>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</si>
  <si>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</si>
  <si>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</si>
  <si>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</si>
  <si>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</si>
  <si>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</si>
  <si>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AL-A001888</t>
  </si>
  <si>
    <t>AL-A001226</t>
  </si>
  <si>
    <t>AL-A005530</t>
  </si>
  <si>
    <t>AL-A005531</t>
  </si>
  <si>
    <t>AL-A005515</t>
  </si>
  <si>
    <t>AL-F000255</t>
  </si>
  <si>
    <t>AL-A004370</t>
  </si>
  <si>
    <t>AL-A005355</t>
  </si>
  <si>
    <t>AL-A009353</t>
  </si>
  <si>
    <t>AL-A005258</t>
  </si>
  <si>
    <t>AL-F004043</t>
  </si>
  <si>
    <t>AL-E000670</t>
  </si>
  <si>
    <t>AL-F000670</t>
  </si>
  <si>
    <t>AL-C004818</t>
  </si>
  <si>
    <t>AL-A000670</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</si>
  <si>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</si>
  <si>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</si>
  <si>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</si>
  <si>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</si>
  <si>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</si>
  <si>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</si>
  <si>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</si>
  <si>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</si>
  <si>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</si>
  <si>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</si>
  <si>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</si>
  <si>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</si>
  <si>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</si>
  <si>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</si>
  <si>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</si>
  <si>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AL-A000205</t>
  </si>
  <si>
    <t>AL-A007205</t>
  </si>
  <si>
    <t>AL-A001581</t>
  </si>
  <si>
    <t>AL-A000332</t>
  </si>
  <si>
    <t>AL-E008060</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</si>
  <si>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</si>
  <si>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</si>
  <si>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</si>
  <si>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</si>
  <si>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</si>
  <si>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</si>
  <si>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</si>
  <si>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</si>
  <si>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</si>
  <si>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</si>
  <si>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</si>
  <si>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</si>
  <si>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</si>
  <si>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</si>
  <si>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</si>
  <si>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</si>
  <si>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</si>
  <si>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</si>
  <si>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</si>
  <si>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</si>
  <si>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</si>
  <si>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</si>
  <si>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</si>
  <si>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</si>
  <si>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</si>
  <si>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</si>
  <si>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</si>
  <si>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</si>
  <si>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</si>
  <si>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</si>
  <si>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</si>
  <si>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</si>
  <si>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</si>
  <si>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</si>
  <si>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</si>
  <si>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AL-A000526</t>
  </si>
  <si>
    <t>AL-A001502</t>
  </si>
  <si>
    <t>AL-E009343</t>
  </si>
  <si>
    <t>AL-A001598</t>
  </si>
  <si>
    <t>AL-A001501</t>
  </si>
  <si>
    <t>AL-B005995</t>
  </si>
  <si>
    <t>AL-A001721</t>
  </si>
  <si>
    <t>AL-A000052</t>
  </si>
  <si>
    <t>AL-A001663</t>
  </si>
  <si>
    <t>AL-A000936</t>
  </si>
  <si>
    <t>AL-A008107</t>
  </si>
  <si>
    <t>AL-E004775</t>
  </si>
  <si>
    <t>AL-E008026</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</si>
  <si>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</si>
  <si>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</si>
  <si>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</si>
  <si>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</si>
  <si>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</si>
  <si>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</si>
  <si>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</si>
  <si>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</si>
  <si>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</si>
  <si>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</si>
  <si>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</si>
  <si>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</si>
  <si>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</si>
  <si>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</si>
  <si>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</si>
  <si>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</si>
  <si>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</si>
  <si>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</si>
  <si>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</si>
  <si>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</si>
  <si>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</si>
  <si>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</si>
  <si>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</si>
  <si>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</si>
  <si>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</si>
  <si>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</si>
  <si>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</si>
  <si>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</si>
  <si>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</si>
  <si>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</si>
  <si>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</si>
  <si>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</si>
  <si>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</si>
  <si>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</si>
  <si>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</si>
  <si>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</si>
  <si>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</si>
  <si>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</si>
  <si>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</si>
  <si>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</si>
  <si>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</si>
  <si>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</si>
  <si>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</si>
  <si>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</si>
  <si>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</si>
  <si>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</si>
  <si>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</si>
  <si>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</si>
  <si>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</si>
  <si>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</si>
  <si>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</si>
  <si>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AL-A000785</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</si>
  <si>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</si>
  <si>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</si>
  <si>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</si>
  <si>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</si>
  <si>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</si>
  <si>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</si>
  <si>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</si>
  <si>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</si>
  <si>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</si>
  <si>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</si>
  <si>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</si>
  <si>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</si>
  <si>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</si>
  <si>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</si>
  <si>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</si>
  <si>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</si>
  <si>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</si>
  <si>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</si>
  <si>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</si>
  <si>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</si>
  <si>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</si>
  <si>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</si>
  <si>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</si>
  <si>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</si>
  <si>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</si>
  <si>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</si>
  <si>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</si>
  <si>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</si>
  <si>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</si>
  <si>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</si>
  <si>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</si>
  <si>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</si>
  <si>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</si>
  <si>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</si>
  <si>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</si>
  <si>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</si>
  <si>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</si>
  <si>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</si>
  <si>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</si>
  <si>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</si>
  <si>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</si>
  <si>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</si>
  <si>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</si>
  <si>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</si>
  <si>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AL-E000425</t>
  </si>
  <si>
    <t>AL-F000425</t>
  </si>
  <si>
    <t>AL-B000425</t>
  </si>
  <si>
    <t>AL-D004021</t>
  </si>
  <si>
    <t>AL-A000425</t>
  </si>
  <si>
    <t>AL-C001122</t>
  </si>
  <si>
    <t>AL-F001417</t>
  </si>
  <si>
    <t>AL-A001425</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</si>
  <si>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</si>
  <si>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</si>
  <si>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</si>
  <si>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</si>
  <si>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</si>
  <si>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</si>
  <si>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</si>
  <si>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</si>
  <si>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</si>
  <si>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</si>
  <si>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</si>
  <si>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</si>
  <si>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</si>
  <si>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</si>
  <si>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</si>
  <si>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</si>
  <si>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</si>
  <si>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</si>
  <si>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</si>
  <si>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</si>
  <si>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</si>
  <si>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</si>
  <si>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</si>
  <si>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AL-A001947</t>
  </si>
  <si>
    <t>AL-A001042</t>
  </si>
  <si>
    <t>AL-D001001</t>
  </si>
  <si>
    <t>AL-A001001</t>
  </si>
  <si>
    <t>AL-A005142</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</si>
  <si>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</si>
  <si>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</si>
  <si>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</si>
  <si>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</si>
  <si>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</si>
  <si>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</si>
  <si>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</si>
  <si>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</si>
  <si>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</si>
  <si>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</si>
  <si>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</si>
  <si>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</si>
  <si>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</si>
  <si>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</si>
  <si>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</si>
  <si>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</si>
  <si>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</si>
  <si>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</si>
  <si>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</si>
  <si>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</si>
  <si>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</si>
  <si>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</si>
  <si>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</si>
  <si>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</si>
  <si>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</si>
  <si>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</si>
  <si>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</si>
  <si>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</si>
  <si>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</si>
  <si>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</si>
  <si>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</si>
  <si>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</si>
  <si>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</si>
  <si>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</si>
  <si>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</si>
  <si>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</si>
  <si>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</si>
  <si>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</si>
  <si>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</si>
  <si>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</si>
  <si>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</si>
  <si>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</si>
  <si>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</si>
  <si>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</si>
  <si>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</si>
  <si>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</si>
  <si>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</si>
  <si>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</si>
  <si>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</si>
  <si>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</si>
  <si>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</si>
  <si>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</si>
  <si>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</si>
  <si>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</si>
  <si>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</si>
  <si>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</si>
  <si>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</si>
  <si>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</si>
  <si>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</si>
  <si>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</si>
  <si>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</si>
  <si>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</si>
  <si>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</si>
  <si>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</si>
  <si>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</si>
  <si>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</si>
  <si>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</si>
  <si>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</si>
  <si>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</si>
  <si>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</si>
  <si>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</si>
  <si>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</si>
  <si>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</si>
  <si>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</si>
  <si>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</si>
  <si>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</si>
  <si>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</si>
  <si>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AL-A003761</t>
  </si>
  <si>
    <t>AL-A003745</t>
  </si>
  <si>
    <t>AL-A003746</t>
  </si>
  <si>
    <t>AL-A003789</t>
  </si>
  <si>
    <t>AL-A003790</t>
  </si>
  <si>
    <t>AL-E004831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</si>
  <si>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</si>
  <si>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</si>
  <si>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</si>
  <si>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</si>
  <si>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</si>
  <si>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</si>
  <si>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</si>
  <si>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</si>
  <si>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</si>
  <si>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</si>
  <si>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</si>
  <si>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</si>
  <si>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</si>
  <si>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</si>
  <si>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</si>
  <si>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</si>
  <si>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</si>
  <si>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</si>
  <si>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</si>
  <si>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</si>
  <si>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</si>
  <si>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</si>
  <si>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</si>
  <si>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</si>
  <si>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</si>
  <si>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</si>
  <si>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</si>
  <si>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</si>
  <si>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</si>
  <si>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</si>
  <si>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</si>
  <si>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</si>
  <si>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</si>
  <si>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</si>
  <si>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</si>
  <si>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</si>
  <si>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</si>
  <si>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</si>
  <si>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</si>
  <si>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</si>
  <si>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</si>
  <si>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</si>
  <si>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</si>
  <si>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</si>
  <si>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</si>
  <si>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</si>
  <si>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</si>
  <si>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</si>
  <si>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</si>
  <si>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</si>
  <si>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</si>
  <si>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</si>
  <si>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</si>
  <si>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</si>
  <si>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</si>
  <si>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</si>
  <si>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</si>
  <si>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</si>
  <si>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</si>
  <si>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</si>
  <si>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</si>
  <si>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</si>
  <si>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</si>
  <si>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</si>
  <si>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</si>
  <si>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</si>
  <si>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</si>
  <si>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</si>
  <si>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</si>
  <si>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</si>
  <si>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</si>
  <si>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</si>
  <si>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</si>
  <si>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</si>
  <si>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</si>
  <si>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</si>
  <si>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</si>
  <si>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</si>
  <si>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</si>
  <si>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</si>
  <si>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</si>
  <si>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</si>
  <si>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</si>
  <si>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</si>
  <si>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AL-C004014</t>
  </si>
  <si>
    <t>AL-B004014</t>
  </si>
  <si>
    <t>AL-A004014</t>
  </si>
  <si>
    <t>AL-E004490</t>
  </si>
  <si>
    <t>AL-E004515</t>
  </si>
  <si>
    <t>AL-E004499</t>
  </si>
  <si>
    <t>AL-E004511</t>
  </si>
  <si>
    <t>AL-E004497</t>
  </si>
  <si>
    <t>AL-E004494</t>
  </si>
  <si>
    <t>AL-E004492</t>
  </si>
  <si>
    <t>AL-E004484</t>
  </si>
  <si>
    <t>AL-E005195</t>
  </si>
  <si>
    <t>AL-E004491</t>
  </si>
  <si>
    <t>AL-E004486</t>
  </si>
  <si>
    <t>AL-E005196</t>
  </si>
  <si>
    <t>AL-A004597</t>
  </si>
  <si>
    <t>AL-F000160</t>
  </si>
  <si>
    <t>AL-A000160</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</si>
  <si>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</si>
  <si>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</si>
  <si>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</si>
  <si>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</si>
  <si>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</si>
  <si>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</si>
  <si>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</si>
  <si>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</si>
  <si>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</si>
  <si>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</si>
  <si>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</si>
  <si>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</si>
  <si>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</si>
  <si>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</si>
  <si>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</si>
  <si>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</si>
  <si>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</si>
  <si>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</si>
  <si>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</si>
  <si>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</si>
  <si>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</si>
  <si>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</si>
  <si>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</si>
  <si>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</si>
  <si>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</si>
  <si>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</si>
  <si>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</si>
  <si>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</si>
  <si>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</si>
  <si>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</si>
  <si>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</si>
  <si>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</si>
  <si>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</si>
  <si>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</si>
  <si>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</si>
  <si>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</si>
  <si>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</si>
  <si>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</si>
  <si>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</si>
  <si>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</si>
  <si>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</si>
  <si>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</si>
  <si>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</si>
  <si>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</si>
  <si>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</si>
  <si>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</si>
  <si>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</si>
  <si>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</si>
  <si>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</si>
  <si>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</si>
  <si>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</si>
  <si>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</si>
  <si>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</si>
  <si>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</si>
  <si>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</si>
  <si>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</si>
  <si>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</si>
  <si>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</si>
  <si>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</si>
  <si>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</si>
  <si>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</si>
  <si>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</si>
  <si>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</si>
  <si>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</si>
  <si>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AL-A001151</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</si>
  <si>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</si>
  <si>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</si>
  <si>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</si>
  <si>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</si>
  <si>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</si>
  <si>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</si>
  <si>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</si>
  <si>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</si>
  <si>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</si>
  <si>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</si>
  <si>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</si>
  <si>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</si>
  <si>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</si>
  <si>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</si>
  <si>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</si>
  <si>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</si>
  <si>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</si>
  <si>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</si>
  <si>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</si>
  <si>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</si>
  <si>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</si>
  <si>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</si>
  <si>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</si>
  <si>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</si>
  <si>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</si>
  <si>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</si>
  <si>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</si>
  <si>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</si>
  <si>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</si>
  <si>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</si>
  <si>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</si>
  <si>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</si>
  <si>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</si>
  <si>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</si>
  <si>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</si>
  <si>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</si>
  <si>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</si>
  <si>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</si>
  <si>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</si>
  <si>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</si>
  <si>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</si>
  <si>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</si>
  <si>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</si>
  <si>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AL-D004991</t>
  </si>
  <si>
    <t>AL-A001483</t>
  </si>
  <si>
    <t>AL-A004260</t>
  </si>
  <si>
    <t>AL-E009210</t>
  </si>
  <si>
    <t>AL-E009211</t>
  </si>
  <si>
    <t>AL-A004676</t>
  </si>
  <si>
    <t>AL-A004679</t>
  </si>
  <si>
    <t>AL-A004672</t>
  </si>
  <si>
    <t>AL-A005451</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</si>
  <si>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</si>
  <si>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</si>
  <si>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</si>
  <si>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</si>
  <si>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</si>
  <si>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</si>
  <si>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</si>
  <si>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</si>
  <si>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</si>
  <si>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</si>
  <si>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</si>
  <si>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</si>
  <si>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</si>
  <si>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</si>
  <si>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</si>
  <si>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</si>
  <si>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</si>
  <si>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</si>
  <si>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</si>
  <si>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</si>
  <si>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</si>
  <si>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</si>
  <si>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</si>
  <si>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</si>
  <si>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</si>
  <si>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</si>
  <si>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</si>
  <si>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</si>
  <si>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</si>
  <si>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</si>
  <si>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</si>
  <si>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</si>
  <si>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</si>
  <si>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</si>
  <si>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</si>
  <si>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</si>
  <si>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</si>
  <si>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AL-A004850</t>
  </si>
  <si>
    <t>AL-F001855</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</si>
  <si>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</si>
  <si>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</si>
  <si>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</si>
  <si>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</si>
  <si>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</si>
  <si>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</si>
  <si>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</si>
  <si>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</si>
  <si>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</si>
  <si>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</si>
  <si>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</si>
  <si>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</si>
  <si>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</si>
  <si>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</si>
  <si>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</si>
  <si>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</si>
  <si>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</si>
  <si>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AL-J002006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</si>
  <si>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</si>
  <si>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</si>
  <si>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</si>
  <si>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</si>
  <si>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</si>
  <si>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</si>
  <si>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</si>
  <si>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</si>
  <si>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</si>
  <si>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</si>
  <si>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</si>
  <si>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</si>
  <si>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</si>
  <si>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</si>
  <si>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</si>
  <si>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</si>
  <si>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</si>
  <si>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</si>
  <si>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</si>
  <si>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</si>
  <si>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</si>
  <si>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</si>
  <si>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</si>
  <si>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</si>
  <si>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</si>
  <si>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</si>
  <si>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</si>
  <si>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</si>
  <si>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</si>
  <si>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</si>
  <si>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</si>
  <si>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</si>
  <si>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</si>
  <si>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</si>
  <si>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</si>
  <si>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</si>
  <si>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</si>
  <si>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</si>
  <si>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</si>
  <si>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</si>
  <si>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</si>
  <si>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</si>
  <si>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</si>
  <si>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</si>
  <si>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</si>
  <si>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</si>
  <si>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</si>
  <si>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</si>
  <si>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</si>
  <si>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</si>
  <si>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</si>
  <si>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</si>
  <si>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</si>
  <si>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</si>
  <si>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</si>
  <si>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</si>
  <si>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</si>
  <si>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</si>
  <si>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</si>
  <si>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</si>
  <si>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</si>
  <si>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</si>
  <si>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</si>
  <si>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</si>
  <si>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</si>
  <si>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</si>
  <si>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</si>
  <si>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</si>
  <si>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</si>
  <si>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</si>
  <si>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</si>
  <si>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</si>
  <si>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</si>
  <si>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</si>
  <si>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</si>
  <si>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</si>
  <si>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</si>
  <si>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</si>
  <si>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AL-A004100</t>
  </si>
  <si>
    <t>AL-B000774</t>
  </si>
  <si>
    <t>AL-A000774</t>
  </si>
  <si>
    <t>AL-E000669</t>
  </si>
  <si>
    <t>AL-F000669</t>
  </si>
  <si>
    <t>AL-G000669</t>
  </si>
  <si>
    <t>AL-C000669</t>
  </si>
  <si>
    <t>AL-B000669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</si>
  <si>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</si>
  <si>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</si>
  <si>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</si>
  <si>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</si>
  <si>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</si>
  <si>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</si>
  <si>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</si>
  <si>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</si>
  <si>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</si>
  <si>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</si>
  <si>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</si>
  <si>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</si>
  <si>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</si>
  <si>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</si>
  <si>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</si>
  <si>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</si>
  <si>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</si>
  <si>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</si>
  <si>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</si>
  <si>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</si>
  <si>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</si>
  <si>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</si>
  <si>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</si>
  <si>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</si>
  <si>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</si>
  <si>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AL-A005335</t>
  </si>
  <si>
    <t>AL-G005618</t>
  </si>
  <si>
    <t>AL-B000217</t>
  </si>
  <si>
    <t>AL-D000217</t>
  </si>
  <si>
    <t>AL-A000217</t>
  </si>
  <si>
    <t>AL-B001853</t>
  </si>
  <si>
    <t>AL-E008084</t>
  </si>
  <si>
    <t>AL-E000605</t>
  </si>
  <si>
    <t>AL-B000605</t>
  </si>
  <si>
    <t>AL-D004605</t>
  </si>
  <si>
    <t>AL-A000605</t>
  </si>
  <si>
    <t>AL-A001088</t>
  </si>
  <si>
    <t>AL-A005395</t>
  </si>
  <si>
    <t>AL-A004154</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</si>
  <si>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</si>
  <si>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</si>
  <si>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</si>
  <si>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</si>
  <si>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</si>
  <si>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</si>
  <si>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</si>
  <si>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</si>
  <si>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</si>
  <si>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</si>
  <si>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</si>
  <si>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</si>
  <si>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</si>
  <si>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</si>
  <si>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</si>
  <si>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</si>
  <si>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</si>
  <si>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</si>
  <si>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</si>
  <si>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</si>
  <si>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</si>
  <si>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</si>
  <si>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</si>
  <si>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</si>
  <si>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</si>
  <si>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</si>
  <si>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</si>
  <si>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</si>
  <si>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</si>
  <si>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</si>
  <si>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</si>
  <si>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</si>
  <si>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</si>
  <si>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</si>
  <si>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</si>
  <si>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</si>
  <si>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</si>
  <si>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</si>
  <si>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</si>
  <si>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</si>
  <si>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</si>
  <si>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</si>
  <si>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</si>
  <si>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</si>
  <si>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</si>
  <si>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</si>
  <si>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</si>
  <si>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</si>
  <si>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</si>
  <si>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</si>
  <si>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</si>
  <si>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</si>
  <si>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</si>
  <si>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</si>
  <si>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</si>
  <si>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</si>
  <si>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</si>
  <si>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</si>
  <si>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</si>
  <si>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</si>
  <si>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</si>
  <si>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</si>
  <si>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AL-B000842</t>
  </si>
  <si>
    <t>AL-A000842</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</si>
  <si>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</si>
  <si>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</si>
  <si>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</si>
  <si>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</si>
  <si>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</si>
  <si>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</si>
  <si>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</si>
  <si>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</si>
  <si>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</si>
  <si>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</si>
  <si>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</si>
  <si>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</si>
  <si>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</si>
  <si>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</si>
  <si>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</si>
  <si>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AL-A001931</t>
  </si>
  <si>
    <t>AL-A001941</t>
  </si>
  <si>
    <t>AL-A004753</t>
  </si>
  <si>
    <t>AL-A001146</t>
  </si>
  <si>
    <t>AL-A001147</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</si>
  <si>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</si>
  <si>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</si>
  <si>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</si>
  <si>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</si>
  <si>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</si>
  <si>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</si>
  <si>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</si>
  <si>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</si>
  <si>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</si>
  <si>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</si>
  <si>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</si>
  <si>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</si>
  <si>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</si>
  <si>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</si>
  <si>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</si>
  <si>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</si>
  <si>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</si>
  <si>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</si>
  <si>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</si>
  <si>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</si>
  <si>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</si>
  <si>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</si>
  <si>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</si>
  <si>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</si>
  <si>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</si>
  <si>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</si>
  <si>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</si>
  <si>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</si>
  <si>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</si>
  <si>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</si>
  <si>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</si>
  <si>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</si>
  <si>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</si>
  <si>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</si>
  <si>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</si>
  <si>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</si>
  <si>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AL-D004939</t>
  </si>
  <si>
    <t>AL-F001369</t>
  </si>
  <si>
    <t>AL-B001369</t>
  </si>
  <si>
    <t>AL-D001369</t>
  </si>
  <si>
    <t>AL-A001369</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</si>
  <si>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</si>
  <si>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</si>
  <si>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</si>
  <si>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</si>
  <si>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</si>
  <si>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</si>
  <si>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</si>
  <si>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</si>
  <si>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</si>
  <si>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</si>
  <si>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</si>
  <si>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</si>
  <si>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</si>
  <si>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</si>
  <si>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</si>
  <si>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</si>
  <si>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</si>
  <si>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</si>
  <si>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</si>
  <si>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</si>
  <si>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</si>
  <si>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</si>
  <si>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</si>
  <si>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</si>
  <si>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</si>
  <si>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</si>
  <si>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</si>
  <si>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</si>
  <si>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</si>
  <si>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</si>
  <si>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</si>
  <si>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</si>
  <si>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</si>
  <si>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</si>
  <si>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</si>
  <si>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</si>
  <si>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</si>
  <si>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</si>
  <si>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</si>
  <si>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</si>
  <si>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</si>
  <si>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</si>
  <si>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</si>
  <si>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</si>
  <si>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</si>
  <si>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</si>
  <si>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</si>
  <si>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</si>
  <si>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</si>
  <si>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</si>
  <si>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</si>
  <si>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</si>
  <si>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</si>
  <si>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</si>
  <si>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</si>
  <si>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</si>
  <si>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</si>
  <si>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</si>
  <si>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</si>
  <si>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</si>
  <si>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</si>
  <si>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</si>
  <si>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</si>
  <si>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</si>
  <si>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</si>
  <si>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</si>
  <si>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</si>
  <si>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</si>
  <si>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</si>
  <si>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</si>
  <si>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</si>
  <si>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</si>
  <si>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</si>
  <si>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</si>
  <si>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</si>
  <si>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</si>
  <si>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</si>
  <si>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</si>
  <si>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AL-B001230</t>
  </si>
  <si>
    <t>AL-A001230</t>
  </si>
  <si>
    <t>AL-E000990</t>
  </si>
  <si>
    <t>AL-F000990</t>
  </si>
  <si>
    <t>AL-B000990</t>
  </si>
  <si>
    <t>AL-D000990</t>
  </si>
  <si>
    <t>AL-A000990</t>
  </si>
  <si>
    <t>AL-A001901</t>
  </si>
  <si>
    <t>AL-C009186</t>
  </si>
  <si>
    <t>AL-E000367</t>
  </si>
  <si>
    <t>AL-F000367</t>
  </si>
  <si>
    <t>AL-C000367</t>
  </si>
  <si>
    <t>AL-B000367</t>
  </si>
  <si>
    <t>AL-D000367</t>
  </si>
  <si>
    <t>AL-A000367</t>
  </si>
  <si>
    <t>AL-A000560</t>
  </si>
  <si>
    <t>AL-A009134</t>
  </si>
  <si>
    <t>AL-A000806</t>
  </si>
  <si>
    <t>AL-D005989</t>
  </si>
  <si>
    <t>AL-B005898</t>
  </si>
  <si>
    <t>AL-D005897</t>
  </si>
  <si>
    <t>AL-A000534</t>
  </si>
  <si>
    <t>AL-A005352</t>
  </si>
  <si>
    <t>AL-A004357</t>
  </si>
  <si>
    <t>AL-A004783</t>
  </si>
  <si>
    <t>AL-A005976</t>
  </si>
  <si>
    <t>AL-E000689</t>
  </si>
  <si>
    <t>AL-F000689</t>
  </si>
  <si>
    <t>AL-C000689</t>
  </si>
  <si>
    <t>AL-B000689</t>
  </si>
  <si>
    <t>AL-D004919</t>
  </si>
  <si>
    <t>AL-A000689</t>
  </si>
  <si>
    <t>AL-A004886</t>
  </si>
  <si>
    <t>AL-A000687</t>
  </si>
  <si>
    <t>AL-A001570</t>
  </si>
  <si>
    <t>AL-A000976</t>
  </si>
  <si>
    <t>AL-A001720</t>
  </si>
  <si>
    <t>AL-F000128</t>
  </si>
  <si>
    <t>AL-B001210</t>
  </si>
  <si>
    <t>AL-A001210</t>
  </si>
  <si>
    <t>AL-A001208</t>
  </si>
  <si>
    <t>AL-A007208</t>
  </si>
  <si>
    <t>AL-A008097</t>
  </si>
  <si>
    <t>AL-A001710</t>
  </si>
  <si>
    <t>AL-A005435</t>
  </si>
  <si>
    <t>AL-A005953</t>
  </si>
  <si>
    <t>AL-A005954</t>
  </si>
  <si>
    <t>AL-A009067</t>
  </si>
  <si>
    <t>AL-A001739</t>
  </si>
  <si>
    <t>AL-A004644</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</si>
  <si>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</si>
  <si>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</si>
  <si>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</si>
  <si>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</si>
  <si>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</si>
  <si>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</si>
  <si>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</si>
  <si>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</si>
  <si>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</si>
  <si>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</si>
  <si>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</si>
  <si>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</si>
  <si>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</si>
  <si>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</si>
  <si>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</si>
  <si>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</si>
  <si>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</si>
  <si>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AL-E005685</t>
  </si>
  <si>
    <t>AL-F001470</t>
  </si>
  <si>
    <t>AL-D005685</t>
  </si>
  <si>
    <t>AL-A001470</t>
  </si>
  <si>
    <t>AL-A008059</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</si>
  <si>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</si>
  <si>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</si>
  <si>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</si>
  <si>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</si>
  <si>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</si>
  <si>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</si>
  <si>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</si>
  <si>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</si>
  <si>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</si>
  <si>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</si>
  <si>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</si>
  <si>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</si>
  <si>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</si>
  <si>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</si>
  <si>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</si>
  <si>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</si>
  <si>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</si>
  <si>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AL-A004169</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</si>
  <si>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</si>
  <si>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</si>
  <si>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</si>
  <si>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</si>
  <si>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</si>
  <si>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</si>
  <si>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</si>
  <si>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</si>
  <si>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</si>
  <si>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</si>
  <si>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</si>
  <si>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</si>
  <si>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</si>
  <si>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</si>
  <si>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</si>
  <si>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</si>
  <si>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</si>
  <si>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</si>
  <si>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</si>
  <si>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</si>
  <si>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</si>
  <si>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</si>
  <si>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</si>
  <si>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</si>
  <si>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</si>
  <si>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</si>
  <si>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</si>
  <si>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AL-A005985</t>
  </si>
  <si>
    <t>AL-D004466</t>
  </si>
  <si>
    <t>AL-A001507</t>
  </si>
  <si>
    <t>AL-A007069</t>
  </si>
  <si>
    <t>AL-E004458</t>
  </si>
  <si>
    <t>AL-D004904</t>
  </si>
  <si>
    <t>AL-A004904</t>
  </si>
  <si>
    <t>AL-A004675</t>
  </si>
  <si>
    <t>AL-F000009</t>
  </si>
  <si>
    <t>AL-F001063</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</si>
  <si>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</si>
  <si>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</si>
  <si>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</si>
  <si>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</si>
  <si>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</si>
  <si>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</si>
  <si>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</si>
  <si>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</si>
  <si>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</si>
  <si>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</si>
  <si>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</si>
  <si>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</si>
  <si>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</si>
  <si>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</si>
  <si>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</si>
  <si>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AL-A005605</t>
  </si>
  <si>
    <t>AL-A005910</t>
  </si>
  <si>
    <t>AL-A008227</t>
  </si>
  <si>
    <t>AL-A003733</t>
  </si>
  <si>
    <t>AL-A003734</t>
  </si>
  <si>
    <t>AL-A003735</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</si>
  <si>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</si>
  <si>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</si>
  <si>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</si>
  <si>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</si>
  <si>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</si>
  <si>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</si>
  <si>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</si>
  <si>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</si>
  <si>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</si>
  <si>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</si>
  <si>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</si>
  <si>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</si>
  <si>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</si>
  <si>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</si>
  <si>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</si>
  <si>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</si>
  <si>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</si>
  <si>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</si>
  <si>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</si>
  <si>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</si>
  <si>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</si>
  <si>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</si>
  <si>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</si>
  <si>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</si>
  <si>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</si>
  <si>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</si>
  <si>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</si>
  <si>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</si>
  <si>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</si>
  <si>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</si>
  <si>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</si>
  <si>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</si>
  <si>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</si>
  <si>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</si>
  <si>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</si>
  <si>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</si>
  <si>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</si>
  <si>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</si>
  <si>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</si>
  <si>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</si>
  <si>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</si>
  <si>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</si>
  <si>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</si>
  <si>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</si>
  <si>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</si>
  <si>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</si>
  <si>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</si>
  <si>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</si>
  <si>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</si>
  <si>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</si>
  <si>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AL-A004988</t>
  </si>
  <si>
    <t>AL-A007004</t>
  </si>
  <si>
    <t>AL-A009099</t>
  </si>
  <si>
    <t>AL-A009097</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</si>
  <si>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</si>
  <si>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</si>
  <si>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</si>
  <si>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</si>
  <si>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</si>
  <si>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</si>
  <si>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</si>
  <si>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</si>
  <si>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</si>
  <si>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</si>
  <si>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</si>
  <si>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</si>
  <si>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</si>
  <si>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</si>
  <si>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</si>
  <si>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</si>
  <si>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</si>
  <si>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</si>
  <si>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</si>
  <si>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</si>
  <si>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</si>
  <si>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</si>
  <si>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</si>
  <si>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</si>
  <si>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</si>
  <si>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</si>
  <si>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</si>
  <si>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</si>
  <si>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</si>
  <si>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</si>
  <si>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</si>
  <si>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</si>
  <si>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</si>
  <si>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</si>
  <si>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</si>
  <si>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</si>
  <si>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</si>
  <si>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</si>
  <si>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</si>
  <si>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</si>
  <si>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</si>
  <si>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</si>
  <si>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</si>
  <si>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</si>
  <si>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F000844</t>
  </si>
  <si>
    <t>A000844</t>
  </si>
  <si>
    <t>A004632</t>
  </si>
  <si>
    <t>E004239</t>
  </si>
  <si>
    <t>E004698</t>
  </si>
  <si>
    <t>E004691</t>
  </si>
  <si>
    <t>E004873</t>
  </si>
  <si>
    <t>E005182</t>
  </si>
  <si>
    <t>D005182</t>
  </si>
  <si>
    <t>E009063</t>
  </si>
  <si>
    <t>E004385</t>
  </si>
  <si>
    <t>A001335</t>
  </si>
  <si>
    <t>D000399</t>
  </si>
  <si>
    <t>A000399</t>
  </si>
  <si>
    <t>A001996</t>
  </si>
  <si>
    <t>D005946</t>
  </si>
  <si>
    <t>D001933</t>
  </si>
  <si>
    <t>D005533</t>
  </si>
  <si>
    <t>A001924</t>
  </si>
  <si>
    <t>A001914</t>
  </si>
  <si>
    <t>E000675</t>
  </si>
  <si>
    <t>F000675</t>
  </si>
  <si>
    <t>C000675</t>
  </si>
  <si>
    <t>B000675</t>
  </si>
  <si>
    <t>D000675</t>
  </si>
  <si>
    <t>A000675</t>
  </si>
  <si>
    <t>E008006</t>
  </si>
  <si>
    <t>A001193</t>
  </si>
  <si>
    <t>A007675</t>
  </si>
  <si>
    <t>E000691</t>
  </si>
  <si>
    <t>F000691</t>
  </si>
  <si>
    <t>A000691</t>
  </si>
  <si>
    <t>E008098</t>
  </si>
  <si>
    <t>D001765</t>
  </si>
  <si>
    <t>A001765</t>
  </si>
  <si>
    <t>E008008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</si>
  <si>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</si>
  <si>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</si>
  <si>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</si>
  <si>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</si>
  <si>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</si>
  <si>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</si>
  <si>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</si>
  <si>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</si>
  <si>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</si>
  <si>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</si>
  <si>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</si>
  <si>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</si>
  <si>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</si>
  <si>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</si>
  <si>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</si>
  <si>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</si>
  <si>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</si>
  <si>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</si>
  <si>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</si>
  <si>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</si>
  <si>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</si>
  <si>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A000430</t>
  </si>
  <si>
    <t>A004488</t>
  </si>
  <si>
    <t>E000223</t>
  </si>
  <si>
    <t>F000223</t>
  </si>
  <si>
    <t>B000223</t>
  </si>
  <si>
    <t>A000223</t>
  </si>
  <si>
    <t>E004560</t>
  </si>
  <si>
    <t>A001976</t>
  </si>
  <si>
    <t>A001388</t>
  </si>
  <si>
    <t>A001387</t>
  </si>
  <si>
    <t>A001386</t>
  </si>
  <si>
    <t>F000153</t>
  </si>
  <si>
    <t>B000153</t>
  </si>
  <si>
    <t>A000153</t>
  </si>
  <si>
    <t>F000210</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</si>
  <si>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</si>
  <si>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</si>
  <si>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</si>
  <si>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</si>
  <si>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</si>
  <si>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</si>
  <si>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</si>
  <si>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</si>
  <si>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</si>
  <si>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</si>
  <si>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</si>
  <si>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</si>
  <si>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</si>
  <si>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</si>
  <si>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</si>
  <si>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</si>
  <si>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</si>
  <si>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</si>
  <si>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</si>
  <si>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</si>
  <si>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</si>
  <si>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</si>
  <si>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</si>
  <si>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</si>
  <si>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</si>
  <si>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</si>
  <si>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</si>
  <si>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A004188</t>
  </si>
  <si>
    <t>A004688</t>
  </si>
  <si>
    <t>A001915</t>
  </si>
  <si>
    <t>A005463</t>
  </si>
  <si>
    <t>A009078</t>
  </si>
  <si>
    <t>A009079</t>
  </si>
  <si>
    <t>A005143</t>
  </si>
  <si>
    <t>A005858</t>
  </si>
  <si>
    <t>A004195</t>
  </si>
  <si>
    <t>B000613</t>
  </si>
  <si>
    <t>A000613</t>
  </si>
  <si>
    <t>A004311</t>
  </si>
  <si>
    <t>A000248</t>
  </si>
  <si>
    <t>A000262</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</si>
  <si>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</si>
  <si>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</si>
  <si>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</si>
  <si>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</si>
  <si>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</si>
  <si>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</si>
  <si>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</si>
  <si>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</si>
  <si>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</si>
  <si>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</si>
  <si>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</si>
  <si>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</si>
  <si>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</si>
  <si>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</si>
  <si>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</si>
  <si>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</si>
  <si>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</si>
  <si>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</si>
  <si>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</si>
  <si>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</si>
  <si>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</si>
  <si>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</si>
  <si>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</si>
  <si>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</si>
  <si>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</si>
  <si>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</si>
  <si>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</si>
  <si>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</si>
  <si>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</si>
  <si>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</si>
  <si>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</si>
  <si>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</si>
  <si>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</si>
  <si>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</si>
  <si>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</si>
  <si>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</si>
  <si>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</si>
  <si>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</si>
  <si>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</si>
  <si>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</si>
  <si>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</si>
  <si>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</si>
  <si>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</si>
  <si>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A001949</t>
  </si>
  <si>
    <t>A001595</t>
  </si>
  <si>
    <t>A005132</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</si>
  <si>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</si>
  <si>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</si>
  <si>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</si>
  <si>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</si>
  <si>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</si>
  <si>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</si>
  <si>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</si>
  <si>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</si>
  <si>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</si>
  <si>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</si>
  <si>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</si>
  <si>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</si>
  <si>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</si>
  <si>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</si>
  <si>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</si>
  <si>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</si>
  <si>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</si>
  <si>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</si>
  <si>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</si>
  <si>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</si>
  <si>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</si>
  <si>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</si>
  <si>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</si>
  <si>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</si>
  <si>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</si>
  <si>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</si>
  <si>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</si>
  <si>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</si>
  <si>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</si>
  <si>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</si>
  <si>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</si>
  <si>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</si>
  <si>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</si>
  <si>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</si>
  <si>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</si>
  <si>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</si>
  <si>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</si>
  <si>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</si>
  <si>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</si>
  <si>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</si>
  <si>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</si>
  <si>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</si>
  <si>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</si>
  <si>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</si>
  <si>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</si>
  <si>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</si>
  <si>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</si>
  <si>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</si>
  <si>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</si>
  <si>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</si>
  <si>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</si>
  <si>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</si>
  <si>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</si>
  <si>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</si>
  <si>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</si>
  <si>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</si>
  <si>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</si>
  <si>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</si>
  <si>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</si>
  <si>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</si>
  <si>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</si>
  <si>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</si>
  <si>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</si>
  <si>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</si>
  <si>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</si>
  <si>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</si>
  <si>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</si>
  <si>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</si>
  <si>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A009249</t>
  </si>
  <si>
    <t>A001533</t>
  </si>
  <si>
    <t>D009194</t>
  </si>
  <si>
    <t>A001534</t>
  </si>
  <si>
    <t>D005405</t>
  </si>
  <si>
    <t>A000993</t>
  </si>
  <si>
    <t>D005408</t>
  </si>
  <si>
    <t>A009334</t>
  </si>
  <si>
    <t>D004915</t>
  </si>
  <si>
    <t>A004915</t>
  </si>
  <si>
    <t>F005407</t>
  </si>
  <si>
    <t>A001818</t>
  </si>
  <si>
    <t>A001934</t>
  </si>
  <si>
    <t>A009191</t>
  </si>
  <si>
    <t>A008125</t>
  </si>
  <si>
    <t>E004335</t>
  </si>
  <si>
    <t>E004836</t>
  </si>
  <si>
    <t>E008015</t>
  </si>
  <si>
    <t>E004003</t>
  </si>
  <si>
    <t>E008016</t>
  </si>
  <si>
    <t>E008017</t>
  </si>
  <si>
    <t>E000038</t>
  </si>
  <si>
    <t>E008042</t>
  </si>
  <si>
    <t>E008041</t>
  </si>
  <si>
    <t>E004973</t>
  </si>
  <si>
    <t>E004339</t>
  </si>
  <si>
    <t>A008160</t>
  </si>
  <si>
    <t>A005760</t>
  </si>
  <si>
    <t>E008151</t>
  </si>
  <si>
    <t>A005991</t>
  </si>
  <si>
    <t>E008018</t>
  </si>
  <si>
    <t>E001693</t>
  </si>
  <si>
    <t>A001694</t>
  </si>
  <si>
    <t>E000097</t>
  </si>
  <si>
    <t>E004561</t>
  </si>
  <si>
    <t>A005932</t>
  </si>
  <si>
    <t>E004381</t>
  </si>
  <si>
    <t>E001687</t>
  </si>
  <si>
    <t>E004149</t>
  </si>
  <si>
    <t>E001173</t>
  </si>
  <si>
    <t>E005860</t>
  </si>
  <si>
    <t>E008019</t>
  </si>
  <si>
    <t>F000695</t>
  </si>
  <si>
    <t>A000695</t>
  </si>
  <si>
    <t>E000641</t>
  </si>
  <si>
    <t>F000641</t>
  </si>
  <si>
    <t>B000641</t>
  </si>
  <si>
    <t>D004841</t>
  </si>
  <si>
    <t>A000641</t>
  </si>
  <si>
    <t>A001509</t>
  </si>
  <si>
    <t>A001510</t>
  </si>
  <si>
    <t>D004074</t>
  </si>
  <si>
    <t>A004074</t>
  </si>
  <si>
    <t>A000199</t>
  </si>
  <si>
    <t>A001559</t>
  </si>
  <si>
    <t>F000187</t>
  </si>
  <si>
    <t>A005920</t>
  </si>
  <si>
    <t>A005612</t>
  </si>
  <si>
    <t>A005613</t>
  </si>
  <si>
    <t>A009081</t>
  </si>
  <si>
    <t>A004040</t>
  </si>
  <si>
    <t>A001205</t>
  </si>
  <si>
    <t>E009062</t>
  </si>
  <si>
    <t>A000913</t>
  </si>
  <si>
    <t>F004798</t>
  </si>
  <si>
    <t>A001980</t>
  </si>
  <si>
    <t>A004631</t>
  </si>
  <si>
    <t>A005058</t>
  </si>
  <si>
    <t>A000096</t>
  </si>
  <si>
    <t>A000596</t>
  </si>
  <si>
    <t>A000295</t>
  </si>
  <si>
    <t>A005669</t>
  </si>
  <si>
    <t>A004233</t>
  </si>
  <si>
    <t>A005775</t>
  </si>
  <si>
    <t>A000101</t>
  </si>
  <si>
    <t>A000881</t>
  </si>
  <si>
    <t>A000917</t>
  </si>
  <si>
    <t>F000751</t>
  </si>
  <si>
    <t>B000751</t>
  </si>
  <si>
    <t>A000751</t>
  </si>
  <si>
    <t>F001644</t>
  </si>
  <si>
    <t>B001644</t>
  </si>
  <si>
    <t>D004182</t>
  </si>
  <si>
    <t>A001644</t>
  </si>
  <si>
    <t>A001935</t>
  </si>
  <si>
    <t>A005012</t>
  </si>
  <si>
    <t>F004142</t>
  </si>
  <si>
    <t>A004765</t>
  </si>
  <si>
    <t>A005114</t>
  </si>
  <si>
    <t>A005002</t>
  </si>
  <si>
    <t>A005019</t>
  </si>
  <si>
    <t>A005015</t>
  </si>
  <si>
    <t>A001578</t>
  </si>
  <si>
    <t>A005006</t>
  </si>
  <si>
    <t>E000297</t>
  </si>
  <si>
    <t>F000297</t>
  </si>
  <si>
    <t>B000297</t>
  </si>
  <si>
    <t>A000297</t>
  </si>
  <si>
    <t>A001594</t>
  </si>
  <si>
    <t>A005010</t>
  </si>
  <si>
    <t>A005116</t>
  </si>
  <si>
    <t>B009019</t>
  </si>
  <si>
    <t>A001630</t>
  </si>
  <si>
    <t>A000630</t>
  </si>
  <si>
    <t>A004928</t>
  </si>
  <si>
    <t>F000633</t>
  </si>
  <si>
    <t>B005810</t>
  </si>
  <si>
    <t>D005810</t>
  </si>
  <si>
    <t>A000633</t>
  </si>
  <si>
    <t>A004483</t>
  </si>
  <si>
    <t>A000855</t>
  </si>
  <si>
    <t>A001813</t>
  </si>
  <si>
    <t>A004931</t>
  </si>
  <si>
    <t>C005718</t>
  </si>
  <si>
    <t>C001443</t>
  </si>
  <si>
    <t>C000984</t>
  </si>
  <si>
    <t>C001304</t>
  </si>
  <si>
    <t>C005318</t>
  </si>
  <si>
    <t>C000985</t>
  </si>
  <si>
    <t>C000986</t>
  </si>
  <si>
    <t>A001153</t>
  </si>
  <si>
    <t>A001940</t>
  </si>
  <si>
    <t>E004683</t>
  </si>
  <si>
    <t>F000451</t>
  </si>
  <si>
    <t>A000451</t>
  </si>
  <si>
    <t>F000540</t>
  </si>
  <si>
    <t>A005567</t>
  </si>
  <si>
    <t>E009035</t>
  </si>
  <si>
    <t>D005474</t>
  </si>
  <si>
    <t>F000714</t>
  </si>
  <si>
    <t>D005473</t>
  </si>
  <si>
    <t>A000714</t>
  </si>
  <si>
    <t>A000131</t>
  </si>
  <si>
    <t>A001156</t>
  </si>
  <si>
    <t>A001982</t>
  </si>
  <si>
    <t>E000118</t>
  </si>
  <si>
    <t>F000118</t>
  </si>
  <si>
    <t>B000118</t>
  </si>
  <si>
    <t>A000118</t>
  </si>
  <si>
    <t>F000117</t>
  </si>
  <si>
    <t>F000120</t>
  </si>
  <si>
    <t>B000120</t>
  </si>
  <si>
    <t>A000120</t>
  </si>
  <si>
    <t>F000576</t>
  </si>
  <si>
    <t>F000222</t>
  </si>
  <si>
    <t>E000495</t>
  </si>
  <si>
    <t>F000495</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</si>
  <si>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</si>
  <si>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</si>
  <si>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</si>
  <si>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</si>
  <si>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</si>
  <si>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</si>
  <si>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</si>
  <si>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</si>
  <si>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</si>
  <si>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</si>
  <si>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</si>
  <si>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</si>
  <si>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</si>
  <si>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</si>
  <si>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</si>
  <si>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</si>
  <si>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</si>
  <si>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</si>
  <si>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</si>
  <si>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</si>
  <si>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</si>
  <si>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</si>
  <si>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</si>
  <si>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</si>
  <si>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</si>
  <si>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</si>
  <si>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</si>
  <si>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</si>
  <si>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D000104</t>
  </si>
  <si>
    <t>A000104</t>
  </si>
  <si>
    <t>A000181</t>
  </si>
  <si>
    <t>A001409</t>
  </si>
  <si>
    <t>D004516</t>
  </si>
  <si>
    <t>D004517</t>
  </si>
  <si>
    <t>A001161</t>
  </si>
  <si>
    <t>A001469</t>
  </si>
  <si>
    <t>A000854</t>
  </si>
  <si>
    <t>A004102</t>
  </si>
  <si>
    <t>F000401</t>
  </si>
  <si>
    <t>A000401</t>
  </si>
  <si>
    <t>F001262</t>
  </si>
  <si>
    <t>B005793</t>
  </si>
  <si>
    <t>A001262</t>
  </si>
  <si>
    <t>D004231</t>
  </si>
  <si>
    <t>A000001</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</si>
  <si>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</si>
  <si>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</si>
  <si>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</si>
  <si>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</si>
  <si>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</si>
  <si>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</si>
  <si>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</si>
  <si>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</si>
  <si>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</si>
  <si>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</si>
  <si>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</si>
  <si>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</si>
  <si>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</si>
  <si>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</si>
  <si>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</si>
  <si>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</si>
  <si>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</si>
  <si>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</si>
  <si>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</si>
  <si>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</si>
  <si>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</si>
  <si>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</si>
  <si>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</si>
  <si>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</si>
  <si>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A000449</t>
  </si>
  <si>
    <t>A009373</t>
  </si>
  <si>
    <t>F001240</t>
  </si>
  <si>
    <t>D004056</t>
  </si>
  <si>
    <t>A001240</t>
  </si>
  <si>
    <t>A009244</t>
  </si>
  <si>
    <t>A001307</t>
  </si>
  <si>
    <t>A001985</t>
  </si>
  <si>
    <t>B000167</t>
  </si>
  <si>
    <t>D005066</t>
  </si>
  <si>
    <t>A000167</t>
  </si>
  <si>
    <t>E000535</t>
  </si>
  <si>
    <t>A004729</t>
  </si>
  <si>
    <t>E003990</t>
  </si>
  <si>
    <t>E003991</t>
  </si>
  <si>
    <t>A004941</t>
  </si>
  <si>
    <t>A004943</t>
  </si>
  <si>
    <t>E008109</t>
  </si>
  <si>
    <t>F004144</t>
  </si>
  <si>
    <t>F004180</t>
  </si>
  <si>
    <t>F000219</t>
  </si>
  <si>
    <t>C000219</t>
  </si>
  <si>
    <t>F001807</t>
  </si>
  <si>
    <t>C009199</t>
  </si>
  <si>
    <t>F001611</t>
  </si>
  <si>
    <t>C001611</t>
  </si>
  <si>
    <t>F001495</t>
  </si>
  <si>
    <t>C001495</t>
  </si>
  <si>
    <t>F004006</t>
  </si>
  <si>
    <t>E004671</t>
  </si>
  <si>
    <t>E000110</t>
  </si>
  <si>
    <t>F000110</t>
  </si>
  <si>
    <t>B000110</t>
  </si>
  <si>
    <t>A000110</t>
  </si>
  <si>
    <t>A000031</t>
  </si>
  <si>
    <t>A008169</t>
  </si>
  <si>
    <t>A005072</t>
  </si>
  <si>
    <t>A001101</t>
  </si>
  <si>
    <t>A005054</t>
  </si>
  <si>
    <t>E000422</t>
  </si>
  <si>
    <t>F000422</t>
  </si>
  <si>
    <t>G004422</t>
  </si>
  <si>
    <t>B000422</t>
  </si>
  <si>
    <t>A000422</t>
  </si>
  <si>
    <t>A001008</t>
  </si>
  <si>
    <t>A001197</t>
  </si>
  <si>
    <t>A003010</t>
  </si>
  <si>
    <t>A003011</t>
  </si>
  <si>
    <t>A003012</t>
  </si>
  <si>
    <t>B001576</t>
  </si>
  <si>
    <t>D001576</t>
  </si>
  <si>
    <t>A001576</t>
  </si>
  <si>
    <t>B000461</t>
  </si>
  <si>
    <t>D000461</t>
  </si>
  <si>
    <t>A000461</t>
  </si>
  <si>
    <t>B001857</t>
  </si>
  <si>
    <t>D001857</t>
  </si>
  <si>
    <t>A001857</t>
  </si>
  <si>
    <t>B001742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</si>
  <si>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</si>
  <si>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</si>
  <si>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</si>
  <si>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</si>
  <si>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</si>
  <si>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</si>
  <si>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</si>
  <si>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</si>
  <si>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</si>
  <si>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</si>
  <si>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</si>
  <si>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</si>
  <si>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</si>
  <si>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</si>
  <si>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</si>
  <si>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</si>
  <si>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</si>
  <si>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</si>
  <si>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</si>
  <si>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</si>
  <si>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</si>
  <si>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</si>
  <si>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</si>
  <si>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</si>
  <si>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</si>
  <si>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</si>
  <si>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</si>
  <si>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</si>
  <si>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</si>
  <si>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</si>
  <si>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</si>
  <si>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</si>
  <si>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</si>
  <si>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</si>
  <si>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</si>
  <si>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</si>
  <si>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</si>
  <si>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</si>
  <si>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</si>
  <si>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</si>
  <si>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</si>
  <si>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</si>
  <si>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</si>
  <si>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</si>
  <si>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</si>
  <si>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</si>
  <si>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</si>
  <si>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</si>
  <si>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</si>
  <si>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</si>
  <si>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</si>
  <si>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</si>
  <si>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</si>
  <si>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B004028</t>
  </si>
  <si>
    <t>A001672</t>
  </si>
  <si>
    <t>D001672</t>
  </si>
  <si>
    <t>E000424</t>
  </si>
  <si>
    <t>A001522</t>
  </si>
  <si>
    <t>A005677</t>
  </si>
  <si>
    <t>A005675</t>
  </si>
  <si>
    <t>A005676</t>
  </si>
  <si>
    <t>A005203</t>
  </si>
  <si>
    <t>A004383</t>
  </si>
  <si>
    <t>A000281</t>
  </si>
  <si>
    <t>A001544</t>
  </si>
  <si>
    <t>A001749</t>
  </si>
  <si>
    <t>E000549</t>
  </si>
  <si>
    <t>F000549</t>
  </si>
  <si>
    <t>G000549</t>
  </si>
  <si>
    <t>C000549</t>
  </si>
  <si>
    <t>B000549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</si>
  <si>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</si>
  <si>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</si>
  <si>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</si>
  <si>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</si>
  <si>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</si>
  <si>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</si>
  <si>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</si>
  <si>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</si>
  <si>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</si>
  <si>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</si>
  <si>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</si>
  <si>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</si>
  <si>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</si>
  <si>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</si>
  <si>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</si>
  <si>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</si>
  <si>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</si>
  <si>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</si>
  <si>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</si>
  <si>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</si>
  <si>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</si>
  <si>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</si>
  <si>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</si>
  <si>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</si>
  <si>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</si>
  <si>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</si>
  <si>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</si>
  <si>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</si>
  <si>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</si>
  <si>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</si>
  <si>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</si>
  <si>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B001432</t>
  </si>
  <si>
    <t>A001432</t>
  </si>
  <si>
    <t>A000900</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</si>
  <si>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</si>
  <si>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</si>
  <si>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</si>
  <si>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</si>
  <si>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</si>
  <si>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</si>
  <si>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</si>
  <si>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</si>
  <si>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</si>
  <si>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</si>
  <si>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</si>
  <si>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</si>
  <si>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</si>
  <si>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</si>
  <si>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</si>
  <si>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</si>
  <si>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</si>
  <si>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</si>
  <si>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A008095</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</si>
  <si>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</si>
  <si>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</si>
  <si>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</si>
  <si>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</si>
  <si>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</si>
  <si>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</si>
  <si>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</si>
  <si>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</si>
  <si>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</si>
  <si>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</si>
  <si>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</si>
  <si>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</si>
  <si>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</si>
  <si>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</si>
  <si>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</si>
  <si>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</si>
  <si>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</si>
  <si>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</si>
  <si>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</si>
  <si>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</si>
  <si>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</si>
  <si>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</si>
  <si>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</si>
  <si>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</si>
  <si>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</si>
  <si>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</si>
  <si>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</si>
  <si>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</si>
  <si>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</si>
  <si>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</si>
  <si>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</si>
  <si>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</si>
  <si>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</si>
  <si>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</si>
  <si>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</si>
  <si>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</si>
  <si>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</si>
  <si>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</si>
  <si>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</si>
  <si>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</si>
  <si>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</si>
  <si>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</si>
  <si>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</si>
  <si>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</si>
  <si>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</si>
  <si>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</si>
  <si>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</si>
  <si>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</si>
  <si>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</si>
  <si>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</si>
  <si>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D005439</t>
  </si>
  <si>
    <t>A001248</t>
  </si>
  <si>
    <t>E005294</t>
  </si>
  <si>
    <t>D005294</t>
  </si>
  <si>
    <t>A005294</t>
  </si>
  <si>
    <t>E005293</t>
  </si>
  <si>
    <t>F001590</t>
  </si>
  <si>
    <t>F005293</t>
  </si>
  <si>
    <t>A001590</t>
  </si>
  <si>
    <t>A001726</t>
  </si>
  <si>
    <t>B004071</t>
  </si>
  <si>
    <t>A000071</t>
  </si>
  <si>
    <t>E000823</t>
  </si>
  <si>
    <t>E005281</t>
  </si>
  <si>
    <t>E000216</t>
  </si>
  <si>
    <t>E000086</t>
  </si>
  <si>
    <t>B000086</t>
  </si>
  <si>
    <t>A000086</t>
  </si>
  <si>
    <t>E000254</t>
  </si>
  <si>
    <t>B000254</t>
  </si>
  <si>
    <t>A000254</t>
  </si>
  <si>
    <t>E001186</t>
  </si>
  <si>
    <t>E005216</t>
  </si>
  <si>
    <t>E001187</t>
  </si>
  <si>
    <t>E004620</t>
  </si>
  <si>
    <t>E001379</t>
  </si>
  <si>
    <t>E001380</t>
  </si>
  <si>
    <t>E004276</t>
  </si>
  <si>
    <t>A004011</t>
  </si>
  <si>
    <t>A005243</t>
  </si>
  <si>
    <t>A008161</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</si>
  <si>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</si>
  <si>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</si>
  <si>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</si>
  <si>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</si>
  <si>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</si>
  <si>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</si>
  <si>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</si>
  <si>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</si>
  <si>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</si>
  <si>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</si>
  <si>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</si>
  <si>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</si>
  <si>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</si>
  <si>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</si>
  <si>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</si>
  <si>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</si>
  <si>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</si>
  <si>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</si>
  <si>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</si>
  <si>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</si>
  <si>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</si>
  <si>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</si>
  <si>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</si>
  <si>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</si>
  <si>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</si>
  <si>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</si>
  <si>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</si>
  <si>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</si>
  <si>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</si>
  <si>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</si>
  <si>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</si>
  <si>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</si>
  <si>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</si>
  <si>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</si>
  <si>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</si>
  <si>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</si>
  <si>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</si>
  <si>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</si>
  <si>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</si>
  <si>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</si>
  <si>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</si>
  <si>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</si>
  <si>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</si>
  <si>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</si>
  <si>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</si>
  <si>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</si>
  <si>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</si>
  <si>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</si>
  <si>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</si>
  <si>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</si>
  <si>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</si>
  <si>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</si>
  <si>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</si>
  <si>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</si>
  <si>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</si>
  <si>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</si>
  <si>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</si>
  <si>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</si>
  <si>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</si>
  <si>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</si>
  <si>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</si>
  <si>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</si>
  <si>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</si>
  <si>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</si>
  <si>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</si>
  <si>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</si>
  <si>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</si>
  <si>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</si>
  <si>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</si>
  <si>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</si>
  <si>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</si>
  <si>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</si>
  <si>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</si>
  <si>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</si>
  <si>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</si>
  <si>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</si>
  <si>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</si>
  <si>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</si>
  <si>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</si>
  <si>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</si>
  <si>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</si>
  <si>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</si>
  <si>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</si>
  <si>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</si>
  <si>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</si>
  <si>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</si>
  <si>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</si>
  <si>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</si>
  <si>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</si>
  <si>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</si>
  <si>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</si>
  <si>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</si>
  <si>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</si>
  <si>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</si>
  <si>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</si>
  <si>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</si>
  <si>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</si>
  <si>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</si>
  <si>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</si>
  <si>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</si>
  <si>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</si>
  <si>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</si>
  <si>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</si>
  <si>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</si>
  <si>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A000186</t>
  </si>
  <si>
    <t>A005106</t>
  </si>
  <si>
    <t>D004924</t>
  </si>
  <si>
    <t>E000024</t>
  </si>
  <si>
    <t>F000024</t>
  </si>
  <si>
    <t>B000024</t>
  </si>
  <si>
    <t>A000024</t>
  </si>
  <si>
    <t>A000441</t>
  </si>
  <si>
    <t>D001679</t>
  </si>
  <si>
    <t>A001679</t>
  </si>
  <si>
    <t>D004808</t>
  </si>
  <si>
    <t>D001596</t>
  </si>
  <si>
    <t>A001596</t>
  </si>
  <si>
    <t>D001680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</si>
  <si>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</si>
  <si>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</si>
  <si>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</si>
  <si>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</si>
  <si>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</si>
  <si>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</si>
  <si>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</si>
  <si>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</si>
  <si>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</si>
  <si>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</si>
  <si>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</si>
  <si>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</si>
  <si>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</si>
  <si>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</si>
  <si>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</si>
  <si>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</si>
  <si>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</si>
  <si>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</si>
  <si>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</si>
  <si>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</si>
  <si>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</si>
  <si>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</si>
  <si>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F004758</t>
  </si>
  <si>
    <t>A001123</t>
  </si>
  <si>
    <t>E000149</t>
  </si>
  <si>
    <t>F000149</t>
  </si>
  <si>
    <t>B000149</t>
  </si>
  <si>
    <t>A000149</t>
  </si>
  <si>
    <t>A001149</t>
  </si>
  <si>
    <t>F001013</t>
  </si>
  <si>
    <t>A001013</t>
  </si>
  <si>
    <t>F000148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</si>
  <si>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</si>
  <si>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</si>
  <si>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</si>
  <si>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</si>
  <si>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</si>
  <si>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</si>
  <si>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</si>
  <si>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</si>
  <si>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</si>
  <si>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</si>
  <si>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</si>
  <si>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</si>
  <si>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</si>
  <si>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</si>
  <si>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</si>
  <si>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</si>
  <si>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</si>
  <si>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</si>
  <si>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</si>
  <si>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</si>
  <si>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</si>
  <si>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</si>
  <si>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</si>
  <si>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A000345</t>
  </si>
  <si>
    <t>E005369</t>
  </si>
  <si>
    <t>F000346</t>
  </si>
  <si>
    <t>C005369</t>
  </si>
  <si>
    <t>B000346</t>
  </si>
  <si>
    <t>A000346</t>
  </si>
  <si>
    <t>F000475</t>
  </si>
  <si>
    <t>A000475</t>
  </si>
  <si>
    <t>A005261</t>
  </si>
  <si>
    <t>B004469</t>
  </si>
  <si>
    <t>A000921</t>
  </si>
  <si>
    <t>E003618</t>
  </si>
  <si>
    <t>E003616</t>
  </si>
  <si>
    <t>E003615</t>
  </si>
  <si>
    <t>E008065</t>
  </si>
  <si>
    <t>F001448</t>
  </si>
  <si>
    <t>A004042</t>
  </si>
  <si>
    <t>A004408</t>
  </si>
  <si>
    <t>E005173</t>
  </si>
  <si>
    <t>A004569</t>
  </si>
  <si>
    <t>E000327</t>
  </si>
  <si>
    <t>F000327</t>
  </si>
  <si>
    <t>G000327</t>
  </si>
  <si>
    <t>C000327</t>
  </si>
  <si>
    <t>B000327</t>
  </si>
  <si>
    <t>D000327</t>
  </si>
  <si>
    <t>A000327</t>
  </si>
  <si>
    <t>A001102</t>
  </si>
  <si>
    <t>D001279</t>
  </si>
  <si>
    <t>A000942</t>
  </si>
  <si>
    <t>A001081</t>
  </si>
  <si>
    <t>A005492</t>
  </si>
  <si>
    <t>A000941</t>
  </si>
  <si>
    <t>A005191</t>
  </si>
  <si>
    <t>E004047</t>
  </si>
  <si>
    <t>E008523</t>
  </si>
  <si>
    <t>F000523</t>
  </si>
  <si>
    <t>A000523</t>
  </si>
  <si>
    <t>A001245</t>
  </si>
  <si>
    <t>C005241</t>
  </si>
  <si>
    <t>A001446</t>
  </si>
  <si>
    <t>A004345</t>
  </si>
  <si>
    <t>A005320</t>
  </si>
  <si>
    <t>A004472</t>
  </si>
  <si>
    <t>A004460</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</si>
  <si>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</si>
  <si>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</si>
  <si>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</si>
  <si>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</si>
  <si>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</si>
  <si>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</si>
  <si>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</si>
  <si>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</si>
  <si>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</si>
  <si>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</si>
  <si>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</si>
  <si>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</si>
  <si>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</si>
  <si>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</si>
  <si>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</si>
  <si>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</si>
  <si>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</si>
  <si>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</si>
  <si>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</si>
  <si>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</si>
  <si>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</si>
  <si>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</si>
  <si>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</si>
  <si>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</si>
  <si>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</si>
  <si>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</si>
  <si>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</si>
  <si>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</si>
  <si>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</si>
  <si>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</si>
  <si>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</si>
  <si>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</si>
  <si>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</si>
  <si>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</si>
  <si>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</si>
  <si>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</si>
  <si>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</si>
  <si>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</si>
  <si>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</si>
  <si>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</si>
  <si>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</si>
  <si>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</si>
  <si>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A004634</t>
  </si>
  <si>
    <t>A005102</t>
  </si>
  <si>
    <t>A000073</t>
  </si>
  <si>
    <t>A001045</t>
  </si>
  <si>
    <t>A005148</t>
  </si>
  <si>
    <t>E008202</t>
  </si>
  <si>
    <t>F000202</t>
  </si>
  <si>
    <t>E008057</t>
  </si>
  <si>
    <t>F000310</t>
  </si>
  <si>
    <t>B000310</t>
  </si>
  <si>
    <t>A000197</t>
  </si>
  <si>
    <t>F008116</t>
  </si>
  <si>
    <t>A009082</t>
  </si>
  <si>
    <t>A009085</t>
  </si>
  <si>
    <t>A009084</t>
  </si>
  <si>
    <t>A009088</t>
  </si>
  <si>
    <t>A009083</t>
  </si>
  <si>
    <t>A009086</t>
  </si>
  <si>
    <t>A009096</t>
  </si>
  <si>
    <t>A001833</t>
  </si>
  <si>
    <t>A009261</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</si>
  <si>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</si>
  <si>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</si>
  <si>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</si>
  <si>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</si>
  <si>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</si>
  <si>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</si>
  <si>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</si>
  <si>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</si>
  <si>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</si>
  <si>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</si>
  <si>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</si>
  <si>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</si>
  <si>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</si>
  <si>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</si>
  <si>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</si>
  <si>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</si>
  <si>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</si>
  <si>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</si>
  <si>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</si>
  <si>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</si>
  <si>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</si>
  <si>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</si>
  <si>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A004106</t>
  </si>
  <si>
    <t>A001757</t>
  </si>
  <si>
    <t>A000154</t>
  </si>
  <si>
    <t>A005200</t>
  </si>
  <si>
    <t>A000464</t>
  </si>
  <si>
    <t>A000813</t>
  </si>
  <si>
    <t>A000371</t>
  </si>
  <si>
    <t>A007074</t>
  </si>
  <si>
    <t>A000060</t>
  </si>
  <si>
    <t>A000074</t>
  </si>
  <si>
    <t>A000373</t>
  </si>
  <si>
    <t>A005202</t>
  </si>
  <si>
    <t>F000420</t>
  </si>
  <si>
    <t>A000420</t>
  </si>
  <si>
    <t>G007784</t>
  </si>
  <si>
    <t>A000770</t>
  </si>
  <si>
    <t>E008628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</si>
  <si>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</si>
  <si>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</si>
  <si>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</si>
  <si>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</si>
  <si>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</si>
  <si>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</si>
  <si>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</si>
  <si>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</si>
  <si>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</si>
  <si>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</si>
  <si>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</si>
  <si>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</si>
  <si>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</si>
  <si>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</si>
  <si>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</si>
  <si>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</si>
  <si>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</si>
  <si>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</si>
  <si>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</si>
  <si>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</si>
  <si>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</si>
  <si>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</si>
  <si>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</si>
  <si>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</si>
  <si>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A004781</t>
  </si>
  <si>
    <t>A004772</t>
  </si>
  <si>
    <t>E001174</t>
  </si>
  <si>
    <t>A001174</t>
  </si>
  <si>
    <t>A001736</t>
  </si>
  <si>
    <t>F001094</t>
  </si>
  <si>
    <t>A008150</t>
  </si>
  <si>
    <t>E001400</t>
  </si>
  <si>
    <t>F001400</t>
  </si>
  <si>
    <t>C001400</t>
  </si>
  <si>
    <t>B001400</t>
  </si>
  <si>
    <t>D001400</t>
  </si>
  <si>
    <t>A001400</t>
  </si>
  <si>
    <t>A000790</t>
  </si>
  <si>
    <t>A007445</t>
  </si>
  <si>
    <t>A001401</t>
  </si>
  <si>
    <t>F001445</t>
  </si>
  <si>
    <t>A001445</t>
  </si>
  <si>
    <t>A004152</t>
  </si>
  <si>
    <t>F004289</t>
  </si>
  <si>
    <t>A008025</t>
  </si>
  <si>
    <t>A004845</t>
  </si>
  <si>
    <t>A004778</t>
  </si>
  <si>
    <t>A004842</t>
  </si>
  <si>
    <t>A004105</t>
  </si>
  <si>
    <t>A001775</t>
  </si>
  <si>
    <t>F004908</t>
  </si>
  <si>
    <t>A001676</t>
  </si>
  <si>
    <t>E000413</t>
  </si>
  <si>
    <t>F000413</t>
  </si>
  <si>
    <t>B000413</t>
  </si>
  <si>
    <t>A000413</t>
  </si>
  <si>
    <t>K001858</t>
  </si>
  <si>
    <t>F000723</t>
  </si>
  <si>
    <t>B000723</t>
  </si>
  <si>
    <t>A000723</t>
  </si>
  <si>
    <t>F000622</t>
  </si>
  <si>
    <t>C000622</t>
  </si>
  <si>
    <t>B000622</t>
  </si>
  <si>
    <t>A000622</t>
  </si>
  <si>
    <t>E000322</t>
  </si>
  <si>
    <t>F000322</t>
  </si>
  <si>
    <t>C000322</t>
  </si>
  <si>
    <t>B000322</t>
  </si>
  <si>
    <t>D000322</t>
  </si>
  <si>
    <t>A000322</t>
  </si>
  <si>
    <t>A007583</t>
  </si>
  <si>
    <t>A000452</t>
  </si>
  <si>
    <t>A007622</t>
  </si>
  <si>
    <t>A001776</t>
  </si>
  <si>
    <t>A004971</t>
  </si>
  <si>
    <t>A004764</t>
  </si>
  <si>
    <t>A009281</t>
  </si>
  <si>
    <t>A008175</t>
  </si>
  <si>
    <t>A000271</t>
  </si>
  <si>
    <t>A008091</t>
  </si>
  <si>
    <t>A000272</t>
  </si>
  <si>
    <t>A000948</t>
  </si>
  <si>
    <t>A003754</t>
  </si>
  <si>
    <t>A003753</t>
  </si>
  <si>
    <t>A003752</t>
  </si>
  <si>
    <t>A003755</t>
  </si>
  <si>
    <t>A001839</t>
  </si>
  <si>
    <t>A009348</t>
  </si>
  <si>
    <t>A009218</t>
  </si>
  <si>
    <t>A009340</t>
  </si>
  <si>
    <t>A009220</t>
  </si>
  <si>
    <t>A001837</t>
  </si>
  <si>
    <t>A000434</t>
  </si>
  <si>
    <t>A009276</t>
  </si>
  <si>
    <t>A000914</t>
  </si>
  <si>
    <t>A005855</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</si>
  <si>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</si>
  <si>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</si>
  <si>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</si>
  <si>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</si>
  <si>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</si>
  <si>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</si>
  <si>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</si>
  <si>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</si>
  <si>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</si>
  <si>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</si>
  <si>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</si>
  <si>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</si>
  <si>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</si>
  <si>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</si>
  <si>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</si>
  <si>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</si>
  <si>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</si>
  <si>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</si>
  <si>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</si>
  <si>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</si>
  <si>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</si>
  <si>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</si>
  <si>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</si>
  <si>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</si>
  <si>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</si>
  <si>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</si>
  <si>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</si>
  <si>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</si>
  <si>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</si>
  <si>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</si>
  <si>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</si>
  <si>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</si>
  <si>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</si>
  <si>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</si>
  <si>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</si>
  <si>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</si>
  <si>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</si>
  <si>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</si>
  <si>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A001888</t>
  </si>
  <si>
    <t>A001226</t>
  </si>
  <si>
    <t>A005530</t>
  </si>
  <si>
    <t>A005531</t>
  </si>
  <si>
    <t>A005515</t>
  </si>
  <si>
    <t>F000255</t>
  </si>
  <si>
    <t>A004370</t>
  </si>
  <si>
    <t>A005355</t>
  </si>
  <si>
    <t>A005347</t>
  </si>
  <si>
    <t>A009353</t>
  </si>
  <si>
    <t>A005258</t>
  </si>
  <si>
    <t>F004043</t>
  </si>
  <si>
    <t>B004043</t>
  </si>
  <si>
    <t>B005644</t>
  </si>
  <si>
    <t>E000670</t>
  </si>
  <si>
    <t>F000670</t>
  </si>
  <si>
    <t>C004818</t>
  </si>
  <si>
    <t>A000670</t>
  </si>
  <si>
    <t>A001878</t>
  </si>
  <si>
    <t>D000306</t>
  </si>
  <si>
    <t>E000305</t>
  </si>
  <si>
    <t>F000305</t>
  </si>
  <si>
    <t>G000305</t>
  </si>
  <si>
    <t>C000305</t>
  </si>
  <si>
    <t>B000305</t>
  </si>
  <si>
    <t>D000305</t>
  </si>
  <si>
    <t>A000305</t>
  </si>
  <si>
    <t>A000308</t>
  </si>
  <si>
    <t>A004217</t>
  </si>
  <si>
    <t>A001511</t>
  </si>
  <si>
    <t>E001327</t>
  </si>
  <si>
    <t>A001513</t>
  </si>
  <si>
    <t>E000205</t>
  </si>
  <si>
    <t>B000205</t>
  </si>
  <si>
    <t>A000205</t>
  </si>
  <si>
    <t>A000288</t>
  </si>
  <si>
    <t>A007205</t>
  </si>
  <si>
    <t>A001581</t>
  </si>
  <si>
    <t>A000332</t>
  </si>
  <si>
    <t>E008060</t>
  </si>
  <si>
    <t>C004238</t>
  </si>
  <si>
    <t>B001453</t>
  </si>
  <si>
    <t>D004238</t>
  </si>
  <si>
    <t>A001453</t>
  </si>
  <si>
    <t>E000361</t>
  </si>
  <si>
    <t>F000361</t>
  </si>
  <si>
    <t>C000361</t>
  </si>
  <si>
    <t>B000361</t>
  </si>
  <si>
    <t>D000361</t>
  </si>
  <si>
    <t>A000361</t>
  </si>
  <si>
    <t>D001834</t>
  </si>
  <si>
    <t>A001834</t>
  </si>
  <si>
    <t>A001396</t>
  </si>
  <si>
    <t>A007511</t>
  </si>
  <si>
    <t>A001654</t>
  </si>
  <si>
    <t>D001763</t>
  </si>
  <si>
    <t>A001763</t>
  </si>
  <si>
    <t>E000396</t>
  </si>
  <si>
    <t>F000396</t>
  </si>
  <si>
    <t>G004401</t>
  </si>
  <si>
    <t>C000396</t>
  </si>
  <si>
    <t>B000396</t>
  </si>
  <si>
    <t>D000396</t>
  </si>
  <si>
    <t>A000396</t>
  </si>
  <si>
    <t>C001035</t>
  </si>
  <si>
    <t>A000347</t>
  </si>
  <si>
    <t>E000547</t>
  </si>
  <si>
    <t>F000547</t>
  </si>
  <si>
    <t>B000547</t>
  </si>
  <si>
    <t>D000547</t>
  </si>
  <si>
    <t>A000547</t>
  </si>
  <si>
    <t>A004230</t>
  </si>
  <si>
    <t>A001926</t>
  </si>
  <si>
    <t>A001535</t>
  </si>
  <si>
    <t>A001297</t>
  </si>
  <si>
    <t>A000526</t>
  </si>
  <si>
    <t>A001502</t>
  </si>
  <si>
    <t>E009343</t>
  </si>
  <si>
    <t>A001598</t>
  </si>
  <si>
    <t>A001501</t>
  </si>
  <si>
    <t>B005995</t>
  </si>
  <si>
    <t>A001721</t>
  </si>
  <si>
    <t>A005994</t>
  </si>
  <si>
    <t>A000052</t>
  </si>
  <si>
    <t>A001663</t>
  </si>
  <si>
    <t>A000936</t>
  </si>
  <si>
    <t>A008107</t>
  </si>
  <si>
    <t>A004399</t>
  </si>
  <si>
    <t>E004775</t>
  </si>
  <si>
    <t>E008026</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</si>
  <si>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</si>
  <si>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</si>
  <si>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</si>
  <si>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</si>
  <si>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</si>
  <si>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</si>
  <si>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</si>
  <si>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</si>
  <si>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</si>
  <si>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</si>
  <si>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</si>
  <si>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</si>
  <si>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</si>
  <si>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</si>
  <si>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</si>
  <si>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</si>
  <si>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</si>
  <si>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</si>
  <si>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</si>
  <si>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</si>
  <si>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</si>
  <si>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</si>
  <si>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</si>
  <si>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</si>
  <si>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</si>
  <si>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</si>
  <si>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</si>
  <si>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</si>
  <si>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</si>
  <si>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</si>
  <si>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</si>
  <si>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</si>
  <si>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</si>
  <si>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</si>
  <si>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</si>
  <si>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</si>
  <si>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</si>
  <si>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</si>
  <si>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</si>
  <si>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</si>
  <si>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</si>
  <si>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</si>
  <si>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</si>
  <si>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</si>
  <si>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</si>
  <si>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</si>
  <si>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</si>
  <si>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</si>
  <si>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</si>
  <si>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</si>
  <si>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</si>
  <si>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</si>
  <si>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</si>
  <si>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A000785</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</si>
  <si>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</si>
  <si>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</si>
  <si>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</si>
  <si>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</si>
  <si>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</si>
  <si>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</si>
  <si>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</si>
  <si>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</si>
  <si>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</si>
  <si>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</si>
  <si>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</si>
  <si>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</si>
  <si>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</si>
  <si>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</si>
  <si>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</si>
  <si>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</si>
  <si>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</si>
  <si>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</si>
  <si>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</si>
  <si>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</si>
  <si>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</si>
  <si>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</si>
  <si>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</si>
  <si>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</si>
  <si>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</si>
  <si>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</si>
  <si>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F001568</t>
  </si>
  <si>
    <t>C001302</t>
  </si>
  <si>
    <t>E003730</t>
  </si>
  <si>
    <t>F003730</t>
  </si>
  <si>
    <t>C001503</t>
  </si>
  <si>
    <t>A005319</t>
  </si>
  <si>
    <t>A004390</t>
  </si>
  <si>
    <t>C001204</t>
  </si>
  <si>
    <t>B001204</t>
  </si>
  <si>
    <t>F004276</t>
  </si>
  <si>
    <t>A001003</t>
  </si>
  <si>
    <t>A001865</t>
  </si>
  <si>
    <t>B000264</t>
  </si>
  <si>
    <t>A000264</t>
  </si>
  <si>
    <t>E004696</t>
  </si>
  <si>
    <t>F004796</t>
  </si>
  <si>
    <t>E008027</t>
  </si>
  <si>
    <t>F008027</t>
  </si>
  <si>
    <t>A003766</t>
  </si>
  <si>
    <t>A003762</t>
  </si>
  <si>
    <t>A003765</t>
  </si>
  <si>
    <t>A003763</t>
  </si>
  <si>
    <t>A003764</t>
  </si>
  <si>
    <t>E000425</t>
  </si>
  <si>
    <t>F000425</t>
  </si>
  <si>
    <t>B000425</t>
  </si>
  <si>
    <t>D004021</t>
  </si>
  <si>
    <t>A000425</t>
  </si>
  <si>
    <t>C001122</t>
  </si>
  <si>
    <t>F001417</t>
  </si>
  <si>
    <t>A001425</t>
  </si>
  <si>
    <t>A007425</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</si>
  <si>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</si>
  <si>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</si>
  <si>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</si>
  <si>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</si>
  <si>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</si>
  <si>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</si>
  <si>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</si>
  <si>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</si>
  <si>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</si>
  <si>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</si>
  <si>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</si>
  <si>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</si>
  <si>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</si>
  <si>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</si>
  <si>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</si>
  <si>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</si>
  <si>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</si>
  <si>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</si>
  <si>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</si>
  <si>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</si>
  <si>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</si>
  <si>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</si>
  <si>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</si>
  <si>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</si>
  <si>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</si>
  <si>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A001947</t>
  </si>
  <si>
    <t>A001042</t>
  </si>
  <si>
    <t>D001001</t>
  </si>
  <si>
    <t>A001001</t>
  </si>
  <si>
    <t>A005142</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</si>
  <si>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</si>
  <si>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</si>
  <si>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</si>
  <si>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</si>
  <si>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</si>
  <si>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</si>
  <si>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</si>
  <si>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</si>
  <si>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</si>
  <si>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</si>
  <si>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</si>
  <si>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</si>
  <si>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</si>
  <si>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</si>
  <si>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</si>
  <si>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</si>
  <si>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</si>
  <si>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</si>
  <si>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</si>
  <si>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A005022</t>
  </si>
  <si>
    <t>A005024</t>
  </si>
  <si>
    <t>A005321</t>
  </si>
  <si>
    <t>A005026</t>
  </si>
  <si>
    <t>E009020</t>
  </si>
  <si>
    <t>A001708</t>
  </si>
  <si>
    <t>F000246</t>
  </si>
  <si>
    <t>B000246</t>
  </si>
  <si>
    <t>D000246</t>
  </si>
  <si>
    <t>A000246</t>
  </si>
  <si>
    <t>A001246</t>
  </si>
  <si>
    <t>A004443</t>
  </si>
  <si>
    <t>A001928</t>
  </si>
  <si>
    <t>A005351</t>
  </si>
  <si>
    <t>A009053</t>
  </si>
  <si>
    <t>A004030</t>
  </si>
  <si>
    <t>A001916</t>
  </si>
  <si>
    <t>A004101</t>
  </si>
  <si>
    <t>A005730</t>
  </si>
  <si>
    <t>A000971</t>
  </si>
  <si>
    <t>A004461</t>
  </si>
  <si>
    <t>A000324</t>
  </si>
  <si>
    <t>A005729</t>
  </si>
  <si>
    <t>F000135</t>
  </si>
  <si>
    <t>A000940</t>
  </si>
  <si>
    <t>E004864</t>
  </si>
  <si>
    <t>A005971</t>
  </si>
  <si>
    <t>A004542</t>
  </si>
  <si>
    <t>A005544</t>
  </si>
  <si>
    <t>F000573</t>
  </si>
  <si>
    <t>F000115</t>
  </si>
  <si>
    <t>B009345</t>
  </si>
  <si>
    <t>A000115</t>
  </si>
  <si>
    <t>A000342</t>
  </si>
  <si>
    <t>A004068</t>
  </si>
  <si>
    <t>E004664</t>
  </si>
  <si>
    <t>E008664</t>
  </si>
  <si>
    <t>A001778</t>
  </si>
  <si>
    <t>E005741</t>
  </si>
  <si>
    <t>A000126</t>
  </si>
  <si>
    <t>A001738</t>
  </si>
  <si>
    <t>A005693</t>
  </si>
  <si>
    <t>A004567</t>
  </si>
  <si>
    <t>F000159</t>
  </si>
  <si>
    <t>B000722</t>
  </si>
  <si>
    <t>A000722</t>
  </si>
  <si>
    <t>E000156</t>
  </si>
  <si>
    <t>F000156</t>
  </si>
  <si>
    <t>C000156</t>
  </si>
  <si>
    <t>B000156</t>
  </si>
  <si>
    <t>D000156</t>
  </si>
  <si>
    <t>A000156</t>
  </si>
  <si>
    <t>B000240</t>
  </si>
  <si>
    <t>A000240</t>
  </si>
  <si>
    <t>A001859</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</si>
  <si>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</si>
  <si>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</si>
  <si>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</si>
  <si>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</si>
  <si>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</si>
  <si>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</si>
  <si>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</si>
  <si>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</si>
  <si>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</si>
  <si>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</si>
  <si>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</si>
  <si>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</si>
  <si>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</si>
  <si>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</si>
  <si>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</si>
  <si>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</si>
  <si>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</si>
  <si>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A004125</t>
  </si>
  <si>
    <t>A003761</t>
  </si>
  <si>
    <t>A003745</t>
  </si>
  <si>
    <t>A003746</t>
  </si>
  <si>
    <t>A003789</t>
  </si>
  <si>
    <t>A003790</t>
  </si>
  <si>
    <t>E004831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</si>
  <si>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</si>
  <si>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</si>
  <si>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</si>
  <si>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</si>
  <si>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</si>
  <si>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</si>
  <si>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</si>
  <si>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</si>
  <si>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</si>
  <si>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</si>
  <si>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</si>
  <si>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</si>
  <si>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</si>
  <si>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</si>
  <si>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</si>
  <si>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</si>
  <si>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</si>
  <si>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</si>
  <si>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</si>
  <si>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</si>
  <si>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</si>
  <si>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</si>
  <si>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</si>
  <si>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</si>
  <si>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</si>
  <si>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</si>
  <si>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</si>
  <si>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</si>
  <si>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</si>
  <si>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</si>
  <si>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</si>
  <si>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</si>
  <si>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</si>
  <si>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</si>
  <si>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E004190</t>
  </si>
  <si>
    <t>A009032</t>
  </si>
  <si>
    <t>A009092</t>
  </si>
  <si>
    <t>E004201</t>
  </si>
  <si>
    <t>E004202</t>
  </si>
  <si>
    <t>F001460</t>
  </si>
  <si>
    <t>A004863</t>
  </si>
  <si>
    <t>E004570</t>
  </si>
  <si>
    <t>A001684</t>
  </si>
  <si>
    <t>A009091</t>
  </si>
  <si>
    <t>A005851</t>
  </si>
  <si>
    <t>A004317</t>
  </si>
  <si>
    <t>A005584</t>
  </si>
  <si>
    <t>A004794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</si>
  <si>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</si>
  <si>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</si>
  <si>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</si>
  <si>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</si>
  <si>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</si>
  <si>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</si>
  <si>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</si>
  <si>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</si>
  <si>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</si>
  <si>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</si>
  <si>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</si>
  <si>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</si>
  <si>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</si>
  <si>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</si>
  <si>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</si>
  <si>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</si>
  <si>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</si>
  <si>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</si>
  <si>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</si>
  <si>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</si>
  <si>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</si>
  <si>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</si>
  <si>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</si>
  <si>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</si>
  <si>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</si>
  <si>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</si>
  <si>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</si>
  <si>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</si>
  <si>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</si>
  <si>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</si>
  <si>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</si>
  <si>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</si>
  <si>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</si>
  <si>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</si>
  <si>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</si>
  <si>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</si>
  <si>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</si>
  <si>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</si>
  <si>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</si>
  <si>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</si>
  <si>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</si>
  <si>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</si>
  <si>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</si>
  <si>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</si>
  <si>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</si>
  <si>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</si>
  <si>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</si>
  <si>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</si>
  <si>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C004014</t>
  </si>
  <si>
    <t>B004014</t>
  </si>
  <si>
    <t>A004014</t>
  </si>
  <si>
    <t>E004490</t>
  </si>
  <si>
    <t>E004515</t>
  </si>
  <si>
    <t>E004499</t>
  </si>
  <si>
    <t>E004511</t>
  </si>
  <si>
    <t>E004497</t>
  </si>
  <si>
    <t>E004494</t>
  </si>
  <si>
    <t>E004492</t>
  </si>
  <si>
    <t>E004890</t>
  </si>
  <si>
    <t>E004484</t>
  </si>
  <si>
    <t>E005195</t>
  </si>
  <si>
    <t>E004491</t>
  </si>
  <si>
    <t>E004486</t>
  </si>
  <si>
    <t>F004486</t>
  </si>
  <si>
    <t>E005196</t>
  </si>
  <si>
    <t>A004587</t>
  </si>
  <si>
    <t>A004590</t>
  </si>
  <si>
    <t>A004597</t>
  </si>
  <si>
    <t>A004604</t>
  </si>
  <si>
    <t>F000160</t>
  </si>
  <si>
    <t>A000160</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</si>
  <si>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</si>
  <si>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</si>
  <si>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</si>
  <si>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</si>
  <si>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</si>
  <si>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</si>
  <si>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</si>
  <si>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</si>
  <si>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</si>
  <si>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</si>
  <si>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</si>
  <si>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</si>
  <si>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</si>
  <si>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</si>
  <si>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</si>
  <si>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</si>
  <si>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</si>
  <si>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</si>
  <si>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</si>
  <si>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</si>
  <si>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</si>
  <si>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</si>
  <si>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</si>
  <si>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</si>
  <si>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</si>
  <si>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</si>
  <si>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</si>
  <si>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</si>
  <si>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</si>
  <si>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</si>
  <si>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</si>
  <si>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</si>
  <si>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</si>
  <si>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</si>
  <si>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</si>
  <si>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</si>
  <si>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</si>
  <si>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</si>
  <si>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</si>
  <si>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</si>
  <si>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A004623</t>
  </si>
  <si>
    <t>A003014</t>
  </si>
  <si>
    <t>A003013</t>
  </si>
  <si>
    <t>A008173</t>
  </si>
  <si>
    <t>F000144</t>
  </si>
  <si>
    <t>A000923</t>
  </si>
  <si>
    <t>F000571</t>
  </si>
  <si>
    <t>A000571</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</si>
  <si>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</si>
  <si>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</si>
  <si>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</si>
  <si>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</si>
  <si>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</si>
  <si>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</si>
  <si>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</si>
  <si>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</si>
  <si>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</si>
  <si>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</si>
  <si>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</si>
  <si>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</si>
  <si>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</si>
  <si>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</si>
  <si>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</si>
  <si>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</si>
  <si>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</si>
  <si>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A001151</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</si>
  <si>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</si>
  <si>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</si>
  <si>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</si>
  <si>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</si>
  <si>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</si>
  <si>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</si>
  <si>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</si>
  <si>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</si>
  <si>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</si>
  <si>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</si>
  <si>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</si>
  <si>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</si>
  <si>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</si>
  <si>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</si>
  <si>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</si>
  <si>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</si>
  <si>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</si>
  <si>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</si>
  <si>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</si>
  <si>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</si>
  <si>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</si>
  <si>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</si>
  <si>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</si>
  <si>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</si>
  <si>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</si>
  <si>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</si>
  <si>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</si>
  <si>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</si>
  <si>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</si>
  <si>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</si>
  <si>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</si>
  <si>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</si>
  <si>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</si>
  <si>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</si>
  <si>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</si>
  <si>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</si>
  <si>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</si>
  <si>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</si>
  <si>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B005272</t>
  </si>
  <si>
    <t>A004346</t>
  </si>
  <si>
    <t>B003757</t>
  </si>
  <si>
    <t>A003756</t>
  </si>
  <si>
    <t>A003758</t>
  </si>
  <si>
    <t>A003759</t>
  </si>
  <si>
    <t>D004991</t>
  </si>
  <si>
    <t>A001483</t>
  </si>
  <si>
    <t>A004260</t>
  </si>
  <si>
    <t>E009210</t>
  </si>
  <si>
    <t>E009211</t>
  </si>
  <si>
    <t>A004676</t>
  </si>
  <si>
    <t>A004679</t>
  </si>
  <si>
    <t>A004672</t>
  </si>
  <si>
    <t>A005451</t>
  </si>
  <si>
    <t>A005452</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</si>
  <si>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</si>
  <si>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</si>
  <si>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</si>
  <si>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</si>
  <si>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</si>
  <si>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</si>
  <si>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</si>
  <si>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</si>
  <si>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</si>
  <si>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</si>
  <si>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</si>
  <si>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</si>
  <si>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</si>
  <si>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</si>
  <si>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</si>
  <si>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</si>
  <si>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</si>
  <si>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</si>
  <si>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</si>
  <si>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</si>
  <si>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</si>
  <si>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</si>
  <si>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</si>
  <si>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</si>
  <si>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</si>
  <si>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</si>
  <si>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</si>
  <si>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</si>
  <si>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</si>
  <si>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</si>
  <si>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</si>
  <si>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</si>
  <si>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</si>
  <si>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</si>
  <si>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</si>
  <si>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</si>
  <si>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</si>
  <si>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</si>
  <si>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</si>
  <si>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A004980</t>
  </si>
  <si>
    <t>A004850</t>
  </si>
  <si>
    <t>F001855</t>
  </si>
  <si>
    <t>E004054</t>
  </si>
  <si>
    <t>A008000</t>
  </si>
  <si>
    <t>A001395</t>
  </si>
  <si>
    <t>A000707</t>
  </si>
  <si>
    <t>A005868</t>
  </si>
  <si>
    <t>A009016</t>
  </si>
  <si>
    <t>A005295</t>
  </si>
  <si>
    <t>E000025</t>
  </si>
  <si>
    <t>E000023</t>
  </si>
  <si>
    <t>F000023</t>
  </si>
  <si>
    <t>A003779</t>
  </si>
  <si>
    <t>A003780</t>
  </si>
  <si>
    <t>A003778</t>
  </si>
  <si>
    <t>A003777</t>
  </si>
  <si>
    <t>A003781</t>
  </si>
  <si>
    <t>A004721</t>
  </si>
  <si>
    <t>Y005370</t>
  </si>
  <si>
    <t>Y002006</t>
  </si>
  <si>
    <t>J002006</t>
  </si>
  <si>
    <t>A008099</t>
  </si>
  <si>
    <t>D009234</t>
  </si>
  <si>
    <t>A008100</t>
  </si>
  <si>
    <t>D009233</t>
  </si>
  <si>
    <t>A008101</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</si>
  <si>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</si>
  <si>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</si>
  <si>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</si>
  <si>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</si>
  <si>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</si>
  <si>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</si>
  <si>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</si>
  <si>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</si>
  <si>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</si>
  <si>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</si>
  <si>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</si>
  <si>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</si>
  <si>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</si>
  <si>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</si>
  <si>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</si>
  <si>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</si>
  <si>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</si>
  <si>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</si>
  <si>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</si>
  <si>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</si>
  <si>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</si>
  <si>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</si>
  <si>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</si>
  <si>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A001143</t>
  </si>
  <si>
    <t>A001681</t>
  </si>
  <si>
    <t>F000196</t>
  </si>
  <si>
    <t>A000196</t>
  </si>
  <si>
    <t>E004365</t>
  </si>
  <si>
    <t>A004365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</si>
  <si>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</si>
  <si>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</si>
  <si>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</si>
  <si>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</si>
  <si>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</si>
  <si>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</si>
  <si>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</si>
  <si>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</si>
  <si>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</si>
  <si>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</si>
  <si>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</si>
  <si>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</si>
  <si>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</si>
  <si>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</si>
  <si>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</si>
  <si>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</si>
  <si>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</si>
  <si>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</si>
  <si>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</si>
  <si>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</si>
  <si>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</si>
  <si>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</si>
  <si>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</si>
  <si>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</si>
  <si>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</si>
  <si>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</si>
  <si>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</si>
  <si>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</si>
  <si>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</si>
  <si>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</si>
  <si>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</si>
  <si>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</si>
  <si>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</si>
  <si>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</si>
  <si>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</si>
  <si>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</si>
  <si>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</si>
  <si>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</si>
  <si>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A001932</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</si>
  <si>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</si>
  <si>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</si>
  <si>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</si>
  <si>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</si>
  <si>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</si>
  <si>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</si>
  <si>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</si>
  <si>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</si>
  <si>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</si>
  <si>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</si>
  <si>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</si>
  <si>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</si>
  <si>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</si>
  <si>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</si>
  <si>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</si>
  <si>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</si>
  <si>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</si>
  <si>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</si>
  <si>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</si>
  <si>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</si>
  <si>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</si>
  <si>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</si>
  <si>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</si>
  <si>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</si>
  <si>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A004100</t>
  </si>
  <si>
    <t>B000774</t>
  </si>
  <si>
    <t>A000774</t>
  </si>
  <si>
    <t>E000669</t>
  </si>
  <si>
    <t>F000669</t>
  </si>
  <si>
    <t>G000669</t>
  </si>
  <si>
    <t>C000669</t>
  </si>
  <si>
    <t>B000669</t>
  </si>
  <si>
    <t>A000669</t>
  </si>
  <si>
    <t>A007668</t>
  </si>
  <si>
    <t>A001082</t>
  </si>
  <si>
    <t>A001564</t>
  </si>
  <si>
    <t>A005374</t>
  </si>
  <si>
    <t>A001555</t>
  </si>
  <si>
    <t>A005110</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</si>
  <si>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</si>
  <si>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</si>
  <si>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</si>
  <si>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</si>
  <si>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</si>
  <si>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</si>
  <si>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</si>
  <si>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</si>
  <si>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</si>
  <si>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</si>
  <si>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</si>
  <si>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</si>
  <si>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</si>
  <si>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</si>
  <si>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</si>
  <si>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</si>
  <si>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</si>
  <si>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</si>
  <si>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</si>
  <si>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</si>
  <si>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A005335</t>
  </si>
  <si>
    <t>G005618</t>
  </si>
  <si>
    <t>B000217</t>
  </si>
  <si>
    <t>D000217</t>
  </si>
  <si>
    <t>A000217</t>
  </si>
  <si>
    <t>B001853</t>
  </si>
  <si>
    <t>A001821</t>
  </si>
  <si>
    <t>E008084</t>
  </si>
  <si>
    <t>E000605</t>
  </si>
  <si>
    <t>B000605</t>
  </si>
  <si>
    <t>D004605</t>
  </si>
  <si>
    <t>A000605</t>
  </si>
  <si>
    <t>A001088</t>
  </si>
  <si>
    <t>A005395</t>
  </si>
  <si>
    <t>A004154</t>
  </si>
  <si>
    <t>A005225</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</si>
  <si>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</si>
  <si>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</si>
  <si>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</si>
  <si>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</si>
  <si>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</si>
  <si>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</si>
  <si>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</si>
  <si>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</si>
  <si>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</si>
  <si>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</si>
  <si>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</si>
  <si>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</si>
  <si>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</si>
  <si>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</si>
  <si>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</si>
  <si>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</si>
  <si>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</si>
  <si>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</si>
  <si>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</si>
  <si>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</si>
  <si>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</si>
  <si>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</si>
  <si>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</si>
  <si>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</si>
  <si>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</si>
  <si>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</si>
  <si>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</si>
  <si>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</si>
  <si>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</si>
  <si>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</si>
  <si>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</si>
  <si>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</si>
  <si>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</si>
  <si>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</si>
  <si>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</si>
  <si>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</si>
  <si>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</si>
  <si>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</si>
  <si>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</si>
  <si>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</si>
  <si>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</si>
  <si>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</si>
  <si>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</si>
  <si>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</si>
  <si>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</si>
  <si>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</si>
  <si>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</si>
  <si>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</si>
  <si>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</si>
  <si>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</si>
  <si>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</si>
  <si>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</si>
  <si>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</si>
  <si>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</si>
  <si>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</si>
  <si>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</si>
  <si>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</si>
  <si>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</si>
  <si>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</si>
  <si>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</si>
  <si>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</si>
  <si>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</si>
  <si>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</si>
  <si>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</si>
  <si>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</si>
  <si>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</si>
  <si>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B000842</t>
  </si>
  <si>
    <t>A000842</t>
  </si>
  <si>
    <t>A001783</t>
  </si>
  <si>
    <t>E000108</t>
  </si>
  <si>
    <t>F000108</t>
  </si>
  <si>
    <t>C000108</t>
  </si>
  <si>
    <t>B000108</t>
  </si>
  <si>
    <t>D004867</t>
  </si>
  <si>
    <t>A000108</t>
  </si>
  <si>
    <t>A000143</t>
  </si>
  <si>
    <t>E000109</t>
  </si>
  <si>
    <t>F000109</t>
  </si>
  <si>
    <t>B000109</t>
  </si>
  <si>
    <t>A000109</t>
  </si>
  <si>
    <t>A001903</t>
  </si>
  <si>
    <t>A009126</t>
  </si>
  <si>
    <t>A004373</t>
  </si>
  <si>
    <t>A001876</t>
  </si>
  <si>
    <t>A001931</t>
  </si>
  <si>
    <t>A001941</t>
  </si>
  <si>
    <t>A004753</t>
  </si>
  <si>
    <t>A001146</t>
  </si>
  <si>
    <t>A001147</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</si>
  <si>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</si>
  <si>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</si>
  <si>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</si>
  <si>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</si>
  <si>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</si>
  <si>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</si>
  <si>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</si>
  <si>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</si>
  <si>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</si>
  <si>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</si>
  <si>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</si>
  <si>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</si>
  <si>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</si>
  <si>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</si>
  <si>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</si>
  <si>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</si>
  <si>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</si>
  <si>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</si>
  <si>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</si>
  <si>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</si>
  <si>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</si>
  <si>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</si>
  <si>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</si>
  <si>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</si>
  <si>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</si>
  <si>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</si>
  <si>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</si>
  <si>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</si>
  <si>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</si>
  <si>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</si>
  <si>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</si>
  <si>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</si>
  <si>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</si>
  <si>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</si>
  <si>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</si>
  <si>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</si>
  <si>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</si>
  <si>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</si>
  <si>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</si>
  <si>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D004939</t>
  </si>
  <si>
    <t>A000375</t>
  </si>
  <si>
    <t>F001369</t>
  </si>
  <si>
    <t>B001369</t>
  </si>
  <si>
    <t>D001369</t>
  </si>
  <si>
    <t>A001369</t>
  </si>
  <si>
    <t>A000848</t>
  </si>
  <si>
    <t>A008035</t>
  </si>
  <si>
    <t>A001964</t>
  </si>
  <si>
    <t>F001365</t>
  </si>
  <si>
    <t>A001365</t>
  </si>
  <si>
    <t>A001357</t>
  </si>
  <si>
    <t>A000450</t>
  </si>
  <si>
    <t>A001623</t>
  </si>
  <si>
    <t>A004434</t>
  </si>
  <si>
    <t>B008036</t>
  </si>
  <si>
    <t>D001366</t>
  </si>
  <si>
    <t>A001366</t>
  </si>
  <si>
    <t>F001825</t>
  </si>
  <si>
    <t>A001825</t>
  </si>
  <si>
    <t>F000421</t>
  </si>
  <si>
    <t>A001359</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</si>
  <si>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</si>
  <si>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</si>
  <si>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</si>
  <si>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</si>
  <si>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</si>
  <si>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</si>
  <si>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</si>
  <si>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</si>
  <si>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</si>
  <si>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</si>
  <si>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</si>
  <si>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</si>
  <si>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</si>
  <si>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</si>
  <si>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</si>
  <si>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</si>
  <si>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</si>
  <si>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</si>
  <si>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</si>
  <si>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</si>
  <si>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</si>
  <si>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</si>
  <si>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</si>
  <si>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</si>
  <si>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</si>
  <si>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</si>
  <si>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</si>
  <si>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</si>
  <si>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</si>
  <si>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</si>
  <si>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</si>
  <si>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</si>
  <si>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</si>
  <si>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</si>
  <si>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</si>
  <si>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</si>
  <si>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</si>
  <si>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</si>
  <si>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</si>
  <si>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</si>
  <si>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</si>
  <si>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</si>
  <si>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</si>
  <si>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</si>
  <si>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</si>
  <si>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</si>
  <si>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</si>
  <si>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</si>
  <si>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</si>
  <si>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</si>
  <si>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A004444</t>
  </si>
  <si>
    <t>A001656</t>
  </si>
  <si>
    <t>E005236</t>
  </si>
  <si>
    <t>A008002</t>
  </si>
  <si>
    <t>E009248</t>
  </si>
  <si>
    <t>A008204</t>
  </si>
  <si>
    <t>A005652</t>
  </si>
  <si>
    <t>A004998</t>
  </si>
  <si>
    <t>A001550</t>
  </si>
  <si>
    <t>A001551</t>
  </si>
  <si>
    <t>A001563</t>
  </si>
  <si>
    <t>A005889</t>
  </si>
  <si>
    <t>A001438</t>
  </si>
  <si>
    <t>A001439</t>
  </si>
  <si>
    <t>A001529</t>
  </si>
  <si>
    <t>A000027</t>
  </si>
  <si>
    <t>A001459</t>
  </si>
  <si>
    <t>B001882</t>
  </si>
  <si>
    <t>A001882</t>
  </si>
  <si>
    <t>A005265</t>
  </si>
  <si>
    <t>F004018</t>
  </si>
  <si>
    <t>A001241</t>
  </si>
  <si>
    <t>A001458</t>
  </si>
  <si>
    <t>B001429</t>
  </si>
  <si>
    <t>A001429</t>
  </si>
  <si>
    <t>A005958</t>
  </si>
  <si>
    <t>B001230</t>
  </si>
  <si>
    <t>A001230</t>
  </si>
  <si>
    <t>E000990</t>
  </si>
  <si>
    <t>F000990</t>
  </si>
  <si>
    <t>B000990</t>
  </si>
  <si>
    <t>D000990</t>
  </si>
  <si>
    <t>A000990</t>
  </si>
  <si>
    <t>A001901</t>
  </si>
  <si>
    <t>C009186</t>
  </si>
  <si>
    <t>E000367</t>
  </si>
  <si>
    <t>F000367</t>
  </si>
  <si>
    <t>C000367</t>
  </si>
  <si>
    <t>B000367</t>
  </si>
  <si>
    <t>D000367</t>
  </si>
  <si>
    <t>A000367</t>
  </si>
  <si>
    <t>A000560</t>
  </si>
  <si>
    <t>A009134</t>
  </si>
  <si>
    <t>A000806</t>
  </si>
  <si>
    <t>D005989</t>
  </si>
  <si>
    <t>B005898</t>
  </si>
  <si>
    <t>D005897</t>
  </si>
  <si>
    <t>A000534</t>
  </si>
  <si>
    <t>A005352</t>
  </si>
  <si>
    <t>A004357</t>
  </si>
  <si>
    <t>A004814</t>
  </si>
  <si>
    <t>A004783</t>
  </si>
  <si>
    <t>A005976</t>
  </si>
  <si>
    <t>E000689</t>
  </si>
  <si>
    <t>F000689</t>
  </si>
  <si>
    <t>C000689</t>
  </si>
  <si>
    <t>B000689</t>
  </si>
  <si>
    <t>D004919</t>
  </si>
  <si>
    <t>A000689</t>
  </si>
  <si>
    <t>A004886</t>
  </si>
  <si>
    <t>A000687</t>
  </si>
  <si>
    <t>A005302</t>
  </si>
  <si>
    <t>A001570</t>
  </si>
  <si>
    <t>A000976</t>
  </si>
  <si>
    <t>A001720</t>
  </si>
  <si>
    <t>F000128</t>
  </si>
  <si>
    <t>A004038</t>
  </si>
  <si>
    <t>B001210</t>
  </si>
  <si>
    <t>A001210</t>
  </si>
  <si>
    <t>A001208</t>
  </si>
  <si>
    <t>A007208</t>
  </si>
  <si>
    <t>A008097</t>
  </si>
  <si>
    <t>A001710</t>
  </si>
  <si>
    <t>A005435</t>
  </si>
  <si>
    <t>A005953</t>
  </si>
  <si>
    <t>A005954</t>
  </si>
  <si>
    <t>A009067</t>
  </si>
  <si>
    <t>A004957</t>
  </si>
  <si>
    <t>A001739</t>
  </si>
  <si>
    <t>A004644</t>
  </si>
  <si>
    <t>D000656</t>
  </si>
  <si>
    <t>A000656</t>
  </si>
  <si>
    <t>A004296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</si>
  <si>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</si>
  <si>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</si>
  <si>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</si>
  <si>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</si>
  <si>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</si>
  <si>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</si>
  <si>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</si>
  <si>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</si>
  <si>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</si>
  <si>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</si>
  <si>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</si>
  <si>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</si>
  <si>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</si>
  <si>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</si>
  <si>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</si>
  <si>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</si>
  <si>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</si>
  <si>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</si>
  <si>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</si>
  <si>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E004702</t>
  </si>
  <si>
    <t>A004702</t>
  </si>
  <si>
    <t>E005685</t>
  </si>
  <si>
    <t>F001470</t>
  </si>
  <si>
    <t>D005685</t>
  </si>
  <si>
    <t>A001470</t>
  </si>
  <si>
    <t>A008059</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</si>
  <si>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</si>
  <si>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</si>
  <si>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</si>
  <si>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</si>
  <si>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</si>
  <si>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</si>
  <si>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</si>
  <si>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</si>
  <si>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</si>
  <si>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</si>
  <si>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</si>
  <si>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</si>
  <si>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</si>
  <si>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</si>
  <si>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</si>
  <si>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</si>
  <si>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</si>
  <si>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A004169</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</si>
  <si>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</si>
  <si>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</si>
  <si>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</si>
  <si>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</si>
  <si>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</si>
  <si>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</si>
  <si>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</si>
  <si>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</si>
  <si>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</si>
  <si>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</si>
  <si>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</si>
  <si>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</si>
  <si>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</si>
  <si>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</si>
  <si>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</si>
  <si>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</si>
  <si>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</si>
  <si>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</si>
  <si>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</si>
  <si>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</si>
  <si>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A008207</t>
  </si>
  <si>
    <t>A004974</t>
  </si>
  <si>
    <t>A005622</t>
  </si>
  <si>
    <t>B004914</t>
  </si>
  <si>
    <t>A001752</t>
  </si>
  <si>
    <t>F000014</t>
  </si>
  <si>
    <t>A001921</t>
  </si>
  <si>
    <t>D004449</t>
  </si>
  <si>
    <t>D005068</t>
  </si>
  <si>
    <t>A000466</t>
  </si>
  <si>
    <t>A007466</t>
  </si>
  <si>
    <t>A005984</t>
  </si>
  <si>
    <t>A004878</t>
  </si>
  <si>
    <t>A005985</t>
  </si>
  <si>
    <t>D004466</t>
  </si>
  <si>
    <t>A001507</t>
  </si>
  <si>
    <t>A007069</t>
  </si>
  <si>
    <t>E004458</t>
  </si>
  <si>
    <t>D004904</t>
  </si>
  <si>
    <t>A004904</t>
  </si>
  <si>
    <t>A004126</t>
  </si>
  <si>
    <t>A004170</t>
  </si>
  <si>
    <t>A004413</t>
  </si>
  <si>
    <t>A004675</t>
  </si>
  <si>
    <t>A004153</t>
  </si>
  <si>
    <t>A000604</t>
  </si>
  <si>
    <t>F000009</t>
  </si>
  <si>
    <t>F001063</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</si>
  <si>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</si>
  <si>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</si>
  <si>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</si>
  <si>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</si>
  <si>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</si>
  <si>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</si>
  <si>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</si>
  <si>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</si>
  <si>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</si>
  <si>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</si>
  <si>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</si>
  <si>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</si>
  <si>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</si>
  <si>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</si>
  <si>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</si>
  <si>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</si>
  <si>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</si>
  <si>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</si>
  <si>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A005605</t>
  </si>
  <si>
    <t>A005687</t>
  </si>
  <si>
    <t>A005910</t>
  </si>
  <si>
    <t>A004244</t>
  </si>
  <si>
    <t>A008227</t>
  </si>
  <si>
    <t>A003733</t>
  </si>
  <si>
    <t>A003734</t>
  </si>
  <si>
    <t>A003735</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</si>
  <si>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</si>
  <si>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</si>
  <si>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</si>
  <si>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</si>
  <si>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</si>
  <si>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</si>
  <si>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</si>
  <si>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</si>
  <si>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</si>
  <si>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</si>
  <si>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</si>
  <si>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</si>
  <si>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</si>
  <si>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</si>
  <si>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</si>
  <si>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</si>
  <si>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</si>
  <si>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</si>
  <si>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</si>
  <si>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</si>
  <si>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</si>
  <si>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</si>
  <si>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</si>
  <si>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</si>
  <si>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</si>
  <si>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</si>
  <si>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</si>
  <si>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</si>
  <si>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</si>
  <si>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</si>
  <si>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</si>
  <si>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</si>
  <si>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</si>
  <si>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</si>
  <si>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</si>
  <si>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</si>
  <si>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</si>
  <si>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</si>
  <si>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</si>
  <si>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</si>
  <si>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</si>
  <si>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</si>
  <si>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</si>
  <si>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</si>
  <si>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</si>
  <si>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</si>
  <si>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</si>
  <si>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</si>
  <si>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</si>
  <si>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</si>
  <si>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</si>
  <si>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</si>
  <si>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</si>
  <si>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</si>
  <si>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</si>
  <si>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</si>
  <si>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</si>
  <si>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A004988</t>
  </si>
  <si>
    <t>A007004</t>
  </si>
  <si>
    <t>A009099</t>
  </si>
  <si>
    <t>A009097</t>
  </si>
  <si>
    <t>A005877</t>
  </si>
  <si>
    <t>A004377</t>
  </si>
  <si>
    <t>A005378</t>
  </si>
  <si>
    <t>A005491</t>
  </si>
  <si>
    <t>A004788</t>
  </si>
  <si>
    <t>A000380</t>
  </si>
  <si>
    <t>A004982</t>
  </si>
  <si>
    <t>AL-E008176</t>
  </si>
  <si>
    <t>AL-D001492</t>
  </si>
  <si>
    <t>AL-D001248</t>
  </si>
  <si>
    <t>AL-D001590</t>
  </si>
  <si>
    <t>AL-D001993</t>
  </si>
  <si>
    <t>AL-A001994</t>
  </si>
  <si>
    <t>AL-A009046</t>
  </si>
  <si>
    <t>AL-A001282</t>
  </si>
  <si>
    <t>AL-E008170</t>
  </si>
  <si>
    <t>AL-A001049</t>
  </si>
  <si>
    <t>AL-A009382</t>
  </si>
  <si>
    <t>AL-A001087</t>
  </si>
  <si>
    <t>AL-A001148</t>
  </si>
  <si>
    <t>AL-A001189</t>
  </si>
  <si>
    <t>AL-A007005</t>
  </si>
  <si>
    <t>A001049</t>
  </si>
  <si>
    <t>A001087</t>
  </si>
  <si>
    <t>A001148</t>
  </si>
  <si>
    <t>A001189</t>
  </si>
  <si>
    <t>A001282</t>
  </si>
  <si>
    <t>A001994</t>
  </si>
  <si>
    <t>A007005</t>
  </si>
  <si>
    <t>A009046</t>
  </si>
  <si>
    <t>A009382</t>
  </si>
  <si>
    <t>D001248</t>
  </si>
  <si>
    <t>D001492</t>
  </si>
  <si>
    <t>D001590</t>
  </si>
  <si>
    <t>D001993</t>
  </si>
  <si>
    <t>E008170</t>
  </si>
  <si>
    <t>E008176</t>
  </si>
  <si>
    <t>J007001</t>
  </si>
  <si>
    <t>J007002</t>
  </si>
  <si>
    <t>Code Indicator</t>
  </si>
  <si>
    <t>Totals</t>
  </si>
  <si>
    <t>A001231</t>
  </si>
  <si>
    <t>A004032</t>
  </si>
  <si>
    <t>A004053</t>
  </si>
  <si>
    <t>A004196</t>
  </si>
  <si>
    <t>A004223</t>
  </si>
  <si>
    <t>A004611</t>
  </si>
  <si>
    <t>A004835</t>
  </si>
  <si>
    <t>A004846</t>
  </si>
  <si>
    <t>A004956</t>
  </si>
  <si>
    <t>A005061</t>
  </si>
  <si>
    <t>A005240</t>
  </si>
  <si>
    <t>A005340</t>
  </si>
  <si>
    <t>A005535</t>
  </si>
  <si>
    <t>A005657</t>
  </si>
  <si>
    <t>A005746</t>
  </si>
  <si>
    <t>A005774</t>
  </si>
  <si>
    <t>A005813</t>
  </si>
  <si>
    <t>A005826</t>
  </si>
  <si>
    <t>A005919</t>
  </si>
  <si>
    <t>A005960</t>
  </si>
  <si>
    <t>A005961</t>
  </si>
  <si>
    <t>A005962</t>
  </si>
  <si>
    <t>A005970</t>
  </si>
  <si>
    <t>A007007</t>
  </si>
  <si>
    <t>A007014</t>
  </si>
  <si>
    <t>A008103</t>
  </si>
  <si>
    <t>A008120</t>
  </si>
  <si>
    <t>A008122</t>
  </si>
  <si>
    <t>A008124</t>
  </si>
  <si>
    <t>A008135</t>
  </si>
  <si>
    <t>A008136</t>
  </si>
  <si>
    <t>A008154</t>
  </si>
  <si>
    <t>A008177</t>
  </si>
  <si>
    <t>A008184</t>
  </si>
  <si>
    <t>A008186</t>
  </si>
  <si>
    <t>A009010</t>
  </si>
  <si>
    <t>A009018</t>
  </si>
  <si>
    <t>A009055</t>
  </si>
  <si>
    <t>A009095</t>
  </si>
  <si>
    <t>A009102</t>
  </si>
  <si>
    <t>A009121</t>
  </si>
  <si>
    <t>A009153</t>
  </si>
  <si>
    <t>A009190</t>
  </si>
  <si>
    <t>A009269</t>
  </si>
  <si>
    <t>A009285</t>
  </si>
  <si>
    <t>A009294</t>
  </si>
  <si>
    <t>A009304</t>
  </si>
  <si>
    <t>A009341</t>
  </si>
  <si>
    <t>A009349</t>
  </si>
  <si>
    <t>A009366</t>
  </si>
  <si>
    <t>A009370</t>
  </si>
  <si>
    <t>A009371</t>
  </si>
  <si>
    <t>A009376</t>
  </si>
  <si>
    <t>A009393</t>
  </si>
  <si>
    <t>A009412</t>
  </si>
  <si>
    <t>A009415</t>
  </si>
  <si>
    <t>A009437</t>
  </si>
  <si>
    <t>A009439</t>
  </si>
  <si>
    <t>A009506</t>
  </si>
  <si>
    <t>A009510</t>
  </si>
  <si>
    <t>A009519</t>
  </si>
  <si>
    <t>B000469</t>
  </si>
  <si>
    <t>B001003</t>
  </si>
  <si>
    <t>B005157</t>
  </si>
  <si>
    <t>B009024</t>
  </si>
  <si>
    <t>B009361</t>
  </si>
  <si>
    <t>C005937</t>
  </si>
  <si>
    <t>C009457</t>
  </si>
  <si>
    <t>C009483</t>
  </si>
  <si>
    <t>D000521</t>
  </si>
  <si>
    <t>D004175</t>
  </si>
  <si>
    <t>D004276</t>
  </si>
  <si>
    <t>D009361</t>
  </si>
  <si>
    <t>E004566</t>
  </si>
  <si>
    <t>E004811</t>
  </si>
  <si>
    <t>E005131</t>
  </si>
  <si>
    <t>E005854</t>
  </si>
  <si>
    <t>E008108</t>
  </si>
  <si>
    <t>E008126</t>
  </si>
  <si>
    <t>E008127</t>
  </si>
  <si>
    <t>E008162</t>
  </si>
  <si>
    <t>E008183</t>
  </si>
  <si>
    <t>E009017</t>
  </si>
  <si>
    <t>E009243</t>
  </si>
  <si>
    <t>E009331</t>
  </si>
  <si>
    <t>E009453</t>
  </si>
  <si>
    <t>E009455</t>
  </si>
  <si>
    <t>E009487</t>
  </si>
  <si>
    <t>F004000</t>
  </si>
  <si>
    <t>F004089</t>
  </si>
  <si>
    <t>F005138</t>
  </si>
  <si>
    <t>F005459</t>
  </si>
  <si>
    <t>F005724</t>
  </si>
  <si>
    <t>F009236</t>
  </si>
  <si>
    <t>G004927</t>
  </si>
  <si>
    <t>AL-A009366</t>
  </si>
  <si>
    <t>AL-D004276</t>
  </si>
  <si>
    <t>AL-D004175</t>
  </si>
  <si>
    <t>AL-A009415</t>
  </si>
  <si>
    <t>AL-A009371</t>
  </si>
  <si>
    <t>AL-C009483</t>
  </si>
  <si>
    <t>AL-A001231</t>
  </si>
  <si>
    <t>AL-F005459</t>
  </si>
  <si>
    <t>AL-E008183</t>
  </si>
  <si>
    <t>AL-A007014</t>
  </si>
  <si>
    <t>AL-B009361</t>
  </si>
  <si>
    <t>AL-D009361</t>
  </si>
  <si>
    <t>AL-A008186</t>
  </si>
  <si>
    <t>AL-A008184</t>
  </si>
  <si>
    <t>AL-A009349</t>
  </si>
  <si>
    <t>AL-A007007</t>
  </si>
  <si>
    <t>AL-D000521</t>
  </si>
  <si>
    <t>AL-B000469</t>
  </si>
  <si>
    <t>A001061</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</si>
  <si>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</si>
  <si>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</si>
  <si>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</si>
  <si>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</si>
  <si>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</si>
  <si>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</si>
  <si>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</si>
  <si>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</si>
  <si>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</si>
  <si>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</si>
  <si>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</si>
  <si>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</si>
  <si>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</si>
  <si>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</si>
  <si>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</si>
  <si>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</si>
  <si>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</si>
  <si>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</si>
  <si>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</si>
  <si>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</si>
  <si>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</si>
  <si>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</si>
  <si>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</si>
  <si>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</si>
  <si>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A007059</t>
  </si>
  <si>
    <t>A008189</t>
  </si>
  <si>
    <t>A009241</t>
  </si>
  <si>
    <t>A009409</t>
  </si>
  <si>
    <t>B000405</t>
  </si>
  <si>
    <t>B000443</t>
  </si>
  <si>
    <t>B001785</t>
  </si>
  <si>
    <t>B006122</t>
  </si>
  <si>
    <t>C007036</t>
  </si>
  <si>
    <t>C007037</t>
  </si>
  <si>
    <t>D000008</t>
  </si>
  <si>
    <t>D000149</t>
  </si>
  <si>
    <t>D000707</t>
  </si>
  <si>
    <t>D001536</t>
  </si>
  <si>
    <t>D001602</t>
  </si>
  <si>
    <t>D007013</t>
  </si>
  <si>
    <t>D007024</t>
  </si>
  <si>
    <t>D007051</t>
  </si>
  <si>
    <t>E009221</t>
  </si>
  <si>
    <t>F000993</t>
  </si>
  <si>
    <t>F001882</t>
  </si>
  <si>
    <t>F004119</t>
  </si>
  <si>
    <t>G000646</t>
  </si>
  <si>
    <t>A004909</t>
  </si>
  <si>
    <t>A007008</t>
  </si>
  <si>
    <t>A007063</t>
  </si>
  <si>
    <t>A007066</t>
  </si>
  <si>
    <t>A007067</t>
  </si>
  <si>
    <t>A007351</t>
  </si>
  <si>
    <t>A008188</t>
  </si>
  <si>
    <t>A009306</t>
  </si>
  <si>
    <t>A009375</t>
  </si>
  <si>
    <t>A009561</t>
  </si>
  <si>
    <t>A009562</t>
  </si>
  <si>
    <t>B007061</t>
  </si>
  <si>
    <t>D007071</t>
  </si>
  <si>
    <t>D007075</t>
  </si>
  <si>
    <t>D007329</t>
  </si>
  <si>
    <t>D009378</t>
  </si>
  <si>
    <t>F004705</t>
  </si>
  <si>
    <t>F007074</t>
  </si>
  <si>
    <t>AL-D007051</t>
  </si>
  <si>
    <t>AL-A007051</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</si>
  <si>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</si>
  <si>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</si>
  <si>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</si>
  <si>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</si>
  <si>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</si>
  <si>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</si>
  <si>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</si>
  <si>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</si>
  <si>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</si>
  <si>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</si>
  <si>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</si>
  <si>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</si>
  <si>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</si>
  <si>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</si>
  <si>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</si>
  <si>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</si>
  <si>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</si>
  <si>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</si>
  <si>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</si>
  <si>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</si>
  <si>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</si>
  <si>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</si>
  <si>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</si>
  <si>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</si>
  <si>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</si>
  <si>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</si>
  <si>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</si>
  <si>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</si>
  <si>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</si>
  <si>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</si>
  <si>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</si>
  <si>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</si>
  <si>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</si>
  <si>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AL-C007037</t>
  </si>
  <si>
    <t>AL-D009378</t>
  </si>
  <si>
    <t>AL-A008189</t>
  </si>
  <si>
    <t>AL-D000149</t>
  </si>
  <si>
    <t>AL-A007028</t>
  </si>
  <si>
    <t>AL-A009409</t>
  </si>
  <si>
    <t>AL-A009376</t>
  </si>
  <si>
    <t>AL-A009375</t>
  </si>
  <si>
    <t>AL-D007024</t>
  </si>
  <si>
    <t>AL-A009600</t>
  </si>
  <si>
    <t>AL-A007043</t>
  </si>
  <si>
    <t>AL-A007042</t>
  </si>
  <si>
    <t>A007089</t>
  </si>
  <si>
    <t>A009222</t>
  </si>
  <si>
    <t>A009497</t>
  </si>
  <si>
    <t>A009586</t>
  </si>
  <si>
    <t>A009597</t>
  </si>
  <si>
    <t>A009358</t>
  </si>
  <si>
    <t>F009520</t>
  </si>
  <si>
    <t>A009411</t>
  </si>
  <si>
    <t>F004510</t>
  </si>
  <si>
    <t>A009414</t>
  </si>
  <si>
    <t>A009499</t>
  </si>
  <si>
    <t>A009600</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</si>
  <si>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</si>
  <si>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</si>
  <si>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</si>
  <si>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</si>
  <si>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</si>
  <si>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</si>
  <si>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</si>
  <si>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</si>
  <si>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</si>
  <si>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</si>
  <si>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</si>
  <si>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</si>
  <si>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</si>
  <si>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</si>
  <si>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</si>
  <si>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</si>
  <si>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AL-G004927</t>
  </si>
  <si>
    <t>AL-B000443</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</si>
  <si>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</si>
  <si>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</si>
  <si>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</si>
  <si>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</si>
  <si>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</si>
  <si>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</si>
  <si>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</si>
  <si>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</si>
  <si>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</si>
  <si>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</si>
  <si>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</si>
  <si>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</si>
  <si>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</si>
  <si>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</si>
  <si>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</si>
  <si>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</si>
  <si>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</si>
  <si>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A007088</t>
  </si>
  <si>
    <t>A009356</t>
  </si>
  <si>
    <t>A009494</t>
  </si>
  <si>
    <t>A009526</t>
  </si>
  <si>
    <t>A009527</t>
  </si>
  <si>
    <t>A009528</t>
  </si>
  <si>
    <t>A009609</t>
  </si>
  <si>
    <t>E005785</t>
  </si>
  <si>
    <t>A001960</t>
  </si>
  <si>
    <t>A004366</t>
  </si>
  <si>
    <t>A004503</t>
  </si>
  <si>
    <t>A007100</t>
  </si>
  <si>
    <t>A007103</t>
  </si>
  <si>
    <t>A009025</t>
  </si>
  <si>
    <t>A009119</t>
  </si>
  <si>
    <t>A009381</t>
  </si>
  <si>
    <t>A009450</t>
  </si>
  <si>
    <t>A009611</t>
  </si>
  <si>
    <t>A009616</t>
  </si>
  <si>
    <t>B009613</t>
  </si>
  <si>
    <t>E005790</t>
  </si>
  <si>
    <t>AL-A007089</t>
  </si>
  <si>
    <t>AL-C009457</t>
  </si>
  <si>
    <t>AL-A007092</t>
  </si>
  <si>
    <t>AL-A009609</t>
  </si>
  <si>
    <t>AL-A009562</t>
  </si>
  <si>
    <t>AL-A009597</t>
  </si>
  <si>
    <t>AL-F009520</t>
  </si>
  <si>
    <t>AL-F009236</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</si>
  <si>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</si>
  <si>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</si>
  <si>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</si>
  <si>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</si>
  <si>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</si>
  <si>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</si>
  <si>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</si>
  <si>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</si>
  <si>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</si>
  <si>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</si>
  <si>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</si>
  <si>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</si>
  <si>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</si>
  <si>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</si>
  <si>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</si>
  <si>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</si>
  <si>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AL-A007103</t>
  </si>
  <si>
    <t>AL-A004032</t>
  </si>
  <si>
    <t>A005908</t>
  </si>
  <si>
    <t>A007105</t>
  </si>
  <si>
    <t>A007115</t>
  </si>
  <si>
    <t>A007137</t>
  </si>
  <si>
    <t>A008187</t>
  </si>
  <si>
    <t>A008196</t>
  </si>
  <si>
    <t>A008211</t>
  </si>
  <si>
    <t>A009420</t>
  </si>
  <si>
    <t>A009606</t>
  </si>
  <si>
    <t>B007020</t>
  </si>
  <si>
    <t>B009612</t>
  </si>
  <si>
    <t>D007395</t>
  </si>
  <si>
    <t>E008172</t>
  </si>
  <si>
    <t>E008190</t>
  </si>
  <si>
    <t>G005303</t>
  </si>
  <si>
    <t>AL-B009612</t>
  </si>
  <si>
    <t>AL-D007395</t>
  </si>
  <si>
    <t>AL-A007137</t>
  </si>
  <si>
    <t>AL-A007109</t>
  </si>
  <si>
    <t>AL-A009306</t>
  </si>
  <si>
    <t>AL-A009494</t>
  </si>
  <si>
    <t>AL-A009025</t>
  </si>
  <si>
    <t>AL-A009439</t>
  </si>
  <si>
    <t>AL-A008177</t>
  </si>
  <si>
    <t>A005290</t>
  </si>
  <si>
    <t>A007109</t>
  </si>
  <si>
    <t>A007142</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</si>
  <si>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</si>
  <si>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</si>
  <si>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</si>
  <si>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</si>
  <si>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</si>
  <si>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</si>
  <si>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</si>
  <si>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</si>
  <si>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</si>
  <si>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</si>
  <si>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</si>
  <si>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</si>
  <si>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</si>
  <si>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</si>
  <si>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</si>
  <si>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</si>
  <si>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</si>
  <si>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</si>
  <si>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</si>
  <si>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</si>
  <si>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</si>
  <si>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</si>
  <si>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</si>
  <si>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</si>
  <si>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</si>
  <si>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A007160</t>
  </si>
  <si>
    <t>A007161</t>
  </si>
  <si>
    <t>A007162</t>
  </si>
  <si>
    <t>A007168</t>
  </si>
  <si>
    <t>A007173</t>
  </si>
  <si>
    <t>A007177</t>
  </si>
  <si>
    <t>A007178</t>
  </si>
  <si>
    <t>A007179</t>
  </si>
  <si>
    <t>A007180</t>
  </si>
  <si>
    <t>A007181</t>
  </si>
  <si>
    <t>A007392</t>
  </si>
  <si>
    <t>A009447</t>
  </si>
  <si>
    <t>A009448</t>
  </si>
  <si>
    <t>A009602</t>
  </si>
  <si>
    <t>A009607</t>
  </si>
  <si>
    <t>A009636</t>
  </si>
  <si>
    <t>A009646</t>
  </si>
  <si>
    <t>A009647</t>
  </si>
  <si>
    <t>A009660</t>
  </si>
  <si>
    <t>A009671</t>
  </si>
  <si>
    <t>B007159</t>
  </si>
  <si>
    <t>C007144</t>
  </si>
  <si>
    <t>C007165</t>
  </si>
  <si>
    <t>C007174</t>
  </si>
  <si>
    <t>D004423</t>
  </si>
  <si>
    <t>D007121</t>
  </si>
  <si>
    <t>D007138</t>
  </si>
  <si>
    <t>D007173</t>
  </si>
  <si>
    <t>D007178</t>
  </si>
  <si>
    <t>D007180</t>
  </si>
  <si>
    <t>D009656</t>
  </si>
  <si>
    <t>D009676</t>
  </si>
  <si>
    <t>E006320</t>
  </si>
  <si>
    <t>E008213</t>
  </si>
  <si>
    <t>F007169</t>
  </si>
  <si>
    <t>F007170</t>
  </si>
  <si>
    <t>F007171</t>
  </si>
  <si>
    <t>F007172</t>
  </si>
  <si>
    <t>F007183</t>
  </si>
  <si>
    <t>F007185</t>
  </si>
  <si>
    <t>J007141</t>
  </si>
  <si>
    <t>J007167</t>
  </si>
  <si>
    <t>Straight / Flavored</t>
  </si>
  <si>
    <t>Small Sizes</t>
  </si>
  <si>
    <t>AL-F007169</t>
  </si>
  <si>
    <t>AL-D007173</t>
  </si>
  <si>
    <t>AL-A007116</t>
  </si>
  <si>
    <t>AL-A007153</t>
  </si>
  <si>
    <t>AL-A008120</t>
  </si>
  <si>
    <t>AL-D009656</t>
  </si>
  <si>
    <t>AL-B007159</t>
  </si>
  <si>
    <t>AL-F007170</t>
  </si>
  <si>
    <t>AL-D009676</t>
  </si>
  <si>
    <t>AL-A007147</t>
  </si>
  <si>
    <t>AL-A007392</t>
  </si>
  <si>
    <t>AL-A007180</t>
  </si>
  <si>
    <t>AL-A007178</t>
  </si>
  <si>
    <t>AL-A007179</t>
  </si>
  <si>
    <t>A005276</t>
  </si>
  <si>
    <t>A007116</t>
  </si>
  <si>
    <t>A007122</t>
  </si>
  <si>
    <t>A007139</t>
  </si>
  <si>
    <t>A007145</t>
  </si>
  <si>
    <t>A007151</t>
  </si>
  <si>
    <t>A007153</t>
  </si>
  <si>
    <t>A007154</t>
  </si>
  <si>
    <t>A007155</t>
  </si>
  <si>
    <t>A007176</t>
  </si>
  <si>
    <t>A007186</t>
  </si>
  <si>
    <t>A007314</t>
  </si>
  <si>
    <t>A008176</t>
  </si>
  <si>
    <t>A009229</t>
  </si>
  <si>
    <t>A009480</t>
  </si>
  <si>
    <t>A009601</t>
  </si>
  <si>
    <t>A009633</t>
  </si>
  <si>
    <t>A009659</t>
  </si>
  <si>
    <t>A009678</t>
  </si>
  <si>
    <t>D007119</t>
  </si>
  <si>
    <t>E007148</t>
  </si>
  <si>
    <t>E008209</t>
  </si>
  <si>
    <t>E008210</t>
  </si>
  <si>
    <t>A007118</t>
  </si>
  <si>
    <t>A007130</t>
  </si>
  <si>
    <t>A007131</t>
  </si>
  <si>
    <t>A007132</t>
  </si>
  <si>
    <t>A007133</t>
  </si>
  <si>
    <t>A007134</t>
  </si>
  <si>
    <t>A007150</t>
  </si>
  <si>
    <t>A007152</t>
  </si>
  <si>
    <t>A008212</t>
  </si>
  <si>
    <t>A009630</t>
  </si>
  <si>
    <t>A009674</t>
  </si>
  <si>
    <t>D007130</t>
  </si>
  <si>
    <t>D007132</t>
  </si>
  <si>
    <t>G005636</t>
  </si>
  <si>
    <t>AL-A007173</t>
  </si>
  <si>
    <t>AL-A007133</t>
  </si>
  <si>
    <t>AL-A007134</t>
  </si>
  <si>
    <t>AL-A007138</t>
  </si>
  <si>
    <t>AL-D007138</t>
  </si>
  <si>
    <t>AL-F007183</t>
  </si>
  <si>
    <t>AL-A007160</t>
  </si>
  <si>
    <t>AL-A007146</t>
  </si>
  <si>
    <t>AL-A007314</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</si>
  <si>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</si>
  <si>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</si>
  <si>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</si>
  <si>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</si>
  <si>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</si>
  <si>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</si>
  <si>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</si>
  <si>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</si>
  <si>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</si>
  <si>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</si>
  <si>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</si>
  <si>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</si>
  <si>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</si>
  <si>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</si>
  <si>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</si>
  <si>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</si>
  <si>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</si>
  <si>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</si>
  <si>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</si>
  <si>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</si>
  <si>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</si>
  <si>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</si>
  <si>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</si>
  <si>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</si>
  <si>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</si>
  <si>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</si>
  <si>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</si>
  <si>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</si>
  <si>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</si>
  <si>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</si>
  <si>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</si>
  <si>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</si>
  <si>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</si>
  <si>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AL-A007161</t>
  </si>
  <si>
    <t>AL-G005636</t>
  </si>
  <si>
    <t>AL-A007150</t>
  </si>
  <si>
    <t>AL-A007156</t>
  </si>
  <si>
    <t>AL-A007186</t>
  </si>
  <si>
    <t>AL-J007141</t>
  </si>
  <si>
    <t>AL-D007130</t>
  </si>
  <si>
    <t>AL-A007130</t>
  </si>
  <si>
    <t>AL-D007132</t>
  </si>
  <si>
    <t>AL-A007132</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</si>
  <si>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</si>
  <si>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</si>
  <si>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</si>
  <si>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</si>
  <si>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</si>
  <si>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</si>
  <si>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</si>
  <si>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</si>
  <si>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</si>
  <si>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</si>
  <si>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</si>
  <si>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</si>
  <si>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</si>
  <si>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</si>
  <si>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</si>
  <si>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</si>
  <si>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</si>
  <si>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</si>
  <si>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</si>
  <si>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</si>
  <si>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E004175</t>
  </si>
  <si>
    <t>E008217</t>
  </si>
  <si>
    <t>E009654</t>
  </si>
  <si>
    <t>F009677</t>
  </si>
  <si>
    <t>B006294</t>
  </si>
  <si>
    <t>AL-A009630</t>
  </si>
  <si>
    <t>AL-G005303</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</si>
  <si>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</si>
  <si>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</si>
  <si>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</si>
  <si>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</si>
  <si>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</si>
  <si>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</si>
  <si>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</si>
  <si>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</si>
  <si>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</si>
  <si>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</si>
  <si>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</si>
  <si>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</si>
  <si>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</si>
  <si>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</si>
  <si>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</si>
  <si>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</si>
  <si>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A008223</t>
  </si>
  <si>
    <t>A008224</t>
  </si>
  <si>
    <t>A008228</t>
  </si>
  <si>
    <t>A009401</t>
  </si>
  <si>
    <t>A009418</t>
  </si>
  <si>
    <t>A009451</t>
  </si>
  <si>
    <t>A009488</t>
  </si>
  <si>
    <t>A009557</t>
  </si>
  <si>
    <t>A009620</t>
  </si>
  <si>
    <t>A009645</t>
  </si>
  <si>
    <t>A009672</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</si>
  <si>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</si>
  <si>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</si>
  <si>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</si>
  <si>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</si>
  <si>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</si>
  <si>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</si>
  <si>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</si>
  <si>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</si>
  <si>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</si>
  <si>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</si>
  <si>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</si>
  <si>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</si>
  <si>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</si>
  <si>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</si>
  <si>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</si>
  <si>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</si>
  <si>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</si>
  <si>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</si>
  <si>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</si>
  <si>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</si>
  <si>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</si>
  <si>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</si>
  <si>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</si>
  <si>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</si>
  <si>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</si>
  <si>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</si>
  <si>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</si>
  <si>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</si>
  <si>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</si>
  <si>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</si>
  <si>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</si>
  <si>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</si>
  <si>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</si>
  <si>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</si>
  <si>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</si>
  <si>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</si>
  <si>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</si>
  <si>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</si>
  <si>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</si>
  <si>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</si>
  <si>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</si>
  <si>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</si>
  <si>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</si>
  <si>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</si>
  <si>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</si>
  <si>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</si>
  <si>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</si>
  <si>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</si>
  <si>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</si>
  <si>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</si>
  <si>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</si>
  <si>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</si>
  <si>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</si>
  <si>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</si>
  <si>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</si>
  <si>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</si>
  <si>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</si>
  <si>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</si>
  <si>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</si>
  <si>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</si>
  <si>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</si>
  <si>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</si>
  <si>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</si>
  <si>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</si>
  <si>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</si>
  <si>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</si>
  <si>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</si>
  <si>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</si>
  <si>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</si>
  <si>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</si>
  <si>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</si>
  <si>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</si>
  <si>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</si>
  <si>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</si>
  <si>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</si>
  <si>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</si>
  <si>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</si>
  <si>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</si>
  <si>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</si>
  <si>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</si>
  <si>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</si>
  <si>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</si>
  <si>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</si>
  <si>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</si>
  <si>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</si>
  <si>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</si>
  <si>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</si>
  <si>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</si>
  <si>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</si>
  <si>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</si>
  <si>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</si>
  <si>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</si>
  <si>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</si>
  <si>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</si>
  <si>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</si>
  <si>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</si>
  <si>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</si>
  <si>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</si>
  <si>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</si>
  <si>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</si>
  <si>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</si>
  <si>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</si>
  <si>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</si>
  <si>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</si>
  <si>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</si>
  <si>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</si>
  <si>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</si>
  <si>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</si>
  <si>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</si>
  <si>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</si>
  <si>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</si>
  <si>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</si>
  <si>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</si>
  <si>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</si>
  <si>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</si>
  <si>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</si>
  <si>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</si>
  <si>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</si>
  <si>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</si>
  <si>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</si>
  <si>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</si>
  <si>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</si>
  <si>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</si>
  <si>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</si>
  <si>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</si>
  <si>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</si>
  <si>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</si>
  <si>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</si>
  <si>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</si>
  <si>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</si>
  <si>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</si>
  <si>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</si>
  <si>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</si>
  <si>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</si>
  <si>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</si>
  <si>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</si>
  <si>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</si>
  <si>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</si>
  <si>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</si>
  <si>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</si>
  <si>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</si>
  <si>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</si>
  <si>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</si>
  <si>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</si>
  <si>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</si>
  <si>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</si>
  <si>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</si>
  <si>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</si>
  <si>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</si>
  <si>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</si>
  <si>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</si>
  <si>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</si>
  <si>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</si>
  <si>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</si>
  <si>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</si>
  <si>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</si>
  <si>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</si>
  <si>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</si>
  <si>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</si>
  <si>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</si>
  <si>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</si>
  <si>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</si>
  <si>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</si>
  <si>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</si>
  <si>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</si>
  <si>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</si>
  <si>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</si>
  <si>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</si>
  <si>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</si>
  <si>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</si>
  <si>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</si>
  <si>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</si>
  <si>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</si>
  <si>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</si>
  <si>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</si>
  <si>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</si>
  <si>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</si>
  <si>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</si>
  <si>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</si>
  <si>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</si>
  <si>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</si>
  <si>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</si>
  <si>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</si>
  <si>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</si>
  <si>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</si>
  <si>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</si>
  <si>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</si>
  <si>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</si>
  <si>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</si>
  <si>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</si>
  <si>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</si>
  <si>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</si>
  <si>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</si>
  <si>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</si>
  <si>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</si>
  <si>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</si>
  <si>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</si>
  <si>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</si>
  <si>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</si>
  <si>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</si>
  <si>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</si>
  <si>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</si>
  <si>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</si>
  <si>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</si>
  <si>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</si>
  <si>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</si>
  <si>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</si>
  <si>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</si>
  <si>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</si>
  <si>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</si>
  <si>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</si>
  <si>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</si>
  <si>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</si>
  <si>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</si>
  <si>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</si>
  <si>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</si>
  <si>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</si>
  <si>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</si>
  <si>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</si>
  <si>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</si>
  <si>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</si>
  <si>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</si>
  <si>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</si>
  <si>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</si>
  <si>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</si>
  <si>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</si>
  <si>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</si>
  <si>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</si>
  <si>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</si>
  <si>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</si>
  <si>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</si>
  <si>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</si>
  <si>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</si>
  <si>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</si>
  <si>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</si>
  <si>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</si>
  <si>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</si>
  <si>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</si>
  <si>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</si>
  <si>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</si>
  <si>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</si>
  <si>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</si>
  <si>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</si>
  <si>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</si>
  <si>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</si>
  <si>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</si>
  <si>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</si>
  <si>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</si>
  <si>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</si>
  <si>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</si>
  <si>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</si>
  <si>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</si>
  <si>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</si>
  <si>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</si>
  <si>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</si>
  <si>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</si>
  <si>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</si>
  <si>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</si>
  <si>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</si>
  <si>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</si>
  <si>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</si>
  <si>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</si>
  <si>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</si>
  <si>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</si>
  <si>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</si>
  <si>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</si>
  <si>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</si>
  <si>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</si>
  <si>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</si>
  <si>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</si>
  <si>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</si>
  <si>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</si>
  <si>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</si>
  <si>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</si>
  <si>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</si>
  <si>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</si>
  <si>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</si>
  <si>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</si>
  <si>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</si>
  <si>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</si>
  <si>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</si>
  <si>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</si>
  <si>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</si>
  <si>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</si>
  <si>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</si>
  <si>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</si>
  <si>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</si>
  <si>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</si>
  <si>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</si>
  <si>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</si>
  <si>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</si>
  <si>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</si>
  <si>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</si>
  <si>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</si>
  <si>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</si>
  <si>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</si>
  <si>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</si>
  <si>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</si>
  <si>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</si>
  <si>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</si>
  <si>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</si>
  <si>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</si>
  <si>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</si>
  <si>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</si>
  <si>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</si>
  <si>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</si>
  <si>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</si>
  <si>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</si>
  <si>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</si>
  <si>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</si>
  <si>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</si>
  <si>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</si>
  <si>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</si>
  <si>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</si>
  <si>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</si>
  <si>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</si>
  <si>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</si>
  <si>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OLD FORESTER BARREL SELECT BUY THE BRREL - DOM WHSKY-STRT-BRBN/TN - 750 ML  ( AL - A001151 )</t>
  </si>
  <si>
    <t>ARISTOCRAT VODKA - VODKA-CLASSIC-DOM - 750 ML TRV  ( AL - A001152 )</t>
  </si>
  <si>
    <t>CABO WABO BLANCO WHITE TEQUILA - TEQUILA-BLANCO - 750 ML  ( AL - A001153 )</t>
  </si>
  <si>
    <t>CAMUS BORDERIES XO W/2 GLASSES - BRNDY/CGNC-CGNC-XO - 750 ML  ( AL - A001156 )</t>
  </si>
  <si>
    <t>SKYY INFSN SUN-RIPENED WATERMELON FLV VD - VODKA-FLVRD-DOM - 750 ML  ( AL - A001157 )</t>
  </si>
  <si>
    <t>PARROT BAY PINEAPPLE - RUM-FLVRD - 750 ML  ( AL - A001161 )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</si>
  <si>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</si>
  <si>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</si>
  <si>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</si>
  <si>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</si>
  <si>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</si>
  <si>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</si>
  <si>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</si>
  <si>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</si>
  <si>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</si>
  <si>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</si>
  <si>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</si>
  <si>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</si>
  <si>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</si>
  <si>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</si>
  <si>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</si>
  <si>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</si>
  <si>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</si>
  <si>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</si>
  <si>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</si>
  <si>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</si>
  <si>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</si>
  <si>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</si>
  <si>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</si>
  <si>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</si>
  <si>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</si>
  <si>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</si>
  <si>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</si>
  <si>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</si>
  <si>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</si>
  <si>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</si>
  <si>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</si>
  <si>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</si>
  <si>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</si>
  <si>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</si>
  <si>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</si>
  <si>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</si>
  <si>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</si>
  <si>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</si>
  <si>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</si>
  <si>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</si>
  <si>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</si>
  <si>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</si>
  <si>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</si>
  <si>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</si>
  <si>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</si>
  <si>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</si>
  <si>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</si>
  <si>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</si>
  <si>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</si>
  <si>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</si>
  <si>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</si>
  <si>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</si>
  <si>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</si>
  <si>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</si>
  <si>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</si>
  <si>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</si>
  <si>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</si>
  <si>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</si>
  <si>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</si>
  <si>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</si>
  <si>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</si>
  <si>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</si>
  <si>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</si>
  <si>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</si>
  <si>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</si>
  <si>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</si>
  <si>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</si>
  <si>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</si>
  <si>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</si>
  <si>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</si>
  <si>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</si>
  <si>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</si>
  <si>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</si>
  <si>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</si>
  <si>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</si>
  <si>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</si>
  <si>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</si>
  <si>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</si>
  <si>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</si>
  <si>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</si>
  <si>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</si>
  <si>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</si>
  <si>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</si>
  <si>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</si>
  <si>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</si>
  <si>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</si>
  <si>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</si>
  <si>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</si>
  <si>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</si>
  <si>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</si>
  <si>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</si>
  <si>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</si>
  <si>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</si>
  <si>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</si>
  <si>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</si>
  <si>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</si>
  <si>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</si>
  <si>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</si>
  <si>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</si>
  <si>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</si>
  <si>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</si>
  <si>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</si>
  <si>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</si>
  <si>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</si>
  <si>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</si>
  <si>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</si>
  <si>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</si>
  <si>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</si>
  <si>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</si>
  <si>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</si>
  <si>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</si>
  <si>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</si>
  <si>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</si>
  <si>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</si>
  <si>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</si>
  <si>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</si>
  <si>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</si>
  <si>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</si>
  <si>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</si>
  <si>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</si>
  <si>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</si>
  <si>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</si>
  <si>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</si>
  <si>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</si>
  <si>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</si>
  <si>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</si>
  <si>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</si>
  <si>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</si>
  <si>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</si>
  <si>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</si>
  <si>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</si>
  <si>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</si>
  <si>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</si>
  <si>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</si>
  <si>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</si>
  <si>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</si>
  <si>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</si>
  <si>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</si>
  <si>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</si>
  <si>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</si>
  <si>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</si>
  <si>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</si>
  <si>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</si>
  <si>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</si>
  <si>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</si>
  <si>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</si>
  <si>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</si>
  <si>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</si>
  <si>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</si>
  <si>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</si>
  <si>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</si>
  <si>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</si>
  <si>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</si>
  <si>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</si>
  <si>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</si>
  <si>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</si>
  <si>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</si>
  <si>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</si>
  <si>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</si>
  <si>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</si>
  <si>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</si>
  <si>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</si>
  <si>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</si>
  <si>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</si>
  <si>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</si>
  <si>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</si>
  <si>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</si>
  <si>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</si>
  <si>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</si>
  <si>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</si>
  <si>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</si>
  <si>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</si>
  <si>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</si>
  <si>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</si>
  <si>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</si>
  <si>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</si>
  <si>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</si>
  <si>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</si>
  <si>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</si>
  <si>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</si>
  <si>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</si>
  <si>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</si>
  <si>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</si>
  <si>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</si>
  <si>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</si>
  <si>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</si>
  <si>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</si>
  <si>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</si>
  <si>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</si>
  <si>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</si>
  <si>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</si>
  <si>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</si>
  <si>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DON Q ANEJO RUM - RUM-AGED/DARK - 750 ML  ( AL - A001771 )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</si>
  <si>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</si>
  <si>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</si>
  <si>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</si>
  <si>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</si>
  <si>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</si>
  <si>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</si>
  <si>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</si>
  <si>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</si>
  <si>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</si>
  <si>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APEROL LIQUEUR - CRDL-LQR&amp;SPC-OTH - 750 ML  ( AL - A001799 )</t>
  </si>
  <si>
    <t>VIRGIL KAINE 5WB.HR.S16 ASHCAT BLND BRBN - DOM WHSKY-BLND - 750 ML  ( AL - A001804 )</t>
  </si>
  <si>
    <t>DEEP EDDY ORANGE FLAVORED VODKA - VODKA-FLVRD-DOM - 750 ML  ( AL - A001808 )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</si>
  <si>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</si>
  <si>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</si>
  <si>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</si>
  <si>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</si>
  <si>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</si>
  <si>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</si>
  <si>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</si>
  <si>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</si>
  <si>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</si>
  <si>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</si>
  <si>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</si>
  <si>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</si>
  <si>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</si>
  <si>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</si>
  <si>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</si>
  <si>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</si>
  <si>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</si>
  <si>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</si>
  <si>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</si>
  <si>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</si>
  <si>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</si>
  <si>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</si>
  <si>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</si>
  <si>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</si>
  <si>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</si>
  <si>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</si>
  <si>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</si>
  <si>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</si>
  <si>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</si>
  <si>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IL TRAMONTO AMARETTO LIQUEUR - CRDL-LQR&amp;SPC-AMRT - 750 ML  ( AL - A001888 )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</si>
  <si>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</si>
  <si>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</si>
  <si>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</si>
  <si>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</si>
  <si>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</si>
  <si>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</si>
  <si>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</si>
  <si>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</si>
  <si>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</si>
  <si>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</si>
  <si>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</si>
  <si>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</si>
  <si>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</si>
  <si>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OCEAN VODKA (HAWAII) - VODKA-CLASSIC-DOM - 750 ML  ( AL - A001919 )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</si>
  <si>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</si>
  <si>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</si>
  <si>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</si>
  <si>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</si>
  <si>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</si>
  <si>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</si>
  <si>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</si>
  <si>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</si>
  <si>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</si>
  <si>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</si>
  <si>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</si>
  <si>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</si>
  <si>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</si>
  <si>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</si>
  <si>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</si>
  <si>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</si>
  <si>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</si>
  <si>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</si>
  <si>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</si>
  <si>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</si>
  <si>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</si>
  <si>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</si>
  <si>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</si>
  <si>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</si>
  <si>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</si>
  <si>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</si>
  <si>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</si>
  <si>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</si>
  <si>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</si>
  <si>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</si>
  <si>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</si>
  <si>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</si>
  <si>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</si>
  <si>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</si>
  <si>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</si>
  <si>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</si>
  <si>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</si>
  <si>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</si>
  <si>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</si>
  <si>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</si>
  <si>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</si>
  <si>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</si>
  <si>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</si>
  <si>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</si>
  <si>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</si>
  <si>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</si>
  <si>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</si>
  <si>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</si>
  <si>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</si>
  <si>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</si>
  <si>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</si>
  <si>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</si>
  <si>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</si>
  <si>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</si>
  <si>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</si>
  <si>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</si>
  <si>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</si>
  <si>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</si>
  <si>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</si>
  <si>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</si>
  <si>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</si>
  <si>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</si>
  <si>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</si>
  <si>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</si>
  <si>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</si>
  <si>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</si>
  <si>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</si>
  <si>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</si>
  <si>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</si>
  <si>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</si>
  <si>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</si>
  <si>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</si>
  <si>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</si>
  <si>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</si>
  <si>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</si>
  <si>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</si>
  <si>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</si>
  <si>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</si>
  <si>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</si>
  <si>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</si>
  <si>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</si>
  <si>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</si>
  <si>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</si>
  <si>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</si>
  <si>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</si>
  <si>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</si>
  <si>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</si>
  <si>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</si>
  <si>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</si>
  <si>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</si>
  <si>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</si>
  <si>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</si>
  <si>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</si>
  <si>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</si>
  <si>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</si>
  <si>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</si>
  <si>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</si>
  <si>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</si>
  <si>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</si>
  <si>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</si>
  <si>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LUKSUSOWA POTATO - VODKA-CLASSIC-IMP - 750 ML  ( AL - A004068 )</t>
  </si>
  <si>
    <t>REMY MARTIN LOUIS 13 - BRNDY/CGNC-CGNC-OTH - 750 ML  ( AL - A004100 )</t>
  </si>
  <si>
    <t>CAPTAIN MORGAN SILVER SPICED - RUM-FLVRD - 750 ML  ( AL - A004102 )</t>
  </si>
  <si>
    <t>HANK BIRDWELL'S VODKA - VODKA-CLASSIC-DOM - 750 ML  ( AL - A004105 )</t>
  </si>
  <si>
    <t>THE GLENLIVET 21 YEAR - SCOTCH-SNGL MALT - 750 ML  ( AL - A004106 )</t>
  </si>
  <si>
    <t>PATRON 7 ANOS EXTRA ANEJO TEQUILA - TEQUILA-ANEJO - 750 ML  ( AL - A004118 )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</si>
  <si>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</si>
  <si>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</si>
  <si>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</si>
  <si>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</si>
  <si>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</si>
  <si>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</si>
  <si>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</si>
  <si>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</si>
  <si>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</si>
  <si>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</si>
  <si>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</si>
  <si>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JACK DANIELS BUY THE BARREL TENN GC3 - DOM WHSKY-STRT-SM BTCH - 750 ML  ( AL - A004217 )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</si>
  <si>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</si>
  <si>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</si>
  <si>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</si>
  <si>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</si>
  <si>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</si>
  <si>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</si>
  <si>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</si>
  <si>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</si>
  <si>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</si>
  <si>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</si>
  <si>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FLOR DE CANA CENTENARIO 12 YEAR OLD - RUM-GOLD - 750 ML  ( AL - A004345 )</t>
  </si>
  <si>
    <t>ORIGINAL OLDBURY SHEEP DIP HIGHLAND MALT - SCOTCH-SNGL MALT - 750 ML  ( AL - A004346 )</t>
  </si>
  <si>
    <t>ROCK HILL FARMS - DOM WHSKY-STRT-SM BTCH - 750 ML  ( AL - A004353 )</t>
  </si>
  <si>
    <t>TALISKER SINGLE MALT 10 YEAR - SCOTCH-SNGL MALT - 750 ML  ( AL - A004357 )</t>
  </si>
  <si>
    <t>DALWHINNIE SINGLE MALT 15 YEAR - SCOTCH-SNGL MALT - 750 ML  ( AL - A004358 )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</si>
  <si>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</si>
  <si>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</si>
  <si>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</si>
  <si>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</si>
  <si>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</si>
  <si>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AGAVE LOCO PEPPER CURED FLAVORED TEQUILA - CRDL-LQR&amp;SPC-OTH - 750 ML  ( AL - A004407 )</t>
  </si>
  <si>
    <t>FINLANDIA MANGO - VODKA-FLVRD-IMP - 750 ML  ( AL - A004408 )</t>
  </si>
  <si>
    <t>APPLETON ESTATE 21YR GOLD JAMAICAN RUM - RUM-GOLD - 750 ML  ( AL - A004427 )</t>
  </si>
  <si>
    <t>SMIRNOFF POMEGRANATE FLAVORED (DSS) - VODKA-FLVRD-DOM - 750 ML  ( AL - A004434 )</t>
  </si>
  <si>
    <t>KROGSTAD FESTLIG AQUAVIT (OREGON) - CRDL-LQR&amp;SPC-SPRT SPCTY - 750 ML  ( AL - A004443 )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</si>
  <si>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</si>
  <si>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</si>
  <si>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</si>
  <si>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</si>
  <si>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</si>
  <si>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</si>
  <si>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BUSHMILLS MALT 16 YEAR OLD IRISH SGL MLT - IRISH - 750 ML  ( AL - A004483 )</t>
  </si>
  <si>
    <t>AMADOR WHISKEY CO DOUBLE BARREL HOP WHSK - DOM WHSKY-STRT-OTH - 750 ML  ( AL - A004488 )</t>
  </si>
  <si>
    <t>FORTY CREEK DOUBLE BARREL CANADIAN - CAN-FRGN BLND-FRGN BTLD - 750 ML  ( AL - A004505 )</t>
  </si>
  <si>
    <t>FORTY CREEK COPPER POT RESERVE WHISKY - CAN-US BLND-US BTLD - 750 ML  ( AL - A004512 )</t>
  </si>
  <si>
    <t>SQUARE ONE BOTANICAL ORGANIC - CRDL-LQR&amp;SPC-OTH - 750 ML  ( AL - A004514 )</t>
  </si>
  <si>
    <t>DEKUYPER RAGIN ROOT BEER SCHNAPPS - CRDL-SNPS-OTH - 750 ML  ( AL - A004532 )</t>
  </si>
  <si>
    <t>GOSLING'S GOLD BERMUDA RUM - RUM-GOLD - 750 ML  ( AL - A004534 )</t>
  </si>
  <si>
    <t>LINCOLN COUNTY LIGHTING - DOM WHSKY-STRT-OTH - 750 ML  ( AL - A004542 )</t>
  </si>
  <si>
    <t>HUSSONG'S REPOSADO 100% STONEWARE JUG - TEQUILA-REPOSADO - 750 ML  ( AL - A004563 )</t>
  </si>
  <si>
    <t>LYSHOLM LINIE AQUAVIT - CRDL-LQR&amp;SPC-OTH - 750 ML  ( AL - A004567 )</t>
  </si>
  <si>
    <t>DR MCGILLICUDDY'S MENTHOLMINT SCHNAPPS - CRDL-SNPS-OTH - 750 ML  ( AL - A004572 )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</si>
  <si>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</si>
  <si>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</si>
  <si>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</si>
  <si>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</si>
  <si>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</si>
  <si>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</si>
  <si>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</si>
  <si>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</si>
  <si>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</si>
  <si>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IRISHMAN 12 YEAR SINGLE MALT WHISKEY - IRISH - 750 ML  ( AL - A004644 )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</si>
  <si>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</si>
  <si>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</si>
  <si>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</si>
  <si>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</si>
  <si>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</si>
  <si>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</si>
  <si>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</si>
  <si>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</si>
  <si>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</si>
  <si>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CASA NOBLE ANEJO EXTRA AGED TEQUILA - TEQUILA-ANEJO - 750 ML  ( AL - A004701 )</t>
  </si>
  <si>
    <t>GRAND MARNIER CUVEE DU CENTENAIRE - CRDL-LQR&amp;SPC-OTH - 750 ML  ( AL - A004708 )</t>
  </si>
  <si>
    <t>PERNOD D ANISE - CRDL-LQR&amp;SPC-OTH - 750 ML  ( AL - A004721 )</t>
  </si>
  <si>
    <t>MEUKOW VS COGNAC 90 PROOF - BRNDY/CGNC-CGNC-OTH - 750 ML  ( AL - A004747 )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</si>
  <si>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</si>
  <si>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</si>
  <si>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</si>
  <si>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</si>
  <si>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</si>
  <si>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</si>
  <si>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</si>
  <si>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</si>
  <si>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</si>
  <si>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</si>
  <si>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</si>
  <si>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</si>
  <si>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</si>
  <si>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</si>
  <si>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</si>
  <si>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</si>
  <si>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</si>
  <si>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</si>
  <si>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</si>
  <si>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</si>
  <si>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</si>
  <si>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</si>
  <si>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</si>
  <si>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</si>
  <si>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MARGARITAVILLE PREMUIM COCONUT RUM - RUM-FLVRD - 750 ML  ( AL - A004896 )</t>
  </si>
  <si>
    <t>UV YELLOW CAKE FLAVORED VODKA - VODKA-FLVRD-DOM - 750 ML  ( AL - A004904 )</t>
  </si>
  <si>
    <t>WINDMILL SILVER RUM - RUM-LIGHT - 750 ML  ( AL - A004909 )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</si>
  <si>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</si>
  <si>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</si>
  <si>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</si>
  <si>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</si>
  <si>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</si>
  <si>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</si>
  <si>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</si>
  <si>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</si>
  <si>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XO JEAN MARC FRENCH VODKA - VODKA-CLASSIC-IMP - 750 ML  ( AL - A004988 )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</si>
  <si>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</si>
  <si>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</si>
  <si>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</si>
  <si>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</si>
  <si>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</si>
  <si>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SWEET TEA FLAVORED VODKA - VODKA-FLVRD-DOM - 750 ML  ( AL - A005006 )</t>
  </si>
  <si>
    <t>BURNETT'S WATERMELON FLAVORED VODKA - VODKA-FLVRD-DOM - 750 ML  ( AL - A005010 )</t>
  </si>
  <si>
    <t>BURNETT'S BLUEBERRY FLAVORED VODKA - VODKA-FLVRD-DOM - 750 ML  ( AL - A005012 )</t>
  </si>
  <si>
    <t>KOVAL SINGLE BARREL BOURBON WHISKEY (IL) - DOM WHSKY-STRT-OTH - 750 ML  ( AL - A005021 )</t>
  </si>
  <si>
    <t>BRUICHLADDICH PORT CHR SCOTTISH BARLEY - SCOTCH-SNGL MALT - 750 ML  ( AL - A005058 )</t>
  </si>
  <si>
    <t>CHOCOLAT DELUXE CHOCOLATE LIQUEUR - CRDL-LQR&amp;SPC-OTH - 750 ML  ( AL - A005072 )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</si>
  <si>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</si>
  <si>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</si>
  <si>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</si>
  <si>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</si>
  <si>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</si>
  <si>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</si>
  <si>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</si>
  <si>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</si>
  <si>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</si>
  <si>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</si>
  <si>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</si>
  <si>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</si>
  <si>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</si>
  <si>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</si>
  <si>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FIREFLY SKINNY TEA FLAVORED VODKA - VODKA-FLVRD-DOM - 750 ML  ( AL - A005191 )</t>
  </si>
  <si>
    <t>GLENMORANGIE ASTAR SCOTCH - SCOTCH-SNGL MALT - 750 ML  ( AL - A005200 )</t>
  </si>
  <si>
    <t>GLENMORANGIE SIGNET SCOTCH - SCOTCH-SNGL MALT - 750 ML  ( AL - A005202 )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</si>
  <si>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</si>
  <si>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</si>
  <si>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</si>
  <si>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</si>
  <si>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</si>
  <si>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</si>
  <si>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</si>
  <si>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</si>
  <si>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</si>
  <si>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</si>
  <si>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</si>
  <si>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</si>
  <si>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</si>
  <si>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</si>
  <si>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</si>
  <si>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</si>
  <si>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</si>
  <si>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</si>
  <si>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</si>
  <si>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</si>
  <si>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</si>
  <si>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</si>
  <si>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</si>
  <si>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</si>
  <si>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</si>
  <si>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</si>
  <si>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</si>
  <si>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</si>
  <si>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</si>
  <si>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THE DALMORE CIGAR MALT RSV SINGLE MALT - SCOTCH-SNGL MALT - 750 ML  ( AL - A005363 )</t>
  </si>
  <si>
    <t>DAUFUSKIE ISLAND RUM GOLD EDITION - RUM-GOLD - 750 ML  ( AL - A005365 )</t>
  </si>
  <si>
    <t>YUKON JACK JACAPPLE - CRDL-LQR&amp;SPC-WHSKY SPCTY - 750 ML  ( AL - A005378 )</t>
  </si>
  <si>
    <t>RUSSELL'S RESERVE SINGLE BARREL RYE - DOM WHSKY-STRT-RYE - 750 ML  ( AL - A005395 )</t>
  </si>
  <si>
    <t>CAOL ILA SINGLE MALT 12 YEARS OLD - SCOTCH-SNGL MALT - 750 ML  ( AL - A005399 )</t>
  </si>
  <si>
    <t>1792 FULL PROOF KENTUCKY STRAIGHT BOURBN - DOM WHSKY-STRT-BRBN/TN - 750 ML  ( AL - A005432 )</t>
  </si>
  <si>
    <t>THE DALMORE 1263 KING ALEXANDER III - SCOTCH-BLND-FRGN BTLD - 750 ML  ( AL - A005435 )</t>
  </si>
  <si>
    <t>PASSION XO BLUE SPECIALTY - CRDL-LQR&amp;SPC-SPRT SPCTY - 750 ML  ( AL - A005451 )</t>
  </si>
  <si>
    <t>MASTERSON'S 10YR STRAIGHT RYE WHISKEY - CAN-US BLND-US BTLD - 750 ML  ( AL - A005456 )</t>
  </si>
  <si>
    <t>WILLETT POT STILL RESERVE KENTUCKY BOURB - DOM WHSKY-STRT-BRBN/TN - 750 ML  ( AL - A005459 )</t>
  </si>
  <si>
    <t>AUCHENTOSHAN 12 YEAR SINGLE MALT - SCOTCH-SNGL MALT - 750 ML  ( AL - A005463 )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</si>
  <si>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</si>
  <si>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</si>
  <si>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</si>
  <si>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</si>
  <si>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</si>
  <si>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</si>
  <si>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</si>
  <si>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ILEGAL MEZCAL ANEJO - TEQUILA-ANEJO - 750 ML  ( AL - A005530 )</t>
  </si>
  <si>
    <t>ILEGAL MEZCAL REPOSADO - TEQUILA-REPOSADO - 750 ML  ( AL - A005531 )</t>
  </si>
  <si>
    <t>AL-A005535</t>
  </si>
  <si>
    <t>BRECKENRIDGE VODKA - VODKA-CLASSIC-DOM - 750 ML  ( AL - A005535 )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</si>
  <si>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</si>
  <si>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</si>
  <si>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</si>
  <si>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</si>
  <si>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</si>
  <si>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</si>
  <si>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</si>
  <si>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</si>
  <si>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</si>
  <si>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</si>
  <si>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</si>
  <si>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</si>
  <si>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</si>
  <si>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</si>
  <si>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</si>
  <si>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</si>
  <si>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</si>
  <si>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</si>
  <si>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LUXARDO CHERRY MORLACCO LIQUEUR - CRDL-LQR&amp;SPC-FRT - 750 ML  ( AL - A005693 )</t>
  </si>
  <si>
    <t>GLENGOYNE SINGLE MALT 21 YEAR - SCOTCH-SNGL MALT - 750 ML  ( AL - A005694 )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</si>
  <si>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</si>
  <si>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</si>
  <si>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</si>
  <si>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</si>
  <si>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</si>
  <si>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</si>
  <si>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</si>
  <si>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</si>
  <si>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</si>
  <si>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</si>
  <si>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</si>
  <si>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</si>
  <si>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</si>
  <si>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</si>
  <si>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</si>
  <si>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</si>
  <si>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</si>
  <si>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</si>
  <si>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</si>
  <si>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</si>
  <si>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</si>
  <si>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</si>
  <si>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</si>
  <si>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</si>
  <si>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</si>
  <si>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GLENFIDDICH 26Y SINGLE MALT SCOTCH - SCOTCH-SNGL MALT - 750 ML  ( AL - A005944 )</t>
  </si>
  <si>
    <t>THE DALMORE 15YR SINGLE MALT SCOTCH - SCOTCH-SNGL MALT - 750 ML  ( AL - A005953 )</t>
  </si>
  <si>
    <t>THE DALMORE 18 YEAR SINGLE MALT - SCOTCH-SNGL MALT - 750 ML  ( AL - A005954 )</t>
  </si>
  <si>
    <t>AL-A005960</t>
  </si>
  <si>
    <t>DULCE VIDA ORGANIC BLANCO TEQUILA - TEQUILA-BLANCO - 750 ML  ( AL - A005960 )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</si>
  <si>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</si>
  <si>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</si>
  <si>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</si>
  <si>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</si>
  <si>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</si>
  <si>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</si>
  <si>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</si>
  <si>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</si>
  <si>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</si>
  <si>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BLUE CHAIR BAY PINEAPPLE RUM CREAM - CRDL-CRM LQR - 750 ML  ( AL - A007014 )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</si>
  <si>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</si>
  <si>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</si>
  <si>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</si>
  <si>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</si>
  <si>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</si>
  <si>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</si>
  <si>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</si>
  <si>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</si>
  <si>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</si>
  <si>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</si>
  <si>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</si>
  <si>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</si>
  <si>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</si>
  <si>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</si>
  <si>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</si>
  <si>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</si>
  <si>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</si>
  <si>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</si>
  <si>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</si>
  <si>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</si>
  <si>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</si>
  <si>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</si>
  <si>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</si>
  <si>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</si>
  <si>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</si>
  <si>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</si>
  <si>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</si>
  <si>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</si>
  <si>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</si>
  <si>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</si>
  <si>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</si>
  <si>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</si>
  <si>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</si>
  <si>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</si>
  <si>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</si>
  <si>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</si>
  <si>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</si>
  <si>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</si>
  <si>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</si>
  <si>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</si>
  <si>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</si>
  <si>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</si>
  <si>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</si>
  <si>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</si>
  <si>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</si>
  <si>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</si>
  <si>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</si>
  <si>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</si>
  <si>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</si>
  <si>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</si>
  <si>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</si>
  <si>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</si>
  <si>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</si>
  <si>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</si>
  <si>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</si>
  <si>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</si>
  <si>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</si>
  <si>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</si>
  <si>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</si>
  <si>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</si>
  <si>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</si>
  <si>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</si>
  <si>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</si>
  <si>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</si>
  <si>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</si>
  <si>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</si>
  <si>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</si>
  <si>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</si>
  <si>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</si>
  <si>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</si>
  <si>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</si>
  <si>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</si>
  <si>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</si>
  <si>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</si>
  <si>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</si>
  <si>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NO. 209 GIN - GIN-CLASSIC-DOM - 750 ML  ( AL - A007191 )</t>
  </si>
  <si>
    <t>KINKY RUBY LIQUEUR (VODKA BASE) - VODKA-FLVRD-DOM - 750 ML  ( AL - A007192 )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</si>
  <si>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</si>
  <si>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</si>
  <si>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</si>
  <si>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</si>
  <si>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</si>
  <si>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</si>
  <si>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</si>
  <si>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</si>
  <si>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</si>
  <si>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</si>
  <si>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</si>
  <si>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</si>
  <si>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</si>
  <si>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</si>
  <si>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</si>
  <si>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</si>
  <si>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</si>
  <si>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</si>
  <si>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</si>
  <si>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</si>
  <si>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</si>
  <si>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</si>
  <si>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</si>
  <si>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</si>
  <si>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</si>
  <si>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</si>
  <si>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</si>
  <si>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</si>
  <si>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</si>
  <si>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</si>
  <si>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</si>
  <si>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</si>
  <si>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</si>
  <si>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</si>
  <si>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</si>
  <si>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</si>
  <si>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</si>
  <si>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</si>
  <si>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</si>
  <si>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</si>
  <si>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</si>
  <si>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</si>
  <si>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</si>
  <si>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</si>
  <si>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</si>
  <si>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</si>
  <si>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</si>
  <si>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</si>
  <si>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</si>
  <si>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</si>
  <si>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</si>
  <si>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</si>
  <si>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</si>
  <si>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</si>
  <si>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</si>
  <si>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</si>
  <si>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</si>
  <si>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</si>
  <si>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</si>
  <si>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</si>
  <si>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</si>
  <si>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</si>
  <si>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</si>
  <si>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</si>
  <si>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</si>
  <si>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</si>
  <si>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</si>
  <si>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</si>
  <si>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</si>
  <si>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</si>
  <si>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</si>
  <si>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</si>
  <si>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</si>
  <si>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</si>
  <si>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</si>
  <si>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</si>
  <si>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</si>
  <si>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</si>
  <si>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</si>
  <si>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</si>
  <si>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</si>
  <si>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</si>
  <si>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</si>
  <si>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</si>
  <si>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</si>
  <si>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</si>
  <si>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</si>
  <si>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</si>
  <si>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</si>
  <si>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</si>
  <si>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</si>
  <si>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</si>
  <si>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</si>
  <si>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</si>
  <si>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</si>
  <si>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</si>
  <si>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</si>
  <si>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</si>
  <si>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</si>
  <si>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</si>
  <si>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</si>
  <si>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</si>
  <si>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</si>
  <si>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</si>
  <si>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</si>
  <si>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</si>
  <si>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</si>
  <si>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</si>
  <si>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</si>
  <si>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</si>
  <si>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</si>
  <si>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</si>
  <si>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</si>
  <si>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</si>
  <si>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</si>
  <si>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</si>
  <si>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</si>
  <si>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</si>
  <si>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</si>
  <si>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</si>
  <si>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</si>
  <si>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</si>
  <si>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</si>
  <si>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</si>
  <si>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</si>
  <si>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</si>
  <si>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</si>
  <si>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</si>
  <si>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</si>
  <si>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</si>
  <si>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</si>
  <si>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</si>
  <si>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</si>
  <si>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</si>
  <si>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</si>
  <si>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</si>
  <si>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</si>
  <si>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</si>
  <si>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</si>
  <si>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</si>
  <si>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</si>
  <si>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</si>
  <si>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</si>
  <si>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</si>
  <si>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</si>
  <si>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</si>
  <si>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</si>
  <si>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</si>
  <si>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</si>
  <si>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</si>
  <si>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</si>
  <si>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</si>
  <si>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</si>
  <si>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</si>
  <si>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AL-A007367</t>
  </si>
  <si>
    <t>NEW AMSTERDAM WATERMELON FLAVORED VODKA - VODKA-FLVRD-DOM - 750 ML  ( AL - A007367 )</t>
  </si>
  <si>
    <t>AL-A007368</t>
  </si>
  <si>
    <t>AL-A007369</t>
  </si>
  <si>
    <t>EL MAYOR BLANCO - TEQUILA-BLANCO - 750 ML  ( AL - A007369 )</t>
  </si>
  <si>
    <t>AL-A007370</t>
  </si>
  <si>
    <t>AL-A007371</t>
  </si>
  <si>
    <t>AL-A007372</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</si>
  <si>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</si>
  <si>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</si>
  <si>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</si>
  <si>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</si>
  <si>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</si>
  <si>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</si>
  <si>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</si>
  <si>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</si>
  <si>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</si>
  <si>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</si>
  <si>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</si>
  <si>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</si>
  <si>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</si>
  <si>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</si>
  <si>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</si>
  <si>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</si>
  <si>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</si>
  <si>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</si>
  <si>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</si>
  <si>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</si>
  <si>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</si>
  <si>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</si>
  <si>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</si>
  <si>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</si>
  <si>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</si>
  <si>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</si>
  <si>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</si>
  <si>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</si>
  <si>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</si>
  <si>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</si>
  <si>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</si>
  <si>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</si>
  <si>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</si>
  <si>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</si>
  <si>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</si>
  <si>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</si>
  <si>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</si>
  <si>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</si>
  <si>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</si>
  <si>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</si>
  <si>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</si>
  <si>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</si>
  <si>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</si>
  <si>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</si>
  <si>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</si>
  <si>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</si>
  <si>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</si>
  <si>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</si>
  <si>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</si>
  <si>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</si>
  <si>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</si>
  <si>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</si>
  <si>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</si>
  <si>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</si>
  <si>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</si>
  <si>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</si>
  <si>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</si>
  <si>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</si>
  <si>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</si>
  <si>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</si>
  <si>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</si>
  <si>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</si>
  <si>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</si>
  <si>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</si>
  <si>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</si>
  <si>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</si>
  <si>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</si>
  <si>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</si>
  <si>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</si>
  <si>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</si>
  <si>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</si>
  <si>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</si>
  <si>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</si>
  <si>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</si>
  <si>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</si>
  <si>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</si>
  <si>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</si>
  <si>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</si>
  <si>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</si>
  <si>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</si>
  <si>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</si>
  <si>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</si>
  <si>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</si>
  <si>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</si>
  <si>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</si>
  <si>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</si>
  <si>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</si>
  <si>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</si>
  <si>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</si>
  <si>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</si>
  <si>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</si>
  <si>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</si>
  <si>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</si>
  <si>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</si>
  <si>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</si>
  <si>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</si>
  <si>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</si>
  <si>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</si>
  <si>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</si>
  <si>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</si>
  <si>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</si>
  <si>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</si>
  <si>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</si>
  <si>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</si>
  <si>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</si>
  <si>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</si>
  <si>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</si>
  <si>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</si>
  <si>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</si>
  <si>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</si>
  <si>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</si>
  <si>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</si>
  <si>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</si>
  <si>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</si>
  <si>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KNOB CREEK SMOKED MAPLE KENTUCKY STRGHT - DOM WHSKY-BLND - 750 ML  ( AL - A009031 )</t>
  </si>
  <si>
    <t>MCCARTHY'S OREGON SINGLE MALT WHISKEY - DOM WHSKY-STRT-OTH - 750 ML  ( AL - A009032 )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</si>
  <si>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</si>
  <si>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</si>
  <si>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</si>
  <si>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</si>
  <si>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</si>
  <si>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</si>
  <si>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</si>
  <si>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</si>
  <si>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</si>
  <si>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</si>
  <si>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</si>
  <si>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</si>
  <si>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</si>
  <si>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</si>
  <si>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</si>
  <si>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</si>
  <si>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</si>
  <si>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</si>
  <si>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</si>
  <si>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</si>
  <si>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</si>
  <si>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</si>
  <si>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</si>
  <si>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</si>
  <si>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</si>
  <si>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</si>
  <si>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</si>
  <si>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</si>
  <si>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BELLE MEADE MADEIRA FINISH BOURBON - DOM WHSKY-STRT-BRBN/TN - 750 ML  ( AL - A009265 )</t>
  </si>
  <si>
    <t>HIGHLAND PARK FULL VOLUME SNGL MALT SCTH - SCOTCH-SNGL MALT - 750 ML  ( AL - A009276 )</t>
  </si>
  <si>
    <t>HENRY MCKENNA SINGLE BARREL - DOM WHSKY-STRT-SM BTCH - 750 ML  ( AL - A009281 )</t>
  </si>
  <si>
    <t>CASA NOBLE REPOSADO SINGLE BARREL - TEQUILA-REPOSADO - 750 ML  ( AL - A009282 )</t>
  </si>
  <si>
    <t>CUESTION REPOSADO TEQUILA - TEQUILA-REPOSADO - 750 ML  ( AL - A009294 )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</si>
  <si>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</si>
  <si>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</si>
  <si>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</si>
  <si>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</si>
  <si>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</si>
  <si>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</si>
  <si>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</si>
  <si>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</si>
  <si>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</si>
  <si>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</si>
  <si>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</si>
  <si>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</si>
  <si>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</si>
  <si>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</si>
  <si>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</si>
  <si>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</si>
  <si>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</si>
  <si>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</si>
  <si>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</si>
  <si>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</si>
  <si>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</si>
  <si>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</si>
  <si>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</si>
  <si>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</si>
  <si>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</si>
  <si>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</si>
  <si>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</si>
  <si>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</si>
  <si>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</si>
  <si>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</si>
  <si>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</si>
  <si>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</si>
  <si>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</si>
  <si>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</si>
  <si>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</si>
  <si>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</si>
  <si>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</si>
  <si>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</si>
  <si>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</si>
  <si>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GEORGE GIBSON 90 PROOF VODKA AL - VODKA-CLASSIC-DOM - 750 ML  ( AL - A009561 )</t>
  </si>
  <si>
    <t>GAME OF THRONES HS TARGARYEN CARDHU G RS - SCOTCH-SNGL MALT - 750 ML  ( AL - A009586 )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</si>
  <si>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</si>
  <si>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</si>
  <si>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</si>
  <si>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</si>
  <si>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</si>
  <si>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</si>
  <si>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</si>
  <si>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</si>
  <si>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</si>
  <si>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</si>
  <si>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</si>
  <si>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</si>
  <si>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</si>
  <si>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</si>
  <si>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</si>
  <si>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</si>
  <si>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</si>
  <si>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</si>
  <si>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</si>
  <si>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</si>
  <si>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</si>
  <si>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</si>
  <si>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</si>
  <si>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</si>
  <si>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</si>
  <si>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</si>
  <si>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</si>
  <si>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</si>
  <si>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</si>
  <si>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</si>
  <si>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</si>
  <si>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</si>
  <si>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</si>
  <si>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</si>
  <si>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</si>
  <si>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</si>
  <si>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</si>
  <si>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</si>
  <si>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</si>
  <si>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</si>
  <si>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</si>
  <si>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</si>
  <si>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</si>
  <si>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</si>
  <si>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</si>
  <si>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</si>
  <si>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</si>
  <si>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</si>
  <si>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</si>
  <si>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</si>
  <si>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</si>
  <si>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</si>
  <si>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</si>
  <si>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</si>
  <si>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</si>
  <si>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</si>
  <si>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</si>
  <si>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</si>
  <si>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</si>
  <si>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</si>
  <si>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</si>
  <si>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</si>
  <si>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</si>
  <si>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</si>
  <si>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</si>
  <si>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</si>
  <si>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</si>
  <si>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</si>
  <si>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</si>
  <si>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</si>
  <si>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</si>
  <si>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</si>
  <si>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</si>
  <si>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</si>
  <si>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</si>
  <si>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</si>
  <si>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</si>
  <si>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</si>
  <si>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</si>
  <si>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</si>
  <si>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</si>
  <si>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</si>
  <si>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</si>
  <si>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</si>
  <si>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</si>
  <si>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</si>
  <si>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</si>
  <si>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</si>
  <si>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</si>
  <si>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</si>
  <si>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</si>
  <si>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</si>
  <si>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</si>
  <si>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</si>
  <si>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</si>
  <si>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</si>
  <si>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</si>
  <si>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</si>
  <si>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</si>
  <si>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</si>
  <si>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</si>
  <si>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</si>
  <si>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</si>
  <si>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</si>
  <si>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</si>
  <si>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</si>
  <si>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</si>
  <si>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</si>
  <si>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</si>
  <si>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</si>
  <si>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</si>
  <si>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</si>
  <si>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</si>
  <si>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</si>
  <si>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</si>
  <si>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</si>
  <si>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</si>
  <si>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</si>
  <si>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</si>
  <si>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</si>
  <si>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</si>
  <si>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</si>
  <si>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</si>
  <si>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</si>
  <si>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</si>
  <si>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</si>
  <si>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</si>
  <si>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</si>
  <si>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</si>
  <si>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</si>
  <si>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</si>
  <si>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</si>
  <si>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</si>
  <si>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</si>
  <si>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</si>
  <si>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</si>
  <si>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</si>
  <si>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</si>
  <si>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</si>
  <si>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</si>
  <si>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</si>
  <si>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</si>
  <si>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</si>
  <si>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</si>
  <si>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</si>
  <si>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</si>
  <si>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</si>
  <si>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</si>
  <si>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</si>
  <si>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</si>
  <si>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</si>
  <si>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</si>
  <si>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</si>
  <si>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</si>
  <si>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</si>
  <si>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</si>
  <si>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</si>
  <si>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</si>
  <si>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</si>
  <si>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</si>
  <si>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</si>
  <si>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</si>
  <si>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</si>
  <si>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</si>
  <si>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</si>
  <si>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</si>
  <si>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</si>
  <si>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</si>
  <si>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</si>
  <si>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</si>
  <si>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</si>
  <si>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</si>
  <si>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</si>
  <si>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</si>
  <si>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</si>
  <si>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</si>
  <si>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</si>
  <si>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</si>
  <si>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</si>
  <si>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</si>
  <si>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</si>
  <si>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</si>
  <si>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</si>
  <si>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</si>
  <si>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</si>
  <si>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</si>
  <si>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</si>
  <si>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</si>
  <si>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</si>
  <si>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</si>
  <si>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</si>
  <si>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</si>
  <si>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</si>
  <si>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</si>
  <si>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</si>
  <si>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</si>
  <si>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</si>
  <si>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</si>
  <si>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</si>
  <si>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</si>
  <si>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</si>
  <si>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</si>
  <si>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</si>
  <si>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</si>
  <si>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</si>
  <si>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</si>
  <si>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</si>
  <si>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</si>
  <si>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</si>
  <si>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</si>
  <si>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</si>
  <si>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</si>
  <si>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</si>
  <si>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</si>
  <si>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</si>
  <si>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</si>
  <si>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</si>
  <si>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</si>
  <si>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</si>
  <si>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</si>
  <si>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</si>
  <si>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</si>
  <si>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</si>
  <si>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</si>
  <si>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</si>
  <si>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</si>
  <si>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</si>
  <si>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</si>
  <si>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</si>
  <si>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</si>
  <si>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</si>
  <si>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</si>
  <si>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</si>
  <si>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</si>
  <si>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</si>
  <si>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</si>
  <si>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</si>
  <si>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</si>
  <si>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</si>
  <si>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</si>
  <si>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</si>
  <si>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</si>
  <si>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</si>
  <si>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</si>
  <si>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</si>
  <si>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</si>
  <si>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</si>
  <si>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</si>
  <si>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</si>
  <si>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</si>
  <si>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</si>
  <si>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</si>
  <si>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</si>
  <si>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</si>
  <si>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</si>
  <si>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</si>
  <si>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</si>
  <si>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POPOV 80PRF PREMIUM BLND VODKA SPECIALTY - VODKA-CLASSIC-DOM - 375 ML  ( AL - B005201 )</t>
  </si>
  <si>
    <t>HOODOO CHICORY LIQUEUR - CRDL-LQR&amp;SPC-OTH - 375 ML  ( AL - B005327 )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</si>
  <si>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</si>
  <si>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</si>
  <si>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</si>
  <si>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</si>
  <si>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PRAIRIE ORGANIC GIN - GIN-CLASSIC-DOM - 375 ML  ( AL - B005791 )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</si>
  <si>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</si>
  <si>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</si>
  <si>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</si>
  <si>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</si>
  <si>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</si>
  <si>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</si>
  <si>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</si>
  <si>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</si>
  <si>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</si>
  <si>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</si>
  <si>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</si>
  <si>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</si>
  <si>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</si>
  <si>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</si>
  <si>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</si>
  <si>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</si>
  <si>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</si>
  <si>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</si>
  <si>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</si>
  <si>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</si>
  <si>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</si>
  <si>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</si>
  <si>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</si>
  <si>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</si>
  <si>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</si>
  <si>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</si>
  <si>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</si>
  <si>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</si>
  <si>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</si>
  <si>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</si>
  <si>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</si>
  <si>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</si>
  <si>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</si>
  <si>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</si>
  <si>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</si>
  <si>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</si>
  <si>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</si>
  <si>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</si>
  <si>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</si>
  <si>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</si>
  <si>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</si>
  <si>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</si>
  <si>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</si>
  <si>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</si>
  <si>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</si>
  <si>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</si>
  <si>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</si>
  <si>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</si>
  <si>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</si>
  <si>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</si>
  <si>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</si>
  <si>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</si>
  <si>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</si>
  <si>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</si>
  <si>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</si>
  <si>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</si>
  <si>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MUDSLIDE DRINK TO GO - COCKTAILS - 200 ML  ( AL - C001122 )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</si>
  <si>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</si>
  <si>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</si>
  <si>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</si>
  <si>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</si>
  <si>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</si>
  <si>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</si>
  <si>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</si>
  <si>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</si>
  <si>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</si>
  <si>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</si>
  <si>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</si>
  <si>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</si>
  <si>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</si>
  <si>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</si>
  <si>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</si>
  <si>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</si>
  <si>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</si>
  <si>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</si>
  <si>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</si>
  <si>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</si>
  <si>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</si>
  <si>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</si>
  <si>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</si>
  <si>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</si>
  <si>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</si>
  <si>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</si>
  <si>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</si>
  <si>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</si>
  <si>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</si>
  <si>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</si>
  <si>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</si>
  <si>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</si>
  <si>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</si>
  <si>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</si>
  <si>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</si>
  <si>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</si>
  <si>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</si>
  <si>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</si>
  <si>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</si>
  <si>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</si>
  <si>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</si>
  <si>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</si>
  <si>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</si>
  <si>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</si>
  <si>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</si>
  <si>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</si>
  <si>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</si>
  <si>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</si>
  <si>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</si>
  <si>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</si>
  <si>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</si>
  <si>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</si>
  <si>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</si>
  <si>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</si>
  <si>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</si>
  <si>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</si>
  <si>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</si>
  <si>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</si>
  <si>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</si>
  <si>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</si>
  <si>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</si>
  <si>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</si>
  <si>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</si>
  <si>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</si>
  <si>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</si>
  <si>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</si>
  <si>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</si>
  <si>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</si>
  <si>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</si>
  <si>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</si>
  <si>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</si>
  <si>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</si>
  <si>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</si>
  <si>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</si>
  <si>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</si>
  <si>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</si>
  <si>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</si>
  <si>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</si>
  <si>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</si>
  <si>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</si>
  <si>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</si>
  <si>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</si>
  <si>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</si>
  <si>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</si>
  <si>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</si>
  <si>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</si>
  <si>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</si>
  <si>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</si>
  <si>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</si>
  <si>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</si>
  <si>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</si>
  <si>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</si>
  <si>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</si>
  <si>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</si>
  <si>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</si>
  <si>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</si>
  <si>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</si>
  <si>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</si>
  <si>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</si>
  <si>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</si>
  <si>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</si>
  <si>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</si>
  <si>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</si>
  <si>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</si>
  <si>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</si>
  <si>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</si>
  <si>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</si>
  <si>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</si>
  <si>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</si>
  <si>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</si>
  <si>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</si>
  <si>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</si>
  <si>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</si>
  <si>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</si>
  <si>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</si>
  <si>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</si>
  <si>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</si>
  <si>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</si>
  <si>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</si>
  <si>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</si>
  <si>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</si>
  <si>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</si>
  <si>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</si>
  <si>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</si>
  <si>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</si>
  <si>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</si>
  <si>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</si>
  <si>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</si>
  <si>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</si>
  <si>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</si>
  <si>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</si>
  <si>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</si>
  <si>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</si>
  <si>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</si>
  <si>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</si>
  <si>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</si>
  <si>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</si>
  <si>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</si>
  <si>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</si>
  <si>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</si>
  <si>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</si>
  <si>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</si>
  <si>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</si>
  <si>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</si>
  <si>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</si>
  <si>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</si>
  <si>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</si>
  <si>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</si>
  <si>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</si>
  <si>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</si>
  <si>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</si>
  <si>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</si>
  <si>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</si>
  <si>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</si>
  <si>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</si>
  <si>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</si>
  <si>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</si>
  <si>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</si>
  <si>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</si>
  <si>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</si>
  <si>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</si>
  <si>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</si>
  <si>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</si>
  <si>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</si>
  <si>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</si>
  <si>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</si>
  <si>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</si>
  <si>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</si>
  <si>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</si>
  <si>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</si>
  <si>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</si>
  <si>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PATRON ANEJO - TEQUILA-ANEJO - 50 ML  ( AL - D004731 )</t>
  </si>
  <si>
    <t>PATRON REPOSADO - TEQUILA-REPOSADO - 50 ML  ( AL - D004733 )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</si>
  <si>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</si>
  <si>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</si>
  <si>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</si>
  <si>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</si>
  <si>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</si>
  <si>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</si>
  <si>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</si>
  <si>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</si>
  <si>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</si>
  <si>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DEEP EDDY PEACH FLAVORED VODKA - VODKA-FLVRD-DOM - 50 ML  ( AL - D004952 )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</si>
  <si>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</si>
  <si>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</si>
  <si>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</si>
  <si>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</si>
  <si>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</si>
  <si>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</si>
  <si>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</si>
  <si>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</si>
  <si>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</si>
  <si>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</si>
  <si>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</si>
  <si>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</si>
  <si>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</si>
  <si>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</si>
  <si>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EL JIMADOR SILVER TEQUILA (WAS BLANCO) - TEQUILA-BLANCO - 50 ML  ( AL - D005759 )</t>
  </si>
  <si>
    <t>BUSHMILLS IRISH - IRISH - 50 ML  ( AL - D005810 )</t>
  </si>
  <si>
    <t>DEEP EDDY CRANBERRY FLAVORED VODKA - VODKA-FLVRD-DOM - 50 ML  ( AL - D005893 )</t>
  </si>
  <si>
    <t>TAAKA WHIPPED CREAM FLAVORED VODKA - VODKA-FLVRD-DOM - 50 ML  ( AL - D005897 )</t>
  </si>
  <si>
    <t>CASAMIGOS BLANCO TEQUILA 100% AGAVE - TEQUILA-BLANCO - 50 ML  ( AL - D005925 )</t>
  </si>
  <si>
    <t>99 SCHNAPPS RNBW BAN/WTRM/APL/CHR/PCH/GP - CRDL-SNPS-OTH - 50 ML  ( AL - D005946 )</t>
  </si>
  <si>
    <t>TAAKA PINEAPPLE FLAVORED VODKA - VODKA-FLVRD-DOM - 50 ML  ( AL - D005989 )</t>
  </si>
  <si>
    <t>DR MCGILLICUDDY 1E:RTB/APL/PEP/PC/BTR/CF - CRDL-SNPS-OTH - 50 ML  ( AL - D005990 )</t>
  </si>
  <si>
    <t>WHEATLEY VODKA - VODKA-CLASSIC-DOM - 50 ML  ( AL - D007013 )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</si>
  <si>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</si>
  <si>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</si>
  <si>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</si>
  <si>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</si>
  <si>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</si>
  <si>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</si>
  <si>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</si>
  <si>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</si>
  <si>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</si>
  <si>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</si>
  <si>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</si>
  <si>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</si>
  <si>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</si>
  <si>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</si>
  <si>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</si>
  <si>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</si>
  <si>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</si>
  <si>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</si>
  <si>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</si>
  <si>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</si>
  <si>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</si>
  <si>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</si>
  <si>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</si>
  <si>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</si>
  <si>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</si>
  <si>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</si>
  <si>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</si>
  <si>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</si>
  <si>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</si>
  <si>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</si>
  <si>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</si>
  <si>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</si>
  <si>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</si>
  <si>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</si>
  <si>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</si>
  <si>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</si>
  <si>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</si>
  <si>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</si>
  <si>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</si>
  <si>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</si>
  <si>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</si>
  <si>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</si>
  <si>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</si>
  <si>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</si>
  <si>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</si>
  <si>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</si>
  <si>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</si>
  <si>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</si>
  <si>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</si>
  <si>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</si>
  <si>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</si>
  <si>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</si>
  <si>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</si>
  <si>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</si>
  <si>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</si>
  <si>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</si>
  <si>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</si>
  <si>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</si>
  <si>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</si>
  <si>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</si>
  <si>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</si>
  <si>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</si>
  <si>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</si>
  <si>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</si>
  <si>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</si>
  <si>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</si>
  <si>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</si>
  <si>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</si>
  <si>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</si>
  <si>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</si>
  <si>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</si>
  <si>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</si>
  <si>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</si>
  <si>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</si>
  <si>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</si>
  <si>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</si>
  <si>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</si>
  <si>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</si>
  <si>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</si>
  <si>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</si>
  <si>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</si>
  <si>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</si>
  <si>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</si>
  <si>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</si>
  <si>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</si>
  <si>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</si>
  <si>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</si>
  <si>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</si>
  <si>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</si>
  <si>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</si>
  <si>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</si>
  <si>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</si>
  <si>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</si>
  <si>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</si>
  <si>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</si>
  <si>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</si>
  <si>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</si>
  <si>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</si>
  <si>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</si>
  <si>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</si>
  <si>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</si>
  <si>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</si>
  <si>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</si>
  <si>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</si>
  <si>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</si>
  <si>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</si>
  <si>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</si>
  <si>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</si>
  <si>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</si>
  <si>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</si>
  <si>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</si>
  <si>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</si>
  <si>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</si>
  <si>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</si>
  <si>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</si>
  <si>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</si>
  <si>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</si>
  <si>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</si>
  <si>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</si>
  <si>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</si>
  <si>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</si>
  <si>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</si>
  <si>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</si>
  <si>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</si>
  <si>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</si>
  <si>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</si>
  <si>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</si>
  <si>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</si>
  <si>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</si>
  <si>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</si>
  <si>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</si>
  <si>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</si>
  <si>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</si>
  <si>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</si>
  <si>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</si>
  <si>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</si>
  <si>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</si>
  <si>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</si>
  <si>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</si>
  <si>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</si>
  <si>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</si>
  <si>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</si>
  <si>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</si>
  <si>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</si>
  <si>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</si>
  <si>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</si>
  <si>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</si>
  <si>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</si>
  <si>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</si>
  <si>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</si>
  <si>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</si>
  <si>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</si>
  <si>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</si>
  <si>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</si>
  <si>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</si>
  <si>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</si>
  <si>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</si>
  <si>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</si>
  <si>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</si>
  <si>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</si>
  <si>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</si>
  <si>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</si>
  <si>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</si>
  <si>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</si>
  <si>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</si>
  <si>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</si>
  <si>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</si>
  <si>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</si>
  <si>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</si>
  <si>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</si>
  <si>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</si>
  <si>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</si>
  <si>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</si>
  <si>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</si>
  <si>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</si>
  <si>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</si>
  <si>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</si>
  <si>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</si>
  <si>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</si>
  <si>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</si>
  <si>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</si>
  <si>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</si>
  <si>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</si>
  <si>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</si>
  <si>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</si>
  <si>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</si>
  <si>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</si>
  <si>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</si>
  <si>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</si>
  <si>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</si>
  <si>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</si>
  <si>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</si>
  <si>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</si>
  <si>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</si>
  <si>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</si>
  <si>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</si>
  <si>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</si>
  <si>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</si>
  <si>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</si>
  <si>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</si>
  <si>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</si>
  <si>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</si>
  <si>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</si>
  <si>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</si>
  <si>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</si>
  <si>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</si>
  <si>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</si>
  <si>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</si>
  <si>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</si>
  <si>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</si>
  <si>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</si>
  <si>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</si>
  <si>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</si>
  <si>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</si>
  <si>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</si>
  <si>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</si>
  <si>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</si>
  <si>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</si>
  <si>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</si>
  <si>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</si>
  <si>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</si>
  <si>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</si>
  <si>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</si>
  <si>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</si>
  <si>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</si>
  <si>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</si>
  <si>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</si>
  <si>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</si>
  <si>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</si>
  <si>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</si>
  <si>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</si>
  <si>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</si>
  <si>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</si>
  <si>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</si>
  <si>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</si>
  <si>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</si>
  <si>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</si>
  <si>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</si>
  <si>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</si>
  <si>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</si>
  <si>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</si>
  <si>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</si>
  <si>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</si>
  <si>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</si>
  <si>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</si>
  <si>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</si>
  <si>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</si>
  <si>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</si>
  <si>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</si>
  <si>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</si>
  <si>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</si>
  <si>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</si>
  <si>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</si>
  <si>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</si>
  <si>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</si>
  <si>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</si>
  <si>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</si>
  <si>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</si>
  <si>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</si>
  <si>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</si>
  <si>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</si>
  <si>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</si>
  <si>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</si>
  <si>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</si>
  <si>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</si>
  <si>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</si>
  <si>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</si>
  <si>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</si>
  <si>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</si>
  <si>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</si>
  <si>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</si>
  <si>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</si>
  <si>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</si>
  <si>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</si>
  <si>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</si>
  <si>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</si>
  <si>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</si>
  <si>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</si>
  <si>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</si>
  <si>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</si>
  <si>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</si>
  <si>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</si>
  <si>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</si>
  <si>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</si>
  <si>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</si>
  <si>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</si>
  <si>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</si>
  <si>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</si>
  <si>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</si>
  <si>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</si>
  <si>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</si>
  <si>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</si>
  <si>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</si>
  <si>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</si>
  <si>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</si>
  <si>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</si>
  <si>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</si>
  <si>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</si>
  <si>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</si>
  <si>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</si>
  <si>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</si>
  <si>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</si>
  <si>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</si>
  <si>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</si>
  <si>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</si>
  <si>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</si>
  <si>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</si>
  <si>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</si>
  <si>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</si>
  <si>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</si>
  <si>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</si>
  <si>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</si>
  <si>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</si>
  <si>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</si>
  <si>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</si>
  <si>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</si>
  <si>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</si>
  <si>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</si>
  <si>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</si>
  <si>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</si>
  <si>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</si>
  <si>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</si>
  <si>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</si>
  <si>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</si>
  <si>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</si>
  <si>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</si>
  <si>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</si>
  <si>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</si>
  <si>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</si>
  <si>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</si>
  <si>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</si>
  <si>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</si>
  <si>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</si>
  <si>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</si>
  <si>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</si>
  <si>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</si>
  <si>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</si>
  <si>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</si>
  <si>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</si>
  <si>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</si>
  <si>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</si>
  <si>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</si>
  <si>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</si>
  <si>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</si>
  <si>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</si>
  <si>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</si>
  <si>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</si>
  <si>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</si>
  <si>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</si>
  <si>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</si>
  <si>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</si>
  <si>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</si>
  <si>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</si>
  <si>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</si>
  <si>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</si>
  <si>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</si>
  <si>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</si>
  <si>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</si>
  <si>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</si>
  <si>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</si>
  <si>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</si>
  <si>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</si>
  <si>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</si>
  <si>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</si>
  <si>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</si>
  <si>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</si>
  <si>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</si>
  <si>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</si>
  <si>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</si>
  <si>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</si>
  <si>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</si>
  <si>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</si>
  <si>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</si>
  <si>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</si>
  <si>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</si>
  <si>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</si>
  <si>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</si>
  <si>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</si>
  <si>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</si>
  <si>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</si>
  <si>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</si>
  <si>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</si>
  <si>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</si>
  <si>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</si>
  <si>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</si>
  <si>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</si>
  <si>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</si>
  <si>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</si>
  <si>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</si>
  <si>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</si>
  <si>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</si>
  <si>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</si>
  <si>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</si>
  <si>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</si>
  <si>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</si>
  <si>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</si>
  <si>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</si>
  <si>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</si>
  <si>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</si>
  <si>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</si>
  <si>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</si>
  <si>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</si>
  <si>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</si>
  <si>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</si>
  <si>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</si>
  <si>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</si>
  <si>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</si>
  <si>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</si>
  <si>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</si>
  <si>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</si>
  <si>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</si>
  <si>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</si>
  <si>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</si>
  <si>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</si>
  <si>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</si>
  <si>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</si>
  <si>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</si>
  <si>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</si>
  <si>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</si>
  <si>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</si>
  <si>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</si>
  <si>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</si>
  <si>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</si>
  <si>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</si>
  <si>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</si>
  <si>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</si>
  <si>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</si>
  <si>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</si>
  <si>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</si>
  <si>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</si>
  <si>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</si>
  <si>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</si>
  <si>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</si>
  <si>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</si>
  <si>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</si>
  <si>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</si>
  <si>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</si>
  <si>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</si>
  <si>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</si>
  <si>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</si>
  <si>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</si>
  <si>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</si>
  <si>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</si>
  <si>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</si>
  <si>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</si>
  <si>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</si>
  <si>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</si>
  <si>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</si>
  <si>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</si>
  <si>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</si>
  <si>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</si>
  <si>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</si>
  <si>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</si>
  <si>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</si>
  <si>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</si>
  <si>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</si>
  <si>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</si>
  <si>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</si>
  <si>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</si>
  <si>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</si>
  <si>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</si>
  <si>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</si>
  <si>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</si>
  <si>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</si>
  <si>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</si>
  <si>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</si>
  <si>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</si>
  <si>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</si>
  <si>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</si>
  <si>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</si>
  <si>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</si>
  <si>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</si>
  <si>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</si>
  <si>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</si>
  <si>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</si>
  <si>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</si>
  <si>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</si>
  <si>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</si>
  <si>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</si>
  <si>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</si>
  <si>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</si>
  <si>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</si>
  <si>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</si>
  <si>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</si>
  <si>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</si>
  <si>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</si>
  <si>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</si>
  <si>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</si>
  <si>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</si>
  <si>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</si>
  <si>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</si>
  <si>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</si>
  <si>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</si>
  <si>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</si>
  <si>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</si>
  <si>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</si>
  <si>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</si>
  <si>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</si>
  <si>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</si>
  <si>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360 GEORGIA PEACH FLAVORED VODKA - VODKA-FLVRD-DOM - 1.75 LTR  ( AL - F000844 )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</si>
  <si>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</si>
  <si>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</si>
  <si>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</si>
  <si>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</si>
  <si>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</si>
  <si>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</si>
  <si>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</si>
  <si>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</si>
  <si>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</si>
  <si>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</si>
  <si>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</si>
  <si>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</si>
  <si>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</si>
  <si>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</si>
  <si>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</si>
  <si>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</si>
  <si>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</si>
  <si>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</si>
  <si>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</si>
  <si>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</si>
  <si>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</si>
  <si>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</si>
  <si>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</si>
  <si>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</si>
  <si>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</si>
  <si>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</si>
  <si>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</si>
  <si>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</si>
  <si>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</si>
  <si>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</si>
  <si>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</si>
  <si>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</si>
  <si>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</si>
  <si>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</si>
  <si>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</si>
  <si>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</si>
  <si>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</si>
  <si>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</si>
  <si>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</si>
  <si>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</si>
  <si>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</si>
  <si>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</si>
  <si>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</si>
  <si>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</si>
  <si>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</si>
  <si>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</si>
  <si>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</si>
  <si>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</si>
  <si>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</si>
  <si>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</si>
  <si>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</si>
  <si>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</si>
  <si>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</si>
  <si>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</si>
  <si>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</si>
  <si>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</si>
  <si>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</si>
  <si>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</si>
  <si>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</si>
  <si>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</si>
  <si>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</si>
  <si>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</si>
  <si>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</si>
  <si>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</si>
  <si>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</si>
  <si>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</si>
  <si>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</si>
  <si>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</si>
  <si>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</si>
  <si>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</si>
  <si>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</si>
  <si>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</si>
  <si>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</si>
  <si>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</si>
  <si>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</si>
  <si>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</si>
  <si>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</si>
  <si>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</si>
  <si>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</si>
  <si>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</si>
  <si>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</si>
  <si>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</si>
  <si>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</si>
  <si>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</si>
  <si>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</si>
  <si>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</si>
  <si>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</si>
  <si>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</si>
  <si>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</si>
  <si>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</si>
  <si>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</si>
  <si>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</si>
  <si>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</si>
  <si>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</si>
  <si>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</si>
  <si>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CLUB MARGARITA 19.9 PROOF - COCKTAILS - 1.75 LTR  ( AL - F004312 )</t>
  </si>
  <si>
    <t>MILITARY SPECIAL - GIN-CLASSIC-DOM - 1.75 LTR  ( AL - F004509 )</t>
  </si>
  <si>
    <t>FORTY CREEK BARREL SELECT CANADIAN - CAN-FRGN BLND-FRGN BTLD - 1.75 LTR  ( AL - F004662 )</t>
  </si>
  <si>
    <t>DON Q GOLD RUM - RUM-GOLD - 1.75 LTR  ( AL - F004754 )</t>
  </si>
  <si>
    <t>EVAN WILLIAMS 1783 - DOM WHSKY-STRT-BRBN/TN - 1.75 LTR  ( AL - F004758 )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</si>
  <si>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</si>
  <si>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</si>
  <si>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</si>
  <si>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</si>
  <si>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</si>
  <si>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</si>
  <si>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</si>
  <si>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</si>
  <si>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</si>
  <si>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</si>
  <si>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WELLER SPECIAL RESERVE BOURBON - DOM WHSKY-STRT-BRBN/TN - 1.75 LTR  ( AL - F005560 )</t>
  </si>
  <si>
    <t>AL-F005813</t>
  </si>
  <si>
    <t>JOSE CUERVO AUTHENTIC ORANGE PINEAPPLE - COCKTAILS - 1.75 LTR  ( AL - F007170 )</t>
  </si>
  <si>
    <t>JOSE CUERVO AUTHENTIC RED SANGRIA MRGRTA - COCKTAILS - 1.75 LTR  ( AL - F007171 )</t>
  </si>
  <si>
    <t>JOSE CUERVO GOLDEN ROSE MARGARITA - COCKTAILS - 1.75 LTR  ( AL - F007172 )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</si>
  <si>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</si>
  <si>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</si>
  <si>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</si>
  <si>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</si>
  <si>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</si>
  <si>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</si>
  <si>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</si>
  <si>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</si>
  <si>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</si>
  <si>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</si>
  <si>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</si>
  <si>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</si>
  <si>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</si>
  <si>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</si>
  <si>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</si>
  <si>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</si>
  <si>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</si>
  <si>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</si>
  <si>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</si>
  <si>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</si>
  <si>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</si>
  <si>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</si>
  <si>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</si>
  <si>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</si>
  <si>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</si>
  <si>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</si>
  <si>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</si>
  <si>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</si>
  <si>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</si>
  <si>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</si>
  <si>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</si>
  <si>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</si>
  <si>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</si>
  <si>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</si>
  <si>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</si>
  <si>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</si>
  <si>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</si>
  <si>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</si>
  <si>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</si>
  <si>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</si>
  <si>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</si>
  <si>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</si>
  <si>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</si>
  <si>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</si>
  <si>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</si>
  <si>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PEYCHAUD'S BITTERS - CRDL-LQR&amp;SPC-OTH - 375 ML  ( AL - J002006 )</t>
  </si>
  <si>
    <t>AL-J007253</t>
  </si>
  <si>
    <t>AL-J007254</t>
  </si>
  <si>
    <t>AL-J007255</t>
  </si>
  <si>
    <t>AL-J007256</t>
  </si>
  <si>
    <t>AL-J007257</t>
  </si>
  <si>
    <t>AL-J007258</t>
  </si>
  <si>
    <t>AL-J007259</t>
  </si>
  <si>
    <t>AL-J007267</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</si>
  <si>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</si>
  <si>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</si>
  <si>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</si>
  <si>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</si>
  <si>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</si>
  <si>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</si>
  <si>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</si>
  <si>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</si>
  <si>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</si>
  <si>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</si>
  <si>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</si>
  <si>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</si>
  <si>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</si>
  <si>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</si>
  <si>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</si>
  <si>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</si>
  <si>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</si>
  <si>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</si>
  <si>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</si>
  <si>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</si>
  <si>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</si>
  <si>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</si>
  <si>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</si>
  <si>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</si>
  <si>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A007120</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</si>
  <si>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</si>
  <si>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</si>
  <si>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</si>
  <si>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</si>
  <si>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</si>
  <si>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</si>
  <si>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</si>
  <si>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</si>
  <si>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</si>
  <si>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</si>
  <si>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</si>
  <si>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</si>
  <si>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</si>
  <si>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</si>
  <si>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</si>
  <si>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</si>
  <si>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</si>
  <si>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</si>
  <si>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</si>
  <si>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</si>
  <si>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</si>
  <si>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</si>
  <si>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</si>
  <si>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</si>
  <si>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</si>
  <si>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</si>
  <si>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</si>
  <si>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</si>
  <si>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</si>
  <si>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</si>
  <si>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</si>
  <si>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</si>
  <si>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</si>
  <si>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</si>
  <si>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</si>
  <si>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A007287</t>
  </si>
  <si>
    <t>A007288</t>
  </si>
  <si>
    <t>A007290</t>
  </si>
  <si>
    <t>A007291</t>
  </si>
  <si>
    <t>A007292</t>
  </si>
  <si>
    <t>A007293</t>
  </si>
  <si>
    <t>A007294</t>
  </si>
  <si>
    <t>A007295</t>
  </si>
  <si>
    <t>A007297</t>
  </si>
  <si>
    <t>A007298</t>
  </si>
  <si>
    <t>A007300</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</si>
  <si>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</si>
  <si>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</si>
  <si>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</si>
  <si>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</si>
  <si>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</si>
  <si>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</si>
  <si>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</si>
  <si>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</si>
  <si>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</si>
  <si>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</si>
  <si>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</si>
  <si>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</si>
  <si>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</si>
  <si>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</si>
  <si>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</si>
  <si>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</si>
  <si>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</si>
  <si>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</si>
  <si>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</si>
  <si>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</si>
  <si>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</si>
  <si>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</si>
  <si>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</si>
  <si>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A007342</t>
  </si>
  <si>
    <t>A007346</t>
  </si>
  <si>
    <t>A007353</t>
  </si>
  <si>
    <t>A007358</t>
  </si>
  <si>
    <t>A007363</t>
  </si>
  <si>
    <t>A007364</t>
  </si>
  <si>
    <t>A007365</t>
  </si>
  <si>
    <t>A007367</t>
  </si>
  <si>
    <t>A007368</t>
  </si>
  <si>
    <t>A007369</t>
  </si>
  <si>
    <t>A007370</t>
  </si>
  <si>
    <t>A007371</t>
  </si>
  <si>
    <t>A007372</t>
  </si>
  <si>
    <t>A007374</t>
  </si>
  <si>
    <t>A007376</t>
  </si>
  <si>
    <t>A007379</t>
  </si>
  <si>
    <t>A007383</t>
  </si>
  <si>
    <t>A007391</t>
  </si>
  <si>
    <t>A007393</t>
  </si>
  <si>
    <t>A007394</t>
  </si>
  <si>
    <t>A007396</t>
  </si>
  <si>
    <t>A007397</t>
  </si>
  <si>
    <t>A007402</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</si>
  <si>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</si>
  <si>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</si>
  <si>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</si>
  <si>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</si>
  <si>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</si>
  <si>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</si>
  <si>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</si>
  <si>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</si>
  <si>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</si>
  <si>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</si>
  <si>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</si>
  <si>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</si>
  <si>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</si>
  <si>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</si>
  <si>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</si>
  <si>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</si>
  <si>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</si>
  <si>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</si>
  <si>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A009716</t>
  </si>
  <si>
    <t>A009718</t>
  </si>
  <si>
    <t>A009720</t>
  </si>
  <si>
    <t>A009721</t>
  </si>
  <si>
    <t>A009723</t>
  </si>
  <si>
    <t>A009727</t>
  </si>
  <si>
    <t>A009730</t>
  </si>
  <si>
    <t>A009732</t>
  </si>
  <si>
    <t>A009741</t>
  </si>
  <si>
    <t>A009742</t>
  </si>
  <si>
    <t>A009763</t>
  </si>
  <si>
    <t>A009764</t>
  </si>
  <si>
    <t>A009766</t>
  </si>
  <si>
    <t>A009768</t>
  </si>
  <si>
    <t>A009769</t>
  </si>
  <si>
    <t>A009777</t>
  </si>
  <si>
    <t>A009783</t>
  </si>
  <si>
    <t>A009784</t>
  </si>
  <si>
    <t>A009785</t>
  </si>
  <si>
    <t>A009786</t>
  </si>
  <si>
    <t>A009787</t>
  </si>
  <si>
    <t>A009791</t>
  </si>
  <si>
    <t>A009793</t>
  </si>
  <si>
    <t>A009804</t>
  </si>
  <si>
    <t>A009828</t>
  </si>
  <si>
    <t>A009837</t>
  </si>
  <si>
    <t>A009857</t>
  </si>
  <si>
    <t>B001297</t>
  </si>
  <si>
    <t>B001702</t>
  </si>
  <si>
    <t>B007196</t>
  </si>
  <si>
    <t>B007296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</si>
  <si>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</si>
  <si>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</si>
  <si>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</si>
  <si>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</si>
  <si>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</si>
  <si>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</si>
  <si>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</si>
  <si>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</si>
  <si>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</si>
  <si>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</si>
  <si>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</si>
  <si>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</si>
  <si>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</si>
  <si>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</si>
  <si>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</si>
  <si>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</si>
  <si>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</si>
  <si>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</si>
  <si>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</si>
  <si>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</si>
  <si>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</si>
  <si>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</si>
  <si>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</si>
  <si>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</si>
  <si>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</si>
  <si>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</si>
  <si>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</si>
  <si>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</si>
  <si>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</si>
  <si>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</si>
  <si>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</si>
  <si>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</si>
  <si>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</si>
  <si>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</si>
  <si>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</si>
  <si>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</si>
  <si>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</si>
  <si>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</si>
  <si>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</si>
  <si>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</si>
  <si>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</si>
  <si>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</si>
  <si>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</si>
  <si>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</si>
  <si>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</si>
  <si>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</si>
  <si>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</si>
  <si>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</si>
  <si>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</si>
  <si>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</si>
  <si>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</si>
  <si>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</si>
  <si>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</si>
  <si>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</si>
  <si>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</si>
  <si>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</si>
  <si>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</si>
  <si>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</si>
  <si>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</si>
  <si>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</si>
  <si>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</si>
  <si>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</si>
  <si>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</si>
  <si>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</si>
  <si>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</si>
  <si>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</si>
  <si>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</si>
  <si>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</si>
  <si>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</si>
  <si>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</si>
  <si>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</si>
  <si>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</si>
  <si>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</si>
  <si>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A009873</t>
  </si>
  <si>
    <t>A009880</t>
  </si>
  <si>
    <t>Special order</t>
  </si>
  <si>
    <t>A005230</t>
  </si>
  <si>
    <t>A005231</t>
  </si>
  <si>
    <t>A005287</t>
  </si>
  <si>
    <t>A005478</t>
  </si>
  <si>
    <t>A005480</t>
  </si>
  <si>
    <t>A009856</t>
  </si>
  <si>
    <t>A005527</t>
  </si>
  <si>
    <t>A009823</t>
  </si>
  <si>
    <t>Wholesale bottle</t>
  </si>
  <si>
    <t>A009489</t>
  </si>
  <si>
    <t>A009238</t>
  </si>
  <si>
    <t>A009874</t>
  </si>
  <si>
    <t>A009869</t>
  </si>
  <si>
    <t>Special event</t>
  </si>
  <si>
    <t>A006192</t>
  </si>
  <si>
    <t>A007064</t>
  </si>
  <si>
    <t>A007183</t>
  </si>
  <si>
    <t>A007250</t>
  </si>
  <si>
    <t>A009792</t>
  </si>
  <si>
    <t>A007359</t>
  </si>
  <si>
    <t>A007360</t>
  </si>
  <si>
    <t>A007398</t>
  </si>
  <si>
    <t>A007405</t>
  </si>
  <si>
    <t>A007416</t>
  </si>
  <si>
    <t>A007420</t>
  </si>
  <si>
    <t>A007421</t>
  </si>
  <si>
    <t>A007426</t>
  </si>
  <si>
    <t>A007427</t>
  </si>
  <si>
    <t>A007433</t>
  </si>
  <si>
    <t>A007434</t>
  </si>
  <si>
    <t>A007435</t>
  </si>
  <si>
    <t>A007436</t>
  </si>
  <si>
    <t>A007437</t>
  </si>
  <si>
    <t>A007438</t>
  </si>
  <si>
    <t>A007439</t>
  </si>
  <si>
    <t>A007440</t>
  </si>
  <si>
    <t>A007442</t>
  </si>
  <si>
    <t>A007443</t>
  </si>
  <si>
    <t>A007444</t>
  </si>
  <si>
    <t>A007446</t>
  </si>
  <si>
    <t>A007448</t>
  </si>
  <si>
    <t>A007449</t>
  </si>
  <si>
    <t>A007450</t>
  </si>
  <si>
    <t>A007451</t>
  </si>
  <si>
    <t>A007452</t>
  </si>
  <si>
    <t>A007453</t>
  </si>
  <si>
    <t>A007456</t>
  </si>
  <si>
    <t>A007457</t>
  </si>
  <si>
    <t>A007459</t>
  </si>
  <si>
    <t>A007460</t>
  </si>
  <si>
    <t>A007546</t>
  </si>
  <si>
    <t>A007598</t>
  </si>
  <si>
    <t>A008236</t>
  </si>
  <si>
    <t>A008237</t>
  </si>
  <si>
    <t>A008243</t>
  </si>
  <si>
    <t>A008247</t>
  </si>
  <si>
    <t>A008249</t>
  </si>
  <si>
    <t>A009884</t>
  </si>
  <si>
    <t>A009061</t>
  </si>
  <si>
    <t>A009093</t>
  </si>
  <si>
    <t>A009114</t>
  </si>
  <si>
    <t>A009138</t>
  </si>
  <si>
    <t>A009192</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</si>
  <si>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</si>
  <si>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</si>
  <si>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</si>
  <si>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</si>
  <si>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</si>
  <si>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</si>
  <si>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</si>
  <si>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</si>
  <si>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</si>
  <si>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</si>
  <si>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</si>
  <si>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</si>
  <si>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</si>
  <si>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</si>
  <si>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</si>
  <si>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</si>
  <si>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</si>
  <si>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</si>
  <si>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A009731</t>
  </si>
  <si>
    <t>A009735</t>
  </si>
  <si>
    <t>A009737</t>
  </si>
  <si>
    <t>A009739</t>
  </si>
  <si>
    <t>A009749</t>
  </si>
  <si>
    <t>A009824</t>
  </si>
  <si>
    <t>A009825</t>
  </si>
  <si>
    <t>Allocated2</t>
  </si>
  <si>
    <t>A009767</t>
  </si>
  <si>
    <t>A009774</t>
  </si>
  <si>
    <t>A009776</t>
  </si>
  <si>
    <t>A009788</t>
  </si>
  <si>
    <t>A009798</t>
  </si>
  <si>
    <t>A009807</t>
  </si>
  <si>
    <t>A009820</t>
  </si>
  <si>
    <t>A009829</t>
  </si>
  <si>
    <t>A009834</t>
  </si>
  <si>
    <t>A009853</t>
  </si>
  <si>
    <t>A009854</t>
  </si>
  <si>
    <t>A009855</t>
  </si>
  <si>
    <t>A009863</t>
  </si>
  <si>
    <t>A005288</t>
  </si>
  <si>
    <t>A009882</t>
  </si>
  <si>
    <t>A009888</t>
  </si>
  <si>
    <t>A009890</t>
  </si>
  <si>
    <t>A009891</t>
  </si>
  <si>
    <t>A009892</t>
  </si>
  <si>
    <t>A009893</t>
  </si>
  <si>
    <t>A009894</t>
  </si>
  <si>
    <t>A009918</t>
  </si>
  <si>
    <t>A009946</t>
  </si>
  <si>
    <t>B000132</t>
  </si>
  <si>
    <t>B001935</t>
  </si>
  <si>
    <t>B004888</t>
  </si>
  <si>
    <t>A009761</t>
  </si>
  <si>
    <t>B006170</t>
  </si>
  <si>
    <t>B006222</t>
  </si>
  <si>
    <t>B007210</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</si>
  <si>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</si>
  <si>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</si>
  <si>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</si>
  <si>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</si>
  <si>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</si>
  <si>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</si>
  <si>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</si>
  <si>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</si>
  <si>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</si>
  <si>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</si>
  <si>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</si>
  <si>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</si>
  <si>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</si>
  <si>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</si>
  <si>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</si>
  <si>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</si>
  <si>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</si>
  <si>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</si>
  <si>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</si>
  <si>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</si>
  <si>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</si>
  <si>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</si>
  <si>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</si>
  <si>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</si>
  <si>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</si>
  <si>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</si>
  <si>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</si>
  <si>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</si>
  <si>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</si>
  <si>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</si>
  <si>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</si>
  <si>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</si>
  <si>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</si>
  <si>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</si>
  <si>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</si>
  <si>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</si>
  <si>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</si>
  <si>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</si>
  <si>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</si>
  <si>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</si>
  <si>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</si>
  <si>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F006062</t>
  </si>
  <si>
    <t>F006189</t>
  </si>
  <si>
    <t>F008837</t>
  </si>
  <si>
    <t>F009627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</si>
  <si>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</si>
  <si>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</si>
  <si>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</si>
  <si>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</si>
  <si>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</si>
  <si>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</si>
  <si>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</si>
  <si>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</si>
  <si>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</si>
  <si>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</si>
  <si>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</si>
  <si>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</si>
  <si>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</si>
  <si>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</si>
  <si>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</si>
  <si>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</si>
  <si>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</si>
  <si>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</si>
  <si>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</si>
  <si>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</si>
  <si>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</si>
  <si>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</si>
  <si>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</si>
  <si>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</si>
  <si>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</si>
  <si>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</si>
  <si>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</si>
  <si>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</si>
  <si>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</si>
  <si>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</si>
  <si>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</si>
  <si>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</si>
  <si>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</si>
  <si>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</si>
  <si>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</si>
  <si>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</si>
  <si>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</si>
  <si>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</si>
  <si>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</si>
  <si>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</si>
  <si>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</si>
  <si>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</si>
  <si>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</si>
  <si>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</si>
  <si>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</si>
  <si>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</si>
  <si>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</si>
  <si>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</si>
  <si>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</si>
  <si>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</si>
  <si>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</si>
  <si>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</si>
  <si>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</si>
  <si>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</si>
  <si>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</si>
  <si>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</si>
  <si>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</si>
  <si>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</si>
  <si>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</si>
  <si>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</si>
  <si>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</si>
  <si>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</si>
  <si>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</si>
  <si>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</si>
  <si>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</si>
  <si>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</si>
  <si>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</si>
  <si>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</si>
  <si>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</si>
  <si>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</si>
  <si>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</si>
  <si>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</si>
  <si>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</si>
  <si>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</si>
  <si>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</si>
  <si>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</si>
  <si>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</si>
  <si>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</si>
  <si>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</si>
  <si>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</si>
  <si>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</si>
  <si>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</si>
  <si>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</si>
  <si>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</si>
  <si>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SAUZA AGUA FUERTE LIME 6-4 PK 355ML - COCKTAILS - 375 ML  ( AL - J009394 )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</si>
  <si>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</si>
  <si>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</si>
  <si>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</si>
  <si>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</si>
  <si>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</si>
  <si>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</si>
  <si>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</si>
  <si>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</si>
  <si>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</si>
  <si>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</si>
  <si>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</si>
  <si>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</si>
  <si>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</si>
  <si>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</si>
  <si>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</si>
  <si>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</si>
  <si>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</si>
  <si>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</si>
  <si>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</si>
  <si>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</si>
  <si>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</si>
  <si>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</si>
  <si>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</si>
  <si>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</si>
  <si>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</si>
  <si>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</si>
  <si>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</si>
  <si>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</si>
  <si>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</si>
  <si>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</si>
  <si>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</si>
  <si>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</si>
  <si>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</si>
  <si>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</si>
  <si>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</si>
  <si>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</si>
  <si>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</si>
  <si>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</si>
  <si>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</si>
  <si>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</si>
  <si>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</si>
  <si>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</si>
  <si>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</si>
  <si>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</si>
  <si>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</si>
  <si>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</si>
  <si>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</si>
  <si>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</si>
  <si>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</si>
  <si>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</si>
  <si>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</si>
  <si>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</si>
  <si>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</si>
  <si>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</si>
  <si>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</si>
  <si>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</si>
  <si>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</si>
  <si>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</si>
  <si>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</si>
  <si>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</si>
  <si>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</si>
  <si>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</si>
  <si>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</si>
  <si>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</si>
  <si>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</si>
  <si>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</si>
  <si>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</si>
  <si>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</si>
  <si>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</si>
  <si>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</si>
  <si>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</si>
  <si>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</si>
  <si>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</si>
  <si>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</si>
  <si>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</si>
  <si>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</si>
  <si>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</si>
  <si>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</si>
  <si>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</si>
  <si>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</si>
  <si>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</si>
  <si>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</si>
  <si>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</si>
  <si>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</si>
  <si>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</si>
  <si>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</si>
  <si>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</si>
  <si>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</si>
  <si>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</si>
  <si>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</si>
  <si>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</si>
  <si>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</si>
  <si>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</si>
  <si>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</si>
  <si>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</si>
  <si>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</si>
  <si>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</si>
  <si>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</si>
  <si>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</si>
  <si>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</si>
  <si>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</si>
  <si>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</si>
  <si>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</si>
  <si>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</si>
  <si>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</si>
  <si>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</si>
  <si>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</si>
  <si>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</si>
  <si>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</si>
  <si>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</si>
  <si>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</si>
  <si>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</si>
  <si>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</si>
  <si>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</si>
  <si>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</si>
  <si>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</si>
  <si>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</si>
  <si>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</si>
  <si>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</si>
  <si>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</si>
  <si>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</si>
  <si>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</si>
  <si>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</si>
  <si>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</si>
  <si>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</si>
  <si>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</si>
  <si>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</si>
  <si>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</si>
  <si>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</si>
  <si>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</si>
  <si>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</si>
  <si>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</si>
  <si>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</si>
  <si>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</si>
  <si>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</si>
  <si>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</si>
  <si>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</si>
  <si>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D000982</t>
  </si>
  <si>
    <t>D007472</t>
  </si>
  <si>
    <t>D007476</t>
  </si>
  <si>
    <t>D007478</t>
  </si>
  <si>
    <t>D007483</t>
  </si>
  <si>
    <t>D007487</t>
  </si>
  <si>
    <t>D007491</t>
  </si>
  <si>
    <t>E008256</t>
  </si>
  <si>
    <t>A010033</t>
  </si>
  <si>
    <t>A010036</t>
  </si>
  <si>
    <t>A010037</t>
  </si>
  <si>
    <t>A010034</t>
  </si>
  <si>
    <t>A010035</t>
  </si>
  <si>
    <t>A010049</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</si>
  <si>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</si>
  <si>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</si>
  <si>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</si>
  <si>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</si>
  <si>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</si>
  <si>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</si>
  <si>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</si>
  <si>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</si>
  <si>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</si>
  <si>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</si>
  <si>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</si>
  <si>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</si>
  <si>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</si>
  <si>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</si>
  <si>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</si>
  <si>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</si>
  <si>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</si>
  <si>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</si>
  <si>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</si>
  <si>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A009899</t>
  </si>
  <si>
    <t>A007496</t>
  </si>
  <si>
    <t>B007467</t>
  </si>
  <si>
    <t>A007482</t>
  </si>
  <si>
    <t>A010051</t>
  </si>
  <si>
    <t>A010073</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</si>
  <si>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</si>
  <si>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</si>
  <si>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</si>
  <si>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</si>
  <si>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</si>
  <si>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</si>
  <si>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</si>
  <si>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</si>
  <si>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</si>
  <si>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</si>
  <si>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</si>
  <si>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</si>
  <si>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</si>
  <si>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</si>
  <si>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</si>
  <si>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</si>
  <si>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</si>
  <si>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</si>
  <si>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</si>
  <si>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</si>
  <si>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</si>
  <si>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</si>
  <si>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</si>
  <si>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</si>
  <si>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</si>
  <si>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</si>
  <si>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</si>
  <si>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</si>
  <si>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</si>
  <si>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</si>
  <si>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</si>
  <si>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</si>
  <si>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</si>
  <si>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</si>
  <si>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</si>
  <si>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AL-A010040</t>
  </si>
  <si>
    <t>AL-A010042</t>
  </si>
  <si>
    <t>DAVID NICHOLSON 1843 BOURBON - DOM WHSKY-STRT-BRBN/TN - 750 ML  ( AL - A010042 )</t>
  </si>
  <si>
    <t>AL-A010050</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</si>
  <si>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</si>
  <si>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</si>
  <si>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</si>
  <si>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</si>
  <si>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</si>
  <si>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</si>
  <si>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</si>
  <si>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</si>
  <si>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</si>
  <si>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</si>
  <si>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</si>
  <si>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</si>
  <si>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</si>
  <si>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</si>
  <si>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</si>
  <si>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</si>
  <si>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</si>
  <si>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</si>
  <si>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</si>
  <si>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</si>
  <si>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A007491</t>
  </si>
  <si>
    <t>A007500</t>
  </si>
  <si>
    <t>A007501</t>
  </si>
  <si>
    <t>A007504</t>
  </si>
  <si>
    <t>A007505</t>
  </si>
  <si>
    <t>A007506</t>
  </si>
  <si>
    <t>A007508</t>
  </si>
  <si>
    <t>A007510</t>
  </si>
  <si>
    <t>A007512</t>
  </si>
  <si>
    <t>A007513</t>
  </si>
  <si>
    <t>A007514</t>
  </si>
  <si>
    <t>A007515</t>
  </si>
  <si>
    <t>A007516</t>
  </si>
  <si>
    <t>A007517</t>
  </si>
  <si>
    <t>A007529</t>
  </si>
  <si>
    <t>A008261</t>
  </si>
  <si>
    <t>A010108</t>
  </si>
  <si>
    <t>A010109</t>
  </si>
  <si>
    <t>A010110</t>
  </si>
  <si>
    <t>A010134</t>
  </si>
  <si>
    <t>A010135</t>
  </si>
  <si>
    <t>A010141</t>
  </si>
  <si>
    <t>A010143</t>
  </si>
  <si>
    <t>A010145</t>
  </si>
  <si>
    <t>A010146</t>
  </si>
  <si>
    <t>A010147</t>
  </si>
  <si>
    <t>A010148</t>
  </si>
  <si>
    <t>A010149</t>
  </si>
  <si>
    <t>A010150</t>
  </si>
  <si>
    <t>A010151</t>
  </si>
  <si>
    <t>A010161</t>
  </si>
  <si>
    <t>B005759</t>
  </si>
  <si>
    <t>C000692</t>
  </si>
  <si>
    <t>D004331</t>
  </si>
  <si>
    <t>D007513</t>
  </si>
  <si>
    <t>D007515</t>
  </si>
  <si>
    <t>D007529</t>
  </si>
  <si>
    <t>D007531</t>
  </si>
  <si>
    <t>D010113</t>
  </si>
  <si>
    <t>D010114</t>
  </si>
  <si>
    <t>D010115</t>
  </si>
  <si>
    <t>F001002</t>
  </si>
  <si>
    <t>F007503</t>
  </si>
  <si>
    <t>J007524</t>
  </si>
  <si>
    <t>J007526</t>
  </si>
  <si>
    <t>J007527</t>
  </si>
  <si>
    <t>D004397</t>
  </si>
  <si>
    <t>D010116</t>
  </si>
  <si>
    <t>D010111</t>
  </si>
  <si>
    <t>D004111</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</si>
  <si>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</si>
  <si>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</si>
  <si>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</si>
  <si>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</si>
  <si>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</si>
  <si>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</si>
  <si>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</si>
  <si>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</si>
  <si>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</si>
  <si>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</si>
  <si>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</si>
  <si>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</si>
  <si>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</si>
  <si>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</si>
  <si>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</si>
  <si>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</si>
  <si>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</si>
  <si>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</si>
  <si>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</si>
  <si>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</si>
  <si>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</si>
  <si>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</si>
  <si>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</si>
  <si>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</si>
  <si>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</si>
  <si>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</si>
  <si>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</si>
  <si>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</si>
  <si>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</si>
  <si>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</si>
  <si>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</si>
  <si>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</si>
  <si>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</si>
  <si>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</si>
  <si>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</si>
  <si>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</si>
  <si>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</si>
  <si>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</si>
  <si>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</si>
  <si>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</si>
  <si>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</si>
  <si>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</si>
  <si>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</si>
  <si>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</si>
  <si>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</si>
  <si>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</si>
  <si>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</si>
  <si>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</si>
  <si>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</si>
  <si>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</si>
  <si>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</si>
  <si>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</si>
  <si>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</si>
  <si>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</si>
  <si>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</si>
  <si>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</si>
  <si>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</si>
  <si>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</si>
  <si>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</si>
  <si>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</si>
  <si>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</si>
  <si>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</si>
  <si>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</si>
  <si>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</si>
  <si>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</si>
  <si>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</si>
  <si>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</si>
  <si>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</si>
  <si>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</si>
  <si>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</si>
  <si>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</si>
  <si>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</si>
  <si>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</si>
  <si>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</si>
  <si>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</si>
  <si>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</si>
  <si>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AL-A009328</t>
  </si>
  <si>
    <t>MUCKETY-MUCK ORPHAN BARREL SGSW - SCOTCH-SNGL MALT - 750 ML  ( AL - A009328 )</t>
  </si>
  <si>
    <t>AL-A009489</t>
  </si>
  <si>
    <t>FOURSQUARE 2008 SINGLE BLEND RUM BARBDOS - RUM-AGED/DARK - 750 ML  ( AL - A009489 )</t>
  </si>
  <si>
    <t>AL-A009731</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</si>
  <si>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</si>
  <si>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</si>
  <si>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</si>
  <si>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</si>
  <si>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</si>
  <si>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</si>
  <si>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</si>
  <si>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</si>
  <si>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</si>
  <si>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</si>
  <si>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</si>
  <si>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</si>
  <si>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</si>
  <si>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</si>
  <si>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AL-A009876</t>
  </si>
  <si>
    <t>WELLER SINGLE BARREL WHEATED STRGHT BRBN - DOM WHSKY-STRT-BRBN/TN - 750 ML  ( AL - A009876 )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</si>
  <si>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</si>
  <si>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</si>
  <si>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</si>
  <si>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</si>
  <si>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</si>
  <si>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</si>
  <si>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</si>
  <si>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</si>
  <si>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</si>
  <si>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</si>
  <si>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</si>
  <si>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</si>
  <si>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</si>
  <si>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</si>
  <si>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</si>
  <si>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</si>
  <si>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</si>
  <si>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</si>
  <si>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</si>
  <si>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</si>
  <si>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</si>
  <si>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</si>
  <si>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</si>
  <si>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</si>
  <si>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</si>
  <si>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</si>
  <si>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</si>
  <si>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</si>
  <si>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</si>
  <si>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</si>
  <si>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</si>
  <si>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</si>
  <si>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</si>
  <si>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</si>
  <si>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</si>
  <si>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</si>
  <si>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</si>
  <si>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</si>
  <si>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</si>
  <si>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</si>
  <si>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</si>
  <si>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</si>
  <si>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</si>
  <si>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</si>
  <si>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</si>
  <si>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</si>
  <si>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</si>
  <si>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AL-C000692</t>
  </si>
  <si>
    <t>GRAND MARNIER - CRDL-LQR&amp;SPC-OTH - 200 ML  ( AL - C000692 )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</si>
  <si>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</si>
  <si>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</si>
  <si>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</si>
  <si>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</si>
  <si>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</si>
  <si>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</si>
  <si>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</si>
  <si>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</si>
  <si>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</si>
  <si>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</si>
  <si>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</si>
  <si>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</si>
  <si>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</si>
  <si>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</si>
  <si>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</si>
  <si>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</si>
  <si>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</si>
  <si>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</si>
  <si>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</si>
  <si>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</si>
  <si>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</si>
  <si>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AL-E004524</t>
  </si>
  <si>
    <t>CRUZAN JUNKANU CITRUS STASH FLAVORED RUM - RUM-FLVRD - 1.0 LTR  ( AL - E004524 )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</si>
  <si>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</si>
  <si>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</si>
  <si>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</si>
  <si>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</si>
  <si>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</si>
  <si>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</si>
  <si>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</si>
  <si>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</si>
  <si>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</si>
  <si>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</si>
  <si>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</si>
  <si>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</si>
  <si>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</si>
  <si>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</si>
  <si>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</si>
  <si>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</si>
  <si>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</si>
  <si>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</si>
  <si>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</si>
  <si>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</si>
  <si>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</si>
  <si>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</si>
  <si>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</si>
  <si>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</si>
  <si>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</si>
  <si>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</si>
  <si>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</si>
  <si>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</si>
  <si>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</si>
  <si>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</si>
  <si>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</si>
  <si>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</si>
  <si>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</si>
  <si>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</si>
  <si>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</si>
  <si>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</si>
  <si>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</si>
  <si>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</si>
  <si>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</si>
  <si>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</si>
  <si>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</si>
  <si>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</si>
  <si>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</si>
  <si>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</si>
  <si>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</si>
  <si>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</si>
  <si>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</si>
  <si>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</si>
  <si>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</si>
  <si>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</si>
  <si>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</si>
  <si>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</si>
  <si>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</si>
  <si>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</si>
  <si>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</si>
  <si>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</si>
  <si>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</si>
  <si>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</si>
  <si>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</si>
  <si>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</si>
  <si>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</si>
  <si>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</si>
  <si>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</si>
  <si>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</si>
  <si>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</si>
  <si>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</si>
  <si>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</si>
  <si>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</si>
  <si>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</si>
  <si>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</si>
  <si>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A010169</t>
  </si>
  <si>
    <t>A010171</t>
  </si>
  <si>
    <t>A010172</t>
  </si>
  <si>
    <t>B007287</t>
  </si>
  <si>
    <t>A007534</t>
  </si>
  <si>
    <t>A008265</t>
  </si>
  <si>
    <t>A010179</t>
  </si>
  <si>
    <t>QUALITY HOUSE BLENDED WHISKEY - DOM WHSKY-BLND - 750 ML  ( AL - A000413 )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</si>
  <si>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</si>
  <si>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</si>
  <si>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</si>
  <si>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</si>
  <si>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</si>
  <si>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</si>
  <si>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</si>
  <si>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</si>
  <si>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</si>
  <si>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</si>
  <si>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</si>
  <si>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</si>
  <si>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</si>
  <si>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</si>
  <si>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</si>
  <si>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</si>
  <si>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</si>
  <si>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</si>
  <si>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</si>
  <si>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</si>
  <si>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</si>
  <si>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</si>
  <si>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</si>
  <si>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</si>
  <si>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</si>
  <si>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</si>
  <si>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</si>
  <si>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</si>
  <si>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</si>
  <si>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</si>
  <si>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</si>
  <si>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</si>
  <si>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</si>
  <si>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</si>
  <si>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</si>
  <si>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</si>
  <si>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</si>
  <si>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</si>
  <si>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</si>
  <si>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</si>
  <si>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</si>
  <si>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</si>
  <si>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</si>
  <si>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</si>
  <si>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</si>
  <si>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</si>
  <si>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</si>
  <si>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</si>
  <si>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</si>
  <si>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</si>
  <si>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</si>
  <si>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</si>
  <si>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</si>
  <si>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</si>
  <si>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</si>
  <si>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</si>
  <si>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</si>
  <si>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</si>
  <si>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</si>
  <si>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</si>
  <si>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</si>
  <si>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</si>
  <si>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</si>
  <si>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</si>
  <si>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</si>
  <si>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</si>
  <si>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</si>
  <si>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</si>
  <si>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</si>
  <si>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</si>
  <si>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</si>
  <si>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</si>
  <si>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</si>
  <si>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</si>
  <si>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</si>
  <si>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</si>
  <si>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</si>
  <si>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</si>
  <si>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</si>
  <si>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</si>
  <si>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</si>
  <si>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</si>
  <si>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</si>
  <si>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</si>
  <si>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</si>
  <si>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</si>
  <si>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</si>
  <si>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</si>
  <si>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</si>
  <si>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</si>
  <si>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</si>
  <si>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</si>
  <si>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</si>
  <si>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</si>
  <si>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</si>
  <si>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</si>
  <si>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</si>
  <si>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</si>
  <si>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</si>
  <si>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</si>
  <si>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</si>
  <si>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</si>
  <si>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</si>
  <si>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</si>
  <si>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</si>
  <si>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</si>
  <si>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</si>
  <si>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</si>
  <si>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</si>
  <si>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</si>
  <si>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</si>
  <si>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</si>
  <si>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</si>
  <si>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</si>
  <si>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</si>
  <si>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</si>
  <si>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</si>
  <si>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</si>
  <si>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</si>
  <si>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</si>
  <si>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</si>
  <si>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</si>
  <si>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</si>
  <si>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</si>
  <si>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A007607</t>
  </si>
  <si>
    <t>A008274</t>
  </si>
  <si>
    <t>A008275</t>
  </si>
  <si>
    <t>A010185</t>
  </si>
  <si>
    <t>A010187</t>
  </si>
  <si>
    <t>A010188</t>
  </si>
  <si>
    <t>A010192</t>
  </si>
  <si>
    <t>A010193</t>
  </si>
  <si>
    <t>C001005</t>
  </si>
  <si>
    <t>C007562</t>
  </si>
  <si>
    <t>C007590</t>
  </si>
  <si>
    <t>D007050</t>
  </si>
  <si>
    <t>D007539</t>
  </si>
  <si>
    <t>D007566</t>
  </si>
  <si>
    <t>D007572</t>
  </si>
  <si>
    <t>D007585</t>
  </si>
  <si>
    <t>D007589</t>
  </si>
  <si>
    <t>D007604</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</si>
  <si>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</si>
  <si>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</si>
  <si>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</si>
  <si>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</si>
  <si>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</si>
  <si>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</si>
  <si>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</si>
  <si>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</si>
  <si>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</si>
  <si>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</si>
  <si>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</si>
  <si>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</si>
  <si>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</si>
  <si>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</si>
  <si>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</si>
  <si>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</si>
  <si>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</si>
  <si>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</si>
  <si>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</si>
  <si>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</si>
  <si>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</si>
  <si>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</si>
  <si>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</si>
  <si>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</si>
  <si>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</si>
  <si>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</si>
  <si>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</si>
  <si>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</si>
  <si>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</si>
  <si>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</si>
  <si>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</si>
  <si>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</si>
  <si>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</si>
  <si>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</si>
  <si>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</si>
  <si>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</si>
  <si>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</si>
  <si>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</si>
  <si>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</si>
  <si>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</si>
  <si>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</si>
  <si>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</si>
  <si>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</si>
  <si>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</si>
  <si>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</si>
  <si>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</si>
  <si>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</si>
  <si>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</si>
  <si>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</si>
  <si>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</si>
  <si>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</si>
  <si>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</si>
  <si>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</si>
  <si>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</si>
  <si>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</si>
  <si>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</si>
  <si>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</si>
  <si>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</si>
  <si>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</si>
  <si>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</si>
  <si>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</si>
  <si>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</si>
  <si>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</si>
  <si>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</si>
  <si>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</si>
  <si>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</si>
  <si>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</si>
  <si>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</si>
  <si>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</si>
  <si>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</si>
  <si>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A010216</t>
  </si>
  <si>
    <t>A010228</t>
  </si>
  <si>
    <t>A010230</t>
  </si>
  <si>
    <t>A008282</t>
  </si>
  <si>
    <t>E007608</t>
  </si>
  <si>
    <t>A007612</t>
  </si>
  <si>
    <t>A007614</t>
  </si>
  <si>
    <t>A008281</t>
  </si>
  <si>
    <t>A010207</t>
  </si>
  <si>
    <t>F007121</t>
  </si>
  <si>
    <t>A007616</t>
  </si>
  <si>
    <t>A010231</t>
  </si>
  <si>
    <t>A010200</t>
  </si>
  <si>
    <t>A010237</t>
  </si>
  <si>
    <t>G007615</t>
  </si>
  <si>
    <t>A007609</t>
  </si>
  <si>
    <t>A007610</t>
  </si>
  <si>
    <t>E010205</t>
  </si>
  <si>
    <t>ANGEL'S ENVY FINISHED RYE - DOM WHSKY-STRT-RYE - 750 ML  ( AL - A004132 )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</si>
  <si>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</si>
  <si>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</si>
  <si>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</si>
  <si>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</si>
  <si>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</si>
  <si>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</si>
  <si>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</si>
  <si>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</si>
  <si>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</si>
  <si>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</si>
  <si>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</si>
  <si>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</si>
  <si>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</si>
  <si>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</si>
  <si>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</si>
  <si>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</si>
  <si>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</si>
  <si>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</si>
  <si>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</si>
  <si>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</si>
  <si>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</si>
  <si>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</si>
  <si>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</si>
  <si>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</si>
  <si>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</si>
  <si>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</si>
  <si>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</si>
  <si>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</si>
  <si>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</si>
  <si>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</si>
  <si>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</si>
  <si>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</si>
  <si>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</si>
  <si>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</si>
  <si>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</si>
  <si>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</si>
  <si>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</si>
  <si>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</si>
  <si>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</si>
  <si>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</si>
  <si>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</si>
  <si>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</si>
  <si>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</si>
  <si>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</si>
  <si>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</si>
  <si>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</si>
  <si>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</si>
  <si>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</si>
  <si>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</si>
  <si>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</si>
  <si>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</si>
  <si>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</si>
  <si>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</si>
  <si>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</si>
  <si>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</si>
  <si>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</si>
  <si>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</si>
  <si>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</si>
  <si>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</si>
  <si>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</si>
  <si>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</si>
  <si>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</si>
  <si>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</si>
  <si>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</si>
  <si>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</si>
  <si>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</si>
  <si>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</si>
  <si>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</si>
  <si>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</si>
  <si>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</si>
  <si>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</si>
  <si>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</si>
  <si>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</si>
  <si>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</si>
  <si>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</si>
  <si>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</si>
  <si>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</si>
  <si>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</si>
  <si>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</si>
  <si>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</si>
  <si>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</si>
  <si>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</si>
  <si>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</si>
  <si>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</si>
  <si>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</si>
  <si>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</si>
  <si>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</si>
  <si>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</si>
  <si>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</si>
  <si>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</si>
  <si>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</si>
  <si>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</si>
  <si>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</si>
  <si>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</si>
  <si>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</si>
  <si>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</si>
  <si>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</si>
  <si>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</si>
  <si>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</si>
  <si>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</si>
  <si>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</si>
  <si>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</si>
  <si>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</si>
  <si>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</si>
  <si>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</si>
  <si>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</si>
  <si>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</si>
  <si>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</si>
  <si>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</si>
  <si>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</si>
  <si>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</si>
  <si>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</si>
  <si>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</si>
  <si>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</si>
  <si>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</si>
  <si>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</si>
  <si>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</si>
  <si>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</si>
  <si>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</si>
  <si>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</si>
  <si>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</si>
  <si>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</si>
  <si>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</si>
  <si>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</si>
  <si>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</si>
  <si>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</si>
  <si>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</si>
  <si>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</si>
  <si>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</si>
  <si>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</si>
  <si>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</si>
  <si>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</si>
  <si>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</si>
  <si>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</si>
  <si>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</si>
  <si>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</si>
  <si>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</si>
  <si>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</si>
  <si>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</si>
  <si>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</si>
  <si>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</si>
  <si>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</si>
  <si>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</si>
  <si>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</si>
  <si>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</si>
  <si>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</si>
  <si>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</si>
  <si>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</si>
  <si>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</si>
  <si>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</si>
  <si>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</si>
  <si>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JOSE CUERVO AUTHENTIC STRAWBERY LIME PET - COCKTAILS - 200 ML  ( AL - C001204 )</t>
  </si>
  <si>
    <t>UV VODKA - VODKA-CLASSIC-DOM - 50 ML  ( AL - D000008 )</t>
  </si>
  <si>
    <t>AL-D007585</t>
  </si>
  <si>
    <t>INDOGGO STRAWBERRY FLAVORED GIN - GIN-FLVRD-DOM - 50 ML  ( AL - D007585 )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</si>
  <si>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</si>
  <si>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</si>
  <si>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</si>
  <si>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</si>
  <si>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</si>
  <si>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</si>
  <si>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</si>
  <si>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</si>
  <si>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</si>
  <si>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</si>
  <si>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</si>
  <si>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</si>
  <si>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</si>
  <si>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</si>
  <si>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</si>
  <si>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</si>
  <si>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</si>
  <si>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</si>
  <si>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</si>
  <si>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</si>
  <si>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</si>
  <si>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</si>
  <si>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</si>
  <si>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</si>
  <si>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</si>
  <si>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</si>
  <si>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</si>
  <si>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</si>
  <si>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</si>
  <si>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</si>
  <si>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</si>
  <si>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</si>
  <si>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</si>
  <si>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</si>
  <si>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</si>
  <si>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</si>
  <si>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</si>
  <si>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</si>
  <si>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</si>
  <si>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</si>
  <si>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</si>
  <si>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</si>
  <si>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</si>
  <si>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</si>
  <si>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</si>
  <si>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</si>
  <si>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</si>
  <si>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</si>
  <si>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</si>
  <si>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</si>
  <si>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</si>
  <si>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</si>
  <si>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</si>
  <si>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</si>
  <si>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</si>
  <si>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</si>
  <si>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</si>
  <si>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</si>
  <si>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</si>
  <si>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</si>
  <si>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</si>
  <si>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</si>
  <si>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</si>
  <si>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</si>
  <si>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</si>
  <si>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</si>
  <si>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</si>
  <si>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</si>
  <si>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</si>
  <si>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</si>
  <si>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</si>
  <si>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</si>
  <si>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</si>
  <si>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</si>
  <si>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</si>
  <si>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</si>
  <si>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</si>
  <si>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</si>
  <si>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</si>
  <si>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</si>
  <si>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</si>
  <si>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</si>
  <si>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</si>
  <si>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</si>
  <si>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</si>
  <si>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</si>
  <si>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</si>
  <si>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</si>
  <si>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</si>
  <si>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</si>
  <si>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</si>
  <si>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</si>
  <si>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</si>
  <si>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</si>
  <si>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</si>
  <si>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</si>
  <si>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</si>
  <si>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</si>
  <si>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</si>
  <si>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</si>
  <si>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</si>
  <si>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</si>
  <si>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</si>
  <si>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</si>
  <si>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</si>
  <si>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</si>
  <si>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</si>
  <si>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</si>
  <si>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</si>
  <si>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</si>
  <si>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</si>
  <si>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</si>
  <si>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</si>
  <si>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</si>
  <si>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</si>
  <si>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</si>
  <si>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</si>
  <si>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</si>
  <si>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</si>
  <si>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</si>
  <si>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J007665</t>
  </si>
  <si>
    <t>J007666</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</si>
  <si>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</si>
  <si>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</si>
  <si>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</si>
  <si>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</si>
  <si>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</si>
  <si>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</si>
  <si>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</si>
  <si>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</si>
  <si>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</si>
  <si>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</si>
  <si>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</si>
  <si>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</si>
  <si>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</si>
  <si>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</si>
  <si>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</si>
  <si>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</si>
  <si>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</si>
  <si>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</si>
  <si>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</si>
  <si>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</si>
  <si>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</si>
  <si>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</si>
  <si>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</si>
  <si>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</si>
  <si>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</si>
  <si>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</si>
  <si>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</si>
  <si>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</si>
  <si>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</si>
  <si>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</si>
  <si>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</si>
  <si>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</si>
  <si>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</si>
  <si>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</si>
  <si>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</si>
  <si>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</si>
  <si>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</si>
  <si>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</si>
  <si>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</si>
  <si>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</si>
  <si>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</si>
  <si>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</si>
  <si>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</si>
  <si>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</si>
  <si>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</si>
  <si>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</si>
  <si>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</si>
  <si>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</si>
  <si>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</si>
  <si>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</si>
  <si>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</si>
  <si>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</si>
  <si>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</si>
  <si>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</si>
  <si>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</si>
  <si>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</si>
  <si>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</si>
  <si>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</si>
  <si>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</si>
  <si>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</si>
  <si>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</si>
  <si>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</si>
  <si>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</si>
  <si>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</si>
  <si>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</si>
  <si>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</si>
  <si>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</si>
  <si>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</si>
  <si>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</si>
  <si>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</si>
  <si>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</si>
  <si>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</si>
  <si>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</si>
  <si>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</si>
  <si>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</si>
  <si>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</si>
  <si>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</si>
  <si>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</si>
  <si>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</si>
  <si>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</si>
  <si>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</si>
  <si>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</si>
  <si>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</si>
  <si>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</si>
  <si>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</si>
  <si>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</si>
  <si>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</si>
  <si>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</si>
  <si>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</si>
  <si>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</si>
  <si>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</si>
  <si>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</si>
  <si>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</si>
  <si>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</si>
  <si>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</si>
  <si>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</si>
  <si>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</si>
  <si>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J007693</t>
  </si>
  <si>
    <t>99 PINEAPPLE SCHNAPPS LIQUEUR PET - CRDL-SNPS-OTH - 50 ML  ( AL - D007670 )</t>
  </si>
  <si>
    <t>AL-D007670</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</si>
  <si>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</si>
  <si>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</si>
  <si>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</si>
  <si>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</si>
  <si>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</si>
  <si>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</si>
  <si>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</si>
  <si>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</si>
  <si>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</si>
  <si>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</si>
  <si>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</si>
  <si>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</si>
  <si>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</si>
  <si>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</si>
  <si>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</si>
  <si>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</si>
  <si>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</si>
  <si>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</si>
  <si>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</si>
  <si>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</si>
  <si>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</si>
  <si>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</si>
  <si>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</si>
  <si>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</si>
  <si>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</si>
  <si>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</si>
  <si>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</si>
  <si>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</si>
  <si>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</si>
  <si>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</si>
  <si>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</si>
  <si>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</si>
  <si>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</si>
  <si>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</si>
  <si>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</si>
  <si>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</si>
  <si>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</si>
  <si>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</si>
  <si>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</si>
  <si>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</si>
  <si>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</si>
  <si>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</si>
  <si>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</si>
  <si>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</si>
  <si>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</si>
  <si>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</si>
  <si>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</si>
  <si>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</si>
  <si>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</si>
  <si>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</si>
  <si>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</si>
  <si>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</si>
  <si>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</si>
  <si>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</si>
  <si>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</si>
  <si>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</si>
  <si>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</si>
  <si>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</si>
  <si>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</si>
  <si>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</si>
  <si>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</si>
  <si>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</si>
  <si>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</si>
  <si>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</si>
  <si>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</si>
  <si>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</si>
  <si>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</si>
  <si>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</si>
  <si>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</si>
  <si>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</si>
  <si>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</si>
  <si>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</si>
  <si>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</si>
  <si>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</si>
  <si>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</si>
  <si>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</si>
  <si>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</si>
  <si>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</si>
  <si>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</si>
  <si>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</si>
  <si>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</si>
  <si>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</si>
  <si>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</si>
  <si>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</si>
  <si>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</si>
  <si>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</si>
  <si>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</si>
  <si>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</si>
  <si>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</si>
  <si>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</si>
  <si>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</si>
  <si>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</si>
  <si>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</si>
  <si>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</si>
  <si>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A010289</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</si>
  <si>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</si>
  <si>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</si>
  <si>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</si>
  <si>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</si>
  <si>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</si>
  <si>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</si>
  <si>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</si>
  <si>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</si>
  <si>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</si>
  <si>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</si>
  <si>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</si>
  <si>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</si>
  <si>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</si>
  <si>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</si>
  <si>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</si>
  <si>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</si>
  <si>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</si>
  <si>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</si>
  <si>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</si>
  <si>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</si>
  <si>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</si>
  <si>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</si>
  <si>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</si>
  <si>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</si>
  <si>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</si>
  <si>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</si>
  <si>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</si>
  <si>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</si>
  <si>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</si>
  <si>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</si>
  <si>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</si>
  <si>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</si>
  <si>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</si>
  <si>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</si>
  <si>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</si>
  <si>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</si>
  <si>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</si>
  <si>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</si>
  <si>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</si>
  <si>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</si>
  <si>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</si>
  <si>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</si>
  <si>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</si>
  <si>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</si>
  <si>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</si>
  <si>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</si>
  <si>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</si>
  <si>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</si>
  <si>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</si>
  <si>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</si>
  <si>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</si>
  <si>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</si>
  <si>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</si>
  <si>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</si>
  <si>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</si>
  <si>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</si>
  <si>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</si>
  <si>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</si>
  <si>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</si>
  <si>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A007700</t>
  </si>
  <si>
    <t>A007701</t>
  </si>
  <si>
    <t>A010280</t>
  </si>
  <si>
    <t>A010286</t>
  </si>
  <si>
    <t>A010306</t>
  </si>
  <si>
    <t>A010310</t>
  </si>
  <si>
    <t>A010311</t>
  </si>
  <si>
    <t>A010312</t>
  </si>
  <si>
    <t>A010322</t>
  </si>
  <si>
    <t>A010340</t>
  </si>
  <si>
    <t>A010348</t>
  </si>
  <si>
    <t>A010349</t>
  </si>
  <si>
    <t>A010351</t>
  </si>
  <si>
    <t>A010361</t>
  </si>
  <si>
    <t>A010362</t>
  </si>
  <si>
    <t>A010368</t>
  </si>
  <si>
    <t>B001492</t>
  </si>
  <si>
    <t>B001819</t>
  </si>
  <si>
    <t>B004600</t>
  </si>
  <si>
    <t>B007649</t>
  </si>
  <si>
    <t>B010323</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</si>
  <si>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</si>
  <si>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</si>
  <si>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</si>
  <si>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</si>
  <si>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</si>
  <si>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</si>
  <si>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</si>
  <si>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</si>
  <si>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</si>
  <si>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EVAN WILLIAMS WHITE LABEL - DOM WHSKY-STRT-BRBN/TN - 375 ML  ( AL - B001819 )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</si>
  <si>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</si>
  <si>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</si>
  <si>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</si>
  <si>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</si>
  <si>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</si>
  <si>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</si>
  <si>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</si>
  <si>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</si>
  <si>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</si>
  <si>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</si>
  <si>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</si>
  <si>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</si>
  <si>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</si>
  <si>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</si>
  <si>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</si>
  <si>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</si>
  <si>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</si>
  <si>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</si>
  <si>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</si>
  <si>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</si>
  <si>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</si>
  <si>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</si>
  <si>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</si>
  <si>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AL-B001819</t>
  </si>
  <si>
    <t>AL-A005478</t>
  </si>
  <si>
    <t>AL-F001003</t>
  </si>
  <si>
    <t>AL-A007672</t>
  </si>
  <si>
    <t>AL-B007649</t>
  </si>
  <si>
    <t>AL-A007700</t>
  </si>
  <si>
    <t>AL-B004600</t>
  </si>
  <si>
    <t>AL-D007687</t>
  </si>
  <si>
    <t>AL-A007701</t>
  </si>
  <si>
    <t>AL-A003794</t>
  </si>
  <si>
    <t>AL-A010281</t>
  </si>
  <si>
    <t>AL-B010323</t>
  </si>
  <si>
    <t>AL-A010362</t>
  </si>
  <si>
    <t>AL-A010351</t>
  </si>
  <si>
    <t>AL-A010349</t>
  </si>
  <si>
    <t>AL-A010348</t>
  </si>
  <si>
    <t>A007719</t>
  </si>
  <si>
    <t>A007727</t>
  </si>
  <si>
    <t>A007734</t>
  </si>
  <si>
    <t>A007735</t>
  </si>
  <si>
    <t>A010164</t>
  </si>
  <si>
    <t>A010197</t>
  </si>
  <si>
    <t>A010239</t>
  </si>
  <si>
    <t>A010240</t>
  </si>
  <si>
    <t>A010290</t>
  </si>
  <si>
    <t>A010291</t>
  </si>
  <si>
    <t>A010292</t>
  </si>
  <si>
    <t>A010293</t>
  </si>
  <si>
    <t>A010309</t>
  </si>
  <si>
    <t>A010316</t>
  </si>
  <si>
    <t>A010317</t>
  </si>
  <si>
    <t>A010320</t>
  </si>
  <si>
    <t>A010325</t>
  </si>
  <si>
    <t>A010334</t>
  </si>
  <si>
    <t>A010360</t>
  </si>
  <si>
    <t>A010367</t>
  </si>
  <si>
    <t>A010369</t>
  </si>
  <si>
    <t>A010372</t>
  </si>
  <si>
    <t>A010379</t>
  </si>
  <si>
    <t>A010384</t>
  </si>
  <si>
    <t>A010386</t>
  </si>
  <si>
    <t>B010363</t>
  </si>
  <si>
    <t>D007734</t>
  </si>
  <si>
    <t>E010319</t>
  </si>
  <si>
    <t>F007704</t>
  </si>
  <si>
    <t>A010259</t>
  </si>
  <si>
    <t>A010308</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</si>
  <si>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</si>
  <si>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</si>
  <si>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</si>
  <si>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</si>
  <si>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</si>
  <si>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</si>
  <si>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</si>
  <si>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</si>
  <si>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CORAZON EXPRESIONES ANEJO THOMAS H.HANDY - TEQUILA-ANEJO - 750 ML  ( AL - A005676 )</t>
  </si>
  <si>
    <t>AL-A005676</t>
  </si>
  <si>
    <t>LUXARDO AMARO ABANO BITTER - CRDL-LQR&amp;SPC-AMRT - 750 ML  ( AL - A005908 )</t>
  </si>
  <si>
    <t>AL-A005908</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</si>
  <si>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</si>
  <si>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</si>
  <si>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</si>
  <si>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</si>
  <si>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</si>
  <si>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</si>
  <si>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</si>
  <si>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</si>
  <si>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</si>
  <si>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</si>
  <si>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</si>
  <si>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</si>
  <si>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</si>
  <si>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</si>
  <si>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</si>
  <si>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</si>
  <si>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</si>
  <si>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</si>
  <si>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</si>
  <si>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</si>
  <si>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</si>
  <si>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</si>
  <si>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</si>
  <si>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</si>
  <si>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</si>
  <si>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</si>
  <si>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</si>
  <si>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</si>
  <si>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</si>
  <si>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</si>
  <si>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</si>
  <si>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</si>
  <si>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</si>
  <si>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</si>
  <si>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</si>
  <si>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</si>
  <si>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</si>
  <si>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</si>
  <si>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</si>
  <si>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</si>
  <si>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</si>
  <si>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</si>
  <si>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</si>
  <si>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</si>
  <si>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</si>
  <si>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</si>
  <si>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</si>
  <si>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</si>
  <si>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</si>
  <si>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</si>
  <si>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</si>
  <si>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</si>
  <si>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</si>
  <si>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</si>
  <si>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</si>
  <si>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</si>
  <si>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</si>
  <si>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</si>
  <si>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</si>
  <si>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</si>
  <si>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</si>
  <si>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</si>
  <si>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</si>
  <si>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</si>
  <si>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</si>
  <si>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</si>
  <si>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</si>
  <si>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</si>
  <si>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</si>
  <si>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</si>
  <si>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</si>
  <si>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</si>
  <si>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</si>
  <si>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</si>
  <si>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</si>
  <si>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</si>
  <si>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</si>
  <si>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</si>
  <si>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</si>
  <si>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</si>
  <si>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</si>
  <si>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</si>
  <si>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</si>
  <si>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</si>
  <si>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</si>
  <si>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</si>
  <si>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</si>
  <si>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</si>
  <si>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</si>
  <si>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</si>
  <si>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</si>
  <si>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</si>
  <si>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</si>
  <si>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</si>
  <si>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</si>
  <si>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</si>
  <si>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</si>
  <si>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</si>
  <si>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</si>
  <si>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</si>
  <si>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</si>
  <si>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</si>
  <si>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</si>
  <si>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</si>
  <si>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</si>
  <si>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</si>
  <si>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</si>
  <si>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</si>
  <si>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</si>
  <si>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</si>
  <si>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</si>
  <si>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</si>
  <si>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</si>
  <si>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</si>
  <si>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</si>
  <si>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</si>
  <si>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</si>
  <si>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</si>
  <si>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</si>
  <si>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</si>
  <si>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</si>
  <si>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</si>
  <si>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</si>
  <si>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</si>
  <si>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</si>
  <si>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</si>
  <si>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</si>
  <si>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</si>
  <si>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</si>
  <si>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</si>
  <si>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</si>
  <si>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</si>
  <si>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</si>
  <si>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</si>
  <si>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</si>
  <si>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DUQUESNE RHUM AGRICOLE ELEVE SOUS BOIS - RUM-GOLD - 1.0 LTR  ( AL - E005785 )</t>
  </si>
  <si>
    <t>AL-E005785</t>
  </si>
  <si>
    <t>GEORGE KEEL BUTTERSCOTCH FLV RUM - RUM-FLVRD - 750 ML  ( AL - A010299 )</t>
  </si>
  <si>
    <t>GLENGLASSAUGH 30YR HIGHLAND SINGLE MALT - SCOTCH-SNGL MALT - 750 ML  ( AL - A010388 )</t>
  </si>
  <si>
    <t>AL-A010388</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</si>
  <si>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</si>
  <si>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</si>
  <si>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</si>
  <si>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</si>
  <si>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</si>
  <si>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</si>
  <si>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</si>
  <si>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</si>
  <si>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</si>
  <si>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</si>
  <si>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</si>
  <si>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</si>
  <si>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</si>
  <si>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</si>
  <si>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</si>
  <si>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</si>
  <si>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</si>
  <si>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</si>
  <si>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</si>
  <si>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</si>
  <si>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</si>
  <si>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</si>
  <si>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</si>
  <si>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AL-A008285</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</si>
  <si>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</si>
  <si>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</si>
  <si>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</si>
  <si>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</si>
  <si>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</si>
  <si>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</si>
  <si>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</si>
  <si>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</si>
  <si>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</si>
  <si>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</si>
  <si>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</si>
  <si>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</si>
  <si>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</si>
  <si>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</si>
  <si>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</si>
  <si>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</si>
  <si>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</si>
  <si>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</si>
  <si>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</si>
  <si>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</si>
  <si>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</si>
  <si>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</si>
  <si>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</si>
  <si>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</si>
  <si>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</si>
  <si>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</si>
  <si>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</si>
  <si>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AL-A007711</t>
  </si>
  <si>
    <t>A003793</t>
  </si>
  <si>
    <t>A007737</t>
  </si>
  <si>
    <t>A007739</t>
  </si>
  <si>
    <t>A008285</t>
  </si>
  <si>
    <t>A008286</t>
  </si>
  <si>
    <t>A008287</t>
  </si>
  <si>
    <t>A008291</t>
  </si>
  <si>
    <t>A008294</t>
  </si>
  <si>
    <t>A010221</t>
  </si>
  <si>
    <t>A010232</t>
  </si>
  <si>
    <t>A010233</t>
  </si>
  <si>
    <t>A010245</t>
  </si>
  <si>
    <t>A010246</t>
  </si>
  <si>
    <t>A010247</t>
  </si>
  <si>
    <t>A010256</t>
  </si>
  <si>
    <t>A010335</t>
  </si>
  <si>
    <t>A010336</t>
  </si>
  <si>
    <t>A010366</t>
  </si>
  <si>
    <t>A010370</t>
  </si>
  <si>
    <t>A010380</t>
  </si>
  <si>
    <t>A010388</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</si>
  <si>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</si>
  <si>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</si>
  <si>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</si>
  <si>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</si>
  <si>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</si>
  <si>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</si>
  <si>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</si>
  <si>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</si>
  <si>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</si>
  <si>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</si>
  <si>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</si>
  <si>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</si>
  <si>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</si>
  <si>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</si>
  <si>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</si>
  <si>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</si>
  <si>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</si>
  <si>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</si>
  <si>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</si>
  <si>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</si>
  <si>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A007738</t>
  </si>
  <si>
    <t>A007708</t>
  </si>
  <si>
    <t>A010328</t>
  </si>
  <si>
    <t>A010339</t>
  </si>
  <si>
    <t>D010318</t>
  </si>
  <si>
    <t>F010318</t>
  </si>
  <si>
    <t>A010343</t>
  </si>
  <si>
    <t>A010338</t>
  </si>
  <si>
    <t>A010300</t>
  </si>
  <si>
    <t>F010166</t>
  </si>
  <si>
    <t>D007710</t>
  </si>
  <si>
    <t>A010307</t>
  </si>
  <si>
    <t>E010296</t>
  </si>
  <si>
    <t>A030025</t>
  </si>
  <si>
    <t>A030020</t>
  </si>
  <si>
    <t>A030023</t>
  </si>
  <si>
    <t>D007214</t>
  </si>
  <si>
    <t>A008295</t>
  </si>
  <si>
    <t>A007577</t>
  </si>
  <si>
    <t>A010288</t>
  </si>
  <si>
    <t>J007720</t>
  </si>
  <si>
    <t>B007684</t>
  </si>
  <si>
    <t>A008280</t>
  </si>
  <si>
    <t>F007688</t>
  </si>
  <si>
    <t>A010297</t>
  </si>
  <si>
    <t>A010377</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</si>
  <si>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</si>
  <si>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</si>
  <si>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</si>
  <si>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</si>
  <si>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</si>
  <si>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</si>
  <si>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</si>
  <si>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</si>
  <si>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</si>
  <si>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</si>
  <si>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</si>
  <si>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</si>
  <si>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</si>
  <si>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</si>
  <si>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</si>
  <si>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</si>
  <si>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</si>
  <si>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</si>
  <si>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</si>
  <si>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</si>
  <si>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</si>
  <si>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</si>
  <si>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</si>
  <si>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</si>
  <si>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</si>
  <si>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</si>
  <si>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</si>
  <si>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</si>
  <si>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</si>
  <si>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</si>
  <si>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</si>
  <si>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</si>
  <si>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</si>
  <si>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</si>
  <si>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</si>
  <si>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</si>
  <si>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</si>
  <si>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</si>
  <si>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</si>
  <si>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</si>
  <si>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</si>
  <si>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</si>
  <si>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</si>
  <si>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</si>
  <si>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</si>
  <si>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</si>
  <si>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</si>
  <si>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</si>
  <si>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</si>
  <si>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</si>
  <si>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</si>
  <si>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</si>
  <si>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</si>
  <si>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</si>
  <si>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</si>
  <si>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</si>
  <si>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</si>
  <si>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</si>
  <si>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</si>
  <si>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</si>
  <si>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</si>
  <si>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</si>
  <si>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</si>
  <si>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</si>
  <si>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</si>
  <si>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</si>
  <si>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</si>
  <si>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</si>
  <si>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</si>
  <si>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</si>
  <si>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</si>
  <si>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</si>
  <si>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</si>
  <si>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</si>
  <si>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</si>
  <si>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</si>
  <si>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</si>
  <si>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</si>
  <si>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</si>
  <si>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</si>
  <si>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</si>
  <si>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</si>
  <si>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</si>
  <si>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</si>
  <si>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</si>
  <si>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</si>
  <si>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</si>
  <si>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</si>
  <si>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</si>
  <si>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</si>
  <si>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</si>
  <si>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</si>
  <si>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</si>
  <si>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</si>
  <si>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</si>
  <si>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</si>
  <si>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</si>
  <si>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</si>
  <si>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</si>
  <si>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</si>
  <si>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</si>
  <si>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</si>
  <si>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</si>
  <si>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</si>
  <si>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</si>
  <si>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</si>
  <si>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</si>
  <si>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</si>
  <si>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</si>
  <si>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</si>
  <si>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</si>
  <si>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</si>
  <si>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</si>
  <si>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</si>
  <si>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</si>
  <si>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</si>
  <si>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</si>
  <si>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</si>
  <si>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</si>
  <si>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</si>
  <si>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</si>
  <si>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</si>
  <si>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</si>
  <si>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</si>
  <si>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</si>
  <si>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</si>
  <si>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</si>
  <si>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</si>
  <si>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</si>
  <si>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</si>
  <si>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</si>
  <si>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</si>
  <si>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</si>
  <si>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</si>
  <si>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</si>
  <si>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</si>
  <si>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</si>
  <si>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</si>
  <si>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</si>
  <si>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</si>
  <si>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</si>
  <si>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</si>
  <si>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</si>
  <si>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</si>
  <si>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</si>
  <si>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</si>
  <si>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</si>
  <si>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</si>
  <si>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</si>
  <si>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</si>
  <si>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</si>
  <si>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</si>
  <si>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</si>
  <si>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</si>
  <si>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</si>
  <si>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</si>
  <si>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</si>
  <si>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</si>
  <si>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</si>
  <si>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</si>
  <si>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</si>
  <si>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</si>
  <si>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</si>
  <si>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</si>
  <si>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</si>
  <si>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</si>
  <si>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</si>
  <si>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</si>
  <si>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</si>
  <si>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</si>
  <si>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</si>
  <si>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</si>
  <si>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</si>
  <si>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</si>
  <si>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</si>
  <si>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</si>
  <si>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</si>
  <si>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</si>
  <si>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</si>
  <si>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</si>
  <si>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</si>
  <si>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</si>
  <si>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</si>
  <si>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</si>
  <si>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</si>
  <si>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</si>
  <si>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</si>
  <si>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</si>
  <si>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</si>
  <si>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</si>
  <si>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</si>
  <si>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</si>
  <si>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</si>
  <si>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</si>
  <si>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</si>
  <si>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</si>
  <si>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</si>
  <si>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</si>
  <si>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</si>
  <si>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</si>
  <si>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</si>
  <si>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</si>
  <si>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</si>
  <si>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</si>
  <si>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</si>
  <si>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</si>
  <si>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</si>
  <si>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</si>
  <si>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</si>
  <si>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</si>
  <si>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</si>
  <si>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</si>
  <si>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</si>
  <si>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</si>
  <si>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</si>
  <si>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</si>
  <si>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</si>
  <si>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</si>
  <si>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</si>
  <si>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</si>
  <si>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</si>
  <si>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</si>
  <si>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</si>
  <si>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</si>
  <si>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</si>
  <si>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</si>
  <si>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</si>
  <si>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</si>
  <si>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</si>
  <si>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</si>
  <si>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</si>
  <si>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</si>
  <si>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</si>
  <si>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</si>
  <si>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</si>
  <si>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</si>
  <si>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</si>
  <si>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</si>
  <si>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</si>
  <si>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</si>
  <si>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</si>
  <si>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</si>
  <si>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</si>
  <si>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</si>
  <si>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</si>
  <si>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</si>
  <si>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</si>
  <si>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</si>
  <si>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</si>
  <si>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</si>
  <si>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</si>
  <si>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</si>
  <si>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</si>
  <si>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</si>
  <si>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</si>
  <si>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</si>
  <si>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</si>
  <si>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</si>
  <si>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</si>
  <si>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</si>
  <si>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</si>
  <si>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</si>
  <si>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</si>
  <si>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</si>
  <si>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</si>
  <si>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</si>
  <si>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</si>
  <si>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</si>
  <si>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</si>
  <si>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</si>
  <si>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</si>
  <si>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</si>
  <si>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</si>
  <si>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</si>
  <si>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</si>
  <si>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</si>
  <si>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</si>
  <si>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A007814</t>
  </si>
  <si>
    <t>A010415</t>
  </si>
  <si>
    <t>A010419</t>
  </si>
  <si>
    <t>A010422</t>
  </si>
  <si>
    <t>A030032</t>
  </si>
  <si>
    <t>A030034</t>
  </si>
  <si>
    <t>A030035</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</si>
  <si>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</si>
  <si>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</si>
  <si>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</si>
  <si>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</si>
  <si>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</si>
  <si>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</si>
  <si>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</si>
  <si>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</si>
  <si>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</si>
  <si>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</si>
  <si>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</si>
  <si>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</si>
  <si>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</si>
  <si>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</si>
  <si>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BOWLING &amp; BURCH GIN - GIN-CLASSIC-DOM - 750 ML  ( AL - A008300 )</t>
  </si>
  <si>
    <t>AL-A008300</t>
  </si>
  <si>
    <t>AL-A007821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</si>
  <si>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</si>
  <si>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</si>
  <si>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</si>
  <si>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</si>
  <si>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</si>
  <si>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</si>
  <si>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</si>
  <si>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</si>
  <si>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</si>
  <si>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</si>
  <si>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</si>
  <si>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</si>
  <si>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</si>
  <si>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</si>
  <si>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</si>
  <si>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</si>
  <si>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</si>
  <si>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</si>
  <si>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</si>
  <si>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</si>
  <si>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</si>
  <si>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</si>
  <si>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</si>
  <si>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</si>
  <si>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</si>
  <si>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</si>
  <si>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</si>
  <si>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</si>
  <si>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</si>
  <si>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</si>
  <si>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</si>
  <si>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</si>
  <si>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</si>
  <si>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</si>
  <si>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</si>
  <si>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</si>
  <si>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</si>
  <si>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</si>
  <si>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</si>
  <si>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</si>
  <si>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</si>
  <si>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</si>
  <si>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</si>
  <si>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</si>
  <si>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</si>
  <si>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</si>
  <si>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</si>
  <si>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</si>
  <si>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</si>
  <si>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</si>
  <si>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</si>
  <si>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</si>
  <si>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A030031</t>
  </si>
  <si>
    <t>A030047</t>
  </si>
  <si>
    <t>A030052</t>
  </si>
  <si>
    <t>A030054</t>
  </si>
  <si>
    <t>A030055</t>
  </si>
  <si>
    <t>B030034</t>
  </si>
  <si>
    <t>A010409</t>
  </si>
  <si>
    <t>A010414</t>
  </si>
  <si>
    <t>A030120</t>
  </si>
  <si>
    <t>A030125</t>
  </si>
  <si>
    <t>A010448</t>
  </si>
  <si>
    <t>A010435</t>
  </si>
  <si>
    <t>D010438</t>
  </si>
  <si>
    <t>A007823</t>
  </si>
  <si>
    <t>A007859</t>
  </si>
  <si>
    <t>A007837</t>
  </si>
  <si>
    <t>C007287</t>
  </si>
  <si>
    <t>A007827</t>
  </si>
  <si>
    <t>A001173</t>
  </si>
  <si>
    <t>A007819</t>
  </si>
  <si>
    <t>A007834</t>
  </si>
  <si>
    <t>A007860</t>
  </si>
  <si>
    <t>B007834</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</si>
  <si>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</si>
  <si>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</si>
  <si>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</si>
  <si>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</si>
  <si>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</si>
  <si>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</si>
  <si>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</si>
  <si>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</si>
  <si>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</si>
  <si>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</si>
  <si>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</si>
  <si>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</si>
  <si>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</si>
  <si>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</si>
  <si>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</si>
  <si>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</si>
  <si>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</si>
  <si>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</si>
  <si>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</si>
  <si>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</si>
  <si>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</si>
  <si>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</si>
  <si>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</si>
  <si>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</si>
  <si>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</si>
  <si>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</si>
  <si>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</si>
  <si>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</si>
  <si>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</si>
  <si>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</si>
  <si>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</si>
  <si>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</si>
  <si>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</si>
  <si>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</si>
  <si>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</si>
  <si>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</si>
  <si>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</si>
  <si>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</si>
  <si>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</si>
  <si>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</si>
  <si>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</si>
  <si>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</si>
  <si>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</si>
  <si>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</si>
  <si>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</si>
  <si>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AL-A010119</t>
  </si>
  <si>
    <t>AL-A009854</t>
  </si>
  <si>
    <t>AL-A010129</t>
  </si>
  <si>
    <t>AL-A007831</t>
  </si>
  <si>
    <t>LE MARQUE XO ARMAGNAC BRANDY - BRNDY/CGNC-ARMGNC - 750 ML  ( AL - A005230 )</t>
  </si>
  <si>
    <t>NEW AMSTERDAM PINK WHITNEY PINK LEMONADE - VODKA-FLVRD-DOM - 200 ML  ( AL - C007287 )</t>
  </si>
  <si>
    <t>AL-C007287</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</si>
  <si>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</si>
  <si>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</si>
  <si>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</si>
  <si>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</si>
  <si>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</si>
  <si>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</si>
  <si>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</si>
  <si>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</si>
  <si>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</si>
  <si>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</si>
  <si>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</si>
  <si>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</si>
  <si>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</si>
  <si>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</si>
  <si>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</si>
  <si>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</si>
  <si>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</si>
  <si>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</si>
  <si>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</si>
  <si>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</si>
  <si>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</si>
  <si>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</si>
  <si>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</si>
  <si>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</si>
  <si>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</si>
  <si>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</si>
  <si>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</si>
  <si>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</si>
  <si>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</si>
  <si>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</si>
  <si>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</si>
  <si>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</si>
  <si>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</si>
  <si>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</si>
  <si>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</si>
  <si>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</si>
  <si>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</si>
  <si>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</si>
  <si>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</si>
  <si>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</si>
  <si>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</si>
  <si>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</si>
  <si>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</si>
  <si>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</si>
  <si>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</si>
  <si>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</si>
  <si>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</si>
  <si>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</si>
  <si>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</si>
  <si>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</si>
  <si>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</si>
  <si>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</si>
  <si>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</si>
  <si>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</si>
  <si>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</si>
  <si>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</si>
  <si>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</si>
  <si>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</si>
  <si>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</si>
  <si>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A007889</t>
  </si>
  <si>
    <t>A007890</t>
  </si>
  <si>
    <t>A007886</t>
  </si>
  <si>
    <t>A007885</t>
  </si>
  <si>
    <t>A007925</t>
  </si>
  <si>
    <t>A007914</t>
  </si>
  <si>
    <t>A007888</t>
  </si>
  <si>
    <t>A007891</t>
  </si>
  <si>
    <t>A007920</t>
  </si>
  <si>
    <t>A007896</t>
  </si>
  <si>
    <t>A007893</t>
  </si>
  <si>
    <t>A008301</t>
  </si>
  <si>
    <t>A010464</t>
  </si>
  <si>
    <t>A010455</t>
  </si>
  <si>
    <t>A007892</t>
  </si>
  <si>
    <t>A007897</t>
  </si>
  <si>
    <t>A030149</t>
  </si>
  <si>
    <t>A030148</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</si>
  <si>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</si>
  <si>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</si>
  <si>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</si>
  <si>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</si>
  <si>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</si>
  <si>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</si>
  <si>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</si>
  <si>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</si>
  <si>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</si>
  <si>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</si>
  <si>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</si>
  <si>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</si>
  <si>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</si>
  <si>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</si>
  <si>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</si>
  <si>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</si>
  <si>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</si>
  <si>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</si>
  <si>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</si>
  <si>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</si>
  <si>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</si>
  <si>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</si>
  <si>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</si>
  <si>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</si>
  <si>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</si>
  <si>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</si>
  <si>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</si>
  <si>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</si>
  <si>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</si>
  <si>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</si>
  <si>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</si>
  <si>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</si>
  <si>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</si>
  <si>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</si>
  <si>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</si>
  <si>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</si>
  <si>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</si>
  <si>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</si>
  <si>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</si>
  <si>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</si>
  <si>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</si>
  <si>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</si>
  <si>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</si>
  <si>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</si>
  <si>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</si>
  <si>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</si>
  <si>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</si>
  <si>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</si>
  <si>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</si>
  <si>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</si>
  <si>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</si>
  <si>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</si>
  <si>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</si>
  <si>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</si>
  <si>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</si>
  <si>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</si>
  <si>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</si>
  <si>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</si>
  <si>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</si>
  <si>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</si>
  <si>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</si>
  <si>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</si>
  <si>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</si>
  <si>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</si>
  <si>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</si>
  <si>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</si>
  <si>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</si>
  <si>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</si>
  <si>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</si>
  <si>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</si>
  <si>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</si>
  <si>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</si>
  <si>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</si>
  <si>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</si>
  <si>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</si>
  <si>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</si>
  <si>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</si>
  <si>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</si>
  <si>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</si>
  <si>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</si>
  <si>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</si>
  <si>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</si>
  <si>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</si>
  <si>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</si>
  <si>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</si>
  <si>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</si>
  <si>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</si>
  <si>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</si>
  <si>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</si>
  <si>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</si>
  <si>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</si>
  <si>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</si>
  <si>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</si>
  <si>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</si>
  <si>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</si>
  <si>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</si>
  <si>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</si>
  <si>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</si>
  <si>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</si>
  <si>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</si>
  <si>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</si>
  <si>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</si>
  <si>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</si>
  <si>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</si>
  <si>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</si>
  <si>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</si>
  <si>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</si>
  <si>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</si>
  <si>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</si>
  <si>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</si>
  <si>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</si>
  <si>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</si>
  <si>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</si>
  <si>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</si>
  <si>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</si>
  <si>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</si>
  <si>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</si>
  <si>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</si>
  <si>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</si>
  <si>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</si>
  <si>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</si>
  <si>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</si>
  <si>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</si>
  <si>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</si>
  <si>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</si>
  <si>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</si>
  <si>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</si>
  <si>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</si>
  <si>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</si>
  <si>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</si>
  <si>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</si>
  <si>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</si>
  <si>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</si>
  <si>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</si>
  <si>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</si>
  <si>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</si>
  <si>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</si>
  <si>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</si>
  <si>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</si>
  <si>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</si>
  <si>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</si>
  <si>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</si>
  <si>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</si>
  <si>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</si>
  <si>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</si>
  <si>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</si>
  <si>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</si>
  <si>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</si>
  <si>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</si>
  <si>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</si>
  <si>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</si>
  <si>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</si>
  <si>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</si>
  <si>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</si>
  <si>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</si>
  <si>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</si>
  <si>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</si>
  <si>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</si>
  <si>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</si>
  <si>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</si>
  <si>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</si>
  <si>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</si>
  <si>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</si>
  <si>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</si>
  <si>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</si>
  <si>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</si>
  <si>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</si>
  <si>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</si>
  <si>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</si>
  <si>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</si>
  <si>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</si>
  <si>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</si>
  <si>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</si>
  <si>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</si>
  <si>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</si>
  <si>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</si>
  <si>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</si>
  <si>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</si>
  <si>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</si>
  <si>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NUTRL WATERMELON 6-4PK CAN 355ML - COCKTAILS - 375 ML  ( AL - J010468 )</t>
  </si>
  <si>
    <t>SWEET HOME CAMPFIRE CINNAMON FLV WHISKEY - DOM WHSKY-BLND - 1.0 LTR  ( AL - E030145 )</t>
  </si>
  <si>
    <t>A007931</t>
  </si>
  <si>
    <t>A007932</t>
  </si>
  <si>
    <t>A008303</t>
  </si>
  <si>
    <t>A010475</t>
  </si>
  <si>
    <t>A010479</t>
  </si>
  <si>
    <t>A010516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</si>
  <si>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</si>
  <si>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</si>
  <si>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</si>
  <si>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</si>
  <si>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</si>
  <si>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</si>
  <si>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</si>
  <si>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</si>
  <si>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</si>
  <si>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</si>
  <si>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</si>
  <si>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</si>
  <si>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</si>
  <si>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</si>
  <si>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</si>
  <si>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</si>
  <si>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</si>
  <si>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</si>
  <si>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</si>
  <si>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</si>
  <si>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</si>
  <si>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</si>
  <si>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</si>
  <si>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</si>
  <si>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</si>
  <si>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</si>
  <si>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</si>
  <si>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</si>
  <si>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</si>
  <si>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</si>
  <si>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</si>
  <si>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</si>
  <si>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</si>
  <si>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</si>
  <si>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A007937</t>
  </si>
  <si>
    <t>A007940</t>
  </si>
  <si>
    <t>A010469</t>
  </si>
  <si>
    <t>A010472</t>
  </si>
  <si>
    <t>A010476</t>
  </si>
  <si>
    <t>A010477</t>
  </si>
  <si>
    <t>A010482</t>
  </si>
  <si>
    <t>A010483</t>
  </si>
  <si>
    <t>A010484</t>
  </si>
  <si>
    <t>A010485</t>
  </si>
  <si>
    <t>A010486</t>
  </si>
  <si>
    <t>A010487</t>
  </si>
  <si>
    <t>A010488</t>
  </si>
  <si>
    <t>A010489</t>
  </si>
  <si>
    <t>A010490</t>
  </si>
  <si>
    <t>A010491</t>
  </si>
  <si>
    <t>A010493</t>
  </si>
  <si>
    <t>A010494</t>
  </si>
  <si>
    <t>A010496</t>
  </si>
  <si>
    <t>A010503</t>
  </si>
  <si>
    <t>A010504</t>
  </si>
  <si>
    <t>A010505</t>
  </si>
  <si>
    <t>A010507</t>
  </si>
  <si>
    <t>A010511</t>
  </si>
  <si>
    <t>A010512</t>
  </si>
  <si>
    <t>A010519</t>
  </si>
  <si>
    <t>A010521</t>
  </si>
  <si>
    <t>A010522</t>
  </si>
  <si>
    <t>A010528</t>
  </si>
  <si>
    <t>A010530</t>
  </si>
  <si>
    <t>A010534</t>
  </si>
  <si>
    <t>A010535</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</si>
  <si>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</si>
  <si>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</si>
  <si>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</si>
  <si>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</si>
  <si>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</si>
  <si>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</si>
  <si>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</si>
  <si>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</si>
  <si>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</si>
  <si>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</si>
  <si>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</si>
  <si>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</si>
  <si>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</si>
  <si>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</si>
  <si>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</si>
  <si>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</si>
  <si>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</si>
  <si>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</si>
  <si>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</si>
  <si>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</si>
  <si>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</si>
  <si>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</si>
  <si>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</si>
  <si>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AL-A007889</t>
  </si>
  <si>
    <t>CASAMIGOS MEZCAL W/4-COASTERS - TEQUILA-BLANCO - 750 ML  ( AL - A007890 )</t>
  </si>
  <si>
    <t>AL-A007890</t>
  </si>
  <si>
    <t>AL-A007891</t>
  </si>
  <si>
    <t>CIROC VODKA W/GLASS - VODKA-CLASSIC-IMP - 750 ML  ( AL - A007893 )</t>
  </si>
  <si>
    <t>AL-A007893</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</si>
  <si>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</si>
  <si>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</si>
  <si>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</si>
  <si>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</si>
  <si>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</si>
  <si>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</si>
  <si>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</si>
  <si>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</si>
  <si>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</si>
  <si>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</si>
  <si>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</si>
  <si>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</si>
  <si>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</si>
  <si>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</si>
  <si>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</si>
  <si>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</si>
  <si>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</si>
  <si>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</si>
  <si>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</si>
  <si>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</si>
  <si>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</si>
  <si>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</si>
  <si>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</si>
  <si>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</si>
  <si>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</si>
  <si>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</si>
  <si>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</si>
  <si>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</si>
  <si>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</si>
  <si>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</si>
  <si>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</si>
  <si>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AL-A007904</t>
  </si>
  <si>
    <t>MONTE AZUL PLATA TEQUILA - TEQUILA-BLANCO - 750 ML  ( AL - A030023 )</t>
  </si>
  <si>
    <t>AL-A030023</t>
  </si>
  <si>
    <t>AL-A010526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</si>
  <si>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</si>
  <si>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</si>
  <si>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</si>
  <si>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</si>
  <si>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</si>
  <si>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</si>
  <si>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</si>
  <si>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A007941</t>
  </si>
  <si>
    <t>A010549</t>
  </si>
  <si>
    <t>A010551</t>
  </si>
  <si>
    <t>A010555</t>
  </si>
  <si>
    <t>A010559</t>
  </si>
  <si>
    <t>A010560</t>
  </si>
  <si>
    <t>A010562</t>
  </si>
  <si>
    <t>A030197</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</si>
  <si>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</si>
  <si>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</si>
  <si>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</si>
  <si>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</si>
  <si>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</si>
  <si>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</si>
  <si>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</si>
  <si>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</si>
  <si>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</si>
  <si>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</si>
  <si>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</si>
  <si>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</si>
  <si>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</si>
  <si>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</si>
  <si>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</si>
  <si>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</si>
  <si>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</si>
  <si>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</si>
  <si>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</si>
  <si>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</si>
  <si>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</si>
  <si>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</si>
  <si>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</si>
  <si>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</si>
  <si>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</si>
  <si>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</si>
  <si>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</si>
  <si>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</si>
  <si>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</si>
  <si>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</si>
  <si>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</si>
  <si>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</si>
  <si>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</si>
  <si>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</si>
  <si>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</si>
  <si>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</si>
  <si>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</si>
  <si>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</si>
  <si>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</si>
  <si>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</si>
  <si>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</si>
  <si>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CONCIERE PREMIUM BLENDED WHISKEY - DOM WHSKY-BLND - 1.0 LTR  ( AL - E009803 )</t>
  </si>
  <si>
    <t>AL-E009803</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</si>
  <si>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</si>
  <si>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</si>
  <si>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</si>
  <si>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</si>
  <si>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</si>
  <si>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</si>
  <si>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</si>
  <si>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</si>
  <si>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</si>
  <si>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</si>
  <si>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</si>
  <si>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</si>
  <si>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</si>
  <si>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</si>
  <si>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</si>
  <si>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</si>
  <si>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</si>
  <si>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</si>
  <si>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</si>
  <si>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</si>
  <si>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</si>
  <si>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</si>
  <si>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</si>
  <si>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AL-A007856</t>
  </si>
  <si>
    <t>AL-A007857</t>
  </si>
  <si>
    <t>GOODWOOD STRAIGHT RYE ENGLISH MILD WHK - DOM WHSKY-STRT-RYE - 750 ML  ( AL - A007858 )</t>
  </si>
  <si>
    <t>AL-A007858</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</si>
  <si>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</si>
  <si>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</si>
  <si>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</si>
  <si>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</si>
  <si>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</si>
  <si>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</si>
  <si>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</si>
  <si>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</si>
  <si>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</si>
  <si>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</si>
  <si>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</si>
  <si>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</si>
  <si>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</si>
  <si>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</si>
  <si>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</si>
  <si>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</si>
  <si>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</si>
  <si>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</si>
  <si>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</si>
  <si>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</si>
  <si>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</si>
  <si>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</si>
  <si>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</si>
  <si>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</si>
  <si>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</si>
  <si>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</si>
  <si>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</si>
  <si>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</si>
  <si>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</si>
  <si>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</si>
  <si>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</si>
  <si>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</si>
  <si>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</si>
  <si>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</si>
  <si>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</si>
  <si>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</si>
  <si>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</si>
  <si>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</si>
  <si>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</si>
  <si>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</si>
  <si>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</si>
  <si>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</si>
  <si>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</si>
  <si>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</si>
  <si>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</si>
  <si>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</si>
  <si>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</si>
  <si>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</si>
  <si>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</si>
  <si>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</si>
  <si>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</si>
  <si>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</si>
  <si>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</si>
  <si>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</si>
  <si>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</si>
  <si>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</si>
  <si>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</si>
  <si>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</si>
  <si>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</si>
  <si>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</si>
  <si>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</si>
  <si>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</si>
  <si>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</si>
  <si>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</si>
  <si>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</si>
  <si>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</si>
  <si>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</si>
  <si>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</si>
  <si>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</si>
  <si>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</si>
  <si>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</si>
  <si>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</si>
  <si>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</si>
  <si>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</si>
  <si>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</si>
  <si>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</si>
  <si>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</si>
  <si>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</si>
  <si>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F000719</t>
  </si>
  <si>
    <t xml:space="preserve">HOTALING &amp; CO  </t>
  </si>
  <si>
    <t>RNDC</t>
  </si>
  <si>
    <t>JOHNSON BROTHERS</t>
  </si>
  <si>
    <t>PRESTIGE LIQUORS LLC</t>
  </si>
  <si>
    <t>OTHER</t>
  </si>
  <si>
    <t xml:space="preserve">KEEL &amp; CO DIST  </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</si>
  <si>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</si>
  <si>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</si>
  <si>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</si>
  <si>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</si>
  <si>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</si>
  <si>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</si>
  <si>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</si>
  <si>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</si>
  <si>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</si>
  <si>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</si>
  <si>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</si>
  <si>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</si>
  <si>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</si>
  <si>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</si>
  <si>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</si>
  <si>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</si>
  <si>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</si>
  <si>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</si>
  <si>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</si>
  <si>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</si>
  <si>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</si>
  <si>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</si>
  <si>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</si>
  <si>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</si>
  <si>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</si>
  <si>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</si>
  <si>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</si>
  <si>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</si>
  <si>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</si>
  <si>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</si>
  <si>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</si>
  <si>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</si>
  <si>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</si>
  <si>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</si>
  <si>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</si>
  <si>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</si>
  <si>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</si>
  <si>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</si>
  <si>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</si>
  <si>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</si>
  <si>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</si>
  <si>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</si>
  <si>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</si>
  <si>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</si>
  <si>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</si>
  <si>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</si>
  <si>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</si>
  <si>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</si>
  <si>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</si>
  <si>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</si>
  <si>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</si>
  <si>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</si>
  <si>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</si>
  <si>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</si>
  <si>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</si>
  <si>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</si>
  <si>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</si>
  <si>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</si>
  <si>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</si>
  <si>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</si>
  <si>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</si>
  <si>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</si>
  <si>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</si>
  <si>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</si>
  <si>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- 750 ML  ( AL - A001140 )</t>
  </si>
  <si>
    <t>OHEMGEE LEMON LIME COCKTAIL 4P - COCKTAILS - 375 ML  ( AL - J007524 )</t>
  </si>
  <si>
    <t>OHEMGEE PALOMA COCKTAIL 4P 355ML - COCKTAILS - 375 ML  ( AL - J007709 )</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</si>
  <si>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</si>
  <si>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</si>
  <si>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</si>
  <si>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</si>
  <si>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</si>
  <si>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</si>
  <si>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</si>
  <si>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</si>
  <si>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</si>
  <si>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</si>
  <si>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</si>
  <si>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</si>
  <si>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</si>
  <si>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</si>
  <si>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</si>
  <si>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</si>
  <si>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</si>
  <si>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</si>
  <si>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</si>
  <si>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</si>
  <si>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</si>
  <si>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OLE SMOKY DIST  </t>
  </si>
  <si>
    <t xml:space="preserve">BROWN FORMAN  </t>
  </si>
  <si>
    <t xml:space="preserve">MHW LIMITED  </t>
  </si>
  <si>
    <t xml:space="preserve">DIAGEO  </t>
  </si>
  <si>
    <t xml:space="preserve">LUXCO INC  </t>
  </si>
  <si>
    <t xml:space="preserve">375 PRK AV SPTS  </t>
  </si>
  <si>
    <t xml:space="preserve">MAST JAGERMSTER  </t>
  </si>
  <si>
    <t xml:space="preserve">PARK STREET IMP  </t>
  </si>
  <si>
    <t xml:space="preserve">JOHN EMRLD DIST  </t>
  </si>
  <si>
    <t xml:space="preserve">AIKO IMPORTERS  </t>
  </si>
  <si>
    <t xml:space="preserve">SOVEREIGN BRNDS  </t>
  </si>
  <si>
    <t xml:space="preserve">MAISON FERRAND  </t>
  </si>
  <si>
    <t xml:space="preserve">KY BOURBON DIST  </t>
  </si>
  <si>
    <t xml:space="preserve">AMER SPIRIT EXC  </t>
  </si>
  <si>
    <t xml:space="preserve">MURDER CREEK  </t>
  </si>
  <si>
    <t xml:space="preserve">DREAD RIVER DST  </t>
  </si>
  <si>
    <t xml:space="preserve">SPEAKEASY SPRTS  </t>
  </si>
  <si>
    <t xml:space="preserve">BENCHMARK BEV  </t>
  </si>
  <si>
    <t>A007934</t>
  </si>
  <si>
    <t>A010548</t>
  </si>
  <si>
    <t>A010564</t>
  </si>
  <si>
    <t>A030166</t>
  </si>
  <si>
    <t xml:space="preserve">GULF DIST MOBLE  </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</si>
  <si>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</si>
  <si>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</si>
  <si>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</si>
  <si>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</si>
  <si>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</si>
  <si>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</si>
  <si>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</si>
  <si>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</si>
  <si>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</si>
  <si>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</si>
  <si>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</si>
  <si>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</si>
  <si>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</si>
  <si>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</si>
  <si>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</si>
  <si>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</si>
  <si>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</si>
  <si>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</si>
  <si>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</si>
  <si>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</si>
  <si>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</si>
  <si>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</si>
  <si>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</si>
  <si>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</si>
  <si>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</si>
  <si>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</si>
  <si>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</si>
  <si>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</si>
  <si>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</si>
  <si>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</si>
  <si>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</si>
  <si>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</si>
  <si>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</si>
  <si>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</si>
  <si>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</si>
  <si>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</si>
  <si>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</si>
  <si>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</si>
  <si>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</si>
  <si>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</si>
  <si>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</si>
  <si>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</si>
  <si>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</si>
  <si>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</si>
  <si>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</si>
  <si>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</si>
  <si>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</si>
  <si>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</si>
  <si>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</si>
  <si>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</si>
  <si>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</si>
  <si>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</si>
  <si>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</si>
  <si>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</si>
  <si>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17YR DECANTER SERIES - DOM WHSKY-STRT-BRBN/TN - 750 ML  ( AL - A009600 )</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</si>
  <si>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</si>
  <si>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</si>
  <si>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</si>
  <si>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</si>
  <si>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</si>
  <si>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</si>
  <si>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</si>
  <si>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</si>
  <si>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</si>
  <si>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</si>
  <si>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</si>
  <si>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</si>
  <si>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</si>
  <si>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</si>
  <si>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</si>
  <si>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</si>
  <si>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</si>
  <si>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</si>
  <si>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</si>
  <si>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</si>
  <si>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</si>
  <si>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</si>
  <si>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</si>
  <si>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</si>
  <si>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</si>
  <si>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</si>
  <si>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</si>
  <si>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</si>
  <si>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</si>
  <si>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</si>
  <si>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</si>
  <si>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</si>
  <si>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</si>
  <si>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</si>
  <si>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</si>
  <si>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</si>
  <si>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</si>
  <si>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</si>
  <si>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A007746</t>
  </si>
  <si>
    <t>A007749</t>
  </si>
  <si>
    <t>A008950</t>
  </si>
  <si>
    <t>D007951</t>
  </si>
  <si>
    <t>A010571</t>
  </si>
  <si>
    <t>A010569</t>
  </si>
  <si>
    <t>J007975</t>
  </si>
  <si>
    <t>A010576</t>
  </si>
  <si>
    <t>A070017</t>
  </si>
  <si>
    <t>A010566</t>
  </si>
  <si>
    <t>A010574</t>
  </si>
  <si>
    <t>D007967</t>
  </si>
  <si>
    <t>A007967</t>
  </si>
  <si>
    <t>A030245</t>
  </si>
  <si>
    <t>A007952</t>
  </si>
  <si>
    <t>A007953</t>
  </si>
  <si>
    <t>A030242</t>
  </si>
  <si>
    <t>A007950</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</si>
  <si>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</si>
  <si>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</si>
  <si>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</si>
  <si>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</si>
  <si>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</si>
  <si>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</si>
  <si>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</si>
  <si>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</si>
  <si>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</si>
  <si>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</si>
  <si>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</si>
  <si>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</si>
  <si>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</si>
  <si>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</si>
  <si>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</si>
  <si>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</si>
  <si>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</si>
  <si>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</si>
  <si>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</si>
  <si>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</si>
  <si>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</si>
  <si>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</si>
  <si>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</si>
  <si>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</si>
  <si>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</si>
  <si>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</si>
  <si>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</si>
  <si>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</si>
  <si>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</si>
  <si>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</si>
  <si>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</si>
  <si>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</si>
  <si>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</si>
  <si>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</si>
  <si>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</si>
  <si>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</si>
  <si>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</si>
  <si>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</si>
  <si>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</si>
  <si>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</si>
  <si>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</si>
  <si>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</si>
  <si>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</si>
  <si>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</si>
  <si>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</si>
  <si>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</si>
  <si>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</si>
  <si>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</si>
  <si>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</si>
  <si>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</si>
  <si>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</si>
  <si>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</si>
  <si>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</si>
  <si>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</si>
  <si>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</si>
  <si>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</si>
  <si>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</si>
  <si>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</si>
  <si>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</si>
  <si>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</si>
  <si>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</si>
  <si>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</si>
  <si>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</si>
  <si>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</si>
  <si>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</si>
  <si>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</si>
  <si>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</si>
  <si>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</si>
  <si>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</si>
  <si>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</si>
  <si>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</si>
  <si>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</si>
  <si>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</si>
  <si>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</si>
  <si>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</si>
  <si>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</si>
  <si>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</si>
  <si>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</si>
  <si>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</si>
  <si>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</si>
  <si>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</si>
  <si>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</si>
  <si>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</si>
  <si>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</si>
  <si>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</si>
  <si>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</si>
  <si>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</si>
  <si>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</si>
  <si>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</si>
  <si>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</si>
  <si>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</si>
  <si>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</si>
  <si>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</si>
  <si>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</si>
  <si>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</si>
  <si>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</si>
  <si>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</si>
  <si>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</si>
  <si>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</si>
  <si>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</si>
  <si>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</si>
  <si>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</si>
  <si>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</si>
  <si>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</si>
  <si>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</si>
  <si>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CITRUS DISTILLERS NASCAR BOURBON WHISKEY - DOM WHSKY-STRT-BRBN/TN - 750 ML  ( AL - A070028 )</t>
  </si>
  <si>
    <t>AL-A070028</t>
  </si>
  <si>
    <t>CORAZON EXPRESIONES EAGLE RARE ANEJO TEQ - TEQUILA-ANEJO - 750 ML  ( AL - A010487 )</t>
  </si>
  <si>
    <t>AL-A010487</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</si>
  <si>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</si>
  <si>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</si>
  <si>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</si>
  <si>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</si>
  <si>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</si>
  <si>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</si>
  <si>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</si>
  <si>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</si>
  <si>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</si>
  <si>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</si>
  <si>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</si>
  <si>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</si>
  <si>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</si>
  <si>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</si>
  <si>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</si>
  <si>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</si>
  <si>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PEACH MANGO LIQUEUR - CRDL-LQR&amp;SPC-FRT - 50 ML  ( AL - D007967 )</t>
  </si>
  <si>
    <t>AL-D007967</t>
  </si>
  <si>
    <t>OLE SMOKY TENNESSEE SALTY CARAMEL WHSKEY - DOM WHSKY-BLND - 750 ML  ( AL - A001781 )</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</si>
  <si>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</si>
  <si>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</si>
  <si>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</si>
  <si>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</si>
  <si>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</si>
  <si>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</si>
  <si>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</si>
  <si>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</si>
  <si>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PINHOOK FLAGSHIP SERIES SBW - DOM WHSKY-STRT-BRBN/TN - 750 ML  ( AL - A010384 )</t>
  </si>
  <si>
    <t>SAMBUCA MOLINARI EXTRA LICORICE - CRDL-LQR&amp;SPC-OTH - 750 ML  ( AL - A005970 )</t>
  </si>
  <si>
    <t>AL-A005970</t>
  </si>
  <si>
    <t>SOUTHERN COMFORT CHERRY - DOM WHSKY-BLND - 750 ML  ( AL - A000323 )</t>
  </si>
  <si>
    <t>AL-A000323</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</si>
  <si>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</si>
  <si>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</si>
  <si>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</si>
  <si>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</si>
  <si>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</si>
  <si>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</si>
  <si>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</si>
  <si>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</si>
  <si>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WORTHY PARK ESTATE RUM-BAR SILVER RUM - RUM-LIGHT - 1.0 LTR  ( AL - E009487 )</t>
  </si>
  <si>
    <t>AL-E009487</t>
  </si>
  <si>
    <t>8 PM GRAIN BLENDED WHISKEY - OTH IMP WHSKY - 50 ML  ( AL - D010327 )</t>
  </si>
  <si>
    <t>8 PM GRAIN BLENDED WHISKEY - OTH IMP WHSKY - 750 ML  ( AL - A010327 )</t>
  </si>
  <si>
    <t>360 VODKA - VODKA-CLASSIC-DOM - 1.0 LTR  ( AL - E004385 )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</si>
  <si>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</si>
  <si>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</si>
  <si>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</si>
  <si>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</si>
  <si>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</si>
  <si>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</si>
  <si>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</si>
  <si>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</si>
  <si>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</si>
  <si>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</si>
  <si>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</si>
  <si>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</si>
  <si>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</si>
  <si>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</si>
  <si>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</si>
  <si>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</si>
  <si>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</si>
  <si>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</si>
  <si>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CORAZON DE AGV REPOSADO BUFFALO WILD WNG - TEQUILA-REPOSADO - 750 ML  ( AL - A008280 )</t>
  </si>
  <si>
    <t>CROP HARVEST EARTH ORGANIC SPICED PUMPKN - VODKA-FLVRD-DOM - 750 ML  ( AL - A005232 )</t>
  </si>
  <si>
    <t>DON JULIO REPOSADO PRIVATE CASK TEQUILA - TEQUILA-REPOSADO - 750 ML  ( AL - A010443 )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</si>
  <si>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</si>
  <si>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</si>
  <si>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</si>
  <si>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</si>
  <si>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</si>
  <si>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</si>
  <si>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</si>
  <si>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</si>
  <si>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</si>
  <si>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</si>
  <si>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</si>
  <si>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</si>
  <si>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</si>
  <si>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</si>
  <si>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</si>
  <si>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</si>
  <si>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</si>
  <si>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</si>
  <si>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</si>
  <si>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</si>
  <si>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</si>
  <si>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</si>
  <si>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</si>
  <si>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</si>
  <si>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</si>
  <si>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</si>
  <si>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</si>
  <si>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</si>
  <si>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</si>
  <si>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</si>
  <si>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</si>
  <si>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</si>
  <si>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PRAIRIE ORGANIC GIN - GIN-CLASSIC-DOM - 750 ML  ( AL - A005791 )</t>
  </si>
  <si>
    <t>RAMPUR DOUBLE CASK SINGLE MALT INDIAN - OTH IMP WHSKY - 750 ML  ( AL - A010330 )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</si>
  <si>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</si>
  <si>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</si>
  <si>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</si>
  <si>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</si>
  <si>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</si>
  <si>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</si>
  <si>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TEQUILA SIETE LEGUAS ANEJO - TEQUILA-ANEJO - 750 ML  ( AL - A009401 )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</si>
  <si>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</si>
  <si>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</si>
  <si>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</si>
  <si>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</si>
  <si>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WESTERN SON VODKA/2B-COMBO CASE:ORG/BLBY - VODKA-FLVRD-DOM - 750 ML  ( AL - A009721 )</t>
  </si>
  <si>
    <t>WINDMILL VODKA 80 PROOF - VODKA-CLASSIC-DOM - 750 ML  ( AL - A004611 )</t>
  </si>
  <si>
    <t>WOLFSCHMIDT - VODKA-CLASSIC-DOM - 1.0 LTR  ( AL - E004852 )</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</si>
  <si>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</si>
  <si>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</si>
  <si>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</si>
  <si>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</si>
  <si>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</si>
  <si>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</si>
  <si>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</si>
  <si>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</si>
  <si>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</si>
  <si>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</si>
  <si>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</si>
  <si>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</si>
  <si>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</si>
  <si>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</si>
  <si>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</si>
  <si>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</si>
  <si>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</si>
  <si>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</si>
  <si>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</si>
  <si>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</si>
  <si>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</si>
  <si>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</si>
  <si>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</si>
  <si>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</si>
  <si>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</si>
  <si>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</si>
  <si>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</si>
  <si>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</si>
  <si>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</si>
  <si>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</si>
  <si>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</si>
  <si>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</si>
  <si>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</si>
  <si>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</si>
  <si>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</si>
  <si>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</si>
  <si>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</si>
  <si>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</si>
  <si>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</si>
  <si>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</si>
  <si>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</si>
  <si>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</si>
  <si>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</si>
  <si>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</si>
  <si>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</si>
  <si>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</si>
  <si>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</si>
  <si>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</si>
  <si>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</si>
  <si>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</si>
  <si>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</si>
  <si>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</si>
  <si>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</si>
  <si>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</si>
  <si>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</si>
  <si>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</si>
  <si>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</si>
  <si>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</si>
  <si>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</si>
  <si>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</si>
  <si>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</si>
  <si>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</si>
  <si>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</si>
  <si>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</si>
  <si>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</si>
  <si>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</si>
  <si>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</si>
  <si>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</si>
  <si>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</si>
  <si>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</si>
  <si>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</si>
  <si>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</si>
  <si>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</si>
  <si>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</si>
  <si>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</si>
  <si>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</si>
  <si>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</si>
  <si>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</si>
  <si>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</si>
  <si>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</si>
  <si>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</si>
  <si>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</si>
  <si>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</si>
  <si>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</si>
  <si>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</si>
  <si>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</si>
  <si>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</si>
  <si>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</si>
  <si>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</si>
  <si>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</si>
  <si>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</si>
  <si>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</si>
  <si>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</si>
  <si>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</si>
  <si>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</si>
  <si>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</si>
  <si>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</si>
  <si>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</si>
  <si>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</si>
  <si>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</si>
  <si>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</si>
  <si>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</si>
  <si>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</si>
  <si>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</si>
  <si>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</si>
  <si>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</si>
  <si>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</si>
  <si>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</si>
  <si>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</si>
  <si>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</si>
  <si>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</si>
  <si>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</si>
  <si>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</si>
  <si>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</si>
  <si>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</si>
  <si>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</si>
  <si>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</si>
  <si>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</si>
  <si>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</si>
  <si>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</si>
  <si>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</si>
  <si>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</si>
  <si>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</si>
  <si>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</si>
  <si>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</si>
  <si>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</si>
  <si>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</si>
  <si>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</si>
  <si>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</si>
  <si>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</si>
  <si>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</si>
  <si>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</si>
  <si>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</si>
  <si>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</si>
  <si>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</si>
  <si>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</si>
  <si>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</si>
  <si>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</si>
  <si>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</si>
  <si>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</si>
  <si>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</si>
  <si>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</si>
  <si>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</si>
  <si>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</si>
  <si>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</si>
  <si>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</si>
  <si>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</si>
  <si>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</si>
  <si>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</si>
  <si>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</si>
  <si>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</si>
  <si>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</si>
  <si>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</si>
  <si>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</si>
  <si>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</si>
  <si>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</si>
  <si>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</si>
  <si>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A070036</t>
  </si>
  <si>
    <t>A010591</t>
  </si>
  <si>
    <t>A010599</t>
  </si>
  <si>
    <t>A010600</t>
  </si>
  <si>
    <t>A070037</t>
  </si>
  <si>
    <t>E030296</t>
  </si>
  <si>
    <t>A010608</t>
  </si>
  <si>
    <t>A010607</t>
  </si>
  <si>
    <t>A010595</t>
  </si>
  <si>
    <t>A010604</t>
  </si>
  <si>
    <t>A010603</t>
  </si>
  <si>
    <t>A010605</t>
  </si>
  <si>
    <t>A010611</t>
  </si>
  <si>
    <t>A010586</t>
  </si>
  <si>
    <t>A010609</t>
  </si>
  <si>
    <t>A010597</t>
  </si>
  <si>
    <t>A007999</t>
  </si>
  <si>
    <t>A010598</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</si>
  <si>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</si>
  <si>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</si>
  <si>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</si>
  <si>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</si>
  <si>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</si>
  <si>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</si>
  <si>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</si>
  <si>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</si>
  <si>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</si>
  <si>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</si>
  <si>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</si>
  <si>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</si>
  <si>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</si>
  <si>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</si>
  <si>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</si>
  <si>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</si>
  <si>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</si>
  <si>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</si>
  <si>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</si>
  <si>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</si>
  <si>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</si>
  <si>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</si>
  <si>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</si>
  <si>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</si>
  <si>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</si>
  <si>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</si>
  <si>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</si>
  <si>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</si>
  <si>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</si>
  <si>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A010622</t>
  </si>
  <si>
    <t>A010633</t>
  </si>
  <si>
    <t>A070040</t>
  </si>
  <si>
    <t>A070057</t>
  </si>
  <si>
    <t>A070058</t>
  </si>
  <si>
    <t>A070060</t>
  </si>
  <si>
    <t>A070064</t>
  </si>
  <si>
    <t>A070066</t>
  </si>
  <si>
    <t>A070070</t>
  </si>
  <si>
    <t>A070071</t>
  </si>
  <si>
    <t>B007629</t>
  </si>
  <si>
    <t>F007115</t>
  </si>
  <si>
    <t>F007287</t>
  </si>
  <si>
    <t>J070046</t>
  </si>
  <si>
    <t>L009368</t>
  </si>
  <si>
    <t>L070062</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</si>
  <si>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</si>
  <si>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</si>
  <si>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</si>
  <si>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</si>
  <si>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</si>
  <si>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</si>
  <si>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</si>
  <si>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</si>
  <si>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</si>
  <si>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</si>
  <si>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</si>
  <si>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</si>
  <si>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</si>
  <si>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</si>
  <si>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</si>
  <si>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</si>
  <si>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</si>
  <si>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</si>
  <si>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</si>
  <si>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</si>
  <si>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</si>
  <si>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</si>
  <si>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</si>
  <si>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</si>
  <si>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</si>
  <si>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</si>
  <si>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</si>
  <si>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</si>
  <si>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</si>
  <si>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</si>
  <si>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</si>
  <si>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</si>
  <si>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</si>
  <si>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</si>
  <si>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</si>
  <si>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</si>
  <si>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</si>
  <si>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</si>
  <si>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</si>
  <si>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</si>
  <si>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</si>
  <si>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</si>
  <si>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</si>
  <si>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</si>
  <si>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</si>
  <si>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</si>
  <si>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</si>
  <si>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</si>
  <si>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</si>
  <si>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</si>
  <si>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</si>
  <si>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</si>
  <si>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</si>
  <si>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</si>
  <si>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</si>
  <si>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</si>
  <si>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</si>
  <si>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</si>
  <si>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</si>
  <si>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</si>
  <si>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</si>
  <si>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</si>
  <si>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</si>
  <si>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</si>
  <si>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</si>
  <si>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</si>
  <si>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</si>
  <si>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</si>
  <si>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</si>
  <si>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</si>
  <si>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</si>
  <si>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</si>
  <si>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</si>
  <si>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</si>
  <si>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</si>
  <si>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</si>
  <si>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</si>
  <si>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</si>
  <si>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</si>
  <si>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</si>
  <si>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</si>
  <si>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</si>
  <si>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</si>
  <si>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</si>
  <si>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</si>
  <si>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</si>
  <si>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</si>
  <si>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</si>
  <si>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</si>
  <si>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</si>
  <si>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</si>
  <si>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</si>
  <si>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</si>
  <si>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</si>
  <si>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</si>
  <si>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</si>
  <si>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</si>
  <si>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</si>
  <si>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</si>
  <si>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</si>
  <si>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</si>
  <si>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</si>
  <si>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</si>
  <si>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</si>
  <si>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</si>
  <si>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</si>
  <si>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</si>
  <si>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</si>
  <si>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</si>
  <si>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</si>
  <si>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</si>
  <si>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</si>
  <si>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</si>
  <si>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</si>
  <si>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</si>
  <si>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</si>
  <si>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</si>
  <si>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</si>
  <si>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</si>
  <si>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</si>
  <si>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</si>
  <si>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</si>
  <si>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</si>
  <si>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</si>
  <si>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</si>
  <si>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</si>
  <si>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</si>
  <si>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</si>
  <si>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</si>
  <si>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</si>
  <si>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</si>
  <si>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</si>
  <si>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</si>
  <si>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</si>
  <si>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AL-A008280</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</si>
  <si>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</si>
  <si>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</si>
  <si>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</si>
  <si>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</si>
  <si>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</si>
  <si>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</si>
  <si>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</si>
  <si>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</si>
  <si>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</si>
  <si>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</si>
  <si>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</si>
  <si>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</si>
  <si>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</si>
  <si>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</si>
  <si>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</si>
  <si>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</si>
  <si>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</si>
  <si>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</si>
  <si>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</si>
  <si>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</si>
  <si>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</si>
  <si>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</si>
  <si>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</si>
  <si>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</si>
  <si>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</si>
  <si>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</si>
  <si>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</si>
  <si>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</si>
  <si>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</si>
  <si>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</si>
  <si>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</si>
  <si>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</si>
  <si>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</si>
  <si>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</si>
  <si>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</si>
  <si>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</si>
  <si>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</si>
  <si>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</si>
  <si>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</si>
  <si>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</si>
  <si>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</si>
  <si>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</si>
  <si>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</si>
  <si>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</si>
  <si>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</si>
  <si>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</si>
  <si>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</si>
  <si>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</si>
  <si>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</si>
  <si>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</si>
  <si>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</si>
  <si>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</si>
  <si>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</si>
  <si>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</si>
  <si>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</si>
  <si>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</si>
  <si>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</si>
  <si>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</si>
  <si>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</si>
  <si>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</si>
  <si>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</si>
  <si>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</si>
  <si>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</si>
  <si>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</si>
  <si>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</si>
  <si>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</si>
  <si>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</si>
  <si>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</si>
  <si>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</si>
  <si>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</si>
  <si>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</si>
  <si>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</si>
  <si>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</si>
  <si>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</si>
  <si>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</si>
  <si>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</si>
  <si>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</si>
  <si>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</si>
  <si>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</si>
  <si>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</si>
  <si>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</si>
  <si>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</si>
  <si>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</si>
  <si>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</si>
  <si>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</si>
  <si>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</si>
  <si>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</si>
  <si>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</si>
  <si>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</si>
  <si>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</si>
  <si>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</si>
  <si>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</si>
  <si>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</si>
  <si>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</si>
  <si>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</si>
  <si>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</si>
  <si>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</si>
  <si>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</si>
  <si>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</si>
  <si>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</si>
  <si>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</si>
  <si>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</si>
  <si>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</si>
  <si>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</si>
  <si>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</si>
  <si>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</si>
  <si>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</si>
  <si>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</si>
  <si>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</si>
  <si>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</si>
  <si>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</si>
  <si>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</si>
  <si>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</si>
  <si>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</si>
  <si>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</si>
  <si>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</si>
  <si>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</si>
  <si>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</si>
  <si>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</si>
  <si>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</si>
  <si>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</si>
  <si>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</si>
  <si>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</si>
  <si>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</si>
  <si>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</si>
  <si>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</si>
  <si>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</si>
  <si>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</si>
  <si>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</si>
  <si>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</si>
  <si>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</si>
  <si>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</si>
  <si>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</si>
  <si>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</si>
  <si>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</si>
  <si>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</si>
  <si>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</si>
  <si>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</si>
  <si>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</si>
  <si>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</si>
  <si>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</si>
  <si>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</si>
  <si>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</si>
  <si>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</si>
  <si>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</si>
  <si>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</si>
  <si>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</si>
  <si>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</si>
  <si>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</si>
  <si>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</si>
  <si>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</si>
  <si>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</si>
  <si>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</si>
  <si>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</si>
  <si>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</si>
  <si>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</si>
  <si>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AL-C070051</t>
  </si>
  <si>
    <t>WIDOW JANE PARADIGM RYE BLEND OF STR RYE - DOM WHSKY-STRT-RYE - 750 ML  ( AL - A070097 )</t>
  </si>
  <si>
    <t>AL-A070097</t>
  </si>
  <si>
    <t>FOUNDERS CUT STRAIGHT BOURBON - DOM WHSKY-STRT-BRBN/TN - 750 ML  ( AL - A010622 )</t>
  </si>
  <si>
    <t>SMIRNOFF RED WHITE &amp; MERRY FLAVORED VDK - VODKA-FLVRD-DOM - 750 ML  ( AL - A070087 )</t>
  </si>
  <si>
    <t>A007015</t>
  </si>
  <si>
    <t>A010630</t>
  </si>
  <si>
    <t>A010637</t>
  </si>
  <si>
    <t>A010638</t>
  </si>
  <si>
    <t>A010639</t>
  </si>
  <si>
    <t>A010652</t>
  </si>
  <si>
    <t>A010656</t>
  </si>
  <si>
    <t>A010662</t>
  </si>
  <si>
    <t>A010663</t>
  </si>
  <si>
    <t>A010667</t>
  </si>
  <si>
    <t>A070079</t>
  </si>
  <si>
    <t>A070080</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</si>
  <si>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</si>
  <si>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</si>
  <si>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</si>
  <si>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</si>
  <si>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</si>
  <si>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</si>
  <si>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</si>
  <si>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</si>
  <si>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</si>
  <si>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</si>
  <si>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</si>
  <si>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</si>
  <si>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</si>
  <si>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</si>
  <si>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</si>
  <si>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</si>
  <si>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</si>
  <si>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</si>
  <si>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</si>
  <si>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</si>
  <si>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</si>
  <si>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</si>
  <si>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</si>
  <si>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</si>
  <si>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</si>
  <si>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</si>
  <si>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</si>
  <si>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</si>
  <si>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</si>
  <si>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</si>
  <si>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A010644</t>
  </si>
  <si>
    <t>A010648</t>
  </si>
  <si>
    <t>A010649</t>
  </si>
  <si>
    <t>A010650</t>
  </si>
  <si>
    <t>A010654</t>
  </si>
  <si>
    <t>A010655</t>
  </si>
  <si>
    <t>A010657</t>
  </si>
  <si>
    <t>A010658</t>
  </si>
  <si>
    <t>A010660</t>
  </si>
  <si>
    <t>A010661</t>
  </si>
  <si>
    <t>A010664</t>
  </si>
  <si>
    <t>A010666</t>
  </si>
  <si>
    <t>A010669</t>
  </si>
  <si>
    <t>A010670</t>
  </si>
  <si>
    <t>A010674</t>
  </si>
  <si>
    <t>A010675</t>
  </si>
  <si>
    <t>A010676</t>
  </si>
  <si>
    <t>A010677</t>
  </si>
  <si>
    <t>A010680</t>
  </si>
  <si>
    <t>A010682</t>
  </si>
  <si>
    <t>A010683</t>
  </si>
  <si>
    <t>A010684</t>
  </si>
  <si>
    <t>A030452</t>
  </si>
  <si>
    <t>A030453</t>
  </si>
  <si>
    <t>A070077</t>
  </si>
  <si>
    <t>A070089</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</si>
  <si>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</si>
  <si>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</si>
  <si>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</si>
  <si>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</si>
  <si>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</si>
  <si>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</si>
  <si>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</si>
  <si>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</si>
  <si>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</si>
  <si>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</si>
  <si>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</si>
  <si>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</si>
  <si>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</si>
  <si>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</si>
  <si>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</si>
  <si>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</si>
  <si>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</si>
  <si>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</si>
  <si>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</si>
  <si>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</si>
  <si>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</si>
  <si>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</si>
  <si>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</si>
  <si>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</si>
  <si>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</si>
  <si>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</si>
  <si>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</si>
  <si>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</si>
  <si>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</si>
  <si>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</si>
  <si>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</si>
  <si>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</si>
  <si>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</si>
  <si>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</si>
  <si>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</si>
  <si>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</si>
  <si>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</si>
  <si>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</si>
  <si>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</si>
  <si>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</si>
  <si>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</si>
  <si>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</si>
  <si>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</si>
  <si>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</si>
  <si>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</si>
  <si>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</si>
  <si>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</si>
  <si>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</si>
  <si>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</si>
  <si>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</si>
  <si>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</si>
  <si>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</si>
  <si>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</si>
  <si>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</si>
  <si>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</si>
  <si>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</si>
  <si>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</si>
  <si>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</si>
  <si>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</si>
  <si>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</si>
  <si>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</si>
  <si>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</si>
  <si>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</si>
  <si>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</si>
  <si>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</si>
  <si>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</si>
  <si>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</si>
  <si>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</si>
  <si>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</si>
  <si>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</si>
  <si>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</si>
  <si>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</si>
  <si>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</si>
  <si>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</si>
  <si>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</si>
  <si>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</si>
  <si>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</si>
  <si>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</si>
  <si>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</si>
  <si>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</si>
  <si>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</si>
  <si>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</si>
  <si>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</si>
  <si>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CHARBAY POMEGRANATE FLAVORED VODKA - VODKA-FLVRD-DOM - 750 ML  ( AL - A004729 )</t>
  </si>
  <si>
    <t>AL-A004729</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</si>
  <si>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</si>
  <si>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</si>
  <si>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</si>
  <si>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</si>
  <si>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</si>
  <si>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</si>
  <si>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</si>
  <si>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</si>
  <si>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</si>
  <si>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</si>
  <si>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</si>
  <si>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</si>
  <si>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</si>
  <si>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</si>
  <si>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</si>
  <si>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</si>
  <si>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</si>
  <si>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</si>
  <si>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</si>
  <si>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</si>
  <si>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</si>
  <si>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</si>
  <si>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</si>
  <si>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</si>
  <si>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</si>
  <si>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</si>
  <si>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</si>
  <si>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</si>
  <si>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</si>
  <si>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</si>
  <si>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</si>
  <si>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</si>
  <si>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</si>
  <si>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</si>
  <si>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</si>
  <si>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</si>
  <si>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</si>
  <si>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</si>
  <si>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</si>
  <si>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</si>
  <si>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</si>
  <si>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</si>
  <si>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</si>
  <si>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</si>
  <si>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</si>
  <si>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</si>
  <si>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</si>
  <si>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</si>
  <si>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</si>
  <si>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</si>
  <si>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</si>
  <si>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</si>
  <si>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</si>
  <si>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</si>
  <si>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</si>
  <si>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</si>
  <si>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</si>
  <si>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</si>
  <si>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</si>
  <si>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</si>
  <si>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</si>
  <si>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</si>
  <si>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</si>
  <si>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</si>
  <si>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</si>
  <si>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</si>
  <si>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</si>
  <si>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</si>
  <si>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</si>
  <si>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</si>
  <si>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</si>
  <si>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</si>
  <si>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AL-A004595</t>
  </si>
  <si>
    <t>AL-A070091</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</si>
  <si>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</si>
  <si>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</si>
  <si>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</si>
  <si>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</si>
  <si>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</si>
  <si>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</si>
  <si>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</si>
  <si>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</si>
  <si>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</si>
  <si>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</si>
  <si>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</si>
  <si>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</si>
  <si>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</si>
  <si>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</si>
  <si>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</si>
  <si>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</si>
  <si>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</si>
  <si>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</si>
  <si>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</si>
  <si>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</si>
  <si>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</si>
  <si>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</si>
  <si>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</si>
  <si>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</si>
  <si>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</si>
  <si>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</si>
  <si>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</si>
  <si>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</si>
  <si>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</si>
  <si>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</si>
  <si>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</si>
  <si>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</si>
  <si>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</si>
  <si>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</si>
  <si>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</si>
  <si>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DREAD RIVER MASTER SERIES VETERANS ED B2 - DOM WHSKY-STRT-BRBN/TN - 750 ML  ( AL - A030454 )</t>
  </si>
  <si>
    <t>AL-A030454</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</si>
  <si>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</si>
  <si>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</si>
  <si>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</si>
  <si>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</si>
  <si>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</si>
  <si>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</si>
  <si>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</si>
  <si>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</si>
  <si>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</si>
  <si>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</si>
  <si>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</si>
  <si>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</si>
  <si>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</si>
  <si>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</si>
  <si>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</si>
  <si>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</si>
  <si>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</si>
  <si>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</si>
  <si>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</si>
  <si>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</si>
  <si>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</si>
  <si>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</si>
  <si>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</si>
  <si>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</si>
  <si>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</si>
  <si>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</si>
  <si>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</si>
  <si>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</si>
  <si>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</si>
  <si>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</si>
  <si>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</si>
  <si>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</si>
  <si>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</si>
  <si>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</si>
  <si>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</si>
  <si>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</si>
  <si>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</si>
  <si>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</si>
  <si>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</si>
  <si>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</si>
  <si>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</si>
  <si>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</si>
  <si>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</si>
  <si>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</si>
  <si>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</si>
  <si>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</si>
  <si>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</si>
  <si>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</si>
  <si>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</si>
  <si>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</si>
  <si>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</si>
  <si>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</si>
  <si>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</si>
  <si>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</si>
  <si>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</si>
  <si>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</si>
  <si>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</si>
  <si>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</si>
  <si>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</si>
  <si>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</si>
  <si>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</si>
  <si>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</si>
  <si>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</si>
  <si>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</si>
  <si>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</si>
  <si>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</si>
  <si>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</si>
  <si>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</si>
  <si>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</si>
  <si>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</si>
  <si>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</si>
  <si>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AL-A001859</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</si>
  <si>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</si>
  <si>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</si>
  <si>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</si>
  <si>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</si>
  <si>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</si>
  <si>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</si>
  <si>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</si>
  <si>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</si>
  <si>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</si>
  <si>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</si>
  <si>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</si>
  <si>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</si>
  <si>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</si>
  <si>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</si>
  <si>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</si>
  <si>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</si>
  <si>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</si>
  <si>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</si>
  <si>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</si>
  <si>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</si>
  <si>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</si>
  <si>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</si>
  <si>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ORPHAN BARREL CASTLE'S CURSE 14YR - SCOTCH-SNGL MALT - 750 ML  ( AL - A010682 )</t>
  </si>
  <si>
    <t>AL-A010682</t>
  </si>
  <si>
    <t>PADRE AZUL ANEJO W/2 TASTING GLS - TEQUILA-ANEJO - 750 ML  ( AL - A070079 )</t>
  </si>
  <si>
    <t>AL-A070079</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</si>
  <si>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</si>
  <si>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</si>
  <si>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</si>
  <si>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</si>
  <si>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</si>
  <si>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</si>
  <si>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</si>
  <si>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</si>
  <si>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</si>
  <si>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</si>
  <si>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</si>
  <si>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</si>
  <si>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</si>
  <si>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</si>
  <si>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</si>
  <si>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</si>
  <si>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</si>
  <si>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</si>
  <si>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</si>
  <si>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</si>
  <si>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</si>
  <si>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</si>
  <si>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</si>
  <si>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</si>
  <si>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</si>
  <si>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</si>
  <si>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TEMPLETON RYE SELECT FIN TEQUILA CASKS - DOM WHSKY-STRT-RYE - 750 ML  ( AL - A010661 )</t>
  </si>
  <si>
    <t>AL-A010661</t>
  </si>
  <si>
    <t>AL-A004170</t>
  </si>
  <si>
    <t>VEEV ACAI SPIRIT W/PERFECT POUR PITCHER - CRDL-LQR&amp;SPC-OTH - 750 ML  ( AL - A000604 )</t>
  </si>
  <si>
    <t>AL-A000604</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</si>
  <si>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</si>
  <si>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</si>
  <si>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</si>
  <si>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</si>
  <si>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</si>
  <si>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</si>
  <si>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</si>
  <si>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</si>
  <si>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</si>
  <si>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</si>
  <si>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</si>
  <si>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</si>
  <si>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</si>
  <si>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</si>
  <si>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</si>
  <si>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</si>
  <si>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</si>
  <si>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</si>
  <si>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</si>
  <si>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</si>
  <si>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A030471</t>
  </si>
  <si>
    <t>A030511</t>
  </si>
  <si>
    <t>A070183</t>
  </si>
  <si>
    <t>J070184</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</si>
  <si>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</si>
  <si>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</si>
  <si>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</si>
  <si>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</si>
  <si>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</si>
  <si>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</si>
  <si>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</si>
  <si>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</si>
  <si>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</si>
  <si>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</si>
  <si>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</si>
  <si>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</si>
  <si>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</si>
  <si>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</si>
  <si>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</si>
  <si>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</si>
  <si>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</si>
  <si>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</si>
  <si>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</si>
  <si>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</si>
  <si>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</si>
  <si>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MULTI SERVE Total</t>
  </si>
  <si>
    <t>A010699</t>
  </si>
  <si>
    <t>A010700</t>
  </si>
  <si>
    <t>A010702</t>
  </si>
  <si>
    <t>A010706</t>
  </si>
  <si>
    <t>A010707</t>
  </si>
  <si>
    <t>A010708</t>
  </si>
  <si>
    <t>A010710</t>
  </si>
  <si>
    <t>A010714</t>
  </si>
  <si>
    <t>A030535</t>
  </si>
  <si>
    <t>A030564</t>
  </si>
  <si>
    <t>A030570</t>
  </si>
  <si>
    <t>A030575</t>
  </si>
  <si>
    <t>A030576</t>
  </si>
  <si>
    <t>A030577</t>
  </si>
  <si>
    <t>A030578</t>
  </si>
  <si>
    <t>A030579</t>
  </si>
  <si>
    <t>A030580</t>
  </si>
  <si>
    <t>A030581</t>
  </si>
  <si>
    <t>A030582</t>
  </si>
  <si>
    <t>A030584</t>
  </si>
  <si>
    <t>A030585</t>
  </si>
  <si>
    <t>A030594</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</si>
  <si>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</si>
  <si>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</si>
  <si>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</si>
  <si>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</si>
  <si>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</si>
  <si>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</si>
  <si>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</si>
  <si>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</si>
  <si>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</si>
  <si>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</si>
  <si>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</si>
  <si>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</si>
  <si>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</si>
  <si>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</si>
  <si>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</si>
  <si>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</si>
  <si>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</si>
  <si>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</si>
  <si>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</si>
  <si>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</si>
  <si>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</si>
  <si>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</si>
  <si>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</si>
  <si>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</si>
  <si>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</si>
  <si>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</si>
  <si>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</si>
  <si>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</si>
  <si>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</si>
  <si>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</si>
  <si>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</si>
  <si>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</si>
  <si>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</si>
  <si>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</si>
  <si>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</si>
  <si>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</si>
  <si>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</si>
  <si>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</si>
  <si>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</si>
  <si>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</si>
  <si>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</si>
  <si>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</si>
  <si>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</si>
  <si>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</si>
  <si>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</si>
  <si>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</si>
  <si>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</si>
  <si>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</si>
  <si>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</si>
  <si>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</si>
  <si>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</si>
  <si>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</si>
  <si>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</si>
  <si>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</si>
  <si>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</si>
  <si>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</si>
  <si>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</si>
  <si>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</si>
  <si>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</si>
  <si>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</si>
  <si>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</si>
  <si>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</si>
  <si>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</si>
  <si>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</si>
  <si>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</si>
  <si>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</si>
  <si>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</si>
  <si>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</si>
  <si>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</si>
  <si>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</si>
  <si>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</si>
  <si>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</si>
  <si>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</si>
  <si>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</si>
  <si>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</si>
  <si>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</si>
  <si>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</si>
  <si>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</si>
  <si>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</si>
  <si>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</si>
  <si>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</si>
  <si>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</si>
  <si>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</si>
  <si>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</si>
  <si>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</si>
  <si>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</si>
  <si>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</si>
  <si>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</si>
  <si>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</si>
  <si>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</si>
  <si>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</si>
  <si>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</si>
  <si>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</si>
  <si>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</si>
  <si>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</si>
  <si>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</si>
  <si>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</si>
  <si>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</si>
  <si>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</si>
  <si>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</si>
  <si>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</si>
  <si>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</si>
  <si>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</si>
  <si>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</si>
  <si>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</si>
  <si>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</si>
  <si>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</si>
  <si>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</si>
  <si>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</si>
  <si>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</si>
  <si>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AL-A005855</t>
  </si>
  <si>
    <t>JACK DANIELS 10Y 700ML - DOM WHSKY-STRT-BRBN/TN - 750 ML  ( AL - L010596 )</t>
  </si>
  <si>
    <t>JACK DANIELS 12Y TENNESSEE WHISKEY 700ML - DOM WHSKY-STRT-BRBN/TN - 750 ML  ( AL - L010592 )</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</si>
  <si>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</si>
  <si>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</si>
  <si>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</si>
  <si>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</si>
  <si>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</si>
  <si>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</si>
  <si>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</si>
  <si>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</si>
  <si>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</si>
  <si>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</si>
  <si>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</si>
  <si>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</si>
  <si>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</si>
  <si>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</si>
  <si>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</si>
  <si>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</si>
  <si>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</si>
  <si>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</si>
  <si>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</si>
  <si>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</si>
  <si>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</si>
  <si>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</si>
  <si>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</si>
  <si>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</si>
  <si>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</si>
  <si>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</si>
  <si>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</si>
  <si>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</si>
  <si>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</si>
  <si>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</si>
  <si>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</si>
  <si>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</si>
  <si>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</si>
  <si>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</si>
  <si>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</si>
  <si>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</si>
  <si>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PLANTERAY EXTRA OLD 20Y ANNIVERSARY RUM - RUM-AGED/DARK - 750 ML  ( AL - A005948 )</t>
  </si>
  <si>
    <t>PLANTERAY PINEAPPLE STIGGINS FANCY 1824 - RUM-FLVRD - 750 ML  ( AL - A007372 )</t>
  </si>
  <si>
    <t>RUM CHATA COCONUT CREAM LIQUEUR - CRDL-LQR&amp;SPC-OTH - 750 ML  ( AL - A070129 )</t>
  </si>
  <si>
    <t>AL-A070129</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</si>
  <si>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</si>
  <si>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</si>
  <si>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</si>
  <si>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</si>
  <si>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</si>
  <si>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</si>
  <si>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</si>
  <si>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</si>
  <si>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</si>
  <si>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</si>
  <si>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</si>
  <si>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</si>
  <si>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</si>
  <si>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</si>
  <si>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</si>
  <si>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</si>
  <si>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</si>
  <si>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</si>
  <si>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</si>
  <si>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</si>
  <si>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</si>
  <si>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</si>
  <si>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</si>
  <si>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</si>
  <si>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</si>
  <si>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</si>
  <si>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</si>
  <si>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</si>
  <si>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</si>
  <si>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</si>
  <si>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</si>
  <si>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</si>
  <si>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</si>
  <si>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</si>
  <si>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</si>
  <si>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</si>
  <si>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</si>
  <si>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</si>
  <si>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</si>
  <si>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</si>
  <si>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</si>
  <si>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</si>
  <si>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</si>
  <si>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</si>
  <si>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</si>
  <si>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</si>
  <si>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</si>
  <si>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</si>
  <si>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</si>
  <si>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</si>
  <si>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</si>
  <si>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</si>
  <si>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</si>
  <si>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</si>
  <si>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A010725</t>
  </si>
  <si>
    <t>A010726</t>
  </si>
  <si>
    <t>A010728</t>
  </si>
  <si>
    <t>A010729</t>
  </si>
  <si>
    <t>A010730</t>
  </si>
  <si>
    <t>A010731</t>
  </si>
  <si>
    <t>A010732</t>
  </si>
  <si>
    <t>A010733</t>
  </si>
  <si>
    <t>A010734</t>
  </si>
  <si>
    <t>A010735</t>
  </si>
  <si>
    <t>A010737</t>
  </si>
  <si>
    <t>A010738</t>
  </si>
  <si>
    <t>A030642</t>
  </si>
  <si>
    <t>A030643</t>
  </si>
  <si>
    <t>A030651</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</si>
  <si>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</si>
  <si>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</si>
  <si>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</si>
  <si>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</si>
  <si>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</si>
  <si>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</si>
  <si>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</si>
  <si>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</si>
  <si>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</si>
  <si>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</si>
  <si>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</si>
  <si>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</si>
  <si>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</si>
  <si>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</si>
  <si>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</si>
  <si>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</si>
  <si>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</si>
  <si>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</si>
  <si>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</si>
  <si>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</si>
  <si>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</si>
  <si>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</si>
  <si>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</si>
  <si>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</si>
  <si>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</si>
  <si>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</si>
  <si>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B010736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</si>
  <si>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</si>
  <si>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</si>
  <si>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</si>
  <si>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</si>
  <si>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</si>
  <si>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</si>
  <si>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</si>
  <si>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</si>
  <si>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</si>
  <si>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</si>
  <si>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</si>
  <si>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</si>
  <si>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</si>
  <si>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</si>
  <si>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</si>
  <si>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</si>
  <si>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</si>
  <si>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</si>
  <si>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</si>
  <si>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</si>
  <si>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</si>
  <si>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</si>
  <si>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L010740</t>
  </si>
  <si>
    <t>L070230</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</si>
  <si>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</si>
  <si>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</si>
  <si>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</si>
  <si>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</si>
  <si>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</si>
  <si>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</si>
  <si>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</si>
  <si>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</si>
  <si>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</si>
  <si>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</si>
  <si>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</si>
  <si>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</si>
  <si>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</si>
  <si>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</si>
  <si>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</si>
  <si>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</si>
  <si>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</si>
  <si>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</si>
  <si>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</si>
  <si>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</si>
  <si>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</si>
  <si>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</si>
  <si>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</si>
  <si>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</si>
  <si>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</si>
  <si>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</si>
  <si>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</si>
  <si>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</si>
  <si>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</si>
  <si>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</si>
  <si>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</si>
  <si>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</si>
  <si>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</si>
  <si>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</si>
  <si>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SPECTACULAR ARDBEG DAY IN GIFTBOX - SCOTCH-SNGL MALT - 750 ML  ( AL - A070261 )</t>
  </si>
  <si>
    <t>AL-A070261</t>
  </si>
  <si>
    <t>BACARDI 151 - RUM-GOLD - 750 ML  ( AL - A000262 )</t>
  </si>
  <si>
    <t>AL-A000262</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</si>
  <si>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</si>
  <si>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</si>
  <si>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</si>
  <si>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</si>
  <si>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</si>
  <si>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</si>
  <si>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</si>
  <si>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</si>
  <si>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</si>
  <si>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</si>
  <si>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</si>
  <si>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</si>
  <si>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</si>
  <si>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</si>
  <si>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</si>
  <si>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</si>
  <si>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</si>
  <si>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</si>
  <si>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</si>
  <si>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</si>
  <si>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</si>
  <si>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</si>
  <si>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</si>
  <si>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</si>
  <si>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</si>
  <si>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</si>
  <si>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</si>
  <si>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</si>
  <si>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</si>
  <si>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</si>
  <si>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</si>
  <si>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</si>
  <si>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</si>
  <si>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</si>
  <si>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</si>
  <si>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</si>
  <si>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</si>
  <si>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</si>
  <si>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</si>
  <si>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</si>
  <si>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</si>
  <si>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</si>
  <si>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</si>
  <si>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</si>
  <si>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</si>
  <si>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</si>
  <si>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</si>
  <si>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</si>
  <si>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</si>
  <si>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CAMUS EXTRA ELEGANCE COGNAC - BRNDY/CGNC-CGNC-OTH - 750 ML  ( AL - A005480 )</t>
  </si>
  <si>
    <t>AL-A005480</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</si>
  <si>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</si>
  <si>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</si>
  <si>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</si>
  <si>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</si>
  <si>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</si>
  <si>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</si>
  <si>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</si>
  <si>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</si>
  <si>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</si>
  <si>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</si>
  <si>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</si>
  <si>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</si>
  <si>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</si>
  <si>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</si>
  <si>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</si>
  <si>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</si>
  <si>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</si>
  <si>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</si>
  <si>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</si>
  <si>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</si>
  <si>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</si>
  <si>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</si>
  <si>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</si>
  <si>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</si>
  <si>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</si>
  <si>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</si>
  <si>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</si>
  <si>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</si>
  <si>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</si>
  <si>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</si>
  <si>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</si>
  <si>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</si>
  <si>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</si>
  <si>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</si>
  <si>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</si>
  <si>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</si>
  <si>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</si>
  <si>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</si>
  <si>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</si>
  <si>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</si>
  <si>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</si>
  <si>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</si>
  <si>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</si>
  <si>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</si>
  <si>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</si>
  <si>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</si>
  <si>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</si>
  <si>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</si>
  <si>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</si>
  <si>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</si>
  <si>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</si>
  <si>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</si>
  <si>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</si>
  <si>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</si>
  <si>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</si>
  <si>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</si>
  <si>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</si>
  <si>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</si>
  <si>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</si>
  <si>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</si>
  <si>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</si>
  <si>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</si>
  <si>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</si>
  <si>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AL-A030271</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</si>
  <si>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</si>
  <si>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</si>
  <si>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</si>
  <si>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</si>
  <si>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</si>
  <si>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</si>
  <si>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</si>
  <si>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</si>
  <si>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</si>
  <si>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</si>
  <si>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</si>
  <si>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</si>
  <si>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</si>
  <si>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</si>
  <si>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</si>
  <si>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</si>
  <si>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</si>
  <si>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</si>
  <si>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</si>
  <si>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</si>
  <si>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</si>
  <si>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AL-A070214</t>
  </si>
  <si>
    <t>AL-A010683</t>
  </si>
  <si>
    <t>JACK DANIEL'S TWICE BRL SPECIAL RL 700ML - DOM WHSKY-SNGL MALT - 750 ML  ( AL - L010556 )</t>
  </si>
  <si>
    <t>JACK DANIELS &amp; GINGER 4P 355ML - COCKTAILS - 375 ML  ( AL - J070189 )</t>
  </si>
  <si>
    <t>AL-J070189</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</si>
  <si>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</si>
  <si>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</si>
  <si>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</si>
  <si>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</si>
  <si>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</si>
  <si>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</si>
  <si>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</si>
  <si>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</si>
  <si>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</si>
  <si>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</si>
  <si>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</si>
  <si>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</si>
  <si>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</si>
  <si>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</si>
  <si>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</si>
  <si>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</si>
  <si>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</si>
  <si>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</si>
  <si>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</si>
  <si>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</si>
  <si>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</si>
  <si>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</si>
  <si>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</si>
  <si>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</si>
  <si>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</si>
  <si>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</si>
  <si>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</si>
  <si>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</si>
  <si>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</si>
  <si>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</si>
  <si>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</si>
  <si>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</si>
  <si>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</si>
  <si>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</si>
  <si>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</si>
  <si>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</si>
  <si>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</si>
  <si>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</si>
  <si>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</si>
  <si>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</si>
  <si>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</si>
  <si>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</si>
  <si>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</si>
  <si>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</si>
  <si>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</si>
  <si>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</si>
  <si>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</si>
  <si>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</si>
  <si>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</si>
  <si>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</si>
  <si>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</si>
  <si>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</si>
  <si>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</si>
  <si>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</si>
  <si>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</si>
  <si>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</si>
  <si>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</si>
  <si>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</si>
  <si>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</si>
  <si>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</si>
  <si>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</si>
  <si>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</si>
  <si>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</si>
  <si>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</si>
  <si>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</si>
  <si>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</si>
  <si>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</si>
  <si>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</si>
  <si>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</si>
  <si>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</si>
  <si>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</si>
  <si>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</si>
  <si>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</si>
  <si>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</si>
  <si>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</si>
  <si>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</si>
  <si>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</si>
  <si>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</si>
  <si>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</si>
  <si>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</si>
  <si>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</si>
  <si>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</si>
  <si>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</si>
  <si>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</si>
  <si>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</si>
  <si>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</si>
  <si>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</si>
  <si>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</si>
  <si>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</si>
  <si>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</si>
  <si>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</si>
  <si>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</si>
  <si>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</si>
  <si>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</si>
  <si>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</si>
  <si>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</si>
  <si>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</si>
  <si>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</si>
  <si>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</si>
  <si>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</si>
  <si>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AL-A030138</t>
  </si>
  <si>
    <t>PLANTERAY PINEAPPLE STIGGINS FANCY 1824 - RUM-FLVRD - 750 ML  ( AL - A009115 )</t>
  </si>
  <si>
    <t>AL-A009115</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</si>
  <si>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</si>
  <si>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</si>
  <si>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</si>
  <si>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</si>
  <si>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</si>
  <si>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</si>
  <si>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</si>
  <si>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</si>
  <si>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</si>
  <si>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</si>
  <si>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</si>
  <si>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</si>
  <si>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</si>
  <si>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</si>
  <si>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</si>
  <si>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</si>
  <si>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</si>
  <si>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</si>
  <si>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</si>
  <si>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</si>
  <si>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</si>
  <si>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</si>
  <si>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</si>
  <si>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</si>
  <si>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</si>
  <si>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</si>
  <si>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</si>
  <si>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</si>
  <si>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</si>
  <si>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</si>
  <si>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</si>
  <si>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</si>
  <si>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</si>
  <si>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</si>
  <si>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</si>
  <si>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</si>
  <si>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HARMONY JAPANESE WHISKY - OTH IMP WHSKY-BLND - 750 ML  ( AL - A001529 )</t>
  </si>
  <si>
    <t>SUNTORY YAMAZAKI - OTH IMP WHSKY-SNGL MALT - 750 ML  ( AL - A009356 )</t>
  </si>
  <si>
    <t>AL-A030146</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</si>
  <si>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</si>
  <si>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</si>
  <si>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</si>
  <si>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</si>
  <si>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</si>
  <si>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</si>
  <si>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</si>
  <si>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</si>
  <si>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</si>
  <si>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</si>
  <si>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</si>
  <si>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</si>
  <si>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</si>
  <si>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</si>
  <si>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</si>
  <si>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</si>
  <si>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</si>
  <si>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</si>
  <si>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</si>
  <si>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</si>
  <si>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</si>
  <si>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</si>
  <si>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</si>
  <si>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</si>
  <si>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</si>
  <si>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</si>
  <si>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</si>
  <si>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</si>
  <si>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</si>
  <si>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</si>
  <si>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</si>
  <si>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</si>
  <si>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</si>
  <si>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</si>
  <si>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</si>
  <si>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</si>
  <si>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</si>
  <si>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</si>
  <si>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</si>
  <si>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</si>
  <si>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</si>
  <si>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</si>
  <si>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</si>
  <si>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</si>
  <si>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</si>
  <si>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</si>
  <si>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</si>
  <si>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</si>
  <si>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</si>
  <si>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</si>
  <si>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</si>
  <si>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</si>
  <si>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</si>
  <si>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</si>
  <si>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</si>
  <si>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</si>
  <si>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</si>
  <si>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</si>
  <si>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</si>
  <si>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</si>
  <si>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</si>
  <si>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</si>
  <si>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</si>
  <si>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</si>
  <si>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</si>
  <si>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</si>
  <si>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</si>
  <si>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</si>
  <si>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</si>
  <si>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</si>
  <si>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</si>
  <si>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</si>
  <si>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</si>
  <si>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</si>
  <si>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</si>
  <si>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</si>
  <si>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</si>
  <si>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</si>
  <si>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</si>
  <si>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</si>
  <si>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</si>
  <si>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</si>
  <si>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</si>
  <si>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</si>
  <si>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</si>
  <si>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</si>
  <si>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</si>
  <si>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</si>
  <si>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</si>
  <si>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</si>
  <si>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</si>
  <si>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</si>
  <si>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</si>
  <si>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</si>
  <si>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</si>
  <si>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</si>
  <si>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</si>
  <si>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</si>
  <si>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</si>
  <si>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</si>
  <si>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</si>
  <si>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</si>
  <si>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</si>
  <si>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</si>
  <si>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</si>
  <si>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</si>
  <si>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</si>
  <si>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</si>
  <si>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</si>
  <si>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</si>
  <si>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</si>
  <si>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</si>
  <si>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</si>
  <si>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</si>
  <si>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</si>
  <si>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</si>
  <si>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</si>
  <si>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A010799</t>
  </si>
  <si>
    <t>A010800</t>
  </si>
  <si>
    <t>A010801</t>
  </si>
  <si>
    <t>A010802</t>
  </si>
  <si>
    <t>A010803</t>
  </si>
  <si>
    <t>A010804</t>
  </si>
  <si>
    <t>A010805</t>
  </si>
  <si>
    <t>A010806</t>
  </si>
  <si>
    <t>A010807</t>
  </si>
  <si>
    <t>A010808</t>
  </si>
  <si>
    <t>CGPO 1</t>
  </si>
  <si>
    <t>A010809</t>
  </si>
  <si>
    <t>CGPO2</t>
  </si>
  <si>
    <t>A030696</t>
  </si>
  <si>
    <t>A030702</t>
  </si>
  <si>
    <t>A030731</t>
  </si>
  <si>
    <t>A030745</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</si>
  <si>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</si>
  <si>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</si>
  <si>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</si>
  <si>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</si>
  <si>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</si>
  <si>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</si>
  <si>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</si>
  <si>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</si>
  <si>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</si>
  <si>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</si>
  <si>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</si>
  <si>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</si>
  <si>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</si>
  <si>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</si>
  <si>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</si>
  <si>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</si>
  <si>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</si>
  <si>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</si>
  <si>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</si>
  <si>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</si>
  <si>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</si>
  <si>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</si>
  <si>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</si>
  <si>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</si>
  <si>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</si>
  <si>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</si>
  <si>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</si>
  <si>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</si>
  <si>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</si>
  <si>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</si>
  <si>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</si>
  <si>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</si>
  <si>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</si>
  <si>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</si>
  <si>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</si>
  <si>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</si>
  <si>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</si>
  <si>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</si>
  <si>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</si>
  <si>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</si>
  <si>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</si>
  <si>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</si>
  <si>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</si>
  <si>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</si>
  <si>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</si>
  <si>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A070318</t>
  </si>
  <si>
    <t>A070320</t>
  </si>
  <si>
    <t>A070321</t>
  </si>
  <si>
    <t>A070322</t>
  </si>
  <si>
    <t>A070323</t>
  </si>
  <si>
    <t>A070324</t>
  </si>
  <si>
    <t>A070325</t>
  </si>
  <si>
    <t>A070327</t>
  </si>
  <si>
    <t>A070329</t>
  </si>
  <si>
    <t>A070330</t>
  </si>
  <si>
    <t>A070331</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</si>
  <si>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</si>
  <si>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</si>
  <si>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</si>
  <si>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</si>
  <si>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</si>
  <si>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</si>
  <si>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</si>
  <si>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</si>
  <si>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</si>
  <si>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</si>
  <si>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</si>
  <si>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</si>
  <si>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</si>
  <si>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</si>
  <si>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</si>
  <si>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</si>
  <si>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</si>
  <si>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</si>
  <si>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</si>
  <si>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</si>
  <si>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</si>
  <si>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</si>
  <si>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</si>
  <si>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</si>
  <si>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</si>
  <si>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</si>
  <si>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</si>
  <si>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</si>
  <si>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</si>
  <si>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</si>
  <si>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</si>
  <si>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</si>
  <si>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</si>
  <si>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</si>
  <si>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</si>
  <si>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</si>
  <si>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</si>
  <si>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D030769</t>
  </si>
  <si>
    <t>D030770</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</si>
  <si>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</si>
  <si>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</si>
  <si>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</si>
  <si>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</si>
  <si>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</si>
  <si>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</si>
  <si>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</si>
  <si>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</si>
  <si>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</si>
  <si>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</si>
  <si>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</si>
  <si>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</si>
  <si>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</si>
  <si>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</si>
  <si>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</si>
  <si>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</si>
  <si>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</si>
  <si>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</si>
  <si>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</si>
  <si>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</si>
  <si>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</si>
  <si>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</si>
  <si>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</si>
  <si>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H070338</t>
  </si>
  <si>
    <t>J030720</t>
  </si>
  <si>
    <t>J030721</t>
  </si>
  <si>
    <t>J030722</t>
  </si>
  <si>
    <t>J030725</t>
  </si>
  <si>
    <t>J030728</t>
  </si>
  <si>
    <t>J030730</t>
  </si>
  <si>
    <t>J070262</t>
  </si>
  <si>
    <t>J070281</t>
  </si>
  <si>
    <t>J070282</t>
  </si>
  <si>
    <t>J070294</t>
  </si>
  <si>
    <t>J070297</t>
  </si>
  <si>
    <t>J070298</t>
  </si>
  <si>
    <t>J070300</t>
  </si>
  <si>
    <t>J070304</t>
  </si>
  <si>
    <t>J070305</t>
  </si>
  <si>
    <t>J070343</t>
  </si>
  <si>
    <t>J070357</t>
  </si>
  <si>
    <t>L008236</t>
  </si>
  <si>
    <t>L008965</t>
  </si>
  <si>
    <t>L010761</t>
  </si>
  <si>
    <t>L010762</t>
  </si>
  <si>
    <t>L010763</t>
  </si>
  <si>
    <t>L010779</t>
  </si>
  <si>
    <t>L010798</t>
  </si>
  <si>
    <t>SCOTCH</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</si>
  <si>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</si>
  <si>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</si>
  <si>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</si>
  <si>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</si>
  <si>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</si>
  <si>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</si>
  <si>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</si>
  <si>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</si>
  <si>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</si>
  <si>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</si>
  <si>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</si>
  <si>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</si>
  <si>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</si>
  <si>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</si>
  <si>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</si>
  <si>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</si>
  <si>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</si>
  <si>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</si>
  <si>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</si>
  <si>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</si>
  <si>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</si>
  <si>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</si>
  <si>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</si>
  <si>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</si>
  <si>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</si>
  <si>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</si>
  <si>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</si>
  <si>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</si>
  <si>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</si>
  <si>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</si>
  <si>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</si>
  <si>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</si>
  <si>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</si>
  <si>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</si>
  <si>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</si>
  <si>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</si>
  <si>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</si>
  <si>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</si>
  <si>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</si>
  <si>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</si>
  <si>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</si>
  <si>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</si>
  <si>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</si>
  <si>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</si>
  <si>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</si>
  <si>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</si>
  <si>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</si>
  <si>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</si>
  <si>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</si>
  <si>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</si>
  <si>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</si>
  <si>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</si>
  <si>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</si>
  <si>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</si>
  <si>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</si>
  <si>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</si>
  <si>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</si>
  <si>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</si>
  <si>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</si>
  <si>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</si>
  <si>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</si>
  <si>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</si>
  <si>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</si>
  <si>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</si>
  <si>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</si>
  <si>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</si>
  <si>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</si>
  <si>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</si>
  <si>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AL-E004385</t>
  </si>
  <si>
    <t>AL-A010720</t>
  </si>
  <si>
    <t>AL-A010721</t>
  </si>
  <si>
    <t>AL-A010788</t>
  </si>
  <si>
    <t>ARDMORE LEGACY HIGHLAND SINGLE MALT 80PF - SCOTCH-SNGL MALT - 750 ML  ( AL - A004294 )</t>
  </si>
  <si>
    <t>AL-A004294</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</si>
  <si>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</si>
  <si>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</si>
  <si>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</si>
  <si>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</si>
  <si>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</si>
  <si>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</si>
  <si>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</si>
  <si>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</si>
  <si>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</si>
  <si>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</si>
  <si>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</si>
  <si>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</si>
  <si>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</si>
  <si>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</si>
  <si>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</si>
  <si>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</si>
  <si>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</si>
  <si>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</si>
  <si>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</si>
  <si>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</si>
  <si>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</si>
  <si>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</si>
  <si>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</si>
  <si>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</si>
  <si>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</si>
  <si>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</si>
  <si>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</si>
  <si>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</si>
  <si>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</si>
  <si>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</si>
  <si>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</si>
  <si>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</si>
  <si>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</si>
  <si>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</si>
  <si>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</si>
  <si>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</si>
  <si>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</si>
  <si>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</si>
  <si>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</si>
  <si>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</si>
  <si>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</si>
  <si>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</si>
  <si>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</si>
  <si>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</si>
  <si>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</si>
  <si>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</si>
  <si>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</si>
  <si>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</si>
  <si>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</si>
  <si>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</si>
  <si>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</si>
  <si>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</si>
  <si>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</si>
  <si>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</si>
  <si>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</si>
  <si>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</si>
  <si>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</si>
  <si>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</si>
  <si>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</si>
  <si>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</si>
  <si>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</si>
  <si>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</si>
  <si>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</si>
  <si>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</si>
  <si>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</si>
  <si>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</si>
  <si>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</si>
  <si>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</si>
  <si>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</si>
  <si>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</si>
  <si>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</si>
  <si>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</si>
  <si>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</si>
  <si>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</si>
  <si>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</si>
  <si>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</si>
  <si>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</si>
  <si>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</si>
  <si>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</si>
  <si>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</si>
  <si>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</si>
  <si>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</si>
  <si>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</si>
  <si>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</si>
  <si>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</si>
  <si>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</si>
  <si>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</si>
  <si>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</si>
  <si>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</si>
  <si>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</si>
  <si>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</si>
  <si>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</si>
  <si>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</si>
  <si>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</si>
  <si>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</si>
  <si>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</si>
  <si>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LE MARQUE EXTRA ARMAGNAC BRANDY - BRNDY/CGNC-ARMGNC - 750 ML  ( AL - A005231 )</t>
  </si>
  <si>
    <t>AL-A005231</t>
  </si>
  <si>
    <t>LICOR 43 CHOCOLATE LIQUEUR - CRDL-LQR&amp;SPC-OTH - 750 ML  ( AL - A070333 )</t>
  </si>
  <si>
    <t>AL-A070333</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</si>
  <si>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</si>
  <si>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</si>
  <si>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</si>
  <si>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</si>
  <si>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</si>
  <si>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</si>
  <si>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</si>
  <si>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</si>
  <si>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</si>
  <si>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</si>
  <si>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</si>
  <si>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</si>
  <si>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</si>
  <si>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</si>
  <si>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</si>
  <si>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</si>
  <si>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</si>
  <si>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</si>
  <si>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</si>
  <si>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</si>
  <si>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</si>
  <si>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</si>
  <si>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</si>
  <si>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</si>
  <si>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AL-J070300</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</si>
  <si>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</si>
  <si>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</si>
  <si>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</si>
  <si>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</si>
  <si>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</si>
  <si>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</si>
  <si>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</si>
  <si>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</si>
  <si>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</si>
  <si>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</si>
  <si>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</si>
  <si>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</si>
  <si>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</si>
  <si>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</si>
  <si>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</si>
  <si>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</si>
  <si>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</si>
  <si>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</si>
  <si>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</si>
  <si>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</si>
  <si>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</si>
  <si>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</si>
  <si>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</si>
  <si>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</si>
  <si>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</si>
  <si>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</si>
  <si>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</si>
  <si>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</si>
  <si>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</si>
  <si>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</si>
  <si>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</si>
  <si>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</si>
  <si>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</si>
  <si>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</si>
  <si>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</si>
  <si>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</si>
  <si>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</si>
  <si>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</si>
  <si>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</si>
  <si>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</si>
  <si>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</si>
  <si>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</si>
  <si>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</si>
  <si>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</si>
  <si>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</si>
  <si>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</si>
  <si>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</si>
  <si>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</si>
  <si>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</si>
  <si>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</si>
  <si>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</si>
  <si>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</si>
  <si>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</si>
  <si>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</si>
  <si>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</si>
  <si>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</si>
  <si>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</si>
  <si>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</si>
  <si>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</si>
  <si>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</si>
  <si>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</si>
  <si>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</si>
  <si>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</si>
  <si>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</si>
  <si>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</si>
  <si>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</si>
  <si>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</si>
  <si>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</si>
  <si>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</si>
  <si>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</si>
  <si>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</si>
  <si>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</si>
  <si>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</si>
  <si>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</si>
  <si>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</si>
  <si>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</si>
  <si>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</si>
  <si>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</si>
  <si>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</si>
  <si>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</si>
  <si>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</si>
  <si>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</si>
  <si>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</si>
  <si>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</si>
  <si>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</si>
  <si>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</si>
  <si>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</si>
  <si>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</si>
  <si>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</si>
  <si>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</si>
  <si>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</si>
  <si>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</si>
  <si>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</si>
  <si>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</si>
  <si>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</si>
  <si>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</si>
  <si>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</si>
  <si>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</si>
  <si>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</si>
  <si>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</si>
  <si>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</si>
  <si>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</si>
  <si>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</si>
  <si>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</si>
  <si>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</si>
  <si>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</si>
  <si>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</si>
  <si>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</si>
  <si>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</si>
  <si>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A070365</t>
  </si>
  <si>
    <t>A070366</t>
  </si>
  <si>
    <t>A070384</t>
  </si>
  <si>
    <t>F007210</t>
  </si>
  <si>
    <t>G000395</t>
  </si>
  <si>
    <t>G070407</t>
  </si>
  <si>
    <t>J070369</t>
  </si>
  <si>
    <t>J070411</t>
  </si>
  <si>
    <t>J070412</t>
  </si>
  <si>
    <t>L010814</t>
  </si>
  <si>
    <t>A070409</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</si>
  <si>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</si>
  <si>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</si>
  <si>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</si>
  <si>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</si>
  <si>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</si>
  <si>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</si>
  <si>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</si>
  <si>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</si>
  <si>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</si>
  <si>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</si>
  <si>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</si>
  <si>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</si>
  <si>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</si>
  <si>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</si>
  <si>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</si>
  <si>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</si>
  <si>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</si>
  <si>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</si>
  <si>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</si>
  <si>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</si>
  <si>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</si>
  <si>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</si>
  <si>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</si>
  <si>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</si>
  <si>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</si>
  <si>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</si>
  <si>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</si>
  <si>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</si>
  <si>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</si>
  <si>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</si>
  <si>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</si>
  <si>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</si>
  <si>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</si>
  <si>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</si>
  <si>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</si>
  <si>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</si>
  <si>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</si>
  <si>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</si>
  <si>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</si>
  <si>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</si>
  <si>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</si>
  <si>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</si>
  <si>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</si>
  <si>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</si>
  <si>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</si>
  <si>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</si>
  <si>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</si>
  <si>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</si>
  <si>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</si>
  <si>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</si>
  <si>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</si>
  <si>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</si>
  <si>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</si>
  <si>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</si>
  <si>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</si>
  <si>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</si>
  <si>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</si>
  <si>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</si>
  <si>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</si>
  <si>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</si>
  <si>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</si>
  <si>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</si>
  <si>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</si>
  <si>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</si>
  <si>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</si>
  <si>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</si>
  <si>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</si>
  <si>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</si>
  <si>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</si>
  <si>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</si>
  <si>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</si>
  <si>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</si>
  <si>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</si>
  <si>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</si>
  <si>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</si>
  <si>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</si>
  <si>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</si>
  <si>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</si>
  <si>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</si>
  <si>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</si>
  <si>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</si>
  <si>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</si>
  <si>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</si>
  <si>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</si>
  <si>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</si>
  <si>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</si>
  <si>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</si>
  <si>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</si>
  <si>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</si>
  <si>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</si>
  <si>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</si>
  <si>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</si>
  <si>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</si>
  <si>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</si>
  <si>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</si>
  <si>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</si>
  <si>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</si>
  <si>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</si>
  <si>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</si>
  <si>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</si>
  <si>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</si>
  <si>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</si>
  <si>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</si>
  <si>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</si>
  <si>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</si>
  <si>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</si>
  <si>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</si>
  <si>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</si>
  <si>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</si>
  <si>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</si>
  <si>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</si>
  <si>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</si>
  <si>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</si>
  <si>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</si>
  <si>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</si>
  <si>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</si>
  <si>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</si>
  <si>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</si>
  <si>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</si>
  <si>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</si>
  <si>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</si>
  <si>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</si>
  <si>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</si>
  <si>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</si>
  <si>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</si>
  <si>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</si>
  <si>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</si>
  <si>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</si>
  <si>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</si>
  <si>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</si>
  <si>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</si>
  <si>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</si>
  <si>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</si>
  <si>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</si>
  <si>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</si>
  <si>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</si>
  <si>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</si>
  <si>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</si>
  <si>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</si>
  <si>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</si>
  <si>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</si>
  <si>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</si>
  <si>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</si>
  <si>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</si>
  <si>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</si>
  <si>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</si>
  <si>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</si>
  <si>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</si>
  <si>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</si>
  <si>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</si>
  <si>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</si>
  <si>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</si>
  <si>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</si>
  <si>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</si>
  <si>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A030870</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</si>
  <si>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</si>
  <si>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</si>
  <si>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</si>
  <si>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</si>
  <si>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</si>
  <si>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</si>
  <si>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</si>
  <si>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</si>
  <si>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</si>
  <si>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</si>
  <si>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</si>
  <si>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</si>
  <si>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</si>
  <si>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</si>
  <si>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</si>
  <si>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</si>
  <si>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</si>
  <si>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</si>
  <si>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</si>
  <si>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</si>
  <si>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</si>
  <si>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</si>
  <si>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</si>
  <si>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</si>
  <si>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</si>
  <si>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</si>
  <si>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</si>
  <si>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</si>
  <si>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</si>
  <si>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</si>
  <si>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</si>
  <si>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</si>
  <si>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</si>
  <si>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</si>
  <si>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</si>
  <si>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</si>
  <si>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</si>
  <si>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</si>
  <si>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</si>
  <si>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</si>
  <si>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</si>
  <si>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</si>
  <si>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</si>
  <si>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</si>
  <si>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</si>
  <si>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</si>
  <si>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</si>
  <si>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</si>
  <si>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</si>
  <si>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</si>
  <si>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</si>
  <si>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</si>
  <si>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</si>
  <si>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</si>
  <si>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</si>
  <si>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</si>
  <si>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</si>
  <si>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</si>
  <si>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</si>
  <si>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</si>
  <si>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</si>
  <si>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</si>
  <si>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SAZERAC CO INC</t>
  </si>
  <si>
    <t>PROXIMO SPIRITS INC.</t>
  </si>
  <si>
    <t>HPSEPICUREAN LLC dba PREISS IMPORTS</t>
  </si>
  <si>
    <t>JIM BEAM BRANDS CO.</t>
  </si>
  <si>
    <t>MCCORMICK DISTILLING CO INC</t>
  </si>
  <si>
    <t>BACARDI USA INC</t>
  </si>
  <si>
    <t>HOOD RIVER DISTILLERY</t>
  </si>
  <si>
    <t>FORTUNE HOLDINGS LLC</t>
  </si>
  <si>
    <t>MHW LTD</t>
  </si>
  <si>
    <t>88 SPIRITS CORPORATION</t>
  </si>
  <si>
    <t>PARK STREET IMPORTS /</t>
  </si>
  <si>
    <t>SAZERAC NORTH AMERICA INC.</t>
  </si>
  <si>
    <t>PERNOD RICARD USA</t>
  </si>
  <si>
    <t>MHW LTD / CRILLON</t>
  </si>
  <si>
    <t>STOLLER IMPORTS, INC</t>
  </si>
  <si>
    <t>MADVINES &amp; SPIRITS INC.</t>
  </si>
  <si>
    <t>W. J. DEUTSCH &amp; SONS</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</si>
  <si>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</si>
  <si>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</si>
  <si>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</si>
  <si>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</si>
  <si>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</si>
  <si>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</si>
  <si>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</si>
  <si>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</si>
  <si>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</si>
  <si>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</si>
  <si>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</si>
  <si>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</si>
  <si>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</si>
  <si>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</si>
  <si>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</si>
  <si>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</si>
  <si>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</si>
  <si>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TRIPLE CROWN BROKERAGE INC</t>
  </si>
  <si>
    <t>PALM BAY SPIRITS DBA SMT</t>
  </si>
  <si>
    <t>STOLI GROUP (USA) LLC</t>
  </si>
  <si>
    <t>BENCHMARK BEVERAGE CO.</t>
  </si>
  <si>
    <t>CONSTELLATION BRANDS INC.</t>
  </si>
  <si>
    <t>BROWN FOREMAN CORP</t>
  </si>
  <si>
    <t>WESTERN SPIRITS BEVERAGE CO.</t>
  </si>
  <si>
    <t>U S DISTILLED PRODUCTS CO.</t>
  </si>
  <si>
    <t>CHATHAM IMPORTS INC.</t>
  </si>
  <si>
    <t>GRAND TETON VODKA INC.</t>
  </si>
  <si>
    <t>CASTLE BRANDS USA CORP.</t>
  </si>
  <si>
    <t>A010827</t>
  </si>
  <si>
    <t>BOTTLE TREE BEVERAGE CO. LLC.</t>
  </si>
  <si>
    <t>THE EDRINGTON GROUP USA LLC</t>
  </si>
  <si>
    <t>PIEDMONT DISTILLERS INC.</t>
  </si>
  <si>
    <t>PHILLIPS PRODUCTS COMPANY</t>
  </si>
  <si>
    <t>TENNESSEE STILLHOUSE LLC DBA CHATTANOOGA WHISKEY</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</si>
  <si>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</si>
  <si>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</si>
  <si>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</si>
  <si>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</si>
  <si>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</si>
  <si>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</si>
  <si>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</si>
  <si>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</si>
  <si>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</si>
  <si>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</si>
  <si>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</si>
  <si>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</si>
  <si>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</si>
  <si>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</si>
  <si>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</si>
  <si>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</si>
  <si>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</si>
  <si>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</si>
  <si>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</si>
  <si>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</si>
  <si>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</si>
  <si>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</si>
  <si>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</si>
  <si>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</si>
  <si>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</si>
  <si>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</si>
  <si>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</si>
  <si>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</si>
  <si>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</si>
  <si>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</si>
  <si>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</si>
  <si>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</si>
  <si>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</si>
  <si>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</si>
  <si>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</si>
  <si>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</si>
  <si>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</si>
  <si>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</si>
  <si>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</si>
  <si>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MANGO BOTTLING INC</t>
  </si>
  <si>
    <t>A070392</t>
  </si>
  <si>
    <t>JEM BEVERAGE COMPANY LLC</t>
  </si>
  <si>
    <t>GO AMERICA GO BEVERAGES LLC.</t>
  </si>
  <si>
    <t>MARK ANTHONY BRANDS INC.</t>
  </si>
  <si>
    <t>ONE 7 MARKETING CO. LLC.</t>
  </si>
  <si>
    <t>ACTIVE</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</si>
  <si>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</si>
  <si>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</si>
  <si>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</si>
  <si>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</si>
  <si>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</si>
  <si>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</si>
  <si>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</si>
  <si>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</si>
  <si>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</si>
  <si>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</si>
  <si>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</si>
  <si>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</si>
  <si>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</si>
  <si>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</si>
  <si>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</si>
  <si>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</si>
  <si>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</si>
  <si>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</si>
  <si>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</si>
  <si>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</si>
  <si>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AL-B010736</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</si>
  <si>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</si>
  <si>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</si>
  <si>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</si>
  <si>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</si>
  <si>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</si>
  <si>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</si>
  <si>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</si>
  <si>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</si>
  <si>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</si>
  <si>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</si>
  <si>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</si>
  <si>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</si>
  <si>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</si>
  <si>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</si>
  <si>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</si>
  <si>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</si>
  <si>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</si>
  <si>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</si>
  <si>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</si>
  <si>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</si>
  <si>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</si>
  <si>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</si>
  <si>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</si>
  <si>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</si>
  <si>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</si>
  <si>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</si>
  <si>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</si>
  <si>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</si>
  <si>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</si>
  <si>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</si>
  <si>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</si>
  <si>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</si>
  <si>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</si>
  <si>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</si>
  <si>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</si>
  <si>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</si>
  <si>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</si>
  <si>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</si>
  <si>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</si>
  <si>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</si>
  <si>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</si>
  <si>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</si>
  <si>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</si>
  <si>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</si>
  <si>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</si>
  <si>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</si>
  <si>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</si>
  <si>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</si>
  <si>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</si>
  <si>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</si>
  <si>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</si>
  <si>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</si>
  <si>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</si>
  <si>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</si>
  <si>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</si>
  <si>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</si>
  <si>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</si>
  <si>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</si>
  <si>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</si>
  <si>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</si>
  <si>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</si>
  <si>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</si>
  <si>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</si>
  <si>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</si>
  <si>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</si>
  <si>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</si>
  <si>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</si>
  <si>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</si>
  <si>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</si>
  <si>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</si>
  <si>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</si>
  <si>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</si>
  <si>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</si>
  <si>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</si>
  <si>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</si>
  <si>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</si>
  <si>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</si>
  <si>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</si>
  <si>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</si>
  <si>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</si>
  <si>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</si>
  <si>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</si>
  <si>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</si>
  <si>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</si>
  <si>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</si>
  <si>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</si>
  <si>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</si>
  <si>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</si>
  <si>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</si>
  <si>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</si>
  <si>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</si>
  <si>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</si>
  <si>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</si>
  <si>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</si>
  <si>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</si>
  <si>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</si>
  <si>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</si>
  <si>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</si>
  <si>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</si>
  <si>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</si>
  <si>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</si>
  <si>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</si>
  <si>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</si>
  <si>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</si>
  <si>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</si>
  <si>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</si>
  <si>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</si>
  <si>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</si>
  <si>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</si>
  <si>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</si>
  <si>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</si>
  <si>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</si>
  <si>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</si>
  <si>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</si>
  <si>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</si>
  <si>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</si>
  <si>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</si>
  <si>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</si>
  <si>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</si>
  <si>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</si>
  <si>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</si>
  <si>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</si>
  <si>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</si>
  <si>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</si>
  <si>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</si>
  <si>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</si>
  <si>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</si>
  <si>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</si>
  <si>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</si>
  <si>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</si>
  <si>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</si>
  <si>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</si>
  <si>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</si>
  <si>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</si>
  <si>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</si>
  <si>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</si>
  <si>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</si>
  <si>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</si>
  <si>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</si>
  <si>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</si>
  <si>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</si>
  <si>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</si>
  <si>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</si>
  <si>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</si>
  <si>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</si>
  <si>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</si>
  <si>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</si>
  <si>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</si>
  <si>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FUZZY'S ULTRA PREMIUM VODKA (OREGON) - VODKA-CLASSIC-DOM - 750 ML  ( AL - A004223 )</t>
  </si>
  <si>
    <t>AL-A004223</t>
  </si>
  <si>
    <t>D000726</t>
  </si>
  <si>
    <t>A070424</t>
  </si>
  <si>
    <t>A010838</t>
  </si>
  <si>
    <t>A010839</t>
  </si>
  <si>
    <t>A010842</t>
  </si>
  <si>
    <t>A010851</t>
  </si>
  <si>
    <t>A010854</t>
  </si>
  <si>
    <t>A070417</t>
  </si>
  <si>
    <t>A070419</t>
  </si>
  <si>
    <t>A070420</t>
  </si>
  <si>
    <t>A070421</t>
  </si>
  <si>
    <t>A070422</t>
  </si>
  <si>
    <t>C070400</t>
  </si>
  <si>
    <t>D009134</t>
  </si>
  <si>
    <t>E010849</t>
  </si>
  <si>
    <t>F000281</t>
  </si>
  <si>
    <t>F070228</t>
  </si>
  <si>
    <t>J070423</t>
  </si>
  <si>
    <t>L010841</t>
  </si>
  <si>
    <t>L010853</t>
  </si>
  <si>
    <t>A010855</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</si>
  <si>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</si>
  <si>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</si>
  <si>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</si>
  <si>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</si>
  <si>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</si>
  <si>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</si>
  <si>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</si>
  <si>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</si>
  <si>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</si>
  <si>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</si>
  <si>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</si>
  <si>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</si>
  <si>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</si>
  <si>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</si>
  <si>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</si>
  <si>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</si>
  <si>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</si>
  <si>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</si>
  <si>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</si>
  <si>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</si>
  <si>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</si>
  <si>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</si>
  <si>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</si>
  <si>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</si>
  <si>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</si>
  <si>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</si>
  <si>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</si>
  <si>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</si>
  <si>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</si>
  <si>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</si>
  <si>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</si>
  <si>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</si>
  <si>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</si>
  <si>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</si>
  <si>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</si>
  <si>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</si>
  <si>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</si>
  <si>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</si>
  <si>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</si>
  <si>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</si>
  <si>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</si>
  <si>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</si>
  <si>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</si>
  <si>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</si>
  <si>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</si>
  <si>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</si>
  <si>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</si>
  <si>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</si>
  <si>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</si>
  <si>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</si>
  <si>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</si>
  <si>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</si>
  <si>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</si>
  <si>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</si>
  <si>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</si>
  <si>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</si>
  <si>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</si>
  <si>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</si>
  <si>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</si>
  <si>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</si>
  <si>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</si>
  <si>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</si>
  <si>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</si>
  <si>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</si>
  <si>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</si>
  <si>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</si>
  <si>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</si>
  <si>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</si>
  <si>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</si>
  <si>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</si>
  <si>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</si>
  <si>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</si>
  <si>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</si>
  <si>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</si>
  <si>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</si>
  <si>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</si>
  <si>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</si>
  <si>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</si>
  <si>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</si>
  <si>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</si>
  <si>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</si>
  <si>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</si>
  <si>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</si>
  <si>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</si>
  <si>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</si>
  <si>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</si>
  <si>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</si>
  <si>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</si>
  <si>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</si>
  <si>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</si>
  <si>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</si>
  <si>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</si>
  <si>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</si>
  <si>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</si>
  <si>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</si>
  <si>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</si>
  <si>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</si>
  <si>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</si>
  <si>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</si>
  <si>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</si>
  <si>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</si>
  <si>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</si>
  <si>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</si>
  <si>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</si>
  <si>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</si>
  <si>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</si>
  <si>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</si>
  <si>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</si>
  <si>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</si>
  <si>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</si>
  <si>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</si>
  <si>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</si>
  <si>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</si>
  <si>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</si>
  <si>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</si>
  <si>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</si>
  <si>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</si>
  <si>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</si>
  <si>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</si>
  <si>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</si>
  <si>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</si>
  <si>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</si>
  <si>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</si>
  <si>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</si>
  <si>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</si>
  <si>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</si>
  <si>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</si>
  <si>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</si>
  <si>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</si>
  <si>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</si>
  <si>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</si>
  <si>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</si>
  <si>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</si>
  <si>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</si>
  <si>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</si>
  <si>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</si>
  <si>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</si>
  <si>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</si>
  <si>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</si>
  <si>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</si>
  <si>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</si>
  <si>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</si>
  <si>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</si>
  <si>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</si>
  <si>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</si>
  <si>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</si>
  <si>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</si>
  <si>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</si>
  <si>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</si>
  <si>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</si>
  <si>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</si>
  <si>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</si>
  <si>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</si>
  <si>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</si>
  <si>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</si>
  <si>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</si>
  <si>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</si>
  <si>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</si>
  <si>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</si>
  <si>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</si>
  <si>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</si>
  <si>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</si>
  <si>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</si>
  <si>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</si>
  <si>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</si>
  <si>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</si>
  <si>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</si>
  <si>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</si>
  <si>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</si>
  <si>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</si>
  <si>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</si>
  <si>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</si>
  <si>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</si>
  <si>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</si>
  <si>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</si>
  <si>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</si>
  <si>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</si>
  <si>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</si>
  <si>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</si>
  <si>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</si>
  <si>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</si>
  <si>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</si>
  <si>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</si>
  <si>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</si>
  <si>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</si>
  <si>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</si>
  <si>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</si>
  <si>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</si>
  <si>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</si>
  <si>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</si>
  <si>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</si>
  <si>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</si>
  <si>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</si>
  <si>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</si>
  <si>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</si>
  <si>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</si>
  <si>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</si>
  <si>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</si>
  <si>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</si>
  <si>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</si>
  <si>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</si>
  <si>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</si>
  <si>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</si>
  <si>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</si>
  <si>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</si>
  <si>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</si>
  <si>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</si>
  <si>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</si>
  <si>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</si>
  <si>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</si>
  <si>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</si>
  <si>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</si>
  <si>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</si>
  <si>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</si>
  <si>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</si>
  <si>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</si>
  <si>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</si>
  <si>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</si>
  <si>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A010876</t>
  </si>
  <si>
    <t>A010877</t>
  </si>
  <si>
    <t>A030927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</si>
  <si>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</si>
  <si>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</si>
  <si>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</si>
  <si>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</si>
  <si>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</si>
  <si>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</si>
  <si>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</si>
  <si>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</si>
  <si>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</si>
  <si>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</si>
  <si>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</si>
  <si>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</si>
  <si>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</si>
  <si>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</si>
  <si>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</si>
  <si>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</si>
  <si>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</si>
  <si>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</si>
  <si>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</si>
  <si>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</si>
  <si>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</si>
  <si>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</si>
  <si>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</si>
  <si>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</si>
  <si>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</si>
  <si>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</si>
  <si>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</si>
  <si>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</si>
  <si>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</si>
  <si>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</si>
  <si>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</si>
  <si>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</si>
  <si>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</si>
  <si>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</si>
  <si>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</si>
  <si>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</si>
  <si>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</si>
  <si>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</si>
  <si>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</si>
  <si>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</si>
  <si>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</si>
  <si>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</si>
  <si>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</si>
  <si>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</si>
  <si>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</si>
  <si>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</si>
  <si>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</si>
  <si>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</si>
  <si>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</si>
  <si>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</si>
  <si>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G070471</t>
  </si>
  <si>
    <t>G070472</t>
  </si>
  <si>
    <t>J030917</t>
  </si>
  <si>
    <t>J030918</t>
  </si>
  <si>
    <t>J030919</t>
  </si>
  <si>
    <t>J070431</t>
  </si>
  <si>
    <t>J070432</t>
  </si>
  <si>
    <t>J070435</t>
  </si>
  <si>
    <t>J070487</t>
  </si>
  <si>
    <t>J070488</t>
  </si>
  <si>
    <t>J070489</t>
  </si>
  <si>
    <t>J070490</t>
  </si>
  <si>
    <t>J070491</t>
  </si>
  <si>
    <t>J070492</t>
  </si>
  <si>
    <t>J070493</t>
  </si>
  <si>
    <t>L010868</t>
  </si>
  <si>
    <t>L070445</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</si>
  <si>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</si>
  <si>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</si>
  <si>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</si>
  <si>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</si>
  <si>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</si>
  <si>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</si>
  <si>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</si>
  <si>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</si>
  <si>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</si>
  <si>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</si>
  <si>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</si>
  <si>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</si>
  <si>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</si>
  <si>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</si>
  <si>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</si>
  <si>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</si>
  <si>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</si>
  <si>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</si>
  <si>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</si>
  <si>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</si>
  <si>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</si>
  <si>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</si>
  <si>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</si>
  <si>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</si>
  <si>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</si>
  <si>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</si>
  <si>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</si>
  <si>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</si>
  <si>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</si>
  <si>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</si>
  <si>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</si>
  <si>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</si>
  <si>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</si>
  <si>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</si>
  <si>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</si>
  <si>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</si>
  <si>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</si>
  <si>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</si>
  <si>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</si>
  <si>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</si>
  <si>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</si>
  <si>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</si>
  <si>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</si>
  <si>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</si>
  <si>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</si>
  <si>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</si>
  <si>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</si>
  <si>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</si>
  <si>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</si>
  <si>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</si>
  <si>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</si>
  <si>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</si>
  <si>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</si>
  <si>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</si>
  <si>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</si>
  <si>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</si>
  <si>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</si>
  <si>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</si>
  <si>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</si>
  <si>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</si>
  <si>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</si>
  <si>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</si>
  <si>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</si>
  <si>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</si>
  <si>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</si>
  <si>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</si>
  <si>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</si>
  <si>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</si>
  <si>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</si>
  <si>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</si>
  <si>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</si>
  <si>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</si>
  <si>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</si>
  <si>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</si>
  <si>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CASAMIGOS CRISTALINO REPOSADO TEQUILA - TEQUILA-CRISTALINO - 750 ML  ( AL - A070058 )</t>
  </si>
  <si>
    <t>CHAIRMAN'S RES MSTR COL 19YR JOHN DORE1 - RUM-AGED/DARK - 750 ML  ( AL - A009732 )</t>
  </si>
  <si>
    <t>AL-A009732</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</si>
  <si>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</si>
  <si>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</si>
  <si>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</si>
  <si>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</si>
  <si>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</si>
  <si>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</si>
  <si>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</si>
  <si>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</si>
  <si>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</si>
  <si>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</si>
  <si>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</si>
  <si>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</si>
  <si>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</si>
  <si>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</si>
  <si>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</si>
  <si>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</si>
  <si>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</si>
  <si>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</si>
  <si>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</si>
  <si>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</si>
  <si>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</si>
  <si>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</si>
  <si>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</si>
  <si>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</si>
  <si>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</si>
  <si>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</si>
  <si>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</si>
  <si>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</si>
  <si>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</si>
  <si>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</si>
  <si>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</si>
  <si>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</si>
  <si>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</si>
  <si>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</si>
  <si>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</si>
  <si>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</si>
  <si>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</si>
  <si>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</si>
  <si>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</si>
  <si>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</si>
  <si>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</si>
  <si>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</si>
  <si>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</si>
  <si>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</si>
  <si>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</si>
  <si>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</si>
  <si>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</si>
  <si>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</si>
  <si>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</si>
  <si>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</si>
  <si>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</si>
  <si>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</si>
  <si>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</si>
  <si>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</si>
  <si>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</si>
  <si>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</si>
  <si>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</si>
  <si>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</si>
  <si>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</si>
  <si>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</si>
  <si>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</si>
  <si>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</si>
  <si>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</si>
  <si>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</si>
  <si>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</si>
  <si>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</si>
  <si>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</si>
  <si>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</si>
  <si>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</si>
  <si>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</si>
  <si>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</si>
  <si>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</si>
  <si>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</si>
  <si>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</si>
  <si>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</si>
  <si>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</si>
  <si>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</si>
  <si>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</si>
  <si>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</si>
  <si>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</si>
  <si>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</si>
  <si>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</si>
  <si>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</si>
  <si>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</si>
  <si>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</si>
  <si>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</si>
  <si>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</si>
  <si>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</si>
  <si>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</si>
  <si>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</si>
  <si>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</si>
  <si>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</si>
  <si>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</si>
  <si>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</si>
  <si>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</si>
  <si>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</si>
  <si>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</si>
  <si>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</si>
  <si>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</si>
  <si>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</si>
  <si>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</si>
  <si>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</si>
  <si>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</si>
  <si>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</si>
  <si>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</si>
  <si>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</si>
  <si>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</si>
  <si>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</si>
  <si>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</si>
  <si>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</si>
  <si>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</si>
  <si>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</si>
  <si>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</si>
  <si>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</si>
  <si>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</si>
  <si>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</si>
  <si>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</si>
  <si>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</si>
  <si>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</si>
  <si>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</si>
  <si>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</si>
  <si>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</si>
  <si>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</si>
  <si>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</si>
  <si>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</si>
  <si>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</si>
  <si>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</si>
  <si>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</si>
  <si>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</si>
  <si>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</si>
  <si>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</si>
  <si>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</si>
  <si>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</si>
  <si>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</si>
  <si>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</si>
  <si>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</si>
  <si>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</si>
  <si>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</si>
  <si>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</si>
  <si>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</si>
  <si>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</si>
  <si>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</si>
  <si>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</si>
  <si>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</si>
  <si>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</si>
  <si>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</si>
  <si>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</si>
  <si>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</si>
  <si>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</si>
  <si>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</si>
  <si>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</si>
  <si>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</si>
  <si>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</si>
  <si>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</si>
  <si>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</si>
  <si>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</si>
  <si>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</si>
  <si>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</si>
  <si>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</si>
  <si>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</si>
  <si>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</si>
  <si>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</si>
  <si>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</si>
  <si>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</si>
  <si>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</si>
  <si>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</si>
  <si>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</si>
  <si>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</si>
  <si>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</si>
  <si>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</si>
  <si>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</si>
  <si>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</si>
  <si>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</si>
  <si>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</si>
  <si>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</si>
  <si>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</si>
  <si>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</si>
  <si>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</si>
  <si>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</si>
  <si>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</si>
  <si>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</si>
  <si>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</si>
  <si>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</si>
  <si>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</si>
  <si>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</si>
  <si>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</si>
  <si>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</si>
  <si>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</si>
  <si>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</si>
  <si>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</si>
  <si>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</si>
  <si>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</si>
  <si>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</si>
  <si>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</si>
  <si>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</si>
  <si>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</si>
  <si>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</si>
  <si>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</si>
  <si>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</si>
  <si>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</si>
  <si>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</si>
  <si>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</si>
  <si>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</si>
  <si>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</si>
  <si>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</si>
  <si>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</si>
  <si>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</si>
  <si>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</si>
  <si>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</si>
  <si>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</si>
  <si>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</si>
  <si>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</si>
  <si>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</si>
  <si>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</si>
  <si>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</si>
  <si>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</si>
  <si>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</si>
  <si>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</si>
  <si>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</si>
  <si>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</si>
  <si>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</si>
  <si>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</si>
  <si>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</si>
  <si>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</si>
  <si>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</si>
  <si>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</si>
  <si>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</si>
  <si>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</si>
  <si>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</si>
  <si>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</si>
  <si>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</si>
  <si>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</si>
  <si>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</si>
  <si>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</si>
  <si>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</si>
  <si>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</si>
  <si>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</si>
  <si>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</si>
  <si>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</si>
  <si>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</si>
  <si>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</si>
  <si>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</si>
  <si>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</si>
  <si>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</si>
  <si>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</si>
  <si>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</si>
  <si>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</si>
  <si>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</si>
  <si>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</si>
  <si>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</si>
  <si>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</si>
  <si>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</si>
  <si>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</si>
  <si>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</si>
  <si>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</si>
  <si>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</si>
  <si>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</si>
  <si>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</si>
  <si>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</si>
  <si>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</si>
  <si>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</si>
  <si>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</si>
  <si>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</si>
  <si>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</si>
  <si>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</si>
  <si>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</si>
  <si>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</si>
  <si>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</si>
  <si>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</si>
  <si>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</si>
  <si>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</si>
  <si>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</si>
  <si>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</si>
  <si>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</si>
  <si>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</si>
  <si>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</si>
  <si>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</si>
  <si>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</si>
  <si>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</si>
  <si>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</si>
  <si>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</si>
  <si>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</si>
  <si>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</si>
  <si>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</si>
  <si>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</si>
  <si>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</si>
  <si>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</si>
  <si>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</si>
  <si>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</si>
  <si>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</si>
  <si>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</si>
  <si>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</si>
  <si>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</si>
  <si>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</si>
  <si>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</si>
  <si>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</si>
  <si>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</si>
  <si>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</si>
  <si>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</si>
  <si>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</si>
  <si>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</si>
  <si>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</si>
  <si>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</si>
  <si>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</si>
  <si>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</si>
  <si>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</si>
  <si>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</si>
  <si>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</si>
  <si>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</si>
  <si>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</si>
  <si>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</si>
  <si>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</si>
  <si>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</si>
  <si>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</si>
  <si>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</si>
  <si>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</si>
  <si>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</si>
  <si>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</si>
  <si>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</si>
  <si>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</si>
  <si>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</si>
  <si>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</si>
  <si>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</si>
  <si>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</si>
  <si>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</si>
  <si>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</si>
  <si>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</si>
  <si>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</si>
  <si>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</si>
  <si>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</si>
  <si>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</si>
  <si>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</si>
  <si>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</si>
  <si>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</si>
  <si>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</si>
  <si>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</si>
  <si>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</si>
  <si>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</si>
  <si>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</si>
  <si>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</si>
  <si>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</si>
  <si>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</si>
  <si>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</si>
  <si>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</si>
  <si>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</si>
  <si>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</si>
  <si>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</si>
  <si>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</si>
  <si>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</si>
  <si>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</si>
  <si>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</si>
  <si>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</si>
  <si>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</si>
  <si>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</si>
  <si>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</si>
  <si>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</si>
  <si>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</si>
  <si>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</si>
  <si>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</si>
  <si>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</si>
  <si>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</si>
  <si>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</si>
  <si>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</si>
  <si>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</si>
  <si>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</si>
  <si>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</si>
  <si>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</si>
  <si>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</si>
  <si>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</si>
  <si>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</si>
  <si>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</si>
  <si>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</si>
  <si>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</si>
  <si>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</si>
  <si>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</si>
  <si>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</si>
  <si>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</si>
  <si>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</si>
  <si>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</si>
  <si>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</si>
  <si>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</si>
  <si>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</si>
  <si>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</si>
  <si>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</si>
  <si>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</si>
  <si>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</si>
  <si>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</si>
  <si>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</si>
  <si>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</si>
  <si>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</si>
  <si>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</si>
  <si>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</si>
  <si>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</si>
  <si>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</si>
  <si>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A070505</t>
  </si>
  <si>
    <t>B070495</t>
  </si>
  <si>
    <t>F007369</t>
  </si>
  <si>
    <t>J070497</t>
  </si>
  <si>
    <t>L010893</t>
  </si>
  <si>
    <t>A008973</t>
  </si>
  <si>
    <t>A010898</t>
  </si>
  <si>
    <t>A010899</t>
  </si>
  <si>
    <t>A010901</t>
  </si>
  <si>
    <t>A010902</t>
  </si>
  <si>
    <t>A010903</t>
  </si>
  <si>
    <t>A010904</t>
  </si>
  <si>
    <t>A010905</t>
  </si>
  <si>
    <t>A010906</t>
  </si>
  <si>
    <t>A010908</t>
  </si>
  <si>
    <t>A010910</t>
  </si>
  <si>
    <t>A070509</t>
  </si>
  <si>
    <t>A070512</t>
  </si>
  <si>
    <t>A070519</t>
  </si>
  <si>
    <t>A070523</t>
  </si>
  <si>
    <t>A070524</t>
  </si>
  <si>
    <t>A070538</t>
  </si>
  <si>
    <t>A070539</t>
  </si>
  <si>
    <t>A070540</t>
  </si>
  <si>
    <t>A070541</t>
  </si>
  <si>
    <t>A070542</t>
  </si>
  <si>
    <t>B001110</t>
  </si>
  <si>
    <t>B001522</t>
  </si>
  <si>
    <t>B007379</t>
  </si>
  <si>
    <t>E030963</t>
  </si>
  <si>
    <t>J030961</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</si>
  <si>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</si>
  <si>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</si>
  <si>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</si>
  <si>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</si>
  <si>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</si>
  <si>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</si>
  <si>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</si>
  <si>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</si>
  <si>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</si>
  <si>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</si>
  <si>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</si>
  <si>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</si>
  <si>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</si>
  <si>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</si>
  <si>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</si>
  <si>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</si>
  <si>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</si>
  <si>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</si>
  <si>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</si>
  <si>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</si>
  <si>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</si>
  <si>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</si>
  <si>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</si>
  <si>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</si>
  <si>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</si>
  <si>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</si>
  <si>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</si>
  <si>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</si>
  <si>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</si>
  <si>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</si>
  <si>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</si>
  <si>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</si>
  <si>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</si>
  <si>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</si>
  <si>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</si>
  <si>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</si>
  <si>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</si>
  <si>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</si>
  <si>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</si>
  <si>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</si>
  <si>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</si>
  <si>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</si>
  <si>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</si>
  <si>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</si>
  <si>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</si>
  <si>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</si>
  <si>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</si>
  <si>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</si>
  <si>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</si>
  <si>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</si>
  <si>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</si>
  <si>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</si>
  <si>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</si>
  <si>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</si>
  <si>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</si>
  <si>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</si>
  <si>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</si>
  <si>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</si>
  <si>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</si>
  <si>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</si>
  <si>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</si>
  <si>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</si>
  <si>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</si>
  <si>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</si>
  <si>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</si>
  <si>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</si>
  <si>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</si>
  <si>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</si>
  <si>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</si>
  <si>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</si>
  <si>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</si>
  <si>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</si>
  <si>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</si>
  <si>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</si>
  <si>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A010913</t>
  </si>
  <si>
    <t>A010917</t>
  </si>
  <si>
    <t>A010922</t>
  </si>
  <si>
    <t>A010924</t>
  </si>
  <si>
    <t>A010926</t>
  </si>
  <si>
    <t>A010929</t>
  </si>
  <si>
    <t>A010930</t>
  </si>
  <si>
    <t>A031016</t>
  </si>
  <si>
    <t>A070510</t>
  </si>
  <si>
    <t>A070511</t>
  </si>
  <si>
    <t>A070517</t>
  </si>
  <si>
    <t>A070518</t>
  </si>
  <si>
    <t>A070520</t>
  </si>
  <si>
    <t>A070522</t>
  </si>
  <si>
    <t>A070525</t>
  </si>
  <si>
    <t>A070526</t>
  </si>
  <si>
    <t>A070527</t>
  </si>
  <si>
    <t>A070531</t>
  </si>
  <si>
    <t>A070532</t>
  </si>
  <si>
    <t>A070533</t>
  </si>
  <si>
    <t>A070534</t>
  </si>
  <si>
    <t>A070535</t>
  </si>
  <si>
    <t>A070536</t>
  </si>
  <si>
    <t>A070548</t>
  </si>
  <si>
    <t>A070551</t>
  </si>
  <si>
    <t>A070552</t>
  </si>
  <si>
    <t>A070553</t>
  </si>
  <si>
    <t>A070555</t>
  </si>
  <si>
    <t>A070556</t>
  </si>
  <si>
    <t>A070558</t>
  </si>
  <si>
    <t>A070563</t>
  </si>
  <si>
    <t>A070570</t>
  </si>
  <si>
    <t>A070571</t>
  </si>
  <si>
    <t>A070572</t>
  </si>
  <si>
    <t>A070575</t>
  </si>
  <si>
    <t>A070576</t>
  </si>
  <si>
    <t>A070577</t>
  </si>
  <si>
    <t>A070578</t>
  </si>
  <si>
    <t>B001699</t>
  </si>
  <si>
    <t>B007197</t>
  </si>
  <si>
    <t>B070299</t>
  </si>
  <si>
    <t>B070513</t>
  </si>
  <si>
    <t>B070516</t>
  </si>
  <si>
    <t>B070528</t>
  </si>
  <si>
    <t>B070529</t>
  </si>
  <si>
    <t>B070577</t>
  </si>
  <si>
    <t>C001638</t>
  </si>
  <si>
    <t>C007602</t>
  </si>
  <si>
    <t>C010927</t>
  </si>
  <si>
    <t>C070531</t>
  </si>
  <si>
    <t>C070550</t>
  </si>
  <si>
    <t>C070568</t>
  </si>
  <si>
    <t>D000271</t>
  </si>
  <si>
    <t>D000272</t>
  </si>
  <si>
    <t>D007479</t>
  </si>
  <si>
    <t>D070321</t>
  </si>
  <si>
    <t>D070325</t>
  </si>
  <si>
    <t>D070514</t>
  </si>
  <si>
    <t>D070526</t>
  </si>
  <si>
    <t>D070530</t>
  </si>
  <si>
    <t>D070531</t>
  </si>
  <si>
    <t>D070533</t>
  </si>
  <si>
    <t>D070534</t>
  </si>
  <si>
    <t>D070559</t>
  </si>
  <si>
    <t>D070560</t>
  </si>
  <si>
    <t>D070562</t>
  </si>
  <si>
    <t>D070564</t>
  </si>
  <si>
    <t>D070569</t>
  </si>
  <si>
    <t>D070578</t>
  </si>
  <si>
    <t>E070531</t>
  </si>
  <si>
    <t>F000986</t>
  </si>
  <si>
    <t>F001459</t>
  </si>
  <si>
    <t>F005718</t>
  </si>
  <si>
    <t>F070549</t>
  </si>
  <si>
    <t>F070565</t>
  </si>
  <si>
    <t>F070566</t>
  </si>
  <si>
    <t>F070567</t>
  </si>
  <si>
    <t>F070577</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</si>
  <si>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</si>
  <si>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</si>
  <si>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</si>
  <si>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</si>
  <si>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</si>
  <si>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</si>
  <si>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</si>
  <si>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</si>
  <si>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</si>
  <si>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</si>
  <si>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</si>
  <si>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</si>
  <si>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</si>
  <si>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</si>
  <si>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</si>
  <si>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</si>
  <si>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</si>
  <si>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</si>
  <si>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</si>
  <si>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</si>
  <si>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</si>
  <si>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</si>
  <si>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</si>
  <si>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</si>
  <si>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</si>
  <si>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</si>
  <si>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</si>
  <si>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</si>
  <si>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</si>
  <si>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</si>
  <si>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</si>
  <si>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</si>
  <si>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</si>
  <si>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</si>
  <si>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</si>
  <si>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</si>
  <si>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</si>
  <si>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</si>
  <si>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</si>
  <si>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</si>
  <si>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</si>
  <si>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</si>
  <si>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</si>
  <si>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</si>
  <si>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</si>
  <si>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</si>
  <si>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</si>
  <si>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</si>
  <si>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</si>
  <si>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</si>
  <si>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</si>
  <si>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</si>
  <si>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</si>
  <si>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</si>
  <si>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</si>
  <si>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</si>
  <si>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</si>
  <si>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</si>
  <si>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</si>
  <si>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</si>
  <si>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</si>
  <si>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</si>
  <si>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</si>
  <si>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</si>
  <si>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</si>
  <si>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</si>
  <si>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</si>
  <si>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</si>
  <si>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</si>
  <si>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</si>
  <si>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</si>
  <si>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</si>
  <si>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</si>
  <si>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</si>
  <si>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</si>
  <si>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</si>
  <si>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</si>
  <si>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</si>
  <si>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D001867</t>
  </si>
  <si>
    <t>D070108</t>
  </si>
  <si>
    <t>J070588</t>
  </si>
  <si>
    <t>Barrel</t>
  </si>
  <si>
    <t>A010931</t>
  </si>
  <si>
    <t>A010932</t>
  </si>
  <si>
    <t>A010934</t>
  </si>
  <si>
    <t>A010938</t>
  </si>
  <si>
    <t>A010939</t>
  </si>
  <si>
    <t>A031023</t>
  </si>
  <si>
    <t>A070581</t>
  </si>
  <si>
    <t>A070582</t>
  </si>
  <si>
    <t>B070585</t>
  </si>
  <si>
    <t>B070586</t>
  </si>
  <si>
    <t>B070587</t>
  </si>
  <si>
    <t>F001230</t>
  </si>
  <si>
    <t>F001429</t>
  </si>
  <si>
    <t>G000146</t>
  </si>
  <si>
    <t>J070583</t>
  </si>
  <si>
    <t>L010933</t>
  </si>
  <si>
    <t>U070584</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</si>
  <si>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</si>
  <si>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</si>
  <si>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</si>
  <si>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</si>
  <si>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</si>
  <si>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</si>
  <si>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</si>
  <si>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</si>
  <si>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</si>
  <si>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</si>
  <si>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</si>
  <si>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</si>
  <si>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</si>
  <si>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</si>
  <si>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</si>
  <si>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</si>
  <si>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</si>
  <si>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</si>
  <si>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</si>
  <si>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</si>
  <si>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</si>
  <si>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</si>
  <si>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</si>
  <si>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</si>
  <si>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</si>
  <si>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</si>
  <si>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</si>
  <si>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</si>
  <si>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</si>
  <si>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</si>
  <si>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</si>
  <si>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</si>
  <si>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</si>
  <si>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</si>
  <si>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</si>
  <si>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</si>
  <si>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</si>
  <si>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</si>
  <si>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</si>
  <si>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</si>
  <si>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</si>
  <si>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</si>
  <si>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</si>
  <si>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</si>
  <si>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</si>
  <si>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</si>
  <si>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</si>
  <si>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</si>
  <si>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</si>
  <si>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</si>
  <si>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</si>
  <si>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</si>
  <si>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</si>
  <si>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</si>
  <si>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</si>
  <si>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</si>
  <si>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</si>
  <si>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</si>
  <si>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</si>
  <si>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</si>
  <si>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</si>
  <si>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</si>
  <si>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</si>
  <si>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</si>
  <si>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</si>
  <si>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</si>
  <si>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</si>
  <si>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</si>
  <si>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</si>
  <si>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</si>
  <si>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</si>
  <si>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</si>
  <si>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</si>
  <si>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</si>
  <si>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</si>
  <si>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</si>
  <si>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</si>
  <si>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</si>
  <si>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</si>
  <si>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</si>
  <si>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</si>
  <si>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</si>
  <si>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</si>
  <si>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</si>
  <si>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</si>
  <si>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</si>
  <si>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</si>
  <si>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</si>
  <si>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</si>
  <si>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</si>
  <si>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</si>
  <si>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</si>
  <si>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</si>
  <si>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</si>
  <si>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</si>
  <si>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</si>
  <si>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</si>
  <si>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</si>
  <si>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</si>
  <si>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</si>
  <si>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</si>
  <si>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</si>
  <si>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</si>
  <si>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</si>
  <si>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A010957</t>
  </si>
  <si>
    <t>A031039</t>
  </si>
  <si>
    <t>A070589</t>
  </si>
  <si>
    <t>A070594</t>
  </si>
  <si>
    <t>J070590</t>
  </si>
  <si>
    <t>J070591</t>
  </si>
  <si>
    <t>L001217</t>
  </si>
  <si>
    <t>L010942</t>
  </si>
  <si>
    <t>L010947</t>
  </si>
  <si>
    <t>L010948</t>
  </si>
  <si>
    <t>L010949</t>
  </si>
  <si>
    <t>A010909</t>
  </si>
  <si>
    <t>A010940</t>
  </si>
  <si>
    <t>A010941</t>
  </si>
  <si>
    <t>A010943</t>
  </si>
  <si>
    <t>A010950</t>
  </si>
  <si>
    <t>A010953</t>
  </si>
  <si>
    <t>A010954</t>
  </si>
  <si>
    <t>A010958</t>
  </si>
  <si>
    <t>A010959</t>
  </si>
  <si>
    <t>A010960</t>
  </si>
  <si>
    <t>A010961</t>
  </si>
  <si>
    <t>A010962</t>
  </si>
  <si>
    <t>A010963</t>
  </si>
  <si>
    <t>A031041</t>
  </si>
  <si>
    <t>A070595</t>
  </si>
  <si>
    <t>A070596</t>
  </si>
  <si>
    <t>A070602</t>
  </si>
  <si>
    <t>A070603</t>
  </si>
  <si>
    <t>A070604</t>
  </si>
  <si>
    <t>A070615</t>
  </si>
  <si>
    <t>A070634</t>
  </si>
  <si>
    <t>A070635</t>
  </si>
  <si>
    <t>B001612</t>
  </si>
  <si>
    <t>B007451</t>
  </si>
  <si>
    <t>D070597</t>
  </si>
  <si>
    <t>D070602</t>
  </si>
  <si>
    <t>J070557</t>
  </si>
  <si>
    <t>J070592</t>
  </si>
  <si>
    <t>J070593</t>
  </si>
  <si>
    <t>L010952</t>
  </si>
  <si>
    <t>A070373</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</si>
  <si>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</si>
  <si>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</si>
  <si>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</si>
  <si>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</si>
  <si>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</si>
  <si>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</si>
  <si>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</si>
  <si>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</si>
  <si>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</si>
  <si>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</si>
  <si>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</si>
  <si>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</si>
  <si>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</si>
  <si>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</si>
  <si>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</si>
  <si>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</si>
  <si>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</si>
  <si>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</si>
  <si>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</si>
  <si>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</si>
  <si>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</si>
  <si>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</si>
  <si>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</si>
  <si>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</si>
  <si>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</si>
  <si>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</si>
  <si>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</si>
  <si>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</si>
  <si>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</si>
  <si>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</si>
  <si>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</si>
  <si>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</si>
  <si>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</si>
  <si>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</si>
  <si>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</si>
  <si>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</si>
  <si>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</si>
  <si>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</si>
  <si>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</si>
  <si>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</si>
  <si>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</si>
  <si>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</si>
  <si>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</si>
  <si>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</si>
  <si>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</si>
  <si>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</si>
  <si>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</si>
  <si>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</si>
  <si>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</si>
  <si>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</si>
  <si>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</si>
  <si>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</si>
  <si>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</si>
  <si>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</si>
  <si>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</si>
  <si>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</si>
  <si>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</si>
  <si>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</si>
  <si>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</si>
  <si>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</si>
  <si>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</si>
  <si>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</si>
  <si>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</si>
  <si>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</si>
  <si>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</si>
  <si>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</si>
  <si>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</si>
  <si>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</si>
  <si>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</si>
  <si>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</si>
  <si>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</si>
  <si>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</si>
  <si>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</si>
  <si>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</si>
  <si>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</si>
  <si>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</si>
  <si>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</si>
  <si>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</si>
  <si>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</si>
  <si>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</si>
  <si>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</si>
  <si>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</si>
  <si>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</si>
  <si>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</si>
  <si>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</si>
  <si>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</si>
  <si>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</si>
  <si>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</si>
  <si>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</si>
  <si>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</si>
  <si>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</si>
  <si>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</si>
  <si>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</si>
  <si>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</si>
  <si>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</si>
  <si>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</si>
  <si>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</si>
  <si>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</si>
  <si>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</si>
  <si>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</si>
  <si>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</si>
  <si>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</si>
  <si>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</si>
  <si>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</si>
  <si>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</si>
  <si>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</si>
  <si>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</si>
  <si>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</si>
  <si>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</si>
  <si>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</si>
  <si>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</si>
  <si>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</si>
  <si>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</si>
  <si>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</si>
  <si>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</si>
  <si>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</si>
  <si>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</si>
  <si>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</si>
  <si>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</si>
  <si>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</si>
  <si>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</si>
  <si>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</si>
  <si>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</si>
  <si>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</si>
  <si>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</si>
  <si>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</si>
  <si>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</si>
  <si>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</si>
  <si>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</si>
  <si>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</si>
  <si>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</si>
  <si>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</si>
  <si>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</si>
  <si>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</si>
  <si>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</si>
  <si>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</si>
  <si>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</si>
  <si>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</si>
  <si>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</si>
  <si>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</si>
  <si>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</si>
  <si>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</si>
  <si>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</si>
  <si>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</si>
  <si>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</si>
  <si>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</si>
  <si>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</si>
  <si>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</si>
  <si>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</si>
  <si>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</si>
  <si>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</si>
  <si>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</si>
  <si>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</si>
  <si>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</si>
  <si>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</si>
  <si>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</si>
  <si>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</si>
  <si>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</si>
  <si>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</si>
  <si>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</si>
  <si>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</si>
  <si>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</si>
  <si>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</si>
  <si>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</si>
  <si>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</si>
  <si>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</si>
  <si>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</si>
  <si>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</si>
  <si>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A010968</t>
  </si>
  <si>
    <t>A010970</t>
  </si>
  <si>
    <t>A070606</t>
  </si>
  <si>
    <t>A070607</t>
  </si>
  <si>
    <t>A070622</t>
  </si>
  <si>
    <t>A070633</t>
  </si>
  <si>
    <t>A070639</t>
  </si>
  <si>
    <t>A070640</t>
  </si>
  <si>
    <t>A070641</t>
  </si>
  <si>
    <t>D007962</t>
  </si>
  <si>
    <t>D031072</t>
  </si>
  <si>
    <t>D070598</t>
  </si>
  <si>
    <t>D070599</t>
  </si>
  <si>
    <t>D070622</t>
  </si>
  <si>
    <t>F070623</t>
  </si>
  <si>
    <t>J070617</t>
  </si>
  <si>
    <t>J070620</t>
  </si>
  <si>
    <t>J070621</t>
  </si>
  <si>
    <t>J070624</t>
  </si>
  <si>
    <t>J070636</t>
  </si>
  <si>
    <t>J070637</t>
  </si>
  <si>
    <t>J070638</t>
  </si>
  <si>
    <t>A031134</t>
  </si>
  <si>
    <t>99 TOASTY 10P 2E:AP/SC/CNM/CRNB/PMK PET - CRDL-LQR&amp;SPC-OTH - 50 ML  ( AL - D070564 )</t>
  </si>
  <si>
    <t>AL-D070564</t>
  </si>
  <si>
    <t>1800 BLANCO TQ W/MINERAGUA MINERAL WATER - TEQUILA-BLANCO - 750 ML  ( AL - A070563 )</t>
  </si>
  <si>
    <t>AL-A070563</t>
  </si>
  <si>
    <t>1800 HIGH PROOF BLANCO TEQUILA - TEQUILA-BLANCO - 375 ML  ( AL - B070528 )</t>
  </si>
  <si>
    <t>AL-B070528</t>
  </si>
  <si>
    <t>1800 HIGH PROOF REPOSADO TEQUILA - TEQUILA-REPOSADO - 375 ML  ( AL - B070529 )</t>
  </si>
  <si>
    <t>AL-B070529</t>
  </si>
  <si>
    <t>ABSOLUT REFRESHER 8P:WCS/WCP/WC/WCM355ML - COCKTAILS - 375 ML  ( AL - J070620 )</t>
  </si>
  <si>
    <t>AL-J070620</t>
  </si>
  <si>
    <t>ADICTIVO DOBLE REPOSADO TEQUILA - TEQUILA-REPOSADO - 375 ML  ( AL - B070056 )</t>
  </si>
  <si>
    <t>AL-B070056</t>
  </si>
  <si>
    <t>ADICTIVO EXTRA ANEJO TEQUILA - TEQUILA-GOLD - 750 ML  ( AL - A070647 )</t>
  </si>
  <si>
    <t>AL-A070647</t>
  </si>
  <si>
    <t>AMOR MIO ANEJO SINGLE BARREL TEQUILA - TEQUILA-ANEJO - 750 ML  ( AL - A070604 )</t>
  </si>
  <si>
    <t>AL-A070604</t>
  </si>
  <si>
    <t>AMOR MIO REPOSADO TEQUILA CERAMIC BOTTLE - TEQUILA-REPOSADO - 750 ML  ( AL - A070603 )</t>
  </si>
  <si>
    <t>AL-A070603</t>
  </si>
  <si>
    <t>AMOR MIO TEQ VARIETY 6P:2 AN/2 REP/2 SBA - TEQUILA-GOLD - 750 ML  ( AL - A070596 )</t>
  </si>
  <si>
    <t>AL-A070596</t>
  </si>
  <si>
    <t>ANGEL'S ENVY CELLAR CLC RYE IN TEQ BRLS - DOM WHSKY-STRT-RYE - 750 ML  ( AL - A010929 )</t>
  </si>
  <si>
    <t>AL-A010929</t>
  </si>
  <si>
    <t>ANGELS ENVY PRIVATE SLCT SB TAWNY PORT - DOM WHSKY-STRT-BRBN/TN - 750 ML  ( AL - A010940 )</t>
  </si>
  <si>
    <t>AL-A010940</t>
  </si>
  <si>
    <t>ARIZONA HARD VDK CKT VT 8P:G/L/P/R 355ML - COCKTAILS - 375 ML  ( AL - J070557 )</t>
  </si>
  <si>
    <t>AL-J070557</t>
  </si>
  <si>
    <t>ASTRAL BLANCO TEQUILA (NEW LABEL) 80 PRF - TEQUILA-BLANCO - 750 ML  ( AL - A001915 )</t>
  </si>
  <si>
    <t>BAILEYS STRAWBERRIES &amp; CREAM IRISH CREAM - CRDL-CRM LQR - 750 ML  ( AL - A001949 )</t>
  </si>
  <si>
    <t>AL-A001949</t>
  </si>
  <si>
    <t>BARDSTOWN BBN CO FERRAND BLD OF STRT WHK - DOM WHSKY-BLND - 750 ML  ( AL - A010917 )</t>
  </si>
  <si>
    <t>AL-A010917</t>
  </si>
  <si>
    <t>BARRELL CRAFT SPIRITS 3P:BBN 036/SGR/VTG - DOM WHSKY-STRT-OTH - 200 ML  ( AL - C070550 )</t>
  </si>
  <si>
    <t>AL-C070550</t>
  </si>
  <si>
    <t>BEACH BONFIRE CINNAMON WHISKEY W/FLAVOR - DOM WHSKY-BLND - 750 ML  ( AL - A009269 )</t>
  </si>
  <si>
    <t>AL-A009269</t>
  </si>
  <si>
    <t>BENRIACH THE TWENTY FIVE 25Y SPYSD 700ML - SCOTCH-SNGL MALT - 750 ML  ( AL - L010740 )</t>
  </si>
  <si>
    <t>AL-L010740</t>
  </si>
  <si>
    <t>BLANTON KENTUCKY SINGLE BARREL BRBN BTB - DOM WHSKY-STRT-SM BTCH - 750 ML  ( AL - A010725 )</t>
  </si>
  <si>
    <t>AL-A010725</t>
  </si>
  <si>
    <t>BLUE NOTE HONEY BOURBON - DOM WHSKY-STRT-BRBN/TN - 750 ML  ( AL - A010961 )</t>
  </si>
  <si>
    <t>AL-A010961</t>
  </si>
  <si>
    <t>BLUE NOTE SGL BRL HONEY RYE WHISKEY - DOM WHSKY-STRT-RYE - 750 ML  ( AL - A010960 )</t>
  </si>
  <si>
    <t>AL-A010960</t>
  </si>
  <si>
    <t>BLUE SPOT CASK STRENGTH POT STILL WHK - IRISH - 750 ML  ( AL - A010221 )</t>
  </si>
  <si>
    <t>AL-A010221</t>
  </si>
  <si>
    <t>BOLS AMARETTO FOAM LIQUEUR - CRDL-LQR&amp;SPC-AMRT - 200 ML  ( AL - C005937 )</t>
  </si>
  <si>
    <t>AL-C005937</t>
  </si>
  <si>
    <t>BUBBA'S SECRET STILL PANCAKES &amp; BACON - DOM WHSKY-BLND - 750 ML  ( AL - A070606 )</t>
  </si>
  <si>
    <t>AL-A070606</t>
  </si>
  <si>
    <t>BUFFALO TRACE PROHIBITION 2 CLC:5 BOTTLE - DOM WHSKY-STRT-OTH - 375 ML  ( AL - B010736 )</t>
  </si>
  <si>
    <t>BUMBU THE ORIGINAL &amp; XO RUM CREAM - CRDL-LQR&amp;SPC-SPRT SPCTY - 750 ML  ( AL - A010479 )</t>
  </si>
  <si>
    <t>AL-A010479</t>
  </si>
  <si>
    <t>BURNETT'S VODKA 80 PROOF - VODKA-CLASSIC-DOM - 1.75 LTR  ( AL - F006189 )</t>
  </si>
  <si>
    <t>AL-F006189</t>
  </si>
  <si>
    <t>BUZZBALLZ BIGGIES PUMPKIN - COCKTAILS - 1.75 LTR  ( AL - F070565 )</t>
  </si>
  <si>
    <t>AL-F070565</t>
  </si>
  <si>
    <t>BUZZBALLZ BIGGIES WITCH'S POTION VODKA - COCKTAILS - 1.75 LTR  ( AL - F070567 )</t>
  </si>
  <si>
    <t>AL-F070567</t>
  </si>
  <si>
    <t>BUZZBALLZ CHILLER ELF MAPLE SYRUP SUNDAE - DOM DSSRT OTH - 187 ML  ( AL - C070568 )</t>
  </si>
  <si>
    <t>AL-C070568</t>
  </si>
  <si>
    <t>BUZZBALLZ VD BIGGIES PEPPERMINT BARK - COCKTAILS - 1.75 LTR  ( AL - F070566 )</t>
  </si>
  <si>
    <t>AL-F070566</t>
  </si>
  <si>
    <t>CALYPSO COCONUT FLAVORED RUM - RUM-FLVRD - 750 ML  ( AL - A031122 )</t>
  </si>
  <si>
    <t>AL-A031122</t>
  </si>
  <si>
    <t>CANADIAN CLUB BLACKBERRY WHISKEY - CAN-US BLND-US BTLD - 50 ML  ( AL - D070535 )</t>
  </si>
  <si>
    <t>AL-D070535</t>
  </si>
  <si>
    <t>CAPTAIN MORGAN ORIGINAL SPICED - RUM-FLVRD - 50 ML  ( AL - D000104 )</t>
  </si>
  <si>
    <t>AL-D000104</t>
  </si>
  <si>
    <t>CASAMIGOS BLANCO W/2 CERAMIC TUMBLERS - TEQUILA-BLANCO - 750 ML  ( AL - A007889 )</t>
  </si>
  <si>
    <t>CASAMIGOS REPOSADO W/2 CERAMIC TUMBLERS - TEQUILA-REPOSADO - 750 ML  ( AL - A007891 )</t>
  </si>
  <si>
    <t>CHAIRMAN'S RESERVE MASTER SEL COFFEY STL - RUM-AGED/DARK - 750 ML  ( AL - A009731 )</t>
  </si>
  <si>
    <t>CHARBAY DOUBLED &amp; TWISTED SM &amp; HOP WHSKY - DOM WHSKY-STRT-OTH - 750 ML  ( AL - A031212 )</t>
  </si>
  <si>
    <t>AL-A031212</t>
  </si>
  <si>
    <t>CHATEAU ST NICHOLAS PEPPERMNT SNOW GLOBE - CRDL-LQR&amp;SPC-OTH - 750 ML  ( AL - A070077 )</t>
  </si>
  <si>
    <t>AL-A070077</t>
  </si>
  <si>
    <t>CLYDE MAY'S CASK STRENGTH 6Y SNG BRL SBW - DOM WHSKY-STRT-BRBN/TN - 750 ML  ( AL - A010963 )</t>
  </si>
  <si>
    <t>AL-A010963</t>
  </si>
  <si>
    <t>COMISARIO COMBO PACK BLANCO/REP/ANEJO - TEQUILA-BLANCO - 750 ML  ( AL - A070572 )</t>
  </si>
  <si>
    <t>AL-A070572</t>
  </si>
  <si>
    <t>COURVOISIER V S - BRNDY/CGNC-CGNC-VS - 50 ML  ( AL - D031072 )</t>
  </si>
  <si>
    <t>AL-D031072</t>
  </si>
  <si>
    <t>CROWN ROYAL MARQUIS BLENDED CANADIAN WHK - CAN-FRGN BLND-FRGN BTLD - 750 ML  ( AL - A070611 )</t>
  </si>
  <si>
    <t>AL-A070611</t>
  </si>
  <si>
    <t>CROWN ROYAL RESERVE 12YR - CAN-FRGN BLND-FRGN BTLD - 1.75 LTR  ( AL - F070577 )</t>
  </si>
  <si>
    <t>AL-F070577</t>
  </si>
  <si>
    <t>CROWN ROYAL RESERVE 12YR - CAN-FRGN BLND-FRGN BTLD - 375 ML  ( AL - B070577 )</t>
  </si>
  <si>
    <t>AL-B070577</t>
  </si>
  <si>
    <t>CROWN ROYAL RESERVE 12YR - CAN-FRGN BLND-FRGN BTLD - 750 ML  ( AL - A070577 )</t>
  </si>
  <si>
    <t>AL-A070577</t>
  </si>
  <si>
    <t>CUERVO TRADICIONAL - TEQUILA-GOLD - 1.75 LTR  ( AL - F004276 )</t>
  </si>
  <si>
    <t>AL-F004276</t>
  </si>
  <si>
    <t>CUTWATER MANGO MARGARITA 4P 355ML - COCKTAILS - 375 ML  ( AL - J070642 )</t>
  </si>
  <si>
    <t>AL-J070642</t>
  </si>
  <si>
    <t>AL-J030730</t>
  </si>
  <si>
    <t>CUTWATER PINEAPPLE MARGARITA 4P 355ML - COCKTAILS - 375 ML  ( AL - J070646 )</t>
  </si>
  <si>
    <t>AL-J070646</t>
  </si>
  <si>
    <t>CUTWATER RUM MAI TAI 4P 355ML - COCKTAILS - 375 ML  ( AL - J070643 )</t>
  </si>
  <si>
    <t>AL-J070643</t>
  </si>
  <si>
    <t>CUTWATER SPIRITS FUGU VDK MULE 355ML 4PK - COCKTAILS - 375 ML  ( AL - J070644 )</t>
  </si>
  <si>
    <t>AL-J070644</t>
  </si>
  <si>
    <t>CUTWATER SPIRITS FUGU VODKA MULE 355ML - COCKTAILS - 375 ML  ( AL - J030728 )</t>
  </si>
  <si>
    <t>AL-J030728</t>
  </si>
  <si>
    <t>DI SARONNO ORIGINALE ANV EDT VAP W/2 GLS - CRDL-LQR&amp;SPC-AMRT - 750 ML  ( AL - A070553 )</t>
  </si>
  <si>
    <t>AL-A070553</t>
  </si>
  <si>
    <t>DIPLOMATICO RESERVA EXCLUSIVE/2-ROCK GLS - RUM-AGED/DARK - 750 ML  ( AL - A070551 )</t>
  </si>
  <si>
    <t>AL-A070551</t>
  </si>
  <si>
    <t>DOC HOLLIDAY BOTTLED IN BOND STR BBN - DOM WHSKY-STRT-BRBN/TN - 750 ML  ( AL - A070600 )</t>
  </si>
  <si>
    <t>AL-A070600</t>
  </si>
  <si>
    <t>DOLIN GENEPY LE CHAMOIS LIQUEUR - CRDL-LQR&amp;SPC-OTH - 750 ML  ( AL - A070518 )</t>
  </si>
  <si>
    <t>AL-A070518</t>
  </si>
  <si>
    <t>DON JULIO 1942 ANEJO YEAR OF THE HORSE - TEQUILA-ANEJO - 750 ML  ( AL - A010996 )</t>
  </si>
  <si>
    <t>AL-A010996</t>
  </si>
  <si>
    <t>DON JULIO 1942 ANEJO/3PK - TEQUILA-ANEJO - 50 ML  ( AL - D070651 )</t>
  </si>
  <si>
    <t>AL-D070651</t>
  </si>
  <si>
    <t>DON JULIO ANEJO 70TH ANNIVERSARY - TEQUILA-ANEJO - 750 ML  ( AL - A070342 )</t>
  </si>
  <si>
    <t>DON JULIO TRI PACK:ANEJO/REPOSADO/1942 - TEQUILA-REPOSADO - 375 ML  ( AL - B070585 )</t>
  </si>
  <si>
    <t>AL-B070585</t>
  </si>
  <si>
    <t>DON Q 151 RUM - RUM-GOLD - 750 ML  ( AL - A009061 )</t>
  </si>
  <si>
    <t>AL-A009061</t>
  </si>
  <si>
    <t>DON RAMON PLATA PUNTA DIAMANTE/200ML REP - TEQUILA-BLANCO - 750 ML  ( AL - A070618 )</t>
  </si>
  <si>
    <t>AL-A070618</t>
  </si>
  <si>
    <t>DON RAMON REPOSADO PNT DIAMANTE/200ML PL - TEQUILA-REPOSADO - 750 ML  ( AL - A070619 )</t>
  </si>
  <si>
    <t>AL-A070619</t>
  </si>
  <si>
    <t>DREAD RIVER DBL BRL AGED AGAVE SPIRIT - CRDL-LQR&amp;SPC-OTH - 750 ML  ( AL - A030197 )</t>
  </si>
  <si>
    <t>AL-A030197</t>
  </si>
  <si>
    <t>DREAD RIVER DELTA WATERFOWL STR BOURBON - DOM WHSKY-STRT-BRBN/TN - 750 ML  ( AL - A031134 )</t>
  </si>
  <si>
    <t>AL-A031134</t>
  </si>
  <si>
    <t>DRUMSHANBO GUNPOWDR IRISH DRAGON EDITION - GIN-CLASSIC-IMP - 750 ML  ( AL - A007897 )</t>
  </si>
  <si>
    <t>AL-A007897</t>
  </si>
  <si>
    <t>EL TESORO ANEJO MUNDIAL LAPHROAIG EDT - TEQUILA-ANEJO - 750 ML  ( AL - A010958 )</t>
  </si>
  <si>
    <t>AL-A010958</t>
  </si>
  <si>
    <t>EL TESORO MUNDIAL REPO BASIL HAYDEN TST - TEQUILA-REPOSADO - 750 ML  ( AL - A010957 )</t>
  </si>
  <si>
    <t>AL-A010957</t>
  </si>
  <si>
    <t>ELIJAH CRAIG RYE BARREL PROOF - DOM WHSKY-STRT-RYE - 750 ML  ( AL - A010950 )</t>
  </si>
  <si>
    <t>AL-A010950</t>
  </si>
  <si>
    <t>ELIJAH CRAIG SMB 2026 PGA CHAMPIONSHIP - DOM WHSKY-STRT-OTH - 750 ML  ( AL - A010708 )</t>
  </si>
  <si>
    <t>ESPANITA BLANCO TEQUILA - TEQUILA-BLANCO - 750 ML  ( AL - A070613 )</t>
  </si>
  <si>
    <t>AL-A070613</t>
  </si>
  <si>
    <t>ESPANITA REPOSADO TEQUILA - TEQUILA-REPOSADO - 750 ML  ( AL - A070612 )</t>
  </si>
  <si>
    <t>AL-A070612</t>
  </si>
  <si>
    <t>ESPOLON CRISTALINO (CLEAR) ANEJO TEQUILA - TEQUILA-CRISTALINO - 750 ML  ( AL - A070215 )</t>
  </si>
  <si>
    <t>FAMILIA CAMARENA COMBO 12E:REPSDO/SILVER - TEQUILA-GOLD - 375 ML  ( AL - B006294 )</t>
  </si>
  <si>
    <t>AL-B006294</t>
  </si>
  <si>
    <t>FAMILIA CAMARENA REPOSADO TEQUILA - TEQUILA-REPOSADO - 375 ML  ( AL - B031147 )</t>
  </si>
  <si>
    <t>AL-B031147</t>
  </si>
  <si>
    <t>FANGED PURSUIT 17YR ORPHAN BARREL KSBW - DOM WHSKY-STRT-BRBN/TN - 750 ML  ( AL - A010876 )</t>
  </si>
  <si>
    <t>AL-A010876</t>
  </si>
  <si>
    <t>FINLANDIA TANGERINE VODKA - VODKA-FLVRD-IMP - 750 ML  ( AL - A004569 )</t>
  </si>
  <si>
    <t>AL-A004569</t>
  </si>
  <si>
    <t>AL-D070569</t>
  </si>
  <si>
    <t>FIREFLY SWEET TEA FLAVORED BOURBON - DOM WHSKY-BLND - 1.0 LTR  ( AL - E004047 )</t>
  </si>
  <si>
    <t>AL-E004047</t>
  </si>
  <si>
    <t>FISH HOOK HONEYDEW CUCUMBR VDK SZR 355ML - COCKTAILS - 375 ML  ( AL - J030919 )</t>
  </si>
  <si>
    <t>AL-J030919</t>
  </si>
  <si>
    <t>FISH HOOK HURRICANE LITE CKTL 4P 355ML - COCKTAILS - 375 ML  ( AL - J031205 )</t>
  </si>
  <si>
    <t>AL-J031205</t>
  </si>
  <si>
    <t>FISH HOOK SATSUMA PEACH VDK SLTZR 355ML - COCKTAILS - 375 ML  ( AL - J030918 )</t>
  </si>
  <si>
    <t>AL-J030918</t>
  </si>
  <si>
    <t>FISH HOOK WATERMELON LM VDK SLZR 355ML - COCKTAILS - 375 ML  ( AL - J030917 )</t>
  </si>
  <si>
    <t>AL-J030917</t>
  </si>
  <si>
    <t>FOUR ROSES SMALL BATCH LMT EDITION 2025 - DOM WHSKY-STRT-BRBN/TN - 750 ML  ( AL - A010932 )</t>
  </si>
  <si>
    <t>AL-A010932</t>
  </si>
  <si>
    <t>FOURSQUARE EQUIDEM MARK XXVII CASK SLCT - RUM-GOLD - 750 ML  ( AL - A010854 )</t>
  </si>
  <si>
    <t>AL-A010854</t>
  </si>
  <si>
    <t>GEORGE KEEL JMC COFFEE MOONSHINE - DOM WHSKY-BLND - 750 ML  ( AL - A030055 )</t>
  </si>
  <si>
    <t>AL-A030055</t>
  </si>
  <si>
    <t>GEORGE KEEL LIME FLAVORED GIN - GIN-FLVRD-DOM - 750 ML  ( AL - A030166 )</t>
  </si>
  <si>
    <t>AL-A030166</t>
  </si>
  <si>
    <t>GEORGE KEEL RYE - DOM WHSKY-STRT-RYE - 750 ML  ( AL - A030052 )</t>
  </si>
  <si>
    <t>AL-A030052</t>
  </si>
  <si>
    <t>GEORGE KEEL/5F-RUM SMPLR:BT/VN/CC/PN/SP) - RUM-LIGHT - 750 ML  ( AL - A030031 )</t>
  </si>
  <si>
    <t>AL-A030031</t>
  </si>
  <si>
    <t>GLENFIDDICH 14Y BARREL RS IN NEW OAK BRL - SCOTCH-SNGL MALT - 375 ML  ( AL - B001612 )</t>
  </si>
  <si>
    <t>AL-B001612</t>
  </si>
  <si>
    <t>GOOD BOY VODKA LEMONADE PACK 8P 355ML - COCKTAILS - 375 ML  ( AL - J070614 )</t>
  </si>
  <si>
    <t>AL-J070614</t>
  </si>
  <si>
    <t>GRAN CENTENARIO ANEJO W/2-SNIFTER GLSSES - TEQUILA-ANEJO - 750 ML  ( AL - A007067 )</t>
  </si>
  <si>
    <t>AL-A007067</t>
  </si>
  <si>
    <t>GRANNY'S GINGERBREAD CREAM - CRDL-CRM LQR - 750 ML  ( AL - A001736 )</t>
  </si>
  <si>
    <t>AL-A001736</t>
  </si>
  <si>
    <t>GREEN RIVER KSBW 250TH ANNIVERSARY RLS - DOM WHSKY-STRT-BRBN/TN - 750 ML  ( AL - A010970 )</t>
  </si>
  <si>
    <t>AL-A010970</t>
  </si>
  <si>
    <t>GREY GOOSE BERRY ROUGE FLAVORED VODKA - VODKA-CLASSIC-IMP - 750 ML  ( AL - A070602 )</t>
  </si>
  <si>
    <t>AL-A070602</t>
  </si>
  <si>
    <t>GREY GOOSE BERRY ROUGE FLV VDK ALUMINUM - VODKA-CLASSIC-IMP - 50 ML  ( AL - D070602 )</t>
  </si>
  <si>
    <t>AL-D070602</t>
  </si>
  <si>
    <t>HANDY &amp; SCHILLER OLD FASHIONED - COCKTAILS - 750 ML  ( AL - A070634 )</t>
  </si>
  <si>
    <t>AL-A070634</t>
  </si>
  <si>
    <t>HAYMAN'S SLOE GIN (FLAVORED GIN) - GIN-FLVRD-IMP - 750 ML  ( AL - A030020 )</t>
  </si>
  <si>
    <t>AL-A030020</t>
  </si>
  <si>
    <t>HEAVEN HILL 90TH ANNIVERSARY KSBW EDT - DOM WHSKY-STRT-BRBN/TN - 750 ML  ( AL - A010953 )</t>
  </si>
  <si>
    <t>AL-A010953</t>
  </si>
  <si>
    <t>HEAVEN HILL GRAIN TO GLS WHT 2ND ED700ML - DOM WHSKY-STRT-BRBN/TN - 750 ML  ( AL - L010933 )</t>
  </si>
  <si>
    <t>AL-L010933</t>
  </si>
  <si>
    <t>HELL HOUSE RUGGED ROOTS W/WRAPPED FLASK - DOM WHSKY-STRT-OTH - 750 ML  ( AL - A070331 )</t>
  </si>
  <si>
    <t>AL-A070331</t>
  </si>
  <si>
    <t>HENNESSY V S - BRNDY/CGNC-CGNC-VS - 1.0 LTR  ( AL - E000322 )</t>
  </si>
  <si>
    <t>AL-E000322</t>
  </si>
  <si>
    <t>HENNESSY VSOP W/ STRAINER - BRNDY/CGNC-CGNC-VSOP - 750 ML  ( AL - A000452 )</t>
  </si>
  <si>
    <t>AL-A000452</t>
  </si>
  <si>
    <t>HIGH NOON TQ SELTZER GRAPEFRUIT 4P 355ML - COCKTAILS - 375 ML  ( AL - J070497 )</t>
  </si>
  <si>
    <t>AL-J070497</t>
  </si>
  <si>
    <t>HIGH WEST BOTTLE IN BOND SBW - DOM WHSKY-STRT-BRBN/TN - 750 ML  ( AL - A010968 )</t>
  </si>
  <si>
    <t>AL-A010968</t>
  </si>
  <si>
    <t>HIGH WEST BOURYE BLEND OF WHISKEYS - DOM WHSKY-BLND - 750 ML  ( AL - A009348 )</t>
  </si>
  <si>
    <t>AL-A009348</t>
  </si>
  <si>
    <t>HIGH WEST THE PRISONER'S SHARE BLEND WHK - DOM WHSKY-BLND - 750 ML  ( AL - A010993 )</t>
  </si>
  <si>
    <t>AL-A010993</t>
  </si>
  <si>
    <t>HOCHSTADTER'S SLOW&amp;LOW ROCK&amp;RYE W/SOCKS - DOM WHSKY-BLND - 750 ML  ( AL - A070552 )</t>
  </si>
  <si>
    <t>AL-A070552</t>
  </si>
  <si>
    <t>HORNITOS PLATA TEQUILA W/2-MARGARITA GLS - TEQUILA-BLANCO - 750 ML  ( AL - A000309 )</t>
  </si>
  <si>
    <t>HORSE SOLDIER PRIVATE BARREL BOURBON WHK - DOM WHSKY-STRT-OTH - 750 ML  ( AL - A010943 )</t>
  </si>
  <si>
    <t>AL-A010943</t>
  </si>
  <si>
    <t>HOT AND HOT SINGLE BARREL SBW - DOM WHSKY-STRT-BRBN/TN - 750 ML  ( AL - A031214 )</t>
  </si>
  <si>
    <t>AL-A031214</t>
  </si>
  <si>
    <t>HPNOTIQ THROWBACK FLASK SHAPE BOTTLE - VODKA-CLASSIC-IMP - 50 ML  ( AL - D007119 )</t>
  </si>
  <si>
    <t>AL-D007119</t>
  </si>
  <si>
    <t>J EMERALD PURVEYORS DOUBLE OAK BRBN DSS - DOM WHSKY-STRT-BRBN/TN - 375 ML  ( AL - B030034 )</t>
  </si>
  <si>
    <t>AL-B030034</t>
  </si>
  <si>
    <t>JACK DANIELS 3B FAM OF BR#2:SB/RYE/BR PF - DOM WHSKY-STRT-BRBN/TN - 375 ML  ( AL - B007296 )</t>
  </si>
  <si>
    <t>AL-B007296</t>
  </si>
  <si>
    <t>JACK DANIELS 10 YEARS OLD TENN WHISKEY - DOM WHSKY-STRT-BRBN/TN - 750 ML  ( AL - A010289 )</t>
  </si>
  <si>
    <t>AL-A010289</t>
  </si>
  <si>
    <t>JACK DANIELS BLACK LABEL 4PK 50ML - DOM WHSKY-STRT-BRBN/TN - 50 ML  ( AL - D070597 )</t>
  </si>
  <si>
    <t>AL-D070597</t>
  </si>
  <si>
    <t>JACK DANIELS COCA COLA VANILLA 355ML - COCKTAILS - 375 ML  ( AL - J070592 )</t>
  </si>
  <si>
    <t>AL-J070592</t>
  </si>
  <si>
    <t>JACK DANIELS EQUITY W/2 GLASSES - DOM WHSKY-STRT-BRBN/TN - 750 ML  ( AL - A007109 )</t>
  </si>
  <si>
    <t>JACK DANIELS OLD NO.7 TENN WHK 3L (1LX3) - DOM WHSKY-STRT-BRBN/TN - 1.0 LTR  ( AL - U070584 )</t>
  </si>
  <si>
    <t>AL-U070584</t>
  </si>
  <si>
    <t>JACK DANIELS TENN RYE TANYARD HILL 700ML - DOM WHSKY-STRT-RYE - 750 ML  ( AL - L010984 )</t>
  </si>
  <si>
    <t>AL-L010984</t>
  </si>
  <si>
    <t>JEFFERSONS W/3-50ML ANGOSTURA BTRS&amp;SPOON - DOM WHSKY-STRT-BRBN/TN - 750 ML  ( AL - A070318 )</t>
  </si>
  <si>
    <t>AL-A070318</t>
  </si>
  <si>
    <t>JOHN EMERALD SINGLE MALT HONEY CASK WHK - DOM WHSKY-SNGL MALT - 750 ML  ( AL - A030870 )</t>
  </si>
  <si>
    <t>AL-A030870</t>
  </si>
  <si>
    <t>JOHNNIE WALKER BLACK W/JIGGER &amp; SPOON - SCOTCH-BLND-FRGN BTLD - 750 ML  ( AL - A000785 )</t>
  </si>
  <si>
    <t>JOSE CUERVO DOUBLE ST STRAWBERRY MRG PET - COCKTAILS - 1.75 LTR  ( AL - F070623 )</t>
  </si>
  <si>
    <t>AL-F070623</t>
  </si>
  <si>
    <t>JOSE CUERVO SPARKLING 8P:L/S/PL/PM 355ML - COCKTAILS - 375 ML  ( AL - J070624 )</t>
  </si>
  <si>
    <t>AL-J070624</t>
  </si>
  <si>
    <t>KENTUCKY NECTAR BBN FINISH IN HONEY CSK - DOM WHSKY-STRT-BRBN/TN - 750 ML  ( AL - A010983 )</t>
  </si>
  <si>
    <t>AL-A010983</t>
  </si>
  <si>
    <t>KICKSTAND CKTLS 8P JP/PCH/PN/RSP 355ML - COCKTAILS - 375 ML  ( AL - J070617 )</t>
  </si>
  <si>
    <t>AL-J070617</t>
  </si>
  <si>
    <t>KINKY SOUR LIME LIQUEUR PET - CRDL-LQR&amp;SPC-OTH - 50 ML  ( AL - D070598 )</t>
  </si>
  <si>
    <t>AL-D070598</t>
  </si>
  <si>
    <t>KINKY STRAWBERRY BANANA LIQUEUR PET - CRDL-LQR&amp;SPC-OTH - 50 ML  ( AL - D070599 )</t>
  </si>
  <si>
    <t>AL-D070599</t>
  </si>
  <si>
    <t>KNAPPOGUE CASTLE TWN WOOD 16Y W/CYLINDER - IRISH - 750 ML  ( AL - A009899 )</t>
  </si>
  <si>
    <t>AL-A009899</t>
  </si>
  <si>
    <t>KNOB CREEK 21Y KENTUCKY STRAIGHT BBN WHK - DOM WHSKY-STRT-BRBN/TN - 750 ML  ( AL - A010962 )</t>
  </si>
  <si>
    <t>AL-A010962</t>
  </si>
  <si>
    <t>KOVAL SINGLE BARREL MILLET WHISKEY (IL) - DOM WHSKY-STRT-OTH - 750 ML  ( AL - A005022 )</t>
  </si>
  <si>
    <t>AL-A005022</t>
  </si>
  <si>
    <t>LALO SPIRITS BLANCO HIGH PROOF TEQUILA - TEQUILA-BLANCO - 750 ML  ( AL - A070589 )</t>
  </si>
  <si>
    <t>AL-A070589</t>
  </si>
  <si>
    <t>LEIPER'S FORK DIST SGL BRL 700ML - DOM WHSKY-STRT-BRBN/TN - 750 ML  ( AL - L010952 )</t>
  </si>
  <si>
    <t>AL-L010952</t>
  </si>
  <si>
    <t>LICOR 43 W/MINI BEER SHOT GLASSES - CRDL-LQR&amp;SPC-OTH - 750 ML  ( AL - A070332 )</t>
  </si>
  <si>
    <t>LUXARDO ESPRESSO ITALIAN COFFEE LIQUEUR - CRDL-LQR&amp;SPC-OTH - 750 ML  ( AL - A070615 )</t>
  </si>
  <si>
    <t>AL-A070615</t>
  </si>
  <si>
    <t>MACALLAN ART IS THE FLOWER 700ML - SCOTCH-SNGL MALT - 750 ML  ( AL - L010978 )</t>
  </si>
  <si>
    <t>AL-L010978</t>
  </si>
  <si>
    <t>MAKER'S MARK W/2 ROCK GLASSES - DOM WHSKY-STRT-BRBN/TN - 750 ML  ( AL - A001859 )</t>
  </si>
  <si>
    <t>MALIBU DOLE VTY 8P:DRGFT/PA/MNG/PS 355ML - COCKTAILS - 375 ML  ( AL - J070621 )</t>
  </si>
  <si>
    <t>AL-J070621</t>
  </si>
  <si>
    <t>MALIBU PINK (RUM W/TROPICAL LIQUEUR) - RUM-FLVRD - 750 ML  ( AL - A070622 )</t>
  </si>
  <si>
    <t>AL-A070622</t>
  </si>
  <si>
    <t>MALIBU PINK (RUM W/TROPICAL LIQUEUR) PET - RUM-FLVRD - 50 ML  ( AL - D070622 )</t>
  </si>
  <si>
    <t>AL-D070622</t>
  </si>
  <si>
    <t>MEUKOW EXTRA COGNAC - BRNDY/CGNC-CGNC-XO - 750 ML  ( AL - A004794 )</t>
  </si>
  <si>
    <t>AL-A004794</t>
  </si>
  <si>
    <t>MICHTER'S 20 YEAR SINGLE BARREL BOURBON - DOM WHSKY-STRT-BRBN/TN - 750 ML  ( AL - A010367 )</t>
  </si>
  <si>
    <t>AL-A010367</t>
  </si>
  <si>
    <t>MICHTER'S US 1 SMALL BTCH SOUR MASH WHSK - DOM WHSKY-STRT-SM BTCH - 750 ML  ( AL - A070607 )</t>
  </si>
  <si>
    <t>AL-A070607</t>
  </si>
  <si>
    <t>MICHTER'S US 1 TOASTED BARREL SOUR MASH - DOM WHSKY-STRT-OTH - 750 ML  ( AL - A009716 )</t>
  </si>
  <si>
    <t>AL-A009716</t>
  </si>
  <si>
    <t>MIDNIGHT MOON HOLIDAY NOG MOONSHAKE CRM - CRDL-CRM LQR - 50 ML  ( AL - D070321 )</t>
  </si>
  <si>
    <t>AL-D070321</t>
  </si>
  <si>
    <t>MIDNIGHT MOONSHAKE 5FL-PK:AP/CB/CC/VA/PB - CRDL-CRM LQR - 50 ML  ( AL - D070562 )</t>
  </si>
  <si>
    <t>AL-D070562</t>
  </si>
  <si>
    <t>MOM WATER NANCY PNPL ORANGE 4P 355ML - COCKTAILS - 375 ML  ( AL - J070591 )</t>
  </si>
  <si>
    <t>AL-J070591</t>
  </si>
  <si>
    <t>MOON PIE MINT CHOCOLATE CREAM RUM - RUM-FLVRD - 750 ML  ( AL - A070581 )</t>
  </si>
  <si>
    <t>AL-A070581</t>
  </si>
  <si>
    <t>MUTINY ISLAND VODKA - VODKA-CLASSIC-DOM - 750 ML  ( AL - A030745 )</t>
  </si>
  <si>
    <t>AL-A030745</t>
  </si>
  <si>
    <t>NEW RIFF 4Y SINGLE BRL SELECTIONS KSBW - DOM WHSKY-STRT-BRBN/TN - 750 ML  ( AL - A010991 )</t>
  </si>
  <si>
    <t>AL-A010991</t>
  </si>
  <si>
    <t>NOCELLO WALNUT TOSCHI - CRDL-LQR&amp;SPC-OTH - 750 ML  ( AL - A004623 )</t>
  </si>
  <si>
    <t>AL-A004623</t>
  </si>
  <si>
    <t>NOVO FOGO MANGO ORGANIC CKTL 4P 355ML - COCKTAILS - 375 ML  ( AL - J070300 )</t>
  </si>
  <si>
    <t>NOVO FOGO PASSIONFRUIT ORGANIC 4P 355ML - COCKTAILS - 375 ML  ( AL - J070281 )</t>
  </si>
  <si>
    <t>NUTRL/4F FRUIT VRTY 3-8P:PA/WM/O/BC355ML - COCKTAILS - 375 ML  ( AL - J007876 )</t>
  </si>
  <si>
    <t>OLD CHARTER FINEST OAK KSBW - DOM WHSKY-STRT-BRBN/TN - 750 ML  ( AL - A010954 )</t>
  </si>
  <si>
    <t>AL-A010954</t>
  </si>
  <si>
    <t>OLD DOMINICK TODDY BRBN INFUSED - DOM WHSKY-BLND - 750 ML  ( AL - A070558 )</t>
  </si>
  <si>
    <t>AL-A070558</t>
  </si>
  <si>
    <t>OLD HILLSIDE BARREL SELECT BOURBON - DOM WHSKY-STRT-BRBN/TN - 750 ML  ( AL - A070654 )</t>
  </si>
  <si>
    <t>AL-A070654</t>
  </si>
  <si>
    <t>OLD HILLSIDE FOUNDER'S SELECT BOURBON - DOM WHSKY-STRT-BRBN/TN - 750 ML  ( AL - A070653 )</t>
  </si>
  <si>
    <t>AL-A070653</t>
  </si>
  <si>
    <t>OLD HILLSIDE THE TRIFECTA BLEND WHISKEY - DOM WHSKY-BLND - 750 ML  ( AL - A010998 )</t>
  </si>
  <si>
    <t>AL-A010998</t>
  </si>
  <si>
    <t>OLD OVERHOLT EXTRA AGE CASK STRENGTH 11Y - DOM WHSKY-STRT-RYE - 750 ML  ( AL - A010696 )</t>
  </si>
  <si>
    <t>OLE SMOKY CANDY CANE 5FL:A/BK/BP/BPC/WCS - DOM WHSKY-BLND - 50 ML  ( AL - D070560 )</t>
  </si>
  <si>
    <t>AL-D070560</t>
  </si>
  <si>
    <t>OLE SMOKY MINI/12DAY ADVENT CALENDAY 12P - DOM WHSKY-BLND - 50 ML  ( AL - D070559 )</t>
  </si>
  <si>
    <t>AL-D070559</t>
  </si>
  <si>
    <t>OLE SMOKY MOONSHINE MOUNTAIN JAVA CREAM - CRDL-COFFEE LQR - 50 ML  ( AL - D001867 )</t>
  </si>
  <si>
    <t>AL-D001867</t>
  </si>
  <si>
    <t>OLE SMOKY TENNESSEE COOKIE DOUGH WHISKEY - DOM WHSKY-BLND - 750 ML  ( AL - A070287 )</t>
  </si>
  <si>
    <t>OLE SMOKY TENNESSEE MOONSHINE PEPPERMINT - DOM WHSKY-BLND - 50 ML  ( AL - D007071 )</t>
  </si>
  <si>
    <t>AL-D007071</t>
  </si>
  <si>
    <t>ON THE ROCKS BLUE HAWAIIAN COCKTAIL - COCKTAILS - 750 ML  ( AL - A070188 )</t>
  </si>
  <si>
    <t>AL-A070188</t>
  </si>
  <si>
    <t>ON THE ROCKS LEMON DROP MARTINI VDK RTD - COCKTAILS - 750 ML  ( AL - A070373 )</t>
  </si>
  <si>
    <t>AL-A070373</t>
  </si>
  <si>
    <t>OR-G LIQUEUR (VODKA BASE) - VODKA-FLVRD-IMP - 375 ML  ( AL - B005272 )</t>
  </si>
  <si>
    <t>AL-B005272</t>
  </si>
  <si>
    <t>PAPA'S PILAR DARK RUM LEGACY 2021 EDT -  - 750 ML  ( AL - A008285 )</t>
  </si>
  <si>
    <t>PARKER'S HERITAGE CL 19TH ED BARREL PRF - DOM WHSKY-STRT-OTH - 750 ML  ( AL - A010939 )</t>
  </si>
  <si>
    <t>AL-A010939</t>
  </si>
  <si>
    <t>PELIGROSO CINNAMON LIQUEUR - TEQUILA-FLAVORED - 750 ML  ( AL - A001395 )</t>
  </si>
  <si>
    <t>AL-A001395</t>
  </si>
  <si>
    <t>PENELOPE COCKTAILS WALNUT OLD FASHIONED - COCKTAILS - 750 ML  ( AL - A070595 )</t>
  </si>
  <si>
    <t>AL-A070595</t>
  </si>
  <si>
    <t>PINNACLE SALTED CARAMEL FLVD VODKA (DSS) - VODKA-FLVRD-IMP - 750 ML  ( AL - A001143 )</t>
  </si>
  <si>
    <t>AL-A001143</t>
  </si>
  <si>
    <t>PINNACLE VANILLA FLAVORED VODKA (DSS) - VODKA-FLVRD-IMP - 750 ML  ( AL - A004365 )</t>
  </si>
  <si>
    <t>AL-A004365</t>
  </si>
  <si>
    <t>PLATINUM 7X VODKA PET - VODKA-CLASSIC-DOM - 375 ML  ( AL - B006222 )</t>
  </si>
  <si>
    <t>AL-B006222</t>
  </si>
  <si>
    <t>POST MERIDIEM THE DOUBLE OLD FASHIONED - COCKTAILS - 100 ML  ( AL - G070471 )</t>
  </si>
  <si>
    <t>AL-G070471</t>
  </si>
  <si>
    <t>PRESERVATION DISTILLERY BOURBON - DOM WHSKY-STRT-BRBN/TN - 750 ML  ( AL - A031136 )</t>
  </si>
  <si>
    <t>AL-A031136</t>
  </si>
  <si>
    <t>PURE SOUTHERN ALABAMA DIXIE MELON R-T-D - COCKTAILS - 750 ML  ( AL - A001932 )</t>
  </si>
  <si>
    <t>AL-A001932</t>
  </si>
  <si>
    <t>RANSOM SPIRITS THE EMERALD 1865 WHISKEY - DOM WHSKY-STRT-OTH - 750 ML  ( AL - A004366 )</t>
  </si>
  <si>
    <t>AL-A004366</t>
  </si>
  <si>
    <t>REBEL 100 6Y SINGLE BARREL KSBW BIB - DOM WHSKY-STRT-BRBN/TN - 750 ML  ( AL - A010902 )</t>
  </si>
  <si>
    <t>AL-A010902</t>
  </si>
  <si>
    <t>RED EYE LOUIE'S BLENDED VTY 3P:VD/RUM/WK - CRDL-LQR&amp;SPC-SPRT SPCTY - 375 ML  ( AL - B070587 )</t>
  </si>
  <si>
    <t>AL-B070587</t>
  </si>
  <si>
    <t>RED EYE LOUIE'S IMMORAL SPICED RUM 4X DS - RUM-FLVRD - 750 ML  ( AL - A070627 )</t>
  </si>
  <si>
    <t>AL-A070627</t>
  </si>
  <si>
    <t>RED EYE LOUIE'S PLATA TEQUILA - TEQUILA-BLANCO - 750 ML  ( AL - A007997 )</t>
  </si>
  <si>
    <t>REDMONT SPIKED STRAWBERRY LMND 4:355ML - COCKTAILS - 375 ML  ( AL - J070243 )</t>
  </si>
  <si>
    <t>REMUS REPEAL RESERVE ST BN WHSKY SERIES9 - DOM WHSKY-STRT-BRBN/TN - 750 ML  ( AL - A010930 )</t>
  </si>
  <si>
    <t>AL-A010930</t>
  </si>
  <si>
    <t>REVEL STOKE HARDCORE ROASTED APPLE WHK - CAN-US BLND-US BTLD - 750 ML  ( AL - A005110 )</t>
  </si>
  <si>
    <t>AL-A005110</t>
  </si>
  <si>
    <t>RUM CHATA PEPPERMINT BARK PET/COUNTER DP - CRDL-LQR&amp;SPC-OTH - 50 ML  ( AL - D007479 )</t>
  </si>
  <si>
    <t>AL-D007479</t>
  </si>
  <si>
    <t>RUM CHATA PEPPERMINT BARK PET/COUNTER DP - CRDL-LQR&amp;SPC-OTH - 50 ML  ( AL - D030770 )</t>
  </si>
  <si>
    <t>AL-D030770</t>
  </si>
  <si>
    <t>RUM CHATA PUMPKIN SPICE CREAM LIQUEUR - CRDL-LQR&amp;SPC-OTH - 750 ML  ( AL - A070578 )</t>
  </si>
  <si>
    <t>AL-A070578</t>
  </si>
  <si>
    <t>RUM CHATA PUMPKIN SPICE CREAM/COUNTER DS - CRDL-LQR&amp;SPC-OTH - 50 ML  ( AL - D030769 )</t>
  </si>
  <si>
    <t>AL-D030769</t>
  </si>
  <si>
    <t>RUM CHATA PUMPKIN SPICE CREAM/COUNTER DS - CRDL-LQR&amp;SPC-OTH - 50 ML  ( AL - D070578 )</t>
  </si>
  <si>
    <t>AL-D070578</t>
  </si>
  <si>
    <t>RYAN'S IRISH STYLE CREME W/COFFEE MUG - CRDL-CRM LQR - 750 ML  ( AL - A070089 )</t>
  </si>
  <si>
    <t>AL-A070089</t>
  </si>
  <si>
    <t>RYAN'S SALTED CARAMEL IRISH STYLE CREAM - CRDL-CRM LQR - 750 ML  ( AL - A070570 )</t>
  </si>
  <si>
    <t>AL-A070570</t>
  </si>
  <si>
    <t>SAM HOUSTON 15YR KENTUCKY STRAIGHT BBN - DOM WHSKY-STRT-BRBN/TN - 750 ML  ( AL - A010237 )</t>
  </si>
  <si>
    <t>AL-A010237</t>
  </si>
  <si>
    <t>ST BRENDANS ESPRESSO IRISH CREAM LIQUEUR - CRDL-CRM LQR - 750 ML  ( AL - A070555 )</t>
  </si>
  <si>
    <t>AL-A070555</t>
  </si>
  <si>
    <t>ST. LUCIA DIST 1931 82ND ANVSRY EDT RUM - RUM-AGED/DARK - 750 ML  ( AL - A009447 )</t>
  </si>
  <si>
    <t>AL-A009447</t>
  </si>
  <si>
    <t>STARLIGHT HONEY RESERVE BBN WK HNY BRLS - DOM WHSKY-BLND - 750 ML  ( AL - A010941 )</t>
  </si>
  <si>
    <t>AL-A010941</t>
  </si>
  <si>
    <t>STATESIDE SURFSIDE ICED TEA L+V 355ML - COCKTAILS - 375 ML  ( AL - J070412 )</t>
  </si>
  <si>
    <t>AL-J070412</t>
  </si>
  <si>
    <t>STATESIDE SURFSIDE LEMONADE VODKA 355ML - COCKTAILS - 375 ML  ( AL - J070343 )</t>
  </si>
  <si>
    <t>AL-J070343</t>
  </si>
  <si>
    <t>STONESTREET FOUNDER'S EDITION KSBW - DOM WHSKY-STRT-BRBN/TN - 750 ML  ( AL - A070616 )</t>
  </si>
  <si>
    <t>AL-A070616</t>
  </si>
  <si>
    <t>SUGAR JACK OLE SKOOL MOONSHINE(RUM BASE) - CRDL-LQR&amp;SPC-SPRT SPCTY - 750 ML  ( AL - A005889 )</t>
  </si>
  <si>
    <t>AL-A005889</t>
  </si>
  <si>
    <t>SUGARLANDS SHINE COTTON CANDY MOONSHINE - DOM WHSKY-BLND - 750 ML  ( AL - A070633 )</t>
  </si>
  <si>
    <t>AL-A070633</t>
  </si>
  <si>
    <t>SUN CRUISER PINK LEMONADE VDKA 8P 355ML - COCKTAILS - 375 ML  ( AL - J070605 )</t>
  </si>
  <si>
    <t>AL-J070605</t>
  </si>
  <si>
    <t>SUNNY D VS GAME DAY 8P:PL/AP/TO/CR 355ML - COCKTAILS - 375 ML  ( AL - J070593 )</t>
  </si>
  <si>
    <t>AL-J070593</t>
  </si>
  <si>
    <t>SVEDKA STRAWBERRY LEMONADE FLAVORED VOD - VODKA-FLVRD-IMP - 1.75 LTR  ( AL - F001230 )</t>
  </si>
  <si>
    <t>AL-F001230</t>
  </si>
  <si>
    <t>SWEET HOME FIRESIDE WHISKEY - DOM WHSKY-STRT-OTH - 750 ML  ( AL - A031142 )</t>
  </si>
  <si>
    <t>AL-A031142</t>
  </si>
  <si>
    <t>TENNESSEE SHINE CO PEPPERMINT BARK RUM - RUM-FLVRD - 750 ML  ( AL - A070582 )</t>
  </si>
  <si>
    <t>AL-A070582</t>
  </si>
  <si>
    <t>TEQUILA ROSE W/2 SQUARE SHOT GLASSES - CRDL-CRM LQR - 750 ML  ( AL - A001208 )</t>
  </si>
  <si>
    <t>TEREMANA REPOSADO TEQ W/COCKTAIL SHAKER - TEQUILA-REPOSADO - 750 ML  ( AL - A070556 )</t>
  </si>
  <si>
    <t>AL-A070556</t>
  </si>
  <si>
    <t>THE MACALLAN 12Y HIGHLAND SNG MALT 110PF - SCOTCH-SNGL MALT - 750 ML  ( AL - A010981 )</t>
  </si>
  <si>
    <t>AL-A010981</t>
  </si>
  <si>
    <t>THE MACALLAN 30 YEAR - SCOTCH-SNGL MALT - 750 ML  ( AL - A004296 )</t>
  </si>
  <si>
    <t>AL-A004296</t>
  </si>
  <si>
    <t>THE MACALLAN CLASSIC CUT 2025 SINGLE MLT - SCOTCH-SNGL MALT - 750 ML  ( AL - A010979 )</t>
  </si>
  <si>
    <t>AL-A010979</t>
  </si>
  <si>
    <t>THE MACALLAN HARMONY CLC JING PHOENIX HN - SCOTCH-SNGL MALT - 750 ML  ( AL - A010980 )</t>
  </si>
  <si>
    <t>AL-A010980</t>
  </si>
  <si>
    <t>THE MACALLAN NIGHT ON EARTH FIRST LIGHT - SCOTCH-SNGL MALT - 750 ML  ( AL - A010977 )</t>
  </si>
  <si>
    <t>AL-A010977</t>
  </si>
  <si>
    <t>THE MACALLAN NO. 6 IN LALIQUE DECANTER - SCOTCH-SNGL MALT - 750 ML  ( AL - A005746 )</t>
  </si>
  <si>
    <t>AL-A005746</t>
  </si>
  <si>
    <t>THE PRESIDENTIAL DRAM 8YR BRL PRF 700ML - DOM WHSKY-STRT-BRBN/TN - 750 ML  ( AL - L010994 )</t>
  </si>
  <si>
    <t>AL-L010994</t>
  </si>
  <si>
    <t>THE SENATOR SINGLE BARREL 100 PRF RYE WK - DOM WHSKY-STRT-RYE - 750 ML  ( AL - A030535 )</t>
  </si>
  <si>
    <t>AL-A030535</t>
  </si>
  <si>
    <t>TITO'S HANDMADE VODKA 12-4B SLEEVE - VODKA-CLASSIC-DOM - 100 ML  ( AL - G000146 )</t>
  </si>
  <si>
    <t>AL-G000146</t>
  </si>
  <si>
    <t>TOUCAN REPOSADO W/MRG MX SHAKER (CAN) - TEQUILA-GOLD - 100 ML  ( AL - G070630 )</t>
  </si>
  <si>
    <t>AL-G070630</t>
  </si>
  <si>
    <t>TOUCAN VODKA W/ESP MRTNI MX SHAKER (CAN) - VODKA-CLASSIC-DOM - 100 ML  ( AL - G070631 )</t>
  </si>
  <si>
    <t>AL-G070631</t>
  </si>
  <si>
    <t>TOUCAN VODKA W/LEMON DRP MX SHAKER (CAN) - VODKA-CLASSIC-DOM - 100 ML  ( AL - G070632 )</t>
  </si>
  <si>
    <t>AL-G070632</t>
  </si>
  <si>
    <t>TULLIBARDINE ARTISAN HIGHLAND SINGLE MLT - SCOTCH-SNGL MALT - 750 ML  ( AL - A008973 )</t>
  </si>
  <si>
    <t>AL-A008973</t>
  </si>
  <si>
    <t>TY KU PREMIUM ASIAN CITRUS LIQUEUR - CRDL-LQR&amp;SPC-OTH - 750 ML  ( AL - A008207 )</t>
  </si>
  <si>
    <t>AL-A008207</t>
  </si>
  <si>
    <t>TY KU SUPER PREMIUM SOJU - CRDL-LQR&amp;SPC-OTH - 750 ML  ( AL - A004974 )</t>
  </si>
  <si>
    <t>AL-A004974</t>
  </si>
  <si>
    <t>UNCLE NEAREST 1884 SMALL BATCH WHISKEY - DOM WHSKY-STRT-BRBN/TN - 375 ML  ( AL - B007379 )</t>
  </si>
  <si>
    <t>AL-B007379</t>
  </si>
  <si>
    <t>UNCLE NEAREST COGNAC CASK PREMIUM WHK - DOM WHSKY-STRT-BRBN/TN - 750 ML  ( AL - A010986 )</t>
  </si>
  <si>
    <t>AL-A010986</t>
  </si>
  <si>
    <t>VAN GOGH VANILLA VODKA - VODKA-FLVRD-IMP - 750 ML  ( AL - A030927 )</t>
  </si>
  <si>
    <t>AL-A030927</t>
  </si>
  <si>
    <t>WELCH'S PASSION FRUIT MOJITO CKT 4P355ML - COCKTAILS - 375 ML  ( AL - J030961 )</t>
  </si>
  <si>
    <t>AL-J030961</t>
  </si>
  <si>
    <t>WELCH'S VDK CLC 8P:TRNS/CRN/PFM/WM 355ML - COCKTAILS - 375 ML  ( AL - J030908 )</t>
  </si>
  <si>
    <t>WELCH'S VDK CLC 8P:TRNS/CRN/PFM/WM 355ML - COCKTAILS - 375 ML  ( AL - J070638 )</t>
  </si>
  <si>
    <t>AL-J070638</t>
  </si>
  <si>
    <t>WELCH'S VODKA CRANBERRY 4P 355ML - COCKTAILS - 375 ML  ( AL - J070637 )</t>
  </si>
  <si>
    <t>AL-J070637</t>
  </si>
  <si>
    <t>WELCH'S VODKA TRANSFUSION 4P 355ML - COCKTAILS - 375 ML  ( AL - J070636 )</t>
  </si>
  <si>
    <t>AL-J070636</t>
  </si>
  <si>
    <t>WESTERN SON RUBY RED GRAPEFRUIT FLVD VOD - VODKA-FLVRD-DOM - 750 ML  ( AL - A005687 )</t>
  </si>
  <si>
    <t>AL-A005687</t>
  </si>
  <si>
    <t>WHISPER CREEK MOCHA TENNESSEE SIPPNG CRM - CRDL-CRM LQR - 750 ML  ( AL - A007874 )</t>
  </si>
  <si>
    <t>WHISPER CREEK SPIKED COFFEE MOCHA 4P - CRDL-CRM LQR - 200 ML  ( AL - C070051 )</t>
  </si>
  <si>
    <t>WHISTLEPIG BOSS HOG XII FEATHER &amp; FLAME - DOM WHSKY-STRT-RYE - 750 ML  ( AL - A010926 )</t>
  </si>
  <si>
    <t>AL-A010926</t>
  </si>
  <si>
    <t>WHISTLEPIG PIGGYBACK 6Y OAK BRL BBN PET - DOM WHSKY-STRT-BRBN/TN - 50 ML  ( AL - D007962 )</t>
  </si>
  <si>
    <t>AL-D007962</t>
  </si>
  <si>
    <t>WHISTLEPIG STRAIGHT RYE WHISKEY - CAN-US BLND-US BTLD - 375 ML  ( AL - B007451 )</t>
  </si>
  <si>
    <t>AL-B007451</t>
  </si>
  <si>
    <t>WILD TURKEY MASTER'S KEEP BEACON KSBW - DOM WHSKY-STRT-BRBN/TN - 750 ML  ( AL - A010938 )</t>
  </si>
  <si>
    <t>AL-A010938</t>
  </si>
  <si>
    <t>WILLETT FAM EST 4Y SML BTC KSBW CASK STR - DOM WHSKY-STRT-BRBN/TN - 750 ML  ( AL - A070649 )</t>
  </si>
  <si>
    <t>AL-A070649</t>
  </si>
  <si>
    <t>WILLETT FAMILY EST 6YR SINGLE BARREL RYE - DOM WHSKY-STRT-RYE - 750 ML  ( AL - A010512 )</t>
  </si>
  <si>
    <t>AL-A010512</t>
  </si>
  <si>
    <t>WOODFORD RESERVE BARRELL STRENGTH 700ML - DOM WHSKY-STRT-RYE - 750 ML  ( AL - L010985 )</t>
  </si>
  <si>
    <t>AL-L010985</t>
  </si>
  <si>
    <t>WOODFORD RSV DBL OAK PERSONAL BRL BUY-BR - DOM WHSKY-STRT-BRBN/TN - 750 ML  ( AL - A010909 )</t>
  </si>
  <si>
    <t>AL-A010909</t>
  </si>
  <si>
    <t>WOODFORD RSV PERSONAL SL PROPRIETARY BTC - DOM WHSKY-STRT-BRBN/TN - 750 ML  ( AL - A010908 )</t>
  </si>
  <si>
    <t>AL-A010908</t>
  </si>
  <si>
    <t>WYOMING WHISKEY BUFFALO BILL CODY SBW - DOM WHSKY-STRT-BRBN/TN - 750 ML  ( AL - A010975 )</t>
  </si>
  <si>
    <t>AL-A010975</t>
  </si>
  <si>
    <t>WYOMING WHISKEY DOUBLE CASK WHISKEY - DOM WHSKY-STRT-OTH - 750 ML  ( AL - A010974 )</t>
  </si>
  <si>
    <t>AL-A010974</t>
  </si>
  <si>
    <t>WYOMING WHISKEY OUTRYDER WHISKEY - DOM WHSKY-STRT-OTH - 750 ML  ( AL - A010976 )</t>
  </si>
  <si>
    <t>AL-A010976</t>
  </si>
  <si>
    <t>YEA ALABAMA 1831 EDITION SBW IN OAK STVE - DOM WHSKY-STRT-BRBN/TN - 750 ML  ( AL - A070641 )</t>
  </si>
  <si>
    <t>AL-A070641</t>
  </si>
  <si>
    <t>YEA ALABAMA THE STANDARD SBW IN OAK STVE - DOM WHSKY-STRT-BRBN/TN - 750 ML  ( AL - A070640 )</t>
  </si>
  <si>
    <t>AL-A070640</t>
  </si>
  <si>
    <t>YELLA HOUND SPIRIT SMALL BATCH PRM VODKA - VODKA-CLASSIC-DOM - 1.75 LTR  ( AL - F009627 )</t>
  </si>
  <si>
    <t>AL-F009627</t>
  </si>
  <si>
    <t>YELLOWSTONE HAND PCKD 7Y SB BTB 115PROOF - DOM WHSKY-STRT-BRBN/TN - 750 ML  ( AL - A010904 )</t>
  </si>
  <si>
    <t>AL-A010904</t>
  </si>
  <si>
    <t>YELLOWSTONE HAND PICKED 7Y SB BTB 119PRF - DOM WHSKY-STRT-BRBN/TN - 750 ML  ( AL - A010903 )</t>
  </si>
  <si>
    <t>AL-A010903</t>
  </si>
  <si>
    <t>YULE NOG CREAM LIQUEUR WITH FIREBALL - COCKTAILS - 50 ML  ( AL - D070325 )</t>
  </si>
  <si>
    <t>AL-D070325</t>
  </si>
  <si>
    <t>ZIRBENZ STONE PINE LIQUEUR OF THE ALPS - CRDL-CRM LQR - 750 ML  ( AL - A030471 )</t>
  </si>
  <si>
    <t>AL-A030471</t>
  </si>
  <si>
    <t>B070056</t>
  </si>
  <si>
    <t>A070647</t>
  </si>
  <si>
    <t>A031122</t>
  </si>
  <si>
    <t>D070535</t>
  </si>
  <si>
    <t>A031212</t>
  </si>
  <si>
    <t>A070611</t>
  </si>
  <si>
    <t>J070642</t>
  </si>
  <si>
    <t>J070646</t>
  </si>
  <si>
    <t>J070643</t>
  </si>
  <si>
    <t>J070644</t>
  </si>
  <si>
    <t>A070600</t>
  </si>
  <si>
    <t>A010996</t>
  </si>
  <si>
    <t>D070651</t>
  </si>
  <si>
    <t>A070618</t>
  </si>
  <si>
    <t>A070619</t>
  </si>
  <si>
    <t>A070613</t>
  </si>
  <si>
    <t>A070612</t>
  </si>
  <si>
    <t>B031147</t>
  </si>
  <si>
    <t>J031205</t>
  </si>
  <si>
    <t>J070614</t>
  </si>
  <si>
    <t>A010993</t>
  </si>
  <si>
    <t>A031214</t>
  </si>
  <si>
    <t>L010984</t>
  </si>
  <si>
    <t>A010983</t>
  </si>
  <si>
    <t>L010978</t>
  </si>
  <si>
    <t>A010991</t>
  </si>
  <si>
    <t>A070654</t>
  </si>
  <si>
    <t>A070653</t>
  </si>
  <si>
    <t>A010998</t>
  </si>
  <si>
    <t>A070188</t>
  </si>
  <si>
    <t>A031136</t>
  </si>
  <si>
    <t>A070627</t>
  </si>
  <si>
    <t>A070616</t>
  </si>
  <si>
    <t>J070605</t>
  </si>
  <si>
    <t>A031142</t>
  </si>
  <si>
    <t>A010981</t>
  </si>
  <si>
    <t>A010979</t>
  </si>
  <si>
    <t>A010980</t>
  </si>
  <si>
    <t>A010977</t>
  </si>
  <si>
    <t>L010994</t>
  </si>
  <si>
    <t>G070630</t>
  </si>
  <si>
    <t>G070631</t>
  </si>
  <si>
    <t>G070632</t>
  </si>
  <si>
    <t>A010986</t>
  </si>
  <si>
    <t>A070649</t>
  </si>
  <si>
    <t>L010985</t>
  </si>
  <si>
    <t>A010975</t>
  </si>
  <si>
    <t>A010974</t>
  </si>
  <si>
    <t>A010976</t>
  </si>
  <si>
    <t>A010971</t>
  </si>
  <si>
    <t>A010972</t>
  </si>
  <si>
    <t>A010973</t>
  </si>
  <si>
    <t>A010982</t>
  </si>
  <si>
    <t>A010995</t>
  </si>
  <si>
    <t>A010997</t>
  </si>
  <si>
    <t>A011001</t>
  </si>
  <si>
    <t>A011002</t>
  </si>
  <si>
    <t>A031141</t>
  </si>
  <si>
    <t>A031233</t>
  </si>
  <si>
    <t>A070628</t>
  </si>
  <si>
    <t>A070648</t>
  </si>
  <si>
    <t>A070650</t>
  </si>
  <si>
    <t>A070656</t>
  </si>
  <si>
    <t>B031206</t>
  </si>
  <si>
    <t>B031207</t>
  </si>
  <si>
    <t>B031208</t>
  </si>
  <si>
    <t>B031209</t>
  </si>
  <si>
    <t>B031210</t>
  </si>
  <si>
    <t>B070609</t>
  </si>
  <si>
    <t>B070610</t>
  </si>
  <si>
    <t>B070611</t>
  </si>
  <si>
    <t>D001522</t>
  </si>
  <si>
    <t>D070145</t>
  </si>
  <si>
    <t>J031194</t>
  </si>
  <si>
    <t>J031195</t>
  </si>
  <si>
    <t>L010987</t>
  </si>
  <si>
    <t>L010988</t>
  </si>
  <si>
    <t>L010989</t>
  </si>
  <si>
    <t>A011004</t>
  </si>
  <si>
    <t>A070659</t>
  </si>
  <si>
    <t>A070661</t>
  </si>
  <si>
    <t>A070664</t>
  </si>
  <si>
    <t>B070688</t>
  </si>
  <si>
    <t>D000881</t>
  </si>
  <si>
    <t>J070693</t>
  </si>
  <si>
    <t>SCOTCH Total</t>
  </si>
  <si>
    <t>ABSOLUT TABASCO CHILI PEPPER VODKA - VODKA-FLVRD-IMP - 750 ML  ( AL - A070639 )</t>
  </si>
  <si>
    <t>AL-A070639</t>
  </si>
  <si>
    <t>ANGEL'S ENVY KSBW CASK STRENGTH BIB - DOM WHSKY-STRT-BRBN/TN - 750 ML  ( AL - A010972 )</t>
  </si>
  <si>
    <t>AL-A010972</t>
  </si>
  <si>
    <t>BENCHMARK MCAFEE BROS KY STRAIGHT RYE WK - DOM WHSKY-STRT-RYE - 750 ML  ( AL - A070628 )</t>
  </si>
  <si>
    <t>AL-A070628</t>
  </si>
  <si>
    <t>BUFFALO TRACE DIST BOURBON CREAM LIQUEUR - CRDL-CRM LQR - 50 ML  ( AL - D000881 )</t>
  </si>
  <si>
    <t>AL-D000881</t>
  </si>
  <si>
    <t>BUSKER TRIPLE CASK SMOOTH BLEND IRISH WK - IRISH - 750 ML  ( AL - A009890 )</t>
  </si>
  <si>
    <t>AL-A009890</t>
  </si>
  <si>
    <t>CAZADORES BLANCO TEQUILA WHITE - TEQUILA-BLANCO - 750 ML  ( AL - A000449 )</t>
  </si>
  <si>
    <t>AL-A000449</t>
  </si>
  <si>
    <t>CHICKEN COCK WHEATED KSBW - DOM WHSKY-STRT-BRBN/TN - 750 ML  ( AL - A010982 )</t>
  </si>
  <si>
    <t>AL-A010982</t>
  </si>
  <si>
    <t>CORAZON DE AGAVE BLANCO WHITE TEQUILA - TEQUILA-BLANCO - 50 ML  ( AL - D001522 )</t>
  </si>
  <si>
    <t>AL-D001522</t>
  </si>
  <si>
    <t>CORAZON DE AGAVE REPOSADO GOLD TEQUILA - TEQUILA-REPOSADO - 50 ML  ( AL - D070145 )</t>
  </si>
  <si>
    <t>AL-D070145</t>
  </si>
  <si>
    <t>FERRAND 10 GENERATIONS COGNAC - BRNDY/CGNC-CGNC-OTH - 750 ML  ( AL - A030120 )</t>
  </si>
  <si>
    <t>FREY RANCH STRAIGHT BOURBON WHISKEY - DOM WHSKY-STRT-BRBN/TN - 750 ML  ( AL - A070664 )</t>
  </si>
  <si>
    <t>AL-A070664</t>
  </si>
  <si>
    <t>GEORGE KEEL COCONUT FLV RUM - RUM-FLVRD - 750 ML  ( AL - A030054 )</t>
  </si>
  <si>
    <t>AL-A030054</t>
  </si>
  <si>
    <t>HANDY &amp; SCHILLER MANHATTAN - COCKTAILS - 750 ML  ( AL - A070635 )</t>
  </si>
  <si>
    <t>AL-A070635</t>
  </si>
  <si>
    <t>HEAVEN HL GRAIN TO GLASS SPC BRL SR700ML - DOM WHSKY-STRT-RYE - 750 ML  ( AL - L010989 )</t>
  </si>
  <si>
    <t>AL-L010989</t>
  </si>
  <si>
    <t>HEAVEN HLL GRN TO GLS KSBW SPC BRL 700ML - DOM WHSKY-STRT-BRBN/TN - 750 ML  ( AL - L010987 )</t>
  </si>
  <si>
    <t>AL-L010987</t>
  </si>
  <si>
    <t>HEAVEN HLL GRN TO GLS WHEAT SPC BRL700ML - DOM WHSKY-STRT-BRBN/TN - 750 ML  ( AL - L010988 )</t>
  </si>
  <si>
    <t>AL-L010988</t>
  </si>
  <si>
    <t>HENDRICK'S ANOTHER GIN - GIN-CLASSIC-IMP - 750 ML  ( AL - A070656 )</t>
  </si>
  <si>
    <t>AL-A070656</t>
  </si>
  <si>
    <t>HOLLADAY SOFT RED WHEAT SBW BIB WHISKEY - DOM WHSKY-STRT-BRBN/TN - 750 ML  ( AL - A010791 )</t>
  </si>
  <si>
    <t>KBUG 13 DIST BLUEBERRY MOONSHINE - DOM WHSKY-BLND - 375 ML  ( AL - B031210 )</t>
  </si>
  <si>
    <t>AL-B031210</t>
  </si>
  <si>
    <t>KBUG 13 DIST CORN CANE MOONSHINE - DOM WHSKY-BLND - 375 ML  ( AL - B031206 )</t>
  </si>
  <si>
    <t>AL-B031206</t>
  </si>
  <si>
    <t>KBUG 13 DIST CORN WHEAT MOONSHINE - DOM WHSKY-BLND - 375 ML  ( AL - B031207 )</t>
  </si>
  <si>
    <t>AL-B031207</t>
  </si>
  <si>
    <t>KBUG 13 DIST GREEN APPLE MOONSHINE - DOM WHSKY-BLND - 375 ML  ( AL - B031209 )</t>
  </si>
  <si>
    <t>AL-B031209</t>
  </si>
  <si>
    <t>KBUG 13 DIST PEACH MOONSHINE - DOM WHSKY-BLND - 375 ML  ( AL - B031208 )</t>
  </si>
  <si>
    <t>AL-B031208</t>
  </si>
  <si>
    <t>MATADOR - TEQUILA-BLANCO - 1.0 LTR  ( AL - E004190 )</t>
  </si>
  <si>
    <t>AL-E004190</t>
  </si>
  <si>
    <t>MIJENTA BLANCO 100% AGAVE TEQUILA - TEQUILA-BLANCO - 750 ML  ( AL - A031233 )</t>
  </si>
  <si>
    <t>AL-A031233</t>
  </si>
  <si>
    <t>ON THE ROCKS CKT VTY 8P:WM/PC/M/MM 355ML - COCKTAILS - 375 ML  ( AL - J031195 )</t>
  </si>
  <si>
    <t>AL-J031195</t>
  </si>
  <si>
    <t>PENELOPE TOASTED RYE PRIVATE BRL BRL STR - DOM WHSKY-STRT-BRBN/TN - 750 ML  ( AL - A010959 )</t>
  </si>
  <si>
    <t>AL-A010959</t>
  </si>
  <si>
    <t>PEYCHAUD'S APERITIVO LIQUEUR - CRDL-LQR&amp;SPC-OTH - 750 ML  ( AL - A031318 )</t>
  </si>
  <si>
    <t>AL-A031318</t>
  </si>
  <si>
    <t>SVEDKA BLACKBERRY FLAVORED VD 12-10P PET - VODKA-FLVRD-IMP - 50 ML  ( AL - D070533 )</t>
  </si>
  <si>
    <t>AL-D070533</t>
  </si>
  <si>
    <t>TOKI SUNTORY BLACK SMOKY RICH JAPAN WHK - CRDL-LQR&amp;SPC-OTH - 750 ML  ( AL - A070648 )</t>
  </si>
  <si>
    <t>AL-A070648</t>
  </si>
  <si>
    <t>TULLAMORE DEW W/1 SHOT GLS &amp; 1 PINT GLS - IRISH-BLND - 750 ML  ( AL - A070659 )</t>
  </si>
  <si>
    <t>AL-A070659</t>
  </si>
  <si>
    <t>YELLOWSTONE SMALL BATCH 6Y KSBW - DOM WHSKY-STRT-BRBN/TN - 750 ML  ( AL - A010922 )</t>
  </si>
  <si>
    <t>AL-A010922</t>
  </si>
  <si>
    <t>DEKUYPER ANISETTE - CRDL-LQR&amp;SPC-ANSE FLVRD - 750 ML  ( AL - A004893 )</t>
  </si>
  <si>
    <t>PICKERS VODKA - VODKA-CLASSIC-DOM - 1.75 LTR  ( AL - F031291 )</t>
  </si>
  <si>
    <t>AL-F031291</t>
  </si>
  <si>
    <t>SVEDKA VANILLA FLAVORED VODKA - VODKA-FLVRD-IMP - 750 ML  ( AL - A031041 )</t>
  </si>
  <si>
    <t>AL-A031041</t>
  </si>
  <si>
    <t>VAN GOGH DUTCH VODKA HOLLAND - VODKA-CLASSIC-IMP - 750 ML  ( AL - A031141 )</t>
  </si>
  <si>
    <t>AL-A031141</t>
  </si>
  <si>
    <t>-196 FREEZE CRUSH VT 8P:SK/GC/YL/PM355ML - COCKTAILS - 375 ML  ( AL - J070686 )</t>
  </si>
  <si>
    <t>AL-J070686</t>
  </si>
  <si>
    <t>99 BLACKBERRIES SCHNAPPS - CRDL-SNPS-OTH - 750 ML  ( AL - A031261 )</t>
  </si>
  <si>
    <t>AL-A031261</t>
  </si>
  <si>
    <t>99 BUTTERSCOTCH SCHNAPPS LIQUEUR - CRDL-SNPS-BTRSCTCH - 750 ML  ( AL - A031260 )</t>
  </si>
  <si>
    <t>AL-A031260</t>
  </si>
  <si>
    <t>99 CINNAMON SCHNAPPS LIQUEUR - CRDL-SNPS-CNNMN - 750 ML  ( AL - A031259 )</t>
  </si>
  <si>
    <t>AL-A031259</t>
  </si>
  <si>
    <t>99 COCONUT SCHNAPPS LIQUEUR - CRDL-SNPS-OTH - 750 ML  ( AL - A031258 )</t>
  </si>
  <si>
    <t>AL-A031258</t>
  </si>
  <si>
    <t>99 GRAPES SCHNAPPS - CRDL-SNPS-OTH - 750 ML  ( AL - A031257 )</t>
  </si>
  <si>
    <t>AL-A031257</t>
  </si>
  <si>
    <t>99 ORANGES SCHNAPPS - CRDL-SNPS-OTH - 750 ML  ( AL - A031256 )</t>
  </si>
  <si>
    <t>AL-A031256</t>
  </si>
  <si>
    <t>99 PEPPERMINT - CRDL-SNPS-PPRMNT - 750 ML  ( AL - A031255 )</t>
  </si>
  <si>
    <t>AL-A031255</t>
  </si>
  <si>
    <t>99 PINEAPPLE SCHNAPPS LIQUEUR - CRDL-SNPS-OTH - 750 ML  ( AL - A031116 )</t>
  </si>
  <si>
    <t>AL-A031116</t>
  </si>
  <si>
    <t>99 ROOT BEER SCHNAPPS LIQUEUR - CRDL-SNPS-OTH - 750 ML  ( AL - A031264 )</t>
  </si>
  <si>
    <t>AL-A031264</t>
  </si>
  <si>
    <t>99 WATERMELON SCHNAPPS - CRDL-SNPS-OTH - 750 ML  ( AL - A031119 )</t>
  </si>
  <si>
    <t>AL-A031119</t>
  </si>
  <si>
    <t>99 WHIPPED CREAM FLAVOR SCHNAPPS - CRDL-SNPS-OTH - 750 ML  ( AL - A031120 )</t>
  </si>
  <si>
    <t>AL-A031120</t>
  </si>
  <si>
    <t>360 WATERMELON VODKA DSS - VODKA-FLVRD-DOM - 50 ML  ( AL - D007428 )</t>
  </si>
  <si>
    <t>ANGEL ENVY'S CASK STRENGTH RYE WHISKEY - DOM WHSKY-STRT-RYE - 750 ML  ( AL - A010971 )</t>
  </si>
  <si>
    <t>AL-A010971</t>
  </si>
  <si>
    <t>APEROL SPRITZ 6X4PK BOTTLES 200ML - COCKTAILS - 200 ML  ( AL - C070692 )</t>
  </si>
  <si>
    <t>AL-C070692</t>
  </si>
  <si>
    <t>BARRELL 18Y CAB SV &amp; SAUTERNES CASK STRG - DOM WHSKY-STRT-OTH - 750 ML  ( AL - A011035 )</t>
  </si>
  <si>
    <t>AL-A011035</t>
  </si>
  <si>
    <t>BARRELL BOURBON 12Y FIN FRENCH OAK CASKS - DOM WHSKY-STRT-BRBN/TN - 750 ML  ( AL - A011013 )</t>
  </si>
  <si>
    <t>AL-A011013</t>
  </si>
  <si>
    <t>BARRELL BOURBON 12YR TOASTED AMER OAK - DOM WHSKY-STRT-BRBN/TN - 750 ML  ( AL - A011036 )</t>
  </si>
  <si>
    <t>AL-A011036</t>
  </si>
  <si>
    <t>BARRELL BOURBON CIGAR BLEND CASK STRNGTH - DOM WHSKY-BLND - 750 ML  ( AL - A011034 )</t>
  </si>
  <si>
    <t>AL-A011034</t>
  </si>
  <si>
    <t>BASIL HAYDEN GOLDEN RYE STRAIGHT RYE WHK - DOM WHSKY-STRT-RYE - 750 ML  ( AL - A070699 )</t>
  </si>
  <si>
    <t>AL-A070699</t>
  </si>
  <si>
    <t>BERNHEIM ORIGINAL WHEAT 20TH ANV 10Y WHK - DOM WHSKY-STRT-OTH - 750 ML  ( AL - A010997 )</t>
  </si>
  <si>
    <t>AL-A010997</t>
  </si>
  <si>
    <t>BOBA POPS COCKTAIL CAVIAR STRAWBERRY - COCKTAILS - 375 ML  ( AL - B070434 )</t>
  </si>
  <si>
    <t>BOWMAN BROTHER VA PIONEER SPIRIT SMB SBL - DOM WHSKY-STRT-BRBN/TN - 750 ML  ( AL - A010827 )</t>
  </si>
  <si>
    <t>AL-A010827</t>
  </si>
  <si>
    <t>BUCHANAN'S PINEAPPLE W/FIFA GLASS - SCOTCH-BLND-FRGN BTLD - 750 ML  ( AL - A000295 )</t>
  </si>
  <si>
    <t>AL-A000295</t>
  </si>
  <si>
    <t>BULLEIT BOURBON MESQUITE SMOKED MALT SBW - DOM WHSKY-STRT-BRBN/TN - 750 ML  ( AL - A011022 )</t>
  </si>
  <si>
    <t>AL-A011022</t>
  </si>
  <si>
    <t>BUSHMILL BLACK BUSH/2-RBBR ICE BALLS MLD - IRISH - 750 ML  ( AL - A000630 )</t>
  </si>
  <si>
    <t>AL-A000630</t>
  </si>
  <si>
    <t>BUSHMILLS 30 YR IRISH SINGLE MALT - IRISH - 750 ML  ( AL - A010662 )</t>
  </si>
  <si>
    <t>AL-A010662</t>
  </si>
  <si>
    <t>CASAMIGOS CLASSIC LIME MARGARITA RTS CKT - COCKTAILS - 375 ML  ( AL - B070609 )</t>
  </si>
  <si>
    <t>AL-B070609</t>
  </si>
  <si>
    <t>CASAMIGOS FIFA VTY 2P:BLANCO &amp; REPOSADO - TEQUILA-BLANCO - 375 ML  ( AL - B070706 )</t>
  </si>
  <si>
    <t>AL-B070706</t>
  </si>
  <si>
    <t>CASAMIGOS REPOSADO TQ W/FIFA CKTL SHAKER - TEQUILA-REPOSADO - 750 ML  ( AL - A070707 )</t>
  </si>
  <si>
    <t>AL-A070707</t>
  </si>
  <si>
    <t>CASAMIGOS SPICY MARGARITA RTS CKTL - COCKTAILS - 375 ML  ( AL - B070610 )</t>
  </si>
  <si>
    <t>AL-B070610</t>
  </si>
  <si>
    <t>CHERRY HEERING - CRDL-LQR&amp;SPC-FRT - 750 ML  ( AL - A031440 )</t>
  </si>
  <si>
    <t>AL-A031440</t>
  </si>
  <si>
    <t>CROWN ROYAL BLACKBERRY FLAVORED WHK - CAN-US BLND-US BTLD - 1.75 LTR  ( AL - F070186 )</t>
  </si>
  <si>
    <t>AL-F070186</t>
  </si>
  <si>
    <t>CROWN ROYAL DELUXE W/50ML PEACH&amp;BLKBERRY - CAN-FRGN BLND-FRGN BTLD - 750 ML  ( AL - A007314 )</t>
  </si>
  <si>
    <t>CROWN ROYAL DELUXE W/REAL TREE CAMO BAG - CAN-FRGN BLND-FRGN BTLD - 750 ML  ( AL - A070705 )</t>
  </si>
  <si>
    <t>AL-A070705</t>
  </si>
  <si>
    <t>CROWN ROYAL MARQUIS BLENDED CANADIAN WHK - CAN-FRGN BLND-FRGN BTLD - 375 ML  ( AL - B070611 )</t>
  </si>
  <si>
    <t>AL-B070611</t>
  </si>
  <si>
    <t>CRUZAN VANILLA FLAVORED RUM - RUM-FLVRD - 750 ML  ( AL - A031239 )</t>
  </si>
  <si>
    <t>AL-A031239</t>
  </si>
  <si>
    <t>CUTWATER MANGO MARGARITA 355ML - COCKTAILS - 375 ML  ( AL - J030730 )</t>
  </si>
  <si>
    <t>DEEP EDDY VODKA - VODKA-CLASSIC-DOM - 1.75 LTR  ( AL - F005293 )</t>
  </si>
  <si>
    <t>AL-F005293</t>
  </si>
  <si>
    <t>DIXIELAND DELIGHT KSBW - DOM WHSKY-STRT-BRBN/TN - 750 ML  ( AL - A011004 )</t>
  </si>
  <si>
    <t>AL-A011004</t>
  </si>
  <si>
    <t>DOC HOLLIDAY BOTTLED IN BOND KSBW 700ML - DOM WHSKY-STRT-BRBN/TN - 750 ML  ( AL - L070600 )</t>
  </si>
  <si>
    <t>AL-L070600</t>
  </si>
  <si>
    <t>DON FULANO REPOSADO TEQUILA - TEQUILA-REPOSADO - 750 ML  ( AL - A070669 )</t>
  </si>
  <si>
    <t>AL-A070669</t>
  </si>
  <si>
    <t>DON JULIO ANEJO TEQ FIFA WORLD CUP EDT - TEQUILA-ANEJO - 750 ML  ( AL - A011039 )</t>
  </si>
  <si>
    <t>AL-A011039</t>
  </si>
  <si>
    <t>DON JULIO ANEJO TQ 10P FIFA WORLD CUP ED - TEQUILA-ANEJO - 50 ML  ( AL - D011039 )</t>
  </si>
  <si>
    <t>AL-D011039</t>
  </si>
  <si>
    <t>DREAD RIVER AMERICA 250 AL STRAIGHT BBN - DOM WHSKY-STRT-BRBN/TN - 750 ML  ( AL - A031350 )</t>
  </si>
  <si>
    <t>AL-A031350</t>
  </si>
  <si>
    <t>DREAD RIVER VODKA WHITE LABEL - VODKA-CLASSIC-DOM - 750 ML  ( AL - A009918 )</t>
  </si>
  <si>
    <t>AL-A009918</t>
  </si>
  <si>
    <t>DUCK CLUB BLEND OF STRAIGHT BOURBON WHK - DOM WHSKY-STRT-BRBN/TN - 750 ML  ( AL - A070678 )</t>
  </si>
  <si>
    <t>AL-A070678</t>
  </si>
  <si>
    <t>ELIJAH CRAIG SINGLE BARREL 15Y KSBW - DOM WHSKY-STRT-BRBN/TN - 750 ML  ( AL - A011003 )</t>
  </si>
  <si>
    <t>AL-A011003</t>
  </si>
  <si>
    <t>ELIJAH CRAIG SMB 2026 PGA CHAMPIONSHIP - DOM WHSKY-STRT-OTH - 750 ML  ( AL - A011002 )</t>
  </si>
  <si>
    <t>AL-A011002</t>
  </si>
  <si>
    <t>EMPRESS 1908 ORIGINAL GIN - GIN-CLASSIC-IMP - 750 ML  ( AL - A070666 )</t>
  </si>
  <si>
    <t>AL-A070666</t>
  </si>
  <si>
    <t>EVAN WILLAMS 1783 250TH COMM EDT KSBW - DOM WHSKY-STRT-BRBN/TN - 750 ML  ( AL - A011024 )</t>
  </si>
  <si>
    <t>AL-A011024</t>
  </si>
  <si>
    <t>EVAN WILLIAMS BLACKBERRY - DOM WHSKY-BLND - 50 ML  ( AL - D070672 )</t>
  </si>
  <si>
    <t>AL-D070672</t>
  </si>
  <si>
    <t>EVAN WILLIAMS BLACKBERRY - DOM WHSKY-BLND - 750 ML  ( AL - A070672 )</t>
  </si>
  <si>
    <t>AL-A070672</t>
  </si>
  <si>
    <t>EVAN WILLIAMS SGL BRL COLLEGIATE EDT - DOM WHSKY-STRT-BRBN/TN - 750 ML  ( AL - A011016 )</t>
  </si>
  <si>
    <t>AL-A011016</t>
  </si>
  <si>
    <t>FERRAND 1840 ORIGINAL FORMULA COGNAC - BRNDY/CGNC-CGNC-OTH - 750 ML  ( AL - A009418 )</t>
  </si>
  <si>
    <t>FERRAND AMBRE COGNAC - BRNDY/CGNC-CGNC-OTH - 750 ML  ( AL - A004354 )</t>
  </si>
  <si>
    <t>FERRAND DRY CURACAO - CRDL-LQR&amp;SPC-CURACAO - 750 ML  ( AL - A005337 )</t>
  </si>
  <si>
    <t>FIREBALL DRAGNUM CINNAMON WHISKEY - DOM WHSKY-BLND - 1.75 LTR  ( AL - F070704 )</t>
  </si>
  <si>
    <t>AL-F070704</t>
  </si>
  <si>
    <t>FIREBALL WREATH 14P PET/GIFTBOX TRAY PCK - DOM WHSKY-BLND - 50 ML  ( AL - D070569 )</t>
  </si>
  <si>
    <t>FISH HOOK ROCKET POP COCKTAIL 4P 355ML - COCKTAILS - 375 ML  ( AL - J031365 )</t>
  </si>
  <si>
    <t>AL-J031365</t>
  </si>
  <si>
    <t>FORBIDDEN SMALL BATCH BOURBON WHISKEY - DOM WHSKY-STRT-SM BTCH - 750 ML  ( AL - A070676 )</t>
  </si>
  <si>
    <t>AL-A070676</t>
  </si>
  <si>
    <t>FOUR ROSES SMALL BATCH KENTUCKY BOURBON - DOM WHSKY-STRT-SM BTCH - 375 ML  ( AL - B001075 )</t>
  </si>
  <si>
    <t>AL-B001075</t>
  </si>
  <si>
    <t>FOUR ROSES SMALL BATCH SELECT BOURBON - DOM WHSKY-STRT-BRBN/TN - 375 ML  ( AL - B007535 )</t>
  </si>
  <si>
    <t>AL-B007535</t>
  </si>
  <si>
    <t>GEORGE DICKEL RESERVE AGED 17 YEAR - DOM WHSKY-STRT-BRBN/TN - 750 ML  ( AL - A011001 )</t>
  </si>
  <si>
    <t>AL-A011001</t>
  </si>
  <si>
    <t>HIGH NOON VDK SLTZR TRANSFUSION 6P 355ML - COCKTAILS - 375 ML  ( AL - J070695 )</t>
  </si>
  <si>
    <t>AL-J070695</t>
  </si>
  <si>
    <t>HIGHLAND PARK SINGLE MALT 15Y 86 PROOF - SCOTCH-SNGL MALT - 750 ML  ( AL - A005855 )</t>
  </si>
  <si>
    <t>HORNITOS PLATA WHITE TEQUILA - TEQUILA-BLANCO - 50 ML  ( AL - D001420 )</t>
  </si>
  <si>
    <t>AL-D001420</t>
  </si>
  <si>
    <t>HORNITOS REPOSADO TEQUILA - TEQUILA-REPOSADO - 50 ML  ( AL - D000237 )</t>
  </si>
  <si>
    <t>AL-D000237</t>
  </si>
  <si>
    <t>JAGERMEISTER ORANGE LIQUEUR - CRDL-LQR&amp;SPC-OTH - 750 ML  ( AL - A070708 )</t>
  </si>
  <si>
    <t>AL-A070708</t>
  </si>
  <si>
    <t>JOHNNIE WALKER BLACK CASK FNSH BRBN CASK - SCOTCH-BLND-FRGN BTLD - 750 ML  ( AL - A070665 )</t>
  </si>
  <si>
    <t>AL-A070665</t>
  </si>
  <si>
    <t>JOHNNIE WALKER BLUE LB YEAR OF THE HORSE - SCOTCH-BLND-FRGN BTLD - 750 ML  ( AL - A010995 )</t>
  </si>
  <si>
    <t>AL-A010995</t>
  </si>
  <si>
    <t>JOHNNIE WALKER ICE CHALET BLUE LABEL - SCOTCH-BLND-FRGN BTLD - 750 ML  ( AL - A010799 )</t>
  </si>
  <si>
    <t>AL-A010799</t>
  </si>
  <si>
    <t>JOSE CUERVO SPARKLING PALOMA 4P 355ML - COCKTAILS - 375 ML  ( AL - J070674 )</t>
  </si>
  <si>
    <t>AL-J070674</t>
  </si>
  <si>
    <t>KENTUCKY NECTAR BBN FINISH IN HONEY CSK - DOM WHSKY-STRT-BRBN/TN - 750 ML  ( AL - A011033 )</t>
  </si>
  <si>
    <t>AL-A011033</t>
  </si>
  <si>
    <t>KING OF KENTUCKY SML BATCH SRS KSBW700ML - DOM WHSKY-STRT-BRBN/TN - 750 ML  ( AL - L011008 )</t>
  </si>
  <si>
    <t>AL-L011008</t>
  </si>
  <si>
    <t>KNOB CREEK BLENDER'S EDITION 01 KSBW - DOM WHSKY-STRT-BRBN/TN - 750 ML  ( AL - A011026 )</t>
  </si>
  <si>
    <t>AL-A011026</t>
  </si>
  <si>
    <t>KNOB CREEK SMOKED MAPLE KENTUCKY STRGHT - DOM WHSKY-BLND - 750 ML  ( AL - A001030 )</t>
  </si>
  <si>
    <t>AL-A001030</t>
  </si>
  <si>
    <t>LARCENY SMALL BATCH SBW PRIVATE BARREL - DOM WHSKY-STRT-BRBN/TN - 750 ML  ( AL - A010803 )</t>
  </si>
  <si>
    <t>AL-A010803</t>
  </si>
  <si>
    <t>LICOR 43 CARAMEL COOKIE CREAM LIQUEUR - CRDL-CRM LQR - 750 ML  ( AL - A070690 )</t>
  </si>
  <si>
    <t>AL-A070690</t>
  </si>
  <si>
    <t>LIMONCELLO DI CAPRI LIQUEUR - CRDL-LQR&amp;SPC-FRT - 750 ML  ( AL - A005971 )</t>
  </si>
  <si>
    <t>AL-A005971</t>
  </si>
  <si>
    <t>LUCKY ONE SWEET TEA VT 8P:O/H/P/R  355ML - COCKTAILS - 375 ML  ( AL - J070670 )</t>
  </si>
  <si>
    <t>AL-J070670</t>
  </si>
  <si>
    <t>LUNAZUL BLANCO TEQUILA - TEQUILA-BLANCO - 1.0 LTR  ( AL - E004664 )</t>
  </si>
  <si>
    <t>AL-E004664</t>
  </si>
  <si>
    <t>LUXARDO DEL SANTO GREEN HERBAL LIQUEUR - CRDL-LQR&amp;SPC-OTH - 750 ML  ( AL - A070673 )</t>
  </si>
  <si>
    <t>AL-A070673</t>
  </si>
  <si>
    <t>MAGIC MOMENTS VODKA (INDIA) - VODKA-CLASSIC-IMP - 1.75 LTR  ( AL - F010318 )</t>
  </si>
  <si>
    <t>AL-F010318</t>
  </si>
  <si>
    <t>MERSEY STARBOARD SGL BRL STRAIGHT RYE - DOM WHSKY-STRT-RYE - 750 ML  ( AL - A031244 )</t>
  </si>
  <si>
    <t>AL-A031244</t>
  </si>
  <si>
    <t>MISUNDERSTOOD GINGER SPICED WHISKEY(DSS) - DOM WHSKY-BLND - 750 ML  ( AL - A031342 )</t>
  </si>
  <si>
    <t>AL-A031342</t>
  </si>
  <si>
    <t>MOM WATER VACATION 8P:AM/BL/SK/PO 355ML - COCKTAILS - 375 ML  ( AL - J070488 )</t>
  </si>
  <si>
    <t>MR BOSTON BUTTERSCOTCH SCHNAPPS - CRDL-SNPS-BTRSCTCH - 1.0 LTR  ( AL - E031410 )</t>
  </si>
  <si>
    <t>AL-E031410</t>
  </si>
  <si>
    <t>MR BOSTON LIGHT - RUM-LIGHT - 1.0 LTR  ( AL - E031413 )</t>
  </si>
  <si>
    <t>AL-E031413</t>
  </si>
  <si>
    <t>NEW AMSTERDAM VANILLA FLAVORED VODKA - VODKA-FLVRD-DOM - 50 ML  ( AL - D070671 )</t>
  </si>
  <si>
    <t>AL-D070671</t>
  </si>
  <si>
    <t>NEW AMSTERDAM VANILLA FLAVORED VODKA - VODKA-FLVRD-DOM - 750 ML  ( AL - A070671 )</t>
  </si>
  <si>
    <t>AL-A070671</t>
  </si>
  <si>
    <t>NEW RIFF SINGLE BARREL KENTUCKY BOURBON - DOM WHSKY-STRT-BRBN/TN - 750 ML  ( AL - A070679 )</t>
  </si>
  <si>
    <t>AL-A070679</t>
  </si>
  <si>
    <t>OLD DOMINICK SELECT SNG BRL STRT WHEAT - DOM WHSKY-STRT-BRBN/TN - 750 ML  ( AL - A011041 )</t>
  </si>
  <si>
    <t>AL-A011041</t>
  </si>
  <si>
    <t>OLD FITZGERALD BIB 11Y FALL25 DECNTR SRS - DOM WHSKY-STRT-BRBN/TN - 750 ML  ( AL - A010973 )</t>
  </si>
  <si>
    <t>AL-A010973</t>
  </si>
  <si>
    <t>OLD FORESTER 1920 PROHIBITION STYLE - DOM WHSKY-STRT-BRBN/TN - 375 ML  ( AL - B001699 )</t>
  </si>
  <si>
    <t>AL-B001699</t>
  </si>
  <si>
    <t>OLD SOUL TIN TYPE 3 STRAIGHT BBN AGE 11Y - DOM WHSKY-STRT-BRBN/TN - 750 ML  ( AL - A011023 )</t>
  </si>
  <si>
    <t>AL-A011023</t>
  </si>
  <si>
    <t>OLE SMOKY KEY LIME CREAM MOONSHINE - DOM WHSKY-BLND - 750 ML  ( AL - A030651 )</t>
  </si>
  <si>
    <t>AL-A030651</t>
  </si>
  <si>
    <t>ON THE ROCKS PASSION FRUIT MARGARITA - COCKTAILS - 375 ML  ( AL - B070691 )</t>
  </si>
  <si>
    <t>AL-B070691</t>
  </si>
  <si>
    <t>ON THE ROCKS PINA COLADA RUM CKT 4P355ML - COCKTAILS - 375 ML  ( AL - J031194 )</t>
  </si>
  <si>
    <t>AL-J031194</t>
  </si>
  <si>
    <t>ON THE ROCKS SPRK WATERMLN MRGRT 4P355ML - COCKTAILS - 375 ML  ( AL - J070713 )</t>
  </si>
  <si>
    <t>AL-J070713</t>
  </si>
  <si>
    <t>ON THE ROCKS SPRKLNG PEACH COSMO 4P355ML - COCKTAILS - 375 ML  ( AL - J070714 )</t>
  </si>
  <si>
    <t>AL-J070714</t>
  </si>
  <si>
    <t>ON THE ROCKS WHISKEY SOUR - COCKTAILS - 375 ML  ( AL - B070688 )</t>
  </si>
  <si>
    <t>AL-B070688</t>
  </si>
  <si>
    <t>PATRON SILVER TEQUILA 100 PROOF - TEQUILA-BLANCO - 750 ML  ( AL - A070661 )</t>
  </si>
  <si>
    <t>AL-A070661</t>
  </si>
  <si>
    <t>PAUL MASSON GRANDE AMBER BLACKBERRY - BRNDY/CGNC-DOM - 750 ML  ( AL - A070681 )</t>
  </si>
  <si>
    <t>AL-A070681</t>
  </si>
  <si>
    <t>PENELOPE CKTL APPLE CINNAMON OLD FASHION - COCKTAILS - 750 ML  ( AL - A070675 )</t>
  </si>
  <si>
    <t>AL-A070675</t>
  </si>
  <si>
    <t>PENELOPE COOPER S RIVIERA ROSE CASK WHK - DOM WHSKY-STRT-OTH - 750 ML  ( AL - A011040 )</t>
  </si>
  <si>
    <t>AL-A011040</t>
  </si>
  <si>
    <t>PLANTERAY 3 STAR WHITE RUM - RUM-LIGHT - 1.0 LTR  ( AL - E030308 )</t>
  </si>
  <si>
    <t>PLANTERAY 3 STAR WHITE RUM - RUM-LIGHT - 750 ML  ( AL - A004651 )</t>
  </si>
  <si>
    <t>PLANTERAY 3 STAR WHITE RUM - RUM-LIGHT - 750 ML  ( AL - A007370 )</t>
  </si>
  <si>
    <t>PLANTERAY ISLE OF FIJI RUM - RUM-AGED/DARK - 750 ML  ( AL - A010077 )</t>
  </si>
  <si>
    <t>PLANTERAY O.F.T.D. OVERPROOF RUM - RUM-AGED/DARK - 1.0 LTR  ( AL - E009164 )</t>
  </si>
  <si>
    <t>PLANTERAY ORIGINAL DARK RUM - RUM-AGED/DARK - 750 ML  ( AL - A007371 )</t>
  </si>
  <si>
    <t>SELECT CLUB PECAN PRALINE - CAN-US BLND-US BTLD - 750 ML  ( AL - A009126 )</t>
  </si>
  <si>
    <t>AL-A009126</t>
  </si>
  <si>
    <t>SHOTTY'S GREEN TEA SHOT W/WHK 8-8PK - CRDL-LQR&amp;SPC-OTH - 50 ML  ( AL - D070684 )</t>
  </si>
  <si>
    <t>AL-D070684</t>
  </si>
  <si>
    <t>SHOTTY'S LEMON DROP VDK 8-8P SHOT POUCH - CRDL-LQR&amp;SPC-OTH - 50 ML  ( AL - D070683 )</t>
  </si>
  <si>
    <t>AL-D070683</t>
  </si>
  <si>
    <t>STATESIDE SURFSIDE BLUEBERRY L+V 4P355ML - COCKTAILS - 375 ML  ( AL - J070693 )</t>
  </si>
  <si>
    <t>AL-J070693</t>
  </si>
  <si>
    <t>STATESIDE SURFSIDE HALF 8P:R/ICEDT/M/BB - COCKTAILS - 375 ML  ( AL - J070667 )</t>
  </si>
  <si>
    <t>AL-J070667</t>
  </si>
  <si>
    <t>STATESIDE SURFSIDE LMD 12P:L/R/S/B 355ML - COCKTAILS - 375 ML  ( AL - J070668 )</t>
  </si>
  <si>
    <t>AL-J070668</t>
  </si>
  <si>
    <t>STELLA ROSA HONEY PEACH FLV BRANDY - BRNDY/CGNC-IMP - 750 ML  ( AL - A070680 )</t>
  </si>
  <si>
    <t>AL-A070680</t>
  </si>
  <si>
    <t>STILL AUSTIN THE ARTIST RYE WHISKEY - DOM WHSKY-STRT-RYE - 50 ML  ( AL - D070685 )</t>
  </si>
  <si>
    <t>AL-D070685</t>
  </si>
  <si>
    <t>STILL AUSTIN THE ARTIST RYE WHISKEY - DOM WHSKY-STRT-RYE - 750 ML  ( AL - A070685 )</t>
  </si>
  <si>
    <t>AL-A070685</t>
  </si>
  <si>
    <t>SUNNY D SELZTER PURPLE 4P 355ML - COCKTAILS - 375 ML  ( AL - J070711 )</t>
  </si>
  <si>
    <t>AL-J070711</t>
  </si>
  <si>
    <t>SVEDKA (US) VTY 10P PET:4STWBY/3PCH&amp;RSPB - COCKTAILS - 50 ML  ( AL - D070682 )</t>
  </si>
  <si>
    <t>AL-D070682</t>
  </si>
  <si>
    <t>TEQUILA OCHO REPOSADO BARREL SELECT - TEQUILA-REPOSADO - 750 ML  ( AL - A010913 )</t>
  </si>
  <si>
    <t>AL-A010913</t>
  </si>
  <si>
    <t>TEXACRAFT EXTRA SPICY SOUR PICKLE VODKA - VODKA-FLVRD-DOM - 50 ML  ( AL - D070694 )</t>
  </si>
  <si>
    <t>AL-D070694</t>
  </si>
  <si>
    <t>TEXACRAFT EXTRA SPICY SOUR PICKLE VODKA - VODKA-FLVRD-DOM - 750 ML  ( AL - A070694 )</t>
  </si>
  <si>
    <t>AL-A070694</t>
  </si>
  <si>
    <t>TRADER VIC'S PRIVATE SEL GOLD 151 PROOF - RUM-GOLD - 750 ML  ( AL - A031332 )</t>
  </si>
  <si>
    <t>AL-A031332</t>
  </si>
  <si>
    <t>TRES AGAVES SINGLE BARREL ANEJO ORGANIC - TEQUILA-ANEJO - 750 ML  ( AL - A070689 )</t>
  </si>
  <si>
    <t>AL-A070689</t>
  </si>
  <si>
    <t>TRUMP VODKA THE GREAT AMERICAN SPIRIT - VODKA-CLASSIC-DOM - 750 ML  ( AL - A070702 )</t>
  </si>
  <si>
    <t>AL-A070702</t>
  </si>
  <si>
    <t>TWISTED SHOTZ PINEAPPLE UPSIDE DOWN CAKE - CRDL-LQR&amp;SPC-OTH - 100 ML  ( AL - G070677 )</t>
  </si>
  <si>
    <t>AL-G070677</t>
  </si>
  <si>
    <t>UNCLE NEAREST TOASTED SINGLE BARREL WHK - DOM WHSKY-STRT-BRBN/TN - 750 ML  ( AL - A011009 )</t>
  </si>
  <si>
    <t>AL-A011009</t>
  </si>
  <si>
    <t>WHISTLEPIG AMERICAN WHEAT WHISKEY - CAN-US BLND-US BTLD - 750 ML  ( AL - A011007 )</t>
  </si>
  <si>
    <t>AL-A011007</t>
  </si>
  <si>
    <t>WILLETT FAMILY EST 4YR SINGLE BARREL RYE - DOM WHSKY-STRT-RYE - 750 ML  ( AL - A009480 )</t>
  </si>
  <si>
    <t>AL-A009480</t>
  </si>
  <si>
    <t>WOODFORD RESERVE W/SPIRE JULEP CUP - DOM WHSKY-STRT-BRBN/TN - 750 ML  ( AL - A070650 )</t>
  </si>
  <si>
    <t>AL-A070650</t>
  </si>
  <si>
    <t>YELLOWSTONE KSBW RECOLLECTION SRS 700ML - DOM WHSKY-SNGL MALT - 750 ML  ( AL - L011031 )</t>
  </si>
  <si>
    <t>AL-L011031</t>
  </si>
  <si>
    <t>A011003</t>
  </si>
  <si>
    <t>A011007</t>
  </si>
  <si>
    <t>A011009</t>
  </si>
  <si>
    <t>A011013</t>
  </si>
  <si>
    <t>A011016</t>
  </si>
  <si>
    <t>A011022</t>
  </si>
  <si>
    <t>A011023</t>
  </si>
  <si>
    <t>A011024</t>
  </si>
  <si>
    <t>A011026</t>
  </si>
  <si>
    <t>A011033</t>
  </si>
  <si>
    <t>A011034</t>
  </si>
  <si>
    <t>A011035</t>
  </si>
  <si>
    <t>A011036</t>
  </si>
  <si>
    <t>A011039</t>
  </si>
  <si>
    <t>A011040</t>
  </si>
  <si>
    <t>A011041</t>
  </si>
  <si>
    <t>A031116</t>
  </si>
  <si>
    <t>A031119</t>
  </si>
  <si>
    <t>A031120</t>
  </si>
  <si>
    <t>A031239</t>
  </si>
  <si>
    <t>A031244</t>
  </si>
  <si>
    <t>A031255</t>
  </si>
  <si>
    <t>A031256</t>
  </si>
  <si>
    <t>A031257</t>
  </si>
  <si>
    <t>A031258</t>
  </si>
  <si>
    <t>A031259</t>
  </si>
  <si>
    <t>A031260</t>
  </si>
  <si>
    <t>A031261</t>
  </si>
  <si>
    <t>A031264</t>
  </si>
  <si>
    <t>A031318</t>
  </si>
  <si>
    <t>A031332</t>
  </si>
  <si>
    <t>A031342</t>
  </si>
  <si>
    <t>A031350</t>
  </si>
  <si>
    <t>A031440</t>
  </si>
  <si>
    <t>A070665</t>
  </si>
  <si>
    <t>A070666</t>
  </si>
  <si>
    <t>A070669</t>
  </si>
  <si>
    <t>A070671</t>
  </si>
  <si>
    <t>A070672</t>
  </si>
  <si>
    <t>A070673</t>
  </si>
  <si>
    <t>A070675</t>
  </si>
  <si>
    <t>A070676</t>
  </si>
  <si>
    <t>A070678</t>
  </si>
  <si>
    <t>A070679</t>
  </si>
  <si>
    <t>A070680</t>
  </si>
  <si>
    <t>A070681</t>
  </si>
  <si>
    <t>A070685</t>
  </si>
  <si>
    <t>A070689</t>
  </si>
  <si>
    <t>A070690</t>
  </si>
  <si>
    <t>A070694</t>
  </si>
  <si>
    <t>A070699</t>
  </si>
  <si>
    <t>A070702</t>
  </si>
  <si>
    <t>A070705</t>
  </si>
  <si>
    <t>A070707</t>
  </si>
  <si>
    <t>A070708</t>
  </si>
  <si>
    <t>B001075</t>
  </si>
  <si>
    <t>B007535</t>
  </si>
  <si>
    <t>B070691</t>
  </si>
  <si>
    <t>B070706</t>
  </si>
  <si>
    <t>C070692</t>
  </si>
  <si>
    <t>D000237</t>
  </si>
  <si>
    <t>D001420</t>
  </si>
  <si>
    <t>D011039</t>
  </si>
  <si>
    <t>D070671</t>
  </si>
  <si>
    <t>D070672</t>
  </si>
  <si>
    <t>D070682</t>
  </si>
  <si>
    <t>D070683</t>
  </si>
  <si>
    <t>D070684</t>
  </si>
  <si>
    <t>D070685</t>
  </si>
  <si>
    <t>D070694</t>
  </si>
  <si>
    <t>E031410</t>
  </si>
  <si>
    <t>E031413</t>
  </si>
  <si>
    <t>F031291</t>
  </si>
  <si>
    <t>F070186</t>
  </si>
  <si>
    <t>F070704</t>
  </si>
  <si>
    <t>G070677</t>
  </si>
  <si>
    <t>J031365</t>
  </si>
  <si>
    <t>J070667</t>
  </si>
  <si>
    <t>J070668</t>
  </si>
  <si>
    <t>J070670</t>
  </si>
  <si>
    <t>J070674</t>
  </si>
  <si>
    <t>J070686</t>
  </si>
  <si>
    <t>J070695</t>
  </si>
  <si>
    <t>J070711</t>
  </si>
  <si>
    <t>J070713</t>
  </si>
  <si>
    <t>J070714</t>
  </si>
  <si>
    <t>L011008</t>
  </si>
  <si>
    <t>L011031</t>
  </si>
  <si>
    <t>L070600</t>
  </si>
  <si>
    <t>A001030</t>
  </si>
  <si>
    <t>CANADIAN</t>
  </si>
  <si>
    <t>CGP0</t>
  </si>
  <si>
    <t>CGPO</t>
  </si>
  <si>
    <t>CANADIAN Total</t>
  </si>
  <si>
    <t>UNITED</t>
  </si>
  <si>
    <t>SGWS - ALD</t>
  </si>
  <si>
    <t>SGWS - LIBERTY SPIRITS</t>
  </si>
  <si>
    <t>REMY COINTREAU USA INC</t>
  </si>
  <si>
    <t>SGWS - AMERICAN SPIRITS</t>
  </si>
  <si>
    <t>PATERNO IMPORTS LTD dba TERLATO DISTELL ARTISAN SPIRITS</t>
  </si>
  <si>
    <t>SGWS - CPWS</t>
  </si>
  <si>
    <t>MOET HENNESSY USA INC</t>
  </si>
  <si>
    <t>DIAGEO NORTH AMERICA INC</t>
  </si>
  <si>
    <t>FIFTH GENERATION DISTILLED SPIRITS INC</t>
  </si>
  <si>
    <t>KOBRAND CORP</t>
  </si>
  <si>
    <t>TY KU LLC</t>
  </si>
  <si>
    <t>THE PATRON SPIRITS COMPANY</t>
  </si>
  <si>
    <t>INFINIUM SPIRITS INC.</t>
  </si>
  <si>
    <t>LUKE LEA BEVERAGES</t>
  </si>
  <si>
    <t>CIROC SPIRITS LLC</t>
  </si>
  <si>
    <t>THIRTEENTH COLONY DISTILLERIES</t>
  </si>
  <si>
    <t>FOUR ROSES DISTILLERY LLC</t>
  </si>
  <si>
    <t>MONTEBELLO BRANDS INC</t>
  </si>
  <si>
    <t>INTERNATIONAL</t>
  </si>
  <si>
    <t>ASSOCIATED BREWING COMPANY</t>
  </si>
  <si>
    <t>NEXT CENTURY SPIRITS MANUFACTURING LLC</t>
  </si>
  <si>
    <t>21ST CENTURY SPIRITS LLC</t>
  </si>
  <si>
    <t>STRAIGHT TO ALE BRANDS INC.</t>
  </si>
  <si>
    <t>SPLINTER GROUP NAPA, LLC</t>
  </si>
  <si>
    <t>RIDGE RESERVE SPIRITS LLC</t>
  </si>
  <si>
    <t>DOUBLE DIAMOND DISTILLERY DBA</t>
  </si>
  <si>
    <t>CUESTION SPIRITS CO. INC.</t>
  </si>
  <si>
    <t>PROST BEVERAGE CO. LLC</t>
  </si>
  <si>
    <t>HIGH RIDGE SPIRITS</t>
  </si>
  <si>
    <t>SPIRITS OF TENNESSEE LLC</t>
  </si>
  <si>
    <t>ROYAL WINE CORPORATION</t>
  </si>
  <si>
    <t>TOM STEELE</t>
  </si>
  <si>
    <t>SHAW-ROSS INTER. IMPORTERS LLC</t>
  </si>
  <si>
    <t>JOHN EMERALD DISTILLING</t>
  </si>
  <si>
    <t>CHAPLE DISTILLERY LLC</t>
  </si>
  <si>
    <t>FULL THROTTLE SLOON SHINE LLC</t>
  </si>
  <si>
    <t>MAD COUNTY WINERY LLC</t>
  </si>
  <si>
    <t>A HARDY / USA LTD</t>
  </si>
  <si>
    <t>LEVECKE CORPORATION</t>
  </si>
  <si>
    <t>MADVINES</t>
  </si>
  <si>
    <t>3 BADGE BEVERAGE CORP.</t>
  </si>
  <si>
    <t>SERRALLES USA LLC</t>
  </si>
  <si>
    <t>VIRGIL KAINE LLC</t>
  </si>
  <si>
    <t>JIMMY'S SEA BEVERAGES COMPANY</t>
  </si>
  <si>
    <t>BIG ESCAMBIA SPIRITS LLC</t>
  </si>
  <si>
    <t>DAWSON DISTILLERY LLC.</t>
  </si>
  <si>
    <t>HAWAII SEA SPIRITS LLC</t>
  </si>
  <si>
    <t>PURE SOUTHERN LLC</t>
  </si>
  <si>
    <t>SOVEREIGN BRANDS LLC</t>
  </si>
  <si>
    <t>VINO.COM LLC DBA TOTAL BEV SOL</t>
  </si>
  <si>
    <t>WHIPPOORWILL VINYARD LLC</t>
  </si>
  <si>
    <t>LEE INVESTMENT CONSULTANTS LLC</t>
  </si>
  <si>
    <t>SOUTHEAST WINE LLC DBA</t>
  </si>
  <si>
    <t>HIDDEN MEADOW VINEYARD LLC</t>
  </si>
  <si>
    <t>JULES J. BERTA VINEYARDS</t>
  </si>
  <si>
    <t>CMC WINERY INC.</t>
  </si>
  <si>
    <t>WILLS CREEK VINEYARDS</t>
  </si>
  <si>
    <t>PERDIDO VINEYARDS OF GEORGIA</t>
  </si>
  <si>
    <t>HODGES VINEYARDS</t>
  </si>
  <si>
    <t>KARMA SPIRITS LLC</t>
  </si>
  <si>
    <t>SQUARE ONE ORGANIC SPIRITS LLC</t>
  </si>
  <si>
    <t>GONZALEZ BYASS USA</t>
  </si>
  <si>
    <t>SAN FERMIN FL, LLC</t>
  </si>
  <si>
    <t>Marussia Beverages USA, Inc</t>
  </si>
  <si>
    <t>DUGGAN'S DISTILLERS PRODS CORP</t>
  </si>
  <si>
    <t>SUTTER HOME WINERY, INC/ TRINCHERO FAMILY ESTATES</t>
  </si>
  <si>
    <t>I PLANET LLC D/B/A EASTERN WIN</t>
  </si>
  <si>
    <t>HAP LLC.</t>
  </si>
  <si>
    <t>FREDERICK WILDMAN AND SONS LTD</t>
  </si>
  <si>
    <t>SANS WINE &amp; SPIRITS CO.</t>
  </si>
  <si>
    <t>BLACK ROCK SPIRITS LLC</t>
  </si>
  <si>
    <t>TEQUILAS PREMIUM INC.</t>
  </si>
  <si>
    <t>COOPER SPIRITS INTER LLC</t>
  </si>
  <si>
    <t>BUZZBALLZ LLC</t>
  </si>
  <si>
    <t>DAUFUSKIE ISLAND RUM COMPANY</t>
  </si>
  <si>
    <t>OREGON BREWING COMPANY</t>
  </si>
  <si>
    <t>REDEMPTION SPIRITS LLC</t>
  </si>
  <si>
    <t>FRANK-LIN DISTILL PRODUCTS LTD</t>
  </si>
  <si>
    <t>BLACK PATCH DISTILLING CO. LLC</t>
  </si>
  <si>
    <t>INFUSE SPIRITS GROUP LLC.</t>
  </si>
  <si>
    <t>SOUTHERN WICKED BEVERAGES LLC</t>
  </si>
  <si>
    <t>CAMPESINO LLC.</t>
  </si>
  <si>
    <t>DRY FLY DISTILLING INC.</t>
  </si>
  <si>
    <t>FABRIZIA SPIRITS LLC.</t>
  </si>
  <si>
    <t>VINTAGE WINE ESTATES INC</t>
  </si>
  <si>
    <t>SOUTHERN DISTILLING CO. LLC</t>
  </si>
  <si>
    <t>SPEAKEASY SPIRITS LLC.</t>
  </si>
  <si>
    <t>INTERNATIONAL SPIRITS &amp; WINES LLC</t>
  </si>
  <si>
    <t>BLACKBIRD SPIRITS LLC</t>
  </si>
  <si>
    <t>OLD ELK DISTILLERIES LLC</t>
  </si>
  <si>
    <t>PRIVATEER LLC</t>
  </si>
  <si>
    <t>B.R. DISTILLING LLC</t>
  </si>
  <si>
    <t>SMBV LLC dba SOUTH MOUNTAIN DISTILLERY CO.</t>
  </si>
  <si>
    <t>BUSHWACKER SPIRITS LLC</t>
  </si>
  <si>
    <t>GHOST TRAIN BREWING CO. INC.</t>
  </si>
  <si>
    <t>RTM IMPORTS LLC</t>
  </si>
  <si>
    <t>BE IN GOOD SPIRITS LLC</t>
  </si>
  <si>
    <t>PROOF BEVERAGES LLC</t>
  </si>
  <si>
    <t>PAUL LAVENDER</t>
  </si>
  <si>
    <t>BANFI PRODUCTS CORPORATION</t>
  </si>
  <si>
    <t>WISCONSIN WINE AND SPIRITS INC.</t>
  </si>
  <si>
    <t>NEVER FORGET BRANDS LLC</t>
  </si>
  <si>
    <t>JAMES JOSEPH SANCTIFIED SPIRITS LLC</t>
  </si>
  <si>
    <t>DAYLIGHT WINE CO. LLC</t>
  </si>
  <si>
    <t>O'NEILL BEVERAGE CO. LLC dba O'NEILL VINTNERS &amp; DISTILLERS</t>
  </si>
  <si>
    <t>TENNESSEE SHINE CO</t>
  </si>
  <si>
    <t>WI INC.</t>
  </si>
  <si>
    <t>IROKOS GROUP</t>
  </si>
  <si>
    <t>GOODWOOD BREWING CO. LLC</t>
  </si>
  <si>
    <t>ALLTECH BEVERAGE DIVISION LLC dba LEXINGTON BREWING &amp; DISTILLING CO.</t>
  </si>
  <si>
    <t>Dee Gee LLC</t>
  </si>
  <si>
    <t>CRITTENDEN DISTILLERY LLC</t>
  </si>
  <si>
    <t>Graton Spirits Company, LLC dba Purple Spirits</t>
  </si>
  <si>
    <t>FRIEXENET MIONETTO USA, INC</t>
  </si>
  <si>
    <t>HONEOYE FALLS DISTILLERY LLC</t>
  </si>
  <si>
    <t>COPPER &amp; KINGS AMERICAN BRANDY</t>
  </si>
  <si>
    <t>CLEAR VENTURES LLC</t>
  </si>
  <si>
    <t>PLUSH VODKA LLC</t>
  </si>
  <si>
    <t>IRON CITY DISTILLERY LLC</t>
  </si>
  <si>
    <t>TWIN CITY ISLAND SPIRITS INC. dba SION FARM DISTILLERY</t>
  </si>
  <si>
    <t>SUKARI SPIRITS LLC</t>
  </si>
  <si>
    <t>GIBSON DISTILLING INC.</t>
  </si>
  <si>
    <t>CALEDONIA SPIRITS INC.</t>
  </si>
  <si>
    <t>HOWLING MOON</t>
  </si>
  <si>
    <t>CARIBBEAN SMOOTH LLC.</t>
  </si>
  <si>
    <t>LEIPERS FORK DISTILLERY LLC</t>
  </si>
  <si>
    <t>ALABEV</t>
  </si>
  <si>
    <t>MIDDLE WEST SPIRITS</t>
  </si>
  <si>
    <t>A RIVER RUNS THROUGH IT DISTILLERY INC.</t>
  </si>
  <si>
    <t>USA WINE WEST LLC</t>
  </si>
  <si>
    <t>LONE STAR DISTILLERY LLC dba GARRISON BROTHERS DISTILLERY</t>
  </si>
  <si>
    <t>GHOST COAST DISTILLERY LLC</t>
  </si>
  <si>
    <t>LOBOS 1707 SPIRITS LLC</t>
  </si>
  <si>
    <t>New Riff Distilling LLC</t>
  </si>
  <si>
    <t>OLD HILLSIDE BOURBON COMPANY</t>
  </si>
  <si>
    <t>DIXIELAND DELIGHT BRANDS LLC</t>
  </si>
  <si>
    <t xml:space="preserve">OLD DOMINCK DST  </t>
  </si>
  <si>
    <t xml:space="preserve">SUNTORY GLOBAL  </t>
  </si>
  <si>
    <t xml:space="preserve">BAMA SHINES LLC  </t>
  </si>
  <si>
    <t>JP Jordan Beverage</t>
  </si>
  <si>
    <t xml:space="preserve">DARCO SPIRITS  </t>
  </si>
  <si>
    <t xml:space="preserve">ALABAMA DIST CO  </t>
  </si>
  <si>
    <t>STASHHOUSE WHISKEY CO LLC</t>
  </si>
  <si>
    <t xml:space="preserve">GALLO  </t>
  </si>
  <si>
    <t xml:space="preserve">SAZERAC COMPANY  </t>
  </si>
  <si>
    <t>CITRUS DISTILLERS LLC</t>
  </si>
  <si>
    <t>ATOMIC BRANDS INC.</t>
  </si>
  <si>
    <t>FOUNDRY DISTILLING COMPANY, LLC</t>
  </si>
  <si>
    <t>BONAVITA BEVERAGE GROUP LLC</t>
  </si>
  <si>
    <t>San Antonio Winery Inc</t>
  </si>
  <si>
    <t>KIND SPIRITS, LLC</t>
  </si>
  <si>
    <t>ASESINATO LLC</t>
  </si>
  <si>
    <t>Tri-Vin Imports INC</t>
  </si>
  <si>
    <t>DOUBLE EAGLE IMPORTS LTD</t>
  </si>
  <si>
    <t>JACKSON FAMILY ENTERPRISES, INC</t>
  </si>
  <si>
    <t>THE COPPER CAN LLC</t>
  </si>
  <si>
    <t>NELSONS GREENBRIER DISTILLERY</t>
  </si>
  <si>
    <t>K BUG 13 DISTILLING COMPANY</t>
  </si>
  <si>
    <t>UNIFYING SPIRITS LLC DBA BOBA POPS</t>
  </si>
  <si>
    <t>buzzbox beverages, Inc.</t>
  </si>
  <si>
    <t>BAY AND ROUSE LLC</t>
  </si>
  <si>
    <t>WHISKEY WILLY'S</t>
  </si>
  <si>
    <t>Zing Zang LLC</t>
  </si>
  <si>
    <t>CHARLESTON BEVERAGE COMPANY</t>
  </si>
  <si>
    <t xml:space="preserve">PALM BAY INTRNL  </t>
  </si>
  <si>
    <t>SEAMAN'S BEVERAGE AND LOGISTICS LLC</t>
  </si>
  <si>
    <t>POST MERIDIEM SPIRITS CO. LLC</t>
  </si>
  <si>
    <t>SHAKEN BEVERAGE COMPANY LLC</t>
  </si>
  <si>
    <t>ANHEUSER-BUSCH</t>
  </si>
  <si>
    <t>BURKE &amp; MORRIS SPIRITS LLC</t>
  </si>
  <si>
    <t>RANCH HAND LLC</t>
  </si>
  <si>
    <t>COOP ALE WORKS LLC</t>
  </si>
  <si>
    <t>OG Beverage Creations</t>
  </si>
  <si>
    <t>Bom Dia Imports LLC dba Novo Fogo</t>
  </si>
  <si>
    <t>Zeroes Beverage, LLC</t>
  </si>
  <si>
    <t>MOM WATER LLC</t>
  </si>
  <si>
    <t>HORNELL BREWING CO. INC</t>
  </si>
  <si>
    <t xml:space="preserve">AMER BEVRG CORP  </t>
  </si>
  <si>
    <t>PRE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</si>
</sst>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8">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67" fontId="2" fillId="2" borderId="2" xfId="0" applyNumberFormat="1" applyFont="1" applyFill="1" applyBorder="1" applyAlignment="1">
      <alignment horizontal="center" wrapText="1"/>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44" fontId="5" fillId="0" borderId="2" xfId="1" applyFont="1" applyBorder="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4" fontId="0" fillId="0" borderId="2" xfId="0" applyNumberFormat="1" applyBorder="1"/>
    <xf numFmtId="14" fontId="5" fillId="0" borderId="2" xfId="0" applyNumberFormat="1" applyFont="1" applyBorder="1" applyAlignment="1">
      <alignment horizontal="center"/>
    </xf>
    <xf numFmtId="14" fontId="0" fillId="0" borderId="0" xfId="3" applyNumberFormat="1" applyFont="1" applyAlignment="1">
      <alignment horizontal="center"/>
    </xf>
    <xf numFmtId="44" fontId="0" fillId="0" borderId="0" xfId="1" applyFont="1"/>
    <xf numFmtId="44" fontId="0" fillId="0" borderId="0" xfId="1" applyFont="1" applyAlignment="1">
      <alignment horizontal="right"/>
    </xf>
    <xf numFmtId="9" fontId="0" fillId="0" borderId="0" xfId="2" applyFont="1"/>
    <xf numFmtId="9" fontId="0" fillId="0" borderId="0" xfId="2" applyFont="1" applyAlignment="1">
      <alignment horizontal="right"/>
    </xf>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4" borderId="14" xfId="0" applyFill="1" applyBorder="1" applyAlignment="1">
      <alignment horizontal="center"/>
    </xf>
    <xf numFmtId="0" fontId="0" fillId="4" borderId="15" xfId="0" applyFill="1" applyBorder="1" applyAlignment="1">
      <alignment horizontal="center"/>
    </xf>
    <xf numFmtId="0" fontId="0" fillId="4" borderId="10" xfId="0" applyFill="1" applyBorder="1" applyAlignment="1">
      <alignment horizontal="center"/>
    </xf>
    <xf numFmtId="0" fontId="0" fillId="4" borderId="0" xfId="0" applyFill="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2" xfId="0" applyNumberFormat="1" applyBorder="1" applyAlignment="1">
      <alignment horizontal="center"/>
    </xf>
    <xf numFmtId="44" fontId="0" fillId="0" borderId="2" xfId="1" applyFont="1" applyBorder="1" applyAlignment="1">
      <alignment horizontal="center"/>
    </xf>
    <xf numFmtId="44" fontId="0" fillId="0" borderId="2" xfId="1" applyFont="1" applyBorder="1"/>
    <xf numFmtId="9" fontId="0" fillId="0" borderId="2" xfId="2" applyFont="1" applyBorder="1"/>
  </cellXfs>
  <cellStyles count="4">
    <cellStyle name="Comma" xfId="3" builtinId="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tyles" Target="style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6197.414051273146" createdVersion="8" refreshedVersion="8" minRefreshableVersion="3" recordCount="5416" xr:uid="{115F6329-023F-4B86-922F-B4D00C2E16B5}">
  <cacheSource type="worksheet">
    <worksheetSource ref="A1:AE5417" sheet="data rollup"/>
  </cacheSource>
  <cacheFields count="34">
    <cacheField name="State Product Name" numFmtId="0">
      <sharedItems count="5416">
        <s v="Totals"/>
        <s v="PEYCHAUD'S BITTERS - CRDL-LQR&amp;SPC-OTH - 375 ML  ( AL - J002006 )"/>
        <s v="-196 VODKA SELTZER 8P:SP/LL/LR/SW 355ML - COCKTAILS - 375 ML  ( AL - J070583 )"/>
        <s v="1 BARREL RUM FROM BELIZE - RUM-GOLD - 750 ML  ( AL - A004804 )"/>
        <s v="2 GINGERS IRISH WHISKEY - IRISH-BLND - 750 ML  ( AL - A005777 )"/>
        <s v="2XO GEM OF KENTUCKY STRAIGHT BOURBON WHK - DOM WHSKY-STRT-BRBN/TN - 750 ML  ( AL - A010695 )"/>
        <s v="2XO OAK SERIES AMERICAN OAK KSBW - DOM WHSKY-STRT-BRBN/TN - 750 ML  ( AL - A070117 )"/>
        <s v="2XO OAK SERIES FRENCH OAK KSBW - DOM WHSKY-STRT-BRBN/TN - 750 ML  ( AL - A070509 )"/>
        <s v="2XO THE KIAWAH BLEND KSBW - DOM WHSKY-STRT-OTH - 750 ML  ( AL - A010709 )"/>
        <s v="2XO THE SNEAKERHEAD BLEND KSBW - DOM WHSKY-STRT-BRBN/TN - 750 ML  ( AL - A010820 )"/>
        <s v="2XO THE VINYL BLEND KSBW - DOM WHSKY-STRT-BRBN/TN - 750 ML  ( AL - A010882 )"/>
        <s v="8 BALL CHOCOLATE WHISKEY (DSS) - DOM WHSKY-BLND - 750 ML  ( AL - A007786 )"/>
        <s v="8 PM GRAIN BLENDED WHISKEY - OTH IMP WHSKY - 50 ML  ( AL - D010327 )"/>
        <s v="8 PM GRAIN BLENDED WHISKEY - OTH IMP WHSKY - 750 ML  ( AL - A010327 )"/>
        <s v="21 SEEDS CUCUMBER JALAPENO TEQUILA - TEQUILA-FLAVORED - 750 ML  ( AL - A007661 )"/>
        <s v="27 SPRINGS VODKA - VODKA-CLASSIC-DOM - 750 ML  ( AL - A005987 )"/>
        <s v="99 APPLES SCHNAPPS - CRDL-SNPS-APPL - 50 ML  ( AL - D004066 )"/>
        <s v="99 APPLES SCHNAPPS - CRDL-SNPS-APPL - 50 ML  ( AL - D070225 )"/>
        <s v="99 BANANAS SCHNAPPS - CRDL-SNPS-OTH - 50 ML  ( AL - D000399 )"/>
        <s v="99 BANANAS SCHNAPPS - CRDL-SNPS-OTH - 750 ML  ( AL - A000399 )"/>
        <s v="99 BLACK CHERRIES SCHNAPPS - CRDL-SNPS-OTH - 50 ML  ( AL - D004331 )"/>
        <s v="99 BLACKBERRIES SCHNAPPS - CRDL-SNPS-OTH - 50 ML  ( AL - D004397 )"/>
        <s v="99 PINEAPPLE SCHNAPPS LIQUEUR - CRDL-SNPS-OTH - 750 ML  ( AL - A031116 )"/>
        <s v="99 BLUE RASPBERRY LIQUEUR - CRDL-LQR&amp;SPC-FRT - 50 ML  ( AL - D007430 )"/>
        <s v="99 BUTTERSCOTCH SCHNAPPS LIQUEUR - CRDL-SNPS-BTRSCTCH - 50 ML  ( AL - D070226 )"/>
        <s v="99 WATERMELON SCHNAPPS - CRDL-SNPS-OTH - 750 ML  ( AL - A031119 )"/>
        <s v="99 CHERRY LIMEADE - CRDL-SNPS-OTH - 50 ML  ( AL - D007593 )"/>
        <s v="99 CINNAMON SCHNAPPS LIQUEUR - CRDL-SNPS-CNNMN - 50 ML  ( AL - D010116 )"/>
        <s v="99 WHIPPED CREAM FLAVOR SCHNAPPS - CRDL-SNPS-OTH - 750 ML  ( AL - A031120 )"/>
        <s v="99 COCONUT SCHNAPPS LIQUEUR - CRDL-SNPS-OTH - 50 ML  ( AL - D010113 )"/>
        <s v="99 PEPPERMINT - CRDL-SNPS-PPRMNT - 750 ML  ( AL - A031255 )"/>
        <s v="99 FRUIT FLAVORS PARTY 10 PACK - CRDL-SNPS-OTH - 50 ML  ( AL - D007805 )"/>
        <s v="99 FRUIT PUNCH SCHNAPPS LIQUEUR - CRDL-SNPS-OTH - 50 ML  ( AL - D007816 )"/>
        <s v="99 GRAPES SCHNAPPS - CRDL-SNPS-OTH - 50 ML  ( AL - D007432 )"/>
        <s v="99 ORANGES SCHNAPPS - CRDL-SNPS-OTH - 750 ML  ( AL - A031256 )"/>
        <s v="99 LEMON LIME LIQUEUR - CRDL-LQR&amp;SPC-FRT - 50 ML  ( AL - D010111 )"/>
        <s v="99 LONG ISLAND ICE TEA - CRDL-LQR&amp;SPC-OTH - 750 ML  ( AL - A007173 )"/>
        <s v="99 LONG ISLAND ICE TEA (12-10 PACK) - CRDL-LQR&amp;SPC-OTH - 50 ML  ( AL - D007173 )"/>
        <s v="99 MANGOES SCHNAPPS LIQUEUR - CRDL-SNPS-OTH - 50 ML  ( AL - D070227 )"/>
        <s v="99 MANGOES SCHNAPPS LIQUEUR - CRDL-SNPS-OTH - 750 ML  ( AL - A001996 )"/>
        <s v="99 MYSTERY FLAVOR - CRDL-SNPS-OTH - 50 ML  ( AL - D010440 )"/>
        <s v="99 ORANGES SCHNAPPS - CRDL-SNPS-OTH - 50 ML  ( AL - D004111 )"/>
        <s v="99 GRAPES SCHNAPPS - CRDL-SNPS-OTH - 750 ML  ( AL - A031257 )"/>
        <s v="99 PARTY BUCKET 17-FLAVORS 6-25P - CRDL-SNPS-OTH - 50 ML  ( AL - D070530 )"/>
        <s v="99 PEACHES SCHNAPPS - CRDL-SNPS-PEACH - 50 ML  ( AL - D007322 )"/>
        <s v="99 PEANUT BUTTER WHISKEY DSS - DOM WHSKY-BLND - 50 ML  ( AL - D007335 )"/>
        <s v="99 PEANUT BUTTER&amp;JELLY/1E:GRP&amp;STWB 30-4P - CRDL-SNPS-OTH - 50 ML  ( AL - D007418 )"/>
        <s v="99 PEPPERMINT - CRDL-SNPS-PPRMNT - 50 ML  ( AL - D010115 )"/>
        <s v="99 COCONUT SCHNAPPS LIQUEUR - CRDL-SNPS-OTH - 750 ML  ( AL - A031258 )"/>
        <s v="99 CINNAMON SCHNAPPS LIQUEUR - CRDL-SNPS-CNNMN - 750 ML  ( AL - A031259 )"/>
        <s v="99 PINEAPPLE SCHNAPPS LIQUEUR PET - CRDL-SNPS-OTH - 50 ML  ( AL - D007670 )"/>
        <s v="99 PINK LEMONADE LIQUEUR - CRDL-SNPS-OTH - 50 ML  ( AL - D007966 )"/>
        <s v="99 ROOT BEER SCHNAPPS LIQUEUR - CRDL-SNPS-OTH - 50 ML  ( AL - D010114 )"/>
        <s v="99 BUTTERSCOTCH SCHNAPPS LIQUEUR - CRDL-SNPS-BTRSCTCH - 750 ML  ( AL - A031260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99 TOASTY 10P 2E:AP/SC/CNM/CRNB/PMK PET - CRDL-LQR&amp;SPC-OTH - 50 ML  ( AL - D070564 )"/>
        <s v="99 WATERMELON SCHNAPPS - CRDL-SNPS-OTH - 50 ML  ( AL - D007336 )"/>
        <s v="99 BLACKBERRIES SCHNAPPS - CRDL-SNPS-OTH - 750 ML  ( AL - A031261 )"/>
        <s v="99 WHIPPED CREAM FLAVOR SCHNAPPS - CRDL-SNPS-OTH - 50 ML  ( AL - D000712 )"/>
        <s v="99 WHIPPED CREAM FLAVOR SCHNAPPS - CRDL-SNPS-OTH - 50 ML  ( AL - D005533 )"/>
        <s v="99 ROOT BEER SCHNAPPS LIQUEUR - CRDL-SNPS-OTH - 750 ML  ( AL - A031264 )"/>
        <s v="99/15FL-ADULT TRICK OR TREAT BAG 8-15PKS - CRDL-SNPS-OTH - 50 ML  ( AL - D007417 )"/>
        <s v="99/20FL-YARD VARIETY PACK 2E 3-40PKS - CRDL-SNPS-OTH - 50 ML  ( AL - D007880 )"/>
        <s v="100 PIPERS - SCOTCH-BLND-US BTLD - 1.0 LTR  ( AL - E000015 )"/>
        <s v="100 PIPERS - SCOTCH-BLND-US BTLD - 1.75 LTR  ( AL - F000015 )"/>
        <s v="196 VARIETY 12P 3E:LMN/PCH/GRF/STW 355ML - COCKTAILS - 375 ML  ( AL - J070496 )"/>
        <s v="360 BING CHERRY FLAVORED VODKA - VODKA-FLVRD-DOM - 750 ML  ( AL - A004595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0 LTR  ( AL - E009064 )"/>
        <s v="360 GEORGIA PEACH FLAVORED VODKA - VODKA-FLVRD-DOM - 1.75 LTR  ( AL - F000844 )"/>
        <s v="360 GEORGIA PEACH FLAVORED VODKA - VODKA-FLVRD-DOM - 750 ML  ( AL - A000844 )"/>
        <s v="360 GRAPE FLAVORED VODKA - VODKA-FLVRD-DOM - 750 ML  ( AL - A004632 )"/>
        <s v="360 HUCKLEBERRY FLAVORED VODKA - VODKA-FLVRD-DOM - 1.0 LTR  ( AL - E004239 )"/>
        <s v="360 KC BARBEQUE FLAVORED VODKA - VODKA-FLVRD-DOM - 750 ML  ( AL - A007571 )"/>
        <s v="360 MADAGASCAR VANILLA FLAVORED VODKA - VODKA-FLVRD-DOM - 1.0 LTR  ( AL - E004698 )"/>
        <s v="360 MANDARIN ORANGE FLAVORED VODKA - VODKA-FLVRD-DOM - 1.0 LTR  ( AL - E004691 )"/>
        <s v="360 RED DELICIOUS APPLE FLAVORED VODKA - VODKA-FLVRD-DOM - 1.0 LTR  ( AL - E004873 )"/>
        <s v="360 RED RASPBERRY FLAVORED VODKA - VODKA-FLVRD-DOM - 1.0 LTR  ( AL - E005182 )"/>
        <s v="360 RED RASPBERRY FLAVORED VODKA - VODKA-FLVRD-DOM - 50 ML  ( AL - D005182 )"/>
        <s v="360 SORRENTO LEMON FLAVORED VODKA - VODKA-FLVRD-DOM - 1.0 LTR  ( AL - E009063 )"/>
        <s v="360 VODKA - VODKA-CLASSIC-DOM - 1.0 LTR  ( AL - E004385 )"/>
        <s v="360 WATERMELON VODKA DSS - VODKA-FLVRD-DOM - 50 ML  ( AL - D007428 )"/>
        <s v="400 CONEJOS ESPADIN JOVEN MEZCAL - TEQUILA-BLANCO - 750 ML  ( AL - A010222 )"/>
        <s v="400 CONEJOS ESPADIN JOVEN MEZCAL - TEQUILA-BLANCO - 750 ML  ( AL - A070394 )"/>
        <s v="818 ANEJO 100% AGAVE TEQUILA - TEQUILA-ANEJO - 750 ML  ( AL - A070132 )"/>
        <s v="818 BLANCO 100% AGAVE TEQUILA - TEQUILA-BLANCO - 750 ML  ( AL - A007714 )"/>
        <s v="818 REPOSADO 100% AGAVE TEQUILA - TEQUILA-REPOSADO - 750 ML  ( AL - A007715 )"/>
        <s v="901 SILVER TEQUILA 100% BLUE AGAVE - TEQUILA-BLANCO - 750 ML  ( AL - A00133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50 ML  ( AL - D001838 )"/>
        <s v="1800 BLANCO - TEQUILA-BLANCO - 200 ML  ( AL - C001838 )"/>
        <s v="1800 BLANCO - TEQUILA-BLANCO - 375 ML  ( AL - B001838 )"/>
        <s v="1800 BLANCO - TEQUILA-BLANCO - 750 ML  ( AL - A001838 )"/>
        <s v="1800 BLANCO - TEQUILA-BLANCO - 750 ML  ( AL - A006013 )"/>
        <s v="1800 BLANCO TEQUILA W/2 ROCK GLASSES - TEQUILA-BLANCO - 750 ML  ( AL - A001162 )"/>
        <s v="1800 BLANCO TQ W/MINERAGUA MINERAL WATER - TEQUILA-BLANCO - 750 ML  ( AL - A070563 )"/>
        <s v="1800 COCONUT FLAVORED TEQUILA (INFUSED) - TEQUILA-FLAVORED - 1.75 LTR  ( AL - F000719 )"/>
        <s v="1800 COCONUT FLAVORED TEQUILA (INFUSED) - TEQUILA-FLAVORED - 50 ML  ( AL - D005185 )"/>
        <s v="1800 COCONUT FLAVORED TEQUILA (INFUSED) - TEQUILA-FLAVORED - 375 ML  ( AL - B000719 )"/>
        <s v="1800 COCONUT FLAVORED TEQUILA (INFUSED) - TEQUILA-FLAVORED - 750 ML  ( AL - A000719 )"/>
        <s v="1800 HIGH PROOF BLANCO TEQUILA - TEQUILA-BLANCO - 375 ML  ( AL - B070528 )"/>
        <s v="1800 HIGH PROOF REPOSADO TEQUILA - TEQUILA-REPOSADO - 375 ML  ( AL - B070529 )"/>
        <s v="1800 JALAPENO CUCUMBER INFUSED TEQUILA - TEQUILA-FLAVORED - 750 ML  ( AL - A007991 )"/>
        <s v="1800 MILENIO EXTRA ANEJO 100% AGAVE TEQ - TEQUILA-GOLD - 750 ML  ( AL - A007282 )"/>
        <s v="1800 REPOSADO TEQUILA - TEQUILA-REPOSADO - 1.75 LTR  ( AL - F000383 )"/>
        <s v="1800 REPOSADO TEQUILA - TEQUILA-REPOSADO - 50 ML  ( AL - D004115 )"/>
        <s v="1800 REPOSADO TEQUILA - TEQUILA-REPOSADO - 200 ML  ( AL - C000383 )"/>
        <s v="1800 REPOSADO TEQUILA - TEQUILA-REPOSADO - 200 ML  ( AL - C004115 )"/>
        <s v="1800 REPOSADO TEQUILA - TEQUILA-REPOSADO - 375 ML  ( AL - B000383 )"/>
        <s v="1800 REPOSADO TEQUILA - TEQUILA-REPOSADO - 750 ML  ( AL - A000383 )"/>
        <s v="1800 REPOSADO TEQUILA W/TACO HOLDER - TEQUILA-REPOSADO - 750 ML  ( AL - A000319 )"/>
        <s v="1800 ULTIMATE BLACK CHERRY MARGARITA RTD - COCKTAILS - 1.75 LTR  ( AL - F007586 )"/>
        <s v="1800 ULTIMATE BLOOD ORANGE MARGARITA RTD - COCKTAILS - 1.75 LTR  ( AL - F007389 )"/>
        <s v="1800 ULTIMATE JALAPENO LIME MARG R-T-D - COCKTAILS - 1.75 LTR  ( AL - F001814 )"/>
        <s v="1800 ULTIMATE LIGHT MARGARITA RTD - COCKTAILS - 1.75 LTR  ( AL - F070395 )"/>
        <s v="1800 ULTIMATE MANGO MARGARITA RTD - COCKTAILS - 1.75 LTR  ( AL - F007169 )"/>
        <s v="1800 ULTIMATE MARGARITA RTD - COCKTAILS - 1.75 LTR  ( AL - F001485 )"/>
        <s v="1800 ULTIMATE PASSIONFRUIT MARGARITA RTD - COCKTAILS - 1.75 LTR  ( AL - F070001 )"/>
        <s v="1800 ULTIMATE PEACH MARGARITA RTD - COCKTAILS - 1.75 LTR  ( AL - F001451 )"/>
        <s v="1800 ULTIMATE PINEAPPLE MARGARITA R-T-D - COCKTAILS - 1.75 LTR  ( AL - F000799 )"/>
        <s v="1800 ULTIMATE RASPBERRY MARGARITA R-T-D - COCKTAILS - 1.75 LTR  ( AL - F001618 )"/>
        <s v="1800 ULTIMATE STRAWBERRY MARGARITA RTD - COCKTAILS - 1.75 LTR  ( AL - F007790 )"/>
        <s v="1800 ULTIMATE WATERMELON MARGARITA R-T-D - COCKTAILS - 1.75 LTR  ( AL - F001968 )"/>
        <s v="1800 ULTIMATE WILD BERRY MARGARITA - COCKTAILS - 1.75 LTR  ( AL - F070165 )"/>
        <s v="1800 VARIETY PK 3-FLV 4E:SLV/REP/CRSTLNO - TEQUILA-BLANCO - 375 ML  ( AL - B007684 )"/>
        <s v="A RIVER RUNS THROUGH IT CARAMEL APL BRDY - BRNDY/CGNC-DOM - 750 ML  ( AL - A010216 )"/>
        <s v="A SMITH BOWMAN CASK STRENGTH STRGHT BBN - DOM WHSKY-STRT-BRBN/TN - 750 ML  ( AL - A010895 )"/>
        <s v="ABERLOUR A'BUNDADH SINGLE MALT SCOTCH - SCOTCH-SNGL MALT - 750 ML  ( AL - A007433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50 ML  ( AL - D000675 )"/>
        <s v="ABSOLUT - VODKA-CLASSIC-IMP - 200 ML  ( AL - C000675 )"/>
        <s v="ABSOLUT - VODKA-CLASSIC-IMP - 375 ML  ( AL - B000675 )"/>
        <s v="ABSOLUT - VODKA-CLASSIC-IMP - 750 ML  ( AL - A000675 )"/>
        <s v="ABSOLUT BLUE W/RISE COLD BREW - VODKA-CLASSIC-IMP - 750 ML  ( AL - A007580 )"/>
        <s v="ABSOLUT CITRON - VODKA-FLVRD-IMP - 1.0 LTR  ( AL - E000691 )"/>
        <s v="ABSOLUT CITRON - VODKA-FLVRD-IMP - 1.75 LTR  ( AL - F000691 )"/>
        <s v="ABSOLUT CITRON - VODKA-FLVRD-IMP - 750 ML  ( AL - A000691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FLAVORED VODKA - VODKA-FLVRD-IMP - 750 ML  ( AL - A007051 )"/>
        <s v="ABSOLUT GRAPEFRUIT PALOMA 4P 355ML - COCKTAILS - 375 ML  ( AL - J007414 )"/>
        <s v="ABSOLUT JUICE APPLE EDITION - VODKA-FLVRD-IMP - 750 ML  ( AL - A007133 )"/>
        <s v="ABSOLUT JUICE STRAWBERRY EDITION - VODKA-FLVRD-IMP - 750 ML  ( AL - A007134 )"/>
        <s v="ABSOLUT LIME &amp; CUCUMBER SODA 4P 355ML - COCKTAILS - 375 ML  ( AL - J007412 )"/>
        <s v="ABSOLUT LIME FLAVORED VODKA - VODKA-FLVRD-IMP - 50 ML  ( AL - D001765 )"/>
        <s v="ABSOLUT LIME FLAVORED VODKA - VODKA-FLVRD-IMP - 750 ML  ( AL - A001765 )"/>
        <s v="ABSOLUT MANDRIN FLAVORED VODKA - VODKA-FLVRD-IMP - 1.0 LTR  ( AL - E008008 )"/>
        <s v="ABSOLUT MANDRIN FLAVORED VODKA - VODKA-FLVRD-IMP - 750 ML  ( AL - A000680 )"/>
        <s v="ABSOLUT MANGO FLAVORED VODKA - VODKA-FLVRD-IMP - 750 ML  ( AL - A000676 )"/>
        <s v="ABSOLUT MANGO MULE 4P 355ML - COCKTAILS - 375 ML  ( AL - J007413 )"/>
        <s v="ABSOLUT OCEAN SP 3E:CR/CP/CM/WCP 355ML - COCKTAILS - 375 ML  ( AL - J070588 )"/>
        <s v="ABSOLUT OCEAN SP 8P 2E:CR/RP/GR/PA 355ML - COCKTAILS - 375 ML  ( AL - J070153 )"/>
        <s v="ABSOLUT OCEAN SPRAY VD CRANBERRY 4P355ML - COCKTAILS - 375 ML  ( AL - J070152 )"/>
        <s v="ABSOLUT PEACH - VODKA-FLVRD-IMP - 1.0 LTR  ( AL - E008006 )"/>
        <s v="ABSOLUT PEACH - VODKA-FLVRD-IMP - 750 ML  ( AL - A001193 )"/>
        <s v="ABSOLUT PEPPAR - VODKA-FLVRD-IMP - 1.0 LTR  ( AL - E008680 )"/>
        <s v="ABSOLUT PEPPAR - VODKA-FLVRD-IMP - 750 ML  ( AL - A000681 )"/>
        <s v="ABSOLUT PINEAPPLE MARTINI CKTL 4P 355ML - COCKTAILS - 375 ML  ( AL - J007720 )"/>
        <s v="ABSOLUT RASPBERRY FLAVORED VODKA - VODKA-FLVRD-IMP - 1.0 LTR  ( AL - E008009 )"/>
        <s v="ABSOLUT RASPBERRY FLAVORED VODKA - VODKA-FLVRD-IMP - 750 ML  ( AL - A000755 )"/>
        <s v="ABSOLUT REFRESHER 8P:WCS/WCP/WC/WCM355ML - COCKTAILS - 375 ML  ( AL - J070620 )"/>
        <s v="ABSOLUT RSPBRY &amp; LEMONGRS SODA 4P 355ML - COCKTAILS - 375 ML  ( AL - J007415 )"/>
        <s v="PEYCHAUD'S APERITIVO LIQUEUR - CRDL-LQR&amp;SPC-OTH - 750 ML  ( AL - A031318 )"/>
        <s v="ABSOLUT TEXAS (CUCUMBER &amp; SERRANO CHILI) - VODKA-FLVRD-IMP - 750 ML  ( AL - A008278 )"/>
        <s v="ABSOLUT VANILIA - VODKA-FLVRD-IMP - 1.0 LTR  ( AL - E008010 )"/>
        <s v="ABSOLUT VANILIA - VODKA-FLVRD-IMP - 750 ML  ( AL - A000705 )"/>
        <s v="ABSOLUT VRTY 8P 2E:HH/BV/MULE/CSMO 355ML - COCKTAILS - 375 ML  ( AL - J007972 )"/>
        <s v="ABSOLUT W/2 MARTINI GLASSES - VODKA-CLASSIC-IMP - 750 ML  ( AL - A000671 )"/>
        <s v="ABSOLUT W/OCEAN SPRAY CRANBERRY JUICE - VODKA-CLASSIC-IMP - 750 ML  ( AL - A070104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BSOLUT/5B-3FLV TRIAL PK:2-LME&amp;CTR/1-MND - VODKA-FLVRD-IMP - 50 ML  ( AL - D001372 )"/>
        <s v="ADICTIVO ANEJO TEQUILA - TEQUILA-ANEJO - 375 ML  ( AL - B007796 )"/>
        <s v="ADICTIVO ANEJO TEQUILA - TEQUILA-ANEJO - 750 ML  ( AL - A007796 )"/>
        <s v="ADICTIVO DOBLE REPOSADO TEQUILA - TEQUILA-REPOSADO - 375 ML  ( AL - B070056 )"/>
        <s v="ADICTIVO DOUBLE REPOSADO 5YR ANNVR TEQ - TEQUILA-REPOSADO - 750 ML  ( AL - A070056 )"/>
        <s v="ADICTIVO EXTRA ANEJO TEQUILA - TEQUILA-GOLD - 750 ML  ( AL - A070647 )"/>
        <s v="ADICTIVO MULTIPACK 4 200ML PL/AN/RP/EXT - TEQUILA-GOLD - 750 ML  ( AL - C070328 )"/>
        <s v="ADICTIVO PLATA TEQUILA - TEQUILA-BLANCO - 750 ML  ( AL - A007992 )"/>
        <s v="ADICTIVO REPOSADO CRISTALINO TEQUILA - TEQUILA-REPOSADO - 750 ML  ( AL - A070055 )"/>
        <s v="ADMIRAL NELSON WATERMELON RUM - RUM-FLVRD - 1.75 LTR  ( AL - F007199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DMIRAL NELSON'S SPICED RUM - RUM-FLVRD - 50 ML  ( AL - D004034 )"/>
        <s v="ADMIRAL NELSON'S SPICED RUM - RUM-FLVRD - 750 ML  ( AL - A009386 )"/>
        <s v="ADMIRAL RODNEY HMS PRINCESSA ST LUCIA - RUM-AGED/DARK - 750 ML  ( AL - A009735 )"/>
        <s v="AFTER DARK INDIAN WHISKY - OTH IMP WHSKY - 750 ML  ( AL - A010328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ALA BAMA SLAMA GRAIN NEUTRAL SPRT BASED - CRDL-LQR&amp;SPC-OTH - 375 ML  ( AL - B001805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HAPPY BEAVER HONEY MOONSHN - CRDL-LQR&amp;SPC-WHSKY SPCTY - 750 ML  ( AL - A03058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DE FRANCE (GOLD) - CRDL-LQR&amp;SPC-OTH - 750 ML  ( AL - A000430 )"/>
        <s v="ALIZE PEACH LIQUEUR W/FRENCH VODKA - VODKA-FLVRD-IMP - 750 ML  ( AL - A00756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ULA CREAM LIQUEUR - CRDL-CRM LQR - 1.0 LTR  ( AL - E004560 )"/>
        <s v="AMARULA CREAM LIQUEUR - CRDL-CRM LQR - 750 ML  ( AL - A007032 )"/>
        <s v="AMERICAN ANTHEM VODKA - VODKA-CLASSIC-DOM - 750 ML  ( AL - A001976 )"/>
        <s v="AMERICAN BORN BOURBON WHISKEY - DOM WHSKY-STRT-BRBN/TN - 750 ML  ( AL - A007306 )"/>
        <s v="AMERICAN BORN MOONSHINE APPLE PIE - DOM WHSKY-BLND - 750 ML  ( AL - A001388 )"/>
        <s v="AMERICAN BORN MOONSHINE DIXIE SWEET TEA - DOM WHSKY-BLND - 750 ML  ( AL - A001387 )"/>
        <s v="AMERICAN BORN MOONSHINE ORIGINAL WHT LGT - DOM WHSKY-STRT-OTH - 750 ML  ( AL - A001386 )"/>
        <s v="AMERICAN EAGLE 4YR OLD BOURBON - DOM WHSKY-STRT-BRBN/TN - 750 ML  ( AL - A010771 )"/>
        <s v="AMMUNITION HIGHEST CALIBER STRAIGHT BBN - DOM WHSKY-STRT-BRBN/TN - 750 ML  ( AL - A007768 )"/>
        <s v="AMMUNITION HIGHEST CALIBER STRAIGHT RYE - DOM WHSKY-STRT-RYE - 750 ML  ( AL - A007769 )"/>
        <s v="AMOR MIO ANEJO SINGLE BARREL TEQUILA - TEQUILA-ANEJO - 750 ML  ( AL - A070604 )"/>
        <s v="AMOR MIO REPOSADO TEQUILA CERAMIC BOTTLE - TEQUILA-REPOSADO - 750 ML  ( AL - A070603 )"/>
        <s v="AMOR MIO TEQ VARIETY 6P:2 AN/2 REP/2 SBA - TEQUILA-GOLD - 750 ML  ( AL - A070596 )"/>
        <s v="ANCHO REYES ANCHO CHILE LIQUEUR - CRDL-LQR&amp;SPC-OTH - 750 ML  ( AL - A070124 )"/>
        <s v="ANCHO REYES VERDE CHILE POBLANO LIQUEUR - CRDL-LQR&amp;SPC-OTH - 750 ML  ( AL - A008177 )"/>
        <s v="ANCIENT AGE - DOM WHSKY-STRT-BRBN/TN - 1.75 LTR  ( AL - F000153 )"/>
        <s v="ANCIENT AGE - DOM WHSKY-STRT-BRBN/TN - 375 ML  ( AL - B000153 )"/>
        <s v="ANCIENT AGE - DOM WHSKY-STRT-BRBN/TN - 750 ML  ( AL - A000153 )"/>
        <s v="ANCIENT ANCIENT AGE - DOM WHSKY-STRT-BRBN/TN - 1.75 LTR  ( AL - F000210 )"/>
        <s v="LIMONCELLO DI CAPRI LIQUEUR - CRDL-LQR&amp;SPC-FRT - 750 ML  ( AL - A005971 )"/>
        <s v="ANGEL'S ENVY 2P:BBN IN PORT/RYE IN RUM - DOM WHSKY-STRT-BRBN/TN - 375 ML  ( AL - B070105 )"/>
        <s v="ANGEL'S ENVY CASK STRENGTH WHISKEY - DOM WHSKY-STRT-BRBN/TN - 750 ML  ( AL - A009784 )"/>
        <s v="ANGEL'S ENVY CELLAR CLC RYE IN TEQ BRLS - DOM WHSKY-STRT-RYE - 750 ML  ( AL - A010929 )"/>
        <s v="ANGEL'S ENVY FINISHED RYE - DOM WHSKY-STRT-RYE - 750 ML  ( AL - A004132 )"/>
        <s v="JAGERMEISTER ORANGE LIQUEUR - CRDL-LQR&amp;SPC-OTH - 750 ML  ( AL - A070708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ANGELS ENVY PRIVATE SLCT SB TAWNY PORT - DOM WHSKY-STRT-BRBN/TN - 750 ML  ( AL - A010940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APEROL SPRITZ 6X4PK BOTTLES 200ML - COCKTAILS - 200 ML  ( AL - C070692 )"/>
        <s v="APPLETON ESTATE 15YR BLACK RIVER CASK - RUM-AGED/DARK - 750 ML  ( AL - A010275 )"/>
        <s v="APPLETON ESTATE 21YR GOLD JAMAICAN RUM - RUM-GOLD - 750 ML  ( AL - A004427 )"/>
        <s v="APPLETON ESTATE RESERVE 8YR SINGLE EST - RUM-AGED/DARK - 750 ML  ( AL - A007457 )"/>
        <s v="APPLETON ESTATE RESERVE BLEND - RUM-GOLD - 750 ML  ( AL - A001697 )"/>
        <s v="APPLETON ESTATE SIGNATURE BLEND - RUM-GOLD - 750 ML  ( AL - A000787 )"/>
        <s v="APPLETON RARE CASKS 12YR SINGLE ESTATE - RUM-AGED/DARK - 750 ML  ( AL - A007548 )"/>
        <s v="ARDBEG 10 YEAR ISLAY SINGLE MALT - SCOTCH-SNGL MALT - 750 ML  ( AL - A000611 )"/>
        <s v="ARDBEG 10YR CAMPFIRE W/2-MUGS - SCOTCH-SNGL MALT - 750 ML  ( AL - A007732 )"/>
        <s v="ARDBEG AN OA ISLAY SINGLE MALT WHISKEY - SCOTCH-SNGL MALT - 750 ML  ( AL - A001922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BIZARREBQ ULTIMATE ISLAY SNG MALT - SCOTCH-SNGL MALT - 750 ML  ( AL - A070036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DMORE LEGACY HIGHLAND SINGLE MALT 80PF - SCOTCH-SNGL MALT - 750 ML  ( AL - A004294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ARIZONA HARD VDK CKT VT 8P:G/L/P/R 355ML - COCKTAILS - 375 ML  ( AL - J070557 )"/>
        <s v="ARMAGNAC DE MONTAL VS - BRNDY/CGNC-ARMGNC - 750 ML  ( AL - A004371 )"/>
        <s v="ARMAGNAC DE MONTAL VSOP - BRNDY/CGNC-ARMGNC - 750 ML  ( AL - A004372 )"/>
        <s v="ARROW OUZO - CRDL-LQR&amp;SPC-ANSE FLVRD - 750 ML  ( AL - A004188 )"/>
        <s v="ARROW WHITE - CRDL-LQR&amp;SPC-ANSE FLVRD - 750 ML  ( AL - A004688 )"/>
        <s v="ART IN THE AGE SAGE LIQUOR - CRDL-LQR&amp;SPC-OTH - 750 ML  ( AL - A005774 )"/>
        <s v="ART OF ALCHEMY BLENDED STRAIGHT WHISKIES - DOM WHSKY-BLND - 750 ML  ( AL - A070018 )"/>
        <s v="ASESINATO BLANCO TEQUILA - TEQUILA-BLANCO - 750 ML  ( AL - A070459 )"/>
        <s v="ASESINATO REPOSADO TEQUILA - TEQUILA-REPOSADO - 750 ML  ( AL - A070460 )"/>
        <s v="ASPEN DISTILLERS ASPEN VODKA - VODKA-CLASSIC-DOM - 750 ML  ( AL - A070450 )"/>
        <s v="ASTRAL BLANCO TEQUILA (NEW LABEL) 80 PRF - TEQUILA-BLANCO - 750 ML  ( AL - A001915 )"/>
        <s v="AU BLACK GRAPE VODKA (ENGLAND) - VODKA-FLVRD-IMP - 750 ML  ( AL - A070004 )"/>
        <s v="AU BLUE RASPBERRY VODKA (ENGLAND) - VODKA-FLVRD-IMP - 750 ML  ( AL - A070005 )"/>
        <s v="AUCHENTOSHAN 12 YEAR SINGLE MALT - SCOTCH-SNGL MALT - 750 ML  ( AL - A005463 )"/>
        <s v="AUCHENTOSHAN 18YR 86PROOF SINGLE MALT - SCOTCH-SNGL MALT - 750 ML  ( AL - A009078 )"/>
        <s v="AUCHENTOSHAN 1988 WINE CASK FINISH S MLT - SCOTCH-SNGL MALT - 750 ML  ( AL - A009079 )"/>
        <s v="AUCHENTOSHAN THREE WOOD SINGLE MALT - SCOTCH-SNGL MALT - 750 ML  ( AL - A005143 )"/>
        <s v="AVERNA AMARO SICILIANO HERB LIQUEUR - CRDL-LQR&amp;SPC-OTH - 750 ML  ( AL - A005858 )"/>
        <s v="AVIATION AMERICAN BATCH DISTILLED GIN - GIN-CLASSIC-DOM - 50 ML  ( AL - D007050 )"/>
        <s v="AVIATION AMERICAN BATCH DISTILLED GIN - GIN-CLASSIC-DOM - 750 ML  ( AL - A007050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AZUNIA BLANCO TEQUILA - TEQUILA-BLANCO - 750 ML  ( AL - A008231 )"/>
        <s v="AZUNIA REPOSADO TEQUILA GOLD - TEQUILA-REPOSADO - 750 ML  ( AL - A008239 )"/>
        <s v="B AND B DOM - CRDL-LQR&amp;SPC-OTH - 750 ML  ( AL - A000248 )"/>
        <s v="BAARDSETH XO COGNAC - BRNDY/CGNC-CGNC-XO - 750 ML  ( AL - A030001 )"/>
        <s v="BACARDI 151 - RUM-GOLD - 750 ML  ( AL - A000262 )"/>
        <s v="BACARDI BAHAMA MAMA PET - COCKTAILS - 1.75 LTR  ( AL - F001640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PEFRUIT FLAVORED RUM - RUM-FLVRD - 750 ML  ( AL - A001664 )"/>
        <s v="BACARDI HURRICANE PET - COCKTAILS - 1.75 LTR  ( AL - F001643 )"/>
        <s v="BACARDI ISLAND TEA PET - COCKTAILS - 1.75 LTR  ( AL - F001642 )"/>
        <s v="BACARDI LIME &amp; SODA 4P 355ML - COCKTAILS - 375 ML  ( AL - J007406 )"/>
        <s v="BACARDI LIME FLAVORED RUM - RUM-FLVRD - 750 ML  ( AL - A007138 )"/>
        <s v="BACARDI LIME FLAVORED RUM PET - RUM-FLVRD - 50 ML  ( AL - D007138 )"/>
        <s v="BACARDI LIMON &amp; LEMONADE 4P 355ML - COCKTAILS - 375 ML  ( AL - J007408 )"/>
        <s v="BACARDI LIMON RUM SPECIALTY - RUM-FLVRD - 1.0 LTR  ( AL - E008013 )"/>
        <s v="BACARDI LIMON RUM SPECIALTY - RUM-FLVRD - 1.75 LTR  ( AL - F001044 )"/>
        <s v="BACARDI LIMON RUM SPECIALTY - RUM-FLVRD - 50 ML  ( AL - D004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EACH RED FLAVORED RUM - RUM-FLVRD - 50 ML  ( AL - D004268 )"/>
        <s v="BACARDI PEACH RED FLAVORED RUM - RUM-FLVRD - 750 ML  ( AL - A008632 )"/>
        <s v="BACARDI PINEAPPLE FLAVORED RUM - RUM-FLVRD - 1.75 LTR  ( AL - F000910 )"/>
        <s v="BACARDI PINEAPPLE FLAVORED RUM - RUM-FLVRD - 750 ML  ( AL - A000910 )"/>
        <s v="BACARDI PINEAPPLE MAI TAI - COCKTAILS - 1.75 LTR  ( AL - F007756 )"/>
        <s v="BACARDI RESERVA OCHO RUM - RUM-GOLD - 750 ML  ( AL - A001259 )"/>
        <s v="BACARDI RUM PUNCH 4P 355ML - COCKTAILS - 375 ML  ( AL - J007407 )"/>
        <s v="BACARDI RUM PUNCH PET - COCKTAILS - 1.75 LTR  ( AL - F001190 )"/>
        <s v="BACARDI SELECT (PREVIOUSLY BLACK) - RUM-GOLD - 1.75 LTR  ( AL - F000268 )"/>
        <s v="BACARDI SELECT (PREVIOUSLY BLACK) - RUM-GOLD - 375 ML  ( AL - B000268 )"/>
        <s v="BACARDI SELECT (PREVIOUSLY BLACK) - RUM-GOLD - 750 ML  ( AL - A000268 )"/>
        <s v="BACARDI SPICED RUM - RUM-FLVRD - 1.0 LTR  ( AL - E008108 )"/>
        <s v="BACARDI SPICED RUM - RUM-FLVRD - 1.75 LTR  ( AL - F000571 )"/>
        <s v="BACARDI SPICED RUM - RUM-FLVRD - 750 ML  ( AL - A000571 )"/>
        <s v="BACARDI SPICED RUM - RUM-FLVRD - 750 ML  ( AL - A007466 )"/>
        <s v="BACARDI SUPERIOR RUM - RUM-LIGHT - 1.0 LTR  ( AL - E000250 )"/>
        <s v="BACARDI SUPERIOR RUM - RUM-LIGHT - 1.75 LTR  ( AL - F000250 )"/>
        <s v="BACARDI SUPERIOR RUM - RUM-LIGHT - 50 ML  ( AL - D000250 )"/>
        <s v="BACARDI SUPERIOR RUM - RUM-LIGHT - 200 ML  ( AL - C000250 )"/>
        <s v="BACARDI SUPERIOR RUM - RUM-LIGHT - 375 ML  ( AL - B000250 )"/>
        <s v="BACARDI SUPERIOR RUM - RUM-LIGHT - 750 ML  ( AL - A000250 )"/>
        <s v="BACARDI SUPERIOR RUM - RUM-LIGHT - 750 ML TRV  ( AL - A001850 )"/>
        <s v="BACARDI SUPERIOR RUM PET - RUM-LIGHT - 1.75 LTR  ( AL - F001850 )"/>
        <s v="BACARDI ZOMBIE PET - COCKTAILS - 1.75 LTR  ( AL - F001645 )"/>
        <s v="BACARDI/3FL-MOJITO PK:MN/MJ/SM 4P 355ML - COCKTAILS - 375 ML  ( AL - J007755 )"/>
        <s v="BACARDI/3FLV-PK 2E:SUNSET/MJTO/RUM 355ML - COCKTAILS - 375 ML  ( AL - J007537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APPLE PIE IRISH CREAM LIQUEUR - CRDL-CRM LQR - 750 ML  ( AL - A007480 )"/>
        <s v="BAILEYS CHOCOLATE IRISH CREAM - CRDL-CRM LQR - 750 ML  ( AL - A070039 )"/>
        <s v="BAILEYS CINNAMON CHURROS CREAM LIQ 4-20P - CRDL-CRM LQR - 50 ML  ( AL - D070341 )"/>
        <s v="BAILEYS CINNAMON CHURROS IRISH CREAM LIQ - CRDL-CRM LQR - 750 ML  ( AL - A070341 )"/>
        <s v="BAILEYS DELICIOUSLY LIGHT CREAM - CRDL-CRM LQR - 750 ML  ( AL - A007500 )"/>
        <s v="BAILEYS IRISH CREAM W/COUPE GLASS - CRDL-CRM LQR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50 ML  ( AL - D004646 )"/>
        <s v="BAILEYS ORIGINAL IRISH CREAM LIQUEUR - CRDL-CRM LQR - 375 ML  ( AL - B000646 )"/>
        <s v="BAILEYS ORIGINAL IRISH CREAM LIQUEUR - CRDL-CRM LQR - 750 ML  ( AL - A000646 )"/>
        <s v="BAILEYS STRAWBERRIES &amp; CREAM IRISH CREAM - CRDL-CRM LQR - 750 ML  ( AL - A001949 )"/>
        <s v="BAILEYS VANILLA MINT SHAKE LIMITED EDT - CRDL-CRM LQR - 750 ML  ( AL - A007955 )"/>
        <s v="BAKER'S SINGLE BARREL 13YR KSBW - DOM WHSKY-STRT-BRBN/TN - 750 ML  ( AL - A010946 )"/>
        <s v="BAKER'S SINGLE BRL HIGH RYE BBN KSBW LTO - DOM WHSKY-STRT-BRBN/TN - 750 ML  ( AL - A010809 )"/>
        <s v="BAKER'S STRAIGHT BOURBON - DOM WHSKY-STRT-SM BTCH - 750 ML  ( AL - A001595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CARRIBEAN CASK 14YR SINGLE MALT - SCOTCH-SNGL MALT - 750 ML  ( AL - A000812 )"/>
        <s v="BALVENIE DOUBLEWOOD SINGLE MALT - SCOTCH-SNGL MALT - 750 ML  ( AL - A000997 )"/>
        <s v="BALVENIE PORTWOOD - SCOTCH-SNGL MALT - 750 ML  ( AL - A000994 )"/>
        <s v="BALVENIE WEEK PEAT 14YR SINGLE MALT WSKY - SCOTCH-SNGL MALT - 750 ML  ( AL - A009527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FERRAND BLD OF STRT WHK - DOM WHSKY-BLND - 750 ML  ( AL - A010917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HANDY &amp; SCHILLER MANHATTAN - COCKTAILS - 750 ML  ( AL - A070635 )"/>
        <s v="BARRELL ARMIDA - DOM WHSKY-STRT-BRBN/TN - 750 ML  ( AL - A010168 )"/>
        <s v="BARRELL BATCH 022 CASK STRENGTH BOURBON - DOM WHSKY-STRT-BRBN/TN - 750 ML  ( AL - A010033 )"/>
        <s v="LICOR 43 CARAMEL COOKIE CREAM LIQUEUR - CRDL-CRM LQR - 750 ML  ( AL - A070690 )"/>
        <s v="PENELOPE CKTL APPLE CINNAMON OLD FASHION - COCKTAILS - 750 ML  ( AL - A070675 )"/>
        <s v="LUXARDO DEL SANTO GREEN HERBAL LIQUEUR - CRDL-LQR&amp;SPC-OTH - 750 ML  ( AL - A070673 )"/>
        <s v="BARRELL CASK STRENGTH RYE BATCH 003 4YR - DOM WHSKY-STRT-RYE - 750 ML  ( AL - A010035 )"/>
        <s v="BARRELL CRAFT SPIRIT SEAGRASS GOLD LABEL - DOM WHSKY-STRT-RYE - 750 ML  ( AL - A010519 )"/>
        <s v="BARRELL CRAFT SPIRITS 3P:BBN 036/SGR/VTG - DOM WHSKY-STRT-OTH - 200 ML  ( AL - C070550 )"/>
        <s v="BARRELL CRAFT SPIRITS BOURBON GOLD LABEL - DOM WHSKY-BLND - 750 ML  ( AL - A010521 )"/>
        <s v="BARRELL CRAFT SPIRITS DOVETAIL GOLD LBL - DOM WHSKY-STRT-OTH - 750 ML  ( AL - A010522 )"/>
        <s v="BARRELL DOVETAIL - DOM WHSKY-STRT-BRBN/TN - 750 ML  ( AL - A010036 )"/>
        <s v="BARRELL FOUNDATION BLD SBW DOUBLE BRL 5Y - DOM WHSKY-STRT-BRBN/TN - 750 ML  ( AL - A070511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BARTON LONG ISLAND ICE TEA - COCKTAILS - 1.0 LTR  ( AL - E001364 )"/>
        <s v="BARTON PREMIUM - DOM WHSKY-BLND - 1.0 LTR  ( AL - E009017 )"/>
        <s v="BARTON VODKA (PET) - VODKA-CLASSIC-DOM - 375 ML  ( AL - B000364 )"/>
        <s v="BARTONS - CAN-US BLND-US BTLD - 1.0 LTR  ( AL - E000007 )"/>
        <s v="BARTONS - CAN-US BLND-US BTLD - 1.75 LTR  ( AL - F000007 )"/>
        <s v="BASIL HAYDEN 10YR KENTUCKY STRAIGHT BRBN - DOM WHSKY-STRT-BRBN/TN - 750 ML  ( AL - A007089 )"/>
        <s v="CHERRY HEERING - CRDL-LQR&amp;SPC-FRT - 750 ML  ( AL - A031440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1.0 LTR  ( AL - E030792 )"/>
        <s v="BAUCHANT LIQUEUR - CRDL-LQR&amp;SPC-OTH - 750 ML  ( AL - A070387 )"/>
        <s v="BAYOU SILVER RUM - RUM-LIGHT - 200 ML  ( AL - C005699 )"/>
        <s v="BAYOU SPICED RUM - RUM-FLVRD - 200 ML  ( AL - C005700 )"/>
        <s v="BE TINI LEMON DROP VODKA MARTINI - COCKTAILS - 750 ML  ( AL - A070197 )"/>
        <s v="BE TINI PINK CRANBERRY VODKA MARTINI - COCKTAILS - 750 ML  ( AL - A070198 )"/>
        <s v="BEACH BONFIRE CINNAMON WHISKEY W/FLAVOR - DOM WHSKY-BLND - 750 ML  ( AL - A009269 )"/>
        <s v="BEACH CO STRAWBERRY LEMONADE 4P 355ML - COCKTAILS - 375 ML  ( AL - J070162 )"/>
        <s v="BEACH ISLAND COCONUT WHISKEY W/FLAVOR - DOM WHSKY-BLND - 750 ML  ( AL - A030873 )"/>
        <s v="BEACH WHK CO WATERMELON PEACH 4P 355ML - COCKTAILS - 375 ML  ( AL - J070163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OWS - GIN-CLASSIC-DOM - 1.0 LTR  ( AL - E004566 )"/>
        <s v="BELVEDERE CITRUS FLAVORED VODKA - VODKA-FLVRD-IMP - 750 ML  ( AL - A004999 )"/>
        <s v="BELVEDERE INTENSE UNFILTERED 80PROOF - VODKA-CLASSIC-IMP - 750 ML  ( AL - A000370 )"/>
        <s v="BELVEDERE LAKE BARTEZKEN VODKA - VODKA-CLASSIC-IMP - 750 ML  ( AL - A010049 )"/>
        <s v="BELVEDERE ORG INFS BLACKBERRY&amp;LEMONGRASS - VODKA-FLVRD-DOM - 750 ML  ( AL - A007577 )"/>
        <s v="BELVEDERE PEACH NECTAR FLAVORED VODKA - VODKA-FLVRD-IMP - 750 ML  ( AL - A009352 )"/>
        <s v="BELVEDERE POLISH VODKA - VODKA-CLASSIC-IMP - 1.0 LTR  ( AL - E001000 )"/>
        <s v="BELVEDERE POLISH VODKA - VODKA-CLASSIC-IMP - 1.75 LTR  ( AL - F001000 )"/>
        <s v="BELVEDERE POLISH VODKA - VODKA-CLASSIC-IMP - 50 ML  ( AL - D009026 )"/>
        <s v="BELVEDERE POLISH VODKA - VODKA-CLASSIC-IMP - 375 ML  ( AL - B001000 )"/>
        <s v="BELVEDERE POLISH VODKA - VODKA-CLASSIC-IMP - 750 ML  ( AL - A001000 )"/>
        <s v="BELVEDERE WILD BERRY FLAVORED VODKA - VODKA-FLVRD-IMP - 750 ML  ( AL - A00533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TULLIBARDINE ARTISAN HIGHLAND SINGLE MLT - SCOTCH-SNGL MALT - 750 ML  ( AL - A008973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375 ML  ( AL - B005065 )"/>
        <s v="BENCHMARK OLD # 8 STRAIGHT BOURBON - DOM WHSKY-STRT-BRBN/TN - 750 ML TRV  ( AL - A000266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01832 )"/>
        <s v="BENRIACH SINGLE MALT SCOTCH - SCOTCH-SNGL MALT - 750 ML  ( AL - A010314 )"/>
        <s v="BENRIACH SINGLE MALT SCOTCH - SCOTCH-SNGL MALT - 750 ML  ( AL - A070123 )"/>
        <s v="BENRIACH THE SIXTEEN 16Y THREE CSK MATUR - SCOTCH-SNGL MALT - 750 ML  ( AL - A010703 )"/>
        <s v="BENRIACH THE TWENTY FIVE 25Y SPYSD 700ML - SCOTCH-SNGL MALT - 750 ML  ( AL - L010740 )"/>
        <s v="BERNHEIM ORIGINAL KSW WHEAT BARREL PROOF - DOM WHSKY-STRT-OTH - 750 ML  ( AL - A010564 )"/>
        <s v="JOHNNIE WALKER BLACK CASK FNSH BRBN CASK - SCOTCH-BLND-FRGN BTLD - 750 ML  ( AL - A070665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2-50ML HONEY&amp;PNT BTR - DOM WHSKY-BLND - 750 ML  ( AL - A001801 )"/>
        <s v="BIRD DOG CANDY CANE COMBO12P:E/G/PB/S/SC - DOM WHSKY-STRT-OTH - 50 ML  ( AL - D007691 )"/>
        <s v="BIRD DOG CHOCOLATE FLAVORED WHISKEY - DOM WHSKY-BLND - 750 ML  ( AL - A001499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RED GRAPEFRUIT FLAVORED WHISKEY - DOM WHSKY-BLND - 750 ML  ( AL - A001717 )"/>
        <s v="BIRD DOG S'MORES FLAVORED WHISKEY - DOM WHSKY-BLND - 50 ML  ( AL - D070066 )"/>
        <s v="BIRD DOG S'MORES FLAVORED WHISKEY - DOM WHSKY-BLND - 750 ML  ( AL - A070066 )"/>
        <s v="BIRD DOG SALT CARAMEL/2-50M HNY&amp;PEANUT B - DOM WHSKY-BLND - 750 ML  ( AL - A007883 )"/>
        <s v="BIRD DOG SALTED CARAMEL FLAVORED WHISKEY - DOM WHSKY-BLND - 750 ML  ( AL - A007600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50 ML  ( AL - D004123 )"/>
        <s v="BLACK VELVET - CAN-US BLND-US BTLD - 375 ML  ( AL - B000123 )"/>
        <s v="BLACK VELVET - CAN-US BLND-US BTLD - 750 ML  ( AL - A000123 )"/>
        <s v="BLACK VELVET APPLE (DSS) - CAN-US BLND-US BTLD - 50 ML  ( AL - D007648 )"/>
        <s v="BLACK VELVET APPLE (DSS) - CAN-US BLND-US BTLD - 750 ML  ( AL - A007648 )"/>
        <s v="BLACK VELVET RESERVE PREMIUM SIPPING - CAN-FRGN BLND-FRGN BTLD - 1.75 LTR  ( AL - F007503 )"/>
        <s v="BLACK VELVET RESERVE PREMIUM SIPPING - CAN-FRGN BLND-FRGN BTLD - 750 ML  ( AL - A005839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DE AND BOW KENTUCKY STRAIGHT BOURBON - DOM WHSKY-STRT-OTH - 750 ML  ( AL - A010069 )"/>
        <s v="BLANTON KENTUCKY SINGLE BARREL BOURBON - DOM WHSKY-STRT-SM BTCH - 50 ML  ( AL - D004266 )"/>
        <s v="BLANTON KENTUCKY SINGLE BARREL BOURBON - DOM WHSKY-STRT-SM BTCH - 750 ML  ( AL - A000249 )"/>
        <s v="BLANTON KENTUCKY SINGLE BARREL BRBN BTB - DOM WHSKY-STRT-SM BTCH - 750 ML  ( AL - A010725 )"/>
        <s v="BLANTON'S GOLD EDITION STRAIGHT BBN WHK - DOM WHSKY-STRT-BRBN/TN - 750 ML  ( AL - A009880 )"/>
        <s v="BLANTON'S STRAIGHT FROM THE BARREL BBN - DOM WHSKY-STRT-BRBN/TN - 750 ML  ( AL - A010127 )"/>
        <s v="BLOOD OATH PACT NO.9 (DSS) - DOM WHSKY-STRT-BRBN/TN - 750 ML  ( AL - A009249 )"/>
        <s v="BLOOD OATH/TRILOGY III 3P:VII/VIII/IX/BX - DOM WHSKY-STRT-BRBN/TN - 750 ML  ( AL - A010795 )"/>
        <s v="BLOOM LONDON DRY GIN (ENGLAND) - GIN-CLASSIC-IMP - 750 ML  ( AL - A008122 )"/>
        <s v="BLUE &amp; GOLD ALABAMA RUM - RUM-GOLD - 750 ML  ( AL - A007419 )"/>
        <s v="BLUE CHAIR BAY BANANA FLV RUM - RUM-FLVRD - 1.0 LTR  ( AL - E030963 )"/>
        <s v="BLUE CHAIR BAY BANANA FLV RUM - RUM-FLVRD - 750 ML  ( AL - A001533 )"/>
        <s v="BLUE CHAIR BAY BANANA RUM CREAM - RUM-FLVRD - 50 ML  ( AL - D009194 )"/>
        <s v="BLUE CHAIR BAY BANANA RUM CREAM - RUM-FLVRD - 750 ML  ( AL - A001534 )"/>
        <s v="BLUE CHAIR BAY COCONUT RUM - RUM-FLVRD - 1.75 LTR  ( AL - F000993 )"/>
        <s v="BLUE CHAIR BAY COCONUT RUM - RUM-FLVRD - 50 ML  ( AL - D005405 )"/>
        <s v="BLUE CHAIR BAY COCONUT RUM - RUM-FLVRD - 750 ML  ( AL - A000993 )"/>
        <s v="BLUE CHAIR BAY COCONUT SPICED RUM - RUM-FLVRD - 50 ML  ( AL - D005408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ANEJO FOUNDERS BLEND TEQUILA - TEQUILA-ANEJO - 750 ML  ( AL - A009191 )"/>
        <s v="BLUE NECTAR REPOSADO EXTRA BLEND TEQUILA - TEQUILA-REPOSADO - 750 ML  ( AL - A008125 )"/>
        <s v="BLUE NECTAR REPOSADO SPECIAL CRAFT TEQ - TEQUILA-REPOSADO - 750 ML  ( AL - A009190 )"/>
        <s v="BLUE NOTE CROSSROADS STRAIGHT BOURBON WK - DOM WHSKY-STRT-BRBN/TN - 750 ML  ( AL - A007763 )"/>
        <s v="BLUE NOTE HONEY BOURBON - DOM WHSKY-STRT-BRBN/TN - 750 ML  ( AL - A010961 )"/>
        <s v="BLUE NOTE JUKE JOINT WHISKEY SBW - DOM WHSKY-STRT-BRBN/TN - 750 ML  ( AL - A007630 )"/>
        <s v="BLUE NOTE SGL BRL HONEY RYE WHISKEY - DOM WHSKY-STRT-RYE - 750 ML  ( AL - A010960 )"/>
        <s v="BLUE RUN CHOSEN KSBW BTB - DOM WHSKY-STRT-BRBN/TN - 750 ML  ( AL - A010746 )"/>
        <s v="BLUE RUN HIGH RYE KENTUCKY STRAIGHT BBN - DOM WHSKY-STRT-BRBN/TN - 750 ML  ( AL - A070192 )"/>
        <s v="BLUE RUN REFLECTION II KSBW - DOM WHSKY-STRT-BRBN/TN - 750 ML  ( AL - A070429 )"/>
        <s v="BUCHANAN'S PINEAPPLE W/FIFA GLASS - SCOTCH-BLND-FRGN BTLD - 750 ML  ( AL - A000295 )"/>
        <s v="BLUECOAT AMERICAN DRY GIN - GIN-CLASSIC-DOM - 750 ML  ( AL - A070160 )"/>
        <s v="BOBA POPS COCKTAIL CAVIAR BLUEBERRY - COCKTAILS - 375 ML  ( AL - B070433 )"/>
        <s v="BOBA POPS COCKTAIL CAVIAR STRAWBERRY - COCKTAILS - 375 ML  ( AL - B070434 )"/>
        <s v="BOBBY'S SCHIEDAM GIN (HOLLAND) - GIN-FLVRD-IMP - 750 ML  ( AL - A005813 )"/>
        <s v="BOLS - BRNDY/CGNC-DOM - 1.0 LTR  ( AL - E004836 )"/>
        <s v="BOLS - BRNDY/CGNC-DOM - 1.0 LTR  ( AL - E004838 )"/>
        <s v="BOLS - BRNDY/CGNC-DOM - 1.0 LTR  ( AL - E008015 )"/>
        <s v="BOLS - CRDL-LQR&amp;SPC-ANSE FLVRD - 1.0 LTR  ( AL - E004335 )"/>
        <s v="BOLS - CRDL-LQR&amp;SPC-CRM - 1.0 LTR  ( AL - E004003 )"/>
        <s v="BOLS - CRDL-SNPS-PPRMNT - 1.0 LTR  ( AL - E008016 )"/>
        <s v="BOLS 60 PROOF - CRDL-LQR&amp;SPC-TRIPLE SEC - 1.0 LTR  ( AL - E004147 )"/>
        <s v="BOLS AMARETTO - CRDL-LQR&amp;SPC-AMRT - 1.0 LTR  ( AL - E008017 )"/>
        <s v="BOLS AMARETTO FOAM LIQUEUR - CRDL-LQR&amp;SPC-AMRT - 200 ML  ( AL - C005937 )"/>
        <s v="BOLS BLUE - CRDL-LQR&amp;SPC-CURACAO - 1.0 LTR  ( AL - E000038 )"/>
        <s v="BOLS BLUE - CRDL-LQR&amp;SPC-CURACAO - 750 ML  ( AL - A000038 )"/>
        <s v="BOLS COCKTAIL AZUL MARGARITA - COCKTAILS - 200 ML  ( AL - C070134 )"/>
        <s v="BOLS COCKTAIL ESPRESSO MARTINI - COCKTAILS - 200 ML  ( AL - C070133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ARASCHINO LIQUEUR - CRDL-LQR&amp;SPC-FRT - 750 ML  ( AL - A005991 )"/>
        <s v="BOLS MELON LIQUEUR - CRDL-LQR&amp;SPC-FRT - 1.0 LTR  ( AL - E008018 )"/>
        <s v="BOLS ORANGE - CRDL-LQR&amp;SPC-CURACAO - 1.0 LTR  ( AL - E001693 )"/>
        <s v="BOLS PARFAIT AMOUR LIQUEUR - CRDL-LQR&amp;SPC-OTH - 750 ML  ( AL - A001694 )"/>
        <s v="BOLS PEACH - CRDL-SNPS-PEACH - 1.0 LTR  ( AL - E000097 )"/>
        <s v="BOLS PEACH - CRDL-SNPS-PEACH - 750 ML  ( AL - A000097 )"/>
        <s v="BOLS PINEAPPLE CHIPOTLE LIQUEUR - CRDL-LQR&amp;SPC-OTH - 750 ML  ( AL - A009381 )"/>
        <s v="BOLS POMEGRANATE LIQUEUR - CRDL-LQR&amp;SPC-OTH - 1.0 LTR  ( AL - E004561 )"/>
        <s v="BOLS PUMPKIN SPICE LIQUEUR - CRDL-LQR&amp;SPC-OTH - 750 ML  ( AL - A005932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50 ML  ( AL - D004841 )"/>
        <s v="BOMBAY SAPPHIRE - GIN-CLASSIC-IMP - 375 ML  ( AL - B000641 )"/>
        <s v="BOMBAY SAPPHIRE - GIN-CLASSIC-IMP - 750 ML  ( AL - A00064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50 ML  ( AL - D004074 )"/>
        <s v="BOODLES 904 PRF GIN - GIN-CLASSIC-IMP - 750 ML  ( AL - A004074 )"/>
        <s v="BOOKER'S - DOM WHSKY-STRT-SM BTCH - 750 ML  ( AL - A000199 )"/>
        <s v="BOOKER'S THE RESERVES KSBW 2024 - DOM WHSKY-STRT-BRBN/TN - 750 ML  ( AL - A010808 )"/>
        <s v="BOONDOCKS RYE WHISKEY - DOM WHSKY-STRT-RYE - 750 ML  ( AL - A007669 )"/>
        <s v="BOOTH'S CASK MELLOWED GIN - GIN-CLASSIC-DOM - 750 ML  ( AL - A001559 )"/>
        <s v="BOSSCAL JOVEN MEZCAL TEQUILA - TEQUILA-BLANCO - 750 ML  ( AL - A007819 )"/>
        <s v="BOTTEGA BACUR GIN - GIN-CLASSIC-IMP - 750 ML  ( AL - A010162 )"/>
        <s v="BOUNTY PREMIUM DARK RUM SAINT LUCIA - RUM-AGED/DARK - 1.0 LTR  ( AL - E009452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TOKI SUNTORY BLACK SMOKY RICH JAPAN WHK - CRDL-LQR&amp;SPC-OTH - 750 ML  ( AL - A070648 )"/>
        <s v="BOWMAN BROTHERS VIRGINIA STRAIGHT BOURBN - DOM WHSKY-STRT-BRBN/TN - 750 ML  ( AL - A005920 )"/>
        <s v="BOWMORE 15 YEAR DARKEST SINGLE MALT WHKY - SCOTCH-SNGL MALT - 750 ML  ( AL - A005612 )"/>
        <s v="BOWMORE 18 YEAR SINGLE MALT WHISKY - SCOTCH-SNGL MALT - 750 ML  ( AL - A005613 )"/>
        <s v="BOWMORE 23Y PORT CASK ISLAY SINGLE MALT - SCOTCH-SNGL MALT - 750 ML  ( AL - A009081 )"/>
        <s v="BRADSHAW STRAIGHT BOURBON - DOM WHSKY-STRT-BRBN/TN - 750 ML  ( AL - A007594 )"/>
        <s v="BRANCA MENTA - CRDL-LQR&amp;SPC-OTH - 750 ML  ( AL - A004040 )"/>
        <s v="BRANSON ROYAL VSOP COGNAC - BRNDY/CGNC-CGNC-VSOP - 750 ML  ( AL - A008302 )"/>
        <s v="BRANSON VSOP COGNAC GRANDE CHAMPAGNE - BRNDY/CGNC-CGNC-OTH - 750 ML  ( AL - A007673 )"/>
        <s v="BRANSON XO GRANDE COGNAC CHAMPAGNE - BRNDY/CGNC-CGNC-XO - 750 ML  ( AL - A008283 )"/>
        <s v="BRECKENRIDGE BOURBON WHISKEY (COLORADO) - DOM WHSKY-STRT-OTH - 750 ML  ( AL - A001205 )"/>
        <s v="BRECKENRIDGE PORT CASK FINISH WHISKEY - DOM WHSKY-STRT-OTH - 750 ML  ( AL - A007040 )"/>
        <s v="BRECKENRIDGE VODKA - VODKA-CLASSIC-DOM - 750 ML  ( AL - A005535 )"/>
        <s v="BRENNIVIN SPECIAL CASK SL AQUAVIT CARAWY - CRDL-LQR&amp;SPC-OTH - 750 ML  ( AL - A004503 )"/>
        <s v="BRIBON BLANCO TEQUILA 100% DE AGAVE - TEQUILA-BLANCO - 750 ML  ( AL - A008260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RUICHLADDICH PORT CHR SCOTTISH BARLEY - SCOTCH-SNGL MALT - 750 ML  ( AL - A005058 )"/>
        <s v="BSB BROWN SUGAR FLAVORED BOURBON DSS - DOM WHSKY-BLND - 750 ML  ( AL - A009798 )"/>
        <s v="BUBBA'S SECRET STILL PANCAKES &amp; BACON - DOM WHSKY-BLND - 750 ML  ( AL - A070606 )"/>
        <s v="BUCHANAN DELUXE - SCOTCH-BLND-FRGN BTLD - 750 ML  ( AL - A000096 )"/>
        <s v="BUCHANAN'S DELUXE 12Y W/2 SALSA BOWLS - SCOTCH-BLND-FRGN BTLD - 750 ML  ( AL - A000596 )"/>
        <s v="BUCHANAN'S PINEAPPLE FLAVORED WHISKEY - SCOTCH-BLND-FRGN BTLD - 750 ML  ( AL - A007947 )"/>
        <s v="DREAD RIVER VODKA WHITE LABEL - VODKA-CLASSIC-DOM - 750 ML  ( AL - A009918 )"/>
        <s v="BUCHANANS 18YR OLD SPECIAL RESERVE - SCOTCH-BLND-FRGN BTLD - 750 ML  ( AL - A004233 )"/>
        <s v="BUCHANANS MASTER BLENDED SCOTCH WHISKEY - SCOTCH-BLND-FRGN BTLD - 750 ML  ( AL - A005669 )"/>
        <s v="BUCHANANS SELECT 15YR BLENDED SCOTCH - SCOTCH-BLND-FRGN BTLD - 750 ML  ( AL - A007015 )"/>
        <s v="BUCK STRAIGHT BOURBON - DOM WHSKY-STRT-BRBN/TN - 750 ML  ( AL - A00577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750 ML  ( AL - A000101 )"/>
        <s v="BUFFALO TRACE BOURBON BUY-THE-BARREL - DOM WHSKY-STRT-SM BTCH - 750 ML  ( AL - A010726 )"/>
        <s v="HORNITOS REPOSADO TEQUILA - TEQUILA-REPOSADO - 50 ML  ( AL - D000237 )"/>
        <s v="BUFFALO TRACE DIST BOURBON CREAM LIQUEUR - CRDL-CRM LQR - 750 ML  ( AL - A000881 )"/>
        <s v="BUFFALO TRACE PROHIBITION 2 CLC:5 BOTTLE - DOM WHSKY-STRT-OTH - 375 ML  ( AL - B010736 )"/>
        <s v="BUFFALO TRACE PROHIBITION COLLECTION:5BT - DOM WHSKY-STRT-RYE - 375 ML  ( AL - B010888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FINLANDIA TANGERINE VODKA - VODKA-FLVRD-IMP - 750 ML  ( AL - A004569 )"/>
        <s v="BULLEIT BOURBON SINGLE BARREL - DOM WHSKY-STRT-BRBN/TN - 750 ML  ( AL - A009766 )"/>
        <s v="BULLEIT BOURBON W/ICE MOLD &amp; STIR SPOON - DOM WHSKY-STRT-SM BTCH - 750 ML  ( AL - A007240 )"/>
        <s v="BULLEIT MANHATTAN COCKTAIL - COCKTAILS - 375 ML  ( AL - B007945 )"/>
        <s v="BULLEIT MANHATTAN COCKTAIL - COCKTAILS - 750 ML  ( AL - A007945 )"/>
        <s v="BULLEIT OLD FASHIONED COCKTAIL - COCKTAILS - 375 ML  ( AL - B007946 )"/>
        <s v="BULLEIT STRAIGHT BOURBON 90 PROOF - DOM WHSKY-STRT-SM BTCH - 1.75 LTR  ( AL - F001644 )"/>
        <s v="BULLEIT STRAIGHT BOURBON 90 PROOF - DOM WHSKY-STRT-SM BTCH - 50 ML  ( AL - D004182 )"/>
        <s v="BULLEIT STRAIGHT BOURBON 90 PROOF - DOM WHSKY-STRT-SM BTCH - 375 ML  ( AL - B001644 )"/>
        <s v="BULLEIT STRAIGHT BOURBON 90 PROOF - DOM WHSKY-STRT-SM BTCH - 750 ML  ( AL - A001644 )"/>
        <s v="BULLEIT WHISKEY SOUR COCKTAIL - COCKTAILS - 375 ML  ( AL - B070513 )"/>
        <s v="BUMBU CREME - CRDL-CRM LQR - 750 ML  ( AL - A007674 )"/>
        <s v="BUMBU THE ORIGINAL - RUM-FLVRD - 375 ML  ( AL - B001935 )"/>
        <s v="BUMBU THE ORIGINAL - RUM-FLVRD - 750 ML  ( AL - A001935 )"/>
        <s v="BUMBU THE ORIGINAL &amp; XO RUM CREAM - CRDL-LQR&amp;SPC-SPRT SPCTY - 750 ML  ( AL - A010479 )"/>
        <s v="BUMBU THE ORIGINAL GIFT SET/2 ROCKS GLSS - RUM-FLVRD - 750 ML  ( AL - A007885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75 LTR  ( AL - F070231 )"/>
        <s v="BURNETT'S CITRUS FLAVORED VODKA - VODKA-FLVRD-DOM - 1.75 LTR  ( AL - F004142 )"/>
        <s v="BURNETT'S COCONUT FLAVORED VODKA - VODKA-FLVRD-DOM - 750 ML  ( AL - A004765 )"/>
        <s v="BURNETT'S FRUIT PUNCH FLAVORED VODKA - VODKA-FLVRD-DOM - 750 ML  ( AL - A005114 )"/>
        <s v="BURNETT'S GRAPE FLAVORED VODKA - VODKA-FLVRD-DOM - 750 ML  ( AL - A005002 )"/>
        <s v="BURNETT'S MANGO FLAVORED VODKA - VODKA-FLVRD-DOM - 750 ML  ( AL - A005019 )"/>
        <s v="BURNETT'S POMEGRANATE FLAVORED VODKA - VODKA-FLVRD-DOM - 750 ML  ( AL - A005015 )"/>
        <s v="BURNETT'S SOUR APPLE VODKA - VODKA-FLVRD-DOM - 750 ML  ( AL - A001578 )"/>
        <s v="BURNETT'S SWEET TEA FLAVORED VODKA - VODKA-FLVRD-DOM - 750 ML  ( AL - A005006 )"/>
        <s v="BURNETT'S VODKA 80 PROOF - VODKA-CLASSIC-DOM - 1.0 LTR  ( AL - E000297 )"/>
        <s v="BURNETT'S VODKA 80 PROOF - VODKA-CLASSIC-DOM - 1.75 LTR  ( AL - F000297 )"/>
        <s v="BURNETT'S VODKA 80 PROOF - VODKA-CLASSIC-DOM - 1.75 LTR  ( AL - F006189 )"/>
        <s v="BURNETT'S VODKA 80 PROOF - VODKA-CLASSIC-DOM - 200 ML  ( AL - C009457 )"/>
        <s v="BURNETT'S VODKA 80 PROOF - VODKA-CLASSIC-DOM - 375 ML  ( AL - B000297 )"/>
        <s v="BURNETT'S VODKA 80 PROOF - VODKA-CLASSIC-DOM - 750 ML  ( AL - A000297 )"/>
        <s v="BURNETT'S VODKA 80 PROOF - VODKA-CLASSIC-DOM - 750 ML TRV  ( AL - A001594 )"/>
        <s v="BURNETT'S WATERMELON FLAVORED VODKA - VODKA-FLVRD-DOM - 750 ML  ( AL - A005010 )"/>
        <s v="BURNETT'S WHIPPED CREAM FLAVORED VODKA - VODKA-FLVRD-DOM - 750 ML  ( AL - A005116 )"/>
        <s v="BUSHMILL BLACK BUSH - IRISH - 375 ML  ( AL - B009019 )"/>
        <s v="BUSHMILL BLACK BUSH - IRISH - 750 ML  ( AL - A001630 )"/>
        <s v="SELECT CLUB PECAN PRALINE - CAN-US BLND-US BTLD - 750 ML  ( AL - A009126 )"/>
        <s v="BUSHMILL ORIGINAL W/50M RED &amp; BLACK BUSH - IRISH - 750 ML  ( AL - A000855 )"/>
        <s v="BUSHMILLS 12 YEAR OLD SINGLE MALT WHISKY - IRISH - 750 ML  ( AL - A008298 )"/>
        <s v="BUSHMILLS 21 YEAR OLD MALT WHISKEY - IRISH - 750 ML  ( AL - A004928 )"/>
        <s v="GEORGE KEEL COCONUT FLV RUM - RUM-FLVRD - 750 ML  ( AL - A030054 )"/>
        <s v="BUSHMILLS IRISH - IRISH - 1.75 LTR  ( AL - F000633 )"/>
        <s v="BUSHMILLS IRISH - IRISH - 50 ML  ( AL - D005810 )"/>
        <s v="BUSHMILLS IRISH - IRISH - 375 ML  ( AL - B005810 )"/>
        <s v="BUSHMILLS IRISH - IRISH - 750 ML  ( AL - A000633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PORT PIPE CASK 25YR IRISH WHSK - IRISH - 750 ML  ( AL - A010663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BUSHWACKER COCONUT RUM CREAM LIQUEUR - CRDL-LQR&amp;SPC-OTH - 750 ML  ( AL - A007504 )"/>
        <s v="BUSHWACKER COCONUT RUM CREAM LIQUEUR - CRDL-LQR&amp;SPC-OTH - 750 ML  ( AL - A00989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GEORGE KEEL LIME FLAVORED GIN - GIN-FLVRD-DOM - 750 ML  ( AL - A030166 )"/>
        <s v="BUTTERFLY CANNON BLUE - TEQUILA-FLAVORED - 750 ML  ( AL - A070002 )"/>
        <s v="BUZZBALLZ BIGGIES BRY CHRY LMED TRAYPACK - COCKTAILS - 1.75 LTR  ( AL - F070549 )"/>
        <s v="BUZZBALLZ BIGGIES CHOCOLATE TEASE - COCKTAILS - 1.75 LTR  ( AL - F005718 )"/>
        <s v="BUZZBALLZ BIGGIES PUMPKIN - COCKTAILS - 1.75 LTR  ( AL - F070565 )"/>
        <s v="BUZZBALLZ BIGGIES TEQUILA RITA - COCKTAILS - 1.75 LTR  ( AL - F000986 )"/>
        <s v="BUZZBALLZ BIGGIES WITCH'S POTION VODKA - COCKTAILS - 1.75 LTR  ( AL - F070567 )"/>
        <s v="BUZZBALLZ CHILLER ELF MAPLE SYRUP SUNDAE - DOM DSSRT OTH - 187 ML  ( AL - C07056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ALLZ VD BIGGIES PEPPERMINT BARK - COCKTAILS - 1.75 LTR  ( AL - F070566 )"/>
        <s v="BUZZBOX CLASSIC GREYHOUND COCKTAIL - COCKTAILS - 200 ML  ( AL - C007037 )"/>
        <s v="BUZZBOX PERFECT MARGARITA COCKTAILS - COCKTAILS - 200 ML  ( AL - C007036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EDONIA SPIRITS BARR HILL RSV TOM CAT - GIN-CLASSIC-DOM - 750 ML  ( AL - A010600 )"/>
        <s v="CALICO JACK COCONUT FLAVORED RUM - RUM-FLVRD - 1.75 LTR  ( AL - F000451 )"/>
        <s v="CALICO JACK COCONUT FLAVORED RUM - RUM-FLVRD - 750 ML  ( AL - A000451 )"/>
        <s v="CALICO JACK SPICED - RUM-FLVRD - 1.0 LTR  ( AL - E009654 )"/>
        <s v="CALICO JACK SPICED - RUM-FLVRD - 1.75 LTR  ( AL - F000540 )"/>
        <s v="CALIROSA ANEJO TEQUILA - TEQUILA-ANEJO - 750 ML  ( AL - A008295 )"/>
        <s v="CALIROSA ROSA BLANCO TEQUILA - TEQUILA-BLANCO - 750 ML  ( AL - A070383 )"/>
        <s v="CALUMET FARM 8 YEAR OLD BOURBON WHISKEY - DOM WHSKY-STRT-BRBN/TN - 750 ML  ( AL - A007505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YPSO 151 GOLD RUM - RUM-GOLD - 1.0 LTR  ( AL - E009035 )"/>
        <s v="CALYPSO COCONUT FLAVORED RUM - RUM-FLVRD - 50 ML  ( AL - D005474 )"/>
        <s v="CALYPSO COCONUT FLAVORED RUM - RUM-FLVRD - 750 ML  ( AL - A031122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BORDERIES XO W/2 GLASSES - BRNDY/CGNC-CGNC-XO - 750 ML  ( AL - A001156 )"/>
        <s v="CAMUS EXTRA ELEGANCE COGNAC - BRNDY/CGNC-CGNC-OTH - 750 ML  ( AL - A005480 )"/>
        <s v="CANADIAN CLUB 41 YEAR CHRONICLES - CAN-FRGN BLND-FRGN BTLD - 750 ML  ( AL - A007092 )"/>
        <s v="CANADIAN CLUB APPLE (APPLE LIQ &amp; WHISKY) - CAN-US BLND-US BTLD - 750 ML  ( AL - A001982 )"/>
        <s v="CANADIAN CLUB BLACKBERRY WHISKEY - CAN-US BLND-US BTLD - 50 ML  ( AL - D070535 )"/>
        <s v="CANADIAN CLUB BLACKBERRY WHISKEY - CAN-US BLND-US BTLD - 750 ML  ( AL - A070535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50 ML  ( AL - D000495 )"/>
        <s v="CANADIAN MIST - CAN-US BLND-US BTLD - 200 ML  ( AL - C000495 )"/>
        <s v="CANADIAN MIST - CAN-US BLND-US BTLD - 375 ML  ( AL - B000495 )"/>
        <s v="CANADIAN MIST - CAN-US BLND-US BTLD - 750 ML  ( AL - A000495 )"/>
        <s v="CANADIAN MIST - CAN-US BLND-US BTLD - 750 ML TRV  ( AL - A000431 )"/>
        <s v="CANADIAN RICH &amp; RARE APPLE FLAVORED - CAN-US BLND-US BTLD - 750 ML  ( AL - A001569 )"/>
        <s v="CANADIAN RICH &amp; RARE PEACH FLAVORED - CAN-US BLND-US BTLD - 50 ML  ( AL - D00758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50 ML  ( AL - D009378 )"/>
        <s v="CANADIAN RICH AND RARE RESERVE - CAN-US BLND-US BTLD - 375 ML  ( AL - B000389 )"/>
        <s v="CANADIAN RICH AND RARE RESERVE - CAN-US BLND-US BTLD - 750 ML  ( AL - A000389 )"/>
        <s v="CANDOLINI GRAPPA RUTA - BRNDY/CGNC-IMP - 1.0 LTR  ( AL - E005519 )"/>
        <s v="CANE RUN ESTATE ORIGINAL RUM (WHITE) PET - RUM-LIGHT - 50 ML  ( AL - D001711 )"/>
        <s v="CANTEEN BLACK CHERRY 6P 355ML - COCKTAILS - 375 ML  ( AL - J007380 )"/>
        <s v="CANTEEN WATERMELON 6P 355ML - COCKTAILS - 375 ML  ( AL - J007381 )"/>
        <s v="CANTERA NEGRA ANEJO TEQUILA - TEQUILA-ANEJO - 375 ML  ( AL - A010228 )"/>
        <s v="CAOL ILA SINGLE MALT 12 YEARS OLD - SCOTCH-SNGL MALT - 750 ML  ( AL - A005399 )"/>
        <s v="CAPEL PREMIUM DOUBLE DISTILLED PISCO - BRNDY/CGNC-IMP - 750 ML  ( AL - A005668 )"/>
        <s v="CAPTAIN MORGAN BLACK SPICED RUM - RUM-FLVRD - 375 ML  ( AL - B000746 )"/>
        <s v="CAPTAIN MORGAN BLACK SPICED RUM - RUM-FLVRD - 750 ML  ( AL - A000746 )"/>
        <s v="CAPTAIN MORGAN CHERRY VANILLA LTD EDT - RUM-FLVRD - 750 ML  ( AL - A007802 )"/>
        <s v="CAPTAIN MORGAN COCONUT RUM 70 PROOF - RUM-FLVRD - 750 ML  ( AL - A001463 )"/>
        <s v="CAPTAIN MORGAN GINGERBREAD SPICED - RUM-FLVRD - 750 ML  ( AL - A007241 )"/>
        <s v="CAPTAIN MORGAN LOCONUT - COCKTAILS - 750 ML  ( AL - A001769 )"/>
        <s v="CAPTAIN MORGAN LONG ISLAND ICED TEA RTD - COCKTAILS - 1.75 LTR  ( AL - F001423 )"/>
        <s v="CAPTAIN MORGAN LONG ISLAND ICED TEA RTD - COCKTAILS - 750 ML  ( AL - A001423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CAPTAIN MORGAN ORIGINAL SPICED - RUM-FLVRD - 50 ML  ( AL - D000104 )"/>
        <s v="CAPTAIN MORGAN ORIGINAL SPICED - RUM-FLVRD - 375 ML  ( AL - B000104 )"/>
        <s v="CAPTAIN MORGAN ORIGINAL SPICED - RUM-FLVRD - 750 ML  ( AL - A000104 )"/>
        <s v="CAPTAIN MORGAN PINEAPPLE MAI TAI RTS PET - COCKTAILS - 1.75 LTR  ( AL - F007704 )"/>
        <s v="CAPTAIN MORGAN PINEAPPLE RUM - RUM-FLVRD - 750 ML  ( AL - A001469 )"/>
        <s v="CAPTAIN MORGAN PRIVATE STOCK SPICED RUM - RUM-FLVRD - 750 ML  ( AL - A000854 )"/>
        <s v="CAPTAIN MORGAN SILVER SPICED - RUM-FLVRD - 750 ML  ( AL - A004102 )"/>
        <s v="CAPTAIN MORGAN SLICED APPLE - RUM-FLVRD - 750 ML  ( AL - A007434 )"/>
        <s v="CAPTAIN MORGAN SPICED 100 PROOF RUM - RUM-FLVRD - 1.75 LTR  ( AL - F000401 )"/>
        <s v="CAPTAIN MORGAN SPICED 100 PROOF RUM - RUM-FLVRD - 750 ML  ( AL - A000401 )"/>
        <s v="CAPTAIN MORGAN TROPICAL PUNCH RTD (PET) - COCKTAILS - 1.75 LTR  ( AL - F007705 )"/>
        <s v="CAPTAIN MORGAN WHITE RUM - RUM-LIGHT - 1.75 LTR  ( AL - F001262 )"/>
        <s v="CAPTAIN MORGAN WHITE RUM - RUM-LIGHT - 375 ML  ( AL - B005793 )"/>
        <s v="CAPTAIN MORGAN WHITE RUM - RUM-LIGHT - 750 ML  ( AL - A001262 )"/>
        <s v="CAPTAIN MRGN PARTY BUCKET 20P:O/100/P/SC - RUM-FLVRD - 50 ML  ( AL - D070514 )"/>
        <s v="CARAVELLA LIMONCELLO LEMON LIQUEUR - CRDL-LQR&amp;SPC-FRT - 50 ML  ( AL - D004231 )"/>
        <s v="CARAVELLA LIMONCELLO LEMON LIQUEUR - CRDL-LQR&amp;SPC-FRT - 750 ML  ( AL - A000001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CAROLANS IRISH CREAM LIQUEUR - CRDL-CRM LQR - 1.75 LTR  ( AL - F000029 )"/>
        <s v="CAROLANS IRISH CREAM LIQUEUR - CRDL-CRM LQR - 750 ML  ( AL - A000029 )"/>
        <s v="CAROLANS PEANUT BUTTER IRISH CREAM LIQ - CRDL-CRM LQR - 750 ML  ( AL - A070040 )"/>
        <s v="CAROLANS SALTED CARAMEL LIQUEUR - CRDL-LQR&amp;SPC-OTH - 50 ML  ( AL - D007242 )"/>
        <s v="CAROLANS SALTED CARAMEL LIQUEUR - CRDL-LQR&amp;SPC-OTH - 750 ML  ( AL - A007242 )"/>
        <s v="CARPANO ANTICA FORMULA - IMP VRMTH SWT - 1.0 LTR  ( AL - E003015 )"/>
        <s v="CASA AZUL ORGANIC BLANCO TEQUILA - TEQUILA-ANEJO - 750 ML  ( AL - A070523 )"/>
        <s v="CASA AZUL ORGANIC REPOSADO TEQUILA - TEQUILA-REPOSADO - 750 ML  ( AL - A070524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TEQUILA-ANEJO - 750 ML  ( AL - A007888 )"/>
        <s v="CASAMIGOS BLANCO JALAPENO TEQUILA - TEQUILA-FLAVORED - 750 ML  ( AL - A070269 )"/>
        <s v="CASAMIGOS BLANCO TEQUILA 100% AGAVE - TEQUILA-BLANCO - 1.75 LTR  ( AL - F001059 )"/>
        <s v="CASAMIGOS BLANCO TEQUILA 100% AGAVE - TEQUILA-BLANCO - 50 ML  ( AL - D005925 )"/>
        <s v="CASAMIGOS BLANCO TEQUILA 100% AGAVE - TEQUILA-BLANCO - 50 ML  ( AL - D070252 )"/>
        <s v="CASAMIGOS BLANCO TEQUILA 100% AGAVE - TEQUILA-BLANCO - 375 ML  ( AL - B001059 )"/>
        <s v="CASAMIGOS BLANCO TEQUILA 100% AGAVE - TEQUILA-BLANCO - 750 ML  ( AL - A001059 )"/>
        <s v="CASAMIGOS BLANCO W/2 CERAMIC TUMBLERS - TEQUILA-BLANCO - 750 ML  ( AL - A007889 )"/>
        <s v="CASAMIGOS BLANCO W/MARGARITA GLASS - TEQUILA-BLANCO - 750 ML  ( AL - A007738 )"/>
        <s v="EVAN WILLIAMS BLACKBERRY - DOM WHSKY-BLND - 750 ML  ( AL - A070672 )"/>
        <s v="CASAMIGOS CRISTALINO REPOSADO TEQUILA - TEQUILA-CRISTALINO - 750 ML  ( AL - A070058 )"/>
        <s v="BENCHMARK MCAFEE BROS KY STRAIGHT RYE WK - DOM WHSKY-STRT-RYE - 750 ML  ( AL - A070628 )"/>
        <s v="CASAMIGOS MARGARITA 8P:CL/P+P/GH/ST CL - COCKTAILS - 200 ML  ( AL - C070515 )"/>
        <s v="CASAMIGOS MEZCAL JOVEN - TEQUILA-BLANCO - 750 ML  ( AL - A007025 )"/>
        <s v="CASAMIGOS MEZCAL W/4-COASTERS - TEQUILA-BLANCO - 750 ML  ( AL - A007890 )"/>
        <s v="CASAMIGOS REPOSADO TEQUILA 100% AGAVE - TEQUILA-REPOSADO - 1.75 LTR  ( AL - F001881 )"/>
        <s v="CASAMIGOS REPOSADO TEQUILA 100% AGAVE - TEQUILA-REPOSADO - 50 ML  ( AL - D001881 )"/>
        <s v="CASAMIGOS REPOSADO TEQUILA 100% AGAVE - TEQUILA-REPOSADO - 375 ML  ( AL - B001881 )"/>
        <s v="CASAMIGOS REPOSADO TEQUILA 100% AGAVE - TEQUILA-REPOSADO - 750 ML  ( AL - A001881 )"/>
        <s v="OLE SMOKY KEY LIME CREAM MOONSHINE - DOM WHSKY-BLND - 750 ML  ( AL - A030651 )"/>
        <s v="CASAMIGOS REPOSADO W/2 CERAMIC TUMBLERS - TEQUILA-REPOSADO - 750 ML  ( AL - A007891 )"/>
        <s v="BOWMAN BROTHER VA PIONEER SPIRIT SMB SBL - DOM WHSKY-STRT-BRBN/TN - 750 ML  ( AL - A010827 )"/>
        <s v="CASTILLO GOLD PET - RUM-GOLD - 1.75 LTR  ( AL - F000252 )"/>
        <s v="CASTILLO SPICED - RUM-FLVRD - 750 ML  ( AL - A008001 )"/>
        <s v="CASTILLO WHITE - RUM-LIGHT - 1.0 LTR  ( AL - E008164 )"/>
        <s v="CASTILLO WHITE - RUM-LIGHT - 750 ML TRV  ( AL - A001251 )"/>
        <s v="CASTILLO WHITE PET - RUM-LIGHT - 1.75 LTR  ( AL - F000251 )"/>
        <s v="CATHEAD BITTER ORANGE FLAVORED VODKA - VODKA-FLVRD-DOM - 750 ML  ( AL - A007638 )"/>
        <s v="CATHEAD HONEYSUCKLE FLAVORED VODKA - VODKA-FLVRD-DOM - 750 ML  ( AL - A000836 )"/>
        <s v="CATHEAD PECAN FLAVORED VODKA - VODKA-FLVRD-DOM - 750 ML  ( AL - A005578 )"/>
        <s v="CATHEAD RASPBERRY FLAVORED VODKA - VODKA-FLVRD-DOM - 750 ML  ( AL - A070125 )"/>
        <s v="CATHEAD SPARKLNG VDK 2E:CB/L/MN/SL 355ML - COCKTAILS - 375 ML  ( AL - J007550 )"/>
        <s v="CATHEAD VODKA - VODKA-CLASSIC-DOM - 1.75 LTR  ( AL - F005226 )"/>
        <s v="CATHEAD VODKA - VODKA-CLASSIC-DOM - 750 ML  ( AL - A000558 )"/>
        <s v="CAZADORES ANEJO GOLD TEQUILA - TEQUILA-ANEJO - 750 ML  ( AL - A000088 )"/>
        <s v="CAZADORES BLANCO TEQUILA WHITE - TEQUILA-BLANCO - 1.75 LTR  ( AL - F000449 )"/>
        <s v="NEW AMSTERDAM VANILLA FLAVORED VODKA - VODKA-FLVRD-DOM - 750 ML  ( AL - A070671 )"/>
        <s v="CAZADORES BLANCO TEQUILA WHITE - TEQUILA-BLANCO - 750 ML  ( AL - A009373 )"/>
        <s v="CAZADORES REPOSADO GOLD TEQUILA - TEQUILA-REPOSADO - 1.75 LTR  ( AL - F001240 )"/>
        <s v="CAZADORES REPOSADO GOLD TEQUILA - TEQUILA-REPOSADO - 50 ML  ( AL - D004056 )"/>
        <s v="CAZADORES REPOSADO GOLD TEQUILA - TEQUILA-REPOSADO - 750 ML  ( AL - A001240 )"/>
        <s v="CAZADORES REPOSADO RESERVADO TEQUILA - TEQUILA-REPOSADO - 750 ML  ( AL - A009244 )"/>
        <s v="CAZADORES REPOSADO W/ZING ZANG MARGARITA - TEQUILA-REPOSADO - 750 ML  ( AL - A001307 )"/>
        <s v="CENOTE BLANCO TEQUILA - TEQUILA-BLANCO - 750 ML  ( AL - A007675 )"/>
        <s v="CENTINELA BLANCO TEQUILA 100% DE AGAVE - TEQUILA-BLANCO - 750 ML  ( AL - A001985 )"/>
        <s v="CHAIRMAN'S RES MSTR COL 19YR JOHN DORE1 - RUM-AGED/DARK - 750 ML  ( AL - A009732 )"/>
        <s v="CHAIRMAN'S RES MSTR COL JH DORE1/COLMSTL - RUM-AGED/DARK - 750 ML  ( AL - A031031 )"/>
        <s v="CHAIRMAN'S RESERVE FORGOTTEN CASK RUM - RUM-AGED/DARK - 750 ML  ( AL - A009448 )"/>
        <s v="CHAIRMAN'S RESERVE MASTER SEL COFFEY STL - RUM-AGED/DARK - 750 ML  ( AL - A009731 )"/>
        <s v="CHAIRMAN'S RESERVE RUM ST LUCIA - RUM-AGED/DARK - 750 ML  ( AL - A009229 )"/>
        <s v="CHAMBORD LIQUEUR ROYALE - CRDL-LQR&amp;SPC-FRT - 50 ML  ( AL - D005066 )"/>
        <s v="CHAMBORD LIQUEUR ROYALE - CRDL-LQR&amp;SPC-FRT - 375 ML  ( AL - B000167 )"/>
        <s v="CHAMBORD LIQUEUR ROYALE - CRDL-LQR&amp;SPC-FRT - 750 ML  ( AL - A000167 )"/>
        <s v="CHAMBORD ROYALE LIQUEUR 700ML - CRDL-LQR&amp;SPC-FRT - 750 ML  ( AL - L000167 )"/>
        <s v="CHAMUCOS TEQUILA BLANCO - TEQUILA-BLANCO - 750 ML  ( AL - A005287 )"/>
        <s v="CHAPALA COFFEE - CRDL-COFFEE LQR - 1.0 LTR  ( AL - E000535 )"/>
        <s v="CHARBAY DOUBLED &amp; TWISTED SM &amp; HOP WHSKY - DOM WHSKY-STRT-OTH - 750 ML  ( AL - A031212 )"/>
        <s v="CRUZAN VANILLA FLAVORED RUM - RUM-FLVRD - 750 ML  ( AL - A031239 )"/>
        <s v="CHARLESTON BLOODY MARY MIX - TABLE OTHER - 1.0 LTR  ( AL - E003990 )"/>
        <s v="CHARLESTON FRESH&amp;VEGGIE BLOODY MARY MIX - TABLE OTHER - 1.0 LTR  ( AL - E003991 )"/>
        <s v="CHARTREUSE GREEN - CRDL-LQR&amp;SPC-OTH - 750 ML  ( AL - A004941 )"/>
        <s v="CHARTREUSE YELLOW - CRDL-LQR&amp;SPC-OTH - 750 ML  ( AL - A004943 )"/>
        <s v="CHATEAU ST NICHOLAS PEPPERMNT SNOW GLOBE - CRDL-LQR&amp;SPC-OTH - 750 ML  ( AL - A070077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DUCK CLUB BLEND OF STRAIGHT BOURBON WHK - DOM WHSKY-STRT-BRBN/TN - 750 ML  ( AL - A070678 )"/>
        <s v="CHI-CHI VRT MRG 2-12P:MG/SM/LIT/PC/RB/PA - COCKTAILS - 200 ML  ( AL - C007792 )"/>
        <s v="CHI-CHI'S LONG ISLAND ICED TEA - COCKTAILS - 1.75 LTR  ( AL - F004144 )"/>
        <s v="CHI-CHI'S MANGO - COCKTAILS - 1.75 LTR  ( AL - F004180 )"/>
        <s v="CHI-CHI'S MARGARITA - COCKTAILS - 1.75 LTR  ( AL - F000219 )"/>
        <s v="CHI-CHI'S MARGARITA - COCKTAILS - 200 ML  ( AL - C000219 )"/>
        <s v="CHI-CHI'S PEACH MARGARITA - COCKTAILS - 1.75 LTR  ( AL - F001807 )"/>
        <s v="CHI-CHI'S PEACH MARGARITA - COCKTAILS - 200 ML  ( AL - C009199 )"/>
        <s v="CHI-CHI'S PINEAPPLE MARGARITA - COCKTAILS - 1.75 LTR  ( AL - F001611 )"/>
        <s v="CHI-CHI'S PINEAPPLE MARGARITA - COCKTAILS - 200 ML  ( AL - C001611 )"/>
        <s v="CHI-CHI'S RUBY RED MARGARITA - COCKTAILS - 1.75 LTR  ( AL - F001495 )"/>
        <s v="CHI-CHI'S RUBY RED MARGARITA - COCKTAILS - 200 ML  ( AL - C001495 )"/>
        <s v="CHI-CHI'S VARIETY 6E:MARG/RUBY R/PNP/PCH - COCKTAILS - 200 ML  ( AL - C006219 )"/>
        <s v="CHI-CHI'S WHITE RUSSIAN COCKTAIL - COCKTAILS - 1.75 LTR  ( AL - F004006 )"/>
        <s v="CHICKEN COCK CHANTICLEER CGNC BRRL FNSH - DOM WHSKY-STRT-BRBN/TN - 750 ML  ( AL - A010548 )"/>
        <s v="CHICKEN COCK COTTON CLUB RYE WHISKEY - CAN-US BLND-US BTLD - 750 ML  ( AL - A010382 )"/>
        <s v="CHICKEN COCK DOUBLE OAK 8YR KENTUCKY WHK - DOM WHSKY-STRT-OTH - 750 ML  ( AL - A070130 )"/>
        <s v="CHICKEN COCK GARDEN&amp;GUN 9Y DB OAK RSV CS - DOM WHSKY-STRT-OTH - 750 ML  ( AL - A01071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RED STAVE PETITE SIRAH FIN - DOM WHSKY-STRT-BRBN/TN - 750 ML  ( AL - A010660 )"/>
        <s v="CHICKEN COCK SMALL BATCH KSBW - DOM WHSKY-STRT-OTH - 750 ML  ( AL - A070517 )"/>
        <s v="SVEDKA VANILLA FLAVORED VODKA - VODKA-FLVRD-IMP - 750 ML  ( AL - A031041 )"/>
        <s v="CHINACO BLANCO SILVER/PLATA - TEQUILA-BLANCO - 1.0 LTR  ( AL - E004671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IVAS REGAL 18 YEAR OLD SCOTCH - SCOTCH-BLND-FRGN BTLD - 750 ML  ( AL - A008169 )"/>
        <s v="CHOCOLAT DELUXE CHOCOLATE LIQUEUR - CRDL-LQR&amp;SPC-OTH - 750 ML  ( AL - A005072 )"/>
        <s v="CHOPIN FAMILY RESERVE EXTRA RARE VODKA - VODKA-CLASSIC-IMP - 750 ML  ( AL - A007896 )"/>
        <s v="CHOPIN POLISH VODKA - VODKA-CLASSIC-IMP - 750 ML  ( AL - A001101 )"/>
        <s v="CHOPIN WHEAT POLISH VODKA - VODKA-CLASSIC-IMP - 750 ML  ( AL - A005054 )"/>
        <s v="CHRISTIAN BRANDY VS - BRNDY/CGNC-DOM - 1.0 LTR  ( AL - E000422 )"/>
        <s v="CHRISTIAN BRANDY VS - BRNDY/CGNC-DOM - 1.75 LTR  ( AL - F000422 )"/>
        <s v="CHRISTIAN BRANDY VS - BRNDY/CGNC-DOM - 100 ML  ( AL - G004422 )"/>
        <s v="CHRISTIAN BRANDY VS - BRNDY/CGNC-DOM - 375 ML  ( AL - B000422 )"/>
        <s v="CHRISTIAN BRANDY VS - BRNDY/CGNC-DOM - 750 ML  ( AL - A000422 )"/>
        <s v="CHRISTIAN BROS HOLIDAY SPICED EGG NOG - COCKTAILS - 750 ML  ( AL - A001008 )"/>
        <s v="CHRISTIAN DROUIN CALVADOS - BRNDY/CGNC-IMP - 750 ML  ( AL - A005546 )"/>
        <s v="CHUM CHURUM SOJU - CRDL-LQR&amp;SPC-OTH - 375 ML  ( AL - B070352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50 ML  ( AL - D001576 )"/>
        <s v="CIROC APPLE FLAVORED VODKA SPECIALTY - VODKA-FLVRD-IMP - 375 ML  ( AL - B001576 )"/>
        <s v="CIROC APPLE FLAVORED VODKA SPECIALTY - VODKA-FLVRD-IMP - 750 ML  ( AL - A001576 )"/>
        <s v="CIROC COCONUT FLAVORED VODKA SPECIALTY - VODKA-FLVRD-IMP - 50 ML  ( AL - D000461 )"/>
        <s v="CIROC COCONUT FLAVORED VODKA SPECIALTY - VODKA-FLVRD-IMP - 375 ML  ( AL - B000461 )"/>
        <s v="CIROC COCONUT FLAVORED VODKA SPECIALTY - VODKA-FLVRD-IMP - 750 ML  ( AL - A000461 )"/>
        <s v="CIROC FRENCH VANILLA FLV VODKA SPECIALTY - VODKA-FLVRD-IMP - 50 ML  ( AL - D001857 )"/>
        <s v="CIROC FRENCH VANILLA FLV VODKA SPECIALTY - VODKA-FLVRD-IMP - 375 ML  ( AL - B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375 ML  ( AL - B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50 ML  ( AL - D000748 )"/>
        <s v="CIROC PEACH FLAVORED VODKA SPECIALTY - VODKA-FLVRD-IMP - 200 ML  ( AL - C000748 )"/>
        <s v="CIROC PEACH FLAVORED VODKA SPECIALTY - VODKA-FLVRD-IMP - 375 ML  ( AL - B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ODKA W/GLASS - VODKA-CLASSIC-IMP - 750 ML  ( AL - A007893 )"/>
        <s v="CIROC VS FRENCH BRANDY - BRNDY/CGNC-IMP - 1.0 LTR  ( AL - E007301 )"/>
        <s v="CITADELLE (FRANCE) - GIN-CLASSIC-IMP - 750 ML  ( AL - A004801 )"/>
        <s v="CITRUS DISTILLERS NASCAR BOURBON WHISKEY - DOM WHSKY-STRT-BRBN/TN - 750 ML  ( AL - A070028 )"/>
        <s v="CLAN MCGREGOR - SCOTCH-BLND-US BTLD - 1.0 LTR  ( AL - E000094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SPRINGS - NEUTRAL GRAIN SPIRIT - 375 ML  ( AL - B004643 )"/>
        <s v="CLEAR SPRINGS - NEUTRAL GRAIN SPIRIT - 750 ML  ( AL - A000643 )"/>
        <s v="CLEARWATER FIRE CINNAMON VODKA DSS - VODKA-FLVRD-DOM - 750 ML  ( AL - A008166 )"/>
        <s v="CLEARWATER ICE MINT VODKA DSS - VODKA-FLVRD-DOM - 750 ML  ( AL - A008165 )"/>
        <s v="CLEMENT CANNE BLEUE MARTINIQUE RUM - RUM-LIGHT - 750 ML  ( AL - A009451 )"/>
        <s v="CLEMENT MAHINA COCO COCONUT LIQUEUR - CRDL-LQR&amp;SPC-OTH - 750 ML  ( AL - A005240 )"/>
        <s v="CLEMENT SELECT BARREL MARTINIQUE RUM - RUM-GOLD - 750 ML  ( AL - A009450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CLUB LIGHT STRAWBERRY MARGARITA - COCKTAILS - 1.75 LTR  ( AL - F005490 )"/>
        <s v="CLUB LONG ISLAND ICED TEA - COCKTAILS - 200 ML  ( AL - C004320 )"/>
        <s v="CLUB MARGARITA 19.9 PROOF - COCKTAILS - 1.75 LTR  ( AL - F004312 )"/>
        <s v="CLUB PINA COLADA - COCKTAILS - 200 ML  ( AL - C004309 )"/>
        <s v="CLYDE MAY 375ML DUAL PACK(BRRN &amp; WHSK) - DOM WHSKY-STRT-BRBN/TN - 375 ML  ( AL - B001866 )"/>
        <s v="CLYDE MAY CONECUH RIDGE 5Y CHAR OAK SBW - DOM WHSKY-STRT-SM BTCH - 750 ML  ( AL - A070112 )"/>
        <s v="CLYDE MAY OND VAP:SBW 92 PROOF W/FLASK - DOM WHSKY-STRT-BRBN/TN - 750 ML  ( AL - A070081 )"/>
        <s v="CLYDE MAY'S ALABAMA STYLE 13YR CASK STRG - DOM WHSKY-STRT-BRBN/TN - 750 ML  ( AL - A010325 )"/>
        <s v="CLYDE MAY'S ALABAMA STYLE SPC RES 110P - DOM WHSKY-STRT-BRBN/TN - 750 ML  ( AL - A001410 )"/>
        <s v="CLYDE MAY'S ALABAMA STYLE WHISKEY 85P - DOM WHSKY-STRT-BRBN/TN - 1.75 LTR  ( AL - F000918 )"/>
        <s v="CLYDE MAY'S ALABAMA STYLE WHISKEY 85P - DOM WHSKY-STRT-BRBN/TN - 50 ML  ( AL - D000918 )"/>
        <s v="CLYDE MAY'S ALABAMA STYLE WHISKEY 85P - DOM WHSKY-STRT-BRBN/TN - 375 ML  ( AL - B000918 )"/>
        <s v="CLYDE MAY'S ALABAMA STYLE WHISKEY 85P - DOM WHSKY-STRT-BRBN/TN - 375 ML  ( AL - B006170 )"/>
        <s v="CLYDE MAY'S ALABAMA STYLE WHISKEY 85P - DOM WHSKY-STRT-BRBN/TN - 750 ML  ( AL - A000918 )"/>
        <s v="CLYDE MAY'S CASK STRENGTH 6Y SNG BRL SBW - DOM WHSKY-STRT-BRBN/TN - 750 ML  ( AL - A010963 )"/>
        <s v="CLYDE MAY'S CONECUH RIDGE RYE - DOM WHSKY-STRT-RYE - 750 ML  ( AL - A007215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DE MAYS 9Y CASK STRENGTH STRAIGHT RYE - DOM WHSKY-STRT-RYE - 750 ML  ( AL - A070092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LYNELISH SINGLE MALT 14 YEARS OLD - SCOTCH-SNGL MALT - 750 ML  ( AL - A004592 )"/>
        <s v="CODIGO 1530 ANEJO PRIVATE BARREL TEQUILA - TEQUILA-ANEJO - 750 ML  ( AL - A007871 )"/>
        <s v="CODIGO 1530 ANEJO TEQUILA - TEQUILA-ANEJO - 750 ML  ( AL - A008282 )"/>
        <s v="CODIGO 1530 BLANCO TEQUILA - TEQUILA-BLANCO - 750 ML  ( AL - A007436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ISARIO BLANCO TEQUILA - TEQUILA-BLANCO - 750 ML  ( AL - A070295 )"/>
        <s v="COMISARIO COMBO PACK BLANCO/REP/ANEJO - TEQUILA-BLANCO - 750 ML  ( AL - A070572 )"/>
        <s v="COMMODORE SELECT VODKA - VODKA-CLASSIC-DOM - 1.0 LTR  ( AL - E01039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H REPUBLIC ISLAMORADA LIGHT RUM  FL - RUM-LIGHT - 1.0 LTR  ( AL - E004811 )"/>
        <s v="CONCIERE BOURBON WHISKEY - DOM WHSKY-STRT-OTH - 1.0 LTR  ( AL - E009625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DESA CLASICA GIN - GIN-CLASSIC-IMP - 750 ML  ( AL - A031016 )"/>
        <s v="CONDESA PRICKLY PEAR &amp; ORANGE BLSSM FLVD - GIN-CLASSIC-IMP - 750 ML  ( AL - A031023 )"/>
        <s v="CONJURE COGNAC - BRNDY/CGNC-CGNC-OTH - 375 ML  ( AL - B004028 )"/>
        <s v="COOPERS CRAFT BARREL RESERVE BOURBON - DOM WHSKY-STRT-BRBN/TN - 750 ML  ( AL - A007146 )"/>
        <s v="COOPERS' CRAFT KENTUCKY STRAIGHT BOURBON - DOM WHSKY-STRT-BRBN/TN - 750 ML  ( AL - A001672 )"/>
        <s v="COOPERS' CRAFT KENTUCKY STRGHT BRBN(PET) - DOM WHSKY-STRT-BRBN/TN - 50 ML  ( AL - D001672 )"/>
        <s v="COPA DE ORO MEXICAN - CRDL-LQR&amp;SPC-OTH - 1.0 LTR  ( AL - E000424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 &amp; KINGS BLANCHE ABSINTHE - CRDL-LQR&amp;SPC-OTH - 750 ML  ( AL - A008135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BUFFALO TRACE DIST BOURBON CREAM LIQUEUR - CRDL-CRM LQR - 50 ML  ( AL - D000881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HORNITOS PLATA WHITE TEQUILA - TEQUILA-BLANCO - 50 ML  ( AL - D001420 )"/>
        <s v="CORAZON DE AGAVE REPOSADO GOLD TEQUILA - TEQUILA-REPOSADO - 750 ML  ( AL - A070145 )"/>
        <s v="CORAZON DE AGAVE SB ANEJO WELLER FINISH - TEQUILA-ANEJO - 750 ML  ( AL - A010828 )"/>
        <s v="CORAZON DE AGV REPOSADO BUFFALO WILD WNG - TEQUILA-REPOSADO - 750 ML  ( AL - A008280 )"/>
        <s v="CORAZON EXPRESIONES ANEJO ELMER T LEE - TEQUILA-ANEJO - 750 ML  ( AL - A010883 )"/>
        <s v="CORAZON EXPRESIONES ANEJO SAZERAC RYE - TEQUILA-ANEJO - 750 ML  ( AL - A010885 )"/>
        <s v="CORAZON EXPRESIONES ANEJO THOMAS H.HANDY - TEQUILA-ANEJO - 750 ML  ( AL - A005676 )"/>
        <s v="ABSOLUT TABASCO CHILI PEPPER VODKA - VODKA-FLVRD-IMP - 750 ML  ( AL - A070639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REPOSADO GOLD TEQUILA - TEQUILA-REPOSADO - 1.75 LTR  ( AL - F000281 )"/>
        <s v="CORRALEJO REPOSADO GOLD TEQUILA - TEQUILA-REPOSADO - 750 ML  ( AL - A000281 )"/>
        <s v="CORRALEJO WHITE TEQUILA - TEQUILA-BLANCO - 750 ML  ( AL - A001544 )"/>
        <s v="CORSAIR BARREL AGED GIN - GIN-CLASSIC-DOM - 750 ML  ( AL - A001749 )"/>
        <s v="COUNTRY SMOOTH AMERICAN PREMIUM WHISKEY - DOM WHSKY-STRT-OTH - 750 ML  ( AL - A007640 )"/>
        <s v="COURAGE &amp; CONVICTION AMERICAN SM SHERRY - DOM WHSKY-STRT-OTH - 50 ML  ( AL - D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COURVOISIER V S - BRNDY/CGNC-CGNC-VS - 50 ML  ( AL - D031072 )"/>
        <s v="COURVOISIER V S - BRNDY/CGNC-CGNC-VS - 100 ML  ( AL - G000549 )"/>
        <s v="COURVOISIER V S - BRNDY/CGNC-CGNC-VS - 200 ML  ( AL - C000549 )"/>
        <s v="COURVOISIER V S - BRNDY/CGNC-CGNC-VS - 375 ML  ( AL - B000549 )"/>
        <s v="COURVOISIER V S - BRNDY/CGNC-CGNC-VS - 750 ML  ( AL - A000549 )"/>
        <s v="COURVOISIER VSOP - BRNDY/CGNC-CGNC-VSOP - 375 ML  ( AL - B000548 )"/>
        <s v="COURVOISIER VSOP - BRNDY/CGNC-CGNC-VSOP - 750 ML  ( AL - A000548 )"/>
        <s v="CRAGGANMORE 25 YEAR SINGLE MALT SCOTCH - SCOTCH-SNGL MALT - 750 ML  ( AL - A004835 )"/>
        <s v="CRAGGANMORE SINGLE MALT - SCOTCH-SNGL MALT - 750 ML  ( AL - A004687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SPICED PUMPKN - VODKA-FLVRD-DOM - 750 ML  ( AL - A005232 )"/>
        <s v="CROP HARVEST EARTH ORGANIC TOMATO FLAVOR - VODKA-FLVRD-DOM - 750 ML  ( AL - A005919 )"/>
        <s v="CROW 86 KENTUCKY STRAIGHT BOURBON WHK - DOM WHSKY-STRT-BRBN/TN - 750 ML  ( AL - A070536 )"/>
        <s v="CROWN ROYAL - CAN-FRGN BLND-FRGN BTLD - 1.0 LTR  ( AL - E000114 )"/>
        <s v="CROWN ROYAL - CAN-FRGN BLND-FRGN BTLD - 1.75 LTR  ( AL - F000114 )"/>
        <s v="CROWN ROYAL - CAN-FRGN BLND-FRGN BTLD - 50 ML  ( AL - D000114 )"/>
        <s v="CROWN ROYAL - CAN-FRGN BLND-FRGN BTLD - 200 ML  ( AL - C000114 )"/>
        <s v="CROWN ROYAL - CAN-FRGN BLND-FRGN BTLD - 375 ML  ( AL - B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50 ML  ( AL - D000214 )"/>
        <s v="CROWN ROYAL BLACK CANADIAN WHISKY - CAN-FRGN BLND-FRGN BTLD - 200 ML  ( AL - C000214 )"/>
        <s v="CROWN ROYAL BLACK CANADIAN WHISKY - CAN-FRGN BLND-FRGN BTLD - 375 ML  ( AL - B000214 )"/>
        <s v="CROWN ROYAL BLACK CANADIAN WHISKY - CAN-FRGN BLND-FRGN BTLD - 750 ML  ( AL - A000214 )"/>
        <s v="CROWN ROYAL DELUXE W/50ML PEACH&amp;BLKBERRY - CAN-FRGN BLND-FRGN BTLD - 750 ML  ( AL - A007314 )"/>
        <s v="CROWN ROYAL BLACKBERRY FLAVORED WHK - CAN-US BLND-US BTLD - 50 ML  ( AL - D070186 )"/>
        <s v="CROWN ROYAL BLACKBERRY FLAVORED WHK - CAN-US BLND-US BTLD - 375 ML  ( AL - B070186 )"/>
        <s v="CROWN ROYAL BLACKBERRY FLAVORED WHK - CAN-US BLND-US BTLD - 750 ML  ( AL - A070186 )"/>
        <s v="CROWN ROYAL CHOCOLATE FLAVORED WHISKEY - CAN-US BLND-US BTLD - 750 ML  ( AL - A070571 )"/>
        <s v="CROWN ROYAL COMBO 10P:5E PEACH &amp; APPLE - CAN-US BLND-US BTLD - 50 ML  ( AL - D070240 )"/>
        <s v="LARCENY SMALL BATCH SBW PRIVATE BARREL - DOM WHSKY-STRT-BRBN/TN - 750 ML  ( AL - A010803 )"/>
        <s v="CROWN ROYAL DELUXE W/JUICER - CAN-FRGN BLND-FRGN BTLD - 750 ML  ( AL - A001114 )"/>
        <s v="STELLA ROSA HONEY PEACH FLV BRANDY - BRNDY/CGNC-IMP - 750 ML  ( AL - A070680 )"/>
        <s v="CROWN ROYAL EXTRA RARE - CAN-FRGN BLND-FRGN BTLD - 750 ML  ( AL - A000121 )"/>
        <s v="CROWN ROYAL GOLDEN APPLE 23YR APPLE FLVR - CAN-US BLND-US BTLD - 750 ML  ( AL - A070175 )"/>
        <s v="CROWN ROYAL LMND VTY 8P:LM/BL/M/PC 355ML - COCKTAILS - 375 ML  ( AL - J070220 )"/>
        <s v="ELIJAH CRAIG SMB 2026 PGA CHAMPIONSHIP - DOM WHSKY-STRT-OTH - 750 ML  ( AL - A011002 )"/>
        <s v="CROWN ROYAL MARQUIS BLENDED CANADIAN WHK - CAN-FRGN BLND-FRGN BTLD - 750 ML  ( AL - A070611 )"/>
        <s v="CROWN ROYAL NOBLE COLLECTION BARLEY EDTN - CAN-FRGN BLND-FRGN BTLD - 750 ML  ( AL - A070026 )"/>
        <s v="CROWN ROYAL PEACH FLAVORED WHISKEY - CAN-US BLND-US BTLD - 1.75 LTR  ( AL - F007115 )"/>
        <s v="CROWN ROYAL PEACH FLAVORED WHISKEY - CAN-US BLND-US BTLD - 50 ML  ( AL - D007115 )"/>
        <s v="CROWN ROYAL PEACH FLAVORED WHISKEY - CAN-US BLND-US BTLD - 375 ML  ( AL - B007115 )"/>
        <s v="CROWN ROYAL PEACH FLAVORED WHISKEY - CAN-US BLND-US BTLD - 750 ML  ( AL - A007115 )"/>
        <s v="CROWN ROYAL PEACH TEA CKTL 4P 355ML - COCKTAILS - 375 ML  ( AL - J007556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50 ML  ( AL - D001408 )"/>
        <s v="CROWN ROYAL REGAL APPLE FLAVORED WHISKEY - CAN-US BLND-US BTLD - 200 ML  ( AL - C001408 )"/>
        <s v="CROWN ROYAL REGAL APPLE FLAVORED WHISKEY - CAN-US BLND-US BTLD - 375 ML  ( AL - B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RESERVE 12YR - CAN-FRGN BLND-FRGN BTLD - 1.75 LTR  ( AL - F070577 )"/>
        <s v="CROWN ROYAL RESERVE 12YR - CAN-FRGN BLND-FRGN BTLD - 375 ML  ( AL - B070577 )"/>
        <s v="CROWN ROYAL RESERVE 12YR - CAN-FRGN BLND-FRGN BTLD - 750 ML  ( AL - A070577 )"/>
        <s v="CROWN ROYAL SALTED CARAMEL FLAVORED WHSK - CAN-US BLND-US BTLD - 750 ML  ( AL - A001856 )"/>
        <s v="CROWN ROYAL VANILLA FLAVORED WHISKY - CAN-US BLND-US BTLD - 1.75 LTR  ( AL - F001701 )"/>
        <s v="CROWN ROYAL VANILLA FLAVORED WHISKY - CAN-US BLND-US BTLD - 50 ML  ( AL - D001701 )"/>
        <s v="CROWN ROYAL VANILLA FLAVORED WHISKY - CAN-US BLND-US BTLD - 375 ML  ( AL - B001701 )"/>
        <s v="CROWN ROYAL VANILLA FLAVORED WHISKY - CAN-US BLND-US BTLD - 750 ML  ( AL - A001701 )"/>
        <s v="CROWN ROYAL W/2-HOLIDAY ROCK GLASSES - CAN-FRGN BLND-FRGN BTLD - 750 ML  ( AL - A001314 )"/>
        <s v="CROWN ROYAL WASHINGTN APPLE 4P 355ML - COCKTAILS - 375 ML  ( AL - J007557 )"/>
        <s v="CROWN ROYAL WHISKY LEMONADE 4P 355ML - COCKTAILS - 375 ML  ( AL - J007797 )"/>
        <s v="CROWN ROYAL WHISKY SOUR BLACK CHERRY - COCKTAILS - 375 ML  ( AL - B070270 )"/>
        <s v="CROWN ROYAL WHK&amp;COLA CKTL 4P 355ML - COCKTAILS - 375 ML  ( AL - J007555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375 ML  ( AL - B001432 )"/>
        <s v="CRUZAN 151 VI RUM - RUM-GOLD - 750 ML  ( AL - A001432 )"/>
        <s v="CRUZAN BANANA FLAVORED V.I. RUM - RUM-FLVRD - 750 ML  ( AL - A000900 )"/>
        <s v="CRUZAN BLACK CHERRY FLAVORED RUM - RUM-FLVRD - 750 ML  ( AL - A008079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0 LTR  ( AL - E004900 )"/>
        <s v="CRUZAN DARK - RUM-AGED/DARK - 1.75 LTR  ( AL - F000408 )"/>
        <s v="CRUZAN DARK - RUM-AGED/DARK - 375 ML  ( AL - B000408 )"/>
        <s v="CRUZAN DARK - RUM-AGED/DARK - 750 ML  ( AL - A000408 )"/>
        <s v="CRUZAN DARK - RUM-AGED/DARK - 750 ML TRV  ( AL - A009420 )"/>
        <s v="CRUZAN ESTATE SINGLE BARREL DARK RUM - RUM-AGED/DARK - 750 ML  ( AL - A001905 )"/>
        <s v="CRUZAN GUAVA FLAVORED RUM - RUM-FLVRD - 1.0 LTR  ( AL - E004002 )"/>
        <s v="CRUZAN HURRICANE PROOF RUM - RUM-GOLD - 1.0 LTR  ( AL - E007608 )"/>
        <s v="CRUZAN ISLAND RSV EXTRA AGED 13Y FLV RUM - RUM-AGED/DARK - 750 ML  ( AL - A010878 )"/>
        <s v="CRUZAN JUNKANU CITRUS STASH FLAVORED RUM - RUM-FLVRD - 1.0 LTR  ( AL - E004524 )"/>
        <s v="CRUZAN MANGO FLAVORED RUM - RUM-FLVRD - 1.0 LTR  ( AL - E004555 )"/>
        <s v="CRUZAN MANGO FLAVORED RUM - RUM-FLVRD - 50 ML  ( AL - D004555 )"/>
        <s v="CRUZAN MANGO FLAVORED RUM - RUM-FLVRD - 750 ML  ( AL - A000926 )"/>
        <s v="CRUZAN PASSION FRUIT FLAVORED RUM - RUM-FLVRD - 750 ML  ( AL - A008077 )"/>
        <s v="CRUZAN PEACH FLAVORED RUM - RUM-FLVRD - 750 ML  ( AL - A008118 )"/>
        <s v="CRUZAN PINEAPPLE FLAVORED V.I. RUM - RUM-FLVRD - 750 ML  ( AL - A000899 )"/>
        <s v="CRUZAN STRAWBERRY GINGER RUM - RUM-FLVRD - 750 ML  ( AL - A008095 )"/>
        <s v="CRUZAN TROPICAL FRUIT FLAVORED RUM - RUM-FLVRD - 750 ML  ( AL - A009660 )"/>
        <s v="PAUL MASSON GRANDE AMBER BLACKBERRY - BRNDY/CGNC-DOM - 750 ML  ( AL - A070681 )"/>
        <s v="CRUZAN WHITE - RUM-LIGHT - 1.0 LTR  ( AL - E004622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RYSTAL HEAD VODKA W/4-SKULL SHOT GLASS - VODKA-CLASSIC-IMP - 750 ML  ( AL - A000315 )"/>
        <s v="CUERVO AUTHENTIC GRAPEFRUIT TANGERINE MG - COCKTAILS - 1.75 LTR  ( AL - F000749 )"/>
        <s v="CUERVO AUTHENTIC LIGHT MARGARITA CLS LME - COCKTAILS - 1.75 LTR  ( AL - F001005 )"/>
        <s v="CUERVO AUTHENTIC LIME MARGARITAS - COCKTAILS - 1.75 LTR  ( AL - F001004 )"/>
        <s v="CUERVO AUTHENTIC LIME MARGARITAS - COCKTAILS - 200 ML  ( AL - C001004 )"/>
        <s v="CUERVO AUTHENTIC LIME MARGARITAS - COCKTAILS - 375 ML  ( AL - B001004 )"/>
        <s v="CUERVO AUTHENTIC LIME MARGARITAS - COCKTAILS - 750 ML  ( AL - A001004 )"/>
        <s v="CUERVO AUTHENTIC MANGO MARGARITAS - COCKTAILS - 1.75 LTR  ( AL - F000289 )"/>
        <s v="CUERVO AUTHENTIC WATERMELON MARGARITA - COCKTAILS - 1.75 LTR  ( AL - F000502 )"/>
        <s v="CUERVO ESPECIAL - TEQUILA-GOLD - 1.0 LTR  ( AL - E000393 )"/>
        <s v="CUERVO ESPECIAL - TEQUILA-GOLD - 1.75 LTR  ( AL - F000393 )"/>
        <s v="CUERVO ESPECIAL - TEQUILA-GOLD - 50 ML  ( AL - D000393 )"/>
        <s v="CUERVO ESPECIAL - TEQUILA-GOLD - 100 ML  ( AL - G000393 )"/>
        <s v="CUERVO ESPECIAL - TEQUILA-GOLD - 200 ML  ( AL - C000393 )"/>
        <s v="CUERVO ESPECIAL - TEQUILA-GOLD - 375 ML  ( AL - B000393 )"/>
        <s v="CUERVO ESPECIAL - TEQUILA-GOLD - 750 ML  ( AL - A000393 )"/>
        <s v="CUERVO TRADICAIONL REPOSDO/CANTARTIO CUP - TEQUILA-REPOSADO - 750 ML  ( AL - A001865 )"/>
        <s v="CUERVO TRADICIONAL - TEQUILA-GOLD - 1.0 LTR  ( AL - E004276 )"/>
        <s v="CUERVO TRADICIONAL - TEQUILA-GOLD - 1.75 LTR  ( AL - F004276 )"/>
        <s v="CUERVO TRADICIONAL - TEQUILA-GOLD - 50 ML  ( AL - D004276 )"/>
        <s v="CUERVO TRADICIONAL - TEQUILA-GOLD - 375 ML  ( AL - B001003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50 ML  ( AL - D000264 )"/>
        <s v="CUERVO TRADICIONAL BLANCO TEQUILA - TEQUILA-BLANCO - 50 ML  ( AL - D004175 )"/>
        <s v="CUERVO TRADICIONAL BLANCO TEQUILA - TEQUILA-BLANCO - 375 ML  ( AL - B000264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ESTION REPOSADO TEQUILA - TEQUILA-REPOSADO - 750 ML  ( AL - A009294 )"/>
        <s v="CUTTY SARK - SCOTCH-BLND-FRGN BTLD - 1.0 LTR  ( AL - E004654 )"/>
        <s v="CUTTY SARK - SCOTCH-BLND-FRGN BTLD - 1.75 LTR  ( AL - F000654 )"/>
        <s v="CUTTY SARK - SCOTCH-BLND-FRGN BTLD - 750 ML  ( AL - A000654 )"/>
        <s v="CUTWATER ESPRESSO MARTINI 4P 355ML - COCKTAILS - 375 ML  ( AL - J070304 )"/>
        <s v="CUTWATER GRAPE VDKA TRANSFUSION 4P 355ML - COCKTAILS - 375 ML  ( AL - J007877 )"/>
        <s v="CUTWATER LEMON DROP MARTINI 4P 355ML - COCKTAILS - 375 ML  ( AL - J070431 )"/>
        <s v="CUTWATER LONG ISLAND ICED TEA 4P 355ML - COCKTAILS - 375 ML  ( AL - J007973 )"/>
        <s v="CUTWATER MANGO MARGARITA 4P 355ML - COCKTAILS - 375 ML  ( AL - J070642 )"/>
        <s v="CUTWATER MANGO MARGARITA 355ML - COCKTAILS - 375 ML  ( AL - J030730 )"/>
        <s v="CUTWATER PEPPERMINT WHT RUSSIAN 4P 355ML - COCKTAILS - 375 ML  ( AL - J070305 )"/>
        <s v="CUTWATER PINEAPPLE MARGARITA 4P 355ML - COCKTAILS - 375 ML  ( AL - J070646 )"/>
        <s v="CUTWATER RUM MAI TAI 4P 355ML - COCKTAILS - 375 ML  ( AL - J070643 )"/>
        <s v="CUTWATER SPIRITS BRAVES VODKA MULE 355ML - COCKTAILS - 375 ML  ( AL - J007554 )"/>
        <s v="CUTWATER SPIRITS FUGU VDK MULE 355ML 4PK - COCKTAILS - 375 ML  ( AL - J070644 )"/>
        <s v="CUTWATER SPIRITS FUGU VODKA MULE 355ML - COCKTAILS - 375 ML  ( AL - J030728 )"/>
        <s v="CUTWATER SPIRITS LIME MARGARITA 355ML - COCKTAILS - 375 ML  ( AL - J007974 )"/>
        <s v="CUTWATER/MARGARITA 4FL-VARIETY 12P 200ML - COCKTAILS - 200 ML  ( AL - C070045 )"/>
        <s v="CUTWATER/VODKA 3FL-VARIETY 8P 355ML - COCKTAILS - 375 ML  ( AL - J007553 )"/>
        <s v="CYNAR ITALIAN BITTER LIQUEUR - CRDL-LQR&amp;SPC-OTH - 1.0 LTR  ( AL - E007148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DALWHINNIE 25 YEAR HIGHLAND SINGLE MALT - SCOTCH-SNGL MALT - 750 ML  ( AL - A009007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1843 BOURBON - DOM WHSKY-STRT-BRBN/TN - 750 ML  ( AL - A010042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50 ML  ( AL - D005893 )"/>
        <s v="DEEP EDDY CRANBERRY FLAVORED VODKA - VODKA-FLVRD-DOM - 750 ML  ( AL - A001493 )"/>
        <s v="DEEP EDDY LEMON FLAVORED VODKA - VODKA-FLVRD-DOM - 1.75 LTR  ( AL - F001492 )"/>
        <s v="DEEP EDDY LEMON FLAVORED VODKA - VODKA-FLVRD-DOM - 50 ML  ( AL - D001492 )"/>
        <s v="DEEP EDDY LEMON FLAVORED VODKA - VODKA-FLVRD-DOM - 50 ML  ( AL - D004253 )"/>
        <s v="DEEP EDDY LEMON FLAVORED VODKA - VODKA-FLVRD-DOM - 375 ML  ( AL - B001492 )"/>
        <s v="DEEP EDDY LEMON FLAVORED VODKA - VODKA-FLVRD-DOM - 750 ML  ( AL - A001492 )"/>
        <s v="DEEP EDDY LEMON VODKA &amp; SODA 4P 355ML - COCKTAILS - 375 ML  ( AL - J007776 )"/>
        <s v="DEEP EDDY LIME FLAVORED VODKA - VODKA-FLVRD-DOM - 50 ML  ( AL - D007566 )"/>
        <s v="DEEP EDDY LIME FLAVORED VODKA - VODKA-FLVRD-DOM - 750 ML  ( AL - A007566 )"/>
        <s v="DEEP EDDY ORANGE FLAVORED VODKA - VODKA-FLVRD-DOM - 750 ML  ( AL - A001808 )"/>
        <s v="DEEP EDDY PEACH FLAVORED VODKA - VODKA-FLVRD-DOM - 50 ML  ( AL - D004952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0 LTR  ( AL - E005439 )"/>
        <s v="DEEP EDDY RUBY RED GRAPEFRUIT FLVRD VOD - VODKA-FLVRD-DOM - 1.75 LTR  ( AL - F001248 )"/>
        <s v="DEEP EDDY RUBY RED GRAPEFRUIT FLVRD VOD - VODKA-FLVRD-DOM - 50 ML  ( AL - D001248 )"/>
        <s v="DEEP EDDY RUBY RED GRAPEFRUIT FLVRD VOD - VODKA-FLVRD-DOM - 50 ML  ( AL - D005439 )"/>
        <s v="DEEP EDDY RUBY RED GRAPEFRUIT FLVRD VOD - VODKA-FLVRD-DOM - 750 ML  ( AL - A001248 )"/>
        <s v="DEEP EDDY RUBY RED/2-INFLATABLE DK FLOAT - VODKA-FLVRD-DOM - 750 ML  ( AL - A001728 )"/>
        <s v="DEEP EDDY SWEET TEA FLAVORED VODKA - VODKA-FLVRD-DOM - 1.0 LTR  ( AL - E005294 )"/>
        <s v="DEEP EDDY SWEET TEA FLAVORED VODKA - VODKA-FLVRD-DOM - 50 ML  ( AL - D005294 )"/>
        <s v="DEEP EDDY SWEET TEA FLAVORED VODKA - VODKA-FLVRD-DOM - 750 ML  ( AL - A005294 )"/>
        <s v="DEEP EDDY TAILGATE 10P PET:LME/L/O/GF/PA - VODKA-FLVRD-DOM - 50 ML  ( AL - D070544 )"/>
        <s v="DEEP EDDY TEA RTD 2E:LM/PCH/SWT 6P 355ML - COCKTAILS - 375 ML  ( AL - J070161 )"/>
        <s v="DEEP EDDY VODKA - VODKA-CLASSIC-DOM - 1.0 LTR  ( AL - E005293 )"/>
        <s v="DEEP EDDY VODKA - VODKA-CLASSIC-DOM - 1.75 LTR  ( AL - F001590 )"/>
        <s v="TEXACRAFT EXTRA SPICY SOUR PICKLE VODKA - VODKA-FLVRD-DOM - 750 ML  ( AL - A070694 )"/>
        <s v="DEEP EDDY VODKA - VODKA-CLASSIC-DOM - 50 ML  ( AL - D001590 )"/>
        <s v="DEEP EDDY VODKA - VODKA-CLASSIC-DOM - 750 ML  ( AL - A001590 )"/>
        <s v="DEEP EDDY VODKA &amp; SODA 2E:LM/RR/L 355ML - COCKTAILS - 375 ML  ( AL - J007975 )"/>
        <s v="DEEP EDDY VODKA/3-50M HOLIDAY:RR/LMN/LME - VODKA-CLASSIC-DOM - 750 ML  ( AL - A001726 )"/>
        <s v="DEKUYPER - BRNDY/CGNC-DOM - 375 ML  ( AL - B004071 )"/>
        <s v="DEKUYPER - BRNDY/CGNC-DOM - 750 ML  ( AL - A000071 )"/>
        <s v="DEKUYPER AMARETTO SILK 42 PROOF LIQUEUR - CRDL-LQR&amp;SPC-AMRT - 1.0 LTR  ( AL - E000823 )"/>
        <s v="DEKUYPER ANISETTE - CRDL-LQR&amp;SPC-ANSE FLVRD - 750 ML  ( AL - A004893 )"/>
        <s v="DEKUYPER BLOOD ORANGE LIQUEUR - CRDL-LQR&amp;SPC-OTH - 1.0 LTR  ( AL - E005281 )"/>
        <s v="DEKUYPER BLUE - CRDL-LQR&amp;SPC-CURACAO - 1.0 LTR  ( AL - E000216 )"/>
        <s v="DEKUYPER BLUSTERY PEPPERMINT SCHNAPPS - CRDL-SNPS-PPRMNT - 1.0 LTR  ( AL - E000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NDY CANE ASSORTED SCHNAPPS - CRDL-SNPS-OTH - 50 ML  ( AL - D000311 )"/>
        <s v="DEKUYPER CREME COCOA DARK LIQUEUR - CRDL-LQR&amp;SPC-CRM - 1.0 LTR  ( AL - E001186 )"/>
        <s v="DEKUYPER CREME DE ALMOND - CRDL-LQR&amp;SPC-CRM - 1.0 LTR  ( AL - E005216 )"/>
        <s v="DEKUYPER CREME DE BANANA - CRDL-LQR&amp;SPC-CRM - 1.0 LTR  ( AL - E001187 )"/>
        <s v="DEKUYPER CREME DE CASSIS - CRDL-LQR&amp;SPC-CRM - 1.0 LTR  ( AL - E004620 )"/>
        <s v="DEKUYPER CREME DE MENTHE GREEN - CRDL-LQR&amp;SPC-CRM - 1.0 LTR  ( AL - E001379 )"/>
        <s v="DEKUYPER CREME DE MENTHE WHITE - CRDL-LQR&amp;SPC-CRM - 1.0 LTR  ( AL - E001380 )"/>
        <s v="DEKUYPER GRAPE PUCKER SCHNAPPS - CRDL-SNPS-OTH - 750 ML  ( AL - A004011 )"/>
        <s v="DEKUYPER HOT DAMN CINNAMON 100 PROOF - CRDL-SNPS-CNNMN - 750 ML  ( AL - A005243 )"/>
        <s v="DEKUYPER HOT DAMN CINNAMON FLV 30 PROOF - CRDL-SNPS-CNNMN - 750 ML  ( AL - A008161 )"/>
        <s v="DEKUYPER MELON DEW LIQUEUR - CRDL-LQR&amp;SPC-FRT - 1.0 LTR  ( AL - E000072 )"/>
        <s v="DEKUYPER MIXOLOGIST COLL MUDDLED MINT - CRDL-LQR&amp;SPC-OTH - 750 ML  ( AL - A005708 )"/>
        <s v="DEKUYPER O3 ORANGE LIQUEUR - CRDL-LQR&amp;SPC-OTH - 1.0 LTR  ( AL - E008054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0256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DELOLA SPRITZ BELLA BERRY VODKA COCKTAIL - COCKTAILS - 750 ML  ( AL - A070031 )"/>
        <s v="DELOLA SPRITZ L'ORANGE AMARO COCKTAIL - COCKTAILS - 750 ML  ( AL - A070030 )"/>
        <s v="DELOLA SPRITZ PALOMA ROSA TEQUILA CKTL - COCKTAILS - 750 ML  ( AL - A070029 )"/>
        <s v="DESERT ISLAND LONG ISLAND ICE TEA - COCKTAILS - 1.0 LTR  ( AL - E000462 )"/>
        <s v="DESERT ISLAND LONG ISLAND ICE TEA - COCKTAILS - 1.75 LTR  ( AL - F000462 )"/>
        <s v="DETTLING BOTTLED-IN-BOND 4YR BOURBON - DOM WHSKY-STRT-BRBN/TN - 750 ML  ( AL - A007285 )"/>
        <s v="DETTLING SINGLE BARREL BOURBON - DOM WHSKY-STRT-BRBN/TN - 750 ML  ( AL - A001906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50 ML  ( AL - D000095 )"/>
        <s v="DEWARS WHITE LABEL - SCOTCH-BLND-FRGN BTLD - 375 ML  ( AL - B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50 ML  ( AL - D004789 )"/>
        <s v="DI SARONNO AMARETTO - CRDL-LQR&amp;SPC-AMRT - 375 ML  ( AL - B000089 )"/>
        <s v="DI SARONNO AMARETTO - CRDL-LQR&amp;SPC-AMRT - 750 ML  ( AL - A000089 )"/>
        <s v="DI SARONNO ORIGINALE ANV EDT VAP W/2 GLS - CRDL-LQR&amp;SPC-AMRT - 750 ML  ( AL - A070553 )"/>
        <s v="DI SARONNO SOUR RTD COCKTAIL 200ML 6-4PK - COCKTAILS - 200 ML  ( AL - C007375 )"/>
        <s v="DI SARONNO VELVET CREAM LIQ W/WINE GLASS - CRDL-CRM LQR - 750 ML  ( AL - A007473 )"/>
        <s v="DI SARONNO VELVET CREAM LIQUEUR - CRDL-CRM LQR - 750 ML  ( AL - A007561 )"/>
        <s v="DICTADOR 12 YEARS AGED RUM (COLOMBIA) - RUM-AGED/DARK - 750 ML  ( AL - A007262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DIPLOMATICO RESERVA EXCLUSIVE/2-ROCK GLS - RUM-AGED/DARK - 750 ML  ( AL - A070551 )"/>
        <s v="DIPLOMATICO SINGLE VINTAGE RUM - RUM-AGED/DARK - 750 ML  ( AL - A010312 )"/>
        <s v="DIRTY MONKEY BANANA PEANUT BUTTER WHK - DOM WHSKY-BLND - 50 ML  ( AL - D070206 )"/>
        <s v="DIRTY MONKEY BANANA PEANUT BUTTER WHK - DOM WHSKY-BLND - 750 ML  ( AL - A070206 )"/>
        <s v="DIXIE PEPPER VODKA - VODKA-FLVRD-DOM - 750 ML  ( AL - A009640 )"/>
        <s v="DIXIE SOUTHERN VODKA - VODKA-CLASSIC-DOM - 1.75 LTR  ( AL - F001002 )"/>
        <s v="DIXIE SOUTHERN VODKA - VODKA-CLASSIC-DOM - 50 ML  ( AL - D001002 )"/>
        <s v="DIXIE VODKA CKTL GEORGIA PEACH 4P 355ML - COCKTAILS - 375 ML  ( AL - J007868 )"/>
        <s v="MUTINY ISLAND VODKA - VODKA-CLASSIC-DOM - 750 ML  ( AL - A030745 )"/>
        <s v="MISUNDERSTOOD GINGER SPICED WHISKEY(DSS) - DOM WHSKY-BLND - 750 ML  ( AL - A031342 )"/>
        <s v="DOC HOLLIDAY BOTTLED IN BOND STR BBN - DOM WHSKY-STRT-BRBN/TN - 750 ML  ( AL - A070600 )"/>
        <s v="DOGFISH BAR CART 8P:SH/BS/LL/B&amp;M 355ML - COCKTAILS - 375 ML  ( AL - J070121 )"/>
        <s v="DOLIN GENEPY LE CHAMOIS LIQUEUR - CRDL-LQR&amp;SPC-OTH - 750 ML  ( AL - A030025 )"/>
        <s v="DOLIN GENEPY LE CHAMOIS LIQUEUR - CRDL-LQR&amp;SPC-OTH - 750 ML  ( AL - A070518 )"/>
        <s v="DOMAINE DE CANTON FRENCH GINGER LIQUEUR - CRDL-LQR&amp;SPC-OTH - 1.0 LTR  ( AL - E004338 )"/>
        <s v="DOMAINE DE CANTON FRENCH GINGER LIQUEUR - CRDL-LQR&amp;SPC-OTH - 750 ML  ( AL - A000513 )"/>
        <s v="DON ALEJANDRO GOLD TEQUILA - TEQUILA-GOLD - 1.0 LTR  ( AL - E00802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JOHNNIE WALKER BLUE LB YEAR OF THE HORSE - SCOTCH-BLND-FRGN BTLD - 750 ML  ( AL - A010995 )"/>
        <s v="DON JULIO 1942 ANEJO TEQUILA - TEQUILA-ANEJO - 1.75 LTR  ( AL - F004064 )"/>
        <s v="DON JULIO 1942 ANEJO TEQUILA - TEQUILA-ANEJO - 50 ML  ( AL - D004064 )"/>
        <s v="DON JULIO 1942 ANEJO TEQUILA - TEQUILA-ANEJO - 375 ML  ( AL - B004064 )"/>
        <s v="DON JULIO 1942 ANEJO TEQUILA - TEQUILA-ANEJO - 750 ML  ( AL - A004064 )"/>
        <s v="DON JULIO 1942 ANEJO YEAR OF THE HORSE - TEQUILA-ANEJO - 750 ML  ( AL - A010996 )"/>
        <s v="DON JULIO 1942 ANEJO/3PK - TEQUILA-ANEJO - 50 ML  ( AL - D070651 )"/>
        <s v="DON JULIO 1942 ULTIMA RESERVA EX-ANEJO - TEQUILA-GOLD - 750 ML  ( AL - A010734 )"/>
        <s v="DON JULIO ALMA MIEL TEQUILA JOVEN - TEQUILA-BLANCO - 750 ML  ( AL - A070222 )"/>
        <s v="DON JULIO ANEJO 70TH ANNIVERSARY - TEQUILA-ANEJO - 750 ML  ( AL - A008189 )"/>
        <s v="DON JULIO ANEJO 70TH ANNIVERSARY - TEQUILA-ANEJO - 750 ML  ( AL - A070342 )"/>
        <s v="JOHNNIE WALKER ICE CHALET BLUE LABEL - SCOTCH-BLND-FRGN BTLD - 750 ML  ( AL - A010799 )"/>
        <s v="DON JULIO ANEJO TEQUILA GOLD - TEQUILA-ANEJO - 375 ML  ( AL - B001669 )"/>
        <s v="DON JULIO ANEJO TEQUILA GOLD - TEQUILA-ANEJO - 750 ML  ( AL - A001669 )"/>
        <s v="CORAZON DE AGAVE BLANCO WHITE TEQUILA - TEQUILA-BLANCO - 50 ML  ( AL - D001522 )"/>
        <s v="DON JULIO BLANCO TEQUILA - TEQUILA-BLANCO - 1.75 LTR  ( AL - F000111 )"/>
        <s v="DON JULIO BLANCO TEQUILA - TEQUILA-BLANCO - 50 ML  ( AL - D000111 )"/>
        <s v="DON JULIO BLANCO TEQUILA - TEQUILA-BLANCO - 50 ML  ( AL - D005111 )"/>
        <s v="DON JULIO BLANCO TEQUILA - TEQUILA-BLANCO - 375 ML  ( AL - B000111 )"/>
        <s v="DON JULIO BLANCO TEQUILA - TEQUILA-BLANCO - 750 ML  ( AL - A000111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DON JULIO REPOSADO TEQUILA GOLD - TEQUILA-REPOSADO - 375 ML  ( AL - B001988 )"/>
        <s v="DON JULIO REPOSADO TEQUILA GOLD - TEQUILA-REPOSADO - 750 ML  ( AL - A001988 )"/>
        <s v="DON JULIO REPOSADO TEQUILA GOLD - TEQUILA-REPOSADO - 750 ML  ( AL - A004856 )"/>
        <s v="DON JULIO ROSADO REPOSADO TEQUILA - TEQUILA-REPOSADO - 750 ML  ( AL - A007994 )"/>
        <s v="DON JULIO TRI PACK:ANEJO/REPOSADO/1942 - TEQUILA-REPOSADO - 375 ML  ( AL - B070585 )"/>
        <s v="DON Q 151 RUM - RUM-GOLD - 750 ML  ( AL - A007612 )"/>
        <s v="DON Q 151 RUM - RUM-GOLD - 750 ML  ( AL - A009061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GOLD RUM - RUM-GOLD - 1.75 LTR  ( AL - F004754 )"/>
        <s v="DON Q LIMON CITRUS FLAVORED RUM - RUM-FLVRD - 1.0 LTR  ( AL - E004184 )"/>
        <s v="DON Q PINA PINEAPPLE FLAVORED RUM - RUM-FLVRD - 1.0 LTR  ( AL - E010437 )"/>
        <s v="DON RAMON PLATA PUNTA DIAMANTE/200ML REP - TEQUILA-BLANCO - 750 ML  ( AL - A070618 )"/>
        <s v="DON RAMON REPOSADO PNT DIAMANTE/200ML PL - TEQUILA-REPOSADO - 750 ML  ( AL - A070619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 BUTTERSCOTCH LIQUEUR - CRDL-LQR&amp;SPC-OTH - 50 ML  ( AL - D009106 )"/>
        <s v="DR MCGILLICUDDY BUTTERSCOTCH LIQUEUR - CRDL-LQR&amp;SPC-OTH - 750 ML  ( AL - A009379 )"/>
        <s v="DR MCGILLICUDDY'S HONEY FLAVORED WHISKEY - DOM WHSKY-BLND - 50 ML  ( AL - D004653 )"/>
        <s v="DR MCGILLICUDDY'S HONEY FLAVORED WHISKEY - DOM WHSKY-BLND - 750 ML  ( AL - A004653 )"/>
        <s v="DR MCGILLICUDDY'S MENTHOLMINT SCHNAPPS - CRDL-SNPS-OTH - 750 ML  ( AL - A004572 )"/>
        <s v="DR STONER'S FRESH HERB FLAVORED VODKA - VODKA-FLVRD-DOM - 750 ML  ( AL - A007332 )"/>
        <s v="DR STONER'S SMOKY HERB FLAVORED WHISKEY - DOM WHSKY-BLND - 750 ML  ( AL - A007331 )"/>
        <s v="DR STONER'S TEQUILA INFUSED HIERBA LOCA - TEQUILA-FLAVORED - 750 ML  ( AL - A007333 )"/>
        <s v="DRAKE'S ORGANIC VODKA LIMITED EDITION - VODKA-CLASSIC-DOM - 1.0 LTR  ( AL - E006320 )"/>
        <s v="DRAMBUIE LIQUEUR - CRDL-LQR&amp;SPC-WHSKY SPCTY - 750 ML  ( AL - A000550 )"/>
        <s v="DRAMBUIE WITH /2 GLASSES - CRDL-LQR&amp;SPC-WHSKY SPCTY - 750 ML  ( AL - A000330 )"/>
        <s v="THE MACALLAN 30 YEAR - SCOTCH-SNGL MALT - 750 ML  ( AL - A004296 )"/>
        <s v="DREAD RIVER BLACKSTRAP RUM - RUM-AGED/DARK - 750 ML  ( AL - A030564 )"/>
        <s v="DREAD RIVER BLUE AGAVE SPIRIT - CRDL-LQR&amp;SPC-OTH - 750 ML  ( AL - A007439 )"/>
        <s v="DREAD RIVER DBL BRL AGED AGAVE SPIRIT - CRDL-LQR&amp;SPC-OTH - 750 ML  ( AL - A030197 )"/>
        <s v="DREAD RIVER DELTA WATERFOWL STR BOURBON - DOM WHSKY-STRT-BRBN/TN - 750 ML  ( AL - A031134 )"/>
        <s v="DREAD RIVER DISTILLERS SELECT STRAIGHT - DOM WHSKY-BLND - 750 ML  ( AL - A007292 )"/>
        <s v="DREAD RIVER GIN - GIN-CLASSIC-DOM - 750 ML  ( AL - A007294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TRAIGHT BOURBON - DOM WHSKY-STRT-BRBN/TN - 750 ML  ( AL - A007772 )"/>
        <s v="DREAD RIVER VODKA - VODKA-CLASSIC-DOM - 750 ML  ( AL - A007295 )"/>
        <s v="DREAD RIVER VODKA WHITE LABEL - VODKA-CLASSIC-DOM - 750 ML  ( AL - A007605 )"/>
        <s v="CAZADORES BLANCO TEQUILA WHITE - TEQUILA-BLANCO - 750 ML  ( AL - A000449 )"/>
        <s v="DRUMSHANBO GUNPOWDER IRISH GIN - GIN-CLASSIC-IMP - 750 ML  ( AL - A007162 )"/>
        <s v="DRUMSHANBO GUNPOWDR GIN BRAZIL PINEAPPLE - CRDL-LQR&amp;SPC-OTH - 750 ML  ( AL - A070543 )"/>
        <s v="DRUMSHANBO GUNPOWDR IRISH DRAGON EDITION - GIN-CLASSIC-IMP - 750 ML  ( AL - A007897 )"/>
        <s v="DRUMSHANBO SAUSAGE TREE IRISH VODKA - VODKA-CLASSIC-IMP - 750 ML  ( AL - A007826 )"/>
        <s v="DRUMSHANBO SINGLE MALT IRISH WHK 700ML - IRISH - 750 ML  ( AL - L010411 )"/>
        <s v="DRY FLY STRAIGHT TRITICALE WHISKEY(WASH) - DOM WHSKY-STRT-OTH - 750 ML  ( AL - A007151 )"/>
        <s v="DRY FLY WASHINGTON BOURBON 101 WHISKEY - DOM WHSKY-STRT-BRBN/TN - 750 ML  ( AL - A007645 )"/>
        <s v="DUBLINER IRISH WHISKEY - IRISH - 750 ML  ( AL - A001930 )"/>
        <s v="DUBLINER LIQUEUR (IRISH WHSKY&amp;HONEYCOMB) - IRISH - 750 ML  ( AL - A008120 )"/>
        <s v="BUSHMILL BLACK BUSH/2-RBBR ICE BALLS MLD - IRISH - 750 ML  ( AL - A000630 )"/>
        <s v="DULCE VIDA GRAPEFRUIT(BLNCO TEQ &amp; GRPFT) - TEQUILA-FLAVORED - 750 ML  ( AL - A008261 )"/>
        <s v="DULCE VIDA LIME (BLANCO TEQ &amp; LIME) - TEQUILA-FLAVORED - 750 ML  ( AL - A001992 )"/>
        <s v="DULCE VIDA MARAGARITA READY-TO-DRINK PET - COCKTAILS - 1.75 LTR  ( AL - F007576 )"/>
        <s v="DULCE VIDA ORGANIC ANEJO TEQUILA - TEQUILA-ANEJO - 750 ML  ( AL - A005962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50 ML  ( AL - D005449 )"/>
        <s v="E &amp; J APPLE (BRANDY W/APPLE LIQUEUR) - BRNDY/CGNC-DOM - 375 ML  ( AL - B001560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50 ML  ( AL - D001690 )"/>
        <s v="E &amp; J GALLO SUPERIOR RESERVE VSOP - BRNDY/CGNC-DOM - 200 ML  ( AL - C001690 )"/>
        <s v="E &amp; J GALLO SUPERIOR RESERVE VSOP - BRNDY/CGNC-DOM - 375 ML  ( AL - B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375 ML  ( AL - B001816 )"/>
        <s v="E &amp; J VANILLA (BRANDY W/VANILLA LIQUEUR) - BRNDY/CGNC-DOM - 750 ML  ( AL - A001816 )"/>
        <s v="E &amp; J XO BRANDY - BRNDY/CGNC-DOM - 1.75 LTR  ( AL - F001689 )"/>
        <s v="E &amp; J XO BRANDY - BRNDY/CGNC-DOM - 50 ML  ( AL - D001689 )"/>
        <s v="E &amp; J XO BRANDY - BRNDY/CGNC-DOM - 100 ML  ( AL - G004927 )"/>
        <s v="E &amp; J XO BRANDY - BRNDY/CGNC-DOM - 200 ML  ( AL - C004927 )"/>
        <s v="E &amp; J XO BRANDY - BRNDY/CGNC-DOM - 375 ML  ( AL - B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H.TAYLOR BARREL PROOF STRAIGHT RYE WHK - DOM WHSKY-STRT-RYE - 750 ML  ( AL - A010813 )"/>
        <s v="E.T. 51 PREMIUM WHISKEY - CAN-US BLND-US BTLD - 750 ML  ( AL - A007668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50 ML  ( AL - D005759 )"/>
        <s v="EL JIMADOR SILVER TEQUILA (WAS BLANCO) - TEQUILA-BLANCO - 375 ML  ( AL - B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EXTRA ANEJO PORT CASK AGED TEQ - TEQUILA-GOLD - 750 ML  ( AL - A007878 )"/>
        <s v="EL MAYOR REPOSADO - TEQUILA-REPOSADO - 750 ML  ( AL - A007779 )"/>
        <s v="EL TEQUILENO GRAN RESERVE ESP REPOSADO - TEQUILA-REPOSADO - 750 ML  ( AL - A070447 )"/>
        <s v="EL TEQUILENO PLATINUM TEQUILA - TEQUILA-BLANCO - 750 ML  ( AL - A070446 )"/>
        <s v="EL TESORO ANEJO MUNDIAL LAPHROAIG EDT - TEQUILA-ANEJO - 750 ML  ( AL - A010958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EL TESORO MUNDIAL REPO BASIL HAYDEN TST - TEQUILA-REPOSADO - 750 ML  ( AL - A010957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ELIJAH CRAIG FULL BARREL PROGRAM - DOM WHSKY-STRT-BRBN/TN - 200 ML  ( AL - C010927 )"/>
        <s v="ELIJAH CRAIG PRIVATE BARREL - DOM WHSKY-STRT-BRBN/TN - 750 ML  ( AL - A010246 )"/>
        <s v="ELIJAH CRAIG PRIVATE BARREL BARREL PROOF - DOM WHSKY-STRT-BRBN/TN - 750 ML  ( AL - A010247 )"/>
        <s v="ELIJAH CRAIG PRIVATE BRL BARREL PRF 110 - DOM WHSKY-STRT-BRBN/TN - 750 ML  ( AL - A010801 )"/>
        <s v="ELIJAH CRAIG RYE BARREL PROOF - DOM WHSKY-STRT-RYE - 750 ML  ( AL - A010950 )"/>
        <s v="ELIJAH CRAIG RYE W/JIGGER &amp; OLD FS SYRUP - DOM WHSKY-STRT-RYE - 750 ML  ( AL - A070086 )"/>
        <s v="EVAN WILLIAMS SGL BRL COLLEGIATE EDT - DOM WHSKY-STRT-BRBN/TN - 750 ML  ( AL - A011016 )"/>
        <s v="ELIJAH CRAIG SINGLE BARREL BOURBON - DOM WHSKY-STRT-SM BTCH - 750 ML  ( AL - A004255 )"/>
        <s v="ELIJAH CRAIG SMALL BATCH - DOM WHSKY-STRT-BRBN/TN - 1.0 LTR  ( AL - E000405 )"/>
        <s v="ELIJAH CRAIG SMALL BATCH - DOM WHSKY-STRT-BRBN/TN - 1.75 LTR  ( AL - F000405 )"/>
        <s v="ELIJAH CRAIG SMALL BATCH - DOM WHSKY-STRT-BRBN/TN - 50 ML  ( AL - D000405 )"/>
        <s v="ELIJAH CRAIG SMALL BATCH - DOM WHSKY-STRT-BRBN/TN - 375 ML  ( AL - B000405 )"/>
        <s v="ELIJAH CRAIG SMALL BATCH - DOM WHSKY-STRT-BRBN/TN - 750 ML  ( AL - A000405 )"/>
        <s v="ELIJAH CRAIG SMB 2026 PGA CHAMPIONSHIP - DOM WHSKY-STRT-OTH - 750 ML  ( AL - A010708 )"/>
        <s v="BASIL HAYDEN GOLDEN RYE STRAIGHT RYE WHK - DOM WHSKY-STRT-RYE - 750 ML  ( AL - A070699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ODKA VODKA 12B-SLEEVES - VODKA-CLASSIC-IMP - 50 ML  ( AL - D001993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MPRESS 1908 GIN W/2 CHAMPAGNE FLUTE GLS - GIN-CLASSIC-IMP - 750 ML  ( AL - A070094 )"/>
        <s v="REMY MARTIN LOUIS 13 - BRNDY/CGNC-CGNC-OTH - 750 ML  ( AL - A004100 )"/>
        <s v="ENGINE ORGANIC FUEL THE DREAM GIN - GIN-CLASSIC-IMP - 750 ML  ( AL - A010448 )"/>
        <s v="TULLAMORE DEW W/1 SHOT GLS &amp; 1 PINT GLS - IRISH-BLND - 750 ML  ( AL - A070659 )"/>
        <s v="ESPANITA REPOSADO TEQUILA - TEQUILA-REPOSADO - 750 ML  ( AL - A070612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ANEJO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VAN GOGH DUTCH VODKA HOLLAND - VODKA-CLASSIC-IMP - 750 ML  ( AL - A031141 )"/>
        <s v="EVAN WILLIAMS 1783 - DOM WHSKY-STRT-BRBN/TN - 1.75 LTR  ( AL - F004758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50 ML  ( AL - D000149 )"/>
        <s v="EVAN WILLIAMS BLACK LABEL - DOM WHSKY-STRT-BRBN/TN - 200 ML  ( AL - C000149 )"/>
        <s v="EVAN WILLIAMS BLACK LABEL - DOM WHSKY-STRT-BRBN/TN - 375 ML  ( AL - B000149 )"/>
        <s v="EVAN WILLIAMS BLACK LABEL - DOM WHSKY-STRT-BRBN/TN - 750 ML  ( AL - A000149 )"/>
        <s v="EVAN WILLIAMS BLACK LABEL - DOM WHSKY-STRT-BRBN/TN - 750 ML TRV  ( AL - A001149 )"/>
        <s v="DON JULIO ANEJO TQ 10P FIFA WORLD CUP ED - TEQUILA-ANEJO - 50 ML  ( AL - D011039 )"/>
        <s v="CROWN ROYAL DELUXE W/REAL TREE CAMO BAG - CAN-FRGN BLND-FRGN BTLD - 750 ML  ( AL - A070705 )"/>
        <s v="EVAN WILLIAMS EGG NOG - COCKTAILS - 1.75 LTR  ( AL - F001013 )"/>
        <s v="EVAN WILLIAMS EGG NOG - COCKTAILS - 750 ML  ( AL - A001013 )"/>
        <s v="EVAN WILLIAMS GREEN LABEL - DOM WHSKY-STRT-BRBN/TN - 1.75 LTR  ( AL - F000148 )"/>
        <s v="EVAN WILLIAMS GREEN LABEL - DOM WHSKY-STRT-BRBN/TN - 750 ML  ( AL - A000148 )"/>
        <s v="EVAN WILLIAMS HONEY RESERVE - DOM WHSKY-BLND - 1.75 LTR  ( AL - F000443 )"/>
        <s v="EVAN WILLIAMS HONEY RESERVE - DOM WHSKY-BLND - 50 ML  ( AL - D000443 )"/>
        <s v="EVAN WILLIAMS HONEY RESERVE - DOM WHSKY-BLND - 375 ML  ( AL - B000443 )"/>
        <s v="EVAN WILLIAMS HONEY RESERVE - DOM WHSKY-BLND - 750 ML  ( AL - A000443 )"/>
        <s v="EVAN WILLIAMS PEACH - DOM WHSKY-BLND - 750 ML  ( AL - A001704 )"/>
        <s v="EVAN WILLIAMS PEPPERMINT CHOCLTE EGG NOG - COCKTAILS - 750 ML  ( AL - A001014 )"/>
        <s v="WOODFORD RESERVE W/SPIRE JULEP CUP - DOM WHSKY-STRT-BRBN/TN - 750 ML  ( AL - A070650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0 LTR  ( AL - E00470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VERGLO VODKA AND TEQUILA LIQUEUR - VODKA-FLVRD-IMP - 50 ML  ( AL - D004199 )"/>
        <s v="EXCLUSIV 1 VODKA MOLDOVA - VODKA-CLASSIC-IMP - 1.75 LTR  ( AL - F001318 )"/>
        <s v="EXCLUSIV 1 VODKA MOLDOVA - VODKA-CLASSIC-IMP - 750 ML  ( AL - A001318 )"/>
        <s v="EXOTICO BLANCO TEQUILA - TEQUILA-BLANCO - 1.0 LTR  ( AL - E005840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BRIZIA LIMONCELLO CALIFORNIA LEMON LIQ - CRDL-LQR&amp;SPC-FRT - 750 ML  ( AL - A007155 )"/>
        <s v="FAMILIA CAMARENA ANEJO TEQUILA - TEQUILA-ANEJO - 750 ML  ( AL - A007512 )"/>
        <s v="FAMILIA CAMARENA COMBO 12E:REPSDO/SILVER - TEQUILA-GOLD - 375 ML  ( AL - B006294 )"/>
        <s v="FAMILIA CAMARENA REPOSADO TEQUILA - TEQUILA-REPOSADO - 1.0 LTR  ( AL - E005372 )"/>
        <s v="FAMILIA CAMARENA REPOSADO TEQUILA - TEQUILA-REPOSADO - 1.75 LTR  ( AL - F000345 )"/>
        <s v="FAMILIA CAMARENA REPOSADO TEQUILA - TEQUILA-REPOSADO - 200 ML  ( AL - C005372 )"/>
        <s v="FAMILIA CAMARENA REPOSADO TEQUILA - TEQUILA-REPOSADO - 375 ML  ( AL - B031147 )"/>
        <s v="FAMILIA CAMARENA REPOSADO TEQUILA - TEQUILA-REPOSADO - 750 ML  ( AL - A000345 )"/>
        <s v="FAMILIA CAMARENA SILVER TEQUILA - TEQUILA-BLANCO - 1.0 LTR  ( AL - E005369 )"/>
        <s v="FAMILIA CAMARENA SILVER TEQUILA - TEQUILA-BLANCO - 1.75 LTR  ( AL - F000346 )"/>
        <s v="FAMILIA CAMARENA SILVER TEQUILA - TEQUILA-BLANCO - 200 ML  ( AL - C005369 )"/>
        <s v="FAMILIA CAMARENA SILVER TEQUILA - TEQUILA-BLANCO - 375 ML  ( AL - B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NGED PURSUIT 17YR ORPHAN BARREL KSBW - DOM WHSKY-STRT-BRBN/TN - 750 ML  ( AL - A010876 )"/>
        <s v="FARIGOULE THYME LIQ - CRDL-LQR&amp;SPC-AMRT - 375 ML  ( AL - B005157 )"/>
        <s v="FERNET BRANCA BITTERS LIMITED EDITION - CRDL-LQR&amp;SPC-OTH - 750 ML  ( AL - A070265 )"/>
        <s v="FERNET-BRANCA - CRDL-LQR&amp;SPC-OTH - 375 ML  ( AL - B004469 )"/>
        <s v="FERNET-BRANCA - CRDL-LQR&amp;SPC-OTH - 750 ML  ( AL - A000921 )"/>
        <s v="FERNET-BRANCA W/2-GLASSES - CRDL-LQR&amp;SPC-OTH - 750 ML  ( AL - A007249 )"/>
        <s v="FERRAND 10 GENERATIONS COGNAC - BRNDY/CGNC-CGNC-OTH - 750 ML  ( AL - A030120 )"/>
        <s v="FERRAND 1840 ORIGINAL FORMULA COGNAC - BRNDY/CGNC-CGNC-OTH - 750 ML  ( AL - A009418 )"/>
        <s v="FERRAND AMBRE COGNAC - BRNDY/CGNC-CGNC-OTH - 750 ML  ( AL - A004354 )"/>
        <s v="FERRAND DRY CURACAO - CRDL-LQR&amp;SPC-CURACAO - 750 ML  ( AL - A005337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FINEST CALL GRENADINE - TABLE OTHER - 1.0 LTR  ( AL - E003618 )"/>
        <s v="FINEST CALL STRAWBERRY PUREE WINE MIX - TABLE OTHER - 1.0 LTR  ( AL - E003616 )"/>
        <s v="FINEST CALL SWEET 'N' SOUR WINE MIX - TABLE OTHER - 1.0 LTR  ( AL - E003615 )"/>
        <s v="FINLANDIA - VODKA-CLASSIC-IMP - 1.0 LTR  ( AL - E008065 )"/>
        <s v="FINLANDIA - VODKA-CLASSIC-IMP - 1.75 LTR  ( AL - F001448 )"/>
        <s v="FINLANDIA GRAPEFRUIT VODKA - VODKA-FLVRD-IMP - 750 ML  ( AL - A004042 )"/>
        <s v="FINLANDIA MANGO - VODKA-FLVRD-IMP - 750 ML  ( AL - A004408 )"/>
        <s v="FINLANDIA RASPBERRY FLAVORED VODKA - VODKA-FLVRD-IMP - 1.0 LTR  ( AL - E005173 )"/>
        <s v="OLD FORESTER BARREL SELECT BUY THE BRREL - DOM WHSKY-STRT-BRBN/TN - 750 ML  ( AL - A001151 )"/>
        <s v="FIREBALL BLAZIN' APPLE WHISKEY - DOM WHSKY-BLND - 1.0 LTR  ( AL - E070531 )"/>
        <s v="FIREBALL BLAZIN' APPLE WHISKEY - DOM WHSKY-BLND - 750 ML  ( AL - A070531 )"/>
        <s v="FIREBALL BLAZIN' APPLE WHISKEY PET - DOM WHSKY-BLND - 50 ML  ( AL - D070531 )"/>
        <s v="FIREBALL BLAZIN' APPLE WHISKEY PET - DOM WHSKY-BLND - 200 ML  ( AL - C070531 )"/>
        <s v="FIREBALL BLAZIN' APPLE WHISKEY PET - DOM WHSKY-BLND - 750 ML  ( AL - A070532 )"/>
        <s v="FIREBALL CINN/GOLF CLUB BIRDIE SHOT 10P - DOM WHSKY-BLND - 50 ML  ( AL - D070463 )"/>
        <s v="FIREBALL CINNAMON WHISKEY - DOM WHSKY-BLND - 1.0 LTR  ( AL - E000327 )"/>
        <s v="FIREBALL CINNAMON WHISKEY - DOM WHSKY-BLND - 1.75 LTR  ( AL - F000327 )"/>
        <s v="FIREBALL CINNAMON WHISKEY - DOM WHSKY-BLND - 50 ML  ( AL - D000327 )"/>
        <s v="FIREBALL CINNAMON WHISKEY - DOM WHSKY-BLND - 100 ML  ( AL - G000327 )"/>
        <s v="FIREBALL CINNAMON WHISKEY - DOM WHSKY-BLND - 200 ML  ( AL - C000327 )"/>
        <s v="FIREBALL CINNAMON WHISKEY - DOM WHSKY-BLND - 375 ML  ( AL - B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MR BOSTON BUTTERSCOTCH SCHNAPPS - CRDL-SNPS-BTRSCTCH - 1.0 LTR  ( AL - E031410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FIREBALL WREATH 14P PET/GIFTBOX TRAY PCK - DOM WHSKY-BLND - 50 ML  ( AL - D070569 )"/>
        <s v="FIREBALL/100M PARTY COOLER 4-12P - DOM WHSKY-BLND - 100 ML  ( AL - G007424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CHERRY MOONSHINE - DOM WHSKY-BLND - 750 ML  ( AL - A005492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FIREFLY SWEET TEA FLAVORED BOURBON - DOM WHSKY-BLND - 1.0 LTR  ( AL - E004047 )"/>
        <s v="FIREFLY SWEET TEA VODKA - VODKA-FLVRD-DOM - 1.0 LTR  ( AL - E008523 )"/>
        <s v="FIREFLY SWEET TEA VODKA - VODKA-FLVRD-DOM - 1.75 LTR  ( AL - F000523 )"/>
        <s v="FIREFLY SWEET TEA VODKA - VODKA-FLVRD-DOM - 750 ML  ( AL - A000523 )"/>
        <s v="FIREFLY VODKA - VODKA-CLASSIC-DOM - 50 ML  ( AL - D010136 )"/>
        <s v="FIREFLY WHITE LIGHTNING MOONSHINE - DOM WHSKY-STRT-OTH - 750 ML  ( AL - A001245 )"/>
        <s v="FISH HOOK HONEYDEW CUCUMBR VDK SZR 355ML - COCKTAILS - 375 ML  ( AL - J030919 )"/>
        <s v="FISH HOOK HURRICANE LITE CKTL 4P 355ML - COCKTAILS - 375 ML  ( AL - J031205 )"/>
        <s v="ON THE ROCKS PINA COLADA RUM CKT 4P355ML - COCKTAILS - 375 ML  ( AL - J031194 )"/>
        <s v="FISH HOOK SATSUMA PEACH VDK SLTZR 355ML - COCKTAILS - 375 ML  ( AL - J030918 )"/>
        <s v="FISH HOOK WATERMELON LM VDK SLZR 355ML - COCKTAILS - 375 ML  ( AL - J030917 )"/>
        <s v="FISTFUL OF BOURBON A BLEND STRAIGHT BRBN - DOM WHSKY-STRT-BRBN/TN - 50 ML  ( AL - D007513 )"/>
        <s v="FISTFUL OF BOURBON A BLEND STRAIGHT BRBN - DOM WHSKY-STRT-BRBN/TN - 750 ML  ( AL - A007513 )"/>
        <s v="FIVE FARMS SINGLE BATCH IRISH CREAM LIQ - CRDL-CRM LQR - 750 ML  ( AL - A007028 )"/>
        <s v="FIVE STAR FOOTBALL BOTTLE - BRNDY/CGNC-IMP - 200 ML  ( AL - C005241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70242 )"/>
        <s v="FLOR DE CANA ORO - RUM-GOLD - 750 ML  ( AL - A004460 )"/>
        <s v="BUSKER TRIPLE CASK SMOOTH BLEND IRISH WK - IRISH - 750 ML  ( AL - A009890 )"/>
        <s v="FORD'S LONDON DRY DISTILLED GIN - GIN-CLASSIC-IMP - 1.0 LTR  ( AL - E008262 )"/>
        <s v="FORD'S LONDON DRY DISTILLED GIN - GIN-CLASSIC-IMP - 750 ML  ( AL - A070043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BSF - DOM WHSKY-STRT-BRBN/TN - 750 ML  ( AL - A010860 )"/>
        <s v="FOUR ROSES SINGLE BARREL SBW OESK - DOM WHSKY-STRT-BRBN/TN - 750 ML  ( AL - A010859 )"/>
        <s v="FOUR ROSES SINGLE BARREL SBW OESO - DOM WHSKY-STRT-BRBN/TN - 750 ML  ( AL - A010858 )"/>
        <s v="KBUG 13 DIST CORN CANE MOONSHINE - DOM WHSKY-BLND - 375 ML  ( AL - B031206 )"/>
        <s v="FOUR ROSES SMALL BATCH KENTUCKY BOURBON - DOM WHSKY-STRT-SM BTCH - 750 ML  ( AL - A001075 )"/>
        <s v="FOUR ROSES SMALL BATCH LMT EDITION 2022 - DOM WHSKY-STRT-BRBN/TN - 750 ML  ( AL - A005150 )"/>
        <s v="FOUR ROSES SMALL BATCH LMT EDITION 2025 - DOM WHSKY-STRT-BRBN/TN - 750 ML  ( AL - A010932 )"/>
        <s v="KBUG 13 DIST CORN WHEAT MOONSHINE - DOM WHSKY-BLND - 375 ML  ( AL - B031207 )"/>
        <s v="FOUR ROSES SMALL BATCH SELECT BOURBON - DOM WHSKY-STRT-BRBN/TN - 750 ML  ( AL - A00753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FOURSQUARE EQUIDEM MARK XXVII CASK SLCT - RUM-GOLD - 750 ML  ( AL - A010854 )"/>
        <s v="FRANGELICO - CRDL-LQR&amp;SPC-OTH - 50 ML  ( AL - D004091 )"/>
        <s v="FRANGELICO - CRDL-LQR&amp;SPC-OTH - 750 ML  ( AL - A000091 )"/>
        <s v="FRANGELICO LIQUEUR W/MARTINI GLASS - CRDL-LQR&amp;SPC-OTH - 750 ML  ( AL - A000051 )"/>
        <s v="FRANKLY ORGANIC VODKA - VODKA-CLASSIC-DOM - 750 ML  ( AL - A007541 )"/>
        <s v="FRENCH KISS (VODKA &amp; LIQUEUR) - CRDL-LQR&amp;SPC-FRT - 750 ML  ( AL - A001377 )"/>
        <s v="FRENCH LICK LEE W SINCLAIR 4 GRAIN BIB - DOM WHSKY-STRT-BRBN/TN - 750 ML  ( AL - A010285 )"/>
        <s v="FRENCH LICK THE MATTIE GLADDEN BIB BBN - DOM WHSKY-STRT-BRBN/TN - 750 ML  ( AL - A010287 )"/>
        <s v="FRESCA MIXED VDK SPRITZ 8P:G/M/B/P 355ML - COCKTAILS - 375 ML  ( AL - J007976 )"/>
        <s v="TRUMP VODKA THE GREAT AMERICAN SPIRIT - VODKA-CLASSIC-DOM - 750 ML  ( AL - A070702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ENTESECA COSECHA 2018 BLANCO TEQUILA - TEQUILA-BLANCO - 750 ML  ( AL - A010102 )"/>
        <s v="FULL THROTTLE APPLE S'LOONSHINE MOONSHNE - DOM WHSKY-BLND - 750 ML  ( AL - A001524 )"/>
        <s v="FULL THROTTLE PEACH S'LOONSHINE MOONSHNE - DOM WHSKY-BLND - 750 ML  ( AL - A001525 )"/>
        <s v="FULL THROTTLE S'LOONSHINE PLATINUM MNSHN - DOM WHSKY-STRT-OTH - 750 ML  ( AL - A004990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 OF THRONES HS TARGARYEN CARDHU G RS - SCOTCH-SNGL MALT - 750 ML  ( AL - A009586 )"/>
        <s v="GAME TIME VODKA - VODKA-CLASSIC-DOM - 750 ML  ( AL - A007266 )"/>
        <s v="GAMEDAY VODKA BLACK LABEL - VODKA-CLASSIC-DOM - 750 ML  ( AL - A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 GUADALUPE TEXAS SBW DSS - DOM WHSKY-STRT-BRBN/TN - 750 ML  ( AL - A010570 )"/>
        <s v="GARRISON BROTHERS BALMORHEA TEXAS SBW - DOM WHSKY-STRT-BRBN/TN - 750 ML  ( AL - A010412 )"/>
        <s v="GARRISON BROTHERS COWBOY BOURBON BRL PRF - DOM WHSKY-STRT-BRBN/TN - 750 ML  ( AL - A010539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50 ML  ( AL - D004161 )"/>
        <s v="GEORGE DICKEL CLASSIC RECIPE - DOM WHSKY-STRT-BRBN/TN - 375 ML  ( AL - B000161 )"/>
        <s v="GEORGE DICKEL CLASSIC RECIPE - DOM WHSKY-STRT-BRBN/TN - 750 ML  ( AL - A000161 )"/>
        <s v="GEORGE DICKEL HAND SELECTED BARREL 9YR - DOM WHSKY-STRT-SM BTCH - 750 ML  ( AL - A005572 )"/>
        <s v="GEORGE DICKEL LEOPOLD BROS COLLAB RYE BL - DOM WHSKY-STRT-RYE - 750 ML  ( AL - A010490 )"/>
        <s v="THE IRISHMAN 12 YEAR SINGLE MALT WHISKEY - IRISH - 750 ML  ( AL - A004644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CINNAMON FLV VODKA - VODKA-FLVRD-DOM - 750 ML  ( AL - A010122 )"/>
        <s v="GEORGE KEEL COCONUT FLV RUM - RUM-FLVRD - 750 ML  ( AL - A010119 )"/>
        <s v="ESPANITA BLANCO TEQUILA - TEQUILA-BLANCO - 750 ML  ( AL - A070613 )"/>
        <s v="GEORGE KEEL DRAGON'S BREATH WHISKEY - DOM WHSKY-STRT-BRBN/TN - 750 ML  ( AL - A009855 )"/>
        <s v="GEORGE KEEL ISLA DE CONCHAS SILVER RUM - RUM-LIGHT - 750 ML  ( AL - A009854 )"/>
        <s v="GEORGE KEEL JMC COFFEE MOONSHINE - DOM WHSKY-BLND - 750 ML  ( AL - A030050 )"/>
        <s v="GEORGE KEEL JMC COFFEE MOONSHINE - DOM WHSKY-BLND - 750 ML  ( AL - A030055 )"/>
        <s v="GEORGE KEEL KAY'S VANILLA FLV RUM - RUM-FLVRD - 750 ML  ( AL - A010300 )"/>
        <s v="GEORGE KEEL KAY'S VANILLA FLV RUM - RUM-FLVRD - 750 ML  ( AL - A030047 )"/>
        <s v="GEORGE KEEL LAN'S LIME FLAVORED RUM - RUM-FLVRD - 750 ML  ( AL - A030148 )"/>
        <s v="GEORGE KEEL LIME FLAVORED GIN - GIN-FLVRD-DOM - 750 ML  ( AL - A010128 )"/>
        <s v="BLUE SPOT CASK STRENGTH POT STILL WHK - IRISH - 750 ML  ( AL - A010221 )"/>
        <s v="GEORGE KEEL MANGO FLV RUM - RUM-FLVRD - 750 ML  ( AL - A010130 )"/>
        <s v="GEORGE KEEL PINEAPPLE FLV RUM - RUM-FLVRD - 750 ML  ( AL - A010129 )"/>
        <s v="GEORGE KEEL RYE - DOM WHSKY-STRT-RYE - 750 ML  ( AL - A009046 )"/>
        <s v="GEORGE KEEL RYE - DOM WHSKY-STRT-RYE - 750 ML  ( AL - A030052 )"/>
        <s v="GEORGE KEEL UNAGED CORN WHISKEY - DOM WHSKY-STRT-OTH - 750 ML  ( AL - A009946 )"/>
        <s v="GEORGE KEEL/5F-RUM SMPLR:BT/VN/CC/PN/SP) - RUM-LIGHT - 750 ML  ( AL - A030031 )"/>
        <s v="GEORGE T STAGG KENTUCKY STRAIGHT BOURBON - DOM WHSKY-STRT-SM BTCH - 750 ML  ( AL - A005102 )"/>
        <s v="GEORGIA MOON - DOM WHSKY-STRT-OTH - 750 ML  ( AL - A000073 )"/>
        <s v="GEORGIA MOON IT'S PEACH (CORN WHISKEY) - DOM WHSKY-BLND - 750 ML  ( AL - A001045 )"/>
        <s v="GHOST COAST DAISY MAZE GRAIN SPIRITS - NEUTRAL GRAIN SPIRIT - 1.0 LTR  ( AL - E010378 )"/>
        <s v="GHOST SPICY BLANCO TEQUILA - TEQUILA-FLAVORED - 750 ML  ( AL - A007995 )"/>
        <s v="GHOST TRAIN PROVEN SPIRITS VODKA - VODKA-CLASSIC-DOM - 750 ML  ( AL - A007516 )"/>
        <s v="GHOSTED RESERVE 26YR BLENDED MALT WHISKY - SCOTCH-BLND-FRGN BTLD - 750 ML  ( AL - A005148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LEN GARIOCH 12 YEAR SINGLE MALT SCOTCH - SCOTCH-SNGL MALT - 750 ML  ( AL - A009082 )"/>
        <s v="GLEN GARIOCH 22 YEAR SINGLE MALT SCOTCH - SCOTCH-SNGL MALT - 750 ML  ( AL - A009084 )"/>
        <s v="GLEN GARIOCH 1995 HIGHLAND SINGLE MALT - SCOTCH-SNGL MALT - 750 ML  ( AL - A009085 )"/>
        <s v="GLEN GARIOCH FOUNDER'S RESERVE SNGL MALT - SCOTCH-SNGL MALT - 750 ML  ( AL - A009088 )"/>
        <s v="GLEN GARIOCH RENAISSANCE CHAPTER ONE - SCOTCH-SNGL MALT - 750 ML  ( AL - A009083 )"/>
        <s v="GLEN GARIOCH WINE CASK MATURED HIGHLAND - SCOTCH-SNGL MALT - 750 ML  ( AL - A009086 )"/>
        <s v="GLEN GRANT 12YR ROTHES SPEYSIDE SNGL MLT - SCOTCH-SNGL MALT - 750 ML  ( AL - A007041 )"/>
        <s v="GLEN MORAY 18 YEAR SINGLE MALT SCOTCH - SCOTCH-SNGL MALT - 750 ML  ( AL - A010086 )"/>
        <s v="GLEN MORAY ELGIN CLASSIC SPEYSIDE SN MLT - SCOTCH-SNGL MALT - 750 ML  ( AL - A009096 )"/>
        <s v="GLEN MORAY ELGIN HERITAGE SPEYSIDE SCTCH - SCOTCH-SNGL MALT - 750 ML  ( AL - A010087 )"/>
        <s v="GLENDRONACH 12 YEAR SINGLE MALT SCOTCH - SCOTCH-SNGL MALT - 750 ML  ( AL - A001833 )"/>
        <s v="GLENDRONACH 15 YEAR SINGLE MALT SCOTCH - SCOTCH-SNGL MALT - 750 ML  ( AL - A010333 )"/>
        <s v="GLENDRONACH 21YR PARLIAMENT SINGLE MALT - SCOTCH-SNGL MALT - 750 ML  ( AL - A009261 )"/>
        <s v="GLENDRONACH CASK STRENGTH BATCH 11 700ML - SCOTCH-SNGL MALT - 750 ML  ( AL - L009321 )"/>
        <s v="GLENDRONACH PORT WOOD HIGHLAND SNGL MALT - SCOTCH-SNGL MALT - 750 ML  ( AL - A010334 )"/>
        <s v="GLENFARCLAS SINGLE MALT 17YR 86 PROOF - SCOTCH-SNGL MALT - 750 ML  ( AL - A004657 )"/>
        <s v="GLENFARCLAS SINGLE MALT 105 SCOTCH - SCOTCH-SNGL MALT - 750 ML  ( AL - A004619 )"/>
        <s v="GLENFIDDICH 12 YEAR SCOTCH - SCOTCH-SNGL MALT - 1.75 LTR  ( AL - F000068 )"/>
        <s v="GLENFIDDICH 12 YEAR SCOTCH - SCOTCH-SNGL MALT - 50 ML  ( AL - D004148 )"/>
        <s v="GLENFIDDICH 12 YEAR SCOTCH - SCOTCH-SNGL MALT - 375 ML  ( AL - B000068 )"/>
        <s v="GLENFIDDICH 12 YEAR SCOTCH - SCOTCH-SNGL MALT - 750 ML  ( AL - A000068 )"/>
        <s v="GLENFIDDICH 14Y BARREL RS IN NEW OAK BRL - SCOTCH-SNGL MALT - 375 ML  ( AL - B001612 )"/>
        <s v="GLENFIDDICH 14Y BARREL RS IN NEW OAK BRL - SCOTCH-SNGL MALT - 750 ML  ( AL - A001612 )"/>
        <s v="GLENFIDDICH 26Y SINGLE MALT SCOTCH - SCOTCH-SNGL MALT - 750 ML  ( AL - A005944 )"/>
        <s v="GLENFIDDICH ANCIENT RESERVE SINGLE MALT - SCOTCH-SNGL MALT - 750 ML  ( AL - A000168 )"/>
        <s v="GLENFIDDICH ASTON MARTIN FORMULA 1 16Y - SCOTCH-SNGL MALT - 750 ML  ( AL - A070594 )"/>
        <s v="GLENFIDDICH EXP 1 INDIA PALE ALE CASK SM - SCOTCH-SNGL MALT - 750 ML  ( AL - A009259 )"/>
        <s v="GLENFIDDICH FIRE &amp; CANE EXPERIMENTAL SRS - SCOTCH-SNGL MALT - 750 ML  ( AL - A009526 )"/>
        <s v="GLENFIDDICH GRAN RESERVA 21 YEAR - SCOTCH-SNGL MALT - 750 ML  ( AL - A004168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ASTAR SCOTCH - SCOTCH-SNGL MALT - 750 ML  ( AL - A005200 )"/>
        <s v="GLENMORANGIE CADBOLL ESTATE HIGHLAND - SCOTCH-SNGL MALT - 750 ML  ( AL - A009874 )"/>
        <s v="GLENMORANGIE GRAND VINTAGE MALT 1997 LMT - SCOTCH-SNGL MALT - 750 ML  ( AL - A010233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7784 )"/>
        <s v="GLENMORANGIE TRIPLE CASK RESERVE/GIFTBOX - SCOTCH-SNGL MALT - 750 ML  ( AL - A070271 )"/>
        <s v="GLENMORANGIE X SINGLE MALT SCOTCH WHISKY - SCOTCH-SNGL MALT - 750 ML  ( AL - A007657 )"/>
        <s v="GODIVA WHITE CHOCOLATE LIQUEUR - CRDL-LQR&amp;SPC-OTH - 750 ML  ( AL - A000770 )"/>
        <s v="GOLD SPOT AGED 13Y GEN ED POT STILL700ML - IRISH - 750 ML  ( AL - L010825 )"/>
        <s v="GOLDSCHLAGER CINNAMON SCHNAPPS IMPORTED - CRDL-SNPS-CNNMN - 1.0 LTR  ( AL - E008628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GOOD BOY SZ JOHN DALY 8P:R/PC/BL/O 355ML - COCKTAILS - 375 ML  ( AL - J070216 )"/>
        <s v="GOOD BOY VODKA LEMONADE PACK 8P 355ML - COCKTAILS - 375 ML  ( AL - J070614 )"/>
        <s v="GOODWOOD KSBW HONEY ALE BARREL FINISH - DOM WHSKY-STRT-BRBN/TN - 750 ML  ( AL - A007856 )"/>
        <s v="GOODWOOD KSBW STOUT BARREL FINISH - DOM WHSKY-STRT-BRBN/TN - 750 ML  ( AL - A007857 )"/>
        <s v="GOODWOOD STRAIGHT RYE ENGLISH MILD WHK - DOM WHSKY-STRT-RYE - 750 ML  ( AL - A007858 )"/>
        <s v="GORDON'S - GIN-CLASSIC-DOM - 1.0 LTR  ( AL - E005324 )"/>
        <s v="GORDON'S - GIN-CLASSIC-DOM - 1.75 LTR  ( AL - F000649 )"/>
        <s v="GORDON'S VODKA (DSS) - VODKA-CLASSIC-DOM - 1.0 LTR  ( AL - E004601 )"/>
        <s v="GOSLING BLACK SEAL 80 PROOF - RUM-GOLD - 1.0 LTR  ( AL - E005529 )"/>
        <s v="GOSLING BLACK SEAL 80 PROOF - RUM-GOLD - 750 ML  ( AL - A000500 )"/>
        <s v="GOSLING OLD RUM FAMILY RESERVE - RUM-GOLD - 750 ML  ( AL - A004535 )"/>
        <s v="GOSLING'S GOLD BERMUDA RUM - RUM-GOLD - 750 ML  ( AL - A004534 )"/>
        <s v="GRAN CENTENARIO ANEJO GOLD TEQUILA - TEQUILA-ANEJO - 750 ML  ( AL - A004791 )"/>
        <s v="GRAN CENTENARIO ANEJO W/2-SNIFTER GLSSES - TEQUILA-ANEJO - 750 ML  ( AL - A007067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BURDEOS ANEJO TEQUILA GOLD - TEQUILA-ANEJO - 750 ML  ( AL - A004477 )"/>
        <s v="GRAN PATRON PIEDRA EXTRA ANEJO TEQUILA - TEQUILA-GOLD - 750 ML  ( AL - A005781 )"/>
        <s v="GRAN PATRON PLATINUM SILVER TEQUILA - TEQUILA-BLANCO - 375 ML  ( AL - B004790 )"/>
        <s v="GRAN PATRON PLATINUM SILVER TEQUILA - TEQUILA-BLANCO - 750 ML  ( AL - A004790 )"/>
        <s v="GRAND MARNIER - CRDL-LQR&amp;SPC-OTH - 1.0 LTR  ( AL - E000692 )"/>
        <s v="GRAND MARNIER - CRDL-LQR&amp;SPC-OTH - 1.75 LTR  ( AL - F000692 )"/>
        <s v="GRAND MARNIER - CRDL-LQR&amp;SPC-OTH - 50 ML  ( AL - D000692 )"/>
        <s v="GRAND MARNIER - CRDL-LQR&amp;SPC-OTH - 200 ML  ( AL - C000692 )"/>
        <s v="GRAND MARNIER - CRDL-LQR&amp;SPC-OTH - 375 ML  ( AL - B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POTATO VODKA - VODKA-CLASSIC-DOM - 750 ML  ( AL - A004781 )"/>
        <s v="GRANDE ABSENTE ABSINTHE ORIGINALE - CRDL-LQR&amp;SPC-OTH - 750 ML  ( AL - A004772 )"/>
        <s v="GRANDER PANAMA 8 YEAR RUM - RUM-AGED/DARK - 750 ML  ( AL - A009786 )"/>
        <s v="GRANDER PANAMA 12 YEAR RUM - RUM-AGED/DARK - 750 ML  ( AL - A009788 )"/>
        <s v="GRANDER PANAMA BARREL SERIES RYE FINISH - RUM-AGED/DARK - 750 ML  ( AL - A009787 )"/>
        <s v="GRANDER SINGLE BARREL 90 PRF RUM PANAMA - RUM-GOLD - 750 ML  ( AL - A008245 )"/>
        <s v="GRANDER SINGLE BARREL RUM LRPS PANAMA - RUM-AGED/DARK - 750 ML  ( AL - A010619 )"/>
        <s v="GRANDER TOASTED OAK SINGLE BARREL FINISH - RUM-AGED/DARK - 750 ML  ( AL - A010104 )"/>
        <s v="GRANDER TROPHY RELEASE RUM - RUM-AGED/DARK - 750 ML  ( AL - A008244 )"/>
        <s v="GRANNY'S GINGERBREAD CREAM - CRDL-CRM LQR - 750 ML  ( AL - A001736 )"/>
        <s v="GRANT'S - SCOTCH-BLND-FRGN BTLD - 1.75 LTR  ( AL - F001094 )"/>
        <s v="GRANT'S - SCOTCH-BLND-FRGN BTLD - 750 ML  ( AL - A008150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GREEN RIVER KSBW 250TH ANNIVERSARY RLS - DOM WHSKY-STRT-BRBN/TN - 750 ML  ( AL - A010970 )"/>
        <s v="GREEN RIVER KY ST WHEATED SOUR MASH BBN - DOM WHSKY-STRT-OTH - 750 ML  ( AL - A070019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GREY GOOSE BERRY ROUGE FLAVORED VODKA - VODKA-CLASSIC-IMP - 750 ML  ( AL - A070602 )"/>
        <s v="GREY GOOSE BERRY ROUGE FLV VDK ALUMINUM - VODKA-CLASSIC-IMP - 50 ML  ( AL - D070602 )"/>
        <s v="GREY GOOSE ESSENCES WATERMELON &amp; BASIL - VODKA-FLVRD-IMP - 750 ML  ( AL - A008281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50 ML  ( AL - D001400 )"/>
        <s v="GREY GOOSE IMPORTED VODKA - VODKA-CLASSIC-IMP - 200 ML  ( AL - C001400 )"/>
        <s v="GREY GOOSE IMPORTED VODKA - VODKA-CLASSIC-IMP - 375 ML  ( AL - B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DERINGER AMERICAN BOURBON/HAND GUN TOP - DOM WHSKY-STRT-OTH - 750 ML  ( AL - A008947 )"/>
        <s v="HACIENDA VIEJA REPOSADO TEQUILA GOLD - TEQUILA-REPOSADO - 750 ML  ( AL - A004196 )"/>
        <s v="HAKU VODKA JAPANESE CRAFT VODKA - VODKA-CLASSIC-IMP - 750 ML  ( AL - A007139 )"/>
        <s v="HANCOCKS RESERVE SINGLE BARREL SOUR MASH - DOM WHSKY-STRT-SM BTCH - 750 ML  ( AL - A004152 )"/>
        <s v="EVAN WILLAMS 1783 250TH COMM EDT KSBW - DOM WHSKY-STRT-BRBN/TN - 750 ML  ( AL - A011024 )"/>
        <s v="HANDY &amp; SCHILLER OLD FASHIONED - COCKTAILS - 750 ML  ( AL - A070634 )"/>
        <s v="HANGAR 1 CITRON BUDDHA'S HAND VODKA - VODKA-FLVRD-DOM - 750 ML  ( AL - A004845 )"/>
        <s v="HANGAR 1 MAKRUT LIME FLV VODKA - VODKA-FLVRD-DOM - 750 ML  ( AL - A004842 )"/>
        <s v="HANGAR 1 MANDARIN BLOSSOM FLAVORED VODKA - VODKA-FLVRD-DOM - 750 ML  ( AL - A004778 )"/>
        <s v="HANGAR 1 VODKA - VODKA-CLASSIC-DOM - 1.75 LTR  ( AL - F004289 )"/>
        <s v="HANGAR 1 VODKA - VODKA-CLASSIC-DOM - 750 ML  ( AL - A008025 )"/>
        <s v="HANK BIRDWELL'S VODKA - VODKA-CLASSIC-DOM - 750 ML  ( AL - A004105 )"/>
        <s v="HAPPY GOODNESS PINEAPPLE PASSION 355ML - COCKTAILS - 375 ML  ( AL - J070184 )"/>
        <s v="HARAHORN NORWEGIAN GIN SMALL BATCH - GIN-CLASSIC-IMP - 750 ML  ( AL - A009607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ARDIN'S CREEK SRS WAREHOUSE G OWL 700ML - DOM WHSKY-STRT-BRBN/TN - 750 ML  ( AL - L010949 )"/>
        <s v="HARDIN'S CREEK SRS WREHSE R MUSHRM 700ML - DOM WHSKY-STRT-BRBN/TN - 750 ML  ( AL - L010947 )"/>
        <s v="HARDIN'S CREEK SRS WREHSE W BEAVER 700ML - DOM WHSKY-STRT-BRBN/TN - 750 ML  ( AL - L010948 )"/>
        <s v="HARTLEY PEACH VSOP PEACH FLAVORED BRANDY - BRNDY/CGNC-DOM - 750 ML  ( AL - A009025 )"/>
        <s v="HARTLEY VSOP (BRANDY W/NATURAL FLAVORS) - BRNDY/CGNC-DOM - 375 ML  ( AL - B009024 )"/>
        <s v="HARTLEY VSOP (BRANDY W/NATURAL FLAVORS) - BRNDY/CGNC-DOM - 750 ML  ( AL - A001775 )"/>
        <s v="HARWOOD - CAN-US BLND-US BTLD - 1.75 LTR  ( AL - F004908 )"/>
        <s v="HATOZAKI SMALL BATCH JAPANESE WHK/BOX - OTH IMP WHSKY - 750 ML  ( AL - A009837 )"/>
        <s v="HAVANA CLUB ANEJO CLASICO DARK RUM - RUM-GOLD - 750 ML  ( AL - A001676 )"/>
        <s v="HAYMAN'S SLOE GIN (FLAVORED GIN) - GIN-FLVRD-IMP - 750 ML  ( AL - A030020 )"/>
        <s v="HDW CENTURY 100 VODKA - VODKA-CLASSIC-DOM - 750 ML  ( AL - A010840 )"/>
        <s v="HEAVEN HILL 7Y BIB PRIVATE BARREL KSBW - DOM WHSKY-STRT-BRBN/TN - 750 ML  ( AL - A010804 )"/>
        <s v="HEAVEN HILL 7Y BIB W/GLENCAIRN IN GIFTBX - DOM WHSKY-STRT-BRBN/TN - 750 ML  ( AL - A070312 )"/>
        <s v="HEAVEN HILL 90TH ANNIVERSARY KSBW EDT - DOM WHSKY-STRT-BRBN/TN - 750 ML  ( AL - A010953 )"/>
        <s v="HEAVEN HILL BOTTLED IN BOND 7YR - DOM WHSKY-STRT-BRBN/TN - 750 ML  ( AL - A010608 )"/>
        <s v="HEAVEN HILL GRAIN T GLS KSBW 2ND ED700ML - DOM WHSKY-STRT-BRBN/TN - 750 ML  ( AL - L010893 )"/>
        <s v="HEAVEN HILL GRAIN TO GLASS KSBW 700ML - DOM WHSKY-STRT-BRBN/TN - 750 ML  ( AL - L010762 )"/>
        <s v="HEAVEN HILL GRAIN TO GLASS RYE 700ML - DOM WHSKY-STRT-RYE - 750 ML  ( AL - L010761 )"/>
        <s v="HEAVEN HILL GRAIN TO GLASS WHEAT SB700ML - DOM WHSKY-STRT-BRBN/TN - 750 ML  ( AL - L010763 )"/>
        <s v="HEAVEN HILL GRAIN TO GLS RYE 2ND ED700ML - DOM WHSKY-STRT-RYE - 750 ML  ( AL - L010914 )"/>
        <s v="HEAVEN HILL GRAIN TO GLS WHT 2ND ED700ML - DOM WHSKY-STRT-BRBN/TN - 750 ML  ( AL - L010933 )"/>
        <s v="HEAVEN HILL HERITAGE CL WHEAT 4TH ED 19Y - DOM WHSKY-STRT-OTH - 750 ML  ( AL - A010857 )"/>
        <s v="HEAVEN HILL HERITAGE COLL 18Y KSBW - DOM WHSKY-STRT-OTH - 750 ML  ( AL - A010700 )"/>
        <s v="HEAVEN HILLS/AMR WH EX TB:EC/EW/LR/BR/PK - DOM WHSKY-STRT-BRBN/TN - 100 ML  ( AL - K001858 )"/>
        <s v="KNOB CREEK BLENDER'S EDITION 01 KSBW - DOM WHSKY-STRT-BRBN/TN - 750 ML  ( AL - A011026 )"/>
        <s v="HEAVEN HL GRAIN TO GLASS SPC BRL SR700ML - DOM WHSKY-STRT-RYE - 750 ML  ( AL - L010989 )"/>
        <s v="STILL AUSTIN THE ARTIST RYE WHISKEY - DOM WHSKY-STRT-RYE - 750 ML  ( AL - A070685 )"/>
        <s v="HEAVEN'S DOOR AGED 10 YR DECADE SERIES 1 - DOM WHSKY-STRT-BRBN/TN - 750 ML  ( AL - A007923 )"/>
        <s v="HEAVEN'S DOOR AGED 10Y DECADE SERIES 2 - DOM WHSKY-STRT-BRBN/TN - 750 ML  ( AL - A010669 )"/>
        <s v="HEAVEN'S DOOR ASCENSION KENTUCKY SBW - DOM WHSKY-STRT-BRBN/TN - 750 ML  ( AL - A070068 )"/>
        <s v="HEAVEN'S DOOR BOTTLEG SRS VOL.5 18Y700ML - DOM WHSKY-STRT-BRBN/TN - 750 ML  ( AL - L010671 )"/>
        <s v="HEAVEN'S DOOR DOUBLE BRL REVELATION WHK - DOM WHSKY-STRT-BRBN/TN - 750 ML  ( AL - A007310 )"/>
        <s v="HEAVEN'S DOOR HOME SICK BLUES WHEAT BBN - DOM WHSKY-STRT-OTH - 750 ML  ( AL - A01067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PEAR MEAD WINE - FRUIT OTHER - 750 ML  ( AL - A003797 )"/>
        <s v="HEAVENLY VIEW FINE TRADITIONAL MEAD - DOM DSSRT OTH - 750 ML  ( AL - A003795 )"/>
        <s v="HELL CAT MAGGIE IRISH WHISKEY - IRISH - 750 ML  ( AL - A007224 )"/>
        <s v="HELL HOUSE RUGGED ROOTS W/WRAPPED FLASK - DOM WHSKY-STRT-OTH - 750 ML  ( AL - A070331 )"/>
        <s v="FREY RANCH STRAIGHT BOURBON WHISKEY - DOM WHSKY-STRT-BRBN/TN - 750 ML  ( AL - A070664 )"/>
        <s v="HENDRICK'S FLORA ADORA LIMIT RELEASE GIN - GIN-FLVRD-IMP - 750 ML  ( AL - A007934 )"/>
        <s v="HENDRICK'S GRAND CABARET GIN - GIN-FLVRD-IMP - 750 ML  ( AL - A070212 )"/>
        <s v="HENDRICK'S NEPTUNIA GIN - GIN-CLASSIC-IMP - 750 ML  ( AL - A007750 )"/>
        <s v="HENDRICK'S OASIUM GIN - GIN-FLVRD-IMP - 750 ML  ( AL - A070576 )"/>
        <s v="HENDRICK'S SCOTTISH GIN - GIN-CLASSIC-IMP - 1.75 LTR  ( AL - F000723 )"/>
        <s v="HENDRICK'S SCOTTISH GIN - GIN-CLASSIC-IMP - 375 ML  ( AL - B000723 )"/>
        <s v="HENDRICK'S SCOTTISH GIN - GIN-CLASSIC-IMP - 750 ML  ( AL - A000723 )"/>
        <s v="HENDRICKS MIDSUMMER SOLSTICE - GIN-CLASSIC-IMP - 750 ML  ( AL - A007122 )"/>
        <s v="HENDRICKS ORBIUM (GIN W/NATURAL FLVRS) - GIN-FLVRD-IMP - 750 ML  ( AL - A007297 )"/>
        <s v="HENNESSY HENNY WHITE 25TH ANNIVSRY 700ML - BRNDY/CGNC-CGNC-OTH - 750 ML  ( AL - L070111 )"/>
        <s v="HENNESSY MASTER BLENDER'S SELECTION #5 - BRNDY/CGNC-IMP - 750 ML  ( AL - A010742 )"/>
        <s v="HENNESSY PRIVILEGE VSOP - BRNDY/CGNC-CGNC-VSOP - 1.75 LTR  ( AL - F000622 )"/>
        <s v="HENNESSY PRIVILEGE VSOP - BRNDY/CGNC-CGNC-VSOP - 200 ML  ( AL - C000622 )"/>
        <s v="HENNESSY PRIVILEGE VSOP - BRNDY/CGNC-CGNC-VSOP - 375 ML  ( AL - B000622 )"/>
        <s v="HENNESSY PRIVILEGE VSOP - BRNDY/CGNC-CGNC-VSOP - 750 ML  ( AL - A000622 )"/>
        <s v="HENNESSY V S - BRNDY/CGNC-CGNC-VS - 1.0 LTR  ( AL - E000322 )"/>
        <s v="HENNESSY V S - BRNDY/CGNC-CGNC-VS - 1.75 LTR  ( AL - F000322 )"/>
        <s v="HENNESSY V S - BRNDY/CGNC-CGNC-VS - 50 ML  ( AL - D000322 )"/>
        <s v="HENNESSY V S - BRNDY/CGNC-CGNC-VS - 100 ML  ( AL - G000322 )"/>
        <s v="HENNESSY V S - BRNDY/CGNC-CGNC-VS - 200 ML  ( AL - C000322 )"/>
        <s v="HENNESSY V S - BRNDY/CGNC-CGNC-VS - 375 ML  ( AL - B000322 )"/>
        <s v="HENNESSY V S - BRNDY/CGNC-CGNC-VS - 750 ML  ( AL - A000322 )"/>
        <s v="HENNESSY VSOP W/ STRAINER - BRNDY/CGNC-CGNC-VSOP - 750 ML  ( AL - A000452 )"/>
        <s v="HENNESSY X O - BRNDY/CGNC-CGNC-XO - 375 ML  ( AL - B001776 )"/>
        <s v="HENNESSY X O - BRNDY/CGNC-CGNC-XO - 750 ML  ( AL - A001776 )"/>
        <s v="HENNESSY X O - BRNDY/CGNC-CGNC-XO - 750 ML  ( AL - A004971 )"/>
        <s v="HENRY MCKENNA - DOM WHSKY-STRT-BRBN/TN - 750 ML  ( AL - A004764 )"/>
        <s v="HENRY MCKENNA SINGLE BARREL - DOM WHSKY-STRT-SM BTCH - 750 ML  ( AL - A009281 )"/>
        <s v="HERBSAINT ORIGINAL ANISE - CRDL-LQR&amp;SPC-OTH - 750 ML  ( AL - A008175 )"/>
        <s v="HERMOSA CASAGAVE SILVER TEQUILA - TEQUILA-BLANCO - 750 ML  ( AL - A007523 )"/>
        <s v="HERRADURA ANEJO - TEQUILA-ANEJO - 750 ML  ( AL - A007440 )"/>
        <s v="HERRADURA LEGEND ANEJO - TEQUILA-ANEJO - 750 ML  ( AL - A070059 )"/>
        <s v="HERRADURA REPOSADO - TEQUILA-REPOSADO - 50 ML  ( AL - D000271 )"/>
        <s v="HERRADURA REPOSADO - TEQUILA-REPOSADO - 750 ML  ( AL - A000271 )"/>
        <s v="HERRADURA REPOSADO DOUBLE BRRL BTB GC12 - TEQUILA-REPOSADO - 750 ML  ( AL - A008091 )"/>
        <s v="HERRADURA SILVER - TEQUILA-BLANCO - 50 ML  ( AL - D000272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WICKED AENEAS COFFEY IRISH WHISKY - IRISH - 750 ML  ( AL - A010482 )"/>
        <s v="HIGH N'WICKED THE JUDGE SBW IN TOKAJI BR - DOM WHSKY-STRT-BRBN/TN - 750 ML  ( AL - A070017 )"/>
        <s v="HIGH N'WICKED THE WILD ROVER IRISH WHK - IRISH - 750 ML  ( AL - A010316 )"/>
        <s v="HIGH NOON ENDZONE LE 8PK:PR/CR/BC 355ML - COCKTAILS - 375 ML  ( AL - J007933 )"/>
        <s v="HIGH NOON FIESTA 8P:GFT/LME/PP/BO 355ML - COCKTAILS - 375 ML  ( AL - J070200 )"/>
        <s v="HIGH NOON LAKE 8P VDK ICED TEA ORG 355ML - COCKTAILS - 375 ML  ( AL - J070499 )"/>
        <s v="HIGH NOON SNOWBIRD 8P:PC/LM/PL/RSP 355ML - COCKTAILS - 375 ML  ( AL - J070235 )"/>
        <s v="HIGH NOON SS POOL 8P:KW/GV/PC/L 355ML - COCKTAILS - 375 ML  ( AL - J007810 )"/>
        <s v="HIGH NOON SUN SIPS 6P:PCH/WTM/PA 355ML - COCKTAILS - 375 ML  ( AL - J008953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MANGO 4P 355ML - COCKTAILS - 375 ML  ( AL - J007620 )"/>
        <s v="HIGH NOON SUN SIPS PASSIONFRUIT 4P 355ML - COCKTAILS - 375 ML  ( AL - J007809 )"/>
        <s v="HIGH NOON SUN SIPS PEACH 4P 355ML - COCKTAILS - 375 ML  ( AL - J007441 )"/>
        <s v="HIGH NOON SUN SIPS PEACH 355ML - COCKTAILS - 375 ML  ( AL - J070502 )"/>
        <s v="HIGH NOON SUN SIPS PEACH 700ML - COCKTAILS - 750 ML  ( AL - L007441 )"/>
        <s v="HIGH NOON SUN SIPS PINEAPPLE 4P 355ML - COCKTAILS - 375 ML  ( AL - J007255 )"/>
        <s v="HIGH NOON SUN SIPS PINEAPPLE 355ML - COCKTAILS - 375 ML  ( AL - J070501 )"/>
        <s v="HIGH NOON SUN SIPS PINEAPPLE 700ML - COCKTAILS - 750 ML  ( AL - L007255 )"/>
        <s v="HIGH NOON SUN SIPS WATERMELON 4P 355ML - COCKTAILS - 375 ML  ( AL - J007256 )"/>
        <s v="HIGH NOON SUN SIPS WATERMELON 355ML - COCKTAILS - 375 ML  ( AL - J070500 )"/>
        <s v="HIGH NOON SUN SIPS/8 VRT GF/BC/P/W 355ML - COCKTAILS - 375 ML  ( AL - J007621 )"/>
        <s v="HIGH NOON SUN SIPS/8P:PN/W/MG/PF 355ML - COCKTAILS - 375 ML  ( AL - J007564 )"/>
        <s v="HIGH NOON SUN SIPS/12-VRT:GF/B/P/W 355ML - COCKTAILS - 375 ML  ( AL - J007334 )"/>
        <s v="HIGH NOON TEQ SLZ 8P:STW/LME/GF/PF 355ML - COCKTAILS - 375 ML  ( AL - J007977 )"/>
        <s v="HIGH NOON TEQUILA SELTZER LIME 355ML - COCKTAILS - 375 ML  ( AL - J070503 )"/>
        <s v="HIGH NOON TEQULA SELTZER LIME 4P 355ML - COCKTAILS - 375 ML  ( AL - J070379 )"/>
        <s v="HIGH NOON TQ SELTZER GRAPEFRUIT 4P 355ML - COCKTAILS - 375 ML  ( AL - J070497 )"/>
        <s v="HIGH NOON V SL BEACH 12P-3E:P/L/R/K355ML - COCKTAILS - 375 ML  ( AL - J070474 )"/>
        <s v="HIGH NOON VD ICE TEA 8P:OG/PC/LM/RS355ML - COCKTAILS - 375 ML  ( AL - J070262 )"/>
        <s v="ON THE ROCKS CKT VTY 8P:WM/PC/M/MM 355ML - COCKTAILS - 375 ML  ( AL - J031195 )"/>
        <s v="HIGH NOON VDK SLZ 12P:PF/PA/PR/TGN 355ML - COCKTAILS - 375 ML  ( AL - J070170 )"/>
        <s v="HIGH NOON VDK SLZ DAY 8P:PC/T/CR/PR355ML - COCKTAILS - 375 ML  ( AL - J070475 )"/>
        <s v="HIGH NOON VDKA ICED TEA ORIGINAL 4P355ML - COCKTAILS - 375 ML  ( AL - J070498 )"/>
        <s v="HIGH NOON VODKA ICED TEA PEACH 4P 355ML - COCKTAILS - 375 ML  ( AL - J070380 )"/>
        <s v="HIGH WEST &amp; DOUBLE RYE W/HUCKBRY WHK GLS - DOM WHSKY-STRT-BRBN/TN - 750 ML  ( AL - A007899 )"/>
        <s v="HIGH WEST BARREL SELECT BBN FIN CAB SAUV - DOM WHSKY-STRT-BRBN/TN - 750 ML  ( AL - A010787 )"/>
        <s v="HIGH WEST BOTTLE IN BOND SBW - DOM WHSKY-STRT-BRBN/TN - 750 ML  ( AL - A010968 )"/>
        <s v="HIGH WEST BOTTLED IN BOND STRAIGHT RYE - DOM WHSKY-STRT-RYE - 750 ML  ( AL - A010748 )"/>
        <s v="HIGH WEST BOURBON BLEND OF BOURBON WHK - DOM WHSKY-BLND - 750 ML  ( AL - A001839 )"/>
        <s v="HIGH WEST BOURYE BLEND OF WHISKEYS - DOM WHSKY-BLND - 750 ML  ( AL - A009348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HIGH WEST THE PRISONER'S SHARE BLEND WHK - DOM WHSKY-BLND - 750 ML  ( AL - A010993 )"/>
        <s v="HIGH WEST WHISKEY DOUBLE RYE - DOM WHSKY-STRT-RYE - 750 ML  ( AL - A001837 )"/>
        <s v="HIGHLAND PARK 21 YEAR OLD SCOTCH - SCOTCH-SNGL MALT - 750 ML  ( AL - A010483 )"/>
        <s v="HIGHLAND PARK 1968 SINGLE MALT SCOTCH - SCOTCH-SNGL MALT - 750 ML  ( AL - A005767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Y 86 PROOF - SCOTCH-SNGL MALT - 750 ML  ( AL - A005855 )"/>
        <s v="HIGHLAND PARK THE DARK 17YR SINGLE MALT - SCOTCH-SNGL MALT - 750 ML  ( AL - A009896 )"/>
        <s v="HIGHLAND PARK THE LIGHT 17YR SINGLE MALT - SCOTCH-SNGL MALT - 750 ML  ( AL - A009895 )"/>
        <s v="HIGHLAND PARK VALKNUT SINGLE MALT SCOTCH - SCOTCH-SNGL MALT - 750 ML  ( AL - A009494 )"/>
        <s v="HINE RARE VSOP COGNAC - BRNDY/CGNC-CGNC-VSOP - 750 ML  ( AL - A007832 )"/>
        <s v="HINE RARE VSOP W/2 STEMMED GLASSES - BRNDY/CGNC-CGNC-VSOP - 750 ML  ( AL - A007900 )"/>
        <s v="HIRAM WALKER 60 PROOF - BRNDY/CGNC-DOM - 1.0 LTR  ( AL - E004617 )"/>
        <s v="HIRAM WALKER BUTTERSCOTCH - CRDL-SNPS-BTRSCTCH - 1.0 LTR  ( AL - E004098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HOCHSTADTER'S SLOW &amp; LOW ROCK&amp;RYE CAN-4P - DOM WHSKY-BLND - 100 ML  ( AL - G005303 )"/>
        <s v="HOCHSTADTER'S SLOW AND LOW ROCK &amp; RYE - DOM WHSKY-BLND - 750 ML  ( AL - A007443 )"/>
        <s v="HOCHSTADTER'S SLOW&amp;LOW ROCK&amp;RYE W/SOCKS - DOM WHSKY-BLND - 750 ML  ( AL - A070552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LLADAY SOFT RED WHEAT SBW BIB WHISKEY - DOM WHSKY-STRT-BRBN/TN - 750 ML  ( AL - A010791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GOLD TEQUILA - TEQUILA-REPOSADO - 1.0 LTR  ( AL - E009810 )"/>
        <s v="HOOTERS HEAT CINNAMON FLAVORED WHISKEY - DOM WHSKY-BLND - 1.0 LTR  ( AL - E009811 )"/>
        <s v="HOOTERS VODKA - VODKA-CLASSIC-DOM - 1.0 LTR  ( AL - E009809 )"/>
        <s v="HORNITOS ANEJO GOLD TEQUILA - TEQUILA-ANEJO - 750 ML  ( AL - A070060 )"/>
        <s v="HORNITOS BLACK BARREL ANEJO TEQUILA - TEQUILA-ANEJO - 50 ML  ( AL - D001382 )"/>
        <s v="HORNITOS BLACK BARREL ANEJO TEQUILA - TEQUILA-ANEJO - 750 ML  ( AL - A001382 )"/>
        <s v="HORNITOS BLOOD ORANGE MARGARITA - COCKTAILS - 1.75 LTR  ( AL - F007757 )"/>
        <s v="HORNITOS CRISTALINO RESERVE ANEJO TEQ - TEQUILA-CRISTALINO - 750 ML  ( AL - A070214 )"/>
        <s v="HORNITOS LIME HIBISCUS MARGARITA - COCKTAILS - 1.75 LTR  ( AL - F007542 )"/>
        <s v="HORNITOS PINEAPPLE PLATA TEQUILA - TEQUILA-FLAVORED - 750 ML  ( AL - A070371 )"/>
        <s v="HORNITOS PINEAPPLE POBLANO MARGARITA - COCKTAILS - 1.75 LTR  ( AL - F007543 )"/>
        <s v="HORNITOS PLATA TEQUILA W/2-MARGARITA GLS - TEQUILA-BLANCO - 750 ML  ( AL - A000309 )"/>
        <s v="HORNITOS PLATA WHITE TEQUILA - TEQUILA-BLANCO - 1.75 LTR  ( AL - F001420 )"/>
        <s v="CORAZON DE AGAVE REPOSADO GOLD TEQUILA - TEQUILA-REPOSADO - 50 ML  ( AL - D070145 )"/>
        <s v="HORNITOS PLATA WHITE TEQUILA - TEQUILA-BLANCO - 375 ML  ( AL - B001420 )"/>
        <s v="HORNITOS PLATA WHITE TEQUILA - TEQUILA-BLANCO - 750 ML  ( AL - A001420 )"/>
        <s v="HORNITOS REPOSADO TEQUILA - TEQUILA-REPOSADO - 1.75 LTR  ( AL - F000237 )"/>
        <s v="SVEDKA BLACKBERRY FLAVORED VD 12-10P PET - VODKA-FLVRD-IMP - 50 ML  ( AL - D070533 )"/>
        <s v="HORNITOS REPOSADO TEQUILA - TEQUILA-REPOSADO - 375 ML  ( AL - B000237 )"/>
        <s v="HORNITOS REPOSADO TEQUILA - TEQUILA-REPOSADO - 750 ML  ( AL - A000237 )"/>
        <s v="HORNITOS REPOSADO TEQUILA W/2 SHOT GLASS - TEQUILA-REPOSADO - 750 ML  ( AL - A001970 )"/>
        <s v="HORSE SOLDIER PRIVATE BARREL BOURBON WHK - DOM WHSKY-STRT-OTH - 750 ML  ( AL - A010943 )"/>
        <s v="HORSE SOLDIER RESERVE BARREL STRGHT BRBN - DOM WHSKY-STRT-OTH - 750 ML  ( AL - A010690 )"/>
        <s v="HORSE SOLDIER SIGNATURE SMALL BATCH BRBN - DOM WHSKY-STRT-OTH - 750 ML  ( AL - A010689 )"/>
        <s v="HORSE SOLDIER STRAIGHT BOURBON WHISKEY - DOM WHSKY-STRT-BRBN/TN - 750 ML  ( AL - A010688 )"/>
        <s v="HOT AND HOT SINGLE BARREL SBW - DOM WHSKY-STRT-BRBN/TN - 750 ML  ( AL - A031214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HOWLING MOON 100 PRF MOUNTAIN MOONSHINE - DOM WHSKY-STRT-OTH - 750 ML  ( AL - A009306 )"/>
        <s v="HPNOTIQ  VODKA &amp; COGNAC LIQUEUR - CRDL-LQR&amp;SPC-SPRT SPCTY - 1.75 LTR  ( AL - F001637 )"/>
        <s v="HPNOTIQ  VODKA &amp; COGNAC LIQUEUR - CRDL-LQR&amp;SPC-SPRT SPCTY - 50 ML  ( AL - D004112 )"/>
        <s v="HPNOTIQ  VODKA &amp; COGNAC LIQUEUR - CRDL-LQR&amp;SPC-SPRT SPCTY - 200 ML  ( AL - C001637 )"/>
        <s v="HPNOTIQ  VODKA &amp; COGNAC LIQUEUR - CRDL-LQR&amp;SPC-SPRT SPCTY - 375 ML  ( AL - B001637 )"/>
        <s v="HPNOTIQ  VODKA &amp; COGNAC LIQUEUR - CRDL-LQR&amp;SPC-SPRT SPCTY - 750 ML  ( AL - A001637 )"/>
        <s v="HPNOTIQ THROWBACK FLASK SHAPE BOTTLE - VODKA-CLASSIC-IMP - 50 ML  ( AL - D007119 )"/>
        <s v="HUDSON MANHATTAN RYE - DOM WHSKY-STRT-RYE - 750 ML  ( AL - A000953 )"/>
        <s v="HUNNI SPARKLING SOJU COMBO 6-4PK 355ML - CRDL-LQR&amp;SPC-OTH - 375 ML  ( AL - J007798 )"/>
        <s v="HUSSONG'S PLATINUM ANEJO TQ STONEWRE JUG - TEQUILA-ANEJO - 750 ML  ( AL - A005245 )"/>
        <s v="HUSSONG'S REPOSADO 100% STONEWARE JUG - TEQUILA-REPOSADO - 750 ML  ( AL - A004563 )"/>
        <s v="HUSSONG'S SILVER TEQUILA STONEWARE JUG - TEQUILA-BLANCO - 750 ML  ( AL - A007712 )"/>
        <s v="HVEN HVENUS ORGANIC RYE WHISKY - OTH IMP WHSKY - 100 ML  ( AL - G010270 )"/>
        <s v="HYDE 10Y PRESIDENTS CASK NO.1 IRSH WHSKY - IRISH - 750 ML  ( AL - A001673 )"/>
        <s v="HYDE NO.3 AGRAS CASK 1916 IRISH WHISKEY - IRISH - 750 ML  ( AL - A001675 )"/>
        <s v="HYDE NO.4 PRESIDENTAL CASK RUM CASK FNSH - IRISH - 750 ML  ( AL - A001674 )"/>
        <s v="I W HARPER CABERNET CASK RESERVE ST BBN - DOM WHSKY-STRT-BRBN/TN - 750 ML  ( AL - A01068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IL TRAMONTO AMARETTO LIQUEUR - CRDL-LQR&amp;SPC-AMRT - 750 ML  ( AL - A001888 )"/>
        <s v="IL TRAMONTO LIMONCELLO LIQUEUR (ITALY) - CRDL-LQR&amp;SPC-OTH - 50 ML  ( AL - D001226 )"/>
        <s v="IL TRAMONTO LIMONCELLO LIQUEUR (ITALY) - CRDL-LQR&amp;SPC-OTH - 750 ML  ( AL - A001226 )"/>
        <s v="ILE DE RE CLIFFSIDE CELLAR COGNAC - BRNDY/CGNC-CGNC-OTH - 750 ML  ( AL - A005478 )"/>
        <s v="ILEGAL MEZCAL ANEJO - TEQUILA-ANEJO - 750 ML  ( AL - A005530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FUSE SPIRITS LEMON PEEL FLAVORED VODKA - VODKA-FLVRD-DOM - 750 ML  ( AL - A007047 )"/>
        <s v="INOCENTE PLATINUM 100% AGAVE AZUL - TEQUILA-BLANCO - 750 ML  ( AL - A005515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SLE OF JURA SINGLE MALT 10 YEAR - SCOTCH-SNGL MALT - 750 ML  ( AL - A007154 )"/>
        <s v="ITALICUS ROSOLIO DI BERGAMOTTO LIQUEUR - CRDL-LQR&amp;SPC-OTH - 750 ML  ( AL - A008253 )"/>
        <s v="IVANABITCH COCONUT FLVRD VD (NETHERLAND) - VODKA-FLVRD-IMP - 750 ML  ( AL - A005258 )"/>
        <s v="IVANABITCH GIN (NETHERLANDS) - GIN-CLASSIC-IMP - 1.75 LTR  ( AL - F004043 )"/>
        <s v="IVANABITCH GIN (NETHERLANDS) - GIN-CLASSIC-IMP - 375 ML  ( AL - B004043 )"/>
        <s v="IVANABITCH RED BERRY FLAVORED(NETHERLND) - VODKA-FLVRD-IMP - 375 ML  ( AL - B005644 )"/>
        <s v="J AND B RARE - SCOTCH-BLND-FRGN BTLD - 1.0 LTR  ( AL - E000670 )"/>
        <s v="J AND B RARE - SCOTCH-BLND-FRGN BTLD - 1.75 LTR  ( AL - F000670 )"/>
        <s v="J AND B RARE - SCOTCH-BLND-FRGN BTLD - 200 ML  ( AL - C004818 )"/>
        <s v="J AND B RARE - SCOTCH-BLND-FRGN BTLD - 750 ML  ( AL - A000670 )"/>
        <s v="J EMERALD PURVEYORS DOUBLE OAK BRBN DSS - DOM WHSKY-STRT-BRBN/TN - 375 ML  ( AL - B030034 )"/>
        <s v="J EMERALD PURVEYORS DOUBLE OAK BRBN DSS - DOM WHSKY-STRT-BRBN/TN - 750 ML  ( AL - A007312 )"/>
        <s v="J EMERALD PURVEYORS DOUBLE WOOD RYE DSS - DOM WHSKY-STRT-RYE - 750 ML  ( AL - A009727 )"/>
        <s v="J W DANT - SCOTCH-BLND-US BTLD - 1.75 LTR  ( AL - F005724 )"/>
        <s v="J.P. WISER'S 24YR CASK STRENGTH BLEND - CAN-FRGN BLND-FRGN BTLD - 750 ML  ( AL - A010476 )"/>
        <s v="J.WRAY SILVER JAMAICAN RUM - RUM-LIGHT - 750 ML  ( AL - A001878 )"/>
        <s v="JAAN PREMIUM CANADIAN WHISKY - CAN-FRGN BLND-FRGN BTLD - 750 ML  ( AL - A010256 )"/>
        <s v="JACK DANIEL SB PR SPC RLS COY HILL 700ML - DOM WHSKY-STRT-BRBN/TN - 750 ML  ( AL - L010798 )"/>
        <s v="JACK DANIEL'S 1938 BONDED IN BOND 700ML - DOM WHSKY-STRT-BRBN/TN - 750 ML  ( AL - L007764 )"/>
        <s v="JACK DANIEL'S 1938 TRIPLE MASH BIB 700ML - DOM WHSKY-STRT-BRBN/TN - 750 ML  ( AL - L007765 )"/>
        <s v="JACK DANIEL'S BONDED RYE TENN RYE 700ML - DOM WHSKY-STRT-RYE - 750 ML  ( AL - L070093 )"/>
        <s v="JACK DANIEL'S SNG BRL HERITAGE BRL TOAST - DOM WHSKY-STRT-BRBN/TN - 750 ML  ( AL - A070548 )"/>
        <s v="JACK DANIEL'S TENN APPLE FIZZ 4P 355ML - COCKTAILS - 375 ML  ( AL - J007743 )"/>
        <s v="JACK DANIEL'S TENN HONEY&amp;LMND 4P 355ML - COCKTAILS - 375 ML  ( AL - J007741 )"/>
        <s v="JACK DANIEL'S TWICE BRL SPECIAL RL 700ML - DOM WHSKY-SNGL MALT - 750 ML  ( AL - L010556 )"/>
        <s v="JACK DANIEL&amp;COCA-COLA ZERO SUGR 4P 355ML - COCKTAILS - 375 ML  ( AL - J007935 )"/>
        <s v="JACK DANIELS &amp; COCA COLA 4P 355ML - COCKTAILS - 375 ML  ( AL - J007943 )"/>
        <s v="JACK DANIELS &amp; COCA COLA 4P 355ML - COCKTAILS - 375 ML  ( AL - J070376 )"/>
        <s v="JACK DANIELS &amp; COLA 4P 355ML - COCKTAILS - 375 ML  ( AL - J007742 )"/>
        <s v="JACK DANIELS &amp; GINGER 4P 355ML - COCKTAILS - 375 ML  ( AL - J070189 )"/>
        <s v="KBUG 13 DIST PEACH MOONSHINE - DOM WHSKY-BLND - 375 ML  ( AL - B031208 )"/>
        <s v="JACK DANIELS 5BT-FAM BRND:JD/SB/GN/FR/HN - DOM WHSKY-STRT-BRBN/TN - 50 ML  ( AL - D000306 )"/>
        <s v="JACK DANIELS 10 YEARS OLD TENN WHISKEY - DOM WHSKY-STRT-BRBN/TN - 750 ML  ( AL - A010289 )"/>
        <s v="JACK DANIELS 10Y 700ML - DOM WHSKY-STRT-BRBN/TN - 750 ML  ( AL - L010596 )"/>
        <s v="JACK DANIELS 12Y TENNESSEE WHISKEY 700ML - DOM WHSKY-STRT-BRBN/TN - 750 ML  ( AL - L010592 )"/>
        <s v="JACK DANIELS 14Y TENNESSEE BRL PRF 700ML - DOM WHSKY-STRT-BRBN/TN - 750 ML  ( AL - L010868 )"/>
        <s v="JACK DANIELS BLACK LABEL - DOM WHSKY-STRT-BRBN/TN - 1.0 LTR  ( AL - E000305 )"/>
        <s v="JACK DANIELS BLACK LABEL - DOM WHSKY-STRT-BRBN/TN - 1.75 LTR  ( AL - F000305 )"/>
        <s v="JACK DANIELS BLACK LABEL - DOM WHSKY-STRT-BRBN/TN - 50 ML  ( AL - D000305 )"/>
        <s v="JACK DANIELS BLACK LABEL - DOM WHSKY-STRT-BRBN/TN - 100 ML  ( AL - G000305 )"/>
        <s v="JACK DANIELS BLACK LABEL - DOM WHSKY-STRT-BRBN/TN - 200 ML  ( AL - C000305 )"/>
        <s v="JACK DANIELS BLACK LABEL - DOM WHSKY-STRT-BRBN/TN - 375 ML  ( AL - B000305 )"/>
        <s v="JACK DANIELS BLACK LABEL - DOM WHSKY-STRT-BRBN/TN - 750 ML  ( AL - A000305 )"/>
        <s v="JACK DANIELS BLACK LABEL 4PK 50ML - DOM WHSKY-STRT-BRBN/TN - 50 ML  ( AL - D070597 )"/>
        <s v="JACK DANIELS BUY THE BARREL TENN GC3 - DOM WHSKY-STRT-SM BTCH - 750 ML  ( AL - A004217 )"/>
        <s v="JACK DANIELS COCA COLA CHERRY 4P 355ML - COCKTAILS - 375 ML  ( AL - J070357 )"/>
        <s v="JACK DANIELS COCA COLA VANILLA 355ML - COCKTAILS - 375 ML  ( AL - J070592 )"/>
        <s v="JACK DANIELS EQUITY W/2 GLASSES - DOM WHSKY-STRT-BRBN/TN - 750 ML  ( AL - A007109 )"/>
        <s v="JACK DANIELS MCLAREN X LIMITED EDITION - DOM WHSKY-STRT-BRBN/TN - 1.0 LTR  ( AL - E010701 )"/>
        <s v="JACK DANIELS MCLAREN X LIMITED EDITION - DOM WHSKY-STRT-BRBN/TN - 1.0 LTR  ( AL - E010849 )"/>
        <s v="JACK DANIELS OLD NO.7 TENN WHK 3L (1LX3) - DOM WHSKY-STRT-BRBN/TN - 1.0 LTR  ( AL - U070584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50 ML  ( AL - D030665 )"/>
        <s v="JACK DANIELS SINGLE BARREL (WAS DECANTR) - DOM WHSKY-STRT-SM BTCH - 375 ML  ( AL - B000205 )"/>
        <s v="JACK DANIELS SINGLE BARREL (WAS DECANTR) - DOM WHSKY-STRT-SM BTCH - 750 ML  ( AL - A000205 )"/>
        <s v="JACK DANIELS SINGLE BARREL/SNIFTER GLASS - DOM WHSKY-STRT-SM BTCH - 750 ML  ( AL - A000288 )"/>
        <s v="JACK DANIELS SINGLE BRRL RYE/GIFT CARTON - DOM WHSKY-STRT-RYE - 750 ML  ( AL - A001581 )"/>
        <s v="JACK DANIELS SNGL BRL BARREL PROOF 125PF - DOM WHSKY-STRT-SM BTCH - 750 ML  ( AL - A010607 )"/>
        <s v="JACK DANIELS SNGL BRRL RYE PERSONAL COLL - DOM WHSKY-STRT-RYE - 750 ML  ( AL - A010851 )"/>
        <s v="JACK DANIELS TENN BLACKBERRY LIQ 10P PET - DOM WHSKY-BLND - 50 ML  ( AL - D070512 )"/>
        <s v="JACK DANIELS TENN BLACKBERRY LIQUEUR - DOM WHSKY-BLND - 750 ML  ( AL - A070512 )"/>
        <s v="JACK DANIELS TENN FIRE W/2-SHOT GLASSES - DOM WHSKY-BLND - 750 ML  ( AL - A000332 )"/>
        <s v="JACK DANIELS TENN RYE TANYARD HILL 700ML - DOM WHSKY-STRT-RYE - 750 ML  ( AL - L010984 )"/>
        <s v="JACK DANIELS TENN/4FL-50ML:JD/AP/FRE/HNY - DOM WHSKY-BLND - 50 ML  ( AL - D007604 )"/>
        <s v="JACK DANIELS TENNESSEE APPLE LIQUEUR - DOM WHSKY-BLND - 1.0 LTR  ( AL - E00975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50 ML  ( AL - D004238 )"/>
        <s v="JACK DANIELS TENNESSEE FIRE LIQUEUR - DOM WHSKY-BLND - 200 ML  ( AL - C004238 )"/>
        <s v="JACK DANIELS TENNESSEE FIRE LIQUEUR - DOM WHSKY-BLND - 375 ML  ( AL - B001453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50 ML  ( AL - D000361 )"/>
        <s v="JACK DANIELS TENNESSEE HONEY LIQUEUR - DOM WHSKY-BLND - 200 ML  ( AL - C000361 )"/>
        <s v="JACK DANIELS TENNESSEE HONEY LIQUEUR - DOM WHSKY-BLND - 375 ML  ( AL - B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BROWN SUGAR CINN CREAM - CRDL-CRM LQR - 750 ML  ( AL - A001282 )"/>
        <s v="JACKSON MORGAN SALTED CARAMEL CREAM - CRDL-CRM LQR - 750 ML  ( AL - A001654 )"/>
        <s v="JACKSON MORGAN SOUTHERN BANANA PUDDING - CRDL-CRM LQR - 50 ML  ( AL - D001763 )"/>
        <s v="JACKSON MORGAN SOUTHERN BANANA PUDDING - CRDL-CRM LQR - 750 ML  ( AL - A001763 )"/>
        <s v="JACOB'S PARDON SMALL BATCH AMERICAN NO 2 - DOM WHSKY-STRT-OTH - 750 ML  ( AL - A010379 )"/>
        <s v="JACOB'S PARDON SMALL BATCH AMERICAN NO 3 - DOM WHSKY-STRT-BRBN/TN - 750 ML  ( AL - A010634 )"/>
        <s v="JACQUIN'S PENNSYLVANIA DUTCH EGG NOG - COCKTAILS - 1.75 LTR  ( AL - F007074 )"/>
        <s v="JACQUIN'S PENNSYLVANIA DUTCH EGG NOG - COCKTAILS - 750 ML  ( AL - A007074 )"/>
        <s v="JAGERMEISTER - CRDL-LQR&amp;SPC-OTH - 1.0 LTR  ( AL - E000396 )"/>
        <s v="JAGERMEISTER - CRDL-LQR&amp;SPC-OTH - 1.75 LTR  ( AL - F000396 )"/>
        <s v="JAGERMEISTER - CRDL-LQR&amp;SPC-OTH - 1.75 LTR  ( AL - F006062 )"/>
        <s v="JAGERMEISTER - CRDL-LQR&amp;SPC-OTH - 50 ML  ( AL - D000396 )"/>
        <s v="JAGERMEISTER - CRDL-LQR&amp;SPC-OTH - 100 ML  ( AL - G004401 )"/>
        <s v="JAGERMEISTER - CRDL-LQR&amp;SPC-OTH - 200 ML  ( AL - C000396 )"/>
        <s v="JAGERMEISTER - CRDL-LQR&amp;SPC-OTH - 375 ML  ( AL - B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YELLOWSTONE SMALL BATCH 6Y KSBW - DOM WHSKY-STRT-BRBN/TN - 750 ML  ( AL - A010922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ON - IRISH-BLND - 1.0 LTR  ( AL - E000547 )"/>
        <s v="JAMESON - IRISH-BLND - 1.75 LTR  ( AL - F000547 )"/>
        <s v="JAMESON - IRISH-BLND - 50 ML  ( AL - D000547 )"/>
        <s v="JAMESON - IRISH-BLND - 375 ML  ( AL - B000547 )"/>
        <s v="JAMESON - IRISH-BLND - 750 ML  ( AL - A000547 )"/>
        <s v="JAMESON 18 YEAR OLD IRISH WHISKEY - IRISH-BLND - 750 ML  ( AL - A004230 )"/>
        <s v="JAMESON BLACK BARREL IRISH WHISKEY - IRISH-BLND - 375 ML  ( AL - B001297 )"/>
        <s v="JAMESON BLACK BARREL IRISH WHISKEY - IRISH-BLND - 750 ML  ( AL - A001297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JAMESON GINGER &amp; LIME RTD CTKL 4P 355ML - COCKTAILS - 375 ML  ( AL - J007721 )"/>
        <s v="JAMESON LEMONADE RTD 4P 355ML - COCKTAILS - 375 ML  ( AL - J007833 )"/>
        <s v="JAMESON ORANGE FLVRD IRISH WHISKEY (DSS) - IRISH - 50 ML  ( AL - D007719 )"/>
        <s v="JAMESON ORANGE FLVRD IRISH WHISKEY (DSS) - IRISH - 375 ML  ( AL - B007719 )"/>
        <s v="JAMESON ORANGE FLVRD IRISH WHISKEY (DSS) - IRISH - 750 ML  ( AL - A007719 )"/>
        <s v="JAMESON ORANGE SPRITZ IRISH WHK 4P 355ML - COCKTAILS - 375 ML  ( AL - J070154 )"/>
        <s v="JAMESON TRIPLE DIST TRIPLE CASK IRISH - IRISH-BLND - 750 ML  ( AL - A070370 )"/>
        <s v="JAMIESON PRICHARD'S SWEET LUCY - CRDL-LQR&amp;SPC-WHSKY SPCTY - 750 ML  ( AL - A000526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375 ML  ( AL - B005995 )"/>
        <s v="JED JOHN'S ALABAMA SINGLE MALT WHISKEY - DOM WHSKY-STRT-OTH - 750 ML  ( AL - A001721 )"/>
        <s v="JED PURVEYORS DOUBLE OAK BRL STRNGTH BBN - DOM WHSKY-STRT-BRBN/TN - 750 ML  ( AL - A030034 )"/>
        <s v="JED PURVEYORS DOUBLE WOOD RYE BRL STRGTH - DOM WHSKY-STRT-RYE - 750 ML  ( AL - A030032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RESERVE OLD RUM CASK FINISH - DOM WHSKY-STRT-BRBN/TN - 750 ML  ( AL - A009358 )"/>
        <s v="JEFFERSON'S RESERVE STRAIGHT BOURBON - DOM WHSKY-STRT-SM BTCH - 750 ML  ( AL - A000936 )"/>
        <s v="JEFFERSON'S RESERVE STRAIGHT BOURBON - DOM WHSKY-STRT-SM BTCH - 750 ML  ( AL - A005290 )"/>
        <s v="JEFFERSON'S RESERVE TWIN OAK - DOM WHSKY-STRT-BRBN/TN - 750 ML  ( AL - A009538 )"/>
        <s v="JEFFERSON'S RSV PRITCHARD HILL CAB CASK - DOM WHSKY-STRT-BRBN/TN - 750 ML  ( AL - A008107 )"/>
        <s v="JEFFERSON'S RYE BLEND OF STRAIGHT RYE - DOM WHSKY-STRT-RYE - 750 ML  ( AL - A070525 )"/>
        <s v="JEFFERSON'S THE MANHATTAN - COCKTAILS - 750 ML  ( AL - A004399 )"/>
        <s v="JEFFERSON'S TROPIC AGED IN HUMIDITY KSBW - DOM WHSKY-STRT-SM BTCH - 750 ML  ( AL - A070098 )"/>
        <s v="JEFFERSON'S WOOD EXPERIMENT COLL:5/200ML - DOM WHSKY-STRT-BRBN/TN - 1.0 LTR  ( AL - E004775 )"/>
        <s v="JEFFERSONS OCEAN AGED VOYAGE 27 CASK STR - DOM WHSKY-STRT-BRBN/TN - 750 ML  ( AL - A010466 )"/>
        <s v="JEFFERSONS W/3-50ML ANGOSTURA BTRS&amp;SPOON - DOM WHSKY-STRT-BRBN/TN - 750 ML  ( AL - A070318 )"/>
        <s v="JEREMIAH WEED SWEET TEA FLAVORED VODKA - VODKA-FLVRD-DOM - 1.0 LTR  ( AL - E008026 )"/>
        <s v="JIM BEAM - DOM WHSKY-STRT-BRBN/TN - 1.0 LTR  ( AL - E000664 )"/>
        <s v="JIM BEAM - DOM WHSKY-STRT-BRBN/TN - 1.75 LTR  ( AL - F000664 )"/>
        <s v="JIM BEAM - DOM WHSKY-STRT-BRBN/TN - 50 ML  ( AL - D000664 )"/>
        <s v="JIM BEAM - DOM WHSKY-STRT-BRBN/TN - 200 ML  ( AL - C000664 )"/>
        <s v="JIM BEAM - DOM WHSKY-STRT-BRBN/TN - 375 ML  ( AL - B000664 )"/>
        <s v="JIM BEAM - DOM WHSKY-STRT-BRBN/TN - 750 ML  ( AL - A000664 )"/>
        <s v="JIM BEAM - DOM WHSKY-STRT-BRBN/TN - 750 ML TRV  ( AL - A000198 )"/>
        <s v="JIM BEAM &amp; COLA 6P 355ML - COCKTAILS - 375 ML  ( AL - J007001 )"/>
        <s v="JIM BEAM &amp; GINGER ALE 6P 355ML - COCKTAILS - 375 ML  ( AL - J007002 )"/>
        <s v="JIM BEAM APPLE FLAVORED WHISKEY - DOM WHSKY-BLND - 1.0 LTR  ( AL - E008074 )"/>
        <s v="JIM BEAM APPLE FLAVORED WHISKEY - DOM WHSKY-BLND - 1.75 LTR  ( AL - F001528 )"/>
        <s v="JIM BEAM APPLE FLAVORED WHISKEY - DOM WHSKY-BLND - 50 ML  ( AL - D001528 )"/>
        <s v="JIM BEAM APPLE FLAVORED WHISKEY - DOM WHSKY-BLND - 375 ML  ( AL - B001528 )"/>
        <s v="JIM BEAM APPLE FLAVORED WHISKEY - DOM WHSKY-BLND - 750 ML  ( AL - A001528 )"/>
        <s v="JIM BEAM APPLE FLAVORED WHISKEY - DOM WHSKY-BLND - 750 ML TRV  ( AL - A001761 )"/>
        <s v="JIM BEAM BLACK - DOM WHSKY-STRT-BRBN/TN - 1.75 LTR  ( AL - F000662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LACK WITH 2 ROCKS GLASSES - DOM WHSKY-STRT-BRBN/TN - 750 ML  ( AL - A000661 )"/>
        <s v="JIM BEAM BOURBON CREAM LIQUEUR - CRDL-CRM LQR - 750 ML  ( AL - A007633 )"/>
        <s v="JIM BEAM DEVIL'S CUT KY STRAIGHT BOURBON - DOM WHSKY-STRT-BRBN/TN - 1.75 LTR  ( AL - F000660 )"/>
        <s v="JIM BEAM DEVIL'S CUT KY STRAIGHT BOURBON - DOM WHSKY-STRT-BRBN/TN - 50 ML  ( AL - D000660 )"/>
        <s v="JIM BEAM DEVIL'S CUT KY STRAIGHT BOURBON - DOM WHSKY-STRT-BRBN/TN - 375 ML  ( AL - B000660 )"/>
        <s v="JIM BEAM DEVIL'S CUT KY STRAIGHT BOURBON - DOM WHSKY-STRT-BRBN/TN - 750 ML  ( AL - A000660 )"/>
        <s v="JIM BEAM DOUBLE OAK KENTUCKY STRAIGHT BB - DOM WHSKY-STRT-BRBN/TN - 750 ML  ( AL - A001682 )"/>
        <s v="JIM BEAM HONEY - DOM WHSKY-BLND - 1.75 LTR  ( AL - F000922 )"/>
        <s v="JIM BEAM HONEY - DOM WHSKY-BLND - 50 ML  ( AL - D000922 )"/>
        <s v="JIM BEAM HONEY - DOM WHSKY-BLND - 375 ML  ( AL - B000922 )"/>
        <s v="JIM BEAM HONEY - DOM WHSKY-BLND - 750 ML  ( AL - A000922 )"/>
        <s v="JIM BEAM KENTUCKY FIRE - DOM WHSKY-BLND - 1.0 LTR  ( AL - E005867 )"/>
        <s v="JIM BEAM KENTUCKY FIRE - DOM WHSKY-BLND - 50 ML  ( AL - D001337 )"/>
        <s v="JIM BEAM KENTUCKY FIRE - DOM WHSKY-BLND - 375 ML  ( AL - B001337 )"/>
        <s v="JIM BEAM KENTUCKY FIRE - DOM WHSKY-BLND - 750 ML  ( AL - A001337 )"/>
        <s v="JIM BEAM ORANGE FLAVORED WHISKEY - DOM WHSKY-BLND - 50 ML  ( AL - D007544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T - DOM WHSKY-STRT-BRBN/TN - 1.75 LTR  ( AL - F000198 )"/>
        <s v="JIM BEAM PINEAPPLE FLAVORED WHISKEY - DOM WHSKY-BLND - 750 ML  ( AL - A070372 )"/>
        <s v="JIM BEAM PINEAPPLE FLAVORED WHISKEY PET - DOM WHSKY-BLND - 50 ML  ( AL - D070372 )"/>
        <s v="JIM BEAM STRAIGHT RYE - DOM WHSKY-STRT-RYE - 750 ML  ( AL - A000634 )"/>
        <s v="JIM BEAM SUNSHINE BLEND KSBW SPECIAL RLS - DOM WHSKY-BLND - 750 ML  ( AL - A070486 )"/>
        <s v="JIM BEAM VANILLA FLAVORED WHISKEY - DOM WHSKY-BLND - 1.75 LTR  ( AL - F001880 )"/>
        <s v="JIM BEAM VANILLA FLAVORED WHISKEY - DOM WHSKY-BLND - 50 ML  ( AL - D001880 )"/>
        <s v="JIM BEAM VANILLA FLAVORED WHISKEY - DOM WHSKY-BLND - 375 ML  ( AL - B001880 )"/>
        <s v="JIM BEAM VANILLA FLAVORED WHISKEY - DOM WHSKY-BLND - 750 ML  ( AL - A001880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MMY'S SEAJUICE SPICED RUM W/PINEAPLE J - RUM-FLVRD - 750 ML  ( AL - A001884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CASAMIGOS REPOSADO TQ W/FIFA CKTL SHAKER - TEQUILA-REPOSADO - 750 ML  ( AL - A070707 )"/>
        <s v="JOHN J BOWMAN VIRGINIA STRAIGHT BOURBON - DOM WHSKY-STRT-BRBN/TN - 750 ML  ( AL - A005921 )"/>
        <s v="JOHN WALKER &amp; SON KING GEORGE V LUNAR NY - SCOTCH-BLND-FRGN BTLD - 750 ML  ( AL - A009157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50 ML  ( AL - D004686 )"/>
        <s v="JOHNNIE WALKER BLACK - SCOTCH-BLND-FRGN BTLD - 750 ML  ( AL - A000686 )"/>
        <s v="BULLEIT BOURBON MESQUITE SMOKED MALT SBW - DOM WHSKY-STRT-BRBN/TN - 750 ML  ( AL - A011022 )"/>
        <s v="JOHNNIE WALKER BLACK W/JIGGER &amp; SPOON - SCOTCH-BLND-FRGN BTLD - 750 ML  ( AL - A000785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BLUE LB YEAR OF RABBIT - SCOTCH-BLND-FRGN BTLD - 750 ML  ( AL - A010489 )"/>
        <s v="NEW RIFF SINGLE BARREL KENTUCKY BOURBON - DOM WHSKY-STRT-BRBN/TN - 750 ML  ( AL - A070679 )"/>
        <s v="JOHNNIE WALKER BLUE THE JOHN WALKER - SCOTCH-BLND-FRGN BTLD - 750 ML  ( AL - A009095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MERSEY STARBOARD SGL BRL STRAIGHT RYE - DOM WHSKY-STRT-RYE - 750 ML  ( AL - A031244 )"/>
        <s v="JOHNNIE WALKER ODYSSEY BLENDED MALT WHSK - SCOTCH-BLND-FRGN BTLD - 750 ML  ( AL - A005683 )"/>
        <s v="JOHNNIE WALKER PURE MALT GREEN - SCOTCH-BLND-FRGN BTLD - 750 ML  ( AL - A010232 )"/>
        <s v="JOHNNIE WALKER RED LABEL - SCOTCH-BLND-FRGN BTLD - 1.0 LTR  ( AL - E000688 )"/>
        <s v="JOHNNIE WALKER RED LABEL - SCOTCH-BLND-FRGN BTLD - 1.75 LTR  ( AL - F000688 )"/>
        <s v="JOHNNIE WALKER RED LABEL - SCOTCH-BLND-FRGN BTLD - 50 ML  ( AL - D004685 )"/>
        <s v="JOHNNIE WALKER RED LABEL - SCOTCH-BLND-FRGN BTLD - 375 ML  ( AL - B000688 )"/>
        <s v="JOHNNIE WALKER RED LABEL - SCOTCH-BLND-FRGN BTLD - 750 ML  ( AL - A000688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JOSE CUERVO AUTH COCONUT-PINEAPPLE MRGTS - COCKTAILS - 1.75 LTR  ( AL - F001427 )"/>
        <s v="JOSE CUERVO AUTH LIGHT MARG WHITE PEACH - COCKTAILS - 1.75 LTR  ( AL - F001223 )"/>
        <s v="JOSE CUERVO AUTH LIGHT MARGARITA 4P PET - COCKTAILS - 200 ML  ( AL - C001005 )"/>
        <s v="JOSE CUERVO AUTH MARG TROPICAL PARADISE - COCKTAILS - 1.75 LTR  ( AL - F007970 )"/>
        <s v="JOSE CUERVO AUTH PEACH LEMONADE MARGRITA - COCKTAILS - 1.75 LTR  ( AL - F007791 )"/>
        <s v="JOSE CUERVO AUTH PINK LEMONADE/4P-SLV TR - COCKTAILS - 200 ML  ( AL - C001609 )"/>
        <s v="JOSE CUERVO AUTHENTIC CHERRY LIMEADE - COCKTAILS - 1.75 LTR  ( AL - F007390 )"/>
        <s v="JOSE CUERVO AUTHENTIC MANGO 6-4 PACK PET - COCKTAILS - 200 ML  ( AL - C000289 )"/>
        <s v="JOSE CUERVO AUTHENTIC ORANGE PINEAPPLE - COCKTAILS - 1.75 LTR  ( AL - F007170 )"/>
        <s v="JOSE CUERVO AUTHENTIC PINK LEMONADE - COCKTAILS - 1.75 LTR  ( AL - F001609 )"/>
        <s v="JOSE CUERVO AUTHENTIC RED SANGRIA MRGRTA - COCKTAILS - 1.75 LTR  ( AL - F007171 )"/>
        <s v="JOSE CUERVO AUTHENTIC STRAWBERRY LIGHT - COCKTAILS - 1.75 LTR  ( AL - F007587 )"/>
        <s v="JOSE CUERVO AUTHENTIC STRAWBERRY LIME - COCKTAILS - 1.75 LTR  ( AL - F001204 )"/>
        <s v="JOSE CUERVO AUTHENTIC STRAWBERY LIME PET - COCKTAILS - 200 ML  ( AL - C001204 )"/>
        <s v="JOSE CUERVO AUTHENTIC WHT SANGRIA MRGRTA - COCKTAILS - 1.75 LTR  ( AL - F009520 )"/>
        <s v="JOSE CUERVO DEVIL'S RESERVE - TEQUILA-FLAVORED - 750 ML  ( AL - A070276 )"/>
        <s v="JOSE CUERVO DEVIL'S RESERVE CLUSTER 10P - TEQUILA-FLAVORED - 50 ML  ( AL - D070276 )"/>
        <s v="JOSE CUERVO DOUBLE ST STRAWBERRY MRG PET - COCKTAILS - 1.75 LTR  ( AL - F070623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50 ML  ( AL - D000395 )"/>
        <s v="JOSE CUERVO ESPECIAL SILVER - TEQUILA-BLANCO - 50 ML  ( AL - D07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750 ML  ( AL - A000395 )"/>
        <s v="JOSE CUERVO GOLD MARGARITA - COCKTAILS - 1.75 LTR  ( AL - F001206 )"/>
        <s v="JOSE CUERVO GOLD MARGARITA - COCKTAILS - 750 ML  ( AL - A001206 )"/>
        <s v="JOSE CUERVO GOLDEN ROSE MARGARITA - COCKTAILS - 1.75 LTR  ( AL - F007172 )"/>
        <s v="JOSE CUERVO GOLDEN STRAWBERRY MARGARITA - COCKTAILS - 1.75 LTR  ( AL - F001568 )"/>
        <s v="JOSE CUERVO HOLIDAY ED MISTLETOE MRG PET - COCKTAILS - 1.75 LTR  ( AL - F070335 )"/>
        <s v="JOSE CUERVO LIME MARGARITA 4P - COCKTAILS - 200 ML  ( AL - C001302 )"/>
        <s v="JOSE CUERVO LIME MARGARITA MIX - COCKTAILS - 1.0 LTR  ( AL - E003730 )"/>
        <s v="JOSE CUERVO LIME MARGARITA MIX - COCKTAILS - 1.75 LTR  ( AL - F003730 )"/>
        <s v="JOSE CUERVO MARG DRAGONFRUIT LEMONDE PET - COCKTAILS - 1.75 LTR  ( AL - F070397 )"/>
        <s v="JOSE CUERVO MARG RASPBERRY COLADA PET - COCKTAILS - 1.75 LTR  ( AL - F070166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JOSE CUERVO SPARKLING 8P:L/S/PL/PM 355ML - COCKTAILS - 375 ML  ( AL - J070624 )"/>
        <s v="JOSE CUERVO SPARKLING MARG 4P 355ML - COCKTAILS - 375 ML  ( AL - J001004 )"/>
        <s v="FISH HOOK ROCKET POP COCKTAIL 4P 355ML - COCKTAILS - 375 ML  ( AL - J031365 )"/>
        <s v="JOSE CUERVO SPARKLING STWBRRY 4P 355ML - COCKTAILS - 375 ML  ( AL - J001204 )"/>
        <s v="JOSE CUERVO SPARKLNG ROSE MRG 4P 200ML - COCKTAILS - 200 ML  ( AL - C007260 )"/>
        <s v="JOSE CUERVO STRAWBERRY LIME MARGARITA - COCKTAILS - 375 ML  ( AL - B001204 )"/>
        <s v="JOSE CUERVO TRD CRISTALINO REP/2UFC SHOT - TEQUILA-CRISTALINO - 750 ML  ( AL - A070254 )"/>
        <s v="JOSEPH MAGNUS CIGAR BLEND (DSS) - DOM WHSKY-STRT-BRBN/TN - 750 ML  ( AL - A009792 )"/>
        <s v="JOSEPH MAGNUS STRAIGHT BOURBON WHISKEY - DOM WHSKY-STRT-OTH - 750 ML  ( AL - A007397 )"/>
        <s v="JOSEPH MAGNUS STRAIGHT BOURBON WHISKEY - DOM WHSKY-STRT-OTH - 750 ML  ( AL - A009791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OURNEYMAN PIT-SPITTER CHERRY FLV WHISKY - DOM WHSKY-BLND - 750 ML  ( AL - A01056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DUNKIN CARAMEL SWIRL CREAM LIQ - CRDL-CRM LQR - 750 ML  ( AL - A070526 )"/>
        <s v="KAHLUA DUNKIN CARAMEL SWIRL CREAM LQ PET - CRDL-CRM LQR - 50 ML  ( AL - D070526 )"/>
        <s v="KAHLUA ESPRESSO STYLE MARTINI 4P - COCKTAILS - 200 ML  ( AL - C007165 )"/>
        <s v="KAHLUA MEXICAN LIQUOR - CRDL-COFFEE LQR - 1.0 LTR  ( AL - E000425 )"/>
        <s v="KAHLUA MEXICAN LIQUOR - CRDL-COFFEE LQR - 1.75 LTR  ( AL - F000425 )"/>
        <s v="KAHLUA MEXICAN LIQUOR - CRDL-COFFEE LQR - 50 ML  ( AL - D004021 )"/>
        <s v="KAHLUA MEXICAN LIQUOR - CRDL-COFFEE LQR - 375 ML  ( AL - B000425 )"/>
        <s v="KAHLUA MEXICAN LIQUOR - CRDL-COFFEE LQR - 750 ML  ( AL - A000425 )"/>
        <s v="KAHLUA MUDSLIDE DRINK TO GO - COCKTAILS - 200 ML  ( AL - C001122 )"/>
        <s v="KAHLUA READY TO DRINK ORIGINAL MUDSLIDE - COCKTAILS - 1.75 LTR  ( AL - F001417 )"/>
        <s v="KAHLUA RUM &amp; COFFEE W/50ML ABS 80&amp;GLASS - CRDL-COFFEE LQR - 750 ML  ( AL - A001425 )"/>
        <s v="KAHLUA WHITE RUSSIAN READY TO DRINK - COCKTAILS - 1.75 LTR  ( AL - F001418 )"/>
        <s v="KAMCHATKA 80 VODKA WITH PREMIUM LIQUEUR - VODKA-CLASSIC-DOM - 1.0 LTR  ( AL - E005368 )"/>
        <s v="KAMCHATKA 80 VODKA WITH PREMIUM LIQUEUR - VODKA-CLASSIC-DOM - 1.75 LTR  ( AL - F005368 )"/>
        <s v="KAMMER BLACK FOREST KIRSCHWASSER CHERRY - BRNDY/CGNC-IMP - 750 ML  ( AL - A005151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RMA REPOSADO TEQUILA - TEQUILA-REPOSADO - 750 ML  ( AL - A004059 )"/>
        <s v="KARMA SILVER TEQUILA - TEQUILA-BLANCO - 750 ML  ( AL - A004053 )"/>
        <s v="KAVALAN DISTILLERY SELECT WHISKY(TAIWAN) - OTH IMP WHSKY - 750 ML  ( AL - A008294 )"/>
        <s v="KBUG 13 DIST GREEN APPLE MOONSHINE - DOM WHSKY-BLND - 375 ML  ( AL - B031209 )"/>
        <s v="KBUG 13 DIST BLUEBERRY MOONSHINE - DOM WHSKY-BLND - 375 ML  ( AL - B031210 )"/>
        <s v="CASAMIGOS CLASSIC LIME MARGARITA RTS CKT - COCKTAILS - 375 ML  ( AL - B070609 )"/>
        <s v="CASAMIGOS SPICY MARGARITA RTS CKTL - COCKTAILS - 375 ML  ( AL - B070610 )"/>
        <s v="CROWN ROYAL MARQUIS BLENDED CANADIAN WHK - CAN-FRGN BLND-FRGN BTLD - 375 ML  ( AL - B070611 )"/>
        <s v="KE KE KEY LIME CREAM - CRDL-CRM LQR - 750 ML  ( AL - A001887 )"/>
        <s v="KENTCUKY OWL THE WISEMAN STRAIGHT BBN - DOM WHSKY-STRT-BRBN/TN - 750 ML  ( AL - A007795 )"/>
        <s v="KENTUCKY COFFEE WHISKEY - DOM WHSKY-BLND - 50 ML  ( AL - D070069 )"/>
        <s v="KENTUCKY COFFEE WHISKEY - DOM WHSKY-BLND - 750 ML  ( AL - A070069 )"/>
        <s v="KENTUCKY GENTLEMAN BOURBON - BLEND - DOM WHSKY-BLND - 1.0 LTR  ( AL - E000034 )"/>
        <s v="KENTUCKY GENTLEMAN BOURBON - BLEND - DOM WHSKY-BLND - 1.75 LTR  ( AL - F000034 )"/>
        <s v="KENTUCKY NECTAR BBN FINISH IN HONEY CSK - DOM WHSKY-STRT-BRBN/TN - 750 ML  ( AL - A010983 )"/>
        <s v="CHICKEN COCK WHEATED KSBW - DOM WHSKY-STRT-BRBN/TN - 750 ML  ( AL - A010982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50 ML  ( AL - D010048 )"/>
        <s v="KETEL ONE BOTANICAL PEACH &amp; ORANGE BLSSM - VODKA-FLVRD-IMP - 750 ML  ( AL - A001961 )"/>
        <s v="KETEL ONE CITROEN VODKA - VODKA-FLVRD-IMP - 1.0 LTR  ( AL - E008073 )"/>
        <s v="KETEL ONE CITROEN VODKA - VODKA-FLVRD-IMP - 50 ML  ( AL - D004127 )"/>
        <s v="KETEL ONE COCKTAILS LEMON DROP MARTINI - COCKTAILS - 375 ML  ( AL - B070516 )"/>
        <s v="KETEL ONE COSMOPOLITAN COCKTAILS - COCKTAILS - 375 ML  ( AL - B070126 )"/>
        <s v="KETEL ONE DUTCH VODKA - VODKA-CLASSIC-IMP - 1.0 LTR  ( AL - E000598 )"/>
        <s v="KETEL ONE DUTCH VODKA - VODKA-CLASSIC-IMP - 1.75 LTR  ( AL - F000598 )"/>
        <s v="KETEL ONE DUTCH VODKA - VODKA-CLASSIC-IMP - 375 ML  ( AL - B000598 )"/>
        <s v="KETEL ONE DUTCH VODKA - VODKA-CLASSIC-IMP - 750 ML  ( AL - A000598 )"/>
        <s v="KETEL ONE ESPRESSO MARTINI CKTL - COCKTAILS - 375 ML  ( AL - B070127 )"/>
        <s v="KETEL ONE ORANJE FLAVORED VODKA - VODKA-FLVRD-IMP - 750 ML  ( AL - A008029 )"/>
        <s v="KETEL ONE VODKA W/COCKTAIL SHAKER - VODKA-CLASSIC-IMP - 750 ML  ( AL - A000233 )"/>
        <s v="KHORTYTSA PLATINUM VODKA W/2-SHOT GLSSES - VODKA-CLASSIC-IMP - 750 ML  ( AL - A001947 )"/>
        <s v="KICKSTAND CKTLS 8P JP/PCH/PN/RSP 355ML - COCKTAILS - 375 ML  ( AL - J070617 )"/>
        <s v="KING 79 VODKA - VODKA-CLASSIC-DOM - 750 ML  ( AL - A070006 )"/>
        <s v="JOHN EMERALD SINGLE MALT HONEY CASK WHK - DOM WHSKY-SNGL MALT - 750 ML  ( AL - A030870 )"/>
        <s v="KING OF KENTUCKY STRAIGHT BOURBON WHISKY - DOM WHSKY-STRT-BRBN/TN - 750 ML  ( AL - A010560 )"/>
        <s v="KINKY ALOHA BREEZE RTD VODKA COCKTAIL - COCKTAILS - 1.75 LTR  ( AL - F007754 )"/>
        <s v="KINKY ALOHA LIQUEUR (VODKA BASE) - CRDL-LQR&amp;SPC-FRT - 750 ML  ( AL - A001042 )"/>
        <s v="KINKY BLUE LIQUEUR (VODKA BASE) - VODKA-FLVRD-DOM - 50 ML  ( AL - D001001 )"/>
        <s v="KINKY BLUE LIQUEUR (VODKA BASE) - VODKA-FLVRD-DOM - 750 ML  ( AL - A001001 )"/>
        <s v="KINKY FLAME CINNAMON FLAVORED WHISKEY - CAN-US BLND-US BTLD - 750 ML  ( AL - A005142 )"/>
        <s v="KINKY FRUIT PUNCH (VODKA BASE) - CRDL-LQR&amp;SPC-FRT - 50 ML  ( AL - D007734 )"/>
        <s v="KINKY FRUIT PUNCH (VODKA BASE) - CRDL-LQR&amp;SPC-FRT - 750 ML  ( AL - A007734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PINK LIQUEUR (VODKA BASE) - CRDL-LQR&amp;SPC-OTH - 750 ML  ( AL - A000826 )"/>
        <s v="KINKY RED LIQUEUR (VODKA BASE) - VODKA-FLVRD-DOM - 750 ML  ( AL - A001707 )"/>
        <s v="KINKY RUBY LIQUEUR (VODKA BASE) - VODKA-FLVRD-DOM - 750 ML  ( AL - A007192 )"/>
        <s v="KINKY SOUR LIME LIQUEUR PET - CRDL-LQR&amp;SPC-OTH - 50 ML  ( AL - D070598 )"/>
        <s v="KINKY STRAWBERRY BANANA LIQUEUR PET - CRDL-LQR&amp;SPC-OTH - 50 ML  ( AL - D070599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KNAPPOGUE CASTLE 12 YR SINGLE MALT IRISH - IRISH - 750 ML  ( AL - A005619 )"/>
        <s v="KNAPPOGUE CASTLE MARCHESI BAR WNE/GFT BX - IRISH - 750 ML  ( AL - A009898 )"/>
        <s v="KNAPPOGUE CASTLE TWIN WOOD AGED 14 YEAR - IRISH - 750 ML  ( AL - A010058 )"/>
        <s v="KNAPPOGUE CASTLE TWN WOOD 16Y W/CYLINDER - IRISH - 750 ML  ( AL - A009899 )"/>
        <s v="KNOB CREEK 7Y RYE - DOM WHSKY-STRT-RYE - 750 ML  ( AL - A000742 )"/>
        <s v="KNOB CREEK 9YR LONGHORN STEAKHOUSE LABEL - DOM WHSKY-STRT-SM BTCH - 750 ML  ( AL - A008273 )"/>
        <s v="KNOB CREEK 10Y STRAIGHT RYE WHISKEY - DOM WHSKY-STRT-RYE - 750 ML  ( AL - A010782 )"/>
        <s v="KNOB CREEK 12YR SMALL BATCH KSBW - DOM WHSKY-STRT-BRBN/TN - 750 ML  ( AL - A007338 )"/>
        <s v="KNOB CREEK 18YR STRAIGHT BOURBON WHISKEY - DOM WHSKY-STRT-BRBN/TN - 750 ML  ( AL - A010541 )"/>
        <s v="KNOB CREEK 21Y KENTUCKY STRAIGHT BBN WHK - DOM WHSKY-STRT-BRBN/TN - 750 ML  ( AL - A010962 )"/>
        <s v="OLD DOMINICK SELECT SNG BRL STRT WHEAT - DOM WHSKY-STRT-BRBN/TN - 750 ML  ( AL - A011041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WOODFORD RSV PERSONAL SL PROPRIETARY BTC - DOM WHSKY-STRT-BRBN/TN - 750 ML  ( AL - A010908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FOUR GRAIN SINGLE BARREL WHSKY(IL) - DOM WHSKY-BLND - 750 ML  ( AL - A005035 )"/>
        <s v="KOVAL SINGLE BARREL BOURBON WHISKEY (IL) - DOM WHSKY-STRT-OTH - 750 ML  ( AL - A005021 )"/>
        <s v="KOVAL SINGLE BARREL MILLET WHISKEY (IL) - DOM WHSKY-STRT-OTH - 750 ML  ( AL - A005022 )"/>
        <s v="KOVAL SINGLE BARREL OAT WHISKEY (IL) - DOM WHSKY-STRT-OTH - 750 ML  ( AL - A005024 )"/>
        <s v="KOVAL SINGLE BARREL RYE - DOM WHSKY-STRT-RYE - 750 ML  ( AL - A005026 )"/>
        <s v="KOVAL SINGLE BARREL WHEAT WHISKEY (IL) - DOM WHSKY-STRT-OTH - 750 ML  ( AL - A005321 )"/>
        <s v="KRAKEN BLACK ROAST COFFEE RUM - RUM-FLVRD - 750 ML  ( AL - A007203 )"/>
        <s v="KRAKEN BLACK SPICED 70 PROOF RUM - RUM-FLVRD - 1.0 LTR  ( AL - E009020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GSTAD FESTLIG AQUAVIT (OREGON) - CRDL-LQR&amp;SPC-SPRT SPCTY - 750 ML  ( AL - A004443 )"/>
        <s v="KROL VODKA (POLAND) - VODKA-CLASSIC-IMP - 1.75 LTR  ( AL - F001890 )"/>
        <s v="KROL VODKA (POLAND) - VODKA-CLASSIC-IMP - 750 ML  ( AL - A010415 )"/>
        <s v="KY PEERLESS DOUBLE OAK STRAIGHT RYE - DOM WHSKY-STRT-RYE - 750 ML  ( AL - A010920 )"/>
        <s v="KY PEERLESS TOASTED KENTUCKY SBW - DOM WHSKY-STRT-BRBN/TN - 750 ML  ( AL - A010919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8Y 200ANV ED - SCOTCH-SNGL MALT - 750 ML  ( AL - A009053 )"/>
        <s v="LAGAVULIN SINGLE MALT 16 YEAR - SCOTCH-SNGL MALT - 750 ML  ( AL - A004030 )"/>
        <s v="LAGRANGE MOUNTAIN SPIRITS MOONSHINE - DOM WHSKY-STRT-OTH - 750 ML  ( AL - A001916 )"/>
        <s v="LAIRDS APPLEJACK - BRNDY/CGNC-DOM - 750 ML  ( AL - A007212 )"/>
        <s v="LALO SPIRITS BLANCO HIGH PROOF TEQUILA - TEQUILA-BLANCO - 750 ML  ( AL - A070589 )"/>
        <s v="LALO SPIRITS BLANCO TEQUILA - TEQUILA-BLANCO - 375 ML  ( AL - B070201 )"/>
        <s v="LALO SPIRITS BLANCO TEQUILA - TEQUILA-BLANCO - 750 ML  ( AL - A070201 )"/>
        <s v="LANGLEYS NO.8 LONDON GIN - GIN-CLASSIC-IMP - 750 ML  ( AL - A004101 )"/>
        <s v="LAPHROAIG 25 YEAR SINGLE MALT - SCOTCH-SNGL MALT - 750 ML  ( AL - A005730 )"/>
        <s v="LAPHROAIG LORE ISLAY SINGLE MALT SCOTCH - SCOTCH-SNGL MALT - 750 ML  ( AL - A009304 )"/>
        <s v="LAPHROAIG QUARTER CASK SINGLE MALT - SCOTCH-SNGL MALT - 750 ML  ( AL - A000971 )"/>
        <s v="LAPHROAIG SELECT ISLAY SINGLE MLT SCOTCH - SCOTCH-SNGL MALT - 750 ML  ( AL - A00446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ANGEL'S ENVY KSBW CASK STRENGTH BIB - DOM WHSKY-STRT-BRBN/TN - 750 ML  ( AL - A010972 )"/>
        <s v="LARRESSINGLE X. O. ARMAGNAC - BRNDY/CGNC-ARMGNC - 750 ML  ( AL - A005729 )"/>
        <s v="LAUDERS - SCOTCH-BLND-US BTLD - 1.75 LTR  ( AL - F000135 )"/>
        <s v="LE MARQUE EXTRA ARMAGNAC BRANDY - BRNDY/CGNC-ARMGNC - 750 ML  ( AL - A005231 )"/>
        <s v="LE MARQUE XO ARMAGNAC BRANDY - BRNDY/CGNC-ARMGNC - 750 ML  ( AL - A005230 )"/>
        <s v="LEADSLINGERS BOURBON WHISKEY (OK) - DOM WHSKY-STRT-OTH - 750 ML  ( AL - A007676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 DOM WHSKY-STRT-BRBN/TN - 750 ML  ( AL - A010537 )"/>
        <s v="LEIPER'S FORK DIST BIB BOURBON 700ML - DOM WHSKY-STRT-BRBN/TN - 750 ML  ( AL - L010537 )"/>
        <s v="LEIPER'S FORK DIST BIB TENNESSEE WHISKEY - DOM WHSKY-STRT-BRBN/TN - 750 ML  ( AL - A010585 )"/>
        <s v="LEIPER'S FORK DIST SGL BRL 700ML - DOM WHSKY-STRT-BRBN/TN - 750 ML  ( AL - L010952 )"/>
        <s v="LEIPER'S FORK TENNESSEE WHISKEY 700ML - DOM WHSKY-STRT-BRBN/TN - 750 ML  ( AL - L010585 )"/>
        <s v="LEXINGTON KENTUCKY BOURBON WHISKEY - DOM WHSKY-STRT-BRBN/TN - 750 ML  ( AL - A000940 )"/>
        <s v="LIBELULA JOVEN TEQUILA - TEQUILA-GOLD - 1.0 LTR  ( AL - E008127 )"/>
        <s v="LICOR 43 - CRDL-LQR&amp;SPC-OTH - 1.0 LTR  ( AL - E004864 )"/>
        <s v="WILLETT FAMILY EST 4YR SINGLE BARREL RYE - DOM WHSKY-STRT-RYE - 750 ML  ( AL - A009480 )"/>
        <s v="LICOR 43 CHOCOLATE LIQUEUR - CRDL-LQR&amp;SPC-OTH - 750 ML  ( AL - A070333 )"/>
        <s v="LICOR 43 W/MINI BEER SHOT GLASSES - CRDL-LQR&amp;SPC-OTH - 750 ML  ( AL - A070332 )"/>
        <s v="WHISTLEPIG AMERICAN WHEAT WHISKEY - CAN-US BLND-US BTLD - 750 ML  ( AL - A011007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QS VODKA LEMON DROP 8-4 PACKS - COCKTAILS - 50 ML  ( AL - D009256 )"/>
        <s v="LISMORE SPEYSIDE SINGLE MALT - SCOTCH-SNGL MALT - 750 ML  ( AL - A005544 )"/>
        <s v="LITTLE BOOK CHAPTER 7 BLENDED WHISKEY - DOM WHSKY-BLND - 750 ML  ( AL - A010644 )"/>
        <s v="LITTLE BOOK CHAPTER 9 BLENDED WHISKEY - DOM WHSKY-BLND - 750 ML  ( AL - A010906 )"/>
        <s v="LITTLE BOOK THE INFINITE STRAIGHT BBN WK - DOM WHSKY-STRT-BRBN/TN - 750 ML  ( AL - A010807 )"/>
        <s v="LOBOS 1707 EXTRA ANEJO TEQUILA 700ML - TEQUILA-GOLD - 750 ML  ( AL - L010587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STATESIDE SURFSIDE HALF 8P:R/ICEDT/M/BB - COCKTAILS - 375 ML  ( AL - J070667 )"/>
        <s v="LUKSUSOWA POTATO - VODKA-CLASSIC-IMP - 1.75 LTR  ( AL - F007770 )"/>
        <s v="LUKSUSOWA POTATO - VODKA-CLASSIC-IMP - 750 ML  ( AL - A004068 )"/>
        <s v="LUNAZUL ANEJO TEQUILA - TEQUILA-ANEJO - 750 ML  ( AL - A070061 )"/>
        <s v="MIJENTA BLANCO 100% AGAVE TEQUILA - TEQUILA-BLANCO - 750 ML  ( AL - A031233 )"/>
        <s v="LUNAZUL BLANCO TEQUILA - TEQUILA-BLANCO - 1.0 LTR  ( AL - E008664 )"/>
        <s v="LUNAZUL BLANCO TEQUILA - TEQUILA-BLANCO - 1.75 LTR  ( AL - F001778 )"/>
        <s v="LUNAZUL BLANCO TEQUILA - TEQUILA-BLANCO - 50 ML  ( AL - D001778 )"/>
        <s v="LUNAZUL BLANCO TEQUILA - TEQUILA-BLANCO - 375 ML  ( AL - B001778 )"/>
        <s v="LUNAZUL BLANCO TEQUILA - TEQUILA-BLANCO - 750 ML  ( AL - A001778 )"/>
        <s v="LUNAZUL CRISTALINO PRIMERO TEQUILA - TEQUILA-ANEJO - 750 ML  ( AL - A070217 )"/>
        <s v="LUNAZUL REPOSADO TEQUILA - TEQUILA-REPOSADO - 1.0 LTR  ( AL - E005741 )"/>
        <s v="LUNAZUL REPOSADO TEQUILA - TEQUILA-REPOSADO - 1.75 LTR  ( AL - F000126 )"/>
        <s v="LUNAZUL REPOSADO TEQUILA - TEQUILA-REPOSADO - 50 ML  ( AL - D000126 )"/>
        <s v="LUNAZUL REPOSADO TEQUILA - TEQUILA-REPOSADO - 375 ML  ( AL - B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CHERRY MORLACCO LIQUEUR - CRDL-LQR&amp;SPC-FRT - 750 ML  ( AL - A005693 )"/>
        <s v="BARRELL BOURBON CIGAR BLEND CASK STRNGTH - DOM WHSKY-BLND - 750 ML  ( AL - A011034 )"/>
        <s v="LUXARDO ESPRESSO ITALIAN COFFEE LIQUEUR - CRDL-LQR&amp;SPC-OTH - 750 ML  ( AL - A070615 )"/>
        <s v="LUXARDO MARASCHINO LIQUEUR - CRDL-LQR&amp;SPC-FRT - 750 ML  ( AL - A007444 )"/>
        <s v="LYSHOLM LINIE AQUAVIT - CRDL-LQR&amp;SPC-OTH - 750 ML  ( AL - A004567 )"/>
        <s v="MACALLAN ART IS THE FLOWER 700ML - SCOTCH-SNGL MALT - 750 ML  ( AL - L010978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CHARBAY POMEGRANATE FLAVORED VODKA - VODKA-FLVRD-DOM - 750 ML  ( AL - A004729 )"/>
        <s v="MAGIC MOMENTS VODKA (INDIA) - VODKA-CLASSIC-IMP - 50 ML  ( AL - D010318 )"/>
        <s v="MAISON ROUGE VSOP COGNAC - BRNDY/CGNC-CGNC-VSOP - 750 ML  ( AL - A009393 )"/>
        <s v="MAKER'S MARK - DOM WHSKY-STRT-BRBN/TN - 1.0 LTR  ( AL - E000156 )"/>
        <s v="MAKER'S MARK - DOM WHSKY-STRT-BRBN/TN - 1.75 LTR  ( AL - F000156 )"/>
        <s v="MAKER'S MARK - DOM WHSKY-STRT-BRBN/TN - 50 ML  ( AL - D000156 )"/>
        <s v="MAKER'S MARK - DOM WHSKY-STRT-BRBN/TN - 200 ML  ( AL - C000156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101 PROOF LIMITED RELEASE - DOM WHSKY-STRT-BRBN/TN - 750 ML  ( AL - A007445 )"/>
        <s v="MAKER'S MARK CASK STRENGTH - DOM WHSKY-STRT-BRBN/TN - 750 ML  ( AL - A001436 )"/>
        <s v="MAKER'S MARK CELLAR AGED ANNUAL RLS SBW - DOM WHSKY-STRT-BRBN/TN - 750 ML  ( AL - A010646 )"/>
        <s v="MAKER'S MARK PRIVATE SELECT KENTUCKY BBN - DOM WHSKY-STRT-BRBN/TN - 750 ML  ( AL - A008111 )"/>
        <s v="MAKER'S MARK THE LOST SRS OAK STV 700ML - DOM WHSKY-STRT-BRBN/TN - 750 ML  ( AL - L008965 )"/>
        <s v="MAKER'S MARK TRI-PK:PRV SEL/CSK S/46 CSK - DOM WHSKY-STRT-BRBN/TN - 375 ML  ( AL - B007467 )"/>
        <s v="MAKER'S MARK W/2 ROCK GLASSES - DOM WHSKY-STRT-BRBN/TN - 750 ML  ( AL - A001859 )"/>
        <s v="MAKER'S MARK W/MUGS - DOM WHSKY-STRT-BRBN/TN - 750 ML  ( AL - A000294 )"/>
        <s v="MAKER'S MARK WOOD FIN VRGN OAK RLS 25LTO - DOM WHSKY-STRT-BRBN/TN - 750 ML  ( AL - A010874 )"/>
        <s v="MAKER'S MARK WOOD FINISH SERIES 23 BEP - DOM WHSKY-STRT-BRBN/TN - 750 ML  ( AL - A010594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MALIBU DOLE VTY 8P:DRGFT/PA/MNG/PS 355ML - COCKTAILS - 375 ML  ( AL - J070621 )"/>
        <s v="MALIBU FIZZY MANGO 4P - COCKTAILS - 200 ML  ( AL - C001796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MALIBU PEACH RUM COCKTAIL RTD 4P 355ML - COCKTAILS - 375 ML  ( AL - J007978 )"/>
        <s v="MALIBU PINA COLADA RTD 4P 355ML - COCKTAILS - 375 ML  ( AL - J007665 )"/>
        <s v="MALIBU PINEAPPLE BAY BREEZE 4P 355ML - COCKTAILS - 375 ML  ( AL - J007722 )"/>
        <s v="MALIBU PINEAPPLE BAY BREEZE TETRA BOX - COCKTAILS - 1.0 LTR  ( AL - E070155 )"/>
        <s v="MALIBU PINEAPPLE FLAVORED RUM - RUM-FLVRD - 750 ML  ( AL - A001659 )"/>
        <s v="MALIBU PINK (RUM W/TROPICAL LIQUEUR) - RUM-FLVRD - 750 ML  ( AL - A070622 )"/>
        <s v="MALIBU PINK (RUM W/TROPICAL LIQUEUR) PET - RUM-FLVRD - 50 ML  ( AL - D070622 )"/>
        <s v="MALIBU RED TEQUILA &amp; COCONUT FLAVORED - RUM-FLVRD - 750 ML  ( AL - A000717 )"/>
        <s v="MALIBU RUM NATURAL COCONUT - RUM-FLVRD - 1.0 LTR  ( AL - E000659 )"/>
        <s v="MALIBU RUM NATURAL COCONUT - RUM-FLVRD - 1.75 LTR  ( AL - F000659 )"/>
        <s v="MALIBU RUM NATURAL COCONUT - RUM-FLVRD - 50 ML  ( AL - D000659 )"/>
        <s v="MALIBU RUM NATURAL COCONUT - RUM-FLVRD - 375 ML  ( AL - B000659 )"/>
        <s v="MALIBU RUM NATURAL COCONUT - RUM-FLVRD - 750 ML  ( AL - A000659 )"/>
        <s v="MALIBU RUM NATURAL COCONUT - RUM-FLVRD - 750 ML TRV  ( AL - A000652 )"/>
        <s v="MALIBU RUM PUNCH COCKTAIL READY-TO-SERVE - COCKTAILS - 1.75 LTR  ( AL - F000284 )"/>
        <s v="MALIBU STRAWBERRY DAIQUIRI RTD 4P 355ML - COCKTAILS - 375 ML  ( AL - J007666 )"/>
        <s v="MALIBU STRAWBERRY DAIQUIRI TETRA BOX - COCKTAILS - 1.0 LTR  ( AL - E070156 )"/>
        <s v="MALIBU STRAWBERRY FLAVORED RUM - RUM-FLVRD - 750 ML  ( AL - A007383 )"/>
        <s v="MALIBU WATERMELON FLAVORED RUM - RUM-FLVRD - 750 ML  ( AL - A007583 )"/>
        <s v="MALIBU WATERMELON MOJITO RTD 4P 355ML - COCKTAILS - 375 ML  ( AL - J007723 )"/>
        <s v="MALIBU/RTD VRTY 8P:PNC/STW/PCH/PNA 355ML - COCKTAILS - 375 ML  ( AL - J070046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ELLA CHARDONNAY ALABAMA - CHARDONNAY - 750 ML  ( AL - A003790 )"/>
        <s v="MARGARITAVILLE CALYPSO COCONUT DSS - CRDL-LQR&amp;SPC-OTH - 750 ML  ( AL - A004815 )"/>
        <s v="MARGARITAVILLE GOLD TEQUILA - TEQUILA-GOLD - 1.0 LTR  ( AL - E004826 )"/>
        <s v="MARGARITAVILLE GOLD TEQUILA - TEQUILA-GOLD - 1.75 LTR  ( AL - F001141 )"/>
        <s v="MARGARITAVILLE GOLD TEQUILA - TEQUILA-GOLD - 750 ML  ( AL - A001141 )"/>
        <s v="MARGARITAVILLE ISLAND LIME DIST SPRT SPC - TEQUILA-FLAVORED - 750 ML  ( AL - A004813 )"/>
        <s v="MARGARITAVILLE LAST MANGO DIST SPRT SPEC - TEQUILA-FLAVORED - 750 ML  ( AL - A004816 )"/>
        <s v="MARGARITAVILLE PREMIUM DARK RUM - RUM-AGED/DARK - 1.0 LTR  ( AL - E004903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PREMUIM COCONUT RUM - RUM-FLVRD - 750 ML  ( AL - A004896 )"/>
        <s v="MARGARITAVILLE SILVER TEQUILA - TEQUILA-BLANCO - 1.0 LTR  ( AL - E004831 )"/>
        <s v="MARGARITAVILLE SILVER TEQUILA - TEQUILA-BLANCO - 750 ML  ( AL - A001140 )"/>
        <s v="MARGARITAVILLE SKINNY MARGARITA R-T-D - COCKTAILS - 1.75 LTR  ( AL - F000568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NIGHT LABEL - BRNDY/CGNC-CGNC-VSOP - 750 ML  ( AL - A007482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MARTINI MATES ESPRESSO MARTINI CKTL 4PK - COCKTAILS - 200 ML  ( AL - C007835 )"/>
        <s v="MASTER OF MIXES BIG BUCKET PREMIUM MARGR - TABLE OTHER - 3.0 LTR  ( AL - H003619 )"/>
        <s v="MASTER OF MIXES BLOODY MARY - TABLE OTHER - 1.5 LTR  ( AL - F003898 )"/>
        <s v="MASTER OF MIXES CKTL ESSENTIAL GRENADINE - TABLE OTHER - 375 ML  ( AL - B003618 )"/>
        <s v="MASTER OF MIXES CKTL ESSENTIAL LME JUICE - TABLE OTHER - 375 ML  ( AL - B003719 )"/>
        <s v="MASTER OF MIXES MARGARITA - TABLE OTHER - 1.0 LTR  ( AL - E003911 )"/>
        <s v="MASTER OF MIXES MARGARITA - TABLE OTHER - 1.5 LTR  ( AL - F003911 )"/>
        <s v="MASTER OF MIXES MARGARITA LITE - TABLE OTHER - 1.5 LTR  ( AL - F003008 )"/>
        <s v="MASTER OF MIXES PINA COLADA - TABLE OTHER - 1.5 LTR  ( AL - F003922 )"/>
        <s v="MASTER OF MIXES SIMPLE SYRUP CKTL ESSNTL - TABLE OTHER - 375 ML  ( AL - B003720 )"/>
        <s v="MASTER OF MIXES SOUR APPLE MARTINI - TABLE OTHER - 1.0 LTR  ( AL - E003988 )"/>
        <s v="MASTER OF MIXES SPICY MARGARITA PET - TABLE OTHER - 1.0 LTR  ( AL - E070277 )"/>
        <s v="MASTER OF MIXES STRAWBERRY DAIQUIRI - TABLE OTHER - 1.0 LTR  ( AL - E003717 )"/>
        <s v="MASTER OF MIXES STRAWBERRY DAIQUIRI - TABLE OTHER - 1.5 LTR  ( AL - F003717 )"/>
        <s v="MASTER OF MIXES SWEET AND SOUR - TABLE OTHER - 1.0 LTR  ( AL - E003926 )"/>
        <s v="MASTER OF MIXES SWEET AND SOUR - TABLE OTHER - 1.5 LTR  ( AL - F003926 )"/>
        <s v="MASTER OF MIXES T COL - TABLE OTHER - 1.0 LTR  ( AL - E003936 )"/>
        <s v="MASTER OF MIXES WHISKEY SOUR - TABLE OTHER - 1.0 LTR  ( AL - E003981 )"/>
        <s v="MASTERSON'S 10YR STRAIGHT RYE WHISKEY - CAN-US BLND-US BTLD - 750 ML  ( AL - A005456 )"/>
        <s v="TRES AGAVES SINGLE BARREL ANEJO ORGANIC - TEQUILA-ANEJO - 750 ML  ( AL - A070689 )"/>
        <s v="MCCARTHY'S OREGON SINGLE MALT WHISKEY - DOM WHSKY-STRT-OTH - 750 ML  ( AL - A009032 )"/>
        <s v="MCCLELLAND'S HIGHLAND - SCOTCH-SNGL MALT - 750 ML  ( AL - A001684 )"/>
        <s v="MCCLELLAND'S LOWLAND - SCOTCH-SNGL MALT - 750 ML  ( AL - A009091 )"/>
        <s v="MCCLELLAND'S SPEYSIDE SINGLE MALT SCOTCH - SCOTCH-SNGL MALT - 750 ML  ( AL - A009092 )"/>
        <s v="MCCONNELL'S OLD IRISH WHISKEY - IRISH - 750 ML  ( AL - A007216 )"/>
        <s v="MCCORMICK - DOM WHSKY-BLND - 1.0 LTR  ( AL - E004201 )"/>
        <s v="MCCORMICK - SCOTCH-BLND-US BTLD - 1.75 LTR  ( AL - F004000 )"/>
        <s v="MCCORMICK - VODKA-CLASSIC-DOM - 1.0 LTR  ( AL - E004202 )"/>
        <s v="MCCORMICK - VODKA-CLASSIC-DOM - 1.75 LTR  ( AL - F001460 )"/>
        <s v="MCCORMICK CHERRY FLAVORED VODKA - VODKA-FLVRD-DOM - 1.75 LTR  ( AL - F005138 )"/>
        <s v="MCCORMICK CITRUS 60 PROOF FLAVORED VODKA - VODKA-FLVRD-DOM - 750 ML  ( AL - A004863 )"/>
        <s v="MCCORMICK LONG ISLAND ICED TEA - COCKTAILS - 1.0 LTR  ( AL - E004570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PENELOPE COOPER S RIVIERA ROSE CASK WHK - DOM WHSKY-STRT-OTH - 750 ML  ( AL - A011040 )"/>
        <s v="MERSEY STRAIGHT RYE WHISKEY - DOM WHSKY-STRT-RYE - 750 ML  ( AL - A007837 )"/>
        <s v="METAXA OUZO - CRDL-LQR&amp;SPC-ANSE FLVRD - 750 ML  ( AL - A004317 )"/>
        <s v="METAXA OUZO 700ML - CRDL-LQR&amp;SPC-ANSE FLVRD - 750 ML  ( AL - L030442 )"/>
        <s v="METAXA SEVEN STAR GREEK SPECIALTY LIQUER - BRNDY/CGNC-IMP - 750 ML  ( AL - A005584 )"/>
        <s v="MEUKOW EXTRA COGNAC - BRNDY/CGNC-CGNC-XO - 750 ML  ( AL - A004794 )"/>
        <s v="MEUKOW VS COGNAC 90 PROOF - BRNDY/CGNC-CGNC-OTH - 750 ML  ( AL - A004747 )"/>
        <s v="MEUKOW VS VANILLA - BRNDY/CGNC-CGNC-OTH - 750 ML  ( AL - A004782 )"/>
        <s v="MEZAN JAMAICA X.O. RUM (WHITE) - RUM-GOLD - 750 ML  ( AL - A007316 )"/>
        <s v="MI CAMPO BLANCO TEQUILA - TEQUILA-BLANCO - 1.0 LTR  ( AL - E008209 )"/>
        <s v="MI CAMPO CKT SPICY JALAPENO MARGARITA TQ - COCKTAILS - 375 ML  ( AL - B070047 )"/>
        <s v="MI CAMPO COCKTAIL MANGO MULE TEQUILA - COCKTAILS - 375 ML  ( AL - B070048 )"/>
        <s v="MI CAMPO REPOSADO TEQUILA - TEQUILA-REPOSADO - 1.0 LTR  ( AL - E008210 )"/>
        <s v="MICHTER'S 10Y RYE - DOM WHSKY-STRT-RYE - 750 ML  ( AL - A009742 )"/>
        <s v="MICHTER'S 10YR SINGLE BRRL KENTUCKY BRBN - DOM WHSKY-STRT-SM BTCH - 750 ML  ( AL - A005672 )"/>
        <s v="MICHTER'S 20 YEAR SINGLE BARREL BOURBON - DOM WHSKY-STRT-BRBN/TN - 750 ML  ( AL - A010367 )"/>
        <s v="MICHTER'S US 1 AMERICAN WHISKEY - DOM WHSKY-STRT-BRBN/TN - 750 ML  ( AL - A001956 )"/>
        <s v="MICHTER'S US 1 LTD RLS BRL STR RYE - DOM WHSKY-STRT-RYE - 750 ML  ( AL - A005834 )"/>
        <s v="MICHTER'S US 1 SMALL BATCH BOURBON - DOM WHSKY-STRT-SM BTCH - 750 ML  ( AL - A001315 )"/>
        <s v="MICHTER'S US 1 SMALL BTCH SOUR MASH WHSK - DOM WHSKY-STRT-SM BTCH - 750 ML  ( AL - A010595 )"/>
        <s v="MICHTER'S US 1 SMALL BTCH SOUR MASH WHSK - DOM WHSKY-STRT-SM BTCH - 750 ML  ( AL - A070607 )"/>
        <s v="MICHTER'S US 1 STRAIGHT RYE - DOM WHSKY-STRT-RYE - 750 ML  ( AL - A001744 )"/>
        <s v="MICHTER'S US 1 TOASTED BARREL FNS BOURBN - DOM WHSKY-STRT-BRBN/TN - 750 ML  ( AL - A009289 )"/>
        <s v="MICHTER'S US 1 TOASTED BARREL SOUR MASH - DOM WHSKY-STRT-OTH - 750 ML  ( AL - A009716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750 ML  ( AL - A001215 )"/>
        <s v="MIDNIGHT MOON 100PRF MNSHN FREEDOM EDT - DOM WHSKY-STRT-OTH - 750 ML  ( AL - A007008 )"/>
        <s v="MIDNIGHT MOON 100PRF MOONSHINE BUST EDT - DOM WHSKY-STRT-OTH - 750 ML  ( AL - A007007 )"/>
        <s v="MIDNIGHT MOON APPLE PIE MOONSHAKE CREAM - CRDL-CRM LQR - 50 ML  ( AL - D070143 )"/>
        <s v="MIDNIGHT MOON APPLE PIE MOONSHAKE CREAM - CRDL-CRM LQR - 750 ML  ( AL - A070143 )"/>
        <s v="MIDNIGHT MOON APPLE PIE W/50M MM 100PRF - DOM WHSKY-BLND - 750 ML  ( AL - A007521 )"/>
        <s v="MIDNIGHT MOON BLUEBERRY/12OZ LEMONADE - DOM WHSKY-BLND - 750 ML  ( AL - A001351 )"/>
        <s v="MIDNIGHT MOON CANDY CANE-5P:O/AP/P/PP/WM - DOM WHSKY-BLND - 50 ML  ( AL - D070052 )"/>
        <s v="MIDNIGHT MOON CAROLINA MOONSHINE - DOM WHSKY-STRT-OTH - 750 ML  ( AL - A000258 )"/>
        <s v="MIDNIGHT MOON CHOCOLATE BROWNIE MOONSHKE - CRDL-CRM LQR - 50 ML  ( AL - D070279 )"/>
        <s v="MIDNIGHT MOON CHOCOLATE BROWNIE MOONSHKE - CRDL-CRM LQR - 750 ML  ( AL - A070279 )"/>
        <s v="MIDNIGHT MOON COMBO:PCH/LMN/WTM 6P 355ML - COCKTAILS - 375 ML  ( AL - J007979 )"/>
        <s v="MIDNIGHT MOON COOKIES &amp; CREAM MOONSHAKE - CRDL-CRM LQR - 50 ML  ( AL - D070144 )"/>
        <s v="MIDNIGHT MOON COOKIES &amp; CREAM MOONSHAKE - CRDL-CRM LQR - 750 ML  ( AL - A070144 )"/>
        <s v="MIDNIGHT MOON HOLIDAY NOG MOONSHAKE CRM - CRDL-CRM LQR - 50 ML  ( AL - D070321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MIDNIGHT MOON MOONSHINE APPLE PIE - DOM WHSKY-BLND - 375 ML  ( AL - B000521 )"/>
        <s v="MIDNIGHT MOON MOONSHINE APPLE PIE - DOM WHSKY-BLND - 750 ML  ( AL - A000521 )"/>
        <s v="MIDNIGHT MOON MOONSHINE BLACKBERRY - DOM WHSKY-BLND - 750 ML  ( AL - A000958 )"/>
        <s v="MIDNIGHT MOON MOONSHINE BLUEBERRY - DOM WHSKY-BLND - 375 ML  ( AL - B000618 )"/>
        <s v="MIDNIGHT MOON MOONSHINE BLUEBERRY - DOM WHSKY-BLND - 750 ML  ( AL - A000618 )"/>
        <s v="MIDNIGHT MOON MOONSHINE CHERRY - DOM WHSKY-BLND - 750 ML  ( AL - A000957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MIDNIGHT MOONSHAKE 5FL-PK:AP/CB/CC/VA/PB - CRDL-CRM LQR - 50 ML  ( AL - D070562 )"/>
        <s v="BERNHEIM ORIGINAL WHEAT 20TH ANV 10Y WHK - DOM WHSKY-STRT-OTH - 750 ML  ( AL - A010997 )"/>
        <s v="MILAGRO ANEJO - TEQUILA-ANEJO - 375 ML  ( AL - B004888 )"/>
        <s v="MILAGRO ANEJO - TEQUILA-ANEJO - 750 ML  ( AL - A007996 )"/>
        <s v="MILAGRO CRISTALINO ANEJO TEQUILA - TEQUILA-ANEJO - 750 ML  ( AL - A070280 )"/>
        <s v="MILAGRO REPOSADO - TEQUILA-REPOSADO - 1.75 LTR  ( AL - F007602 )"/>
        <s v="MILAGRO REPOSADO - TEQUILA-REPOSADO - 200 ML  ( AL - C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750 ML  ( AL - A001638 )"/>
        <s v="MILES - GIN-CLASSIC-DOM - 50 ML  ( AL - D009676 )"/>
        <s v="MILES - GIN-CLASSIC-DOM - 750 ML  ( AL - A007027 )"/>
        <s v="MILITARY SPECIAL - GIN-CLASSIC-DOM - 1.75 LTR  ( AL - F004509 )"/>
        <s v="XO JEAN MARC FRENCH VODKA - VODKA-CLASSIC-IMP - 750 ML  ( AL - A004988 )"/>
        <s v="MILITARY SPECIAL LIGHT - RUM-LIGHT - 1.75 LTR  ( AL - F004803 )"/>
        <s v="MINOR CASE HAND SELECT SB 6Y RYE 105 PRF - DOM WHSKY-STRT-RYE - 750 ML  ( AL - A010719 )"/>
        <s v="MINOR CASE STRAIGHT RYE WHSKY SHERRY CSK - DOM WHSKY-STRT-RYE - 750 ML  ( AL - A070011 )"/>
        <s v="MINUTE MAID SPIKED 8P:LMND/PNK LMN 355ML - COCKTAILS - 375 ML  ( AL - J070435 )"/>
        <s v="MISTER SAM TRIBUTE WHISKEY - CAN-FRGN BLND-FRGN BTLD - 750 ML  ( AL - A009645 )"/>
        <s v="PENELOPE TOASTED RYE PRIVATE BRL BRL STR - DOM WHSKY-STRT-BRBN/TN - 750 ML  ( AL - A010959 )"/>
        <s v="MOCAMBO 20YR RUM (DARK) - RUM-AGED/DARK - 750 ML  ( AL - A007574 )"/>
        <s v="MOM WATER NANCY PNPL ORANGE 4P 355ML - COCKTAILS - 375 ML  ( AL - J070591 )"/>
        <s v="MOM WATER SQUAD VTY PK:K/L/J/S 8P 355ML - COCKTAILS - 375 ML  ( AL - J070487 )"/>
        <s v="MOM WATER SUSAN STRAWBERRY KIWI 4P 355ML - COCKTAILS - 375 ML  ( AL - J070590 )"/>
        <s v="MOM WATER VACATION 8P:AM/BL/SK/PO 355ML - COCKTAILS - 375 ML  ( AL - J070488 )"/>
        <s v="MONACO CLASSIC MRG VT 6P:LME/PF/WL 355ML - COCKTAILS - 375 ML  ( AL - J070049 )"/>
        <s v="MONACO COCKTAILS BLUE CRUSH 4PK 355ML - COCKTAILS - 375 ML  ( AL - J007273 )"/>
        <s v="MONACO COCKTAILS CITRUS RUSH 4PK 355ML - COCKTAILS - 375 ML  ( AL - J007271 )"/>
        <s v="MONACO COCKTAILS COGNAC CRUSH 355ML - COCKTAILS - 375 ML  ( AL - J007267 )"/>
        <s v="MONACO COCKTAILS PURPLE CRUSH 4PK 355ML - COCKTAILS - 375 ML  ( AL - J007693 )"/>
        <s v="MONACO COCKTAILS TEQ LIME CRUSH 4P 355ML - COCKTAILS - 375 ML  ( AL - J007272 )"/>
        <s v="MONACO COCKTAILS TROPIC RUSH 4PK 355ML - COCKTAILS - 375 ML  ( AL - J007274 )"/>
        <s v="MONACO/3B VRY 4/6P 2E:RUSH/LME/BLU 355ML - COCKTAILS - 375 ML  ( AL - J007803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MONTEBELLO LONG ISLAND ICE TEA - COCKTAILS - 1.75 LTR  ( AL - F007971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NTEZUMA TRIPLE SEC - CRDL-LQR&amp;SPC-TRIPLE SEC - 1.75 LTR  ( AL - F009236 )"/>
        <s v="MOON PIE MINT CHOCOLATE CREAM RUM - RUM-FLVRD - 750 ML  ( AL - A070581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 VODKA-CLASSIC-DOM - 200 ML  ( AL - C004014 )"/>
        <s v="MR BOSTON - VODKA-CLASSIC-DOM - 375 ML  ( AL - B004014 )"/>
        <s v="MR BOSTON - VODKA-CLASSIC-DOM - 750 ML  ( AL - A004014 )"/>
        <s v="MR BOSTON AMARETTO - CRDL-LQR&amp;SPC-AMRT - 1.0 LTR  ( AL - E004490 )"/>
        <s v="MR BOSTON BLACK RASPBERRY LIQUEUR - CRDL-LQR&amp;SPC-FRT - 1.0 LTR  ( AL - E004515 )"/>
        <s v="MR BOSTON BLUE CURACAO - CRDL-LQR&amp;SPC-CURACAO - 1.0 LTR  ( AL - E009243 )"/>
        <s v="FIREBALL DRAGNUM CINNAMON WHISKEY - DOM WHSKY-BLND - 1.75 LTR  ( AL - F070704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LIGHT - RUM-LIGHT - 1.0 LTR  ( AL - E031413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MRS SUTTON'S LIKKER APPLE PIE MOONSHINE - DOM WHSKY-BLND - 750 ML  ( AL - A004587 )"/>
        <s v="MRS SUTTON'S LIKKER BLACKBERRY MOONSHINE - DOM WHSKY-BLND - 750 ML  ( AL - A004590 )"/>
        <s v="MRS SUTTON'S LIKKER CHERRY MOONSHINE - DOM WHSKY-BLND - 750 ML  ( AL - A004597 )"/>
        <s v="MRS SUTTON'S LIKKER MIXED BERRY MOONSHIN - DOM WHSKY-BLND - 750 ML  ( AL - A004604 )"/>
        <s v="MT.GAY ECLIPSE DARK - RUM-GOLD - 1.75 LTR  ( AL - F000160 )"/>
        <s v="MT.GAY ECLIPSE DARK - RUM-GOLD - 750 ML  ( AL - A000160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30150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UTINY ISLAND VODKA - VODKA-CLASSIC-DOM - 750 ML  ( AL - A008257 )"/>
        <s v="DREAD RIVER AMERICA 250 AL STRAIGHT BBN - DOM WHSKY-STRT-BRBN/TN - 750 ML  ( AL - A031350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NAKED MALT BLENDED SCOTCH WHISKEY - SCOTCH-BLND-FRGN BTLD - 750 ML  ( AL - A007048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50 ML  ( AL - D001703 )"/>
        <s v="NEW AMSTERDAM APPLE FLAVORED VODKA - VODKA-FLVRD-DOM - 200 ML  ( AL - C001703 )"/>
        <s v="NEW AMSTERDAM APPLE FLAVORED VODKA - VODKA-FLVRD-DOM - 375 ML  ( AL - B001703 )"/>
        <s v="NEW AMSTERDAM APPLE FLAVORED VODKA - VODKA-FLVRD-DOM - 750 ML  ( AL - A001703 )"/>
        <s v="NEW AMSTERDAM COCONUT FLAVORED VODKA - VODKA-FLVRD-DOM - 50 ML  ( AL - D005603 )"/>
        <s v="NEW AMSTERDAM GRAPEFRUIT FLAVORED VODKA - VODKA-FLVRD-DOM - 50 ML  ( AL - D007024 )"/>
        <s v="NEW AMSTERDAM GRAPEFRUIT FLAVORED VODKA - VODKA-FLVRD-DOM - 750 ML  ( AL - A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50 ML  ( AL - D000832 )"/>
        <s v="NEW AMSTERDAM PEACH FLAVORED VODKA - VODKA-FLVRD-DOM - 200 ML  ( AL - C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50 ML  ( AL - D001344 )"/>
        <s v="NEW AMSTERDAM PINEAPPLE FLAVORED VODKA - VODKA-FLVRD-DOM - 200 ML  ( AL - C009832 )"/>
        <s v="NEW AMSTERDAM PINEAPPLE FLAVORED VODKA - VODKA-FLVRD-DOM - 375 ML  ( AL - B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200 ML  ( AL - C005371 )"/>
        <s v="NEW AMSTERDAM RED BERRY FLAVORED VODKA - VODKA-FLVRD-DOM - 375 ML  ( AL - B000833 )"/>
        <s v="NEW AMSTERDAM RED BERRY FLAVORED VODKA - VODKA-FLVRD-DOM - 750 ML  ( AL - A000833 )"/>
        <s v="NEW AMSTERDAM STRATUSPHERE LNDN DRY GIN - GIN-CLASSIC-DOM - 750 ML  ( AL - A007152 )"/>
        <s v="NEW AMSTERDAM VANILLA FLAVORED VODKA - VODKA-FLVRD-DOM - 50 ML  ( AL - D070671 )"/>
        <s v="UNCLE NEAREST TOASTED SINGLE BARREL WHK - DOM WHSKY-STRT-BRBN/TN - 750 ML  ( AL - A011009 )"/>
        <s v="NEW AMSTERDAM VODKA - VODKA-CLASSIC-DOM - 1.0 LTR  ( AL - E000496 )"/>
        <s v="NEW AMSTERDAM VODKA - VODKA-CLASSIC-DOM - 1.75 LTR  ( AL - F000496 )"/>
        <s v="NEW AMSTERDAM VODKA - VODKA-CLASSIC-DOM - 50 ML  ( AL - D000496 )"/>
        <s v="NEW AMSTERDAM VODKA - VODKA-CLASSIC-DOM - 200 ML  ( AL - C00049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NEW RIFF 4Y SINGLE BRL SELECTIONS KSBW - DOM WHSKY-STRT-BRBN/TN - 750 ML  ( AL - A010991 )"/>
        <s v="NEW RIFF KENTUCKY BOTTLED IN BOND BOURBN - DOM WHSKY-STRT-BRBN/TN - 750 ML  ( AL - A070401 )"/>
        <s v="NEW RIFF KENTUCKY STRAIGHT HIGH RYE BIB - DOM WHSKY-STRT-BRBN/TN - 750 ML  ( AL - A070402 )"/>
        <s v="FORBIDDEN SMALL BATCH BOURBON WHISKEY - DOM WHSKY-STRT-SM BTCH - 750 ML  ( AL - A070676 )"/>
        <s v="NIKKA COFFEY GRAIN WHISKY (JAPAN) - OTH IMP WHSKY - 750 ML  ( AL - A001902 )"/>
        <s v="NIKKA TAKETSURU PURE MALT WHISKY (JAPAN) - OTH IMP WHSKY - 750 ML  ( AL - A001883 )"/>
        <s v="NIKKA YOICHI SINGLE MALT WHISKY (JAPAN) - OTH IMP WHSKY - 750 ML  ( AL - A008291 )"/>
        <s v="NO. 209 GIN - GIN-CLASSIC-DOM - 750 ML  ( AL - A007191 )"/>
        <s v="NOAH'S MILL SMALL BATCH KENTUCKY BOURBON - DOM WHSKY-STRT-BRBN/TN - 750 ML  ( AL - A005787 )"/>
        <s v="NOBLE OAK DOUBLE OAK BOURBON (DSS) - DOM WHSKY-STRT-BRBN/TN - 750 ML  ( AL - A007773 )"/>
        <s v="NOCELLO WALNUT TOSCHI - CRDL-LQR&amp;SPC-OTH - 750 ML  ( AL - A004623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NOVO FOGO MANGO ORGANIC CKTL 4P 355ML - COCKTAILS - 375 ML  ( AL - J070300 )"/>
        <s v="NOVO FOGO PASSIONFRUIT ORGANIC 4P 355ML - COCKTAILS - 375 ML  ( AL - J070281 )"/>
        <s v="NOYAU DE POISSY LIQUEUR - CRDL-LQR&amp;SPC-OTH - 750 ML  ( AL - A030242 )"/>
        <s v="NULU RESERVE SMALL BATCH BOURBON WHISKEY - DOM WHSKY-STRT-BRBN/TN - 750 ML  ( AL - A010282 )"/>
        <s v="NULU SINGLE BARREL TOASTED BOURBON - DOM WHSKY-STRT-BRBN/TN - 750 ML  ( AL - A010277 )"/>
        <s v="NUTRL LIME VDK SELTZER 4P 355ML - COCKTAILS - 375 ML  ( AL - J070432 )"/>
        <s v="NUTRL ORANGE VODKA SELTZER CKTL 4P 355ML - COCKTAILS - 375 ML  ( AL - J070050 )"/>
        <s v="NUTRL PINEAPPLE 6-4PK CAN 355ML - COCKTAILS - 375 ML  ( AL - J010467 )"/>
        <s v="NUTRL WATERMELON 6-4PK CAN 355ML - COCKTAILS - 375 ML  ( AL - J010468 )"/>
        <s v="NUTRL/4F CRANBRY VRTY 3-8P:C/O/G/A 355ML - COCKTAILS - 375 ML  ( AL - J070282 )"/>
        <s v="NUTRL/4F FRUIT VRTY 3-8P:PA/WM/O/BC355ML - COCKTAILS - 375 ML  ( AL - J007876 )"/>
        <s v="NUTRL/4F LEMONDE VR 3-8P:CL/SB/P/B 355ML - COCKTAILS - 375 ML  ( AL - J070202 )"/>
        <s v="NUVO VODKA &amp; CHAMPAGNE LIQUEUR - VODKA-FLVRD-IMP - 750 ML  ( AL - A000923 )"/>
        <s v="NYAK PEACH FLAVORED FRENCH BRANDY - BRNDY/CGNC-IMP - 750 ML  ( AL - A070283 )"/>
        <s v="NYAK VS COGNAC - BRNDY/CGNC-CGNC-VS - 750 ML  ( AL - A070014 )"/>
        <s v="O.F.C. 2006 KENTUCKY STRAIGHT BOURBON - DOM WHSKY-STRT-BRBN/TN - 750 ML  ( AL - A010887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SPIRE SELECT BOURBON &amp; SPIRE - DOM WHSKY-STRT-BRBN/TN - 750 ML  ( AL - A070080 )"/>
        <s v="OAK &amp; EDEN TOASTED OAK BOURBON &amp; SPIRE - DOM WHSKY-STRT-BRBN/TN - 750 ML  ( AL - A007727 )"/>
        <s v="OAK &amp; EDEN WHEAT&amp;HONEY SOAKED OAK BBN WK - DOM WHSKY-STRT-BRBN/TN - 750 ML  ( AL - A010605 )"/>
        <s v="OBAN MALT DISTILLERS EDITION 14 YEAR - SCOTCH-SNGL MALT - 750 ML  ( AL - A004827 )"/>
        <s v="OBAN MALT LIMITED EDITION 18 YEAR OLD - SCOTCH-SNGL MALT - 750 ML  ( AL - A009327 )"/>
        <s v="OBAN SINGLE MALT - SCOTCH-SNGL MALT - 750 ML  ( AL - A001599 )"/>
        <s v="OCEAN VODKA (HAWAII) - VODKA-CLASSIC-DOM - 750 ML  ( AL - A001919 )"/>
        <s v="OHEMGEE LEMON LIME COCKTAIL 4P - COCKTAILS - 375 ML  ( AL - J007524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8 YEAR - DOM WHSKY-STRT-BRBN/TN - 1.75 LTR  ( AL - F009677 )"/>
        <s v="OLD CHARTER FINEST OAK KSBW - DOM WHSKY-STRT-BRBN/TN - 750 ML  ( AL - A010954 )"/>
        <s v="OLD CHARTER FRENCH OAK STRAIGHT BOURBON - DOM WHSKY-STRT-BRBN/TN - 750 ML  ( AL - A010737 )"/>
        <s v="OLD CHARTER OAK SPANISH OAK SBW - DOM WHSKY-STRT-SM BTCH - 750 ML  ( AL - A0106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KENTUCKY NECTAR BBN FINISH IN HONEY CSK - DOM WHSKY-STRT-BRBN/TN - 750 ML  ( AL - A011033 )"/>
        <s v="OLD DOMINICK STRAIGHT BOURBON SGL BRL - DOM WHSKY-STRT-BRBN/TN - 750 ML  ( AL - A070284 )"/>
        <s v="OLD DOMINICK TODDY BRBN INFUSED - DOM WHSKY-BLND - 750 ML  ( AL - A070558 )"/>
        <s v="OLD ELK 9YR STRAIGHT BOURBON WHISKEY - DOM WHSKY-STRT-BRBN/TN - 750 ML  ( AL - A070522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CIGAR CUT SBW FIN S/A/P/C BRRLS - DOM WHSKY-STRT-BRBN/TN - 750 ML  ( AL - A010666 )"/>
        <s v="OLD ELK COGNAC CASK FINISH SRTR BBN WHK - DOM WHSKY-STRT-BRBN/TN - 750 ML  ( AL - A010290 )"/>
        <s v="OLD ELK DOUBLE WHEAT STRAIGHT WHISKEY - DOM WHSKY-STRT-OTH - 750 ML  ( AL - A010422 )"/>
        <s v="OLD ELK FOUR GRAIN STRAIGHT BOURBON WHK - DOM WHSKY-STRT-BRBN/TN - 750 ML  ( AL - A010423 )"/>
        <s v="OLD ELK PORT CASK FINISH STRT BBN WHK - DOM WHSKY-STRT-BRBN/TN - 750 ML  ( AL - A010292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8YR DECANTER SERIES SPR21 - DOM WHSKY-STRT-BRBN/TN - 750 ML  ( AL - A009674 )"/>
        <s v="OLD FITZGERALD 9Y DECANTER SRS SPRING 25 - DOM WHSKY-STRT-BRBN/TN - 750 ML  ( AL - A010886 )"/>
        <s v="OLD FITZGERALD BIB 7Y KSBW 700ML - DOM WHSKY-STRT-BRBN/TN - 750 ML  ( AL - L070445 )"/>
        <s v="OLD FITZGERALD BIB 10Y DECANTER SRS SP23 - DOM WHSKY-STRT-BRBN/TN - 750 ML  ( AL - A010632 )"/>
        <s v="OLD FITZGERALD BIB 10Y SPR24 DECANTER SR - DOM WHSKY-STRT-BRBN/TN - 750 ML  ( AL - A010751 )"/>
        <s v="OLD FITZGERALD BIB 11Y FALL24 DECNTR SRS - DOM WHSKY-STRT-BRBN/TN - 750 ML  ( AL - A010838 )"/>
        <s v="OLD SOUL TIN TYPE 3 STRAIGHT BBN AGE 11Y - DOM WHSKY-STRT-BRBN/TN - 750 ML  ( AL - A011023 )"/>
        <s v="ELIJAH CRAIG SINGLE BARREL 15Y KSBW - DOM WHSKY-STRT-BRBN/TN - 750 ML  ( AL - A011003 )"/>
        <s v="OLD FITZGERALD BIB 19Y FALL22 DECANTER S - DOM WHSKY-STRT-BRBN/TN - 750 ML  ( AL - A010551 )"/>
        <s v="OLD FORESTER - DOM WHSKY-STRT-BRBN/TN - 1.0 LTR  ( AL - E000017 )"/>
        <s v="OLD FORESTER - DOM WHSKY-STRT-BRBN/TN - 1.75 LTR  ( AL - F000017 )"/>
        <s v="OLD FORESTER - DOM WHSKY-STRT-BRBN/TN - 50 ML  ( AL - D000017 )"/>
        <s v="OLD FORESTER - DOM WHSKY-STRT-BRBN/TN - 375 ML  ( AL - B000017 )"/>
        <s v="OLD FORESTER - DOM WHSKY-STRT-BRBN/TN - 750 ML  ( AL - A000017 )"/>
        <s v="OLD FORESTER 3BTL-6PK 1E:1897/1910/1920 - DOM WHSKY-STRT-BRBN/TN - 375 ML  ( AL - B007649 )"/>
        <s v="OLD FORESTER 1870 CRAFT KENTUCKY STRGHT - DOM WHSKY-STRT-BRBN/TN - 750 ML  ( AL - A001500 )"/>
        <s v="OLD FORESTER 1897 CRAFT STRAIGHT BOURBON - DOM WHSKY-STRT-BRBN/TN - 750 ML  ( AL - A001512 )"/>
        <s v="OLD FORESTER 1910 KENTUCKY STRAIGHT BRBN - DOM WHSKY-STRT-BRBN/TN - 750 ML  ( AL - A007197 )"/>
        <s v="ON THE ROCKS WHISKEY SOUR - COCKTAILS - 375 ML  ( AL - B070688 )"/>
        <s v="OLD FORESTER 1920 PROHIBITION STYLE - DOM WHSKY-STRT-BRBN/TN - 750 ML  ( AL - A001699 )"/>
        <s v="OLD FORESTER 1924 10Y KSBW - DOM WHSKY-STRT-BRBN/TN - 750 ML  ( AL - A010702 )"/>
        <s v="OLD FITZGERALD BIB 11Y FALL25 DECNTR SRS - DOM WHSKY-STRT-BRBN/TN - 750 ML  ( AL - A010973 )"/>
        <s v="OLD FORESTER BIRTHDAY BOTTLE - DOM WHSKY-STRT-BRBN/TN - 750 ML  ( AL - A001217 )"/>
        <s v="OLD FORESTER BIRTHDAY BOURBON SKBW 700ML - DOM WHSKY-STRT-BRBN/TN - 750 ML  ( AL - L001217 )"/>
        <s v="OLD FORESTER COMBO PK:1910 &amp; 1920 TRAYPK - DOM WHSKY-STRT-BRBN/TN - 375 ML  ( AL - B070586 )"/>
        <s v="OLD FORESTER MINT JULEP BOURBON COCKTAIL - COCKTAILS - 1.0 LTR  ( AL - E001582 )"/>
        <s v="OLD FORESTER SIGNATURE - DOM WHSKY-STRT-BRBN/TN - 1.0 LTR  ( AL - E00982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FORESTER/4-PACK:1870/1897/1910/1920 - DOM WHSKY-STRT-BRBN/TN - 375 ML  ( AL - B007905 )"/>
        <s v="OLD GRAND DAD - DOM WHSKY-STRT-BRBN/TN - 750 ML  ( AL - A000234 )"/>
        <s v="OLD GRAND DAD 7Y BOURBON WHISKEY BIB - DOM WHSKY-STRT-BRBN/TN - 750 ML  ( AL - A070575 )"/>
        <s v="OLD GRAND DAD SPECIAL SELECT - DOM WHSKY-STRT-BRBN/TN - 750 ML  ( AL - A001050 )"/>
        <s v="OLD HILLSIDE BARREL SELECT BOURBON - DOM WHSKY-STRT-BRBN/TN - 750 ML  ( AL - A070654 )"/>
        <s v="OLD HILLSIDE FOUNDER'S SELECT BOURBON - DOM WHSKY-STRT-BRBN/TN - 750 ML  ( AL - A070653 )"/>
        <s v="OLD HILLSIDE THE TRIFECTA BLEND WHISKEY - DOM WHSKY-BLND - 750 ML  ( AL - A010998 )"/>
        <s v="OLD MONK - RUM-GOLD - 750 ML  ( AL - A010335 )"/>
        <s v="OLD MONK SUPREME XXX VERY OLD VATTED RUM - RUM-AGED/DARK - 750 ML  ( AL - A010336 )"/>
        <s v="OLD MONK THE LEGEND VERY OLD VATTED RUM - RUM-AGED/DARK - 1.0 LTR  ( AL - E010337 )"/>
        <s v="OLD NEW ENGLAND EGG NOG - COCKTAILS - 750 ML  ( AL - A070088 )"/>
        <s v="OLD OVERHOLT - DOM WHSKY-STRT-RYE - 750 ML  ( AL - A001480 )"/>
        <s v="OLD OVERHOLT EXTRA AGE CASK STRENGTH 11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BARRELL BOURBON 12Y FIN FRENCH OAK CASKS - DOM WHSKY-STRT-BRBN/TN - 750 ML  ( AL - A011013 )"/>
        <s v="OLD ST NICK EGG NOG - COCKTAILS - 750 ML  ( AL - A001553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OLE SMOKY BLACKBERRY LEMONADE MNSH 355ML - COCKTAILS - 375 ML  ( AL - J007578 )"/>
        <s v="OLE SMOKY CANDY CANE 5FL:A/BK/BP/BPC/WCS - DOM WHSKY-BLND - 50 ML  ( AL - D070560 )"/>
        <s v="OLE SMOKY CHOCOLATE PEANUT BTTR CRM MNSH - CRDL-CRM LQR - 750 ML  ( AL - A070449 )"/>
        <s v="BARRELL BOURBON 12YR TOASTED AMER OAK - DOM WHSKY-STRT-BRBN/TN - 750 ML  ( AL - A011036 )"/>
        <s v="OLE SMOKY KEY LIME CREAM MOONSHINE - DOM WHSKY-BLND - 750 ML  ( AL - A070386 )"/>
        <s v="OLE SMOKY MINI/12DAY ADVENT CALENDAY 12P - DOM WHSKY-BLND - 50 ML  ( AL - D070559 )"/>
        <s v="OLE SMOKY MINT CHOCOLATE CHIP CREAM - DOM WHSKY-BLND - 750 ML  ( AL - A070109 )"/>
        <s v="OLE SMOKY MNSHNE ORANGE SHINESICLE CREAM - CRDL-LQR&amp;SPC-OTH - 750 ML  ( AL - A070137 )"/>
        <s v="OLE SMOKY MOONSHINE MOUNTAIN JAVA CREAM - CRDL-COFFEE LQR - 50 ML  ( AL - D001867 )"/>
        <s v="OLE SMOKY MOONSHINE MOUNTAIN JAVA CREAM - CRDL-COFFEE LQR - 750 ML  ( AL - A001867 )"/>
        <s v="OLE SMOKY MOONSHINE SOME BEACH CREAM LIQ - CRDL-CRM LQR - 750 ML  ( AL - A030939 )"/>
        <s v="OLE SMOKY PEACH WHISKEY 60P - DOM WHSKY-BLND - 750 ML  ( AL - A007376 )"/>
        <s v="OLE SMOKY TENN HOT &amp; SPICY PICKLES MNSHN - DOM WHSKY-BLND - 750 ML  ( AL - A010554 )"/>
        <s v="OLE SMOKY TENN MANDARINS MOONSHINE - DOM WHSKY-BLND - 750 ML  ( AL - A070448 )"/>
        <s v="OLE SMOKY TENN MNSH HUNCH PUNCH LGHT 80P - DOM WHSKY-BLND - 50 ML  ( AL - D001780 )"/>
        <s v="OLE SMOKY TENN MNSH HUNCH PUNCH LGHT 80P - DOM WHSKY-BLND - 750 ML  ( AL - A001780 )"/>
        <s v="OLE SMOKY TENN MNSHNE SOUR RAZZIN BERRY - DOM WHSKY-BLND - 50 ML  ( AL - D010533 )"/>
        <s v="OLE SMOKY TENN MNSHNE SOUR RAZZIN BERRY - DOM WHSKY-BLND - 50 ML  ( AL - D010553 )"/>
        <s v="OLE SMOKY TENN MNSHNE SOUR RAZZIN BERRY - DOM WHSKY-BLND - 750 ML  ( AL - A010553 )"/>
        <s v="OLE SMOKY TENN MOONSHINE APPLE PIE 70P - DOM WHSKY-BLND - 50 ML  ( AL - D001646 )"/>
        <s v="OLE SMOKY TENN MOONSHINE APPLE PIE 70P - DOM WHSKY-BLND - 750 ML  ( AL - A001646 )"/>
        <s v="OLE SMOKY TENN MOONSHINE BLUE FLAME - DOM WHSKY-STRT-OTH - 750 ML  ( AL - A001055 )"/>
        <s v="OLE SMOKY TENN MOONSHINE BUTTER PECAN - CRDL-LQR&amp;SPC-OTH - 50 ML  ( AL - D007248 )"/>
        <s v="OLE SMOKY TENN MOONSHINE BUTTER PECAN - CRDL-LQR&amp;SPC-OTH - 750 ML  ( AL - A007248 )"/>
        <s v="OLE SMOKY TENN MOONSHINE DILL PICKLE - DOM WHSKY-BLND - 1.0 LTR  ( AL - E008271 )"/>
        <s v="OLE SMOKY TENN MOONSHINE LEMON DROP 65P - DOM WHSKY-BLND - 750 ML  ( AL - A005662 )"/>
        <s v="OLE SMOKY TENN MOONSHINE PICKLES - DOM WHSKY-BLND - 750 ML  ( AL - A007221 )"/>
        <s v="OLE SMOKY TENN MOONSHINE SOUR WATERMELON - DOM WHSKY-BLND - 750 ML  ( AL - A007658 )"/>
        <s v="OLE SMOKY TENN MOONSHINE STRAWBERRY 65P - DOM WHSKY-BLND - 50 ML  ( AL - D030786 )"/>
        <s v="OLE SMOKY TENN MOONSHINE STRAWBERRY 65P - DOM WHSKY-BLND - 750 ML  ( AL - A005661 )"/>
        <s v="OLE SMOKY TENN MOONSHNE SALTY WATERMELON - DOM WHSKY-BLND - 750 ML  ( AL - A007161 )"/>
        <s v="OLE SMOKY TENN MS PINEAPPLE W/PINA COLAD - DOM WHSKY-BLND - 750 ML  ( AL - A007783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 DOUGH WHISKEY - DOM WHSKY-BLND - 750 ML  ( AL - A070287 )"/>
        <s v="OLE SMOKY TENNESSEE COOKIES &amp; CREAM LIQ - CRDL-CRM LQR - 50 ML  ( AL - D070108 )"/>
        <s v="OLE SMOKY TENNESSEE COOKIES &amp; CREAM LIQ - CRDL-CRM LQR - 750 ML  ( AL - A070108 )"/>
        <s v="OLE SMOKY TENNESSEE MANGO HABANERO WHSKY - DOM WHSKY-BLND - 750 ML  ( AL - A008139 )"/>
        <s v="OLE SMOKY TENNESSEE MNSH SHINE NOG MNSHN - CRDL-LQR&amp;SPC-OTH - 50 ML  ( AL - D03078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1602 )"/>
        <s v="OLE SMOKY TENNESSEE MOONSHINE BLACKBERRY - DOM WHSKY-BLND - 750 ML  ( AL - A006192 )"/>
        <s v="OLE SMOKY TENNESSEE MOONSHINE CHERRIES - DOM WHSKY-BLND - 750 ML  ( AL - A001601 )"/>
        <s v="OLE SMOKY TENNESSEE MOONSHINE ORG UNAGED - DOM WHSKY-STRT-OTH - 750 ML  ( AL - A001385 )"/>
        <s v="OLE SMOKY TENNESSEE MOONSHINE PEACH - DOM WHSKY-BLND - 750 ML  ( AL - A005338 )"/>
        <s v="OLE SMOKY TENNESSEE MOONSHINE PEACHES - DOM WHSKY-BLND - 750 ML  ( AL - A001641 )"/>
        <s v="OLE SMOKY TENNESSEE MOONSHINE PECAN WHSK - DOM WHSKY-BLND - 750 ML  ( AL - A007659 )"/>
        <s v="OLE SMOKY TENNESSEE MOONSHINE PEPPERMINT - DOM WHSKY-BLND - 50 ML  ( AL - D007071 )"/>
        <s v="OLE SMOKY TENNESSEE MOONSHINE PEPPERMINT - DOM WHSKY-BLND - 750 ML  ( AL - A007071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70016 )"/>
        <s v="OLE SMOKY WHITE CHOCOLATE STRAWBERRY MSH - CRDL-CRM LQR - 750 ML  ( AL - A010516 )"/>
        <s v="OLE SMOKY WHITE CHOCOLATE STRAWBERRY MSH - CRDL-CRM LQR - 750 ML  ( AL - A070016 )"/>
        <s v="OLMECA ALTOS ANEJO TEQUILA - TEQUILA-ANEJO - 750 ML  ( AL - A009646 )"/>
        <s v="OLMECA ALTOS CLASSIC LIME MARGARITA RTS - COCKTAILS - 750 ML  ( AL - A070024 )"/>
        <s v="OLMECA ALTOS PLATA 100% DE AGAVE TEQUILA - TEQUILA-BLANCO - 1.0 LTR  ( AL - E004447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OLMECA ALTOS STRAWBERRY MARGARITA RTS - COCKTAILS - 750 ML  ( AL - A007984 )"/>
        <s v="OMAGE VS HAND CRAFT BRANDY - BRNDY/CGNC-DOM - 750 ML  ( AL - A007784 )"/>
        <s v="ON THE ROCKS BLUE HAWAIIAN COCKTAIL - COCKTAILS - 375 ML  ( AL - B070188 )"/>
        <s v="ON THE ROCKS BLUE HAWAIIAN COCKTAIL - COCKTAILS - 750 ML  ( AL - A070188 )"/>
        <s v="STATESIDE SURFSIDE LMD 12P:L/R/S/B 355ML - COCKTAILS - 375 ML  ( AL - J070668 )"/>
        <s v="ON THE ROCKS CRUZAN DAIQUIRI RTD - COCKTAILS - 375 ML  ( AL - B007747 )"/>
        <s v="ON THE ROCKS CRUZAN STRAWBERRY DAIQURI - COCKTAILS - 375 ML  ( AL - B070119 )"/>
        <s v="ON THE ROCKS CUCUMBR LMNGRS MULE 4P355ML - COCKTAILS - 375 ML  ( AL - J070375 )"/>
        <s v="ON THE ROCKS EFFEN COSMOPOLITAN - COCKTAILS - 375 ML  ( AL - B007746 )"/>
        <s v="ON THE ROCKS EFFEN COSMOPOLITAN - COCKTAILS - 750 ML  ( AL - A007746 )"/>
        <s v="ON THE ROCKS ESPRESSO MARTINI RTD - COCKTAILS - 375 ML  ( AL - B070025 )"/>
        <s v="ON THE ROCKS HORNITOS MARGARITA - COCKTAILS - 375 ML  ( AL - B007749 )"/>
        <s v="ON THE ROCKS HORNITOS MARGARITA - COCKTAILS - 750 ML  ( AL - A007749 )"/>
        <s v="ON THE ROCKS KNOB CREEK OLD FASHIONED - COCKTAILS - 750 ML  ( AL - A008950 )"/>
        <s v="ON THE ROCKS LEMON DROP MARTINI VDK RTD - COCKTAILS - 375 ML  ( AL - B070373 )"/>
        <s v="ON THE ROCKS LEMON DROP MARTINI VDK RTD - COCKTAILS - 750 ML  ( AL - A070373 )"/>
        <s v="ON THE ROCKS MIDORI SOUR RTD COCKTAIL - COCKTAILS - 375 ML  ( AL - B070023 )"/>
        <s v="ON THE ROCKS PASSION FRUIT MARGARITA - COCKTAILS - 375 ML  ( AL - B070691 )"/>
        <s v="LUCKY ONE SWEET TEA VT 8P:O/H/P/R  355ML - COCKTAILS - 375 ML  ( AL - J070670 )"/>
        <s v="ON THE ROCKS SPARKLING LIME MARG 4P355ML - COCKTAILS - 375 ML  ( AL - J070374 )"/>
        <s v="ON THE ROCKS SPICED PEAR WHISKEY SOUR - COCKTAILS - 375 ML  ( AL - B070358 )"/>
        <s v="JOSE CUERVO SPARKLING PALOMA 4P 355ML - COCKTAILS - 375 ML  ( AL - J070674 )"/>
        <s v="-196 FREEZE CRUSH VT 8P:SK/GC/YL/PM355ML - COCKTAILS - 375 ML  ( AL - J070686 )"/>
        <s v="ON THE ROCKS THE MANHATTAN BSL HYD DRK R - COCKTAILS - 375 ML  ( AL - B007745 )"/>
        <s v="ON THE ROCKS THE OLD FASHIONED - COCKTAILS - 375 ML  ( AL - B007020 )"/>
        <s v="PATRON SILVER TEQUILA 100 PROOF - TEQUILA-BLANCO - 750 ML  ( AL - A070661 )"/>
        <s v="OR-G LIQUEUR (VODKA BASE) - VODKA-FLVRD-IMP - 375 ML  ( AL - B005272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GANGSTER OG XO FRENCH BRANDY - BRNDY/CGNC-IMP - 750 ML  ( AL - A007599 )"/>
        <s v="ORIGINAL OLDBURY SHEEP DIP HIGHLAND MALT - SCOTCH-SNGL MALT - 750 ML  ( AL - A004346 )"/>
        <s v="ORPHAN BARREL CASTLE'S CURSE 14YR - SCOTCH-SNGL MALT - 750 ML  ( AL - A010682 )"/>
        <s v="OU-OUI GUAVA PINEAPPLE FLAVORED LIQUEUR - CRDL-LQR&amp;SPC-FRT - 750 ML  ( AL - A009382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PADDY OLD IRISH WHISKEY - IRISH - 750 ML  ( AL - A00106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PA'S PILAR BLONDE RUM - RUM-LIGHT - 750 ML  ( AL - A007464 )"/>
        <s v="PAPA'S PILAR DARK RUM - RUM-AGED/DARK - 750 ML  ( AL - A007465 )"/>
        <s v="PAPA'S PILAR DARK RUM LEGACY 2021 EDT -  - 750 ML  ( AL - A008285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CL 18TH ED 14Y BRL FIN - DOM WHSKY-STRT-OTH - 750 ML  ( AL - A010785 )"/>
        <s v="PARKER'S HERITAGE CL 19TH ED BARREL PRF - DOM WHSKY-STRT-OTH - 750 ML  ( AL - A010939 )"/>
        <s v="PARROT BAY COCONUT (PET) - RUM-FLVRD - 750 ML TRV  ( AL - A001402 )"/>
        <s v="PARROT BAY COCONUT 90PRF - RUM-GOLD - 750 ML  ( AL - A000181 )"/>
        <s v="PARROT BAY KEY LIME - RUM-FLVRD - 750 ML  ( AL - A001409 )"/>
        <s v="PARROT BAY MANGO - RUM-FLVRD - 50 ML  ( AL - D004516 )"/>
        <s v="PARROT BAY MULTI:2E CNT/PNEA/STWBY 20-6P - RUM-FLVRD - 50 ML  ( AL - D007618 )"/>
        <s v="PARROT BAY PINEAPPLE - RUM-FLVRD - 50 ML  ( AL - D004517 )"/>
        <s v="PARROT BAY PINEAPPLE - RUM-FLVRD - 750 ML  ( AL - A001161 )"/>
        <s v="PARTIDA REPOSADO TEQUILA - TEQUILA-REPOSADO - 750 ML  ( AL - A007839 )"/>
        <s v="PASOTE REPOSADO TEQUILA - TEQUILA-REPOSADO - 750 ML  ( AL - A007622 )"/>
        <s v="PASSION XO BLUE SPECIALTY - CRDL-LQR&amp;SPC-SPRT SPCTY - 750 ML  ( AL - A005451 )"/>
        <s v="PASSION XO PINK SPECIALTY - CRDL-LQR&amp;SPC-SPRT SPCTY - 750 ML  ( AL - A005452 )"/>
        <s v="PASSOA PASSION FRUIT LIQUEUR - CRDL-LQR&amp;SPC-FRT - 750 ML  ( AL - A030594 )"/>
        <s v="PATRON 7 ANOS EXTRA ANEJO TEQUILA - TEQUILA-ANEJO - 750 ML  ( AL - A004118 )"/>
        <s v="PATRON ANEJO - TEQUILA-ANEJO - 50 ML  ( AL - D004731 )"/>
        <s v="PATRON ANEJO - TEQUILA-ANEJO - 100 ML  ( AL - G001871 )"/>
        <s v="PATRON ANEJO - TEQUILA-ANEJO - 375 ML  ( AL - B001871 )"/>
        <s v="PATRON ANEJO - TEQUILA-ANEJO - 750 ML  ( AL - A001871 )"/>
        <s v="PATRON ANEJO TEQUILA SHERRY CASK AGED - TEQUILA-ANEJO - 750 ML  ( AL - A007525 )"/>
        <s v="PATRON BARREL SELECT REPOSADO TEQUILA - TEQUILA-REPOSADO - 750 ML  ( AL - A007105 )"/>
        <s v="PATRON CITRONGE ORANGE &amp; JALAPENO LIQ - CRDL-LQR&amp;SPC-OTH - 750 ML  ( AL - A070510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50 ML  ( AL - D004733 )"/>
        <s v="PATRON REPOSADO - TEQUILA-REPOSADO - 100 ML  ( AL - G001870 )"/>
        <s v="PATRON REPOSADO - TEQUILA-REPOSADO - 375 ML  ( AL - B001870 )"/>
        <s v="PATRON REPOSADO - TEQUILA-REPOSADO - 750 ML  ( AL - A001870 )"/>
        <s v="PATRON REPOSADO/375 PATRON CITRONGE GIFT - TEQUILA-REPOSADO - 750 ML  ( AL - A001080 )"/>
        <s v="PATRON SILVER TEQUILA - TEQUILA-BLANCO - 1.75 LTR  ( AL - F001872 )"/>
        <s v="PATRON SILVER TEQUILA - TEQUILA-BLANCO - 50 ML  ( AL - D001872 )"/>
        <s v="PATRON SILVER TEQUILA - TEQUILA-BLANCO - 100 ML  ( AL - G001872 )"/>
        <s v="PATRON SILVER TEQUILA - TEQUILA-BLANCO - 200 ML  ( AL - C001872 )"/>
        <s v="PATRON SILVER TEQUILA - TEQUILA-BLANCO - 375 ML  ( AL - B001872 )"/>
        <s v="PATRON SILVER TEQUILA - TEQUILA-BLANCO - 750 ML  ( AL - A001872 )"/>
        <s v="OLD FITZGERALD BIB 17YR DECANTER SERIES - DOM WHSKY-STRT-BRBN/TN - 750 ML  ( AL - A009600 )"/>
        <s v="PATRON SILVER W/2SUMMER ETCH HIGHBALL GL - TEQUILA-BLANCO - 750 ML  ( AL - A001057 )"/>
        <s v="PAUL MASSON GRAND AMBER VSOP - BRNDY/CGNC-DOM - 1.75 LTR  ( AL - F000777 )"/>
        <s v="PAUL MASSON GRAND AMBER VSOP - BRNDY/CGNC-DOM - 50 ML  ( AL - D004677 )"/>
        <s v="PAUL MASSON GRAND AMBER VSOP - BRNDY/CGNC-DOM - 200 ML  ( AL - C000777 )"/>
        <s v="PAUL MASSON GRAND AMBER VSOP - BRNDY/CGNC-DOM - 375 ML  ( AL - B000777 )"/>
        <s v="PAUL MASSON GRAND AMBER VSOP - BRNDY/CGNC-DOM - 750 ML  ( AL - A000777 )"/>
        <s v="PAUL MASSON GRANDE AMBER - BRNDY/CGNC-DOM - 1.0 LTR  ( AL - E000467 )"/>
        <s v="PAUL MASSON GRANDE AMBER - BRNDY/CGNC-DOM - 1.75 LTR  ( AL - F000467 )"/>
        <s v="PAUL MASSON GRANDE AMBER - BRNDY/CGNC-DOM - 50 ML  ( AL - D000467 )"/>
        <s v="PAUL MASSON GRANDE AMBER - BRNDY/CGNC-DOM - 50 ML  ( AL - D007801 )"/>
        <s v="PAUL MASSON GRANDE AMBER - BRNDY/CGNC-DOM - 200 ML  ( AL - C000467 )"/>
        <s v="PAUL MASSON GRANDE AMBER - BRNDY/CGNC-DOM - 375 ML  ( AL - B000467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DON FULANO REPOSADO TEQUILA - TEQUILA-REPOSADO - 750 ML  ( AL - A070669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50 ML  ( AL - D001317 )"/>
        <s v="PAUL MASSON GRANDE AMBER PEACH FL BRANDY - BRNDY/CGNC-DOM - 375 ML  ( AL - B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LUM FLAVORED VODKA DSS - VODKA-FLVRD-DOM - 750 ML  ( AL - A004980 )"/>
        <s v="PEARL POMEGRANATE FLAVORED VODKA DSS - VODKA-FLVRD-DOM - 750 ML  ( AL - A004850 )"/>
        <s v="PEARL VODKA - VODKA-CLASSIC-DOM - 1.75 LTR  ( AL - F001855 )"/>
        <s v="PEDRO DOMECQ DON PEDRO RESERVA ESPECIAL - BRNDY/CGNC-IMP - 1.0 LTR  ( AL - E004054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ELIGROSO CINNAMON LIQUEUR - TEQUILA-FLAVORED - 750 ML  ( AL - A001395 )"/>
        <s v="PENDLETON - CAN-US BLND-US BTLD - 50 ML  ( AL - D000707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10484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BOURBON TOASTED SERIES CHAR 4 - DOM WHSKY-STRT-BRBN/TN - 750 ML  ( AL - A010776 )"/>
        <s v="PENELOPE CELEBRATION 3P:ARCT/BRL ST/4GRN - DOM WHSKY-STRT-BRBN/TN - 375 ML  ( AL - B070495 )"/>
        <s v="DIXIELAND DELIGHT KSBW - DOM WHSKY-STRT-BRBN/TN - 750 ML  ( AL - A011004 )"/>
        <s v="PENELOPE COCKTAILS PEACH OLD FASHIONED - COCKTAILS - 750 ML  ( AL - A070505 )"/>
        <s v="PENELOPE COCKTAILS WALNUT OLD FASHIONED - COCKTAILS - 750 ML  ( AL - A070595 )"/>
        <s v="BARRELL 18Y CAB SV &amp; SAUTERNES CASK STRG - DOM WHSKY-STRT-OTH - 750 ML  ( AL - A011035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MILITARY SPECIAL - VODKA-CLASSIC-DOM - 1.75 LTR  ( AL - F004510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DIDO VINEYARD KING OF CARNIVAL WINE - FRUIT OTHER - 750 ML  ( AL - A003802 )"/>
        <s v="PERNOD D ANISE - CRDL-LQR&amp;SPC-OTH - 750 ML  ( AL - A004721 )"/>
        <s v="PEYCHAUD'S APERITIVO LIQUEUR - CRDL-LQR&amp;SPC-OTH - 750 ML  ( AL - A009153 )"/>
        <s v="ANGEL ENVY'S CASK STRENGTH RYE WHISKEY - DOM WHSKY-STRT-RYE - 750 ML  ( AL - A010971 )"/>
        <s v="PEYCHAUD'S BARREL AGED BITTERS - CRDL-LQR&amp;SPC-OTH - 100 ML  ( AL - Y005370 )"/>
        <s v="PEYCHAUD'S BITTERS - CRDL-LQR&amp;SPC-OTH - 100 ML  ( AL - Y002006 )"/>
        <s v="STATESIDE SURFSIDE BLUEBERRY L+V 4P355ML - COCKTAILS - 375 ML  ( AL - J070693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50 ML  ( AL - D009233 )"/>
        <s v="PICKERS PINEAPPLE FLAVORED VODKA - VODKA-FLVRD-DOM - 750 ML  ( AL - A008101 )"/>
        <s v="PICKERS UNPLUGGED 8P-2E:RS/CB/GF/T 355ML - COCKTAILS - 375 ML  ( AL - J007597 )"/>
        <s v="PICKERS VODKA - VODKA-CLASSIC-DOM - 1.0 LTR  ( AL - E009232 )"/>
        <s v="PICKERS VODKA - VODKA-CLASSIC-DOM - 1.75 LTR  ( AL - F031291 )"/>
        <s v="PICKERS VODKA - VODKA-CLASSIC-DOM - 750 ML  ( AL - A008102 )"/>
        <s v="PIG'S NOSE - SCOTCH-BLND-FRGN BTLD - 750 ML  ( AL - A004328 )"/>
        <s v="PIKESVILLE - DOM WHSKY-STRT-RYE - 750 ML  ( AL - A005780 )"/>
        <s v="PIMMS CUP - CRDL-LQR&amp;SPC-OTH - 750 ML  ( AL - A001322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CHERRY FLAVORED VODKA (DSS) - VODKA-FLVRD-IMP - 750 ML  ( AL - A000762 )"/>
        <s v="PINNACLE CITRUS FLAVORED VODKA (DSS) - VODKA-FLVRD-IMP - 200 ML  ( AL - C004114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MANGO FLAVORED VODKA (DSS) - VODKA-FLVRD-IMP - 1.0 LTR  ( AL - E004057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200 ML  ( AL - C009175 )"/>
        <s v="PINNACLE PINEAPPLE FLAVORED VODKA - VODKA-FLVRD-IMP - 375 ML  ( AL - B001338 )"/>
        <s v="PINNACLE PINEAPPLE FLAVORED VODKA - VODKA-FLVRD-IMP - 750 ML  ( AL - A001338 )"/>
        <s v="PINNACLE POMEGRANATE FLAVORD VODKA (DSS) - VODKA-FLVRD-IMP - 750 ML  ( AL - A004318 )"/>
        <s v="PINNACLE PUMPKIN SPICE LIMITED EDITION - VODKA-FLVRD-IMP - 750 ML  ( AL - A007059 )"/>
        <s v="PINNACLE RASPBERRY FLAVORED VODKA (DSS) - VODKA-FLVRD-IMP - 200 ML  ( AL - C004319 )"/>
        <s v="PINNACLE SALTED CARAMEL FLVD VODKA (DSS) - VODKA-FLVRD-IMP - 750 ML  ( AL - A001143 )"/>
        <s v="PINNACLE STRAWBERRY FLAVORED VODKA (DSS) - VODKA-FLVRD-IMP - 750 ML  ( AL - A001681 )"/>
        <s v="PINNACLE TROPICAL PUNCH FLVD VODKA (DSS) - VODKA-FLVRD-IMP - 1.75 LTR  ( AL - F000196 )"/>
        <s v="PINNACLE TROPICAL PUNCH FLVD VODKA (DSS) - VODKA-FLVRD-IMP - 750 ML  ( AL - A000196 )"/>
        <s v="PINNACLE VANILLA FLAVORED VODKA (DSS) - VODKA-FLVRD-IMP - 1.0 LTR  ( AL - E004365 )"/>
        <s v="PINNACLE VANILLA FLAVORED VODKA (DSS) - VODKA-FLVRD-IMP - 750 ML  ( AL - A004365 )"/>
        <s v="PINNACLE VODKA - VODKA-CLASSIC-DOM - 1.0 LTR  ( AL - E000136 )"/>
        <s v="PINNACLE VODKA - VODKA-CLASSIC-DOM - 1.75 LTR  ( AL - F000136 )"/>
        <s v="PINNACLE VODKA - VODKA-CLASSIC-DOM - 50 ML  ( AL - D000136 )"/>
        <s v="PINNACLE VODKA - VODKA-CLASSIC-DOM - 200 ML  ( AL - C000136 )"/>
        <s v="PINNACLE VODKA - VODKA-CLASSIC-DOM - 375 ML  ( AL - B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50 ML  ( AL - D000275 )"/>
        <s v="PINNACLE WHIPPED CREAM FLAVORED VODKA - VODKA-FLVRD-IMP - 200 ML  ( AL - C009176 )"/>
        <s v="PINNACLE WHIPPED CREAM FLAVORED VODKA - VODKA-FLVRD-IMP - 375 ML  ( AL - B000275 )"/>
        <s v="PINNACLE WHIPPED CREAM FLAVORED VODKA - VODKA-FLVRD-IMP - 750 ML  ( AL - A000275 )"/>
        <s v="PITAUD VSOP COGNAC - BRNDY/CGNC-CGNC-VSOP - 750 ML  ( AL - A005527 )"/>
        <s v="PITAUD XO COGNAC - BRNDY/CGNC-CGNC-XO - 750 ML  ( AL - A005528 )"/>
        <s v="PLANTATION AUSTRALIA 2007 RUM - RUM-AGED/DARK - 750 ML  ( AL - A009737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ATION VODKA - VODKA-CLASSIC-DOM - 1.75 LTR  ( AL - F004713 )"/>
        <s v="PLANTERAY 3 STAR WHITE RUM - RUM-LIGHT - 1.0 LTR  ( AL - E030308 )"/>
        <s v="PLANTERAY 3 STAR WHITE RUM - RUM-LIGHT - 750 ML  ( AL - A004651 )"/>
        <s v="PLANTERAY 3 STAR WHITE RUM - RUM-LIGHT - 750 ML  ( AL - A007370 )"/>
        <s v="PLANTERAY EXTRA OLD 20Y ANNIVERSARY RUM - RUM-AGED/DARK - 750 ML  ( AL - A005948 )"/>
        <s v="PLANTERAY GRAND TERROIR 5Y BARBADOS - RUM-GOLD - 750 ML  ( AL - A070520 )"/>
        <s v="PLANTERAY ISLE OF FIJI RUM - RUM-AGED/DARK - 750 ML  ( AL - A010077 )"/>
        <s v="PLANTERAY O.F.T.D. OVERPROOF RUM - RUM-AGED/DARK - 1.0 LTR  ( AL - E009164 )"/>
        <s v="PLANTERAY ORIGINAL DARK RUM - RUM-AGED/DARK - 750 ML  ( AL - A007371 )"/>
        <s v="PLANTERAY PINEAPPLE STIGGINS FANCY 1824 - RUM-FLVRD - 750 ML  ( AL - A007372 )"/>
        <s v="PLANTERAY PINEAPPLE STIGGINS FANCY 1824 - RUM-FLVRD - 750 ML  ( AL - A009115 )"/>
        <s v="PLATINUM 7X VODKA (WAS TAAKA PLATINUM) - VODKA-CLASSIC-DOM - 1.75 LTR  ( AL - F001467 )"/>
        <s v="PLATINUM 7X VODKA (WAS TAAKA PLATINUM) - VODKA-CLASSIC-DOM - 50 ML  ( AL - D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750 ML  ( AL - A001467 )"/>
        <s v="PLATINUM 7X VODKA PET - VODKA-CLASSIC-DOM - 375 ML  ( AL - B006222 )"/>
        <s v="PLATINUM 10X VODKA - VODKA-CLASSIC-DOM - 1.75 LTR  ( AL - F007814 )"/>
        <s v="PLATINUM 10X VODKA - VODKA-CLASSIC-DOM - 375 ML  ( AL - B007814 )"/>
        <s v="PLATINUM 10X VODKA - VODKA-CLASSIC-DOM - 750 ML  ( AL - A007814 )"/>
        <s v="PLATTE VALLEY MO CORN WHSKY STONEWARE JG - DOM WHSKY-STRT-BRBN/TN - 750 ML  ( AL - A001340 )"/>
        <s v="PLUME &amp; PETAL CUCUMBER SPLASH - VODKA-FLVRD-DOM - 750 ML  ( AL - A007359 )"/>
        <s v="PLUME &amp; PETAL LEMON DRIFT - VODKA-FLVRD-DOM - 750 ML  ( AL - A007360 )"/>
        <s v="PLUME &amp; PETAL PEACH WAVE - VODKA-FLVRD-DOM - 750 ML  ( AL - A007405 )"/>
        <s v="PLUSH PLUM FLAVORED VODKA - VODKA-FLVRD-DOM - 750 ML  ( AL - A010050 )"/>
        <s v="PLUSH PREMIUM VODKA - VODKA-CLASSIC-DOM - 750 ML  ( AL - A008249 )"/>
        <s v="PLYMOUTH - GIN-CLASSIC-IMP - 750 ML  ( AL - A000903 )"/>
        <s v="PLYMOUTH NAVY STRENGTH GIN - GIN-CLASSIC-IMP - 750 ML  ( AL - A005237 )"/>
        <s v="PLYMOUTH SLOE GIN (FLAVORED GIN) - CRDL-LQR&amp;SPC-SLOE GIN - 750 ML  ( AL - A005506 )"/>
        <s v="POPOV 80PRF PREMIUM BLND VODKA SPECIALTY - VODKA-CLASSIC-DOM - 1.75 LTR  ( AL - F000201 )"/>
        <s v="POPOV 80PRF PREMIUM BLND VODKA SPECIALTY - VODKA-CLASSIC-DOM - 375 ML  ( AL - B005201 )"/>
        <s v="POPOV 80PRF PREMIUM BLND VODKA SPECIALTY - VODKA-CLASSIC-DOM - 750 ML TRV  ( AL - A000564 )"/>
        <s v="PORT ROYAL SPICED FLAVORED RUM - RUM-FLVRD - 1.75 LTR  ( AL - F000043 )"/>
        <s v="POST MERIDIEM COSMOPOLITAN - COCKTAILS - 100 ML  ( AL - G070472 )"/>
        <s v="POST MERIDIEM ESPRESSO MARTINI - COCKTAILS - 100 ML  ( AL - G070436 )"/>
        <s v="POST MERIDIEM REAL LIME JUICE MARGARITA - COCKTAILS - 100 ML  ( AL - G070437 )"/>
        <s v="POST MERIDIEM THE DOUBLE OLD FASHIONED - COCKTAILS - 100 ML  ( AL - G070471 )"/>
        <s v="PRAIRIE ORGANIC CUCUMBER VODKA - VODKA-FLVRD-DOM - 50 ML  ( AL - D001536 )"/>
        <s v="PRAIRIE ORGANIC GIN - GIN-CLASSIC-DOM - 375 ML  ( AL - B005791 )"/>
        <s v="PRAIRIE ORGANIC GIN - GIN-CLASSIC-DOM - 750 ML  ( AL - A005791 )"/>
        <s v="PRESERVATION DISTILLERY BOURBON - DOM WHSKY-STRT-BRBN/TN - 750 ML  ( AL - A031136 )"/>
        <s v="PRICHARD'S CHOCOLATE COVERED CHERRY FLVR - CRDL-LQR&amp;SPC-OTH - 750 ML  ( AL - A007906 )"/>
        <s v="PRICHARD'S CRANBERRY FLAVORED RUM - RUM-FLVRD - 750 ML  ( AL - A004734 )"/>
        <s v="PRICHARD'S FINE RUM - RUM-GOLD - 750 ML  ( AL - A004994 )"/>
        <s v="PRICHARD'S PEACH MANGO RUM (DSS) - RUM-FLVRD - 750 ML  ( AL - A004965 )"/>
        <s v="PRICHARD'S SPICED RUM (DSS) - RUM-FLVRD - 750 ML  ( AL - A005493 )"/>
        <s v="PRIVATEER MARQUE &amp; REPRISAL BARREL RUM - RUM-AGED/DARK - 750 ML  ( AL - A010039 )"/>
        <s v="PRIVATEER TRUE AMERICAN RUM - RUM-GOLD - 750 ML  ( AL - A007342 )"/>
        <s v="PRIVATEER WHITE RUM DISTILLER'S DRAWER - RUM-LIGHT - 750 ML  ( AL - A007426 )"/>
        <s v="PROBITAS WHITE BLENDED BARBADOS RUM - RUM-LIGHT - 750 ML  ( AL - A007234 )"/>
        <s v="PROPER NO. TWELVE BLENDED IRISH WHISKEY - IRISH - 375 ML  ( AL - B007137 )"/>
        <s v="PROPER NO. TWELVE BLENDED IRISH WHISKEY - IRISH - 750 ML  ( AL - A007137 )"/>
        <s v="PROPER NO. TWELVE BLENDED IRISH WHISKEY - IRISH - 750 ML  ( AL - A009616 )"/>
        <s v="PROPER NO.12 TWELVE IRISH APPLE WHISKEY - IRISH - 750 ML  ( AL - A007948 )"/>
        <s v="PROSPERO ANEJO TEQUILA - TEQUILA-ANEJO - 750 ML  ( AL - A008274 )"/>
        <s v="PROSPERO BLANCO TEQUILA - TEQUILA-BLANCO - 750 ML  ( AL - A007150 )"/>
        <s v="PROSPERO REPOSADO TEQUILA - TEQUILA-REPOSADO - 750 ML  ( AL - A008275 )"/>
        <s v="PUNCHER'S CHANCE STRAIGHT BOURBON WHK - DOM WHSKY-STRT-BRBN/TN - 750 ML  ( AL - A007655 )"/>
        <s v="PURE KENTUCKY XO SMALL BATCH BOURBON - DOM WHSKY-STRT-BRBN/TN - 750 ML  ( AL - A009415 )"/>
        <s v="PURE SOUTHERN ALABAMA DIXIE MELON R-T-D - COCKTAILS - 750 ML  ( AL - A001932 )"/>
        <s v="PYRAT PLANTERS GOLD XO RESERVE ANGUILLAN - RUM-GOLD - 750 ML  ( AL - A008225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HEIGOLD KSBW - DOM WHSKY-STRT-BRBN/TN - 750 ML  ( AL - A007448 )"/>
        <s v="RABBIT HOLE HEIGOLD KSBW - DOM WHSKY-STRT-BRBN/TN - 750 ML  ( AL - A010752 )"/>
        <s v="RABBIT HOLE VTY 4P:HGLD/CVHL/DRGR/BXRGL - DOM WHSKY-STRT-BRBN/TN - 200 ML  ( AL - C070319 )"/>
        <s v="RAIN MANGO FLAVORED VODKA - VODKA-FLVRD-DOM - 750 ML  ( AL - A007730 )"/>
        <s v="RAIN VODKA - VODKA-CLASSIC-DOM - 1.75 LTR  ( AL - F007226 )"/>
        <s v="RAIN VODKA - VODKA-CLASSIC-DOM - 750 ML  ( AL - A007226 )"/>
        <s v="RAM'S POINT PEANUT BUTTER WHISKEY - DOM WHSKY-BLND - 750 ML  ( AL - A007449 )"/>
        <s v="RAMPUR ASAVA SGL MLT CAB SAV CASK WHISKY - OTH IMP WHSKY - 750 ML  ( AL - A010329 )"/>
        <s v="RAMPUR DOUBLE CASK SINGLE MALT INDIAN - OTH IMP WHSKY - 750 ML  ( AL - A010330 )"/>
        <s v="RANCH RIDER SPIRITS VARIETY 4-6PK 355ML - COCKTAILS - 375 ML  ( AL - J007726 )"/>
        <s v="RANSOM SPIRITS THE EMERALD 1865 WHISKEY - DOM WHSKY-STRT-OTH - 750 ML  ( AL - A004366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REBEL 100 6Y SINGLE BARREL KSBW BIB - DOM WHSKY-STRT-BRBN/TN - 750 ML  ( AL - A010902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MALL BATCH RESERVE - DOM WHSKY-STRT-BRBN/TN - 750 ML  ( AL - A070519 )"/>
        <s v="REBEL STAVE FIN CARAMEL HONEY KSBW - DOM WHSKY-STRT-BRBN/TN - 750 ML  ( AL - A010767 )"/>
        <s v="REBEL STAVE FINISH RICH MOCHA KSBW - DOM WHSKY-STRT-BRBN/TN - 750 ML  ( AL - A010768 )"/>
        <s v="RED EYE LOUIE'S BLENDED VTY 3P:VD/RUM/WK - CRDL-LQR&amp;SPC-SPRT SPCTY - 375 ML  ( AL - B070587 )"/>
        <s v="RED EYE LOUIE'S IMMORAL SPICED RUM 4X DS - RUM-FLVRD - 750 ML  ( AL - A070627 )"/>
        <s v="RED EYE LOUIE'S PLATA TEQUILA - TEQUILA-BLANCO - 750 ML  ( AL - A007997 )"/>
        <s v="RED EYE LOUIE'S RUMQUILA - CRDL-LQR&amp;SPC-SPRT SPCTY - 750 ML  ( AL - A001782 )"/>
        <s v="RED EYE LOUIE'S VODQUILA - CRDL-LQR&amp;SPC-SPRT SPCTY - 750 ML  ( AL - A000956 )"/>
        <s v="RED EYE LOUIE'S WHISQUILA - CRDL-LQR&amp;SPC-SPRT SPCTY - 750 ML  ( AL - A007321 )"/>
        <s v="RED SAW RYE - DOM WHSKY-STRT-RYE - 750 ML  ( AL - A009224 )"/>
        <s v="RED SPOT 15YR SINGLE POT STILL IRISH - IRISH - 750 ML  ( AL - A010074 )"/>
        <s v="RED STAG BY JIM BEAM BLACK CHERRY WHISKY - DOM WHSKY-BLND - 50 ML  ( AL - D001889 )"/>
        <s v="RED STAG BY JIM BEAM BLACK CHERRY WHISKY - DOM WHSKY-BLND - 375 ML  ( AL - B001889 )"/>
        <s v="RED STAG BY JIM BEAM BLACK CHERRY WHISKY - DOM WHSKY-BLND - 375 ML  ( AL - B009889 )"/>
        <s v="RED STAG BY JIM BEAM BLACK CHERRY WHISKY - DOM WHSKY-BLND - 750 ML  ( AL - A001889 )"/>
        <s v="REDBREAST 12Y CASK STRENGTH IRISH WHISKY - IRISH - 750 ML  ( AL - A005354 )"/>
        <s v="REDBREAST 15 YEAR OLD IRISH WHISKEY - IRISH - 750 ML  ( AL - A005326 )"/>
        <s v="REDBREAST 21 YEAR OLD IRISH WHISKEY - IRISH - 750 ML  ( AL - A005725 )"/>
        <s v="REDBREAST 27 YEAR OLD IRISH WHISKEY - IRISH - 750 ML  ( AL - A010072 )"/>
        <s v="REDBREAST IRISH WHISKEY 12 YEAR - IRISH - 750 ML  ( AL - A000824 )"/>
        <s v="REDBREAST SGL POT STILL MISSOURI OAK EDT - IRISH - 750 ML  ( AL - A010749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CONTINENTAL GIN - GIN-CLASSIC-DOM - 750 ML  ( AL - A030767 )"/>
        <s v="REDMONT SPIKED ICE TEA CKTL 4P 355ML - COCKTAILS - 375 ML  ( AL - J070244 )"/>
        <s v="REDMONT SPIKED STRAWBERRY LMND 4:355ML - COCKTAILS - 375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REGAN'S NO. 6 ORANGE BITTERS - CRDL-LQR&amp;SPC-OTH - 100 ML  ( AL - Y002007 )"/>
        <s v="RELSKA 80PRF PREMIUM BLD VODKA SPECIALTY - VODKA-CLASSIC-DOM - 750 ML  ( AL - A004299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5 - DOM WHSKY-STRT-BRBN/TN - 750 ML  ( AL - A007917 )"/>
        <s v="REMUS REPEAL RESERVE ST BN WHSKY SERIES7 - DOM WHSKY-STRT-BRBN/TN - 750 ML  ( AL - A010624 )"/>
        <s v="REMUS REPEAL RESERVE ST BN WHSKY SERIES8 - DOM WHSKY-STRT-BRBN/TN - 750 ML  ( AL - A010796 )"/>
        <s v="REMUS REPEAL RESERVE ST BN WHSKY SERIES9 - DOM WHSKY-STRT-BRBN/TN - 750 ML  ( AL - A010930 )"/>
        <s v="REMUS REPEAL RSV SERIES TRILOGY:V/VI/VII - DOM WHSKY-STRT-BRBN/TN - 750 ML  ( AL - A010797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MAGIC MOMENTS VODKA (INDIA) - VODKA-CLASSIC-IMP - 1.75 LTR  ( AL - F010318 )"/>
        <s v="REMY MARTIN TERCET COGNAC - BRNDY/CGNC-CGNC-OTH - 750 ML  ( AL - A007940 )"/>
        <s v="REMY MARTIN V GRAPE BRANDY - BRNDY/CGNC-CGNC-OTH - 375 ML  ( AL - B000774 )"/>
        <s v="REMY MARTIN V GRAPE BRANDY - BRNDY/CGNC-CGNC-OTH - 750 ML  ( AL - A000774 )"/>
        <s v="REMY MARTIN VSOP - BRNDY/CGNC-CGNC-VSOP - 1.0 LTR  ( AL - E000669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REVEL STOKE HARDCORE ROASTED APPLE WHK - CAN-US BLND-US BTLD - 750 ML  ( AL - A005110 )"/>
        <s v="REVEL STOKE PUMPKIN SPICED WHISKY - CAN-US BLND-US BTLD - 750 ML  ( AL - A001555 )"/>
        <s v="REVEL STOKE SHELLSHOCKED PECAN WHISKEY - CAN-US BLND-US BTLD - 1.0 LTR  ( AL - E005088 )"/>
        <s v="REVEL STOKE SHELLSHOCKED PECAN WHISKEY - CAN-US BLND-US BTLD - 750 ML  ( AL - A005088 )"/>
        <s v="REVEL STOKE SPICEN HEIMER SPICED WHISKEY - CAN-US BLND-US BTLD - 750 ML  ( AL - A005374 )"/>
        <s v="REVENUER'S RESERVE MOONSHINE - DOM WHSKY-STRT-OTH - 750 ML  ( AL - A070290 )"/>
        <s v="REY SOL ANEJO TEQUILA - TEQUILA-ANEJO - 750 ML  ( AL - A010842 )"/>
        <s v="REYKA ICELAND VODKA - VODKA-CLASSIC-IMP - 1.75 LTR  ( AL - F001039 )"/>
        <s v="REYKA ICELAND VODKA - VODKA-CLASSIC-IMP - 750 ML  ( AL - A001039 )"/>
        <s v="RHUM BARBANCOURT 3 STAR 4 YEAR OAK AGED - RUM-GOLD - 750 ML  ( AL - A004465 )"/>
        <s v="RHUM BARBANCOURT 5 STAR RSV SPECIAL 8 YR - RUM-GOLD - 750 ML  ( AL - A007374 )"/>
        <s v="RICHARDS WILD ROSE RED - DOM BEVRGE WN - 1.0 LTR  ( AL - E002853 )"/>
        <s v="RICHARDS WILD ROSE RED - DOM BEVRGE WN - 3.0 LTR  ( AL - U002853 )"/>
        <s v="RICHARDS WILD ROSE RED - DOM BEVRGE WN - 375 ML  ( AL - B002853 )"/>
        <s v="RICHARDS WILD ROSE RED - DOM BEVRGE WN - 750 ML  ( AL - A002853 )"/>
        <s v="RIDGE RESERVE BLACK LABEL MASH BOURBON - DOM WHSKY-STRT-BRBN/TN - 750 ML  ( AL - A009606 )"/>
        <s v="RITTENHOUSE - DOM WHSKY-STRT-RYE - 750 ML  ( AL - A007156 )"/>
        <s v="RITTENHOUSE - DOM WHSKY-STRT-RYE - 750 ML  ( AL - A010465 )"/>
        <s v="RIVERSET STRAIGHT RYE - DOM WHSKY-STRT-RYE - 750 ML  ( AL - A007358 )"/>
        <s v="RIVULET PECAN LIQUEUR - CRDL-LQR&amp;SPC-OTH - 750 ML  ( AL - A007054 )"/>
        <s v="ROAMING MAN STRT RYE BOTTLED IN BOND WHK - DOM WHSKY-STRT-RYE - 375 ML  ( AL - B010363 )"/>
        <s v="ROCA PATRON ANEJO TEQUILA - TEQUILA-ANEJO - 750 ML  ( AL - A001393 )"/>
        <s v="ROCK HILL FARMS - DOM WHSKY-STRT-SM BTCH - 750 ML  ( AL - A004353 )"/>
        <s v="ROGUE SPIRITS HAZELNUT SPICE RUM - RUM-FLVRD - 750 ML  ( AL - A005657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RONRICO WHITE - RUM-LIGHT - 1.75 LTR  ( AL - F000054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THMAN &amp; WINTER ORCHARD PEACH LIQUER - CRDL-LQR&amp;SPC-FRT - 750 ML  ( AL - A030511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50 ML  ( AL - D000217 )"/>
        <s v="RUM CHATA HORCHATA CREAM LIQ (RUM BASE) - CRDL-LQR&amp;SPC-OTH - 375 ML  ( AL - B000217 )"/>
        <s v="RUM CHATA HORCHATA CREAM LIQ (RUM BASE) - CRDL-LQR&amp;SPC-OTH - 750 ML  ( AL - A000217 )"/>
        <s v="RUM CHATA HORCHATA W/BRANDED COFFEE MUG - CRDL-LQR&amp;SPC-OTH - 750 ML  ( AL - A001821 )"/>
        <s v="RUM CHATA MINI CHATAS:15-25ML CUPS - CRDL-LQR&amp;SPC-OTH - 375 ML  ( AL - B001853 )"/>
        <s v="RUM CHATA PEPPERMINT BARK - CRDL-LQR&amp;SPC-OTH - 750 ML  ( AL - A007479 )"/>
        <s v="RUM CHATA PEPPERMINT BARK PET/COUNTER DP - CRDL-LQR&amp;SPC-OTH - 50 ML  ( AL - D007479 )"/>
        <s v="RUM CHATA PEPPERMINT BARK PET/COUNTER DP - CRDL-LQR&amp;SPC-OTH - 50 ML  ( AL - D030770 )"/>
        <s v="RUM CHATA PINEAPPLE CREAM 2-60PK LIQUEUR - CRDL-LQR&amp;SPC-OTH - 50 ML  ( AL - D070339 )"/>
        <s v="RUM CHATA PINEAPPLE CREAM LIQUEUR - CRDL-LQR&amp;SPC-OTH - 750 ML  ( AL - A070339 )"/>
        <s v="RUM CHATA PUMPKIN SPICE CREAM LIQUEUR - CRDL-LQR&amp;SPC-OTH - 750 ML  ( AL - A070578 )"/>
        <s v="RUM CHATA PUMPKIN SPICE CREAM/COUNTER DS - CRDL-LQR&amp;SPC-OTH - 50 ML  ( AL - D030769 )"/>
        <s v="RUM CHATA PUMPKIN SPICE CREAM/COUNTER DS - CRDL-LQR&amp;SPC-OTH - 50 ML  ( AL - D070578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50 ML  ( AL - D004605 )"/>
        <s v="RUMPLE MINZE PEPPERMINT SCHNAPPS - CRDL-SNPS-PPRMNT - 375 ML  ( AL - B000605 )"/>
        <s v="RUMPLE MINZE PEPPERMINT SCHNAPPS - CRDL-SNPS-PPRMNT - 750 ML  ( AL - A000605 )"/>
        <s v="RUSSELL'S RESERVE 6YR OLD RYE WHISKEY - DOM WHSKY-STRT-RYE - 750 ML  ( AL - A007208 )"/>
        <s v="RUSSELL'S RESERVE 10YR OLD BOURBON - DOM WHSKY-STRT-SM BTCH - 750 ML  ( AL - A001088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4154 )"/>
        <s v="RUSSELL'S RESERVE SINGLE BARREL WHISKEY - DOM WHSKY-STRT-BRBN/TN - 750 ML  ( AL - A007636 )"/>
        <s v="RUSSIAN STANDARD GOLD VODKA - VODKA-CLASSIC-IMP - 750 ML  ( AL - A005225 )"/>
        <s v="RUSSIAN STANDARD ORIGINAL RUSSIAN VODKA - VODKA-CLASSIC-IMP - 1.75 LTR  ( AL - F007289 )"/>
        <s v="RUSSIAN STANDARD PLATINUM VODKA - VODKA-CLASSIC-IMP - 750 ML  ( AL - A009828 )"/>
        <s v="RY3 PRIVATE RESERVE RUM CSK FINISHED RYE - DOM WHSKY-STRT-RYE - 750 ML  ( AL - A030027 )"/>
        <s v="RY3 RUM CASK FINISHED BLEND RYE WHISKEY - DOM WHSKY-STRT-RYE - 750 ML  ( AL - A010151 )"/>
        <s v="RYAN'S IRISH STYLE CREME W/COFFEE MUG - CRDL-CRM LQR - 750 ML  ( AL - A070089 )"/>
        <s v="RYAN'S ORIGINAL CREME - CRDL-CRM LQR - 750 ML  ( AL - A000302 )"/>
        <s v="RYAN'S SALTED CARAMEL IRISH STYLE CREAM - CRDL-CRM LQR - 750 ML  ( AL - A070570 )"/>
        <s v="RYAN'S/4-PACK ASSORTED(ORG/CHC/VNL/MOCH) - CRDL-CRM LQR - 50 ML  ( AL - D007395 )"/>
        <s v="SAGAMORE SPIRIT 83PRF STRAIGHT RYE - DOM WHSKY-STRT-RYE - 750 ML  ( AL - A001093 )"/>
        <s v="SAGAMORE SPIRIT 83PRF STRAIGHT RYE - DOM WHSKY-STRT-RYE - 750 ML  ( AL - A009114 )"/>
        <s v="SAGAMORE SPIRIT BARREL SELECT 6YR RYE - DOM WHSKY-STRT-RYE - 750 ML  ( AL - A010744 )"/>
        <s v="SAGAMORE SPIRIT SMALL BATCH 93PRF RYE - DOM WHSKY-STRT-RYE - 750 ML  ( AL - A030842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SALVADOR SENORITA STRAW - COCKTAILS - 1.75 LTR  ( AL - F007570 )"/>
        <s v="SALVADOR'S CLASSIC MARGARITA 6-4PK 355ML - COCKTAILS - 375 ML  ( AL - J007141 )"/>
        <s v="SALVADOR'S ORIGINAL MARGARITA 26PRF RTD - COCKTAILS - 1.75 LTR  ( AL - F000280 )"/>
        <s v="SAM HOUSTON 15YR KENTUCKY STRAIGHT BBN - DOM WHSKY-STRT-BRBN/TN - 750 ML  ( AL - A010237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1.0 LTR  ( AL - E005752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ANEJO/2GLASSES - TEQUILA-ANEJO - 750 ML  ( AL - A0703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DISTILLER'S RESERVE GIN - GIN-CLASSIC-DOM - 1.75 LTR  ( AL - F001468 )"/>
        <s v="SEAGRAM'S EXTRA DRY - GIN-CLASSIC-DOM - 1.0 LTR  ( AL - E000112 )"/>
        <s v="SEAGRAM'S EXTRA DRY - GIN-CLASSIC-DOM - 1.75 LTR  ( AL - F000112 )"/>
        <s v="SEAGRAM'S EXTRA DRY - GIN-CLASSIC-DOM - 50 ML  ( AL - D000112 )"/>
        <s v="SEAGRAM'S EXTRA DRY - GIN-CLASSIC-DOM - 100 ML  ( AL - G000112 )"/>
        <s v="SEAGRAM'S EXTRA DRY - GIN-CLASSIC-DOM - 200 ML  ( AL - C000112 )"/>
        <s v="SEAGRAM'S EXTRA DRY - GIN-CLASSIC-DOM - 375 ML  ( AL - B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50 ML  ( AL - D000726 )"/>
        <s v="SEAGRAM'S EXTRA SMOOTH VODKA - VODKA-CLASSIC-DOM - 100 ML  ( AL - G004084 )"/>
        <s v="SEAGRAM'S EXTRA SMOOTH VODKA - VODKA-CLASSIC-DOM - 200 ML  ( AL - C000726 )"/>
        <s v="SEAGRAM'S EXTRA SMOOTH VODKA - VODKA-CLASSIC-DOM - 375 ML  ( AL - B000726 )"/>
        <s v="SEAGRAM'S EXTRA SMOOTH VODKA - VODKA-CLASSIC-DOM - 750 ML  ( AL - A000726 )"/>
        <s v="SEAGRAM'S JUICY WATERMELON FLVRD VODKA - VODKA-FLVRD-DOM - 750 ML  ( AL - A001145 )"/>
        <s v="SEAGRAM'S PEACH TWISTED GIN - GIN-FLVRD-DOM - 375 ML  ( AL - B000842 )"/>
        <s v="SEAGRAM'S PEACH TWISTED GIN - GIN-FLVRD-DOM - 750 ML  ( AL - A000842 )"/>
        <s v="SEAGRAM'S RUBY RED GRAPEFRUIT - VODKA-FLVRD-DOM - 750 ML  ( AL - A001783 )"/>
        <s v="SEAGRAM'S SEVEN CROWN - DOM WHSKY-BLND - 1.0 LTR  ( AL - E000108 )"/>
        <s v="SEAGRAM'S SEVEN CROWN - DOM WHSKY-BLND - 1.75 LTR  ( AL - F000108 )"/>
        <s v="SEAGRAM'S SEVEN CROWN - DOM WHSKY-BLND - 50 ML  ( AL - D004867 )"/>
        <s v="SEAGRAM'S SEVEN CROWN - DOM WHSKY-BLND - 750 ML  ( AL - A000108 )"/>
        <s v="SEAGRAM'S SEVEN CROWN - DOM WHSKY-BLND - 750 ML TRV  ( AL - A000143 )"/>
        <s v="SEAGRAM'S STRAWBERRY LEMONADE FLVD VODKA - VODKA-FLVRD-DOM - 750 ML  ( AL - A007778 )"/>
        <s v="SEAGRAM'S WATERMELON TWISTED GIN - GIN-FLVRD-DOM - 750 ML  ( AL - A007427 )"/>
        <s v="SEAGRAMS V O - CAN-FRGN BLND-FRGN BTLD - 1.0 LTR  ( AL - E000109 )"/>
        <s v="SEAGRAMS V O - CAN-FRGN BLND-FRGN BTLD - 1.75 LTR  ( AL - F000109 )"/>
        <s v="SEAGRAMS V O - CAN-FRGN BLND-FRGN BTLD - 375 ML  ( AL - B000109 )"/>
        <s v="SEAGRAMS V O - CAN-FRGN BLND-FRGN BTLD - 750 ML  ( AL - A000109 )"/>
        <s v="SEERSUCKER SOUTHERN STYLE GIN - GIN-CLASSIC-DOM - 750 ML  ( AL - A001903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CORAZON EXPRESIONES EAGLE RARE ANEJO TEQ - TEQUILA-ANEJO - 750 ML  ( AL - A010487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VERO REPOSADO 100% AGAVE TEQUILA - TEQUILA-REPOSADO - 750 ML  ( AL - A007998 )"/>
        <s v="SEXTON SINGLE MALT IRISH WHISKEY - IRISH - 750 ML  ( AL - A001931 )"/>
        <s v="SHACKLETON SINGLE MALT SCOTCH WHISKEY - SCOTCH-SNGL MALT - 750 ML  ( AL - A001941 )"/>
        <s v="SHAKKA GRAPE LIQUEUR - CRDL-LQR&amp;SPC-FRT - 750 ML  ( AL - A004753 )"/>
        <s v="SHANKY'S WHIP BLACK IRISH - CRDL-LQR&amp;SPC-OTH - 50 ML  ( AL - D007842 )"/>
        <s v="SHANKY'S WHIP BLACK IRISH - CRDL-LQR&amp;SPC-OTH - 750 ML  ( AL - A007842 )"/>
        <s v="SHANKY'S WHIP BLACK IRISH W/4 LITTLE GLS - CRDL-LQR&amp;SPC-OTH - 750 ML  ( AL - A070313 )"/>
        <s v="SHELTA CAVERN SPICED RUM - RUM-FLVRD - 750 ML  ( AL - A007175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EVAN WILLIAMS BLACKBERRY - DOM WHSKY-BLND - 50 ML  ( AL - D070672 )"/>
        <s v="SVEDKA (US) VTY 10P PET:4STWBY/3PCH&amp;RSPB - COCKTAILS - 50 ML  ( AL - D070682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SKINNYGIRL MARGARITA (CANADA) - COCKTAILS - 750 ML  ( AL - A000562 )"/>
        <s v="SKINNYGIRL WHITE PEACH MARGARITA - COCKTAILS - 750 ML  ( AL - A000744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SKREWBALL PEANUT BUTTER EGGNOG WHISKEY - DOM WHSKY-BLND - 750 ML  ( AL - A070100 )"/>
        <s v="SKREWBALL PEANUT BUTTER WHISKEY - DOM WHSKY-BLND - 1.75 LTR  ( AL - F007210 )"/>
        <s v="SKREWBALL PEANUT BUTTER WHISKEY - DOM WHSKY-BLND - 50 ML  ( AL - D007210 )"/>
        <s v="SKREWBALL PEANUT BUTTER WHISKEY - DOM WHSKY-BLND - 100 ML  ( AL - G007210 )"/>
        <s v="SKREWBALL PEANUT BUTTER WHISKEY - DOM WHSKY-BLND - 375 ML  ( AL - B007210 )"/>
        <s v="SKREWBALL PEANUT BUTTER WHISKEY - DOM WHSKY-BLND - 750 ML  ( AL - A007210 )"/>
        <s v="SKREWBALL PNT BTTR/2-50ML IN ORNAMENTS - DOM WHSKY-BLND - 750 ML  ( AL - A070320 )"/>
        <s v="SKYY - VODKA-CLASSIC-DOM - 1.0 LTR  ( AL - E000962 )"/>
        <s v="SKYY - VODKA-CLASSIC-DOM - 1.75 LTR  ( AL - F000962 )"/>
        <s v="SKYY - VODKA-CLASSIC-DOM - 50 ML  ( AL - D009962 )"/>
        <s v="SKYY - VODKA-CLASSIC-DOM - 375 ML  ( AL - B000962 )"/>
        <s v="SKYY - VODKA-CLASSIC-DOM - 750 ML  ( AL - A000962 )"/>
        <s v="SKYY CITRUS VODKA - VODKA-FLVRD-DOM - 1.0 LTR  ( AL - E004247 )"/>
        <s v="SKYY INFSN SUN-RIPENED WATERMELON FLV VD - VODKA-FLVRD-DOM - 750 ML  ( AL - A001157 )"/>
        <s v="SKYY INFUSION CALIFORNIA APRICOT - VODKA-FLVRD-DOM - 750 ML  ( AL - A008103 )"/>
        <s v="SKYY INFUSIONS CHERRY FLAVORED VODKA - VODKA-FLVRD-DOM - 750 ML  ( AL - A031039 )"/>
        <s v="SKYY INFUSIONS CITRUS FLAVORED VODKA - VODKA-FLVRD-DOM - 750 ML  ( AL - A008047 )"/>
        <s v="SKYY INFUSIONS COLD BREW COFFEE - VODKA-FLVRD-DOM - 750 ML  ( AL - A007364 )"/>
        <s v="SKYY INFUSIONS PINEAPPLE VODKA - VODKA-FLVRD-DOM - 750 ML  ( AL - A005001 )"/>
        <s v="SKYY INFUSIONS RASPBERRY FLAVORED VODKA - VODKA-FLVRD-DOM - 750 ML  ( AL - A004389 )"/>
        <s v="SKYY INFUSIONS WILD STRAWBERRY FLVRD VOD - VODKA-FLVRD-DOM - 750 ML  ( AL - A010368 )"/>
        <s v="SLANE IRISH SPECIAL ED LEGACY 81 4OTH AN - IRISH-BLND - 750 ML  ( AL - A010407 )"/>
        <s v="SLANE IRISH WHISKEY - IRISH-BLND - 50 ML  ( AL - D007103 )"/>
        <s v="SLANE IRISH WHISKEY - IRISH-BLND - 750 ML  ( AL - A007103 )"/>
        <s v="SMIRNOFF - VODKA-CLASSIC-DOM - 1.0 LTR  ( AL - E000363 )"/>
        <s v="SMIRNOFF - VODKA-CLASSIC-DOM - 1.0 LTR  ( AL - E000391 )"/>
        <s v="SMIRNOFF - VODKA-CLASSIC-DOM - 1.75 LTR  ( AL - F000363 )"/>
        <s v="SMIRNOFF - VODKA-CLASSIC-DOM - 1.75 LTR  ( AL - F000391 )"/>
        <s v="SMIRNOFF - VODKA-CLASSIC-DOM - 50 ML  ( AL - D000363 )"/>
        <s v="SMIRNOFF - VODKA-CLASSIC-DOM - 50 ML  ( AL - D000391 )"/>
        <s v="SMIRNOFF - VODKA-CLASSIC-DOM - 100 ML  ( AL - G000363 )"/>
        <s v="SMIRNOFF - VODKA-CLASSIC-DOM - 200 ML  ( AL - C000363 )"/>
        <s v="SMIRNOFF - VODKA-CLASSIC-DOM - 200 ML  ( AL - C009483 )"/>
        <s v="SMIRNOFF - VODKA-CLASSIC-DOM - 375 ML  ( AL - B000363 )"/>
        <s v="SMIRNOFF - VODKA-CLASSIC-DOM - 375 ML  ( AL - B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CRANBERRY FLAVORED VODKA - VODKA-FLVRD-DOM - 50 ML  ( AL - D004939 )"/>
        <s v="SMIRNOFF GRAPE FLAVORED VODKA - VODKA-FLVRD-DOM - 750 ML  ( AL - A000375 )"/>
        <s v="SMIRNOFF GREEN APPLE FLAVORED VODKA - VODKA-FLVRD-DOM - 1.75 LTR  ( AL - F001369 )"/>
        <s v="SMIRNOFF GREEN APPLE FLAVORED VODKA - VODKA-FLVRD-DOM - 50 ML  ( AL - D001369 )"/>
        <s v="SMIRNOFF GREEN APPLE FLAVORED VODKA - VODKA-FLVRD-DOM - 375 ML  ( AL - B001369 )"/>
        <s v="SMIRNOFF GREEN APPLE FLAVORED VODKA - VODKA-FLVRD-DOM - 750 ML  ( AL - A001369 )"/>
        <s v="SMIRNOFF KISSED CARAMEL FLAVORED VODKA - VODKA-FLVRD-DOM - 750 ML  ( AL - A000848 )"/>
        <s v="SMIRNOFF LIME FLAVORED (DSS) - VODKA-FLVRD-DOM - 750 ML  ( AL - A008035 )"/>
        <s v="SMIRNOFF LOVE WINS LIMITED PRIDE EDITION - VODKA-CLASSIC-DOM - 750 ML  ( AL - A001964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SMIRNOFF SMASH VT 8P:RSP/PO/SDF/WL 355ML - COCKTAILS - 375 ML  ( AL - J070223 )"/>
        <s v="SMIRNOFF SPICY TAMARIND (DSS) - VODKA-FLVRD-DOM - 750 ML  ( AL - A010164 )"/>
        <s v="SMIRNOFF STRAWBERRY FLAVORED VODKA - VODKA-FLVRD-DOM - 750 ML  ( AL - A001359 )"/>
        <s v="SMIRNOFF VANILLA FLAVORED VODKA - VODKA-FLVRD-DOM - 750 ML  ( AL - A001368 )"/>
        <s v="SMIRNOFF WATERMELON FLAVORED VODKA - VODKA-FLVRD-DOM - 750 ML  ( AL - A001361 )"/>
        <s v="SMIRNOFF WHIPPED CREAM FLAVORED VODKA - VODKA-FLVRD-DOM - 750 ML  ( AL - A000585 )"/>
        <s v="SMIRNOFF ZERO SUGAR INF CUCUMBER &amp; LIME - VODKA-FLVRD-DOM - 50 ML  ( AL - D007130 )"/>
        <s v="SMIRNOFF ZERO SUGAR INF CUCUMBER &amp; LIME - VODKA-FLVRD-DOM - 750 ML  ( AL - A007130 )"/>
        <s v="SMIRNOFF ZERO SUGAR INF STRAWBERRY&amp;ROSE - VODKA-FLVRD-DOM - 50 ML  ( AL - D007132 )"/>
        <s v="SMIRNOFF ZERO SUGAR INF STRAWBERRY&amp;ROSE - VODKA-FLVRD-DOM - 750 ML  ( AL - A007132 )"/>
        <s v="SMIRNOFF ZERO SUGAR INF WATERMELON&amp;MINT - VODKA-FLVRD-DOM - 750 ML  ( AL - A007131 )"/>
        <s v="SMITH AND CROSS LONDON JAMAICA RUM - RUM-AGED/DARK - 750 ML  ( AL - A008129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0 LTR  ( AL - E004181 )"/>
        <s v="SOBIESKI POLISH VODKA - VODKA-CLASSIC-IMP - 1.75 LTR  ( AL - F001105 )"/>
        <s v="SOBIESKI POLISH VODKA - VODKA-CLASSIC-IMP - 50 ML  ( AL - D004181 )"/>
        <s v="SOBIESKI RASPBERRY FLAVORED VODKA - VODKA-FLVRD-IMP - 750 ML  ( AL - A004428 )"/>
        <s v="SOHO LYCHEE FLAVORED LIQUEUR - CRDL-LQR&amp;SPC-FRT - 750 ML  ( AL - A004164 )"/>
        <s v="SOLAN NUMBER 1 BLACK WHISKY INDIA - OTH IMP WHSKY - 750 ML  ( AL - A01033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OUTHERN COMFORT 70 (WAS 76 PROOF) - DOM WHSKY-BLND - 1.0 LTR  ( AL - E000418 )"/>
        <s v="SOUTHERN COMFORT 70 (WAS 76 PROOF) - DOM WHSKY-BLND - 1.75 LTR  ( AL - F000418 )"/>
        <s v="SOUTHERN COMFORT 70 (WAS 76 PROOF) - DOM WHSKY-BLND - 200 ML  ( AL - C004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100 - DOM WHSKY-BLND - 1.75 LTR  ( AL - F000428 )"/>
        <s v="SOUTHERN COMFORT 100 - DOM WHSKY-BLND - 375 ML  ( AL - B000428 )"/>
        <s v="SOUTHERN COMFORT 100 - DOM WHSKY-BLND - 750 ML  ( AL - A000428 )"/>
        <s v="SOUTHERN COMFORT BLACK - DOM WHSKY-BLND - 750 ML  ( AL - A001843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ARKLE DONKEY TEQUILA SILVER - TEQUILA-BLANCO - 750 ML  ( AL - A005299 )"/>
        <s v="SPEEDBALL SEA SALT CARAMEL TEQ 4P 355ML - COCKTAILS - 375 ML  ( AL - J070136 )"/>
        <s v="SPEYBURN 10 YEAR SCOTCH BOTTLED SCOTLAND - SCOTCH-SNGL MALT - 750 ML  ( AL - A001759 )"/>
        <s v="SPEYBURN 18YR SPEYSIDE SNGLE MALT SCOTCH - SCOTCH-SNGL MALT - 750 ML  ( AL - A009761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QUARE ONE BOTANICAL ORGANIC - CRDL-LQR&amp;SPC-OTH - 750 ML  ( AL - A004514 )"/>
        <s v="ST BRENDANS ESPRESSO IRISH CREAM LIQUEUR - CRDL-CRM LQR - 750 ML  ( AL - A070555 )"/>
        <s v="ST ELIZABETH ALLSPICE DRAM - CRDL-LQR&amp;SPC-OTH - 750 ML  ( AL - A005239 )"/>
        <s v="ST GERMAIN FRENCH LIQUEUR (ELDERFLOWER) - CRDL-LQR&amp;SPC-OTH - 200 ML  ( AL - C000817 )"/>
        <s v="ST GERMAIN FRENCH LIQUEUR (ELDERFLOWER) - CRDL-LQR&amp;SPC-OTH - 375 ML  ( AL - B000817 )"/>
        <s v="ST GERMAIN FRENCH LIQUEUR (ELDERFLOWER) - CRDL-LQR&amp;SPC-OTH - 750 ML  ( AL - A000817 )"/>
        <s v="ST GERMAIN W/ACRYLIC CARAFE 1L/STIR ROD - CRDL-LQR&amp;SPC-OTH - 750 ML  ( AL - A001817 )"/>
        <s v="ST REMY VSOP BRANDY - BRNDY/CGNC-IMP - 750 ML  ( AL - A000061 )"/>
        <s v="ST. BRENDANS IRISH CREAM - CRDL-CRM LQR - 750 ML  ( AL - A000260 )"/>
        <s v="ST. LUCIA DIST 1931 82ND ANVSRY EDT RUM - RUM-AGED/DARK - 750 ML  ( AL - A009447 )"/>
        <s v="ST.ELDER ELDERFLOWER LIQUEUR - CRDL-LQR&amp;SPC-OTH - 750 ML  ( AL - A005516 )"/>
        <s v="STAGG JR. KENTUCKY STRAIGHT BOURBON - DOM WHSKY-STRT-BRBN/TN - 750 ML  ( AL - A005558 )"/>
        <s v="STAGG SINGLE BRL BARREL PROOF SELECT SBW - DOM WHSKY-STRT-BRBN/TN - 750 ML  ( AL - A010730 )"/>
        <s v="STAR HILL FARM AMERICAN WHEAT WHISKEY - DOM WHSKY-STRT-BRBN/TN - 750 ML  ( AL - A010924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STARLIGHT HONEY RESERVE BBN WK HNY BRLS - DOM WHSKY-BLND - 750 ML  ( AL - A010941 )"/>
        <s v="STARLIGHT SMALL BATCH VDN FIN CASK STR - DOM WHSKY-STRT-OTH - 750 ML  ( AL - A030125 )"/>
        <s v="HIGH NOON VDK SLTZR TRANSFUSION 6P 355ML - COCKTAILS - 375 ML  ( AL - J070695 )"/>
        <s v="STATESIDE SURFSIDE CKT 8P:L/I/P/IL 355ML - COCKTAILS - 375 ML  ( AL - J070193 )"/>
        <s v="SUNNY D SELZTER PURPLE 4P 355ML - COCKTAILS - 375 ML  ( AL - J070711 )"/>
        <s v="STATESIDE SURFSIDE ICED TEA L+V 355ML - COCKTAILS - 375 ML  ( AL - J070412 )"/>
        <s v="STATESIDE SURFSIDE LEMONADE VODKA 355ML - COCKTAILS - 375 ML  ( AL - J070343 )"/>
        <s v="ON THE ROCKS SPRK WATERMLN MRGRT 4P355ML - COCKTAILS - 375 ML  ( AL - J070713 )"/>
        <s v="STATESIDE SURFSIDE STRAWBRRY L+V 4P355ML - COCKTAILS - 375 ML  ( AL - J070411 )"/>
        <s v="STATESIDE SURFSIDE VT 8P:LM/BC/S/R 355ML - COCKTAILS - 375 ML  ( AL - J070403 )"/>
        <s v="GEORGE DICKEL RESERVE AGED 17 YEAR - DOM WHSKY-STRT-BRBN/TN - 750 ML  ( AL - A011001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HOTTY'S LEMON DROP VDK 8-8P SHOT POUCH - CRDL-LQR&amp;SPC-OTH - 50 ML  ( AL - D070683 )"/>
        <s v="TRADER VIC'S PRIVATE SEL GOLD 151 PROOF - RUM-GOLD - 750 ML  ( AL - A031332 )"/>
        <s v="STILL CROSSROADS APPLE PIE FLV MOONSHINE - DOM WHSKY-BLND - 750 ML  ( AL - A001299 )"/>
        <s v="STILL CROSSROADS PEACH ALABAMA MOONSHINE - DOM WHSKY-BLND - 750 ML  ( AL - A001298 )"/>
        <s v="STILLHOUSE PEACH TEA WHISKEY 69PRF - DOM WHSKY-BLND - 750 ML  ( AL - A001231 )"/>
        <s v="STINKY GRINGO MARGARITA - COCKTAILS - 1.75 LTR  ( AL - F000679 )"/>
        <s v="STIRRINGS GINGER LIQUEUR - CRDL-LQR&amp;SPC-FRT - 750 ML  ( AL - A004874 )"/>
        <s v="STOLI 80 - VODKA-CLASSIC-IMP - 1.0 LTR  ( AL - E000392 )"/>
        <s v="STOLI 80 - VODKA-CLASSIC-IMP - 1.75 LTR  ( AL - F000392 )"/>
        <s v="STOLI 80 - VODKA-CLASSIC-IMP - 50 ML  ( AL - D004992 )"/>
        <s v="STOLI 80 - VODKA-CLASSIC-IMP - 375 ML  ( AL - B0003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750 ML  ( AL - A005652 )"/>
        <s v="STOLICHNAYA CHOCOLATE RAZBERI FLVR VODKA - VODKA-FLVRD-IMP - 50 ML  ( AL - D005108 )"/>
        <s v="STOLICHNAYA NIGHT EDITION PREMIUM VODKA - VODKA-CLASSIC-IMP - 750 ML  ( AL - A070327 )"/>
        <s v="STOLICHNAYA TRI-PK #1:1EA 80P/RAZ/W CHRI - VODKA-FLVRD-IMP - 750 ML  ( AL - A004956 )"/>
        <s v="STOLICHNAYA VODKA/2-12OZ GINGER BEER CAN - VODKA-CLASSIC-IMP - 750 ML  ( AL - A007392 )"/>
        <s v="STONESTREET FOUNDER'S EDITION KSBW - DOM WHSKY-STRT-BRBN/TN - 750 ML  ( AL - A070616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SUGAR JACK OLE SKOOL MOONSHINE(RUM BASE) - CRDL-LQR&amp;SPC-SPRT SPCTY - 750 ML  ( AL - A005889 )"/>
        <s v="SUGARLAND SHN SOUR BLUE RSP FOLDS HONOR - DOM WHSKY-BLND - 750 ML  ( AL - A070148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UGARLANDS EGG NOG SIPPIN CREAM - CRDL-CRM LQR - 750 ML  ( AL - A007492 )"/>
        <s v="SUGARLANDS LS MARK &amp; DIGGERS HAZLENUT RM - RUM-FLVRD - 50 ML  ( AL - D007180 )"/>
        <s v="SUGARLANDS LS MARK &amp; DIGGERS HAZLENUT RM - RUM-FLVRD - 750 ML  ( AL - A007180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SUGARLANDS SHINE APPLE PIE MOONSHINE - DOM WHSKY-BLND - 750 ML  ( AL - A007178 )"/>
        <s v="SUGARLANDS SHINE BUTTERSCOTCH GOLD MNSHN - DOM WHSKY-BLND - 750 ML  ( AL - A001438 )"/>
        <s v="SUGARLANDS SHINE COLE SWINDEL PUNCH MNSH - DOM WHSKY-BLND - 750 ML  ( AL - A007179 )"/>
        <s v="SUGARLANDS SHINE COTTON CANDY MOONSHINE - DOM WHSKY-BLND - 750 ML  ( AL - A070633 )"/>
        <s v="SUGARLANDS SHINE OLD FASHIONED LEMONADE - DOM WHSKY-BLND - 750 ML  ( AL - A001439 )"/>
        <s v="SUGARLANDS SHINE PINA COLADA MOONSHINE - DOM WHSKY-BLND - 750 ML  ( AL - A007393 )"/>
        <s v="SUGARLANDS SHINE SILVER CLOUD MOONSHINE - DOM WHSKY-STRT-OTH - 750 ML  ( AL - A009829 )"/>
        <s v="SUGARLANDS SHNE LGD SRS MARK ROGER PEACH - DOM WHSKY-BLND - 750 ML  ( AL - A030968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SUN CRUISER PINK LEMONADE VDKA 8P 355ML - COCKTAILS - 375 ML  ( AL - J070605 )"/>
        <s v="SUN CRUISER VT 8P:IT/LM IT/PCH/RSP 355ML - COCKTAILS - 375 ML  ( AL - J070245 )"/>
        <s v="ON THE ROCKS SPRKLNG PEACH COSMO 4P355ML - COCKTAILS - 375 ML  ( AL - J070714 )"/>
        <s v="SUNNY D VDK VTY 8P:4TANGY/2PNA&amp;2STW355ML - COCKTAILS - 375 ML  ( AL - J070205 )"/>
        <s v="SUNNY D VODKA SELTZER 4P 355ML - COCKTAILS - 375 ML  ( AL - J070204 )"/>
        <s v="SUNNY D VS GAME DAY 8P:PL/AP/TO/CR 355ML - COCKTAILS - 375 ML  ( AL - J070593 )"/>
        <s v="SUNNY D VS SUMMER 8P-2E:TO/OS/OB/OP355ML - COCKTAILS - 375 ML  ( AL - J070423 )"/>
        <s v="SUNTORY AO WORLD WHISKEY 700ML - OTH IMP WHSKY-BLND - 750 ML  ( AL - L010645 )"/>
        <s v="SUNTORY HIBIKI HARMONY JAPANESE WHISKY - OTH IMP WHSKY-BLND - 750 ML  ( AL - A001529 )"/>
        <s v="SUNTORY MIDORI MELON - CRDL-LQR&amp;SPC-FRT - 750 ML  ( AL - A000027 )"/>
        <s v="SUNTORY YAMAZAKI - OTH IMP WHSKY-SNGL MALT - 750 ML  ( AL - A009356 )"/>
        <s v="SUNTORY YAMAZAKI DISTILLER'S RESERVE SM - OTH IMP WHSKY - 750 ML  ( AL - A010934 )"/>
        <s v="SUPERBIRD TEQ PALOMA PINK GRAPEFRT 355ML - COCKTAILS - 375 ML  ( AL - J070294 )"/>
        <s v="SHOTTY'S GREEN TEA SHOT W/WHK 8-8PK - CRDL-LQR&amp;SPC-OTH - 50 ML  ( AL - D070684 )"/>
        <s v="SVEDKA 100 PROOF VODKA - VODKA-CLASSIC-IMP - 1.75 LTR  ( AL - F001459 )"/>
        <s v="SVEDKA 100 PROOF VODKA - VODKA-CLASSIC-IMP - 750 ML  ( AL - A001459 )"/>
        <s v="STILL AUSTIN THE ARTIST RYE WHISKEY - DOM WHSKY-STRT-RYE - 50 ML  ( AL - D070685 )"/>
        <s v="SVEDKA BLACKBERRY VODKA W/NATURAL FLAVOR - VODKA-FLVRD-IMP - 750 ML  ( AL - A070533 )"/>
        <s v="SVEDKA BLK CHRRY LIME VDKA SODA 4P 355ML - COCKTAILS - 375 ML  ( AL - J007552 )"/>
        <s v="SVEDKA BLUE RASPBERRY FLAVORED VODKA - VODKA-FLVRD-IMP - 1.75 LTR  ( AL - F001882 )"/>
        <s v="SVEDKA BLUE RASPBERRY FLAVORED VODKA - VODKA-FLVRD-IMP - 375 ML  ( AL - B001882 )"/>
        <s v="SVEDKA BLUE RASPBERRY FLAVORED VODKA - VODKA-FLVRD-IMP - 750 ML  ( AL - A001882 )"/>
        <s v="SVEDKA CHERRY FLAVORED VODKA - VODKA-FLVRD-IMP - 750 ML  ( AL - A005265 )"/>
        <s v="SVEDKA CHERRY LIMEADE FLAVORED VODKA - VODKA-FLVRD-IMP - 750 ML  ( AL - A007551 )"/>
        <s v="SVEDKA CITRON FLAVORED VODKA - VODKA-FLVRD-IMP - 1.75 LTR  ( AL - F004018 )"/>
        <s v="SVEDKA CITRON FLAVORED VODKA - VODKA-FLVRD-IMP - 50 ML  ( AL - D070534 )"/>
        <s v="SVEDKA CITRON FLAVORED VODKA - VODKA-FLVRD-IMP - 750 ML  ( AL - A070534 )"/>
        <s v="SVEDKA CUCUMBER LIME FLAVORED VODKA - VODKA-FLVRD-IMP - 750 ML  ( AL - A001241 )"/>
        <s v="SVEDKA GRAPEFRUIT JALAPENO FLVRD VODKA - VODKA-FLVRD-IMP - 750 ML  ( AL - A001458 )"/>
        <s v="SVEDKA MANGO PINEAPPLE FLAVORED VODKA - VODKA-FLVRD-IMP - 1.75 LTR  ( AL - F001429 )"/>
        <s v="SVEDKA MANGO PINEAPPLE FLAVORED VODKA - VODKA-FLVRD-IMP - 375 ML  ( AL - B001429 )"/>
        <s v="SVEDKA MANGO PINEAPPLE FLAVORED VODKA - VODKA-FLVRD-IMP - 750 ML  ( AL - A001429 )"/>
        <s v="SVEDKA PEACH FLAVORED VODKA - VODKA-FLVRD-IMP - 750 ML  ( AL - A005958 )"/>
        <s v="SVEDKA PURE INFUSIONS DRAGONFRUIT MELON - VODKA-FLVRD-IMP - 750 ML  ( AL - A007365 )"/>
        <s v="SVEDKA STRAWBERRY LEMONADE FLAVORED VOD - VODKA-FLVRD-IMP - 1.75 LTR  ( AL - F001230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50 ML  ( AL - D000990 )"/>
        <s v="SVEDKA SWEDISH VODKA - VODKA-CLASSIC-IMP - 375 ML  ( AL - B000990 )"/>
        <s v="SVEDKA SWEDISH VODKA - VODKA-CLASSIC-IMP - 750 ML  ( AL - A000990 )"/>
        <s v="SVEDKA SWEDISH VODKA - VODKA-CLASSIC-IMP - 750 ML TRV  ( AL - A001901 )"/>
        <s v="SVEDKA SWEDISH VODKA PET - VODKA-CLASSIC-IMP - 200 ML  ( AL - C009186 )"/>
        <s v="SVEDKA TROPICS MIX-8P:OR M/PN G/RK 355ML - COCKTAILS - 375 ML  ( AL - J007767 )"/>
        <s v="KNOB CREEK SMOKED MAPLE KENTUCKY STRGHT - DOM WHSKY-BLND - 750 ML  ( AL - A001030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FIRESIDE WHISKEY - DOM WHSKY-STRT-OTH - 750 ML  ( AL - A031142 )"/>
        <s v="SWEET HOME GAME DAY YELLOW HAMMER CKTL - COCKTAILS - 1.75 LTR  ( AL - F030806 )"/>
        <s v="SWEET HOME HONEY SHINE MOONSHINE - CRDL-LQR&amp;SPC-OTH - 750 ML  ( AL - A030371 )"/>
        <s v="SWEET HOME LIMONCELLO - CRDL-LQR&amp;SPC-FRT - 750 ML  ( AL - A070041 )"/>
        <s v="SWEET HOME STARTER:2CMPFR/2WHK/1VDK/1LMN - DOM WHSKY-BLND - 750 ML  ( AL - A030146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50 ML  ( AL - D000367 )"/>
        <s v="TAAKA - VODKA-CLASSIC-DOM - 200 ML  ( AL - C000367 )"/>
        <s v="TAAKA - VODKA-CLASSIC-DOM - 375 ML  ( AL - B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750 ML  ( AL - A000806 )"/>
        <s v="TAAKA PINEAPPLE FLAVORED VODKA - VODKA-FLVRD-DOM - 50 ML  ( AL - D005989 )"/>
        <s v="TAAKA PINK LEMONADE FLAVORED VODKA - VODKA-FLVRD-DOM - 375 ML  ( AL - B005898 )"/>
        <s v="TAAKA WHIPPED CREAM FLAVORED VODKA - VODKA-FLVRD-DOM - 50 ML  ( AL - D005897 )"/>
        <s v="TAAKA WHIPPED CREAM FLAVORED VODKA - VODKA-FLVRD-DOM - 750 ML  ( AL - A000534 )"/>
        <s v="TALISKER DISTILLERS EDITION - SCOTCH-SNGL MALT - 750 ML  ( AL - A005352 )"/>
        <s v="TALISKER SINGLE MALT 10 YEAR - SCOTCH-SNGL MALT - 750 ML  ( AL - A004357 )"/>
        <s v="TALISKER SINGLE MALT 30 YEAR - SCOTCH-SNGL MALT - 750 ML  ( AL - A004814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DOUBLE CASK SPEYSIDE SM SCTCH - SCOTCH-SNGL MALT - 750 ML  ( AL - A010245 )"/>
        <s v="TAMNAVULIN SHERRY CASK SPEYSIDE SM SCTCH - SCOTCH-SNGL MALT - 750 ML  ( AL - A007844 )"/>
        <s v="TANQUERAY - GIN-CLASSIC-IMP - 1.0 LTR  ( AL - E000689 )"/>
        <s v="TANQUERAY - GIN-CLASSIC-IMP - 1.75 LTR  ( AL - F000689 )"/>
        <s v="TANQUERAY - GIN-CLASSIC-IMP - 50 ML  ( AL - D004919 )"/>
        <s v="TANQUERAY - GIN-CLASSIC-IMP - 200 ML  ( AL - C000689 )"/>
        <s v="TANQUERAY - GIN-CLASSIC-IMP - 375 ML  ( AL - B000689 )"/>
        <s v="TANQUERAY - GIN-CLASSIC-IMP - 750 ML  ( AL - A000689 )"/>
        <s v="TANQUERAY NO. TEN - GIN-CLASSIC-IMP - 750 ML  ( AL - A004886 )"/>
        <s v="TANQUERAY RANGPUR DISTILLED GIN - GIN-FLVRD-IMP - 750 ML  ( AL - A000687 )"/>
        <s v="TANQUERAY SEVILLA ORANGE FLAVORED GIN - GIN-FLVRD-IMP - 750 ML  ( AL - A007560 )"/>
        <s v="TANTEO BLANCO TEQUILA - TEQUILA-BLANCO - 750 ML  ( AL - A007663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RANTULA AZUL W/MARGARITA MIX - CRDL-LQR&amp;SPC-OTH - 750 ML  ( AL - A001570 )"/>
        <s v="TARRO 151 RUM - RUM-LIGHT - 1.0 LTR  ( AL - E010415 )"/>
        <s v="TEARS OF LLORONA EXTRA ANEJO 100% AGAVE - TEQUILA-GOLD - 1.0 LTR  ( AL - E010205 )"/>
        <s v="TEMPLETON 4YR RYE WHISKEY - DOM WHSKY-STRT-RYE - 750 ML  ( AL - A000976 )"/>
        <s v="TEMPLETON BARREL STRENGTH RYE WHISKEY - DOM WHSKY-STRT-RYE - 750 ML  ( AL - A010052 )"/>
        <s v="TEMPLETON RYE FINISH OLOROSO SHERRY BRRL - DOM WHSKY-STRT-RYE - 750 ML  ( AL - A010317 )"/>
        <s v="TEMPLETON RYE SELECT FIN TEQUILA CASKS - DOM WHSKY-STRT-RYE - 750 ML  ( AL - A010661 )"/>
        <s v="TEMPLETON RYE WHISKEY W/ 2 ROCK GLASSES - DOM WHSKY-STRT-RYE - 750 ML  ( AL - A007912 )"/>
        <s v="TEMPLETON SINGLE BARREL 10YR WHISKEY - DOM WHSKY-STRT-RYE - 750 ML  ( AL - A010197 )"/>
        <s v="TEMPLETON THE GOOD STUFF 6YR RYE 91.5 PR - DOM WHSKY-STRT-RYE - 750 ML  ( AL - A001720 )"/>
        <s v="TEN HIGH - DOM WHSKY-BLND - 1.75 LTR  ( AL - F000128 )"/>
        <s v="TENNESSEE SHINE CO PEPPERMINT BARK RUM - RUM-FLVRD - 750 ML  ( AL - A070582 )"/>
        <s v="TEQUILA 88 ANEJO - TEQUILA-ANEJO - 750 ML  ( AL - A004038 )"/>
        <s v="TEQUILA 88 REPOSADO - TEQUILA-REPOSADO - 750 ML  ( AL - A00403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BARREL SELECT - TEQUILA-REPOSADO - 750 ML  ( AL - A010913 )"/>
        <s v="TEQUILA OCHO REPOSADO TEQUILA GOLD - TEQUILA-REPOSADO - 750 ML  ( AL - A007999 )"/>
        <s v="TEQUILA OCHO REPOSADO TEQUILA GOLD - TEQUILA-REPOSADO - 750 ML  ( AL - A009241 )"/>
        <s v="TEQUILA ROSE &amp; 360 DBL CHOC PET/GIFT 5EA - VODKA-FLVRD-DOM - 50 ML  ( AL - D001208 )"/>
        <s v="TEQUILA ROSE LIQUEUR - CRDL-CRM LQR - 375 ML  ( AL - B001210 )"/>
        <s v="TEQUILA ROSE LIQUEUR - CRDL-CRM LQR - 750 ML  ( AL - A001210 )"/>
        <s v="TEQUILA ROSE W/2 SQUARE SHOT GLASSES - CRDL-CRM LQR - 750 ML  ( AL - A001208 )"/>
        <s v="TEQUILA ROSE W/2-SHT GLS VALENTINE GFT18 - CRDL-CRM LQR - 750 ML  ( AL - A006919 )"/>
        <s v="TEQUILA SIETE LEGUAS ANEJO - TEQUILA-ANEJO - 750 ML  ( AL - A009401 )"/>
        <s v="TEQUILA SIETE LEGUAS ANEJO 700ML - TEQUILA-ANEJO - 750 ML  ( AL - L010841 )"/>
        <s v="TEQUILA SIETE LEGUAS BLANCO 700ML - TEQUILA-BLANCO - 750 ML  ( AL - L070146 )"/>
        <s v="TEREMANA ANEJO TEQUILA - TEQUILA-ANEJO - 750 ML  ( AL - A007931 )"/>
        <s v="TEREMANA BLANCO TEQUILA - TEQUILA-BLANCO - 1.75 LTR  ( AL - F007409 )"/>
        <s v="TEREMANA BLANCO TEQUILA - TEQUILA-BLANCO - 375 ML  ( AL - B007409 )"/>
        <s v="TEREMANA BLANCO TEQUILA - TEQUILA-BLANCO - 750 ML  ( AL - A007409 )"/>
        <s v="TEREMANA REPOSADO TEQ W/COCKTAIL SHAKER - TEQUILA-REPOSADO - 750 ML  ( AL - A070556 )"/>
        <s v="TEREMANA REPOSADO TEQUILA - TEQUILA-REPOSADO - 1.75 LTR  ( AL - F007654 )"/>
        <s v="TEREMANA REPOSADO TEQUILA - TEQUILA-REPOSADO - 375 ML  ( AL - B007654 )"/>
        <s v="TEREMANA REPOSADO TEQUILA - TEQUILA-REPOSADO - 750 ML  ( AL - A007654 )"/>
        <s v="TEREMANA REPOSADO TEQUILA - TEQUILA-REPOSADO - 750 ML  ( AL - A008241 )"/>
        <s v="TEXACRAFT EXTRA SPICY SOUR PICKLE VODKA - VODKA-FLVRD-DOM - 50 ML  ( AL - D070694 )"/>
        <s v="FOUR ROSES SMALL BATCH KENTUCKY BOURBON - DOM WHSKY-STRT-SM BTCH - 375 ML  ( AL - B001075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RYE - DOM WHSKY-STRT-RYE - 750 ML  ( AL - A009820 )"/>
        <s v="THE CLUB VARIETY 2-12P 4FL:MT/MG/LIT/MHN - COCKTAILS - 200 ML  ( AL - C007590 )"/>
        <s v="THE COPPER CAN VT 4P:O/PSN/BLK/BO O355ML - COCKTAILS - 375 ML  ( AL - J070158 )"/>
        <s v="THE DALMORE 12 SHERRY CASK SELCT SGL MLT - SCOTCH-SNGL MALT - 750 ML  ( AL - A007708 )"/>
        <s v="THE DALMORE 15YR SINGLE MALT SCOTCH - SCOTCH-SNGL MALT - 750 ML  ( AL - A005953 )"/>
        <s v="THE DALMORE 18 YEAR SINGLE MALT - SCOTCH-SNGL MALT - 750 ML  ( AL - A005954 )"/>
        <s v="THE DALMORE 1263 KING ALEXANDER III - SCOTCH-BLND-FRGN BTLD - 750 ML  ( AL - A005435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DEVERON 12 YEARS HIGHLAND SINGLE MLT - SCOTCH-SNGL MALT - 750 ML  ( AL - A009067 )"/>
        <s v="THE GIRVAN PATENT STILL 25Y SINGLE GRAIN - SCOTCH-SNGL MALT - 750 ML  ( AL - A004957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 SNG MALT JAMAICA EDT - SCOTCH-SNGL MALT - 750 ML  ( AL - A070527 )"/>
        <s v="THE GLENLIVET 12YO W/2 TASTING GLASSES - SCOTCH-SNGL MALT - 750 ML  ( AL - A000166 )"/>
        <s v="THE GLENLIVET 14YR COGNAC CASK SEL SMSW - SCOTCH-SNGL MALT - 750 ML  ( AL - A007166 )"/>
        <s v="THE GLENLIVET 18 YR - SCOTCH-SNGL MALT - 750 ML  ( AL - A000105 )"/>
        <s v="THE GLENLIVET 21 YEAR - SCOTCH-SNGL MALT - 750 ML  ( AL - A004106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 ILLICIT STILL SINGLE MALT - SCOTCH-SNGL MALT - 750 ML  ( AL - A007584 )"/>
        <s v="THE GLENLIVET/50M-4PK 30E:12Y/14Y/CRB/FD - SCOTCH-SNGL MALT - 50 ML  ( AL - D000982 )"/>
        <s v="THE GLENROTHES BOURBON CASK RSV SNGL MLT - SCOTCH-SNGL MALT - 750 ML  ( AL - A001739 )"/>
        <s v="FOUR ROSES SMALL BATCH SELECT BOURBON - DOM WHSKY-STRT-BRBN/TN - 375 ML  ( AL - B007535 )"/>
        <s v="THE LAST DROP SIG W/50ML IN WOODEN CASE - SCOTCH-BLND-FRGN BTLD - 750 ML  ( AL - A010297 )"/>
        <s v="THE LOST DISTILLERY AUCHNAGIE MALT BLEND - SCOTCH-BLND-FRGN BTLD - 750 ML  ( AL - A009192 )"/>
        <s v="THE LOST DISTILLERY GERSTON BLENDED WHSK - SCOTCH-BLND-FRGN BTLD - 750 ML  ( AL - A009301 )"/>
        <s v="THE MACALLAN 12 YEAR - SCOTCH-SNGL MALT - 50 ML  ( AL - D000656 )"/>
        <s v="THE MACALLAN 12 YEAR - SCOTCH-SNGL MALT - 750 ML  ( AL - A000656 )"/>
        <s v="THE MACALLAN 12Y HIGHLAND SNG MALT 110PF - SCOTCH-SNGL MALT - 750 ML  ( AL - A010981 )"/>
        <s v="HENDRICK'S ANOTHER GIN - GIN-CLASSIC-IMP - 750 ML  ( AL - A070656 )"/>
        <s v="THE MACALLAN CLASSIC CUT 2024 SINGLE MLT - SCOTCH-SNGL MALT - 750 ML  ( AL - A010815 )"/>
        <s v="THE MACALLAN CLASSIC CUT 2025 SINGLE MLT - SCOTCH-SNGL MALT - 750 ML  ( AL - A010979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30YR HIGHLAND - SCOTCH-SNGL MALT - 750 ML  ( AL - A010332 )"/>
        <s v="THE MACALLAN DOUBLE CASK GOLD HIGHLND SM - SCOTCH-SNGL MALT - 750 ML  ( AL - A007049 )"/>
        <s v="THE MACALLAN HARMONY CLC JING PHOENIX HN - SCOTCH-SNGL MALT - 750 ML  ( AL - A010980 )"/>
        <s v="THE MACALLAN HARMONY COLL VIBRANT OAK SM - SCOTCH-SNGL MALT - 750 ML  ( AL - A010816 )"/>
        <s v="THE MACALLAN HARMONY COLLECTION RICH CAC - SCOTCH-SNGL MALT - 750 ML  ( AL - A010281 )"/>
        <s v="THE MACALLAN NIGHT ON EARTH FIRST LIGHT - SCOTCH-SNGL MALT - 750 ML  ( AL - A010977 )"/>
        <s v="THE MACALLAN NO. 6 IN LALIQUE DECANTER - SCOTCH-SNGL MALT - 750 ML  ( AL - A005746 )"/>
        <s v="THE MACALLAN RARE CASK HIGHLAND SNGL MLT - SCOTCH-SNGL MALT - 750 ML  ( AL - A001378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THE ORIGINAL PICKLE SHOT DILL PICKLE VDK - VODKA-FLVRD-DOM - 750 ML  ( AL - A070537 )"/>
        <s v="THE PRESIDENTIAL DRAM 8YR BRL PRF 700ML - DOM WHSKY-STRT-BRBN/TN - 750 ML  ( AL - L010994 )"/>
        <s v="THE QUIET MAN 8YR SINGLE IRISH MALT WHSK - IRISH - 750 ML  ( AL - A005875 )"/>
        <s v="THE QUIET MAN BARMAN'S CODE 10Y SM 700ML - IRISH - 750 ML  ( AL - L010779 )"/>
        <s v="THE QUIET MAN TRADITIONAL IRISH WHISKEY - IRISH - 750 ML  ( AL - A001617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THE SENATOR SINGLE BARREL 100 PRF RYE WK - DOM WHSKY-STRT-RYE - 750 ML  ( AL - A03053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1.0 LTR  ( AL - E004678 )"/>
        <s v="THREE OLIVES BERRY FLV VODKA - VODKA-FLVRD-IMP - 750 ML  ( AL - A008037 )"/>
        <s v="THREE OLIVES CHERRY FLV VODKA - VODKA-FLVRD-IMP - 750 ML  ( AL - A001476 )"/>
        <s v="THREE OLIVES CITRUS FLV VODKA - VODKA-FLVRD-IMP - 1.0 LTR  ( AL - E004191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PINEAPPLE FLAVORED VODKA - VODKA-FLVRD-IMP - 750 ML  ( AL - A001537 )"/>
        <s v="THREE OLIVES RASPBERRY FLV VODKA - VODKA-FLVRD-IMP - 1.0 LTR  ( AL - E004710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IA MARIA - CRDL-LQR&amp;SPC-OTH - 750 ML  ( AL - A008228 )"/>
        <s v="TIA MARIA COLD BREW NITRO ICE COF FRAPPE - COCKTAILS - 200 ML  ( AL - C007562 )"/>
        <s v="TIM SMITH CLIMAX MOONSHINE - DOM WHSKY-STRT-OTH - 375 ML  ( AL - B001440 )"/>
        <s v="TIM SMITH CLIMAX MOONSHINE - DOM WHSKY-STRT-OTH - 750 ML  ( AL - A001440 )"/>
        <s v="TIM SMITH CLIMAX WOOD-FIRED WHISKEY - DOM WHSKY-STRT-OTH - 750 ML  ( AL - A001900 )"/>
        <s v="TIM SMITH SOUTHERN RS WOOD-FIRED RYE - DOM WHSKY-STRT-RYE - 750 ML  ( AL - A007168 )"/>
        <s v="TIM SMITH'S CLIMAX FIRE NO.32 CINAMN SPC - DOM WHSKY-BLND - 750 ML  ( AL - A001256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RAMISU LIQUEUR - CRDL-LQR&amp;SPC-OTH - 750 ML  ( AL - A030966 )"/>
        <s v="TITO HANDMADE TEXAS VODKA - VODKA-CLASSIC-DOM - 1.0 LTR  ( AL - E000146 )"/>
        <s v="TITO HANDMADE TEXAS VODKA - VODKA-CLASSIC-DOM - 1.75 LTR  ( AL - F000146 )"/>
        <s v="TITO HANDMADE TEXAS VODKA - VODKA-CLASSIC-DOM - 1.75 LTR  ( AL - F006122 )"/>
        <s v="TITO HANDMADE TEXAS VODKA - VODKA-CLASSIC-DOM - 50 ML  ( AL - D000146 )"/>
        <s v="TITO HANDMADE TEXAS VODKA - VODKA-CLASSIC-DOM - 200 ML  ( AL - C000146 )"/>
        <s v="TITO HANDMADE TEXAS VODKA - VODKA-CLASSIC-DOM - 375 ML  ( AL - B000146 )"/>
        <s v="TITO HANDMADE TEXAS VODKA - VODKA-CLASSIC-DOM - 375 ML  ( AL - B006122 )"/>
        <s v="TITO HANDMADE TEXAS VODKA - VODKA-CLASSIC-DOM - 750 ML  ( AL - A000146 )"/>
        <s v="TITO'S HANDMADE VODKA 12-4B SLEEVE - VODKA-CLASSIC-DOM - 100 ML  ( AL - G000146 )"/>
        <s v="TITO'S HANDMADE VODKA 15-4B SLEEVE - VODKA-CLASSIC-DOM - 50 ML  ( AL - D070250 )"/>
        <s v="BUSHMILLS 30 YR IRISH SINGLE MALT - IRISH - 750 ML  ( AL - A010662 )"/>
        <s v="TOKI SUNTORY JAPANESE WHISKY - OTH IMP WHSKY-BLND - 750 ML  ( AL - A001235 )"/>
        <s v="TOM BULLOCK'S BURNT ORANGE BOURBON - DOM WHSKY-BLND - 750 ML  ( AL - A007960 )"/>
        <s v="TOOTERS MANGO SMASH RUM-BASED LIQUEUR - CRDL-LQR&amp;SPC-SPRT SPCTY - 750 ML  ( AL - A004125 )"/>
        <s v="TOOTERS ON THE BEACH VODKA-BASED LIQUEUR - CRDL-LQR&amp;SPC-OTH - 375 ML  ( AL - B001788 )"/>
        <s v="TOPAZ WHITE TEQUILA - TEQUILA-BLANCO - 1.0 LTR  ( AL - E008039 )"/>
        <s v="TORADA - TEQUILA-BLANCO - 1.0 LTR  ( AL - E008232 )"/>
        <s v="TORADA REPOSADO - TEQUILA-REPOSADO - 1.0 LTR  ( AL - E008217 )"/>
        <s v="TOSCO REPOSADO TEQUILA - TEQUILA-REPOSADO - 1.0 LTR  ( AL - E010296 )"/>
        <s v="TOUCAN REPOSADO W/MRG MX SHAKER (CAN) - TEQUILA-GOLD - 100 ML  ( AL - G070630 )"/>
        <s v="TOUCAN VODKA W/ESP MRTNI MX SHAKER (CAN) - VODKA-CLASSIC-DOM - 100 ML  ( AL - G070631 )"/>
        <s v="TOUCAN VODKA W/LEMON DRP MX SHAKER (CAN) - VODKA-CLASSIC-DOM - 100 ML  ( AL - G070632 )"/>
        <s v="TOWN BRANCH KENTUCKY STRAIGHT BOURBON - DOM WHSKY-STRT-BRBN/TN - 750 ML  ( AL - A070013 )"/>
        <s v="TOWN BRANCH KSBW FINISH MAPLE STOUT BRLS - DOM WHSKY-STRT-BRBN/TN - 750 ML  ( AL - A00787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DON JULIO ANEJO TEQ FIFA WORLD CUP EDT - TEQUILA-ANEJO - 750 ML  ( AL - A011039 )"/>
        <s v="TRADER VIC'S WHITE CHOCOLATE LIQUEUR - CRDL-LQR&amp;SPC-OTH - 750 ML  ( AL - A070142 )"/>
        <s v="TRAVELLER BLEND NO 40 WHISKEY - DOM WHSKY-BLND - 1.75 LTR  ( AL - F070228 )"/>
        <s v="TRAVELLER BLEND NO 40 WHISKEY - DOM WHSKY-BLND - 750 ML  ( AL - A070228 )"/>
        <s v="TRAVELLER NO 40 BLENDED WHISKEY PET - DOM WHSKY-BLND - 50 ML  ( AL - D070228 )"/>
        <s v="TRAVIS HASSE'S CHERRY PIE LIQUEUR - CRDL-LQR&amp;SPC-OTH - 750 ML  ( AL - A004169 )"/>
        <s v="TRES AGAVES BLANCO TEQUILA - TEQUILA-BLANCO - 750 ML  ( AL - A070229 )"/>
        <s v="TRES AGAVES SINGLE BARREL ANEJO ORGANIC - TEQUILA-ANEJO - 750 ML  ( AL - A030731 )"/>
        <s v="OLD FORESTER 1920 PROHIBITION STYLE - DOM WHSKY-STRT-BRBN/TN - 375 ML  ( AL - B001699 )"/>
        <s v="TRES AGAVES SINGLE BARREL REPOSADO ORGNC - TEQUILA-REPOSADO - 750 ML  ( AL - A070538 )"/>
        <s v="TRIPLE CROWN NORTH AMERICAN BLENDED WHSK - DOM WHSKY-BLND - 750 ML  ( AL - A001339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EMPRESS 1908 ORIGINAL GIN - GIN-CLASSIC-IMP - 750 ML  ( AL - A070666 )"/>
        <s v="TUACA LIQUORE ORIGINALE - CRDL-LQR&amp;SPC-CRM - 1.0 LTR  ( AL - E005131 )"/>
        <s v="TUACA LIQUORE ORIGINALE - CRDL-LQR&amp;SPC-CRM - 750 ML  ( AL - A000909 )"/>
        <s v="TULLAMORE D.E.W. HONEY LIQUEUR - IRISH - 750 ML  ( AL - A070211 )"/>
        <s v="TULLAMORE DEW - IRISH-BLND - 1.0 LTR  ( AL - E005838 )"/>
        <s v="TULLAMORE DEW - IRISH-BLND - 1.75 LTR  ( AL - F001952 )"/>
        <s v="TULLAMORE DEW - IRISH-BLND - 50 ML  ( AL - D005838 )"/>
        <s v="TULLAMORE DEW - IRISH-BLND - 375 ML  ( AL - B005838 )"/>
        <s v="TULLAMORE DEW - IRISH-BLND - 750 ML  ( AL - A001952 )"/>
        <s v="TULLAMORE DEW 12 YEAR IRISH WHISKEY - IRISH-BLND - 750 ML  ( AL - A004946 )"/>
        <s v="TULLAMORE DEW 15 YEAR IRISH WHISKEY - IRISH-BLND - 750 ML  ( AL - A005879 )"/>
        <s v="TULLAMORE DEW CIDER CASK FINISH WHISKEY - IRISH-BLND - 750 ML  ( AL - A009528 )"/>
        <s v="CASAMIGOS FIFA VTY 2P:BLANCO &amp; REPOSADO - TEQUILA-BLANCO - 375 ML  ( AL - B070706 )"/>
        <s v="TULLAMORE DEW XO CARIBBEAN RM CASK WHSKY - IRISH-BLND - 750 ML  ( AL - A009362 )"/>
        <s v="JACK DANIELS 3B FAM OF BR#2:SB/RYE/BR PF - DOM WHSKY-STRT-BRBN/TN - 375 ML  ( AL - B007296 )"/>
        <s v="TWENTY GRAND 100PF VODKA INFUSED W/COGNC - VODKA-FLVRD-DOM - 750 ML  ( AL - A005475 )"/>
        <s v="TWENTY GRAND VODKA - VODKA-CLASSIC-IMP - 1.75 LTR  ( AL - F005472 )"/>
        <s v="TWENTY GRAND VODKA INFUSED WITH COGNAC - VODKA-FLVRD-DOM - 375 ML  ( AL - B000939 )"/>
        <s v="TWENTY GRAND VODKA INFUSED WITH COGNAC - VODKA-FLVRD-DOM - 750 ML  ( AL - A000939 )"/>
        <s v="TWENTY GRAND W/2-50ML:TG PEACH/TG APPLE - VODKA-FLVRD-DOM - 750 ML  ( AL - A001939 )"/>
        <s v="TWISTED SHOTZ BUTTERY NIPPLE:VODKA BASED - CRDL-LQR&amp;SPC-OTH - 100 ML  ( AL - G001009 )"/>
        <s v="TWISTED SHOTZ JOLLI JOLLI - CRDL-LQR&amp;SPC-OTH - 100 ML  ( AL - G007455 )"/>
        <s v="TWISTED SHOTZ PINEAPPLE UPSIDE DOWN CAKE - CRDL-LQR&amp;SPC-OTH - 100 ML  ( AL - G070677 )"/>
        <s v="TWISTED SHOTZ PUSSY CAT:WTRMLN/PNA COLDA - VODKA-FLVRD-IMP - 100 ML  ( AL - G001937 )"/>
        <s v="TWISTED SHOTZ RED PARTY 3E:PC/R/SB/SX/RD - CRDL-LQR&amp;SPC-OTH - 375 ML  ( AL - B070521 )"/>
        <s v="TWISTED SHOTZ ROOT BEER FLIRT:RT BR/VNLA - CRDL-LQR&amp;SPC-OTH - 100 ML  ( AL - G001306 )"/>
        <s v="TWISTED SHOTZ SEX ON THE BEACH:PEAR/VANL - CRDL-LQR&amp;SPC-OTH - 100 ML  ( AL - G001011 )"/>
        <s v="TWISTED SHOTZ SUCK IT UP BUTTERCUP - CRDL-LQR&amp;SPC-OTH - 100 ML  ( AL - G070407 )"/>
        <s v="TWISTED SHOTZ WASHINGTON APPLE:APL/WHSKY - CRDL-LQR&amp;SPC-OTH - 100 ML  ( AL - G001714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TY KU PREMIUM ASIAN CITRUS LIQUEUR - CRDL-LQR&amp;SPC-OTH - 750 ML  ( AL - A008207 )"/>
        <s v="TY KU SUPER PREMIUM SOJU - CRDL-LQR&amp;SPC-OTH - 750 ML  ( AL - A004974 )"/>
        <s v="ULTIMAT POLISH VODKA - VODKA-CLASSIC-IMP - 750 ML  ( AL - A005622 )"/>
        <s v="ULTIMATE APPLE-TINI GRN NEUTRAL SPRT BSE - CRDL-LQR&amp;SPC-OTH - 375 ML  ( AL - B004914 )"/>
        <s v="UNCLE NEAREST 777 ANV TENN BLND W/BOOK - DOM WHSKY-STRT-BRBN/TN - 750 ML  ( AL - A010790 )"/>
        <s v="UNCLE NEAREST 1856 AGED PREMIUM WHISKEY - DOM WHSKY-STRT-BRBN/TN - 750 ML  ( AL - A007023 )"/>
        <s v="UNCLE NEAREST 1884 SMALL BATCH WHISKEY - DOM WHSKY-STRT-BRBN/TN - 375 ML  ( AL - B007379 )"/>
        <s v="UNCLE NEAREST 1884 SMALL BATCH WHISKEY - DOM WHSKY-STRT-BRBN/TN - 750 ML  ( AL - A007379 )"/>
        <s v="UNCLE NEAREST COGNAC CASK PREMIUM WHK - DOM WHSKY-STRT-BRBN/TN - 750 ML  ( AL - A010986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DOC HOLLIDAY BOTTLED IN BOND KSBW 700ML - DOM WHSKY-STRT-BRBN/TN - 750 ML  ( AL - L070600 )"/>
        <s v="UNCLE VAL'S BOTANICAL GIN - GIN-CLASSIC-DOM - 750 ML  ( AL - A001752 )"/>
        <s v="UNCLE VAL'S ZESTED GIN - GIN-CLASSIC-DOM - 750 ML  ( AL - A070000 )"/>
        <s v="USHER'S GREEN STRIPED - SCOTCH-BLND-US BTLD - 1.75 LTR  ( AL - F000014 )"/>
        <s v="USQUAEBACH CASK STRENGTH BLENDED MALT - SCOTCH-BLND-FRGN BTLD - 750 ML  ( AL - A001921 )"/>
        <s v="UV APPLE FLAVORED VODKA - VODKA-FLVRD-DOM - 50 ML  ( AL - D004449 )"/>
        <s v="UV BLUE RASPBERRY FLAVORED VODKA - VODKA-FLVRD-DOM - 50 ML  ( AL - D005068 )"/>
        <s v="UV BLUE RASPBERRY FLAVORED VODKA - VODKA-FLVRD-DOM - 750 ML  ( AL - A000466 )"/>
        <s v="UV BLUE RASPBERRY LEMONADE BOMBSICLE RTD - COCKTAILS - 1.75 LTR  ( AL - F007788 )"/>
        <s v="UV CITRUS FLAVORED VODKA - VODKA-FLVRD-DOM - 750 ML  ( AL - A005984 )"/>
        <s v="UV GRAPE FLAVORED VODKA - VODKA-FLVRD-DOM - 750 ML  ( AL - A004878 )"/>
        <s v="UV ORANGE FLAVORED VODKA - VODKA-FLVRD-DOM - 750 ML  ( AL - A005985 )"/>
        <s v="UV PINK LEMONADE FLAVORED VODKA - VODKA-FLVRD-DOM - 50 ML  ( AL - D004466 )"/>
        <s v="UV SANGRIA FLAVORED VODKA - VODKA-FLVRD-DOM - 750 ML  ( AL - A001507 )"/>
        <s v="UV SRIRACHA FLAVORED VODKA/LEMONADE - VODKA-FLVRD-DOM - 750 ML  ( AL - A007069 )"/>
        <s v="UV VODKA - VODKA-CLASSIC-DOM - 1.0 LTR  ( AL - E004458 )"/>
        <s v="UV VODKA - VODKA-CLASSIC-DOM - 50 ML  ( AL - D000008 )"/>
        <s v="UV WHIPPED CREAM FLAVORED VODKA - VODKA-FLVRD-DOM - 750 ML  ( AL - A005340 )"/>
        <s v="UV YELLOW CAKE FLAVORED VODKA - VODKA-FLVRD-DOM - 50 ML  ( AL - D004904 )"/>
        <s v="UV YELLOW CAKE FLAVORED VODKA - VODKA-FLVRD-DOM - 750 ML  ( AL - A004904 )"/>
        <s v="UVGO BLACK CHERRY SPARKLING CKTL 355ML - COCKTAILS - 375 ML  ( AL - J007386 )"/>
        <s v="UVGO BLUE RASPBERRY SPARKLING CKTL 355ML - COCKTAILS - 375 ML  ( AL - J007384 )"/>
        <s v="UVGO PINK LEMONADE SPARKLING CKTL 355ML - COCKTAILS - 375 ML  ( AL - J007387 )"/>
        <s v="VAN GOGH ACAI BLUEBERRY FLAVORED VODKA - VODKA-FLVRD-IMP - 750 ML  ( AL - A030928 )"/>
        <s v="VAN GOGH DOUBLE ESPRESSO DOUBLE CAFFINE - VODKA-FLVRD-IMP - 750 ML  ( AL - A070008 )"/>
        <s v="VAN GOGH DUTCH CHOCOLATE VODKA - VODKA-FLVRD-IMP - 750 ML  ( AL - A004126 )"/>
        <s v="YELLOWSTONE KSBW RECOLLECTION SRS 700ML - DOM WHSKY-SNGL MALT - 750 ML  ( AL - L011031 )"/>
        <s v="VAN GOGH ESPRESSO VODKA - VODKA-FLVRD-IMP - 750 ML  ( AL - A004170 )"/>
        <s v="VAN GOGH POMEGRANATE VODKA - VODKA-FLVRD-IMP - 750 ML  ( AL - A004413 )"/>
        <s v="VAN GOGH VANILLA VODKA - VODKA-FLVRD-IMP - 750 ML  ( AL - A030927 )"/>
        <s v="VAN WINKLE FAMILY RESERVE RYE BOURBON - DOM WHSKY-STRT-RYE - 750 ML  ( AL - A009015 )"/>
        <s v="VAN WINKLE SPECIAL RESERVE - DOM WHSKY-STRT-BRBN/TN - 750 ML  ( AL - A004675 )"/>
        <s v="VEEV ACAI SPIRIT ACAI LIQUEUR - CRDL-LQR&amp;SPC-OTH - 750 ML  ( AL - A004153 )"/>
        <s v="VEEV ACAI SPIRIT W/PERFECT POUR PITCHER - CRDL-LQR&amp;SPC-OTH - 750 ML  ( AL - A000604 )"/>
        <s v="VERY OLD BARTON 6 YEAR 80 PROOF - DOM WHSKY-STRT-BRBN/TN - 1.75 LTR  ( AL - F000009 )"/>
        <s v="VERY OLD BARTON STRAIGHT BOURBON 6Y 90 - DOM WHSKY-STRT-BRBN/TN - 1.75 LTR  ( AL - F001063 )"/>
        <s v="VILLA ONE ANEJO TEQUILA - TEQUILA-ANEJO - 750 ML  ( AL - A009730 )"/>
        <s v="VILLA ONE REPOSADO TEQUILA - TEQUILA-REPOSADO - 750 ML  ( AL - A007497 )"/>
        <s v="VILLA ONE SILVER TEQUILA - TEQUILA-BLANCO - 750 ML  ( AL - A007290 )"/>
        <s v="VIRGIL KAINE 5WB.HR.S16 ASHCAT BLND BRBN - DOM WHSKY-BLND - 750 ML  ( AL - A001804 )"/>
        <s v="VIRGIL KAINE CHEF SRS GNGR INFUSED BRBN - DOM WHSKY-BLND - 750 ML  ( AL - A004481 )"/>
        <s v="VIRGIL KAINE ROBBER BARON RYE WHISKEY - DOM WHSKY-STRT-RYE - 750 ML  ( AL - A001628 )"/>
        <s v="VIRGIN - DOM WHSKY-STRT-BRBN/TN - 1.75 LTR  ( AL - F000300 )"/>
        <s v="VIRGIN - DOM WHSKY-STRT-BRBN/TN - 750 ML  ( AL - A000300 )"/>
        <s v="VIRGINIA BLACK AMERICAN WHISKEY - DOM WHSKY-STRT-OTH - 750 ML  ( AL - A008082 )"/>
        <s v="VIRGINIA DIST HIGHLAND PORT CASK FINISH - DOM WHSKY-STRT-OTH - 750 ML  ( AL - A007181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OLI RASPBERRY COCOA VODKA W/NATURAL FLV - VODKA-FLVRD-IMP - 750 ML  ( AL - A005122 )"/>
        <s v="VULCAN BARREL AGED GIN - GIN-CLASSIC-DOM - 750 ML  ( AL - A070417 )"/>
        <s v="VULCAN GIN - GIN-CLASSIC-DOM - 750 ML  ( AL - A007459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WELCH'S PASSION FRUIT MOJITO CKT 4P355ML - COCKTAILS - 375 ML  ( AL - J030961 )"/>
        <s v="WELCH'S VDK CLC 8P:TRNS/CRN/PFM/WM 355ML - COCKTAILS - 375 ML  ( AL - J030908 )"/>
        <s v="WELCH'S VDK CLC 8P:TRNS/CRN/PFM/WM 355ML - COCKTAILS - 375 ML  ( AL - J070638 )"/>
        <s v="WELCH'S VODKA CRANBERRY 4P 355ML - COCKTAILS - 375 ML  ( AL - J030907 )"/>
        <s v="WELCH'S VODKA CRANBERRY 4P 355ML - COCKTAILS - 375 ML  ( AL - J070637 )"/>
        <s v="WELCH'S VODKA TRANSFUSION 4P 355ML - COCKTAILS - 375 ML  ( AL - J030906 )"/>
        <s v="WELCH'S VODKA TRANSFUSION 4P 355ML - COCKTAILS - 375 ML  ( AL - J07063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EXPRESIONES CORAZON AGAVE ANEJO - TEQUILA-ANEJO - 750 ML  ( AL - A005675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1.75 LTR  ( AL - F005560 )"/>
        <s v="WELLER SPECIAL RESERVE BOURBON - DOM WHSKY-STRT-BRBN/TN - 750 ML  ( AL - A004598 )"/>
        <s v="WESTERN SON BLUEBERRY FLAVORED VODKA - VODKA-FLVRD-DOM - 750 ML  ( AL - A007288 )"/>
        <s v="WESTERN SON GULF COAST LIME FLVD VODKA - VODKA-FLVRD-DOM - 750 ML  ( AL - A009679 )"/>
        <s v="WESTERN SON HILL COUNTRY PEACH FLVD VDKA - VODKA-FLVRD-DOM - 750 ML  ( AL - A005605 )"/>
        <s v="WESTERN SON RUBY RED GRAPEFRUIT FLVD VOD - VODKA-FLVRD-DOM - 750 ML  ( AL - A005687 )"/>
        <s v="WESTERN SON VODKA/2B-COMBO CASE:ORG/BLBY - VODKA-FLVRD-DOM - 750 ML  ( AL - A009721 )"/>
        <s v="WESTERN SON WATERMELON FLAVORED VODKA - VODKA-FLVRD-DOM - 750 ML  ( AL - A009678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CYNTHIANA - WHT GENRC OTH - 750 ML  ( AL - A003734 )"/>
        <s v="WHIPPOORWILL VINEYARDS LENOIR - RED GENRC OTH - 750 ML  ( AL - A003735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JYPSI TRIBUTE DOUBLE BARREL SBW - DOM WHSKY-STRT-BRBN/TN - 750 ML  ( AL - A070541 )"/>
        <s v="WHISKEY ROW BOTTLED IN BOND SBW - DOM WHSKY-STRT-BRBN/TN - 750 ML  ( AL - A010362 )"/>
        <s v="WHISKEY ROW DIST SELECT BLEND SMALL BTCH - DOM WHSKY-BLND - 750 ML  ( AL - A010361 )"/>
        <s v="WHISKEY WILLY'S ORIGINAL BLOODY MARY MIX - COCKTAILS - 1.0 LTR  ( AL - E003006 )"/>
        <s v="WHISKEYSMITH CO BLOOD ORANGE FLV WHISKEY - DOM WHSKY-BLND - 50 ML  ( AL - D007780 )"/>
        <s v="WHISKEYSMITH CO BLOOD ORANGE FLV WHISKEY - DOM WHSKY-BLND - 750 ML  ( AL - A007780 )"/>
        <s v="WHISKEYSMITH CO SHOT TUB/20-6P BUCKETS - DOM WHSKY-STRT-OTH - 50 ML  ( AL - D007781 )"/>
        <s v="WHISPER CREEK MOCHA TENNESSEE SIPPNG CRM - CRDL-CRM LQR - 750 ML  ( AL - A007874 )"/>
        <s v="WHISPER CREEK PNUT BTTR CHOC SIPPING CRM - CRDL-CRM LQR - 750 ML  ( AL - A007937 )"/>
        <s v="WHISPER CREEK SPIKED COFFEE MOCHA 4P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HEAVEN HLL GRN TO GLS KSBW SPC BRL 700ML - DOM WHSKY-STRT-BRBN/TN - 750 ML  ( AL - L010987 )"/>
        <s v="WHISTLEPIG BESPOKE BLEND BARREL RYE WHSK - CAN-US BLND-US BTLD - 750 ML  ( AL - A010308 )"/>
        <s v="WHISTLEPIG BOSS HOG IX SIREN'S SONG RYE - DOM WHSKY-STRT-RYE - 750 ML  ( AL - A010469 )"/>
        <s v="WHISTLEPIG BOSS HOG XI THE JUGGERNAUT - DOM WHSKY-STRT-RYE - 750 ML  ( AL - A010784 )"/>
        <s v="WHISTLEPIG BOSS HOG XII FEATHER &amp; FLAME - DOM WHSKY-STRT-RYE - 750 ML  ( AL - A010926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WHISTLEPIG PIGGYBACK 6Y OAK BRL BBN PET - DOM WHSKY-STRT-BRBN/TN - 50 ML  ( AL - D00796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WHISTLEPIG STRAIGHT RYE WHISKEY - CAN-US BLND-US BTLD - 375 ML  ( AL - B007451 )"/>
        <s v="WHISTLEPIG STRAIGHT RYE WHISKEY - CAN-US BLND-US BTLD - 750 ML  ( AL - A007451 )"/>
        <s v="WHISTLEPIG SUMMERSTOCK PIT VIPER LE WHK - DOM WHSKY-STRT-OTH - 750 ML  ( AL - A010598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50 ML  ( AL - D000453 )"/>
        <s v="WILD TURKEY 101 STRAIGHT BOURBON - DOM WHSKY-STRT-BRBN/TN - 200 ML  ( AL - C000453 )"/>
        <s v="WILD TURKEY 101 STRAIGHT BOURBON - DOM WHSKY-STRT-BRBN/TN - 375 ML  ( AL - B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AMERICAN HONEY - DOM WHSKY-BLND - 1.0 LTR  ( AL - E000107 )"/>
        <s v="WILD TURKEY AMERICAN HONEY - DOM WHSKY-BLND - 1.75 LTR  ( AL - F000107 )"/>
        <s v="WILD TURKEY AMERICAN HONEY - DOM WHSKY-BLND - 50 ML  ( AL - D009107 )"/>
        <s v="WILD TURKEY AMERICAN HONEY - DOM WHSKY-BLND - 375 ML  ( AL - B000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WILD TURKEY MASTER'S KEEP BEACON KSBW - DOM WHSKY-STRT-BRBN/TN - 750 ML  ( AL - A010938 )"/>
        <s v="WILD TURKEY PRIVATE SELECTN SNGL BRL RYE - DOM WHSKY-STRT-RYE - 750 ML  ( AL - A010931 )"/>
        <s v="WILD TURKEY RARE BREED - DOM WHSKY-STRT-BRBN/TN - 750 ML  ( AL - A000489 )"/>
        <s v="WILD TURKEY RARE BREED BARREL PROOF RYE - DOM WHSKY-STRT-RYE - 750 ML  ( AL - A010079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 EST 4Y SML BTC KSBW CASK STR - DOM WHSKY-STRT-BRBN/TN - 750 ML  ( AL - A070649 )"/>
        <s v="WILLETT FAMILY EST 4YR SINGLE BARREL RYE - DOM WHSKY-STRT-RYE - 50 ML  ( AL - D007214 )"/>
        <s v="WILLETT FAMILY EST 4YR SINGLE BARREL RYE - DOM WHSKY-STRT-RYE - 750 ML  ( AL - A007214 )"/>
        <s v="MATADOR - TEQUILA-BLANCO - 1.0 LTR  ( AL - E004190 )"/>
        <s v="WILLETT FAMILY EST 6YR SINGLE BARREL RYE - DOM WHSKY-STRT-RYE - 750 ML  ( AL - A010512 )"/>
        <s v="WILLETT FAMILY EST 11Y SB PERS SEL RYE - DOM WHSKY-STRT-RYE - 750 ML  ( AL - A010845 )"/>
        <s v="WILLETT FAMILY EST 11Y SB PERS SEL RYE - DOM WHSKY-STRT-RYE - 750 ML  ( AL - A030887 )"/>
        <s v="WILLETT FAMILY EST 11Y SB PERS SEL SBW - DOM WHSKY-STRT-BRBN/TN - 750 ML  ( AL - A010846 )"/>
        <s v="WILLETT FAMILY EST 11Y SB PERS SEL SBW - DOM WHSKY-STRT-BRBN/TN - 750 ML  ( AL - A010848 )"/>
        <s v="WILLETT FAMILY EST 12Y SB PERS SEL SBW - DOM WHSKY-STRT-BRBN/TN - 750 ML  ( AL - A010847 )"/>
        <s v="WILLETT FAMILY EST 12Y SB PERS SEL SBW - DOM WHSKY-STRT-BRBN/TN - 750 ML  ( AL - A030886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GOLD RUM - RUM-GOLD - 200 ML  ( AL - C004911 )"/>
        <s v="WINDMILL SILVER RUM - RUM-LIGHT - 200 ML  ( AL - C004909 )"/>
        <s v="WINDMILL SILVER RUM - RUM-LIGHT - 750 ML  ( AL - A004909 )"/>
        <s v="WINDMILL VODKA 80 PROOF - VODKA-CLASSIC-DOM - 50 ML  ( AL - D004611 )"/>
        <s v="WINDMILL VODKA 80 PROOF - VODKA-CLASSIC-DOM - 750 ML  ( AL - A004611 )"/>
        <s v="WINDSOR CANADIAN BLENDED CANADIAN WHISKY - CAN-US BLND-US BTLD - 1.75 LTR  ( AL - F000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NDERBIRD SPIRITS GIN NO 61 - GIN-CLASSIC-DOM - 750 ML  ( AL - A030943 )"/>
        <s v="WOODFORD RESERVE BACCARAT EDITION 700ML - DOM WHSKY-STRT-BRBN/TN - 750 ML  ( AL - L070230 )"/>
        <s v="WOODFORD RESERVE BARRELL STRENGTH 700ML - DOM WHSKY-STRT-RYE - 750 ML  ( AL - L010985 )"/>
        <s v="WOODFORD RESERVE SONOMA TRIPLE FIN 700ML - DOM WHSKY-STRT-BRBN/TN - 750 ML  ( AL - L010681 )"/>
        <s v="HEAVEN HLL GRN TO GLS WHEAT SPC BRL700ML - DOM WHSKY-STRT-BRBN/TN - 750 ML  ( AL - L010988 )"/>
        <s v="WOODFORD RSV DBL OAK PERSONAL BRL BUY-BR - DOM WHSKY-STRT-BRBN/TN - 750 ML  ( AL - A001452 )"/>
        <s v="WOODFORD RSV DBL OAK PERSONAL BRL BUY-BR - DOM WHSKY-STRT-BRBN/TN - 750 ML  ( AL - A007088 )"/>
        <s v="WOODFORD RSV DBL OAK PERSONAL BRL BUY-BR - DOM WHSKY-STRT-BRBN/TN - 750 ML  ( AL - A010909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50 ML  ( AL - D001515 )"/>
        <s v="WOODFORD RSV KENTUCKY STRAIGHT BOURBON - DOM WHSKY-STRT-SM BTCH - 200 ML  ( AL - C001515 )"/>
        <s v="WOODFORD RSV KENTUCKY STRAIGHT BOURBON - DOM WHSKY-STRT-SM BTCH - 375 ML  ( AL - B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L MADERIA CASK700ML - DOM WHSKY-STRT-BRBN/TN - 750 ML  ( AL - L010822 )"/>
        <s v="WOODFORD RSV MASTER COLL BATCH PRF 700ML - DOM WHSKY-STRT-BRBN/TN - 750 ML  ( AL - L009368 )"/>
        <s v="WOODFORD RSV MASTER'S CL SWEET OAK 700ML - DOM WHSKY-STRT-BRBN/TN - 750 ML  ( AL - L010942 )"/>
        <s v="WOODFORD RSV PERSONAL SELECT/BARREL - DOM WHSKY-STRT-SM BTCH - 1.0 LTR  ( AL - E005361 )"/>
        <s v="DEEP EDDY VODKA - VODKA-CLASSIC-DOM - 1.75 LTR  ( AL - F005293 )"/>
        <s v="WOODFORD RSV WITH JULEP CUP - DOM WHSKY-STRT-SM BTCH - 750 ML  ( AL - A000177 )"/>
        <s v="WOODINVILLE STRAIGHT BOURBON - DOM WHSKY-STRT-BRBN/TN - 750 ML  ( AL - A070224 )"/>
        <s v="WORTHY PARK ESTATE RUM-BAR SILVER RUM - RUM-LIGHT - 1.0 LTR  ( AL - E009487 )"/>
        <s v="WORTHY PARK SINGLE ESTATE 2006 RUM - RUM-AGED/DARK - 750 ML  ( AL - A009749 )"/>
        <s v="WORTHY PARK SINGLE ESTATE RESERVE RUM - RUM-GOLD - 750 ML  ( AL - A009488 )"/>
        <s v="WOVEN HONOR 18Y ORPHAN BARREL SGL MLT WK - SCOTCH-SNGL MALT - 750 ML  ( AL - A010800 )"/>
        <s v="WRAY AND NEPHEW WHITE OVERPROOF 126 PRF - RUM-LIGHT - 750 ML  ( AL - A004459 )"/>
        <s v="WRITER'S TEARS COPPER POT IRISH WHISKEY - IRISH - 750 ML  ( AL - A001270 )"/>
        <s v="WRITERS TEARS DOUBLE OAK IRISH WHISKEY - IRISH - 750 ML  ( AL - A007129 )"/>
        <s v="WYOMING WHISKEY BUFFALO BILL CODY SBW - DOM WHSKY-STRT-BRBN/TN - 750 ML  ( AL - A010975 )"/>
        <s v="WYOMING WHISKEY DOUBLE CASK WHISKEY - DOM WHSKY-STRT-OTH - 750 ML  ( AL - A010974 )"/>
        <s v="WYOMING WHISKEY OUTRYDER WHISKEY - DOM WHSKY-STRT-OTH - 750 ML  ( AL - A010976 )"/>
        <s v="X-RATED FUSION LIQ:VDK/ORG/MNGO/PSN FRT - VODKA-FLVRD-IMP - 750 ML  ( AL - A009212 )"/>
        <s v="X-RATED FUSION TROPIX LIQ:VOD/PNAPL/CCNT - CRDL-LQR&amp;SPC-SPRT SPCTY - 750 ML  ( AL - A001069 )"/>
        <s v="XELLENT SWISS VODKA - VODKA-CLASSIC-IMP - 750 ML  ( AL - A004830 )"/>
        <s v="CROWN ROYAL BLACKBERRY FLAVORED WHK - CAN-US BLND-US BTLD - 1.75 LTR  ( AL - F070186 )"/>
        <s v="XXL BLACKBERRY BRANDY W/NAT FLVRS 80PRF - BRNDY/CGNC-IMP - 750 ML  ( AL - A070539 )"/>
        <s v="XXL SWEET PEACH BRANDY W/NATURAL FLAVORS - BRNDY/CGNC-IMP - 750 ML  ( AL - A070540 )"/>
        <s v="YAMATO SMALL BATCH JAPANESE WHISKEY - OTH IMP WHSKY - 750 ML  ( AL - A007394 )"/>
        <s v="YEA ALABAMA 1831 EDITION SBW IN OAK STVE - DOM WHSKY-STRT-BRBN/TN - 750 ML  ( AL - A070641 )"/>
        <s v="YEA ALABAMA THE STANDARD SBW IN OAK STVE - DOM WHSKY-STRT-BRBN/TN - 750 ML  ( AL - A070640 )"/>
        <s v="YELLA HOUND SPIRIT SMALL BATCH PRM VODKA - VODKA-CLASSIC-DOM - 1.75 LTR  ( AL - F009627 )"/>
        <s v="YELLA HOUND SPIRIT SMALL BATCH PRM VODKA - VODKA-CLASSIC-DOM - 750 ML  ( AL - A007004 )"/>
        <s v="YELLA TALL PATCH SMALL BATCH WHISKEY(AL) - DOM WHSKY-STRT-SM BTCH - 750 ML  ( AL - A007005 )"/>
        <s v="YELLOW HAMMER SLAMMER DST MIX 8P 355ML - COCKTAILS - 375 ML  ( AL - J070476 )"/>
        <s v="YELLOW HOUND TALL PATCH SMALL BATCH GIN - GIN-CLASSIC-DOM - 750 ML  ( AL - A007176 )"/>
        <s v="YELLOW ROSE MAPLE FINISH RYE WHISKEY - DOM WHSKY-STRT-RYE - 750 ML  ( AL - A009099 )"/>
        <s v="YELLOW ROSE SINGLE MALT WHISKEY - DOM WHSKY-STRT-OTH - 750 ML  ( AL - A009097 )"/>
        <s v="YELLOW SPOT AGED 12YR SINGLE POT STILL - IRISH - 750 ML  ( AL - A009687 )"/>
        <s v="YELLOWSTONE 3P:SLC/TOAST OAK/RUM CASK GB - DOM WHSKY-STRT-BRBN/TN - 375 ML  ( AL - B070314 )"/>
        <s v="YELLOWSTONE 7YR LIMITED 2015 EDITION - DOM WHSKY-STRT-BRBN/TN - 750 ML  ( AL - A005877 )"/>
        <s v="YELLOWSTONE AMERICAN SINGLE MALT WHISKEY - DOM WHSKY-STRT-OTH - 750 ML  ( AL - A007963 )"/>
        <s v="YELLOWSTONE HAND PCKD 7Y SB BTB 115PROOF - DOM WHSKY-STRT-BRBN/TN - 750 ML  ( AL - A010904 )"/>
        <s v="YELLOWSTONE HAND PICKED 7Y SB BTB 119PRF - DOM WHSKY-STRT-BRBN/TN - 750 ML  ( AL - A010903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KING OF KENTUCKY SML BATCH SRS KSBW700ML - DOM WHSKY-STRT-BRBN/TN - 750 ML  ( AL - L011008 )"/>
        <s v="YELLOWSTONE SFC KSBW FINISH IN RUM CASKS - DOM WHSKY-STRT-BRBN/TN - 750 ML  ( AL - A010735 )"/>
        <s v="YELLOWSTONE SFC TOASTED KSBW OAK STAVES - DOM WHSKY-STRT-BRBN/TN - 750 ML  ( AL - A070114 )"/>
        <s v="LUNAZUL BLANCO TEQUILA - TEQUILA-BLANCO - 1.0 LTR  ( AL - E004664 )"/>
        <s v="YUKON JACK - CRDL-LQR&amp;SPC-WHSKY SPCTY - 750 ML  ( AL - A004377 )"/>
        <s v="YUKON JACK JACAPPLE - CRDL-LQR&amp;SPC-WHSKY SPCTY - 750 ML  ( AL - A005378 )"/>
        <s v="YUKON JACK MIXED 1EA: JACAPPLE/WICKED HT - CRDL-LQR&amp;SPC-WHSKY SPCTY - 750 ML  ( AL - A005491 )"/>
        <s v="YUKON JACK PERMA FROST SCHNAPPS - CRDL-SNPS-PPRMNT - 750 ML  ( AL - A004788 )"/>
        <s v="YULE NOG CREAM LIQ WITH PAUL MASSON G AM - COCKTAILS - 750 ML  ( AL - A070324 )"/>
        <s v="YULE NOG CREAM LIQUEUR WITH FIREBALL - COCKTAILS - 50 ML  ( AL - D070325 )"/>
        <s v="YULE NOG CREAM LIQUEUR WITH FIREBALL - COCKTAILS - 750 ML  ( AL - A070325 )"/>
        <s v="YULE NOG SOUTHERN COMFORT HOLIDAY NOG - COCKTAILS - 750 ML  ( AL - A070323 )"/>
        <s v="ZACKARIAH HARRIS KENTUCKY STRAIGHT BOURB - DOM WHSKY-STRT-BRBN/TN - 1.0 LTR  ( AL - E009751 )"/>
        <s v="ZAYA COCOBANA RUM - RUM-AGED/DARK - 750 ML  ( AL - A007711 )"/>
        <s v="ZAYA GRAN RESERVA RUM - RUM-GOLD - 750 ML  ( AL - A000380 )"/>
        <s v="ZEROES CREAMSICLE COCKTAIL 4P 355ML - COCKTAILS - 375 ML  ( AL - J070297 )"/>
        <s v="ZEROES GRAPESICLE COCKTAIL 4P 355ML - COCKTAILS - 375 ML  ( AL - J070298 )"/>
        <s v="ZING ZANG BLOODY MARY 4PK 355ML - COCKTAILS - 375 ML  ( AL - J007864 )"/>
        <s v="ZING ZANG BOURBON WHISKEY SOUR 4PK 355ML - COCKTAILS - 375 ML  ( AL - J007867 )"/>
        <s v="ZING ZANG MANGO MARGARITA 6-4PK 355ML - COCKTAILS - 375 ML  ( AL - J007865 )"/>
        <s v="ZING ZANG MARGARITA 4PK 355ML - COCKTAILS - 375 ML  ( AL - J007866 )"/>
        <s v="ZIRBENZ STONE PINE LIQUEUR OF THE ALPS - CRDL-CRM LQR - 750 ML  ( AL - A030471 )"/>
        <s v="ZUCCA RABARBARO LIQUEUR (ITALY) - CRDL-LQR&amp;SPC-OTH - 750 ML  ( AL - A004982 )"/>
      </sharedItems>
    </cacheField>
    <cacheField name="State Product Code" numFmtId="0">
      <sharedItems/>
    </cacheField>
    <cacheField name="Size" numFmtId="0">
      <sharedItems containsBlank="1" count="14">
        <m/>
        <s v="J"/>
        <s v="A"/>
        <s v="D"/>
        <s v="E"/>
        <s v="F"/>
        <s v="B"/>
        <s v="C"/>
        <s v="G"/>
        <s v="L"/>
        <s v="K"/>
        <s v="U"/>
        <s v="H"/>
        <s v="Y"/>
      </sharedItems>
    </cacheField>
    <cacheField name="ID" numFmtId="0">
      <sharedItems containsBlank="1"/>
    </cacheField>
    <cacheField name="Straight / Flavored" numFmtId="0">
      <sharedItems containsBlank="1" containsMixedTypes="1" containsNumber="1" containsInteger="1" minValue="0" maxValue="0"/>
    </cacheField>
    <cacheField name="Code Indicator" numFmtId="0">
      <sharedItems containsString="0" containsBlank="1" containsNumber="1" containsInteger="1" minValue="1000" maxValue="90000"/>
    </cacheField>
    <cacheField name="Shelf Retail" numFmtId="0">
      <sharedItems containsBlank="1" containsMixedTypes="1" containsNumber="1" minValue="0" maxValue="7500"/>
    </cacheField>
    <cacheField name="Category" numFmtId="0">
      <sharedItems containsBlank="1" count="19">
        <m/>
        <s v="COCKTAILS"/>
        <s v="RUM"/>
        <s v="IRISH"/>
        <s v="AMERICAN WHISKEY"/>
        <s v="SCOTCH  "/>
        <s v="TEQUILA"/>
        <s v="VODKA"/>
        <s v="CORDIALS / SPECIALTIES"/>
        <s v="BRANDY / COGNAC"/>
        <s v="MOONSHINE"/>
        <s v="CANADIAN  "/>
        <s v="RYE"/>
        <s v="GIN"/>
        <s v="VERMOUTH"/>
        <s v="NON-ALCOHOLIC MIXERS"/>
        <s v="WINE"/>
        <s v="CANADIAN"/>
        <s v="SCOTCH"/>
      </sharedItems>
    </cacheField>
    <cacheField name="Price Tier" numFmtId="0">
      <sharedItems containsBlank="1" count="15">
        <m/>
        <s v="SINGLE SERVE"/>
        <s v="SUPER PREMIUM"/>
        <s v="PREMIUM"/>
        <s v="PLATINUM"/>
        <s v="ULTRA PREMIUM"/>
        <s v="LUXURY"/>
        <s v="SMALL SIZES"/>
        <s v="POPULAR"/>
        <s v="ECONOMY"/>
        <s v="MULTI SERVE"/>
        <s v="MOONSHINE"/>
        <s v="VERMOUTH"/>
        <s v="NON-ALCOHOLIC MIXERS"/>
        <s v="WINE"/>
      </sharedItems>
    </cacheField>
    <cacheField name="Coverage Group" numFmtId="0">
      <sharedItems containsBlank="1"/>
    </cacheField>
    <cacheField name="Classification" numFmtId="0">
      <sharedItems containsBlank="1" containsMixedTypes="1" containsNumber="1" containsInteger="1" minValue="0" maxValue="0" count="9">
        <m/>
        <s v="Retail"/>
        <s v="Wholesale"/>
        <s v="Special order"/>
        <s v="VAP/Gift set"/>
        <s v="Special event"/>
        <s v="Wholesale bottle"/>
        <n v="0"/>
        <s v="CGPO"/>
      </sharedItems>
    </cacheField>
    <cacheField name="Status" numFmtId="0">
      <sharedItems containsBlank="1" count="6">
        <m/>
        <s v="Closeout"/>
        <s v="Active"/>
        <s v="ActiveDelist"/>
        <s v="Deleted"/>
        <s v="CGPO"/>
      </sharedItems>
    </cacheField>
    <cacheField name="New Item Date" numFmtId="0">
      <sharedItems containsDate="1" containsBlank="1" containsMixedTypes="1" minDate="2023-01-01T00:00:00" maxDate="2026-05-02T00:00:00"/>
    </cacheField>
    <cacheField name="Month Selling" numFmtId="0">
      <sharedItems containsNonDate="0" containsString="0" containsBlank="1"/>
    </cacheField>
    <cacheField name="Accounts with Inventory" numFmtId="0">
      <sharedItems containsBlank="1" containsMixedTypes="1" containsNumber="1" containsInteger="1" minValue="0" maxValue="159"/>
    </cacheField>
    <cacheField name="Dollar Retail R12TY" numFmtId="44">
      <sharedItems containsString="0" containsBlank="1" containsNumber="1" minValue="-164.85" maxValue="351760008.32999998"/>
    </cacheField>
    <cacheField name="Dollar Retail R12LY" numFmtId="44">
      <sharedItems containsString="0" containsBlank="1" containsNumber="1" minValue="-120.89" maxValue="366422755.22000003"/>
    </cacheField>
    <cacheField name="Dollar Retail Chng R12" numFmtId="44">
      <sharedItems containsSemiMixedTypes="0" containsString="0" containsNumber="1" minValue="-14662746.890000001" maxValue="1583401.69"/>
    </cacheField>
    <cacheField name="Dollar Retail % Chng R12" numFmtId="9">
      <sharedItems containsString="0" containsBlank="1" containsNumber="1" minValue="-271.16000000000003" maxValue="998.87"/>
    </cacheField>
    <cacheField name="Dollar Sales per Distribtuion" numFmtId="0">
      <sharedItems containsBlank="1" containsMixedTypes="1" containsNumber="1" minValue="-47.99" maxValue="95696.3"/>
    </cacheField>
    <cacheField name="Wholesale Dollar R12TY" numFmtId="0">
      <sharedItems containsBlank="1" containsMixedTypes="1" containsNumber="1" minValue="-899.94" maxValue="9993346.5"/>
    </cacheField>
    <cacheField name="Wholesale Dollar R12 LY" numFmtId="0">
      <sharedItems containsBlank="1" containsMixedTypes="1" containsNumber="1" minValue="-1231.99" maxValue="9723176.1199999992"/>
    </cacheField>
    <cacheField name="Wholesale Dollar Chng" numFmtId="0">
      <sharedItems containsBlank="1" containsMixedTypes="1" containsNumber="1" minValue="-835207.39" maxValue="1863311.63"/>
    </cacheField>
    <cacheField name="Wholesale Dollar  % Chng" numFmtId="0">
      <sharedItems containsBlank="1" containsMixedTypes="1" containsNumber="1" minValue="-5.76" maxValue="840.05"/>
    </cacheField>
    <cacheField name="Price Segment Bottom 5%" numFmtId="0">
      <sharedItems containsNonDate="0" containsString="0" containsBlank="1"/>
    </cacheField>
    <cacheField name="Price Segment &amp; Size 2%" numFmtId="0">
      <sharedItems containsNonDate="0" containsString="0" containsBlank="1"/>
    </cacheField>
    <cacheField name="Category Bottom 5%" numFmtId="0">
      <sharedItems containsNonDate="0" containsString="0" containsBlank="1"/>
    </cacheField>
    <cacheField name="Total Spirit Category Bottom 5%" numFmtId="0">
      <sharedItems containsNonDate="0" containsString="0" containsBlank="1"/>
    </cacheField>
    <cacheField name="$48,000" numFmtId="0">
      <sharedItems containsNonDate="0" containsString="0" containsBlank="1"/>
    </cacheField>
    <cacheField name="Broker" numFmtId="0">
      <sharedItems containsNonDate="0" containsString="0" containsBlank="1"/>
    </cacheField>
    <cacheField name="Supplier" numFmtId="0">
      <sharedItems containsNonDate="0" containsString="0" containsBlank="1"/>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75438436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16">
  <r>
    <x v="0"/>
    <s v="Totals"/>
    <x v="0"/>
    <m/>
    <m/>
    <m/>
    <m/>
    <x v="0"/>
    <x v="0"/>
    <m/>
    <x v="0"/>
    <x v="0"/>
    <m/>
    <m/>
    <m/>
    <n v="351760008.32999998"/>
    <n v="366422755.22000003"/>
    <n v="-14662746.890000001"/>
    <n v="-0.04"/>
    <m/>
    <m/>
    <m/>
    <m/>
    <m/>
    <m/>
    <m/>
    <m/>
    <m/>
    <m/>
    <m/>
    <m/>
  </r>
  <r>
    <x v="1"/>
    <s v="AL-J002006"/>
    <x v="1"/>
    <s v="J002006"/>
    <n v="0"/>
    <n v="2000"/>
    <n v="5.99"/>
    <x v="1"/>
    <x v="1"/>
    <s v="Delisted"/>
    <x v="1"/>
    <x v="1"/>
    <s v=""/>
    <m/>
    <n v="1"/>
    <n v="11.98"/>
    <m/>
    <n v="11.98"/>
    <m/>
    <n v="11.98"/>
    <s v=""/>
    <s v=""/>
    <s v=""/>
    <s v=""/>
    <m/>
    <m/>
    <m/>
    <m/>
    <m/>
    <m/>
    <m/>
  </r>
  <r>
    <x v="2"/>
    <s v="AL-J070583"/>
    <x v="1"/>
    <s v="J070583"/>
    <n v="0"/>
    <n v="70000"/>
    <n v="19.989999999999998"/>
    <x v="1"/>
    <x v="1"/>
    <s v="Replenish"/>
    <x v="1"/>
    <x v="2"/>
    <d v="2025-09-01T00:00:00"/>
    <m/>
    <n v="60"/>
    <n v="19310.34"/>
    <m/>
    <n v="19310.34"/>
    <m/>
    <n v="321.839"/>
    <n v="32603.69"/>
    <n v="0"/>
    <n v="32603.69"/>
    <n v="0"/>
    <m/>
    <m/>
    <m/>
    <m/>
    <m/>
    <m/>
    <m/>
  </r>
  <r>
    <x v="3"/>
    <s v="AL-A004804"/>
    <x v="2"/>
    <s v="A004804"/>
    <s v="STRAIGHT"/>
    <n v="4000"/>
    <n v="18.89"/>
    <x v="2"/>
    <x v="2"/>
    <s v="SpecOrder"/>
    <x v="2"/>
    <x v="1"/>
    <s v="PRE 2023"/>
    <m/>
    <n v="1"/>
    <n v="18.78"/>
    <n v="37.56"/>
    <n v="-18.78"/>
    <n v="-0.5"/>
    <n v="18.78"/>
    <s v=""/>
    <s v=""/>
    <s v=""/>
    <s v=""/>
    <m/>
    <m/>
    <m/>
    <m/>
    <m/>
    <m/>
    <m/>
  </r>
  <r>
    <x v="4"/>
    <s v="AL-A005777"/>
    <x v="2"/>
    <s v="A005777"/>
    <n v="0"/>
    <n v="5000"/>
    <n v="10.19"/>
    <x v="3"/>
    <x v="3"/>
    <s v="NoReplen"/>
    <x v="2"/>
    <x v="1"/>
    <s v="PRE 2023"/>
    <m/>
    <n v="1"/>
    <m/>
    <n v="71.33"/>
    <n v="-71.33"/>
    <n v="-1"/>
    <n v="0"/>
    <s v=""/>
    <s v=""/>
    <s v=""/>
    <s v=""/>
    <m/>
    <m/>
    <m/>
    <m/>
    <m/>
    <m/>
    <m/>
  </r>
  <r>
    <x v="5"/>
    <s v="AL-A010695"/>
    <x v="2"/>
    <s v="A010695"/>
    <s v="STRAIGHT"/>
    <n v="10000"/>
    <n v="199.99"/>
    <x v="4"/>
    <x v="4"/>
    <s v="Allocated1"/>
    <x v="1"/>
    <x v="2"/>
    <d v="2024-07-01T00:00:00"/>
    <m/>
    <n v="5"/>
    <n v="2399.88"/>
    <n v="9799.51"/>
    <n v="-7399.63"/>
    <n v="-0.76"/>
    <n v="479.976"/>
    <n v="399.98"/>
    <n v="17599.12"/>
    <n v="-17199.14"/>
    <n v="-0.98"/>
    <m/>
    <m/>
    <m/>
    <m/>
    <m/>
    <m/>
    <m/>
  </r>
  <r>
    <x v="6"/>
    <s v="AL-A070117"/>
    <x v="2"/>
    <s v="A070117"/>
    <s v="STRAIGHT"/>
    <n v="70000"/>
    <n v="44.99"/>
    <x v="4"/>
    <x v="5"/>
    <s v="Replenish"/>
    <x v="1"/>
    <x v="2"/>
    <d v="2024-02-01T00:00:00"/>
    <m/>
    <n v="52"/>
    <n v="19299.79"/>
    <n v="40506.36"/>
    <n v="-21206.57"/>
    <n v="-0.52"/>
    <n v="371.14980769230772"/>
    <n v="9439.93"/>
    <n v="24474.85"/>
    <n v="-15034.92"/>
    <n v="-0.61"/>
    <m/>
    <m/>
    <m/>
    <m/>
    <m/>
    <m/>
    <m/>
  </r>
  <r>
    <x v="7"/>
    <s v="AL-A070509"/>
    <x v="2"/>
    <s v="A070509"/>
    <s v="STRAIGHT"/>
    <n v="70000"/>
    <n v="44.99"/>
    <x v="4"/>
    <x v="5"/>
    <s v="Replenish"/>
    <x v="1"/>
    <x v="2"/>
    <d v="2025-09-01T00:00:00"/>
    <m/>
    <n v="51"/>
    <n v="15361.61"/>
    <m/>
    <n v="15361.61"/>
    <m/>
    <n v="301.20803921568631"/>
    <n v="5998.73"/>
    <n v="0"/>
    <n v="5998.73"/>
    <n v="0"/>
    <m/>
    <m/>
    <m/>
    <m/>
    <m/>
    <m/>
    <m/>
  </r>
  <r>
    <x v="8"/>
    <s v="AL-A010709"/>
    <x v="2"/>
    <s v="A010709"/>
    <s v="STRAIGHT"/>
    <n v="10000"/>
    <n v="99.99"/>
    <x v="4"/>
    <x v="6"/>
    <s v="Allocated1"/>
    <x v="1"/>
    <x v="2"/>
    <d v="2024-07-01T00:00:00"/>
    <m/>
    <s v=""/>
    <m/>
    <n v="9599.0400000000009"/>
    <n v="-9599.0400000000009"/>
    <n v="-1"/>
    <s v=""/>
    <n v="0"/>
    <n v="7199.28"/>
    <n v="-7199.28"/>
    <n v="-1"/>
    <m/>
    <m/>
    <m/>
    <m/>
    <m/>
    <m/>
    <m/>
  </r>
  <r>
    <x v="9"/>
    <s v="AL-A010820"/>
    <x v="2"/>
    <s v="A010820"/>
    <s v="STRAIGHT"/>
    <n v="10000"/>
    <n v="99.99"/>
    <x v="4"/>
    <x v="6"/>
    <s v="Allocated1"/>
    <x v="1"/>
    <x v="2"/>
    <d v="2024-12-01T00:00:00"/>
    <m/>
    <n v="6"/>
    <n v="499.95"/>
    <n v="6899.31"/>
    <n v="-6399.36"/>
    <n v="-0.93"/>
    <n v="83.325000000000003"/>
    <n v="0"/>
    <n v="10898.91"/>
    <n v="-10898.91"/>
    <n v="-1"/>
    <m/>
    <m/>
    <m/>
    <m/>
    <m/>
    <m/>
    <m/>
  </r>
  <r>
    <x v="10"/>
    <s v="AL-A010882"/>
    <x v="2"/>
    <s v="A010882"/>
    <s v="STRAIGHT"/>
    <n v="10000"/>
    <n v="99.99"/>
    <x v="4"/>
    <x v="6"/>
    <s v="Allocated1"/>
    <x v="1"/>
    <x v="2"/>
    <d v="2025-07-01T00:00:00"/>
    <m/>
    <n v="13"/>
    <n v="8999.1"/>
    <m/>
    <n v="8999.1"/>
    <m/>
    <n v="692.23846153846159"/>
    <n v="6999.3"/>
    <n v="0"/>
    <n v="6999.3"/>
    <n v="0"/>
    <m/>
    <m/>
    <m/>
    <m/>
    <m/>
    <m/>
    <m/>
  </r>
  <r>
    <x v="11"/>
    <s v="AL-A007786"/>
    <x v="2"/>
    <s v="A007786"/>
    <n v="0"/>
    <n v="7000"/>
    <n v="17.989999999999998"/>
    <x v="4"/>
    <x v="3"/>
    <s v="NoReplen"/>
    <x v="1"/>
    <x v="1"/>
    <s v="PRE 2023"/>
    <m/>
    <n v="6"/>
    <n v="1583.12"/>
    <n v="7532.04"/>
    <n v="-5948.92"/>
    <n v="-0.79"/>
    <n v="263.8533333333333"/>
    <n v="305.83"/>
    <n v="1628.14"/>
    <n v="-1322.31"/>
    <n v="-0.81"/>
    <m/>
    <m/>
    <m/>
    <m/>
    <m/>
    <m/>
    <m/>
  </r>
  <r>
    <x v="12"/>
    <s v="AL-D010327"/>
    <x v="3"/>
    <s v="D010327"/>
    <s v="STRAIGHT"/>
    <n v="10000"/>
    <n v="0.86"/>
    <x v="5"/>
    <x v="7"/>
    <s v="NoReplen"/>
    <x v="2"/>
    <x v="3"/>
    <d v="2024-07-01T00:00:00"/>
    <m/>
    <s v=""/>
    <m/>
    <n v="38.700000000000003"/>
    <n v="-38.700000000000003"/>
    <n v="-1"/>
    <s v=""/>
    <s v=""/>
    <s v=""/>
    <s v=""/>
    <s v=""/>
    <m/>
    <m/>
    <m/>
    <m/>
    <m/>
    <m/>
    <m/>
  </r>
  <r>
    <x v="13"/>
    <s v="AL-A010327"/>
    <x v="2"/>
    <s v="A010327"/>
    <s v="STRAIGHT"/>
    <n v="10000"/>
    <n v="16.079999999999998"/>
    <x v="5"/>
    <x v="8"/>
    <s v="NoReplen"/>
    <x v="2"/>
    <x v="4"/>
    <d v="2023-07-01T00:00:00"/>
    <m/>
    <s v=""/>
    <m/>
    <n v="64.319999999999993"/>
    <n v="-64.319999999999993"/>
    <n v="-1"/>
    <s v=""/>
    <s v=""/>
    <s v=""/>
    <s v=""/>
    <s v=""/>
    <m/>
    <m/>
    <m/>
    <m/>
    <m/>
    <m/>
    <m/>
  </r>
  <r>
    <x v="14"/>
    <s v="AL-A007661"/>
    <x v="2"/>
    <s v="A007661"/>
    <s v="FLAVORED"/>
    <n v="7000"/>
    <n v="32.99"/>
    <x v="6"/>
    <x v="5"/>
    <s v="Replenish"/>
    <x v="1"/>
    <x v="2"/>
    <s v="PRE 2023"/>
    <m/>
    <n v="69"/>
    <n v="57084.31"/>
    <n v="76166.7"/>
    <n v="-19082.39"/>
    <n v="-0.25"/>
    <n v="827.30884057971014"/>
    <n v="68244.929999999993"/>
    <n v="90802.42"/>
    <n v="-22557.49"/>
    <n v="-0.25"/>
    <m/>
    <m/>
    <m/>
    <m/>
    <m/>
    <m/>
    <m/>
  </r>
  <r>
    <x v="15"/>
    <s v="AL-A005987"/>
    <x v="2"/>
    <s v="A005987"/>
    <s v="STRAIGHT"/>
    <n v="5000"/>
    <n v="18.68"/>
    <x v="7"/>
    <x v="2"/>
    <s v="NoReplen"/>
    <x v="2"/>
    <x v="4"/>
    <d v="2025-05-01T00:00:00"/>
    <m/>
    <s v=""/>
    <n v="74.72"/>
    <n v="56.04"/>
    <n v="18.68"/>
    <n v="0.33"/>
    <s v=""/>
    <s v=""/>
    <s v=""/>
    <s v=""/>
    <s v=""/>
    <m/>
    <m/>
    <m/>
    <m/>
    <m/>
    <m/>
    <m/>
  </r>
  <r>
    <x v="16"/>
    <s v="AL-D004066"/>
    <x v="3"/>
    <s v="D004066"/>
    <n v="0"/>
    <n v="4000"/>
    <n v="0.59"/>
    <x v="8"/>
    <x v="7"/>
    <s v="NoReplen"/>
    <x v="2"/>
    <x v="1"/>
    <s v="PRE 2023"/>
    <m/>
    <n v="1"/>
    <m/>
    <n v="0.59"/>
    <n v="-0.59"/>
    <n v="-1"/>
    <n v="0"/>
    <s v=""/>
    <s v=""/>
    <s v=""/>
    <s v=""/>
    <m/>
    <m/>
    <m/>
    <m/>
    <m/>
    <m/>
    <m/>
  </r>
  <r>
    <x v="17"/>
    <s v="AL-D070225"/>
    <x v="3"/>
    <s v="D070225"/>
    <n v="0"/>
    <n v="70000"/>
    <n v="1.0900000000000001"/>
    <x v="8"/>
    <x v="7"/>
    <s v="Replenish"/>
    <x v="1"/>
    <x v="2"/>
    <d v="2024-07-01T00:00:00"/>
    <m/>
    <n v="64"/>
    <n v="33496.79"/>
    <n v="39847.129999999997"/>
    <n v="-6350.34"/>
    <n v="-0.16"/>
    <n v="523.38734375000001"/>
    <n v="72292.070000000007"/>
    <n v="79007.56"/>
    <n v="-6715.49"/>
    <n v="-0.08"/>
    <m/>
    <m/>
    <m/>
    <m/>
    <m/>
    <m/>
    <m/>
  </r>
  <r>
    <x v="18"/>
    <s v="AL-D000399"/>
    <x v="3"/>
    <s v="D000399"/>
    <n v="0"/>
    <n v="1000"/>
    <n v="1.0900000000000001"/>
    <x v="8"/>
    <x v="7"/>
    <s v="Replenish"/>
    <x v="1"/>
    <x v="2"/>
    <s v="PRE 2023"/>
    <m/>
    <n v="158"/>
    <n v="183279.14"/>
    <n v="175043.1"/>
    <n v="8236.0400000000009"/>
    <n v="0.05"/>
    <n v="1159.9945569620254"/>
    <n v="631047.87"/>
    <n v="581153.12"/>
    <n v="49894.75"/>
    <n v="0.09"/>
    <m/>
    <m/>
    <m/>
    <m/>
    <m/>
    <m/>
    <m/>
  </r>
  <r>
    <x v="19"/>
    <s v="AL-A000399"/>
    <x v="2"/>
    <s v="A000399"/>
    <n v="0"/>
    <n v="1000"/>
    <n v="12.99"/>
    <x v="8"/>
    <x v="3"/>
    <s v="Replenish"/>
    <x v="1"/>
    <x v="2"/>
    <s v="PRE 2023"/>
    <m/>
    <n v="151"/>
    <n v="94208.74"/>
    <n v="98827.41"/>
    <n v="-4618.67"/>
    <n v="-0.05"/>
    <n v="623.898940397351"/>
    <n v="118610.07"/>
    <n v="128542.33"/>
    <n v="-9932.26"/>
    <n v="-0.08"/>
    <m/>
    <m/>
    <m/>
    <m/>
    <m/>
    <m/>
    <m/>
  </r>
  <r>
    <x v="20"/>
    <s v="AL-D004331"/>
    <x v="3"/>
    <s v="D004331"/>
    <n v="0"/>
    <n v="4000"/>
    <n v="0.59"/>
    <x v="8"/>
    <x v="7"/>
    <s v="NoReplen"/>
    <x v="2"/>
    <x v="1"/>
    <s v="PRE 2023"/>
    <m/>
    <n v="1"/>
    <n v="364.62"/>
    <n v="1783.16"/>
    <n v="-1418.54"/>
    <n v="-0.8"/>
    <n v="364.62"/>
    <n v="141.6"/>
    <n v="1335.53"/>
    <n v="-1193.93"/>
    <n v="-0.89"/>
    <m/>
    <m/>
    <m/>
    <m/>
    <m/>
    <m/>
    <m/>
  </r>
  <r>
    <x v="21"/>
    <s v="AL-D004397"/>
    <x v="3"/>
    <s v="D004397"/>
    <n v="0"/>
    <n v="4000"/>
    <n v="0.59"/>
    <x v="8"/>
    <x v="7"/>
    <s v="Delisted"/>
    <x v="2"/>
    <x v="4"/>
    <s v="PRE 2023"/>
    <m/>
    <s v=""/>
    <n v="0"/>
    <n v="515.96"/>
    <n v="-515.96"/>
    <n v="-1"/>
    <s v=""/>
    <n v="0"/>
    <n v="0"/>
    <n v="0"/>
    <n v="0"/>
    <m/>
    <m/>
    <m/>
    <m/>
    <m/>
    <m/>
    <m/>
  </r>
  <r>
    <x v="22"/>
    <s v="AL-A031116"/>
    <x v="2"/>
    <s v="A031116"/>
    <n v="0"/>
    <n v="30000"/>
    <n v="12.99"/>
    <x v="8"/>
    <x v="8"/>
    <s v="CGPO 1"/>
    <x v="3"/>
    <x v="2"/>
    <s v=""/>
    <m/>
    <n v="4"/>
    <m/>
    <n v="29.98"/>
    <n v="-29.98"/>
    <n v="-1"/>
    <n v="0"/>
    <n v="2649.96"/>
    <n v="2683.21"/>
    <n v="-33.25"/>
    <n v="-0.01"/>
    <m/>
    <m/>
    <m/>
    <m/>
    <m/>
    <m/>
    <m/>
  </r>
  <r>
    <x v="23"/>
    <s v="AL-D007430"/>
    <x v="3"/>
    <s v="D007430"/>
    <n v="0"/>
    <n v="7000"/>
    <n v="1.0900000000000001"/>
    <x v="8"/>
    <x v="7"/>
    <s v="Replenish"/>
    <x v="1"/>
    <x v="2"/>
    <s v="PRE 2023"/>
    <m/>
    <n v="150"/>
    <n v="72070.8"/>
    <n v="94473.57"/>
    <n v="-22402.77"/>
    <n v="-0.24"/>
    <n v="480.47200000000004"/>
    <n v="225615.83"/>
    <n v="237838"/>
    <n v="-12222.17"/>
    <n v="-0.05"/>
    <m/>
    <m/>
    <m/>
    <m/>
    <m/>
    <m/>
    <m/>
  </r>
  <r>
    <x v="24"/>
    <s v="AL-D070226"/>
    <x v="3"/>
    <s v="D070226"/>
    <n v="0"/>
    <n v="70000"/>
    <n v="1.0900000000000001"/>
    <x v="8"/>
    <x v="7"/>
    <s v="Replenish"/>
    <x v="1"/>
    <x v="2"/>
    <d v="2024-07-01T00:00:00"/>
    <m/>
    <n v="91"/>
    <n v="68275.42"/>
    <n v="61977.4"/>
    <n v="6298.02"/>
    <n v="0.1"/>
    <n v="750.27934065934062"/>
    <n v="158433.68"/>
    <n v="139015.32999999999"/>
    <n v="19418.349999999999"/>
    <n v="0.14000000000000001"/>
    <m/>
    <m/>
    <m/>
    <m/>
    <m/>
    <m/>
    <m/>
  </r>
  <r>
    <x v="25"/>
    <s v="AL-A031119"/>
    <x v="2"/>
    <s v="A031119"/>
    <n v="0"/>
    <n v="30000"/>
    <n v="12.99"/>
    <x v="8"/>
    <x v="8"/>
    <s v="CGPO 1"/>
    <x v="3"/>
    <x v="2"/>
    <s v=""/>
    <m/>
    <n v="4"/>
    <m/>
    <n v="89.94"/>
    <n v="-89.94"/>
    <n v="-1"/>
    <n v="0"/>
    <n v="3117.6"/>
    <n v="1229.18"/>
    <n v="1888.42"/>
    <n v="1.54"/>
    <m/>
    <m/>
    <m/>
    <m/>
    <m/>
    <m/>
    <m/>
  </r>
  <r>
    <x v="26"/>
    <s v="AL-D007593"/>
    <x v="3"/>
    <s v="D007593"/>
    <n v="0"/>
    <n v="7000"/>
    <n v="1.0900000000000001"/>
    <x v="8"/>
    <x v="7"/>
    <s v="Replenish"/>
    <x v="1"/>
    <x v="2"/>
    <s v="PRE 2023"/>
    <m/>
    <n v="132"/>
    <n v="109898.16"/>
    <n v="118004.49"/>
    <n v="-8106.33"/>
    <n v="-7.0000000000000007E-2"/>
    <n v="832.56181818181824"/>
    <n v="276542.81"/>
    <n v="248873.16"/>
    <n v="27669.65"/>
    <n v="0.11"/>
    <m/>
    <m/>
    <m/>
    <m/>
    <m/>
    <m/>
    <m/>
  </r>
  <r>
    <x v="27"/>
    <s v="AL-D010116"/>
    <x v="3"/>
    <s v="D010116"/>
    <n v="0"/>
    <n v="10000"/>
    <n v="0.59"/>
    <x v="8"/>
    <x v="7"/>
    <s v="NoReplen"/>
    <x v="2"/>
    <x v="4"/>
    <s v="PRE 2023"/>
    <m/>
    <s v=""/>
    <n v="315.64999999999998"/>
    <n v="237.98"/>
    <n v="77.67"/>
    <n v="0.33"/>
    <s v=""/>
    <n v="141.6"/>
    <n v="11.88"/>
    <n v="129.72"/>
    <n v="10.92"/>
    <m/>
    <m/>
    <m/>
    <m/>
    <m/>
    <m/>
    <m/>
  </r>
  <r>
    <x v="28"/>
    <s v="AL-A031120"/>
    <x v="2"/>
    <s v="A031120"/>
    <n v="0"/>
    <n v="30000"/>
    <n v="12.99"/>
    <x v="8"/>
    <x v="8"/>
    <s v="CGPO 1"/>
    <x v="3"/>
    <x v="2"/>
    <s v=""/>
    <m/>
    <n v="4"/>
    <m/>
    <n v="8.99"/>
    <n v="-8.99"/>
    <n v="-1"/>
    <n v="0"/>
    <n v="2805.84"/>
    <n v="899"/>
    <n v="1906.84"/>
    <n v="2.12"/>
    <m/>
    <m/>
    <m/>
    <m/>
    <m/>
    <m/>
    <m/>
  </r>
  <r>
    <x v="29"/>
    <s v="AL-D010113"/>
    <x v="3"/>
    <s v="D010113"/>
    <n v="0"/>
    <n v="10000"/>
    <n v="0.59"/>
    <x v="8"/>
    <x v="7"/>
    <s v="NoReplen"/>
    <x v="2"/>
    <x v="4"/>
    <s v="PRE 2023"/>
    <m/>
    <n v="1"/>
    <n v="2.36"/>
    <n v="309.39999999999998"/>
    <n v="-307.04000000000002"/>
    <n v="-0.99"/>
    <n v="2.36"/>
    <n v="0"/>
    <n v="46.53"/>
    <n v="-46.53"/>
    <n v="-1"/>
    <m/>
    <m/>
    <m/>
    <m/>
    <m/>
    <m/>
    <m/>
  </r>
  <r>
    <x v="30"/>
    <s v="AL-A031255"/>
    <x v="2"/>
    <s v="A031255"/>
    <n v="0"/>
    <n v="30000"/>
    <n v="12.99"/>
    <x v="8"/>
    <x v="8"/>
    <s v="CGPO 1"/>
    <x v="3"/>
    <x v="2"/>
    <s v=""/>
    <m/>
    <n v="4"/>
    <m/>
    <n v="140.87"/>
    <n v="-140.87"/>
    <n v="-1"/>
    <n v="0"/>
    <n v="3741.12"/>
    <n v="1876.7"/>
    <n v="1864.42"/>
    <n v="0.99"/>
    <m/>
    <m/>
    <m/>
    <m/>
    <m/>
    <m/>
    <m/>
  </r>
  <r>
    <x v="31"/>
    <s v="AL-D007805"/>
    <x v="3"/>
    <s v="D007805"/>
    <n v="0"/>
    <n v="7000"/>
    <n v="9.99"/>
    <x v="8"/>
    <x v="7"/>
    <s v="Replenish"/>
    <x v="1"/>
    <x v="2"/>
    <s v="PRE 2023"/>
    <m/>
    <n v="63"/>
    <n v="55864.08"/>
    <n v="73666.259999999995"/>
    <n v="-17802.18"/>
    <n v="-0.24"/>
    <n v="886.73142857142864"/>
    <n v="47522.43"/>
    <n v="45504.45"/>
    <n v="2017.98"/>
    <n v="0.04"/>
    <m/>
    <m/>
    <m/>
    <m/>
    <m/>
    <m/>
    <m/>
  </r>
  <r>
    <x v="32"/>
    <s v="AL-D007816"/>
    <x v="3"/>
    <s v="D007816"/>
    <n v="0"/>
    <n v="7000"/>
    <n v="1.0900000000000001"/>
    <x v="8"/>
    <x v="7"/>
    <s v="Replenish"/>
    <x v="1"/>
    <x v="2"/>
    <s v="PRE 2023"/>
    <m/>
    <n v="108"/>
    <n v="43370.01"/>
    <n v="40713.68"/>
    <n v="2656.33"/>
    <n v="7.0000000000000007E-2"/>
    <n v="401.57416666666671"/>
    <n v="111396.91"/>
    <n v="101318.77"/>
    <n v="10078.14"/>
    <n v="0.1"/>
    <m/>
    <m/>
    <m/>
    <m/>
    <m/>
    <m/>
    <m/>
  </r>
  <r>
    <x v="33"/>
    <s v="AL-D007432"/>
    <x v="3"/>
    <s v="D007432"/>
    <n v="0"/>
    <n v="7000"/>
    <n v="1.0900000000000001"/>
    <x v="8"/>
    <x v="7"/>
    <s v="Replenish"/>
    <x v="1"/>
    <x v="2"/>
    <s v="PRE 2023"/>
    <m/>
    <n v="146"/>
    <n v="138766.81"/>
    <n v="123813.1"/>
    <n v="14953.71"/>
    <n v="0.12"/>
    <n v="950.45760273972598"/>
    <n v="300569.68"/>
    <n v="227746.78"/>
    <n v="72822.899999999994"/>
    <n v="0.32"/>
    <m/>
    <m/>
    <m/>
    <m/>
    <m/>
    <m/>
    <m/>
  </r>
  <r>
    <x v="34"/>
    <s v="AL-A031256"/>
    <x v="2"/>
    <s v="A031256"/>
    <n v="0"/>
    <n v="30000"/>
    <n v="12.99"/>
    <x v="8"/>
    <x v="8"/>
    <s v="CGPO 1"/>
    <x v="3"/>
    <x v="2"/>
    <s v=""/>
    <m/>
    <n v="4"/>
    <m/>
    <n v="125.86"/>
    <n v="-125.86"/>
    <n v="-1"/>
    <n v="0"/>
    <n v="3117.6"/>
    <n v="44.95"/>
    <n v="3072.65"/>
    <n v="68.36"/>
    <m/>
    <m/>
    <m/>
    <m/>
    <m/>
    <m/>
    <m/>
  </r>
  <r>
    <x v="35"/>
    <s v="AL-D010111"/>
    <x v="3"/>
    <s v="D010111"/>
    <n v="0"/>
    <n v="10000"/>
    <n v="0.59"/>
    <x v="8"/>
    <x v="7"/>
    <s v="Delisted"/>
    <x v="2"/>
    <x v="4"/>
    <s v="PRE 2023"/>
    <m/>
    <s v=""/>
    <n v="0"/>
    <n v="168.6"/>
    <n v="-168.6"/>
    <n v="-1"/>
    <s v=""/>
    <s v=""/>
    <s v=""/>
    <s v=""/>
    <s v=""/>
    <m/>
    <m/>
    <m/>
    <m/>
    <m/>
    <m/>
    <m/>
  </r>
  <r>
    <x v="36"/>
    <s v="AL-A007173"/>
    <x v="2"/>
    <s v="A007173"/>
    <n v="0"/>
    <n v="7000"/>
    <n v="12.99"/>
    <x v="8"/>
    <x v="3"/>
    <s v="Replenish"/>
    <x v="1"/>
    <x v="2"/>
    <s v="PRE 2023"/>
    <m/>
    <n v="102"/>
    <n v="33783.599999999999"/>
    <n v="36787.81"/>
    <n v="-3004.21"/>
    <n v="-0.08"/>
    <n v="331.21176470588233"/>
    <n v="23063.97"/>
    <n v="27538.14"/>
    <n v="-4474.17"/>
    <n v="-0.16"/>
    <m/>
    <m/>
    <m/>
    <m/>
    <m/>
    <m/>
    <m/>
  </r>
  <r>
    <x v="37"/>
    <s v="AL-D007173"/>
    <x v="3"/>
    <s v="D007173"/>
    <n v="0"/>
    <n v="7000"/>
    <n v="1.0900000000000001"/>
    <x v="8"/>
    <x v="7"/>
    <s v="Replenish"/>
    <x v="1"/>
    <x v="2"/>
    <s v="PRE 2023"/>
    <m/>
    <n v="135"/>
    <n v="50533.49"/>
    <n v="61101.04"/>
    <n v="-10567.55"/>
    <n v="-0.17"/>
    <n v="374.32214814814813"/>
    <n v="98772.53"/>
    <n v="97486.33"/>
    <n v="1286.2"/>
    <n v="0.01"/>
    <m/>
    <m/>
    <m/>
    <m/>
    <m/>
    <m/>
    <m/>
  </r>
  <r>
    <x v="38"/>
    <s v="AL-D070227"/>
    <x v="3"/>
    <s v="D070227"/>
    <n v="0"/>
    <n v="70000"/>
    <n v="1.0900000000000001"/>
    <x v="8"/>
    <x v="7"/>
    <s v="Replenish"/>
    <x v="1"/>
    <x v="2"/>
    <d v="2024-07-01T00:00:00"/>
    <m/>
    <n v="51"/>
    <n v="18632.46"/>
    <n v="14783.67"/>
    <n v="3848.79"/>
    <n v="0.26"/>
    <n v="365.34235294117644"/>
    <n v="56589.53"/>
    <n v="48270.65"/>
    <n v="8318.8799999999992"/>
    <n v="0.17"/>
    <m/>
    <m/>
    <m/>
    <m/>
    <m/>
    <m/>
    <m/>
  </r>
  <r>
    <x v="39"/>
    <s v="AL-A001996"/>
    <x v="2"/>
    <s v="A001996"/>
    <n v="0"/>
    <n v="1000"/>
    <n v="12.99"/>
    <x v="8"/>
    <x v="3"/>
    <s v="Replenish"/>
    <x v="1"/>
    <x v="2"/>
    <s v="PRE 2023"/>
    <m/>
    <n v="96"/>
    <n v="28522.19"/>
    <n v="29080.1"/>
    <n v="-557.91"/>
    <n v="-0.02"/>
    <n v="297.1061458333333"/>
    <n v="30408.09"/>
    <n v="33467.160000000003"/>
    <n v="-3059.07"/>
    <n v="-0.09"/>
    <m/>
    <m/>
    <m/>
    <m/>
    <m/>
    <m/>
    <m/>
  </r>
  <r>
    <x v="40"/>
    <s v="AL-D010440"/>
    <x v="3"/>
    <s v="D010440"/>
    <n v="0"/>
    <n v="10000"/>
    <n v="0.59"/>
    <x v="8"/>
    <x v="7"/>
    <s v="SpecOrder"/>
    <x v="2"/>
    <x v="3"/>
    <s v="PRE 2023"/>
    <m/>
    <n v="1"/>
    <n v="40.71"/>
    <n v="648.41"/>
    <n v="-607.70000000000005"/>
    <n v="-0.94"/>
    <n v="40.71"/>
    <n v="71.98"/>
    <n v="127.44"/>
    <n v="-55.46"/>
    <n v="-0.44"/>
    <m/>
    <m/>
    <m/>
    <m/>
    <m/>
    <m/>
    <m/>
  </r>
  <r>
    <x v="41"/>
    <s v="AL-D004111"/>
    <x v="3"/>
    <s v="D004111"/>
    <n v="0"/>
    <n v="4000"/>
    <n v="0.59"/>
    <x v="8"/>
    <x v="7"/>
    <s v="SpecOrder"/>
    <x v="2"/>
    <x v="3"/>
    <s v="PRE 2023"/>
    <m/>
    <n v="1"/>
    <n v="402.97"/>
    <n v="982.35"/>
    <n v="-579.38"/>
    <n v="-0.59"/>
    <n v="402.97"/>
    <n v="141.6"/>
    <n v="338.07"/>
    <n v="-196.47"/>
    <n v="-0.57999999999999996"/>
    <m/>
    <m/>
    <m/>
    <m/>
    <m/>
    <m/>
    <m/>
  </r>
  <r>
    <x v="42"/>
    <s v="AL-A031257"/>
    <x v="2"/>
    <s v="A031257"/>
    <n v="0"/>
    <n v="30000"/>
    <n v="12.99"/>
    <x v="8"/>
    <x v="8"/>
    <s v="CGPO 1"/>
    <x v="3"/>
    <x v="2"/>
    <s v=""/>
    <m/>
    <n v="5"/>
    <m/>
    <n v="107.88"/>
    <n v="-107.88"/>
    <n v="-1"/>
    <n v="0"/>
    <n v="3117.6"/>
    <n v="35.96"/>
    <n v="3081.64"/>
    <n v="85.7"/>
    <m/>
    <m/>
    <m/>
    <m/>
    <m/>
    <m/>
    <m/>
  </r>
  <r>
    <x v="43"/>
    <s v="AL-D070530"/>
    <x v="3"/>
    <s v="D070530"/>
    <n v="0"/>
    <n v="70000"/>
    <n v="23.49"/>
    <x v="8"/>
    <x v="7"/>
    <s v="Replenish"/>
    <x v="1"/>
    <x v="2"/>
    <d v="2025-09-01T00:00:00"/>
    <m/>
    <n v="81"/>
    <n v="42681.33"/>
    <m/>
    <n v="42681.33"/>
    <m/>
    <n v="526.93000000000006"/>
    <n v="11745"/>
    <n v="0"/>
    <n v="11745"/>
    <n v="0"/>
    <m/>
    <m/>
    <m/>
    <m/>
    <m/>
    <m/>
    <m/>
  </r>
  <r>
    <x v="44"/>
    <s v="AL-D007322"/>
    <x v="3"/>
    <s v="D007322"/>
    <n v="0"/>
    <n v="7000"/>
    <n v="1.0900000000000001"/>
    <x v="8"/>
    <x v="7"/>
    <s v="Replenish"/>
    <x v="1"/>
    <x v="2"/>
    <s v="PRE 2023"/>
    <m/>
    <n v="148"/>
    <n v="115518.2"/>
    <n v="106967.15"/>
    <n v="8551.0499999999993"/>
    <n v="0.08"/>
    <n v="780.52837837837831"/>
    <n v="261360.2"/>
    <n v="203537.88"/>
    <n v="57822.32"/>
    <n v="0.28000000000000003"/>
    <m/>
    <m/>
    <m/>
    <m/>
    <m/>
    <m/>
    <m/>
  </r>
  <r>
    <x v="45"/>
    <s v="AL-D007335"/>
    <x v="3"/>
    <s v="D007335"/>
    <n v="0"/>
    <n v="7000"/>
    <n v="1.0900000000000001"/>
    <x v="8"/>
    <x v="7"/>
    <s v="Replenish"/>
    <x v="1"/>
    <x v="2"/>
    <s v="PRE 2023"/>
    <m/>
    <n v="143"/>
    <n v="128857.62"/>
    <n v="127070.02"/>
    <n v="1787.6"/>
    <n v="0.01"/>
    <n v="901.10223776223768"/>
    <n v="180337.23"/>
    <n v="179718.11"/>
    <n v="619.12"/>
    <n v="0"/>
    <m/>
    <m/>
    <m/>
    <m/>
    <m/>
    <m/>
    <m/>
  </r>
  <r>
    <x v="46"/>
    <s v="AL-D007418"/>
    <x v="3"/>
    <s v="D007418"/>
    <n v="0"/>
    <n v="7000"/>
    <n v="3.99"/>
    <x v="8"/>
    <x v="7"/>
    <s v="Replenish"/>
    <x v="1"/>
    <x v="2"/>
    <s v="PRE 2023"/>
    <m/>
    <n v="93"/>
    <n v="15485.19"/>
    <n v="16558.5"/>
    <n v="-1073.31"/>
    <n v="-0.06"/>
    <n v="166.5074193548387"/>
    <n v="11255.79"/>
    <n v="16027.83"/>
    <n v="-4772.04"/>
    <n v="-0.3"/>
    <m/>
    <m/>
    <m/>
    <m/>
    <m/>
    <m/>
    <m/>
  </r>
  <r>
    <x v="47"/>
    <s v="AL-D010115"/>
    <x v="3"/>
    <s v="D010115"/>
    <n v="0"/>
    <n v="10000"/>
    <n v="0.59"/>
    <x v="8"/>
    <x v="7"/>
    <s v="NoReplen"/>
    <x v="2"/>
    <x v="4"/>
    <s v="PRE 2023"/>
    <m/>
    <s v=""/>
    <n v="79.06"/>
    <n v="122.99"/>
    <n v="-43.93"/>
    <n v="-0.36"/>
    <s v=""/>
    <s v=""/>
    <s v=""/>
    <s v=""/>
    <s v=""/>
    <m/>
    <m/>
    <m/>
    <m/>
    <m/>
    <m/>
    <m/>
  </r>
  <r>
    <x v="48"/>
    <s v="AL-A031258"/>
    <x v="2"/>
    <s v="A031258"/>
    <n v="0"/>
    <n v="30000"/>
    <n v="12.99"/>
    <x v="8"/>
    <x v="8"/>
    <s v="CGPO 1"/>
    <x v="3"/>
    <x v="2"/>
    <s v=""/>
    <m/>
    <n v="4"/>
    <m/>
    <n v="29.98"/>
    <n v="-29.98"/>
    <n v="-1"/>
    <n v="0"/>
    <n v="3273.48"/>
    <n v="1558.96"/>
    <n v="1714.52"/>
    <n v="1.1000000000000001"/>
    <m/>
    <m/>
    <m/>
    <m/>
    <m/>
    <m/>
    <m/>
  </r>
  <r>
    <x v="49"/>
    <s v="AL-A031259"/>
    <x v="2"/>
    <s v="A031259"/>
    <n v="0"/>
    <n v="30000"/>
    <n v="12.99"/>
    <x v="8"/>
    <x v="8"/>
    <s v="CGPO 1"/>
    <x v="3"/>
    <x v="2"/>
    <s v=""/>
    <m/>
    <n v="3"/>
    <n v="89.9"/>
    <n v="482.57"/>
    <n v="-392.67"/>
    <n v="-0.81"/>
    <n v="29.966666666666669"/>
    <n v="2182.3200000000002"/>
    <n v="29.98"/>
    <n v="2152.34"/>
    <n v="71.790000000000006"/>
    <m/>
    <m/>
    <m/>
    <m/>
    <m/>
    <m/>
    <m/>
  </r>
  <r>
    <x v="50"/>
    <s v="AL-D007670"/>
    <x v="3"/>
    <s v="D007670"/>
    <n v="0"/>
    <n v="7000"/>
    <n v="1.0900000000000001"/>
    <x v="8"/>
    <x v="7"/>
    <s v="Replenish"/>
    <x v="1"/>
    <x v="2"/>
    <s v="PRE 2023"/>
    <m/>
    <n v="150"/>
    <n v="129678.39"/>
    <n v="129786.3"/>
    <n v="-107.91"/>
    <n v="0"/>
    <n v="864.52260000000001"/>
    <n v="269627.84999999998"/>
    <n v="226680.76"/>
    <n v="42947.09"/>
    <n v="0.19"/>
    <m/>
    <m/>
    <m/>
    <m/>
    <m/>
    <m/>
    <m/>
  </r>
  <r>
    <x v="51"/>
    <s v="AL-D007966"/>
    <x v="3"/>
    <s v="D007966"/>
    <n v="0"/>
    <n v="7000"/>
    <n v="1.0900000000000001"/>
    <x v="8"/>
    <x v="7"/>
    <s v="Replenish"/>
    <x v="1"/>
    <x v="2"/>
    <d v="2023-04-01T00:00:00"/>
    <m/>
    <n v="110"/>
    <n v="90047.08"/>
    <n v="94876.87"/>
    <n v="-4829.79"/>
    <n v="-0.05"/>
    <n v="818.60981818181824"/>
    <n v="238409.16"/>
    <n v="191197.99"/>
    <n v="47211.17"/>
    <n v="0.25"/>
    <m/>
    <m/>
    <m/>
    <m/>
    <m/>
    <m/>
    <m/>
  </r>
  <r>
    <x v="52"/>
    <s v="AL-D010114"/>
    <x v="3"/>
    <s v="D010114"/>
    <n v="0"/>
    <n v="10000"/>
    <n v="0.59"/>
    <x v="8"/>
    <x v="7"/>
    <s v="NoReplen"/>
    <x v="2"/>
    <x v="1"/>
    <s v="PRE 2023"/>
    <m/>
    <n v="1"/>
    <n v="5.9"/>
    <n v="233.62"/>
    <n v="-227.72"/>
    <n v="-0.97"/>
    <n v="5.9"/>
    <n v="0"/>
    <n v="82.68"/>
    <n v="-82.68"/>
    <n v="-1"/>
    <m/>
    <m/>
    <m/>
    <m/>
    <m/>
    <m/>
    <m/>
  </r>
  <r>
    <x v="53"/>
    <s v="AL-A031260"/>
    <x v="2"/>
    <s v="A031260"/>
    <n v="0"/>
    <n v="30000"/>
    <n v="12.99"/>
    <x v="8"/>
    <x v="8"/>
    <s v="CGPO 1"/>
    <x v="3"/>
    <x v="2"/>
    <s v=""/>
    <m/>
    <n v="3"/>
    <m/>
    <n v="125.9"/>
    <n v="-125.9"/>
    <n v="-1"/>
    <n v="0"/>
    <n v="2961.72"/>
    <n v="0"/>
    <n v="2961.72"/>
    <n v="0"/>
    <m/>
    <m/>
    <m/>
    <m/>
    <m/>
    <m/>
    <m/>
  </r>
  <r>
    <x v="54"/>
    <s v="AL-D001933"/>
    <x v="3"/>
    <s v="D001933"/>
    <n v="0"/>
    <n v="1000"/>
    <n v="19.989999999999998"/>
    <x v="8"/>
    <x v="7"/>
    <s v="Replenish"/>
    <x v="1"/>
    <x v="2"/>
    <s v="PRE 2023"/>
    <m/>
    <n v="146"/>
    <n v="111164.39"/>
    <n v="134392.76999999999"/>
    <n v="-23228.38"/>
    <n v="-0.17"/>
    <n v="761.39993150684927"/>
    <n v="202038.93"/>
    <n v="224547.67"/>
    <n v="-22508.74"/>
    <n v="-0.1"/>
    <m/>
    <m/>
    <m/>
    <m/>
    <m/>
    <m/>
    <m/>
  </r>
  <r>
    <x v="55"/>
    <s v="AL-D005946"/>
    <x v="3"/>
    <s v="D005946"/>
    <n v="0"/>
    <n v="5000"/>
    <n v="35.39"/>
    <x v="8"/>
    <x v="7"/>
    <s v="NoReplen"/>
    <x v="2"/>
    <x v="1"/>
    <s v="PRE 2023"/>
    <m/>
    <n v="1"/>
    <n v="35.39"/>
    <n v="70.8"/>
    <n v="-35.409999999999997"/>
    <n v="-0.5"/>
    <n v="35.39"/>
    <n v="0"/>
    <n v="318.60000000000002"/>
    <n v="-318.60000000000002"/>
    <n v="-1"/>
    <m/>
    <m/>
    <m/>
    <m/>
    <m/>
    <m/>
    <m/>
  </r>
  <r>
    <x v="56"/>
    <s v="AL-D007245"/>
    <x v="3"/>
    <s v="D007245"/>
    <n v="0"/>
    <n v="7000"/>
    <n v="4.49"/>
    <x v="8"/>
    <x v="7"/>
    <s v="NoReplen"/>
    <x v="4"/>
    <x v="3"/>
    <s v="PRE 2023"/>
    <m/>
    <n v="1"/>
    <n v="332.26"/>
    <n v="15796.62"/>
    <n v="-15464.36"/>
    <n v="-0.98"/>
    <n v="332.26"/>
    <n v="0"/>
    <n v="69421.63"/>
    <n v="-69421.63"/>
    <n v="-1"/>
    <m/>
    <m/>
    <m/>
    <m/>
    <m/>
    <m/>
    <m/>
  </r>
  <r>
    <x v="57"/>
    <s v="AL-D007728"/>
    <x v="3"/>
    <s v="D007728"/>
    <n v="0"/>
    <n v="7000"/>
    <n v="1.0900000000000001"/>
    <x v="8"/>
    <x v="7"/>
    <s v="Replenish"/>
    <x v="1"/>
    <x v="2"/>
    <s v="PRE 2023"/>
    <m/>
    <n v="119"/>
    <n v="33024.82"/>
    <n v="37790.300000000003"/>
    <n v="-4765.4799999999996"/>
    <n v="-0.13"/>
    <n v="277.51949579831933"/>
    <n v="80905.25"/>
    <n v="74800.160000000003"/>
    <n v="6105.09"/>
    <n v="0.08"/>
    <m/>
    <m/>
    <m/>
    <m/>
    <m/>
    <m/>
    <m/>
  </r>
  <r>
    <x v="58"/>
    <s v="AL-D007729"/>
    <x v="3"/>
    <s v="D007729"/>
    <n v="0"/>
    <n v="7000"/>
    <n v="1.0900000000000001"/>
    <x v="8"/>
    <x v="7"/>
    <s v="Replenish"/>
    <x v="1"/>
    <x v="2"/>
    <s v="PRE 2023"/>
    <m/>
    <n v="102"/>
    <n v="13498.56"/>
    <n v="17226.36"/>
    <n v="-3727.8"/>
    <n v="-0.22"/>
    <n v="132.33882352941177"/>
    <n v="39875.47"/>
    <n v="54842.26"/>
    <n v="-14966.79"/>
    <n v="-0.27"/>
    <m/>
    <m/>
    <m/>
    <m/>
    <m/>
    <m/>
    <m/>
  </r>
  <r>
    <x v="59"/>
    <s v="AL-D007431"/>
    <x v="3"/>
    <s v="D007431"/>
    <n v="0"/>
    <n v="7000"/>
    <n v="1.0900000000000001"/>
    <x v="8"/>
    <x v="7"/>
    <s v="Replenish"/>
    <x v="1"/>
    <x v="2"/>
    <s v="PRE 2023"/>
    <m/>
    <n v="150"/>
    <n v="193409.6"/>
    <n v="168068.19"/>
    <n v="25341.41"/>
    <n v="0.15"/>
    <n v="1289.3973333333333"/>
    <n v="486750.4"/>
    <n v="373424.19"/>
    <n v="113326.21"/>
    <n v="0.3"/>
    <m/>
    <m/>
    <m/>
    <m/>
    <m/>
    <m/>
    <m/>
  </r>
  <r>
    <x v="60"/>
    <s v="AL-D070564"/>
    <x v="3"/>
    <s v="D070564"/>
    <n v="0"/>
    <n v="70000"/>
    <n v="5.99"/>
    <x v="8"/>
    <x v="7"/>
    <s v="NoReplen"/>
    <x v="4"/>
    <x v="2"/>
    <d v="2025-07-10T00:00:00"/>
    <m/>
    <n v="3"/>
    <n v="4946.4399999999996"/>
    <m/>
    <n v="4946.4399999999996"/>
    <m/>
    <n v="1648.8133333333333"/>
    <n v="149.85"/>
    <n v="0"/>
    <n v="149.85"/>
    <n v="0"/>
    <m/>
    <m/>
    <m/>
    <m/>
    <m/>
    <m/>
    <m/>
  </r>
  <r>
    <x v="61"/>
    <s v="AL-D007336"/>
    <x v="3"/>
    <s v="D007336"/>
    <n v="0"/>
    <n v="7000"/>
    <n v="1.0900000000000001"/>
    <x v="8"/>
    <x v="7"/>
    <s v="Replenish"/>
    <x v="1"/>
    <x v="2"/>
    <s v="PRE 2023"/>
    <m/>
    <n v="150"/>
    <n v="95826.26"/>
    <n v="96116.2"/>
    <n v="-289.94"/>
    <n v="0"/>
    <n v="638.84173333333331"/>
    <n v="287391.58"/>
    <n v="240366.8"/>
    <n v="47024.78"/>
    <n v="0.2"/>
    <m/>
    <m/>
    <m/>
    <m/>
    <m/>
    <m/>
    <m/>
  </r>
  <r>
    <x v="62"/>
    <s v="AL-A031261"/>
    <x v="2"/>
    <s v="A031261"/>
    <n v="0"/>
    <n v="30000"/>
    <n v="12.99"/>
    <x v="8"/>
    <x v="8"/>
    <s v="CGPO 1"/>
    <x v="3"/>
    <x v="2"/>
    <s v=""/>
    <m/>
    <n v="5"/>
    <m/>
    <n v="26.97"/>
    <n v="-26.97"/>
    <n v="-1"/>
    <n v="0"/>
    <n v="3117.6"/>
    <n v="0"/>
    <n v="3117.6"/>
    <n v="0"/>
    <m/>
    <m/>
    <m/>
    <m/>
    <m/>
    <m/>
    <m/>
  </r>
  <r>
    <x v="63"/>
    <s v="AL-D000712"/>
    <x v="3"/>
    <s v="D000712"/>
    <n v="0"/>
    <n v="1000"/>
    <n v="1.0900000000000001"/>
    <x v="8"/>
    <x v="7"/>
    <s v="Replenish"/>
    <x v="1"/>
    <x v="2"/>
    <s v="PRE 2023"/>
    <m/>
    <n v="148"/>
    <n v="198299.34"/>
    <n v="161560.89000000001"/>
    <n v="36738.449999999997"/>
    <n v="0.23"/>
    <n v="1339.8604054054053"/>
    <n v="388387.71"/>
    <n v="295010.68"/>
    <n v="93377.03"/>
    <n v="0.32"/>
    <m/>
    <m/>
    <m/>
    <m/>
    <m/>
    <m/>
    <m/>
  </r>
  <r>
    <x v="64"/>
    <s v="AL-D005533"/>
    <x v="3"/>
    <s v="D005533"/>
    <n v="0"/>
    <n v="5000"/>
    <n v="0.99"/>
    <x v="8"/>
    <x v="7"/>
    <s v="Delisted"/>
    <x v="2"/>
    <x v="4"/>
    <s v="PRE 2023"/>
    <m/>
    <s v=""/>
    <m/>
    <n v="0"/>
    <n v="0"/>
    <m/>
    <s v=""/>
    <s v=""/>
    <s v=""/>
    <s v=""/>
    <s v=""/>
    <m/>
    <m/>
    <m/>
    <m/>
    <m/>
    <m/>
    <m/>
  </r>
  <r>
    <x v="65"/>
    <s v="AL-A031264"/>
    <x v="2"/>
    <s v="A031264"/>
    <n v="0"/>
    <n v="30000"/>
    <n v="12.99"/>
    <x v="8"/>
    <x v="8"/>
    <s v="CGPO 1"/>
    <x v="3"/>
    <x v="2"/>
    <s v=""/>
    <m/>
    <n v="4"/>
    <m/>
    <n v="14.99"/>
    <n v="-14.99"/>
    <n v="-1"/>
    <n v="0"/>
    <n v="2805.84"/>
    <n v="134.91"/>
    <n v="2670.93"/>
    <n v="19.8"/>
    <m/>
    <m/>
    <m/>
    <m/>
    <m/>
    <m/>
    <m/>
  </r>
  <r>
    <x v="66"/>
    <s v="AL-D007417"/>
    <x v="3"/>
    <s v="D007417"/>
    <n v="0"/>
    <n v="7000"/>
    <n v="8.69"/>
    <x v="8"/>
    <x v="7"/>
    <s v="NoReplen"/>
    <x v="4"/>
    <x v="2"/>
    <s v="PRE 2023"/>
    <m/>
    <n v="2"/>
    <n v="15114.98"/>
    <n v="16300.48"/>
    <n v="-1185.5"/>
    <n v="-7.0000000000000007E-2"/>
    <n v="7557.49"/>
    <n v="2028.56"/>
    <n v="767.97"/>
    <n v="1260.5899999999999"/>
    <n v="1.64"/>
    <m/>
    <m/>
    <m/>
    <m/>
    <m/>
    <m/>
    <m/>
  </r>
  <r>
    <x v="67"/>
    <s v="AL-D007880"/>
    <x v="3"/>
    <s v="D007880"/>
    <n v="0"/>
    <n v="7000"/>
    <n v="39.49"/>
    <x v="8"/>
    <x v="7"/>
    <s v="NoReplen"/>
    <x v="4"/>
    <x v="3"/>
    <s v="PRE 2023"/>
    <m/>
    <n v="1"/>
    <n v="236.94"/>
    <n v="394.9"/>
    <n v="-157.96"/>
    <n v="-0.4"/>
    <n v="236.94"/>
    <n v="0"/>
    <n v="118.47"/>
    <n v="-118.47"/>
    <n v="-1"/>
    <m/>
    <m/>
    <m/>
    <m/>
    <m/>
    <m/>
    <m/>
  </r>
  <r>
    <x v="68"/>
    <s v="AL-E000015"/>
    <x v="4"/>
    <s v="E000015"/>
    <s v="BLENDED"/>
    <n v="1000"/>
    <n v="7.49"/>
    <x v="5"/>
    <x v="8"/>
    <s v="NoReplen"/>
    <x v="1"/>
    <x v="4"/>
    <s v="PRE 2023"/>
    <m/>
    <s v=""/>
    <n v="232.19"/>
    <n v="2392.98"/>
    <n v="-2160.79"/>
    <n v="-0.9"/>
    <s v=""/>
    <n v="22.47"/>
    <n v="234.8"/>
    <n v="-212.33"/>
    <n v="-0.9"/>
    <m/>
    <m/>
    <m/>
    <m/>
    <m/>
    <m/>
    <m/>
  </r>
  <r>
    <x v="69"/>
    <s v="AL-F000015"/>
    <x v="5"/>
    <s v="F000015"/>
    <s v="BLENDED"/>
    <n v="1000"/>
    <n v="14.39"/>
    <x v="5"/>
    <x v="8"/>
    <s v="NoReplen"/>
    <x v="1"/>
    <x v="1"/>
    <s v="PRE 2023"/>
    <m/>
    <s v=""/>
    <n v="230.24"/>
    <n v="2226.2600000000002"/>
    <n v="-1996.02"/>
    <n v="-0.9"/>
    <s v=""/>
    <n v="57.56"/>
    <n v="0"/>
    <n v="57.56"/>
    <n v="0"/>
    <m/>
    <m/>
    <m/>
    <m/>
    <m/>
    <m/>
    <m/>
  </r>
  <r>
    <x v="70"/>
    <s v="AL-J070496"/>
    <x v="1"/>
    <s v="J070496"/>
    <n v="0"/>
    <n v="70000"/>
    <n v="19.989999999999998"/>
    <x v="1"/>
    <x v="1"/>
    <s v="Replenish"/>
    <x v="1"/>
    <x v="3"/>
    <d v="2025-05-01T00:00:00"/>
    <m/>
    <n v="3"/>
    <n v="8835.58"/>
    <n v="519.74"/>
    <n v="8315.84"/>
    <n v="16"/>
    <n v="2945.1933333333332"/>
    <n v="17691.150000000001"/>
    <n v="2158.92"/>
    <n v="15532.23"/>
    <n v="7.19"/>
    <m/>
    <m/>
    <m/>
    <m/>
    <m/>
    <m/>
    <m/>
  </r>
  <r>
    <x v="71"/>
    <s v="AL-A004595"/>
    <x v="2"/>
    <s v="A004595"/>
    <s v="FLAVORED"/>
    <n v="4000"/>
    <n v="9.59"/>
    <x v="7"/>
    <x v="8"/>
    <s v="Delisted"/>
    <x v="2"/>
    <x v="4"/>
    <d v="2023-12-01T00:00:00"/>
    <m/>
    <s v=""/>
    <m/>
    <n v="207.79"/>
    <n v="-207.79"/>
    <n v="-1"/>
    <s v=""/>
    <n v="0"/>
    <n v="230.16"/>
    <n v="-230.16"/>
    <n v="-1"/>
    <m/>
    <m/>
    <m/>
    <m/>
    <m/>
    <m/>
    <m/>
  </r>
  <r>
    <x v="72"/>
    <s v="AL-A007713"/>
    <x v="2"/>
    <s v="A007713"/>
    <s v="FLAVORED"/>
    <n v="7000"/>
    <n v="9.59"/>
    <x v="7"/>
    <x v="8"/>
    <s v="NoReplen"/>
    <x v="1"/>
    <x v="1"/>
    <s v="PRE 2023"/>
    <m/>
    <n v="1"/>
    <n v="1965.95"/>
    <n v="10200.74"/>
    <n v="-8234.7900000000009"/>
    <n v="-0.81"/>
    <n v="1965.95"/>
    <n v="249.34"/>
    <n v="6535.41"/>
    <n v="-6286.07"/>
    <n v="-0.96"/>
    <m/>
    <m/>
    <m/>
    <m/>
    <m/>
    <m/>
    <m/>
  </r>
  <r>
    <x v="73"/>
    <s v="AL-A005296"/>
    <x v="2"/>
    <s v="A005296"/>
    <s v="FLAVORED"/>
    <n v="5000"/>
    <n v="8.39"/>
    <x v="7"/>
    <x v="3"/>
    <s v="NoReplen"/>
    <x v="2"/>
    <x v="1"/>
    <s v="PRE 2023"/>
    <m/>
    <n v="1"/>
    <n v="22.38"/>
    <n v="41.97"/>
    <n v="-19.59"/>
    <n v="-0.47"/>
    <n v="22.38"/>
    <n v="13.99"/>
    <n v="0"/>
    <n v="13.99"/>
    <n v="0"/>
    <m/>
    <m/>
    <m/>
    <m/>
    <m/>
    <m/>
    <m/>
  </r>
  <r>
    <x v="74"/>
    <s v="AL-E004607"/>
    <x v="4"/>
    <s v="E004607"/>
    <s v="FLAVORED"/>
    <n v="4000"/>
    <n v="16.989999999999998"/>
    <x v="7"/>
    <x v="3"/>
    <s v="SpecOrder"/>
    <x v="2"/>
    <x v="2"/>
    <s v="PRE 2023"/>
    <m/>
    <n v="30"/>
    <n v="10278.950000000001"/>
    <n v="11791.06"/>
    <n v="-1512.11"/>
    <n v="-0.13"/>
    <n v="342.63166666666672"/>
    <n v="5759.61"/>
    <n v="11638.15"/>
    <n v="-5878.54"/>
    <n v="-0.51"/>
    <m/>
    <m/>
    <m/>
    <m/>
    <m/>
    <m/>
    <m/>
  </r>
  <r>
    <x v="75"/>
    <s v="AL-E009064"/>
    <x v="4"/>
    <s v="E009064"/>
    <s v="FLAVORED"/>
    <n v="9000"/>
    <n v="10.19"/>
    <x v="7"/>
    <x v="9"/>
    <s v="NoReplen"/>
    <x v="2"/>
    <x v="1"/>
    <d v="2024-08-01T00:00:00"/>
    <m/>
    <s v=""/>
    <m/>
    <n v="244.56"/>
    <n v="-244.56"/>
    <n v="-1"/>
    <s v=""/>
    <s v=""/>
    <s v=""/>
    <s v=""/>
    <s v=""/>
    <m/>
    <m/>
    <m/>
    <m/>
    <m/>
    <m/>
    <m/>
  </r>
  <r>
    <x v="76"/>
    <s v="AL-F000844"/>
    <x v="5"/>
    <s v="F000844"/>
    <s v="FLAVORED"/>
    <n v="1000"/>
    <n v="14.99"/>
    <x v="7"/>
    <x v="9"/>
    <s v="Delisted"/>
    <x v="1"/>
    <x v="4"/>
    <s v="PRE 2023"/>
    <m/>
    <s v=""/>
    <n v="0"/>
    <m/>
    <n v="0"/>
    <m/>
    <s v=""/>
    <s v=""/>
    <s v=""/>
    <s v=""/>
    <s v=""/>
    <m/>
    <m/>
    <m/>
    <m/>
    <m/>
    <m/>
    <m/>
  </r>
  <r>
    <x v="77"/>
    <s v="AL-A000844"/>
    <x v="2"/>
    <s v="A000844"/>
    <s v="FLAVORED"/>
    <n v="1000"/>
    <n v="15.99"/>
    <x v="7"/>
    <x v="3"/>
    <s v="Replenish"/>
    <x v="1"/>
    <x v="2"/>
    <s v="PRE 2023"/>
    <m/>
    <n v="142"/>
    <n v="62225.73"/>
    <n v="59739.26"/>
    <n v="2486.4699999999998"/>
    <n v="0.04"/>
    <n v="438.2093661971831"/>
    <n v="21064.43"/>
    <n v="19834.150000000001"/>
    <n v="1230.28"/>
    <n v="0.06"/>
    <m/>
    <m/>
    <m/>
    <m/>
    <m/>
    <m/>
    <m/>
  </r>
  <r>
    <x v="78"/>
    <s v="AL-A004632"/>
    <x v="2"/>
    <s v="A004632"/>
    <s v="FLAVORED"/>
    <n v="4000"/>
    <n v="9.59"/>
    <x v="7"/>
    <x v="8"/>
    <s v="Delisted"/>
    <x v="2"/>
    <x v="4"/>
    <s v="PRE 2023"/>
    <m/>
    <s v=""/>
    <m/>
    <n v="79.930000000000007"/>
    <n v="-79.930000000000007"/>
    <n v="-1"/>
    <s v=""/>
    <n v="0"/>
    <n v="19.18"/>
    <n v="-19.18"/>
    <n v="-1"/>
    <m/>
    <m/>
    <m/>
    <m/>
    <m/>
    <m/>
    <m/>
  </r>
  <r>
    <x v="79"/>
    <s v="AL-E004239"/>
    <x v="4"/>
    <s v="E004239"/>
    <s v="FLAVORED"/>
    <n v="4000"/>
    <n v="10.19"/>
    <x v="7"/>
    <x v="9"/>
    <s v="SpecOrder"/>
    <x v="2"/>
    <x v="3"/>
    <s v="PRE 2023"/>
    <m/>
    <s v=""/>
    <m/>
    <n v="71.33"/>
    <n v="-71.33"/>
    <n v="-1"/>
    <s v=""/>
    <n v="0"/>
    <n v="244.56"/>
    <n v="-244.56"/>
    <n v="-1"/>
    <m/>
    <m/>
    <m/>
    <m/>
    <m/>
    <m/>
    <m/>
  </r>
  <r>
    <x v="80"/>
    <s v="AL-A007571"/>
    <x v="2"/>
    <s v="A007571"/>
    <s v="FLAVORED"/>
    <n v="7000"/>
    <n v="9.59"/>
    <x v="7"/>
    <x v="8"/>
    <s v="NoReplen"/>
    <x v="1"/>
    <x v="1"/>
    <s v="PRE 2023"/>
    <m/>
    <n v="3"/>
    <n v="230.16"/>
    <n v="335.65"/>
    <n v="-105.49"/>
    <n v="-0.31"/>
    <n v="76.72"/>
    <n v="47.95"/>
    <n v="28.77"/>
    <n v="19.18"/>
    <n v="0.67"/>
    <m/>
    <m/>
    <m/>
    <m/>
    <m/>
    <m/>
    <m/>
  </r>
  <r>
    <x v="81"/>
    <s v="AL-E004698"/>
    <x v="4"/>
    <s v="E004698"/>
    <s v="FLAVORED"/>
    <n v="4000"/>
    <n v="10.19"/>
    <x v="7"/>
    <x v="9"/>
    <s v="NoReplen"/>
    <x v="2"/>
    <x v="4"/>
    <s v="PRE 2023"/>
    <m/>
    <s v=""/>
    <m/>
    <n v="37.369999999999997"/>
    <n v="-37.369999999999997"/>
    <n v="-1"/>
    <s v=""/>
    <n v="0"/>
    <n v="122.28"/>
    <n v="-122.28"/>
    <n v="-1"/>
    <m/>
    <m/>
    <m/>
    <m/>
    <m/>
    <m/>
    <m/>
  </r>
  <r>
    <x v="82"/>
    <s v="AL-E004691"/>
    <x v="4"/>
    <s v="E004691"/>
    <s v="FLAVORED"/>
    <n v="4000"/>
    <n v="10.19"/>
    <x v="7"/>
    <x v="9"/>
    <s v="NoReplen"/>
    <x v="2"/>
    <x v="4"/>
    <s v="PRE 2023"/>
    <m/>
    <s v=""/>
    <n v="61.14"/>
    <n v="129.08000000000001"/>
    <n v="-67.94"/>
    <n v="-0.53"/>
    <s v=""/>
    <n v="0"/>
    <n v="200.41"/>
    <n v="-200.41"/>
    <n v="-1"/>
    <m/>
    <m/>
    <m/>
    <m/>
    <m/>
    <m/>
    <m/>
  </r>
  <r>
    <x v="83"/>
    <s v="AL-E004873"/>
    <x v="4"/>
    <s v="E004873"/>
    <s v="FLAVORED"/>
    <n v="4000"/>
    <n v="10.19"/>
    <x v="7"/>
    <x v="9"/>
    <s v="SpecOrder"/>
    <x v="2"/>
    <x v="3"/>
    <s v="PRE 2023"/>
    <m/>
    <s v=""/>
    <n v="50.95"/>
    <n v="254.75"/>
    <n v="-203.8"/>
    <n v="-0.8"/>
    <s v=""/>
    <n v="122.28"/>
    <n v="0"/>
    <n v="122.28"/>
    <n v="0"/>
    <m/>
    <m/>
    <m/>
    <m/>
    <m/>
    <m/>
    <m/>
  </r>
  <r>
    <x v="84"/>
    <s v="AL-E005182"/>
    <x v="4"/>
    <s v="E005182"/>
    <s v="FLAVORED"/>
    <n v="5000"/>
    <n v="10.19"/>
    <x v="7"/>
    <x v="9"/>
    <s v="SpecOrder"/>
    <x v="2"/>
    <x v="3"/>
    <d v="2023-10-01T00:00:00"/>
    <m/>
    <n v="1"/>
    <n v="305.7"/>
    <n v="397.41"/>
    <n v="-91.71"/>
    <n v="-0.23"/>
    <n v="305.7"/>
    <n v="173.23"/>
    <n v="540.07000000000005"/>
    <n v="-366.84"/>
    <n v="-0.68"/>
    <m/>
    <m/>
    <m/>
    <m/>
    <m/>
    <m/>
    <m/>
  </r>
  <r>
    <x v="85"/>
    <s v="AL-D005182"/>
    <x v="3"/>
    <s v="D005182"/>
    <s v="FLAVORED"/>
    <n v="5000"/>
    <n v="0.99"/>
    <x v="7"/>
    <x v="7"/>
    <s v="NoReplen"/>
    <x v="2"/>
    <x v="3"/>
    <s v="PRE 2023"/>
    <m/>
    <s v=""/>
    <m/>
    <n v="1.98"/>
    <n v="-1.98"/>
    <n v="-1"/>
    <s v=""/>
    <s v=""/>
    <s v=""/>
    <s v=""/>
    <s v=""/>
    <m/>
    <m/>
    <m/>
    <m/>
    <m/>
    <m/>
    <m/>
  </r>
  <r>
    <x v="86"/>
    <s v="AL-E009063"/>
    <x v="4"/>
    <s v="E009063"/>
    <s v="FLAVORED"/>
    <n v="9000"/>
    <n v="10.19"/>
    <x v="7"/>
    <x v="9"/>
    <s v="NoReplen"/>
    <x v="2"/>
    <x v="1"/>
    <s v="PRE 2023"/>
    <m/>
    <n v="1"/>
    <m/>
    <n v="244.56"/>
    <n v="-244.56"/>
    <n v="-1"/>
    <n v="0"/>
    <s v=""/>
    <s v=""/>
    <s v=""/>
    <s v=""/>
    <m/>
    <m/>
    <m/>
    <m/>
    <m/>
    <m/>
    <m/>
  </r>
  <r>
    <x v="87"/>
    <s v="AL-E004385"/>
    <x v="4"/>
    <s v="E004385"/>
    <s v="STRAIGHT"/>
    <n v="4000"/>
    <n v="10.19"/>
    <x v="7"/>
    <x v="9"/>
    <s v="NoReplen"/>
    <x v="2"/>
    <x v="1"/>
    <d v="2024-11-01T00:00:00"/>
    <m/>
    <n v="0"/>
    <n v="560.45000000000005"/>
    <n v="448.36"/>
    <n v="112.09"/>
    <n v="0.25"/>
    <s v=""/>
    <n v="10.19"/>
    <n v="618.36"/>
    <n v="-608.16999999999996"/>
    <n v="-0.98"/>
    <m/>
    <m/>
    <m/>
    <m/>
    <m/>
    <m/>
    <m/>
  </r>
  <r>
    <x v="88"/>
    <s v="AL-D007428"/>
    <x v="3"/>
    <s v="D007428"/>
    <s v="FLAVORED"/>
    <n v="7000"/>
    <n v="0.59"/>
    <x v="7"/>
    <x v="7"/>
    <s v="NoReplen"/>
    <x v="1"/>
    <x v="4"/>
    <s v="PRE 2023"/>
    <m/>
    <s v=""/>
    <m/>
    <n v="28.48"/>
    <n v="-28.48"/>
    <n v="-1"/>
    <s v=""/>
    <n v="0"/>
    <n v="20.98"/>
    <n v="-20.98"/>
    <n v="-1"/>
    <m/>
    <m/>
    <m/>
    <m/>
    <m/>
    <m/>
    <m/>
  </r>
  <r>
    <x v="89"/>
    <s v="AL-A010222"/>
    <x v="2"/>
    <s v="A010222"/>
    <s v="STRAIGHT"/>
    <n v="10000"/>
    <n v="31.99"/>
    <x v="6"/>
    <x v="2"/>
    <s v="Delisted"/>
    <x v="2"/>
    <x v="4"/>
    <d v="2025-06-01T00:00:00"/>
    <m/>
    <n v="1"/>
    <n v="0"/>
    <m/>
    <n v="0"/>
    <m/>
    <n v="0"/>
    <n v="0"/>
    <n v="127.96"/>
    <n v="-127.96"/>
    <n v="-1"/>
    <m/>
    <m/>
    <m/>
    <m/>
    <m/>
    <m/>
    <m/>
  </r>
  <r>
    <x v="90"/>
    <s v="AL-A070394"/>
    <x v="2"/>
    <s v="A070394"/>
    <s v="STRAIGHT"/>
    <n v="70000"/>
    <n v="31.99"/>
    <x v="6"/>
    <x v="2"/>
    <s v="Replenish"/>
    <x v="1"/>
    <x v="2"/>
    <d v="2024-12-01T00:00:00"/>
    <m/>
    <n v="56"/>
    <n v="41612.83"/>
    <n v="27959.26"/>
    <n v="13653.57"/>
    <n v="0.49"/>
    <n v="743.08625000000006"/>
    <n v="81476.2"/>
    <n v="39155.760000000002"/>
    <n v="42320.44"/>
    <n v="1.08"/>
    <m/>
    <m/>
    <m/>
    <m/>
    <m/>
    <m/>
    <m/>
  </r>
  <r>
    <x v="91"/>
    <s v="AL-A070132"/>
    <x v="2"/>
    <s v="A070132"/>
    <s v="STRAIGHT"/>
    <n v="70000"/>
    <n v="39.99"/>
    <x v="6"/>
    <x v="5"/>
    <s v="Replenish"/>
    <x v="1"/>
    <x v="2"/>
    <d v="2024-02-01T00:00:00"/>
    <m/>
    <n v="53"/>
    <n v="57459.43"/>
    <n v="37071.4"/>
    <n v="20388.03"/>
    <n v="0.55000000000000004"/>
    <n v="1084.1401886792453"/>
    <n v="12416.18"/>
    <n v="14678.37"/>
    <n v="-2262.19"/>
    <n v="-0.15"/>
    <m/>
    <m/>
    <m/>
    <m/>
    <m/>
    <m/>
    <m/>
  </r>
  <r>
    <x v="92"/>
    <s v="AL-A007714"/>
    <x v="2"/>
    <s v="A007714"/>
    <s v="STRAIGHT"/>
    <n v="7000"/>
    <n v="32.99"/>
    <x v="6"/>
    <x v="5"/>
    <s v="Replenish"/>
    <x v="1"/>
    <x v="2"/>
    <s v="PRE 2023"/>
    <m/>
    <n v="93"/>
    <n v="93490.92"/>
    <n v="106522.44"/>
    <n v="-13031.52"/>
    <n v="-0.12"/>
    <n v="1005.2787096774193"/>
    <n v="60666.9"/>
    <n v="86472.87"/>
    <n v="-25805.97"/>
    <n v="-0.3"/>
    <m/>
    <m/>
    <m/>
    <m/>
    <m/>
    <m/>
    <m/>
  </r>
  <r>
    <x v="93"/>
    <s v="AL-A007715"/>
    <x v="2"/>
    <s v="A007715"/>
    <s v="STRAIGHT"/>
    <n v="7000"/>
    <n v="34.99"/>
    <x v="6"/>
    <x v="5"/>
    <s v="Replenish"/>
    <x v="1"/>
    <x v="2"/>
    <s v="PRE 2023"/>
    <m/>
    <n v="81"/>
    <n v="99086.12"/>
    <n v="98798.73"/>
    <n v="287.39"/>
    <n v="0"/>
    <n v="1223.2854320987653"/>
    <n v="52674.38"/>
    <n v="70068.7"/>
    <n v="-17394.32"/>
    <n v="-0.25"/>
    <m/>
    <m/>
    <m/>
    <m/>
    <m/>
    <m/>
    <m/>
  </r>
  <r>
    <x v="94"/>
    <s v="AL-A001335"/>
    <x v="2"/>
    <s v="A001335"/>
    <n v="0"/>
    <n v="1000"/>
    <n v="19.190000000000001"/>
    <x v="6"/>
    <x v="3"/>
    <s v="Delisted"/>
    <x v="1"/>
    <x v="4"/>
    <s v="PRE 2023"/>
    <m/>
    <s v=""/>
    <m/>
    <n v="38.380000000000003"/>
    <n v="-38.380000000000003"/>
    <n v="-1"/>
    <s v=""/>
    <s v=""/>
    <s v=""/>
    <s v=""/>
    <s v=""/>
    <m/>
    <m/>
    <m/>
    <m/>
    <m/>
    <m/>
    <m/>
  </r>
  <r>
    <x v="95"/>
    <s v="AL-A009707"/>
    <x v="2"/>
    <s v="A009707"/>
    <s v="STRAIGHT"/>
    <n v="9000"/>
    <n v="52.99"/>
    <x v="4"/>
    <x v="6"/>
    <s v="Allocated1"/>
    <x v="2"/>
    <x v="2"/>
    <s v="PRE 2023"/>
    <m/>
    <s v=""/>
    <n v="9538.2000000000007"/>
    <n v="7683.55"/>
    <n v="1854.65"/>
    <n v="0.24"/>
    <s v=""/>
    <n v="2914.45"/>
    <n v="4451.16"/>
    <n v="-1536.71"/>
    <n v="-0.35"/>
    <m/>
    <m/>
    <m/>
    <m/>
    <m/>
    <m/>
    <m/>
  </r>
  <r>
    <x v="96"/>
    <s v="AL-A010720"/>
    <x v="2"/>
    <s v="A010720"/>
    <s v="STRAIGHT"/>
    <n v="10000"/>
    <n v="42.99"/>
    <x v="4"/>
    <x v="5"/>
    <s v="Replenish"/>
    <x v="3"/>
    <x v="2"/>
    <d v="2024-11-01T00:00:00"/>
    <m/>
    <n v="58"/>
    <n v="38562.03"/>
    <n v="104422.71"/>
    <n v="-65860.679999999993"/>
    <n v="-0.63"/>
    <n v="664.86258620689648"/>
    <n v="106615.2"/>
    <n v="12768.03"/>
    <n v="93847.17"/>
    <n v="7.35"/>
    <m/>
    <m/>
    <m/>
    <m/>
    <m/>
    <m/>
    <m/>
  </r>
  <r>
    <x v="97"/>
    <s v="AL-A009337"/>
    <x v="2"/>
    <s v="A009337"/>
    <s v="STRAIGHT"/>
    <n v="9000"/>
    <n v="40.99"/>
    <x v="4"/>
    <x v="5"/>
    <s v="Allocated1"/>
    <x v="2"/>
    <x v="2"/>
    <s v="PRE 2023"/>
    <m/>
    <n v="23"/>
    <n v="77061.2"/>
    <n v="5328.7"/>
    <n v="71732.5"/>
    <n v="13.46"/>
    <n v="3350.4869565217391"/>
    <n v="34226.65"/>
    <n v="4262.96"/>
    <n v="29963.69"/>
    <n v="7.03"/>
    <m/>
    <m/>
    <m/>
    <m/>
    <m/>
    <m/>
    <m/>
  </r>
  <r>
    <x v="98"/>
    <s v="AL-A010721"/>
    <x v="2"/>
    <s v="A010721"/>
    <s v="STRAIGHT"/>
    <n v="10000"/>
    <n v="53.99"/>
    <x v="4"/>
    <x v="6"/>
    <s v="Replenish"/>
    <x v="3"/>
    <x v="2"/>
    <d v="2024-11-01T00:00:00"/>
    <m/>
    <n v="61"/>
    <n v="135568.89000000001"/>
    <n v="120883.61"/>
    <n v="14685.28"/>
    <n v="0.12"/>
    <n v="2222.4408196721315"/>
    <n v="93996.59"/>
    <n v="9502.24"/>
    <n v="84494.35"/>
    <n v="8.89"/>
    <m/>
    <m/>
    <m/>
    <m/>
    <m/>
    <m/>
    <m/>
  </r>
  <r>
    <x v="99"/>
    <s v="AL-A005432"/>
    <x v="2"/>
    <s v="A005432"/>
    <s v="STRAIGHT"/>
    <n v="5000"/>
    <n v="51.99"/>
    <x v="4"/>
    <x v="6"/>
    <s v="Allocated1"/>
    <x v="2"/>
    <x v="2"/>
    <s v="PRE 2023"/>
    <m/>
    <n v="5"/>
    <n v="10917.9"/>
    <n v="50430.3"/>
    <n v="-39512.400000000001"/>
    <n v="-0.78"/>
    <n v="2183.58"/>
    <n v="24955.200000000001"/>
    <n v="20744.009999999998"/>
    <n v="4211.1899999999996"/>
    <n v="0.2"/>
    <m/>
    <m/>
    <m/>
    <m/>
    <m/>
    <m/>
    <m/>
  </r>
  <r>
    <x v="100"/>
    <s v="AL-A010899"/>
    <x v="2"/>
    <s v="A010899"/>
    <s v="STRAIGHT"/>
    <n v="10000"/>
    <n v="37.99"/>
    <x v="4"/>
    <x v="5"/>
    <s v="Allocated1"/>
    <x v="1"/>
    <x v="2"/>
    <d v="2025-07-01T00:00:00"/>
    <m/>
    <n v="0"/>
    <n v="25377.32"/>
    <m/>
    <n v="25377.32"/>
    <m/>
    <s v=""/>
    <n v="9763.43"/>
    <n v="0"/>
    <n v="9763.43"/>
    <n v="0"/>
    <m/>
    <m/>
    <m/>
    <m/>
    <m/>
    <m/>
    <m/>
  </r>
  <r>
    <x v="101"/>
    <s v="AL-A005981"/>
    <x v="2"/>
    <s v="A005981"/>
    <s v="STRAIGHT"/>
    <n v="5000"/>
    <n v="44.99"/>
    <x v="4"/>
    <x v="5"/>
    <s v="Allocated1"/>
    <x v="2"/>
    <x v="2"/>
    <s v="PRE 2023"/>
    <m/>
    <n v="8"/>
    <n v="31268.05"/>
    <n v="24924.46"/>
    <n v="6343.59"/>
    <n v="0.25"/>
    <n v="3908.5062499999999"/>
    <n v="21100.31"/>
    <n v="18535.88"/>
    <n v="2564.4299999999998"/>
    <n v="0.14000000000000001"/>
    <m/>
    <m/>
    <m/>
    <m/>
    <m/>
    <m/>
    <m/>
  </r>
  <r>
    <x v="102"/>
    <s v="AL-A010722"/>
    <x v="2"/>
    <s v="A010722"/>
    <s v="STRAIGHT"/>
    <n v="10000"/>
    <n v="46.99"/>
    <x v="4"/>
    <x v="5"/>
    <s v="Allocated1"/>
    <x v="3"/>
    <x v="2"/>
    <d v="2025-02-01T00:00:00"/>
    <m/>
    <n v="11"/>
    <n v="26032.46"/>
    <n v="7518.4"/>
    <n v="18514.060000000001"/>
    <n v="2.46"/>
    <n v="2366.5872727272726"/>
    <n v="91959.43"/>
    <n v="8552.18"/>
    <n v="83407.25"/>
    <n v="9.75"/>
    <m/>
    <m/>
    <m/>
    <m/>
    <m/>
    <m/>
    <m/>
  </r>
  <r>
    <x v="103"/>
    <s v="AL-F005038"/>
    <x v="5"/>
    <s v="F005038"/>
    <s v="STRAIGHT"/>
    <n v="5000"/>
    <n v="59.99"/>
    <x v="4"/>
    <x v="2"/>
    <s v="Replenish"/>
    <x v="1"/>
    <x v="2"/>
    <d v="2025-04-01T00:00:00"/>
    <m/>
    <n v="63"/>
    <n v="112189.82"/>
    <n v="9658.43"/>
    <n v="102531.39"/>
    <n v="10.62"/>
    <n v="1780.7907936507938"/>
    <n v="14292.57"/>
    <n v="63.99"/>
    <n v="14228.58"/>
    <n v="222.36"/>
    <m/>
    <m/>
    <m/>
    <m/>
    <m/>
    <m/>
    <m/>
  </r>
  <r>
    <x v="104"/>
    <s v="AL-F005536"/>
    <x v="5"/>
    <s v="F005536"/>
    <s v="STRAIGHT"/>
    <n v="5000"/>
    <s v=""/>
    <x v="4"/>
    <x v="2"/>
    <s v="NoReplen"/>
    <x v="1"/>
    <x v="4"/>
    <d v="2025-05-01T00:00:00"/>
    <m/>
    <s v=""/>
    <m/>
    <n v="42617.34"/>
    <n v="-42617.34"/>
    <n v="-1"/>
    <s v=""/>
    <n v="0"/>
    <n v="2111.67"/>
    <n v="-2111.67"/>
    <n v="-1"/>
    <m/>
    <m/>
    <m/>
    <m/>
    <m/>
    <m/>
    <m/>
  </r>
  <r>
    <x v="105"/>
    <s v="AL-B001110"/>
    <x v="6"/>
    <s v="B001110"/>
    <s v="STRAIGHT"/>
    <n v="10000"/>
    <n v="15.9"/>
    <x v="4"/>
    <x v="2"/>
    <s v="Replenish"/>
    <x v="1"/>
    <x v="2"/>
    <d v="2025-08-01T00:00:00"/>
    <m/>
    <n v="70"/>
    <n v="41228.699999999997"/>
    <m/>
    <n v="41228.699999999997"/>
    <m/>
    <n v="588.98142857142852"/>
    <n v="22673.4"/>
    <n v="0"/>
    <n v="22673.4"/>
    <n v="0"/>
    <m/>
    <m/>
    <m/>
    <m/>
    <m/>
    <m/>
    <m/>
  </r>
  <r>
    <x v="106"/>
    <s v="AL-A001110"/>
    <x v="2"/>
    <s v="A001110"/>
    <s v="STRAIGHT"/>
    <n v="1000"/>
    <n v="29.99"/>
    <x v="4"/>
    <x v="2"/>
    <s v="Replenish"/>
    <x v="1"/>
    <x v="2"/>
    <s v="PRE 2023"/>
    <m/>
    <n v="136"/>
    <n v="315452.64"/>
    <n v="283304.90000000002"/>
    <n v="32147.74"/>
    <n v="0.11"/>
    <n v="2319.5047058823529"/>
    <n v="269976.48"/>
    <n v="221880.25"/>
    <n v="48096.23"/>
    <n v="0.22"/>
    <m/>
    <m/>
    <m/>
    <m/>
    <m/>
    <m/>
    <m/>
  </r>
  <r>
    <x v="107"/>
    <s v="AL-A004853"/>
    <x v="2"/>
    <s v="A004853"/>
    <s v="STRAIGHT"/>
    <n v="4000"/>
    <n v="40.99"/>
    <x v="4"/>
    <x v="5"/>
    <s v="Allocated1"/>
    <x v="2"/>
    <x v="2"/>
    <s v="PRE 2023"/>
    <m/>
    <n v="1"/>
    <n v="16969.86"/>
    <n v="36153.18"/>
    <n v="-19183.32"/>
    <n v="-0.53"/>
    <n v="16969.86"/>
    <n v="23938.16"/>
    <n v="9755.6200000000008"/>
    <n v="14182.54"/>
    <n v="1.45"/>
    <m/>
    <m/>
    <m/>
    <m/>
    <m/>
    <m/>
    <m/>
  </r>
  <r>
    <x v="108"/>
    <s v="AL-A007724"/>
    <x v="2"/>
    <s v="A007724"/>
    <s v="STRAIGHT"/>
    <n v="7000"/>
    <n v="44.99"/>
    <x v="6"/>
    <x v="5"/>
    <s v="Replenish"/>
    <x v="1"/>
    <x v="2"/>
    <s v="PRE 2023"/>
    <m/>
    <n v="120"/>
    <n v="91690.92"/>
    <n v="131343.5"/>
    <n v="-39652.58"/>
    <n v="-0.3"/>
    <n v="764.09100000000001"/>
    <n v="48335.97"/>
    <n v="60431.11"/>
    <n v="-12095.14"/>
    <n v="-0.2"/>
    <m/>
    <m/>
    <m/>
    <m/>
    <m/>
    <m/>
    <m/>
  </r>
  <r>
    <x v="109"/>
    <s v="AL-A007421"/>
    <x v="2"/>
    <s v="A007421"/>
    <n v="0"/>
    <n v="7000"/>
    <n v="59.99"/>
    <x v="6"/>
    <x v="6"/>
    <s v="Replenish"/>
    <x v="1"/>
    <x v="2"/>
    <s v="PRE 2023"/>
    <m/>
    <n v="104"/>
    <n v="73502.149999999994"/>
    <n v="98078.02"/>
    <n v="-24575.87"/>
    <n v="-0.25"/>
    <n v="706.75144230769229"/>
    <n v="71502.559999999998"/>
    <n v="110570.93"/>
    <n v="-39068.370000000003"/>
    <n v="-0.35"/>
    <m/>
    <m/>
    <m/>
    <m/>
    <m/>
    <m/>
    <m/>
  </r>
  <r>
    <x v="110"/>
    <s v="AL-A070091"/>
    <x v="2"/>
    <s v="A070091"/>
    <s v="STRAIGHT"/>
    <n v="70000"/>
    <n v="59.99"/>
    <x v="6"/>
    <x v="6"/>
    <s v="NoReplen"/>
    <x v="4"/>
    <x v="3"/>
    <d v="2023-12-01T00:00:00"/>
    <m/>
    <s v=""/>
    <n v="959.83"/>
    <n v="22620.98"/>
    <n v="-21661.15"/>
    <n v="-0.96"/>
    <s v=""/>
    <n v="59.99"/>
    <n v="22695.89"/>
    <n v="-22635.9"/>
    <n v="-1"/>
    <m/>
    <m/>
    <m/>
    <m/>
    <m/>
    <m/>
    <m/>
  </r>
  <r>
    <x v="111"/>
    <s v="AL-E010184"/>
    <x v="4"/>
    <s v="E010184"/>
    <s v="STRAIGHT"/>
    <n v="10000"/>
    <n v="36.99"/>
    <x v="6"/>
    <x v="2"/>
    <s v="Replenish"/>
    <x v="2"/>
    <x v="2"/>
    <s v="PRE 2023"/>
    <m/>
    <n v="4"/>
    <n v="2996.19"/>
    <n v="3107.16"/>
    <n v="-110.97"/>
    <n v="-0.04"/>
    <n v="749.04750000000001"/>
    <n v="83597.399999999994"/>
    <n v="79935.39"/>
    <n v="3662.01"/>
    <n v="0.05"/>
    <m/>
    <m/>
    <m/>
    <m/>
    <m/>
    <m/>
    <m/>
  </r>
  <r>
    <x v="112"/>
    <s v="AL-F001838"/>
    <x v="5"/>
    <s v="F001838"/>
    <n v="0"/>
    <n v="1000"/>
    <n v="52.99"/>
    <x v="6"/>
    <x v="2"/>
    <s v="Replenish"/>
    <x v="1"/>
    <x v="2"/>
    <s v="PRE 2023"/>
    <m/>
    <n v="157"/>
    <n v="1046972.57"/>
    <n v="1154379.75"/>
    <n v="-107407.18"/>
    <n v="-0.09"/>
    <n v="6668.6150955414014"/>
    <n v="715913.11"/>
    <n v="746017.08"/>
    <n v="-30103.97"/>
    <n v="-0.04"/>
    <m/>
    <m/>
    <m/>
    <m/>
    <m/>
    <m/>
    <m/>
  </r>
  <r>
    <x v="113"/>
    <s v="AL-D001838"/>
    <x v="3"/>
    <s v="D001838"/>
    <n v="0"/>
    <n v="1000"/>
    <n v="2.79"/>
    <x v="6"/>
    <x v="7"/>
    <s v="Replenish"/>
    <x v="1"/>
    <x v="2"/>
    <s v="PRE 2023"/>
    <m/>
    <n v="156"/>
    <n v="130248.36"/>
    <n v="146731.68"/>
    <n v="-16483.32"/>
    <n v="-0.11"/>
    <n v="834.92538461538459"/>
    <n v="355817.07"/>
    <n v="339830.37"/>
    <n v="15986.7"/>
    <n v="0.05"/>
    <m/>
    <m/>
    <m/>
    <m/>
    <m/>
    <m/>
    <m/>
  </r>
  <r>
    <x v="114"/>
    <s v="AL-C001838"/>
    <x v="7"/>
    <s v="C001838"/>
    <n v="0"/>
    <n v="1000"/>
    <n v="10.99"/>
    <x v="6"/>
    <x v="7"/>
    <s v="Replenish"/>
    <x v="1"/>
    <x v="2"/>
    <s v="PRE 2023"/>
    <m/>
    <n v="156"/>
    <n v="119175.56"/>
    <n v="135369.70000000001"/>
    <n v="-16194.14"/>
    <n v="-0.12"/>
    <n v="763.94589743589745"/>
    <n v="288355.62"/>
    <n v="310345.31"/>
    <n v="-21989.69"/>
    <n v="-7.0000000000000007E-2"/>
    <m/>
    <m/>
    <m/>
    <m/>
    <m/>
    <m/>
    <m/>
  </r>
  <r>
    <x v="115"/>
    <s v="AL-B001838"/>
    <x v="6"/>
    <s v="B001838"/>
    <n v="0"/>
    <n v="1000"/>
    <n v="17.989999999999998"/>
    <x v="6"/>
    <x v="2"/>
    <s v="Replenish"/>
    <x v="1"/>
    <x v="2"/>
    <s v="PRE 2023"/>
    <m/>
    <n v="159"/>
    <n v="352765.91"/>
    <n v="358757.85"/>
    <n v="-5991.94"/>
    <n v="-0.02"/>
    <n v="2218.6535220125784"/>
    <n v="539070.35"/>
    <n v="609128.22"/>
    <n v="-70057.87"/>
    <n v="-0.12"/>
    <m/>
    <m/>
    <m/>
    <m/>
    <m/>
    <m/>
    <m/>
  </r>
  <r>
    <x v="116"/>
    <s v="AL-A001838"/>
    <x v="2"/>
    <s v="A001838"/>
    <n v="0"/>
    <n v="1000"/>
    <n v="33.99"/>
    <x v="6"/>
    <x v="2"/>
    <s v="Replenish"/>
    <x v="1"/>
    <x v="2"/>
    <s v="PRE 2023"/>
    <m/>
    <n v="158"/>
    <n v="653950.06999999995"/>
    <n v="760353.07"/>
    <n v="-106403"/>
    <n v="-0.14000000000000001"/>
    <n v="4138.9244936708856"/>
    <n v="1553504.58"/>
    <n v="1707821.8"/>
    <n v="-154317.22"/>
    <n v="-0.09"/>
    <m/>
    <m/>
    <m/>
    <m/>
    <m/>
    <m/>
    <m/>
  </r>
  <r>
    <x v="117"/>
    <s v="AL-A006013"/>
    <x v="2"/>
    <s v="A006013"/>
    <s v="STRAIGHT"/>
    <n v="6000"/>
    <n v="27.99"/>
    <x v="6"/>
    <x v="2"/>
    <s v="Delisted"/>
    <x v="5"/>
    <x v="4"/>
    <d v="2025-09-01T00:00:00"/>
    <m/>
    <s v=""/>
    <n v="0"/>
    <m/>
    <n v="0"/>
    <m/>
    <s v=""/>
    <s v=""/>
    <s v=""/>
    <s v=""/>
    <s v=""/>
    <m/>
    <m/>
    <m/>
    <m/>
    <m/>
    <m/>
    <m/>
  </r>
  <r>
    <x v="118"/>
    <s v="AL-A001162"/>
    <x v="2"/>
    <s v="A001162"/>
    <s v="STRAIGHT"/>
    <n v="1000"/>
    <n v="20.39"/>
    <x v="6"/>
    <x v="5"/>
    <s v="NoReplen"/>
    <x v="4"/>
    <x v="2"/>
    <s v="PRE 2023"/>
    <m/>
    <n v="0"/>
    <n v="33899.03"/>
    <m/>
    <n v="33899.03"/>
    <m/>
    <s v=""/>
    <n v="24784.62"/>
    <n v="0"/>
    <n v="24784.62"/>
    <n v="0"/>
    <m/>
    <m/>
    <m/>
    <m/>
    <m/>
    <m/>
    <m/>
  </r>
  <r>
    <x v="119"/>
    <s v="AL-A070563"/>
    <x v="2"/>
    <s v="A070563"/>
    <s v="STRAIGHT"/>
    <n v="70000"/>
    <n v="20.39"/>
    <x v="6"/>
    <x v="5"/>
    <s v="NoReplen"/>
    <x v="4"/>
    <x v="2"/>
    <d v="2025-07-10T00:00:00"/>
    <m/>
    <s v=""/>
    <n v="17143.419999999998"/>
    <m/>
    <n v="17143.419999999998"/>
    <m/>
    <s v=""/>
    <n v="19224.64"/>
    <n v="0"/>
    <n v="19224.64"/>
    <n v="0"/>
    <m/>
    <m/>
    <m/>
    <m/>
    <m/>
    <m/>
    <m/>
  </r>
  <r>
    <x v="120"/>
    <s v="AL-F000719"/>
    <x v="5"/>
    <s v="F000719"/>
    <s v="FLAVORED"/>
    <n v="1000"/>
    <n v="52.99"/>
    <x v="6"/>
    <x v="2"/>
    <s v="Replenish"/>
    <x v="1"/>
    <x v="2"/>
    <d v="2023-03-01T00:00:00"/>
    <m/>
    <n v="77"/>
    <n v="92208.18"/>
    <n v="102513.35"/>
    <n v="-10305.17"/>
    <n v="-0.1"/>
    <n v="1197.508831168831"/>
    <n v="10966.88"/>
    <n v="18133.53"/>
    <n v="-7166.65"/>
    <n v="-0.4"/>
    <m/>
    <m/>
    <m/>
    <m/>
    <m/>
    <m/>
    <m/>
  </r>
  <r>
    <x v="121"/>
    <s v="AL-D005185"/>
    <x v="3"/>
    <s v="D005185"/>
    <n v="0"/>
    <n v="5000"/>
    <n v="2.79"/>
    <x v="6"/>
    <x v="7"/>
    <s v="SpecOrder"/>
    <x v="2"/>
    <x v="2"/>
    <s v="PRE 2023"/>
    <m/>
    <n v="68"/>
    <n v="15247.35"/>
    <n v="12951.18"/>
    <n v="2296.17"/>
    <n v="0.18"/>
    <n v="224.22573529411764"/>
    <n v="12959.55"/>
    <n v="15601.68"/>
    <n v="-2642.13"/>
    <n v="-0.17"/>
    <m/>
    <m/>
    <m/>
    <m/>
    <m/>
    <m/>
    <m/>
  </r>
  <r>
    <x v="122"/>
    <s v="AL-B000719"/>
    <x v="6"/>
    <s v="B000719"/>
    <n v="0"/>
    <n v="1000"/>
    <n v="17.989999999999998"/>
    <x v="6"/>
    <x v="2"/>
    <s v="Replenish"/>
    <x v="1"/>
    <x v="2"/>
    <s v="PRE 2023"/>
    <m/>
    <n v="132"/>
    <n v="92018.85"/>
    <n v="106549.41"/>
    <n v="-14530.56"/>
    <n v="-0.14000000000000001"/>
    <n v="697.11250000000007"/>
    <n v="79749.67"/>
    <n v="95021.58"/>
    <n v="-15271.91"/>
    <n v="-0.16"/>
    <m/>
    <m/>
    <m/>
    <m/>
    <m/>
    <m/>
    <m/>
  </r>
  <r>
    <x v="123"/>
    <s v="AL-A000719"/>
    <x v="2"/>
    <s v="A000719"/>
    <n v="0"/>
    <n v="1000"/>
    <n v="33.99"/>
    <x v="6"/>
    <x v="2"/>
    <s v="Replenish"/>
    <x v="1"/>
    <x v="2"/>
    <s v="PRE 2023"/>
    <m/>
    <n v="158"/>
    <n v="215556.22"/>
    <n v="254744.97"/>
    <n v="-39188.75"/>
    <n v="-0.15"/>
    <n v="1364.2798734177215"/>
    <n v="417728.74"/>
    <n v="451251.27"/>
    <n v="-33522.53"/>
    <n v="-7.0000000000000007E-2"/>
    <m/>
    <m/>
    <m/>
    <m/>
    <m/>
    <m/>
    <m/>
  </r>
  <r>
    <x v="124"/>
    <s v="AL-B070528"/>
    <x v="6"/>
    <s v="B070528"/>
    <s v="STRAIGHT"/>
    <n v="70000"/>
    <n v="18.989999999999998"/>
    <x v="6"/>
    <x v="5"/>
    <s v="Replenish"/>
    <x v="1"/>
    <x v="2"/>
    <d v="2025-06-10T00:00:00"/>
    <m/>
    <n v="67"/>
    <n v="39765.06"/>
    <m/>
    <n v="39765.06"/>
    <m/>
    <n v="593.5083582089552"/>
    <n v="42784.47"/>
    <n v="0"/>
    <n v="42784.47"/>
    <n v="0"/>
    <m/>
    <m/>
    <m/>
    <m/>
    <m/>
    <m/>
    <m/>
  </r>
  <r>
    <x v="125"/>
    <s v="AL-B070529"/>
    <x v="6"/>
    <s v="B070529"/>
    <s v="STRAIGHT"/>
    <n v="70000"/>
    <n v="19.989999999999998"/>
    <x v="6"/>
    <x v="5"/>
    <s v="Replenish"/>
    <x v="1"/>
    <x v="2"/>
    <d v="2025-06-10T00:00:00"/>
    <m/>
    <n v="64"/>
    <n v="63428.27"/>
    <m/>
    <n v="63428.27"/>
    <m/>
    <n v="991.06671874999995"/>
    <n v="41519.230000000003"/>
    <n v="0"/>
    <n v="41519.230000000003"/>
    <n v="0"/>
    <m/>
    <m/>
    <m/>
    <m/>
    <m/>
    <m/>
    <m/>
  </r>
  <r>
    <x v="126"/>
    <s v="AL-A007991"/>
    <x v="2"/>
    <s v="A007991"/>
    <s v="FLAVORED"/>
    <n v="7000"/>
    <n v="33.99"/>
    <x v="6"/>
    <x v="2"/>
    <s v="Replenish"/>
    <x v="1"/>
    <x v="2"/>
    <d v="2023-08-01T00:00:00"/>
    <m/>
    <n v="78"/>
    <n v="28113.29"/>
    <n v="36363.06"/>
    <n v="-8249.77"/>
    <n v="-0.23"/>
    <n v="360.42679487179487"/>
    <n v="32078.1"/>
    <n v="44501.63"/>
    <n v="-12423.53"/>
    <n v="-0.28000000000000003"/>
    <m/>
    <m/>
    <m/>
    <m/>
    <m/>
    <m/>
    <m/>
  </r>
  <r>
    <x v="127"/>
    <s v="AL-A007282"/>
    <x v="2"/>
    <s v="A007282"/>
    <n v="0"/>
    <n v="7000"/>
    <n v="224.99"/>
    <x v="6"/>
    <x v="4"/>
    <s v="Replenish"/>
    <x v="1"/>
    <x v="2"/>
    <s v="PRE 2023"/>
    <m/>
    <n v="39"/>
    <n v="3824.83"/>
    <n v="7874.65"/>
    <n v="-4049.82"/>
    <n v="-0.51"/>
    <n v="98.072564102564101"/>
    <n v="4499.8"/>
    <n v="12149.46"/>
    <n v="-7649.66"/>
    <n v="-0.63"/>
    <m/>
    <m/>
    <m/>
    <m/>
    <m/>
    <m/>
    <m/>
  </r>
  <r>
    <x v="128"/>
    <s v="AL-F000383"/>
    <x v="5"/>
    <s v="F000383"/>
    <n v="0"/>
    <n v="1000"/>
    <n v="54.99"/>
    <x v="6"/>
    <x v="2"/>
    <s v="Replenish"/>
    <x v="1"/>
    <x v="2"/>
    <s v="PRE 2023"/>
    <m/>
    <n v="154"/>
    <n v="403108.23"/>
    <n v="413487.7"/>
    <n v="-10379.469999999999"/>
    <n v="-0.03"/>
    <n v="2617.5859090909089"/>
    <n v="190057.76"/>
    <n v="165417.5"/>
    <n v="24640.26"/>
    <n v="0.15"/>
    <m/>
    <m/>
    <m/>
    <m/>
    <m/>
    <m/>
    <m/>
  </r>
  <r>
    <x v="129"/>
    <s v="AL-D004115"/>
    <x v="3"/>
    <s v="D004115"/>
    <n v="0"/>
    <n v="4000"/>
    <n v="2.99"/>
    <x v="6"/>
    <x v="7"/>
    <s v="SpecOrder"/>
    <x v="2"/>
    <x v="2"/>
    <s v="PRE 2023"/>
    <m/>
    <n v="65"/>
    <n v="19330.349999999999"/>
    <n v="17572.23"/>
    <n v="1758.12"/>
    <n v="0.1"/>
    <n v="297.39"/>
    <n v="35625.85"/>
    <n v="29233.23"/>
    <n v="6392.62"/>
    <n v="0.22"/>
    <m/>
    <m/>
    <m/>
    <m/>
    <m/>
    <m/>
    <m/>
  </r>
  <r>
    <x v="130"/>
    <s v="AL-C000383"/>
    <x v="7"/>
    <s v="C000383"/>
    <s v="STRAIGHT"/>
    <n v="1000"/>
    <n v="10.99"/>
    <x v="6"/>
    <x v="7"/>
    <s v="Replenish"/>
    <x v="1"/>
    <x v="2"/>
    <d v="2025-02-01T00:00:00"/>
    <m/>
    <n v="69"/>
    <n v="46784.43"/>
    <n v="8054.91"/>
    <n v="38729.519999999997"/>
    <n v="4.8099999999999996"/>
    <n v="678.0352173913044"/>
    <n v="55345.64"/>
    <n v="15687.86"/>
    <n v="39657.78"/>
    <n v="2.5299999999999998"/>
    <m/>
    <m/>
    <m/>
    <m/>
    <m/>
    <m/>
    <m/>
  </r>
  <r>
    <x v="131"/>
    <s v="AL-C004115"/>
    <x v="7"/>
    <s v="C004115"/>
    <n v="0"/>
    <n v="4000"/>
    <n v="7.19"/>
    <x v="6"/>
    <x v="7"/>
    <s v="Delisted"/>
    <x v="2"/>
    <x v="4"/>
    <s v="PRE 2023"/>
    <m/>
    <s v=""/>
    <m/>
    <n v="150.99"/>
    <n v="-150.99"/>
    <n v="-1"/>
    <s v=""/>
    <s v=""/>
    <s v=""/>
    <s v=""/>
    <s v=""/>
    <m/>
    <m/>
    <m/>
    <m/>
    <m/>
    <m/>
    <m/>
  </r>
  <r>
    <x v="132"/>
    <s v="AL-B000383"/>
    <x v="6"/>
    <s v="B000383"/>
    <n v="0"/>
    <n v="1000"/>
    <n v="18.989999999999998"/>
    <x v="6"/>
    <x v="2"/>
    <s v="Replenish"/>
    <x v="1"/>
    <x v="2"/>
    <s v="PRE 2023"/>
    <m/>
    <n v="155"/>
    <n v="184411.89"/>
    <n v="172392.11"/>
    <n v="12019.78"/>
    <n v="7.0000000000000007E-2"/>
    <n v="1189.7541290322581"/>
    <n v="253440.54"/>
    <n v="235958.46"/>
    <n v="17482.080000000002"/>
    <n v="7.0000000000000007E-2"/>
    <m/>
    <m/>
    <m/>
    <m/>
    <m/>
    <m/>
    <m/>
  </r>
  <r>
    <x v="133"/>
    <s v="AL-A000383"/>
    <x v="2"/>
    <s v="A000383"/>
    <n v="0"/>
    <n v="1000"/>
    <n v="34.99"/>
    <x v="6"/>
    <x v="2"/>
    <s v="Replenish"/>
    <x v="1"/>
    <x v="2"/>
    <s v="PRE 2023"/>
    <m/>
    <n v="159"/>
    <n v="333772.18"/>
    <n v="330958.09000000003"/>
    <n v="2814.09"/>
    <n v="0.01"/>
    <n v="2099.1961006289307"/>
    <n v="704631.13"/>
    <n v="681084.9"/>
    <n v="23546.23"/>
    <n v="0.03"/>
    <m/>
    <m/>
    <m/>
    <m/>
    <m/>
    <m/>
    <m/>
  </r>
  <r>
    <x v="134"/>
    <s v="AL-A000319"/>
    <x v="2"/>
    <s v="A000319"/>
    <s v="STRAIGHT"/>
    <n v="1000"/>
    <n v="34.99"/>
    <x v="6"/>
    <x v="5"/>
    <s v="NoReplen"/>
    <x v="4"/>
    <x v="3"/>
    <d v="2023-08-01T00:00:00"/>
    <m/>
    <s v=""/>
    <n v="104.97"/>
    <n v="10978.86"/>
    <n v="-10873.89"/>
    <n v="-0.99"/>
    <s v=""/>
    <n v="0"/>
    <n v="11826.62"/>
    <n v="-11826.62"/>
    <n v="-1"/>
    <m/>
    <m/>
    <m/>
    <m/>
    <m/>
    <m/>
    <m/>
  </r>
  <r>
    <x v="135"/>
    <s v="AL-F007586"/>
    <x v="5"/>
    <s v="F007586"/>
    <n v="0"/>
    <n v="7000"/>
    <n v="22.99"/>
    <x v="1"/>
    <x v="10"/>
    <s v="Replenish"/>
    <x v="1"/>
    <x v="2"/>
    <s v="PRE 2023"/>
    <m/>
    <n v="139"/>
    <n v="53937.3"/>
    <n v="58914.43"/>
    <n v="-4977.13"/>
    <n v="-0.08"/>
    <n v="388.03812949640292"/>
    <n v="21898.95"/>
    <n v="27151.8"/>
    <n v="-5252.85"/>
    <n v="-0.19"/>
    <m/>
    <m/>
    <m/>
    <m/>
    <m/>
    <m/>
    <m/>
  </r>
  <r>
    <x v="136"/>
    <s v="AL-F007389"/>
    <x v="5"/>
    <s v="F007389"/>
    <n v="0"/>
    <n v="7000"/>
    <n v="22.99"/>
    <x v="1"/>
    <x v="10"/>
    <s v="Replenish"/>
    <x v="1"/>
    <x v="2"/>
    <s v="PRE 2023"/>
    <m/>
    <n v="30"/>
    <n v="26181.05"/>
    <n v="51400.800000000003"/>
    <n v="-25219.75"/>
    <n v="-0.49"/>
    <n v="872.7016666666666"/>
    <n v="9422.69"/>
    <n v="21698.240000000002"/>
    <n v="-12275.55"/>
    <n v="-0.56999999999999995"/>
    <m/>
    <m/>
    <m/>
    <m/>
    <m/>
    <m/>
    <m/>
  </r>
  <r>
    <x v="137"/>
    <s v="AL-F001814"/>
    <x v="5"/>
    <s v="F001814"/>
    <n v="0"/>
    <n v="1000"/>
    <n v="22.99"/>
    <x v="1"/>
    <x v="10"/>
    <s v="NoReplen"/>
    <x v="1"/>
    <x v="3"/>
    <s v="PRE 2023"/>
    <m/>
    <n v="16"/>
    <n v="8117.31"/>
    <n v="32396.37"/>
    <n v="-24279.06"/>
    <n v="-0.75"/>
    <n v="507.33187500000003"/>
    <n v="1288.43"/>
    <n v="16225.67"/>
    <n v="-14937.24"/>
    <n v="-0.92"/>
    <m/>
    <m/>
    <m/>
    <m/>
    <m/>
    <m/>
    <m/>
  </r>
  <r>
    <x v="138"/>
    <s v="AL-F070395"/>
    <x v="5"/>
    <s v="F070395"/>
    <n v="0"/>
    <n v="70000"/>
    <n v="22.99"/>
    <x v="1"/>
    <x v="10"/>
    <s v="Replenish"/>
    <x v="1"/>
    <x v="2"/>
    <d v="2025-01-01T00:00:00"/>
    <m/>
    <n v="69"/>
    <n v="25637.45"/>
    <n v="8713.2099999999991"/>
    <n v="16924.240000000002"/>
    <n v="1.94"/>
    <n v="371.55724637681158"/>
    <n v="14755.4"/>
    <n v="5885.44"/>
    <n v="8869.9599999999991"/>
    <n v="1.51"/>
    <m/>
    <m/>
    <m/>
    <m/>
    <m/>
    <m/>
    <m/>
  </r>
  <r>
    <x v="139"/>
    <s v="AL-F007169"/>
    <x v="5"/>
    <s v="F007169"/>
    <n v="0"/>
    <n v="7000"/>
    <n v="22.99"/>
    <x v="1"/>
    <x v="10"/>
    <s v="Replenish"/>
    <x v="1"/>
    <x v="2"/>
    <s v="PRE 2023"/>
    <m/>
    <n v="150"/>
    <n v="75579.399999999994"/>
    <n v="81009.259999999995"/>
    <n v="-5429.86"/>
    <n v="-7.0000000000000007E-2"/>
    <n v="503.86266666666666"/>
    <n v="37415.97"/>
    <n v="41997.14"/>
    <n v="-4581.17"/>
    <n v="-0.11"/>
    <m/>
    <m/>
    <m/>
    <m/>
    <m/>
    <m/>
    <m/>
  </r>
  <r>
    <x v="140"/>
    <s v="AL-F001485"/>
    <x v="5"/>
    <s v="F001485"/>
    <n v="0"/>
    <n v="1000"/>
    <n v="22.99"/>
    <x v="1"/>
    <x v="10"/>
    <s v="Replenish"/>
    <x v="1"/>
    <x v="2"/>
    <s v="PRE 2023"/>
    <m/>
    <n v="159"/>
    <n v="162588.63"/>
    <n v="169094.55"/>
    <n v="-6505.92"/>
    <n v="-0.04"/>
    <n v="1022.57"/>
    <n v="121164.82"/>
    <n v="127009.69"/>
    <n v="-5844.87"/>
    <n v="-0.05"/>
    <m/>
    <m/>
    <m/>
    <m/>
    <m/>
    <m/>
    <m/>
  </r>
  <r>
    <x v="141"/>
    <s v="AL-F070001"/>
    <x v="5"/>
    <s v="F070001"/>
    <n v="0"/>
    <n v="70000"/>
    <n v="22.99"/>
    <x v="1"/>
    <x v="10"/>
    <s v="Replenish"/>
    <x v="1"/>
    <x v="2"/>
    <d v="2023-05-01T00:00:00"/>
    <m/>
    <n v="90"/>
    <n v="55485.55"/>
    <n v="72221.399999999994"/>
    <n v="-16735.849999999999"/>
    <n v="-0.23"/>
    <n v="616.50611111111118"/>
    <n v="16148.64"/>
    <n v="25892.38"/>
    <n v="-9743.74"/>
    <n v="-0.38"/>
    <m/>
    <m/>
    <m/>
    <m/>
    <m/>
    <m/>
    <m/>
  </r>
  <r>
    <x v="142"/>
    <s v="AL-F001451"/>
    <x v="5"/>
    <s v="F001451"/>
    <n v="0"/>
    <n v="1000"/>
    <n v="22.99"/>
    <x v="1"/>
    <x v="10"/>
    <s v="Replenish"/>
    <x v="1"/>
    <x v="2"/>
    <s v="PRE 2023"/>
    <m/>
    <n v="159"/>
    <n v="148994.75"/>
    <n v="162100.70000000001"/>
    <n v="-13105.95"/>
    <n v="-0.08"/>
    <n v="937.07389937106916"/>
    <n v="80249.34"/>
    <n v="96780.4"/>
    <n v="-16531.060000000001"/>
    <n v="-0.17"/>
    <m/>
    <m/>
    <m/>
    <m/>
    <m/>
    <m/>
    <m/>
  </r>
  <r>
    <x v="143"/>
    <s v="AL-F000799"/>
    <x v="5"/>
    <s v="F000799"/>
    <n v="0"/>
    <n v="1000"/>
    <n v="22.99"/>
    <x v="1"/>
    <x v="10"/>
    <s v="Replenish"/>
    <x v="1"/>
    <x v="2"/>
    <s v="PRE 2023"/>
    <m/>
    <n v="159"/>
    <n v="181088.17"/>
    <n v="190535.8"/>
    <n v="-9447.6299999999992"/>
    <n v="-0.05"/>
    <n v="1138.9193081761007"/>
    <n v="110794.53"/>
    <n v="126065.18"/>
    <n v="-15270.65"/>
    <n v="-0.12"/>
    <m/>
    <m/>
    <m/>
    <m/>
    <m/>
    <m/>
    <m/>
  </r>
  <r>
    <x v="144"/>
    <s v="AL-F001618"/>
    <x v="5"/>
    <s v="F001618"/>
    <n v="0"/>
    <n v="1000"/>
    <n v="22.99"/>
    <x v="1"/>
    <x v="10"/>
    <s v="NoReplen"/>
    <x v="1"/>
    <x v="3"/>
    <s v="PRE 2023"/>
    <m/>
    <n v="25"/>
    <n v="4559.92"/>
    <n v="32607.18"/>
    <n v="-28047.26"/>
    <n v="-0.86"/>
    <n v="182.39680000000001"/>
    <n v="938.57"/>
    <n v="15957.79"/>
    <n v="-15019.22"/>
    <n v="-0.94"/>
    <m/>
    <m/>
    <m/>
    <m/>
    <m/>
    <m/>
    <m/>
  </r>
  <r>
    <x v="145"/>
    <s v="AL-F007790"/>
    <x v="5"/>
    <s v="F007790"/>
    <n v="0"/>
    <n v="7000"/>
    <n v="22.99"/>
    <x v="1"/>
    <x v="10"/>
    <s v="Replenish"/>
    <x v="1"/>
    <x v="2"/>
    <s v="PRE 2023"/>
    <m/>
    <n v="123"/>
    <n v="89059.24"/>
    <n v="90463.08"/>
    <n v="-1403.84"/>
    <n v="-0.02"/>
    <n v="724.05886178861795"/>
    <n v="56497.29"/>
    <n v="56034.8"/>
    <n v="462.49"/>
    <n v="0.01"/>
    <m/>
    <m/>
    <m/>
    <m/>
    <m/>
    <m/>
    <m/>
  </r>
  <r>
    <x v="146"/>
    <s v="AL-F001968"/>
    <x v="5"/>
    <s v="F001968"/>
    <n v="0"/>
    <n v="1000"/>
    <n v="22.99"/>
    <x v="1"/>
    <x v="10"/>
    <s v="Replenish"/>
    <x v="1"/>
    <x v="2"/>
    <s v="PRE 2023"/>
    <m/>
    <n v="147"/>
    <n v="64688.32"/>
    <n v="68230.11"/>
    <n v="-3541.79"/>
    <n v="-0.05"/>
    <n v="440.05659863945579"/>
    <n v="54812.09"/>
    <n v="53413.919999999998"/>
    <n v="1398.17"/>
    <n v="0.03"/>
    <m/>
    <m/>
    <m/>
    <m/>
    <m/>
    <m/>
    <m/>
  </r>
  <r>
    <x v="147"/>
    <s v="AL-F070165"/>
    <x v="5"/>
    <s v="F070165"/>
    <n v="0"/>
    <n v="70000"/>
    <n v="22.99"/>
    <x v="1"/>
    <x v="10"/>
    <s v="Replenish"/>
    <x v="1"/>
    <x v="2"/>
    <d v="2024-02-01T00:00:00"/>
    <m/>
    <n v="92"/>
    <n v="45768.07"/>
    <n v="44491.88"/>
    <n v="1276.19"/>
    <n v="0.03"/>
    <n v="497.47902173913042"/>
    <n v="18143.68"/>
    <n v="23471.4"/>
    <n v="-5327.72"/>
    <n v="-0.23"/>
    <m/>
    <m/>
    <m/>
    <m/>
    <m/>
    <m/>
    <m/>
  </r>
  <r>
    <x v="148"/>
    <s v="AL-B007684"/>
    <x v="6"/>
    <s v="B007684"/>
    <s v="STRAIGHT"/>
    <n v="7000"/>
    <n v="29.99"/>
    <x v="6"/>
    <x v="6"/>
    <s v="NoReplen"/>
    <x v="4"/>
    <x v="2"/>
    <s v="PRE 2023"/>
    <m/>
    <n v="2"/>
    <n v="11607.07"/>
    <n v="249.95"/>
    <n v="11357.12"/>
    <n v="45.44"/>
    <n v="5803.5349999999999"/>
    <n v="14877.02"/>
    <n v="0"/>
    <n v="14877.02"/>
    <n v="0"/>
    <m/>
    <m/>
    <m/>
    <m/>
    <m/>
    <m/>
    <m/>
  </r>
  <r>
    <x v="149"/>
    <s v="AL-A010216"/>
    <x v="2"/>
    <s v="A010216"/>
    <s v="FLAVORED"/>
    <n v="10000"/>
    <n v="18.59"/>
    <x v="9"/>
    <x v="2"/>
    <s v="NoReplen"/>
    <x v="2"/>
    <x v="1"/>
    <s v="PRE 2023"/>
    <m/>
    <n v="2"/>
    <n v="148.72"/>
    <n v="92.97"/>
    <n v="55.75"/>
    <n v="0.6"/>
    <n v="74.36"/>
    <s v=""/>
    <s v=""/>
    <s v=""/>
    <s v=""/>
    <m/>
    <m/>
    <m/>
    <m/>
    <m/>
    <m/>
    <m/>
  </r>
  <r>
    <x v="150"/>
    <s v="AL-A010895"/>
    <x v="2"/>
    <s v="A010895"/>
    <s v="STRAIGHT"/>
    <n v="10000"/>
    <n v="99.99"/>
    <x v="4"/>
    <x v="6"/>
    <s v="Allocated1"/>
    <x v="3"/>
    <x v="2"/>
    <d v="2025-06-01T00:00:00"/>
    <m/>
    <n v="0"/>
    <n v="31796.82"/>
    <m/>
    <n v="31796.82"/>
    <m/>
    <s v=""/>
    <n v="21597.84"/>
    <n v="0"/>
    <n v="21597.84"/>
    <n v="0"/>
    <m/>
    <m/>
    <m/>
    <m/>
    <m/>
    <m/>
    <m/>
  </r>
  <r>
    <x v="151"/>
    <s v="AL-A007433"/>
    <x v="2"/>
    <s v="A007433"/>
    <s v="SINGLE MALT"/>
    <n v="7000"/>
    <n v="62.99"/>
    <x v="5"/>
    <x v="6"/>
    <s v="Delisted"/>
    <x v="1"/>
    <x v="4"/>
    <s v="PRE 2023"/>
    <m/>
    <s v=""/>
    <m/>
    <n v="125.98"/>
    <n v="-125.98"/>
    <n v="-1"/>
    <s v=""/>
    <s v=""/>
    <s v=""/>
    <s v=""/>
    <s v=""/>
    <m/>
    <m/>
    <m/>
    <m/>
    <m/>
    <m/>
    <m/>
  </r>
  <r>
    <x v="152"/>
    <s v="AL-A001924"/>
    <x v="2"/>
    <s v="A001924"/>
    <s v="SINGLE MALT"/>
    <n v="1000"/>
    <n v="59.99"/>
    <x v="5"/>
    <x v="6"/>
    <s v="Replenish"/>
    <x v="1"/>
    <x v="2"/>
    <s v="PRE 2023"/>
    <m/>
    <n v="41"/>
    <n v="46912.18"/>
    <n v="53551.58"/>
    <n v="-6639.4"/>
    <n v="-0.12"/>
    <n v="1144.199512195122"/>
    <n v="11998"/>
    <n v="10713.32"/>
    <n v="1284.68"/>
    <n v="0.12"/>
    <m/>
    <m/>
    <m/>
    <m/>
    <m/>
    <m/>
    <m/>
  </r>
  <r>
    <x v="153"/>
    <s v="AL-A001914"/>
    <x v="2"/>
    <s v="A001914"/>
    <n v="0"/>
    <n v="1000"/>
    <n v="47.99"/>
    <x v="8"/>
    <x v="5"/>
    <s v="Replenish"/>
    <x v="1"/>
    <x v="2"/>
    <s v="PRE 2023"/>
    <m/>
    <n v="56"/>
    <n v="18833.98"/>
    <n v="20702.41"/>
    <n v="-1868.43"/>
    <n v="-0.09"/>
    <n v="336.32107142857143"/>
    <n v="22560.22"/>
    <n v="20868.39"/>
    <n v="1691.83"/>
    <n v="0.08"/>
    <m/>
    <m/>
    <m/>
    <m/>
    <m/>
    <m/>
    <m/>
  </r>
  <r>
    <x v="154"/>
    <s v="AL-E000675"/>
    <x v="4"/>
    <s v="E000675"/>
    <s v="STRAIGHT"/>
    <n v="1000"/>
    <n v="26.99"/>
    <x v="7"/>
    <x v="2"/>
    <s v="Replenish"/>
    <x v="1"/>
    <x v="2"/>
    <s v="PRE 2023"/>
    <m/>
    <n v="156"/>
    <n v="470489.68"/>
    <n v="541365.42000000004"/>
    <n v="-70875.740000000005"/>
    <n v="-0.13"/>
    <n v="3015.959487179487"/>
    <n v="721955.51"/>
    <n v="891776.59"/>
    <n v="-169821.08"/>
    <n v="-0.19"/>
    <m/>
    <m/>
    <m/>
    <m/>
    <m/>
    <m/>
    <m/>
  </r>
  <r>
    <x v="155"/>
    <s v="AL-F000675"/>
    <x v="5"/>
    <s v="F000675"/>
    <s v="STRAIGHT"/>
    <n v="1000"/>
    <n v="36.99"/>
    <x v="7"/>
    <x v="2"/>
    <s v="Replenish"/>
    <x v="1"/>
    <x v="2"/>
    <s v="PRE 2023"/>
    <m/>
    <n v="159"/>
    <n v="1725074.99"/>
    <n v="1828874.95"/>
    <n v="-103799.96"/>
    <n v="-0.06"/>
    <n v="10849.528238993711"/>
    <n v="561807.43000000005"/>
    <n v="618779.81999999995"/>
    <n v="-56972.39"/>
    <n v="-0.09"/>
    <m/>
    <m/>
    <m/>
    <m/>
    <m/>
    <m/>
    <m/>
  </r>
  <r>
    <x v="156"/>
    <s v="AL-D000675"/>
    <x v="3"/>
    <s v="D000675"/>
    <s v="STRAIGHT"/>
    <n v="1000"/>
    <n v="1.99"/>
    <x v="7"/>
    <x v="7"/>
    <s v="Replenish"/>
    <x v="1"/>
    <x v="2"/>
    <s v="PRE 2023"/>
    <m/>
    <n v="157"/>
    <n v="153206.12"/>
    <n v="146272.95999999999"/>
    <n v="6933.16"/>
    <n v="0.05"/>
    <n v="975.83515923566881"/>
    <n v="298253.24"/>
    <n v="268456.96999999997"/>
    <n v="29796.27"/>
    <n v="0.11"/>
    <m/>
    <m/>
    <m/>
    <m/>
    <m/>
    <m/>
    <m/>
  </r>
  <r>
    <x v="157"/>
    <s v="AL-C000675"/>
    <x v="7"/>
    <s v="C000675"/>
    <s v="STRAIGHT"/>
    <n v="1000"/>
    <n v="5.99"/>
    <x v="7"/>
    <x v="7"/>
    <s v="Replenish"/>
    <x v="1"/>
    <x v="2"/>
    <s v="PRE 2023"/>
    <m/>
    <n v="159"/>
    <n v="241349.08"/>
    <n v="288921.65999999997"/>
    <n v="-47572.58"/>
    <n v="-0.16"/>
    <n v="1517.9187421383647"/>
    <n v="672012.11"/>
    <n v="701093.56"/>
    <n v="-29081.45"/>
    <n v="-0.04"/>
    <m/>
    <m/>
    <m/>
    <m/>
    <m/>
    <m/>
    <m/>
  </r>
  <r>
    <x v="158"/>
    <s v="AL-B000675"/>
    <x v="6"/>
    <s v="B000675"/>
    <s v="STRAIGHT"/>
    <n v="1000"/>
    <n v="9.99"/>
    <x v="7"/>
    <x v="2"/>
    <s v="Replenish"/>
    <x v="1"/>
    <x v="2"/>
    <s v="PRE 2023"/>
    <m/>
    <n v="158"/>
    <n v="679939.38"/>
    <n v="701131.67"/>
    <n v="-21192.29"/>
    <n v="-0.03"/>
    <n v="4303.4137974683545"/>
    <n v="963715.32"/>
    <n v="1022747.74"/>
    <n v="-59032.42"/>
    <n v="-0.06"/>
    <m/>
    <m/>
    <m/>
    <m/>
    <m/>
    <m/>
    <m/>
  </r>
  <r>
    <x v="159"/>
    <s v="AL-A000675"/>
    <x v="2"/>
    <s v="A000675"/>
    <s v="STRAIGHT"/>
    <n v="1000"/>
    <n v="19.989999999999998"/>
    <x v="7"/>
    <x v="2"/>
    <s v="Replenish"/>
    <x v="1"/>
    <x v="2"/>
    <s v="PRE 2023"/>
    <m/>
    <n v="158"/>
    <n v="1091908.33"/>
    <n v="1169745.45"/>
    <n v="-77837.119999999995"/>
    <n v="-7.0000000000000007E-2"/>
    <n v="6910.8122151898742"/>
    <n v="968332.65"/>
    <n v="1009283.18"/>
    <n v="-40950.53"/>
    <n v="-0.04"/>
    <m/>
    <m/>
    <m/>
    <m/>
    <m/>
    <m/>
    <m/>
  </r>
  <r>
    <x v="160"/>
    <s v="AL-A007580"/>
    <x v="2"/>
    <s v="A007580"/>
    <s v="STRAIGHT"/>
    <n v="7000"/>
    <n v="13.19"/>
    <x v="7"/>
    <x v="3"/>
    <s v="Delisted"/>
    <x v="4"/>
    <x v="4"/>
    <d v="2023-12-01T00:00:00"/>
    <m/>
    <n v="0"/>
    <m/>
    <n v="444.19"/>
    <n v="-444.19"/>
    <n v="-1"/>
    <s v=""/>
    <s v=""/>
    <s v=""/>
    <s v=""/>
    <s v=""/>
    <m/>
    <m/>
    <m/>
    <m/>
    <m/>
    <m/>
    <m/>
  </r>
  <r>
    <x v="161"/>
    <s v="AL-E000691"/>
    <x v="4"/>
    <s v="E000691"/>
    <s v="FLAVORED"/>
    <n v="1000"/>
    <n v="26.99"/>
    <x v="7"/>
    <x v="2"/>
    <s v="Replenish"/>
    <x v="1"/>
    <x v="2"/>
    <s v="PRE 2023"/>
    <m/>
    <n v="84"/>
    <n v="25100.7"/>
    <n v="34412.25"/>
    <n v="-9311.5499999999993"/>
    <n v="-0.27"/>
    <n v="298.81785714285718"/>
    <n v="284447.61"/>
    <n v="271357.46000000002"/>
    <n v="13090.15"/>
    <n v="0.05"/>
    <m/>
    <m/>
    <m/>
    <m/>
    <m/>
    <m/>
    <m/>
  </r>
  <r>
    <x v="162"/>
    <s v="AL-F000691"/>
    <x v="5"/>
    <s v="F000691"/>
    <s v="FLAVORED"/>
    <n v="1000"/>
    <n v="36.99"/>
    <x v="7"/>
    <x v="2"/>
    <s v="Replenish"/>
    <x v="1"/>
    <x v="2"/>
    <s v="PRE 2023"/>
    <m/>
    <n v="121"/>
    <n v="90706.83"/>
    <n v="93506.91"/>
    <n v="-2800.08"/>
    <n v="-0.03"/>
    <n v="749.64322314049593"/>
    <n v="15680.55"/>
    <n v="11465.79"/>
    <n v="4214.76"/>
    <n v="0.37"/>
    <m/>
    <m/>
    <m/>
    <m/>
    <m/>
    <m/>
    <m/>
  </r>
  <r>
    <x v="163"/>
    <s v="AL-A000691"/>
    <x v="2"/>
    <s v="A000691"/>
    <s v="FLAVORED"/>
    <n v="1000"/>
    <n v="19.989999999999998"/>
    <x v="7"/>
    <x v="2"/>
    <s v="Replenish"/>
    <x v="1"/>
    <x v="2"/>
    <s v="PRE 2023"/>
    <m/>
    <n v="153"/>
    <n v="77303.45"/>
    <n v="85132.74"/>
    <n v="-7829.29"/>
    <n v="-0.09"/>
    <n v="505.25130718954244"/>
    <n v="134957.56"/>
    <n v="143932.54"/>
    <n v="-8974.98"/>
    <n v="-0.06"/>
    <m/>
    <m/>
    <m/>
    <m/>
    <m/>
    <m/>
    <m/>
  </r>
  <r>
    <x v="164"/>
    <s v="AL-A070483"/>
    <x v="2"/>
    <s v="A070483"/>
    <n v="0"/>
    <n v="70000"/>
    <n v="14.99"/>
    <x v="1"/>
    <x v="10"/>
    <s v="Replenish"/>
    <x v="1"/>
    <x v="2"/>
    <d v="2025-05-01T00:00:00"/>
    <m/>
    <n v="49"/>
    <n v="16024.31"/>
    <n v="404.73"/>
    <n v="15619.58"/>
    <n v="38.590000000000003"/>
    <n v="327.02673469387753"/>
    <n v="3432.71"/>
    <n v="29.98"/>
    <n v="3402.73"/>
    <n v="113.5"/>
    <m/>
    <m/>
    <m/>
    <m/>
    <m/>
    <m/>
    <m/>
  </r>
  <r>
    <x v="165"/>
    <s v="AL-A070150"/>
    <x v="2"/>
    <s v="A070150"/>
    <n v="0"/>
    <n v="70000"/>
    <n v="14.99"/>
    <x v="1"/>
    <x v="10"/>
    <s v="NoReplen"/>
    <x v="1"/>
    <x v="3"/>
    <d v="2024-02-01T00:00:00"/>
    <m/>
    <n v="19"/>
    <n v="4422.05"/>
    <n v="16969.39"/>
    <n v="-12547.34"/>
    <n v="-0.74"/>
    <n v="232.73947368421054"/>
    <n v="509.66"/>
    <n v="2888.28"/>
    <n v="-2378.62"/>
    <n v="-0.82"/>
    <m/>
    <m/>
    <m/>
    <m/>
    <m/>
    <m/>
    <m/>
  </r>
  <r>
    <x v="166"/>
    <s v="AL-A070151"/>
    <x v="2"/>
    <s v="A070151"/>
    <n v="0"/>
    <n v="70000"/>
    <n v="14.99"/>
    <x v="1"/>
    <x v="10"/>
    <s v="NoReplen"/>
    <x v="1"/>
    <x v="3"/>
    <d v="2024-07-01T00:00:00"/>
    <m/>
    <n v="20"/>
    <n v="2668.22"/>
    <n v="4537.25"/>
    <n v="-1869.03"/>
    <n v="-0.41"/>
    <n v="133.411"/>
    <n v="344.77"/>
    <n v="1599.09"/>
    <n v="-1254.32"/>
    <n v="-0.78"/>
    <m/>
    <m/>
    <m/>
    <m/>
    <m/>
    <m/>
    <m/>
  </r>
  <r>
    <x v="167"/>
    <s v="AL-E008098"/>
    <x v="4"/>
    <s v="E008098"/>
    <s v="STRAIGHT"/>
    <n v="8000"/>
    <n v="26.99"/>
    <x v="7"/>
    <x v="2"/>
    <s v="Replenish"/>
    <x v="6"/>
    <x v="2"/>
    <s v="PRE 2023"/>
    <m/>
    <n v="11"/>
    <n v="5883.82"/>
    <n v="8191.49"/>
    <n v="-2307.67"/>
    <n v="-0.28000000000000003"/>
    <n v="534.89272727272726"/>
    <n v="16167.01"/>
    <n v="17853.7"/>
    <n v="-1686.69"/>
    <n v="-0.09"/>
    <m/>
    <m/>
    <m/>
    <m/>
    <m/>
    <m/>
    <m/>
  </r>
  <r>
    <x v="168"/>
    <s v="AL-A070482"/>
    <x v="2"/>
    <s v="A070482"/>
    <n v="0"/>
    <n v="70000"/>
    <n v="14.99"/>
    <x v="1"/>
    <x v="10"/>
    <s v="Replenish"/>
    <x v="1"/>
    <x v="2"/>
    <d v="2025-05-01T00:00:00"/>
    <m/>
    <n v="51"/>
    <n v="18647.560000000001"/>
    <n v="479.68"/>
    <n v="18167.88"/>
    <n v="37.880000000000003"/>
    <n v="365.63843137254906"/>
    <n v="4841.7700000000004"/>
    <n v="0"/>
    <n v="4841.7700000000004"/>
    <n v="0"/>
    <m/>
    <m/>
    <m/>
    <m/>
    <m/>
    <m/>
    <m/>
  </r>
  <r>
    <x v="169"/>
    <s v="AL-D007051"/>
    <x v="3"/>
    <s v="D007051"/>
    <s v="FLAVORED"/>
    <n v="7000"/>
    <n v="1.19"/>
    <x v="7"/>
    <x v="7"/>
    <s v="NoReplen"/>
    <x v="1"/>
    <x v="1"/>
    <s v="PRE 2023"/>
    <m/>
    <n v="2"/>
    <n v="328.44"/>
    <n v="268.06"/>
    <n v="60.38"/>
    <n v="0.23"/>
    <n v="164.22"/>
    <s v=""/>
    <s v=""/>
    <s v=""/>
    <s v=""/>
    <m/>
    <m/>
    <m/>
    <m/>
    <m/>
    <m/>
    <m/>
  </r>
  <r>
    <x v="170"/>
    <s v="AL-A007051"/>
    <x v="2"/>
    <s v="A007051"/>
    <s v="FLAVORED"/>
    <n v="7000"/>
    <n v="13.19"/>
    <x v="7"/>
    <x v="3"/>
    <s v="NoReplen"/>
    <x v="1"/>
    <x v="4"/>
    <s v="PRE 2023"/>
    <m/>
    <s v=""/>
    <m/>
    <n v="583.73"/>
    <n v="-583.73"/>
    <n v="-1"/>
    <s v=""/>
    <s v=""/>
    <s v=""/>
    <s v=""/>
    <s v=""/>
    <m/>
    <m/>
    <m/>
    <m/>
    <m/>
    <m/>
    <m/>
  </r>
  <r>
    <x v="171"/>
    <s v="AL-J007414"/>
    <x v="1"/>
    <s v="J007414"/>
    <n v="0"/>
    <n v="7000"/>
    <n v="9.99"/>
    <x v="1"/>
    <x v="1"/>
    <s v="Replenish"/>
    <x v="1"/>
    <x v="2"/>
    <s v="PRE 2023"/>
    <m/>
    <n v="65"/>
    <n v="21987.99"/>
    <n v="25018.78"/>
    <n v="-3030.79"/>
    <n v="-0.12"/>
    <n v="338.27676923076928"/>
    <n v="4025.97"/>
    <n v="5395.32"/>
    <n v="-1369.35"/>
    <n v="-0.25"/>
    <m/>
    <m/>
    <m/>
    <m/>
    <m/>
    <m/>
    <m/>
  </r>
  <r>
    <x v="172"/>
    <s v="AL-A007133"/>
    <x v="2"/>
    <s v="A007133"/>
    <s v="FLAVORED"/>
    <n v="7000"/>
    <n v="10.79"/>
    <x v="7"/>
    <x v="8"/>
    <s v="NoReplen"/>
    <x v="1"/>
    <x v="4"/>
    <s v="PRE 2023"/>
    <m/>
    <n v="0"/>
    <m/>
    <n v="334.49"/>
    <n v="-334.49"/>
    <n v="-1"/>
    <s v=""/>
    <s v=""/>
    <s v=""/>
    <s v=""/>
    <s v=""/>
    <m/>
    <m/>
    <m/>
    <m/>
    <m/>
    <m/>
    <m/>
  </r>
  <r>
    <x v="173"/>
    <s v="AL-A007134"/>
    <x v="2"/>
    <s v="A007134"/>
    <s v="FLAVORED"/>
    <n v="7000"/>
    <n v="10.79"/>
    <x v="7"/>
    <x v="8"/>
    <s v="NoReplen"/>
    <x v="1"/>
    <x v="4"/>
    <s v="PRE 2023"/>
    <m/>
    <s v=""/>
    <n v="129.47999999999999"/>
    <n v="129.47999999999999"/>
    <n v="0"/>
    <n v="0"/>
    <s v=""/>
    <s v=""/>
    <s v=""/>
    <s v=""/>
    <s v=""/>
    <m/>
    <m/>
    <m/>
    <m/>
    <m/>
    <m/>
    <m/>
  </r>
  <r>
    <x v="174"/>
    <s v="AL-J007412"/>
    <x v="1"/>
    <s v="J007412"/>
    <n v="0"/>
    <n v="7000"/>
    <n v="5.99"/>
    <x v="1"/>
    <x v="1"/>
    <s v="NoReplen"/>
    <x v="1"/>
    <x v="1"/>
    <s v="PRE 2023"/>
    <m/>
    <s v=""/>
    <n v="35.94"/>
    <n v="83.86"/>
    <n v="-47.92"/>
    <n v="-0.56999999999999995"/>
    <s v=""/>
    <s v=""/>
    <s v=""/>
    <s v=""/>
    <s v=""/>
    <m/>
    <m/>
    <m/>
    <m/>
    <m/>
    <m/>
    <m/>
  </r>
  <r>
    <x v="175"/>
    <s v="AL-D001765"/>
    <x v="3"/>
    <s v="D001765"/>
    <s v="FLAVORED"/>
    <n v="1000"/>
    <n v="1.99"/>
    <x v="7"/>
    <x v="7"/>
    <s v="Delisted"/>
    <x v="1"/>
    <x v="4"/>
    <s v="PRE 2023"/>
    <m/>
    <s v=""/>
    <m/>
    <n v="17.850000000000001"/>
    <n v="-17.850000000000001"/>
    <n v="-1"/>
    <s v=""/>
    <s v=""/>
    <s v=""/>
    <s v=""/>
    <s v=""/>
    <m/>
    <m/>
    <m/>
    <m/>
    <m/>
    <m/>
    <m/>
  </r>
  <r>
    <x v="176"/>
    <s v="AL-A001765"/>
    <x v="2"/>
    <s v="A001765"/>
    <s v="FLAVORED"/>
    <n v="1000"/>
    <n v="19.989999999999998"/>
    <x v="7"/>
    <x v="2"/>
    <s v="Replenish"/>
    <x v="1"/>
    <x v="2"/>
    <s v="PRE 2023"/>
    <m/>
    <n v="149"/>
    <n v="64408.31"/>
    <n v="82090.3"/>
    <n v="-17681.990000000002"/>
    <n v="-0.22"/>
    <n v="432.27053691275165"/>
    <n v="50533.67"/>
    <n v="57518.07"/>
    <n v="-6984.4"/>
    <n v="-0.12"/>
    <m/>
    <m/>
    <m/>
    <m/>
    <m/>
    <m/>
    <m/>
  </r>
  <r>
    <x v="177"/>
    <s v="AL-E008008"/>
    <x v="4"/>
    <s v="E008008"/>
    <s v="FLAVORED"/>
    <n v="8000"/>
    <n v="26.99"/>
    <x v="7"/>
    <x v="2"/>
    <s v="Replenish"/>
    <x v="6"/>
    <x v="2"/>
    <s v="PRE 2023"/>
    <m/>
    <n v="15"/>
    <n v="4750.24"/>
    <n v="5398"/>
    <n v="-647.76"/>
    <n v="-0.12"/>
    <n v="316.68266666666665"/>
    <n v="8555.83"/>
    <n v="12145.5"/>
    <n v="-3589.67"/>
    <n v="-0.3"/>
    <m/>
    <m/>
    <m/>
    <m/>
    <m/>
    <m/>
    <m/>
  </r>
  <r>
    <x v="178"/>
    <s v="AL-A000680"/>
    <x v="2"/>
    <s v="A000680"/>
    <s v="FLAVORED"/>
    <n v="1000"/>
    <n v="19.989999999999998"/>
    <x v="7"/>
    <x v="2"/>
    <s v="Replenish"/>
    <x v="1"/>
    <x v="2"/>
    <s v="PRE 2023"/>
    <m/>
    <n v="153"/>
    <n v="50385.57"/>
    <n v="60782.6"/>
    <n v="-10397.030000000001"/>
    <n v="-0.17"/>
    <n v="329.31745098039215"/>
    <n v="42036.11"/>
    <n v="46307.63"/>
    <n v="-4271.5200000000004"/>
    <n v="-0.09"/>
    <m/>
    <m/>
    <m/>
    <m/>
    <m/>
    <m/>
    <m/>
  </r>
  <r>
    <x v="179"/>
    <s v="AL-A000676"/>
    <x v="2"/>
    <s v="A000676"/>
    <s v="FLAVORED"/>
    <n v="1000"/>
    <n v="19.989999999999998"/>
    <x v="7"/>
    <x v="2"/>
    <s v="Replenish"/>
    <x v="1"/>
    <x v="2"/>
    <s v="PRE 2023"/>
    <m/>
    <n v="139"/>
    <n v="25834.82"/>
    <n v="33663.68"/>
    <n v="-7828.86"/>
    <n v="-0.23"/>
    <n v="185.8620143884892"/>
    <n v="38546.39"/>
    <n v="34793.129999999997"/>
    <n v="3753.26"/>
    <n v="0.11"/>
    <m/>
    <m/>
    <m/>
    <m/>
    <m/>
    <m/>
    <m/>
  </r>
  <r>
    <x v="180"/>
    <s v="AL-J007413"/>
    <x v="1"/>
    <s v="J007413"/>
    <n v="0"/>
    <n v="7000"/>
    <n v="5.99"/>
    <x v="1"/>
    <x v="1"/>
    <s v="NoReplen"/>
    <x v="1"/>
    <x v="1"/>
    <s v="PRE 2023"/>
    <m/>
    <n v="1"/>
    <n v="2881.19"/>
    <n v="12824.54"/>
    <n v="-9943.35"/>
    <n v="-0.78"/>
    <n v="2881.19"/>
    <n v="988.35"/>
    <n v="6527.12"/>
    <n v="-5538.77"/>
    <n v="-0.85"/>
    <m/>
    <m/>
    <m/>
    <m/>
    <m/>
    <m/>
    <m/>
  </r>
  <r>
    <x v="181"/>
    <s v="AL-J070588"/>
    <x v="1"/>
    <s v="J070588"/>
    <n v="0"/>
    <n v="70000"/>
    <n v="27.99"/>
    <x v="1"/>
    <x v="1"/>
    <s v="Replenish"/>
    <x v="1"/>
    <x v="2"/>
    <d v="2025-08-01T00:00:00"/>
    <m/>
    <n v="31"/>
    <n v="9040.77"/>
    <m/>
    <n v="9040.77"/>
    <m/>
    <n v="291.63774193548386"/>
    <n v="10188.36"/>
    <n v="0"/>
    <n v="10188.36"/>
    <n v="0"/>
    <m/>
    <m/>
    <m/>
    <m/>
    <m/>
    <m/>
    <m/>
  </r>
  <r>
    <x v="182"/>
    <s v="AL-J070153"/>
    <x v="1"/>
    <s v="J070153"/>
    <n v="0"/>
    <n v="70000"/>
    <n v="19.989999999999998"/>
    <x v="1"/>
    <x v="1"/>
    <s v="Replenish"/>
    <x v="1"/>
    <x v="2"/>
    <d v="2024-02-01T00:00:00"/>
    <m/>
    <n v="121"/>
    <n v="45917.03"/>
    <n v="67536.62"/>
    <n v="-21619.59"/>
    <n v="-0.32"/>
    <n v="379.47958677685949"/>
    <n v="51254.36"/>
    <n v="82634.44"/>
    <n v="-31380.080000000002"/>
    <n v="-0.38"/>
    <m/>
    <m/>
    <m/>
    <m/>
    <m/>
    <m/>
    <m/>
  </r>
  <r>
    <x v="183"/>
    <s v="AL-J070152"/>
    <x v="1"/>
    <s v="J070152"/>
    <n v="0"/>
    <n v="70000"/>
    <n v="9.99"/>
    <x v="1"/>
    <x v="1"/>
    <s v="Replenish"/>
    <x v="1"/>
    <x v="2"/>
    <d v="2024-02-01T00:00:00"/>
    <m/>
    <n v="118"/>
    <n v="32107.86"/>
    <n v="30274.37"/>
    <n v="1833.49"/>
    <n v="0.06"/>
    <n v="272.10050847457626"/>
    <n v="21678.3"/>
    <n v="74883.820000000007"/>
    <n v="-53205.52"/>
    <n v="-0.71"/>
    <m/>
    <m/>
    <m/>
    <m/>
    <m/>
    <m/>
    <m/>
  </r>
  <r>
    <x v="184"/>
    <s v="AL-E008006"/>
    <x v="4"/>
    <s v="E008006"/>
    <s v="FLAVORED"/>
    <n v="8000"/>
    <n v="26.99"/>
    <x v="7"/>
    <x v="2"/>
    <s v="Replenish"/>
    <x v="6"/>
    <x v="2"/>
    <s v="PRE 2023"/>
    <m/>
    <n v="13"/>
    <n v="1511.44"/>
    <n v="2672.01"/>
    <n v="-1160.57"/>
    <n v="-0.43"/>
    <n v="116.26461538461538"/>
    <n v="11497.74"/>
    <n v="9797.3700000000008"/>
    <n v="1700.37"/>
    <n v="0.17"/>
    <m/>
    <m/>
    <m/>
    <m/>
    <m/>
    <m/>
    <m/>
  </r>
  <r>
    <x v="185"/>
    <s v="AL-A001193"/>
    <x v="2"/>
    <s v="A001193"/>
    <s v="FLAVORED"/>
    <n v="1000"/>
    <n v="19.989999999999998"/>
    <x v="7"/>
    <x v="2"/>
    <s v="Replenish"/>
    <x v="1"/>
    <x v="2"/>
    <s v="PRE 2023"/>
    <m/>
    <n v="154"/>
    <n v="73959.22"/>
    <n v="73762.19"/>
    <n v="197.03"/>
    <n v="0"/>
    <n v="480.2546753246753"/>
    <n v="49486.13"/>
    <n v="60956.61"/>
    <n v="-11470.48"/>
    <n v="-0.19"/>
    <m/>
    <m/>
    <m/>
    <m/>
    <m/>
    <m/>
    <m/>
  </r>
  <r>
    <x v="186"/>
    <s v="AL-E008680"/>
    <x v="4"/>
    <s v="E008680"/>
    <s v="FLAVORED"/>
    <n v="8000"/>
    <n v="26.99"/>
    <x v="7"/>
    <x v="2"/>
    <s v="Replenish"/>
    <x v="6"/>
    <x v="2"/>
    <s v="PRE 2023"/>
    <m/>
    <n v="19"/>
    <n v="4048.5"/>
    <n v="3265.79"/>
    <n v="782.71"/>
    <n v="0.24"/>
    <n v="213.07894736842104"/>
    <n v="25235.65"/>
    <n v="26288.26"/>
    <n v="-1052.6099999999999"/>
    <n v="-0.04"/>
    <m/>
    <m/>
    <m/>
    <m/>
    <m/>
    <m/>
    <m/>
  </r>
  <r>
    <x v="187"/>
    <s v="AL-A000681"/>
    <x v="2"/>
    <s v="A000681"/>
    <s v="FLAVORED"/>
    <n v="1000"/>
    <n v="13.19"/>
    <x v="7"/>
    <x v="3"/>
    <s v="NoReplen"/>
    <x v="1"/>
    <x v="4"/>
    <s v="PRE 2023"/>
    <m/>
    <s v=""/>
    <n v="92.33"/>
    <n v="474.98"/>
    <n v="-382.65"/>
    <n v="-0.81"/>
    <s v=""/>
    <n v="0"/>
    <n v="87.96"/>
    <n v="-87.96"/>
    <n v="-1"/>
    <m/>
    <m/>
    <m/>
    <m/>
    <m/>
    <m/>
    <m/>
  </r>
  <r>
    <x v="188"/>
    <s v="AL-J007720"/>
    <x v="1"/>
    <s v="J007720"/>
    <n v="0"/>
    <n v="7000"/>
    <n v="5.99"/>
    <x v="1"/>
    <x v="1"/>
    <s v="NoReplen"/>
    <x v="1"/>
    <x v="4"/>
    <s v="PRE 2023"/>
    <m/>
    <s v=""/>
    <n v="173.71"/>
    <n v="3038.79"/>
    <n v="-2865.08"/>
    <n v="-0.94"/>
    <s v=""/>
    <n v="-5.99"/>
    <n v="300.69"/>
    <n v="-306.68"/>
    <n v="-1.02"/>
    <m/>
    <m/>
    <m/>
    <m/>
    <m/>
    <m/>
    <m/>
  </r>
  <r>
    <x v="189"/>
    <s v="AL-E008009"/>
    <x v="4"/>
    <s v="E008009"/>
    <s v="FLAVORED"/>
    <n v="8000"/>
    <n v="26.99"/>
    <x v="7"/>
    <x v="2"/>
    <s v="Replenish"/>
    <x v="6"/>
    <x v="2"/>
    <s v="PRE 2023"/>
    <m/>
    <n v="20"/>
    <n v="3913.55"/>
    <n v="2375.12"/>
    <n v="1538.43"/>
    <n v="0.65"/>
    <n v="195.67750000000001"/>
    <n v="33764.49"/>
    <n v="30444.720000000001"/>
    <n v="3319.77"/>
    <n v="0.11"/>
    <m/>
    <m/>
    <m/>
    <m/>
    <m/>
    <m/>
    <m/>
  </r>
  <r>
    <x v="190"/>
    <s v="AL-A000755"/>
    <x v="2"/>
    <s v="A000755"/>
    <s v="FLAVORED"/>
    <n v="1000"/>
    <n v="19.989999999999998"/>
    <x v="7"/>
    <x v="2"/>
    <s v="Replenish"/>
    <x v="1"/>
    <x v="2"/>
    <s v="PRE 2023"/>
    <m/>
    <n v="144"/>
    <n v="51752.97"/>
    <n v="53324.160000000003"/>
    <n v="-1571.19"/>
    <n v="-0.03"/>
    <n v="359.395625"/>
    <n v="73349.58"/>
    <n v="65204.39"/>
    <n v="8145.19"/>
    <n v="0.12"/>
    <m/>
    <m/>
    <m/>
    <m/>
    <m/>
    <m/>
    <m/>
  </r>
  <r>
    <x v="191"/>
    <s v="AL-J070620"/>
    <x v="1"/>
    <s v="J070620"/>
    <n v="0"/>
    <n v="70000"/>
    <n v="19.989999999999998"/>
    <x v="1"/>
    <x v="1"/>
    <s v="Replenish"/>
    <x v="1"/>
    <x v="2"/>
    <d v="2026-01-01T00:00:00"/>
    <m/>
    <n v="49"/>
    <n v="5557.22"/>
    <m/>
    <n v="5557.22"/>
    <m/>
    <n v="113.41265306122449"/>
    <n v="9195.4"/>
    <n v="0"/>
    <n v="9195.4"/>
    <n v="0"/>
    <m/>
    <m/>
    <m/>
    <m/>
    <m/>
    <m/>
    <m/>
  </r>
  <r>
    <x v="192"/>
    <s v="AL-J007415"/>
    <x v="1"/>
    <s v="J007415"/>
    <n v="0"/>
    <n v="7000"/>
    <n v="5.99"/>
    <x v="1"/>
    <x v="1"/>
    <s v="NoReplen"/>
    <x v="1"/>
    <x v="1"/>
    <s v="PRE 2023"/>
    <m/>
    <n v="1"/>
    <n v="17.97"/>
    <m/>
    <n v="17.97"/>
    <m/>
    <n v="17.97"/>
    <s v=""/>
    <s v=""/>
    <s v=""/>
    <s v=""/>
    <m/>
    <m/>
    <m/>
    <m/>
    <m/>
    <m/>
    <m/>
  </r>
  <r>
    <x v="193"/>
    <s v="AL-A031318"/>
    <x v="2"/>
    <s v="A031318"/>
    <n v="0"/>
    <n v="30000"/>
    <n v="13.99"/>
    <x v="8"/>
    <x v="3"/>
    <s v="CGPO 1"/>
    <x v="1"/>
    <x v="2"/>
    <s v=""/>
    <m/>
    <n v="2"/>
    <n v="12.45"/>
    <n v="12.45"/>
    <n v="0"/>
    <n v="0"/>
    <n v="6.2249999999999996"/>
    <n v="839.4"/>
    <n v="0"/>
    <n v="839.4"/>
    <n v="0"/>
    <m/>
    <m/>
    <m/>
    <m/>
    <m/>
    <m/>
    <m/>
  </r>
  <r>
    <x v="194"/>
    <s v="AL-A008278"/>
    <x v="2"/>
    <s v="A008278"/>
    <s v="FLAVORED"/>
    <n v="8000"/>
    <n v="19.989999999999998"/>
    <x v="7"/>
    <x v="2"/>
    <s v="NoReplen"/>
    <x v="6"/>
    <x v="4"/>
    <d v="2025-05-01T00:00:00"/>
    <m/>
    <s v=""/>
    <m/>
    <n v="19.989999999999998"/>
    <n v="-19.989999999999998"/>
    <n v="-1"/>
    <s v=""/>
    <n v="19.989999999999998"/>
    <n v="39.979999999999997"/>
    <n v="-19.989999999999998"/>
    <n v="-0.5"/>
    <m/>
    <m/>
    <m/>
    <m/>
    <m/>
    <m/>
    <m/>
  </r>
  <r>
    <x v="195"/>
    <s v="AL-E008010"/>
    <x v="4"/>
    <s v="E008010"/>
    <s v="FLAVORED"/>
    <n v="8000"/>
    <n v="22.99"/>
    <x v="7"/>
    <x v="2"/>
    <s v="Replenish"/>
    <x v="6"/>
    <x v="2"/>
    <s v="PRE 2023"/>
    <m/>
    <n v="16"/>
    <n v="4023.25"/>
    <n v="4643.9799999999996"/>
    <n v="-620.73"/>
    <n v="-0.13"/>
    <n v="251.453125"/>
    <n v="109271.47"/>
    <n v="87913.76"/>
    <n v="21357.71"/>
    <n v="0.24"/>
    <m/>
    <m/>
    <m/>
    <m/>
    <m/>
    <m/>
    <m/>
  </r>
  <r>
    <x v="196"/>
    <s v="AL-A000705"/>
    <x v="2"/>
    <s v="A000705"/>
    <s v="FLAVORED"/>
    <n v="1000"/>
    <n v="19.989999999999998"/>
    <x v="7"/>
    <x v="2"/>
    <s v="Replenish"/>
    <x v="1"/>
    <x v="2"/>
    <s v="PRE 2023"/>
    <m/>
    <n v="147"/>
    <n v="81691.600000000006"/>
    <n v="90792.51"/>
    <n v="-9100.91"/>
    <n v="-0.1"/>
    <n v="555.7251700680273"/>
    <n v="105924.58"/>
    <n v="118642.7"/>
    <n v="-12718.12"/>
    <n v="-0.11"/>
    <m/>
    <m/>
    <m/>
    <m/>
    <m/>
    <m/>
    <m/>
  </r>
  <r>
    <x v="197"/>
    <s v="AL-J007972"/>
    <x v="1"/>
    <s v="J007972"/>
    <n v="0"/>
    <n v="7000"/>
    <n v="11.39"/>
    <x v="1"/>
    <x v="1"/>
    <s v="NoReplen"/>
    <x v="1"/>
    <x v="1"/>
    <d v="2023-05-01T00:00:00"/>
    <m/>
    <n v="10"/>
    <n v="9801.5499999999993"/>
    <n v="15510.29"/>
    <n v="-5708.74"/>
    <n v="-0.37"/>
    <n v="980.15499999999997"/>
    <n v="4390.22"/>
    <n v="7910.53"/>
    <n v="-3520.31"/>
    <n v="-0.45"/>
    <m/>
    <m/>
    <m/>
    <m/>
    <m/>
    <m/>
    <m/>
  </r>
  <r>
    <x v="198"/>
    <s v="AL-A000671"/>
    <x v="2"/>
    <s v="A000671"/>
    <s v="STRAIGHT"/>
    <n v="1000"/>
    <n v="11.99"/>
    <x v="7"/>
    <x v="2"/>
    <s v="NoReplen"/>
    <x v="4"/>
    <x v="2"/>
    <d v="2025-12-01T00:00:00"/>
    <m/>
    <n v="1"/>
    <n v="13121.38"/>
    <n v="12998.06"/>
    <n v="123.32"/>
    <n v="0.01"/>
    <n v="13121.38"/>
    <n v="10714.64"/>
    <n v="10533.21"/>
    <n v="181.43"/>
    <n v="0.02"/>
    <m/>
    <m/>
    <m/>
    <m/>
    <m/>
    <m/>
    <m/>
  </r>
  <r>
    <x v="199"/>
    <s v="AL-A070104"/>
    <x v="2"/>
    <s v="A070104"/>
    <s v="STRAIGHT"/>
    <n v="70000"/>
    <n v="13.19"/>
    <x v="7"/>
    <x v="2"/>
    <s v="NoReplen"/>
    <x v="4"/>
    <x v="1"/>
    <d v="2023-10-01T00:00:00"/>
    <m/>
    <s v=""/>
    <m/>
    <n v="11354.73"/>
    <n v="-11354.73"/>
    <n v="-1"/>
    <s v=""/>
    <n v="0"/>
    <n v="435.8"/>
    <n v="-435.8"/>
    <n v="-1"/>
    <m/>
    <m/>
    <m/>
    <m/>
    <m/>
    <m/>
    <m/>
  </r>
  <r>
    <x v="200"/>
    <s v="AL-A007579"/>
    <x v="2"/>
    <s v="A007579"/>
    <s v="FLAVORED"/>
    <n v="7000"/>
    <n v="19.989999999999998"/>
    <x v="7"/>
    <x v="2"/>
    <s v="Replenish"/>
    <x v="1"/>
    <x v="2"/>
    <s v="PRE 2023"/>
    <m/>
    <n v="136"/>
    <n v="48005.48"/>
    <n v="60128.85"/>
    <n v="-12123.37"/>
    <n v="-0.2"/>
    <n v="352.98147058823531"/>
    <n v="32847.25"/>
    <n v="34227.519999999997"/>
    <n v="-1380.27"/>
    <n v="-0.04"/>
    <m/>
    <m/>
    <m/>
    <m/>
    <m/>
    <m/>
    <m/>
  </r>
  <r>
    <x v="201"/>
    <s v="AL-D070003"/>
    <x v="3"/>
    <s v="D070003"/>
    <s v="FLAVORED"/>
    <n v="70000"/>
    <n v="0.89"/>
    <x v="7"/>
    <x v="7"/>
    <s v="NoReplen"/>
    <x v="1"/>
    <x v="1"/>
    <d v="2023-04-01T00:00:00"/>
    <m/>
    <n v="1"/>
    <n v="190.46"/>
    <n v="737.3"/>
    <n v="-546.84"/>
    <n v="-0.74"/>
    <n v="190.46"/>
    <s v=""/>
    <s v=""/>
    <s v=""/>
    <s v=""/>
    <m/>
    <m/>
    <m/>
    <m/>
    <m/>
    <m/>
    <m/>
  </r>
  <r>
    <x v="202"/>
    <s v="AL-A070003"/>
    <x v="2"/>
    <s v="A070003"/>
    <s v="FLAVORED"/>
    <n v="70000"/>
    <n v="19.989999999999998"/>
    <x v="7"/>
    <x v="2"/>
    <s v="Replenish"/>
    <x v="1"/>
    <x v="2"/>
    <d v="2023-05-01T00:00:00"/>
    <m/>
    <n v="77"/>
    <n v="21132.9"/>
    <n v="26950.93"/>
    <n v="-5818.03"/>
    <n v="-0.22"/>
    <n v="274.45324675324679"/>
    <n v="30677.97"/>
    <n v="30139.38"/>
    <n v="538.59"/>
    <n v="0.02"/>
    <m/>
    <m/>
    <m/>
    <m/>
    <m/>
    <m/>
    <m/>
  </r>
  <r>
    <x v="203"/>
    <s v="AL-E005854"/>
    <x v="4"/>
    <s v="E005854"/>
    <s v="FLAVORED"/>
    <n v="5000"/>
    <n v="13.79"/>
    <x v="7"/>
    <x v="8"/>
    <s v="NoReplen"/>
    <x v="2"/>
    <x v="4"/>
    <d v="2023-10-01T00:00:00"/>
    <m/>
    <s v=""/>
    <n v="496.44"/>
    <n v="822.85"/>
    <n v="-326.41000000000003"/>
    <n v="-0.4"/>
    <s v=""/>
    <n v="165.48"/>
    <n v="50.57"/>
    <n v="114.91"/>
    <n v="2.27"/>
    <m/>
    <m/>
    <m/>
    <m/>
    <m/>
    <m/>
    <m/>
  </r>
  <r>
    <x v="204"/>
    <s v="AL-D001372"/>
    <x v="3"/>
    <s v="D001372"/>
    <s v="FLAVORED"/>
    <n v="1000"/>
    <n v="4.99"/>
    <x v="7"/>
    <x v="7"/>
    <s v="Replenish"/>
    <x v="1"/>
    <x v="2"/>
    <d v="2024-07-01T00:00:00"/>
    <m/>
    <s v=""/>
    <m/>
    <n v="15613.71"/>
    <n v="-15613.71"/>
    <n v="-1"/>
    <s v=""/>
    <n v="0"/>
    <n v="20289.34"/>
    <n v="-20289.34"/>
    <n v="-1"/>
    <m/>
    <m/>
    <m/>
    <m/>
    <m/>
    <m/>
    <m/>
  </r>
  <r>
    <x v="205"/>
    <s v="AL-B007796"/>
    <x v="6"/>
    <s v="B007796"/>
    <s v="STRAIGHT"/>
    <n v="7000"/>
    <n v="35.99"/>
    <x v="6"/>
    <x v="6"/>
    <s v="Replenish"/>
    <x v="1"/>
    <x v="2"/>
    <d v="2024-07-01T00:00:00"/>
    <m/>
    <n v="22"/>
    <n v="32067.09"/>
    <n v="12596.5"/>
    <n v="19470.59"/>
    <n v="1.55"/>
    <n v="1457.595"/>
    <n v="30483.53"/>
    <n v="36061.980000000003"/>
    <n v="-5578.45"/>
    <n v="-0.15"/>
    <m/>
    <m/>
    <m/>
    <m/>
    <m/>
    <m/>
    <m/>
  </r>
  <r>
    <x v="206"/>
    <s v="AL-A007796"/>
    <x v="2"/>
    <s v="A007796"/>
    <s v="STRAIGHT"/>
    <n v="7000"/>
    <n v="69.989999999999995"/>
    <x v="6"/>
    <x v="6"/>
    <s v="Replenish"/>
    <x v="1"/>
    <x v="2"/>
    <s v="PRE 2023"/>
    <m/>
    <n v="103"/>
    <n v="281063.58"/>
    <n v="237819.87"/>
    <n v="43243.71"/>
    <n v="0.18"/>
    <n v="2728.7726213592236"/>
    <n v="81141.86"/>
    <n v="81123.100000000006"/>
    <n v="18.760000000000002"/>
    <n v="0"/>
    <m/>
    <m/>
    <m/>
    <m/>
    <m/>
    <m/>
    <m/>
  </r>
  <r>
    <x v="207"/>
    <s v="AL-B070056"/>
    <x v="6"/>
    <s v="B070056"/>
    <s v="STRAIGHT"/>
    <n v="70000"/>
    <n v="29.99"/>
    <x v="6"/>
    <x v="6"/>
    <s v="Replenish"/>
    <x v="1"/>
    <x v="2"/>
    <d v="2025-10-27T00:00:00"/>
    <m/>
    <n v="38"/>
    <n v="18263.91"/>
    <m/>
    <n v="18263.91"/>
    <m/>
    <n v="480.62921052631577"/>
    <n v="3298.9"/>
    <n v="0"/>
    <n v="3298.9"/>
    <n v="0"/>
    <m/>
    <m/>
    <m/>
    <m/>
    <m/>
    <m/>
    <m/>
  </r>
  <r>
    <x v="208"/>
    <s v="AL-A070056"/>
    <x v="2"/>
    <s v="A070056"/>
    <s v="STRAIGHT"/>
    <n v="70000"/>
    <n v="59.99"/>
    <x v="6"/>
    <x v="6"/>
    <s v="Replenish"/>
    <x v="1"/>
    <x v="2"/>
    <d v="2023-08-01T00:00:00"/>
    <m/>
    <n v="68"/>
    <n v="117809.59"/>
    <n v="114400.27"/>
    <n v="3409.32"/>
    <n v="0.03"/>
    <n v="1732.4939705882352"/>
    <n v="37358.6"/>
    <n v="32239.49"/>
    <n v="5119.1099999999997"/>
    <n v="0.16"/>
    <m/>
    <m/>
    <m/>
    <m/>
    <m/>
    <m/>
    <m/>
  </r>
  <r>
    <x v="209"/>
    <s v="AL-A070647"/>
    <x v="2"/>
    <s v="A070647"/>
    <s v="STRAIGHT"/>
    <n v="70000"/>
    <n v="104.99"/>
    <x v="6"/>
    <x v="4"/>
    <s v="Replenish"/>
    <x v="1"/>
    <x v="2"/>
    <d v="2025-10-27T00:00:00"/>
    <m/>
    <n v="29"/>
    <n v="11928.8"/>
    <m/>
    <n v="11928.8"/>
    <m/>
    <n v="411.33793103448272"/>
    <n v="12763.73"/>
    <n v="0"/>
    <n v="12763.73"/>
    <n v="0"/>
    <m/>
    <m/>
    <m/>
    <m/>
    <m/>
    <m/>
    <m/>
  </r>
  <r>
    <x v="210"/>
    <s v="AL-C070328"/>
    <x v="7"/>
    <s v="C070328"/>
    <s v="STRAIGHT"/>
    <n v="70000"/>
    <n v="39.99"/>
    <x v="6"/>
    <x v="7"/>
    <s v="NoReplen"/>
    <x v="4"/>
    <x v="3"/>
    <d v="2024-11-01T00:00:00"/>
    <m/>
    <n v="7"/>
    <n v="5118.72"/>
    <n v="31112.22"/>
    <n v="-25993.5"/>
    <n v="-0.84"/>
    <n v="731.24571428571437"/>
    <n v="119.97"/>
    <n v="26673.33"/>
    <n v="-26553.360000000001"/>
    <n v="-1"/>
    <m/>
    <m/>
    <m/>
    <m/>
    <m/>
    <m/>
    <m/>
  </r>
  <r>
    <x v="211"/>
    <s v="AL-A007992"/>
    <x v="2"/>
    <s v="A007992"/>
    <s v="STRAIGHT"/>
    <n v="7000"/>
    <n v="54.99"/>
    <x v="6"/>
    <x v="6"/>
    <s v="Replenish"/>
    <x v="1"/>
    <x v="2"/>
    <d v="2023-05-01T00:00:00"/>
    <m/>
    <n v="89"/>
    <n v="64252.85"/>
    <n v="85083.83"/>
    <n v="-20830.98"/>
    <n v="-0.24"/>
    <n v="721.94213483146063"/>
    <n v="31544.05"/>
    <n v="34793.46"/>
    <n v="-3249.41"/>
    <n v="-0.09"/>
    <m/>
    <m/>
    <m/>
    <m/>
    <m/>
    <m/>
    <m/>
  </r>
  <r>
    <x v="212"/>
    <s v="AL-A070055"/>
    <x v="2"/>
    <s v="A070055"/>
    <s v="STRAIGHT"/>
    <n v="70000"/>
    <n v="69.989999999999995"/>
    <x v="6"/>
    <x v="6"/>
    <s v="Replenish"/>
    <x v="1"/>
    <x v="2"/>
    <d v="2023-08-01T00:00:00"/>
    <m/>
    <n v="65"/>
    <n v="55444.49"/>
    <n v="63515.15"/>
    <n v="-8070.66"/>
    <n v="-0.13"/>
    <n v="852.99215384615377"/>
    <n v="19341.03"/>
    <n v="14817.72"/>
    <n v="4523.3100000000004"/>
    <n v="0.31"/>
    <m/>
    <m/>
    <m/>
    <m/>
    <m/>
    <m/>
    <m/>
  </r>
  <r>
    <x v="213"/>
    <s v="AL-F007199"/>
    <x v="5"/>
    <s v="F007199"/>
    <s v="FLAVORED"/>
    <n v="7000"/>
    <n v="11.99"/>
    <x v="2"/>
    <x v="9"/>
    <s v="Delisted"/>
    <x v="1"/>
    <x v="4"/>
    <s v="PRE 2023"/>
    <m/>
    <s v=""/>
    <m/>
    <n v="71.94"/>
    <n v="-71.94"/>
    <n v="-1"/>
    <s v=""/>
    <s v=""/>
    <s v=""/>
    <s v=""/>
    <s v=""/>
    <m/>
    <m/>
    <m/>
    <m/>
    <m/>
    <m/>
    <m/>
  </r>
  <r>
    <x v="214"/>
    <s v="AL-D007199"/>
    <x v="3"/>
    <s v="D007199"/>
    <s v="FLAVORED"/>
    <n v="7000"/>
    <n v="0.59"/>
    <x v="2"/>
    <x v="7"/>
    <s v="NoReplen"/>
    <x v="1"/>
    <x v="3"/>
    <s v="PRE 2023"/>
    <m/>
    <n v="1"/>
    <n v="2.36"/>
    <n v="69.62"/>
    <n v="-67.260000000000005"/>
    <n v="-0.97"/>
    <n v="2.36"/>
    <n v="0"/>
    <n v="25.96"/>
    <n v="-25.96"/>
    <n v="-1"/>
    <m/>
    <m/>
    <m/>
    <m/>
    <m/>
    <m/>
    <m/>
  </r>
  <r>
    <x v="215"/>
    <s v="AL-F007710"/>
    <x v="5"/>
    <s v="F007710"/>
    <s v="FLAVORED"/>
    <n v="7000"/>
    <n v="19.989999999999998"/>
    <x v="2"/>
    <x v="8"/>
    <s v="Replenish"/>
    <x v="1"/>
    <x v="2"/>
    <s v="PRE 2023"/>
    <m/>
    <n v="69"/>
    <n v="38377.879999999997"/>
    <n v="50266.17"/>
    <n v="-11888.29"/>
    <n v="-0.24"/>
    <n v="556.20115942028986"/>
    <n v="5834.1"/>
    <n v="10036.08"/>
    <n v="-4201.9799999999996"/>
    <n v="-0.42"/>
    <m/>
    <m/>
    <m/>
    <m/>
    <m/>
    <m/>
    <m/>
  </r>
  <r>
    <x v="216"/>
    <s v="AL-D007710"/>
    <x v="3"/>
    <s v="D007710"/>
    <s v="FLAVORED"/>
    <n v="7000"/>
    <n v="0.59"/>
    <x v="2"/>
    <x v="7"/>
    <s v="NoReplen"/>
    <x v="1"/>
    <x v="3"/>
    <s v="PRE 2023"/>
    <m/>
    <n v="2"/>
    <n v="275.52999999999997"/>
    <n v="1144.5999999999999"/>
    <n v="-869.07"/>
    <n v="-0.76"/>
    <n v="137.76499999999999"/>
    <n v="17.7"/>
    <n v="325.68"/>
    <n v="-307.98"/>
    <n v="-0.95"/>
    <m/>
    <m/>
    <m/>
    <m/>
    <m/>
    <m/>
    <m/>
  </r>
  <r>
    <x v="217"/>
    <s v="AL-D001942"/>
    <x v="3"/>
    <s v="D001942"/>
    <s v="FLAVORED"/>
    <n v="1000"/>
    <n v="0.59"/>
    <x v="2"/>
    <x v="7"/>
    <s v="NoReplen"/>
    <x v="1"/>
    <x v="1"/>
    <s v="PRE 2023"/>
    <m/>
    <n v="1"/>
    <n v="73.010000000000005"/>
    <n v="133.65"/>
    <n v="-60.64"/>
    <n v="-0.45"/>
    <n v="73.010000000000005"/>
    <s v=""/>
    <s v=""/>
    <s v=""/>
    <s v=""/>
    <m/>
    <m/>
    <m/>
    <m/>
    <m/>
    <m/>
    <m/>
  </r>
  <r>
    <x v="218"/>
    <s v="AL-F000063"/>
    <x v="5"/>
    <s v="F000063"/>
    <s v="FLAVORED"/>
    <n v="1000"/>
    <n v="19.989999999999998"/>
    <x v="2"/>
    <x v="8"/>
    <s v="Replenish"/>
    <x v="1"/>
    <x v="2"/>
    <s v="PRE 2023"/>
    <m/>
    <n v="147"/>
    <n v="132533.70000000001"/>
    <n v="148023.29"/>
    <n v="-15489.59"/>
    <n v="-0.1"/>
    <n v="901.58979591836737"/>
    <n v="62243.82"/>
    <n v="67956.25"/>
    <n v="-5712.43"/>
    <n v="-0.08"/>
    <m/>
    <m/>
    <m/>
    <m/>
    <m/>
    <m/>
    <m/>
  </r>
  <r>
    <x v="219"/>
    <s v="AL-D004034"/>
    <x v="3"/>
    <s v="D004034"/>
    <s v="FLAVORED"/>
    <n v="4000"/>
    <n v="0.59"/>
    <x v="2"/>
    <x v="7"/>
    <s v="Delisted"/>
    <x v="2"/>
    <x v="4"/>
    <s v="PRE 2023"/>
    <m/>
    <s v=""/>
    <m/>
    <n v="79.650000000000006"/>
    <n v="-79.650000000000006"/>
    <n v="-1"/>
    <s v=""/>
    <n v="0"/>
    <n v="11.8"/>
    <n v="-11.8"/>
    <n v="-1"/>
    <m/>
    <m/>
    <m/>
    <m/>
    <m/>
    <m/>
    <m/>
  </r>
  <r>
    <x v="220"/>
    <s v="AL-A009386"/>
    <x v="2"/>
    <s v="A009386"/>
    <s v="STRAIGHT"/>
    <n v="9000"/>
    <n v="5.99"/>
    <x v="2"/>
    <x v="9"/>
    <s v="Delisted"/>
    <x v="2"/>
    <x v="4"/>
    <s v="PRE 2023"/>
    <m/>
    <s v=""/>
    <m/>
    <n v="0"/>
    <n v="0"/>
    <m/>
    <s v=""/>
    <s v=""/>
    <s v=""/>
    <s v=""/>
    <s v=""/>
    <m/>
    <m/>
    <m/>
    <m/>
    <m/>
    <m/>
    <m/>
  </r>
  <r>
    <x v="221"/>
    <s v="AL-A009735"/>
    <x v="2"/>
    <s v="A009735"/>
    <s v="STRAIGHT"/>
    <n v="9000"/>
    <n v="55.79"/>
    <x v="2"/>
    <x v="4"/>
    <s v="NoReplen"/>
    <x v="2"/>
    <x v="4"/>
    <d v="2025-05-01T00:00:00"/>
    <m/>
    <n v="0"/>
    <m/>
    <n v="167.37"/>
    <n v="-167.37"/>
    <n v="-1"/>
    <s v=""/>
    <s v=""/>
    <s v=""/>
    <s v=""/>
    <s v=""/>
    <m/>
    <m/>
    <m/>
    <m/>
    <m/>
    <m/>
    <m/>
  </r>
  <r>
    <x v="222"/>
    <s v="AL-A010328"/>
    <x v="2"/>
    <s v="A010328"/>
    <s v="STRAIGHT"/>
    <n v="10000"/>
    <n v="17.28"/>
    <x v="5"/>
    <x v="8"/>
    <s v="Delisted"/>
    <x v="2"/>
    <x v="4"/>
    <d v="2023-03-01T00:00:00"/>
    <m/>
    <s v=""/>
    <m/>
    <n v="0"/>
    <n v="0"/>
    <m/>
    <s v=""/>
    <s v=""/>
    <s v=""/>
    <s v=""/>
    <s v=""/>
    <m/>
    <m/>
    <m/>
    <m/>
    <m/>
    <m/>
    <m/>
  </r>
  <r>
    <x v="223"/>
    <s v="AL-A004407"/>
    <x v="2"/>
    <s v="A004407"/>
    <s v="FLAVORED"/>
    <n v="4000"/>
    <n v="36.89"/>
    <x v="6"/>
    <x v="5"/>
    <s v="SpecOrder"/>
    <x v="2"/>
    <x v="1"/>
    <d v="2025-01-01T00:00:00"/>
    <m/>
    <n v="1"/>
    <m/>
    <n v="73.64"/>
    <n v="-73.64"/>
    <n v="-1"/>
    <n v="0"/>
    <s v=""/>
    <s v=""/>
    <s v=""/>
    <s v=""/>
    <m/>
    <m/>
    <m/>
    <m/>
    <m/>
    <m/>
    <m/>
  </r>
  <r>
    <x v="224"/>
    <s v="AL-A004793"/>
    <x v="2"/>
    <s v="A004793"/>
    <n v="0"/>
    <n v="4000"/>
    <n v="19.79"/>
    <x v="8"/>
    <x v="5"/>
    <s v="SpecOrder"/>
    <x v="2"/>
    <x v="1"/>
    <s v="PRE 2023"/>
    <m/>
    <n v="6"/>
    <n v="1438.28"/>
    <n v="2573.2199999999998"/>
    <n v="-1134.94"/>
    <n v="-0.44"/>
    <n v="239.71333333333334"/>
    <n v="541.02"/>
    <n v="4057.77"/>
    <n v="-3516.75"/>
    <n v="-0.87"/>
    <m/>
    <m/>
    <m/>
    <m/>
    <m/>
    <m/>
    <m/>
  </r>
  <r>
    <x v="225"/>
    <s v="AL-A008046"/>
    <x v="2"/>
    <s v="A008046"/>
    <n v="0"/>
    <n v="8000"/>
    <n v="25.99"/>
    <x v="8"/>
    <x v="2"/>
    <s v="Replenish"/>
    <x v="6"/>
    <x v="2"/>
    <s v="PRE 2023"/>
    <m/>
    <n v="15"/>
    <n v="3716.57"/>
    <n v="10551.94"/>
    <n v="-6835.37"/>
    <n v="-0.65"/>
    <n v="247.77133333333333"/>
    <n v="5327.95"/>
    <n v="23391"/>
    <n v="-18063.05"/>
    <n v="-0.77"/>
    <m/>
    <m/>
    <m/>
    <m/>
    <m/>
    <m/>
    <m/>
  </r>
  <r>
    <x v="226"/>
    <s v="AL-E004674"/>
    <x v="4"/>
    <s v="E004674"/>
    <n v="0"/>
    <n v="4000"/>
    <n v="21.99"/>
    <x v="2"/>
    <x v="3"/>
    <s v="NoReplen"/>
    <x v="2"/>
    <x v="3"/>
    <d v="2025-06-01T00:00:00"/>
    <m/>
    <n v="1"/>
    <n v="43.98"/>
    <m/>
    <n v="43.98"/>
    <m/>
    <n v="43.98"/>
    <s v=""/>
    <s v=""/>
    <s v=""/>
    <s v=""/>
    <m/>
    <m/>
    <m/>
    <m/>
    <m/>
    <m/>
    <m/>
  </r>
  <r>
    <x v="227"/>
    <s v="AL-B001805"/>
    <x v="6"/>
    <s v="B001805"/>
    <n v="0"/>
    <n v="1000"/>
    <n v="12.49"/>
    <x v="1"/>
    <x v="10"/>
    <s v="Replenish"/>
    <x v="1"/>
    <x v="2"/>
    <s v="PRE 2023"/>
    <m/>
    <n v="130"/>
    <n v="30075.919999999998"/>
    <n v="31737.09"/>
    <n v="-1661.17"/>
    <n v="-0.05"/>
    <n v="231.35323076923075"/>
    <n v="12302.65"/>
    <n v="19234.599999999999"/>
    <n v="-6931.95"/>
    <n v="-0.36"/>
    <m/>
    <m/>
    <m/>
    <m/>
    <m/>
    <m/>
    <m/>
  </r>
  <r>
    <x v="228"/>
    <s v="AL-A070102"/>
    <x v="2"/>
    <s v="A070102"/>
    <s v="STRAIGHT"/>
    <n v="70000"/>
    <n v="24.99"/>
    <x v="7"/>
    <x v="2"/>
    <s v="Replenish"/>
    <x v="1"/>
    <x v="2"/>
    <d v="2023-11-01T00:00:00"/>
    <m/>
    <n v="30"/>
    <n v="6847.26"/>
    <n v="8521.59"/>
    <n v="-1674.33"/>
    <n v="-0.2"/>
    <n v="228.24200000000002"/>
    <n v="8496.6"/>
    <n v="11420.43"/>
    <n v="-2923.83"/>
    <n v="-0.26"/>
    <m/>
    <m/>
    <m/>
    <m/>
    <m/>
    <m/>
    <m/>
  </r>
  <r>
    <x v="229"/>
    <s v="AL-A030584"/>
    <x v="2"/>
    <s v="A030584"/>
    <s v="FLAVORED"/>
    <n v="30000"/>
    <n v="25.99"/>
    <x v="10"/>
    <x v="11"/>
    <s v="CGPO 1"/>
    <x v="3"/>
    <x v="2"/>
    <d v="2025-07-01T00:00:00"/>
    <m/>
    <n v="3"/>
    <n v="129.94999999999999"/>
    <m/>
    <n v="129.94999999999999"/>
    <m/>
    <n v="43.316666666666663"/>
    <s v=""/>
    <s v=""/>
    <s v=""/>
    <s v=""/>
    <m/>
    <m/>
    <m/>
    <m/>
    <m/>
    <m/>
    <m/>
  </r>
  <r>
    <x v="230"/>
    <s v="AL-A030582"/>
    <x v="2"/>
    <s v="A030582"/>
    <s v="FLAVORED"/>
    <n v="30000"/>
    <n v="25.99"/>
    <x v="10"/>
    <x v="11"/>
    <s v="CGPO 1"/>
    <x v="3"/>
    <x v="2"/>
    <d v="2024-12-01T00:00:00"/>
    <m/>
    <n v="4"/>
    <n v="415.84"/>
    <n v="233.91"/>
    <n v="181.93"/>
    <n v="0.78"/>
    <n v="103.96"/>
    <s v=""/>
    <s v=""/>
    <s v=""/>
    <s v=""/>
    <m/>
    <m/>
    <m/>
    <m/>
    <m/>
    <m/>
    <m/>
  </r>
  <r>
    <x v="231"/>
    <s v="AL-A030581"/>
    <x v="2"/>
    <s v="A030581"/>
    <s v="FLAVORED"/>
    <n v="30000"/>
    <n v="25.99"/>
    <x v="10"/>
    <x v="11"/>
    <s v="CGPO 1"/>
    <x v="3"/>
    <x v="2"/>
    <d v="2025-08-01T00:00:00"/>
    <m/>
    <n v="3"/>
    <n v="77.97"/>
    <m/>
    <n v="77.97"/>
    <m/>
    <n v="25.99"/>
    <s v=""/>
    <s v=""/>
    <s v=""/>
    <s v=""/>
    <m/>
    <m/>
    <m/>
    <m/>
    <m/>
    <m/>
    <m/>
  </r>
  <r>
    <x v="232"/>
    <s v="AL-A030580"/>
    <x v="2"/>
    <s v="A030580"/>
    <s v="STRAIGHT"/>
    <n v="30000"/>
    <n v="25.99"/>
    <x v="10"/>
    <x v="11"/>
    <s v="CGPO 1"/>
    <x v="3"/>
    <x v="2"/>
    <d v="2024-12-01T00:00:00"/>
    <m/>
    <n v="4"/>
    <n v="779.7"/>
    <n v="77.97"/>
    <n v="701.73"/>
    <n v="9"/>
    <n v="194.92500000000001"/>
    <s v=""/>
    <s v=""/>
    <s v=""/>
    <s v=""/>
    <m/>
    <m/>
    <m/>
    <m/>
    <m/>
    <m/>
    <m/>
  </r>
  <r>
    <x v="233"/>
    <s v="AL-A030575"/>
    <x v="2"/>
    <s v="A030575"/>
    <s v="FLAVORED"/>
    <n v="30000"/>
    <n v="25.99"/>
    <x v="10"/>
    <x v="11"/>
    <s v="CGPO 1"/>
    <x v="3"/>
    <x v="2"/>
    <d v="2025-07-01T00:00:00"/>
    <m/>
    <n v="4"/>
    <n v="597.77"/>
    <m/>
    <n v="597.77"/>
    <m/>
    <n v="149.4425"/>
    <s v=""/>
    <s v=""/>
    <s v=""/>
    <s v=""/>
    <m/>
    <m/>
    <m/>
    <m/>
    <m/>
    <m/>
    <m/>
  </r>
  <r>
    <x v="234"/>
    <s v="AL-A030585"/>
    <x v="2"/>
    <s v="A030585"/>
    <n v="0"/>
    <n v="30000"/>
    <n v="25.99"/>
    <x v="10"/>
    <x v="11"/>
    <s v="CGPO 1"/>
    <x v="3"/>
    <x v="2"/>
    <d v="2025-09-01T00:00:00"/>
    <m/>
    <n v="2"/>
    <n v="207.92"/>
    <m/>
    <n v="207.92"/>
    <m/>
    <n v="103.96"/>
    <s v=""/>
    <s v=""/>
    <s v=""/>
    <s v=""/>
    <m/>
    <m/>
    <m/>
    <m/>
    <m/>
    <m/>
    <m/>
  </r>
  <r>
    <x v="235"/>
    <s v="AL-A030576"/>
    <x v="2"/>
    <s v="A030576"/>
    <s v="FLAVORED"/>
    <n v="30000"/>
    <n v="25.99"/>
    <x v="10"/>
    <x v="11"/>
    <s v="CGPO 1"/>
    <x v="3"/>
    <x v="2"/>
    <d v="2025-07-01T00:00:00"/>
    <m/>
    <n v="3"/>
    <n v="129.94999999999999"/>
    <m/>
    <n v="129.94999999999999"/>
    <m/>
    <n v="43.316666666666663"/>
    <s v=""/>
    <s v=""/>
    <s v=""/>
    <s v=""/>
    <m/>
    <m/>
    <m/>
    <m/>
    <m/>
    <m/>
    <m/>
  </r>
  <r>
    <x v="236"/>
    <s v="AL-A030642"/>
    <x v="2"/>
    <s v="A030642"/>
    <s v="FLAVORED"/>
    <n v="30000"/>
    <n v="25.99"/>
    <x v="10"/>
    <x v="11"/>
    <s v="CGPO 1"/>
    <x v="3"/>
    <x v="2"/>
    <d v="2025-08-01T00:00:00"/>
    <m/>
    <n v="3"/>
    <n v="103.96"/>
    <m/>
    <n v="103.96"/>
    <m/>
    <n v="34.653333333333329"/>
    <s v=""/>
    <s v=""/>
    <s v=""/>
    <s v=""/>
    <m/>
    <m/>
    <m/>
    <m/>
    <m/>
    <m/>
    <m/>
  </r>
  <r>
    <x v="237"/>
    <s v="AL-A030577"/>
    <x v="2"/>
    <s v="A030577"/>
    <s v="FLAVORED"/>
    <n v="30000"/>
    <n v="25.99"/>
    <x v="10"/>
    <x v="11"/>
    <s v="CGPO 1"/>
    <x v="3"/>
    <x v="2"/>
    <d v="2025-08-01T00:00:00"/>
    <m/>
    <n v="3"/>
    <n v="233.91"/>
    <m/>
    <n v="233.91"/>
    <m/>
    <n v="77.97"/>
    <s v=""/>
    <s v=""/>
    <s v=""/>
    <s v=""/>
    <m/>
    <m/>
    <m/>
    <m/>
    <m/>
    <m/>
    <m/>
  </r>
  <r>
    <x v="238"/>
    <s v="AL-A030578"/>
    <x v="2"/>
    <s v="A030578"/>
    <s v="FLAVORED"/>
    <n v="30000"/>
    <n v="25.99"/>
    <x v="10"/>
    <x v="11"/>
    <s v="CGPO 1"/>
    <x v="3"/>
    <x v="2"/>
    <d v="2025-07-01T00:00:00"/>
    <m/>
    <n v="3"/>
    <n v="129.94999999999999"/>
    <m/>
    <n v="129.94999999999999"/>
    <m/>
    <n v="43.316666666666663"/>
    <s v=""/>
    <s v=""/>
    <s v=""/>
    <s v=""/>
    <m/>
    <m/>
    <m/>
    <m/>
    <m/>
    <m/>
    <m/>
  </r>
  <r>
    <x v="239"/>
    <s v="AL-A030579"/>
    <x v="2"/>
    <s v="A030579"/>
    <s v="FLAVORED"/>
    <n v="30000"/>
    <n v="25.99"/>
    <x v="10"/>
    <x v="11"/>
    <s v="CGPO 1"/>
    <x v="3"/>
    <x v="2"/>
    <d v="2024-12-01T00:00:00"/>
    <m/>
    <n v="3"/>
    <n v="233.91"/>
    <n v="285.89"/>
    <n v="-51.98"/>
    <n v="-0.18"/>
    <n v="77.97"/>
    <s v=""/>
    <s v=""/>
    <s v=""/>
    <s v=""/>
    <m/>
    <m/>
    <m/>
    <m/>
    <m/>
    <m/>
    <m/>
  </r>
  <r>
    <x v="240"/>
    <s v="AL-A007881"/>
    <x v="2"/>
    <s v="A007881"/>
    <s v="STRAIGHT"/>
    <n v="7000"/>
    <n v="29.99"/>
    <x v="11"/>
    <x v="5"/>
    <s v="NoReplen"/>
    <x v="4"/>
    <x v="3"/>
    <s v="PRE 2023"/>
    <m/>
    <n v="6"/>
    <n v="449.85"/>
    <n v="979.66"/>
    <n v="-529.80999999999995"/>
    <n v="-0.54"/>
    <n v="74.975000000000009"/>
    <s v=""/>
    <s v=""/>
    <s v=""/>
    <s v=""/>
    <m/>
    <m/>
    <m/>
    <m/>
    <m/>
    <m/>
    <m/>
  </r>
  <r>
    <x v="241"/>
    <s v="AL-A000430"/>
    <x v="2"/>
    <s v="A000430"/>
    <n v="0"/>
    <n v="1000"/>
    <n v="19.989999999999998"/>
    <x v="1"/>
    <x v="10"/>
    <s v="Replenish"/>
    <x v="1"/>
    <x v="2"/>
    <s v="PRE 2023"/>
    <m/>
    <n v="120"/>
    <n v="55172.4"/>
    <n v="63388.29"/>
    <n v="-8215.89"/>
    <n v="-0.13"/>
    <n v="459.77000000000004"/>
    <n v="14652.67"/>
    <n v="16351.82"/>
    <n v="-1699.15"/>
    <n v="-0.1"/>
    <m/>
    <m/>
    <m/>
    <m/>
    <m/>
    <m/>
    <m/>
  </r>
  <r>
    <x v="242"/>
    <s v="AL-A007568"/>
    <x v="2"/>
    <s v="A007568"/>
    <s v="FLAVORED"/>
    <n v="7000"/>
    <n v="10.19"/>
    <x v="1"/>
    <x v="10"/>
    <s v="NoReplen"/>
    <x v="1"/>
    <x v="4"/>
    <s v="PRE 2023"/>
    <m/>
    <s v=""/>
    <n v="10.19"/>
    <m/>
    <n v="10.19"/>
    <m/>
    <s v=""/>
    <s v=""/>
    <s v=""/>
    <s v=""/>
    <s v=""/>
    <m/>
    <m/>
    <m/>
    <m/>
    <m/>
    <m/>
    <m/>
  </r>
  <r>
    <x v="243"/>
    <s v="AL-A004488"/>
    <x v="2"/>
    <s v="A004488"/>
    <s v="STRAIGHT"/>
    <n v="4000"/>
    <n v="26.99"/>
    <x v="4"/>
    <x v="5"/>
    <s v="Delisted"/>
    <x v="2"/>
    <x v="4"/>
    <s v="PRE 2023"/>
    <m/>
    <n v="4"/>
    <n v="188.93"/>
    <n v="629.86"/>
    <n v="-440.93"/>
    <n v="-0.7"/>
    <n v="47.232500000000002"/>
    <n v="485.82"/>
    <n v="4364.03"/>
    <n v="-3878.21"/>
    <n v="-0.89"/>
    <m/>
    <m/>
    <m/>
    <m/>
    <m/>
    <m/>
    <m/>
  </r>
  <r>
    <x v="244"/>
    <s v="AL-E000223"/>
    <x v="4"/>
    <s v="E000223"/>
    <n v="0"/>
    <n v="1000"/>
    <n v="17.489999999999998"/>
    <x v="8"/>
    <x v="3"/>
    <s v="Replenish"/>
    <x v="1"/>
    <x v="2"/>
    <s v="PRE 2023"/>
    <m/>
    <n v="115"/>
    <n v="67826.22"/>
    <n v="76746.12"/>
    <n v="-8919.9"/>
    <n v="-0.12"/>
    <n v="589.79321739130432"/>
    <n v="69697.649999999994"/>
    <n v="72566.009999999995"/>
    <n v="-2868.36"/>
    <n v="-0.04"/>
    <m/>
    <m/>
    <m/>
    <m/>
    <m/>
    <m/>
    <m/>
  </r>
  <r>
    <x v="245"/>
    <s v="AL-F000223"/>
    <x v="5"/>
    <s v="F000223"/>
    <n v="0"/>
    <n v="1000"/>
    <n v="30.99"/>
    <x v="8"/>
    <x v="3"/>
    <s v="Replenish"/>
    <x v="1"/>
    <x v="2"/>
    <s v="PRE 2023"/>
    <m/>
    <n v="134"/>
    <n v="108882.55"/>
    <n v="118456.36"/>
    <n v="-9573.81"/>
    <n v="-0.08"/>
    <n v="812.55634328358212"/>
    <n v="34264.54"/>
    <n v="32833.040000000001"/>
    <n v="1431.5"/>
    <n v="0.04"/>
    <m/>
    <m/>
    <m/>
    <m/>
    <m/>
    <m/>
    <m/>
  </r>
  <r>
    <x v="246"/>
    <s v="AL-B000223"/>
    <x v="6"/>
    <s v="B000223"/>
    <n v="0"/>
    <n v="1000"/>
    <n v="8.99"/>
    <x v="8"/>
    <x v="3"/>
    <s v="Replenish"/>
    <x v="1"/>
    <x v="2"/>
    <s v="PRE 2023"/>
    <m/>
    <n v="109"/>
    <n v="38027.699999999997"/>
    <n v="50388.95"/>
    <n v="-12361.25"/>
    <n v="-0.25"/>
    <n v="348.8779816513761"/>
    <n v="35213.83"/>
    <n v="53733.23"/>
    <n v="-18519.400000000001"/>
    <n v="-0.34"/>
    <m/>
    <m/>
    <m/>
    <m/>
    <m/>
    <m/>
    <m/>
  </r>
  <r>
    <x v="247"/>
    <s v="AL-A000223"/>
    <x v="2"/>
    <s v="A000223"/>
    <n v="0"/>
    <n v="1000"/>
    <n v="15.49"/>
    <x v="8"/>
    <x v="3"/>
    <s v="Replenish"/>
    <x v="1"/>
    <x v="2"/>
    <s v="PRE 2023"/>
    <m/>
    <n v="159"/>
    <n v="89826.51"/>
    <n v="99027.57"/>
    <n v="-9201.06"/>
    <n v="-0.09"/>
    <n v="564.94660377358491"/>
    <n v="251727.99"/>
    <n v="264460.77"/>
    <n v="-12732.78"/>
    <n v="-0.05"/>
    <m/>
    <m/>
    <m/>
    <m/>
    <m/>
    <m/>
    <m/>
  </r>
  <r>
    <x v="248"/>
    <s v="AL-E004560"/>
    <x v="4"/>
    <s v="E004560"/>
    <n v="0"/>
    <n v="4000"/>
    <n v="22.19"/>
    <x v="8"/>
    <x v="3"/>
    <s v="Delisted"/>
    <x v="2"/>
    <x v="4"/>
    <s v="PRE 2023"/>
    <m/>
    <s v=""/>
    <m/>
    <n v="177.52"/>
    <n v="-177.52"/>
    <n v="-1"/>
    <s v=""/>
    <s v=""/>
    <s v=""/>
    <s v=""/>
    <s v=""/>
    <m/>
    <m/>
    <m/>
    <m/>
    <m/>
    <m/>
    <m/>
  </r>
  <r>
    <x v="249"/>
    <s v="AL-A007032"/>
    <x v="2"/>
    <s v="A007032"/>
    <n v="0"/>
    <n v="7000"/>
    <n v="29.99"/>
    <x v="8"/>
    <x v="2"/>
    <s v="Replenish"/>
    <x v="1"/>
    <x v="2"/>
    <s v="PRE 2023"/>
    <m/>
    <n v="79"/>
    <n v="24130.93"/>
    <n v="26474.400000000001"/>
    <n v="-2343.4699999999998"/>
    <n v="-0.09"/>
    <n v="305.45481012658229"/>
    <n v="10572.47"/>
    <n v="16737.61"/>
    <n v="-6165.14"/>
    <n v="-0.37"/>
    <m/>
    <m/>
    <m/>
    <m/>
    <m/>
    <m/>
    <m/>
  </r>
  <r>
    <x v="250"/>
    <s v="AL-A001976"/>
    <x v="2"/>
    <s v="A001976"/>
    <s v="STRAIGHT"/>
    <n v="1000"/>
    <n v="14.99"/>
    <x v="7"/>
    <x v="3"/>
    <s v="NoReplen"/>
    <x v="1"/>
    <x v="4"/>
    <s v="PRE 2023"/>
    <m/>
    <s v=""/>
    <m/>
    <n v="26.97"/>
    <n v="-26.97"/>
    <n v="-1"/>
    <s v=""/>
    <n v="26.97"/>
    <n v="0"/>
    <n v="26.97"/>
    <n v="0"/>
    <m/>
    <m/>
    <m/>
    <m/>
    <m/>
    <m/>
    <m/>
  </r>
  <r>
    <x v="251"/>
    <s v="AL-A007306"/>
    <x v="2"/>
    <s v="A007306"/>
    <s v="STRAIGHT"/>
    <n v="7000"/>
    <n v="13.19"/>
    <x v="4"/>
    <x v="8"/>
    <s v="NoReplen"/>
    <x v="1"/>
    <x v="4"/>
    <s v="PRE 2023"/>
    <m/>
    <s v=""/>
    <n v="105.52"/>
    <n v="184.66"/>
    <n v="-79.14"/>
    <n v="-0.43"/>
    <s v=""/>
    <n v="13.19"/>
    <n v="0"/>
    <n v="13.19"/>
    <n v="0"/>
    <m/>
    <m/>
    <m/>
    <m/>
    <m/>
    <m/>
    <m/>
  </r>
  <r>
    <x v="252"/>
    <s v="AL-A001388"/>
    <x v="2"/>
    <s v="A001388"/>
    <n v="0"/>
    <n v="1000"/>
    <n v="21.99"/>
    <x v="10"/>
    <x v="11"/>
    <s v="Replenish"/>
    <x v="1"/>
    <x v="2"/>
    <s v="PRE 2023"/>
    <m/>
    <n v="128"/>
    <n v="72034.350000000006"/>
    <n v="76270.17"/>
    <n v="-4235.82"/>
    <n v="-0.06"/>
    <n v="562.76835937500005"/>
    <n v="11674.26"/>
    <n v="11086.56"/>
    <n v="587.70000000000005"/>
    <n v="0.05"/>
    <m/>
    <m/>
    <m/>
    <m/>
    <m/>
    <m/>
    <m/>
  </r>
  <r>
    <x v="253"/>
    <s v="AL-A001387"/>
    <x v="2"/>
    <s v="A001387"/>
    <n v="0"/>
    <n v="1000"/>
    <n v="13.19"/>
    <x v="10"/>
    <x v="11"/>
    <s v="NoReplen"/>
    <x v="1"/>
    <x v="1"/>
    <s v="PRE 2023"/>
    <m/>
    <n v="1"/>
    <n v="197.85"/>
    <n v="263.8"/>
    <n v="-65.95"/>
    <n v="-0.25"/>
    <n v="197.85"/>
    <n v="0"/>
    <n v="79.14"/>
    <n v="-79.14"/>
    <n v="-1"/>
    <m/>
    <m/>
    <m/>
    <m/>
    <m/>
    <m/>
    <m/>
  </r>
  <r>
    <x v="254"/>
    <s v="AL-A001386"/>
    <x v="2"/>
    <s v="A001386"/>
    <n v="0"/>
    <n v="1000"/>
    <n v="21.99"/>
    <x v="10"/>
    <x v="11"/>
    <s v="Replenish"/>
    <x v="1"/>
    <x v="2"/>
    <s v="PRE 2023"/>
    <m/>
    <n v="132"/>
    <n v="100141.4"/>
    <n v="92756.4"/>
    <n v="7385"/>
    <n v="0.08"/>
    <n v="758.64696969696968"/>
    <n v="13290.5"/>
    <n v="18057.150000000001"/>
    <n v="-4766.6499999999996"/>
    <n v="-0.26"/>
    <m/>
    <m/>
    <m/>
    <m/>
    <m/>
    <m/>
    <m/>
  </r>
  <r>
    <x v="255"/>
    <s v="AL-A010771"/>
    <x v="2"/>
    <s v="A010771"/>
    <s v="STRAIGHT"/>
    <n v="10000"/>
    <n v="99.99"/>
    <x v="4"/>
    <x v="6"/>
    <s v="Allocated2"/>
    <x v="3"/>
    <x v="2"/>
    <d v="2024-07-01T00:00:00"/>
    <m/>
    <s v=""/>
    <m/>
    <n v="19198.080000000002"/>
    <n v="-19198.080000000002"/>
    <n v="-1"/>
    <s v=""/>
    <n v="0"/>
    <n v="9599.0400000000009"/>
    <n v="-9599.0400000000009"/>
    <n v="-1"/>
    <m/>
    <m/>
    <m/>
    <m/>
    <m/>
    <m/>
    <m/>
  </r>
  <r>
    <x v="256"/>
    <s v="AL-A007768"/>
    <x v="2"/>
    <s v="A007768"/>
    <s v="STRAIGHT"/>
    <n v="7000"/>
    <n v="28.79"/>
    <x v="4"/>
    <x v="2"/>
    <s v="NoReplen"/>
    <x v="1"/>
    <x v="1"/>
    <s v="PRE 2023"/>
    <m/>
    <n v="0"/>
    <n v="1353.13"/>
    <n v="17601.95"/>
    <n v="-16248.82"/>
    <n v="-0.92"/>
    <s v=""/>
    <n v="403.06"/>
    <n v="2845.75"/>
    <n v="-2442.69"/>
    <n v="-0.86"/>
    <m/>
    <m/>
    <m/>
    <m/>
    <m/>
    <m/>
    <m/>
  </r>
  <r>
    <x v="257"/>
    <s v="AL-A007769"/>
    <x v="2"/>
    <s v="A007769"/>
    <s v="STRAIGHT"/>
    <n v="7000"/>
    <n v="28.79"/>
    <x v="12"/>
    <x v="2"/>
    <s v="NoReplen"/>
    <x v="1"/>
    <x v="1"/>
    <s v="PRE 2023"/>
    <m/>
    <n v="2"/>
    <n v="2360.7800000000002"/>
    <n v="10600.24"/>
    <n v="-8239.4599999999991"/>
    <n v="-0.78"/>
    <n v="1180.3900000000001"/>
    <n v="374.27"/>
    <n v="2648.95"/>
    <n v="-2274.6799999999998"/>
    <n v="-0.86"/>
    <m/>
    <m/>
    <m/>
    <m/>
    <m/>
    <m/>
    <m/>
  </r>
  <r>
    <x v="258"/>
    <s v="AL-A070604"/>
    <x v="2"/>
    <s v="A070604"/>
    <s v="STRAIGHT"/>
    <n v="70000"/>
    <n v="129.99"/>
    <x v="6"/>
    <x v="4"/>
    <s v="Replenish"/>
    <x v="1"/>
    <x v="2"/>
    <d v="2026-01-01T00:00:00"/>
    <m/>
    <n v="13"/>
    <n v="8059.38"/>
    <m/>
    <n v="8059.38"/>
    <m/>
    <n v="619.95230769230773"/>
    <n v="1819.86"/>
    <n v="0"/>
    <n v="1819.86"/>
    <n v="0"/>
    <m/>
    <m/>
    <m/>
    <m/>
    <m/>
    <m/>
    <m/>
  </r>
  <r>
    <x v="259"/>
    <s v="AL-A070603"/>
    <x v="2"/>
    <s v="A070603"/>
    <s v="STRAIGHT"/>
    <n v="70000"/>
    <n v="119.99"/>
    <x v="6"/>
    <x v="6"/>
    <s v="Replenish"/>
    <x v="1"/>
    <x v="2"/>
    <d v="2026-01-01T00:00:00"/>
    <m/>
    <n v="22"/>
    <n v="15478.71"/>
    <m/>
    <n v="15478.71"/>
    <m/>
    <n v="703.5777272727272"/>
    <n v="5279.56"/>
    <n v="0"/>
    <n v="5279.56"/>
    <n v="0"/>
    <m/>
    <m/>
    <m/>
    <m/>
    <m/>
    <m/>
    <m/>
  </r>
  <r>
    <x v="260"/>
    <s v="AL-A070596"/>
    <x v="2"/>
    <s v="A070596"/>
    <s v="STRAIGHT"/>
    <n v="70000"/>
    <n v="125.99"/>
    <x v="6"/>
    <x v="4"/>
    <s v="NoReplen"/>
    <x v="4"/>
    <x v="2"/>
    <d v="2025-09-11T00:00:00"/>
    <m/>
    <n v="1"/>
    <n v="125.99"/>
    <m/>
    <n v="125.99"/>
    <m/>
    <n v="125.99"/>
    <n v="47624.22"/>
    <n v="0"/>
    <n v="47624.22"/>
    <n v="0"/>
    <m/>
    <m/>
    <m/>
    <m/>
    <m/>
    <m/>
    <m/>
  </r>
  <r>
    <x v="261"/>
    <s v="AL-A070124"/>
    <x v="2"/>
    <s v="A070124"/>
    <n v="0"/>
    <n v="70000"/>
    <n v="33.99"/>
    <x v="8"/>
    <x v="5"/>
    <s v="Replenish"/>
    <x v="1"/>
    <x v="2"/>
    <d v="2024-02-01T00:00:00"/>
    <m/>
    <n v="46"/>
    <n v="6718.99"/>
    <n v="9979.0499999999993"/>
    <n v="-3260.06"/>
    <n v="-0.33"/>
    <n v="146.065"/>
    <n v="35675.33"/>
    <n v="29994.1"/>
    <n v="5681.23"/>
    <n v="0.19"/>
    <m/>
    <m/>
    <m/>
    <m/>
    <m/>
    <m/>
    <m/>
  </r>
  <r>
    <x v="262"/>
    <s v="AL-A008177"/>
    <x v="2"/>
    <s v="A008177"/>
    <n v="0"/>
    <n v="8000"/>
    <n v="33.99"/>
    <x v="8"/>
    <x v="5"/>
    <s v="Replenish"/>
    <x v="6"/>
    <x v="2"/>
    <s v="PRE 2023"/>
    <m/>
    <n v="16"/>
    <n v="2329.3000000000002"/>
    <n v="2893.16"/>
    <n v="-563.86"/>
    <n v="-0.19"/>
    <n v="145.58125000000001"/>
    <n v="13326.01"/>
    <n v="15959.32"/>
    <n v="-2633.31"/>
    <n v="-0.17"/>
    <m/>
    <m/>
    <m/>
    <m/>
    <m/>
    <m/>
    <m/>
  </r>
  <r>
    <x v="263"/>
    <s v="AL-F000153"/>
    <x v="5"/>
    <s v="F000153"/>
    <s v="STRAIGHT"/>
    <n v="1000"/>
    <n v="27.99"/>
    <x v="4"/>
    <x v="8"/>
    <s v="Replenish"/>
    <x v="1"/>
    <x v="2"/>
    <s v="PRE 2023"/>
    <m/>
    <n v="100"/>
    <n v="102891.24"/>
    <n v="91303.38"/>
    <n v="11587.86"/>
    <n v="0.13"/>
    <n v="1028.9124000000002"/>
    <n v="26058.69"/>
    <n v="23623.56"/>
    <n v="2435.13"/>
    <n v="0.1"/>
    <m/>
    <m/>
    <m/>
    <m/>
    <m/>
    <m/>
    <m/>
  </r>
  <r>
    <x v="264"/>
    <s v="AL-B000153"/>
    <x v="6"/>
    <s v="B000153"/>
    <s v="STRAIGHT"/>
    <n v="1000"/>
    <n v="3.89"/>
    <x v="4"/>
    <x v="9"/>
    <s v="Delisted"/>
    <x v="1"/>
    <x v="4"/>
    <s v="PRE 2023"/>
    <m/>
    <s v=""/>
    <m/>
    <n v="15.56"/>
    <n v="-15.56"/>
    <n v="-1"/>
    <s v=""/>
    <s v=""/>
    <s v=""/>
    <s v=""/>
    <s v=""/>
    <m/>
    <m/>
    <m/>
    <m/>
    <m/>
    <m/>
    <m/>
  </r>
  <r>
    <x v="265"/>
    <s v="AL-A000153"/>
    <x v="2"/>
    <s v="A000153"/>
    <s v="STRAIGHT"/>
    <n v="1000"/>
    <n v="12.99"/>
    <x v="4"/>
    <x v="8"/>
    <s v="Replenish"/>
    <x v="1"/>
    <x v="2"/>
    <s v="PRE 2023"/>
    <m/>
    <n v="104"/>
    <n v="40489.83"/>
    <n v="47634.33"/>
    <n v="-7144.5"/>
    <n v="-0.15"/>
    <n v="389.32528846153849"/>
    <n v="22160.94"/>
    <n v="25811.13"/>
    <n v="-3650.19"/>
    <n v="-0.14000000000000001"/>
    <m/>
    <m/>
    <m/>
    <m/>
    <m/>
    <m/>
    <m/>
  </r>
  <r>
    <x v="266"/>
    <s v="AL-F000210"/>
    <x v="5"/>
    <s v="F000210"/>
    <s v="STRAIGHT"/>
    <n v="1000"/>
    <n v="31.99"/>
    <x v="4"/>
    <x v="8"/>
    <s v="Replenish"/>
    <x v="1"/>
    <x v="2"/>
    <s v="PRE 2023"/>
    <m/>
    <n v="50"/>
    <n v="68330.64"/>
    <n v="69197.679999999993"/>
    <n v="-867.04"/>
    <n v="-0.01"/>
    <n v="1366.6127999999999"/>
    <n v="8605.31"/>
    <n v="9964.7800000000007"/>
    <n v="-1359.47"/>
    <n v="-0.14000000000000001"/>
    <m/>
    <m/>
    <m/>
    <m/>
    <m/>
    <m/>
    <m/>
  </r>
  <r>
    <x v="267"/>
    <s v="AL-A005971"/>
    <x v="2"/>
    <s v="A005971"/>
    <n v="0"/>
    <n v="5000"/>
    <n v="15.56"/>
    <x v="8"/>
    <x v="3"/>
    <s v="Delisted"/>
    <x v="2"/>
    <x v="4"/>
    <s v=""/>
    <m/>
    <n v="1"/>
    <n v="0"/>
    <m/>
    <n v="0"/>
    <m/>
    <n v="0"/>
    <s v=""/>
    <s v=""/>
    <s v=""/>
    <s v=""/>
    <m/>
    <m/>
    <m/>
    <m/>
    <m/>
    <m/>
    <m/>
  </r>
  <r>
    <x v="268"/>
    <s v="AL-B070105"/>
    <x v="6"/>
    <s v="B070105"/>
    <s v="STRAIGHT"/>
    <n v="70000"/>
    <n v="79.989999999999995"/>
    <x v="4"/>
    <x v="4"/>
    <s v="NoReplen"/>
    <x v="1"/>
    <x v="2"/>
    <d v="2023-12-01T00:00:00"/>
    <m/>
    <n v="23"/>
    <n v="8078.99"/>
    <n v="32315.96"/>
    <n v="-24236.97"/>
    <n v="-0.75"/>
    <n v="351.26043478260868"/>
    <n v="159.97999999999999"/>
    <n v="2719.66"/>
    <n v="-2559.6799999999998"/>
    <n v="-0.94"/>
    <m/>
    <m/>
    <m/>
    <m/>
    <m/>
    <m/>
    <m/>
  </r>
  <r>
    <x v="269"/>
    <s v="AL-A009784"/>
    <x v="2"/>
    <s v="A009784"/>
    <s v="STRAIGHT"/>
    <n v="9000"/>
    <n v="249.99"/>
    <x v="4"/>
    <x v="4"/>
    <s v="Allocated1"/>
    <x v="2"/>
    <x v="2"/>
    <s v="PRE 2023"/>
    <m/>
    <n v="26"/>
    <n v="1499.94"/>
    <n v="13219.47"/>
    <n v="-11719.53"/>
    <n v="-0.89"/>
    <n v="57.690000000000005"/>
    <n v="0"/>
    <n v="749.97"/>
    <n v="-749.97"/>
    <n v="-1"/>
    <m/>
    <m/>
    <m/>
    <m/>
    <m/>
    <m/>
    <m/>
  </r>
  <r>
    <x v="270"/>
    <s v="AL-A010929"/>
    <x v="2"/>
    <s v="A010929"/>
    <s v="STRAIGHT"/>
    <n v="10000"/>
    <n v="269.99"/>
    <x v="12"/>
    <x v="4"/>
    <s v="Barrel"/>
    <x v="1"/>
    <x v="2"/>
    <d v="2025-07-15T00:00:00"/>
    <m/>
    <n v="10"/>
    <n v="22679.16"/>
    <m/>
    <n v="22679.16"/>
    <m/>
    <n v="2267.9160000000002"/>
    <n v="28078.959999999999"/>
    <n v="0"/>
    <n v="28078.959999999999"/>
    <n v="0"/>
    <m/>
    <m/>
    <m/>
    <m/>
    <m/>
    <m/>
    <m/>
  </r>
  <r>
    <x v="271"/>
    <s v="AL-A004132"/>
    <x v="2"/>
    <s v="A004132"/>
    <s v="STRAIGHT"/>
    <n v="4000"/>
    <n v="79.989999999999995"/>
    <x v="12"/>
    <x v="6"/>
    <s v="Replenish"/>
    <x v="2"/>
    <x v="2"/>
    <s v="PRE 2023"/>
    <m/>
    <n v="67"/>
    <n v="85950.2"/>
    <n v="92640.37"/>
    <n v="-6690.17"/>
    <n v="-7.0000000000000007E-2"/>
    <n v="1282.8388059701492"/>
    <n v="82980.78"/>
    <n v="110948.61"/>
    <n v="-27967.83"/>
    <n v="-0.25"/>
    <m/>
    <m/>
    <m/>
    <m/>
    <m/>
    <m/>
    <m/>
  </r>
  <r>
    <x v="272"/>
    <s v="AL-A070708"/>
    <x v="2"/>
    <s v="A070708"/>
    <n v="0"/>
    <n v="70000"/>
    <n v="26.99"/>
    <x v="8"/>
    <x v="2"/>
    <s v="Replenish"/>
    <x v="1"/>
    <x v="2"/>
    <s v=""/>
    <m/>
    <n v="55"/>
    <n v="4237.43"/>
    <m/>
    <n v="4237.43"/>
    <m/>
    <n v="77.044181818181826"/>
    <n v="9851.35"/>
    <n v="0"/>
    <n v="9851.35"/>
    <n v="0"/>
    <m/>
    <m/>
    <m/>
    <m/>
    <m/>
    <m/>
    <m/>
  </r>
  <r>
    <x v="273"/>
    <s v="AL-A010631"/>
    <x v="2"/>
    <s v="A010631"/>
    <s v="STRAIGHT"/>
    <n v="10000"/>
    <n v="99.99"/>
    <x v="4"/>
    <x v="6"/>
    <s v="Barrel"/>
    <x v="1"/>
    <x v="2"/>
    <d v="2023-11-01T00:00:00"/>
    <m/>
    <n v="78"/>
    <n v="140285.97"/>
    <n v="100589.94"/>
    <n v="39696.03"/>
    <n v="0.39"/>
    <n v="1798.5380769230769"/>
    <n v="135786.42000000001"/>
    <n v="5599.44"/>
    <n v="130186.98"/>
    <n v="23.25"/>
    <m/>
    <m/>
    <m/>
    <m/>
    <m/>
    <m/>
    <m/>
  </r>
  <r>
    <x v="274"/>
    <s v="AL-A010788"/>
    <x v="2"/>
    <s v="A010788"/>
    <s v="STRAIGHT"/>
    <n v="10000"/>
    <n v="149.99"/>
    <x v="4"/>
    <x v="4"/>
    <s v="Allocated1"/>
    <x v="3"/>
    <x v="2"/>
    <d v="2024-11-01T00:00:00"/>
    <m/>
    <n v="1"/>
    <n v="1199.92"/>
    <n v="35997.599999999999"/>
    <n v="-34797.68"/>
    <n v="-0.97"/>
    <n v="1199.92"/>
    <n v="0"/>
    <n v="2699.82"/>
    <n v="-2699.82"/>
    <n v="-1"/>
    <m/>
    <m/>
    <m/>
    <m/>
    <m/>
    <m/>
    <m/>
  </r>
  <r>
    <x v="275"/>
    <s v="AL-A070366"/>
    <x v="2"/>
    <s v="A070366"/>
    <s v="STRAIGHT"/>
    <n v="70000"/>
    <n v="69.989999999999995"/>
    <x v="4"/>
    <x v="6"/>
    <s v="Replenish"/>
    <x v="1"/>
    <x v="2"/>
    <d v="2024-11-01T00:00:00"/>
    <m/>
    <n v="64"/>
    <n v="111074.13"/>
    <n v="83283.39"/>
    <n v="27790.74"/>
    <n v="0.33"/>
    <n v="1735.5332812500001"/>
    <n v="84547.92"/>
    <n v="47278.38"/>
    <n v="37269.54"/>
    <n v="0.79"/>
    <m/>
    <m/>
    <m/>
    <m/>
    <m/>
    <m/>
    <m/>
  </r>
  <r>
    <x v="276"/>
    <s v="AL-G001237"/>
    <x v="8"/>
    <s v="G001237"/>
    <s v="STRAIGHT"/>
    <n v="1000"/>
    <n v="9.99"/>
    <x v="4"/>
    <x v="7"/>
    <s v="NoReplen"/>
    <x v="1"/>
    <x v="2"/>
    <d v="2024-08-01T00:00:00"/>
    <m/>
    <n v="14"/>
    <n v="4565.43"/>
    <n v="12996.99"/>
    <n v="-8431.56"/>
    <n v="-0.65"/>
    <n v="326.10214285714289"/>
    <n v="619.38"/>
    <n v="1008.99"/>
    <n v="-389.61"/>
    <n v="-0.39"/>
    <m/>
    <m/>
    <m/>
    <m/>
    <m/>
    <m/>
    <m/>
  </r>
  <r>
    <x v="277"/>
    <s v="AL-B001237"/>
    <x v="6"/>
    <s v="B001237"/>
    <s v="STRAIGHT"/>
    <n v="1000"/>
    <n v="29.99"/>
    <x v="4"/>
    <x v="6"/>
    <s v="Replenish"/>
    <x v="1"/>
    <x v="2"/>
    <d v="2024-07-01T00:00:00"/>
    <m/>
    <n v="67"/>
    <n v="60519.82"/>
    <n v="72605.789999999994"/>
    <n v="-12085.97"/>
    <n v="-0.17"/>
    <n v="903.28089552238805"/>
    <n v="32329.22"/>
    <n v="45674.77"/>
    <n v="-13345.55"/>
    <n v="-0.28999999999999998"/>
    <m/>
    <m/>
    <m/>
    <m/>
    <m/>
    <m/>
    <m/>
  </r>
  <r>
    <x v="278"/>
    <s v="AL-A001237"/>
    <x v="2"/>
    <s v="A001237"/>
    <s v="STRAIGHT"/>
    <n v="1000"/>
    <n v="49.99"/>
    <x v="4"/>
    <x v="5"/>
    <s v="Replenish"/>
    <x v="1"/>
    <x v="2"/>
    <s v="PRE 2023"/>
    <m/>
    <n v="135"/>
    <n v="359511.73"/>
    <n v="411283.24"/>
    <n v="-51771.51"/>
    <n v="-0.13"/>
    <n v="2663.0498518518516"/>
    <n v="509415.82"/>
    <n v="516630.78"/>
    <n v="-7214.96"/>
    <n v="-0.01"/>
    <m/>
    <m/>
    <m/>
    <m/>
    <m/>
    <m/>
    <m/>
  </r>
  <r>
    <x v="279"/>
    <s v="AL-A010940"/>
    <x v="2"/>
    <s v="A010940"/>
    <s v="STRAIGHT"/>
    <n v="10000"/>
    <n v="89.99"/>
    <x v="4"/>
    <x v="6"/>
    <s v="Allocated1"/>
    <x v="1"/>
    <x v="2"/>
    <d v="2025-08-13T00:00:00"/>
    <m/>
    <n v="12"/>
    <n v="19167.87"/>
    <m/>
    <n v="19167.87"/>
    <m/>
    <n v="1597.3225"/>
    <n v="269.97000000000003"/>
    <n v="0"/>
    <n v="269.97000000000003"/>
    <n v="0"/>
    <m/>
    <m/>
    <m/>
    <m/>
    <m/>
    <m/>
    <m/>
  </r>
  <r>
    <x v="280"/>
    <s v="AL-A007775"/>
    <x v="2"/>
    <s v="A007775"/>
    <s v="STRAIGHT"/>
    <n v="7000"/>
    <n v="23.99"/>
    <x v="9"/>
    <x v="2"/>
    <s v="NoReplen"/>
    <x v="1"/>
    <x v="1"/>
    <s v="PRE 2023"/>
    <m/>
    <n v="2"/>
    <n v="695.71"/>
    <n v="10320.030000000001"/>
    <n v="-9624.32"/>
    <n v="-0.93"/>
    <n v="347.85500000000002"/>
    <n v="119.95"/>
    <n v="511.8"/>
    <n v="-391.85"/>
    <n v="-0.77"/>
    <m/>
    <m/>
    <m/>
    <m/>
    <m/>
    <m/>
    <m/>
  </r>
  <r>
    <x v="281"/>
    <s v="AL-F000147"/>
    <x v="5"/>
    <s v="F000147"/>
    <s v="STRAIGHT"/>
    <n v="1000"/>
    <n v="59.99"/>
    <x v="9"/>
    <x v="2"/>
    <s v="Replenish"/>
    <x v="1"/>
    <x v="2"/>
    <s v="PRE 2023"/>
    <m/>
    <n v="61"/>
    <n v="44133.06"/>
    <n v="59118.93"/>
    <n v="-14985.87"/>
    <n v="-0.25"/>
    <n v="723.49278688524589"/>
    <n v="5391.17"/>
    <n v="1417.78"/>
    <n v="3973.39"/>
    <n v="2.8"/>
    <m/>
    <m/>
    <m/>
    <m/>
    <m/>
    <m/>
    <m/>
  </r>
  <r>
    <x v="282"/>
    <s v="AL-A000147"/>
    <x v="2"/>
    <s v="A000147"/>
    <s v="STRAIGHT"/>
    <n v="1000"/>
    <n v="29.99"/>
    <x v="9"/>
    <x v="2"/>
    <s v="Replenish"/>
    <x v="1"/>
    <x v="2"/>
    <s v="PRE 2023"/>
    <m/>
    <n v="141"/>
    <n v="68129.03"/>
    <n v="120159.03999999999"/>
    <n v="-52030.01"/>
    <n v="-0.43"/>
    <n v="483.18460992907802"/>
    <n v="58616.17"/>
    <n v="88072.87"/>
    <n v="-29456.7"/>
    <n v="-0.33"/>
    <m/>
    <m/>
    <m/>
    <m/>
    <m/>
    <m/>
    <m/>
  </r>
  <r>
    <x v="283"/>
    <s v="AL-A005859"/>
    <x v="2"/>
    <s v="A005859"/>
    <s v="STRAIGHT"/>
    <n v="5000"/>
    <n v="31.79"/>
    <x v="7"/>
    <x v="5"/>
    <s v="NoReplen"/>
    <x v="2"/>
    <x v="1"/>
    <s v="PRE 2023"/>
    <m/>
    <s v=""/>
    <n v="222.53"/>
    <n v="190.74"/>
    <n v="31.79"/>
    <n v="0.17"/>
    <s v=""/>
    <n v="286.11"/>
    <n v="0"/>
    <n v="286.11"/>
    <n v="0"/>
    <m/>
    <m/>
    <m/>
    <m/>
    <m/>
    <m/>
    <m/>
  </r>
  <r>
    <x v="284"/>
    <s v="AL-A070336"/>
    <x v="2"/>
    <s v="A070336"/>
    <n v="0"/>
    <n v="70000"/>
    <n v="29.99"/>
    <x v="8"/>
    <x v="2"/>
    <s v="NoReplen"/>
    <x v="4"/>
    <x v="2"/>
    <d v="2024-08-01T00:00:00"/>
    <m/>
    <n v="1"/>
    <n v="4081.53"/>
    <m/>
    <n v="4081.53"/>
    <m/>
    <n v="4081.53"/>
    <n v="59.98"/>
    <n v="0"/>
    <n v="59.98"/>
    <n v="0"/>
    <m/>
    <m/>
    <m/>
    <m/>
    <m/>
    <m/>
    <m/>
  </r>
  <r>
    <x v="285"/>
    <s v="AL-B001799"/>
    <x v="6"/>
    <s v="B001799"/>
    <n v="0"/>
    <n v="1000"/>
    <n v="17.989999999999998"/>
    <x v="8"/>
    <x v="5"/>
    <s v="Replenish"/>
    <x v="1"/>
    <x v="2"/>
    <s v="PRE 2023"/>
    <m/>
    <n v="33"/>
    <n v="22757.35"/>
    <n v="10110.379999999999"/>
    <n v="12646.97"/>
    <n v="1.25"/>
    <n v="689.61666666666667"/>
    <n v="13960.24"/>
    <n v="35.979999999999997"/>
    <n v="13924.26"/>
    <n v="387"/>
    <m/>
    <m/>
    <m/>
    <m/>
    <m/>
    <m/>
    <m/>
  </r>
  <r>
    <x v="286"/>
    <s v="AL-A001799"/>
    <x v="2"/>
    <s v="A001799"/>
    <n v="0"/>
    <n v="1000"/>
    <n v="29.99"/>
    <x v="8"/>
    <x v="2"/>
    <s v="Replenish"/>
    <x v="1"/>
    <x v="2"/>
    <s v="PRE 2023"/>
    <m/>
    <n v="135"/>
    <n v="241621.74"/>
    <n v="246070.94"/>
    <n v="-4449.2"/>
    <n v="-0.02"/>
    <n v="1789.7906666666665"/>
    <n v="629501.94999999995"/>
    <n v="617091.09"/>
    <n v="12410.86"/>
    <n v="0.02"/>
    <m/>
    <m/>
    <m/>
    <m/>
    <m/>
    <m/>
    <m/>
  </r>
  <r>
    <x v="287"/>
    <s v="AL-C070692"/>
    <x v="7"/>
    <s v="C070692"/>
    <n v="0"/>
    <n v="70000"/>
    <n v="14.99"/>
    <x v="1"/>
    <x v="1"/>
    <s v="Replenish"/>
    <x v="1"/>
    <x v="2"/>
    <s v=""/>
    <m/>
    <n v="33"/>
    <n v="2083.61"/>
    <m/>
    <n v="2083.61"/>
    <m/>
    <n v="63.139696969696971"/>
    <n v="1528.98"/>
    <n v="0"/>
    <n v="1528.98"/>
    <n v="0"/>
    <m/>
    <m/>
    <m/>
    <m/>
    <m/>
    <m/>
    <m/>
  </r>
  <r>
    <x v="288"/>
    <s v="AL-A010275"/>
    <x v="2"/>
    <s v="A010275"/>
    <s v="STRAIGHT"/>
    <n v="10000"/>
    <n v="46.19"/>
    <x v="2"/>
    <x v="4"/>
    <s v="NoReplen"/>
    <x v="2"/>
    <x v="1"/>
    <s v="PRE 2023"/>
    <m/>
    <n v="2"/>
    <n v="3418.06"/>
    <n v="4388.43"/>
    <n v="-970.37"/>
    <n v="-0.22"/>
    <n v="1709.03"/>
    <n v="2170.9299999999998"/>
    <n v="4465.42"/>
    <n v="-2294.4899999999998"/>
    <n v="-0.51"/>
    <m/>
    <m/>
    <m/>
    <m/>
    <m/>
    <m/>
    <m/>
  </r>
  <r>
    <x v="289"/>
    <s v="AL-A004427"/>
    <x v="2"/>
    <s v="A004427"/>
    <s v="STRAIGHT"/>
    <n v="4000"/>
    <n v="154.99"/>
    <x v="2"/>
    <x v="4"/>
    <s v="SpecOrder"/>
    <x v="2"/>
    <x v="2"/>
    <s v="PRE 2023"/>
    <m/>
    <n v="8"/>
    <n v="5424.65"/>
    <n v="3409.78"/>
    <n v="2014.87"/>
    <n v="0.59"/>
    <n v="678.08124999999995"/>
    <n v="0"/>
    <n v="464.97"/>
    <n v="-464.97"/>
    <n v="-1"/>
    <m/>
    <m/>
    <m/>
    <m/>
    <m/>
    <m/>
    <m/>
  </r>
  <r>
    <x v="290"/>
    <s v="AL-A007457"/>
    <x v="2"/>
    <s v="A007457"/>
    <s v="STRAIGHT"/>
    <n v="7000"/>
    <n v="36.99"/>
    <x v="2"/>
    <x v="6"/>
    <s v="Replenish"/>
    <x v="1"/>
    <x v="2"/>
    <s v="PRE 2023"/>
    <m/>
    <n v="70"/>
    <n v="30383.64"/>
    <n v="32666.74"/>
    <n v="-2283.1"/>
    <n v="-7.0000000000000007E-2"/>
    <n v="434.05199999999996"/>
    <n v="17793.099999999999"/>
    <n v="20355.29"/>
    <n v="-2562.19"/>
    <n v="-0.13"/>
    <m/>
    <m/>
    <m/>
    <m/>
    <m/>
    <m/>
    <m/>
  </r>
  <r>
    <x v="291"/>
    <s v="AL-A001697"/>
    <x v="2"/>
    <s v="A001697"/>
    <s v="STRAIGHT"/>
    <n v="1000"/>
    <n v="31.99"/>
    <x v="2"/>
    <x v="5"/>
    <s v="Delisted"/>
    <x v="1"/>
    <x v="4"/>
    <s v="PRE 2023"/>
    <m/>
    <s v=""/>
    <m/>
    <n v="95.97"/>
    <n v="-95.97"/>
    <n v="-1"/>
    <s v=""/>
    <s v=""/>
    <s v=""/>
    <s v=""/>
    <s v=""/>
    <m/>
    <m/>
    <m/>
    <m/>
    <m/>
    <m/>
    <m/>
  </r>
  <r>
    <x v="292"/>
    <s v="AL-A000787"/>
    <x v="2"/>
    <s v="A000787"/>
    <s v="STRAIGHT"/>
    <n v="1000"/>
    <n v="23.99"/>
    <x v="2"/>
    <x v="5"/>
    <s v="Replenish"/>
    <x v="1"/>
    <x v="2"/>
    <s v="PRE 2023"/>
    <m/>
    <n v="139"/>
    <n v="115607.23"/>
    <n v="123838.3"/>
    <n v="-8231.07"/>
    <n v="-7.0000000000000007E-2"/>
    <n v="831.70669064748199"/>
    <n v="94918.52"/>
    <n v="85559.77"/>
    <n v="9358.75"/>
    <n v="0.11"/>
    <m/>
    <m/>
    <m/>
    <m/>
    <m/>
    <m/>
    <m/>
  </r>
  <r>
    <x v="293"/>
    <s v="AL-A007548"/>
    <x v="2"/>
    <s v="A007548"/>
    <s v="STRAIGHT"/>
    <n v="7000"/>
    <n v="44.99"/>
    <x v="2"/>
    <x v="6"/>
    <s v="Replenish"/>
    <x v="1"/>
    <x v="2"/>
    <s v="PRE 2023"/>
    <m/>
    <n v="71"/>
    <n v="36801.82"/>
    <n v="33022.660000000003"/>
    <n v="3779.16"/>
    <n v="0.11"/>
    <n v="518.33549295774651"/>
    <n v="24564.54"/>
    <n v="21640.19"/>
    <n v="2924.35"/>
    <n v="0.14000000000000001"/>
    <m/>
    <m/>
    <m/>
    <m/>
    <m/>
    <m/>
    <m/>
  </r>
  <r>
    <x v="294"/>
    <s v="AL-A000611"/>
    <x v="2"/>
    <s v="A000611"/>
    <s v="SINGLE MALT"/>
    <n v="1000"/>
    <n v="64.989999999999995"/>
    <x v="5"/>
    <x v="6"/>
    <s v="Replenish"/>
    <x v="1"/>
    <x v="2"/>
    <s v="PRE 2023"/>
    <m/>
    <n v="94"/>
    <n v="62694.85"/>
    <n v="54821.72"/>
    <n v="7873.13"/>
    <n v="0.14000000000000001"/>
    <n v="666.96648936170209"/>
    <n v="23851.18"/>
    <n v="24316.39"/>
    <n v="-465.21"/>
    <n v="-0.02"/>
    <m/>
    <m/>
    <m/>
    <m/>
    <m/>
    <m/>
    <m/>
  </r>
  <r>
    <x v="295"/>
    <s v="AL-A007732"/>
    <x v="2"/>
    <s v="A007732"/>
    <s v="SINGLE MALT"/>
    <n v="7000"/>
    <n v="38.99"/>
    <x v="5"/>
    <x v="2"/>
    <s v="NoReplen"/>
    <x v="4"/>
    <x v="3"/>
    <s v="PRE 2023"/>
    <m/>
    <s v=""/>
    <m/>
    <n v="623.88"/>
    <n v="-623.88"/>
    <n v="-1"/>
    <s v=""/>
    <s v=""/>
    <s v=""/>
    <s v=""/>
    <s v=""/>
    <m/>
    <m/>
    <m/>
    <m/>
    <m/>
    <m/>
    <m/>
  </r>
  <r>
    <x v="296"/>
    <s v="AL-A001922"/>
    <x v="2"/>
    <s v="A001922"/>
    <s v="SINGLE MALT"/>
    <n v="1000"/>
    <n v="71.989999999999995"/>
    <x v="5"/>
    <x v="6"/>
    <s v="Replenish"/>
    <x v="1"/>
    <x v="2"/>
    <s v="PRE 2023"/>
    <m/>
    <n v="35"/>
    <n v="19047.2"/>
    <n v="19819.09"/>
    <n v="-771.89"/>
    <n v="-0.04"/>
    <n v="544.20571428571429"/>
    <n v="2811.59"/>
    <n v="6835.02"/>
    <n v="-4023.43"/>
    <n v="-0.59"/>
    <m/>
    <m/>
    <m/>
    <m/>
    <m/>
    <m/>
    <m/>
  </r>
  <r>
    <x v="297"/>
    <s v="AL-A000732"/>
    <x v="2"/>
    <s v="A000732"/>
    <s v="STRAIGHT"/>
    <n v="1000"/>
    <n v="43.19"/>
    <x v="5"/>
    <x v="5"/>
    <s v="NoReplen"/>
    <x v="4"/>
    <x v="1"/>
    <s v="PRE 2023"/>
    <m/>
    <n v="1"/>
    <n v="475.09"/>
    <n v="484.52"/>
    <n v="-9.43"/>
    <n v="-0.02"/>
    <n v="475.09"/>
    <n v="86.38"/>
    <n v="0"/>
    <n v="86.38"/>
    <n v="0"/>
    <m/>
    <m/>
    <m/>
    <m/>
    <m/>
    <m/>
    <m/>
  </r>
  <r>
    <x v="298"/>
    <s v="AL-A010648"/>
    <x v="2"/>
    <s v="A010648"/>
    <s v="STRAIGHT"/>
    <n v="10000"/>
    <n v="164.99"/>
    <x v="5"/>
    <x v="4"/>
    <s v="Allocated2"/>
    <x v="1"/>
    <x v="2"/>
    <d v="2024-07-01T00:00:00"/>
    <m/>
    <n v="6"/>
    <n v="2309.86"/>
    <n v="5279.68"/>
    <n v="-2969.82"/>
    <n v="-0.56000000000000005"/>
    <n v="384.97666666666669"/>
    <n v="0"/>
    <n v="2639.84"/>
    <n v="-2639.84"/>
    <n v="-1"/>
    <m/>
    <m/>
    <m/>
    <m/>
    <m/>
    <m/>
    <m/>
  </r>
  <r>
    <x v="299"/>
    <s v="AL-A010528"/>
    <x v="2"/>
    <s v="A010528"/>
    <s v="SINGLE MALT"/>
    <n v="10000"/>
    <n v="149.99"/>
    <x v="5"/>
    <x v="4"/>
    <s v="Allocated2"/>
    <x v="3"/>
    <x v="2"/>
    <s v="PRE 2023"/>
    <m/>
    <n v="3"/>
    <m/>
    <n v="449.97"/>
    <n v="-449.97"/>
    <n v="-1"/>
    <n v="0"/>
    <s v=""/>
    <s v=""/>
    <s v=""/>
    <s v=""/>
    <m/>
    <m/>
    <m/>
    <m/>
    <m/>
    <m/>
    <m/>
  </r>
  <r>
    <x v="300"/>
    <s v="AL-A010530"/>
    <x v="2"/>
    <s v="A010530"/>
    <s v="SINGLE MALT"/>
    <n v="10000"/>
    <n v="124.99"/>
    <x v="5"/>
    <x v="4"/>
    <s v="Allocated2"/>
    <x v="3"/>
    <x v="2"/>
    <d v="2023-01-01T00:00:00"/>
    <m/>
    <n v="7"/>
    <n v="999.92"/>
    <n v="1624.87"/>
    <n v="-624.95000000000005"/>
    <n v="-0.38"/>
    <n v="142.84571428571428"/>
    <s v=""/>
    <s v=""/>
    <s v=""/>
    <s v=""/>
    <m/>
    <m/>
    <m/>
    <m/>
    <m/>
    <m/>
    <m/>
  </r>
  <r>
    <x v="301"/>
    <s v="AL-A070036"/>
    <x v="2"/>
    <s v="A070036"/>
    <s v="STRAIGHT"/>
    <n v="70000"/>
    <n v="84.99"/>
    <x v="5"/>
    <x v="6"/>
    <s v="NoReplen"/>
    <x v="1"/>
    <x v="2"/>
    <d v="2023-07-01T00:00:00"/>
    <m/>
    <n v="1"/>
    <n v="594.92999999999995"/>
    <n v="169.98"/>
    <n v="424.95"/>
    <n v="2.5"/>
    <n v="594.92999999999995"/>
    <s v=""/>
    <s v=""/>
    <s v=""/>
    <s v=""/>
    <m/>
    <m/>
    <m/>
    <m/>
    <m/>
    <m/>
    <m/>
  </r>
  <r>
    <x v="302"/>
    <s v="AL-A009685"/>
    <x v="2"/>
    <s v="A009685"/>
    <s v="SINGLE MALT"/>
    <n v="9000"/>
    <n v="59.99"/>
    <x v="5"/>
    <x v="6"/>
    <s v="NoReplen"/>
    <x v="2"/>
    <x v="1"/>
    <d v="2024-11-01T00:00:00"/>
    <m/>
    <n v="1"/>
    <n v="719.88"/>
    <n v="419.93"/>
    <n v="299.95"/>
    <n v="0.71"/>
    <n v="719.88"/>
    <n v="0"/>
    <n v="119.98"/>
    <n v="-119.98"/>
    <n v="-1"/>
    <m/>
    <m/>
    <m/>
    <m/>
    <m/>
    <m/>
    <m/>
  </r>
  <r>
    <x v="303"/>
    <s v="AL-A010590"/>
    <x v="2"/>
    <s v="A010590"/>
    <s v="SINGLE MALT"/>
    <n v="10000"/>
    <n v="157.99"/>
    <x v="5"/>
    <x v="4"/>
    <s v="Allocated2"/>
    <x v="1"/>
    <x v="2"/>
    <d v="2023-05-01T00:00:00"/>
    <m/>
    <n v="3"/>
    <n v="473.97"/>
    <n v="157.99"/>
    <n v="315.98"/>
    <n v="2"/>
    <n v="157.99"/>
    <s v=""/>
    <s v=""/>
    <s v=""/>
    <s v=""/>
    <m/>
    <m/>
    <m/>
    <m/>
    <m/>
    <m/>
    <m/>
  </r>
  <r>
    <x v="304"/>
    <s v="AL-A010591"/>
    <x v="2"/>
    <s v="A010591"/>
    <s v="STRAIGHT"/>
    <n v="10000"/>
    <n v="131.99"/>
    <x v="5"/>
    <x v="4"/>
    <s v="Allocated2"/>
    <x v="1"/>
    <x v="2"/>
    <d v="2023-07-01T00:00:00"/>
    <m/>
    <n v="5"/>
    <n v="791.94"/>
    <n v="1451.89"/>
    <n v="-659.95"/>
    <n v="-0.45"/>
    <n v="158.38800000000001"/>
    <s v=""/>
    <s v=""/>
    <s v=""/>
    <s v=""/>
    <m/>
    <m/>
    <m/>
    <m/>
    <m/>
    <m/>
    <m/>
  </r>
  <r>
    <x v="305"/>
    <s v="AL-A070261"/>
    <x v="2"/>
    <s v="A070261"/>
    <s v="STRAIGHT"/>
    <n v="70000"/>
    <n v="129.99"/>
    <x v="5"/>
    <x v="4"/>
    <s v="NoReplen"/>
    <x v="1"/>
    <x v="2"/>
    <d v="2024-07-01T00:00:00"/>
    <m/>
    <n v="6"/>
    <n v="1949.85"/>
    <n v="6889.47"/>
    <n v="-4939.62"/>
    <n v="-0.72"/>
    <n v="324.97499999999997"/>
    <n v="259.98"/>
    <n v="2599.8000000000002"/>
    <n v="-2339.8200000000002"/>
    <n v="-0.9"/>
    <m/>
    <m/>
    <m/>
    <m/>
    <m/>
    <m/>
    <m/>
  </r>
  <r>
    <x v="306"/>
    <s v="AL-A001747"/>
    <x v="2"/>
    <s v="A001747"/>
    <s v="SINGLE MALT"/>
    <n v="1000"/>
    <n v="94.99"/>
    <x v="5"/>
    <x v="6"/>
    <s v="Replenish"/>
    <x v="1"/>
    <x v="2"/>
    <s v="PRE 2023"/>
    <m/>
    <n v="51"/>
    <n v="28181.93"/>
    <n v="28616.880000000001"/>
    <n v="-434.95"/>
    <n v="-0.02"/>
    <n v="552.58686274509807"/>
    <n v="4744.49"/>
    <n v="6244.33"/>
    <n v="-1499.84"/>
    <n v="-0.24"/>
    <m/>
    <m/>
    <m/>
    <m/>
    <m/>
    <m/>
    <m/>
  </r>
  <r>
    <x v="307"/>
    <s v="AL-A009873"/>
    <x v="2"/>
    <s v="A009873"/>
    <s v="SINGLE MALT"/>
    <n v="9000"/>
    <n v="49.99"/>
    <x v="5"/>
    <x v="5"/>
    <s v="Replenish"/>
    <x v="1"/>
    <x v="2"/>
    <s v="PRE 2023"/>
    <m/>
    <n v="22"/>
    <n v="26267.57"/>
    <n v="33133.85"/>
    <n v="-6866.28"/>
    <n v="-0.21"/>
    <n v="1193.9804545454544"/>
    <n v="3796.22"/>
    <n v="8038.28"/>
    <n v="-4242.0600000000004"/>
    <n v="-0.53"/>
    <m/>
    <m/>
    <m/>
    <m/>
    <m/>
    <m/>
    <m/>
  </r>
  <r>
    <x v="308"/>
    <s v="AL-A009080"/>
    <x v="2"/>
    <s v="A009080"/>
    <s v="SINGLE MALT"/>
    <n v="9000"/>
    <n v="474.99"/>
    <x v="5"/>
    <x v="4"/>
    <s v="SpecOrder"/>
    <x v="2"/>
    <x v="2"/>
    <s v="PRE 2023"/>
    <m/>
    <n v="7"/>
    <n v="2374.9499999999998"/>
    <n v="1424.97"/>
    <n v="949.98"/>
    <n v="0.67"/>
    <n v="339.27857142857141"/>
    <s v=""/>
    <s v=""/>
    <s v=""/>
    <s v=""/>
    <m/>
    <m/>
    <m/>
    <m/>
    <m/>
    <m/>
    <m/>
  </r>
  <r>
    <x v="309"/>
    <s v="AL-A004294"/>
    <x v="2"/>
    <s v="A004294"/>
    <s v="SINGLE MALT"/>
    <n v="4000"/>
    <n v="28.79"/>
    <x v="5"/>
    <x v="3"/>
    <s v="SpecOrder"/>
    <x v="2"/>
    <x v="3"/>
    <s v="PRE 2023"/>
    <m/>
    <s v=""/>
    <m/>
    <n v="57.58"/>
    <n v="-57.58"/>
    <n v="-1"/>
    <s v=""/>
    <s v=""/>
    <s v=""/>
    <s v=""/>
    <s v=""/>
    <m/>
    <m/>
    <m/>
    <m/>
    <m/>
    <m/>
    <m/>
  </r>
  <r>
    <x v="310"/>
    <s v="AL-F000404"/>
    <x v="5"/>
    <s v="F000404"/>
    <n v="0"/>
    <n v="1000"/>
    <n v="14.49"/>
    <x v="13"/>
    <x v="9"/>
    <s v="Replenish"/>
    <x v="1"/>
    <x v="2"/>
    <s v="PRE 2023"/>
    <m/>
    <n v="143"/>
    <n v="43093.26"/>
    <n v="63679.47"/>
    <n v="-20586.21"/>
    <n v="-0.32"/>
    <n v="301.35146853146853"/>
    <n v="32240.25"/>
    <n v="31961.45"/>
    <n v="278.8"/>
    <n v="0.01"/>
    <m/>
    <m/>
    <m/>
    <m/>
    <m/>
    <m/>
    <m/>
  </r>
  <r>
    <x v="311"/>
    <s v="AL-E000137"/>
    <x v="4"/>
    <s v="E000137"/>
    <s v="STRAIGHT"/>
    <n v="1000"/>
    <n v="8.99"/>
    <x v="2"/>
    <x v="9"/>
    <s v="Replenish"/>
    <x v="1"/>
    <x v="2"/>
    <s v="PRE 2023"/>
    <m/>
    <n v="142"/>
    <n v="27113.84"/>
    <n v="29559.119999999999"/>
    <n v="-2445.2800000000002"/>
    <n v="-0.08"/>
    <n v="190.9425352112676"/>
    <n v="110451.14"/>
    <n v="121086.31"/>
    <n v="-10635.17"/>
    <n v="-0.09"/>
    <m/>
    <m/>
    <m/>
    <m/>
    <m/>
    <m/>
    <m/>
  </r>
  <r>
    <x v="312"/>
    <s v="AL-F000137"/>
    <x v="5"/>
    <s v="F000137"/>
    <s v="STRAIGHT"/>
    <n v="1000"/>
    <n v="15.99"/>
    <x v="2"/>
    <x v="9"/>
    <s v="Replenish"/>
    <x v="1"/>
    <x v="2"/>
    <s v="PRE 2023"/>
    <m/>
    <n v="152"/>
    <n v="127680.15"/>
    <n v="148115.37"/>
    <n v="-20435.22"/>
    <n v="-0.14000000000000001"/>
    <n v="840.00098684210525"/>
    <n v="106877.16"/>
    <n v="109739.37"/>
    <n v="-2862.21"/>
    <n v="-0.03"/>
    <m/>
    <m/>
    <m/>
    <m/>
    <m/>
    <m/>
    <m/>
  </r>
  <r>
    <x v="313"/>
    <s v="AL-E008012"/>
    <x v="4"/>
    <s v="E008012"/>
    <n v="0"/>
    <n v="8000"/>
    <n v="13.99"/>
    <x v="6"/>
    <x v="8"/>
    <s v="Replenish"/>
    <x v="6"/>
    <x v="2"/>
    <s v="PRE 2023"/>
    <m/>
    <n v="21"/>
    <n v="2294.36"/>
    <n v="3035.83"/>
    <n v="-741.47"/>
    <n v="-0.24"/>
    <n v="109.2552380952381"/>
    <n v="61653.93"/>
    <n v="86696.03"/>
    <n v="-25042.1"/>
    <n v="-0.28999999999999998"/>
    <m/>
    <m/>
    <m/>
    <m/>
    <m/>
    <m/>
    <m/>
  </r>
  <r>
    <x v="314"/>
    <s v="AL-E000152"/>
    <x v="4"/>
    <s v="E000152"/>
    <s v="STRAIGHT"/>
    <n v="1000"/>
    <n v="9.49"/>
    <x v="7"/>
    <x v="9"/>
    <s v="Replenish"/>
    <x v="1"/>
    <x v="2"/>
    <s v="PRE 2023"/>
    <m/>
    <n v="142"/>
    <n v="101201.36"/>
    <n v="122135.41"/>
    <n v="-20934.05"/>
    <n v="-0.17"/>
    <n v="712.68563380281694"/>
    <n v="379457.65"/>
    <n v="397257.72"/>
    <n v="-17800.07"/>
    <n v="-0.04"/>
    <m/>
    <m/>
    <m/>
    <m/>
    <m/>
    <m/>
    <m/>
  </r>
  <r>
    <x v="315"/>
    <s v="AL-F000152"/>
    <x v="5"/>
    <s v="F000152"/>
    <s v="STRAIGHT"/>
    <n v="1000"/>
    <n v="14.49"/>
    <x v="7"/>
    <x v="9"/>
    <s v="Replenish"/>
    <x v="1"/>
    <x v="2"/>
    <s v="PRE 2023"/>
    <m/>
    <n v="159"/>
    <n v="1110383.19"/>
    <n v="1350169.68"/>
    <n v="-239786.49"/>
    <n v="-0.18"/>
    <n v="6983.5420754716979"/>
    <n v="1335688.2"/>
    <n v="1309192.69"/>
    <n v="26495.51"/>
    <n v="0.02"/>
    <m/>
    <m/>
    <m/>
    <m/>
    <m/>
    <m/>
    <m/>
  </r>
  <r>
    <x v="316"/>
    <s v="AL-C000152"/>
    <x v="7"/>
    <s v="C000152"/>
    <s v="STRAIGHT"/>
    <n v="1000"/>
    <n v="1.99"/>
    <x v="7"/>
    <x v="7"/>
    <s v="Replenish"/>
    <x v="1"/>
    <x v="2"/>
    <s v="PRE 2023"/>
    <m/>
    <n v="155"/>
    <n v="147683.87"/>
    <n v="119551.24"/>
    <n v="28132.63"/>
    <n v="0.24"/>
    <n v="952.79916129032256"/>
    <n v="634885.62"/>
    <n v="536884.09"/>
    <n v="98001.53"/>
    <n v="0.18"/>
    <m/>
    <m/>
    <m/>
    <m/>
    <m/>
    <m/>
    <m/>
  </r>
  <r>
    <x v="317"/>
    <s v="AL-B000152"/>
    <x v="6"/>
    <s v="B000152"/>
    <s v="STRAIGHT"/>
    <n v="1000"/>
    <n v="3.99"/>
    <x v="7"/>
    <x v="9"/>
    <s v="Replenish"/>
    <x v="1"/>
    <x v="2"/>
    <s v="PRE 2023"/>
    <m/>
    <n v="159"/>
    <n v="356386.8"/>
    <n v="357627.78"/>
    <n v="-1240.98"/>
    <n v="0"/>
    <n v="2241.4264150943395"/>
    <n v="1870871.1"/>
    <n v="1767690.74"/>
    <n v="103180.36"/>
    <n v="0.06"/>
    <m/>
    <m/>
    <m/>
    <m/>
    <m/>
    <m/>
    <m/>
  </r>
  <r>
    <x v="318"/>
    <s v="AL-A000152"/>
    <x v="2"/>
    <s v="A000152"/>
    <s v="STRAIGHT"/>
    <n v="1000"/>
    <n v="7.49"/>
    <x v="7"/>
    <x v="9"/>
    <s v="Replenish"/>
    <x v="1"/>
    <x v="2"/>
    <s v="PRE 2023"/>
    <m/>
    <n v="154"/>
    <n v="61919.83"/>
    <n v="69853.34"/>
    <n v="-7933.51"/>
    <n v="-0.11"/>
    <n v="402.07681818181817"/>
    <n v="324841.3"/>
    <n v="324039.34000000003"/>
    <n v="801.96"/>
    <n v="0"/>
    <m/>
    <m/>
    <m/>
    <m/>
    <m/>
    <m/>
    <m/>
  </r>
  <r>
    <x v="319"/>
    <s v="AL-A001152"/>
    <x v="2"/>
    <s v="A001152"/>
    <s v="STRAIGHT"/>
    <n v="1000"/>
    <n v="7.49"/>
    <x v="7"/>
    <x v="9"/>
    <s v="Replenish"/>
    <x v="1"/>
    <x v="2"/>
    <s v="PRE 2023"/>
    <m/>
    <n v="158"/>
    <n v="356876.03"/>
    <n v="375864.77"/>
    <n v="-18988.740000000002"/>
    <n v="-0.05"/>
    <n v="2258.7090506329114"/>
    <n v="1026579.4"/>
    <n v="1009536.75"/>
    <n v="17042.650000000001"/>
    <n v="0.02"/>
    <m/>
    <m/>
    <m/>
    <m/>
    <m/>
    <m/>
    <m/>
  </r>
  <r>
    <x v="320"/>
    <s v="AL-J070557"/>
    <x v="1"/>
    <s v="J070557"/>
    <n v="0"/>
    <n v="70000"/>
    <n v="19.989999999999998"/>
    <x v="1"/>
    <x v="1"/>
    <s v="Replenish"/>
    <x v="1"/>
    <x v="2"/>
    <d v="2025-08-27T00:00:00"/>
    <m/>
    <n v="51"/>
    <n v="2461.7399999999998"/>
    <m/>
    <n v="2461.7399999999998"/>
    <m/>
    <n v="48.269411764705879"/>
    <n v="5209.25"/>
    <n v="0"/>
    <n v="5209.25"/>
    <n v="0"/>
    <m/>
    <m/>
    <m/>
    <m/>
    <m/>
    <m/>
    <m/>
  </r>
  <r>
    <x v="321"/>
    <s v="AL-A004371"/>
    <x v="2"/>
    <s v="A004371"/>
    <s v="STRAIGHT"/>
    <n v="4000"/>
    <n v="25.19"/>
    <x v="9"/>
    <x v="2"/>
    <s v="SpecOrder"/>
    <x v="2"/>
    <x v="4"/>
    <d v="2025-05-01T00:00:00"/>
    <m/>
    <s v=""/>
    <n v="352.66"/>
    <n v="75.569999999999993"/>
    <n v="277.08999999999997"/>
    <n v="3.67"/>
    <s v=""/>
    <n v="25.19"/>
    <n v="0"/>
    <n v="25.19"/>
    <n v="0"/>
    <m/>
    <m/>
    <m/>
    <m/>
    <m/>
    <m/>
    <m/>
  </r>
  <r>
    <x v="322"/>
    <s v="AL-A004372"/>
    <x v="2"/>
    <s v="A004372"/>
    <s v="STRAIGHT"/>
    <n v="4000"/>
    <n v="31.19"/>
    <x v="9"/>
    <x v="2"/>
    <s v="NoReplen"/>
    <x v="2"/>
    <x v="4"/>
    <d v="2025-05-01T00:00:00"/>
    <m/>
    <s v=""/>
    <m/>
    <n v="187.14"/>
    <n v="-187.14"/>
    <n v="-1"/>
    <s v=""/>
    <s v=""/>
    <s v=""/>
    <s v=""/>
    <s v=""/>
    <m/>
    <m/>
    <m/>
    <m/>
    <m/>
    <m/>
    <m/>
  </r>
  <r>
    <x v="323"/>
    <s v="AL-A004188"/>
    <x v="2"/>
    <s v="A004188"/>
    <n v="0"/>
    <n v="4000"/>
    <n v="8.99"/>
    <x v="8"/>
    <x v="8"/>
    <s v="Delisted"/>
    <x v="2"/>
    <x v="4"/>
    <s v="PRE 2023"/>
    <m/>
    <s v=""/>
    <m/>
    <n v="80.91"/>
    <n v="-80.91"/>
    <n v="-1"/>
    <s v=""/>
    <s v=""/>
    <s v=""/>
    <s v=""/>
    <s v=""/>
    <m/>
    <m/>
    <m/>
    <m/>
    <m/>
    <m/>
    <m/>
  </r>
  <r>
    <x v="324"/>
    <s v="AL-A004688"/>
    <x v="2"/>
    <s v="A004688"/>
    <n v="0"/>
    <n v="4000"/>
    <n v="6.59"/>
    <x v="8"/>
    <x v="8"/>
    <s v="NoReplen"/>
    <x v="2"/>
    <x v="1"/>
    <s v="PRE 2023"/>
    <m/>
    <s v=""/>
    <m/>
    <n v="19.77"/>
    <n v="-19.77"/>
    <n v="-1"/>
    <s v=""/>
    <n v="13.18"/>
    <n v="0"/>
    <n v="13.18"/>
    <n v="0"/>
    <m/>
    <m/>
    <m/>
    <m/>
    <m/>
    <m/>
    <m/>
  </r>
  <r>
    <x v="325"/>
    <s v="AL-A005774"/>
    <x v="2"/>
    <s v="A005774"/>
    <n v="0"/>
    <n v="5000"/>
    <n v="20.99"/>
    <x v="8"/>
    <x v="2"/>
    <s v="NoReplen"/>
    <x v="2"/>
    <x v="1"/>
    <d v="2024-12-01T00:00:00"/>
    <m/>
    <n v="1"/>
    <n v="41.98"/>
    <n v="125.94"/>
    <n v="-83.96"/>
    <n v="-0.67"/>
    <n v="41.98"/>
    <s v=""/>
    <s v=""/>
    <s v=""/>
    <s v=""/>
    <m/>
    <m/>
    <m/>
    <m/>
    <m/>
    <m/>
    <m/>
  </r>
  <r>
    <x v="326"/>
    <s v="AL-A070018"/>
    <x v="2"/>
    <s v="A070018"/>
    <s v="STRAIGHT"/>
    <n v="70000"/>
    <n v="59.99"/>
    <x v="4"/>
    <x v="6"/>
    <s v="NoReplen"/>
    <x v="1"/>
    <x v="1"/>
    <d v="2023-04-01T00:00:00"/>
    <m/>
    <n v="4"/>
    <n v="599.9"/>
    <n v="4539.37"/>
    <n v="-3939.47"/>
    <n v="-0.87"/>
    <n v="149.97499999999999"/>
    <n v="179.97"/>
    <n v="379.95"/>
    <n v="-199.98"/>
    <n v="-0.53"/>
    <m/>
    <m/>
    <m/>
    <m/>
    <m/>
    <m/>
    <m/>
  </r>
  <r>
    <x v="327"/>
    <s v="AL-A070459"/>
    <x v="2"/>
    <s v="A070459"/>
    <s v="STRAIGHT"/>
    <n v="70000"/>
    <n v="54.99"/>
    <x v="6"/>
    <x v="6"/>
    <s v="Replenish"/>
    <x v="1"/>
    <x v="2"/>
    <d v="2025-06-01T00:00:00"/>
    <m/>
    <n v="31"/>
    <n v="3194.41"/>
    <m/>
    <n v="3194.41"/>
    <m/>
    <n v="103.04548387096774"/>
    <n v="46787.37"/>
    <n v="4234.2299999999996"/>
    <n v="42553.14"/>
    <n v="10.050000000000001"/>
    <m/>
    <m/>
    <m/>
    <m/>
    <m/>
    <m/>
    <m/>
  </r>
  <r>
    <x v="328"/>
    <s v="AL-A070460"/>
    <x v="2"/>
    <s v="A070460"/>
    <s v="STRAIGHT"/>
    <n v="70000"/>
    <n v="61.99"/>
    <x v="6"/>
    <x v="6"/>
    <s v="Replenish"/>
    <x v="1"/>
    <x v="2"/>
    <d v="2025-05-01T00:00:00"/>
    <m/>
    <n v="32"/>
    <n v="6498.92"/>
    <n v="123.98"/>
    <n v="6374.94"/>
    <n v="51.42"/>
    <n v="203.09125"/>
    <n v="27337.42"/>
    <n v="5145.17"/>
    <n v="22192.25"/>
    <n v="4.3099999999999996"/>
    <m/>
    <m/>
    <m/>
    <m/>
    <m/>
    <m/>
    <m/>
  </r>
  <r>
    <x v="329"/>
    <s v="AL-A070450"/>
    <x v="2"/>
    <s v="A070450"/>
    <s v="STRAIGHT"/>
    <n v="70000"/>
    <n v="25.99"/>
    <x v="7"/>
    <x v="2"/>
    <s v="Replenish"/>
    <x v="1"/>
    <x v="2"/>
    <d v="2025-05-01T00:00:00"/>
    <m/>
    <n v="54"/>
    <n v="7095.21"/>
    <n v="363.86"/>
    <n v="6731.35"/>
    <n v="18.5"/>
    <n v="131.39277777777778"/>
    <n v="7137.18"/>
    <n v="311.88"/>
    <n v="6825.3"/>
    <n v="21.88"/>
    <m/>
    <m/>
    <m/>
    <m/>
    <m/>
    <m/>
    <m/>
  </r>
  <r>
    <x v="330"/>
    <s v="AL-A001915"/>
    <x v="2"/>
    <s v="A001915"/>
    <n v="0"/>
    <n v="1000"/>
    <n v="11.39"/>
    <x v="6"/>
    <x v="3"/>
    <s v="NoReplen"/>
    <x v="1"/>
    <x v="4"/>
    <s v="PRE 2023"/>
    <m/>
    <n v="1"/>
    <m/>
    <n v="303.83999999999997"/>
    <n v="-303.83999999999997"/>
    <n v="-1"/>
    <n v="0"/>
    <s v=""/>
    <s v=""/>
    <s v=""/>
    <s v=""/>
    <m/>
    <m/>
    <m/>
    <m/>
    <m/>
    <m/>
    <m/>
  </r>
  <r>
    <x v="331"/>
    <s v="AL-A070004"/>
    <x v="2"/>
    <s v="A070004"/>
    <s v="FLAVORED"/>
    <n v="70000"/>
    <n v="34.99"/>
    <x v="7"/>
    <x v="5"/>
    <s v="Replenish"/>
    <x v="1"/>
    <x v="2"/>
    <d v="2023-05-01T00:00:00"/>
    <m/>
    <n v="48"/>
    <n v="8782.49"/>
    <n v="30103.24"/>
    <n v="-21320.75"/>
    <n v="-0.71"/>
    <n v="182.96854166666665"/>
    <n v="4408.74"/>
    <n v="9366.25"/>
    <n v="-4957.51"/>
    <n v="-0.53"/>
    <m/>
    <m/>
    <m/>
    <m/>
    <m/>
    <m/>
    <m/>
  </r>
  <r>
    <x v="332"/>
    <s v="AL-A070005"/>
    <x v="2"/>
    <s v="A070005"/>
    <s v="FLAVORED"/>
    <n v="70000"/>
    <n v="34.99"/>
    <x v="7"/>
    <x v="5"/>
    <s v="Replenish"/>
    <x v="1"/>
    <x v="2"/>
    <d v="2023-05-01T00:00:00"/>
    <m/>
    <n v="68"/>
    <n v="25892.6"/>
    <n v="47417.23"/>
    <n v="-21524.63"/>
    <n v="-0.45"/>
    <n v="380.77352941176468"/>
    <n v="13191.23"/>
    <n v="19566.32"/>
    <n v="-6375.09"/>
    <n v="-0.33"/>
    <m/>
    <m/>
    <m/>
    <m/>
    <m/>
    <m/>
    <m/>
  </r>
  <r>
    <x v="333"/>
    <s v="AL-A005463"/>
    <x v="2"/>
    <s v="A005463"/>
    <s v="SINGLE MALT"/>
    <n v="5000"/>
    <n v="37.79"/>
    <x v="5"/>
    <x v="2"/>
    <s v="Delisted"/>
    <x v="2"/>
    <x v="4"/>
    <s v="PRE 2023"/>
    <m/>
    <s v=""/>
    <m/>
    <n v="113.37"/>
    <n v="-113.37"/>
    <n v="-1"/>
    <s v=""/>
    <s v=""/>
    <s v=""/>
    <s v=""/>
    <s v=""/>
    <m/>
    <m/>
    <m/>
    <m/>
    <m/>
    <m/>
    <m/>
  </r>
  <r>
    <x v="334"/>
    <s v="AL-A009078"/>
    <x v="2"/>
    <s v="A009078"/>
    <s v="SINGLE MALT"/>
    <n v="9000"/>
    <n v="169.99"/>
    <x v="5"/>
    <x v="4"/>
    <s v="SpecOrder"/>
    <x v="2"/>
    <x v="2"/>
    <s v="PRE 2023"/>
    <m/>
    <n v="5"/>
    <n v="1019.94"/>
    <n v="1359.92"/>
    <n v="-339.98"/>
    <n v="-0.25"/>
    <n v="203.988"/>
    <n v="0"/>
    <n v="169.99"/>
    <n v="-169.99"/>
    <n v="-1"/>
    <m/>
    <m/>
    <m/>
    <m/>
    <m/>
    <m/>
    <m/>
  </r>
  <r>
    <x v="335"/>
    <s v="AL-A009079"/>
    <x v="2"/>
    <s v="A009079"/>
    <s v="SINGLE MALT"/>
    <n v="9000"/>
    <n v="539.99"/>
    <x v="5"/>
    <x v="4"/>
    <s v="SpecOrder"/>
    <x v="2"/>
    <x v="2"/>
    <s v="PRE 2023"/>
    <m/>
    <n v="9"/>
    <m/>
    <n v="539.99"/>
    <n v="-539.99"/>
    <n v="-1"/>
    <n v="0"/>
    <s v=""/>
    <s v=""/>
    <s v=""/>
    <s v=""/>
    <m/>
    <m/>
    <m/>
    <m/>
    <m/>
    <m/>
    <m/>
  </r>
  <r>
    <x v="336"/>
    <s v="AL-A005143"/>
    <x v="2"/>
    <s v="A005143"/>
    <s v="SINGLE MALT"/>
    <n v="5000"/>
    <n v="59.99"/>
    <x v="5"/>
    <x v="6"/>
    <s v="NoReplen"/>
    <x v="2"/>
    <x v="4"/>
    <s v="PRE 2023"/>
    <m/>
    <s v=""/>
    <m/>
    <n v="299.95"/>
    <n v="-299.95"/>
    <n v="-1"/>
    <s v=""/>
    <s v=""/>
    <s v=""/>
    <s v=""/>
    <s v=""/>
    <m/>
    <m/>
    <m/>
    <m/>
    <m/>
    <m/>
    <m/>
  </r>
  <r>
    <x v="337"/>
    <s v="AL-A005858"/>
    <x v="2"/>
    <s v="A005858"/>
    <n v="0"/>
    <n v="5000"/>
    <n v="36.99"/>
    <x v="8"/>
    <x v="5"/>
    <s v="SpecOrder"/>
    <x v="2"/>
    <x v="2"/>
    <s v="PRE 2023"/>
    <m/>
    <n v="5"/>
    <n v="5569.47"/>
    <n v="6001.41"/>
    <n v="-431.94"/>
    <n v="-7.0000000000000007E-2"/>
    <n v="1113.894"/>
    <n v="28408.19"/>
    <n v="18163.150000000001"/>
    <n v="10245.040000000001"/>
    <n v="0.56000000000000005"/>
    <m/>
    <m/>
    <m/>
    <m/>
    <m/>
    <m/>
    <m/>
  </r>
  <r>
    <x v="338"/>
    <s v="AL-D007050"/>
    <x v="3"/>
    <s v="D007050"/>
    <s v="STRAIGHT"/>
    <n v="7000"/>
    <n v="0.89"/>
    <x v="13"/>
    <x v="7"/>
    <s v="NoReplen"/>
    <x v="1"/>
    <x v="4"/>
    <s v="PRE 2023"/>
    <m/>
    <n v="2"/>
    <n v="8.9"/>
    <n v="156.63999999999999"/>
    <n v="-147.74"/>
    <n v="-0.94"/>
    <n v="4.45"/>
    <s v=""/>
    <s v=""/>
    <s v=""/>
    <s v=""/>
    <m/>
    <m/>
    <m/>
    <m/>
    <m/>
    <m/>
    <m/>
  </r>
  <r>
    <x v="339"/>
    <s v="AL-A007050"/>
    <x v="2"/>
    <s v="A007050"/>
    <n v="0"/>
    <n v="7000"/>
    <n v="26.99"/>
    <x v="13"/>
    <x v="2"/>
    <s v="Replenish"/>
    <x v="1"/>
    <x v="2"/>
    <s v="PRE 2023"/>
    <m/>
    <n v="115"/>
    <n v="54646.22"/>
    <n v="77088.070000000007"/>
    <n v="-22441.85"/>
    <n v="-0.28999999999999998"/>
    <n v="475.18452173913045"/>
    <n v="47767.99"/>
    <n v="78381.95"/>
    <n v="-30613.96"/>
    <n v="-0.39"/>
    <m/>
    <m/>
    <m/>
    <m/>
    <m/>
    <m/>
    <m/>
  </r>
  <r>
    <x v="340"/>
    <s v="AL-A004195"/>
    <x v="2"/>
    <s v="A004195"/>
    <n v="0"/>
    <n v="4000"/>
    <n v="99.99"/>
    <x v="6"/>
    <x v="6"/>
    <s v="SpecOrder"/>
    <x v="2"/>
    <x v="2"/>
    <s v="PRE 2023"/>
    <m/>
    <n v="9"/>
    <n v="4299.57"/>
    <n v="6299.37"/>
    <n v="-1999.8"/>
    <n v="-0.32"/>
    <n v="477.72999999999996"/>
    <n v="3199.68"/>
    <n v="3499.65"/>
    <n v="-299.97000000000003"/>
    <n v="-0.09"/>
    <m/>
    <m/>
    <m/>
    <m/>
    <m/>
    <m/>
    <m/>
  </r>
  <r>
    <x v="341"/>
    <s v="AL-A007581"/>
    <x v="2"/>
    <s v="A007581"/>
    <s v="STRAIGHT"/>
    <n v="7000"/>
    <n v="49.99"/>
    <x v="6"/>
    <x v="5"/>
    <s v="Replenish"/>
    <x v="1"/>
    <x v="2"/>
    <s v="PRE 2023"/>
    <m/>
    <n v="33"/>
    <n v="16301.54"/>
    <n v="16786.61"/>
    <n v="-485.07"/>
    <n v="-0.03"/>
    <n v="493.98606060606062"/>
    <n v="19345.939999999999"/>
    <n v="14578.06"/>
    <n v="4767.88"/>
    <n v="0.33"/>
    <m/>
    <m/>
    <m/>
    <m/>
    <m/>
    <m/>
    <m/>
  </r>
  <r>
    <x v="342"/>
    <s v="AL-A008286"/>
    <x v="2"/>
    <s v="A008286"/>
    <s v="STRAIGHT"/>
    <n v="8000"/>
    <n v="59.99"/>
    <x v="6"/>
    <x v="6"/>
    <s v="Replenish"/>
    <x v="6"/>
    <x v="2"/>
    <s v="PRE 2023"/>
    <m/>
    <n v="25"/>
    <n v="10378.77"/>
    <n v="9299.07"/>
    <n v="1079.7"/>
    <n v="0.12"/>
    <n v="415.1508"/>
    <n v="1139.8699999999999"/>
    <n v="2599.7399999999998"/>
    <n v="-1459.87"/>
    <n v="-0.56000000000000005"/>
    <m/>
    <m/>
    <m/>
    <m/>
    <m/>
    <m/>
    <m/>
  </r>
  <r>
    <x v="343"/>
    <s v="AL-B000613"/>
    <x v="6"/>
    <s v="B000613"/>
    <n v="0"/>
    <n v="1000"/>
    <n v="24.99"/>
    <x v="6"/>
    <x v="5"/>
    <s v="Replenish"/>
    <x v="1"/>
    <x v="2"/>
    <s v="PRE 2023"/>
    <m/>
    <n v="125"/>
    <n v="49280.28"/>
    <n v="69047.37"/>
    <n v="-19767.09"/>
    <n v="-0.28999999999999998"/>
    <n v="394.24223999999998"/>
    <n v="40708.71"/>
    <n v="58126.74"/>
    <n v="-17418.03"/>
    <n v="-0.3"/>
    <m/>
    <m/>
    <m/>
    <m/>
    <m/>
    <m/>
    <m/>
  </r>
  <r>
    <x v="344"/>
    <s v="AL-A000613"/>
    <x v="2"/>
    <s v="A000613"/>
    <n v="0"/>
    <n v="1000"/>
    <n v="44.99"/>
    <x v="6"/>
    <x v="5"/>
    <s v="Replenish"/>
    <x v="1"/>
    <x v="2"/>
    <s v="PRE 2023"/>
    <m/>
    <n v="154"/>
    <n v="97816.83"/>
    <n v="112510.18"/>
    <n v="-14693.35"/>
    <n v="-0.13"/>
    <n v="635.17422077922083"/>
    <n v="112273.58"/>
    <n v="134582.54999999999"/>
    <n v="-22308.97"/>
    <n v="-0.17"/>
    <m/>
    <m/>
    <m/>
    <m/>
    <m/>
    <m/>
    <m/>
  </r>
  <r>
    <x v="345"/>
    <s v="AL-A009341"/>
    <x v="2"/>
    <s v="A009341"/>
    <s v="STRAIGHT"/>
    <n v="9000"/>
    <n v="31.79"/>
    <x v="2"/>
    <x v="5"/>
    <s v="NoReplen"/>
    <x v="2"/>
    <x v="4"/>
    <s v="PRE 2023"/>
    <m/>
    <s v=""/>
    <n v="31.79"/>
    <n v="31.79"/>
    <n v="0"/>
    <n v="0"/>
    <s v=""/>
    <s v=""/>
    <s v=""/>
    <s v=""/>
    <s v=""/>
    <m/>
    <m/>
    <m/>
    <m/>
    <m/>
    <m/>
    <m/>
  </r>
  <r>
    <x v="346"/>
    <s v="AL-A004311"/>
    <x v="2"/>
    <s v="A004311"/>
    <s v="STRAIGHT"/>
    <n v="4000"/>
    <n v="17.39"/>
    <x v="9"/>
    <x v="3"/>
    <s v="NoReplen"/>
    <x v="2"/>
    <x v="1"/>
    <d v="2025-01-01T00:00:00"/>
    <m/>
    <s v=""/>
    <n v="209.12"/>
    <n v="122.01"/>
    <n v="87.11"/>
    <n v="0.71"/>
    <s v=""/>
    <s v=""/>
    <s v=""/>
    <s v=""/>
    <s v=""/>
    <m/>
    <m/>
    <m/>
    <m/>
    <m/>
    <m/>
    <m/>
  </r>
  <r>
    <x v="347"/>
    <s v="AL-E004690"/>
    <x v="4"/>
    <s v="E004690"/>
    <s v="STRAIGHT"/>
    <n v="4000"/>
    <n v="10.19"/>
    <x v="6"/>
    <x v="8"/>
    <s v="NoReplen"/>
    <x v="2"/>
    <x v="1"/>
    <d v="2025-05-01T00:00:00"/>
    <m/>
    <s v=""/>
    <n v="71.33"/>
    <n v="20.38"/>
    <n v="50.95"/>
    <n v="2.5"/>
    <s v=""/>
    <s v=""/>
    <s v=""/>
    <s v=""/>
    <s v=""/>
    <m/>
    <m/>
    <m/>
    <m/>
    <m/>
    <m/>
    <m/>
  </r>
  <r>
    <x v="348"/>
    <s v="AL-A008240"/>
    <x v="2"/>
    <s v="A008240"/>
    <n v="0"/>
    <n v="8000"/>
    <n v="75.59"/>
    <x v="6"/>
    <x v="6"/>
    <s v="NoReplen"/>
    <x v="6"/>
    <x v="1"/>
    <s v="PRE 2023"/>
    <m/>
    <n v="1"/>
    <n v="755.9"/>
    <n v="982.67"/>
    <n v="-226.77"/>
    <n v="-0.23"/>
    <n v="755.9"/>
    <n v="75.59"/>
    <n v="755.9"/>
    <n v="-680.31"/>
    <n v="-0.9"/>
    <m/>
    <m/>
    <m/>
    <m/>
    <m/>
    <m/>
    <m/>
  </r>
  <r>
    <x v="349"/>
    <s v="AL-A008231"/>
    <x v="2"/>
    <s v="A008231"/>
    <n v="0"/>
    <n v="8000"/>
    <n v="29.39"/>
    <x v="6"/>
    <x v="2"/>
    <s v="Delisted"/>
    <x v="6"/>
    <x v="4"/>
    <s v="PRE 2023"/>
    <m/>
    <s v=""/>
    <m/>
    <n v="117.56"/>
    <n v="-117.56"/>
    <n v="-1"/>
    <s v=""/>
    <s v=""/>
    <s v=""/>
    <s v=""/>
    <s v=""/>
    <m/>
    <m/>
    <m/>
    <m/>
    <m/>
    <m/>
    <m/>
  </r>
  <r>
    <x v="350"/>
    <s v="AL-A008239"/>
    <x v="2"/>
    <s v="A008239"/>
    <n v="0"/>
    <n v="8000"/>
    <n v="32.99"/>
    <x v="6"/>
    <x v="2"/>
    <s v="Delisted"/>
    <x v="6"/>
    <x v="4"/>
    <s v="PRE 2023"/>
    <m/>
    <s v=""/>
    <m/>
    <n v="395.88"/>
    <n v="-395.88"/>
    <n v="-1"/>
    <s v=""/>
    <n v="0"/>
    <n v="164.95"/>
    <n v="-164.95"/>
    <n v="-1"/>
    <m/>
    <m/>
    <m/>
    <m/>
    <m/>
    <m/>
    <m/>
  </r>
  <r>
    <x v="351"/>
    <s v="AL-A000248"/>
    <x v="2"/>
    <s v="A000248"/>
    <n v="0"/>
    <n v="1000"/>
    <n v="44.99"/>
    <x v="8"/>
    <x v="5"/>
    <s v="Replenish"/>
    <x v="1"/>
    <x v="2"/>
    <s v="PRE 2023"/>
    <m/>
    <n v="119"/>
    <n v="61591.31"/>
    <n v="83276.490000000005"/>
    <n v="-21685.18"/>
    <n v="-0.26"/>
    <n v="517.57403361344541"/>
    <n v="20785.38"/>
    <n v="21055.32"/>
    <n v="-269.94"/>
    <n v="-0.01"/>
    <m/>
    <m/>
    <m/>
    <m/>
    <m/>
    <m/>
    <m/>
  </r>
  <r>
    <x v="352"/>
    <s v="AL-A030001"/>
    <x v="2"/>
    <s v="A030001"/>
    <s v="STRAIGHT"/>
    <n v="30000"/>
    <n v="114.99"/>
    <x v="9"/>
    <x v="4"/>
    <s v="CGPO2"/>
    <x v="3"/>
    <x v="2"/>
    <s v="PRE 2023"/>
    <m/>
    <n v="3"/>
    <n v="114.99"/>
    <m/>
    <n v="114.99"/>
    <m/>
    <n v="38.33"/>
    <n v="1379.88"/>
    <n v="114.99"/>
    <n v="1264.8900000000001"/>
    <n v="11"/>
    <m/>
    <m/>
    <m/>
    <m/>
    <m/>
    <m/>
    <m/>
  </r>
  <r>
    <x v="353"/>
    <s v="AL-A000262"/>
    <x v="2"/>
    <s v="A000262"/>
    <s v="STRAIGHT"/>
    <n v="1000"/>
    <n v="14.39"/>
    <x v="2"/>
    <x v="3"/>
    <s v="Delisted"/>
    <x v="1"/>
    <x v="4"/>
    <s v="PRE 2023"/>
    <m/>
    <s v=""/>
    <m/>
    <n v="0"/>
    <n v="0"/>
    <m/>
    <s v=""/>
    <s v=""/>
    <s v=""/>
    <s v=""/>
    <s v=""/>
    <m/>
    <m/>
    <m/>
    <m/>
    <m/>
    <m/>
    <m/>
  </r>
  <r>
    <x v="354"/>
    <s v="AL-F001640"/>
    <x v="5"/>
    <s v="F001640"/>
    <n v="0"/>
    <n v="1000"/>
    <n v="18.989999999999998"/>
    <x v="1"/>
    <x v="10"/>
    <s v="Replenish"/>
    <x v="1"/>
    <x v="2"/>
    <s v="PRE 2023"/>
    <m/>
    <n v="125"/>
    <n v="26756.91"/>
    <n v="27693.17"/>
    <n v="-936.26"/>
    <n v="-0.03"/>
    <n v="214.05528000000001"/>
    <n v="12951.18"/>
    <n v="17372.689999999999"/>
    <n v="-4421.51"/>
    <n v="-0.25"/>
    <m/>
    <m/>
    <m/>
    <m/>
    <m/>
    <m/>
    <m/>
  </r>
  <r>
    <x v="355"/>
    <s v="AL-A001634"/>
    <x v="2"/>
    <s v="A001634"/>
    <s v="FLAVORED"/>
    <n v="1000"/>
    <n v="14.99"/>
    <x v="2"/>
    <x v="3"/>
    <s v="Replenish"/>
    <x v="1"/>
    <x v="2"/>
    <s v="PRE 2023"/>
    <m/>
    <n v="139"/>
    <n v="56879.83"/>
    <n v="58556.45"/>
    <n v="-1676.62"/>
    <n v="-0.03"/>
    <n v="409.20741007194243"/>
    <n v="101931.98"/>
    <n v="102345.99"/>
    <n v="-414.01"/>
    <n v="0"/>
    <m/>
    <m/>
    <m/>
    <m/>
    <m/>
    <m/>
    <m/>
  </r>
  <r>
    <x v="356"/>
    <s v="AL-A000995"/>
    <x v="2"/>
    <s v="A000995"/>
    <s v="FLAVORED"/>
    <n v="1000"/>
    <n v="14.99"/>
    <x v="2"/>
    <x v="3"/>
    <s v="Replenish"/>
    <x v="1"/>
    <x v="2"/>
    <s v="PRE 2023"/>
    <m/>
    <n v="145"/>
    <n v="42731.71"/>
    <n v="49331.67"/>
    <n v="-6599.96"/>
    <n v="-0.13"/>
    <n v="294.70144827586205"/>
    <n v="95474.58"/>
    <n v="119873.13"/>
    <n v="-24398.55"/>
    <n v="-0.2"/>
    <m/>
    <m/>
    <m/>
    <m/>
    <m/>
    <m/>
    <m/>
  </r>
  <r>
    <x v="357"/>
    <s v="AL-E000265"/>
    <x v="4"/>
    <s v="E000265"/>
    <s v="STRAIGHT"/>
    <n v="1000"/>
    <n v="18.989999999999998"/>
    <x v="2"/>
    <x v="3"/>
    <s v="Replenish"/>
    <x v="1"/>
    <x v="2"/>
    <s v="PRE 2023"/>
    <m/>
    <n v="138"/>
    <n v="60824.97"/>
    <n v="64850.85"/>
    <n v="-4025.88"/>
    <n v="-0.06"/>
    <n v="440.76065217391306"/>
    <n v="38682.629999999997"/>
    <n v="35986.050000000003"/>
    <n v="2696.58"/>
    <n v="7.0000000000000007E-2"/>
    <m/>
    <m/>
    <m/>
    <m/>
    <m/>
    <m/>
    <m/>
  </r>
  <r>
    <x v="358"/>
    <s v="AL-F000265"/>
    <x v="5"/>
    <s v="F000265"/>
    <s v="STRAIGHT"/>
    <n v="1000"/>
    <n v="24.99"/>
    <x v="2"/>
    <x v="3"/>
    <s v="Replenish"/>
    <x v="1"/>
    <x v="2"/>
    <s v="PRE 2023"/>
    <m/>
    <n v="157"/>
    <n v="162690.26999999999"/>
    <n v="168865.61"/>
    <n v="-6175.34"/>
    <n v="-0.04"/>
    <n v="1036.2437579617833"/>
    <n v="142379.41"/>
    <n v="172751.99"/>
    <n v="-30372.58"/>
    <n v="-0.18"/>
    <m/>
    <m/>
    <m/>
    <m/>
    <m/>
    <m/>
    <m/>
  </r>
  <r>
    <x v="359"/>
    <s v="AL-B000265"/>
    <x v="6"/>
    <s v="B000265"/>
    <s v="STRAIGHT"/>
    <n v="1000"/>
    <n v="7.99"/>
    <x v="2"/>
    <x v="3"/>
    <s v="Replenish"/>
    <x v="1"/>
    <x v="2"/>
    <s v="PRE 2023"/>
    <m/>
    <n v="159"/>
    <n v="116570.57"/>
    <n v="118291.77"/>
    <n v="-1721.2"/>
    <n v="-0.01"/>
    <n v="733.14823899371072"/>
    <n v="250177.49"/>
    <n v="232012.08"/>
    <n v="18165.41"/>
    <n v="0.08"/>
    <m/>
    <m/>
    <m/>
    <m/>
    <m/>
    <m/>
    <m/>
  </r>
  <r>
    <x v="360"/>
    <s v="AL-A000265"/>
    <x v="2"/>
    <s v="A000265"/>
    <s v="STRAIGHT"/>
    <n v="1000"/>
    <n v="14.99"/>
    <x v="2"/>
    <x v="3"/>
    <s v="Replenish"/>
    <x v="1"/>
    <x v="2"/>
    <s v="PRE 2023"/>
    <m/>
    <n v="154"/>
    <n v="80592.899999999994"/>
    <n v="89248.95"/>
    <n v="-8656.0499999999993"/>
    <n v="-0.1"/>
    <n v="523.33051948051946"/>
    <n v="166450.35"/>
    <n v="167454.94"/>
    <n v="-1004.59"/>
    <n v="-0.01"/>
    <m/>
    <m/>
    <m/>
    <m/>
    <m/>
    <m/>
    <m/>
  </r>
  <r>
    <x v="361"/>
    <s v="AL-A001265"/>
    <x v="2"/>
    <s v="A001265"/>
    <s v="STRAIGHT"/>
    <n v="1000"/>
    <n v="14.99"/>
    <x v="2"/>
    <x v="3"/>
    <s v="Replenish"/>
    <x v="1"/>
    <x v="2"/>
    <s v="PRE 2023"/>
    <m/>
    <n v="151"/>
    <n v="77392.11"/>
    <n v="79196.86"/>
    <n v="-1804.75"/>
    <n v="-0.02"/>
    <n v="512.53052980132452"/>
    <n v="71977.7"/>
    <n v="76097.990000000005"/>
    <n v="-4120.29"/>
    <n v="-0.05"/>
    <m/>
    <m/>
    <m/>
    <m/>
    <m/>
    <m/>
    <m/>
  </r>
  <r>
    <x v="362"/>
    <s v="AL-F001265"/>
    <x v="5"/>
    <s v="F001265"/>
    <s v="STRAIGHT"/>
    <n v="1000"/>
    <n v="24.99"/>
    <x v="2"/>
    <x v="3"/>
    <s v="Replenish"/>
    <x v="1"/>
    <x v="2"/>
    <s v="PRE 2023"/>
    <m/>
    <n v="135"/>
    <n v="232141.83"/>
    <n v="234190.38"/>
    <n v="-2048.5500000000002"/>
    <n v="-0.01"/>
    <n v="1719.5691111111109"/>
    <n v="71089.86"/>
    <n v="68587.41"/>
    <n v="2502.4499999999998"/>
    <n v="0.04"/>
    <m/>
    <m/>
    <m/>
    <m/>
    <m/>
    <m/>
    <m/>
  </r>
  <r>
    <x v="363"/>
    <s v="AL-A001664"/>
    <x v="2"/>
    <s v="A001664"/>
    <s v="FLAVORED"/>
    <n v="1000"/>
    <n v="6.59"/>
    <x v="2"/>
    <x v="9"/>
    <s v="Delisted"/>
    <x v="1"/>
    <x v="1"/>
    <s v="PRE 2023"/>
    <m/>
    <n v="1"/>
    <n v="243.86"/>
    <n v="704.76"/>
    <n v="-460.9"/>
    <n v="-0.65"/>
    <n v="243.86"/>
    <n v="79.08"/>
    <n v="109.07"/>
    <n v="-29.99"/>
    <n v="-0.27"/>
    <m/>
    <m/>
    <m/>
    <m/>
    <m/>
    <m/>
    <m/>
  </r>
  <r>
    <x v="364"/>
    <s v="AL-F001643"/>
    <x v="5"/>
    <s v="F001643"/>
    <n v="0"/>
    <n v="1000"/>
    <n v="11.39"/>
    <x v="1"/>
    <x v="10"/>
    <s v="NoReplen"/>
    <x v="1"/>
    <x v="1"/>
    <s v="PRE 2023"/>
    <m/>
    <n v="20"/>
    <n v="22162.2"/>
    <n v="25707.24"/>
    <n v="-3545.04"/>
    <n v="-0.14000000000000001"/>
    <n v="1108.1100000000001"/>
    <n v="9988.14"/>
    <n v="14177.38"/>
    <n v="-4189.24"/>
    <n v="-0.3"/>
    <m/>
    <m/>
    <m/>
    <m/>
    <m/>
    <m/>
    <m/>
  </r>
  <r>
    <x v="365"/>
    <s v="AL-F001642"/>
    <x v="5"/>
    <s v="F001642"/>
    <n v="0"/>
    <n v="1000"/>
    <n v="11.39"/>
    <x v="1"/>
    <x v="10"/>
    <s v="NoReplen"/>
    <x v="1"/>
    <x v="1"/>
    <s v="PRE 2023"/>
    <m/>
    <n v="5"/>
    <m/>
    <n v="529.25"/>
    <n v="-529.25"/>
    <n v="-1"/>
    <n v="0"/>
    <n v="0"/>
    <n v="17.989999999999998"/>
    <n v="-17.989999999999998"/>
    <n v="-1"/>
    <m/>
    <m/>
    <m/>
    <m/>
    <m/>
    <m/>
    <m/>
  </r>
  <r>
    <x v="366"/>
    <s v="AL-J007406"/>
    <x v="1"/>
    <s v="J007406"/>
    <n v="0"/>
    <n v="7000"/>
    <n v="7.79"/>
    <x v="1"/>
    <x v="1"/>
    <s v="NoReplen"/>
    <x v="1"/>
    <x v="1"/>
    <s v="PRE 2023"/>
    <m/>
    <n v="3"/>
    <n v="101.27"/>
    <n v="202.54"/>
    <n v="-101.27"/>
    <n v="-0.5"/>
    <n v="33.756666666666668"/>
    <s v=""/>
    <s v=""/>
    <s v=""/>
    <s v=""/>
    <m/>
    <m/>
    <m/>
    <m/>
    <m/>
    <m/>
    <m/>
  </r>
  <r>
    <x v="367"/>
    <s v="AL-A007138"/>
    <x v="2"/>
    <s v="A007138"/>
    <s v="FLAVORED"/>
    <n v="7000"/>
    <n v="8.99"/>
    <x v="2"/>
    <x v="8"/>
    <s v="NoReplen"/>
    <x v="1"/>
    <x v="4"/>
    <s v="PRE 2023"/>
    <m/>
    <s v=""/>
    <n v="71.92"/>
    <n v="11872.76"/>
    <n v="-11800.84"/>
    <n v="-0.99"/>
    <s v=""/>
    <n v="107.88"/>
    <n v="8599.94"/>
    <n v="-8492.06"/>
    <n v="-0.99"/>
    <m/>
    <m/>
    <m/>
    <m/>
    <m/>
    <m/>
    <m/>
  </r>
  <r>
    <x v="368"/>
    <s v="AL-D007138"/>
    <x v="3"/>
    <s v="D007138"/>
    <s v="FLAVORED"/>
    <n v="7000"/>
    <n v="0.59"/>
    <x v="2"/>
    <x v="7"/>
    <s v="NoReplen"/>
    <x v="1"/>
    <x v="3"/>
    <s v="PRE 2023"/>
    <m/>
    <s v=""/>
    <m/>
    <n v="86.14"/>
    <n v="-86.14"/>
    <n v="-1"/>
    <s v=""/>
    <s v=""/>
    <s v=""/>
    <s v=""/>
    <s v=""/>
    <m/>
    <m/>
    <m/>
    <m/>
    <m/>
    <m/>
    <m/>
  </r>
  <r>
    <x v="369"/>
    <s v="AL-J007408"/>
    <x v="1"/>
    <s v="J007408"/>
    <n v="0"/>
    <n v="7000"/>
    <n v="7.79"/>
    <x v="1"/>
    <x v="1"/>
    <s v="Delisted"/>
    <x v="1"/>
    <x v="4"/>
    <s v="PRE 2023"/>
    <m/>
    <s v=""/>
    <m/>
    <n v="23.37"/>
    <n v="-23.37"/>
    <n v="-1"/>
    <s v=""/>
    <s v=""/>
    <s v=""/>
    <s v=""/>
    <s v=""/>
    <m/>
    <m/>
    <m/>
    <m/>
    <m/>
    <m/>
    <m/>
  </r>
  <r>
    <x v="370"/>
    <s v="AL-E008013"/>
    <x v="4"/>
    <s v="E008013"/>
    <s v="FLAVORED"/>
    <n v="8000"/>
    <n v="18.68"/>
    <x v="2"/>
    <x v="3"/>
    <s v="Replenish"/>
    <x v="6"/>
    <x v="2"/>
    <s v="PRE 2023"/>
    <m/>
    <n v="18"/>
    <n v="821.92"/>
    <n v="1008.72"/>
    <n v="-186.8"/>
    <n v="-0.19"/>
    <n v="45.662222222222219"/>
    <n v="10311.36"/>
    <n v="12758.44"/>
    <n v="-2447.08"/>
    <n v="-0.19"/>
    <m/>
    <m/>
    <m/>
    <m/>
    <m/>
    <m/>
    <m/>
  </r>
  <r>
    <x v="371"/>
    <s v="AL-F001044"/>
    <x v="5"/>
    <s v="F001044"/>
    <s v="FLAVORED"/>
    <n v="1000"/>
    <n v="24.99"/>
    <x v="2"/>
    <x v="3"/>
    <s v="Replenish"/>
    <x v="1"/>
    <x v="2"/>
    <s v="PRE 2023"/>
    <m/>
    <n v="137"/>
    <n v="95142.68"/>
    <n v="109346.42"/>
    <n v="-14203.74"/>
    <n v="-0.13"/>
    <n v="694.47211678832116"/>
    <n v="26210.16"/>
    <n v="24781.67"/>
    <n v="1428.49"/>
    <n v="0.06"/>
    <m/>
    <m/>
    <m/>
    <m/>
    <m/>
    <m/>
    <m/>
  </r>
  <r>
    <x v="372"/>
    <s v="AL-D004044"/>
    <x v="3"/>
    <s v="D004044"/>
    <s v="STRAIGHT"/>
    <n v="4000"/>
    <n v="0.99"/>
    <x v="2"/>
    <x v="7"/>
    <s v="Delisted"/>
    <x v="2"/>
    <x v="4"/>
    <d v="2024-07-01T00:00:00"/>
    <m/>
    <s v=""/>
    <m/>
    <n v="0"/>
    <n v="0"/>
    <m/>
    <s v=""/>
    <s v=""/>
    <s v=""/>
    <s v=""/>
    <s v=""/>
    <m/>
    <m/>
    <m/>
    <m/>
    <m/>
    <m/>
    <m/>
  </r>
  <r>
    <x v="373"/>
    <s v="AL-A001044"/>
    <x v="2"/>
    <s v="A001044"/>
    <s v="FLAVORED"/>
    <n v="1000"/>
    <n v="14.99"/>
    <x v="2"/>
    <x v="3"/>
    <s v="Replenish"/>
    <x v="1"/>
    <x v="2"/>
    <s v="PRE 2023"/>
    <m/>
    <n v="155"/>
    <n v="29586.73"/>
    <n v="33047.68"/>
    <n v="-3460.95"/>
    <n v="-0.1"/>
    <n v="190.88212903225806"/>
    <n v="47913.14"/>
    <n v="54993.95"/>
    <n v="-7080.81"/>
    <n v="-0.13"/>
    <m/>
    <m/>
    <m/>
    <m/>
    <m/>
    <m/>
    <m/>
  </r>
  <r>
    <x v="374"/>
    <s v="AL-D007988"/>
    <x v="3"/>
    <s v="D007988"/>
    <s v="FLAVORED"/>
    <n v="7000"/>
    <n v="0.65"/>
    <x v="2"/>
    <x v="7"/>
    <s v="NoReplen"/>
    <x v="1"/>
    <x v="1"/>
    <d v="2023-04-01T00:00:00"/>
    <m/>
    <n v="3"/>
    <n v="977.6"/>
    <n v="2153.87"/>
    <n v="-1176.27"/>
    <n v="-0.55000000000000004"/>
    <n v="325.86666666666667"/>
    <n v="0"/>
    <n v="574.39"/>
    <n v="-574.39"/>
    <n v="-1"/>
    <m/>
    <m/>
    <m/>
    <m/>
    <m/>
    <m/>
    <m/>
  </r>
  <r>
    <x v="375"/>
    <s v="AL-A007988"/>
    <x v="2"/>
    <s v="A007988"/>
    <s v="FLAVORED"/>
    <n v="7000"/>
    <n v="8.99"/>
    <x v="2"/>
    <x v="8"/>
    <s v="NoReplen"/>
    <x v="1"/>
    <x v="1"/>
    <d v="2023-04-01T00:00:00"/>
    <m/>
    <n v="4"/>
    <n v="3434.18"/>
    <n v="14601.88"/>
    <n v="-11167.7"/>
    <n v="-0.76"/>
    <n v="858.54499999999996"/>
    <n v="1069.81"/>
    <n v="9540.48"/>
    <n v="-8470.67"/>
    <n v="-0.89"/>
    <m/>
    <m/>
    <m/>
    <m/>
    <m/>
    <m/>
    <m/>
  </r>
  <r>
    <x v="376"/>
    <s v="AL-A008188"/>
    <x v="2"/>
    <s v="A008188"/>
    <s v="FLAVORED"/>
    <n v="8000"/>
    <n v="8.99"/>
    <x v="2"/>
    <x v="8"/>
    <s v="NoReplen"/>
    <x v="6"/>
    <x v="1"/>
    <s v="PRE 2023"/>
    <m/>
    <s v=""/>
    <n v="215.76"/>
    <n v="20.98"/>
    <n v="194.78"/>
    <n v="9.2799999999999994"/>
    <s v=""/>
    <s v=""/>
    <s v=""/>
    <s v=""/>
    <s v=""/>
    <m/>
    <m/>
    <m/>
    <m/>
    <m/>
    <m/>
    <m/>
  </r>
  <r>
    <x v="377"/>
    <s v="AL-D004859"/>
    <x v="3"/>
    <s v="D004859"/>
    <s v="FLAVORED"/>
    <n v="4000"/>
    <n v="0.59"/>
    <x v="2"/>
    <x v="7"/>
    <s v="NoReplen"/>
    <x v="2"/>
    <x v="1"/>
    <s v="PRE 2023"/>
    <m/>
    <s v=""/>
    <n v="0.59"/>
    <n v="5.94"/>
    <n v="-5.35"/>
    <n v="-0.9"/>
    <s v=""/>
    <s v=""/>
    <s v=""/>
    <s v=""/>
    <s v=""/>
    <m/>
    <m/>
    <m/>
    <m/>
    <m/>
    <m/>
    <m/>
  </r>
  <r>
    <x v="378"/>
    <s v="AL-D007951"/>
    <x v="3"/>
    <s v="D007951"/>
    <s v="FLAVORED"/>
    <n v="7000"/>
    <n v="11.99"/>
    <x v="2"/>
    <x v="7"/>
    <s v="NoReplen"/>
    <x v="1"/>
    <x v="1"/>
    <d v="2023-07-01T00:00:00"/>
    <m/>
    <n v="1"/>
    <n v="191.84"/>
    <n v="919.54"/>
    <n v="-727.7"/>
    <n v="-0.79"/>
    <n v="191.84"/>
    <n v="11.99"/>
    <n v="19.989999999999998"/>
    <n v="-8"/>
    <n v="-0.4"/>
    <m/>
    <m/>
    <m/>
    <m/>
    <m/>
    <m/>
    <m/>
  </r>
  <r>
    <x v="379"/>
    <s v="AL-D004268"/>
    <x v="3"/>
    <s v="D004268"/>
    <s v="FLAVORED"/>
    <n v="4000"/>
    <n v="0.59"/>
    <x v="2"/>
    <x v="7"/>
    <s v="Delisted"/>
    <x v="2"/>
    <x v="4"/>
    <d v="2024-11-01T00:00:00"/>
    <m/>
    <s v=""/>
    <m/>
    <n v="14.75"/>
    <n v="-14.75"/>
    <n v="-1"/>
    <s v=""/>
    <s v=""/>
    <s v=""/>
    <s v=""/>
    <s v=""/>
    <m/>
    <m/>
    <m/>
    <m/>
    <m/>
    <m/>
    <m/>
  </r>
  <r>
    <x v="380"/>
    <s v="AL-A008632"/>
    <x v="2"/>
    <s v="A008632"/>
    <s v="FLAVORED"/>
    <n v="8000"/>
    <n v="8.39"/>
    <x v="2"/>
    <x v="8"/>
    <s v="Delisted"/>
    <x v="6"/>
    <x v="4"/>
    <d v="2025-01-01T00:00:00"/>
    <m/>
    <s v=""/>
    <m/>
    <n v="8.39"/>
    <n v="-8.39"/>
    <n v="-1"/>
    <s v=""/>
    <s v=""/>
    <s v=""/>
    <s v=""/>
    <s v=""/>
    <m/>
    <m/>
    <m/>
    <m/>
    <m/>
    <m/>
    <m/>
  </r>
  <r>
    <x v="381"/>
    <s v="AL-F000910"/>
    <x v="5"/>
    <s v="F000910"/>
    <s v="FLAVORED"/>
    <n v="1000"/>
    <n v="24.99"/>
    <x v="2"/>
    <x v="3"/>
    <s v="Replenish"/>
    <x v="1"/>
    <x v="2"/>
    <s v="PRE 2023"/>
    <m/>
    <n v="97"/>
    <n v="69466.31"/>
    <n v="76312.19"/>
    <n v="-6845.88"/>
    <n v="-0.09"/>
    <n v="716.14752577319587"/>
    <n v="6498.31"/>
    <n v="6573.26"/>
    <n v="-74.95"/>
    <n v="-0.01"/>
    <m/>
    <m/>
    <m/>
    <m/>
    <m/>
    <m/>
    <m/>
  </r>
  <r>
    <x v="382"/>
    <s v="AL-A000910"/>
    <x v="2"/>
    <s v="A000910"/>
    <s v="FLAVORED"/>
    <n v="1000"/>
    <n v="14.99"/>
    <x v="2"/>
    <x v="3"/>
    <s v="Replenish"/>
    <x v="1"/>
    <x v="2"/>
    <s v="PRE 2023"/>
    <m/>
    <n v="150"/>
    <n v="35388.629999999997"/>
    <n v="42697.21"/>
    <n v="-7308.58"/>
    <n v="-0.17"/>
    <n v="235.92419999999998"/>
    <n v="64882.59"/>
    <n v="78093.399999999994"/>
    <n v="-13210.81"/>
    <n v="-0.17"/>
    <m/>
    <m/>
    <m/>
    <m/>
    <m/>
    <m/>
    <m/>
  </r>
  <r>
    <x v="383"/>
    <s v="AL-F007756"/>
    <x v="5"/>
    <s v="F007756"/>
    <n v="0"/>
    <n v="7000"/>
    <n v="10.79"/>
    <x v="1"/>
    <x v="10"/>
    <s v="NoReplen"/>
    <x v="1"/>
    <x v="4"/>
    <s v="PRE 2023"/>
    <m/>
    <n v="1"/>
    <n v="75.53"/>
    <n v="3133.53"/>
    <n v="-3058"/>
    <n v="-0.98"/>
    <n v="75.53"/>
    <n v="10.79"/>
    <n v="557.66999999999996"/>
    <n v="-546.88"/>
    <n v="-0.98"/>
    <m/>
    <m/>
    <m/>
    <m/>
    <m/>
    <m/>
    <m/>
  </r>
  <r>
    <x v="384"/>
    <s v="AL-A001259"/>
    <x v="2"/>
    <s v="A001259"/>
    <s v="STRAIGHT"/>
    <n v="1000"/>
    <n v="29.99"/>
    <x v="2"/>
    <x v="5"/>
    <s v="Replenish"/>
    <x v="1"/>
    <x v="2"/>
    <s v="PRE 2023"/>
    <m/>
    <n v="105"/>
    <n v="40216.589999999997"/>
    <n v="45856.46"/>
    <n v="-5639.87"/>
    <n v="-0.12"/>
    <n v="383.01514285714285"/>
    <n v="24321.89"/>
    <n v="20411.11"/>
    <n v="3910.78"/>
    <n v="0.19"/>
    <m/>
    <m/>
    <m/>
    <m/>
    <m/>
    <m/>
    <m/>
  </r>
  <r>
    <x v="385"/>
    <s v="AL-J007407"/>
    <x v="1"/>
    <s v="J007407"/>
    <n v="0"/>
    <n v="7000"/>
    <n v="7.79"/>
    <x v="1"/>
    <x v="1"/>
    <s v="Delisted"/>
    <x v="1"/>
    <x v="4"/>
    <s v="PRE 2023"/>
    <m/>
    <s v=""/>
    <m/>
    <n v="62.32"/>
    <n v="-62.32"/>
    <n v="-1"/>
    <s v=""/>
    <s v=""/>
    <s v=""/>
    <s v=""/>
    <s v=""/>
    <m/>
    <m/>
    <m/>
    <m/>
    <m/>
    <m/>
    <m/>
  </r>
  <r>
    <x v="386"/>
    <s v="AL-F001190"/>
    <x v="5"/>
    <s v="F001190"/>
    <n v="0"/>
    <n v="1000"/>
    <n v="17.989999999999998"/>
    <x v="1"/>
    <x v="10"/>
    <s v="Replenish"/>
    <x v="1"/>
    <x v="2"/>
    <s v="PRE 2023"/>
    <m/>
    <n v="77"/>
    <n v="19735.03"/>
    <n v="18385.78"/>
    <n v="1349.25"/>
    <n v="7.0000000000000007E-2"/>
    <n v="256.29909090909092"/>
    <n v="8707.16"/>
    <n v="8743.14"/>
    <n v="-35.979999999999997"/>
    <n v="0"/>
    <m/>
    <m/>
    <m/>
    <m/>
    <m/>
    <m/>
    <m/>
  </r>
  <r>
    <x v="387"/>
    <s v="AL-F000268"/>
    <x v="5"/>
    <s v="F000268"/>
    <s v="STRAIGHT"/>
    <n v="1000"/>
    <n v="24.99"/>
    <x v="2"/>
    <x v="3"/>
    <s v="Replenish"/>
    <x v="1"/>
    <x v="2"/>
    <s v="PRE 2023"/>
    <m/>
    <n v="146"/>
    <n v="137047.82"/>
    <n v="147898.35"/>
    <n v="-10850.53"/>
    <n v="-7.0000000000000007E-2"/>
    <n v="938.68369863013709"/>
    <n v="29474.93"/>
    <n v="30227.4"/>
    <n v="-752.47"/>
    <n v="-0.02"/>
    <m/>
    <m/>
    <m/>
    <m/>
    <m/>
    <m/>
    <m/>
  </r>
  <r>
    <x v="388"/>
    <s v="AL-B000268"/>
    <x v="6"/>
    <s v="B000268"/>
    <s v="STRAIGHT"/>
    <n v="1000"/>
    <n v="7.99"/>
    <x v="2"/>
    <x v="3"/>
    <s v="Replenish"/>
    <x v="1"/>
    <x v="2"/>
    <s v="PRE 2023"/>
    <m/>
    <n v="146"/>
    <n v="52918.97"/>
    <n v="52529.85"/>
    <n v="389.12"/>
    <n v="0.01"/>
    <n v="362.45869863013701"/>
    <n v="82537.95"/>
    <n v="69571.47"/>
    <n v="12966.48"/>
    <n v="0.19"/>
    <m/>
    <m/>
    <m/>
    <m/>
    <m/>
    <m/>
    <m/>
  </r>
  <r>
    <x v="389"/>
    <s v="AL-A000268"/>
    <x v="2"/>
    <s v="A000268"/>
    <s v="STRAIGHT"/>
    <n v="1000"/>
    <n v="14.99"/>
    <x v="2"/>
    <x v="3"/>
    <s v="Replenish"/>
    <x v="1"/>
    <x v="2"/>
    <s v="PRE 2023"/>
    <m/>
    <n v="158"/>
    <n v="60791.44"/>
    <n v="69786.240000000005"/>
    <n v="-8994.7999999999993"/>
    <n v="-0.13"/>
    <n v="384.75594936708865"/>
    <n v="116590.45"/>
    <n v="131489.1"/>
    <n v="-14898.65"/>
    <n v="-0.11"/>
    <m/>
    <m/>
    <m/>
    <m/>
    <m/>
    <m/>
    <m/>
  </r>
  <r>
    <x v="390"/>
    <s v="AL-E008108"/>
    <x v="4"/>
    <s v="E008108"/>
    <s v="FLAVORED"/>
    <n v="7000"/>
    <n v="11.39"/>
    <x v="2"/>
    <x v="8"/>
    <s v="NoReplen"/>
    <x v="6"/>
    <x v="4"/>
    <s v="PRE 2023"/>
    <m/>
    <s v=""/>
    <m/>
    <n v="45.56"/>
    <n v="-45.56"/>
    <n v="-1"/>
    <s v=""/>
    <s v=""/>
    <s v=""/>
    <s v=""/>
    <s v=""/>
    <m/>
    <m/>
    <m/>
    <m/>
    <m/>
    <m/>
    <m/>
  </r>
  <r>
    <x v="391"/>
    <s v="AL-F000571"/>
    <x v="5"/>
    <s v="F000571"/>
    <s v="FLAVORED"/>
    <n v="7000"/>
    <n v="24.99"/>
    <x v="2"/>
    <x v="3"/>
    <s v="Replenish"/>
    <x v="1"/>
    <x v="2"/>
    <s v="PRE 2023"/>
    <m/>
    <n v="94"/>
    <n v="54547.5"/>
    <n v="56256.55"/>
    <n v="-1709.05"/>
    <n v="-0.03"/>
    <n v="580.29255319148933"/>
    <n v="15844.47"/>
    <n v="15905.37"/>
    <n v="-60.9"/>
    <n v="0"/>
    <m/>
    <m/>
    <m/>
    <m/>
    <m/>
    <m/>
    <m/>
  </r>
  <r>
    <x v="392"/>
    <s v="AL-A000571"/>
    <x v="2"/>
    <s v="A000571"/>
    <s v="FLAVORED"/>
    <n v="7000"/>
    <n v="14.99"/>
    <x v="2"/>
    <x v="3"/>
    <s v="Replenish"/>
    <x v="1"/>
    <x v="2"/>
    <s v="PRE 2023"/>
    <m/>
    <n v="131"/>
    <n v="29961.48"/>
    <n v="32193.24"/>
    <n v="-2231.7600000000002"/>
    <n v="-7.0000000000000007E-2"/>
    <n v="228.71358778625955"/>
    <n v="36634.92"/>
    <n v="35109.300000000003"/>
    <n v="1525.62"/>
    <n v="0.04"/>
    <m/>
    <m/>
    <m/>
    <m/>
    <m/>
    <m/>
    <m/>
  </r>
  <r>
    <x v="393"/>
    <s v="AL-A007466"/>
    <x v="2"/>
    <s v="A007466"/>
    <s v="STRAIGHT"/>
    <n v="7000"/>
    <n v="6.59"/>
    <x v="2"/>
    <x v="8"/>
    <s v="NoReplen"/>
    <x v="1"/>
    <x v="4"/>
    <s v="PRE 2023"/>
    <m/>
    <s v=""/>
    <n v="61.54"/>
    <n v="109.9"/>
    <n v="-48.36"/>
    <n v="-0.44"/>
    <s v=""/>
    <s v=""/>
    <s v=""/>
    <s v=""/>
    <s v=""/>
    <m/>
    <m/>
    <m/>
    <m/>
    <m/>
    <m/>
    <m/>
  </r>
  <r>
    <x v="394"/>
    <s v="AL-E000250"/>
    <x v="4"/>
    <s v="E000250"/>
    <s v="STRAIGHT"/>
    <n v="1000"/>
    <n v="18.989999999999998"/>
    <x v="2"/>
    <x v="3"/>
    <s v="Replenish"/>
    <x v="1"/>
    <x v="2"/>
    <s v="PRE 2023"/>
    <m/>
    <n v="155"/>
    <n v="186956.55"/>
    <n v="202889.16"/>
    <n v="-15932.61"/>
    <n v="-0.08"/>
    <n v="1206.1712903225805"/>
    <n v="795794.94"/>
    <n v="790572.69"/>
    <n v="5222.25"/>
    <n v="0.01"/>
    <m/>
    <m/>
    <m/>
    <m/>
    <m/>
    <m/>
    <m/>
  </r>
  <r>
    <x v="395"/>
    <s v="AL-F000250"/>
    <x v="5"/>
    <s v="F000250"/>
    <s v="STRAIGHT"/>
    <n v="1000"/>
    <n v="24.99"/>
    <x v="2"/>
    <x v="3"/>
    <s v="Replenish"/>
    <x v="1"/>
    <x v="2"/>
    <s v="PRE 2023"/>
    <m/>
    <n v="158"/>
    <n v="482280.08"/>
    <n v="509667.55"/>
    <n v="-27387.47"/>
    <n v="-0.05"/>
    <n v="3052.4055696202531"/>
    <n v="332341.82"/>
    <n v="351621.43"/>
    <n v="-19279.61"/>
    <n v="-0.05"/>
    <m/>
    <m/>
    <m/>
    <m/>
    <m/>
    <m/>
    <m/>
  </r>
  <r>
    <x v="396"/>
    <s v="AL-D000250"/>
    <x v="3"/>
    <s v="D000250"/>
    <s v="STRAIGHT"/>
    <n v="1000"/>
    <n v="1.0900000000000001"/>
    <x v="2"/>
    <x v="7"/>
    <s v="Replenish"/>
    <x v="1"/>
    <x v="2"/>
    <s v="PRE 2023"/>
    <m/>
    <n v="157"/>
    <n v="63879.45"/>
    <n v="86838.12"/>
    <n v="-22958.67"/>
    <n v="-0.26"/>
    <n v="406.87547770700633"/>
    <n v="174760.79"/>
    <n v="185643.35"/>
    <n v="-10882.56"/>
    <n v="-0.06"/>
    <m/>
    <m/>
    <m/>
    <m/>
    <m/>
    <m/>
    <m/>
  </r>
  <r>
    <x v="397"/>
    <s v="AL-C000250"/>
    <x v="7"/>
    <s v="C000250"/>
    <s v="STRAIGHT"/>
    <n v="1000"/>
    <n v="4.99"/>
    <x v="2"/>
    <x v="7"/>
    <s v="Replenish"/>
    <x v="1"/>
    <x v="2"/>
    <s v="PRE 2023"/>
    <m/>
    <n v="154"/>
    <n v="35898.06"/>
    <n v="31931.01"/>
    <n v="3967.05"/>
    <n v="0.12"/>
    <n v="233.10428571428571"/>
    <n v="130164.15"/>
    <n v="116431.67"/>
    <n v="13732.48"/>
    <n v="0.12"/>
    <m/>
    <m/>
    <m/>
    <m/>
    <m/>
    <m/>
    <m/>
  </r>
  <r>
    <x v="398"/>
    <s v="AL-B000250"/>
    <x v="6"/>
    <s v="B000250"/>
    <s v="STRAIGHT"/>
    <n v="1000"/>
    <n v="7.99"/>
    <x v="2"/>
    <x v="3"/>
    <s v="Replenish"/>
    <x v="1"/>
    <x v="2"/>
    <s v="PRE 2023"/>
    <m/>
    <n v="159"/>
    <n v="220878.68"/>
    <n v="234668.28"/>
    <n v="-13789.6"/>
    <n v="-0.06"/>
    <n v="1389.1740880503144"/>
    <n v="680594.15"/>
    <n v="617650.38"/>
    <n v="62943.77"/>
    <n v="0.1"/>
    <m/>
    <m/>
    <m/>
    <m/>
    <m/>
    <m/>
    <m/>
  </r>
  <r>
    <x v="399"/>
    <s v="AL-A000250"/>
    <x v="2"/>
    <s v="A000250"/>
    <s v="STRAIGHT"/>
    <n v="1000"/>
    <n v="14.99"/>
    <x v="2"/>
    <x v="3"/>
    <s v="Replenish"/>
    <x v="1"/>
    <x v="2"/>
    <s v="PRE 2023"/>
    <m/>
    <n v="157"/>
    <n v="190252.85"/>
    <n v="221381.36"/>
    <n v="-31128.51"/>
    <n v="-0.14000000000000001"/>
    <n v="1211.8015923566879"/>
    <n v="522830.05"/>
    <n v="503641.84"/>
    <n v="19188.21"/>
    <n v="0.04"/>
    <m/>
    <m/>
    <m/>
    <m/>
    <m/>
    <m/>
    <m/>
  </r>
  <r>
    <x v="400"/>
    <s v="AL-A001850"/>
    <x v="2"/>
    <s v="A001850"/>
    <s v="STRAIGHT"/>
    <n v="1000"/>
    <n v="14.99"/>
    <x v="2"/>
    <x v="3"/>
    <s v="Replenish"/>
    <x v="1"/>
    <x v="2"/>
    <s v="PRE 2023"/>
    <m/>
    <n v="158"/>
    <n v="254676.98"/>
    <n v="282832.65999999997"/>
    <n v="-28155.68"/>
    <n v="-0.1"/>
    <n v="1611.8796202531646"/>
    <n v="442520.31"/>
    <n v="432048.48"/>
    <n v="10471.83"/>
    <n v="0.02"/>
    <m/>
    <m/>
    <m/>
    <m/>
    <m/>
    <m/>
    <m/>
  </r>
  <r>
    <x v="401"/>
    <s v="AL-F001850"/>
    <x v="5"/>
    <s v="F001850"/>
    <s v="STRAIGHT"/>
    <n v="1000"/>
    <n v="24.99"/>
    <x v="2"/>
    <x v="3"/>
    <s v="Replenish"/>
    <x v="1"/>
    <x v="2"/>
    <s v="PRE 2023"/>
    <m/>
    <n v="158"/>
    <n v="970577.9"/>
    <n v="1077031.05"/>
    <n v="-106453.15"/>
    <n v="-0.1"/>
    <n v="6142.8981012658232"/>
    <n v="535118.56999999995"/>
    <n v="542989.66"/>
    <n v="-7871.09"/>
    <n v="-0.01"/>
    <m/>
    <m/>
    <m/>
    <m/>
    <m/>
    <m/>
    <m/>
  </r>
  <r>
    <x v="402"/>
    <s v="AL-F001645"/>
    <x v="5"/>
    <s v="F001645"/>
    <n v="0"/>
    <n v="1000"/>
    <n v="18.989999999999998"/>
    <x v="1"/>
    <x v="10"/>
    <s v="Replenish"/>
    <x v="1"/>
    <x v="2"/>
    <s v="PRE 2023"/>
    <m/>
    <n v="120"/>
    <n v="27839.34"/>
    <n v="29238.38"/>
    <n v="-1399.04"/>
    <n v="-0.05"/>
    <n v="231.99449999999999"/>
    <n v="12780.27"/>
    <n v="13495.75"/>
    <n v="-715.48"/>
    <n v="-0.05"/>
    <m/>
    <m/>
    <m/>
    <m/>
    <m/>
    <m/>
    <m/>
  </r>
  <r>
    <x v="403"/>
    <s v="AL-J007755"/>
    <x v="1"/>
    <s v="J007755"/>
    <n v="0"/>
    <n v="7000"/>
    <n v="7.79"/>
    <x v="1"/>
    <x v="1"/>
    <s v="NoReplen"/>
    <x v="1"/>
    <x v="1"/>
    <s v="PRE 2023"/>
    <m/>
    <n v="2"/>
    <n v="93.48"/>
    <n v="402.63"/>
    <n v="-309.14999999999998"/>
    <n v="-0.77"/>
    <n v="46.74"/>
    <n v="327.18"/>
    <n v="888.42"/>
    <n v="-561.24"/>
    <n v="-0.63"/>
    <m/>
    <m/>
    <m/>
    <m/>
    <m/>
    <m/>
    <m/>
  </r>
  <r>
    <x v="404"/>
    <s v="AL-J007537"/>
    <x v="1"/>
    <s v="J007537"/>
    <n v="0"/>
    <n v="7000"/>
    <n v="10.79"/>
    <x v="1"/>
    <x v="1"/>
    <s v="Delisted"/>
    <x v="1"/>
    <x v="4"/>
    <s v="PRE 2023"/>
    <m/>
    <s v=""/>
    <m/>
    <n v="35.979999999999997"/>
    <n v="-35.979999999999997"/>
    <n v="-1"/>
    <s v=""/>
    <n v="0"/>
    <n v="25.18"/>
    <n v="-25.18"/>
    <n v="-1"/>
    <m/>
    <m/>
    <m/>
    <m/>
    <m/>
    <m/>
    <m/>
  </r>
  <r>
    <x v="405"/>
    <s v="AL-D070378"/>
    <x v="3"/>
    <s v="D070378"/>
    <n v="0"/>
    <n v="70000"/>
    <n v="1.49"/>
    <x v="8"/>
    <x v="7"/>
    <s v="Replenish"/>
    <x v="1"/>
    <x v="2"/>
    <d v="2025-05-01T00:00:00"/>
    <m/>
    <n v="13"/>
    <n v="3081.32"/>
    <n v="555.77"/>
    <n v="2525.5500000000002"/>
    <n v="4.54"/>
    <n v="237.0246153846154"/>
    <n v="1504.9"/>
    <n v="1743.3"/>
    <n v="-238.4"/>
    <n v="-0.14000000000000001"/>
    <m/>
    <m/>
    <m/>
    <m/>
    <m/>
    <m/>
    <m/>
  </r>
  <r>
    <x v="406"/>
    <s v="AL-A070378"/>
    <x v="2"/>
    <s v="A070378"/>
    <n v="0"/>
    <n v="70000"/>
    <n v="29.99"/>
    <x v="8"/>
    <x v="5"/>
    <s v="Replenish"/>
    <x v="1"/>
    <x v="2"/>
    <d v="2025-05-01T00:00:00"/>
    <m/>
    <n v="31"/>
    <n v="15354.88"/>
    <n v="4798.3999999999996"/>
    <n v="10556.48"/>
    <n v="2.2000000000000002"/>
    <n v="495.31870967741935"/>
    <n v="7767.41"/>
    <n v="7017.66"/>
    <n v="749.75"/>
    <n v="0.11"/>
    <m/>
    <m/>
    <m/>
    <m/>
    <m/>
    <m/>
    <m/>
  </r>
  <r>
    <x v="407"/>
    <s v="AL-A007930"/>
    <x v="2"/>
    <s v="A007930"/>
    <n v="0"/>
    <n v="7000"/>
    <n v="29.99"/>
    <x v="8"/>
    <x v="2"/>
    <s v="NoReplen"/>
    <x v="1"/>
    <x v="2"/>
    <s v="PRE 2023"/>
    <m/>
    <n v="0"/>
    <n v="59.98"/>
    <n v="140.94999999999999"/>
    <n v="-80.97"/>
    <n v="-0.56999999999999995"/>
    <s v=""/>
    <s v=""/>
    <s v=""/>
    <s v=""/>
    <s v=""/>
    <m/>
    <m/>
    <m/>
    <m/>
    <m/>
    <m/>
    <m/>
  </r>
  <r>
    <x v="408"/>
    <s v="AL-D001766"/>
    <x v="3"/>
    <s v="D001766"/>
    <n v="0"/>
    <n v="1000"/>
    <n v="2.09"/>
    <x v="8"/>
    <x v="7"/>
    <s v="NoReplen"/>
    <x v="1"/>
    <x v="1"/>
    <s v="PRE 2023"/>
    <m/>
    <n v="3"/>
    <n v="200.48"/>
    <n v="225.54"/>
    <n v="-25.06"/>
    <n v="-0.11"/>
    <n v="66.826666666666668"/>
    <n v="537"/>
    <n v="89.5"/>
    <n v="447.5"/>
    <n v="5"/>
    <m/>
    <m/>
    <m/>
    <m/>
    <m/>
    <m/>
    <m/>
  </r>
  <r>
    <x v="409"/>
    <s v="AL-A001766"/>
    <x v="2"/>
    <s v="A001766"/>
    <n v="0"/>
    <n v="1000"/>
    <n v="38.99"/>
    <x v="8"/>
    <x v="2"/>
    <s v="NoReplen"/>
    <x v="1"/>
    <x v="1"/>
    <s v="PRE 2023"/>
    <m/>
    <n v="1"/>
    <n v="161.91"/>
    <n v="89.95"/>
    <n v="71.959999999999994"/>
    <n v="0.8"/>
    <n v="161.91"/>
    <s v=""/>
    <s v=""/>
    <s v=""/>
    <s v=""/>
    <m/>
    <m/>
    <m/>
    <m/>
    <m/>
    <m/>
    <m/>
  </r>
  <r>
    <x v="410"/>
    <s v="AL-A007480"/>
    <x v="2"/>
    <s v="A007480"/>
    <n v="0"/>
    <n v="7000"/>
    <n v="17.989999999999998"/>
    <x v="8"/>
    <x v="3"/>
    <s v="Delisted"/>
    <x v="1"/>
    <x v="4"/>
    <s v="PRE 2023"/>
    <m/>
    <s v=""/>
    <m/>
    <n v="89.95"/>
    <n v="-89.95"/>
    <n v="-1"/>
    <s v=""/>
    <n v="0"/>
    <n v="0"/>
    <n v="0"/>
    <n v="0"/>
    <m/>
    <m/>
    <m/>
    <m/>
    <m/>
    <m/>
    <m/>
  </r>
  <r>
    <x v="411"/>
    <s v="AL-A070039"/>
    <x v="2"/>
    <s v="A070039"/>
    <n v="0"/>
    <n v="70000"/>
    <n v="29.99"/>
    <x v="8"/>
    <x v="5"/>
    <s v="Replenish"/>
    <x v="1"/>
    <x v="2"/>
    <d v="2023-11-01T00:00:00"/>
    <m/>
    <n v="105"/>
    <n v="83739.360000000001"/>
    <n v="115248.89"/>
    <n v="-31509.53"/>
    <n v="-0.27"/>
    <n v="797.51771428571431"/>
    <n v="74751.72"/>
    <n v="96335.41"/>
    <n v="-21583.69"/>
    <n v="-0.22"/>
    <m/>
    <m/>
    <m/>
    <m/>
    <m/>
    <m/>
    <m/>
  </r>
  <r>
    <x v="412"/>
    <s v="AL-D070341"/>
    <x v="3"/>
    <s v="D070341"/>
    <n v="0"/>
    <n v="70000"/>
    <n v="1.49"/>
    <x v="8"/>
    <x v="7"/>
    <s v="NoReplen"/>
    <x v="1"/>
    <x v="2"/>
    <d v="2024-10-01T00:00:00"/>
    <m/>
    <s v=""/>
    <n v="275.64999999999998"/>
    <n v="3525.34"/>
    <n v="-3249.69"/>
    <n v="-0.92"/>
    <s v=""/>
    <n v="52.15"/>
    <n v="3158.8"/>
    <n v="-3106.65"/>
    <n v="-0.98"/>
    <m/>
    <m/>
    <m/>
    <m/>
    <m/>
    <m/>
    <m/>
  </r>
  <r>
    <x v="413"/>
    <s v="AL-A070341"/>
    <x v="2"/>
    <s v="A070341"/>
    <n v="0"/>
    <n v="70000"/>
    <n v="29.99"/>
    <x v="8"/>
    <x v="5"/>
    <s v="NoReplen"/>
    <x v="1"/>
    <x v="2"/>
    <d v="2024-10-01T00:00:00"/>
    <m/>
    <n v="1"/>
    <n v="20471.169999999998"/>
    <n v="28583.34"/>
    <n v="-8112.17"/>
    <n v="-0.28000000000000003"/>
    <n v="20471.169999999998"/>
    <n v="11726.09"/>
    <n v="39598.6"/>
    <n v="-27872.51"/>
    <n v="-0.7"/>
    <m/>
    <m/>
    <m/>
    <m/>
    <m/>
    <m/>
    <m/>
  </r>
  <r>
    <x v="414"/>
    <s v="AL-A007500"/>
    <x v="2"/>
    <s v="A007500"/>
    <n v="0"/>
    <n v="7000"/>
    <n v="29.99"/>
    <x v="8"/>
    <x v="5"/>
    <s v="Replenish"/>
    <x v="1"/>
    <x v="2"/>
    <s v="PRE 2023"/>
    <m/>
    <n v="65"/>
    <n v="39568.06"/>
    <n v="47371.26"/>
    <n v="-7803.2"/>
    <n v="-0.16"/>
    <n v="608.73938461538455"/>
    <n v="20413.86"/>
    <n v="27149.48"/>
    <n v="-6735.62"/>
    <n v="-0.25"/>
    <m/>
    <m/>
    <m/>
    <m/>
    <m/>
    <m/>
    <m/>
  </r>
  <r>
    <x v="415"/>
    <s v="AL-A000927"/>
    <x v="2"/>
    <s v="A000927"/>
    <n v="0"/>
    <n v="1000"/>
    <n v="17.989999999999998"/>
    <x v="8"/>
    <x v="2"/>
    <s v="NoReplen"/>
    <x v="4"/>
    <x v="2"/>
    <s v="PRE 2023"/>
    <m/>
    <n v="3"/>
    <n v="56471.519999999997"/>
    <m/>
    <n v="56471.519999999997"/>
    <m/>
    <n v="18823.84"/>
    <n v="38838.57"/>
    <n v="0"/>
    <n v="38838.57"/>
    <n v="0"/>
    <m/>
    <m/>
    <m/>
    <m/>
    <m/>
    <m/>
    <m/>
  </r>
  <r>
    <x v="416"/>
    <s v="AL-G000646"/>
    <x v="8"/>
    <s v="G000646"/>
    <n v="0"/>
    <n v="1000"/>
    <n v="12.99"/>
    <x v="8"/>
    <x v="7"/>
    <s v="NoReplen"/>
    <x v="1"/>
    <x v="3"/>
    <s v="PRE 2023"/>
    <m/>
    <n v="4"/>
    <n v="2740.89"/>
    <n v="21017.82"/>
    <n v="-18276.93"/>
    <n v="-0.87"/>
    <n v="685.22249999999997"/>
    <n v="1831.59"/>
    <n v="11444.19"/>
    <n v="-9612.6"/>
    <n v="-0.84"/>
    <m/>
    <m/>
    <m/>
    <m/>
    <m/>
    <m/>
    <m/>
  </r>
  <r>
    <x v="417"/>
    <s v="AL-E000646"/>
    <x v="4"/>
    <s v="E000646"/>
    <n v="0"/>
    <n v="1000"/>
    <n v="39.99"/>
    <x v="8"/>
    <x v="5"/>
    <s v="Replenish"/>
    <x v="1"/>
    <x v="2"/>
    <s v="PRE 2023"/>
    <m/>
    <n v="136"/>
    <n v="271971.99"/>
    <n v="227543.1"/>
    <n v="44428.89"/>
    <n v="0.2"/>
    <n v="1999.794044117647"/>
    <n v="455806.02"/>
    <n v="393061.71"/>
    <n v="62744.31"/>
    <n v="0.16"/>
    <m/>
    <m/>
    <m/>
    <m/>
    <m/>
    <m/>
    <m/>
  </r>
  <r>
    <x v="418"/>
    <s v="AL-F000646"/>
    <x v="5"/>
    <s v="F000646"/>
    <n v="0"/>
    <n v="1000"/>
    <n v="59.99"/>
    <x v="8"/>
    <x v="5"/>
    <s v="Replenish"/>
    <x v="1"/>
    <x v="2"/>
    <s v="PRE 2023"/>
    <m/>
    <n v="149"/>
    <n v="347442.25"/>
    <n v="347308.24"/>
    <n v="134.01"/>
    <n v="0"/>
    <n v="2331.8271812080538"/>
    <n v="132018.66"/>
    <n v="148870.84"/>
    <n v="-16852.18"/>
    <n v="-0.11"/>
    <m/>
    <m/>
    <m/>
    <m/>
    <m/>
    <m/>
    <m/>
  </r>
  <r>
    <x v="419"/>
    <s v="AL-D004646"/>
    <x v="3"/>
    <s v="D004646"/>
    <n v="0"/>
    <n v="4000"/>
    <n v="2.09"/>
    <x v="8"/>
    <x v="7"/>
    <s v="Delisted"/>
    <x v="2"/>
    <x v="4"/>
    <s v="PRE 2023"/>
    <m/>
    <n v="1"/>
    <m/>
    <n v="133.76"/>
    <n v="-133.76"/>
    <n v="-1"/>
    <n v="0"/>
    <n v="0"/>
    <n v="12.54"/>
    <n v="-12.54"/>
    <n v="-1"/>
    <m/>
    <m/>
    <m/>
    <m/>
    <m/>
    <m/>
    <m/>
  </r>
  <r>
    <x v="420"/>
    <s v="AL-B000646"/>
    <x v="6"/>
    <s v="B000646"/>
    <n v="0"/>
    <n v="1000"/>
    <n v="17.989999999999998"/>
    <x v="8"/>
    <x v="5"/>
    <s v="Replenish"/>
    <x v="1"/>
    <x v="2"/>
    <s v="PRE 2023"/>
    <m/>
    <n v="157"/>
    <n v="155631.49"/>
    <n v="172973.85"/>
    <n v="-17342.36"/>
    <n v="-0.1"/>
    <n v="991.28337579617823"/>
    <n v="183641.92"/>
    <n v="211454.46"/>
    <n v="-27812.54"/>
    <n v="-0.13"/>
    <m/>
    <m/>
    <m/>
    <m/>
    <m/>
    <m/>
    <m/>
  </r>
  <r>
    <x v="421"/>
    <s v="AL-A000646"/>
    <x v="2"/>
    <s v="A000646"/>
    <n v="0"/>
    <n v="1000"/>
    <n v="29.99"/>
    <x v="8"/>
    <x v="5"/>
    <s v="Replenish"/>
    <x v="1"/>
    <x v="2"/>
    <s v="PRE 2023"/>
    <m/>
    <n v="157"/>
    <n v="363357.81"/>
    <n v="419588.17"/>
    <n v="-56230.36"/>
    <n v="-0.13"/>
    <n v="2314.3809554140125"/>
    <n v="581598.42000000004"/>
    <n v="642768.09"/>
    <n v="-61169.67"/>
    <n v="-0.1"/>
    <m/>
    <m/>
    <m/>
    <m/>
    <m/>
    <m/>
    <m/>
  </r>
  <r>
    <x v="422"/>
    <s v="AL-A001949"/>
    <x v="2"/>
    <s v="A001949"/>
    <n v="0"/>
    <n v="1000"/>
    <n v="29.99"/>
    <x v="8"/>
    <x v="2"/>
    <s v="NoReplen"/>
    <x v="1"/>
    <x v="3"/>
    <s v="PRE 2023"/>
    <m/>
    <s v=""/>
    <n v="29.99"/>
    <m/>
    <n v="29.99"/>
    <m/>
    <s v=""/>
    <s v=""/>
    <s v=""/>
    <s v=""/>
    <s v=""/>
    <m/>
    <m/>
    <m/>
    <m/>
    <m/>
    <m/>
    <m/>
  </r>
  <r>
    <x v="423"/>
    <s v="AL-A007955"/>
    <x v="2"/>
    <s v="A007955"/>
    <n v="0"/>
    <n v="7000"/>
    <n v="29.99"/>
    <x v="8"/>
    <x v="2"/>
    <s v="NoReplen"/>
    <x v="1"/>
    <x v="2"/>
    <d v="2023-03-01T00:00:00"/>
    <m/>
    <s v=""/>
    <n v="59.98"/>
    <n v="4747.3100000000004"/>
    <n v="-4687.33"/>
    <n v="-0.99"/>
    <s v=""/>
    <n v="0"/>
    <n v="1388.5"/>
    <n v="-1388.5"/>
    <n v="-1"/>
    <m/>
    <m/>
    <m/>
    <m/>
    <m/>
    <m/>
    <m/>
  </r>
  <r>
    <x v="424"/>
    <s v="AL-A010946"/>
    <x v="2"/>
    <s v="A010946"/>
    <s v="STRAIGHT"/>
    <n v="10000"/>
    <n v="149.99"/>
    <x v="4"/>
    <x v="4"/>
    <s v="Allocated1"/>
    <x v="1"/>
    <x v="2"/>
    <d v="2025-09-01T00:00:00"/>
    <m/>
    <n v="0"/>
    <n v="14249.05"/>
    <m/>
    <n v="14249.05"/>
    <m/>
    <s v=""/>
    <n v="3749.75"/>
    <n v="0"/>
    <n v="3749.75"/>
    <n v="0"/>
    <m/>
    <m/>
    <m/>
    <m/>
    <m/>
    <m/>
    <m/>
  </r>
  <r>
    <x v="425"/>
    <s v="AL-A010809"/>
    <x v="2"/>
    <s v="A010809"/>
    <s v="STRAIGHT"/>
    <n v="10000"/>
    <n v="74.989999999999995"/>
    <x v="4"/>
    <x v="6"/>
    <s v="Replenish"/>
    <x v="1"/>
    <x v="2"/>
    <d v="2024-11-01T00:00:00"/>
    <m/>
    <n v="53"/>
    <n v="45143.98"/>
    <n v="47843.62"/>
    <n v="-2699.64"/>
    <n v="-0.06"/>
    <n v="851.77320754716982"/>
    <n v="20172.310000000001"/>
    <n v="24221.77"/>
    <n v="-4049.46"/>
    <n v="-0.17"/>
    <m/>
    <m/>
    <m/>
    <m/>
    <m/>
    <m/>
    <m/>
  </r>
  <r>
    <x v="426"/>
    <s v="AL-A001595"/>
    <x v="2"/>
    <s v="A001595"/>
    <s v="STRAIGHT"/>
    <n v="1000"/>
    <n v="59.99"/>
    <x v="4"/>
    <x v="6"/>
    <s v="Replenish"/>
    <x v="1"/>
    <x v="2"/>
    <s v="PRE 2023"/>
    <m/>
    <n v="65"/>
    <n v="54830.86"/>
    <n v="65889.75"/>
    <n v="-11058.89"/>
    <n v="-0.17"/>
    <n v="843.55169230769229"/>
    <n v="31614.73"/>
    <n v="31655.1"/>
    <n v="-40.369999999999997"/>
    <n v="0"/>
    <m/>
    <m/>
    <m/>
    <m/>
    <m/>
    <m/>
    <m/>
  </r>
  <r>
    <x v="427"/>
    <s v="AL-A005132"/>
    <x v="2"/>
    <s v="A005132"/>
    <s v="FLAVORED"/>
    <n v="5000"/>
    <n v="15.57"/>
    <x v="7"/>
    <x v="3"/>
    <s v="Delisted"/>
    <x v="2"/>
    <x v="4"/>
    <d v="2025-05-01T00:00:00"/>
    <m/>
    <s v=""/>
    <m/>
    <n v="31.14"/>
    <n v="-31.14"/>
    <n v="-1"/>
    <s v=""/>
    <s v=""/>
    <s v=""/>
    <s v=""/>
    <s v=""/>
    <m/>
    <m/>
    <m/>
    <m/>
    <m/>
    <m/>
    <m/>
  </r>
  <r>
    <x v="428"/>
    <s v="AL-A007736"/>
    <x v="2"/>
    <s v="A007736"/>
    <s v="STRAIGHT"/>
    <n v="7000"/>
    <n v="23.99"/>
    <x v="4"/>
    <x v="2"/>
    <s v="NoReplen"/>
    <x v="1"/>
    <x v="1"/>
    <s v="PRE 2023"/>
    <m/>
    <n v="1"/>
    <n v="551.77"/>
    <n v="3146.84"/>
    <n v="-2595.0700000000002"/>
    <n v="-0.82"/>
    <n v="551.77"/>
    <n v="0"/>
    <n v="167.94"/>
    <n v="-167.94"/>
    <n v="-1"/>
    <m/>
    <m/>
    <m/>
    <m/>
    <m/>
    <m/>
    <m/>
  </r>
  <r>
    <x v="429"/>
    <s v="AL-A007501"/>
    <x v="2"/>
    <s v="A007501"/>
    <s v="STRAIGHT"/>
    <n v="7000"/>
    <n v="17.989999999999998"/>
    <x v="4"/>
    <x v="3"/>
    <s v="NoReplen"/>
    <x v="1"/>
    <x v="4"/>
    <s v="PRE 2023"/>
    <m/>
    <s v=""/>
    <n v="71.959999999999994"/>
    <n v="3970.04"/>
    <n v="-3898.08"/>
    <n v="-0.98"/>
    <s v=""/>
    <n v="89.95"/>
    <n v="65.97"/>
    <n v="23.98"/>
    <n v="0.36"/>
    <m/>
    <m/>
    <m/>
    <m/>
    <m/>
    <m/>
    <m/>
  </r>
  <r>
    <x v="430"/>
    <s v="AL-A010253"/>
    <x v="2"/>
    <s v="A010253"/>
    <s v="STRAIGHT"/>
    <n v="10000"/>
    <n v="50.99"/>
    <x v="4"/>
    <x v="6"/>
    <s v="NoReplen"/>
    <x v="2"/>
    <x v="1"/>
    <s v="PRE 2023"/>
    <m/>
    <n v="2"/>
    <n v="2345.54"/>
    <n v="2549.6999999999998"/>
    <n v="-204.16"/>
    <n v="-0.08"/>
    <n v="1172.77"/>
    <n v="101.98"/>
    <n v="509.94"/>
    <n v="-407.96"/>
    <n v="-0.8"/>
    <m/>
    <m/>
    <m/>
    <m/>
    <m/>
    <m/>
    <m/>
  </r>
  <r>
    <x v="431"/>
    <s v="AL-A007872"/>
    <x v="2"/>
    <s v="A007872"/>
    <s v="STRAIGHT"/>
    <n v="7000"/>
    <n v="17.989999999999998"/>
    <x v="3"/>
    <x v="3"/>
    <s v="NoReplen"/>
    <x v="1"/>
    <x v="1"/>
    <s v="PRE 2023"/>
    <m/>
    <n v="1"/>
    <n v="647.64"/>
    <n v="6893.5"/>
    <n v="-6245.86"/>
    <n v="-0.91"/>
    <n v="647.64"/>
    <n v="0"/>
    <n v="215.88"/>
    <n v="-215.88"/>
    <n v="-1"/>
    <m/>
    <m/>
    <m/>
    <m/>
    <m/>
    <m/>
    <m/>
  </r>
  <r>
    <x v="432"/>
    <s v="AL-A000812"/>
    <x v="2"/>
    <s v="A000812"/>
    <s v="SINGLE MALT"/>
    <n v="1000"/>
    <n v="109.99"/>
    <x v="5"/>
    <x v="4"/>
    <s v="Replenish"/>
    <x v="1"/>
    <x v="2"/>
    <s v="PRE 2023"/>
    <m/>
    <n v="96"/>
    <n v="93036.44"/>
    <n v="98485.91"/>
    <n v="-5449.47"/>
    <n v="-0.06"/>
    <n v="969.12958333333336"/>
    <n v="56724.79"/>
    <n v="64559.08"/>
    <n v="-7834.29"/>
    <n v="-0.12"/>
    <m/>
    <m/>
    <m/>
    <m/>
    <m/>
    <m/>
    <m/>
  </r>
  <r>
    <x v="433"/>
    <s v="AL-A000997"/>
    <x v="2"/>
    <s v="A000997"/>
    <s v="SINGLE MALT"/>
    <n v="1000"/>
    <n v="79.989999999999995"/>
    <x v="5"/>
    <x v="6"/>
    <s v="Replenish"/>
    <x v="1"/>
    <x v="2"/>
    <s v="PRE 2023"/>
    <m/>
    <n v="138"/>
    <n v="198329.76"/>
    <n v="209541.18"/>
    <n v="-11211.42"/>
    <n v="-0.05"/>
    <n v="1437.1721739130435"/>
    <n v="96947.72"/>
    <n v="89488.639999999999"/>
    <n v="7459.08"/>
    <n v="0.08"/>
    <m/>
    <m/>
    <m/>
    <m/>
    <m/>
    <m/>
    <m/>
  </r>
  <r>
    <x v="434"/>
    <s v="AL-A000994"/>
    <x v="2"/>
    <s v="A000994"/>
    <s v="SINGLE MALT"/>
    <n v="1000"/>
    <n v="359.99"/>
    <x v="5"/>
    <x v="4"/>
    <s v="Replenish"/>
    <x v="1"/>
    <x v="2"/>
    <s v="PRE 2023"/>
    <m/>
    <n v="40"/>
    <n v="21239.41"/>
    <n v="29159.19"/>
    <n v="-7919.78"/>
    <n v="-0.27"/>
    <n v="530.98524999999995"/>
    <n v="9359.74"/>
    <n v="20159.439999999999"/>
    <n v="-10799.7"/>
    <n v="-0.54"/>
    <m/>
    <m/>
    <m/>
    <m/>
    <m/>
    <m/>
    <m/>
  </r>
  <r>
    <x v="435"/>
    <s v="AL-A009527"/>
    <x v="2"/>
    <s v="A009527"/>
    <s v="SINGLE MALT"/>
    <n v="9000"/>
    <n v="104.99"/>
    <x v="5"/>
    <x v="4"/>
    <s v="Delisted"/>
    <x v="2"/>
    <x v="4"/>
    <s v="PRE 2023"/>
    <m/>
    <s v=""/>
    <m/>
    <n v="314.97000000000003"/>
    <n v="-314.97000000000003"/>
    <n v="-1"/>
    <s v=""/>
    <s v=""/>
    <s v=""/>
    <s v=""/>
    <s v=""/>
    <m/>
    <m/>
    <m/>
    <m/>
    <m/>
    <m/>
    <m/>
  </r>
  <r>
    <x v="436"/>
    <s v="AL-A030452"/>
    <x v="2"/>
    <s v="A030452"/>
    <n v="0"/>
    <n v="30000"/>
    <n v="29.99"/>
    <x v="10"/>
    <x v="11"/>
    <s v="CGPO 1"/>
    <x v="3"/>
    <x v="2"/>
    <d v="2024-08-01T00:00:00"/>
    <m/>
    <n v="12"/>
    <n v="29.99"/>
    <n v="179.94"/>
    <n v="-149.94999999999999"/>
    <n v="-0.83"/>
    <n v="2.4991666666666665"/>
    <n v="3958.68"/>
    <n v="3238.92"/>
    <n v="719.76"/>
    <n v="0.22"/>
    <m/>
    <m/>
    <m/>
    <m/>
    <m/>
    <m/>
    <m/>
  </r>
  <r>
    <x v="437"/>
    <s v="AL-A030453"/>
    <x v="2"/>
    <s v="A030453"/>
    <n v="0"/>
    <n v="30000"/>
    <n v="29.99"/>
    <x v="10"/>
    <x v="11"/>
    <s v="CGPO 1"/>
    <x v="3"/>
    <x v="2"/>
    <d v="2024-08-01T00:00:00"/>
    <m/>
    <n v="14"/>
    <n v="89.97"/>
    <n v="179.94"/>
    <n v="-89.97"/>
    <n v="-0.5"/>
    <n v="6.4264285714285716"/>
    <n v="4138.62"/>
    <n v="4138.62"/>
    <n v="0"/>
    <n v="0"/>
    <m/>
    <m/>
    <m/>
    <m/>
    <m/>
    <m/>
    <m/>
  </r>
  <r>
    <x v="438"/>
    <s v="AL-A070458"/>
    <x v="2"/>
    <s v="A070458"/>
    <s v="STRAIGHT"/>
    <n v="70000"/>
    <n v="29.99"/>
    <x v="6"/>
    <x v="5"/>
    <s v="Replenish"/>
    <x v="1"/>
    <x v="2"/>
    <d v="2025-05-01T00:00:00"/>
    <m/>
    <n v="57"/>
    <n v="45471.03"/>
    <n v="628.83000000000004"/>
    <n v="44842.2"/>
    <n v="71.31"/>
    <n v="797.73736842105257"/>
    <n v="2783.67"/>
    <n v="0"/>
    <n v="2783.67"/>
    <n v="0"/>
    <m/>
    <m/>
    <m/>
    <m/>
    <m/>
    <m/>
    <m/>
  </r>
  <r>
    <x v="439"/>
    <s v="AL-A070337"/>
    <x v="2"/>
    <s v="A070337"/>
    <s v="STRAIGHT"/>
    <n v="70000"/>
    <n v="62.99"/>
    <x v="4"/>
    <x v="6"/>
    <s v="NoReplen"/>
    <x v="4"/>
    <x v="3"/>
    <d v="2024-11-01T00:00:00"/>
    <m/>
    <n v="6"/>
    <n v="2078.67"/>
    <n v="17133.28"/>
    <n v="-15054.61"/>
    <n v="-0.88"/>
    <n v="346.44499999999999"/>
    <n v="188.97"/>
    <n v="17196.27"/>
    <n v="-17007.3"/>
    <n v="-0.99"/>
    <m/>
    <m/>
    <m/>
    <m/>
    <m/>
    <m/>
    <m/>
  </r>
  <r>
    <x v="440"/>
    <s v="AL-E008126"/>
    <x v="4"/>
    <s v="E008126"/>
    <n v="0"/>
    <n v="8000"/>
    <n v="42.99"/>
    <x v="6"/>
    <x v="2"/>
    <s v="Replenish"/>
    <x v="1"/>
    <x v="2"/>
    <s v="PRE 2023"/>
    <m/>
    <n v="22"/>
    <n v="14317.34"/>
    <n v="1665.51"/>
    <n v="12651.83"/>
    <n v="7.6"/>
    <n v="650.78818181818178"/>
    <n v="30165.05"/>
    <n v="44900.79"/>
    <n v="-14735.74"/>
    <n v="-0.33"/>
    <m/>
    <m/>
    <m/>
    <m/>
    <m/>
    <m/>
    <m/>
  </r>
  <r>
    <x v="441"/>
    <s v="AL-A010366"/>
    <x v="2"/>
    <s v="A010366"/>
    <s v="STRAIGHT"/>
    <n v="10000"/>
    <n v="62.99"/>
    <x v="4"/>
    <x v="6"/>
    <s v="NoReplen"/>
    <x v="2"/>
    <x v="1"/>
    <s v="PRE 2023"/>
    <m/>
    <n v="3"/>
    <n v="566.91"/>
    <n v="3527.46"/>
    <n v="-2960.55"/>
    <n v="-0.84"/>
    <n v="188.97"/>
    <n v="62.99"/>
    <n v="755.88"/>
    <n v="-692.89"/>
    <n v="-0.92"/>
    <m/>
    <m/>
    <m/>
    <m/>
    <m/>
    <m/>
    <m/>
  </r>
  <r>
    <x v="442"/>
    <s v="AL-A010599"/>
    <x v="2"/>
    <s v="A010599"/>
    <s v="STRAIGHT"/>
    <n v="10000"/>
    <n v="159.99"/>
    <x v="4"/>
    <x v="4"/>
    <s v="Allocated1"/>
    <x v="1"/>
    <x v="2"/>
    <d v="2023-07-01T00:00:00"/>
    <m/>
    <n v="2"/>
    <n v="799.95"/>
    <n v="4799.7"/>
    <n v="-3999.75"/>
    <n v="-0.83"/>
    <n v="399.97500000000002"/>
    <n v="319.98"/>
    <n v="639.96"/>
    <n v="-319.98"/>
    <n v="-0.5"/>
    <m/>
    <m/>
    <m/>
    <m/>
    <m/>
    <m/>
    <m/>
  </r>
  <r>
    <x v="443"/>
    <s v="AL-A010472"/>
    <x v="2"/>
    <s v="A010472"/>
    <s v="STRAIGHT"/>
    <n v="10000"/>
    <n v="159.99"/>
    <x v="4"/>
    <x v="4"/>
    <s v="Allocated1"/>
    <x v="1"/>
    <x v="2"/>
    <s v="PRE 2023"/>
    <m/>
    <n v="1"/>
    <n v="639.96"/>
    <n v="959.94"/>
    <n v="-319.98"/>
    <n v="-0.33"/>
    <n v="639.96"/>
    <n v="0"/>
    <n v="159.99"/>
    <n v="-159.99"/>
    <n v="-1"/>
    <m/>
    <m/>
    <m/>
    <m/>
    <m/>
    <m/>
    <m/>
  </r>
  <r>
    <x v="444"/>
    <s v="AL-A010750"/>
    <x v="2"/>
    <s v="A010750"/>
    <s v="STRAIGHT"/>
    <n v="10000"/>
    <n v="159.99"/>
    <x v="4"/>
    <x v="4"/>
    <s v="Allocated1"/>
    <x v="3"/>
    <x v="2"/>
    <d v="2024-07-01T00:00:00"/>
    <m/>
    <n v="20"/>
    <n v="7679.52"/>
    <n v="22238.61"/>
    <n v="-14559.09"/>
    <n v="-0.65"/>
    <n v="383.976"/>
    <n v="1759.89"/>
    <n v="7359.54"/>
    <n v="-5599.65"/>
    <n v="-0.76"/>
    <m/>
    <m/>
    <m/>
    <m/>
    <m/>
    <m/>
    <m/>
  </r>
  <r>
    <x v="445"/>
    <s v="AL-A010658"/>
    <x v="2"/>
    <s v="A010658"/>
    <s v="STRAIGHT"/>
    <n v="10000"/>
    <n v="159.99"/>
    <x v="4"/>
    <x v="4"/>
    <s v="Allocated1"/>
    <x v="3"/>
    <x v="2"/>
    <d v="2023-12-01T00:00:00"/>
    <m/>
    <n v="4"/>
    <n v="1599.9"/>
    <n v="2239.86"/>
    <n v="-639.96"/>
    <n v="-0.28999999999999998"/>
    <n v="399.97500000000002"/>
    <n v="0"/>
    <n v="5439.66"/>
    <n v="-5439.66"/>
    <n v="-1"/>
    <m/>
    <m/>
    <m/>
    <m/>
    <m/>
    <m/>
    <m/>
  </r>
  <r>
    <x v="446"/>
    <s v="AL-A010818"/>
    <x v="2"/>
    <s v="A010818"/>
    <s v="STRAIGHT"/>
    <n v="10000"/>
    <n v="159.99"/>
    <x v="4"/>
    <x v="4"/>
    <s v="Allocated1"/>
    <x v="1"/>
    <x v="2"/>
    <d v="2024-12-01T00:00:00"/>
    <m/>
    <n v="7"/>
    <n v="8639.4599999999991"/>
    <n v="18238.86"/>
    <n v="-9599.4"/>
    <n v="-0.53"/>
    <n v="1234.2085714285713"/>
    <n v="479.97"/>
    <n v="16638.96"/>
    <n v="-16158.99"/>
    <n v="-0.97"/>
    <m/>
    <m/>
    <m/>
    <m/>
    <m/>
    <m/>
    <m/>
  </r>
  <r>
    <x v="447"/>
    <s v="AL-A010917"/>
    <x v="2"/>
    <s v="A010917"/>
    <s v="STRAIGHT"/>
    <n v="10000"/>
    <n v="139.99"/>
    <x v="4"/>
    <x v="4"/>
    <s v="Allocated1"/>
    <x v="1"/>
    <x v="2"/>
    <d v="2025-06-23T00:00:00"/>
    <m/>
    <n v="5"/>
    <n v="8679.3799999999992"/>
    <m/>
    <n v="8679.3799999999992"/>
    <m/>
    <n v="1735.8759999999997"/>
    <n v="139.99"/>
    <n v="0"/>
    <n v="139.99"/>
    <n v="0"/>
    <m/>
    <m/>
    <m/>
    <m/>
    <m/>
    <m/>
    <m/>
  </r>
  <r>
    <x v="448"/>
    <s v="AL-A010819"/>
    <x v="2"/>
    <s v="A010819"/>
    <s v="STRAIGHT"/>
    <n v="10000"/>
    <n v="49.99"/>
    <x v="4"/>
    <x v="5"/>
    <s v="SpecOrder"/>
    <x v="7"/>
    <x v="2"/>
    <d v="2024-11-01T00:00:00"/>
    <m/>
    <n v="27"/>
    <n v="48790.239999999998"/>
    <n v="28094.38"/>
    <n v="20695.86"/>
    <n v="0.74"/>
    <n v="1807.0459259259258"/>
    <n v="12847.43"/>
    <n v="10897.82"/>
    <n v="1949.61"/>
    <n v="0.18"/>
    <m/>
    <m/>
    <m/>
    <m/>
    <m/>
    <m/>
    <m/>
  </r>
  <r>
    <x v="449"/>
    <s v="AL-A070173"/>
    <x v="2"/>
    <s v="A070173"/>
    <s v="STRAIGHT"/>
    <n v="70000"/>
    <n v="49.99"/>
    <x v="4"/>
    <x v="5"/>
    <s v="Replenish"/>
    <x v="1"/>
    <x v="2"/>
    <d v="2024-02-01T00:00:00"/>
    <m/>
    <n v="34"/>
    <n v="50639.87"/>
    <n v="51189.760000000002"/>
    <n v="-549.89"/>
    <n v="-0.01"/>
    <n v="1489.4079411764706"/>
    <n v="10797.84"/>
    <n v="7898.42"/>
    <n v="2899.42"/>
    <n v="0.37"/>
    <m/>
    <m/>
    <m/>
    <m/>
    <m/>
    <m/>
    <m/>
  </r>
  <r>
    <x v="450"/>
    <s v="AL-A070237"/>
    <x v="2"/>
    <s v="A070237"/>
    <s v="STRAIGHT"/>
    <n v="70000"/>
    <n v="44.99"/>
    <x v="4"/>
    <x v="5"/>
    <s v="Replenish"/>
    <x v="1"/>
    <x v="2"/>
    <d v="2024-07-01T00:00:00"/>
    <m/>
    <n v="35"/>
    <n v="34417.35"/>
    <n v="34327.370000000003"/>
    <n v="89.98"/>
    <n v="0"/>
    <n v="983.35285714285715"/>
    <n v="10797.6"/>
    <n v="8233.17"/>
    <n v="2564.4299999999998"/>
    <n v="0.31"/>
    <m/>
    <m/>
    <m/>
    <m/>
    <m/>
    <m/>
    <m/>
  </r>
  <r>
    <x v="451"/>
    <s v="AL-A070238"/>
    <x v="2"/>
    <s v="A070238"/>
    <s v="STRAIGHT"/>
    <n v="70000"/>
    <n v="49.99"/>
    <x v="12"/>
    <x v="6"/>
    <s v="NoReplen"/>
    <x v="1"/>
    <x v="2"/>
    <d v="2024-07-01T00:00:00"/>
    <m/>
    <n v="27"/>
    <n v="16366.84"/>
    <n v="15657.39"/>
    <n v="709.45"/>
    <n v="0.05"/>
    <n v="606.17925925925931"/>
    <n v="4119.2299999999996"/>
    <n v="8698.5499999999993"/>
    <n v="-4579.32"/>
    <n v="-0.53"/>
    <m/>
    <m/>
    <m/>
    <m/>
    <m/>
    <m/>
    <m/>
  </r>
  <r>
    <x v="452"/>
    <s v="AL-A010657"/>
    <x v="2"/>
    <s v="A010657"/>
    <s v="STRAIGHT"/>
    <n v="10000"/>
    <n v="79.989999999999995"/>
    <x v="4"/>
    <x v="6"/>
    <s v="Allocated1"/>
    <x v="1"/>
    <x v="2"/>
    <d v="2023-12-01T00:00:00"/>
    <m/>
    <n v="0"/>
    <n v="15918.01"/>
    <m/>
    <n v="15918.01"/>
    <m/>
    <s v=""/>
    <n v="66151.73"/>
    <n v="0"/>
    <n v="66151.73"/>
    <n v="0"/>
    <m/>
    <m/>
    <m/>
    <m/>
    <m/>
    <m/>
    <m/>
  </r>
  <r>
    <x v="453"/>
    <s v="AL-A010248"/>
    <x v="2"/>
    <s v="A010248"/>
    <s v="STRAIGHT"/>
    <n v="10000"/>
    <n v="139.99"/>
    <x v="4"/>
    <x v="4"/>
    <s v="Allocated1"/>
    <x v="1"/>
    <x v="2"/>
    <s v="PRE 2023"/>
    <m/>
    <n v="18"/>
    <n v="14978.93"/>
    <n v="26178.13"/>
    <n v="-11199.2"/>
    <n v="-0.43"/>
    <n v="832.16277777777782"/>
    <n v="3639.74"/>
    <n v="10499.25"/>
    <n v="-6859.51"/>
    <n v="-0.65"/>
    <m/>
    <m/>
    <m/>
    <m/>
    <m/>
    <m/>
    <m/>
  </r>
  <r>
    <x v="454"/>
    <s v="AL-A007540"/>
    <x v="2"/>
    <s v="A007540"/>
    <s v="STRAIGHT"/>
    <n v="7000"/>
    <n v="69.989999999999995"/>
    <x v="4"/>
    <x v="6"/>
    <s v="NoReplen"/>
    <x v="1"/>
    <x v="3"/>
    <s v="PRE 2023"/>
    <m/>
    <n v="1"/>
    <n v="1329.81"/>
    <n v="4479.3599999999997"/>
    <n v="-3149.55"/>
    <n v="-0.7"/>
    <n v="1329.81"/>
    <n v="489.93"/>
    <n v="419.94"/>
    <n v="69.989999999999995"/>
    <n v="0.17"/>
    <m/>
    <m/>
    <m/>
    <m/>
    <m/>
    <m/>
    <m/>
  </r>
  <r>
    <x v="455"/>
    <s v="AL-A010905"/>
    <x v="2"/>
    <s v="A010905"/>
    <s v="STRAIGHT"/>
    <n v="10000"/>
    <n v="79.989999999999995"/>
    <x v="12"/>
    <x v="6"/>
    <s v="Barrel"/>
    <x v="1"/>
    <x v="2"/>
    <d v="2025-07-01T00:00:00"/>
    <m/>
    <n v="5"/>
    <n v="17277.84"/>
    <m/>
    <n v="17277.84"/>
    <m/>
    <n v="3455.5680000000002"/>
    <n v="18397.7"/>
    <n v="0"/>
    <n v="18397.7"/>
    <n v="0"/>
    <m/>
    <m/>
    <m/>
    <m/>
    <m/>
    <m/>
    <m/>
  </r>
  <r>
    <x v="456"/>
    <s v="AL-A007875"/>
    <x v="2"/>
    <s v="A007875"/>
    <s v="STRAIGHT"/>
    <n v="7000"/>
    <n v="159.99"/>
    <x v="4"/>
    <x v="4"/>
    <s v="Allocated1"/>
    <x v="1"/>
    <x v="2"/>
    <s v="PRE 2023"/>
    <m/>
    <n v="2"/>
    <n v="639.96"/>
    <n v="2079.87"/>
    <n v="-1439.91"/>
    <n v="-0.69"/>
    <n v="319.98"/>
    <n v="319.98"/>
    <n v="1279.92"/>
    <n v="-959.94"/>
    <n v="-0.75"/>
    <m/>
    <m/>
    <m/>
    <m/>
    <m/>
    <m/>
    <m/>
  </r>
  <r>
    <x v="457"/>
    <s v="AL-A010538"/>
    <x v="2"/>
    <s v="A010538"/>
    <s v="STRAIGHT"/>
    <n v="10000"/>
    <n v="159.99"/>
    <x v="4"/>
    <x v="4"/>
    <s v="Allocated1"/>
    <x v="1"/>
    <x v="2"/>
    <s v="PRE 2023"/>
    <m/>
    <n v="4"/>
    <n v="959.94"/>
    <n v="3039.81"/>
    <n v="-2079.87"/>
    <n v="-0.68"/>
    <n v="239.98500000000001"/>
    <n v="159.99"/>
    <n v="0"/>
    <n v="159.99"/>
    <n v="0"/>
    <m/>
    <m/>
    <m/>
    <m/>
    <m/>
    <m/>
    <m/>
  </r>
  <r>
    <x v="458"/>
    <s v="AL-A010309"/>
    <x v="2"/>
    <s v="A010309"/>
    <s v="STRAIGHT"/>
    <n v="10000"/>
    <n v="134.99"/>
    <x v="4"/>
    <x v="4"/>
    <s v="Allocated1"/>
    <x v="1"/>
    <x v="2"/>
    <s v="PRE 2023"/>
    <m/>
    <n v="2"/>
    <n v="134.99"/>
    <n v="134.99"/>
    <n v="0"/>
    <n v="0"/>
    <n v="67.495000000000005"/>
    <s v=""/>
    <s v=""/>
    <s v=""/>
    <s v=""/>
    <m/>
    <m/>
    <m/>
    <m/>
    <m/>
    <m/>
    <m/>
  </r>
  <r>
    <x v="459"/>
    <s v="AL-A070135"/>
    <x v="2"/>
    <s v="A070135"/>
    <s v="STRAIGHT"/>
    <n v="70000"/>
    <n v="39.99"/>
    <x v="4"/>
    <x v="5"/>
    <s v="Replenish"/>
    <x v="1"/>
    <x v="2"/>
    <d v="2024-02-01T00:00:00"/>
    <m/>
    <n v="56"/>
    <n v="21899.85"/>
    <n v="26882.880000000001"/>
    <n v="-4983.03"/>
    <n v="-0.19"/>
    <n v="391.06874999999997"/>
    <n v="10312.219999999999"/>
    <n v="8182.87"/>
    <n v="2129.35"/>
    <n v="0.26"/>
    <m/>
    <m/>
    <m/>
    <m/>
    <m/>
    <m/>
    <m/>
  </r>
  <r>
    <x v="460"/>
    <s v="AL-A070635"/>
    <x v="2"/>
    <s v="A070635"/>
    <n v="0"/>
    <n v="70000"/>
    <n v="29.99"/>
    <x v="1"/>
    <x v="10"/>
    <s v="Replenish"/>
    <x v="1"/>
    <x v="2"/>
    <s v=""/>
    <m/>
    <n v="41"/>
    <n v="6357.88"/>
    <m/>
    <n v="6357.88"/>
    <m/>
    <n v="155.07024390243902"/>
    <n v="1439.52"/>
    <n v="0"/>
    <n v="1439.52"/>
    <n v="0"/>
    <m/>
    <m/>
    <m/>
    <m/>
    <m/>
    <m/>
    <m/>
  </r>
  <r>
    <x v="461"/>
    <s v="AL-A010168"/>
    <x v="2"/>
    <s v="A010168"/>
    <s v="STRAIGHT"/>
    <n v="10000"/>
    <n v="65.989999999999995"/>
    <x v="4"/>
    <x v="6"/>
    <s v="NoReplen"/>
    <x v="2"/>
    <x v="1"/>
    <s v="PRE 2023"/>
    <m/>
    <n v="0"/>
    <n v="1715.74"/>
    <n v="3299.7"/>
    <n v="-1583.96"/>
    <n v="-0.48"/>
    <s v=""/>
    <n v="659.9"/>
    <n v="0"/>
    <n v="659.9"/>
    <n v="0"/>
    <m/>
    <m/>
    <m/>
    <m/>
    <m/>
    <m/>
    <m/>
  </r>
  <r>
    <x v="462"/>
    <s v="AL-A010033"/>
    <x v="2"/>
    <s v="A010033"/>
    <s v="STRAIGHT"/>
    <n v="10000"/>
    <n v="79.989999999999995"/>
    <x v="4"/>
    <x v="6"/>
    <s v="SpecOrder"/>
    <x v="2"/>
    <x v="2"/>
    <s v="PRE 2023"/>
    <m/>
    <n v="2"/>
    <n v="329.96"/>
    <n v="254.97"/>
    <n v="74.989999999999995"/>
    <n v="0.28999999999999998"/>
    <n v="164.98"/>
    <n v="84.99"/>
    <n v="254.97"/>
    <n v="-169.98"/>
    <n v="-0.67"/>
    <m/>
    <m/>
    <m/>
    <m/>
    <m/>
    <m/>
    <m/>
  </r>
  <r>
    <x v="463"/>
    <s v="AL-A070690"/>
    <x v="2"/>
    <s v="A070690"/>
    <n v="0"/>
    <n v="70000"/>
    <n v="29.99"/>
    <x v="8"/>
    <x v="2"/>
    <s v="Replenish"/>
    <x v="1"/>
    <x v="2"/>
    <s v=""/>
    <m/>
    <n v="47"/>
    <n v="929.69"/>
    <m/>
    <n v="929.69"/>
    <m/>
    <n v="19.78063829787234"/>
    <n v="2249.25"/>
    <n v="0"/>
    <n v="2249.25"/>
    <n v="0"/>
    <m/>
    <m/>
    <m/>
    <m/>
    <m/>
    <m/>
    <m/>
  </r>
  <r>
    <x v="464"/>
    <s v="AL-A070675"/>
    <x v="2"/>
    <s v="A070675"/>
    <n v="0"/>
    <n v="70000"/>
    <n v="29.99"/>
    <x v="1"/>
    <x v="10"/>
    <s v="Replenish"/>
    <x v="1"/>
    <x v="2"/>
    <s v=""/>
    <m/>
    <n v="79"/>
    <n v="4048.65"/>
    <m/>
    <n v="4048.65"/>
    <m/>
    <n v="51.248734177215191"/>
    <n v="3538.82"/>
    <n v="0"/>
    <n v="3538.82"/>
    <n v="0"/>
    <m/>
    <m/>
    <m/>
    <m/>
    <m/>
    <m/>
    <m/>
  </r>
  <r>
    <x v="465"/>
    <s v="AL-A070673"/>
    <x v="2"/>
    <s v="A070673"/>
    <n v="0"/>
    <n v="70000"/>
    <n v="34.99"/>
    <x v="8"/>
    <x v="5"/>
    <s v="Replenish"/>
    <x v="1"/>
    <x v="2"/>
    <s v=""/>
    <m/>
    <n v="53"/>
    <n v="279.92"/>
    <m/>
    <n v="279.92"/>
    <m/>
    <n v="5.2815094339622641"/>
    <n v="4443.7299999999996"/>
    <n v="0"/>
    <n v="4443.7299999999996"/>
    <n v="0"/>
    <m/>
    <m/>
    <m/>
    <m/>
    <m/>
    <m/>
    <m/>
  </r>
  <r>
    <x v="466"/>
    <s v="AL-A010035"/>
    <x v="2"/>
    <s v="A010035"/>
    <s v="STRAIGHT"/>
    <n v="10000"/>
    <n v="65.989999999999995"/>
    <x v="12"/>
    <x v="6"/>
    <s v="SpecOrder"/>
    <x v="2"/>
    <x v="1"/>
    <s v="PRE 2023"/>
    <m/>
    <s v=""/>
    <n v="329.95"/>
    <n v="219.98"/>
    <n v="109.97"/>
    <n v="0.5"/>
    <s v=""/>
    <s v=""/>
    <s v=""/>
    <s v=""/>
    <s v=""/>
    <m/>
    <m/>
    <m/>
    <m/>
    <m/>
    <m/>
    <m/>
  </r>
  <r>
    <x v="467"/>
    <s v="AL-A010519"/>
    <x v="2"/>
    <s v="A010519"/>
    <s v="STRAIGHT"/>
    <n v="10000"/>
    <n v="179.99"/>
    <x v="4"/>
    <x v="4"/>
    <s v="Delisted"/>
    <x v="3"/>
    <x v="4"/>
    <s v="PRE 2023"/>
    <m/>
    <s v=""/>
    <m/>
    <n v="179.99"/>
    <n v="-179.99"/>
    <n v="-1"/>
    <s v=""/>
    <s v=""/>
    <s v=""/>
    <s v=""/>
    <s v=""/>
    <m/>
    <m/>
    <m/>
    <m/>
    <m/>
    <m/>
    <m/>
  </r>
  <r>
    <x v="468"/>
    <s v="AL-C070550"/>
    <x v="7"/>
    <s v="C070550"/>
    <s v="STRAIGHT"/>
    <n v="70000"/>
    <n v="32.99"/>
    <x v="4"/>
    <x v="7"/>
    <s v="NoReplen"/>
    <x v="4"/>
    <x v="2"/>
    <d v="2025-07-11T00:00:00"/>
    <m/>
    <n v="2"/>
    <n v="9919.76"/>
    <m/>
    <n v="9919.76"/>
    <m/>
    <n v="4959.88"/>
    <n v="8424.4599999999991"/>
    <n v="0"/>
    <n v="8424.4599999999991"/>
    <n v="0"/>
    <m/>
    <m/>
    <m/>
    <m/>
    <m/>
    <m/>
    <m/>
  </r>
  <r>
    <x v="469"/>
    <s v="AL-A010521"/>
    <x v="2"/>
    <s v="A010521"/>
    <s v="STRAIGHT"/>
    <n v="10000"/>
    <n v="179.99"/>
    <x v="4"/>
    <x v="4"/>
    <s v="Delisted"/>
    <x v="3"/>
    <x v="4"/>
    <s v="PRE 2023"/>
    <m/>
    <s v=""/>
    <m/>
    <n v="2519.88"/>
    <n v="-2519.88"/>
    <n v="-1"/>
    <s v=""/>
    <s v=""/>
    <s v=""/>
    <s v=""/>
    <s v=""/>
    <m/>
    <m/>
    <m/>
    <m/>
    <m/>
    <m/>
    <m/>
  </r>
  <r>
    <x v="470"/>
    <s v="AL-A010522"/>
    <x v="2"/>
    <s v="A010522"/>
    <s v="STRAIGHT"/>
    <n v="10000"/>
    <n v="179.99"/>
    <x v="4"/>
    <x v="4"/>
    <s v="Delisted"/>
    <x v="3"/>
    <x v="4"/>
    <s v="PRE 2023"/>
    <m/>
    <s v=""/>
    <m/>
    <n v="209.99"/>
    <n v="-209.99"/>
    <n v="-1"/>
    <s v=""/>
    <s v=""/>
    <s v=""/>
    <s v=""/>
    <s v=""/>
    <m/>
    <m/>
    <m/>
    <m/>
    <m/>
    <m/>
    <m/>
  </r>
  <r>
    <x v="471"/>
    <s v="AL-A010036"/>
    <x v="2"/>
    <s v="A010036"/>
    <s v="STRAIGHT"/>
    <n v="10000"/>
    <n v="50.99"/>
    <x v="4"/>
    <x v="6"/>
    <s v="NoReplen"/>
    <x v="2"/>
    <x v="1"/>
    <s v="PRE 2023"/>
    <m/>
    <n v="1"/>
    <n v="2294.5500000000002"/>
    <n v="1699.8"/>
    <n v="594.75"/>
    <n v="0.35"/>
    <n v="2294.5500000000002"/>
    <n v="458.91"/>
    <n v="339.96"/>
    <n v="118.95"/>
    <n v="0.35"/>
    <m/>
    <m/>
    <m/>
    <m/>
    <m/>
    <m/>
    <m/>
  </r>
  <r>
    <x v="472"/>
    <s v="AL-A070511"/>
    <x v="2"/>
    <s v="A070511"/>
    <s v="STRAIGHT"/>
    <n v="70000"/>
    <n v="49.99"/>
    <x v="4"/>
    <x v="6"/>
    <s v="Replenish"/>
    <x v="1"/>
    <x v="2"/>
    <d v="2025-09-01T00:00:00"/>
    <m/>
    <n v="42"/>
    <n v="20231.18"/>
    <m/>
    <n v="20231.18"/>
    <m/>
    <n v="481.69476190476189"/>
    <n v="1549.7"/>
    <n v="0"/>
    <n v="1549.7"/>
    <n v="0"/>
    <m/>
    <m/>
    <m/>
    <m/>
    <m/>
    <m/>
    <m/>
  </r>
  <r>
    <x v="473"/>
    <s v="AL-A010034"/>
    <x v="2"/>
    <s v="A010034"/>
    <s v="STRAIGHT"/>
    <n v="10000"/>
    <n v="79.989999999999995"/>
    <x v="12"/>
    <x v="6"/>
    <s v="SpecOrder"/>
    <x v="2"/>
    <x v="2"/>
    <s v="PRE 2023"/>
    <m/>
    <n v="1"/>
    <n v="819.9"/>
    <n v="1104.8699999999999"/>
    <n v="-284.97000000000003"/>
    <n v="-0.26"/>
    <n v="819.9"/>
    <n v="0"/>
    <n v="169.98"/>
    <n v="-169.98"/>
    <n v="-1"/>
    <m/>
    <m/>
    <m/>
    <m/>
    <m/>
    <m/>
    <m/>
  </r>
  <r>
    <x v="474"/>
    <s v="AL-A010037"/>
    <x v="2"/>
    <s v="A010037"/>
    <s v="STRAIGHT"/>
    <n v="10000"/>
    <n v="47.99"/>
    <x v="4"/>
    <x v="5"/>
    <s v="SpecOrder"/>
    <x v="2"/>
    <x v="1"/>
    <s v="PRE 2023"/>
    <m/>
    <n v="1"/>
    <n v="335.93"/>
    <n v="1775.63"/>
    <n v="-1439.7"/>
    <n v="-0.81"/>
    <n v="335.93"/>
    <n v="0"/>
    <n v="383.92"/>
    <n v="-383.92"/>
    <n v="-1"/>
    <m/>
    <m/>
    <m/>
    <m/>
    <m/>
    <m/>
    <m/>
  </r>
  <r>
    <x v="475"/>
    <s v="AL-A010405"/>
    <x v="2"/>
    <s v="A010405"/>
    <s v="STRAIGHT"/>
    <n v="10000"/>
    <n v="38.39"/>
    <x v="4"/>
    <x v="5"/>
    <s v="NoReplen"/>
    <x v="2"/>
    <x v="1"/>
    <s v="PRE 2023"/>
    <m/>
    <n v="5"/>
    <n v="1266.8699999999999"/>
    <n v="3205.59"/>
    <n v="-1938.72"/>
    <n v="-0.6"/>
    <n v="253.37399999999997"/>
    <n v="921.36"/>
    <n v="345.51"/>
    <n v="575.85"/>
    <n v="1.67"/>
    <m/>
    <m/>
    <m/>
    <m/>
    <m/>
    <m/>
    <m/>
  </r>
  <r>
    <x v="476"/>
    <s v="AL-E000364"/>
    <x v="4"/>
    <s v="E000364"/>
    <s v="STRAIGHT"/>
    <n v="1000"/>
    <n v="9.49"/>
    <x v="7"/>
    <x v="9"/>
    <s v="Replenish"/>
    <x v="1"/>
    <x v="2"/>
    <s v="PRE 2023"/>
    <m/>
    <n v="145"/>
    <n v="102036.48"/>
    <n v="112652.69"/>
    <n v="-10616.21"/>
    <n v="-0.09"/>
    <n v="703.69986206896544"/>
    <n v="1149827.3799999999"/>
    <n v="1087868.58"/>
    <n v="61958.8"/>
    <n v="0.06"/>
    <m/>
    <m/>
    <m/>
    <m/>
    <m/>
    <m/>
    <m/>
  </r>
  <r>
    <x v="477"/>
    <s v="AL-F000364"/>
    <x v="5"/>
    <s v="F000364"/>
    <s v="STRAIGHT"/>
    <n v="1000"/>
    <n v="13.99"/>
    <x v="7"/>
    <x v="9"/>
    <s v="Replenish"/>
    <x v="1"/>
    <x v="2"/>
    <s v="PRE 2023"/>
    <m/>
    <n v="159"/>
    <n v="843904.78"/>
    <n v="838812.42"/>
    <n v="5092.3599999999997"/>
    <n v="0.01"/>
    <n v="5307.5772327044024"/>
    <n v="679983.95"/>
    <n v="614608.68000000005"/>
    <n v="65375.27"/>
    <n v="0.11"/>
    <m/>
    <m/>
    <m/>
    <m/>
    <m/>
    <m/>
    <m/>
  </r>
  <r>
    <x v="478"/>
    <s v="AL-C009023"/>
    <x v="7"/>
    <s v="C009023"/>
    <s v="STRAIGHT"/>
    <n v="9000"/>
    <n v="1.19"/>
    <x v="7"/>
    <x v="7"/>
    <s v="NoReplen"/>
    <x v="2"/>
    <x v="3"/>
    <s v="PRE 2023"/>
    <m/>
    <n v="0"/>
    <n v="57.12"/>
    <n v="14.28"/>
    <n v="42.84"/>
    <n v="3"/>
    <s v=""/>
    <n v="171.36"/>
    <n v="399.84"/>
    <n v="-228.48"/>
    <n v="-0.56999999999999995"/>
    <m/>
    <m/>
    <m/>
    <m/>
    <m/>
    <m/>
    <m/>
  </r>
  <r>
    <x v="479"/>
    <s v="AL-A000364"/>
    <x v="2"/>
    <s v="A000364"/>
    <s v="STRAIGHT"/>
    <n v="1000"/>
    <n v="7.49"/>
    <x v="7"/>
    <x v="9"/>
    <s v="Replenish"/>
    <x v="1"/>
    <x v="2"/>
    <s v="PRE 2023"/>
    <m/>
    <n v="142"/>
    <n v="46647.72"/>
    <n v="43581.23"/>
    <n v="3066.49"/>
    <n v="7.0000000000000007E-2"/>
    <n v="328.5050704225352"/>
    <n v="204866.48"/>
    <n v="222769.1"/>
    <n v="-17902.62"/>
    <n v="-0.08"/>
    <m/>
    <m/>
    <m/>
    <m/>
    <m/>
    <m/>
    <m/>
  </r>
  <r>
    <x v="480"/>
    <s v="AL-A000764"/>
    <x v="2"/>
    <s v="A000764"/>
    <s v="STRAIGHT"/>
    <n v="1000"/>
    <n v="7.49"/>
    <x v="7"/>
    <x v="9"/>
    <s v="Replenish"/>
    <x v="1"/>
    <x v="2"/>
    <s v="PRE 2023"/>
    <m/>
    <n v="152"/>
    <n v="196747.32"/>
    <n v="211773.36"/>
    <n v="-15026.04"/>
    <n v="-7.0000000000000007E-2"/>
    <n v="1294.3902631578949"/>
    <n v="297203.20000000001"/>
    <n v="275744.81"/>
    <n v="21458.39"/>
    <n v="0.08"/>
    <m/>
    <m/>
    <m/>
    <m/>
    <m/>
    <m/>
    <m/>
  </r>
  <r>
    <x v="481"/>
    <s v="AL-A070076"/>
    <x v="2"/>
    <s v="A070076"/>
    <n v="0"/>
    <n v="70000"/>
    <n v="19.989999999999998"/>
    <x v="8"/>
    <x v="3"/>
    <s v="NoReplen"/>
    <x v="1"/>
    <x v="3"/>
    <d v="2023-07-01T00:00:00"/>
    <m/>
    <n v="27"/>
    <n v="3418.29"/>
    <n v="4277.8599999999997"/>
    <n v="-859.57"/>
    <n v="-0.2"/>
    <n v="126.60333333333334"/>
    <n v="399.8"/>
    <n v="219.89"/>
    <n v="179.91"/>
    <n v="0.82"/>
    <m/>
    <m/>
    <m/>
    <m/>
    <m/>
    <m/>
    <m/>
  </r>
  <r>
    <x v="482"/>
    <s v="AL-E000039"/>
    <x v="4"/>
    <s v="E000039"/>
    <n v="0"/>
    <n v="1000"/>
    <n v="8.99"/>
    <x v="13"/>
    <x v="9"/>
    <s v="Replenish"/>
    <x v="1"/>
    <x v="2"/>
    <s v="PRE 2023"/>
    <m/>
    <n v="137"/>
    <n v="51990.14"/>
    <n v="49592.69"/>
    <n v="2397.4499999999998"/>
    <n v="0.05"/>
    <n v="379.49007299270073"/>
    <n v="221610.76"/>
    <n v="227813.13"/>
    <n v="-6202.37"/>
    <n v="-0.03"/>
    <m/>
    <m/>
    <m/>
    <m/>
    <m/>
    <m/>
    <m/>
  </r>
  <r>
    <x v="483"/>
    <s v="AL-F000039"/>
    <x v="5"/>
    <s v="F000039"/>
    <n v="0"/>
    <n v="1000"/>
    <n v="13.49"/>
    <x v="13"/>
    <x v="9"/>
    <s v="Replenish"/>
    <x v="1"/>
    <x v="2"/>
    <s v="PRE 2023"/>
    <m/>
    <n v="119"/>
    <n v="243346.11"/>
    <n v="200216.12"/>
    <n v="43129.99"/>
    <n v="0.22"/>
    <n v="2044.9252941176469"/>
    <n v="90275.08"/>
    <n v="79225.67"/>
    <n v="11049.41"/>
    <n v="0.14000000000000001"/>
    <m/>
    <m/>
    <m/>
    <m/>
    <m/>
    <m/>
    <m/>
  </r>
  <r>
    <x v="484"/>
    <s v="AL-C000039"/>
    <x v="7"/>
    <s v="C000039"/>
    <n v="0"/>
    <n v="1000"/>
    <n v="1.99"/>
    <x v="13"/>
    <x v="7"/>
    <s v="Replenish"/>
    <x v="1"/>
    <x v="2"/>
    <s v="PRE 2023"/>
    <m/>
    <n v="131"/>
    <n v="209654.46"/>
    <n v="225393.37"/>
    <n v="-15738.91"/>
    <n v="-7.0000000000000007E-2"/>
    <n v="1600.4157251908396"/>
    <n v="249856.44"/>
    <n v="235954.3"/>
    <n v="13902.14"/>
    <n v="0.06"/>
    <m/>
    <m/>
    <m/>
    <m/>
    <m/>
    <m/>
    <m/>
  </r>
  <r>
    <x v="485"/>
    <s v="AL-B000039"/>
    <x v="6"/>
    <s v="B000039"/>
    <n v="0"/>
    <n v="1000"/>
    <n v="4.49"/>
    <x v="13"/>
    <x v="9"/>
    <s v="Replenish"/>
    <x v="1"/>
    <x v="2"/>
    <s v="PRE 2023"/>
    <m/>
    <n v="152"/>
    <n v="97572.19"/>
    <n v="110478.8"/>
    <n v="-12906.61"/>
    <n v="-0.12"/>
    <n v="641.92230263157899"/>
    <n v="279583.32"/>
    <n v="283679.59999999998"/>
    <n v="-4096.28"/>
    <n v="-0.01"/>
    <m/>
    <m/>
    <m/>
    <m/>
    <m/>
    <m/>
    <m/>
  </r>
  <r>
    <x v="486"/>
    <s v="AL-A000539"/>
    <x v="2"/>
    <s v="A000539"/>
    <n v="0"/>
    <n v="1000"/>
    <n v="7.49"/>
    <x v="13"/>
    <x v="9"/>
    <s v="Replenish"/>
    <x v="1"/>
    <x v="2"/>
    <s v="PRE 2023"/>
    <m/>
    <n v="136"/>
    <n v="105609"/>
    <n v="120079.67999999999"/>
    <n v="-14470.68"/>
    <n v="-0.12"/>
    <n v="776.53676470588232"/>
    <n v="76697.600000000006"/>
    <n v="83303.78"/>
    <n v="-6606.18"/>
    <n v="-0.08"/>
    <m/>
    <m/>
    <m/>
    <m/>
    <m/>
    <m/>
    <m/>
  </r>
  <r>
    <x v="487"/>
    <s v="AL-E000010"/>
    <x v="4"/>
    <s v="E000010"/>
    <s v="STRAIGHT"/>
    <n v="1000"/>
    <n v="8.99"/>
    <x v="2"/>
    <x v="9"/>
    <s v="Replenish"/>
    <x v="1"/>
    <x v="2"/>
    <s v="PRE 2023"/>
    <m/>
    <n v="133"/>
    <n v="31698.74"/>
    <n v="31890.49"/>
    <n v="-191.75"/>
    <n v="-0.01"/>
    <n v="238.33639097744361"/>
    <n v="572582.09"/>
    <n v="613672.61"/>
    <n v="-41090.519999999997"/>
    <n v="-7.0000000000000007E-2"/>
    <m/>
    <m/>
    <m/>
    <m/>
    <m/>
    <m/>
    <m/>
  </r>
  <r>
    <x v="488"/>
    <s v="AL-F000010"/>
    <x v="5"/>
    <s v="F000010"/>
    <s v="STRAIGHT"/>
    <n v="1000"/>
    <n v="14.99"/>
    <x v="2"/>
    <x v="9"/>
    <s v="Replenish"/>
    <x v="1"/>
    <x v="2"/>
    <s v="PRE 2023"/>
    <m/>
    <n v="112"/>
    <n v="101527.27"/>
    <n v="99903.31"/>
    <n v="1623.96"/>
    <n v="0.02"/>
    <n v="906.49348214285715"/>
    <n v="99758.45"/>
    <n v="105241.16"/>
    <n v="-5482.71"/>
    <n v="-0.05"/>
    <m/>
    <m/>
    <m/>
    <m/>
    <m/>
    <m/>
    <m/>
  </r>
  <r>
    <x v="489"/>
    <s v="AL-E001364"/>
    <x v="4"/>
    <s v="E001364"/>
    <n v="0"/>
    <n v="1000"/>
    <n v="10.49"/>
    <x v="1"/>
    <x v="10"/>
    <s v="Replenish"/>
    <x v="1"/>
    <x v="2"/>
    <s v="PRE 2023"/>
    <m/>
    <n v="112"/>
    <n v="24022.1"/>
    <n v="25805.4"/>
    <n v="-1783.3"/>
    <n v="-7.0000000000000007E-2"/>
    <n v="214.48303571428571"/>
    <n v="167074.23000000001"/>
    <n v="186480.73"/>
    <n v="-19406.5"/>
    <n v="-0.1"/>
    <m/>
    <m/>
    <m/>
    <m/>
    <m/>
    <m/>
    <m/>
  </r>
  <r>
    <x v="490"/>
    <s v="AL-E009017"/>
    <x v="4"/>
    <s v="E009017"/>
    <s v="STRAIGHT"/>
    <n v="9000"/>
    <n v="5.69"/>
    <x v="4"/>
    <x v="9"/>
    <s v="NoReplen"/>
    <x v="2"/>
    <x v="4"/>
    <s v="PRE 2023"/>
    <m/>
    <s v=""/>
    <m/>
    <n v="170.7"/>
    <n v="-170.7"/>
    <n v="-1"/>
    <s v=""/>
    <s v=""/>
    <s v=""/>
    <s v=""/>
    <s v=""/>
    <m/>
    <m/>
    <m/>
    <m/>
    <m/>
    <m/>
    <m/>
  </r>
  <r>
    <x v="491"/>
    <s v="AL-B000364"/>
    <x v="6"/>
    <s v="B000364"/>
    <s v="STRAIGHT"/>
    <n v="1000"/>
    <n v="3.99"/>
    <x v="7"/>
    <x v="9"/>
    <s v="Replenish"/>
    <x v="1"/>
    <x v="2"/>
    <s v="PRE 2023"/>
    <m/>
    <n v="156"/>
    <n v="151763.64000000001"/>
    <n v="163676.95000000001"/>
    <n v="-11913.31"/>
    <n v="-7.0000000000000007E-2"/>
    <n v="972.84384615384624"/>
    <n v="532457.52"/>
    <n v="511422.91"/>
    <n v="21034.61"/>
    <n v="0.04"/>
    <m/>
    <m/>
    <m/>
    <m/>
    <m/>
    <m/>
    <m/>
  </r>
  <r>
    <x v="492"/>
    <s v="AL-E000007"/>
    <x v="4"/>
    <s v="E000007"/>
    <s v="STRAIGHT"/>
    <n v="1000"/>
    <n v="5.99"/>
    <x v="11"/>
    <x v="8"/>
    <s v="NoReplen"/>
    <x v="1"/>
    <x v="3"/>
    <s v="PRE 2023"/>
    <m/>
    <n v="1"/>
    <m/>
    <n v="11.98"/>
    <n v="-11.98"/>
    <n v="-1"/>
    <n v="0"/>
    <s v=""/>
    <s v=""/>
    <s v=""/>
    <s v=""/>
    <m/>
    <m/>
    <m/>
    <m/>
    <m/>
    <m/>
    <m/>
  </r>
  <r>
    <x v="493"/>
    <s v="AL-F000007"/>
    <x v="5"/>
    <s v="F000007"/>
    <s v="STRAIGHT"/>
    <n v="1000"/>
    <n v="17.489999999999998"/>
    <x v="11"/>
    <x v="8"/>
    <s v="Replenish"/>
    <x v="1"/>
    <x v="2"/>
    <s v="PRE 2023"/>
    <m/>
    <n v="131"/>
    <n v="87135.18"/>
    <n v="87401.29"/>
    <n v="-266.11"/>
    <n v="0"/>
    <n v="665.15404580152665"/>
    <n v="10686.39"/>
    <n v="12312.14"/>
    <n v="-1625.75"/>
    <n v="-0.13"/>
    <m/>
    <m/>
    <m/>
    <m/>
    <m/>
    <m/>
    <m/>
  </r>
  <r>
    <x v="494"/>
    <s v="AL-A007089"/>
    <x v="2"/>
    <s v="A007089"/>
    <s v="STRAIGHT"/>
    <n v="7000"/>
    <n v="84.99"/>
    <x v="4"/>
    <x v="6"/>
    <s v="Allocated1"/>
    <x v="1"/>
    <x v="2"/>
    <s v="PRE 2023"/>
    <m/>
    <n v="76"/>
    <n v="114226.56"/>
    <n v="74196.27"/>
    <n v="40030.29"/>
    <n v="0.54"/>
    <n v="1502.9810526315789"/>
    <n v="98078.46"/>
    <n v="39010.410000000003"/>
    <n v="59068.05"/>
    <n v="1.51"/>
    <m/>
    <m/>
    <m/>
    <m/>
    <m/>
    <m/>
    <m/>
  </r>
  <r>
    <x v="495"/>
    <s v="AL-A031440"/>
    <x v="2"/>
    <s v="A031440"/>
    <n v="0"/>
    <n v="30000"/>
    <s v=""/>
    <x v="8"/>
    <x v="5"/>
    <s v="CGPO 1"/>
    <x v="8"/>
    <x v="5"/>
    <s v="PRE 2023"/>
    <m/>
    <n v="0"/>
    <n v="29.99"/>
    <n v="593.82000000000005"/>
    <n v="-563.83000000000004"/>
    <n v="-0.95"/>
    <s v=""/>
    <n v="1799.4"/>
    <n v="1946.41"/>
    <n v="-147.01"/>
    <n v="-0.08"/>
    <m/>
    <m/>
    <m/>
    <m/>
    <m/>
    <m/>
    <m/>
  </r>
  <r>
    <x v="496"/>
    <s v="AL-A007938"/>
    <x v="2"/>
    <s v="A007938"/>
    <s v="STRAIGHT"/>
    <n v="7000"/>
    <n v="49.99"/>
    <x v="4"/>
    <x v="6"/>
    <s v="Replenish"/>
    <x v="1"/>
    <x v="2"/>
    <s v="PRE 2023"/>
    <m/>
    <n v="2"/>
    <n v="5139.1099999999997"/>
    <n v="46912.18"/>
    <n v="-41773.07"/>
    <n v="-0.89"/>
    <n v="2569.5549999999998"/>
    <n v="2499.58"/>
    <n v="19016.830000000002"/>
    <n v="-16517.25"/>
    <n v="-0.87"/>
    <m/>
    <m/>
    <m/>
    <m/>
    <m/>
    <m/>
    <m/>
  </r>
  <r>
    <x v="497"/>
    <s v="AL-A007634"/>
    <x v="2"/>
    <s v="A007634"/>
    <s v="STRAIGHT"/>
    <n v="7000"/>
    <n v="49.99"/>
    <x v="4"/>
    <x v="6"/>
    <s v="Replenish"/>
    <x v="1"/>
    <x v="2"/>
    <s v="PRE 2023"/>
    <m/>
    <n v="96"/>
    <n v="150007.53"/>
    <n v="134617.34"/>
    <n v="15390.19"/>
    <n v="0.11"/>
    <n v="1562.5784375000001"/>
    <n v="140774.46"/>
    <n v="146147.43"/>
    <n v="-5372.97"/>
    <n v="-0.04"/>
    <m/>
    <m/>
    <m/>
    <m/>
    <m/>
    <m/>
    <m/>
  </r>
  <r>
    <x v="498"/>
    <s v="AL-A001860"/>
    <x v="2"/>
    <s v="A001860"/>
    <s v="STRAIGHT"/>
    <n v="1000"/>
    <n v="46.99"/>
    <x v="12"/>
    <x v="5"/>
    <s v="Replenish"/>
    <x v="1"/>
    <x v="2"/>
    <s v="PRE 2023"/>
    <m/>
    <n v="91"/>
    <n v="87517.31"/>
    <n v="125031.98"/>
    <n v="-37514.67"/>
    <n v="-0.3"/>
    <n v="961.72868131868131"/>
    <n v="109826.04"/>
    <n v="121815.8"/>
    <n v="-11989.76"/>
    <n v="-0.1"/>
    <m/>
    <m/>
    <m/>
    <m/>
    <m/>
    <m/>
    <m/>
  </r>
  <r>
    <x v="499"/>
    <s v="AL-A070064"/>
    <x v="2"/>
    <s v="A070064"/>
    <s v="STRAIGHT"/>
    <n v="70000"/>
    <n v="29.99"/>
    <x v="12"/>
    <x v="6"/>
    <s v="Replenish"/>
    <x v="1"/>
    <x v="1"/>
    <d v="2023-11-01T00:00:00"/>
    <m/>
    <n v="25"/>
    <n v="23479.85"/>
    <n v="23936.01"/>
    <n v="-456.16"/>
    <n v="-0.02"/>
    <n v="939.19399999999996"/>
    <n v="17316.03"/>
    <n v="14937.51"/>
    <n v="2378.52"/>
    <n v="0.16"/>
    <m/>
    <m/>
    <m/>
    <m/>
    <m/>
    <m/>
    <m/>
  </r>
  <r>
    <x v="500"/>
    <s v="AL-E008183"/>
    <x v="4"/>
    <s v="E008183"/>
    <s v="STRAIGHT"/>
    <n v="8000"/>
    <n v="58.99"/>
    <x v="4"/>
    <x v="5"/>
    <s v="Replenish"/>
    <x v="6"/>
    <x v="2"/>
    <s v="PRE 2023"/>
    <m/>
    <n v="9"/>
    <n v="29553.99"/>
    <n v="30556.82"/>
    <n v="-1002.83"/>
    <n v="-0.03"/>
    <n v="3283.7766666666666"/>
    <n v="30674.799999999999"/>
    <n v="33447.33"/>
    <n v="-2772.53"/>
    <n v="-0.08"/>
    <m/>
    <m/>
    <m/>
    <m/>
    <m/>
    <m/>
    <m/>
  </r>
  <r>
    <x v="501"/>
    <s v="AL-F000194"/>
    <x v="5"/>
    <s v="F000194"/>
    <s v="STRAIGHT"/>
    <n v="1000"/>
    <n v="79.989999999999995"/>
    <x v="4"/>
    <x v="5"/>
    <s v="Replenish"/>
    <x v="1"/>
    <x v="2"/>
    <s v="PRE 2023"/>
    <m/>
    <n v="79"/>
    <n v="165643.62"/>
    <n v="179191.99"/>
    <n v="-13548.37"/>
    <n v="-0.08"/>
    <n v="2096.7546835443036"/>
    <n v="46429.02"/>
    <n v="45994.12"/>
    <n v="434.9"/>
    <n v="0.01"/>
    <m/>
    <m/>
    <m/>
    <m/>
    <m/>
    <m/>
    <m/>
  </r>
  <r>
    <x v="502"/>
    <s v="AL-B000194"/>
    <x v="6"/>
    <s v="B000194"/>
    <s v="STRAIGHT"/>
    <n v="1000"/>
    <n v="22.99"/>
    <x v="4"/>
    <x v="5"/>
    <s v="Replenish"/>
    <x v="1"/>
    <x v="2"/>
    <s v="PRE 2023"/>
    <m/>
    <n v="108"/>
    <n v="79913.240000000005"/>
    <n v="91293.29"/>
    <n v="-11380.05"/>
    <n v="-0.12"/>
    <n v="739.93740740740748"/>
    <n v="59728.02"/>
    <n v="70809.2"/>
    <n v="-11081.18"/>
    <n v="-0.16"/>
    <m/>
    <m/>
    <m/>
    <m/>
    <m/>
    <m/>
    <m/>
  </r>
  <r>
    <x v="503"/>
    <s v="AL-A000194"/>
    <x v="2"/>
    <s v="A000194"/>
    <s v="STRAIGHT"/>
    <n v="1000"/>
    <n v="39.99"/>
    <x v="4"/>
    <x v="5"/>
    <s v="Replenish"/>
    <x v="1"/>
    <x v="2"/>
    <s v="PRE 2023"/>
    <m/>
    <n v="157"/>
    <n v="532018.05000000005"/>
    <n v="626145.85"/>
    <n v="-94127.8"/>
    <n v="-0.15"/>
    <n v="3388.65"/>
    <n v="866516.03"/>
    <n v="892292.07"/>
    <n v="-25776.04"/>
    <n v="-0.03"/>
    <m/>
    <m/>
    <m/>
    <m/>
    <m/>
    <m/>
    <m/>
  </r>
  <r>
    <x v="504"/>
    <s v="AL-A010410"/>
    <x v="2"/>
    <s v="A010410"/>
    <s v="STRAIGHT"/>
    <n v="10000"/>
    <n v="49.99"/>
    <x v="4"/>
    <x v="6"/>
    <s v="Allocated1"/>
    <x v="2"/>
    <x v="2"/>
    <s v="PRE 2023"/>
    <m/>
    <n v="18"/>
    <n v="62749.23"/>
    <n v="50091.65"/>
    <n v="12657.58"/>
    <n v="0.25"/>
    <n v="3486.0683333333336"/>
    <n v="21906.2"/>
    <n v="24715.88"/>
    <n v="-2809.68"/>
    <n v="-0.11"/>
    <m/>
    <m/>
    <m/>
    <m/>
    <m/>
    <m/>
    <m/>
  </r>
  <r>
    <x v="505"/>
    <s v="AL-A070120"/>
    <x v="2"/>
    <s v="A070120"/>
    <s v="STRAIGHT"/>
    <n v="70000"/>
    <n v="32.99"/>
    <x v="6"/>
    <x v="6"/>
    <s v="NoReplen"/>
    <x v="1"/>
    <x v="1"/>
    <d v="2024-02-01T00:00:00"/>
    <m/>
    <n v="7"/>
    <n v="5652.62"/>
    <n v="12042.81"/>
    <n v="-6390.19"/>
    <n v="-0.53"/>
    <n v="807.51714285714286"/>
    <n v="2573.44"/>
    <n v="3519.36"/>
    <n v="-945.92"/>
    <n v="-0.27"/>
    <m/>
    <m/>
    <m/>
    <m/>
    <m/>
    <m/>
    <m/>
  </r>
  <r>
    <x v="506"/>
    <s v="AL-E030792"/>
    <x v="4"/>
    <s v="E030792"/>
    <n v="0"/>
    <n v="30000"/>
    <n v="16.66"/>
    <x v="8"/>
    <x v="8"/>
    <s v="CGPO 1"/>
    <x v="3"/>
    <x v="2"/>
    <d v="2024-12-01T00:00:00"/>
    <m/>
    <n v="1"/>
    <m/>
    <n v="319.89999999999998"/>
    <n v="-319.89999999999998"/>
    <n v="-1"/>
    <n v="0"/>
    <n v="0"/>
    <n v="359.87"/>
    <n v="-359.87"/>
    <n v="-1"/>
    <m/>
    <m/>
    <m/>
    <m/>
    <m/>
    <m/>
    <m/>
  </r>
  <r>
    <x v="507"/>
    <s v="AL-A070387"/>
    <x v="2"/>
    <s v="A070387"/>
    <n v="0"/>
    <n v="70000"/>
    <n v="28.99"/>
    <x v="8"/>
    <x v="2"/>
    <s v="Replenish"/>
    <x v="1"/>
    <x v="2"/>
    <d v="2025-01-01T00:00:00"/>
    <m/>
    <n v="41"/>
    <n v="7272.29"/>
    <n v="2287.16"/>
    <n v="4985.13"/>
    <n v="2.1800000000000002"/>
    <n v="177.37292682926829"/>
    <n v="2528.0700000000002"/>
    <n v="2504.0300000000002"/>
    <n v="24.04"/>
    <n v="0.01"/>
    <m/>
    <m/>
    <m/>
    <m/>
    <m/>
    <m/>
    <m/>
  </r>
  <r>
    <x v="508"/>
    <s v="AL-C005699"/>
    <x v="7"/>
    <s v="C005699"/>
    <s v="STRAIGHT"/>
    <n v="5000"/>
    <n v="5.09"/>
    <x v="2"/>
    <x v="7"/>
    <s v="NoReplen"/>
    <x v="2"/>
    <x v="1"/>
    <s v="PRE 2023"/>
    <m/>
    <n v="2"/>
    <n v="44.82"/>
    <n v="0"/>
    <n v="44.82"/>
    <m/>
    <n v="22.41"/>
    <s v=""/>
    <s v=""/>
    <s v=""/>
    <s v=""/>
    <m/>
    <m/>
    <m/>
    <m/>
    <m/>
    <m/>
    <m/>
  </r>
  <r>
    <x v="509"/>
    <s v="AL-C005700"/>
    <x v="7"/>
    <s v="C005700"/>
    <s v="FLAVORED"/>
    <n v="5000"/>
    <n v="5.09"/>
    <x v="2"/>
    <x v="7"/>
    <s v="NoReplen"/>
    <x v="2"/>
    <x v="1"/>
    <d v="2024-07-01T00:00:00"/>
    <m/>
    <n v="2"/>
    <m/>
    <n v="24.9"/>
    <n v="-24.9"/>
    <n v="-1"/>
    <n v="0"/>
    <s v=""/>
    <s v=""/>
    <s v=""/>
    <s v=""/>
    <m/>
    <m/>
    <m/>
    <m/>
    <m/>
    <m/>
    <m/>
  </r>
  <r>
    <x v="510"/>
    <s v="AL-A070197"/>
    <x v="2"/>
    <s v="A070197"/>
    <n v="0"/>
    <n v="70000"/>
    <n v="19.989999999999998"/>
    <x v="1"/>
    <x v="10"/>
    <s v="Replenish"/>
    <x v="1"/>
    <x v="2"/>
    <d v="2024-07-01T00:00:00"/>
    <m/>
    <n v="55"/>
    <n v="16023.54"/>
    <n v="22569.88"/>
    <n v="-6546.34"/>
    <n v="-0.28999999999999998"/>
    <n v="291.33709090909093"/>
    <n v="6865.36"/>
    <n v="10099.719999999999"/>
    <n v="-3234.36"/>
    <n v="-0.32"/>
    <m/>
    <m/>
    <m/>
    <m/>
    <m/>
    <m/>
    <m/>
  </r>
  <r>
    <x v="511"/>
    <s v="AL-A070198"/>
    <x v="2"/>
    <s v="A070198"/>
    <n v="0"/>
    <n v="70000"/>
    <n v="19.989999999999998"/>
    <x v="1"/>
    <x v="10"/>
    <s v="Replenish"/>
    <x v="1"/>
    <x v="2"/>
    <d v="2024-07-01T00:00:00"/>
    <m/>
    <n v="40"/>
    <n v="4388.68"/>
    <n v="10343.4"/>
    <n v="-5954.72"/>
    <n v="-0.57999999999999996"/>
    <n v="109.71700000000001"/>
    <n v="1957.98"/>
    <n v="5052.3500000000004"/>
    <n v="-3094.37"/>
    <n v="-0.61"/>
    <m/>
    <m/>
    <m/>
    <m/>
    <m/>
    <m/>
    <m/>
  </r>
  <r>
    <x v="512"/>
    <s v="AL-A009269"/>
    <x v="2"/>
    <s v="A009269"/>
    <n v="0"/>
    <n v="9000"/>
    <n v="14.99"/>
    <x v="8"/>
    <x v="3"/>
    <s v="NoReplen"/>
    <x v="2"/>
    <x v="1"/>
    <s v="PRE 2023"/>
    <m/>
    <n v="1"/>
    <n v="29.84"/>
    <m/>
    <n v="29.84"/>
    <m/>
    <n v="29.84"/>
    <n v="0"/>
    <n v="44.76"/>
    <n v="-44.76"/>
    <n v="-1"/>
    <m/>
    <m/>
    <m/>
    <m/>
    <m/>
    <m/>
    <m/>
  </r>
  <r>
    <x v="513"/>
    <s v="AL-J070162"/>
    <x v="1"/>
    <s v="J070162"/>
    <n v="0"/>
    <n v="70000"/>
    <n v="7.79"/>
    <x v="1"/>
    <x v="1"/>
    <s v="NoReplen"/>
    <x v="1"/>
    <x v="1"/>
    <d v="2024-02-01T00:00:00"/>
    <m/>
    <n v="27"/>
    <n v="2397.16"/>
    <n v="3182.47"/>
    <n v="-785.31"/>
    <n v="-0.25"/>
    <n v="88.783703703703694"/>
    <n v="2535.81"/>
    <n v="5773.4"/>
    <n v="-3237.59"/>
    <n v="-0.56000000000000005"/>
    <m/>
    <m/>
    <m/>
    <m/>
    <m/>
    <m/>
    <m/>
  </r>
  <r>
    <x v="514"/>
    <s v="AL-A030873"/>
    <x v="2"/>
    <s v="A030873"/>
    <s v="FLAVORED"/>
    <n v="30000"/>
    <n v="24.49"/>
    <x v="4"/>
    <x v="2"/>
    <s v="CGPO 1"/>
    <x v="3"/>
    <x v="2"/>
    <d v="2025-02-01T00:00:00"/>
    <m/>
    <n v="0"/>
    <m/>
    <n v="89.52"/>
    <n v="-89.52"/>
    <n v="-1"/>
    <s v=""/>
    <n v="0"/>
    <n v="146.94"/>
    <n v="-146.94"/>
    <n v="-1"/>
    <m/>
    <m/>
    <m/>
    <m/>
    <m/>
    <m/>
    <m/>
  </r>
  <r>
    <x v="515"/>
    <s v="AL-J070163"/>
    <x v="1"/>
    <s v="J070163"/>
    <n v="0"/>
    <n v="70000"/>
    <n v="7.79"/>
    <x v="1"/>
    <x v="1"/>
    <s v="NoReplen"/>
    <x v="1"/>
    <x v="1"/>
    <d v="2024-02-01T00:00:00"/>
    <m/>
    <n v="25"/>
    <n v="2838.45"/>
    <n v="3034.58"/>
    <n v="-196.13"/>
    <n v="-0.06"/>
    <n v="113.538"/>
    <n v="2144.96"/>
    <n v="5336.75"/>
    <n v="-3191.79"/>
    <n v="-0.6"/>
    <m/>
    <m/>
    <m/>
    <m/>
    <m/>
    <m/>
    <m/>
  </r>
  <r>
    <x v="516"/>
    <s v="AL-B007061"/>
    <x v="6"/>
    <s v="B007061"/>
    <s v="STRAIGHT"/>
    <n v="7000"/>
    <n v="49.99"/>
    <x v="4"/>
    <x v="6"/>
    <s v="NoReplen"/>
    <x v="4"/>
    <x v="3"/>
    <s v="PRE 2023"/>
    <m/>
    <n v="1"/>
    <n v="49.99"/>
    <n v="799.84"/>
    <n v="-749.85"/>
    <n v="-0.94"/>
    <n v="49.99"/>
    <n v="149.97"/>
    <n v="0"/>
    <n v="149.97"/>
    <n v="0"/>
    <m/>
    <m/>
    <m/>
    <m/>
    <m/>
    <m/>
    <m/>
  </r>
  <r>
    <x v="517"/>
    <s v="AL-E000657"/>
    <x v="4"/>
    <s v="E000657"/>
    <s v="STRAIGHT"/>
    <n v="1000"/>
    <n v="5.99"/>
    <x v="4"/>
    <x v="9"/>
    <s v="NoReplen"/>
    <x v="1"/>
    <x v="4"/>
    <s v="PRE 2023"/>
    <m/>
    <n v="0"/>
    <n v="5.99"/>
    <n v="209.65"/>
    <n v="-203.66"/>
    <n v="-0.97"/>
    <s v=""/>
    <n v="0"/>
    <n v="89.85"/>
    <n v="-89.85"/>
    <n v="-1"/>
    <m/>
    <m/>
    <m/>
    <m/>
    <m/>
    <m/>
    <m/>
  </r>
  <r>
    <x v="518"/>
    <s v="AL-F000657"/>
    <x v="5"/>
    <s v="F000657"/>
    <s v="STRAIGHT"/>
    <n v="1000"/>
    <n v="17.489999999999998"/>
    <x v="4"/>
    <x v="9"/>
    <s v="Replenish"/>
    <x v="1"/>
    <x v="2"/>
    <s v="PRE 2023"/>
    <m/>
    <n v="144"/>
    <n v="123230.43"/>
    <n v="148706.82"/>
    <n v="-25476.39"/>
    <n v="-0.17"/>
    <n v="855.76687499999991"/>
    <n v="42237.51"/>
    <n v="38124.879999999997"/>
    <n v="4112.63"/>
    <n v="0.11"/>
    <m/>
    <m/>
    <m/>
    <m/>
    <m/>
    <m/>
    <m/>
  </r>
  <r>
    <x v="519"/>
    <s v="AL-A008238"/>
    <x v="2"/>
    <s v="A008238"/>
    <s v="STRAIGHT"/>
    <n v="8000"/>
    <n v="12.59"/>
    <x v="7"/>
    <x v="3"/>
    <s v="NoReplen"/>
    <x v="6"/>
    <x v="4"/>
    <s v="PRE 2023"/>
    <m/>
    <s v=""/>
    <m/>
    <n v="314.75"/>
    <n v="-314.75"/>
    <n v="-1"/>
    <s v=""/>
    <s v=""/>
    <s v=""/>
    <s v=""/>
    <s v=""/>
    <m/>
    <m/>
    <m/>
    <m/>
    <m/>
    <m/>
    <m/>
  </r>
  <r>
    <x v="520"/>
    <s v="AL-E008014"/>
    <x v="4"/>
    <s v="E008014"/>
    <n v="0"/>
    <n v="8000"/>
    <n v="32.99"/>
    <x v="13"/>
    <x v="2"/>
    <s v="Replenish"/>
    <x v="6"/>
    <x v="2"/>
    <s v="PRE 2023"/>
    <m/>
    <n v="18"/>
    <n v="4387.67"/>
    <n v="5938.2"/>
    <n v="-1550.53"/>
    <n v="-0.26"/>
    <n v="243.75944444444445"/>
    <n v="141329.16"/>
    <n v="155778.78"/>
    <n v="-14449.62"/>
    <n v="-0.09"/>
    <m/>
    <m/>
    <m/>
    <m/>
    <m/>
    <m/>
    <m/>
  </r>
  <r>
    <x v="521"/>
    <s v="AL-F000545"/>
    <x v="5"/>
    <s v="F000545"/>
    <n v="0"/>
    <n v="1000"/>
    <n v="44.99"/>
    <x v="13"/>
    <x v="2"/>
    <s v="Replenish"/>
    <x v="1"/>
    <x v="2"/>
    <s v="PRE 2023"/>
    <m/>
    <n v="131"/>
    <n v="154738.57"/>
    <n v="187750.43"/>
    <n v="-33011.86"/>
    <n v="-0.18"/>
    <n v="1181.2104580152672"/>
    <n v="46374.71"/>
    <n v="53334.16"/>
    <n v="-6959.45"/>
    <n v="-0.13"/>
    <m/>
    <m/>
    <m/>
    <m/>
    <m/>
    <m/>
    <m/>
  </r>
  <r>
    <x v="522"/>
    <s v="AL-A000545"/>
    <x v="2"/>
    <s v="A000545"/>
    <n v="0"/>
    <n v="1000"/>
    <n v="21.99"/>
    <x v="13"/>
    <x v="2"/>
    <s v="Replenish"/>
    <x v="1"/>
    <x v="2"/>
    <s v="PRE 2023"/>
    <m/>
    <n v="151"/>
    <n v="127949.68"/>
    <n v="114733.79"/>
    <n v="13215.89"/>
    <n v="0.12"/>
    <n v="847.34887417218533"/>
    <n v="219356.76"/>
    <n v="173176.63"/>
    <n v="46180.13"/>
    <n v="0.27"/>
    <m/>
    <m/>
    <m/>
    <m/>
    <m/>
    <m/>
    <m/>
  </r>
  <r>
    <x v="523"/>
    <s v="AL-A009265"/>
    <x v="2"/>
    <s v="A009265"/>
    <s v="STRAIGHT"/>
    <n v="9000"/>
    <n v="50.99"/>
    <x v="4"/>
    <x v="6"/>
    <s v="NoReplen"/>
    <x v="2"/>
    <x v="3"/>
    <s v="PRE 2023"/>
    <m/>
    <s v=""/>
    <n v="254.95"/>
    <n v="254.95"/>
    <n v="0"/>
    <n v="0"/>
    <s v=""/>
    <n v="0"/>
    <n v="203.96"/>
    <n v="-203.96"/>
    <n v="-1"/>
    <m/>
    <m/>
    <m/>
    <m/>
    <m/>
    <m/>
    <m/>
  </r>
  <r>
    <x v="524"/>
    <s v="AL-E004566"/>
    <x v="4"/>
    <s v="E004566"/>
    <s v="STRAIGHT"/>
    <n v="4000"/>
    <n v="5.99"/>
    <x v="13"/>
    <x v="9"/>
    <s v="NoReplen"/>
    <x v="2"/>
    <x v="4"/>
    <s v="PRE 2023"/>
    <m/>
    <s v=""/>
    <m/>
    <n v="95.84"/>
    <n v="-95.84"/>
    <n v="-1"/>
    <s v=""/>
    <n v="0"/>
    <n v="71.88"/>
    <n v="-71.88"/>
    <n v="-1"/>
    <m/>
    <m/>
    <m/>
    <m/>
    <m/>
    <m/>
    <m/>
  </r>
  <r>
    <x v="525"/>
    <s v="AL-A004999"/>
    <x v="2"/>
    <s v="A004999"/>
    <s v="FLAVORED"/>
    <n v="4000"/>
    <n v="25.99"/>
    <x v="7"/>
    <x v="2"/>
    <s v="NoReplen"/>
    <x v="2"/>
    <x v="3"/>
    <d v="2024-11-01T00:00:00"/>
    <m/>
    <s v=""/>
    <m/>
    <n v="129.94999999999999"/>
    <n v="-129.94999999999999"/>
    <n v="-1"/>
    <s v=""/>
    <n v="0"/>
    <n v="103.96"/>
    <n v="-103.96"/>
    <n v="-1"/>
    <m/>
    <m/>
    <m/>
    <m/>
    <m/>
    <m/>
    <m/>
  </r>
  <r>
    <x v="526"/>
    <s v="AL-A000370"/>
    <x v="2"/>
    <s v="A000370"/>
    <s v="STRAIGHT"/>
    <n v="1000"/>
    <n v="19.190000000000001"/>
    <x v="7"/>
    <x v="2"/>
    <s v="Delisted"/>
    <x v="1"/>
    <x v="4"/>
    <s v="PRE 2023"/>
    <m/>
    <s v=""/>
    <m/>
    <n v="19.190000000000001"/>
    <n v="-19.190000000000001"/>
    <n v="-1"/>
    <s v=""/>
    <s v=""/>
    <s v=""/>
    <s v=""/>
    <s v=""/>
    <m/>
    <m/>
    <m/>
    <m/>
    <m/>
    <m/>
    <m/>
  </r>
  <r>
    <x v="527"/>
    <s v="AL-A010049"/>
    <x v="2"/>
    <s v="A010049"/>
    <s v="STRAIGHT"/>
    <n v="10000"/>
    <n v="19.190000000000001"/>
    <x v="7"/>
    <x v="2"/>
    <s v="SpecOrder"/>
    <x v="2"/>
    <x v="3"/>
    <s v="PRE 2023"/>
    <m/>
    <s v=""/>
    <m/>
    <n v="95.95"/>
    <n v="-95.95"/>
    <n v="-1"/>
    <s v=""/>
    <s v=""/>
    <s v=""/>
    <s v=""/>
    <s v=""/>
    <m/>
    <m/>
    <m/>
    <m/>
    <m/>
    <m/>
    <m/>
  </r>
  <r>
    <x v="528"/>
    <s v="AL-A007577"/>
    <x v="2"/>
    <s v="A007577"/>
    <s v="FLAVORED"/>
    <n v="7000"/>
    <n v="32.99"/>
    <x v="7"/>
    <x v="5"/>
    <s v="Replenish"/>
    <x v="1"/>
    <x v="2"/>
    <d v="2024-07-01T00:00:00"/>
    <m/>
    <s v=""/>
    <n v="131.96"/>
    <n v="461.86"/>
    <n v="-329.9"/>
    <n v="-0.71"/>
    <s v=""/>
    <s v=""/>
    <s v=""/>
    <s v=""/>
    <s v=""/>
    <m/>
    <m/>
    <m/>
    <m/>
    <m/>
    <m/>
    <m/>
  </r>
  <r>
    <x v="529"/>
    <s v="AL-A009352"/>
    <x v="2"/>
    <s v="A009352"/>
    <s v="FLAVORED"/>
    <n v="9000"/>
    <n v="18.59"/>
    <x v="7"/>
    <x v="2"/>
    <s v="NoReplen"/>
    <x v="2"/>
    <x v="4"/>
    <s v="PRE 2023"/>
    <m/>
    <n v="0"/>
    <m/>
    <n v="30.99"/>
    <n v="-30.99"/>
    <n v="-1"/>
    <s v=""/>
    <s v=""/>
    <s v=""/>
    <s v=""/>
    <s v=""/>
    <m/>
    <m/>
    <m/>
    <m/>
    <m/>
    <m/>
    <m/>
  </r>
  <r>
    <x v="530"/>
    <s v="AL-E001000"/>
    <x v="4"/>
    <s v="E001000"/>
    <s v="STRAIGHT"/>
    <n v="1000"/>
    <n v="42.99"/>
    <x v="7"/>
    <x v="5"/>
    <s v="Replenish"/>
    <x v="1"/>
    <x v="2"/>
    <s v="PRE 2023"/>
    <m/>
    <n v="122"/>
    <n v="125014.92"/>
    <n v="133123.66"/>
    <n v="-8108.74"/>
    <n v="-0.06"/>
    <n v="1024.7124590163935"/>
    <n v="188640.12"/>
    <n v="153936.62"/>
    <n v="34703.5"/>
    <n v="0.23"/>
    <m/>
    <m/>
    <m/>
    <m/>
    <m/>
    <m/>
    <m/>
  </r>
  <r>
    <x v="531"/>
    <s v="AL-F001000"/>
    <x v="5"/>
    <s v="F001000"/>
    <s v="STRAIGHT"/>
    <n v="1000"/>
    <n v="59.99"/>
    <x v="7"/>
    <x v="5"/>
    <s v="Replenish"/>
    <x v="1"/>
    <x v="2"/>
    <s v="PRE 2023"/>
    <m/>
    <n v="141"/>
    <n v="250951.17"/>
    <n v="235133.22"/>
    <n v="15817.95"/>
    <n v="7.0000000000000007E-2"/>
    <n v="1779.7955319148937"/>
    <n v="58934.7"/>
    <n v="53712.04"/>
    <n v="5222.66"/>
    <n v="0.1"/>
    <m/>
    <m/>
    <m/>
    <m/>
    <m/>
    <m/>
    <m/>
  </r>
  <r>
    <x v="532"/>
    <s v="AL-D009026"/>
    <x v="3"/>
    <s v="D009026"/>
    <s v="STRAIGHT"/>
    <n v="9000"/>
    <n v="1.86"/>
    <x v="7"/>
    <x v="7"/>
    <s v="Delisted"/>
    <x v="2"/>
    <x v="4"/>
    <s v="PRE 2023"/>
    <m/>
    <s v=""/>
    <m/>
    <n v="72.540000000000006"/>
    <n v="-72.540000000000006"/>
    <n v="-1"/>
    <s v=""/>
    <n v="0"/>
    <n v="18.600000000000001"/>
    <n v="-18.600000000000001"/>
    <n v="-1"/>
    <m/>
    <m/>
    <m/>
    <m/>
    <m/>
    <m/>
    <m/>
  </r>
  <r>
    <x v="533"/>
    <s v="AL-B001000"/>
    <x v="6"/>
    <s v="B001000"/>
    <s v="STRAIGHT"/>
    <n v="1000"/>
    <n v="18.989999999999998"/>
    <x v="7"/>
    <x v="5"/>
    <s v="Replenish"/>
    <x v="1"/>
    <x v="2"/>
    <s v="PRE 2023"/>
    <m/>
    <n v="151"/>
    <n v="82283.67"/>
    <n v="78988.320000000007"/>
    <n v="3295.35"/>
    <n v="0.04"/>
    <n v="544.92496688741721"/>
    <n v="67015.710000000006"/>
    <n v="63247.02"/>
    <n v="3768.69"/>
    <n v="0.06"/>
    <m/>
    <m/>
    <m/>
    <m/>
    <m/>
    <m/>
    <m/>
  </r>
  <r>
    <x v="534"/>
    <s v="AL-A001000"/>
    <x v="2"/>
    <s v="A001000"/>
    <s v="STRAIGHT"/>
    <n v="1000"/>
    <n v="34.99"/>
    <x v="7"/>
    <x v="5"/>
    <s v="Replenish"/>
    <x v="1"/>
    <x v="2"/>
    <s v="PRE 2023"/>
    <m/>
    <n v="156"/>
    <n v="194763.62"/>
    <n v="198142.04"/>
    <n v="-3378.42"/>
    <n v="-0.02"/>
    <n v="1248.4847435897436"/>
    <n v="225964.69"/>
    <n v="225621.43"/>
    <n v="343.26"/>
    <n v="0"/>
    <m/>
    <m/>
    <m/>
    <m/>
    <m/>
    <m/>
    <m/>
  </r>
  <r>
    <x v="535"/>
    <s v="AL-A005331"/>
    <x v="2"/>
    <s v="A005331"/>
    <s v="FLAVORED"/>
    <n v="5000"/>
    <n v="18.59"/>
    <x v="7"/>
    <x v="2"/>
    <s v="NoReplen"/>
    <x v="2"/>
    <x v="4"/>
    <d v="2023-12-01T00:00:00"/>
    <m/>
    <s v=""/>
    <n v="49.58"/>
    <n v="123.96"/>
    <n v="-74.38"/>
    <n v="-0.6"/>
    <s v=""/>
    <n v="0"/>
    <n v="30.99"/>
    <n v="-30.99"/>
    <n v="-1"/>
    <m/>
    <m/>
    <m/>
    <m/>
    <m/>
    <m/>
    <m/>
  </r>
  <r>
    <x v="536"/>
    <s v="AL-A070065"/>
    <x v="2"/>
    <s v="A070065"/>
    <s v="STRAIGHT"/>
    <n v="70000"/>
    <n v="59.99"/>
    <x v="4"/>
    <x v="6"/>
    <s v="NoReplen"/>
    <x v="1"/>
    <x v="2"/>
    <d v="2023-11-01T00:00:00"/>
    <m/>
    <n v="31"/>
    <n v="14422.48"/>
    <n v="28075.32"/>
    <n v="-13652.84"/>
    <n v="-0.49"/>
    <n v="465.24129032258065"/>
    <n v="6563.86"/>
    <n v="20336.61"/>
    <n v="-13772.75"/>
    <n v="-0.68"/>
    <m/>
    <m/>
    <m/>
    <m/>
    <m/>
    <m/>
    <m/>
  </r>
  <r>
    <x v="537"/>
    <s v="AL-A010805"/>
    <x v="2"/>
    <s v="A010805"/>
    <s v="STRAIGHT"/>
    <n v="10000"/>
    <n v="74.989999999999995"/>
    <x v="4"/>
    <x v="6"/>
    <s v="Allocated1"/>
    <x v="3"/>
    <x v="2"/>
    <d v="2024-11-01T00:00:00"/>
    <m/>
    <n v="4"/>
    <n v="12298.36"/>
    <n v="11773.43"/>
    <n v="524.92999999999995"/>
    <n v="0.04"/>
    <n v="3074.59"/>
    <n v="6974.07"/>
    <n v="5999.2"/>
    <n v="974.87"/>
    <n v="0.16"/>
    <m/>
    <m/>
    <m/>
    <m/>
    <m/>
    <m/>
    <m/>
  </r>
  <r>
    <x v="538"/>
    <s v="AL-A070391"/>
    <x v="2"/>
    <s v="A070391"/>
    <s v="STRAIGHT"/>
    <n v="70000"/>
    <n v="19.989999999999998"/>
    <x v="4"/>
    <x v="3"/>
    <s v="Replenish"/>
    <x v="1"/>
    <x v="2"/>
    <d v="2025-01-01T00:00:00"/>
    <m/>
    <n v="63"/>
    <n v="58210.879999999997"/>
    <n v="26686.65"/>
    <n v="31524.23"/>
    <n v="1.18"/>
    <n v="923.98222222222216"/>
    <n v="34642.67"/>
    <n v="28805.59"/>
    <n v="5837.08"/>
    <n v="0.2"/>
    <m/>
    <m/>
    <m/>
    <m/>
    <m/>
    <m/>
    <m/>
  </r>
  <r>
    <x v="539"/>
    <s v="AL-A070390"/>
    <x v="2"/>
    <s v="A070390"/>
    <s v="STRAIGHT"/>
    <n v="70000"/>
    <n v="22.99"/>
    <x v="4"/>
    <x v="2"/>
    <s v="Replenish"/>
    <x v="1"/>
    <x v="2"/>
    <d v="2025-01-01T00:00:00"/>
    <m/>
    <n v="64"/>
    <n v="84304.33"/>
    <n v="36002.339999999997"/>
    <n v="48301.99"/>
    <n v="1.34"/>
    <n v="1317.25515625"/>
    <n v="30024.94"/>
    <n v="28852.45"/>
    <n v="1172.49"/>
    <n v="0.04"/>
    <m/>
    <m/>
    <m/>
    <m/>
    <m/>
    <m/>
    <m/>
  </r>
  <r>
    <x v="540"/>
    <s v="AL-A008973"/>
    <x v="2"/>
    <s v="A008973"/>
    <s v="SINGLE MALT"/>
    <n v="8000"/>
    <n v="29.99"/>
    <x v="5"/>
    <x v="3"/>
    <s v="PrivLabel"/>
    <x v="3"/>
    <x v="2"/>
    <s v=""/>
    <m/>
    <n v="19"/>
    <n v="2849.05"/>
    <m/>
    <n v="2849.05"/>
    <m/>
    <n v="149.95000000000002"/>
    <n v="105444.84"/>
    <n v="0"/>
    <n v="105444.84"/>
    <n v="0"/>
    <m/>
    <m/>
    <m/>
    <m/>
    <m/>
    <m/>
    <m/>
  </r>
  <r>
    <x v="541"/>
    <s v="AL-E005065"/>
    <x v="4"/>
    <s v="E005065"/>
    <s v="STRAIGHT"/>
    <n v="5000"/>
    <n v="14.99"/>
    <x v="4"/>
    <x v="8"/>
    <s v="Replenish"/>
    <x v="2"/>
    <x v="2"/>
    <s v="PRE 2023"/>
    <m/>
    <n v="22"/>
    <n v="15079.94"/>
    <n v="15949.36"/>
    <n v="-869.42"/>
    <n v="-0.05"/>
    <n v="685.45181818181823"/>
    <n v="306305.65999999997"/>
    <n v="251127.47"/>
    <n v="55178.19"/>
    <n v="0.22"/>
    <m/>
    <m/>
    <m/>
    <m/>
    <m/>
    <m/>
    <m/>
  </r>
  <r>
    <x v="542"/>
    <s v="AL-F000266"/>
    <x v="5"/>
    <s v="F000266"/>
    <s v="STRAIGHT"/>
    <n v="1000"/>
    <n v="22.99"/>
    <x v="4"/>
    <x v="8"/>
    <s v="Replenish"/>
    <x v="1"/>
    <x v="2"/>
    <s v="PRE 2023"/>
    <m/>
    <n v="136"/>
    <n v="383877.39"/>
    <n v="386965.11"/>
    <n v="-3087.72"/>
    <n v="-0.01"/>
    <n v="2822.6278676470588"/>
    <n v="88743.43"/>
    <n v="87066.5"/>
    <n v="1676.93"/>
    <n v="0.02"/>
    <m/>
    <m/>
    <m/>
    <m/>
    <m/>
    <m/>
    <m/>
  </r>
  <r>
    <x v="543"/>
    <s v="AL-G005065"/>
    <x v="8"/>
    <s v="G005065"/>
    <s v="STRAIGHT"/>
    <n v="5000"/>
    <n v="1.79"/>
    <x v="4"/>
    <x v="7"/>
    <s v="SpecOrder"/>
    <x v="2"/>
    <x v="1"/>
    <s v="PRE 2023"/>
    <m/>
    <s v=""/>
    <n v="12.53"/>
    <n v="5.98"/>
    <n v="6.55"/>
    <n v="1.1000000000000001"/>
    <s v=""/>
    <s v=""/>
    <s v=""/>
    <s v=""/>
    <s v=""/>
    <m/>
    <m/>
    <m/>
    <m/>
    <m/>
    <m/>
    <m/>
  </r>
  <r>
    <x v="544"/>
    <s v="AL-B005065"/>
    <x v="6"/>
    <s v="B005065"/>
    <s v="STRAIGHT"/>
    <n v="5000"/>
    <n v="4.49"/>
    <x v="4"/>
    <x v="9"/>
    <s v="Delisted"/>
    <x v="2"/>
    <x v="4"/>
    <s v="PRE 2023"/>
    <m/>
    <s v=""/>
    <m/>
    <n v="244.09"/>
    <n v="-244.09"/>
    <n v="-1"/>
    <s v=""/>
    <n v="0"/>
    <n v="22.47"/>
    <n v="-22.47"/>
    <n v="-1"/>
    <m/>
    <m/>
    <m/>
    <m/>
    <m/>
    <m/>
    <m/>
  </r>
  <r>
    <x v="545"/>
    <s v="AL-A000266"/>
    <x v="2"/>
    <s v="A000266"/>
    <s v="STRAIGHT"/>
    <n v="1000"/>
    <n v="12.49"/>
    <x v="4"/>
    <x v="8"/>
    <s v="Replenish"/>
    <x v="1"/>
    <x v="2"/>
    <s v="PRE 2023"/>
    <m/>
    <n v="111"/>
    <n v="85832.71"/>
    <n v="104322.69"/>
    <n v="-18489.98"/>
    <n v="-0.18"/>
    <n v="773.26765765765776"/>
    <n v="42706"/>
    <n v="38580.300000000003"/>
    <n v="4125.7"/>
    <n v="0.11"/>
    <m/>
    <m/>
    <m/>
    <m/>
    <m/>
    <m/>
    <m/>
  </r>
  <r>
    <x v="546"/>
    <s v="AL-F000882"/>
    <x v="5"/>
    <s v="F000882"/>
    <n v="0"/>
    <n v="1000"/>
    <n v="10.79"/>
    <x v="1"/>
    <x v="10"/>
    <s v="NoReplen"/>
    <x v="4"/>
    <x v="2"/>
    <s v="PRE 2023"/>
    <m/>
    <n v="13"/>
    <n v="46560.89"/>
    <n v="46902.53"/>
    <n v="-341.64"/>
    <n v="-0.01"/>
    <n v="3581.6069230769231"/>
    <n v="27837.39"/>
    <n v="33041.629999999997"/>
    <n v="-5204.24"/>
    <n v="-0.16"/>
    <m/>
    <m/>
    <m/>
    <m/>
    <m/>
    <m/>
    <m/>
  </r>
  <r>
    <x v="547"/>
    <s v="AL-A000882"/>
    <x v="2"/>
    <s v="A000882"/>
    <n v="0"/>
    <n v="1000"/>
    <n v="5.39"/>
    <x v="1"/>
    <x v="10"/>
    <s v="NoReplen"/>
    <x v="4"/>
    <x v="2"/>
    <s v="PRE 2023"/>
    <m/>
    <n v="17"/>
    <n v="46107.74"/>
    <n v="42277.06"/>
    <n v="3830.68"/>
    <n v="0.09"/>
    <n v="2712.22"/>
    <n v="32973.03"/>
    <n v="37350.44"/>
    <n v="-4377.41"/>
    <n v="-0.12"/>
    <m/>
    <m/>
    <m/>
    <m/>
    <m/>
    <m/>
    <m/>
  </r>
  <r>
    <x v="548"/>
    <s v="AL-A070381"/>
    <x v="2"/>
    <s v="A070381"/>
    <s v="STRAIGHT"/>
    <n v="70000"/>
    <n v="24.99"/>
    <x v="4"/>
    <x v="2"/>
    <s v="Replenish"/>
    <x v="1"/>
    <x v="2"/>
    <d v="2025-01-01T00:00:00"/>
    <m/>
    <n v="65"/>
    <n v="51829.26"/>
    <n v="30987.599999999999"/>
    <n v="20841.66"/>
    <n v="0.67"/>
    <n v="797.37323076923076"/>
    <n v="24440.22"/>
    <n v="31537.38"/>
    <n v="-7097.16"/>
    <n v="-0.23"/>
    <m/>
    <m/>
    <m/>
    <m/>
    <m/>
    <m/>
    <m/>
  </r>
  <r>
    <x v="549"/>
    <s v="AL-A010310"/>
    <x v="2"/>
    <s v="A010310"/>
    <s v="STRAIGHT"/>
    <n v="10000"/>
    <n v="35.99"/>
    <x v="4"/>
    <x v="5"/>
    <s v="NoReplen"/>
    <x v="2"/>
    <x v="1"/>
    <s v="PRE 2023"/>
    <m/>
    <s v=""/>
    <n v="71.98"/>
    <n v="1151.72"/>
    <n v="-1079.74"/>
    <n v="-0.94"/>
    <s v=""/>
    <n v="0"/>
    <n v="431.88"/>
    <n v="-431.88"/>
    <n v="-1"/>
    <m/>
    <m/>
    <m/>
    <m/>
    <m/>
    <m/>
    <m/>
  </r>
  <r>
    <x v="550"/>
    <s v="AL-A005275"/>
    <x v="2"/>
    <s v="A005275"/>
    <s v="STRAIGHT"/>
    <n v="5000"/>
    <n v="82.99"/>
    <x v="4"/>
    <x v="6"/>
    <s v="NoReplen"/>
    <x v="4"/>
    <x v="3"/>
    <s v="PRE 2023"/>
    <m/>
    <n v="4"/>
    <n v="663.92"/>
    <n v="485.94"/>
    <n v="177.98"/>
    <n v="0.37"/>
    <n v="165.98"/>
    <s v=""/>
    <s v=""/>
    <s v=""/>
    <s v=""/>
    <m/>
    <m/>
    <m/>
    <m/>
    <m/>
    <m/>
    <m/>
  </r>
  <r>
    <x v="551"/>
    <s v="AL-A007484"/>
    <x v="2"/>
    <s v="A007484"/>
    <s v="STRAIGHT"/>
    <n v="7000"/>
    <n v="32.99"/>
    <x v="8"/>
    <x v="5"/>
    <s v="NoReplen"/>
    <x v="4"/>
    <x v="3"/>
    <s v="PRE 2023"/>
    <m/>
    <n v="12"/>
    <n v="1649.5"/>
    <n v="3430.96"/>
    <n v="-1781.46"/>
    <n v="-0.52"/>
    <n v="137.45833333333334"/>
    <n v="1187.6400000000001"/>
    <n v="3364.98"/>
    <n v="-2177.34"/>
    <n v="-0.65"/>
    <m/>
    <m/>
    <m/>
    <m/>
    <m/>
    <m/>
    <m/>
  </r>
  <r>
    <x v="552"/>
    <s v="AL-A010315"/>
    <x v="2"/>
    <s v="A010315"/>
    <s v="SINGLE MALT"/>
    <n v="10000"/>
    <n v="39.590000000000003"/>
    <x v="5"/>
    <x v="2"/>
    <s v="SpecOrder"/>
    <x v="2"/>
    <x v="1"/>
    <s v="PRE 2023"/>
    <m/>
    <s v=""/>
    <n v="79.180000000000007"/>
    <n v="435.53"/>
    <n v="-356.35"/>
    <n v="-0.82"/>
    <s v=""/>
    <n v="118.77"/>
    <n v="65.989999999999995"/>
    <n v="52.78"/>
    <n v="0.8"/>
    <m/>
    <m/>
    <m/>
    <m/>
    <m/>
    <m/>
    <m/>
  </r>
  <r>
    <x v="553"/>
    <s v="AL-A001832"/>
    <x v="2"/>
    <s v="A001832"/>
    <s v="SINGLE MALT"/>
    <n v="1000"/>
    <n v="2.99"/>
    <x v="5"/>
    <x v="3"/>
    <s v="Delisted"/>
    <x v="1"/>
    <x v="4"/>
    <s v="PRE 2023"/>
    <m/>
    <n v="1"/>
    <m/>
    <n v="279.95999999999998"/>
    <n v="-279.95999999999998"/>
    <n v="-1"/>
    <n v="0"/>
    <n v="0"/>
    <n v="139.97999999999999"/>
    <n v="-139.97999999999999"/>
    <n v="-1"/>
    <m/>
    <m/>
    <m/>
    <m/>
    <m/>
    <m/>
    <m/>
  </r>
  <r>
    <x v="554"/>
    <s v="AL-A010314"/>
    <x v="2"/>
    <s v="A010314"/>
    <s v="SINGLE MALT"/>
    <n v="10000"/>
    <n v="35.99"/>
    <x v="5"/>
    <x v="2"/>
    <s v="SpecOrder"/>
    <x v="2"/>
    <x v="1"/>
    <s v="PRE 2023"/>
    <m/>
    <n v="1"/>
    <n v="71.98"/>
    <n v="59.99"/>
    <n v="11.99"/>
    <n v="0.2"/>
    <n v="71.98"/>
    <s v=""/>
    <s v=""/>
    <s v=""/>
    <s v=""/>
    <m/>
    <m/>
    <m/>
    <m/>
    <m/>
    <m/>
    <m/>
  </r>
  <r>
    <x v="555"/>
    <s v="AL-A070123"/>
    <x v="2"/>
    <s v="A070123"/>
    <s v="SINGLE MALT"/>
    <n v="70000"/>
    <n v="41.99"/>
    <x v="5"/>
    <x v="6"/>
    <s v="NoReplen"/>
    <x v="1"/>
    <x v="1"/>
    <d v="2024-02-01T00:00:00"/>
    <m/>
    <n v="4"/>
    <n v="3527.32"/>
    <n v="1609.77"/>
    <n v="1917.55"/>
    <n v="1.19"/>
    <n v="881.83"/>
    <n v="825.87"/>
    <n v="209.97"/>
    <n v="615.9"/>
    <n v="2.93"/>
    <m/>
    <m/>
    <m/>
    <m/>
    <m/>
    <m/>
    <m/>
  </r>
  <r>
    <x v="556"/>
    <s v="AL-A010703"/>
    <x v="2"/>
    <s v="A010703"/>
    <s v="SINGLE MALT"/>
    <n v="10000"/>
    <n v="119.99"/>
    <x v="5"/>
    <x v="4"/>
    <s v="Allocated2"/>
    <x v="1"/>
    <x v="2"/>
    <d v="2024-11-01T00:00:00"/>
    <m/>
    <n v="2"/>
    <n v="2159.8200000000002"/>
    <n v="1494.87"/>
    <n v="664.95"/>
    <n v="0.44"/>
    <n v="1079.9100000000001"/>
    <n v="119.99"/>
    <n v="689.94"/>
    <n v="-569.95000000000005"/>
    <n v="-0.83"/>
    <m/>
    <m/>
    <m/>
    <m/>
    <m/>
    <m/>
    <m/>
  </r>
  <r>
    <x v="557"/>
    <s v="AL-L010740"/>
    <x v="9"/>
    <s v="L010740"/>
    <s v="SINGLE MALT"/>
    <n v="10000"/>
    <n v="419.99"/>
    <x v="5"/>
    <x v="4"/>
    <s v="Allocated2"/>
    <x v="1"/>
    <x v="2"/>
    <d v="2024-04-12T00:00:00"/>
    <m/>
    <n v="1"/>
    <n v="419.99"/>
    <m/>
    <n v="419.99"/>
    <m/>
    <n v="419.99"/>
    <s v=""/>
    <s v=""/>
    <s v=""/>
    <s v=""/>
    <m/>
    <m/>
    <m/>
    <m/>
    <m/>
    <m/>
    <m/>
  </r>
  <r>
    <x v="558"/>
    <s v="AL-A010564"/>
    <x v="2"/>
    <s v="A010564"/>
    <s v="STRAIGHT"/>
    <n v="10000"/>
    <n v="67.989999999999995"/>
    <x v="4"/>
    <x v="6"/>
    <s v="Allocated1"/>
    <x v="1"/>
    <x v="2"/>
    <d v="2023-03-01T00:00:00"/>
    <m/>
    <n v="55"/>
    <n v="43300.6"/>
    <n v="25389.21"/>
    <n v="17911.39"/>
    <n v="0.71"/>
    <n v="787.28363636363633"/>
    <n v="6170.09"/>
    <n v="7435.89"/>
    <n v="-1265.8"/>
    <n v="-0.17"/>
    <m/>
    <m/>
    <m/>
    <m/>
    <m/>
    <m/>
    <m/>
  </r>
  <r>
    <x v="559"/>
    <s v="AL-A070665"/>
    <x v="2"/>
    <s v="A070665"/>
    <s v="BLENDED"/>
    <n v="70000"/>
    <n v="39.99"/>
    <x v="5"/>
    <x v="2"/>
    <s v="Replenish"/>
    <x v="1"/>
    <x v="2"/>
    <s v=""/>
    <m/>
    <n v="50"/>
    <n v="3839.04"/>
    <m/>
    <n v="3839.04"/>
    <m/>
    <n v="76.780799999999999"/>
    <n v="1479.63"/>
    <n v="0"/>
    <n v="1479.63"/>
    <n v="0"/>
    <m/>
    <m/>
    <m/>
    <m/>
    <m/>
    <m/>
    <m/>
  </r>
  <r>
    <x v="560"/>
    <s v="AL-A000937"/>
    <x v="2"/>
    <s v="A000937"/>
    <s v="STRAIGHT"/>
    <n v="1000"/>
    <n v="34.99"/>
    <x v="4"/>
    <x v="5"/>
    <s v="Replenish"/>
    <x v="1"/>
    <x v="2"/>
    <s v="PRE 2023"/>
    <m/>
    <n v="75"/>
    <n v="26669.88"/>
    <n v="32774.92"/>
    <n v="-6105.04"/>
    <n v="-0.19"/>
    <n v="355.59840000000003"/>
    <n v="5093.46"/>
    <n v="6597.99"/>
    <n v="-1504.53"/>
    <n v="-0.23"/>
    <m/>
    <m/>
    <m/>
    <m/>
    <m/>
    <m/>
    <m/>
  </r>
  <r>
    <x v="561"/>
    <s v="AL-A010664"/>
    <x v="2"/>
    <s v="A010664"/>
    <s v="STRAIGHT"/>
    <n v="10000"/>
    <n v="52.99"/>
    <x v="4"/>
    <x v="6"/>
    <s v="Replenish"/>
    <x v="1"/>
    <x v="2"/>
    <d v="2023-12-01T00:00:00"/>
    <m/>
    <n v="49"/>
    <n v="29419.29"/>
    <n v="32364.78"/>
    <n v="-2945.49"/>
    <n v="-0.09"/>
    <n v="600.39367346938775"/>
    <n v="7097.64"/>
    <n v="17751.18"/>
    <n v="-10653.54"/>
    <n v="-0.6"/>
    <m/>
    <m/>
    <m/>
    <m/>
    <m/>
    <m/>
    <m/>
  </r>
  <r>
    <x v="562"/>
    <s v="AL-A001748"/>
    <x v="2"/>
    <s v="A001748"/>
    <s v="STRAIGHT"/>
    <n v="1000"/>
    <n v="52.99"/>
    <x v="4"/>
    <x v="6"/>
    <s v="Replenish"/>
    <x v="1"/>
    <x v="2"/>
    <s v="PRE 2023"/>
    <m/>
    <n v="56"/>
    <n v="29265.37"/>
    <n v="34242.550000000003"/>
    <n v="-4977.18"/>
    <n v="-0.15"/>
    <n v="522.59589285714287"/>
    <n v="14467.23"/>
    <n v="19730.830000000002"/>
    <n v="-5263.6"/>
    <n v="-0.27"/>
    <m/>
    <m/>
    <m/>
    <m/>
    <m/>
    <m/>
    <m/>
  </r>
  <r>
    <x v="563"/>
    <s v="AL-A009047"/>
    <x v="2"/>
    <s v="A009047"/>
    <s v="STRAIGHT"/>
    <n v="9000"/>
    <n v="20.99"/>
    <x v="13"/>
    <x v="2"/>
    <s v="NoReplen"/>
    <x v="2"/>
    <x v="1"/>
    <s v="PRE 2023"/>
    <m/>
    <s v=""/>
    <n v="20.99"/>
    <n v="62.97"/>
    <n v="-41.98"/>
    <n v="-0.67"/>
    <s v=""/>
    <n v="125.94"/>
    <n v="0"/>
    <n v="125.94"/>
    <n v="0"/>
    <m/>
    <m/>
    <m/>
    <m/>
    <m/>
    <m/>
    <m/>
  </r>
  <r>
    <x v="564"/>
    <s v="AL-D004009"/>
    <x v="3"/>
    <s v="D004009"/>
    <s v="FLAVORED"/>
    <n v="4000"/>
    <n v="0.71"/>
    <x v="4"/>
    <x v="7"/>
    <s v="NoReplen"/>
    <x v="2"/>
    <x v="4"/>
    <s v="PRE 2023"/>
    <m/>
    <s v=""/>
    <m/>
    <n v="19.649999999999999"/>
    <n v="-19.649999999999999"/>
    <n v="-1"/>
    <s v=""/>
    <s v=""/>
    <s v=""/>
    <s v=""/>
    <s v=""/>
    <m/>
    <m/>
    <m/>
    <m/>
    <m/>
    <m/>
    <m/>
  </r>
  <r>
    <x v="565"/>
    <s v="AL-A001498"/>
    <x v="2"/>
    <s v="A001498"/>
    <s v="FLAVORED"/>
    <n v="1000"/>
    <n v="19.989999999999998"/>
    <x v="4"/>
    <x v="3"/>
    <s v="Replenish"/>
    <x v="1"/>
    <x v="2"/>
    <s v="PRE 2023"/>
    <m/>
    <n v="121"/>
    <n v="36232.58"/>
    <n v="39628.050000000003"/>
    <n v="-3395.47"/>
    <n v="-0.09"/>
    <n v="299.44280991735536"/>
    <n v="32610.720000000001"/>
    <n v="32824.76"/>
    <n v="-214.04"/>
    <n v="-0.01"/>
    <m/>
    <m/>
    <m/>
    <m/>
    <m/>
    <m/>
    <m/>
  </r>
  <r>
    <x v="566"/>
    <s v="AL-F000621"/>
    <x v="5"/>
    <s v="F000621"/>
    <s v="FLAVORED"/>
    <n v="1000"/>
    <n v="32.99"/>
    <x v="4"/>
    <x v="3"/>
    <s v="Replenish"/>
    <x v="1"/>
    <x v="2"/>
    <d v="2024-07-01T00:00:00"/>
    <m/>
    <n v="61"/>
    <n v="51233.47"/>
    <n v="54268.55"/>
    <n v="-3035.08"/>
    <n v="-0.06"/>
    <n v="839.89295081967214"/>
    <n v="12074.34"/>
    <n v="10094.94"/>
    <n v="1979.4"/>
    <n v="0.2"/>
    <m/>
    <m/>
    <m/>
    <m/>
    <m/>
    <m/>
    <m/>
  </r>
  <r>
    <x v="567"/>
    <s v="AL-D004012"/>
    <x v="3"/>
    <s v="D004012"/>
    <s v="FLAVORED"/>
    <n v="4000"/>
    <n v="1.19"/>
    <x v="4"/>
    <x v="7"/>
    <s v="Delisted"/>
    <x v="2"/>
    <x v="4"/>
    <s v="PRE 2023"/>
    <m/>
    <s v=""/>
    <n v="0"/>
    <m/>
    <n v="0"/>
    <m/>
    <s v=""/>
    <s v=""/>
    <s v=""/>
    <s v=""/>
    <s v=""/>
    <m/>
    <m/>
    <m/>
    <m/>
    <m/>
    <m/>
    <m/>
  </r>
  <r>
    <x v="568"/>
    <s v="AL-A000621"/>
    <x v="2"/>
    <s v="A000621"/>
    <s v="FLAVORED"/>
    <n v="1000"/>
    <n v="19.989999999999998"/>
    <x v="4"/>
    <x v="3"/>
    <s v="Replenish"/>
    <x v="1"/>
    <x v="2"/>
    <s v="PRE 2023"/>
    <m/>
    <n v="156"/>
    <n v="105276.23"/>
    <n v="216771.56"/>
    <n v="-111495.33"/>
    <n v="-0.51"/>
    <n v="674.84762820512822"/>
    <n v="120614.43"/>
    <n v="218330.78"/>
    <n v="-97716.35"/>
    <n v="-0.45"/>
    <m/>
    <m/>
    <m/>
    <m/>
    <m/>
    <m/>
    <m/>
  </r>
  <r>
    <x v="569"/>
    <s v="AL-A001801"/>
    <x v="2"/>
    <s v="A001801"/>
    <s v="FLAVORED"/>
    <n v="1000"/>
    <n v="19.989999999999998"/>
    <x v="4"/>
    <x v="3"/>
    <s v="NoReplen"/>
    <x v="4"/>
    <x v="2"/>
    <s v="PRE 2023"/>
    <m/>
    <n v="2"/>
    <n v="679.66"/>
    <n v="363.81"/>
    <n v="315.85000000000002"/>
    <n v="0.87"/>
    <n v="339.83"/>
    <n v="10034.98"/>
    <n v="0"/>
    <n v="10034.98"/>
    <n v="0"/>
    <m/>
    <m/>
    <m/>
    <m/>
    <m/>
    <m/>
    <m/>
  </r>
  <r>
    <x v="570"/>
    <s v="AL-D007691"/>
    <x v="3"/>
    <s v="D007691"/>
    <s v="FLAVORED"/>
    <n v="7000"/>
    <n v="5.99"/>
    <x v="4"/>
    <x v="7"/>
    <s v="NoReplen"/>
    <x v="1"/>
    <x v="2"/>
    <s v="PRE 2023"/>
    <m/>
    <n v="1"/>
    <n v="179.7"/>
    <n v="2893.17"/>
    <n v="-2713.47"/>
    <n v="-0.94"/>
    <n v="179.7"/>
    <n v="0"/>
    <n v="2515.8000000000002"/>
    <n v="-2515.8000000000002"/>
    <n v="-1"/>
    <m/>
    <m/>
    <m/>
    <m/>
    <m/>
    <m/>
    <m/>
  </r>
  <r>
    <x v="571"/>
    <s v="AL-A001499"/>
    <x v="2"/>
    <s v="A001499"/>
    <s v="FLAVORED"/>
    <n v="1000"/>
    <n v="19.989999999999998"/>
    <x v="4"/>
    <x v="3"/>
    <s v="Replenish"/>
    <x v="1"/>
    <x v="2"/>
    <d v="2025-09-01T00:00:00"/>
    <m/>
    <n v="52"/>
    <n v="12633.68"/>
    <m/>
    <n v="12633.68"/>
    <m/>
    <n v="242.95538461538462"/>
    <n v="14512.74"/>
    <n v="0"/>
    <n v="14512.74"/>
    <n v="0"/>
    <m/>
    <m/>
    <m/>
    <m/>
    <m/>
    <m/>
    <m/>
  </r>
  <r>
    <x v="572"/>
    <s v="AL-A070330"/>
    <x v="2"/>
    <s v="A070330"/>
    <s v="FLAVORED"/>
    <n v="70000"/>
    <n v="19.989999999999998"/>
    <x v="4"/>
    <x v="3"/>
    <s v="NoReplen"/>
    <x v="4"/>
    <x v="3"/>
    <d v="2024-11-01T00:00:00"/>
    <m/>
    <n v="3"/>
    <n v="577.70000000000005"/>
    <n v="4917.54"/>
    <n v="-4339.84"/>
    <n v="-0.88"/>
    <n v="192.56666666666669"/>
    <n v="107.94"/>
    <n v="3058.47"/>
    <n v="-2950.53"/>
    <n v="-0.96"/>
    <m/>
    <m/>
    <m/>
    <m/>
    <m/>
    <m/>
    <m/>
  </r>
  <r>
    <x v="573"/>
    <s v="AL-A007854"/>
    <x v="2"/>
    <s v="A007854"/>
    <s v="FLAVORED"/>
    <n v="7000"/>
    <n v="11.99"/>
    <x v="4"/>
    <x v="8"/>
    <s v="NoReplen"/>
    <x v="1"/>
    <x v="1"/>
    <s v="PRE 2023"/>
    <m/>
    <n v="1"/>
    <n v="647.46"/>
    <n v="13374.04"/>
    <n v="-12726.58"/>
    <n v="-0.95"/>
    <n v="647.46"/>
    <n v="0"/>
    <n v="11159.85"/>
    <n v="-11159.85"/>
    <n v="-1"/>
    <m/>
    <m/>
    <m/>
    <m/>
    <m/>
    <m/>
    <m/>
  </r>
  <r>
    <x v="574"/>
    <s v="AL-F001077"/>
    <x v="5"/>
    <s v="F001077"/>
    <s v="FLAVORED"/>
    <n v="1000"/>
    <n v="32.99"/>
    <x v="4"/>
    <x v="3"/>
    <s v="Replenish"/>
    <x v="1"/>
    <x v="2"/>
    <s v="PRE 2023"/>
    <m/>
    <n v="78"/>
    <n v="80066.73"/>
    <n v="79901.78"/>
    <n v="164.95"/>
    <n v="0"/>
    <n v="1026.4965384615384"/>
    <n v="4156.74"/>
    <n v="6400.06"/>
    <n v="-2243.3200000000002"/>
    <n v="-0.35"/>
    <m/>
    <m/>
    <m/>
    <m/>
    <m/>
    <m/>
    <m/>
  </r>
  <r>
    <x v="575"/>
    <s v="AL-A001077"/>
    <x v="2"/>
    <s v="A001077"/>
    <s v="FLAVORED"/>
    <n v="1000"/>
    <n v="19.989999999999998"/>
    <x v="4"/>
    <x v="3"/>
    <s v="Replenish"/>
    <x v="1"/>
    <x v="2"/>
    <s v="PRE 2023"/>
    <m/>
    <n v="154"/>
    <n v="82627.89"/>
    <n v="77241.36"/>
    <n v="5386.53"/>
    <n v="7.0000000000000007E-2"/>
    <n v="536.54474025974025"/>
    <n v="88214.99"/>
    <n v="89255.35"/>
    <n v="-1040.3599999999999"/>
    <n v="-0.01"/>
    <m/>
    <m/>
    <m/>
    <m/>
    <m/>
    <m/>
    <m/>
  </r>
  <r>
    <x v="576"/>
    <s v="AL-A001877"/>
    <x v="2"/>
    <s v="A001877"/>
    <s v="FLAVORED"/>
    <n v="1000"/>
    <n v="19.989999999999998"/>
    <x v="4"/>
    <x v="3"/>
    <s v="NoReplen"/>
    <x v="4"/>
    <x v="2"/>
    <s v="PRE 2023"/>
    <m/>
    <n v="2"/>
    <n v="819.55"/>
    <n v="2178.83"/>
    <n v="-1359.28"/>
    <n v="-0.62"/>
    <n v="409.77499999999998"/>
    <n v="10014.99"/>
    <n v="0"/>
    <n v="10014.99"/>
    <n v="0"/>
    <m/>
    <m/>
    <m/>
    <m/>
    <m/>
    <m/>
    <m/>
  </r>
  <r>
    <x v="577"/>
    <s v="AL-A007882"/>
    <x v="2"/>
    <s v="A007882"/>
    <s v="FLAVORED"/>
    <n v="7000"/>
    <n v="11.99"/>
    <x v="4"/>
    <x v="8"/>
    <s v="NoReplen"/>
    <x v="4"/>
    <x v="1"/>
    <s v="PRE 2023"/>
    <m/>
    <n v="1"/>
    <n v="47.96"/>
    <n v="495.72"/>
    <n v="-447.76"/>
    <n v="-0.9"/>
    <n v="47.96"/>
    <s v=""/>
    <s v=""/>
    <s v=""/>
    <s v=""/>
    <m/>
    <m/>
    <m/>
    <m/>
    <m/>
    <m/>
    <m/>
  </r>
  <r>
    <x v="578"/>
    <s v="AL-A007735"/>
    <x v="2"/>
    <s v="A007735"/>
    <s v="FLAVORED"/>
    <n v="7000"/>
    <n v="19.989999999999998"/>
    <x v="4"/>
    <x v="3"/>
    <s v="Replenish"/>
    <x v="1"/>
    <x v="2"/>
    <s v="PRE 2023"/>
    <m/>
    <n v="94"/>
    <n v="29263.06"/>
    <n v="33463.26"/>
    <n v="-4200.2"/>
    <n v="-0.13"/>
    <n v="311.30914893617023"/>
    <n v="54100.47"/>
    <n v="56511.73"/>
    <n v="-2411.2600000000002"/>
    <n v="-0.04"/>
    <m/>
    <m/>
    <m/>
    <m/>
    <m/>
    <m/>
    <m/>
  </r>
  <r>
    <x v="579"/>
    <s v="AL-A001717"/>
    <x v="2"/>
    <s v="A001717"/>
    <s v="FLAVORED"/>
    <n v="1000"/>
    <n v="19.989999999999998"/>
    <x v="4"/>
    <x v="3"/>
    <s v="Delisted"/>
    <x v="1"/>
    <x v="4"/>
    <s v="PRE 2023"/>
    <m/>
    <s v=""/>
    <m/>
    <n v="79.73"/>
    <n v="-79.73"/>
    <n v="-1"/>
    <s v=""/>
    <s v=""/>
    <s v=""/>
    <s v=""/>
    <s v=""/>
    <m/>
    <m/>
    <m/>
    <m/>
    <m/>
    <m/>
    <m/>
  </r>
  <r>
    <x v="580"/>
    <s v="AL-D070066"/>
    <x v="3"/>
    <s v="D070066"/>
    <s v="FLAVORED"/>
    <n v="70000"/>
    <n v="0.71"/>
    <x v="4"/>
    <x v="7"/>
    <s v="NoReplen"/>
    <x v="1"/>
    <x v="3"/>
    <d v="2023-11-01T00:00:00"/>
    <m/>
    <n v="3"/>
    <n v="132.06"/>
    <n v="1571.23"/>
    <n v="-1439.17"/>
    <n v="-0.92"/>
    <n v="44.02"/>
    <n v="3.55"/>
    <n v="471.44"/>
    <n v="-467.89"/>
    <n v="-0.99"/>
    <m/>
    <m/>
    <m/>
    <m/>
    <m/>
    <m/>
    <m/>
  </r>
  <r>
    <x v="581"/>
    <s v="AL-A070066"/>
    <x v="2"/>
    <s v="A070066"/>
    <s v="FLAVORED"/>
    <n v="70000"/>
    <n v="11.99"/>
    <x v="4"/>
    <x v="3"/>
    <s v="NoReplen"/>
    <x v="1"/>
    <x v="1"/>
    <d v="2023-11-01T00:00:00"/>
    <m/>
    <n v="17"/>
    <n v="10087.540000000001"/>
    <n v="14172.91"/>
    <n v="-4085.37"/>
    <n v="-0.28999999999999998"/>
    <n v="593.38470588235305"/>
    <n v="11459.52"/>
    <n v="19350.32"/>
    <n v="-7890.8"/>
    <n v="-0.41"/>
    <m/>
    <m/>
    <m/>
    <m/>
    <m/>
    <m/>
    <m/>
  </r>
  <r>
    <x v="582"/>
    <s v="AL-A007883"/>
    <x v="2"/>
    <s v="A007883"/>
    <s v="FLAVORED"/>
    <n v="7000"/>
    <n v="11.99"/>
    <x v="4"/>
    <x v="8"/>
    <s v="NoReplen"/>
    <x v="4"/>
    <x v="4"/>
    <s v="PRE 2023"/>
    <m/>
    <s v=""/>
    <n v="167.86"/>
    <n v="2054.92"/>
    <n v="-1887.06"/>
    <n v="-0.92"/>
    <s v=""/>
    <n v="143.88"/>
    <n v="39.979999999999997"/>
    <n v="103.9"/>
    <n v="2.6"/>
    <m/>
    <m/>
    <m/>
    <m/>
    <m/>
    <m/>
    <m/>
  </r>
  <r>
    <x v="583"/>
    <s v="AL-A007600"/>
    <x v="2"/>
    <s v="A007600"/>
    <s v="FLAVORED"/>
    <n v="7000"/>
    <n v="19.989999999999998"/>
    <x v="4"/>
    <x v="3"/>
    <s v="Replenish"/>
    <x v="1"/>
    <x v="2"/>
    <s v="PRE 2023"/>
    <m/>
    <n v="134"/>
    <n v="104472.75"/>
    <n v="108685.63"/>
    <n v="-4212.88"/>
    <n v="-0.04"/>
    <n v="779.64738805970148"/>
    <n v="110523.64"/>
    <n v="112723.61"/>
    <n v="-2199.9699999999998"/>
    <n v="-0.02"/>
    <m/>
    <m/>
    <m/>
    <m/>
    <m/>
    <m/>
    <m/>
  </r>
  <r>
    <x v="584"/>
    <s v="AL-D001849"/>
    <x v="3"/>
    <s v="D001849"/>
    <s v="STRAIGHT"/>
    <n v="1000"/>
    <n v="0.89"/>
    <x v="4"/>
    <x v="7"/>
    <s v="NoReplen"/>
    <x v="1"/>
    <x v="1"/>
    <s v="PRE 2023"/>
    <m/>
    <s v=""/>
    <n v="1.78"/>
    <n v="0.89"/>
    <n v="0.89"/>
    <n v="1"/>
    <s v=""/>
    <s v=""/>
    <s v=""/>
    <s v=""/>
    <s v=""/>
    <m/>
    <m/>
    <m/>
    <m/>
    <m/>
    <m/>
    <m/>
  </r>
  <r>
    <x v="585"/>
    <s v="AL-A001718"/>
    <x v="2"/>
    <s v="A001718"/>
    <s v="FLAVORED"/>
    <n v="1000"/>
    <n v="20.99"/>
    <x v="4"/>
    <x v="8"/>
    <s v="NoReplen"/>
    <x v="1"/>
    <x v="4"/>
    <s v="PRE 2023"/>
    <m/>
    <s v=""/>
    <n v="11.99"/>
    <n v="7190.93"/>
    <n v="-7178.94"/>
    <n v="-1"/>
    <s v=""/>
    <n v="0"/>
    <n v="1325.06"/>
    <n v="-1325.06"/>
    <n v="-1"/>
    <m/>
    <m/>
    <m/>
    <m/>
    <m/>
    <m/>
    <m/>
  </r>
  <r>
    <x v="586"/>
    <s v="AL-A010340"/>
    <x v="2"/>
    <s v="A010340"/>
    <s v="STRAIGHT"/>
    <n v="10000"/>
    <n v="25.24"/>
    <x v="5"/>
    <x v="3"/>
    <s v="NoReplen"/>
    <x v="2"/>
    <x v="4"/>
    <s v="PRE 2023"/>
    <m/>
    <s v=""/>
    <n v="100.96"/>
    <n v="25.24"/>
    <n v="75.72"/>
    <n v="3"/>
    <s v=""/>
    <n v="50.48"/>
    <n v="0"/>
    <n v="50.48"/>
    <n v="0"/>
    <m/>
    <m/>
    <m/>
    <m/>
    <m/>
    <m/>
    <m/>
  </r>
  <r>
    <x v="587"/>
    <s v="AL-A010339"/>
    <x v="2"/>
    <s v="A010339"/>
    <s v="STRAIGHT"/>
    <n v="10000"/>
    <n v="27.72"/>
    <x v="5"/>
    <x v="3"/>
    <s v="NoReplen"/>
    <x v="2"/>
    <x v="4"/>
    <d v="2023-03-01T00:00:00"/>
    <m/>
    <s v=""/>
    <n v="138.6"/>
    <n v="157.08000000000001"/>
    <n v="-18.48"/>
    <n v="-0.12"/>
    <s v=""/>
    <n v="110.88"/>
    <n v="0"/>
    <n v="110.88"/>
    <n v="0"/>
    <m/>
    <m/>
    <m/>
    <m/>
    <m/>
    <m/>
    <m/>
  </r>
  <r>
    <x v="588"/>
    <s v="AL-A009630"/>
    <x v="2"/>
    <s v="A009630"/>
    <s v="STRAIGHT"/>
    <n v="9000"/>
    <n v="39.99"/>
    <x v="4"/>
    <x v="5"/>
    <s v="Replenish"/>
    <x v="2"/>
    <x v="2"/>
    <s v="PRE 2023"/>
    <m/>
    <n v="11"/>
    <n v="2679.33"/>
    <n v="2939.2"/>
    <n v="-259.87"/>
    <n v="-0.09"/>
    <n v="243.57545454545453"/>
    <n v="4558.8599999999997"/>
    <n v="3658.98"/>
    <n v="899.88"/>
    <n v="0.25"/>
    <m/>
    <m/>
    <m/>
    <m/>
    <m/>
    <m/>
    <m/>
  </r>
  <r>
    <x v="589"/>
    <s v="AL-A007034"/>
    <x v="2"/>
    <s v="A007034"/>
    <s v="STRAIGHT"/>
    <n v="7000"/>
    <n v="49.99"/>
    <x v="4"/>
    <x v="5"/>
    <s v="Replenish"/>
    <x v="1"/>
    <x v="2"/>
    <s v="PRE 2023"/>
    <m/>
    <n v="55"/>
    <n v="23895.22"/>
    <n v="30743.360000000001"/>
    <n v="-6848.14"/>
    <n v="-0.22"/>
    <n v="434.45854545454546"/>
    <n v="12747.45"/>
    <n v="16346.39"/>
    <n v="-3598.94"/>
    <n v="-0.22"/>
    <m/>
    <m/>
    <m/>
    <m/>
    <m/>
    <m/>
    <m/>
  </r>
  <r>
    <x v="590"/>
    <s v="AL-A009439"/>
    <x v="2"/>
    <s v="A009439"/>
    <s v="STRAIGHT"/>
    <n v="9000"/>
    <n v="49.99"/>
    <x v="12"/>
    <x v="5"/>
    <s v="SpecOrder"/>
    <x v="2"/>
    <x v="2"/>
    <s v="PRE 2023"/>
    <m/>
    <n v="7"/>
    <n v="1299.74"/>
    <n v="829.82"/>
    <n v="469.92"/>
    <n v="0.56999999999999995"/>
    <n v="185.67714285714285"/>
    <n v="3299.34"/>
    <n v="3259.28"/>
    <n v="40.06"/>
    <n v="0.01"/>
    <m/>
    <m/>
    <m/>
    <m/>
    <m/>
    <m/>
    <m/>
  </r>
  <r>
    <x v="591"/>
    <s v="AL-A009437"/>
    <x v="2"/>
    <s v="A009437"/>
    <s v="STRAIGHT"/>
    <n v="9000"/>
    <n v="39.99"/>
    <x v="8"/>
    <x v="5"/>
    <s v="Replenish"/>
    <x v="2"/>
    <x v="2"/>
    <s v="PRE 2023"/>
    <m/>
    <n v="32"/>
    <n v="9797.5499999999993"/>
    <n v="9277.17"/>
    <n v="520.38"/>
    <n v="0.06"/>
    <n v="306.17343749999998"/>
    <n v="10557.36"/>
    <n v="6287.94"/>
    <n v="4269.42"/>
    <n v="0.68"/>
    <m/>
    <m/>
    <m/>
    <m/>
    <m/>
    <m/>
    <m/>
  </r>
  <r>
    <x v="592"/>
    <s v="AL-A010380"/>
    <x v="2"/>
    <s v="A010380"/>
    <s v="FLAVORED"/>
    <n v="10000"/>
    <n v="39.99"/>
    <x v="8"/>
    <x v="5"/>
    <s v="SpecOrder"/>
    <x v="2"/>
    <x v="2"/>
    <s v="PRE 2023"/>
    <m/>
    <n v="21"/>
    <n v="4958.76"/>
    <n v="5733.42"/>
    <n v="-774.66"/>
    <n v="-0.14000000000000001"/>
    <n v="236.13142857142859"/>
    <n v="5398.65"/>
    <n v="2939.16"/>
    <n v="2459.4899999999998"/>
    <n v="0.84"/>
    <m/>
    <m/>
    <m/>
    <m/>
    <m/>
    <m/>
    <m/>
  </r>
  <r>
    <x v="593"/>
    <s v="AL-F000123"/>
    <x v="5"/>
    <s v="F000123"/>
    <s v="STRAIGHT"/>
    <n v="1000"/>
    <n v="19.989999999999998"/>
    <x v="11"/>
    <x v="3"/>
    <s v="Replenish"/>
    <x v="1"/>
    <x v="2"/>
    <s v="PRE 2023"/>
    <m/>
    <n v="155"/>
    <n v="228482.17"/>
    <n v="268645.43"/>
    <n v="-40163.26"/>
    <n v="-0.15"/>
    <n v="1474.0785161290323"/>
    <n v="95601.25"/>
    <n v="104476.19"/>
    <n v="-8874.94"/>
    <n v="-0.08"/>
    <m/>
    <m/>
    <m/>
    <m/>
    <m/>
    <m/>
    <m/>
  </r>
  <r>
    <x v="594"/>
    <s v="AL-D004123"/>
    <x v="3"/>
    <s v="D004123"/>
    <s v="STRAIGHT"/>
    <n v="4000"/>
    <n v="0.99"/>
    <x v="11"/>
    <x v="7"/>
    <s v="NoReplen"/>
    <x v="2"/>
    <x v="3"/>
    <s v="PRE 2023"/>
    <m/>
    <s v=""/>
    <m/>
    <n v="81.180000000000007"/>
    <n v="-81.180000000000007"/>
    <n v="-1"/>
    <s v=""/>
    <s v=""/>
    <s v=""/>
    <s v=""/>
    <s v=""/>
    <m/>
    <m/>
    <m/>
    <m/>
    <m/>
    <m/>
    <m/>
  </r>
  <r>
    <x v="595"/>
    <s v="AL-B000123"/>
    <x v="6"/>
    <s v="B000123"/>
    <s v="STRAIGHT"/>
    <n v="1000"/>
    <n v="5.49"/>
    <x v="11"/>
    <x v="3"/>
    <s v="Replenish"/>
    <x v="1"/>
    <x v="2"/>
    <s v="PRE 2023"/>
    <m/>
    <n v="150"/>
    <n v="32363.55"/>
    <n v="46055.61"/>
    <n v="-13692.06"/>
    <n v="-0.3"/>
    <n v="215.75700000000001"/>
    <n v="101976.75"/>
    <n v="109849.41"/>
    <n v="-7872.66"/>
    <n v="-7.0000000000000007E-2"/>
    <m/>
    <m/>
    <m/>
    <m/>
    <m/>
    <m/>
    <m/>
  </r>
  <r>
    <x v="596"/>
    <s v="AL-A000123"/>
    <x v="2"/>
    <s v="A000123"/>
    <s v="STRAIGHT"/>
    <n v="1000"/>
    <n v="10.99"/>
    <x v="11"/>
    <x v="3"/>
    <s v="Replenish"/>
    <x v="1"/>
    <x v="2"/>
    <s v="PRE 2023"/>
    <m/>
    <n v="154"/>
    <n v="48639.28"/>
    <n v="58234.1"/>
    <n v="-9594.82"/>
    <n v="-0.16"/>
    <n v="315.8394805194805"/>
    <n v="83330.320000000007"/>
    <n v="86525.26"/>
    <n v="-3194.94"/>
    <n v="-0.04"/>
    <m/>
    <m/>
    <m/>
    <m/>
    <m/>
    <m/>
    <m/>
  </r>
  <r>
    <x v="597"/>
    <s v="AL-D007648"/>
    <x v="3"/>
    <s v="D007648"/>
    <s v="FLAVORED"/>
    <n v="7000"/>
    <n v="0.59"/>
    <x v="11"/>
    <x v="7"/>
    <s v="NoReplen"/>
    <x v="1"/>
    <x v="1"/>
    <s v="PRE 2023"/>
    <m/>
    <n v="4"/>
    <n v="484.39"/>
    <n v="1522.2"/>
    <n v="-1037.81"/>
    <n v="-0.68"/>
    <n v="121.0975"/>
    <n v="70.8"/>
    <n v="487.93"/>
    <n v="-417.13"/>
    <n v="-0.85"/>
    <m/>
    <m/>
    <m/>
    <m/>
    <m/>
    <m/>
    <m/>
  </r>
  <r>
    <x v="598"/>
    <s v="AL-A007648"/>
    <x v="2"/>
    <s v="A007648"/>
    <s v="FLAVORED"/>
    <n v="7000"/>
    <n v="6.59"/>
    <x v="11"/>
    <x v="8"/>
    <s v="Delisted"/>
    <x v="1"/>
    <x v="4"/>
    <s v="PRE 2023"/>
    <m/>
    <s v=""/>
    <m/>
    <n v="6.59"/>
    <n v="-6.59"/>
    <n v="-1"/>
    <s v=""/>
    <s v=""/>
    <s v=""/>
    <s v=""/>
    <s v=""/>
    <m/>
    <m/>
    <m/>
    <m/>
    <m/>
    <m/>
    <m/>
  </r>
  <r>
    <x v="599"/>
    <s v="AL-F007503"/>
    <x v="5"/>
    <s v="F007503"/>
    <s v="STRAIGHT"/>
    <n v="7000"/>
    <n v="25.99"/>
    <x v="11"/>
    <x v="3"/>
    <s v="Replenish"/>
    <x v="1"/>
    <x v="2"/>
    <s v="PRE 2023"/>
    <m/>
    <n v="60"/>
    <n v="25016.23"/>
    <n v="25298.36"/>
    <n v="-282.13"/>
    <n v="-0.01"/>
    <n v="416.93716666666666"/>
    <n v="4077.42"/>
    <n v="5509.96"/>
    <n v="-1432.54"/>
    <n v="-0.26"/>
    <m/>
    <m/>
    <m/>
    <m/>
    <m/>
    <m/>
    <m/>
  </r>
  <r>
    <x v="600"/>
    <s v="AL-A005839"/>
    <x v="2"/>
    <s v="A005839"/>
    <s v="STRAIGHT"/>
    <n v="7000"/>
    <n v="7.79"/>
    <x v="11"/>
    <x v="8"/>
    <s v="Delisted"/>
    <x v="2"/>
    <x v="4"/>
    <s v="PRE 2023"/>
    <m/>
    <s v=""/>
    <m/>
    <n v="0"/>
    <n v="0"/>
    <m/>
    <s v=""/>
    <s v=""/>
    <s v=""/>
    <s v=""/>
    <s v=""/>
    <m/>
    <m/>
    <m/>
    <m/>
    <m/>
    <m/>
    <m/>
  </r>
  <r>
    <x v="601"/>
    <s v="AL-A010571"/>
    <x v="2"/>
    <s v="A010571"/>
    <s v="STRAIGHT"/>
    <n v="10000"/>
    <n v="79.989999999999995"/>
    <x v="4"/>
    <x v="6"/>
    <s v="Allocated1"/>
    <x v="1"/>
    <x v="2"/>
    <d v="2023-08-01T00:00:00"/>
    <m/>
    <n v="5"/>
    <n v="479.94"/>
    <n v="1119.8599999999999"/>
    <n v="-639.91999999999996"/>
    <n v="-0.56999999999999995"/>
    <n v="95.988"/>
    <n v="0"/>
    <n v="2559.6799999999998"/>
    <n v="-2559.6799999999998"/>
    <n v="-1"/>
    <m/>
    <m/>
    <m/>
    <m/>
    <m/>
    <m/>
    <m/>
  </r>
  <r>
    <x v="602"/>
    <s v="AL-A010602"/>
    <x v="2"/>
    <s v="A010602"/>
    <s v="STRAIGHT"/>
    <n v="10000"/>
    <n v="49.99"/>
    <x v="4"/>
    <x v="5"/>
    <s v="Allocated1"/>
    <x v="1"/>
    <x v="2"/>
    <d v="2023-07-01T00:00:00"/>
    <m/>
    <n v="1"/>
    <n v="349.93"/>
    <n v="149.97"/>
    <n v="199.96"/>
    <n v="1.33"/>
    <n v="349.93"/>
    <n v="0"/>
    <n v="549.89"/>
    <n v="-549.89"/>
    <n v="-1"/>
    <m/>
    <m/>
    <m/>
    <m/>
    <m/>
    <m/>
    <m/>
  </r>
  <r>
    <x v="603"/>
    <s v="AL-A007852"/>
    <x v="2"/>
    <s v="A007852"/>
    <s v="STRAIGHT"/>
    <n v="7000"/>
    <n v="69.989999999999995"/>
    <x v="12"/>
    <x v="6"/>
    <s v="Allocated1"/>
    <x v="3"/>
    <x v="2"/>
    <s v="PRE 2023"/>
    <m/>
    <n v="23"/>
    <n v="5249.25"/>
    <n v="5039.28"/>
    <n v="209.97"/>
    <n v="0.04"/>
    <n v="228.22826086956522"/>
    <n v="69.989999999999995"/>
    <n v="349.95"/>
    <n v="-279.95999999999998"/>
    <n v="-0.8"/>
    <m/>
    <m/>
    <m/>
    <m/>
    <m/>
    <m/>
    <m/>
  </r>
  <r>
    <x v="604"/>
    <s v="AL-A007598"/>
    <x v="2"/>
    <s v="A007598"/>
    <s v="STRAIGHT"/>
    <n v="7000"/>
    <n v="29.99"/>
    <x v="4"/>
    <x v="5"/>
    <s v="NoReplen"/>
    <x v="1"/>
    <x v="1"/>
    <s v="PRE 2023"/>
    <m/>
    <n v="5"/>
    <n v="14665.11"/>
    <n v="29444.11"/>
    <n v="-14779"/>
    <n v="-0.5"/>
    <n v="2933.0219999999999"/>
    <n v="2129.29"/>
    <n v="13547.29"/>
    <n v="-11418"/>
    <n v="-0.84"/>
    <m/>
    <m/>
    <m/>
    <m/>
    <m/>
    <m/>
    <m/>
  </r>
  <r>
    <x v="605"/>
    <s v="AL-A010630"/>
    <x v="2"/>
    <s v="A010630"/>
    <s v="STRAIGHT"/>
    <n v="10000"/>
    <n v="149.99"/>
    <x v="4"/>
    <x v="4"/>
    <s v="Allocated1"/>
    <x v="3"/>
    <x v="2"/>
    <d v="2023-12-01T00:00:00"/>
    <m/>
    <n v="2"/>
    <n v="299.98"/>
    <n v="149.99"/>
    <n v="149.99"/>
    <n v="1"/>
    <n v="149.99"/>
    <n v="-899.94"/>
    <n v="1199.92"/>
    <n v="-2099.86"/>
    <n v="-1.75"/>
    <m/>
    <m/>
    <m/>
    <m/>
    <m/>
    <m/>
    <m/>
  </r>
  <r>
    <x v="606"/>
    <s v="AL-A010069"/>
    <x v="2"/>
    <s v="A010069"/>
    <s v="STRAIGHT"/>
    <n v="7000"/>
    <n v="49.99"/>
    <x v="4"/>
    <x v="5"/>
    <s v="Replenish"/>
    <x v="1"/>
    <x v="2"/>
    <s v="PRE 2023"/>
    <m/>
    <n v="107"/>
    <n v="147370.19"/>
    <n v="192978.94"/>
    <n v="-45608.75"/>
    <n v="-0.24"/>
    <n v="1377.2914953271029"/>
    <n v="123459.08"/>
    <n v="163203.09"/>
    <n v="-39744.01"/>
    <n v="-0.24"/>
    <m/>
    <m/>
    <m/>
    <m/>
    <m/>
    <m/>
    <m/>
  </r>
  <r>
    <x v="607"/>
    <s v="AL-D004266"/>
    <x v="3"/>
    <s v="D004266"/>
    <s v="STRAIGHT"/>
    <n v="7000"/>
    <n v="11.99"/>
    <x v="4"/>
    <x v="7"/>
    <s v="Allocated1"/>
    <x v="2"/>
    <x v="2"/>
    <s v="PRE 2023"/>
    <m/>
    <n v="44"/>
    <n v="107514.33"/>
    <n v="83746.259999999995"/>
    <n v="23768.07"/>
    <n v="0.28000000000000003"/>
    <n v="2443.5075000000002"/>
    <n v="47132.69"/>
    <n v="44362.65"/>
    <n v="2770.04"/>
    <n v="0.06"/>
    <m/>
    <m/>
    <m/>
    <m/>
    <m/>
    <m/>
    <m/>
  </r>
  <r>
    <x v="608"/>
    <s v="AL-A000249"/>
    <x v="2"/>
    <s v="A000249"/>
    <s v="STRAIGHT"/>
    <n v="7000"/>
    <n v="81.99"/>
    <x v="4"/>
    <x v="6"/>
    <s v="Allocated1"/>
    <x v="1"/>
    <x v="2"/>
    <s v="PRE 2023"/>
    <m/>
    <n v="83"/>
    <n v="1472357.87"/>
    <n v="1226772.83"/>
    <n v="245585.04"/>
    <n v="0.2"/>
    <n v="17739.251445783135"/>
    <n v="1087837.2"/>
    <n v="1055746.1000000001"/>
    <n v="32091.1"/>
    <n v="0.03"/>
    <m/>
    <m/>
    <m/>
    <m/>
    <m/>
    <m/>
    <m/>
  </r>
  <r>
    <x v="609"/>
    <s v="AL-A010725"/>
    <x v="2"/>
    <s v="A010725"/>
    <s v="STRAIGHT"/>
    <n v="10000"/>
    <n v="83.99"/>
    <x v="4"/>
    <x v="6"/>
    <s v="Allocated1"/>
    <x v="3"/>
    <x v="2"/>
    <d v="2024-03-27T00:00:00"/>
    <m/>
    <s v=""/>
    <n v="163.98"/>
    <m/>
    <n v="163.98"/>
    <m/>
    <s v=""/>
    <s v=""/>
    <s v=""/>
    <s v=""/>
    <s v=""/>
    <m/>
    <m/>
    <m/>
    <m/>
    <m/>
    <m/>
    <m/>
  </r>
  <r>
    <x v="610"/>
    <s v="AL-A009880"/>
    <x v="2"/>
    <s v="A009880"/>
    <s v="STRAIGHT"/>
    <n v="7000"/>
    <n v="149.99"/>
    <x v="4"/>
    <x v="4"/>
    <s v="Allocated1"/>
    <x v="2"/>
    <x v="2"/>
    <s v="PRE 2023"/>
    <m/>
    <n v="12"/>
    <n v="1044465.43"/>
    <n v="359169.56"/>
    <n v="685295.87"/>
    <n v="1.91"/>
    <n v="87038.785833333342"/>
    <n v="114023.25"/>
    <n v="71090.61"/>
    <n v="42932.639999999999"/>
    <n v="0.6"/>
    <m/>
    <m/>
    <m/>
    <m/>
    <m/>
    <m/>
    <m/>
  </r>
  <r>
    <x v="611"/>
    <s v="AL-A010127"/>
    <x v="2"/>
    <s v="A010127"/>
    <s v="STRAIGHT"/>
    <n v="7000"/>
    <n v="175.99"/>
    <x v="4"/>
    <x v="4"/>
    <s v="Allocated1"/>
    <x v="2"/>
    <x v="2"/>
    <s v="PRE 2023"/>
    <m/>
    <n v="5"/>
    <m/>
    <n v="30894.07"/>
    <n v="-30894.07"/>
    <n v="-1"/>
    <n v="0"/>
    <n v="0"/>
    <n v="19834.79"/>
    <n v="-19834.79"/>
    <n v="-1"/>
    <m/>
    <m/>
    <m/>
    <m/>
    <m/>
    <m/>
    <m/>
  </r>
  <r>
    <x v="612"/>
    <s v="AL-A009249"/>
    <x v="2"/>
    <s v="A009249"/>
    <s v="STRAIGHT"/>
    <n v="9000"/>
    <n v="129.99"/>
    <x v="4"/>
    <x v="4"/>
    <s v="Allocated1"/>
    <x v="1"/>
    <x v="2"/>
    <d v="2023-11-01T00:00:00"/>
    <m/>
    <n v="0"/>
    <n v="21058.38"/>
    <m/>
    <n v="21058.38"/>
    <m/>
    <s v=""/>
    <n v="11049.15"/>
    <n v="519.96"/>
    <n v="10529.19"/>
    <n v="20.25"/>
    <m/>
    <m/>
    <m/>
    <m/>
    <m/>
    <m/>
    <m/>
  </r>
  <r>
    <x v="613"/>
    <s v="AL-A010795"/>
    <x v="2"/>
    <s v="A010795"/>
    <s v="STRAIGHT"/>
    <n v="10000"/>
    <n v="799.99"/>
    <x v="4"/>
    <x v="4"/>
    <s v="Allocated1"/>
    <x v="3"/>
    <x v="2"/>
    <d v="2024-12-01T00:00:00"/>
    <m/>
    <s v=""/>
    <m/>
    <n v="4799.9399999999996"/>
    <n v="-4799.9399999999996"/>
    <n v="-1"/>
    <s v=""/>
    <n v="0"/>
    <n v="3199.96"/>
    <n v="-3199.96"/>
    <n v="-1"/>
    <m/>
    <m/>
    <m/>
    <m/>
    <m/>
    <m/>
    <m/>
  </r>
  <r>
    <x v="614"/>
    <s v="AL-A008122"/>
    <x v="2"/>
    <s v="A008122"/>
    <n v="0"/>
    <n v="8000"/>
    <n v="23.39"/>
    <x v="13"/>
    <x v="2"/>
    <s v="NoReplen"/>
    <x v="6"/>
    <x v="1"/>
    <s v="PRE 2023"/>
    <m/>
    <n v="1"/>
    <n v="1450.18"/>
    <n v="6277.39"/>
    <n v="-4827.21"/>
    <n v="-0.77"/>
    <n v="1450.18"/>
    <n v="748.48"/>
    <n v="1091.72"/>
    <n v="-343.24"/>
    <n v="-0.31"/>
    <m/>
    <m/>
    <m/>
    <m/>
    <m/>
    <m/>
    <m/>
  </r>
  <r>
    <x v="615"/>
    <s v="AL-A007419"/>
    <x v="2"/>
    <s v="A007419"/>
    <s v="STRAIGHT"/>
    <n v="7000"/>
    <n v="64.989999999999995"/>
    <x v="2"/>
    <x v="4"/>
    <s v="NoReplen"/>
    <x v="1"/>
    <x v="3"/>
    <s v="PRE 2023"/>
    <m/>
    <n v="13"/>
    <n v="194.97"/>
    <n v="194.97"/>
    <n v="0"/>
    <n v="0"/>
    <n v="14.997692307692308"/>
    <n v="64.989999999999995"/>
    <n v="259.95999999999998"/>
    <n v="-194.97"/>
    <n v="-0.75"/>
    <m/>
    <m/>
    <m/>
    <m/>
    <m/>
    <m/>
    <m/>
  </r>
  <r>
    <x v="616"/>
    <s v="AL-E030963"/>
    <x v="4"/>
    <s v="E030963"/>
    <s v="FLAVORED"/>
    <n v="30000"/>
    <n v="22.99"/>
    <x v="2"/>
    <x v="3"/>
    <s v="CGPO 1"/>
    <x v="3"/>
    <x v="2"/>
    <d v="2025-06-01T00:00:00"/>
    <m/>
    <n v="0"/>
    <m/>
    <n v="13.79"/>
    <n v="-13.79"/>
    <n v="-1"/>
    <s v=""/>
    <n v="8276.4"/>
    <n v="41.37"/>
    <n v="8235.0300000000007"/>
    <n v="199.06"/>
    <m/>
    <m/>
    <m/>
    <m/>
    <m/>
    <m/>
    <m/>
  </r>
  <r>
    <x v="617"/>
    <s v="AL-A001533"/>
    <x v="2"/>
    <s v="A001533"/>
    <s v="FLAVORED"/>
    <n v="7000"/>
    <n v="12.59"/>
    <x v="2"/>
    <x v="3"/>
    <s v="NoReplen"/>
    <x v="1"/>
    <x v="1"/>
    <s v="PRE 2023"/>
    <m/>
    <n v="4"/>
    <n v="1032.3800000000001"/>
    <n v="11092.94"/>
    <n v="-10060.56"/>
    <n v="-0.91"/>
    <n v="258.09500000000003"/>
    <n v="2492.8200000000002"/>
    <n v="21951.19"/>
    <n v="-19458.37"/>
    <n v="-0.89"/>
    <m/>
    <m/>
    <m/>
    <m/>
    <m/>
    <m/>
    <m/>
  </r>
  <r>
    <x v="618"/>
    <s v="AL-D009194"/>
    <x v="3"/>
    <s v="D009194"/>
    <s v="FLAVORED"/>
    <n v="7000"/>
    <n v="0.59"/>
    <x v="2"/>
    <x v="7"/>
    <s v="Delisted"/>
    <x v="2"/>
    <x v="4"/>
    <s v="PRE 2023"/>
    <m/>
    <s v=""/>
    <m/>
    <n v="46.02"/>
    <n v="-46.02"/>
    <n v="-1"/>
    <s v=""/>
    <s v=""/>
    <s v=""/>
    <s v=""/>
    <s v=""/>
    <m/>
    <m/>
    <m/>
    <m/>
    <m/>
    <m/>
    <m/>
  </r>
  <r>
    <x v="619"/>
    <s v="AL-A001534"/>
    <x v="2"/>
    <s v="A001534"/>
    <s v="FLAVORED"/>
    <n v="7000"/>
    <n v="19.989999999999998"/>
    <x v="2"/>
    <x v="2"/>
    <s v="Replenish"/>
    <x v="1"/>
    <x v="2"/>
    <s v="PRE 2023"/>
    <m/>
    <n v="128"/>
    <n v="31785.360000000001"/>
    <n v="34821.29"/>
    <n v="-3035.93"/>
    <n v="-0.09"/>
    <n v="248.323125"/>
    <n v="36283.199999999997"/>
    <n v="47546.96"/>
    <n v="-11263.76"/>
    <n v="-0.24"/>
    <m/>
    <m/>
    <m/>
    <m/>
    <m/>
    <m/>
    <m/>
  </r>
  <r>
    <x v="620"/>
    <s v="AL-F000993"/>
    <x v="5"/>
    <s v="F000993"/>
    <s v="FLAVORED"/>
    <n v="7000"/>
    <n v="29.99"/>
    <x v="2"/>
    <x v="3"/>
    <s v="Replenish"/>
    <x v="1"/>
    <x v="2"/>
    <s v="PRE 2023"/>
    <m/>
    <n v="64"/>
    <n v="40452.82"/>
    <n v="52931.26"/>
    <n v="-12478.44"/>
    <n v="-0.24"/>
    <n v="632.0753125"/>
    <n v="34635.910000000003"/>
    <n v="38767.39"/>
    <n v="-4131.4799999999996"/>
    <n v="-0.11"/>
    <m/>
    <m/>
    <m/>
    <m/>
    <m/>
    <m/>
    <m/>
  </r>
  <r>
    <x v="621"/>
    <s v="AL-D005405"/>
    <x v="3"/>
    <s v="D005405"/>
    <s v="FLAVORED"/>
    <n v="7000"/>
    <n v="0.59"/>
    <x v="2"/>
    <x v="7"/>
    <s v="Delisted"/>
    <x v="2"/>
    <x v="4"/>
    <s v="PRE 2023"/>
    <m/>
    <s v=""/>
    <m/>
    <n v="112.86"/>
    <n v="-112.86"/>
    <n v="-1"/>
    <s v=""/>
    <n v="0"/>
    <n v="70.8"/>
    <n v="-70.8"/>
    <n v="-1"/>
    <m/>
    <m/>
    <m/>
    <m/>
    <m/>
    <m/>
    <m/>
  </r>
  <r>
    <x v="622"/>
    <s v="AL-A000993"/>
    <x v="2"/>
    <s v="A000993"/>
    <s v="FLAVORED"/>
    <n v="7000"/>
    <n v="19.989999999999998"/>
    <x v="2"/>
    <x v="3"/>
    <s v="Replenish"/>
    <x v="1"/>
    <x v="2"/>
    <s v="PRE 2023"/>
    <m/>
    <n v="146"/>
    <n v="66623.27"/>
    <n v="74452.210000000006"/>
    <n v="-7828.94"/>
    <n v="-0.11"/>
    <n v="456.32376712328772"/>
    <n v="163172"/>
    <n v="197219.17"/>
    <n v="-34047.17"/>
    <n v="-0.17"/>
    <m/>
    <m/>
    <m/>
    <m/>
    <m/>
    <m/>
    <m/>
  </r>
  <r>
    <x v="623"/>
    <s v="AL-D005408"/>
    <x v="3"/>
    <s v="D005408"/>
    <s v="FLAVORED"/>
    <n v="7000"/>
    <n v="0.59"/>
    <x v="2"/>
    <x v="7"/>
    <s v="Delisted"/>
    <x v="2"/>
    <x v="4"/>
    <s v="PRE 2023"/>
    <m/>
    <s v=""/>
    <m/>
    <n v="73.3"/>
    <n v="-73.3"/>
    <n v="-1"/>
    <s v=""/>
    <s v=""/>
    <s v=""/>
    <s v=""/>
    <s v=""/>
    <m/>
    <m/>
    <m/>
    <m/>
    <m/>
    <m/>
    <m/>
  </r>
  <r>
    <x v="624"/>
    <s v="AL-A009334"/>
    <x v="2"/>
    <s v="A009334"/>
    <s v="FLAVORED"/>
    <n v="7000"/>
    <n v="12.59"/>
    <x v="2"/>
    <x v="3"/>
    <s v="Delisted"/>
    <x v="2"/>
    <x v="4"/>
    <s v="PRE 2023"/>
    <m/>
    <s v=""/>
    <m/>
    <n v="0"/>
    <n v="0"/>
    <m/>
    <s v=""/>
    <s v=""/>
    <s v=""/>
    <s v=""/>
    <s v=""/>
    <m/>
    <m/>
    <m/>
    <m/>
    <m/>
    <m/>
    <m/>
  </r>
  <r>
    <x v="625"/>
    <s v="AL-A070253"/>
    <x v="2"/>
    <s v="A070253"/>
    <s v="FLAVORED"/>
    <n v="70000"/>
    <n v="19.989999999999998"/>
    <x v="2"/>
    <x v="3"/>
    <s v="Replenish"/>
    <x v="1"/>
    <x v="2"/>
    <d v="2024-07-01T00:00:00"/>
    <m/>
    <n v="40"/>
    <n v="5473.15"/>
    <n v="5367.37"/>
    <n v="105.78"/>
    <n v="0.02"/>
    <n v="136.82874999999999"/>
    <n v="5062.3999999999996"/>
    <n v="7919.11"/>
    <n v="-2856.71"/>
    <n v="-0.36"/>
    <m/>
    <m/>
    <m/>
    <m/>
    <m/>
    <m/>
    <m/>
  </r>
  <r>
    <x v="626"/>
    <s v="AL-A007656"/>
    <x v="2"/>
    <s v="A007656"/>
    <s v="FLAVORED"/>
    <n v="7000"/>
    <n v="12.59"/>
    <x v="8"/>
    <x v="8"/>
    <s v="NoReplen"/>
    <x v="1"/>
    <x v="1"/>
    <s v="PRE 2023"/>
    <m/>
    <n v="5"/>
    <n v="1724.83"/>
    <n v="10871.41"/>
    <n v="-9146.58"/>
    <n v="-0.84"/>
    <n v="344.96600000000001"/>
    <n v="390.29"/>
    <n v="4010.95"/>
    <n v="-3620.66"/>
    <n v="-0.9"/>
    <m/>
    <m/>
    <m/>
    <m/>
    <m/>
    <m/>
    <m/>
  </r>
  <r>
    <x v="627"/>
    <s v="AL-A007924"/>
    <x v="2"/>
    <s v="A007924"/>
    <s v="FLAVORED"/>
    <n v="7000"/>
    <n v="12.59"/>
    <x v="8"/>
    <x v="8"/>
    <s v="NoReplen"/>
    <x v="1"/>
    <x v="1"/>
    <s v="PRE 2023"/>
    <m/>
    <n v="2"/>
    <n v="893.89"/>
    <n v="14086.91"/>
    <n v="-13193.02"/>
    <n v="-0.94"/>
    <n v="446.94499999999999"/>
    <n v="856.12"/>
    <n v="10037.790000000001"/>
    <n v="-9181.67"/>
    <n v="-0.91"/>
    <m/>
    <m/>
    <m/>
    <m/>
    <m/>
    <m/>
    <m/>
  </r>
  <r>
    <x v="628"/>
    <s v="AL-B070311"/>
    <x v="6"/>
    <s v="B070311"/>
    <s v="FLAVORED"/>
    <n v="70000"/>
    <n v="29.99"/>
    <x v="2"/>
    <x v="2"/>
    <s v="NoReplen"/>
    <x v="4"/>
    <x v="3"/>
    <d v="2024-08-01T00:00:00"/>
    <m/>
    <n v="1"/>
    <n v="299.89999999999998"/>
    <n v="5098.3"/>
    <n v="-4798.3999999999996"/>
    <n v="-0.94"/>
    <n v="299.89999999999998"/>
    <n v="179.94"/>
    <n v="1949.35"/>
    <n v="-1769.41"/>
    <n v="-0.91"/>
    <m/>
    <m/>
    <m/>
    <m/>
    <m/>
    <m/>
    <m/>
  </r>
  <r>
    <x v="629"/>
    <s v="AL-A007014"/>
    <x v="2"/>
    <s v="A007014"/>
    <s v="FLAVORED"/>
    <n v="7000"/>
    <n v="19.989999999999998"/>
    <x v="8"/>
    <x v="2"/>
    <s v="Replenish"/>
    <x v="1"/>
    <x v="2"/>
    <s v="PRE 2023"/>
    <m/>
    <n v="122"/>
    <n v="25389.72"/>
    <n v="28761.439999999999"/>
    <n v="-3371.72"/>
    <n v="-0.12"/>
    <n v="208.11245901639344"/>
    <n v="30357.38"/>
    <n v="42635.41"/>
    <n v="-12278.03"/>
    <n v="-0.28999999999999998"/>
    <m/>
    <m/>
    <m/>
    <m/>
    <m/>
    <m/>
    <m/>
  </r>
  <r>
    <x v="630"/>
    <s v="AL-A007142"/>
    <x v="2"/>
    <s v="A007142"/>
    <s v="FLAVORED"/>
    <n v="7000"/>
    <n v="19.989999999999998"/>
    <x v="2"/>
    <x v="3"/>
    <s v="Replenish"/>
    <x v="1"/>
    <x v="2"/>
    <s v="PRE 2023"/>
    <m/>
    <n v="80"/>
    <n v="11842.66"/>
    <n v="14122.78"/>
    <n v="-2280.12"/>
    <n v="-0.16"/>
    <n v="148.03325000000001"/>
    <n v="31801.89"/>
    <n v="47327.17"/>
    <n v="-15525.28"/>
    <n v="-0.33"/>
    <m/>
    <m/>
    <m/>
    <m/>
    <m/>
    <m/>
    <m/>
  </r>
  <r>
    <x v="631"/>
    <s v="AL-D004915"/>
    <x v="3"/>
    <s v="D004915"/>
    <s v="FLAVORED"/>
    <n v="7000"/>
    <n v="0.59"/>
    <x v="2"/>
    <x v="7"/>
    <s v="NoReplen"/>
    <x v="2"/>
    <x v="4"/>
    <s v="PRE 2023"/>
    <m/>
    <s v=""/>
    <n v="70.8"/>
    <n v="155.76"/>
    <n v="-84.96"/>
    <n v="-0.55000000000000004"/>
    <s v=""/>
    <s v=""/>
    <s v=""/>
    <s v=""/>
    <s v=""/>
    <m/>
    <m/>
    <m/>
    <m/>
    <m/>
    <m/>
    <m/>
  </r>
  <r>
    <x v="632"/>
    <s v="AL-A004915"/>
    <x v="2"/>
    <s v="A004915"/>
    <s v="FLAVORED"/>
    <n v="7000"/>
    <n v="19.989999999999998"/>
    <x v="2"/>
    <x v="2"/>
    <s v="SpecOrder"/>
    <x v="2"/>
    <x v="2"/>
    <s v="PRE 2023"/>
    <m/>
    <n v="23"/>
    <n v="5356.36"/>
    <n v="6947.69"/>
    <n v="-1591.33"/>
    <n v="-0.23"/>
    <n v="232.88521739130434"/>
    <n v="18209.07"/>
    <n v="19352.78"/>
    <n v="-1143.71"/>
    <n v="-0.06"/>
    <m/>
    <m/>
    <m/>
    <m/>
    <m/>
    <m/>
    <m/>
  </r>
  <r>
    <x v="633"/>
    <s v="AL-E009658"/>
    <x v="4"/>
    <s v="E009658"/>
    <s v="FLAVORED"/>
    <n v="7000"/>
    <n v="22.99"/>
    <x v="2"/>
    <x v="3"/>
    <s v="SpecOrder"/>
    <x v="2"/>
    <x v="2"/>
    <s v="PRE 2023"/>
    <m/>
    <n v="6"/>
    <n v="712.39"/>
    <n v="689.1"/>
    <n v="23.29"/>
    <n v="0.03"/>
    <n v="118.73166666666667"/>
    <n v="29322.12"/>
    <n v="29975.85"/>
    <n v="-653.73"/>
    <n v="-0.02"/>
    <m/>
    <m/>
    <m/>
    <m/>
    <m/>
    <m/>
    <m/>
  </r>
  <r>
    <x v="634"/>
    <s v="AL-F005407"/>
    <x v="5"/>
    <s v="F005407"/>
    <s v="STRAIGHT"/>
    <n v="5000"/>
    <n v="29.99"/>
    <x v="2"/>
    <x v="3"/>
    <s v="Replenish"/>
    <x v="2"/>
    <x v="2"/>
    <d v="2023-07-01T00:00:00"/>
    <m/>
    <n v="1"/>
    <n v="59.98"/>
    <n v="119.96"/>
    <n v="-59.98"/>
    <n v="-0.5"/>
    <n v="59.98"/>
    <n v="36377.870000000003"/>
    <n v="37577.47"/>
    <n v="-1199.5999999999999"/>
    <n v="-0.03"/>
    <m/>
    <m/>
    <m/>
    <m/>
    <m/>
    <m/>
    <m/>
  </r>
  <r>
    <x v="635"/>
    <s v="AL-A001818"/>
    <x v="2"/>
    <s v="A001818"/>
    <s v="FLAVORED"/>
    <n v="7000"/>
    <n v="19.989999999999998"/>
    <x v="8"/>
    <x v="2"/>
    <s v="Replenish"/>
    <x v="1"/>
    <x v="2"/>
    <s v="PRE 2023"/>
    <m/>
    <n v="134"/>
    <n v="36975.78"/>
    <n v="39721.85"/>
    <n v="-2746.07"/>
    <n v="-7.0000000000000007E-2"/>
    <n v="275.93865671641788"/>
    <n v="106186.69"/>
    <n v="105995.54"/>
    <n v="191.15"/>
    <n v="0"/>
    <m/>
    <m/>
    <m/>
    <m/>
    <m/>
    <m/>
    <m/>
  </r>
  <r>
    <x v="636"/>
    <s v="AL-A001934"/>
    <x v="2"/>
    <s v="A001934"/>
    <n v="0"/>
    <n v="7000"/>
    <n v="18.989999999999998"/>
    <x v="8"/>
    <x v="3"/>
    <s v="Replenish"/>
    <x v="1"/>
    <x v="2"/>
    <s v="PRE 2023"/>
    <m/>
    <n v="66"/>
    <n v="20224.349999999999"/>
    <n v="20319.3"/>
    <n v="-94.95"/>
    <n v="0"/>
    <n v="306.4295454545454"/>
    <n v="54444.33"/>
    <n v="46696.41"/>
    <n v="7747.92"/>
    <n v="0.17"/>
    <m/>
    <m/>
    <m/>
    <m/>
    <m/>
    <m/>
    <m/>
  </r>
  <r>
    <x v="637"/>
    <s v="AL-A070430"/>
    <x v="2"/>
    <s v="A070430"/>
    <s v="FLAVORED"/>
    <n v="70000"/>
    <n v="21.99"/>
    <x v="7"/>
    <x v="2"/>
    <s v="Replenish"/>
    <x v="1"/>
    <x v="2"/>
    <d v="2025-05-01T00:00:00"/>
    <m/>
    <n v="55"/>
    <n v="11482.68"/>
    <n v="395.82"/>
    <n v="11086.86"/>
    <n v="28.01"/>
    <n v="208.77600000000001"/>
    <n v="10828.98"/>
    <n v="1429.35"/>
    <n v="9399.6299999999992"/>
    <n v="6.58"/>
    <m/>
    <m/>
    <m/>
    <m/>
    <m/>
    <m/>
    <m/>
  </r>
  <r>
    <x v="638"/>
    <s v="AL-F007183"/>
    <x v="5"/>
    <s v="F007183"/>
    <s v="STRAIGHT"/>
    <n v="7000"/>
    <n v="34.99"/>
    <x v="7"/>
    <x v="3"/>
    <s v="Replenish"/>
    <x v="1"/>
    <x v="2"/>
    <s v="PRE 2023"/>
    <m/>
    <n v="103"/>
    <n v="234999.05"/>
    <n v="224497.15"/>
    <n v="10501.9"/>
    <n v="0.05"/>
    <n v="2281.5441747572813"/>
    <n v="39767.08"/>
    <n v="37089.279999999999"/>
    <n v="2677.8"/>
    <n v="7.0000000000000007E-2"/>
    <m/>
    <m/>
    <m/>
    <m/>
    <m/>
    <m/>
    <m/>
  </r>
  <r>
    <x v="639"/>
    <s v="AL-A007183"/>
    <x v="2"/>
    <s v="A007183"/>
    <s v="STRAIGHT"/>
    <n v="7000"/>
    <n v="19.989999999999998"/>
    <x v="7"/>
    <x v="3"/>
    <s v="Replenish"/>
    <x v="1"/>
    <x v="2"/>
    <s v="PRE 2023"/>
    <m/>
    <n v="95"/>
    <n v="60589.69"/>
    <n v="72792.740000000005"/>
    <n v="-12203.05"/>
    <n v="-0.17"/>
    <n v="637.78621052631581"/>
    <n v="37361.31"/>
    <n v="35072.18"/>
    <n v="2289.13"/>
    <n v="7.0000000000000007E-2"/>
    <m/>
    <m/>
    <m/>
    <m/>
    <m/>
    <m/>
    <m/>
  </r>
  <r>
    <x v="640"/>
    <s v="AL-A009191"/>
    <x v="2"/>
    <s v="A009191"/>
    <n v="0"/>
    <n v="7000"/>
    <n v="35.99"/>
    <x v="6"/>
    <x v="5"/>
    <s v="Delisted"/>
    <x v="2"/>
    <x v="4"/>
    <s v="PRE 2023"/>
    <m/>
    <s v=""/>
    <m/>
    <n v="935.74"/>
    <n v="-935.74"/>
    <n v="-1"/>
    <s v=""/>
    <s v=""/>
    <s v=""/>
    <s v=""/>
    <s v=""/>
    <m/>
    <m/>
    <m/>
    <m/>
    <m/>
    <m/>
    <m/>
  </r>
  <r>
    <x v="641"/>
    <s v="AL-A008125"/>
    <x v="2"/>
    <s v="A008125"/>
    <n v="0"/>
    <n v="7000"/>
    <n v="28.79"/>
    <x v="6"/>
    <x v="2"/>
    <s v="NoReplen"/>
    <x v="6"/>
    <x v="4"/>
    <s v="PRE 2023"/>
    <m/>
    <s v=""/>
    <n v="401.24"/>
    <n v="219.72"/>
    <n v="181.52"/>
    <n v="0.83"/>
    <s v=""/>
    <n v="0"/>
    <n v="334.32"/>
    <n v="-334.32"/>
    <n v="-1"/>
    <m/>
    <m/>
    <m/>
    <m/>
    <m/>
    <m/>
    <m/>
  </r>
  <r>
    <x v="642"/>
    <s v="AL-A009190"/>
    <x v="2"/>
    <s v="A009190"/>
    <n v="0"/>
    <n v="7000"/>
    <n v="29.99"/>
    <x v="6"/>
    <x v="2"/>
    <s v="Delisted"/>
    <x v="2"/>
    <x v="4"/>
    <s v="PRE 2023"/>
    <m/>
    <s v=""/>
    <m/>
    <n v="179.94"/>
    <n v="-179.94"/>
    <n v="-1"/>
    <s v=""/>
    <n v="0"/>
    <n v="0"/>
    <n v="0"/>
    <n v="0"/>
    <m/>
    <m/>
    <m/>
    <m/>
    <m/>
    <m/>
    <m/>
  </r>
  <r>
    <x v="643"/>
    <s v="AL-A007763"/>
    <x v="2"/>
    <s v="A007763"/>
    <s v="STRAIGHT"/>
    <n v="7000"/>
    <n v="29.99"/>
    <x v="4"/>
    <x v="5"/>
    <s v="NoReplen"/>
    <x v="1"/>
    <x v="1"/>
    <s v="PRE 2023"/>
    <m/>
    <n v="5"/>
    <n v="21414.32"/>
    <n v="28144.37"/>
    <n v="-6730.05"/>
    <n v="-0.24"/>
    <n v="4282.8639999999996"/>
    <n v="5708.73"/>
    <n v="13347.33"/>
    <n v="-7638.6"/>
    <n v="-0.56999999999999995"/>
    <m/>
    <m/>
    <m/>
    <m/>
    <m/>
    <m/>
    <m/>
  </r>
  <r>
    <x v="644"/>
    <s v="AL-A010961"/>
    <x v="2"/>
    <s v="A010961"/>
    <s v="FLAVORED"/>
    <n v="10000"/>
    <n v="67.989999999999995"/>
    <x v="4"/>
    <x v="6"/>
    <s v="Allocated2"/>
    <x v="1"/>
    <x v="2"/>
    <d v="2025-09-15T00:00:00"/>
    <m/>
    <s v=""/>
    <n v="3195.53"/>
    <m/>
    <n v="3195.53"/>
    <m/>
    <s v=""/>
    <s v=""/>
    <s v=""/>
    <s v=""/>
    <s v=""/>
    <m/>
    <m/>
    <m/>
    <m/>
    <m/>
    <m/>
    <m/>
  </r>
  <r>
    <x v="645"/>
    <s v="AL-A007630"/>
    <x v="2"/>
    <s v="A007630"/>
    <s v="STRAIGHT"/>
    <n v="7000"/>
    <n v="36.99"/>
    <x v="4"/>
    <x v="5"/>
    <s v="Replenish"/>
    <x v="1"/>
    <x v="2"/>
    <s v="PRE 2023"/>
    <m/>
    <n v="89"/>
    <n v="35325.449999999997"/>
    <n v="49233.69"/>
    <n v="-13908.24"/>
    <n v="-0.28000000000000003"/>
    <n v="396.9151685393258"/>
    <n v="12724.56"/>
    <n v="15831.72"/>
    <n v="-3107.16"/>
    <n v="-0.2"/>
    <m/>
    <m/>
    <m/>
    <m/>
    <m/>
    <m/>
    <m/>
  </r>
  <r>
    <x v="646"/>
    <s v="AL-A010960"/>
    <x v="2"/>
    <s v="A010960"/>
    <s v="STRAIGHT"/>
    <n v="10000"/>
    <n v="67.989999999999995"/>
    <x v="12"/>
    <x v="6"/>
    <s v="Allocated2"/>
    <x v="1"/>
    <x v="2"/>
    <d v="2025-09-15T00:00:00"/>
    <m/>
    <n v="1"/>
    <n v="16181.62"/>
    <m/>
    <n v="16181.62"/>
    <m/>
    <n v="16181.62"/>
    <n v="67.989999999999995"/>
    <n v="0"/>
    <n v="67.989999999999995"/>
    <n v="0"/>
    <m/>
    <m/>
    <m/>
    <m/>
    <m/>
    <m/>
    <m/>
  </r>
  <r>
    <x v="647"/>
    <s v="AL-A010746"/>
    <x v="2"/>
    <s v="A010746"/>
    <s v="STRAIGHT"/>
    <n v="10000"/>
    <n v="129.99"/>
    <x v="4"/>
    <x v="4"/>
    <s v="SpecOrder"/>
    <x v="3"/>
    <x v="2"/>
    <d v="2025-07-01T00:00:00"/>
    <m/>
    <n v="1"/>
    <n v="259.98"/>
    <m/>
    <n v="259.98"/>
    <m/>
    <n v="259.98"/>
    <n v="0"/>
    <n v="20278.439999999999"/>
    <n v="-20278.439999999999"/>
    <n v="-1"/>
    <m/>
    <m/>
    <m/>
    <m/>
    <m/>
    <m/>
    <m/>
  </r>
  <r>
    <x v="648"/>
    <s v="AL-A070192"/>
    <x v="2"/>
    <s v="A070192"/>
    <s v="STRAIGHT"/>
    <n v="70000"/>
    <n v="99.99"/>
    <x v="12"/>
    <x v="6"/>
    <s v="Replenish"/>
    <x v="1"/>
    <x v="2"/>
    <d v="2024-07-01T00:00:00"/>
    <m/>
    <n v="36"/>
    <n v="27707.040000000001"/>
    <n v="34626.25"/>
    <n v="-6919.21"/>
    <n v="-0.2"/>
    <n v="769.64"/>
    <n v="3179.67"/>
    <n v="14108.53"/>
    <n v="-10928.86"/>
    <n v="-0.77"/>
    <m/>
    <m/>
    <m/>
    <m/>
    <m/>
    <m/>
    <m/>
  </r>
  <r>
    <x v="649"/>
    <s v="AL-A070429"/>
    <x v="2"/>
    <s v="A070429"/>
    <s v="STRAIGHT"/>
    <n v="70000"/>
    <n v="99.99"/>
    <x v="4"/>
    <x v="6"/>
    <s v="Replenish"/>
    <x v="1"/>
    <x v="2"/>
    <d v="2025-05-01T00:00:00"/>
    <m/>
    <n v="35"/>
    <n v="25307.27"/>
    <n v="999.9"/>
    <n v="24307.37"/>
    <n v="24.31"/>
    <n v="723.06485714285714"/>
    <n v="5519.4"/>
    <n v="699.93"/>
    <n v="4819.47"/>
    <n v="6.89"/>
    <m/>
    <m/>
    <m/>
    <m/>
    <m/>
    <m/>
    <m/>
  </r>
  <r>
    <x v="650"/>
    <s v="AL-A000295"/>
    <x v="2"/>
    <s v="A000295"/>
    <s v="FLAVORED"/>
    <n v="1000"/>
    <n v="43.99"/>
    <x v="5"/>
    <x v="5"/>
    <s v="NoReplen"/>
    <x v="1"/>
    <x v="2"/>
    <s v=""/>
    <m/>
    <n v="40"/>
    <n v="1627.63"/>
    <m/>
    <n v="1627.63"/>
    <m/>
    <n v="40.690750000000001"/>
    <s v=""/>
    <s v=""/>
    <s v=""/>
    <s v=""/>
    <m/>
    <m/>
    <m/>
    <m/>
    <m/>
    <m/>
    <m/>
  </r>
  <r>
    <x v="651"/>
    <s v="AL-A070160"/>
    <x v="2"/>
    <s v="A070160"/>
    <s v="STRAIGHT"/>
    <n v="70000"/>
    <n v="17.989999999999998"/>
    <x v="13"/>
    <x v="2"/>
    <s v="NoReplen"/>
    <x v="1"/>
    <x v="1"/>
    <d v="2023-12-01T00:00:00"/>
    <m/>
    <n v="14"/>
    <n v="10180.42"/>
    <n v="11138.03"/>
    <n v="-957.61"/>
    <n v="-0.09"/>
    <n v="727.1728571428572"/>
    <n v="3544.44"/>
    <n v="4948.28"/>
    <n v="-1403.84"/>
    <n v="-0.28000000000000003"/>
    <m/>
    <m/>
    <m/>
    <m/>
    <m/>
    <m/>
    <m/>
  </r>
  <r>
    <x v="652"/>
    <s v="AL-B070433"/>
    <x v="6"/>
    <s v="B070433"/>
    <n v="0"/>
    <n v="70000"/>
    <n v="24.99"/>
    <x v="8"/>
    <x v="5"/>
    <s v="Replenish"/>
    <x v="1"/>
    <x v="2"/>
    <d v="2025-05-01T00:00:00"/>
    <m/>
    <n v="58"/>
    <n v="11620.35"/>
    <n v="749.7"/>
    <n v="10870.65"/>
    <n v="14.5"/>
    <n v="200.35086206896551"/>
    <n v="7297.08"/>
    <n v="2523.9899999999998"/>
    <n v="4773.09"/>
    <n v="1.89"/>
    <m/>
    <m/>
    <m/>
    <m/>
    <m/>
    <m/>
    <m/>
  </r>
  <r>
    <x v="653"/>
    <s v="AL-B070434"/>
    <x v="6"/>
    <s v="B070434"/>
    <n v="0"/>
    <n v="70000"/>
    <n v="24.99"/>
    <x v="8"/>
    <x v="5"/>
    <s v="Replenish"/>
    <x v="1"/>
    <x v="2"/>
    <d v="2025-05-01T00:00:00"/>
    <m/>
    <n v="58"/>
    <n v="1424.43"/>
    <m/>
    <n v="1424.43"/>
    <m/>
    <n v="24.559137931034485"/>
    <n v="224.91"/>
    <n v="0"/>
    <n v="224.91"/>
    <n v="0"/>
    <m/>
    <m/>
    <m/>
    <m/>
    <m/>
    <m/>
    <m/>
  </r>
  <r>
    <x v="654"/>
    <s v="AL-A005813"/>
    <x v="2"/>
    <s v="A005813"/>
    <s v="STRAIGHT"/>
    <n v="5000"/>
    <n v="21.59"/>
    <x v="13"/>
    <x v="2"/>
    <s v="NoReplen"/>
    <x v="2"/>
    <x v="1"/>
    <d v="2023-03-01T00:00:00"/>
    <m/>
    <n v="1"/>
    <n v="107.95"/>
    <m/>
    <n v="107.95"/>
    <m/>
    <n v="107.95"/>
    <n v="129.54"/>
    <n v="86.36"/>
    <n v="43.18"/>
    <n v="0.5"/>
    <m/>
    <m/>
    <m/>
    <m/>
    <m/>
    <m/>
    <m/>
  </r>
  <r>
    <x v="655"/>
    <s v="AL-E004836"/>
    <x v="4"/>
    <s v="E004836"/>
    <n v="0"/>
    <n v="7000"/>
    <n v="8.09"/>
    <x v="9"/>
    <x v="8"/>
    <s v="Delisted"/>
    <x v="2"/>
    <x v="4"/>
    <s v="PRE 2023"/>
    <m/>
    <s v=""/>
    <m/>
    <n v="194.16"/>
    <n v="-194.16"/>
    <n v="-1"/>
    <s v=""/>
    <n v="0"/>
    <n v="8.09"/>
    <n v="-8.09"/>
    <n v="-1"/>
    <m/>
    <m/>
    <m/>
    <m/>
    <m/>
    <m/>
    <m/>
  </r>
  <r>
    <x v="656"/>
    <s v="AL-E004838"/>
    <x v="4"/>
    <s v="E004838"/>
    <n v="0"/>
    <n v="4000"/>
    <n v="8.09"/>
    <x v="9"/>
    <x v="8"/>
    <s v="NoReplen"/>
    <x v="2"/>
    <x v="1"/>
    <d v="2024-07-01T00:00:00"/>
    <m/>
    <n v="1"/>
    <m/>
    <n v="26.98"/>
    <n v="-26.98"/>
    <n v="-1"/>
    <n v="0"/>
    <s v=""/>
    <s v=""/>
    <s v=""/>
    <s v=""/>
    <m/>
    <m/>
    <m/>
    <m/>
    <m/>
    <m/>
    <m/>
  </r>
  <r>
    <x v="657"/>
    <s v="AL-E008015"/>
    <x v="4"/>
    <s v="E008015"/>
    <n v="0"/>
    <n v="8000"/>
    <n v="13.99"/>
    <x v="9"/>
    <x v="8"/>
    <s v="Replenish"/>
    <x v="6"/>
    <x v="2"/>
    <s v="PRE 2023"/>
    <m/>
    <n v="2"/>
    <n v="209.85"/>
    <n v="832.89"/>
    <n v="-623.04"/>
    <n v="-0.75"/>
    <n v="104.925"/>
    <n v="0"/>
    <n v="445.17"/>
    <n v="-445.17"/>
    <n v="-1"/>
    <m/>
    <m/>
    <m/>
    <m/>
    <m/>
    <m/>
    <m/>
  </r>
  <r>
    <x v="658"/>
    <s v="AL-E004335"/>
    <x v="4"/>
    <s v="E004335"/>
    <n v="0"/>
    <n v="7000"/>
    <n v="8.09"/>
    <x v="8"/>
    <x v="8"/>
    <s v="NoReplen"/>
    <x v="2"/>
    <x v="1"/>
    <s v="PRE 2023"/>
    <m/>
    <s v=""/>
    <n v="16.18"/>
    <n v="40.450000000000003"/>
    <n v="-24.27"/>
    <n v="-0.6"/>
    <s v=""/>
    <s v=""/>
    <s v=""/>
    <s v=""/>
    <s v=""/>
    <m/>
    <m/>
    <m/>
    <m/>
    <m/>
    <m/>
    <m/>
  </r>
  <r>
    <x v="659"/>
    <s v="AL-E004003"/>
    <x v="4"/>
    <s v="E004003"/>
    <n v="0"/>
    <n v="7000"/>
    <n v="8.09"/>
    <x v="8"/>
    <x v="8"/>
    <s v="NoReplen"/>
    <x v="2"/>
    <x v="1"/>
    <s v="PRE 2023"/>
    <m/>
    <n v="2"/>
    <n v="40.450000000000003"/>
    <n v="56.63"/>
    <n v="-16.18"/>
    <n v="-0.28999999999999998"/>
    <n v="20.225000000000001"/>
    <n v="24.27"/>
    <n v="0"/>
    <n v="24.27"/>
    <n v="0"/>
    <m/>
    <m/>
    <m/>
    <m/>
    <m/>
    <m/>
    <m/>
  </r>
  <r>
    <x v="660"/>
    <s v="AL-E008016"/>
    <x v="4"/>
    <s v="E008016"/>
    <n v="0"/>
    <n v="8000"/>
    <n v="8.39"/>
    <x v="8"/>
    <x v="8"/>
    <s v="NoReplen"/>
    <x v="6"/>
    <x v="1"/>
    <s v="PRE 2023"/>
    <m/>
    <n v="40"/>
    <n v="1328.77"/>
    <n v="1986.58"/>
    <n v="-657.81"/>
    <n v="-0.33"/>
    <n v="33.219250000000002"/>
    <n v="1829.84"/>
    <n v="783.44"/>
    <n v="1046.4000000000001"/>
    <n v="1.34"/>
    <m/>
    <m/>
    <m/>
    <m/>
    <m/>
    <m/>
    <m/>
  </r>
  <r>
    <x v="661"/>
    <s v="AL-E004147"/>
    <x v="4"/>
    <s v="E004147"/>
    <n v="0"/>
    <n v="4000"/>
    <n v="6.22"/>
    <x v="8"/>
    <x v="8"/>
    <s v="Delisted"/>
    <x v="2"/>
    <x v="4"/>
    <d v="2024-11-01T00:00:00"/>
    <m/>
    <s v=""/>
    <m/>
    <n v="31.1"/>
    <n v="-31.1"/>
    <n v="-1"/>
    <s v=""/>
    <s v=""/>
    <s v=""/>
    <s v=""/>
    <s v=""/>
    <m/>
    <m/>
    <m/>
    <m/>
    <m/>
    <m/>
    <m/>
  </r>
  <r>
    <x v="662"/>
    <s v="AL-E008017"/>
    <x v="4"/>
    <s v="E008017"/>
    <n v="0"/>
    <n v="8000"/>
    <n v="13.99"/>
    <x v="8"/>
    <x v="8"/>
    <s v="Replenish"/>
    <x v="6"/>
    <x v="2"/>
    <s v="PRE 2023"/>
    <m/>
    <n v="40"/>
    <n v="4155.03"/>
    <n v="4851"/>
    <n v="-695.97"/>
    <n v="-0.14000000000000001"/>
    <n v="103.87575"/>
    <n v="15864.66"/>
    <n v="19348.55"/>
    <n v="-3483.89"/>
    <n v="-0.18"/>
    <m/>
    <m/>
    <m/>
    <m/>
    <m/>
    <m/>
    <m/>
  </r>
  <r>
    <x v="663"/>
    <s v="AL-C005937"/>
    <x v="7"/>
    <s v="C005937"/>
    <n v="0"/>
    <n v="5000"/>
    <n v="16.61"/>
    <x v="8"/>
    <x v="7"/>
    <s v="NoReplen"/>
    <x v="2"/>
    <x v="3"/>
    <s v="PRE 2023"/>
    <m/>
    <n v="1"/>
    <n v="16.61"/>
    <m/>
    <n v="16.61"/>
    <m/>
    <n v="16.61"/>
    <n v="0"/>
    <n v="16.61"/>
    <n v="-16.61"/>
    <n v="-1"/>
    <m/>
    <m/>
    <m/>
    <m/>
    <m/>
    <m/>
    <m/>
  </r>
  <r>
    <x v="664"/>
    <s v="AL-E000038"/>
    <x v="4"/>
    <s v="E000038"/>
    <n v="0"/>
    <n v="7000"/>
    <n v="13.49"/>
    <x v="8"/>
    <x v="8"/>
    <s v="Replenish"/>
    <x v="1"/>
    <x v="2"/>
    <s v="PRE 2023"/>
    <m/>
    <n v="31"/>
    <n v="2458.63"/>
    <n v="2760.9"/>
    <n v="-302.27"/>
    <n v="-0.11"/>
    <n v="79.310645161290324"/>
    <n v="25440.959999999999"/>
    <n v="28835.26"/>
    <n v="-3394.3"/>
    <n v="-0.12"/>
    <m/>
    <m/>
    <m/>
    <m/>
    <m/>
    <m/>
    <m/>
  </r>
  <r>
    <x v="665"/>
    <s v="AL-A000038"/>
    <x v="2"/>
    <s v="A000038"/>
    <n v="0"/>
    <n v="1000"/>
    <n v="7.19"/>
    <x v="8"/>
    <x v="8"/>
    <s v="NoReplen"/>
    <x v="1"/>
    <x v="3"/>
    <s v="PRE 2023"/>
    <m/>
    <n v="1"/>
    <n v="143.80000000000001"/>
    <n v="2538.0700000000002"/>
    <n v="-2394.27"/>
    <n v="-0.94"/>
    <n v="143.80000000000001"/>
    <n v="71.900000000000006"/>
    <n v="1006.6"/>
    <n v="-934.7"/>
    <n v="-0.93"/>
    <m/>
    <m/>
    <m/>
    <m/>
    <m/>
    <m/>
    <m/>
  </r>
  <r>
    <x v="666"/>
    <s v="AL-C070134"/>
    <x v="7"/>
    <s v="C070134"/>
    <n v="0"/>
    <n v="70000"/>
    <n v="2.99"/>
    <x v="1"/>
    <x v="10"/>
    <s v="NoReplen"/>
    <x v="1"/>
    <x v="1"/>
    <d v="2024-02-01T00:00:00"/>
    <m/>
    <n v="7"/>
    <n v="7946.42"/>
    <n v="11796.36"/>
    <n v="-3849.94"/>
    <n v="-0.33"/>
    <n v="1135.2028571428571"/>
    <n v="895.98"/>
    <n v="1681.63"/>
    <n v="-785.65"/>
    <n v="-0.47"/>
    <m/>
    <m/>
    <m/>
    <m/>
    <m/>
    <m/>
    <m/>
  </r>
  <r>
    <x v="667"/>
    <s v="AL-C070133"/>
    <x v="7"/>
    <s v="C070133"/>
    <n v="0"/>
    <n v="70000"/>
    <n v="2.99"/>
    <x v="1"/>
    <x v="10"/>
    <s v="NoReplen"/>
    <x v="1"/>
    <x v="1"/>
    <d v="2024-02-01T00:00:00"/>
    <m/>
    <n v="13"/>
    <n v="5779.96"/>
    <n v="10084.790000000001"/>
    <n v="-4304.83"/>
    <n v="-0.43"/>
    <n v="444.6123076923077"/>
    <n v="976.51"/>
    <n v="2090.81"/>
    <n v="-1114.3"/>
    <n v="-0.53"/>
    <m/>
    <m/>
    <m/>
    <m/>
    <m/>
    <m/>
    <m/>
  </r>
  <r>
    <x v="668"/>
    <s v="AL-C070317"/>
    <x v="7"/>
    <s v="C070317"/>
    <n v="0"/>
    <n v="70000"/>
    <n v="24.99"/>
    <x v="1"/>
    <x v="1"/>
    <s v="NoReplen"/>
    <x v="4"/>
    <x v="3"/>
    <d v="2024-11-01T00:00:00"/>
    <m/>
    <n v="34"/>
    <n v="3048.78"/>
    <n v="7372.05"/>
    <n v="-4323.2700000000004"/>
    <n v="-0.59"/>
    <n v="89.67"/>
    <n v="0"/>
    <n v="13944.42"/>
    <n v="-13944.42"/>
    <n v="-1"/>
    <m/>
    <m/>
    <m/>
    <m/>
    <m/>
    <m/>
    <m/>
  </r>
  <r>
    <x v="669"/>
    <s v="AL-E008042"/>
    <x v="4"/>
    <s v="E008042"/>
    <n v="0"/>
    <n v="8000"/>
    <n v="13.99"/>
    <x v="8"/>
    <x v="8"/>
    <s v="Replenish"/>
    <x v="6"/>
    <x v="2"/>
    <s v="PRE 2023"/>
    <m/>
    <n v="30"/>
    <n v="2238.4"/>
    <n v="2660.08"/>
    <n v="-421.68"/>
    <n v="-0.16"/>
    <n v="74.61333333333333"/>
    <n v="24776.29"/>
    <n v="25345.65"/>
    <n v="-569.36"/>
    <n v="-0.02"/>
    <m/>
    <m/>
    <m/>
    <m/>
    <m/>
    <m/>
    <m/>
  </r>
  <r>
    <x v="670"/>
    <s v="AL-E008041"/>
    <x v="4"/>
    <s v="E008041"/>
    <n v="0"/>
    <n v="8000"/>
    <n v="13.99"/>
    <x v="8"/>
    <x v="8"/>
    <s v="Replenish"/>
    <x v="6"/>
    <x v="2"/>
    <s v="PRE 2023"/>
    <m/>
    <n v="52"/>
    <n v="1315.06"/>
    <n v="2126.96"/>
    <n v="-811.9"/>
    <n v="-0.38"/>
    <n v="25.289615384615384"/>
    <n v="7848.39"/>
    <n v="7497.59"/>
    <n v="350.8"/>
    <n v="0.05"/>
    <m/>
    <m/>
    <m/>
    <m/>
    <m/>
    <m/>
    <m/>
  </r>
  <r>
    <x v="671"/>
    <s v="AL-E004973"/>
    <x v="4"/>
    <s v="E004973"/>
    <n v="0"/>
    <n v="7000"/>
    <n v="13.99"/>
    <x v="8"/>
    <x v="8"/>
    <s v="SpecOrder"/>
    <x v="2"/>
    <x v="2"/>
    <s v="PRE 2023"/>
    <m/>
    <n v="8"/>
    <n v="1385.01"/>
    <n v="1548.38"/>
    <n v="-163.37"/>
    <n v="-0.11"/>
    <n v="173.12625"/>
    <n v="8142.18"/>
    <n v="6541.79"/>
    <n v="1600.39"/>
    <n v="0.24"/>
    <m/>
    <m/>
    <m/>
    <m/>
    <m/>
    <m/>
    <m/>
  </r>
  <r>
    <x v="672"/>
    <s v="AL-E004339"/>
    <x v="4"/>
    <s v="E004339"/>
    <n v="0"/>
    <n v="7000"/>
    <n v="8.09"/>
    <x v="8"/>
    <x v="8"/>
    <s v="NoReplen"/>
    <x v="2"/>
    <x v="4"/>
    <s v="PRE 2023"/>
    <m/>
    <s v=""/>
    <m/>
    <n v="64.739999999999995"/>
    <n v="-64.739999999999995"/>
    <n v="-1"/>
    <s v=""/>
    <n v="40.450000000000003"/>
    <n v="80.92"/>
    <n v="-40.47"/>
    <n v="-0.5"/>
    <m/>
    <m/>
    <m/>
    <m/>
    <m/>
    <m/>
    <m/>
  </r>
  <r>
    <x v="673"/>
    <s v="AL-A008160"/>
    <x v="2"/>
    <s v="A008160"/>
    <n v="0"/>
    <n v="8000"/>
    <n v="15.99"/>
    <x v="8"/>
    <x v="3"/>
    <s v="Replenish"/>
    <x v="6"/>
    <x v="2"/>
    <s v="PRE 2023"/>
    <m/>
    <n v="22"/>
    <n v="4189.38"/>
    <n v="1337.13"/>
    <n v="2852.25"/>
    <n v="2.13"/>
    <n v="190.42636363636365"/>
    <n v="22354.02"/>
    <n v="9195.0300000000007"/>
    <n v="13158.99"/>
    <n v="1.43"/>
    <m/>
    <m/>
    <m/>
    <m/>
    <m/>
    <m/>
    <m/>
  </r>
  <r>
    <x v="674"/>
    <s v="AL-A005760"/>
    <x v="2"/>
    <s v="A005760"/>
    <n v="0"/>
    <n v="7000"/>
    <n v="18.89"/>
    <x v="13"/>
    <x v="2"/>
    <s v="NoReplen"/>
    <x v="2"/>
    <x v="1"/>
    <s v="PRE 2023"/>
    <m/>
    <n v="2"/>
    <n v="410.96"/>
    <n v="217.98"/>
    <n v="192.98"/>
    <n v="0.89"/>
    <n v="205.48"/>
    <n v="112.08"/>
    <n v="186.84"/>
    <n v="-74.760000000000005"/>
    <n v="-0.4"/>
    <m/>
    <m/>
    <m/>
    <m/>
    <m/>
    <m/>
    <m/>
  </r>
  <r>
    <x v="675"/>
    <s v="AL-E008176"/>
    <x v="4"/>
    <s v="E008176"/>
    <n v="0"/>
    <n v="7000"/>
    <n v="8.09"/>
    <x v="8"/>
    <x v="8"/>
    <s v="NoReplen"/>
    <x v="6"/>
    <x v="1"/>
    <s v="PRE 2023"/>
    <m/>
    <n v="2"/>
    <m/>
    <n v="72.81"/>
    <n v="-72.81"/>
    <n v="-1"/>
    <n v="0"/>
    <n v="0"/>
    <n v="8.09"/>
    <n v="-8.09"/>
    <n v="-1"/>
    <m/>
    <m/>
    <m/>
    <m/>
    <m/>
    <m/>
    <m/>
  </r>
  <r>
    <x v="676"/>
    <s v="AL-A008176"/>
    <x v="2"/>
    <s v="A008176"/>
    <n v="0"/>
    <n v="8000"/>
    <n v="7.19"/>
    <x v="8"/>
    <x v="8"/>
    <s v="NoReplen"/>
    <x v="6"/>
    <x v="1"/>
    <s v="PRE 2023"/>
    <m/>
    <n v="2"/>
    <n v="35.950000000000003"/>
    <n v="43.14"/>
    <n v="-7.19"/>
    <n v="-0.17"/>
    <n v="17.975000000000001"/>
    <n v="115.04"/>
    <n v="93.47"/>
    <n v="21.57"/>
    <n v="0.23"/>
    <m/>
    <m/>
    <m/>
    <m/>
    <m/>
    <m/>
    <m/>
  </r>
  <r>
    <x v="677"/>
    <s v="AL-E008151"/>
    <x v="4"/>
    <s v="E008151"/>
    <n v="0"/>
    <n v="7000"/>
    <n v="8.09"/>
    <x v="8"/>
    <x v="8"/>
    <s v="NoReplen"/>
    <x v="6"/>
    <x v="1"/>
    <s v="PRE 2023"/>
    <m/>
    <n v="5"/>
    <n v="242.7"/>
    <n v="326.33"/>
    <n v="-83.63"/>
    <n v="-0.26"/>
    <n v="48.54"/>
    <n v="121.35"/>
    <n v="169.93"/>
    <n v="-48.58"/>
    <n v="-0.28999999999999998"/>
    <m/>
    <m/>
    <m/>
    <m/>
    <m/>
    <m/>
    <m/>
  </r>
  <r>
    <x v="678"/>
    <s v="AL-A005991"/>
    <x v="2"/>
    <s v="A005991"/>
    <n v="0"/>
    <n v="7000"/>
    <n v="16.989999999999998"/>
    <x v="8"/>
    <x v="3"/>
    <s v="Delisted"/>
    <x v="2"/>
    <x v="4"/>
    <s v="PRE 2023"/>
    <m/>
    <s v=""/>
    <m/>
    <n v="16.989999999999998"/>
    <n v="-16.989999999999998"/>
    <n v="-1"/>
    <s v=""/>
    <n v="0"/>
    <n v="33.979999999999997"/>
    <n v="-33.979999999999997"/>
    <n v="-1"/>
    <m/>
    <m/>
    <m/>
    <m/>
    <m/>
    <m/>
    <m/>
  </r>
  <r>
    <x v="679"/>
    <s v="AL-E008018"/>
    <x v="4"/>
    <s v="E008018"/>
    <n v="0"/>
    <n v="8000"/>
    <n v="13.99"/>
    <x v="8"/>
    <x v="8"/>
    <s v="Replenish"/>
    <x v="6"/>
    <x v="2"/>
    <s v="PRE 2023"/>
    <m/>
    <n v="41"/>
    <n v="2112.4899999999998"/>
    <n v="3161.74"/>
    <n v="-1049.25"/>
    <n v="-0.33"/>
    <n v="51.524146341463407"/>
    <n v="15039.25"/>
    <n v="12311.2"/>
    <n v="2728.05"/>
    <n v="0.22"/>
    <m/>
    <m/>
    <m/>
    <m/>
    <m/>
    <m/>
    <m/>
  </r>
  <r>
    <x v="680"/>
    <s v="AL-E001693"/>
    <x v="4"/>
    <s v="E001693"/>
    <n v="0"/>
    <n v="7000"/>
    <n v="8.09"/>
    <x v="8"/>
    <x v="8"/>
    <s v="Delisted"/>
    <x v="1"/>
    <x v="1"/>
    <s v="PRE 2023"/>
    <m/>
    <n v="1"/>
    <n v="72.81"/>
    <n v="121.35"/>
    <n v="-48.54"/>
    <n v="-0.4"/>
    <n v="72.81"/>
    <n v="0"/>
    <n v="113.26"/>
    <n v="-113.26"/>
    <n v="-1"/>
    <m/>
    <m/>
    <m/>
    <m/>
    <m/>
    <m/>
    <m/>
  </r>
  <r>
    <x v="681"/>
    <s v="AL-A001694"/>
    <x v="2"/>
    <s v="A001694"/>
    <n v="0"/>
    <n v="7000"/>
    <n v="8.39"/>
    <x v="8"/>
    <x v="8"/>
    <s v="Delisted"/>
    <x v="1"/>
    <x v="1"/>
    <s v="PRE 2023"/>
    <m/>
    <n v="1"/>
    <m/>
    <n v="20.38"/>
    <n v="-20.38"/>
    <n v="-1"/>
    <n v="0"/>
    <n v="0"/>
    <n v="10.19"/>
    <n v="-10.19"/>
    <n v="-1"/>
    <m/>
    <m/>
    <m/>
    <m/>
    <m/>
    <m/>
    <m/>
  </r>
  <r>
    <x v="682"/>
    <s v="AL-E000097"/>
    <x v="4"/>
    <s v="E000097"/>
    <n v="0"/>
    <n v="1000"/>
    <n v="13.99"/>
    <x v="8"/>
    <x v="8"/>
    <s v="Replenish"/>
    <x v="1"/>
    <x v="2"/>
    <d v="2024-07-01T00:00:00"/>
    <m/>
    <n v="19"/>
    <n v="1019.27"/>
    <n v="440.18"/>
    <n v="579.09"/>
    <n v="1.32"/>
    <n v="53.645789473684211"/>
    <n v="57336.34"/>
    <n v="70635.039999999994"/>
    <n v="-13298.7"/>
    <n v="-0.19"/>
    <m/>
    <m/>
    <m/>
    <m/>
    <m/>
    <m/>
    <m/>
  </r>
  <r>
    <x v="683"/>
    <s v="AL-A000097"/>
    <x v="2"/>
    <s v="A000097"/>
    <n v="0"/>
    <n v="1000"/>
    <n v="7.19"/>
    <x v="8"/>
    <x v="8"/>
    <s v="NoReplen"/>
    <x v="1"/>
    <x v="3"/>
    <s v="PRE 2023"/>
    <m/>
    <n v="8"/>
    <n v="280.41000000000003"/>
    <n v="1258.25"/>
    <n v="-977.84"/>
    <n v="-0.78"/>
    <n v="35.051250000000003"/>
    <n v="179.75"/>
    <n v="1747.17"/>
    <n v="-1567.42"/>
    <n v="-0.9"/>
    <m/>
    <m/>
    <m/>
    <m/>
    <m/>
    <m/>
    <m/>
  </r>
  <r>
    <x v="684"/>
    <s v="AL-A009381"/>
    <x v="2"/>
    <s v="A009381"/>
    <n v="0"/>
    <n v="7000"/>
    <n v="7.19"/>
    <x v="8"/>
    <x v="8"/>
    <s v="SpecOrder"/>
    <x v="2"/>
    <x v="3"/>
    <s v="PRE 2023"/>
    <m/>
    <n v="4"/>
    <n v="43.14"/>
    <n v="129.41999999999999"/>
    <n v="-86.28"/>
    <n v="-0.67"/>
    <n v="10.785"/>
    <n v="7.19"/>
    <n v="14.38"/>
    <n v="-7.19"/>
    <n v="-0.5"/>
    <m/>
    <m/>
    <m/>
    <m/>
    <m/>
    <m/>
    <m/>
  </r>
  <r>
    <x v="685"/>
    <s v="AL-E004561"/>
    <x v="4"/>
    <s v="E004561"/>
    <n v="0"/>
    <n v="4000"/>
    <n v="8.09"/>
    <x v="8"/>
    <x v="8"/>
    <s v="NoReplen"/>
    <x v="2"/>
    <x v="1"/>
    <d v="2025-02-01T00:00:00"/>
    <m/>
    <n v="1"/>
    <n v="8.09"/>
    <n v="0"/>
    <n v="8.09"/>
    <m/>
    <n v="8.09"/>
    <s v=""/>
    <s v=""/>
    <s v=""/>
    <s v=""/>
    <m/>
    <m/>
    <m/>
    <m/>
    <m/>
    <m/>
    <m/>
  </r>
  <r>
    <x v="686"/>
    <s v="AL-A005932"/>
    <x v="2"/>
    <s v="A005932"/>
    <n v="0"/>
    <n v="5000"/>
    <n v="5.99"/>
    <x v="8"/>
    <x v="8"/>
    <s v="NoReplen"/>
    <x v="2"/>
    <x v="1"/>
    <d v="2024-11-01T00:00:00"/>
    <m/>
    <n v="1"/>
    <m/>
    <n v="19.98"/>
    <n v="-19.98"/>
    <n v="-1"/>
    <n v="0"/>
    <s v=""/>
    <s v=""/>
    <s v=""/>
    <s v=""/>
    <m/>
    <m/>
    <m/>
    <m/>
    <m/>
    <m/>
    <m/>
  </r>
  <r>
    <x v="687"/>
    <s v="AL-E004381"/>
    <x v="4"/>
    <s v="E004381"/>
    <n v="0"/>
    <n v="7000"/>
    <n v="8.09"/>
    <x v="8"/>
    <x v="8"/>
    <s v="NoReplen"/>
    <x v="2"/>
    <x v="1"/>
    <s v="PRE 2023"/>
    <m/>
    <s v=""/>
    <n v="80.900000000000006"/>
    <n v="80.900000000000006"/>
    <n v="0"/>
    <n v="0"/>
    <s v=""/>
    <s v=""/>
    <s v=""/>
    <s v=""/>
    <s v=""/>
    <m/>
    <m/>
    <m/>
    <m/>
    <m/>
    <m/>
    <m/>
  </r>
  <r>
    <x v="688"/>
    <s v="AL-E001687"/>
    <x v="4"/>
    <s v="E001687"/>
    <n v="0"/>
    <n v="7000"/>
    <n v="8.09"/>
    <x v="8"/>
    <x v="8"/>
    <s v="NoReplen"/>
    <x v="1"/>
    <x v="1"/>
    <s v="PRE 2023"/>
    <m/>
    <n v="1"/>
    <n v="32.36"/>
    <n v="145.62"/>
    <n v="-113.26"/>
    <n v="-0.78"/>
    <n v="32.36"/>
    <n v="48.54"/>
    <n v="113.26"/>
    <n v="-64.72"/>
    <n v="-0.56999999999999995"/>
    <m/>
    <m/>
    <m/>
    <m/>
    <m/>
    <m/>
    <m/>
  </r>
  <r>
    <x v="689"/>
    <s v="AL-E004149"/>
    <x v="4"/>
    <s v="E004149"/>
    <n v="0"/>
    <n v="7000"/>
    <n v="8.09"/>
    <x v="8"/>
    <x v="8"/>
    <s v="NoReplen"/>
    <x v="2"/>
    <x v="4"/>
    <s v="PRE 2023"/>
    <m/>
    <s v=""/>
    <n v="16.18"/>
    <n v="132.15"/>
    <n v="-115.97"/>
    <n v="-0.88"/>
    <s v=""/>
    <n v="0"/>
    <n v="67.45"/>
    <n v="-67.45"/>
    <n v="-1"/>
    <m/>
    <m/>
    <m/>
    <m/>
    <m/>
    <m/>
    <m/>
  </r>
  <r>
    <x v="690"/>
    <s v="AL-E001173"/>
    <x v="4"/>
    <s v="E001173"/>
    <n v="0"/>
    <n v="7000"/>
    <n v="5.99"/>
    <x v="8"/>
    <x v="8"/>
    <s v="Replenish"/>
    <x v="1"/>
    <x v="2"/>
    <s v="PRE 2023"/>
    <m/>
    <n v="32"/>
    <n v="3036.93"/>
    <n v="2520.7199999999998"/>
    <n v="516.21"/>
    <n v="0.2"/>
    <n v="94.904062499999995"/>
    <n v="38126.35"/>
    <n v="32954.35"/>
    <n v="5172"/>
    <n v="0.16"/>
    <m/>
    <m/>
    <m/>
    <m/>
    <m/>
    <m/>
    <m/>
  </r>
  <r>
    <x v="691"/>
    <s v="AL-A001173"/>
    <x v="2"/>
    <s v="A001173"/>
    <n v="0"/>
    <n v="1000"/>
    <n v="3.29"/>
    <x v="8"/>
    <x v="8"/>
    <s v="NoReplen"/>
    <x v="1"/>
    <x v="1"/>
    <d v="2023-03-01T00:00:00"/>
    <m/>
    <n v="2"/>
    <n v="19.739999999999998"/>
    <n v="483.63"/>
    <n v="-463.89"/>
    <n v="-0.96"/>
    <n v="9.8699999999999992"/>
    <n v="9.8699999999999992"/>
    <n v="792.89"/>
    <n v="-783.02"/>
    <n v="-0.99"/>
    <m/>
    <m/>
    <m/>
    <m/>
    <m/>
    <m/>
    <m/>
  </r>
  <r>
    <x v="692"/>
    <s v="AL-E005860"/>
    <x v="4"/>
    <s v="E005860"/>
    <n v="0"/>
    <n v="7000"/>
    <n v="7.79"/>
    <x v="8"/>
    <x v="8"/>
    <s v="NoReplen"/>
    <x v="2"/>
    <x v="1"/>
    <s v="PRE 2023"/>
    <m/>
    <n v="1"/>
    <n v="62.24"/>
    <n v="46.68"/>
    <n v="15.56"/>
    <n v="0.33"/>
    <n v="62.24"/>
    <n v="0"/>
    <n v="41.5"/>
    <n v="-41.5"/>
    <n v="-1"/>
    <m/>
    <m/>
    <m/>
    <m/>
    <m/>
    <m/>
    <m/>
  </r>
  <r>
    <x v="693"/>
    <s v="AL-E008019"/>
    <x v="4"/>
    <s v="E008019"/>
    <n v="0"/>
    <n v="8000"/>
    <n v="31.99"/>
    <x v="13"/>
    <x v="2"/>
    <s v="Replenish"/>
    <x v="6"/>
    <x v="2"/>
    <s v="PRE 2023"/>
    <m/>
    <n v="19"/>
    <n v="8168.37"/>
    <n v="8274.33"/>
    <n v="-105.96"/>
    <n v="-0.01"/>
    <n v="429.9142105263158"/>
    <n v="68154.070000000007"/>
    <n v="60182.58"/>
    <n v="7971.49"/>
    <n v="0.13"/>
    <m/>
    <m/>
    <m/>
    <m/>
    <m/>
    <m/>
    <m/>
  </r>
  <r>
    <x v="694"/>
    <s v="AL-F000695"/>
    <x v="5"/>
    <s v="F000695"/>
    <n v="0"/>
    <n v="7000"/>
    <n v="44.99"/>
    <x v="13"/>
    <x v="2"/>
    <s v="Replenish"/>
    <x v="1"/>
    <x v="2"/>
    <s v="PRE 2023"/>
    <m/>
    <n v="110"/>
    <n v="118349.6"/>
    <n v="111187.37"/>
    <n v="7162.23"/>
    <n v="0.06"/>
    <n v="1075.9054545454546"/>
    <n v="19905.560000000001"/>
    <n v="24474.58"/>
    <n v="-4569.0200000000004"/>
    <n v="-0.19"/>
    <m/>
    <m/>
    <m/>
    <m/>
    <m/>
    <m/>
    <m/>
  </r>
  <r>
    <x v="695"/>
    <s v="AL-A000695"/>
    <x v="2"/>
    <s v="A000695"/>
    <n v="0"/>
    <n v="7000"/>
    <n v="21.99"/>
    <x v="13"/>
    <x v="2"/>
    <s v="Replenish"/>
    <x v="1"/>
    <x v="2"/>
    <s v="PRE 2023"/>
    <m/>
    <n v="137"/>
    <n v="67725.34"/>
    <n v="70513.37"/>
    <n v="-2788.03"/>
    <n v="-0.04"/>
    <n v="494.34554744525548"/>
    <n v="64297.34"/>
    <n v="59973.71"/>
    <n v="4323.63"/>
    <n v="7.0000000000000007E-2"/>
    <m/>
    <m/>
    <m/>
    <m/>
    <m/>
    <m/>
    <m/>
  </r>
  <r>
    <x v="696"/>
    <s v="AL-A007538"/>
    <x v="2"/>
    <s v="A007538"/>
    <s v="FLAVORED"/>
    <n v="7000"/>
    <n v="16.190000000000001"/>
    <x v="13"/>
    <x v="3"/>
    <s v="NoReplen"/>
    <x v="1"/>
    <x v="1"/>
    <s v="PRE 2023"/>
    <m/>
    <n v="0"/>
    <n v="113.33"/>
    <n v="1344.05"/>
    <n v="-1230.72"/>
    <n v="-0.92"/>
    <s v=""/>
    <n v="16.190000000000001"/>
    <n v="215.92"/>
    <n v="-199.73"/>
    <n v="-0.93"/>
    <m/>
    <m/>
    <m/>
    <m/>
    <m/>
    <m/>
    <m/>
  </r>
  <r>
    <x v="697"/>
    <s v="AL-E000641"/>
    <x v="4"/>
    <s v="E000641"/>
    <n v="0"/>
    <n v="7000"/>
    <n v="35.99"/>
    <x v="13"/>
    <x v="2"/>
    <s v="Replenish"/>
    <x v="1"/>
    <x v="2"/>
    <s v="PRE 2023"/>
    <m/>
    <n v="134"/>
    <n v="162097.18"/>
    <n v="172220.78"/>
    <n v="-10123.6"/>
    <n v="-0.06"/>
    <n v="1209.680447761194"/>
    <n v="353774.1"/>
    <n v="326316.74"/>
    <n v="27457.360000000001"/>
    <n v="0.08"/>
    <m/>
    <m/>
    <m/>
    <m/>
    <m/>
    <m/>
    <m/>
  </r>
  <r>
    <x v="698"/>
    <s v="AL-F000641"/>
    <x v="5"/>
    <s v="F000641"/>
    <n v="0"/>
    <n v="7000"/>
    <n v="53.99"/>
    <x v="13"/>
    <x v="2"/>
    <s v="Replenish"/>
    <x v="1"/>
    <x v="2"/>
    <s v="PRE 2023"/>
    <m/>
    <n v="145"/>
    <n v="320631.24"/>
    <n v="329334.7"/>
    <n v="-8703.4599999999991"/>
    <n v="-0.03"/>
    <n v="2211.2499310344829"/>
    <n v="126018.23"/>
    <n v="143790.23000000001"/>
    <n v="-17772"/>
    <n v="-0.12"/>
    <m/>
    <m/>
    <m/>
    <m/>
    <m/>
    <m/>
    <m/>
  </r>
  <r>
    <x v="699"/>
    <s v="AL-D004841"/>
    <x v="3"/>
    <s v="D004841"/>
    <n v="0"/>
    <n v="7000"/>
    <n v="1.49"/>
    <x v="13"/>
    <x v="7"/>
    <s v="NoReplen"/>
    <x v="2"/>
    <x v="4"/>
    <s v="PRE 2023"/>
    <m/>
    <s v=""/>
    <n v="35.76"/>
    <n v="29.84"/>
    <n v="5.92"/>
    <n v="0.2"/>
    <s v=""/>
    <n v="0"/>
    <n v="29.88"/>
    <n v="-29.88"/>
    <n v="-1"/>
    <m/>
    <m/>
    <m/>
    <m/>
    <m/>
    <m/>
    <m/>
  </r>
  <r>
    <x v="700"/>
    <s v="AL-B000641"/>
    <x v="6"/>
    <s v="B000641"/>
    <n v="0"/>
    <n v="7000"/>
    <n v="11.99"/>
    <x v="13"/>
    <x v="2"/>
    <s v="Replenish"/>
    <x v="1"/>
    <x v="2"/>
    <s v="PRE 2023"/>
    <m/>
    <n v="147"/>
    <n v="79203.259999999995"/>
    <n v="80372.55"/>
    <n v="-1169.29"/>
    <n v="-0.01"/>
    <n v="538.79768707482992"/>
    <n v="77910.97"/>
    <n v="88262.91"/>
    <n v="-10351.94"/>
    <n v="-0.12"/>
    <m/>
    <m/>
    <m/>
    <m/>
    <m/>
    <m/>
    <m/>
  </r>
  <r>
    <x v="701"/>
    <s v="AL-A000641"/>
    <x v="2"/>
    <s v="A000641"/>
    <n v="0"/>
    <n v="7000"/>
    <n v="25.99"/>
    <x v="13"/>
    <x v="2"/>
    <s v="Replenish"/>
    <x v="1"/>
    <x v="2"/>
    <s v="PRE 2023"/>
    <m/>
    <n v="159"/>
    <n v="198515.43"/>
    <n v="218115.28"/>
    <n v="-19599.849999999999"/>
    <n v="-0.09"/>
    <n v="1248.5247169811321"/>
    <n v="392646.32"/>
    <n v="438119.84"/>
    <n v="-45473.52"/>
    <n v="-0.1"/>
    <m/>
    <m/>
    <m/>
    <m/>
    <m/>
    <m/>
    <m/>
  </r>
  <r>
    <x v="702"/>
    <s v="AL-E070042"/>
    <x v="4"/>
    <s v="E070042"/>
    <s v="FLAVORED"/>
    <n v="70000"/>
    <n v="25.79"/>
    <x v="13"/>
    <x v="5"/>
    <s v="NoReplen"/>
    <x v="1"/>
    <x v="1"/>
    <d v="2023-11-01T00:00:00"/>
    <m/>
    <n v="2"/>
    <n v="11133.95"/>
    <n v="13971.75"/>
    <n v="-2837.8"/>
    <n v="-0.2"/>
    <n v="5566.9750000000004"/>
    <n v="2759.89"/>
    <n v="4213.0200000000004"/>
    <n v="-1453.13"/>
    <n v="-0.34"/>
    <m/>
    <m/>
    <m/>
    <m/>
    <m/>
    <m/>
    <m/>
  </r>
  <r>
    <x v="703"/>
    <s v="AL-A007922"/>
    <x v="2"/>
    <s v="A007922"/>
    <s v="STRAIGHT"/>
    <n v="7000"/>
    <n v="124.99"/>
    <x v="4"/>
    <x v="4"/>
    <s v="Allocated1"/>
    <x v="3"/>
    <x v="2"/>
    <s v="PRE 2023"/>
    <m/>
    <n v="5"/>
    <n v="20618.349999999999"/>
    <n v="12238.98"/>
    <n v="8379.3700000000008"/>
    <n v="0.68"/>
    <n v="4123.67"/>
    <n v="11594.07"/>
    <n v="8859.26"/>
    <n v="2734.81"/>
    <n v="0.31"/>
    <m/>
    <m/>
    <m/>
    <m/>
    <m/>
    <m/>
    <m/>
  </r>
  <r>
    <x v="704"/>
    <s v="AL-A009693"/>
    <x v="2"/>
    <s v="A009693"/>
    <s v="STRAIGHT"/>
    <n v="7000"/>
    <n v="10.19"/>
    <x v="7"/>
    <x v="8"/>
    <s v="NoReplen"/>
    <x v="2"/>
    <x v="4"/>
    <s v="PRE 2023"/>
    <m/>
    <s v=""/>
    <n v="213.99"/>
    <n v="71.33"/>
    <n v="142.66"/>
    <n v="2"/>
    <s v=""/>
    <n v="20.38"/>
    <n v="0"/>
    <n v="20.38"/>
    <n v="0"/>
    <m/>
    <m/>
    <m/>
    <m/>
    <m/>
    <m/>
    <m/>
  </r>
  <r>
    <x v="705"/>
    <s v="AL-B009613"/>
    <x v="6"/>
    <s v="B009613"/>
    <s v="STRAIGHT"/>
    <n v="7000"/>
    <n v="59.99"/>
    <x v="4"/>
    <x v="4"/>
    <s v="NoReplen"/>
    <x v="2"/>
    <x v="2"/>
    <s v="PRE 2023"/>
    <m/>
    <n v="9"/>
    <n v="2819.53"/>
    <n v="2699.55"/>
    <n v="119.98"/>
    <n v="0.04"/>
    <n v="313.28111111111116"/>
    <n v="599.9"/>
    <n v="179.97"/>
    <n v="419.93"/>
    <n v="2.33"/>
    <m/>
    <m/>
    <m/>
    <m/>
    <m/>
    <m/>
    <m/>
  </r>
  <r>
    <x v="706"/>
    <s v="AL-A001509"/>
    <x v="2"/>
    <s v="A001509"/>
    <n v="0"/>
    <n v="7000"/>
    <n v="11.99"/>
    <x v="10"/>
    <x v="11"/>
    <s v="Delisted"/>
    <x v="1"/>
    <x v="1"/>
    <s v="PRE 2023"/>
    <m/>
    <n v="1"/>
    <n v="107.91"/>
    <n v="215.82"/>
    <n v="-107.91"/>
    <n v="-0.5"/>
    <n v="107.91"/>
    <s v=""/>
    <s v=""/>
    <s v=""/>
    <s v=""/>
    <m/>
    <m/>
    <m/>
    <m/>
    <m/>
    <m/>
    <m/>
  </r>
  <r>
    <x v="707"/>
    <s v="AL-A001510"/>
    <x v="2"/>
    <s v="A001510"/>
    <n v="0"/>
    <n v="7000"/>
    <n v="11.99"/>
    <x v="10"/>
    <x v="11"/>
    <s v="Delisted"/>
    <x v="1"/>
    <x v="1"/>
    <s v="PRE 2023"/>
    <m/>
    <n v="1"/>
    <n v="47.96"/>
    <n v="203.83"/>
    <n v="-155.87"/>
    <n v="-0.76"/>
    <n v="47.96"/>
    <s v=""/>
    <s v=""/>
    <s v=""/>
    <s v=""/>
    <m/>
    <m/>
    <m/>
    <m/>
    <m/>
    <m/>
    <m/>
  </r>
  <r>
    <x v="708"/>
    <s v="AL-D004074"/>
    <x v="3"/>
    <s v="D004074"/>
    <n v="0"/>
    <n v="7000"/>
    <n v="1.37"/>
    <x v="13"/>
    <x v="7"/>
    <s v="Delisted"/>
    <x v="2"/>
    <x v="4"/>
    <s v="PRE 2023"/>
    <m/>
    <n v="1"/>
    <m/>
    <n v="9.16"/>
    <n v="-9.16"/>
    <n v="-1"/>
    <n v="0"/>
    <s v=""/>
    <s v=""/>
    <s v=""/>
    <s v=""/>
    <m/>
    <m/>
    <m/>
    <m/>
    <m/>
    <m/>
    <m/>
  </r>
  <r>
    <x v="709"/>
    <s v="AL-A004074"/>
    <x v="2"/>
    <s v="A004074"/>
    <n v="0"/>
    <n v="7000"/>
    <n v="24.99"/>
    <x v="13"/>
    <x v="2"/>
    <s v="SpecOrder"/>
    <x v="2"/>
    <x v="2"/>
    <s v="PRE 2023"/>
    <m/>
    <n v="44"/>
    <n v="14494.2"/>
    <n v="13219.71"/>
    <n v="1274.49"/>
    <n v="0.1"/>
    <n v="329.41363636363639"/>
    <n v="7047.18"/>
    <n v="7397.04"/>
    <n v="-349.86"/>
    <n v="-0.05"/>
    <m/>
    <m/>
    <m/>
    <m/>
    <m/>
    <m/>
    <m/>
  </r>
  <r>
    <x v="710"/>
    <s v="AL-A000199"/>
    <x v="2"/>
    <s v="A000199"/>
    <s v="STRAIGHT"/>
    <n v="7000"/>
    <n v="99.99"/>
    <x v="4"/>
    <x v="6"/>
    <s v="Replenish"/>
    <x v="1"/>
    <x v="2"/>
    <s v="PRE 2023"/>
    <m/>
    <n v="91"/>
    <n v="253923"/>
    <n v="248394.78"/>
    <n v="5528.22"/>
    <n v="0.02"/>
    <n v="2790.3626373626375"/>
    <n v="196009.48"/>
    <n v="197939.95"/>
    <n v="-1930.47"/>
    <n v="-0.01"/>
    <m/>
    <m/>
    <m/>
    <m/>
    <m/>
    <m/>
    <m/>
  </r>
  <r>
    <x v="711"/>
    <s v="AL-A010808"/>
    <x v="2"/>
    <s v="A010808"/>
    <s v="STRAIGHT"/>
    <n v="10000"/>
    <n v="129.99"/>
    <x v="4"/>
    <x v="4"/>
    <s v="Allocated1"/>
    <x v="3"/>
    <x v="2"/>
    <d v="2024-12-01T00:00:00"/>
    <m/>
    <s v=""/>
    <m/>
    <n v="19498.5"/>
    <n v="-19498.5"/>
    <n v="-1"/>
    <s v=""/>
    <n v="0"/>
    <n v="8579.34"/>
    <n v="-8579.34"/>
    <n v="-1"/>
    <m/>
    <m/>
    <m/>
    <m/>
    <m/>
    <m/>
    <m/>
  </r>
  <r>
    <x v="712"/>
    <s v="AL-A007669"/>
    <x v="2"/>
    <s v="A007669"/>
    <s v="STRAIGHT"/>
    <n v="7000"/>
    <n v="35.99"/>
    <x v="12"/>
    <x v="5"/>
    <s v="NoReplen"/>
    <x v="1"/>
    <x v="1"/>
    <s v="PRE 2023"/>
    <m/>
    <n v="1"/>
    <m/>
    <n v="1007.72"/>
    <n v="-1007.72"/>
    <n v="-1"/>
    <n v="0"/>
    <n v="0"/>
    <n v="611.83000000000004"/>
    <n v="-611.83000000000004"/>
    <n v="-1"/>
    <m/>
    <m/>
    <m/>
    <m/>
    <m/>
    <m/>
    <m/>
  </r>
  <r>
    <x v="713"/>
    <s v="AL-A001559"/>
    <x v="2"/>
    <s v="A001559"/>
    <n v="0"/>
    <n v="7000"/>
    <n v="26.99"/>
    <x v="13"/>
    <x v="2"/>
    <s v="Delisted"/>
    <x v="1"/>
    <x v="1"/>
    <s v="PRE 2023"/>
    <m/>
    <n v="4"/>
    <n v="404.85"/>
    <n v="1160.57"/>
    <n v="-755.72"/>
    <n v="-0.65"/>
    <n v="101.21250000000001"/>
    <n v="80.97"/>
    <n v="0"/>
    <n v="80.97"/>
    <n v="0"/>
    <m/>
    <m/>
    <m/>
    <m/>
    <m/>
    <m/>
    <m/>
  </r>
  <r>
    <x v="714"/>
    <s v="AL-A007819"/>
    <x v="2"/>
    <s v="A007819"/>
    <s v="STRAIGHT"/>
    <n v="7000"/>
    <n v="26.99"/>
    <x v="6"/>
    <x v="2"/>
    <s v="NoReplen"/>
    <x v="1"/>
    <x v="4"/>
    <s v="PRE 2023"/>
    <m/>
    <s v=""/>
    <m/>
    <n v="463.36"/>
    <n v="-463.36"/>
    <n v="-1"/>
    <s v=""/>
    <n v="0"/>
    <n v="1489.03"/>
    <n v="-1489.03"/>
    <n v="-1"/>
    <m/>
    <m/>
    <m/>
    <m/>
    <m/>
    <m/>
    <m/>
  </r>
  <r>
    <x v="715"/>
    <s v="AL-A010162"/>
    <x v="2"/>
    <s v="A010162"/>
    <s v="STRAIGHT"/>
    <n v="10000"/>
    <n v="42.99"/>
    <x v="13"/>
    <x v="6"/>
    <s v="Delisted"/>
    <x v="2"/>
    <x v="4"/>
    <s v="PRE 2023"/>
    <m/>
    <s v=""/>
    <m/>
    <n v="42.99"/>
    <n v="-42.99"/>
    <n v="-1"/>
    <s v=""/>
    <s v=""/>
    <s v=""/>
    <s v=""/>
    <s v=""/>
    <m/>
    <m/>
    <m/>
    <m/>
    <m/>
    <m/>
    <m/>
  </r>
  <r>
    <x v="716"/>
    <s v="AL-E009452"/>
    <x v="4"/>
    <s v="E009452"/>
    <s v="STRAIGHT"/>
    <n v="9000"/>
    <n v="20.99"/>
    <x v="2"/>
    <x v="3"/>
    <s v="Delisted"/>
    <x v="2"/>
    <x v="4"/>
    <d v="2024-11-01T00:00:00"/>
    <m/>
    <s v=""/>
    <m/>
    <n v="0"/>
    <n v="0"/>
    <m/>
    <s v=""/>
    <n v="0"/>
    <n v="170.93"/>
    <n v="-170.93"/>
    <n v="-1"/>
    <m/>
    <m/>
    <m/>
    <m/>
    <m/>
    <m/>
    <m/>
  </r>
  <r>
    <x v="717"/>
    <s v="AL-E009453"/>
    <x v="4"/>
    <s v="E009453"/>
    <s v="STRAIGHT"/>
    <n v="7000"/>
    <n v="19.79"/>
    <x v="2"/>
    <x v="3"/>
    <s v="NoReplen"/>
    <x v="2"/>
    <x v="1"/>
    <s v="PRE 2023"/>
    <m/>
    <n v="1"/>
    <n v="118.74"/>
    <n v="19.79"/>
    <n v="98.95"/>
    <n v="5"/>
    <n v="118.74"/>
    <n v="0"/>
    <n v="65.98"/>
    <n v="-65.98"/>
    <n v="-1"/>
    <m/>
    <m/>
    <m/>
    <m/>
    <m/>
    <m/>
    <m/>
  </r>
  <r>
    <x v="718"/>
    <s v="AL-E009455"/>
    <x v="4"/>
    <s v="E009455"/>
    <s v="STRAIGHT"/>
    <n v="9000"/>
    <n v="17.39"/>
    <x v="2"/>
    <x v="3"/>
    <s v="NoReplen"/>
    <x v="2"/>
    <x v="1"/>
    <d v="2024-07-01T00:00:00"/>
    <m/>
    <n v="1"/>
    <n v="69.56"/>
    <n v="37.18"/>
    <n v="32.380000000000003"/>
    <n v="0.87"/>
    <n v="69.56"/>
    <n v="0"/>
    <n v="846.13"/>
    <n v="-846.13"/>
    <n v="-1"/>
    <m/>
    <m/>
    <m/>
    <m/>
    <m/>
    <m/>
    <m/>
  </r>
  <r>
    <x v="719"/>
    <s v="AL-F000187"/>
    <x v="5"/>
    <s v="F000187"/>
    <s v="STRAIGHT"/>
    <n v="7000"/>
    <n v="11.39"/>
    <x v="4"/>
    <x v="9"/>
    <s v="NoReplen"/>
    <x v="1"/>
    <x v="1"/>
    <s v="PRE 2023"/>
    <m/>
    <n v="4"/>
    <n v="220.24"/>
    <n v="436.77"/>
    <n v="-216.53"/>
    <n v="-0.5"/>
    <n v="55.06"/>
    <s v=""/>
    <s v=""/>
    <s v=""/>
    <s v=""/>
    <m/>
    <m/>
    <m/>
    <m/>
    <m/>
    <m/>
    <m/>
  </r>
  <r>
    <x v="720"/>
    <s v="AL-A008300"/>
    <x v="2"/>
    <s v="A008300"/>
    <s v="STRAIGHT"/>
    <n v="8000"/>
    <n v="23.99"/>
    <x v="13"/>
    <x v="2"/>
    <s v="NoReplen"/>
    <x v="6"/>
    <x v="1"/>
    <s v="PRE 2023"/>
    <m/>
    <n v="0"/>
    <n v="2063.14"/>
    <n v="5318.67"/>
    <n v="-3255.53"/>
    <n v="-0.61"/>
    <s v=""/>
    <n v="1439.4"/>
    <n v="3719.07"/>
    <n v="-2279.67"/>
    <n v="-0.61"/>
    <m/>
    <m/>
    <m/>
    <m/>
    <m/>
    <m/>
    <m/>
  </r>
  <r>
    <x v="721"/>
    <s v="AL-A070648"/>
    <x v="2"/>
    <s v="A070648"/>
    <s v="JAPANESE"/>
    <n v="70000"/>
    <n v="44.99"/>
    <x v="5"/>
    <x v="5"/>
    <s v="NoReplen"/>
    <x v="1"/>
    <x v="2"/>
    <s v=""/>
    <m/>
    <n v="29"/>
    <n v="8341"/>
    <m/>
    <n v="8341"/>
    <m/>
    <n v="287.62068965517244"/>
    <n v="15476.34"/>
    <n v="0"/>
    <n v="15476.34"/>
    <n v="0"/>
    <m/>
    <m/>
    <m/>
    <m/>
    <m/>
    <m/>
    <m/>
  </r>
  <r>
    <x v="722"/>
    <s v="AL-A005920"/>
    <x v="2"/>
    <s v="A005920"/>
    <s v="STRAIGHT"/>
    <n v="7000"/>
    <n v="32.99"/>
    <x v="4"/>
    <x v="5"/>
    <s v="Replenish"/>
    <x v="2"/>
    <x v="2"/>
    <s v="PRE 2023"/>
    <m/>
    <n v="120"/>
    <n v="105436.04"/>
    <n v="147333.34"/>
    <n v="-41897.300000000003"/>
    <n v="-0.28000000000000003"/>
    <n v="878.63366666666661"/>
    <n v="18705.330000000002"/>
    <n v="40544.71"/>
    <n v="-21839.38"/>
    <n v="-0.54"/>
    <m/>
    <m/>
    <m/>
    <m/>
    <m/>
    <m/>
    <m/>
  </r>
  <r>
    <x v="723"/>
    <s v="AL-A005612"/>
    <x v="2"/>
    <s v="A005612"/>
    <s v="SINGLE MALT"/>
    <n v="7000"/>
    <n v="124.99"/>
    <x v="5"/>
    <x v="4"/>
    <s v="SpecOrder"/>
    <x v="2"/>
    <x v="2"/>
    <s v="PRE 2023"/>
    <m/>
    <n v="2"/>
    <n v="1124.9100000000001"/>
    <n v="999.92"/>
    <n v="124.99"/>
    <n v="0.13"/>
    <n v="562.45500000000004"/>
    <n v="999.92"/>
    <n v="749.94"/>
    <n v="249.98"/>
    <n v="0.33"/>
    <m/>
    <m/>
    <m/>
    <m/>
    <m/>
    <m/>
    <m/>
  </r>
  <r>
    <x v="724"/>
    <s v="AL-A005613"/>
    <x v="2"/>
    <s v="A005613"/>
    <s v="SINGLE MALT"/>
    <n v="7000"/>
    <n v="199.99"/>
    <x v="5"/>
    <x v="4"/>
    <s v="SpecOrder"/>
    <x v="2"/>
    <x v="2"/>
    <s v="PRE 2023"/>
    <m/>
    <n v="2"/>
    <n v="599.97"/>
    <n v="599.97"/>
    <n v="0"/>
    <n v="0"/>
    <n v="299.98500000000001"/>
    <s v=""/>
    <s v=""/>
    <s v=""/>
    <s v=""/>
    <m/>
    <m/>
    <m/>
    <m/>
    <m/>
    <m/>
    <m/>
  </r>
  <r>
    <x v="725"/>
    <s v="AL-A009081"/>
    <x v="2"/>
    <s v="A009081"/>
    <s v="SINGLE MALT"/>
    <n v="7000"/>
    <n v="629.99"/>
    <x v="5"/>
    <x v="4"/>
    <s v="Allocated2"/>
    <x v="2"/>
    <x v="2"/>
    <s v="PRE 2023"/>
    <m/>
    <n v="12"/>
    <n v="629.99"/>
    <n v="629.99"/>
    <n v="0"/>
    <n v="0"/>
    <n v="52.499166666666667"/>
    <s v=""/>
    <s v=""/>
    <s v=""/>
    <s v=""/>
    <m/>
    <m/>
    <m/>
    <m/>
    <m/>
    <m/>
    <m/>
  </r>
  <r>
    <x v="726"/>
    <s v="AL-A007594"/>
    <x v="2"/>
    <s v="A007594"/>
    <s v="STRAIGHT"/>
    <n v="7000"/>
    <n v="26.99"/>
    <x v="4"/>
    <x v="2"/>
    <s v="NoReplen"/>
    <x v="1"/>
    <x v="1"/>
    <s v="PRE 2023"/>
    <m/>
    <n v="1"/>
    <n v="998.63"/>
    <n v="15268.74"/>
    <n v="-14270.11"/>
    <n v="-0.93"/>
    <n v="998.63"/>
    <n v="107.96"/>
    <n v="3005.23"/>
    <n v="-2897.27"/>
    <n v="-0.96"/>
    <m/>
    <m/>
    <m/>
    <m/>
    <m/>
    <m/>
    <m/>
  </r>
  <r>
    <x v="727"/>
    <s v="AL-A004040"/>
    <x v="2"/>
    <s v="A004040"/>
    <n v="0"/>
    <n v="7000"/>
    <n v="21.29"/>
    <x v="8"/>
    <x v="5"/>
    <s v="SpecOrder"/>
    <x v="2"/>
    <x v="1"/>
    <s v="PRE 2023"/>
    <m/>
    <s v=""/>
    <m/>
    <n v="106.47"/>
    <n v="-106.47"/>
    <n v="-1"/>
    <s v=""/>
    <n v="0"/>
    <n v="425.88"/>
    <n v="-425.88"/>
    <n v="-1"/>
    <m/>
    <m/>
    <m/>
    <m/>
    <m/>
    <m/>
    <m/>
  </r>
  <r>
    <x v="728"/>
    <s v="AL-A008302"/>
    <x v="2"/>
    <s v="A008302"/>
    <s v="STRAIGHT"/>
    <n v="8000"/>
    <n v="35.99"/>
    <x v="9"/>
    <x v="5"/>
    <s v="Delisted"/>
    <x v="6"/>
    <x v="4"/>
    <s v="PRE 2023"/>
    <m/>
    <s v=""/>
    <m/>
    <n v="143.96"/>
    <n v="-143.96"/>
    <n v="-1"/>
    <s v=""/>
    <s v=""/>
    <s v=""/>
    <s v=""/>
    <s v=""/>
    <m/>
    <m/>
    <m/>
    <m/>
    <m/>
    <m/>
    <m/>
  </r>
  <r>
    <x v="729"/>
    <s v="AL-A007673"/>
    <x v="2"/>
    <s v="A007673"/>
    <s v="STRAIGHT"/>
    <n v="7000"/>
    <n v="41.99"/>
    <x v="9"/>
    <x v="5"/>
    <s v="NoReplen"/>
    <x v="1"/>
    <x v="1"/>
    <s v="PRE 2023"/>
    <m/>
    <n v="1"/>
    <n v="335.92"/>
    <n v="9755.89"/>
    <n v="-9419.9699999999993"/>
    <n v="-0.97"/>
    <n v="335.92"/>
    <n v="0"/>
    <n v="391.91"/>
    <n v="-391.91"/>
    <n v="-1"/>
    <m/>
    <m/>
    <m/>
    <m/>
    <m/>
    <m/>
    <m/>
  </r>
  <r>
    <x v="730"/>
    <s v="AL-A008283"/>
    <x v="2"/>
    <s v="A008283"/>
    <s v="STRAIGHT"/>
    <n v="8000"/>
    <n v="149.99"/>
    <x v="9"/>
    <x v="4"/>
    <s v="NoReplen"/>
    <x v="6"/>
    <x v="1"/>
    <s v="PRE 2023"/>
    <m/>
    <n v="4"/>
    <n v="749.95"/>
    <n v="299.98"/>
    <n v="449.97"/>
    <n v="1.5"/>
    <n v="187.48750000000001"/>
    <n v="149.99"/>
    <n v="149.99"/>
    <n v="0"/>
    <n v="0"/>
    <m/>
    <m/>
    <m/>
    <m/>
    <m/>
    <m/>
    <m/>
  </r>
  <r>
    <x v="731"/>
    <s v="AL-A001205"/>
    <x v="2"/>
    <s v="A001205"/>
    <s v="STRAIGHT"/>
    <n v="7000"/>
    <n v="49.99"/>
    <x v="4"/>
    <x v="5"/>
    <s v="Replenish"/>
    <x v="1"/>
    <x v="2"/>
    <s v="PRE 2023"/>
    <m/>
    <n v="79"/>
    <n v="39542.089999999997"/>
    <n v="53453.75"/>
    <n v="-13911.66"/>
    <n v="-0.26"/>
    <n v="500.53278481012654"/>
    <n v="11797.64"/>
    <n v="15913.57"/>
    <n v="-4115.93"/>
    <n v="-0.26"/>
    <m/>
    <m/>
    <m/>
    <m/>
    <m/>
    <m/>
    <m/>
  </r>
  <r>
    <x v="732"/>
    <s v="AL-A007040"/>
    <x v="2"/>
    <s v="A007040"/>
    <s v="STRAIGHT"/>
    <n v="7000"/>
    <n v="39.29"/>
    <x v="4"/>
    <x v="5"/>
    <s v="NoReplen"/>
    <x v="1"/>
    <x v="1"/>
    <s v="PRE 2023"/>
    <m/>
    <n v="4"/>
    <n v="1571.6"/>
    <n v="9685.16"/>
    <n v="-8113.56"/>
    <n v="-0.84"/>
    <n v="392.9"/>
    <n v="39.29"/>
    <n v="1643.67"/>
    <n v="-1604.38"/>
    <n v="-0.98"/>
    <m/>
    <m/>
    <m/>
    <m/>
    <m/>
    <m/>
    <m/>
  </r>
  <r>
    <x v="733"/>
    <s v="AL-A005535"/>
    <x v="2"/>
    <s v="A005535"/>
    <s v="STRAIGHT"/>
    <n v="7000"/>
    <n v="13.79"/>
    <x v="7"/>
    <x v="3"/>
    <s v="Delisted"/>
    <x v="2"/>
    <x v="4"/>
    <s v="PRE 2023"/>
    <m/>
    <s v=""/>
    <m/>
    <n v="91.94"/>
    <n v="-91.94"/>
    <n v="-1"/>
    <s v=""/>
    <s v=""/>
    <s v=""/>
    <s v=""/>
    <s v=""/>
    <m/>
    <m/>
    <m/>
    <m/>
    <m/>
    <m/>
    <m/>
  </r>
  <r>
    <x v="734"/>
    <s v="AL-A004503"/>
    <x v="2"/>
    <s v="A004503"/>
    <n v="0"/>
    <n v="4000"/>
    <n v="34.21"/>
    <x v="8"/>
    <x v="5"/>
    <s v="NoReplen"/>
    <x v="2"/>
    <x v="4"/>
    <d v="2025-02-01T00:00:00"/>
    <m/>
    <s v=""/>
    <m/>
    <n v="171.05"/>
    <n v="-171.05"/>
    <n v="-1"/>
    <s v=""/>
    <s v=""/>
    <s v=""/>
    <s v=""/>
    <s v=""/>
    <m/>
    <m/>
    <m/>
    <m/>
    <m/>
    <m/>
    <m/>
  </r>
  <r>
    <x v="735"/>
    <s v="AL-A008260"/>
    <x v="2"/>
    <s v="A008260"/>
    <s v="STRAIGHT"/>
    <n v="8000"/>
    <n v="23.99"/>
    <x v="6"/>
    <x v="3"/>
    <s v="Delisted"/>
    <x v="6"/>
    <x v="4"/>
    <d v="2024-11-01T00:00:00"/>
    <m/>
    <s v=""/>
    <m/>
    <n v="0"/>
    <n v="0"/>
    <m/>
    <s v=""/>
    <s v=""/>
    <s v=""/>
    <s v=""/>
    <s v=""/>
    <m/>
    <m/>
    <m/>
    <m/>
    <m/>
    <m/>
    <m/>
  </r>
  <r>
    <x v="736"/>
    <s v="AL-A008236"/>
    <x v="2"/>
    <s v="A008236"/>
    <n v="0"/>
    <n v="8000"/>
    <n v="34.99"/>
    <x v="13"/>
    <x v="5"/>
    <s v="NoReplen"/>
    <x v="6"/>
    <x v="3"/>
    <s v="PRE 2023"/>
    <m/>
    <n v="6"/>
    <n v="979.72"/>
    <n v="4058.84"/>
    <n v="-3079.12"/>
    <n v="-0.76"/>
    <n v="163.28666666666666"/>
    <n v="734.79"/>
    <n v="6333.19"/>
    <n v="-5598.4"/>
    <n v="-0.88"/>
    <m/>
    <m/>
    <m/>
    <m/>
    <m/>
    <m/>
    <m/>
  </r>
  <r>
    <x v="737"/>
    <s v="AL-L008236"/>
    <x v="9"/>
    <s v="L008236"/>
    <s v="STRAIGHT"/>
    <n v="8000"/>
    <n v="34.99"/>
    <x v="13"/>
    <x v="5"/>
    <s v="Replenish"/>
    <x v="6"/>
    <x v="2"/>
    <d v="2025-05-01T00:00:00"/>
    <m/>
    <n v="2"/>
    <n v="769.78"/>
    <n v="279.92"/>
    <n v="489.86"/>
    <n v="1.75"/>
    <n v="384.89"/>
    <n v="3219.08"/>
    <n v="1609.54"/>
    <n v="1609.54"/>
    <n v="1"/>
    <m/>
    <m/>
    <m/>
    <m/>
    <m/>
    <m/>
    <m/>
  </r>
  <r>
    <x v="738"/>
    <s v="AL-A007323"/>
    <x v="2"/>
    <s v="A007323"/>
    <s v="STRAIGHT"/>
    <n v="7000"/>
    <n v="31.99"/>
    <x v="2"/>
    <x v="5"/>
    <s v="Replenish"/>
    <x v="1"/>
    <x v="2"/>
    <s v="PRE 2023"/>
    <m/>
    <n v="54"/>
    <n v="19972.27"/>
    <n v="23778.39"/>
    <n v="-3806.12"/>
    <n v="-0.16"/>
    <n v="369.85685185185184"/>
    <n v="45285.91"/>
    <n v="32597.25"/>
    <n v="12688.66"/>
    <n v="0.39"/>
    <m/>
    <m/>
    <m/>
    <m/>
    <m/>
    <m/>
    <m/>
  </r>
  <r>
    <x v="739"/>
    <s v="AL-A007291"/>
    <x v="2"/>
    <s v="A007291"/>
    <s v="STRAIGHT"/>
    <n v="7000"/>
    <n v="54.59"/>
    <x v="2"/>
    <x v="4"/>
    <s v="NoReplen"/>
    <x v="1"/>
    <x v="4"/>
    <s v="PRE 2023"/>
    <m/>
    <n v="1"/>
    <m/>
    <n v="518.61"/>
    <n v="-518.61"/>
    <n v="-1"/>
    <n v="0"/>
    <n v="54.59"/>
    <n v="0"/>
    <n v="54.59"/>
    <n v="0"/>
    <m/>
    <m/>
    <m/>
    <m/>
    <m/>
    <m/>
    <m/>
  </r>
  <r>
    <x v="740"/>
    <s v="AL-A007884"/>
    <x v="2"/>
    <s v="A007884"/>
    <s v="STRAIGHT"/>
    <n v="7000"/>
    <n v="22.79"/>
    <x v="13"/>
    <x v="2"/>
    <s v="NoReplen"/>
    <x v="4"/>
    <x v="3"/>
    <s v="PRE 2023"/>
    <m/>
    <s v=""/>
    <n v="91.16"/>
    <n v="683.7"/>
    <n v="-592.54"/>
    <n v="-0.87"/>
    <s v=""/>
    <s v=""/>
    <s v=""/>
    <s v=""/>
    <s v=""/>
    <m/>
    <m/>
    <m/>
    <m/>
    <m/>
    <m/>
    <m/>
  </r>
  <r>
    <x v="741"/>
    <s v="AL-A007396"/>
    <x v="2"/>
    <s v="A007396"/>
    <n v="0"/>
    <n v="7000"/>
    <n v="22.79"/>
    <x v="13"/>
    <x v="2"/>
    <s v="NoReplen"/>
    <x v="1"/>
    <x v="1"/>
    <s v="PRE 2023"/>
    <m/>
    <n v="1"/>
    <n v="91.16"/>
    <n v="319.06"/>
    <n v="-227.9"/>
    <n v="-0.71"/>
    <n v="91.16"/>
    <n v="0"/>
    <n v="45.58"/>
    <n v="-45.58"/>
    <n v="-1"/>
    <m/>
    <m/>
    <m/>
    <m/>
    <m/>
    <m/>
    <m/>
  </r>
  <r>
    <x v="742"/>
    <s v="AL-A007330"/>
    <x v="2"/>
    <s v="A007330"/>
    <s v="STRAIGHT"/>
    <n v="7000"/>
    <n v="22.99"/>
    <x v="7"/>
    <x v="2"/>
    <s v="Replenish"/>
    <x v="1"/>
    <x v="2"/>
    <s v="PRE 2023"/>
    <m/>
    <n v="87"/>
    <n v="45802.33"/>
    <n v="44059.13"/>
    <n v="1743.2"/>
    <n v="0.04"/>
    <n v="526.46356321839085"/>
    <n v="47877.73"/>
    <n v="47650.59"/>
    <n v="227.14"/>
    <n v="0"/>
    <m/>
    <m/>
    <m/>
    <m/>
    <m/>
    <m/>
    <m/>
  </r>
  <r>
    <x v="743"/>
    <s v="AL-E009062"/>
    <x v="4"/>
    <s v="E009062"/>
    <s v="STRAIGHT"/>
    <n v="9000"/>
    <n v="14.39"/>
    <x v="13"/>
    <x v="3"/>
    <s v="SpecOrder"/>
    <x v="2"/>
    <x v="1"/>
    <s v="PRE 2023"/>
    <m/>
    <n v="0"/>
    <n v="143.94"/>
    <n v="95.96"/>
    <n v="47.98"/>
    <n v="0.5"/>
    <s v=""/>
    <n v="4778.32"/>
    <n v="4989.92"/>
    <n v="-211.6"/>
    <n v="-0.04"/>
    <m/>
    <m/>
    <m/>
    <m/>
    <m/>
    <m/>
    <m/>
  </r>
  <r>
    <x v="744"/>
    <s v="AL-A000913"/>
    <x v="2"/>
    <s v="A000913"/>
    <n v="0"/>
    <n v="7000"/>
    <n v="19.989999999999998"/>
    <x v="13"/>
    <x v="3"/>
    <s v="Replenish"/>
    <x v="1"/>
    <x v="2"/>
    <s v="PRE 2023"/>
    <m/>
    <n v="65"/>
    <n v="19987.77"/>
    <n v="20949.52"/>
    <n v="-961.75"/>
    <n v="-0.05"/>
    <n v="307.50415384615383"/>
    <n v="26622.47"/>
    <n v="34042.97"/>
    <n v="-7420.5"/>
    <n v="-0.22"/>
    <m/>
    <m/>
    <m/>
    <m/>
    <m/>
    <m/>
    <m/>
  </r>
  <r>
    <x v="745"/>
    <s v="AL-A010613"/>
    <x v="2"/>
    <s v="A010613"/>
    <s v="STRAIGHT"/>
    <n v="10000"/>
    <n v="49.99"/>
    <x v="12"/>
    <x v="5"/>
    <s v="SpecOrder"/>
    <x v="1"/>
    <x v="2"/>
    <d v="2023-08-01T00:00:00"/>
    <m/>
    <n v="8"/>
    <n v="1149.77"/>
    <n v="1949.61"/>
    <n v="-799.84"/>
    <n v="-0.41"/>
    <n v="143.72125"/>
    <n v="49.99"/>
    <n v="449.91"/>
    <n v="-399.92"/>
    <n v="-0.89"/>
    <m/>
    <m/>
    <m/>
    <m/>
    <m/>
    <m/>
    <m/>
  </r>
  <r>
    <x v="746"/>
    <s v="AL-A010612"/>
    <x v="2"/>
    <s v="A010612"/>
    <s v="STRAIGHT"/>
    <n v="10000"/>
    <n v="84.99"/>
    <x v="4"/>
    <x v="6"/>
    <s v="SpecOrder"/>
    <x v="1"/>
    <x v="2"/>
    <d v="2023-08-01T00:00:00"/>
    <m/>
    <n v="12"/>
    <n v="2379.7199999999998"/>
    <n v="11473.65"/>
    <n v="-9093.93"/>
    <n v="-0.79"/>
    <n v="198.30999999999997"/>
    <n v="339.96"/>
    <n v="5099.3999999999996"/>
    <n v="-4759.4399999999996"/>
    <n v="-0.93"/>
    <m/>
    <m/>
    <m/>
    <m/>
    <m/>
    <m/>
    <m/>
  </r>
  <r>
    <x v="747"/>
    <s v="AL-A007662"/>
    <x v="2"/>
    <s v="A007662"/>
    <s v="STRAIGHT"/>
    <n v="7000"/>
    <n v="41.99"/>
    <x v="4"/>
    <x v="5"/>
    <s v="Replenish"/>
    <x v="1"/>
    <x v="2"/>
    <s v="PRE 2023"/>
    <m/>
    <n v="97"/>
    <n v="51437.75"/>
    <n v="64845.91"/>
    <n v="-13408.16"/>
    <n v="-0.21"/>
    <n v="530.28608247422676"/>
    <n v="33885.93"/>
    <n v="39939.11"/>
    <n v="-6053.18"/>
    <n v="-0.15"/>
    <m/>
    <m/>
    <m/>
    <m/>
    <m/>
    <m/>
    <m/>
  </r>
  <r>
    <x v="748"/>
    <s v="AL-A007261"/>
    <x v="2"/>
    <s v="A007261"/>
    <s v="STRAIGHT"/>
    <n v="7000"/>
    <n v="44.99"/>
    <x v="2"/>
    <x v="6"/>
    <s v="Replenish"/>
    <x v="1"/>
    <x v="2"/>
    <s v="PRE 2023"/>
    <m/>
    <n v="39"/>
    <n v="16311.08"/>
    <n v="13446.79"/>
    <n v="2864.29"/>
    <n v="0.21"/>
    <n v="418.23282051282052"/>
    <n v="25658.94"/>
    <n v="24169.18"/>
    <n v="1489.76"/>
    <n v="0.06"/>
    <m/>
    <m/>
    <m/>
    <m/>
    <m/>
    <m/>
    <m/>
  </r>
  <r>
    <x v="749"/>
    <s v="AL-F004798"/>
    <x v="5"/>
    <s v="F004798"/>
    <s v="STRAIGHT"/>
    <n v="4000"/>
    <n v="21.59"/>
    <x v="2"/>
    <x v="8"/>
    <s v="Delisted"/>
    <x v="2"/>
    <x v="4"/>
    <d v="2023-12-01T00:00:00"/>
    <m/>
    <s v=""/>
    <n v="0"/>
    <n v="331.08"/>
    <n v="-331.08"/>
    <n v="-1"/>
    <s v=""/>
    <s v=""/>
    <s v=""/>
    <s v=""/>
    <s v=""/>
    <m/>
    <m/>
    <m/>
    <m/>
    <m/>
    <m/>
    <m/>
  </r>
  <r>
    <x v="750"/>
    <s v="AL-A001980"/>
    <x v="2"/>
    <s v="A001980"/>
    <s v="STRAIGHT"/>
    <n v="7000"/>
    <n v="24.99"/>
    <x v="2"/>
    <x v="5"/>
    <s v="Replenish"/>
    <x v="1"/>
    <x v="2"/>
    <s v="PRE 2023"/>
    <m/>
    <n v="63"/>
    <n v="25123.14"/>
    <n v="24765.02"/>
    <n v="358.12"/>
    <n v="0.01"/>
    <n v="398.78"/>
    <n v="28351.91"/>
    <n v="31816.12"/>
    <n v="-3464.21"/>
    <n v="-0.11"/>
    <m/>
    <m/>
    <m/>
    <m/>
    <m/>
    <m/>
    <m/>
  </r>
  <r>
    <x v="751"/>
    <s v="AL-L010814"/>
    <x v="9"/>
    <s v="L010814"/>
    <s v="STRAIGHT"/>
    <n v="10000"/>
    <n v="99.99"/>
    <x v="2"/>
    <x v="4"/>
    <s v="Allocated1"/>
    <x v="1"/>
    <x v="2"/>
    <d v="2024-11-01T00:00:00"/>
    <m/>
    <n v="11"/>
    <n v="2099.79"/>
    <n v="2099.79"/>
    <n v="0"/>
    <n v="0"/>
    <n v="190.89"/>
    <n v="99.99"/>
    <n v="3099.69"/>
    <n v="-2999.7"/>
    <n v="-0.97"/>
    <m/>
    <m/>
    <m/>
    <m/>
    <m/>
    <m/>
    <m/>
  </r>
  <r>
    <x v="752"/>
    <s v="AL-A004631"/>
    <x v="2"/>
    <s v="A004631"/>
    <s v="STRAIGHT"/>
    <n v="7000"/>
    <n v="13.19"/>
    <x v="2"/>
    <x v="2"/>
    <s v="NoReplen"/>
    <x v="2"/>
    <x v="1"/>
    <s v="PRE 2023"/>
    <m/>
    <n v="1"/>
    <n v="74.75"/>
    <n v="109.95"/>
    <n v="-35.200000000000003"/>
    <n v="-0.32"/>
    <n v="74.75"/>
    <s v=""/>
    <s v=""/>
    <s v=""/>
    <s v=""/>
    <m/>
    <m/>
    <m/>
    <m/>
    <m/>
    <m/>
    <m/>
  </r>
  <r>
    <x v="753"/>
    <s v="AL-A005058"/>
    <x v="2"/>
    <s v="A005058"/>
    <s v="SINGLE MALT"/>
    <n v="7000"/>
    <n v="44.99"/>
    <x v="5"/>
    <x v="5"/>
    <s v="NoReplen"/>
    <x v="2"/>
    <x v="1"/>
    <s v="PRE 2023"/>
    <m/>
    <s v=""/>
    <m/>
    <n v="578.89"/>
    <n v="-578.89"/>
    <n v="-1"/>
    <s v=""/>
    <n v="269.94"/>
    <n v="44.99"/>
    <n v="224.95"/>
    <n v="5"/>
    <m/>
    <m/>
    <m/>
    <m/>
    <m/>
    <m/>
    <m/>
  </r>
  <r>
    <x v="754"/>
    <s v="AL-A009798"/>
    <x v="2"/>
    <s v="A009798"/>
    <s v="FLAVORED"/>
    <n v="7000"/>
    <n v="13.19"/>
    <x v="4"/>
    <x v="8"/>
    <s v="NoReplen"/>
    <x v="2"/>
    <x v="1"/>
    <s v="PRE 2023"/>
    <m/>
    <s v=""/>
    <n v="131.9"/>
    <n v="175.9"/>
    <n v="-44"/>
    <n v="-0.25"/>
    <s v=""/>
    <n v="0"/>
    <n v="43.98"/>
    <n v="-43.98"/>
    <n v="-1"/>
    <m/>
    <m/>
    <m/>
    <m/>
    <m/>
    <m/>
    <m/>
  </r>
  <r>
    <x v="755"/>
    <s v="AL-A070606"/>
    <x v="2"/>
    <s v="A070606"/>
    <s v="FLAVORED"/>
    <n v="70000"/>
    <n v="22.99"/>
    <x v="4"/>
    <x v="2"/>
    <s v="Replenish"/>
    <x v="1"/>
    <x v="2"/>
    <d v="2026-01-01T00:00:00"/>
    <m/>
    <n v="49"/>
    <n v="4570.93"/>
    <m/>
    <n v="4570.93"/>
    <m/>
    <n v="93.284285714285716"/>
    <n v="3771.29"/>
    <n v="0"/>
    <n v="3771.29"/>
    <n v="0"/>
    <m/>
    <m/>
    <m/>
    <m/>
    <m/>
    <m/>
    <m/>
  </r>
  <r>
    <x v="756"/>
    <s v="AL-A000096"/>
    <x v="2"/>
    <s v="A000096"/>
    <s v="BLENDED"/>
    <n v="7000"/>
    <n v="44.99"/>
    <x v="5"/>
    <x v="5"/>
    <s v="Replenish"/>
    <x v="1"/>
    <x v="2"/>
    <s v="PRE 2023"/>
    <m/>
    <n v="147"/>
    <n v="222137.55"/>
    <n v="227032.61"/>
    <n v="-4895.0600000000004"/>
    <n v="-0.02"/>
    <n v="1511.1397959183673"/>
    <n v="422476.34"/>
    <n v="468077.7"/>
    <n v="-45601.36"/>
    <n v="-0.1"/>
    <m/>
    <m/>
    <m/>
    <m/>
    <m/>
    <m/>
    <m/>
  </r>
  <r>
    <x v="757"/>
    <s v="AL-A000596"/>
    <x v="2"/>
    <s v="A000596"/>
    <s v="STRAIGHT"/>
    <n v="1000"/>
    <n v="44.99"/>
    <x v="5"/>
    <x v="5"/>
    <s v="NoReplen"/>
    <x v="1"/>
    <x v="2"/>
    <d v="2024-07-01T00:00:00"/>
    <m/>
    <n v="4"/>
    <n v="507.88"/>
    <n v="11794.29"/>
    <n v="-11286.41"/>
    <n v="-0.96"/>
    <n v="126.97"/>
    <n v="1253.7"/>
    <n v="9307.8799999999992"/>
    <n v="-8054.18"/>
    <n v="-0.87"/>
    <m/>
    <m/>
    <m/>
    <m/>
    <m/>
    <m/>
    <m/>
  </r>
  <r>
    <x v="758"/>
    <s v="AL-A007947"/>
    <x v="2"/>
    <s v="A007947"/>
    <s v="FLAVORED"/>
    <n v="7000"/>
    <n v="43.99"/>
    <x v="5"/>
    <x v="5"/>
    <s v="Replenish"/>
    <x v="1"/>
    <x v="2"/>
    <d v="2023-03-01T00:00:00"/>
    <m/>
    <n v="120"/>
    <n v="93457.79"/>
    <n v="121589.31"/>
    <n v="-28131.52"/>
    <n v="-0.23"/>
    <n v="778.81491666666659"/>
    <n v="197597.2"/>
    <n v="245865.97"/>
    <n v="-48268.77"/>
    <n v="-0.2"/>
    <m/>
    <m/>
    <m/>
    <m/>
    <m/>
    <m/>
    <m/>
  </r>
  <r>
    <x v="759"/>
    <s v="AL-A009918"/>
    <x v="2"/>
    <s v="A009918"/>
    <s v="STRAIGHT"/>
    <n v="9000"/>
    <n v="3.83"/>
    <x v="7"/>
    <x v="9"/>
    <s v="Delisted"/>
    <x v="3"/>
    <x v="4"/>
    <s v=""/>
    <m/>
    <s v=""/>
    <n v="0"/>
    <m/>
    <n v="0"/>
    <m/>
    <s v=""/>
    <s v=""/>
    <s v=""/>
    <s v=""/>
    <s v=""/>
    <m/>
    <m/>
    <m/>
    <m/>
    <m/>
    <m/>
    <m/>
  </r>
  <r>
    <x v="760"/>
    <s v="AL-A004233"/>
    <x v="2"/>
    <s v="A004233"/>
    <s v="BLENDED"/>
    <n v="7000"/>
    <n v="79.989999999999995"/>
    <x v="5"/>
    <x v="6"/>
    <s v="SpecOrder"/>
    <x v="2"/>
    <x v="2"/>
    <s v="PRE 2023"/>
    <m/>
    <n v="20"/>
    <n v="30856.07"/>
    <n v="35430.519999999997"/>
    <n v="-4574.45"/>
    <n v="-0.13"/>
    <n v="1542.8035"/>
    <n v="56582.81"/>
    <n v="87898.81"/>
    <n v="-31316"/>
    <n v="-0.36"/>
    <m/>
    <m/>
    <m/>
    <m/>
    <m/>
    <m/>
    <m/>
  </r>
  <r>
    <x v="761"/>
    <s v="AL-A005669"/>
    <x v="2"/>
    <s v="A005669"/>
    <s v="BLENDED"/>
    <n v="7000"/>
    <n v="49.99"/>
    <x v="5"/>
    <x v="5"/>
    <s v="SpecOrder"/>
    <x v="2"/>
    <x v="2"/>
    <s v="PRE 2023"/>
    <m/>
    <n v="19"/>
    <n v="12697.46"/>
    <n v="8948.2099999999991"/>
    <n v="3749.25"/>
    <n v="0.42"/>
    <n v="668.28736842105263"/>
    <n v="18246.349999999999"/>
    <n v="26844.63"/>
    <n v="-8598.2800000000007"/>
    <n v="-0.32"/>
    <m/>
    <m/>
    <m/>
    <m/>
    <m/>
    <m/>
    <m/>
  </r>
  <r>
    <x v="762"/>
    <s v="AL-A007015"/>
    <x v="2"/>
    <s v="A007015"/>
    <s v="STRAIGHT"/>
    <n v="7000"/>
    <n v="35.99"/>
    <x v="5"/>
    <x v="2"/>
    <s v="NoReplen"/>
    <x v="1"/>
    <x v="1"/>
    <d v="2024-02-01T00:00:00"/>
    <m/>
    <n v="2"/>
    <n v="1547.57"/>
    <n v="15554.48"/>
    <n v="-14006.91"/>
    <n v="-0.9"/>
    <n v="773.78499999999997"/>
    <n v="1331.63"/>
    <n v="25489.3"/>
    <n v="-24157.67"/>
    <n v="-0.95"/>
    <m/>
    <m/>
    <m/>
    <m/>
    <m/>
    <m/>
    <m/>
  </r>
  <r>
    <x v="763"/>
    <s v="AL-A005775"/>
    <x v="2"/>
    <s v="A005775"/>
    <s v="STRAIGHT"/>
    <n v="7000"/>
    <n v="17.989999999999998"/>
    <x v="4"/>
    <x v="3"/>
    <s v="NoReplen"/>
    <x v="2"/>
    <x v="1"/>
    <s v="PRE 2023"/>
    <m/>
    <s v=""/>
    <m/>
    <n v="72.239999999999995"/>
    <n v="-72.239999999999995"/>
    <n v="-1"/>
    <s v=""/>
    <n v="107.94"/>
    <n v="0"/>
    <n v="107.94"/>
    <n v="0"/>
    <m/>
    <m/>
    <m/>
    <m/>
    <m/>
    <m/>
    <m/>
  </r>
  <r>
    <x v="764"/>
    <s v="AL-A070461"/>
    <x v="2"/>
    <s v="A070461"/>
    <s v="FLAVORED"/>
    <n v="70000"/>
    <n v="18.989999999999998"/>
    <x v="4"/>
    <x v="3"/>
    <s v="Replenish"/>
    <x v="1"/>
    <x v="2"/>
    <d v="2025-05-01T00:00:00"/>
    <m/>
    <n v="62"/>
    <n v="12001.68"/>
    <n v="1842.03"/>
    <n v="10159.65"/>
    <n v="5.52"/>
    <n v="193.57548387096776"/>
    <n v="15229.98"/>
    <n v="1861.02"/>
    <n v="13368.96"/>
    <n v="7.18"/>
    <m/>
    <m/>
    <m/>
    <m/>
    <m/>
    <m/>
    <m/>
  </r>
  <r>
    <x v="765"/>
    <s v="AL-D070461"/>
    <x v="3"/>
    <s v="D070461"/>
    <s v="FLAVORED"/>
    <n v="70000"/>
    <n v="1.0900000000000001"/>
    <x v="4"/>
    <x v="7"/>
    <s v="Replenish"/>
    <x v="1"/>
    <x v="2"/>
    <d v="2025-05-01T00:00:00"/>
    <m/>
    <n v="49"/>
    <n v="2780.59"/>
    <n v="403.3"/>
    <n v="2377.29"/>
    <n v="5.89"/>
    <n v="56.746734693877556"/>
    <n v="994.08"/>
    <n v="418.56"/>
    <n v="575.52"/>
    <n v="1.38"/>
    <m/>
    <m/>
    <m/>
    <m/>
    <m/>
    <m/>
    <m/>
  </r>
  <r>
    <x v="766"/>
    <s v="AL-A070462"/>
    <x v="2"/>
    <s v="A070462"/>
    <s v="FLAVORED"/>
    <n v="70000"/>
    <n v="18.989999999999998"/>
    <x v="4"/>
    <x v="3"/>
    <s v="Replenish"/>
    <x v="1"/>
    <x v="2"/>
    <d v="2025-05-01T00:00:00"/>
    <m/>
    <n v="63"/>
    <n v="8431.56"/>
    <n v="1557.18"/>
    <n v="6874.38"/>
    <n v="4.41"/>
    <n v="133.8342857142857"/>
    <n v="12723.3"/>
    <n v="1633.14"/>
    <n v="11090.16"/>
    <n v="6.79"/>
    <m/>
    <m/>
    <m/>
    <m/>
    <m/>
    <m/>
    <m/>
  </r>
  <r>
    <x v="767"/>
    <s v="AL-D070462"/>
    <x v="3"/>
    <s v="D070462"/>
    <s v="FLAVORED"/>
    <n v="70000"/>
    <n v="1.0900000000000001"/>
    <x v="4"/>
    <x v="7"/>
    <s v="Replenish"/>
    <x v="1"/>
    <x v="2"/>
    <d v="2025-05-01T00:00:00"/>
    <m/>
    <n v="52"/>
    <n v="2324.9699999999998"/>
    <n v="297.57"/>
    <n v="2027.4"/>
    <n v="6.81"/>
    <n v="44.710961538461532"/>
    <n v="4278.25"/>
    <n v="828.4"/>
    <n v="3449.85"/>
    <n v="4.16"/>
    <m/>
    <m/>
    <m/>
    <m/>
    <m/>
    <m/>
    <m/>
  </r>
  <r>
    <x v="768"/>
    <s v="AL-E000101"/>
    <x v="4"/>
    <s v="E000101"/>
    <s v="STRAIGHT"/>
    <n v="1000"/>
    <n v="37.99"/>
    <x v="4"/>
    <x v="2"/>
    <s v="Allocated1"/>
    <x v="1"/>
    <x v="2"/>
    <d v="2024-11-01T00:00:00"/>
    <m/>
    <n v="9"/>
    <n v="680.82"/>
    <n v="209555.11"/>
    <n v="-208874.29"/>
    <n v="-1"/>
    <n v="75.646666666666675"/>
    <n v="115071.71"/>
    <n v="244.93"/>
    <n v="114826.78"/>
    <n v="468.81"/>
    <m/>
    <m/>
    <m/>
    <m/>
    <m/>
    <m/>
    <m/>
  </r>
  <r>
    <x v="769"/>
    <s v="AL-A000101"/>
    <x v="2"/>
    <s v="A000101"/>
    <s v="STRAIGHT"/>
    <n v="7000"/>
    <n v="28.99"/>
    <x v="4"/>
    <x v="2"/>
    <s v="Allocated1"/>
    <x v="1"/>
    <x v="2"/>
    <s v="PRE 2023"/>
    <m/>
    <n v="141"/>
    <n v="1318871.06"/>
    <n v="1104345.06"/>
    <n v="214526"/>
    <n v="0.19"/>
    <n v="9353.6954609929089"/>
    <n v="1064918.6599999999"/>
    <n v="1129131.51"/>
    <n v="-64212.85"/>
    <n v="-0.06"/>
    <m/>
    <m/>
    <m/>
    <m/>
    <m/>
    <m/>
    <m/>
  </r>
  <r>
    <x v="770"/>
    <s v="AL-A010726"/>
    <x v="2"/>
    <s v="A010726"/>
    <s v="STRAIGHT"/>
    <n v="10000"/>
    <n v="30.99"/>
    <x v="4"/>
    <x v="5"/>
    <s v="Allocated1"/>
    <x v="3"/>
    <x v="2"/>
    <d v="2025-05-01T00:00:00"/>
    <m/>
    <n v="61"/>
    <n v="162697.5"/>
    <n v="96936.72"/>
    <n v="65760.78"/>
    <n v="0.68"/>
    <n v="2667.1721311475408"/>
    <n v="11900.16"/>
    <n v="11590.26"/>
    <n v="309.89999999999998"/>
    <n v="0.03"/>
    <m/>
    <m/>
    <m/>
    <m/>
    <m/>
    <m/>
    <m/>
  </r>
  <r>
    <x v="771"/>
    <s v="AL-D000237"/>
    <x v="3"/>
    <s v="D000237"/>
    <s v="STRAIGHT"/>
    <n v="1000"/>
    <n v="3.99"/>
    <x v="6"/>
    <x v="7"/>
    <s v="Replenish"/>
    <x v="1"/>
    <x v="2"/>
    <s v=""/>
    <m/>
    <n v="54"/>
    <n v="111.72"/>
    <m/>
    <n v="111.72"/>
    <m/>
    <n v="2.068888888888889"/>
    <n v="3399.48"/>
    <n v="0"/>
    <n v="3399.48"/>
    <n v="0"/>
    <m/>
    <m/>
    <m/>
    <m/>
    <m/>
    <m/>
    <m/>
  </r>
  <r>
    <x v="772"/>
    <s v="AL-A000881"/>
    <x v="2"/>
    <s v="A000881"/>
    <n v="0"/>
    <n v="7000"/>
    <n v="22.99"/>
    <x v="8"/>
    <x v="2"/>
    <s v="Replenish"/>
    <x v="1"/>
    <x v="2"/>
    <s v="PRE 2023"/>
    <m/>
    <n v="130"/>
    <n v="178469.84"/>
    <n v="133190.6"/>
    <n v="45279.24"/>
    <n v="0.34"/>
    <n v="1372.8449230769231"/>
    <n v="108177.07"/>
    <n v="170923.46"/>
    <n v="-62746.39"/>
    <n v="-0.37"/>
    <m/>
    <m/>
    <m/>
    <m/>
    <m/>
    <m/>
    <m/>
  </r>
  <r>
    <x v="773"/>
    <s v="AL-B010736"/>
    <x v="6"/>
    <s v="B010736"/>
    <s v="STRAIGHT"/>
    <n v="10000"/>
    <n v="999.99"/>
    <x v="4"/>
    <x v="4"/>
    <s v="Allocated1"/>
    <x v="3"/>
    <x v="2"/>
    <d v="2024-04-11T00:00:00"/>
    <m/>
    <s v=""/>
    <n v="6999.93"/>
    <m/>
    <n v="6999.93"/>
    <m/>
    <s v=""/>
    <n v="999.99"/>
    <n v="0"/>
    <n v="999.99"/>
    <n v="0"/>
    <m/>
    <m/>
    <m/>
    <m/>
    <m/>
    <m/>
    <m/>
  </r>
  <r>
    <x v="774"/>
    <s v="AL-B010888"/>
    <x v="6"/>
    <s v="B010888"/>
    <s v="STRAIGHT"/>
    <n v="10000"/>
    <n v="999.99"/>
    <x v="4"/>
    <x v="4"/>
    <s v="Allocated1"/>
    <x v="1"/>
    <x v="2"/>
    <d v="2025-05-01T00:00:00"/>
    <m/>
    <s v=""/>
    <m/>
    <n v="7999.92"/>
    <n v="-7999.92"/>
    <n v="-1"/>
    <s v=""/>
    <s v=""/>
    <s v=""/>
    <s v=""/>
    <s v=""/>
    <m/>
    <m/>
    <m/>
    <m/>
    <m/>
    <m/>
    <m/>
  </r>
  <r>
    <x v="775"/>
    <s v="AL-A000917"/>
    <x v="2"/>
    <s v="A000917"/>
    <s v="STRAIGHT"/>
    <n v="7000"/>
    <n v="49.99"/>
    <x v="4"/>
    <x v="5"/>
    <s v="Replenish"/>
    <x v="1"/>
    <x v="2"/>
    <s v="PRE 2023"/>
    <m/>
    <n v="97"/>
    <n v="56238.75"/>
    <n v="54813.61"/>
    <n v="1425.14"/>
    <n v="0.03"/>
    <n v="579.78092783505156"/>
    <n v="60487.9"/>
    <n v="76007.59"/>
    <n v="-15519.69"/>
    <n v="-0.2"/>
    <m/>
    <m/>
    <m/>
    <m/>
    <m/>
    <m/>
    <m/>
  </r>
  <r>
    <x v="776"/>
    <s v="AL-A070340"/>
    <x v="2"/>
    <s v="A070340"/>
    <s v="STRAIGHT"/>
    <n v="70000"/>
    <n v="49.99"/>
    <x v="12"/>
    <x v="5"/>
    <s v="Replenish"/>
    <x v="1"/>
    <x v="2"/>
    <d v="2024-11-01T00:00:00"/>
    <m/>
    <n v="59"/>
    <n v="24945.01"/>
    <n v="15546.89"/>
    <n v="9398.1200000000008"/>
    <n v="0.6"/>
    <n v="422.7967796610169"/>
    <n v="13047.39"/>
    <n v="11547.69"/>
    <n v="1499.7"/>
    <n v="0.13"/>
    <m/>
    <m/>
    <m/>
    <m/>
    <m/>
    <m/>
    <m/>
  </r>
  <r>
    <x v="777"/>
    <s v="AL-A010714"/>
    <x v="2"/>
    <s v="A010714"/>
    <s v="STRAIGHT"/>
    <n v="10000"/>
    <n v="57.99"/>
    <x v="12"/>
    <x v="6"/>
    <s v="Allocated1"/>
    <x v="1"/>
    <x v="2"/>
    <d v="2024-07-01T00:00:00"/>
    <m/>
    <n v="1"/>
    <n v="3827.34"/>
    <n v="3015.48"/>
    <n v="811.86"/>
    <n v="0.27"/>
    <n v="3827.34"/>
    <n v="521.91"/>
    <n v="4407.24"/>
    <n v="-3885.33"/>
    <n v="-0.88"/>
    <m/>
    <m/>
    <m/>
    <m/>
    <m/>
    <m/>
    <m/>
  </r>
  <r>
    <x v="778"/>
    <s v="AL-F000751"/>
    <x v="5"/>
    <s v="F000751"/>
    <s v="STRAIGHT"/>
    <n v="7000"/>
    <n v="65.989999999999995"/>
    <x v="12"/>
    <x v="5"/>
    <s v="Replenish"/>
    <x v="1"/>
    <x v="2"/>
    <s v="PRE 2023"/>
    <m/>
    <n v="98"/>
    <n v="203764.27"/>
    <n v="207759.28"/>
    <n v="-3995.01"/>
    <n v="-0.02"/>
    <n v="2079.2272448979593"/>
    <n v="54470.5"/>
    <n v="51149.98"/>
    <n v="3320.52"/>
    <n v="0.06"/>
    <m/>
    <m/>
    <m/>
    <m/>
    <m/>
    <m/>
    <m/>
  </r>
  <r>
    <x v="779"/>
    <s v="AL-B000751"/>
    <x v="6"/>
    <s v="B000751"/>
    <s v="STRAIGHT"/>
    <n v="7000"/>
    <n v="16.989999999999998"/>
    <x v="12"/>
    <x v="5"/>
    <s v="Replenish"/>
    <x v="1"/>
    <x v="2"/>
    <s v="PRE 2023"/>
    <m/>
    <n v="139"/>
    <n v="62506.21"/>
    <n v="68775.520000000004"/>
    <n v="-6269.31"/>
    <n v="-0.09"/>
    <n v="449.68496402877696"/>
    <n v="64358.12"/>
    <n v="63508.62"/>
    <n v="849.5"/>
    <n v="0.01"/>
    <m/>
    <m/>
    <m/>
    <m/>
    <m/>
    <m/>
    <m/>
  </r>
  <r>
    <x v="780"/>
    <s v="AL-A000751"/>
    <x v="2"/>
    <s v="A000751"/>
    <s v="STRAIGHT"/>
    <n v="7000"/>
    <n v="34.99"/>
    <x v="12"/>
    <x v="5"/>
    <s v="Replenish"/>
    <x v="1"/>
    <x v="2"/>
    <s v="PRE 2023"/>
    <m/>
    <n v="158"/>
    <n v="234095.87"/>
    <n v="239779.21"/>
    <n v="-5683.34"/>
    <n v="-0.02"/>
    <n v="1481.6194303797467"/>
    <n v="636463.82999999996"/>
    <n v="617744.30000000005"/>
    <n v="18719.53"/>
    <n v="0.03"/>
    <m/>
    <m/>
    <m/>
    <m/>
    <m/>
    <m/>
    <m/>
  </r>
  <r>
    <x v="781"/>
    <s v="AL-A010544"/>
    <x v="2"/>
    <s v="A010544"/>
    <s v="STRAIGHT"/>
    <n v="10000"/>
    <n v="49.99"/>
    <x v="4"/>
    <x v="5"/>
    <s v="Allocated1"/>
    <x v="3"/>
    <x v="2"/>
    <s v="PRE 2023"/>
    <m/>
    <n v="0"/>
    <n v="1449.71"/>
    <n v="22395.52"/>
    <n v="-20945.810000000001"/>
    <n v="-0.94"/>
    <s v=""/>
    <n v="49.99"/>
    <n v="749.85"/>
    <n v="-699.86"/>
    <n v="-0.93"/>
    <m/>
    <m/>
    <m/>
    <m/>
    <m/>
    <m/>
    <m/>
  </r>
  <r>
    <x v="782"/>
    <s v="AL-A010877"/>
    <x v="2"/>
    <s v="A010877"/>
    <s v="STRAIGHT"/>
    <n v="10000"/>
    <n v="54.99"/>
    <x v="4"/>
    <x v="6"/>
    <s v="SpecOrder"/>
    <x v="1"/>
    <x v="2"/>
    <d v="2025-05-01T00:00:00"/>
    <m/>
    <n v="60"/>
    <n v="19081.53"/>
    <n v="36458.370000000003"/>
    <n v="-17376.84"/>
    <n v="-0.48"/>
    <n v="318.02549999999997"/>
    <n v="10448.1"/>
    <n v="13912.47"/>
    <n v="-3464.37"/>
    <n v="-0.25"/>
    <m/>
    <m/>
    <m/>
    <m/>
    <m/>
    <m/>
    <m/>
  </r>
  <r>
    <x v="783"/>
    <s v="AL-A004569"/>
    <x v="2"/>
    <s v="A004569"/>
    <s v="FLAVORED"/>
    <n v="4000"/>
    <n v="8.99"/>
    <x v="7"/>
    <x v="8"/>
    <s v="NoReplen"/>
    <x v="2"/>
    <x v="1"/>
    <s v=""/>
    <m/>
    <s v=""/>
    <n v="197.78"/>
    <m/>
    <n v="197.78"/>
    <m/>
    <s v=""/>
    <n v="0"/>
    <n v="14.99"/>
    <n v="-14.99"/>
    <n v="-1"/>
    <m/>
    <m/>
    <m/>
    <m/>
    <m/>
    <m/>
    <m/>
  </r>
  <r>
    <x v="784"/>
    <s v="AL-A009766"/>
    <x v="2"/>
    <s v="A009766"/>
    <s v="STRAIGHT"/>
    <n v="7000"/>
    <n v="59.99"/>
    <x v="4"/>
    <x v="6"/>
    <s v="Barrel"/>
    <x v="2"/>
    <x v="2"/>
    <s v="PRE 2023"/>
    <m/>
    <n v="22"/>
    <n v="14997.5"/>
    <n v="36473.919999999998"/>
    <n v="-21476.42"/>
    <n v="-0.59"/>
    <n v="681.7045454545455"/>
    <n v="599.9"/>
    <n v="1979.67"/>
    <n v="-1379.77"/>
    <n v="-0.7"/>
    <m/>
    <m/>
    <m/>
    <m/>
    <m/>
    <m/>
    <m/>
  </r>
  <r>
    <x v="785"/>
    <s v="AL-A007240"/>
    <x v="2"/>
    <s v="A007240"/>
    <s v="STRAIGHT"/>
    <n v="7000"/>
    <n v="20.99"/>
    <x v="4"/>
    <x v="5"/>
    <s v="NoReplen"/>
    <x v="4"/>
    <x v="2"/>
    <s v="PRE 2023"/>
    <m/>
    <s v=""/>
    <n v="36561.339999999997"/>
    <m/>
    <n v="36561.339999999997"/>
    <m/>
    <s v=""/>
    <n v="28838.75"/>
    <n v="0"/>
    <n v="28838.75"/>
    <n v="0"/>
    <m/>
    <m/>
    <m/>
    <m/>
    <m/>
    <m/>
    <m/>
  </r>
  <r>
    <x v="786"/>
    <s v="AL-B007945"/>
    <x v="6"/>
    <s v="B007945"/>
    <n v="0"/>
    <n v="7000"/>
    <n v="12.99"/>
    <x v="1"/>
    <x v="10"/>
    <s v="Replenish"/>
    <x v="1"/>
    <x v="2"/>
    <d v="2023-11-01T00:00:00"/>
    <m/>
    <n v="98"/>
    <n v="19095.3"/>
    <n v="21015.54"/>
    <n v="-1920.24"/>
    <n v="-0.09"/>
    <n v="194.85"/>
    <n v="11405.22"/>
    <n v="21783.01"/>
    <n v="-10377.790000000001"/>
    <n v="-0.48"/>
    <m/>
    <m/>
    <m/>
    <m/>
    <m/>
    <m/>
    <m/>
  </r>
  <r>
    <x v="787"/>
    <s v="AL-A007945"/>
    <x v="2"/>
    <s v="A007945"/>
    <n v="0"/>
    <n v="7000"/>
    <n v="20.99"/>
    <x v="1"/>
    <x v="10"/>
    <s v="NoReplen"/>
    <x v="1"/>
    <x v="1"/>
    <d v="2023-01-01T00:00:00"/>
    <m/>
    <n v="2"/>
    <n v="293.86"/>
    <n v="881.58"/>
    <n v="-587.72"/>
    <n v="-0.67"/>
    <n v="146.93"/>
    <s v=""/>
    <s v=""/>
    <s v=""/>
    <s v=""/>
    <m/>
    <m/>
    <m/>
    <m/>
    <m/>
    <m/>
    <m/>
  </r>
  <r>
    <x v="788"/>
    <s v="AL-B007946"/>
    <x v="6"/>
    <s v="B007946"/>
    <n v="0"/>
    <n v="7000"/>
    <n v="12.99"/>
    <x v="1"/>
    <x v="10"/>
    <s v="Replenish"/>
    <x v="1"/>
    <x v="2"/>
    <d v="2023-11-01T00:00:00"/>
    <m/>
    <n v="101"/>
    <n v="89397.18"/>
    <n v="71055.490000000005"/>
    <n v="18341.689999999999"/>
    <n v="0.26"/>
    <n v="885.1205940594059"/>
    <n v="52713.42"/>
    <n v="47756.73"/>
    <n v="4956.6899999999996"/>
    <n v="0.1"/>
    <m/>
    <m/>
    <m/>
    <m/>
    <m/>
    <m/>
    <m/>
  </r>
  <r>
    <x v="789"/>
    <s v="AL-F001644"/>
    <x v="5"/>
    <s v="F001644"/>
    <s v="STRAIGHT"/>
    <n v="7000"/>
    <n v="65.989999999999995"/>
    <x v="4"/>
    <x v="5"/>
    <s v="Replenish"/>
    <x v="1"/>
    <x v="2"/>
    <s v="PRE 2023"/>
    <m/>
    <n v="128"/>
    <n v="441834.03"/>
    <n v="506975.08"/>
    <n v="-65141.05"/>
    <n v="-0.13"/>
    <n v="3451.8283593750002"/>
    <n v="146765.21"/>
    <n v="145875.07"/>
    <n v="890.14"/>
    <n v="0.01"/>
    <m/>
    <m/>
    <m/>
    <m/>
    <m/>
    <m/>
    <m/>
  </r>
  <r>
    <x v="790"/>
    <s v="AL-D004182"/>
    <x v="3"/>
    <s v="D004182"/>
    <s v="STRAIGHT"/>
    <n v="7000"/>
    <n v="2.39"/>
    <x v="4"/>
    <x v="7"/>
    <s v="NoReplen"/>
    <x v="2"/>
    <x v="1"/>
    <s v="PRE 2023"/>
    <m/>
    <n v="3"/>
    <n v="912.54"/>
    <n v="3612.39"/>
    <n v="-2699.85"/>
    <n v="-0.75"/>
    <n v="304.18"/>
    <n v="372.28"/>
    <n v="340.98"/>
    <n v="31.3"/>
    <n v="0.09"/>
    <m/>
    <m/>
    <m/>
    <m/>
    <m/>
    <m/>
    <m/>
  </r>
  <r>
    <x v="791"/>
    <s v="AL-B001644"/>
    <x v="6"/>
    <s v="B001644"/>
    <s v="STRAIGHT"/>
    <n v="7000"/>
    <n v="16.989999999999998"/>
    <x v="4"/>
    <x v="5"/>
    <s v="Replenish"/>
    <x v="1"/>
    <x v="2"/>
    <s v="PRE 2023"/>
    <m/>
    <n v="145"/>
    <n v="126490.55"/>
    <n v="151329.93"/>
    <n v="-24839.38"/>
    <n v="-0.16"/>
    <n v="872.34862068965515"/>
    <n v="204406.69"/>
    <n v="216214.74"/>
    <n v="-11808.05"/>
    <n v="-0.05"/>
    <m/>
    <m/>
    <m/>
    <m/>
    <m/>
    <m/>
    <m/>
  </r>
  <r>
    <x v="792"/>
    <s v="AL-A001644"/>
    <x v="2"/>
    <s v="A001644"/>
    <s v="STRAIGHT"/>
    <n v="7000"/>
    <n v="34.99"/>
    <x v="4"/>
    <x v="5"/>
    <s v="Replenish"/>
    <x v="1"/>
    <x v="2"/>
    <s v="PRE 2023"/>
    <m/>
    <n v="158"/>
    <n v="508742.12"/>
    <n v="549692.62"/>
    <n v="-40950.5"/>
    <n v="-7.0000000000000007E-2"/>
    <n v="3219.8868354430379"/>
    <n v="1306970.28"/>
    <n v="1330025.8999999999"/>
    <n v="-23055.62"/>
    <n v="-0.02"/>
    <m/>
    <m/>
    <m/>
    <m/>
    <m/>
    <m/>
    <m/>
  </r>
  <r>
    <x v="793"/>
    <s v="AL-B070513"/>
    <x v="6"/>
    <s v="B070513"/>
    <n v="0"/>
    <n v="70000"/>
    <n v="12.99"/>
    <x v="1"/>
    <x v="10"/>
    <s v="Replenish"/>
    <x v="1"/>
    <x v="2"/>
    <d v="2025-09-01T00:00:00"/>
    <m/>
    <n v="55"/>
    <n v="13678.47"/>
    <m/>
    <n v="13678.47"/>
    <m/>
    <n v="248.69945454545453"/>
    <n v="21160.71"/>
    <n v="0"/>
    <n v="21160.71"/>
    <n v="0"/>
    <m/>
    <m/>
    <m/>
    <m/>
    <m/>
    <m/>
    <m/>
  </r>
  <r>
    <x v="794"/>
    <s v="AL-A007674"/>
    <x v="2"/>
    <s v="A007674"/>
    <n v="0"/>
    <n v="7000"/>
    <n v="32.99"/>
    <x v="8"/>
    <x v="5"/>
    <s v="Replenish"/>
    <x v="1"/>
    <x v="2"/>
    <s v="PRE 2023"/>
    <m/>
    <n v="102"/>
    <n v="18123.14"/>
    <n v="24764.92"/>
    <n v="-6641.78"/>
    <n v="-0.27"/>
    <n v="177.67784313725488"/>
    <n v="24718.16"/>
    <n v="29295.05"/>
    <n v="-4576.8900000000003"/>
    <n v="-0.16"/>
    <m/>
    <m/>
    <m/>
    <m/>
    <m/>
    <m/>
    <m/>
  </r>
  <r>
    <x v="795"/>
    <s v="AL-B001935"/>
    <x v="6"/>
    <s v="B001935"/>
    <s v="STRAIGHT"/>
    <n v="1000"/>
    <n v="21.99"/>
    <x v="2"/>
    <x v="6"/>
    <s v="Replenish"/>
    <x v="1"/>
    <x v="2"/>
    <s v="PRE 2023"/>
    <m/>
    <n v="103"/>
    <n v="76745.100000000006"/>
    <n v="114699.84"/>
    <n v="-37954.74"/>
    <n v="-0.33"/>
    <n v="745.09805825242722"/>
    <n v="84331.65"/>
    <n v="93083.67"/>
    <n v="-8752.02"/>
    <n v="-0.09"/>
    <m/>
    <m/>
    <m/>
    <m/>
    <m/>
    <m/>
    <m/>
  </r>
  <r>
    <x v="796"/>
    <s v="AL-A001935"/>
    <x v="2"/>
    <s v="A001935"/>
    <s v="STRAIGHT"/>
    <n v="1000"/>
    <n v="36.99"/>
    <x v="2"/>
    <x v="6"/>
    <s v="Replenish"/>
    <x v="1"/>
    <x v="2"/>
    <s v="PRE 2023"/>
    <m/>
    <n v="157"/>
    <n v="319783.59999999998"/>
    <n v="385240.65"/>
    <n v="-65457.05"/>
    <n v="-0.17"/>
    <n v="2036.8382165605094"/>
    <n v="456661.24"/>
    <n v="496578.45"/>
    <n v="-39917.21"/>
    <n v="-0.08"/>
    <m/>
    <m/>
    <m/>
    <m/>
    <m/>
    <m/>
    <m/>
  </r>
  <r>
    <x v="797"/>
    <s v="AL-A010479"/>
    <x v="2"/>
    <s v="A010479"/>
    <n v="0"/>
    <n v="10000"/>
    <n v="36.65"/>
    <x v="8"/>
    <x v="5"/>
    <s v="NoReplen"/>
    <x v="2"/>
    <x v="2"/>
    <d v="2025-12-01T00:00:00"/>
    <m/>
    <n v="13"/>
    <n v="219.9"/>
    <m/>
    <n v="219.9"/>
    <m/>
    <n v="16.915384615384617"/>
    <n v="20707.25"/>
    <n v="0"/>
    <n v="20707.25"/>
    <n v="0"/>
    <m/>
    <m/>
    <m/>
    <m/>
    <m/>
    <m/>
    <m/>
  </r>
  <r>
    <x v="798"/>
    <s v="AL-A007885"/>
    <x v="2"/>
    <s v="A007885"/>
    <s v="STRAIGHT"/>
    <n v="7000"/>
    <n v="22.19"/>
    <x v="2"/>
    <x v="2"/>
    <s v="NoReplen"/>
    <x v="4"/>
    <x v="4"/>
    <s v="PRE 2023"/>
    <m/>
    <s v=""/>
    <m/>
    <n v="394.89"/>
    <n v="-394.89"/>
    <n v="-1"/>
    <s v=""/>
    <s v=""/>
    <s v=""/>
    <s v=""/>
    <s v=""/>
    <m/>
    <m/>
    <m/>
    <m/>
    <m/>
    <m/>
    <m/>
  </r>
  <r>
    <x v="799"/>
    <s v="AL-A007886"/>
    <x v="2"/>
    <s v="A007886"/>
    <s v="STRAIGHT"/>
    <n v="7000"/>
    <n v="22.79"/>
    <x v="2"/>
    <x v="5"/>
    <s v="NoReplen"/>
    <x v="4"/>
    <x v="2"/>
    <s v="PRE 2023"/>
    <m/>
    <n v="2"/>
    <n v="25678.99"/>
    <n v="836.17"/>
    <n v="24842.82"/>
    <n v="29.71"/>
    <n v="12839.495000000001"/>
    <n v="16008.85"/>
    <n v="0"/>
    <n v="16008.85"/>
    <n v="0"/>
    <m/>
    <m/>
    <m/>
    <m/>
    <m/>
    <m/>
    <m/>
  </r>
  <r>
    <x v="800"/>
    <s v="AL-B007263"/>
    <x v="6"/>
    <s v="B007263"/>
    <s v="STRAIGHT"/>
    <n v="7000"/>
    <n v="26.99"/>
    <x v="2"/>
    <x v="4"/>
    <s v="Replenish"/>
    <x v="1"/>
    <x v="2"/>
    <s v="PRE 2023"/>
    <m/>
    <n v="77"/>
    <n v="16679.82"/>
    <n v="21780.93"/>
    <n v="-5101.1099999999997"/>
    <n v="-0.23"/>
    <n v="216.62103896103895"/>
    <n v="17678.45"/>
    <n v="23670.23"/>
    <n v="-5991.78"/>
    <n v="-0.25"/>
    <m/>
    <m/>
    <m/>
    <m/>
    <m/>
    <m/>
    <m/>
  </r>
  <r>
    <x v="801"/>
    <s v="AL-A007263"/>
    <x v="2"/>
    <s v="A007263"/>
    <s v="STRAIGHT"/>
    <n v="7000"/>
    <n v="42.99"/>
    <x v="2"/>
    <x v="6"/>
    <s v="Replenish"/>
    <x v="1"/>
    <x v="2"/>
    <s v="PRE 2023"/>
    <m/>
    <n v="125"/>
    <n v="57477.72"/>
    <n v="69478.05"/>
    <n v="-12000.33"/>
    <n v="-0.17"/>
    <n v="459.82175999999998"/>
    <n v="61584.86"/>
    <n v="84075.57"/>
    <n v="-22490.71"/>
    <n v="-0.27"/>
    <m/>
    <m/>
    <m/>
    <m/>
    <m/>
    <m/>
    <m/>
  </r>
  <r>
    <x v="802"/>
    <s v="AL-A005012"/>
    <x v="2"/>
    <s v="A005012"/>
    <s v="FLAVORED"/>
    <n v="5000"/>
    <n v="5.09"/>
    <x v="7"/>
    <x v="9"/>
    <s v="SpecOrder"/>
    <x v="2"/>
    <x v="4"/>
    <s v="PRE 2023"/>
    <m/>
    <s v=""/>
    <n v="8.49"/>
    <n v="25.47"/>
    <n v="-16.98"/>
    <n v="-0.67"/>
    <s v=""/>
    <n v="13.58"/>
    <n v="8.49"/>
    <n v="5.09"/>
    <n v="0.6"/>
    <m/>
    <m/>
    <m/>
    <m/>
    <m/>
    <m/>
    <m/>
  </r>
  <r>
    <x v="803"/>
    <s v="AL-F070231"/>
    <x v="5"/>
    <s v="F070231"/>
    <s v="FLAVORED"/>
    <n v="70000"/>
    <n v="15.99"/>
    <x v="7"/>
    <x v="8"/>
    <s v="Replenish"/>
    <x v="1"/>
    <x v="2"/>
    <d v="2024-07-01T00:00:00"/>
    <m/>
    <n v="59"/>
    <n v="23068.959999999999"/>
    <n v="14865.76"/>
    <n v="8203.2000000000007"/>
    <n v="0.55000000000000004"/>
    <n v="390.9993220338983"/>
    <n v="5274.59"/>
    <n v="3456.8"/>
    <n v="1817.79"/>
    <n v="0.53"/>
    <m/>
    <m/>
    <m/>
    <m/>
    <m/>
    <m/>
    <m/>
  </r>
  <r>
    <x v="804"/>
    <s v="AL-F004142"/>
    <x v="5"/>
    <s v="F004142"/>
    <s v="FLAVORED"/>
    <n v="4000"/>
    <n v="10.19"/>
    <x v="7"/>
    <x v="9"/>
    <s v="Delisted"/>
    <x v="2"/>
    <x v="4"/>
    <d v="2023-07-01T00:00:00"/>
    <m/>
    <s v=""/>
    <m/>
    <n v="84.93"/>
    <n v="-84.93"/>
    <n v="-1"/>
    <s v=""/>
    <n v="0"/>
    <n v="61.14"/>
    <n v="-61.14"/>
    <n v="-1"/>
    <m/>
    <m/>
    <m/>
    <m/>
    <m/>
    <m/>
    <m/>
  </r>
  <r>
    <x v="805"/>
    <s v="AL-A004765"/>
    <x v="2"/>
    <s v="A004765"/>
    <s v="STRAIGHT"/>
    <n v="4000"/>
    <n v="8.49"/>
    <x v="7"/>
    <x v="8"/>
    <s v="Delisted"/>
    <x v="2"/>
    <x v="4"/>
    <s v="PRE 2023"/>
    <m/>
    <s v=""/>
    <m/>
    <n v="8.49"/>
    <n v="-8.49"/>
    <n v="-1"/>
    <s v=""/>
    <s v=""/>
    <s v=""/>
    <s v=""/>
    <s v=""/>
    <m/>
    <m/>
    <m/>
    <m/>
    <m/>
    <m/>
    <m/>
  </r>
  <r>
    <x v="806"/>
    <s v="AL-A005114"/>
    <x v="2"/>
    <s v="A005114"/>
    <s v="FLAVORED"/>
    <n v="5000"/>
    <n v="8.49"/>
    <x v="7"/>
    <x v="8"/>
    <s v="SpecOrder"/>
    <x v="2"/>
    <x v="3"/>
    <s v="PRE 2023"/>
    <m/>
    <s v=""/>
    <m/>
    <n v="25.47"/>
    <n v="-25.47"/>
    <n v="-1"/>
    <s v=""/>
    <s v=""/>
    <s v=""/>
    <s v=""/>
    <s v=""/>
    <m/>
    <m/>
    <m/>
    <m/>
    <m/>
    <m/>
    <m/>
  </r>
  <r>
    <x v="807"/>
    <s v="AL-A005002"/>
    <x v="2"/>
    <s v="A005002"/>
    <s v="FLAVORED"/>
    <n v="5000"/>
    <n v="5.09"/>
    <x v="7"/>
    <x v="9"/>
    <s v="Delisted"/>
    <x v="2"/>
    <x v="4"/>
    <s v="PRE 2023"/>
    <m/>
    <s v=""/>
    <m/>
    <n v="25.45"/>
    <n v="-25.45"/>
    <n v="-1"/>
    <s v=""/>
    <s v=""/>
    <s v=""/>
    <s v=""/>
    <s v=""/>
    <m/>
    <m/>
    <m/>
    <m/>
    <m/>
    <m/>
    <m/>
  </r>
  <r>
    <x v="808"/>
    <s v="AL-A005019"/>
    <x v="2"/>
    <s v="A005019"/>
    <s v="FLAVORED"/>
    <n v="5000"/>
    <n v="5.09"/>
    <x v="7"/>
    <x v="9"/>
    <s v="Delisted"/>
    <x v="2"/>
    <x v="4"/>
    <d v="2023-08-01T00:00:00"/>
    <m/>
    <s v=""/>
    <m/>
    <n v="78.06"/>
    <n v="-78.06"/>
    <n v="-1"/>
    <s v=""/>
    <s v=""/>
    <s v=""/>
    <s v=""/>
    <s v=""/>
    <m/>
    <m/>
    <m/>
    <m/>
    <m/>
    <m/>
    <m/>
  </r>
  <r>
    <x v="809"/>
    <s v="AL-A005015"/>
    <x v="2"/>
    <s v="A005015"/>
    <s v="FLAVORED"/>
    <n v="5000"/>
    <n v="8.49"/>
    <x v="7"/>
    <x v="8"/>
    <s v="Delisted"/>
    <x v="2"/>
    <x v="4"/>
    <d v="2024-08-01T00:00:00"/>
    <m/>
    <s v=""/>
    <m/>
    <n v="33.96"/>
    <n v="-33.96"/>
    <n v="-1"/>
    <s v=""/>
    <s v=""/>
    <s v=""/>
    <s v=""/>
    <s v=""/>
    <m/>
    <m/>
    <m/>
    <m/>
    <m/>
    <m/>
    <m/>
  </r>
  <r>
    <x v="810"/>
    <s v="AL-A001578"/>
    <x v="2"/>
    <s v="A001578"/>
    <s v="FLAVORED"/>
    <n v="1000"/>
    <n v="6.59"/>
    <x v="7"/>
    <x v="9"/>
    <s v="NoReplen"/>
    <x v="1"/>
    <x v="1"/>
    <s v="PRE 2023"/>
    <m/>
    <s v=""/>
    <n v="5.09"/>
    <n v="67.900000000000006"/>
    <n v="-62.81"/>
    <n v="-0.93"/>
    <s v=""/>
    <s v=""/>
    <s v=""/>
    <s v=""/>
    <s v=""/>
    <m/>
    <m/>
    <m/>
    <m/>
    <m/>
    <m/>
    <m/>
  </r>
  <r>
    <x v="811"/>
    <s v="AL-A005006"/>
    <x v="2"/>
    <s v="A005006"/>
    <s v="FLAVORED"/>
    <n v="5000"/>
    <n v="5.09"/>
    <x v="7"/>
    <x v="9"/>
    <s v="Delisted"/>
    <x v="2"/>
    <x v="4"/>
    <s v="PRE 2023"/>
    <m/>
    <s v=""/>
    <m/>
    <n v="10.18"/>
    <n v="-10.18"/>
    <n v="-1"/>
    <s v=""/>
    <s v=""/>
    <s v=""/>
    <s v=""/>
    <s v=""/>
    <m/>
    <m/>
    <m/>
    <m/>
    <m/>
    <m/>
    <m/>
  </r>
  <r>
    <x v="812"/>
    <s v="AL-E000297"/>
    <x v="4"/>
    <s v="E000297"/>
    <s v="STRAIGHT"/>
    <n v="1000"/>
    <n v="7.49"/>
    <x v="7"/>
    <x v="9"/>
    <s v="NoReplen"/>
    <x v="1"/>
    <x v="1"/>
    <s v="PRE 2023"/>
    <m/>
    <n v="1"/>
    <n v="359.52"/>
    <n v="31521.74"/>
    <n v="-31162.22"/>
    <n v="-0.99"/>
    <n v="359.52"/>
    <n v="0"/>
    <n v="20844.98"/>
    <n v="-20844.98"/>
    <n v="-1"/>
    <m/>
    <m/>
    <m/>
    <m/>
    <m/>
    <m/>
    <m/>
  </r>
  <r>
    <x v="813"/>
    <s v="AL-F000297"/>
    <x v="5"/>
    <s v="F000297"/>
    <s v="STRAIGHT"/>
    <n v="1000"/>
    <n v="14.99"/>
    <x v="7"/>
    <x v="8"/>
    <s v="Replenish"/>
    <x v="1"/>
    <x v="2"/>
    <s v="PRE 2023"/>
    <m/>
    <n v="158"/>
    <n v="455156.09"/>
    <n v="490470.81"/>
    <n v="-35314.720000000001"/>
    <n v="-7.0000000000000007E-2"/>
    <n v="2880.7347468354433"/>
    <n v="238476.56"/>
    <n v="236370.29"/>
    <n v="2106.27"/>
    <n v="0.01"/>
    <m/>
    <m/>
    <m/>
    <m/>
    <m/>
    <m/>
    <m/>
  </r>
  <r>
    <x v="814"/>
    <s v="AL-F006189"/>
    <x v="5"/>
    <s v="F006189"/>
    <s v="STRAIGHT"/>
    <n v="6000"/>
    <n v="14.49"/>
    <x v="7"/>
    <x v="9"/>
    <s v="Delisted"/>
    <x v="5"/>
    <x v="4"/>
    <s v="PRE 2023"/>
    <m/>
    <s v=""/>
    <n v="0"/>
    <m/>
    <n v="0"/>
    <m/>
    <s v=""/>
    <s v=""/>
    <s v=""/>
    <s v=""/>
    <s v=""/>
    <m/>
    <m/>
    <m/>
    <m/>
    <m/>
    <m/>
    <m/>
  </r>
  <r>
    <x v="815"/>
    <s v="AL-C009457"/>
    <x v="7"/>
    <s v="C009457"/>
    <s v="STRAIGHT"/>
    <n v="9000"/>
    <n v="1.67"/>
    <x v="7"/>
    <x v="7"/>
    <s v="NoReplen"/>
    <x v="2"/>
    <x v="4"/>
    <s v="PRE 2023"/>
    <m/>
    <s v=""/>
    <m/>
    <n v="302.27"/>
    <n v="-302.27"/>
    <n v="-1"/>
    <s v=""/>
    <n v="0"/>
    <n v="48.43"/>
    <n v="-48.43"/>
    <n v="-1"/>
    <m/>
    <m/>
    <m/>
    <m/>
    <m/>
    <m/>
    <m/>
  </r>
  <r>
    <x v="816"/>
    <s v="AL-B000297"/>
    <x v="6"/>
    <s v="B000297"/>
    <s v="STRAIGHT"/>
    <n v="1000"/>
    <n v="4.99"/>
    <x v="7"/>
    <x v="8"/>
    <s v="Replenish"/>
    <x v="1"/>
    <x v="2"/>
    <s v="PRE 2023"/>
    <m/>
    <n v="156"/>
    <n v="68797.13"/>
    <n v="66616.5"/>
    <n v="2180.63"/>
    <n v="0.03"/>
    <n v="441.00724358974361"/>
    <n v="142728.97"/>
    <n v="135328.79999999999"/>
    <n v="7400.17"/>
    <n v="0.05"/>
    <m/>
    <m/>
    <m/>
    <m/>
    <m/>
    <m/>
    <m/>
  </r>
  <r>
    <x v="817"/>
    <s v="AL-A000297"/>
    <x v="2"/>
    <s v="A000297"/>
    <s v="STRAIGHT"/>
    <n v="1000"/>
    <n v="8.99"/>
    <x v="7"/>
    <x v="8"/>
    <s v="Replenish"/>
    <x v="1"/>
    <x v="2"/>
    <s v="PRE 2023"/>
    <m/>
    <n v="156"/>
    <n v="60014.61"/>
    <n v="55468.3"/>
    <n v="4546.3100000000004"/>
    <n v="0.08"/>
    <n v="384.70903846153846"/>
    <n v="115563.39"/>
    <n v="119899.63"/>
    <n v="-4336.24"/>
    <n v="-0.04"/>
    <m/>
    <m/>
    <m/>
    <m/>
    <m/>
    <m/>
    <m/>
  </r>
  <r>
    <x v="818"/>
    <s v="AL-A001594"/>
    <x v="2"/>
    <s v="A001594"/>
    <s v="STRAIGHT"/>
    <n v="1000"/>
    <n v="8.99"/>
    <x v="7"/>
    <x v="8"/>
    <s v="Replenish"/>
    <x v="1"/>
    <x v="2"/>
    <s v="PRE 2023"/>
    <m/>
    <n v="101"/>
    <n v="72333.539999999994"/>
    <n v="69753.41"/>
    <n v="2580.13"/>
    <n v="0.04"/>
    <n v="716.17366336633654"/>
    <n v="76441.97"/>
    <n v="79642.41"/>
    <n v="-3200.44"/>
    <n v="-0.04"/>
    <m/>
    <m/>
    <m/>
    <m/>
    <m/>
    <m/>
    <m/>
  </r>
  <r>
    <x v="819"/>
    <s v="AL-A005010"/>
    <x v="2"/>
    <s v="A005010"/>
    <s v="FLAVORED"/>
    <n v="5000"/>
    <n v="5.09"/>
    <x v="7"/>
    <x v="9"/>
    <s v="Delisted"/>
    <x v="2"/>
    <x v="4"/>
    <s v="PRE 2023"/>
    <m/>
    <s v=""/>
    <m/>
    <n v="5.09"/>
    <n v="-5.09"/>
    <n v="-1"/>
    <s v=""/>
    <s v=""/>
    <s v=""/>
    <s v=""/>
    <s v=""/>
    <m/>
    <m/>
    <m/>
    <m/>
    <m/>
    <m/>
    <m/>
  </r>
  <r>
    <x v="820"/>
    <s v="AL-A005116"/>
    <x v="2"/>
    <s v="A005116"/>
    <s v="FLAVORED"/>
    <n v="5000"/>
    <n v="5.09"/>
    <x v="7"/>
    <x v="9"/>
    <s v="Delisted"/>
    <x v="2"/>
    <x v="4"/>
    <s v="PRE 2023"/>
    <m/>
    <s v=""/>
    <m/>
    <n v="81.44"/>
    <n v="-81.44"/>
    <n v="-1"/>
    <s v=""/>
    <s v=""/>
    <s v=""/>
    <s v=""/>
    <s v=""/>
    <m/>
    <m/>
    <m/>
    <m/>
    <m/>
    <m/>
    <m/>
  </r>
  <r>
    <x v="821"/>
    <s v="AL-B009019"/>
    <x v="6"/>
    <s v="B009019"/>
    <n v="0"/>
    <n v="9000"/>
    <n v="11.39"/>
    <x v="3"/>
    <x v="2"/>
    <s v="NoReplen"/>
    <x v="2"/>
    <x v="4"/>
    <s v="PRE 2023"/>
    <m/>
    <s v=""/>
    <n v="307.52999999999997"/>
    <n v="516.36"/>
    <n v="-208.83"/>
    <n v="-0.4"/>
    <s v=""/>
    <s v=""/>
    <s v=""/>
    <s v=""/>
    <s v=""/>
    <m/>
    <m/>
    <m/>
    <m/>
    <m/>
    <m/>
    <m/>
  </r>
  <r>
    <x v="822"/>
    <s v="AL-A001630"/>
    <x v="2"/>
    <s v="A001630"/>
    <n v="0"/>
    <n v="1000"/>
    <n v="34.99"/>
    <x v="3"/>
    <x v="5"/>
    <s v="Replenish"/>
    <x v="1"/>
    <x v="2"/>
    <s v="PRE 2023"/>
    <m/>
    <n v="117"/>
    <n v="50684.39"/>
    <n v="44293.919999999998"/>
    <n v="6390.47"/>
    <n v="0.14000000000000001"/>
    <n v="433.19991452991451"/>
    <n v="18668.34"/>
    <n v="22712.31"/>
    <n v="-4043.97"/>
    <n v="-0.18"/>
    <m/>
    <m/>
    <m/>
    <m/>
    <m/>
    <m/>
    <m/>
  </r>
  <r>
    <x v="823"/>
    <s v="AL-A009126"/>
    <x v="2"/>
    <s v="A009126"/>
    <s v="FLAVORED"/>
    <n v="9000"/>
    <n v="25.95"/>
    <x v="11"/>
    <x v="5"/>
    <s v="Delisted"/>
    <x v="2"/>
    <x v="4"/>
    <s v=""/>
    <m/>
    <s v=""/>
    <n v="0"/>
    <m/>
    <n v="0"/>
    <m/>
    <s v=""/>
    <s v=""/>
    <s v=""/>
    <s v=""/>
    <s v=""/>
    <m/>
    <m/>
    <m/>
    <m/>
    <m/>
    <m/>
    <m/>
  </r>
  <r>
    <x v="824"/>
    <s v="AL-A000855"/>
    <x v="2"/>
    <s v="A000855"/>
    <n v="0"/>
    <n v="1000"/>
    <n v="16.79"/>
    <x v="3"/>
    <x v="3"/>
    <s v="NoReplen"/>
    <x v="4"/>
    <x v="1"/>
    <s v="PRE 2023"/>
    <m/>
    <s v=""/>
    <n v="33.58"/>
    <n v="55.98"/>
    <n v="-22.4"/>
    <n v="-0.4"/>
    <s v=""/>
    <s v=""/>
    <s v=""/>
    <s v=""/>
    <s v=""/>
    <m/>
    <m/>
    <m/>
    <m/>
    <m/>
    <m/>
    <m/>
  </r>
  <r>
    <x v="825"/>
    <s v="AL-A008298"/>
    <x v="2"/>
    <s v="A008298"/>
    <s v="STRAIGHT"/>
    <n v="8000"/>
    <n v="59.99"/>
    <x v="3"/>
    <x v="4"/>
    <s v="Replenish"/>
    <x v="6"/>
    <x v="2"/>
    <s v="PRE 2023"/>
    <m/>
    <n v="17"/>
    <n v="7858.69"/>
    <n v="9838.36"/>
    <n v="-1979.67"/>
    <n v="-0.2"/>
    <n v="462.27588235294115"/>
    <n v="4079.32"/>
    <n v="11158.14"/>
    <n v="-7078.82"/>
    <n v="-0.63"/>
    <m/>
    <m/>
    <m/>
    <m/>
    <m/>
    <m/>
    <m/>
  </r>
  <r>
    <x v="826"/>
    <s v="AL-A004928"/>
    <x v="2"/>
    <s v="A004928"/>
    <n v="0"/>
    <n v="4000"/>
    <n v="299.99"/>
    <x v="3"/>
    <x v="4"/>
    <s v="SpecOrder"/>
    <x v="2"/>
    <x v="2"/>
    <s v="PRE 2023"/>
    <m/>
    <n v="17"/>
    <n v="3599.88"/>
    <n v="5999.8"/>
    <n v="-2399.92"/>
    <n v="-0.4"/>
    <n v="211.75764705882352"/>
    <n v="599.98"/>
    <n v="1499.95"/>
    <n v="-899.97"/>
    <n v="-0.6"/>
    <m/>
    <m/>
    <m/>
    <m/>
    <m/>
    <m/>
    <m/>
  </r>
  <r>
    <x v="827"/>
    <s v="AL-A030054"/>
    <x v="2"/>
    <s v="A030054"/>
    <s v="FLAVORED"/>
    <n v="30000"/>
    <n v="24.49"/>
    <x v="2"/>
    <x v="5"/>
    <s v="CGPO2"/>
    <x v="3"/>
    <x v="2"/>
    <s v=""/>
    <m/>
    <n v="1"/>
    <n v="24.49"/>
    <m/>
    <n v="24.49"/>
    <m/>
    <n v="24.49"/>
    <n v="48.98"/>
    <n v="0"/>
    <n v="48.98"/>
    <n v="0"/>
    <m/>
    <m/>
    <m/>
    <m/>
    <m/>
    <m/>
    <m/>
  </r>
  <r>
    <x v="828"/>
    <s v="AL-F000633"/>
    <x v="5"/>
    <s v="F000633"/>
    <n v="0"/>
    <n v="1000"/>
    <n v="53.99"/>
    <x v="3"/>
    <x v="2"/>
    <s v="Replenish"/>
    <x v="1"/>
    <x v="2"/>
    <s v="PRE 2023"/>
    <m/>
    <n v="57"/>
    <n v="61401.21"/>
    <n v="67679.850000000006"/>
    <n v="-6278.64"/>
    <n v="-0.09"/>
    <n v="1077.2142105263158"/>
    <n v="5000.05"/>
    <n v="3139.39"/>
    <n v="1860.66"/>
    <n v="0.59"/>
    <m/>
    <m/>
    <m/>
    <m/>
    <m/>
    <m/>
    <m/>
  </r>
  <r>
    <x v="829"/>
    <s v="AL-D005810"/>
    <x v="3"/>
    <s v="D005810"/>
    <n v="0"/>
    <n v="5000"/>
    <n v="1.19"/>
    <x v="3"/>
    <x v="7"/>
    <s v="NoReplen"/>
    <x v="2"/>
    <x v="1"/>
    <s v="PRE 2023"/>
    <m/>
    <n v="6"/>
    <n v="1698.13"/>
    <n v="1689.8"/>
    <n v="8.33"/>
    <n v="0"/>
    <n v="283.0216666666667"/>
    <n v="285.60000000000002"/>
    <n v="28.56"/>
    <n v="257.04000000000002"/>
    <n v="9"/>
    <m/>
    <m/>
    <m/>
    <m/>
    <m/>
    <m/>
    <m/>
  </r>
  <r>
    <x v="830"/>
    <s v="AL-B005810"/>
    <x v="6"/>
    <s v="B005810"/>
    <n v="0"/>
    <n v="5000"/>
    <n v="8.09"/>
    <x v="3"/>
    <x v="3"/>
    <s v="NoReplen"/>
    <x v="2"/>
    <x v="4"/>
    <s v="PRE 2023"/>
    <m/>
    <s v=""/>
    <m/>
    <n v="97.1"/>
    <n v="-97.1"/>
    <n v="-1"/>
    <s v=""/>
    <s v=""/>
    <s v=""/>
    <s v=""/>
    <s v=""/>
    <m/>
    <m/>
    <m/>
    <m/>
    <m/>
    <m/>
    <m/>
  </r>
  <r>
    <x v="831"/>
    <s v="AL-A000633"/>
    <x v="2"/>
    <s v="A000633"/>
    <n v="0"/>
    <n v="1000"/>
    <n v="27.99"/>
    <x v="3"/>
    <x v="2"/>
    <s v="Replenish"/>
    <x v="1"/>
    <x v="2"/>
    <s v="PRE 2023"/>
    <m/>
    <n v="156"/>
    <n v="95476.44"/>
    <n v="106361.31"/>
    <n v="-10884.87"/>
    <n v="-0.1"/>
    <n v="612.02846153846156"/>
    <n v="55136.01"/>
    <n v="69314.880000000005"/>
    <n v="-14178.87"/>
    <n v="-0.2"/>
    <m/>
    <m/>
    <m/>
    <m/>
    <m/>
    <m/>
    <m/>
  </r>
  <r>
    <x v="832"/>
    <s v="AL-A070113"/>
    <x v="2"/>
    <s v="A070113"/>
    <s v="STRAIGHT"/>
    <n v="70000"/>
    <n v="32.99"/>
    <x v="3"/>
    <x v="5"/>
    <s v="NoReplen"/>
    <x v="4"/>
    <x v="3"/>
    <d v="2023-12-01T00:00:00"/>
    <m/>
    <n v="1"/>
    <n v="263.92"/>
    <n v="626.80999999999995"/>
    <n v="-362.89"/>
    <n v="-0.57999999999999996"/>
    <n v="263.92"/>
    <s v=""/>
    <s v=""/>
    <s v=""/>
    <s v=""/>
    <m/>
    <m/>
    <m/>
    <m/>
    <m/>
    <m/>
    <m/>
  </r>
  <r>
    <x v="833"/>
    <s v="AL-A007925"/>
    <x v="2"/>
    <s v="A007925"/>
    <s v="STRAIGHT"/>
    <n v="7000"/>
    <n v="19.79"/>
    <x v="3"/>
    <x v="3"/>
    <s v="NoReplen"/>
    <x v="1"/>
    <x v="1"/>
    <s v="PRE 2023"/>
    <m/>
    <n v="2"/>
    <n v="831.18"/>
    <n v="913.76"/>
    <n v="-82.58"/>
    <n v="-0.09"/>
    <n v="415.59"/>
    <n v="158.32"/>
    <n v="26.39"/>
    <n v="131.93"/>
    <n v="5"/>
    <m/>
    <m/>
    <m/>
    <m/>
    <m/>
    <m/>
    <m/>
  </r>
  <r>
    <x v="834"/>
    <s v="AL-A007914"/>
    <x v="2"/>
    <s v="A007914"/>
    <s v="STRAIGHT"/>
    <n v="7000"/>
    <n v="16.79"/>
    <x v="3"/>
    <x v="2"/>
    <s v="NoReplen"/>
    <x v="4"/>
    <x v="2"/>
    <s v="PRE 2023"/>
    <m/>
    <n v="8"/>
    <n v="3891.17"/>
    <m/>
    <n v="3891.17"/>
    <m/>
    <n v="486.39625000000001"/>
    <n v="2998.8"/>
    <n v="0"/>
    <n v="2998.8"/>
    <n v="0"/>
    <m/>
    <m/>
    <m/>
    <m/>
    <m/>
    <m/>
    <m/>
  </r>
  <r>
    <x v="835"/>
    <s v="AL-A004483"/>
    <x v="2"/>
    <s v="A004483"/>
    <n v="0"/>
    <n v="4000"/>
    <n v="139.99"/>
    <x v="3"/>
    <x v="4"/>
    <s v="SpecOrder"/>
    <x v="2"/>
    <x v="2"/>
    <s v="PRE 2023"/>
    <m/>
    <n v="20"/>
    <n v="5599.6"/>
    <n v="9239.34"/>
    <n v="-3639.74"/>
    <n v="-0.39"/>
    <n v="279.98"/>
    <n v="2099.85"/>
    <n v="5599.6"/>
    <n v="-3499.75"/>
    <n v="-0.63"/>
    <m/>
    <m/>
    <m/>
    <m/>
    <m/>
    <m/>
    <m/>
  </r>
  <r>
    <x v="836"/>
    <s v="AL-A010663"/>
    <x v="2"/>
    <s v="A010663"/>
    <s v="STRAIGHT"/>
    <n v="10000"/>
    <n v="899.99"/>
    <x v="4"/>
    <x v="4"/>
    <s v="Allocated2"/>
    <x v="1"/>
    <x v="2"/>
    <d v="2025-01-01T00:00:00"/>
    <m/>
    <n v="3"/>
    <m/>
    <n v="899.99"/>
    <n v="-899.99"/>
    <n v="-1"/>
    <n v="0"/>
    <n v="899.99"/>
    <n v="0"/>
    <n v="899.99"/>
    <n v="0"/>
    <m/>
    <m/>
    <m/>
    <m/>
    <m/>
    <m/>
    <m/>
  </r>
  <r>
    <x v="837"/>
    <s v="AL-D009361"/>
    <x v="3"/>
    <s v="D009361"/>
    <n v="0"/>
    <n v="9000"/>
    <n v="0.89"/>
    <x v="3"/>
    <x v="7"/>
    <s v="NoReplen"/>
    <x v="2"/>
    <x v="1"/>
    <s v="PRE 2023"/>
    <m/>
    <s v=""/>
    <n v="814.66"/>
    <n v="1733.27"/>
    <n v="-918.61"/>
    <n v="-0.53"/>
    <s v=""/>
    <n v="92.4"/>
    <n v="175.56"/>
    <n v="-83.16"/>
    <n v="-0.47"/>
    <m/>
    <m/>
    <m/>
    <m/>
    <m/>
    <m/>
    <m/>
  </r>
  <r>
    <x v="838"/>
    <s v="AL-B009361"/>
    <x v="6"/>
    <s v="B009361"/>
    <n v="0"/>
    <n v="9000"/>
    <n v="8.39"/>
    <x v="3"/>
    <x v="3"/>
    <s v="NoReplen"/>
    <x v="2"/>
    <x v="1"/>
    <s v="PRE 2023"/>
    <m/>
    <n v="1"/>
    <n v="285.26"/>
    <n v="503.4"/>
    <n v="-218.14"/>
    <n v="-0.43"/>
    <n v="285.26"/>
    <n v="67.12"/>
    <n v="402.72"/>
    <n v="-335.6"/>
    <n v="-0.83"/>
    <m/>
    <m/>
    <m/>
    <m/>
    <m/>
    <m/>
    <m/>
  </r>
  <r>
    <x v="839"/>
    <s v="AL-A001813"/>
    <x v="2"/>
    <s v="A001813"/>
    <n v="0"/>
    <n v="1000"/>
    <n v="1.19"/>
    <x v="3"/>
    <x v="3"/>
    <s v="NoReplen"/>
    <x v="1"/>
    <x v="4"/>
    <s v="PRE 2023"/>
    <m/>
    <s v=""/>
    <n v="14.28"/>
    <n v="386.17"/>
    <n v="-371.89"/>
    <n v="-0.96"/>
    <s v=""/>
    <s v=""/>
    <s v=""/>
    <s v=""/>
    <s v=""/>
    <m/>
    <m/>
    <m/>
    <m/>
    <m/>
    <m/>
    <m/>
  </r>
  <r>
    <x v="840"/>
    <s v="AL-A007066"/>
    <x v="2"/>
    <s v="A007066"/>
    <n v="0"/>
    <n v="7000"/>
    <n v="16.79"/>
    <x v="3"/>
    <x v="3"/>
    <s v="NoReplen"/>
    <x v="4"/>
    <x v="3"/>
    <s v="PRE 2023"/>
    <m/>
    <s v=""/>
    <n v="151.11000000000001"/>
    <n v="184.69"/>
    <n v="-33.58"/>
    <n v="-0.18"/>
    <s v=""/>
    <n v="33.58"/>
    <n v="0"/>
    <n v="33.58"/>
    <n v="0"/>
    <m/>
    <m/>
    <m/>
    <m/>
    <m/>
    <m/>
    <m/>
  </r>
  <r>
    <x v="841"/>
    <s v="AL-A004931"/>
    <x v="2"/>
    <s v="A004931"/>
    <n v="0"/>
    <n v="4000"/>
    <n v="26.99"/>
    <x v="3"/>
    <x v="5"/>
    <s v="NoReplen"/>
    <x v="2"/>
    <x v="1"/>
    <s v="PRE 2023"/>
    <m/>
    <n v="3"/>
    <n v="3400.74"/>
    <n v="5938.68"/>
    <n v="-2537.94"/>
    <n v="-0.43"/>
    <n v="1133.58"/>
    <n v="1106.5899999999999"/>
    <n v="8188.18"/>
    <n v="-7081.59"/>
    <n v="-0.86"/>
    <m/>
    <m/>
    <m/>
    <m/>
    <m/>
    <m/>
    <m/>
  </r>
  <r>
    <x v="842"/>
    <s v="AL-D007504"/>
    <x v="3"/>
    <s v="D007504"/>
    <n v="0"/>
    <n v="7000"/>
    <n v="1.99"/>
    <x v="8"/>
    <x v="7"/>
    <s v="NoReplen"/>
    <x v="1"/>
    <x v="2"/>
    <s v="PRE 2023"/>
    <m/>
    <n v="28"/>
    <n v="12290.24"/>
    <n v="14080.18"/>
    <n v="-1789.94"/>
    <n v="-0.13"/>
    <n v="438.93714285714287"/>
    <n v="7390.86"/>
    <n v="13774.36"/>
    <n v="-6383.5"/>
    <n v="-0.46"/>
    <m/>
    <m/>
    <m/>
    <m/>
    <m/>
    <m/>
    <m/>
  </r>
  <r>
    <x v="843"/>
    <s v="AL-A007504"/>
    <x v="2"/>
    <s v="A007504"/>
    <n v="0"/>
    <n v="7000"/>
    <n v="27.99"/>
    <x v="8"/>
    <x v="2"/>
    <s v="Replenish"/>
    <x v="1"/>
    <x v="2"/>
    <s v="PRE 2023"/>
    <m/>
    <n v="27"/>
    <n v="77336.37"/>
    <n v="229991.21"/>
    <n v="-152654.84"/>
    <n v="-0.66"/>
    <n v="2864.31"/>
    <n v="37590.57"/>
    <n v="195556.12"/>
    <n v="-157965.54999999999"/>
    <n v="-0.81"/>
    <m/>
    <m/>
    <m/>
    <m/>
    <m/>
    <m/>
    <m/>
  </r>
  <r>
    <x v="844"/>
    <s v="AL-A009894"/>
    <x v="2"/>
    <s v="A009894"/>
    <n v="0"/>
    <n v="9000"/>
    <n v="27.99"/>
    <x v="8"/>
    <x v="2"/>
    <s v="Delisted"/>
    <x v="2"/>
    <x v="4"/>
    <s v="PRE 2023"/>
    <m/>
    <n v="3"/>
    <m/>
    <n v="0"/>
    <n v="0"/>
    <m/>
    <n v="0"/>
    <s v=""/>
    <s v=""/>
    <s v=""/>
    <s v=""/>
    <m/>
    <m/>
    <m/>
    <m/>
    <m/>
    <m/>
    <m/>
  </r>
  <r>
    <x v="845"/>
    <s v="AL-A009891"/>
    <x v="2"/>
    <s v="A009891"/>
    <s v="STRAIGHT"/>
    <n v="9000"/>
    <n v="24.29"/>
    <x v="3"/>
    <x v="2"/>
    <s v="NoReplen"/>
    <x v="2"/>
    <x v="1"/>
    <d v="2024-11-01T00:00:00"/>
    <m/>
    <n v="2"/>
    <n v="436.32"/>
    <n v="72.72"/>
    <n v="363.6"/>
    <n v="5"/>
    <n v="218.16"/>
    <n v="96.96"/>
    <n v="24.24"/>
    <n v="72.72"/>
    <n v="3"/>
    <m/>
    <m/>
    <m/>
    <m/>
    <m/>
    <m/>
    <m/>
  </r>
  <r>
    <x v="846"/>
    <s v="AL-A009892"/>
    <x v="2"/>
    <s v="A009892"/>
    <s v="STRAIGHT"/>
    <n v="9000"/>
    <n v="24.29"/>
    <x v="3"/>
    <x v="2"/>
    <s v="NoReplen"/>
    <x v="2"/>
    <x v="1"/>
    <d v="2023-12-01T00:00:00"/>
    <m/>
    <n v="1"/>
    <n v="315.12"/>
    <n v="121.2"/>
    <n v="193.92"/>
    <n v="1.6"/>
    <n v="315.12"/>
    <n v="533.28"/>
    <n v="0"/>
    <n v="533.28"/>
    <n v="0"/>
    <m/>
    <m/>
    <m/>
    <m/>
    <m/>
    <m/>
    <m/>
  </r>
  <r>
    <x v="847"/>
    <s v="AL-A009893"/>
    <x v="2"/>
    <s v="A009893"/>
    <s v="STRAIGHT"/>
    <n v="9000"/>
    <n v="24.24"/>
    <x v="3"/>
    <x v="2"/>
    <s v="SpecOrder"/>
    <x v="2"/>
    <x v="3"/>
    <s v="PRE 2023"/>
    <m/>
    <n v="1"/>
    <n v="266.64"/>
    <n v="145.44"/>
    <n v="121.2"/>
    <n v="0.83"/>
    <n v="266.64"/>
    <n v="48.48"/>
    <n v="363.6"/>
    <n v="-315.12"/>
    <n v="-0.87"/>
    <m/>
    <m/>
    <m/>
    <m/>
    <m/>
    <m/>
    <m/>
  </r>
  <r>
    <x v="848"/>
    <s v="AL-A007563"/>
    <x v="2"/>
    <s v="A007563"/>
    <s v="STRAIGHT"/>
    <n v="7000"/>
    <n v="18.59"/>
    <x v="3"/>
    <x v="3"/>
    <s v="NoReplen"/>
    <x v="1"/>
    <x v="1"/>
    <s v="PRE 2023"/>
    <m/>
    <n v="4"/>
    <n v="892.32"/>
    <n v="1896.18"/>
    <n v="-1003.86"/>
    <n v="-0.53"/>
    <n v="223.08"/>
    <n v="37.18"/>
    <n v="576.29"/>
    <n v="-539.11"/>
    <n v="-0.94"/>
    <m/>
    <m/>
    <m/>
    <m/>
    <m/>
    <m/>
    <m/>
  </r>
  <r>
    <x v="849"/>
    <s v="AL-A030166"/>
    <x v="2"/>
    <s v="A030166"/>
    <s v="FLAVORED"/>
    <n v="30000"/>
    <n v="19.989999999999998"/>
    <x v="13"/>
    <x v="3"/>
    <s v="CGPO2"/>
    <x v="2"/>
    <x v="2"/>
    <s v=""/>
    <m/>
    <n v="1"/>
    <n v="39.979999999999997"/>
    <m/>
    <n v="39.979999999999997"/>
    <m/>
    <n v="39.979999999999997"/>
    <n v="0"/>
    <n v="19.989999999999998"/>
    <n v="-19.989999999999998"/>
    <n v="-1"/>
    <m/>
    <m/>
    <m/>
    <m/>
    <m/>
    <m/>
    <m/>
  </r>
  <r>
    <x v="850"/>
    <s v="AL-A070002"/>
    <x v="2"/>
    <s v="A070002"/>
    <s v="STRAIGHT"/>
    <n v="70000"/>
    <n v="34.99"/>
    <x v="6"/>
    <x v="5"/>
    <s v="Replenish"/>
    <x v="1"/>
    <x v="2"/>
    <d v="2023-05-01T00:00:00"/>
    <m/>
    <n v="3"/>
    <n v="2449.3000000000002"/>
    <n v="38240.879999999997"/>
    <n v="-35791.58"/>
    <n v="-0.94"/>
    <n v="816.43333333333339"/>
    <n v="1784.49"/>
    <n v="10508.96"/>
    <n v="-8724.4699999999993"/>
    <n v="-0.83"/>
    <m/>
    <m/>
    <m/>
    <m/>
    <m/>
    <m/>
    <m/>
  </r>
  <r>
    <x v="851"/>
    <s v="AL-F070549"/>
    <x v="5"/>
    <s v="F070549"/>
    <n v="0"/>
    <n v="70000"/>
    <n v="22.99"/>
    <x v="1"/>
    <x v="10"/>
    <s v="Replenish"/>
    <x v="1"/>
    <x v="2"/>
    <d v="2025-08-01T00:00:00"/>
    <m/>
    <n v="71"/>
    <n v="30162.93"/>
    <m/>
    <n v="30162.93"/>
    <m/>
    <n v="424.83"/>
    <n v="3000.58"/>
    <n v="0"/>
    <n v="3000.58"/>
    <n v="0"/>
    <m/>
    <m/>
    <m/>
    <m/>
    <m/>
    <m/>
    <m/>
  </r>
  <r>
    <x v="852"/>
    <s v="AL-F005718"/>
    <x v="5"/>
    <s v="F005718"/>
    <n v="0"/>
    <n v="5000"/>
    <n v="22.99"/>
    <x v="1"/>
    <x v="10"/>
    <s v="Replenish"/>
    <x v="1"/>
    <x v="2"/>
    <d v="2025-08-01T00:00:00"/>
    <m/>
    <n v="61"/>
    <n v="11041.79"/>
    <m/>
    <n v="11041.79"/>
    <m/>
    <n v="181.01295081967214"/>
    <n v="1700.19"/>
    <n v="0"/>
    <n v="1700.19"/>
    <n v="0"/>
    <m/>
    <m/>
    <m/>
    <m/>
    <m/>
    <m/>
    <m/>
  </r>
  <r>
    <x v="853"/>
    <s v="AL-F070565"/>
    <x v="5"/>
    <s v="F070565"/>
    <n v="0"/>
    <n v="70000"/>
    <n v="13.79"/>
    <x v="1"/>
    <x v="10"/>
    <s v="NoReplen"/>
    <x v="4"/>
    <x v="2"/>
    <d v="2025-07-10T00:00:00"/>
    <m/>
    <n v="28"/>
    <n v="1503.45"/>
    <m/>
    <n v="1503.45"/>
    <m/>
    <n v="53.69464285714286"/>
    <n v="459.8"/>
    <n v="0"/>
    <n v="459.8"/>
    <n v="0"/>
    <m/>
    <m/>
    <m/>
    <m/>
    <m/>
    <m/>
    <m/>
  </r>
  <r>
    <x v="854"/>
    <s v="AL-F000986"/>
    <x v="5"/>
    <s v="F000986"/>
    <n v="0"/>
    <n v="1000"/>
    <n v="22.99"/>
    <x v="1"/>
    <x v="10"/>
    <s v="Replenish"/>
    <x v="1"/>
    <x v="2"/>
    <d v="2025-09-01T00:00:00"/>
    <m/>
    <n v="67"/>
    <n v="19033.04"/>
    <m/>
    <n v="19033.04"/>
    <m/>
    <n v="284.07522388059704"/>
    <n v="2929.62"/>
    <n v="0"/>
    <n v="2929.62"/>
    <n v="0"/>
    <m/>
    <m/>
    <m/>
    <m/>
    <m/>
    <m/>
    <m/>
  </r>
  <r>
    <x v="855"/>
    <s v="AL-F070567"/>
    <x v="5"/>
    <s v="F070567"/>
    <n v="0"/>
    <n v="70000"/>
    <n v="13.79"/>
    <x v="1"/>
    <x v="10"/>
    <s v="NoReplen"/>
    <x v="4"/>
    <x v="2"/>
    <d v="2025-07-10T00:00:00"/>
    <m/>
    <n v="0"/>
    <n v="2515.0700000000002"/>
    <m/>
    <n v="2515.0700000000002"/>
    <m/>
    <s v=""/>
    <n v="229.9"/>
    <n v="0"/>
    <n v="229.9"/>
    <n v="0"/>
    <m/>
    <m/>
    <m/>
    <m/>
    <m/>
    <m/>
    <m/>
  </r>
  <r>
    <x v="856"/>
    <s v="AL-C070568"/>
    <x v="7"/>
    <s v="C070568"/>
    <n v="0"/>
    <n v="70000"/>
    <n v="2.39"/>
    <x v="1"/>
    <x v="1"/>
    <s v="NoReplen"/>
    <x v="4"/>
    <x v="2"/>
    <d v="2025-07-11T00:00:00"/>
    <m/>
    <n v="1"/>
    <n v="191.52"/>
    <m/>
    <n v="191.52"/>
    <m/>
    <n v="191.52"/>
    <n v="8728.5"/>
    <n v="0"/>
    <n v="8728.5"/>
    <n v="0"/>
    <m/>
    <m/>
    <m/>
    <m/>
    <m/>
    <m/>
    <m/>
  </r>
  <r>
    <x v="857"/>
    <s v="AL-C005718"/>
    <x v="7"/>
    <s v="C005718"/>
    <n v="0"/>
    <n v="5000"/>
    <n v="3.49"/>
    <x v="1"/>
    <x v="1"/>
    <s v="Replenish"/>
    <x v="2"/>
    <x v="2"/>
    <d v="2024-07-01T00:00:00"/>
    <m/>
    <n v="77"/>
    <n v="20105.89"/>
    <n v="21353.62"/>
    <n v="-1247.73"/>
    <n v="-0.06"/>
    <n v="261.11545454545455"/>
    <n v="10703.83"/>
    <n v="18734.88"/>
    <n v="-8031.05"/>
    <n v="-0.43"/>
    <m/>
    <m/>
    <m/>
    <m/>
    <m/>
    <m/>
    <m/>
  </r>
  <r>
    <x v="858"/>
    <s v="AL-C001443"/>
    <x v="7"/>
    <s v="C001443"/>
    <n v="0"/>
    <n v="1000"/>
    <n v="2.39"/>
    <x v="1"/>
    <x v="1"/>
    <s v="NoReplen"/>
    <x v="1"/>
    <x v="1"/>
    <d v="2024-07-01T00:00:00"/>
    <m/>
    <n v="4"/>
    <n v="1422.05"/>
    <n v="7244.38"/>
    <n v="-5822.33"/>
    <n v="-0.8"/>
    <n v="355.51249999999999"/>
    <n v="114.72"/>
    <n v="5138.1899999999996"/>
    <n v="-5023.47"/>
    <n v="-0.98"/>
    <m/>
    <m/>
    <m/>
    <m/>
    <m/>
    <m/>
    <m/>
  </r>
  <r>
    <x v="859"/>
    <s v="AL-C000984"/>
    <x v="7"/>
    <s v="C000984"/>
    <n v="0"/>
    <n v="1000"/>
    <n v="2.39"/>
    <x v="1"/>
    <x v="1"/>
    <s v="NoReplen"/>
    <x v="1"/>
    <x v="1"/>
    <d v="2024-07-01T00:00:00"/>
    <m/>
    <n v="11"/>
    <n v="1689.73"/>
    <n v="6181.63"/>
    <n v="-4491.8999999999996"/>
    <n v="-0.73"/>
    <n v="153.61181818181819"/>
    <n v="117.11"/>
    <n v="4129.4799999999996"/>
    <n v="-4012.37"/>
    <n v="-0.97"/>
    <m/>
    <m/>
    <m/>
    <m/>
    <m/>
    <m/>
    <m/>
  </r>
  <r>
    <x v="860"/>
    <s v="AL-C001304"/>
    <x v="7"/>
    <s v="C001304"/>
    <n v="0"/>
    <n v="1000"/>
    <n v="2.09"/>
    <x v="1"/>
    <x v="1"/>
    <s v="NoReplen"/>
    <x v="1"/>
    <x v="1"/>
    <d v="2024-07-01T00:00:00"/>
    <m/>
    <n v="2"/>
    <n v="3858.14"/>
    <n v="12425.53"/>
    <n v="-8567.39"/>
    <n v="-0.69"/>
    <n v="1929.07"/>
    <n v="1082.6199999999999"/>
    <n v="16187.17"/>
    <n v="-15104.55"/>
    <n v="-0.93"/>
    <m/>
    <m/>
    <m/>
    <m/>
    <m/>
    <m/>
    <m/>
  </r>
  <r>
    <x v="861"/>
    <s v="AL-C005318"/>
    <x v="7"/>
    <s v="C005318"/>
    <n v="0"/>
    <n v="5000"/>
    <n v="4.1399999999999997"/>
    <x v="1"/>
    <x v="1"/>
    <s v="NoReplen"/>
    <x v="2"/>
    <x v="4"/>
    <s v="PRE 2023"/>
    <m/>
    <s v=""/>
    <n v="0"/>
    <n v="41.4"/>
    <n v="-41.4"/>
    <n v="-1"/>
    <s v=""/>
    <s v=""/>
    <s v=""/>
    <s v=""/>
    <s v=""/>
    <m/>
    <m/>
    <m/>
    <m/>
    <m/>
    <m/>
    <m/>
  </r>
  <r>
    <x v="862"/>
    <s v="AL-C000985"/>
    <x v="7"/>
    <s v="C000985"/>
    <n v="0"/>
    <n v="1000"/>
    <n v="2.09"/>
    <x v="1"/>
    <x v="1"/>
    <s v="NoReplen"/>
    <x v="1"/>
    <x v="1"/>
    <d v="2024-07-01T00:00:00"/>
    <m/>
    <n v="6"/>
    <n v="4113.12"/>
    <n v="14309.43"/>
    <n v="-10196.31"/>
    <n v="-0.71"/>
    <n v="685.52"/>
    <n v="1504.8"/>
    <n v="21640.45"/>
    <n v="-20135.650000000001"/>
    <n v="-0.93"/>
    <m/>
    <m/>
    <m/>
    <m/>
    <m/>
    <m/>
    <m/>
  </r>
  <r>
    <x v="863"/>
    <s v="AL-C000986"/>
    <x v="7"/>
    <s v="C000986"/>
    <n v="0"/>
    <n v="1000"/>
    <n v="3.49"/>
    <x v="1"/>
    <x v="1"/>
    <s v="Replenish"/>
    <x v="1"/>
    <x v="2"/>
    <s v="PRE 2023"/>
    <m/>
    <n v="86"/>
    <n v="32593.11"/>
    <n v="26250.75"/>
    <n v="6342.36"/>
    <n v="0.24"/>
    <n v="378.98965116279072"/>
    <n v="13862.28"/>
    <n v="24401.62"/>
    <n v="-10539.34"/>
    <n v="-0.43"/>
    <m/>
    <m/>
    <m/>
    <m/>
    <m/>
    <m/>
    <m/>
  </r>
  <r>
    <x v="864"/>
    <s v="AL-F070566"/>
    <x v="5"/>
    <s v="F070566"/>
    <n v="0"/>
    <n v="70000"/>
    <n v="13.79"/>
    <x v="1"/>
    <x v="10"/>
    <s v="NoReplen"/>
    <x v="4"/>
    <x v="2"/>
    <d v="2025-07-10T00:00:00"/>
    <m/>
    <n v="6"/>
    <n v="1760.93"/>
    <m/>
    <n v="1760.93"/>
    <m/>
    <n v="293.48833333333334"/>
    <n v="3282.96"/>
    <n v="0"/>
    <n v="3282.96"/>
    <n v="0"/>
    <m/>
    <m/>
    <m/>
    <m/>
    <m/>
    <m/>
    <m/>
  </r>
  <r>
    <x v="865"/>
    <s v="AL-C007037"/>
    <x v="7"/>
    <s v="C007037"/>
    <n v="0"/>
    <n v="7000"/>
    <n v="1.47"/>
    <x v="1"/>
    <x v="1"/>
    <s v="NoReplen"/>
    <x v="1"/>
    <x v="3"/>
    <s v="PRE 2023"/>
    <m/>
    <n v="1"/>
    <m/>
    <n v="29.4"/>
    <n v="-29.4"/>
    <n v="-1"/>
    <n v="0"/>
    <s v=""/>
    <s v=""/>
    <s v=""/>
    <s v=""/>
    <m/>
    <m/>
    <m/>
    <m/>
    <m/>
    <m/>
    <m/>
  </r>
  <r>
    <x v="866"/>
    <s v="AL-C007036"/>
    <x v="7"/>
    <s v="C007036"/>
    <n v="0"/>
    <n v="7000"/>
    <n v="2.4500000000000002"/>
    <x v="1"/>
    <x v="1"/>
    <s v="NoReplen"/>
    <x v="1"/>
    <x v="3"/>
    <s v="PRE 2023"/>
    <m/>
    <s v=""/>
    <m/>
    <n v="12.25"/>
    <n v="-12.25"/>
    <n v="-1"/>
    <s v=""/>
    <s v=""/>
    <s v=""/>
    <s v=""/>
    <s v=""/>
    <m/>
    <m/>
    <m/>
    <m/>
    <m/>
    <m/>
    <m/>
  </r>
  <r>
    <x v="867"/>
    <s v="AL-A070057"/>
    <x v="2"/>
    <s v="A070057"/>
    <s v="STRAIGHT"/>
    <n v="70000"/>
    <n v="49.99"/>
    <x v="6"/>
    <x v="5"/>
    <s v="Replenish"/>
    <x v="1"/>
    <x v="2"/>
    <d v="2023-07-01T00:00:00"/>
    <m/>
    <n v="55"/>
    <n v="42509.82"/>
    <n v="29571.65"/>
    <n v="12938.17"/>
    <n v="0.44"/>
    <n v="772.90581818181818"/>
    <n v="13161.89"/>
    <n v="16960.37"/>
    <n v="-3798.48"/>
    <n v="-0.22"/>
    <m/>
    <m/>
    <m/>
    <m/>
    <m/>
    <m/>
    <m/>
  </r>
  <r>
    <x v="868"/>
    <s v="AL-A001153"/>
    <x v="2"/>
    <s v="A001153"/>
    <n v="0"/>
    <n v="1000"/>
    <n v="34.99"/>
    <x v="6"/>
    <x v="5"/>
    <s v="Replenish"/>
    <x v="1"/>
    <x v="2"/>
    <s v="PRE 2023"/>
    <m/>
    <n v="151"/>
    <n v="180933.5"/>
    <n v="193724.7"/>
    <n v="-12791.2"/>
    <n v="-7.0000000000000007E-2"/>
    <n v="1198.2350993377484"/>
    <n v="226508.45"/>
    <n v="272787.7"/>
    <n v="-46279.25"/>
    <n v="-0.17"/>
    <m/>
    <m/>
    <m/>
    <m/>
    <m/>
    <m/>
    <m/>
  </r>
  <r>
    <x v="869"/>
    <s v="AL-A001940"/>
    <x v="2"/>
    <s v="A001940"/>
    <n v="0"/>
    <n v="1000"/>
    <n v="36.99"/>
    <x v="6"/>
    <x v="5"/>
    <s v="Replenish"/>
    <x v="1"/>
    <x v="2"/>
    <s v="PRE 2023"/>
    <m/>
    <n v="134"/>
    <n v="138229.38"/>
    <n v="122318.95"/>
    <n v="15910.43"/>
    <n v="0.13"/>
    <n v="1031.5625373134328"/>
    <n v="71585.58"/>
    <n v="88082.05"/>
    <n v="-16496.47"/>
    <n v="-0.19"/>
    <m/>
    <m/>
    <m/>
    <m/>
    <m/>
    <m/>
    <m/>
  </r>
  <r>
    <x v="870"/>
    <s v="AL-E004683"/>
    <x v="4"/>
    <s v="E004683"/>
    <s v="STRAIGHT"/>
    <n v="4000"/>
    <n v="25.99"/>
    <x v="2"/>
    <x v="2"/>
    <s v="Replenish"/>
    <x v="2"/>
    <x v="2"/>
    <s v="PRE 2023"/>
    <m/>
    <n v="20"/>
    <n v="8732.64"/>
    <n v="7303.19"/>
    <n v="1429.45"/>
    <n v="0.2"/>
    <n v="436.63199999999995"/>
    <n v="43091.42"/>
    <n v="31889.73"/>
    <n v="11201.69"/>
    <n v="0.35"/>
    <m/>
    <m/>
    <m/>
    <m/>
    <m/>
    <m/>
    <m/>
  </r>
  <r>
    <x v="871"/>
    <s v="AL-A070138"/>
    <x v="2"/>
    <s v="A070138"/>
    <n v="0"/>
    <n v="70000"/>
    <n v="31.49"/>
    <x v="8"/>
    <x v="2"/>
    <s v="Replenish"/>
    <x v="1"/>
    <x v="2"/>
    <d v="2024-02-01T00:00:00"/>
    <m/>
    <n v="55"/>
    <n v="22765.58"/>
    <n v="15496.77"/>
    <n v="7268.81"/>
    <n v="0.47"/>
    <n v="413.91963636363641"/>
    <n v="84917.82"/>
    <n v="56143.040000000001"/>
    <n v="28774.78"/>
    <n v="0.51"/>
    <m/>
    <m/>
    <m/>
    <m/>
    <m/>
    <m/>
    <m/>
  </r>
  <r>
    <x v="872"/>
    <s v="AL-A010600"/>
    <x v="2"/>
    <s v="A010600"/>
    <s v="STRAIGHT"/>
    <n v="10000"/>
    <n v="41.99"/>
    <x v="13"/>
    <x v="4"/>
    <s v="SpecOrder"/>
    <x v="2"/>
    <x v="1"/>
    <d v="2023-12-01T00:00:00"/>
    <m/>
    <s v=""/>
    <m/>
    <n v="629.91"/>
    <n v="-629.91"/>
    <n v="-1"/>
    <s v=""/>
    <s v=""/>
    <s v=""/>
    <s v=""/>
    <s v=""/>
    <m/>
    <m/>
    <m/>
    <m/>
    <m/>
    <m/>
    <m/>
  </r>
  <r>
    <x v="873"/>
    <s v="AL-F000451"/>
    <x v="5"/>
    <s v="F000451"/>
    <s v="FLAVORED"/>
    <n v="1000"/>
    <n v="23.99"/>
    <x v="2"/>
    <x v="8"/>
    <s v="Replenish"/>
    <x v="1"/>
    <x v="2"/>
    <s v="PRE 2023"/>
    <m/>
    <n v="126"/>
    <n v="46972.42"/>
    <n v="49179.5"/>
    <n v="-2207.08"/>
    <n v="-0.04"/>
    <n v="372.79698412698411"/>
    <n v="36488.79"/>
    <n v="38647.89"/>
    <n v="-2159.1"/>
    <n v="-0.06"/>
    <m/>
    <m/>
    <m/>
    <m/>
    <m/>
    <m/>
    <m/>
  </r>
  <r>
    <x v="874"/>
    <s v="AL-A000451"/>
    <x v="2"/>
    <s v="A000451"/>
    <s v="FLAVORED"/>
    <n v="1000"/>
    <n v="6.89"/>
    <x v="2"/>
    <x v="9"/>
    <s v="NoReplen"/>
    <x v="1"/>
    <x v="1"/>
    <s v="PRE 2023"/>
    <m/>
    <n v="0"/>
    <n v="165.36"/>
    <n v="6.89"/>
    <n v="158.47"/>
    <n v="23"/>
    <s v=""/>
    <s v=""/>
    <s v=""/>
    <s v=""/>
    <s v=""/>
    <m/>
    <m/>
    <m/>
    <m/>
    <m/>
    <m/>
    <m/>
  </r>
  <r>
    <x v="875"/>
    <s v="AL-E009654"/>
    <x v="4"/>
    <s v="E009654"/>
    <s v="FLAVORED"/>
    <n v="9000"/>
    <n v="7.79"/>
    <x v="2"/>
    <x v="9"/>
    <s v="Delisted"/>
    <x v="2"/>
    <x v="4"/>
    <d v="2024-12-01T00:00:00"/>
    <m/>
    <s v=""/>
    <m/>
    <n v="0"/>
    <n v="0"/>
    <m/>
    <s v=""/>
    <n v="0"/>
    <n v="0"/>
    <n v="0"/>
    <n v="0"/>
    <m/>
    <m/>
    <m/>
    <m/>
    <m/>
    <m/>
    <m/>
  </r>
  <r>
    <x v="876"/>
    <s v="AL-F000540"/>
    <x v="5"/>
    <s v="F000540"/>
    <s v="FLAVORED"/>
    <n v="1000"/>
    <n v="17.989999999999998"/>
    <x v="2"/>
    <x v="9"/>
    <s v="Replenish"/>
    <x v="1"/>
    <x v="2"/>
    <s v="PRE 2023"/>
    <m/>
    <n v="102"/>
    <n v="36645.629999999997"/>
    <n v="38030.86"/>
    <n v="-1385.23"/>
    <n v="-0.04"/>
    <n v="359.27088235294116"/>
    <n v="12053.3"/>
    <n v="12233.2"/>
    <n v="-179.9"/>
    <n v="-0.01"/>
    <m/>
    <m/>
    <m/>
    <m/>
    <m/>
    <m/>
    <m/>
  </r>
  <r>
    <x v="877"/>
    <s v="AL-A008295"/>
    <x v="2"/>
    <s v="A008295"/>
    <s v="STRAIGHT"/>
    <n v="8000"/>
    <n v="44.99"/>
    <x v="6"/>
    <x v="5"/>
    <s v="Replenish"/>
    <x v="6"/>
    <x v="1"/>
    <d v="2023-07-01T00:00:00"/>
    <m/>
    <n v="0"/>
    <m/>
    <n v="742.34"/>
    <n v="-742.34"/>
    <n v="-1"/>
    <s v=""/>
    <n v="539.88"/>
    <n v="1612.17"/>
    <n v="-1072.29"/>
    <n v="-0.67"/>
    <m/>
    <m/>
    <m/>
    <m/>
    <m/>
    <m/>
    <m/>
  </r>
  <r>
    <x v="878"/>
    <s v="AL-A070383"/>
    <x v="2"/>
    <s v="A070383"/>
    <s v="STRAIGHT"/>
    <n v="70000"/>
    <n v="39.99"/>
    <x v="6"/>
    <x v="5"/>
    <s v="Replenish"/>
    <x v="1"/>
    <x v="2"/>
    <d v="2024-12-01T00:00:00"/>
    <m/>
    <n v="54"/>
    <n v="54986.25"/>
    <n v="18145.939999999999"/>
    <n v="36840.31"/>
    <n v="2.0299999999999998"/>
    <n v="1018.2638888888889"/>
    <n v="17755.560000000001"/>
    <n v="30718.65"/>
    <n v="-12963.09"/>
    <n v="-0.42"/>
    <m/>
    <m/>
    <m/>
    <m/>
    <m/>
    <m/>
    <m/>
  </r>
  <r>
    <x v="879"/>
    <s v="AL-A007505"/>
    <x v="2"/>
    <s v="A007505"/>
    <s v="STRAIGHT"/>
    <n v="7000"/>
    <n v="49.99"/>
    <x v="4"/>
    <x v="5"/>
    <s v="Replenish"/>
    <x v="1"/>
    <x v="2"/>
    <s v="PRE 2023"/>
    <m/>
    <n v="45"/>
    <n v="29413.98"/>
    <n v="40395.699999999997"/>
    <n v="-10981.72"/>
    <n v="-0.27"/>
    <n v="653.64400000000001"/>
    <n v="14267.1"/>
    <n v="16036.71"/>
    <n v="-1769.61"/>
    <n v="-0.11"/>
    <m/>
    <m/>
    <m/>
    <m/>
    <m/>
    <m/>
    <m/>
  </r>
  <r>
    <x v="880"/>
    <s v="AL-A070149"/>
    <x v="2"/>
    <s v="A070149"/>
    <s v="STRAIGHT"/>
    <n v="70000"/>
    <n v="79.989999999999995"/>
    <x v="4"/>
    <x v="6"/>
    <s v="NoReplen"/>
    <x v="1"/>
    <x v="2"/>
    <d v="2023-12-01T00:00:00"/>
    <m/>
    <n v="36"/>
    <n v="21437.32"/>
    <n v="25756.78"/>
    <n v="-4319.46"/>
    <n v="-0.17"/>
    <n v="595.48111111111109"/>
    <n v="1519.81"/>
    <n v="5359.33"/>
    <n v="-3839.52"/>
    <n v="-0.72"/>
    <m/>
    <m/>
    <m/>
    <m/>
    <m/>
    <m/>
    <m/>
  </r>
  <r>
    <x v="881"/>
    <s v="AL-A010862"/>
    <x v="2"/>
    <s v="A010862"/>
    <s v="STRAIGHT"/>
    <n v="10000"/>
    <n v="399.99"/>
    <x v="4"/>
    <x v="4"/>
    <s v="NoReplen"/>
    <x v="3"/>
    <x v="2"/>
    <d v="2025-05-01T00:00:00"/>
    <m/>
    <n v="10"/>
    <n v="14799.63"/>
    <n v="399.99"/>
    <n v="14399.64"/>
    <n v="36"/>
    <n v="1479.963"/>
    <n v="7999.8"/>
    <n v="4399.8900000000003"/>
    <n v="3599.91"/>
    <n v="0.82"/>
    <m/>
    <m/>
    <m/>
    <m/>
    <m/>
    <m/>
    <m/>
  </r>
  <r>
    <x v="882"/>
    <s v="AL-A010861"/>
    <x v="2"/>
    <s v="A010861"/>
    <s v="STRAIGHT"/>
    <n v="10000"/>
    <n v="499.99"/>
    <x v="4"/>
    <x v="4"/>
    <s v="NoReplen"/>
    <x v="3"/>
    <x v="2"/>
    <d v="2025-06-01T00:00:00"/>
    <m/>
    <n v="8"/>
    <n v="16999.66"/>
    <m/>
    <n v="16999.66"/>
    <m/>
    <n v="2124.9575"/>
    <n v="8999.82"/>
    <n v="4999.8999999999996"/>
    <n v="3999.92"/>
    <n v="0.8"/>
    <m/>
    <m/>
    <m/>
    <m/>
    <m/>
    <m/>
    <m/>
  </r>
  <r>
    <x v="883"/>
    <s v="AL-A010863"/>
    <x v="2"/>
    <s v="A010863"/>
    <s v="STRAIGHT"/>
    <n v="10000"/>
    <n v="299.99"/>
    <x v="4"/>
    <x v="4"/>
    <s v="NoReplen"/>
    <x v="3"/>
    <x v="2"/>
    <d v="2025-05-01T00:00:00"/>
    <m/>
    <n v="10"/>
    <n v="10499.65"/>
    <n v="1199.96"/>
    <n v="9299.69"/>
    <n v="7.75"/>
    <n v="1049.9649999999999"/>
    <n v="9299.69"/>
    <n v="5099.83"/>
    <n v="4199.8599999999997"/>
    <n v="0.82"/>
    <m/>
    <m/>
    <m/>
    <m/>
    <m/>
    <m/>
    <m/>
  </r>
  <r>
    <x v="884"/>
    <s v="AL-A005567"/>
    <x v="2"/>
    <s v="A005567"/>
    <s v="STRAIGHT"/>
    <n v="5000"/>
    <n v="139.99"/>
    <x v="4"/>
    <x v="4"/>
    <s v="Allocated1"/>
    <x v="2"/>
    <x v="2"/>
    <s v="PRE 2023"/>
    <m/>
    <n v="18"/>
    <n v="20298.55"/>
    <n v="21278.48"/>
    <n v="-979.93"/>
    <n v="-0.05"/>
    <n v="1127.6972222222221"/>
    <n v="419.97"/>
    <n v="9939.2900000000009"/>
    <n v="-9519.32"/>
    <n v="-0.96"/>
    <m/>
    <m/>
    <m/>
    <m/>
    <m/>
    <m/>
    <m/>
  </r>
  <r>
    <x v="885"/>
    <s v="AL-A010477"/>
    <x v="2"/>
    <s v="A010477"/>
    <s v="STRAIGHT"/>
    <n v="10000"/>
    <n v="159.99"/>
    <x v="4"/>
    <x v="4"/>
    <s v="Allocated1"/>
    <x v="3"/>
    <x v="2"/>
    <s v="PRE 2023"/>
    <m/>
    <n v="4"/>
    <n v="11679.27"/>
    <n v="15519.03"/>
    <n v="-3839.76"/>
    <n v="-0.25"/>
    <n v="2919.8175000000001"/>
    <n v="2719.83"/>
    <n v="11839.26"/>
    <n v="-9119.43"/>
    <n v="-0.77"/>
    <m/>
    <m/>
    <m/>
    <m/>
    <m/>
    <m/>
    <m/>
  </r>
  <r>
    <x v="886"/>
    <s v="AL-A007821"/>
    <x v="2"/>
    <s v="A007821"/>
    <s v="STRAIGHT"/>
    <n v="7000"/>
    <n v="69.989999999999995"/>
    <x v="4"/>
    <x v="6"/>
    <s v="Replenish"/>
    <x v="1"/>
    <x v="2"/>
    <s v="PRE 2023"/>
    <m/>
    <n v="78"/>
    <n v="56903.73"/>
    <n v="77558.22"/>
    <n v="-20654.490000000002"/>
    <n v="-0.27"/>
    <n v="729.53500000000008"/>
    <n v="37841.51"/>
    <n v="33654"/>
    <n v="4187.51"/>
    <n v="0.12"/>
    <m/>
    <m/>
    <m/>
    <m/>
    <m/>
    <m/>
    <m/>
  </r>
  <r>
    <x v="887"/>
    <s v="AL-A010864"/>
    <x v="2"/>
    <s v="A010864"/>
    <s v="STRAIGHT"/>
    <n v="10000"/>
    <n v="89.99"/>
    <x v="12"/>
    <x v="6"/>
    <s v="NoReplen"/>
    <x v="3"/>
    <x v="2"/>
    <d v="2025-05-01T00:00:00"/>
    <m/>
    <n v="10"/>
    <n v="2609.71"/>
    <n v="89.99"/>
    <n v="2519.7199999999998"/>
    <n v="28"/>
    <n v="260.971"/>
    <n v="4409.51"/>
    <n v="2879.68"/>
    <n v="1529.83"/>
    <n v="0.53"/>
    <m/>
    <m/>
    <m/>
    <m/>
    <m/>
    <m/>
    <m/>
  </r>
  <r>
    <x v="888"/>
    <s v="AL-E009035"/>
    <x v="4"/>
    <s v="E009035"/>
    <s v="STRAIGHT"/>
    <n v="9000"/>
    <n v="19.989999999999998"/>
    <x v="2"/>
    <x v="3"/>
    <s v="SpecOrder"/>
    <x v="2"/>
    <x v="2"/>
    <s v="PRE 2023"/>
    <m/>
    <n v="7"/>
    <n v="3538.23"/>
    <n v="5837.08"/>
    <n v="-2298.85"/>
    <n v="-0.39"/>
    <n v="505.4614285714286"/>
    <n v="51314.33"/>
    <n v="62628.67"/>
    <n v="-11314.34"/>
    <n v="-0.18"/>
    <m/>
    <m/>
    <m/>
    <m/>
    <m/>
    <m/>
    <m/>
  </r>
  <r>
    <x v="889"/>
    <s v="AL-D005474"/>
    <x v="3"/>
    <s v="D005474"/>
    <s v="FLAVORED"/>
    <n v="5000"/>
    <n v="0.47"/>
    <x v="2"/>
    <x v="7"/>
    <s v="Delisted"/>
    <x v="2"/>
    <x v="4"/>
    <s v="PRE 2023"/>
    <m/>
    <s v=""/>
    <m/>
    <n v="112.8"/>
    <n v="-112.8"/>
    <n v="-1"/>
    <s v=""/>
    <s v=""/>
    <s v=""/>
    <s v=""/>
    <s v=""/>
    <m/>
    <m/>
    <m/>
    <m/>
    <m/>
    <m/>
    <m/>
  </r>
  <r>
    <x v="890"/>
    <s v="AL-A031122"/>
    <x v="2"/>
    <s v="A031122"/>
    <s v="FLAVORED"/>
    <n v="30000"/>
    <n v="10.99"/>
    <x v="2"/>
    <x v="8"/>
    <s v="CGPO 1"/>
    <x v="3"/>
    <x v="2"/>
    <d v="2025-10-20T00:00:00"/>
    <m/>
    <n v="6"/>
    <m/>
    <n v="69.930000000000007"/>
    <n v="-69.930000000000007"/>
    <n v="-1"/>
    <n v="0"/>
    <n v="4879.5600000000004"/>
    <n v="0"/>
    <n v="4879.5600000000004"/>
    <n v="0"/>
    <m/>
    <m/>
    <m/>
    <m/>
    <m/>
    <m/>
    <m/>
  </r>
  <r>
    <x v="891"/>
    <s v="AL-F000714"/>
    <x v="5"/>
    <s v="F000714"/>
    <s v="FLAVORED"/>
    <n v="1000"/>
    <n v="17.989999999999998"/>
    <x v="2"/>
    <x v="9"/>
    <s v="Replenish"/>
    <x v="1"/>
    <x v="2"/>
    <s v="PRE 2023"/>
    <m/>
    <n v="104"/>
    <n v="128453.59"/>
    <n v="122267.16"/>
    <n v="6186.43"/>
    <n v="0.05"/>
    <n v="1235.1306730769231"/>
    <n v="66524.740000000005"/>
    <n v="60618.19"/>
    <n v="5906.55"/>
    <n v="0.1"/>
    <m/>
    <m/>
    <m/>
    <m/>
    <m/>
    <m/>
    <m/>
  </r>
  <r>
    <x v="892"/>
    <s v="AL-D005473"/>
    <x v="3"/>
    <s v="D005473"/>
    <s v="STRAIGHT"/>
    <n v="5000"/>
    <n v="0.59"/>
    <x v="2"/>
    <x v="7"/>
    <s v="NoReplen"/>
    <x v="2"/>
    <x v="1"/>
    <s v="PRE 2023"/>
    <m/>
    <n v="1"/>
    <n v="42.77"/>
    <n v="205.39"/>
    <n v="-162.62"/>
    <n v="-0.79"/>
    <n v="42.77"/>
    <n v="16.920000000000002"/>
    <n v="33.840000000000003"/>
    <n v="-16.920000000000002"/>
    <n v="-0.5"/>
    <m/>
    <m/>
    <m/>
    <m/>
    <m/>
    <m/>
    <m/>
  </r>
  <r>
    <x v="893"/>
    <s v="AL-A000714"/>
    <x v="2"/>
    <s v="A000714"/>
    <s v="FLAVORED"/>
    <n v="1000"/>
    <n v="10.99"/>
    <x v="2"/>
    <x v="8"/>
    <s v="Replenish"/>
    <x v="1"/>
    <x v="2"/>
    <s v="PRE 2023"/>
    <m/>
    <n v="92"/>
    <n v="15968.47"/>
    <n v="19924.87"/>
    <n v="-3956.4"/>
    <n v="-0.2"/>
    <n v="173.57032608695653"/>
    <n v="62412.21"/>
    <n v="57378.79"/>
    <n v="5033.42"/>
    <n v="0.09"/>
    <m/>
    <m/>
    <m/>
    <m/>
    <m/>
    <m/>
    <m/>
  </r>
  <r>
    <x v="894"/>
    <s v="AL-B000131"/>
    <x v="6"/>
    <s v="B000131"/>
    <n v="0"/>
    <n v="1000"/>
    <n v="19.989999999999998"/>
    <x v="8"/>
    <x v="5"/>
    <s v="NoReplen"/>
    <x v="1"/>
    <x v="2"/>
    <s v="PRE 2023"/>
    <m/>
    <n v="8"/>
    <n v="9255.3700000000008"/>
    <n v="7756.12"/>
    <n v="1499.25"/>
    <n v="0.19"/>
    <n v="1156.9212500000001"/>
    <n v="999.5"/>
    <n v="259.87"/>
    <n v="739.63"/>
    <n v="2.85"/>
    <m/>
    <m/>
    <m/>
    <m/>
    <m/>
    <m/>
    <m/>
  </r>
  <r>
    <x v="895"/>
    <s v="AL-A000131"/>
    <x v="2"/>
    <s v="A000131"/>
    <n v="0"/>
    <n v="1000"/>
    <n v="34.99"/>
    <x v="8"/>
    <x v="5"/>
    <s v="Replenish"/>
    <x v="1"/>
    <x v="2"/>
    <s v="PRE 2023"/>
    <m/>
    <n v="112"/>
    <n v="148812.47"/>
    <n v="139645.09"/>
    <n v="9167.3799999999992"/>
    <n v="7.0000000000000007E-2"/>
    <n v="1328.6827678571428"/>
    <n v="187721.35"/>
    <n v="177224.35"/>
    <n v="10497"/>
    <n v="0.06"/>
    <m/>
    <m/>
    <m/>
    <m/>
    <m/>
    <m/>
    <m/>
  </r>
  <r>
    <x v="896"/>
    <s v="AL-A070037"/>
    <x v="2"/>
    <s v="A070037"/>
    <n v="0"/>
    <n v="70000"/>
    <n v="34.99"/>
    <x v="8"/>
    <x v="5"/>
    <s v="NoReplen"/>
    <x v="1"/>
    <x v="2"/>
    <d v="2023-08-01T00:00:00"/>
    <m/>
    <n v="1"/>
    <n v="839.76"/>
    <n v="7802.77"/>
    <n v="-6963.01"/>
    <n v="-0.89"/>
    <n v="839.76"/>
    <n v="0"/>
    <n v="69.98"/>
    <n v="-69.98"/>
    <n v="-1"/>
    <m/>
    <m/>
    <m/>
    <m/>
    <m/>
    <m/>
    <m/>
  </r>
  <r>
    <x v="897"/>
    <s v="AL-A008208"/>
    <x v="2"/>
    <s v="A008208"/>
    <s v="STRAIGHT"/>
    <n v="8000"/>
    <n v="36.99"/>
    <x v="2"/>
    <x v="6"/>
    <s v="Replenish"/>
    <x v="6"/>
    <x v="2"/>
    <s v="PRE 2023"/>
    <m/>
    <n v="34"/>
    <n v="9062.5499999999993"/>
    <n v="11799.81"/>
    <n v="-2737.26"/>
    <n v="-0.23"/>
    <n v="266.54558823529408"/>
    <n v="10986.03"/>
    <n v="15868.71"/>
    <n v="-4882.68"/>
    <n v="-0.31"/>
    <m/>
    <m/>
    <m/>
    <m/>
    <m/>
    <m/>
    <m/>
  </r>
  <r>
    <x v="898"/>
    <s v="AL-A007149"/>
    <x v="2"/>
    <s v="A007149"/>
    <s v="STRAIGHT"/>
    <n v="7000"/>
    <n v="25.99"/>
    <x v="2"/>
    <x v="5"/>
    <s v="Replenish"/>
    <x v="1"/>
    <x v="2"/>
    <s v="PRE 2023"/>
    <m/>
    <n v="60"/>
    <n v="20944.89"/>
    <n v="19362.55"/>
    <n v="1582.34"/>
    <n v="0.08"/>
    <n v="349.08150000000001"/>
    <n v="35342.31"/>
    <n v="29810.53"/>
    <n v="5531.78"/>
    <n v="0.19"/>
    <m/>
    <m/>
    <m/>
    <m/>
    <m/>
    <m/>
    <m/>
  </r>
  <r>
    <x v="899"/>
    <s v="AL-E030295"/>
    <x v="4"/>
    <s v="E030295"/>
    <s v="STRAIGHT"/>
    <n v="30000"/>
    <n v="24.99"/>
    <x v="6"/>
    <x v="3"/>
    <s v="Delisted"/>
    <x v="3"/>
    <x v="4"/>
    <s v="PRE 2023"/>
    <m/>
    <n v="11"/>
    <n v="0"/>
    <m/>
    <n v="0"/>
    <m/>
    <n v="0"/>
    <n v="0"/>
    <n v="449.82"/>
    <n v="-449.82"/>
    <n v="-1"/>
    <m/>
    <m/>
    <m/>
    <m/>
    <m/>
    <m/>
    <m/>
  </r>
  <r>
    <x v="900"/>
    <s v="AL-E070404"/>
    <x v="4"/>
    <s v="E070404"/>
    <s v="STRAIGHT"/>
    <n v="70000"/>
    <n v="24.99"/>
    <x v="6"/>
    <x v="3"/>
    <s v="Replenish"/>
    <x v="1"/>
    <x v="2"/>
    <d v="2024-12-01T00:00:00"/>
    <m/>
    <n v="63"/>
    <n v="94545.27"/>
    <n v="38675.4"/>
    <n v="55869.87"/>
    <n v="1.44"/>
    <n v="1500.7185714285715"/>
    <n v="101385.57"/>
    <n v="92029.26"/>
    <n v="9356.31"/>
    <n v="0.1"/>
    <m/>
    <m/>
    <m/>
    <m/>
    <m/>
    <m/>
    <m/>
  </r>
  <r>
    <x v="901"/>
    <s v="AL-E030296"/>
    <x v="4"/>
    <s v="E030296"/>
    <s v="STRAIGHT"/>
    <n v="30000"/>
    <n v="24.99"/>
    <x v="6"/>
    <x v="3"/>
    <s v="Delisted"/>
    <x v="3"/>
    <x v="4"/>
    <s v="PRE 2023"/>
    <m/>
    <n v="10"/>
    <n v="0"/>
    <m/>
    <n v="0"/>
    <m/>
    <n v="0"/>
    <s v=""/>
    <s v=""/>
    <s v=""/>
    <s v=""/>
    <m/>
    <m/>
    <m/>
    <m/>
    <m/>
    <m/>
    <m/>
  </r>
  <r>
    <x v="902"/>
    <s v="AL-E070405"/>
    <x v="4"/>
    <s v="E070405"/>
    <s v="STRAIGHT"/>
    <n v="70000"/>
    <n v="24.99"/>
    <x v="6"/>
    <x v="3"/>
    <s v="Replenish"/>
    <x v="1"/>
    <x v="2"/>
    <d v="2024-12-01T00:00:00"/>
    <m/>
    <n v="64"/>
    <n v="194842.56"/>
    <n v="52389.63"/>
    <n v="142452.93"/>
    <n v="2.72"/>
    <n v="3044.415"/>
    <n v="114435.54"/>
    <n v="85347.78"/>
    <n v="29087.759999999998"/>
    <n v="0.34"/>
    <m/>
    <m/>
    <m/>
    <m/>
    <m/>
    <m/>
    <m/>
  </r>
  <r>
    <x v="903"/>
    <s v="AL-A001156"/>
    <x v="2"/>
    <s v="A001156"/>
    <s v="STRAIGHT"/>
    <n v="1000"/>
    <n v="148.79"/>
    <x v="9"/>
    <x v="4"/>
    <s v="Delisted"/>
    <x v="1"/>
    <x v="1"/>
    <s v="PRE 2023"/>
    <m/>
    <s v=""/>
    <n v="148.79"/>
    <m/>
    <n v="148.79"/>
    <m/>
    <s v=""/>
    <s v=""/>
    <s v=""/>
    <s v=""/>
    <s v=""/>
    <m/>
    <m/>
    <m/>
    <m/>
    <m/>
    <m/>
    <m/>
  </r>
  <r>
    <x v="904"/>
    <s v="AL-A005480"/>
    <x v="2"/>
    <s v="A005480"/>
    <s v="STRAIGHT"/>
    <n v="5000"/>
    <n v="296.58"/>
    <x v="9"/>
    <x v="4"/>
    <s v="Delisted"/>
    <x v="2"/>
    <x v="4"/>
    <d v="2024-07-01T00:00:00"/>
    <m/>
    <s v=""/>
    <m/>
    <n v="0"/>
    <n v="0"/>
    <m/>
    <s v=""/>
    <s v=""/>
    <s v=""/>
    <s v=""/>
    <s v=""/>
    <m/>
    <m/>
    <m/>
    <m/>
    <m/>
    <m/>
    <m/>
  </r>
  <r>
    <x v="905"/>
    <s v="AL-A007092"/>
    <x v="2"/>
    <s v="A007092"/>
    <s v="STRAIGHT"/>
    <n v="7000"/>
    <n v="329.99"/>
    <x v="11"/>
    <x v="4"/>
    <s v="Allocated1"/>
    <x v="1"/>
    <x v="2"/>
    <s v="PRE 2023"/>
    <m/>
    <n v="4"/>
    <n v="659.98"/>
    <n v="1319.96"/>
    <n v="-659.98"/>
    <n v="-0.5"/>
    <n v="164.995"/>
    <s v=""/>
    <s v=""/>
    <s v=""/>
    <s v=""/>
    <m/>
    <m/>
    <m/>
    <m/>
    <m/>
    <m/>
    <m/>
  </r>
  <r>
    <x v="906"/>
    <s v="AL-A001982"/>
    <x v="2"/>
    <s v="A001982"/>
    <s v="FLAVORED"/>
    <n v="1000"/>
    <n v="12.99"/>
    <x v="11"/>
    <x v="3"/>
    <s v="Replenish"/>
    <x v="1"/>
    <x v="2"/>
    <s v="PRE 2023"/>
    <m/>
    <n v="66"/>
    <n v="27136.11"/>
    <n v="35332.800000000003"/>
    <n v="-8196.69"/>
    <n v="-0.23"/>
    <n v="411.15318181818185"/>
    <n v="10184.16"/>
    <n v="5585.7"/>
    <n v="4598.46"/>
    <n v="0.82"/>
    <m/>
    <m/>
    <m/>
    <m/>
    <m/>
    <m/>
    <m/>
  </r>
  <r>
    <x v="907"/>
    <s v="AL-D070535"/>
    <x v="3"/>
    <s v="D070535"/>
    <s v="FLAVORED"/>
    <n v="70000"/>
    <n v="1.0900000000000001"/>
    <x v="11"/>
    <x v="7"/>
    <s v="Replenish"/>
    <x v="1"/>
    <x v="2"/>
    <d v="2025-11-07T00:00:00"/>
    <m/>
    <n v="54"/>
    <n v="4229.2"/>
    <m/>
    <n v="4229.2"/>
    <m/>
    <n v="78.318518518518516"/>
    <n v="1765.8"/>
    <n v="0"/>
    <n v="1765.8"/>
    <n v="0"/>
    <m/>
    <m/>
    <m/>
    <m/>
    <m/>
    <m/>
    <m/>
  </r>
  <r>
    <x v="908"/>
    <s v="AL-A070535"/>
    <x v="2"/>
    <s v="A070535"/>
    <s v="FLAVORED"/>
    <n v="70000"/>
    <n v="12.99"/>
    <x v="11"/>
    <x v="3"/>
    <s v="Replenish"/>
    <x v="1"/>
    <x v="2"/>
    <d v="2025-09-01T00:00:00"/>
    <m/>
    <n v="42"/>
    <n v="8456.49"/>
    <m/>
    <n v="8456.49"/>
    <m/>
    <n v="201.345"/>
    <n v="8339.58"/>
    <n v="0"/>
    <n v="8339.58"/>
    <n v="0"/>
    <m/>
    <m/>
    <m/>
    <m/>
    <m/>
    <m/>
    <m/>
  </r>
  <r>
    <x v="909"/>
    <s v="AL-E000118"/>
    <x v="4"/>
    <s v="E000118"/>
    <s v="STRAIGHT"/>
    <n v="1000"/>
    <n v="14.99"/>
    <x v="11"/>
    <x v="3"/>
    <s v="Replenish"/>
    <x v="1"/>
    <x v="2"/>
    <s v="PRE 2023"/>
    <m/>
    <n v="138"/>
    <n v="49886.720000000001"/>
    <n v="64786.78"/>
    <n v="-14900.06"/>
    <n v="-0.23"/>
    <n v="361.49797101449275"/>
    <n v="29815.11"/>
    <n v="36785.46"/>
    <n v="-6970.35"/>
    <n v="-0.19"/>
    <m/>
    <m/>
    <m/>
    <m/>
    <m/>
    <m/>
    <m/>
  </r>
  <r>
    <x v="910"/>
    <s v="AL-F000118"/>
    <x v="5"/>
    <s v="F000118"/>
    <s v="STRAIGHT"/>
    <n v="1000"/>
    <n v="19.989999999999998"/>
    <x v="11"/>
    <x v="3"/>
    <s v="Replenish"/>
    <x v="1"/>
    <x v="2"/>
    <s v="PRE 2023"/>
    <m/>
    <n v="158"/>
    <n v="671264.43"/>
    <n v="733660.42"/>
    <n v="-62395.99"/>
    <n v="-0.09"/>
    <n v="4248.5090506329116"/>
    <n v="147368.92000000001"/>
    <n v="156599.04999999999"/>
    <n v="-9230.1299999999992"/>
    <n v="-0.06"/>
    <m/>
    <m/>
    <m/>
    <m/>
    <m/>
    <m/>
    <m/>
  </r>
  <r>
    <x v="911"/>
    <s v="AL-B000118"/>
    <x v="6"/>
    <s v="B000118"/>
    <s v="STRAIGHT"/>
    <n v="1000"/>
    <n v="6.49"/>
    <x v="11"/>
    <x v="3"/>
    <s v="Replenish"/>
    <x v="1"/>
    <x v="2"/>
    <s v="PRE 2023"/>
    <m/>
    <n v="155"/>
    <n v="41750.17"/>
    <n v="48662.02"/>
    <n v="-6911.85"/>
    <n v="-0.14000000000000001"/>
    <n v="269.35593548387095"/>
    <n v="52711.78"/>
    <n v="56982.2"/>
    <n v="-4270.42"/>
    <n v="-7.0000000000000007E-2"/>
    <m/>
    <m/>
    <m/>
    <m/>
    <m/>
    <m/>
    <m/>
  </r>
  <r>
    <x v="912"/>
    <s v="AL-A000118"/>
    <x v="2"/>
    <s v="A000118"/>
    <s v="STRAIGHT"/>
    <n v="1000"/>
    <n v="11.99"/>
    <x v="11"/>
    <x v="3"/>
    <s v="Replenish"/>
    <x v="1"/>
    <x v="2"/>
    <s v="PRE 2023"/>
    <m/>
    <n v="157"/>
    <n v="50825.61"/>
    <n v="52827.94"/>
    <n v="-2002.33"/>
    <n v="-0.04"/>
    <n v="323.73"/>
    <n v="81172.3"/>
    <n v="89793.11"/>
    <n v="-8620.81"/>
    <n v="-0.1"/>
    <m/>
    <m/>
    <m/>
    <m/>
    <m/>
    <m/>
    <m/>
  </r>
  <r>
    <x v="913"/>
    <s v="AL-F000117"/>
    <x v="5"/>
    <s v="F000117"/>
    <s v="STRAIGHT"/>
    <n v="1000"/>
    <n v="35.99"/>
    <x v="11"/>
    <x v="3"/>
    <s v="Replenish"/>
    <x v="1"/>
    <x v="2"/>
    <s v="PRE 2023"/>
    <m/>
    <n v="94"/>
    <n v="64422.1"/>
    <n v="76802.66"/>
    <n v="-12380.56"/>
    <n v="-0.16"/>
    <n v="685.34148936170209"/>
    <n v="2987.17"/>
    <n v="3275.09"/>
    <n v="-287.92"/>
    <n v="-0.09"/>
    <m/>
    <m/>
    <m/>
    <m/>
    <m/>
    <m/>
    <m/>
  </r>
  <r>
    <x v="914"/>
    <s v="AL-F000120"/>
    <x v="5"/>
    <s v="F000120"/>
    <s v="STRAIGHT"/>
    <n v="1000"/>
    <n v="18.989999999999998"/>
    <x v="11"/>
    <x v="8"/>
    <s v="Replenish"/>
    <x v="1"/>
    <x v="2"/>
    <s v="PRE 2023"/>
    <m/>
    <n v="157"/>
    <n v="203547.71"/>
    <n v="231050.83"/>
    <n v="-27503.119999999999"/>
    <n v="-0.12"/>
    <n v="1296.4822292993631"/>
    <n v="76064.34"/>
    <n v="82223.11"/>
    <n v="-6158.77"/>
    <n v="-7.0000000000000007E-2"/>
    <m/>
    <m/>
    <m/>
    <m/>
    <m/>
    <m/>
    <m/>
  </r>
  <r>
    <x v="915"/>
    <s v="AL-B000120"/>
    <x v="6"/>
    <s v="B000120"/>
    <s v="STRAIGHT"/>
    <n v="1000"/>
    <n v="2.99"/>
    <x v="11"/>
    <x v="8"/>
    <s v="NoReplen"/>
    <x v="1"/>
    <x v="1"/>
    <s v="PRE 2023"/>
    <m/>
    <n v="2"/>
    <n v="1252.81"/>
    <n v="20962.55"/>
    <n v="-19709.740000000002"/>
    <n v="-0.94"/>
    <n v="626.40499999999997"/>
    <n v="284.05"/>
    <n v="31820.69"/>
    <n v="-31536.639999999999"/>
    <n v="-0.99"/>
    <m/>
    <m/>
    <m/>
    <m/>
    <m/>
    <m/>
    <m/>
  </r>
  <r>
    <x v="916"/>
    <s v="AL-A000120"/>
    <x v="2"/>
    <s v="A000120"/>
    <s v="STRAIGHT"/>
    <n v="1000"/>
    <n v="8.99"/>
    <x v="11"/>
    <x v="8"/>
    <s v="Replenish"/>
    <x v="1"/>
    <x v="2"/>
    <s v="PRE 2023"/>
    <m/>
    <n v="151"/>
    <n v="55234.559999999998"/>
    <n v="59037.33"/>
    <n v="-3802.77"/>
    <n v="-0.06"/>
    <n v="365.79178807947017"/>
    <n v="98791.11"/>
    <n v="101416.19"/>
    <n v="-2625.08"/>
    <n v="-0.03"/>
    <m/>
    <m/>
    <m/>
    <m/>
    <m/>
    <m/>
    <m/>
  </r>
  <r>
    <x v="917"/>
    <s v="AL-F000576"/>
    <x v="5"/>
    <s v="F000576"/>
    <s v="STRAIGHT"/>
    <n v="1000"/>
    <n v="17.489999999999998"/>
    <x v="11"/>
    <x v="8"/>
    <s v="Replenish"/>
    <x v="1"/>
    <x v="2"/>
    <s v="PRE 2023"/>
    <m/>
    <n v="123"/>
    <n v="51232.29"/>
    <n v="56818.080000000002"/>
    <n v="-5585.79"/>
    <n v="-0.1"/>
    <n v="416.52268292682925"/>
    <n v="8500.5"/>
    <n v="10292.58"/>
    <n v="-1792.08"/>
    <n v="-0.17"/>
    <m/>
    <m/>
    <m/>
    <m/>
    <m/>
    <m/>
    <m/>
  </r>
  <r>
    <x v="918"/>
    <s v="AL-F000222"/>
    <x v="5"/>
    <s v="F000222"/>
    <s v="STRAIGHT"/>
    <n v="1000"/>
    <n v="11.39"/>
    <x v="11"/>
    <x v="8"/>
    <s v="NoReplen"/>
    <x v="1"/>
    <x v="1"/>
    <s v="PRE 2023"/>
    <m/>
    <n v="3"/>
    <n v="1195.95"/>
    <n v="27707.67"/>
    <n v="-26511.72"/>
    <n v="-0.96"/>
    <n v="398.65000000000003"/>
    <n v="136.68"/>
    <n v="3089.54"/>
    <n v="-2952.86"/>
    <n v="-0.96"/>
    <m/>
    <m/>
    <m/>
    <m/>
    <m/>
    <m/>
    <m/>
  </r>
  <r>
    <x v="919"/>
    <s v="AL-E000495"/>
    <x v="4"/>
    <s v="E000495"/>
    <s v="STRAIGHT"/>
    <n v="1000"/>
    <n v="14.49"/>
    <x v="11"/>
    <x v="3"/>
    <s v="Replenish"/>
    <x v="1"/>
    <x v="2"/>
    <s v="PRE 2023"/>
    <m/>
    <n v="144"/>
    <n v="42412.23"/>
    <n v="43894.77"/>
    <n v="-1482.54"/>
    <n v="-0.03"/>
    <n v="294.52937500000002"/>
    <n v="66349.710000000006"/>
    <n v="75376.53"/>
    <n v="-9026.82"/>
    <n v="-0.12"/>
    <m/>
    <m/>
    <m/>
    <m/>
    <m/>
    <m/>
    <m/>
  </r>
  <r>
    <x v="920"/>
    <s v="AL-F000495"/>
    <x v="5"/>
    <s v="F000495"/>
    <s v="STRAIGHT"/>
    <n v="1000"/>
    <n v="20.99"/>
    <x v="11"/>
    <x v="3"/>
    <s v="Replenish"/>
    <x v="1"/>
    <x v="2"/>
    <s v="PRE 2023"/>
    <m/>
    <n v="159"/>
    <n v="888930.19"/>
    <n v="1025916.95"/>
    <n v="-136986.76"/>
    <n v="-0.13"/>
    <n v="5590.7559119496855"/>
    <n v="356006.15"/>
    <n v="399794.73"/>
    <n v="-43788.58"/>
    <n v="-0.11"/>
    <m/>
    <m/>
    <m/>
    <m/>
    <m/>
    <m/>
    <m/>
  </r>
  <r>
    <x v="921"/>
    <s v="AL-D000495"/>
    <x v="3"/>
    <s v="D000495"/>
    <s v="STRAIGHT"/>
    <n v="1000"/>
    <n v="1.0900000000000001"/>
    <x v="11"/>
    <x v="7"/>
    <s v="Replenish"/>
    <x v="1"/>
    <x v="2"/>
    <s v="PRE 2023"/>
    <m/>
    <n v="153"/>
    <n v="44138.46"/>
    <n v="43172.72"/>
    <n v="965.74"/>
    <n v="0.02"/>
    <n v="288.48666666666668"/>
    <n v="52908.6"/>
    <n v="50740.59"/>
    <n v="2168.0100000000002"/>
    <n v="0.04"/>
    <m/>
    <m/>
    <m/>
    <m/>
    <m/>
    <m/>
    <m/>
  </r>
  <r>
    <x v="922"/>
    <s v="AL-C000495"/>
    <x v="7"/>
    <s v="C000495"/>
    <s v="STRAIGHT"/>
    <n v="1000"/>
    <n v="3.99"/>
    <x v="11"/>
    <x v="7"/>
    <s v="Replenish"/>
    <x v="1"/>
    <x v="2"/>
    <s v="PRE 2023"/>
    <m/>
    <n v="157"/>
    <n v="43782.27"/>
    <n v="44476.53"/>
    <n v="-694.26"/>
    <n v="-0.02"/>
    <n v="278.86796178343945"/>
    <n v="152150.67000000001"/>
    <n v="162644.37"/>
    <n v="-10493.7"/>
    <n v="-0.06"/>
    <m/>
    <m/>
    <m/>
    <m/>
    <m/>
    <m/>
    <m/>
  </r>
  <r>
    <x v="923"/>
    <s v="AL-B000495"/>
    <x v="6"/>
    <s v="B000495"/>
    <s v="STRAIGHT"/>
    <n v="1000"/>
    <n v="5.99"/>
    <x v="11"/>
    <x v="3"/>
    <s v="Replenish"/>
    <x v="1"/>
    <x v="2"/>
    <s v="PRE 2023"/>
    <m/>
    <n v="159"/>
    <n v="95258.97"/>
    <n v="113804.01"/>
    <n v="-18545.04"/>
    <n v="-0.16"/>
    <n v="599.11301886792455"/>
    <n v="341795.39"/>
    <n v="405217.51"/>
    <n v="-63422.12"/>
    <n v="-0.16"/>
    <m/>
    <m/>
    <m/>
    <m/>
    <m/>
    <m/>
    <m/>
  </r>
  <r>
    <x v="924"/>
    <s v="AL-A000495"/>
    <x v="2"/>
    <s v="A000495"/>
    <s v="STRAIGHT"/>
    <n v="1000"/>
    <n v="10.99"/>
    <x v="11"/>
    <x v="3"/>
    <s v="Replenish"/>
    <x v="1"/>
    <x v="2"/>
    <s v="PRE 2023"/>
    <m/>
    <n v="144"/>
    <n v="41533.120000000003"/>
    <n v="52511.69"/>
    <n v="-10978.57"/>
    <n v="-0.21"/>
    <n v="288.42444444444448"/>
    <n v="152435.64000000001"/>
    <n v="156934.60999999999"/>
    <n v="-4498.97"/>
    <n v="-0.03"/>
    <m/>
    <m/>
    <m/>
    <m/>
    <m/>
    <m/>
    <m/>
  </r>
  <r>
    <x v="925"/>
    <s v="AL-A000431"/>
    <x v="2"/>
    <s v="A000431"/>
    <s v="STRAIGHT"/>
    <n v="1000"/>
    <n v="10.99"/>
    <x v="11"/>
    <x v="3"/>
    <s v="Replenish"/>
    <x v="1"/>
    <x v="2"/>
    <s v="PRE 2023"/>
    <m/>
    <n v="159"/>
    <n v="185865.11"/>
    <n v="207247.33"/>
    <n v="-21382.22"/>
    <n v="-0.1"/>
    <n v="1168.9629559748428"/>
    <n v="126976.74"/>
    <n v="140521.54"/>
    <n v="-13544.8"/>
    <n v="-0.1"/>
    <m/>
    <m/>
    <m/>
    <m/>
    <m/>
    <m/>
    <m/>
  </r>
  <r>
    <x v="926"/>
    <s v="AL-A001569"/>
    <x v="2"/>
    <s v="A001569"/>
    <s v="FLAVORED"/>
    <n v="1000"/>
    <n v="10.49"/>
    <x v="11"/>
    <x v="8"/>
    <s v="Replenish"/>
    <x v="1"/>
    <x v="2"/>
    <s v="PRE 2023"/>
    <m/>
    <n v="138"/>
    <n v="94148.71"/>
    <n v="103765.21"/>
    <n v="-9616.5"/>
    <n v="-0.09"/>
    <n v="682.23702898550732"/>
    <n v="83870.19"/>
    <n v="76222.09"/>
    <n v="7648.1"/>
    <n v="0.1"/>
    <m/>
    <m/>
    <m/>
    <m/>
    <m/>
    <m/>
    <m/>
  </r>
  <r>
    <x v="927"/>
    <s v="AL-D007589"/>
    <x v="3"/>
    <s v="D007589"/>
    <s v="FLAVORED"/>
    <n v="7000"/>
    <n v="0.59"/>
    <x v="11"/>
    <x v="7"/>
    <s v="Delisted"/>
    <x v="1"/>
    <x v="4"/>
    <s v="PRE 2023"/>
    <m/>
    <s v=""/>
    <m/>
    <n v="63.72"/>
    <n v="-63.72"/>
    <n v="-1"/>
    <s v=""/>
    <s v=""/>
    <s v=""/>
    <s v=""/>
    <s v=""/>
    <m/>
    <m/>
    <m/>
    <m/>
    <m/>
    <m/>
    <m/>
  </r>
  <r>
    <x v="928"/>
    <s v="AL-A007589"/>
    <x v="2"/>
    <s v="A007589"/>
    <s v="FLAVORED"/>
    <n v="7000"/>
    <n v="10.49"/>
    <x v="11"/>
    <x v="8"/>
    <s v="Replenish"/>
    <x v="1"/>
    <x v="2"/>
    <s v="PRE 2023"/>
    <m/>
    <n v="105"/>
    <n v="39229.040000000001"/>
    <n v="44692.21"/>
    <n v="-5463.17"/>
    <n v="-0.12"/>
    <n v="373.60990476190477"/>
    <n v="24458.83"/>
    <n v="29077.27"/>
    <n v="-4618.4399999999996"/>
    <n v="-0.16"/>
    <m/>
    <m/>
    <m/>
    <m/>
    <m/>
    <m/>
    <m/>
  </r>
  <r>
    <x v="929"/>
    <s v="AL-F000155"/>
    <x v="5"/>
    <s v="F000155"/>
    <s v="STRAIGHT"/>
    <n v="1000"/>
    <n v="19.989999999999998"/>
    <x v="11"/>
    <x v="8"/>
    <s v="Replenish"/>
    <x v="1"/>
    <x v="2"/>
    <s v="PRE 2023"/>
    <m/>
    <n v="159"/>
    <n v="442125.63"/>
    <n v="465960.81"/>
    <n v="-23835.18"/>
    <n v="-0.05"/>
    <n v="2780.6643396226414"/>
    <n v="210317.89"/>
    <n v="212567.2"/>
    <n v="-2249.31"/>
    <n v="-0.01"/>
    <m/>
    <m/>
    <m/>
    <m/>
    <m/>
    <m/>
    <m/>
  </r>
  <r>
    <x v="930"/>
    <s v="AL-B000155"/>
    <x v="6"/>
    <s v="B000155"/>
    <s v="STRAIGHT"/>
    <n v="1000"/>
    <n v="4.99"/>
    <x v="11"/>
    <x v="8"/>
    <s v="Replenish"/>
    <x v="1"/>
    <x v="2"/>
    <s v="PRE 2023"/>
    <m/>
    <n v="150"/>
    <n v="86791.07"/>
    <n v="70304.679999999993"/>
    <n v="16486.39"/>
    <n v="0.23"/>
    <n v="578.60713333333342"/>
    <n v="224589.92"/>
    <n v="255290.18"/>
    <n v="-30700.26"/>
    <n v="-0.12"/>
    <m/>
    <m/>
    <m/>
    <m/>
    <m/>
    <m/>
    <m/>
  </r>
  <r>
    <x v="931"/>
    <s v="AL-A000155"/>
    <x v="2"/>
    <s v="A000155"/>
    <s v="STRAIGHT"/>
    <n v="1000"/>
    <n v="10.49"/>
    <x v="11"/>
    <x v="8"/>
    <s v="Replenish"/>
    <x v="1"/>
    <x v="2"/>
    <s v="PRE 2023"/>
    <m/>
    <n v="150"/>
    <n v="49355.45"/>
    <n v="54044.480000000003"/>
    <n v="-4689.03"/>
    <n v="-0.09"/>
    <n v="329.03633333333329"/>
    <n v="158346.54999999999"/>
    <n v="164556.63"/>
    <n v="-6210.08"/>
    <n v="-0.04"/>
    <m/>
    <m/>
    <m/>
    <m/>
    <m/>
    <m/>
    <m/>
  </r>
  <r>
    <x v="932"/>
    <s v="AL-A000555"/>
    <x v="2"/>
    <s v="A000555"/>
    <s v="STRAIGHT"/>
    <n v="1000"/>
    <n v="10.49"/>
    <x v="11"/>
    <x v="8"/>
    <s v="Replenish"/>
    <x v="1"/>
    <x v="2"/>
    <s v="PRE 2023"/>
    <m/>
    <n v="133"/>
    <n v="79084.11"/>
    <n v="82430.42"/>
    <n v="-3346.31"/>
    <n v="-0.04"/>
    <n v="594.61736842105267"/>
    <n v="109274.33"/>
    <n v="123456.81"/>
    <n v="-14182.48"/>
    <n v="-0.11"/>
    <m/>
    <m/>
    <m/>
    <m/>
    <m/>
    <m/>
    <m/>
  </r>
  <r>
    <x v="933"/>
    <s v="AL-F000389"/>
    <x v="5"/>
    <s v="F000389"/>
    <s v="STRAIGHT"/>
    <n v="1000"/>
    <n v="24.99"/>
    <x v="11"/>
    <x v="3"/>
    <s v="Replenish"/>
    <x v="1"/>
    <x v="2"/>
    <s v="PRE 2023"/>
    <m/>
    <n v="159"/>
    <n v="544702.36"/>
    <n v="623059.23"/>
    <n v="-78356.87"/>
    <n v="-0.13"/>
    <n v="3425.8010062893081"/>
    <n v="165343.32"/>
    <n v="159314.88"/>
    <n v="6028.44"/>
    <n v="0.04"/>
    <m/>
    <m/>
    <m/>
    <m/>
    <m/>
    <m/>
    <m/>
  </r>
  <r>
    <x v="934"/>
    <s v="AL-D009378"/>
    <x v="3"/>
    <s v="D009378"/>
    <s v="STRAIGHT"/>
    <n v="9000"/>
    <n v="0.59"/>
    <x v="11"/>
    <x v="7"/>
    <s v="Delisted"/>
    <x v="2"/>
    <x v="4"/>
    <s v="PRE 2023"/>
    <m/>
    <s v=""/>
    <m/>
    <n v="8.26"/>
    <n v="-8.26"/>
    <n v="-1"/>
    <s v=""/>
    <s v=""/>
    <s v=""/>
    <s v=""/>
    <s v=""/>
    <m/>
    <m/>
    <m/>
    <m/>
    <m/>
    <m/>
    <m/>
  </r>
  <r>
    <x v="935"/>
    <s v="AL-B000389"/>
    <x v="6"/>
    <s v="B000389"/>
    <s v="STRAIGHT"/>
    <n v="1000"/>
    <n v="6.49"/>
    <x v="11"/>
    <x v="3"/>
    <s v="Replenish"/>
    <x v="1"/>
    <x v="2"/>
    <s v="PRE 2023"/>
    <m/>
    <n v="149"/>
    <n v="81832.41"/>
    <n v="80683.679999999993"/>
    <n v="1148.73"/>
    <n v="0.01"/>
    <n v="549.21080536912757"/>
    <n v="145343.54999999999"/>
    <n v="151755.67000000001"/>
    <n v="-6412.12"/>
    <n v="-0.04"/>
    <m/>
    <m/>
    <m/>
    <m/>
    <m/>
    <m/>
    <m/>
  </r>
  <r>
    <x v="936"/>
    <s v="AL-A000389"/>
    <x v="2"/>
    <s v="A000389"/>
    <s v="STRAIGHT"/>
    <n v="1000"/>
    <n v="13.99"/>
    <x v="11"/>
    <x v="3"/>
    <s v="Replenish"/>
    <x v="1"/>
    <x v="2"/>
    <s v="PRE 2023"/>
    <m/>
    <n v="158"/>
    <n v="163543.1"/>
    <n v="164116.69"/>
    <n v="-573.59"/>
    <n v="0"/>
    <n v="1035.0829113924051"/>
    <n v="223588.18"/>
    <n v="230373.33"/>
    <n v="-6785.15"/>
    <n v="-0.03"/>
    <m/>
    <m/>
    <m/>
    <m/>
    <m/>
    <m/>
    <m/>
  </r>
  <r>
    <x v="937"/>
    <s v="AL-E005519"/>
    <x v="4"/>
    <s v="E005519"/>
    <s v="STRAIGHT"/>
    <n v="5000"/>
    <n v="24.59"/>
    <x v="9"/>
    <x v="3"/>
    <s v="NoReplen"/>
    <x v="2"/>
    <x v="1"/>
    <s v="PRE 2023"/>
    <m/>
    <s v=""/>
    <n v="122.95"/>
    <n v="24.59"/>
    <n v="98.36"/>
    <n v="4"/>
    <s v=""/>
    <n v="0"/>
    <n v="0"/>
    <n v="0"/>
    <n v="0"/>
    <m/>
    <m/>
    <m/>
    <m/>
    <m/>
    <m/>
    <m/>
  </r>
  <r>
    <x v="938"/>
    <s v="AL-D001711"/>
    <x v="3"/>
    <s v="D001711"/>
    <s v="STRAIGHT"/>
    <n v="1000"/>
    <n v="0.99"/>
    <x v="2"/>
    <x v="7"/>
    <s v="Delisted"/>
    <x v="1"/>
    <x v="4"/>
    <s v="PRE 2023"/>
    <m/>
    <s v=""/>
    <m/>
    <n v="0.59"/>
    <n v="-0.59"/>
    <n v="-1"/>
    <s v=""/>
    <s v=""/>
    <s v=""/>
    <s v=""/>
    <s v=""/>
    <m/>
    <m/>
    <m/>
    <m/>
    <m/>
    <m/>
    <m/>
  </r>
  <r>
    <x v="939"/>
    <s v="AL-J007380"/>
    <x v="1"/>
    <s v="J007380"/>
    <n v="0"/>
    <n v="7000"/>
    <n v="7.79"/>
    <x v="1"/>
    <x v="1"/>
    <s v="NoReplen"/>
    <x v="1"/>
    <x v="1"/>
    <s v="PRE 2023"/>
    <m/>
    <n v="1"/>
    <n v="23.37"/>
    <n v="218.12"/>
    <n v="-194.75"/>
    <n v="-0.89"/>
    <n v="23.37"/>
    <n v="0"/>
    <n v="62.32"/>
    <n v="-62.32"/>
    <n v="-1"/>
    <m/>
    <m/>
    <m/>
    <m/>
    <m/>
    <m/>
    <m/>
  </r>
  <r>
    <x v="940"/>
    <s v="AL-J007381"/>
    <x v="1"/>
    <s v="J007381"/>
    <n v="0"/>
    <n v="7000"/>
    <n v="7.79"/>
    <x v="1"/>
    <x v="1"/>
    <s v="NoReplen"/>
    <x v="1"/>
    <x v="1"/>
    <s v="PRE 2023"/>
    <m/>
    <n v="2"/>
    <n v="62.32"/>
    <n v="210.33"/>
    <n v="-148.01"/>
    <n v="-0.7"/>
    <n v="31.16"/>
    <s v=""/>
    <s v=""/>
    <s v=""/>
    <s v=""/>
    <m/>
    <m/>
    <m/>
    <m/>
    <m/>
    <m/>
    <m/>
  </r>
  <r>
    <x v="941"/>
    <s v="AL-A010228"/>
    <x v="2"/>
    <s v="A010228"/>
    <s v="STRAIGHT"/>
    <n v="10000"/>
    <n v="41.99"/>
    <x v="6"/>
    <x v="5"/>
    <s v="Delisted"/>
    <x v="2"/>
    <x v="4"/>
    <s v="PRE 2023"/>
    <m/>
    <s v=""/>
    <m/>
    <n v="0"/>
    <n v="0"/>
    <m/>
    <s v=""/>
    <n v="0"/>
    <n v="0"/>
    <n v="0"/>
    <n v="0"/>
    <m/>
    <m/>
    <m/>
    <m/>
    <m/>
    <m/>
    <m/>
  </r>
  <r>
    <x v="942"/>
    <s v="AL-A005399"/>
    <x v="2"/>
    <s v="A005399"/>
    <s v="SINGLE MALT"/>
    <n v="5000"/>
    <n v="79.989999999999995"/>
    <x v="5"/>
    <x v="6"/>
    <s v="SpecOrder"/>
    <x v="2"/>
    <x v="2"/>
    <s v="PRE 2023"/>
    <m/>
    <n v="0"/>
    <n v="79.989999999999995"/>
    <n v="2959.63"/>
    <n v="-2879.64"/>
    <n v="-0.97"/>
    <s v=""/>
    <n v="0"/>
    <n v="1439.82"/>
    <n v="-1439.82"/>
    <n v="-1"/>
    <m/>
    <m/>
    <m/>
    <m/>
    <m/>
    <m/>
    <m/>
  </r>
  <r>
    <x v="943"/>
    <s v="AL-A005668"/>
    <x v="2"/>
    <s v="A005668"/>
    <s v="STRAIGHT"/>
    <n v="5000"/>
    <n v="11.99"/>
    <x v="9"/>
    <x v="8"/>
    <s v="Delisted"/>
    <x v="2"/>
    <x v="4"/>
    <s v="PRE 2023"/>
    <m/>
    <s v=""/>
    <m/>
    <n v="0"/>
    <n v="0"/>
    <m/>
    <s v=""/>
    <s v=""/>
    <s v=""/>
    <s v=""/>
    <s v=""/>
    <m/>
    <m/>
    <m/>
    <m/>
    <m/>
    <m/>
    <m/>
  </r>
  <r>
    <x v="944"/>
    <s v="AL-B000746"/>
    <x v="6"/>
    <s v="B000746"/>
    <s v="STRAIGHT"/>
    <n v="1000"/>
    <n v="4.79"/>
    <x v="2"/>
    <x v="8"/>
    <s v="Delisted"/>
    <x v="1"/>
    <x v="4"/>
    <d v="2024-11-01T00:00:00"/>
    <m/>
    <s v=""/>
    <m/>
    <n v="4.79"/>
    <n v="-4.79"/>
    <n v="-1"/>
    <s v=""/>
    <s v=""/>
    <s v=""/>
    <s v=""/>
    <s v=""/>
    <m/>
    <m/>
    <m/>
    <m/>
    <m/>
    <m/>
    <m/>
  </r>
  <r>
    <x v="945"/>
    <s v="AL-A000746"/>
    <x v="2"/>
    <s v="A000746"/>
    <s v="FLAVORED"/>
    <n v="1000"/>
    <n v="11.99"/>
    <x v="2"/>
    <x v="8"/>
    <s v="NoReplen"/>
    <x v="1"/>
    <x v="4"/>
    <s v="PRE 2023"/>
    <m/>
    <s v=""/>
    <n v="23.98"/>
    <n v="1347.31"/>
    <n v="-1323.33"/>
    <n v="-0.98"/>
    <s v=""/>
    <s v=""/>
    <s v=""/>
    <s v=""/>
    <s v=""/>
    <m/>
    <m/>
    <m/>
    <m/>
    <m/>
    <m/>
    <m/>
  </r>
  <r>
    <x v="946"/>
    <s v="AL-A007802"/>
    <x v="2"/>
    <s v="A007802"/>
    <s v="FLAVORED"/>
    <n v="7000"/>
    <n v="20.99"/>
    <x v="2"/>
    <x v="2"/>
    <s v="NoReplen"/>
    <x v="1"/>
    <x v="3"/>
    <s v="PRE 2023"/>
    <m/>
    <s v=""/>
    <m/>
    <n v="38.979999999999997"/>
    <n v="-38.979999999999997"/>
    <n v="-1"/>
    <s v=""/>
    <s v=""/>
    <s v=""/>
    <s v=""/>
    <s v=""/>
    <m/>
    <m/>
    <m/>
    <m/>
    <m/>
    <m/>
    <m/>
  </r>
  <r>
    <x v="947"/>
    <s v="AL-A001463"/>
    <x v="2"/>
    <s v="A001463"/>
    <s v="FLAVORED"/>
    <n v="1000"/>
    <n v="14.99"/>
    <x v="2"/>
    <x v="3"/>
    <s v="Replenish"/>
    <x v="1"/>
    <x v="2"/>
    <s v="PRE 2023"/>
    <m/>
    <n v="123"/>
    <n v="57728.49"/>
    <n v="61066.34"/>
    <n v="-3337.85"/>
    <n v="-0.05"/>
    <n v="469.33731707317071"/>
    <n v="58409.08"/>
    <n v="65397.33"/>
    <n v="-6988.25"/>
    <n v="-0.11"/>
    <m/>
    <m/>
    <m/>
    <m/>
    <m/>
    <m/>
    <m/>
  </r>
  <r>
    <x v="948"/>
    <s v="AL-A007241"/>
    <x v="2"/>
    <s v="A007241"/>
    <s v="FLAVORED"/>
    <n v="7000"/>
    <n v="11.99"/>
    <x v="2"/>
    <x v="8"/>
    <s v="NoReplen"/>
    <x v="1"/>
    <x v="1"/>
    <s v="PRE 2023"/>
    <m/>
    <s v=""/>
    <n v="887.26"/>
    <n v="103.94"/>
    <n v="783.32"/>
    <n v="7.54"/>
    <s v=""/>
    <n v="0"/>
    <n v="259.87"/>
    <n v="-259.87"/>
    <n v="-1"/>
    <m/>
    <m/>
    <m/>
    <m/>
    <m/>
    <m/>
    <m/>
  </r>
  <r>
    <x v="949"/>
    <s v="AL-A001769"/>
    <x v="2"/>
    <s v="A001769"/>
    <s v="FLAVORED"/>
    <n v="1000"/>
    <n v="6.59"/>
    <x v="2"/>
    <x v="8"/>
    <s v="NoReplen"/>
    <x v="1"/>
    <x v="1"/>
    <s v="PRE 2023"/>
    <m/>
    <s v=""/>
    <n v="31.16"/>
    <n v="113.94"/>
    <n v="-82.78"/>
    <n v="-0.73"/>
    <s v=""/>
    <n v="11.39"/>
    <n v="0"/>
    <n v="11.39"/>
    <n v="0"/>
    <m/>
    <m/>
    <m/>
    <m/>
    <m/>
    <m/>
    <m/>
  </r>
  <r>
    <x v="950"/>
    <s v="AL-F001423"/>
    <x v="5"/>
    <s v="F001423"/>
    <n v="0"/>
    <n v="1000"/>
    <n v="21.99"/>
    <x v="1"/>
    <x v="10"/>
    <s v="Replenish"/>
    <x v="1"/>
    <x v="2"/>
    <s v="PRE 2023"/>
    <m/>
    <n v="156"/>
    <n v="125760.81"/>
    <n v="136711.82999999999"/>
    <n v="-10951.02"/>
    <n v="-0.08"/>
    <n v="806.15903846153844"/>
    <n v="73292.67"/>
    <n v="83188.17"/>
    <n v="-9895.5"/>
    <n v="-0.12"/>
    <m/>
    <m/>
    <m/>
    <m/>
    <m/>
    <m/>
    <m/>
  </r>
  <r>
    <x v="951"/>
    <s v="AL-A001423"/>
    <x v="2"/>
    <s v="A001423"/>
    <n v="0"/>
    <n v="1000"/>
    <n v="8.39"/>
    <x v="1"/>
    <x v="10"/>
    <s v="NoReplen"/>
    <x v="1"/>
    <x v="3"/>
    <s v="PRE 2023"/>
    <m/>
    <n v="1"/>
    <n v="33.56"/>
    <n v="478.23"/>
    <n v="-444.67"/>
    <n v="-0.93"/>
    <n v="33.56"/>
    <n v="0"/>
    <n v="33.56"/>
    <n v="-33.56"/>
    <n v="-1"/>
    <m/>
    <m/>
    <m/>
    <m/>
    <m/>
    <m/>
    <m/>
  </r>
  <r>
    <x v="952"/>
    <s v="AL-A007402"/>
    <x v="2"/>
    <s v="A007402"/>
    <s v="FLAVORED"/>
    <n v="7000"/>
    <n v="11.99"/>
    <x v="2"/>
    <x v="8"/>
    <s v="NoReplen"/>
    <x v="1"/>
    <x v="4"/>
    <s v="PRE 2023"/>
    <m/>
    <s v=""/>
    <n v="47.96"/>
    <m/>
    <n v="47.96"/>
    <m/>
    <s v=""/>
    <s v=""/>
    <s v=""/>
    <s v=""/>
    <s v=""/>
    <m/>
    <m/>
    <m/>
    <m/>
    <m/>
    <m/>
    <m/>
  </r>
  <r>
    <x v="953"/>
    <s v="AL-F000138"/>
    <x v="5"/>
    <s v="F000138"/>
    <s v="FLAVORED"/>
    <n v="1000"/>
    <n v="24.99"/>
    <x v="2"/>
    <x v="2"/>
    <s v="Replenish"/>
    <x v="1"/>
    <x v="2"/>
    <s v="PRE 2023"/>
    <m/>
    <n v="159"/>
    <n v="871658.05"/>
    <n v="938519.34"/>
    <n v="-66861.289999999994"/>
    <n v="-7.0000000000000007E-2"/>
    <n v="5482.1261006289315"/>
    <n v="519796.17"/>
    <n v="551669.17000000004"/>
    <n v="-31873"/>
    <n v="-0.06"/>
    <m/>
    <m/>
    <m/>
    <m/>
    <m/>
    <m/>
    <m/>
  </r>
  <r>
    <x v="954"/>
    <s v="AL-E000104"/>
    <x v="4"/>
    <s v="E000104"/>
    <s v="FLAVORED"/>
    <n v="1000"/>
    <n v="19.989999999999998"/>
    <x v="2"/>
    <x v="2"/>
    <s v="Replenish"/>
    <x v="1"/>
    <x v="2"/>
    <s v="PRE 2023"/>
    <m/>
    <n v="149"/>
    <n v="128553.59"/>
    <n v="145163.49"/>
    <n v="-16609.900000000001"/>
    <n v="-0.11"/>
    <n v="862.77577181208051"/>
    <n v="796623.14"/>
    <n v="883239.83"/>
    <n v="-86616.69"/>
    <n v="-0.1"/>
    <m/>
    <m/>
    <m/>
    <m/>
    <m/>
    <m/>
    <m/>
  </r>
  <r>
    <x v="955"/>
    <s v="AL-F000104"/>
    <x v="5"/>
    <s v="F000104"/>
    <s v="FLAVORED"/>
    <n v="1000"/>
    <n v="17.989999999999998"/>
    <x v="2"/>
    <x v="9"/>
    <s v="NoReplen"/>
    <x v="1"/>
    <x v="1"/>
    <s v="PRE 2023"/>
    <m/>
    <n v="1"/>
    <n v="233.87"/>
    <n v="1451.5"/>
    <n v="-1217.6300000000001"/>
    <n v="-0.84"/>
    <n v="233.87"/>
    <n v="0"/>
    <n v="59.98"/>
    <n v="-59.98"/>
    <n v="-1"/>
    <m/>
    <m/>
    <m/>
    <m/>
    <m/>
    <m/>
    <m/>
  </r>
  <r>
    <x v="956"/>
    <s v="AL-D000104"/>
    <x v="3"/>
    <s v="D000104"/>
    <s v="FLAVORED"/>
    <n v="1000"/>
    <n v="1.65"/>
    <x v="2"/>
    <x v="7"/>
    <s v="Delisted"/>
    <x v="1"/>
    <x v="4"/>
    <s v="PRE 2023"/>
    <m/>
    <s v=""/>
    <n v="0"/>
    <m/>
    <n v="0"/>
    <m/>
    <s v=""/>
    <s v=""/>
    <s v=""/>
    <s v=""/>
    <s v=""/>
    <m/>
    <m/>
    <m/>
    <m/>
    <m/>
    <m/>
    <m/>
  </r>
  <r>
    <x v="957"/>
    <s v="AL-B000104"/>
    <x v="6"/>
    <s v="B000104"/>
    <s v="FLAVORED"/>
    <n v="1000"/>
    <n v="7.99"/>
    <x v="2"/>
    <x v="2"/>
    <s v="Replenish"/>
    <x v="1"/>
    <x v="2"/>
    <s v="PRE 2023"/>
    <m/>
    <n v="158"/>
    <n v="129309.98"/>
    <n v="145328.46"/>
    <n v="-16018.48"/>
    <n v="-0.11"/>
    <n v="818.41759493670884"/>
    <n v="342438.7"/>
    <n v="375951.11"/>
    <n v="-33512.410000000003"/>
    <n v="-0.09"/>
    <m/>
    <m/>
    <m/>
    <m/>
    <m/>
    <m/>
    <m/>
  </r>
  <r>
    <x v="958"/>
    <s v="AL-A000104"/>
    <x v="2"/>
    <s v="A000104"/>
    <s v="FLAVORED"/>
    <n v="1000"/>
    <n v="16.989999999999998"/>
    <x v="2"/>
    <x v="2"/>
    <s v="Replenish"/>
    <x v="1"/>
    <x v="2"/>
    <s v="PRE 2023"/>
    <m/>
    <n v="158"/>
    <n v="177101.85"/>
    <n v="201793.64"/>
    <n v="-24691.79"/>
    <n v="-0.12"/>
    <n v="1120.8977848101267"/>
    <n v="588817.06000000006"/>
    <n v="654807.18000000005"/>
    <n v="-65990.12"/>
    <n v="-0.1"/>
    <m/>
    <m/>
    <m/>
    <m/>
    <m/>
    <m/>
    <m/>
  </r>
  <r>
    <x v="959"/>
    <s v="AL-F007704"/>
    <x v="5"/>
    <s v="F007704"/>
    <n v="0"/>
    <n v="7000"/>
    <n v="13.19"/>
    <x v="1"/>
    <x v="10"/>
    <s v="NoReplen"/>
    <x v="1"/>
    <x v="1"/>
    <s v="PRE 2023"/>
    <m/>
    <n v="1"/>
    <n v="1239.8599999999999"/>
    <n v="7678.13"/>
    <n v="-6438.27"/>
    <n v="-0.84"/>
    <n v="1239.8599999999999"/>
    <n v="329.75"/>
    <n v="4560.42"/>
    <n v="-4230.67"/>
    <n v="-0.93"/>
    <m/>
    <m/>
    <m/>
    <m/>
    <m/>
    <m/>
    <m/>
  </r>
  <r>
    <x v="960"/>
    <s v="AL-A001469"/>
    <x v="2"/>
    <s v="A001469"/>
    <s v="FLAVORED"/>
    <n v="1000"/>
    <n v="14.99"/>
    <x v="2"/>
    <x v="3"/>
    <s v="Replenish"/>
    <x v="1"/>
    <x v="2"/>
    <s v="PRE 2023"/>
    <m/>
    <n v="127"/>
    <n v="39055.25"/>
    <n v="42557.91"/>
    <n v="-3502.66"/>
    <n v="-0.08"/>
    <n v="307.52165354330708"/>
    <n v="45557.78"/>
    <n v="59229.65"/>
    <n v="-13671.87"/>
    <n v="-0.23"/>
    <m/>
    <m/>
    <m/>
    <m/>
    <m/>
    <m/>
    <m/>
  </r>
  <r>
    <x v="961"/>
    <s v="AL-A000854"/>
    <x v="2"/>
    <s v="A000854"/>
    <s v="FLAVORED"/>
    <n v="1000"/>
    <n v="24.99"/>
    <x v="2"/>
    <x v="5"/>
    <s v="Replenish"/>
    <x v="1"/>
    <x v="2"/>
    <s v="PRE 2023"/>
    <m/>
    <n v="144"/>
    <n v="116453.4"/>
    <n v="142318.04999999999"/>
    <n v="-25864.65"/>
    <n v="-0.18"/>
    <n v="808.70416666666665"/>
    <n v="123425.61"/>
    <n v="127274.07"/>
    <n v="-3848.46"/>
    <n v="-0.03"/>
    <m/>
    <m/>
    <m/>
    <m/>
    <m/>
    <m/>
    <m/>
  </r>
  <r>
    <x v="962"/>
    <s v="AL-A004102"/>
    <x v="2"/>
    <s v="A004102"/>
    <s v="FLAVORED"/>
    <n v="4000"/>
    <n v="11.99"/>
    <x v="2"/>
    <x v="8"/>
    <s v="Delisted"/>
    <x v="2"/>
    <x v="4"/>
    <s v="PRE 2023"/>
    <m/>
    <s v=""/>
    <m/>
    <n v="459.69"/>
    <n v="-459.69"/>
    <n v="-1"/>
    <s v=""/>
    <s v=""/>
    <s v=""/>
    <s v=""/>
    <s v=""/>
    <m/>
    <m/>
    <m/>
    <m/>
    <m/>
    <m/>
    <m/>
  </r>
  <r>
    <x v="963"/>
    <s v="AL-A007434"/>
    <x v="2"/>
    <s v="A007434"/>
    <s v="FLAVORED"/>
    <n v="7000"/>
    <n v="20.99"/>
    <x v="2"/>
    <x v="2"/>
    <s v="Replenish"/>
    <x v="1"/>
    <x v="2"/>
    <s v="PRE 2023"/>
    <m/>
    <n v="116"/>
    <n v="22511.8"/>
    <n v="32066.06"/>
    <n v="-9554.26"/>
    <n v="-0.3"/>
    <n v="194.06724137931033"/>
    <n v="20406.900000000001"/>
    <n v="28341.81"/>
    <n v="-7934.91"/>
    <n v="-0.28000000000000003"/>
    <m/>
    <m/>
    <m/>
    <m/>
    <m/>
    <m/>
    <m/>
  </r>
  <r>
    <x v="964"/>
    <s v="AL-F000401"/>
    <x v="5"/>
    <s v="F000401"/>
    <s v="FLAVORED"/>
    <n v="1000"/>
    <n v="37.99"/>
    <x v="2"/>
    <x v="2"/>
    <s v="Replenish"/>
    <x v="1"/>
    <x v="2"/>
    <s v="PRE 2023"/>
    <m/>
    <n v="135"/>
    <n v="182845.87"/>
    <n v="181212.3"/>
    <n v="1633.57"/>
    <n v="0.01"/>
    <n v="1354.4138518518519"/>
    <n v="83919.91"/>
    <n v="87642.93"/>
    <n v="-3723.02"/>
    <n v="-0.04"/>
    <m/>
    <m/>
    <m/>
    <m/>
    <m/>
    <m/>
    <m/>
  </r>
  <r>
    <x v="965"/>
    <s v="AL-A000401"/>
    <x v="2"/>
    <s v="A000401"/>
    <s v="FLAVORED"/>
    <n v="1000"/>
    <n v="22.99"/>
    <x v="2"/>
    <x v="2"/>
    <s v="Replenish"/>
    <x v="1"/>
    <x v="2"/>
    <s v="PRE 2023"/>
    <m/>
    <n v="151"/>
    <n v="107160.39"/>
    <n v="112931.05"/>
    <n v="-5770.66"/>
    <n v="-0.05"/>
    <n v="709.67145695364241"/>
    <n v="144656.24"/>
    <n v="146385.44"/>
    <n v="-1729.2"/>
    <n v="-0.01"/>
    <m/>
    <m/>
    <m/>
    <m/>
    <m/>
    <m/>
    <m/>
  </r>
  <r>
    <x v="966"/>
    <s v="AL-F007705"/>
    <x v="5"/>
    <s v="F007705"/>
    <n v="0"/>
    <n v="7000"/>
    <n v="13.19"/>
    <x v="1"/>
    <x v="10"/>
    <s v="NoReplen"/>
    <x v="1"/>
    <x v="1"/>
    <s v="PRE 2023"/>
    <m/>
    <s v=""/>
    <n v="237.42"/>
    <n v="3548.34"/>
    <n v="-3310.92"/>
    <n v="-0.93"/>
    <s v=""/>
    <n v="105.52"/>
    <n v="582.62"/>
    <n v="-477.1"/>
    <n v="-0.82"/>
    <m/>
    <m/>
    <m/>
    <m/>
    <m/>
    <m/>
    <m/>
  </r>
  <r>
    <x v="967"/>
    <s v="AL-F001262"/>
    <x v="5"/>
    <s v="F001262"/>
    <s v="STRAIGHT"/>
    <n v="1000"/>
    <n v="23.99"/>
    <x v="2"/>
    <x v="3"/>
    <s v="Replenish"/>
    <x v="1"/>
    <x v="2"/>
    <s v="PRE 2023"/>
    <m/>
    <n v="126"/>
    <n v="117264.43"/>
    <n v="127811.77"/>
    <n v="-10547.34"/>
    <n v="-0.08"/>
    <n v="930.67007936507935"/>
    <n v="49387.07"/>
    <n v="49163.11"/>
    <n v="223.96"/>
    <n v="0"/>
    <m/>
    <m/>
    <m/>
    <m/>
    <m/>
    <m/>
    <m/>
  </r>
  <r>
    <x v="968"/>
    <s v="AL-B005793"/>
    <x v="6"/>
    <s v="B005793"/>
    <s v="STRAIGHT"/>
    <n v="5000"/>
    <n v="4.1900000000000004"/>
    <x v="2"/>
    <x v="8"/>
    <s v="Delisted"/>
    <x v="2"/>
    <x v="4"/>
    <d v="2024-11-01T00:00:00"/>
    <m/>
    <s v=""/>
    <m/>
    <n v="0"/>
    <n v="0"/>
    <m/>
    <s v=""/>
    <s v=""/>
    <s v=""/>
    <s v=""/>
    <s v=""/>
    <m/>
    <m/>
    <m/>
    <m/>
    <m/>
    <m/>
    <m/>
  </r>
  <r>
    <x v="969"/>
    <s v="AL-A001262"/>
    <x v="2"/>
    <s v="A001262"/>
    <s v="STRAIGHT"/>
    <n v="1000"/>
    <n v="14.99"/>
    <x v="2"/>
    <x v="3"/>
    <s v="Replenish"/>
    <x v="1"/>
    <x v="2"/>
    <s v="PRE 2023"/>
    <m/>
    <n v="156"/>
    <n v="63254.84"/>
    <n v="74132.41"/>
    <n v="-10877.57"/>
    <n v="-0.15"/>
    <n v="405.47974358974358"/>
    <n v="137133.5"/>
    <n v="145632.65"/>
    <n v="-8499.15"/>
    <n v="-0.06"/>
    <m/>
    <m/>
    <m/>
    <m/>
    <m/>
    <m/>
    <m/>
  </r>
  <r>
    <x v="970"/>
    <s v="AL-D070514"/>
    <x v="3"/>
    <s v="D070514"/>
    <s v="FLAVORED"/>
    <n v="70000"/>
    <n v="19.989999999999998"/>
    <x v="2"/>
    <x v="7"/>
    <s v="Replenish"/>
    <x v="1"/>
    <x v="2"/>
    <d v="2025-09-01T00:00:00"/>
    <m/>
    <n v="65"/>
    <n v="12153.92"/>
    <m/>
    <n v="12153.92"/>
    <m/>
    <n v="186.98338461538461"/>
    <n v="14412.79"/>
    <n v="0"/>
    <n v="14412.79"/>
    <n v="0"/>
    <m/>
    <m/>
    <m/>
    <m/>
    <m/>
    <m/>
    <m/>
  </r>
  <r>
    <x v="971"/>
    <s v="AL-D004231"/>
    <x v="3"/>
    <s v="D004231"/>
    <n v="0"/>
    <n v="4000"/>
    <n v="0.59"/>
    <x v="8"/>
    <x v="7"/>
    <s v="Delisted"/>
    <x v="2"/>
    <x v="4"/>
    <s v="PRE 2023"/>
    <m/>
    <n v="1"/>
    <m/>
    <n v="0.59"/>
    <n v="-0.59"/>
    <n v="-1"/>
    <n v="0"/>
    <s v=""/>
    <s v=""/>
    <s v=""/>
    <s v=""/>
    <m/>
    <m/>
    <m/>
    <m/>
    <m/>
    <m/>
    <m/>
  </r>
  <r>
    <x v="972"/>
    <s v="AL-A000001"/>
    <x v="2"/>
    <s v="A000001"/>
    <n v="0"/>
    <n v="1000"/>
    <n v="18.989999999999998"/>
    <x v="8"/>
    <x v="2"/>
    <s v="Replenish"/>
    <x v="1"/>
    <x v="2"/>
    <s v="PRE 2023"/>
    <m/>
    <n v="145"/>
    <n v="94673.8"/>
    <n v="103270.8"/>
    <n v="-8597"/>
    <n v="-0.08"/>
    <n v="652.92275862068971"/>
    <n v="130984.99"/>
    <n v="121721.01"/>
    <n v="9263.98"/>
    <n v="0.08"/>
    <m/>
    <m/>
    <m/>
    <m/>
    <m/>
    <m/>
    <m/>
  </r>
  <r>
    <x v="973"/>
    <s v="AL-A010230"/>
    <x v="2"/>
    <s v="A010230"/>
    <s v="SINGLE MALT"/>
    <n v="10000"/>
    <n v="74.989999999999995"/>
    <x v="5"/>
    <x v="6"/>
    <s v="Allocated2"/>
    <x v="2"/>
    <x v="2"/>
    <s v="PRE 2023"/>
    <m/>
    <n v="1"/>
    <n v="449.94"/>
    <n v="1124.8499999999999"/>
    <n v="-674.91"/>
    <n v="-0.6"/>
    <n v="449.94"/>
    <s v=""/>
    <s v=""/>
    <s v=""/>
    <s v=""/>
    <m/>
    <m/>
    <m/>
    <m/>
    <m/>
    <m/>
    <m/>
  </r>
  <r>
    <x v="974"/>
    <s v="AL-A001313"/>
    <x v="2"/>
    <s v="A001313"/>
    <s v="STRAIGHT"/>
    <n v="1000"/>
    <n v="54.99"/>
    <x v="11"/>
    <x v="6"/>
    <s v="Allocated1"/>
    <x v="1"/>
    <x v="2"/>
    <d v="2023-12-01T00:00:00"/>
    <m/>
    <n v="4"/>
    <n v="47786.31"/>
    <n v="37393.199999999997"/>
    <n v="10393.11"/>
    <n v="0.28000000000000003"/>
    <n v="11946.577499999999"/>
    <n v="7093.71"/>
    <n v="54.99"/>
    <n v="7038.72"/>
    <n v="128"/>
    <m/>
    <m/>
    <m/>
    <m/>
    <m/>
    <m/>
    <m/>
  </r>
  <r>
    <x v="975"/>
    <s v="AL-A000030"/>
    <x v="2"/>
    <s v="A000030"/>
    <n v="0"/>
    <n v="1000"/>
    <n v="17.989999999999998"/>
    <x v="8"/>
    <x v="3"/>
    <s v="NoReplen"/>
    <x v="4"/>
    <x v="3"/>
    <s v="PRE 2023"/>
    <m/>
    <n v="5"/>
    <n v="249.86"/>
    <n v="5947.54"/>
    <n v="-5697.68"/>
    <n v="-0.96"/>
    <n v="49.972000000000001"/>
    <n v="35.979999999999997"/>
    <n v="67.959999999999994"/>
    <n v="-31.98"/>
    <n v="-0.47"/>
    <m/>
    <m/>
    <m/>
    <m/>
    <m/>
    <m/>
    <m/>
  </r>
  <r>
    <x v="976"/>
    <s v="AL-A007565"/>
    <x v="2"/>
    <s v="A007565"/>
    <n v="0"/>
    <n v="7000"/>
    <n v="10.79"/>
    <x v="8"/>
    <x v="8"/>
    <s v="NoReplen"/>
    <x v="1"/>
    <x v="4"/>
    <s v="PRE 2023"/>
    <m/>
    <s v=""/>
    <n v="10.79"/>
    <n v="97.11"/>
    <n v="-86.32"/>
    <n v="-0.89"/>
    <s v=""/>
    <n v="0"/>
    <n v="64.739999999999995"/>
    <n v="-64.739999999999995"/>
    <n v="-1"/>
    <m/>
    <m/>
    <m/>
    <m/>
    <m/>
    <m/>
    <m/>
  </r>
  <r>
    <x v="977"/>
    <s v="AL-F000029"/>
    <x v="5"/>
    <s v="F000029"/>
    <n v="0"/>
    <n v="1000"/>
    <n v="36.99"/>
    <x v="8"/>
    <x v="3"/>
    <s v="Replenish"/>
    <x v="1"/>
    <x v="2"/>
    <s v="PRE 2023"/>
    <m/>
    <n v="110"/>
    <n v="152491.01999999999"/>
    <n v="162821.13"/>
    <n v="-10330.11"/>
    <n v="-0.06"/>
    <n v="1386.2819999999999"/>
    <n v="36630.720000000001"/>
    <n v="36910.620000000003"/>
    <n v="-279.89999999999998"/>
    <n v="-0.01"/>
    <m/>
    <m/>
    <m/>
    <m/>
    <m/>
    <m/>
    <m/>
  </r>
  <r>
    <x v="978"/>
    <s v="AL-A000029"/>
    <x v="2"/>
    <s v="A000029"/>
    <n v="0"/>
    <n v="1000"/>
    <n v="17.989999999999998"/>
    <x v="8"/>
    <x v="3"/>
    <s v="Replenish"/>
    <x v="1"/>
    <x v="2"/>
    <s v="PRE 2023"/>
    <m/>
    <n v="154"/>
    <n v="111439.3"/>
    <n v="116203.1"/>
    <n v="-4763.8"/>
    <n v="-0.04"/>
    <n v="723.63181818181818"/>
    <n v="110507.15"/>
    <n v="112955.22"/>
    <n v="-2448.0700000000002"/>
    <n v="-0.02"/>
    <m/>
    <m/>
    <m/>
    <m/>
    <m/>
    <m/>
    <m/>
  </r>
  <r>
    <x v="979"/>
    <s v="AL-A070040"/>
    <x v="2"/>
    <s v="A070040"/>
    <n v="0"/>
    <n v="70000"/>
    <n v="10.79"/>
    <x v="8"/>
    <x v="3"/>
    <s v="NoReplen"/>
    <x v="1"/>
    <x v="1"/>
    <d v="2023-11-01T00:00:00"/>
    <m/>
    <n v="3"/>
    <n v="550.65"/>
    <n v="2279.69"/>
    <n v="-1729.04"/>
    <n v="-0.76"/>
    <n v="183.54999999999998"/>
    <n v="556.28"/>
    <n v="2748.43"/>
    <n v="-2192.15"/>
    <n v="-0.8"/>
    <m/>
    <m/>
    <m/>
    <m/>
    <m/>
    <m/>
    <m/>
  </r>
  <r>
    <x v="980"/>
    <s v="AL-D007242"/>
    <x v="3"/>
    <s v="D007242"/>
    <n v="0"/>
    <n v="7000"/>
    <n v="1.19"/>
    <x v="8"/>
    <x v="7"/>
    <s v="NoReplen"/>
    <x v="1"/>
    <x v="1"/>
    <s v="PRE 2023"/>
    <m/>
    <n v="4"/>
    <n v="71.400000000000006"/>
    <n v="662.83"/>
    <n v="-591.42999999999995"/>
    <n v="-0.89"/>
    <n v="17.850000000000001"/>
    <n v="0"/>
    <n v="59.5"/>
    <n v="-59.5"/>
    <n v="-1"/>
    <m/>
    <m/>
    <m/>
    <m/>
    <m/>
    <m/>
    <m/>
  </r>
  <r>
    <x v="981"/>
    <s v="AL-A007242"/>
    <x v="2"/>
    <s v="A007242"/>
    <n v="0"/>
    <n v="7000"/>
    <n v="17.989999999999998"/>
    <x v="8"/>
    <x v="3"/>
    <s v="Replenish"/>
    <x v="1"/>
    <x v="2"/>
    <s v="PRE 2023"/>
    <m/>
    <n v="92"/>
    <n v="27846.16"/>
    <n v="32495.42"/>
    <n v="-4649.26"/>
    <n v="-0.14000000000000001"/>
    <n v="302.67565217391302"/>
    <n v="11020.73"/>
    <n v="12160.06"/>
    <n v="-1139.33"/>
    <n v="-0.09"/>
    <m/>
    <m/>
    <m/>
    <m/>
    <m/>
    <m/>
    <m/>
  </r>
  <r>
    <x v="982"/>
    <s v="AL-E003015"/>
    <x v="4"/>
    <s v="E003015"/>
    <n v="0"/>
    <n v="3000"/>
    <n v="19.47"/>
    <x v="14"/>
    <x v="12"/>
    <s v="Delisted"/>
    <x v="1"/>
    <x v="4"/>
    <s v="PRE 2023"/>
    <m/>
    <s v=""/>
    <m/>
    <n v="19.47"/>
    <n v="-19.47"/>
    <n v="-1"/>
    <s v=""/>
    <s v=""/>
    <s v=""/>
    <s v=""/>
    <s v=""/>
    <m/>
    <m/>
    <m/>
    <m/>
    <m/>
    <m/>
    <m/>
  </r>
  <r>
    <x v="983"/>
    <s v="AL-A070523"/>
    <x v="2"/>
    <s v="A070523"/>
    <s v="STRAIGHT"/>
    <n v="70000"/>
    <n v="49.99"/>
    <x v="6"/>
    <x v="6"/>
    <s v="Replenish"/>
    <x v="1"/>
    <x v="2"/>
    <d v="2025-09-01T00:00:00"/>
    <m/>
    <n v="67"/>
    <n v="50473.34"/>
    <m/>
    <n v="50473.34"/>
    <m/>
    <n v="753.33343283582087"/>
    <n v="52473.57"/>
    <n v="0"/>
    <n v="52473.57"/>
    <n v="0"/>
    <m/>
    <m/>
    <m/>
    <m/>
    <m/>
    <m/>
    <m/>
  </r>
  <r>
    <x v="984"/>
    <s v="AL-A070524"/>
    <x v="2"/>
    <s v="A070524"/>
    <s v="STRAIGHT"/>
    <n v="70000"/>
    <n v="59.99"/>
    <x v="6"/>
    <x v="6"/>
    <s v="Replenish"/>
    <x v="1"/>
    <x v="2"/>
    <d v="2025-09-01T00:00:00"/>
    <m/>
    <n v="67"/>
    <n v="72882.240000000005"/>
    <m/>
    <n v="72882.240000000005"/>
    <m/>
    <n v="1087.7946268656717"/>
    <n v="53091.97"/>
    <n v="0"/>
    <n v="53091.97"/>
    <n v="0"/>
    <m/>
    <m/>
    <m/>
    <m/>
    <m/>
    <m/>
    <m/>
  </r>
  <r>
    <x v="985"/>
    <s v="AL-F007834"/>
    <x v="5"/>
    <s v="F007834"/>
    <s v="STRAIGHT"/>
    <n v="7000"/>
    <n v="197.99"/>
    <x v="6"/>
    <x v="6"/>
    <s v="NoReplen"/>
    <x v="1"/>
    <x v="1"/>
    <s v="PRE 2023"/>
    <m/>
    <n v="2"/>
    <n v="791.96"/>
    <n v="2639.88"/>
    <n v="-1847.92"/>
    <n v="-0.7"/>
    <n v="395.98"/>
    <n v="1187.94"/>
    <n v="857.96"/>
    <n v="329.98"/>
    <n v="0.38"/>
    <m/>
    <m/>
    <m/>
    <m/>
    <m/>
    <m/>
    <m/>
  </r>
  <r>
    <x v="986"/>
    <s v="AL-B007834"/>
    <x v="6"/>
    <s v="B007834"/>
    <s v="STRAIGHT"/>
    <n v="7000"/>
    <n v="53.99"/>
    <x v="6"/>
    <x v="4"/>
    <s v="NoReplen"/>
    <x v="1"/>
    <x v="1"/>
    <s v="PRE 2023"/>
    <m/>
    <n v="4"/>
    <n v="7018.7"/>
    <n v="13425.9"/>
    <n v="-6407.2"/>
    <n v="-0.48"/>
    <n v="1754.675"/>
    <n v="2429.5500000000002"/>
    <n v="7595"/>
    <n v="-5165.45"/>
    <n v="-0.68"/>
    <m/>
    <m/>
    <m/>
    <m/>
    <m/>
    <m/>
    <m/>
  </r>
  <r>
    <x v="987"/>
    <s v="AL-A007834"/>
    <x v="2"/>
    <s v="A007834"/>
    <s v="STRAIGHT"/>
    <n v="7000"/>
    <n v="129.99"/>
    <x v="6"/>
    <x v="4"/>
    <s v="Replenish"/>
    <x v="1"/>
    <x v="2"/>
    <s v="PRE 2023"/>
    <m/>
    <n v="53"/>
    <n v="36092.18"/>
    <n v="39247.089999999997"/>
    <n v="-3154.91"/>
    <n v="-0.08"/>
    <n v="680.98452830188683"/>
    <n v="18363.57"/>
    <n v="32427.61"/>
    <n v="-14064.04"/>
    <n v="-0.43"/>
    <m/>
    <m/>
    <m/>
    <m/>
    <m/>
    <m/>
    <m/>
  </r>
  <r>
    <x v="988"/>
    <s v="AL-A070264"/>
    <x v="2"/>
    <s v="A070264"/>
    <s v="STRAIGHT"/>
    <n v="70000"/>
    <n v="119.99"/>
    <x v="6"/>
    <x v="4"/>
    <s v="NoReplen"/>
    <x v="1"/>
    <x v="3"/>
    <d v="2024-07-01T00:00:00"/>
    <m/>
    <n v="4"/>
    <n v="9549.19"/>
    <n v="22113.22"/>
    <n v="-12564.03"/>
    <n v="-0.56999999999999995"/>
    <n v="2387.2975000000001"/>
    <n v="5549.53"/>
    <n v="23073.18"/>
    <n v="-17523.650000000001"/>
    <n v="-0.76"/>
    <m/>
    <m/>
    <m/>
    <m/>
    <m/>
    <m/>
    <m/>
  </r>
  <r>
    <x v="989"/>
    <s v="AL-A004701"/>
    <x v="2"/>
    <s v="A004701"/>
    <n v="0"/>
    <n v="4000"/>
    <n v="38.99"/>
    <x v="6"/>
    <x v="5"/>
    <s v="NoReplen"/>
    <x v="2"/>
    <x v="4"/>
    <s v="PRE 2023"/>
    <m/>
    <s v=""/>
    <m/>
    <n v="779.8"/>
    <n v="-779.8"/>
    <n v="-1"/>
    <s v=""/>
    <s v=""/>
    <s v=""/>
    <s v=""/>
    <s v=""/>
    <m/>
    <m/>
    <m/>
    <m/>
    <m/>
    <m/>
    <m/>
  </r>
  <r>
    <x v="990"/>
    <s v="AL-A009282"/>
    <x v="2"/>
    <s v="A009282"/>
    <n v="0"/>
    <n v="9000"/>
    <n v="34.79"/>
    <x v="6"/>
    <x v="5"/>
    <s v="NoReplen"/>
    <x v="2"/>
    <x v="1"/>
    <s v="PRE 2023"/>
    <m/>
    <s v=""/>
    <n v="69.58"/>
    <n v="661.01"/>
    <n v="-591.42999999999995"/>
    <n v="-0.89"/>
    <s v=""/>
    <n v="0"/>
    <n v="46.39"/>
    <n v="-46.39"/>
    <n v="-1"/>
    <m/>
    <m/>
    <m/>
    <m/>
    <m/>
    <m/>
    <m/>
  </r>
  <r>
    <x v="991"/>
    <s v="AL-A001984"/>
    <x v="2"/>
    <s v="A001984"/>
    <n v="0"/>
    <n v="1000"/>
    <n v="54.99"/>
    <x v="6"/>
    <x v="6"/>
    <s v="Replenish"/>
    <x v="1"/>
    <x v="2"/>
    <s v="PRE 2023"/>
    <m/>
    <n v="47"/>
    <n v="46879.23"/>
    <n v="49453.74"/>
    <n v="-2574.5100000000002"/>
    <n v="-0.05"/>
    <n v="997.43042553191492"/>
    <n v="19344.39"/>
    <n v="19848.3"/>
    <n v="-503.91"/>
    <n v="-0.03"/>
    <m/>
    <m/>
    <m/>
    <m/>
    <m/>
    <m/>
    <m/>
  </r>
  <r>
    <x v="992"/>
    <s v="AL-B004697"/>
    <x v="6"/>
    <s v="B004697"/>
    <n v="0"/>
    <n v="4000"/>
    <n v="13.19"/>
    <x v="6"/>
    <x v="2"/>
    <s v="NoReplen"/>
    <x v="2"/>
    <x v="4"/>
    <s v="PRE 2023"/>
    <m/>
    <s v=""/>
    <n v="158.28"/>
    <n v="804.59"/>
    <n v="-646.30999999999995"/>
    <n v="-0.8"/>
    <s v=""/>
    <n v="0"/>
    <n v="39.57"/>
    <n v="-39.57"/>
    <n v="-1"/>
    <m/>
    <m/>
    <m/>
    <m/>
    <m/>
    <m/>
    <m/>
  </r>
  <r>
    <x v="993"/>
    <s v="AL-A001946"/>
    <x v="2"/>
    <s v="A001946"/>
    <n v="0"/>
    <n v="1000"/>
    <n v="49.99"/>
    <x v="6"/>
    <x v="5"/>
    <s v="Replenish"/>
    <x v="1"/>
    <x v="2"/>
    <s v="PRE 2023"/>
    <m/>
    <n v="74"/>
    <n v="30717.62"/>
    <n v="39940.67"/>
    <n v="-9223.0499999999993"/>
    <n v="-0.23"/>
    <n v="415.10297297297296"/>
    <n v="49063.92"/>
    <n v="63477.94"/>
    <n v="-14414.02"/>
    <n v="-0.23"/>
    <m/>
    <m/>
    <m/>
    <m/>
    <m/>
    <m/>
    <m/>
  </r>
  <r>
    <x v="994"/>
    <s v="AL-B007160"/>
    <x v="6"/>
    <s v="B007160"/>
    <s v="STRAIGHT"/>
    <n v="7000"/>
    <n v="33.99"/>
    <x v="6"/>
    <x v="6"/>
    <s v="Replenish"/>
    <x v="1"/>
    <x v="2"/>
    <d v="2024-07-01T00:00:00"/>
    <m/>
    <n v="71"/>
    <n v="35927.43"/>
    <n v="41433.81"/>
    <n v="-5506.38"/>
    <n v="-0.13"/>
    <n v="506.02014084507044"/>
    <n v="20733.900000000001"/>
    <n v="22875.27"/>
    <n v="-2141.37"/>
    <n v="-0.09"/>
    <m/>
    <m/>
    <m/>
    <m/>
    <m/>
    <m/>
    <m/>
  </r>
  <r>
    <x v="995"/>
    <s v="AL-A007160"/>
    <x v="2"/>
    <s v="A007160"/>
    <n v="0"/>
    <n v="7000"/>
    <n v="49.99"/>
    <x v="6"/>
    <x v="6"/>
    <s v="Replenish"/>
    <x v="1"/>
    <x v="2"/>
    <s v="PRE 2023"/>
    <m/>
    <n v="110"/>
    <n v="106104.72"/>
    <n v="144812.82999999999"/>
    <n v="-38708.11"/>
    <n v="-0.27"/>
    <n v="964.58836363636362"/>
    <n v="121329.44"/>
    <n v="193498.54"/>
    <n v="-72169.100000000006"/>
    <n v="-0.37"/>
    <m/>
    <m/>
    <m/>
    <m/>
    <m/>
    <m/>
    <m/>
  </r>
  <r>
    <x v="996"/>
    <s v="AL-A007888"/>
    <x v="2"/>
    <s v="A007888"/>
    <s v="STRAIGHT"/>
    <n v="7000"/>
    <n v="49.99"/>
    <x v="6"/>
    <x v="6"/>
    <s v="NoReplen"/>
    <x v="4"/>
    <x v="2"/>
    <s v="PRE 2023"/>
    <m/>
    <n v="1"/>
    <n v="12930.65"/>
    <m/>
    <n v="12930.65"/>
    <m/>
    <n v="12930.65"/>
    <n v="10269.41"/>
    <n v="0"/>
    <n v="10269.41"/>
    <n v="0"/>
    <m/>
    <m/>
    <m/>
    <m/>
    <m/>
    <m/>
    <m/>
  </r>
  <r>
    <x v="997"/>
    <s v="AL-A070269"/>
    <x v="2"/>
    <s v="A070269"/>
    <s v="FLAVORED"/>
    <n v="70000"/>
    <n v="54.99"/>
    <x v="6"/>
    <x v="6"/>
    <s v="Replenish"/>
    <x v="1"/>
    <x v="3"/>
    <d v="2024-10-01T00:00:00"/>
    <m/>
    <n v="50"/>
    <n v="26819.96"/>
    <n v="36523.31"/>
    <n v="-9703.35"/>
    <n v="-0.27"/>
    <n v="536.39919999999995"/>
    <n v="42816.959999999999"/>
    <n v="50868.74"/>
    <n v="-8051.78"/>
    <n v="-0.16"/>
    <m/>
    <m/>
    <m/>
    <m/>
    <m/>
    <m/>
    <m/>
  </r>
  <r>
    <x v="998"/>
    <s v="AL-F001059"/>
    <x v="5"/>
    <s v="F001059"/>
    <s v="STRAIGHT"/>
    <n v="1000"/>
    <n v="109.99"/>
    <x v="6"/>
    <x v="6"/>
    <s v="Replenish"/>
    <x v="1"/>
    <x v="2"/>
    <s v="PRE 2023"/>
    <m/>
    <n v="96"/>
    <n v="185702.6"/>
    <n v="229181.57"/>
    <n v="-43478.97"/>
    <n v="-0.19"/>
    <n v="1934.4020833333334"/>
    <n v="82042.33"/>
    <n v="78142.070000000007"/>
    <n v="3900.26"/>
    <n v="0.05"/>
    <m/>
    <m/>
    <m/>
    <m/>
    <m/>
    <m/>
    <m/>
  </r>
  <r>
    <x v="999"/>
    <s v="AL-D005925"/>
    <x v="3"/>
    <s v="D005925"/>
    <n v="0"/>
    <n v="5000"/>
    <n v="2.99"/>
    <x v="6"/>
    <x v="7"/>
    <s v="NoReplen"/>
    <x v="2"/>
    <x v="4"/>
    <s v="PRE 2023"/>
    <m/>
    <n v="1"/>
    <n v="32.93"/>
    <n v="214.57"/>
    <n v="-181.64"/>
    <n v="-0.85"/>
    <n v="32.93"/>
    <n v="0"/>
    <n v="3113.76"/>
    <n v="-3113.76"/>
    <n v="-1"/>
    <m/>
    <m/>
    <m/>
    <m/>
    <m/>
    <m/>
    <m/>
  </r>
  <r>
    <x v="1000"/>
    <s v="AL-D070252"/>
    <x v="3"/>
    <s v="D070252"/>
    <s v="STRAIGHT"/>
    <n v="70000"/>
    <n v="4.99"/>
    <x v="6"/>
    <x v="7"/>
    <s v="Replenish"/>
    <x v="1"/>
    <x v="2"/>
    <d v="2024-07-01T00:00:00"/>
    <m/>
    <n v="110"/>
    <n v="50518.76"/>
    <n v="76202.289999999994"/>
    <n v="-25683.53"/>
    <n v="-0.34"/>
    <n v="459.26145454545457"/>
    <n v="77739.210000000006"/>
    <n v="92080.47"/>
    <n v="-14341.26"/>
    <n v="-0.16"/>
    <m/>
    <m/>
    <m/>
    <m/>
    <m/>
    <m/>
    <m/>
  </r>
  <r>
    <x v="1001"/>
    <s v="AL-B001059"/>
    <x v="6"/>
    <s v="B001059"/>
    <n v="0"/>
    <n v="1000"/>
    <n v="24.99"/>
    <x v="6"/>
    <x v="6"/>
    <s v="Replenish"/>
    <x v="1"/>
    <x v="2"/>
    <s v="PRE 2023"/>
    <m/>
    <n v="141"/>
    <n v="230577.22"/>
    <n v="330793.53999999998"/>
    <n v="-100216.32000000001"/>
    <n v="-0.3"/>
    <n v="1635.2994326241135"/>
    <n v="307148.24"/>
    <n v="393235.61"/>
    <n v="-86087.37"/>
    <n v="-0.22"/>
    <m/>
    <m/>
    <m/>
    <m/>
    <m/>
    <m/>
    <m/>
  </r>
  <r>
    <x v="1002"/>
    <s v="AL-A001059"/>
    <x v="2"/>
    <s v="A001059"/>
    <n v="0"/>
    <n v="1000"/>
    <n v="39.99"/>
    <x v="6"/>
    <x v="6"/>
    <s v="Replenish"/>
    <x v="1"/>
    <x v="2"/>
    <s v="PRE 2023"/>
    <m/>
    <n v="156"/>
    <n v="701529.36"/>
    <n v="940979.49"/>
    <n v="-239450.13"/>
    <n v="-0.25"/>
    <n v="4496.9830769230766"/>
    <n v="2267040.75"/>
    <n v="2793993.64"/>
    <n v="-526952.89"/>
    <n v="-0.19"/>
    <m/>
    <m/>
    <m/>
    <m/>
    <m/>
    <m/>
    <m/>
  </r>
  <r>
    <x v="1003"/>
    <s v="AL-A007889"/>
    <x v="2"/>
    <s v="A007889"/>
    <s v="STRAIGHT"/>
    <n v="7000"/>
    <n v="39.99"/>
    <x v="6"/>
    <x v="6"/>
    <s v="NoReplen"/>
    <x v="4"/>
    <x v="2"/>
    <d v="2025-12-01T00:00:00"/>
    <m/>
    <n v="60"/>
    <n v="43474.77"/>
    <m/>
    <n v="43474.77"/>
    <m/>
    <n v="724.57949999999994"/>
    <n v="12635.54"/>
    <n v="0"/>
    <n v="12635.54"/>
    <n v="0"/>
    <m/>
    <m/>
    <m/>
    <m/>
    <m/>
    <m/>
    <m/>
  </r>
  <r>
    <x v="1004"/>
    <s v="AL-A007738"/>
    <x v="2"/>
    <s v="A007738"/>
    <s v="STRAIGHT"/>
    <n v="7000"/>
    <n v="57.99"/>
    <x v="6"/>
    <x v="6"/>
    <s v="Delisted"/>
    <x v="4"/>
    <x v="4"/>
    <s v="PRE 2023"/>
    <m/>
    <s v=""/>
    <m/>
    <n v="925.84"/>
    <n v="-925.84"/>
    <n v="-1"/>
    <s v=""/>
    <s v=""/>
    <s v=""/>
    <s v=""/>
    <s v=""/>
    <m/>
    <m/>
    <m/>
    <m/>
    <m/>
    <m/>
    <m/>
  </r>
  <r>
    <x v="1005"/>
    <s v="AL-A070672"/>
    <x v="2"/>
    <s v="A070672"/>
    <s v="FLAVORED"/>
    <n v="70000"/>
    <n v="16.989999999999998"/>
    <x v="4"/>
    <x v="3"/>
    <s v="Replenish"/>
    <x v="1"/>
    <x v="2"/>
    <d v="2026-05-01T00:00:00"/>
    <m/>
    <n v="77"/>
    <n v="2854.32"/>
    <m/>
    <n v="2854.32"/>
    <m/>
    <n v="37.06909090909091"/>
    <n v="8342.09"/>
    <n v="0"/>
    <n v="8342.09"/>
    <n v="0"/>
    <m/>
    <m/>
    <m/>
    <m/>
    <m/>
    <m/>
    <m/>
  </r>
  <r>
    <x v="1006"/>
    <s v="AL-A070058"/>
    <x v="2"/>
    <s v="A070058"/>
    <s v="STRAIGHT"/>
    <n v="70000"/>
    <n v="59.99"/>
    <x v="6"/>
    <x v="6"/>
    <s v="Replenish"/>
    <x v="1"/>
    <x v="2"/>
    <d v="2023-07-01T00:00:00"/>
    <m/>
    <n v="81"/>
    <n v="65363.83"/>
    <n v="95837.26"/>
    <n v="-30473.43"/>
    <n v="-0.32"/>
    <n v="806.9608641975309"/>
    <n v="33732.239999999998"/>
    <n v="44042.81"/>
    <n v="-10310.57"/>
    <n v="-0.23"/>
    <m/>
    <m/>
    <m/>
    <m/>
    <m/>
    <m/>
    <m/>
  </r>
  <r>
    <x v="1007"/>
    <s v="AL-A070628"/>
    <x v="2"/>
    <s v="A070628"/>
    <s v="STRAIGHT"/>
    <n v="70000"/>
    <n v="18.989999999999998"/>
    <x v="12"/>
    <x v="3"/>
    <s v="Replenish"/>
    <x v="1"/>
    <x v="2"/>
    <d v="2026-05-01T00:00:00"/>
    <m/>
    <n v="25"/>
    <n v="5507.1"/>
    <m/>
    <n v="5507.1"/>
    <m/>
    <n v="220.28400000000002"/>
    <n v="3665.07"/>
    <n v="0"/>
    <n v="3665.07"/>
    <n v="0"/>
    <m/>
    <m/>
    <m/>
    <m/>
    <m/>
    <m/>
    <m/>
  </r>
  <r>
    <x v="1008"/>
    <s v="AL-C070515"/>
    <x v="7"/>
    <s v="C070515"/>
    <n v="0"/>
    <n v="70000"/>
    <n v="19.989999999999998"/>
    <x v="1"/>
    <x v="10"/>
    <s v="Replenish"/>
    <x v="1"/>
    <x v="2"/>
    <d v="2025-07-01T00:00:00"/>
    <m/>
    <n v="107"/>
    <n v="159320.29999999999"/>
    <m/>
    <n v="159320.29999999999"/>
    <m/>
    <n v="1488.97476635514"/>
    <n v="369195.31"/>
    <n v="0"/>
    <n v="369195.31"/>
    <n v="0"/>
    <m/>
    <m/>
    <m/>
    <m/>
    <m/>
    <m/>
    <m/>
  </r>
  <r>
    <x v="1009"/>
    <s v="AL-A007025"/>
    <x v="2"/>
    <s v="A007025"/>
    <n v="0"/>
    <n v="7000"/>
    <n v="64.989999999999995"/>
    <x v="6"/>
    <x v="6"/>
    <s v="Replenish"/>
    <x v="1"/>
    <x v="2"/>
    <s v="PRE 2023"/>
    <m/>
    <n v="91"/>
    <n v="60804.42"/>
    <n v="71982.149999999994"/>
    <n v="-11177.73"/>
    <n v="-0.16"/>
    <n v="668.18043956043959"/>
    <n v="80697.240000000005"/>
    <n v="86696.98"/>
    <n v="-5999.74"/>
    <n v="-7.0000000000000007E-2"/>
    <m/>
    <m/>
    <m/>
    <m/>
    <m/>
    <m/>
    <m/>
  </r>
  <r>
    <x v="1010"/>
    <s v="AL-A007890"/>
    <x v="2"/>
    <s v="A007890"/>
    <s v="STRAIGHT"/>
    <n v="7000"/>
    <n v="64.989999999999995"/>
    <x v="6"/>
    <x v="6"/>
    <s v="NoReplen"/>
    <x v="4"/>
    <x v="3"/>
    <s v="PRE 2023"/>
    <m/>
    <n v="1"/>
    <n v="59.99"/>
    <n v="11398.26"/>
    <n v="-11338.27"/>
    <n v="-0.99"/>
    <n v="59.99"/>
    <n v="129.97999999999999"/>
    <n v="12291.11"/>
    <n v="-12161.13"/>
    <n v="-0.99"/>
    <m/>
    <m/>
    <m/>
    <m/>
    <m/>
    <m/>
    <m/>
  </r>
  <r>
    <x v="1011"/>
    <s v="AL-F001881"/>
    <x v="5"/>
    <s v="F001881"/>
    <s v="STRAIGHT"/>
    <n v="1000"/>
    <n v="119.99"/>
    <x v="6"/>
    <x v="6"/>
    <s v="Replenish"/>
    <x v="1"/>
    <x v="2"/>
    <d v="2024-07-01T00:00:00"/>
    <m/>
    <n v="40"/>
    <n v="56035.33"/>
    <n v="63124.84"/>
    <n v="-7089.51"/>
    <n v="-0.11"/>
    <n v="1400.8832500000001"/>
    <n v="35037.08"/>
    <n v="26487.83"/>
    <n v="8549.25"/>
    <n v="0.32"/>
    <m/>
    <m/>
    <m/>
    <m/>
    <m/>
    <m/>
    <m/>
  </r>
  <r>
    <x v="1012"/>
    <s v="AL-D001881"/>
    <x v="3"/>
    <s v="D001881"/>
    <s v="STRAIGHT"/>
    <n v="1000"/>
    <n v="5.49"/>
    <x v="6"/>
    <x v="7"/>
    <s v="Replenish"/>
    <x v="1"/>
    <x v="2"/>
    <d v="2024-02-01T00:00:00"/>
    <m/>
    <n v="91"/>
    <n v="52303.23"/>
    <n v="49558.23"/>
    <n v="2745"/>
    <n v="0.06"/>
    <n v="574.76076923076926"/>
    <n v="102295.17"/>
    <n v="90634.41"/>
    <n v="11660.76"/>
    <n v="0.13"/>
    <m/>
    <m/>
    <m/>
    <m/>
    <m/>
    <m/>
    <m/>
  </r>
  <r>
    <x v="1013"/>
    <s v="AL-B001881"/>
    <x v="6"/>
    <s v="B001881"/>
    <s v="STRAIGHT"/>
    <n v="1000"/>
    <n v="28.99"/>
    <x v="6"/>
    <x v="6"/>
    <s v="Replenish"/>
    <x v="1"/>
    <x v="2"/>
    <s v="PRE 2023"/>
    <m/>
    <n v="135"/>
    <n v="162752.67000000001"/>
    <n v="210277.15"/>
    <n v="-47524.480000000003"/>
    <n v="-0.23"/>
    <n v="1205.5753333333334"/>
    <n v="196793.86"/>
    <n v="248131.75"/>
    <n v="-51337.89"/>
    <n v="-0.21"/>
    <m/>
    <m/>
    <m/>
    <m/>
    <m/>
    <m/>
    <m/>
  </r>
  <r>
    <x v="1014"/>
    <s v="AL-A001881"/>
    <x v="2"/>
    <s v="A001881"/>
    <n v="0"/>
    <n v="1000"/>
    <n v="44.99"/>
    <x v="6"/>
    <x v="6"/>
    <s v="Replenish"/>
    <x v="1"/>
    <x v="2"/>
    <s v="PRE 2023"/>
    <m/>
    <n v="152"/>
    <n v="426589.58"/>
    <n v="634672.18000000005"/>
    <n v="-208082.6"/>
    <n v="-0.33"/>
    <n v="2806.510394736842"/>
    <n v="928360.54"/>
    <n v="1143469.6399999999"/>
    <n v="-215109.1"/>
    <n v="-0.19"/>
    <m/>
    <m/>
    <m/>
    <m/>
    <m/>
    <m/>
    <m/>
  </r>
  <r>
    <x v="1015"/>
    <s v="AL-A030651"/>
    <x v="2"/>
    <s v="A030651"/>
    <s v="FLAVORED"/>
    <n v="30000"/>
    <n v="25.99"/>
    <x v="10"/>
    <x v="11"/>
    <s v="Delisted"/>
    <x v="3"/>
    <x v="4"/>
    <s v=""/>
    <m/>
    <n v="3"/>
    <n v="0"/>
    <m/>
    <n v="0"/>
    <m/>
    <n v="0"/>
    <s v=""/>
    <s v=""/>
    <s v=""/>
    <s v=""/>
    <m/>
    <m/>
    <m/>
    <m/>
    <m/>
    <m/>
    <m/>
  </r>
  <r>
    <x v="1016"/>
    <s v="AL-A007891"/>
    <x v="2"/>
    <s v="A007891"/>
    <s v="STRAIGHT"/>
    <n v="7000"/>
    <n v="44.99"/>
    <x v="6"/>
    <x v="6"/>
    <s v="NoReplen"/>
    <x v="4"/>
    <x v="2"/>
    <d v="2025-12-01T00:00:00"/>
    <m/>
    <n v="1"/>
    <n v="13544.65"/>
    <m/>
    <n v="13544.65"/>
    <m/>
    <n v="13544.65"/>
    <n v="8992.5"/>
    <n v="0"/>
    <n v="8992.5"/>
    <n v="0"/>
    <m/>
    <m/>
    <m/>
    <m/>
    <m/>
    <m/>
    <m/>
  </r>
  <r>
    <x v="1017"/>
    <s v="AL-A010827"/>
    <x v="2"/>
    <s v="A010827"/>
    <s v="STRAIGHT"/>
    <n v="10000"/>
    <n v="32.99"/>
    <x v="4"/>
    <x v="5"/>
    <s v="Delisted"/>
    <x v="3"/>
    <x v="4"/>
    <d v="2026-05-01T00:00:00"/>
    <m/>
    <s v=""/>
    <n v="0"/>
    <m/>
    <n v="0"/>
    <m/>
    <s v=""/>
    <s v=""/>
    <s v=""/>
    <s v=""/>
    <s v=""/>
    <m/>
    <m/>
    <m/>
    <m/>
    <m/>
    <m/>
    <m/>
  </r>
  <r>
    <x v="1018"/>
    <s v="AL-F000252"/>
    <x v="5"/>
    <s v="F000252"/>
    <s v="STRAIGHT"/>
    <n v="1000"/>
    <n v="19.989999999999998"/>
    <x v="2"/>
    <x v="9"/>
    <s v="Replenish"/>
    <x v="1"/>
    <x v="2"/>
    <s v="PRE 2023"/>
    <m/>
    <n v="138"/>
    <n v="82958.5"/>
    <n v="90794.58"/>
    <n v="-7836.08"/>
    <n v="-0.09"/>
    <n v="601.14855072463763"/>
    <n v="48695.64"/>
    <n v="49315.33"/>
    <n v="-619.69000000000005"/>
    <n v="-0.01"/>
    <m/>
    <m/>
    <m/>
    <m/>
    <m/>
    <m/>
    <m/>
  </r>
  <r>
    <x v="1019"/>
    <s v="AL-A008001"/>
    <x v="2"/>
    <s v="A008001"/>
    <s v="STRAIGHT"/>
    <n v="8000"/>
    <n v="5.39"/>
    <x v="2"/>
    <x v="9"/>
    <s v="NoReplen"/>
    <x v="6"/>
    <x v="1"/>
    <s v="PRE 2023"/>
    <m/>
    <s v=""/>
    <n v="59.29"/>
    <n v="64.680000000000007"/>
    <n v="-5.39"/>
    <n v="-0.08"/>
    <s v=""/>
    <n v="0"/>
    <n v="5.39"/>
    <n v="-5.39"/>
    <n v="-1"/>
    <m/>
    <m/>
    <m/>
    <m/>
    <m/>
    <m/>
    <m/>
  </r>
  <r>
    <x v="1020"/>
    <s v="AL-E008164"/>
    <x v="4"/>
    <s v="E008164"/>
    <s v="STRAIGHT"/>
    <n v="8000"/>
    <n v="6.59"/>
    <x v="2"/>
    <x v="9"/>
    <s v="NoReplen"/>
    <x v="6"/>
    <x v="1"/>
    <s v="PRE 2023"/>
    <m/>
    <n v="2"/>
    <m/>
    <n v="119.63"/>
    <n v="-119.63"/>
    <n v="-1"/>
    <n v="0"/>
    <n v="19.77"/>
    <n v="0"/>
    <n v="19.77"/>
    <n v="0"/>
    <m/>
    <m/>
    <m/>
    <m/>
    <m/>
    <m/>
    <m/>
  </r>
  <r>
    <x v="1021"/>
    <s v="AL-A001251"/>
    <x v="2"/>
    <s v="A001251"/>
    <s v="STRAIGHT"/>
    <n v="1000"/>
    <n v="9.99"/>
    <x v="2"/>
    <x v="9"/>
    <s v="Replenish"/>
    <x v="1"/>
    <x v="2"/>
    <s v="PRE 2023"/>
    <m/>
    <n v="136"/>
    <n v="30039.93"/>
    <n v="32797.17"/>
    <n v="-2757.24"/>
    <n v="-0.08"/>
    <n v="220.88183823529411"/>
    <n v="41608.35"/>
    <n v="43046.91"/>
    <n v="-1438.56"/>
    <n v="-0.03"/>
    <m/>
    <m/>
    <m/>
    <m/>
    <m/>
    <m/>
    <m/>
  </r>
  <r>
    <x v="1022"/>
    <s v="AL-F000251"/>
    <x v="5"/>
    <s v="F000251"/>
    <s v="STRAIGHT"/>
    <n v="1000"/>
    <n v="19.989999999999998"/>
    <x v="2"/>
    <x v="9"/>
    <s v="Replenish"/>
    <x v="1"/>
    <x v="2"/>
    <s v="PRE 2023"/>
    <m/>
    <n v="154"/>
    <n v="172653.63"/>
    <n v="202258.82"/>
    <n v="-29605.19"/>
    <n v="-0.15"/>
    <n v="1121.1274675324676"/>
    <n v="130654.64"/>
    <n v="141169.38"/>
    <n v="-10514.74"/>
    <n v="-7.0000000000000007E-2"/>
    <m/>
    <m/>
    <m/>
    <m/>
    <m/>
    <m/>
    <m/>
  </r>
  <r>
    <x v="1023"/>
    <s v="AL-A007638"/>
    <x v="2"/>
    <s v="A007638"/>
    <s v="FLAVORED"/>
    <n v="7000"/>
    <n v="13.19"/>
    <x v="7"/>
    <x v="3"/>
    <s v="NoReplen"/>
    <x v="1"/>
    <x v="1"/>
    <s v="PRE 2023"/>
    <m/>
    <n v="10"/>
    <n v="3020.51"/>
    <n v="6646.04"/>
    <n v="-3625.53"/>
    <n v="-0.55000000000000004"/>
    <n v="302.05100000000004"/>
    <n v="1767.46"/>
    <n v="8367.7199999999993"/>
    <n v="-6600.26"/>
    <n v="-0.79"/>
    <m/>
    <m/>
    <m/>
    <m/>
    <m/>
    <m/>
    <m/>
  </r>
  <r>
    <x v="1024"/>
    <s v="AL-A000836"/>
    <x v="2"/>
    <s v="A000836"/>
    <s v="FLAVORED"/>
    <n v="1000"/>
    <n v="21.99"/>
    <x v="7"/>
    <x v="2"/>
    <s v="Replenish"/>
    <x v="1"/>
    <x v="2"/>
    <s v="PRE 2023"/>
    <m/>
    <n v="108"/>
    <n v="58008.9"/>
    <n v="65213.21"/>
    <n v="-7204.31"/>
    <n v="-0.11"/>
    <n v="537.11944444444441"/>
    <n v="147831"/>
    <n v="154267.43"/>
    <n v="-6436.43"/>
    <n v="-0.04"/>
    <m/>
    <m/>
    <m/>
    <m/>
    <m/>
    <m/>
    <m/>
  </r>
  <r>
    <x v="1025"/>
    <s v="AL-A005578"/>
    <x v="2"/>
    <s v="A005578"/>
    <s v="FLAVORED"/>
    <n v="5000"/>
    <n v="11.99"/>
    <x v="7"/>
    <x v="3"/>
    <s v="NoReplen"/>
    <x v="2"/>
    <x v="4"/>
    <s v="PRE 2023"/>
    <m/>
    <s v=""/>
    <m/>
    <n v="59.95"/>
    <n v="-59.95"/>
    <n v="-1"/>
    <s v=""/>
    <n v="0"/>
    <n v="83.93"/>
    <n v="-83.93"/>
    <n v="-1"/>
    <m/>
    <m/>
    <m/>
    <m/>
    <m/>
    <m/>
    <m/>
  </r>
  <r>
    <x v="1026"/>
    <s v="AL-A070125"/>
    <x v="2"/>
    <s v="A070125"/>
    <s v="FLAVORED"/>
    <n v="70000"/>
    <n v="13.19"/>
    <x v="7"/>
    <x v="2"/>
    <s v="NoReplen"/>
    <x v="1"/>
    <x v="1"/>
    <d v="2024-02-01T00:00:00"/>
    <m/>
    <n v="28"/>
    <n v="10514.87"/>
    <n v="8224.1"/>
    <n v="2290.77"/>
    <n v="0.28000000000000003"/>
    <n v="375.53107142857147"/>
    <n v="10477.16"/>
    <n v="21196.07"/>
    <n v="-10718.91"/>
    <n v="-0.51"/>
    <m/>
    <m/>
    <m/>
    <m/>
    <m/>
    <m/>
    <m/>
  </r>
  <r>
    <x v="1027"/>
    <s v="AL-J007550"/>
    <x v="1"/>
    <s v="J007550"/>
    <n v="0"/>
    <n v="7000"/>
    <n v="11.39"/>
    <x v="1"/>
    <x v="1"/>
    <s v="NoReplen"/>
    <x v="1"/>
    <x v="1"/>
    <s v="PRE 2023"/>
    <m/>
    <n v="3"/>
    <n v="569.5"/>
    <n v="8336.61"/>
    <n v="-7767.11"/>
    <n v="-0.93"/>
    <n v="189.83333333333334"/>
    <n v="170.85"/>
    <n v="3911.94"/>
    <n v="-3741.09"/>
    <n v="-0.96"/>
    <m/>
    <m/>
    <m/>
    <m/>
    <m/>
    <m/>
    <m/>
  </r>
  <r>
    <x v="1028"/>
    <s v="AL-F005226"/>
    <x v="5"/>
    <s v="F005226"/>
    <s v="STRAIGHT"/>
    <n v="5000"/>
    <n v="22.19"/>
    <x v="7"/>
    <x v="3"/>
    <s v="SpecOrder"/>
    <x v="2"/>
    <x v="1"/>
    <s v="PRE 2023"/>
    <m/>
    <n v="4"/>
    <n v="2130.5"/>
    <n v="4216.8599999999997"/>
    <n v="-2086.36"/>
    <n v="-0.49"/>
    <n v="532.625"/>
    <n v="303.27"/>
    <n v="480.87"/>
    <n v="-177.6"/>
    <n v="-0.37"/>
    <m/>
    <m/>
    <m/>
    <m/>
    <m/>
    <m/>
    <m/>
  </r>
  <r>
    <x v="1029"/>
    <s v="AL-A000558"/>
    <x v="2"/>
    <s v="A000558"/>
    <s v="STRAIGHT"/>
    <n v="1000"/>
    <n v="21.99"/>
    <x v="7"/>
    <x v="2"/>
    <s v="Replenish"/>
    <x v="1"/>
    <x v="2"/>
    <s v="PRE 2023"/>
    <m/>
    <n v="93"/>
    <n v="16652.18"/>
    <n v="18353.38"/>
    <n v="-1701.2"/>
    <n v="-0.09"/>
    <n v="179.05569892473119"/>
    <n v="112793.44"/>
    <n v="123912.18"/>
    <n v="-11118.74"/>
    <n v="-0.09"/>
    <m/>
    <m/>
    <m/>
    <m/>
    <m/>
    <m/>
    <m/>
  </r>
  <r>
    <x v="1030"/>
    <s v="AL-A000088"/>
    <x v="2"/>
    <s v="A000088"/>
    <n v="0"/>
    <n v="1000"/>
    <n v="17.989999999999998"/>
    <x v="6"/>
    <x v="5"/>
    <s v="NoReplen"/>
    <x v="1"/>
    <x v="1"/>
    <s v="PRE 2023"/>
    <m/>
    <n v="7"/>
    <n v="30474.71"/>
    <n v="31445.56"/>
    <n v="-970.85"/>
    <n v="-0.03"/>
    <n v="4353.53"/>
    <n v="19554.189999999999"/>
    <n v="34756.69"/>
    <n v="-15202.5"/>
    <n v="-0.44"/>
    <m/>
    <m/>
    <m/>
    <m/>
    <m/>
    <m/>
    <m/>
  </r>
  <r>
    <x v="1031"/>
    <s v="AL-F000449"/>
    <x v="5"/>
    <s v="F000449"/>
    <s v="STRAIGHT"/>
    <n v="1000"/>
    <n v="27.59"/>
    <x v="6"/>
    <x v="8"/>
    <s v="NoReplen"/>
    <x v="1"/>
    <x v="1"/>
    <s v="PRE 2023"/>
    <m/>
    <n v="1"/>
    <n v="413.85"/>
    <n v="17595.18"/>
    <n v="-17181.330000000002"/>
    <n v="-0.98"/>
    <n v="413.85"/>
    <n v="303.49"/>
    <n v="3389.36"/>
    <n v="-3085.87"/>
    <n v="-0.91"/>
    <m/>
    <m/>
    <m/>
    <m/>
    <m/>
    <m/>
    <m/>
  </r>
  <r>
    <x v="1032"/>
    <s v="AL-A070671"/>
    <x v="2"/>
    <s v="A070671"/>
    <s v="FLAVORED"/>
    <n v="70000"/>
    <n v="11.99"/>
    <x v="7"/>
    <x v="3"/>
    <s v="Replenish"/>
    <x v="1"/>
    <x v="2"/>
    <s v=""/>
    <m/>
    <n v="78"/>
    <n v="1270.94"/>
    <m/>
    <n v="1270.94"/>
    <m/>
    <n v="16.294102564102566"/>
    <n v="3441.13"/>
    <n v="0"/>
    <n v="3441.13"/>
    <n v="0"/>
    <m/>
    <m/>
    <m/>
    <m/>
    <m/>
    <m/>
    <m/>
  </r>
  <r>
    <x v="1033"/>
    <s v="AL-A009373"/>
    <x v="2"/>
    <s v="A009373"/>
    <n v="0"/>
    <n v="9000"/>
    <n v="24.99"/>
    <x v="6"/>
    <x v="2"/>
    <s v="Replenish"/>
    <x v="1"/>
    <x v="2"/>
    <s v="PRE 2023"/>
    <m/>
    <n v="53"/>
    <n v="4498.2"/>
    <m/>
    <n v="4498.2"/>
    <m/>
    <n v="84.871698113207543"/>
    <n v="10520.79"/>
    <n v="0"/>
    <n v="10520.79"/>
    <n v="0"/>
    <m/>
    <m/>
    <m/>
    <m/>
    <m/>
    <m/>
    <m/>
  </r>
  <r>
    <x v="1034"/>
    <s v="AL-F001240"/>
    <x v="5"/>
    <s v="F001240"/>
    <n v="0"/>
    <n v="1000"/>
    <n v="39.99"/>
    <x v="6"/>
    <x v="2"/>
    <s v="Replenish"/>
    <x v="1"/>
    <x v="2"/>
    <s v="PRE 2023"/>
    <m/>
    <n v="73"/>
    <n v="105040.34"/>
    <n v="107210.49"/>
    <n v="-2170.15"/>
    <n v="-0.02"/>
    <n v="1438.9087671232876"/>
    <n v="15634.49"/>
    <n v="17304.21"/>
    <n v="-1669.72"/>
    <n v="-0.1"/>
    <m/>
    <m/>
    <m/>
    <m/>
    <m/>
    <m/>
    <m/>
  </r>
  <r>
    <x v="1035"/>
    <s v="AL-D004056"/>
    <x v="3"/>
    <s v="D004056"/>
    <n v="0"/>
    <n v="4000"/>
    <n v="1.55"/>
    <x v="6"/>
    <x v="7"/>
    <s v="NoReplen"/>
    <x v="2"/>
    <x v="3"/>
    <s v="PRE 2023"/>
    <m/>
    <n v="1"/>
    <m/>
    <n v="162.75"/>
    <n v="-162.75"/>
    <n v="-1"/>
    <n v="0"/>
    <s v=""/>
    <s v=""/>
    <s v=""/>
    <s v=""/>
    <m/>
    <m/>
    <m/>
    <m/>
    <m/>
    <m/>
    <m/>
  </r>
  <r>
    <x v="1036"/>
    <s v="AL-A001240"/>
    <x v="2"/>
    <s v="A001240"/>
    <n v="0"/>
    <n v="1000"/>
    <n v="24.99"/>
    <x v="6"/>
    <x v="2"/>
    <s v="Replenish"/>
    <x v="1"/>
    <x v="2"/>
    <s v="PRE 2023"/>
    <m/>
    <n v="146"/>
    <n v="137374.26999999999"/>
    <n v="98200.75"/>
    <n v="39173.519999999997"/>
    <n v="0.4"/>
    <n v="940.91965753424654"/>
    <n v="106684.53"/>
    <n v="105200.52"/>
    <n v="1484.01"/>
    <n v="0.01"/>
    <m/>
    <m/>
    <m/>
    <m/>
    <m/>
    <m/>
    <m/>
  </r>
  <r>
    <x v="1037"/>
    <s v="AL-A009244"/>
    <x v="2"/>
    <s v="A009244"/>
    <n v="0"/>
    <n v="9000"/>
    <n v="19.93"/>
    <x v="6"/>
    <x v="3"/>
    <s v="NoReplen"/>
    <x v="2"/>
    <x v="4"/>
    <s v="PRE 2023"/>
    <m/>
    <s v=""/>
    <m/>
    <n v="39.86"/>
    <n v="-39.86"/>
    <n v="-1"/>
    <s v=""/>
    <n v="0"/>
    <n v="318.88"/>
    <n v="-318.88"/>
    <n v="-1"/>
    <m/>
    <m/>
    <m/>
    <m/>
    <m/>
    <m/>
    <m/>
  </r>
  <r>
    <x v="1038"/>
    <s v="AL-A001307"/>
    <x v="2"/>
    <s v="A001307"/>
    <n v="0"/>
    <n v="1000"/>
    <n v="17.989999999999998"/>
    <x v="6"/>
    <x v="2"/>
    <s v="NoReplen"/>
    <x v="4"/>
    <x v="2"/>
    <s v="PRE 2023"/>
    <m/>
    <n v="1"/>
    <n v="8750.6200000000008"/>
    <m/>
    <n v="8750.6200000000008"/>
    <m/>
    <n v="8750.6200000000008"/>
    <n v="7023.48"/>
    <n v="0"/>
    <n v="7023.48"/>
    <n v="0"/>
    <m/>
    <m/>
    <m/>
    <m/>
    <m/>
    <m/>
    <m/>
  </r>
  <r>
    <x v="1039"/>
    <s v="AL-A007675"/>
    <x v="2"/>
    <s v="A007675"/>
    <s v="STRAIGHT"/>
    <n v="7000"/>
    <n v="44.99"/>
    <x v="6"/>
    <x v="5"/>
    <s v="Replenish"/>
    <x v="1"/>
    <x v="2"/>
    <s v="PRE 2023"/>
    <m/>
    <n v="50"/>
    <n v="17096.2"/>
    <n v="29791.87"/>
    <n v="-12695.67"/>
    <n v="-0.43"/>
    <n v="341.92400000000004"/>
    <n v="2564.4299999999998"/>
    <n v="6073.55"/>
    <n v="-3509.12"/>
    <n v="-0.57999999999999996"/>
    <m/>
    <m/>
    <m/>
    <m/>
    <m/>
    <m/>
    <m/>
  </r>
  <r>
    <x v="1040"/>
    <s v="AL-A001985"/>
    <x v="2"/>
    <s v="A001985"/>
    <n v="0"/>
    <n v="1000"/>
    <n v="28.19"/>
    <x v="6"/>
    <x v="2"/>
    <s v="NoReplen"/>
    <x v="1"/>
    <x v="3"/>
    <s v="PRE 2023"/>
    <m/>
    <n v="1"/>
    <m/>
    <n v="112.76"/>
    <n v="-112.76"/>
    <n v="-1"/>
    <n v="0"/>
    <s v=""/>
    <s v=""/>
    <s v=""/>
    <s v=""/>
    <m/>
    <m/>
    <m/>
    <m/>
    <m/>
    <m/>
    <m/>
  </r>
  <r>
    <x v="1041"/>
    <s v="AL-A009732"/>
    <x v="2"/>
    <s v="A009732"/>
    <s v="STRAIGHT"/>
    <n v="9000"/>
    <n v="194.39"/>
    <x v="2"/>
    <x v="4"/>
    <s v="NoReplen"/>
    <x v="2"/>
    <x v="1"/>
    <d v="2025-05-01T00:00:00"/>
    <m/>
    <n v="1"/>
    <m/>
    <n v="388.78"/>
    <n v="-388.78"/>
    <n v="-1"/>
    <n v="0"/>
    <s v=""/>
    <s v=""/>
    <s v=""/>
    <s v=""/>
    <m/>
    <m/>
    <m/>
    <m/>
    <m/>
    <m/>
    <m/>
  </r>
  <r>
    <x v="1042"/>
    <s v="AL-A031031"/>
    <x v="2"/>
    <s v="A031031"/>
    <s v="STRAIGHT"/>
    <n v="30000"/>
    <n v="83.99"/>
    <x v="2"/>
    <x v="4"/>
    <s v="CGPO 1"/>
    <x v="3"/>
    <x v="2"/>
    <d v="2025-08-01T00:00:00"/>
    <m/>
    <n v="0"/>
    <m/>
    <n v="0"/>
    <n v="0"/>
    <m/>
    <s v=""/>
    <n v="503.94"/>
    <n v="50.39"/>
    <n v="453.55"/>
    <n v="9"/>
    <m/>
    <m/>
    <m/>
    <m/>
    <m/>
    <m/>
    <m/>
  </r>
  <r>
    <x v="1043"/>
    <s v="AL-A009448"/>
    <x v="2"/>
    <s v="A009448"/>
    <s v="STRAIGHT"/>
    <n v="9000"/>
    <n v="44.39"/>
    <x v="2"/>
    <x v="6"/>
    <s v="NoReplen"/>
    <x v="2"/>
    <x v="1"/>
    <s v="PRE 2023"/>
    <m/>
    <n v="1"/>
    <n v="177.56"/>
    <n v="44.39"/>
    <n v="133.16999999999999"/>
    <n v="3"/>
    <n v="177.56"/>
    <n v="0"/>
    <n v="44.39"/>
    <n v="-44.39"/>
    <n v="-1"/>
    <m/>
    <m/>
    <m/>
    <m/>
    <m/>
    <m/>
    <m/>
  </r>
  <r>
    <x v="1044"/>
    <s v="AL-A009731"/>
    <x v="2"/>
    <s v="A009731"/>
    <s v="STRAIGHT"/>
    <n v="9000"/>
    <n v="50.39"/>
    <x v="2"/>
    <x v="4"/>
    <s v="NoReplen"/>
    <x v="2"/>
    <x v="1"/>
    <d v="2025-12-01T00:00:00"/>
    <m/>
    <n v="1"/>
    <n v="151.16999999999999"/>
    <m/>
    <n v="151.16999999999999"/>
    <m/>
    <n v="151.16999999999999"/>
    <s v=""/>
    <s v=""/>
    <s v=""/>
    <s v=""/>
    <m/>
    <m/>
    <m/>
    <m/>
    <m/>
    <m/>
    <m/>
  </r>
  <r>
    <x v="1045"/>
    <s v="AL-A009229"/>
    <x v="2"/>
    <s v="A009229"/>
    <s v="STRAIGHT"/>
    <n v="9000"/>
    <n v="23.99"/>
    <x v="2"/>
    <x v="5"/>
    <s v="NoReplen"/>
    <x v="2"/>
    <x v="4"/>
    <s v="PRE 2023"/>
    <m/>
    <n v="1"/>
    <n v="71.97"/>
    <m/>
    <n v="71.97"/>
    <m/>
    <n v="71.97"/>
    <n v="0"/>
    <n v="0"/>
    <n v="0"/>
    <n v="0"/>
    <m/>
    <m/>
    <m/>
    <m/>
    <m/>
    <m/>
    <m/>
  </r>
  <r>
    <x v="1046"/>
    <s v="AL-D005066"/>
    <x v="3"/>
    <s v="D005066"/>
    <n v="0"/>
    <n v="5000"/>
    <n v="1.79"/>
    <x v="8"/>
    <x v="7"/>
    <s v="Delisted"/>
    <x v="2"/>
    <x v="4"/>
    <s v="PRE 2023"/>
    <m/>
    <n v="1"/>
    <m/>
    <n v="77.7"/>
    <n v="-77.7"/>
    <n v="-1"/>
    <n v="0"/>
    <n v="0"/>
    <n v="0"/>
    <n v="0"/>
    <n v="0"/>
    <m/>
    <m/>
    <m/>
    <m/>
    <m/>
    <m/>
    <m/>
  </r>
  <r>
    <x v="1047"/>
    <s v="AL-B000167"/>
    <x v="6"/>
    <s v="B000167"/>
    <n v="0"/>
    <n v="1000"/>
    <n v="19.989999999999998"/>
    <x v="8"/>
    <x v="5"/>
    <s v="Replenish"/>
    <x v="1"/>
    <x v="2"/>
    <s v="PRE 2023"/>
    <m/>
    <n v="75"/>
    <n v="31384.3"/>
    <n v="36161.910000000003"/>
    <n v="-4777.6099999999997"/>
    <n v="-0.13"/>
    <n v="418.45733333333334"/>
    <n v="40539.72"/>
    <n v="52733.62"/>
    <n v="-12193.9"/>
    <n v="-0.23"/>
    <m/>
    <m/>
    <m/>
    <m/>
    <m/>
    <m/>
    <m/>
  </r>
  <r>
    <x v="1048"/>
    <s v="AL-A000167"/>
    <x v="2"/>
    <s v="A000167"/>
    <n v="0"/>
    <n v="1000"/>
    <n v="37.99"/>
    <x v="8"/>
    <x v="5"/>
    <s v="NoReplen"/>
    <x v="1"/>
    <x v="3"/>
    <s v="PRE 2023"/>
    <m/>
    <n v="21"/>
    <n v="5371.53"/>
    <n v="19018.79"/>
    <n v="-13647.26"/>
    <n v="-0.72"/>
    <n v="255.78714285714284"/>
    <n v="738.8"/>
    <n v="4430.8100000000004"/>
    <n v="-3692.01"/>
    <n v="-0.83"/>
    <m/>
    <m/>
    <m/>
    <m/>
    <m/>
    <m/>
    <m/>
  </r>
  <r>
    <x v="1049"/>
    <s v="AL-L000167"/>
    <x v="9"/>
    <s v="L000167"/>
    <n v="0"/>
    <n v="1000"/>
    <n v="37.99"/>
    <x v="8"/>
    <x v="5"/>
    <s v="Replenish"/>
    <x v="1"/>
    <x v="2"/>
    <d v="2024-07-01T00:00:00"/>
    <m/>
    <n v="92"/>
    <n v="71649.14"/>
    <n v="54743.59"/>
    <n v="16905.55"/>
    <n v="0.31"/>
    <n v="778.79499999999996"/>
    <n v="117655.03"/>
    <n v="103788.68"/>
    <n v="13866.35"/>
    <n v="0.13"/>
    <m/>
    <m/>
    <m/>
    <m/>
    <m/>
    <m/>
    <m/>
  </r>
  <r>
    <x v="1050"/>
    <s v="AL-A005287"/>
    <x v="2"/>
    <s v="A005287"/>
    <s v="STRAIGHT"/>
    <n v="5000"/>
    <n v="31.19"/>
    <x v="6"/>
    <x v="2"/>
    <s v="NoReplen"/>
    <x v="2"/>
    <x v="1"/>
    <d v="2023-07-01T00:00:00"/>
    <m/>
    <s v=""/>
    <n v="124.56"/>
    <n v="311.39999999999998"/>
    <n v="-186.84"/>
    <n v="-0.6"/>
    <s v=""/>
    <s v=""/>
    <s v=""/>
    <s v=""/>
    <s v=""/>
    <m/>
    <m/>
    <m/>
    <m/>
    <m/>
    <m/>
    <m/>
  </r>
  <r>
    <x v="1051"/>
    <s v="AL-E000535"/>
    <x v="4"/>
    <s v="E000535"/>
    <n v="0"/>
    <n v="1000"/>
    <n v="13.99"/>
    <x v="8"/>
    <x v="8"/>
    <s v="Replenish"/>
    <x v="1"/>
    <x v="2"/>
    <s v="PRE 2023"/>
    <m/>
    <n v="129"/>
    <n v="87843.21"/>
    <n v="97867.64"/>
    <n v="-10024.43"/>
    <n v="-0.1"/>
    <n v="680.95511627906978"/>
    <n v="174231.46"/>
    <n v="181963.26"/>
    <n v="-7731.8"/>
    <n v="-0.04"/>
    <m/>
    <m/>
    <m/>
    <m/>
    <m/>
    <m/>
    <m/>
  </r>
  <r>
    <x v="1052"/>
    <s v="AL-A031212"/>
    <x v="2"/>
    <s v="A031212"/>
    <s v="STRAIGHT"/>
    <n v="30000"/>
    <n v="39.99"/>
    <x v="4"/>
    <x v="5"/>
    <s v="CGPO 1"/>
    <x v="3"/>
    <x v="2"/>
    <d v="2026-01-01T00:00:00"/>
    <m/>
    <n v="0"/>
    <m/>
    <n v="129.97999999999999"/>
    <n v="-129.97999999999999"/>
    <n v="-1"/>
    <s v=""/>
    <n v="479.88"/>
    <n v="124.17"/>
    <n v="355.71"/>
    <n v="2.86"/>
    <m/>
    <m/>
    <m/>
    <m/>
    <m/>
    <m/>
    <m/>
  </r>
  <r>
    <x v="1053"/>
    <s v="AL-A031239"/>
    <x v="2"/>
    <s v="A031239"/>
    <s v="FLAVORED"/>
    <n v="30000"/>
    <n v="12.99"/>
    <x v="2"/>
    <x v="3"/>
    <s v="CGPO 1"/>
    <x v="3"/>
    <x v="2"/>
    <s v=""/>
    <m/>
    <n v="1"/>
    <n v="155.88"/>
    <n v="31.16"/>
    <n v="124.72"/>
    <n v="4"/>
    <n v="155.88"/>
    <s v=""/>
    <s v=""/>
    <s v=""/>
    <s v=""/>
    <m/>
    <m/>
    <m/>
    <m/>
    <m/>
    <m/>
    <m/>
  </r>
  <r>
    <x v="1054"/>
    <s v="AL-E003990"/>
    <x v="4"/>
    <s v="E003990"/>
    <n v="0"/>
    <n v="3000"/>
    <n v="7.49"/>
    <x v="15"/>
    <x v="13"/>
    <s v="Replenish"/>
    <x v="1"/>
    <x v="2"/>
    <s v="PRE 2023"/>
    <m/>
    <n v="130"/>
    <n v="43966.3"/>
    <n v="42962.64"/>
    <n v="1003.66"/>
    <n v="0.02"/>
    <n v="338.20230769230773"/>
    <n v="5924.59"/>
    <n v="5699.89"/>
    <n v="224.7"/>
    <n v="0.04"/>
    <m/>
    <m/>
    <m/>
    <m/>
    <m/>
    <m/>
    <m/>
  </r>
  <r>
    <x v="1055"/>
    <s v="AL-E003991"/>
    <x v="4"/>
    <s v="E003991"/>
    <n v="0"/>
    <n v="3000"/>
    <n v="4.1900000000000004"/>
    <x v="15"/>
    <x v="13"/>
    <s v="NoReplen"/>
    <x v="1"/>
    <x v="4"/>
    <s v="PRE 2023"/>
    <m/>
    <s v=""/>
    <m/>
    <n v="58.66"/>
    <n v="-58.66"/>
    <n v="-1"/>
    <s v=""/>
    <s v=""/>
    <s v=""/>
    <s v=""/>
    <s v=""/>
    <m/>
    <m/>
    <m/>
    <m/>
    <m/>
    <m/>
    <m/>
  </r>
  <r>
    <x v="1056"/>
    <s v="AL-A004941"/>
    <x v="2"/>
    <s v="A004941"/>
    <n v="0"/>
    <n v="4000"/>
    <n v="77.489999999999995"/>
    <x v="8"/>
    <x v="6"/>
    <s v="SpecOrder"/>
    <x v="2"/>
    <x v="2"/>
    <s v="PRE 2023"/>
    <m/>
    <s v=""/>
    <n v="1259.82"/>
    <n v="3149.55"/>
    <n v="-1889.73"/>
    <n v="-0.6"/>
    <s v=""/>
    <n v="17799.990000000002"/>
    <n v="9238.68"/>
    <n v="8561.31"/>
    <n v="0.93"/>
    <m/>
    <m/>
    <m/>
    <m/>
    <m/>
    <m/>
    <m/>
  </r>
  <r>
    <x v="1057"/>
    <s v="AL-A004943"/>
    <x v="2"/>
    <s v="A004943"/>
    <n v="0"/>
    <n v="4000"/>
    <n v="77.489999999999995"/>
    <x v="8"/>
    <x v="6"/>
    <s v="SpecOrder"/>
    <x v="2"/>
    <x v="2"/>
    <s v="PRE 2023"/>
    <m/>
    <s v=""/>
    <n v="929.88"/>
    <n v="2799.6"/>
    <n v="-1869.72"/>
    <n v="-0.67"/>
    <s v=""/>
    <n v="11980.83"/>
    <n v="10148.549999999999"/>
    <n v="1832.28"/>
    <n v="0.18"/>
    <m/>
    <m/>
    <m/>
    <m/>
    <m/>
    <m/>
    <m/>
  </r>
  <r>
    <x v="1058"/>
    <s v="AL-A070077"/>
    <x v="2"/>
    <s v="A070077"/>
    <n v="0"/>
    <n v="70000"/>
    <n v="14.99"/>
    <x v="8"/>
    <x v="2"/>
    <s v="NoReplen"/>
    <x v="4"/>
    <x v="2"/>
    <d v="2023-07-14T00:00:00"/>
    <m/>
    <n v="10"/>
    <n v="4513.03"/>
    <m/>
    <n v="4513.03"/>
    <m/>
    <n v="451.303"/>
    <n v="6147.54"/>
    <n v="0"/>
    <n v="6147.54"/>
    <n v="0"/>
    <m/>
    <m/>
    <m/>
    <m/>
    <m/>
    <m/>
    <m/>
  </r>
  <r>
    <x v="1059"/>
    <s v="AL-A007954"/>
    <x v="2"/>
    <s v="A007954"/>
    <s v="STRAIGHT"/>
    <n v="7000"/>
    <n v="59.99"/>
    <x v="4"/>
    <x v="6"/>
    <s v="NoReplen"/>
    <x v="1"/>
    <x v="2"/>
    <d v="2023-03-01T00:00:00"/>
    <m/>
    <n v="1"/>
    <n v="299.95"/>
    <n v="839.86"/>
    <n v="-539.91"/>
    <n v="-0.64"/>
    <n v="299.95"/>
    <s v=""/>
    <s v=""/>
    <s v=""/>
    <s v=""/>
    <m/>
    <m/>
    <m/>
    <m/>
    <m/>
    <m/>
    <m/>
  </r>
  <r>
    <x v="1060"/>
    <s v="AL-A007435"/>
    <x v="2"/>
    <s v="A007435"/>
    <s v="STRAIGHT"/>
    <n v="7000"/>
    <n v="23.99"/>
    <x v="12"/>
    <x v="5"/>
    <s v="NoReplen"/>
    <x v="1"/>
    <x v="1"/>
    <s v="PRE 2023"/>
    <m/>
    <n v="6"/>
    <n v="10780.46"/>
    <n v="10397.4"/>
    <n v="383.06"/>
    <n v="0.04"/>
    <n v="1796.7433333333331"/>
    <n v="5750.45"/>
    <n v="6595.38"/>
    <n v="-844.93"/>
    <n v="-0.13"/>
    <m/>
    <m/>
    <m/>
    <m/>
    <m/>
    <m/>
    <m/>
  </r>
  <r>
    <x v="1061"/>
    <s v="AL-A007228"/>
    <x v="2"/>
    <s v="A007228"/>
    <s v="STRAIGHT"/>
    <n v="7000"/>
    <n v="36.99"/>
    <x v="4"/>
    <x v="5"/>
    <s v="Replenish"/>
    <x v="1"/>
    <x v="2"/>
    <s v="PRE 2023"/>
    <m/>
    <n v="103"/>
    <n v="69744.399999999994"/>
    <n v="75472.39"/>
    <n v="-5727.99"/>
    <n v="-0.08"/>
    <n v="677.13009708737854"/>
    <n v="33136.78"/>
    <n v="37669.74"/>
    <n v="-4532.96"/>
    <n v="-0.12"/>
    <m/>
    <m/>
    <m/>
    <m/>
    <m/>
    <m/>
    <m/>
  </r>
  <r>
    <x v="1062"/>
    <s v="AL-A007277"/>
    <x v="2"/>
    <s v="A007277"/>
    <s v="STRAIGHT"/>
    <n v="7000"/>
    <n v="48.99"/>
    <x v="4"/>
    <x v="5"/>
    <s v="Replenish"/>
    <x v="1"/>
    <x v="2"/>
    <s v="PRE 2023"/>
    <m/>
    <n v="89"/>
    <n v="49552.53"/>
    <n v="53051.040000000001"/>
    <n v="-3498.51"/>
    <n v="-7.0000000000000007E-2"/>
    <n v="556.77"/>
    <n v="17888.240000000002"/>
    <n v="21982.47"/>
    <n v="-4094.23"/>
    <n v="-0.19"/>
    <m/>
    <m/>
    <m/>
    <m/>
    <m/>
    <m/>
    <m/>
  </r>
  <r>
    <x v="1063"/>
    <s v="AL-A007853"/>
    <x v="2"/>
    <s v="A007853"/>
    <s v="STRAIGHT"/>
    <n v="7000"/>
    <n v="54.99"/>
    <x v="4"/>
    <x v="6"/>
    <s v="Allocated2"/>
    <x v="3"/>
    <x v="2"/>
    <s v="PRE 2023"/>
    <m/>
    <n v="27"/>
    <n v="21556.080000000002"/>
    <n v="14132.43"/>
    <n v="7423.65"/>
    <n v="0.53"/>
    <n v="798.37333333333345"/>
    <n v="549.9"/>
    <n v="4014.27"/>
    <n v="-3464.37"/>
    <n v="-0.86"/>
    <m/>
    <m/>
    <m/>
    <m/>
    <m/>
    <m/>
    <m/>
  </r>
  <r>
    <x v="1064"/>
    <s v="AL-A010717"/>
    <x v="2"/>
    <s v="A010717"/>
    <s v="STRAIGHT"/>
    <n v="10000"/>
    <n v="59.99"/>
    <x v="4"/>
    <x v="6"/>
    <s v="NoReplen"/>
    <x v="1"/>
    <x v="2"/>
    <d v="2024-07-01T00:00:00"/>
    <m/>
    <n v="19"/>
    <n v="3179.47"/>
    <n v="1439.76"/>
    <n v="1739.71"/>
    <n v="1.21"/>
    <n v="167.34052631578948"/>
    <n v="119.98"/>
    <n v="0"/>
    <n v="119.98"/>
    <n v="0"/>
    <m/>
    <m/>
    <m/>
    <m/>
    <m/>
    <m/>
    <m/>
  </r>
  <r>
    <x v="1065"/>
    <s v="AL-E008109"/>
    <x v="4"/>
    <s v="E008109"/>
    <n v="0"/>
    <n v="8000"/>
    <n v="14.99"/>
    <x v="6"/>
    <x v="8"/>
    <s v="NoReplen"/>
    <x v="6"/>
    <x v="3"/>
    <s v="PRE 2023"/>
    <m/>
    <s v=""/>
    <n v="29.98"/>
    <n v="304.81"/>
    <n v="-274.83"/>
    <n v="-0.9"/>
    <s v=""/>
    <n v="0"/>
    <n v="1239.3"/>
    <n v="-1239.3"/>
    <n v="-1"/>
    <m/>
    <m/>
    <m/>
    <m/>
    <m/>
    <m/>
    <m/>
  </r>
  <r>
    <x v="1066"/>
    <s v="AL-A070678"/>
    <x v="2"/>
    <s v="A070678"/>
    <s v="STRAIGHT"/>
    <n v="70000"/>
    <n v="32.99"/>
    <x v="4"/>
    <x v="5"/>
    <s v="Replenish"/>
    <x v="1"/>
    <x v="2"/>
    <d v="2026-05-01T00:00:00"/>
    <m/>
    <n v="57"/>
    <n v="4618.46"/>
    <m/>
    <n v="4618.46"/>
    <m/>
    <n v="81.025614035087713"/>
    <n v="5128.29"/>
    <n v="0"/>
    <n v="5128.29"/>
    <n v="0"/>
    <m/>
    <m/>
    <m/>
    <m/>
    <m/>
    <m/>
    <m/>
  </r>
  <r>
    <x v="1067"/>
    <s v="AL-C007792"/>
    <x v="7"/>
    <s v="C007792"/>
    <n v="0"/>
    <n v="7000"/>
    <n v="13.79"/>
    <x v="1"/>
    <x v="1"/>
    <s v="NoReplen"/>
    <x v="1"/>
    <x v="1"/>
    <s v="PRE 2023"/>
    <m/>
    <n v="2"/>
    <n v="372.33"/>
    <n v="2981.52"/>
    <n v="-2609.19"/>
    <n v="-0.88"/>
    <n v="186.16499999999999"/>
    <n v="27.58"/>
    <n v="1719.53"/>
    <n v="-1691.95"/>
    <n v="-0.98"/>
    <m/>
    <m/>
    <m/>
    <m/>
    <m/>
    <m/>
    <m/>
  </r>
  <r>
    <x v="1068"/>
    <s v="AL-F004144"/>
    <x v="5"/>
    <s v="F004144"/>
    <n v="0"/>
    <n v="4000"/>
    <n v="7.79"/>
    <x v="1"/>
    <x v="10"/>
    <s v="SpecOrder"/>
    <x v="2"/>
    <x v="3"/>
    <s v="PRE 2023"/>
    <m/>
    <s v=""/>
    <n v="46.74"/>
    <n v="163.59"/>
    <n v="-116.85"/>
    <n v="-0.71"/>
    <s v=""/>
    <s v=""/>
    <s v=""/>
    <s v=""/>
    <s v=""/>
    <m/>
    <m/>
    <m/>
    <m/>
    <m/>
    <m/>
    <m/>
  </r>
  <r>
    <x v="1069"/>
    <s v="AL-F004180"/>
    <x v="5"/>
    <s v="F004180"/>
    <n v="0"/>
    <n v="4000"/>
    <n v="10.99"/>
    <x v="1"/>
    <x v="10"/>
    <s v="SpecOrder"/>
    <x v="2"/>
    <x v="3"/>
    <s v="PRE 2023"/>
    <m/>
    <s v=""/>
    <m/>
    <n v="21.98"/>
    <n v="-21.98"/>
    <n v="-1"/>
    <s v=""/>
    <s v=""/>
    <s v=""/>
    <s v=""/>
    <s v=""/>
    <m/>
    <m/>
    <m/>
    <m/>
    <m/>
    <m/>
    <m/>
  </r>
  <r>
    <x v="1070"/>
    <s v="AL-F000219"/>
    <x v="5"/>
    <s v="F000219"/>
    <n v="0"/>
    <n v="1000"/>
    <n v="12.99"/>
    <x v="1"/>
    <x v="10"/>
    <s v="Replenish"/>
    <x v="1"/>
    <x v="2"/>
    <s v="PRE 2023"/>
    <m/>
    <n v="156"/>
    <n v="91106.62"/>
    <n v="85326.36"/>
    <n v="5780.26"/>
    <n v="7.0000000000000007E-2"/>
    <n v="584.01679487179479"/>
    <n v="64670.94"/>
    <n v="68588.59"/>
    <n v="-3917.65"/>
    <n v="-0.06"/>
    <m/>
    <m/>
    <m/>
    <m/>
    <m/>
    <m/>
    <m/>
  </r>
  <r>
    <x v="1071"/>
    <s v="AL-C000219"/>
    <x v="7"/>
    <s v="C000219"/>
    <n v="0"/>
    <n v="1000"/>
    <n v="1.19"/>
    <x v="1"/>
    <x v="1"/>
    <s v="Delisted"/>
    <x v="1"/>
    <x v="4"/>
    <s v="PRE 2023"/>
    <m/>
    <s v=""/>
    <m/>
    <n v="44.03"/>
    <n v="-44.03"/>
    <n v="-1"/>
    <s v=""/>
    <s v=""/>
    <s v=""/>
    <s v=""/>
    <s v=""/>
    <m/>
    <m/>
    <m/>
    <m/>
    <m/>
    <m/>
    <m/>
  </r>
  <r>
    <x v="1072"/>
    <s v="AL-F001807"/>
    <x v="5"/>
    <s v="F001807"/>
    <n v="0"/>
    <n v="1000"/>
    <n v="12.99"/>
    <x v="1"/>
    <x v="10"/>
    <s v="Replenish"/>
    <x v="1"/>
    <x v="2"/>
    <s v="PRE 2023"/>
    <m/>
    <n v="112"/>
    <n v="32416.5"/>
    <n v="26914.51"/>
    <n v="5501.99"/>
    <n v="0.2"/>
    <n v="289.43303571428572"/>
    <n v="10902.68"/>
    <n v="10660.3"/>
    <n v="242.38"/>
    <n v="0.02"/>
    <m/>
    <m/>
    <m/>
    <m/>
    <m/>
    <m/>
    <m/>
  </r>
  <r>
    <x v="1073"/>
    <s v="AL-C009199"/>
    <x v="7"/>
    <s v="C009199"/>
    <n v="0"/>
    <n v="9000"/>
    <n v="1.19"/>
    <x v="1"/>
    <x v="1"/>
    <s v="Delisted"/>
    <x v="2"/>
    <x v="4"/>
    <s v="PRE 2023"/>
    <m/>
    <s v=""/>
    <m/>
    <n v="23.8"/>
    <n v="-23.8"/>
    <n v="-1"/>
    <s v=""/>
    <s v=""/>
    <s v=""/>
    <s v=""/>
    <s v=""/>
    <m/>
    <m/>
    <m/>
    <m/>
    <m/>
    <m/>
    <m/>
  </r>
  <r>
    <x v="1074"/>
    <s v="AL-F001611"/>
    <x v="5"/>
    <s v="F001611"/>
    <n v="0"/>
    <n v="1000"/>
    <n v="12.99"/>
    <x v="1"/>
    <x v="10"/>
    <s v="Replenish"/>
    <x v="1"/>
    <x v="2"/>
    <s v="PRE 2023"/>
    <m/>
    <n v="141"/>
    <n v="46696.12"/>
    <n v="47421.85"/>
    <n v="-725.73"/>
    <n v="-0.02"/>
    <n v="331.17815602836879"/>
    <n v="14149.84"/>
    <n v="14638.68"/>
    <n v="-488.84"/>
    <n v="-0.03"/>
    <m/>
    <m/>
    <m/>
    <m/>
    <m/>
    <m/>
    <m/>
  </r>
  <r>
    <x v="1075"/>
    <s v="AL-C001611"/>
    <x v="7"/>
    <s v="C001611"/>
    <n v="0"/>
    <n v="1000"/>
    <n v="1.19"/>
    <x v="1"/>
    <x v="1"/>
    <s v="NoReplen"/>
    <x v="1"/>
    <x v="1"/>
    <s v="PRE 2023"/>
    <m/>
    <n v="3"/>
    <n v="301.07"/>
    <n v="9586.91"/>
    <n v="-9285.84"/>
    <n v="-0.97"/>
    <n v="100.35666666666667"/>
    <n v="30.94"/>
    <n v="1080.17"/>
    <n v="-1049.23"/>
    <n v="-0.97"/>
    <m/>
    <m/>
    <m/>
    <m/>
    <m/>
    <m/>
    <m/>
  </r>
  <r>
    <x v="1076"/>
    <s v="AL-F001495"/>
    <x v="5"/>
    <s v="F001495"/>
    <n v="0"/>
    <n v="1000"/>
    <n v="6.59"/>
    <x v="1"/>
    <x v="10"/>
    <s v="NoReplen"/>
    <x v="1"/>
    <x v="1"/>
    <s v="PRE 2023"/>
    <m/>
    <n v="1"/>
    <n v="6267.09"/>
    <n v="24298.89"/>
    <n v="-18031.8"/>
    <n v="-0.74"/>
    <n v="6267.09"/>
    <n v="691.95"/>
    <n v="5385.1"/>
    <n v="-4693.1499999999996"/>
    <n v="-0.87"/>
    <m/>
    <m/>
    <m/>
    <m/>
    <m/>
    <m/>
    <m/>
  </r>
  <r>
    <x v="1077"/>
    <s v="AL-C001495"/>
    <x v="7"/>
    <s v="C001495"/>
    <n v="0"/>
    <n v="1000"/>
    <n v="1.19"/>
    <x v="1"/>
    <x v="1"/>
    <s v="NoReplen"/>
    <x v="1"/>
    <x v="1"/>
    <s v="PRE 2023"/>
    <m/>
    <n v="3"/>
    <n v="623.55999999999995"/>
    <n v="7999.14"/>
    <n v="-7375.58"/>
    <n v="-0.92"/>
    <n v="207.85333333333332"/>
    <n v="85.68"/>
    <n v="1569.32"/>
    <n v="-1483.64"/>
    <n v="-0.95"/>
    <m/>
    <m/>
    <m/>
    <m/>
    <m/>
    <m/>
    <m/>
  </r>
  <r>
    <x v="1078"/>
    <s v="AL-C006219"/>
    <x v="7"/>
    <s v="C006219"/>
    <n v="0"/>
    <n v="6000"/>
    <n v="1.79"/>
    <x v="1"/>
    <x v="1"/>
    <s v="Delisted"/>
    <x v="5"/>
    <x v="4"/>
    <d v="2024-07-01T00:00:00"/>
    <m/>
    <s v=""/>
    <m/>
    <n v="3.58"/>
    <n v="-3.58"/>
    <n v="-1"/>
    <s v=""/>
    <s v=""/>
    <s v=""/>
    <s v=""/>
    <s v=""/>
    <m/>
    <m/>
    <m/>
    <m/>
    <m/>
    <m/>
    <m/>
  </r>
  <r>
    <x v="1079"/>
    <s v="AL-F004006"/>
    <x v="5"/>
    <s v="F004006"/>
    <n v="0"/>
    <n v="4000"/>
    <n v="7.79"/>
    <x v="1"/>
    <x v="10"/>
    <s v="NoReplen"/>
    <x v="2"/>
    <x v="4"/>
    <s v="PRE 2023"/>
    <m/>
    <n v="2"/>
    <m/>
    <n v="38.950000000000003"/>
    <n v="-38.950000000000003"/>
    <n v="-1"/>
    <n v="0"/>
    <s v=""/>
    <s v=""/>
    <s v=""/>
    <s v=""/>
    <m/>
    <m/>
    <m/>
    <m/>
    <m/>
    <m/>
    <m/>
  </r>
  <r>
    <x v="1080"/>
    <s v="AL-A010548"/>
    <x v="2"/>
    <s v="A010548"/>
    <s v="STRAIGHT"/>
    <n v="10000"/>
    <n v="299.99"/>
    <x v="4"/>
    <x v="4"/>
    <s v="Barrel"/>
    <x v="3"/>
    <x v="2"/>
    <d v="2023-12-01T00:00:00"/>
    <m/>
    <n v="6"/>
    <n v="899.97"/>
    <n v="2399.92"/>
    <n v="-1499.95"/>
    <n v="-0.63"/>
    <n v="149.995"/>
    <n v="0"/>
    <n v="6599.78"/>
    <n v="-6599.78"/>
    <n v="-1"/>
    <m/>
    <m/>
    <m/>
    <m/>
    <m/>
    <m/>
    <m/>
  </r>
  <r>
    <x v="1081"/>
    <s v="AL-A010382"/>
    <x v="2"/>
    <s v="A010382"/>
    <s v="STRAIGHT"/>
    <n v="10000"/>
    <n v="199.99"/>
    <x v="12"/>
    <x v="4"/>
    <s v="Barrel"/>
    <x v="2"/>
    <x v="2"/>
    <s v="PRE 2023"/>
    <m/>
    <n v="6"/>
    <n v="999.95"/>
    <n v="2799.86"/>
    <n v="-1799.91"/>
    <n v="-0.64"/>
    <n v="166.65833333333333"/>
    <n v="0"/>
    <n v="4199.79"/>
    <n v="-4199.79"/>
    <n v="-1"/>
    <m/>
    <m/>
    <m/>
    <m/>
    <m/>
    <m/>
    <m/>
  </r>
  <r>
    <x v="1082"/>
    <s v="AL-A070130"/>
    <x v="2"/>
    <s v="A070130"/>
    <s v="STRAIGHT"/>
    <n v="70000"/>
    <n v="99.99"/>
    <x v="4"/>
    <x v="6"/>
    <s v="Replenish"/>
    <x v="1"/>
    <x v="2"/>
    <d v="2024-02-01T00:00:00"/>
    <m/>
    <n v="36"/>
    <n v="22337.59"/>
    <n v="30286.76"/>
    <n v="-7949.17"/>
    <n v="-0.26"/>
    <n v="620.48861111111114"/>
    <n v="9878.9500000000007"/>
    <n v="8009.14"/>
    <n v="1869.81"/>
    <n v="0.23"/>
    <m/>
    <m/>
    <m/>
    <m/>
    <m/>
    <m/>
    <m/>
  </r>
  <r>
    <x v="1083"/>
    <s v="AL-A010710"/>
    <x v="2"/>
    <s v="A010710"/>
    <s v="STRAIGHT"/>
    <n v="10000"/>
    <n v="129.99"/>
    <x v="4"/>
    <x v="4"/>
    <s v="Barrel"/>
    <x v="1"/>
    <x v="2"/>
    <d v="2024-07-01T00:00:00"/>
    <m/>
    <n v="0"/>
    <n v="129.99"/>
    <n v="2989.77"/>
    <n v="-2859.78"/>
    <n v="-0.96"/>
    <s v=""/>
    <n v="259.98"/>
    <n v="1949.85"/>
    <n v="-1689.87"/>
    <n v="-0.87"/>
    <m/>
    <m/>
    <m/>
    <m/>
    <m/>
    <m/>
    <m/>
  </r>
  <r>
    <x v="1084"/>
    <s v="AL-A007920"/>
    <x v="2"/>
    <s v="A007920"/>
    <s v="STRAIGHT"/>
    <n v="7000"/>
    <n v="119.99"/>
    <x v="12"/>
    <x v="4"/>
    <s v="NoReplen"/>
    <x v="3"/>
    <x v="1"/>
    <s v="PRE 2023"/>
    <m/>
    <n v="3"/>
    <n v="3359.72"/>
    <n v="1599.92"/>
    <n v="1759.8"/>
    <n v="1.1000000000000001"/>
    <n v="1119.9066666666665"/>
    <n v="359.97"/>
    <n v="4799.76"/>
    <n v="-4439.79"/>
    <n v="-0.93"/>
    <m/>
    <m/>
    <m/>
    <m/>
    <m/>
    <m/>
    <m/>
  </r>
  <r>
    <x v="1085"/>
    <s v="AL-A007822"/>
    <x v="2"/>
    <s v="A007822"/>
    <s v="STRAIGHT"/>
    <n v="7000"/>
    <n v="57.99"/>
    <x v="12"/>
    <x v="6"/>
    <s v="Replenish"/>
    <x v="1"/>
    <x v="2"/>
    <s v="PRE 2023"/>
    <m/>
    <n v="51"/>
    <n v="15396.27"/>
    <n v="24172.73"/>
    <n v="-8776.4599999999991"/>
    <n v="-0.36"/>
    <n v="301.88764705882352"/>
    <n v="4556.1899999999996"/>
    <n v="6170.91"/>
    <n v="-1614.72"/>
    <n v="-0.26"/>
    <m/>
    <m/>
    <m/>
    <m/>
    <m/>
    <m/>
    <m/>
  </r>
  <r>
    <x v="1086"/>
    <s v="AL-A007506"/>
    <x v="2"/>
    <s v="A007506"/>
    <s v="STRAIGHT"/>
    <n v="7000"/>
    <n v="57.99"/>
    <x v="4"/>
    <x v="6"/>
    <s v="Replenish"/>
    <x v="1"/>
    <x v="2"/>
    <s v="PRE 2023"/>
    <m/>
    <n v="74"/>
    <n v="63489.25"/>
    <n v="76229.509999999995"/>
    <n v="-12740.26"/>
    <n v="-0.17"/>
    <n v="857.96283783783781"/>
    <n v="20687.189999999999"/>
    <n v="27293.19"/>
    <n v="-6606"/>
    <n v="-0.24"/>
    <m/>
    <m/>
    <m/>
    <m/>
    <m/>
    <m/>
    <m/>
  </r>
  <r>
    <x v="1087"/>
    <s v="AL-A010821"/>
    <x v="2"/>
    <s v="A010821"/>
    <s v="STRAIGHT"/>
    <n v="10000"/>
    <n v="249.99"/>
    <x v="4"/>
    <x v="4"/>
    <s v="Barrel"/>
    <x v="1"/>
    <x v="2"/>
    <d v="2024-12-01T00:00:00"/>
    <m/>
    <n v="3"/>
    <n v="999.96"/>
    <n v="8499.66"/>
    <n v="-7499.7"/>
    <n v="-0.88"/>
    <n v="333.32"/>
    <n v="249.99"/>
    <n v="1249.95"/>
    <n v="-999.96"/>
    <n v="-0.8"/>
    <m/>
    <m/>
    <m/>
    <m/>
    <m/>
    <m/>
    <m/>
  </r>
  <r>
    <x v="1088"/>
    <s v="AL-A070103"/>
    <x v="2"/>
    <s v="A070103"/>
    <s v="STRAIGHT"/>
    <n v="70000"/>
    <n v="79.989999999999995"/>
    <x v="4"/>
    <x v="6"/>
    <s v="SpecOrder"/>
    <x v="1"/>
    <x v="2"/>
    <d v="2023-12-01T00:00:00"/>
    <m/>
    <n v="26"/>
    <n v="959.88"/>
    <n v="1969.81"/>
    <n v="-1009.93"/>
    <n v="-0.51"/>
    <n v="36.918461538461536"/>
    <n v="0"/>
    <n v="16008.03"/>
    <n v="-16008.03"/>
    <n v="-1"/>
    <m/>
    <m/>
    <m/>
    <m/>
    <m/>
    <m/>
    <m/>
  </r>
  <r>
    <x v="1089"/>
    <s v="AL-A010660"/>
    <x v="2"/>
    <s v="A010660"/>
    <s v="STRAIGHT"/>
    <n v="10000"/>
    <n v="199.99"/>
    <x v="4"/>
    <x v="4"/>
    <s v="Barrel"/>
    <x v="1"/>
    <x v="2"/>
    <d v="2023-12-01T00:00:00"/>
    <m/>
    <n v="1"/>
    <m/>
    <n v="599.97"/>
    <n v="-599.97"/>
    <n v="-1"/>
    <n v="0"/>
    <n v="0"/>
    <n v="1399.93"/>
    <n v="-1399.93"/>
    <n v="-1"/>
    <m/>
    <m/>
    <m/>
    <m/>
    <m/>
    <m/>
    <m/>
  </r>
  <r>
    <x v="1090"/>
    <s v="AL-A070517"/>
    <x v="2"/>
    <s v="A070517"/>
    <s v="STRAIGHT"/>
    <n v="70000"/>
    <n v="69.989999999999995"/>
    <x v="4"/>
    <x v="6"/>
    <s v="Replenish"/>
    <x v="1"/>
    <x v="2"/>
    <d v="2025-09-01T00:00:00"/>
    <m/>
    <n v="36"/>
    <n v="26305.89"/>
    <m/>
    <n v="26305.89"/>
    <m/>
    <n v="730.71916666666664"/>
    <n v="8488.69"/>
    <n v="0"/>
    <n v="8488.69"/>
    <n v="0"/>
    <m/>
    <m/>
    <m/>
    <m/>
    <m/>
    <m/>
    <m/>
  </r>
  <r>
    <x v="1091"/>
    <s v="AL-A031041"/>
    <x v="2"/>
    <s v="A031041"/>
    <s v="FLAVORED"/>
    <n v="30000"/>
    <n v="12.49"/>
    <x v="7"/>
    <x v="3"/>
    <s v="CGPO 1"/>
    <x v="3"/>
    <x v="2"/>
    <s v=""/>
    <m/>
    <n v="0"/>
    <m/>
    <n v="103.92"/>
    <n v="-103.92"/>
    <n v="-1"/>
    <s v=""/>
    <n v="1648.68"/>
    <n v="207.84"/>
    <n v="1440.84"/>
    <n v="6.93"/>
    <m/>
    <m/>
    <m/>
    <m/>
    <m/>
    <m/>
    <m/>
  </r>
  <r>
    <x v="1092"/>
    <s v="AL-E004671"/>
    <x v="4"/>
    <s v="E004671"/>
    <s v="STRAIGHT"/>
    <n v="4000"/>
    <n v="22.19"/>
    <x v="6"/>
    <x v="3"/>
    <s v="Delisted"/>
    <x v="2"/>
    <x v="4"/>
    <d v="2024-11-01T00:00:00"/>
    <m/>
    <s v=""/>
    <m/>
    <n v="0"/>
    <n v="0"/>
    <m/>
    <s v=""/>
    <n v="0"/>
    <n v="36.99"/>
    <n v="-36.99"/>
    <n v="-1"/>
    <m/>
    <m/>
    <m/>
    <m/>
    <m/>
    <m/>
    <m/>
  </r>
  <r>
    <x v="1093"/>
    <s v="AL-A000031"/>
    <x v="2"/>
    <s v="A000031"/>
    <s v="BLENDED"/>
    <n v="1000"/>
    <n v="39.99"/>
    <x v="5"/>
    <x v="2"/>
    <s v="NoReplen"/>
    <x v="4"/>
    <x v="3"/>
    <s v="PRE 2023"/>
    <m/>
    <n v="2"/>
    <n v="719.82"/>
    <n v="10215.42"/>
    <n v="-9495.6"/>
    <n v="-0.93"/>
    <n v="359.91"/>
    <n v="0"/>
    <n v="10268.43"/>
    <n v="-10268.43"/>
    <n v="-1"/>
    <m/>
    <m/>
    <m/>
    <m/>
    <m/>
    <m/>
    <m/>
  </r>
  <r>
    <x v="1094"/>
    <s v="AL-E000110"/>
    <x v="4"/>
    <s v="E000110"/>
    <s v="BLENDED"/>
    <n v="1000"/>
    <n v="51.99"/>
    <x v="5"/>
    <x v="5"/>
    <s v="Replenish"/>
    <x v="1"/>
    <x v="2"/>
    <s v="PRE 2023"/>
    <m/>
    <n v="103"/>
    <n v="65143.47"/>
    <n v="72668.22"/>
    <n v="-7524.75"/>
    <n v="-0.1"/>
    <n v="632.46087378640777"/>
    <n v="23967.39"/>
    <n v="24140.43"/>
    <n v="-173.04"/>
    <n v="-0.01"/>
    <m/>
    <m/>
    <m/>
    <m/>
    <m/>
    <m/>
    <m/>
  </r>
  <r>
    <x v="1095"/>
    <s v="AL-F000110"/>
    <x v="5"/>
    <s v="F000110"/>
    <s v="BLENDED"/>
    <n v="1000"/>
    <n v="79.989999999999995"/>
    <x v="5"/>
    <x v="5"/>
    <s v="Replenish"/>
    <x v="1"/>
    <x v="2"/>
    <s v="PRE 2023"/>
    <m/>
    <n v="107"/>
    <n v="97027.87"/>
    <n v="108416.76"/>
    <n v="-11388.89"/>
    <n v="-0.11"/>
    <n v="906.80252336448598"/>
    <n v="23357.08"/>
    <n v="27586.63"/>
    <n v="-4229.55"/>
    <n v="-0.15"/>
    <m/>
    <m/>
    <m/>
    <m/>
    <m/>
    <m/>
    <m/>
  </r>
  <r>
    <x v="1096"/>
    <s v="AL-B000110"/>
    <x v="6"/>
    <s v="B000110"/>
    <s v="BLENDED"/>
    <n v="1000"/>
    <n v="24.99"/>
    <x v="5"/>
    <x v="5"/>
    <s v="Replenish"/>
    <x v="1"/>
    <x v="2"/>
    <s v="PRE 2023"/>
    <m/>
    <n v="144"/>
    <n v="37909.83"/>
    <n v="40334.71"/>
    <n v="-2424.88"/>
    <n v="-0.06"/>
    <n v="263.26270833333336"/>
    <n v="24215.31"/>
    <n v="25165.79"/>
    <n v="-950.48"/>
    <n v="-0.04"/>
    <m/>
    <m/>
    <m/>
    <m/>
    <m/>
    <m/>
    <m/>
  </r>
  <r>
    <x v="1097"/>
    <s v="AL-A000110"/>
    <x v="2"/>
    <s v="A000110"/>
    <s v="BLENDED"/>
    <n v="1000"/>
    <n v="39.99"/>
    <x v="5"/>
    <x v="5"/>
    <s v="Replenish"/>
    <x v="1"/>
    <x v="2"/>
    <s v="PRE 2023"/>
    <m/>
    <n v="154"/>
    <n v="78540.36"/>
    <n v="79741.41"/>
    <n v="-1201.05"/>
    <n v="-0.02"/>
    <n v="510.00233766233765"/>
    <n v="74781.3"/>
    <n v="71628.479999999996"/>
    <n v="3152.82"/>
    <n v="0.04"/>
    <m/>
    <m/>
    <m/>
    <m/>
    <m/>
    <m/>
    <m/>
  </r>
  <r>
    <x v="1098"/>
    <s v="AL-A008169"/>
    <x v="2"/>
    <s v="A008169"/>
    <s v="BLENDED"/>
    <n v="8000"/>
    <n v="99.99"/>
    <x v="5"/>
    <x v="6"/>
    <s v="NoReplen"/>
    <x v="6"/>
    <x v="3"/>
    <s v="PRE 2023"/>
    <m/>
    <s v=""/>
    <m/>
    <n v="199.98"/>
    <n v="-199.98"/>
    <n v="-1"/>
    <s v=""/>
    <s v=""/>
    <s v=""/>
    <s v=""/>
    <s v=""/>
    <m/>
    <m/>
    <m/>
    <m/>
    <m/>
    <m/>
    <m/>
  </r>
  <r>
    <x v="1099"/>
    <s v="AL-A005072"/>
    <x v="2"/>
    <s v="A005072"/>
    <n v="0"/>
    <n v="5000"/>
    <n v="11.99"/>
    <x v="8"/>
    <x v="8"/>
    <s v="Delisted"/>
    <x v="2"/>
    <x v="4"/>
    <s v="PRE 2023"/>
    <m/>
    <n v="1"/>
    <m/>
    <n v="115.91"/>
    <n v="-115.91"/>
    <n v="-1"/>
    <n v="0"/>
    <n v="0"/>
    <n v="439.78"/>
    <n v="-439.78"/>
    <n v="-1"/>
    <m/>
    <m/>
    <m/>
    <m/>
    <m/>
    <m/>
    <m/>
  </r>
  <r>
    <x v="1100"/>
    <s v="AL-A007896"/>
    <x v="2"/>
    <s v="A007896"/>
    <s v="STRAIGHT"/>
    <n v="7000"/>
    <n v="129.99"/>
    <x v="7"/>
    <x v="4"/>
    <s v="NoReplen"/>
    <x v="4"/>
    <x v="3"/>
    <s v="PRE 2023"/>
    <m/>
    <n v="3"/>
    <n v="519.96"/>
    <n v="2599.8000000000002"/>
    <n v="-2079.84"/>
    <n v="-0.8"/>
    <n v="173.32000000000002"/>
    <n v="779.94"/>
    <n v="129.99"/>
    <n v="649.95000000000005"/>
    <n v="5"/>
    <m/>
    <m/>
    <m/>
    <m/>
    <m/>
    <m/>
    <m/>
  </r>
  <r>
    <x v="1101"/>
    <s v="AL-A001101"/>
    <x v="2"/>
    <s v="A001101"/>
    <s v="STRAIGHT"/>
    <n v="1000"/>
    <n v="29.99"/>
    <x v="7"/>
    <x v="2"/>
    <s v="Replenish"/>
    <x v="1"/>
    <x v="2"/>
    <s v="PRE 2023"/>
    <m/>
    <n v="124"/>
    <n v="74210.02"/>
    <n v="64233.23"/>
    <n v="9976.7900000000009"/>
    <n v="0.16"/>
    <n v="598.46790322580648"/>
    <n v="47929.86"/>
    <n v="52557.61"/>
    <n v="-4627.75"/>
    <n v="-0.09"/>
    <m/>
    <m/>
    <m/>
    <m/>
    <m/>
    <m/>
    <m/>
  </r>
  <r>
    <x v="1102"/>
    <s v="AL-A005054"/>
    <x v="2"/>
    <s v="A005054"/>
    <s v="STRAIGHT"/>
    <n v="5000"/>
    <n v="16.79"/>
    <x v="7"/>
    <x v="3"/>
    <s v="Delisted"/>
    <x v="2"/>
    <x v="4"/>
    <d v="2025-02-01T00:00:00"/>
    <m/>
    <s v=""/>
    <m/>
    <n v="33.58"/>
    <n v="-33.58"/>
    <n v="-1"/>
    <s v=""/>
    <s v=""/>
    <s v=""/>
    <s v=""/>
    <s v=""/>
    <m/>
    <m/>
    <m/>
    <m/>
    <m/>
    <m/>
    <m/>
  </r>
  <r>
    <x v="1103"/>
    <s v="AL-E000422"/>
    <x v="4"/>
    <s v="E000422"/>
    <s v="STRAIGHT"/>
    <n v="1000"/>
    <n v="14.99"/>
    <x v="9"/>
    <x v="8"/>
    <s v="Replenish"/>
    <x v="1"/>
    <x v="2"/>
    <s v="PRE 2023"/>
    <m/>
    <n v="140"/>
    <n v="63152.87"/>
    <n v="67380.05"/>
    <n v="-4227.18"/>
    <n v="-0.06"/>
    <n v="451.09192857142858"/>
    <n v="23579.27"/>
    <n v="25183.200000000001"/>
    <n v="-1603.93"/>
    <n v="-0.06"/>
    <m/>
    <m/>
    <m/>
    <m/>
    <m/>
    <m/>
    <m/>
  </r>
  <r>
    <x v="1104"/>
    <s v="AL-F000422"/>
    <x v="5"/>
    <s v="F000422"/>
    <s v="STRAIGHT"/>
    <n v="1000"/>
    <n v="25.49"/>
    <x v="9"/>
    <x v="8"/>
    <s v="Replenish"/>
    <x v="1"/>
    <x v="2"/>
    <s v="PRE 2023"/>
    <m/>
    <n v="153"/>
    <n v="140934.21"/>
    <n v="161305.04999999999"/>
    <n v="-20370.84"/>
    <n v="-0.13"/>
    <n v="921.13862745098038"/>
    <n v="69842.600000000006"/>
    <n v="76140.08"/>
    <n v="-6297.48"/>
    <n v="-0.08"/>
    <m/>
    <m/>
    <m/>
    <m/>
    <m/>
    <m/>
    <m/>
  </r>
  <r>
    <x v="1105"/>
    <s v="AL-G004422"/>
    <x v="8"/>
    <s v="G004422"/>
    <s v="STRAIGHT"/>
    <n v="4000"/>
    <n v="1.79"/>
    <x v="9"/>
    <x v="7"/>
    <s v="NoReplen"/>
    <x v="2"/>
    <x v="3"/>
    <d v="2023-05-01T00:00:00"/>
    <m/>
    <n v="1"/>
    <m/>
    <n v="17.899999999999999"/>
    <n v="-17.899999999999999"/>
    <n v="-1"/>
    <n v="0"/>
    <s v=""/>
    <s v=""/>
    <s v=""/>
    <s v=""/>
    <m/>
    <m/>
    <m/>
    <m/>
    <m/>
    <m/>
    <m/>
  </r>
  <r>
    <x v="1106"/>
    <s v="AL-B000422"/>
    <x v="6"/>
    <s v="B000422"/>
    <s v="STRAIGHT"/>
    <n v="1000"/>
    <n v="6.49"/>
    <x v="9"/>
    <x v="8"/>
    <s v="Replenish"/>
    <x v="1"/>
    <x v="2"/>
    <s v="PRE 2023"/>
    <m/>
    <n v="156"/>
    <n v="50888.09"/>
    <n v="72017.990000000005"/>
    <n v="-21129.9"/>
    <n v="-0.28999999999999998"/>
    <n v="326.20570512820512"/>
    <n v="69546.84"/>
    <n v="75524.759999999995"/>
    <n v="-5977.92"/>
    <n v="-0.08"/>
    <m/>
    <m/>
    <m/>
    <m/>
    <m/>
    <m/>
    <m/>
  </r>
  <r>
    <x v="1107"/>
    <s v="AL-A000422"/>
    <x v="2"/>
    <s v="A000422"/>
    <s v="STRAIGHT"/>
    <n v="1000"/>
    <n v="10.99"/>
    <x v="9"/>
    <x v="8"/>
    <s v="Replenish"/>
    <x v="1"/>
    <x v="2"/>
    <s v="PRE 2023"/>
    <m/>
    <n v="157"/>
    <n v="67522.559999999998"/>
    <n v="87117.73"/>
    <n v="-19595.169999999998"/>
    <n v="-0.22"/>
    <n v="430.08"/>
    <n v="116318.16"/>
    <n v="120549.31"/>
    <n v="-4231.1499999999996"/>
    <n v="-0.04"/>
    <m/>
    <m/>
    <m/>
    <m/>
    <m/>
    <m/>
    <m/>
  </r>
  <r>
    <x v="1108"/>
    <s v="AL-A001008"/>
    <x v="2"/>
    <s v="A001008"/>
    <n v="0"/>
    <n v="1000"/>
    <n v="5.39"/>
    <x v="1"/>
    <x v="10"/>
    <s v="NoReplen"/>
    <x v="4"/>
    <x v="2"/>
    <s v="PRE 2023"/>
    <m/>
    <n v="4"/>
    <n v="19020.849999999999"/>
    <n v="19247.59"/>
    <n v="-226.74"/>
    <n v="-0.01"/>
    <n v="4755.2124999999996"/>
    <n v="12956.38"/>
    <n v="12936.61"/>
    <n v="19.77"/>
    <n v="0"/>
    <m/>
    <m/>
    <m/>
    <m/>
    <m/>
    <m/>
    <m/>
  </r>
  <r>
    <x v="1109"/>
    <s v="AL-A005546"/>
    <x v="2"/>
    <s v="A005546"/>
    <s v="STRAIGHT"/>
    <n v="5000"/>
    <n v="28.19"/>
    <x v="9"/>
    <x v="2"/>
    <s v="Delisted"/>
    <x v="2"/>
    <x v="4"/>
    <d v="2024-11-01T00:00:00"/>
    <m/>
    <s v=""/>
    <m/>
    <n v="0"/>
    <n v="0"/>
    <m/>
    <s v=""/>
    <n v="0"/>
    <n v="93.98"/>
    <n v="-93.98"/>
    <n v="-1"/>
    <m/>
    <m/>
    <m/>
    <m/>
    <m/>
    <m/>
    <m/>
  </r>
  <r>
    <x v="1110"/>
    <s v="AL-B070352"/>
    <x v="6"/>
    <s v="B070352"/>
    <n v="0"/>
    <n v="70000"/>
    <n v="5.99"/>
    <x v="1"/>
    <x v="10"/>
    <s v="Replenish"/>
    <x v="1"/>
    <x v="2"/>
    <d v="2024-10-01T00:00:00"/>
    <m/>
    <n v="41"/>
    <n v="19829.95"/>
    <n v="13127.22"/>
    <n v="6702.73"/>
    <n v="0.51"/>
    <n v="483.65731707317076"/>
    <n v="6948.76"/>
    <n v="9436.5"/>
    <n v="-2487.7399999999998"/>
    <n v="-0.26"/>
    <m/>
    <m/>
    <m/>
    <m/>
    <m/>
    <m/>
    <m/>
  </r>
  <r>
    <x v="1111"/>
    <s v="AL-A070139"/>
    <x v="2"/>
    <s v="A070139"/>
    <s v="STRAIGHT"/>
    <n v="70000"/>
    <n v="89.99"/>
    <x v="6"/>
    <x v="6"/>
    <s v="Replenish"/>
    <x v="1"/>
    <x v="2"/>
    <d v="2024-02-01T00:00:00"/>
    <m/>
    <n v="18"/>
    <n v="4679.4799999999996"/>
    <n v="4857.4399999999996"/>
    <n v="-177.96"/>
    <n v="-0.04"/>
    <n v="259.9711111111111"/>
    <n v="1439.84"/>
    <n v="1030.8800000000001"/>
    <n v="408.96"/>
    <n v="0.4"/>
    <m/>
    <m/>
    <m/>
    <m/>
    <m/>
    <m/>
    <m/>
  </r>
  <r>
    <x v="1112"/>
    <s v="AL-A070140"/>
    <x v="2"/>
    <s v="A070140"/>
    <s v="STRAIGHT"/>
    <n v="70000"/>
    <n v="119.99"/>
    <x v="6"/>
    <x v="4"/>
    <s v="Replenish"/>
    <x v="1"/>
    <x v="2"/>
    <d v="2024-02-01T00:00:00"/>
    <m/>
    <n v="13"/>
    <n v="4559.62"/>
    <n v="7327.38"/>
    <n v="-2767.76"/>
    <n v="-0.38"/>
    <n v="350.74"/>
    <n v="4439.63"/>
    <n v="4185.6499999999996"/>
    <n v="253.98"/>
    <n v="0.06"/>
    <m/>
    <m/>
    <m/>
    <m/>
    <m/>
    <m/>
    <m/>
  </r>
  <r>
    <x v="1113"/>
    <s v="AL-A010178"/>
    <x v="2"/>
    <s v="A010178"/>
    <s v="STRAIGHT"/>
    <n v="10000"/>
    <n v="149.99"/>
    <x v="6"/>
    <x v="4"/>
    <s v="SpecOrder"/>
    <x v="2"/>
    <x v="2"/>
    <s v="PRE 2023"/>
    <m/>
    <n v="12"/>
    <n v="5849.61"/>
    <n v="9449.3700000000008"/>
    <n v="-3599.76"/>
    <n v="-0.38"/>
    <n v="487.46749999999997"/>
    <n v="2549.83"/>
    <n v="4949.67"/>
    <n v="-2399.84"/>
    <n v="-0.48"/>
    <m/>
    <m/>
    <m/>
    <m/>
    <m/>
    <m/>
    <m/>
  </r>
  <r>
    <x v="1114"/>
    <s v="AL-A007507"/>
    <x v="2"/>
    <s v="A007507"/>
    <s v="STRAIGHT"/>
    <n v="7000"/>
    <n v="64.989999999999995"/>
    <x v="6"/>
    <x v="6"/>
    <s v="Replenish"/>
    <x v="1"/>
    <x v="2"/>
    <s v="PRE 2023"/>
    <m/>
    <n v="35"/>
    <n v="47702.66"/>
    <n v="38585.22"/>
    <n v="9117.44"/>
    <n v="0.24"/>
    <n v="1362.9331428571429"/>
    <n v="6953.93"/>
    <n v="12118.52"/>
    <n v="-5164.59"/>
    <n v="-0.43"/>
    <m/>
    <m/>
    <m/>
    <m/>
    <m/>
    <m/>
    <m/>
  </r>
  <r>
    <x v="1115"/>
    <s v="AL-A007508"/>
    <x v="2"/>
    <s v="A007508"/>
    <s v="STRAIGHT"/>
    <n v="7000"/>
    <n v="109.99"/>
    <x v="6"/>
    <x v="4"/>
    <s v="Replenish"/>
    <x v="1"/>
    <x v="2"/>
    <s v="PRE 2023"/>
    <m/>
    <n v="54"/>
    <n v="38716.480000000003"/>
    <n v="42346.080000000002"/>
    <n v="-3629.6"/>
    <n v="-0.09"/>
    <n v="716.97185185185197"/>
    <n v="13088.81"/>
    <n v="17688.36"/>
    <n v="-4599.55"/>
    <n v="-0.26"/>
    <m/>
    <m/>
    <m/>
    <m/>
    <m/>
    <m/>
    <m/>
  </r>
  <r>
    <x v="1116"/>
    <s v="AL-A001197"/>
    <x v="2"/>
    <s v="A001197"/>
    <n v="0"/>
    <n v="1000"/>
    <n v="14.99"/>
    <x v="8"/>
    <x v="3"/>
    <s v="Replenish"/>
    <x v="1"/>
    <x v="2"/>
    <s v="PRE 2023"/>
    <m/>
    <n v="117"/>
    <n v="65762.64"/>
    <n v="85100.64"/>
    <n v="-19338"/>
    <n v="-0.23"/>
    <n v="562.07384615384615"/>
    <n v="39495.519999999997"/>
    <n v="39970.449999999997"/>
    <n v="-474.93"/>
    <n v="-0.01"/>
    <m/>
    <m/>
    <m/>
    <m/>
    <m/>
    <m/>
    <m/>
  </r>
  <r>
    <x v="1117"/>
    <s v="AL-E003617"/>
    <x v="4"/>
    <s v="E003617"/>
    <n v="0"/>
    <n v="3000"/>
    <n v="38.99"/>
    <x v="14"/>
    <x v="12"/>
    <s v="Replenish"/>
    <x v="1"/>
    <x v="2"/>
    <s v="PRE 2023"/>
    <m/>
    <n v="3"/>
    <n v="3899"/>
    <n v="4210.92"/>
    <n v="-311.92"/>
    <n v="-7.0000000000000007E-2"/>
    <n v="1299.6666666666667"/>
    <n v="662.83"/>
    <n v="272.93"/>
    <n v="389.9"/>
    <n v="1.43"/>
    <m/>
    <m/>
    <m/>
    <m/>
    <m/>
    <m/>
    <m/>
  </r>
  <r>
    <x v="1118"/>
    <s v="AL-A003010"/>
    <x v="2"/>
    <s v="A003010"/>
    <n v="0"/>
    <n v="3000"/>
    <n v="5.69"/>
    <x v="14"/>
    <x v="12"/>
    <s v="Delisted"/>
    <x v="1"/>
    <x v="1"/>
    <s v="PRE 2023"/>
    <m/>
    <s v=""/>
    <n v="39.619999999999997"/>
    <n v="5.66"/>
    <n v="33.96"/>
    <n v="6"/>
    <s v=""/>
    <s v=""/>
    <s v=""/>
    <s v=""/>
    <s v=""/>
    <m/>
    <m/>
    <m/>
    <m/>
    <m/>
    <m/>
    <m/>
  </r>
  <r>
    <x v="1119"/>
    <s v="AL-A003011"/>
    <x v="2"/>
    <s v="A003011"/>
    <n v="0"/>
    <n v="3000"/>
    <n v="5.99"/>
    <x v="14"/>
    <x v="12"/>
    <s v="NoReplen"/>
    <x v="1"/>
    <x v="1"/>
    <s v="PRE 2023"/>
    <m/>
    <n v="1"/>
    <n v="281.52999999999997"/>
    <n v="2578.9899999999998"/>
    <n v="-2297.46"/>
    <n v="-0.89"/>
    <n v="281.52999999999997"/>
    <n v="5.99"/>
    <n v="2485.2399999999998"/>
    <n v="-2479.25"/>
    <n v="-1"/>
    <m/>
    <m/>
    <m/>
    <m/>
    <m/>
    <m/>
    <m/>
  </r>
  <r>
    <x v="1120"/>
    <s v="AL-A003012"/>
    <x v="2"/>
    <s v="A003012"/>
    <n v="0"/>
    <n v="3000"/>
    <n v="9.99"/>
    <x v="14"/>
    <x v="12"/>
    <s v="Replenish"/>
    <x v="1"/>
    <x v="2"/>
    <s v="PRE 2023"/>
    <m/>
    <n v="7"/>
    <n v="3706.29"/>
    <n v="5864.13"/>
    <n v="-2157.84"/>
    <n v="-0.37"/>
    <n v="529.47"/>
    <n v="5394.6"/>
    <n v="8581.41"/>
    <n v="-3186.81"/>
    <n v="-0.37"/>
    <m/>
    <m/>
    <m/>
    <m/>
    <m/>
    <m/>
    <m/>
  </r>
  <r>
    <x v="1121"/>
    <s v="AL-D001576"/>
    <x v="3"/>
    <s v="D001576"/>
    <s v="FLAVORED"/>
    <n v="1000"/>
    <n v="3.49"/>
    <x v="7"/>
    <x v="7"/>
    <s v="Replenish"/>
    <x v="1"/>
    <x v="2"/>
    <s v="PRE 2023"/>
    <m/>
    <n v="151"/>
    <n v="33716.89"/>
    <n v="40623.599999999999"/>
    <n v="-6906.71"/>
    <n v="-0.17"/>
    <n v="223.29066225165562"/>
    <n v="58946.1"/>
    <n v="69800"/>
    <n v="-10853.9"/>
    <n v="-0.16"/>
    <m/>
    <m/>
    <m/>
    <m/>
    <m/>
    <m/>
    <m/>
  </r>
  <r>
    <x v="1122"/>
    <s v="AL-B001576"/>
    <x v="6"/>
    <s v="B001576"/>
    <s v="FLAVORED"/>
    <n v="1000"/>
    <n v="16.989999999999998"/>
    <x v="7"/>
    <x v="5"/>
    <s v="Replenish"/>
    <x v="1"/>
    <x v="2"/>
    <s v="PRE 2023"/>
    <m/>
    <n v="150"/>
    <n v="101328.36"/>
    <n v="118573.21"/>
    <n v="-17244.849999999999"/>
    <n v="-0.15"/>
    <n v="675.52239999999995"/>
    <n v="105898.67"/>
    <n v="138842.28"/>
    <n v="-32943.61"/>
    <n v="-0.24"/>
    <m/>
    <m/>
    <m/>
    <m/>
    <m/>
    <m/>
    <m/>
  </r>
  <r>
    <x v="1123"/>
    <s v="AL-A001576"/>
    <x v="2"/>
    <s v="A001576"/>
    <s v="FLAVORED"/>
    <n v="1000"/>
    <n v="32.99"/>
    <x v="7"/>
    <x v="5"/>
    <s v="Replenish"/>
    <x v="1"/>
    <x v="2"/>
    <s v="PRE 2023"/>
    <m/>
    <n v="134"/>
    <n v="159596.97"/>
    <n v="203622.87"/>
    <n v="-44025.9"/>
    <n v="-0.22"/>
    <n v="1191.0221641791045"/>
    <n v="102660.12"/>
    <n v="145834.43"/>
    <n v="-43174.31"/>
    <n v="-0.3"/>
    <m/>
    <m/>
    <m/>
    <m/>
    <m/>
    <m/>
    <m/>
  </r>
  <r>
    <x v="1124"/>
    <s v="AL-D000461"/>
    <x v="3"/>
    <s v="D000461"/>
    <n v="0"/>
    <n v="1000"/>
    <n v="3.49"/>
    <x v="7"/>
    <x v="7"/>
    <s v="Delisted"/>
    <x v="1"/>
    <x v="4"/>
    <d v="2025-02-01T00:00:00"/>
    <m/>
    <s v=""/>
    <m/>
    <n v="0"/>
    <n v="0"/>
    <m/>
    <s v=""/>
    <s v=""/>
    <s v=""/>
    <s v=""/>
    <s v=""/>
    <m/>
    <m/>
    <m/>
    <m/>
    <m/>
    <m/>
    <m/>
  </r>
  <r>
    <x v="1125"/>
    <s v="AL-B000461"/>
    <x v="6"/>
    <s v="B000461"/>
    <s v="FLAVORED"/>
    <n v="1000"/>
    <n v="10.19"/>
    <x v="7"/>
    <x v="2"/>
    <s v="NoReplen"/>
    <x v="1"/>
    <x v="1"/>
    <s v="PRE 2023"/>
    <m/>
    <n v="2"/>
    <n v="132.47"/>
    <n v="213.99"/>
    <n v="-81.52"/>
    <n v="-0.38"/>
    <n v="66.234999999999999"/>
    <n v="0"/>
    <n v="71.33"/>
    <n v="-71.33"/>
    <n v="-1"/>
    <m/>
    <m/>
    <m/>
    <m/>
    <m/>
    <m/>
    <m/>
  </r>
  <r>
    <x v="1126"/>
    <s v="AL-A000461"/>
    <x v="2"/>
    <s v="A000461"/>
    <s v="FLAVORED"/>
    <n v="1000"/>
    <n v="32.99"/>
    <x v="7"/>
    <x v="5"/>
    <s v="Replenish"/>
    <x v="1"/>
    <x v="2"/>
    <s v="PRE 2023"/>
    <m/>
    <n v="127"/>
    <n v="44898.68"/>
    <n v="46752.02"/>
    <n v="-1853.34"/>
    <n v="-0.04"/>
    <n v="353.53291338582676"/>
    <n v="23311.59"/>
    <n v="29249.62"/>
    <n v="-5938.03"/>
    <n v="-0.2"/>
    <m/>
    <m/>
    <m/>
    <m/>
    <m/>
    <m/>
    <m/>
  </r>
  <r>
    <x v="1127"/>
    <s v="AL-D001857"/>
    <x v="3"/>
    <s v="D001857"/>
    <s v="FLAVORED"/>
    <n v="1000"/>
    <n v="2.09"/>
    <x v="7"/>
    <x v="7"/>
    <s v="NoReplen"/>
    <x v="1"/>
    <x v="1"/>
    <s v="PRE 2023"/>
    <m/>
    <n v="1"/>
    <n v="17.73"/>
    <n v="23.64"/>
    <n v="-5.91"/>
    <n v="-0.25"/>
    <n v="17.73"/>
    <s v=""/>
    <s v=""/>
    <s v=""/>
    <s v=""/>
    <m/>
    <m/>
    <m/>
    <m/>
    <m/>
    <m/>
    <m/>
  </r>
  <r>
    <x v="1128"/>
    <s v="AL-B001857"/>
    <x v="6"/>
    <s v="B001857"/>
    <s v="FLAVORED"/>
    <n v="1000"/>
    <n v="10.19"/>
    <x v="7"/>
    <x v="2"/>
    <s v="Delisted"/>
    <x v="1"/>
    <x v="4"/>
    <s v="PRE 2023"/>
    <m/>
    <s v=""/>
    <m/>
    <n v="37.369999999999997"/>
    <n v="-37.369999999999997"/>
    <n v="-1"/>
    <s v=""/>
    <s v=""/>
    <s v=""/>
    <s v=""/>
    <s v=""/>
    <m/>
    <m/>
    <m/>
    <m/>
    <m/>
    <m/>
    <m/>
  </r>
  <r>
    <x v="1129"/>
    <s v="AL-A001857"/>
    <x v="2"/>
    <s v="A001857"/>
    <s v="FLAVORED"/>
    <n v="1000"/>
    <n v="11.99"/>
    <x v="7"/>
    <x v="3"/>
    <s v="NoReplen"/>
    <x v="1"/>
    <x v="4"/>
    <s v="PRE 2023"/>
    <m/>
    <s v=""/>
    <n v="19.79"/>
    <n v="695.15"/>
    <n v="-675.36"/>
    <n v="-0.97"/>
    <s v=""/>
    <n v="0"/>
    <n v="329.9"/>
    <n v="-329.9"/>
    <n v="-1"/>
    <m/>
    <m/>
    <m/>
    <m/>
    <m/>
    <m/>
    <m/>
  </r>
  <r>
    <x v="1130"/>
    <s v="AL-A070032"/>
    <x v="2"/>
    <s v="A070032"/>
    <s v="FLAVORED"/>
    <n v="70000"/>
    <n v="32.99"/>
    <x v="7"/>
    <x v="5"/>
    <s v="Replenish"/>
    <x v="1"/>
    <x v="2"/>
    <d v="2023-05-01T00:00:00"/>
    <m/>
    <n v="118"/>
    <n v="53634.879999999997"/>
    <n v="79315.58"/>
    <n v="-25680.7"/>
    <n v="-0.32"/>
    <n v="454.5328813559322"/>
    <n v="26013.65"/>
    <n v="35832.58"/>
    <n v="-9818.93"/>
    <n v="-0.27"/>
    <m/>
    <m/>
    <m/>
    <m/>
    <m/>
    <m/>
    <m/>
  </r>
  <r>
    <x v="1131"/>
    <s v="AL-A070219"/>
    <x v="2"/>
    <s v="A070219"/>
    <n v="0"/>
    <n v="70000"/>
    <n v="32.99"/>
    <x v="7"/>
    <x v="5"/>
    <s v="Replenish"/>
    <x v="1"/>
    <x v="2"/>
    <d v="2024-07-01T00:00:00"/>
    <m/>
    <n v="124"/>
    <n v="171899.17"/>
    <n v="346977.16"/>
    <n v="-175077.99"/>
    <n v="-0.5"/>
    <n v="1386.2836290322582"/>
    <n v="68840.06"/>
    <n v="192685.74"/>
    <n v="-123845.68"/>
    <n v="-0.64"/>
    <m/>
    <m/>
    <m/>
    <m/>
    <m/>
    <m/>
    <m/>
  </r>
  <r>
    <x v="1132"/>
    <s v="AL-A070309"/>
    <x v="2"/>
    <s v="A070309"/>
    <s v="FLAVORED"/>
    <n v="70000"/>
    <n v="32.99"/>
    <x v="7"/>
    <x v="5"/>
    <s v="NoReplen"/>
    <x v="4"/>
    <x v="3"/>
    <d v="2024-11-01T00:00:00"/>
    <m/>
    <n v="3"/>
    <n v="1379.56"/>
    <n v="44649.36"/>
    <n v="-43269.8"/>
    <n v="-0.97"/>
    <n v="459.8533333333333"/>
    <n v="155.94999999999999"/>
    <n v="25659.49"/>
    <n v="-25503.54"/>
    <n v="-0.99"/>
    <m/>
    <m/>
    <m/>
    <m/>
    <m/>
    <m/>
    <m/>
  </r>
  <r>
    <x v="1133"/>
    <s v="AL-B001742"/>
    <x v="6"/>
    <s v="B001742"/>
    <s v="FLAVORED"/>
    <n v="1000"/>
    <n v="10.19"/>
    <x v="7"/>
    <x v="5"/>
    <s v="NoReplen"/>
    <x v="1"/>
    <x v="1"/>
    <s v="PRE 2023"/>
    <m/>
    <n v="6"/>
    <n v="8096.71"/>
    <n v="65785.279999999999"/>
    <n v="-57688.57"/>
    <n v="-0.88"/>
    <n v="1349.4516666666666"/>
    <n v="1369.39"/>
    <n v="48591.4"/>
    <n v="-47222.01"/>
    <n v="-0.97"/>
    <m/>
    <m/>
    <m/>
    <m/>
    <m/>
    <m/>
    <m/>
  </r>
  <r>
    <x v="1134"/>
    <s v="AL-A001742"/>
    <x v="2"/>
    <s v="A001742"/>
    <s v="FLAVORED"/>
    <n v="1000"/>
    <n v="32.99"/>
    <x v="7"/>
    <x v="5"/>
    <s v="NoReplen"/>
    <x v="1"/>
    <x v="3"/>
    <s v="PRE 2023"/>
    <m/>
    <n v="34"/>
    <n v="17154.5"/>
    <n v="101382.48"/>
    <n v="-84227.98"/>
    <n v="-0.83"/>
    <n v="504.54411764705884"/>
    <n v="6417.99"/>
    <n v="51427.54"/>
    <n v="-45009.55"/>
    <n v="-0.88"/>
    <m/>
    <m/>
    <m/>
    <m/>
    <m/>
    <m/>
    <m/>
  </r>
  <r>
    <x v="1135"/>
    <s v="AL-A007804"/>
    <x v="2"/>
    <s v="A007804"/>
    <s v="FLAVORED"/>
    <n v="7000"/>
    <n v="32.99"/>
    <x v="7"/>
    <x v="5"/>
    <s v="Replenish"/>
    <x v="1"/>
    <x v="2"/>
    <s v="PRE 2023"/>
    <m/>
    <n v="100"/>
    <n v="285667.48"/>
    <n v="374037.3"/>
    <n v="-88369.82"/>
    <n v="-0.24"/>
    <n v="2856.6747999999998"/>
    <n v="98155.69"/>
    <n v="152555.42000000001"/>
    <n v="-54399.73"/>
    <n v="-0.36"/>
    <m/>
    <m/>
    <m/>
    <m/>
    <m/>
    <m/>
    <m/>
  </r>
  <r>
    <x v="1136"/>
    <s v="AL-E000748"/>
    <x v="4"/>
    <s v="E000748"/>
    <s v="FLAVORED"/>
    <n v="1000"/>
    <n v="41.99"/>
    <x v="7"/>
    <x v="5"/>
    <s v="Replenish"/>
    <x v="1"/>
    <x v="2"/>
    <s v="PRE 2023"/>
    <m/>
    <n v="96"/>
    <n v="77681.5"/>
    <n v="101825.75"/>
    <n v="-24144.25"/>
    <n v="-0.24"/>
    <n v="809.18229166666663"/>
    <n v="23808.33"/>
    <n v="23178.48"/>
    <n v="629.85"/>
    <n v="0.03"/>
    <m/>
    <m/>
    <m/>
    <m/>
    <m/>
    <m/>
    <m/>
  </r>
  <r>
    <x v="1137"/>
    <s v="AL-F000748"/>
    <x v="5"/>
    <s v="F000748"/>
    <s v="FLAVORED"/>
    <n v="1000"/>
    <n v="59.99"/>
    <x v="7"/>
    <x v="5"/>
    <s v="Replenish"/>
    <x v="1"/>
    <x v="2"/>
    <s v="PRE 2023"/>
    <m/>
    <n v="101"/>
    <n v="153443.78"/>
    <n v="154503.46"/>
    <n v="-1059.68"/>
    <n v="-0.01"/>
    <n v="1519.2453465346534"/>
    <n v="17317.060000000001"/>
    <n v="23555.97"/>
    <n v="-6238.91"/>
    <n v="-0.26"/>
    <m/>
    <m/>
    <m/>
    <m/>
    <m/>
    <m/>
    <m/>
  </r>
  <r>
    <x v="1138"/>
    <s v="AL-D000748"/>
    <x v="3"/>
    <s v="D000748"/>
    <s v="FLAVORED"/>
    <n v="1000"/>
    <n v="3.49"/>
    <x v="7"/>
    <x v="7"/>
    <s v="Replenish"/>
    <x v="1"/>
    <x v="2"/>
    <s v="PRE 2023"/>
    <m/>
    <n v="145"/>
    <n v="40267.620000000003"/>
    <n v="39360.22"/>
    <n v="907.4"/>
    <n v="0.02"/>
    <n v="277.70772413793105"/>
    <n v="70853.98"/>
    <n v="73199.259999999995"/>
    <n v="-2345.2800000000002"/>
    <n v="-0.03"/>
    <m/>
    <m/>
    <m/>
    <m/>
    <m/>
    <m/>
    <m/>
  </r>
  <r>
    <x v="1139"/>
    <s v="AL-C000748"/>
    <x v="7"/>
    <s v="C000748"/>
    <s v="FLAVORED"/>
    <n v="1000"/>
    <n v="10.99"/>
    <x v="7"/>
    <x v="7"/>
    <s v="NoReplen"/>
    <x v="1"/>
    <x v="3"/>
    <s v="PRE 2023"/>
    <m/>
    <n v="41"/>
    <n v="9044.77"/>
    <n v="46575.62"/>
    <n v="-37530.85"/>
    <n v="-0.81"/>
    <n v="220.60414634146343"/>
    <n v="1868.3"/>
    <n v="57609.58"/>
    <n v="-55741.279999999999"/>
    <n v="-0.97"/>
    <m/>
    <m/>
    <m/>
    <m/>
    <m/>
    <m/>
    <m/>
  </r>
  <r>
    <x v="1140"/>
    <s v="AL-B000748"/>
    <x v="6"/>
    <s v="B000748"/>
    <s v="FLAVORED"/>
    <n v="1000"/>
    <n v="16.989999999999998"/>
    <x v="7"/>
    <x v="5"/>
    <s v="Replenish"/>
    <x v="1"/>
    <x v="2"/>
    <s v="PRE 2023"/>
    <m/>
    <n v="144"/>
    <n v="126303.66"/>
    <n v="124910.48"/>
    <n v="1393.18"/>
    <n v="0.01"/>
    <n v="877.10874999999999"/>
    <n v="141492.72"/>
    <n v="158227.87"/>
    <n v="-16735.150000000001"/>
    <n v="-0.11"/>
    <m/>
    <m/>
    <m/>
    <m/>
    <m/>
    <m/>
    <m/>
  </r>
  <r>
    <x v="1141"/>
    <s v="AL-A000748"/>
    <x v="2"/>
    <s v="A000748"/>
    <s v="FLAVORED"/>
    <n v="1000"/>
    <n v="32.99"/>
    <x v="7"/>
    <x v="5"/>
    <s v="Replenish"/>
    <x v="1"/>
    <x v="2"/>
    <s v="PRE 2023"/>
    <m/>
    <n v="143"/>
    <n v="222912.53"/>
    <n v="214869.24"/>
    <n v="8043.29"/>
    <n v="0.04"/>
    <n v="1558.8288811188811"/>
    <n v="159839.85999999999"/>
    <n v="201020.12"/>
    <n v="-41180.26"/>
    <n v="-0.2"/>
    <m/>
    <m/>
    <m/>
    <m/>
    <m/>
    <m/>
    <m/>
  </r>
  <r>
    <x v="1142"/>
    <s v="AL-B001352"/>
    <x v="6"/>
    <s v="B001352"/>
    <s v="FLAVORED"/>
    <n v="1000"/>
    <n v="16.989999999999998"/>
    <x v="7"/>
    <x v="5"/>
    <s v="Replenish"/>
    <x v="1"/>
    <x v="2"/>
    <s v="PRE 2023"/>
    <m/>
    <n v="128"/>
    <n v="86615.02"/>
    <n v="95194.97"/>
    <n v="-8579.9500000000007"/>
    <n v="-0.09"/>
    <n v="676.67984375000003"/>
    <n v="86343.18"/>
    <n v="107325.83"/>
    <n v="-20982.65"/>
    <n v="-0.2"/>
    <m/>
    <m/>
    <m/>
    <m/>
    <m/>
    <m/>
    <m/>
  </r>
  <r>
    <x v="1143"/>
    <s v="AL-A001352"/>
    <x v="2"/>
    <s v="A001352"/>
    <s v="FLAVORED"/>
    <n v="1000"/>
    <n v="32.99"/>
    <x v="7"/>
    <x v="5"/>
    <s v="Replenish"/>
    <x v="1"/>
    <x v="2"/>
    <s v="PRE 2023"/>
    <m/>
    <n v="128"/>
    <n v="158016.5"/>
    <n v="188138.73"/>
    <n v="-30122.23"/>
    <n v="-0.16"/>
    <n v="1234.50390625"/>
    <n v="106882.92"/>
    <n v="140127.25"/>
    <n v="-33244.33"/>
    <n v="-0.24"/>
    <m/>
    <m/>
    <m/>
    <m/>
    <m/>
    <m/>
    <m/>
  </r>
  <r>
    <x v="1144"/>
    <s v="AL-A007689"/>
    <x v="2"/>
    <s v="A007689"/>
    <s v="FLAVORED"/>
    <n v="7000"/>
    <n v="19.79"/>
    <x v="7"/>
    <x v="2"/>
    <s v="NoReplen"/>
    <x v="1"/>
    <x v="4"/>
    <s v="PRE 2023"/>
    <m/>
    <n v="1"/>
    <n v="118.74"/>
    <n v="1987.09"/>
    <n v="-1868.35"/>
    <n v="-0.94"/>
    <n v="118.74"/>
    <n v="0"/>
    <n v="263.92"/>
    <n v="-263.92"/>
    <n v="-1"/>
    <m/>
    <m/>
    <m/>
    <m/>
    <m/>
    <m/>
    <m/>
  </r>
  <r>
    <x v="1145"/>
    <s v="AL-E000457"/>
    <x v="4"/>
    <s v="E000457"/>
    <s v="FLAVORED"/>
    <n v="1000"/>
    <n v="41.99"/>
    <x v="7"/>
    <x v="5"/>
    <s v="Replenish"/>
    <x v="1"/>
    <x v="2"/>
    <s v="PRE 2023"/>
    <m/>
    <n v="85"/>
    <n v="49632.18"/>
    <n v="54670.98"/>
    <n v="-5038.8"/>
    <n v="-0.09"/>
    <n v="583.90800000000002"/>
    <n v="11715.21"/>
    <n v="17131.919999999998"/>
    <n v="-5416.71"/>
    <n v="-0.32"/>
    <m/>
    <m/>
    <m/>
    <m/>
    <m/>
    <m/>
    <m/>
  </r>
  <r>
    <x v="1146"/>
    <s v="AL-B000457"/>
    <x v="6"/>
    <s v="B000457"/>
    <s v="FLAVORED"/>
    <n v="1000"/>
    <n v="16.989999999999998"/>
    <x v="7"/>
    <x v="5"/>
    <s v="Replenish"/>
    <x v="1"/>
    <x v="2"/>
    <s v="PRE 2023"/>
    <m/>
    <n v="136"/>
    <n v="61265.94"/>
    <n v="64595.98"/>
    <n v="-3330.04"/>
    <n v="-0.05"/>
    <n v="450.48485294117648"/>
    <n v="62998.92"/>
    <n v="69913.850000000006"/>
    <n v="-6914.93"/>
    <n v="-0.1"/>
    <m/>
    <m/>
    <m/>
    <m/>
    <m/>
    <m/>
    <m/>
  </r>
  <r>
    <x v="1147"/>
    <s v="AL-A000457"/>
    <x v="2"/>
    <s v="A000457"/>
    <s v="FLAVORED"/>
    <n v="1000"/>
    <n v="32.99"/>
    <x v="7"/>
    <x v="5"/>
    <s v="Replenish"/>
    <x v="1"/>
    <x v="2"/>
    <s v="PRE 2023"/>
    <m/>
    <n v="146"/>
    <n v="93054.19"/>
    <n v="88906.48"/>
    <n v="4147.71"/>
    <n v="0.05"/>
    <n v="637.35746575342466"/>
    <n v="47255.83"/>
    <n v="66692.73"/>
    <n v="-19436.900000000001"/>
    <n v="-0.28999999999999998"/>
    <m/>
    <m/>
    <m/>
    <m/>
    <m/>
    <m/>
    <m/>
  </r>
  <r>
    <x v="1148"/>
    <s v="AL-A070443"/>
    <x v="2"/>
    <s v="A070443"/>
    <s v="FLAVORED"/>
    <n v="70000"/>
    <n v="32.99"/>
    <x v="7"/>
    <x v="5"/>
    <s v="Replenish"/>
    <x v="1"/>
    <x v="2"/>
    <d v="2025-05-01T00:00:00"/>
    <m/>
    <n v="111"/>
    <n v="299118.36"/>
    <n v="66078.97"/>
    <n v="233039.39"/>
    <n v="3.53"/>
    <n v="2694.7599999999998"/>
    <n v="157834.12"/>
    <n v="92635.92"/>
    <n v="65198.2"/>
    <n v="0.7"/>
    <m/>
    <m/>
    <m/>
    <m/>
    <m/>
    <m/>
    <m/>
  </r>
  <r>
    <x v="1149"/>
    <s v="AL-E000729"/>
    <x v="4"/>
    <s v="E000729"/>
    <s v="STRAIGHT"/>
    <n v="1000"/>
    <n v="41.99"/>
    <x v="7"/>
    <x v="5"/>
    <s v="Replenish"/>
    <x v="1"/>
    <x v="2"/>
    <s v="PRE 2023"/>
    <m/>
    <n v="114"/>
    <n v="79235.13"/>
    <n v="95653.22"/>
    <n v="-16418.09"/>
    <n v="-0.17"/>
    <n v="695.04500000000007"/>
    <n v="20827.04"/>
    <n v="35943.440000000002"/>
    <n v="-15116.4"/>
    <n v="-0.42"/>
    <m/>
    <m/>
    <m/>
    <m/>
    <m/>
    <m/>
    <m/>
  </r>
  <r>
    <x v="1150"/>
    <s v="AL-F000729"/>
    <x v="5"/>
    <s v="F000729"/>
    <s v="STRAIGHT"/>
    <n v="1000"/>
    <n v="59.99"/>
    <x v="7"/>
    <x v="5"/>
    <s v="Replenish"/>
    <x v="1"/>
    <x v="2"/>
    <s v="PRE 2023"/>
    <m/>
    <n v="133"/>
    <n v="151639.1"/>
    <n v="199020.76"/>
    <n v="-47381.66"/>
    <n v="-0.24"/>
    <n v="1140.1436090225563"/>
    <n v="34034.14"/>
    <n v="43127.6"/>
    <n v="-9093.4599999999991"/>
    <n v="-0.21"/>
    <m/>
    <m/>
    <m/>
    <m/>
    <m/>
    <m/>
    <m/>
  </r>
  <r>
    <x v="1151"/>
    <s v="AL-C000729"/>
    <x v="7"/>
    <s v="C000729"/>
    <s v="STRAIGHT"/>
    <n v="1000"/>
    <n v="10.99"/>
    <x v="7"/>
    <x v="7"/>
    <s v="NoReplen"/>
    <x v="1"/>
    <x v="3"/>
    <s v="PRE 2023"/>
    <m/>
    <n v="71"/>
    <n v="18023.599999999999"/>
    <n v="44245.74"/>
    <n v="-26222.14"/>
    <n v="-0.59"/>
    <n v="253.85352112676054"/>
    <n v="9011.7999999999993"/>
    <n v="55851.18"/>
    <n v="-46839.38"/>
    <n v="-0.84"/>
    <m/>
    <m/>
    <m/>
    <m/>
    <m/>
    <m/>
    <m/>
  </r>
  <r>
    <x v="1152"/>
    <s v="AL-B000729"/>
    <x v="6"/>
    <s v="B000729"/>
    <s v="STRAIGHT"/>
    <n v="1000"/>
    <n v="16.989999999999998"/>
    <x v="7"/>
    <x v="5"/>
    <s v="Replenish"/>
    <x v="1"/>
    <x v="2"/>
    <s v="PRE 2023"/>
    <m/>
    <n v="118"/>
    <n v="108515.13"/>
    <n v="143990.25"/>
    <n v="-35475.120000000003"/>
    <n v="-0.25"/>
    <n v="919.61974576271189"/>
    <n v="119541.64"/>
    <n v="150021.70000000001"/>
    <n v="-30480.06"/>
    <n v="-0.2"/>
    <m/>
    <m/>
    <m/>
    <m/>
    <m/>
    <m/>
    <m/>
  </r>
  <r>
    <x v="1153"/>
    <s v="AL-A000729"/>
    <x v="2"/>
    <s v="A000729"/>
    <s v="STRAIGHT"/>
    <n v="1000"/>
    <n v="32.99"/>
    <x v="7"/>
    <x v="5"/>
    <s v="Replenish"/>
    <x v="1"/>
    <x v="2"/>
    <s v="PRE 2023"/>
    <m/>
    <n v="158"/>
    <n v="196967.84"/>
    <n v="219904.46"/>
    <n v="-22936.62"/>
    <n v="-0.1"/>
    <n v="1246.6318987341772"/>
    <n v="150536.79"/>
    <n v="176367.47"/>
    <n v="-25830.68"/>
    <n v="-0.15"/>
    <m/>
    <m/>
    <m/>
    <m/>
    <m/>
    <m/>
    <m/>
  </r>
  <r>
    <x v="1154"/>
    <s v="AL-A070302"/>
    <x v="2"/>
    <s v="A070302"/>
    <s v="STRAIGHT"/>
    <n v="70000"/>
    <n v="32.99"/>
    <x v="7"/>
    <x v="5"/>
    <s v="NoReplen"/>
    <x v="4"/>
    <x v="3"/>
    <d v="2024-07-01T00:00:00"/>
    <m/>
    <s v=""/>
    <n v="275.91000000000003"/>
    <n v="32953.339999999997"/>
    <n v="-32677.43"/>
    <n v="-0.99"/>
    <s v=""/>
    <n v="0"/>
    <n v="3044.03"/>
    <n v="-3044.03"/>
    <n v="-1"/>
    <m/>
    <m/>
    <m/>
    <m/>
    <m/>
    <m/>
    <m/>
  </r>
  <r>
    <x v="1155"/>
    <s v="AL-A007603"/>
    <x v="2"/>
    <s v="A007603"/>
    <s v="FLAVORED"/>
    <n v="7000"/>
    <n v="32.99"/>
    <x v="7"/>
    <x v="5"/>
    <s v="NoReplen"/>
    <x v="1"/>
    <x v="3"/>
    <s v="PRE 2023"/>
    <m/>
    <n v="30"/>
    <n v="19766.68"/>
    <n v="122072.84"/>
    <n v="-102306.16"/>
    <n v="-0.84"/>
    <n v="658.8893333333333"/>
    <n v="4726.5"/>
    <n v="54585.5"/>
    <n v="-49859"/>
    <n v="-0.91"/>
    <m/>
    <m/>
    <m/>
    <m/>
    <m/>
    <m/>
    <m/>
  </r>
  <r>
    <x v="1156"/>
    <s v="AL-A007116"/>
    <x v="2"/>
    <s v="A007116"/>
    <s v="FLAVORED"/>
    <n v="7000"/>
    <n v="32.99"/>
    <x v="7"/>
    <x v="5"/>
    <s v="Replenish"/>
    <x v="1"/>
    <x v="2"/>
    <s v="PRE 2023"/>
    <m/>
    <n v="133"/>
    <n v="94301.78"/>
    <n v="121958.91"/>
    <n v="-27657.13"/>
    <n v="-0.23"/>
    <n v="709.03593984962401"/>
    <n v="49907.07"/>
    <n v="70969.3"/>
    <n v="-21062.23"/>
    <n v="-0.3"/>
    <m/>
    <m/>
    <m/>
    <m/>
    <m/>
    <m/>
    <m/>
  </r>
  <r>
    <x v="1157"/>
    <s v="AL-A001829"/>
    <x v="2"/>
    <s v="A001829"/>
    <s v="STRAIGHT"/>
    <n v="1000"/>
    <n v="19.79"/>
    <x v="7"/>
    <x v="5"/>
    <s v="NoReplen"/>
    <x v="1"/>
    <x v="1"/>
    <s v="PRE 2023"/>
    <m/>
    <s v=""/>
    <n v="178.72"/>
    <n v="4096.7299999999996"/>
    <n v="-3918.01"/>
    <n v="-0.96"/>
    <s v=""/>
    <n v="0"/>
    <n v="4252.68"/>
    <n v="-4252.68"/>
    <n v="-1"/>
    <m/>
    <m/>
    <m/>
    <m/>
    <m/>
    <m/>
    <m/>
  </r>
  <r>
    <x v="1158"/>
    <s v="AL-A007893"/>
    <x v="2"/>
    <s v="A007893"/>
    <s v="STRAIGHT"/>
    <n v="7000"/>
    <n v="19.79"/>
    <x v="7"/>
    <x v="2"/>
    <s v="NoReplen"/>
    <x v="4"/>
    <x v="4"/>
    <s v="PRE 2023"/>
    <m/>
    <s v=""/>
    <m/>
    <n v="52.78"/>
    <n v="-52.78"/>
    <n v="-1"/>
    <s v=""/>
    <s v=""/>
    <s v=""/>
    <s v=""/>
    <s v=""/>
    <m/>
    <m/>
    <m/>
    <m/>
    <m/>
    <m/>
    <m/>
  </r>
  <r>
    <x v="1159"/>
    <s v="AL-E007301"/>
    <x v="4"/>
    <s v="E007301"/>
    <s v="STRAIGHT"/>
    <n v="7000"/>
    <n v="41.99"/>
    <x v="9"/>
    <x v="2"/>
    <s v="Replenish"/>
    <x v="1"/>
    <x v="2"/>
    <s v="PRE 2023"/>
    <m/>
    <n v="139"/>
    <n v="131428.70000000001"/>
    <n v="209740.05"/>
    <n v="-78311.350000000006"/>
    <n v="-0.37"/>
    <n v="945.53021582733822"/>
    <n v="40478.36"/>
    <n v="54503.02"/>
    <n v="-14024.66"/>
    <n v="-0.26"/>
    <m/>
    <m/>
    <m/>
    <m/>
    <m/>
    <m/>
    <m/>
  </r>
  <r>
    <x v="1160"/>
    <s v="AL-A004801"/>
    <x v="2"/>
    <s v="A004801"/>
    <n v="0"/>
    <n v="4000"/>
    <n v="23.99"/>
    <x v="13"/>
    <x v="5"/>
    <s v="SpecOrder"/>
    <x v="2"/>
    <x v="1"/>
    <s v="PRE 2023"/>
    <m/>
    <n v="2"/>
    <n v="527.82000000000005"/>
    <n v="645.83000000000004"/>
    <n v="-118.01"/>
    <n v="-0.18"/>
    <n v="263.91000000000003"/>
    <n v="2543.34"/>
    <n v="4400.87"/>
    <n v="-1857.53"/>
    <n v="-0.42"/>
    <m/>
    <m/>
    <m/>
    <m/>
    <m/>
    <m/>
    <m/>
  </r>
  <r>
    <x v="1161"/>
    <s v="AL-A070028"/>
    <x v="2"/>
    <s v="A070028"/>
    <s v="STRAIGHT"/>
    <n v="70000"/>
    <n v="35.99"/>
    <x v="4"/>
    <x v="5"/>
    <s v="NoReplen"/>
    <x v="1"/>
    <x v="1"/>
    <d v="2023-04-01T00:00:00"/>
    <m/>
    <n v="2"/>
    <n v="359.9"/>
    <n v="869.84"/>
    <n v="-509.94"/>
    <n v="-0.59"/>
    <n v="179.95"/>
    <n v="0"/>
    <n v="95.98"/>
    <n v="-95.98"/>
    <n v="-1"/>
    <m/>
    <m/>
    <m/>
    <m/>
    <m/>
    <m/>
    <m/>
  </r>
  <r>
    <x v="1162"/>
    <s v="AL-E000094"/>
    <x v="4"/>
    <s v="E000094"/>
    <s v="BLENDED"/>
    <n v="1000"/>
    <n v="7.79"/>
    <x v="5"/>
    <x v="8"/>
    <s v="NoReplen"/>
    <x v="1"/>
    <x v="3"/>
    <s v="PRE 2023"/>
    <m/>
    <s v=""/>
    <n v="93.48"/>
    <n v="38.950000000000003"/>
    <n v="54.53"/>
    <n v="1.4"/>
    <s v=""/>
    <s v=""/>
    <s v=""/>
    <s v=""/>
    <s v=""/>
    <m/>
    <m/>
    <m/>
    <m/>
    <m/>
    <m/>
    <m/>
  </r>
  <r>
    <x v="1163"/>
    <s v="AL-F000094"/>
    <x v="5"/>
    <s v="F000094"/>
    <s v="BLENDED"/>
    <n v="1000"/>
    <n v="24.99"/>
    <x v="5"/>
    <x v="8"/>
    <s v="Replenish"/>
    <x v="1"/>
    <x v="2"/>
    <s v="PRE 2023"/>
    <m/>
    <n v="140"/>
    <n v="134946"/>
    <n v="134746.07999999999"/>
    <n v="199.92"/>
    <n v="0"/>
    <n v="963.9"/>
    <n v="43207.71"/>
    <n v="43332.66"/>
    <n v="-124.95"/>
    <n v="0"/>
    <m/>
    <m/>
    <m/>
    <m/>
    <m/>
    <m/>
    <m/>
  </r>
  <r>
    <x v="1164"/>
    <s v="AL-A005276"/>
    <x v="2"/>
    <s v="A005276"/>
    <n v="0"/>
    <n v="5000"/>
    <n v="562.99"/>
    <x v="6"/>
    <x v="4"/>
    <s v="Allocated2"/>
    <x v="2"/>
    <x v="2"/>
    <s v="PRE 2023"/>
    <m/>
    <n v="3"/>
    <n v="1688.97"/>
    <n v="2251.96"/>
    <n v="-562.99"/>
    <n v="-0.25"/>
    <n v="562.99"/>
    <n v="26460.53"/>
    <n v="3940.93"/>
    <n v="22519.599999999999"/>
    <n v="5.71"/>
    <m/>
    <m/>
    <m/>
    <m/>
    <m/>
    <m/>
    <m/>
  </r>
  <r>
    <x v="1165"/>
    <s v="AL-A005283"/>
    <x v="2"/>
    <s v="A005283"/>
    <s v="STRAIGHT"/>
    <n v="5000"/>
    <n v="424.99"/>
    <x v="6"/>
    <x v="4"/>
    <s v="Allocated2"/>
    <x v="2"/>
    <x v="2"/>
    <d v="2025-05-01T00:00:00"/>
    <m/>
    <n v="2"/>
    <n v="424.99"/>
    <n v="424.99"/>
    <n v="0"/>
    <n v="0"/>
    <n v="212.495"/>
    <n v="4249.8999999999996"/>
    <n v="0"/>
    <n v="4249.8999999999996"/>
    <n v="0"/>
    <m/>
    <m/>
    <m/>
    <m/>
    <m/>
    <m/>
    <m/>
  </r>
  <r>
    <x v="1166"/>
    <s v="AL-A010569"/>
    <x v="2"/>
    <s v="A010569"/>
    <s v="STRAIGHT"/>
    <n v="10000"/>
    <n v="359.99"/>
    <x v="6"/>
    <x v="4"/>
    <s v="Allocated2"/>
    <x v="3"/>
    <x v="2"/>
    <d v="2023-07-01T00:00:00"/>
    <m/>
    <n v="4"/>
    <n v="3959.89"/>
    <n v="6839.81"/>
    <n v="-2879.92"/>
    <n v="-0.42"/>
    <n v="989.97249999999997"/>
    <n v="21239.41"/>
    <n v="15119.58"/>
    <n v="6119.83"/>
    <n v="0.4"/>
    <m/>
    <m/>
    <m/>
    <m/>
    <m/>
    <m/>
    <m/>
  </r>
  <r>
    <x v="1167"/>
    <s v="AL-A005289"/>
    <x v="2"/>
    <s v="A005289"/>
    <n v="0"/>
    <n v="5000"/>
    <n v="175.99"/>
    <x v="6"/>
    <x v="4"/>
    <s v="Allocated2"/>
    <x v="2"/>
    <x v="2"/>
    <s v="PRE 2023"/>
    <m/>
    <n v="18"/>
    <n v="11967.32"/>
    <n v="23230.68"/>
    <n v="-11263.36"/>
    <n v="-0.48"/>
    <n v="664.85111111111109"/>
    <n v="39597.75"/>
    <n v="34142.06"/>
    <n v="5455.69"/>
    <n v="0.16"/>
    <m/>
    <m/>
    <m/>
    <m/>
    <m/>
    <m/>
    <m/>
  </r>
  <r>
    <x v="1168"/>
    <s v="AL-A005291"/>
    <x v="2"/>
    <s v="A005291"/>
    <n v="0"/>
    <n v="5000"/>
    <n v="203.99"/>
    <x v="6"/>
    <x v="4"/>
    <s v="Replenish"/>
    <x v="2"/>
    <x v="2"/>
    <s v="PRE 2023"/>
    <m/>
    <n v="63"/>
    <n v="231528.65"/>
    <n v="276202.46000000002"/>
    <n v="-44673.81"/>
    <n v="-0.16"/>
    <n v="3675.0579365079366"/>
    <n v="252743.61"/>
    <n v="266818.92"/>
    <n v="-14075.31"/>
    <n v="-0.05"/>
    <m/>
    <m/>
    <m/>
    <m/>
    <m/>
    <m/>
    <m/>
  </r>
  <r>
    <x v="1169"/>
    <s v="AL-B004643"/>
    <x v="6"/>
    <s v="B004643"/>
    <s v="STRAIGHT"/>
    <n v="4000"/>
    <n v="6.29"/>
    <x v="7"/>
    <x v="3"/>
    <s v="NoReplen"/>
    <x v="2"/>
    <x v="1"/>
    <s v="PRE 2023"/>
    <m/>
    <n v="0"/>
    <m/>
    <n v="106.93"/>
    <n v="-106.93"/>
    <n v="-1"/>
    <s v=""/>
    <n v="0"/>
    <n v="18.87"/>
    <n v="-18.87"/>
    <n v="-1"/>
    <m/>
    <m/>
    <m/>
    <m/>
    <m/>
    <m/>
    <m/>
  </r>
  <r>
    <x v="1170"/>
    <s v="AL-A000643"/>
    <x v="2"/>
    <s v="A000643"/>
    <s v="STRAIGHT"/>
    <n v="1000"/>
    <n v="13.99"/>
    <x v="7"/>
    <x v="2"/>
    <s v="Replenish"/>
    <x v="1"/>
    <x v="2"/>
    <s v="PRE 2023"/>
    <m/>
    <n v="126"/>
    <n v="62299.76"/>
    <n v="70319.97"/>
    <n v="-8020.21"/>
    <n v="-0.11"/>
    <n v="494.44253968253969"/>
    <n v="15733.13"/>
    <n v="17185.95"/>
    <n v="-1452.82"/>
    <n v="-0.08"/>
    <m/>
    <m/>
    <m/>
    <m/>
    <m/>
    <m/>
    <m/>
  </r>
  <r>
    <x v="1171"/>
    <s v="AL-A008166"/>
    <x v="2"/>
    <s v="A008166"/>
    <s v="FLAVORED"/>
    <n v="8000"/>
    <n v="13.19"/>
    <x v="7"/>
    <x v="3"/>
    <s v="NoReplen"/>
    <x v="6"/>
    <x v="3"/>
    <s v="PRE 2023"/>
    <m/>
    <n v="6"/>
    <n v="52.76"/>
    <n v="92.33"/>
    <n v="-39.57"/>
    <n v="-0.43"/>
    <n v="8.793333333333333"/>
    <n v="158.28"/>
    <n v="26.38"/>
    <n v="131.9"/>
    <n v="5"/>
    <m/>
    <m/>
    <m/>
    <m/>
    <m/>
    <m/>
    <m/>
  </r>
  <r>
    <x v="1172"/>
    <s v="AL-A008165"/>
    <x v="2"/>
    <s v="A008165"/>
    <s v="FLAVORED"/>
    <n v="8000"/>
    <n v="13.19"/>
    <x v="7"/>
    <x v="3"/>
    <s v="NoReplen"/>
    <x v="6"/>
    <x v="3"/>
    <s v="PRE 2023"/>
    <m/>
    <n v="4"/>
    <n v="171.47"/>
    <n v="224.23"/>
    <n v="-52.76"/>
    <n v="-0.24"/>
    <n v="42.8675"/>
    <n v="26.38"/>
    <n v="211.04"/>
    <n v="-184.66"/>
    <n v="-0.88"/>
    <m/>
    <m/>
    <m/>
    <m/>
    <m/>
    <m/>
    <m/>
  </r>
  <r>
    <x v="1173"/>
    <s v="AL-A009451"/>
    <x v="2"/>
    <s v="A009451"/>
    <s v="STRAIGHT"/>
    <n v="9000"/>
    <n v="32.99"/>
    <x v="2"/>
    <x v="5"/>
    <s v="Delisted"/>
    <x v="2"/>
    <x v="4"/>
    <s v="PRE 2023"/>
    <m/>
    <n v="1"/>
    <m/>
    <n v="32.99"/>
    <n v="-32.99"/>
    <n v="-1"/>
    <n v="0"/>
    <s v=""/>
    <s v=""/>
    <s v=""/>
    <s v=""/>
    <m/>
    <m/>
    <m/>
    <m/>
    <m/>
    <m/>
    <m/>
  </r>
  <r>
    <x v="1174"/>
    <s v="AL-A005240"/>
    <x v="2"/>
    <s v="A005240"/>
    <s v="FLAVORED"/>
    <n v="5000"/>
    <n v="23.99"/>
    <x v="8"/>
    <x v="2"/>
    <s v="NoReplen"/>
    <x v="2"/>
    <x v="1"/>
    <s v="PRE 2023"/>
    <m/>
    <n v="1"/>
    <n v="95.96"/>
    <m/>
    <n v="95.96"/>
    <m/>
    <n v="95.96"/>
    <n v="143.94"/>
    <n v="0"/>
    <n v="143.94"/>
    <n v="0"/>
    <m/>
    <m/>
    <m/>
    <m/>
    <m/>
    <m/>
    <m/>
  </r>
  <r>
    <x v="1175"/>
    <s v="AL-A009450"/>
    <x v="2"/>
    <s v="A009450"/>
    <s v="STRAIGHT"/>
    <n v="9000"/>
    <n v="32.39"/>
    <x v="2"/>
    <x v="5"/>
    <s v="Delisted"/>
    <x v="2"/>
    <x v="4"/>
    <s v="PRE 2023"/>
    <m/>
    <s v=""/>
    <m/>
    <n v="215.96"/>
    <n v="-215.96"/>
    <n v="-1"/>
    <s v=""/>
    <s v=""/>
    <s v=""/>
    <s v=""/>
    <s v=""/>
    <m/>
    <m/>
    <m/>
    <m/>
    <m/>
    <m/>
    <m/>
  </r>
  <r>
    <x v="1176"/>
    <s v="AL-E008021"/>
    <x v="4"/>
    <s v="E008021"/>
    <s v="STRAIGHT"/>
    <n v="8000"/>
    <n v="8.49"/>
    <x v="13"/>
    <x v="9"/>
    <s v="NoReplen"/>
    <x v="6"/>
    <x v="3"/>
    <d v="2025-01-01T00:00:00"/>
    <m/>
    <n v="0"/>
    <n v="42.45"/>
    <n v="16.98"/>
    <n v="25.47"/>
    <n v="1.5"/>
    <s v=""/>
    <n v="8.49"/>
    <n v="118.86"/>
    <n v="-110.37"/>
    <n v="-0.93"/>
    <m/>
    <m/>
    <m/>
    <m/>
    <m/>
    <m/>
    <m/>
  </r>
  <r>
    <x v="1177"/>
    <s v="AL-F000561"/>
    <x v="5"/>
    <s v="F000561"/>
    <n v="0"/>
    <n v="1000"/>
    <n v="15.99"/>
    <x v="13"/>
    <x v="9"/>
    <s v="Replenish"/>
    <x v="1"/>
    <x v="2"/>
    <s v="PRE 2023"/>
    <m/>
    <n v="113"/>
    <n v="38487.93"/>
    <n v="60056.63"/>
    <n v="-21568.7"/>
    <n v="-0.36"/>
    <n v="340.60115044247789"/>
    <n v="17940.78"/>
    <n v="25956.15"/>
    <n v="-8015.37"/>
    <n v="-0.31"/>
    <m/>
    <m/>
    <m/>
    <m/>
    <m/>
    <m/>
    <m/>
  </r>
  <r>
    <x v="1178"/>
    <s v="AL-B000561"/>
    <x v="6"/>
    <s v="B000561"/>
    <n v="0"/>
    <n v="1000"/>
    <n v="2.69"/>
    <x v="13"/>
    <x v="9"/>
    <s v="NoReplen"/>
    <x v="1"/>
    <x v="1"/>
    <s v="PRE 2023"/>
    <m/>
    <n v="2"/>
    <n v="1689.32"/>
    <n v="16864.73"/>
    <n v="-15175.41"/>
    <n v="-0.9"/>
    <n v="844.66"/>
    <n v="180.23"/>
    <n v="22449.37"/>
    <n v="-22269.14"/>
    <n v="-0.99"/>
    <m/>
    <m/>
    <m/>
    <m/>
    <m/>
    <m/>
    <m/>
  </r>
  <r>
    <x v="1179"/>
    <s v="AL-E000570"/>
    <x v="4"/>
    <s v="E000570"/>
    <s v="STRAIGHT"/>
    <n v="1000"/>
    <n v="9.49"/>
    <x v="4"/>
    <x v="9"/>
    <s v="Replenish"/>
    <x v="1"/>
    <x v="2"/>
    <s v="PRE 2023"/>
    <m/>
    <n v="130"/>
    <n v="60195.07"/>
    <n v="76477.53"/>
    <n v="-16282.46"/>
    <n v="-0.21"/>
    <n v="463.03899999999999"/>
    <n v="101770.76"/>
    <n v="108479.57"/>
    <n v="-6708.81"/>
    <n v="-0.06"/>
    <m/>
    <m/>
    <m/>
    <m/>
    <m/>
    <m/>
    <m/>
  </r>
  <r>
    <x v="1180"/>
    <s v="AL-F000570"/>
    <x v="5"/>
    <s v="F000570"/>
    <s v="STRAIGHT"/>
    <n v="1000"/>
    <n v="15.99"/>
    <x v="4"/>
    <x v="9"/>
    <s v="Replenish"/>
    <x v="1"/>
    <x v="2"/>
    <s v="PRE 2023"/>
    <m/>
    <n v="156"/>
    <n v="346583.25"/>
    <n v="332494.83"/>
    <n v="14088.42"/>
    <n v="0.04"/>
    <n v="2221.6875"/>
    <n v="280672.46999999997"/>
    <n v="284309.76000000001"/>
    <n v="-3637.29"/>
    <n v="-0.01"/>
    <m/>
    <m/>
    <m/>
    <m/>
    <m/>
    <m/>
    <m/>
  </r>
  <r>
    <x v="1181"/>
    <s v="AL-B000570"/>
    <x v="6"/>
    <s v="B000570"/>
    <s v="STRAIGHT"/>
    <n v="1000"/>
    <n v="4.49"/>
    <x v="4"/>
    <x v="9"/>
    <s v="Replenish"/>
    <x v="1"/>
    <x v="2"/>
    <s v="PRE 2023"/>
    <m/>
    <n v="154"/>
    <n v="89072.62"/>
    <n v="106664.54"/>
    <n v="-17591.919999999998"/>
    <n v="-0.16"/>
    <n v="578.39363636363635"/>
    <n v="381007.93"/>
    <n v="423405.79"/>
    <n v="-42397.86"/>
    <n v="-0.1"/>
    <m/>
    <m/>
    <m/>
    <m/>
    <m/>
    <m/>
    <m/>
  </r>
  <r>
    <x v="1182"/>
    <s v="AL-A000570"/>
    <x v="2"/>
    <s v="A000570"/>
    <s v="STRAIGHT"/>
    <n v="1000"/>
    <n v="7.49"/>
    <x v="4"/>
    <x v="9"/>
    <s v="Replenish"/>
    <x v="1"/>
    <x v="2"/>
    <s v="PRE 2023"/>
    <m/>
    <n v="153"/>
    <n v="72330.929999999993"/>
    <n v="81303.95"/>
    <n v="-8973.02"/>
    <n v="-0.11"/>
    <n v="472.75117647058818"/>
    <n v="253543.99"/>
    <n v="267962.23999999999"/>
    <n v="-14418.25"/>
    <n v="-0.05"/>
    <m/>
    <m/>
    <m/>
    <m/>
    <m/>
    <m/>
    <m/>
  </r>
  <r>
    <x v="1183"/>
    <s v="AL-F005490"/>
    <x v="5"/>
    <s v="F005490"/>
    <n v="0"/>
    <n v="5000"/>
    <n v="10.79"/>
    <x v="1"/>
    <x v="10"/>
    <s v="NoReplen"/>
    <x v="2"/>
    <x v="1"/>
    <s v="PRE 2023"/>
    <m/>
    <s v=""/>
    <n v="137.66999999999999"/>
    <n v="102.37"/>
    <n v="35.299999999999997"/>
    <n v="0.34"/>
    <s v=""/>
    <n v="0"/>
    <n v="70.599999999999994"/>
    <n v="-70.599999999999994"/>
    <n v="-1"/>
    <m/>
    <m/>
    <m/>
    <m/>
    <m/>
    <m/>
    <m/>
  </r>
  <r>
    <x v="1184"/>
    <s v="AL-C004320"/>
    <x v="7"/>
    <s v="C004320"/>
    <n v="0"/>
    <n v="4000"/>
    <n v="1.55"/>
    <x v="1"/>
    <x v="1"/>
    <s v="Delisted"/>
    <x v="2"/>
    <x v="4"/>
    <s v="PRE 2023"/>
    <m/>
    <s v=""/>
    <m/>
    <n v="35.65"/>
    <n v="-35.65"/>
    <n v="-1"/>
    <s v=""/>
    <s v=""/>
    <s v=""/>
    <s v=""/>
    <s v=""/>
    <m/>
    <m/>
    <m/>
    <m/>
    <m/>
    <m/>
    <m/>
  </r>
  <r>
    <x v="1185"/>
    <s v="AL-F004312"/>
    <x v="5"/>
    <s v="F004312"/>
    <n v="0"/>
    <n v="4000"/>
    <n v="10.79"/>
    <x v="1"/>
    <x v="10"/>
    <s v="NoReplen"/>
    <x v="2"/>
    <x v="1"/>
    <s v="PRE 2023"/>
    <m/>
    <s v=""/>
    <n v="52.95"/>
    <n v="21.18"/>
    <n v="31.77"/>
    <n v="1.5"/>
    <s v=""/>
    <s v=""/>
    <s v=""/>
    <s v=""/>
    <s v=""/>
    <m/>
    <m/>
    <m/>
    <m/>
    <m/>
    <m/>
    <m/>
  </r>
  <r>
    <x v="1186"/>
    <s v="AL-C004309"/>
    <x v="7"/>
    <s v="C004309"/>
    <n v="0"/>
    <n v="4000"/>
    <n v="1.79"/>
    <x v="1"/>
    <x v="1"/>
    <s v="NoReplen"/>
    <x v="2"/>
    <x v="1"/>
    <s v="PRE 2023"/>
    <m/>
    <n v="1"/>
    <n v="27.9"/>
    <n v="49.09"/>
    <n v="-21.19"/>
    <n v="-0.43"/>
    <n v="27.9"/>
    <s v=""/>
    <s v=""/>
    <s v=""/>
    <s v=""/>
    <m/>
    <m/>
    <m/>
    <m/>
    <m/>
    <m/>
    <m/>
  </r>
  <r>
    <x v="1187"/>
    <s v="AL-B001866"/>
    <x v="6"/>
    <s v="B001866"/>
    <s v="STRAIGHT"/>
    <n v="1000"/>
    <n v="23.99"/>
    <x v="4"/>
    <x v="5"/>
    <s v="NoReplen"/>
    <x v="4"/>
    <x v="4"/>
    <s v="PRE 2023"/>
    <m/>
    <s v=""/>
    <n v="143.94"/>
    <n v="47.98"/>
    <n v="95.96"/>
    <n v="2"/>
    <s v=""/>
    <n v="143.94"/>
    <n v="143.94"/>
    <n v="0"/>
    <n v="0"/>
    <m/>
    <m/>
    <m/>
    <m/>
    <m/>
    <m/>
    <m/>
  </r>
  <r>
    <x v="1188"/>
    <s v="AL-A070112"/>
    <x v="2"/>
    <s v="A070112"/>
    <s v="STRAIGHT"/>
    <n v="70000"/>
    <n v="49.99"/>
    <x v="4"/>
    <x v="5"/>
    <s v="Replenish"/>
    <x v="1"/>
    <x v="2"/>
    <d v="2023-10-01T00:00:00"/>
    <m/>
    <n v="79"/>
    <n v="54607.47"/>
    <n v="70695.23"/>
    <n v="-16087.76"/>
    <n v="-0.23"/>
    <n v="691.2337974683544"/>
    <n v="18735.09"/>
    <n v="20091.87"/>
    <n v="-1356.78"/>
    <n v="-7.0000000000000007E-2"/>
    <m/>
    <m/>
    <m/>
    <m/>
    <m/>
    <m/>
    <m/>
  </r>
  <r>
    <x v="1189"/>
    <s v="AL-A070081"/>
    <x v="2"/>
    <s v="A070081"/>
    <s v="STRAIGHT"/>
    <n v="70000"/>
    <n v="39.99"/>
    <x v="4"/>
    <x v="5"/>
    <s v="NoReplen"/>
    <x v="4"/>
    <x v="3"/>
    <d v="2023-11-01T00:00:00"/>
    <m/>
    <n v="7"/>
    <n v="3074.21"/>
    <n v="27377.439999999999"/>
    <n v="-24303.23"/>
    <n v="-0.89"/>
    <n v="439.17285714285714"/>
    <n v="819.79"/>
    <n v="2063.4499999999998"/>
    <n v="-1243.6600000000001"/>
    <n v="-0.6"/>
    <m/>
    <m/>
    <m/>
    <m/>
    <m/>
    <m/>
    <m/>
  </r>
  <r>
    <x v="1190"/>
    <s v="AL-A010325"/>
    <x v="2"/>
    <s v="A010325"/>
    <s v="STRAIGHT"/>
    <n v="10000"/>
    <n v="119.99"/>
    <x v="4"/>
    <x v="4"/>
    <s v="Allocated2"/>
    <x v="2"/>
    <x v="2"/>
    <s v="PRE 2023"/>
    <m/>
    <n v="37"/>
    <n v="13198.9"/>
    <n v="35157.07"/>
    <n v="-21958.17"/>
    <n v="-0.62"/>
    <n v="356.72702702702702"/>
    <n v="6719.44"/>
    <n v="66714.44"/>
    <n v="-59995"/>
    <n v="-0.9"/>
    <m/>
    <m/>
    <m/>
    <m/>
    <m/>
    <m/>
    <m/>
  </r>
  <r>
    <x v="1191"/>
    <s v="AL-A001410"/>
    <x v="2"/>
    <s v="A001410"/>
    <s v="STRAIGHT"/>
    <n v="1000"/>
    <n v="59.99"/>
    <x v="4"/>
    <x v="6"/>
    <s v="NoReplen"/>
    <x v="1"/>
    <x v="3"/>
    <s v="PRE 2023"/>
    <m/>
    <s v=""/>
    <m/>
    <n v="179.97"/>
    <n v="-179.97"/>
    <n v="-1"/>
    <s v=""/>
    <n v="0"/>
    <n v="359.94"/>
    <n v="-359.94"/>
    <n v="-1"/>
    <m/>
    <m/>
    <m/>
    <m/>
    <m/>
    <m/>
    <m/>
  </r>
  <r>
    <x v="1192"/>
    <s v="AL-F000918"/>
    <x v="5"/>
    <s v="F000918"/>
    <s v="STRAIGHT"/>
    <n v="1000"/>
    <n v="57.99"/>
    <x v="4"/>
    <x v="5"/>
    <s v="Replenish"/>
    <x v="1"/>
    <x v="2"/>
    <s v="PRE 2023"/>
    <m/>
    <n v="91"/>
    <n v="158756.32999999999"/>
    <n v="139249.47"/>
    <n v="19506.86"/>
    <n v="0.14000000000000001"/>
    <n v="1744.5750549450547"/>
    <n v="13215.62"/>
    <n v="13749.51"/>
    <n v="-533.89"/>
    <n v="-0.04"/>
    <m/>
    <m/>
    <m/>
    <m/>
    <m/>
    <m/>
    <m/>
  </r>
  <r>
    <x v="1193"/>
    <s v="AL-D000918"/>
    <x v="3"/>
    <s v="D000918"/>
    <s v="STRAIGHT"/>
    <n v="1000"/>
    <n v="2.4900000000000002"/>
    <x v="4"/>
    <x v="7"/>
    <s v="Replenish"/>
    <x v="1"/>
    <x v="2"/>
    <s v="PRE 2023"/>
    <m/>
    <n v="95"/>
    <n v="13906.65"/>
    <n v="13670.1"/>
    <n v="236.55"/>
    <n v="0.02"/>
    <n v="146.38578947368421"/>
    <n v="18971.310000000001"/>
    <n v="17402.61"/>
    <n v="1568.7"/>
    <n v="0.09"/>
    <m/>
    <m/>
    <m/>
    <m/>
    <m/>
    <m/>
    <m/>
  </r>
  <r>
    <x v="1194"/>
    <s v="AL-B000918"/>
    <x v="6"/>
    <s v="B000918"/>
    <s v="STRAIGHT"/>
    <n v="1000"/>
    <n v="17.989999999999998"/>
    <x v="4"/>
    <x v="5"/>
    <s v="Replenish"/>
    <x v="1"/>
    <x v="2"/>
    <s v="PRE 2023"/>
    <m/>
    <n v="111"/>
    <n v="48249.18"/>
    <n v="63918.47"/>
    <n v="-15669.29"/>
    <n v="-0.25"/>
    <n v="434.67729729729729"/>
    <n v="39865.839999999997"/>
    <n v="48896.82"/>
    <n v="-9030.98"/>
    <n v="-0.18"/>
    <m/>
    <m/>
    <m/>
    <m/>
    <m/>
    <m/>
    <m/>
  </r>
  <r>
    <x v="1195"/>
    <s v="AL-B006170"/>
    <x v="6"/>
    <s v="B006170"/>
    <s v="STRAIGHT"/>
    <n v="6000"/>
    <n v="14.99"/>
    <x v="4"/>
    <x v="2"/>
    <s v="Delisted"/>
    <x v="5"/>
    <x v="4"/>
    <d v="2024-12-01T00:00:00"/>
    <m/>
    <s v=""/>
    <n v="0"/>
    <n v="14.99"/>
    <n v="-14.99"/>
    <n v="-1"/>
    <s v=""/>
    <s v=""/>
    <s v=""/>
    <s v=""/>
    <s v=""/>
    <m/>
    <m/>
    <m/>
    <m/>
    <m/>
    <m/>
    <m/>
  </r>
  <r>
    <x v="1196"/>
    <s v="AL-A000918"/>
    <x v="2"/>
    <s v="A000918"/>
    <s v="STRAIGHT"/>
    <n v="1000"/>
    <n v="34.99"/>
    <x v="4"/>
    <x v="5"/>
    <s v="Replenish"/>
    <x v="1"/>
    <x v="2"/>
    <s v="PRE 2023"/>
    <m/>
    <n v="159"/>
    <n v="225690.2"/>
    <n v="245581.66"/>
    <n v="-19891.46"/>
    <n v="-0.08"/>
    <n v="1419.4352201257861"/>
    <n v="302109.89"/>
    <n v="291357.61"/>
    <n v="10752.28"/>
    <n v="0.04"/>
    <m/>
    <m/>
    <m/>
    <m/>
    <m/>
    <m/>
    <m/>
  </r>
  <r>
    <x v="1197"/>
    <s v="AL-A010963"/>
    <x v="2"/>
    <s v="A010963"/>
    <s v="STRAIGHT"/>
    <n v="10000"/>
    <n v="54.99"/>
    <x v="4"/>
    <x v="6"/>
    <s v="Barrel"/>
    <x v="3"/>
    <x v="2"/>
    <d v="2025-09-25T00:00:00"/>
    <m/>
    <n v="9"/>
    <n v="80395.38"/>
    <m/>
    <n v="80395.38"/>
    <m/>
    <n v="8932.82"/>
    <n v="97277.31"/>
    <n v="0"/>
    <n v="97277.31"/>
    <n v="0"/>
    <m/>
    <m/>
    <m/>
    <m/>
    <m/>
    <m/>
    <m/>
  </r>
  <r>
    <x v="1198"/>
    <s v="AL-A007215"/>
    <x v="2"/>
    <s v="A007215"/>
    <s v="STRAIGHT"/>
    <n v="7000"/>
    <n v="34.99"/>
    <x v="12"/>
    <x v="5"/>
    <s v="Replenish"/>
    <x v="1"/>
    <x v="2"/>
    <s v="PRE 2023"/>
    <m/>
    <n v="113"/>
    <n v="52089.95"/>
    <n v="57706.45"/>
    <n v="-5616.5"/>
    <n v="-0.1"/>
    <n v="460.97300884955752"/>
    <n v="26878.880000000001"/>
    <n v="31862.53"/>
    <n v="-4983.6499999999996"/>
    <n v="-0.16"/>
    <m/>
    <m/>
    <m/>
    <m/>
    <m/>
    <m/>
    <m/>
  </r>
  <r>
    <x v="1199"/>
    <s v="AL-F001700"/>
    <x v="5"/>
    <s v="F001700"/>
    <s v="STRAIGHT"/>
    <n v="1000"/>
    <n v="62.99"/>
    <x v="4"/>
    <x v="2"/>
    <s v="Replenish"/>
    <x v="1"/>
    <x v="2"/>
    <d v="2023-12-01T00:00:00"/>
    <m/>
    <n v="67"/>
    <n v="76131.33"/>
    <n v="61772.89"/>
    <n v="14358.44"/>
    <n v="0.23"/>
    <n v="1136.2885074626865"/>
    <n v="4328.29"/>
    <n v="6745.86"/>
    <n v="-2417.5700000000002"/>
    <n v="-0.36"/>
    <m/>
    <m/>
    <m/>
    <m/>
    <m/>
    <m/>
    <m/>
  </r>
  <r>
    <x v="1200"/>
    <s v="AL-B001700"/>
    <x v="6"/>
    <s v="B001700"/>
    <s v="STRAIGHT"/>
    <n v="1000"/>
    <n v="21.99"/>
    <x v="4"/>
    <x v="5"/>
    <s v="Replenish"/>
    <x v="1"/>
    <x v="2"/>
    <s v="PRE 2023"/>
    <m/>
    <n v="66"/>
    <n v="28455.06"/>
    <n v="33402.81"/>
    <n v="-4947.75"/>
    <n v="-0.15"/>
    <n v="431.13727272727277"/>
    <n v="20516.669999999998"/>
    <n v="20274.78"/>
    <n v="241.89"/>
    <n v="0.01"/>
    <m/>
    <m/>
    <m/>
    <m/>
    <m/>
    <m/>
    <m/>
  </r>
  <r>
    <x v="1201"/>
    <s v="AL-A001700"/>
    <x v="2"/>
    <s v="A001700"/>
    <s v="STRAIGHT"/>
    <n v="1000"/>
    <n v="39.99"/>
    <x v="4"/>
    <x v="5"/>
    <s v="Replenish"/>
    <x v="1"/>
    <x v="2"/>
    <s v="PRE 2023"/>
    <m/>
    <n v="140"/>
    <n v="139125.74"/>
    <n v="143913.96"/>
    <n v="-4788.22"/>
    <n v="-0.03"/>
    <n v="993.75528571428561"/>
    <n v="159887.84"/>
    <n v="131527.6"/>
    <n v="28360.240000000002"/>
    <n v="0.22"/>
    <m/>
    <m/>
    <m/>
    <m/>
    <m/>
    <m/>
    <m/>
  </r>
  <r>
    <x v="1202"/>
    <s v="AL-D007478"/>
    <x v="3"/>
    <s v="D007478"/>
    <s v="STRAIGHT"/>
    <n v="7000"/>
    <n v="8.99"/>
    <x v="4"/>
    <x v="7"/>
    <s v="Replenish"/>
    <x v="1"/>
    <x v="2"/>
    <s v="PRE 2023"/>
    <m/>
    <n v="23"/>
    <n v="10086.780000000001"/>
    <n v="7254.93"/>
    <n v="2831.85"/>
    <n v="0.39"/>
    <n v="438.55565217391307"/>
    <n v="7956.15"/>
    <n v="12001.65"/>
    <n v="-4045.5"/>
    <n v="-0.34"/>
    <m/>
    <m/>
    <m/>
    <m/>
    <m/>
    <m/>
    <m/>
  </r>
  <r>
    <x v="1203"/>
    <s v="AL-A070092"/>
    <x v="2"/>
    <s v="A070092"/>
    <s v="STRAIGHT"/>
    <n v="70000"/>
    <n v="64.989999999999995"/>
    <x v="12"/>
    <x v="6"/>
    <s v="Replenish"/>
    <x v="1"/>
    <x v="2"/>
    <d v="2023-08-01T00:00:00"/>
    <m/>
    <n v="12"/>
    <n v="9828.35"/>
    <n v="21899.4"/>
    <n v="-12071.05"/>
    <n v="-0.55000000000000004"/>
    <n v="819.0291666666667"/>
    <n v="5944.03"/>
    <n v="11541.16"/>
    <n v="-5597.13"/>
    <n v="-0.48"/>
    <m/>
    <m/>
    <m/>
    <m/>
    <m/>
    <m/>
    <m/>
  </r>
  <r>
    <x v="1204"/>
    <s v="AL-A010161"/>
    <x v="2"/>
    <s v="A010161"/>
    <s v="STRAIGHT"/>
    <n v="10000"/>
    <n v="49.99"/>
    <x v="4"/>
    <x v="5"/>
    <s v="Delisted"/>
    <x v="2"/>
    <x v="3"/>
    <s v="PRE 2023"/>
    <m/>
    <n v="3"/>
    <n v="249.95"/>
    <n v="199.96"/>
    <n v="49.99"/>
    <n v="0.25"/>
    <n v="83.316666666666663"/>
    <s v=""/>
    <s v=""/>
    <s v=""/>
    <s v=""/>
    <m/>
    <m/>
    <m/>
    <m/>
    <m/>
    <m/>
    <m/>
  </r>
  <r>
    <x v="1205"/>
    <s v="AL-A010812"/>
    <x v="2"/>
    <s v="A010812"/>
    <s v="STRAIGHT"/>
    <n v="10000"/>
    <n v="54.99"/>
    <x v="4"/>
    <x v="6"/>
    <s v="Replenish"/>
    <x v="1"/>
    <x v="2"/>
    <d v="2024-11-01T00:00:00"/>
    <m/>
    <n v="8"/>
    <n v="16570.8"/>
    <n v="27514.959999999999"/>
    <n v="-10944.16"/>
    <n v="-0.4"/>
    <n v="2071.35"/>
    <n v="25775.98"/>
    <n v="199083.79"/>
    <n v="-173307.81"/>
    <n v="-0.87"/>
    <m/>
    <m/>
    <m/>
    <m/>
    <m/>
    <m/>
    <m/>
  </r>
  <r>
    <x v="1206"/>
    <s v="AL-A010475"/>
    <x v="2"/>
    <s v="A010475"/>
    <s v="STRAIGHT"/>
    <n v="10000"/>
    <n v="54.99"/>
    <x v="12"/>
    <x v="6"/>
    <s v="Replenish"/>
    <x v="1"/>
    <x v="2"/>
    <s v="PRE 2023"/>
    <m/>
    <n v="54"/>
    <n v="24108.23"/>
    <n v="18776.55"/>
    <n v="5331.68"/>
    <n v="0.28000000000000003"/>
    <n v="446.4487037037037"/>
    <n v="9486.07"/>
    <n v="1576.71"/>
    <n v="7909.36"/>
    <n v="5.0199999999999996"/>
    <m/>
    <m/>
    <m/>
    <m/>
    <m/>
    <m/>
    <m/>
  </r>
  <r>
    <x v="1207"/>
    <s v="AL-A010238"/>
    <x v="2"/>
    <s v="A010238"/>
    <s v="STRAIGHT"/>
    <n v="10000"/>
    <n v="59.99"/>
    <x v="4"/>
    <x v="6"/>
    <s v="Replenish"/>
    <x v="1"/>
    <x v="2"/>
    <s v="PRE 2023"/>
    <m/>
    <n v="82"/>
    <n v="51194.080000000002"/>
    <n v="69821.95"/>
    <n v="-18627.87"/>
    <n v="-0.27"/>
    <n v="624.31804878048786"/>
    <n v="38278.42"/>
    <n v="50500.35"/>
    <n v="-12221.93"/>
    <n v="-0.24"/>
    <m/>
    <m/>
    <m/>
    <m/>
    <m/>
    <m/>
    <m/>
  </r>
  <r>
    <x v="1208"/>
    <s v="AL-A004592"/>
    <x v="2"/>
    <s v="A004592"/>
    <s v="SINGLE MALT"/>
    <n v="4000"/>
    <n v="43.13"/>
    <x v="5"/>
    <x v="5"/>
    <s v="Delisted"/>
    <x v="2"/>
    <x v="4"/>
    <s v="PRE 2023"/>
    <m/>
    <s v=""/>
    <m/>
    <n v="446.19"/>
    <n v="-446.19"/>
    <n v="-1"/>
    <s v=""/>
    <s v=""/>
    <s v=""/>
    <s v=""/>
    <s v=""/>
    <m/>
    <m/>
    <m/>
    <m/>
    <m/>
    <m/>
    <m/>
  </r>
  <r>
    <x v="1209"/>
    <s v="AL-A007871"/>
    <x v="2"/>
    <s v="A007871"/>
    <s v="STRAIGHT"/>
    <n v="7000"/>
    <n v="71.989999999999995"/>
    <x v="6"/>
    <x v="4"/>
    <s v="NoReplen"/>
    <x v="1"/>
    <x v="1"/>
    <s v="PRE 2023"/>
    <m/>
    <n v="7"/>
    <n v="2183.73"/>
    <n v="3239.73"/>
    <n v="-1056"/>
    <n v="-0.33"/>
    <n v="311.9614285714286"/>
    <n v="119.99"/>
    <n v="0"/>
    <n v="119.99"/>
    <n v="0"/>
    <m/>
    <m/>
    <m/>
    <m/>
    <m/>
    <m/>
    <m/>
  </r>
  <r>
    <x v="1210"/>
    <s v="AL-A008282"/>
    <x v="2"/>
    <s v="A008282"/>
    <n v="0"/>
    <n v="8000"/>
    <n v="109.99"/>
    <x v="6"/>
    <x v="4"/>
    <s v="Replenish"/>
    <x v="6"/>
    <x v="2"/>
    <s v="PRE 2023"/>
    <m/>
    <n v="18"/>
    <n v="10009.09"/>
    <n v="12189.11"/>
    <n v="-2180.02"/>
    <n v="-0.18"/>
    <n v="556.06055555555554"/>
    <n v="6599.4"/>
    <n v="9069.35"/>
    <n v="-2469.9499999999998"/>
    <n v="-0.27"/>
    <m/>
    <m/>
    <m/>
    <m/>
    <m/>
    <m/>
    <m/>
  </r>
  <r>
    <x v="1211"/>
    <s v="AL-A007436"/>
    <x v="2"/>
    <s v="A007436"/>
    <n v="0"/>
    <n v="7000"/>
    <n v="39.99"/>
    <x v="6"/>
    <x v="5"/>
    <s v="Replenish"/>
    <x v="1"/>
    <x v="2"/>
    <s v="PRE 2023"/>
    <m/>
    <n v="75"/>
    <n v="75535.41"/>
    <n v="108463.55"/>
    <n v="-32928.14"/>
    <n v="-0.3"/>
    <n v="1007.1388000000001"/>
    <n v="71171.58"/>
    <n v="80612.63"/>
    <n v="-9441.0499999999993"/>
    <n v="-0.12"/>
    <m/>
    <m/>
    <m/>
    <m/>
    <m/>
    <m/>
    <m/>
  </r>
  <r>
    <x v="1212"/>
    <s v="AL-A008301"/>
    <x v="2"/>
    <s v="A008301"/>
    <s v="STRAIGHT"/>
    <n v="8000"/>
    <n v="40.79"/>
    <x v="6"/>
    <x v="5"/>
    <s v="NoReplen"/>
    <x v="1"/>
    <x v="1"/>
    <d v="2023-03-01T00:00:00"/>
    <m/>
    <n v="0"/>
    <n v="652.64"/>
    <n v="1114.98"/>
    <n v="-462.34"/>
    <n v="-0.41"/>
    <s v=""/>
    <n v="244.74"/>
    <n v="2556.35"/>
    <n v="-2311.61"/>
    <n v="-0.9"/>
    <m/>
    <m/>
    <m/>
    <m/>
    <m/>
    <m/>
    <m/>
  </r>
  <r>
    <x v="1213"/>
    <s v="AL-A007993"/>
    <x v="2"/>
    <s v="A007993"/>
    <s v="STRAIGHT"/>
    <n v="7000"/>
    <n v="59.99"/>
    <x v="6"/>
    <x v="6"/>
    <s v="Replenish"/>
    <x v="1"/>
    <x v="2"/>
    <d v="2023-05-01T00:00:00"/>
    <m/>
    <n v="64"/>
    <n v="39388.129999999997"/>
    <n v="41316.11"/>
    <n v="-1927.98"/>
    <n v="-0.05"/>
    <n v="615.43953124999996"/>
    <n v="28715.01"/>
    <n v="20845.11"/>
    <n v="7869.9"/>
    <n v="0.38"/>
    <m/>
    <m/>
    <m/>
    <m/>
    <m/>
    <m/>
    <m/>
  </r>
  <r>
    <x v="1214"/>
    <s v="AL-A010866"/>
    <x v="2"/>
    <s v="A010866"/>
    <s v="STRAIGHT"/>
    <n v="10000"/>
    <n v="34.99"/>
    <x v="6"/>
    <x v="5"/>
    <s v="SpecOrder"/>
    <x v="3"/>
    <x v="2"/>
    <d v="2025-05-01T00:00:00"/>
    <m/>
    <n v="3"/>
    <n v="8222.65"/>
    <n v="5423.45"/>
    <n v="2799.2"/>
    <n v="0.52"/>
    <n v="2740.8833333333332"/>
    <n v="2099.4"/>
    <n v="0"/>
    <n v="2099.4"/>
    <n v="0"/>
    <m/>
    <m/>
    <m/>
    <m/>
    <m/>
    <m/>
    <m/>
  </r>
  <r>
    <x v="1215"/>
    <s v="AL-A001986"/>
    <x v="2"/>
    <s v="A001986"/>
    <n v="0"/>
    <n v="1000"/>
    <n v="59.99"/>
    <x v="6"/>
    <x v="6"/>
    <s v="Replenish"/>
    <x v="1"/>
    <x v="2"/>
    <s v="PRE 2023"/>
    <m/>
    <n v="54"/>
    <n v="29139.919999999998"/>
    <n v="31500.02"/>
    <n v="-2360.1"/>
    <n v="-7.0000000000000007E-2"/>
    <n v="539.62814814814817"/>
    <n v="14282.49"/>
    <n v="15707.55"/>
    <n v="-1425.06"/>
    <n v="-0.09"/>
    <m/>
    <m/>
    <m/>
    <m/>
    <m/>
    <m/>
    <m/>
  </r>
  <r>
    <x v="1216"/>
    <s v="AL-A007737"/>
    <x v="2"/>
    <s v="A007737"/>
    <s v="FLAVORED"/>
    <n v="7000"/>
    <n v="52.79"/>
    <x v="6"/>
    <x v="6"/>
    <s v="NoReplen"/>
    <x v="1"/>
    <x v="1"/>
    <s v="PRE 2023"/>
    <m/>
    <n v="1"/>
    <n v="105.58"/>
    <n v="1407.84"/>
    <n v="-1302.26"/>
    <n v="-0.93"/>
    <n v="105.58"/>
    <s v=""/>
    <s v=""/>
    <s v=""/>
    <s v=""/>
    <m/>
    <m/>
    <m/>
    <m/>
    <m/>
    <m/>
    <m/>
  </r>
  <r>
    <x v="1217"/>
    <s v="AL-D007472"/>
    <x v="3"/>
    <s v="D007472"/>
    <n v="0"/>
    <n v="7000"/>
    <n v="11.99"/>
    <x v="6"/>
    <x v="7"/>
    <s v="NoReplen"/>
    <x v="4"/>
    <x v="1"/>
    <s v="PRE 2023"/>
    <m/>
    <s v=""/>
    <n v="155.87"/>
    <n v="435.77"/>
    <n v="-279.89999999999998"/>
    <n v="-0.64"/>
    <s v=""/>
    <s v=""/>
    <s v=""/>
    <s v=""/>
    <s v=""/>
    <m/>
    <m/>
    <m/>
    <m/>
    <m/>
    <m/>
    <m/>
  </r>
  <r>
    <x v="1218"/>
    <s v="AL-A005624"/>
    <x v="2"/>
    <s v="A005624"/>
    <s v="STRAIGHT"/>
    <n v="5000"/>
    <n v="21.8"/>
    <x v="12"/>
    <x v="2"/>
    <s v="NoReplen"/>
    <x v="2"/>
    <x v="4"/>
    <d v="2025-05-01T00:00:00"/>
    <m/>
    <s v=""/>
    <n v="21.8"/>
    <n v="109"/>
    <n v="-87.2"/>
    <n v="-0.8"/>
    <s v=""/>
    <n v="0"/>
    <n v="130.80000000000001"/>
    <n v="-130.80000000000001"/>
    <n v="-1"/>
    <m/>
    <m/>
    <m/>
    <m/>
    <m/>
    <m/>
    <m/>
  </r>
  <r>
    <x v="1219"/>
    <s v="AL-E004402"/>
    <x v="4"/>
    <s v="E004402"/>
    <n v="0"/>
    <n v="4000"/>
    <n v="49.99"/>
    <x v="8"/>
    <x v="5"/>
    <s v="SpecOrder"/>
    <x v="2"/>
    <x v="2"/>
    <s v="PRE 2023"/>
    <m/>
    <n v="22"/>
    <n v="23745.25"/>
    <n v="19746.05"/>
    <n v="3999.2"/>
    <n v="0.2"/>
    <n v="1079.3295454545455"/>
    <n v="118676.26"/>
    <n v="181013.79"/>
    <n v="-62337.53"/>
    <n v="-0.34"/>
    <m/>
    <m/>
    <m/>
    <m/>
    <m/>
    <m/>
    <m/>
  </r>
  <r>
    <x v="1220"/>
    <s v="AL-F000013"/>
    <x v="5"/>
    <s v="F000013"/>
    <n v="0"/>
    <n v="1000"/>
    <n v="74.989999999999995"/>
    <x v="8"/>
    <x v="5"/>
    <s v="Replenish"/>
    <x v="1"/>
    <x v="2"/>
    <s v="PRE 2023"/>
    <m/>
    <n v="40"/>
    <n v="65391.28"/>
    <n v="58342.22"/>
    <n v="7049.06"/>
    <n v="0.12"/>
    <n v="1634.7819999999999"/>
    <n v="8998.7999999999993"/>
    <n v="5999.2"/>
    <n v="2999.6"/>
    <n v="0.5"/>
    <m/>
    <m/>
    <m/>
    <m/>
    <m/>
    <m/>
    <m/>
  </r>
  <r>
    <x v="1221"/>
    <s v="AL-B000013"/>
    <x v="6"/>
    <s v="B000013"/>
    <n v="0"/>
    <n v="1000"/>
    <n v="24.99"/>
    <x v="8"/>
    <x v="5"/>
    <s v="Replenish"/>
    <x v="1"/>
    <x v="2"/>
    <s v="PRE 2023"/>
    <m/>
    <n v="125"/>
    <n v="154588.14000000001"/>
    <n v="159811.04999999999"/>
    <n v="-5222.91"/>
    <n v="-0.03"/>
    <n v="1236.7051200000001"/>
    <n v="95261.88"/>
    <n v="87265.08"/>
    <n v="7996.8"/>
    <n v="0.09"/>
    <m/>
    <m/>
    <m/>
    <m/>
    <m/>
    <m/>
    <m/>
  </r>
  <r>
    <x v="1222"/>
    <s v="AL-A000013"/>
    <x v="2"/>
    <s v="A000013"/>
    <n v="0"/>
    <n v="1000"/>
    <n v="39.99"/>
    <x v="8"/>
    <x v="5"/>
    <s v="Replenish"/>
    <x v="1"/>
    <x v="2"/>
    <s v="PRE 2023"/>
    <m/>
    <n v="153"/>
    <n v="327704.25"/>
    <n v="310558.12"/>
    <n v="17146.13"/>
    <n v="0.06"/>
    <n v="2141.8578431372548"/>
    <n v="869086.88"/>
    <n v="768923.6"/>
    <n v="100163.28"/>
    <n v="0.13"/>
    <m/>
    <m/>
    <m/>
    <m/>
    <m/>
    <m/>
    <m/>
  </r>
  <r>
    <x v="1223"/>
    <s v="AL-A070295"/>
    <x v="2"/>
    <s v="A070295"/>
    <s v="STRAIGHT"/>
    <n v="70000"/>
    <n v="49.99"/>
    <x v="6"/>
    <x v="5"/>
    <s v="Replenish"/>
    <x v="1"/>
    <x v="2"/>
    <d v="2024-08-01T00:00:00"/>
    <m/>
    <n v="55"/>
    <n v="24497.99"/>
    <n v="25064.959999999999"/>
    <n v="-566.97"/>
    <n v="-0.02"/>
    <n v="445.41800000000001"/>
    <n v="5724.83"/>
    <n v="7276.54"/>
    <n v="-1551.71"/>
    <n v="-0.21"/>
    <m/>
    <m/>
    <m/>
    <m/>
    <m/>
    <m/>
    <m/>
  </r>
  <r>
    <x v="1224"/>
    <s v="AL-A070572"/>
    <x v="2"/>
    <s v="A070572"/>
    <s v="STRAIGHT"/>
    <n v="70000"/>
    <n v="29.99"/>
    <x v="6"/>
    <x v="5"/>
    <s v="NoReplen"/>
    <x v="4"/>
    <x v="2"/>
    <d v="2025-07-07T00:00:00"/>
    <m/>
    <n v="0"/>
    <n v="4648.8999999999996"/>
    <m/>
    <n v="4648.8999999999996"/>
    <m/>
    <s v=""/>
    <n v="5374.88"/>
    <n v="0"/>
    <n v="5374.88"/>
    <n v="0"/>
    <m/>
    <m/>
    <m/>
    <m/>
    <m/>
    <m/>
    <m/>
  </r>
  <r>
    <x v="1225"/>
    <s v="AL-E010392"/>
    <x v="4"/>
    <s v="E010392"/>
    <s v="STRAIGHT"/>
    <n v="10000"/>
    <n v="8.49"/>
    <x v="7"/>
    <x v="9"/>
    <s v="NoReplen"/>
    <x v="2"/>
    <x v="3"/>
    <s v="PRE 2023"/>
    <m/>
    <s v=""/>
    <m/>
    <n v="8.49"/>
    <n v="-8.49"/>
    <n v="-1"/>
    <s v=""/>
    <s v=""/>
    <s v=""/>
    <s v=""/>
    <s v=""/>
    <m/>
    <m/>
    <m/>
    <m/>
    <m/>
    <m/>
    <m/>
  </r>
  <r>
    <x v="1226"/>
    <s v="AL-A070468"/>
    <x v="2"/>
    <s v="A070468"/>
    <s v="STRAIGHT"/>
    <n v="70000"/>
    <n v="39.99"/>
    <x v="4"/>
    <x v="5"/>
    <s v="Replenish"/>
    <x v="1"/>
    <x v="2"/>
    <d v="2025-05-01T00:00:00"/>
    <m/>
    <n v="34"/>
    <n v="22273.63"/>
    <n v="1665.66"/>
    <n v="20607.97"/>
    <n v="12.37"/>
    <n v="655.10676470588237"/>
    <n v="1137.72"/>
    <n v="0"/>
    <n v="1137.72"/>
    <n v="0"/>
    <m/>
    <m/>
    <m/>
    <m/>
    <m/>
    <m/>
    <m/>
  </r>
  <r>
    <x v="1227"/>
    <s v="AL-A070469"/>
    <x v="2"/>
    <s v="A070469"/>
    <s v="STRAIGHT"/>
    <n v="70000"/>
    <n v="39.99"/>
    <x v="4"/>
    <x v="5"/>
    <s v="Replenish"/>
    <x v="1"/>
    <x v="2"/>
    <d v="2025-05-01T00:00:00"/>
    <m/>
    <n v="30"/>
    <n v="14553.51"/>
    <n v="783.84"/>
    <n v="13769.67"/>
    <n v="17.57"/>
    <n v="485.11700000000002"/>
    <n v="2097.48"/>
    <n v="0"/>
    <n v="2097.48"/>
    <n v="0"/>
    <m/>
    <m/>
    <m/>
    <m/>
    <m/>
    <m/>
    <m/>
  </r>
  <r>
    <x v="1228"/>
    <s v="AL-A010143"/>
    <x v="2"/>
    <s v="A010143"/>
    <s v="BLENDED"/>
    <n v="10000"/>
    <n v="110.39"/>
    <x v="5"/>
    <x v="4"/>
    <s v="NoReplen"/>
    <x v="2"/>
    <x v="1"/>
    <s v="PRE 2023"/>
    <m/>
    <n v="1"/>
    <n v="883.12"/>
    <n v="110.39"/>
    <n v="772.73"/>
    <n v="7"/>
    <n v="883.12"/>
    <n v="0"/>
    <n v="1103.9000000000001"/>
    <n v="-1103.9000000000001"/>
    <n v="-1"/>
    <m/>
    <m/>
    <m/>
    <m/>
    <m/>
    <m/>
    <m/>
  </r>
  <r>
    <x v="1229"/>
    <s v="AL-A010145"/>
    <x v="2"/>
    <s v="A010145"/>
    <s v="FLAVORED"/>
    <n v="10000"/>
    <n v="59.99"/>
    <x v="5"/>
    <x v="6"/>
    <s v="NoReplen"/>
    <x v="2"/>
    <x v="1"/>
    <s v="PRE 2023"/>
    <m/>
    <n v="1"/>
    <n v="179.97"/>
    <n v="359.94"/>
    <n v="-179.97"/>
    <n v="-0.5"/>
    <n v="179.97"/>
    <n v="0"/>
    <n v="1919.68"/>
    <n v="-1919.68"/>
    <n v="-1"/>
    <m/>
    <m/>
    <m/>
    <m/>
    <m/>
    <m/>
    <m/>
  </r>
  <r>
    <x v="1230"/>
    <s v="AL-A010146"/>
    <x v="2"/>
    <s v="A010146"/>
    <s v="BLENDED"/>
    <n v="10000"/>
    <n v="59.99"/>
    <x v="5"/>
    <x v="6"/>
    <s v="NoReplen"/>
    <x v="2"/>
    <x v="1"/>
    <s v="PRE 2023"/>
    <m/>
    <n v="1"/>
    <n v="239.96"/>
    <n v="59.99"/>
    <n v="179.97"/>
    <n v="3"/>
    <n v="239.96"/>
    <n v="0"/>
    <n v="159.97999999999999"/>
    <n v="-159.97999999999999"/>
    <n v="-1"/>
    <m/>
    <m/>
    <m/>
    <m/>
    <m/>
    <m/>
    <m/>
  </r>
  <r>
    <x v="1231"/>
    <s v="AL-E004811"/>
    <x v="4"/>
    <s v="E004811"/>
    <s v="STRAIGHT"/>
    <n v="4000"/>
    <n v="6.29"/>
    <x v="2"/>
    <x v="9"/>
    <s v="Delisted"/>
    <x v="2"/>
    <x v="4"/>
    <d v="2024-11-01T00:00:00"/>
    <m/>
    <s v=""/>
    <m/>
    <n v="18.87"/>
    <n v="-18.87"/>
    <n v="-1"/>
    <s v=""/>
    <n v="0"/>
    <n v="150.96"/>
    <n v="-150.96"/>
    <n v="-1"/>
    <m/>
    <m/>
    <m/>
    <m/>
    <m/>
    <m/>
    <m/>
  </r>
  <r>
    <x v="1232"/>
    <s v="AL-E009625"/>
    <x v="4"/>
    <s v="E009625"/>
    <s v="STRAIGHT"/>
    <n v="9000"/>
    <n v="10.19"/>
    <x v="4"/>
    <x v="8"/>
    <s v="SpecOrder"/>
    <x v="2"/>
    <x v="1"/>
    <s v="PRE 2023"/>
    <m/>
    <n v="1"/>
    <m/>
    <n v="33.979999999999997"/>
    <n v="-33.979999999999997"/>
    <n v="-1"/>
    <n v="0"/>
    <n v="2993.27"/>
    <n v="6626.1"/>
    <n v="-3632.83"/>
    <n v="-0.55000000000000004"/>
    <m/>
    <m/>
    <m/>
    <m/>
    <m/>
    <m/>
    <m/>
  </r>
  <r>
    <x v="1233"/>
    <s v="AL-E010319"/>
    <x v="4"/>
    <s v="E010319"/>
    <s v="STRAIGHT"/>
    <n v="10000"/>
    <n v="8.99"/>
    <x v="9"/>
    <x v="8"/>
    <s v="SpecOrder"/>
    <x v="2"/>
    <x v="1"/>
    <d v="2025-05-01T00:00:00"/>
    <m/>
    <s v=""/>
    <n v="326.73"/>
    <n v="134.91"/>
    <n v="191.82"/>
    <n v="1.42"/>
    <s v=""/>
    <n v="935.28"/>
    <n v="899.4"/>
    <n v="35.880000000000003"/>
    <n v="0.04"/>
    <m/>
    <m/>
    <m/>
    <m/>
    <m/>
    <m/>
    <m/>
  </r>
  <r>
    <x v="1234"/>
    <s v="AL-E009622"/>
    <x v="4"/>
    <s v="E009622"/>
    <s v="STRAIGHT"/>
    <n v="9000"/>
    <n v="8.99"/>
    <x v="13"/>
    <x v="9"/>
    <s v="Replenish"/>
    <x v="2"/>
    <x v="2"/>
    <s v="PRE 2023"/>
    <m/>
    <n v="9"/>
    <n v="1285.57"/>
    <n v="699.21"/>
    <n v="586.36"/>
    <n v="0.84"/>
    <n v="142.8411111111111"/>
    <n v="21818.73"/>
    <n v="15609.92"/>
    <n v="6208.81"/>
    <n v="0.4"/>
    <m/>
    <m/>
    <m/>
    <m/>
    <m/>
    <m/>
    <m/>
  </r>
  <r>
    <x v="1235"/>
    <s v="AL-E009801"/>
    <x v="4"/>
    <s v="E009801"/>
    <s v="STRAIGHT"/>
    <n v="9000"/>
    <n v="13.99"/>
    <x v="6"/>
    <x v="8"/>
    <s v="Replenish"/>
    <x v="2"/>
    <x v="2"/>
    <d v="2023-05-01T00:00:00"/>
    <m/>
    <n v="13"/>
    <n v="3707.35"/>
    <n v="2605.12"/>
    <n v="1102.23"/>
    <n v="0.42"/>
    <n v="285.18076923076922"/>
    <n v="148168.09"/>
    <n v="116899.76"/>
    <n v="31268.33"/>
    <n v="0.27"/>
    <m/>
    <m/>
    <m/>
    <m/>
    <m/>
    <m/>
    <m/>
  </r>
  <r>
    <x v="1236"/>
    <s v="AL-E009803"/>
    <x v="4"/>
    <s v="E009803"/>
    <s v="STRAIGHT"/>
    <n v="9000"/>
    <n v="5.69"/>
    <x v="4"/>
    <x v="9"/>
    <s v="NoReplen"/>
    <x v="2"/>
    <x v="1"/>
    <s v="PRE 2023"/>
    <m/>
    <n v="1"/>
    <n v="1011.49"/>
    <n v="637.82000000000005"/>
    <n v="373.67"/>
    <n v="0.59"/>
    <n v="1011.49"/>
    <n v="5528.01"/>
    <n v="9038.8700000000008"/>
    <n v="-3510.86"/>
    <n v="-0.39"/>
    <m/>
    <m/>
    <m/>
    <m/>
    <m/>
    <m/>
    <m/>
  </r>
  <r>
    <x v="1237"/>
    <s v="AL-E009626"/>
    <x v="4"/>
    <s v="E009626"/>
    <s v="STRAIGHT"/>
    <n v="9000"/>
    <n v="11.99"/>
    <x v="5"/>
    <x v="8"/>
    <s v="SpecOrder"/>
    <x v="2"/>
    <x v="1"/>
    <s v="PRE 2023"/>
    <m/>
    <n v="2"/>
    <n v="55.96"/>
    <n v="39.979999999999997"/>
    <n v="15.98"/>
    <n v="0.4"/>
    <n v="27.98"/>
    <n v="67.95"/>
    <n v="119.94"/>
    <n v="-51.99"/>
    <n v="-0.43"/>
    <m/>
    <m/>
    <m/>
    <m/>
    <m/>
    <m/>
    <m/>
  </r>
  <r>
    <x v="1238"/>
    <s v="AL-E009623"/>
    <x v="4"/>
    <s v="E009623"/>
    <s v="STRAIGHT"/>
    <n v="9000"/>
    <n v="8.99"/>
    <x v="2"/>
    <x v="9"/>
    <s v="Replenish"/>
    <x v="2"/>
    <x v="2"/>
    <s v="PRE 2023"/>
    <m/>
    <n v="14"/>
    <n v="1735.07"/>
    <n v="3403.66"/>
    <n v="-1668.59"/>
    <n v="-0.49"/>
    <n v="123.93357142857143"/>
    <n v="53733.23"/>
    <n v="52202.42"/>
    <n v="1530.81"/>
    <n v="0.03"/>
    <m/>
    <m/>
    <m/>
    <m/>
    <m/>
    <m/>
    <m/>
  </r>
  <r>
    <x v="1239"/>
    <s v="AL-E009624"/>
    <x v="4"/>
    <s v="E009624"/>
    <s v="STRAIGHT"/>
    <n v="9000"/>
    <n v="13.99"/>
    <x v="6"/>
    <x v="8"/>
    <s v="Replenish"/>
    <x v="2"/>
    <x v="2"/>
    <s v="PRE 2023"/>
    <m/>
    <n v="21"/>
    <n v="7498.64"/>
    <n v="8586.33"/>
    <n v="-1087.69"/>
    <n v="-0.13"/>
    <n v="357.07809523809527"/>
    <n v="505136.93"/>
    <n v="429748.32"/>
    <n v="75388.61"/>
    <n v="0.18"/>
    <m/>
    <m/>
    <m/>
    <m/>
    <m/>
    <m/>
    <m/>
  </r>
  <r>
    <x v="1240"/>
    <s v="AL-E009802"/>
    <x v="4"/>
    <s v="E009802"/>
    <n v="0"/>
    <n v="9000"/>
    <n v="5.99"/>
    <x v="8"/>
    <x v="8"/>
    <s v="Replenish"/>
    <x v="2"/>
    <x v="2"/>
    <s v="PRE 2023"/>
    <m/>
    <n v="11"/>
    <n v="203.66"/>
    <n v="151.24"/>
    <n v="52.42"/>
    <n v="0.35"/>
    <n v="18.514545454545456"/>
    <n v="46937.64"/>
    <n v="45416.2"/>
    <n v="1521.44"/>
    <n v="0.03"/>
    <m/>
    <m/>
    <m/>
    <m/>
    <m/>
    <m/>
    <m/>
  </r>
  <r>
    <x v="1241"/>
    <s v="AL-E009621"/>
    <x v="4"/>
    <s v="E009621"/>
    <s v="STRAIGHT"/>
    <n v="9000"/>
    <n v="8.99"/>
    <x v="7"/>
    <x v="9"/>
    <s v="Replenish"/>
    <x v="2"/>
    <x v="2"/>
    <s v="PRE 2023"/>
    <m/>
    <n v="14"/>
    <n v="3389.23"/>
    <n v="4775.1499999999996"/>
    <n v="-1385.92"/>
    <n v="-0.28999999999999998"/>
    <n v="242.08785714285713"/>
    <n v="201250.14"/>
    <n v="211297.52"/>
    <n v="-10047.379999999999"/>
    <n v="-0.05"/>
    <m/>
    <m/>
    <m/>
    <m/>
    <m/>
    <m/>
    <m/>
  </r>
  <r>
    <x v="1242"/>
    <s v="AL-A031016"/>
    <x v="2"/>
    <s v="A031016"/>
    <s v="STRAIGHT"/>
    <n v="30000"/>
    <n v="39.99"/>
    <x v="13"/>
    <x v="5"/>
    <s v="CGPO 1"/>
    <x v="3"/>
    <x v="2"/>
    <d v="2025-09-01T00:00:00"/>
    <m/>
    <n v="6"/>
    <n v="119.97"/>
    <m/>
    <n v="119.97"/>
    <m/>
    <n v="19.995000000000001"/>
    <n v="11157.21"/>
    <n v="0"/>
    <n v="11157.21"/>
    <n v="0"/>
    <m/>
    <m/>
    <m/>
    <m/>
    <m/>
    <m/>
    <m/>
  </r>
  <r>
    <x v="1243"/>
    <s v="AL-A031023"/>
    <x v="2"/>
    <s v="A031023"/>
    <s v="FLAVORED"/>
    <n v="30000"/>
    <n v="39.99"/>
    <x v="13"/>
    <x v="5"/>
    <s v="CGPO 1"/>
    <x v="3"/>
    <x v="2"/>
    <d v="2025-09-01T00:00:00"/>
    <m/>
    <n v="6"/>
    <n v="119.97"/>
    <m/>
    <n v="119.97"/>
    <m/>
    <n v="19.995000000000001"/>
    <n v="8517.8700000000008"/>
    <n v="0"/>
    <n v="8517.8700000000008"/>
    <n v="0"/>
    <m/>
    <m/>
    <m/>
    <m/>
    <m/>
    <m/>
    <m/>
  </r>
  <r>
    <x v="1244"/>
    <s v="AL-B004028"/>
    <x v="6"/>
    <s v="B004028"/>
    <s v="STRAIGHT"/>
    <n v="4000"/>
    <n v="14.99"/>
    <x v="9"/>
    <x v="2"/>
    <s v="Delisted"/>
    <x v="2"/>
    <x v="4"/>
    <s v="PRE 2023"/>
    <m/>
    <s v=""/>
    <m/>
    <n v="479.8"/>
    <n v="-479.8"/>
    <n v="-1"/>
    <s v=""/>
    <s v=""/>
    <s v=""/>
    <s v=""/>
    <s v=""/>
    <m/>
    <m/>
    <m/>
    <m/>
    <m/>
    <m/>
    <m/>
  </r>
  <r>
    <x v="1245"/>
    <s v="AL-A007146"/>
    <x v="2"/>
    <s v="A007146"/>
    <s v="STRAIGHT"/>
    <n v="7000"/>
    <n v="34.99"/>
    <x v="4"/>
    <x v="5"/>
    <s v="Replenish"/>
    <x v="1"/>
    <x v="3"/>
    <s v="PRE 2023"/>
    <m/>
    <s v=""/>
    <m/>
    <n v="4683.6099999999997"/>
    <n v="-4683.6099999999997"/>
    <n v="-1"/>
    <s v=""/>
    <n v="0"/>
    <n v="1895.43"/>
    <n v="-1895.43"/>
    <n v="-1"/>
    <m/>
    <m/>
    <m/>
    <m/>
    <m/>
    <m/>
    <m/>
  </r>
  <r>
    <x v="1246"/>
    <s v="AL-A001672"/>
    <x v="2"/>
    <s v="A001672"/>
    <s v="STRAIGHT"/>
    <n v="1000"/>
    <n v="10.19"/>
    <x v="4"/>
    <x v="8"/>
    <s v="NoReplen"/>
    <x v="1"/>
    <x v="4"/>
    <s v="PRE 2023"/>
    <m/>
    <s v=""/>
    <m/>
    <n v="377.02"/>
    <n v="-377.02"/>
    <n v="-1"/>
    <s v=""/>
    <n v="0"/>
    <n v="137.94"/>
    <n v="-137.94"/>
    <n v="-1"/>
    <m/>
    <m/>
    <m/>
    <m/>
    <m/>
    <m/>
    <m/>
  </r>
  <r>
    <x v="1247"/>
    <s v="AL-D001672"/>
    <x v="3"/>
    <s v="D001672"/>
    <s v="STRAIGHT"/>
    <n v="1000"/>
    <n v="0.89"/>
    <x v="4"/>
    <x v="7"/>
    <s v="NoReplen"/>
    <x v="1"/>
    <x v="1"/>
    <s v="PRE 2023"/>
    <m/>
    <n v="2"/>
    <n v="251.87"/>
    <n v="482.06"/>
    <n v="-230.19"/>
    <n v="-0.48"/>
    <n v="125.935"/>
    <n v="106.8"/>
    <n v="0"/>
    <n v="106.8"/>
    <n v="0"/>
    <m/>
    <m/>
    <m/>
    <m/>
    <m/>
    <m/>
    <m/>
  </r>
  <r>
    <x v="1248"/>
    <s v="AL-E000424"/>
    <x v="4"/>
    <s v="E000424"/>
    <n v="0"/>
    <n v="1000"/>
    <n v="13.99"/>
    <x v="8"/>
    <x v="8"/>
    <s v="Replenish"/>
    <x v="1"/>
    <x v="2"/>
    <s v="PRE 2023"/>
    <m/>
    <n v="98"/>
    <n v="29183.14"/>
    <n v="42921.32"/>
    <n v="-13738.18"/>
    <n v="-0.32"/>
    <n v="297.78714285714284"/>
    <n v="12786.86"/>
    <n v="16060.52"/>
    <n v="-3273.66"/>
    <n v="-0.2"/>
    <m/>
    <m/>
    <m/>
    <m/>
    <m/>
    <m/>
    <m/>
  </r>
  <r>
    <x v="1249"/>
    <s v="AL-A007986"/>
    <x v="2"/>
    <s v="A007986"/>
    <n v="0"/>
    <n v="7000"/>
    <n v="10.79"/>
    <x v="1"/>
    <x v="10"/>
    <s v="NoReplen"/>
    <x v="1"/>
    <x v="1"/>
    <d v="2023-05-01T00:00:00"/>
    <m/>
    <n v="8"/>
    <n v="2999.62"/>
    <n v="11286.17"/>
    <n v="-8286.5499999999993"/>
    <n v="-0.73"/>
    <n v="374.95249999999999"/>
    <n v="323.7"/>
    <n v="3003.41"/>
    <n v="-2679.71"/>
    <n v="-0.89"/>
    <m/>
    <m/>
    <m/>
    <m/>
    <m/>
    <m/>
    <m/>
  </r>
  <r>
    <x v="1250"/>
    <s v="AL-A007985"/>
    <x v="2"/>
    <s v="A007985"/>
    <n v="0"/>
    <n v="7000"/>
    <n v="10.79"/>
    <x v="1"/>
    <x v="10"/>
    <s v="NoReplen"/>
    <x v="1"/>
    <x v="1"/>
    <d v="2023-05-01T00:00:00"/>
    <m/>
    <n v="5"/>
    <n v="4251.26"/>
    <n v="8283.57"/>
    <n v="-4032.31"/>
    <n v="-0.49"/>
    <n v="850.25200000000007"/>
    <n v="507.13"/>
    <n v="2160.34"/>
    <n v="-1653.21"/>
    <n v="-0.77"/>
    <m/>
    <m/>
    <m/>
    <m/>
    <m/>
    <m/>
    <m/>
  </r>
  <r>
    <x v="1251"/>
    <s v="AL-A007987"/>
    <x v="2"/>
    <s v="A007987"/>
    <n v="0"/>
    <n v="7000"/>
    <n v="10.79"/>
    <x v="1"/>
    <x v="10"/>
    <s v="NoReplen"/>
    <x v="1"/>
    <x v="1"/>
    <d v="2023-05-01T00:00:00"/>
    <m/>
    <n v="6"/>
    <n v="3711.76"/>
    <n v="10989.3"/>
    <n v="-7277.54"/>
    <n v="-0.66"/>
    <n v="618.62666666666667"/>
    <n v="593.45000000000005"/>
    <n v="2083.87"/>
    <n v="-1490.42"/>
    <n v="-0.72"/>
    <m/>
    <m/>
    <m/>
    <m/>
    <m/>
    <m/>
    <m/>
  </r>
  <r>
    <x v="1252"/>
    <s v="AL-A070409"/>
    <x v="2"/>
    <s v="A070409"/>
    <s v="FLAVORED"/>
    <n v="70000"/>
    <n v="64.989999999999995"/>
    <x v="4"/>
    <x v="6"/>
    <s v="NoReplen"/>
    <x v="1"/>
    <x v="2"/>
    <d v="2025-01-01T00:00:00"/>
    <m/>
    <n v="16"/>
    <n v="3964.39"/>
    <n v="4614.29"/>
    <n v="-649.9"/>
    <n v="-0.14000000000000001"/>
    <n v="247.77437499999999"/>
    <n v="454.93"/>
    <n v="5829.02"/>
    <n v="-5374.09"/>
    <n v="-0.92"/>
    <m/>
    <m/>
    <m/>
    <m/>
    <m/>
    <m/>
    <m/>
  </r>
  <r>
    <x v="1253"/>
    <s v="AL-A008136"/>
    <x v="2"/>
    <s v="A008136"/>
    <s v="STRAIGHT"/>
    <n v="8000"/>
    <n v="47.99"/>
    <x v="9"/>
    <x v="5"/>
    <s v="NoReplen"/>
    <x v="6"/>
    <x v="1"/>
    <s v="PRE 2023"/>
    <m/>
    <n v="2"/>
    <n v="47.77"/>
    <m/>
    <n v="47.77"/>
    <m/>
    <n v="23.885000000000002"/>
    <s v=""/>
    <s v=""/>
    <s v=""/>
    <s v=""/>
    <m/>
    <m/>
    <m/>
    <m/>
    <m/>
    <m/>
    <m/>
  </r>
  <r>
    <x v="1254"/>
    <s v="AL-A008135"/>
    <x v="2"/>
    <s v="A008135"/>
    <n v="0"/>
    <n v="8000"/>
    <n v="76.8"/>
    <x v="8"/>
    <x v="6"/>
    <s v="NoReplen"/>
    <x v="6"/>
    <x v="3"/>
    <s v="PRE 2023"/>
    <m/>
    <s v=""/>
    <m/>
    <n v="76.8"/>
    <n v="-76.8"/>
    <n v="-1"/>
    <s v=""/>
    <s v=""/>
    <s v=""/>
    <s v=""/>
    <s v=""/>
    <m/>
    <m/>
    <m/>
    <m/>
    <m/>
    <m/>
    <m/>
  </r>
  <r>
    <x v="1255"/>
    <s v="AL-A007601"/>
    <x v="2"/>
    <s v="A007601"/>
    <s v="STRAIGHT"/>
    <n v="7000"/>
    <n v="29.99"/>
    <x v="4"/>
    <x v="2"/>
    <s v="NoReplen"/>
    <x v="1"/>
    <x v="1"/>
    <s v="PRE 2023"/>
    <m/>
    <s v=""/>
    <n v="869.71"/>
    <n v="17311.669999999998"/>
    <n v="-16441.96"/>
    <n v="-0.95"/>
    <s v=""/>
    <n v="59.98"/>
    <n v="4203.99"/>
    <n v="-4144.01"/>
    <n v="-0.99"/>
    <m/>
    <m/>
    <m/>
    <m/>
    <m/>
    <m/>
    <m/>
  </r>
  <r>
    <x v="1256"/>
    <s v="AL-A070322"/>
    <x v="2"/>
    <s v="A070322"/>
    <s v="STRAIGHT"/>
    <n v="70000"/>
    <n v="22.99"/>
    <x v="6"/>
    <x v="3"/>
    <s v="NoReplen"/>
    <x v="4"/>
    <x v="3"/>
    <d v="2024-11-01T00:00:00"/>
    <m/>
    <s v=""/>
    <n v="160.93"/>
    <n v="20478.09"/>
    <n v="-20317.16"/>
    <n v="-0.99"/>
    <s v=""/>
    <n v="0"/>
    <n v="20851.93"/>
    <n v="-20851.93"/>
    <n v="-1"/>
    <m/>
    <m/>
    <m/>
    <m/>
    <m/>
    <m/>
    <m/>
  </r>
  <r>
    <x v="1257"/>
    <s v="AL-A070398"/>
    <x v="2"/>
    <s v="A070398"/>
    <s v="STRAIGHT"/>
    <n v="70000"/>
    <n v="32.99"/>
    <x v="6"/>
    <x v="5"/>
    <s v="Replenish"/>
    <x v="1"/>
    <x v="2"/>
    <d v="2024-12-01T00:00:00"/>
    <m/>
    <n v="72"/>
    <n v="51556.51"/>
    <n v="33695.370000000003"/>
    <n v="17861.14"/>
    <n v="0.53"/>
    <n v="716.06263888888896"/>
    <n v="32723.24"/>
    <n v="70329.899999999994"/>
    <n v="-37606.660000000003"/>
    <n v="-0.53"/>
    <m/>
    <m/>
    <m/>
    <m/>
    <m/>
    <m/>
    <m/>
  </r>
  <r>
    <x v="1258"/>
    <s v="AL-F001522"/>
    <x v="5"/>
    <s v="F001522"/>
    <s v="STRAIGHT"/>
    <n v="1000"/>
    <n v="45.99"/>
    <x v="6"/>
    <x v="3"/>
    <s v="Replenish"/>
    <x v="1"/>
    <x v="2"/>
    <d v="2025-05-01T00:00:00"/>
    <m/>
    <n v="56"/>
    <n v="99568.09"/>
    <n v="18855.900000000001"/>
    <n v="80712.19"/>
    <n v="4.28"/>
    <n v="1778.001607142857"/>
    <n v="71538.28"/>
    <n v="21431.34"/>
    <n v="50106.94"/>
    <n v="2.34"/>
    <m/>
    <m/>
    <m/>
    <m/>
    <m/>
    <m/>
    <m/>
  </r>
  <r>
    <x v="1259"/>
    <s v="AL-D000881"/>
    <x v="3"/>
    <s v="D000881"/>
    <n v="0"/>
    <n v="1000"/>
    <n v="1.49"/>
    <x v="8"/>
    <x v="7"/>
    <s v="Replenish"/>
    <x v="1"/>
    <x v="2"/>
    <s v=""/>
    <m/>
    <n v="4"/>
    <n v="347.17"/>
    <m/>
    <n v="347.17"/>
    <m/>
    <n v="86.792500000000004"/>
    <n v="3218.4"/>
    <n v="0"/>
    <n v="3218.4"/>
    <n v="0"/>
    <m/>
    <m/>
    <m/>
    <m/>
    <m/>
    <m/>
    <m/>
  </r>
  <r>
    <x v="1260"/>
    <s v="AL-B001522"/>
    <x v="6"/>
    <s v="B001522"/>
    <s v="STRAIGHT"/>
    <n v="10000"/>
    <n v="13.99"/>
    <x v="6"/>
    <x v="3"/>
    <s v="Replenish"/>
    <x v="1"/>
    <x v="2"/>
    <d v="2025-07-01T00:00:00"/>
    <m/>
    <n v="72"/>
    <n v="66046.789999999994"/>
    <m/>
    <n v="66046.789999999994"/>
    <m/>
    <n v="917.31652777777765"/>
    <n v="92026.22"/>
    <n v="0"/>
    <n v="92026.22"/>
    <n v="0"/>
    <m/>
    <m/>
    <m/>
    <m/>
    <m/>
    <m/>
    <m/>
  </r>
  <r>
    <x v="1261"/>
    <s v="AL-A001522"/>
    <x v="2"/>
    <s v="A001522"/>
    <n v="0"/>
    <n v="1000"/>
    <n v="22.99"/>
    <x v="6"/>
    <x v="3"/>
    <s v="Replenish"/>
    <x v="1"/>
    <x v="2"/>
    <s v="PRE 2023"/>
    <m/>
    <n v="136"/>
    <n v="342918.84"/>
    <n v="427568.02"/>
    <n v="-84649.18"/>
    <n v="-0.2"/>
    <n v="2521.4620588235298"/>
    <n v="926428.03"/>
    <n v="750117.72"/>
    <n v="176310.31"/>
    <n v="0.24"/>
    <m/>
    <m/>
    <m/>
    <m/>
    <m/>
    <m/>
    <m/>
  </r>
  <r>
    <x v="1262"/>
    <s v="AL-A005677"/>
    <x v="2"/>
    <s v="A005677"/>
    <n v="0"/>
    <n v="5000"/>
    <n v="59.99"/>
    <x v="6"/>
    <x v="6"/>
    <s v="Allocated1"/>
    <x v="2"/>
    <x v="2"/>
    <s v="PRE 2023"/>
    <m/>
    <n v="5"/>
    <n v="1799.7"/>
    <n v="3299.45"/>
    <n v="-1499.75"/>
    <n v="-0.45"/>
    <n v="359.94"/>
    <n v="1679.72"/>
    <n v="1739.71"/>
    <n v="-59.99"/>
    <n v="-0.03"/>
    <m/>
    <m/>
    <m/>
    <m/>
    <m/>
    <m/>
    <m/>
  </r>
  <r>
    <x v="1263"/>
    <s v="AL-A010891"/>
    <x v="2"/>
    <s v="A010891"/>
    <s v="STRAIGHT"/>
    <n v="10000"/>
    <n v="39.99"/>
    <x v="6"/>
    <x v="5"/>
    <s v="SpecOrder"/>
    <x v="1"/>
    <x v="2"/>
    <d v="2025-07-01T00:00:00"/>
    <m/>
    <s v=""/>
    <n v="9117.7199999999993"/>
    <m/>
    <n v="9117.7199999999993"/>
    <m/>
    <s v=""/>
    <s v=""/>
    <s v=""/>
    <s v=""/>
    <s v=""/>
    <m/>
    <m/>
    <m/>
    <m/>
    <m/>
    <m/>
    <m/>
  </r>
  <r>
    <x v="1264"/>
    <s v="AL-D001420"/>
    <x v="3"/>
    <s v="D001420"/>
    <s v="STRAIGHT"/>
    <n v="1000"/>
    <n v="3.99"/>
    <x v="6"/>
    <x v="7"/>
    <s v="Replenish"/>
    <x v="1"/>
    <x v="2"/>
    <s v=""/>
    <m/>
    <n v="37"/>
    <n v="111.72"/>
    <m/>
    <n v="111.72"/>
    <m/>
    <n v="3.0194594594594593"/>
    <n v="670.32"/>
    <n v="0"/>
    <n v="670.32"/>
    <n v="0"/>
    <m/>
    <m/>
    <m/>
    <m/>
    <m/>
    <m/>
    <m/>
  </r>
  <r>
    <x v="1265"/>
    <s v="AL-A070145"/>
    <x v="2"/>
    <s v="A070145"/>
    <s v="STRAIGHT"/>
    <n v="70000"/>
    <n v="25.99"/>
    <x v="6"/>
    <x v="2"/>
    <s v="Replenish"/>
    <x v="1"/>
    <x v="2"/>
    <d v="2024-02-01T00:00:00"/>
    <m/>
    <n v="114"/>
    <n v="200747.38"/>
    <n v="131792.71"/>
    <n v="68954.67"/>
    <n v="0.52"/>
    <n v="1760.9419298245614"/>
    <n v="210680.49"/>
    <n v="158229.88"/>
    <n v="52450.61"/>
    <n v="0.33"/>
    <m/>
    <m/>
    <m/>
    <m/>
    <m/>
    <m/>
    <m/>
  </r>
  <r>
    <x v="1266"/>
    <s v="AL-A010828"/>
    <x v="2"/>
    <s v="A010828"/>
    <s v="STRAIGHT"/>
    <n v="10000"/>
    <n v="79.989999999999995"/>
    <x v="6"/>
    <x v="6"/>
    <s v="Allocated1"/>
    <x v="1"/>
    <x v="2"/>
    <d v="2025-05-01T00:00:00"/>
    <m/>
    <n v="1"/>
    <m/>
    <n v="1279.8399999999999"/>
    <n v="-1279.8399999999999"/>
    <n v="-1"/>
    <n v="0"/>
    <n v="479.94"/>
    <n v="0"/>
    <n v="479.94"/>
    <n v="0"/>
    <m/>
    <m/>
    <m/>
    <m/>
    <m/>
    <m/>
    <m/>
  </r>
  <r>
    <x v="1267"/>
    <s v="AL-A008280"/>
    <x v="2"/>
    <s v="A008280"/>
    <s v="STRAIGHT"/>
    <n v="8000"/>
    <n v="31.99"/>
    <x v="6"/>
    <x v="2"/>
    <s v="Delisted"/>
    <x v="6"/>
    <x v="4"/>
    <d v="2025-12-01T00:00:00"/>
    <m/>
    <n v="1"/>
    <n v="0"/>
    <m/>
    <n v="0"/>
    <m/>
    <n v="0"/>
    <s v=""/>
    <s v=""/>
    <s v=""/>
    <s v=""/>
    <m/>
    <m/>
    <m/>
    <m/>
    <m/>
    <m/>
    <m/>
  </r>
  <r>
    <x v="1268"/>
    <s v="AL-A010883"/>
    <x v="2"/>
    <s v="A010883"/>
    <s v="STRAIGHT"/>
    <n v="10000"/>
    <n v="79.989999999999995"/>
    <x v="6"/>
    <x v="6"/>
    <s v="Allocated1"/>
    <x v="1"/>
    <x v="2"/>
    <d v="2025-05-01T00:00:00"/>
    <m/>
    <n v="0"/>
    <n v="1839.77"/>
    <n v="5279.34"/>
    <n v="-3439.57"/>
    <n v="-0.65"/>
    <s v=""/>
    <n v="399.95"/>
    <n v="0"/>
    <n v="399.95"/>
    <n v="0"/>
    <m/>
    <m/>
    <m/>
    <m/>
    <m/>
    <m/>
    <m/>
  </r>
  <r>
    <x v="1269"/>
    <s v="AL-A010885"/>
    <x v="2"/>
    <s v="A010885"/>
    <s v="STRAIGHT"/>
    <n v="10000"/>
    <n v="79.989999999999995"/>
    <x v="6"/>
    <x v="6"/>
    <s v="Allocated1"/>
    <x v="1"/>
    <x v="2"/>
    <d v="2025-05-01T00:00:00"/>
    <m/>
    <n v="1"/>
    <n v="2159.73"/>
    <n v="959.88"/>
    <n v="1199.8499999999999"/>
    <n v="1.25"/>
    <n v="2159.73"/>
    <n v="959.88"/>
    <n v="0"/>
    <n v="959.88"/>
    <n v="0"/>
    <m/>
    <m/>
    <m/>
    <m/>
    <m/>
    <m/>
    <m/>
  </r>
  <r>
    <x v="1270"/>
    <s v="AL-A005676"/>
    <x v="2"/>
    <s v="A005676"/>
    <s v="STRAIGHT"/>
    <n v="5000"/>
    <n v="79.989999999999995"/>
    <x v="6"/>
    <x v="6"/>
    <s v="Allocated1"/>
    <x v="2"/>
    <x v="2"/>
    <s v="PRE 2023"/>
    <m/>
    <s v=""/>
    <n v="79.989999999999995"/>
    <n v="959.88"/>
    <n v="-879.89"/>
    <n v="-0.92"/>
    <s v=""/>
    <s v=""/>
    <s v=""/>
    <s v=""/>
    <s v=""/>
    <m/>
    <m/>
    <m/>
    <m/>
    <m/>
    <m/>
    <m/>
  </r>
  <r>
    <x v="1271"/>
    <s v="AL-A070639"/>
    <x v="2"/>
    <s v="A070639"/>
    <s v="FLAVORED"/>
    <n v="70000"/>
    <n v="19.989999999999998"/>
    <x v="7"/>
    <x v="2"/>
    <s v="Replenish"/>
    <x v="1"/>
    <x v="2"/>
    <s v=""/>
    <m/>
    <n v="35"/>
    <n v="1999"/>
    <m/>
    <n v="1999"/>
    <m/>
    <n v="57.114285714285714"/>
    <n v="11034.48"/>
    <n v="0"/>
    <n v="11034.48"/>
    <n v="0"/>
    <m/>
    <m/>
    <m/>
    <m/>
    <m/>
    <m/>
    <m/>
  </r>
  <r>
    <x v="1272"/>
    <s v="AL-A010884"/>
    <x v="2"/>
    <s v="A010884"/>
    <s v="STRAIGHT"/>
    <n v="10000"/>
    <n v="79.989999999999995"/>
    <x v="6"/>
    <x v="6"/>
    <s v="Allocated1"/>
    <x v="1"/>
    <x v="2"/>
    <d v="2025-05-01T00:00:00"/>
    <m/>
    <s v=""/>
    <n v="2159.73"/>
    <n v="4079.49"/>
    <n v="-1919.76"/>
    <n v="-0.47"/>
    <s v=""/>
    <n v="959.88"/>
    <n v="0"/>
    <n v="959.88"/>
    <n v="0"/>
    <m/>
    <m/>
    <m/>
    <m/>
    <m/>
    <m/>
    <m/>
  </r>
  <r>
    <x v="1273"/>
    <s v="AL-A009620"/>
    <x v="2"/>
    <s v="A009620"/>
    <n v="0"/>
    <n v="9000"/>
    <n v="29.99"/>
    <x v="6"/>
    <x v="2"/>
    <s v="SpecOrder"/>
    <x v="2"/>
    <x v="2"/>
    <s v="PRE 2023"/>
    <m/>
    <n v="34"/>
    <n v="73295.56"/>
    <n v="24902.09"/>
    <n v="48393.47"/>
    <n v="1.94"/>
    <n v="2155.7517647058821"/>
    <n v="98937.01"/>
    <n v="31619.47"/>
    <n v="67317.539999999994"/>
    <n v="2.13"/>
    <m/>
    <m/>
    <m/>
    <m/>
    <m/>
    <m/>
    <m/>
  </r>
  <r>
    <x v="1274"/>
    <s v="AL-A009675"/>
    <x v="2"/>
    <s v="A009675"/>
    <s v="STRAIGHT"/>
    <n v="9000"/>
    <n v="89.99"/>
    <x v="4"/>
    <x v="4"/>
    <s v="Allocated1"/>
    <x v="1"/>
    <x v="2"/>
    <s v="PRE 2023"/>
    <m/>
    <n v="3"/>
    <n v="529.95000000000005"/>
    <n v="2639.76"/>
    <n v="-2109.81"/>
    <n v="-0.8"/>
    <n v="176.65"/>
    <n v="0"/>
    <n v="1099.9000000000001"/>
    <n v="-1099.9000000000001"/>
    <n v="-1"/>
    <m/>
    <m/>
    <m/>
    <m/>
    <m/>
    <m/>
    <m/>
  </r>
  <r>
    <x v="1275"/>
    <s v="AL-A010464"/>
    <x v="2"/>
    <s v="A010464"/>
    <s v="STRAIGHT"/>
    <n v="10000"/>
    <n v="39.99"/>
    <x v="4"/>
    <x v="5"/>
    <s v="NoReplen"/>
    <x v="1"/>
    <x v="2"/>
    <d v="2023-12-01T00:00:00"/>
    <m/>
    <n v="11"/>
    <n v="839.79"/>
    <n v="3199.2"/>
    <n v="-2359.41"/>
    <n v="-0.74"/>
    <n v="76.344545454545454"/>
    <n v="959.76"/>
    <n v="519.87"/>
    <n v="439.89"/>
    <n v="0.85"/>
    <m/>
    <m/>
    <m/>
    <m/>
    <m/>
    <m/>
    <m/>
  </r>
  <r>
    <x v="1276"/>
    <s v="AL-A005203"/>
    <x v="2"/>
    <s v="A005203"/>
    <s v="STRAIGHT"/>
    <n v="5000"/>
    <n v="10.19"/>
    <x v="9"/>
    <x v="8"/>
    <s v="NoReplen"/>
    <x v="2"/>
    <x v="1"/>
    <s v="PRE 2023"/>
    <m/>
    <n v="1"/>
    <m/>
    <n v="112.09"/>
    <n v="-112.09"/>
    <n v="-1"/>
    <n v="0"/>
    <s v=""/>
    <s v=""/>
    <s v=""/>
    <s v=""/>
    <m/>
    <m/>
    <m/>
    <m/>
    <m/>
    <m/>
    <m/>
  </r>
  <r>
    <x v="1277"/>
    <s v="AL-A004383"/>
    <x v="2"/>
    <s v="A004383"/>
    <n v="0"/>
    <n v="4000"/>
    <n v="41.99"/>
    <x v="6"/>
    <x v="5"/>
    <s v="SpecOrder"/>
    <x v="2"/>
    <x v="2"/>
    <s v="PRE 2023"/>
    <m/>
    <n v="19"/>
    <n v="6088.55"/>
    <n v="7642.18"/>
    <n v="-1553.63"/>
    <n v="-0.2"/>
    <n v="320.45"/>
    <n v="3653.13"/>
    <n v="8733.92"/>
    <n v="-5080.79"/>
    <n v="-0.57999999999999996"/>
    <m/>
    <m/>
    <m/>
    <m/>
    <m/>
    <m/>
    <m/>
  </r>
  <r>
    <x v="1278"/>
    <s v="AL-F000281"/>
    <x v="5"/>
    <s v="F000281"/>
    <n v="0"/>
    <n v="1000"/>
    <n v="64.989999999999995"/>
    <x v="6"/>
    <x v="2"/>
    <s v="Replenish"/>
    <x v="1"/>
    <x v="2"/>
    <d v="2025-02-01T00:00:00"/>
    <m/>
    <n v="46"/>
    <n v="66269.679999999993"/>
    <n v="13246.91"/>
    <n v="53022.77"/>
    <n v="4"/>
    <n v="1440.6452173913042"/>
    <n v="12425.07"/>
    <n v="5208.1899999999996"/>
    <n v="7216.88"/>
    <n v="1.39"/>
    <m/>
    <m/>
    <m/>
    <m/>
    <m/>
    <m/>
    <m/>
  </r>
  <r>
    <x v="1279"/>
    <s v="AL-A000281"/>
    <x v="2"/>
    <s v="A000281"/>
    <n v="0"/>
    <n v="1000"/>
    <n v="34.99"/>
    <x v="6"/>
    <x v="2"/>
    <s v="Replenish"/>
    <x v="1"/>
    <x v="2"/>
    <s v="PRE 2023"/>
    <m/>
    <n v="133"/>
    <n v="182073.81"/>
    <n v="181475.1"/>
    <n v="598.71"/>
    <n v="0"/>
    <n v="1368.9760150375939"/>
    <n v="157795.94"/>
    <n v="170244.44"/>
    <n v="-12448.5"/>
    <n v="-7.0000000000000007E-2"/>
    <m/>
    <m/>
    <m/>
    <m/>
    <m/>
    <m/>
    <m/>
  </r>
  <r>
    <x v="1280"/>
    <s v="AL-A001544"/>
    <x v="2"/>
    <s v="A001544"/>
    <n v="0"/>
    <n v="1000"/>
    <n v="31.99"/>
    <x v="6"/>
    <x v="2"/>
    <s v="Replenish"/>
    <x v="1"/>
    <x v="2"/>
    <s v="PRE 2023"/>
    <m/>
    <n v="82"/>
    <n v="49241.36"/>
    <n v="59568.89"/>
    <n v="-10327.530000000001"/>
    <n v="-0.17"/>
    <n v="600.50439024390244"/>
    <n v="45056.72"/>
    <n v="49330.22"/>
    <n v="-4273.5"/>
    <n v="-0.09"/>
    <m/>
    <m/>
    <m/>
    <m/>
    <m/>
    <m/>
    <m/>
  </r>
  <r>
    <x v="1281"/>
    <s v="AL-A001749"/>
    <x v="2"/>
    <s v="A001749"/>
    <s v="STRAIGHT"/>
    <n v="1000"/>
    <n v="227.99"/>
    <x v="13"/>
    <x v="4"/>
    <s v="NoReplen"/>
    <x v="1"/>
    <x v="1"/>
    <d v="2025-09-01T00:00:00"/>
    <m/>
    <n v="1"/>
    <n v="16.190000000000001"/>
    <m/>
    <n v="16.190000000000001"/>
    <m/>
    <n v="16.190000000000001"/>
    <s v=""/>
    <s v=""/>
    <s v=""/>
    <s v=""/>
    <m/>
    <m/>
    <m/>
    <m/>
    <m/>
    <m/>
    <m/>
  </r>
  <r>
    <x v="1282"/>
    <s v="AL-A007640"/>
    <x v="2"/>
    <s v="A007640"/>
    <s v="STRAIGHT"/>
    <n v="7000"/>
    <n v="17.39"/>
    <x v="4"/>
    <x v="3"/>
    <s v="NoReplen"/>
    <x v="1"/>
    <x v="4"/>
    <s v="PRE 2023"/>
    <m/>
    <s v=""/>
    <n v="52.17"/>
    <n v="852.11"/>
    <n v="-799.94"/>
    <n v="-0.94"/>
    <s v=""/>
    <s v=""/>
    <s v=""/>
    <s v=""/>
    <s v=""/>
    <m/>
    <m/>
    <m/>
    <m/>
    <m/>
    <m/>
    <m/>
  </r>
  <r>
    <x v="1283"/>
    <s v="AL-D007664"/>
    <x v="3"/>
    <s v="D007664"/>
    <s v="STRAIGHT"/>
    <n v="7000"/>
    <n v="2.39"/>
    <x v="4"/>
    <x v="7"/>
    <s v="NoReplen"/>
    <x v="1"/>
    <x v="1"/>
    <s v="PRE 2023"/>
    <m/>
    <n v="1"/>
    <n v="274.85000000000002"/>
    <n v="339.09"/>
    <n v="-64.239999999999995"/>
    <n v="-0.19"/>
    <n v="274.85000000000002"/>
    <n v="59.75"/>
    <n v="63.84"/>
    <n v="-4.09"/>
    <n v="-0.06"/>
    <m/>
    <m/>
    <m/>
    <m/>
    <m/>
    <m/>
    <m/>
  </r>
  <r>
    <x v="1284"/>
    <s v="AL-D009720"/>
    <x v="3"/>
    <s v="D009720"/>
    <s v="STRAIGHT"/>
    <n v="9000"/>
    <n v="2.39"/>
    <x v="4"/>
    <x v="7"/>
    <s v="NoReplen"/>
    <x v="2"/>
    <x v="1"/>
    <s v="PRE 2023"/>
    <m/>
    <n v="13"/>
    <n v="260.51"/>
    <n v="366.8"/>
    <n v="-106.29"/>
    <n v="-0.28999999999999998"/>
    <n v="20.03923076923077"/>
    <n v="121.89"/>
    <n v="143.63999999999999"/>
    <n v="-21.75"/>
    <n v="-0.15"/>
    <m/>
    <m/>
    <m/>
    <m/>
    <m/>
    <m/>
    <m/>
  </r>
  <r>
    <x v="1285"/>
    <s v="AL-A010455"/>
    <x v="2"/>
    <s v="A010455"/>
    <s v="STRAIGHT"/>
    <n v="10000"/>
    <n v="59.99"/>
    <x v="4"/>
    <x v="6"/>
    <s v="NoReplen"/>
    <x v="2"/>
    <x v="1"/>
    <s v="PRE 2023"/>
    <m/>
    <s v=""/>
    <n v="2039.66"/>
    <n v="3799.62"/>
    <n v="-1759.96"/>
    <n v="-0.46"/>
    <s v=""/>
    <n v="359.94"/>
    <n v="599.94000000000005"/>
    <n v="-240"/>
    <n v="-0.4"/>
    <m/>
    <m/>
    <m/>
    <m/>
    <m/>
    <m/>
    <m/>
  </r>
  <r>
    <x v="1286"/>
    <s v="AL-A009720"/>
    <x v="2"/>
    <s v="A009720"/>
    <s v="STRAIGHT"/>
    <n v="9000"/>
    <n v="35.99"/>
    <x v="4"/>
    <x v="5"/>
    <s v="NoReplen"/>
    <x v="2"/>
    <x v="1"/>
    <s v="PRE 2023"/>
    <m/>
    <n v="5"/>
    <n v="7521.91"/>
    <n v="3179.51"/>
    <n v="4342.3999999999996"/>
    <n v="1.37"/>
    <n v="1504.3820000000001"/>
    <n v="827.77"/>
    <n v="1199.8"/>
    <n v="-372.03"/>
    <n v="-0.31"/>
    <m/>
    <m/>
    <m/>
    <m/>
    <m/>
    <m/>
    <m/>
  </r>
  <r>
    <x v="1287"/>
    <s v="AL-A009777"/>
    <x v="2"/>
    <s v="A009777"/>
    <s v="STRAIGHT"/>
    <n v="9000"/>
    <n v="23.99"/>
    <x v="9"/>
    <x v="2"/>
    <s v="NoReplen"/>
    <x v="2"/>
    <x v="3"/>
    <s v="PRE 2023"/>
    <m/>
    <s v=""/>
    <n v="407.83"/>
    <n v="1279.68"/>
    <n v="-871.85"/>
    <n v="-0.68"/>
    <s v=""/>
    <n v="23.99"/>
    <n v="0"/>
    <n v="23.99"/>
    <n v="0"/>
    <m/>
    <m/>
    <m/>
    <m/>
    <m/>
    <m/>
    <m/>
  </r>
  <r>
    <x v="1288"/>
    <s v="AL-E000549"/>
    <x v="4"/>
    <s v="E000549"/>
    <s v="STRAIGHT"/>
    <n v="1000"/>
    <n v="37.99"/>
    <x v="9"/>
    <x v="2"/>
    <s v="Replenish"/>
    <x v="1"/>
    <x v="2"/>
    <s v="PRE 2023"/>
    <m/>
    <n v="80"/>
    <n v="343657.54"/>
    <n v="249370.53"/>
    <n v="94287.01"/>
    <n v="0.38"/>
    <n v="4295.7192500000001"/>
    <n v="29024.36"/>
    <n v="29125.37"/>
    <n v="-101.01"/>
    <n v="0"/>
    <m/>
    <m/>
    <m/>
    <m/>
    <m/>
    <m/>
    <m/>
  </r>
  <r>
    <x v="1289"/>
    <s v="AL-F000549"/>
    <x v="5"/>
    <s v="F000549"/>
    <s v="STRAIGHT"/>
    <n v="1000"/>
    <n v="59.99"/>
    <x v="9"/>
    <x v="2"/>
    <s v="Replenish"/>
    <x v="1"/>
    <x v="2"/>
    <s v="PRE 2023"/>
    <m/>
    <n v="91"/>
    <n v="369058.48"/>
    <n v="184161.23"/>
    <n v="184897.25"/>
    <n v="1"/>
    <n v="4055.5876923076921"/>
    <n v="46612.23"/>
    <n v="28949.95"/>
    <n v="17662.28"/>
    <n v="0.61"/>
    <m/>
    <m/>
    <m/>
    <m/>
    <m/>
    <m/>
    <m/>
  </r>
  <r>
    <x v="1290"/>
    <s v="AL-D031072"/>
    <x v="3"/>
    <s v="D031072"/>
    <s v="STRAIGHT"/>
    <n v="30000"/>
    <n v="2.99"/>
    <x v="9"/>
    <x v="7"/>
    <s v="CGPO 1"/>
    <x v="3"/>
    <x v="2"/>
    <d v="2025-10-07T00:00:00"/>
    <m/>
    <n v="0"/>
    <m/>
    <n v="5.98"/>
    <n v="-5.98"/>
    <n v="-1"/>
    <s v=""/>
    <n v="1291.68"/>
    <n v="0"/>
    <n v="1291.68"/>
    <n v="0"/>
    <m/>
    <m/>
    <m/>
    <m/>
    <m/>
    <m/>
    <m/>
  </r>
  <r>
    <x v="1291"/>
    <s v="AL-G000549"/>
    <x v="8"/>
    <s v="G000549"/>
    <s v="STRAIGHT"/>
    <n v="1000"/>
    <n v="6.99"/>
    <x v="9"/>
    <x v="7"/>
    <s v="Replenish"/>
    <x v="1"/>
    <x v="2"/>
    <s v="PRE 2023"/>
    <m/>
    <n v="88"/>
    <n v="40416.18"/>
    <n v="42379.61"/>
    <n v="-1963.43"/>
    <n v="-0.05"/>
    <n v="459.2747727272727"/>
    <n v="62693.31"/>
    <n v="66441.19"/>
    <n v="-3747.88"/>
    <n v="-0.06"/>
    <m/>
    <m/>
    <m/>
    <m/>
    <m/>
    <m/>
    <m/>
  </r>
  <r>
    <x v="1292"/>
    <s v="AL-C000549"/>
    <x v="7"/>
    <s v="C000549"/>
    <s v="STRAIGHT"/>
    <n v="1000"/>
    <n v="9.99"/>
    <x v="9"/>
    <x v="7"/>
    <s v="Replenish"/>
    <x v="1"/>
    <x v="2"/>
    <s v="PRE 2023"/>
    <m/>
    <n v="149"/>
    <n v="206093.7"/>
    <n v="200291.9"/>
    <n v="5801.8"/>
    <n v="0.03"/>
    <n v="1383.1791946308726"/>
    <n v="234715.05"/>
    <n v="258116"/>
    <n v="-23400.95"/>
    <n v="-0.09"/>
    <m/>
    <m/>
    <m/>
    <m/>
    <m/>
    <m/>
    <m/>
  </r>
  <r>
    <x v="1293"/>
    <s v="AL-B000549"/>
    <x v="6"/>
    <s v="B000549"/>
    <s v="STRAIGHT"/>
    <n v="1000"/>
    <n v="16.989999999999998"/>
    <x v="9"/>
    <x v="2"/>
    <s v="Replenish"/>
    <x v="1"/>
    <x v="2"/>
    <s v="PRE 2023"/>
    <m/>
    <n v="157"/>
    <n v="599967.87"/>
    <n v="644123.67000000004"/>
    <n v="-44155.8"/>
    <n v="-7.0000000000000007E-2"/>
    <n v="3821.4514012738855"/>
    <n v="386709.39"/>
    <n v="421380.42"/>
    <n v="-34671.03"/>
    <n v="-0.08"/>
    <m/>
    <m/>
    <m/>
    <m/>
    <m/>
    <m/>
    <m/>
  </r>
  <r>
    <x v="1294"/>
    <s v="AL-A000549"/>
    <x v="2"/>
    <s v="A000549"/>
    <s v="STRAIGHT"/>
    <n v="1000"/>
    <n v="29.99"/>
    <x v="9"/>
    <x v="2"/>
    <s v="Replenish"/>
    <x v="1"/>
    <x v="2"/>
    <s v="PRE 2023"/>
    <m/>
    <n v="158"/>
    <n v="782379.12"/>
    <n v="699826.26"/>
    <n v="82552.86"/>
    <n v="0.12"/>
    <n v="4951.7665822784811"/>
    <n v="353792.03"/>
    <n v="303966.71000000002"/>
    <n v="49825.32"/>
    <n v="0.16"/>
    <m/>
    <m/>
    <m/>
    <m/>
    <m/>
    <m/>
    <m/>
  </r>
  <r>
    <x v="1295"/>
    <s v="AL-B000548"/>
    <x v="6"/>
    <s v="B000548"/>
    <s v="STRAIGHT"/>
    <n v="1000"/>
    <n v="14.99"/>
    <x v="9"/>
    <x v="5"/>
    <s v="NoReplen"/>
    <x v="1"/>
    <x v="1"/>
    <s v="PRE 2023"/>
    <m/>
    <n v="15"/>
    <n v="20817.98"/>
    <n v="28363.93"/>
    <n v="-7545.95"/>
    <n v="-0.27"/>
    <n v="1387.8653333333334"/>
    <n v="3943.15"/>
    <n v="6048.65"/>
    <n v="-2105.5"/>
    <n v="-0.35"/>
    <m/>
    <m/>
    <m/>
    <m/>
    <m/>
    <m/>
    <m/>
  </r>
  <r>
    <x v="1296"/>
    <s v="AL-A000548"/>
    <x v="2"/>
    <s v="A000548"/>
    <s v="STRAIGHT"/>
    <n v="1000"/>
    <n v="46.99"/>
    <x v="9"/>
    <x v="5"/>
    <s v="Replenish"/>
    <x v="1"/>
    <x v="2"/>
    <s v="PRE 2023"/>
    <m/>
    <n v="109"/>
    <n v="58366.35"/>
    <n v="64259.26"/>
    <n v="-5892.91"/>
    <n v="-0.09"/>
    <n v="535.47110091743116"/>
    <n v="33406.49"/>
    <n v="33070"/>
    <n v="336.49"/>
    <n v="0.01"/>
    <m/>
    <m/>
    <m/>
    <m/>
    <m/>
    <m/>
    <m/>
  </r>
  <r>
    <x v="1297"/>
    <s v="AL-A004835"/>
    <x v="2"/>
    <s v="A004835"/>
    <s v="SINGLE MALT"/>
    <n v="4000"/>
    <n v="666.99"/>
    <x v="5"/>
    <x v="4"/>
    <s v="SpecOrder"/>
    <x v="2"/>
    <x v="2"/>
    <s v="PRE 2023"/>
    <m/>
    <n v="3"/>
    <n v="666.99"/>
    <m/>
    <n v="666.99"/>
    <m/>
    <n v="222.33"/>
    <s v=""/>
    <s v=""/>
    <s v=""/>
    <s v=""/>
    <m/>
    <m/>
    <m/>
    <m/>
    <m/>
    <m/>
    <m/>
  </r>
  <r>
    <x v="1298"/>
    <s v="AL-A004687"/>
    <x v="2"/>
    <s v="A004687"/>
    <s v="SINGLE MALT"/>
    <n v="4000"/>
    <n v="47.99"/>
    <x v="5"/>
    <x v="5"/>
    <s v="NoReplen"/>
    <x v="2"/>
    <x v="1"/>
    <s v="PRE 2023"/>
    <m/>
    <n v="1"/>
    <n v="191.96"/>
    <n v="335.93"/>
    <n v="-143.97"/>
    <n v="-0.43"/>
    <n v="191.96"/>
    <s v=""/>
    <s v=""/>
    <s v=""/>
    <s v=""/>
    <m/>
    <m/>
    <m/>
    <m/>
    <m/>
    <m/>
    <m/>
  </r>
  <r>
    <x v="1299"/>
    <s v="AL-F000157"/>
    <x v="5"/>
    <s v="F000157"/>
    <s v="BLENDED"/>
    <n v="1000"/>
    <n v="26.99"/>
    <x v="5"/>
    <x v="8"/>
    <s v="Replenish"/>
    <x v="1"/>
    <x v="2"/>
    <s v="PRE 2023"/>
    <m/>
    <n v="77"/>
    <n v="42077.41"/>
    <n v="50228.39"/>
    <n v="-8150.98"/>
    <n v="-0.16"/>
    <n v="546.45987012987018"/>
    <n v="1700.37"/>
    <n v="1673.38"/>
    <n v="26.99"/>
    <n v="0.02"/>
    <m/>
    <m/>
    <m/>
    <m/>
    <m/>
    <m/>
    <m/>
  </r>
  <r>
    <x v="1300"/>
    <s v="AL-A007202"/>
    <x v="2"/>
    <s v="A007202"/>
    <s v="STRAIGHT"/>
    <n v="7000"/>
    <n v="11.99"/>
    <x v="4"/>
    <x v="8"/>
    <s v="NoReplen"/>
    <x v="1"/>
    <x v="4"/>
    <s v="PRE 2023"/>
    <m/>
    <s v=""/>
    <n v="167.86"/>
    <n v="7839.47"/>
    <n v="-7671.61"/>
    <n v="-0.98"/>
    <s v=""/>
    <n v="0"/>
    <n v="1435.17"/>
    <n v="-1435.17"/>
    <n v="-1"/>
    <m/>
    <m/>
    <m/>
    <m/>
    <m/>
    <m/>
    <m/>
  </r>
  <r>
    <x v="1301"/>
    <s v="AL-A008083"/>
    <x v="2"/>
    <s v="A008083"/>
    <n v="0"/>
    <n v="8000"/>
    <n v="46.99"/>
    <x v="6"/>
    <x v="5"/>
    <s v="Replenish"/>
    <x v="6"/>
    <x v="2"/>
    <s v="PRE 2023"/>
    <m/>
    <n v="38"/>
    <n v="15835.63"/>
    <n v="18326.099999999999"/>
    <n v="-2490.4699999999998"/>
    <n v="-0.14000000000000001"/>
    <n v="416.72710526315785"/>
    <n v="16446.5"/>
    <n v="15882.62"/>
    <n v="563.88"/>
    <n v="0.04"/>
    <m/>
    <m/>
    <m/>
    <m/>
    <m/>
    <m/>
    <m/>
  </r>
  <r>
    <x v="1302"/>
    <s v="AL-A007956"/>
    <x v="2"/>
    <s v="A007956"/>
    <s v="STRAIGHT"/>
    <n v="7000"/>
    <n v="45.99"/>
    <x v="4"/>
    <x v="5"/>
    <s v="Replenish"/>
    <x v="1"/>
    <x v="2"/>
    <d v="2023-05-01T00:00:00"/>
    <m/>
    <n v="14"/>
    <n v="17108.28"/>
    <n v="32928.839999999997"/>
    <n v="-15820.56"/>
    <n v="-0.48"/>
    <n v="1222.02"/>
    <n v="3863.16"/>
    <n v="7036.47"/>
    <n v="-3173.31"/>
    <n v="-0.45"/>
    <m/>
    <m/>
    <m/>
    <m/>
    <m/>
    <m/>
    <m/>
  </r>
  <r>
    <x v="1303"/>
    <s v="AL-A005232"/>
    <x v="2"/>
    <s v="A005232"/>
    <s v="FLAVORED"/>
    <n v="5000"/>
    <n v="16.79"/>
    <x v="7"/>
    <x v="3"/>
    <s v="SpecOrder"/>
    <x v="2"/>
    <x v="1"/>
    <d v="2024-11-01T00:00:00"/>
    <m/>
    <n v="1"/>
    <m/>
    <n v="55.98"/>
    <n v="-55.98"/>
    <n v="-1"/>
    <n v="0"/>
    <s v=""/>
    <s v=""/>
    <s v=""/>
    <s v=""/>
    <m/>
    <m/>
    <m/>
    <m/>
    <m/>
    <m/>
    <m/>
  </r>
  <r>
    <x v="1304"/>
    <s v="AL-A005919"/>
    <x v="2"/>
    <s v="A005919"/>
    <s v="FLAVORED"/>
    <n v="5000"/>
    <n v="27.99"/>
    <x v="7"/>
    <x v="2"/>
    <s v="SpecOrder"/>
    <x v="2"/>
    <x v="3"/>
    <d v="2024-11-01T00:00:00"/>
    <m/>
    <n v="1"/>
    <n v="279.89999999999998"/>
    <n v="27.99"/>
    <n v="251.91"/>
    <n v="9"/>
    <n v="279.89999999999998"/>
    <s v=""/>
    <s v=""/>
    <s v=""/>
    <s v=""/>
    <m/>
    <m/>
    <m/>
    <m/>
    <m/>
    <m/>
    <m/>
  </r>
  <r>
    <x v="1305"/>
    <s v="AL-A070536"/>
    <x v="2"/>
    <s v="A070536"/>
    <s v="STRAIGHT"/>
    <n v="70000"/>
    <n v="14.99"/>
    <x v="4"/>
    <x v="8"/>
    <s v="Replenish"/>
    <x v="1"/>
    <x v="2"/>
    <d v="2025-09-01T00:00:00"/>
    <m/>
    <n v="52"/>
    <n v="5876.08"/>
    <m/>
    <n v="5876.08"/>
    <m/>
    <n v="113.00153846153846"/>
    <n v="3657.56"/>
    <n v="0"/>
    <n v="3657.56"/>
    <n v="0"/>
    <m/>
    <m/>
    <m/>
    <m/>
    <m/>
    <m/>
    <m/>
  </r>
  <r>
    <x v="1306"/>
    <s v="AL-E000114"/>
    <x v="4"/>
    <s v="E000114"/>
    <s v="STRAIGHT"/>
    <n v="1000"/>
    <n v="38.99"/>
    <x v="11"/>
    <x v="5"/>
    <s v="Replenish"/>
    <x v="1"/>
    <x v="2"/>
    <s v="PRE 2023"/>
    <m/>
    <n v="157"/>
    <n v="1187050.55"/>
    <n v="1290023.1399999999"/>
    <n v="-102972.59"/>
    <n v="-0.08"/>
    <n v="7560.8315286624211"/>
    <n v="2424710.12"/>
    <n v="2530451"/>
    <n v="-105740.88"/>
    <n v="-0.04"/>
    <m/>
    <m/>
    <m/>
    <m/>
    <m/>
    <m/>
    <m/>
  </r>
  <r>
    <x v="1307"/>
    <s v="AL-F000114"/>
    <x v="5"/>
    <s v="F000114"/>
    <s v="STRAIGHT"/>
    <n v="1000"/>
    <n v="59.99"/>
    <x v="11"/>
    <x v="5"/>
    <s v="Replenish"/>
    <x v="1"/>
    <x v="2"/>
    <s v="PRE 2023"/>
    <m/>
    <n v="159"/>
    <n v="3371900.53"/>
    <n v="3780417.92"/>
    <n v="-408517.39"/>
    <n v="-0.11"/>
    <n v="21206.921572327043"/>
    <n v="1755016.45"/>
    <n v="2002885.15"/>
    <n v="-247868.7"/>
    <n v="-0.12"/>
    <m/>
    <m/>
    <m/>
    <m/>
    <m/>
    <m/>
    <m/>
  </r>
  <r>
    <x v="1308"/>
    <s v="AL-D000114"/>
    <x v="3"/>
    <s v="D000114"/>
    <s v="STRAIGHT"/>
    <n v="1000"/>
    <n v="1.99"/>
    <x v="11"/>
    <x v="7"/>
    <s v="Replenish"/>
    <x v="1"/>
    <x v="2"/>
    <s v="PRE 2023"/>
    <m/>
    <n v="157"/>
    <n v="250043.5"/>
    <n v="297682.11"/>
    <n v="-47638.61"/>
    <n v="-0.16"/>
    <n v="1592.6337579617834"/>
    <n v="448408.69"/>
    <n v="479876.56"/>
    <n v="-31467.87"/>
    <n v="-7.0000000000000007E-2"/>
    <m/>
    <m/>
    <m/>
    <m/>
    <m/>
    <m/>
    <m/>
  </r>
  <r>
    <x v="1309"/>
    <s v="AL-C000114"/>
    <x v="7"/>
    <s v="C000114"/>
    <s v="STRAIGHT"/>
    <n v="1000"/>
    <n v="8.99"/>
    <x v="11"/>
    <x v="7"/>
    <s v="Replenish"/>
    <x v="1"/>
    <x v="2"/>
    <s v="PRE 2023"/>
    <m/>
    <n v="159"/>
    <n v="361056.38"/>
    <n v="359608.99"/>
    <n v="1447.39"/>
    <n v="0"/>
    <n v="2270.7948427672954"/>
    <n v="1083115.2"/>
    <n v="1073477.92"/>
    <n v="9637.2800000000007"/>
    <n v="0.01"/>
    <m/>
    <m/>
    <m/>
    <m/>
    <m/>
    <m/>
    <m/>
  </r>
  <r>
    <x v="1310"/>
    <s v="AL-B000114"/>
    <x v="6"/>
    <s v="B000114"/>
    <s v="STRAIGHT"/>
    <n v="1000"/>
    <n v="15.99"/>
    <x v="11"/>
    <x v="5"/>
    <s v="Replenish"/>
    <x v="1"/>
    <x v="2"/>
    <s v="PRE 2023"/>
    <m/>
    <n v="158"/>
    <n v="1250418"/>
    <n v="1180685.6100000001"/>
    <n v="69732.39"/>
    <n v="0.06"/>
    <n v="7914.0379746835442"/>
    <n v="2224512.81"/>
    <n v="2308012.59"/>
    <n v="-83499.78"/>
    <n v="-0.04"/>
    <m/>
    <m/>
    <m/>
    <m/>
    <m/>
    <m/>
    <m/>
  </r>
  <r>
    <x v="1311"/>
    <s v="AL-A000114"/>
    <x v="2"/>
    <s v="A000114"/>
    <s v="STRAIGHT"/>
    <n v="1000"/>
    <n v="29.99"/>
    <x v="11"/>
    <x v="5"/>
    <s v="Replenish"/>
    <x v="1"/>
    <x v="2"/>
    <s v="PRE 2023"/>
    <m/>
    <n v="159"/>
    <n v="1940573.66"/>
    <n v="2384406.0499999998"/>
    <n v="-443832.39"/>
    <n v="-0.19"/>
    <n v="12204.865786163522"/>
    <n v="2654386.77"/>
    <n v="2919731"/>
    <n v="-265344.23"/>
    <n v="-0.09"/>
    <m/>
    <m/>
    <m/>
    <m/>
    <m/>
    <m/>
    <m/>
  </r>
  <r>
    <x v="1312"/>
    <s v="AL-E000214"/>
    <x v="4"/>
    <s v="E000214"/>
    <s v="STRAIGHT"/>
    <n v="1000"/>
    <n v="41.99"/>
    <x v="11"/>
    <x v="5"/>
    <s v="Replenish"/>
    <x v="1"/>
    <x v="2"/>
    <s v="PRE 2023"/>
    <m/>
    <n v="134"/>
    <n v="180724.96"/>
    <n v="225318.34"/>
    <n v="-44593.38"/>
    <n v="-0.2"/>
    <n v="1348.6937313432836"/>
    <n v="20659.080000000002"/>
    <n v="35901.449999999997"/>
    <n v="-15242.37"/>
    <n v="-0.42"/>
    <m/>
    <m/>
    <m/>
    <m/>
    <m/>
    <m/>
    <m/>
  </r>
  <r>
    <x v="1313"/>
    <s v="AL-F000214"/>
    <x v="5"/>
    <s v="F000214"/>
    <s v="STRAIGHT"/>
    <n v="1000"/>
    <n v="65.989999999999995"/>
    <x v="11"/>
    <x v="5"/>
    <s v="Replenish"/>
    <x v="1"/>
    <x v="2"/>
    <s v="PRE 2023"/>
    <m/>
    <n v="155"/>
    <n v="566392.17000000004"/>
    <n v="662587.21"/>
    <n v="-96195.04"/>
    <n v="-0.15"/>
    <n v="3654.143032258065"/>
    <n v="176919.19"/>
    <n v="194208.47"/>
    <n v="-17289.28"/>
    <n v="-0.09"/>
    <m/>
    <m/>
    <m/>
    <m/>
    <m/>
    <m/>
    <m/>
  </r>
  <r>
    <x v="1314"/>
    <s v="AL-D000214"/>
    <x v="3"/>
    <s v="D000214"/>
    <s v="STRAIGHT"/>
    <n v="1000"/>
    <n v="2.99"/>
    <x v="11"/>
    <x v="7"/>
    <s v="Replenish"/>
    <x v="1"/>
    <x v="2"/>
    <s v="PRE 2023"/>
    <m/>
    <n v="150"/>
    <n v="45699.16"/>
    <n v="59145.19"/>
    <n v="-13446.03"/>
    <n v="-0.23"/>
    <n v="304.66106666666667"/>
    <n v="111344.61"/>
    <n v="100559.67999999999"/>
    <n v="10784.93"/>
    <n v="0.11"/>
    <m/>
    <m/>
    <m/>
    <m/>
    <m/>
    <m/>
    <m/>
  </r>
  <r>
    <x v="1315"/>
    <s v="AL-C000214"/>
    <x v="7"/>
    <s v="C000214"/>
    <s v="STRAIGHT"/>
    <n v="1000"/>
    <n v="9.99"/>
    <x v="11"/>
    <x v="7"/>
    <s v="Replenish"/>
    <x v="1"/>
    <x v="2"/>
    <s v="PRE 2023"/>
    <m/>
    <n v="139"/>
    <n v="96743.16"/>
    <n v="96143.76"/>
    <n v="599.4"/>
    <n v="0.01"/>
    <n v="695.99395683453236"/>
    <n v="132707.16"/>
    <n v="141378.48000000001"/>
    <n v="-8671.32"/>
    <n v="-0.06"/>
    <m/>
    <m/>
    <m/>
    <m/>
    <m/>
    <m/>
    <m/>
  </r>
  <r>
    <x v="1316"/>
    <s v="AL-B000214"/>
    <x v="6"/>
    <s v="B000214"/>
    <s v="STRAIGHT"/>
    <n v="1000"/>
    <n v="17.989999999999998"/>
    <x v="11"/>
    <x v="5"/>
    <s v="Replenish"/>
    <x v="1"/>
    <x v="2"/>
    <s v="PRE 2023"/>
    <m/>
    <n v="158"/>
    <n v="390070"/>
    <n v="472491.9"/>
    <n v="-82421.899999999994"/>
    <n v="-0.17"/>
    <n v="2468.7974683544303"/>
    <n v="494758.04"/>
    <n v="520471.66"/>
    <n v="-25713.62"/>
    <n v="-0.05"/>
    <m/>
    <m/>
    <m/>
    <m/>
    <m/>
    <m/>
    <m/>
  </r>
  <r>
    <x v="1317"/>
    <s v="AL-A000214"/>
    <x v="2"/>
    <s v="A000214"/>
    <s v="STRAIGHT"/>
    <n v="1000"/>
    <n v="35.99"/>
    <x v="11"/>
    <x v="5"/>
    <s v="Replenish"/>
    <x v="1"/>
    <x v="2"/>
    <s v="PRE 2023"/>
    <m/>
    <n v="158"/>
    <n v="322087.77"/>
    <n v="354588.66"/>
    <n v="-32500.89"/>
    <n v="-0.09"/>
    <n v="2038.5301898734178"/>
    <n v="406808.04"/>
    <n v="419635.07"/>
    <n v="-12827.03"/>
    <n v="-0.03"/>
    <m/>
    <m/>
    <m/>
    <m/>
    <m/>
    <m/>
    <m/>
  </r>
  <r>
    <x v="1318"/>
    <s v="AL-A007314"/>
    <x v="2"/>
    <s v="A007314"/>
    <s v="STRAIGHT"/>
    <n v="7000"/>
    <n v="29.99"/>
    <x v="11"/>
    <x v="5"/>
    <s v="NoReplen"/>
    <x v="4"/>
    <x v="2"/>
    <s v=""/>
    <m/>
    <n v="152"/>
    <n v="6597.8"/>
    <m/>
    <n v="6597.8"/>
    <m/>
    <n v="43.406578947368423"/>
    <n v="7737.42"/>
    <n v="0"/>
    <n v="7737.42"/>
    <n v="0"/>
    <m/>
    <m/>
    <m/>
    <m/>
    <m/>
    <m/>
    <m/>
  </r>
  <r>
    <x v="1319"/>
    <s v="AL-D070186"/>
    <x v="3"/>
    <s v="D070186"/>
    <s v="FLAVORED"/>
    <n v="70000"/>
    <n v="1.99"/>
    <x v="11"/>
    <x v="7"/>
    <s v="Replenish"/>
    <x v="1"/>
    <x v="2"/>
    <d v="2025-02-01T00:00:00"/>
    <m/>
    <n v="134"/>
    <n v="66635.149999999994"/>
    <n v="32920.57"/>
    <n v="33714.58"/>
    <n v="1.02"/>
    <n v="497.27723880597011"/>
    <n v="93317.07"/>
    <n v="79572.14"/>
    <n v="13744.93"/>
    <n v="0.17"/>
    <m/>
    <m/>
    <m/>
    <m/>
    <m/>
    <m/>
    <m/>
  </r>
  <r>
    <x v="1320"/>
    <s v="AL-B070186"/>
    <x v="6"/>
    <s v="B070186"/>
    <s v="FLAVORED"/>
    <n v="70000"/>
    <n v="15.99"/>
    <x v="11"/>
    <x v="5"/>
    <s v="Replenish"/>
    <x v="1"/>
    <x v="2"/>
    <d v="2025-02-01T00:00:00"/>
    <m/>
    <n v="157"/>
    <n v="488734.35"/>
    <n v="223891.98"/>
    <n v="264842.37"/>
    <n v="1.18"/>
    <n v="3112.9576433121019"/>
    <n v="707765.37"/>
    <n v="487295.25"/>
    <n v="220470.12"/>
    <n v="0.45"/>
    <m/>
    <m/>
    <m/>
    <m/>
    <m/>
    <m/>
    <m/>
  </r>
  <r>
    <x v="1321"/>
    <s v="AL-A070186"/>
    <x v="2"/>
    <s v="A070186"/>
    <s v="FLAVORED"/>
    <n v="70000"/>
    <n v="29.99"/>
    <x v="11"/>
    <x v="5"/>
    <s v="Replenish"/>
    <x v="1"/>
    <x v="2"/>
    <d v="2024-02-01T00:00:00"/>
    <m/>
    <n v="158"/>
    <n v="1417584.79"/>
    <n v="1909433.31"/>
    <n v="-491848.52"/>
    <n v="-0.26"/>
    <n v="8972.0556329113933"/>
    <n v="1366553.54"/>
    <n v="1694974.82"/>
    <n v="-328421.28000000003"/>
    <n v="-0.19"/>
    <m/>
    <m/>
    <m/>
    <m/>
    <m/>
    <m/>
    <m/>
  </r>
  <r>
    <x v="1322"/>
    <s v="AL-A070571"/>
    <x v="2"/>
    <s v="A070571"/>
    <s v="FLAVORED"/>
    <n v="70000"/>
    <n v="29.99"/>
    <x v="11"/>
    <x v="5"/>
    <s v="Replenish"/>
    <x v="1"/>
    <x v="2"/>
    <d v="2025-08-01T00:00:00"/>
    <m/>
    <n v="155"/>
    <n v="801545.39"/>
    <m/>
    <n v="801545.39"/>
    <m/>
    <n v="5171.2605806451611"/>
    <n v="715823.08"/>
    <n v="0"/>
    <n v="715823.08"/>
    <n v="0"/>
    <m/>
    <m/>
    <m/>
    <m/>
    <m/>
    <m/>
    <m/>
  </r>
  <r>
    <x v="1323"/>
    <s v="AL-D070240"/>
    <x v="3"/>
    <s v="D070240"/>
    <s v="STRAIGHT"/>
    <n v="70000"/>
    <n v="18.989999999999998"/>
    <x v="11"/>
    <x v="7"/>
    <s v="NoReplen"/>
    <x v="1"/>
    <x v="2"/>
    <d v="2024-07-01T00:00:00"/>
    <m/>
    <n v="4"/>
    <n v="2183.85"/>
    <n v="44759.43"/>
    <n v="-42575.58"/>
    <n v="-0.95"/>
    <n v="545.96249999999998"/>
    <n v="5241.24"/>
    <n v="36460.800000000003"/>
    <n v="-31219.56"/>
    <n v="-0.86"/>
    <m/>
    <m/>
    <m/>
    <m/>
    <m/>
    <m/>
    <m/>
  </r>
  <r>
    <x v="1324"/>
    <s v="AL-A010803"/>
    <x v="2"/>
    <s v="A010803"/>
    <s v="STRAIGHT"/>
    <n v="10000"/>
    <n v="34.99"/>
    <x v="4"/>
    <x v="5"/>
    <s v="Barrel"/>
    <x v="1"/>
    <x v="2"/>
    <d v="2026-05-01T00:00:00"/>
    <m/>
    <n v="10"/>
    <n v="594.83000000000004"/>
    <m/>
    <n v="594.83000000000004"/>
    <m/>
    <n v="59.483000000000004"/>
    <s v=""/>
    <s v=""/>
    <s v=""/>
    <s v=""/>
    <m/>
    <m/>
    <m/>
    <m/>
    <m/>
    <m/>
    <m/>
  </r>
  <r>
    <x v="1325"/>
    <s v="AL-A001114"/>
    <x v="2"/>
    <s v="A001114"/>
    <s v="STRAIGHT"/>
    <n v="1000"/>
    <n v="29.99"/>
    <x v="11"/>
    <x v="5"/>
    <s v="NoReplen"/>
    <x v="1"/>
    <x v="2"/>
    <d v="2024-07-01T00:00:00"/>
    <m/>
    <s v=""/>
    <n v="703.76"/>
    <n v="9980.65"/>
    <n v="-9276.89"/>
    <n v="-0.93"/>
    <s v=""/>
    <n v="27.99"/>
    <n v="3778.74"/>
    <n v="-3750.75"/>
    <n v="-0.99"/>
    <m/>
    <m/>
    <m/>
    <m/>
    <m/>
    <m/>
    <m/>
  </r>
  <r>
    <x v="1326"/>
    <s v="AL-A070680"/>
    <x v="2"/>
    <s v="A070680"/>
    <s v="FLAVORED"/>
    <n v="70000"/>
    <n v="32.99"/>
    <x v="9"/>
    <x v="2"/>
    <s v="Replenish"/>
    <x v="1"/>
    <x v="2"/>
    <s v=""/>
    <m/>
    <n v="50"/>
    <n v="1880.43"/>
    <m/>
    <n v="1880.43"/>
    <m/>
    <n v="37.608600000000003"/>
    <n v="791.76"/>
    <n v="0"/>
    <n v="791.76"/>
    <n v="0"/>
    <m/>
    <m/>
    <m/>
    <m/>
    <m/>
    <m/>
    <m/>
  </r>
  <r>
    <x v="1327"/>
    <s v="AL-A000121"/>
    <x v="2"/>
    <s v="A000121"/>
    <s v="STRAIGHT"/>
    <n v="1000"/>
    <n v="149.99"/>
    <x v="11"/>
    <x v="4"/>
    <s v="Replenish"/>
    <x v="1"/>
    <x v="2"/>
    <s v="PRE 2023"/>
    <m/>
    <n v="90"/>
    <n v="61645.89"/>
    <n v="84294.38"/>
    <n v="-22648.49"/>
    <n v="-0.27"/>
    <n v="684.95433333333335"/>
    <n v="40497.300000000003"/>
    <n v="55046.33"/>
    <n v="-14549.03"/>
    <n v="-0.26"/>
    <m/>
    <m/>
    <m/>
    <m/>
    <m/>
    <m/>
    <m/>
  </r>
  <r>
    <x v="1328"/>
    <s v="AL-A070175"/>
    <x v="2"/>
    <s v="A070175"/>
    <s v="FLAVORED"/>
    <n v="70000"/>
    <n v="249.99"/>
    <x v="11"/>
    <x v="4"/>
    <s v="Allocated2"/>
    <x v="1"/>
    <x v="2"/>
    <d v="2024-02-01T00:00:00"/>
    <m/>
    <n v="23"/>
    <n v="10499.58"/>
    <n v="22499.1"/>
    <n v="-11999.52"/>
    <n v="-0.53"/>
    <n v="456.50347826086954"/>
    <n v="12249.51"/>
    <n v="33998.639999999999"/>
    <n v="-21749.13"/>
    <n v="-0.64"/>
    <m/>
    <m/>
    <m/>
    <m/>
    <m/>
    <m/>
    <m/>
  </r>
  <r>
    <x v="1329"/>
    <s v="AL-J070220"/>
    <x v="1"/>
    <s v="J070220"/>
    <n v="0"/>
    <n v="70000"/>
    <n v="18.989999999999998"/>
    <x v="1"/>
    <x v="1"/>
    <s v="Replenish"/>
    <x v="1"/>
    <x v="2"/>
    <d v="2024-07-01T00:00:00"/>
    <m/>
    <n v="108"/>
    <n v="42119.82"/>
    <n v="47892.78"/>
    <n v="-5772.96"/>
    <n v="-0.12"/>
    <n v="389.99833333333333"/>
    <n v="48557.43"/>
    <n v="56552.22"/>
    <n v="-7994.79"/>
    <n v="-0.14000000000000001"/>
    <m/>
    <m/>
    <m/>
    <m/>
    <m/>
    <m/>
    <m/>
  </r>
  <r>
    <x v="1330"/>
    <s v="AL-A011002"/>
    <x v="2"/>
    <s v="A011002"/>
    <s v="STRAIGHT"/>
    <n v="11000"/>
    <n v="36.99"/>
    <x v="4"/>
    <x v="5"/>
    <s v="CGPO2"/>
    <x v="3"/>
    <x v="2"/>
    <d v="2026-05-01T00:00:00"/>
    <m/>
    <n v="28"/>
    <n v="17348.310000000001"/>
    <m/>
    <n v="17348.310000000001"/>
    <m/>
    <n v="619.5825000000001"/>
    <n v="258.93"/>
    <n v="0"/>
    <n v="258.93"/>
    <n v="0"/>
    <m/>
    <m/>
    <m/>
    <m/>
    <m/>
    <m/>
    <m/>
  </r>
  <r>
    <x v="1331"/>
    <s v="AL-A070611"/>
    <x v="2"/>
    <s v="A070611"/>
    <s v="STRAIGHT"/>
    <n v="70000"/>
    <n v="39.99"/>
    <x v="11"/>
    <x v="5"/>
    <s v="Replenish"/>
    <x v="1"/>
    <x v="2"/>
    <d v="2026-01-01T00:00:00"/>
    <m/>
    <n v="134"/>
    <n v="156520.85999999999"/>
    <m/>
    <n v="156520.85999999999"/>
    <m/>
    <n v="1168.0661194029849"/>
    <n v="233421.63"/>
    <n v="0"/>
    <n v="233421.63"/>
    <n v="0"/>
    <m/>
    <m/>
    <m/>
    <m/>
    <m/>
    <m/>
    <m/>
  </r>
  <r>
    <x v="1332"/>
    <s v="AL-A070026"/>
    <x v="2"/>
    <s v="A070026"/>
    <s v="STRAIGHT"/>
    <n v="70000"/>
    <n v="79.989999999999995"/>
    <x v="11"/>
    <x v="4"/>
    <s v="Replenish"/>
    <x v="1"/>
    <x v="2"/>
    <d v="2023-05-01T00:00:00"/>
    <m/>
    <n v="45"/>
    <n v="16477.939999999999"/>
    <n v="20237.47"/>
    <n v="-3759.53"/>
    <n v="-0.19"/>
    <n v="366.17644444444443"/>
    <n v="6559.18"/>
    <n v="6879.14"/>
    <n v="-319.95999999999998"/>
    <n v="-0.05"/>
    <m/>
    <m/>
    <m/>
    <m/>
    <m/>
    <m/>
    <m/>
  </r>
  <r>
    <x v="1333"/>
    <s v="AL-F007115"/>
    <x v="5"/>
    <s v="F007115"/>
    <s v="FLAVORED"/>
    <n v="7000"/>
    <n v="59.99"/>
    <x v="11"/>
    <x v="5"/>
    <s v="Replenish"/>
    <x v="1"/>
    <x v="2"/>
    <d v="2023-11-01T00:00:00"/>
    <m/>
    <n v="156"/>
    <n v="663446.46"/>
    <n v="759230.92"/>
    <n v="-95784.46"/>
    <n v="-0.13"/>
    <n v="4252.8619230769227"/>
    <n v="253186.32"/>
    <n v="297543.65999999997"/>
    <n v="-44357.34"/>
    <n v="-0.15"/>
    <m/>
    <m/>
    <m/>
    <m/>
    <m/>
    <m/>
    <m/>
  </r>
  <r>
    <x v="1334"/>
    <s v="AL-D007115"/>
    <x v="3"/>
    <s v="D007115"/>
    <s v="FLAVORED"/>
    <n v="7000"/>
    <n v="1.99"/>
    <x v="11"/>
    <x v="7"/>
    <s v="Replenish"/>
    <x v="1"/>
    <x v="2"/>
    <d v="2024-02-01T00:00:00"/>
    <m/>
    <n v="107"/>
    <n v="44094.42"/>
    <n v="54913.38"/>
    <n v="-10818.96"/>
    <n v="-0.2"/>
    <n v="412.09738317757007"/>
    <n v="99460.2"/>
    <n v="104725.73"/>
    <n v="-5265.53"/>
    <n v="-0.05"/>
    <m/>
    <m/>
    <m/>
    <m/>
    <m/>
    <m/>
    <m/>
  </r>
  <r>
    <x v="1335"/>
    <s v="AL-B007115"/>
    <x v="6"/>
    <s v="B007115"/>
    <s v="FLAVORED"/>
    <n v="7000"/>
    <n v="15.99"/>
    <x v="11"/>
    <x v="5"/>
    <s v="Replenish"/>
    <x v="1"/>
    <x v="2"/>
    <d v="2023-04-01T00:00:00"/>
    <m/>
    <n v="159"/>
    <n v="461327.49"/>
    <n v="642829.98"/>
    <n v="-181502.49"/>
    <n v="-0.28000000000000003"/>
    <n v="2901.430754716981"/>
    <n v="869488.23"/>
    <n v="1060840.56"/>
    <n v="-191352.33"/>
    <n v="-0.18"/>
    <m/>
    <m/>
    <m/>
    <m/>
    <m/>
    <m/>
    <m/>
  </r>
  <r>
    <x v="1336"/>
    <s v="AL-A007115"/>
    <x v="2"/>
    <s v="A007115"/>
    <s v="FLAVORED"/>
    <n v="7000"/>
    <n v="29.99"/>
    <x v="11"/>
    <x v="5"/>
    <s v="Replenish"/>
    <x v="1"/>
    <x v="2"/>
    <s v="PRE 2023"/>
    <m/>
    <n v="159"/>
    <n v="969787.66"/>
    <n v="1331859.82"/>
    <n v="-362072.16"/>
    <n v="-0.27"/>
    <n v="6099.2934591194971"/>
    <n v="1412892.71"/>
    <n v="1631992.78"/>
    <n v="-219100.07"/>
    <n v="-0.13"/>
    <m/>
    <m/>
    <m/>
    <m/>
    <m/>
    <m/>
    <m/>
  </r>
  <r>
    <x v="1337"/>
    <s v="AL-J007556"/>
    <x v="1"/>
    <s v="J007556"/>
    <n v="0"/>
    <n v="7000"/>
    <n v="6.59"/>
    <x v="1"/>
    <x v="1"/>
    <s v="NoReplen"/>
    <x v="1"/>
    <x v="1"/>
    <s v="PRE 2023"/>
    <m/>
    <n v="1"/>
    <n v="540.38"/>
    <n v="11063.74"/>
    <n v="-10523.36"/>
    <n v="-0.95"/>
    <n v="540.38"/>
    <n v="197.7"/>
    <n v="3504.75"/>
    <n v="-3307.05"/>
    <n v="-0.94"/>
    <m/>
    <m/>
    <m/>
    <m/>
    <m/>
    <m/>
    <m/>
  </r>
  <r>
    <x v="1338"/>
    <s v="AL-B000116"/>
    <x v="6"/>
    <s v="B000116"/>
    <s v="STRAIGHT"/>
    <n v="1000"/>
    <n v="15.99"/>
    <x v="11"/>
    <x v="5"/>
    <s v="NoReplen"/>
    <x v="1"/>
    <x v="3"/>
    <s v="PRE 2023"/>
    <m/>
    <n v="2"/>
    <n v="7307.43"/>
    <n v="338236.47"/>
    <n v="-330929.03999999998"/>
    <n v="-0.98"/>
    <n v="3653.7150000000001"/>
    <n v="2286.5700000000002"/>
    <n v="103279.41"/>
    <n v="-100992.84"/>
    <n v="-0.98"/>
    <m/>
    <m/>
    <m/>
    <m/>
    <m/>
    <m/>
    <m/>
  </r>
  <r>
    <x v="1339"/>
    <s v="AL-E009013"/>
    <x v="4"/>
    <s v="E009013"/>
    <s v="STRAIGHT"/>
    <n v="9000"/>
    <n v="38.99"/>
    <x v="11"/>
    <x v="5"/>
    <s v="SpecOrder"/>
    <x v="2"/>
    <x v="2"/>
    <s v="PRE 2023"/>
    <m/>
    <n v="0"/>
    <n v="311.92"/>
    <n v="10332.35"/>
    <n v="-10020.43"/>
    <n v="-0.97"/>
    <s v=""/>
    <n v="662.83"/>
    <n v="17389.54"/>
    <n v="-16726.71"/>
    <n v="-0.96"/>
    <m/>
    <m/>
    <m/>
    <m/>
    <m/>
    <m/>
    <m/>
  </r>
  <r>
    <x v="1340"/>
    <s v="AL-F001408"/>
    <x v="5"/>
    <s v="F001408"/>
    <s v="FLAVORED"/>
    <n v="1000"/>
    <n v="59.99"/>
    <x v="11"/>
    <x v="5"/>
    <s v="Replenish"/>
    <x v="1"/>
    <x v="2"/>
    <s v="PRE 2023"/>
    <m/>
    <n v="159"/>
    <n v="1242840.53"/>
    <n v="1420130.39"/>
    <n v="-177289.86"/>
    <n v="-0.12"/>
    <n v="7816.607106918239"/>
    <n v="845003.35"/>
    <n v="897298.63"/>
    <n v="-52295.28"/>
    <n v="-0.06"/>
    <m/>
    <m/>
    <m/>
    <m/>
    <m/>
    <m/>
    <m/>
  </r>
  <r>
    <x v="1341"/>
    <s v="AL-D001408"/>
    <x v="3"/>
    <s v="D001408"/>
    <s v="FLAVORED"/>
    <n v="1000"/>
    <n v="1.99"/>
    <x v="11"/>
    <x v="7"/>
    <s v="Replenish"/>
    <x v="1"/>
    <x v="2"/>
    <s v="PRE 2023"/>
    <m/>
    <n v="157"/>
    <n v="138697.03"/>
    <n v="179203.48"/>
    <n v="-40506.449999999997"/>
    <n v="-0.23"/>
    <n v="883.42057324840766"/>
    <n v="379069.13"/>
    <n v="377998.51"/>
    <n v="1070.6199999999999"/>
    <n v="0"/>
    <m/>
    <m/>
    <m/>
    <m/>
    <m/>
    <m/>
    <m/>
  </r>
  <r>
    <x v="1342"/>
    <s v="AL-C001408"/>
    <x v="7"/>
    <s v="C001408"/>
    <s v="FLAVORED"/>
    <n v="1000"/>
    <n v="8.99"/>
    <x v="11"/>
    <x v="7"/>
    <s v="Replenish"/>
    <x v="1"/>
    <x v="2"/>
    <s v="PRE 2023"/>
    <m/>
    <n v="158"/>
    <n v="290134.27"/>
    <n v="324682.84000000003"/>
    <n v="-34548.57"/>
    <n v="-0.11"/>
    <n v="1836.2928481012659"/>
    <n v="1082989.3400000001"/>
    <n v="1133117.58"/>
    <n v="-50128.24"/>
    <n v="-0.04"/>
    <m/>
    <m/>
    <m/>
    <m/>
    <m/>
    <m/>
    <m/>
  </r>
  <r>
    <x v="1343"/>
    <s v="AL-B001408"/>
    <x v="6"/>
    <s v="B001408"/>
    <s v="FLAVORED"/>
    <n v="1000"/>
    <n v="15.99"/>
    <x v="11"/>
    <x v="5"/>
    <s v="Replenish"/>
    <x v="1"/>
    <x v="2"/>
    <s v="PRE 2023"/>
    <m/>
    <n v="159"/>
    <n v="899821.26"/>
    <n v="1039030.2"/>
    <n v="-139208.94"/>
    <n v="-0.13"/>
    <n v="5659.2532075471699"/>
    <n v="2120929.59"/>
    <n v="2348211.4500000002"/>
    <n v="-227281.86"/>
    <n v="-0.1"/>
    <m/>
    <m/>
    <m/>
    <m/>
    <m/>
    <m/>
    <m/>
  </r>
  <r>
    <x v="1344"/>
    <s v="AL-A001408"/>
    <x v="2"/>
    <s v="A001408"/>
    <s v="FLAVORED"/>
    <n v="1000"/>
    <n v="29.99"/>
    <x v="11"/>
    <x v="5"/>
    <s v="Replenish"/>
    <x v="1"/>
    <x v="2"/>
    <s v="PRE 2023"/>
    <m/>
    <n v="159"/>
    <n v="1686813.25"/>
    <n v="2144134.98"/>
    <n v="-457321.73"/>
    <n v="-0.21"/>
    <n v="10608.888364779874"/>
    <n v="3506320.49"/>
    <n v="3781073.85"/>
    <n v="-274753.36"/>
    <n v="-7.0000000000000007E-2"/>
    <m/>
    <m/>
    <m/>
    <m/>
    <m/>
    <m/>
    <m/>
  </r>
  <r>
    <x v="1345"/>
    <s v="AL-F000141"/>
    <x v="5"/>
    <s v="F000141"/>
    <s v="STRAIGHT"/>
    <n v="1000"/>
    <n v="89.99"/>
    <x v="11"/>
    <x v="5"/>
    <s v="NoReplen"/>
    <x v="1"/>
    <x v="3"/>
    <s v="PRE 2023"/>
    <m/>
    <n v="13"/>
    <n v="33116.32"/>
    <n v="163961.78"/>
    <n v="-130845.46"/>
    <n v="-0.8"/>
    <n v="2547.4092307692308"/>
    <n v="6299.3"/>
    <n v="22677.48"/>
    <n v="-16378.18"/>
    <n v="-0.72"/>
    <m/>
    <m/>
    <m/>
    <m/>
    <m/>
    <m/>
    <m/>
  </r>
  <r>
    <x v="1346"/>
    <s v="AL-B000141"/>
    <x v="6"/>
    <s v="B000141"/>
    <s v="STRAIGHT"/>
    <n v="1000"/>
    <n v="26.99"/>
    <x v="11"/>
    <x v="5"/>
    <s v="Replenish"/>
    <x v="1"/>
    <x v="3"/>
    <s v="PRE 2023"/>
    <m/>
    <n v="55"/>
    <n v="53926.02"/>
    <n v="64506.1"/>
    <n v="-10580.08"/>
    <n v="-0.16"/>
    <n v="980.47309090909084"/>
    <n v="16409.919999999998"/>
    <n v="26963.01"/>
    <n v="-10553.09"/>
    <n v="-0.39"/>
    <m/>
    <m/>
    <m/>
    <m/>
    <m/>
    <m/>
    <m/>
  </r>
  <r>
    <x v="1347"/>
    <s v="AL-A000141"/>
    <x v="2"/>
    <s v="A000141"/>
    <s v="STRAIGHT"/>
    <n v="1000"/>
    <n v="49.99"/>
    <x v="11"/>
    <x v="5"/>
    <s v="NoReplen"/>
    <x v="1"/>
    <x v="3"/>
    <s v="PRE 2023"/>
    <m/>
    <n v="28"/>
    <n v="41891.620000000003"/>
    <n v="177914.41"/>
    <n v="-136022.79"/>
    <n v="-0.76"/>
    <n v="1496.1292857142857"/>
    <n v="8848.23"/>
    <n v="115776.84"/>
    <n v="-106928.61"/>
    <n v="-0.92"/>
    <m/>
    <m/>
    <m/>
    <m/>
    <m/>
    <m/>
    <m/>
  </r>
  <r>
    <x v="1348"/>
    <s v="AL-F070577"/>
    <x v="5"/>
    <s v="F070577"/>
    <s v="STRAIGHT"/>
    <n v="70000"/>
    <n v="89.99"/>
    <x v="11"/>
    <x v="5"/>
    <s v="Replenish"/>
    <x v="1"/>
    <x v="2"/>
    <d v="2025-07-09T00:00:00"/>
    <m/>
    <n v="101"/>
    <n v="110327.74"/>
    <m/>
    <n v="110327.74"/>
    <m/>
    <n v="1092.3538613861388"/>
    <n v="27266.97"/>
    <n v="0"/>
    <n v="27266.97"/>
    <n v="0"/>
    <m/>
    <m/>
    <m/>
    <m/>
    <m/>
    <m/>
    <m/>
  </r>
  <r>
    <x v="1349"/>
    <s v="AL-B070577"/>
    <x v="6"/>
    <s v="B070577"/>
    <s v="STRAIGHT"/>
    <n v="70000"/>
    <n v="26.99"/>
    <x v="11"/>
    <x v="6"/>
    <s v="Replenish"/>
    <x v="1"/>
    <x v="2"/>
    <d v="2025-07-09T00:00:00"/>
    <m/>
    <n v="72"/>
    <n v="50201.4"/>
    <m/>
    <n v="50201.4"/>
    <m/>
    <n v="697.24166666666667"/>
    <n v="27907.66"/>
    <n v="0"/>
    <n v="27907.66"/>
    <n v="0"/>
    <m/>
    <m/>
    <m/>
    <m/>
    <m/>
    <m/>
    <m/>
  </r>
  <r>
    <x v="1350"/>
    <s v="AL-A070577"/>
    <x v="2"/>
    <s v="A070577"/>
    <s v="STRAIGHT"/>
    <n v="70000"/>
    <n v="49.99"/>
    <x v="11"/>
    <x v="5"/>
    <s v="Replenish"/>
    <x v="1"/>
    <x v="2"/>
    <d v="2025-07-09T00:00:00"/>
    <m/>
    <n v="127"/>
    <n v="151019.79"/>
    <m/>
    <n v="151019.79"/>
    <m/>
    <n v="1189.1322047244096"/>
    <n v="88632.27"/>
    <n v="0"/>
    <n v="88632.27"/>
    <n v="0"/>
    <m/>
    <m/>
    <m/>
    <m/>
    <m/>
    <m/>
    <m/>
  </r>
  <r>
    <x v="1351"/>
    <s v="AL-A001856"/>
    <x v="2"/>
    <s v="A001856"/>
    <s v="FLAVORED"/>
    <n v="1000"/>
    <n v="29.99"/>
    <x v="11"/>
    <x v="5"/>
    <s v="Replenish"/>
    <x v="1"/>
    <x v="2"/>
    <s v="PRE 2023"/>
    <m/>
    <n v="153"/>
    <n v="250866.35"/>
    <n v="653919.64"/>
    <n v="-403053.29"/>
    <n v="-0.62"/>
    <n v="1639.6493464052287"/>
    <n v="434525.11"/>
    <n v="773026.3"/>
    <n v="-338501.19"/>
    <n v="-0.44"/>
    <m/>
    <m/>
    <m/>
    <m/>
    <m/>
    <m/>
    <m/>
  </r>
  <r>
    <x v="1352"/>
    <s v="AL-F001701"/>
    <x v="5"/>
    <s v="F001701"/>
    <s v="FLAVORED"/>
    <n v="1000"/>
    <n v="59.99"/>
    <x v="11"/>
    <x v="5"/>
    <s v="Replenish"/>
    <x v="1"/>
    <x v="2"/>
    <s v="PRE 2023"/>
    <m/>
    <n v="149"/>
    <n v="350163.6"/>
    <n v="384707.17"/>
    <n v="-34543.57"/>
    <n v="-0.09"/>
    <n v="2350.0912751677852"/>
    <n v="144864.97"/>
    <n v="163957.29"/>
    <n v="-19092.32"/>
    <n v="-0.12"/>
    <m/>
    <m/>
    <m/>
    <m/>
    <m/>
    <m/>
    <m/>
  </r>
  <r>
    <x v="1353"/>
    <s v="AL-D001701"/>
    <x v="3"/>
    <s v="D001701"/>
    <s v="FLAVORED"/>
    <n v="1000"/>
    <n v="1.99"/>
    <x v="11"/>
    <x v="7"/>
    <s v="Replenish"/>
    <x v="1"/>
    <x v="2"/>
    <s v="PRE 2023"/>
    <m/>
    <n v="149"/>
    <n v="47127.18"/>
    <n v="55439.41"/>
    <n v="-8312.23"/>
    <n v="-0.15"/>
    <n v="316.28979865771811"/>
    <n v="111903.67"/>
    <n v="118225.9"/>
    <n v="-6322.23"/>
    <n v="-0.05"/>
    <m/>
    <m/>
    <m/>
    <m/>
    <m/>
    <m/>
    <m/>
  </r>
  <r>
    <x v="1354"/>
    <s v="AL-B001701"/>
    <x v="6"/>
    <s v="B001701"/>
    <s v="FLAVORED"/>
    <n v="1000"/>
    <n v="15.99"/>
    <x v="11"/>
    <x v="5"/>
    <s v="Replenish"/>
    <x v="1"/>
    <x v="2"/>
    <s v="PRE 2023"/>
    <m/>
    <n v="154"/>
    <n v="278433.87"/>
    <n v="305904.69"/>
    <n v="-27470.82"/>
    <n v="-0.09"/>
    <n v="1808.0121428571429"/>
    <n v="641838.6"/>
    <n v="675385.62"/>
    <n v="-33547.019999999997"/>
    <n v="-0.05"/>
    <m/>
    <m/>
    <m/>
    <m/>
    <m/>
    <m/>
    <m/>
  </r>
  <r>
    <x v="1355"/>
    <s v="AL-A001701"/>
    <x v="2"/>
    <s v="A001701"/>
    <s v="FLAVORED"/>
    <n v="1000"/>
    <n v="29.99"/>
    <x v="11"/>
    <x v="5"/>
    <s v="Replenish"/>
    <x v="1"/>
    <x v="2"/>
    <s v="PRE 2023"/>
    <m/>
    <n v="159"/>
    <n v="414040.67"/>
    <n v="545860.84"/>
    <n v="-131820.17000000001"/>
    <n v="-0.24"/>
    <n v="2604.0293710691822"/>
    <n v="769872.03"/>
    <n v="877866.51"/>
    <n v="-107994.48"/>
    <n v="-0.12"/>
    <m/>
    <m/>
    <m/>
    <m/>
    <m/>
    <m/>
    <m/>
  </r>
  <r>
    <x v="1356"/>
    <s v="AL-A001314"/>
    <x v="2"/>
    <s v="A001314"/>
    <s v="STRAIGHT"/>
    <n v="1000"/>
    <n v="17.989999999999998"/>
    <x v="11"/>
    <x v="5"/>
    <s v="NoReplen"/>
    <x v="4"/>
    <x v="2"/>
    <s v="PRE 2023"/>
    <m/>
    <n v="4"/>
    <n v="302951.74"/>
    <n v="363426.34"/>
    <n v="-60474.6"/>
    <n v="-0.17"/>
    <n v="75737.934999999998"/>
    <n v="129201.79"/>
    <n v="172054.53"/>
    <n v="-42852.74"/>
    <n v="-0.25"/>
    <m/>
    <m/>
    <m/>
    <m/>
    <m/>
    <m/>
    <m/>
  </r>
  <r>
    <x v="1357"/>
    <s v="AL-J007557"/>
    <x v="1"/>
    <s v="J007557"/>
    <n v="0"/>
    <n v="7000"/>
    <n v="10.99"/>
    <x v="1"/>
    <x v="1"/>
    <s v="Replenish"/>
    <x v="1"/>
    <x v="2"/>
    <s v="PRE 2023"/>
    <m/>
    <n v="150"/>
    <n v="38859.35"/>
    <n v="35666.32"/>
    <n v="3193.03"/>
    <n v="0.09"/>
    <n v="259.0623333333333"/>
    <n v="41318.160000000003"/>
    <n v="35363.58"/>
    <n v="5954.58"/>
    <n v="0.17"/>
    <m/>
    <m/>
    <m/>
    <m/>
    <m/>
    <m/>
    <m/>
  </r>
  <r>
    <x v="1358"/>
    <s v="AL-J007797"/>
    <x v="1"/>
    <s v="J007797"/>
    <n v="0"/>
    <n v="7000"/>
    <n v="10.99"/>
    <x v="1"/>
    <x v="1"/>
    <s v="Replenish"/>
    <x v="1"/>
    <x v="2"/>
    <s v="PRE 2023"/>
    <m/>
    <n v="140"/>
    <n v="42513.88"/>
    <n v="38384.269999999997"/>
    <n v="4129.6099999999997"/>
    <n v="0.11"/>
    <n v="303.67057142857141"/>
    <n v="24884.51"/>
    <n v="26337.86"/>
    <n v="-1453.35"/>
    <n v="-0.06"/>
    <m/>
    <m/>
    <m/>
    <m/>
    <m/>
    <m/>
    <m/>
  </r>
  <r>
    <x v="1359"/>
    <s v="AL-B070270"/>
    <x v="6"/>
    <s v="B070270"/>
    <n v="0"/>
    <n v="70000"/>
    <n v="12.99"/>
    <x v="1"/>
    <x v="10"/>
    <s v="Replenish"/>
    <x v="1"/>
    <x v="2"/>
    <d v="2024-10-01T00:00:00"/>
    <m/>
    <n v="116"/>
    <n v="56389.59"/>
    <n v="75289.31"/>
    <n v="-18899.72"/>
    <n v="-0.25"/>
    <n v="486.11715517241379"/>
    <n v="50089.440000000002"/>
    <n v="93676.42"/>
    <n v="-43586.98"/>
    <n v="-0.47"/>
    <m/>
    <m/>
    <m/>
    <m/>
    <m/>
    <m/>
    <m/>
  </r>
  <r>
    <x v="1360"/>
    <s v="AL-J007555"/>
    <x v="1"/>
    <s v="J007555"/>
    <n v="0"/>
    <n v="7000"/>
    <n v="10.99"/>
    <x v="1"/>
    <x v="1"/>
    <s v="Replenish"/>
    <x v="1"/>
    <x v="2"/>
    <s v="PRE 2023"/>
    <m/>
    <n v="154"/>
    <n v="36798.31"/>
    <n v="30203.11"/>
    <n v="6595.2"/>
    <n v="0.22"/>
    <n v="238.95006493506492"/>
    <n v="43119.56"/>
    <n v="39656.629999999997"/>
    <n v="3462.93"/>
    <n v="0.09"/>
    <m/>
    <m/>
    <m/>
    <m/>
    <m/>
    <m/>
    <m/>
  </r>
  <r>
    <x v="1361"/>
    <s v="AL-A001181"/>
    <x v="2"/>
    <s v="A001181"/>
    <s v="STRAIGHT"/>
    <n v="1000"/>
    <n v="41.99"/>
    <x v="11"/>
    <x v="5"/>
    <s v="Replenish"/>
    <x v="1"/>
    <x v="2"/>
    <s v="PRE 2023"/>
    <m/>
    <n v="129"/>
    <n v="140246.6"/>
    <n v="183412.32"/>
    <n v="-43165.72"/>
    <n v="-0.24"/>
    <n v="1087.1829457364342"/>
    <n v="83350.149999999994"/>
    <n v="89732.63"/>
    <n v="-6382.48"/>
    <n v="-7.0000000000000007E-2"/>
    <m/>
    <m/>
    <m/>
    <m/>
    <m/>
    <m/>
    <m/>
  </r>
  <r>
    <x v="1362"/>
    <s v="AL-B005496"/>
    <x v="6"/>
    <s v="B005496"/>
    <s v="STRAIGHT"/>
    <n v="5000"/>
    <n v="4.99"/>
    <x v="2"/>
    <x v="5"/>
    <s v="NoReplen"/>
    <x v="2"/>
    <x v="1"/>
    <s v="PRE 2023"/>
    <m/>
    <n v="4"/>
    <n v="1773.34"/>
    <n v="513.80999999999995"/>
    <n v="1259.53"/>
    <n v="2.4500000000000002"/>
    <n v="443.33499999999998"/>
    <n v="373.68"/>
    <n v="103.8"/>
    <n v="269.88"/>
    <n v="2.6"/>
    <m/>
    <m/>
    <m/>
    <m/>
    <m/>
    <m/>
    <m/>
  </r>
  <r>
    <x v="1363"/>
    <s v="AL-B005489"/>
    <x v="6"/>
    <s v="B005489"/>
    <s v="STRAIGHT"/>
    <n v="5000"/>
    <n v="4.99"/>
    <x v="2"/>
    <x v="5"/>
    <s v="NoReplen"/>
    <x v="2"/>
    <x v="1"/>
    <s v="PRE 2023"/>
    <m/>
    <n v="8"/>
    <n v="1949.19"/>
    <n v="446.34"/>
    <n v="1502.85"/>
    <n v="3.37"/>
    <n v="243.64875000000001"/>
    <n v="480.27"/>
    <n v="108.99"/>
    <n v="371.28"/>
    <n v="3.41"/>
    <m/>
    <m/>
    <m/>
    <m/>
    <m/>
    <m/>
    <m/>
  </r>
  <r>
    <x v="1364"/>
    <s v="AL-B005495"/>
    <x v="6"/>
    <s v="B005495"/>
    <s v="STRAIGHT"/>
    <n v="5000"/>
    <n v="4.99"/>
    <x v="2"/>
    <x v="5"/>
    <s v="NoReplen"/>
    <x v="2"/>
    <x v="1"/>
    <s v="PRE 2023"/>
    <m/>
    <n v="6"/>
    <n v="2494.71"/>
    <n v="638.37"/>
    <n v="1856.34"/>
    <n v="2.91"/>
    <n v="415.78500000000003"/>
    <n v="433.56"/>
    <n v="939.39"/>
    <n v="-505.83"/>
    <n v="-0.54"/>
    <m/>
    <m/>
    <m/>
    <m/>
    <m/>
    <m/>
    <m/>
  </r>
  <r>
    <x v="1365"/>
    <s v="AL-B001432"/>
    <x v="6"/>
    <s v="B001432"/>
    <s v="STRAIGHT"/>
    <n v="1000"/>
    <n v="8.99"/>
    <x v="2"/>
    <x v="3"/>
    <s v="NoReplen"/>
    <x v="1"/>
    <x v="4"/>
    <s v="PRE 2023"/>
    <m/>
    <s v=""/>
    <n v="89.9"/>
    <n v="233.84"/>
    <n v="-143.94"/>
    <n v="-0.62"/>
    <s v=""/>
    <s v=""/>
    <s v=""/>
    <s v=""/>
    <s v=""/>
    <m/>
    <m/>
    <m/>
    <m/>
    <m/>
    <m/>
    <m/>
  </r>
  <r>
    <x v="1366"/>
    <s v="AL-A001432"/>
    <x v="2"/>
    <s v="A001432"/>
    <s v="STRAIGHT"/>
    <n v="1000"/>
    <n v="16.79"/>
    <x v="2"/>
    <x v="3"/>
    <s v="NoReplen"/>
    <x v="1"/>
    <x v="1"/>
    <s v="PRE 2023"/>
    <m/>
    <n v="0"/>
    <n v="83.95"/>
    <n v="83.97"/>
    <n v="-0.02"/>
    <n v="0"/>
    <s v=""/>
    <n v="0"/>
    <n v="313.48"/>
    <n v="-313.48"/>
    <n v="-1"/>
    <m/>
    <m/>
    <m/>
    <m/>
    <m/>
    <m/>
    <m/>
  </r>
  <r>
    <x v="1367"/>
    <s v="AL-A000900"/>
    <x v="2"/>
    <s v="A000900"/>
    <s v="FLAVORED"/>
    <n v="1000"/>
    <n v="12.99"/>
    <x v="2"/>
    <x v="3"/>
    <s v="Replenish"/>
    <x v="1"/>
    <x v="2"/>
    <s v="PRE 2023"/>
    <m/>
    <n v="131"/>
    <n v="20355.330000000002"/>
    <n v="25746.18"/>
    <n v="-5390.85"/>
    <n v="-0.21"/>
    <n v="155.38419847328245"/>
    <n v="34085.760000000002"/>
    <n v="40671.69"/>
    <n v="-6585.93"/>
    <n v="-0.16"/>
    <m/>
    <m/>
    <m/>
    <m/>
    <m/>
    <m/>
    <m/>
  </r>
  <r>
    <x v="1368"/>
    <s v="AL-A008079"/>
    <x v="2"/>
    <s v="A008079"/>
    <s v="FLAVORED"/>
    <n v="8000"/>
    <n v="12.99"/>
    <x v="2"/>
    <x v="3"/>
    <s v="Replenish"/>
    <x v="6"/>
    <x v="2"/>
    <s v="PRE 2023"/>
    <m/>
    <n v="41"/>
    <n v="7521.21"/>
    <n v="9313.83"/>
    <n v="-1792.62"/>
    <n v="-0.19"/>
    <n v="183.44414634146341"/>
    <n v="11587.08"/>
    <n v="12028.74"/>
    <n v="-441.66"/>
    <n v="-0.04"/>
    <m/>
    <m/>
    <m/>
    <m/>
    <m/>
    <m/>
    <m/>
  </r>
  <r>
    <x v="1369"/>
    <s v="AL-E004556"/>
    <x v="4"/>
    <s v="E004556"/>
    <s v="STRAIGHT"/>
    <n v="4000"/>
    <n v="13.99"/>
    <x v="2"/>
    <x v="8"/>
    <s v="SpecOrder"/>
    <x v="2"/>
    <x v="2"/>
    <s v="PRE 2023"/>
    <m/>
    <n v="2"/>
    <n v="505.11"/>
    <n v="137.38999999999999"/>
    <n v="367.72"/>
    <n v="2.68"/>
    <n v="252.55500000000001"/>
    <n v="71441.27"/>
    <n v="46437.82"/>
    <n v="25003.45"/>
    <n v="0.54"/>
    <m/>
    <m/>
    <m/>
    <m/>
    <m/>
    <m/>
    <m/>
  </r>
  <r>
    <x v="1370"/>
    <s v="AL-F000898"/>
    <x v="5"/>
    <s v="F000898"/>
    <s v="FLAVORED"/>
    <n v="1000"/>
    <n v="24.99"/>
    <x v="2"/>
    <x v="3"/>
    <s v="Replenish"/>
    <x v="1"/>
    <x v="2"/>
    <s v="PRE 2023"/>
    <m/>
    <n v="133"/>
    <n v="76653.429999999993"/>
    <n v="83576.27"/>
    <n v="-6922.84"/>
    <n v="-0.08"/>
    <n v="576.34157894736836"/>
    <n v="97148.24"/>
    <n v="108806.17"/>
    <n v="-11657.93"/>
    <n v="-0.11"/>
    <m/>
    <m/>
    <m/>
    <m/>
    <m/>
    <m/>
    <m/>
  </r>
  <r>
    <x v="1371"/>
    <s v="AL-D004556"/>
    <x v="3"/>
    <s v="D004556"/>
    <s v="FLAVORED"/>
    <n v="4000"/>
    <n v="0.59"/>
    <x v="2"/>
    <x v="7"/>
    <s v="SpecOrder"/>
    <x v="2"/>
    <x v="1"/>
    <s v="PRE 2023"/>
    <m/>
    <n v="1"/>
    <n v="40.119999999999997"/>
    <n v="425"/>
    <n v="-384.88"/>
    <n v="-0.91"/>
    <n v="40.119999999999997"/>
    <n v="14.75"/>
    <n v="65.34"/>
    <n v="-50.59"/>
    <n v="-0.77"/>
    <m/>
    <m/>
    <m/>
    <m/>
    <m/>
    <m/>
    <m/>
  </r>
  <r>
    <x v="1372"/>
    <s v="AL-A000898"/>
    <x v="2"/>
    <s v="A000898"/>
    <s v="FLAVORED"/>
    <n v="1000"/>
    <n v="12.99"/>
    <x v="2"/>
    <x v="3"/>
    <s v="Replenish"/>
    <x v="1"/>
    <x v="2"/>
    <s v="PRE 2023"/>
    <m/>
    <n v="155"/>
    <n v="46986.94"/>
    <n v="61200.02"/>
    <n v="-14213.08"/>
    <n v="-0.23"/>
    <n v="303.1415483870968"/>
    <n v="285623.02"/>
    <n v="298687.01"/>
    <n v="-13063.99"/>
    <n v="-0.04"/>
    <m/>
    <m/>
    <m/>
    <m/>
    <m/>
    <m/>
    <m/>
  </r>
  <r>
    <x v="1373"/>
    <s v="AL-E004900"/>
    <x v="4"/>
    <s v="E004900"/>
    <s v="STRAIGHT"/>
    <n v="4000"/>
    <n v="7.79"/>
    <x v="2"/>
    <x v="9"/>
    <s v="Delisted"/>
    <x v="2"/>
    <x v="4"/>
    <s v="PRE 2023"/>
    <m/>
    <s v=""/>
    <m/>
    <n v="54.53"/>
    <n v="-54.53"/>
    <n v="-1"/>
    <s v=""/>
    <s v=""/>
    <s v=""/>
    <s v=""/>
    <s v=""/>
    <m/>
    <m/>
    <m/>
    <m/>
    <m/>
    <m/>
    <m/>
  </r>
  <r>
    <x v="1374"/>
    <s v="AL-F000408"/>
    <x v="5"/>
    <s v="F000408"/>
    <s v="STRAIGHT"/>
    <n v="1000"/>
    <n v="19.989999999999998"/>
    <x v="2"/>
    <x v="8"/>
    <s v="Replenish"/>
    <x v="1"/>
    <x v="2"/>
    <s v="PRE 2023"/>
    <m/>
    <n v="129"/>
    <n v="119540.5"/>
    <n v="127170.52"/>
    <n v="-7630.02"/>
    <n v="-0.06"/>
    <n v="926.67054263565888"/>
    <n v="33320.879999999997"/>
    <n v="29696.97"/>
    <n v="3623.91"/>
    <n v="0.12"/>
    <m/>
    <m/>
    <m/>
    <m/>
    <m/>
    <m/>
    <m/>
  </r>
  <r>
    <x v="1375"/>
    <s v="AL-B000408"/>
    <x v="6"/>
    <s v="B000408"/>
    <s v="STRAIGHT"/>
    <n v="1000"/>
    <n v="3.89"/>
    <x v="2"/>
    <x v="9"/>
    <s v="NoReplen"/>
    <x v="1"/>
    <x v="4"/>
    <s v="PRE 2023"/>
    <m/>
    <s v=""/>
    <n v="35.01"/>
    <n v="46.7"/>
    <n v="-11.69"/>
    <n v="-0.25"/>
    <s v=""/>
    <n v="0"/>
    <n v="19.47"/>
    <n v="-19.47"/>
    <n v="-1"/>
    <m/>
    <m/>
    <m/>
    <m/>
    <m/>
    <m/>
    <m/>
  </r>
  <r>
    <x v="1376"/>
    <s v="AL-A000408"/>
    <x v="2"/>
    <s v="A000408"/>
    <s v="STRAIGHT"/>
    <n v="1000"/>
    <n v="12.99"/>
    <x v="2"/>
    <x v="8"/>
    <s v="Replenish"/>
    <x v="1"/>
    <x v="2"/>
    <s v="PRE 2023"/>
    <m/>
    <n v="151"/>
    <n v="39119.47"/>
    <n v="46647.87"/>
    <n v="-7528.4"/>
    <n v="-0.16"/>
    <n v="259.06933774834437"/>
    <n v="124568.78"/>
    <n v="115491.9"/>
    <n v="9076.8799999999992"/>
    <n v="0.08"/>
    <m/>
    <m/>
    <m/>
    <m/>
    <m/>
    <m/>
    <m/>
  </r>
  <r>
    <x v="1377"/>
    <s v="AL-A009420"/>
    <x v="2"/>
    <s v="A009420"/>
    <s v="STRAIGHT"/>
    <n v="9000"/>
    <n v="7.19"/>
    <x v="2"/>
    <x v="9"/>
    <s v="Delisted"/>
    <x v="2"/>
    <x v="4"/>
    <s v="PRE 2023"/>
    <m/>
    <s v=""/>
    <m/>
    <n v="43.14"/>
    <n v="-43.14"/>
    <n v="-1"/>
    <s v=""/>
    <s v=""/>
    <s v=""/>
    <s v=""/>
    <s v=""/>
    <m/>
    <m/>
    <m/>
    <m/>
    <m/>
    <m/>
    <m/>
  </r>
  <r>
    <x v="1378"/>
    <s v="AL-A001905"/>
    <x v="2"/>
    <s v="A001905"/>
    <s v="STRAIGHT"/>
    <n v="1000"/>
    <n v="31.99"/>
    <x v="2"/>
    <x v="5"/>
    <s v="Replenish"/>
    <x v="1"/>
    <x v="2"/>
    <s v="PRE 2023"/>
    <m/>
    <n v="46"/>
    <n v="11196.5"/>
    <n v="15707.09"/>
    <n v="-4510.59"/>
    <n v="-0.28999999999999998"/>
    <n v="243.40217391304347"/>
    <n v="3486.91"/>
    <n v="11228.49"/>
    <n v="-7741.58"/>
    <n v="-0.69"/>
    <m/>
    <m/>
    <m/>
    <m/>
    <m/>
    <m/>
    <m/>
  </r>
  <r>
    <x v="1379"/>
    <s v="AL-E004002"/>
    <x v="4"/>
    <s v="E004002"/>
    <s v="FLAVORED"/>
    <n v="4000"/>
    <n v="7.49"/>
    <x v="2"/>
    <x v="9"/>
    <s v="NoReplen"/>
    <x v="2"/>
    <x v="4"/>
    <s v="PRE 2023"/>
    <m/>
    <s v=""/>
    <n v="22.47"/>
    <n v="87.41"/>
    <n v="-64.94"/>
    <n v="-0.74"/>
    <s v=""/>
    <s v=""/>
    <s v=""/>
    <s v=""/>
    <s v=""/>
    <m/>
    <m/>
    <m/>
    <m/>
    <m/>
    <m/>
    <m/>
  </r>
  <r>
    <x v="1380"/>
    <s v="AL-E007608"/>
    <x v="4"/>
    <s v="E007608"/>
    <s v="STRAIGHT"/>
    <n v="7000"/>
    <n v="21.99"/>
    <x v="2"/>
    <x v="3"/>
    <s v="NoReplen"/>
    <x v="1"/>
    <x v="3"/>
    <s v="PRE 2023"/>
    <m/>
    <s v=""/>
    <m/>
    <n v="395.82"/>
    <n v="-395.82"/>
    <n v="-1"/>
    <s v=""/>
    <n v="0"/>
    <n v="175.92"/>
    <n v="-175.92"/>
    <n v="-1"/>
    <m/>
    <m/>
    <m/>
    <m/>
    <m/>
    <m/>
    <m/>
  </r>
  <r>
    <x v="1381"/>
    <s v="AL-A010878"/>
    <x v="2"/>
    <s v="A010878"/>
    <s v="STRAIGHT"/>
    <n v="10000"/>
    <n v="39.99"/>
    <x v="2"/>
    <x v="6"/>
    <s v="SpecOrder"/>
    <x v="1"/>
    <x v="2"/>
    <d v="2025-05-01T00:00:00"/>
    <m/>
    <n v="27"/>
    <n v="10597.35"/>
    <n v="559.86"/>
    <n v="10037.49"/>
    <n v="17.93"/>
    <n v="392.49444444444447"/>
    <n v="3079.23"/>
    <n v="27633.09"/>
    <n v="-24553.86"/>
    <n v="-0.89"/>
    <m/>
    <m/>
    <m/>
    <m/>
    <m/>
    <m/>
    <m/>
  </r>
  <r>
    <x v="1382"/>
    <s v="AL-E004524"/>
    <x v="4"/>
    <s v="E004524"/>
    <s v="FLAVORED"/>
    <n v="4000"/>
    <n v="7.49"/>
    <x v="2"/>
    <x v="9"/>
    <s v="NoReplen"/>
    <x v="2"/>
    <x v="4"/>
    <s v="PRE 2023"/>
    <m/>
    <s v=""/>
    <n v="44.94"/>
    <n v="29.96"/>
    <n v="14.98"/>
    <n v="0.5"/>
    <s v=""/>
    <n v="0"/>
    <n v="44.94"/>
    <n v="-44.94"/>
    <n v="-1"/>
    <m/>
    <m/>
    <m/>
    <m/>
    <m/>
    <m/>
    <m/>
  </r>
  <r>
    <x v="1383"/>
    <s v="AL-E004555"/>
    <x v="4"/>
    <s v="E004555"/>
    <s v="FLAVORED"/>
    <n v="4000"/>
    <n v="7.49"/>
    <x v="2"/>
    <x v="9"/>
    <s v="NoReplen"/>
    <x v="2"/>
    <x v="4"/>
    <d v="2025-02-01T00:00:00"/>
    <m/>
    <s v=""/>
    <m/>
    <n v="0"/>
    <n v="0"/>
    <m/>
    <s v=""/>
    <s v=""/>
    <s v=""/>
    <s v=""/>
    <s v=""/>
    <m/>
    <m/>
    <m/>
    <m/>
    <m/>
    <m/>
    <m/>
  </r>
  <r>
    <x v="1384"/>
    <s v="AL-D004555"/>
    <x v="3"/>
    <s v="D004555"/>
    <s v="FLAVORED"/>
    <n v="4000"/>
    <n v="0.59"/>
    <x v="2"/>
    <x v="7"/>
    <s v="Delisted"/>
    <x v="2"/>
    <x v="4"/>
    <s v="PRE 2023"/>
    <m/>
    <s v=""/>
    <m/>
    <n v="40.71"/>
    <n v="-40.71"/>
    <n v="-1"/>
    <s v=""/>
    <s v=""/>
    <s v=""/>
    <s v=""/>
    <s v=""/>
    <m/>
    <m/>
    <m/>
    <m/>
    <m/>
    <m/>
    <m/>
  </r>
  <r>
    <x v="1385"/>
    <s v="AL-A000926"/>
    <x v="2"/>
    <s v="A000926"/>
    <s v="FLAVORED"/>
    <n v="1000"/>
    <n v="12.99"/>
    <x v="2"/>
    <x v="3"/>
    <s v="Replenish"/>
    <x v="1"/>
    <x v="2"/>
    <s v="PRE 2023"/>
    <m/>
    <n v="144"/>
    <n v="28112.51"/>
    <n v="33309.370000000003"/>
    <n v="-5196.8599999999997"/>
    <n v="-0.16"/>
    <n v="195.22576388888888"/>
    <n v="34632.58"/>
    <n v="41771.94"/>
    <n v="-7139.36"/>
    <n v="-0.17"/>
    <m/>
    <m/>
    <m/>
    <m/>
    <m/>
    <m/>
    <m/>
  </r>
  <r>
    <x v="1386"/>
    <s v="AL-A008077"/>
    <x v="2"/>
    <s v="A008077"/>
    <s v="FLAVORED"/>
    <n v="8000"/>
    <n v="12.99"/>
    <x v="2"/>
    <x v="3"/>
    <s v="Replenish"/>
    <x v="6"/>
    <x v="2"/>
    <s v="PRE 2023"/>
    <m/>
    <n v="39"/>
    <n v="8508.4500000000007"/>
    <n v="9391.77"/>
    <n v="-883.32"/>
    <n v="-0.09"/>
    <n v="218.16538461538462"/>
    <n v="13938.27"/>
    <n v="15081.39"/>
    <n v="-1143.1199999999999"/>
    <n v="-0.08"/>
    <m/>
    <m/>
    <m/>
    <m/>
    <m/>
    <m/>
    <m/>
  </r>
  <r>
    <x v="1387"/>
    <s v="AL-A008118"/>
    <x v="2"/>
    <s v="A008118"/>
    <s v="FLAVORED"/>
    <n v="8000"/>
    <n v="7.79"/>
    <x v="2"/>
    <x v="8"/>
    <s v="NoReplen"/>
    <x v="6"/>
    <x v="1"/>
    <s v="PRE 2023"/>
    <m/>
    <n v="2"/>
    <n v="498.56"/>
    <n v="2039.43"/>
    <n v="-1540.87"/>
    <n v="-0.76"/>
    <n v="249.28"/>
    <n v="31.16"/>
    <n v="1324.98"/>
    <n v="-1293.82"/>
    <n v="-0.98"/>
    <m/>
    <m/>
    <m/>
    <m/>
    <m/>
    <m/>
    <m/>
  </r>
  <r>
    <x v="1388"/>
    <s v="AL-A000899"/>
    <x v="2"/>
    <s v="A000899"/>
    <s v="FLAVORED"/>
    <n v="1000"/>
    <n v="12.99"/>
    <x v="2"/>
    <x v="3"/>
    <s v="Replenish"/>
    <x v="1"/>
    <x v="2"/>
    <s v="PRE 2023"/>
    <m/>
    <n v="153"/>
    <n v="26006.92"/>
    <n v="34613.06"/>
    <n v="-8606.14"/>
    <n v="-0.25"/>
    <n v="169.97986928104575"/>
    <n v="54258.52"/>
    <n v="68922.350000000006"/>
    <n v="-14663.83"/>
    <n v="-0.21"/>
    <m/>
    <m/>
    <m/>
    <m/>
    <m/>
    <m/>
    <m/>
  </r>
  <r>
    <x v="1389"/>
    <s v="AL-A008095"/>
    <x v="2"/>
    <s v="A008095"/>
    <s v="FLAVORED"/>
    <n v="8000"/>
    <n v="12.99"/>
    <x v="2"/>
    <x v="3"/>
    <s v="Replenish"/>
    <x v="6"/>
    <x v="2"/>
    <s v="PRE 2023"/>
    <m/>
    <n v="33"/>
    <n v="5806.53"/>
    <n v="6053.34"/>
    <n v="-246.81"/>
    <n v="-0.04"/>
    <n v="175.95545454545453"/>
    <n v="25161.63"/>
    <n v="19731.810000000001"/>
    <n v="5429.82"/>
    <n v="0.28000000000000003"/>
    <m/>
    <m/>
    <m/>
    <m/>
    <m/>
    <m/>
    <m/>
  </r>
  <r>
    <x v="1390"/>
    <s v="AL-A009660"/>
    <x v="2"/>
    <s v="A009660"/>
    <s v="FLAVORED"/>
    <n v="9000"/>
    <n v="7.79"/>
    <x v="2"/>
    <x v="9"/>
    <s v="NoReplen"/>
    <x v="2"/>
    <x v="1"/>
    <s v="PRE 2023"/>
    <m/>
    <s v=""/>
    <n v="249.28"/>
    <n v="285.64"/>
    <n v="-36.36"/>
    <n v="-0.13"/>
    <s v=""/>
    <n v="0"/>
    <n v="38.950000000000003"/>
    <n v="-38.950000000000003"/>
    <n v="-1"/>
    <m/>
    <m/>
    <m/>
    <m/>
    <m/>
    <m/>
    <m/>
  </r>
  <r>
    <x v="1391"/>
    <s v="AL-A070681"/>
    <x v="2"/>
    <s v="A070681"/>
    <s v="FLAVORED"/>
    <n v="70000"/>
    <n v="9.99"/>
    <x v="9"/>
    <x v="8"/>
    <s v="Replenish"/>
    <x v="1"/>
    <x v="2"/>
    <s v=""/>
    <m/>
    <n v="104"/>
    <n v="5694.3"/>
    <m/>
    <n v="5694.3"/>
    <m/>
    <n v="54.752884615384616"/>
    <n v="6293.7"/>
    <n v="0"/>
    <n v="6293.7"/>
    <n v="0"/>
    <m/>
    <m/>
    <m/>
    <m/>
    <m/>
    <m/>
    <m/>
  </r>
  <r>
    <x v="1392"/>
    <s v="AL-E004622"/>
    <x v="4"/>
    <s v="E004622"/>
    <s v="STRAIGHT"/>
    <n v="4000"/>
    <n v="13.99"/>
    <x v="2"/>
    <x v="8"/>
    <s v="Replenish"/>
    <x v="2"/>
    <x v="2"/>
    <s v="PRE 2023"/>
    <m/>
    <n v="2"/>
    <m/>
    <n v="77.94"/>
    <n v="-77.94"/>
    <n v="-1"/>
    <n v="0"/>
    <n v="89014.89"/>
    <n v="27460.86"/>
    <n v="61554.03"/>
    <n v="2.2400000000000002"/>
    <m/>
    <m/>
    <m/>
    <m/>
    <m/>
    <m/>
    <m/>
  </r>
  <r>
    <x v="1393"/>
    <s v="AL-F000906"/>
    <x v="5"/>
    <s v="F000906"/>
    <s v="STRAIGHT"/>
    <n v="1000"/>
    <n v="19.989999999999998"/>
    <x v="2"/>
    <x v="8"/>
    <s v="Replenish"/>
    <x v="1"/>
    <x v="2"/>
    <s v="PRE 2023"/>
    <m/>
    <n v="134"/>
    <n v="78669.48"/>
    <n v="94562.03"/>
    <n v="-15892.55"/>
    <n v="-0.17"/>
    <n v="587.08567164179101"/>
    <n v="50590.07"/>
    <n v="55553.86"/>
    <n v="-4963.79"/>
    <n v="-0.09"/>
    <m/>
    <m/>
    <m/>
    <m/>
    <m/>
    <m/>
    <m/>
  </r>
  <r>
    <x v="1394"/>
    <s v="AL-A000906"/>
    <x v="2"/>
    <s v="A000906"/>
    <s v="STRAIGHT"/>
    <n v="1000"/>
    <n v="12.99"/>
    <x v="2"/>
    <x v="3"/>
    <s v="Replenish"/>
    <x v="1"/>
    <x v="2"/>
    <s v="PRE 2023"/>
    <m/>
    <n v="149"/>
    <n v="27311.26"/>
    <n v="32299.17"/>
    <n v="-4987.91"/>
    <n v="-0.15"/>
    <n v="183.29704697986577"/>
    <n v="128506.43"/>
    <n v="151199.84"/>
    <n v="-22693.41"/>
    <n v="-0.15"/>
    <m/>
    <m/>
    <m/>
    <m/>
    <m/>
    <m/>
    <m/>
  </r>
  <r>
    <x v="1395"/>
    <s v="AL-A001482"/>
    <x v="2"/>
    <s v="A001482"/>
    <s v="STRAIGHT"/>
    <n v="1000"/>
    <n v="66.989999999999995"/>
    <x v="7"/>
    <x v="6"/>
    <s v="Replenish"/>
    <x v="1"/>
    <x v="2"/>
    <s v="PRE 2023"/>
    <m/>
    <n v="106"/>
    <n v="30662.23"/>
    <n v="40753.769999999997"/>
    <n v="-10091.540000000001"/>
    <n v="-0.25"/>
    <n v="289.26632075471696"/>
    <n v="21872.57"/>
    <n v="31602.43"/>
    <n v="-9729.86"/>
    <n v="-0.31"/>
    <m/>
    <m/>
    <m/>
    <m/>
    <m/>
    <m/>
    <m/>
  </r>
  <r>
    <x v="1396"/>
    <s v="AL-A007650"/>
    <x v="2"/>
    <s v="A007650"/>
    <s v="STRAIGHT"/>
    <n v="7000"/>
    <n v="64.989999999999995"/>
    <x v="7"/>
    <x v="6"/>
    <s v="NoReplen"/>
    <x v="1"/>
    <x v="2"/>
    <d v="2023-08-01T00:00:00"/>
    <m/>
    <s v=""/>
    <m/>
    <n v="459.92"/>
    <n v="-459.92"/>
    <n v="-1"/>
    <s v=""/>
    <n v="64.989999999999995"/>
    <n v="219.96"/>
    <n v="-154.97"/>
    <n v="-0.7"/>
    <m/>
    <m/>
    <m/>
    <m/>
    <m/>
    <m/>
    <m/>
  </r>
  <r>
    <x v="1397"/>
    <s v="AL-A009857"/>
    <x v="2"/>
    <s v="A009857"/>
    <s v="STRAIGHT"/>
    <n v="9000"/>
    <n v="64.989999999999995"/>
    <x v="7"/>
    <x v="6"/>
    <s v="Allocated1"/>
    <x v="2"/>
    <x v="2"/>
    <s v="PRE 2023"/>
    <m/>
    <n v="1"/>
    <n v="129.97999999999999"/>
    <n v="1819.68"/>
    <n v="-1689.7"/>
    <n v="-0.93"/>
    <n v="129.97999999999999"/>
    <n v="64.989999999999995"/>
    <n v="934.83"/>
    <n v="-869.84"/>
    <n v="-0.93"/>
    <m/>
    <m/>
    <m/>
    <m/>
    <m/>
    <m/>
    <m/>
  </r>
  <r>
    <x v="1398"/>
    <s v="AL-A000315"/>
    <x v="2"/>
    <s v="A000315"/>
    <s v="STRAIGHT"/>
    <n v="1000"/>
    <n v="32.99"/>
    <x v="7"/>
    <x v="5"/>
    <s v="NoReplen"/>
    <x v="4"/>
    <x v="4"/>
    <s v="PRE 2023"/>
    <m/>
    <s v=""/>
    <m/>
    <n v="186.95"/>
    <n v="-186.95"/>
    <n v="-1"/>
    <s v=""/>
    <s v=""/>
    <s v=""/>
    <s v=""/>
    <s v=""/>
    <m/>
    <m/>
    <m/>
    <m/>
    <m/>
    <m/>
    <m/>
  </r>
  <r>
    <x v="1399"/>
    <s v="AL-F000749"/>
    <x v="5"/>
    <s v="F000749"/>
    <n v="0"/>
    <n v="1000"/>
    <n v="12.59"/>
    <x v="1"/>
    <x v="10"/>
    <s v="NoReplen"/>
    <x v="1"/>
    <x v="1"/>
    <s v="PRE 2023"/>
    <m/>
    <n v="5"/>
    <n v="2064.7600000000002"/>
    <n v="21963.82"/>
    <n v="-19899.060000000001"/>
    <n v="-0.91"/>
    <n v="412.95200000000006"/>
    <n v="931.66"/>
    <n v="7503.96"/>
    <n v="-6572.3"/>
    <n v="-0.88"/>
    <m/>
    <m/>
    <m/>
    <m/>
    <m/>
    <m/>
    <m/>
  </r>
  <r>
    <x v="1400"/>
    <s v="AL-F001005"/>
    <x v="5"/>
    <s v="F001005"/>
    <n v="0"/>
    <n v="1000"/>
    <n v="20.99"/>
    <x v="1"/>
    <x v="10"/>
    <s v="Replenish"/>
    <x v="1"/>
    <x v="2"/>
    <s v="PRE 2023"/>
    <m/>
    <n v="155"/>
    <n v="128650.4"/>
    <n v="150753.48000000001"/>
    <n v="-22103.08"/>
    <n v="-0.15"/>
    <n v="830.00258064516129"/>
    <n v="72670.02"/>
    <n v="68119.33"/>
    <n v="4550.6899999999996"/>
    <n v="7.0000000000000007E-2"/>
    <m/>
    <m/>
    <m/>
    <m/>
    <m/>
    <m/>
    <m/>
  </r>
  <r>
    <x v="1401"/>
    <s v="AL-F001004"/>
    <x v="5"/>
    <s v="F001004"/>
    <n v="0"/>
    <n v="1000"/>
    <n v="20.99"/>
    <x v="1"/>
    <x v="10"/>
    <s v="Replenish"/>
    <x v="1"/>
    <x v="2"/>
    <s v="PRE 2023"/>
    <m/>
    <n v="158"/>
    <n v="203029.5"/>
    <n v="265245.51"/>
    <n v="-62216.01"/>
    <n v="-0.23"/>
    <n v="1284.996835443038"/>
    <n v="210728.59"/>
    <n v="259211.7"/>
    <n v="-48483.11"/>
    <n v="-0.19"/>
    <m/>
    <m/>
    <m/>
    <m/>
    <m/>
    <m/>
    <m/>
  </r>
  <r>
    <x v="1402"/>
    <s v="AL-C001004"/>
    <x v="7"/>
    <s v="C001004"/>
    <n v="0"/>
    <n v="1000"/>
    <n v="2.4900000000000002"/>
    <x v="1"/>
    <x v="10"/>
    <s v="Replenish"/>
    <x v="1"/>
    <x v="2"/>
    <s v="PRE 2023"/>
    <m/>
    <n v="153"/>
    <n v="52369.68"/>
    <n v="56455.77"/>
    <n v="-4086.09"/>
    <n v="-7.0000000000000007E-2"/>
    <n v="342.28549019607846"/>
    <n v="64622.97"/>
    <n v="62974.59"/>
    <n v="1648.38"/>
    <n v="0.03"/>
    <m/>
    <m/>
    <m/>
    <m/>
    <m/>
    <m/>
    <m/>
  </r>
  <r>
    <x v="1403"/>
    <s v="AL-B001004"/>
    <x v="6"/>
    <s v="B001004"/>
    <n v="0"/>
    <n v="1000"/>
    <n v="6.99"/>
    <x v="1"/>
    <x v="10"/>
    <s v="Replenish"/>
    <x v="1"/>
    <x v="2"/>
    <s v="PRE 2023"/>
    <m/>
    <n v="136"/>
    <n v="32202.93"/>
    <n v="36320.04"/>
    <n v="-4117.1099999999997"/>
    <n v="-0.11"/>
    <n v="236.78625"/>
    <n v="12148.62"/>
    <n v="12148.62"/>
    <n v="0"/>
    <n v="0"/>
    <m/>
    <m/>
    <m/>
    <m/>
    <m/>
    <m/>
    <m/>
  </r>
  <r>
    <x v="1404"/>
    <s v="AL-A001004"/>
    <x v="2"/>
    <s v="A001004"/>
    <n v="0"/>
    <n v="1000"/>
    <n v="12.49"/>
    <x v="1"/>
    <x v="10"/>
    <s v="Replenish"/>
    <x v="1"/>
    <x v="2"/>
    <s v="PRE 2023"/>
    <m/>
    <n v="143"/>
    <n v="57919.75"/>
    <n v="63747.93"/>
    <n v="-5828.18"/>
    <n v="-0.09"/>
    <n v="405.0332167832168"/>
    <n v="48586.73"/>
    <n v="53575.71"/>
    <n v="-4988.9799999999996"/>
    <n v="-0.09"/>
    <m/>
    <m/>
    <m/>
    <m/>
    <m/>
    <m/>
    <m/>
  </r>
  <r>
    <x v="1405"/>
    <s v="AL-F000289"/>
    <x v="5"/>
    <s v="F000289"/>
    <n v="0"/>
    <n v="1000"/>
    <n v="20.99"/>
    <x v="1"/>
    <x v="10"/>
    <s v="Replenish"/>
    <x v="1"/>
    <x v="2"/>
    <s v="PRE 2023"/>
    <m/>
    <n v="152"/>
    <n v="50192.09"/>
    <n v="54795.81"/>
    <n v="-4603.72"/>
    <n v="-0.08"/>
    <n v="330.21111842105262"/>
    <n v="40400"/>
    <n v="42864.78"/>
    <n v="-2464.7800000000002"/>
    <n v="-0.06"/>
    <m/>
    <m/>
    <m/>
    <m/>
    <m/>
    <m/>
    <m/>
  </r>
  <r>
    <x v="1406"/>
    <s v="AL-F000502"/>
    <x v="5"/>
    <s v="F000502"/>
    <n v="0"/>
    <n v="1000"/>
    <n v="20.99"/>
    <x v="1"/>
    <x v="10"/>
    <s v="Replenish"/>
    <x v="1"/>
    <x v="2"/>
    <s v="PRE 2023"/>
    <m/>
    <n v="150"/>
    <n v="46332.959999999999"/>
    <n v="56607.9"/>
    <n v="-10274.94"/>
    <n v="-0.18"/>
    <n v="308.88639999999998"/>
    <n v="45421.56"/>
    <n v="47417.49"/>
    <n v="-1995.93"/>
    <n v="-0.04"/>
    <m/>
    <m/>
    <m/>
    <m/>
    <m/>
    <m/>
    <m/>
  </r>
  <r>
    <x v="1407"/>
    <s v="AL-E000393"/>
    <x v="4"/>
    <s v="E000393"/>
    <n v="0"/>
    <n v="1000"/>
    <n v="29.99"/>
    <x v="6"/>
    <x v="3"/>
    <s v="Replenish"/>
    <x v="1"/>
    <x v="2"/>
    <s v="PRE 2023"/>
    <m/>
    <n v="157"/>
    <n v="925171.43"/>
    <n v="996810.15"/>
    <n v="-71638.720000000001"/>
    <n v="-7.0000000000000007E-2"/>
    <n v="5892.8116560509561"/>
    <n v="1370227.32"/>
    <n v="1643810.23"/>
    <n v="-273582.90999999997"/>
    <n v="-0.17"/>
    <m/>
    <m/>
    <m/>
    <m/>
    <m/>
    <m/>
    <m/>
  </r>
  <r>
    <x v="1408"/>
    <s v="AL-F000393"/>
    <x v="5"/>
    <s v="F000393"/>
    <n v="0"/>
    <n v="1000"/>
    <n v="46.99"/>
    <x v="6"/>
    <x v="3"/>
    <s v="Replenish"/>
    <x v="1"/>
    <x v="2"/>
    <s v="PRE 2023"/>
    <m/>
    <n v="159"/>
    <n v="1221787.71"/>
    <n v="1356869.34"/>
    <n v="-135081.63"/>
    <n v="-0.1"/>
    <n v="7684.1994339622643"/>
    <n v="715824.72"/>
    <n v="706191.93"/>
    <n v="9632.7900000000009"/>
    <n v="0.01"/>
    <m/>
    <m/>
    <m/>
    <m/>
    <m/>
    <m/>
    <m/>
  </r>
  <r>
    <x v="1409"/>
    <s v="AL-D000393"/>
    <x v="3"/>
    <s v="D000393"/>
    <n v="0"/>
    <n v="1000"/>
    <n v="2.79"/>
    <x v="6"/>
    <x v="7"/>
    <s v="Replenish"/>
    <x v="1"/>
    <x v="2"/>
    <s v="PRE 2023"/>
    <m/>
    <n v="159"/>
    <n v="110927.61"/>
    <n v="129230.01"/>
    <n v="-18302.400000000001"/>
    <n v="-0.14000000000000001"/>
    <n v="697.65792452830192"/>
    <n v="540208.17000000004"/>
    <n v="531684.72"/>
    <n v="8523.4500000000007"/>
    <n v="0.02"/>
    <m/>
    <m/>
    <m/>
    <m/>
    <m/>
    <m/>
    <m/>
  </r>
  <r>
    <x v="1410"/>
    <s v="AL-G000393"/>
    <x v="8"/>
    <s v="G000393"/>
    <n v="0"/>
    <n v="1000"/>
    <n v="4.49"/>
    <x v="6"/>
    <x v="7"/>
    <s v="Replenish"/>
    <x v="1"/>
    <x v="2"/>
    <s v="PRE 2023"/>
    <m/>
    <n v="147"/>
    <n v="108177.57"/>
    <n v="113489.24"/>
    <n v="-5311.67"/>
    <n v="-0.05"/>
    <n v="735.90183673469392"/>
    <n v="260756.75"/>
    <n v="235446.62"/>
    <n v="25310.13"/>
    <n v="0.11"/>
    <m/>
    <m/>
    <m/>
    <m/>
    <m/>
    <m/>
    <m/>
  </r>
  <r>
    <x v="1411"/>
    <s v="AL-C000393"/>
    <x v="7"/>
    <s v="C000393"/>
    <n v="0"/>
    <n v="1000"/>
    <n v="7.99"/>
    <x v="6"/>
    <x v="7"/>
    <s v="Replenish"/>
    <x v="1"/>
    <x v="2"/>
    <s v="PRE 2023"/>
    <m/>
    <n v="158"/>
    <n v="297763.33"/>
    <n v="322822.36"/>
    <n v="-25059.03"/>
    <n v="-0.08"/>
    <n v="1884.5780379746836"/>
    <n v="1118552.06"/>
    <n v="1198871.77"/>
    <n v="-80319.710000000006"/>
    <n v="-7.0000000000000007E-2"/>
    <m/>
    <m/>
    <m/>
    <m/>
    <m/>
    <m/>
    <m/>
  </r>
  <r>
    <x v="1412"/>
    <s v="AL-B000393"/>
    <x v="6"/>
    <s v="B000393"/>
    <n v="0"/>
    <n v="1000"/>
    <n v="11.99"/>
    <x v="6"/>
    <x v="3"/>
    <s v="Replenish"/>
    <x v="1"/>
    <x v="2"/>
    <s v="PRE 2023"/>
    <m/>
    <n v="159"/>
    <n v="937522.08"/>
    <n v="1027362.56"/>
    <n v="-89840.48"/>
    <n v="-0.09"/>
    <n v="5896.3652830188676"/>
    <n v="1614825.19"/>
    <n v="1906745.04"/>
    <n v="-291919.84999999998"/>
    <n v="-0.15"/>
    <m/>
    <m/>
    <m/>
    <m/>
    <m/>
    <m/>
    <m/>
  </r>
  <r>
    <x v="1413"/>
    <s v="AL-A000393"/>
    <x v="2"/>
    <s v="A000393"/>
    <n v="0"/>
    <n v="1000"/>
    <n v="19.989999999999998"/>
    <x v="6"/>
    <x v="3"/>
    <s v="Replenish"/>
    <x v="1"/>
    <x v="2"/>
    <s v="PRE 2023"/>
    <m/>
    <n v="159"/>
    <n v="1951696.31"/>
    <n v="1692360.07"/>
    <n v="259336.24"/>
    <n v="0.15"/>
    <n v="12274.819559748428"/>
    <n v="1536946.25"/>
    <n v="1505036.54"/>
    <n v="31909.71"/>
    <n v="0.02"/>
    <m/>
    <m/>
    <m/>
    <m/>
    <m/>
    <m/>
    <m/>
  </r>
  <r>
    <x v="1414"/>
    <s v="AL-A001865"/>
    <x v="2"/>
    <s v="A001865"/>
    <s v="STRAIGHT"/>
    <n v="1000"/>
    <n v="18.59"/>
    <x v="6"/>
    <x v="2"/>
    <s v="NoReplen"/>
    <x v="4"/>
    <x v="2"/>
    <s v="PRE 2023"/>
    <m/>
    <n v="5"/>
    <n v="20674.080000000002"/>
    <n v="19334.75"/>
    <n v="1339.33"/>
    <n v="7.0000000000000007E-2"/>
    <n v="4134.8160000000007"/>
    <n v="11782.39"/>
    <n v="15587.97"/>
    <n v="-3805.58"/>
    <n v="-0.24"/>
    <m/>
    <m/>
    <m/>
    <m/>
    <m/>
    <m/>
    <m/>
  </r>
  <r>
    <x v="1415"/>
    <s v="AL-E004276"/>
    <x v="4"/>
    <s v="E004276"/>
    <s v="STRAIGHT"/>
    <n v="4000"/>
    <n v="19.79"/>
    <x v="6"/>
    <x v="8"/>
    <s v="Delisted"/>
    <x v="2"/>
    <x v="4"/>
    <s v="PRE 2023"/>
    <m/>
    <s v=""/>
    <m/>
    <n v="32.99"/>
    <n v="-32.99"/>
    <n v="-1"/>
    <s v=""/>
    <n v="0"/>
    <n v="65.98"/>
    <n v="-65.98"/>
    <n v="-1"/>
    <m/>
    <m/>
    <m/>
    <m/>
    <m/>
    <m/>
    <m/>
  </r>
  <r>
    <x v="1416"/>
    <s v="AL-F004276"/>
    <x v="5"/>
    <s v="F004276"/>
    <s v="STRAIGHT"/>
    <n v="4000"/>
    <n v="27.59"/>
    <x v="6"/>
    <x v="3"/>
    <s v="Delisted"/>
    <x v="2"/>
    <x v="4"/>
    <s v="PRE 2023"/>
    <m/>
    <s v=""/>
    <n v="27.59"/>
    <m/>
    <n v="27.59"/>
    <m/>
    <s v=""/>
    <s v=""/>
    <s v=""/>
    <s v=""/>
    <s v=""/>
    <m/>
    <m/>
    <m/>
    <m/>
    <m/>
    <m/>
    <m/>
  </r>
  <r>
    <x v="1417"/>
    <s v="AL-D004276"/>
    <x v="3"/>
    <s v="D004276"/>
    <n v="0"/>
    <n v="4000"/>
    <n v="2.69"/>
    <x v="6"/>
    <x v="7"/>
    <s v="SpecOrder"/>
    <x v="2"/>
    <x v="2"/>
    <s v="PRE 2023"/>
    <m/>
    <n v="41"/>
    <n v="12088.86"/>
    <n v="12462.77"/>
    <n v="-373.91"/>
    <n v="-0.03"/>
    <n v="294.85024390243905"/>
    <n v="21627.599999999999"/>
    <n v="21113.81"/>
    <n v="513.79"/>
    <n v="0.02"/>
    <m/>
    <m/>
    <m/>
    <m/>
    <m/>
    <m/>
    <m/>
  </r>
  <r>
    <x v="1418"/>
    <s v="AL-B001003"/>
    <x v="6"/>
    <s v="B001003"/>
    <n v="0"/>
    <n v="1000"/>
    <n v="13.49"/>
    <x v="6"/>
    <x v="2"/>
    <s v="Replenish"/>
    <x v="1"/>
    <x v="2"/>
    <s v="PRE 2023"/>
    <m/>
    <n v="143"/>
    <n v="487397.19"/>
    <n v="366434.91"/>
    <n v="120962.28"/>
    <n v="0.33"/>
    <n v="3408.3719580419579"/>
    <n v="540429.71"/>
    <n v="358575.96"/>
    <n v="181853.75"/>
    <n v="0.51"/>
    <m/>
    <m/>
    <m/>
    <m/>
    <m/>
    <m/>
    <m/>
  </r>
  <r>
    <x v="1419"/>
    <s v="AL-A001003"/>
    <x v="2"/>
    <s v="A001003"/>
    <n v="0"/>
    <n v="1000"/>
    <n v="27.99"/>
    <x v="6"/>
    <x v="2"/>
    <s v="Replenish"/>
    <x v="1"/>
    <x v="2"/>
    <s v="PRE 2023"/>
    <m/>
    <n v="155"/>
    <n v="391429.96"/>
    <n v="311034.01"/>
    <n v="80395.95"/>
    <n v="0.26"/>
    <n v="2525.3545806451616"/>
    <n v="313897.93"/>
    <n v="250372.27"/>
    <n v="63525.66"/>
    <n v="0.25"/>
    <m/>
    <m/>
    <m/>
    <m/>
    <m/>
    <m/>
    <m/>
  </r>
  <r>
    <x v="1420"/>
    <s v="AL-A007320"/>
    <x v="2"/>
    <s v="A007320"/>
    <n v="0"/>
    <n v="7000"/>
    <n v="35.99"/>
    <x v="6"/>
    <x v="5"/>
    <s v="Replenish"/>
    <x v="1"/>
    <x v="2"/>
    <s v="PRE 2023"/>
    <m/>
    <n v="79"/>
    <n v="34280.44"/>
    <n v="28318.37"/>
    <n v="5962.07"/>
    <n v="0.21"/>
    <n v="433.92962025316461"/>
    <n v="12065.66"/>
    <n v="13820.28"/>
    <n v="-1754.62"/>
    <n v="-0.13"/>
    <m/>
    <m/>
    <m/>
    <m/>
    <m/>
    <m/>
    <m/>
  </r>
  <r>
    <x v="1421"/>
    <s v="AL-E004175"/>
    <x v="4"/>
    <s v="E004175"/>
    <n v="0"/>
    <n v="4000"/>
    <n v="29.99"/>
    <x v="6"/>
    <x v="2"/>
    <s v="SpecOrder"/>
    <x v="2"/>
    <x v="2"/>
    <s v="PRE 2023"/>
    <m/>
    <n v="2"/>
    <n v="959.68"/>
    <m/>
    <n v="959.68"/>
    <m/>
    <n v="479.84"/>
    <n v="18588.21"/>
    <n v="13822.81"/>
    <n v="4765.3999999999996"/>
    <n v="0.34"/>
    <m/>
    <m/>
    <m/>
    <m/>
    <m/>
    <m/>
    <m/>
  </r>
  <r>
    <x v="1422"/>
    <s v="AL-F000264"/>
    <x v="5"/>
    <s v="F000264"/>
    <s v="STRAIGHT"/>
    <n v="1000"/>
    <n v="49.99"/>
    <x v="6"/>
    <x v="2"/>
    <s v="Replenish"/>
    <x v="1"/>
    <x v="2"/>
    <s v="PRE 2023"/>
    <m/>
    <n v="95"/>
    <n v="180523.02"/>
    <n v="189837.09"/>
    <n v="-9314.07"/>
    <n v="-0.05"/>
    <n v="1900.2423157894737"/>
    <n v="23047.279999999999"/>
    <n v="39050.11"/>
    <n v="-16002.83"/>
    <n v="-0.41"/>
    <m/>
    <m/>
    <m/>
    <m/>
    <m/>
    <m/>
    <m/>
  </r>
  <r>
    <x v="1423"/>
    <s v="AL-D000264"/>
    <x v="3"/>
    <s v="D000264"/>
    <s v="STRAIGHT"/>
    <n v="1000"/>
    <n v="2.29"/>
    <x v="6"/>
    <x v="7"/>
    <s v="Replenish"/>
    <x v="1"/>
    <x v="2"/>
    <d v="2023-12-01T00:00:00"/>
    <m/>
    <n v="118"/>
    <n v="76582.179999999993"/>
    <n v="81365.990000000005"/>
    <n v="-4783.8100000000004"/>
    <n v="-0.06"/>
    <n v="649.00152542372871"/>
    <n v="43338.25"/>
    <n v="36978.92"/>
    <n v="6359.33"/>
    <n v="0.17"/>
    <m/>
    <m/>
    <m/>
    <m/>
    <m/>
    <m/>
    <m/>
  </r>
  <r>
    <x v="1424"/>
    <s v="AL-D004175"/>
    <x v="3"/>
    <s v="D004175"/>
    <s v="STRAIGHT"/>
    <n v="4000"/>
    <n v="1.49"/>
    <x v="6"/>
    <x v="7"/>
    <s v="SpecOrder"/>
    <x v="2"/>
    <x v="1"/>
    <d v="2024-02-01T00:00:00"/>
    <m/>
    <n v="1"/>
    <n v="13.7"/>
    <n v="2.29"/>
    <n v="11.41"/>
    <n v="4.9800000000000004"/>
    <n v="13.7"/>
    <n v="0"/>
    <n v="137.4"/>
    <n v="-137.4"/>
    <n v="-1"/>
    <m/>
    <m/>
    <m/>
    <m/>
    <m/>
    <m/>
    <m/>
  </r>
  <r>
    <x v="1425"/>
    <s v="AL-B000264"/>
    <x v="6"/>
    <s v="B000264"/>
    <n v="0"/>
    <n v="1000"/>
    <n v="13.49"/>
    <x v="6"/>
    <x v="2"/>
    <s v="Replenish"/>
    <x v="1"/>
    <x v="2"/>
    <s v="PRE 2023"/>
    <m/>
    <n v="148"/>
    <n v="272484.51"/>
    <n v="348055.49"/>
    <n v="-75570.98"/>
    <n v="-0.22"/>
    <n v="1841.1115540540541"/>
    <n v="325500.21000000002"/>
    <n v="323773.49"/>
    <n v="1726.72"/>
    <n v="0.01"/>
    <m/>
    <m/>
    <m/>
    <m/>
    <m/>
    <m/>
    <m/>
  </r>
  <r>
    <x v="1426"/>
    <s v="AL-A000264"/>
    <x v="2"/>
    <s v="A000264"/>
    <n v="0"/>
    <n v="1000"/>
    <n v="26.99"/>
    <x v="6"/>
    <x v="2"/>
    <s v="Replenish"/>
    <x v="1"/>
    <x v="2"/>
    <s v="PRE 2023"/>
    <m/>
    <n v="151"/>
    <n v="259461.94"/>
    <n v="228128.32"/>
    <n v="31333.62"/>
    <n v="0.14000000000000001"/>
    <n v="1718.2909933774833"/>
    <n v="405374.93"/>
    <n v="296565.05"/>
    <n v="108809.88"/>
    <n v="0.37"/>
    <m/>
    <m/>
    <m/>
    <m/>
    <m/>
    <m/>
    <m/>
  </r>
  <r>
    <x v="1427"/>
    <s v="AL-A007667"/>
    <x v="2"/>
    <s v="A007667"/>
    <s v="STRAIGHT"/>
    <n v="7000"/>
    <n v="39.99"/>
    <x v="6"/>
    <x v="5"/>
    <s v="Replenish"/>
    <x v="1"/>
    <x v="2"/>
    <s v="PRE 2023"/>
    <m/>
    <n v="112"/>
    <n v="57579.9"/>
    <n v="59124.45"/>
    <n v="-1544.55"/>
    <n v="-0.03"/>
    <n v="514.10625000000005"/>
    <n v="43453.53"/>
    <n v="21612.36"/>
    <n v="21841.17"/>
    <n v="1.01"/>
    <m/>
    <m/>
    <m/>
    <m/>
    <m/>
    <m/>
    <m/>
  </r>
  <r>
    <x v="1428"/>
    <s v="AL-F001003"/>
    <x v="5"/>
    <s v="F001003"/>
    <s v="STRAIGHT"/>
    <n v="1000"/>
    <n v="50.99"/>
    <x v="6"/>
    <x v="2"/>
    <s v="Replenish"/>
    <x v="1"/>
    <x v="2"/>
    <s v="PRE 2023"/>
    <m/>
    <n v="102"/>
    <n v="182597.44"/>
    <n v="178987.09"/>
    <n v="3610.35"/>
    <n v="0.02"/>
    <n v="1790.1709803921569"/>
    <n v="22665.46"/>
    <n v="20127.96"/>
    <n v="2537.5"/>
    <n v="0.13"/>
    <m/>
    <m/>
    <m/>
    <m/>
    <m/>
    <m/>
    <m/>
  </r>
  <r>
    <x v="1429"/>
    <s v="AL-A001735"/>
    <x v="2"/>
    <s v="A001735"/>
    <s v="STRAIGHT"/>
    <n v="1000"/>
    <n v="18.59"/>
    <x v="6"/>
    <x v="2"/>
    <s v="NoReplen"/>
    <x v="4"/>
    <x v="2"/>
    <s v="PRE 2023"/>
    <m/>
    <n v="8"/>
    <n v="21083.38"/>
    <n v="19814.59"/>
    <n v="1268.79"/>
    <n v="0.06"/>
    <n v="2635.4225000000001"/>
    <n v="14367.26"/>
    <n v="15307.06"/>
    <n v="-939.8"/>
    <n v="-0.06"/>
    <m/>
    <m/>
    <m/>
    <m/>
    <m/>
    <m/>
    <m/>
  </r>
  <r>
    <x v="1430"/>
    <s v="AL-A009294"/>
    <x v="2"/>
    <s v="A009294"/>
    <n v="0"/>
    <n v="9000"/>
    <n v="55.03"/>
    <x v="6"/>
    <x v="6"/>
    <s v="SpecOrder"/>
    <x v="2"/>
    <x v="3"/>
    <s v="PRE 2023"/>
    <m/>
    <n v="2"/>
    <m/>
    <n v="55.03"/>
    <n v="-55.03"/>
    <n v="-1"/>
    <n v="0"/>
    <n v="0"/>
    <n v="935.51"/>
    <n v="-935.51"/>
    <n v="-1"/>
    <m/>
    <m/>
    <m/>
    <m/>
    <m/>
    <m/>
    <m/>
  </r>
  <r>
    <x v="1431"/>
    <s v="AL-E004654"/>
    <x v="4"/>
    <s v="E004654"/>
    <s v="BLENDED"/>
    <n v="4000"/>
    <n v="15.59"/>
    <x v="5"/>
    <x v="8"/>
    <s v="NoReplen"/>
    <x v="2"/>
    <x v="1"/>
    <s v="PRE 2023"/>
    <m/>
    <s v=""/>
    <n v="31.18"/>
    <n v="420.93"/>
    <n v="-389.75"/>
    <n v="-0.93"/>
    <s v=""/>
    <n v="0"/>
    <n v="124.72"/>
    <n v="-124.72"/>
    <n v="-1"/>
    <m/>
    <m/>
    <m/>
    <m/>
    <m/>
    <m/>
    <m/>
  </r>
  <r>
    <x v="1432"/>
    <s v="AL-F000654"/>
    <x v="5"/>
    <s v="F000654"/>
    <s v="BLENDED"/>
    <n v="1000"/>
    <n v="34.99"/>
    <x v="5"/>
    <x v="8"/>
    <s v="Replenish"/>
    <x v="1"/>
    <x v="2"/>
    <s v="PRE 2023"/>
    <m/>
    <n v="111"/>
    <n v="82804.45"/>
    <n v="79208.53"/>
    <n v="3595.92"/>
    <n v="0.05"/>
    <n v="745.98603603603601"/>
    <n v="12320.37"/>
    <n v="13653.97"/>
    <n v="-1333.6"/>
    <n v="-0.1"/>
    <m/>
    <m/>
    <m/>
    <m/>
    <m/>
    <m/>
    <m/>
  </r>
  <r>
    <x v="1433"/>
    <s v="AL-A000654"/>
    <x v="2"/>
    <s v="A000654"/>
    <s v="BLENDED"/>
    <n v="1000"/>
    <n v="11.99"/>
    <x v="5"/>
    <x v="8"/>
    <s v="NoReplen"/>
    <x v="1"/>
    <x v="1"/>
    <s v="PRE 2023"/>
    <m/>
    <n v="20"/>
    <n v="29727.1"/>
    <n v="31869.08"/>
    <n v="-2141.98"/>
    <n v="-7.0000000000000007E-2"/>
    <n v="1486.355"/>
    <n v="9042.7199999999993"/>
    <n v="14212.49"/>
    <n v="-5169.7700000000004"/>
    <n v="-0.36"/>
    <m/>
    <m/>
    <m/>
    <m/>
    <m/>
    <m/>
    <m/>
  </r>
  <r>
    <x v="1434"/>
    <s v="AL-J070304"/>
    <x v="1"/>
    <s v="J070304"/>
    <n v="0"/>
    <n v="70000"/>
    <n v="7.79"/>
    <x v="1"/>
    <x v="1"/>
    <s v="NoReplen"/>
    <x v="4"/>
    <x v="3"/>
    <d v="2024-11-01T00:00:00"/>
    <m/>
    <s v=""/>
    <n v="576.46"/>
    <n v="9561.89"/>
    <n v="-8985.43"/>
    <n v="-0.94"/>
    <s v=""/>
    <n v="1036.07"/>
    <n v="1192.19"/>
    <n v="-156.12"/>
    <n v="-0.13"/>
    <m/>
    <m/>
    <m/>
    <m/>
    <m/>
    <m/>
    <m/>
  </r>
  <r>
    <x v="1435"/>
    <s v="AL-J007877"/>
    <x v="1"/>
    <s v="J007877"/>
    <n v="0"/>
    <n v="7000"/>
    <n v="7.79"/>
    <x v="1"/>
    <x v="1"/>
    <s v="Delisted"/>
    <x v="1"/>
    <x v="4"/>
    <s v="PRE 2023"/>
    <m/>
    <n v="0"/>
    <m/>
    <n v="46.74"/>
    <n v="-46.74"/>
    <n v="-1"/>
    <s v=""/>
    <s v=""/>
    <s v=""/>
    <s v=""/>
    <s v=""/>
    <m/>
    <m/>
    <m/>
    <m/>
    <m/>
    <m/>
    <m/>
  </r>
  <r>
    <x v="1436"/>
    <s v="AL-J070431"/>
    <x v="1"/>
    <s v="J070431"/>
    <n v="0"/>
    <n v="70000"/>
    <n v="12.99"/>
    <x v="1"/>
    <x v="1"/>
    <s v="Replenish"/>
    <x v="1"/>
    <x v="2"/>
    <d v="2025-05-01T00:00:00"/>
    <m/>
    <n v="121"/>
    <n v="99611.28"/>
    <n v="179.82"/>
    <n v="99431.46"/>
    <n v="552.95000000000005"/>
    <n v="823.23371900826442"/>
    <n v="106082.55"/>
    <n v="479.52"/>
    <n v="105603.03"/>
    <n v="220.23"/>
    <m/>
    <m/>
    <m/>
    <m/>
    <m/>
    <m/>
    <m/>
  </r>
  <r>
    <x v="1437"/>
    <s v="AL-J007973"/>
    <x v="1"/>
    <s v="J007973"/>
    <n v="0"/>
    <n v="7000"/>
    <n v="12.99"/>
    <x v="1"/>
    <x v="1"/>
    <s v="Replenish"/>
    <x v="1"/>
    <x v="2"/>
    <d v="2023-05-01T00:00:00"/>
    <m/>
    <n v="137"/>
    <n v="131392.06"/>
    <n v="26021.77"/>
    <n v="105370.29"/>
    <n v="4.05"/>
    <n v="959.06613138686134"/>
    <n v="167006.96"/>
    <n v="21962.25"/>
    <n v="145044.71"/>
    <n v="6.6"/>
    <m/>
    <m/>
    <m/>
    <m/>
    <m/>
    <m/>
    <m/>
  </r>
  <r>
    <x v="1438"/>
    <s v="AL-J070642"/>
    <x v="1"/>
    <s v="J070642"/>
    <n v="0"/>
    <n v="70000"/>
    <n v="12.99"/>
    <x v="1"/>
    <x v="1"/>
    <s v="Replenish"/>
    <x v="1"/>
    <x v="2"/>
    <d v="2025-10-24T00:00:00"/>
    <m/>
    <n v="105"/>
    <n v="48673.53"/>
    <m/>
    <n v="48673.53"/>
    <m/>
    <n v="463.55742857142855"/>
    <n v="46049.55"/>
    <n v="0"/>
    <n v="46049.55"/>
    <n v="0"/>
    <m/>
    <m/>
    <m/>
    <m/>
    <m/>
    <m/>
    <m/>
  </r>
  <r>
    <x v="1439"/>
    <s v="AL-J030730"/>
    <x v="1"/>
    <s v="J030730"/>
    <n v="0"/>
    <n v="30000"/>
    <n v="12.99"/>
    <x v="1"/>
    <x v="1"/>
    <s v="Delisted"/>
    <x v="3"/>
    <x v="4"/>
    <d v="2024-06-11T00:00:00"/>
    <m/>
    <n v="2"/>
    <n v="0"/>
    <m/>
    <n v="0"/>
    <m/>
    <n v="0"/>
    <n v="0"/>
    <n v="0"/>
    <n v="0"/>
    <n v="0"/>
    <m/>
    <m/>
    <m/>
    <m/>
    <m/>
    <m/>
    <m/>
  </r>
  <r>
    <x v="1440"/>
    <s v="AL-J070305"/>
    <x v="1"/>
    <s v="J070305"/>
    <n v="0"/>
    <n v="70000"/>
    <n v="7.79"/>
    <x v="1"/>
    <x v="1"/>
    <s v="NoReplen"/>
    <x v="4"/>
    <x v="3"/>
    <d v="2024-11-01T00:00:00"/>
    <m/>
    <s v=""/>
    <n v="2438.27"/>
    <n v="6712.34"/>
    <n v="-4274.07"/>
    <n v="-0.64"/>
    <s v=""/>
    <n v="1534.63"/>
    <n v="935.2"/>
    <n v="599.42999999999995"/>
    <n v="0.64"/>
    <m/>
    <m/>
    <m/>
    <m/>
    <m/>
    <m/>
    <m/>
  </r>
  <r>
    <x v="1441"/>
    <s v="AL-J070646"/>
    <x v="1"/>
    <s v="J070646"/>
    <n v="0"/>
    <n v="70000"/>
    <n v="12.99"/>
    <x v="1"/>
    <x v="1"/>
    <s v="Replenish"/>
    <x v="1"/>
    <x v="2"/>
    <d v="2025-11-17T00:00:00"/>
    <m/>
    <n v="4"/>
    <n v="17055.87"/>
    <m/>
    <n v="17055.87"/>
    <m/>
    <n v="4263.9674999999997"/>
    <n v="2857.8"/>
    <n v="0"/>
    <n v="2857.8"/>
    <n v="0"/>
    <m/>
    <m/>
    <m/>
    <m/>
    <m/>
    <m/>
    <m/>
  </r>
  <r>
    <x v="1442"/>
    <s v="AL-J070643"/>
    <x v="1"/>
    <s v="J070643"/>
    <n v="0"/>
    <n v="70000"/>
    <n v="12.99"/>
    <x v="1"/>
    <x v="1"/>
    <s v="Replenish"/>
    <x v="1"/>
    <x v="2"/>
    <d v="2025-10-24T00:00:00"/>
    <m/>
    <n v="84"/>
    <n v="17757.330000000002"/>
    <m/>
    <n v="17757.330000000002"/>
    <m/>
    <n v="211.39678571428573"/>
    <n v="13119.9"/>
    <n v="0"/>
    <n v="13119.9"/>
    <n v="0"/>
    <m/>
    <m/>
    <m/>
    <m/>
    <m/>
    <m/>
    <m/>
  </r>
  <r>
    <x v="1443"/>
    <s v="AL-J007554"/>
    <x v="1"/>
    <s v="J007554"/>
    <n v="0"/>
    <n v="7000"/>
    <n v="9.99"/>
    <x v="1"/>
    <x v="1"/>
    <s v="Delisted"/>
    <x v="1"/>
    <x v="4"/>
    <s v="PRE 2023"/>
    <m/>
    <s v=""/>
    <n v="0"/>
    <m/>
    <n v="0"/>
    <m/>
    <s v=""/>
    <n v="0"/>
    <n v="0"/>
    <n v="0"/>
    <n v="0"/>
    <m/>
    <m/>
    <m/>
    <m/>
    <m/>
    <m/>
    <m/>
  </r>
  <r>
    <x v="1444"/>
    <s v="AL-J070644"/>
    <x v="1"/>
    <s v="J070644"/>
    <n v="0"/>
    <n v="70000"/>
    <n v="12.99"/>
    <x v="1"/>
    <x v="1"/>
    <s v="Replenish"/>
    <x v="1"/>
    <x v="2"/>
    <d v="2025-10-24T00:00:00"/>
    <m/>
    <n v="94"/>
    <n v="68119.56"/>
    <m/>
    <n v="68119.56"/>
    <m/>
    <n v="724.6761702127659"/>
    <n v="152593.53"/>
    <n v="0"/>
    <n v="152593.53"/>
    <n v="0"/>
    <m/>
    <m/>
    <m/>
    <m/>
    <m/>
    <m/>
    <m/>
  </r>
  <r>
    <x v="1445"/>
    <s v="AL-J030728"/>
    <x v="1"/>
    <s v="J030728"/>
    <n v="0"/>
    <n v="30000"/>
    <n v="12.99"/>
    <x v="1"/>
    <x v="1"/>
    <s v="Delisted"/>
    <x v="3"/>
    <x v="4"/>
    <d v="2024-06-11T00:00:00"/>
    <m/>
    <n v="1"/>
    <n v="0"/>
    <m/>
    <n v="0"/>
    <m/>
    <n v="0"/>
    <n v="0"/>
    <n v="0"/>
    <n v="0"/>
    <n v="0"/>
    <m/>
    <m/>
    <m/>
    <m/>
    <m/>
    <m/>
    <m/>
  </r>
  <r>
    <x v="1446"/>
    <s v="AL-J007974"/>
    <x v="1"/>
    <s v="J007974"/>
    <n v="0"/>
    <n v="7000"/>
    <n v="12.99"/>
    <x v="1"/>
    <x v="1"/>
    <s v="Replenish"/>
    <x v="1"/>
    <x v="2"/>
    <d v="2023-05-01T00:00:00"/>
    <m/>
    <n v="114"/>
    <n v="205262.37"/>
    <n v="55859.56"/>
    <n v="149402.81"/>
    <n v="2.67"/>
    <n v="1800.5471052631578"/>
    <n v="261603.99"/>
    <n v="45294.35"/>
    <n v="216309.64"/>
    <n v="4.78"/>
    <m/>
    <m/>
    <m/>
    <m/>
    <m/>
    <m/>
    <m/>
  </r>
  <r>
    <x v="1447"/>
    <s v="AL-C070045"/>
    <x v="7"/>
    <s v="C070045"/>
    <n v="0"/>
    <n v="70000"/>
    <n v="24.99"/>
    <x v="1"/>
    <x v="10"/>
    <s v="Replenish"/>
    <x v="1"/>
    <x v="2"/>
    <d v="2023-11-01T00:00:00"/>
    <m/>
    <n v="1"/>
    <n v="33286.68"/>
    <n v="29113.35"/>
    <n v="4173.33"/>
    <n v="0.14000000000000001"/>
    <n v="33286.68"/>
    <n v="49105.35"/>
    <n v="28463.61"/>
    <n v="20641.740000000002"/>
    <n v="0.73"/>
    <m/>
    <m/>
    <m/>
    <m/>
    <m/>
    <m/>
    <m/>
  </r>
  <r>
    <x v="1448"/>
    <s v="AL-J007553"/>
    <x v="1"/>
    <s v="J007553"/>
    <n v="0"/>
    <n v="7000"/>
    <n v="11.39"/>
    <x v="1"/>
    <x v="1"/>
    <s v="Delisted"/>
    <x v="1"/>
    <x v="4"/>
    <s v="PRE 2023"/>
    <m/>
    <s v=""/>
    <n v="0"/>
    <n v="113.9"/>
    <n v="-113.9"/>
    <n v="-1"/>
    <s v=""/>
    <s v=""/>
    <s v=""/>
    <s v=""/>
    <s v=""/>
    <m/>
    <m/>
    <m/>
    <m/>
    <m/>
    <m/>
    <m/>
  </r>
  <r>
    <x v="1449"/>
    <s v="AL-E007148"/>
    <x v="4"/>
    <s v="E007148"/>
    <n v="0"/>
    <n v="7000"/>
    <n v="34.99"/>
    <x v="8"/>
    <x v="2"/>
    <s v="Replenish"/>
    <x v="1"/>
    <x v="2"/>
    <s v="PRE 2023"/>
    <m/>
    <n v="41"/>
    <n v="11182.75"/>
    <n v="8259.57"/>
    <n v="2923.18"/>
    <n v="0.35"/>
    <n v="272.75"/>
    <n v="23965.02"/>
    <n v="20258.04"/>
    <n v="3706.98"/>
    <n v="0.18"/>
    <m/>
    <m/>
    <m/>
    <m/>
    <m/>
    <m/>
    <m/>
  </r>
  <r>
    <x v="1450"/>
    <s v="AL-F001394"/>
    <x v="5"/>
    <s v="F001394"/>
    <s v="STRAIGHT"/>
    <n v="1000"/>
    <n v="99.99"/>
    <x v="9"/>
    <x v="6"/>
    <s v="Replenish"/>
    <x v="1"/>
    <x v="2"/>
    <d v="2025-05-01T00:00:00"/>
    <m/>
    <n v="77"/>
    <n v="320312.76"/>
    <n v="15298.47"/>
    <n v="305014.28999999998"/>
    <n v="19.940000000000001"/>
    <n v="4159.9059740259745"/>
    <n v="41970.79"/>
    <n v="5799.42"/>
    <n v="36171.370000000003"/>
    <n v="6.24"/>
    <m/>
    <m/>
    <m/>
    <m/>
    <m/>
    <m/>
    <m/>
  </r>
  <r>
    <x v="1451"/>
    <s v="AL-C001394"/>
    <x v="7"/>
    <s v="C001394"/>
    <s v="STRAIGHT"/>
    <n v="1000"/>
    <n v="16.989999999999998"/>
    <x v="9"/>
    <x v="7"/>
    <s v="Replenish"/>
    <x v="1"/>
    <x v="2"/>
    <s v="PRE 2023"/>
    <m/>
    <n v="137"/>
    <n v="194535.32"/>
    <n v="242721.08"/>
    <n v="-48185.760000000002"/>
    <n v="-0.2"/>
    <n v="1419.9658394160585"/>
    <n v="358874.11"/>
    <n v="435340.01"/>
    <n v="-76465.899999999994"/>
    <n v="-0.18"/>
    <m/>
    <m/>
    <m/>
    <m/>
    <m/>
    <m/>
    <m/>
  </r>
  <r>
    <x v="1452"/>
    <s v="AL-B001394"/>
    <x v="6"/>
    <s v="B001394"/>
    <s v="STRAIGHT"/>
    <n v="1000"/>
    <n v="27.99"/>
    <x v="9"/>
    <x v="6"/>
    <s v="Replenish"/>
    <x v="1"/>
    <x v="2"/>
    <s v="PRE 2023"/>
    <m/>
    <n v="155"/>
    <n v="874329.65"/>
    <n v="1083958.56"/>
    <n v="-209628.91"/>
    <n v="-0.19"/>
    <n v="5640.8364516129031"/>
    <n v="746829.79"/>
    <n v="918713.66"/>
    <n v="-171883.87"/>
    <n v="-0.19"/>
    <m/>
    <m/>
    <m/>
    <m/>
    <m/>
    <m/>
    <m/>
  </r>
  <r>
    <x v="1453"/>
    <s v="AL-A001394"/>
    <x v="2"/>
    <s v="A001394"/>
    <s v="STRAIGHT"/>
    <n v="1000"/>
    <n v="49.99"/>
    <x v="9"/>
    <x v="6"/>
    <s v="Replenish"/>
    <x v="1"/>
    <x v="2"/>
    <s v="PRE 2023"/>
    <m/>
    <n v="153"/>
    <n v="1617961.68"/>
    <n v="2015897.27"/>
    <n v="-397935.59"/>
    <n v="-0.2"/>
    <n v="10574.91294117647"/>
    <n v="862081.12"/>
    <n v="974698.66"/>
    <n v="-112617.54"/>
    <n v="-0.12"/>
    <m/>
    <m/>
    <m/>
    <m/>
    <m/>
    <m/>
    <m/>
  </r>
  <r>
    <x v="1454"/>
    <s v="AL-A009054"/>
    <x v="2"/>
    <s v="A009054"/>
    <s v="STRAIGHT"/>
    <n v="9000"/>
    <n v="199.99"/>
    <x v="9"/>
    <x v="4"/>
    <s v="SpecOrder"/>
    <x v="2"/>
    <x v="2"/>
    <s v="PRE 2023"/>
    <m/>
    <n v="15"/>
    <n v="6799.66"/>
    <n v="9199.5400000000009"/>
    <n v="-2399.88"/>
    <n v="-0.26"/>
    <n v="453.31066666666663"/>
    <n v="599.97"/>
    <n v="3599.82"/>
    <n v="-2999.85"/>
    <n v="-0.83"/>
    <m/>
    <m/>
    <m/>
    <m/>
    <m/>
    <m/>
    <m/>
  </r>
  <r>
    <x v="1455"/>
    <s v="AL-A009007"/>
    <x v="2"/>
    <s v="A009007"/>
    <s v="SINGLE MALT"/>
    <n v="9000"/>
    <n v="592.19000000000005"/>
    <x v="5"/>
    <x v="4"/>
    <s v="SpecOrder"/>
    <x v="2"/>
    <x v="1"/>
    <s v="PRE 2023"/>
    <m/>
    <n v="2"/>
    <n v="591.91999999999996"/>
    <m/>
    <n v="591.91999999999996"/>
    <m/>
    <n v="295.95999999999998"/>
    <n v="591.91999999999996"/>
    <n v="0"/>
    <n v="591.91999999999996"/>
    <n v="0"/>
    <m/>
    <m/>
    <m/>
    <m/>
    <m/>
    <m/>
    <m/>
  </r>
  <r>
    <x v="1456"/>
    <s v="AL-A005350"/>
    <x v="2"/>
    <s v="A005350"/>
    <s v="SINGLE MALT"/>
    <n v="5000"/>
    <n v="89.99"/>
    <x v="5"/>
    <x v="6"/>
    <s v="Allocated2"/>
    <x v="2"/>
    <x v="2"/>
    <s v="PRE 2023"/>
    <m/>
    <n v="2"/>
    <n v="1889.79"/>
    <n v="3689.59"/>
    <n v="-1799.8"/>
    <n v="-0.49"/>
    <n v="944.89499999999998"/>
    <n v="0"/>
    <n v="1079.8800000000001"/>
    <n v="-1079.8800000000001"/>
    <n v="-1"/>
    <m/>
    <m/>
    <m/>
    <m/>
    <m/>
    <m/>
    <m/>
  </r>
  <r>
    <x v="1457"/>
    <s v="AL-A004358"/>
    <x v="2"/>
    <s v="A004358"/>
    <s v="SINGLE MALT"/>
    <n v="4000"/>
    <n v="79.989999999999995"/>
    <x v="5"/>
    <x v="6"/>
    <s v="SpecOrder"/>
    <x v="2"/>
    <x v="2"/>
    <s v="PRE 2023"/>
    <m/>
    <n v="12"/>
    <n v="11358.58"/>
    <n v="11998.5"/>
    <n v="-639.91999999999996"/>
    <n v="-0.05"/>
    <n v="946.54833333333329"/>
    <n v="9678.7900000000009"/>
    <n v="2799.65"/>
    <n v="6879.14"/>
    <n v="2.46"/>
    <m/>
    <m/>
    <m/>
    <m/>
    <m/>
    <m/>
    <m/>
  </r>
  <r>
    <x v="1458"/>
    <s v="AL-E009221"/>
    <x v="4"/>
    <s v="E009221"/>
    <s v="STRAIGHT"/>
    <n v="9000"/>
    <n v="25.19"/>
    <x v="2"/>
    <x v="2"/>
    <s v="NoReplen"/>
    <x v="2"/>
    <x v="4"/>
    <s v="PRE 2023"/>
    <m/>
    <s v=""/>
    <n v="199.2"/>
    <n v="174.3"/>
    <n v="24.9"/>
    <n v="0.14000000000000001"/>
    <s v=""/>
    <n v="24.9"/>
    <n v="0"/>
    <n v="24.9"/>
    <n v="0"/>
    <m/>
    <m/>
    <m/>
    <m/>
    <m/>
    <m/>
    <m/>
  </r>
  <r>
    <x v="1459"/>
    <s v="AL-A009222"/>
    <x v="2"/>
    <s v="A009222"/>
    <s v="STRAIGHT"/>
    <n v="9000"/>
    <n v="32.39"/>
    <x v="2"/>
    <x v="5"/>
    <s v="NoReplen"/>
    <x v="2"/>
    <x v="1"/>
    <d v="2025-06-01T00:00:00"/>
    <m/>
    <n v="1"/>
    <n v="96.99"/>
    <m/>
    <n v="96.99"/>
    <m/>
    <n v="96.99"/>
    <n v="193.98"/>
    <n v="0"/>
    <n v="193.98"/>
    <n v="0"/>
    <m/>
    <m/>
    <m/>
    <m/>
    <m/>
    <m/>
    <m/>
  </r>
  <r>
    <x v="1460"/>
    <s v="AL-A009012"/>
    <x v="2"/>
    <s v="A009012"/>
    <s v="FLAVORED"/>
    <n v="9000"/>
    <n v="14.99"/>
    <x v="2"/>
    <x v="3"/>
    <s v="SpecOrder"/>
    <x v="2"/>
    <x v="1"/>
    <s v="PRE 2023"/>
    <m/>
    <n v="3"/>
    <n v="74.75"/>
    <n v="24.91"/>
    <n v="49.84"/>
    <n v="2"/>
    <n v="24.916666666666668"/>
    <s v=""/>
    <s v=""/>
    <s v=""/>
    <s v=""/>
    <m/>
    <m/>
    <m/>
    <m/>
    <m/>
    <m/>
    <m/>
  </r>
  <r>
    <x v="1461"/>
    <s v="AL-A005365"/>
    <x v="2"/>
    <s v="A005365"/>
    <s v="STRAIGHT"/>
    <n v="5000"/>
    <n v="26.39"/>
    <x v="2"/>
    <x v="5"/>
    <s v="SpecOrder"/>
    <x v="2"/>
    <x v="1"/>
    <s v="PRE 2023"/>
    <m/>
    <n v="2"/>
    <n v="157.02000000000001"/>
    <n v="43.61"/>
    <n v="113.41"/>
    <n v="2.6"/>
    <n v="78.510000000000005"/>
    <s v=""/>
    <s v=""/>
    <s v=""/>
    <s v=""/>
    <m/>
    <m/>
    <m/>
    <m/>
    <m/>
    <m/>
    <m/>
  </r>
  <r>
    <x v="1462"/>
    <s v="AL-A005485"/>
    <x v="2"/>
    <s v="A005485"/>
    <s v="STRAIGHT"/>
    <n v="5000"/>
    <n v="14.99"/>
    <x v="2"/>
    <x v="3"/>
    <s v="SpecOrder"/>
    <x v="2"/>
    <x v="1"/>
    <s v="PRE 2023"/>
    <m/>
    <n v="1"/>
    <n v="104.65"/>
    <n v="99.66"/>
    <n v="4.99"/>
    <n v="0.05"/>
    <n v="104.65"/>
    <s v=""/>
    <s v=""/>
    <s v=""/>
    <s v=""/>
    <m/>
    <m/>
    <m/>
    <m/>
    <m/>
    <m/>
    <m/>
  </r>
  <r>
    <x v="1463"/>
    <s v="AL-A005488"/>
    <x v="2"/>
    <s v="A005488"/>
    <s v="FLAVORED"/>
    <n v="5000"/>
    <n v="35.299999999999997"/>
    <x v="2"/>
    <x v="6"/>
    <s v="SpecOrder"/>
    <x v="2"/>
    <x v="3"/>
    <s v="PRE 2023"/>
    <m/>
    <n v="2"/>
    <m/>
    <n v="317.7"/>
    <n v="-317.7"/>
    <n v="-1"/>
    <n v="0"/>
    <s v=""/>
    <s v=""/>
    <s v=""/>
    <s v=""/>
    <m/>
    <m/>
    <m/>
    <m/>
    <m/>
    <m/>
    <m/>
  </r>
  <r>
    <x v="1464"/>
    <s v="AL-A010042"/>
    <x v="2"/>
    <s v="A010042"/>
    <s v="STRAIGHT"/>
    <n v="10000"/>
    <n v="34.99"/>
    <x v="4"/>
    <x v="5"/>
    <s v="SpecOrder"/>
    <x v="2"/>
    <x v="2"/>
    <s v="PRE 2023"/>
    <m/>
    <n v="2"/>
    <m/>
    <n v="104.97"/>
    <n v="-104.97"/>
    <n v="-1"/>
    <n v="0"/>
    <n v="209.94"/>
    <n v="139.96"/>
    <n v="69.98"/>
    <n v="0.5"/>
    <m/>
    <m/>
    <m/>
    <m/>
    <m/>
    <m/>
    <m/>
  </r>
  <r>
    <x v="1465"/>
    <s v="AL-A007437"/>
    <x v="2"/>
    <s v="A007437"/>
    <s v="STRAIGHT"/>
    <n v="7000"/>
    <n v="20.99"/>
    <x v="4"/>
    <x v="2"/>
    <s v="NoReplen"/>
    <x v="1"/>
    <x v="1"/>
    <s v="PRE 2023"/>
    <m/>
    <n v="3"/>
    <n v="608.71"/>
    <n v="14232.61"/>
    <n v="-13623.9"/>
    <n v="-0.96"/>
    <n v="202.90333333333334"/>
    <n v="440.79"/>
    <n v="1350.56"/>
    <n v="-909.77"/>
    <n v="-0.67"/>
    <m/>
    <m/>
    <m/>
    <m/>
    <m/>
    <m/>
    <m/>
  </r>
  <r>
    <x v="1466"/>
    <s v="AL-A007823"/>
    <x v="2"/>
    <s v="A007823"/>
    <s v="STRAIGHT"/>
    <n v="7000"/>
    <n v="32.99"/>
    <x v="9"/>
    <x v="2"/>
    <s v="NoReplen"/>
    <x v="1"/>
    <x v="1"/>
    <s v="PRE 2023"/>
    <m/>
    <n v="5"/>
    <n v="4849.53"/>
    <n v="21300.87"/>
    <n v="-16451.34"/>
    <n v="-0.77"/>
    <n v="969.90599999999995"/>
    <n v="0"/>
    <n v="1424.07"/>
    <n v="-1424.07"/>
    <n v="-1"/>
    <m/>
    <m/>
    <m/>
    <m/>
    <m/>
    <m/>
    <m/>
  </r>
  <r>
    <x v="1467"/>
    <s v="AL-A007324"/>
    <x v="2"/>
    <s v="A007324"/>
    <s v="STRAIGHT"/>
    <n v="7000"/>
    <n v="28.19"/>
    <x v="4"/>
    <x v="2"/>
    <s v="NoReplen"/>
    <x v="1"/>
    <x v="1"/>
    <s v="PRE 2023"/>
    <m/>
    <n v="2"/>
    <n v="1324.93"/>
    <n v="6770.82"/>
    <n v="-5445.89"/>
    <n v="-0.8"/>
    <n v="662.46500000000003"/>
    <n v="169.14"/>
    <n v="714.23"/>
    <n v="-545.09"/>
    <n v="-0.76"/>
    <m/>
    <m/>
    <m/>
    <m/>
    <m/>
    <m/>
    <m/>
  </r>
  <r>
    <x v="1468"/>
    <s v="AL-D007491"/>
    <x v="3"/>
    <s v="D007491"/>
    <s v="STRAIGHT"/>
    <n v="7000"/>
    <n v="11.99"/>
    <x v="4"/>
    <x v="7"/>
    <s v="NoReplen"/>
    <x v="4"/>
    <x v="3"/>
    <s v="PRE 2023"/>
    <m/>
    <s v=""/>
    <n v="23.98"/>
    <n v="95.94"/>
    <n v="-71.959999999999994"/>
    <n v="-0.75"/>
    <s v=""/>
    <n v="0"/>
    <n v="23.98"/>
    <n v="-23.98"/>
    <n v="-1"/>
    <m/>
    <m/>
    <m/>
    <m/>
    <m/>
    <m/>
    <m/>
  </r>
  <r>
    <x v="1469"/>
    <s v="AL-A010449"/>
    <x v="2"/>
    <s v="A010449"/>
    <s v="STRAIGHT"/>
    <n v="10000"/>
    <n v="49.99"/>
    <x v="4"/>
    <x v="5"/>
    <s v="SpecOrder"/>
    <x v="2"/>
    <x v="2"/>
    <d v="2023-03-01T00:00:00"/>
    <m/>
    <n v="1"/>
    <n v="449.91"/>
    <n v="649.87"/>
    <n v="-199.96"/>
    <n v="-0.31"/>
    <n v="449.91"/>
    <s v=""/>
    <s v=""/>
    <s v=""/>
    <s v=""/>
    <m/>
    <m/>
    <m/>
    <m/>
    <m/>
    <m/>
    <m/>
  </r>
  <r>
    <x v="1470"/>
    <s v="AL-A007491"/>
    <x v="2"/>
    <s v="A007491"/>
    <s v="STRAIGHT"/>
    <n v="7000"/>
    <n v="22.79"/>
    <x v="4"/>
    <x v="2"/>
    <s v="NoReplen"/>
    <x v="1"/>
    <x v="1"/>
    <s v="PRE 2023"/>
    <m/>
    <n v="4"/>
    <n v="843.23"/>
    <n v="5671.39"/>
    <n v="-4828.16"/>
    <n v="-0.85"/>
    <n v="210.8075"/>
    <n v="68.37"/>
    <n v="1048.5"/>
    <n v="-980.13"/>
    <n v="-0.93"/>
    <m/>
    <m/>
    <m/>
    <m/>
    <m/>
    <m/>
    <m/>
  </r>
  <r>
    <x v="1471"/>
    <s v="AL-A010450"/>
    <x v="2"/>
    <s v="A010450"/>
    <s v="STRAIGHT"/>
    <n v="10000"/>
    <n v="44.99"/>
    <x v="4"/>
    <x v="5"/>
    <s v="SpecOrder"/>
    <x v="2"/>
    <x v="2"/>
    <d v="2023-03-01T00:00:00"/>
    <m/>
    <n v="2"/>
    <n v="44.99"/>
    <n v="674.85"/>
    <n v="-629.86"/>
    <n v="-0.93"/>
    <n v="22.495000000000001"/>
    <n v="0"/>
    <n v="44.99"/>
    <n v="-44.99"/>
    <n v="-1"/>
    <m/>
    <m/>
    <m/>
    <m/>
    <m/>
    <m/>
    <m/>
  </r>
  <r>
    <x v="1472"/>
    <s v="AL-A007438"/>
    <x v="2"/>
    <s v="A007438"/>
    <s v="STRAIGHT"/>
    <n v="7000"/>
    <n v="29.99"/>
    <x v="4"/>
    <x v="2"/>
    <s v="NoReplen"/>
    <x v="1"/>
    <x v="1"/>
    <s v="PRE 2023"/>
    <m/>
    <n v="2"/>
    <n v="929.69"/>
    <n v="8162.5"/>
    <n v="-7232.81"/>
    <n v="-0.89"/>
    <n v="464.84500000000003"/>
    <n v="539.82000000000005"/>
    <n v="1624.49"/>
    <n v="-1084.67"/>
    <n v="-0.67"/>
    <m/>
    <m/>
    <m/>
    <m/>
    <m/>
    <m/>
    <m/>
  </r>
  <r>
    <x v="1473"/>
    <s v="AL-A007824"/>
    <x v="2"/>
    <s v="A007824"/>
    <s v="STRAIGHT"/>
    <n v="7000"/>
    <n v="26.99"/>
    <x v="4"/>
    <x v="2"/>
    <s v="NoReplen"/>
    <x v="1"/>
    <x v="3"/>
    <s v="PRE 2023"/>
    <m/>
    <n v="8"/>
    <n v="674.75"/>
    <n v="1187.56"/>
    <n v="-512.80999999999995"/>
    <n v="-0.43"/>
    <n v="84.34375"/>
    <s v=""/>
    <s v=""/>
    <s v=""/>
    <s v=""/>
    <m/>
    <m/>
    <m/>
    <m/>
    <m/>
    <m/>
    <m/>
  </r>
  <r>
    <x v="1474"/>
    <s v="AL-A010628"/>
    <x v="2"/>
    <s v="A010628"/>
    <s v="STRAIGHT"/>
    <n v="10000"/>
    <n v="54.99"/>
    <x v="4"/>
    <x v="6"/>
    <s v="Allocated1"/>
    <x v="1"/>
    <x v="2"/>
    <d v="2023-12-01T00:00:00"/>
    <m/>
    <n v="2"/>
    <n v="54.99"/>
    <n v="549.9"/>
    <n v="-494.91"/>
    <n v="-0.9"/>
    <n v="27.495000000000001"/>
    <n v="0"/>
    <n v="714.87"/>
    <n v="-714.87"/>
    <n v="-1"/>
    <m/>
    <m/>
    <m/>
    <m/>
    <m/>
    <m/>
    <m/>
  </r>
  <r>
    <x v="1475"/>
    <s v="AL-B001987"/>
    <x v="6"/>
    <s v="B001987"/>
    <s v="STRAIGHT"/>
    <n v="1000"/>
    <n v="6.29"/>
    <x v="9"/>
    <x v="3"/>
    <s v="NoReplen"/>
    <x v="1"/>
    <x v="1"/>
    <s v="PRE 2023"/>
    <m/>
    <n v="1"/>
    <n v="1134.83"/>
    <n v="2588.2600000000002"/>
    <n v="-1453.43"/>
    <n v="-0.56000000000000005"/>
    <n v="1134.83"/>
    <n v="37.74"/>
    <n v="146.86000000000001"/>
    <n v="-109.12"/>
    <n v="-0.74"/>
    <m/>
    <m/>
    <m/>
    <m/>
    <m/>
    <m/>
    <m/>
  </r>
  <r>
    <x v="1476"/>
    <s v="AL-A001987"/>
    <x v="2"/>
    <s v="A001987"/>
    <s v="STRAIGHT"/>
    <n v="1000"/>
    <n v="21.59"/>
    <x v="9"/>
    <x v="2"/>
    <s v="NoReplen"/>
    <x v="1"/>
    <x v="3"/>
    <s v="PRE 2023"/>
    <m/>
    <n v="2"/>
    <n v="669.29"/>
    <n v="3173.73"/>
    <n v="-2504.44"/>
    <n v="-0.79"/>
    <n v="334.64499999999998"/>
    <n v="0"/>
    <n v="215.9"/>
    <n v="-215.9"/>
    <n v="-1"/>
    <m/>
    <m/>
    <m/>
    <m/>
    <m/>
    <m/>
    <m/>
  </r>
  <r>
    <x v="1477"/>
    <s v="AL-A001936"/>
    <x v="2"/>
    <s v="A001936"/>
    <s v="SINGLE MALT"/>
    <n v="1000"/>
    <n v="31.79"/>
    <x v="5"/>
    <x v="2"/>
    <s v="NoReplen"/>
    <x v="1"/>
    <x v="1"/>
    <s v="PRE 2023"/>
    <m/>
    <s v=""/>
    <n v="476.85"/>
    <n v="5865.43"/>
    <n v="-5388.58"/>
    <n v="-0.92"/>
    <s v=""/>
    <n v="0"/>
    <n v="1155.08"/>
    <n v="-1155.08"/>
    <n v="-1"/>
    <m/>
    <m/>
    <m/>
    <m/>
    <m/>
    <m/>
    <m/>
  </r>
  <r>
    <x v="1478"/>
    <s v="AL-A005497"/>
    <x v="2"/>
    <s v="A005497"/>
    <n v="0"/>
    <n v="5000"/>
    <n v="22.19"/>
    <x v="13"/>
    <x v="2"/>
    <s v="NoReplen"/>
    <x v="2"/>
    <x v="4"/>
    <s v="PRE 2023"/>
    <m/>
    <s v=""/>
    <m/>
    <n v="140.55000000000001"/>
    <n v="-140.55000000000001"/>
    <n v="-1"/>
    <s v=""/>
    <s v=""/>
    <s v=""/>
    <s v=""/>
    <s v=""/>
    <m/>
    <m/>
    <m/>
    <m/>
    <m/>
    <m/>
    <m/>
  </r>
  <r>
    <x v="1479"/>
    <s v="AL-D005893"/>
    <x v="3"/>
    <s v="D005893"/>
    <s v="STRAIGHT"/>
    <n v="5000"/>
    <n v="0.59"/>
    <x v="7"/>
    <x v="7"/>
    <s v="Delisted"/>
    <x v="2"/>
    <x v="4"/>
    <s v="PRE 2023"/>
    <m/>
    <s v=""/>
    <m/>
    <n v="494.17"/>
    <n v="-494.17"/>
    <n v="-1"/>
    <s v=""/>
    <s v=""/>
    <s v=""/>
    <s v=""/>
    <s v=""/>
    <m/>
    <m/>
    <m/>
    <m/>
    <m/>
    <m/>
    <m/>
  </r>
  <r>
    <x v="1480"/>
    <s v="AL-A001493"/>
    <x v="2"/>
    <s v="A001493"/>
    <s v="FLAVORED"/>
    <n v="1000"/>
    <n v="19.989999999999998"/>
    <x v="7"/>
    <x v="3"/>
    <s v="Replenish"/>
    <x v="1"/>
    <x v="2"/>
    <s v="PRE 2023"/>
    <m/>
    <n v="121"/>
    <n v="47282.76"/>
    <n v="54850.720000000001"/>
    <n v="-7567.96"/>
    <n v="-0.14000000000000001"/>
    <n v="390.76661157024796"/>
    <n v="45699.71"/>
    <n v="41606"/>
    <n v="4093.71"/>
    <n v="0.1"/>
    <m/>
    <m/>
    <m/>
    <m/>
    <m/>
    <m/>
    <m/>
  </r>
  <r>
    <x v="1481"/>
    <s v="AL-F001492"/>
    <x v="5"/>
    <s v="F001492"/>
    <s v="FLAVORED"/>
    <n v="1000"/>
    <n v="29.99"/>
    <x v="7"/>
    <x v="3"/>
    <s v="Replenish"/>
    <x v="1"/>
    <x v="2"/>
    <s v="PRE 2023"/>
    <m/>
    <n v="122"/>
    <n v="243308.87"/>
    <n v="207671.53"/>
    <n v="35637.339999999997"/>
    <n v="0.17"/>
    <n v="1994.335"/>
    <n v="120919.67999999999"/>
    <n v="91720.09"/>
    <n v="29199.59"/>
    <n v="0.32"/>
    <m/>
    <m/>
    <m/>
    <m/>
    <m/>
    <m/>
    <m/>
  </r>
  <r>
    <x v="1482"/>
    <s v="AL-D001492"/>
    <x v="3"/>
    <s v="D001492"/>
    <s v="FLAVORED"/>
    <n v="1000"/>
    <n v="1.49"/>
    <x v="7"/>
    <x v="7"/>
    <s v="Replenish"/>
    <x v="1"/>
    <x v="2"/>
    <s v="PRE 2023"/>
    <m/>
    <n v="149"/>
    <n v="164974.29"/>
    <n v="125417.77"/>
    <n v="39556.519999999997"/>
    <n v="0.32"/>
    <n v="1107.21"/>
    <n v="373839.51"/>
    <n v="217867.8"/>
    <n v="155971.71"/>
    <n v="0.72"/>
    <m/>
    <m/>
    <m/>
    <m/>
    <m/>
    <m/>
    <m/>
  </r>
  <r>
    <x v="1483"/>
    <s v="AL-D004253"/>
    <x v="3"/>
    <s v="D004253"/>
    <s v="FLAVORED"/>
    <n v="4000"/>
    <n v="0.99"/>
    <x v="7"/>
    <x v="7"/>
    <s v="Delisted"/>
    <x v="2"/>
    <x v="4"/>
    <s v="PRE 2023"/>
    <m/>
    <n v="1"/>
    <n v="0"/>
    <n v="0"/>
    <n v="0"/>
    <m/>
    <n v="0"/>
    <n v="0"/>
    <n v="0"/>
    <n v="0"/>
    <n v="0"/>
    <m/>
    <m/>
    <m/>
    <m/>
    <m/>
    <m/>
    <m/>
  </r>
  <r>
    <x v="1484"/>
    <s v="AL-B001492"/>
    <x v="6"/>
    <s v="B001492"/>
    <s v="FLAVORED"/>
    <n v="1000"/>
    <n v="9.99"/>
    <x v="7"/>
    <x v="3"/>
    <s v="Replenish"/>
    <x v="1"/>
    <x v="2"/>
    <s v="PRE 2023"/>
    <m/>
    <n v="82"/>
    <n v="65224.71"/>
    <n v="46723.23"/>
    <n v="18501.48"/>
    <n v="0.4"/>
    <n v="795.42329268292679"/>
    <n v="72887.039999999994"/>
    <n v="29020.95"/>
    <n v="43866.09"/>
    <n v="1.51"/>
    <m/>
    <m/>
    <m/>
    <m/>
    <m/>
    <m/>
    <m/>
  </r>
  <r>
    <x v="1485"/>
    <s v="AL-A001492"/>
    <x v="2"/>
    <s v="A001492"/>
    <s v="FLAVORED"/>
    <n v="1000"/>
    <n v="19.989999999999998"/>
    <x v="7"/>
    <x v="3"/>
    <s v="Replenish"/>
    <x v="1"/>
    <x v="2"/>
    <s v="PRE 2023"/>
    <m/>
    <n v="156"/>
    <n v="252818.58"/>
    <n v="214968.39"/>
    <n v="37850.19"/>
    <n v="0.18"/>
    <n v="1620.6319230769229"/>
    <n v="994922.08"/>
    <n v="834916.04"/>
    <n v="160006.04"/>
    <n v="0.19"/>
    <m/>
    <m/>
    <m/>
    <m/>
    <m/>
    <m/>
    <m/>
  </r>
  <r>
    <x v="1486"/>
    <s v="AL-J007776"/>
    <x v="1"/>
    <s v="J007776"/>
    <n v="0"/>
    <n v="7000"/>
    <n v="7.19"/>
    <x v="1"/>
    <x v="1"/>
    <s v="NoReplen"/>
    <x v="1"/>
    <x v="4"/>
    <s v="PRE 2023"/>
    <m/>
    <s v=""/>
    <m/>
    <n v="165.37"/>
    <n v="-165.37"/>
    <n v="-1"/>
    <s v=""/>
    <n v="0"/>
    <n v="14.38"/>
    <n v="-14.38"/>
    <n v="-1"/>
    <m/>
    <m/>
    <m/>
    <m/>
    <m/>
    <m/>
    <m/>
  </r>
  <r>
    <x v="1487"/>
    <s v="AL-D007566"/>
    <x v="3"/>
    <s v="D007566"/>
    <s v="FLAVORED"/>
    <n v="7000"/>
    <n v="1.49"/>
    <x v="7"/>
    <x v="7"/>
    <s v="Replenish"/>
    <x v="1"/>
    <x v="2"/>
    <s v="PRE 2023"/>
    <m/>
    <n v="89"/>
    <n v="33919.85"/>
    <n v="30080.12"/>
    <n v="3839.73"/>
    <n v="0.13"/>
    <n v="381.12191011235956"/>
    <n v="57037.2"/>
    <n v="46339"/>
    <n v="10698.2"/>
    <n v="0.23"/>
    <m/>
    <m/>
    <m/>
    <m/>
    <m/>
    <m/>
    <m/>
  </r>
  <r>
    <x v="1488"/>
    <s v="AL-A007566"/>
    <x v="2"/>
    <s v="A007566"/>
    <s v="FLAVORED"/>
    <n v="7000"/>
    <n v="19.989999999999998"/>
    <x v="7"/>
    <x v="3"/>
    <s v="Replenish"/>
    <x v="1"/>
    <x v="2"/>
    <s v="PRE 2023"/>
    <m/>
    <n v="97"/>
    <n v="41991.77"/>
    <n v="48562.34"/>
    <n v="-6570.57"/>
    <n v="-0.14000000000000001"/>
    <n v="432.90484536082471"/>
    <n v="83899.93"/>
    <n v="86874.38"/>
    <n v="-2974.45"/>
    <n v="-0.03"/>
    <m/>
    <m/>
    <m/>
    <m/>
    <m/>
    <m/>
    <m/>
  </r>
  <r>
    <x v="1489"/>
    <s v="AL-A001808"/>
    <x v="2"/>
    <s v="A001808"/>
    <s v="FLAVORED"/>
    <n v="1000"/>
    <n v="20.99"/>
    <x v="7"/>
    <x v="2"/>
    <s v="NoReplen"/>
    <x v="1"/>
    <x v="4"/>
    <s v="PRE 2023"/>
    <m/>
    <n v="1"/>
    <m/>
    <n v="102.51"/>
    <n v="-102.51"/>
    <n v="-1"/>
    <n v="0"/>
    <n v="0"/>
    <n v="11.39"/>
    <n v="-11.39"/>
    <n v="-1"/>
    <m/>
    <m/>
    <m/>
    <m/>
    <m/>
    <m/>
    <m/>
  </r>
  <r>
    <x v="1490"/>
    <s v="AL-D004952"/>
    <x v="3"/>
    <s v="D004952"/>
    <s v="FLAVORED"/>
    <n v="4000"/>
    <n v="1.49"/>
    <x v="7"/>
    <x v="7"/>
    <s v="NoReplen"/>
    <x v="2"/>
    <x v="3"/>
    <s v="PRE 2023"/>
    <m/>
    <s v=""/>
    <m/>
    <n v="1.49"/>
    <n v="-1.49"/>
    <n v="-1"/>
    <s v=""/>
    <s v=""/>
    <s v=""/>
    <s v=""/>
    <s v=""/>
    <m/>
    <m/>
    <m/>
    <m/>
    <m/>
    <m/>
    <m/>
  </r>
  <r>
    <x v="1491"/>
    <s v="AL-A001591"/>
    <x v="2"/>
    <s v="A001591"/>
    <s v="FLAVORED"/>
    <n v="1000"/>
    <n v="19.989999999999998"/>
    <x v="7"/>
    <x v="3"/>
    <s v="Replenish"/>
    <x v="1"/>
    <x v="2"/>
    <s v="PRE 2023"/>
    <m/>
    <n v="132"/>
    <n v="43614.53"/>
    <n v="40556.410000000003"/>
    <n v="3058.12"/>
    <n v="0.08"/>
    <n v="330.41310606060603"/>
    <n v="56226.16"/>
    <n v="56568.08"/>
    <n v="-341.92"/>
    <n v="-0.01"/>
    <m/>
    <m/>
    <m/>
    <m/>
    <m/>
    <m/>
    <m/>
  </r>
  <r>
    <x v="1492"/>
    <s v="AL-D070267"/>
    <x v="3"/>
    <s v="D070267"/>
    <s v="STRAIGHT"/>
    <n v="70000"/>
    <n v="10.79"/>
    <x v="7"/>
    <x v="7"/>
    <s v="Replenish"/>
    <x v="1"/>
    <x v="2"/>
    <d v="2024-07-01T00:00:00"/>
    <m/>
    <n v="15"/>
    <n v="3690.18"/>
    <n v="18745.580000000002"/>
    <n v="-15055.4"/>
    <n v="-0.8"/>
    <n v="246.012"/>
    <n v="442.39"/>
    <n v="2266.7399999999998"/>
    <n v="-1824.35"/>
    <n v="-0.8"/>
    <m/>
    <m/>
    <m/>
    <m/>
    <m/>
    <m/>
    <m/>
  </r>
  <r>
    <x v="1493"/>
    <s v="AL-D070444"/>
    <x v="3"/>
    <s v="D070444"/>
    <s v="FLAVORED"/>
    <n v="70000"/>
    <n v="1.49"/>
    <x v="7"/>
    <x v="7"/>
    <s v="Replenish"/>
    <x v="1"/>
    <x v="2"/>
    <d v="2025-05-01T00:00:00"/>
    <m/>
    <n v="83"/>
    <n v="22932.59"/>
    <n v="2065.14"/>
    <n v="20867.45"/>
    <n v="10.1"/>
    <n v="276.29626506024096"/>
    <n v="36771.71"/>
    <n v="7003"/>
    <n v="29768.71"/>
    <n v="4.25"/>
    <m/>
    <m/>
    <m/>
    <m/>
    <m/>
    <m/>
    <m/>
  </r>
  <r>
    <x v="1494"/>
    <s v="AL-A070444"/>
    <x v="2"/>
    <s v="A070444"/>
    <s v="FLAVORED"/>
    <n v="70000"/>
    <n v="19.989999999999998"/>
    <x v="7"/>
    <x v="3"/>
    <s v="Replenish"/>
    <x v="1"/>
    <x v="2"/>
    <d v="2025-05-01T00:00:00"/>
    <m/>
    <n v="95"/>
    <n v="54333.24"/>
    <n v="5937.03"/>
    <n v="48396.21"/>
    <n v="8.15"/>
    <n v="571.92884210526313"/>
    <n v="58035.28"/>
    <n v="16091.95"/>
    <n v="41943.33"/>
    <n v="2.61"/>
    <m/>
    <m/>
    <m/>
    <m/>
    <m/>
    <m/>
    <m/>
  </r>
  <r>
    <x v="1495"/>
    <s v="AL-E005439"/>
    <x v="4"/>
    <s v="E005439"/>
    <s v="FLAVORED"/>
    <n v="5000"/>
    <n v="13.19"/>
    <x v="7"/>
    <x v="8"/>
    <s v="Delisted"/>
    <x v="2"/>
    <x v="4"/>
    <s v="PRE 2023"/>
    <m/>
    <s v=""/>
    <m/>
    <n v="65.95"/>
    <n v="-65.95"/>
    <n v="-1"/>
    <s v=""/>
    <s v=""/>
    <s v=""/>
    <s v=""/>
    <s v=""/>
    <m/>
    <m/>
    <m/>
    <m/>
    <m/>
    <m/>
    <m/>
  </r>
  <r>
    <x v="1496"/>
    <s v="AL-F001248"/>
    <x v="5"/>
    <s v="F001248"/>
    <s v="FLAVORED"/>
    <n v="1000"/>
    <n v="29.99"/>
    <x v="7"/>
    <x v="3"/>
    <s v="Replenish"/>
    <x v="1"/>
    <x v="2"/>
    <s v="PRE 2023"/>
    <m/>
    <n v="103"/>
    <n v="68917.02"/>
    <n v="79699.95"/>
    <n v="-10782.93"/>
    <n v="-0.14000000000000001"/>
    <n v="669.09728155339815"/>
    <n v="14125.29"/>
    <n v="11928.21"/>
    <n v="2197.08"/>
    <n v="0.18"/>
    <m/>
    <m/>
    <m/>
    <m/>
    <m/>
    <m/>
    <m/>
  </r>
  <r>
    <x v="1497"/>
    <s v="AL-D001248"/>
    <x v="3"/>
    <s v="D001248"/>
    <s v="FLAVORED"/>
    <n v="1000"/>
    <n v="0.89"/>
    <x v="7"/>
    <x v="7"/>
    <s v="NoReplen"/>
    <x v="1"/>
    <x v="1"/>
    <s v="PRE 2023"/>
    <m/>
    <n v="5"/>
    <n v="1732.83"/>
    <n v="18072.18"/>
    <n v="-16339.35"/>
    <n v="-0.9"/>
    <n v="346.56599999999997"/>
    <n v="740.48"/>
    <n v="12028.73"/>
    <n v="-11288.25"/>
    <n v="-0.94"/>
    <m/>
    <m/>
    <m/>
    <m/>
    <m/>
    <m/>
    <m/>
  </r>
  <r>
    <x v="1498"/>
    <s v="AL-D005439"/>
    <x v="3"/>
    <s v="D005439"/>
    <s v="FLAVORED"/>
    <n v="5000"/>
    <n v="0.99"/>
    <x v="7"/>
    <x v="7"/>
    <s v="Delisted"/>
    <x v="2"/>
    <x v="4"/>
    <s v="PRE 2023"/>
    <m/>
    <s v=""/>
    <m/>
    <n v="0"/>
    <n v="0"/>
    <m/>
    <s v=""/>
    <s v=""/>
    <s v=""/>
    <s v=""/>
    <s v=""/>
    <m/>
    <m/>
    <m/>
    <m/>
    <m/>
    <m/>
    <m/>
  </r>
  <r>
    <x v="1499"/>
    <s v="AL-A001248"/>
    <x v="2"/>
    <s v="A001248"/>
    <s v="FLAVORED"/>
    <n v="1000"/>
    <n v="19.989999999999998"/>
    <x v="7"/>
    <x v="3"/>
    <s v="Replenish"/>
    <x v="1"/>
    <x v="2"/>
    <s v="PRE 2023"/>
    <m/>
    <n v="141"/>
    <n v="58815.18"/>
    <n v="66374.92"/>
    <n v="-7559.74"/>
    <n v="-0.11"/>
    <n v="417.1289361702128"/>
    <n v="179931.81"/>
    <n v="207788.78"/>
    <n v="-27856.97"/>
    <n v="-0.13"/>
    <m/>
    <m/>
    <m/>
    <m/>
    <m/>
    <m/>
    <m/>
  </r>
  <r>
    <x v="1500"/>
    <s v="AL-A001728"/>
    <x v="2"/>
    <s v="A001728"/>
    <s v="FLAVORED"/>
    <n v="1000"/>
    <n v="18.989999999999998"/>
    <x v="7"/>
    <x v="2"/>
    <s v="NoReplen"/>
    <x v="1"/>
    <x v="3"/>
    <s v="PRE 2023"/>
    <m/>
    <s v=""/>
    <m/>
    <n v="18.989999999999998"/>
    <n v="-18.989999999999998"/>
    <n v="-1"/>
    <s v=""/>
    <s v=""/>
    <s v=""/>
    <s v=""/>
    <s v=""/>
    <m/>
    <m/>
    <m/>
    <m/>
    <m/>
    <m/>
    <m/>
  </r>
  <r>
    <x v="1501"/>
    <s v="AL-E005294"/>
    <x v="4"/>
    <s v="E005294"/>
    <s v="FLAVORED"/>
    <n v="5000"/>
    <n v="13.19"/>
    <x v="7"/>
    <x v="8"/>
    <s v="NoReplen"/>
    <x v="2"/>
    <x v="4"/>
    <s v="PRE 2023"/>
    <m/>
    <s v=""/>
    <n v="26.38"/>
    <n v="237.42"/>
    <n v="-211.04"/>
    <n v="-0.89"/>
    <s v=""/>
    <s v=""/>
    <s v=""/>
    <s v=""/>
    <s v=""/>
    <m/>
    <m/>
    <m/>
    <m/>
    <m/>
    <m/>
    <m/>
  </r>
  <r>
    <x v="1502"/>
    <s v="AL-D005294"/>
    <x v="3"/>
    <s v="D005294"/>
    <s v="FLAVORED"/>
    <n v="5000"/>
    <n v="0.59"/>
    <x v="7"/>
    <x v="7"/>
    <s v="Delisted"/>
    <x v="2"/>
    <x v="4"/>
    <s v="PRE 2023"/>
    <m/>
    <s v=""/>
    <m/>
    <n v="185.96"/>
    <n v="-185.96"/>
    <n v="-1"/>
    <s v=""/>
    <n v="0"/>
    <n v="8.9"/>
    <n v="-8.9"/>
    <n v="-1"/>
    <m/>
    <m/>
    <m/>
    <m/>
    <m/>
    <m/>
    <m/>
  </r>
  <r>
    <x v="1503"/>
    <s v="AL-A005294"/>
    <x v="2"/>
    <s v="A005294"/>
    <s v="FLAVORED"/>
    <n v="5000"/>
    <n v="11.39"/>
    <x v="7"/>
    <x v="3"/>
    <s v="NoReplen"/>
    <x v="2"/>
    <x v="1"/>
    <s v="PRE 2023"/>
    <m/>
    <s v=""/>
    <n v="79.73"/>
    <n v="499.97"/>
    <n v="-420.24"/>
    <n v="-0.84"/>
    <s v=""/>
    <s v=""/>
    <s v=""/>
    <s v=""/>
    <s v=""/>
    <m/>
    <m/>
    <m/>
    <m/>
    <m/>
    <m/>
    <m/>
  </r>
  <r>
    <x v="1504"/>
    <s v="AL-D070544"/>
    <x v="3"/>
    <s v="D070544"/>
    <s v="FLAVORED"/>
    <n v="70000"/>
    <n v="12.99"/>
    <x v="7"/>
    <x v="7"/>
    <s v="Replenish"/>
    <x v="1"/>
    <x v="2"/>
    <d v="2025-09-01T00:00:00"/>
    <m/>
    <n v="46"/>
    <n v="15081.39"/>
    <m/>
    <n v="15081.39"/>
    <m/>
    <n v="327.8563043478261"/>
    <n v="1247.04"/>
    <n v="0"/>
    <n v="1247.04"/>
    <n v="0"/>
    <m/>
    <m/>
    <m/>
    <m/>
    <m/>
    <m/>
    <m/>
  </r>
  <r>
    <x v="1505"/>
    <s v="AL-J070161"/>
    <x v="1"/>
    <s v="J070161"/>
    <n v="0"/>
    <n v="70000"/>
    <n v="10.19"/>
    <x v="1"/>
    <x v="1"/>
    <s v="NoReplen"/>
    <x v="1"/>
    <x v="1"/>
    <d v="2024-02-01T00:00:00"/>
    <m/>
    <n v="13"/>
    <n v="2618.83"/>
    <n v="7081.72"/>
    <n v="-4462.8900000000003"/>
    <n v="-0.63"/>
    <n v="201.44846153846154"/>
    <n v="774.44"/>
    <n v="7007.78"/>
    <n v="-6233.34"/>
    <n v="-0.89"/>
    <m/>
    <m/>
    <m/>
    <m/>
    <m/>
    <m/>
    <m/>
  </r>
  <r>
    <x v="1506"/>
    <s v="AL-E005293"/>
    <x v="4"/>
    <s v="E005293"/>
    <s v="STRAIGHT"/>
    <n v="5000"/>
    <n v="13.19"/>
    <x v="7"/>
    <x v="8"/>
    <s v="Delisted"/>
    <x v="2"/>
    <x v="4"/>
    <s v="PRE 2023"/>
    <m/>
    <s v=""/>
    <m/>
    <n v="237.42"/>
    <n v="-237.42"/>
    <n v="-1"/>
    <s v=""/>
    <s v=""/>
    <s v=""/>
    <s v=""/>
    <s v=""/>
    <m/>
    <m/>
    <m/>
    <m/>
    <m/>
    <m/>
    <m/>
  </r>
  <r>
    <x v="1507"/>
    <s v="AL-F001590"/>
    <x v="5"/>
    <s v="F001590"/>
    <s v="STRAIGHT"/>
    <n v="1000"/>
    <n v="29.99"/>
    <x v="7"/>
    <x v="3"/>
    <s v="Replenish"/>
    <x v="1"/>
    <x v="2"/>
    <s v="PRE 2023"/>
    <m/>
    <n v="127"/>
    <n v="175882.52"/>
    <n v="179508.18"/>
    <n v="-3625.66"/>
    <n v="-0.02"/>
    <n v="1384.9017322834645"/>
    <n v="26645"/>
    <n v="32483.87"/>
    <n v="-5838.87"/>
    <n v="-0.18"/>
    <m/>
    <m/>
    <m/>
    <m/>
    <m/>
    <m/>
    <m/>
  </r>
  <r>
    <x v="1508"/>
    <s v="AL-A070694"/>
    <x v="2"/>
    <s v="A070694"/>
    <s v="FLAVORED"/>
    <n v="70000"/>
    <n v="19.989999999999998"/>
    <x v="7"/>
    <x v="2"/>
    <s v="Replenish"/>
    <x v="1"/>
    <x v="2"/>
    <s v=""/>
    <m/>
    <n v="57"/>
    <n v="979.51"/>
    <m/>
    <n v="979.51"/>
    <m/>
    <n v="17.184385964912281"/>
    <n v="1799.1"/>
    <n v="0"/>
    <n v="1799.1"/>
    <n v="0"/>
    <m/>
    <m/>
    <m/>
    <m/>
    <m/>
    <m/>
    <m/>
  </r>
  <r>
    <x v="1509"/>
    <s v="AL-D001590"/>
    <x v="3"/>
    <s v="D001590"/>
    <s v="STRAIGHT"/>
    <n v="1000"/>
    <n v="0.89"/>
    <x v="7"/>
    <x v="7"/>
    <s v="NoReplen"/>
    <x v="1"/>
    <x v="1"/>
    <s v="PRE 2023"/>
    <m/>
    <n v="7"/>
    <n v="2787.48"/>
    <n v="9813.4"/>
    <n v="-7025.92"/>
    <n v="-0.72"/>
    <n v="398.2114285714286"/>
    <n v="364.9"/>
    <n v="6249.93"/>
    <n v="-5885.03"/>
    <n v="-0.94"/>
    <m/>
    <m/>
    <m/>
    <m/>
    <m/>
    <m/>
    <m/>
  </r>
  <r>
    <x v="1510"/>
    <s v="AL-A001590"/>
    <x v="2"/>
    <s v="A001590"/>
    <s v="STRAIGHT"/>
    <n v="1000"/>
    <n v="19.989999999999998"/>
    <x v="7"/>
    <x v="3"/>
    <s v="Replenish"/>
    <x v="1"/>
    <x v="2"/>
    <s v="PRE 2023"/>
    <m/>
    <n v="138"/>
    <n v="53125.68"/>
    <n v="58706.62"/>
    <n v="-5580.94"/>
    <n v="-0.1"/>
    <n v="384.96869565217389"/>
    <n v="92405.4"/>
    <n v="78942.240000000005"/>
    <n v="13463.16"/>
    <n v="0.17"/>
    <m/>
    <m/>
    <m/>
    <m/>
    <m/>
    <m/>
    <m/>
  </r>
  <r>
    <x v="1511"/>
    <s v="AL-J007975"/>
    <x v="1"/>
    <s v="J007975"/>
    <n v="0"/>
    <n v="7000"/>
    <n v="10.19"/>
    <x v="1"/>
    <x v="1"/>
    <s v="NoReplen"/>
    <x v="1"/>
    <x v="1"/>
    <d v="2023-05-01T00:00:00"/>
    <m/>
    <n v="5"/>
    <n v="1151.47"/>
    <n v="10922.53"/>
    <n v="-9771.06"/>
    <n v="-0.89"/>
    <n v="230.29400000000001"/>
    <n v="163.04"/>
    <n v="5060.25"/>
    <n v="-4897.21"/>
    <n v="-0.97"/>
    <m/>
    <m/>
    <m/>
    <m/>
    <m/>
    <m/>
    <m/>
  </r>
  <r>
    <x v="1512"/>
    <s v="AL-A001726"/>
    <x v="2"/>
    <s v="A001726"/>
    <s v="STRAIGHT"/>
    <n v="1000"/>
    <n v="11.39"/>
    <x v="7"/>
    <x v="3"/>
    <s v="Delisted"/>
    <x v="4"/>
    <x v="3"/>
    <s v="PRE 2023"/>
    <m/>
    <s v=""/>
    <m/>
    <n v="68.36"/>
    <n v="-68.36"/>
    <n v="-1"/>
    <s v=""/>
    <s v=""/>
    <s v=""/>
    <s v=""/>
    <s v=""/>
    <m/>
    <m/>
    <m/>
    <m/>
    <m/>
    <m/>
    <m/>
  </r>
  <r>
    <x v="1513"/>
    <s v="AL-B004071"/>
    <x v="6"/>
    <s v="B004071"/>
    <s v="STRAIGHT"/>
    <n v="4000"/>
    <n v="4.1900000000000004"/>
    <x v="9"/>
    <x v="8"/>
    <s v="NoReplen"/>
    <x v="2"/>
    <x v="1"/>
    <d v="2024-11-01T00:00:00"/>
    <m/>
    <s v=""/>
    <n v="167.6"/>
    <n v="20.95"/>
    <n v="146.65"/>
    <n v="7"/>
    <s v=""/>
    <n v="8.3800000000000008"/>
    <n v="20.97"/>
    <n v="-12.59"/>
    <n v="-0.6"/>
    <m/>
    <m/>
    <m/>
    <m/>
    <m/>
    <m/>
    <m/>
  </r>
  <r>
    <x v="1514"/>
    <s v="AL-A000071"/>
    <x v="2"/>
    <s v="A000071"/>
    <n v="0"/>
    <n v="1000"/>
    <n v="5.99"/>
    <x v="9"/>
    <x v="8"/>
    <s v="NoReplen"/>
    <x v="1"/>
    <x v="4"/>
    <s v="PRE 2023"/>
    <m/>
    <s v=""/>
    <m/>
    <n v="17.97"/>
    <n v="-17.97"/>
    <n v="-1"/>
    <s v=""/>
    <s v=""/>
    <s v=""/>
    <s v=""/>
    <s v=""/>
    <m/>
    <m/>
    <m/>
    <m/>
    <m/>
    <m/>
    <m/>
  </r>
  <r>
    <x v="1515"/>
    <s v="AL-E000823"/>
    <x v="4"/>
    <s v="E000823"/>
    <n v="0"/>
    <n v="1000"/>
    <n v="13.99"/>
    <x v="8"/>
    <x v="8"/>
    <s v="Replenish"/>
    <x v="1"/>
    <x v="2"/>
    <s v="PRE 2023"/>
    <m/>
    <n v="121"/>
    <n v="33058.370000000003"/>
    <n v="32425.63"/>
    <n v="632.74"/>
    <n v="0.02"/>
    <n v="273.2096694214876"/>
    <n v="205051.43"/>
    <n v="186592.29"/>
    <n v="18459.14"/>
    <n v="0.1"/>
    <m/>
    <m/>
    <m/>
    <m/>
    <m/>
    <m/>
    <m/>
  </r>
  <r>
    <x v="1516"/>
    <s v="AL-A004893"/>
    <x v="2"/>
    <s v="A004893"/>
    <n v="0"/>
    <n v="4000"/>
    <n v="12.99"/>
    <x v="8"/>
    <x v="8"/>
    <s v="SpecOrder"/>
    <x v="2"/>
    <x v="3"/>
    <s v="PRE 2023"/>
    <m/>
    <s v=""/>
    <m/>
    <n v="38.97"/>
    <n v="-38.97"/>
    <n v="-1"/>
    <s v=""/>
    <s v=""/>
    <s v=""/>
    <s v=""/>
    <s v=""/>
    <m/>
    <m/>
    <m/>
    <m/>
    <m/>
    <m/>
    <m/>
  </r>
  <r>
    <x v="1517"/>
    <s v="AL-E005281"/>
    <x v="4"/>
    <s v="E005281"/>
    <n v="0"/>
    <n v="5000"/>
    <n v="9.59"/>
    <x v="8"/>
    <x v="8"/>
    <s v="Delisted"/>
    <x v="2"/>
    <x v="4"/>
    <s v="PRE 2023"/>
    <m/>
    <s v=""/>
    <m/>
    <n v="15.99"/>
    <n v="-15.99"/>
    <n v="-1"/>
    <s v=""/>
    <s v=""/>
    <s v=""/>
    <s v=""/>
    <s v=""/>
    <m/>
    <m/>
    <m/>
    <m/>
    <m/>
    <m/>
    <m/>
  </r>
  <r>
    <x v="1518"/>
    <s v="AL-E000216"/>
    <x v="4"/>
    <s v="E000216"/>
    <n v="0"/>
    <n v="1000"/>
    <n v="13.99"/>
    <x v="8"/>
    <x v="8"/>
    <s v="Replenish"/>
    <x v="1"/>
    <x v="2"/>
    <s v="PRE 2023"/>
    <m/>
    <n v="158"/>
    <n v="92417.94"/>
    <n v="109934.55"/>
    <n v="-17516.61"/>
    <n v="-0.16"/>
    <n v="584.92367088607591"/>
    <n v="357738.29"/>
    <n v="388360.07"/>
    <n v="-30621.78"/>
    <n v="-0.08"/>
    <m/>
    <m/>
    <m/>
    <m/>
    <m/>
    <m/>
    <m/>
  </r>
  <r>
    <x v="1519"/>
    <s v="AL-E000086"/>
    <x v="4"/>
    <s v="E000086"/>
    <n v="0"/>
    <n v="1000"/>
    <n v="13.99"/>
    <x v="8"/>
    <x v="8"/>
    <s v="Replenish"/>
    <x v="1"/>
    <x v="2"/>
    <s v="PRE 2023"/>
    <m/>
    <n v="111"/>
    <n v="88234.93"/>
    <n v="90985.45"/>
    <n v="-2750.52"/>
    <n v="-0.03"/>
    <n v="794.90927927927919"/>
    <n v="47747.87"/>
    <n v="48835.3"/>
    <n v="-1087.43"/>
    <n v="-0.02"/>
    <m/>
    <m/>
    <m/>
    <m/>
    <m/>
    <m/>
    <m/>
  </r>
  <r>
    <x v="1520"/>
    <s v="AL-B000086"/>
    <x v="6"/>
    <s v="B000086"/>
    <n v="0"/>
    <n v="1000"/>
    <n v="6.99"/>
    <x v="8"/>
    <x v="8"/>
    <s v="Replenish"/>
    <x v="1"/>
    <x v="2"/>
    <s v="PRE 2023"/>
    <m/>
    <n v="152"/>
    <n v="34376.82"/>
    <n v="40632.870000000003"/>
    <n v="-6256.05"/>
    <n v="-0.15"/>
    <n v="226.16328947368422"/>
    <n v="63804.72"/>
    <n v="64713.42"/>
    <n v="-908.7"/>
    <n v="-0.01"/>
    <m/>
    <m/>
    <m/>
    <m/>
    <m/>
    <m/>
    <m/>
  </r>
  <r>
    <x v="1521"/>
    <s v="AL-A000086"/>
    <x v="2"/>
    <s v="A000086"/>
    <n v="0"/>
    <n v="1000"/>
    <n v="12.99"/>
    <x v="8"/>
    <x v="8"/>
    <s v="Replenish"/>
    <x v="1"/>
    <x v="2"/>
    <s v="PRE 2023"/>
    <m/>
    <n v="143"/>
    <n v="34488.449999999997"/>
    <n v="35514.660000000003"/>
    <n v="-1026.21"/>
    <n v="-0.03"/>
    <n v="241.177972027972"/>
    <n v="54012.42"/>
    <n v="55844.01"/>
    <n v="-1831.59"/>
    <n v="-0.03"/>
    <m/>
    <m/>
    <m/>
    <m/>
    <m/>
    <m/>
    <m/>
  </r>
  <r>
    <x v="1522"/>
    <s v="AL-E000254"/>
    <x v="4"/>
    <s v="E000254"/>
    <n v="0"/>
    <n v="1000"/>
    <n v="13.99"/>
    <x v="8"/>
    <x v="8"/>
    <s v="Replenish"/>
    <x v="1"/>
    <x v="2"/>
    <s v="PRE 2023"/>
    <m/>
    <n v="127"/>
    <n v="58548.15"/>
    <n v="67267.039999999994"/>
    <n v="-8718.89"/>
    <n v="-0.13"/>
    <n v="461.00905511811027"/>
    <n v="76385.399999999994"/>
    <n v="76450.399999999994"/>
    <n v="-65"/>
    <n v="0"/>
    <m/>
    <m/>
    <m/>
    <m/>
    <m/>
    <m/>
    <m/>
  </r>
  <r>
    <x v="1523"/>
    <s v="AL-B000254"/>
    <x v="6"/>
    <s v="B000254"/>
    <n v="0"/>
    <n v="1000"/>
    <n v="2.69"/>
    <x v="8"/>
    <x v="8"/>
    <s v="NoReplen"/>
    <x v="1"/>
    <x v="4"/>
    <s v="PRE 2023"/>
    <m/>
    <s v=""/>
    <n v="75.3"/>
    <n v="92.95"/>
    <n v="-17.649999999999999"/>
    <n v="-0.19"/>
    <s v=""/>
    <s v=""/>
    <s v=""/>
    <s v=""/>
    <s v=""/>
    <m/>
    <m/>
    <m/>
    <m/>
    <m/>
    <m/>
    <m/>
  </r>
  <r>
    <x v="1524"/>
    <s v="AL-A000254"/>
    <x v="2"/>
    <s v="A000254"/>
    <n v="0"/>
    <n v="1000"/>
    <n v="12.99"/>
    <x v="8"/>
    <x v="8"/>
    <s v="Replenish"/>
    <x v="1"/>
    <x v="2"/>
    <s v="PRE 2023"/>
    <m/>
    <n v="147"/>
    <n v="38268.54"/>
    <n v="49699.74"/>
    <n v="-11431.2"/>
    <n v="-0.23"/>
    <n v="260.33020408163264"/>
    <n v="53817.57"/>
    <n v="61819.41"/>
    <n v="-8001.84"/>
    <n v="-0.13"/>
    <m/>
    <m/>
    <m/>
    <m/>
    <m/>
    <m/>
    <m/>
  </r>
  <r>
    <x v="1525"/>
    <s v="AL-D000311"/>
    <x v="3"/>
    <s v="D000311"/>
    <n v="0"/>
    <n v="1000"/>
    <n v="2.39"/>
    <x v="8"/>
    <x v="7"/>
    <s v="NoReplen"/>
    <x v="4"/>
    <x v="1"/>
    <s v="PRE 2023"/>
    <m/>
    <n v="2"/>
    <n v="382.4"/>
    <n v="505.78"/>
    <n v="-123.38"/>
    <n v="-0.24"/>
    <n v="191.2"/>
    <n v="133.84"/>
    <n v="131.65"/>
    <n v="2.19"/>
    <n v="0.02"/>
    <m/>
    <m/>
    <m/>
    <m/>
    <m/>
    <m/>
    <m/>
  </r>
  <r>
    <x v="1526"/>
    <s v="AL-E001186"/>
    <x v="4"/>
    <s v="E001186"/>
    <n v="0"/>
    <n v="1000"/>
    <n v="13.99"/>
    <x v="8"/>
    <x v="8"/>
    <s v="Replenish"/>
    <x v="1"/>
    <x v="2"/>
    <s v="PRE 2023"/>
    <m/>
    <n v="120"/>
    <n v="41116.61"/>
    <n v="38920.400000000001"/>
    <n v="2196.21"/>
    <n v="0.06"/>
    <n v="342.63841666666667"/>
    <n v="139200.5"/>
    <n v="134901.9"/>
    <n v="4298.6000000000004"/>
    <n v="0.03"/>
    <m/>
    <m/>
    <m/>
    <m/>
    <m/>
    <m/>
    <m/>
  </r>
  <r>
    <x v="1527"/>
    <s v="AL-E005216"/>
    <x v="4"/>
    <s v="E005216"/>
    <n v="0"/>
    <n v="5000"/>
    <n v="8.09"/>
    <x v="8"/>
    <x v="8"/>
    <s v="NoReplen"/>
    <x v="2"/>
    <x v="1"/>
    <s v="PRE 2023"/>
    <m/>
    <n v="1"/>
    <n v="40.450000000000003"/>
    <n v="0"/>
    <n v="40.450000000000003"/>
    <m/>
    <n v="40.450000000000003"/>
    <s v=""/>
    <s v=""/>
    <s v=""/>
    <s v=""/>
    <m/>
    <m/>
    <m/>
    <m/>
    <m/>
    <m/>
    <m/>
  </r>
  <r>
    <x v="1528"/>
    <s v="AL-E001187"/>
    <x v="4"/>
    <s v="E001187"/>
    <n v="0"/>
    <n v="1000"/>
    <n v="13.99"/>
    <x v="8"/>
    <x v="8"/>
    <s v="Replenish"/>
    <x v="1"/>
    <x v="2"/>
    <s v="PRE 2023"/>
    <m/>
    <n v="109"/>
    <n v="15500.92"/>
    <n v="15895.51"/>
    <n v="-394.59"/>
    <n v="-0.02"/>
    <n v="142.21027522935779"/>
    <n v="40109.33"/>
    <n v="38344.78"/>
    <n v="1764.55"/>
    <n v="0.05"/>
    <m/>
    <m/>
    <m/>
    <m/>
    <m/>
    <m/>
    <m/>
  </r>
  <r>
    <x v="1529"/>
    <s v="AL-E004620"/>
    <x v="4"/>
    <s v="E004620"/>
    <n v="0"/>
    <n v="4000"/>
    <n v="8.09"/>
    <x v="8"/>
    <x v="8"/>
    <s v="Delisted"/>
    <x v="2"/>
    <x v="4"/>
    <s v="PRE 2023"/>
    <m/>
    <s v=""/>
    <m/>
    <n v="88.99"/>
    <n v="-88.99"/>
    <n v="-1"/>
    <s v=""/>
    <s v=""/>
    <s v=""/>
    <s v=""/>
    <s v=""/>
    <m/>
    <m/>
    <m/>
    <m/>
    <m/>
    <m/>
    <m/>
  </r>
  <r>
    <x v="1530"/>
    <s v="AL-E001379"/>
    <x v="4"/>
    <s v="E001379"/>
    <n v="0"/>
    <n v="1000"/>
    <n v="8.09"/>
    <x v="8"/>
    <x v="8"/>
    <s v="NoReplen"/>
    <x v="1"/>
    <x v="3"/>
    <s v="PRE 2023"/>
    <m/>
    <n v="3"/>
    <n v="137.53"/>
    <n v="550.12"/>
    <n v="-412.59"/>
    <n v="-0.75"/>
    <n v="45.843333333333334"/>
    <n v="339.78"/>
    <n v="469.22"/>
    <n v="-129.44"/>
    <n v="-0.28000000000000003"/>
    <m/>
    <m/>
    <m/>
    <m/>
    <m/>
    <m/>
    <m/>
  </r>
  <r>
    <x v="1531"/>
    <s v="AL-E001380"/>
    <x v="4"/>
    <s v="E001380"/>
    <n v="0"/>
    <n v="1000"/>
    <n v="8.09"/>
    <x v="8"/>
    <x v="8"/>
    <s v="Delisted"/>
    <x v="1"/>
    <x v="1"/>
    <s v="PRE 2023"/>
    <m/>
    <n v="4"/>
    <n v="56.63"/>
    <n v="161.80000000000001"/>
    <n v="-105.17"/>
    <n v="-0.65"/>
    <n v="14.157500000000001"/>
    <n v="323.60000000000002"/>
    <n v="161.80000000000001"/>
    <n v="161.80000000000001"/>
    <n v="1"/>
    <m/>
    <m/>
    <m/>
    <m/>
    <m/>
    <m/>
    <m/>
  </r>
  <r>
    <x v="1532"/>
    <s v="AL-A004011"/>
    <x v="2"/>
    <s v="A004011"/>
    <n v="0"/>
    <n v="4000"/>
    <n v="12.99"/>
    <x v="8"/>
    <x v="8"/>
    <s v="SpecOrder"/>
    <x v="2"/>
    <x v="2"/>
    <s v="PRE 2023"/>
    <m/>
    <n v="7"/>
    <n v="961.26"/>
    <n v="649.5"/>
    <n v="311.76"/>
    <n v="0.48"/>
    <n v="137.32285714285715"/>
    <n v="15315.21"/>
    <n v="18679.62"/>
    <n v="-3364.41"/>
    <n v="-0.18"/>
    <m/>
    <m/>
    <m/>
    <m/>
    <m/>
    <m/>
    <m/>
  </r>
  <r>
    <x v="1533"/>
    <s v="AL-A005243"/>
    <x v="2"/>
    <s v="A005243"/>
    <n v="0"/>
    <n v="5000"/>
    <n v="9.59"/>
    <x v="8"/>
    <x v="8"/>
    <s v="NoReplen"/>
    <x v="2"/>
    <x v="4"/>
    <d v="2025-05-01T00:00:00"/>
    <m/>
    <s v=""/>
    <m/>
    <n v="47.95"/>
    <n v="-47.95"/>
    <n v="-1"/>
    <s v=""/>
    <n v="0"/>
    <n v="9.59"/>
    <n v="-9.59"/>
    <n v="-1"/>
    <m/>
    <m/>
    <m/>
    <m/>
    <m/>
    <m/>
    <m/>
  </r>
  <r>
    <x v="1534"/>
    <s v="AL-A008161"/>
    <x v="2"/>
    <s v="A008161"/>
    <n v="0"/>
    <n v="8000"/>
    <n v="7.79"/>
    <x v="8"/>
    <x v="8"/>
    <s v="NoReplen"/>
    <x v="6"/>
    <x v="1"/>
    <s v="PRE 2023"/>
    <m/>
    <n v="5"/>
    <n v="1744.96"/>
    <n v="4663.41"/>
    <n v="-2918.45"/>
    <n v="-0.63"/>
    <n v="348.99200000000002"/>
    <n v="1043.8599999999999"/>
    <n v="3481.32"/>
    <n v="-2437.46"/>
    <n v="-0.7"/>
    <m/>
    <m/>
    <m/>
    <m/>
    <m/>
    <m/>
    <m/>
  </r>
  <r>
    <x v="1535"/>
    <s v="AL-E000072"/>
    <x v="4"/>
    <s v="E000072"/>
    <n v="0"/>
    <n v="1000"/>
    <n v="13.99"/>
    <x v="8"/>
    <x v="8"/>
    <s v="Replenish"/>
    <x v="1"/>
    <x v="2"/>
    <s v="PRE 2023"/>
    <m/>
    <n v="141"/>
    <n v="24356.59"/>
    <n v="31418.34"/>
    <n v="-7061.75"/>
    <n v="-0.22"/>
    <n v="172.74177304964539"/>
    <n v="109793.52"/>
    <n v="122537.55"/>
    <n v="-12744.03"/>
    <n v="-0.1"/>
    <m/>
    <m/>
    <m/>
    <m/>
    <m/>
    <m/>
    <m/>
  </r>
  <r>
    <x v="1536"/>
    <s v="AL-A005708"/>
    <x v="2"/>
    <s v="A005708"/>
    <n v="0"/>
    <n v="5000"/>
    <n v="14.09"/>
    <x v="8"/>
    <x v="3"/>
    <s v="NoReplen"/>
    <x v="2"/>
    <x v="1"/>
    <s v="PRE 2023"/>
    <m/>
    <n v="1"/>
    <m/>
    <n v="42.03"/>
    <n v="-42.03"/>
    <n v="-1"/>
    <n v="0"/>
    <s v=""/>
    <s v=""/>
    <s v=""/>
    <s v=""/>
    <m/>
    <m/>
    <m/>
    <m/>
    <m/>
    <m/>
    <m/>
  </r>
  <r>
    <x v="1537"/>
    <s v="AL-E008054"/>
    <x v="4"/>
    <s v="E008054"/>
    <n v="0"/>
    <n v="8000"/>
    <n v="29.99"/>
    <x v="8"/>
    <x v="2"/>
    <s v="NoReplen"/>
    <x v="6"/>
    <x v="3"/>
    <s v="PRE 2023"/>
    <m/>
    <n v="1"/>
    <n v="29.99"/>
    <n v="899.7"/>
    <n v="-869.71"/>
    <n v="-0.97"/>
    <n v="29.99"/>
    <n v="209.93"/>
    <n v="1439.52"/>
    <n v="-1229.5899999999999"/>
    <n v="-0.85"/>
    <m/>
    <m/>
    <m/>
    <m/>
    <m/>
    <m/>
    <m/>
  </r>
  <r>
    <x v="1538"/>
    <s v="AL-E001760"/>
    <x v="4"/>
    <s v="E001760"/>
    <n v="0"/>
    <n v="1000"/>
    <n v="13.99"/>
    <x v="8"/>
    <x v="8"/>
    <s v="Replenish"/>
    <x v="1"/>
    <x v="2"/>
    <s v="PRE 2023"/>
    <m/>
    <n v="83"/>
    <n v="18704.63"/>
    <n v="15933.01"/>
    <n v="2771.62"/>
    <n v="0.17"/>
    <n v="225.35698795180724"/>
    <n v="101861.19"/>
    <n v="90581.72"/>
    <n v="11279.47"/>
    <n v="0.12"/>
    <m/>
    <m/>
    <m/>
    <m/>
    <m/>
    <m/>
    <m/>
  </r>
  <r>
    <x v="1539"/>
    <s v="AL-E000067"/>
    <x v="4"/>
    <s v="E000067"/>
    <n v="0"/>
    <n v="1000"/>
    <n v="13.99"/>
    <x v="8"/>
    <x v="8"/>
    <s v="Replenish"/>
    <x v="1"/>
    <x v="2"/>
    <s v="PRE 2023"/>
    <m/>
    <n v="139"/>
    <n v="81617.66"/>
    <n v="88750.39"/>
    <n v="-7132.73"/>
    <n v="-0.08"/>
    <n v="587.17741007194252"/>
    <n v="444392.35"/>
    <n v="487741.6"/>
    <n v="-43349.25"/>
    <n v="-0.09"/>
    <m/>
    <m/>
    <m/>
    <m/>
    <m/>
    <m/>
    <m/>
  </r>
  <r>
    <x v="1540"/>
    <s v="AL-F000067"/>
    <x v="5"/>
    <s v="F000067"/>
    <n v="0"/>
    <n v="1000"/>
    <n v="20.99"/>
    <x v="8"/>
    <x v="8"/>
    <s v="Replenish"/>
    <x v="1"/>
    <x v="2"/>
    <s v="PRE 2023"/>
    <m/>
    <n v="145"/>
    <n v="111267.99"/>
    <n v="122035.86"/>
    <n v="-10767.87"/>
    <n v="-0.09"/>
    <n v="767.36544827586215"/>
    <n v="54804.89"/>
    <n v="50040.160000000003"/>
    <n v="4764.7299999999996"/>
    <n v="0.1"/>
    <m/>
    <m/>
    <m/>
    <m/>
    <m/>
    <m/>
    <m/>
  </r>
  <r>
    <x v="1541"/>
    <s v="AL-C004067"/>
    <x v="7"/>
    <s v="C004067"/>
    <n v="0"/>
    <n v="4000"/>
    <n v="2.09"/>
    <x v="8"/>
    <x v="7"/>
    <s v="NoReplen"/>
    <x v="2"/>
    <x v="1"/>
    <s v="PRE 2023"/>
    <m/>
    <n v="1"/>
    <n v="33.44"/>
    <n v="6.27"/>
    <n v="27.17"/>
    <n v="4.33"/>
    <n v="33.44"/>
    <s v=""/>
    <s v=""/>
    <s v=""/>
    <s v=""/>
    <m/>
    <m/>
    <m/>
    <m/>
    <m/>
    <m/>
    <m/>
  </r>
  <r>
    <x v="1542"/>
    <s v="AL-B000067"/>
    <x v="6"/>
    <s v="B000067"/>
    <n v="0"/>
    <n v="1000"/>
    <n v="6.99"/>
    <x v="8"/>
    <x v="8"/>
    <s v="Replenish"/>
    <x v="1"/>
    <x v="2"/>
    <s v="PRE 2023"/>
    <m/>
    <n v="158"/>
    <n v="50369.94"/>
    <n v="59289.18"/>
    <n v="-8919.24"/>
    <n v="-0.15"/>
    <n v="318.79708860759496"/>
    <n v="38787.51"/>
    <n v="45302.19"/>
    <n v="-6514.68"/>
    <n v="-0.14000000000000001"/>
    <m/>
    <m/>
    <m/>
    <m/>
    <m/>
    <m/>
    <m/>
  </r>
  <r>
    <x v="1543"/>
    <s v="AL-A000067"/>
    <x v="2"/>
    <s v="A000067"/>
    <n v="0"/>
    <n v="1000"/>
    <n v="12.99"/>
    <x v="8"/>
    <x v="8"/>
    <s v="Replenish"/>
    <x v="1"/>
    <x v="2"/>
    <s v="PRE 2023"/>
    <m/>
    <n v="154"/>
    <n v="73068.75"/>
    <n v="83408.789999999994"/>
    <n v="-10340.040000000001"/>
    <n v="-0.12"/>
    <n v="474.47240259740261"/>
    <n v="153827.57999999999"/>
    <n v="169363.62"/>
    <n v="-15536.04"/>
    <n v="-0.09"/>
    <m/>
    <m/>
    <m/>
    <m/>
    <m/>
    <m/>
    <m/>
  </r>
  <r>
    <x v="1544"/>
    <s v="AL-A004532"/>
    <x v="2"/>
    <s v="A004532"/>
    <n v="0"/>
    <n v="4000"/>
    <n v="7.79"/>
    <x v="8"/>
    <x v="8"/>
    <s v="NoReplen"/>
    <x v="2"/>
    <x v="4"/>
    <s v="PRE 2023"/>
    <m/>
    <s v=""/>
    <n v="38.950000000000003"/>
    <n v="77.900000000000006"/>
    <n v="-38.950000000000003"/>
    <n v="-0.5"/>
    <s v=""/>
    <n v="0"/>
    <n v="31.16"/>
    <n v="-31.16"/>
    <n v="-1"/>
    <m/>
    <m/>
    <m/>
    <m/>
    <m/>
    <m/>
    <m/>
  </r>
  <r>
    <x v="1545"/>
    <s v="AL-E000256"/>
    <x v="4"/>
    <s v="E000256"/>
    <n v="0"/>
    <n v="1000"/>
    <n v="13.49"/>
    <x v="8"/>
    <x v="8"/>
    <s v="NoReplen"/>
    <x v="1"/>
    <x v="3"/>
    <s v="PRE 2023"/>
    <m/>
    <s v=""/>
    <m/>
    <n v="13.49"/>
    <n v="-13.49"/>
    <n v="-1"/>
    <s v=""/>
    <s v=""/>
    <s v=""/>
    <s v=""/>
    <s v=""/>
    <m/>
    <m/>
    <m/>
    <m/>
    <m/>
    <m/>
    <m/>
  </r>
  <r>
    <x v="1546"/>
    <s v="AL-E008156"/>
    <x v="4"/>
    <s v="E008156"/>
    <n v="0"/>
    <n v="8000"/>
    <n v="13.99"/>
    <x v="8"/>
    <x v="8"/>
    <s v="Replenish"/>
    <x v="6"/>
    <x v="2"/>
    <s v="PRE 2023"/>
    <m/>
    <n v="117"/>
    <n v="19278.22"/>
    <n v="20085.53"/>
    <n v="-807.31"/>
    <n v="-0.04"/>
    <n v="164.77111111111111"/>
    <n v="68830.8"/>
    <n v="71533.36"/>
    <n v="-2702.56"/>
    <n v="-0.04"/>
    <m/>
    <m/>
    <m/>
    <m/>
    <m/>
    <m/>
    <m/>
  </r>
  <r>
    <x v="1547"/>
    <s v="AL-E001381"/>
    <x v="4"/>
    <s v="E001381"/>
    <n v="0"/>
    <n v="1000"/>
    <n v="8.09"/>
    <x v="8"/>
    <x v="8"/>
    <s v="NoReplen"/>
    <x v="1"/>
    <x v="3"/>
    <s v="PRE 2023"/>
    <m/>
    <n v="12"/>
    <n v="428.77"/>
    <n v="1051.7"/>
    <n v="-622.92999999999995"/>
    <n v="-0.59"/>
    <n v="35.730833333333329"/>
    <n v="56.63"/>
    <n v="671.47"/>
    <n v="-614.84"/>
    <n v="-0.92"/>
    <m/>
    <m/>
    <m/>
    <m/>
    <m/>
    <m/>
    <m/>
  </r>
  <r>
    <x v="1548"/>
    <s v="AL-A005437"/>
    <x v="2"/>
    <s v="A005437"/>
    <n v="0"/>
    <n v="5000"/>
    <n v="7.79"/>
    <x v="8"/>
    <x v="8"/>
    <s v="Delisted"/>
    <x v="2"/>
    <x v="4"/>
    <s v="PRE 2023"/>
    <m/>
    <n v="1"/>
    <n v="0"/>
    <n v="31.16"/>
    <n v="-31.16"/>
    <n v="-1"/>
    <n v="0"/>
    <s v=""/>
    <s v=""/>
    <s v=""/>
    <s v=""/>
    <m/>
    <m/>
    <m/>
    <m/>
    <m/>
    <m/>
    <m/>
  </r>
  <r>
    <x v="1549"/>
    <s v="AL-E001228"/>
    <x v="4"/>
    <s v="E001228"/>
    <n v="0"/>
    <n v="1000"/>
    <n v="13.99"/>
    <x v="8"/>
    <x v="8"/>
    <s v="Replenish"/>
    <x v="1"/>
    <x v="2"/>
    <s v="PRE 2023"/>
    <m/>
    <n v="150"/>
    <n v="51357.29"/>
    <n v="60542.86"/>
    <n v="-9185.57"/>
    <n v="-0.15"/>
    <n v="342.38193333333334"/>
    <n v="107834.92"/>
    <n v="103714.26"/>
    <n v="4120.66"/>
    <n v="0.04"/>
    <m/>
    <m/>
    <m/>
    <m/>
    <m/>
    <m/>
    <m/>
  </r>
  <r>
    <x v="1550"/>
    <s v="AL-A004953"/>
    <x v="2"/>
    <s v="A004953"/>
    <n v="0"/>
    <n v="4000"/>
    <n v="7.79"/>
    <x v="8"/>
    <x v="8"/>
    <s v="NoReplen"/>
    <x v="2"/>
    <x v="4"/>
    <s v="PRE 2023"/>
    <m/>
    <s v=""/>
    <m/>
    <n v="163.63"/>
    <n v="-163.63"/>
    <n v="-1"/>
    <s v=""/>
    <n v="0"/>
    <n v="168.87"/>
    <n v="-168.87"/>
    <n v="-1"/>
    <m/>
    <m/>
    <m/>
    <m/>
    <m/>
    <m/>
    <m/>
  </r>
  <r>
    <x v="1551"/>
    <s v="AL-E000257"/>
    <x v="4"/>
    <s v="E000257"/>
    <n v="0"/>
    <n v="1000"/>
    <n v="5.99"/>
    <x v="8"/>
    <x v="8"/>
    <s v="Replenish"/>
    <x v="1"/>
    <x v="2"/>
    <s v="PRE 2023"/>
    <m/>
    <n v="155"/>
    <n v="139878.48000000001"/>
    <n v="143650.20000000001"/>
    <n v="-3771.72"/>
    <n v="-0.03"/>
    <n v="902.44180645161293"/>
    <n v="627518.39"/>
    <n v="576617.44999999995"/>
    <n v="50900.94"/>
    <n v="0.09"/>
    <m/>
    <m/>
    <m/>
    <m/>
    <m/>
    <m/>
    <m/>
  </r>
  <r>
    <x v="1552"/>
    <s v="AL-F000257"/>
    <x v="5"/>
    <s v="F000257"/>
    <n v="0"/>
    <n v="1000"/>
    <n v="10.49"/>
    <x v="8"/>
    <x v="8"/>
    <s v="Replenish"/>
    <x v="1"/>
    <x v="2"/>
    <s v="PRE 2023"/>
    <m/>
    <n v="145"/>
    <n v="103871.98"/>
    <n v="99930"/>
    <n v="3941.98"/>
    <n v="0.04"/>
    <n v="716.35848275862065"/>
    <n v="110805.87"/>
    <n v="107732.56"/>
    <n v="3073.31"/>
    <n v="0.03"/>
    <m/>
    <m/>
    <m/>
    <m/>
    <m/>
    <m/>
    <m/>
  </r>
  <r>
    <x v="1553"/>
    <s v="AL-E004130"/>
    <x v="4"/>
    <s v="E004130"/>
    <n v="0"/>
    <n v="4000"/>
    <n v="8.09"/>
    <x v="2"/>
    <x v="9"/>
    <s v="NoReplen"/>
    <x v="2"/>
    <x v="1"/>
    <s v="PRE 2023"/>
    <m/>
    <s v=""/>
    <n v="48.54"/>
    <n v="29.67"/>
    <n v="18.87"/>
    <n v="0.64"/>
    <s v=""/>
    <n v="72.81"/>
    <n v="8.09"/>
    <n v="64.72"/>
    <n v="8"/>
    <m/>
    <m/>
    <m/>
    <m/>
    <m/>
    <m/>
    <m/>
  </r>
  <r>
    <x v="1554"/>
    <s v="AL-E004541"/>
    <x v="4"/>
    <s v="E004541"/>
    <n v="0"/>
    <n v="4000"/>
    <n v="8.09"/>
    <x v="8"/>
    <x v="8"/>
    <s v="NoReplen"/>
    <x v="2"/>
    <x v="1"/>
    <s v="PRE 2023"/>
    <m/>
    <s v=""/>
    <n v="113.26"/>
    <n v="88.99"/>
    <n v="24.27"/>
    <n v="0.27"/>
    <s v=""/>
    <s v=""/>
    <s v=""/>
    <s v=""/>
    <s v=""/>
    <m/>
    <m/>
    <m/>
    <m/>
    <m/>
    <m/>
    <m/>
  </r>
  <r>
    <x v="1555"/>
    <s v="AL-A001229"/>
    <x v="2"/>
    <s v="A001229"/>
    <n v="0"/>
    <n v="1000"/>
    <n v="12.99"/>
    <x v="8"/>
    <x v="8"/>
    <s v="Replenish"/>
    <x v="1"/>
    <x v="2"/>
    <s v="PRE 2023"/>
    <m/>
    <n v="152"/>
    <n v="39879.300000000003"/>
    <n v="47309.58"/>
    <n v="-7430.28"/>
    <n v="-0.16"/>
    <n v="262.36381578947368"/>
    <n v="193200.27"/>
    <n v="184159.23"/>
    <n v="9041.0400000000009"/>
    <n v="0.05"/>
    <m/>
    <m/>
    <m/>
    <m/>
    <m/>
    <m/>
    <m/>
  </r>
  <r>
    <x v="1556"/>
    <s v="AL-A007318"/>
    <x v="2"/>
    <s v="A007318"/>
    <n v="0"/>
    <n v="7000"/>
    <n v="42.99"/>
    <x v="6"/>
    <x v="5"/>
    <s v="Replenish"/>
    <x v="1"/>
    <x v="2"/>
    <s v="PRE 2023"/>
    <m/>
    <n v="44"/>
    <n v="23509.45"/>
    <n v="29448.05"/>
    <n v="-5938.6"/>
    <n v="-0.2"/>
    <n v="534.30568181818182"/>
    <n v="49509.38"/>
    <n v="66530.38"/>
    <n v="-17021"/>
    <n v="-0.26"/>
    <m/>
    <m/>
    <m/>
    <m/>
    <m/>
    <m/>
    <m/>
  </r>
  <r>
    <x v="1557"/>
    <s v="AL-A070221"/>
    <x v="2"/>
    <s v="A070221"/>
    <s v="STRAIGHT"/>
    <n v="70000"/>
    <n v="39.99"/>
    <x v="6"/>
    <x v="5"/>
    <s v="Replenish"/>
    <x v="1"/>
    <x v="2"/>
    <d v="2024-07-01T00:00:00"/>
    <m/>
    <n v="107"/>
    <n v="153896.22"/>
    <n v="189405.73"/>
    <n v="-35509.51"/>
    <n v="-0.19"/>
    <n v="1438.2824299065421"/>
    <n v="51958.62"/>
    <n v="68469.759999999995"/>
    <n v="-16511.14"/>
    <n v="-0.24"/>
    <m/>
    <m/>
    <m/>
    <m/>
    <m/>
    <m/>
    <m/>
  </r>
  <r>
    <x v="1558"/>
    <s v="AL-B001321"/>
    <x v="6"/>
    <s v="B001321"/>
    <s v="STRAIGHT"/>
    <n v="1000"/>
    <n v="16.989999999999998"/>
    <x v="6"/>
    <x v="2"/>
    <s v="Replenish"/>
    <x v="1"/>
    <x v="2"/>
    <d v="2024-07-01T00:00:00"/>
    <m/>
    <n v="81"/>
    <n v="215246.31"/>
    <n v="172539.26"/>
    <n v="42707.05"/>
    <n v="0.25"/>
    <n v="2657.361851851852"/>
    <n v="204882.41"/>
    <n v="158092.09"/>
    <n v="46790.32"/>
    <n v="0.3"/>
    <m/>
    <m/>
    <m/>
    <m/>
    <m/>
    <m/>
    <m/>
  </r>
  <r>
    <x v="1559"/>
    <s v="AL-A001321"/>
    <x v="2"/>
    <s v="A001321"/>
    <n v="0"/>
    <n v="1000"/>
    <n v="29.99"/>
    <x v="6"/>
    <x v="2"/>
    <s v="Replenish"/>
    <x v="1"/>
    <x v="2"/>
    <s v="PRE 2023"/>
    <m/>
    <n v="155"/>
    <n v="714898.75"/>
    <n v="816022.01"/>
    <n v="-101123.26"/>
    <n v="-0.12"/>
    <n v="4612.25"/>
    <n v="342376.36"/>
    <n v="404469.04"/>
    <n v="-62092.68"/>
    <n v="-0.15"/>
    <m/>
    <m/>
    <m/>
    <m/>
    <m/>
    <m/>
    <m/>
  </r>
  <r>
    <x v="1560"/>
    <s v="AL-B007944"/>
    <x v="6"/>
    <s v="B007944"/>
    <s v="STRAIGHT"/>
    <n v="7000"/>
    <n v="18.989999999999998"/>
    <x v="6"/>
    <x v="5"/>
    <s v="Replenish"/>
    <x v="1"/>
    <x v="2"/>
    <d v="2024-07-01T00:00:00"/>
    <m/>
    <n v="67"/>
    <n v="183310.47"/>
    <n v="177368.28"/>
    <n v="5942.19"/>
    <n v="0.03"/>
    <n v="2735.9771641791044"/>
    <n v="127897.65"/>
    <n v="139501.20000000001"/>
    <n v="-11603.55"/>
    <n v="-0.08"/>
    <m/>
    <m/>
    <m/>
    <m/>
    <m/>
    <m/>
    <m/>
  </r>
  <r>
    <x v="1561"/>
    <s v="AL-A007944"/>
    <x v="2"/>
    <s v="A007944"/>
    <s v="STRAIGHT"/>
    <n v="7000"/>
    <n v="34.99"/>
    <x v="6"/>
    <x v="5"/>
    <s v="Replenish"/>
    <x v="1"/>
    <x v="2"/>
    <d v="2023-03-01T00:00:00"/>
    <m/>
    <n v="143"/>
    <n v="591759.87"/>
    <n v="565520.04"/>
    <n v="26239.83"/>
    <n v="0.05"/>
    <n v="4138.1809090909092"/>
    <n v="307046.01"/>
    <n v="298553.74"/>
    <n v="8492.27"/>
    <n v="0.03"/>
    <m/>
    <m/>
    <m/>
    <m/>
    <m/>
    <m/>
    <m/>
  </r>
  <r>
    <x v="1562"/>
    <s v="AL-A070031"/>
    <x v="2"/>
    <s v="A070031"/>
    <n v="0"/>
    <n v="70000"/>
    <n v="13.79"/>
    <x v="1"/>
    <x v="10"/>
    <s v="NoReplen"/>
    <x v="1"/>
    <x v="1"/>
    <d v="2023-05-01T00:00:00"/>
    <m/>
    <n v="16"/>
    <n v="937.72"/>
    <n v="2622.91"/>
    <n v="-1685.19"/>
    <n v="-0.64"/>
    <n v="58.607500000000002"/>
    <n v="82.74"/>
    <n v="183.92"/>
    <n v="-101.18"/>
    <n v="-0.55000000000000004"/>
    <m/>
    <m/>
    <m/>
    <m/>
    <m/>
    <m/>
    <m/>
  </r>
  <r>
    <x v="1563"/>
    <s v="AL-A070030"/>
    <x v="2"/>
    <s v="A070030"/>
    <n v="0"/>
    <n v="70000"/>
    <n v="13.79"/>
    <x v="1"/>
    <x v="10"/>
    <s v="NoReplen"/>
    <x v="1"/>
    <x v="1"/>
    <d v="2023-05-01T00:00:00"/>
    <m/>
    <n v="10"/>
    <n v="910.14"/>
    <n v="2632.11"/>
    <n v="-1721.97"/>
    <n v="-0.65"/>
    <n v="91.013999999999996"/>
    <n v="0"/>
    <n v="229.9"/>
    <n v="-229.9"/>
    <n v="-1"/>
    <m/>
    <m/>
    <m/>
    <m/>
    <m/>
    <m/>
    <m/>
  </r>
  <r>
    <x v="1564"/>
    <s v="AL-A070029"/>
    <x v="2"/>
    <s v="A070029"/>
    <n v="0"/>
    <n v="70000"/>
    <n v="13.79"/>
    <x v="1"/>
    <x v="10"/>
    <s v="NoReplen"/>
    <x v="1"/>
    <x v="1"/>
    <d v="2023-05-01T00:00:00"/>
    <m/>
    <n v="6"/>
    <n v="1075.6199999999999"/>
    <n v="4369.9399999999996"/>
    <n v="-3294.32"/>
    <n v="-0.75"/>
    <n v="179.26999999999998"/>
    <n v="27.58"/>
    <n v="160.93"/>
    <n v="-133.35"/>
    <n v="-0.83"/>
    <m/>
    <m/>
    <m/>
    <m/>
    <m/>
    <m/>
    <m/>
  </r>
  <r>
    <x v="1565"/>
    <s v="AL-E000462"/>
    <x v="4"/>
    <s v="E000462"/>
    <n v="0"/>
    <n v="1000"/>
    <n v="10.49"/>
    <x v="1"/>
    <x v="10"/>
    <s v="Replenish"/>
    <x v="1"/>
    <x v="2"/>
    <s v="PRE 2023"/>
    <m/>
    <n v="149"/>
    <n v="52103.83"/>
    <n v="52722.74"/>
    <n v="-618.91"/>
    <n v="-0.01"/>
    <n v="349.69013422818796"/>
    <n v="165353.87"/>
    <n v="170598.87"/>
    <n v="-5245"/>
    <n v="-0.03"/>
    <m/>
    <m/>
    <m/>
    <m/>
    <m/>
    <m/>
    <m/>
  </r>
  <r>
    <x v="1566"/>
    <s v="AL-F000462"/>
    <x v="5"/>
    <s v="F000462"/>
    <n v="0"/>
    <n v="1000"/>
    <n v="18.989999999999998"/>
    <x v="1"/>
    <x v="10"/>
    <s v="Replenish"/>
    <x v="1"/>
    <x v="2"/>
    <s v="PRE 2023"/>
    <m/>
    <n v="149"/>
    <n v="152337.78"/>
    <n v="171270.81"/>
    <n v="-18933.03"/>
    <n v="-0.11"/>
    <n v="1022.4012080536912"/>
    <n v="74953.53"/>
    <n v="74117.97"/>
    <n v="835.56"/>
    <n v="0.01"/>
    <m/>
    <m/>
    <m/>
    <m/>
    <m/>
    <m/>
    <m/>
  </r>
  <r>
    <x v="1567"/>
    <s v="AL-A007285"/>
    <x v="2"/>
    <s v="A007285"/>
    <s v="STRAIGHT"/>
    <n v="7000"/>
    <n v="84.99"/>
    <x v="4"/>
    <x v="6"/>
    <s v="Allocated1"/>
    <x v="1"/>
    <x v="2"/>
    <s v="PRE 2023"/>
    <m/>
    <s v=""/>
    <n v="169.98"/>
    <n v="54457.97"/>
    <n v="-54287.99"/>
    <n v="-1"/>
    <s v=""/>
    <n v="0"/>
    <n v="13888.18"/>
    <n v="-13888.18"/>
    <n v="-1"/>
    <m/>
    <m/>
    <m/>
    <m/>
    <m/>
    <m/>
    <m/>
  </r>
  <r>
    <x v="1568"/>
    <s v="AL-A001906"/>
    <x v="2"/>
    <s v="A001906"/>
    <s v="STRAIGHT"/>
    <n v="1000"/>
    <n v="114.99"/>
    <x v="4"/>
    <x v="4"/>
    <s v="Barrel"/>
    <x v="1"/>
    <x v="2"/>
    <s v="PRE 2023"/>
    <m/>
    <s v=""/>
    <n v="13198.68"/>
    <n v="94469.72"/>
    <n v="-81271.039999999994"/>
    <n v="-0.86"/>
    <s v=""/>
    <n v="23397.66"/>
    <n v="16628.189999999999"/>
    <n v="6769.47"/>
    <n v="0.41"/>
    <m/>
    <m/>
    <m/>
    <m/>
    <m/>
    <m/>
    <m/>
  </r>
  <r>
    <x v="1569"/>
    <s v="AL-A008096"/>
    <x v="2"/>
    <s v="A008096"/>
    <n v="0"/>
    <n v="8000"/>
    <n v="17.989999999999998"/>
    <x v="13"/>
    <x v="3"/>
    <s v="NoReplen"/>
    <x v="6"/>
    <x v="1"/>
    <s v="PRE 2023"/>
    <m/>
    <n v="1"/>
    <n v="287.83999999999997"/>
    <n v="125.95"/>
    <n v="161.88999999999999"/>
    <n v="1.29"/>
    <n v="287.83999999999997"/>
    <s v=""/>
    <s v=""/>
    <s v=""/>
    <s v=""/>
    <m/>
    <m/>
    <m/>
    <m/>
    <m/>
    <m/>
    <m/>
  </r>
  <r>
    <x v="1570"/>
    <s v="AL-A007209"/>
    <x v="2"/>
    <s v="A007209"/>
    <s v="STRAIGHT"/>
    <n v="7000"/>
    <n v="17.989999999999998"/>
    <x v="4"/>
    <x v="2"/>
    <s v="NoReplen"/>
    <x v="1"/>
    <x v="1"/>
    <s v="PRE 2023"/>
    <m/>
    <n v="2"/>
    <n v="9278.2199999999993"/>
    <n v="18314.57"/>
    <n v="-9036.35"/>
    <n v="-0.49"/>
    <n v="4639.1099999999997"/>
    <n v="3442.69"/>
    <n v="6228.81"/>
    <n v="-2786.12"/>
    <n v="-0.45"/>
    <m/>
    <m/>
    <m/>
    <m/>
    <m/>
    <m/>
    <m/>
  </r>
  <r>
    <x v="1571"/>
    <s v="AL-A007623"/>
    <x v="2"/>
    <s v="A007623"/>
    <s v="FLAVORED"/>
    <n v="7000"/>
    <n v="17.989999999999998"/>
    <x v="4"/>
    <x v="3"/>
    <s v="NoReplen"/>
    <x v="1"/>
    <x v="1"/>
    <s v="PRE 2023"/>
    <m/>
    <n v="3"/>
    <n v="719.6"/>
    <n v="1151.3599999999999"/>
    <n v="-431.76"/>
    <n v="-0.37"/>
    <n v="239.86666666666667"/>
    <n v="107.94"/>
    <n v="107.94"/>
    <n v="0"/>
    <n v="0"/>
    <m/>
    <m/>
    <m/>
    <m/>
    <m/>
    <m/>
    <m/>
  </r>
  <r>
    <x v="1572"/>
    <s v="AL-A010494"/>
    <x v="2"/>
    <s v="A010494"/>
    <s v="STRAIGHT"/>
    <n v="10000"/>
    <n v="41.99"/>
    <x v="4"/>
    <x v="5"/>
    <s v="SpecOrder"/>
    <x v="2"/>
    <x v="1"/>
    <d v="2023-03-01T00:00:00"/>
    <m/>
    <n v="2"/>
    <n v="1301.69"/>
    <n v="1539.74"/>
    <n v="-238.05"/>
    <n v="-0.15"/>
    <n v="650.84500000000003"/>
    <n v="0"/>
    <n v="251.94"/>
    <n v="-251.94"/>
    <n v="-1"/>
    <m/>
    <m/>
    <m/>
    <m/>
    <m/>
    <m/>
    <m/>
  </r>
  <r>
    <x v="1573"/>
    <s v="AL-A010493"/>
    <x v="2"/>
    <s v="A010493"/>
    <s v="STRAIGHT"/>
    <n v="10000"/>
    <n v="35.99"/>
    <x v="4"/>
    <x v="6"/>
    <s v="SpecOrder"/>
    <x v="2"/>
    <x v="1"/>
    <d v="2023-03-01T00:00:00"/>
    <m/>
    <n v="3"/>
    <n v="503.9"/>
    <n v="1559.74"/>
    <n v="-1055.8399999999999"/>
    <n v="-0.68"/>
    <n v="167.96666666666667"/>
    <s v=""/>
    <s v=""/>
    <s v=""/>
    <s v=""/>
    <m/>
    <m/>
    <m/>
    <m/>
    <m/>
    <m/>
    <m/>
  </r>
  <r>
    <x v="1574"/>
    <s v="AL-F001095"/>
    <x v="5"/>
    <s v="F001095"/>
    <s v="BLENDED"/>
    <n v="1000"/>
    <n v="69.989999999999995"/>
    <x v="5"/>
    <x v="2"/>
    <s v="Replenish"/>
    <x v="1"/>
    <x v="2"/>
    <s v="PRE 2023"/>
    <m/>
    <n v="86"/>
    <n v="82749.649999999994"/>
    <n v="94736.09"/>
    <n v="-11986.44"/>
    <n v="-0.13"/>
    <n v="962.20523255813941"/>
    <n v="3737.44"/>
    <n v="1484.77"/>
    <n v="2252.67"/>
    <n v="1.52"/>
    <m/>
    <m/>
    <m/>
    <m/>
    <m/>
    <m/>
    <m/>
  </r>
  <r>
    <x v="1575"/>
    <s v="AL-A001095"/>
    <x v="2"/>
    <s v="A001095"/>
    <s v="BLENDED"/>
    <n v="1000"/>
    <n v="39.99"/>
    <x v="5"/>
    <x v="2"/>
    <s v="Replenish"/>
    <x v="1"/>
    <x v="2"/>
    <s v="PRE 2023"/>
    <m/>
    <n v="132"/>
    <n v="63999.93"/>
    <n v="68219.87"/>
    <n v="-4219.9399999999996"/>
    <n v="-0.06"/>
    <n v="484.84795454545457"/>
    <n v="18911.97"/>
    <n v="26372.06"/>
    <n v="-7460.09"/>
    <n v="-0.28000000000000003"/>
    <m/>
    <m/>
    <m/>
    <m/>
    <m/>
    <m/>
    <m/>
  </r>
  <r>
    <x v="1576"/>
    <s v="AL-A000285"/>
    <x v="2"/>
    <s v="A000285"/>
    <s v="BLENDED"/>
    <n v="1000"/>
    <n v="20.99"/>
    <x v="5"/>
    <x v="3"/>
    <s v="NoReplen"/>
    <x v="4"/>
    <x v="1"/>
    <s v="PRE 2023"/>
    <m/>
    <n v="1"/>
    <n v="860.59"/>
    <n v="909.72"/>
    <n v="-49.13"/>
    <n v="-0.05"/>
    <n v="860.59"/>
    <n v="125.94"/>
    <n v="0"/>
    <n v="125.94"/>
    <n v="0"/>
    <m/>
    <m/>
    <m/>
    <m/>
    <m/>
    <m/>
    <m/>
  </r>
  <r>
    <x v="1577"/>
    <s v="AL-A001426"/>
    <x v="2"/>
    <s v="A001426"/>
    <s v="BLENDED"/>
    <n v="1000"/>
    <n v="29.99"/>
    <x v="5"/>
    <x v="3"/>
    <s v="Delisted"/>
    <x v="1"/>
    <x v="4"/>
    <d v="2025-05-01T00:00:00"/>
    <m/>
    <s v=""/>
    <m/>
    <n v="4229.1000000000004"/>
    <n v="-4229.1000000000004"/>
    <n v="-1"/>
    <s v=""/>
    <n v="0"/>
    <n v="563.88"/>
    <n v="-563.88"/>
    <n v="-1"/>
    <m/>
    <m/>
    <m/>
    <m/>
    <m/>
    <m/>
    <m/>
  </r>
  <r>
    <x v="1578"/>
    <s v="AL-A070233"/>
    <x v="2"/>
    <s v="A070233"/>
    <s v="BLENDED"/>
    <n v="70000"/>
    <n v="48.99"/>
    <x v="5"/>
    <x v="5"/>
    <s v="NoReplen"/>
    <x v="1"/>
    <x v="2"/>
    <d v="2024-11-01T00:00:00"/>
    <m/>
    <n v="6"/>
    <n v="3009.36"/>
    <n v="469.9"/>
    <n v="2539.46"/>
    <n v="5.4"/>
    <n v="501.56"/>
    <n v="234.95"/>
    <n v="0"/>
    <n v="234.95"/>
    <n v="0"/>
    <m/>
    <m/>
    <m/>
    <m/>
    <m/>
    <m/>
    <m/>
  </r>
  <r>
    <x v="1579"/>
    <s v="AL-A070232"/>
    <x v="2"/>
    <s v="A070232"/>
    <s v="BLENDED"/>
    <n v="70000"/>
    <n v="79.989999999999995"/>
    <x v="5"/>
    <x v="6"/>
    <s v="NoReplen"/>
    <x v="1"/>
    <x v="2"/>
    <d v="2024-11-01T00:00:00"/>
    <m/>
    <n v="11"/>
    <n v="7679.04"/>
    <n v="6479.19"/>
    <n v="1199.8499999999999"/>
    <n v="0.19"/>
    <n v="698.09454545454548"/>
    <n v="319.95999999999998"/>
    <n v="799.9"/>
    <n v="-479.94"/>
    <n v="-0.6"/>
    <m/>
    <m/>
    <m/>
    <m/>
    <m/>
    <m/>
    <m/>
  </r>
  <r>
    <x v="1580"/>
    <s v="AL-A007631"/>
    <x v="2"/>
    <s v="A007631"/>
    <s v="STRAIGHT"/>
    <n v="7000"/>
    <n v="19.190000000000001"/>
    <x v="5"/>
    <x v="8"/>
    <s v="NoReplen"/>
    <x v="1"/>
    <x v="4"/>
    <s v="PRE 2023"/>
    <m/>
    <s v=""/>
    <n v="307.04000000000002"/>
    <n v="6314.43"/>
    <n v="-6007.39"/>
    <n v="-0.95"/>
    <s v=""/>
    <n v="594.89"/>
    <n v="1986.54"/>
    <n v="-1391.65"/>
    <n v="-0.7"/>
    <m/>
    <m/>
    <m/>
    <m/>
    <m/>
    <m/>
    <m/>
  </r>
  <r>
    <x v="1581"/>
    <s v="AL-E000095"/>
    <x v="4"/>
    <s v="E000095"/>
    <s v="BLENDED"/>
    <n v="1000"/>
    <n v="34.99"/>
    <x v="5"/>
    <x v="3"/>
    <s v="Replenish"/>
    <x v="1"/>
    <x v="2"/>
    <s v="PRE 2023"/>
    <m/>
    <n v="127"/>
    <n v="116876.26"/>
    <n v="119440.71"/>
    <n v="-2564.4499999999998"/>
    <n v="-0.02"/>
    <n v="920.28551181102353"/>
    <n v="147038.07999999999"/>
    <n v="130167.81"/>
    <n v="16870.27"/>
    <n v="0.13"/>
    <m/>
    <m/>
    <m/>
    <m/>
    <m/>
    <m/>
    <m/>
  </r>
  <r>
    <x v="1582"/>
    <s v="AL-F000095"/>
    <x v="5"/>
    <s v="F000095"/>
    <s v="BLENDED"/>
    <n v="1000"/>
    <n v="49.99"/>
    <x v="5"/>
    <x v="3"/>
    <s v="Replenish"/>
    <x v="1"/>
    <x v="2"/>
    <s v="PRE 2023"/>
    <m/>
    <n v="154"/>
    <n v="442242.56"/>
    <n v="495271.26"/>
    <n v="-53028.7"/>
    <n v="-0.11"/>
    <n v="2871.7049350649349"/>
    <n v="101181.46"/>
    <n v="104205.07"/>
    <n v="-3023.61"/>
    <n v="-0.03"/>
    <m/>
    <m/>
    <m/>
    <m/>
    <m/>
    <m/>
    <m/>
  </r>
  <r>
    <x v="1583"/>
    <s v="AL-D000095"/>
    <x v="3"/>
    <s v="D000095"/>
    <s v="BLENDED"/>
    <n v="1000"/>
    <n v="2.4900000000000002"/>
    <x v="5"/>
    <x v="7"/>
    <s v="Replenish"/>
    <x v="1"/>
    <x v="2"/>
    <s v="PRE 2023"/>
    <m/>
    <n v="122"/>
    <n v="21573.360000000001"/>
    <n v="29232.6"/>
    <n v="-7659.24"/>
    <n v="-0.26"/>
    <n v="176.83081967213116"/>
    <n v="7016.82"/>
    <n v="18254.189999999999"/>
    <n v="-11237.37"/>
    <n v="-0.62"/>
    <m/>
    <m/>
    <m/>
    <m/>
    <m/>
    <m/>
    <m/>
  </r>
  <r>
    <x v="1584"/>
    <s v="AL-B000095"/>
    <x v="6"/>
    <s v="B000095"/>
    <s v="BLENDED"/>
    <n v="1000"/>
    <n v="16.489999999999998"/>
    <x v="5"/>
    <x v="3"/>
    <s v="Replenish"/>
    <x v="1"/>
    <x v="2"/>
    <s v="PRE 2023"/>
    <m/>
    <n v="152"/>
    <n v="54120.18"/>
    <n v="62498.77"/>
    <n v="-8378.59"/>
    <n v="-0.13"/>
    <n v="356.05381578947367"/>
    <n v="41554.800000000003"/>
    <n v="44454.32"/>
    <n v="-2899.52"/>
    <n v="-7.0000000000000007E-2"/>
    <m/>
    <m/>
    <m/>
    <m/>
    <m/>
    <m/>
    <m/>
  </r>
  <r>
    <x v="1585"/>
    <s v="AL-A000095"/>
    <x v="2"/>
    <s v="A000095"/>
    <s v="BLENDED"/>
    <n v="1000"/>
    <n v="27.99"/>
    <x v="5"/>
    <x v="3"/>
    <s v="Replenish"/>
    <x v="1"/>
    <x v="2"/>
    <s v="PRE 2023"/>
    <m/>
    <n v="155"/>
    <n v="98002.1"/>
    <n v="103320.7"/>
    <n v="-5318.6"/>
    <n v="-0.05"/>
    <n v="632.2716129032259"/>
    <n v="151860.59"/>
    <n v="199777.87"/>
    <n v="-47917.279999999999"/>
    <n v="-0.24"/>
    <m/>
    <m/>
    <m/>
    <m/>
    <m/>
    <m/>
    <m/>
  </r>
  <r>
    <x v="1586"/>
    <s v="AL-E005204"/>
    <x v="4"/>
    <s v="E005204"/>
    <n v="0"/>
    <n v="5000"/>
    <n v="12.59"/>
    <x v="8"/>
    <x v="8"/>
    <s v="NoReplen"/>
    <x v="2"/>
    <x v="1"/>
    <s v="PRE 2023"/>
    <m/>
    <n v="1"/>
    <n v="201.44"/>
    <n v="88.13"/>
    <n v="113.31"/>
    <n v="1.29"/>
    <n v="201.44"/>
    <n v="0"/>
    <n v="151.08000000000001"/>
    <n v="-151.08000000000001"/>
    <n v="-1"/>
    <m/>
    <m/>
    <m/>
    <m/>
    <m/>
    <m/>
    <m/>
  </r>
  <r>
    <x v="1587"/>
    <s v="AL-E000089"/>
    <x v="4"/>
    <s v="E000089"/>
    <n v="0"/>
    <n v="1000"/>
    <n v="44.49"/>
    <x v="8"/>
    <x v="5"/>
    <s v="Replenish"/>
    <x v="1"/>
    <x v="2"/>
    <s v="PRE 2023"/>
    <m/>
    <n v="102"/>
    <n v="114180.57"/>
    <n v="125769.54"/>
    <n v="-11588.97"/>
    <n v="-0.09"/>
    <n v="1119.4173529411764"/>
    <n v="112247.73"/>
    <n v="96659.16"/>
    <n v="15588.57"/>
    <n v="0.16"/>
    <m/>
    <m/>
    <m/>
    <m/>
    <m/>
    <m/>
    <m/>
  </r>
  <r>
    <x v="1588"/>
    <s v="AL-F004789"/>
    <x v="5"/>
    <s v="F004789"/>
    <n v="0"/>
    <n v="4000"/>
    <n v="64.989999999999995"/>
    <x v="8"/>
    <x v="2"/>
    <s v="SpecOrder"/>
    <x v="2"/>
    <x v="2"/>
    <s v="PRE 2023"/>
    <m/>
    <n v="18"/>
    <n v="29995.29"/>
    <n v="32694.55"/>
    <n v="-2699.26"/>
    <n v="-0.08"/>
    <n v="1666.405"/>
    <n v="12533.04"/>
    <n v="10258.290000000001"/>
    <n v="2274.75"/>
    <n v="0.22"/>
    <m/>
    <m/>
    <m/>
    <m/>
    <m/>
    <m/>
    <m/>
  </r>
  <r>
    <x v="1589"/>
    <s v="AL-D004789"/>
    <x v="3"/>
    <s v="D004789"/>
    <n v="0"/>
    <n v="4000"/>
    <n v="3.99"/>
    <x v="8"/>
    <x v="7"/>
    <s v="SpecOrder"/>
    <x v="2"/>
    <x v="2"/>
    <s v="PRE 2023"/>
    <m/>
    <n v="30"/>
    <n v="2573.5500000000002"/>
    <n v="3427.41"/>
    <n v="-853.86"/>
    <n v="-0.25"/>
    <n v="85.785000000000011"/>
    <n v="5175.03"/>
    <n v="7856.31"/>
    <n v="-2681.28"/>
    <n v="-0.34"/>
    <m/>
    <m/>
    <m/>
    <m/>
    <m/>
    <m/>
    <m/>
  </r>
  <r>
    <x v="1590"/>
    <s v="AL-B000089"/>
    <x v="6"/>
    <s v="B000089"/>
    <n v="0"/>
    <n v="1000"/>
    <n v="19.989999999999998"/>
    <x v="8"/>
    <x v="5"/>
    <s v="Replenish"/>
    <x v="1"/>
    <x v="2"/>
    <s v="PRE 2023"/>
    <m/>
    <n v="139"/>
    <n v="83258.350000000006"/>
    <n v="94592.68"/>
    <n v="-11334.33"/>
    <n v="-0.12"/>
    <n v="598.98093525179866"/>
    <n v="88555.7"/>
    <n v="93693.13"/>
    <n v="-5137.43"/>
    <n v="-0.05"/>
    <m/>
    <m/>
    <m/>
    <m/>
    <m/>
    <m/>
    <m/>
  </r>
  <r>
    <x v="1591"/>
    <s v="AL-A000089"/>
    <x v="2"/>
    <s v="A000089"/>
    <n v="0"/>
    <n v="1000"/>
    <n v="34.99"/>
    <x v="8"/>
    <x v="5"/>
    <s v="Replenish"/>
    <x v="1"/>
    <x v="2"/>
    <s v="PRE 2023"/>
    <m/>
    <n v="158"/>
    <n v="156890.82"/>
    <n v="191036.12"/>
    <n v="-34145.300000000003"/>
    <n v="-0.18"/>
    <n v="992.97987341772159"/>
    <n v="364512.76"/>
    <n v="376382.53"/>
    <n v="-11869.77"/>
    <n v="-0.03"/>
    <m/>
    <m/>
    <m/>
    <m/>
    <m/>
    <m/>
    <m/>
  </r>
  <r>
    <x v="1592"/>
    <s v="AL-A070553"/>
    <x v="2"/>
    <s v="A070553"/>
    <n v="0"/>
    <n v="70000"/>
    <n v="20.99"/>
    <x v="8"/>
    <x v="5"/>
    <s v="NoReplen"/>
    <x v="4"/>
    <x v="2"/>
    <d v="2025-07-09T00:00:00"/>
    <m/>
    <n v="3"/>
    <n v="11438.14"/>
    <m/>
    <n v="11438.14"/>
    <m/>
    <n v="3812.7133333333331"/>
    <n v="7683.66"/>
    <n v="0"/>
    <n v="7683.66"/>
    <n v="0"/>
    <m/>
    <m/>
    <m/>
    <m/>
    <m/>
    <m/>
    <m/>
  </r>
  <r>
    <x v="1593"/>
    <s v="AL-C007375"/>
    <x v="7"/>
    <s v="C007375"/>
    <n v="0"/>
    <n v="7000"/>
    <n v="3.59"/>
    <x v="1"/>
    <x v="1"/>
    <s v="NoReplen"/>
    <x v="1"/>
    <x v="4"/>
    <s v="PRE 2023"/>
    <m/>
    <s v=""/>
    <m/>
    <n v="231.15"/>
    <n v="-231.15"/>
    <n v="-1"/>
    <s v=""/>
    <s v=""/>
    <s v=""/>
    <s v=""/>
    <s v=""/>
    <m/>
    <m/>
    <m/>
    <m/>
    <m/>
    <m/>
    <m/>
  </r>
  <r>
    <x v="1594"/>
    <s v="AL-A007473"/>
    <x v="2"/>
    <s v="A007473"/>
    <n v="0"/>
    <n v="7000"/>
    <n v="14.99"/>
    <x v="8"/>
    <x v="2"/>
    <s v="NoReplen"/>
    <x v="4"/>
    <x v="2"/>
    <s v="PRE 2023"/>
    <m/>
    <n v="4"/>
    <n v="6409.24"/>
    <n v="8255.33"/>
    <n v="-1846.09"/>
    <n v="-0.22"/>
    <n v="1602.31"/>
    <n v="8443.4599999999991"/>
    <n v="8007.42"/>
    <n v="436.04"/>
    <n v="0.05"/>
    <m/>
    <m/>
    <m/>
    <m/>
    <m/>
    <m/>
    <m/>
  </r>
  <r>
    <x v="1595"/>
    <s v="AL-A007561"/>
    <x v="2"/>
    <s v="A007561"/>
    <n v="0"/>
    <n v="7000"/>
    <n v="14.99"/>
    <x v="8"/>
    <x v="5"/>
    <s v="NoReplen"/>
    <x v="1"/>
    <x v="1"/>
    <s v="PRE 2023"/>
    <m/>
    <n v="27"/>
    <n v="20059.37"/>
    <n v="19845.990000000002"/>
    <n v="213.38"/>
    <n v="0.01"/>
    <n v="742.93962962962962"/>
    <n v="8700.8700000000008"/>
    <n v="13623.9"/>
    <n v="-4923.03"/>
    <n v="-0.36"/>
    <m/>
    <m/>
    <m/>
    <m/>
    <m/>
    <m/>
    <m/>
  </r>
  <r>
    <x v="1596"/>
    <s v="AL-A007262"/>
    <x v="2"/>
    <s v="A007262"/>
    <s v="STRAIGHT"/>
    <n v="7000"/>
    <n v="23.99"/>
    <x v="2"/>
    <x v="5"/>
    <s v="Delisted"/>
    <x v="1"/>
    <x v="4"/>
    <s v="PRE 2023"/>
    <m/>
    <s v=""/>
    <m/>
    <n v="23.99"/>
    <n v="-23.99"/>
    <n v="-1"/>
    <s v=""/>
    <s v=""/>
    <s v=""/>
    <s v=""/>
    <s v=""/>
    <m/>
    <m/>
    <m/>
    <m/>
    <m/>
    <m/>
    <m/>
  </r>
  <r>
    <x v="1597"/>
    <s v="AL-A010311"/>
    <x v="2"/>
    <s v="A010311"/>
    <s v="STRAIGHT"/>
    <n v="10000"/>
    <n v="259.99"/>
    <x v="2"/>
    <x v="4"/>
    <s v="SpecOrder"/>
    <x v="2"/>
    <x v="2"/>
    <s v="PRE 2023"/>
    <m/>
    <n v="3"/>
    <n v="779.97"/>
    <n v="1039.96"/>
    <n v="-259.99"/>
    <n v="-0.25"/>
    <n v="259.99"/>
    <n v="519.98"/>
    <n v="0"/>
    <n v="519.98"/>
    <n v="0"/>
    <m/>
    <m/>
    <m/>
    <m/>
    <m/>
    <m/>
    <m/>
  </r>
  <r>
    <x v="1598"/>
    <s v="AL-A009119"/>
    <x v="2"/>
    <s v="A009119"/>
    <s v="STRAIGHT"/>
    <n v="9000"/>
    <n v="16.190000000000001"/>
    <x v="2"/>
    <x v="3"/>
    <s v="NoReplen"/>
    <x v="2"/>
    <x v="1"/>
    <s v="PRE 2023"/>
    <m/>
    <n v="1"/>
    <n v="1133.3"/>
    <n v="879.81"/>
    <n v="253.49"/>
    <n v="0.28999999999999998"/>
    <n v="1133.3"/>
    <n v="0"/>
    <n v="658.54"/>
    <n v="-658.54"/>
    <n v="-1"/>
    <m/>
    <m/>
    <m/>
    <m/>
    <m/>
    <m/>
    <m/>
  </r>
  <r>
    <x v="1599"/>
    <s v="AL-A007307"/>
    <x v="2"/>
    <s v="A007307"/>
    <s v="STRAIGHT"/>
    <n v="7000"/>
    <n v="32.99"/>
    <x v="2"/>
    <x v="5"/>
    <s v="Replenish"/>
    <x v="1"/>
    <x v="2"/>
    <s v="PRE 2023"/>
    <m/>
    <n v="70"/>
    <n v="23707.38"/>
    <n v="24598.05"/>
    <n v="-890.67"/>
    <n v="-0.04"/>
    <n v="338.67685714285716"/>
    <n v="19367.84"/>
    <n v="23719.439999999999"/>
    <n v="-4351.6000000000004"/>
    <n v="-0.18"/>
    <m/>
    <m/>
    <m/>
    <m/>
    <m/>
    <m/>
    <m/>
  </r>
  <r>
    <x v="1600"/>
    <s v="AL-A009121"/>
    <x v="2"/>
    <s v="A009121"/>
    <s v="STRAIGHT"/>
    <n v="9000"/>
    <n v="32.99"/>
    <x v="2"/>
    <x v="5"/>
    <s v="Replenish"/>
    <x v="2"/>
    <x v="2"/>
    <s v="PRE 2023"/>
    <m/>
    <n v="1"/>
    <n v="461.86"/>
    <n v="244.87"/>
    <n v="216.99"/>
    <n v="0.89"/>
    <n v="461.86"/>
    <n v="8610.39"/>
    <n v="4922.6000000000004"/>
    <n v="3687.79"/>
    <n v="0.75"/>
    <m/>
    <m/>
    <m/>
    <m/>
    <m/>
    <m/>
    <m/>
  </r>
  <r>
    <x v="1601"/>
    <s v="AL-A007153"/>
    <x v="2"/>
    <s v="A007153"/>
    <s v="STRAIGHT"/>
    <n v="7000"/>
    <n v="44.99"/>
    <x v="2"/>
    <x v="6"/>
    <s v="Replenish"/>
    <x v="1"/>
    <x v="2"/>
    <s v="PRE 2023"/>
    <m/>
    <n v="90"/>
    <n v="57841.19"/>
    <n v="61575.28"/>
    <n v="-3734.09"/>
    <n v="-0.06"/>
    <n v="642.67988888888897"/>
    <n v="45284.35"/>
    <n v="47018.93"/>
    <n v="-1734.58"/>
    <n v="-0.04"/>
    <m/>
    <m/>
    <m/>
    <m/>
    <m/>
    <m/>
    <m/>
  </r>
  <r>
    <x v="1602"/>
    <s v="AL-A070551"/>
    <x v="2"/>
    <s v="A070551"/>
    <s v="STRAIGHT"/>
    <n v="70000"/>
    <n v="26.99"/>
    <x v="2"/>
    <x v="6"/>
    <s v="NoReplen"/>
    <x v="4"/>
    <x v="2"/>
    <d v="2025-07-02T00:00:00"/>
    <m/>
    <n v="1"/>
    <n v="4135.8"/>
    <m/>
    <n v="4135.8"/>
    <m/>
    <n v="4135.8"/>
    <n v="2963.22"/>
    <n v="0"/>
    <n v="2963.22"/>
    <n v="0"/>
    <m/>
    <m/>
    <m/>
    <m/>
    <m/>
    <m/>
    <m/>
  </r>
  <r>
    <x v="1603"/>
    <s v="AL-A010312"/>
    <x v="2"/>
    <s v="A010312"/>
    <s v="STRAIGHT"/>
    <n v="10000"/>
    <n v="129.99"/>
    <x v="2"/>
    <x v="4"/>
    <s v="SpecOrder"/>
    <x v="2"/>
    <x v="2"/>
    <s v="PRE 2023"/>
    <m/>
    <n v="1"/>
    <n v="649.95000000000005"/>
    <n v="389.97"/>
    <n v="259.98"/>
    <n v="0.67"/>
    <n v="649.95000000000005"/>
    <s v=""/>
    <s v=""/>
    <s v=""/>
    <s v=""/>
    <m/>
    <m/>
    <m/>
    <m/>
    <m/>
    <m/>
    <m/>
  </r>
  <r>
    <x v="1604"/>
    <s v="AL-D070206"/>
    <x v="3"/>
    <s v="D070206"/>
    <n v="0"/>
    <n v="70000"/>
    <n v="1.99"/>
    <x v="8"/>
    <x v="7"/>
    <s v="Replenish"/>
    <x v="1"/>
    <x v="2"/>
    <d v="2024-07-01T00:00:00"/>
    <m/>
    <n v="9"/>
    <n v="668.64"/>
    <n v="3309.37"/>
    <n v="-2640.73"/>
    <n v="-0.8"/>
    <n v="74.293333333333337"/>
    <n v="473.62"/>
    <n v="10976.84"/>
    <n v="-10503.22"/>
    <n v="-0.96"/>
    <m/>
    <m/>
    <m/>
    <m/>
    <m/>
    <m/>
    <m/>
  </r>
  <r>
    <x v="1605"/>
    <s v="AL-A070206"/>
    <x v="2"/>
    <s v="A070206"/>
    <n v="0"/>
    <n v="70000"/>
    <n v="24.99"/>
    <x v="8"/>
    <x v="2"/>
    <s v="Replenish"/>
    <x v="1"/>
    <x v="2"/>
    <d v="2024-07-01T00:00:00"/>
    <m/>
    <n v="56"/>
    <n v="17391.77"/>
    <n v="25352.5"/>
    <n v="-7960.73"/>
    <n v="-0.31"/>
    <n v="310.56732142857146"/>
    <n v="15706.43"/>
    <n v="35648.9"/>
    <n v="-19942.47"/>
    <n v="-0.56000000000000005"/>
    <m/>
    <m/>
    <m/>
    <m/>
    <m/>
    <m/>
    <m/>
  </r>
  <r>
    <x v="1606"/>
    <s v="AL-A009640"/>
    <x v="2"/>
    <s v="A009640"/>
    <s v="FLAVORED"/>
    <n v="9000"/>
    <n v="10.79"/>
    <x v="7"/>
    <x v="8"/>
    <s v="NoReplen"/>
    <x v="2"/>
    <x v="4"/>
    <s v="PRE 2023"/>
    <m/>
    <s v=""/>
    <n v="10.79"/>
    <m/>
    <n v="10.79"/>
    <m/>
    <s v=""/>
    <n v="0"/>
    <n v="64.739999999999995"/>
    <n v="-64.739999999999995"/>
    <n v="-1"/>
    <m/>
    <m/>
    <m/>
    <m/>
    <m/>
    <m/>
    <m/>
  </r>
  <r>
    <x v="1607"/>
    <s v="AL-F001002"/>
    <x v="5"/>
    <s v="F001002"/>
    <s v="STRAIGHT"/>
    <n v="1000"/>
    <n v="27.99"/>
    <x v="7"/>
    <x v="8"/>
    <s v="Replenish"/>
    <x v="1"/>
    <x v="2"/>
    <s v="PRE 2023"/>
    <m/>
    <n v="51"/>
    <n v="37435.019999999997"/>
    <n v="32594.91"/>
    <n v="4840.1099999999997"/>
    <n v="0.15"/>
    <n v="734.02"/>
    <n v="7172.13"/>
    <n v="8319.69"/>
    <n v="-1147.56"/>
    <n v="-0.14000000000000001"/>
    <m/>
    <m/>
    <m/>
    <m/>
    <m/>
    <m/>
    <m/>
  </r>
  <r>
    <x v="1608"/>
    <s v="AL-D001002"/>
    <x v="3"/>
    <s v="D001002"/>
    <s v="STRAIGHT"/>
    <n v="1000"/>
    <n v="0.59"/>
    <x v="7"/>
    <x v="7"/>
    <s v="NoReplen"/>
    <x v="1"/>
    <x v="3"/>
    <s v="PRE 2023"/>
    <m/>
    <n v="1"/>
    <m/>
    <n v="16.52"/>
    <n v="-16.52"/>
    <n v="-1"/>
    <n v="0"/>
    <n v="0"/>
    <n v="5.9"/>
    <n v="-5.9"/>
    <n v="-1"/>
    <m/>
    <m/>
    <m/>
    <m/>
    <m/>
    <m/>
    <m/>
  </r>
  <r>
    <x v="1609"/>
    <s v="AL-J007868"/>
    <x v="1"/>
    <s v="J007868"/>
    <n v="0"/>
    <n v="7000"/>
    <n v="6.59"/>
    <x v="1"/>
    <x v="1"/>
    <s v="NoReplen"/>
    <x v="1"/>
    <x v="1"/>
    <s v="PRE 2023"/>
    <m/>
    <n v="3"/>
    <n v="257.01"/>
    <n v="1576.34"/>
    <n v="-1319.33"/>
    <n v="-0.84"/>
    <n v="85.67"/>
    <n v="39.54"/>
    <n v="693.14"/>
    <n v="-653.6"/>
    <n v="-0.94"/>
    <m/>
    <m/>
    <m/>
    <m/>
    <m/>
    <m/>
    <m/>
  </r>
  <r>
    <x v="1610"/>
    <s v="AL-A030745"/>
    <x v="2"/>
    <s v="A030745"/>
    <s v="STRAIGHT"/>
    <n v="30000"/>
    <n v="20.99"/>
    <x v="7"/>
    <x v="2"/>
    <s v="CGPO 1"/>
    <x v="3"/>
    <x v="2"/>
    <s v=""/>
    <m/>
    <n v="1"/>
    <n v="377.82"/>
    <m/>
    <n v="377.82"/>
    <m/>
    <n v="377.82"/>
    <n v="2896.62"/>
    <n v="755.64"/>
    <n v="2140.98"/>
    <n v="2.83"/>
    <m/>
    <m/>
    <m/>
    <m/>
    <m/>
    <m/>
    <m/>
  </r>
  <r>
    <x v="1611"/>
    <s v="AL-A031342"/>
    <x v="2"/>
    <s v="A031342"/>
    <s v="FLAVORED"/>
    <n v="30000"/>
    <n v="39.99"/>
    <x v="4"/>
    <x v="5"/>
    <s v="CGPO 1"/>
    <x v="3"/>
    <x v="2"/>
    <d v="2026-05-01T00:00:00"/>
    <m/>
    <n v="1"/>
    <n v="239.94"/>
    <m/>
    <n v="239.94"/>
    <m/>
    <n v="239.94"/>
    <s v=""/>
    <s v=""/>
    <s v=""/>
    <s v=""/>
    <m/>
    <m/>
    <m/>
    <m/>
    <m/>
    <m/>
    <m/>
  </r>
  <r>
    <x v="1612"/>
    <s v="AL-A070600"/>
    <x v="2"/>
    <s v="A070600"/>
    <s v="STRAIGHT"/>
    <n v="70000"/>
    <n v="44.99"/>
    <x v="4"/>
    <x v="5"/>
    <s v="Replenish"/>
    <x v="3"/>
    <x v="4"/>
    <d v="2026-01-01T00:00:00"/>
    <m/>
    <n v="2"/>
    <n v="21100.31"/>
    <m/>
    <n v="21100.31"/>
    <m/>
    <n v="10550.155000000001"/>
    <n v="5803.71"/>
    <n v="0"/>
    <n v="5803.71"/>
    <n v="0"/>
    <m/>
    <m/>
    <m/>
    <m/>
    <m/>
    <m/>
    <m/>
  </r>
  <r>
    <x v="1613"/>
    <s v="AL-J070121"/>
    <x v="1"/>
    <s v="J070121"/>
    <n v="0"/>
    <n v="70000"/>
    <n v="19.989999999999998"/>
    <x v="1"/>
    <x v="1"/>
    <s v="Replenish"/>
    <x v="1"/>
    <x v="2"/>
    <d v="2024-02-01T00:00:00"/>
    <m/>
    <n v="30"/>
    <n v="20169.91"/>
    <n v="17197.2"/>
    <n v="2972.71"/>
    <n v="0.17"/>
    <n v="672.33033333333333"/>
    <n v="8175.91"/>
    <n v="4631.6499999999996"/>
    <n v="3544.26"/>
    <n v="0.77"/>
    <m/>
    <m/>
    <m/>
    <m/>
    <m/>
    <m/>
    <m/>
  </r>
  <r>
    <x v="1614"/>
    <s v="AL-A030025"/>
    <x v="2"/>
    <s v="A030025"/>
    <n v="0"/>
    <n v="30000"/>
    <n v="48.99"/>
    <x v="8"/>
    <x v="5"/>
    <s v="Delisted"/>
    <x v="2"/>
    <x v="4"/>
    <d v="2024-11-01T00:00:00"/>
    <m/>
    <n v="1"/>
    <m/>
    <n v="293.94"/>
    <n v="-293.94"/>
    <n v="-1"/>
    <n v="0"/>
    <n v="881.82"/>
    <n v="10287.9"/>
    <n v="-9406.08"/>
    <n v="-0.91"/>
    <m/>
    <m/>
    <m/>
    <m/>
    <m/>
    <m/>
    <m/>
  </r>
  <r>
    <x v="1615"/>
    <s v="AL-A070518"/>
    <x v="2"/>
    <s v="A070518"/>
    <n v="0"/>
    <n v="70000"/>
    <n v="45.99"/>
    <x v="8"/>
    <x v="5"/>
    <s v="Replenish"/>
    <x v="1"/>
    <x v="2"/>
    <d v="2025-06-13T00:00:00"/>
    <m/>
    <n v="19"/>
    <n v="3403.26"/>
    <m/>
    <n v="3403.26"/>
    <m/>
    <n v="179.11894736842106"/>
    <n v="2151.54"/>
    <n v="2106.5700000000002"/>
    <n v="44.97"/>
    <n v="0.02"/>
    <m/>
    <m/>
    <m/>
    <m/>
    <m/>
    <m/>
    <m/>
  </r>
  <r>
    <x v="1616"/>
    <s v="AL-E004338"/>
    <x v="4"/>
    <s v="E004338"/>
    <n v="0"/>
    <n v="4000"/>
    <n v="20.99"/>
    <x v="8"/>
    <x v="3"/>
    <s v="NoReplen"/>
    <x v="2"/>
    <x v="1"/>
    <s v="PRE 2023"/>
    <m/>
    <n v="0"/>
    <n v="41.98"/>
    <n v="83.96"/>
    <n v="-41.98"/>
    <n v="-0.5"/>
    <s v=""/>
    <n v="20.99"/>
    <n v="125.94"/>
    <n v="-104.95"/>
    <n v="-0.83"/>
    <m/>
    <m/>
    <m/>
    <m/>
    <m/>
    <m/>
    <m/>
  </r>
  <r>
    <x v="1617"/>
    <s v="AL-A000513"/>
    <x v="2"/>
    <s v="A000513"/>
    <n v="0"/>
    <n v="1000"/>
    <n v="29.99"/>
    <x v="8"/>
    <x v="5"/>
    <s v="Replenish"/>
    <x v="1"/>
    <x v="2"/>
    <s v="PRE 2023"/>
    <m/>
    <n v="92"/>
    <n v="25077.68"/>
    <n v="22360.82"/>
    <n v="2716.86"/>
    <n v="0.12"/>
    <n v="272.58347826086958"/>
    <n v="47846.17"/>
    <n v="58163.54"/>
    <n v="-10317.370000000001"/>
    <n v="-0.18"/>
    <m/>
    <m/>
    <m/>
    <m/>
    <m/>
    <m/>
    <m/>
  </r>
  <r>
    <x v="1618"/>
    <s v="AL-E008023"/>
    <x v="4"/>
    <s v="E008023"/>
    <n v="0"/>
    <n v="8000"/>
    <n v="9.65"/>
    <x v="6"/>
    <x v="8"/>
    <s v="Delisted"/>
    <x v="6"/>
    <x v="4"/>
    <s v="PRE 2023"/>
    <m/>
    <s v=""/>
    <m/>
    <n v="52.09"/>
    <n v="-52.09"/>
    <n v="-1"/>
    <s v=""/>
    <s v=""/>
    <s v=""/>
    <s v=""/>
    <s v=""/>
    <m/>
    <m/>
    <m/>
    <m/>
    <m/>
    <m/>
    <m/>
  </r>
  <r>
    <x v="1619"/>
    <s v="AL-E008024"/>
    <x v="4"/>
    <s v="E008024"/>
    <n v="0"/>
    <n v="8000"/>
    <n v="9.65"/>
    <x v="6"/>
    <x v="8"/>
    <s v="NoReplen"/>
    <x v="6"/>
    <x v="4"/>
    <s v="PRE 2023"/>
    <m/>
    <s v=""/>
    <n v="96.5"/>
    <n v="209.13"/>
    <n v="-112.63"/>
    <n v="-0.54"/>
    <s v=""/>
    <s v=""/>
    <s v=""/>
    <s v=""/>
    <s v=""/>
    <m/>
    <m/>
    <m/>
    <m/>
    <m/>
    <m/>
    <m/>
  </r>
  <r>
    <x v="1620"/>
    <s v="AL-A004639"/>
    <x v="2"/>
    <s v="A004639"/>
    <s v="STRAIGHT"/>
    <n v="4000"/>
    <n v="12.45"/>
    <x v="2"/>
    <x v="3"/>
    <s v="Delisted"/>
    <x v="2"/>
    <x v="4"/>
    <s v="PRE 2023"/>
    <m/>
    <s v=""/>
    <m/>
    <n v="149.4"/>
    <n v="-149.4"/>
    <n v="-1"/>
    <s v=""/>
    <s v=""/>
    <s v=""/>
    <s v=""/>
    <s v=""/>
    <m/>
    <m/>
    <m/>
    <m/>
    <m/>
    <m/>
    <m/>
  </r>
  <r>
    <x v="1621"/>
    <s v="AL-F000458"/>
    <x v="5"/>
    <s v="F000458"/>
    <s v="STRAIGHT"/>
    <n v="1000"/>
    <n v="13.19"/>
    <x v="7"/>
    <x v="9"/>
    <s v="NoReplen"/>
    <x v="1"/>
    <x v="1"/>
    <s v="PRE 2023"/>
    <m/>
    <n v="2"/>
    <n v="329.75"/>
    <n v="9218.31"/>
    <n v="-8888.56"/>
    <n v="-0.96"/>
    <n v="164.875"/>
    <n v="-13.19"/>
    <n v="831.05"/>
    <n v="-844.24"/>
    <n v="-1.02"/>
    <m/>
    <m/>
    <m/>
    <m/>
    <m/>
    <m/>
    <m/>
  </r>
  <r>
    <x v="1622"/>
    <s v="AL-A030828"/>
    <x v="2"/>
    <s v="A030828"/>
    <s v="STRAIGHT"/>
    <n v="30000"/>
    <n v="89.99"/>
    <x v="6"/>
    <x v="6"/>
    <s v="CGPO 1"/>
    <x v="3"/>
    <x v="2"/>
    <d v="2025-05-01T00:00:00"/>
    <m/>
    <n v="4"/>
    <n v="1709.81"/>
    <n v="179.98"/>
    <n v="1529.83"/>
    <n v="8.5"/>
    <n v="427.45249999999999"/>
    <n v="5849.35"/>
    <n v="4139.54"/>
    <n v="1709.81"/>
    <n v="0.41"/>
    <m/>
    <m/>
    <m/>
    <m/>
    <m/>
    <m/>
    <m/>
  </r>
  <r>
    <x v="1623"/>
    <s v="AL-A030829"/>
    <x v="2"/>
    <s v="A030829"/>
    <s v="STRAIGHT"/>
    <n v="30000"/>
    <n v="69.989999999999995"/>
    <x v="6"/>
    <x v="6"/>
    <s v="CGPO 1"/>
    <x v="3"/>
    <x v="2"/>
    <d v="2024-11-01T00:00:00"/>
    <m/>
    <n v="4"/>
    <n v="1329.83"/>
    <n v="239.97"/>
    <n v="1089.8599999999999"/>
    <n v="4.54"/>
    <n v="332.45749999999998"/>
    <n v="4079.49"/>
    <n v="2079.7399999999998"/>
    <n v="1999.75"/>
    <n v="0.96"/>
    <m/>
    <m/>
    <m/>
    <m/>
    <m/>
    <m/>
    <m/>
  </r>
  <r>
    <x v="1624"/>
    <s v="AL-A070164"/>
    <x v="2"/>
    <s v="A070164"/>
    <s v="STRAIGHT"/>
    <n v="70000"/>
    <n v="54.99"/>
    <x v="6"/>
    <x v="6"/>
    <s v="Replenish"/>
    <x v="1"/>
    <x v="2"/>
    <d v="2024-02-01T00:00:00"/>
    <m/>
    <n v="62"/>
    <n v="48611.16"/>
    <n v="38052.99"/>
    <n v="10558.17"/>
    <n v="0.28000000000000003"/>
    <n v="784.05096774193555"/>
    <n v="52295.49"/>
    <n v="47466.32"/>
    <n v="4829.17"/>
    <n v="0.1"/>
    <m/>
    <m/>
    <m/>
    <m/>
    <m/>
    <m/>
    <m/>
  </r>
  <r>
    <x v="1625"/>
    <s v="AL-A030794"/>
    <x v="2"/>
    <s v="A030794"/>
    <s v="STRAIGHT"/>
    <n v="30000"/>
    <n v="76.989999999999995"/>
    <x v="6"/>
    <x v="4"/>
    <s v="CGPO 1"/>
    <x v="3"/>
    <x v="2"/>
    <d v="2024-11-01T00:00:00"/>
    <m/>
    <n v="34"/>
    <n v="2639.67"/>
    <n v="5279.34"/>
    <n v="-2639.67"/>
    <n v="-0.5"/>
    <n v="77.637352941176474"/>
    <n v="23979"/>
    <n v="38155.230000000003"/>
    <n v="-14176.23"/>
    <n v="-0.37"/>
    <m/>
    <m/>
    <m/>
    <m/>
    <m/>
    <m/>
    <m/>
  </r>
  <r>
    <x v="1626"/>
    <s v="AL-A030827"/>
    <x v="2"/>
    <s v="A030827"/>
    <s v="STRAIGHT"/>
    <n v="30000"/>
    <n v="69.989999999999995"/>
    <x v="6"/>
    <x v="6"/>
    <s v="CGPO 1"/>
    <x v="3"/>
    <x v="4"/>
    <d v="2025-05-01T00:00:00"/>
    <m/>
    <n v="11"/>
    <n v="1609.77"/>
    <m/>
    <n v="1609.77"/>
    <m/>
    <n v="146.34272727272727"/>
    <n v="2939.58"/>
    <n v="0"/>
    <n v="2939.58"/>
    <n v="0"/>
    <m/>
    <m/>
    <m/>
    <m/>
    <m/>
    <m/>
    <m/>
  </r>
  <r>
    <x v="1627"/>
    <s v="AL-A010995"/>
    <x v="2"/>
    <s v="A010995"/>
    <s v="BLENDED"/>
    <n v="10000"/>
    <n v="269.99"/>
    <x v="5"/>
    <x v="4"/>
    <s v="Allocated2"/>
    <x v="1"/>
    <x v="2"/>
    <s v=""/>
    <m/>
    <n v="5"/>
    <n v="3779.86"/>
    <m/>
    <n v="3779.86"/>
    <m/>
    <n v="755.97199999999998"/>
    <n v="5669.79"/>
    <n v="0"/>
    <n v="5669.79"/>
    <n v="0"/>
    <m/>
    <m/>
    <m/>
    <m/>
    <m/>
    <m/>
    <m/>
  </r>
  <r>
    <x v="1628"/>
    <s v="AL-F004064"/>
    <x v="5"/>
    <s v="F004064"/>
    <s v="STRAIGHT"/>
    <n v="4000"/>
    <n v="349.99"/>
    <x v="6"/>
    <x v="4"/>
    <s v="Replenish"/>
    <x v="2"/>
    <x v="2"/>
    <d v="2023-01-01T00:00:00"/>
    <m/>
    <n v="51"/>
    <n v="31999.11"/>
    <n v="44488.88"/>
    <n v="-12489.77"/>
    <n v="-0.28000000000000003"/>
    <n v="627.43352941176477"/>
    <n v="33899.050000000003"/>
    <n v="38359.03"/>
    <n v="-4459.9799999999996"/>
    <n v="-0.12"/>
    <m/>
    <m/>
    <m/>
    <m/>
    <m/>
    <m/>
    <m/>
  </r>
  <r>
    <x v="1629"/>
    <s v="AL-D004064"/>
    <x v="3"/>
    <s v="D004064"/>
    <s v="STRAIGHT"/>
    <n v="4000"/>
    <n v="14.99"/>
    <x v="6"/>
    <x v="7"/>
    <s v="Replenish"/>
    <x v="1"/>
    <x v="2"/>
    <d v="2024-11-01T00:00:00"/>
    <m/>
    <n v="114"/>
    <n v="188814.04"/>
    <n v="187075.20000000001"/>
    <n v="1738.84"/>
    <n v="0.01"/>
    <n v="1656.26350877193"/>
    <n v="90089.9"/>
    <n v="218134.48"/>
    <n v="-128044.58"/>
    <n v="-0.59"/>
    <m/>
    <m/>
    <m/>
    <m/>
    <m/>
    <m/>
    <m/>
  </r>
  <r>
    <x v="1630"/>
    <s v="AL-B004064"/>
    <x v="6"/>
    <s v="B004064"/>
    <s v="STRAIGHT"/>
    <n v="4000"/>
    <n v="89.99"/>
    <x v="6"/>
    <x v="4"/>
    <s v="Replenish"/>
    <x v="1"/>
    <x v="2"/>
    <d v="2024-07-01T00:00:00"/>
    <m/>
    <n v="102"/>
    <n v="160452.17000000001"/>
    <n v="184929.45"/>
    <n v="-24477.279999999999"/>
    <n v="-0.13"/>
    <n v="1573.0604901960785"/>
    <n v="88460.17"/>
    <n v="181599.82"/>
    <n v="-93139.65"/>
    <n v="-0.51"/>
    <m/>
    <m/>
    <m/>
    <m/>
    <m/>
    <m/>
    <m/>
  </r>
  <r>
    <x v="1631"/>
    <s v="AL-A004064"/>
    <x v="2"/>
    <s v="A004064"/>
    <n v="0"/>
    <n v="4000"/>
    <n v="174.99"/>
    <x v="6"/>
    <x v="4"/>
    <s v="Replenish"/>
    <x v="2"/>
    <x v="2"/>
    <s v="PRE 2023"/>
    <m/>
    <n v="142"/>
    <n v="391776.34"/>
    <n v="511894.15"/>
    <n v="-120117.81"/>
    <n v="-0.23"/>
    <n v="2758.9883098591549"/>
    <n v="427324.71"/>
    <n v="469372.13"/>
    <n v="-42047.42"/>
    <n v="-0.09"/>
    <m/>
    <m/>
    <m/>
    <m/>
    <m/>
    <m/>
    <m/>
  </r>
  <r>
    <x v="1632"/>
    <s v="AL-A010996"/>
    <x v="2"/>
    <s v="A010996"/>
    <s v="STRAIGHT"/>
    <n v="10000"/>
    <n v="174.99"/>
    <x v="6"/>
    <x v="4"/>
    <s v="Allocated2"/>
    <x v="1"/>
    <x v="2"/>
    <d v="2025-11-18T00:00:00"/>
    <m/>
    <n v="12"/>
    <n v="22048.74"/>
    <m/>
    <n v="22048.74"/>
    <m/>
    <n v="1837.3950000000002"/>
    <n v="10149.42"/>
    <n v="0"/>
    <n v="10149.42"/>
    <n v="0"/>
    <m/>
    <m/>
    <m/>
    <m/>
    <m/>
    <m/>
    <m/>
  </r>
  <r>
    <x v="1633"/>
    <s v="AL-D070651"/>
    <x v="3"/>
    <s v="D070651"/>
    <s v="STRAIGHT"/>
    <n v="70000"/>
    <n v="42.99"/>
    <x v="6"/>
    <x v="7"/>
    <s v="NoReplen"/>
    <x v="1"/>
    <x v="2"/>
    <d v="2025-11-18T00:00:00"/>
    <m/>
    <n v="32"/>
    <n v="15777.33"/>
    <m/>
    <n v="15777.33"/>
    <m/>
    <n v="493.0415625"/>
    <n v="4900.8599999999997"/>
    <n v="0"/>
    <n v="4900.8599999999997"/>
    <n v="0"/>
    <m/>
    <m/>
    <m/>
    <m/>
    <m/>
    <m/>
    <m/>
  </r>
  <r>
    <x v="1634"/>
    <s v="AL-A010734"/>
    <x v="2"/>
    <s v="A010734"/>
    <s v="STRAIGHT"/>
    <n v="10000"/>
    <n v="499.99"/>
    <x v="6"/>
    <x v="4"/>
    <s v="Allocated2"/>
    <x v="1"/>
    <x v="2"/>
    <d v="2024-07-01T00:00:00"/>
    <m/>
    <n v="7"/>
    <m/>
    <n v="4999.8999999999996"/>
    <n v="-4999.8999999999996"/>
    <n v="-1"/>
    <n v="0"/>
    <n v="1499.97"/>
    <n v="21499.57"/>
    <n v="-19999.599999999999"/>
    <n v="-0.93"/>
    <m/>
    <m/>
    <m/>
    <m/>
    <m/>
    <m/>
    <m/>
  </r>
  <r>
    <x v="1635"/>
    <s v="AL-A070222"/>
    <x v="2"/>
    <s v="A070222"/>
    <s v="STRAIGHT"/>
    <n v="70000"/>
    <n v="99.99"/>
    <x v="6"/>
    <x v="6"/>
    <s v="Replenish"/>
    <x v="1"/>
    <x v="2"/>
    <d v="2024-07-01T00:00:00"/>
    <m/>
    <n v="70"/>
    <n v="74592.539999999994"/>
    <n v="104089.59"/>
    <n v="-29497.05"/>
    <n v="-0.28000000000000003"/>
    <n v="1065.6077142857141"/>
    <n v="28297.17"/>
    <n v="61793.82"/>
    <n v="-33496.65"/>
    <n v="-0.54"/>
    <m/>
    <m/>
    <m/>
    <m/>
    <m/>
    <m/>
    <m/>
  </r>
  <r>
    <x v="1636"/>
    <s v="AL-A008189"/>
    <x v="2"/>
    <s v="A008189"/>
    <n v="0"/>
    <n v="8000"/>
    <n v="69.989999999999995"/>
    <x v="6"/>
    <x v="6"/>
    <s v="Replenish"/>
    <x v="6"/>
    <x v="2"/>
    <s v="PRE 2023"/>
    <m/>
    <n v="122"/>
    <n v="421969.71"/>
    <n v="554040.84"/>
    <n v="-132071.13"/>
    <n v="-0.24"/>
    <n v="3458.7681147540984"/>
    <n v="470122.83"/>
    <n v="543262.38"/>
    <n v="-73139.55"/>
    <n v="-0.13"/>
    <m/>
    <m/>
    <m/>
    <m/>
    <m/>
    <m/>
    <m/>
  </r>
  <r>
    <x v="1637"/>
    <s v="AL-A070342"/>
    <x v="2"/>
    <s v="A070342"/>
    <s v="STRAIGHT"/>
    <n v="70000"/>
    <n v="69.989999999999995"/>
    <x v="6"/>
    <x v="6"/>
    <s v="Replenish"/>
    <x v="1"/>
    <x v="2"/>
    <d v="2024-08-15T00:00:00"/>
    <m/>
    <n v="21"/>
    <n v="11828.31"/>
    <m/>
    <n v="11828.31"/>
    <m/>
    <n v="563.25285714285712"/>
    <n v="10638.48"/>
    <n v="0"/>
    <n v="10638.48"/>
    <n v="0"/>
    <m/>
    <m/>
    <m/>
    <m/>
    <m/>
    <m/>
    <m/>
  </r>
  <r>
    <x v="1638"/>
    <s v="AL-A010799"/>
    <x v="2"/>
    <s v="A010799"/>
    <s v="BLENDED"/>
    <n v="10000"/>
    <n v="399.99"/>
    <x v="5"/>
    <x v="4"/>
    <s v="Allocated1"/>
    <x v="3"/>
    <x v="2"/>
    <s v=""/>
    <m/>
    <n v="4"/>
    <n v="799.98"/>
    <m/>
    <n v="799.98"/>
    <m/>
    <n v="199.995"/>
    <n v="2799.93"/>
    <n v="0"/>
    <n v="2799.93"/>
    <n v="0"/>
    <m/>
    <m/>
    <m/>
    <m/>
    <m/>
    <m/>
    <m/>
  </r>
  <r>
    <x v="1639"/>
    <s v="AL-B001669"/>
    <x v="6"/>
    <s v="B001669"/>
    <s v="STRAIGHT"/>
    <n v="1000"/>
    <n v="32.99"/>
    <x v="6"/>
    <x v="6"/>
    <s v="Replenish"/>
    <x v="1"/>
    <x v="2"/>
    <s v="PRE 2023"/>
    <m/>
    <n v="129"/>
    <n v="560258.57999999996"/>
    <n v="628458.68000000005"/>
    <n v="-68200.100000000006"/>
    <n v="-0.11"/>
    <n v="4343.0897674418602"/>
    <n v="455688.54"/>
    <n v="454497.12"/>
    <n v="1191.42"/>
    <n v="0"/>
    <m/>
    <m/>
    <m/>
    <m/>
    <m/>
    <m/>
    <m/>
  </r>
  <r>
    <x v="1640"/>
    <s v="AL-A001669"/>
    <x v="2"/>
    <s v="A001669"/>
    <n v="0"/>
    <n v="1000"/>
    <n v="59.99"/>
    <x v="6"/>
    <x v="6"/>
    <s v="Replenish"/>
    <x v="1"/>
    <x v="2"/>
    <s v="PRE 2023"/>
    <m/>
    <n v="154"/>
    <n v="965958.17"/>
    <n v="1282365.3400000001"/>
    <n v="-316407.17"/>
    <n v="-0.25"/>
    <n v="6272.4556493506498"/>
    <n v="1124117.3600000001"/>
    <n v="1559303.96"/>
    <n v="-435186.6"/>
    <n v="-0.28000000000000003"/>
    <m/>
    <m/>
    <m/>
    <m/>
    <m/>
    <m/>
    <m/>
  </r>
  <r>
    <x v="1641"/>
    <s v="AL-D001522"/>
    <x v="3"/>
    <s v="D001522"/>
    <s v="STRAIGHT"/>
    <n v="1000"/>
    <n v="1.99"/>
    <x v="6"/>
    <x v="7"/>
    <s v="Replenish"/>
    <x v="1"/>
    <x v="2"/>
    <s v=""/>
    <m/>
    <n v="84"/>
    <n v="6005.82"/>
    <m/>
    <n v="6005.82"/>
    <m/>
    <n v="71.497857142857143"/>
    <n v="13661.35"/>
    <n v="0"/>
    <n v="13661.35"/>
    <n v="0"/>
    <m/>
    <m/>
    <m/>
    <m/>
    <m/>
    <m/>
    <m/>
  </r>
  <r>
    <x v="1642"/>
    <s v="AL-F000111"/>
    <x v="5"/>
    <s v="F000111"/>
    <s v="STRAIGHT"/>
    <n v="1000"/>
    <n v="114.99"/>
    <x v="6"/>
    <x v="6"/>
    <s v="Replenish"/>
    <x v="1"/>
    <x v="2"/>
    <s v="PRE 2023"/>
    <m/>
    <n v="129"/>
    <n v="319847.34000000003"/>
    <n v="328109.83"/>
    <n v="-8262.49"/>
    <n v="-0.03"/>
    <n v="2479.4367441860468"/>
    <n v="136947.04999999999"/>
    <n v="131757.49"/>
    <n v="5189.5600000000004"/>
    <n v="0.04"/>
    <m/>
    <m/>
    <m/>
    <m/>
    <m/>
    <m/>
    <m/>
  </r>
  <r>
    <x v="1643"/>
    <s v="AL-D000111"/>
    <x v="3"/>
    <s v="D000111"/>
    <s v="STRAIGHT"/>
    <n v="1000"/>
    <n v="5.99"/>
    <x v="6"/>
    <x v="7"/>
    <s v="Replenish"/>
    <x v="1"/>
    <x v="2"/>
    <d v="2024-07-01T00:00:00"/>
    <m/>
    <n v="127"/>
    <n v="156386.92000000001"/>
    <n v="142304.43"/>
    <n v="14082.49"/>
    <n v="0.1"/>
    <n v="1231.3930708661419"/>
    <n v="263440.2"/>
    <n v="210698.25"/>
    <n v="52741.95"/>
    <n v="0.25"/>
    <m/>
    <m/>
    <m/>
    <m/>
    <m/>
    <m/>
    <m/>
  </r>
  <r>
    <x v="1644"/>
    <s v="AL-D005111"/>
    <x v="3"/>
    <s v="D005111"/>
    <s v="STRAIGHT"/>
    <n v="5000"/>
    <n v="6.95"/>
    <x v="6"/>
    <x v="7"/>
    <s v="Delisted"/>
    <x v="2"/>
    <x v="4"/>
    <d v="2024-11-01T00:00:00"/>
    <m/>
    <s v=""/>
    <m/>
    <n v="0"/>
    <n v="0"/>
    <m/>
    <s v=""/>
    <s v=""/>
    <s v=""/>
    <s v=""/>
    <s v=""/>
    <m/>
    <m/>
    <m/>
    <m/>
    <m/>
    <m/>
    <m/>
  </r>
  <r>
    <x v="1645"/>
    <s v="AL-B000111"/>
    <x v="6"/>
    <s v="B000111"/>
    <n v="0"/>
    <n v="1000"/>
    <n v="26.99"/>
    <x v="6"/>
    <x v="6"/>
    <s v="Replenish"/>
    <x v="1"/>
    <x v="2"/>
    <s v="PRE 2023"/>
    <m/>
    <n v="155"/>
    <n v="498065.48"/>
    <n v="654313"/>
    <n v="-156247.51999999999"/>
    <n v="-0.24"/>
    <n v="3213.3256774193546"/>
    <n v="720827.18"/>
    <n v="876709.44"/>
    <n v="-155882.26"/>
    <n v="-0.18"/>
    <m/>
    <m/>
    <m/>
    <m/>
    <m/>
    <m/>
    <m/>
  </r>
  <r>
    <x v="1646"/>
    <s v="AL-A000111"/>
    <x v="2"/>
    <s v="A000111"/>
    <n v="0"/>
    <n v="1000"/>
    <n v="49.99"/>
    <x v="6"/>
    <x v="6"/>
    <s v="Replenish"/>
    <x v="1"/>
    <x v="2"/>
    <s v="PRE 2023"/>
    <m/>
    <n v="156"/>
    <n v="866637.09"/>
    <n v="1114387.57"/>
    <n v="-247750.48"/>
    <n v="-0.22"/>
    <n v="5555.3659615384613"/>
    <n v="2292912.04"/>
    <n v="2719212.64"/>
    <n v="-426300.6"/>
    <n v="-0.16"/>
    <m/>
    <m/>
    <m/>
    <m/>
    <m/>
    <m/>
    <m/>
  </r>
  <r>
    <x v="1647"/>
    <s v="AL-A070033"/>
    <x v="2"/>
    <s v="A070033"/>
    <s v="STRAIGHT"/>
    <n v="70000"/>
    <n v="49.99"/>
    <x v="6"/>
    <x v="6"/>
    <s v="NoReplen"/>
    <x v="1"/>
    <x v="2"/>
    <d v="2023-05-01T00:00:00"/>
    <m/>
    <n v="108"/>
    <n v="25275.4"/>
    <m/>
    <n v="25275.4"/>
    <m/>
    <n v="234.03148148148151"/>
    <n v="2379.56"/>
    <n v="0"/>
    <n v="2379.56"/>
    <n v="0"/>
    <m/>
    <m/>
    <m/>
    <m/>
    <m/>
    <m/>
    <m/>
  </r>
  <r>
    <x v="1648"/>
    <s v="AL-B070187"/>
    <x v="6"/>
    <s v="B070187"/>
    <s v="STRAIGHT"/>
    <n v="70000"/>
    <n v="74.989999999999995"/>
    <x v="6"/>
    <x v="4"/>
    <s v="NoReplen"/>
    <x v="4"/>
    <x v="2"/>
    <d v="2024-07-01T00:00:00"/>
    <m/>
    <n v="100"/>
    <n v="799.92"/>
    <n v="52894.71"/>
    <n v="-52094.79"/>
    <n v="-0.98"/>
    <n v="7.9991999999999992"/>
    <n v="0"/>
    <n v="29897.01"/>
    <n v="-29897.01"/>
    <n v="-1"/>
    <m/>
    <m/>
    <m/>
    <m/>
    <m/>
    <m/>
    <m/>
  </r>
  <r>
    <x v="1649"/>
    <s v="AL-A010192"/>
    <x v="2"/>
    <s v="A010192"/>
    <s v="STRAIGHT"/>
    <n v="10000"/>
    <n v="79.989999999999995"/>
    <x v="6"/>
    <x v="6"/>
    <s v="Allocated1"/>
    <x v="1"/>
    <x v="2"/>
    <s v="PRE 2023"/>
    <m/>
    <n v="2"/>
    <n v="13118.36"/>
    <n v="79510.06"/>
    <n v="-66391.7"/>
    <n v="-0.84"/>
    <n v="6559.18"/>
    <n v="719.91"/>
    <n v="8878.89"/>
    <n v="-8158.98"/>
    <n v="-0.92"/>
    <m/>
    <m/>
    <m/>
    <m/>
    <m/>
    <m/>
    <m/>
  </r>
  <r>
    <x v="1650"/>
    <s v="AL-A010443"/>
    <x v="2"/>
    <s v="A010443"/>
    <s v="STRAIGHT"/>
    <n v="10000"/>
    <n v="69.989999999999995"/>
    <x v="6"/>
    <x v="6"/>
    <s v="SpecOrder"/>
    <x v="2"/>
    <x v="2"/>
    <d v="2024-08-01T00:00:00"/>
    <m/>
    <n v="1"/>
    <n v="3709.47"/>
    <n v="40944.15"/>
    <n v="-37234.68"/>
    <n v="-0.91"/>
    <n v="3709.47"/>
    <n v="209.97"/>
    <n v="3639.48"/>
    <n v="-3429.51"/>
    <n v="-0.94"/>
    <m/>
    <m/>
    <m/>
    <m/>
    <m/>
    <m/>
    <m/>
  </r>
  <r>
    <x v="1651"/>
    <s v="AL-F001988"/>
    <x v="5"/>
    <s v="F001988"/>
    <s v="STRAIGHT"/>
    <n v="1000"/>
    <n v="124.99"/>
    <x v="6"/>
    <x v="6"/>
    <s v="Replenish"/>
    <x v="1"/>
    <x v="2"/>
    <d v="2024-12-01T00:00:00"/>
    <m/>
    <n v="80"/>
    <n v="485168.77"/>
    <n v="90578.29"/>
    <n v="394590.48"/>
    <n v="4.3600000000000003"/>
    <n v="6064.6096250000001"/>
    <n v="201294.92"/>
    <n v="57370.75"/>
    <n v="143924.17000000001"/>
    <n v="2.5099999999999998"/>
    <m/>
    <m/>
    <m/>
    <m/>
    <m/>
    <m/>
    <m/>
  </r>
  <r>
    <x v="1652"/>
    <s v="AL-D001988"/>
    <x v="3"/>
    <s v="D001988"/>
    <s v="STRAIGHT"/>
    <n v="1000"/>
    <n v="6.99"/>
    <x v="6"/>
    <x v="7"/>
    <s v="Replenish"/>
    <x v="1"/>
    <x v="2"/>
    <d v="2024-11-01T00:00:00"/>
    <m/>
    <n v="116"/>
    <n v="250367.82"/>
    <n v="96615.78"/>
    <n v="153752.04"/>
    <n v="1.59"/>
    <n v="2158.3432758620688"/>
    <n v="345515.7"/>
    <n v="112322.31"/>
    <n v="233193.39"/>
    <n v="2.08"/>
    <m/>
    <m/>
    <m/>
    <m/>
    <m/>
    <m/>
    <m/>
  </r>
  <r>
    <x v="1653"/>
    <s v="AL-B001988"/>
    <x v="6"/>
    <s v="B001988"/>
    <s v="STRAIGHT"/>
    <n v="1000"/>
    <n v="29.99"/>
    <x v="6"/>
    <x v="6"/>
    <s v="Replenish"/>
    <x v="1"/>
    <x v="2"/>
    <d v="2023-12-01T00:00:00"/>
    <m/>
    <n v="142"/>
    <n v="1775748.09"/>
    <n v="972910.98"/>
    <n v="802837.11"/>
    <n v="0.83"/>
    <n v="12505.26823943662"/>
    <n v="1952874.52"/>
    <n v="1073893.68"/>
    <n v="878980.84"/>
    <n v="0.82"/>
    <m/>
    <m/>
    <m/>
    <m/>
    <m/>
    <m/>
    <m/>
  </r>
  <r>
    <x v="1654"/>
    <s v="AL-A001988"/>
    <x v="2"/>
    <s v="A001988"/>
    <n v="0"/>
    <n v="1000"/>
    <n v="54.99"/>
    <x v="6"/>
    <x v="6"/>
    <s v="Replenish"/>
    <x v="1"/>
    <x v="2"/>
    <s v="PRE 2023"/>
    <m/>
    <n v="157"/>
    <n v="4073559"/>
    <n v="3362303.53"/>
    <n v="711255.47"/>
    <n v="0.21"/>
    <n v="25946.23566878981"/>
    <n v="5715806.7300000004"/>
    <n v="3852495.1"/>
    <n v="1863311.63"/>
    <n v="0.48"/>
    <m/>
    <m/>
    <m/>
    <m/>
    <m/>
    <m/>
    <m/>
  </r>
  <r>
    <x v="1655"/>
    <s v="AL-A004856"/>
    <x v="2"/>
    <s v="A004856"/>
    <s v="STRAIGHT"/>
    <n v="4000"/>
    <n v="67.989999999999995"/>
    <x v="6"/>
    <x v="6"/>
    <s v="Delisted"/>
    <x v="2"/>
    <x v="4"/>
    <d v="2025-05-01T00:00:00"/>
    <m/>
    <s v=""/>
    <m/>
    <n v="0"/>
    <n v="0"/>
    <m/>
    <s v=""/>
    <s v=""/>
    <s v=""/>
    <s v=""/>
    <s v=""/>
    <m/>
    <m/>
    <m/>
    <m/>
    <m/>
    <m/>
    <m/>
  </r>
  <r>
    <x v="1656"/>
    <s v="AL-A007994"/>
    <x v="2"/>
    <s v="A007994"/>
    <s v="STRAIGHT"/>
    <n v="7000"/>
    <n v="69.989999999999995"/>
    <x v="6"/>
    <x v="6"/>
    <s v="Replenish"/>
    <x v="1"/>
    <x v="3"/>
    <d v="2023-05-01T00:00:00"/>
    <m/>
    <n v="5"/>
    <n v="136060.56"/>
    <n v="206165.07"/>
    <n v="-70104.509999999995"/>
    <n v="-0.34"/>
    <n v="27212.112000000001"/>
    <n v="30515.64"/>
    <n v="80596.509999999995"/>
    <n v="-50080.87"/>
    <n v="-0.62"/>
    <m/>
    <m/>
    <m/>
    <m/>
    <m/>
    <m/>
    <m/>
  </r>
  <r>
    <x v="1657"/>
    <s v="AL-B070585"/>
    <x v="6"/>
    <s v="B070585"/>
    <s v="STRAIGHT"/>
    <n v="70000"/>
    <n v="139.99"/>
    <x v="6"/>
    <x v="4"/>
    <s v="NoReplen"/>
    <x v="4"/>
    <x v="2"/>
    <d v="2025-07-31T00:00:00"/>
    <m/>
    <n v="14"/>
    <n v="190946.36"/>
    <m/>
    <n v="190946.36"/>
    <m/>
    <n v="13639.025714285714"/>
    <n v="84693.95"/>
    <n v="0"/>
    <n v="84693.95"/>
    <n v="0"/>
    <m/>
    <m/>
    <m/>
    <m/>
    <m/>
    <m/>
    <m/>
  </r>
  <r>
    <x v="1658"/>
    <s v="AL-A007612"/>
    <x v="2"/>
    <s v="A007612"/>
    <s v="STRAIGHT"/>
    <n v="7000"/>
    <n v="27.99"/>
    <x v="2"/>
    <x v="5"/>
    <s v="Replenish"/>
    <x v="1"/>
    <x v="2"/>
    <s v="PRE 2023"/>
    <m/>
    <n v="122"/>
    <n v="61522.02"/>
    <n v="66672.179999999993"/>
    <n v="-5150.16"/>
    <n v="-0.08"/>
    <n v="504.27885245901638"/>
    <n v="55560.15"/>
    <n v="51165.72"/>
    <n v="4394.43"/>
    <n v="0.09"/>
    <m/>
    <m/>
    <m/>
    <m/>
    <m/>
    <m/>
    <m/>
  </r>
  <r>
    <x v="1659"/>
    <s v="AL-A009061"/>
    <x v="2"/>
    <s v="A009061"/>
    <s v="STRAIGHT"/>
    <n v="9000"/>
    <n v="23.99"/>
    <x v="2"/>
    <x v="5"/>
    <s v="Delisted"/>
    <x v="2"/>
    <x v="4"/>
    <s v="PRE 2023"/>
    <m/>
    <n v="9"/>
    <n v="0"/>
    <m/>
    <n v="0"/>
    <m/>
    <n v="0"/>
    <n v="0"/>
    <n v="0"/>
    <n v="0"/>
    <n v="0"/>
    <m/>
    <m/>
    <m/>
    <m/>
    <m/>
    <m/>
    <m/>
  </r>
  <r>
    <x v="1660"/>
    <s v="AL-A001771"/>
    <x v="2"/>
    <s v="A001771"/>
    <s v="STRAIGHT"/>
    <n v="1000"/>
    <n v="11.99"/>
    <x v="2"/>
    <x v="8"/>
    <s v="NoReplen"/>
    <x v="1"/>
    <x v="4"/>
    <s v="PRE 2023"/>
    <m/>
    <s v=""/>
    <n v="83.93"/>
    <n v="143.91999999999999"/>
    <n v="-59.99"/>
    <n v="-0.42"/>
    <s v=""/>
    <s v=""/>
    <s v=""/>
    <s v=""/>
    <s v=""/>
    <m/>
    <m/>
    <m/>
    <m/>
    <m/>
    <m/>
    <m/>
  </r>
  <r>
    <x v="1661"/>
    <s v="AL-E004183"/>
    <x v="4"/>
    <s v="E004183"/>
    <s v="FLAVORED"/>
    <n v="4000"/>
    <n v="16.989999999999998"/>
    <x v="2"/>
    <x v="3"/>
    <s v="SpecOrder"/>
    <x v="2"/>
    <x v="2"/>
    <s v="PRE 2023"/>
    <m/>
    <n v="5"/>
    <n v="2480.54"/>
    <n v="2735.39"/>
    <n v="-254.85"/>
    <n v="-0.09"/>
    <n v="496.108"/>
    <n v="11417.28"/>
    <n v="10109.049999999999"/>
    <n v="1308.23"/>
    <n v="0.13"/>
    <m/>
    <m/>
    <m/>
    <m/>
    <m/>
    <m/>
    <m/>
  </r>
  <r>
    <x v="1662"/>
    <s v="AL-E004840"/>
    <x v="4"/>
    <s v="E004840"/>
    <s v="STRAIGHT"/>
    <n v="4000"/>
    <n v="15.99"/>
    <x v="2"/>
    <x v="8"/>
    <s v="Replenish"/>
    <x v="2"/>
    <x v="2"/>
    <s v="PRE 2023"/>
    <m/>
    <n v="32"/>
    <n v="7707.18"/>
    <n v="7851.09"/>
    <n v="-143.91"/>
    <n v="-0.02"/>
    <n v="240.84937500000001"/>
    <n v="112937.37"/>
    <n v="116774.97"/>
    <n v="-3837.6"/>
    <n v="-0.03"/>
    <m/>
    <m/>
    <m/>
    <m/>
    <m/>
    <m/>
    <m/>
  </r>
  <r>
    <x v="1663"/>
    <s v="AL-F007825"/>
    <x v="5"/>
    <s v="F007825"/>
    <s v="STRAIGHT"/>
    <n v="7000"/>
    <n v="24.99"/>
    <x v="2"/>
    <x v="8"/>
    <s v="Replenish"/>
    <x v="1"/>
    <x v="2"/>
    <s v="PRE 2023"/>
    <m/>
    <n v="58"/>
    <n v="26303.34"/>
    <n v="24929.52"/>
    <n v="1373.82"/>
    <n v="0.06"/>
    <n v="453.50586206896554"/>
    <n v="15112.86"/>
    <n v="13887.18"/>
    <n v="1225.68"/>
    <n v="0.09"/>
    <m/>
    <m/>
    <m/>
    <m/>
    <m/>
    <m/>
    <m/>
  </r>
  <r>
    <x v="1664"/>
    <s v="AL-E004754"/>
    <x v="4"/>
    <s v="E004754"/>
    <s v="STRAIGHT"/>
    <n v="4000"/>
    <n v="9.59"/>
    <x v="2"/>
    <x v="3"/>
    <s v="SpecOrder"/>
    <x v="2"/>
    <x v="1"/>
    <s v="PRE 2023"/>
    <m/>
    <n v="1"/>
    <n v="565.87"/>
    <n v="239.85"/>
    <n v="326.02"/>
    <n v="1.36"/>
    <n v="565.87"/>
    <n v="1179.9100000000001"/>
    <n v="943.41"/>
    <n v="236.5"/>
    <n v="0.25"/>
    <m/>
    <m/>
    <m/>
    <m/>
    <m/>
    <m/>
    <m/>
  </r>
  <r>
    <x v="1665"/>
    <s v="AL-F004754"/>
    <x v="5"/>
    <s v="F004754"/>
    <s v="STRAIGHT"/>
    <n v="4000"/>
    <n v="14.39"/>
    <x v="2"/>
    <x v="9"/>
    <s v="Delisted"/>
    <x v="2"/>
    <x v="4"/>
    <s v="PRE 2023"/>
    <m/>
    <s v=""/>
    <m/>
    <n v="14.39"/>
    <n v="-14.39"/>
    <n v="-1"/>
    <s v=""/>
    <s v=""/>
    <s v=""/>
    <s v=""/>
    <s v=""/>
    <m/>
    <m/>
    <m/>
    <m/>
    <m/>
    <m/>
    <m/>
  </r>
  <r>
    <x v="1666"/>
    <s v="AL-E004184"/>
    <x v="4"/>
    <s v="E004184"/>
    <s v="FLAVORED"/>
    <n v="4000"/>
    <n v="10.19"/>
    <x v="2"/>
    <x v="9"/>
    <s v="SpecOrder"/>
    <x v="2"/>
    <x v="3"/>
    <s v="PRE 2023"/>
    <m/>
    <n v="1"/>
    <n v="163.04"/>
    <n v="611.4"/>
    <n v="-448.36"/>
    <n v="-0.73"/>
    <n v="163.04"/>
    <n v="244.56"/>
    <n v="305.7"/>
    <n v="-61.14"/>
    <n v="-0.2"/>
    <m/>
    <m/>
    <m/>
    <m/>
    <m/>
    <m/>
    <m/>
  </r>
  <r>
    <x v="1667"/>
    <s v="AL-E010437"/>
    <x v="4"/>
    <s v="E010437"/>
    <s v="FLAVORED"/>
    <n v="10000"/>
    <n v="10.19"/>
    <x v="2"/>
    <x v="9"/>
    <s v="NoReplen"/>
    <x v="2"/>
    <x v="4"/>
    <s v="PRE 2023"/>
    <m/>
    <s v=""/>
    <m/>
    <n v="71.33"/>
    <n v="-71.33"/>
    <n v="-1"/>
    <s v=""/>
    <n v="10.19"/>
    <n v="397.55"/>
    <n v="-387.36"/>
    <n v="-0.97"/>
    <m/>
    <m/>
    <m/>
    <m/>
    <m/>
    <m/>
    <m/>
  </r>
  <r>
    <x v="1668"/>
    <s v="AL-A070618"/>
    <x v="2"/>
    <s v="A070618"/>
    <s v="STRAIGHT"/>
    <n v="70000"/>
    <n v="29.99"/>
    <x v="6"/>
    <x v="2"/>
    <s v="Replenish"/>
    <x v="1"/>
    <x v="2"/>
    <d v="2026-01-01T00:00:00"/>
    <m/>
    <n v="59"/>
    <n v="28647.29"/>
    <m/>
    <n v="28647.29"/>
    <m/>
    <n v="485.54728813559325"/>
    <n v="6813.68"/>
    <n v="0"/>
    <n v="6813.68"/>
    <n v="0"/>
    <m/>
    <m/>
    <m/>
    <m/>
    <m/>
    <m/>
    <m/>
  </r>
  <r>
    <x v="1669"/>
    <s v="AL-A070619"/>
    <x v="2"/>
    <s v="A070619"/>
    <s v="STRAIGHT"/>
    <n v="70000"/>
    <n v="32.99"/>
    <x v="6"/>
    <x v="2"/>
    <s v="Replenish"/>
    <x v="1"/>
    <x v="2"/>
    <d v="2026-01-01T00:00:00"/>
    <m/>
    <n v="60"/>
    <n v="65082.98"/>
    <m/>
    <n v="65082.98"/>
    <m/>
    <n v="1084.7163333333333"/>
    <n v="7747.61"/>
    <n v="0"/>
    <n v="7747.61"/>
    <n v="0"/>
    <m/>
    <m/>
    <m/>
    <m/>
    <m/>
    <m/>
    <m/>
  </r>
  <r>
    <x v="1670"/>
    <s v="AL-E008233"/>
    <x v="4"/>
    <s v="E008233"/>
    <n v="0"/>
    <n v="8000"/>
    <n v="13.99"/>
    <x v="6"/>
    <x v="8"/>
    <s v="Replenish"/>
    <x v="6"/>
    <x v="2"/>
    <s v="PRE 2023"/>
    <m/>
    <n v="10"/>
    <n v="363.74"/>
    <n v="447.68"/>
    <n v="-83.94"/>
    <n v="-0.19"/>
    <n v="36.374000000000002"/>
    <n v="240907.8"/>
    <n v="220244.57"/>
    <n v="20663.23"/>
    <n v="0.09"/>
    <m/>
    <m/>
    <m/>
    <m/>
    <m/>
    <m/>
    <m/>
  </r>
  <r>
    <x v="1671"/>
    <s v="AL-A007398"/>
    <x v="2"/>
    <s v="A007398"/>
    <n v="0"/>
    <n v="7000"/>
    <n v="13.19"/>
    <x v="8"/>
    <x v="3"/>
    <s v="NoReplen"/>
    <x v="1"/>
    <x v="1"/>
    <s v="PRE 2023"/>
    <m/>
    <s v=""/>
    <n v="52.76"/>
    <n v="65.95"/>
    <n v="-13.19"/>
    <n v="-0.2"/>
    <s v=""/>
    <n v="131.9"/>
    <n v="0"/>
    <n v="131.9"/>
    <n v="0"/>
    <m/>
    <m/>
    <m/>
    <m/>
    <m/>
    <m/>
    <m/>
  </r>
  <r>
    <x v="1672"/>
    <s v="AL-A008303"/>
    <x v="2"/>
    <s v="A008303"/>
    <n v="0"/>
    <n v="8000"/>
    <n v="15.59"/>
    <x v="8"/>
    <x v="3"/>
    <s v="NoReplen"/>
    <x v="6"/>
    <x v="1"/>
    <s v="PRE 2023"/>
    <m/>
    <n v="1"/>
    <m/>
    <n v="101.35"/>
    <n v="-101.35"/>
    <n v="-1"/>
    <n v="0"/>
    <n v="124.72"/>
    <n v="1743.85"/>
    <n v="-1619.13"/>
    <n v="-0.93"/>
    <m/>
    <m/>
    <m/>
    <m/>
    <m/>
    <m/>
    <m/>
  </r>
  <r>
    <x v="1673"/>
    <s v="AL-A007892"/>
    <x v="2"/>
    <s v="A007892"/>
    <n v="0"/>
    <n v="7000"/>
    <n v="15.59"/>
    <x v="8"/>
    <x v="3"/>
    <s v="NoReplen"/>
    <x v="4"/>
    <x v="3"/>
    <s v="PRE 2023"/>
    <m/>
    <s v=""/>
    <n v="31.18"/>
    <n v="550.98"/>
    <n v="-519.79999999999995"/>
    <n v="-0.94"/>
    <s v=""/>
    <s v=""/>
    <s v=""/>
    <s v=""/>
    <s v=""/>
    <m/>
    <m/>
    <m/>
    <m/>
    <m/>
    <m/>
    <m/>
  </r>
  <r>
    <x v="1674"/>
    <s v="AL-A010576"/>
    <x v="2"/>
    <s v="A010576"/>
    <s v="STRAIGHT"/>
    <n v="10000"/>
    <n v="59.99"/>
    <x v="6"/>
    <x v="6"/>
    <s v="Replenish"/>
    <x v="1"/>
    <x v="2"/>
    <d v="2023-07-01T00:00:00"/>
    <m/>
    <n v="12"/>
    <n v="2759.54"/>
    <n v="2819.53"/>
    <n v="-59.99"/>
    <n v="-0.02"/>
    <n v="229.96166666666667"/>
    <n v="14217.63"/>
    <n v="19256.79"/>
    <n v="-5039.16"/>
    <n v="-0.26"/>
    <m/>
    <m/>
    <m/>
    <m/>
    <m/>
    <m/>
    <m/>
  </r>
  <r>
    <x v="1675"/>
    <s v="AL-A007510"/>
    <x v="2"/>
    <s v="A007510"/>
    <s v="STRAIGHT"/>
    <n v="7000"/>
    <n v="28.79"/>
    <x v="6"/>
    <x v="5"/>
    <s v="NoReplen"/>
    <x v="1"/>
    <x v="1"/>
    <s v="PRE 2023"/>
    <m/>
    <n v="17"/>
    <n v="20925.38"/>
    <n v="21469.22"/>
    <n v="-543.84"/>
    <n v="-0.03"/>
    <n v="1230.904705882353"/>
    <n v="5564.3"/>
    <n v="9530.89"/>
    <n v="-3966.59"/>
    <n v="-0.42"/>
    <m/>
    <m/>
    <m/>
    <m/>
    <m/>
    <m/>
    <m/>
  </r>
  <r>
    <x v="1676"/>
    <s v="AL-A010409"/>
    <x v="2"/>
    <s v="A010409"/>
    <s v="STRAIGHT"/>
    <n v="10000"/>
    <n v="31.79"/>
    <x v="6"/>
    <x v="6"/>
    <s v="SpecOrder"/>
    <x v="2"/>
    <x v="1"/>
    <s v="PRE 2023"/>
    <m/>
    <n v="0"/>
    <n v="646.45000000000005"/>
    <n v="317.94"/>
    <n v="328.51"/>
    <n v="1.03"/>
    <s v=""/>
    <n v="1441.32"/>
    <n v="847.84"/>
    <n v="593.48"/>
    <n v="0.7"/>
    <m/>
    <m/>
    <m/>
    <m/>
    <m/>
    <m/>
    <m/>
  </r>
  <r>
    <x v="1677"/>
    <s v="AL-A010758"/>
    <x v="2"/>
    <s v="A010758"/>
    <s v="STRAIGHT"/>
    <n v="10000"/>
    <n v="3000"/>
    <x v="4"/>
    <x v="4"/>
    <s v="Allocated1"/>
    <x v="3"/>
    <x v="2"/>
    <d v="2024-12-01T00:00:00"/>
    <m/>
    <s v=""/>
    <n v="24000"/>
    <n v="6000"/>
    <n v="18000"/>
    <n v="3"/>
    <s v=""/>
    <s v=""/>
    <s v=""/>
    <s v=""/>
    <s v=""/>
    <m/>
    <m/>
    <m/>
    <m/>
    <m/>
    <m/>
    <m/>
  </r>
  <r>
    <x v="1678"/>
    <s v="AL-A070199"/>
    <x v="2"/>
    <s v="A070199"/>
    <n v="0"/>
    <n v="70000"/>
    <n v="29.99"/>
    <x v="8"/>
    <x v="2"/>
    <s v="Replenish"/>
    <x v="1"/>
    <x v="2"/>
    <d v="2024-07-01T00:00:00"/>
    <m/>
    <n v="50"/>
    <n v="11006.33"/>
    <n v="17374.02"/>
    <n v="-6367.69"/>
    <n v="-0.37"/>
    <n v="220.1266"/>
    <n v="6507.83"/>
    <n v="23178.03"/>
    <n v="-16670.2"/>
    <n v="-0.72"/>
    <m/>
    <m/>
    <m/>
    <m/>
    <m/>
    <m/>
    <m/>
  </r>
  <r>
    <x v="1679"/>
    <s v="AL-D070199"/>
    <x v="3"/>
    <s v="D070199"/>
    <n v="0"/>
    <n v="70000"/>
    <n v="1.49"/>
    <x v="8"/>
    <x v="7"/>
    <s v="Replenish"/>
    <x v="1"/>
    <x v="2"/>
    <d v="2024-07-01T00:00:00"/>
    <m/>
    <n v="26"/>
    <n v="2854.84"/>
    <n v="9828.0400000000009"/>
    <n v="-6973.2"/>
    <n v="-0.71"/>
    <n v="109.80153846153847"/>
    <n v="3438.92"/>
    <n v="14290.59"/>
    <n v="-10851.67"/>
    <n v="-0.76"/>
    <m/>
    <m/>
    <m/>
    <m/>
    <m/>
    <m/>
    <m/>
  </r>
  <r>
    <x v="1680"/>
    <s v="AL-D070015"/>
    <x v="3"/>
    <s v="D070015"/>
    <n v="0"/>
    <n v="70000"/>
    <n v="1.49"/>
    <x v="4"/>
    <x v="7"/>
    <s v="NoReplen"/>
    <x v="1"/>
    <x v="2"/>
    <d v="2023-05-01T00:00:00"/>
    <m/>
    <n v="15"/>
    <n v="1455.73"/>
    <n v="3377.83"/>
    <n v="-1922.1"/>
    <n v="-0.56999999999999995"/>
    <n v="97.048666666666662"/>
    <n v="4136.24"/>
    <n v="2728.19"/>
    <n v="1408.05"/>
    <n v="0.52"/>
    <m/>
    <m/>
    <m/>
    <m/>
    <m/>
    <m/>
    <m/>
  </r>
  <r>
    <x v="1681"/>
    <s v="AL-A070015"/>
    <x v="2"/>
    <s v="A070015"/>
    <n v="0"/>
    <n v="70000"/>
    <n v="29.99"/>
    <x v="4"/>
    <x v="2"/>
    <s v="Replenish"/>
    <x v="1"/>
    <x v="2"/>
    <d v="2023-05-01T00:00:00"/>
    <m/>
    <n v="47"/>
    <n v="15804.73"/>
    <n v="44918.57"/>
    <n v="-29113.84"/>
    <n v="-0.65"/>
    <n v="336.27085106382975"/>
    <n v="10406.530000000001"/>
    <n v="40460.15"/>
    <n v="-30053.62"/>
    <n v="-0.74"/>
    <m/>
    <m/>
    <m/>
    <m/>
    <m/>
    <m/>
    <m/>
  </r>
  <r>
    <x v="1682"/>
    <s v="AL-D005990"/>
    <x v="3"/>
    <s v="D005990"/>
    <n v="0"/>
    <n v="5000"/>
    <n v="0.59"/>
    <x v="8"/>
    <x v="7"/>
    <s v="NoReplen"/>
    <x v="2"/>
    <x v="1"/>
    <s v="PRE 2023"/>
    <m/>
    <n v="1"/>
    <n v="70.8"/>
    <n v="57.82"/>
    <n v="12.98"/>
    <n v="0.22"/>
    <n v="70.8"/>
    <n v="2.36"/>
    <n v="80.83"/>
    <n v="-78.47"/>
    <n v="-0.97"/>
    <m/>
    <m/>
    <m/>
    <m/>
    <m/>
    <m/>
    <m/>
  </r>
  <r>
    <x v="1683"/>
    <s v="AL-D009106"/>
    <x v="3"/>
    <s v="D009106"/>
    <n v="0"/>
    <n v="9000"/>
    <n v="0.59"/>
    <x v="8"/>
    <x v="7"/>
    <s v="NoReplen"/>
    <x v="2"/>
    <x v="4"/>
    <s v="PRE 2023"/>
    <m/>
    <s v=""/>
    <m/>
    <n v="267.27"/>
    <n v="-267.27"/>
    <n v="-1"/>
    <s v=""/>
    <s v=""/>
    <s v=""/>
    <s v=""/>
    <s v=""/>
    <m/>
    <m/>
    <m/>
    <m/>
    <m/>
    <m/>
    <m/>
  </r>
  <r>
    <x v="1684"/>
    <s v="AL-A009379"/>
    <x v="2"/>
    <s v="A009379"/>
    <n v="0"/>
    <n v="9000"/>
    <n v="9.2899999999999991"/>
    <x v="8"/>
    <x v="8"/>
    <s v="NoReplen"/>
    <x v="2"/>
    <x v="4"/>
    <s v="PRE 2023"/>
    <m/>
    <s v=""/>
    <m/>
    <n v="9.2899999999999991"/>
    <n v="-9.2899999999999991"/>
    <n v="-1"/>
    <s v=""/>
    <s v=""/>
    <s v=""/>
    <s v=""/>
    <s v=""/>
    <m/>
    <m/>
    <m/>
    <m/>
    <m/>
    <m/>
    <m/>
  </r>
  <r>
    <x v="1685"/>
    <s v="AL-D004653"/>
    <x v="3"/>
    <s v="D004653"/>
    <s v="FLAVORED"/>
    <n v="4000"/>
    <n v="0.59"/>
    <x v="4"/>
    <x v="7"/>
    <s v="NoReplen"/>
    <x v="2"/>
    <x v="1"/>
    <s v="PRE 2023"/>
    <m/>
    <s v=""/>
    <n v="5.9"/>
    <n v="4.13"/>
    <n v="1.77"/>
    <n v="0.43"/>
    <s v=""/>
    <s v=""/>
    <s v=""/>
    <s v=""/>
    <s v=""/>
    <m/>
    <m/>
    <m/>
    <m/>
    <m/>
    <m/>
    <m/>
  </r>
  <r>
    <x v="1686"/>
    <s v="AL-A004653"/>
    <x v="2"/>
    <s v="A004653"/>
    <s v="FLAVORED"/>
    <n v="4000"/>
    <n v="9.89"/>
    <x v="4"/>
    <x v="9"/>
    <s v="NoReplen"/>
    <x v="2"/>
    <x v="4"/>
    <d v="2024-11-01T00:00:00"/>
    <m/>
    <s v=""/>
    <m/>
    <n v="207.69"/>
    <n v="-207.69"/>
    <n v="-1"/>
    <s v=""/>
    <s v=""/>
    <s v=""/>
    <s v=""/>
    <s v=""/>
    <m/>
    <m/>
    <m/>
    <m/>
    <m/>
    <m/>
    <m/>
  </r>
  <r>
    <x v="1687"/>
    <s v="AL-A004572"/>
    <x v="2"/>
    <s v="A004572"/>
    <n v="0"/>
    <n v="4000"/>
    <n v="8.99"/>
    <x v="8"/>
    <x v="8"/>
    <s v="NoReplen"/>
    <x v="2"/>
    <x v="4"/>
    <s v="PRE 2023"/>
    <m/>
    <s v=""/>
    <m/>
    <n v="71.92"/>
    <n v="-71.92"/>
    <n v="-1"/>
    <s v=""/>
    <n v="0"/>
    <n v="107.88"/>
    <n v="-107.88"/>
    <n v="-1"/>
    <m/>
    <m/>
    <m/>
    <m/>
    <m/>
    <m/>
    <m/>
  </r>
  <r>
    <x v="1688"/>
    <s v="AL-A007332"/>
    <x v="2"/>
    <s v="A007332"/>
    <s v="FLAVORED"/>
    <n v="7000"/>
    <n v="16.190000000000001"/>
    <x v="7"/>
    <x v="3"/>
    <s v="NoReplen"/>
    <x v="1"/>
    <x v="1"/>
    <s v="PRE 2023"/>
    <m/>
    <n v="1"/>
    <n v="32.380000000000003"/>
    <n v="744.74"/>
    <n v="-712.36"/>
    <n v="-0.96"/>
    <n v="32.380000000000003"/>
    <n v="0"/>
    <n v="97.14"/>
    <n v="-97.14"/>
    <n v="-1"/>
    <m/>
    <m/>
    <m/>
    <m/>
    <m/>
    <m/>
    <m/>
  </r>
  <r>
    <x v="1689"/>
    <s v="AL-A007331"/>
    <x v="2"/>
    <s v="A007331"/>
    <s v="FLAVORED"/>
    <n v="7000"/>
    <n v="19.79"/>
    <x v="4"/>
    <x v="3"/>
    <s v="NoReplen"/>
    <x v="1"/>
    <x v="1"/>
    <s v="PRE 2023"/>
    <m/>
    <n v="2"/>
    <n v="3344.51"/>
    <n v="18839.599999999999"/>
    <n v="-15495.09"/>
    <n v="-0.82"/>
    <n v="1672.2550000000001"/>
    <n v="474.96"/>
    <n v="4489.71"/>
    <n v="-4014.75"/>
    <n v="-0.89"/>
    <m/>
    <m/>
    <m/>
    <m/>
    <m/>
    <m/>
    <m/>
  </r>
  <r>
    <x v="1690"/>
    <s v="AL-A007333"/>
    <x v="2"/>
    <s v="A007333"/>
    <n v="0"/>
    <n v="7000"/>
    <n v="33.99"/>
    <x v="6"/>
    <x v="5"/>
    <s v="Replenish"/>
    <x v="1"/>
    <x v="2"/>
    <s v="PRE 2023"/>
    <m/>
    <n v="67"/>
    <n v="37167.9"/>
    <n v="40608.69"/>
    <n v="-3440.79"/>
    <n v="-0.08"/>
    <n v="554.74477611940301"/>
    <n v="10226.94"/>
    <n v="15131.43"/>
    <n v="-4904.49"/>
    <n v="-0.32"/>
    <m/>
    <m/>
    <m/>
    <m/>
    <m/>
    <m/>
    <m/>
  </r>
  <r>
    <x v="1691"/>
    <s v="AL-E006320"/>
    <x v="4"/>
    <s v="E006320"/>
    <s v="STRAIGHT"/>
    <n v="6000"/>
    <n v="24.88"/>
    <x v="7"/>
    <x v="2"/>
    <s v="SpecOrder"/>
    <x v="2"/>
    <x v="3"/>
    <s v="PRE 2023"/>
    <m/>
    <s v=""/>
    <m/>
    <n v="24.88"/>
    <n v="-24.88"/>
    <n v="-1"/>
    <s v=""/>
    <s v=""/>
    <s v=""/>
    <s v=""/>
    <s v=""/>
    <m/>
    <m/>
    <m/>
    <m/>
    <m/>
    <m/>
    <m/>
  </r>
  <r>
    <x v="1692"/>
    <s v="AL-A000550"/>
    <x v="2"/>
    <s v="A000550"/>
    <n v="0"/>
    <n v="1000"/>
    <n v="44.99"/>
    <x v="8"/>
    <x v="5"/>
    <s v="Replenish"/>
    <x v="1"/>
    <x v="2"/>
    <s v="PRE 2023"/>
    <m/>
    <n v="134"/>
    <n v="102802.15"/>
    <n v="111260.27"/>
    <n v="-8458.1200000000008"/>
    <n v="-0.08"/>
    <n v="767.18022388059694"/>
    <n v="45619.86"/>
    <n v="53628.08"/>
    <n v="-8008.22"/>
    <n v="-0.15"/>
    <m/>
    <m/>
    <m/>
    <m/>
    <m/>
    <m/>
    <m/>
  </r>
  <r>
    <x v="1693"/>
    <s v="AL-A000330"/>
    <x v="2"/>
    <s v="A000330"/>
    <n v="0"/>
    <n v="1000"/>
    <n v="41.99"/>
    <x v="8"/>
    <x v="5"/>
    <s v="NoReplen"/>
    <x v="4"/>
    <x v="3"/>
    <d v="2024-11-01T00:00:00"/>
    <m/>
    <n v="1"/>
    <n v="83.98"/>
    <n v="41.99"/>
    <n v="41.99"/>
    <n v="1"/>
    <n v="83.98"/>
    <s v=""/>
    <s v=""/>
    <s v=""/>
    <s v=""/>
    <m/>
    <m/>
    <m/>
    <m/>
    <m/>
    <m/>
    <m/>
  </r>
  <r>
    <x v="1694"/>
    <s v="AL-A004296"/>
    <x v="2"/>
    <s v="A004296"/>
    <s v="SINGLE MALT"/>
    <n v="4000"/>
    <n v="5719.99"/>
    <x v="5"/>
    <x v="4"/>
    <s v="Allocated2"/>
    <x v="2"/>
    <x v="2"/>
    <s v=""/>
    <m/>
    <n v="3"/>
    <n v="5719.99"/>
    <m/>
    <n v="5719.99"/>
    <m/>
    <n v="1906.6633333333332"/>
    <n v="5719.99"/>
    <n v="5719.99"/>
    <n v="0"/>
    <n v="0"/>
    <m/>
    <m/>
    <m/>
    <m/>
    <m/>
    <m/>
    <m/>
  </r>
  <r>
    <x v="1695"/>
    <s v="AL-A030564"/>
    <x v="2"/>
    <s v="A030564"/>
    <s v="STRAIGHT"/>
    <n v="30000"/>
    <n v="35.99"/>
    <x v="2"/>
    <x v="6"/>
    <s v="CGPO2"/>
    <x v="3"/>
    <x v="2"/>
    <d v="2024-02-01T00:00:00"/>
    <m/>
    <n v="2"/>
    <n v="395.89"/>
    <m/>
    <n v="395.89"/>
    <m/>
    <n v="197.94499999999999"/>
    <s v=""/>
    <s v=""/>
    <s v=""/>
    <s v=""/>
    <m/>
    <m/>
    <m/>
    <m/>
    <m/>
    <m/>
    <m/>
  </r>
  <r>
    <x v="1696"/>
    <s v="AL-A007439"/>
    <x v="2"/>
    <s v="A007439"/>
    <n v="0"/>
    <n v="7000"/>
    <n v="34.99"/>
    <x v="6"/>
    <x v="5"/>
    <s v="Replenish"/>
    <x v="1"/>
    <x v="2"/>
    <s v="PRE 2023"/>
    <m/>
    <n v="32"/>
    <n v="8347.5400000000009"/>
    <n v="10741.84"/>
    <n v="-2394.3000000000002"/>
    <n v="-0.22"/>
    <n v="260.86062500000003"/>
    <n v="4101.79"/>
    <n v="8374.5400000000009"/>
    <n v="-4272.75"/>
    <n v="-0.51"/>
    <m/>
    <m/>
    <m/>
    <m/>
    <m/>
    <m/>
    <m/>
  </r>
  <r>
    <x v="1697"/>
    <s v="AL-A030197"/>
    <x v="2"/>
    <s v="A030197"/>
    <s v="STRAIGHT"/>
    <n v="30000"/>
    <n v="79.989999999999995"/>
    <x v="6"/>
    <x v="6"/>
    <s v="CGPO2"/>
    <x v="3"/>
    <x v="2"/>
    <d v="2025-12-01T00:00:00"/>
    <m/>
    <n v="5"/>
    <n v="959.88"/>
    <m/>
    <n v="959.88"/>
    <m/>
    <n v="191.976"/>
    <n v="959.88"/>
    <n v="3999.5"/>
    <n v="-3039.62"/>
    <n v="-0.76"/>
    <m/>
    <m/>
    <m/>
    <m/>
    <m/>
    <m/>
    <m/>
  </r>
  <r>
    <x v="1698"/>
    <s v="AL-A031134"/>
    <x v="2"/>
    <s v="A031134"/>
    <s v="STRAIGHT"/>
    <n v="30000"/>
    <n v="52.99"/>
    <x v="4"/>
    <x v="6"/>
    <s v="CGPO 1"/>
    <x v="3"/>
    <x v="2"/>
    <d v="2025-10-21T00:00:00"/>
    <m/>
    <n v="1"/>
    <n v="6994.68"/>
    <m/>
    <n v="6994.68"/>
    <m/>
    <n v="6994.68"/>
    <s v=""/>
    <s v=""/>
    <s v=""/>
    <s v=""/>
    <m/>
    <m/>
    <m/>
    <m/>
    <m/>
    <m/>
    <m/>
  </r>
  <r>
    <x v="1699"/>
    <s v="AL-A007292"/>
    <x v="2"/>
    <s v="A007292"/>
    <s v="STRAIGHT"/>
    <n v="7000"/>
    <n v="44.99"/>
    <x v="4"/>
    <x v="5"/>
    <s v="Replenish"/>
    <x v="1"/>
    <x v="2"/>
    <s v="PRE 2023"/>
    <m/>
    <n v="67"/>
    <n v="10479.64"/>
    <n v="27488.89"/>
    <n v="-17009.25"/>
    <n v="-0.62"/>
    <n v="156.41253731343284"/>
    <n v="6106.61"/>
    <n v="6748.5"/>
    <n v="-641.89"/>
    <n v="-0.1"/>
    <m/>
    <m/>
    <m/>
    <m/>
    <m/>
    <m/>
    <m/>
  </r>
  <r>
    <x v="1700"/>
    <s v="AL-A007294"/>
    <x v="2"/>
    <s v="A007294"/>
    <n v="0"/>
    <n v="7000"/>
    <n v="24.99"/>
    <x v="13"/>
    <x v="2"/>
    <s v="Replenish"/>
    <x v="1"/>
    <x v="2"/>
    <s v="PRE 2023"/>
    <m/>
    <n v="68"/>
    <n v="12349.98"/>
    <n v="16184.4"/>
    <n v="-3834.42"/>
    <n v="-0.24"/>
    <n v="181.61735294117648"/>
    <n v="8639.48"/>
    <n v="12556.91"/>
    <n v="-3917.43"/>
    <n v="-0.31"/>
    <m/>
    <m/>
    <m/>
    <m/>
    <m/>
    <m/>
    <m/>
  </r>
  <r>
    <x v="1701"/>
    <s v="AL-A030454"/>
    <x v="2"/>
    <s v="A030454"/>
    <s v="STRAIGHT"/>
    <n v="30000"/>
    <n v="89.99"/>
    <x v="4"/>
    <x v="4"/>
    <s v="CGPO2"/>
    <x v="3"/>
    <x v="2"/>
    <d v="2023-12-01T00:00:00"/>
    <m/>
    <n v="13"/>
    <n v="2120.77"/>
    <n v="3744.65"/>
    <n v="-1623.88"/>
    <n v="-0.43"/>
    <n v="163.13615384615383"/>
    <s v=""/>
    <s v=""/>
    <s v=""/>
    <s v=""/>
    <m/>
    <m/>
    <m/>
    <m/>
    <m/>
    <m/>
    <m/>
  </r>
  <r>
    <x v="1702"/>
    <s v="AL-A007293"/>
    <x v="2"/>
    <s v="A007293"/>
    <s v="STRAIGHT"/>
    <n v="7000"/>
    <n v="22.99"/>
    <x v="2"/>
    <x v="5"/>
    <s v="Replenish"/>
    <x v="1"/>
    <x v="2"/>
    <s v="PRE 2023"/>
    <m/>
    <n v="65"/>
    <n v="12445.22"/>
    <n v="11983.56"/>
    <n v="461.66"/>
    <n v="0.04"/>
    <n v="191.46492307692307"/>
    <n v="4934.12"/>
    <n v="8339.91"/>
    <n v="-3405.79"/>
    <n v="-0.41"/>
    <m/>
    <m/>
    <m/>
    <m/>
    <m/>
    <m/>
    <m/>
  </r>
  <r>
    <x v="1703"/>
    <s v="AL-A007643"/>
    <x v="2"/>
    <s v="A007643"/>
    <s v="STRAIGHT"/>
    <n v="7000"/>
    <n v="52.99"/>
    <x v="12"/>
    <x v="6"/>
    <s v="Replenish"/>
    <x v="1"/>
    <x v="2"/>
    <s v="PRE 2023"/>
    <m/>
    <n v="35"/>
    <n v="8815.2900000000009"/>
    <n v="13464.39"/>
    <n v="-4649.1000000000004"/>
    <n v="-0.35"/>
    <n v="251.86542857142859"/>
    <n v="5109.0200000000004"/>
    <n v="8990.27"/>
    <n v="-3881.25"/>
    <n v="-0.43"/>
    <m/>
    <m/>
    <m/>
    <m/>
    <m/>
    <m/>
    <m/>
  </r>
  <r>
    <x v="1704"/>
    <s v="AL-A030207"/>
    <x v="2"/>
    <s v="A030207"/>
    <s v="STRAIGHT"/>
    <n v="30000"/>
    <n v="59.99"/>
    <x v="4"/>
    <x v="6"/>
    <s v="CGPO2"/>
    <x v="3"/>
    <x v="2"/>
    <s v="PRE 2023"/>
    <m/>
    <n v="1"/>
    <n v="59.99"/>
    <n v="179.97"/>
    <n v="-119.98"/>
    <n v="-0.67"/>
    <n v="59.99"/>
    <n v="3959.34"/>
    <n v="0"/>
    <n v="3959.34"/>
    <n v="0"/>
    <m/>
    <m/>
    <m/>
    <m/>
    <m/>
    <m/>
    <m/>
  </r>
  <r>
    <x v="1705"/>
    <s v="AL-A007772"/>
    <x v="2"/>
    <s v="A007772"/>
    <s v="STRAIGHT"/>
    <n v="7000"/>
    <n v="49.99"/>
    <x v="4"/>
    <x v="5"/>
    <s v="Replenish"/>
    <x v="1"/>
    <x v="2"/>
    <s v="PRE 2023"/>
    <m/>
    <n v="56"/>
    <n v="42623.35"/>
    <n v="41070.720000000001"/>
    <n v="1552.63"/>
    <n v="0.04"/>
    <n v="761.13125000000002"/>
    <n v="55454.720000000001"/>
    <n v="72825.31"/>
    <n v="-17370.59"/>
    <n v="-0.24"/>
    <m/>
    <m/>
    <m/>
    <m/>
    <m/>
    <m/>
    <m/>
  </r>
  <r>
    <x v="1706"/>
    <s v="AL-A007295"/>
    <x v="2"/>
    <s v="A007295"/>
    <s v="STRAIGHT"/>
    <n v="7000"/>
    <n v="13.79"/>
    <x v="7"/>
    <x v="3"/>
    <s v="NoReplen"/>
    <x v="1"/>
    <x v="1"/>
    <s v="PRE 2023"/>
    <m/>
    <n v="3"/>
    <n v="482.65"/>
    <n v="813.77"/>
    <n v="-331.12"/>
    <n v="-0.41"/>
    <n v="160.88333333333333"/>
    <n v="0"/>
    <n v="22.99"/>
    <n v="-22.99"/>
    <n v="-1"/>
    <m/>
    <m/>
    <m/>
    <m/>
    <m/>
    <m/>
    <m/>
  </r>
  <r>
    <x v="1707"/>
    <s v="AL-A007605"/>
    <x v="2"/>
    <s v="A007605"/>
    <s v="STRAIGHT"/>
    <n v="7000"/>
    <n v="19.989999999999998"/>
    <x v="7"/>
    <x v="2"/>
    <s v="Replenish"/>
    <x v="1"/>
    <x v="2"/>
    <s v="PRE 2023"/>
    <m/>
    <n v="54"/>
    <n v="22638.31"/>
    <n v="17281.28"/>
    <n v="5357.03"/>
    <n v="0.31"/>
    <n v="419.22796296296298"/>
    <n v="15128.11"/>
    <n v="17761.04"/>
    <n v="-2632.93"/>
    <n v="-0.15"/>
    <m/>
    <m/>
    <m/>
    <m/>
    <m/>
    <m/>
    <m/>
  </r>
  <r>
    <x v="1708"/>
    <s v="AL-A000449"/>
    <x v="2"/>
    <s v="A000449"/>
    <s v="STRAIGHT"/>
    <n v="1000"/>
    <n v="20.79"/>
    <x v="6"/>
    <x v="2"/>
    <s v="Delisted"/>
    <x v="1"/>
    <x v="4"/>
    <s v=""/>
    <m/>
    <s v=""/>
    <n v="1599.36"/>
    <n v="2219.1999999999998"/>
    <n v="-619.84"/>
    <n v="-0.28000000000000003"/>
    <s v=""/>
    <n v="12794.88"/>
    <n v="18238.490000000002"/>
    <n v="-5443.61"/>
    <n v="-0.3"/>
    <m/>
    <m/>
    <m/>
    <m/>
    <m/>
    <m/>
    <m/>
  </r>
  <r>
    <x v="1709"/>
    <s v="AL-A007162"/>
    <x v="2"/>
    <s v="A007162"/>
    <n v="0"/>
    <n v="7000"/>
    <n v="39.99"/>
    <x v="13"/>
    <x v="5"/>
    <s v="Replenish"/>
    <x v="1"/>
    <x v="2"/>
    <s v="PRE 2023"/>
    <m/>
    <n v="72"/>
    <n v="42498.73"/>
    <n v="48586.81"/>
    <n v="-6088.08"/>
    <n v="-0.13"/>
    <n v="590.26013888888895"/>
    <n v="38999.83"/>
    <n v="40913.99"/>
    <n v="-1914.16"/>
    <n v="-0.05"/>
    <m/>
    <m/>
    <m/>
    <m/>
    <m/>
    <m/>
    <m/>
  </r>
  <r>
    <x v="1710"/>
    <s v="AL-A070543"/>
    <x v="2"/>
    <s v="A070543"/>
    <s v="FLAVORED"/>
    <n v="70000"/>
    <n v="39.99"/>
    <x v="13"/>
    <x v="5"/>
    <s v="Replenish"/>
    <x v="1"/>
    <x v="2"/>
    <d v="2025-08-01T00:00:00"/>
    <m/>
    <n v="44"/>
    <n v="12446.71"/>
    <m/>
    <n v="12446.71"/>
    <m/>
    <n v="282.87977272727272"/>
    <n v="15635.93"/>
    <n v="0"/>
    <n v="15635.93"/>
    <n v="0"/>
    <m/>
    <m/>
    <m/>
    <m/>
    <m/>
    <m/>
    <m/>
  </r>
  <r>
    <x v="1711"/>
    <s v="AL-A007897"/>
    <x v="2"/>
    <s v="A007897"/>
    <s v="STRAIGHT"/>
    <n v="7000"/>
    <n v="23.99"/>
    <x v="13"/>
    <x v="5"/>
    <s v="NoReplen"/>
    <x v="4"/>
    <x v="2"/>
    <d v="2025-12-01T00:00:00"/>
    <m/>
    <n v="8"/>
    <n v="6408.92"/>
    <m/>
    <n v="6408.92"/>
    <m/>
    <n v="801.11500000000001"/>
    <n v="6440.15"/>
    <n v="0"/>
    <n v="6440.15"/>
    <n v="0"/>
    <m/>
    <m/>
    <m/>
    <m/>
    <m/>
    <m/>
    <m/>
  </r>
  <r>
    <x v="1712"/>
    <s v="AL-A007826"/>
    <x v="2"/>
    <s v="A007826"/>
    <s v="STRAIGHT"/>
    <n v="7000"/>
    <n v="17.989999999999998"/>
    <x v="7"/>
    <x v="2"/>
    <s v="NoReplen"/>
    <x v="1"/>
    <x v="1"/>
    <s v="PRE 2023"/>
    <m/>
    <n v="4"/>
    <n v="5973.62"/>
    <n v="12289.53"/>
    <n v="-6315.91"/>
    <n v="-0.51"/>
    <n v="1493.405"/>
    <n v="2543.02"/>
    <n v="5605.98"/>
    <n v="-3062.96"/>
    <n v="-0.55000000000000004"/>
    <m/>
    <m/>
    <m/>
    <m/>
    <m/>
    <m/>
    <m/>
  </r>
  <r>
    <x v="1713"/>
    <s v="AL-L010411"/>
    <x v="9"/>
    <s v="L010411"/>
    <s v="STRAIGHT"/>
    <n v="10000"/>
    <n v="114.99"/>
    <x v="3"/>
    <x v="4"/>
    <s v="Allocated1"/>
    <x v="2"/>
    <x v="2"/>
    <s v="PRE 2023"/>
    <m/>
    <n v="2"/>
    <n v="689.94"/>
    <n v="2644.77"/>
    <n v="-1954.83"/>
    <n v="-0.74"/>
    <n v="344.97"/>
    <n v="0"/>
    <n v="1034.9100000000001"/>
    <n v="-1034.9100000000001"/>
    <n v="-1"/>
    <m/>
    <m/>
    <m/>
    <m/>
    <m/>
    <m/>
    <m/>
  </r>
  <r>
    <x v="1714"/>
    <s v="AL-A007151"/>
    <x v="2"/>
    <s v="A007151"/>
    <s v="STRAIGHT"/>
    <n v="7000"/>
    <n v="23.99"/>
    <x v="4"/>
    <x v="2"/>
    <s v="NoReplen"/>
    <x v="1"/>
    <x v="4"/>
    <s v="PRE 2023"/>
    <m/>
    <s v=""/>
    <n v="23.99"/>
    <n v="47.98"/>
    <n v="-23.99"/>
    <n v="-0.5"/>
    <s v=""/>
    <s v=""/>
    <s v=""/>
    <s v=""/>
    <s v=""/>
    <m/>
    <m/>
    <m/>
    <m/>
    <m/>
    <m/>
    <m/>
  </r>
  <r>
    <x v="1715"/>
    <s v="AL-A007645"/>
    <x v="2"/>
    <s v="A007645"/>
    <s v="STRAIGHT"/>
    <n v="7000"/>
    <n v="39.99"/>
    <x v="4"/>
    <x v="5"/>
    <s v="Replenish"/>
    <x v="1"/>
    <x v="2"/>
    <s v="PRE 2023"/>
    <m/>
    <n v="37"/>
    <n v="15580.84"/>
    <n v="19725.86"/>
    <n v="-4145.0200000000004"/>
    <n v="-0.21"/>
    <n v="421.1037837837838"/>
    <n v="1014.73"/>
    <n v="2385.39"/>
    <n v="-1370.66"/>
    <n v="-0.56999999999999995"/>
    <m/>
    <m/>
    <m/>
    <m/>
    <m/>
    <m/>
    <m/>
  </r>
  <r>
    <x v="1716"/>
    <s v="AL-A001930"/>
    <x v="2"/>
    <s v="A001930"/>
    <n v="0"/>
    <n v="1000"/>
    <n v="17.989999999999998"/>
    <x v="3"/>
    <x v="3"/>
    <s v="NoReplen"/>
    <x v="1"/>
    <x v="1"/>
    <s v="PRE 2023"/>
    <m/>
    <s v=""/>
    <n v="107.94"/>
    <n v="89.95"/>
    <n v="17.989999999999998"/>
    <n v="0.2"/>
    <s v=""/>
    <s v=""/>
    <s v=""/>
    <s v=""/>
    <s v=""/>
    <m/>
    <m/>
    <m/>
    <m/>
    <m/>
    <m/>
    <m/>
  </r>
  <r>
    <x v="1717"/>
    <s v="AL-A008120"/>
    <x v="2"/>
    <s v="A008120"/>
    <n v="0"/>
    <n v="8000"/>
    <n v="17.989999999999998"/>
    <x v="3"/>
    <x v="3"/>
    <s v="Delisted"/>
    <x v="6"/>
    <x v="4"/>
    <s v="PRE 2023"/>
    <m/>
    <s v=""/>
    <m/>
    <n v="557.72"/>
    <n v="-557.72"/>
    <n v="-1"/>
    <s v=""/>
    <n v="0"/>
    <n v="179.91"/>
    <n v="-179.91"/>
    <n v="-1"/>
    <m/>
    <m/>
    <m/>
    <m/>
    <m/>
    <m/>
    <m/>
  </r>
  <r>
    <x v="1718"/>
    <s v="AL-A000630"/>
    <x v="2"/>
    <s v="A000630"/>
    <s v="STRAIGHT"/>
    <n v="1000"/>
    <n v="19.79"/>
    <x v="3"/>
    <x v="3"/>
    <s v="NoReplen"/>
    <x v="4"/>
    <x v="1"/>
    <s v=""/>
    <m/>
    <n v="1"/>
    <n v="39.58"/>
    <m/>
    <n v="39.58"/>
    <m/>
    <n v="39.58"/>
    <s v=""/>
    <s v=""/>
    <s v=""/>
    <s v=""/>
    <m/>
    <m/>
    <m/>
    <m/>
    <m/>
    <m/>
    <m/>
  </r>
  <r>
    <x v="1719"/>
    <s v="AL-A008261"/>
    <x v="2"/>
    <s v="A008261"/>
    <s v="FLAVORED"/>
    <n v="8000"/>
    <n v="13.19"/>
    <x v="6"/>
    <x v="3"/>
    <s v="NoReplen"/>
    <x v="6"/>
    <x v="1"/>
    <s v="PRE 2023"/>
    <m/>
    <n v="7"/>
    <n v="7412.78"/>
    <n v="14985.54"/>
    <n v="-7572.76"/>
    <n v="-0.51"/>
    <n v="1058.9685714285713"/>
    <n v="1886.17"/>
    <n v="8572.35"/>
    <n v="-6686.18"/>
    <n v="-0.78"/>
    <m/>
    <m/>
    <m/>
    <m/>
    <m/>
    <m/>
    <m/>
  </r>
  <r>
    <x v="1720"/>
    <s v="AL-A001992"/>
    <x v="2"/>
    <s v="A001992"/>
    <n v="0"/>
    <n v="1000"/>
    <n v="13.19"/>
    <x v="6"/>
    <x v="3"/>
    <s v="NoReplen"/>
    <x v="1"/>
    <x v="1"/>
    <s v="PRE 2023"/>
    <m/>
    <n v="21"/>
    <n v="30852.7"/>
    <n v="30409.43"/>
    <n v="443.27"/>
    <n v="0.01"/>
    <n v="1469.1761904761904"/>
    <n v="7298.43"/>
    <n v="8967.02"/>
    <n v="-1668.59"/>
    <n v="-0.19"/>
    <m/>
    <m/>
    <m/>
    <m/>
    <m/>
    <m/>
    <m/>
  </r>
  <r>
    <x v="1721"/>
    <s v="AL-F007576"/>
    <x v="5"/>
    <s v="F007576"/>
    <n v="0"/>
    <n v="7000"/>
    <n v="14.39"/>
    <x v="1"/>
    <x v="10"/>
    <s v="NoReplen"/>
    <x v="1"/>
    <x v="1"/>
    <s v="PRE 2023"/>
    <m/>
    <n v="1"/>
    <n v="187.07"/>
    <n v="561.49"/>
    <n v="-374.42"/>
    <n v="-0.67"/>
    <n v="187.07"/>
    <n v="0"/>
    <n v="86.34"/>
    <n v="-86.34"/>
    <n v="-1"/>
    <m/>
    <m/>
    <m/>
    <m/>
    <m/>
    <m/>
    <m/>
  </r>
  <r>
    <x v="1722"/>
    <s v="AL-A005962"/>
    <x v="2"/>
    <s v="A005962"/>
    <s v="STRAIGHT"/>
    <n v="5000"/>
    <n v="29.99"/>
    <x v="6"/>
    <x v="2"/>
    <s v="Delisted"/>
    <x v="2"/>
    <x v="4"/>
    <d v="2024-11-01T00:00:00"/>
    <m/>
    <s v=""/>
    <m/>
    <n v="0"/>
    <n v="0"/>
    <m/>
    <s v=""/>
    <s v=""/>
    <s v=""/>
    <s v=""/>
    <s v=""/>
    <m/>
    <m/>
    <m/>
    <m/>
    <m/>
    <m/>
    <m/>
  </r>
  <r>
    <x v="1723"/>
    <s v="AL-A001990"/>
    <x v="2"/>
    <s v="A001990"/>
    <n v="0"/>
    <n v="1000"/>
    <n v="29.99"/>
    <x v="6"/>
    <x v="2"/>
    <s v="Replenish"/>
    <x v="1"/>
    <x v="2"/>
    <s v="PRE 2023"/>
    <m/>
    <n v="79"/>
    <n v="52841.53"/>
    <n v="47539.839999999997"/>
    <n v="5301.69"/>
    <n v="0.11"/>
    <n v="668.88012658227842"/>
    <n v="36241.4"/>
    <n v="46032.47"/>
    <n v="-9791.07"/>
    <n v="-0.21"/>
    <m/>
    <m/>
    <m/>
    <m/>
    <m/>
    <m/>
    <m/>
  </r>
  <r>
    <x v="1724"/>
    <s v="AL-A005960"/>
    <x v="2"/>
    <s v="A005960"/>
    <n v="0"/>
    <n v="5000"/>
    <n v="23.99"/>
    <x v="6"/>
    <x v="3"/>
    <s v="NoReplen"/>
    <x v="2"/>
    <x v="4"/>
    <s v="PRE 2023"/>
    <m/>
    <s v=""/>
    <n v="23.99"/>
    <n v="0"/>
    <n v="23.99"/>
    <m/>
    <s v=""/>
    <s v=""/>
    <s v=""/>
    <s v=""/>
    <s v=""/>
    <m/>
    <m/>
    <m/>
    <m/>
    <m/>
    <m/>
    <m/>
  </r>
  <r>
    <x v="1725"/>
    <s v="AL-A010252"/>
    <x v="2"/>
    <s v="A010252"/>
    <s v="STRAIGHT"/>
    <n v="10000"/>
    <n v="29.99"/>
    <x v="6"/>
    <x v="2"/>
    <s v="Replenish"/>
    <x v="1"/>
    <x v="2"/>
    <s v="PRE 2023"/>
    <m/>
    <n v="35"/>
    <n v="11260.75"/>
    <n v="1103.6199999999999"/>
    <n v="10157.129999999999"/>
    <n v="9.1999999999999993"/>
    <n v="321.73571428571427"/>
    <n v="72939.679999999993"/>
    <n v="68082.11"/>
    <n v="4857.57"/>
    <n v="7.0000000000000007E-2"/>
    <m/>
    <m/>
    <m/>
    <m/>
    <m/>
    <m/>
    <m/>
  </r>
  <r>
    <x v="1726"/>
    <s v="AL-A005961"/>
    <x v="2"/>
    <s v="A005961"/>
    <s v="STRAIGHT"/>
    <n v="5000"/>
    <n v="26.99"/>
    <x v="6"/>
    <x v="2"/>
    <s v="NoReplen"/>
    <x v="2"/>
    <x v="4"/>
    <d v="2024-02-01T00:00:00"/>
    <m/>
    <s v=""/>
    <n v="26.99"/>
    <n v="278.91000000000003"/>
    <n v="-251.92"/>
    <n v="-0.9"/>
    <s v=""/>
    <n v="0"/>
    <n v="53.98"/>
    <n v="-53.98"/>
    <n v="-1"/>
    <m/>
    <m/>
    <m/>
    <m/>
    <m/>
    <m/>
    <m/>
  </r>
  <r>
    <x v="1727"/>
    <s v="AL-A008154"/>
    <x v="2"/>
    <s v="A008154"/>
    <n v="0"/>
    <n v="8000"/>
    <n v="21.99"/>
    <x v="6"/>
    <x v="3"/>
    <s v="Replenish"/>
    <x v="6"/>
    <x v="2"/>
    <s v="PRE 2023"/>
    <m/>
    <n v="42"/>
    <n v="5673.42"/>
    <n v="5421.66"/>
    <n v="251.76"/>
    <n v="0.05"/>
    <n v="135.08142857142857"/>
    <n v="21968.01"/>
    <n v="27360.3"/>
    <n v="-5392.29"/>
    <n v="-0.2"/>
    <m/>
    <m/>
    <m/>
    <m/>
    <m/>
    <m/>
    <m/>
  </r>
  <r>
    <x v="1728"/>
    <s v="AL-E005785"/>
    <x v="4"/>
    <s v="E005785"/>
    <s v="STRAIGHT"/>
    <n v="5000"/>
    <n v="24.29"/>
    <x v="2"/>
    <x v="2"/>
    <s v="NoReplen"/>
    <x v="2"/>
    <x v="1"/>
    <s v="PRE 2023"/>
    <m/>
    <n v="1"/>
    <n v="121.45"/>
    <n v="0"/>
    <n v="121.45"/>
    <m/>
    <n v="121.45"/>
    <s v=""/>
    <s v=""/>
    <s v=""/>
    <s v=""/>
    <m/>
    <m/>
    <m/>
    <m/>
    <m/>
    <m/>
    <m/>
  </r>
  <r>
    <x v="1729"/>
    <s v="AL-F004089"/>
    <x v="5"/>
    <s v="F004089"/>
    <n v="0"/>
    <n v="4000"/>
    <n v="16.190000000000001"/>
    <x v="6"/>
    <x v="8"/>
    <s v="NoReplen"/>
    <x v="2"/>
    <x v="1"/>
    <s v="PRE 2023"/>
    <m/>
    <n v="1"/>
    <n v="48.57"/>
    <n v="64.760000000000005"/>
    <n v="-16.190000000000001"/>
    <n v="-0.25"/>
    <n v="48.57"/>
    <n v="0"/>
    <n v="0"/>
    <n v="0"/>
    <n v="0"/>
    <m/>
    <m/>
    <m/>
    <m/>
    <m/>
    <m/>
    <m/>
  </r>
  <r>
    <x v="1730"/>
    <s v="AL-E000690"/>
    <x v="4"/>
    <s v="E000690"/>
    <s v="STRAIGHT"/>
    <n v="1000"/>
    <n v="15.99"/>
    <x v="9"/>
    <x v="8"/>
    <s v="Replenish"/>
    <x v="1"/>
    <x v="2"/>
    <s v="PRE 2023"/>
    <m/>
    <n v="142"/>
    <n v="46690.8"/>
    <n v="49606.09"/>
    <n v="-2915.29"/>
    <n v="-0.06"/>
    <n v="328.80845070422538"/>
    <n v="16693.560000000001"/>
    <n v="16356.19"/>
    <n v="337.37"/>
    <n v="0.02"/>
    <m/>
    <m/>
    <m/>
    <m/>
    <m/>
    <m/>
    <m/>
  </r>
  <r>
    <x v="1731"/>
    <s v="AL-F000690"/>
    <x v="5"/>
    <s v="F000690"/>
    <s v="STRAIGHT"/>
    <n v="1000"/>
    <n v="27.99"/>
    <x v="9"/>
    <x v="8"/>
    <s v="Replenish"/>
    <x v="1"/>
    <x v="2"/>
    <s v="PRE 2023"/>
    <m/>
    <n v="155"/>
    <n v="87076.89"/>
    <n v="104027.42"/>
    <n v="-16950.53"/>
    <n v="-0.16"/>
    <n v="561.78638709677421"/>
    <n v="37114.74"/>
    <n v="34709.47"/>
    <n v="2405.27"/>
    <n v="7.0000000000000007E-2"/>
    <m/>
    <m/>
    <m/>
    <m/>
    <m/>
    <m/>
    <m/>
  </r>
  <r>
    <x v="1732"/>
    <s v="AL-C000690"/>
    <x v="7"/>
    <s v="C000690"/>
    <s v="STRAIGHT"/>
    <n v="1000"/>
    <n v="3.99"/>
    <x v="9"/>
    <x v="7"/>
    <s v="Replenish"/>
    <x v="1"/>
    <x v="2"/>
    <s v="PRE 2023"/>
    <m/>
    <n v="147"/>
    <n v="25364.43"/>
    <n v="31723.68"/>
    <n v="-6359.25"/>
    <n v="-0.2"/>
    <n v="172.54714285714286"/>
    <n v="80298.75"/>
    <n v="94425.96"/>
    <n v="-14127.21"/>
    <n v="-0.15"/>
    <m/>
    <m/>
    <m/>
    <m/>
    <m/>
    <m/>
    <m/>
  </r>
  <r>
    <x v="1733"/>
    <s v="AL-B000690"/>
    <x v="6"/>
    <s v="B000690"/>
    <s v="STRAIGHT"/>
    <n v="1000"/>
    <n v="6.99"/>
    <x v="9"/>
    <x v="8"/>
    <s v="Replenish"/>
    <x v="1"/>
    <x v="2"/>
    <s v="PRE 2023"/>
    <m/>
    <n v="157"/>
    <n v="61749.66"/>
    <n v="81383.34"/>
    <n v="-19633.68"/>
    <n v="-0.24"/>
    <n v="393.30993630573249"/>
    <n v="163705.79999999999"/>
    <n v="191310.75"/>
    <n v="-27604.95"/>
    <n v="-0.14000000000000001"/>
    <m/>
    <m/>
    <m/>
    <m/>
    <m/>
    <m/>
    <m/>
  </r>
  <r>
    <x v="1734"/>
    <s v="AL-A000690"/>
    <x v="2"/>
    <s v="A000690"/>
    <s v="STRAIGHT"/>
    <n v="1000"/>
    <n v="11.99"/>
    <x v="9"/>
    <x v="8"/>
    <s v="Replenish"/>
    <x v="1"/>
    <x v="2"/>
    <s v="PRE 2023"/>
    <m/>
    <n v="147"/>
    <n v="36965.17"/>
    <n v="40904.46"/>
    <n v="-3939.29"/>
    <n v="-0.1"/>
    <n v="251.46374149659863"/>
    <n v="83138.66"/>
    <n v="87555.53"/>
    <n v="-4416.87"/>
    <n v="-0.05"/>
    <m/>
    <m/>
    <m/>
    <m/>
    <m/>
    <m/>
    <m/>
  </r>
  <r>
    <x v="1735"/>
    <s v="AL-A001692"/>
    <x v="2"/>
    <s v="A001692"/>
    <s v="STRAIGHT"/>
    <n v="1000"/>
    <n v="11.99"/>
    <x v="9"/>
    <x v="8"/>
    <s v="Replenish"/>
    <x v="1"/>
    <x v="2"/>
    <s v="PRE 2023"/>
    <m/>
    <n v="127"/>
    <n v="50369.99"/>
    <n v="51571.99"/>
    <n v="-1202"/>
    <n v="-0.02"/>
    <n v="396.61409448818898"/>
    <n v="8632.7999999999993"/>
    <n v="11300.99"/>
    <n v="-2668.19"/>
    <n v="-0.24"/>
    <m/>
    <m/>
    <m/>
    <m/>
    <m/>
    <m/>
    <m/>
  </r>
  <r>
    <x v="1736"/>
    <s v="AL-F001560"/>
    <x v="5"/>
    <s v="F001560"/>
    <s v="FLAVORED"/>
    <n v="1000"/>
    <n v="14.99"/>
    <x v="9"/>
    <x v="8"/>
    <s v="NoReplen"/>
    <x v="1"/>
    <x v="1"/>
    <s v="PRE 2023"/>
    <m/>
    <n v="17"/>
    <n v="35378.31"/>
    <n v="45256.89"/>
    <n v="-9878.58"/>
    <n v="-0.22"/>
    <n v="2081.0770588235291"/>
    <n v="1729.26"/>
    <n v="2199.12"/>
    <n v="-469.86"/>
    <n v="-0.21"/>
    <m/>
    <m/>
    <m/>
    <m/>
    <m/>
    <m/>
    <m/>
  </r>
  <r>
    <x v="1737"/>
    <s v="AL-D005449"/>
    <x v="3"/>
    <s v="D005449"/>
    <s v="FLAVORED"/>
    <n v="5000"/>
    <n v="0.59"/>
    <x v="9"/>
    <x v="7"/>
    <s v="NoReplen"/>
    <x v="2"/>
    <x v="1"/>
    <s v="PRE 2023"/>
    <m/>
    <n v="2"/>
    <n v="78.47"/>
    <n v="946.36"/>
    <n v="-867.89"/>
    <n v="-0.92"/>
    <n v="39.234999999999999"/>
    <n v="0"/>
    <n v="322.14"/>
    <n v="-322.14"/>
    <n v="-1"/>
    <m/>
    <m/>
    <m/>
    <m/>
    <m/>
    <m/>
    <m/>
  </r>
  <r>
    <x v="1738"/>
    <s v="AL-B001560"/>
    <x v="6"/>
    <s v="B001560"/>
    <s v="FLAVORED"/>
    <n v="1000"/>
    <n v="6.49"/>
    <x v="9"/>
    <x v="8"/>
    <s v="Replenish"/>
    <x v="1"/>
    <x v="2"/>
    <s v="PRE 2023"/>
    <m/>
    <n v="146"/>
    <n v="29477.25"/>
    <n v="34454.42"/>
    <n v="-4977.17"/>
    <n v="-0.14000000000000001"/>
    <n v="201.89897260273972"/>
    <n v="36745.120000000003"/>
    <n v="42641.24"/>
    <n v="-5896.12"/>
    <n v="-0.14000000000000001"/>
    <m/>
    <m/>
    <m/>
    <m/>
    <m/>
    <m/>
    <m/>
  </r>
  <r>
    <x v="1739"/>
    <s v="AL-A001560"/>
    <x v="2"/>
    <s v="A001560"/>
    <s v="FLAVORED"/>
    <n v="1000"/>
    <n v="10.99"/>
    <x v="9"/>
    <x v="8"/>
    <s v="Replenish"/>
    <x v="1"/>
    <x v="2"/>
    <s v="PRE 2023"/>
    <m/>
    <n v="155"/>
    <n v="59928.47"/>
    <n v="61500.04"/>
    <n v="-1571.57"/>
    <n v="-0.03"/>
    <n v="386.63529032258066"/>
    <n v="51631.02"/>
    <n v="45828.3"/>
    <n v="5802.72"/>
    <n v="0.13"/>
    <m/>
    <m/>
    <m/>
    <m/>
    <m/>
    <m/>
    <m/>
  </r>
  <r>
    <x v="1740"/>
    <s v="AL-E001690"/>
    <x v="4"/>
    <s v="E001690"/>
    <s v="STRAIGHT"/>
    <n v="1000"/>
    <n v="17.989999999999998"/>
    <x v="9"/>
    <x v="3"/>
    <s v="Replenish"/>
    <x v="1"/>
    <x v="2"/>
    <s v="PRE 2023"/>
    <m/>
    <n v="140"/>
    <n v="85218.63"/>
    <n v="102920.79"/>
    <n v="-17702.16"/>
    <n v="-0.17"/>
    <n v="608.70450000000005"/>
    <n v="17324.37"/>
    <n v="17846.080000000002"/>
    <n v="-521.71"/>
    <n v="-0.03"/>
    <m/>
    <m/>
    <m/>
    <m/>
    <m/>
    <m/>
    <m/>
  </r>
  <r>
    <x v="1741"/>
    <s v="AL-F001690"/>
    <x v="5"/>
    <s v="F001690"/>
    <s v="STRAIGHT"/>
    <n v="1000"/>
    <n v="29.99"/>
    <x v="9"/>
    <x v="3"/>
    <s v="Replenish"/>
    <x v="1"/>
    <x v="2"/>
    <s v="PRE 2023"/>
    <m/>
    <n v="150"/>
    <n v="123108.95"/>
    <n v="149650.1"/>
    <n v="-26541.15"/>
    <n v="-0.18"/>
    <n v="820.72633333333329"/>
    <n v="36467.839999999997"/>
    <n v="38837.050000000003"/>
    <n v="-2369.21"/>
    <n v="-0.06"/>
    <m/>
    <m/>
    <m/>
    <m/>
    <m/>
    <m/>
    <m/>
  </r>
  <r>
    <x v="1742"/>
    <s v="AL-D001690"/>
    <x v="3"/>
    <s v="D001690"/>
    <s v="STRAIGHT"/>
    <n v="1000"/>
    <n v="1.0900000000000001"/>
    <x v="9"/>
    <x v="7"/>
    <s v="Replenish"/>
    <x v="1"/>
    <x v="2"/>
    <s v="PRE 2023"/>
    <m/>
    <n v="116"/>
    <n v="43947.71"/>
    <n v="43796.2"/>
    <n v="151.51"/>
    <n v="0"/>
    <n v="378.85956896551721"/>
    <n v="34977.01"/>
    <n v="29959.74"/>
    <n v="5017.2700000000004"/>
    <n v="0.17"/>
    <m/>
    <m/>
    <m/>
    <m/>
    <m/>
    <m/>
    <m/>
  </r>
  <r>
    <x v="1743"/>
    <s v="AL-C001690"/>
    <x v="7"/>
    <s v="C001690"/>
    <s v="STRAIGHT"/>
    <n v="1000"/>
    <n v="4.99"/>
    <x v="9"/>
    <x v="7"/>
    <s v="Replenish"/>
    <x v="1"/>
    <x v="2"/>
    <s v="PRE 2023"/>
    <m/>
    <n v="149"/>
    <n v="32589.69"/>
    <n v="40538.76"/>
    <n v="-7949.07"/>
    <n v="-0.2"/>
    <n v="218.72275167785233"/>
    <n v="109256.05"/>
    <n v="128392.7"/>
    <n v="-19136.650000000001"/>
    <n v="-0.15"/>
    <m/>
    <m/>
    <m/>
    <m/>
    <m/>
    <m/>
    <m/>
  </r>
  <r>
    <x v="1744"/>
    <s v="AL-B001690"/>
    <x v="6"/>
    <s v="B001690"/>
    <s v="STRAIGHT"/>
    <n v="1000"/>
    <n v="7.49"/>
    <x v="9"/>
    <x v="3"/>
    <s v="Replenish"/>
    <x v="1"/>
    <x v="2"/>
    <s v="PRE 2023"/>
    <m/>
    <n v="159"/>
    <n v="123974.48"/>
    <n v="165430.56"/>
    <n v="-41456.080000000002"/>
    <n v="-0.25"/>
    <n v="779.71371069182385"/>
    <n v="247342.27"/>
    <n v="303963.02"/>
    <n v="-56620.75"/>
    <n v="-0.19"/>
    <m/>
    <m/>
    <m/>
    <m/>
    <m/>
    <m/>
    <m/>
  </r>
  <r>
    <x v="1745"/>
    <s v="AL-A001690"/>
    <x v="2"/>
    <s v="A001690"/>
    <s v="STRAIGHT"/>
    <n v="1000"/>
    <n v="13.99"/>
    <x v="9"/>
    <x v="3"/>
    <s v="Replenish"/>
    <x v="1"/>
    <x v="2"/>
    <s v="PRE 2023"/>
    <m/>
    <n v="158"/>
    <n v="100280.32000000001"/>
    <n v="121852.9"/>
    <n v="-21572.58"/>
    <n v="-0.18"/>
    <n v="634.6855696202532"/>
    <n v="140697.43"/>
    <n v="149399.21"/>
    <n v="-8701.7800000000007"/>
    <n v="-0.06"/>
    <m/>
    <m/>
    <m/>
    <m/>
    <m/>
    <m/>
    <m/>
  </r>
  <r>
    <x v="1746"/>
    <s v="AL-D005458"/>
    <x v="3"/>
    <s v="D005458"/>
    <s v="FLAVORED"/>
    <n v="5000"/>
    <n v="0.59"/>
    <x v="9"/>
    <x v="7"/>
    <s v="NoReplen"/>
    <x v="2"/>
    <x v="3"/>
    <s v="PRE 2023"/>
    <m/>
    <s v=""/>
    <m/>
    <n v="53.69"/>
    <n v="-53.69"/>
    <n v="-1"/>
    <s v=""/>
    <s v=""/>
    <s v=""/>
    <s v=""/>
    <s v=""/>
    <m/>
    <m/>
    <m/>
    <m/>
    <m/>
    <m/>
    <m/>
  </r>
  <r>
    <x v="1747"/>
    <s v="AL-A007474"/>
    <x v="2"/>
    <s v="A007474"/>
    <s v="FLAVORED"/>
    <n v="7000"/>
    <n v="6.59"/>
    <x v="9"/>
    <x v="8"/>
    <s v="NoReplen"/>
    <x v="4"/>
    <x v="1"/>
    <s v="PRE 2023"/>
    <m/>
    <s v=""/>
    <n v="197.7"/>
    <n v="85.71"/>
    <n v="111.99"/>
    <n v="1.31"/>
    <s v=""/>
    <n v="79.08"/>
    <n v="10.99"/>
    <n v="68.09"/>
    <n v="6.2"/>
    <m/>
    <m/>
    <m/>
    <m/>
    <m/>
    <m/>
    <m/>
  </r>
  <r>
    <x v="1748"/>
    <s v="AL-B001816"/>
    <x v="6"/>
    <s v="B001816"/>
    <s v="FLAVORED"/>
    <n v="1000"/>
    <n v="3.89"/>
    <x v="9"/>
    <x v="8"/>
    <s v="NoReplen"/>
    <x v="1"/>
    <x v="4"/>
    <s v="PRE 2023"/>
    <m/>
    <s v=""/>
    <m/>
    <n v="73.91"/>
    <n v="-73.91"/>
    <n v="-1"/>
    <s v=""/>
    <s v=""/>
    <s v=""/>
    <s v=""/>
    <s v=""/>
    <m/>
    <m/>
    <m/>
    <m/>
    <m/>
    <m/>
    <m/>
  </r>
  <r>
    <x v="1749"/>
    <s v="AL-A001816"/>
    <x v="2"/>
    <s v="A001816"/>
    <s v="FLAVORED"/>
    <n v="1000"/>
    <n v="10.99"/>
    <x v="9"/>
    <x v="8"/>
    <s v="Replenish"/>
    <x v="1"/>
    <x v="2"/>
    <s v="PRE 2023"/>
    <m/>
    <n v="120"/>
    <n v="34882.26"/>
    <n v="37860.550000000003"/>
    <n v="-2978.29"/>
    <n v="-0.08"/>
    <n v="290.68549999999999"/>
    <n v="17100.439999999999"/>
    <n v="21705.25"/>
    <n v="-4604.8100000000004"/>
    <n v="-0.21"/>
    <m/>
    <m/>
    <m/>
    <m/>
    <m/>
    <m/>
    <m/>
  </r>
  <r>
    <x v="1750"/>
    <s v="AL-F001689"/>
    <x v="5"/>
    <s v="F001689"/>
    <s v="STRAIGHT"/>
    <n v="1000"/>
    <n v="34.99"/>
    <x v="9"/>
    <x v="3"/>
    <s v="Replenish"/>
    <x v="1"/>
    <x v="2"/>
    <s v="PRE 2023"/>
    <m/>
    <n v="133"/>
    <n v="66753.83"/>
    <n v="79667.27"/>
    <n v="-12913.44"/>
    <n v="-0.16"/>
    <n v="501.90849624060149"/>
    <n v="8703.5"/>
    <n v="10377.93"/>
    <n v="-1674.43"/>
    <n v="-0.16"/>
    <m/>
    <m/>
    <m/>
    <m/>
    <m/>
    <m/>
    <m/>
  </r>
  <r>
    <x v="1751"/>
    <s v="AL-D001689"/>
    <x v="3"/>
    <s v="D001689"/>
    <s v="STRAIGHT"/>
    <n v="1000"/>
    <n v="1.49"/>
    <x v="9"/>
    <x v="7"/>
    <s v="NoReplen"/>
    <x v="1"/>
    <x v="3"/>
    <s v="PRE 2023"/>
    <m/>
    <n v="57"/>
    <n v="2243.94"/>
    <n v="4814.1899999999996"/>
    <n v="-2570.25"/>
    <n v="-0.53"/>
    <n v="39.367368421052632"/>
    <n v="655.6"/>
    <n v="8062.39"/>
    <n v="-7406.79"/>
    <n v="-0.92"/>
    <m/>
    <m/>
    <m/>
    <m/>
    <m/>
    <m/>
    <m/>
  </r>
  <r>
    <x v="1752"/>
    <s v="AL-G004927"/>
    <x v="8"/>
    <s v="G004927"/>
    <s v="STRAIGHT"/>
    <n v="4000"/>
    <n v="1.79"/>
    <x v="9"/>
    <x v="7"/>
    <s v="NoReplen"/>
    <x v="2"/>
    <x v="1"/>
    <s v="PRE 2023"/>
    <m/>
    <s v=""/>
    <n v="23.27"/>
    <n v="748.22"/>
    <n v="-724.95"/>
    <n v="-0.97"/>
    <s v=""/>
    <n v="0"/>
    <n v="91.29"/>
    <n v="-91.29"/>
    <n v="-1"/>
    <m/>
    <m/>
    <m/>
    <m/>
    <m/>
    <m/>
    <m/>
  </r>
  <r>
    <x v="1753"/>
    <s v="AL-C004927"/>
    <x v="7"/>
    <s v="C004927"/>
    <s v="STRAIGHT"/>
    <n v="4000"/>
    <n v="2.99"/>
    <x v="9"/>
    <x v="7"/>
    <s v="NoReplen"/>
    <x v="2"/>
    <x v="1"/>
    <s v="PRE 2023"/>
    <m/>
    <s v=""/>
    <n v="23.92"/>
    <n v="212.29"/>
    <n v="-188.37"/>
    <n v="-0.89"/>
    <s v=""/>
    <n v="0"/>
    <n v="86.71"/>
    <n v="-86.71"/>
    <n v="-1"/>
    <m/>
    <m/>
    <m/>
    <m/>
    <m/>
    <m/>
    <m/>
  </r>
  <r>
    <x v="1754"/>
    <s v="AL-B001689"/>
    <x v="6"/>
    <s v="B001689"/>
    <s v="STRAIGHT"/>
    <n v="1000"/>
    <n v="7.99"/>
    <x v="9"/>
    <x v="3"/>
    <s v="Replenish"/>
    <x v="1"/>
    <x v="2"/>
    <s v="PRE 2023"/>
    <m/>
    <n v="156"/>
    <n v="55170.95"/>
    <n v="67907.009999999995"/>
    <n v="-12736.06"/>
    <n v="-0.19"/>
    <n v="353.6599358974359"/>
    <n v="69648.83"/>
    <n v="77071.539999999994"/>
    <n v="-7422.71"/>
    <n v="-0.1"/>
    <m/>
    <m/>
    <m/>
    <m/>
    <m/>
    <m/>
    <m/>
  </r>
  <r>
    <x v="1755"/>
    <s v="AL-A001689"/>
    <x v="2"/>
    <s v="A001689"/>
    <s v="STRAIGHT"/>
    <n v="1000"/>
    <n v="15.99"/>
    <x v="9"/>
    <x v="3"/>
    <s v="Replenish"/>
    <x v="1"/>
    <x v="2"/>
    <s v="PRE 2023"/>
    <m/>
    <n v="154"/>
    <n v="65602.67"/>
    <n v="71164.320000000007"/>
    <n v="-5561.65"/>
    <n v="-0.08"/>
    <n v="425.99136363636364"/>
    <n v="46003.35"/>
    <n v="46649.38"/>
    <n v="-646.03"/>
    <n v="-0.01"/>
    <m/>
    <m/>
    <m/>
    <m/>
    <m/>
    <m/>
    <m/>
  </r>
  <r>
    <x v="1756"/>
    <s v="AL-A070388"/>
    <x v="2"/>
    <s v="A070388"/>
    <s v="STRAIGHT"/>
    <n v="70000"/>
    <n v="49.99"/>
    <x v="4"/>
    <x v="5"/>
    <s v="Replenish"/>
    <x v="1"/>
    <x v="2"/>
    <d v="2025-01-01T00:00:00"/>
    <m/>
    <n v="31"/>
    <n v="1599.68"/>
    <n v="1149.77"/>
    <n v="449.91"/>
    <n v="0.39"/>
    <n v="51.602580645161289"/>
    <n v="1399.72"/>
    <n v="6248.75"/>
    <n v="-4849.03"/>
    <n v="-0.78"/>
    <m/>
    <m/>
    <m/>
    <m/>
    <m/>
    <m/>
    <m/>
  </r>
  <r>
    <x v="1757"/>
    <s v="AL-A070389"/>
    <x v="2"/>
    <s v="A070389"/>
    <s v="STRAIGHT"/>
    <n v="70000"/>
    <n v="49.99"/>
    <x v="12"/>
    <x v="5"/>
    <s v="Replenish"/>
    <x v="1"/>
    <x v="2"/>
    <d v="2025-01-01T00:00:00"/>
    <m/>
    <n v="31"/>
    <n v="599.88"/>
    <n v="299.94"/>
    <n v="299.94"/>
    <n v="1"/>
    <n v="19.350967741935484"/>
    <n v="499.9"/>
    <n v="3499.3"/>
    <n v="-2999.4"/>
    <n v="-0.86"/>
    <m/>
    <m/>
    <m/>
    <m/>
    <m/>
    <m/>
    <m/>
  </r>
  <r>
    <x v="1758"/>
    <s v="AL-A005614"/>
    <x v="2"/>
    <s v="A005614"/>
    <s v="STRAIGHT"/>
    <n v="5000"/>
    <n v="84.99"/>
    <x v="4"/>
    <x v="6"/>
    <s v="Allocated1"/>
    <x v="2"/>
    <x v="2"/>
    <s v="PRE 2023"/>
    <m/>
    <n v="6"/>
    <n v="55258.27"/>
    <n v="21189.29"/>
    <n v="34068.980000000003"/>
    <n v="1.61"/>
    <n v="9209.7116666666661"/>
    <n v="49534.1"/>
    <n v="13960.22"/>
    <n v="35573.879999999997"/>
    <n v="2.5499999999999998"/>
    <m/>
    <m/>
    <m/>
    <m/>
    <m/>
    <m/>
    <m/>
  </r>
  <r>
    <x v="1759"/>
    <s v="AL-A005165"/>
    <x v="2"/>
    <s v="A005165"/>
    <s v="STRAIGHT"/>
    <n v="5000"/>
    <n v="69.989999999999995"/>
    <x v="4"/>
    <x v="6"/>
    <s v="Allocated1"/>
    <x v="2"/>
    <x v="2"/>
    <s v="PRE 2023"/>
    <m/>
    <n v="0"/>
    <n v="66700.47"/>
    <n v="827.88"/>
    <n v="65872.59"/>
    <n v="79.569999999999993"/>
    <s v=""/>
    <n v="41924.01"/>
    <n v="12368.19"/>
    <n v="29555.82"/>
    <n v="2.39"/>
    <m/>
    <m/>
    <m/>
    <m/>
    <m/>
    <m/>
    <m/>
  </r>
  <r>
    <x v="1760"/>
    <s v="AL-A010728"/>
    <x v="2"/>
    <s v="A010728"/>
    <s v="STRAIGHT"/>
    <n v="10000"/>
    <n v="71.989999999999995"/>
    <x v="4"/>
    <x v="6"/>
    <s v="Allocated1"/>
    <x v="3"/>
    <x v="2"/>
    <d v="2024-12-01T00:00:00"/>
    <m/>
    <s v=""/>
    <n v="31027.69"/>
    <n v="28509.93"/>
    <n v="2517.7600000000002"/>
    <n v="0.09"/>
    <s v=""/>
    <n v="8206.86"/>
    <n v="419.94"/>
    <n v="7786.92"/>
    <n v="18.54"/>
    <m/>
    <m/>
    <m/>
    <m/>
    <m/>
    <m/>
    <m/>
  </r>
  <r>
    <x v="1761"/>
    <s v="AL-A005346"/>
    <x v="2"/>
    <s v="A005346"/>
    <s v="STRAIGHT"/>
    <n v="5000"/>
    <n v="54.99"/>
    <x v="4"/>
    <x v="6"/>
    <s v="Allocated1"/>
    <x v="2"/>
    <x v="2"/>
    <s v="PRE 2023"/>
    <m/>
    <n v="19"/>
    <n v="183171.69"/>
    <n v="72496.33"/>
    <n v="110675.36"/>
    <n v="1.53"/>
    <n v="9640.6152631578952"/>
    <n v="78800.67"/>
    <n v="58293.97"/>
    <n v="20506.7"/>
    <n v="0.35"/>
    <m/>
    <m/>
    <m/>
    <m/>
    <m/>
    <m/>
    <m/>
  </r>
  <r>
    <x v="1762"/>
    <s v="AL-A005284"/>
    <x v="2"/>
    <s v="A005284"/>
    <s v="STRAIGHT"/>
    <n v="5000"/>
    <n v="79.989999999999995"/>
    <x v="12"/>
    <x v="6"/>
    <s v="Allocated1"/>
    <x v="1"/>
    <x v="2"/>
    <d v="2023-07-01T00:00:00"/>
    <m/>
    <n v="7"/>
    <n v="10718.66"/>
    <n v="27436.39"/>
    <n v="-16717.73"/>
    <n v="-0.61"/>
    <n v="1531.2371428571428"/>
    <n v="18157.73"/>
    <n v="16263.84"/>
    <n v="1893.89"/>
    <n v="0.12"/>
    <m/>
    <m/>
    <m/>
    <m/>
    <m/>
    <m/>
    <m/>
  </r>
  <r>
    <x v="1763"/>
    <s v="AL-A010813"/>
    <x v="2"/>
    <s v="A010813"/>
    <s v="STRAIGHT"/>
    <n v="10000"/>
    <n v="77.989999999999995"/>
    <x v="12"/>
    <x v="6"/>
    <s v="Allocated1"/>
    <x v="1"/>
    <x v="2"/>
    <d v="2024-12-01T00:00:00"/>
    <m/>
    <s v=""/>
    <m/>
    <n v="1403.82"/>
    <n v="-1403.82"/>
    <n v="-1"/>
    <s v=""/>
    <s v=""/>
    <s v=""/>
    <s v=""/>
    <s v=""/>
    <m/>
    <m/>
    <m/>
    <m/>
    <m/>
    <m/>
    <m/>
  </r>
  <r>
    <x v="1764"/>
    <s v="AL-A007668"/>
    <x v="2"/>
    <s v="A007668"/>
    <s v="STRAIGHT"/>
    <n v="7000"/>
    <n v="23.99"/>
    <x v="11"/>
    <x v="2"/>
    <s v="NoReplen"/>
    <x v="1"/>
    <x v="4"/>
    <s v="PRE 2023"/>
    <m/>
    <s v=""/>
    <n v="143.94"/>
    <n v="575.84"/>
    <n v="-431.9"/>
    <n v="-0.75"/>
    <s v=""/>
    <n v="0"/>
    <n v="119.97"/>
    <n v="-119.97"/>
    <n v="-1"/>
    <m/>
    <m/>
    <m/>
    <m/>
    <m/>
    <m/>
    <m/>
  </r>
  <r>
    <x v="1765"/>
    <s v="AL-A000186"/>
    <x v="2"/>
    <s v="A000186"/>
    <s v="STRAIGHT"/>
    <n v="1000"/>
    <n v="44.99"/>
    <x v="4"/>
    <x v="5"/>
    <s v="Allocated1"/>
    <x v="1"/>
    <x v="2"/>
    <s v="PRE 2023"/>
    <m/>
    <n v="78"/>
    <n v="440516.12"/>
    <n v="316481.19"/>
    <n v="124034.93"/>
    <n v="0.39"/>
    <n v="5647.6425641025644"/>
    <n v="319152.19"/>
    <n v="258530.24"/>
    <n v="60621.95"/>
    <n v="0.23"/>
    <m/>
    <m/>
    <m/>
    <m/>
    <m/>
    <m/>
    <m/>
  </r>
  <r>
    <x v="1766"/>
    <s v="AL-A010733"/>
    <x v="2"/>
    <s v="A010733"/>
    <s v="STRAIGHT"/>
    <n v="10000"/>
    <n v="46.99"/>
    <x v="4"/>
    <x v="5"/>
    <s v="Allocated1"/>
    <x v="3"/>
    <x v="2"/>
    <d v="2024-12-01T00:00:00"/>
    <m/>
    <n v="6"/>
    <n v="137992.57"/>
    <n v="127241.65"/>
    <n v="10750.92"/>
    <n v="0.08"/>
    <n v="22998.761666666669"/>
    <n v="138.97"/>
    <n v="0"/>
    <n v="138.97"/>
    <n v="0"/>
    <m/>
    <m/>
    <m/>
    <m/>
    <m/>
    <m/>
    <m/>
  </r>
  <r>
    <x v="1767"/>
    <s v="AL-A005106"/>
    <x v="2"/>
    <s v="A005106"/>
    <s v="STRAIGHT"/>
    <n v="5000"/>
    <n v="149.99"/>
    <x v="4"/>
    <x v="4"/>
    <s v="Allocated1"/>
    <x v="2"/>
    <x v="2"/>
    <s v="PRE 2023"/>
    <m/>
    <s v=""/>
    <n v="2699.82"/>
    <n v="2399.84"/>
    <n v="299.98"/>
    <n v="0.13"/>
    <s v=""/>
    <n v="899.94"/>
    <n v="749.95"/>
    <n v="149.99"/>
    <n v="0.2"/>
    <m/>
    <m/>
    <m/>
    <m/>
    <m/>
    <m/>
    <m/>
  </r>
  <r>
    <x v="1768"/>
    <s v="AL-D004924"/>
    <x v="3"/>
    <s v="D004924"/>
    <s v="STRAIGHT"/>
    <n v="4000"/>
    <n v="0.59"/>
    <x v="4"/>
    <x v="7"/>
    <s v="Delisted"/>
    <x v="2"/>
    <x v="4"/>
    <s v="PRE 2023"/>
    <m/>
    <s v=""/>
    <m/>
    <n v="12.98"/>
    <n v="-12.98"/>
    <n v="-1"/>
    <s v=""/>
    <n v="0"/>
    <n v="70.8"/>
    <n v="-70.8"/>
    <n v="-1"/>
    <m/>
    <m/>
    <m/>
    <m/>
    <m/>
    <m/>
    <m/>
  </r>
  <r>
    <x v="1769"/>
    <s v="AL-E009819"/>
    <x v="4"/>
    <s v="E009819"/>
    <s v="STRAIGHT"/>
    <n v="9000"/>
    <n v="25.49"/>
    <x v="4"/>
    <x v="3"/>
    <s v="Barrel"/>
    <x v="2"/>
    <x v="2"/>
    <s v="PRE 2023"/>
    <m/>
    <n v="60"/>
    <n v="112538.35"/>
    <n v="55287.81"/>
    <n v="57250.54"/>
    <n v="1.04"/>
    <n v="1875.6391666666668"/>
    <n v="73640.61"/>
    <n v="47181.99"/>
    <n v="26458.62"/>
    <n v="0.56000000000000005"/>
    <m/>
    <m/>
    <m/>
    <m/>
    <m/>
    <m/>
    <m/>
  </r>
  <r>
    <x v="1770"/>
    <s v="AL-E000024"/>
    <x v="4"/>
    <s v="E000024"/>
    <s v="STRAIGHT"/>
    <n v="1000"/>
    <n v="16.489999999999998"/>
    <x v="4"/>
    <x v="8"/>
    <s v="Replenish"/>
    <x v="1"/>
    <x v="2"/>
    <s v="PRE 2023"/>
    <m/>
    <n v="70"/>
    <n v="17561.849999999999"/>
    <n v="45232.07"/>
    <n v="-27670.22"/>
    <n v="-0.61"/>
    <n v="250.8835714285714"/>
    <n v="12202.6"/>
    <n v="33260.33"/>
    <n v="-21057.73"/>
    <n v="-0.63"/>
    <m/>
    <m/>
    <m/>
    <m/>
    <m/>
    <m/>
    <m/>
  </r>
  <r>
    <x v="1771"/>
    <s v="AL-F000024"/>
    <x v="5"/>
    <s v="F000024"/>
    <s v="STRAIGHT"/>
    <n v="1000"/>
    <n v="27.99"/>
    <x v="4"/>
    <x v="8"/>
    <s v="Replenish"/>
    <x v="1"/>
    <x v="2"/>
    <s v="PRE 2023"/>
    <m/>
    <n v="156"/>
    <n v="308764.46999999997"/>
    <n v="361287.27"/>
    <n v="-52522.8"/>
    <n v="-0.15"/>
    <n v="1979.259423076923"/>
    <n v="97776.1"/>
    <n v="91268.479999999996"/>
    <n v="6507.62"/>
    <n v="7.0000000000000007E-2"/>
    <m/>
    <m/>
    <m/>
    <m/>
    <m/>
    <m/>
    <m/>
  </r>
  <r>
    <x v="1772"/>
    <s v="AL-B000024"/>
    <x v="6"/>
    <s v="B000024"/>
    <s v="STRAIGHT"/>
    <n v="1000"/>
    <n v="6.49"/>
    <x v="4"/>
    <x v="8"/>
    <s v="Replenish"/>
    <x v="1"/>
    <x v="2"/>
    <s v="PRE 2023"/>
    <m/>
    <n v="106"/>
    <n v="14531.11"/>
    <n v="38823.18"/>
    <n v="-24292.07"/>
    <n v="-0.63"/>
    <n v="137.08594339622641"/>
    <n v="16543.009999999998"/>
    <n v="106630.7"/>
    <n v="-90087.69"/>
    <n v="-0.84"/>
    <m/>
    <m/>
    <m/>
    <m/>
    <m/>
    <m/>
    <m/>
  </r>
  <r>
    <x v="1773"/>
    <s v="AL-A000024"/>
    <x v="2"/>
    <s v="A000024"/>
    <s v="STRAIGHT"/>
    <n v="1000"/>
    <n v="11.49"/>
    <x v="4"/>
    <x v="8"/>
    <s v="Replenish"/>
    <x v="1"/>
    <x v="2"/>
    <s v="PRE 2023"/>
    <m/>
    <n v="131"/>
    <n v="26660.01"/>
    <n v="46067.23"/>
    <n v="-19407.22"/>
    <n v="-0.42"/>
    <n v="203.51152671755725"/>
    <n v="38302.879999999997"/>
    <n v="78055.429999999993"/>
    <n v="-39752.550000000003"/>
    <n v="-0.51"/>
    <m/>
    <m/>
    <m/>
    <m/>
    <m/>
    <m/>
    <m/>
  </r>
  <r>
    <x v="1774"/>
    <s v="AL-A000441"/>
    <x v="2"/>
    <s v="A000441"/>
    <s v="STRAIGHT"/>
    <n v="1000"/>
    <n v="11.49"/>
    <x v="4"/>
    <x v="8"/>
    <s v="Replenish"/>
    <x v="1"/>
    <x v="2"/>
    <s v="PRE 2023"/>
    <m/>
    <n v="146"/>
    <n v="113683.06"/>
    <n v="108453.86"/>
    <n v="5229.2"/>
    <n v="0.05"/>
    <n v="778.65109589041094"/>
    <n v="91200.13"/>
    <n v="76114.929999999993"/>
    <n v="15085.2"/>
    <n v="0.2"/>
    <m/>
    <m/>
    <m/>
    <m/>
    <m/>
    <m/>
    <m/>
  </r>
  <r>
    <x v="1775"/>
    <s v="AL-D001679"/>
    <x v="3"/>
    <s v="D001679"/>
    <s v="FLAVORED"/>
    <n v="1000"/>
    <n v="1.79"/>
    <x v="7"/>
    <x v="7"/>
    <s v="NoReplen"/>
    <x v="1"/>
    <x v="1"/>
    <s v="PRE 2023"/>
    <m/>
    <n v="2"/>
    <n v="345.47"/>
    <n v="950.49"/>
    <n v="-605.02"/>
    <n v="-0.64"/>
    <n v="172.73500000000001"/>
    <n v="911.11"/>
    <n v="214.8"/>
    <n v="696.31"/>
    <n v="3.24"/>
    <m/>
    <m/>
    <m/>
    <m/>
    <m/>
    <m/>
    <m/>
  </r>
  <r>
    <x v="1776"/>
    <s v="AL-A001679"/>
    <x v="2"/>
    <s v="A001679"/>
    <s v="FLAVORED"/>
    <n v="1000"/>
    <n v="19.989999999999998"/>
    <x v="7"/>
    <x v="2"/>
    <s v="Replenish"/>
    <x v="1"/>
    <x v="2"/>
    <s v="PRE 2023"/>
    <m/>
    <n v="134"/>
    <n v="36441.769999999997"/>
    <n v="42498.74"/>
    <n v="-6056.97"/>
    <n v="-0.14000000000000001"/>
    <n v="271.95350746268656"/>
    <n v="27726.13"/>
    <n v="35462.26"/>
    <n v="-7736.13"/>
    <n v="-0.22"/>
    <m/>
    <m/>
    <m/>
    <m/>
    <m/>
    <m/>
    <m/>
  </r>
  <r>
    <x v="1777"/>
    <s v="AL-D004808"/>
    <x v="3"/>
    <s v="D004808"/>
    <s v="FLAVORED"/>
    <n v="4000"/>
    <n v="1.79"/>
    <x v="7"/>
    <x v="7"/>
    <s v="NoReplen"/>
    <x v="2"/>
    <x v="1"/>
    <s v="PRE 2023"/>
    <m/>
    <n v="3"/>
    <n v="175.42"/>
    <n v="565.64"/>
    <n v="-390.22"/>
    <n v="-0.69"/>
    <n v="58.473333333333329"/>
    <n v="21.48"/>
    <n v="17.899999999999999"/>
    <n v="3.58"/>
    <n v="0.2"/>
    <m/>
    <m/>
    <m/>
    <m/>
    <m/>
    <m/>
    <m/>
  </r>
  <r>
    <x v="1778"/>
    <s v="AL-D001596"/>
    <x v="3"/>
    <s v="D001596"/>
    <s v="STRAIGHT"/>
    <n v="1000"/>
    <n v="1.79"/>
    <x v="7"/>
    <x v="7"/>
    <s v="Delisted"/>
    <x v="1"/>
    <x v="1"/>
    <s v="PRE 2023"/>
    <m/>
    <n v="1"/>
    <n v="311.45999999999998"/>
    <n v="1473.17"/>
    <n v="-1161.71"/>
    <n v="-0.79"/>
    <n v="311.45999999999998"/>
    <n v="236.28"/>
    <n v="245.23"/>
    <n v="-8.9499999999999993"/>
    <n v="-0.04"/>
    <m/>
    <m/>
    <m/>
    <m/>
    <m/>
    <m/>
    <m/>
  </r>
  <r>
    <x v="1779"/>
    <s v="AL-A001596"/>
    <x v="2"/>
    <s v="A001596"/>
    <s v="STRAIGHT"/>
    <n v="1000"/>
    <n v="19.989999999999998"/>
    <x v="7"/>
    <x v="2"/>
    <s v="Replenish"/>
    <x v="1"/>
    <x v="2"/>
    <s v="PRE 2023"/>
    <m/>
    <n v="148"/>
    <n v="53153.41"/>
    <n v="67946.009999999995"/>
    <n v="-14792.6"/>
    <n v="-0.22"/>
    <n v="359.14466216216221"/>
    <n v="29685.15"/>
    <n v="37161.410000000003"/>
    <n v="-7476.26"/>
    <n v="-0.2"/>
    <m/>
    <m/>
    <m/>
    <m/>
    <m/>
    <m/>
    <m/>
  </r>
  <r>
    <x v="1780"/>
    <s v="AL-D001680"/>
    <x v="3"/>
    <s v="D001680"/>
    <s v="FLAVORED"/>
    <n v="1000"/>
    <n v="1.79"/>
    <x v="7"/>
    <x v="7"/>
    <s v="NoReplen"/>
    <x v="1"/>
    <x v="1"/>
    <s v="PRE 2023"/>
    <m/>
    <n v="2"/>
    <n v="282.82"/>
    <n v="1108.01"/>
    <n v="-825.19"/>
    <n v="-0.74"/>
    <n v="141.41"/>
    <n v="665.88"/>
    <n v="644.4"/>
    <n v="21.48"/>
    <n v="0.03"/>
    <m/>
    <m/>
    <m/>
    <m/>
    <m/>
    <m/>
    <m/>
  </r>
  <r>
    <x v="1781"/>
    <s v="AL-D004550"/>
    <x v="3"/>
    <s v="D004550"/>
    <s v="FLAVORED"/>
    <n v="4000"/>
    <n v="1.79"/>
    <x v="7"/>
    <x v="7"/>
    <s v="Delisted"/>
    <x v="2"/>
    <x v="1"/>
    <s v="PRE 2023"/>
    <m/>
    <n v="1"/>
    <n v="214.8"/>
    <n v="53.7"/>
    <n v="161.1"/>
    <n v="3"/>
    <n v="214.8"/>
    <s v=""/>
    <s v=""/>
    <s v=""/>
    <s v=""/>
    <m/>
    <m/>
    <m/>
    <m/>
    <m/>
    <m/>
    <m/>
  </r>
  <r>
    <x v="1782"/>
    <s v="AL-A007206"/>
    <x v="2"/>
    <s v="A007206"/>
    <n v="0"/>
    <n v="7000"/>
    <n v="18.59"/>
    <x v="6"/>
    <x v="3"/>
    <s v="NoReplen"/>
    <x v="1"/>
    <x v="4"/>
    <s v="PRE 2023"/>
    <m/>
    <n v="0"/>
    <n v="111.54"/>
    <n v="9928.57"/>
    <n v="-9817.0300000000007"/>
    <n v="-0.99"/>
    <s v=""/>
    <n v="0"/>
    <n v="10620.14"/>
    <n v="-10620.14"/>
    <n v="-1"/>
    <m/>
    <m/>
    <m/>
    <m/>
    <m/>
    <m/>
    <m/>
  </r>
  <r>
    <x v="1783"/>
    <s v="AL-A000736"/>
    <x v="2"/>
    <s v="A000736"/>
    <n v="0"/>
    <n v="1000"/>
    <n v="15.59"/>
    <x v="6"/>
    <x v="8"/>
    <s v="NoReplen"/>
    <x v="4"/>
    <x v="3"/>
    <s v="PRE 2023"/>
    <m/>
    <s v=""/>
    <m/>
    <n v="71.760000000000005"/>
    <n v="-71.760000000000005"/>
    <n v="-1"/>
    <s v=""/>
    <s v=""/>
    <s v=""/>
    <s v=""/>
    <s v=""/>
    <m/>
    <m/>
    <m/>
    <m/>
    <m/>
    <m/>
    <m/>
  </r>
  <r>
    <x v="1784"/>
    <s v="AL-E008737"/>
    <x v="4"/>
    <s v="E008737"/>
    <n v="0"/>
    <n v="8000"/>
    <n v="28.99"/>
    <x v="6"/>
    <x v="3"/>
    <s v="Replenish"/>
    <x v="6"/>
    <x v="2"/>
    <s v="PRE 2023"/>
    <m/>
    <n v="10"/>
    <n v="1768.39"/>
    <n v="3014.96"/>
    <n v="-1246.57"/>
    <n v="-0.41"/>
    <n v="176.839"/>
    <n v="46760.87"/>
    <n v="58878.69"/>
    <n v="-12117.82"/>
    <n v="-0.21"/>
    <m/>
    <m/>
    <m/>
    <m/>
    <m/>
    <m/>
    <m/>
  </r>
  <r>
    <x v="1785"/>
    <s v="AL-F000737"/>
    <x v="5"/>
    <s v="F000737"/>
    <n v="0"/>
    <n v="1000"/>
    <n v="49.99"/>
    <x v="6"/>
    <x v="2"/>
    <s v="Replenish"/>
    <x v="1"/>
    <x v="2"/>
    <s v="PRE 2023"/>
    <m/>
    <n v="118"/>
    <n v="63687.17"/>
    <n v="80171.839999999997"/>
    <n v="-16484.669999999998"/>
    <n v="-0.21"/>
    <n v="539.72177966101697"/>
    <n v="30191.91"/>
    <n v="21103.75"/>
    <n v="9088.16"/>
    <n v="0.43"/>
    <m/>
    <m/>
    <m/>
    <m/>
    <m/>
    <m/>
    <m/>
  </r>
  <r>
    <x v="1786"/>
    <s v="AL-A000737"/>
    <x v="2"/>
    <s v="A000737"/>
    <n v="0"/>
    <n v="1000"/>
    <n v="26.99"/>
    <x v="6"/>
    <x v="2"/>
    <s v="Replenish"/>
    <x v="1"/>
    <x v="2"/>
    <s v="PRE 2023"/>
    <m/>
    <n v="153"/>
    <n v="64256.47"/>
    <n v="79076.77"/>
    <n v="-14820.3"/>
    <n v="-0.19"/>
    <n v="419.97692810457517"/>
    <n v="119691.49"/>
    <n v="187681.73"/>
    <n v="-67990.240000000005"/>
    <n v="-0.36"/>
    <m/>
    <m/>
    <m/>
    <m/>
    <m/>
    <m/>
    <m/>
  </r>
  <r>
    <x v="1787"/>
    <s v="AL-E008072"/>
    <x v="4"/>
    <s v="E008072"/>
    <n v="0"/>
    <n v="8000"/>
    <n v="26.99"/>
    <x v="6"/>
    <x v="3"/>
    <s v="Replenish"/>
    <x v="6"/>
    <x v="2"/>
    <s v="PRE 2023"/>
    <m/>
    <n v="8"/>
    <n v="3481.71"/>
    <n v="7260.31"/>
    <n v="-3778.6"/>
    <n v="-0.52"/>
    <n v="435.21375"/>
    <n v="263395.40999999997"/>
    <n v="240993.71"/>
    <n v="22401.7"/>
    <n v="0.09"/>
    <m/>
    <m/>
    <m/>
    <m/>
    <m/>
    <m/>
    <m/>
  </r>
  <r>
    <x v="1788"/>
    <s v="AL-F000725"/>
    <x v="5"/>
    <s v="F000725"/>
    <n v="0"/>
    <n v="1000"/>
    <n v="49.99"/>
    <x v="6"/>
    <x v="2"/>
    <s v="Replenish"/>
    <x v="1"/>
    <x v="2"/>
    <s v="PRE 2023"/>
    <m/>
    <n v="110"/>
    <n v="102367.37"/>
    <n v="113069.19"/>
    <n v="-10701.82"/>
    <n v="-0.09"/>
    <n v="930.61245454545451"/>
    <n v="75000.88"/>
    <n v="65776.73"/>
    <n v="9224.15"/>
    <n v="0.14000000000000001"/>
    <m/>
    <m/>
    <m/>
    <m/>
    <m/>
    <m/>
    <m/>
  </r>
  <r>
    <x v="1789"/>
    <s v="AL-D005759"/>
    <x v="3"/>
    <s v="D005759"/>
    <n v="0"/>
    <n v="5000"/>
    <n v="1.49"/>
    <x v="6"/>
    <x v="7"/>
    <s v="Delisted"/>
    <x v="2"/>
    <x v="4"/>
    <s v="PRE 2023"/>
    <m/>
    <s v=""/>
    <m/>
    <n v="3.57"/>
    <n v="-3.57"/>
    <n v="-1"/>
    <s v=""/>
    <s v=""/>
    <s v=""/>
    <s v=""/>
    <s v=""/>
    <m/>
    <m/>
    <m/>
    <m/>
    <m/>
    <m/>
    <m/>
  </r>
  <r>
    <x v="1790"/>
    <s v="AL-B005759"/>
    <x v="6"/>
    <s v="B005759"/>
    <s v="STRAIGHT"/>
    <n v="5000"/>
    <n v="8.09"/>
    <x v="6"/>
    <x v="3"/>
    <s v="NoReplen"/>
    <x v="2"/>
    <x v="4"/>
    <s v="PRE 2023"/>
    <m/>
    <n v="1"/>
    <m/>
    <n v="609.6"/>
    <n v="-609.6"/>
    <n v="-1"/>
    <n v="0"/>
    <n v="0"/>
    <n v="517.91999999999996"/>
    <n v="-517.91999999999996"/>
    <n v="-1"/>
    <m/>
    <m/>
    <m/>
    <m/>
    <m/>
    <m/>
    <m/>
  </r>
  <r>
    <x v="1791"/>
    <s v="AL-A000725"/>
    <x v="2"/>
    <s v="A000725"/>
    <n v="0"/>
    <n v="1000"/>
    <n v="26.99"/>
    <x v="6"/>
    <x v="2"/>
    <s v="Replenish"/>
    <x v="1"/>
    <x v="2"/>
    <s v="PRE 2023"/>
    <m/>
    <n v="139"/>
    <n v="71852.52"/>
    <n v="105219.74"/>
    <n v="-33367.22"/>
    <n v="-0.32"/>
    <n v="516.92460431654683"/>
    <n v="390121.74"/>
    <n v="542581.9"/>
    <n v="-152460.16"/>
    <n v="-0.28000000000000003"/>
    <m/>
    <m/>
    <m/>
    <m/>
    <m/>
    <m/>
    <m/>
  </r>
  <r>
    <x v="1792"/>
    <s v="AL-A070038"/>
    <x v="2"/>
    <s v="A070038"/>
    <s v="STRAIGHT"/>
    <n v="70000"/>
    <n v="39.99"/>
    <x v="6"/>
    <x v="5"/>
    <s v="NoReplen"/>
    <x v="1"/>
    <x v="2"/>
    <d v="2023-10-01T00:00:00"/>
    <m/>
    <n v="55"/>
    <n v="3199.2"/>
    <n v="1679.58"/>
    <n v="1519.62"/>
    <n v="0.9"/>
    <n v="58.167272727272724"/>
    <n v="0"/>
    <n v="39.99"/>
    <n v="-39.99"/>
    <n v="-1"/>
    <m/>
    <m/>
    <m/>
    <m/>
    <m/>
    <m/>
    <m/>
  </r>
  <r>
    <x v="1793"/>
    <s v="AL-F007369"/>
    <x v="5"/>
    <s v="F007369"/>
    <s v="STRAIGHT"/>
    <n v="7000"/>
    <n v="44.99"/>
    <x v="6"/>
    <x v="2"/>
    <s v="Replenish"/>
    <x v="1"/>
    <x v="2"/>
    <d v="2025-07-01T00:00:00"/>
    <m/>
    <n v="42"/>
    <n v="50055.76"/>
    <m/>
    <n v="50055.76"/>
    <m/>
    <n v="1191.8038095238096"/>
    <n v="12129.3"/>
    <n v="0"/>
    <n v="12129.3"/>
    <n v="0"/>
    <m/>
    <m/>
    <m/>
    <m/>
    <m/>
    <m/>
    <m/>
  </r>
  <r>
    <x v="1794"/>
    <s v="AL-A007369"/>
    <x v="2"/>
    <s v="A007369"/>
    <n v="0"/>
    <n v="7000"/>
    <n v="31.99"/>
    <x v="6"/>
    <x v="2"/>
    <s v="Replenish"/>
    <x v="1"/>
    <x v="2"/>
    <s v="PRE 2023"/>
    <m/>
    <n v="126"/>
    <n v="99127.78"/>
    <n v="121927.47"/>
    <n v="-22799.69"/>
    <n v="-0.19"/>
    <n v="786.72841269841274"/>
    <n v="38818.21"/>
    <n v="35830.19"/>
    <n v="2988.02"/>
    <n v="0.08"/>
    <m/>
    <m/>
    <m/>
    <m/>
    <m/>
    <m/>
    <m/>
  </r>
  <r>
    <x v="1795"/>
    <s v="AL-A009497"/>
    <x v="2"/>
    <s v="A009497"/>
    <s v="STRAIGHT"/>
    <n v="9000"/>
    <n v="59.99"/>
    <x v="6"/>
    <x v="6"/>
    <s v="SpecOrder"/>
    <x v="2"/>
    <x v="1"/>
    <d v="2025-01-01T00:00:00"/>
    <m/>
    <n v="1"/>
    <n v="59.99"/>
    <n v="99.99"/>
    <n v="-40"/>
    <n v="-0.4"/>
    <n v="59.99"/>
    <s v=""/>
    <s v=""/>
    <s v=""/>
    <s v=""/>
    <m/>
    <m/>
    <m/>
    <m/>
    <m/>
    <m/>
    <m/>
  </r>
  <r>
    <x v="1796"/>
    <s v="AL-A010617"/>
    <x v="2"/>
    <s v="A010617"/>
    <s v="STRAIGHT"/>
    <n v="10000"/>
    <n v="59.99"/>
    <x v="6"/>
    <x v="4"/>
    <s v="Barrel"/>
    <x v="1"/>
    <x v="2"/>
    <d v="2023-12-01T00:00:00"/>
    <m/>
    <n v="1"/>
    <n v="6598.9"/>
    <m/>
    <n v="6598.9"/>
    <m/>
    <n v="6598.9"/>
    <n v="3179.47"/>
    <n v="0"/>
    <n v="3179.47"/>
    <n v="0"/>
    <m/>
    <m/>
    <m/>
    <m/>
    <m/>
    <m/>
    <m/>
  </r>
  <r>
    <x v="1797"/>
    <s v="AL-A007878"/>
    <x v="2"/>
    <s v="A007878"/>
    <s v="STRAIGHT"/>
    <n v="7000"/>
    <n v="139.99"/>
    <x v="6"/>
    <x v="4"/>
    <s v="Allocated1"/>
    <x v="1"/>
    <x v="2"/>
    <s v="PRE 2023"/>
    <m/>
    <n v="1"/>
    <n v="139.99"/>
    <n v="419.97"/>
    <n v="-279.98"/>
    <n v="-0.67"/>
    <n v="139.99"/>
    <n v="0"/>
    <n v="839.94"/>
    <n v="-839.94"/>
    <n v="-1"/>
    <m/>
    <m/>
    <m/>
    <m/>
    <m/>
    <m/>
    <m/>
  </r>
  <r>
    <x v="1798"/>
    <s v="AL-A007779"/>
    <x v="2"/>
    <s v="A007779"/>
    <s v="STRAIGHT"/>
    <n v="7000"/>
    <n v="34.99"/>
    <x v="6"/>
    <x v="5"/>
    <s v="Replenish"/>
    <x v="1"/>
    <x v="2"/>
    <s v="PRE 2023"/>
    <m/>
    <n v="125"/>
    <n v="150009.62"/>
    <n v="108358.34"/>
    <n v="41651.279999999999"/>
    <n v="0.38"/>
    <n v="1200.0769599999999"/>
    <n v="54227.72"/>
    <n v="27045.87"/>
    <n v="27181.85"/>
    <n v="1.01"/>
    <m/>
    <m/>
    <m/>
    <m/>
    <m/>
    <m/>
    <m/>
  </r>
  <r>
    <x v="1799"/>
    <s v="AL-A070447"/>
    <x v="2"/>
    <s v="A070447"/>
    <s v="STRAIGHT"/>
    <n v="70000"/>
    <n v="52.99"/>
    <x v="6"/>
    <x v="6"/>
    <s v="Replenish"/>
    <x v="1"/>
    <x v="2"/>
    <d v="2025-05-01T00:00:00"/>
    <m/>
    <n v="57"/>
    <n v="44120.42"/>
    <n v="1642.69"/>
    <n v="42477.73"/>
    <n v="25.86"/>
    <n v="774.04245614035085"/>
    <n v="27206.77"/>
    <n v="3073.42"/>
    <n v="24133.35"/>
    <n v="7.85"/>
    <m/>
    <m/>
    <m/>
    <m/>
    <m/>
    <m/>
    <m/>
  </r>
  <r>
    <x v="1800"/>
    <s v="AL-A070446"/>
    <x v="2"/>
    <s v="A070446"/>
    <s v="STRAIGHT"/>
    <n v="70000"/>
    <n v="44.99"/>
    <x v="6"/>
    <x v="5"/>
    <s v="Replenish"/>
    <x v="1"/>
    <x v="2"/>
    <d v="2025-05-01T00:00:00"/>
    <m/>
    <n v="59"/>
    <n v="33227.160000000003"/>
    <n v="899.8"/>
    <n v="32327.360000000001"/>
    <n v="35.93"/>
    <n v="563.17220338983054"/>
    <n v="25234.18"/>
    <n v="2879.36"/>
    <n v="22354.82"/>
    <n v="7.76"/>
    <m/>
    <m/>
    <m/>
    <m/>
    <m/>
    <m/>
    <m/>
  </r>
  <r>
    <x v="1801"/>
    <s v="AL-A010958"/>
    <x v="2"/>
    <s v="A010958"/>
    <s v="STRAIGHT"/>
    <n v="10000"/>
    <n v="99.99"/>
    <x v="6"/>
    <x v="6"/>
    <s v="Allocated2"/>
    <x v="1"/>
    <x v="2"/>
    <d v="2025-09-11T00:00:00"/>
    <m/>
    <n v="18"/>
    <n v="15598.44"/>
    <m/>
    <n v="15598.44"/>
    <m/>
    <n v="866.58"/>
    <n v="17098.29"/>
    <n v="0"/>
    <n v="17098.29"/>
    <n v="0"/>
    <m/>
    <m/>
    <m/>
    <m/>
    <m/>
    <m/>
    <m/>
  </r>
  <r>
    <x v="1802"/>
    <s v="AL-A004666"/>
    <x v="2"/>
    <s v="A004666"/>
    <n v="0"/>
    <n v="4000"/>
    <n v="94.99"/>
    <x v="6"/>
    <x v="6"/>
    <s v="Allocated1"/>
    <x v="2"/>
    <x v="2"/>
    <s v="PRE 2023"/>
    <m/>
    <n v="6"/>
    <n v="2659.72"/>
    <n v="664.93"/>
    <n v="1994.79"/>
    <n v="3"/>
    <n v="443.28666666666663"/>
    <n v="3381.64"/>
    <n v="1148.8800000000001"/>
    <n v="2232.7600000000002"/>
    <n v="1.94"/>
    <m/>
    <m/>
    <m/>
    <m/>
    <m/>
    <m/>
    <m/>
  </r>
  <r>
    <x v="1803"/>
    <s v="AL-A070118"/>
    <x v="2"/>
    <s v="A070118"/>
    <s v="STRAIGHT"/>
    <n v="70000"/>
    <n v="74.989999999999995"/>
    <x v="6"/>
    <x v="6"/>
    <s v="Replenish"/>
    <x v="1"/>
    <x v="2"/>
    <d v="2024-02-01T00:00:00"/>
    <m/>
    <n v="31"/>
    <n v="30520.87"/>
    <n v="21187.23"/>
    <n v="9333.64"/>
    <n v="0.44"/>
    <n v="984.54419354838706"/>
    <n v="16132.83"/>
    <n v="11493.51"/>
    <n v="4639.32"/>
    <n v="0.4"/>
    <m/>
    <m/>
    <m/>
    <m/>
    <m/>
    <m/>
    <m/>
  </r>
  <r>
    <x v="1804"/>
    <s v="AL-A007145"/>
    <x v="2"/>
    <s v="A007145"/>
    <n v="0"/>
    <n v="7000"/>
    <n v="59.99"/>
    <x v="6"/>
    <x v="6"/>
    <s v="Replenish"/>
    <x v="1"/>
    <x v="2"/>
    <s v="PRE 2023"/>
    <m/>
    <n v="66"/>
    <n v="56760.22"/>
    <n v="69275.789999999994"/>
    <n v="-12515.57"/>
    <n v="-0.18"/>
    <n v="860.00333333333333"/>
    <n v="38073.21"/>
    <n v="33548.160000000003"/>
    <n v="4525.05"/>
    <n v="0.13"/>
    <m/>
    <m/>
    <m/>
    <m/>
    <m/>
    <m/>
    <m/>
  </r>
  <r>
    <x v="1805"/>
    <s v="AL-A010694"/>
    <x v="2"/>
    <s v="A010694"/>
    <s v="STRAIGHT"/>
    <n v="10000"/>
    <n v="174.99"/>
    <x v="6"/>
    <x v="4"/>
    <s v="Allocated1"/>
    <x v="1"/>
    <x v="2"/>
    <d v="2023-12-01T00:00:00"/>
    <m/>
    <n v="8"/>
    <n v="4374.75"/>
    <n v="4024.77"/>
    <n v="349.98"/>
    <n v="0.09"/>
    <n v="546.84375"/>
    <n v="524.97"/>
    <n v="3674.79"/>
    <n v="-3149.82"/>
    <n v="-0.86"/>
    <m/>
    <m/>
    <m/>
    <m/>
    <m/>
    <m/>
    <m/>
  </r>
  <r>
    <x v="1806"/>
    <s v="AL-A010957"/>
    <x v="2"/>
    <s v="A010957"/>
    <s v="STRAIGHT"/>
    <n v="10000"/>
    <n v="99.99"/>
    <x v="6"/>
    <x v="6"/>
    <s v="Allocated2"/>
    <x v="1"/>
    <x v="2"/>
    <d v="2025-09-11T00:00:00"/>
    <m/>
    <n v="17"/>
    <n v="15298.47"/>
    <m/>
    <n v="15298.47"/>
    <m/>
    <n v="899.91"/>
    <n v="17098.29"/>
    <n v="0"/>
    <n v="17098.29"/>
    <n v="0"/>
    <m/>
    <m/>
    <m/>
    <m/>
    <m/>
    <m/>
    <m/>
  </r>
  <r>
    <x v="1807"/>
    <s v="AL-A010083"/>
    <x v="2"/>
    <s v="A010083"/>
    <s v="STRAIGHT"/>
    <n v="10000"/>
    <n v="69.989999999999995"/>
    <x v="6"/>
    <x v="6"/>
    <s v="Barrel"/>
    <x v="2"/>
    <x v="2"/>
    <s v="PRE 2023"/>
    <m/>
    <n v="1"/>
    <n v="1074.8699999999999"/>
    <n v="11608.56"/>
    <n v="-10533.69"/>
    <n v="-0.91"/>
    <n v="1074.8699999999999"/>
    <n v="67275.39"/>
    <n v="79.989999999999995"/>
    <n v="67195.399999999994"/>
    <n v="840.05"/>
    <m/>
    <m/>
    <m/>
    <m/>
    <m/>
    <m/>
    <m/>
  </r>
  <r>
    <x v="1808"/>
    <s v="AL-A010123"/>
    <x v="2"/>
    <s v="A010123"/>
    <s v="STRAIGHT"/>
    <n v="10000"/>
    <n v="32.99"/>
    <x v="6"/>
    <x v="2"/>
    <s v="SpecOrder"/>
    <x v="2"/>
    <x v="4"/>
    <s v="PRE 2023"/>
    <m/>
    <s v=""/>
    <n v="32.99"/>
    <n v="1187.6400000000001"/>
    <n v="-1154.6500000000001"/>
    <n v="-0.97"/>
    <s v=""/>
    <n v="197.94"/>
    <n v="725.78"/>
    <n v="-527.84"/>
    <n v="-0.73"/>
    <m/>
    <m/>
    <m/>
    <m/>
    <m/>
    <m/>
    <m/>
  </r>
  <r>
    <x v="1809"/>
    <s v="AL-E005175"/>
    <x v="4"/>
    <s v="E005175"/>
    <n v="0"/>
    <n v="5000"/>
    <n v="13.99"/>
    <x v="6"/>
    <x v="8"/>
    <s v="Replenish"/>
    <x v="2"/>
    <x v="2"/>
    <s v="PRE 2023"/>
    <m/>
    <n v="31"/>
    <n v="11429.83"/>
    <n v="9621.07"/>
    <n v="1808.76"/>
    <n v="0.19"/>
    <n v="368.70419354838708"/>
    <n v="2814941.89"/>
    <n v="2889672.09"/>
    <n v="-74730.2"/>
    <n v="-0.03"/>
    <m/>
    <m/>
    <m/>
    <m/>
    <m/>
    <m/>
    <m/>
  </r>
  <r>
    <x v="1810"/>
    <s v="AL-E005174"/>
    <x v="4"/>
    <s v="E005174"/>
    <n v="0"/>
    <n v="5000"/>
    <n v="13.99"/>
    <x v="6"/>
    <x v="8"/>
    <s v="Replenish"/>
    <x v="2"/>
    <x v="2"/>
    <s v="PRE 2023"/>
    <m/>
    <n v="21"/>
    <n v="7316.77"/>
    <n v="6940.48"/>
    <n v="376.29"/>
    <n v="0.05"/>
    <n v="348.41761904761904"/>
    <n v="1643866.97"/>
    <n v="1697824.63"/>
    <n v="-53957.66"/>
    <n v="-0.03"/>
    <m/>
    <m/>
    <m/>
    <m/>
    <m/>
    <m/>
    <m/>
  </r>
  <r>
    <x v="1811"/>
    <s v="AL-A030149"/>
    <x v="2"/>
    <s v="A030149"/>
    <n v="0"/>
    <n v="30000"/>
    <n v="57.99"/>
    <x v="8"/>
    <x v="6"/>
    <s v="CGPO2"/>
    <x v="3"/>
    <x v="2"/>
    <d v="2023-10-01T00:00:00"/>
    <m/>
    <n v="2"/>
    <m/>
    <n v="1333.77"/>
    <n v="-1333.77"/>
    <n v="-1"/>
    <n v="0"/>
    <n v="5567.04"/>
    <n v="4581.21"/>
    <n v="985.83"/>
    <n v="0.22"/>
    <m/>
    <m/>
    <m/>
    <m/>
    <m/>
    <m/>
    <m/>
  </r>
  <r>
    <x v="1812"/>
    <s v="AL-A070266"/>
    <x v="2"/>
    <s v="A070266"/>
    <s v="STRAIGHT"/>
    <n v="70000"/>
    <n v="56.99"/>
    <x v="12"/>
    <x v="6"/>
    <s v="Replenish"/>
    <x v="1"/>
    <x v="2"/>
    <d v="2024-08-01T00:00:00"/>
    <m/>
    <n v="72"/>
    <n v="64220.49"/>
    <n v="100587.35"/>
    <n v="-36366.86"/>
    <n v="-0.36"/>
    <n v="891.95124999999996"/>
    <n v="19420.330000000002"/>
    <n v="20003.490000000002"/>
    <n v="-583.16"/>
    <n v="-0.03"/>
    <m/>
    <m/>
    <m/>
    <m/>
    <m/>
    <m/>
    <m/>
  </r>
  <r>
    <x v="1813"/>
    <s v="AL-A007045"/>
    <x v="2"/>
    <s v="A007045"/>
    <s v="STRAIGHT"/>
    <n v="7000"/>
    <n v="74.989999999999995"/>
    <x v="4"/>
    <x v="6"/>
    <s v="Replenish"/>
    <x v="1"/>
    <x v="2"/>
    <s v="PRE 2023"/>
    <m/>
    <n v="121"/>
    <n v="223334.65"/>
    <n v="345928.87"/>
    <n v="-122594.22"/>
    <n v="-0.35"/>
    <n v="1845.7409090909091"/>
    <n v="27606.21"/>
    <n v="126433.14"/>
    <n v="-98826.93"/>
    <n v="-0.78"/>
    <m/>
    <m/>
    <m/>
    <m/>
    <m/>
    <m/>
    <m/>
  </r>
  <r>
    <x v="1814"/>
    <s v="AL-C010927"/>
    <x v="7"/>
    <s v="C010927"/>
    <s v="STRAIGHT"/>
    <n v="10000"/>
    <n v="29.99"/>
    <x v="4"/>
    <x v="7"/>
    <s v="Allocated1"/>
    <x v="1"/>
    <x v="2"/>
    <d v="2025-09-01T00:00:00"/>
    <m/>
    <n v="1"/>
    <n v="14425.19"/>
    <m/>
    <n v="14425.19"/>
    <m/>
    <n v="14425.19"/>
    <s v=""/>
    <s v=""/>
    <s v=""/>
    <s v=""/>
    <m/>
    <m/>
    <m/>
    <m/>
    <m/>
    <m/>
    <m/>
  </r>
  <r>
    <x v="1815"/>
    <s v="AL-A010246"/>
    <x v="2"/>
    <s v="A010246"/>
    <s v="STRAIGHT"/>
    <n v="10000"/>
    <n v="34.99"/>
    <x v="4"/>
    <x v="5"/>
    <s v="Barrel"/>
    <x v="3"/>
    <x v="2"/>
    <s v="PRE 2023"/>
    <m/>
    <n v="26"/>
    <n v="38055.26"/>
    <n v="23474.13"/>
    <n v="14581.13"/>
    <n v="0.62"/>
    <n v="1463.6638461538462"/>
    <n v="20074.97"/>
    <n v="8197.9500000000007"/>
    <n v="11877.02"/>
    <n v="1.45"/>
    <m/>
    <m/>
    <m/>
    <m/>
    <m/>
    <m/>
    <m/>
  </r>
  <r>
    <x v="1816"/>
    <s v="AL-A010247"/>
    <x v="2"/>
    <s v="A010247"/>
    <s v="STRAIGHT"/>
    <n v="10000"/>
    <n v="74.989999999999995"/>
    <x v="4"/>
    <x v="6"/>
    <s v="Barrel"/>
    <x v="3"/>
    <x v="2"/>
    <s v="PRE 2023"/>
    <m/>
    <n v="53"/>
    <n v="101992.83"/>
    <n v="146862.72"/>
    <n v="-44869.89"/>
    <n v="-0.31"/>
    <n v="1924.3930188679246"/>
    <n v="89644.45"/>
    <n v="180093.81"/>
    <n v="-90449.36"/>
    <n v="-0.5"/>
    <m/>
    <m/>
    <m/>
    <m/>
    <m/>
    <m/>
    <m/>
  </r>
  <r>
    <x v="1817"/>
    <s v="AL-A010801"/>
    <x v="2"/>
    <s v="A010801"/>
    <s v="STRAIGHT"/>
    <n v="10000"/>
    <n v="99.99"/>
    <x v="4"/>
    <x v="6"/>
    <s v="Barrel"/>
    <x v="1"/>
    <x v="2"/>
    <d v="2025-05-01T00:00:00"/>
    <m/>
    <n v="3"/>
    <n v="48295.17"/>
    <n v="48595.14"/>
    <n v="-299.97000000000003"/>
    <n v="-0.01"/>
    <n v="16098.39"/>
    <n v="17998.2"/>
    <n v="23997.599999999999"/>
    <n v="-5999.4"/>
    <n v="-0.25"/>
    <m/>
    <m/>
    <m/>
    <m/>
    <m/>
    <m/>
    <m/>
  </r>
  <r>
    <x v="1818"/>
    <s v="AL-A010950"/>
    <x v="2"/>
    <s v="A010950"/>
    <s v="STRAIGHT"/>
    <n v="10000"/>
    <n v="74.989999999999995"/>
    <x v="12"/>
    <x v="6"/>
    <s v="Allocated1"/>
    <x v="1"/>
    <x v="2"/>
    <d v="2025-08-28T00:00:00"/>
    <m/>
    <n v="5"/>
    <n v="42144.38"/>
    <m/>
    <n v="42144.38"/>
    <m/>
    <n v="8428.8760000000002"/>
    <n v="299.95999999999998"/>
    <n v="0"/>
    <n v="299.95999999999998"/>
    <n v="0"/>
    <m/>
    <m/>
    <m/>
    <m/>
    <m/>
    <m/>
    <m/>
  </r>
  <r>
    <x v="1819"/>
    <s v="AL-A070086"/>
    <x v="2"/>
    <s v="A070086"/>
    <s v="STRAIGHT"/>
    <n v="70000"/>
    <n v="34.99"/>
    <x v="12"/>
    <x v="5"/>
    <s v="NoReplen"/>
    <x v="4"/>
    <x v="3"/>
    <d v="2023-12-01T00:00:00"/>
    <m/>
    <s v=""/>
    <n v="66.98"/>
    <n v="11269.49"/>
    <n v="-11202.51"/>
    <n v="-0.99"/>
    <s v=""/>
    <n v="0"/>
    <n v="7782.57"/>
    <n v="-7782.57"/>
    <n v="-1"/>
    <m/>
    <m/>
    <m/>
    <m/>
    <m/>
    <m/>
    <m/>
  </r>
  <r>
    <x v="1820"/>
    <s v="AL-A011016"/>
    <x v="2"/>
    <s v="A011016"/>
    <s v="STRAIGHT"/>
    <n v="11000"/>
    <n v="39.99"/>
    <x v="4"/>
    <x v="5"/>
    <s v="Barrel"/>
    <x v="1"/>
    <x v="2"/>
    <d v="2026-05-01T00:00:00"/>
    <m/>
    <n v="9"/>
    <n v="18715.32"/>
    <m/>
    <n v="18715.32"/>
    <m/>
    <n v="2079.48"/>
    <n v="5198.7"/>
    <n v="0"/>
    <n v="5198.7"/>
    <n v="0"/>
    <m/>
    <m/>
    <m/>
    <m/>
    <m/>
    <m/>
    <m/>
  </r>
  <r>
    <x v="1821"/>
    <s v="AL-A004255"/>
    <x v="2"/>
    <s v="A004255"/>
    <s v="STRAIGHT"/>
    <n v="4000"/>
    <n v="174.99"/>
    <x v="4"/>
    <x v="4"/>
    <s v="Allocated1"/>
    <x v="2"/>
    <x v="2"/>
    <s v="PRE 2023"/>
    <m/>
    <n v="53"/>
    <n v="233956.59"/>
    <n v="114403.27"/>
    <n v="119553.32"/>
    <n v="1.05"/>
    <n v="4414.2752830188674"/>
    <n v="50312.1"/>
    <n v="76575.48"/>
    <n v="-26263.38"/>
    <n v="-0.34"/>
    <m/>
    <m/>
    <m/>
    <m/>
    <m/>
    <m/>
    <m/>
  </r>
  <r>
    <x v="1822"/>
    <s v="AL-E000405"/>
    <x v="4"/>
    <s v="E000405"/>
    <s v="STRAIGHT"/>
    <n v="1000"/>
    <n v="35.99"/>
    <x v="4"/>
    <x v="5"/>
    <s v="Replenish"/>
    <x v="1"/>
    <x v="2"/>
    <d v="2024-12-01T00:00:00"/>
    <m/>
    <n v="10"/>
    <n v="30591.5"/>
    <n v="6766.12"/>
    <n v="23825.38"/>
    <n v="3.52"/>
    <n v="3059.15"/>
    <n v="79753.84"/>
    <n v="19470.59"/>
    <n v="60283.25"/>
    <n v="3.1"/>
    <m/>
    <m/>
    <m/>
    <m/>
    <m/>
    <m/>
    <m/>
  </r>
  <r>
    <x v="1823"/>
    <s v="AL-F000405"/>
    <x v="5"/>
    <s v="F000405"/>
    <s v="STRAIGHT"/>
    <n v="1000"/>
    <n v="64.989999999999995"/>
    <x v="4"/>
    <x v="5"/>
    <s v="Replenish"/>
    <x v="1"/>
    <x v="2"/>
    <s v="PRE 2023"/>
    <m/>
    <n v="137"/>
    <n v="705015.96"/>
    <n v="733837.36"/>
    <n v="-28821.4"/>
    <n v="-0.04"/>
    <n v="5146.1018978102184"/>
    <n v="182535.66"/>
    <n v="196028.2"/>
    <n v="-13492.54"/>
    <n v="-7.0000000000000007E-2"/>
    <m/>
    <m/>
    <m/>
    <m/>
    <m/>
    <m/>
    <m/>
  </r>
  <r>
    <x v="1824"/>
    <s v="AL-D000405"/>
    <x v="3"/>
    <s v="D000405"/>
    <s v="STRAIGHT"/>
    <n v="1000"/>
    <n v="2.4900000000000002"/>
    <x v="4"/>
    <x v="7"/>
    <s v="Replenish"/>
    <x v="1"/>
    <x v="2"/>
    <s v="PRE 2023"/>
    <m/>
    <n v="97"/>
    <n v="31822.2"/>
    <n v="32890.17"/>
    <n v="-1067.97"/>
    <n v="-0.03"/>
    <n v="328.06391752577321"/>
    <n v="44894.7"/>
    <n v="33263.68"/>
    <n v="11631.02"/>
    <n v="0.35"/>
    <m/>
    <m/>
    <m/>
    <m/>
    <m/>
    <m/>
    <m/>
  </r>
  <r>
    <x v="1825"/>
    <s v="AL-B000405"/>
    <x v="6"/>
    <s v="B000405"/>
    <s v="STRAIGHT"/>
    <n v="1000"/>
    <n v="18.989999999999998"/>
    <x v="4"/>
    <x v="5"/>
    <s v="Replenish"/>
    <x v="1"/>
    <x v="2"/>
    <s v="PRE 2023"/>
    <m/>
    <n v="120"/>
    <n v="126055.62"/>
    <n v="131505.75"/>
    <n v="-5450.13"/>
    <n v="-0.04"/>
    <n v="1050.4635000000001"/>
    <n v="160807.32"/>
    <n v="178088.22"/>
    <n v="-17280.900000000001"/>
    <n v="-0.1"/>
    <m/>
    <m/>
    <m/>
    <m/>
    <m/>
    <m/>
    <m/>
  </r>
  <r>
    <x v="1826"/>
    <s v="AL-A000405"/>
    <x v="2"/>
    <s v="A000405"/>
    <s v="STRAIGHT"/>
    <n v="1000"/>
    <n v="34.99"/>
    <x v="4"/>
    <x v="5"/>
    <s v="Replenish"/>
    <x v="1"/>
    <x v="2"/>
    <s v="PRE 2023"/>
    <m/>
    <n v="158"/>
    <n v="769775.5"/>
    <n v="754731.36"/>
    <n v="15044.14"/>
    <n v="0.02"/>
    <n v="4871.9968354430375"/>
    <n v="957170"/>
    <n v="1014603.84"/>
    <n v="-57433.84"/>
    <n v="-0.06"/>
    <m/>
    <m/>
    <m/>
    <m/>
    <m/>
    <m/>
    <m/>
  </r>
  <r>
    <x v="1827"/>
    <s v="AL-A010708"/>
    <x v="2"/>
    <s v="A010708"/>
    <s v="STRAIGHT"/>
    <n v="10000"/>
    <n v="37.99"/>
    <x v="4"/>
    <x v="5"/>
    <s v="Allocated1"/>
    <x v="1"/>
    <x v="2"/>
    <d v="2024-07-01T00:00:00"/>
    <m/>
    <n v="2"/>
    <n v="6914.18"/>
    <n v="15943.8"/>
    <n v="-9029.6200000000008"/>
    <n v="-0.56999999999999995"/>
    <n v="3457.09"/>
    <n v="569.85"/>
    <n v="3672.01"/>
    <n v="-3102.16"/>
    <n v="-0.84"/>
    <m/>
    <m/>
    <m/>
    <m/>
    <m/>
    <m/>
    <m/>
  </r>
  <r>
    <x v="1828"/>
    <s v="AL-A070699"/>
    <x v="2"/>
    <s v="A070699"/>
    <s v="STRAIGHT"/>
    <n v="70000"/>
    <n v="39.99"/>
    <x v="12"/>
    <x v="5"/>
    <s v="Replenish"/>
    <x v="1"/>
    <x v="2"/>
    <d v="2026-05-01T00:00:00"/>
    <m/>
    <n v="46"/>
    <n v="3919.02"/>
    <m/>
    <n v="3919.02"/>
    <m/>
    <n v="85.196086956521739"/>
    <n v="6078.48"/>
    <n v="0"/>
    <n v="6078.48"/>
    <n v="0"/>
    <m/>
    <m/>
    <m/>
    <m/>
    <m/>
    <m/>
    <m/>
  </r>
  <r>
    <x v="1829"/>
    <s v="AL-F007777"/>
    <x v="5"/>
    <s v="F007777"/>
    <s v="STRAIGHT"/>
    <n v="7000"/>
    <n v="64.989999999999995"/>
    <x v="12"/>
    <x v="5"/>
    <s v="Replenish"/>
    <x v="1"/>
    <x v="2"/>
    <s v="PRE 2023"/>
    <m/>
    <n v="74"/>
    <n v="96525.28"/>
    <n v="106418.56"/>
    <n v="-9893.2800000000007"/>
    <n v="-0.09"/>
    <n v="1304.3956756756756"/>
    <n v="6049.03"/>
    <n v="7721.75"/>
    <n v="-1672.72"/>
    <n v="-0.22"/>
    <m/>
    <m/>
    <m/>
    <m/>
    <m/>
    <m/>
    <m/>
  </r>
  <r>
    <x v="1830"/>
    <s v="AL-A007777"/>
    <x v="2"/>
    <s v="A007777"/>
    <s v="STRAIGHT"/>
    <n v="7000"/>
    <n v="34.99"/>
    <x v="12"/>
    <x v="5"/>
    <s v="Replenish"/>
    <x v="1"/>
    <x v="2"/>
    <s v="PRE 2023"/>
    <m/>
    <n v="97"/>
    <n v="87917.29"/>
    <n v="99587.48"/>
    <n v="-11670.19"/>
    <n v="-0.12"/>
    <n v="906.36381443298967"/>
    <n v="62394.38"/>
    <n v="66826.7"/>
    <n v="-4432.32"/>
    <n v="-7.0000000000000007E-2"/>
    <m/>
    <m/>
    <m/>
    <m/>
    <m/>
    <m/>
    <m/>
  </r>
  <r>
    <x v="1831"/>
    <s v="AL-A070075"/>
    <x v="2"/>
    <s v="A070075"/>
    <s v="STRAIGHT"/>
    <n v="7000"/>
    <n v="69.989999999999995"/>
    <x v="4"/>
    <x v="6"/>
    <s v="Allocated1"/>
    <x v="1"/>
    <x v="2"/>
    <d v="2023-11-01T00:00:00"/>
    <m/>
    <n v="5"/>
    <n v="30585.63"/>
    <m/>
    <n v="30585.63"/>
    <m/>
    <n v="6117.1260000000002"/>
    <n v="11618.34"/>
    <n v="99.99"/>
    <n v="11518.35"/>
    <n v="115.2"/>
    <m/>
    <m/>
    <m/>
    <m/>
    <m/>
    <m/>
    <m/>
  </r>
  <r>
    <x v="1832"/>
    <s v="AL-A009856"/>
    <x v="2"/>
    <s v="A009856"/>
    <s v="STRAIGHT"/>
    <n v="9000"/>
    <n v="56.99"/>
    <x v="4"/>
    <x v="6"/>
    <s v="Replenish"/>
    <x v="2"/>
    <x v="2"/>
    <s v="PRE 2023"/>
    <m/>
    <n v="92"/>
    <n v="182799.24"/>
    <n v="243176.33"/>
    <n v="-60377.09"/>
    <n v="-0.25"/>
    <n v="1986.948260869565"/>
    <n v="37705.040000000001"/>
    <n v="80526.87"/>
    <n v="-42821.83"/>
    <n v="-0.53"/>
    <m/>
    <m/>
    <m/>
    <m/>
    <m/>
    <m/>
    <m/>
  </r>
  <r>
    <x v="1833"/>
    <s v="AL-A007063"/>
    <x v="2"/>
    <s v="A007063"/>
    <s v="STRAIGHT"/>
    <n v="7000"/>
    <n v="20.99"/>
    <x v="4"/>
    <x v="5"/>
    <s v="NoReplen"/>
    <x v="4"/>
    <x v="2"/>
    <s v="PRE 2023"/>
    <m/>
    <n v="1"/>
    <n v="34940.870000000003"/>
    <n v="26137.5"/>
    <n v="8803.3700000000008"/>
    <n v="0.34"/>
    <n v="34940.870000000003"/>
    <n v="27327.19"/>
    <n v="25646.66"/>
    <n v="1680.53"/>
    <n v="7.0000000000000007E-2"/>
    <m/>
    <m/>
    <m/>
    <m/>
    <m/>
    <m/>
    <m/>
  </r>
  <r>
    <x v="1834"/>
    <s v="AL-A004444"/>
    <x v="2"/>
    <s v="A004444"/>
    <s v="STRAIGHT"/>
    <n v="10000"/>
    <n v="48.99"/>
    <x v="7"/>
    <x v="5"/>
    <s v="SpecOrder"/>
    <x v="2"/>
    <x v="2"/>
    <s v="PRE 2023"/>
    <m/>
    <n v="17"/>
    <n v="7200.5"/>
    <n v="10122.75"/>
    <n v="-2922.25"/>
    <n v="-0.28999999999999998"/>
    <n v="423.55882352941177"/>
    <n v="5793.77"/>
    <n v="12687.18"/>
    <n v="-6893.41"/>
    <n v="-0.54"/>
    <m/>
    <m/>
    <m/>
    <m/>
    <m/>
    <m/>
    <m/>
  </r>
  <r>
    <x v="1835"/>
    <s v="AL-A001104"/>
    <x v="2"/>
    <s v="A001104"/>
    <s v="STRAIGHT"/>
    <n v="1000"/>
    <n v="89.99"/>
    <x v="4"/>
    <x v="6"/>
    <s v="Allocated1"/>
    <x v="1"/>
    <x v="2"/>
    <s v="PRE 2023"/>
    <m/>
    <n v="7"/>
    <n v="53763.59"/>
    <n v="31811.3"/>
    <n v="21952.29"/>
    <n v="0.69"/>
    <n v="7680.5128571428568"/>
    <n v="31034.37"/>
    <n v="21097.07"/>
    <n v="9937.2999999999993"/>
    <n v="0.47"/>
    <m/>
    <m/>
    <m/>
    <m/>
    <m/>
    <m/>
    <m/>
  </r>
  <r>
    <x v="1836"/>
    <s v="AL-A070131"/>
    <x v="2"/>
    <s v="A070131"/>
    <s v="FLAVORED"/>
    <n v="70000"/>
    <n v="25.99"/>
    <x v="4"/>
    <x v="2"/>
    <s v="Replenish"/>
    <x v="1"/>
    <x v="2"/>
    <d v="2024-02-01T00:00:00"/>
    <m/>
    <n v="67"/>
    <n v="20761.72"/>
    <n v="32814.9"/>
    <n v="-12053.18"/>
    <n v="-0.37"/>
    <n v="309.8764179104478"/>
    <n v="13942.44"/>
    <n v="37052.519999999997"/>
    <n v="-23110.080000000002"/>
    <n v="-0.62"/>
    <m/>
    <m/>
    <m/>
    <m/>
    <m/>
    <m/>
    <m/>
  </r>
  <r>
    <x v="1837"/>
    <s v="AL-F000165"/>
    <x v="5"/>
    <s v="F000165"/>
    <n v="0"/>
    <n v="1000"/>
    <n v="34.99"/>
    <x v="8"/>
    <x v="3"/>
    <s v="Replenish"/>
    <x v="1"/>
    <x v="2"/>
    <s v="PRE 2023"/>
    <m/>
    <n v="93"/>
    <n v="63436.87"/>
    <n v="59028.13"/>
    <n v="4408.74"/>
    <n v="7.0000000000000007E-2"/>
    <n v="682.11688172043011"/>
    <n v="11476.72"/>
    <n v="9272.35"/>
    <n v="2204.37"/>
    <n v="0.24"/>
    <m/>
    <m/>
    <m/>
    <m/>
    <m/>
    <m/>
    <m/>
  </r>
  <r>
    <x v="1838"/>
    <s v="AL-A000165"/>
    <x v="2"/>
    <s v="A000165"/>
    <n v="0"/>
    <n v="1000"/>
    <n v="16.989999999999998"/>
    <x v="8"/>
    <x v="3"/>
    <s v="Replenish"/>
    <x v="1"/>
    <x v="2"/>
    <s v="PRE 2023"/>
    <m/>
    <n v="137"/>
    <n v="43358.48"/>
    <n v="43936.14"/>
    <n v="-577.66"/>
    <n v="-0.01"/>
    <n v="316.48525547445257"/>
    <n v="39654.660000000003"/>
    <n v="44581.760000000002"/>
    <n v="-4927.1000000000004"/>
    <n v="-0.11"/>
    <m/>
    <m/>
    <m/>
    <m/>
    <m/>
    <m/>
    <m/>
  </r>
  <r>
    <x v="1839"/>
    <s v="AL-D001993"/>
    <x v="3"/>
    <s v="D001993"/>
    <s v="STRAIGHT"/>
    <n v="1000"/>
    <n v="2.39"/>
    <x v="7"/>
    <x v="7"/>
    <s v="Delisted"/>
    <x v="1"/>
    <x v="4"/>
    <s v="PRE 2023"/>
    <m/>
    <s v=""/>
    <m/>
    <n v="11.95"/>
    <n v="-11.95"/>
    <n v="-1"/>
    <s v=""/>
    <s v=""/>
    <s v=""/>
    <s v=""/>
    <s v=""/>
    <m/>
    <m/>
    <m/>
    <m/>
    <m/>
    <m/>
    <m/>
  </r>
  <r>
    <x v="1840"/>
    <s v="AL-A070303"/>
    <x v="2"/>
    <s v="A070303"/>
    <s v="FLAVORED"/>
    <n v="70000"/>
    <n v="39.99"/>
    <x v="13"/>
    <x v="6"/>
    <s v="Replenish"/>
    <x v="1"/>
    <x v="2"/>
    <d v="2024-08-01T00:00:00"/>
    <m/>
    <n v="45"/>
    <n v="20788.62"/>
    <n v="17748.689999999999"/>
    <n v="3039.93"/>
    <n v="0.17"/>
    <n v="461.96933333333334"/>
    <n v="15115.18"/>
    <n v="19950.27"/>
    <n v="-4835.09"/>
    <n v="-0.24"/>
    <m/>
    <m/>
    <m/>
    <m/>
    <m/>
    <m/>
    <m/>
  </r>
  <r>
    <x v="1841"/>
    <s v="AL-A070128"/>
    <x v="2"/>
    <s v="A070128"/>
    <s v="FLAVORED"/>
    <n v="70000"/>
    <n v="39.99"/>
    <x v="13"/>
    <x v="6"/>
    <s v="Replenish"/>
    <x v="1"/>
    <x v="2"/>
    <d v="2024-02-01T00:00:00"/>
    <m/>
    <n v="62"/>
    <n v="37427.230000000003"/>
    <n v="38836.660000000003"/>
    <n v="-1409.43"/>
    <n v="-0.04"/>
    <n v="603.66500000000008"/>
    <n v="38610.03"/>
    <n v="48655.35"/>
    <n v="-10045.32"/>
    <n v="-0.21"/>
    <m/>
    <m/>
    <m/>
    <m/>
    <m/>
    <m/>
    <m/>
  </r>
  <r>
    <x v="1842"/>
    <s v="AL-A070310"/>
    <x v="2"/>
    <s v="A070310"/>
    <s v="FLAVORED"/>
    <n v="70000"/>
    <n v="42.99"/>
    <x v="13"/>
    <x v="6"/>
    <s v="NoReplen"/>
    <x v="4"/>
    <x v="3"/>
    <d v="2024-11-01T00:00:00"/>
    <m/>
    <n v="3"/>
    <n v="214.95"/>
    <n v="6094.48"/>
    <n v="-5879.53"/>
    <n v="-0.96"/>
    <n v="71.649999999999991"/>
    <n v="0"/>
    <n v="7178.16"/>
    <n v="-7178.16"/>
    <n v="-1"/>
    <m/>
    <m/>
    <m/>
    <m/>
    <m/>
    <m/>
    <m/>
  </r>
  <r>
    <x v="1843"/>
    <s v="AL-B007629"/>
    <x v="6"/>
    <s v="B007629"/>
    <s v="STRAIGHT"/>
    <n v="7000"/>
    <n v="19.989999999999998"/>
    <x v="13"/>
    <x v="6"/>
    <s v="Replenish"/>
    <x v="1"/>
    <x v="2"/>
    <d v="2023-07-01T00:00:00"/>
    <m/>
    <n v="47"/>
    <n v="22029.4"/>
    <n v="29703.31"/>
    <n v="-7673.91"/>
    <n v="-0.26"/>
    <n v="468.71063829787238"/>
    <n v="19650.580000000002"/>
    <n v="29631.08"/>
    <n v="-9980.5"/>
    <n v="-0.34"/>
    <m/>
    <m/>
    <m/>
    <m/>
    <m/>
    <m/>
    <m/>
  </r>
  <r>
    <x v="1844"/>
    <s v="AL-A007629"/>
    <x v="2"/>
    <s v="A007629"/>
    <s v="STRAIGHT"/>
    <n v="7000"/>
    <n v="39.99"/>
    <x v="13"/>
    <x v="6"/>
    <s v="Replenish"/>
    <x v="1"/>
    <x v="2"/>
    <s v="PRE 2023"/>
    <m/>
    <n v="111"/>
    <n v="119388.18"/>
    <n v="106783.98"/>
    <n v="12604.2"/>
    <n v="0.12"/>
    <n v="1075.569189189189"/>
    <n v="285897.09999999998"/>
    <n v="303777.63"/>
    <n v="-17880.53"/>
    <n v="-0.06"/>
    <m/>
    <m/>
    <m/>
    <m/>
    <m/>
    <m/>
    <m/>
  </r>
  <r>
    <x v="1845"/>
    <s v="AL-A070094"/>
    <x v="2"/>
    <s v="A070094"/>
    <s v="STRAIGHT"/>
    <n v="70000"/>
    <n v="42.99"/>
    <x v="13"/>
    <x v="6"/>
    <s v="NoReplen"/>
    <x v="4"/>
    <x v="3"/>
    <d v="2023-12-01T00:00:00"/>
    <m/>
    <n v="1"/>
    <m/>
    <n v="1234.71"/>
    <n v="-1234.71"/>
    <n v="-1"/>
    <n v="0"/>
    <n v="0"/>
    <n v="515.88"/>
    <n v="-515.88"/>
    <n v="-1"/>
    <m/>
    <m/>
    <m/>
    <m/>
    <m/>
    <m/>
    <m/>
  </r>
  <r>
    <x v="1846"/>
    <s v="AL-A004100"/>
    <x v="2"/>
    <s v="A004100"/>
    <s v="STRAIGHT"/>
    <n v="4000"/>
    <n v="4199.99"/>
    <x v="9"/>
    <x v="4"/>
    <s v="Allocated2"/>
    <x v="2"/>
    <x v="2"/>
    <s v=""/>
    <m/>
    <n v="0"/>
    <n v="4199.99"/>
    <m/>
    <n v="4199.99"/>
    <m/>
    <s v=""/>
    <n v="0"/>
    <n v="73599.839999999997"/>
    <n v="-73599.839999999997"/>
    <n v="-1"/>
    <m/>
    <m/>
    <m/>
    <m/>
    <m/>
    <m/>
    <m/>
  </r>
  <r>
    <x v="1847"/>
    <s v="AL-A010448"/>
    <x v="2"/>
    <s v="A010448"/>
    <s v="STRAIGHT"/>
    <n v="10000"/>
    <n v="29.99"/>
    <x v="13"/>
    <x v="2"/>
    <s v="SpecOrder"/>
    <x v="2"/>
    <x v="2"/>
    <s v="PRE 2023"/>
    <m/>
    <n v="2"/>
    <n v="89.97"/>
    <m/>
    <n v="89.97"/>
    <m/>
    <n v="44.984999999999999"/>
    <n v="1469.51"/>
    <n v="779.74"/>
    <n v="689.77"/>
    <n v="0.88"/>
    <m/>
    <m/>
    <m/>
    <m/>
    <m/>
    <m/>
    <m/>
  </r>
  <r>
    <x v="1848"/>
    <s v="AL-A070659"/>
    <x v="2"/>
    <s v="A070659"/>
    <s v="STRAIGHT"/>
    <n v="70000"/>
    <n v="29.99"/>
    <x v="3"/>
    <x v="2"/>
    <s v="NoReplen"/>
    <x v="4"/>
    <x v="2"/>
    <s v=""/>
    <m/>
    <n v="17"/>
    <n v="2309.23"/>
    <m/>
    <n v="2309.23"/>
    <m/>
    <n v="135.83705882352942"/>
    <n v="3778.74"/>
    <n v="0"/>
    <n v="3778.74"/>
    <n v="0"/>
    <m/>
    <m/>
    <m/>
    <m/>
    <m/>
    <m/>
    <m/>
  </r>
  <r>
    <x v="1849"/>
    <s v="AL-A070612"/>
    <x v="2"/>
    <s v="A070612"/>
    <s v="STRAIGHT"/>
    <n v="70000"/>
    <n v="39.99"/>
    <x v="6"/>
    <x v="5"/>
    <s v="Replenish"/>
    <x v="1"/>
    <x v="2"/>
    <d v="2026-01-01T00:00:00"/>
    <m/>
    <n v="56"/>
    <n v="8717.82"/>
    <m/>
    <n v="8717.82"/>
    <m/>
    <n v="155.67535714285714"/>
    <n v="16955.759999999998"/>
    <n v="0"/>
    <n v="16955.759999999998"/>
    <n v="0"/>
    <m/>
    <m/>
    <m/>
    <m/>
    <m/>
    <m/>
    <m/>
  </r>
  <r>
    <x v="1850"/>
    <s v="AL-A001938"/>
    <x v="2"/>
    <s v="A001938"/>
    <n v="0"/>
    <n v="1000"/>
    <n v="42.99"/>
    <x v="6"/>
    <x v="5"/>
    <s v="Replenish"/>
    <x v="1"/>
    <x v="2"/>
    <s v="PRE 2023"/>
    <m/>
    <n v="105"/>
    <n v="73312.2"/>
    <n v="97454.37"/>
    <n v="-24142.17"/>
    <n v="-0.25"/>
    <n v="698.21142857142854"/>
    <n v="69901.14"/>
    <n v="74137.14"/>
    <n v="-4236"/>
    <n v="-0.06"/>
    <m/>
    <m/>
    <m/>
    <m/>
    <m/>
    <m/>
    <m/>
  </r>
  <r>
    <x v="1851"/>
    <s v="AL-F000617"/>
    <x v="5"/>
    <s v="F000617"/>
    <n v="0"/>
    <n v="1000"/>
    <n v="59.99"/>
    <x v="6"/>
    <x v="2"/>
    <s v="Replenish"/>
    <x v="1"/>
    <x v="2"/>
    <s v="PRE 2023"/>
    <m/>
    <n v="101"/>
    <n v="368801.86"/>
    <n v="268017.68"/>
    <n v="100784.18"/>
    <n v="0.38"/>
    <n v="3651.5035643564356"/>
    <n v="73521.27"/>
    <n v="82021.53"/>
    <n v="-8500.26"/>
    <n v="-0.1"/>
    <m/>
    <m/>
    <m/>
    <m/>
    <m/>
    <m/>
    <m/>
  </r>
  <r>
    <x v="1852"/>
    <s v="AL-B000617"/>
    <x v="6"/>
    <s v="B000617"/>
    <s v="STRAIGHT"/>
    <n v="1000"/>
    <n v="17.989999999999998"/>
    <x v="6"/>
    <x v="2"/>
    <s v="Replenish"/>
    <x v="1"/>
    <x v="2"/>
    <d v="2024-07-01T00:00:00"/>
    <m/>
    <n v="88"/>
    <n v="107778.09"/>
    <n v="92126.79"/>
    <n v="15651.3"/>
    <n v="0.17"/>
    <n v="1224.7510227272726"/>
    <n v="114632.28"/>
    <n v="66311.14"/>
    <n v="48321.14"/>
    <n v="0.73"/>
    <m/>
    <m/>
    <m/>
    <m/>
    <m/>
    <m/>
    <m/>
  </r>
  <r>
    <x v="1853"/>
    <s v="AL-A000617"/>
    <x v="2"/>
    <s v="A000617"/>
    <n v="0"/>
    <n v="1000"/>
    <n v="33.99"/>
    <x v="6"/>
    <x v="2"/>
    <s v="Replenish"/>
    <x v="1"/>
    <x v="2"/>
    <s v="PRE 2023"/>
    <m/>
    <n v="153"/>
    <n v="455909.63"/>
    <n v="493050.41"/>
    <n v="-37140.78"/>
    <n v="-0.08"/>
    <n v="2979.8015032679741"/>
    <n v="923418.08"/>
    <n v="863370.2"/>
    <n v="60047.88"/>
    <n v="7.0000000000000007E-2"/>
    <m/>
    <m/>
    <m/>
    <m/>
    <m/>
    <m/>
    <m/>
  </r>
  <r>
    <x v="1854"/>
    <s v="AL-A070215"/>
    <x v="2"/>
    <s v="A070215"/>
    <s v="STRAIGHT"/>
    <n v="70000"/>
    <n v="59.99"/>
    <x v="6"/>
    <x v="6"/>
    <s v="Replenish"/>
    <x v="1"/>
    <x v="2"/>
    <d v="2024-07-01T00:00:00"/>
    <m/>
    <n v="53"/>
    <n v="16457.099999999999"/>
    <n v="27660.31"/>
    <n v="-11203.21"/>
    <n v="-0.41"/>
    <n v="310.51132075471696"/>
    <n v="6288.89"/>
    <n v="13407.75"/>
    <n v="-7118.86"/>
    <n v="-0.53"/>
    <m/>
    <m/>
    <m/>
    <m/>
    <m/>
    <m/>
    <m/>
  </r>
  <r>
    <x v="1855"/>
    <s v="AL-A070494"/>
    <x v="2"/>
    <s v="A070494"/>
    <s v="STRAIGHT"/>
    <n v="70000"/>
    <n v="34.99"/>
    <x v="6"/>
    <x v="5"/>
    <s v="Replenish"/>
    <x v="4"/>
    <x v="2"/>
    <d v="2025-05-01T00:00:00"/>
    <m/>
    <n v="86"/>
    <n v="86493.56"/>
    <n v="41759.31"/>
    <n v="44734.25"/>
    <n v="1.07"/>
    <n v="1005.7390697674418"/>
    <n v="489.86"/>
    <n v="9289.4"/>
    <n v="-8799.5400000000009"/>
    <n v="-0.95"/>
    <m/>
    <m/>
    <m/>
    <m/>
    <m/>
    <m/>
    <m/>
  </r>
  <r>
    <x v="1856"/>
    <s v="AL-A070364"/>
    <x v="2"/>
    <s v="A070364"/>
    <s v="STRAIGHT"/>
    <n v="70000"/>
    <n v="43.99"/>
    <x v="6"/>
    <x v="5"/>
    <s v="Replenish"/>
    <x v="1"/>
    <x v="2"/>
    <d v="2024-11-01T00:00:00"/>
    <m/>
    <n v="1"/>
    <n v="3607.18"/>
    <n v="11921.29"/>
    <n v="-8314.11"/>
    <n v="-0.7"/>
    <n v="3607.18"/>
    <n v="527.88"/>
    <n v="2375.46"/>
    <n v="-1847.58"/>
    <n v="-0.78"/>
    <m/>
    <m/>
    <m/>
    <m/>
    <m/>
    <m/>
    <m/>
  </r>
  <r>
    <x v="1857"/>
    <s v="AL-F001584"/>
    <x v="5"/>
    <s v="F001584"/>
    <s v="STRAIGHT"/>
    <n v="1000"/>
    <n v="64.989999999999995"/>
    <x v="6"/>
    <x v="5"/>
    <s v="Replenish"/>
    <x v="1"/>
    <x v="2"/>
    <d v="2023-03-01T00:00:00"/>
    <m/>
    <n v="87"/>
    <n v="218998.84"/>
    <n v="140519.19"/>
    <n v="78479.649999999994"/>
    <n v="0.56000000000000005"/>
    <n v="2517.2280459770113"/>
    <n v="20185.77"/>
    <n v="11017.29"/>
    <n v="9168.48"/>
    <n v="0.83"/>
    <m/>
    <m/>
    <m/>
    <m/>
    <m/>
    <m/>
    <m/>
  </r>
  <r>
    <x v="1858"/>
    <s v="AL-B001584"/>
    <x v="6"/>
    <s v="B001584"/>
    <s v="STRAIGHT"/>
    <n v="1000"/>
    <n v="18.989999999999998"/>
    <x v="6"/>
    <x v="5"/>
    <s v="Replenish"/>
    <x v="1"/>
    <x v="2"/>
    <d v="2025-01-01T00:00:00"/>
    <m/>
    <n v="77"/>
    <n v="156629.51999999999"/>
    <n v="33422.400000000001"/>
    <n v="123207.12"/>
    <n v="3.69"/>
    <n v="2034.1496103896102"/>
    <n v="122124.69"/>
    <n v="19711.62"/>
    <n v="102413.07"/>
    <n v="5.2"/>
    <m/>
    <m/>
    <m/>
    <m/>
    <m/>
    <m/>
    <m/>
  </r>
  <r>
    <x v="1859"/>
    <s v="AL-A001584"/>
    <x v="2"/>
    <s v="A001584"/>
    <n v="0"/>
    <n v="1000"/>
    <n v="34.99"/>
    <x v="6"/>
    <x v="5"/>
    <s v="Replenish"/>
    <x v="1"/>
    <x v="2"/>
    <s v="PRE 2023"/>
    <m/>
    <n v="140"/>
    <n v="419651.1"/>
    <n v="375248.65"/>
    <n v="44402.45"/>
    <n v="0.12"/>
    <n v="2997.5078571428571"/>
    <n v="654679.96"/>
    <n v="527015.72"/>
    <n v="127664.24"/>
    <n v="0.24"/>
    <m/>
    <m/>
    <m/>
    <m/>
    <m/>
    <m/>
    <m/>
  </r>
  <r>
    <x v="1860"/>
    <s v="AL-A031141"/>
    <x v="2"/>
    <s v="A031141"/>
    <s v="STRAIGHT"/>
    <n v="30000"/>
    <n v="22.99"/>
    <x v="7"/>
    <x v="2"/>
    <s v="CGPO 1"/>
    <x v="3"/>
    <x v="2"/>
    <s v=""/>
    <m/>
    <n v="1"/>
    <n v="137.94"/>
    <n v="43.77"/>
    <n v="94.17"/>
    <n v="2.15"/>
    <n v="137.94"/>
    <s v=""/>
    <s v=""/>
    <s v=""/>
    <s v=""/>
    <m/>
    <m/>
    <m/>
    <m/>
    <m/>
    <m/>
    <m/>
  </r>
  <r>
    <x v="1861"/>
    <s v="AL-F004758"/>
    <x v="5"/>
    <s v="F004758"/>
    <s v="STRAIGHT"/>
    <n v="4000"/>
    <n v="39.99"/>
    <x v="4"/>
    <x v="3"/>
    <s v="Replenish"/>
    <x v="1"/>
    <x v="2"/>
    <s v="PRE 2023"/>
    <m/>
    <n v="40"/>
    <n v="24553.69"/>
    <n v="14396.4"/>
    <n v="10157.290000000001"/>
    <n v="0.71"/>
    <n v="613.84224999999992"/>
    <n v="7374.12"/>
    <n v="2239.44"/>
    <n v="5134.68"/>
    <n v="2.29"/>
    <m/>
    <m/>
    <m/>
    <m/>
    <m/>
    <m/>
    <m/>
  </r>
  <r>
    <x v="1862"/>
    <s v="AL-A007614"/>
    <x v="2"/>
    <s v="A007614"/>
    <s v="STRAIGHT"/>
    <n v="7000"/>
    <n v="24.99"/>
    <x v="4"/>
    <x v="2"/>
    <s v="Replenish"/>
    <x v="1"/>
    <x v="2"/>
    <s v="PRE 2023"/>
    <m/>
    <n v="138"/>
    <n v="93094.47"/>
    <n v="105997.35"/>
    <n v="-12902.88"/>
    <n v="-0.12"/>
    <n v="674.59760869565218"/>
    <n v="35151.93"/>
    <n v="38910.14"/>
    <n v="-3758.21"/>
    <n v="-0.1"/>
    <m/>
    <m/>
    <m/>
    <m/>
    <m/>
    <m/>
    <m/>
  </r>
  <r>
    <x v="1863"/>
    <s v="AL-D007200"/>
    <x v="3"/>
    <s v="D007200"/>
    <s v="FLAVORED"/>
    <n v="7000"/>
    <n v="0.65"/>
    <x v="4"/>
    <x v="7"/>
    <s v="NoReplen"/>
    <x v="1"/>
    <x v="1"/>
    <s v="PRE 2023"/>
    <m/>
    <n v="4"/>
    <n v="488.8"/>
    <n v="10205"/>
    <n v="-9716.2000000000007"/>
    <n v="-0.95"/>
    <n v="122.2"/>
    <n v="78"/>
    <n v="5084.33"/>
    <n v="-5006.33"/>
    <n v="-0.98"/>
    <m/>
    <m/>
    <m/>
    <m/>
    <m/>
    <m/>
    <m/>
  </r>
  <r>
    <x v="1864"/>
    <s v="AL-A007200"/>
    <x v="2"/>
    <s v="A007200"/>
    <s v="FLAVORED"/>
    <n v="7000"/>
    <n v="16.989999999999998"/>
    <x v="4"/>
    <x v="8"/>
    <s v="Replenish"/>
    <x v="1"/>
    <x v="2"/>
    <s v="PRE 2023"/>
    <m/>
    <n v="123"/>
    <n v="42575.56"/>
    <n v="50412.34"/>
    <n v="-7836.78"/>
    <n v="-0.16"/>
    <n v="346.14276422764226"/>
    <n v="39338.68"/>
    <n v="49357.06"/>
    <n v="-10018.379999999999"/>
    <n v="-0.2"/>
    <m/>
    <m/>
    <m/>
    <m/>
    <m/>
    <m/>
    <m/>
  </r>
  <r>
    <x v="1865"/>
    <s v="AL-E000149"/>
    <x v="4"/>
    <s v="E000149"/>
    <s v="STRAIGHT"/>
    <n v="1000"/>
    <n v="19.989999999999998"/>
    <x v="4"/>
    <x v="8"/>
    <s v="Replenish"/>
    <x v="1"/>
    <x v="2"/>
    <s v="PRE 2023"/>
    <m/>
    <n v="158"/>
    <n v="317261.28999999998"/>
    <n v="372353.73"/>
    <n v="-55092.44"/>
    <n v="-0.15"/>
    <n v="2007.9828481012657"/>
    <n v="382648.58"/>
    <n v="418790.5"/>
    <n v="-36141.919999999998"/>
    <n v="-0.09"/>
    <m/>
    <m/>
    <m/>
    <m/>
    <m/>
    <m/>
    <m/>
  </r>
  <r>
    <x v="1866"/>
    <s v="AL-F000149"/>
    <x v="5"/>
    <s v="F000149"/>
    <s v="STRAIGHT"/>
    <n v="1000"/>
    <n v="29.99"/>
    <x v="4"/>
    <x v="8"/>
    <s v="Replenish"/>
    <x v="1"/>
    <x v="2"/>
    <s v="PRE 2023"/>
    <m/>
    <n v="159"/>
    <n v="1672741.5"/>
    <n v="1923928.88"/>
    <n v="-251187.38"/>
    <n v="-0.13"/>
    <n v="10520.386792452829"/>
    <n v="825420.26"/>
    <n v="956185.62"/>
    <n v="-130765.36"/>
    <n v="-0.14000000000000001"/>
    <m/>
    <m/>
    <m/>
    <m/>
    <m/>
    <m/>
    <m/>
  </r>
  <r>
    <x v="1867"/>
    <s v="AL-D000149"/>
    <x v="3"/>
    <s v="D000149"/>
    <s v="STRAIGHT"/>
    <n v="1000"/>
    <n v="1.0900000000000001"/>
    <x v="4"/>
    <x v="7"/>
    <s v="Replenish"/>
    <x v="1"/>
    <x v="2"/>
    <s v="PRE 2023"/>
    <m/>
    <n v="123"/>
    <n v="73654.570000000007"/>
    <n v="89643.78"/>
    <n v="-15989.21"/>
    <n v="-0.18"/>
    <n v="598.81764227642282"/>
    <n v="120921.33"/>
    <n v="103675.35"/>
    <n v="17245.98"/>
    <n v="0.17"/>
    <m/>
    <m/>
    <m/>
    <m/>
    <m/>
    <m/>
    <m/>
  </r>
  <r>
    <x v="1868"/>
    <s v="AL-C000149"/>
    <x v="7"/>
    <s v="C000149"/>
    <s v="STRAIGHT"/>
    <n v="1000"/>
    <n v="5.25"/>
    <x v="4"/>
    <x v="7"/>
    <s v="Replenish"/>
    <x v="1"/>
    <x v="2"/>
    <s v="PRE 2023"/>
    <m/>
    <n v="91"/>
    <n v="22643.25"/>
    <n v="21966"/>
    <n v="677.25"/>
    <n v="0.03"/>
    <n v="248.82692307692307"/>
    <n v="79406.25"/>
    <n v="84876.75"/>
    <n v="-5470.5"/>
    <n v="-0.06"/>
    <m/>
    <m/>
    <m/>
    <m/>
    <m/>
    <m/>
    <m/>
  </r>
  <r>
    <x v="1869"/>
    <s v="AL-B000149"/>
    <x v="6"/>
    <s v="B000149"/>
    <s v="STRAIGHT"/>
    <n v="1000"/>
    <n v="8.99"/>
    <x v="4"/>
    <x v="8"/>
    <s v="Replenish"/>
    <x v="1"/>
    <x v="2"/>
    <s v="PRE 2023"/>
    <m/>
    <n v="158"/>
    <n v="218663.77"/>
    <n v="223050.89"/>
    <n v="-4387.12"/>
    <n v="-0.02"/>
    <n v="1383.9479113924051"/>
    <n v="840205.4"/>
    <n v="826378.78"/>
    <n v="13826.62"/>
    <n v="0.02"/>
    <m/>
    <m/>
    <m/>
    <m/>
    <m/>
    <m/>
    <m/>
  </r>
  <r>
    <x v="1870"/>
    <s v="AL-A000149"/>
    <x v="2"/>
    <s v="A000149"/>
    <s v="STRAIGHT"/>
    <n v="1000"/>
    <n v="16.989999999999998"/>
    <x v="4"/>
    <x v="8"/>
    <s v="Replenish"/>
    <x v="1"/>
    <x v="2"/>
    <s v="PRE 2023"/>
    <m/>
    <n v="155"/>
    <n v="171624.97"/>
    <n v="184977.17"/>
    <n v="-13352.2"/>
    <n v="-7.0000000000000007E-2"/>
    <n v="1107.2578709677418"/>
    <n v="550634.69999999995"/>
    <n v="594156.31999999995"/>
    <n v="-43521.62"/>
    <n v="-7.0000000000000007E-2"/>
    <m/>
    <m/>
    <m/>
    <m/>
    <m/>
    <m/>
    <m/>
  </r>
  <r>
    <x v="1871"/>
    <s v="AL-A001149"/>
    <x v="2"/>
    <s v="A001149"/>
    <s v="STRAIGHT"/>
    <n v="1000"/>
    <n v="16.989999999999998"/>
    <x v="4"/>
    <x v="8"/>
    <s v="Replenish"/>
    <x v="1"/>
    <x v="2"/>
    <s v="PRE 2023"/>
    <m/>
    <n v="155"/>
    <n v="294370.89"/>
    <n v="348420.38"/>
    <n v="-54049.49"/>
    <n v="-0.16"/>
    <n v="1899.1670322580646"/>
    <n v="241972.85"/>
    <n v="276893.68"/>
    <n v="-34920.83"/>
    <n v="-0.13"/>
    <m/>
    <m/>
    <m/>
    <m/>
    <m/>
    <m/>
    <m/>
  </r>
  <r>
    <x v="1872"/>
    <s v="AL-D011039"/>
    <x v="3"/>
    <s v="D011039"/>
    <s v="STRAIGHT"/>
    <n v="11000"/>
    <n v="14.99"/>
    <x v="6"/>
    <x v="7"/>
    <s v="NoReplen"/>
    <x v="3"/>
    <x v="2"/>
    <s v=""/>
    <m/>
    <n v="43"/>
    <n v="1004.33"/>
    <m/>
    <n v="1004.33"/>
    <m/>
    <n v="23.356511627906979"/>
    <n v="4047.3"/>
    <n v="0"/>
    <n v="4047.3"/>
    <n v="0"/>
    <m/>
    <m/>
    <m/>
    <m/>
    <m/>
    <m/>
    <m/>
  </r>
  <r>
    <x v="1873"/>
    <s v="AL-A070705"/>
    <x v="2"/>
    <s v="A070705"/>
    <s v="STRAIGHT"/>
    <n v="70000"/>
    <n v="29.99"/>
    <x v="11"/>
    <x v="5"/>
    <s v="NoReplen"/>
    <x v="4"/>
    <x v="2"/>
    <s v=""/>
    <m/>
    <n v="138"/>
    <n v="60715.73"/>
    <m/>
    <n v="60715.73"/>
    <m/>
    <n v="439.96905797101454"/>
    <n v="62259.16"/>
    <n v="0"/>
    <n v="62259.16"/>
    <n v="0"/>
    <m/>
    <m/>
    <m/>
    <m/>
    <m/>
    <m/>
    <m/>
  </r>
  <r>
    <x v="1874"/>
    <s v="AL-F001013"/>
    <x v="5"/>
    <s v="F001013"/>
    <n v="0"/>
    <n v="1000"/>
    <n v="11.99"/>
    <x v="1"/>
    <x v="10"/>
    <s v="NoReplen"/>
    <x v="4"/>
    <x v="2"/>
    <s v="PRE 2023"/>
    <m/>
    <n v="4"/>
    <n v="162034.03"/>
    <n v="149137.25"/>
    <n v="12896.78"/>
    <n v="0.09"/>
    <n v="40508.5075"/>
    <n v="105335.21"/>
    <n v="109125.41"/>
    <n v="-3790.2"/>
    <n v="-0.03"/>
    <m/>
    <m/>
    <m/>
    <m/>
    <m/>
    <m/>
    <m/>
  </r>
  <r>
    <x v="1875"/>
    <s v="AL-A001013"/>
    <x v="2"/>
    <s v="A001013"/>
    <n v="0"/>
    <n v="1000"/>
    <n v="7.19"/>
    <x v="1"/>
    <x v="10"/>
    <s v="NoReplen"/>
    <x v="4"/>
    <x v="2"/>
    <s v="PRE 2023"/>
    <m/>
    <n v="19"/>
    <n v="365490.76"/>
    <n v="356297.55"/>
    <n v="9193.2099999999991"/>
    <n v="0.03"/>
    <n v="19236.355789473684"/>
    <n v="263282.15000000002"/>
    <n v="246444.04"/>
    <n v="16838.11"/>
    <n v="7.0000000000000007E-2"/>
    <m/>
    <m/>
    <m/>
    <m/>
    <m/>
    <m/>
    <m/>
  </r>
  <r>
    <x v="1876"/>
    <s v="AL-F000148"/>
    <x v="5"/>
    <s v="F000148"/>
    <s v="STRAIGHT"/>
    <n v="1000"/>
    <n v="25.99"/>
    <x v="4"/>
    <x v="8"/>
    <s v="Replenish"/>
    <x v="1"/>
    <x v="2"/>
    <d v="2025-09-01T00:00:00"/>
    <m/>
    <n v="73"/>
    <n v="63051.74"/>
    <m/>
    <n v="63051.74"/>
    <m/>
    <n v="863.72246575342467"/>
    <n v="11539.56"/>
    <n v="0"/>
    <n v="11539.56"/>
    <n v="0"/>
    <m/>
    <m/>
    <m/>
    <m/>
    <m/>
    <m/>
    <m/>
  </r>
  <r>
    <x v="1877"/>
    <s v="AL-A000148"/>
    <x v="2"/>
    <s v="A000148"/>
    <s v="STRAIGHT"/>
    <n v="1000"/>
    <n v="12.99"/>
    <x v="4"/>
    <x v="8"/>
    <s v="Replenish"/>
    <x v="1"/>
    <x v="2"/>
    <d v="2025-09-01T00:00:00"/>
    <m/>
    <n v="75"/>
    <n v="29474.31"/>
    <m/>
    <n v="29474.31"/>
    <m/>
    <n v="392.99080000000004"/>
    <n v="22641.57"/>
    <n v="0"/>
    <n v="22641.57"/>
    <n v="0"/>
    <m/>
    <m/>
    <m/>
    <m/>
    <m/>
    <m/>
    <m/>
  </r>
  <r>
    <x v="1878"/>
    <s v="AL-F000443"/>
    <x v="5"/>
    <s v="F000443"/>
    <s v="FLAVORED"/>
    <n v="4000"/>
    <n v="29.99"/>
    <x v="4"/>
    <x v="8"/>
    <s v="Replenish"/>
    <x v="1"/>
    <x v="2"/>
    <d v="2025-05-01T00:00:00"/>
    <m/>
    <n v="50"/>
    <n v="38199.120000000003"/>
    <n v="1259.58"/>
    <n v="36939.54"/>
    <n v="29.33"/>
    <n v="763.9824000000001"/>
    <n v="3790.72"/>
    <n v="0"/>
    <n v="3790.72"/>
    <n v="0"/>
    <m/>
    <m/>
    <m/>
    <m/>
    <m/>
    <m/>
    <m/>
  </r>
  <r>
    <x v="1879"/>
    <s v="AL-D000443"/>
    <x v="3"/>
    <s v="D000443"/>
    <s v="FLAVORED"/>
    <n v="1000"/>
    <n v="1.0900000000000001"/>
    <x v="4"/>
    <x v="7"/>
    <s v="Replenish"/>
    <x v="1"/>
    <x v="2"/>
    <s v="PRE 2023"/>
    <m/>
    <n v="135"/>
    <n v="63030.34"/>
    <n v="75204.55"/>
    <n v="-12174.21"/>
    <n v="-0.16"/>
    <n v="466.89140740740737"/>
    <n v="69110.36"/>
    <n v="53823.11"/>
    <n v="15287.25"/>
    <n v="0.28000000000000003"/>
    <m/>
    <m/>
    <m/>
    <m/>
    <m/>
    <m/>
    <m/>
  </r>
  <r>
    <x v="1880"/>
    <s v="AL-B000443"/>
    <x v="6"/>
    <s v="B000443"/>
    <s v="FLAVORED"/>
    <n v="1000"/>
    <n v="8.99"/>
    <x v="4"/>
    <x v="8"/>
    <s v="Replenish"/>
    <x v="1"/>
    <x v="3"/>
    <s v="PRE 2023"/>
    <m/>
    <n v="16"/>
    <n v="4288.2299999999996"/>
    <n v="17359.689999999999"/>
    <n v="-13071.46"/>
    <n v="-0.75"/>
    <n v="268.01437499999997"/>
    <n v="4288.2299999999996"/>
    <n v="50209.15"/>
    <n v="-45920.92"/>
    <n v="-0.91"/>
    <m/>
    <m/>
    <m/>
    <m/>
    <m/>
    <m/>
    <m/>
  </r>
  <r>
    <x v="1881"/>
    <s v="AL-A000443"/>
    <x v="2"/>
    <s v="A000443"/>
    <s v="FLAVORED"/>
    <n v="1000"/>
    <n v="16.989999999999998"/>
    <x v="4"/>
    <x v="8"/>
    <s v="Replenish"/>
    <x v="1"/>
    <x v="2"/>
    <s v="PRE 2023"/>
    <m/>
    <n v="153"/>
    <n v="91538.67"/>
    <n v="125226.75"/>
    <n v="-33688.080000000002"/>
    <n v="-0.27"/>
    <n v="598.29196078431369"/>
    <n v="121099.58"/>
    <n v="150923.35999999999"/>
    <n v="-29823.78"/>
    <n v="-0.2"/>
    <m/>
    <m/>
    <m/>
    <m/>
    <m/>
    <m/>
    <m/>
  </r>
  <r>
    <x v="1882"/>
    <s v="AL-A001704"/>
    <x v="2"/>
    <s v="A001704"/>
    <s v="FLAVORED"/>
    <n v="1000"/>
    <n v="16.989999999999998"/>
    <x v="4"/>
    <x v="8"/>
    <s v="Replenish"/>
    <x v="1"/>
    <x v="2"/>
    <s v="PRE 2023"/>
    <m/>
    <n v="122"/>
    <n v="44928.58"/>
    <n v="56758.41"/>
    <n v="-11829.83"/>
    <n v="-0.21"/>
    <n v="368.26704918032789"/>
    <n v="53163.83"/>
    <n v="65308.28"/>
    <n v="-12144.45"/>
    <n v="-0.19"/>
    <m/>
    <m/>
    <m/>
    <m/>
    <m/>
    <m/>
    <m/>
  </r>
  <r>
    <x v="1883"/>
    <s v="AL-A001014"/>
    <x v="2"/>
    <s v="A001014"/>
    <n v="0"/>
    <n v="1000"/>
    <n v="7.19"/>
    <x v="1"/>
    <x v="10"/>
    <s v="NoReplen"/>
    <x v="1"/>
    <x v="2"/>
    <d v="2024-11-01T00:00:00"/>
    <m/>
    <n v="9"/>
    <n v="40065.379999999997"/>
    <n v="37728.67"/>
    <n v="2336.71"/>
    <n v="0.06"/>
    <n v="4451.7088888888884"/>
    <n v="30445"/>
    <n v="27475"/>
    <n v="2970"/>
    <n v="0.11"/>
    <m/>
    <m/>
    <m/>
    <m/>
    <m/>
    <m/>
    <m/>
  </r>
  <r>
    <x v="1884"/>
    <s v="AL-A070650"/>
    <x v="2"/>
    <s v="A070650"/>
    <s v="STRAIGHT"/>
    <n v="70000"/>
    <n v="41.99"/>
    <x v="4"/>
    <x v="5"/>
    <s v="NoReplen"/>
    <x v="4"/>
    <x v="2"/>
    <d v="2026-05-01T00:00:00"/>
    <m/>
    <n v="49"/>
    <n v="29740.68"/>
    <m/>
    <n v="29740.68"/>
    <m/>
    <n v="606.95265306122451"/>
    <n v="4448.8900000000003"/>
    <n v="0"/>
    <n v="4448.8900000000003"/>
    <n v="0"/>
    <m/>
    <m/>
    <m/>
    <m/>
    <m/>
    <m/>
    <m/>
  </r>
  <r>
    <x v="1885"/>
    <s v="AL-A001592"/>
    <x v="2"/>
    <s v="A001592"/>
    <s v="STRAIGHT"/>
    <n v="1000"/>
    <n v="39.99"/>
    <x v="4"/>
    <x v="5"/>
    <s v="Replenish"/>
    <x v="1"/>
    <x v="2"/>
    <s v="PRE 2023"/>
    <m/>
    <n v="73"/>
    <n v="67801.81"/>
    <n v="64503.57"/>
    <n v="3298.24"/>
    <n v="0.05"/>
    <n v="928.79191780821918"/>
    <n v="21078.34"/>
    <n v="24713.82"/>
    <n v="-3635.48"/>
    <n v="-0.15"/>
    <m/>
    <m/>
    <m/>
    <m/>
    <m/>
    <m/>
    <m/>
  </r>
  <r>
    <x v="1886"/>
    <s v="AL-A001123"/>
    <x v="2"/>
    <s v="A001123"/>
    <s v="FLAVORED"/>
    <n v="1000"/>
    <n v="5.99"/>
    <x v="4"/>
    <x v="9"/>
    <s v="NoReplen"/>
    <x v="1"/>
    <x v="2"/>
    <d v="2024-07-01T00:00:00"/>
    <m/>
    <n v="4"/>
    <n v="5124.59"/>
    <n v="89.91"/>
    <n v="5034.68"/>
    <n v="56"/>
    <n v="1281.1475"/>
    <n v="459.54"/>
    <n v="0"/>
    <n v="459.54"/>
    <n v="0"/>
    <m/>
    <m/>
    <m/>
    <m/>
    <m/>
    <m/>
    <m/>
  </r>
  <r>
    <x v="1887"/>
    <s v="AL-F001819"/>
    <x v="5"/>
    <s v="F001819"/>
    <s v="STRAIGHT"/>
    <n v="1000"/>
    <n v="35.99"/>
    <x v="4"/>
    <x v="3"/>
    <s v="Replenish"/>
    <x v="1"/>
    <x v="2"/>
    <s v="PRE 2023"/>
    <m/>
    <n v="141"/>
    <n v="768779.51"/>
    <n v="752849.39"/>
    <n v="15930.12"/>
    <n v="0.02"/>
    <n v="5452.3369503546101"/>
    <n v="92608.73"/>
    <n v="86121.18"/>
    <n v="6487.55"/>
    <n v="0.08"/>
    <m/>
    <m/>
    <m/>
    <m/>
    <m/>
    <m/>
    <m/>
  </r>
  <r>
    <x v="1888"/>
    <s v="AL-B001819"/>
    <x v="6"/>
    <s v="B001819"/>
    <s v="STRAIGHT"/>
    <n v="1000"/>
    <n v="10.99"/>
    <x v="4"/>
    <x v="3"/>
    <s v="Replenish"/>
    <x v="1"/>
    <x v="2"/>
    <s v="PRE 2023"/>
    <m/>
    <n v="70"/>
    <n v="55664.35"/>
    <n v="56016.03"/>
    <n v="-351.68"/>
    <n v="-0.01"/>
    <n v="795.20499999999993"/>
    <n v="44850.19"/>
    <n v="41981.8"/>
    <n v="2868.39"/>
    <n v="7.0000000000000007E-2"/>
    <m/>
    <m/>
    <m/>
    <m/>
    <m/>
    <m/>
    <m/>
  </r>
  <r>
    <x v="1889"/>
    <s v="AL-A001819"/>
    <x v="2"/>
    <s v="A001819"/>
    <s v="STRAIGHT"/>
    <n v="1000"/>
    <n v="21.99"/>
    <x v="4"/>
    <x v="3"/>
    <s v="Replenish"/>
    <x v="1"/>
    <x v="2"/>
    <s v="PRE 2023"/>
    <m/>
    <n v="141"/>
    <n v="204935.61"/>
    <n v="225421.68"/>
    <n v="-20486.07"/>
    <n v="-0.09"/>
    <n v="1453.4440425531914"/>
    <n v="227965.43"/>
    <n v="226791.72"/>
    <n v="1173.71"/>
    <n v="0.01"/>
    <m/>
    <m/>
    <m/>
    <m/>
    <m/>
    <m/>
    <m/>
  </r>
  <r>
    <x v="1890"/>
    <s v="AL-E004709"/>
    <x v="4"/>
    <s v="E004709"/>
    <s v="STRAIGHT"/>
    <n v="4000"/>
    <n v="16.79"/>
    <x v="7"/>
    <x v="3"/>
    <s v="Delisted"/>
    <x v="2"/>
    <x v="4"/>
    <s v="PRE 2023"/>
    <m/>
    <s v=""/>
    <m/>
    <n v="1024.19"/>
    <n v="-1024.19"/>
    <n v="-1"/>
    <s v=""/>
    <s v=""/>
    <s v=""/>
    <s v=""/>
    <s v=""/>
    <m/>
    <m/>
    <m/>
    <m/>
    <m/>
    <m/>
    <m/>
  </r>
  <r>
    <x v="1891"/>
    <s v="AL-F001184"/>
    <x v="5"/>
    <s v="F001184"/>
    <s v="STRAIGHT"/>
    <n v="1000"/>
    <n v="41.99"/>
    <x v="7"/>
    <x v="2"/>
    <s v="Replenish"/>
    <x v="1"/>
    <x v="2"/>
    <s v="PRE 2023"/>
    <m/>
    <n v="143"/>
    <n v="199284.54"/>
    <n v="222672.97"/>
    <n v="-23388.43"/>
    <n v="-0.11"/>
    <n v="1393.598181818182"/>
    <n v="106738.58"/>
    <n v="104261.17"/>
    <n v="2477.41"/>
    <n v="0.02"/>
    <m/>
    <m/>
    <m/>
    <m/>
    <m/>
    <m/>
    <m/>
  </r>
  <r>
    <x v="1892"/>
    <s v="AL-B001184"/>
    <x v="6"/>
    <s v="B001184"/>
    <s v="STRAIGHT"/>
    <n v="1000"/>
    <n v="10.99"/>
    <x v="7"/>
    <x v="2"/>
    <s v="Replenish"/>
    <x v="1"/>
    <x v="2"/>
    <s v="PRE 2023"/>
    <m/>
    <n v="79"/>
    <n v="28453.11"/>
    <n v="28420.14"/>
    <n v="32.97"/>
    <n v="0"/>
    <n v="360.16594936708861"/>
    <n v="42091.7"/>
    <n v="29321.32"/>
    <n v="12770.38"/>
    <n v="0.44"/>
    <m/>
    <m/>
    <m/>
    <m/>
    <m/>
    <m/>
    <m/>
  </r>
  <r>
    <x v="1893"/>
    <s v="AL-A001184"/>
    <x v="2"/>
    <s v="A001184"/>
    <s v="STRAIGHT"/>
    <n v="1000"/>
    <n v="21.99"/>
    <x v="7"/>
    <x v="2"/>
    <s v="Replenish"/>
    <x v="1"/>
    <x v="2"/>
    <s v="PRE 2023"/>
    <m/>
    <n v="157"/>
    <n v="125430.63"/>
    <n v="129228.29"/>
    <n v="-3797.66"/>
    <n v="-0.03"/>
    <n v="798.92121019108288"/>
    <n v="181346.73"/>
    <n v="197274.78"/>
    <n v="-15928.05"/>
    <n v="-0.08"/>
    <m/>
    <m/>
    <m/>
    <m/>
    <m/>
    <m/>
    <m/>
  </r>
  <r>
    <x v="1894"/>
    <s v="AL-D004709"/>
    <x v="3"/>
    <s v="D004709"/>
    <s v="STRAIGHT"/>
    <n v="4000"/>
    <n v="1.49"/>
    <x v="7"/>
    <x v="7"/>
    <s v="NoReplen"/>
    <x v="2"/>
    <x v="4"/>
    <s v="PRE 2023"/>
    <m/>
    <n v="1"/>
    <n v="107.28"/>
    <n v="63.7"/>
    <n v="43.58"/>
    <n v="0.68"/>
    <n v="107.28"/>
    <n v="29.8"/>
    <n v="14.9"/>
    <n v="14.9"/>
    <n v="1"/>
    <m/>
    <m/>
    <m/>
    <m/>
    <m/>
    <m/>
    <m/>
  </r>
  <r>
    <x v="1895"/>
    <s v="AL-D004199"/>
    <x v="3"/>
    <s v="D004199"/>
    <s v="STRAIGHT"/>
    <n v="4000"/>
    <n v="1.99"/>
    <x v="7"/>
    <x v="7"/>
    <s v="Delisted"/>
    <x v="2"/>
    <x v="4"/>
    <d v="2024-11-01T00:00:00"/>
    <m/>
    <s v=""/>
    <m/>
    <n v="71.64"/>
    <n v="-71.64"/>
    <n v="-1"/>
    <s v=""/>
    <s v=""/>
    <s v=""/>
    <s v=""/>
    <s v=""/>
    <m/>
    <m/>
    <m/>
    <m/>
    <m/>
    <m/>
    <m/>
  </r>
  <r>
    <x v="1896"/>
    <s v="AL-F001318"/>
    <x v="5"/>
    <s v="F001318"/>
    <s v="STRAIGHT"/>
    <n v="1000"/>
    <n v="22.99"/>
    <x v="7"/>
    <x v="8"/>
    <s v="Replenish"/>
    <x v="1"/>
    <x v="2"/>
    <s v="PRE 2023"/>
    <m/>
    <n v="14"/>
    <n v="16437.849999999999"/>
    <n v="16.440000000000001"/>
    <n v="16421.41"/>
    <n v="998.87"/>
    <n v="1174.1321428571428"/>
    <n v="6529.16"/>
    <n v="0"/>
    <n v="6529.16"/>
    <n v="0"/>
    <m/>
    <m/>
    <m/>
    <m/>
    <m/>
    <m/>
    <m/>
  </r>
  <r>
    <x v="1897"/>
    <s v="AL-A001318"/>
    <x v="2"/>
    <s v="A001318"/>
    <s v="STRAIGHT"/>
    <n v="1000"/>
    <n v="10.99"/>
    <x v="7"/>
    <x v="3"/>
    <s v="Replenish"/>
    <x v="1"/>
    <x v="2"/>
    <s v="PRE 2023"/>
    <m/>
    <n v="15"/>
    <n v="15737.68"/>
    <n v="2023.97"/>
    <n v="13713.71"/>
    <n v="6.78"/>
    <n v="1049.1786666666667"/>
    <n v="8187.55"/>
    <n v="696.48"/>
    <n v="7491.07"/>
    <n v="10.76"/>
    <m/>
    <m/>
    <m/>
    <m/>
    <m/>
    <m/>
    <m/>
  </r>
  <r>
    <x v="1898"/>
    <s v="AL-E005840"/>
    <x v="4"/>
    <s v="E005840"/>
    <n v="0"/>
    <n v="5000"/>
    <n v="24.99"/>
    <x v="6"/>
    <x v="3"/>
    <s v="Replenish"/>
    <x v="2"/>
    <x v="2"/>
    <s v="PRE 2023"/>
    <m/>
    <n v="6"/>
    <n v="249.9"/>
    <n v="139.94999999999999"/>
    <n v="109.95"/>
    <n v="0.79"/>
    <n v="41.65"/>
    <n v="30676.11"/>
    <n v="52593.21"/>
    <n v="-21917.1"/>
    <n v="-0.42"/>
    <m/>
    <m/>
    <m/>
    <m/>
    <m/>
    <m/>
    <m/>
  </r>
  <r>
    <x v="1899"/>
    <s v="AL-A001994"/>
    <x v="2"/>
    <s v="A001994"/>
    <n v="0"/>
    <n v="1000"/>
    <n v="22.99"/>
    <x v="6"/>
    <x v="2"/>
    <s v="Replenish"/>
    <x v="1"/>
    <x v="2"/>
    <s v="PRE 2023"/>
    <m/>
    <n v="95"/>
    <n v="33799.21"/>
    <n v="43409.63"/>
    <n v="-9610.42"/>
    <n v="-0.22"/>
    <n v="355.78115789473685"/>
    <n v="101839.12"/>
    <n v="253002.88"/>
    <n v="-151163.76"/>
    <n v="-0.6"/>
    <m/>
    <m/>
    <m/>
    <m/>
    <m/>
    <m/>
    <m/>
  </r>
  <r>
    <x v="1900"/>
    <s v="AL-E005615"/>
    <x v="4"/>
    <s v="E005615"/>
    <n v="0"/>
    <n v="5000"/>
    <n v="24.99"/>
    <x v="6"/>
    <x v="3"/>
    <s v="Replenish"/>
    <x v="2"/>
    <x v="2"/>
    <s v="PRE 2023"/>
    <m/>
    <n v="5"/>
    <n v="723.72"/>
    <n v="1362.53"/>
    <n v="-638.80999999999995"/>
    <n v="-0.47"/>
    <n v="144.744"/>
    <n v="25033.33"/>
    <n v="12088.83"/>
    <n v="12944.5"/>
    <n v="1.07"/>
    <m/>
    <m/>
    <m/>
    <m/>
    <m/>
    <m/>
    <m/>
  </r>
  <r>
    <x v="1901"/>
    <s v="AL-A007313"/>
    <x v="2"/>
    <s v="A007313"/>
    <n v="0"/>
    <n v="7000"/>
    <n v="14.99"/>
    <x v="6"/>
    <x v="8"/>
    <s v="NoReplen"/>
    <x v="1"/>
    <x v="1"/>
    <s v="PRE 2023"/>
    <m/>
    <n v="1"/>
    <n v="659.56"/>
    <n v="22003.22"/>
    <n v="-21343.66"/>
    <n v="-0.97"/>
    <n v="659.56"/>
    <n v="29.98"/>
    <n v="10424.5"/>
    <n v="-10394.52"/>
    <n v="-1"/>
    <m/>
    <m/>
    <m/>
    <m/>
    <m/>
    <m/>
    <m/>
  </r>
  <r>
    <x v="1902"/>
    <s v="AL-F001671"/>
    <x v="5"/>
    <s v="F001671"/>
    <s v="STRAIGHT"/>
    <n v="1000"/>
    <n v="29.99"/>
    <x v="4"/>
    <x v="8"/>
    <s v="Replenish"/>
    <x v="1"/>
    <x v="2"/>
    <s v="PRE 2023"/>
    <m/>
    <n v="52"/>
    <n v="48671.16"/>
    <m/>
    <n v="48671.16"/>
    <m/>
    <n v="935.98384615384623"/>
    <n v="27570.240000000002"/>
    <n v="534.41"/>
    <n v="27035.83"/>
    <n v="50.59"/>
    <m/>
    <m/>
    <m/>
    <m/>
    <m/>
    <m/>
    <m/>
  </r>
  <r>
    <x v="1903"/>
    <s v="AL-A001671"/>
    <x v="2"/>
    <s v="A001671"/>
    <s v="STRAIGHT"/>
    <n v="1000"/>
    <n v="8.39"/>
    <x v="4"/>
    <x v="9"/>
    <s v="NoReplen"/>
    <x v="1"/>
    <x v="4"/>
    <s v="PRE 2023"/>
    <m/>
    <n v="1"/>
    <n v="28.77"/>
    <n v="153.5"/>
    <n v="-124.73"/>
    <n v="-0.81"/>
    <n v="28.77"/>
    <s v=""/>
    <s v=""/>
    <s v=""/>
    <s v=""/>
    <m/>
    <m/>
    <m/>
    <m/>
    <m/>
    <m/>
    <m/>
  </r>
  <r>
    <x v="1904"/>
    <s v="AL-A007511"/>
    <x v="2"/>
    <s v="A007511"/>
    <s v="STRAIGHT"/>
    <n v="7000"/>
    <n v="24.99"/>
    <x v="4"/>
    <x v="2"/>
    <s v="Replenish"/>
    <x v="1"/>
    <x v="2"/>
    <s v="PRE 2023"/>
    <m/>
    <n v="103"/>
    <n v="54649.16"/>
    <n v="64903.67"/>
    <n v="-10254.51"/>
    <n v="-0.16"/>
    <n v="530.57436893203885"/>
    <n v="22959.51"/>
    <n v="28871.94"/>
    <n v="-5912.43"/>
    <n v="-0.2"/>
    <m/>
    <m/>
    <m/>
    <m/>
    <m/>
    <m/>
    <m/>
  </r>
  <r>
    <x v="1905"/>
    <s v="AL-A070067"/>
    <x v="2"/>
    <s v="A070067"/>
    <s v="STRAIGHT"/>
    <n v="70000"/>
    <n v="24.99"/>
    <x v="12"/>
    <x v="2"/>
    <s v="Replenish"/>
    <x v="1"/>
    <x v="2"/>
    <d v="2023-11-01T00:00:00"/>
    <m/>
    <n v="41"/>
    <n v="16841.669999999998"/>
    <n v="20063.7"/>
    <n v="-3222.03"/>
    <n v="-0.16"/>
    <n v="410.77243902439022"/>
    <n v="3076.68"/>
    <n v="3875.31"/>
    <n v="-798.63"/>
    <n v="-0.21"/>
    <m/>
    <m/>
    <m/>
    <m/>
    <m/>
    <m/>
    <m/>
  </r>
  <r>
    <x v="1906"/>
    <s v="AL-F000672"/>
    <x v="5"/>
    <s v="F000672"/>
    <s v="STRAIGHT"/>
    <n v="1000"/>
    <n v="15.59"/>
    <x v="4"/>
    <x v="9"/>
    <s v="NoReplen"/>
    <x v="1"/>
    <x v="4"/>
    <s v="PRE 2023"/>
    <m/>
    <n v="1"/>
    <n v="124.72"/>
    <n v="98.75"/>
    <n v="25.97"/>
    <n v="0.26"/>
    <n v="124.72"/>
    <s v=""/>
    <s v=""/>
    <s v=""/>
    <s v=""/>
    <m/>
    <m/>
    <m/>
    <m/>
    <m/>
    <m/>
    <m/>
  </r>
  <r>
    <x v="1907"/>
    <s v="AL-A007033"/>
    <x v="2"/>
    <s v="A007033"/>
    <n v="0"/>
    <n v="7000"/>
    <n v="11.99"/>
    <x v="8"/>
    <x v="8"/>
    <s v="NoReplen"/>
    <x v="4"/>
    <x v="3"/>
    <s v="PRE 2023"/>
    <m/>
    <n v="8"/>
    <n v="1462.78"/>
    <n v="2817.65"/>
    <n v="-1354.87"/>
    <n v="-0.48"/>
    <n v="182.8475"/>
    <n v="155.87"/>
    <n v="95.92"/>
    <n v="59.95"/>
    <n v="0.63"/>
    <m/>
    <m/>
    <m/>
    <m/>
    <m/>
    <m/>
    <m/>
  </r>
  <r>
    <x v="1908"/>
    <s v="AL-A010188"/>
    <x v="2"/>
    <s v="A010188"/>
    <s v="STRAIGHT"/>
    <n v="10000"/>
    <n v="35.99"/>
    <x v="4"/>
    <x v="6"/>
    <s v="Barrel"/>
    <x v="2"/>
    <x v="1"/>
    <s v="PRE 2023"/>
    <m/>
    <n v="4"/>
    <n v="4331.09"/>
    <n v="10378.27"/>
    <n v="-6047.18"/>
    <n v="-0.57999999999999996"/>
    <n v="1082.7725"/>
    <n v="0"/>
    <n v="419.93"/>
    <n v="-419.93"/>
    <n v="-1"/>
    <m/>
    <m/>
    <m/>
    <m/>
    <m/>
    <m/>
    <m/>
  </r>
  <r>
    <x v="1909"/>
    <s v="AL-A009823"/>
    <x v="2"/>
    <s v="A009823"/>
    <s v="STRAIGHT"/>
    <n v="10000"/>
    <n v="44.99"/>
    <x v="4"/>
    <x v="5"/>
    <s v="NoReplen"/>
    <x v="2"/>
    <x v="2"/>
    <s v="PRE 2023"/>
    <m/>
    <n v="2"/>
    <n v="404.91"/>
    <n v="3689.18"/>
    <n v="-3284.27"/>
    <n v="-0.89"/>
    <n v="202.45500000000001"/>
    <s v=""/>
    <s v=""/>
    <s v=""/>
    <s v=""/>
    <m/>
    <m/>
    <m/>
    <m/>
    <m/>
    <m/>
    <m/>
  </r>
  <r>
    <x v="1910"/>
    <s v="AL-A010836"/>
    <x v="2"/>
    <s v="A010836"/>
    <s v="STRAIGHT"/>
    <n v="10000"/>
    <n v="49.99"/>
    <x v="4"/>
    <x v="5"/>
    <s v="Barrel"/>
    <x v="1"/>
    <x v="2"/>
    <d v="2025-01-01T00:00:00"/>
    <m/>
    <n v="11"/>
    <n v="4499.1000000000004"/>
    <n v="12147.57"/>
    <n v="-7648.47"/>
    <n v="-0.63"/>
    <n v="409.00909090909096"/>
    <n v="49.99"/>
    <n v="549.89"/>
    <n v="-499.9"/>
    <n v="-0.91"/>
    <m/>
    <m/>
    <m/>
    <m/>
    <m/>
    <m/>
    <m/>
  </r>
  <r>
    <x v="1911"/>
    <s v="AL-A010765"/>
    <x v="2"/>
    <s v="A010765"/>
    <s v="STRAIGHT"/>
    <n v="10000"/>
    <n v="69.989999999999995"/>
    <x v="4"/>
    <x v="6"/>
    <s v="Allocated1"/>
    <x v="3"/>
    <x v="2"/>
    <d v="2024-11-01T00:00:00"/>
    <m/>
    <n v="6"/>
    <n v="1749.75"/>
    <n v="10778.46"/>
    <n v="-9028.7099999999991"/>
    <n v="-0.84"/>
    <n v="291.625"/>
    <n v="0"/>
    <n v="139.97999999999999"/>
    <n v="-139.97999999999999"/>
    <n v="-1"/>
    <m/>
    <m/>
    <m/>
    <m/>
    <m/>
    <m/>
    <m/>
  </r>
  <r>
    <x v="1912"/>
    <s v="AL-A010766"/>
    <x v="2"/>
    <s v="A010766"/>
    <s v="STRAIGHT"/>
    <n v="10000"/>
    <n v="69.989999999999995"/>
    <x v="4"/>
    <x v="6"/>
    <s v="Allocated1"/>
    <x v="3"/>
    <x v="2"/>
    <d v="2024-11-01T00:00:00"/>
    <m/>
    <n v="9"/>
    <n v="1329.81"/>
    <n v="7068.99"/>
    <n v="-5739.18"/>
    <n v="-0.81"/>
    <n v="147.75666666666666"/>
    <n v="0"/>
    <n v="139.97999999999999"/>
    <n v="-139.97999999999999"/>
    <n v="-1"/>
    <m/>
    <m/>
    <m/>
    <m/>
    <m/>
    <m/>
    <m/>
  </r>
  <r>
    <x v="1913"/>
    <s v="AL-F007185"/>
    <x v="5"/>
    <s v="F007185"/>
    <n v="0"/>
    <n v="10000"/>
    <n v="7.91"/>
    <x v="1"/>
    <x v="10"/>
    <s v="NoReplen"/>
    <x v="1"/>
    <x v="3"/>
    <s v="PRE 2023"/>
    <m/>
    <s v=""/>
    <m/>
    <n v="142.38"/>
    <n v="-142.38"/>
    <n v="-1"/>
    <s v=""/>
    <s v=""/>
    <s v=""/>
    <s v=""/>
    <s v=""/>
    <m/>
    <m/>
    <m/>
    <m/>
    <m/>
    <m/>
    <m/>
  </r>
  <r>
    <x v="1914"/>
    <s v="AL-A007155"/>
    <x v="2"/>
    <s v="A007155"/>
    <n v="0"/>
    <n v="10000"/>
    <n v="6.83"/>
    <x v="8"/>
    <x v="8"/>
    <s v="Delisted"/>
    <x v="1"/>
    <x v="4"/>
    <s v="PRE 2023"/>
    <m/>
    <s v=""/>
    <m/>
    <n v="6.83"/>
    <n v="-6.83"/>
    <n v="-1"/>
    <s v=""/>
    <s v=""/>
    <s v=""/>
    <s v=""/>
    <s v=""/>
    <m/>
    <m/>
    <m/>
    <m/>
    <m/>
    <m/>
    <m/>
  </r>
  <r>
    <x v="1915"/>
    <s v="AL-A007512"/>
    <x v="2"/>
    <s v="A007512"/>
    <s v="STRAIGHT"/>
    <n v="10000"/>
    <n v="17.989999999999998"/>
    <x v="6"/>
    <x v="2"/>
    <s v="NoReplen"/>
    <x v="1"/>
    <x v="1"/>
    <s v="PRE 2023"/>
    <m/>
    <n v="3"/>
    <n v="5883.38"/>
    <n v="6771.94"/>
    <n v="-888.56"/>
    <n v="-0.13"/>
    <n v="1961.1266666666668"/>
    <n v="1340.54"/>
    <n v="2474.25"/>
    <n v="-1133.71"/>
    <n v="-0.46"/>
    <m/>
    <m/>
    <m/>
    <m/>
    <m/>
    <m/>
    <m/>
  </r>
  <r>
    <x v="1916"/>
    <s v="AL-B006294"/>
    <x v="6"/>
    <s v="B006294"/>
    <s v="STRAIGHT"/>
    <n v="6000"/>
    <n v="8.99"/>
    <x v="6"/>
    <x v="3"/>
    <s v="Delisted"/>
    <x v="5"/>
    <x v="4"/>
    <s v="PRE 2023"/>
    <m/>
    <s v=""/>
    <n v="0"/>
    <m/>
    <n v="0"/>
    <m/>
    <s v=""/>
    <s v=""/>
    <s v=""/>
    <s v=""/>
    <s v=""/>
    <m/>
    <m/>
    <m/>
    <m/>
    <m/>
    <m/>
    <m/>
  </r>
  <r>
    <x v="1917"/>
    <s v="AL-E005372"/>
    <x v="4"/>
    <s v="E005372"/>
    <n v="0"/>
    <n v="10000"/>
    <n v="16.79"/>
    <x v="6"/>
    <x v="8"/>
    <s v="NoReplen"/>
    <x v="2"/>
    <x v="4"/>
    <s v="PRE 2023"/>
    <m/>
    <s v=""/>
    <n v="16.79"/>
    <n v="436.54"/>
    <n v="-419.75"/>
    <n v="-0.96"/>
    <s v=""/>
    <s v=""/>
    <s v=""/>
    <s v=""/>
    <s v=""/>
    <m/>
    <m/>
    <m/>
    <m/>
    <m/>
    <m/>
    <m/>
  </r>
  <r>
    <x v="1918"/>
    <s v="AL-F000345"/>
    <x v="5"/>
    <s v="F000345"/>
    <n v="0"/>
    <n v="10000"/>
    <n v="49.99"/>
    <x v="6"/>
    <x v="3"/>
    <s v="Replenish"/>
    <x v="1"/>
    <x v="2"/>
    <s v="PRE 2023"/>
    <m/>
    <n v="124"/>
    <n v="88132.37"/>
    <n v="96680.66"/>
    <n v="-8548.2900000000009"/>
    <n v="-0.09"/>
    <n v="710.74491935483866"/>
    <n v="11947.61"/>
    <n v="17646.47"/>
    <n v="-5698.86"/>
    <n v="-0.32"/>
    <m/>
    <m/>
    <m/>
    <m/>
    <m/>
    <m/>
    <m/>
  </r>
  <r>
    <x v="1919"/>
    <s v="AL-C005372"/>
    <x v="7"/>
    <s v="C005372"/>
    <n v="0"/>
    <n v="10000"/>
    <n v="4.1900000000000004"/>
    <x v="6"/>
    <x v="7"/>
    <s v="Delisted"/>
    <x v="2"/>
    <x v="4"/>
    <s v="PRE 2023"/>
    <m/>
    <s v=""/>
    <m/>
    <n v="100.56"/>
    <n v="-100.56"/>
    <n v="-1"/>
    <s v=""/>
    <n v="0"/>
    <n v="301.68"/>
    <n v="-301.68"/>
    <n v="-1"/>
    <m/>
    <m/>
    <m/>
    <m/>
    <m/>
    <m/>
    <m/>
  </r>
  <r>
    <x v="1920"/>
    <s v="AL-B031147"/>
    <x v="6"/>
    <s v="B031147"/>
    <s v="STRAIGHT"/>
    <n v="30000"/>
    <n v="10.99"/>
    <x v="6"/>
    <x v="3"/>
    <s v="CGPO 1"/>
    <x v="3"/>
    <x v="2"/>
    <d v="2025-11-06T00:00:00"/>
    <m/>
    <n v="2"/>
    <n v="10.99"/>
    <n v="235.45"/>
    <n v="-224.46"/>
    <n v="-0.95"/>
    <n v="5.4950000000000001"/>
    <n v="14770.56"/>
    <n v="0"/>
    <n v="14770.56"/>
    <n v="0"/>
    <m/>
    <m/>
    <m/>
    <m/>
    <m/>
    <m/>
    <m/>
  </r>
  <r>
    <x v="1921"/>
    <s v="AL-A000345"/>
    <x v="2"/>
    <s v="A000345"/>
    <n v="0"/>
    <n v="10000"/>
    <n v="25.99"/>
    <x v="6"/>
    <x v="3"/>
    <s v="Replenish"/>
    <x v="1"/>
    <x v="2"/>
    <s v="PRE 2023"/>
    <m/>
    <n v="157"/>
    <n v="150350.54"/>
    <n v="139927.9"/>
    <n v="10422.64"/>
    <n v="7.0000000000000007E-2"/>
    <n v="957.64675159235674"/>
    <n v="148588.24"/>
    <n v="135333.85"/>
    <n v="13254.39"/>
    <n v="0.1"/>
    <m/>
    <m/>
    <m/>
    <m/>
    <m/>
    <m/>
    <m/>
  </r>
  <r>
    <x v="1922"/>
    <s v="AL-E005369"/>
    <x v="4"/>
    <s v="E005369"/>
    <n v="0"/>
    <n v="10000"/>
    <n v="16.79"/>
    <x v="6"/>
    <x v="8"/>
    <s v="Delisted"/>
    <x v="2"/>
    <x v="4"/>
    <s v="PRE 2023"/>
    <m/>
    <s v=""/>
    <m/>
    <n v="167.9"/>
    <n v="-167.9"/>
    <n v="-1"/>
    <s v=""/>
    <s v=""/>
    <s v=""/>
    <s v=""/>
    <s v=""/>
    <m/>
    <m/>
    <m/>
    <m/>
    <m/>
    <m/>
    <m/>
  </r>
  <r>
    <x v="1923"/>
    <s v="AL-F000346"/>
    <x v="5"/>
    <s v="F000346"/>
    <n v="0"/>
    <n v="10000"/>
    <n v="49.99"/>
    <x v="6"/>
    <x v="3"/>
    <s v="Replenish"/>
    <x v="1"/>
    <x v="2"/>
    <s v="PRE 2023"/>
    <m/>
    <n v="145"/>
    <n v="146266.63"/>
    <n v="190884.96"/>
    <n v="-44618.33"/>
    <n v="-0.23"/>
    <n v="1008.7353793103449"/>
    <n v="52405.48"/>
    <n v="58682.02"/>
    <n v="-6276.54"/>
    <n v="-0.11"/>
    <m/>
    <m/>
    <m/>
    <m/>
    <m/>
    <m/>
    <m/>
  </r>
  <r>
    <x v="1924"/>
    <s v="AL-C005369"/>
    <x v="7"/>
    <s v="C005369"/>
    <n v="0"/>
    <n v="10000"/>
    <n v="4.1900000000000004"/>
    <x v="6"/>
    <x v="7"/>
    <s v="Delisted"/>
    <x v="2"/>
    <x v="4"/>
    <s v="PRE 2023"/>
    <m/>
    <s v=""/>
    <m/>
    <n v="100.56"/>
    <n v="-100.56"/>
    <n v="-1"/>
    <s v=""/>
    <n v="0"/>
    <n v="0"/>
    <n v="0"/>
    <n v="0"/>
    <m/>
    <m/>
    <m/>
    <m/>
    <m/>
    <m/>
    <m/>
  </r>
  <r>
    <x v="1925"/>
    <s v="AL-B000346"/>
    <x v="6"/>
    <s v="B000346"/>
    <n v="0"/>
    <n v="10000"/>
    <n v="11.99"/>
    <x v="6"/>
    <x v="3"/>
    <s v="Replenish"/>
    <x v="1"/>
    <x v="2"/>
    <s v="PRE 2023"/>
    <m/>
    <n v="98"/>
    <n v="71664.23"/>
    <n v="101938.98"/>
    <n v="-30274.75"/>
    <n v="-0.3"/>
    <n v="731.26765306122445"/>
    <n v="63463.07"/>
    <n v="80704.69"/>
    <n v="-17241.62"/>
    <n v="-0.21"/>
    <m/>
    <m/>
    <m/>
    <m/>
    <m/>
    <m/>
    <m/>
  </r>
  <r>
    <x v="1926"/>
    <s v="AL-A000346"/>
    <x v="2"/>
    <s v="A000346"/>
    <n v="0"/>
    <n v="10000"/>
    <n v="25.99"/>
    <x v="6"/>
    <x v="3"/>
    <s v="Replenish"/>
    <x v="1"/>
    <x v="2"/>
    <s v="PRE 2023"/>
    <m/>
    <n v="157"/>
    <n v="136918.41"/>
    <n v="179716.18"/>
    <n v="-42797.77"/>
    <n v="-0.24"/>
    <n v="872.09178343949043"/>
    <n v="216068.57"/>
    <n v="252895.89"/>
    <n v="-36827.32"/>
    <n v="-0.15"/>
    <m/>
    <m/>
    <m/>
    <m/>
    <m/>
    <m/>
    <m/>
  </r>
  <r>
    <x v="1927"/>
    <s v="AL-F000475"/>
    <x v="5"/>
    <s v="F000475"/>
    <s v="BLENDED"/>
    <n v="10000"/>
    <n v="46.99"/>
    <x v="5"/>
    <x v="3"/>
    <s v="Replenish"/>
    <x v="1"/>
    <x v="2"/>
    <s v="PRE 2023"/>
    <m/>
    <n v="126"/>
    <n v="148139.98000000001"/>
    <n v="167249.60999999999"/>
    <n v="-19109.63"/>
    <n v="-0.11"/>
    <n v="1175.714126984127"/>
    <n v="18908.919999999998"/>
    <n v="21749.1"/>
    <n v="-2840.18"/>
    <n v="-0.13"/>
    <m/>
    <m/>
    <m/>
    <m/>
    <m/>
    <m/>
    <m/>
  </r>
  <r>
    <x v="1928"/>
    <s v="AL-A000475"/>
    <x v="2"/>
    <s v="A000475"/>
    <s v="BLENDED"/>
    <n v="10000"/>
    <n v="24.99"/>
    <x v="5"/>
    <x v="3"/>
    <s v="Replenish"/>
    <x v="1"/>
    <x v="2"/>
    <s v="PRE 2023"/>
    <m/>
    <n v="133"/>
    <n v="46731.3"/>
    <n v="55155.63"/>
    <n v="-8424.33"/>
    <n v="-0.15"/>
    <n v="351.36315789473684"/>
    <n v="31112.55"/>
    <n v="31960.65"/>
    <n v="-848.1"/>
    <n v="-0.03"/>
    <m/>
    <m/>
    <m/>
    <m/>
    <m/>
    <m/>
    <m/>
  </r>
  <r>
    <x v="1929"/>
    <s v="AL-A005261"/>
    <x v="2"/>
    <s v="A005261"/>
    <s v="BLENDED"/>
    <n v="10000"/>
    <n v="19.79"/>
    <x v="5"/>
    <x v="8"/>
    <s v="NoReplen"/>
    <x v="2"/>
    <x v="4"/>
    <s v="PRE 2023"/>
    <m/>
    <s v=""/>
    <n v="59.37"/>
    <n v="725.7"/>
    <n v="-666.33"/>
    <n v="-0.92"/>
    <s v=""/>
    <n v="0"/>
    <n v="237.48"/>
    <n v="-237.48"/>
    <n v="-1"/>
    <m/>
    <m/>
    <m/>
    <m/>
    <m/>
    <m/>
    <m/>
  </r>
  <r>
    <x v="1930"/>
    <s v="AL-A010876"/>
    <x v="2"/>
    <s v="A010876"/>
    <s v="STRAIGHT"/>
    <n v="10000"/>
    <n v="199.99"/>
    <x v="4"/>
    <x v="4"/>
    <s v="Allocated1"/>
    <x v="1"/>
    <x v="2"/>
    <d v="2025-03-10T00:00:00"/>
    <m/>
    <n v="4"/>
    <n v="6799.66"/>
    <m/>
    <n v="6799.66"/>
    <m/>
    <n v="1699.915"/>
    <n v="3999.8"/>
    <n v="0"/>
    <n v="3999.8"/>
    <n v="0"/>
    <m/>
    <m/>
    <m/>
    <m/>
    <m/>
    <m/>
    <m/>
  </r>
  <r>
    <x v="1931"/>
    <s v="AL-B005157"/>
    <x v="6"/>
    <s v="B005157"/>
    <n v="0"/>
    <n v="5000"/>
    <n v="12.73"/>
    <x v="8"/>
    <x v="2"/>
    <s v="Delisted"/>
    <x v="2"/>
    <x v="4"/>
    <d v="2024-11-01T00:00:00"/>
    <m/>
    <s v=""/>
    <m/>
    <n v="0"/>
    <n v="0"/>
    <m/>
    <s v=""/>
    <n v="0"/>
    <n v="0"/>
    <n v="0"/>
    <n v="0"/>
    <m/>
    <m/>
    <m/>
    <m/>
    <m/>
    <m/>
    <m/>
  </r>
  <r>
    <x v="1932"/>
    <s v="AL-A070265"/>
    <x v="2"/>
    <s v="A070265"/>
    <n v="0"/>
    <n v="70000"/>
    <n v="37.99"/>
    <x v="8"/>
    <x v="5"/>
    <s v="NoReplen"/>
    <x v="1"/>
    <x v="2"/>
    <d v="2025-05-01T00:00:00"/>
    <m/>
    <n v="1"/>
    <n v="110.97"/>
    <n v="75.98"/>
    <n v="34.99"/>
    <n v="0.46"/>
    <n v="110.97"/>
    <n v="4442.78"/>
    <n v="1025.73"/>
    <n v="3417.05"/>
    <n v="3.33"/>
    <m/>
    <m/>
    <m/>
    <m/>
    <m/>
    <m/>
    <m/>
  </r>
  <r>
    <x v="1933"/>
    <s v="AL-B004469"/>
    <x v="6"/>
    <s v="B004469"/>
    <n v="0"/>
    <n v="4000"/>
    <n v="11.99"/>
    <x v="8"/>
    <x v="2"/>
    <s v="NoReplen"/>
    <x v="2"/>
    <x v="1"/>
    <d v="2024-11-01T00:00:00"/>
    <m/>
    <n v="1"/>
    <m/>
    <n v="0"/>
    <n v="0"/>
    <m/>
    <n v="0"/>
    <s v=""/>
    <s v=""/>
    <s v=""/>
    <s v=""/>
    <m/>
    <m/>
    <m/>
    <m/>
    <m/>
    <m/>
    <m/>
  </r>
  <r>
    <x v="1934"/>
    <s v="AL-A000921"/>
    <x v="2"/>
    <s v="A000921"/>
    <n v="0"/>
    <n v="10000"/>
    <n v="41.49"/>
    <x v="8"/>
    <x v="5"/>
    <s v="Replenish"/>
    <x v="1"/>
    <x v="2"/>
    <s v="PRE 2023"/>
    <m/>
    <n v="79"/>
    <n v="37331.089999999997"/>
    <n v="38911.29"/>
    <n v="-1580.2"/>
    <n v="-0.04"/>
    <n v="472.54544303797462"/>
    <n v="263334.93"/>
    <n v="178220.04"/>
    <n v="85114.89"/>
    <n v="0.48"/>
    <m/>
    <m/>
    <m/>
    <m/>
    <m/>
    <m/>
    <m/>
  </r>
  <r>
    <x v="1935"/>
    <s v="AL-A007249"/>
    <x v="2"/>
    <s v="A007249"/>
    <n v="0"/>
    <n v="10000"/>
    <n v="21.29"/>
    <x v="8"/>
    <x v="2"/>
    <s v="Delisted"/>
    <x v="4"/>
    <x v="4"/>
    <s v="PRE 2023"/>
    <m/>
    <s v=""/>
    <m/>
    <n v="28.39"/>
    <n v="-28.39"/>
    <n v="-1"/>
    <s v=""/>
    <s v=""/>
    <s v=""/>
    <s v=""/>
    <s v=""/>
    <m/>
    <m/>
    <m/>
    <m/>
    <m/>
    <m/>
    <m/>
  </r>
  <r>
    <x v="1936"/>
    <s v="AL-A030120"/>
    <x v="2"/>
    <s v="A030120"/>
    <s v="STRAIGHT"/>
    <n v="30000"/>
    <n v="89.99"/>
    <x v="9"/>
    <x v="4"/>
    <s v="CGPO2"/>
    <x v="3"/>
    <x v="2"/>
    <s v="PRE 2023"/>
    <m/>
    <n v="0"/>
    <n v="269.97000000000003"/>
    <m/>
    <n v="269.97000000000003"/>
    <m/>
    <s v=""/>
    <n v="539.94000000000005"/>
    <n v="89.99"/>
    <n v="449.95"/>
    <n v="5"/>
    <m/>
    <m/>
    <m/>
    <m/>
    <m/>
    <m/>
    <m/>
  </r>
  <r>
    <x v="1937"/>
    <s v="AL-A009418"/>
    <x v="2"/>
    <s v="A009418"/>
    <s v="STRAIGHT"/>
    <n v="7000"/>
    <n v="69.989999999999995"/>
    <x v="9"/>
    <x v="4"/>
    <s v="Delisted"/>
    <x v="2"/>
    <x v="4"/>
    <s v="PRE 2023"/>
    <m/>
    <n v="1"/>
    <m/>
    <n v="139.97999999999999"/>
    <n v="-139.97999999999999"/>
    <n v="-1"/>
    <n v="0"/>
    <n v="0"/>
    <n v="139.97999999999999"/>
    <n v="-139.97999999999999"/>
    <n v="-1"/>
    <m/>
    <m/>
    <m/>
    <m/>
    <m/>
    <m/>
    <m/>
  </r>
  <r>
    <x v="1938"/>
    <s v="AL-A004354"/>
    <x v="2"/>
    <s v="A004354"/>
    <s v="STRAIGHT"/>
    <n v="7000"/>
    <n v="42.59"/>
    <x v="9"/>
    <x v="5"/>
    <s v="Delisted"/>
    <x v="2"/>
    <x v="4"/>
    <s v="PRE 2023"/>
    <m/>
    <n v="0"/>
    <m/>
    <n v="269.75"/>
    <n v="-269.75"/>
    <n v="-1"/>
    <s v=""/>
    <n v="0"/>
    <n v="1604.33"/>
    <n v="-1604.33"/>
    <n v="-1"/>
    <m/>
    <m/>
    <m/>
    <m/>
    <m/>
    <m/>
    <m/>
  </r>
  <r>
    <x v="1939"/>
    <s v="AL-A005337"/>
    <x v="2"/>
    <s v="A005337"/>
    <n v="0"/>
    <n v="7000"/>
    <n v="27.59"/>
    <x v="8"/>
    <x v="5"/>
    <s v="SpecOrder"/>
    <x v="2"/>
    <x v="4"/>
    <s v="PRE 2023"/>
    <m/>
    <n v="2"/>
    <n v="27.59"/>
    <n v="584.87"/>
    <n v="-557.28"/>
    <n v="-0.95"/>
    <n v="13.795"/>
    <n v="2048.5500000000002"/>
    <n v="4858.92"/>
    <n v="-2810.37"/>
    <n v="-0.57999999999999996"/>
    <m/>
    <m/>
    <m/>
    <m/>
    <m/>
    <m/>
    <m/>
  </r>
  <r>
    <x v="1940"/>
    <s v="AL-A010503"/>
    <x v="2"/>
    <s v="A010503"/>
    <s v="STRAIGHT"/>
    <n v="10000"/>
    <n v="44.99"/>
    <x v="4"/>
    <x v="5"/>
    <s v="Allocated1"/>
    <x v="3"/>
    <x v="3"/>
    <s v="PRE 2023"/>
    <m/>
    <n v="6"/>
    <n v="269.94"/>
    <n v="1079.76"/>
    <n v="-809.82"/>
    <n v="-0.75"/>
    <n v="44.99"/>
    <s v=""/>
    <s v=""/>
    <s v=""/>
    <s v=""/>
    <m/>
    <m/>
    <m/>
    <m/>
    <m/>
    <m/>
    <m/>
  </r>
  <r>
    <x v="1941"/>
    <s v="AL-A010505"/>
    <x v="2"/>
    <s v="A010505"/>
    <s v="STRAIGHT"/>
    <n v="10000"/>
    <n v="49.99"/>
    <x v="4"/>
    <x v="5"/>
    <s v="Allocated1"/>
    <x v="3"/>
    <x v="3"/>
    <s v="PRE 2023"/>
    <m/>
    <n v="1"/>
    <n v="249.95"/>
    <n v="149.97"/>
    <n v="99.98"/>
    <n v="0.67"/>
    <n v="249.95"/>
    <s v=""/>
    <s v=""/>
    <s v=""/>
    <s v=""/>
    <m/>
    <m/>
    <m/>
    <m/>
    <m/>
    <m/>
    <m/>
  </r>
  <r>
    <x v="1942"/>
    <s v="AL-A010656"/>
    <x v="2"/>
    <s v="A010656"/>
    <s v="STRAIGHT"/>
    <n v="10000"/>
    <n v="49.99"/>
    <x v="4"/>
    <x v="5"/>
    <s v="Barrel"/>
    <x v="3"/>
    <x v="2"/>
    <d v="2023-12-01T00:00:00"/>
    <m/>
    <n v="5"/>
    <n v="599.88"/>
    <n v="1249.75"/>
    <n v="-649.87"/>
    <n v="-0.52"/>
    <n v="119.976"/>
    <s v=""/>
    <s v=""/>
    <s v=""/>
    <s v=""/>
    <m/>
    <m/>
    <m/>
    <m/>
    <m/>
    <m/>
    <m/>
  </r>
  <r>
    <x v="1943"/>
    <s v="AL-A010360"/>
    <x v="2"/>
    <s v="A010360"/>
    <s v="STRAIGHT"/>
    <n v="10000"/>
    <n v="26.99"/>
    <x v="4"/>
    <x v="5"/>
    <s v="NoReplen"/>
    <x v="3"/>
    <x v="1"/>
    <s v="PRE 2023"/>
    <m/>
    <n v="2"/>
    <n v="1403.48"/>
    <n v="1574.65"/>
    <n v="-171.17"/>
    <n v="-0.11"/>
    <n v="701.74"/>
    <n v="539.79999999999995"/>
    <n v="0"/>
    <n v="539.79999999999995"/>
    <n v="0"/>
    <m/>
    <m/>
    <m/>
    <m/>
    <m/>
    <m/>
    <m/>
  </r>
  <r>
    <x v="1944"/>
    <s v="AL-A010504"/>
    <x v="2"/>
    <s v="A010504"/>
    <s v="STRAIGHT"/>
    <n v="10000"/>
    <n v="44.99"/>
    <x v="12"/>
    <x v="5"/>
    <s v="Allocated1"/>
    <x v="3"/>
    <x v="3"/>
    <s v="PRE 2023"/>
    <m/>
    <n v="6"/>
    <n v="224.95"/>
    <n v="629.86"/>
    <n v="-404.91"/>
    <n v="-0.64"/>
    <n v="37.491666666666667"/>
    <s v=""/>
    <s v=""/>
    <s v=""/>
    <s v=""/>
    <m/>
    <m/>
    <m/>
    <m/>
    <m/>
    <m/>
    <m/>
  </r>
  <r>
    <x v="1945"/>
    <s v="AL-A010764"/>
    <x v="2"/>
    <s v="A010764"/>
    <s v="FLAVORED"/>
    <n v="10000"/>
    <n v="44.99"/>
    <x v="4"/>
    <x v="5"/>
    <s v="Allocated2"/>
    <x v="3"/>
    <x v="2"/>
    <d v="2025-01-01T00:00:00"/>
    <m/>
    <n v="4"/>
    <n v="1934.57"/>
    <n v="2294.4899999999998"/>
    <n v="-359.92"/>
    <n v="-0.16"/>
    <n v="483.64249999999998"/>
    <n v="269.94"/>
    <n v="0"/>
    <n v="269.94"/>
    <n v="0"/>
    <m/>
    <m/>
    <m/>
    <m/>
    <m/>
    <m/>
    <m/>
  </r>
  <r>
    <x v="1946"/>
    <s v="AL-A010792"/>
    <x v="2"/>
    <s v="A010792"/>
    <s v="STRAIGHT"/>
    <n v="10000"/>
    <n v="49.99"/>
    <x v="4"/>
    <x v="5"/>
    <s v="Allocated1"/>
    <x v="3"/>
    <x v="2"/>
    <d v="2024-11-01T00:00:00"/>
    <m/>
    <s v=""/>
    <n v="349.93"/>
    <n v="1149.77"/>
    <n v="-799.84"/>
    <n v="-0.7"/>
    <s v=""/>
    <s v=""/>
    <s v=""/>
    <s v=""/>
    <s v=""/>
    <m/>
    <m/>
    <m/>
    <m/>
    <m/>
    <m/>
    <m/>
  </r>
  <r>
    <x v="1947"/>
    <s v="AL-A070247"/>
    <x v="2"/>
    <s v="A070247"/>
    <s v="STRAIGHT"/>
    <n v="70000"/>
    <n v="59.99"/>
    <x v="4"/>
    <x v="6"/>
    <s v="NoReplen"/>
    <x v="3"/>
    <x v="2"/>
    <d v="2024-07-01T00:00:00"/>
    <m/>
    <n v="14"/>
    <n v="7738.71"/>
    <n v="11638.06"/>
    <n v="-3899.35"/>
    <n v="-0.34"/>
    <n v="552.76499999999999"/>
    <n v="1439.76"/>
    <n v="2579.5700000000002"/>
    <n v="-1139.81"/>
    <n v="-0.44"/>
    <m/>
    <m/>
    <m/>
    <m/>
    <m/>
    <m/>
    <m/>
  </r>
  <r>
    <x v="1948"/>
    <s v="AL-A070249"/>
    <x v="2"/>
    <s v="A070249"/>
    <s v="STRAIGHT"/>
    <n v="70000"/>
    <n v="69.989999999999995"/>
    <x v="4"/>
    <x v="6"/>
    <s v="NoReplen"/>
    <x v="1"/>
    <x v="2"/>
    <d v="2024-07-01T00:00:00"/>
    <m/>
    <n v="6"/>
    <n v="5809.17"/>
    <n v="13298.1"/>
    <n v="-7488.93"/>
    <n v="-0.56000000000000005"/>
    <n v="968.19500000000005"/>
    <n v="2099.6999999999998"/>
    <n v="3009.57"/>
    <n v="-909.87"/>
    <n v="-0.3"/>
    <m/>
    <m/>
    <m/>
    <m/>
    <m/>
    <m/>
    <m/>
  </r>
  <r>
    <x v="1949"/>
    <s v="AL-A007039"/>
    <x v="2"/>
    <s v="A007039"/>
    <s v="STRAIGHT"/>
    <n v="7000"/>
    <n v="23.99"/>
    <x v="4"/>
    <x v="2"/>
    <s v="Delisted"/>
    <x v="1"/>
    <x v="4"/>
    <d v="2025-06-01T00:00:00"/>
    <m/>
    <s v=""/>
    <m/>
    <n v="8517.8700000000008"/>
    <n v="-8517.8700000000008"/>
    <n v="-1"/>
    <s v=""/>
    <n v="0"/>
    <n v="3639.09"/>
    <n v="-3639.09"/>
    <n v="-1"/>
    <m/>
    <m/>
    <m/>
    <m/>
    <m/>
    <m/>
    <m/>
  </r>
  <r>
    <x v="1950"/>
    <s v="AL-A070246"/>
    <x v="2"/>
    <s v="A070246"/>
    <s v="STRAIGHT"/>
    <n v="70000"/>
    <n v="39.99"/>
    <x v="4"/>
    <x v="5"/>
    <s v="Replenish"/>
    <x v="1"/>
    <x v="2"/>
    <d v="2024-07-01T00:00:00"/>
    <m/>
    <n v="31"/>
    <n v="11197.2"/>
    <n v="999.75"/>
    <n v="10197.450000000001"/>
    <n v="10.199999999999999"/>
    <n v="361.20000000000005"/>
    <n v="3959.01"/>
    <n v="0"/>
    <n v="3959.01"/>
    <n v="0"/>
    <m/>
    <m/>
    <m/>
    <m/>
    <m/>
    <m/>
    <m/>
  </r>
  <r>
    <x v="1951"/>
    <s v="AL-A007774"/>
    <x v="2"/>
    <s v="A007774"/>
    <s v="STRAIGHT"/>
    <n v="7000"/>
    <n v="34.79"/>
    <x v="4"/>
    <x v="5"/>
    <s v="NoReplen"/>
    <x v="1"/>
    <x v="1"/>
    <s v="PRE 2023"/>
    <m/>
    <n v="1"/>
    <n v="1217.6500000000001"/>
    <n v="12049.89"/>
    <n v="-10832.24"/>
    <n v="-0.9"/>
    <n v="1217.6500000000001"/>
    <n v="487.06"/>
    <n v="1994.81"/>
    <n v="-1507.75"/>
    <n v="-0.76"/>
    <m/>
    <m/>
    <m/>
    <m/>
    <m/>
    <m/>
    <m/>
  </r>
  <r>
    <x v="1952"/>
    <s v="AL-E003618"/>
    <x v="4"/>
    <s v="E003618"/>
    <n v="0"/>
    <n v="10000"/>
    <n v="7.49"/>
    <x v="15"/>
    <x v="13"/>
    <s v="Replenish"/>
    <x v="1"/>
    <x v="2"/>
    <s v="PRE 2023"/>
    <m/>
    <n v="157"/>
    <n v="40001.32"/>
    <n v="39452.519999999997"/>
    <n v="548.79999999999995"/>
    <n v="0.01"/>
    <n v="254.78547770700638"/>
    <n v="37578.769999999997"/>
    <n v="37718.31"/>
    <n v="-139.54"/>
    <n v="0"/>
    <m/>
    <m/>
    <m/>
    <m/>
    <m/>
    <m/>
    <m/>
  </r>
  <r>
    <x v="1953"/>
    <s v="AL-E003616"/>
    <x v="4"/>
    <s v="E003616"/>
    <n v="0"/>
    <n v="10000"/>
    <n v="2.99"/>
    <x v="15"/>
    <x v="13"/>
    <s v="NoReplen"/>
    <x v="1"/>
    <x v="4"/>
    <s v="PRE 2023"/>
    <m/>
    <s v=""/>
    <m/>
    <n v="2.93"/>
    <n v="-2.93"/>
    <n v="-1"/>
    <s v=""/>
    <s v=""/>
    <s v=""/>
    <s v=""/>
    <s v=""/>
    <m/>
    <m/>
    <m/>
    <m/>
    <m/>
    <m/>
    <m/>
  </r>
  <r>
    <x v="1954"/>
    <s v="AL-E003615"/>
    <x v="4"/>
    <s v="E003615"/>
    <n v="0"/>
    <n v="10000"/>
    <n v="7.49"/>
    <x v="15"/>
    <x v="13"/>
    <s v="Replenish"/>
    <x v="1"/>
    <x v="2"/>
    <s v="PRE 2023"/>
    <m/>
    <n v="154"/>
    <n v="67628.2"/>
    <n v="74950.5"/>
    <n v="-7322.3"/>
    <n v="-0.1"/>
    <n v="439.14415584415582"/>
    <n v="111875.77"/>
    <n v="87192.12"/>
    <n v="24683.65"/>
    <n v="0.28000000000000003"/>
    <m/>
    <m/>
    <m/>
    <m/>
    <m/>
    <m/>
    <m/>
  </r>
  <r>
    <x v="1955"/>
    <s v="AL-E008065"/>
    <x v="4"/>
    <s v="E008065"/>
    <s v="STRAIGHT"/>
    <n v="10000"/>
    <n v="11.99"/>
    <x v="7"/>
    <x v="8"/>
    <s v="NoReplen"/>
    <x v="6"/>
    <x v="1"/>
    <s v="PRE 2023"/>
    <m/>
    <n v="1"/>
    <n v="35.97"/>
    <n v="839.3"/>
    <n v="-803.33"/>
    <n v="-0.96"/>
    <n v="35.97"/>
    <n v="0"/>
    <n v="371.69"/>
    <n v="-371.69"/>
    <n v="-1"/>
    <m/>
    <m/>
    <m/>
    <m/>
    <m/>
    <m/>
    <m/>
  </r>
  <r>
    <x v="1956"/>
    <s v="AL-F001448"/>
    <x v="5"/>
    <s v="F001448"/>
    <s v="STRAIGHT"/>
    <n v="10000"/>
    <n v="36.99"/>
    <x v="7"/>
    <x v="3"/>
    <s v="Replenish"/>
    <x v="1"/>
    <x v="2"/>
    <s v="PRE 2023"/>
    <m/>
    <n v="126"/>
    <n v="26558.82"/>
    <n v="61728.15"/>
    <n v="-35169.33"/>
    <n v="-0.56999999999999995"/>
    <n v="210.78428571428572"/>
    <n v="8988.57"/>
    <n v="15171.66"/>
    <n v="-6183.09"/>
    <n v="-0.41"/>
    <m/>
    <m/>
    <m/>
    <m/>
    <m/>
    <m/>
    <m/>
  </r>
  <r>
    <x v="1957"/>
    <s v="AL-A004042"/>
    <x v="2"/>
    <s v="A004042"/>
    <s v="FLAVORED"/>
    <n v="10000"/>
    <n v="8.99"/>
    <x v="7"/>
    <x v="8"/>
    <s v="NoReplen"/>
    <x v="2"/>
    <x v="4"/>
    <s v="PRE 2023"/>
    <m/>
    <s v=""/>
    <n v="8.99"/>
    <n v="125.86"/>
    <n v="-116.87"/>
    <n v="-0.93"/>
    <s v=""/>
    <s v=""/>
    <s v=""/>
    <s v=""/>
    <s v=""/>
    <m/>
    <m/>
    <m/>
    <m/>
    <m/>
    <m/>
    <m/>
  </r>
  <r>
    <x v="1958"/>
    <s v="AL-A004408"/>
    <x v="2"/>
    <s v="A004408"/>
    <s v="STRAIGHT"/>
    <n v="10000"/>
    <n v="8.99"/>
    <x v="7"/>
    <x v="8"/>
    <s v="NoReplen"/>
    <x v="2"/>
    <x v="1"/>
    <s v="PRE 2023"/>
    <m/>
    <n v="1"/>
    <m/>
    <n v="14.99"/>
    <n v="-14.99"/>
    <n v="-1"/>
    <n v="0"/>
    <s v=""/>
    <s v=""/>
    <s v=""/>
    <s v=""/>
    <m/>
    <m/>
    <m/>
    <m/>
    <m/>
    <m/>
    <m/>
  </r>
  <r>
    <x v="1959"/>
    <s v="AL-E005173"/>
    <x v="4"/>
    <s v="E005173"/>
    <s v="FLAVORED"/>
    <n v="10000"/>
    <n v="10.19"/>
    <x v="7"/>
    <x v="9"/>
    <s v="NoReplen"/>
    <x v="2"/>
    <x v="1"/>
    <s v="PRE 2023"/>
    <m/>
    <n v="1"/>
    <n v="112.09"/>
    <n v="692.92"/>
    <n v="-580.83000000000004"/>
    <n v="-0.84"/>
    <n v="112.09"/>
    <s v=""/>
    <s v=""/>
    <s v=""/>
    <s v=""/>
    <m/>
    <m/>
    <m/>
    <m/>
    <m/>
    <m/>
    <m/>
  </r>
  <r>
    <x v="1960"/>
    <s v="AL-A001151"/>
    <x v="2"/>
    <s v="A001151"/>
    <s v="STRAIGHT"/>
    <n v="1000"/>
    <n v="44.99"/>
    <x v="4"/>
    <x v="5"/>
    <s v="NoReplen"/>
    <x v="1"/>
    <x v="3"/>
    <d v="2026-05-01T00:00:00"/>
    <m/>
    <s v=""/>
    <n v="269.94"/>
    <m/>
    <n v="269.94"/>
    <m/>
    <s v=""/>
    <s v=""/>
    <s v=""/>
    <s v=""/>
    <s v=""/>
    <m/>
    <m/>
    <m/>
    <m/>
    <m/>
    <m/>
    <m/>
  </r>
  <r>
    <x v="1961"/>
    <s v="AL-E070531"/>
    <x v="4"/>
    <s v="E070531"/>
    <s v="FLAVORED"/>
    <n v="70000"/>
    <n v="19.989999999999998"/>
    <x v="8"/>
    <x v="3"/>
    <s v="Replenish"/>
    <x v="1"/>
    <x v="2"/>
    <d v="2025-09-01T00:00:00"/>
    <m/>
    <n v="9"/>
    <n v="4597.7"/>
    <m/>
    <n v="4597.7"/>
    <m/>
    <n v="510.85555555555555"/>
    <n v="20909.54"/>
    <n v="0"/>
    <n v="20909.54"/>
    <n v="0"/>
    <m/>
    <m/>
    <m/>
    <m/>
    <m/>
    <m/>
    <m/>
  </r>
  <r>
    <x v="1962"/>
    <s v="AL-A070531"/>
    <x v="2"/>
    <s v="A070531"/>
    <n v="0"/>
    <n v="70000"/>
    <n v="14.99"/>
    <x v="8"/>
    <x v="3"/>
    <s v="Replenish"/>
    <x v="1"/>
    <x v="2"/>
    <d v="2025-08-01T00:00:00"/>
    <m/>
    <n v="129"/>
    <n v="96102.93"/>
    <m/>
    <n v="96102.93"/>
    <m/>
    <n v="744.98395348837209"/>
    <n v="153138.25"/>
    <n v="0"/>
    <n v="153138.25"/>
    <n v="0"/>
    <m/>
    <m/>
    <m/>
    <m/>
    <m/>
    <m/>
    <m/>
  </r>
  <r>
    <x v="1963"/>
    <s v="AL-D070531"/>
    <x v="3"/>
    <s v="D070531"/>
    <s v="FLAVORED"/>
    <n v="70000"/>
    <n v="1.0900000000000001"/>
    <x v="8"/>
    <x v="7"/>
    <s v="Replenish"/>
    <x v="1"/>
    <x v="2"/>
    <d v="2025-09-01T00:00:00"/>
    <m/>
    <n v="108"/>
    <n v="21650.67"/>
    <m/>
    <n v="21650.67"/>
    <m/>
    <n v="200.46916666666664"/>
    <n v="92097.37"/>
    <n v="0"/>
    <n v="92097.37"/>
    <n v="0"/>
    <m/>
    <m/>
    <m/>
    <m/>
    <m/>
    <m/>
    <m/>
  </r>
  <r>
    <x v="1964"/>
    <s v="AL-C070531"/>
    <x v="7"/>
    <s v="C070531"/>
    <s v="FLAVORED"/>
    <n v="70000"/>
    <n v="3.99"/>
    <x v="8"/>
    <x v="7"/>
    <s v="Replenish"/>
    <x v="1"/>
    <x v="2"/>
    <d v="2025-09-01T00:00:00"/>
    <m/>
    <n v="123"/>
    <n v="49033.11"/>
    <m/>
    <n v="49033.11"/>
    <m/>
    <n v="398.6431707317073"/>
    <n v="136047.03"/>
    <n v="0"/>
    <n v="136047.03"/>
    <n v="0"/>
    <m/>
    <m/>
    <m/>
    <m/>
    <m/>
    <m/>
    <m/>
  </r>
  <r>
    <x v="1965"/>
    <s v="AL-A070532"/>
    <x v="2"/>
    <s v="A070532"/>
    <n v="0"/>
    <n v="70000"/>
    <n v="14.99"/>
    <x v="8"/>
    <x v="3"/>
    <s v="Replenish"/>
    <x v="1"/>
    <x v="2"/>
    <d v="2025-08-01T00:00:00"/>
    <m/>
    <n v="132"/>
    <n v="94902.8"/>
    <m/>
    <n v="94902.8"/>
    <m/>
    <n v="718.9606060606061"/>
    <n v="123748.63"/>
    <n v="0"/>
    <n v="123748.63"/>
    <n v="0"/>
    <m/>
    <m/>
    <m/>
    <m/>
    <m/>
    <m/>
    <m/>
  </r>
  <r>
    <x v="1966"/>
    <s v="AL-D070463"/>
    <x v="3"/>
    <s v="D070463"/>
    <s v="FLAVORED"/>
    <n v="70000"/>
    <n v="9.99"/>
    <x v="8"/>
    <x v="7"/>
    <s v="NoReplen"/>
    <x v="1"/>
    <x v="2"/>
    <d v="2025-05-01T00:00:00"/>
    <m/>
    <n v="1"/>
    <n v="25574.400000000001"/>
    <n v="9620.3700000000008"/>
    <n v="15954.03"/>
    <n v="1.66"/>
    <n v="25574.400000000001"/>
    <n v="869.13"/>
    <n v="6133.86"/>
    <n v="-5264.73"/>
    <n v="-0.86"/>
    <m/>
    <m/>
    <m/>
    <m/>
    <m/>
    <m/>
    <m/>
  </r>
  <r>
    <x v="1967"/>
    <s v="AL-E000327"/>
    <x v="4"/>
    <s v="E000327"/>
    <n v="0"/>
    <n v="10000"/>
    <n v="19.989999999999998"/>
    <x v="8"/>
    <x v="3"/>
    <s v="Replenish"/>
    <x v="1"/>
    <x v="2"/>
    <s v="PRE 2023"/>
    <m/>
    <n v="149"/>
    <n v="231235.32"/>
    <n v="258499.56"/>
    <n v="-27264.240000000002"/>
    <n v="-0.11"/>
    <n v="1551.9148993288591"/>
    <n v="1000420.61"/>
    <n v="1275646.1299999999"/>
    <n v="-275225.52"/>
    <n v="-0.22"/>
    <m/>
    <m/>
    <m/>
    <m/>
    <m/>
    <m/>
    <m/>
  </r>
  <r>
    <x v="1968"/>
    <s v="AL-F000327"/>
    <x v="5"/>
    <s v="F000327"/>
    <n v="0"/>
    <n v="10000"/>
    <n v="27.99"/>
    <x v="8"/>
    <x v="3"/>
    <s v="Replenish"/>
    <x v="1"/>
    <x v="2"/>
    <s v="PRE 2023"/>
    <m/>
    <n v="159"/>
    <n v="657679.66"/>
    <n v="873998.53"/>
    <n v="-216318.87"/>
    <n v="-0.25"/>
    <n v="4136.3500628930824"/>
    <n v="454679.53"/>
    <n v="568785.15"/>
    <n v="-114105.62"/>
    <n v="-0.2"/>
    <m/>
    <m/>
    <m/>
    <m/>
    <m/>
    <m/>
    <m/>
  </r>
  <r>
    <x v="1969"/>
    <s v="AL-D000327"/>
    <x v="3"/>
    <s v="D000327"/>
    <n v="0"/>
    <n v="10000"/>
    <n v="1.0900000000000001"/>
    <x v="8"/>
    <x v="7"/>
    <s v="Replenish"/>
    <x v="1"/>
    <x v="2"/>
    <s v="PRE 2023"/>
    <m/>
    <n v="159"/>
    <n v="514138.83"/>
    <n v="719964.62"/>
    <n v="-205825.79"/>
    <n v="-0.28999999999999998"/>
    <n v="3233.5775471698116"/>
    <n v="1267732.1299999999"/>
    <n v="1354441.63"/>
    <n v="-86709.5"/>
    <n v="-0.06"/>
    <m/>
    <m/>
    <m/>
    <m/>
    <m/>
    <m/>
    <m/>
  </r>
  <r>
    <x v="1970"/>
    <s v="AL-G000327"/>
    <x v="8"/>
    <s v="G000327"/>
    <n v="0"/>
    <n v="10000"/>
    <n v="1.99"/>
    <x v="8"/>
    <x v="7"/>
    <s v="Replenish"/>
    <x v="1"/>
    <x v="2"/>
    <s v="PRE 2023"/>
    <m/>
    <n v="145"/>
    <n v="88314.21"/>
    <n v="107306.77"/>
    <n v="-18992.560000000001"/>
    <n v="-0.18"/>
    <n v="609.06351724137937"/>
    <n v="407396.78"/>
    <n v="440032.78"/>
    <n v="-32636"/>
    <n v="-7.0000000000000007E-2"/>
    <m/>
    <m/>
    <m/>
    <m/>
    <m/>
    <m/>
    <m/>
  </r>
  <r>
    <x v="1971"/>
    <s v="AL-C000327"/>
    <x v="7"/>
    <s v="C000327"/>
    <n v="0"/>
    <n v="10000"/>
    <n v="3.99"/>
    <x v="8"/>
    <x v="7"/>
    <s v="Replenish"/>
    <x v="1"/>
    <x v="2"/>
    <s v="PRE 2023"/>
    <m/>
    <n v="159"/>
    <n v="205333.38"/>
    <n v="252539.07"/>
    <n v="-47205.69"/>
    <n v="-0.19"/>
    <n v="1291.4049056603774"/>
    <n v="1124573.52"/>
    <n v="1206041.3400000001"/>
    <n v="-81467.820000000007"/>
    <n v="-7.0000000000000007E-2"/>
    <m/>
    <m/>
    <m/>
    <m/>
    <m/>
    <m/>
    <m/>
  </r>
  <r>
    <x v="1972"/>
    <s v="AL-B000327"/>
    <x v="6"/>
    <s v="B000327"/>
    <n v="0"/>
    <n v="10000"/>
    <n v="6.99"/>
    <x v="8"/>
    <x v="3"/>
    <s v="Replenish"/>
    <x v="1"/>
    <x v="2"/>
    <s v="PRE 2023"/>
    <m/>
    <n v="158"/>
    <n v="547522.43999999994"/>
    <n v="725356.17"/>
    <n v="-177833.73"/>
    <n v="-0.25"/>
    <n v="3465.3318987341768"/>
    <n v="2300462.92"/>
    <n v="2659671.25"/>
    <n v="-359208.33"/>
    <n v="-0.14000000000000001"/>
    <m/>
    <m/>
    <m/>
    <m/>
    <m/>
    <m/>
    <m/>
  </r>
  <r>
    <x v="1973"/>
    <s v="AL-A000327"/>
    <x v="2"/>
    <s v="A000327"/>
    <n v="0"/>
    <n v="10000"/>
    <n v="14.99"/>
    <x v="8"/>
    <x v="3"/>
    <s v="Replenish"/>
    <x v="1"/>
    <x v="2"/>
    <s v="PRE 2023"/>
    <m/>
    <n v="157"/>
    <n v="275049.03999999998"/>
    <n v="386459.35"/>
    <n v="-111410.31"/>
    <n v="-0.28999999999999998"/>
    <n v="1751.9047133757961"/>
    <n v="570148.91"/>
    <n v="698079.33"/>
    <n v="-127930.42"/>
    <n v="-0.18"/>
    <m/>
    <m/>
    <m/>
    <m/>
    <m/>
    <m/>
    <m/>
  </r>
  <r>
    <x v="1974"/>
    <s v="AL-A001102"/>
    <x v="2"/>
    <s v="A001102"/>
    <n v="0"/>
    <n v="10000"/>
    <n v="14.99"/>
    <x v="8"/>
    <x v="3"/>
    <s v="Replenish"/>
    <x v="1"/>
    <x v="2"/>
    <s v="PRE 2023"/>
    <m/>
    <n v="157"/>
    <n v="486690.69"/>
    <n v="570722.46"/>
    <n v="-84031.77"/>
    <n v="-0.15"/>
    <n v="3099.9407006369429"/>
    <n v="738479.08"/>
    <n v="840046.46"/>
    <n v="-101567.38"/>
    <n v="-0.12"/>
    <m/>
    <m/>
    <m/>
    <m/>
    <m/>
    <m/>
    <m/>
  </r>
  <r>
    <x v="1975"/>
    <s v="AL-F005813"/>
    <x v="5"/>
    <s v="F005813"/>
    <n v="0"/>
    <n v="10000"/>
    <n v="27.99"/>
    <x v="8"/>
    <x v="3"/>
    <s v="Replenish"/>
    <x v="2"/>
    <x v="2"/>
    <s v="PRE 2023"/>
    <m/>
    <n v="107"/>
    <n v="308192.34999999998"/>
    <n v="254697.51"/>
    <n v="53494.84"/>
    <n v="0.21"/>
    <n v="2880.302336448598"/>
    <n v="113561.14"/>
    <n v="147733.92000000001"/>
    <n v="-34172.78"/>
    <n v="-0.23"/>
    <m/>
    <m/>
    <m/>
    <m/>
    <m/>
    <m/>
    <m/>
  </r>
  <r>
    <x v="1976"/>
    <s v="AL-D007329"/>
    <x v="3"/>
    <s v="D007329"/>
    <s v="FLAVORED"/>
    <n v="7000"/>
    <n v="14.99"/>
    <x v="8"/>
    <x v="7"/>
    <s v="NoReplen"/>
    <x v="1"/>
    <x v="3"/>
    <d v="2025-07-01T00:00:00"/>
    <m/>
    <s v=""/>
    <n v="74.95"/>
    <m/>
    <n v="74.95"/>
    <m/>
    <s v=""/>
    <s v=""/>
    <s v=""/>
    <s v=""/>
    <s v=""/>
    <m/>
    <m/>
    <m/>
    <m/>
    <m/>
    <m/>
    <m/>
  </r>
  <r>
    <x v="1977"/>
    <s v="AL-D007189"/>
    <x v="3"/>
    <s v="D007189"/>
    <n v="0"/>
    <n v="7000"/>
    <n v="5.99"/>
    <x v="8"/>
    <x v="7"/>
    <s v="NoReplen"/>
    <x v="1"/>
    <x v="2"/>
    <s v="PRE 2023"/>
    <m/>
    <n v="0"/>
    <n v="135.86000000000001"/>
    <n v="28016.89"/>
    <n v="-27881.03"/>
    <n v="-1"/>
    <s v=""/>
    <n v="17526.36"/>
    <n v="146151.48000000001"/>
    <n v="-128625.12"/>
    <n v="-0.88"/>
    <m/>
    <m/>
    <m/>
    <m/>
    <m/>
    <m/>
    <m/>
  </r>
  <r>
    <x v="1978"/>
    <s v="AL-F007688"/>
    <x v="5"/>
    <s v="F007688"/>
    <s v="FLAVORED"/>
    <n v="7000"/>
    <n v="44.99"/>
    <x v="8"/>
    <x v="3"/>
    <s v="NoReplen"/>
    <x v="4"/>
    <x v="2"/>
    <s v="PRE 2023"/>
    <m/>
    <n v="2"/>
    <n v="4354.3100000000004"/>
    <n v="14883.03"/>
    <n v="-10528.72"/>
    <n v="-0.71"/>
    <n v="2177.1550000000002"/>
    <n v="1544.79"/>
    <n v="12963.29"/>
    <n v="-11418.5"/>
    <n v="-0.88"/>
    <m/>
    <m/>
    <m/>
    <m/>
    <m/>
    <m/>
    <m/>
  </r>
  <r>
    <x v="1979"/>
    <s v="AL-D001279"/>
    <x v="3"/>
    <s v="D001279"/>
    <n v="0"/>
    <n v="10000"/>
    <n v="19.989999999999998"/>
    <x v="8"/>
    <x v="7"/>
    <s v="Replenish"/>
    <x v="1"/>
    <x v="2"/>
    <s v="PRE 2023"/>
    <m/>
    <n v="154"/>
    <n v="253800.31"/>
    <n v="278460.7"/>
    <n v="-24660.39"/>
    <n v="-0.09"/>
    <n v="1648.053961038961"/>
    <n v="159430.18"/>
    <n v="145027.45000000001"/>
    <n v="14402.73"/>
    <n v="0.1"/>
    <m/>
    <m/>
    <m/>
    <m/>
    <m/>
    <m/>
    <m/>
  </r>
  <r>
    <x v="1980"/>
    <s v="AL-D007898"/>
    <x v="3"/>
    <s v="D007898"/>
    <n v="0"/>
    <n v="7000"/>
    <n v="23.69"/>
    <x v="8"/>
    <x v="7"/>
    <s v="NoReplen"/>
    <x v="4"/>
    <x v="3"/>
    <s v="PRE 2023"/>
    <m/>
    <s v=""/>
    <n v="47.38"/>
    <n v="616.02"/>
    <n v="-568.64"/>
    <n v="-0.92"/>
    <s v=""/>
    <n v="0"/>
    <n v="118.47"/>
    <n v="-118.47"/>
    <n v="-1"/>
    <m/>
    <m/>
    <m/>
    <m/>
    <m/>
    <m/>
    <m/>
  </r>
  <r>
    <x v="1981"/>
    <s v="AL-E031410"/>
    <x v="4"/>
    <s v="E031410"/>
    <n v="0"/>
    <n v="30000"/>
    <s v=""/>
    <x v="8"/>
    <x v="8"/>
    <s v="CGP0"/>
    <x v="8"/>
    <x v="5"/>
    <s v="PRE 2023"/>
    <m/>
    <n v="0"/>
    <m/>
    <n v="132.12"/>
    <n v="-132.12"/>
    <n v="-1"/>
    <s v=""/>
    <n v="0"/>
    <n v="8.09"/>
    <n v="-8.09"/>
    <n v="-1"/>
    <m/>
    <m/>
    <m/>
    <m/>
    <m/>
    <m/>
    <m/>
  </r>
  <r>
    <x v="1982"/>
    <s v="AL-A070236"/>
    <x v="2"/>
    <s v="A070236"/>
    <n v="0"/>
    <n v="70000"/>
    <n v="24.99"/>
    <x v="8"/>
    <x v="2"/>
    <s v="NoReplen"/>
    <x v="1"/>
    <x v="2"/>
    <d v="2024-07-01T00:00:00"/>
    <m/>
    <n v="12"/>
    <n v="4098.3599999999997"/>
    <n v="13169.73"/>
    <n v="-9071.3700000000008"/>
    <n v="-0.69"/>
    <n v="341.53"/>
    <n v="1249.5"/>
    <n v="6997.2"/>
    <n v="-5747.7"/>
    <n v="-0.82"/>
    <m/>
    <m/>
    <m/>
    <m/>
    <m/>
    <m/>
    <m/>
  </r>
  <r>
    <x v="1983"/>
    <s v="AL-F070427"/>
    <x v="5"/>
    <s v="F070427"/>
    <n v="0"/>
    <n v="70000"/>
    <n v="17.989999999999998"/>
    <x v="8"/>
    <x v="8"/>
    <s v="NoReplen"/>
    <x v="4"/>
    <x v="4"/>
    <d v="2025-01-01T00:00:00"/>
    <m/>
    <n v="4"/>
    <n v="3580.01"/>
    <n v="4271.72"/>
    <n v="-691.71"/>
    <n v="-0.16"/>
    <n v="895.00250000000005"/>
    <n v="251.86"/>
    <n v="17.989999999999998"/>
    <n v="233.87"/>
    <n v="13"/>
    <m/>
    <m/>
    <m/>
    <m/>
    <m/>
    <m/>
    <m/>
  </r>
  <r>
    <x v="1984"/>
    <s v="AL-D070464"/>
    <x v="3"/>
    <s v="D070464"/>
    <s v="FLAVORED"/>
    <n v="70000"/>
    <n v="14.99"/>
    <x v="8"/>
    <x v="7"/>
    <s v="Replenish"/>
    <x v="1"/>
    <x v="2"/>
    <d v="2025-06-01T00:00:00"/>
    <m/>
    <s v=""/>
    <n v="14.99"/>
    <m/>
    <n v="14.99"/>
    <m/>
    <s v=""/>
    <s v=""/>
    <s v=""/>
    <s v=""/>
    <s v=""/>
    <m/>
    <m/>
    <m/>
    <m/>
    <m/>
    <m/>
    <m/>
  </r>
  <r>
    <x v="1985"/>
    <s v="AL-D070508"/>
    <x v="3"/>
    <s v="D070508"/>
    <s v="FLAVORED"/>
    <n v="70000"/>
    <n v="19.989999999999998"/>
    <x v="8"/>
    <x v="7"/>
    <s v="Replenish"/>
    <x v="1"/>
    <x v="2"/>
    <d v="2025-06-01T00:00:00"/>
    <m/>
    <n v="75"/>
    <n v="133193.37"/>
    <m/>
    <n v="133193.37"/>
    <m/>
    <n v="1775.9115999999999"/>
    <n v="15612.19"/>
    <n v="0"/>
    <n v="15612.19"/>
    <n v="0"/>
    <m/>
    <m/>
    <m/>
    <m/>
    <m/>
    <m/>
    <m/>
  </r>
  <r>
    <x v="1986"/>
    <s v="AL-D070569"/>
    <x v="3"/>
    <s v="D070569"/>
    <s v="FLAVORED"/>
    <n v="70000"/>
    <n v="8.39"/>
    <x v="8"/>
    <x v="7"/>
    <s v="NoReplen"/>
    <x v="4"/>
    <x v="2"/>
    <d v="2025-07-10T00:00:00"/>
    <m/>
    <n v="3"/>
    <n v="13499.95"/>
    <m/>
    <n v="13499.95"/>
    <m/>
    <n v="4499.9833333333336"/>
    <n v="444.87"/>
    <n v="0"/>
    <n v="444.87"/>
    <n v="0"/>
    <m/>
    <m/>
    <m/>
    <m/>
    <m/>
    <m/>
    <m/>
  </r>
  <r>
    <x v="1987"/>
    <s v="AL-G007424"/>
    <x v="8"/>
    <s v="G007424"/>
    <n v="0"/>
    <n v="10000"/>
    <n v="14.39"/>
    <x v="8"/>
    <x v="7"/>
    <s v="NoReplen"/>
    <x v="1"/>
    <x v="1"/>
    <s v="PRE 2023"/>
    <m/>
    <s v=""/>
    <n v="14.39"/>
    <n v="47.98"/>
    <n v="-33.590000000000003"/>
    <n v="-0.7"/>
    <s v=""/>
    <s v=""/>
    <s v=""/>
    <s v=""/>
    <s v=""/>
    <m/>
    <m/>
    <m/>
    <m/>
    <m/>
    <m/>
    <m/>
  </r>
  <r>
    <x v="1988"/>
    <s v="AL-D007344"/>
    <x v="3"/>
    <s v="D007344"/>
    <n v="0"/>
    <n v="10000"/>
    <n v="9.99"/>
    <x v="8"/>
    <x v="7"/>
    <s v="NoReplen"/>
    <x v="4"/>
    <x v="3"/>
    <s v="PRE 2023"/>
    <m/>
    <n v="1"/>
    <n v="289.70999999999998"/>
    <n v="1518.48"/>
    <n v="-1228.77"/>
    <n v="-0.81"/>
    <n v="289.70999999999998"/>
    <n v="0"/>
    <n v="129.87"/>
    <n v="-129.87"/>
    <n v="-1"/>
    <m/>
    <m/>
    <m/>
    <m/>
    <m/>
    <m/>
    <m/>
  </r>
  <r>
    <x v="1989"/>
    <s v="AL-D007485"/>
    <x v="3"/>
    <s v="D007485"/>
    <n v="0"/>
    <n v="10000"/>
    <n v="8.69"/>
    <x v="8"/>
    <x v="7"/>
    <s v="NoReplen"/>
    <x v="4"/>
    <x v="2"/>
    <s v="PRE 2023"/>
    <m/>
    <s v=""/>
    <n v="9818.16"/>
    <n v="10386.82"/>
    <n v="-568.66"/>
    <n v="-0.05"/>
    <s v=""/>
    <n v="1347.57"/>
    <n v="434.7"/>
    <n v="912.87"/>
    <n v="2.1"/>
    <m/>
    <m/>
    <m/>
    <m/>
    <m/>
    <m/>
    <m/>
  </r>
  <r>
    <x v="1990"/>
    <s v="AL-A000942"/>
    <x v="2"/>
    <s v="A000942"/>
    <n v="0"/>
    <n v="10000"/>
    <n v="11.39"/>
    <x v="10"/>
    <x v="11"/>
    <s v="NoReplen"/>
    <x v="1"/>
    <x v="1"/>
    <s v="PRE 2023"/>
    <m/>
    <n v="7"/>
    <n v="1936.3"/>
    <n v="13070.8"/>
    <n v="-11134.5"/>
    <n v="-0.85"/>
    <n v="276.6142857142857"/>
    <n v="478.38"/>
    <n v="1074.53"/>
    <n v="-596.15"/>
    <n v="-0.55000000000000004"/>
    <m/>
    <m/>
    <m/>
    <m/>
    <m/>
    <m/>
    <m/>
  </r>
  <r>
    <x v="1991"/>
    <s v="AL-A009609"/>
    <x v="2"/>
    <s v="A009609"/>
    <n v="0"/>
    <n v="10000"/>
    <n v="11.99"/>
    <x v="10"/>
    <x v="11"/>
    <s v="NoReplen"/>
    <x v="2"/>
    <x v="4"/>
    <s v="PRE 2023"/>
    <m/>
    <s v=""/>
    <n v="239.8"/>
    <n v="123.91"/>
    <n v="115.89"/>
    <n v="0.94"/>
    <s v=""/>
    <s v=""/>
    <s v=""/>
    <s v=""/>
    <s v=""/>
    <m/>
    <m/>
    <m/>
    <m/>
    <m/>
    <m/>
    <m/>
  </r>
  <r>
    <x v="1992"/>
    <s v="AL-A001081"/>
    <x v="2"/>
    <s v="A001081"/>
    <n v="0"/>
    <n v="10000"/>
    <n v="11.39"/>
    <x v="10"/>
    <x v="11"/>
    <s v="NoReplen"/>
    <x v="1"/>
    <x v="1"/>
    <s v="PRE 2023"/>
    <m/>
    <n v="3"/>
    <n v="330.31"/>
    <n v="1321.24"/>
    <n v="-990.93"/>
    <n v="-0.75"/>
    <n v="110.10333333333334"/>
    <n v="0"/>
    <n v="34.17"/>
    <n v="-34.17"/>
    <n v="-1"/>
    <m/>
    <m/>
    <m/>
    <m/>
    <m/>
    <m/>
    <m/>
  </r>
  <r>
    <x v="1993"/>
    <s v="AL-A005492"/>
    <x v="2"/>
    <s v="A005492"/>
    <s v="FLAVORED"/>
    <n v="5000"/>
    <n v="19.989999999999998"/>
    <x v="10"/>
    <x v="11"/>
    <s v="Delisted"/>
    <x v="2"/>
    <x v="4"/>
    <d v="2024-07-01T00:00:00"/>
    <m/>
    <s v=""/>
    <m/>
    <n v="0"/>
    <n v="0"/>
    <m/>
    <s v=""/>
    <s v=""/>
    <s v=""/>
    <s v=""/>
    <s v=""/>
    <m/>
    <m/>
    <m/>
    <m/>
    <m/>
    <m/>
    <m/>
  </r>
  <r>
    <x v="1994"/>
    <s v="AL-D010138"/>
    <x v="3"/>
    <s v="D010138"/>
    <s v="FLAVORED"/>
    <n v="10000"/>
    <n v="0.59"/>
    <x v="7"/>
    <x v="7"/>
    <s v="NoReplen"/>
    <x v="2"/>
    <x v="4"/>
    <s v="PRE 2023"/>
    <m/>
    <s v=""/>
    <n v="97.29"/>
    <n v="129.33000000000001"/>
    <n v="-32.04"/>
    <n v="-0.25"/>
    <s v=""/>
    <n v="112.8"/>
    <n v="56.4"/>
    <n v="56.4"/>
    <n v="1"/>
    <m/>
    <m/>
    <m/>
    <m/>
    <m/>
    <m/>
    <m/>
  </r>
  <r>
    <x v="1995"/>
    <s v="AL-A000941"/>
    <x v="2"/>
    <s v="A000941"/>
    <n v="0"/>
    <n v="10000"/>
    <n v="11.39"/>
    <x v="10"/>
    <x v="11"/>
    <s v="NoReplen"/>
    <x v="1"/>
    <x v="1"/>
    <s v="PRE 2023"/>
    <m/>
    <n v="2"/>
    <n v="318.92"/>
    <n v="523.94000000000005"/>
    <n v="-205.02"/>
    <n v="-0.39"/>
    <n v="159.46"/>
    <n v="0"/>
    <n v="444.21"/>
    <n v="-444.21"/>
    <n v="-1"/>
    <m/>
    <m/>
    <m/>
    <m/>
    <m/>
    <m/>
    <m/>
  </r>
  <r>
    <x v="1996"/>
    <s v="AL-F010137"/>
    <x v="5"/>
    <s v="F010137"/>
    <s v="FLAVORED"/>
    <n v="10000"/>
    <n v="8.99"/>
    <x v="7"/>
    <x v="9"/>
    <s v="SpecOrder"/>
    <x v="2"/>
    <x v="1"/>
    <s v="PRE 2023"/>
    <m/>
    <n v="1"/>
    <n v="359.6"/>
    <n v="827.08"/>
    <n v="-467.48"/>
    <n v="-0.56999999999999995"/>
    <n v="359.6"/>
    <n v="0"/>
    <n v="53.94"/>
    <n v="-53.94"/>
    <n v="-1"/>
    <m/>
    <m/>
    <m/>
    <m/>
    <m/>
    <m/>
    <m/>
  </r>
  <r>
    <x v="1997"/>
    <s v="AL-D010137"/>
    <x v="3"/>
    <s v="D010137"/>
    <s v="FLAVORED"/>
    <n v="10000"/>
    <n v="0.59"/>
    <x v="7"/>
    <x v="7"/>
    <s v="NoReplen"/>
    <x v="2"/>
    <x v="1"/>
    <s v="PRE 2023"/>
    <m/>
    <n v="1"/>
    <n v="154.16"/>
    <n v="143.09"/>
    <n v="11.07"/>
    <n v="0.08"/>
    <n v="154.16"/>
    <n v="169.2"/>
    <n v="28.2"/>
    <n v="141"/>
    <n v="5"/>
    <m/>
    <m/>
    <m/>
    <m/>
    <m/>
    <m/>
    <m/>
  </r>
  <r>
    <x v="1998"/>
    <s v="AL-A005191"/>
    <x v="2"/>
    <s v="A005191"/>
    <s v="FLAVORED"/>
    <n v="10000"/>
    <n v="11.99"/>
    <x v="7"/>
    <x v="3"/>
    <s v="SpecOrder"/>
    <x v="2"/>
    <x v="3"/>
    <s v="PRE 2023"/>
    <m/>
    <s v=""/>
    <m/>
    <n v="179.85"/>
    <n v="-179.85"/>
    <n v="-1"/>
    <s v=""/>
    <s v=""/>
    <s v=""/>
    <s v=""/>
    <s v=""/>
    <m/>
    <m/>
    <m/>
    <m/>
    <m/>
    <m/>
    <m/>
  </r>
  <r>
    <x v="1999"/>
    <s v="AL-A008186"/>
    <x v="2"/>
    <s v="A008186"/>
    <n v="0"/>
    <n v="8000"/>
    <n v="11.99"/>
    <x v="10"/>
    <x v="11"/>
    <s v="NoReplen"/>
    <x v="6"/>
    <x v="1"/>
    <s v="PRE 2023"/>
    <m/>
    <n v="2"/>
    <n v="539.54999999999995"/>
    <n v="379.81"/>
    <n v="159.74"/>
    <n v="0.42"/>
    <n v="269.77499999999998"/>
    <n v="191.84"/>
    <n v="1939.03"/>
    <n v="-1747.19"/>
    <n v="-0.9"/>
    <m/>
    <m/>
    <m/>
    <m/>
    <m/>
    <m/>
    <m/>
  </r>
  <r>
    <x v="2000"/>
    <s v="AL-E004047"/>
    <x v="4"/>
    <s v="E004047"/>
    <s v="FLAVORED"/>
    <n v="4000"/>
    <n v="14.99"/>
    <x v="4"/>
    <x v="8"/>
    <s v="NoReplen"/>
    <x v="2"/>
    <x v="1"/>
    <s v="PRE 2023"/>
    <m/>
    <s v=""/>
    <n v="14.99"/>
    <m/>
    <n v="14.99"/>
    <m/>
    <s v=""/>
    <s v=""/>
    <s v=""/>
    <s v=""/>
    <s v=""/>
    <m/>
    <m/>
    <m/>
    <m/>
    <m/>
    <m/>
    <m/>
  </r>
  <r>
    <x v="2001"/>
    <s v="AL-E008523"/>
    <x v="4"/>
    <s v="E008523"/>
    <s v="FLAVORED"/>
    <n v="8000"/>
    <n v="14.99"/>
    <x v="7"/>
    <x v="3"/>
    <s v="NoReplen"/>
    <x v="6"/>
    <x v="1"/>
    <s v="PRE 2023"/>
    <m/>
    <n v="6"/>
    <n v="709.62"/>
    <n v="824.67"/>
    <n v="-115.05"/>
    <n v="-0.14000000000000001"/>
    <n v="118.27"/>
    <n v="1489.24"/>
    <n v="4323.2700000000004"/>
    <n v="-2834.03"/>
    <n v="-0.66"/>
    <m/>
    <m/>
    <m/>
    <m/>
    <m/>
    <m/>
    <m/>
  </r>
  <r>
    <x v="2002"/>
    <s v="AL-F000523"/>
    <x v="5"/>
    <s v="F000523"/>
    <s v="FLAVORED"/>
    <n v="10000"/>
    <n v="30.99"/>
    <x v="7"/>
    <x v="3"/>
    <s v="Replenish"/>
    <x v="1"/>
    <x v="2"/>
    <s v="PRE 2023"/>
    <m/>
    <n v="105"/>
    <n v="44780.55"/>
    <n v="50732.55"/>
    <n v="-5952"/>
    <n v="-0.12"/>
    <n v="426.48142857142858"/>
    <n v="8491.26"/>
    <n v="14399.33"/>
    <n v="-5908.07"/>
    <n v="-0.41"/>
    <m/>
    <m/>
    <m/>
    <m/>
    <m/>
    <m/>
    <m/>
  </r>
  <r>
    <x v="2003"/>
    <s v="AL-A000523"/>
    <x v="2"/>
    <s v="A000523"/>
    <s v="FLAVORED"/>
    <n v="10000"/>
    <n v="10.79"/>
    <x v="7"/>
    <x v="8"/>
    <s v="NoReplen"/>
    <x v="1"/>
    <x v="1"/>
    <s v="PRE 2023"/>
    <m/>
    <s v=""/>
    <n v="107.9"/>
    <n v="280.54000000000002"/>
    <n v="-172.64"/>
    <n v="-0.62"/>
    <s v=""/>
    <n v="0"/>
    <n v="97.11"/>
    <n v="-97.11"/>
    <n v="-1"/>
    <m/>
    <m/>
    <m/>
    <m/>
    <m/>
    <m/>
    <m/>
  </r>
  <r>
    <x v="2004"/>
    <s v="AL-D010136"/>
    <x v="3"/>
    <s v="D010136"/>
    <s v="STRAIGHT"/>
    <n v="10000"/>
    <n v="0.47"/>
    <x v="7"/>
    <x v="7"/>
    <s v="NoReplen"/>
    <x v="2"/>
    <x v="4"/>
    <s v="PRE 2023"/>
    <m/>
    <s v=""/>
    <n v="112.33"/>
    <n v="479.22"/>
    <n v="-366.89"/>
    <n v="-0.77"/>
    <s v=""/>
    <n v="84.6"/>
    <n v="56.4"/>
    <n v="28.2"/>
    <n v="0.5"/>
    <m/>
    <m/>
    <m/>
    <m/>
    <m/>
    <m/>
    <m/>
  </r>
  <r>
    <x v="2005"/>
    <s v="AL-A001245"/>
    <x v="2"/>
    <s v="A001245"/>
    <n v="0"/>
    <n v="10000"/>
    <n v="11.39"/>
    <x v="10"/>
    <x v="11"/>
    <s v="NoReplen"/>
    <x v="1"/>
    <x v="3"/>
    <s v="PRE 2023"/>
    <m/>
    <s v=""/>
    <n v="68.34"/>
    <n v="45.56"/>
    <n v="22.78"/>
    <n v="0.5"/>
    <s v=""/>
    <s v=""/>
    <s v=""/>
    <s v=""/>
    <s v=""/>
    <m/>
    <m/>
    <m/>
    <m/>
    <m/>
    <m/>
    <m/>
  </r>
  <r>
    <x v="2006"/>
    <s v="AL-J030919"/>
    <x v="1"/>
    <s v="J030919"/>
    <n v="0"/>
    <n v="30000"/>
    <n v="11.99"/>
    <x v="1"/>
    <x v="1"/>
    <s v="CGPO2"/>
    <x v="3"/>
    <x v="2"/>
    <d v="2025-02-19T00:00:00"/>
    <m/>
    <n v="12"/>
    <n v="3429.14"/>
    <m/>
    <n v="3429.14"/>
    <m/>
    <n v="285.76166666666666"/>
    <n v="4676.1000000000004"/>
    <n v="0"/>
    <n v="4676.1000000000004"/>
    <n v="0"/>
    <m/>
    <m/>
    <m/>
    <m/>
    <m/>
    <m/>
    <m/>
  </r>
  <r>
    <x v="2007"/>
    <s v="AL-J031205"/>
    <x v="1"/>
    <s v="J031205"/>
    <n v="0"/>
    <n v="30000"/>
    <n v="11.99"/>
    <x v="1"/>
    <x v="1"/>
    <s v="CGPO2"/>
    <x v="3"/>
    <x v="2"/>
    <d v="2026-01-01T00:00:00"/>
    <m/>
    <n v="6"/>
    <n v="1366.86"/>
    <m/>
    <n v="1366.86"/>
    <m/>
    <n v="227.80999999999997"/>
    <n v="4172.5200000000004"/>
    <n v="0"/>
    <n v="4172.5200000000004"/>
    <n v="0"/>
    <m/>
    <m/>
    <m/>
    <m/>
    <m/>
    <m/>
    <m/>
  </r>
  <r>
    <x v="2008"/>
    <s v="AL-J031194"/>
    <x v="1"/>
    <s v="J031194"/>
    <n v="0"/>
    <n v="3000"/>
    <n v="9.99"/>
    <x v="1"/>
    <x v="1"/>
    <s v="CGPO 1"/>
    <x v="3"/>
    <x v="2"/>
    <s v=""/>
    <m/>
    <n v="3"/>
    <n v="59.94"/>
    <m/>
    <n v="59.94"/>
    <m/>
    <n v="19.98"/>
    <n v="2697.3"/>
    <n v="0"/>
    <n v="2697.3"/>
    <n v="0"/>
    <m/>
    <m/>
    <m/>
    <m/>
    <m/>
    <m/>
    <m/>
  </r>
  <r>
    <x v="2009"/>
    <s v="AL-J030918"/>
    <x v="1"/>
    <s v="J030918"/>
    <n v="0"/>
    <n v="30000"/>
    <n v="11.99"/>
    <x v="1"/>
    <x v="1"/>
    <s v="CGPO2"/>
    <x v="3"/>
    <x v="2"/>
    <d v="2025-02-19T00:00:00"/>
    <m/>
    <n v="12"/>
    <n v="5203.66"/>
    <m/>
    <n v="5203.66"/>
    <m/>
    <n v="433.63833333333332"/>
    <n v="9292.25"/>
    <n v="0"/>
    <n v="9292.25"/>
    <n v="0"/>
    <m/>
    <m/>
    <m/>
    <m/>
    <m/>
    <m/>
    <m/>
  </r>
  <r>
    <x v="2010"/>
    <s v="AL-J030917"/>
    <x v="1"/>
    <s v="J030917"/>
    <n v="0"/>
    <n v="30000"/>
    <n v="11.99"/>
    <x v="1"/>
    <x v="1"/>
    <s v="CGPO2"/>
    <x v="3"/>
    <x v="2"/>
    <d v="2025-02-19T00:00:00"/>
    <m/>
    <n v="12"/>
    <n v="3441.13"/>
    <m/>
    <n v="3441.13"/>
    <m/>
    <n v="286.76083333333332"/>
    <n v="3956.7"/>
    <n v="0"/>
    <n v="3956.7"/>
    <n v="0"/>
    <m/>
    <m/>
    <m/>
    <m/>
    <m/>
    <m/>
    <m/>
  </r>
  <r>
    <x v="2011"/>
    <s v="AL-D007513"/>
    <x v="3"/>
    <s v="D007513"/>
    <s v="STRAIGHT"/>
    <n v="10000"/>
    <n v="1.19"/>
    <x v="4"/>
    <x v="7"/>
    <s v="NoReplen"/>
    <x v="1"/>
    <x v="1"/>
    <s v="PRE 2023"/>
    <m/>
    <n v="2"/>
    <n v="64.260000000000005"/>
    <n v="203.49"/>
    <n v="-139.22999999999999"/>
    <n v="-0.68"/>
    <n v="32.130000000000003"/>
    <n v="0"/>
    <n v="89.25"/>
    <n v="-89.25"/>
    <n v="-1"/>
    <m/>
    <m/>
    <m/>
    <m/>
    <m/>
    <m/>
    <m/>
  </r>
  <r>
    <x v="2012"/>
    <s v="AL-A007513"/>
    <x v="2"/>
    <s v="A007513"/>
    <s v="STRAIGHT"/>
    <n v="10000"/>
    <n v="19.190000000000001"/>
    <x v="4"/>
    <x v="3"/>
    <s v="NoReplen"/>
    <x v="1"/>
    <x v="4"/>
    <s v="PRE 2023"/>
    <m/>
    <s v=""/>
    <m/>
    <n v="57.57"/>
    <n v="-57.57"/>
    <n v="-1"/>
    <s v=""/>
    <n v="0"/>
    <n v="115.14"/>
    <n v="-115.14"/>
    <n v="-1"/>
    <m/>
    <m/>
    <m/>
    <m/>
    <m/>
    <m/>
    <m/>
  </r>
  <r>
    <x v="2013"/>
    <s v="AL-A007028"/>
    <x v="2"/>
    <s v="A007028"/>
    <n v="0"/>
    <n v="10000"/>
    <n v="29.99"/>
    <x v="8"/>
    <x v="5"/>
    <s v="Replenish"/>
    <x v="1"/>
    <x v="2"/>
    <s v="PRE 2023"/>
    <m/>
    <n v="69"/>
    <n v="38534.300000000003"/>
    <n v="37402.58"/>
    <n v="1131.72"/>
    <n v="0.03"/>
    <n v="558.46811594202904"/>
    <n v="32906.28"/>
    <n v="36001.03"/>
    <n v="-3094.75"/>
    <n v="-0.09"/>
    <m/>
    <m/>
    <m/>
    <m/>
    <m/>
    <m/>
    <m/>
  </r>
  <r>
    <x v="2014"/>
    <s v="AL-C005241"/>
    <x v="7"/>
    <s v="C005241"/>
    <s v="STRAIGHT"/>
    <n v="5000"/>
    <n v="22.49"/>
    <x v="9"/>
    <x v="7"/>
    <s v="Delisted"/>
    <x v="2"/>
    <x v="4"/>
    <s v="PRE 2023"/>
    <m/>
    <s v=""/>
    <m/>
    <n v="67.47"/>
    <n v="-67.47"/>
    <n v="-1"/>
    <s v=""/>
    <s v=""/>
    <s v=""/>
    <s v=""/>
    <s v=""/>
    <m/>
    <m/>
    <m/>
    <m/>
    <m/>
    <m/>
    <m/>
  </r>
  <r>
    <x v="2015"/>
    <s v="AL-A070168"/>
    <x v="2"/>
    <s v="A070168"/>
    <s v="STRAIGHT"/>
    <n v="70000"/>
    <n v="69.989999999999995"/>
    <x v="4"/>
    <x v="6"/>
    <s v="NoReplen"/>
    <x v="1"/>
    <x v="2"/>
    <d v="2023-12-01T00:00:00"/>
    <m/>
    <n v="1"/>
    <n v="349.95"/>
    <n v="1609.78"/>
    <n v="-1259.83"/>
    <n v="-0.78"/>
    <n v="349.95"/>
    <n v="839.88"/>
    <n v="0"/>
    <n v="839.88"/>
    <n v="0"/>
    <m/>
    <m/>
    <m/>
    <m/>
    <m/>
    <m/>
    <m/>
  </r>
  <r>
    <x v="2016"/>
    <s v="AL-A070169"/>
    <x v="2"/>
    <s v="A070169"/>
    <s v="STRAIGHT"/>
    <n v="70000"/>
    <n v="69.989999999999995"/>
    <x v="4"/>
    <x v="6"/>
    <s v="NoReplen"/>
    <x v="1"/>
    <x v="2"/>
    <d v="2023-12-01T00:00:00"/>
    <m/>
    <n v="5"/>
    <n v="979.86"/>
    <n v="1429.8"/>
    <n v="-449.94"/>
    <n v="-0.31"/>
    <n v="195.97200000000001"/>
    <n v="0"/>
    <n v="839.88"/>
    <n v="-839.88"/>
    <n v="-1"/>
    <m/>
    <m/>
    <m/>
    <m/>
    <m/>
    <m/>
    <m/>
  </r>
  <r>
    <x v="2017"/>
    <s v="AL-A007957"/>
    <x v="2"/>
    <s v="A007957"/>
    <s v="STRAIGHT"/>
    <n v="7000"/>
    <n v="35.99"/>
    <x v="4"/>
    <x v="6"/>
    <s v="NoReplen"/>
    <x v="1"/>
    <x v="1"/>
    <d v="2023-05-01T00:00:00"/>
    <m/>
    <n v="21"/>
    <n v="12258.09"/>
    <n v="9732.26"/>
    <n v="2525.83"/>
    <n v="0.26"/>
    <n v="583.71857142857141"/>
    <n v="101.98"/>
    <n v="2629.52"/>
    <n v="-2527.54"/>
    <n v="-0.96"/>
    <m/>
    <m/>
    <m/>
    <m/>
    <m/>
    <m/>
    <m/>
  </r>
  <r>
    <x v="2018"/>
    <s v="AL-A070167"/>
    <x v="2"/>
    <s v="A070167"/>
    <s v="STRAIGHT"/>
    <n v="70000"/>
    <n v="69.989999999999995"/>
    <x v="4"/>
    <x v="6"/>
    <s v="NoReplen"/>
    <x v="1"/>
    <x v="2"/>
    <d v="2023-12-01T00:00:00"/>
    <m/>
    <n v="3"/>
    <n v="489.93"/>
    <n v="1369.81"/>
    <n v="-879.88"/>
    <n v="-0.64"/>
    <n v="163.31"/>
    <n v="1469.79"/>
    <n v="139.97999999999999"/>
    <n v="1329.81"/>
    <n v="9.5"/>
    <m/>
    <m/>
    <m/>
    <m/>
    <m/>
    <m/>
    <m/>
  </r>
  <r>
    <x v="2019"/>
    <s v="AL-A007827"/>
    <x v="2"/>
    <s v="A007827"/>
    <s v="STRAIGHT"/>
    <n v="7000"/>
    <n v="29.99"/>
    <x v="6"/>
    <x v="2"/>
    <s v="NoReplen"/>
    <x v="1"/>
    <x v="1"/>
    <s v="PRE 2023"/>
    <m/>
    <s v=""/>
    <n v="539.82000000000005"/>
    <n v="8530.24"/>
    <n v="-7990.42"/>
    <n v="-0.94"/>
    <s v=""/>
    <n v="179.94"/>
    <n v="11584.64"/>
    <n v="-11404.7"/>
    <n v="-0.98"/>
    <m/>
    <m/>
    <m/>
    <m/>
    <m/>
    <m/>
    <m/>
  </r>
  <r>
    <x v="2020"/>
    <s v="AL-A001446"/>
    <x v="2"/>
    <s v="A001446"/>
    <s v="STRAIGHT"/>
    <n v="10000"/>
    <n v="14.39"/>
    <x v="2"/>
    <x v="3"/>
    <s v="NoReplen"/>
    <x v="1"/>
    <x v="1"/>
    <s v="PRE 2023"/>
    <m/>
    <n v="2"/>
    <n v="287.8"/>
    <n v="1942.65"/>
    <n v="-1654.85"/>
    <n v="-0.85"/>
    <n v="143.9"/>
    <n v="172.68"/>
    <n v="518.04"/>
    <n v="-345.36"/>
    <n v="-0.67"/>
    <m/>
    <m/>
    <m/>
    <m/>
    <m/>
    <m/>
    <m/>
  </r>
  <r>
    <x v="2021"/>
    <s v="AL-A004345"/>
    <x v="2"/>
    <s v="A004345"/>
    <s v="STRAIGHT"/>
    <n v="10000"/>
    <n v="42.99"/>
    <x v="2"/>
    <x v="6"/>
    <s v="SpecOrder"/>
    <x v="2"/>
    <x v="2"/>
    <s v="PRE 2023"/>
    <m/>
    <n v="8"/>
    <n v="5717.67"/>
    <n v="5613.66"/>
    <n v="104.01"/>
    <n v="0.02"/>
    <n v="714.70875000000001"/>
    <n v="6835.41"/>
    <n v="8040.09"/>
    <n v="-1204.68"/>
    <n v="-0.15"/>
    <m/>
    <m/>
    <m/>
    <m/>
    <m/>
    <m/>
    <m/>
  </r>
  <r>
    <x v="2022"/>
    <s v="AL-A005320"/>
    <x v="2"/>
    <s v="A005320"/>
    <s v="STRAIGHT"/>
    <n v="10000"/>
    <n v="54.99"/>
    <x v="2"/>
    <x v="4"/>
    <s v="SpecOrder"/>
    <x v="2"/>
    <x v="2"/>
    <s v="PRE 2023"/>
    <m/>
    <n v="10"/>
    <n v="6598.8"/>
    <n v="5289.01"/>
    <n v="1309.79"/>
    <n v="0.25"/>
    <n v="659.88"/>
    <n v="5004.09"/>
    <n v="7428.62"/>
    <n v="-2424.5300000000002"/>
    <n v="-0.33"/>
    <m/>
    <m/>
    <m/>
    <m/>
    <m/>
    <m/>
    <m/>
  </r>
  <r>
    <x v="2023"/>
    <s v="AL-A009409"/>
    <x v="2"/>
    <s v="A009409"/>
    <s v="STRAIGHT"/>
    <n v="10000"/>
    <n v="254.99"/>
    <x v="2"/>
    <x v="4"/>
    <s v="SpecOrder"/>
    <x v="2"/>
    <x v="2"/>
    <s v="PRE 2023"/>
    <m/>
    <n v="11"/>
    <n v="2294.91"/>
    <n v="2039.92"/>
    <n v="254.99"/>
    <n v="0.12"/>
    <n v="208.62818181818182"/>
    <n v="2804.89"/>
    <n v="7649.7"/>
    <n v="-4844.8100000000004"/>
    <n v="-0.63"/>
    <m/>
    <m/>
    <m/>
    <m/>
    <m/>
    <m/>
    <m/>
  </r>
  <r>
    <x v="2024"/>
    <s v="AL-A004472"/>
    <x v="2"/>
    <s v="A004472"/>
    <s v="STRAIGHT"/>
    <n v="10000"/>
    <n v="13.19"/>
    <x v="2"/>
    <x v="3"/>
    <s v="NoReplen"/>
    <x v="2"/>
    <x v="1"/>
    <s v="PRE 2023"/>
    <m/>
    <s v=""/>
    <n v="2110.4"/>
    <n v="4717.79"/>
    <n v="-2607.39"/>
    <n v="-0.55000000000000004"/>
    <s v=""/>
    <n v="448.46"/>
    <n v="3456.37"/>
    <n v="-3007.91"/>
    <n v="-0.87"/>
    <m/>
    <m/>
    <m/>
    <m/>
    <m/>
    <m/>
    <m/>
  </r>
  <r>
    <x v="2025"/>
    <s v="AL-A070242"/>
    <x v="2"/>
    <s v="A070242"/>
    <s v="STRAIGHT"/>
    <n v="70000"/>
    <n v="28.99"/>
    <x v="2"/>
    <x v="5"/>
    <s v="Replenish"/>
    <x v="1"/>
    <x v="2"/>
    <d v="2024-07-01T00:00:00"/>
    <m/>
    <n v="38"/>
    <n v="20493.849999999999"/>
    <n v="22908.61"/>
    <n v="-2414.7600000000002"/>
    <n v="-0.11"/>
    <n v="539.31184210526317"/>
    <n v="19950.05"/>
    <n v="19910.689999999999"/>
    <n v="39.36"/>
    <n v="0"/>
    <m/>
    <m/>
    <m/>
    <m/>
    <m/>
    <m/>
    <m/>
  </r>
  <r>
    <x v="2026"/>
    <s v="AL-A004460"/>
    <x v="2"/>
    <s v="A004460"/>
    <s v="STRAIGHT"/>
    <n v="10000"/>
    <n v="21.99"/>
    <x v="2"/>
    <x v="2"/>
    <s v="SpecOrder"/>
    <x v="2"/>
    <x v="2"/>
    <s v="PRE 2023"/>
    <m/>
    <n v="13"/>
    <n v="3914.22"/>
    <n v="6452.98"/>
    <n v="-2538.7600000000002"/>
    <n v="-0.39"/>
    <n v="301.09384615384613"/>
    <n v="1737.21"/>
    <n v="7226.65"/>
    <n v="-5489.44"/>
    <n v="-0.76"/>
    <m/>
    <m/>
    <m/>
    <m/>
    <m/>
    <m/>
    <m/>
  </r>
  <r>
    <x v="2027"/>
    <s v="AL-A009890"/>
    <x v="2"/>
    <s v="A009890"/>
    <s v="STRAIGHT"/>
    <n v="9000"/>
    <n v="30.99"/>
    <x v="3"/>
    <x v="5"/>
    <s v="Delisted"/>
    <x v="2"/>
    <x v="4"/>
    <s v=""/>
    <m/>
    <n v="1"/>
    <n v="0"/>
    <m/>
    <n v="0"/>
    <m/>
    <n v="0"/>
    <s v=""/>
    <s v=""/>
    <s v=""/>
    <s v=""/>
    <m/>
    <m/>
    <m/>
    <m/>
    <m/>
    <m/>
    <m/>
  </r>
  <r>
    <x v="2028"/>
    <s v="AL-E008262"/>
    <x v="4"/>
    <s v="E008262"/>
    <s v="STRAIGHT"/>
    <n v="8000"/>
    <n v="20.99"/>
    <x v="13"/>
    <x v="2"/>
    <s v="NoReplen"/>
    <x v="6"/>
    <x v="1"/>
    <s v="PRE 2023"/>
    <m/>
    <n v="1"/>
    <m/>
    <n v="244.93"/>
    <n v="-244.93"/>
    <n v="-1"/>
    <n v="0"/>
    <n v="0"/>
    <n v="664.81"/>
    <n v="-664.81"/>
    <n v="-1"/>
    <m/>
    <m/>
    <m/>
    <m/>
    <m/>
    <m/>
    <m/>
  </r>
  <r>
    <x v="2029"/>
    <s v="AL-A070043"/>
    <x v="2"/>
    <s v="A070043"/>
    <s v="STRAIGHT"/>
    <n v="70000"/>
    <n v="28.99"/>
    <x v="13"/>
    <x v="2"/>
    <s v="Replenish"/>
    <x v="1"/>
    <x v="2"/>
    <d v="2023-11-01T00:00:00"/>
    <m/>
    <n v="43"/>
    <n v="19931.72"/>
    <n v="17223.740000000002"/>
    <n v="2707.98"/>
    <n v="0.16"/>
    <n v="463.52837209302328"/>
    <n v="35390.160000000003"/>
    <n v="42172.66"/>
    <n v="-6782.5"/>
    <n v="-0.16"/>
    <m/>
    <m/>
    <m/>
    <m/>
    <m/>
    <m/>
    <m/>
  </r>
  <r>
    <x v="2030"/>
    <s v="AL-F004662"/>
    <x v="5"/>
    <s v="F004662"/>
    <s v="STRAIGHT"/>
    <n v="10000"/>
    <n v="27.59"/>
    <x v="11"/>
    <x v="3"/>
    <s v="NoReplen"/>
    <x v="2"/>
    <x v="1"/>
    <s v="PRE 2023"/>
    <m/>
    <n v="2"/>
    <n v="193.13"/>
    <n v="335.88"/>
    <n v="-142.75"/>
    <n v="-0.43"/>
    <n v="96.564999999999998"/>
    <s v=""/>
    <s v=""/>
    <s v=""/>
    <s v=""/>
    <m/>
    <m/>
    <m/>
    <m/>
    <m/>
    <m/>
    <m/>
  </r>
  <r>
    <x v="2031"/>
    <s v="AL-D004662"/>
    <x v="3"/>
    <s v="D004662"/>
    <s v="STRAIGHT"/>
    <n v="10000"/>
    <n v="1.19"/>
    <x v="11"/>
    <x v="7"/>
    <s v="NoReplen"/>
    <x v="2"/>
    <x v="1"/>
    <s v="PRE 2023"/>
    <m/>
    <n v="4"/>
    <n v="109.48"/>
    <n v="184.14"/>
    <n v="-74.66"/>
    <n v="-0.41"/>
    <n v="27.37"/>
    <s v=""/>
    <s v=""/>
    <s v=""/>
    <s v=""/>
    <m/>
    <m/>
    <m/>
    <m/>
    <m/>
    <m/>
    <m/>
  </r>
  <r>
    <x v="2032"/>
    <s v="AL-B004662"/>
    <x v="6"/>
    <s v="B004662"/>
    <s v="STRAIGHT"/>
    <n v="4000"/>
    <n v="7.19"/>
    <x v="11"/>
    <x v="3"/>
    <s v="NoReplen"/>
    <x v="2"/>
    <x v="1"/>
    <d v="2023-12-01T00:00:00"/>
    <m/>
    <s v=""/>
    <n v="43.14"/>
    <n v="7.19"/>
    <n v="35.950000000000003"/>
    <n v="5"/>
    <s v=""/>
    <s v=""/>
    <s v=""/>
    <s v=""/>
    <s v=""/>
    <m/>
    <m/>
    <m/>
    <m/>
    <m/>
    <m/>
    <m/>
  </r>
  <r>
    <x v="2033"/>
    <s v="AL-A001557"/>
    <x v="2"/>
    <s v="A001557"/>
    <s v="STRAIGHT"/>
    <n v="1000"/>
    <n v="12.59"/>
    <x v="11"/>
    <x v="3"/>
    <s v="NoReplen"/>
    <x v="1"/>
    <x v="1"/>
    <s v="PRE 2023"/>
    <m/>
    <n v="3"/>
    <n v="302.16000000000003"/>
    <n v="1661.88"/>
    <n v="-1359.72"/>
    <n v="-0.82"/>
    <n v="100.72000000000001"/>
    <n v="0"/>
    <n v="616.91"/>
    <n v="-616.91"/>
    <n v="-1"/>
    <m/>
    <m/>
    <m/>
    <m/>
    <m/>
    <m/>
    <m/>
  </r>
  <r>
    <x v="2034"/>
    <s v="AL-A004512"/>
    <x v="2"/>
    <s v="A004512"/>
    <s v="STRAIGHT"/>
    <n v="10000"/>
    <n v="19.190000000000001"/>
    <x v="11"/>
    <x v="2"/>
    <s v="NoReplen"/>
    <x v="2"/>
    <x v="1"/>
    <s v="PRE 2023"/>
    <m/>
    <n v="3"/>
    <n v="498.94"/>
    <n v="869.96"/>
    <n v="-371.02"/>
    <n v="-0.43"/>
    <n v="166.31333333333333"/>
    <n v="230.28"/>
    <n v="249.47"/>
    <n v="-19.190000000000001"/>
    <n v="-0.08"/>
    <m/>
    <m/>
    <m/>
    <m/>
    <m/>
    <m/>
    <m/>
  </r>
  <r>
    <x v="2035"/>
    <s v="AL-A004505"/>
    <x v="2"/>
    <s v="A004505"/>
    <s v="STRAIGHT"/>
    <n v="10000"/>
    <n v="37.79"/>
    <x v="11"/>
    <x v="5"/>
    <s v="NoReplen"/>
    <x v="2"/>
    <x v="4"/>
    <s v="PRE 2023"/>
    <m/>
    <s v=""/>
    <n v="340.11"/>
    <n v="390.51"/>
    <n v="-50.4"/>
    <n v="-0.13"/>
    <s v=""/>
    <n v="0"/>
    <n v="264.52999999999997"/>
    <n v="-264.52999999999997"/>
    <n v="-1"/>
    <m/>
    <m/>
    <m/>
    <m/>
    <m/>
    <m/>
    <m/>
  </r>
  <r>
    <x v="2036"/>
    <s v="AL-A030914"/>
    <x v="2"/>
    <s v="A030914"/>
    <s v="STRAIGHT"/>
    <n v="30000"/>
    <n v="54.99"/>
    <x v="6"/>
    <x v="6"/>
    <s v="CGPO 1"/>
    <x v="3"/>
    <x v="2"/>
    <d v="2025-05-01T00:00:00"/>
    <m/>
    <n v="1"/>
    <m/>
    <n v="54.99"/>
    <n v="-54.99"/>
    <n v="-1"/>
    <n v="0"/>
    <n v="0"/>
    <n v="164.97"/>
    <n v="-164.97"/>
    <n v="-1"/>
    <m/>
    <m/>
    <m/>
    <m/>
    <m/>
    <m/>
    <m/>
  </r>
  <r>
    <x v="2037"/>
    <s v="AL-B003791"/>
    <x v="6"/>
    <s v="B003791"/>
    <n v="0"/>
    <n v="10000"/>
    <n v="10.19"/>
    <x v="16"/>
    <x v="14"/>
    <s v="NoReplen"/>
    <x v="1"/>
    <x v="1"/>
    <s v="PRE 2023"/>
    <m/>
    <n v="21"/>
    <n v="2684.88"/>
    <n v="3305.25"/>
    <n v="-620.37"/>
    <n v="-0.19"/>
    <n v="127.85142857142857"/>
    <n v="0"/>
    <n v="10.17"/>
    <n v="-10.17"/>
    <n v="-1"/>
    <m/>
    <m/>
    <m/>
    <m/>
    <m/>
    <m/>
    <m/>
  </r>
  <r>
    <x v="2038"/>
    <s v="AL-A010622"/>
    <x v="2"/>
    <s v="A010622"/>
    <s v="STRAIGHT"/>
    <n v="10000"/>
    <n v="28.79"/>
    <x v="4"/>
    <x v="5"/>
    <s v="SpecOrder"/>
    <x v="3"/>
    <x v="1"/>
    <d v="2024-02-01T00:00:00"/>
    <m/>
    <n v="14"/>
    <n v="3032.66"/>
    <n v="1775.63"/>
    <n v="1257.03"/>
    <n v="0.71"/>
    <n v="216.61857142857141"/>
    <n v="0"/>
    <n v="431.91"/>
    <n v="-431.91"/>
    <n v="-1"/>
    <m/>
    <m/>
    <m/>
    <m/>
    <m/>
    <m/>
    <m/>
  </r>
  <r>
    <x v="2039"/>
    <s v="AL-E008306"/>
    <x v="4"/>
    <s v="E008306"/>
    <s v="STRAIGHT"/>
    <n v="8000"/>
    <n v="25.99"/>
    <x v="4"/>
    <x v="3"/>
    <s v="Replenish"/>
    <x v="6"/>
    <x v="2"/>
    <d v="2023-04-01T00:00:00"/>
    <m/>
    <n v="7"/>
    <n v="4964.09"/>
    <n v="4210.38"/>
    <n v="753.71"/>
    <n v="0.18"/>
    <n v="709.15571428571434"/>
    <n v="46392.15"/>
    <n v="45638.44"/>
    <n v="753.71"/>
    <n v="0.02"/>
    <m/>
    <m/>
    <m/>
    <m/>
    <m/>
    <m/>
    <m/>
  </r>
  <r>
    <x v="2040"/>
    <s v="AL-F000556"/>
    <x v="5"/>
    <s v="F000556"/>
    <s v="STRAIGHT"/>
    <n v="10000"/>
    <n v="42.99"/>
    <x v="4"/>
    <x v="2"/>
    <s v="Replenish"/>
    <x v="1"/>
    <x v="2"/>
    <s v="PRE 2023"/>
    <m/>
    <n v="134"/>
    <n v="424142.88"/>
    <n v="379418.01"/>
    <n v="44724.87"/>
    <n v="0.12"/>
    <n v="3165.2453731343285"/>
    <n v="320593.86"/>
    <n v="308763.36"/>
    <n v="11830.5"/>
    <n v="0.04"/>
    <m/>
    <m/>
    <m/>
    <m/>
    <m/>
    <m/>
    <m/>
  </r>
  <r>
    <x v="2041"/>
    <s v="AL-A000556"/>
    <x v="2"/>
    <s v="A000556"/>
    <s v="STRAIGHT"/>
    <n v="10000"/>
    <n v="22.99"/>
    <x v="4"/>
    <x v="2"/>
    <s v="Replenish"/>
    <x v="1"/>
    <x v="2"/>
    <s v="PRE 2023"/>
    <m/>
    <n v="143"/>
    <n v="279513.05"/>
    <n v="265831.26"/>
    <n v="13681.79"/>
    <n v="0.05"/>
    <n v="1954.6367132867133"/>
    <n v="359010.27"/>
    <n v="356876.6"/>
    <n v="2133.67"/>
    <n v="0.01"/>
    <m/>
    <m/>
    <m/>
    <m/>
    <m/>
    <m/>
    <m/>
  </r>
  <r>
    <x v="2042"/>
    <s v="AL-A001100"/>
    <x v="2"/>
    <s v="A001100"/>
    <s v="STRAIGHT"/>
    <n v="10000"/>
    <n v="89.99"/>
    <x v="4"/>
    <x v="6"/>
    <s v="Allocated1"/>
    <x v="1"/>
    <x v="2"/>
    <s v="PRE 2023"/>
    <m/>
    <n v="3"/>
    <n v="131025.44"/>
    <n v="142724.14000000001"/>
    <n v="-11698.7"/>
    <n v="-0.08"/>
    <n v="43675.146666666667"/>
    <n v="3779.58"/>
    <n v="14758.36"/>
    <n v="-10978.78"/>
    <n v="-0.74"/>
    <m/>
    <m/>
    <m/>
    <m/>
    <m/>
    <m/>
    <m/>
  </r>
  <r>
    <x v="2043"/>
    <s v="AL-A000557"/>
    <x v="2"/>
    <s v="A000557"/>
    <s v="STRAIGHT"/>
    <n v="10000"/>
    <n v="45.99"/>
    <x v="4"/>
    <x v="5"/>
    <s v="Replenish"/>
    <x v="1"/>
    <x v="2"/>
    <s v="PRE 2023"/>
    <m/>
    <n v="144"/>
    <n v="282062.37"/>
    <n v="363565.16"/>
    <n v="-81502.789999999994"/>
    <n v="-0.22"/>
    <n v="1958.7664583333333"/>
    <n v="210946.89"/>
    <n v="339699.1"/>
    <n v="-128752.21"/>
    <n v="-0.38"/>
    <m/>
    <m/>
    <m/>
    <m/>
    <m/>
    <m/>
    <m/>
  </r>
  <r>
    <x v="2044"/>
    <s v="AL-A010860"/>
    <x v="2"/>
    <s v="A010860"/>
    <s v="STRAIGHT"/>
    <n v="10000"/>
    <n v="45.99"/>
    <x v="4"/>
    <x v="5"/>
    <s v="Barrel"/>
    <x v="1"/>
    <x v="2"/>
    <d v="2025-09-01T00:00:00"/>
    <m/>
    <n v="10"/>
    <n v="25478.46"/>
    <m/>
    <n v="25478.46"/>
    <m/>
    <n v="2547.846"/>
    <n v="25156.53"/>
    <n v="0"/>
    <n v="25156.53"/>
    <n v="0"/>
    <m/>
    <m/>
    <m/>
    <m/>
    <m/>
    <m/>
    <m/>
  </r>
  <r>
    <x v="2045"/>
    <s v="AL-A010859"/>
    <x v="2"/>
    <s v="A010859"/>
    <s v="STRAIGHT"/>
    <n v="10000"/>
    <n v="45.99"/>
    <x v="4"/>
    <x v="5"/>
    <s v="Barrel"/>
    <x v="1"/>
    <x v="2"/>
    <d v="2025-05-01T00:00:00"/>
    <m/>
    <n v="0"/>
    <n v="37343.879999999997"/>
    <n v="4553.01"/>
    <n v="32790.870000000003"/>
    <n v="7.2"/>
    <s v=""/>
    <n v="34722.449999999997"/>
    <n v="1471.68"/>
    <n v="33250.769999999997"/>
    <n v="22.59"/>
    <m/>
    <m/>
    <m/>
    <m/>
    <m/>
    <m/>
    <m/>
  </r>
  <r>
    <x v="2046"/>
    <s v="AL-A010858"/>
    <x v="2"/>
    <s v="A010858"/>
    <s v="STRAIGHT"/>
    <n v="10000"/>
    <n v="45.99"/>
    <x v="4"/>
    <x v="5"/>
    <s v="Barrel"/>
    <x v="1"/>
    <x v="2"/>
    <d v="2025-09-01T00:00:00"/>
    <m/>
    <n v="5"/>
    <n v="28697.759999999998"/>
    <m/>
    <n v="28697.759999999998"/>
    <m/>
    <n v="5739.5519999999997"/>
    <n v="24696.63"/>
    <n v="0"/>
    <n v="24696.63"/>
    <n v="0"/>
    <m/>
    <m/>
    <m/>
    <m/>
    <m/>
    <m/>
    <m/>
  </r>
  <r>
    <x v="2047"/>
    <s v="AL-B031206"/>
    <x v="6"/>
    <s v="B031206"/>
    <s v="STRAIGHT"/>
    <n v="30000"/>
    <n v="15.99"/>
    <x v="10"/>
    <x v="11"/>
    <s v="CGPO2"/>
    <x v="3"/>
    <x v="2"/>
    <s v=""/>
    <m/>
    <n v="5"/>
    <n v="351.78"/>
    <m/>
    <n v="351.78"/>
    <m/>
    <n v="70.355999999999995"/>
    <n v="591.63"/>
    <n v="0"/>
    <n v="591.63"/>
    <n v="0"/>
    <m/>
    <m/>
    <m/>
    <m/>
    <m/>
    <m/>
    <m/>
  </r>
  <r>
    <x v="2048"/>
    <s v="AL-A001075"/>
    <x v="2"/>
    <s v="A001075"/>
    <s v="STRAIGHT"/>
    <n v="10000"/>
    <n v="35.99"/>
    <x v="4"/>
    <x v="5"/>
    <s v="Replenish"/>
    <x v="1"/>
    <x v="2"/>
    <s v="PRE 2023"/>
    <m/>
    <n v="142"/>
    <n v="339306.93"/>
    <n v="373821.83"/>
    <n v="-34514.9"/>
    <n v="-0.09"/>
    <n v="2389.485422535211"/>
    <n v="466876.95"/>
    <n v="497848.88"/>
    <n v="-30971.93"/>
    <n v="-0.06"/>
    <m/>
    <m/>
    <m/>
    <m/>
    <m/>
    <m/>
    <m/>
  </r>
  <r>
    <x v="2049"/>
    <s v="AL-A005150"/>
    <x v="2"/>
    <s v="A005150"/>
    <s v="STRAIGHT"/>
    <n v="5000"/>
    <n v="219.99"/>
    <x v="4"/>
    <x v="4"/>
    <s v="Allocated1"/>
    <x v="2"/>
    <x v="2"/>
    <s v="PRE 2023"/>
    <m/>
    <s v=""/>
    <m/>
    <n v="23538.93"/>
    <n v="-23538.93"/>
    <n v="-1"/>
    <s v=""/>
    <n v="659.97"/>
    <n v="15559.29"/>
    <n v="-14899.32"/>
    <n v="-0.96"/>
    <m/>
    <m/>
    <m/>
    <m/>
    <m/>
    <m/>
    <m/>
  </r>
  <r>
    <x v="2050"/>
    <s v="AL-A010932"/>
    <x v="2"/>
    <s v="A010932"/>
    <s v="STRAIGHT"/>
    <n v="10000"/>
    <n v="249.99"/>
    <x v="4"/>
    <x v="4"/>
    <s v="Allocated1"/>
    <x v="1"/>
    <x v="2"/>
    <d v="2025-07-30T00:00:00"/>
    <m/>
    <n v="1"/>
    <n v="23999.040000000001"/>
    <m/>
    <n v="23999.040000000001"/>
    <m/>
    <n v="23999.040000000001"/>
    <n v="18749.25"/>
    <n v="0"/>
    <n v="18749.25"/>
    <n v="0"/>
    <m/>
    <m/>
    <m/>
    <m/>
    <m/>
    <m/>
    <m/>
  </r>
  <r>
    <x v="2051"/>
    <s v="AL-B031207"/>
    <x v="6"/>
    <s v="B031207"/>
    <s v="STRAIGHT"/>
    <n v="30000"/>
    <n v="15.99"/>
    <x v="10"/>
    <x v="11"/>
    <s v="CGPO2"/>
    <x v="3"/>
    <x v="2"/>
    <s v=""/>
    <m/>
    <n v="4"/>
    <n v="111.93"/>
    <m/>
    <n v="111.93"/>
    <m/>
    <n v="27.982500000000002"/>
    <n v="399.75"/>
    <n v="0"/>
    <n v="399.75"/>
    <n v="0"/>
    <m/>
    <m/>
    <m/>
    <m/>
    <m/>
    <m/>
    <m/>
  </r>
  <r>
    <x v="2052"/>
    <s v="AL-A007535"/>
    <x v="2"/>
    <s v="A007535"/>
    <s v="STRAIGHT"/>
    <n v="10000"/>
    <n v="57.99"/>
    <x v="4"/>
    <x v="6"/>
    <s v="Replenish"/>
    <x v="1"/>
    <x v="2"/>
    <s v="PRE 2023"/>
    <m/>
    <n v="98"/>
    <n v="190710.34"/>
    <n v="207251.33"/>
    <n v="-16540.990000000002"/>
    <n v="-0.08"/>
    <n v="1946.0238775510204"/>
    <n v="66475.83"/>
    <n v="77904.320000000007"/>
    <n v="-11428.49"/>
    <n v="-0.15"/>
    <m/>
    <m/>
    <m/>
    <m/>
    <m/>
    <m/>
    <m/>
  </r>
  <r>
    <x v="2053"/>
    <s v="AL-A009489"/>
    <x v="2"/>
    <s v="A009489"/>
    <s v="STRAIGHT"/>
    <n v="10000"/>
    <n v="99.99"/>
    <x v="2"/>
    <x v="4"/>
    <s v="Allocated1"/>
    <x v="2"/>
    <x v="3"/>
    <s v="PRE 2023"/>
    <m/>
    <n v="0"/>
    <m/>
    <n v="599.94000000000005"/>
    <n v="-599.94000000000005"/>
    <n v="-1"/>
    <s v=""/>
    <n v="0"/>
    <n v="199.98"/>
    <n v="-199.98"/>
    <n v="-1"/>
    <m/>
    <m/>
    <m/>
    <m/>
    <m/>
    <m/>
    <m/>
  </r>
  <r>
    <x v="2054"/>
    <s v="AL-A009238"/>
    <x v="2"/>
    <s v="A009238"/>
    <s v="STRAIGHT"/>
    <n v="9000"/>
    <n v="94.99"/>
    <x v="2"/>
    <x v="4"/>
    <s v="Allocated1"/>
    <x v="2"/>
    <x v="3"/>
    <s v="PRE 2023"/>
    <m/>
    <n v="1"/>
    <n v="854.91"/>
    <n v="569.94000000000005"/>
    <n v="284.97000000000003"/>
    <n v="0.5"/>
    <n v="854.91"/>
    <s v=""/>
    <s v=""/>
    <s v=""/>
    <s v=""/>
    <m/>
    <m/>
    <m/>
    <m/>
    <m/>
    <m/>
    <m/>
  </r>
  <r>
    <x v="2055"/>
    <s v="AL-A010491"/>
    <x v="2"/>
    <s v="A010491"/>
    <s v="STRAIGHT"/>
    <n v="10000"/>
    <n v="99.99"/>
    <x v="2"/>
    <x v="4"/>
    <s v="Allocated1"/>
    <x v="3"/>
    <x v="2"/>
    <d v="2023-01-01T00:00:00"/>
    <m/>
    <n v="1"/>
    <m/>
    <n v="199.98"/>
    <n v="-199.98"/>
    <n v="-1"/>
    <n v="0"/>
    <n v="0"/>
    <n v="899.91"/>
    <n v="-899.91"/>
    <n v="-1"/>
    <m/>
    <m/>
    <m/>
    <m/>
    <m/>
    <m/>
    <m/>
  </r>
  <r>
    <x v="2056"/>
    <s v="AL-A010738"/>
    <x v="2"/>
    <s v="A010738"/>
    <s v="STRAIGHT"/>
    <n v="10000"/>
    <n v="129.99"/>
    <x v="2"/>
    <x v="4"/>
    <s v="Allocated1"/>
    <x v="3"/>
    <x v="2"/>
    <d v="2024-07-01T00:00:00"/>
    <m/>
    <n v="1"/>
    <n v="2339.8200000000002"/>
    <n v="2599.8000000000002"/>
    <n v="-259.98"/>
    <n v="-0.1"/>
    <n v="2339.8200000000002"/>
    <s v=""/>
    <s v=""/>
    <s v=""/>
    <s v=""/>
    <m/>
    <m/>
    <m/>
    <m/>
    <m/>
    <m/>
    <m/>
  </r>
  <r>
    <x v="2057"/>
    <s v="AL-A010854"/>
    <x v="2"/>
    <s v="A010854"/>
    <s v="STRAIGHT"/>
    <n v="10000"/>
    <n v="159.99"/>
    <x v="2"/>
    <x v="4"/>
    <s v="Allocated1"/>
    <x v="1"/>
    <x v="2"/>
    <d v="2024-12-30T00:00:00"/>
    <m/>
    <n v="1"/>
    <n v="4159.74"/>
    <m/>
    <n v="4159.74"/>
    <m/>
    <n v="4159.74"/>
    <n v="4319.7299999999996"/>
    <n v="0"/>
    <n v="4319.7299999999996"/>
    <n v="0"/>
    <m/>
    <m/>
    <m/>
    <m/>
    <m/>
    <m/>
    <m/>
  </r>
  <r>
    <x v="2058"/>
    <s v="AL-D004091"/>
    <x v="3"/>
    <s v="D004091"/>
    <n v="0"/>
    <n v="10000"/>
    <n v="2.39"/>
    <x v="8"/>
    <x v="7"/>
    <s v="NoReplen"/>
    <x v="2"/>
    <x v="1"/>
    <s v="PRE 2023"/>
    <m/>
    <s v=""/>
    <n v="26.29"/>
    <n v="82.17"/>
    <n v="-55.88"/>
    <n v="-0.68"/>
    <s v=""/>
    <n v="0"/>
    <n v="119.7"/>
    <n v="-119.7"/>
    <n v="-1"/>
    <m/>
    <m/>
    <m/>
    <m/>
    <m/>
    <m/>
    <m/>
  </r>
  <r>
    <x v="2059"/>
    <s v="AL-A000091"/>
    <x v="2"/>
    <s v="A000091"/>
    <n v="0"/>
    <n v="10000"/>
    <n v="34.99"/>
    <x v="8"/>
    <x v="5"/>
    <s v="Replenish"/>
    <x v="1"/>
    <x v="2"/>
    <s v="PRE 2023"/>
    <m/>
    <n v="146"/>
    <n v="86040.46"/>
    <n v="80990.45"/>
    <n v="5050.01"/>
    <n v="0.06"/>
    <n v="589.31821917808224"/>
    <n v="209909.82"/>
    <n v="192496.65"/>
    <n v="17413.169999999998"/>
    <n v="0.09"/>
    <m/>
    <m/>
    <m/>
    <m/>
    <m/>
    <m/>
    <m/>
  </r>
  <r>
    <x v="2060"/>
    <s v="AL-A000051"/>
    <x v="2"/>
    <s v="A000051"/>
    <n v="0"/>
    <n v="10000"/>
    <n v="32.99"/>
    <x v="8"/>
    <x v="5"/>
    <s v="NoReplen"/>
    <x v="4"/>
    <x v="3"/>
    <s v="PRE 2023"/>
    <m/>
    <n v="2"/>
    <n v="197.94"/>
    <n v="12767.13"/>
    <n v="-12569.19"/>
    <n v="-0.98"/>
    <n v="98.97"/>
    <n v="395.88"/>
    <n v="8115.54"/>
    <n v="-7719.66"/>
    <n v="-0.95"/>
    <m/>
    <m/>
    <m/>
    <m/>
    <m/>
    <m/>
    <m/>
  </r>
  <r>
    <x v="2061"/>
    <s v="AL-A007541"/>
    <x v="2"/>
    <s v="A007541"/>
    <s v="STRAIGHT"/>
    <n v="10000"/>
    <n v="14.39"/>
    <x v="7"/>
    <x v="3"/>
    <s v="NoReplen"/>
    <x v="1"/>
    <x v="1"/>
    <s v="PRE 2023"/>
    <m/>
    <s v=""/>
    <n v="201.46"/>
    <n v="2079.7399999999998"/>
    <n v="-1878.28"/>
    <n v="-0.9"/>
    <s v=""/>
    <n v="0"/>
    <n v="215.91"/>
    <n v="-215.91"/>
    <n v="-1"/>
    <m/>
    <m/>
    <m/>
    <m/>
    <m/>
    <m/>
    <m/>
  </r>
  <r>
    <x v="2062"/>
    <s v="AL-A001377"/>
    <x v="2"/>
    <s v="A001377"/>
    <n v="0"/>
    <n v="10000"/>
    <n v="10.79"/>
    <x v="8"/>
    <x v="8"/>
    <s v="Delisted"/>
    <x v="1"/>
    <x v="4"/>
    <s v="PRE 2023"/>
    <m/>
    <s v=""/>
    <m/>
    <n v="151.06"/>
    <n v="-151.06"/>
    <n v="-1"/>
    <s v=""/>
    <s v=""/>
    <s v=""/>
    <s v=""/>
    <s v=""/>
    <m/>
    <m/>
    <m/>
    <m/>
    <m/>
    <m/>
    <m/>
  </r>
  <r>
    <x v="2063"/>
    <s v="AL-A010285"/>
    <x v="2"/>
    <s v="A010285"/>
    <s v="STRAIGHT"/>
    <n v="10000"/>
    <n v="44.99"/>
    <x v="4"/>
    <x v="6"/>
    <s v="NoReplen"/>
    <x v="2"/>
    <x v="1"/>
    <s v="PRE 2023"/>
    <m/>
    <n v="3"/>
    <n v="989.78"/>
    <n v="1799.76"/>
    <n v="-809.98"/>
    <n v="-0.45"/>
    <n v="329.92666666666668"/>
    <n v="1934.57"/>
    <n v="1874.75"/>
    <n v="59.82"/>
    <n v="0.03"/>
    <m/>
    <m/>
    <m/>
    <m/>
    <m/>
    <m/>
    <m/>
  </r>
  <r>
    <x v="2064"/>
    <s v="AL-A010287"/>
    <x v="2"/>
    <s v="A010287"/>
    <s v="STRAIGHT"/>
    <n v="10000"/>
    <n v="44.99"/>
    <x v="4"/>
    <x v="6"/>
    <s v="NoReplen"/>
    <x v="2"/>
    <x v="1"/>
    <s v="PRE 2023"/>
    <m/>
    <n v="2"/>
    <n v="1619.64"/>
    <n v="1424.81"/>
    <n v="194.83"/>
    <n v="0.14000000000000001"/>
    <n v="809.82"/>
    <n v="944.79"/>
    <n v="674.91"/>
    <n v="269.88"/>
    <n v="0.4"/>
    <m/>
    <m/>
    <m/>
    <m/>
    <m/>
    <m/>
    <m/>
  </r>
  <r>
    <x v="2065"/>
    <s v="AL-J007976"/>
    <x v="1"/>
    <s v="J007976"/>
    <n v="0"/>
    <n v="7000"/>
    <n v="19.989999999999998"/>
    <x v="1"/>
    <x v="1"/>
    <s v="Replenish"/>
    <x v="1"/>
    <x v="2"/>
    <d v="2023-05-01T00:00:00"/>
    <m/>
    <n v="41"/>
    <n v="21529.23"/>
    <n v="19990"/>
    <n v="1539.23"/>
    <n v="0.08"/>
    <n v="525.10317073170734"/>
    <n v="11254.37"/>
    <n v="26826.58"/>
    <n v="-15572.21"/>
    <n v="-0.57999999999999996"/>
    <m/>
    <m/>
    <m/>
    <m/>
    <m/>
    <m/>
    <m/>
  </r>
  <r>
    <x v="2066"/>
    <s v="AL-A070702"/>
    <x v="2"/>
    <s v="A070702"/>
    <s v="STRAIGHT"/>
    <n v="70000"/>
    <n v="31.99"/>
    <x v="7"/>
    <x v="5"/>
    <s v="Replenish"/>
    <x v="1"/>
    <x v="2"/>
    <s v=""/>
    <m/>
    <n v="56"/>
    <n v="3774.82"/>
    <m/>
    <n v="3774.82"/>
    <m/>
    <n v="67.407499999999999"/>
    <n v="10684.66"/>
    <n v="0"/>
    <n v="10684.66"/>
    <n v="0"/>
    <m/>
    <m/>
    <m/>
    <m/>
    <m/>
    <m/>
    <m/>
  </r>
  <r>
    <x v="2067"/>
    <s v="AL-F001127"/>
    <x v="5"/>
    <s v="F001127"/>
    <s v="STRAIGHT"/>
    <n v="1000"/>
    <n v="15.99"/>
    <x v="7"/>
    <x v="8"/>
    <s v="Replenish"/>
    <x v="1"/>
    <x v="2"/>
    <s v="PRE 2023"/>
    <m/>
    <n v="159"/>
    <n v="752491.93"/>
    <n v="926399.06"/>
    <n v="-173907.13"/>
    <n v="-0.19"/>
    <n v="4732.6536477987429"/>
    <n v="192705.73"/>
    <n v="204462.36"/>
    <n v="-11756.63"/>
    <n v="-0.06"/>
    <m/>
    <m/>
    <m/>
    <m/>
    <m/>
    <m/>
    <m/>
  </r>
  <r>
    <x v="2068"/>
    <s v="AL-B001127"/>
    <x v="6"/>
    <s v="B001127"/>
    <s v="STRAIGHT"/>
    <n v="1000"/>
    <n v="4.99"/>
    <x v="7"/>
    <x v="8"/>
    <s v="Replenish"/>
    <x v="1"/>
    <x v="2"/>
    <s v="PRE 2023"/>
    <m/>
    <n v="46"/>
    <n v="11486.98"/>
    <n v="78138.41"/>
    <n v="-66651.429999999993"/>
    <n v="-0.85"/>
    <n v="249.71695652173912"/>
    <n v="6322.33"/>
    <n v="81930.81"/>
    <n v="-75608.479999999996"/>
    <n v="-0.92"/>
    <m/>
    <m/>
    <m/>
    <m/>
    <m/>
    <m/>
    <m/>
  </r>
  <r>
    <x v="2069"/>
    <s v="AL-A001127"/>
    <x v="2"/>
    <s v="A001127"/>
    <s v="STRAIGHT"/>
    <n v="1000"/>
    <n v="8.49"/>
    <x v="7"/>
    <x v="8"/>
    <s v="Replenish"/>
    <x v="1"/>
    <x v="2"/>
    <s v="PRE 2023"/>
    <m/>
    <n v="159"/>
    <n v="236612.49"/>
    <n v="228942.25"/>
    <n v="7670.24"/>
    <n v="0.03"/>
    <n v="1488.1288679245283"/>
    <n v="216448.89"/>
    <n v="194264.01"/>
    <n v="22184.880000000001"/>
    <n v="0.11"/>
    <m/>
    <m/>
    <m/>
    <m/>
    <m/>
    <m/>
    <m/>
  </r>
  <r>
    <x v="2070"/>
    <s v="AL-A010712"/>
    <x v="2"/>
    <s v="A010712"/>
    <s v="FLAVORED"/>
    <n v="10000"/>
    <n v="23.99"/>
    <x v="7"/>
    <x v="2"/>
    <s v="Replenish"/>
    <x v="1"/>
    <x v="2"/>
    <d v="2024-11-01T00:00:00"/>
    <m/>
    <n v="53"/>
    <n v="1031.57"/>
    <n v="2926.78"/>
    <n v="-1895.21"/>
    <n v="-0.65"/>
    <n v="19.463584905660376"/>
    <n v="1991.17"/>
    <n v="1223.49"/>
    <n v="767.68"/>
    <n v="0.63"/>
    <m/>
    <m/>
    <m/>
    <m/>
    <m/>
    <m/>
    <m/>
  </r>
  <r>
    <x v="2071"/>
    <s v="AL-A010711"/>
    <x v="2"/>
    <s v="A010711"/>
    <s v="STRAIGHT"/>
    <n v="10000"/>
    <n v="23.99"/>
    <x v="7"/>
    <x v="2"/>
    <s v="Replenish"/>
    <x v="1"/>
    <x v="2"/>
    <d v="2024-11-01T00:00:00"/>
    <m/>
    <n v="53"/>
    <n v="1343.44"/>
    <n v="2542.94"/>
    <n v="-1199.5"/>
    <n v="-0.47"/>
    <n v="25.347924528301888"/>
    <n v="2470.9699999999998"/>
    <n v="1511.37"/>
    <n v="959.6"/>
    <n v="0.63"/>
    <m/>
    <m/>
    <m/>
    <m/>
    <m/>
    <m/>
    <m/>
  </r>
  <r>
    <x v="2072"/>
    <s v="AL-A010102"/>
    <x v="2"/>
    <s v="A010102"/>
    <s v="STRAIGHT"/>
    <n v="10000"/>
    <n v="106.19"/>
    <x v="6"/>
    <x v="4"/>
    <s v="Delisted"/>
    <x v="2"/>
    <x v="4"/>
    <d v="2023-01-01T00:00:00"/>
    <m/>
    <s v=""/>
    <m/>
    <n v="0"/>
    <n v="0"/>
    <m/>
    <s v=""/>
    <n v="0"/>
    <n v="0"/>
    <n v="0"/>
    <n v="0"/>
    <m/>
    <m/>
    <m/>
    <m/>
    <m/>
    <m/>
    <m/>
  </r>
  <r>
    <x v="2073"/>
    <s v="AL-A001524"/>
    <x v="2"/>
    <s v="A001524"/>
    <n v="0"/>
    <n v="1000"/>
    <n v="17.989999999999998"/>
    <x v="10"/>
    <x v="11"/>
    <s v="Delisted"/>
    <x v="1"/>
    <x v="1"/>
    <s v="PRE 2023"/>
    <m/>
    <s v=""/>
    <n v="53.97"/>
    <m/>
    <n v="53.97"/>
    <m/>
    <s v=""/>
    <s v=""/>
    <s v=""/>
    <s v=""/>
    <s v=""/>
    <m/>
    <m/>
    <m/>
    <m/>
    <m/>
    <m/>
    <m/>
  </r>
  <r>
    <x v="2074"/>
    <s v="AL-A001525"/>
    <x v="2"/>
    <s v="A001525"/>
    <n v="0"/>
    <n v="1000"/>
    <n v="17.989999999999998"/>
    <x v="10"/>
    <x v="11"/>
    <s v="Delisted"/>
    <x v="1"/>
    <x v="4"/>
    <s v="PRE 2023"/>
    <m/>
    <s v=""/>
    <m/>
    <n v="17.989999999999998"/>
    <n v="-17.989999999999998"/>
    <n v="-1"/>
    <s v=""/>
    <s v=""/>
    <s v=""/>
    <s v=""/>
    <s v=""/>
    <m/>
    <m/>
    <m/>
    <m/>
    <m/>
    <m/>
    <m/>
  </r>
  <r>
    <x v="2075"/>
    <s v="AL-A004990"/>
    <x v="2"/>
    <s v="A004990"/>
    <n v="0"/>
    <n v="4000"/>
    <n v="23.09"/>
    <x v="10"/>
    <x v="11"/>
    <s v="NoReplen"/>
    <x v="2"/>
    <x v="1"/>
    <s v="PRE 2023"/>
    <m/>
    <n v="2"/>
    <n v="322.56"/>
    <n v="291.85000000000002"/>
    <n v="30.71"/>
    <n v="0.11"/>
    <n v="161.28"/>
    <s v=""/>
    <s v=""/>
    <s v=""/>
    <s v=""/>
    <m/>
    <m/>
    <m/>
    <m/>
    <m/>
    <m/>
    <m/>
  </r>
  <r>
    <x v="2076"/>
    <s v="AL-A004223"/>
    <x v="2"/>
    <s v="A004223"/>
    <s v="STRAIGHT"/>
    <n v="4000"/>
    <n v="18.510000000000002"/>
    <x v="7"/>
    <x v="2"/>
    <s v="NoReplen"/>
    <x v="2"/>
    <x v="4"/>
    <s v="PRE 2023"/>
    <m/>
    <s v=""/>
    <n v="111.06"/>
    <n v="185.1"/>
    <n v="-74.040000000000006"/>
    <n v="-0.4"/>
    <s v=""/>
    <s v=""/>
    <s v=""/>
    <s v=""/>
    <s v=""/>
    <m/>
    <m/>
    <m/>
    <m/>
    <m/>
    <m/>
    <m/>
  </r>
  <r>
    <x v="2077"/>
    <s v="AL-A070466"/>
    <x v="2"/>
    <s v="A070466"/>
    <s v="STRAIGHT"/>
    <n v="70000"/>
    <n v="54.99"/>
    <x v="6"/>
    <x v="6"/>
    <s v="Replenish"/>
    <x v="1"/>
    <x v="2"/>
    <d v="2025-05-01T00:00:00"/>
    <m/>
    <n v="82"/>
    <n v="94362.53"/>
    <n v="7368.66"/>
    <n v="86993.87"/>
    <n v="11.81"/>
    <n v="1150.7625609756096"/>
    <n v="69957.09"/>
    <n v="8028.54"/>
    <n v="61928.55"/>
    <n v="7.71"/>
    <m/>
    <m/>
    <m/>
    <m/>
    <m/>
    <m/>
    <m/>
  </r>
  <r>
    <x v="2078"/>
    <s v="AL-A070467"/>
    <x v="2"/>
    <s v="A070467"/>
    <s v="STRAIGHT"/>
    <n v="70000"/>
    <n v="64.989999999999995"/>
    <x v="6"/>
    <x v="6"/>
    <s v="Replenish"/>
    <x v="1"/>
    <x v="2"/>
    <d v="2025-05-01T00:00:00"/>
    <m/>
    <n v="83"/>
    <n v="183611.34"/>
    <n v="10983.31"/>
    <n v="172628.03"/>
    <n v="15.72"/>
    <n v="2212.1848192771085"/>
    <n v="92975.5"/>
    <n v="8253.73"/>
    <n v="84721.77"/>
    <n v="10.26"/>
    <m/>
    <m/>
    <m/>
    <m/>
    <m/>
    <m/>
    <m/>
  </r>
  <r>
    <x v="2079"/>
    <s v="AL-B009173"/>
    <x v="6"/>
    <s v="B009173"/>
    <n v="0"/>
    <n v="9000"/>
    <n v="13.79"/>
    <x v="8"/>
    <x v="5"/>
    <s v="SpecOrder"/>
    <x v="2"/>
    <x v="1"/>
    <s v="PRE 2023"/>
    <m/>
    <n v="1"/>
    <n v="174.7"/>
    <n v="505.78"/>
    <n v="-331.08"/>
    <n v="-0.65"/>
    <n v="174.7"/>
    <n v="0"/>
    <n v="183.92"/>
    <n v="-183.92"/>
    <n v="-1"/>
    <m/>
    <m/>
    <m/>
    <m/>
    <m/>
    <m/>
    <m/>
  </r>
  <r>
    <x v="2080"/>
    <s v="AL-A007533"/>
    <x v="2"/>
    <s v="A007533"/>
    <s v="FLAVORED"/>
    <n v="7000"/>
    <n v="27.99"/>
    <x v="8"/>
    <x v="2"/>
    <s v="NoReplen"/>
    <x v="1"/>
    <x v="2"/>
    <s v="PRE 2023"/>
    <m/>
    <n v="5"/>
    <n v="391.86"/>
    <n v="3218.85"/>
    <n v="-2826.99"/>
    <n v="-0.88"/>
    <n v="78.372"/>
    <n v="6045.84"/>
    <n v="1539.45"/>
    <n v="4506.3900000000003"/>
    <n v="2.93"/>
    <m/>
    <m/>
    <m/>
    <m/>
    <m/>
    <m/>
    <m/>
  </r>
  <r>
    <x v="2081"/>
    <s v="AL-A009586"/>
    <x v="2"/>
    <s v="A009586"/>
    <s v="SINGLE MALT"/>
    <n v="9000"/>
    <n v="49.99"/>
    <x v="5"/>
    <x v="5"/>
    <s v="NoReplen"/>
    <x v="2"/>
    <x v="3"/>
    <s v="PRE 2023"/>
    <m/>
    <s v=""/>
    <m/>
    <n v="149.97"/>
    <n v="-149.97"/>
    <n v="-1"/>
    <s v=""/>
    <s v=""/>
    <s v=""/>
    <s v=""/>
    <s v=""/>
    <m/>
    <m/>
    <m/>
    <m/>
    <m/>
    <m/>
    <m/>
  </r>
  <r>
    <x v="2082"/>
    <s v="AL-A007266"/>
    <x v="2"/>
    <s v="A007266"/>
    <s v="STRAIGHT"/>
    <n v="7000"/>
    <n v="8.99"/>
    <x v="7"/>
    <x v="8"/>
    <s v="NoReplen"/>
    <x v="1"/>
    <x v="3"/>
    <s v="PRE 2023"/>
    <m/>
    <s v=""/>
    <m/>
    <n v="107.88"/>
    <n v="-107.88"/>
    <n v="-1"/>
    <s v=""/>
    <s v=""/>
    <s v=""/>
    <s v=""/>
    <s v=""/>
    <m/>
    <m/>
    <m/>
    <m/>
    <m/>
    <m/>
    <m/>
  </r>
  <r>
    <x v="2083"/>
    <s v="AL-A007690"/>
    <x v="2"/>
    <s v="A007690"/>
    <s v="STRAIGHT"/>
    <n v="7000"/>
    <n v="11.99"/>
    <x v="7"/>
    <x v="3"/>
    <s v="NoReplen"/>
    <x v="1"/>
    <x v="4"/>
    <s v="PRE 2023"/>
    <m/>
    <s v=""/>
    <n v="143.88"/>
    <n v="299.75"/>
    <n v="-155.87"/>
    <n v="-0.52"/>
    <s v=""/>
    <s v=""/>
    <s v=""/>
    <s v=""/>
    <s v=""/>
    <m/>
    <m/>
    <m/>
    <m/>
    <m/>
    <m/>
    <m/>
  </r>
  <r>
    <x v="2084"/>
    <s v="AL-A007692"/>
    <x v="2"/>
    <s v="A007692"/>
    <s v="STRAIGHT"/>
    <n v="7000"/>
    <n v="11.99"/>
    <x v="7"/>
    <x v="3"/>
    <s v="NoReplen"/>
    <x v="1"/>
    <x v="4"/>
    <s v="PRE 2023"/>
    <m/>
    <s v=""/>
    <m/>
    <n v="311.74"/>
    <n v="-311.74"/>
    <n v="-1"/>
    <s v=""/>
    <s v=""/>
    <s v=""/>
    <s v=""/>
    <s v=""/>
    <m/>
    <m/>
    <m/>
    <m/>
    <m/>
    <m/>
    <m/>
  </r>
  <r>
    <x v="2085"/>
    <s v="AL-A007698"/>
    <x v="2"/>
    <s v="A007698"/>
    <s v="STRAIGHT"/>
    <n v="7000"/>
    <n v="11.99"/>
    <x v="7"/>
    <x v="3"/>
    <s v="Delisted"/>
    <x v="1"/>
    <x v="4"/>
    <s v="PRE 2023"/>
    <m/>
    <s v=""/>
    <m/>
    <n v="635.47"/>
    <n v="-635.47"/>
    <n v="-1"/>
    <s v=""/>
    <s v=""/>
    <s v=""/>
    <s v=""/>
    <s v=""/>
    <m/>
    <m/>
    <m/>
    <m/>
    <m/>
    <m/>
    <m/>
  </r>
  <r>
    <x v="2086"/>
    <s v="AL-A007694"/>
    <x v="2"/>
    <s v="A007694"/>
    <s v="STRAIGHT"/>
    <n v="7000"/>
    <n v="11.99"/>
    <x v="7"/>
    <x v="3"/>
    <s v="NoReplen"/>
    <x v="1"/>
    <x v="4"/>
    <s v="PRE 2023"/>
    <m/>
    <s v=""/>
    <m/>
    <n v="335.72"/>
    <n v="-335.72"/>
    <n v="-1"/>
    <s v=""/>
    <s v=""/>
    <s v=""/>
    <s v=""/>
    <s v=""/>
    <m/>
    <m/>
    <m/>
    <m/>
    <m/>
    <m/>
    <m/>
  </r>
  <r>
    <x v="2087"/>
    <s v="AL-A007696"/>
    <x v="2"/>
    <s v="A007696"/>
    <s v="STRAIGHT"/>
    <n v="7000"/>
    <n v="11.99"/>
    <x v="7"/>
    <x v="3"/>
    <s v="Delisted"/>
    <x v="1"/>
    <x v="4"/>
    <s v="PRE 2023"/>
    <m/>
    <s v=""/>
    <m/>
    <n v="311.74"/>
    <n v="-311.74"/>
    <n v="-1"/>
    <s v=""/>
    <s v=""/>
    <s v=""/>
    <s v=""/>
    <s v=""/>
    <m/>
    <m/>
    <m/>
    <m/>
    <m/>
    <m/>
    <m/>
  </r>
  <r>
    <x v="2088"/>
    <s v="AL-A010570"/>
    <x v="2"/>
    <s v="A010570"/>
    <s v="STRAIGHT"/>
    <n v="10000"/>
    <n v="164.99"/>
    <x v="4"/>
    <x v="4"/>
    <s v="Allocated1"/>
    <x v="1"/>
    <x v="2"/>
    <d v="2023-03-01T00:00:00"/>
    <m/>
    <n v="6"/>
    <n v="989.94"/>
    <n v="1649.9"/>
    <n v="-659.96"/>
    <n v="-0.4"/>
    <n v="164.99"/>
    <n v="-824.95"/>
    <n v="0"/>
    <n v="-824.95"/>
    <n v="0"/>
    <m/>
    <m/>
    <m/>
    <m/>
    <m/>
    <m/>
    <m/>
  </r>
  <r>
    <x v="2089"/>
    <s v="AL-A010412"/>
    <x v="2"/>
    <s v="A010412"/>
    <s v="STRAIGHT"/>
    <n v="10000"/>
    <n v="224.99"/>
    <x v="4"/>
    <x v="4"/>
    <s v="Allocated1"/>
    <x v="2"/>
    <x v="2"/>
    <s v="PRE 2023"/>
    <m/>
    <n v="18"/>
    <n v="4274.8100000000004"/>
    <n v="5624.75"/>
    <n v="-1349.94"/>
    <n v="-0.24"/>
    <n v="237.48944444444447"/>
    <n v="674.97"/>
    <n v="8774.61"/>
    <n v="-8099.64"/>
    <n v="-0.92"/>
    <m/>
    <m/>
    <m/>
    <m/>
    <m/>
    <m/>
    <m/>
  </r>
  <r>
    <x v="2090"/>
    <s v="AL-A010539"/>
    <x v="2"/>
    <s v="A010539"/>
    <s v="STRAIGHT"/>
    <n v="10000"/>
    <n v="309.99"/>
    <x v="4"/>
    <x v="4"/>
    <s v="Allocated1"/>
    <x v="3"/>
    <x v="2"/>
    <s v="PRE 2023"/>
    <m/>
    <s v=""/>
    <m/>
    <n v="6819.78"/>
    <n v="-6819.78"/>
    <n v="-1"/>
    <s v=""/>
    <n v="0"/>
    <n v="1239.96"/>
    <n v="-1239.96"/>
    <n v="-1"/>
    <m/>
    <m/>
    <m/>
    <m/>
    <m/>
    <m/>
    <m/>
  </r>
  <r>
    <x v="2091"/>
    <s v="AL-A010488"/>
    <x v="2"/>
    <s v="A010488"/>
    <s v="STRAIGHT"/>
    <n v="10000"/>
    <n v="99.99"/>
    <x v="4"/>
    <x v="6"/>
    <s v="Allocated1"/>
    <x v="3"/>
    <x v="2"/>
    <s v="PRE 2023"/>
    <m/>
    <n v="5"/>
    <n v="999.9"/>
    <n v="2499.75"/>
    <n v="-1499.85"/>
    <n v="-0.6"/>
    <n v="199.98"/>
    <n v="299.97000000000003"/>
    <n v="4199.58"/>
    <n v="-3899.61"/>
    <n v="-0.93"/>
    <m/>
    <m/>
    <m/>
    <m/>
    <m/>
    <m/>
    <m/>
  </r>
  <r>
    <x v="2092"/>
    <s v="AL-A010894"/>
    <x v="2"/>
    <s v="A010894"/>
    <s v="STRAIGHT"/>
    <n v="10000"/>
    <n v="189.99"/>
    <x v="4"/>
    <x v="4"/>
    <s v="SpecOrder"/>
    <x v="3"/>
    <x v="2"/>
    <d v="2025-06-01T00:00:00"/>
    <m/>
    <n v="5"/>
    <n v="2279.88"/>
    <m/>
    <n v="2279.88"/>
    <m/>
    <n v="455.976"/>
    <n v="379.98"/>
    <n v="0"/>
    <n v="379.98"/>
    <n v="0"/>
    <m/>
    <m/>
    <m/>
    <m/>
    <m/>
    <m/>
    <m/>
  </r>
  <r>
    <x v="2093"/>
    <s v="AL-A010280"/>
    <x v="2"/>
    <s v="A010280"/>
    <s v="STRAIGHT"/>
    <n v="10000"/>
    <n v="124.99"/>
    <x v="4"/>
    <x v="4"/>
    <s v="Allocated1"/>
    <x v="2"/>
    <x v="2"/>
    <s v="PRE 2023"/>
    <m/>
    <n v="24"/>
    <n v="11874.05"/>
    <n v="9499.24"/>
    <n v="2374.81"/>
    <n v="0.25"/>
    <n v="494.7520833333333"/>
    <n v="3374.73"/>
    <n v="10374.17"/>
    <n v="-6999.44"/>
    <n v="-0.67"/>
    <m/>
    <m/>
    <m/>
    <m/>
    <m/>
    <m/>
    <m/>
  </r>
  <r>
    <x v="2094"/>
    <s v="AL-A010286"/>
    <x v="2"/>
    <s v="A010286"/>
    <s v="STRAIGHT"/>
    <n v="10000"/>
    <n v="99.99"/>
    <x v="4"/>
    <x v="6"/>
    <s v="Allocated1"/>
    <x v="2"/>
    <x v="2"/>
    <s v="PRE 2023"/>
    <m/>
    <n v="24"/>
    <n v="8599.14"/>
    <n v="9899.01"/>
    <n v="-1299.8699999999999"/>
    <n v="-0.13"/>
    <n v="358.29749999999996"/>
    <n v="3299.67"/>
    <n v="8599.14"/>
    <n v="-5299.47"/>
    <n v="-0.62"/>
    <m/>
    <m/>
    <m/>
    <m/>
    <m/>
    <m/>
    <m/>
  </r>
  <r>
    <x v="2095"/>
    <s v="AL-D007227"/>
    <x v="3"/>
    <s v="D007227"/>
    <n v="0"/>
    <n v="7000"/>
    <n v="0.59"/>
    <x v="8"/>
    <x v="7"/>
    <s v="NoReplen"/>
    <x v="1"/>
    <x v="1"/>
    <s v="PRE 2023"/>
    <m/>
    <s v=""/>
    <n v="46.61"/>
    <n v="227.33"/>
    <n v="-180.72"/>
    <n v="-0.79"/>
    <s v=""/>
    <n v="0"/>
    <n v="57.9"/>
    <n v="-57.9"/>
    <n v="-1"/>
    <m/>
    <m/>
    <m/>
    <m/>
    <m/>
    <m/>
    <m/>
  </r>
  <r>
    <x v="2096"/>
    <s v="AL-A007227"/>
    <x v="2"/>
    <s v="A007227"/>
    <n v="0"/>
    <n v="7000"/>
    <n v="10.19"/>
    <x v="8"/>
    <x v="8"/>
    <s v="Delisted"/>
    <x v="1"/>
    <x v="4"/>
    <s v="PRE 2023"/>
    <m/>
    <n v="1"/>
    <n v="0"/>
    <m/>
    <n v="0"/>
    <m/>
    <n v="0"/>
    <s v=""/>
    <s v=""/>
    <s v=""/>
    <s v=""/>
    <m/>
    <m/>
    <m/>
    <m/>
    <m/>
    <m/>
    <m/>
  </r>
  <r>
    <x v="2097"/>
    <s v="AL-A007739"/>
    <x v="2"/>
    <s v="A007739"/>
    <s v="STRAIGHT"/>
    <n v="7000"/>
    <n v="26.99"/>
    <x v="9"/>
    <x v="2"/>
    <s v="NoReplen"/>
    <x v="1"/>
    <x v="1"/>
    <s v="PRE 2023"/>
    <m/>
    <n v="2"/>
    <n v="3373.75"/>
    <n v="26815.119999999999"/>
    <n v="-23441.37"/>
    <n v="-0.87"/>
    <n v="1686.875"/>
    <n v="161.94"/>
    <n v="2950.93"/>
    <n v="-2788.99"/>
    <n v="-0.95"/>
    <m/>
    <m/>
    <m/>
    <m/>
    <m/>
    <m/>
    <m/>
  </r>
  <r>
    <x v="2098"/>
    <s v="AL-E000419"/>
    <x v="4"/>
    <s v="E000419"/>
    <s v="STRAIGHT"/>
    <n v="7000"/>
    <n v="38.99"/>
    <x v="4"/>
    <x v="5"/>
    <s v="Replenish"/>
    <x v="1"/>
    <x v="2"/>
    <s v="PRE 2023"/>
    <m/>
    <n v="126"/>
    <n v="279363.34999999998"/>
    <n v="305525.64"/>
    <n v="-26162.29"/>
    <n v="-0.09"/>
    <n v="2217.1694444444443"/>
    <n v="126210.63"/>
    <n v="141026.82999999999"/>
    <n v="-14816.2"/>
    <n v="-0.11"/>
    <m/>
    <m/>
    <m/>
    <m/>
    <m/>
    <m/>
    <m/>
  </r>
  <r>
    <x v="2099"/>
    <s v="AL-F000419"/>
    <x v="5"/>
    <s v="F000419"/>
    <s v="STRAIGHT"/>
    <n v="7000"/>
    <n v="64.989999999999995"/>
    <x v="4"/>
    <x v="5"/>
    <s v="Replenish"/>
    <x v="1"/>
    <x v="2"/>
    <s v="PRE 2023"/>
    <m/>
    <n v="153"/>
    <n v="532284.80000000005"/>
    <n v="622591.64"/>
    <n v="-90306.84"/>
    <n v="-0.15"/>
    <n v="3478.985620915033"/>
    <n v="200851.23"/>
    <n v="222215.89"/>
    <n v="-21364.66"/>
    <n v="-0.1"/>
    <m/>
    <m/>
    <m/>
    <m/>
    <m/>
    <m/>
    <m/>
  </r>
  <r>
    <x v="2100"/>
    <s v="AL-C000419"/>
    <x v="7"/>
    <s v="C000419"/>
    <s v="STRAIGHT"/>
    <n v="7000"/>
    <n v="10.49"/>
    <x v="4"/>
    <x v="7"/>
    <s v="Replenish"/>
    <x v="1"/>
    <x v="2"/>
    <s v="PRE 2023"/>
    <m/>
    <n v="140"/>
    <n v="50991.89"/>
    <n v="54925.64"/>
    <n v="-3933.75"/>
    <n v="-7.0000000000000007E-2"/>
    <n v="364.22778571428569"/>
    <n v="104795.1"/>
    <n v="113753.56"/>
    <n v="-8958.4599999999991"/>
    <n v="-0.08"/>
    <m/>
    <m/>
    <m/>
    <m/>
    <m/>
    <m/>
    <m/>
  </r>
  <r>
    <x v="2101"/>
    <s v="AL-B000419"/>
    <x v="6"/>
    <s v="B000419"/>
    <s v="STRAIGHT"/>
    <n v="7000"/>
    <n v="17.489999999999998"/>
    <x v="4"/>
    <x v="5"/>
    <s v="Replenish"/>
    <x v="1"/>
    <x v="2"/>
    <s v="PRE 2023"/>
    <m/>
    <n v="157"/>
    <n v="192757.29"/>
    <n v="203618.58"/>
    <n v="-10861.29"/>
    <n v="-0.05"/>
    <n v="1227.753439490446"/>
    <n v="325034.15999999997"/>
    <n v="349030.44"/>
    <n v="-23996.28"/>
    <n v="-7.0000000000000007E-2"/>
    <m/>
    <m/>
    <m/>
    <m/>
    <m/>
    <m/>
    <m/>
  </r>
  <r>
    <x v="2102"/>
    <s v="AL-A000419"/>
    <x v="2"/>
    <s v="A000419"/>
    <s v="STRAIGHT"/>
    <n v="7000"/>
    <n v="33.99"/>
    <x v="4"/>
    <x v="5"/>
    <s v="Replenish"/>
    <x v="1"/>
    <x v="2"/>
    <s v="PRE 2023"/>
    <m/>
    <n v="158"/>
    <n v="415857.48"/>
    <n v="460391.58"/>
    <n v="-44534.1"/>
    <n v="-0.1"/>
    <n v="2632.0093670886076"/>
    <n v="572704.23"/>
    <n v="622858.14"/>
    <n v="-50153.91"/>
    <n v="-0.08"/>
    <m/>
    <m/>
    <m/>
    <m/>
    <m/>
    <m/>
    <m/>
  </r>
  <r>
    <x v="2103"/>
    <s v="AL-A007076"/>
    <x v="2"/>
    <s v="A007076"/>
    <s v="STRAIGHT"/>
    <n v="7000"/>
    <n v="33.99"/>
    <x v="4"/>
    <x v="5"/>
    <s v="NoReplen"/>
    <x v="4"/>
    <x v="3"/>
    <s v="PRE 2023"/>
    <m/>
    <s v=""/>
    <n v="92.97"/>
    <n v="327.9"/>
    <n v="-234.93"/>
    <n v="-0.72"/>
    <s v=""/>
    <s v=""/>
    <s v=""/>
    <s v=""/>
    <s v=""/>
    <m/>
    <m/>
    <m/>
    <m/>
    <m/>
    <m/>
    <m/>
  </r>
  <r>
    <x v="2104"/>
    <s v="AL-A009562"/>
    <x v="2"/>
    <s v="A009562"/>
    <n v="0"/>
    <n v="7000"/>
    <n v="18.95"/>
    <x v="13"/>
    <x v="3"/>
    <s v="SpecOrder"/>
    <x v="2"/>
    <x v="2"/>
    <s v="PRE 2023"/>
    <m/>
    <n v="8"/>
    <n v="1288.5999999999999"/>
    <n v="852.75"/>
    <n v="435.85"/>
    <n v="0.51"/>
    <n v="161.07499999999999"/>
    <s v=""/>
    <s v=""/>
    <s v=""/>
    <s v=""/>
    <m/>
    <m/>
    <m/>
    <m/>
    <m/>
    <m/>
    <m/>
  </r>
  <r>
    <x v="2105"/>
    <s v="AL-A010322"/>
    <x v="2"/>
    <s v="A010322"/>
    <s v="STRAIGHT"/>
    <n v="10000"/>
    <n v="33.99"/>
    <x v="4"/>
    <x v="5"/>
    <s v="Replenish"/>
    <x v="1"/>
    <x v="2"/>
    <s v="PRE 2023"/>
    <m/>
    <n v="76"/>
    <n v="28315.42"/>
    <n v="34399.57"/>
    <n v="-6084.15"/>
    <n v="-0.18"/>
    <n v="372.57131578947366"/>
    <n v="29333.19"/>
    <n v="47409.86"/>
    <n v="-18076.669999999998"/>
    <n v="-0.38"/>
    <m/>
    <m/>
    <m/>
    <m/>
    <m/>
    <m/>
    <m/>
  </r>
  <r>
    <x v="2106"/>
    <s v="AL-E000161"/>
    <x v="4"/>
    <s v="E000161"/>
    <s v="STRAIGHT"/>
    <n v="7000"/>
    <n v="24.99"/>
    <x v="4"/>
    <x v="2"/>
    <s v="Replenish"/>
    <x v="1"/>
    <x v="2"/>
    <s v="PRE 2023"/>
    <m/>
    <n v="117"/>
    <n v="74220.3"/>
    <n v="81342.45"/>
    <n v="-7122.15"/>
    <n v="-0.09"/>
    <n v="634.36153846153843"/>
    <n v="14044.38"/>
    <n v="18442.62"/>
    <n v="-4398.24"/>
    <n v="-0.24"/>
    <m/>
    <m/>
    <m/>
    <m/>
    <m/>
    <m/>
    <m/>
  </r>
  <r>
    <x v="2107"/>
    <s v="AL-F000161"/>
    <x v="5"/>
    <s v="F000161"/>
    <s v="STRAIGHT"/>
    <n v="7000"/>
    <n v="39.99"/>
    <x v="4"/>
    <x v="2"/>
    <s v="Replenish"/>
    <x v="1"/>
    <x v="2"/>
    <s v="PRE 2023"/>
    <m/>
    <n v="145"/>
    <n v="233994.35"/>
    <n v="257858.31"/>
    <n v="-23863.96"/>
    <n v="-0.09"/>
    <n v="1613.7541379310346"/>
    <n v="42577.13"/>
    <n v="48575.61"/>
    <n v="-5998.48"/>
    <n v="-0.12"/>
    <m/>
    <m/>
    <m/>
    <m/>
    <m/>
    <m/>
    <m/>
  </r>
  <r>
    <x v="2108"/>
    <s v="AL-D004161"/>
    <x v="3"/>
    <s v="D004161"/>
    <s v="STRAIGHT"/>
    <n v="7000"/>
    <n v="0.89"/>
    <x v="4"/>
    <x v="7"/>
    <s v="NoReplen"/>
    <x v="2"/>
    <x v="4"/>
    <s v="PRE 2023"/>
    <m/>
    <s v=""/>
    <n v="11.57"/>
    <n v="62.92"/>
    <n v="-51.35"/>
    <n v="-0.82"/>
    <s v=""/>
    <s v=""/>
    <s v=""/>
    <s v=""/>
    <s v=""/>
    <m/>
    <m/>
    <m/>
    <m/>
    <m/>
    <m/>
    <m/>
  </r>
  <r>
    <x v="2109"/>
    <s v="AL-B000161"/>
    <x v="6"/>
    <s v="B000161"/>
    <s v="STRAIGHT"/>
    <n v="7000"/>
    <n v="5.99"/>
    <x v="4"/>
    <x v="8"/>
    <s v="NoReplen"/>
    <x v="1"/>
    <x v="1"/>
    <s v="PRE 2023"/>
    <m/>
    <n v="5"/>
    <n v="1281.8599999999999"/>
    <n v="1046.6400000000001"/>
    <n v="235.22"/>
    <n v="0.22"/>
    <n v="256.37199999999996"/>
    <n v="185.69"/>
    <n v="265.67"/>
    <n v="-79.98"/>
    <n v="-0.3"/>
    <m/>
    <m/>
    <m/>
    <m/>
    <m/>
    <m/>
    <m/>
  </r>
  <r>
    <x v="2110"/>
    <s v="AL-A000161"/>
    <x v="2"/>
    <s v="A000161"/>
    <s v="STRAIGHT"/>
    <n v="7000"/>
    <n v="23.99"/>
    <x v="4"/>
    <x v="2"/>
    <s v="Replenish"/>
    <x v="1"/>
    <x v="2"/>
    <s v="PRE 2023"/>
    <m/>
    <n v="134"/>
    <n v="28979.919999999998"/>
    <n v="33993.83"/>
    <n v="-5013.91"/>
    <n v="-0.15"/>
    <n v="216.26805970149252"/>
    <n v="55009.07"/>
    <n v="64581.08"/>
    <n v="-9572.01"/>
    <n v="-0.15"/>
    <m/>
    <m/>
    <m/>
    <m/>
    <m/>
    <m/>
    <m/>
  </r>
  <r>
    <x v="2111"/>
    <s v="AL-A005572"/>
    <x v="2"/>
    <s v="A005572"/>
    <s v="STRAIGHT"/>
    <n v="7000"/>
    <n v="59.99"/>
    <x v="4"/>
    <x v="6"/>
    <s v="NoReplen"/>
    <x v="2"/>
    <x v="3"/>
    <s v="PRE 2023"/>
    <m/>
    <n v="7"/>
    <n v="2999.5"/>
    <n v="5639.06"/>
    <n v="-2639.56"/>
    <n v="-0.47"/>
    <n v="428.5"/>
    <n v="59.99"/>
    <n v="0"/>
    <n v="59.99"/>
    <n v="0"/>
    <m/>
    <m/>
    <m/>
    <m/>
    <m/>
    <m/>
    <m/>
  </r>
  <r>
    <x v="2112"/>
    <s v="AL-A010490"/>
    <x v="2"/>
    <s v="A010490"/>
    <s v="STRAIGHT"/>
    <n v="10000"/>
    <n v="99.99"/>
    <x v="12"/>
    <x v="6"/>
    <s v="NoReplen"/>
    <x v="3"/>
    <x v="2"/>
    <s v="PRE 2023"/>
    <m/>
    <n v="5"/>
    <n v="2199.7800000000002"/>
    <n v="2269.7800000000002"/>
    <n v="-70"/>
    <n v="-0.03"/>
    <n v="439.95600000000002"/>
    <n v="1099.8900000000001"/>
    <n v="2029.8"/>
    <n v="-929.91"/>
    <n v="-0.46"/>
    <m/>
    <m/>
    <m/>
    <m/>
    <m/>
    <m/>
    <m/>
  </r>
  <r>
    <x v="2113"/>
    <s v="AL-A004644"/>
    <x v="2"/>
    <s v="A004644"/>
    <s v="STRAIGHT"/>
    <n v="4000"/>
    <n v="44.99"/>
    <x v="3"/>
    <x v="5"/>
    <s v="NoReplen"/>
    <x v="2"/>
    <x v="1"/>
    <s v=""/>
    <m/>
    <n v="1"/>
    <n v="44.99"/>
    <m/>
    <n v="44.99"/>
    <m/>
    <n v="44.99"/>
    <n v="0"/>
    <n v="134.97"/>
    <n v="-134.97"/>
    <n v="-1"/>
    <m/>
    <m/>
    <m/>
    <m/>
    <m/>
    <m/>
    <m/>
  </r>
  <r>
    <x v="2114"/>
    <s v="AL-A008184"/>
    <x v="2"/>
    <s v="A008184"/>
    <s v="STRAIGHT"/>
    <n v="8000"/>
    <n v="26.99"/>
    <x v="12"/>
    <x v="2"/>
    <s v="Replenish"/>
    <x v="6"/>
    <x v="2"/>
    <s v="PRE 2023"/>
    <m/>
    <n v="27"/>
    <n v="9885.27"/>
    <n v="12478.23"/>
    <n v="-2592.96"/>
    <n v="-0.21"/>
    <n v="366.12111111111113"/>
    <n v="29989.73"/>
    <n v="32288.73"/>
    <n v="-2299"/>
    <n v="-7.0000000000000007E-2"/>
    <m/>
    <m/>
    <m/>
    <m/>
    <m/>
    <m/>
    <m/>
  </r>
  <r>
    <x v="2115"/>
    <s v="AL-E000184"/>
    <x v="4"/>
    <s v="E000184"/>
    <s v="STRAIGHT"/>
    <n v="7000"/>
    <n v="27.99"/>
    <x v="4"/>
    <x v="2"/>
    <s v="Replenish"/>
    <x v="1"/>
    <x v="2"/>
    <s v="PRE 2023"/>
    <m/>
    <n v="97"/>
    <n v="104122.8"/>
    <n v="133036.47"/>
    <n v="-28913.67"/>
    <n v="-0.22"/>
    <n v="1073.4309278350515"/>
    <n v="27122.31"/>
    <n v="37422.629999999997"/>
    <n v="-10300.32"/>
    <n v="-0.28000000000000003"/>
    <m/>
    <m/>
    <m/>
    <m/>
    <m/>
    <m/>
    <m/>
  </r>
  <r>
    <x v="2116"/>
    <s v="AL-F000184"/>
    <x v="5"/>
    <s v="F000184"/>
    <s v="STRAIGHT"/>
    <n v="7000"/>
    <n v="44.99"/>
    <x v="4"/>
    <x v="2"/>
    <s v="Replenish"/>
    <x v="1"/>
    <x v="2"/>
    <s v="PRE 2023"/>
    <m/>
    <n v="152"/>
    <n v="406934.93"/>
    <n v="437653.24"/>
    <n v="-30718.31"/>
    <n v="-7.0000000000000007E-2"/>
    <n v="2677.2034868421051"/>
    <n v="69390.34"/>
    <n v="81888.509999999995"/>
    <n v="-12498.17"/>
    <n v="-0.15"/>
    <m/>
    <m/>
    <m/>
    <m/>
    <m/>
    <m/>
    <m/>
  </r>
  <r>
    <x v="2117"/>
    <s v="AL-B000184"/>
    <x v="6"/>
    <s v="B000184"/>
    <s v="STRAIGHT"/>
    <n v="7000"/>
    <n v="7.19"/>
    <x v="4"/>
    <x v="8"/>
    <s v="NoReplen"/>
    <x v="1"/>
    <x v="1"/>
    <s v="PRE 2023"/>
    <m/>
    <n v="4"/>
    <n v="589.58000000000004"/>
    <n v="1150.4000000000001"/>
    <n v="-560.82000000000005"/>
    <n v="-0.49"/>
    <n v="147.39500000000001"/>
    <n v="14.38"/>
    <n v="136.61000000000001"/>
    <n v="-122.23"/>
    <n v="-0.89"/>
    <m/>
    <m/>
    <m/>
    <m/>
    <m/>
    <m/>
    <m/>
  </r>
  <r>
    <x v="2118"/>
    <s v="AL-A000184"/>
    <x v="2"/>
    <s v="A000184"/>
    <s v="STRAIGHT"/>
    <n v="7000"/>
    <n v="26.99"/>
    <x v="4"/>
    <x v="2"/>
    <s v="Replenish"/>
    <x v="1"/>
    <x v="2"/>
    <s v="PRE 2023"/>
    <m/>
    <n v="147"/>
    <n v="87244.7"/>
    <n v="85897.06"/>
    <n v="1347.64"/>
    <n v="0.02"/>
    <n v="593.50136054421762"/>
    <n v="95945.5"/>
    <n v="112915.08"/>
    <n v="-16969.580000000002"/>
    <n v="-0.15"/>
    <m/>
    <m/>
    <m/>
    <m/>
    <m/>
    <m/>
    <m/>
  </r>
  <r>
    <x v="2119"/>
    <s v="AL-A010185"/>
    <x v="2"/>
    <s v="A010185"/>
    <s v="STRAIGHT"/>
    <n v="7000"/>
    <n v="41.99"/>
    <x v="4"/>
    <x v="6"/>
    <s v="NoReplen"/>
    <x v="2"/>
    <x v="1"/>
    <s v="PRE 2023"/>
    <m/>
    <n v="1"/>
    <n v="3163.26"/>
    <n v="2939.58"/>
    <n v="223.68"/>
    <n v="0.08"/>
    <n v="3163.26"/>
    <n v="1637.61"/>
    <n v="0"/>
    <n v="1637.61"/>
    <n v="0"/>
    <m/>
    <m/>
    <m/>
    <m/>
    <m/>
    <m/>
    <m/>
  </r>
  <r>
    <x v="2120"/>
    <s v="AL-A004634"/>
    <x v="2"/>
    <s v="A004634"/>
    <s v="STRAIGHT"/>
    <n v="7000"/>
    <n v="48.8"/>
    <x v="4"/>
    <x v="5"/>
    <s v="Barrel"/>
    <x v="2"/>
    <x v="2"/>
    <s v="PRE 2023"/>
    <m/>
    <n v="2"/>
    <n v="390.4"/>
    <n v="683.2"/>
    <n v="-292.8"/>
    <n v="-0.43"/>
    <n v="195.2"/>
    <n v="2342.4"/>
    <n v="0"/>
    <n v="2342.4"/>
    <n v="0"/>
    <m/>
    <m/>
    <m/>
    <m/>
    <m/>
    <m/>
    <m/>
  </r>
  <r>
    <x v="2121"/>
    <s v="AL-A007118"/>
    <x v="2"/>
    <s v="A007118"/>
    <s v="STRAIGHT"/>
    <n v="7000"/>
    <n v="29.99"/>
    <x v="4"/>
    <x v="5"/>
    <s v="NoReplen"/>
    <x v="1"/>
    <x v="1"/>
    <s v="PRE 2023"/>
    <m/>
    <n v="19"/>
    <n v="26362.65"/>
    <n v="22995.4"/>
    <n v="3367.25"/>
    <n v="0.15"/>
    <n v="1387.5078947368422"/>
    <n v="12186.97"/>
    <n v="15746.85"/>
    <n v="-3559.88"/>
    <n v="-0.23"/>
    <m/>
    <m/>
    <m/>
    <m/>
    <m/>
    <m/>
    <m/>
  </r>
  <r>
    <x v="2122"/>
    <s v="AL-A009561"/>
    <x v="2"/>
    <s v="A009561"/>
    <s v="STRAIGHT"/>
    <n v="7000"/>
    <n v="18.989999999999998"/>
    <x v="7"/>
    <x v="2"/>
    <s v="SpecOrder"/>
    <x v="2"/>
    <x v="2"/>
    <s v="PRE 2023"/>
    <m/>
    <n v="6"/>
    <n v="436.77"/>
    <n v="493.74"/>
    <n v="-56.97"/>
    <n v="-0.12"/>
    <n v="72.795000000000002"/>
    <n v="0"/>
    <n v="455.76"/>
    <n v="-455.76"/>
    <n v="-1"/>
    <m/>
    <m/>
    <m/>
    <m/>
    <m/>
    <m/>
    <m/>
  </r>
  <r>
    <x v="2123"/>
    <s v="AL-A009601"/>
    <x v="2"/>
    <s v="A009601"/>
    <n v="0"/>
    <n v="7000"/>
    <n v="23.85"/>
    <x v="10"/>
    <x v="11"/>
    <s v="SpecOrder"/>
    <x v="2"/>
    <x v="2"/>
    <s v="PRE 2023"/>
    <m/>
    <n v="10"/>
    <n v="1788.75"/>
    <n v="1001.7"/>
    <n v="787.05"/>
    <n v="0.79"/>
    <n v="178.875"/>
    <n v="286.2"/>
    <n v="286.2"/>
    <n v="0"/>
    <n v="0"/>
    <m/>
    <m/>
    <m/>
    <m/>
    <m/>
    <m/>
    <m/>
  </r>
  <r>
    <x v="2124"/>
    <s v="AL-A009633"/>
    <x v="2"/>
    <s v="A009633"/>
    <n v="0"/>
    <n v="7000"/>
    <n v="23.85"/>
    <x v="10"/>
    <x v="11"/>
    <s v="SpecOrder"/>
    <x v="2"/>
    <x v="2"/>
    <s v="PRE 2023"/>
    <m/>
    <n v="7"/>
    <n v="1335.6"/>
    <n v="2003.4"/>
    <n v="-667.8"/>
    <n v="-0.33"/>
    <n v="190.79999999999998"/>
    <n v="333.9"/>
    <n v="310.05"/>
    <n v="23.85"/>
    <n v="0.08"/>
    <m/>
    <m/>
    <m/>
    <m/>
    <m/>
    <m/>
    <m/>
  </r>
  <r>
    <x v="2125"/>
    <s v="AL-A009611"/>
    <x v="2"/>
    <s v="A009611"/>
    <n v="0"/>
    <n v="7000"/>
    <n v="23.89"/>
    <x v="10"/>
    <x v="11"/>
    <s v="SpecOrder"/>
    <x v="2"/>
    <x v="2"/>
    <s v="PRE 2023"/>
    <m/>
    <n v="8"/>
    <n v="1696.19"/>
    <n v="3702.95"/>
    <n v="-2006.76"/>
    <n v="-0.54"/>
    <n v="212.02375000000001"/>
    <n v="979.49"/>
    <n v="3344.6"/>
    <n v="-2365.11"/>
    <n v="-0.71"/>
    <m/>
    <m/>
    <m/>
    <m/>
    <m/>
    <m/>
    <m/>
  </r>
  <r>
    <x v="2126"/>
    <s v="AL-A009510"/>
    <x v="2"/>
    <s v="A009510"/>
    <s v="STRAIGHT"/>
    <n v="7000"/>
    <n v="24.99"/>
    <x v="4"/>
    <x v="2"/>
    <s v="SpecOrder"/>
    <x v="2"/>
    <x v="2"/>
    <s v="PRE 2023"/>
    <m/>
    <n v="8"/>
    <n v="3198.72"/>
    <n v="6597.36"/>
    <n v="-3398.64"/>
    <n v="-0.52"/>
    <n v="399.84"/>
    <n v="1749.3"/>
    <n v="3698.52"/>
    <n v="-1949.22"/>
    <n v="-0.53"/>
    <m/>
    <m/>
    <m/>
    <m/>
    <m/>
    <m/>
    <m/>
  </r>
  <r>
    <x v="2127"/>
    <s v="AL-A009597"/>
    <x v="2"/>
    <s v="A009597"/>
    <n v="0"/>
    <n v="7000"/>
    <n v="23.95"/>
    <x v="10"/>
    <x v="11"/>
    <s v="SpecOrder"/>
    <x v="2"/>
    <x v="2"/>
    <s v="PRE 2023"/>
    <m/>
    <n v="10"/>
    <n v="2347.1"/>
    <n v="2897.95"/>
    <n v="-550.85"/>
    <n v="-0.19"/>
    <n v="234.70999999999998"/>
    <n v="287.39999999999998"/>
    <n v="622.70000000000005"/>
    <n v="-335.3"/>
    <n v="-0.54"/>
    <m/>
    <m/>
    <m/>
    <m/>
    <m/>
    <m/>
    <m/>
  </r>
  <r>
    <x v="2128"/>
    <s v="AL-A009710"/>
    <x v="2"/>
    <s v="A009710"/>
    <s v="FLAVORED"/>
    <n v="7000"/>
    <n v="14.39"/>
    <x v="2"/>
    <x v="3"/>
    <s v="NoReplen"/>
    <x v="2"/>
    <x v="1"/>
    <s v="PRE 2023"/>
    <m/>
    <n v="3"/>
    <n v="57.24"/>
    <n v="400.68"/>
    <n v="-343.44"/>
    <n v="-0.86"/>
    <n v="19.080000000000002"/>
    <s v=""/>
    <s v=""/>
    <s v=""/>
    <s v=""/>
    <m/>
    <m/>
    <m/>
    <m/>
    <m/>
    <m/>
    <m/>
  </r>
  <r>
    <x v="2129"/>
    <s v="AL-A009602"/>
    <x v="2"/>
    <s v="A009602"/>
    <n v="0"/>
    <n v="7000"/>
    <n v="23.89"/>
    <x v="10"/>
    <x v="11"/>
    <s v="SpecOrder"/>
    <x v="2"/>
    <x v="2"/>
    <s v="PRE 2023"/>
    <m/>
    <n v="7"/>
    <n v="1887.31"/>
    <n v="2627.9"/>
    <n v="-740.59"/>
    <n v="-0.28000000000000003"/>
    <n v="269.61571428571426"/>
    <n v="1051.1600000000001"/>
    <n v="1266.17"/>
    <n v="-215.01"/>
    <n v="-0.17"/>
    <m/>
    <m/>
    <m/>
    <m/>
    <m/>
    <m/>
    <m/>
  </r>
  <r>
    <x v="2130"/>
    <s v="AL-A009519"/>
    <x v="2"/>
    <s v="A009519"/>
    <n v="0"/>
    <n v="7000"/>
    <n v="33.5"/>
    <x v="8"/>
    <x v="5"/>
    <s v="SpecOrder"/>
    <x v="2"/>
    <x v="2"/>
    <s v="PRE 2023"/>
    <m/>
    <n v="2"/>
    <n v="67"/>
    <n v="100.5"/>
    <n v="-33.5"/>
    <n v="-0.33"/>
    <n v="33.5"/>
    <s v=""/>
    <s v=""/>
    <s v=""/>
    <s v=""/>
    <m/>
    <m/>
    <m/>
    <m/>
    <m/>
    <m/>
    <m/>
  </r>
  <r>
    <x v="2131"/>
    <s v="AL-A030254"/>
    <x v="2"/>
    <s v="A030254"/>
    <n v="0"/>
    <n v="30000"/>
    <n v="23.99"/>
    <x v="2"/>
    <x v="5"/>
    <s v="CGPO2"/>
    <x v="3"/>
    <x v="2"/>
    <d v="2023-04-01T00:00:00"/>
    <m/>
    <n v="6"/>
    <n v="647.73"/>
    <n v="599.75"/>
    <n v="47.98"/>
    <n v="0.08"/>
    <n v="107.955"/>
    <n v="0"/>
    <n v="287.88"/>
    <n v="-287.88"/>
    <n v="-1"/>
    <m/>
    <m/>
    <m/>
    <m/>
    <m/>
    <m/>
    <m/>
  </r>
  <r>
    <x v="2132"/>
    <s v="AL-A009853"/>
    <x v="2"/>
    <s v="A009853"/>
    <n v="0"/>
    <n v="7000"/>
    <n v="23.85"/>
    <x v="10"/>
    <x v="11"/>
    <s v="SpecOrder"/>
    <x v="2"/>
    <x v="2"/>
    <s v="PRE 2023"/>
    <m/>
    <n v="7"/>
    <n v="2170.35"/>
    <n v="4316.8500000000004"/>
    <n v="-2146.5"/>
    <n v="-0.5"/>
    <n v="310.05"/>
    <n v="643.95000000000005"/>
    <n v="2313.4499999999998"/>
    <n v="-1669.5"/>
    <n v="-0.72"/>
    <m/>
    <m/>
    <m/>
    <m/>
    <m/>
    <m/>
    <m/>
  </r>
  <r>
    <x v="2133"/>
    <s v="AL-A010299"/>
    <x v="2"/>
    <s v="A010299"/>
    <s v="FLAVORED"/>
    <n v="10000"/>
    <n v="18.489999999999998"/>
    <x v="2"/>
    <x v="2"/>
    <s v="SpecOrder"/>
    <x v="2"/>
    <x v="2"/>
    <s v="PRE 2023"/>
    <m/>
    <n v="7"/>
    <n v="1220.3399999999999"/>
    <n v="1479.2"/>
    <n v="-258.86"/>
    <n v="-0.18"/>
    <n v="174.3342857142857"/>
    <n v="0"/>
    <n v="221.88"/>
    <n v="-221.88"/>
    <n v="-1"/>
    <m/>
    <m/>
    <m/>
    <m/>
    <m/>
    <m/>
    <m/>
  </r>
  <r>
    <x v="2134"/>
    <s v="AL-A010122"/>
    <x v="2"/>
    <s v="A010122"/>
    <s v="FLAVORED"/>
    <n v="10000"/>
    <n v="18.95"/>
    <x v="7"/>
    <x v="2"/>
    <s v="SpecOrder"/>
    <x v="2"/>
    <x v="2"/>
    <s v="PRE 2023"/>
    <m/>
    <n v="4"/>
    <n v="132.65"/>
    <n v="189.5"/>
    <n v="-56.85"/>
    <n v="-0.3"/>
    <n v="33.162500000000001"/>
    <n v="0"/>
    <n v="75.8"/>
    <n v="-75.8"/>
    <n v="-1"/>
    <m/>
    <m/>
    <m/>
    <m/>
    <m/>
    <m/>
    <m/>
  </r>
  <r>
    <x v="2135"/>
    <s v="AL-A010119"/>
    <x v="2"/>
    <s v="A010119"/>
    <s v="FLAVORED"/>
    <n v="10000"/>
    <n v="18.350000000000001"/>
    <x v="2"/>
    <x v="2"/>
    <s v="SpecOrder"/>
    <x v="2"/>
    <x v="2"/>
    <s v="PRE 2023"/>
    <m/>
    <n v="5"/>
    <n v="1302.8499999999999"/>
    <n v="1835"/>
    <n v="-532.15"/>
    <n v="-0.28999999999999998"/>
    <n v="260.57"/>
    <n v="587.20000000000005"/>
    <n v="330.3"/>
    <n v="256.89999999999998"/>
    <n v="0.78"/>
    <m/>
    <m/>
    <m/>
    <m/>
    <m/>
    <m/>
    <m/>
  </r>
  <r>
    <x v="2136"/>
    <s v="AL-A070613"/>
    <x v="2"/>
    <s v="A070613"/>
    <s v="STRAIGHT"/>
    <n v="70000"/>
    <n v="35.99"/>
    <x v="6"/>
    <x v="5"/>
    <s v="Replenish"/>
    <x v="1"/>
    <x v="2"/>
    <s v=""/>
    <m/>
    <n v="56"/>
    <n v="5434.49"/>
    <m/>
    <n v="5434.49"/>
    <m/>
    <n v="97.044464285714284"/>
    <n v="15871.59"/>
    <n v="0"/>
    <n v="15871.59"/>
    <n v="0"/>
    <m/>
    <m/>
    <m/>
    <m/>
    <m/>
    <m/>
    <m/>
  </r>
  <r>
    <x v="2137"/>
    <s v="AL-A009855"/>
    <x v="2"/>
    <s v="A009855"/>
    <s v="STRAIGHT"/>
    <n v="7000"/>
    <n v="23.89"/>
    <x v="4"/>
    <x v="2"/>
    <s v="SpecOrder"/>
    <x v="2"/>
    <x v="2"/>
    <s v="PRE 2023"/>
    <m/>
    <n v="10"/>
    <n v="2675.68"/>
    <n v="2341.2199999999998"/>
    <n v="334.46"/>
    <n v="0.14000000000000001"/>
    <n v="267.56799999999998"/>
    <n v="0"/>
    <n v="1146.72"/>
    <n v="-1146.72"/>
    <n v="-1"/>
    <m/>
    <m/>
    <m/>
    <m/>
    <m/>
    <m/>
    <m/>
  </r>
  <r>
    <x v="2138"/>
    <s v="AL-A009854"/>
    <x v="2"/>
    <s v="A009854"/>
    <s v="STRAIGHT"/>
    <n v="9000"/>
    <n v="23.85"/>
    <x v="2"/>
    <x v="5"/>
    <s v="SpecOrder"/>
    <x v="2"/>
    <x v="2"/>
    <s v="PRE 2023"/>
    <m/>
    <n v="7"/>
    <n v="333.9"/>
    <n v="190.8"/>
    <n v="143.1"/>
    <n v="0.75"/>
    <n v="47.699999999999996"/>
    <s v=""/>
    <s v=""/>
    <s v=""/>
    <s v=""/>
    <m/>
    <m/>
    <m/>
    <m/>
    <m/>
    <m/>
    <m/>
  </r>
  <r>
    <x v="2139"/>
    <s v="AL-A030050"/>
    <x v="2"/>
    <s v="A030050"/>
    <s v="FLAVORED"/>
    <n v="30000"/>
    <n v="24.49"/>
    <x v="10"/>
    <x v="11"/>
    <s v="CGPO2"/>
    <x v="3"/>
    <x v="2"/>
    <d v="2023-03-01T00:00:00"/>
    <m/>
    <n v="2"/>
    <n v="73.47"/>
    <n v="48.98"/>
    <n v="24.49"/>
    <n v="0.5"/>
    <n v="36.734999999999999"/>
    <n v="293.88"/>
    <n v="293.88"/>
    <n v="0"/>
    <n v="0"/>
    <m/>
    <m/>
    <m/>
    <m/>
    <m/>
    <m/>
    <m/>
  </r>
  <r>
    <x v="2140"/>
    <s v="AL-A030055"/>
    <x v="2"/>
    <s v="A030055"/>
    <s v="FLAVORED"/>
    <n v="30000"/>
    <n v="24.49"/>
    <x v="10"/>
    <x v="11"/>
    <s v="CGPO2"/>
    <x v="3"/>
    <x v="2"/>
    <d v="2025-12-01T00:00:00"/>
    <m/>
    <n v="2"/>
    <n v="244.9"/>
    <m/>
    <n v="244.9"/>
    <m/>
    <n v="122.45"/>
    <n v="48.98"/>
    <n v="734.7"/>
    <n v="-685.72"/>
    <n v="-0.93"/>
    <m/>
    <m/>
    <m/>
    <m/>
    <m/>
    <m/>
    <m/>
  </r>
  <r>
    <x v="2141"/>
    <s v="AL-A010300"/>
    <x v="2"/>
    <s v="A010300"/>
    <s v="FLAVORED"/>
    <n v="10000"/>
    <n v="18.489999999999998"/>
    <x v="2"/>
    <x v="2"/>
    <s v="SpecOrder"/>
    <x v="2"/>
    <x v="2"/>
    <s v="PRE 2023"/>
    <m/>
    <n v="6"/>
    <n v="1812.02"/>
    <n v="2385.21"/>
    <n v="-573.19000000000005"/>
    <n v="-0.24"/>
    <n v="302.00333333333333"/>
    <n v="221.88"/>
    <n v="721.11"/>
    <n v="-499.23"/>
    <n v="-0.69"/>
    <m/>
    <m/>
    <m/>
    <m/>
    <m/>
    <m/>
    <m/>
  </r>
  <r>
    <x v="2142"/>
    <s v="AL-A030047"/>
    <x v="2"/>
    <s v="A030047"/>
    <s v="FLAVORED"/>
    <n v="30000"/>
    <n v="24.99"/>
    <x v="2"/>
    <x v="5"/>
    <s v="CGPO2"/>
    <x v="3"/>
    <x v="2"/>
    <d v="2024-12-01T00:00:00"/>
    <m/>
    <n v="3"/>
    <m/>
    <n v="149.94"/>
    <n v="-149.94"/>
    <n v="-1"/>
    <n v="0"/>
    <s v=""/>
    <s v=""/>
    <s v=""/>
    <s v=""/>
    <m/>
    <m/>
    <m/>
    <m/>
    <m/>
    <m/>
    <m/>
  </r>
  <r>
    <x v="2143"/>
    <s v="AL-A030148"/>
    <x v="2"/>
    <s v="A030148"/>
    <s v="FLAVORED"/>
    <n v="30000"/>
    <n v="24.99"/>
    <x v="2"/>
    <x v="5"/>
    <s v="CGPO2"/>
    <x v="3"/>
    <x v="2"/>
    <d v="2023-05-01T00:00:00"/>
    <m/>
    <n v="4"/>
    <n v="74.97"/>
    <n v="124.95"/>
    <n v="-49.98"/>
    <n v="-0.4"/>
    <n v="18.7425"/>
    <n v="299.88"/>
    <n v="299.88"/>
    <n v="0"/>
    <n v="0"/>
    <m/>
    <m/>
    <m/>
    <m/>
    <m/>
    <m/>
    <m/>
  </r>
  <r>
    <x v="2144"/>
    <s v="AL-A010128"/>
    <x v="2"/>
    <s v="A010128"/>
    <s v="FLAVORED"/>
    <n v="10000"/>
    <n v="18.95"/>
    <x v="13"/>
    <x v="3"/>
    <s v="SpecOrder"/>
    <x v="2"/>
    <x v="2"/>
    <d v="2023-05-01T00:00:00"/>
    <m/>
    <n v="6"/>
    <n v="379"/>
    <n v="151.6"/>
    <n v="227.4"/>
    <n v="1.5"/>
    <n v="63.166666666666664"/>
    <n v="0"/>
    <n v="227.4"/>
    <n v="-227.4"/>
    <n v="-1"/>
    <m/>
    <m/>
    <m/>
    <m/>
    <m/>
    <m/>
    <m/>
  </r>
  <r>
    <x v="2145"/>
    <s v="AL-A010221"/>
    <x v="2"/>
    <s v="A010221"/>
    <s v="STRAIGHT"/>
    <n v="10000"/>
    <n v="149.99"/>
    <x v="3"/>
    <x v="4"/>
    <s v="Allocated2"/>
    <x v="2"/>
    <x v="2"/>
    <s v=""/>
    <m/>
    <n v="2"/>
    <n v="1799.88"/>
    <m/>
    <n v="1799.88"/>
    <m/>
    <n v="899.94"/>
    <n v="899.94"/>
    <n v="0"/>
    <n v="899.94"/>
    <n v="0"/>
    <m/>
    <m/>
    <m/>
    <m/>
    <m/>
    <m/>
    <m/>
  </r>
  <r>
    <x v="2146"/>
    <s v="AL-A010130"/>
    <x v="2"/>
    <s v="A010130"/>
    <s v="FLAVORED"/>
    <n v="10000"/>
    <n v="18.350000000000001"/>
    <x v="2"/>
    <x v="2"/>
    <s v="SpecOrder"/>
    <x v="2"/>
    <x v="2"/>
    <s v="PRE 2023"/>
    <m/>
    <n v="6"/>
    <n v="1376.25"/>
    <n v="1357.9"/>
    <n v="18.350000000000001"/>
    <n v="0.01"/>
    <n v="229.375"/>
    <n v="36.700000000000003"/>
    <n v="18.350000000000001"/>
    <n v="18.350000000000001"/>
    <n v="1"/>
    <m/>
    <m/>
    <m/>
    <m/>
    <m/>
    <m/>
    <m/>
  </r>
  <r>
    <x v="2147"/>
    <s v="AL-A010129"/>
    <x v="2"/>
    <s v="A010129"/>
    <s v="FLAVORED"/>
    <n v="10000"/>
    <n v="18.350000000000001"/>
    <x v="2"/>
    <x v="2"/>
    <s v="SpecOrder"/>
    <x v="2"/>
    <x v="2"/>
    <s v="PRE 2023"/>
    <m/>
    <n v="6"/>
    <n v="734"/>
    <n v="1376.25"/>
    <n v="-642.25"/>
    <n v="-0.47"/>
    <n v="122.33333333333333"/>
    <n v="440.4"/>
    <n v="220.2"/>
    <n v="220.2"/>
    <n v="1"/>
    <m/>
    <m/>
    <m/>
    <m/>
    <m/>
    <m/>
    <m/>
  </r>
  <r>
    <x v="2148"/>
    <s v="AL-A009046"/>
    <x v="2"/>
    <s v="A009046"/>
    <s v="STRAIGHT"/>
    <n v="7000"/>
    <n v="33.29"/>
    <x v="12"/>
    <x v="5"/>
    <s v="SpecOrder"/>
    <x v="2"/>
    <x v="2"/>
    <s v="PRE 2023"/>
    <m/>
    <n v="5"/>
    <n v="2030.69"/>
    <n v="1431.47"/>
    <n v="599.22"/>
    <n v="0.42"/>
    <n v="406.13800000000003"/>
    <n v="798.96"/>
    <n v="399.48"/>
    <n v="399.48"/>
    <n v="1"/>
    <m/>
    <m/>
    <m/>
    <m/>
    <m/>
    <m/>
    <m/>
  </r>
  <r>
    <x v="2149"/>
    <s v="AL-A030052"/>
    <x v="2"/>
    <s v="A030052"/>
    <s v="STRAIGHT"/>
    <n v="30000"/>
    <n v="32.39"/>
    <x v="12"/>
    <x v="5"/>
    <s v="CGPO2"/>
    <x v="3"/>
    <x v="2"/>
    <d v="2025-12-01T00:00:00"/>
    <m/>
    <n v="1"/>
    <n v="64.78"/>
    <m/>
    <n v="64.78"/>
    <m/>
    <n v="64.78"/>
    <s v=""/>
    <s v=""/>
    <s v=""/>
    <s v=""/>
    <m/>
    <m/>
    <m/>
    <m/>
    <m/>
    <m/>
    <m/>
  </r>
  <r>
    <x v="2150"/>
    <s v="AL-A009946"/>
    <x v="2"/>
    <s v="A009946"/>
    <s v="STRAIGHT"/>
    <n v="9000"/>
    <n v="19.79"/>
    <x v="4"/>
    <x v="3"/>
    <s v="NoReplen"/>
    <x v="2"/>
    <x v="1"/>
    <d v="2025-06-01T00:00:00"/>
    <m/>
    <n v="3"/>
    <n v="571.01"/>
    <m/>
    <n v="571.01"/>
    <m/>
    <n v="190.33666666666667"/>
    <s v=""/>
    <s v=""/>
    <s v=""/>
    <s v=""/>
    <m/>
    <m/>
    <m/>
    <m/>
    <m/>
    <m/>
    <m/>
  </r>
  <r>
    <x v="2151"/>
    <s v="AL-A030031"/>
    <x v="2"/>
    <s v="A030031"/>
    <s v="STRAIGHT"/>
    <n v="30000"/>
    <n v="18.489999999999998"/>
    <x v="2"/>
    <x v="2"/>
    <s v="CGPO 1"/>
    <x v="3"/>
    <x v="2"/>
    <d v="2025-12-01T00:00:00"/>
    <m/>
    <n v="2"/>
    <n v="36.979999999999997"/>
    <m/>
    <n v="36.979999999999997"/>
    <m/>
    <n v="18.489999999999998"/>
    <s v=""/>
    <s v=""/>
    <s v=""/>
    <s v=""/>
    <m/>
    <m/>
    <m/>
    <m/>
    <m/>
    <m/>
    <m/>
  </r>
  <r>
    <x v="2152"/>
    <s v="AL-A005102"/>
    <x v="2"/>
    <s v="A005102"/>
    <s v="STRAIGHT"/>
    <n v="7000"/>
    <n v="149.99"/>
    <x v="4"/>
    <x v="4"/>
    <s v="Allocated1"/>
    <x v="2"/>
    <x v="2"/>
    <s v="PRE 2023"/>
    <m/>
    <n v="1"/>
    <n v="19048.73"/>
    <n v="22048.53"/>
    <n v="-2999.8"/>
    <n v="-0.14000000000000001"/>
    <n v="19048.73"/>
    <n v="7349.51"/>
    <n v="12749.15"/>
    <n v="-5399.64"/>
    <n v="-0.42"/>
    <m/>
    <m/>
    <m/>
    <m/>
    <m/>
    <m/>
    <m/>
  </r>
  <r>
    <x v="2153"/>
    <s v="AL-A000073"/>
    <x v="2"/>
    <s v="A000073"/>
    <n v="0"/>
    <n v="7000"/>
    <n v="14.99"/>
    <x v="10"/>
    <x v="11"/>
    <s v="Replenish"/>
    <x v="1"/>
    <x v="2"/>
    <s v="PRE 2023"/>
    <m/>
    <n v="138"/>
    <n v="48912.37"/>
    <n v="47383.39"/>
    <n v="1528.98"/>
    <n v="0.03"/>
    <n v="354.43746376811595"/>
    <n v="16219.18"/>
    <n v="21285.8"/>
    <n v="-5066.62"/>
    <n v="-0.24"/>
    <m/>
    <m/>
    <m/>
    <m/>
    <m/>
    <m/>
    <m/>
  </r>
  <r>
    <x v="2154"/>
    <s v="AL-A001045"/>
    <x v="2"/>
    <s v="A001045"/>
    <n v="0"/>
    <n v="7000"/>
    <n v="14.99"/>
    <x v="10"/>
    <x v="11"/>
    <s v="Replenish"/>
    <x v="1"/>
    <x v="2"/>
    <s v="PRE 2023"/>
    <m/>
    <n v="114"/>
    <n v="41417.370000000003"/>
    <n v="42046.95"/>
    <n v="-629.58000000000004"/>
    <n v="-0.01"/>
    <n v="363.31026315789478"/>
    <n v="10208.19"/>
    <n v="9458.69"/>
    <n v="749.5"/>
    <n v="0.08"/>
    <m/>
    <m/>
    <m/>
    <m/>
    <m/>
    <m/>
    <m/>
  </r>
  <r>
    <x v="2155"/>
    <s v="AL-E010378"/>
    <x v="4"/>
    <s v="E010378"/>
    <s v="STRAIGHT"/>
    <n v="10000"/>
    <n v="13.79"/>
    <x v="10"/>
    <x v="11"/>
    <s v="NoReplen"/>
    <x v="2"/>
    <x v="4"/>
    <s v="PRE 2023"/>
    <m/>
    <n v="1"/>
    <m/>
    <n v="303.38"/>
    <n v="-303.38"/>
    <n v="-1"/>
    <n v="0"/>
    <s v=""/>
    <s v=""/>
    <s v=""/>
    <s v=""/>
    <m/>
    <m/>
    <m/>
    <m/>
    <m/>
    <m/>
    <m/>
  </r>
  <r>
    <x v="2156"/>
    <s v="AL-A007995"/>
    <x v="2"/>
    <s v="A007995"/>
    <s v="SINGLE MALT"/>
    <n v="7000"/>
    <n v="39.99"/>
    <x v="6"/>
    <x v="5"/>
    <s v="Replenish"/>
    <x v="1"/>
    <x v="2"/>
    <d v="2023-05-01T00:00:00"/>
    <m/>
    <n v="40"/>
    <n v="14314.26"/>
    <n v="14341.33"/>
    <n v="-27.07"/>
    <n v="0"/>
    <n v="357.85649999999998"/>
    <n v="48328.44"/>
    <n v="36908.57"/>
    <n v="11419.87"/>
    <n v="0.31"/>
    <m/>
    <m/>
    <m/>
    <m/>
    <m/>
    <m/>
    <m/>
  </r>
  <r>
    <x v="2157"/>
    <s v="AL-A007516"/>
    <x v="2"/>
    <s v="A007516"/>
    <s v="STRAIGHT"/>
    <n v="7000"/>
    <n v="19.989999999999998"/>
    <x v="7"/>
    <x v="2"/>
    <s v="NoReplen"/>
    <x v="1"/>
    <x v="3"/>
    <s v="PRE 2023"/>
    <m/>
    <n v="13"/>
    <n v="459.77"/>
    <n v="919.54"/>
    <n v="-459.77"/>
    <n v="-0.5"/>
    <n v="35.366923076923072"/>
    <n v="99.95"/>
    <n v="659.67"/>
    <n v="-559.72"/>
    <n v="-0.85"/>
    <m/>
    <m/>
    <m/>
    <m/>
    <m/>
    <m/>
    <m/>
  </r>
  <r>
    <x v="2158"/>
    <s v="AL-A005148"/>
    <x v="2"/>
    <s v="A005148"/>
    <s v="BLENDED"/>
    <n v="7000"/>
    <n v="239.99"/>
    <x v="5"/>
    <x v="4"/>
    <s v="NoReplen"/>
    <x v="2"/>
    <x v="1"/>
    <s v="PRE 2023"/>
    <m/>
    <n v="2"/>
    <n v="1679.93"/>
    <n v="1279.95"/>
    <n v="399.98"/>
    <n v="0.31"/>
    <n v="839.96500000000003"/>
    <n v="239.99"/>
    <n v="239.99"/>
    <n v="0"/>
    <n v="0"/>
    <m/>
    <m/>
    <m/>
    <m/>
    <m/>
    <m/>
    <m/>
  </r>
  <r>
    <x v="2159"/>
    <s v="AL-A030271"/>
    <x v="2"/>
    <s v="A030271"/>
    <n v="0"/>
    <n v="30000"/>
    <n v="39.99"/>
    <x v="8"/>
    <x v="5"/>
    <s v="CGPO2"/>
    <x v="3"/>
    <x v="2"/>
    <d v="2024-07-01T00:00:00"/>
    <m/>
    <n v="2"/>
    <n v="79.98"/>
    <n v="79.98"/>
    <n v="0"/>
    <n v="0"/>
    <n v="39.99"/>
    <n v="4798.8"/>
    <n v="5998.5"/>
    <n v="-1199.7"/>
    <n v="-0.2"/>
    <m/>
    <m/>
    <m/>
    <m/>
    <m/>
    <m/>
    <m/>
  </r>
  <r>
    <x v="2160"/>
    <s v="AL-A010193"/>
    <x v="2"/>
    <s v="A010193"/>
    <n v="0"/>
    <n v="10000"/>
    <n v="39.99"/>
    <x v="8"/>
    <x v="5"/>
    <s v="Delisted"/>
    <x v="2"/>
    <x v="4"/>
    <s v="PRE 2023"/>
    <m/>
    <n v="1"/>
    <n v="0"/>
    <n v="0"/>
    <n v="0"/>
    <m/>
    <n v="0"/>
    <s v=""/>
    <s v=""/>
    <s v=""/>
    <s v=""/>
    <m/>
    <m/>
    <m/>
    <m/>
    <m/>
    <m/>
    <m/>
  </r>
  <r>
    <x v="2161"/>
    <s v="AL-A030696"/>
    <x v="2"/>
    <s v="A030696"/>
    <n v="0"/>
    <n v="30000"/>
    <n v="39.99"/>
    <x v="8"/>
    <x v="5"/>
    <s v="CGPO 1"/>
    <x v="3"/>
    <x v="2"/>
    <d v="2025-06-01T00:00:00"/>
    <m/>
    <n v="1"/>
    <n v="39.99"/>
    <m/>
    <n v="39.99"/>
    <m/>
    <n v="39.99"/>
    <n v="9117.7199999999993"/>
    <n v="6718.32"/>
    <n v="2399.4"/>
    <n v="0.36"/>
    <m/>
    <m/>
    <m/>
    <m/>
    <m/>
    <m/>
    <m/>
  </r>
  <r>
    <x v="2162"/>
    <s v="AL-A009557"/>
    <x v="2"/>
    <s v="A009557"/>
    <n v="0"/>
    <n v="9000"/>
    <n v="23.39"/>
    <x v="8"/>
    <x v="2"/>
    <s v="Delisted"/>
    <x v="2"/>
    <x v="1"/>
    <s v="PRE 2023"/>
    <m/>
    <n v="2"/>
    <n v="0"/>
    <m/>
    <n v="0"/>
    <m/>
    <n v="0"/>
    <n v="0"/>
    <n v="514.58000000000004"/>
    <n v="-514.58000000000004"/>
    <n v="-1"/>
    <m/>
    <m/>
    <m/>
    <m/>
    <m/>
    <m/>
    <m/>
  </r>
  <r>
    <x v="2163"/>
    <s v="AL-E008202"/>
    <x v="4"/>
    <s v="E008202"/>
    <n v="0"/>
    <n v="8000"/>
    <n v="8.09"/>
    <x v="13"/>
    <x v="8"/>
    <s v="NoReplen"/>
    <x v="6"/>
    <x v="1"/>
    <s v="PRE 2023"/>
    <m/>
    <n v="17"/>
    <n v="3582.06"/>
    <n v="3345.52"/>
    <n v="236.54"/>
    <n v="7.0000000000000007E-2"/>
    <n v="210.70941176470589"/>
    <n v="1621.23"/>
    <n v="3466.93"/>
    <n v="-1845.7"/>
    <n v="-0.53"/>
    <m/>
    <m/>
    <m/>
    <m/>
    <m/>
    <m/>
    <m/>
  </r>
  <r>
    <x v="2164"/>
    <s v="AL-F000202"/>
    <x v="5"/>
    <s v="F000202"/>
    <n v="0"/>
    <n v="7000"/>
    <n v="18.989999999999998"/>
    <x v="13"/>
    <x v="8"/>
    <s v="Replenish"/>
    <x v="1"/>
    <x v="2"/>
    <s v="PRE 2023"/>
    <m/>
    <n v="145"/>
    <n v="146716.74"/>
    <n v="162801.26999999999"/>
    <n v="-16084.53"/>
    <n v="-0.1"/>
    <n v="1011.8395862068965"/>
    <n v="35397.360000000001"/>
    <n v="39062.43"/>
    <n v="-3665.07"/>
    <n v="-0.09"/>
    <m/>
    <m/>
    <m/>
    <m/>
    <m/>
    <m/>
    <m/>
  </r>
  <r>
    <x v="2165"/>
    <s v="AL-E008057"/>
    <x v="4"/>
    <s v="E008057"/>
    <s v="STRAIGHT"/>
    <n v="8000"/>
    <n v="6.22"/>
    <x v="7"/>
    <x v="9"/>
    <s v="NoReplen"/>
    <x v="6"/>
    <x v="1"/>
    <s v="PRE 2023"/>
    <m/>
    <n v="11"/>
    <n v="3535.24"/>
    <n v="3446.16"/>
    <n v="89.08"/>
    <n v="0.03"/>
    <n v="321.38545454545454"/>
    <n v="3953.82"/>
    <n v="6580.92"/>
    <n v="-2627.1"/>
    <n v="-0.4"/>
    <m/>
    <m/>
    <m/>
    <m/>
    <m/>
    <m/>
    <m/>
  </r>
  <r>
    <x v="2166"/>
    <s v="AL-F000310"/>
    <x v="5"/>
    <s v="F000310"/>
    <s v="STRAIGHT"/>
    <n v="7000"/>
    <n v="16.989999999999998"/>
    <x v="7"/>
    <x v="9"/>
    <s v="Replenish"/>
    <x v="1"/>
    <x v="2"/>
    <s v="PRE 2023"/>
    <m/>
    <n v="151"/>
    <n v="107393.79"/>
    <n v="128342.46"/>
    <n v="-20948.669999999998"/>
    <n v="-0.16"/>
    <n v="711.21715231788073"/>
    <n v="24295.7"/>
    <n v="25977.71"/>
    <n v="-1682.01"/>
    <n v="-0.06"/>
    <m/>
    <m/>
    <m/>
    <m/>
    <m/>
    <m/>
    <m/>
  </r>
  <r>
    <x v="2167"/>
    <s v="AL-B000310"/>
    <x v="6"/>
    <s v="B000310"/>
    <s v="STRAIGHT"/>
    <n v="7000"/>
    <n v="3.99"/>
    <x v="7"/>
    <x v="9"/>
    <s v="Replenish"/>
    <x v="1"/>
    <x v="2"/>
    <s v="PRE 2023"/>
    <m/>
    <n v="152"/>
    <n v="40985.279999999999"/>
    <n v="39088.43"/>
    <n v="1896.85"/>
    <n v="0.05"/>
    <n v="269.64"/>
    <n v="33228.720000000001"/>
    <n v="32884.32"/>
    <n v="344.4"/>
    <n v="0.01"/>
    <m/>
    <m/>
    <m/>
    <m/>
    <m/>
    <m/>
    <m/>
  </r>
  <r>
    <x v="2168"/>
    <s v="AL-A000197"/>
    <x v="2"/>
    <s v="A000197"/>
    <s v="STRAIGHT"/>
    <n v="7000"/>
    <n v="7.99"/>
    <x v="7"/>
    <x v="9"/>
    <s v="Replenish"/>
    <x v="1"/>
    <x v="2"/>
    <s v="PRE 2023"/>
    <m/>
    <n v="146"/>
    <n v="41540.01"/>
    <n v="43657.36"/>
    <n v="-2117.35"/>
    <n v="-0.05"/>
    <n v="284.52061643835617"/>
    <n v="34916.300000000003"/>
    <n v="32519.3"/>
    <n v="2397"/>
    <n v="7.0000000000000007E-2"/>
    <m/>
    <m/>
    <m/>
    <m/>
    <m/>
    <m/>
    <m/>
  </r>
  <r>
    <x v="2169"/>
    <s v="AL-A070377"/>
    <x v="2"/>
    <s v="A070377"/>
    <s v="STRAIGHT"/>
    <n v="70000"/>
    <n v="39.99"/>
    <x v="13"/>
    <x v="5"/>
    <s v="NoReplen"/>
    <x v="1"/>
    <x v="3"/>
    <d v="2025-01-01T00:00:00"/>
    <m/>
    <n v="48"/>
    <n v="22138.98"/>
    <n v="10597.17"/>
    <n v="11541.81"/>
    <n v="1.0900000000000001"/>
    <n v="461.22874999999999"/>
    <n v="18655.04"/>
    <n v="36230.58"/>
    <n v="-17575.54"/>
    <n v="-0.49"/>
    <m/>
    <m/>
    <m/>
    <m/>
    <m/>
    <m/>
    <m/>
  </r>
  <r>
    <x v="2170"/>
    <s v="AL-J030720"/>
    <x v="1"/>
    <s v="J030720"/>
    <n v="0"/>
    <n v="30000"/>
    <n v="9.99"/>
    <x v="1"/>
    <x v="1"/>
    <s v="CGPO 1"/>
    <x v="3"/>
    <x v="2"/>
    <d v="2024-12-01T00:00:00"/>
    <m/>
    <n v="1"/>
    <n v="132.36000000000001"/>
    <n v="43.96"/>
    <n v="88.4"/>
    <n v="2.0099999999999998"/>
    <n v="132.36000000000001"/>
    <n v="0"/>
    <n v="659.4"/>
    <n v="-659.4"/>
    <n v="-1"/>
    <m/>
    <m/>
    <m/>
    <m/>
    <m/>
    <m/>
    <m/>
  </r>
  <r>
    <x v="2171"/>
    <s v="AL-J030721"/>
    <x v="1"/>
    <s v="J030721"/>
    <n v="0"/>
    <n v="30000"/>
    <n v="9.99"/>
    <x v="1"/>
    <x v="1"/>
    <s v="CGPO 1"/>
    <x v="3"/>
    <x v="2"/>
    <d v="2024-12-01T00:00:00"/>
    <m/>
    <n v="1"/>
    <n v="259.74"/>
    <n v="43.96"/>
    <n v="215.78"/>
    <n v="4.91"/>
    <n v="259.74"/>
    <n v="449.58"/>
    <n v="659.4"/>
    <n v="-209.82"/>
    <n v="-0.32"/>
    <m/>
    <m/>
    <m/>
    <m/>
    <m/>
    <m/>
    <m/>
  </r>
  <r>
    <x v="2172"/>
    <s v="AL-J030722"/>
    <x v="1"/>
    <s v="J030722"/>
    <n v="0"/>
    <n v="30000"/>
    <n v="9.99"/>
    <x v="1"/>
    <x v="1"/>
    <s v="CGPO 1"/>
    <x v="3"/>
    <x v="2"/>
    <d v="2024-12-01T00:00:00"/>
    <m/>
    <n v="1"/>
    <n v="172.83"/>
    <n v="10.99"/>
    <n v="161.84"/>
    <n v="14.73"/>
    <n v="172.83"/>
    <n v="263.76"/>
    <n v="659.4"/>
    <n v="-395.64"/>
    <n v="-0.6"/>
    <m/>
    <m/>
    <m/>
    <m/>
    <m/>
    <m/>
    <m/>
  </r>
  <r>
    <x v="2173"/>
    <s v="AL-J030725"/>
    <x v="1"/>
    <s v="J030725"/>
    <n v="0"/>
    <n v="30000"/>
    <n v="9.99"/>
    <x v="1"/>
    <x v="1"/>
    <s v="CGPO 1"/>
    <x v="3"/>
    <x v="2"/>
    <d v="2025-01-01T00:00:00"/>
    <m/>
    <n v="1"/>
    <n v="299.7"/>
    <n v="65.94"/>
    <n v="233.76"/>
    <n v="3.55"/>
    <n v="299.7"/>
    <n v="659.4"/>
    <n v="659.4"/>
    <n v="0"/>
    <n v="0"/>
    <m/>
    <m/>
    <m/>
    <m/>
    <m/>
    <m/>
    <m/>
  </r>
  <r>
    <x v="2174"/>
    <s v="AL-J070369"/>
    <x v="1"/>
    <s v="J070369"/>
    <n v="0"/>
    <n v="70000"/>
    <n v="19.989999999999998"/>
    <x v="1"/>
    <x v="1"/>
    <s v="Replenish"/>
    <x v="1"/>
    <x v="2"/>
    <d v="2024-11-01T00:00:00"/>
    <m/>
    <n v="12"/>
    <n v="1421.3"/>
    <n v="2067.06"/>
    <n v="-645.76"/>
    <n v="-0.31"/>
    <n v="118.44166666666666"/>
    <n v="6410.97"/>
    <n v="23683.23"/>
    <n v="-17272.259999999998"/>
    <n v="-0.73"/>
    <m/>
    <m/>
    <m/>
    <m/>
    <m/>
    <m/>
    <m/>
  </r>
  <r>
    <x v="2175"/>
    <s v="AL-F008116"/>
    <x v="5"/>
    <s v="F008116"/>
    <n v="0"/>
    <n v="7000"/>
    <n v="14.99"/>
    <x v="6"/>
    <x v="8"/>
    <s v="NoReplen"/>
    <x v="6"/>
    <x v="3"/>
    <s v="PRE 2023"/>
    <m/>
    <n v="1"/>
    <n v="89.94"/>
    <n v="44.97"/>
    <n v="44.97"/>
    <n v="1"/>
    <n v="89.94"/>
    <n v="0"/>
    <n v="74.95"/>
    <n v="-74.95"/>
    <n v="-1"/>
    <m/>
    <m/>
    <m/>
    <m/>
    <m/>
    <m/>
    <m/>
  </r>
  <r>
    <x v="2176"/>
    <s v="AL-A009082"/>
    <x v="2"/>
    <s v="A009082"/>
    <s v="SINGLE MALT"/>
    <n v="7000"/>
    <n v="49.19"/>
    <x v="5"/>
    <x v="5"/>
    <s v="Delisted"/>
    <x v="2"/>
    <x v="4"/>
    <s v="PRE 2023"/>
    <m/>
    <s v=""/>
    <m/>
    <n v="196.76"/>
    <n v="-196.76"/>
    <n v="-1"/>
    <s v=""/>
    <s v=""/>
    <s v=""/>
    <s v=""/>
    <s v=""/>
    <m/>
    <m/>
    <m/>
    <m/>
    <m/>
    <m/>
    <m/>
  </r>
  <r>
    <x v="2177"/>
    <s v="AL-A009084"/>
    <x v="2"/>
    <s v="A009084"/>
    <s v="SINGLE MALT"/>
    <n v="7000"/>
    <n v="74.989999999999995"/>
    <x v="5"/>
    <x v="6"/>
    <s v="NoReplen"/>
    <x v="2"/>
    <x v="4"/>
    <s v="PRE 2023"/>
    <m/>
    <s v=""/>
    <n v="149.97999999999999"/>
    <n v="324.95999999999998"/>
    <n v="-174.98"/>
    <n v="-0.54"/>
    <s v=""/>
    <s v=""/>
    <s v=""/>
    <s v=""/>
    <s v=""/>
    <m/>
    <m/>
    <m/>
    <m/>
    <m/>
    <m/>
    <m/>
  </r>
  <r>
    <x v="2178"/>
    <s v="AL-A009085"/>
    <x v="2"/>
    <s v="A009085"/>
    <s v="SINGLE MALT"/>
    <n v="7000"/>
    <n v="74.989999999999995"/>
    <x v="5"/>
    <x v="6"/>
    <s v="NoReplen"/>
    <x v="2"/>
    <x v="1"/>
    <s v="PRE 2023"/>
    <m/>
    <s v=""/>
    <n v="749.9"/>
    <n v="774.91"/>
    <n v="-25.01"/>
    <n v="-0.03"/>
    <s v=""/>
    <s v=""/>
    <s v=""/>
    <s v=""/>
    <s v=""/>
    <m/>
    <m/>
    <m/>
    <m/>
    <m/>
    <m/>
    <m/>
  </r>
  <r>
    <x v="2179"/>
    <s v="AL-A009088"/>
    <x v="2"/>
    <s v="A009088"/>
    <s v="SINGLE MALT"/>
    <n v="7000"/>
    <n v="35.39"/>
    <x v="5"/>
    <x v="2"/>
    <s v="Delisted"/>
    <x v="2"/>
    <x v="4"/>
    <s v="PRE 2023"/>
    <m/>
    <s v=""/>
    <m/>
    <n v="212.34"/>
    <n v="-212.34"/>
    <n v="-1"/>
    <s v=""/>
    <s v=""/>
    <s v=""/>
    <s v=""/>
    <s v=""/>
    <m/>
    <m/>
    <m/>
    <m/>
    <m/>
    <m/>
    <m/>
  </r>
  <r>
    <x v="2180"/>
    <s v="AL-A009083"/>
    <x v="2"/>
    <s v="A009083"/>
    <s v="SINGLE MALT"/>
    <n v="7000"/>
    <n v="83.99"/>
    <x v="5"/>
    <x v="6"/>
    <s v="NoReplen"/>
    <x v="2"/>
    <x v="1"/>
    <s v="PRE 2023"/>
    <m/>
    <n v="1"/>
    <n v="335.96"/>
    <n v="2057.7600000000002"/>
    <n v="-1721.8"/>
    <n v="-0.84"/>
    <n v="335.96"/>
    <n v="0"/>
    <n v="265.97000000000003"/>
    <n v="-265.97000000000003"/>
    <n v="-1"/>
    <m/>
    <m/>
    <m/>
    <m/>
    <m/>
    <m/>
    <m/>
  </r>
  <r>
    <x v="2181"/>
    <s v="AL-A009086"/>
    <x v="2"/>
    <s v="A009086"/>
    <s v="SINGLE MALT"/>
    <n v="7000"/>
    <n v="101.99"/>
    <x v="5"/>
    <x v="4"/>
    <s v="NoReplen"/>
    <x v="2"/>
    <x v="1"/>
    <s v="PRE 2023"/>
    <m/>
    <n v="3"/>
    <n v="713.93"/>
    <n v="2056.8000000000002"/>
    <n v="-1342.87"/>
    <n v="-0.65"/>
    <n v="237.97666666666666"/>
    <n v="101.99"/>
    <n v="509.95"/>
    <n v="-407.96"/>
    <n v="-0.8"/>
    <m/>
    <m/>
    <m/>
    <m/>
    <m/>
    <m/>
    <m/>
  </r>
  <r>
    <x v="2182"/>
    <s v="AL-A007041"/>
    <x v="2"/>
    <s v="A007041"/>
    <s v="SINGLE MALT"/>
    <n v="7000"/>
    <n v="34.19"/>
    <x v="5"/>
    <x v="2"/>
    <s v="NoReplen"/>
    <x v="1"/>
    <x v="1"/>
    <s v="PRE 2023"/>
    <m/>
    <n v="0"/>
    <n v="170.95"/>
    <n v="9459.49"/>
    <n v="-9288.5400000000009"/>
    <n v="-0.98"/>
    <s v=""/>
    <n v="239.33"/>
    <n v="444.48"/>
    <n v="-205.15"/>
    <n v="-0.46"/>
    <m/>
    <m/>
    <m/>
    <m/>
    <m/>
    <m/>
    <m/>
  </r>
  <r>
    <x v="2183"/>
    <s v="AL-A010086"/>
    <x v="2"/>
    <s v="A010086"/>
    <s v="SINGLE MALT"/>
    <n v="7000"/>
    <n v="80.989999999999995"/>
    <x v="5"/>
    <x v="6"/>
    <s v="SpecOrder"/>
    <x v="2"/>
    <x v="3"/>
    <s v="PRE 2023"/>
    <m/>
    <s v=""/>
    <m/>
    <n v="94.49"/>
    <n v="-94.49"/>
    <n v="-1"/>
    <s v=""/>
    <s v=""/>
    <s v=""/>
    <s v=""/>
    <s v=""/>
    <m/>
    <m/>
    <m/>
    <m/>
    <m/>
    <m/>
    <m/>
  </r>
  <r>
    <x v="2184"/>
    <s v="AL-A009096"/>
    <x v="2"/>
    <s v="A009096"/>
    <s v="SINGLE MALT"/>
    <n v="7000"/>
    <n v="23.99"/>
    <x v="5"/>
    <x v="3"/>
    <s v="NoReplen"/>
    <x v="2"/>
    <x v="4"/>
    <s v="PRE 2023"/>
    <m/>
    <s v=""/>
    <m/>
    <n v="1943.19"/>
    <n v="-1943.19"/>
    <n v="-1"/>
    <s v=""/>
    <n v="0"/>
    <n v="359.85"/>
    <n v="-359.85"/>
    <n v="-1"/>
    <m/>
    <m/>
    <m/>
    <m/>
    <m/>
    <m/>
    <m/>
  </r>
  <r>
    <x v="2185"/>
    <s v="AL-A010087"/>
    <x v="2"/>
    <s v="A010087"/>
    <s v="SINGLE MALT"/>
    <n v="7000"/>
    <n v="49.79"/>
    <x v="5"/>
    <x v="5"/>
    <s v="Delisted"/>
    <x v="2"/>
    <x v="4"/>
    <s v="PRE 2023"/>
    <m/>
    <s v=""/>
    <m/>
    <n v="132.78"/>
    <n v="-132.78"/>
    <n v="-1"/>
    <s v=""/>
    <s v=""/>
    <s v=""/>
    <s v=""/>
    <s v=""/>
    <m/>
    <m/>
    <m/>
    <m/>
    <m/>
    <m/>
    <m/>
  </r>
  <r>
    <x v="2186"/>
    <s v="AL-A001833"/>
    <x v="2"/>
    <s v="A001833"/>
    <s v="SINGLE MALT"/>
    <n v="7000"/>
    <n v="79.989999999999995"/>
    <x v="5"/>
    <x v="6"/>
    <s v="Replenish"/>
    <x v="1"/>
    <x v="2"/>
    <s v="PRE 2023"/>
    <m/>
    <n v="39"/>
    <n v="27036.48"/>
    <n v="21392.22"/>
    <n v="5644.26"/>
    <n v="0.26"/>
    <n v="693.24307692307696"/>
    <n v="7289.05"/>
    <n v="12768.36"/>
    <n v="-5479.31"/>
    <n v="-0.43"/>
    <m/>
    <m/>
    <m/>
    <m/>
    <m/>
    <m/>
    <m/>
  </r>
  <r>
    <x v="2187"/>
    <s v="AL-A010333"/>
    <x v="2"/>
    <s v="A010333"/>
    <s v="SINGLE MALT"/>
    <n v="10000"/>
    <n v="129.99"/>
    <x v="5"/>
    <x v="4"/>
    <s v="Allocated2"/>
    <x v="2"/>
    <x v="2"/>
    <s v="PRE 2023"/>
    <m/>
    <n v="1"/>
    <n v="129.99"/>
    <n v="1559.88"/>
    <n v="-1429.89"/>
    <n v="-0.92"/>
    <n v="129.99"/>
    <s v=""/>
    <s v=""/>
    <s v=""/>
    <s v=""/>
    <m/>
    <m/>
    <m/>
    <m/>
    <m/>
    <m/>
    <m/>
  </r>
  <r>
    <x v="2188"/>
    <s v="AL-A009261"/>
    <x v="2"/>
    <s v="A009261"/>
    <s v="SINGLE MALT"/>
    <n v="9000"/>
    <n v="221.99"/>
    <x v="5"/>
    <x v="4"/>
    <s v="SpecOrder"/>
    <x v="2"/>
    <x v="1"/>
    <d v="2023-11-01T00:00:00"/>
    <m/>
    <n v="6"/>
    <n v="7991.64"/>
    <n v="5919.82"/>
    <n v="2071.8200000000002"/>
    <n v="0.35"/>
    <n v="1331.94"/>
    <s v=""/>
    <s v=""/>
    <s v=""/>
    <s v=""/>
    <m/>
    <m/>
    <m/>
    <m/>
    <m/>
    <m/>
    <m/>
  </r>
  <r>
    <x v="2189"/>
    <s v="AL-L009321"/>
    <x v="9"/>
    <s v="L009321"/>
    <s v="STRAIGHT"/>
    <n v="9000"/>
    <n v="99.99"/>
    <x v="5"/>
    <x v="4"/>
    <s v="SpecOrder"/>
    <x v="2"/>
    <x v="2"/>
    <d v="2023-07-01T00:00:00"/>
    <m/>
    <n v="1"/>
    <m/>
    <n v="99.99"/>
    <n v="-99.99"/>
    <n v="-1"/>
    <n v="0"/>
    <s v=""/>
    <s v=""/>
    <s v=""/>
    <s v=""/>
    <m/>
    <m/>
    <m/>
    <m/>
    <m/>
    <m/>
    <m/>
  </r>
  <r>
    <x v="2190"/>
    <s v="AL-A010334"/>
    <x v="2"/>
    <s v="A010334"/>
    <s v="STRAIGHT"/>
    <n v="10000"/>
    <n v="56.99"/>
    <x v="5"/>
    <x v="6"/>
    <s v="NoReplen"/>
    <x v="2"/>
    <x v="1"/>
    <s v="PRE 2023"/>
    <m/>
    <n v="2"/>
    <n v="4445.22"/>
    <n v="5089.4399999999996"/>
    <n v="-644.22"/>
    <n v="-0.13"/>
    <n v="2222.61"/>
    <n v="170.97"/>
    <n v="179.98"/>
    <n v="-9.01"/>
    <n v="-0.05"/>
    <m/>
    <m/>
    <m/>
    <m/>
    <m/>
    <m/>
    <m/>
  </r>
  <r>
    <x v="2191"/>
    <s v="AL-A004657"/>
    <x v="2"/>
    <s v="A004657"/>
    <s v="SINGLE MALT"/>
    <n v="7000"/>
    <n v="136.99"/>
    <x v="5"/>
    <x v="4"/>
    <s v="SpecOrder"/>
    <x v="2"/>
    <x v="2"/>
    <s v="PRE 2023"/>
    <m/>
    <n v="0"/>
    <m/>
    <n v="801.94"/>
    <n v="-801.94"/>
    <n v="-1"/>
    <s v=""/>
    <n v="273.98"/>
    <n v="547.96"/>
    <n v="-273.98"/>
    <n v="-0.5"/>
    <m/>
    <m/>
    <m/>
    <m/>
    <m/>
    <m/>
    <m/>
  </r>
  <r>
    <x v="2192"/>
    <s v="AL-A004619"/>
    <x v="2"/>
    <s v="A004619"/>
    <s v="SINGLE MALT"/>
    <n v="7000"/>
    <n v="61.19"/>
    <x v="5"/>
    <x v="6"/>
    <s v="NoReplen"/>
    <x v="2"/>
    <x v="1"/>
    <s v="PRE 2023"/>
    <m/>
    <s v=""/>
    <n v="1835.7"/>
    <n v="1733.83"/>
    <n v="101.87"/>
    <n v="0.06"/>
    <s v=""/>
    <n v="0"/>
    <n v="101.99"/>
    <n v="-101.99"/>
    <n v="-1"/>
    <m/>
    <m/>
    <m/>
    <m/>
    <m/>
    <m/>
    <m/>
  </r>
  <r>
    <x v="2193"/>
    <s v="AL-F000068"/>
    <x v="5"/>
    <s v="F000068"/>
    <s v="SINGLE MALT"/>
    <n v="7000"/>
    <n v="109.99"/>
    <x v="5"/>
    <x v="6"/>
    <s v="Replenish"/>
    <x v="1"/>
    <x v="2"/>
    <s v="PRE 2023"/>
    <m/>
    <n v="34"/>
    <n v="47325.66"/>
    <n v="43446.05"/>
    <n v="3879.61"/>
    <n v="0.09"/>
    <n v="1391.9311764705883"/>
    <n v="8674.2000000000007"/>
    <n v="7809.29"/>
    <n v="864.91"/>
    <n v="0.11"/>
    <m/>
    <m/>
    <m/>
    <m/>
    <m/>
    <m/>
    <m/>
  </r>
  <r>
    <x v="2194"/>
    <s v="AL-D004148"/>
    <x v="3"/>
    <s v="D004148"/>
    <s v="SINGLE MALT"/>
    <n v="7000"/>
    <n v="2.99"/>
    <x v="5"/>
    <x v="7"/>
    <s v="NoReplen"/>
    <x v="2"/>
    <x v="1"/>
    <s v="PRE 2023"/>
    <m/>
    <n v="1"/>
    <n v="59.8"/>
    <n v="307.08"/>
    <n v="-247.28"/>
    <n v="-0.81"/>
    <n v="59.8"/>
    <n v="71.760000000000005"/>
    <n v="0"/>
    <n v="71.760000000000005"/>
    <n v="0"/>
    <m/>
    <m/>
    <m/>
    <m/>
    <m/>
    <m/>
    <m/>
  </r>
  <r>
    <x v="2195"/>
    <s v="AL-B000068"/>
    <x v="6"/>
    <s v="B000068"/>
    <s v="SINGLE MALT"/>
    <n v="7000"/>
    <n v="28.99"/>
    <x v="5"/>
    <x v="6"/>
    <s v="Replenish"/>
    <x v="1"/>
    <x v="2"/>
    <s v="PRE 2023"/>
    <m/>
    <n v="83"/>
    <n v="31860.01"/>
    <n v="34643.050000000003"/>
    <n v="-2783.04"/>
    <n v="-0.08"/>
    <n v="383.85554216867467"/>
    <n v="15451.67"/>
    <n v="18437.64"/>
    <n v="-2985.97"/>
    <n v="-0.16"/>
    <m/>
    <m/>
    <m/>
    <m/>
    <m/>
    <m/>
    <m/>
  </r>
  <r>
    <x v="2196"/>
    <s v="AL-A000068"/>
    <x v="2"/>
    <s v="A000068"/>
    <s v="SINGLE MALT"/>
    <n v="7000"/>
    <n v="55.99"/>
    <x v="5"/>
    <x v="6"/>
    <s v="Replenish"/>
    <x v="1"/>
    <x v="2"/>
    <s v="PRE 2023"/>
    <m/>
    <n v="154"/>
    <n v="136744.29999999999"/>
    <n v="162546.39000000001"/>
    <n v="-25802.09"/>
    <n v="-0.16"/>
    <n v="887.94999999999993"/>
    <n v="161801.76999999999"/>
    <n v="224223.06"/>
    <n v="-62421.29"/>
    <n v="-0.28000000000000003"/>
    <m/>
    <m/>
    <m/>
    <m/>
    <m/>
    <m/>
    <m/>
  </r>
  <r>
    <x v="2197"/>
    <s v="AL-B001612"/>
    <x v="6"/>
    <s v="B001612"/>
    <s v="STRAIGHT"/>
    <n v="1000"/>
    <n v="24.99"/>
    <x v="4"/>
    <x v="5"/>
    <s v="Replenish"/>
    <x v="1"/>
    <x v="2"/>
    <d v="2025-09-08T00:00:00"/>
    <m/>
    <n v="22"/>
    <n v="7322.07"/>
    <m/>
    <n v="7322.07"/>
    <m/>
    <n v="332.82136363636363"/>
    <n v="4323.2700000000004"/>
    <n v="0"/>
    <n v="4323.2700000000004"/>
    <n v="0"/>
    <m/>
    <m/>
    <m/>
    <m/>
    <m/>
    <m/>
    <m/>
  </r>
  <r>
    <x v="2198"/>
    <s v="AL-A001612"/>
    <x v="2"/>
    <s v="A001612"/>
    <s v="SINGLE MALT"/>
    <n v="7000"/>
    <n v="71.989999999999995"/>
    <x v="5"/>
    <x v="6"/>
    <s v="Replenish"/>
    <x v="1"/>
    <x v="2"/>
    <s v="PRE 2023"/>
    <m/>
    <n v="93"/>
    <n v="60247.42"/>
    <n v="56590.86"/>
    <n v="3656.56"/>
    <n v="0.06"/>
    <n v="647.82172043010746"/>
    <n v="50194.94"/>
    <n v="56514.96"/>
    <n v="-6320.02"/>
    <n v="-0.11"/>
    <m/>
    <m/>
    <m/>
    <m/>
    <m/>
    <m/>
    <m/>
  </r>
  <r>
    <x v="2199"/>
    <s v="AL-A005944"/>
    <x v="2"/>
    <s v="A005944"/>
    <s v="SINGLE MALT"/>
    <n v="7000"/>
    <n v="681.99"/>
    <x v="5"/>
    <x v="4"/>
    <s v="SpecOrder"/>
    <x v="2"/>
    <x v="2"/>
    <s v="PRE 2023"/>
    <m/>
    <n v="3"/>
    <m/>
    <n v="681.99"/>
    <n v="-681.99"/>
    <n v="-1"/>
    <n v="0"/>
    <n v="681.99"/>
    <n v="0"/>
    <n v="681.99"/>
    <n v="0"/>
    <m/>
    <m/>
    <m/>
    <m/>
    <m/>
    <m/>
    <m/>
  </r>
  <r>
    <x v="2200"/>
    <s v="AL-A000168"/>
    <x v="2"/>
    <s v="A000168"/>
    <s v="SINGLE MALT"/>
    <n v="7000"/>
    <n v="164.99"/>
    <x v="5"/>
    <x v="4"/>
    <s v="Replenish"/>
    <x v="1"/>
    <x v="2"/>
    <s v="PRE 2023"/>
    <m/>
    <n v="73"/>
    <n v="30688.12"/>
    <n v="33822.949999999997"/>
    <n v="-3134.83"/>
    <n v="-0.09"/>
    <n v="420.38520547945205"/>
    <n v="69590.75"/>
    <n v="66655.960000000006"/>
    <n v="2934.79"/>
    <n v="0.04"/>
    <m/>
    <m/>
    <m/>
    <m/>
    <m/>
    <m/>
    <m/>
  </r>
  <r>
    <x v="2201"/>
    <s v="AL-A070594"/>
    <x v="2"/>
    <s v="A070594"/>
    <s v="SINGLE MALT"/>
    <n v="70000"/>
    <n v="74.989999999999995"/>
    <x v="5"/>
    <x v="6"/>
    <s v="Replenish"/>
    <x v="1"/>
    <x v="2"/>
    <d v="2025-09-01T00:00:00"/>
    <m/>
    <n v="12"/>
    <n v="6749.1"/>
    <m/>
    <n v="6749.1"/>
    <m/>
    <n v="562.42500000000007"/>
    <n v="21072.19"/>
    <n v="0"/>
    <n v="21072.19"/>
    <n v="0"/>
    <m/>
    <m/>
    <m/>
    <m/>
    <m/>
    <m/>
    <m/>
  </r>
  <r>
    <x v="2202"/>
    <s v="AL-A009259"/>
    <x v="2"/>
    <s v="A009259"/>
    <s v="SINGLE MALT"/>
    <n v="7000"/>
    <n v="53.99"/>
    <x v="5"/>
    <x v="6"/>
    <s v="Delisted"/>
    <x v="2"/>
    <x v="4"/>
    <s v="PRE 2023"/>
    <m/>
    <s v=""/>
    <m/>
    <n v="161.97"/>
    <n v="-161.97"/>
    <n v="-1"/>
    <s v=""/>
    <n v="0"/>
    <n v="161.97"/>
    <n v="-161.97"/>
    <n v="-1"/>
    <m/>
    <m/>
    <m/>
    <m/>
    <m/>
    <m/>
    <m/>
  </r>
  <r>
    <x v="2203"/>
    <s v="AL-A009526"/>
    <x v="2"/>
    <s v="A009526"/>
    <s v="SINGLE MALT"/>
    <n v="7000"/>
    <n v="53.99"/>
    <x v="5"/>
    <x v="6"/>
    <s v="SpecOrder"/>
    <x v="2"/>
    <x v="4"/>
    <s v="PRE 2023"/>
    <m/>
    <s v=""/>
    <m/>
    <n v="215.96"/>
    <n v="-215.96"/>
    <n v="-1"/>
    <s v=""/>
    <s v=""/>
    <s v=""/>
    <s v=""/>
    <s v=""/>
    <m/>
    <m/>
    <m/>
    <m/>
    <m/>
    <m/>
    <m/>
  </r>
  <r>
    <x v="2204"/>
    <s v="AL-A004168"/>
    <x v="2"/>
    <s v="A004168"/>
    <s v="SINGLE MALT"/>
    <n v="7000"/>
    <n v="274.99"/>
    <x v="5"/>
    <x v="4"/>
    <s v="SpecOrder"/>
    <x v="2"/>
    <x v="2"/>
    <s v="PRE 2023"/>
    <m/>
    <n v="7"/>
    <n v="12649.54"/>
    <n v="11274.59"/>
    <n v="1374.95"/>
    <n v="0.12"/>
    <n v="1807.0771428571429"/>
    <n v="3299.88"/>
    <n v="5224.8100000000004"/>
    <n v="-1924.93"/>
    <n v="-0.37"/>
    <m/>
    <m/>
    <m/>
    <m/>
    <m/>
    <m/>
    <m/>
  </r>
  <r>
    <x v="2205"/>
    <s v="AL-A000169"/>
    <x v="2"/>
    <s v="A000169"/>
    <s v="SINGLE MALT"/>
    <n v="7000"/>
    <n v="92.99"/>
    <x v="5"/>
    <x v="6"/>
    <s v="Replenish"/>
    <x v="1"/>
    <x v="2"/>
    <s v="PRE 2023"/>
    <m/>
    <n v="97"/>
    <n v="56123.93"/>
    <n v="64628.05"/>
    <n v="-8504.1200000000008"/>
    <n v="-0.13"/>
    <n v="578.59721649484538"/>
    <n v="40513.620000000003"/>
    <n v="32081.55"/>
    <n v="8432.07"/>
    <n v="0.26"/>
    <m/>
    <m/>
    <m/>
    <m/>
    <m/>
    <m/>
    <m/>
  </r>
  <r>
    <x v="2206"/>
    <s v="AL-A010388"/>
    <x v="2"/>
    <s v="A010388"/>
    <s v="STRAIGHT"/>
    <n v="10000"/>
    <n v="574.99"/>
    <x v="5"/>
    <x v="4"/>
    <s v="Allocated2"/>
    <x v="2"/>
    <x v="2"/>
    <s v="PRE 2023"/>
    <m/>
    <n v="10"/>
    <n v="2874.95"/>
    <n v="2874.95"/>
    <n v="0"/>
    <n v="0"/>
    <n v="287.495"/>
    <s v=""/>
    <s v=""/>
    <s v=""/>
    <s v=""/>
    <m/>
    <m/>
    <m/>
    <m/>
    <m/>
    <m/>
    <m/>
  </r>
  <r>
    <x v="2207"/>
    <s v="AL-L010697"/>
    <x v="9"/>
    <s v="L010697"/>
    <s v="STRAIGHT"/>
    <n v="10000"/>
    <n v="69.989999999999995"/>
    <x v="5"/>
    <x v="6"/>
    <s v="Allocated2"/>
    <x v="1"/>
    <x v="2"/>
    <d v="2024-02-01T00:00:00"/>
    <m/>
    <n v="7"/>
    <n v="2589.63"/>
    <n v="7978.86"/>
    <n v="-5389.23"/>
    <n v="-0.68"/>
    <n v="369.94714285714286"/>
    <n v="0"/>
    <n v="419.94"/>
    <n v="-419.94"/>
    <n v="-1"/>
    <m/>
    <m/>
    <m/>
    <m/>
    <m/>
    <m/>
    <m/>
  </r>
  <r>
    <x v="2208"/>
    <s v="AL-A005876"/>
    <x v="2"/>
    <s v="A005876"/>
    <s v="SINGLE MALT"/>
    <n v="7000"/>
    <n v="45.59"/>
    <x v="5"/>
    <x v="5"/>
    <s v="NoReplen"/>
    <x v="2"/>
    <x v="4"/>
    <s v="PRE 2023"/>
    <m/>
    <s v=""/>
    <n v="136.77000000000001"/>
    <n v="349.53"/>
    <n v="-212.76"/>
    <n v="-0.61"/>
    <s v=""/>
    <n v="0"/>
    <n v="45.59"/>
    <n v="-45.59"/>
    <n v="-1"/>
    <m/>
    <m/>
    <m/>
    <m/>
    <m/>
    <m/>
    <m/>
  </r>
  <r>
    <x v="2209"/>
    <s v="AL-A010201"/>
    <x v="2"/>
    <s v="A010201"/>
    <s v="SINGLE MALT"/>
    <n v="7000"/>
    <n v="131.99"/>
    <x v="5"/>
    <x v="4"/>
    <s v="NoReplen"/>
    <x v="2"/>
    <x v="4"/>
    <s v="PRE 2023"/>
    <m/>
    <s v=""/>
    <n v="395.97"/>
    <n v="131.99"/>
    <n v="263.98"/>
    <n v="2"/>
    <s v=""/>
    <s v=""/>
    <s v=""/>
    <s v=""/>
    <s v=""/>
    <m/>
    <m/>
    <m/>
    <m/>
    <m/>
    <m/>
    <m/>
  </r>
  <r>
    <x v="2210"/>
    <s v="AL-A005694"/>
    <x v="2"/>
    <s v="A005694"/>
    <s v="SINGLE MALT"/>
    <n v="7000"/>
    <n v="190.79"/>
    <x v="5"/>
    <x v="4"/>
    <s v="NoReplen"/>
    <x v="2"/>
    <x v="1"/>
    <s v="PRE 2023"/>
    <m/>
    <n v="1"/>
    <n v="2671.06"/>
    <n v="890.36"/>
    <n v="1780.7"/>
    <n v="2"/>
    <n v="2671.06"/>
    <s v=""/>
    <s v=""/>
    <s v=""/>
    <s v=""/>
    <m/>
    <m/>
    <m/>
    <m/>
    <m/>
    <m/>
    <m/>
  </r>
  <r>
    <x v="2211"/>
    <s v="AL-A009005"/>
    <x v="2"/>
    <s v="A009005"/>
    <s v="SINGLE MALT"/>
    <n v="7000"/>
    <n v="89.99"/>
    <x v="5"/>
    <x v="6"/>
    <s v="NoReplen"/>
    <x v="2"/>
    <x v="2"/>
    <s v="PRE 2023"/>
    <m/>
    <n v="2"/>
    <n v="1439.84"/>
    <n v="1619.82"/>
    <n v="-179.98"/>
    <n v="-0.11"/>
    <n v="719.92"/>
    <s v=""/>
    <s v=""/>
    <s v=""/>
    <s v=""/>
    <m/>
    <m/>
    <m/>
    <m/>
    <m/>
    <m/>
    <m/>
  </r>
  <r>
    <x v="2212"/>
    <s v="AL-A005727"/>
    <x v="2"/>
    <s v="A005727"/>
    <s v="SINGLE MALT"/>
    <n v="7000"/>
    <n v="53.99"/>
    <x v="5"/>
    <x v="6"/>
    <s v="NoReplen"/>
    <x v="2"/>
    <x v="1"/>
    <s v="PRE 2023"/>
    <m/>
    <n v="1"/>
    <n v="53.99"/>
    <n v="395.94"/>
    <n v="-341.95"/>
    <n v="-0.86"/>
    <n v="53.99"/>
    <s v=""/>
    <s v=""/>
    <s v=""/>
    <s v=""/>
    <m/>
    <m/>
    <m/>
    <m/>
    <m/>
    <m/>
    <m/>
  </r>
  <r>
    <x v="2213"/>
    <s v="AL-F070480"/>
    <x v="5"/>
    <s v="F070480"/>
    <s v="SINGLE MALT"/>
    <n v="70000"/>
    <n v="109.99"/>
    <x v="5"/>
    <x v="6"/>
    <s v="Replenish"/>
    <x v="1"/>
    <x v="2"/>
    <d v="2025-08-01T00:00:00"/>
    <m/>
    <n v="56"/>
    <n v="11835.88"/>
    <m/>
    <n v="11835.88"/>
    <m/>
    <n v="211.35499999999999"/>
    <n v="4331.6000000000004"/>
    <n v="0"/>
    <n v="4331.6000000000004"/>
    <n v="0"/>
    <m/>
    <m/>
    <m/>
    <m/>
    <m/>
    <m/>
    <m/>
  </r>
  <r>
    <x v="2214"/>
    <s v="AL-A070480"/>
    <x v="2"/>
    <s v="A070480"/>
    <s v="SINGLE MALT"/>
    <n v="70000"/>
    <n v="52.99"/>
    <x v="5"/>
    <x v="6"/>
    <s v="Replenish"/>
    <x v="1"/>
    <x v="2"/>
    <d v="2025-07-01T00:00:00"/>
    <m/>
    <n v="83"/>
    <n v="53183.02"/>
    <m/>
    <n v="53183.02"/>
    <m/>
    <n v="640.75927710843371"/>
    <n v="15866.78"/>
    <n v="0"/>
    <n v="15866.78"/>
    <n v="0"/>
    <m/>
    <m/>
    <m/>
    <m/>
    <m/>
    <m/>
    <m/>
  </r>
  <r>
    <x v="2215"/>
    <s v="AL-A010529"/>
    <x v="2"/>
    <s v="A010529"/>
    <s v="SINGLE MALT"/>
    <n v="10000"/>
    <n v="99.99"/>
    <x v="5"/>
    <x v="6"/>
    <s v="Allocated2"/>
    <x v="3"/>
    <x v="2"/>
    <s v="PRE 2023"/>
    <m/>
    <s v=""/>
    <n v="99.99"/>
    <n v="99.99"/>
    <n v="0"/>
    <n v="0"/>
    <s v=""/>
    <s v=""/>
    <s v=""/>
    <s v=""/>
    <s v=""/>
    <m/>
    <m/>
    <m/>
    <m/>
    <m/>
    <m/>
    <m/>
  </r>
  <r>
    <x v="2216"/>
    <s v="AL-A009686"/>
    <x v="2"/>
    <s v="A009686"/>
    <s v="SINGLE MALT"/>
    <n v="7000"/>
    <n v="109.99"/>
    <x v="5"/>
    <x v="4"/>
    <s v="SpecOrder"/>
    <x v="2"/>
    <x v="2"/>
    <s v="PRE 2023"/>
    <m/>
    <n v="1"/>
    <n v="769.93"/>
    <n v="1209.8900000000001"/>
    <n v="-439.96"/>
    <n v="-0.36"/>
    <n v="769.93"/>
    <s v=""/>
    <s v=""/>
    <s v=""/>
    <s v=""/>
    <m/>
    <m/>
    <m/>
    <m/>
    <m/>
    <m/>
    <m/>
  </r>
  <r>
    <x v="2217"/>
    <s v="AL-A005200"/>
    <x v="2"/>
    <s v="A005200"/>
    <s v="SINGLE MALT"/>
    <n v="7000"/>
    <n v="103.79"/>
    <x v="5"/>
    <x v="4"/>
    <s v="NoReplen"/>
    <x v="2"/>
    <x v="1"/>
    <s v="PRE 2023"/>
    <m/>
    <n v="2"/>
    <m/>
    <n v="103.84"/>
    <n v="-103.84"/>
    <n v="-1"/>
    <n v="0"/>
    <s v=""/>
    <s v=""/>
    <s v=""/>
    <s v=""/>
    <m/>
    <m/>
    <m/>
    <m/>
    <m/>
    <m/>
    <m/>
  </r>
  <r>
    <x v="2218"/>
    <s v="AL-A009874"/>
    <x v="2"/>
    <s v="A009874"/>
    <s v="SINGLE MALT"/>
    <n v="7000"/>
    <n v="84.99"/>
    <x v="5"/>
    <x v="6"/>
    <s v="Allocated2"/>
    <x v="2"/>
    <x v="2"/>
    <s v="PRE 2023"/>
    <m/>
    <n v="3"/>
    <n v="2464.71"/>
    <n v="10793.73"/>
    <n v="-8329.02"/>
    <n v="-0.77"/>
    <n v="821.57"/>
    <n v="1614.81"/>
    <n v="679.92"/>
    <n v="934.89"/>
    <n v="1.38"/>
    <m/>
    <m/>
    <m/>
    <m/>
    <m/>
    <m/>
    <m/>
  </r>
  <r>
    <x v="2219"/>
    <s v="AL-A010233"/>
    <x v="2"/>
    <s v="A010233"/>
    <s v="SINGLE MALT"/>
    <n v="10000"/>
    <n v="839.99"/>
    <x v="5"/>
    <x v="4"/>
    <s v="Allocated2"/>
    <x v="2"/>
    <x v="2"/>
    <s v="PRE 2023"/>
    <m/>
    <n v="4"/>
    <m/>
    <n v="839.99"/>
    <n v="-839.99"/>
    <n v="-1"/>
    <n v="0"/>
    <n v="0"/>
    <n v="839.99"/>
    <n v="-839.99"/>
    <n v="-1"/>
    <m/>
    <m/>
    <m/>
    <m/>
    <m/>
    <m/>
    <m/>
  </r>
  <r>
    <x v="2220"/>
    <s v="AL-A000464"/>
    <x v="2"/>
    <s v="A000464"/>
    <s v="SINGLE MALT"/>
    <n v="7000"/>
    <n v="61.99"/>
    <x v="5"/>
    <x v="6"/>
    <s v="Replenish"/>
    <x v="1"/>
    <x v="2"/>
    <s v="PRE 2023"/>
    <m/>
    <n v="64"/>
    <n v="41364.019999999997"/>
    <n v="89249.8"/>
    <n v="-47885.78"/>
    <n v="-0.54"/>
    <n v="646.31281249999995"/>
    <n v="10339.27"/>
    <n v="21922.32"/>
    <n v="-11583.05"/>
    <n v="-0.53"/>
    <m/>
    <m/>
    <m/>
    <m/>
    <m/>
    <m/>
    <m/>
  </r>
  <r>
    <x v="2221"/>
    <s v="AL-A000813"/>
    <x v="2"/>
    <s v="A000813"/>
    <s v="SINGLE MALT"/>
    <n v="7000"/>
    <n v="88.99"/>
    <x v="5"/>
    <x v="6"/>
    <s v="Replenish"/>
    <x v="1"/>
    <x v="2"/>
    <s v="PRE 2023"/>
    <m/>
    <n v="30"/>
    <n v="17936.89"/>
    <n v="30508.42"/>
    <n v="-12571.53"/>
    <n v="-0.41"/>
    <n v="597.89633333333336"/>
    <n v="5331.38"/>
    <n v="11255.69"/>
    <n v="-5924.31"/>
    <n v="-0.53"/>
    <m/>
    <m/>
    <m/>
    <m/>
    <m/>
    <m/>
    <m/>
  </r>
  <r>
    <x v="2222"/>
    <s v="AL-A000371"/>
    <x v="2"/>
    <s v="A000371"/>
    <s v="SINGLE MALT"/>
    <n v="7000"/>
    <n v="164.99"/>
    <x v="5"/>
    <x v="4"/>
    <s v="Replenish"/>
    <x v="1"/>
    <x v="2"/>
    <s v="PRE 2023"/>
    <m/>
    <n v="81"/>
    <n v="52721.599999999999"/>
    <n v="62382.8"/>
    <n v="-9661.2000000000007"/>
    <n v="-0.15"/>
    <n v="650.88395061728397"/>
    <n v="19813.73"/>
    <n v="36380.58"/>
    <n v="-16566.849999999999"/>
    <n v="-0.46"/>
    <m/>
    <m/>
    <m/>
    <m/>
    <m/>
    <m/>
    <m/>
  </r>
  <r>
    <x v="2223"/>
    <s v="AL-A000060"/>
    <x v="2"/>
    <s v="A000060"/>
    <s v="SINGLE MALT"/>
    <n v="7000"/>
    <n v="46.99"/>
    <x v="5"/>
    <x v="5"/>
    <s v="NoReplen"/>
    <x v="4"/>
    <x v="3"/>
    <s v="PRE 2023"/>
    <m/>
    <n v="1"/>
    <n v="1926.59"/>
    <n v="2313.5"/>
    <n v="-386.91"/>
    <n v="-0.17"/>
    <n v="1926.59"/>
    <n v="281.94"/>
    <n v="0"/>
    <n v="281.94"/>
    <n v="0"/>
    <m/>
    <m/>
    <m/>
    <m/>
    <m/>
    <m/>
    <m/>
  </r>
  <r>
    <x v="2224"/>
    <s v="AL-A000074"/>
    <x v="2"/>
    <s v="A000074"/>
    <s v="SINGLE MALT"/>
    <n v="7000"/>
    <n v="27.59"/>
    <x v="5"/>
    <x v="3"/>
    <s v="NoReplen"/>
    <x v="4"/>
    <x v="3"/>
    <s v="PRE 2023"/>
    <m/>
    <s v=""/>
    <n v="137.94999999999999"/>
    <n v="239.12"/>
    <n v="-101.17"/>
    <n v="-0.42"/>
    <s v=""/>
    <n v="0"/>
    <n v="27.59"/>
    <n v="-27.59"/>
    <n v="-1"/>
    <m/>
    <m/>
    <m/>
    <m/>
    <m/>
    <m/>
    <m/>
  </r>
  <r>
    <x v="2225"/>
    <s v="AL-A000373"/>
    <x v="2"/>
    <s v="A000373"/>
    <s v="SINGLE MALT"/>
    <n v="7000"/>
    <n v="69.989999999999995"/>
    <x v="5"/>
    <x v="6"/>
    <s v="Replenish"/>
    <x v="1"/>
    <x v="2"/>
    <s v="PRE 2023"/>
    <m/>
    <n v="77"/>
    <n v="62022.26"/>
    <n v="54709.93"/>
    <n v="7312.33"/>
    <n v="0.13"/>
    <n v="805.48389610389609"/>
    <n v="12214.13"/>
    <n v="13514.03"/>
    <n v="-1299.9000000000001"/>
    <n v="-0.1"/>
    <m/>
    <m/>
    <m/>
    <m/>
    <m/>
    <m/>
    <m/>
  </r>
  <r>
    <x v="2226"/>
    <s v="AL-A005202"/>
    <x v="2"/>
    <s v="A005202"/>
    <s v="SINGLE MALT"/>
    <n v="7000"/>
    <n v="265.99"/>
    <x v="5"/>
    <x v="4"/>
    <s v="Allocated2"/>
    <x v="2"/>
    <x v="2"/>
    <s v="PRE 2023"/>
    <m/>
    <n v="9"/>
    <n v="8245.69"/>
    <n v="10639.6"/>
    <n v="-2393.91"/>
    <n v="-0.22"/>
    <n v="916.1877777777778"/>
    <n v="10639.6"/>
    <n v="8777.67"/>
    <n v="1861.93"/>
    <n v="0.21"/>
    <m/>
    <m/>
    <m/>
    <m/>
    <m/>
    <m/>
    <m/>
  </r>
  <r>
    <x v="2227"/>
    <s v="AL-F000420"/>
    <x v="5"/>
    <s v="F000420"/>
    <s v="SINGLE MALT"/>
    <n v="7000"/>
    <n v="84.99"/>
    <x v="5"/>
    <x v="5"/>
    <s v="Replenish"/>
    <x v="1"/>
    <x v="2"/>
    <s v="PRE 2023"/>
    <m/>
    <n v="9"/>
    <n v="3229.62"/>
    <n v="19832.59"/>
    <n v="-16602.97"/>
    <n v="-0.84"/>
    <n v="358.84666666666664"/>
    <n v="509.94"/>
    <n v="3909.53"/>
    <n v="-3399.59"/>
    <n v="-0.87"/>
    <m/>
    <m/>
    <m/>
    <m/>
    <m/>
    <m/>
    <m/>
  </r>
  <r>
    <x v="2228"/>
    <s v="AL-A000420"/>
    <x v="2"/>
    <s v="A000420"/>
    <s v="SINGLE MALT"/>
    <n v="7000"/>
    <n v="48.99"/>
    <x v="5"/>
    <x v="5"/>
    <s v="Replenish"/>
    <x v="1"/>
    <x v="2"/>
    <s v="PRE 2023"/>
    <m/>
    <n v="34"/>
    <n v="12541.44"/>
    <n v="73496.55"/>
    <n v="-60955.11"/>
    <n v="-0.83"/>
    <n v="368.86588235294118"/>
    <n v="7054.56"/>
    <n v="26728.68"/>
    <n v="-19674.12"/>
    <n v="-0.74"/>
    <m/>
    <m/>
    <m/>
    <m/>
    <m/>
    <m/>
    <m/>
  </r>
  <r>
    <x v="2229"/>
    <s v="AL-A009366"/>
    <x v="2"/>
    <s v="A009366"/>
    <s v="SINGLE MALT"/>
    <n v="7000"/>
    <n v="59.99"/>
    <x v="5"/>
    <x v="6"/>
    <s v="NoReplen"/>
    <x v="2"/>
    <x v="4"/>
    <s v="PRE 2023"/>
    <m/>
    <s v=""/>
    <n v="359.94"/>
    <n v="299.95"/>
    <n v="59.99"/>
    <n v="0.2"/>
    <s v=""/>
    <n v="59.99"/>
    <n v="0"/>
    <n v="59.99"/>
    <n v="0"/>
    <m/>
    <m/>
    <m/>
    <m/>
    <m/>
    <m/>
    <m/>
  </r>
  <r>
    <x v="2230"/>
    <s v="AL-G007784"/>
    <x v="8"/>
    <s v="G007784"/>
    <s v="SINGLE MALT"/>
    <n v="7000"/>
    <n v="21.59"/>
    <x v="5"/>
    <x v="7"/>
    <s v="NoReplen"/>
    <x v="4"/>
    <x v="1"/>
    <s v="PRE 2023"/>
    <m/>
    <n v="1"/>
    <n v="64.77"/>
    <n v="295.11"/>
    <n v="-230.34"/>
    <n v="-0.78"/>
    <n v="64.77"/>
    <s v=""/>
    <s v=""/>
    <s v=""/>
    <s v=""/>
    <m/>
    <m/>
    <m/>
    <m/>
    <m/>
    <m/>
    <m/>
  </r>
  <r>
    <x v="2231"/>
    <s v="AL-A070271"/>
    <x v="2"/>
    <s v="A070271"/>
    <s v="SINGLE MALT"/>
    <n v="70000"/>
    <n v="41.99"/>
    <x v="5"/>
    <x v="5"/>
    <s v="Replenish"/>
    <x v="1"/>
    <x v="2"/>
    <d v="2024-10-01T00:00:00"/>
    <m/>
    <n v="27"/>
    <n v="18223.66"/>
    <n v="11379.29"/>
    <n v="6844.37"/>
    <n v="0.6"/>
    <n v="674.95037037037036"/>
    <n v="1679.6"/>
    <n v="2519.4"/>
    <n v="-839.8"/>
    <n v="-0.33"/>
    <m/>
    <m/>
    <m/>
    <m/>
    <m/>
    <m/>
    <m/>
  </r>
  <r>
    <x v="2232"/>
    <s v="AL-A007657"/>
    <x v="2"/>
    <s v="A007657"/>
    <s v="STRAIGHT"/>
    <n v="7000"/>
    <n v="20.99"/>
    <x v="5"/>
    <x v="3"/>
    <s v="NoReplen"/>
    <x v="1"/>
    <x v="1"/>
    <s v="PRE 2023"/>
    <m/>
    <n v="6"/>
    <n v="1154.45"/>
    <n v="8336.8700000000008"/>
    <n v="-7182.42"/>
    <n v="-0.86"/>
    <n v="192.40833333333333"/>
    <n v="209.9"/>
    <n v="1840.22"/>
    <n v="-1630.32"/>
    <n v="-0.89"/>
    <m/>
    <m/>
    <m/>
    <m/>
    <m/>
    <m/>
    <m/>
  </r>
  <r>
    <x v="2233"/>
    <s v="AL-A000770"/>
    <x v="2"/>
    <s v="A000770"/>
    <n v="0"/>
    <n v="1000"/>
    <n v="20.99"/>
    <x v="8"/>
    <x v="2"/>
    <s v="NoReplen"/>
    <x v="1"/>
    <x v="4"/>
    <s v="PRE 2023"/>
    <m/>
    <s v=""/>
    <m/>
    <n v="188.93"/>
    <n v="-188.93"/>
    <n v="-1"/>
    <s v=""/>
    <s v=""/>
    <s v=""/>
    <s v=""/>
    <s v=""/>
    <m/>
    <m/>
    <m/>
    <m/>
    <m/>
    <m/>
    <m/>
  </r>
  <r>
    <x v="2234"/>
    <s v="AL-L010825"/>
    <x v="9"/>
    <s v="L010825"/>
    <s v="STRAIGHT"/>
    <n v="10000"/>
    <n v="299.99"/>
    <x v="3"/>
    <x v="4"/>
    <s v="Allocated2"/>
    <x v="1"/>
    <x v="2"/>
    <d v="2025-05-01T00:00:00"/>
    <m/>
    <n v="7"/>
    <n v="3899.87"/>
    <n v="899.97"/>
    <n v="2999.9"/>
    <n v="3.33"/>
    <n v="557.12428571428575"/>
    <n v="899.97"/>
    <n v="0"/>
    <n v="899.97"/>
    <n v="0"/>
    <m/>
    <m/>
    <m/>
    <m/>
    <m/>
    <m/>
    <m/>
  </r>
  <r>
    <x v="2235"/>
    <s v="AL-E008628"/>
    <x v="4"/>
    <s v="E008628"/>
    <n v="0"/>
    <n v="8000"/>
    <n v="20.39"/>
    <x v="8"/>
    <x v="3"/>
    <s v="Delisted"/>
    <x v="6"/>
    <x v="4"/>
    <s v="PRE 2023"/>
    <m/>
    <s v=""/>
    <m/>
    <n v="265.07"/>
    <n v="-265.07"/>
    <n v="-1"/>
    <s v=""/>
    <s v=""/>
    <s v=""/>
    <s v=""/>
    <s v=""/>
    <m/>
    <m/>
    <m/>
    <m/>
    <m/>
    <m/>
    <m/>
  </r>
  <r>
    <x v="2236"/>
    <s v="AL-D009656"/>
    <x v="3"/>
    <s v="D009656"/>
    <n v="0"/>
    <n v="9000"/>
    <n v="1.19"/>
    <x v="8"/>
    <x v="7"/>
    <s v="NoReplen"/>
    <x v="2"/>
    <x v="1"/>
    <s v="PRE 2023"/>
    <m/>
    <n v="2"/>
    <n v="3.03"/>
    <n v="2235.13"/>
    <n v="-2232.1"/>
    <n v="-1"/>
    <n v="1.5149999999999999"/>
    <n v="0"/>
    <n v="375.72"/>
    <n v="-375.72"/>
    <n v="-1"/>
    <m/>
    <m/>
    <m/>
    <m/>
    <m/>
    <m/>
    <m/>
  </r>
  <r>
    <x v="2237"/>
    <s v="AL-A000628"/>
    <x v="2"/>
    <s v="A000628"/>
    <n v="0"/>
    <n v="1000"/>
    <n v="27.99"/>
    <x v="8"/>
    <x v="2"/>
    <s v="Replenish"/>
    <x v="1"/>
    <x v="2"/>
    <s v="PRE 2023"/>
    <m/>
    <n v="138"/>
    <n v="48875.83"/>
    <n v="56818.86"/>
    <n v="-7943.03"/>
    <n v="-0.14000000000000001"/>
    <n v="354.17268115942028"/>
    <n v="35174.879999999997"/>
    <n v="47488.4"/>
    <n v="-12313.52"/>
    <n v="-0.26"/>
    <m/>
    <m/>
    <m/>
    <m/>
    <m/>
    <m/>
    <m/>
  </r>
  <r>
    <x v="2238"/>
    <s v="AL-D007830"/>
    <x v="3"/>
    <s v="D007830"/>
    <n v="0"/>
    <n v="7000"/>
    <n v="0.65"/>
    <x v="8"/>
    <x v="7"/>
    <s v="NoReplen"/>
    <x v="1"/>
    <x v="1"/>
    <s v="PRE 2023"/>
    <m/>
    <n v="4"/>
    <n v="484.25"/>
    <n v="2729.55"/>
    <n v="-2245.3000000000002"/>
    <n v="-0.82"/>
    <n v="121.0625"/>
    <n v="0"/>
    <n v="433.82"/>
    <n v="-433.82"/>
    <n v="-1"/>
    <m/>
    <m/>
    <m/>
    <m/>
    <m/>
    <m/>
    <m/>
  </r>
  <r>
    <x v="2239"/>
    <s v="AL-A007830"/>
    <x v="2"/>
    <s v="A007830"/>
    <n v="0"/>
    <n v="7000"/>
    <n v="16.79"/>
    <x v="8"/>
    <x v="3"/>
    <s v="NoReplen"/>
    <x v="1"/>
    <x v="1"/>
    <s v="PRE 2023"/>
    <m/>
    <n v="3"/>
    <n v="2552.08"/>
    <n v="12551.09"/>
    <n v="-9999.01"/>
    <n v="-0.8"/>
    <n v="850.69333333333327"/>
    <n v="285.43"/>
    <n v="3850.01"/>
    <n v="-3564.58"/>
    <n v="-0.93"/>
    <m/>
    <m/>
    <m/>
    <m/>
    <m/>
    <m/>
    <m/>
  </r>
  <r>
    <x v="2240"/>
    <s v="AL-J070216"/>
    <x v="1"/>
    <s v="J070216"/>
    <n v="0"/>
    <n v="70000"/>
    <n v="20.99"/>
    <x v="1"/>
    <x v="1"/>
    <s v="Replenish"/>
    <x v="1"/>
    <x v="2"/>
    <d v="2024-07-01T00:00:00"/>
    <m/>
    <n v="54"/>
    <n v="53020.74"/>
    <n v="33479.050000000003"/>
    <n v="19541.689999999999"/>
    <n v="0.57999999999999996"/>
    <n v="981.86555555555549"/>
    <n v="187629.61"/>
    <n v="65425.83"/>
    <n v="122203.78"/>
    <n v="1.87"/>
    <m/>
    <m/>
    <m/>
    <m/>
    <m/>
    <m/>
    <m/>
  </r>
  <r>
    <x v="2241"/>
    <s v="AL-J070614"/>
    <x v="1"/>
    <s v="J070614"/>
    <n v="0"/>
    <n v="70000"/>
    <n v="20.99"/>
    <x v="1"/>
    <x v="1"/>
    <s v="Replenish"/>
    <x v="1"/>
    <x v="2"/>
    <d v="2026-01-01T00:00:00"/>
    <m/>
    <n v="65"/>
    <n v="15385.67"/>
    <m/>
    <n v="15385.67"/>
    <m/>
    <n v="236.7026153846154"/>
    <n v="34234.69"/>
    <n v="0"/>
    <n v="34234.69"/>
    <n v="0"/>
    <m/>
    <m/>
    <m/>
    <m/>
    <m/>
    <m/>
    <m/>
  </r>
  <r>
    <x v="2242"/>
    <s v="AL-A007856"/>
    <x v="2"/>
    <s v="A007856"/>
    <s v="STRAIGHT"/>
    <n v="7000"/>
    <n v="41.99"/>
    <x v="4"/>
    <x v="5"/>
    <s v="NoReplen"/>
    <x v="1"/>
    <x v="1"/>
    <s v="PRE 2023"/>
    <m/>
    <n v="3"/>
    <n v="419.9"/>
    <n v="664.86"/>
    <n v="-244.96"/>
    <n v="-0.37"/>
    <n v="139.96666666666667"/>
    <n v="83.98"/>
    <n v="503.88"/>
    <n v="-419.9"/>
    <n v="-0.83"/>
    <m/>
    <m/>
    <m/>
    <m/>
    <m/>
    <m/>
    <m/>
  </r>
  <r>
    <x v="2243"/>
    <s v="AL-A007857"/>
    <x v="2"/>
    <s v="A007857"/>
    <s v="STRAIGHT"/>
    <n v="7000"/>
    <n v="41.99"/>
    <x v="4"/>
    <x v="5"/>
    <s v="NoReplen"/>
    <x v="1"/>
    <x v="1"/>
    <s v="PRE 2023"/>
    <m/>
    <n v="4"/>
    <n v="251.94"/>
    <n v="797.83"/>
    <n v="-545.89"/>
    <n v="-0.68"/>
    <n v="62.984999999999999"/>
    <n v="0"/>
    <n v="1133.73"/>
    <n v="-1133.73"/>
    <n v="-1"/>
    <m/>
    <m/>
    <m/>
    <m/>
    <m/>
    <m/>
    <m/>
  </r>
  <r>
    <x v="2244"/>
    <s v="AL-A007858"/>
    <x v="2"/>
    <s v="A007858"/>
    <s v="STRAIGHT"/>
    <n v="7000"/>
    <n v="41.99"/>
    <x v="12"/>
    <x v="5"/>
    <s v="NoReplen"/>
    <x v="1"/>
    <x v="1"/>
    <s v="PRE 2023"/>
    <m/>
    <n v="4"/>
    <n v="419.9"/>
    <n v="1000.78"/>
    <n v="-580.88"/>
    <n v="-0.57999999999999996"/>
    <n v="104.97499999999999"/>
    <n v="83.98"/>
    <n v="377.91"/>
    <n v="-293.93"/>
    <n v="-0.78"/>
    <m/>
    <m/>
    <m/>
    <m/>
    <m/>
    <m/>
    <m/>
  </r>
  <r>
    <x v="2245"/>
    <s v="AL-E005324"/>
    <x v="4"/>
    <s v="E005324"/>
    <s v="STRAIGHT"/>
    <n v="5000"/>
    <n v="8.99"/>
    <x v="13"/>
    <x v="9"/>
    <s v="Delisted"/>
    <x v="2"/>
    <x v="4"/>
    <s v="PRE 2023"/>
    <m/>
    <s v=""/>
    <m/>
    <n v="44.97"/>
    <n v="-44.97"/>
    <n v="-1"/>
    <s v=""/>
    <s v=""/>
    <s v=""/>
    <s v=""/>
    <s v=""/>
    <m/>
    <m/>
    <m/>
    <m/>
    <m/>
    <m/>
    <m/>
  </r>
  <r>
    <x v="2246"/>
    <s v="AL-F000649"/>
    <x v="5"/>
    <s v="F000649"/>
    <n v="0"/>
    <n v="1000"/>
    <n v="19.989999999999998"/>
    <x v="13"/>
    <x v="8"/>
    <s v="Replenish"/>
    <x v="1"/>
    <x v="2"/>
    <s v="PRE 2023"/>
    <m/>
    <n v="140"/>
    <n v="139533.1"/>
    <n v="163309.65"/>
    <n v="-23776.55"/>
    <n v="-0.15"/>
    <n v="996.66500000000008"/>
    <n v="22730.65"/>
    <n v="25189.919999999998"/>
    <n v="-2459.27"/>
    <n v="-0.1"/>
    <m/>
    <m/>
    <m/>
    <m/>
    <m/>
    <m/>
    <m/>
  </r>
  <r>
    <x v="2247"/>
    <s v="AL-E004601"/>
    <x v="4"/>
    <s v="E004601"/>
    <s v="STRAIGHT"/>
    <n v="4000"/>
    <n v="5.99"/>
    <x v="7"/>
    <x v="9"/>
    <s v="NoReplen"/>
    <x v="2"/>
    <x v="4"/>
    <d v="2024-07-01T00:00:00"/>
    <m/>
    <s v=""/>
    <n v="71.88"/>
    <n v="5.99"/>
    <n v="65.89"/>
    <n v="11"/>
    <s v=""/>
    <s v=""/>
    <s v=""/>
    <s v=""/>
    <s v=""/>
    <m/>
    <m/>
    <m/>
    <m/>
    <m/>
    <m/>
    <m/>
  </r>
  <r>
    <x v="2248"/>
    <s v="AL-E005529"/>
    <x v="4"/>
    <s v="E005529"/>
    <s v="STRAIGHT"/>
    <n v="7000"/>
    <n v="14.39"/>
    <x v="2"/>
    <x v="8"/>
    <s v="NoReplen"/>
    <x v="2"/>
    <x v="4"/>
    <s v="PRE 2023"/>
    <m/>
    <s v=""/>
    <m/>
    <n v="14.39"/>
    <n v="-14.39"/>
    <n v="-1"/>
    <s v=""/>
    <n v="0"/>
    <n v="0"/>
    <n v="0"/>
    <n v="0"/>
    <m/>
    <m/>
    <m/>
    <m/>
    <m/>
    <m/>
    <m/>
  </r>
  <r>
    <x v="2249"/>
    <s v="AL-A000500"/>
    <x v="2"/>
    <s v="A000500"/>
    <s v="STRAIGHT"/>
    <n v="1000"/>
    <n v="21.99"/>
    <x v="2"/>
    <x v="2"/>
    <s v="Replenish"/>
    <x v="1"/>
    <x v="2"/>
    <s v="PRE 2023"/>
    <m/>
    <n v="62"/>
    <n v="23518.14"/>
    <n v="29765.82"/>
    <n v="-6247.68"/>
    <n v="-0.21"/>
    <n v="379.32483870967741"/>
    <n v="29221.59"/>
    <n v="26657.279999999999"/>
    <n v="2564.31"/>
    <n v="0.1"/>
    <m/>
    <m/>
    <m/>
    <m/>
    <m/>
    <m/>
    <m/>
  </r>
  <r>
    <x v="2250"/>
    <s v="AL-A004535"/>
    <x v="2"/>
    <s v="A004535"/>
    <s v="STRAIGHT"/>
    <n v="4000"/>
    <n v="43.79"/>
    <x v="2"/>
    <x v="6"/>
    <s v="Delisted"/>
    <x v="2"/>
    <x v="4"/>
    <d v="2024-11-01T00:00:00"/>
    <m/>
    <s v=""/>
    <m/>
    <n v="43.79"/>
    <n v="-43.79"/>
    <n v="-1"/>
    <s v=""/>
    <s v=""/>
    <s v=""/>
    <s v=""/>
    <s v=""/>
    <m/>
    <m/>
    <m/>
    <m/>
    <m/>
    <m/>
    <m/>
  </r>
  <r>
    <x v="2251"/>
    <s v="AL-A004534"/>
    <x v="2"/>
    <s v="A004534"/>
    <s v="STRAIGHT"/>
    <n v="4000"/>
    <n v="12.59"/>
    <x v="2"/>
    <x v="3"/>
    <s v="NoReplen"/>
    <x v="2"/>
    <x v="1"/>
    <s v="PRE 2023"/>
    <m/>
    <n v="2"/>
    <n v="176.26"/>
    <n v="235.02"/>
    <n v="-58.76"/>
    <n v="-0.25"/>
    <n v="88.13"/>
    <n v="37.770000000000003"/>
    <n v="151.08000000000001"/>
    <n v="-113.31"/>
    <n v="-0.75"/>
    <m/>
    <m/>
    <m/>
    <m/>
    <m/>
    <m/>
    <m/>
  </r>
  <r>
    <x v="2252"/>
    <s v="AL-A004791"/>
    <x v="2"/>
    <s v="A004791"/>
    <n v="0"/>
    <n v="4000"/>
    <n v="39.99"/>
    <x v="6"/>
    <x v="5"/>
    <s v="Replenish"/>
    <x v="1"/>
    <x v="2"/>
    <s v="PRE 2023"/>
    <m/>
    <n v="68"/>
    <n v="58356.44"/>
    <n v="67190.12"/>
    <n v="-8833.68"/>
    <n v="-0.13"/>
    <n v="858.18294117647065"/>
    <n v="40477.33"/>
    <n v="35338.65"/>
    <n v="5138.68"/>
    <n v="0.15"/>
    <m/>
    <m/>
    <m/>
    <m/>
    <m/>
    <m/>
    <m/>
  </r>
  <r>
    <x v="2253"/>
    <s v="AL-A007067"/>
    <x v="2"/>
    <s v="A007067"/>
    <s v="STRAIGHT"/>
    <n v="7000"/>
    <n v="23.99"/>
    <x v="6"/>
    <x v="5"/>
    <s v="NoReplen"/>
    <x v="4"/>
    <x v="2"/>
    <d v="2025-12-01T00:00:00"/>
    <m/>
    <s v=""/>
    <n v="3862.76"/>
    <m/>
    <n v="3862.76"/>
    <m/>
    <s v=""/>
    <n v="6106.3"/>
    <n v="0"/>
    <n v="6106.3"/>
    <n v="0"/>
    <m/>
    <m/>
    <m/>
    <m/>
    <m/>
    <m/>
    <m/>
  </r>
  <r>
    <x v="2254"/>
    <s v="AL-A007928"/>
    <x v="2"/>
    <s v="A007928"/>
    <s v="STRAIGHT"/>
    <n v="7000"/>
    <n v="79.989999999999995"/>
    <x v="6"/>
    <x v="6"/>
    <s v="SpecOrder"/>
    <x v="2"/>
    <x v="2"/>
    <s v="PRE 2023"/>
    <m/>
    <n v="30"/>
    <n v="11598.55"/>
    <n v="11118.61"/>
    <n v="479.94"/>
    <n v="0.04"/>
    <n v="386.61833333333328"/>
    <n v="4799.3999999999996"/>
    <n v="12638.42"/>
    <n v="-7839.02"/>
    <n v="-0.62"/>
    <m/>
    <m/>
    <m/>
    <m/>
    <m/>
    <m/>
    <m/>
  </r>
  <r>
    <x v="2255"/>
    <s v="AL-A007283"/>
    <x v="2"/>
    <s v="A007283"/>
    <n v="0"/>
    <n v="7000"/>
    <n v="149.99"/>
    <x v="6"/>
    <x v="4"/>
    <s v="Replenish"/>
    <x v="1"/>
    <x v="2"/>
    <s v="PRE 2023"/>
    <m/>
    <n v="28"/>
    <n v="8099.46"/>
    <n v="8399.44"/>
    <n v="-299.98"/>
    <n v="-0.04"/>
    <n v="289.26642857142855"/>
    <n v="12149.19"/>
    <n v="14999"/>
    <n v="-2849.81"/>
    <n v="-0.19"/>
    <m/>
    <m/>
    <m/>
    <m/>
    <m/>
    <m/>
    <m/>
  </r>
  <r>
    <x v="2256"/>
    <s v="AL-A001025"/>
    <x v="2"/>
    <s v="A001025"/>
    <n v="0"/>
    <n v="1000"/>
    <n v="31.99"/>
    <x v="6"/>
    <x v="2"/>
    <s v="Replenish"/>
    <x v="1"/>
    <x v="2"/>
    <s v="PRE 2023"/>
    <m/>
    <n v="85"/>
    <n v="74990.67"/>
    <n v="81377.070000000007"/>
    <n v="-6386.4"/>
    <n v="-0.08"/>
    <n v="882.2431764705882"/>
    <n v="100750.33"/>
    <n v="94053.21"/>
    <n v="6697.12"/>
    <n v="7.0000000000000007E-2"/>
    <m/>
    <m/>
    <m/>
    <m/>
    <m/>
    <m/>
    <m/>
  </r>
  <r>
    <x v="2257"/>
    <s v="AL-A070438"/>
    <x v="2"/>
    <s v="A070438"/>
    <s v="STRAIGHT"/>
    <n v="70000"/>
    <n v="32.99"/>
    <x v="6"/>
    <x v="2"/>
    <s v="Replenish"/>
    <x v="1"/>
    <x v="2"/>
    <d v="2025-05-01T00:00:00"/>
    <m/>
    <n v="53"/>
    <n v="50959.24"/>
    <n v="20717.72"/>
    <n v="30241.52"/>
    <n v="1.46"/>
    <n v="961.4950943396226"/>
    <n v="45721"/>
    <n v="22730.11"/>
    <n v="22990.89"/>
    <n v="1.01"/>
    <m/>
    <m/>
    <m/>
    <m/>
    <m/>
    <m/>
    <m/>
  </r>
  <r>
    <x v="2258"/>
    <s v="AL-A007949"/>
    <x v="2"/>
    <s v="A007949"/>
    <s v="STRAIGHT"/>
    <n v="7000"/>
    <n v="59.99"/>
    <x v="6"/>
    <x v="6"/>
    <s v="Replenish"/>
    <x v="1"/>
    <x v="2"/>
    <d v="2023-03-01T00:00:00"/>
    <m/>
    <n v="91"/>
    <n v="275415.17"/>
    <n v="58394.16"/>
    <n v="217021.01"/>
    <n v="3.72"/>
    <n v="3026.5403296703294"/>
    <n v="49812.45"/>
    <n v="38896.11"/>
    <n v="10916.34"/>
    <n v="0.28000000000000003"/>
    <m/>
    <m/>
    <m/>
    <m/>
    <m/>
    <m/>
    <m/>
  </r>
  <r>
    <x v="2259"/>
    <s v="AL-B007831"/>
    <x v="6"/>
    <s v="B007831"/>
    <s v="STRAIGHT"/>
    <n v="7000"/>
    <n v="28.99"/>
    <x v="6"/>
    <x v="6"/>
    <s v="Replenish"/>
    <x v="1"/>
    <x v="2"/>
    <d v="2024-07-01T00:00:00"/>
    <m/>
    <n v="84"/>
    <n v="173737.07"/>
    <n v="183274.78"/>
    <n v="-9537.7099999999991"/>
    <n v="-0.05"/>
    <n v="2068.2984523809523"/>
    <n v="103030.46"/>
    <n v="68677.31"/>
    <n v="34353.15"/>
    <n v="0.5"/>
    <m/>
    <m/>
    <m/>
    <m/>
    <m/>
    <m/>
    <m/>
  </r>
  <r>
    <x v="2260"/>
    <s v="AL-A007831"/>
    <x v="2"/>
    <s v="A007831"/>
    <s v="STRAIGHT"/>
    <n v="7000"/>
    <n v="59.99"/>
    <x v="6"/>
    <x v="6"/>
    <s v="Replenish"/>
    <x v="1"/>
    <x v="2"/>
    <s v="PRE 2023"/>
    <m/>
    <n v="140"/>
    <n v="243182.24"/>
    <n v="288738.65999999997"/>
    <n v="-45556.42"/>
    <n v="-0.16"/>
    <n v="1737.0159999999998"/>
    <n v="139648.15"/>
    <n v="114944.46"/>
    <n v="24703.69"/>
    <n v="0.21"/>
    <m/>
    <m/>
    <m/>
    <m/>
    <m/>
    <m/>
    <m/>
  </r>
  <r>
    <x v="2261"/>
    <s v="AL-B070299"/>
    <x v="6"/>
    <s v="B070299"/>
    <s v="STRAIGHT"/>
    <n v="70000"/>
    <n v="22.99"/>
    <x v="6"/>
    <x v="5"/>
    <s v="Replenish"/>
    <x v="1"/>
    <x v="2"/>
    <d v="2025-08-01T00:00:00"/>
    <m/>
    <n v="95"/>
    <n v="601395.41"/>
    <m/>
    <n v="601395.41"/>
    <m/>
    <n v="6330.4780000000001"/>
    <n v="438994.05"/>
    <n v="0"/>
    <n v="438994.05"/>
    <n v="0"/>
    <m/>
    <m/>
    <m/>
    <m/>
    <m/>
    <m/>
    <m/>
  </r>
  <r>
    <x v="2262"/>
    <s v="AL-A070299"/>
    <x v="2"/>
    <s v="A070299"/>
    <s v="STRAIGHT"/>
    <n v="70000"/>
    <n v="39.99"/>
    <x v="6"/>
    <x v="5"/>
    <s v="Replenish"/>
    <x v="1"/>
    <x v="2"/>
    <d v="2024-10-01T00:00:00"/>
    <m/>
    <n v="130"/>
    <n v="1879073.77"/>
    <n v="295672.08"/>
    <n v="1583401.69"/>
    <n v="5.36"/>
    <n v="14454.413615384616"/>
    <n v="790767.26"/>
    <n v="118155.54"/>
    <n v="672611.72"/>
    <n v="5.69"/>
    <m/>
    <m/>
    <m/>
    <m/>
    <m/>
    <m/>
    <m/>
  </r>
  <r>
    <x v="2263"/>
    <s v="AL-E001174"/>
    <x v="4"/>
    <s v="E001174"/>
    <n v="0"/>
    <n v="1000"/>
    <n v="30.99"/>
    <x v="8"/>
    <x v="2"/>
    <s v="Replenish"/>
    <x v="1"/>
    <x v="2"/>
    <s v="PRE 2023"/>
    <m/>
    <n v="99"/>
    <n v="59965.65"/>
    <n v="72392.639999999999"/>
    <n v="-12426.99"/>
    <n v="-0.17"/>
    <n v="605.7136363636364"/>
    <n v="895115.16"/>
    <n v="814107.3"/>
    <n v="81007.86"/>
    <n v="0.1"/>
    <m/>
    <m/>
    <m/>
    <m/>
    <m/>
    <m/>
    <m/>
  </r>
  <r>
    <x v="2264"/>
    <s v="AL-A001174"/>
    <x v="2"/>
    <s v="A001174"/>
    <n v="0"/>
    <n v="1000"/>
    <n v="23.99"/>
    <x v="8"/>
    <x v="2"/>
    <s v="Replenish"/>
    <x v="1"/>
    <x v="2"/>
    <s v="PRE 2023"/>
    <m/>
    <n v="129"/>
    <n v="67883"/>
    <n v="65442.82"/>
    <n v="2440.1799999999998"/>
    <n v="0.04"/>
    <n v="526.22480620155034"/>
    <n v="469383.8"/>
    <n v="488741.95"/>
    <n v="-19358.150000000001"/>
    <n v="-0.04"/>
    <m/>
    <m/>
    <m/>
    <m/>
    <m/>
    <m/>
    <m/>
  </r>
  <r>
    <x v="2265"/>
    <s v="AL-A004477"/>
    <x v="2"/>
    <s v="A004477"/>
    <s v="STRAIGHT"/>
    <n v="4000"/>
    <n v="308.99"/>
    <x v="6"/>
    <x v="4"/>
    <s v="NoReplen"/>
    <x v="2"/>
    <x v="4"/>
    <d v="2023-05-01T00:00:00"/>
    <m/>
    <s v=""/>
    <m/>
    <n v="1441.96"/>
    <n v="-1441.96"/>
    <n v="-1"/>
    <s v=""/>
    <n v="0"/>
    <n v="308.99"/>
    <n v="-308.99"/>
    <n v="-1"/>
    <m/>
    <m/>
    <m/>
    <m/>
    <m/>
    <m/>
    <m/>
  </r>
  <r>
    <x v="2266"/>
    <s v="AL-A005781"/>
    <x v="2"/>
    <s v="A005781"/>
    <n v="0"/>
    <n v="5000"/>
    <n v="251.99"/>
    <x v="6"/>
    <x v="4"/>
    <s v="SpecOrder"/>
    <x v="2"/>
    <x v="1"/>
    <s v="PRE 2023"/>
    <m/>
    <n v="3"/>
    <n v="251.99"/>
    <n v="419.99"/>
    <n v="-168"/>
    <n v="-0.4"/>
    <n v="83.99666666666667"/>
    <n v="0"/>
    <n v="839.98"/>
    <n v="-839.98"/>
    <n v="-1"/>
    <m/>
    <m/>
    <m/>
    <m/>
    <m/>
    <m/>
    <m/>
  </r>
  <r>
    <x v="2267"/>
    <s v="AL-B004790"/>
    <x v="6"/>
    <s v="B004790"/>
    <n v="0"/>
    <n v="4000"/>
    <n v="62.99"/>
    <x v="6"/>
    <x v="4"/>
    <s v="Delisted"/>
    <x v="2"/>
    <x v="4"/>
    <s v="PRE 2023"/>
    <m/>
    <s v=""/>
    <m/>
    <n v="125.98"/>
    <n v="-125.98"/>
    <n v="-1"/>
    <s v=""/>
    <s v=""/>
    <s v=""/>
    <s v=""/>
    <s v=""/>
    <m/>
    <m/>
    <m/>
    <m/>
    <m/>
    <m/>
    <m/>
  </r>
  <r>
    <x v="2268"/>
    <s v="AL-A004790"/>
    <x v="2"/>
    <s v="A004790"/>
    <n v="0"/>
    <n v="4000"/>
    <n v="229.99"/>
    <x v="6"/>
    <x v="4"/>
    <s v="SpecOrder"/>
    <x v="2"/>
    <x v="2"/>
    <s v="PRE 2023"/>
    <m/>
    <n v="1"/>
    <n v="229.99"/>
    <n v="1609.93"/>
    <n v="-1379.94"/>
    <n v="-0.86"/>
    <n v="229.99"/>
    <n v="0"/>
    <n v="689.97"/>
    <n v="-689.97"/>
    <n v="-1"/>
    <m/>
    <m/>
    <m/>
    <m/>
    <m/>
    <m/>
    <m/>
  </r>
  <r>
    <x v="2269"/>
    <s v="AL-E000692"/>
    <x v="4"/>
    <s v="E000692"/>
    <n v="0"/>
    <n v="1000"/>
    <n v="49.99"/>
    <x v="8"/>
    <x v="5"/>
    <s v="Replenish"/>
    <x v="1"/>
    <x v="2"/>
    <s v="PRE 2023"/>
    <m/>
    <n v="128"/>
    <n v="188512.29"/>
    <n v="212107.57"/>
    <n v="-23595.279999999999"/>
    <n v="-0.11"/>
    <n v="1472.7522656250001"/>
    <n v="716206.73"/>
    <n v="696510.67"/>
    <n v="19696.060000000001"/>
    <n v="0.03"/>
    <m/>
    <m/>
    <m/>
    <m/>
    <m/>
    <m/>
    <m/>
  </r>
  <r>
    <x v="2270"/>
    <s v="AL-F000692"/>
    <x v="5"/>
    <s v="F000692"/>
    <n v="0"/>
    <n v="1000"/>
    <n v="74.989999999999995"/>
    <x v="8"/>
    <x v="5"/>
    <s v="Replenish"/>
    <x v="1"/>
    <x v="2"/>
    <s v="PRE 2023"/>
    <m/>
    <n v="110"/>
    <n v="165047.54"/>
    <n v="182505"/>
    <n v="-17457.46"/>
    <n v="-0.1"/>
    <n v="1500.4321818181818"/>
    <n v="92537.45"/>
    <n v="98176.62"/>
    <n v="-5639.17"/>
    <n v="-0.06"/>
    <m/>
    <m/>
    <m/>
    <m/>
    <m/>
    <m/>
    <m/>
  </r>
  <r>
    <x v="2271"/>
    <s v="AL-D000692"/>
    <x v="3"/>
    <s v="D000692"/>
    <n v="0"/>
    <n v="1000"/>
    <n v="2.99"/>
    <x v="8"/>
    <x v="7"/>
    <s v="Replenish"/>
    <x v="1"/>
    <x v="2"/>
    <s v="PRE 2023"/>
    <m/>
    <n v="147"/>
    <n v="70426.460000000006"/>
    <n v="70130.45"/>
    <n v="296.01"/>
    <n v="0"/>
    <n v="479.09156462585037"/>
    <n v="62661.43"/>
    <n v="67672.67"/>
    <n v="-5011.24"/>
    <n v="-7.0000000000000007E-2"/>
    <m/>
    <m/>
    <m/>
    <m/>
    <m/>
    <m/>
    <m/>
  </r>
  <r>
    <x v="2272"/>
    <s v="AL-C000692"/>
    <x v="7"/>
    <s v="C000692"/>
    <n v="0"/>
    <n v="1000"/>
    <n v="9.99"/>
    <x v="8"/>
    <x v="7"/>
    <s v="Replenish"/>
    <x v="1"/>
    <x v="2"/>
    <s v="PRE 2023"/>
    <m/>
    <n v="80"/>
    <n v="48184.17"/>
    <n v="43883.4"/>
    <n v="4300.7700000000004"/>
    <n v="0.1"/>
    <n v="602.30212499999993"/>
    <n v="10151.09"/>
    <n v="13308.9"/>
    <n v="-3157.81"/>
    <n v="-0.24"/>
    <m/>
    <m/>
    <m/>
    <m/>
    <m/>
    <m/>
    <m/>
  </r>
  <r>
    <x v="2273"/>
    <s v="AL-B000692"/>
    <x v="6"/>
    <s v="B000692"/>
    <n v="0"/>
    <n v="1000"/>
    <n v="24.99"/>
    <x v="8"/>
    <x v="5"/>
    <s v="Replenish"/>
    <x v="1"/>
    <x v="2"/>
    <s v="PRE 2023"/>
    <m/>
    <n v="157"/>
    <n v="241753.26"/>
    <n v="263719.46999999997"/>
    <n v="-21966.21"/>
    <n v="-0.08"/>
    <n v="1539.8296815286624"/>
    <n v="146816.25"/>
    <n v="156012.57"/>
    <n v="-9196.32"/>
    <n v="-0.06"/>
    <m/>
    <m/>
    <m/>
    <m/>
    <m/>
    <m/>
    <m/>
  </r>
  <r>
    <x v="2274"/>
    <s v="AL-A000692"/>
    <x v="2"/>
    <s v="A000692"/>
    <n v="0"/>
    <n v="1000"/>
    <n v="39.99"/>
    <x v="8"/>
    <x v="5"/>
    <s v="Replenish"/>
    <x v="1"/>
    <x v="2"/>
    <s v="PRE 2023"/>
    <m/>
    <n v="156"/>
    <n v="332255.95"/>
    <n v="345615.73"/>
    <n v="-13359.78"/>
    <n v="-0.04"/>
    <n v="2129.8458333333333"/>
    <n v="816678.41"/>
    <n v="942757.58"/>
    <n v="-126079.17"/>
    <n v="-0.13"/>
    <m/>
    <m/>
    <m/>
    <m/>
    <m/>
    <m/>
    <m/>
  </r>
  <r>
    <x v="2275"/>
    <s v="AL-A005712"/>
    <x v="2"/>
    <s v="A005712"/>
    <n v="0"/>
    <n v="5000"/>
    <n v="209.99"/>
    <x v="8"/>
    <x v="4"/>
    <s v="NoReplen"/>
    <x v="2"/>
    <x v="1"/>
    <s v="PRE 2023"/>
    <m/>
    <n v="9"/>
    <n v="2379.9"/>
    <n v="5249.85"/>
    <n v="-2869.95"/>
    <n v="-0.55000000000000004"/>
    <n v="264.43333333333334"/>
    <n v="2099.9"/>
    <n v="2449.9299999999998"/>
    <n v="-350.03"/>
    <n v="-0.14000000000000001"/>
    <m/>
    <m/>
    <m/>
    <m/>
    <m/>
    <m/>
    <m/>
  </r>
  <r>
    <x v="2276"/>
    <s v="AL-A004708"/>
    <x v="2"/>
    <s v="A004708"/>
    <n v="0"/>
    <n v="4000"/>
    <n v="214.99"/>
    <x v="8"/>
    <x v="4"/>
    <s v="SpecOrder"/>
    <x v="2"/>
    <x v="2"/>
    <s v="PRE 2023"/>
    <m/>
    <n v="7"/>
    <n v="3009.86"/>
    <n v="4944.7700000000004"/>
    <n v="-1934.91"/>
    <n v="-0.39"/>
    <n v="429.98"/>
    <n v="214.99"/>
    <n v="644.97"/>
    <n v="-429.98"/>
    <n v="-0.67"/>
    <m/>
    <m/>
    <m/>
    <m/>
    <m/>
    <m/>
    <m/>
  </r>
  <r>
    <x v="2277"/>
    <s v="AL-A007304"/>
    <x v="2"/>
    <s v="A007304"/>
    <s v="STRAIGHT"/>
    <n v="7000"/>
    <n v="41.99"/>
    <x v="9"/>
    <x v="5"/>
    <s v="NoReplen"/>
    <x v="1"/>
    <x v="1"/>
    <s v="PRE 2023"/>
    <m/>
    <n v="1"/>
    <n v="2057.5100000000002"/>
    <n v="23185.93"/>
    <n v="-21128.42"/>
    <n v="-0.91"/>
    <n v="2057.5100000000002"/>
    <n v="0"/>
    <n v="3485.46"/>
    <n v="-3485.46"/>
    <n v="-1"/>
    <m/>
    <m/>
    <m/>
    <m/>
    <m/>
    <m/>
    <m/>
  </r>
  <r>
    <x v="2278"/>
    <s v="AL-A005091"/>
    <x v="2"/>
    <s v="A005091"/>
    <n v="0"/>
    <n v="5000"/>
    <n v="569.99"/>
    <x v="8"/>
    <x v="4"/>
    <s v="NoReplen"/>
    <x v="2"/>
    <x v="4"/>
    <d v="2023-12-01T00:00:00"/>
    <m/>
    <s v=""/>
    <m/>
    <n v="1709.97"/>
    <n v="-1709.97"/>
    <n v="-1"/>
    <s v=""/>
    <s v=""/>
    <s v=""/>
    <s v=""/>
    <s v=""/>
    <m/>
    <m/>
    <m/>
    <m/>
    <m/>
    <m/>
    <m/>
  </r>
  <r>
    <x v="2279"/>
    <s v="AL-A000698"/>
    <x v="2"/>
    <s v="A000698"/>
    <n v="0"/>
    <n v="1000"/>
    <n v="23.99"/>
    <x v="8"/>
    <x v="5"/>
    <s v="NoReplen"/>
    <x v="4"/>
    <x v="2"/>
    <s v="PRE 2023"/>
    <m/>
    <n v="7"/>
    <n v="44236.93"/>
    <n v="53873.86"/>
    <n v="-9636.93"/>
    <n v="-0.18"/>
    <n v="6319.5614285714282"/>
    <n v="17309.22"/>
    <n v="23307.87"/>
    <n v="-5998.65"/>
    <n v="-0.26"/>
    <m/>
    <m/>
    <m/>
    <m/>
    <m/>
    <m/>
    <m/>
  </r>
  <r>
    <x v="2280"/>
    <s v="AL-A004781"/>
    <x v="2"/>
    <s v="A004781"/>
    <s v="STRAIGHT"/>
    <n v="4000"/>
    <n v="14.99"/>
    <x v="7"/>
    <x v="3"/>
    <s v="Delisted"/>
    <x v="2"/>
    <x v="4"/>
    <d v="2024-11-01T00:00:00"/>
    <m/>
    <s v=""/>
    <m/>
    <n v="44.97"/>
    <n v="-44.97"/>
    <n v="-1"/>
    <s v=""/>
    <s v=""/>
    <s v=""/>
    <s v=""/>
    <s v=""/>
    <m/>
    <m/>
    <m/>
    <m/>
    <m/>
    <m/>
    <m/>
  </r>
  <r>
    <x v="2281"/>
    <s v="AL-A004772"/>
    <x v="2"/>
    <s v="A004772"/>
    <n v="0"/>
    <n v="4000"/>
    <n v="47.78"/>
    <x v="8"/>
    <x v="5"/>
    <s v="Delisted"/>
    <x v="2"/>
    <x v="4"/>
    <s v="PRE 2023"/>
    <m/>
    <s v=""/>
    <m/>
    <n v="95.56"/>
    <n v="-95.56"/>
    <n v="-1"/>
    <s v=""/>
    <s v=""/>
    <s v=""/>
    <s v=""/>
    <s v=""/>
    <m/>
    <m/>
    <m/>
    <m/>
    <m/>
    <m/>
    <m/>
  </r>
  <r>
    <x v="2282"/>
    <s v="AL-A009786"/>
    <x v="2"/>
    <s v="A009786"/>
    <s v="STRAIGHT"/>
    <n v="9000"/>
    <n v="29.99"/>
    <x v="2"/>
    <x v="5"/>
    <s v="NoReplen"/>
    <x v="2"/>
    <x v="1"/>
    <s v="PRE 2023"/>
    <m/>
    <n v="1"/>
    <n v="209.93"/>
    <n v="229.93"/>
    <n v="-20"/>
    <n v="-0.09"/>
    <n v="209.93"/>
    <n v="0"/>
    <n v="0"/>
    <n v="0"/>
    <n v="0"/>
    <m/>
    <m/>
    <m/>
    <m/>
    <m/>
    <m/>
    <m/>
  </r>
  <r>
    <x v="2283"/>
    <s v="AL-A009788"/>
    <x v="2"/>
    <s v="A009788"/>
    <s v="STRAIGHT"/>
    <n v="9000"/>
    <n v="36.590000000000003"/>
    <x v="2"/>
    <x v="6"/>
    <s v="NoReplen"/>
    <x v="2"/>
    <x v="1"/>
    <s v="PRE 2023"/>
    <m/>
    <n v="1"/>
    <n v="182.95"/>
    <n v="0"/>
    <n v="182.95"/>
    <m/>
    <n v="182.95"/>
    <s v=""/>
    <s v=""/>
    <s v=""/>
    <s v=""/>
    <m/>
    <m/>
    <m/>
    <m/>
    <m/>
    <m/>
    <m/>
  </r>
  <r>
    <x v="2284"/>
    <s v="AL-A009787"/>
    <x v="2"/>
    <s v="A009787"/>
    <s v="FLAVORED"/>
    <n v="9000"/>
    <n v="50.39"/>
    <x v="2"/>
    <x v="4"/>
    <s v="NoReplen"/>
    <x v="2"/>
    <x v="1"/>
    <s v="PRE 2023"/>
    <m/>
    <n v="5"/>
    <n v="705.46"/>
    <n v="2460.73"/>
    <n v="-1755.27"/>
    <n v="-0.71"/>
    <n v="141.09200000000001"/>
    <n v="100.78"/>
    <n v="403.12"/>
    <n v="-302.33999999999997"/>
    <n v="-0.75"/>
    <m/>
    <m/>
    <m/>
    <m/>
    <m/>
    <m/>
    <m/>
  </r>
  <r>
    <x v="2285"/>
    <s v="AL-A008245"/>
    <x v="2"/>
    <s v="A008245"/>
    <s v="STRAIGHT"/>
    <n v="8000"/>
    <n v="35.39"/>
    <x v="2"/>
    <x v="6"/>
    <s v="NoReplen"/>
    <x v="2"/>
    <x v="4"/>
    <s v="PRE 2023"/>
    <m/>
    <s v=""/>
    <m/>
    <n v="359.81"/>
    <n v="-359.81"/>
    <n v="-1"/>
    <s v=""/>
    <n v="0"/>
    <n v="106.17"/>
    <n v="-106.17"/>
    <n v="-1"/>
    <m/>
    <m/>
    <m/>
    <m/>
    <m/>
    <m/>
    <m/>
  </r>
  <r>
    <x v="2286"/>
    <s v="AL-A010619"/>
    <x v="2"/>
    <s v="A010619"/>
    <s v="STRAIGHT"/>
    <n v="10000"/>
    <n v="53.99"/>
    <x v="2"/>
    <x v="4"/>
    <s v="SpecOrder"/>
    <x v="2"/>
    <x v="1"/>
    <d v="2023-12-01T00:00:00"/>
    <m/>
    <n v="8"/>
    <n v="5363.2"/>
    <n v="4409.51"/>
    <n v="953.69"/>
    <n v="0.22"/>
    <n v="670.4"/>
    <n v="233.97"/>
    <n v="89.99"/>
    <n v="143.97999999999999"/>
    <n v="1.6"/>
    <m/>
    <m/>
    <m/>
    <m/>
    <m/>
    <m/>
    <m/>
  </r>
  <r>
    <x v="2287"/>
    <s v="AL-A010104"/>
    <x v="2"/>
    <s v="A010104"/>
    <s v="STRAIGHT"/>
    <n v="10000"/>
    <n v="53.99"/>
    <x v="2"/>
    <x v="4"/>
    <s v="NoReplen"/>
    <x v="3"/>
    <x v="1"/>
    <s v="PRE 2023"/>
    <m/>
    <n v="1"/>
    <m/>
    <n v="377.95"/>
    <n v="-377.95"/>
    <n v="-1"/>
    <n v="0"/>
    <n v="0"/>
    <n v="89.99"/>
    <n v="-89.99"/>
    <n v="-1"/>
    <m/>
    <m/>
    <m/>
    <m/>
    <m/>
    <m/>
    <m/>
  </r>
  <r>
    <x v="2288"/>
    <s v="AL-A008244"/>
    <x v="2"/>
    <s v="A008244"/>
    <s v="STRAIGHT"/>
    <n v="8000"/>
    <n v="44.99"/>
    <x v="2"/>
    <x v="4"/>
    <s v="NoReplen"/>
    <x v="2"/>
    <x v="1"/>
    <s v="PRE 2023"/>
    <m/>
    <n v="3"/>
    <n v="764.83"/>
    <n v="749.9"/>
    <n v="14.93"/>
    <n v="0.02"/>
    <n v="254.94333333333336"/>
    <n v="269.94"/>
    <n v="74.989999999999995"/>
    <n v="194.95"/>
    <n v="2.6"/>
    <m/>
    <m/>
    <m/>
    <m/>
    <m/>
    <m/>
    <m/>
  </r>
  <r>
    <x v="2289"/>
    <s v="AL-A001736"/>
    <x v="2"/>
    <s v="A001736"/>
    <n v="0"/>
    <n v="1000"/>
    <n v="7.79"/>
    <x v="8"/>
    <x v="8"/>
    <s v="NoReplen"/>
    <x v="1"/>
    <x v="2"/>
    <d v="2025-12-01T00:00:00"/>
    <m/>
    <n v="7"/>
    <n v="8284.6299999999992"/>
    <m/>
    <n v="8284.6299999999992"/>
    <m/>
    <n v="1183.5185714285712"/>
    <n v="6313.14"/>
    <n v="0"/>
    <n v="6313.14"/>
    <n v="0"/>
    <m/>
    <m/>
    <m/>
    <m/>
    <m/>
    <m/>
    <m/>
  </r>
  <r>
    <x v="2290"/>
    <s v="AL-F001094"/>
    <x v="5"/>
    <s v="F001094"/>
    <s v="BLENDED"/>
    <n v="1000"/>
    <n v="20.99"/>
    <x v="5"/>
    <x v="8"/>
    <s v="NoReplen"/>
    <x v="1"/>
    <x v="1"/>
    <s v="PRE 2023"/>
    <m/>
    <n v="0"/>
    <n v="629.70000000000005"/>
    <n v="25653.58"/>
    <n v="-25023.88"/>
    <n v="-0.98"/>
    <s v=""/>
    <n v="62.97"/>
    <n v="2382.7800000000002"/>
    <n v="-2319.81"/>
    <n v="-0.97"/>
    <m/>
    <m/>
    <m/>
    <m/>
    <m/>
    <m/>
    <m/>
  </r>
  <r>
    <x v="2291"/>
    <s v="AL-A008150"/>
    <x v="2"/>
    <s v="A008150"/>
    <s v="STRAIGHT"/>
    <n v="8000"/>
    <n v="10.79"/>
    <x v="5"/>
    <x v="8"/>
    <s v="NoReplen"/>
    <x v="6"/>
    <x v="3"/>
    <d v="2025-09-01T00:00:00"/>
    <m/>
    <s v=""/>
    <n v="118.69"/>
    <m/>
    <n v="118.69"/>
    <m/>
    <s v=""/>
    <s v=""/>
    <s v=""/>
    <s v=""/>
    <s v=""/>
    <m/>
    <m/>
    <m/>
    <m/>
    <m/>
    <m/>
    <m/>
  </r>
  <r>
    <x v="2292"/>
    <s v="AL-A070044"/>
    <x v="2"/>
    <s v="A070044"/>
    <s v="STRAIGHT"/>
    <n v="70000"/>
    <n v="39.99"/>
    <x v="13"/>
    <x v="5"/>
    <s v="Replenish"/>
    <x v="1"/>
    <x v="2"/>
    <d v="2023-11-01T00:00:00"/>
    <m/>
    <n v="57"/>
    <n v="34082.97"/>
    <n v="32391.4"/>
    <n v="1691.57"/>
    <n v="0.05"/>
    <n v="597.94684210526316"/>
    <n v="52466.19"/>
    <n v="43560.54"/>
    <n v="8905.65"/>
    <n v="0.2"/>
    <m/>
    <m/>
    <m/>
    <m/>
    <m/>
    <m/>
    <m/>
  </r>
  <r>
    <x v="2293"/>
    <s v="AL-A010147"/>
    <x v="2"/>
    <s v="A010147"/>
    <s v="BLENDED"/>
    <n v="10000"/>
    <n v="35.99"/>
    <x v="5"/>
    <x v="2"/>
    <s v="NoReplen"/>
    <x v="2"/>
    <x v="4"/>
    <s v="PRE 2023"/>
    <m/>
    <s v=""/>
    <n v="35.99"/>
    <n v="71.98"/>
    <n v="-35.99"/>
    <n v="-0.5"/>
    <s v=""/>
    <n v="107.97"/>
    <n v="467.87"/>
    <n v="-359.9"/>
    <n v="-0.77"/>
    <m/>
    <m/>
    <m/>
    <m/>
    <m/>
    <m/>
    <m/>
  </r>
  <r>
    <x v="2294"/>
    <s v="AL-A010148"/>
    <x v="2"/>
    <s v="A010148"/>
    <s v="STRAIGHT"/>
    <n v="10000"/>
    <n v="35.99"/>
    <x v="5"/>
    <x v="2"/>
    <s v="NoReplen"/>
    <x v="2"/>
    <x v="4"/>
    <s v="PRE 2023"/>
    <m/>
    <s v=""/>
    <n v="215.94"/>
    <n v="665.83"/>
    <n v="-449.89"/>
    <n v="-0.68"/>
    <s v=""/>
    <n v="0"/>
    <n v="323.91000000000003"/>
    <n v="-323.91000000000003"/>
    <n v="-1"/>
    <m/>
    <m/>
    <m/>
    <m/>
    <m/>
    <m/>
    <m/>
  </r>
  <r>
    <x v="2295"/>
    <s v="AL-A070020"/>
    <x v="2"/>
    <s v="A070020"/>
    <s v="STRAIGHT"/>
    <n v="70000"/>
    <n v="34.99"/>
    <x v="4"/>
    <x v="5"/>
    <s v="Replenish"/>
    <x v="1"/>
    <x v="2"/>
    <d v="2023-04-01T00:00:00"/>
    <m/>
    <n v="54"/>
    <n v="21693.8"/>
    <n v="24877.89"/>
    <n v="-3184.09"/>
    <n v="-0.13"/>
    <n v="401.737037037037"/>
    <n v="10986.86"/>
    <n v="13611.11"/>
    <n v="-2624.25"/>
    <n v="-0.19"/>
    <m/>
    <m/>
    <m/>
    <m/>
    <m/>
    <m/>
    <m/>
  </r>
  <r>
    <x v="2296"/>
    <s v="AL-A010970"/>
    <x v="2"/>
    <s v="A010970"/>
    <s v="STRAIGHT"/>
    <n v="10000"/>
    <n v="59.99"/>
    <x v="4"/>
    <x v="6"/>
    <s v="Allocated1"/>
    <x v="1"/>
    <x v="2"/>
    <d v="2025-10-14T00:00:00"/>
    <m/>
    <n v="4"/>
    <n v="13137.81"/>
    <m/>
    <n v="13137.81"/>
    <m/>
    <n v="3284.4524999999999"/>
    <n v="4919.18"/>
    <n v="0"/>
    <n v="4919.18"/>
    <n v="0"/>
    <m/>
    <m/>
    <m/>
    <m/>
    <m/>
    <m/>
    <m/>
  </r>
  <r>
    <x v="2297"/>
    <s v="AL-A070019"/>
    <x v="2"/>
    <s v="A070019"/>
    <s v="STRAIGHT"/>
    <n v="70000"/>
    <n v="34.99"/>
    <x v="4"/>
    <x v="5"/>
    <s v="Replenish"/>
    <x v="1"/>
    <x v="2"/>
    <d v="2023-04-01T00:00:00"/>
    <m/>
    <n v="43"/>
    <n v="52310.05"/>
    <n v="35724.79"/>
    <n v="16585.259999999998"/>
    <n v="0.46"/>
    <n v="1216.5127906976745"/>
    <n v="18159.810000000001"/>
    <n v="10217.08"/>
    <n v="7942.73"/>
    <n v="0.78"/>
    <m/>
    <m/>
    <m/>
    <m/>
    <m/>
    <m/>
    <m/>
  </r>
  <r>
    <x v="2298"/>
    <s v="AL-A010911"/>
    <x v="2"/>
    <s v="A010911"/>
    <s v="STRAIGHT"/>
    <n v="10000"/>
    <n v="59.99"/>
    <x v="4"/>
    <x v="6"/>
    <s v="Barrel"/>
    <x v="1"/>
    <x v="2"/>
    <d v="2025-07-01T00:00:00"/>
    <m/>
    <s v=""/>
    <n v="10798.2"/>
    <m/>
    <n v="10798.2"/>
    <m/>
    <s v=""/>
    <s v=""/>
    <s v=""/>
    <s v=""/>
    <s v=""/>
    <m/>
    <m/>
    <m/>
    <m/>
    <m/>
    <m/>
    <m/>
  </r>
  <r>
    <x v="2299"/>
    <s v="AL-A010084"/>
    <x v="2"/>
    <s v="A010084"/>
    <n v="0"/>
    <n v="10000"/>
    <n v="82.99"/>
    <x v="3"/>
    <x v="4"/>
    <s v="Allocated2"/>
    <x v="2"/>
    <x v="2"/>
    <s v="PRE 2023"/>
    <m/>
    <s v=""/>
    <n v="82.99"/>
    <n v="2240.73"/>
    <n v="-2157.7399999999998"/>
    <n v="-0.96"/>
    <s v=""/>
    <n v="0"/>
    <n v="165.98"/>
    <n v="-165.98"/>
    <n v="-1"/>
    <m/>
    <m/>
    <m/>
    <m/>
    <m/>
    <m/>
    <m/>
  </r>
  <r>
    <x v="2300"/>
    <s v="AL-A010082"/>
    <x v="2"/>
    <s v="A010082"/>
    <n v="0"/>
    <n v="10000"/>
    <n v="82.99"/>
    <x v="3"/>
    <x v="4"/>
    <s v="Allocated2"/>
    <x v="2"/>
    <x v="2"/>
    <s v="PRE 2023"/>
    <m/>
    <s v=""/>
    <n v="165.98"/>
    <n v="1244.8499999999999"/>
    <n v="-1078.8699999999999"/>
    <n v="-0.87"/>
    <s v=""/>
    <n v="0"/>
    <n v="82.99"/>
    <n v="-82.99"/>
    <n v="-1"/>
    <m/>
    <m/>
    <m/>
    <m/>
    <m/>
    <m/>
    <m/>
  </r>
  <r>
    <x v="2301"/>
    <s v="AL-A010174"/>
    <x v="2"/>
    <s v="A010174"/>
    <s v="STRAIGHT"/>
    <n v="10000"/>
    <n v="64.989999999999995"/>
    <x v="3"/>
    <x v="4"/>
    <s v="Allocated1"/>
    <x v="2"/>
    <x v="2"/>
    <s v="PRE 2023"/>
    <m/>
    <n v="17"/>
    <n v="10658.36"/>
    <n v="16832.41"/>
    <n v="-6174.05"/>
    <n v="-0.37"/>
    <n v="626.9623529411765"/>
    <n v="1494.77"/>
    <n v="2534.61"/>
    <n v="-1039.8399999999999"/>
    <n v="-0.41"/>
    <m/>
    <m/>
    <m/>
    <m/>
    <m/>
    <m/>
    <m/>
  </r>
  <r>
    <x v="2302"/>
    <s v="AL-A070602"/>
    <x v="2"/>
    <s v="A070602"/>
    <s v="FLAVORED"/>
    <n v="70000"/>
    <n v="26.99"/>
    <x v="7"/>
    <x v="2"/>
    <s v="Replenish"/>
    <x v="1"/>
    <x v="2"/>
    <d v="2026-01-01T00:00:00"/>
    <m/>
    <n v="67"/>
    <n v="24398.959999999999"/>
    <m/>
    <n v="24398.959999999999"/>
    <m/>
    <n v="364.16358208955222"/>
    <n v="24102.07"/>
    <n v="0"/>
    <n v="24102.07"/>
    <n v="0"/>
    <m/>
    <m/>
    <m/>
    <m/>
    <m/>
    <m/>
    <m/>
  </r>
  <r>
    <x v="2303"/>
    <s v="AL-D070602"/>
    <x v="3"/>
    <s v="D070602"/>
    <s v="FLAVORED"/>
    <n v="70000"/>
    <n v="1.99"/>
    <x v="7"/>
    <x v="7"/>
    <s v="Replenish"/>
    <x v="1"/>
    <x v="2"/>
    <d v="2026-01-01T00:00:00"/>
    <m/>
    <n v="67"/>
    <n v="16015.52"/>
    <m/>
    <n v="16015.52"/>
    <m/>
    <n v="239.03761194029852"/>
    <n v="2433.77"/>
    <n v="0"/>
    <n v="2433.77"/>
    <n v="0"/>
    <m/>
    <m/>
    <m/>
    <m/>
    <m/>
    <m/>
    <m/>
  </r>
  <r>
    <x v="2304"/>
    <s v="AL-A008281"/>
    <x v="2"/>
    <s v="A008281"/>
    <s v="FLAVORED"/>
    <n v="8000"/>
    <n v="12.59"/>
    <x v="7"/>
    <x v="3"/>
    <s v="NoReplen"/>
    <x v="6"/>
    <x v="3"/>
    <s v="PRE 2023"/>
    <m/>
    <s v=""/>
    <m/>
    <n v="62.37"/>
    <n v="-62.37"/>
    <n v="-1"/>
    <s v=""/>
    <s v=""/>
    <s v=""/>
    <s v=""/>
    <s v=""/>
    <m/>
    <m/>
    <m/>
    <m/>
    <m/>
    <m/>
    <m/>
  </r>
  <r>
    <x v="2305"/>
    <s v="AL-D007539"/>
    <x v="3"/>
    <s v="D007539"/>
    <s v="FLAVORED"/>
    <n v="7000"/>
    <n v="1.79"/>
    <x v="7"/>
    <x v="7"/>
    <s v="NoReplen"/>
    <x v="1"/>
    <x v="1"/>
    <s v="PRE 2023"/>
    <m/>
    <n v="1"/>
    <n v="102.03"/>
    <n v="1063.26"/>
    <n v="-961.23"/>
    <n v="-0.9"/>
    <n v="102.03"/>
    <s v=""/>
    <s v=""/>
    <s v=""/>
    <s v=""/>
    <m/>
    <m/>
    <m/>
    <m/>
    <m/>
    <m/>
    <m/>
  </r>
  <r>
    <x v="2306"/>
    <s v="AL-A007539"/>
    <x v="2"/>
    <s v="A007539"/>
    <s v="FLAVORED"/>
    <n v="7000"/>
    <n v="15.59"/>
    <x v="7"/>
    <x v="2"/>
    <s v="NoReplen"/>
    <x v="1"/>
    <x v="1"/>
    <s v="PRE 2023"/>
    <m/>
    <s v=""/>
    <n v="3881.91"/>
    <n v="21135.8"/>
    <n v="-17253.89"/>
    <n v="-0.82"/>
    <s v=""/>
    <n v="1418.69"/>
    <n v="13981.58"/>
    <n v="-12562.89"/>
    <n v="-0.9"/>
    <m/>
    <m/>
    <m/>
    <m/>
    <m/>
    <m/>
    <m/>
  </r>
  <r>
    <x v="2307"/>
    <s v="AL-E001400"/>
    <x v="4"/>
    <s v="E001400"/>
    <s v="STRAIGHT"/>
    <n v="1000"/>
    <n v="34.99"/>
    <x v="7"/>
    <x v="2"/>
    <s v="Replenish"/>
    <x v="1"/>
    <x v="2"/>
    <s v="PRE 2023"/>
    <m/>
    <n v="157"/>
    <n v="646218.01"/>
    <n v="711614.64"/>
    <n v="-65396.63"/>
    <n v="-0.09"/>
    <n v="4116.0382802547774"/>
    <n v="1241942.8700000001"/>
    <n v="1209432.18"/>
    <n v="32510.69"/>
    <n v="0.03"/>
    <m/>
    <m/>
    <m/>
    <m/>
    <m/>
    <m/>
    <m/>
  </r>
  <r>
    <x v="2308"/>
    <s v="AL-F001400"/>
    <x v="5"/>
    <s v="F001400"/>
    <s v="STRAIGHT"/>
    <n v="1000"/>
    <n v="49.99"/>
    <x v="7"/>
    <x v="2"/>
    <s v="Replenish"/>
    <x v="1"/>
    <x v="2"/>
    <s v="PRE 2023"/>
    <m/>
    <n v="159"/>
    <n v="1242003.79"/>
    <n v="1192374.55"/>
    <n v="49629.24"/>
    <n v="0.04"/>
    <n v="7811.3445911949684"/>
    <n v="502961.79"/>
    <n v="478158.55"/>
    <n v="24803.24"/>
    <n v="0.05"/>
    <m/>
    <m/>
    <m/>
    <m/>
    <m/>
    <m/>
    <m/>
  </r>
  <r>
    <x v="2309"/>
    <s v="AL-D001400"/>
    <x v="3"/>
    <s v="D001400"/>
    <s v="STRAIGHT"/>
    <n v="1000"/>
    <n v="2.99"/>
    <x v="7"/>
    <x v="7"/>
    <s v="Replenish"/>
    <x v="1"/>
    <x v="2"/>
    <s v="PRE 2023"/>
    <m/>
    <n v="150"/>
    <n v="78308.100000000006"/>
    <n v="84261.19"/>
    <n v="-5953.09"/>
    <n v="-7.0000000000000007E-2"/>
    <n v="522.05400000000009"/>
    <n v="179486.71"/>
    <n v="207150.19"/>
    <n v="-27663.48"/>
    <n v="-0.13"/>
    <m/>
    <m/>
    <m/>
    <m/>
    <m/>
    <m/>
    <m/>
  </r>
  <r>
    <x v="2310"/>
    <s v="AL-C001400"/>
    <x v="7"/>
    <s v="C001400"/>
    <s v="STRAIGHT"/>
    <n v="1000"/>
    <n v="8.99"/>
    <x v="7"/>
    <x v="7"/>
    <s v="Replenish"/>
    <x v="1"/>
    <x v="2"/>
    <s v="PRE 2023"/>
    <m/>
    <n v="157"/>
    <n v="150177.95000000001"/>
    <n v="148766.51999999999"/>
    <n v="1411.43"/>
    <n v="0.01"/>
    <n v="956.54745222929944"/>
    <n v="244824.67"/>
    <n v="236257.2"/>
    <n v="8567.4699999999993"/>
    <n v="0.04"/>
    <m/>
    <m/>
    <m/>
    <m/>
    <m/>
    <m/>
    <m/>
  </r>
  <r>
    <x v="2311"/>
    <s v="AL-B001400"/>
    <x v="6"/>
    <s v="B001400"/>
    <s v="STRAIGHT"/>
    <n v="1000"/>
    <n v="14.99"/>
    <x v="7"/>
    <x v="2"/>
    <s v="Replenish"/>
    <x v="1"/>
    <x v="2"/>
    <s v="PRE 2023"/>
    <m/>
    <n v="159"/>
    <n v="372531.48"/>
    <n v="409586.76"/>
    <n v="-37055.279999999999"/>
    <n v="-0.09"/>
    <n v="2342.9652830188679"/>
    <n v="610063.02"/>
    <n v="640162.93999999994"/>
    <n v="-30099.919999999998"/>
    <n v="-0.05"/>
    <m/>
    <m/>
    <m/>
    <m/>
    <m/>
    <m/>
    <m/>
  </r>
  <r>
    <x v="2312"/>
    <s v="AL-A001400"/>
    <x v="2"/>
    <s v="A001400"/>
    <s v="STRAIGHT"/>
    <n v="1000"/>
    <n v="26.99"/>
    <x v="7"/>
    <x v="2"/>
    <s v="Replenish"/>
    <x v="1"/>
    <x v="2"/>
    <s v="PRE 2023"/>
    <m/>
    <n v="159"/>
    <n v="901985.62"/>
    <n v="981352.07"/>
    <n v="-79366.45"/>
    <n v="-0.08"/>
    <n v="5672.8655345911948"/>
    <n v="1277231.32"/>
    <n v="1267120.28"/>
    <n v="10111.040000000001"/>
    <n v="0.01"/>
    <m/>
    <m/>
    <m/>
    <m/>
    <m/>
    <m/>
    <m/>
  </r>
  <r>
    <x v="2313"/>
    <s v="AL-A000790"/>
    <x v="2"/>
    <s v="A000790"/>
    <s v="FLAVORED"/>
    <n v="1000"/>
    <n v="26.99"/>
    <x v="7"/>
    <x v="2"/>
    <s v="Replenish"/>
    <x v="1"/>
    <x v="2"/>
    <s v="PRE 2023"/>
    <m/>
    <n v="142"/>
    <n v="56874.720000000001"/>
    <n v="64813.83"/>
    <n v="-7939.11"/>
    <n v="-0.12"/>
    <n v="400.52619718309859"/>
    <n v="31164.33"/>
    <n v="28687.9"/>
    <n v="2476.4299999999998"/>
    <n v="0.09"/>
    <m/>
    <m/>
    <m/>
    <m/>
    <m/>
    <m/>
    <m/>
  </r>
  <r>
    <x v="2314"/>
    <s v="AL-A001401"/>
    <x v="2"/>
    <s v="A001401"/>
    <s v="FLAVORED"/>
    <n v="1000"/>
    <n v="26.99"/>
    <x v="7"/>
    <x v="2"/>
    <s v="Replenish"/>
    <x v="1"/>
    <x v="2"/>
    <s v="PRE 2023"/>
    <m/>
    <n v="142"/>
    <n v="42162.22"/>
    <n v="49836.63"/>
    <n v="-7674.41"/>
    <n v="-0.15"/>
    <n v="296.91704225352112"/>
    <n v="31485.21"/>
    <n v="33650.93"/>
    <n v="-2165.7199999999998"/>
    <n v="-0.06"/>
    <m/>
    <m/>
    <m/>
    <m/>
    <m/>
    <m/>
    <m/>
  </r>
  <r>
    <x v="2315"/>
    <s v="AL-F001445"/>
    <x v="5"/>
    <s v="F001445"/>
    <s v="STRAIGHT"/>
    <n v="1000"/>
    <n v="29.99"/>
    <x v="7"/>
    <x v="2"/>
    <s v="NoReplen"/>
    <x v="4"/>
    <x v="2"/>
    <s v="PRE 2023"/>
    <m/>
    <n v="1"/>
    <n v="47247.48"/>
    <n v="45431.08"/>
    <n v="1816.4"/>
    <n v="0.04"/>
    <n v="47247.48"/>
    <n v="22136.57"/>
    <n v="31052.91"/>
    <n v="-8916.34"/>
    <n v="-0.28999999999999998"/>
    <m/>
    <m/>
    <m/>
    <m/>
    <m/>
    <m/>
    <m/>
  </r>
  <r>
    <x v="2316"/>
    <s v="AL-A001445"/>
    <x v="2"/>
    <s v="A001445"/>
    <s v="STRAIGHT"/>
    <n v="1000"/>
    <n v="15.59"/>
    <x v="7"/>
    <x v="2"/>
    <s v="NoReplen"/>
    <x v="4"/>
    <x v="2"/>
    <s v="PRE 2023"/>
    <m/>
    <n v="2"/>
    <n v="33708.07"/>
    <n v="41983.199999999997"/>
    <n v="-8275.1299999999992"/>
    <n v="-0.2"/>
    <n v="16854.035"/>
    <n v="23477.61"/>
    <n v="15643.74"/>
    <n v="7833.87"/>
    <n v="0.5"/>
    <m/>
    <m/>
    <m/>
    <m/>
    <m/>
    <m/>
    <m/>
  </r>
  <r>
    <x v="2317"/>
    <s v="AL-F008837"/>
    <x v="5"/>
    <s v="F008837"/>
    <s v="STRAIGHT"/>
    <n v="8000"/>
    <n v="49.99"/>
    <x v="7"/>
    <x v="2"/>
    <s v="NoReplen"/>
    <x v="4"/>
    <x v="2"/>
    <d v="2025-02-01T00:00:00"/>
    <m/>
    <s v=""/>
    <m/>
    <n v="20802.900000000001"/>
    <n v="-20802.900000000001"/>
    <n v="-1"/>
    <s v=""/>
    <n v="58860.12"/>
    <n v="15297"/>
    <n v="43563.12"/>
    <n v="2.85"/>
    <m/>
    <m/>
    <m/>
    <m/>
    <m/>
    <m/>
    <m/>
  </r>
  <r>
    <x v="2318"/>
    <s v="AL-A070090"/>
    <x v="2"/>
    <s v="A070090"/>
    <s v="FLAVORED"/>
    <n v="70000"/>
    <n v="18.989999999999998"/>
    <x v="2"/>
    <x v="2"/>
    <s v="Replenish"/>
    <x v="1"/>
    <x v="2"/>
    <d v="2023-10-01T00:00:00"/>
    <m/>
    <n v="55"/>
    <n v="16065.54"/>
    <n v="18325.349999999999"/>
    <n v="-2259.81"/>
    <n v="-0.12"/>
    <n v="292.10072727272728"/>
    <n v="9722.8799999999992"/>
    <n v="11792.79"/>
    <n v="-2069.91"/>
    <n v="-0.18"/>
    <m/>
    <m/>
    <m/>
    <m/>
    <m/>
    <m/>
    <m/>
  </r>
  <r>
    <x v="2319"/>
    <s v="AL-A007733"/>
    <x v="2"/>
    <s v="A007733"/>
    <s v="STRAIGHT"/>
    <n v="7000"/>
    <n v="32.99"/>
    <x v="4"/>
    <x v="5"/>
    <s v="NoReplen"/>
    <x v="1"/>
    <x v="1"/>
    <s v="PRE 2023"/>
    <m/>
    <n v="1"/>
    <n v="494.85"/>
    <n v="4228.54"/>
    <n v="-3733.69"/>
    <n v="-0.88"/>
    <n v="494.85"/>
    <n v="0"/>
    <n v="1413.12"/>
    <n v="-1413.12"/>
    <n v="-1"/>
    <m/>
    <m/>
    <m/>
    <m/>
    <m/>
    <m/>
    <m/>
  </r>
  <r>
    <x v="2320"/>
    <s v="AL-A008947"/>
    <x v="2"/>
    <s v="A008947"/>
    <s v="STRAIGHT"/>
    <n v="8000"/>
    <n v="139.99"/>
    <x v="4"/>
    <x v="4"/>
    <s v="NoReplen"/>
    <x v="3"/>
    <x v="2"/>
    <s v="PRE 2023"/>
    <m/>
    <n v="1"/>
    <n v="279.98"/>
    <n v="10079.280000000001"/>
    <n v="-9799.2999999999993"/>
    <n v="-0.97"/>
    <n v="279.98"/>
    <n v="139.99"/>
    <n v="21418.47"/>
    <n v="-21278.48"/>
    <n v="-0.99"/>
    <m/>
    <m/>
    <m/>
    <m/>
    <m/>
    <m/>
    <m/>
  </r>
  <r>
    <x v="2321"/>
    <s v="AL-A004196"/>
    <x v="2"/>
    <s v="A004196"/>
    <s v="STRAIGHT"/>
    <n v="4000"/>
    <n v="25.95"/>
    <x v="6"/>
    <x v="2"/>
    <s v="Delisted"/>
    <x v="2"/>
    <x v="4"/>
    <d v="2024-11-01T00:00:00"/>
    <m/>
    <s v=""/>
    <n v="0"/>
    <n v="0"/>
    <n v="0"/>
    <m/>
    <s v=""/>
    <s v=""/>
    <s v=""/>
    <s v=""/>
    <s v=""/>
    <m/>
    <m/>
    <m/>
    <m/>
    <m/>
    <m/>
    <m/>
  </r>
  <r>
    <x v="2322"/>
    <s v="AL-A007139"/>
    <x v="2"/>
    <s v="A007139"/>
    <s v="STRAIGHT"/>
    <n v="7000"/>
    <n v="31.99"/>
    <x v="7"/>
    <x v="5"/>
    <s v="Replenish"/>
    <x v="1"/>
    <x v="2"/>
    <s v="PRE 2023"/>
    <m/>
    <n v="55"/>
    <n v="26314.31"/>
    <n v="27030.67"/>
    <n v="-716.36"/>
    <n v="-0.03"/>
    <n v="478.44200000000001"/>
    <n v="65140.49"/>
    <n v="48605.32"/>
    <n v="16535.169999999998"/>
    <n v="0.34"/>
    <m/>
    <m/>
    <m/>
    <m/>
    <m/>
    <m/>
    <m/>
  </r>
  <r>
    <x v="2323"/>
    <s v="AL-A004152"/>
    <x v="2"/>
    <s v="A004152"/>
    <s v="STRAIGHT"/>
    <n v="4000"/>
    <n v="49.99"/>
    <x v="4"/>
    <x v="5"/>
    <s v="Allocated1"/>
    <x v="2"/>
    <x v="2"/>
    <s v="PRE 2023"/>
    <m/>
    <n v="1"/>
    <n v="4899.0200000000004"/>
    <n v="7198.56"/>
    <n v="-2299.54"/>
    <n v="-0.32"/>
    <n v="4899.0200000000004"/>
    <n v="3649.27"/>
    <n v="6248.75"/>
    <n v="-2599.48"/>
    <n v="-0.42"/>
    <m/>
    <m/>
    <m/>
    <m/>
    <m/>
    <m/>
    <m/>
  </r>
  <r>
    <x v="2324"/>
    <s v="AL-A011024"/>
    <x v="2"/>
    <s v="A011024"/>
    <s v="STRAIGHT"/>
    <n v="11000"/>
    <n v="44.99"/>
    <x v="4"/>
    <x v="5"/>
    <s v="Barrel"/>
    <x v="1"/>
    <x v="2"/>
    <d v="2026-05-01T00:00:00"/>
    <m/>
    <n v="26"/>
    <n v="12957.12"/>
    <m/>
    <n v="12957.12"/>
    <m/>
    <n v="498.35076923076929"/>
    <n v="269.94"/>
    <n v="0"/>
    <n v="269.94"/>
    <n v="0"/>
    <m/>
    <m/>
    <m/>
    <m/>
    <m/>
    <m/>
    <m/>
  </r>
  <r>
    <x v="2325"/>
    <s v="AL-A070634"/>
    <x v="2"/>
    <s v="A070634"/>
    <n v="0"/>
    <n v="70000"/>
    <n v="29.99"/>
    <x v="1"/>
    <x v="10"/>
    <s v="NoReplen"/>
    <x v="1"/>
    <x v="2"/>
    <d v="2025-09-23T00:00:00"/>
    <m/>
    <n v="77"/>
    <n v="86491.16"/>
    <m/>
    <n v="86491.16"/>
    <m/>
    <n v="1123.2618181818182"/>
    <n v="26841.05"/>
    <n v="0"/>
    <n v="26841.05"/>
    <n v="0"/>
    <m/>
    <m/>
    <m/>
    <m/>
    <m/>
    <m/>
    <m/>
  </r>
  <r>
    <x v="2326"/>
    <s v="AL-A004845"/>
    <x v="2"/>
    <s v="A004845"/>
    <s v="FLAVORED"/>
    <n v="4000"/>
    <n v="19.190000000000001"/>
    <x v="7"/>
    <x v="2"/>
    <s v="NoReplen"/>
    <x v="2"/>
    <x v="1"/>
    <s v="PRE 2023"/>
    <m/>
    <n v="1"/>
    <n v="268.66000000000003"/>
    <n v="153.52000000000001"/>
    <n v="115.14"/>
    <n v="0.75"/>
    <n v="268.66000000000003"/>
    <n v="76.760000000000005"/>
    <n v="396.66"/>
    <n v="-319.89999999999998"/>
    <n v="-0.81"/>
    <m/>
    <m/>
    <m/>
    <m/>
    <m/>
    <m/>
    <m/>
  </r>
  <r>
    <x v="2327"/>
    <s v="AL-A004842"/>
    <x v="2"/>
    <s v="A004842"/>
    <s v="STRAIGHT"/>
    <n v="4000"/>
    <n v="18.89"/>
    <x v="7"/>
    <x v="2"/>
    <s v="NoReplen"/>
    <x v="2"/>
    <x v="1"/>
    <s v="PRE 2023"/>
    <m/>
    <s v=""/>
    <n v="264.45999999999998"/>
    <n v="302.24"/>
    <n v="-37.78"/>
    <n v="-0.13"/>
    <s v=""/>
    <n v="151.12"/>
    <n v="94.45"/>
    <n v="56.67"/>
    <n v="0.6"/>
    <m/>
    <m/>
    <m/>
    <m/>
    <m/>
    <m/>
    <m/>
  </r>
  <r>
    <x v="2328"/>
    <s v="AL-A004778"/>
    <x v="2"/>
    <s v="A004778"/>
    <s v="FLAVORED"/>
    <n v="4000"/>
    <n v="19.190000000000001"/>
    <x v="7"/>
    <x v="2"/>
    <s v="NoReplen"/>
    <x v="2"/>
    <x v="1"/>
    <s v="PRE 2023"/>
    <m/>
    <n v="1"/>
    <n v="76.760000000000005"/>
    <n v="614.08000000000004"/>
    <n v="-537.32000000000005"/>
    <n v="-0.88"/>
    <n v="76.760000000000005"/>
    <s v=""/>
    <s v=""/>
    <s v=""/>
    <s v=""/>
    <m/>
    <m/>
    <m/>
    <m/>
    <m/>
    <m/>
    <m/>
  </r>
  <r>
    <x v="2329"/>
    <s v="AL-F004289"/>
    <x v="5"/>
    <s v="F004289"/>
    <s v="STRAIGHT"/>
    <n v="4000"/>
    <n v="38.99"/>
    <x v="7"/>
    <x v="3"/>
    <s v="Delisted"/>
    <x v="2"/>
    <x v="4"/>
    <s v="PRE 2023"/>
    <m/>
    <s v=""/>
    <m/>
    <n v="363.94"/>
    <n v="-363.94"/>
    <n v="-1"/>
    <s v=""/>
    <s v=""/>
    <s v=""/>
    <s v=""/>
    <s v=""/>
    <m/>
    <m/>
    <m/>
    <m/>
    <m/>
    <m/>
    <m/>
  </r>
  <r>
    <x v="2330"/>
    <s v="AL-A008025"/>
    <x v="2"/>
    <s v="A008025"/>
    <s v="STRAIGHT"/>
    <n v="8000"/>
    <n v="31.99"/>
    <x v="7"/>
    <x v="5"/>
    <s v="Replenish"/>
    <x v="6"/>
    <x v="2"/>
    <s v="PRE 2023"/>
    <m/>
    <n v="32"/>
    <n v="7709.59"/>
    <n v="8925.2099999999991"/>
    <n v="-1215.6199999999999"/>
    <n v="-0.14000000000000001"/>
    <n v="240.9246875"/>
    <n v="4382.63"/>
    <n v="3007.06"/>
    <n v="1375.57"/>
    <n v="0.46"/>
    <m/>
    <m/>
    <m/>
    <m/>
    <m/>
    <m/>
    <m/>
  </r>
  <r>
    <x v="2331"/>
    <s v="AL-A004105"/>
    <x v="2"/>
    <s v="A004105"/>
    <s v="STRAIGHT"/>
    <n v="4000"/>
    <n v="4.49"/>
    <x v="7"/>
    <x v="9"/>
    <s v="NoReplen"/>
    <x v="2"/>
    <x v="1"/>
    <s v="PRE 2023"/>
    <m/>
    <s v=""/>
    <n v="287.36"/>
    <n v="417.57"/>
    <n v="-130.21"/>
    <n v="-0.31"/>
    <s v=""/>
    <n v="0"/>
    <n v="17.96"/>
    <n v="-17.96"/>
    <n v="-1"/>
    <m/>
    <m/>
    <m/>
    <m/>
    <m/>
    <m/>
    <m/>
  </r>
  <r>
    <x v="2332"/>
    <s v="AL-J070184"/>
    <x v="1"/>
    <s v="J070184"/>
    <n v="0"/>
    <n v="70000"/>
    <n v="6.59"/>
    <x v="1"/>
    <x v="1"/>
    <s v="NoReplen"/>
    <x v="1"/>
    <x v="1"/>
    <d v="2024-02-01T00:00:00"/>
    <m/>
    <n v="3"/>
    <n v="652.69000000000005"/>
    <n v="2626.61"/>
    <n v="-1973.92"/>
    <n v="-0.75"/>
    <n v="217.56333333333336"/>
    <n v="342.84"/>
    <n v="714.35"/>
    <n v="-371.51"/>
    <n v="-0.52"/>
    <m/>
    <m/>
    <m/>
    <m/>
    <m/>
    <m/>
    <m/>
  </r>
  <r>
    <x v="2333"/>
    <s v="AL-A009607"/>
    <x v="2"/>
    <s v="A009607"/>
    <s v="STRAIGHT"/>
    <n v="9000"/>
    <n v="29.99"/>
    <x v="13"/>
    <x v="2"/>
    <s v="Delisted"/>
    <x v="2"/>
    <x v="4"/>
    <s v="PRE 2023"/>
    <m/>
    <n v="0"/>
    <m/>
    <n v="0"/>
    <n v="0"/>
    <m/>
    <s v=""/>
    <n v="0"/>
    <n v="539.82000000000005"/>
    <n v="-539.82000000000005"/>
    <n v="-1"/>
    <m/>
    <m/>
    <m/>
    <m/>
    <m/>
    <m/>
    <m/>
  </r>
  <r>
    <x v="2334"/>
    <s v="AL-C007174"/>
    <x v="7"/>
    <s v="C007174"/>
    <n v="0"/>
    <n v="7000"/>
    <n v="10.19"/>
    <x v="1"/>
    <x v="1"/>
    <s v="NoReplen"/>
    <x v="1"/>
    <x v="1"/>
    <s v="PRE 2023"/>
    <m/>
    <n v="5"/>
    <n v="326.08"/>
    <n v="1528.5"/>
    <n v="-1202.42"/>
    <n v="-0.79"/>
    <n v="65.215999999999994"/>
    <n v="122.28"/>
    <n v="213.99"/>
    <n v="-91.71"/>
    <n v="-0.43"/>
    <m/>
    <m/>
    <m/>
    <m/>
    <m/>
    <m/>
    <m/>
  </r>
  <r>
    <x v="2335"/>
    <s v="AL-C007232"/>
    <x v="7"/>
    <s v="C007232"/>
    <n v="0"/>
    <n v="7000"/>
    <n v="10.19"/>
    <x v="1"/>
    <x v="1"/>
    <s v="NoReplen"/>
    <x v="1"/>
    <x v="1"/>
    <s v="PRE 2023"/>
    <m/>
    <n v="7"/>
    <n v="723.49"/>
    <n v="4015.19"/>
    <n v="-3291.7"/>
    <n v="-0.82"/>
    <n v="103.35571428571428"/>
    <n v="50.95"/>
    <n v="88.33"/>
    <n v="-37.380000000000003"/>
    <n v="-0.42"/>
    <m/>
    <m/>
    <m/>
    <m/>
    <m/>
    <m/>
    <m/>
  </r>
  <r>
    <x v="2336"/>
    <s v="AL-C007410"/>
    <x v="7"/>
    <s v="C007410"/>
    <n v="0"/>
    <n v="7000"/>
    <n v="10.19"/>
    <x v="1"/>
    <x v="1"/>
    <s v="NoReplen"/>
    <x v="1"/>
    <x v="1"/>
    <s v="PRE 2023"/>
    <m/>
    <n v="11"/>
    <n v="2017.62"/>
    <n v="5972.79"/>
    <n v="-3955.17"/>
    <n v="-0.66"/>
    <n v="183.42"/>
    <n v="346.46"/>
    <n v="1192.5999999999999"/>
    <n v="-846.14"/>
    <n v="-0.71"/>
    <m/>
    <m/>
    <m/>
    <m/>
    <m/>
    <m/>
    <m/>
  </r>
  <r>
    <x v="2337"/>
    <s v="AL-C007144"/>
    <x v="7"/>
    <s v="C007144"/>
    <n v="0"/>
    <n v="7000"/>
    <n v="10.19"/>
    <x v="1"/>
    <x v="1"/>
    <s v="NoReplen"/>
    <x v="1"/>
    <x v="1"/>
    <s v="PRE 2023"/>
    <m/>
    <n v="10"/>
    <n v="2292.75"/>
    <n v="5609.3"/>
    <n v="-3316.55"/>
    <n v="-0.59"/>
    <n v="229.27500000000001"/>
    <n v="122.28"/>
    <n v="1365.82"/>
    <n v="-1243.54"/>
    <n v="-0.91"/>
    <m/>
    <m/>
    <m/>
    <m/>
    <m/>
    <m/>
    <m/>
  </r>
  <r>
    <x v="2338"/>
    <s v="AL-C007411"/>
    <x v="7"/>
    <s v="C007411"/>
    <n v="0"/>
    <n v="7000"/>
    <n v="10.19"/>
    <x v="1"/>
    <x v="1"/>
    <s v="NoReplen"/>
    <x v="1"/>
    <x v="1"/>
    <s v="PRE 2023"/>
    <m/>
    <n v="3"/>
    <n v="1100.52"/>
    <n v="4178.99"/>
    <n v="-3078.47"/>
    <n v="-0.74"/>
    <n v="366.84"/>
    <n v="203.8"/>
    <n v="1338.71"/>
    <n v="-1134.9100000000001"/>
    <n v="-0.85"/>
    <m/>
    <m/>
    <m/>
    <m/>
    <m/>
    <m/>
    <m/>
  </r>
  <r>
    <x v="2339"/>
    <s v="AL-C007233"/>
    <x v="7"/>
    <s v="C007233"/>
    <n v="0"/>
    <n v="7000"/>
    <n v="10.19"/>
    <x v="1"/>
    <x v="1"/>
    <s v="NoReplen"/>
    <x v="1"/>
    <x v="1"/>
    <s v="PRE 2023"/>
    <m/>
    <n v="10"/>
    <n v="1671.16"/>
    <n v="5194.87"/>
    <n v="-3523.71"/>
    <n v="-0.68"/>
    <n v="167.11600000000001"/>
    <n v="213.99"/>
    <n v="1493.37"/>
    <n v="-1279.3800000000001"/>
    <n v="-0.86"/>
    <m/>
    <m/>
    <m/>
    <m/>
    <m/>
    <m/>
    <m/>
  </r>
  <r>
    <x v="2340"/>
    <s v="AL-L010949"/>
    <x v="9"/>
    <s v="L010949"/>
    <s v="STRAIGHT"/>
    <n v="10000"/>
    <n v="149.99"/>
    <x v="4"/>
    <x v="4"/>
    <s v="Allocated1"/>
    <x v="1"/>
    <x v="2"/>
    <d v="2025-09-01T00:00:00"/>
    <m/>
    <s v=""/>
    <n v="5999.6"/>
    <m/>
    <n v="5999.6"/>
    <m/>
    <s v=""/>
    <s v=""/>
    <s v=""/>
    <s v=""/>
    <s v=""/>
    <m/>
    <m/>
    <m/>
    <m/>
    <m/>
    <m/>
    <m/>
  </r>
  <r>
    <x v="2341"/>
    <s v="AL-L010947"/>
    <x v="9"/>
    <s v="L010947"/>
    <s v="STRAIGHT"/>
    <n v="10000"/>
    <n v="149.99"/>
    <x v="4"/>
    <x v="4"/>
    <s v="Allocated1"/>
    <x v="1"/>
    <x v="2"/>
    <d v="2025-09-01T00:00:00"/>
    <m/>
    <s v=""/>
    <n v="6149.59"/>
    <m/>
    <n v="6149.59"/>
    <m/>
    <s v=""/>
    <s v=""/>
    <s v=""/>
    <s v=""/>
    <s v=""/>
    <m/>
    <m/>
    <m/>
    <m/>
    <m/>
    <m/>
    <m/>
  </r>
  <r>
    <x v="2342"/>
    <s v="AL-L010948"/>
    <x v="9"/>
    <s v="L010948"/>
    <s v="STRAIGHT"/>
    <n v="10000"/>
    <n v="149.99"/>
    <x v="4"/>
    <x v="4"/>
    <s v="Allocated1"/>
    <x v="1"/>
    <x v="2"/>
    <d v="2025-09-01T00:00:00"/>
    <m/>
    <s v=""/>
    <n v="5999.6"/>
    <m/>
    <n v="5999.6"/>
    <m/>
    <s v=""/>
    <s v=""/>
    <s v=""/>
    <s v=""/>
    <s v=""/>
    <m/>
    <m/>
    <m/>
    <m/>
    <m/>
    <m/>
    <m/>
  </r>
  <r>
    <x v="2343"/>
    <s v="AL-A009025"/>
    <x v="2"/>
    <s v="A009025"/>
    <s v="STRAIGHT"/>
    <n v="9000"/>
    <n v="5.6"/>
    <x v="9"/>
    <x v="8"/>
    <s v="Delisted"/>
    <x v="2"/>
    <x v="4"/>
    <s v="PRE 2023"/>
    <m/>
    <s v=""/>
    <m/>
    <n v="44.8"/>
    <n v="-44.8"/>
    <n v="-1"/>
    <s v=""/>
    <n v="0"/>
    <n v="39.200000000000003"/>
    <n v="-39.200000000000003"/>
    <n v="-1"/>
    <m/>
    <m/>
    <m/>
    <m/>
    <m/>
    <m/>
    <m/>
  </r>
  <r>
    <x v="2344"/>
    <s v="AL-B009024"/>
    <x v="6"/>
    <s v="B009024"/>
    <s v="STRAIGHT"/>
    <n v="9000"/>
    <n v="3.11"/>
    <x v="9"/>
    <x v="8"/>
    <s v="Delisted"/>
    <x v="2"/>
    <x v="4"/>
    <s v="PRE 2023"/>
    <m/>
    <s v=""/>
    <m/>
    <n v="13.49"/>
    <n v="-13.49"/>
    <n v="-1"/>
    <s v=""/>
    <s v=""/>
    <s v=""/>
    <s v=""/>
    <s v=""/>
    <m/>
    <m/>
    <m/>
    <m/>
    <m/>
    <m/>
    <m/>
  </r>
  <r>
    <x v="2345"/>
    <s v="AL-A001775"/>
    <x v="2"/>
    <s v="A001775"/>
    <s v="STRAIGHT"/>
    <n v="1000"/>
    <n v="10.49"/>
    <x v="9"/>
    <x v="8"/>
    <s v="Replenish"/>
    <x v="1"/>
    <x v="2"/>
    <s v="PRE 2023"/>
    <m/>
    <n v="102"/>
    <n v="57219.34"/>
    <n v="80236.039999999994"/>
    <n v="-23016.7"/>
    <n v="-0.28999999999999998"/>
    <n v="560.97392156862736"/>
    <n v="19995.62"/>
    <n v="17479.419999999998"/>
    <n v="2516.1999999999998"/>
    <n v="0.14000000000000001"/>
    <m/>
    <m/>
    <m/>
    <m/>
    <m/>
    <m/>
    <m/>
  </r>
  <r>
    <x v="2346"/>
    <s v="AL-F004908"/>
    <x v="5"/>
    <s v="F004908"/>
    <s v="STRAIGHT"/>
    <n v="4000"/>
    <n v="11.39"/>
    <x v="11"/>
    <x v="8"/>
    <s v="Delisted"/>
    <x v="2"/>
    <x v="4"/>
    <s v="PRE 2023"/>
    <m/>
    <s v=""/>
    <m/>
    <n v="11.39"/>
    <n v="-11.39"/>
    <n v="-1"/>
    <s v=""/>
    <s v=""/>
    <s v=""/>
    <s v=""/>
    <s v=""/>
    <m/>
    <m/>
    <m/>
    <m/>
    <m/>
    <m/>
    <m/>
  </r>
  <r>
    <x v="2347"/>
    <s v="AL-A009837"/>
    <x v="2"/>
    <s v="A009837"/>
    <s v="JAPANESE"/>
    <n v="9000"/>
    <n v="64.989999999999995"/>
    <x v="5"/>
    <x v="6"/>
    <s v="NoReplen"/>
    <x v="2"/>
    <x v="2"/>
    <s v="PRE 2023"/>
    <m/>
    <n v="3"/>
    <n v="2318.6799999999998"/>
    <n v="6236.01"/>
    <n v="-3917.33"/>
    <n v="-0.63"/>
    <n v="772.89333333333332"/>
    <n v="844.87"/>
    <n v="2330.63"/>
    <n v="-1485.76"/>
    <n v="-0.64"/>
    <m/>
    <m/>
    <m/>
    <m/>
    <m/>
    <m/>
    <m/>
  </r>
  <r>
    <x v="2348"/>
    <s v="AL-A001676"/>
    <x v="2"/>
    <s v="A001676"/>
    <s v="STRAIGHT"/>
    <n v="1000"/>
    <n v="22.99"/>
    <x v="2"/>
    <x v="2"/>
    <s v="Replenish"/>
    <x v="1"/>
    <x v="2"/>
    <s v="PRE 2023"/>
    <m/>
    <n v="56"/>
    <n v="21035.85"/>
    <n v="21242.76"/>
    <n v="-206.91"/>
    <n v="-0.01"/>
    <n v="375.64017857142852"/>
    <n v="7770.62"/>
    <n v="10138.59"/>
    <n v="-2367.9699999999998"/>
    <n v="-0.23"/>
    <m/>
    <m/>
    <m/>
    <m/>
    <m/>
    <m/>
    <m/>
  </r>
  <r>
    <x v="2349"/>
    <s v="AL-A030020"/>
    <x v="2"/>
    <s v="A030020"/>
    <s v="FLAVORED"/>
    <n v="30000"/>
    <n v="42.99"/>
    <x v="13"/>
    <x v="6"/>
    <s v="CGPO 1"/>
    <x v="2"/>
    <x v="2"/>
    <d v="2025-12-01T00:00:00"/>
    <m/>
    <n v="0"/>
    <n v="257.94"/>
    <m/>
    <n v="257.94"/>
    <m/>
    <s v=""/>
    <n v="4384.9799999999996"/>
    <n v="3353.22"/>
    <n v="1031.76"/>
    <n v="0.31"/>
    <m/>
    <m/>
    <m/>
    <m/>
    <m/>
    <m/>
    <m/>
  </r>
  <r>
    <x v="2350"/>
    <s v="AL-A010840"/>
    <x v="2"/>
    <s v="A010840"/>
    <s v="STRAIGHT"/>
    <n v="10000"/>
    <n v="99.99"/>
    <x v="7"/>
    <x v="6"/>
    <s v="NoReplen"/>
    <x v="1"/>
    <x v="2"/>
    <d v="2025-01-01T00:00:00"/>
    <m/>
    <n v="1"/>
    <m/>
    <n v="599.94000000000005"/>
    <n v="-599.94000000000005"/>
    <n v="-1"/>
    <n v="0"/>
    <n v="399.96"/>
    <n v="699.93"/>
    <n v="-299.97000000000003"/>
    <n v="-0.43"/>
    <m/>
    <m/>
    <m/>
    <m/>
    <m/>
    <m/>
    <m/>
  </r>
  <r>
    <x v="2351"/>
    <s v="AL-A010804"/>
    <x v="2"/>
    <s v="A010804"/>
    <s v="STRAIGHT"/>
    <n v="10000"/>
    <n v="54.99"/>
    <x v="4"/>
    <x v="6"/>
    <s v="Barrel"/>
    <x v="1"/>
    <x v="2"/>
    <d v="2025-02-01T00:00:00"/>
    <m/>
    <n v="17"/>
    <n v="26175.24"/>
    <n v="11272.95"/>
    <n v="14902.29"/>
    <n v="1.32"/>
    <n v="1539.72"/>
    <n v="27110.07"/>
    <n v="11547.9"/>
    <n v="15562.17"/>
    <n v="1.35"/>
    <m/>
    <m/>
    <m/>
    <m/>
    <m/>
    <m/>
    <m/>
  </r>
  <r>
    <x v="2352"/>
    <s v="AL-A070312"/>
    <x v="2"/>
    <s v="A070312"/>
    <s v="STRAIGHT"/>
    <n v="70000"/>
    <n v="29.99"/>
    <x v="4"/>
    <x v="5"/>
    <s v="NoReplen"/>
    <x v="4"/>
    <x v="2"/>
    <d v="2024-11-01T00:00:00"/>
    <m/>
    <s v=""/>
    <n v="16736.22"/>
    <n v="25594.880000000001"/>
    <n v="-8858.66"/>
    <n v="-0.35"/>
    <s v=""/>
    <n v="9897.7800000000007"/>
    <n v="0"/>
    <n v="9897.7800000000007"/>
    <n v="0"/>
    <m/>
    <m/>
    <m/>
    <m/>
    <m/>
    <m/>
    <m/>
  </r>
  <r>
    <x v="2353"/>
    <s v="AL-A010953"/>
    <x v="2"/>
    <s v="A010953"/>
    <s v="STRAIGHT"/>
    <n v="10000"/>
    <n v="124.99"/>
    <x v="4"/>
    <x v="4"/>
    <s v="Allocated1"/>
    <x v="1"/>
    <x v="2"/>
    <d v="2025-09-04T00:00:00"/>
    <m/>
    <n v="1"/>
    <n v="47371.21"/>
    <m/>
    <n v="47371.21"/>
    <m/>
    <n v="47371.21"/>
    <n v="28122.75"/>
    <n v="0"/>
    <n v="28122.75"/>
    <n v="0"/>
    <m/>
    <m/>
    <m/>
    <m/>
    <m/>
    <m/>
    <m/>
  </r>
  <r>
    <x v="2354"/>
    <s v="AL-A010608"/>
    <x v="2"/>
    <s v="A010608"/>
    <s v="STRAIGHT"/>
    <n v="10000"/>
    <n v="49.99"/>
    <x v="4"/>
    <x v="5"/>
    <s v="Replenish"/>
    <x v="1"/>
    <x v="2"/>
    <d v="2023-07-01T00:00:00"/>
    <m/>
    <n v="108"/>
    <n v="286008.65999999997"/>
    <n v="395529.38"/>
    <n v="-109520.72"/>
    <n v="-0.28000000000000003"/>
    <n v="2648.228333333333"/>
    <n v="66810.740000000005"/>
    <n v="89901.78"/>
    <n v="-23091.040000000001"/>
    <n v="-0.26"/>
    <m/>
    <m/>
    <m/>
    <m/>
    <m/>
    <m/>
    <m/>
  </r>
  <r>
    <x v="2355"/>
    <s v="AL-L010893"/>
    <x v="9"/>
    <s v="L010893"/>
    <s v="STRAIGHT"/>
    <n v="10000"/>
    <n v="99.99"/>
    <x v="4"/>
    <x v="4"/>
    <s v="Allocated1"/>
    <x v="1"/>
    <x v="2"/>
    <d v="2025-09-01T00:00:00"/>
    <m/>
    <n v="20"/>
    <n v="61393.86"/>
    <m/>
    <n v="61393.86"/>
    <m/>
    <n v="3069.6930000000002"/>
    <n v="17898.21"/>
    <n v="0"/>
    <n v="17898.21"/>
    <n v="0"/>
    <m/>
    <m/>
    <m/>
    <m/>
    <m/>
    <m/>
    <m/>
  </r>
  <r>
    <x v="2356"/>
    <s v="AL-L010762"/>
    <x v="9"/>
    <s v="L010762"/>
    <s v="STRAIGHT"/>
    <n v="10000"/>
    <n v="99.99"/>
    <x v="4"/>
    <x v="4"/>
    <s v="Allocated1"/>
    <x v="1"/>
    <x v="2"/>
    <d v="2024-08-01T00:00:00"/>
    <m/>
    <n v="0"/>
    <n v="2499.75"/>
    <n v="105289.47"/>
    <n v="-102789.72"/>
    <n v="-0.98"/>
    <s v=""/>
    <n v="2099.79"/>
    <n v="23797.62"/>
    <n v="-21697.83"/>
    <n v="-0.91"/>
    <m/>
    <m/>
    <m/>
    <m/>
    <m/>
    <m/>
    <m/>
  </r>
  <r>
    <x v="2357"/>
    <s v="AL-L010761"/>
    <x v="9"/>
    <s v="L010761"/>
    <s v="STRAIGHT"/>
    <n v="10000"/>
    <n v="99.99"/>
    <x v="12"/>
    <x v="4"/>
    <s v="Allocated1"/>
    <x v="1"/>
    <x v="2"/>
    <d v="2024-08-01T00:00:00"/>
    <m/>
    <n v="12"/>
    <n v="9199.08"/>
    <n v="86891.31"/>
    <n v="-77692.23"/>
    <n v="-0.89"/>
    <n v="766.59"/>
    <n v="2799.72"/>
    <n v="26597.34"/>
    <n v="-23797.62"/>
    <n v="-0.89"/>
    <m/>
    <m/>
    <m/>
    <m/>
    <m/>
    <m/>
    <m/>
  </r>
  <r>
    <x v="2358"/>
    <s v="AL-L010763"/>
    <x v="9"/>
    <s v="L010763"/>
    <s v="STRAIGHT"/>
    <n v="10000"/>
    <n v="99.99"/>
    <x v="4"/>
    <x v="4"/>
    <s v="Allocated1"/>
    <x v="1"/>
    <x v="2"/>
    <d v="2024-11-01T00:00:00"/>
    <m/>
    <s v=""/>
    <m/>
    <n v="44995.5"/>
    <n v="-44995.5"/>
    <n v="-1"/>
    <s v=""/>
    <n v="0"/>
    <n v="8399.16"/>
    <n v="-8399.16"/>
    <n v="-1"/>
    <m/>
    <m/>
    <m/>
    <m/>
    <m/>
    <m/>
    <m/>
  </r>
  <r>
    <x v="2359"/>
    <s v="AL-L010914"/>
    <x v="9"/>
    <s v="L010914"/>
    <s v="STRAIGHT"/>
    <n v="10000"/>
    <n v="99.99"/>
    <x v="12"/>
    <x v="4"/>
    <s v="Allocated1"/>
    <x v="1"/>
    <x v="2"/>
    <d v="2025-09-01T00:00:00"/>
    <m/>
    <n v="12"/>
    <n v="14598.54"/>
    <m/>
    <n v="14598.54"/>
    <m/>
    <n v="1216.5450000000001"/>
    <n v="9399.06"/>
    <n v="0"/>
    <n v="9399.06"/>
    <n v="0"/>
    <m/>
    <m/>
    <m/>
    <m/>
    <m/>
    <m/>
    <m/>
  </r>
  <r>
    <x v="2360"/>
    <s v="AL-L010933"/>
    <x v="9"/>
    <s v="L010933"/>
    <s v="STRAIGHT"/>
    <n v="10000"/>
    <n v="99.99"/>
    <x v="4"/>
    <x v="4"/>
    <s v="Allocated1"/>
    <x v="1"/>
    <x v="2"/>
    <d v="2025-07-30T00:00:00"/>
    <m/>
    <n v="2"/>
    <n v="27397.26"/>
    <m/>
    <n v="27397.26"/>
    <m/>
    <n v="13698.63"/>
    <n v="1399.86"/>
    <n v="0"/>
    <n v="1399.86"/>
    <n v="0"/>
    <m/>
    <m/>
    <m/>
    <m/>
    <m/>
    <m/>
    <m/>
  </r>
  <r>
    <x v="2361"/>
    <s v="AL-A010857"/>
    <x v="2"/>
    <s v="A010857"/>
    <s v="STRAIGHT"/>
    <n v="10000"/>
    <n v="299.99"/>
    <x v="4"/>
    <x v="4"/>
    <s v="Allocated1"/>
    <x v="1"/>
    <x v="2"/>
    <d v="2025-06-01T00:00:00"/>
    <m/>
    <s v=""/>
    <n v="53998.2"/>
    <m/>
    <n v="53998.2"/>
    <m/>
    <s v=""/>
    <n v="26099.13"/>
    <n v="0"/>
    <n v="26099.13"/>
    <n v="0"/>
    <m/>
    <m/>
    <m/>
    <m/>
    <m/>
    <m/>
    <m/>
  </r>
  <r>
    <x v="2362"/>
    <s v="AL-A010700"/>
    <x v="2"/>
    <s v="A010700"/>
    <s v="STRAIGHT"/>
    <n v="10000"/>
    <n v="299.99"/>
    <x v="4"/>
    <x v="4"/>
    <s v="Allocated1"/>
    <x v="1"/>
    <x v="2"/>
    <d v="2024-07-01T00:00:00"/>
    <m/>
    <s v=""/>
    <m/>
    <n v="8999.7000000000007"/>
    <n v="-8999.7000000000007"/>
    <n v="-1"/>
    <s v=""/>
    <n v="0"/>
    <n v="899.97"/>
    <n v="-899.97"/>
    <n v="-1"/>
    <m/>
    <m/>
    <m/>
    <m/>
    <m/>
    <m/>
    <m/>
  </r>
  <r>
    <x v="2363"/>
    <s v="AL-K001858"/>
    <x v="10"/>
    <s v="K001858"/>
    <n v="0"/>
    <n v="1000"/>
    <n v="23.99"/>
    <x v="4"/>
    <x v="5"/>
    <s v="NoReplen"/>
    <x v="1"/>
    <x v="1"/>
    <s v="PRE 2023"/>
    <m/>
    <n v="4"/>
    <n v="887.63"/>
    <n v="1319.61"/>
    <n v="-431.98"/>
    <n v="-0.33"/>
    <n v="221.9075"/>
    <n v="0"/>
    <n v="479.88"/>
    <n v="-479.88"/>
    <n v="-1"/>
    <m/>
    <m/>
    <m/>
    <m/>
    <m/>
    <m/>
    <m/>
  </r>
  <r>
    <x v="2364"/>
    <s v="AL-A011026"/>
    <x v="2"/>
    <s v="A011026"/>
    <s v="STRAIGHT"/>
    <n v="11000"/>
    <n v="44.99"/>
    <x v="4"/>
    <x v="5"/>
    <s v="Allocated1"/>
    <x v="1"/>
    <x v="2"/>
    <d v="2026-05-01T00:00:00"/>
    <m/>
    <n v="7"/>
    <n v="33247.61"/>
    <m/>
    <n v="33247.61"/>
    <m/>
    <n v="4749.6585714285711"/>
    <n v="16241.39"/>
    <n v="0"/>
    <n v="16241.39"/>
    <n v="0"/>
    <m/>
    <m/>
    <m/>
    <m/>
    <m/>
    <m/>
    <m/>
  </r>
  <r>
    <x v="2365"/>
    <s v="AL-L010989"/>
    <x v="9"/>
    <s v="L010989"/>
    <s v="STRAIGHT"/>
    <n v="1000"/>
    <n v="129.99"/>
    <x v="12"/>
    <x v="4"/>
    <s v="Barrel"/>
    <x v="1"/>
    <x v="2"/>
    <s v=""/>
    <m/>
    <n v="34"/>
    <n v="14818.86"/>
    <m/>
    <n v="14818.86"/>
    <m/>
    <n v="435.84882352941179"/>
    <n v="779.94"/>
    <n v="0"/>
    <n v="779.94"/>
    <n v="0"/>
    <m/>
    <m/>
    <m/>
    <m/>
    <m/>
    <m/>
    <m/>
  </r>
  <r>
    <x v="2366"/>
    <s v="AL-A070685"/>
    <x v="2"/>
    <s v="A070685"/>
    <s v="STRAIGHT"/>
    <n v="70000"/>
    <n v="44.99"/>
    <x v="12"/>
    <x v="5"/>
    <s v="Replenish"/>
    <x v="1"/>
    <x v="2"/>
    <d v="2026-05-01T00:00:00"/>
    <m/>
    <n v="47"/>
    <n v="2339.48"/>
    <m/>
    <n v="2339.48"/>
    <m/>
    <n v="49.776170212765955"/>
    <n v="1709.62"/>
    <n v="0"/>
    <n v="1709.62"/>
    <n v="0"/>
    <m/>
    <m/>
    <m/>
    <m/>
    <m/>
    <m/>
    <m/>
  </r>
  <r>
    <x v="2367"/>
    <s v="AL-A007923"/>
    <x v="2"/>
    <s v="A007923"/>
    <s v="STRAIGHT"/>
    <n v="7000"/>
    <n v="79.989999999999995"/>
    <x v="4"/>
    <x v="6"/>
    <s v="Allocated1"/>
    <x v="3"/>
    <x v="2"/>
    <s v="PRE 2023"/>
    <m/>
    <n v="1"/>
    <n v="399.95"/>
    <m/>
    <n v="399.95"/>
    <m/>
    <n v="399.95"/>
    <s v=""/>
    <s v=""/>
    <s v=""/>
    <s v=""/>
    <m/>
    <m/>
    <m/>
    <m/>
    <m/>
    <m/>
    <m/>
  </r>
  <r>
    <x v="2368"/>
    <s v="AL-A010669"/>
    <x v="2"/>
    <s v="A010669"/>
    <s v="STRAIGHT"/>
    <n v="10000"/>
    <n v="99.99"/>
    <x v="12"/>
    <x v="6"/>
    <s v="Allocated1"/>
    <x v="3"/>
    <x v="2"/>
    <d v="2023-12-01T00:00:00"/>
    <m/>
    <n v="1"/>
    <n v="399.96"/>
    <n v="1199.8800000000001"/>
    <n v="-799.92"/>
    <n v="-0.67"/>
    <n v="399.96"/>
    <n v="0"/>
    <n v="2899.71"/>
    <n v="-2899.71"/>
    <n v="-1"/>
    <m/>
    <m/>
    <m/>
    <m/>
    <m/>
    <m/>
    <m/>
  </r>
  <r>
    <x v="2369"/>
    <s v="AL-A070068"/>
    <x v="2"/>
    <s v="A070068"/>
    <s v="STRAIGHT"/>
    <n v="70000"/>
    <n v="26.99"/>
    <x v="4"/>
    <x v="5"/>
    <s v="NoReplen"/>
    <x v="1"/>
    <x v="1"/>
    <d v="2023-11-01T00:00:00"/>
    <m/>
    <n v="4"/>
    <n v="13608.22"/>
    <n v="13857.48"/>
    <n v="-249.26"/>
    <n v="-0.02"/>
    <n v="3402.0549999999998"/>
    <n v="2991.32"/>
    <n v="4069.26"/>
    <n v="-1077.94"/>
    <n v="-0.26"/>
    <m/>
    <m/>
    <m/>
    <m/>
    <m/>
    <m/>
    <m/>
  </r>
  <r>
    <x v="2370"/>
    <s v="AL-L010671"/>
    <x v="9"/>
    <s v="L010671"/>
    <s v="STRAIGHT"/>
    <n v="10000"/>
    <n v="599"/>
    <x v="4"/>
    <x v="4"/>
    <s v="Allocated1"/>
    <x v="3"/>
    <x v="2"/>
    <d v="2024-12-01T00:00:00"/>
    <m/>
    <s v=""/>
    <n v="599"/>
    <n v="4193"/>
    <n v="-3594"/>
    <n v="-0.86"/>
    <s v=""/>
    <s v=""/>
    <s v=""/>
    <s v=""/>
    <s v=""/>
    <m/>
    <m/>
    <m/>
    <m/>
    <m/>
    <m/>
    <m/>
  </r>
  <r>
    <x v="2371"/>
    <s v="AL-A007310"/>
    <x v="2"/>
    <s v="A007310"/>
    <s v="STRAIGHT"/>
    <n v="7000"/>
    <n v="29.99"/>
    <x v="4"/>
    <x v="6"/>
    <s v="NoReplen"/>
    <x v="1"/>
    <x v="1"/>
    <s v="PRE 2023"/>
    <m/>
    <n v="5"/>
    <n v="20530.73"/>
    <n v="28975.17"/>
    <n v="-8444.44"/>
    <n v="-0.28999999999999998"/>
    <n v="4106.1459999999997"/>
    <n v="3049.26"/>
    <n v="6118.98"/>
    <n v="-3069.72"/>
    <n v="-0.5"/>
    <m/>
    <m/>
    <m/>
    <m/>
    <m/>
    <m/>
    <m/>
  </r>
  <r>
    <x v="2372"/>
    <s v="AL-A010670"/>
    <x v="2"/>
    <s v="A010670"/>
    <s v="STRAIGHT"/>
    <n v="10000"/>
    <n v="79.989999999999995"/>
    <x v="4"/>
    <x v="6"/>
    <s v="Allocated1"/>
    <x v="3"/>
    <x v="2"/>
    <d v="2023-12-01T00:00:00"/>
    <m/>
    <n v="1"/>
    <n v="79.989999999999995"/>
    <n v="1039.8699999999999"/>
    <n v="-959.88"/>
    <n v="-0.92"/>
    <n v="79.989999999999995"/>
    <n v="-319.95999999999998"/>
    <n v="559.92999999999995"/>
    <n v="-879.89"/>
    <n v="-1.57"/>
    <m/>
    <m/>
    <m/>
    <m/>
    <m/>
    <m/>
    <m/>
  </r>
  <r>
    <x v="2373"/>
    <s v="AL-A010207"/>
    <x v="2"/>
    <s v="A010207"/>
    <s v="STRAIGHT"/>
    <n v="10000"/>
    <n v="69.989999999999995"/>
    <x v="4"/>
    <x v="6"/>
    <s v="SpecOrder"/>
    <x v="2"/>
    <x v="2"/>
    <s v="PRE 2023"/>
    <m/>
    <n v="15"/>
    <n v="9448.65"/>
    <n v="49412.94"/>
    <n v="-39964.29"/>
    <n v="-0.81"/>
    <n v="629.91"/>
    <n v="0"/>
    <n v="769.89"/>
    <n v="-769.89"/>
    <n v="-1"/>
    <m/>
    <m/>
    <m/>
    <m/>
    <m/>
    <m/>
    <m/>
  </r>
  <r>
    <x v="2374"/>
    <s v="AL-A007311"/>
    <x v="2"/>
    <s v="A007311"/>
    <s v="STRAIGHT"/>
    <n v="7000"/>
    <n v="23.99"/>
    <x v="4"/>
    <x v="5"/>
    <s v="NoReplen"/>
    <x v="1"/>
    <x v="1"/>
    <s v="PRE 2023"/>
    <m/>
    <n v="10"/>
    <n v="19102.96"/>
    <n v="18476.64"/>
    <n v="626.32000000000005"/>
    <n v="0.03"/>
    <n v="1910.2959999999998"/>
    <n v="2935.16"/>
    <n v="6213.87"/>
    <n v="-3278.71"/>
    <n v="-0.53"/>
    <m/>
    <m/>
    <m/>
    <m/>
    <m/>
    <m/>
    <m/>
  </r>
  <r>
    <x v="2375"/>
    <s v="AL-A010059"/>
    <x v="2"/>
    <s v="A010059"/>
    <s v="STRAIGHT"/>
    <n v="10000"/>
    <n v="47.99"/>
    <x v="12"/>
    <x v="6"/>
    <s v="NoReplen"/>
    <x v="2"/>
    <x v="1"/>
    <s v="PRE 2023"/>
    <m/>
    <n v="3"/>
    <n v="1871.61"/>
    <n v="1439.82"/>
    <n v="431.79"/>
    <n v="0.3"/>
    <n v="623.87"/>
    <n v="0"/>
    <n v="479.94"/>
    <n v="-479.94"/>
    <n v="-1"/>
    <m/>
    <m/>
    <m/>
    <m/>
    <m/>
    <m/>
    <m/>
  </r>
  <r>
    <x v="2376"/>
    <s v="AL-C007477"/>
    <x v="7"/>
    <s v="C007477"/>
    <s v="STRAIGHT"/>
    <n v="7000"/>
    <n v="49.99"/>
    <x v="4"/>
    <x v="7"/>
    <s v="NoReplen"/>
    <x v="4"/>
    <x v="3"/>
    <s v="PRE 2023"/>
    <m/>
    <n v="7"/>
    <n v="899.82"/>
    <n v="9598.08"/>
    <n v="-8698.26"/>
    <n v="-0.91"/>
    <n v="128.5457142857143"/>
    <n v="49.99"/>
    <n v="6698.66"/>
    <n v="-6648.67"/>
    <n v="-0.99"/>
    <m/>
    <m/>
    <m/>
    <m/>
    <m/>
    <m/>
    <m/>
  </r>
  <r>
    <x v="2377"/>
    <s v="AL-A003800"/>
    <x v="2"/>
    <s v="A003800"/>
    <n v="0"/>
    <n v="3000"/>
    <n v="41.99"/>
    <x v="16"/>
    <x v="14"/>
    <s v="NoReplen"/>
    <x v="3"/>
    <x v="2"/>
    <d v="2024-02-01T00:00:00"/>
    <m/>
    <n v="3"/>
    <n v="377.91"/>
    <n v="671.84"/>
    <n v="-293.93"/>
    <n v="-0.44"/>
    <n v="125.97000000000001"/>
    <s v=""/>
    <s v=""/>
    <s v=""/>
    <s v=""/>
    <m/>
    <m/>
    <m/>
    <m/>
    <m/>
    <m/>
    <m/>
  </r>
  <r>
    <x v="2378"/>
    <s v="AL-A003799"/>
    <x v="2"/>
    <s v="A003799"/>
    <n v="0"/>
    <n v="3000"/>
    <n v="41.99"/>
    <x v="16"/>
    <x v="14"/>
    <s v="NoReplen"/>
    <x v="3"/>
    <x v="2"/>
    <d v="2024-11-01T00:00:00"/>
    <m/>
    <n v="3"/>
    <n v="461.89"/>
    <n v="545.87"/>
    <n v="-83.98"/>
    <n v="-0.15"/>
    <n v="153.96333333333334"/>
    <s v=""/>
    <s v=""/>
    <s v=""/>
    <s v=""/>
    <m/>
    <m/>
    <m/>
    <m/>
    <m/>
    <m/>
    <m/>
  </r>
  <r>
    <x v="2379"/>
    <s v="AL-A003796"/>
    <x v="2"/>
    <s v="A003796"/>
    <n v="0"/>
    <n v="3000"/>
    <n v="41.99"/>
    <x v="16"/>
    <x v="14"/>
    <s v="Delisted"/>
    <x v="1"/>
    <x v="1"/>
    <d v="2023-12-01T00:00:00"/>
    <m/>
    <n v="3"/>
    <n v="839.8"/>
    <n v="1049.75"/>
    <n v="-209.95"/>
    <n v="-0.2"/>
    <n v="279.93333333333334"/>
    <s v=""/>
    <s v=""/>
    <s v=""/>
    <s v=""/>
    <m/>
    <m/>
    <m/>
    <m/>
    <m/>
    <m/>
    <m/>
  </r>
  <r>
    <x v="2380"/>
    <s v="AL-A003797"/>
    <x v="2"/>
    <s v="A003797"/>
    <n v="0"/>
    <n v="3000"/>
    <n v="41.99"/>
    <x v="16"/>
    <x v="14"/>
    <s v="Delisted"/>
    <x v="1"/>
    <x v="4"/>
    <d v="2023-12-01T00:00:00"/>
    <m/>
    <s v=""/>
    <m/>
    <n v="41.99"/>
    <n v="-41.99"/>
    <n v="-1"/>
    <s v=""/>
    <s v=""/>
    <s v=""/>
    <s v=""/>
    <s v=""/>
    <m/>
    <m/>
    <m/>
    <m/>
    <m/>
    <m/>
    <m/>
  </r>
  <r>
    <x v="2381"/>
    <s v="AL-A003795"/>
    <x v="2"/>
    <s v="A003795"/>
    <n v="0"/>
    <n v="3000"/>
    <n v="37.49"/>
    <x v="16"/>
    <x v="14"/>
    <s v="Delisted"/>
    <x v="1"/>
    <x v="1"/>
    <d v="2023-12-01T00:00:00"/>
    <m/>
    <n v="3"/>
    <n v="1312.15"/>
    <n v="2099.44"/>
    <n v="-787.29"/>
    <n v="-0.38"/>
    <n v="437.38333333333338"/>
    <s v=""/>
    <s v=""/>
    <s v=""/>
    <s v=""/>
    <m/>
    <m/>
    <m/>
    <m/>
    <m/>
    <m/>
    <m/>
  </r>
  <r>
    <x v="2382"/>
    <s v="AL-A007224"/>
    <x v="2"/>
    <s v="A007224"/>
    <n v="0"/>
    <n v="7000"/>
    <n v="14.99"/>
    <x v="3"/>
    <x v="3"/>
    <s v="NoReplen"/>
    <x v="1"/>
    <x v="4"/>
    <s v="PRE 2023"/>
    <m/>
    <s v=""/>
    <m/>
    <n v="224.85"/>
    <n v="-224.85"/>
    <n v="-1"/>
    <s v=""/>
    <n v="0"/>
    <n v="29.98"/>
    <n v="-29.98"/>
    <n v="-1"/>
    <m/>
    <m/>
    <m/>
    <m/>
    <m/>
    <m/>
    <m/>
  </r>
  <r>
    <x v="2383"/>
    <s v="AL-A070331"/>
    <x v="2"/>
    <s v="A070331"/>
    <s v="STRAIGHT"/>
    <n v="70000"/>
    <n v="23.99"/>
    <x v="4"/>
    <x v="5"/>
    <s v="NoReplen"/>
    <x v="4"/>
    <x v="2"/>
    <d v="2024-07-03T00:00:00"/>
    <m/>
    <n v="3"/>
    <n v="6774.27"/>
    <m/>
    <n v="6774.27"/>
    <m/>
    <n v="2258.09"/>
    <n v="4838.79"/>
    <n v="0"/>
    <n v="4838.79"/>
    <n v="0"/>
    <m/>
    <m/>
    <m/>
    <m/>
    <m/>
    <m/>
    <m/>
  </r>
  <r>
    <x v="2384"/>
    <s v="AL-A070664"/>
    <x v="2"/>
    <s v="A070664"/>
    <s v="STRAIGHT"/>
    <n v="70000"/>
    <n v="46.99"/>
    <x v="4"/>
    <x v="5"/>
    <s v="Replenish"/>
    <x v="1"/>
    <x v="2"/>
    <d v="2026-05-01T00:00:00"/>
    <m/>
    <n v="53"/>
    <n v="15506.7"/>
    <m/>
    <n v="15506.7"/>
    <m/>
    <n v="292.57924528301891"/>
    <n v="17798.22"/>
    <n v="0"/>
    <n v="17798.22"/>
    <n v="0"/>
    <m/>
    <m/>
    <m/>
    <m/>
    <m/>
    <m/>
    <m/>
  </r>
  <r>
    <x v="2385"/>
    <s v="AL-A007934"/>
    <x v="2"/>
    <s v="A007934"/>
    <s v="FLAVORED"/>
    <n v="7000"/>
    <n v="44.99"/>
    <x v="13"/>
    <x v="6"/>
    <s v="Replenish"/>
    <x v="1"/>
    <x v="3"/>
    <d v="2023-04-01T00:00:00"/>
    <m/>
    <n v="13"/>
    <n v="8188.18"/>
    <n v="35272.160000000003"/>
    <n v="-27083.98"/>
    <n v="-0.77"/>
    <n v="629.86"/>
    <n v="4004.11"/>
    <n v="23934.68"/>
    <n v="-19930.57"/>
    <n v="-0.83"/>
    <m/>
    <m/>
    <m/>
    <m/>
    <m/>
    <m/>
    <m/>
  </r>
  <r>
    <x v="2386"/>
    <s v="AL-A070212"/>
    <x v="2"/>
    <s v="A070212"/>
    <s v="STRAIGHT"/>
    <n v="70000"/>
    <n v="44.99"/>
    <x v="13"/>
    <x v="6"/>
    <s v="Replenish"/>
    <x v="1"/>
    <x v="2"/>
    <d v="2024-07-01T00:00:00"/>
    <m/>
    <n v="78"/>
    <n v="40080.81"/>
    <n v="54302.93"/>
    <n v="-14222.12"/>
    <n v="-0.26"/>
    <n v="513.85653846153843"/>
    <n v="27918.59"/>
    <n v="36621.86"/>
    <n v="-8703.27"/>
    <n v="-0.24"/>
    <m/>
    <m/>
    <m/>
    <m/>
    <m/>
    <m/>
    <m/>
  </r>
  <r>
    <x v="2387"/>
    <s v="AL-A007750"/>
    <x v="2"/>
    <s v="A007750"/>
    <s v="FLAVORED"/>
    <n v="7000"/>
    <n v="26.99"/>
    <x v="13"/>
    <x v="2"/>
    <s v="NoReplen"/>
    <x v="1"/>
    <x v="3"/>
    <s v="PRE 2023"/>
    <m/>
    <s v=""/>
    <n v="80.97"/>
    <n v="377.89"/>
    <n v="-296.92"/>
    <n v="-0.79"/>
    <s v=""/>
    <n v="161.94"/>
    <n v="1268.57"/>
    <n v="-1106.6300000000001"/>
    <n v="-0.87"/>
    <m/>
    <m/>
    <m/>
    <m/>
    <m/>
    <m/>
    <m/>
  </r>
  <r>
    <x v="2388"/>
    <s v="AL-A070576"/>
    <x v="2"/>
    <s v="A070576"/>
    <s v="STRAIGHT"/>
    <n v="70000"/>
    <n v="44.99"/>
    <x v="13"/>
    <x v="6"/>
    <s v="Replenish"/>
    <x v="1"/>
    <x v="2"/>
    <d v="2025-08-01T00:00:00"/>
    <m/>
    <n v="43"/>
    <n v="19570.650000000001"/>
    <m/>
    <n v="19570.650000000001"/>
    <m/>
    <n v="455.13139534883726"/>
    <n v="17141.189999999999"/>
    <n v="0"/>
    <n v="17141.189999999999"/>
    <n v="0"/>
    <m/>
    <m/>
    <m/>
    <m/>
    <m/>
    <m/>
    <m/>
  </r>
  <r>
    <x v="2389"/>
    <s v="AL-F000723"/>
    <x v="5"/>
    <s v="F000723"/>
    <n v="0"/>
    <n v="1000"/>
    <n v="74.989999999999995"/>
    <x v="13"/>
    <x v="5"/>
    <s v="Replenish"/>
    <x v="1"/>
    <x v="2"/>
    <s v="PRE 2023"/>
    <m/>
    <n v="126"/>
    <n v="212810.61"/>
    <n v="219754.84"/>
    <n v="-6944.23"/>
    <n v="-0.03"/>
    <n v="1688.9730952380951"/>
    <n v="48578.31"/>
    <n v="50063.16"/>
    <n v="-1484.85"/>
    <n v="-0.03"/>
    <m/>
    <m/>
    <m/>
    <m/>
    <m/>
    <m/>
    <m/>
  </r>
  <r>
    <x v="2390"/>
    <s v="AL-B000723"/>
    <x v="6"/>
    <s v="B000723"/>
    <n v="0"/>
    <n v="1000"/>
    <n v="20.99"/>
    <x v="13"/>
    <x v="5"/>
    <s v="Replenish"/>
    <x v="1"/>
    <x v="2"/>
    <s v="PRE 2023"/>
    <m/>
    <n v="77"/>
    <n v="36249.730000000003"/>
    <n v="39503.18"/>
    <n v="-3253.45"/>
    <n v="-0.08"/>
    <n v="470.77571428571434"/>
    <n v="39293.279999999999"/>
    <n v="37383.19"/>
    <n v="1910.09"/>
    <n v="0.05"/>
    <m/>
    <m/>
    <m/>
    <m/>
    <m/>
    <m/>
    <m/>
  </r>
  <r>
    <x v="2391"/>
    <s v="AL-A000723"/>
    <x v="2"/>
    <s v="A000723"/>
    <n v="0"/>
    <n v="1000"/>
    <n v="39.99"/>
    <x v="13"/>
    <x v="5"/>
    <s v="Replenish"/>
    <x v="1"/>
    <x v="2"/>
    <s v="PRE 2023"/>
    <m/>
    <n v="154"/>
    <n v="276681.57"/>
    <n v="285459.28000000003"/>
    <n v="-8777.7099999999991"/>
    <n v="-0.03"/>
    <n v="1796.6335714285715"/>
    <n v="1144116.99"/>
    <n v="1053407.98"/>
    <n v="90709.01"/>
    <n v="0.09"/>
    <m/>
    <m/>
    <m/>
    <m/>
    <m/>
    <m/>
    <m/>
  </r>
  <r>
    <x v="2392"/>
    <s v="AL-A007122"/>
    <x v="2"/>
    <s v="A007122"/>
    <n v="0"/>
    <n v="7000"/>
    <n v="0"/>
    <x v="13"/>
    <x v="9"/>
    <s v="NoReplen"/>
    <x v="1"/>
    <x v="4"/>
    <s v="PRE 2023"/>
    <m/>
    <s v=""/>
    <m/>
    <n v="71.98"/>
    <n v="-71.98"/>
    <n v="-1"/>
    <s v=""/>
    <s v=""/>
    <s v=""/>
    <s v=""/>
    <s v=""/>
    <m/>
    <m/>
    <m/>
    <m/>
    <m/>
    <m/>
    <m/>
  </r>
  <r>
    <x v="2393"/>
    <s v="AL-A007297"/>
    <x v="2"/>
    <s v="A007297"/>
    <n v="0"/>
    <n v="7000"/>
    <n v="26.99"/>
    <x v="13"/>
    <x v="2"/>
    <s v="NoReplen"/>
    <x v="1"/>
    <x v="4"/>
    <s v="PRE 2023"/>
    <m/>
    <s v=""/>
    <n v="107.96"/>
    <n v="1040.71"/>
    <n v="-932.75"/>
    <n v="-0.9"/>
    <s v=""/>
    <n v="0"/>
    <n v="1391.63"/>
    <n v="-1391.63"/>
    <n v="-1"/>
    <m/>
    <m/>
    <m/>
    <m/>
    <m/>
    <m/>
    <m/>
  </r>
  <r>
    <x v="2394"/>
    <s v="AL-L070111"/>
    <x v="9"/>
    <s v="L070111"/>
    <s v="STRAIGHT"/>
    <n v="70000"/>
    <n v="89.99"/>
    <x v="9"/>
    <x v="4"/>
    <s v="Allocated1"/>
    <x v="1"/>
    <x v="2"/>
    <d v="2023-10-01T00:00:00"/>
    <m/>
    <n v="0"/>
    <m/>
    <n v="2969.67"/>
    <n v="-2969.67"/>
    <n v="-1"/>
    <s v=""/>
    <n v="0"/>
    <n v="2699.7"/>
    <n v="-2699.7"/>
    <n v="-1"/>
    <m/>
    <m/>
    <m/>
    <m/>
    <m/>
    <m/>
    <m/>
  </r>
  <r>
    <x v="2395"/>
    <s v="AL-A010742"/>
    <x v="2"/>
    <s v="A010742"/>
    <s v="STRAIGHT"/>
    <n v="10000"/>
    <n v="99.99"/>
    <x v="9"/>
    <x v="4"/>
    <s v="Allocated1"/>
    <x v="1"/>
    <x v="2"/>
    <d v="2024-07-01T00:00:00"/>
    <m/>
    <n v="3"/>
    <n v="1199.8800000000001"/>
    <n v="22397.759999999998"/>
    <n v="-21197.88"/>
    <n v="-0.95"/>
    <n v="399.96000000000004"/>
    <n v="99.99"/>
    <n v="9899.01"/>
    <n v="-9799.02"/>
    <n v="-0.99"/>
    <m/>
    <m/>
    <m/>
    <m/>
    <m/>
    <m/>
    <m/>
  </r>
  <r>
    <x v="2396"/>
    <s v="AL-F000622"/>
    <x v="5"/>
    <s v="F000622"/>
    <s v="STRAIGHT"/>
    <n v="1000"/>
    <n v="136.99"/>
    <x v="9"/>
    <x v="4"/>
    <s v="Replenish"/>
    <x v="1"/>
    <x v="2"/>
    <s v="PRE 2023"/>
    <m/>
    <n v="55"/>
    <n v="60547.41"/>
    <n v="81571.740000000005"/>
    <n v="-21024.33"/>
    <n v="-0.26"/>
    <n v="1100.8620000000001"/>
    <n v="35659.339999999997"/>
    <n v="41329.839999999997"/>
    <n v="-5670.5"/>
    <n v="-0.14000000000000001"/>
    <m/>
    <m/>
    <m/>
    <m/>
    <m/>
    <m/>
    <m/>
  </r>
  <r>
    <x v="2397"/>
    <s v="AL-C000622"/>
    <x v="7"/>
    <s v="C000622"/>
    <s v="STRAIGHT"/>
    <n v="1000"/>
    <n v="19.989999999999998"/>
    <x v="9"/>
    <x v="7"/>
    <s v="Replenish"/>
    <x v="1"/>
    <x v="2"/>
    <s v="PRE 2023"/>
    <m/>
    <n v="60"/>
    <n v="23268.36"/>
    <n v="21155.53"/>
    <n v="2112.83"/>
    <n v="0.1"/>
    <n v="387.80599999999998"/>
    <n v="9875.06"/>
    <n v="16400.900000000001"/>
    <n v="-6525.84"/>
    <n v="-0.4"/>
    <m/>
    <m/>
    <m/>
    <m/>
    <m/>
    <m/>
    <m/>
  </r>
  <r>
    <x v="2398"/>
    <s v="AL-B000622"/>
    <x v="6"/>
    <s v="B000622"/>
    <s v="STRAIGHT"/>
    <n v="1000"/>
    <n v="34.99"/>
    <x v="9"/>
    <x v="4"/>
    <s v="Replenish"/>
    <x v="1"/>
    <x v="2"/>
    <s v="PRE 2023"/>
    <m/>
    <n v="114"/>
    <n v="101855.89"/>
    <n v="105319.9"/>
    <n v="-3464.01"/>
    <n v="-0.03"/>
    <n v="893.47271929824558"/>
    <n v="62317.19"/>
    <n v="77467.86"/>
    <n v="-15150.67"/>
    <n v="-0.2"/>
    <m/>
    <m/>
    <m/>
    <m/>
    <m/>
    <m/>
    <m/>
  </r>
  <r>
    <x v="2399"/>
    <s v="AL-A000622"/>
    <x v="2"/>
    <s v="A000622"/>
    <s v="STRAIGHT"/>
    <n v="1000"/>
    <n v="66.989999999999995"/>
    <x v="9"/>
    <x v="4"/>
    <s v="Replenish"/>
    <x v="1"/>
    <x v="2"/>
    <s v="PRE 2023"/>
    <m/>
    <n v="144"/>
    <n v="380063.11"/>
    <n v="418445.93"/>
    <n v="-38382.82"/>
    <n v="-0.09"/>
    <n v="2639.3271527777779"/>
    <n v="167026.57999999999"/>
    <n v="209926.64"/>
    <n v="-42900.06"/>
    <n v="-0.2"/>
    <m/>
    <m/>
    <m/>
    <m/>
    <m/>
    <m/>
    <m/>
  </r>
  <r>
    <x v="2400"/>
    <s v="AL-E000322"/>
    <x v="4"/>
    <s v="E000322"/>
    <s v="STRAIGHT"/>
    <n v="1000"/>
    <n v="59.99"/>
    <x v="9"/>
    <x v="5"/>
    <s v="Delisted"/>
    <x v="1"/>
    <x v="4"/>
    <s v="PRE 2023"/>
    <m/>
    <s v=""/>
    <n v="0"/>
    <m/>
    <n v="0"/>
    <m/>
    <s v=""/>
    <s v=""/>
    <s v=""/>
    <s v=""/>
    <s v=""/>
    <m/>
    <m/>
    <m/>
    <m/>
    <m/>
    <m/>
    <m/>
  </r>
  <r>
    <x v="2401"/>
    <s v="AL-F000322"/>
    <x v="5"/>
    <s v="F000322"/>
    <s v="STRAIGHT"/>
    <n v="1000"/>
    <n v="99.99"/>
    <x v="9"/>
    <x v="5"/>
    <s v="Replenish"/>
    <x v="1"/>
    <x v="2"/>
    <s v="PRE 2023"/>
    <m/>
    <n v="146"/>
    <n v="1218569.72"/>
    <n v="1238383.6499999999"/>
    <n v="-19813.93"/>
    <n v="-0.02"/>
    <n v="8346.3679452054785"/>
    <n v="407586.86"/>
    <n v="515588.79"/>
    <n v="-108001.93"/>
    <n v="-0.21"/>
    <m/>
    <m/>
    <m/>
    <m/>
    <m/>
    <m/>
    <m/>
  </r>
  <r>
    <x v="2402"/>
    <s v="AL-D000322"/>
    <x v="3"/>
    <s v="D000322"/>
    <s v="STRAIGHT"/>
    <n v="1000"/>
    <n v="5.99"/>
    <x v="9"/>
    <x v="7"/>
    <s v="Replenish"/>
    <x v="1"/>
    <x v="2"/>
    <s v="PRE 2023"/>
    <m/>
    <n v="148"/>
    <n v="142558.54"/>
    <n v="161321.71"/>
    <n v="-18763.169999999998"/>
    <n v="-0.12"/>
    <n v="963.23337837837846"/>
    <n v="387774.62"/>
    <n v="355742.09"/>
    <n v="32032.53"/>
    <n v="0.09"/>
    <m/>
    <m/>
    <m/>
    <m/>
    <m/>
    <m/>
    <m/>
  </r>
  <r>
    <x v="2403"/>
    <s v="AL-G000322"/>
    <x v="8"/>
    <s v="G000322"/>
    <s v="STRAIGHT"/>
    <n v="1000"/>
    <n v="8.99"/>
    <x v="9"/>
    <x v="7"/>
    <s v="Replenish"/>
    <x v="1"/>
    <x v="2"/>
    <d v="2024-07-01T00:00:00"/>
    <m/>
    <n v="69"/>
    <n v="90610.21"/>
    <n v="86187.13"/>
    <n v="4423.08"/>
    <n v="0.05"/>
    <n v="1313.1914492753624"/>
    <n v="153045.76000000001"/>
    <n v="147624.79"/>
    <n v="5420.97"/>
    <n v="0.04"/>
    <m/>
    <m/>
    <m/>
    <m/>
    <m/>
    <m/>
    <m/>
  </r>
  <r>
    <x v="2404"/>
    <s v="AL-C000322"/>
    <x v="7"/>
    <s v="C000322"/>
    <s v="STRAIGHT"/>
    <n v="1000"/>
    <n v="13.99"/>
    <x v="9"/>
    <x v="7"/>
    <s v="Replenish"/>
    <x v="1"/>
    <x v="2"/>
    <s v="PRE 2023"/>
    <m/>
    <n v="158"/>
    <n v="574331.47"/>
    <n v="684129.65"/>
    <n v="-109798.18"/>
    <n v="-0.16"/>
    <n v="3635.009303797468"/>
    <n v="1424000.13"/>
    <n v="1619666.77"/>
    <n v="-195666.64"/>
    <n v="-0.12"/>
    <m/>
    <m/>
    <m/>
    <m/>
    <m/>
    <m/>
    <m/>
  </r>
  <r>
    <x v="2405"/>
    <s v="AL-B000322"/>
    <x v="6"/>
    <s v="B000322"/>
    <s v="STRAIGHT"/>
    <n v="1000"/>
    <n v="21.99"/>
    <x v="9"/>
    <x v="5"/>
    <s v="Replenish"/>
    <x v="1"/>
    <x v="2"/>
    <s v="PRE 2023"/>
    <m/>
    <n v="159"/>
    <n v="2562208.83"/>
    <n v="2998776.3"/>
    <n v="-436567.47"/>
    <n v="-0.15"/>
    <n v="16114.520943396226"/>
    <n v="2346420.96"/>
    <n v="2664550.29"/>
    <n v="-318129.33"/>
    <n v="-0.12"/>
    <m/>
    <m/>
    <m/>
    <m/>
    <m/>
    <m/>
    <m/>
  </r>
  <r>
    <x v="2406"/>
    <s v="AL-A000322"/>
    <x v="2"/>
    <s v="A000322"/>
    <s v="STRAIGHT"/>
    <n v="1000"/>
    <n v="39.99"/>
    <x v="9"/>
    <x v="5"/>
    <s v="Replenish"/>
    <x v="1"/>
    <x v="2"/>
    <s v="PRE 2023"/>
    <m/>
    <n v="159"/>
    <n v="5802589.6200000001"/>
    <n v="7051924.6799999997"/>
    <n v="-1249335.06"/>
    <n v="-0.18"/>
    <n v="36494.274339622643"/>
    <n v="4360602.12"/>
    <n v="4731261.66"/>
    <n v="-370659.54"/>
    <n v="-0.08"/>
    <m/>
    <m/>
    <m/>
    <m/>
    <m/>
    <m/>
    <m/>
  </r>
  <r>
    <x v="2407"/>
    <s v="AL-A000452"/>
    <x v="2"/>
    <s v="A000452"/>
    <s v="STRAIGHT"/>
    <n v="1000"/>
    <n v="23.99"/>
    <x v="9"/>
    <x v="5"/>
    <s v="NoReplen"/>
    <x v="4"/>
    <x v="2"/>
    <d v="2025-12-01T00:00:00"/>
    <m/>
    <n v="0"/>
    <n v="42725.279999999999"/>
    <m/>
    <n v="42725.279999999999"/>
    <m/>
    <s v=""/>
    <n v="28792.799999999999"/>
    <n v="0"/>
    <n v="28792.799999999999"/>
    <n v="0"/>
    <m/>
    <m/>
    <m/>
    <m/>
    <m/>
    <m/>
    <m/>
  </r>
  <r>
    <x v="2408"/>
    <s v="AL-B001776"/>
    <x v="6"/>
    <s v="B001776"/>
    <s v="STRAIGHT"/>
    <n v="1000"/>
    <n v="99.99"/>
    <x v="9"/>
    <x v="4"/>
    <s v="Replenish"/>
    <x v="1"/>
    <x v="2"/>
    <s v="PRE 2023"/>
    <m/>
    <n v="73"/>
    <n v="36471.67"/>
    <n v="34372.25"/>
    <n v="2099.42"/>
    <n v="0.06"/>
    <n v="499.61191780821918"/>
    <n v="8799.25"/>
    <n v="17248.62"/>
    <n v="-8449.3700000000008"/>
    <n v="-0.49"/>
    <m/>
    <m/>
    <m/>
    <m/>
    <m/>
    <m/>
    <m/>
  </r>
  <r>
    <x v="2409"/>
    <s v="AL-A001776"/>
    <x v="2"/>
    <s v="A001776"/>
    <s v="STRAIGHT"/>
    <n v="1000"/>
    <n v="209.99"/>
    <x v="9"/>
    <x v="4"/>
    <s v="Replenish"/>
    <x v="1"/>
    <x v="2"/>
    <s v="PRE 2023"/>
    <m/>
    <n v="94"/>
    <n v="104448.94"/>
    <n v="125954.13"/>
    <n v="-21505.19"/>
    <n v="-0.17"/>
    <n v="1111.1589361702129"/>
    <n v="61229.03"/>
    <n v="63349.05"/>
    <n v="-2120.02"/>
    <n v="-0.03"/>
    <m/>
    <m/>
    <m/>
    <m/>
    <m/>
    <m/>
    <m/>
  </r>
  <r>
    <x v="2410"/>
    <s v="AL-A004971"/>
    <x v="2"/>
    <s v="A004971"/>
    <s v="STRAIGHT"/>
    <n v="4000"/>
    <n v="209.99"/>
    <x v="9"/>
    <x v="4"/>
    <s v="Delisted"/>
    <x v="2"/>
    <x v="4"/>
    <s v="PRE 2023"/>
    <m/>
    <s v=""/>
    <n v="0"/>
    <m/>
    <n v="0"/>
    <m/>
    <s v=""/>
    <s v=""/>
    <s v=""/>
    <s v=""/>
    <s v=""/>
    <m/>
    <m/>
    <m/>
    <m/>
    <m/>
    <m/>
    <m/>
  </r>
  <r>
    <x v="2411"/>
    <s v="AL-A004764"/>
    <x v="2"/>
    <s v="A004764"/>
    <s v="STRAIGHT"/>
    <n v="4000"/>
    <n v="9.59"/>
    <x v="4"/>
    <x v="9"/>
    <s v="Delisted"/>
    <x v="2"/>
    <x v="4"/>
    <s v="PRE 2023"/>
    <m/>
    <s v=""/>
    <m/>
    <n v="95.9"/>
    <n v="-95.9"/>
    <n v="-1"/>
    <s v=""/>
    <s v=""/>
    <s v=""/>
    <s v=""/>
    <s v=""/>
    <m/>
    <m/>
    <m/>
    <m/>
    <m/>
    <m/>
    <m/>
  </r>
  <r>
    <x v="2412"/>
    <s v="AL-A009281"/>
    <x v="2"/>
    <s v="A009281"/>
    <s v="STRAIGHT"/>
    <n v="9000"/>
    <n v="64.989999999999995"/>
    <x v="4"/>
    <x v="6"/>
    <s v="Allocated1"/>
    <x v="2"/>
    <x v="2"/>
    <s v="PRE 2023"/>
    <m/>
    <n v="50"/>
    <n v="148697.12"/>
    <n v="61740.5"/>
    <n v="86956.62"/>
    <n v="1.41"/>
    <n v="2973.9423999999999"/>
    <n v="24761.19"/>
    <n v="6434.01"/>
    <n v="18327.18"/>
    <n v="2.85"/>
    <m/>
    <m/>
    <m/>
    <m/>
    <m/>
    <m/>
    <m/>
  </r>
  <r>
    <x v="2413"/>
    <s v="AL-A008175"/>
    <x v="2"/>
    <s v="A008175"/>
    <n v="0"/>
    <n v="8000"/>
    <n v="23.99"/>
    <x v="8"/>
    <x v="5"/>
    <s v="NoReplen"/>
    <x v="6"/>
    <x v="1"/>
    <s v="PRE 2023"/>
    <m/>
    <n v="3"/>
    <n v="1327.62"/>
    <n v="2119.4699999999998"/>
    <n v="-791.85"/>
    <n v="-0.37"/>
    <n v="442.53999999999996"/>
    <n v="2919.09"/>
    <n v="3439.14"/>
    <n v="-520.04999999999995"/>
    <n v="-0.15"/>
    <m/>
    <m/>
    <m/>
    <m/>
    <m/>
    <m/>
    <m/>
  </r>
  <r>
    <x v="2414"/>
    <s v="AL-A007523"/>
    <x v="2"/>
    <s v="A007523"/>
    <s v="STRAIGHT"/>
    <n v="7000"/>
    <n v="26.99"/>
    <x v="6"/>
    <x v="2"/>
    <s v="NoReplen"/>
    <x v="1"/>
    <x v="4"/>
    <s v="PRE 2023"/>
    <m/>
    <n v="0"/>
    <m/>
    <n v="1025.6199999999999"/>
    <n v="-1025.6199999999999"/>
    <n v="-1"/>
    <s v=""/>
    <s v=""/>
    <s v=""/>
    <s v=""/>
    <s v=""/>
    <m/>
    <m/>
    <m/>
    <m/>
    <m/>
    <m/>
    <m/>
  </r>
  <r>
    <x v="2415"/>
    <s v="AL-A007440"/>
    <x v="2"/>
    <s v="A007440"/>
    <n v="0"/>
    <n v="7000"/>
    <n v="58.99"/>
    <x v="6"/>
    <x v="6"/>
    <s v="Replenish"/>
    <x v="1"/>
    <x v="2"/>
    <s v="PRE 2023"/>
    <m/>
    <n v="53"/>
    <n v="35326.68"/>
    <n v="46652.63"/>
    <n v="-11325.95"/>
    <n v="-0.24"/>
    <n v="666.54113207547175"/>
    <n v="18207.759999999998"/>
    <n v="33263.050000000003"/>
    <n v="-15055.29"/>
    <n v="-0.45"/>
    <m/>
    <m/>
    <m/>
    <m/>
    <m/>
    <m/>
    <m/>
  </r>
  <r>
    <x v="2416"/>
    <s v="AL-A070059"/>
    <x v="2"/>
    <s v="A070059"/>
    <s v="STRAIGHT"/>
    <n v="70000"/>
    <n v="99.99"/>
    <x v="6"/>
    <x v="6"/>
    <s v="Replenish"/>
    <x v="1"/>
    <x v="2"/>
    <d v="2023-11-01T00:00:00"/>
    <m/>
    <n v="31"/>
    <n v="25427.33"/>
    <n v="23377.53"/>
    <n v="2049.8000000000002"/>
    <n v="0.09"/>
    <n v="820.23645161290324"/>
    <n v="8999.06"/>
    <n v="13458.59"/>
    <n v="-4459.53"/>
    <n v="-0.33"/>
    <m/>
    <m/>
    <m/>
    <m/>
    <m/>
    <m/>
    <m/>
  </r>
  <r>
    <x v="2417"/>
    <s v="AL-D000271"/>
    <x v="3"/>
    <s v="D000271"/>
    <s v="STRAIGHT"/>
    <n v="1000"/>
    <n v="3.99"/>
    <x v="6"/>
    <x v="7"/>
    <s v="NoReplen"/>
    <x v="1"/>
    <x v="2"/>
    <d v="2025-09-01T00:00:00"/>
    <m/>
    <n v="42"/>
    <n v="9799.44"/>
    <m/>
    <n v="9799.44"/>
    <m/>
    <n v="233.32000000000002"/>
    <n v="26385.87"/>
    <n v="0"/>
    <n v="26385.87"/>
    <n v="0"/>
    <m/>
    <m/>
    <m/>
    <m/>
    <m/>
    <m/>
    <m/>
  </r>
  <r>
    <x v="2418"/>
    <s v="AL-A000271"/>
    <x v="2"/>
    <s v="A000271"/>
    <n v="0"/>
    <n v="1000"/>
    <n v="56.99"/>
    <x v="6"/>
    <x v="6"/>
    <s v="Replenish"/>
    <x v="1"/>
    <x v="2"/>
    <s v="PRE 2023"/>
    <m/>
    <n v="130"/>
    <n v="103318.81"/>
    <n v="106904.14"/>
    <n v="-3585.33"/>
    <n v="-0.03"/>
    <n v="794.76007692307689"/>
    <n v="123304.34"/>
    <n v="128396.33"/>
    <n v="-5091.99"/>
    <n v="-0.04"/>
    <m/>
    <m/>
    <m/>
    <m/>
    <m/>
    <m/>
    <m/>
  </r>
  <r>
    <x v="2419"/>
    <s v="AL-A008091"/>
    <x v="2"/>
    <s v="A008091"/>
    <n v="0"/>
    <n v="8000"/>
    <n v="66.989999999999995"/>
    <x v="6"/>
    <x v="6"/>
    <s v="Replenish"/>
    <x v="6"/>
    <x v="2"/>
    <s v="PRE 2023"/>
    <m/>
    <n v="7"/>
    <n v="3818.43"/>
    <n v="11187.33"/>
    <n v="-7368.9"/>
    <n v="-0.66"/>
    <n v="545.49"/>
    <n v="0"/>
    <n v="334.95"/>
    <n v="-334.95"/>
    <n v="-1"/>
    <m/>
    <m/>
    <m/>
    <m/>
    <m/>
    <m/>
    <m/>
  </r>
  <r>
    <x v="2420"/>
    <s v="AL-D000272"/>
    <x v="3"/>
    <s v="D000272"/>
    <s v="STRAIGHT"/>
    <n v="1000"/>
    <n v="3.99"/>
    <x v="6"/>
    <x v="7"/>
    <s v="NoReplen"/>
    <x v="1"/>
    <x v="2"/>
    <d v="2025-09-01T00:00:00"/>
    <m/>
    <n v="57"/>
    <n v="7197.96"/>
    <m/>
    <n v="7197.96"/>
    <m/>
    <n v="126.28"/>
    <n v="26094.6"/>
    <n v="0"/>
    <n v="26094.6"/>
    <n v="0"/>
    <m/>
    <m/>
    <m/>
    <m/>
    <m/>
    <m/>
    <m/>
  </r>
  <r>
    <x v="2421"/>
    <s v="AL-A000272"/>
    <x v="2"/>
    <s v="A000272"/>
    <n v="0"/>
    <n v="1000"/>
    <n v="54.99"/>
    <x v="6"/>
    <x v="6"/>
    <s v="Replenish"/>
    <x v="1"/>
    <x v="2"/>
    <s v="PRE 2023"/>
    <m/>
    <n v="105"/>
    <n v="59443.62"/>
    <n v="81944.289999999994"/>
    <n v="-22500.67"/>
    <n v="-0.27"/>
    <n v="566.12971428571427"/>
    <n v="166178.29999999999"/>
    <n v="183654.85"/>
    <n v="-17476.55"/>
    <n v="-0.1"/>
    <m/>
    <m/>
    <m/>
    <m/>
    <m/>
    <m/>
    <m/>
  </r>
  <r>
    <x v="2422"/>
    <s v="AL-A000948"/>
    <x v="2"/>
    <s v="A000948"/>
    <n v="0"/>
    <n v="1000"/>
    <n v="32.99"/>
    <x v="6"/>
    <x v="6"/>
    <s v="NoReplen"/>
    <x v="4"/>
    <x v="2"/>
    <s v="PRE 2023"/>
    <m/>
    <n v="0"/>
    <n v="11102.23"/>
    <n v="9813.17"/>
    <n v="1289.06"/>
    <n v="0.13"/>
    <s v=""/>
    <n v="13923.38"/>
    <n v="7838.56"/>
    <n v="6084.82"/>
    <n v="0.78"/>
    <m/>
    <m/>
    <m/>
    <m/>
    <m/>
    <m/>
    <m/>
  </r>
  <r>
    <x v="2423"/>
    <s v="AL-A007514"/>
    <x v="2"/>
    <s v="A007514"/>
    <s v="STRAIGHT"/>
    <n v="7000"/>
    <n v="64.989999999999995"/>
    <x v="6"/>
    <x v="6"/>
    <s v="Replenish"/>
    <x v="1"/>
    <x v="2"/>
    <s v="PRE 2023"/>
    <m/>
    <n v="69"/>
    <n v="72308.320000000007"/>
    <n v="75417.83"/>
    <n v="-3109.51"/>
    <n v="-0.04"/>
    <n v="1047.9466666666667"/>
    <n v="42578.12"/>
    <n v="55026.19"/>
    <n v="-12448.07"/>
    <n v="-0.23"/>
    <m/>
    <m/>
    <m/>
    <m/>
    <m/>
    <m/>
    <m/>
  </r>
  <r>
    <x v="2424"/>
    <s v="AL-A003754"/>
    <x v="2"/>
    <s v="A003754"/>
    <n v="0"/>
    <n v="3000"/>
    <n v="10.97"/>
    <x v="16"/>
    <x v="14"/>
    <s v="Delisted"/>
    <x v="1"/>
    <x v="1"/>
    <s v="PRE 2023"/>
    <m/>
    <n v="15"/>
    <n v="1853.93"/>
    <n v="2128.1799999999998"/>
    <n v="-274.25"/>
    <n v="-0.13"/>
    <n v="123.59533333333334"/>
    <s v=""/>
    <s v=""/>
    <s v=""/>
    <s v=""/>
    <m/>
    <m/>
    <m/>
    <m/>
    <m/>
    <m/>
    <m/>
  </r>
  <r>
    <x v="2425"/>
    <s v="AL-A003753"/>
    <x v="2"/>
    <s v="A003753"/>
    <n v="0"/>
    <n v="3000"/>
    <n v="10.97"/>
    <x v="16"/>
    <x v="14"/>
    <s v="Delisted"/>
    <x v="1"/>
    <x v="1"/>
    <s v="PRE 2023"/>
    <m/>
    <n v="18"/>
    <n v="1426.1"/>
    <n v="1459.01"/>
    <n v="-32.909999999999997"/>
    <n v="-0.02"/>
    <n v="79.227777777777774"/>
    <s v=""/>
    <s v=""/>
    <s v=""/>
    <s v=""/>
    <m/>
    <m/>
    <m/>
    <m/>
    <m/>
    <m/>
    <m/>
  </r>
  <r>
    <x v="2426"/>
    <s v="AL-A003752"/>
    <x v="2"/>
    <s v="A003752"/>
    <n v="0"/>
    <n v="3000"/>
    <n v="10.97"/>
    <x v="16"/>
    <x v="14"/>
    <s v="Delisted"/>
    <x v="1"/>
    <x v="1"/>
    <s v="PRE 2023"/>
    <m/>
    <n v="13"/>
    <n v="2972.87"/>
    <n v="3806.59"/>
    <n v="-833.72"/>
    <n v="-0.22"/>
    <n v="228.68230769230769"/>
    <n v="10.97"/>
    <n v="0"/>
    <n v="10.97"/>
    <n v="0"/>
    <m/>
    <m/>
    <m/>
    <m/>
    <m/>
    <m/>
    <m/>
  </r>
  <r>
    <x v="2427"/>
    <s v="AL-A003755"/>
    <x v="2"/>
    <s v="A003755"/>
    <n v="0"/>
    <n v="3000"/>
    <n v="10.97"/>
    <x v="16"/>
    <x v="14"/>
    <s v="Delisted"/>
    <x v="1"/>
    <x v="1"/>
    <s v="PRE 2023"/>
    <m/>
    <n v="17"/>
    <n v="1360.28"/>
    <n v="1480.95"/>
    <n v="-120.67"/>
    <n v="-0.08"/>
    <n v="80.016470588235293"/>
    <s v=""/>
    <s v=""/>
    <s v=""/>
    <s v=""/>
    <m/>
    <m/>
    <m/>
    <m/>
    <m/>
    <m/>
    <m/>
  </r>
  <r>
    <x v="2428"/>
    <s v="AL-A010482"/>
    <x v="2"/>
    <s v="A010482"/>
    <s v="STRAIGHT"/>
    <n v="10000"/>
    <n v="124.99"/>
    <x v="3"/>
    <x v="4"/>
    <s v="Allocated1"/>
    <x v="1"/>
    <x v="3"/>
    <s v="PRE 2023"/>
    <m/>
    <n v="7"/>
    <n v="624.95000000000005"/>
    <n v="624.95000000000005"/>
    <n v="0"/>
    <n v="0"/>
    <n v="89.278571428571439"/>
    <s v=""/>
    <s v=""/>
    <s v=""/>
    <s v=""/>
    <m/>
    <m/>
    <m/>
    <m/>
    <m/>
    <m/>
    <m/>
  </r>
  <r>
    <x v="2429"/>
    <s v="AL-A070017"/>
    <x v="2"/>
    <s v="A070017"/>
    <s v="STRAIGHT"/>
    <n v="70000"/>
    <n v="99.99"/>
    <x v="4"/>
    <x v="6"/>
    <s v="Allocated1"/>
    <x v="1"/>
    <x v="2"/>
    <d v="2023-07-01T00:00:00"/>
    <m/>
    <n v="0"/>
    <n v="499.95"/>
    <n v="499.95"/>
    <n v="0"/>
    <n v="0"/>
    <s v=""/>
    <s v=""/>
    <s v=""/>
    <s v=""/>
    <s v=""/>
    <m/>
    <m/>
    <m/>
    <m/>
    <m/>
    <m/>
    <m/>
  </r>
  <r>
    <x v="2430"/>
    <s v="AL-A010316"/>
    <x v="2"/>
    <s v="A010316"/>
    <s v="STRAIGHT"/>
    <n v="10000"/>
    <n v="174.99"/>
    <x v="3"/>
    <x v="4"/>
    <s v="Allocated1"/>
    <x v="1"/>
    <x v="3"/>
    <s v="PRE 2023"/>
    <m/>
    <n v="2"/>
    <m/>
    <n v="174.99"/>
    <n v="-174.99"/>
    <n v="-1"/>
    <n v="0"/>
    <s v=""/>
    <s v=""/>
    <s v=""/>
    <s v=""/>
    <m/>
    <m/>
    <m/>
    <m/>
    <m/>
    <m/>
    <m/>
  </r>
  <r>
    <x v="2431"/>
    <s v="AL-J007933"/>
    <x v="1"/>
    <s v="J007933"/>
    <n v="0"/>
    <n v="7000"/>
    <n v="19.989999999999998"/>
    <x v="1"/>
    <x v="1"/>
    <s v="NoReplen"/>
    <x v="1"/>
    <x v="3"/>
    <s v="PRE 2023"/>
    <m/>
    <n v="3"/>
    <n v="799.6"/>
    <n v="46376.800000000003"/>
    <n v="-45577.2"/>
    <n v="-0.98"/>
    <n v="266.53333333333336"/>
    <n v="-39.979999999999997"/>
    <n v="38400.79"/>
    <n v="-38440.769999999997"/>
    <n v="-1"/>
    <m/>
    <m/>
    <m/>
    <m/>
    <m/>
    <m/>
    <m/>
  </r>
  <r>
    <x v="2432"/>
    <s v="AL-J070200"/>
    <x v="1"/>
    <s v="J070200"/>
    <n v="0"/>
    <n v="70000"/>
    <n v="21.99"/>
    <x v="1"/>
    <x v="1"/>
    <s v="Replenish"/>
    <x v="1"/>
    <x v="2"/>
    <d v="2024-07-01T00:00:00"/>
    <m/>
    <n v="68"/>
    <n v="105837.87"/>
    <n v="112105.02"/>
    <n v="-6267.15"/>
    <n v="-0.06"/>
    <n v="1556.4392647058824"/>
    <n v="252159.33"/>
    <n v="300647.28000000003"/>
    <n v="-48487.95"/>
    <n v="-0.16"/>
    <m/>
    <m/>
    <m/>
    <m/>
    <m/>
    <m/>
    <m/>
  </r>
  <r>
    <x v="2433"/>
    <s v="AL-J070499"/>
    <x v="1"/>
    <s v="J070499"/>
    <n v="0"/>
    <n v="70000"/>
    <n v="19.989999999999998"/>
    <x v="1"/>
    <x v="1"/>
    <s v="Replenish"/>
    <x v="1"/>
    <x v="2"/>
    <d v="2025-06-01T00:00:00"/>
    <m/>
    <n v="58"/>
    <n v="31904.04"/>
    <m/>
    <n v="31904.04"/>
    <m/>
    <n v="550.06965517241383"/>
    <n v="31944.02"/>
    <n v="239.88"/>
    <n v="31704.14"/>
    <n v="132.16999999999999"/>
    <m/>
    <m/>
    <m/>
    <m/>
    <m/>
    <m/>
    <m/>
  </r>
  <r>
    <x v="2434"/>
    <s v="AL-J070235"/>
    <x v="1"/>
    <s v="J070235"/>
    <n v="0"/>
    <n v="70000"/>
    <n v="19.989999999999998"/>
    <x v="1"/>
    <x v="1"/>
    <s v="NoReplen"/>
    <x v="1"/>
    <x v="3"/>
    <d v="2024-07-01T00:00:00"/>
    <m/>
    <s v=""/>
    <m/>
    <n v="1139.43"/>
    <n v="-1139.43"/>
    <n v="-1"/>
    <s v=""/>
    <n v="0"/>
    <n v="159.91999999999999"/>
    <n v="-159.91999999999999"/>
    <n v="-1"/>
    <m/>
    <m/>
    <m/>
    <m/>
    <m/>
    <m/>
    <m/>
  </r>
  <r>
    <x v="2435"/>
    <s v="AL-J007810"/>
    <x v="1"/>
    <s v="J007810"/>
    <n v="0"/>
    <n v="7000"/>
    <n v="19.989999999999998"/>
    <x v="1"/>
    <x v="1"/>
    <s v="NoReplen"/>
    <x v="1"/>
    <x v="3"/>
    <s v="PRE 2023"/>
    <m/>
    <s v=""/>
    <n v="39.979999999999997"/>
    <n v="66266.850000000006"/>
    <n v="-66226.87"/>
    <n v="-1"/>
    <s v=""/>
    <n v="19.989999999999998"/>
    <n v="213213.34"/>
    <n v="-213193.35"/>
    <n v="-1"/>
    <m/>
    <m/>
    <m/>
    <m/>
    <m/>
    <m/>
    <m/>
  </r>
  <r>
    <x v="2436"/>
    <s v="AL-J008953"/>
    <x v="1"/>
    <s v="J008953"/>
    <n v="0"/>
    <n v="8000"/>
    <n v="39.99"/>
    <x v="1"/>
    <x v="1"/>
    <s v="NoReplen"/>
    <x v="1"/>
    <x v="3"/>
    <d v="2023-08-01T00:00:00"/>
    <m/>
    <s v=""/>
    <m/>
    <n v="799.8"/>
    <n v="-799.8"/>
    <n v="-1"/>
    <s v=""/>
    <n v="0"/>
    <n v="2679.33"/>
    <n v="-2679.33"/>
    <n v="-1"/>
    <m/>
    <m/>
    <m/>
    <m/>
    <m/>
    <m/>
    <m/>
  </r>
  <r>
    <x v="2437"/>
    <s v="AL-J007253"/>
    <x v="1"/>
    <s v="J007253"/>
    <n v="0"/>
    <n v="7000"/>
    <n v="10.99"/>
    <x v="1"/>
    <x v="1"/>
    <s v="Replenish"/>
    <x v="1"/>
    <x v="2"/>
    <s v="PRE 2023"/>
    <m/>
    <n v="130"/>
    <n v="108755.14"/>
    <n v="130451.3"/>
    <n v="-21696.16"/>
    <n v="-0.17"/>
    <n v="836.57799999999997"/>
    <n v="518449.77"/>
    <n v="561567.02"/>
    <n v="-43117.25"/>
    <n v="-0.08"/>
    <m/>
    <m/>
    <m/>
    <m/>
    <m/>
    <m/>
    <m/>
  </r>
  <r>
    <x v="2438"/>
    <s v="AL-J007254"/>
    <x v="1"/>
    <s v="J007254"/>
    <n v="0"/>
    <n v="7000"/>
    <n v="10.99"/>
    <x v="1"/>
    <x v="1"/>
    <s v="Replenish"/>
    <x v="1"/>
    <x v="2"/>
    <s v="PRE 2023"/>
    <m/>
    <n v="134"/>
    <n v="184730.44"/>
    <n v="221140.78"/>
    <n v="-36410.339999999997"/>
    <n v="-0.16"/>
    <n v="1378.5853731343284"/>
    <n v="422338.06"/>
    <n v="460975.55"/>
    <n v="-38637.49"/>
    <n v="-0.08"/>
    <m/>
    <m/>
    <m/>
    <m/>
    <m/>
    <m/>
    <m/>
  </r>
  <r>
    <x v="2439"/>
    <s v="AL-J007808"/>
    <x v="1"/>
    <s v="J007808"/>
    <n v="0"/>
    <n v="7000"/>
    <n v="10.99"/>
    <x v="1"/>
    <x v="1"/>
    <s v="Replenish"/>
    <x v="1"/>
    <x v="2"/>
    <s v="PRE 2023"/>
    <m/>
    <n v="101"/>
    <n v="77349.990000000005"/>
    <n v="40124.49"/>
    <n v="37225.5"/>
    <n v="0.93"/>
    <n v="765.84148514851495"/>
    <n v="155923.54999999999"/>
    <n v="90799.38"/>
    <n v="65124.17"/>
    <n v="0.72"/>
    <m/>
    <m/>
    <m/>
    <m/>
    <m/>
    <m/>
    <m/>
  </r>
  <r>
    <x v="2440"/>
    <s v="AL-J009878"/>
    <x v="1"/>
    <s v="J009878"/>
    <n v="0"/>
    <n v="9000"/>
    <n v="10.99"/>
    <x v="1"/>
    <x v="1"/>
    <s v="Replenish"/>
    <x v="1"/>
    <x v="2"/>
    <s v="PRE 2023"/>
    <m/>
    <n v="117"/>
    <n v="103880.22"/>
    <n v="74797.94"/>
    <n v="29082.28"/>
    <n v="0.39"/>
    <n v="887.86512820512826"/>
    <n v="330077.46999999997"/>
    <n v="307720"/>
    <n v="22357.47"/>
    <n v="7.0000000000000007E-2"/>
    <m/>
    <m/>
    <m/>
    <m/>
    <m/>
    <m/>
    <m/>
  </r>
  <r>
    <x v="2441"/>
    <s v="AL-J007620"/>
    <x v="1"/>
    <s v="J007620"/>
    <n v="0"/>
    <n v="7000"/>
    <n v="10.99"/>
    <x v="1"/>
    <x v="1"/>
    <s v="Replenish"/>
    <x v="1"/>
    <x v="2"/>
    <s v="PRE 2023"/>
    <m/>
    <n v="102"/>
    <n v="45369.67"/>
    <n v="29332.31"/>
    <n v="16037.36"/>
    <n v="0.55000000000000004"/>
    <n v="444.80068627450981"/>
    <n v="135491.75"/>
    <n v="87788.12"/>
    <n v="47703.63"/>
    <n v="0.54"/>
    <m/>
    <m/>
    <m/>
    <m/>
    <m/>
    <m/>
    <m/>
  </r>
  <r>
    <x v="2442"/>
    <s v="AL-J007809"/>
    <x v="1"/>
    <s v="J007809"/>
    <n v="0"/>
    <n v="7000"/>
    <n v="10.99"/>
    <x v="1"/>
    <x v="1"/>
    <s v="Replenish"/>
    <x v="1"/>
    <x v="2"/>
    <s v="PRE 2023"/>
    <m/>
    <n v="96"/>
    <n v="22961.58"/>
    <n v="18320.330000000002"/>
    <n v="4641.25"/>
    <n v="0.25"/>
    <n v="239.18312500000002"/>
    <n v="54959.11"/>
    <n v="34717.410000000003"/>
    <n v="20241.7"/>
    <n v="0.57999999999999996"/>
    <m/>
    <m/>
    <m/>
    <m/>
    <m/>
    <m/>
    <m/>
  </r>
  <r>
    <x v="2443"/>
    <s v="AL-J007441"/>
    <x v="1"/>
    <s v="J007441"/>
    <n v="0"/>
    <n v="7000"/>
    <n v="10.99"/>
    <x v="1"/>
    <x v="1"/>
    <s v="Replenish"/>
    <x v="1"/>
    <x v="2"/>
    <s v="PRE 2023"/>
    <m/>
    <n v="158"/>
    <n v="252533.65"/>
    <n v="299158.78999999998"/>
    <n v="-46625.14"/>
    <n v="-0.16"/>
    <n v="1598.314240506329"/>
    <n v="1176612.97"/>
    <n v="1247134.21"/>
    <n v="-70521.240000000005"/>
    <n v="-0.06"/>
    <m/>
    <m/>
    <m/>
    <m/>
    <m/>
    <m/>
    <m/>
  </r>
  <r>
    <x v="2444"/>
    <s v="AL-J070502"/>
    <x v="1"/>
    <s v="J070502"/>
    <n v="0"/>
    <n v="70000"/>
    <n v="2.4900000000000002"/>
    <x v="1"/>
    <x v="1"/>
    <s v="Replenish"/>
    <x v="2"/>
    <x v="2"/>
    <d v="2025-08-01T00:00:00"/>
    <m/>
    <n v="11"/>
    <n v="821.7"/>
    <m/>
    <n v="821.7"/>
    <m/>
    <n v="74.7"/>
    <n v="121770.96"/>
    <n v="0"/>
    <n v="121770.96"/>
    <n v="0"/>
    <m/>
    <m/>
    <m/>
    <m/>
    <m/>
    <m/>
    <m/>
  </r>
  <r>
    <x v="2445"/>
    <s v="AL-L007441"/>
    <x v="9"/>
    <s v="L007441"/>
    <n v="0"/>
    <n v="7000"/>
    <n v="5.99"/>
    <x v="1"/>
    <x v="1"/>
    <s v="Replenish"/>
    <x v="1"/>
    <x v="2"/>
    <d v="2023-12-01T00:00:00"/>
    <m/>
    <n v="36"/>
    <n v="14639.56"/>
    <n v="18221.580000000002"/>
    <n v="-3582.02"/>
    <n v="-0.2"/>
    <n v="406.65444444444444"/>
    <n v="150097.42000000001"/>
    <n v="93833.35"/>
    <n v="56264.07"/>
    <n v="0.6"/>
    <m/>
    <m/>
    <m/>
    <m/>
    <m/>
    <m/>
    <m/>
  </r>
  <r>
    <x v="2446"/>
    <s v="AL-J007255"/>
    <x v="1"/>
    <s v="J007255"/>
    <n v="0"/>
    <n v="7000"/>
    <n v="10.99"/>
    <x v="1"/>
    <x v="1"/>
    <s v="Replenish"/>
    <x v="1"/>
    <x v="2"/>
    <s v="PRE 2023"/>
    <m/>
    <n v="157"/>
    <n v="313402.98"/>
    <n v="324556.68"/>
    <n v="-11153.7"/>
    <n v="-0.03"/>
    <n v="1996.1973248407642"/>
    <n v="1687901.25"/>
    <n v="1601561.71"/>
    <n v="86339.54"/>
    <n v="0.05"/>
    <m/>
    <m/>
    <m/>
    <m/>
    <m/>
    <m/>
    <m/>
  </r>
  <r>
    <x v="2447"/>
    <s v="AL-J070501"/>
    <x v="1"/>
    <s v="J070501"/>
    <n v="0"/>
    <n v="70000"/>
    <n v="2.4900000000000002"/>
    <x v="1"/>
    <x v="1"/>
    <s v="Replenish"/>
    <x v="2"/>
    <x v="2"/>
    <d v="2025-05-01T00:00:00"/>
    <m/>
    <n v="11"/>
    <n v="1767.9"/>
    <n v="4.9800000000000004"/>
    <n v="1762.92"/>
    <n v="354"/>
    <n v="160.71818181818182"/>
    <n v="146339.79"/>
    <n v="0"/>
    <n v="146339.79"/>
    <n v="0"/>
    <m/>
    <m/>
    <m/>
    <m/>
    <m/>
    <m/>
    <m/>
  </r>
  <r>
    <x v="2448"/>
    <s v="AL-L007255"/>
    <x v="9"/>
    <s v="L007255"/>
    <n v="0"/>
    <n v="7000"/>
    <n v="5.99"/>
    <x v="1"/>
    <x v="1"/>
    <s v="Replenish"/>
    <x v="1"/>
    <x v="2"/>
    <d v="2023-12-01T00:00:00"/>
    <m/>
    <n v="31"/>
    <n v="15526.08"/>
    <n v="19796.95"/>
    <n v="-4270.87"/>
    <n v="-0.22"/>
    <n v="500.84129032258062"/>
    <n v="252011.28"/>
    <n v="96379.1"/>
    <n v="155632.18"/>
    <n v="1.61"/>
    <m/>
    <m/>
    <m/>
    <m/>
    <m/>
    <m/>
    <m/>
  </r>
  <r>
    <x v="2449"/>
    <s v="AL-J007256"/>
    <x v="1"/>
    <s v="J007256"/>
    <n v="0"/>
    <n v="7000"/>
    <n v="10.99"/>
    <x v="1"/>
    <x v="1"/>
    <s v="Replenish"/>
    <x v="1"/>
    <x v="2"/>
    <s v="PRE 2023"/>
    <m/>
    <n v="153"/>
    <n v="164902.10999999999"/>
    <n v="200798.29"/>
    <n v="-35896.18"/>
    <n v="-0.18"/>
    <n v="1077.7915686274509"/>
    <n v="795166.54"/>
    <n v="884233.42"/>
    <n v="-89066.880000000005"/>
    <n v="-0.1"/>
    <m/>
    <m/>
    <m/>
    <m/>
    <m/>
    <m/>
    <m/>
  </r>
  <r>
    <x v="2450"/>
    <s v="AL-J070500"/>
    <x v="1"/>
    <s v="J070500"/>
    <n v="0"/>
    <n v="70000"/>
    <n v="2.4900000000000002"/>
    <x v="1"/>
    <x v="1"/>
    <s v="NoReplen"/>
    <x v="2"/>
    <x v="3"/>
    <d v="2025-05-01T00:00:00"/>
    <m/>
    <n v="6"/>
    <n v="727.08"/>
    <n v="2.4900000000000002"/>
    <n v="724.59"/>
    <n v="291"/>
    <n v="121.18"/>
    <n v="26416.41"/>
    <n v="0"/>
    <n v="26416.41"/>
    <n v="0"/>
    <m/>
    <m/>
    <m/>
    <m/>
    <m/>
    <m/>
    <m/>
  </r>
  <r>
    <x v="2451"/>
    <s v="AL-J007621"/>
    <x v="1"/>
    <s v="J007621"/>
    <n v="0"/>
    <n v="7000"/>
    <n v="19.989999999999998"/>
    <x v="1"/>
    <x v="1"/>
    <s v="Replenish"/>
    <x v="1"/>
    <x v="2"/>
    <s v="PRE 2023"/>
    <m/>
    <n v="146"/>
    <n v="218690.6"/>
    <n v="273263.3"/>
    <n v="-54572.7"/>
    <n v="-0.2"/>
    <n v="1497.8808219178084"/>
    <n v="668365.65"/>
    <n v="858630.47"/>
    <n v="-190264.82"/>
    <n v="-0.22"/>
    <m/>
    <m/>
    <m/>
    <m/>
    <m/>
    <m/>
    <m/>
  </r>
  <r>
    <x v="2452"/>
    <s v="AL-J007564"/>
    <x v="1"/>
    <s v="J007564"/>
    <n v="0"/>
    <n v="7000"/>
    <n v="19.989999999999998"/>
    <x v="1"/>
    <x v="1"/>
    <s v="Replenish"/>
    <x v="1"/>
    <x v="2"/>
    <s v="PRE 2023"/>
    <m/>
    <n v="133"/>
    <n v="198240.83"/>
    <n v="225087.4"/>
    <n v="-26846.57"/>
    <n v="-0.12"/>
    <n v="1490.5325563909773"/>
    <n v="507726.01"/>
    <n v="693553.05"/>
    <n v="-185827.04"/>
    <n v="-0.27"/>
    <m/>
    <m/>
    <m/>
    <m/>
    <m/>
    <m/>
    <m/>
  </r>
  <r>
    <x v="2453"/>
    <s v="AL-J007334"/>
    <x v="1"/>
    <s v="J007334"/>
    <n v="0"/>
    <n v="7000"/>
    <n v="29.99"/>
    <x v="1"/>
    <x v="1"/>
    <s v="Replenish"/>
    <x v="1"/>
    <x v="2"/>
    <s v="PRE 2023"/>
    <m/>
    <n v="157"/>
    <n v="709833.31"/>
    <n v="723544.98"/>
    <n v="-13711.67"/>
    <n v="-0.02"/>
    <n v="4521.2312738853507"/>
    <n v="2827637.14"/>
    <n v="2661488.8199999998"/>
    <n v="166148.32"/>
    <n v="0.06"/>
    <m/>
    <m/>
    <m/>
    <m/>
    <m/>
    <m/>
    <m/>
  </r>
  <r>
    <x v="2454"/>
    <s v="AL-J007977"/>
    <x v="1"/>
    <s v="J007977"/>
    <n v="0"/>
    <n v="7000"/>
    <n v="21.99"/>
    <x v="1"/>
    <x v="1"/>
    <s v="Replenish"/>
    <x v="1"/>
    <x v="2"/>
    <d v="2023-05-01T00:00:00"/>
    <m/>
    <n v="144"/>
    <n v="182165.16"/>
    <n v="253676.64"/>
    <n v="-71511.48"/>
    <n v="-0.28000000000000003"/>
    <n v="1265.0358333333334"/>
    <n v="348739.41"/>
    <n v="517556.64"/>
    <n v="-168817.23"/>
    <n v="-0.33"/>
    <m/>
    <m/>
    <m/>
    <m/>
    <m/>
    <m/>
    <m/>
  </r>
  <r>
    <x v="2455"/>
    <s v="AL-J070503"/>
    <x v="1"/>
    <s v="J070503"/>
    <n v="0"/>
    <n v="70000"/>
    <n v="2.4900000000000002"/>
    <x v="1"/>
    <x v="1"/>
    <s v="NoReplen"/>
    <x v="2"/>
    <x v="3"/>
    <d v="2025-06-01T00:00:00"/>
    <m/>
    <n v="5"/>
    <n v="433.26"/>
    <m/>
    <n v="433.26"/>
    <m/>
    <n v="86.652000000000001"/>
    <n v="7828.56"/>
    <n v="0"/>
    <n v="7828.56"/>
    <n v="0"/>
    <m/>
    <m/>
    <m/>
    <m/>
    <m/>
    <m/>
    <m/>
  </r>
  <r>
    <x v="2456"/>
    <s v="AL-J070379"/>
    <x v="1"/>
    <s v="J070379"/>
    <n v="0"/>
    <n v="70000"/>
    <n v="11.99"/>
    <x v="1"/>
    <x v="1"/>
    <s v="Replenish"/>
    <x v="1"/>
    <x v="2"/>
    <d v="2025-05-01T00:00:00"/>
    <m/>
    <n v="37"/>
    <n v="20526.88"/>
    <n v="167.86"/>
    <n v="20359.02"/>
    <n v="121.29"/>
    <n v="554.78054054054053"/>
    <n v="31725.54"/>
    <n v="3836.8"/>
    <n v="27888.74"/>
    <n v="7.27"/>
    <m/>
    <m/>
    <m/>
    <m/>
    <m/>
    <m/>
    <m/>
  </r>
  <r>
    <x v="2457"/>
    <s v="AL-J070497"/>
    <x v="1"/>
    <s v="J070497"/>
    <n v="0"/>
    <n v="70000"/>
    <n v="11.99"/>
    <x v="1"/>
    <x v="1"/>
    <s v="Replenish"/>
    <x v="1"/>
    <x v="2"/>
    <d v="2025-04-07T00:00:00"/>
    <m/>
    <n v="56"/>
    <n v="8345.0400000000009"/>
    <m/>
    <n v="8345.0400000000009"/>
    <m/>
    <n v="149.01857142857145"/>
    <n v="1846.46"/>
    <n v="0"/>
    <n v="1846.46"/>
    <n v="0"/>
    <m/>
    <m/>
    <m/>
    <m/>
    <m/>
    <m/>
    <m/>
  </r>
  <r>
    <x v="2458"/>
    <s v="AL-J070474"/>
    <x v="1"/>
    <s v="J070474"/>
    <n v="0"/>
    <n v="70000"/>
    <n v="29.99"/>
    <x v="1"/>
    <x v="1"/>
    <s v="Replenish"/>
    <x v="1"/>
    <x v="2"/>
    <d v="2025-05-01T00:00:00"/>
    <m/>
    <n v="120"/>
    <n v="322932.32"/>
    <n v="90179.93"/>
    <n v="232752.39"/>
    <n v="2.58"/>
    <n v="2691.1026666666667"/>
    <n v="765824.64"/>
    <n v="182309.21"/>
    <n v="583515.43000000005"/>
    <n v="3.2"/>
    <m/>
    <m/>
    <m/>
    <m/>
    <m/>
    <m/>
    <m/>
  </r>
  <r>
    <x v="2459"/>
    <s v="AL-J070262"/>
    <x v="1"/>
    <s v="J070262"/>
    <n v="0"/>
    <n v="70000"/>
    <n v="19.989999999999998"/>
    <x v="1"/>
    <x v="1"/>
    <s v="Replenish"/>
    <x v="1"/>
    <x v="2"/>
    <d v="2024-07-01T00:00:00"/>
    <m/>
    <n v="113"/>
    <n v="61669.15"/>
    <n v="145807.06"/>
    <n v="-84137.91"/>
    <n v="-0.57999999999999996"/>
    <n v="545.74469026548672"/>
    <n v="165637.14000000001"/>
    <n v="332313.76"/>
    <n v="-166676.62"/>
    <n v="-0.5"/>
    <m/>
    <m/>
    <m/>
    <m/>
    <m/>
    <m/>
    <m/>
  </r>
  <r>
    <x v="2460"/>
    <s v="AL-J031195"/>
    <x v="1"/>
    <s v="J031195"/>
    <n v="0"/>
    <n v="3000"/>
    <n v="17.989999999999998"/>
    <x v="1"/>
    <x v="1"/>
    <s v="CGPO 1"/>
    <x v="3"/>
    <x v="2"/>
    <s v=""/>
    <m/>
    <n v="1"/>
    <n v="161.91"/>
    <m/>
    <n v="161.91"/>
    <m/>
    <n v="161.91"/>
    <n v="5019.21"/>
    <n v="0"/>
    <n v="5019.21"/>
    <n v="0"/>
    <m/>
    <m/>
    <m/>
    <m/>
    <m/>
    <m/>
    <m/>
  </r>
  <r>
    <x v="2461"/>
    <s v="AL-J070170"/>
    <x v="1"/>
    <s v="J070170"/>
    <n v="0"/>
    <n v="70000"/>
    <n v="29.99"/>
    <x v="1"/>
    <x v="1"/>
    <s v="NoReplen"/>
    <x v="1"/>
    <x v="3"/>
    <d v="2023-12-01T00:00:00"/>
    <m/>
    <s v=""/>
    <m/>
    <n v="73730.59"/>
    <n v="-73730.59"/>
    <n v="-1"/>
    <s v=""/>
    <n v="0"/>
    <n v="146232.65"/>
    <n v="-146232.65"/>
    <n v="-1"/>
    <m/>
    <m/>
    <m/>
    <m/>
    <m/>
    <m/>
    <m/>
  </r>
  <r>
    <x v="2462"/>
    <s v="AL-J070475"/>
    <x v="1"/>
    <s v="J070475"/>
    <n v="0"/>
    <n v="70000"/>
    <n v="19.989999999999998"/>
    <x v="1"/>
    <x v="1"/>
    <s v="Replenish"/>
    <x v="1"/>
    <x v="2"/>
    <d v="2025-05-01T00:00:00"/>
    <m/>
    <n v="120"/>
    <n v="269145.36"/>
    <n v="62888.54"/>
    <n v="206256.82"/>
    <n v="3.28"/>
    <n v="2242.8779999999997"/>
    <n v="577691.01"/>
    <n v="136131.9"/>
    <n v="441559.11"/>
    <n v="3.24"/>
    <m/>
    <m/>
    <m/>
    <m/>
    <m/>
    <m/>
    <m/>
  </r>
  <r>
    <x v="2463"/>
    <s v="AL-J070498"/>
    <x v="1"/>
    <s v="J070498"/>
    <n v="0"/>
    <n v="70000"/>
    <n v="10.99"/>
    <x v="1"/>
    <x v="1"/>
    <s v="Replenish"/>
    <x v="1"/>
    <x v="2"/>
    <d v="2025-06-01T00:00:00"/>
    <m/>
    <n v="58"/>
    <n v="19944.22"/>
    <m/>
    <n v="19944.22"/>
    <m/>
    <n v="343.86586206896555"/>
    <n v="19760.45"/>
    <n v="65.94"/>
    <n v="19694.509999999998"/>
    <n v="298.67"/>
    <m/>
    <m/>
    <m/>
    <m/>
    <m/>
    <m/>
    <m/>
  </r>
  <r>
    <x v="2464"/>
    <s v="AL-J070380"/>
    <x v="1"/>
    <s v="J070380"/>
    <n v="0"/>
    <n v="70000"/>
    <n v="10.99"/>
    <x v="1"/>
    <x v="1"/>
    <s v="Replenish"/>
    <x v="1"/>
    <x v="2"/>
    <d v="2025-05-01T00:00:00"/>
    <m/>
    <n v="63"/>
    <n v="13539.92"/>
    <n v="87.92"/>
    <n v="13452"/>
    <n v="153"/>
    <n v="214.91936507936509"/>
    <n v="32835.61"/>
    <n v="3033.24"/>
    <n v="29802.37"/>
    <n v="9.83"/>
    <m/>
    <m/>
    <m/>
    <m/>
    <m/>
    <m/>
    <m/>
  </r>
  <r>
    <x v="2465"/>
    <s v="AL-A007899"/>
    <x v="2"/>
    <s v="A007899"/>
    <s v="STRAIGHT"/>
    <n v="7000"/>
    <n v="79.989999999999995"/>
    <x v="12"/>
    <x v="6"/>
    <s v="NoReplen"/>
    <x v="4"/>
    <x v="3"/>
    <s v="PRE 2023"/>
    <m/>
    <n v="5"/>
    <n v="2559.6799999999998"/>
    <n v="12478.44"/>
    <n v="-9918.76"/>
    <n v="-0.79"/>
    <n v="511.93599999999998"/>
    <n v="0"/>
    <n v="79.989999999999995"/>
    <n v="-79.989999999999995"/>
    <n v="-1"/>
    <m/>
    <m/>
    <m/>
    <m/>
    <m/>
    <m/>
    <m/>
  </r>
  <r>
    <x v="2466"/>
    <s v="AL-A010787"/>
    <x v="2"/>
    <s v="A010787"/>
    <s v="STRAIGHT"/>
    <n v="10000"/>
    <n v="69.989999999999995"/>
    <x v="4"/>
    <x v="6"/>
    <s v="Allocated1"/>
    <x v="3"/>
    <x v="2"/>
    <d v="2024-12-01T00:00:00"/>
    <m/>
    <n v="4"/>
    <n v="1539.78"/>
    <n v="6649.05"/>
    <n v="-5109.2700000000004"/>
    <n v="-0.77"/>
    <n v="384.94499999999999"/>
    <n v="0"/>
    <n v="12668.19"/>
    <n v="-12668.19"/>
    <n v="-1"/>
    <m/>
    <m/>
    <m/>
    <m/>
    <m/>
    <m/>
    <m/>
  </r>
  <r>
    <x v="2467"/>
    <s v="AL-A010968"/>
    <x v="2"/>
    <s v="A010968"/>
    <s v="STRAIGHT"/>
    <n v="10000"/>
    <n v="69.989999999999995"/>
    <x v="4"/>
    <x v="6"/>
    <s v="Allocated2"/>
    <x v="1"/>
    <x v="2"/>
    <d v="2025-10-06T00:00:00"/>
    <m/>
    <n v="4"/>
    <n v="5179.26"/>
    <m/>
    <n v="5179.26"/>
    <m/>
    <n v="1294.8150000000001"/>
    <n v="3079.56"/>
    <n v="0"/>
    <n v="3079.56"/>
    <n v="0"/>
    <m/>
    <m/>
    <m/>
    <m/>
    <m/>
    <m/>
    <m/>
  </r>
  <r>
    <x v="2468"/>
    <s v="AL-A010748"/>
    <x v="2"/>
    <s v="A010748"/>
    <s v="STRAIGHT"/>
    <n v="10000"/>
    <n v="69.989999999999995"/>
    <x v="12"/>
    <x v="6"/>
    <s v="Allocated1"/>
    <x v="1"/>
    <x v="2"/>
    <d v="2024-07-01T00:00:00"/>
    <m/>
    <n v="26"/>
    <n v="6749.1"/>
    <n v="22317.21"/>
    <n v="-15568.11"/>
    <n v="-0.7"/>
    <n v="259.58076923076925"/>
    <n v="2009.74"/>
    <n v="43754.53"/>
    <n v="-41744.79"/>
    <n v="-0.95"/>
    <m/>
    <m/>
    <m/>
    <m/>
    <m/>
    <m/>
    <m/>
  </r>
  <r>
    <x v="2469"/>
    <s v="AL-A001839"/>
    <x v="2"/>
    <s v="A001839"/>
    <s v="STRAIGHT"/>
    <n v="1000"/>
    <n v="36.99"/>
    <x v="4"/>
    <x v="5"/>
    <s v="Replenish"/>
    <x v="1"/>
    <x v="2"/>
    <s v="PRE 2023"/>
    <m/>
    <n v="87"/>
    <n v="36266.83"/>
    <n v="55326.58"/>
    <n v="-19059.75"/>
    <n v="-0.34"/>
    <n v="416.86011494252875"/>
    <n v="31626.13"/>
    <n v="37398.660000000003"/>
    <n v="-5772.53"/>
    <n v="-0.15"/>
    <m/>
    <m/>
    <m/>
    <m/>
    <m/>
    <m/>
    <m/>
  </r>
  <r>
    <x v="2470"/>
    <s v="AL-A009348"/>
    <x v="2"/>
    <s v="A009348"/>
    <s v="STRAIGHT"/>
    <n v="9000"/>
    <n v="124.99"/>
    <x v="4"/>
    <x v="6"/>
    <s v="Allocated2"/>
    <x v="1"/>
    <x v="2"/>
    <d v="2025-12-01T00:00:00"/>
    <m/>
    <n v="17"/>
    <n v="16873.650000000001"/>
    <m/>
    <n v="16873.650000000001"/>
    <m/>
    <n v="992.56764705882358"/>
    <n v="17873.57"/>
    <n v="0"/>
    <n v="17873.57"/>
    <n v="0"/>
    <m/>
    <m/>
    <m/>
    <m/>
    <m/>
    <m/>
    <m/>
  </r>
  <r>
    <x v="2471"/>
    <s v="AL-A009218"/>
    <x v="2"/>
    <s v="A009218"/>
    <s v="STRAIGHT"/>
    <n v="9000"/>
    <n v="59.99"/>
    <x v="4"/>
    <x v="6"/>
    <s v="Allocated1"/>
    <x v="1"/>
    <x v="2"/>
    <s v="PRE 2023"/>
    <m/>
    <n v="15"/>
    <n v="7959"/>
    <n v="21917.26"/>
    <n v="-13958.26"/>
    <n v="-0.64"/>
    <n v="530.6"/>
    <n v="2239.7199999999998"/>
    <n v="27116.61"/>
    <n v="-24876.89"/>
    <n v="-0.92"/>
    <m/>
    <m/>
    <m/>
    <m/>
    <m/>
    <m/>
    <m/>
  </r>
  <r>
    <x v="2472"/>
    <s v="AL-A010638"/>
    <x v="2"/>
    <s v="A010638"/>
    <s v="STRAIGHT"/>
    <n v="10000"/>
    <n v="69.989999999999995"/>
    <x v="4"/>
    <x v="6"/>
    <s v="Allocated1"/>
    <x v="1"/>
    <x v="2"/>
    <d v="2023-10-01T00:00:00"/>
    <m/>
    <n v="5"/>
    <n v="349.95"/>
    <n v="2099.6999999999998"/>
    <n v="-1749.75"/>
    <n v="-0.83"/>
    <n v="69.989999999999995"/>
    <n v="0"/>
    <n v="5669.19"/>
    <n v="-5669.19"/>
    <n v="-1"/>
    <m/>
    <m/>
    <m/>
    <m/>
    <m/>
    <m/>
    <m/>
  </r>
  <r>
    <x v="2473"/>
    <s v="AL-A010786"/>
    <x v="2"/>
    <s v="A010786"/>
    <s v="STRAIGHT"/>
    <n v="10000"/>
    <n v="69.989999999999995"/>
    <x v="4"/>
    <x v="6"/>
    <s v="Barrel"/>
    <x v="3"/>
    <x v="2"/>
    <d v="2024-12-01T00:00:00"/>
    <m/>
    <n v="3"/>
    <n v="1329.81"/>
    <n v="7278.96"/>
    <n v="-5949.15"/>
    <n v="-0.82"/>
    <n v="443.27"/>
    <n v="139.97999999999999"/>
    <n v="1119.8399999999999"/>
    <n v="-979.86"/>
    <n v="-0.88"/>
    <m/>
    <m/>
    <m/>
    <m/>
    <m/>
    <m/>
    <m/>
  </r>
  <r>
    <x v="2474"/>
    <s v="AL-A010639"/>
    <x v="2"/>
    <s v="A010639"/>
    <s v="STRAIGHT"/>
    <n v="10000"/>
    <n v="69.989999999999995"/>
    <x v="4"/>
    <x v="6"/>
    <s v="Allocated1"/>
    <x v="1"/>
    <x v="2"/>
    <d v="2023-10-01T00:00:00"/>
    <m/>
    <n v="18"/>
    <n v="7138.98"/>
    <n v="13158.12"/>
    <n v="-6019.14"/>
    <n v="-0.46"/>
    <n v="396.60999999999996"/>
    <n v="3429.51"/>
    <n v="2029.71"/>
    <n v="1399.8"/>
    <n v="0.69"/>
    <m/>
    <m/>
    <m/>
    <m/>
    <m/>
    <m/>
    <m/>
  </r>
  <r>
    <x v="2475"/>
    <s v="AL-A009869"/>
    <x v="2"/>
    <s v="A009869"/>
    <s v="STRAIGHT"/>
    <n v="9000"/>
    <n v="41.99"/>
    <x v="12"/>
    <x v="6"/>
    <s v="SpecOrder"/>
    <x v="2"/>
    <x v="2"/>
    <s v="PRE 2023"/>
    <m/>
    <s v=""/>
    <n v="125.97"/>
    <n v="209.97"/>
    <n v="-84"/>
    <n v="-0.4"/>
    <s v=""/>
    <n v="0"/>
    <n v="69.989999999999995"/>
    <n v="-69.989999999999995"/>
    <n v="-1"/>
    <m/>
    <m/>
    <m/>
    <m/>
    <m/>
    <m/>
    <m/>
  </r>
  <r>
    <x v="2476"/>
    <s v="AL-A010387"/>
    <x v="2"/>
    <s v="A010387"/>
    <s v="STRAIGHT"/>
    <n v="10000"/>
    <n v="47.99"/>
    <x v="4"/>
    <x v="6"/>
    <s v="NoReplen"/>
    <x v="2"/>
    <x v="1"/>
    <s v="PRE 2023"/>
    <m/>
    <n v="2"/>
    <n v="1439.7"/>
    <n v="2399.6999999999998"/>
    <n v="-960"/>
    <n v="-0.4"/>
    <n v="719.85"/>
    <n v="287.94"/>
    <n v="959.88"/>
    <n v="-671.94"/>
    <n v="-0.7"/>
    <m/>
    <m/>
    <m/>
    <m/>
    <m/>
    <m/>
    <m/>
  </r>
  <r>
    <x v="2477"/>
    <s v="AL-A009340"/>
    <x v="2"/>
    <s v="A009340"/>
    <s v="STRAIGHT"/>
    <n v="9000"/>
    <n v="149.99"/>
    <x v="4"/>
    <x v="4"/>
    <s v="Allocated1"/>
    <x v="2"/>
    <x v="2"/>
    <s v="PRE 2023"/>
    <m/>
    <n v="0"/>
    <n v="94643.69"/>
    <n v="86244.25"/>
    <n v="8399.44"/>
    <n v="0.1"/>
    <s v=""/>
    <n v="49346.71"/>
    <n v="54746.35"/>
    <n v="-5399.64"/>
    <n v="-0.1"/>
    <m/>
    <m/>
    <m/>
    <m/>
    <m/>
    <m/>
    <m/>
  </r>
  <r>
    <x v="2478"/>
    <s v="AL-A009220"/>
    <x v="2"/>
    <s v="A009220"/>
    <s v="STRAIGHT"/>
    <n v="9000"/>
    <n v="59.99"/>
    <x v="12"/>
    <x v="6"/>
    <s v="Allocated1"/>
    <x v="1"/>
    <x v="2"/>
    <s v="PRE 2023"/>
    <m/>
    <n v="29"/>
    <n v="12718.38"/>
    <n v="9438.82"/>
    <n v="3279.56"/>
    <n v="0.35"/>
    <n v="438.56482758620689"/>
    <n v="3899.5"/>
    <n v="24076.99"/>
    <n v="-20177.490000000002"/>
    <n v="-0.84"/>
    <m/>
    <m/>
    <m/>
    <m/>
    <m/>
    <m/>
    <m/>
  </r>
  <r>
    <x v="2479"/>
    <s v="AL-A010993"/>
    <x v="2"/>
    <s v="A010993"/>
    <s v="STRAIGHT"/>
    <n v="10000"/>
    <n v="174.99"/>
    <x v="4"/>
    <x v="4"/>
    <s v="Allocated1"/>
    <x v="1"/>
    <x v="2"/>
    <d v="2025-11-12T00:00:00"/>
    <m/>
    <n v="1"/>
    <n v="8224.5300000000007"/>
    <m/>
    <n v="8224.5300000000007"/>
    <m/>
    <n v="8224.5300000000007"/>
    <n v="2099.88"/>
    <n v="0"/>
    <n v="2099.88"/>
    <n v="0"/>
    <m/>
    <m/>
    <m/>
    <m/>
    <m/>
    <m/>
    <m/>
  </r>
  <r>
    <x v="2480"/>
    <s v="AL-A001837"/>
    <x v="2"/>
    <s v="A001837"/>
    <s v="STRAIGHT"/>
    <n v="1000"/>
    <n v="36.99"/>
    <x v="12"/>
    <x v="5"/>
    <s v="Replenish"/>
    <x v="1"/>
    <x v="2"/>
    <s v="PRE 2023"/>
    <m/>
    <n v="72"/>
    <n v="35431.25"/>
    <n v="44325"/>
    <n v="-8893.75"/>
    <n v="-0.2"/>
    <n v="492.10069444444446"/>
    <n v="25003.16"/>
    <n v="27594.58"/>
    <n v="-2591.42"/>
    <n v="-0.09"/>
    <m/>
    <m/>
    <m/>
    <m/>
    <m/>
    <m/>
    <m/>
  </r>
  <r>
    <x v="2481"/>
    <s v="AL-A010483"/>
    <x v="2"/>
    <s v="A010483"/>
    <s v="SINGLE MALT"/>
    <n v="10000"/>
    <n v="374.99"/>
    <x v="5"/>
    <x v="4"/>
    <s v="Allocated2"/>
    <x v="3"/>
    <x v="2"/>
    <d v="2023-04-01T00:00:00"/>
    <m/>
    <n v="2"/>
    <n v="474.99"/>
    <n v="949.98"/>
    <n v="-474.99"/>
    <n v="-0.5"/>
    <n v="237.495"/>
    <s v=""/>
    <s v=""/>
    <s v=""/>
    <s v=""/>
    <m/>
    <m/>
    <m/>
    <m/>
    <m/>
    <m/>
    <m/>
  </r>
  <r>
    <x v="2482"/>
    <s v="AL-A005767"/>
    <x v="2"/>
    <s v="A005767"/>
    <s v="SINGLE MALT"/>
    <n v="5000"/>
    <n v="3119.99"/>
    <x v="5"/>
    <x v="4"/>
    <s v="Delisted"/>
    <x v="2"/>
    <x v="4"/>
    <d v="2024-11-01T00:00:00"/>
    <m/>
    <s v=""/>
    <m/>
    <n v="0"/>
    <n v="0"/>
    <m/>
    <s v=""/>
    <s v=""/>
    <s v=""/>
    <s v=""/>
    <s v=""/>
    <m/>
    <m/>
    <m/>
    <m/>
    <m/>
    <m/>
    <m/>
  </r>
  <r>
    <x v="2483"/>
    <s v="AL-A007442"/>
    <x v="2"/>
    <s v="A007442"/>
    <s v="SINGLE MALT"/>
    <n v="7000"/>
    <n v="109.99"/>
    <x v="5"/>
    <x v="4"/>
    <s v="Replenish"/>
    <x v="1"/>
    <x v="2"/>
    <s v="PRE 2023"/>
    <m/>
    <n v="29"/>
    <n v="11658.9"/>
    <n v="13628.71"/>
    <n v="-1969.81"/>
    <n v="-0.14000000000000001"/>
    <n v="402.03103448275863"/>
    <n v="9824.07"/>
    <n v="10139.049999999999"/>
    <n v="-314.98"/>
    <n v="-0.03"/>
    <m/>
    <m/>
    <m/>
    <m/>
    <m/>
    <m/>
    <m/>
  </r>
  <r>
    <x v="2484"/>
    <s v="AL-A009276"/>
    <x v="2"/>
    <s v="A009276"/>
    <s v="SINGLE MALT"/>
    <n v="9000"/>
    <n v="62.99"/>
    <x v="5"/>
    <x v="6"/>
    <s v="NoReplen"/>
    <x v="2"/>
    <x v="1"/>
    <s v="PRE 2023"/>
    <m/>
    <s v=""/>
    <n v="251.96"/>
    <n v="797.88"/>
    <n v="-545.91999999999996"/>
    <n v="-0.68"/>
    <s v=""/>
    <n v="0"/>
    <n v="314.95"/>
    <n v="-314.95"/>
    <n v="-1"/>
    <m/>
    <m/>
    <m/>
    <m/>
    <m/>
    <m/>
    <m/>
  </r>
  <r>
    <x v="2485"/>
    <s v="AL-A009055"/>
    <x v="2"/>
    <s v="A009055"/>
    <s v="SINGLE MALT"/>
    <n v="9000"/>
    <n v="239.99"/>
    <x v="5"/>
    <x v="4"/>
    <s v="NoReplen"/>
    <x v="2"/>
    <x v="1"/>
    <s v="PRE 2023"/>
    <m/>
    <n v="1"/>
    <n v="719.97"/>
    <n v="719.97"/>
    <n v="0"/>
    <n v="0"/>
    <n v="719.97"/>
    <s v=""/>
    <s v=""/>
    <s v=""/>
    <s v=""/>
    <m/>
    <m/>
    <m/>
    <m/>
    <m/>
    <m/>
    <m/>
  </r>
  <r>
    <x v="2486"/>
    <s v="AL-A000914"/>
    <x v="2"/>
    <s v="A000914"/>
    <s v="SINGLE MALT"/>
    <n v="1000"/>
    <n v="179.99"/>
    <x v="5"/>
    <x v="4"/>
    <s v="Replenish"/>
    <x v="1"/>
    <x v="2"/>
    <s v="PRE 2023"/>
    <m/>
    <n v="33"/>
    <n v="11156.39"/>
    <n v="8234.5499999999993"/>
    <n v="2921.84"/>
    <n v="0.35"/>
    <n v="338.07242424242423"/>
    <n v="6380.65"/>
    <n v="5123.72"/>
    <n v="1256.93"/>
    <n v="0.25"/>
    <m/>
    <m/>
    <m/>
    <m/>
    <m/>
    <m/>
    <m/>
  </r>
  <r>
    <x v="2487"/>
    <s v="AL-A000434"/>
    <x v="2"/>
    <s v="A000434"/>
    <s v="SINGLE MALT"/>
    <n v="1000"/>
    <n v="59.99"/>
    <x v="5"/>
    <x v="6"/>
    <s v="Replenish"/>
    <x v="1"/>
    <x v="2"/>
    <s v="PRE 2023"/>
    <m/>
    <n v="109"/>
    <n v="68172.960000000006"/>
    <m/>
    <n v="68172.960000000006"/>
    <m/>
    <n v="625.44000000000005"/>
    <n v="19311.599999999999"/>
    <n v="0"/>
    <n v="19311.599999999999"/>
    <n v="0"/>
    <m/>
    <m/>
    <m/>
    <m/>
    <m/>
    <m/>
    <m/>
  </r>
  <r>
    <x v="2488"/>
    <s v="AL-A005855"/>
    <x v="2"/>
    <s v="A005855"/>
    <s v="STRAIGHT"/>
    <n v="5000"/>
    <n v="124.99"/>
    <x v="5"/>
    <x v="4"/>
    <s v="Replenish"/>
    <x v="2"/>
    <x v="2"/>
    <d v="2024-02-01T00:00:00"/>
    <m/>
    <n v="10"/>
    <n v="1799.86"/>
    <n v="2469.81"/>
    <n v="-669.95"/>
    <n v="-0.27"/>
    <n v="179.98599999999999"/>
    <n v="2439.81"/>
    <n v="909.93"/>
    <n v="1529.88"/>
    <n v="1.68"/>
    <m/>
    <m/>
    <m/>
    <m/>
    <m/>
    <m/>
    <m/>
  </r>
  <r>
    <x v="2489"/>
    <s v="AL-A009896"/>
    <x v="2"/>
    <s v="A009896"/>
    <s v="SINGLE MALT"/>
    <n v="9000"/>
    <n v="349.99"/>
    <x v="5"/>
    <x v="4"/>
    <s v="Allocated2"/>
    <x v="2"/>
    <x v="2"/>
    <s v="PRE 2023"/>
    <m/>
    <n v="7"/>
    <n v="699.98"/>
    <n v="699.98"/>
    <n v="0"/>
    <n v="0"/>
    <n v="99.997142857142862"/>
    <n v="0"/>
    <n v="349.99"/>
    <n v="-349.99"/>
    <n v="-1"/>
    <m/>
    <m/>
    <m/>
    <m/>
    <m/>
    <m/>
    <m/>
  </r>
  <r>
    <x v="2490"/>
    <s v="AL-A009895"/>
    <x v="2"/>
    <s v="A009895"/>
    <s v="SINGLE MALT"/>
    <n v="10000"/>
    <n v="209.99"/>
    <x v="5"/>
    <x v="4"/>
    <s v="NoReplen"/>
    <x v="2"/>
    <x v="1"/>
    <s v="PRE 2023"/>
    <m/>
    <n v="2"/>
    <n v="1679.92"/>
    <n v="699.98"/>
    <n v="979.94"/>
    <n v="1.4"/>
    <n v="839.96"/>
    <n v="839.96"/>
    <n v="699.98"/>
    <n v="139.97999999999999"/>
    <n v="0.2"/>
    <m/>
    <m/>
    <m/>
    <m/>
    <m/>
    <m/>
    <m/>
  </r>
  <r>
    <x v="2491"/>
    <s v="AL-A009494"/>
    <x v="2"/>
    <s v="A009494"/>
    <s v="SINGLE MALT"/>
    <n v="9000"/>
    <n v="49.79"/>
    <x v="5"/>
    <x v="5"/>
    <s v="Delisted"/>
    <x v="2"/>
    <x v="4"/>
    <s v="PRE 2023"/>
    <m/>
    <s v=""/>
    <m/>
    <n v="298.74"/>
    <n v="-298.74"/>
    <n v="-1"/>
    <s v=""/>
    <s v=""/>
    <s v=""/>
    <s v=""/>
    <s v=""/>
    <m/>
    <m/>
    <m/>
    <m/>
    <m/>
    <m/>
    <m/>
  </r>
  <r>
    <x v="2492"/>
    <s v="AL-A007832"/>
    <x v="2"/>
    <s v="A007832"/>
    <s v="STRAIGHT"/>
    <n v="7000"/>
    <n v="35.99"/>
    <x v="9"/>
    <x v="6"/>
    <s v="NoReplen"/>
    <x v="1"/>
    <x v="1"/>
    <s v="PRE 2023"/>
    <m/>
    <n v="10"/>
    <n v="29737.599999999999"/>
    <n v="40276.769999999997"/>
    <n v="-10539.17"/>
    <n v="-0.26"/>
    <n v="2973.7599999999998"/>
    <n v="4211.1499999999996"/>
    <n v="7430.72"/>
    <n v="-3219.57"/>
    <n v="-0.43"/>
    <m/>
    <m/>
    <m/>
    <m/>
    <m/>
    <m/>
    <m/>
  </r>
  <r>
    <x v="2493"/>
    <s v="AL-A007900"/>
    <x v="2"/>
    <s v="A007900"/>
    <s v="STRAIGHT"/>
    <n v="7000"/>
    <n v="35.99"/>
    <x v="9"/>
    <x v="5"/>
    <s v="NoReplen"/>
    <x v="4"/>
    <x v="1"/>
    <s v="PRE 2023"/>
    <m/>
    <s v=""/>
    <n v="35.99"/>
    <n v="719.88"/>
    <n v="-683.89"/>
    <n v="-0.95"/>
    <s v=""/>
    <n v="215.94"/>
    <n v="-179.97"/>
    <n v="395.91"/>
    <n v="-2.2000000000000002"/>
    <m/>
    <m/>
    <m/>
    <m/>
    <m/>
    <m/>
    <m/>
  </r>
  <r>
    <x v="2494"/>
    <s v="AL-E004617"/>
    <x v="4"/>
    <s v="E004617"/>
    <n v="0"/>
    <n v="4000"/>
    <n v="12.99"/>
    <x v="8"/>
    <x v="8"/>
    <s v="SpecOrder"/>
    <x v="2"/>
    <x v="3"/>
    <s v="PRE 2023"/>
    <m/>
    <s v=""/>
    <m/>
    <n v="12.99"/>
    <n v="-12.99"/>
    <n v="-1"/>
    <s v=""/>
    <s v=""/>
    <s v=""/>
    <s v=""/>
    <s v=""/>
    <m/>
    <m/>
    <m/>
    <m/>
    <m/>
    <m/>
    <m/>
  </r>
  <r>
    <x v="2495"/>
    <s v="AL-E004098"/>
    <x v="4"/>
    <s v="E004098"/>
    <n v="0"/>
    <n v="4000"/>
    <n v="7.79"/>
    <x v="8"/>
    <x v="8"/>
    <s v="NoReplen"/>
    <x v="2"/>
    <x v="4"/>
    <d v="2025-05-01T00:00:00"/>
    <m/>
    <s v=""/>
    <m/>
    <n v="7.79"/>
    <n v="-7.79"/>
    <n v="-1"/>
    <s v=""/>
    <s v=""/>
    <s v=""/>
    <s v=""/>
    <s v=""/>
    <m/>
    <m/>
    <m/>
    <m/>
    <m/>
    <m/>
    <m/>
  </r>
  <r>
    <x v="2496"/>
    <s v="AL-E004652"/>
    <x v="4"/>
    <s v="E004652"/>
    <n v="0"/>
    <n v="4000"/>
    <n v="11.99"/>
    <x v="8"/>
    <x v="8"/>
    <s v="SpecOrder"/>
    <x v="2"/>
    <x v="1"/>
    <s v="PRE 2023"/>
    <m/>
    <n v="1"/>
    <n v="35.97"/>
    <m/>
    <n v="35.97"/>
    <m/>
    <n v="35.97"/>
    <s v=""/>
    <s v=""/>
    <s v=""/>
    <s v=""/>
    <m/>
    <m/>
    <m/>
    <m/>
    <m/>
    <m/>
    <m/>
  </r>
  <r>
    <x v="2497"/>
    <s v="AL-E004146"/>
    <x v="4"/>
    <s v="E004146"/>
    <n v="0"/>
    <n v="4000"/>
    <n v="7.79"/>
    <x v="8"/>
    <x v="8"/>
    <s v="NoReplen"/>
    <x v="2"/>
    <x v="1"/>
    <s v="PRE 2023"/>
    <m/>
    <n v="2"/>
    <n v="7.79"/>
    <n v="15.58"/>
    <n v="-7.79"/>
    <n v="-0.5"/>
    <n v="3.895"/>
    <s v=""/>
    <s v=""/>
    <s v=""/>
    <s v=""/>
    <m/>
    <m/>
    <m/>
    <m/>
    <m/>
    <m/>
    <m/>
  </r>
  <r>
    <x v="2498"/>
    <s v="AL-E004200"/>
    <x v="4"/>
    <s v="E004200"/>
    <n v="0"/>
    <n v="4000"/>
    <n v="7.19"/>
    <x v="8"/>
    <x v="8"/>
    <s v="NoReplen"/>
    <x v="2"/>
    <x v="1"/>
    <s v="PRE 2023"/>
    <m/>
    <s v=""/>
    <n v="86.28"/>
    <n v="21.57"/>
    <n v="64.709999999999994"/>
    <n v="3"/>
    <s v=""/>
    <n v="28.76"/>
    <n v="0"/>
    <n v="28.76"/>
    <n v="0"/>
    <m/>
    <m/>
    <m/>
    <m/>
    <m/>
    <m/>
    <m/>
  </r>
  <r>
    <x v="2499"/>
    <s v="AL-A004606"/>
    <x v="2"/>
    <s v="A004606"/>
    <n v="0"/>
    <n v="4000"/>
    <n v="9.59"/>
    <x v="8"/>
    <x v="3"/>
    <s v="SpecOrder"/>
    <x v="2"/>
    <x v="4"/>
    <s v="PRE 2023"/>
    <m/>
    <n v="0"/>
    <n v="83.14"/>
    <n v="111.93"/>
    <n v="-28.79"/>
    <n v="-0.26"/>
    <s v=""/>
    <n v="0"/>
    <n v="63.96"/>
    <n v="-63.96"/>
    <n v="-1"/>
    <m/>
    <m/>
    <m/>
    <m/>
    <m/>
    <m/>
    <m/>
  </r>
  <r>
    <x v="2500"/>
    <s v="AL-E004226"/>
    <x v="4"/>
    <s v="E004226"/>
    <n v="0"/>
    <n v="4000"/>
    <n v="8.39"/>
    <x v="8"/>
    <x v="8"/>
    <s v="Delisted"/>
    <x v="2"/>
    <x v="4"/>
    <s v="PRE 2023"/>
    <m/>
    <s v=""/>
    <m/>
    <n v="30.77"/>
    <n v="-30.77"/>
    <n v="-1"/>
    <s v=""/>
    <s v=""/>
    <s v=""/>
    <s v=""/>
    <s v=""/>
    <m/>
    <m/>
    <m/>
    <m/>
    <m/>
    <m/>
    <m/>
  </r>
  <r>
    <x v="2501"/>
    <s v="AL-A005847"/>
    <x v="2"/>
    <s v="A005847"/>
    <n v="0"/>
    <n v="5000"/>
    <n v="26.09"/>
    <x v="4"/>
    <x v="2"/>
    <s v="Delisted"/>
    <x v="2"/>
    <x v="1"/>
    <s v="PRE 2023"/>
    <m/>
    <n v="1"/>
    <n v="103.8"/>
    <n v="51.9"/>
    <n v="51.9"/>
    <n v="1"/>
    <n v="103.8"/>
    <n v="77.849999999999994"/>
    <n v="25.95"/>
    <n v="51.9"/>
    <n v="2"/>
    <m/>
    <m/>
    <m/>
    <m/>
    <m/>
    <m/>
    <m/>
  </r>
  <r>
    <x v="2502"/>
    <s v="AL-A070382"/>
    <x v="2"/>
    <s v="A070382"/>
    <s v="STRAIGHT"/>
    <n v="70000"/>
    <n v="34.99"/>
    <x v="4"/>
    <x v="5"/>
    <s v="Replenish"/>
    <x v="1"/>
    <x v="2"/>
    <d v="2024-12-01T00:00:00"/>
    <m/>
    <n v="51"/>
    <n v="16231.94"/>
    <n v="6941.01"/>
    <n v="9290.93"/>
    <n v="1.34"/>
    <n v="318.27333333333337"/>
    <n v="6865.92"/>
    <n v="3953.87"/>
    <n v="2912.05"/>
    <n v="0.74"/>
    <m/>
    <m/>
    <m/>
    <m/>
    <m/>
    <m/>
    <m/>
  </r>
  <r>
    <x v="2503"/>
    <s v="AL-A010830"/>
    <x v="2"/>
    <s v="A010830"/>
    <s v="STRAIGHT"/>
    <n v="10000"/>
    <n v="89.99"/>
    <x v="4"/>
    <x v="6"/>
    <s v="SpecOrder"/>
    <x v="3"/>
    <x v="2"/>
    <d v="2025-01-01T00:00:00"/>
    <m/>
    <n v="0"/>
    <n v="1259.8599999999999"/>
    <n v="13678.48"/>
    <n v="-12418.62"/>
    <n v="-0.91"/>
    <s v=""/>
    <s v=""/>
    <s v=""/>
    <s v=""/>
    <s v=""/>
    <m/>
    <m/>
    <m/>
    <m/>
    <m/>
    <m/>
    <m/>
  </r>
  <r>
    <x v="2504"/>
    <s v="AL-G005303"/>
    <x v="8"/>
    <s v="G005303"/>
    <n v="0"/>
    <n v="5000"/>
    <n v="3.17"/>
    <x v="1"/>
    <x v="1"/>
    <s v="Delisted"/>
    <x v="2"/>
    <x v="4"/>
    <s v="PRE 2023"/>
    <m/>
    <n v="1"/>
    <m/>
    <n v="50.72"/>
    <n v="-50.72"/>
    <n v="-1"/>
    <n v="0"/>
    <s v=""/>
    <s v=""/>
    <s v=""/>
    <s v=""/>
    <m/>
    <m/>
    <m/>
    <m/>
    <m/>
    <m/>
    <m/>
  </r>
  <r>
    <x v="2505"/>
    <s v="AL-A007443"/>
    <x v="2"/>
    <s v="A007443"/>
    <s v="STRAIGHT"/>
    <n v="7000"/>
    <n v="29.99"/>
    <x v="12"/>
    <x v="2"/>
    <s v="Replenish"/>
    <x v="1"/>
    <x v="2"/>
    <s v="PRE 2023"/>
    <m/>
    <n v="42"/>
    <n v="33273.160000000003"/>
    <n v="47006.19"/>
    <n v="-13733.03"/>
    <n v="-0.28999999999999998"/>
    <n v="792.21809523809532"/>
    <n v="16421.5"/>
    <n v="20116.95"/>
    <n v="-3695.45"/>
    <n v="-0.18"/>
    <m/>
    <m/>
    <m/>
    <m/>
    <m/>
    <m/>
    <m/>
  </r>
  <r>
    <x v="2506"/>
    <s v="AL-A070552"/>
    <x v="2"/>
    <s v="A070552"/>
    <n v="0"/>
    <n v="70000"/>
    <n v="14.99"/>
    <x v="1"/>
    <x v="10"/>
    <s v="NoReplen"/>
    <x v="4"/>
    <x v="2"/>
    <d v="2025-07-15T00:00:00"/>
    <m/>
    <n v="0"/>
    <n v="2618.8000000000002"/>
    <m/>
    <n v="2618.8000000000002"/>
    <m/>
    <s v=""/>
    <n v="2998.8"/>
    <n v="0"/>
    <n v="2998.8"/>
    <n v="0"/>
    <m/>
    <m/>
    <m/>
    <m/>
    <m/>
    <m/>
    <m/>
  </r>
  <r>
    <x v="2507"/>
    <s v="AL-A007859"/>
    <x v="2"/>
    <s v="A007859"/>
    <s v="FLAVORED"/>
    <n v="7000"/>
    <n v="14.99"/>
    <x v="1"/>
    <x v="10"/>
    <s v="NoReplen"/>
    <x v="1"/>
    <x v="4"/>
    <s v="PRE 2023"/>
    <m/>
    <n v="1"/>
    <n v="179.88"/>
    <n v="89.94"/>
    <n v="89.94"/>
    <n v="1"/>
    <n v="179.88"/>
    <n v="29.98"/>
    <n v="44.97"/>
    <n v="-14.99"/>
    <n v="-0.33"/>
    <m/>
    <m/>
    <m/>
    <m/>
    <m/>
    <m/>
    <m/>
  </r>
  <r>
    <x v="2508"/>
    <s v="AL-A003786"/>
    <x v="2"/>
    <s v="A003786"/>
    <n v="0"/>
    <n v="3000"/>
    <n v="9.7899999999999991"/>
    <x v="16"/>
    <x v="14"/>
    <s v="Delisted"/>
    <x v="1"/>
    <x v="1"/>
    <s v="PRE 2023"/>
    <m/>
    <n v="17"/>
    <n v="1439.13"/>
    <n v="1781.78"/>
    <n v="-342.65"/>
    <n v="-0.19"/>
    <n v="84.654705882352943"/>
    <s v=""/>
    <s v=""/>
    <s v=""/>
    <s v=""/>
    <m/>
    <m/>
    <m/>
    <m/>
    <m/>
    <m/>
    <m/>
  </r>
  <r>
    <x v="2509"/>
    <s v="AL-A003788"/>
    <x v="2"/>
    <s v="A003788"/>
    <n v="0"/>
    <n v="3000"/>
    <n v="9.7899999999999991"/>
    <x v="16"/>
    <x v="14"/>
    <s v="Delisted"/>
    <x v="1"/>
    <x v="1"/>
    <s v="PRE 2023"/>
    <m/>
    <n v="16"/>
    <n v="1468.5"/>
    <n v="1879.68"/>
    <n v="-411.18"/>
    <n v="-0.22"/>
    <n v="91.78125"/>
    <n v="0"/>
    <n v="19.579999999999998"/>
    <n v="-19.579999999999998"/>
    <n v="-1"/>
    <m/>
    <m/>
    <m/>
    <m/>
    <m/>
    <m/>
    <m/>
  </r>
  <r>
    <x v="2510"/>
    <s v="AL-A003784"/>
    <x v="2"/>
    <s v="A003784"/>
    <n v="0"/>
    <n v="3000"/>
    <n v="9.7899999999999991"/>
    <x v="16"/>
    <x v="14"/>
    <s v="Delisted"/>
    <x v="1"/>
    <x v="1"/>
    <s v="PRE 2023"/>
    <m/>
    <n v="20"/>
    <n v="1086.69"/>
    <n v="1262.9100000000001"/>
    <n v="-176.22"/>
    <n v="-0.14000000000000001"/>
    <n v="54.334500000000006"/>
    <n v="0"/>
    <n v="39.159999999999997"/>
    <n v="-39.159999999999997"/>
    <n v="-1"/>
    <m/>
    <m/>
    <m/>
    <m/>
    <m/>
    <m/>
    <m/>
  </r>
  <r>
    <x v="2511"/>
    <s v="AL-A003782"/>
    <x v="2"/>
    <s v="A003782"/>
    <n v="0"/>
    <n v="3000"/>
    <n v="9.7899999999999991"/>
    <x v="16"/>
    <x v="14"/>
    <s v="Delisted"/>
    <x v="1"/>
    <x v="1"/>
    <s v="PRE 2023"/>
    <m/>
    <n v="22"/>
    <n v="1057.32"/>
    <n v="1253.1199999999999"/>
    <n v="-195.8"/>
    <n v="-0.16"/>
    <n v="48.059999999999995"/>
    <s v=""/>
    <s v=""/>
    <s v=""/>
    <s v=""/>
    <m/>
    <m/>
    <m/>
    <m/>
    <m/>
    <m/>
    <m/>
  </r>
  <r>
    <x v="2512"/>
    <s v="AL-A003783"/>
    <x v="2"/>
    <s v="A003783"/>
    <n v="0"/>
    <n v="3000"/>
    <n v="11.99"/>
    <x v="16"/>
    <x v="14"/>
    <s v="Delisted"/>
    <x v="1"/>
    <x v="1"/>
    <s v="PRE 2023"/>
    <m/>
    <s v=""/>
    <n v="23.98"/>
    <n v="47.96"/>
    <n v="-23.98"/>
    <n v="-0.5"/>
    <s v=""/>
    <s v=""/>
    <s v=""/>
    <s v=""/>
    <s v=""/>
    <m/>
    <m/>
    <m/>
    <m/>
    <m/>
    <m/>
    <m/>
  </r>
  <r>
    <x v="2513"/>
    <s v="AL-A003785"/>
    <x v="2"/>
    <s v="A003785"/>
    <n v="0"/>
    <n v="3000"/>
    <n v="9.7899999999999991"/>
    <x v="16"/>
    <x v="14"/>
    <s v="Delisted"/>
    <x v="1"/>
    <x v="1"/>
    <s v="PRE 2023"/>
    <m/>
    <n v="21"/>
    <n v="695.09"/>
    <n v="704.88"/>
    <n v="-9.7899999999999991"/>
    <n v="-0.01"/>
    <n v="33.099523809523809"/>
    <n v="0"/>
    <n v="29.37"/>
    <n v="-29.37"/>
    <n v="-1"/>
    <m/>
    <m/>
    <m/>
    <m/>
    <m/>
    <m/>
    <m/>
  </r>
  <r>
    <x v="2514"/>
    <s v="AL-A010806"/>
    <x v="2"/>
    <s v="A010806"/>
    <s v="STRAIGHT"/>
    <n v="10000"/>
    <n v="74.989999999999995"/>
    <x v="4"/>
    <x v="6"/>
    <s v="Allocated1"/>
    <x v="3"/>
    <x v="2"/>
    <d v="2024-11-01T00:00:00"/>
    <m/>
    <n v="1"/>
    <n v="24896.68"/>
    <n v="11398.48"/>
    <n v="13498.2"/>
    <n v="1.18"/>
    <n v="24896.68"/>
    <n v="5924.21"/>
    <n v="6299.16"/>
    <n v="-374.95"/>
    <n v="-0.06"/>
    <m/>
    <m/>
    <m/>
    <m/>
    <m/>
    <m/>
    <m/>
  </r>
  <r>
    <x v="2515"/>
    <s v="AL-A010791"/>
    <x v="2"/>
    <s v="A010791"/>
    <s v="STRAIGHT"/>
    <n v="10000"/>
    <n v="59.99"/>
    <x v="4"/>
    <x v="6"/>
    <s v="Replenish"/>
    <x v="1"/>
    <x v="2"/>
    <d v="2024-11-01T00:00:00"/>
    <m/>
    <n v="35"/>
    <n v="14122.53"/>
    <m/>
    <n v="14122.53"/>
    <m/>
    <n v="403.50085714285717"/>
    <n v="1859.68"/>
    <n v="0"/>
    <n v="1859.68"/>
    <n v="0"/>
    <m/>
    <m/>
    <m/>
    <m/>
    <m/>
    <m/>
    <m/>
  </r>
  <r>
    <x v="2516"/>
    <s v="AL-B005327"/>
    <x v="6"/>
    <s v="B005327"/>
    <n v="0"/>
    <n v="5000"/>
    <n v="22.95"/>
    <x v="8"/>
    <x v="5"/>
    <s v="Delisted"/>
    <x v="2"/>
    <x v="4"/>
    <s v="PRE 2023"/>
    <m/>
    <s v=""/>
    <n v="0"/>
    <n v="0"/>
    <n v="0"/>
    <m/>
    <s v=""/>
    <s v=""/>
    <s v=""/>
    <s v=""/>
    <s v=""/>
    <m/>
    <m/>
    <m/>
    <m/>
    <m/>
    <m/>
    <m/>
  </r>
  <r>
    <x v="2517"/>
    <s v="AL-A008309"/>
    <x v="2"/>
    <s v="A008309"/>
    <s v="FLAVORED"/>
    <n v="8000"/>
    <n v="34.99"/>
    <x v="7"/>
    <x v="5"/>
    <s v="Replenish"/>
    <x v="3"/>
    <x v="2"/>
    <d v="2024-11-01T00:00:00"/>
    <m/>
    <n v="19"/>
    <n v="8117.68"/>
    <n v="3149.1"/>
    <n v="4968.58"/>
    <n v="1.58"/>
    <n v="427.24631578947373"/>
    <n v="108888.88"/>
    <n v="42862.75"/>
    <n v="66026.13"/>
    <n v="1.54"/>
    <m/>
    <m/>
    <m/>
    <m/>
    <m/>
    <m/>
    <m/>
  </r>
  <r>
    <x v="2518"/>
    <s v="AL-A008038"/>
    <x v="2"/>
    <s v="A008038"/>
    <n v="0"/>
    <n v="8000"/>
    <n v="34.99"/>
    <x v="8"/>
    <x v="5"/>
    <s v="Replenish"/>
    <x v="6"/>
    <x v="2"/>
    <s v="PRE 2023"/>
    <m/>
    <n v="4"/>
    <n v="1364.61"/>
    <n v="1749.5"/>
    <n v="-384.89"/>
    <n v="-0.22"/>
    <n v="341.15249999999997"/>
    <n v="21483.86"/>
    <n v="18019.849999999999"/>
    <n v="3464.01"/>
    <n v="0.19"/>
    <m/>
    <m/>
    <m/>
    <m/>
    <m/>
    <m/>
    <m/>
  </r>
  <r>
    <x v="2519"/>
    <s v="AL-A070542"/>
    <x v="2"/>
    <s v="A070542"/>
    <s v="STRAIGHT"/>
    <n v="70000"/>
    <n v="74.989999999999995"/>
    <x v="4"/>
    <x v="6"/>
    <s v="Replenish"/>
    <x v="1"/>
    <x v="2"/>
    <d v="2025-08-01T00:00:00"/>
    <m/>
    <n v="39"/>
    <n v="23850.52"/>
    <n v="1279.8399999999999"/>
    <n v="22570.68"/>
    <n v="17.64"/>
    <n v="611.55179487179487"/>
    <n v="14459.92"/>
    <n v="629.91999999999996"/>
    <n v="13830"/>
    <n v="21.96"/>
    <m/>
    <m/>
    <m/>
    <m/>
    <m/>
    <m/>
    <m/>
  </r>
  <r>
    <x v="2520"/>
    <s v="AL-A010578"/>
    <x v="2"/>
    <s v="A010578"/>
    <s v="STRAIGHT"/>
    <n v="10000"/>
    <n v="129.99"/>
    <x v="4"/>
    <x v="4"/>
    <s v="Allocated1"/>
    <x v="1"/>
    <x v="2"/>
    <d v="2023-05-01T00:00:00"/>
    <m/>
    <n v="2"/>
    <n v="1299.9000000000001"/>
    <m/>
    <n v="1299.9000000000001"/>
    <m/>
    <n v="649.95000000000005"/>
    <n v="779.94"/>
    <n v="779.94"/>
    <n v="0"/>
    <n v="0"/>
    <m/>
    <m/>
    <m/>
    <m/>
    <m/>
    <m/>
    <m/>
  </r>
  <r>
    <x v="2521"/>
    <s v="AL-E009810"/>
    <x v="4"/>
    <s v="E009810"/>
    <s v="STRAIGHT"/>
    <n v="9000"/>
    <n v="17.399999999999999"/>
    <x v="6"/>
    <x v="8"/>
    <s v="Delisted"/>
    <x v="2"/>
    <x v="4"/>
    <d v="2024-12-01T00:00:00"/>
    <m/>
    <s v=""/>
    <m/>
    <n v="0"/>
    <n v="0"/>
    <m/>
    <s v=""/>
    <n v="0"/>
    <n v="0"/>
    <n v="0"/>
    <n v="0"/>
    <m/>
    <m/>
    <m/>
    <m/>
    <m/>
    <m/>
    <m/>
  </r>
  <r>
    <x v="2522"/>
    <s v="AL-E009811"/>
    <x v="4"/>
    <s v="E009811"/>
    <s v="FLAVORED"/>
    <n v="9000"/>
    <n v="11.99"/>
    <x v="8"/>
    <x v="8"/>
    <s v="NoReplen"/>
    <x v="2"/>
    <x v="1"/>
    <d v="2025-05-01T00:00:00"/>
    <m/>
    <n v="1"/>
    <n v="82.95"/>
    <n v="23.7"/>
    <n v="59.25"/>
    <n v="2.5"/>
    <n v="82.95"/>
    <n v="0"/>
    <n v="0"/>
    <n v="0"/>
    <n v="0"/>
    <m/>
    <m/>
    <m/>
    <m/>
    <m/>
    <m/>
    <m/>
  </r>
  <r>
    <x v="2523"/>
    <s v="AL-E009809"/>
    <x v="4"/>
    <s v="E009809"/>
    <s v="STRAIGHT"/>
    <n v="9000"/>
    <n v="8.5500000000000007"/>
    <x v="7"/>
    <x v="9"/>
    <s v="Delisted"/>
    <x v="2"/>
    <x v="4"/>
    <d v="2023-12-01T00:00:00"/>
    <m/>
    <s v=""/>
    <m/>
    <n v="17.100000000000001"/>
    <n v="-17.100000000000001"/>
    <n v="-1"/>
    <s v=""/>
    <n v="0"/>
    <n v="0"/>
    <n v="0"/>
    <n v="0"/>
    <m/>
    <m/>
    <m/>
    <m/>
    <m/>
    <m/>
    <m/>
  </r>
  <r>
    <x v="2524"/>
    <s v="AL-A070060"/>
    <x v="2"/>
    <s v="A070060"/>
    <s v="STRAIGHT"/>
    <n v="70000"/>
    <n v="20.39"/>
    <x v="6"/>
    <x v="5"/>
    <s v="NoReplen"/>
    <x v="1"/>
    <x v="1"/>
    <d v="2023-07-01T00:00:00"/>
    <m/>
    <n v="21"/>
    <n v="47518.43"/>
    <n v="34091.97"/>
    <n v="13426.46"/>
    <n v="0.39"/>
    <n v="2262.7823809523811"/>
    <n v="23710.12"/>
    <n v="23691.03"/>
    <n v="19.09"/>
    <n v="0"/>
    <m/>
    <m/>
    <m/>
    <m/>
    <m/>
    <m/>
    <m/>
  </r>
  <r>
    <x v="2525"/>
    <s v="AL-D001382"/>
    <x v="3"/>
    <s v="D001382"/>
    <n v="0"/>
    <n v="1000"/>
    <n v="2.09"/>
    <x v="6"/>
    <x v="7"/>
    <s v="Delisted"/>
    <x v="1"/>
    <x v="4"/>
    <s v="PRE 2023"/>
    <m/>
    <s v=""/>
    <m/>
    <n v="10.45"/>
    <n v="-10.45"/>
    <n v="-1"/>
    <s v=""/>
    <n v="0"/>
    <n v="100.32"/>
    <n v="-100.32"/>
    <n v="-1"/>
    <m/>
    <m/>
    <m/>
    <m/>
    <m/>
    <m/>
    <m/>
  </r>
  <r>
    <x v="2526"/>
    <s v="AL-A001382"/>
    <x v="2"/>
    <s v="A001382"/>
    <n v="0"/>
    <n v="1000"/>
    <n v="34.99"/>
    <x v="6"/>
    <x v="5"/>
    <s v="Replenish"/>
    <x v="1"/>
    <x v="2"/>
    <s v="PRE 2023"/>
    <m/>
    <n v="89"/>
    <n v="68202.95"/>
    <n v="105033.95"/>
    <n v="-36831"/>
    <n v="-0.35"/>
    <n v="766.32528089887637"/>
    <n v="45197.75"/>
    <n v="83467.44"/>
    <n v="-38269.69"/>
    <n v="-0.46"/>
    <m/>
    <m/>
    <m/>
    <m/>
    <m/>
    <m/>
    <m/>
  </r>
  <r>
    <x v="2527"/>
    <s v="AL-F007757"/>
    <x v="5"/>
    <s v="F007757"/>
    <n v="0"/>
    <n v="7000"/>
    <n v="13.19"/>
    <x v="1"/>
    <x v="10"/>
    <s v="NoReplen"/>
    <x v="1"/>
    <x v="1"/>
    <s v="PRE 2023"/>
    <m/>
    <n v="1"/>
    <n v="408.89"/>
    <n v="4100.6099999999997"/>
    <n v="-3691.72"/>
    <n v="-0.9"/>
    <n v="408.89"/>
    <n v="92.33"/>
    <n v="479.31"/>
    <n v="-386.98"/>
    <n v="-0.81"/>
    <m/>
    <m/>
    <m/>
    <m/>
    <m/>
    <m/>
    <m/>
  </r>
  <r>
    <x v="2528"/>
    <s v="AL-A070214"/>
    <x v="2"/>
    <s v="A070214"/>
    <s v="STRAIGHT"/>
    <n v="70000"/>
    <n v="44.99"/>
    <x v="6"/>
    <x v="2"/>
    <s v="Replenish"/>
    <x v="1"/>
    <x v="2"/>
    <d v="2024-07-01T00:00:00"/>
    <m/>
    <n v="60"/>
    <n v="15964.02"/>
    <n v="26627.39"/>
    <n v="-10663.37"/>
    <n v="-0.4"/>
    <n v="266.06700000000001"/>
    <n v="12020.42"/>
    <n v="7767.78"/>
    <n v="4252.6400000000003"/>
    <n v="0.55000000000000004"/>
    <m/>
    <m/>
    <m/>
    <m/>
    <m/>
    <m/>
    <m/>
  </r>
  <r>
    <x v="2529"/>
    <s v="AL-F007542"/>
    <x v="5"/>
    <s v="F007542"/>
    <n v="0"/>
    <n v="7000"/>
    <n v="13.19"/>
    <x v="1"/>
    <x v="10"/>
    <s v="Delisted"/>
    <x v="1"/>
    <x v="4"/>
    <s v="PRE 2023"/>
    <m/>
    <s v=""/>
    <m/>
    <n v="39.57"/>
    <n v="-39.57"/>
    <n v="-1"/>
    <s v=""/>
    <s v=""/>
    <s v=""/>
    <s v=""/>
    <s v=""/>
    <m/>
    <m/>
    <m/>
    <m/>
    <m/>
    <m/>
    <m/>
  </r>
  <r>
    <x v="2530"/>
    <s v="AL-A070371"/>
    <x v="2"/>
    <s v="A070371"/>
    <s v="FLAVORED"/>
    <n v="70000"/>
    <n v="26.99"/>
    <x v="6"/>
    <x v="2"/>
    <s v="Replenish"/>
    <x v="1"/>
    <x v="2"/>
    <d v="2025-05-01T00:00:00"/>
    <m/>
    <n v="76"/>
    <n v="35977.67"/>
    <n v="6153.72"/>
    <n v="29823.95"/>
    <n v="4.8499999999999996"/>
    <n v="473.3903947368421"/>
    <n v="27367.86"/>
    <n v="23508.29"/>
    <n v="3859.57"/>
    <n v="0.16"/>
    <m/>
    <m/>
    <m/>
    <m/>
    <m/>
    <m/>
    <m/>
  </r>
  <r>
    <x v="2531"/>
    <s v="AL-F007543"/>
    <x v="5"/>
    <s v="F007543"/>
    <n v="0"/>
    <n v="7000"/>
    <n v="13.19"/>
    <x v="1"/>
    <x v="10"/>
    <s v="NoReplen"/>
    <x v="1"/>
    <x v="3"/>
    <s v="PRE 2023"/>
    <m/>
    <s v=""/>
    <n v="65.95"/>
    <n v="263.8"/>
    <n v="-197.85"/>
    <n v="-0.75"/>
    <s v=""/>
    <s v=""/>
    <s v=""/>
    <s v=""/>
    <s v=""/>
    <m/>
    <m/>
    <m/>
    <m/>
    <m/>
    <m/>
    <m/>
  </r>
  <r>
    <x v="2532"/>
    <s v="AL-A000309"/>
    <x v="2"/>
    <s v="A000309"/>
    <n v="0"/>
    <n v="1000"/>
    <n v="26.99"/>
    <x v="6"/>
    <x v="2"/>
    <s v="NoReplen"/>
    <x v="4"/>
    <x v="2"/>
    <s v="PRE 2023"/>
    <m/>
    <n v="34"/>
    <n v="8281.5300000000007"/>
    <n v="24761.84"/>
    <n v="-16480.310000000001"/>
    <n v="-0.67"/>
    <n v="243.5744117647059"/>
    <n v="10782.31"/>
    <n v="7791.12"/>
    <n v="2991.19"/>
    <n v="0.38"/>
    <m/>
    <m/>
    <m/>
    <m/>
    <m/>
    <m/>
    <m/>
  </r>
  <r>
    <x v="2533"/>
    <s v="AL-F001420"/>
    <x v="5"/>
    <s v="F001420"/>
    <n v="0"/>
    <n v="1000"/>
    <n v="44.99"/>
    <x v="6"/>
    <x v="2"/>
    <s v="Replenish"/>
    <x v="1"/>
    <x v="2"/>
    <s v="PRE 2023"/>
    <m/>
    <n v="125"/>
    <n v="426010.31"/>
    <n v="449460.81"/>
    <n v="-23450.5"/>
    <n v="-0.05"/>
    <n v="3408.08248"/>
    <n v="271919.56"/>
    <n v="263579.82"/>
    <n v="8339.74"/>
    <n v="0.03"/>
    <m/>
    <m/>
    <m/>
    <m/>
    <m/>
    <m/>
    <m/>
  </r>
  <r>
    <x v="2534"/>
    <s v="AL-D070145"/>
    <x v="3"/>
    <s v="D070145"/>
    <s v="STRAIGHT"/>
    <n v="70000"/>
    <n v="1.99"/>
    <x v="6"/>
    <x v="7"/>
    <s v="Replenish"/>
    <x v="1"/>
    <x v="2"/>
    <s v=""/>
    <m/>
    <n v="64"/>
    <n v="5538.17"/>
    <m/>
    <n v="5538.17"/>
    <m/>
    <n v="86.533906250000001"/>
    <n v="14031.49"/>
    <n v="0"/>
    <n v="14031.49"/>
    <n v="0"/>
    <m/>
    <m/>
    <m/>
    <m/>
    <m/>
    <m/>
    <m/>
  </r>
  <r>
    <x v="2535"/>
    <s v="AL-B001420"/>
    <x v="6"/>
    <s v="B001420"/>
    <n v="0"/>
    <n v="1000"/>
    <n v="13.99"/>
    <x v="6"/>
    <x v="2"/>
    <s v="Replenish"/>
    <x v="1"/>
    <x v="2"/>
    <s v="PRE 2023"/>
    <m/>
    <n v="139"/>
    <n v="173755.8"/>
    <n v="210234.07"/>
    <n v="-36478.269999999997"/>
    <n v="-0.17"/>
    <n v="1250.0417266187048"/>
    <n v="282667.95"/>
    <n v="409608.36"/>
    <n v="-126940.41"/>
    <n v="-0.31"/>
    <m/>
    <m/>
    <m/>
    <m/>
    <m/>
    <m/>
    <m/>
  </r>
  <r>
    <x v="2536"/>
    <s v="AL-A001420"/>
    <x v="2"/>
    <s v="A001420"/>
    <n v="0"/>
    <n v="1000"/>
    <n v="26.99"/>
    <x v="6"/>
    <x v="2"/>
    <s v="Replenish"/>
    <x v="1"/>
    <x v="2"/>
    <s v="PRE 2023"/>
    <m/>
    <n v="159"/>
    <n v="331562.19"/>
    <n v="392015.68"/>
    <n v="-60453.49"/>
    <n v="-0.15"/>
    <n v="2085.2967924528302"/>
    <n v="791755.14"/>
    <n v="836069.03"/>
    <n v="-44313.89"/>
    <n v="-0.05"/>
    <m/>
    <m/>
    <m/>
    <m/>
    <m/>
    <m/>
    <m/>
  </r>
  <r>
    <x v="2537"/>
    <s v="AL-F000237"/>
    <x v="5"/>
    <s v="F000237"/>
    <n v="0"/>
    <n v="1000"/>
    <n v="46.99"/>
    <x v="6"/>
    <x v="2"/>
    <s v="Replenish"/>
    <x v="1"/>
    <x v="2"/>
    <s v="PRE 2023"/>
    <m/>
    <n v="121"/>
    <n v="240776.76"/>
    <n v="270210.21000000002"/>
    <n v="-29433.45"/>
    <n v="-0.11"/>
    <n v="1989.8905785123968"/>
    <n v="85333.84"/>
    <n v="106454.72"/>
    <n v="-21120.880000000001"/>
    <n v="-0.2"/>
    <m/>
    <m/>
    <m/>
    <m/>
    <m/>
    <m/>
    <m/>
  </r>
  <r>
    <x v="2538"/>
    <s v="AL-D070533"/>
    <x v="3"/>
    <s v="D070533"/>
    <s v="FLAVORED"/>
    <n v="70000"/>
    <n v="1.0900000000000001"/>
    <x v="7"/>
    <x v="7"/>
    <s v="Replenish"/>
    <x v="1"/>
    <x v="2"/>
    <s v=""/>
    <m/>
    <n v="84"/>
    <n v="4772.0200000000004"/>
    <m/>
    <n v="4772.0200000000004"/>
    <m/>
    <n v="56.809761904761913"/>
    <n v="2400.1799999999998"/>
    <n v="0"/>
    <n v="2400.1799999999998"/>
    <n v="0"/>
    <m/>
    <m/>
    <m/>
    <m/>
    <m/>
    <m/>
    <m/>
  </r>
  <r>
    <x v="2539"/>
    <s v="AL-B000237"/>
    <x v="6"/>
    <s v="B000237"/>
    <n v="0"/>
    <n v="1000"/>
    <n v="13.99"/>
    <x v="6"/>
    <x v="2"/>
    <s v="Replenish"/>
    <x v="1"/>
    <x v="2"/>
    <s v="PRE 2023"/>
    <m/>
    <n v="123"/>
    <n v="158450.74"/>
    <n v="150259.79"/>
    <n v="8190.95"/>
    <n v="0.05"/>
    <n v="1288.2173983739838"/>
    <n v="252267.68"/>
    <n v="283517.37"/>
    <n v="-31249.69"/>
    <n v="-0.11"/>
    <m/>
    <m/>
    <m/>
    <m/>
    <m/>
    <m/>
    <m/>
  </r>
  <r>
    <x v="2540"/>
    <s v="AL-A000237"/>
    <x v="2"/>
    <s v="A000237"/>
    <n v="0"/>
    <n v="1000"/>
    <n v="26.99"/>
    <x v="6"/>
    <x v="2"/>
    <s v="Replenish"/>
    <x v="1"/>
    <x v="2"/>
    <s v="PRE 2023"/>
    <m/>
    <n v="159"/>
    <n v="259011.39"/>
    <n v="265372.03000000003"/>
    <n v="-6360.64"/>
    <n v="-0.02"/>
    <n v="1629.0024528301888"/>
    <n v="439467.61"/>
    <n v="453107.84"/>
    <n v="-13640.23"/>
    <n v="-0.03"/>
    <m/>
    <m/>
    <m/>
    <m/>
    <m/>
    <m/>
    <m/>
  </r>
  <r>
    <x v="2541"/>
    <s v="AL-A001970"/>
    <x v="2"/>
    <s v="A001970"/>
    <n v="0"/>
    <n v="1000"/>
    <n v="29.99"/>
    <x v="6"/>
    <x v="2"/>
    <s v="NoReplen"/>
    <x v="4"/>
    <x v="2"/>
    <s v="PRE 2023"/>
    <m/>
    <n v="1"/>
    <n v="59.98"/>
    <n v="1821.37"/>
    <n v="-1761.39"/>
    <n v="-0.97"/>
    <n v="59.98"/>
    <n v="0"/>
    <n v="59.98"/>
    <n v="-59.98"/>
    <n v="-1"/>
    <m/>
    <m/>
    <m/>
    <m/>
    <m/>
    <m/>
    <m/>
  </r>
  <r>
    <x v="2542"/>
    <s v="AL-A010943"/>
    <x v="2"/>
    <s v="A010943"/>
    <s v="STRAIGHT"/>
    <n v="10000"/>
    <n v="119.99"/>
    <x v="4"/>
    <x v="4"/>
    <s v="Barrel"/>
    <x v="1"/>
    <x v="2"/>
    <d v="2025-08-25T00:00:00"/>
    <m/>
    <n v="0"/>
    <n v="6479.46"/>
    <m/>
    <n v="6479.46"/>
    <m/>
    <s v=""/>
    <n v="1199.9000000000001"/>
    <n v="0"/>
    <n v="1199.9000000000001"/>
    <n v="0"/>
    <m/>
    <m/>
    <m/>
    <m/>
    <m/>
    <m/>
    <m/>
  </r>
  <r>
    <x v="2543"/>
    <s v="AL-A010690"/>
    <x v="2"/>
    <s v="A010690"/>
    <s v="STRAIGHT"/>
    <n v="10000"/>
    <n v="89.99"/>
    <x v="4"/>
    <x v="6"/>
    <s v="Replenish"/>
    <x v="1"/>
    <x v="2"/>
    <d v="2023-12-01T00:00:00"/>
    <m/>
    <n v="70"/>
    <n v="36625.93"/>
    <n v="24657.26"/>
    <n v="11968.67"/>
    <n v="0.49"/>
    <n v="523.22757142857142"/>
    <n v="15298.3"/>
    <n v="34376.18"/>
    <n v="-19077.88"/>
    <n v="-0.55000000000000004"/>
    <m/>
    <m/>
    <m/>
    <m/>
    <m/>
    <m/>
    <m/>
  </r>
  <r>
    <x v="2544"/>
    <s v="AL-A010689"/>
    <x v="2"/>
    <s v="A010689"/>
    <s v="STRAIGHT"/>
    <n v="10000"/>
    <n v="69.989999999999995"/>
    <x v="4"/>
    <x v="6"/>
    <s v="Replenish"/>
    <x v="1"/>
    <x v="2"/>
    <d v="2023-12-01T00:00:00"/>
    <m/>
    <n v="70"/>
    <n v="34645.050000000003"/>
    <n v="25566.77"/>
    <n v="9078.2800000000007"/>
    <n v="0.36"/>
    <n v="494.92928571428575"/>
    <n v="20857.02"/>
    <n v="33135.839999999997"/>
    <n v="-12278.82"/>
    <n v="-0.37"/>
    <m/>
    <m/>
    <m/>
    <m/>
    <m/>
    <m/>
    <m/>
  </r>
  <r>
    <x v="2545"/>
    <s v="AL-A010688"/>
    <x v="2"/>
    <s v="A010688"/>
    <s v="STRAIGHT"/>
    <n v="10000"/>
    <n v="49.99"/>
    <x v="4"/>
    <x v="6"/>
    <s v="Replenish"/>
    <x v="1"/>
    <x v="2"/>
    <d v="2023-12-01T00:00:00"/>
    <m/>
    <n v="73"/>
    <n v="41107.279999999999"/>
    <n v="24630.69"/>
    <n v="16476.59"/>
    <n v="0.67"/>
    <n v="563.11342465753421"/>
    <n v="28547.65"/>
    <n v="30459.68"/>
    <n v="-1912.03"/>
    <n v="-0.06"/>
    <m/>
    <m/>
    <m/>
    <m/>
    <m/>
    <m/>
    <m/>
  </r>
  <r>
    <x v="2546"/>
    <s v="AL-A031214"/>
    <x v="2"/>
    <s v="A031214"/>
    <s v="STRAIGHT"/>
    <n v="30000"/>
    <n v="35.44"/>
    <x v="4"/>
    <x v="5"/>
    <s v="CGPO 1"/>
    <x v="3"/>
    <x v="2"/>
    <d v="2026-01-01T00:00:00"/>
    <m/>
    <n v="1"/>
    <n v="3189.6"/>
    <m/>
    <n v="3189.6"/>
    <m/>
    <n v="3189.6"/>
    <n v="850.56"/>
    <n v="0"/>
    <n v="850.56"/>
    <n v="0"/>
    <m/>
    <m/>
    <m/>
    <m/>
    <m/>
    <m/>
    <m/>
  </r>
  <r>
    <x v="2547"/>
    <s v="AL-E008141"/>
    <x v="4"/>
    <s v="E008141"/>
    <s v="BLENDED"/>
    <n v="8000"/>
    <n v="12.99"/>
    <x v="5"/>
    <x v="8"/>
    <s v="NoReplen"/>
    <x v="6"/>
    <x v="3"/>
    <s v="PRE 2023"/>
    <m/>
    <n v="7"/>
    <n v="779.4"/>
    <n v="2710.87"/>
    <n v="-1931.47"/>
    <n v="-0.71"/>
    <n v="111.34285714285714"/>
    <n v="545.58000000000004"/>
    <n v="1745.13"/>
    <n v="-1199.55"/>
    <n v="-0.69"/>
    <m/>
    <m/>
    <m/>
    <m/>
    <m/>
    <m/>
    <m/>
  </r>
  <r>
    <x v="2548"/>
    <s v="AL-F000041"/>
    <x v="5"/>
    <s v="F000041"/>
    <s v="BLENDED"/>
    <n v="1000"/>
    <n v="23.49"/>
    <x v="5"/>
    <x v="8"/>
    <s v="Replenish"/>
    <x v="1"/>
    <x v="2"/>
    <s v="PRE 2023"/>
    <m/>
    <n v="107"/>
    <n v="94241.88"/>
    <n v="135090.99"/>
    <n v="-40849.11"/>
    <n v="-0.3"/>
    <n v="880.7652336448599"/>
    <n v="11392.65"/>
    <n v="18228.240000000002"/>
    <n v="-6835.59"/>
    <n v="-0.38"/>
    <m/>
    <m/>
    <m/>
    <m/>
    <m/>
    <m/>
    <m/>
  </r>
  <r>
    <x v="2549"/>
    <s v="AL-D007515"/>
    <x v="3"/>
    <s v="D007515"/>
    <s v="FLAVORED"/>
    <n v="7000"/>
    <n v="1.19"/>
    <x v="4"/>
    <x v="7"/>
    <s v="NoReplen"/>
    <x v="1"/>
    <x v="1"/>
    <s v="PRE 2023"/>
    <m/>
    <n v="4"/>
    <n v="168.98"/>
    <n v="1075.76"/>
    <n v="-906.78"/>
    <n v="-0.84"/>
    <n v="42.244999999999997"/>
    <n v="23.8"/>
    <n v="0"/>
    <n v="23.8"/>
    <n v="0"/>
    <m/>
    <m/>
    <m/>
    <m/>
    <m/>
    <m/>
    <m/>
  </r>
  <r>
    <x v="2550"/>
    <s v="AL-A007515"/>
    <x v="2"/>
    <s v="A007515"/>
    <s v="FLAVORED"/>
    <n v="7000"/>
    <n v="22.99"/>
    <x v="4"/>
    <x v="2"/>
    <s v="Replenish"/>
    <x v="1"/>
    <x v="2"/>
    <s v="PRE 2023"/>
    <m/>
    <n v="71"/>
    <n v="23670.240000000002"/>
    <n v="28445.200000000001"/>
    <n v="-4774.96"/>
    <n v="-0.17"/>
    <n v="333.38366197183103"/>
    <n v="19022.419999999998"/>
    <n v="40210.239999999998"/>
    <n v="-21187.82"/>
    <n v="-0.53"/>
    <m/>
    <m/>
    <m/>
    <m/>
    <m/>
    <m/>
    <m/>
  </r>
  <r>
    <x v="2551"/>
    <s v="AL-A009306"/>
    <x v="2"/>
    <s v="A009306"/>
    <n v="0"/>
    <n v="9000"/>
    <n v="15.59"/>
    <x v="10"/>
    <x v="11"/>
    <s v="NoReplen"/>
    <x v="2"/>
    <x v="1"/>
    <s v="PRE 2023"/>
    <m/>
    <n v="2"/>
    <n v="109.13"/>
    <n v="135.12"/>
    <n v="-25.99"/>
    <n v="-0.19"/>
    <n v="54.564999999999998"/>
    <s v=""/>
    <s v=""/>
    <s v=""/>
    <s v=""/>
    <m/>
    <m/>
    <m/>
    <m/>
    <m/>
    <m/>
    <m/>
  </r>
  <r>
    <x v="2552"/>
    <s v="AL-F001637"/>
    <x v="5"/>
    <s v="F001637"/>
    <n v="0"/>
    <n v="1000"/>
    <n v="44.99"/>
    <x v="1"/>
    <x v="10"/>
    <s v="Replenish"/>
    <x v="1"/>
    <x v="2"/>
    <s v="PRE 2023"/>
    <m/>
    <n v="102"/>
    <n v="34597.21"/>
    <n v="45427.54"/>
    <n v="-10830.33"/>
    <n v="-0.24"/>
    <n v="339.18833333333333"/>
    <n v="11331.46"/>
    <n v="17363.03"/>
    <n v="-6031.57"/>
    <n v="-0.35"/>
    <m/>
    <m/>
    <m/>
    <m/>
    <m/>
    <m/>
    <m/>
  </r>
  <r>
    <x v="2553"/>
    <s v="AL-D004112"/>
    <x v="3"/>
    <s v="D004112"/>
    <n v="0"/>
    <n v="4000"/>
    <n v="2.79"/>
    <x v="1"/>
    <x v="7"/>
    <s v="Replenish"/>
    <x v="2"/>
    <x v="2"/>
    <s v="PRE 2023"/>
    <m/>
    <n v="74"/>
    <n v="11739.69"/>
    <n v="10764.27"/>
    <n v="975.42"/>
    <n v="0.09"/>
    <n v="158.64445945945945"/>
    <n v="36824.67"/>
    <n v="45026.67"/>
    <n v="-8202"/>
    <n v="-0.18"/>
    <m/>
    <m/>
    <m/>
    <m/>
    <m/>
    <m/>
    <m/>
  </r>
  <r>
    <x v="2554"/>
    <s v="AL-C001637"/>
    <x v="7"/>
    <s v="C001637"/>
    <n v="0"/>
    <n v="1000"/>
    <n v="7.49"/>
    <x v="1"/>
    <x v="7"/>
    <s v="Replenish"/>
    <x v="1"/>
    <x v="2"/>
    <s v="PRE 2023"/>
    <m/>
    <n v="130"/>
    <n v="42536.76"/>
    <n v="52166.37"/>
    <n v="-9629.61"/>
    <n v="-0.18"/>
    <n v="327.20584615384615"/>
    <n v="38354.699999999997"/>
    <n v="51020.01"/>
    <n v="-12665.31"/>
    <n v="-0.25"/>
    <m/>
    <m/>
    <m/>
    <m/>
    <m/>
    <m/>
    <m/>
  </r>
  <r>
    <x v="2555"/>
    <s v="AL-B001637"/>
    <x v="6"/>
    <s v="B001637"/>
    <n v="0"/>
    <n v="1000"/>
    <n v="12.99"/>
    <x v="1"/>
    <x v="10"/>
    <s v="Replenish"/>
    <x v="1"/>
    <x v="2"/>
    <s v="PRE 2023"/>
    <m/>
    <n v="159"/>
    <n v="109263.26"/>
    <n v="134887.5"/>
    <n v="-25624.240000000002"/>
    <n v="-0.19"/>
    <n v="687.19031446540873"/>
    <n v="99621.77"/>
    <n v="125811.07"/>
    <n v="-26189.3"/>
    <n v="-0.21"/>
    <m/>
    <m/>
    <m/>
    <m/>
    <m/>
    <m/>
    <m/>
  </r>
  <r>
    <x v="2556"/>
    <s v="AL-A001637"/>
    <x v="2"/>
    <s v="A001637"/>
    <n v="0"/>
    <n v="1000"/>
    <n v="24.99"/>
    <x v="1"/>
    <x v="10"/>
    <s v="Replenish"/>
    <x v="1"/>
    <x v="2"/>
    <s v="PRE 2023"/>
    <m/>
    <n v="159"/>
    <n v="133648.26999999999"/>
    <n v="174373.54"/>
    <n v="-40725.269999999997"/>
    <n v="-0.23"/>
    <n v="840.55515723270435"/>
    <n v="151784.71"/>
    <n v="184869.27"/>
    <n v="-33084.559999999998"/>
    <n v="-0.18"/>
    <m/>
    <m/>
    <m/>
    <m/>
    <m/>
    <m/>
    <m/>
  </r>
  <r>
    <x v="2557"/>
    <s v="AL-D007119"/>
    <x v="3"/>
    <s v="D007119"/>
    <s v="FLAVORED"/>
    <n v="7000"/>
    <n v="0.59"/>
    <x v="1"/>
    <x v="7"/>
    <s v="NoReplen"/>
    <x v="1"/>
    <x v="3"/>
    <d v="2025-12-01T00:00:00"/>
    <m/>
    <s v=""/>
    <n v="1.77"/>
    <m/>
    <n v="1.77"/>
    <m/>
    <s v=""/>
    <s v=""/>
    <s v=""/>
    <s v=""/>
    <s v=""/>
    <m/>
    <m/>
    <m/>
    <m/>
    <m/>
    <m/>
    <m/>
  </r>
  <r>
    <x v="2558"/>
    <s v="AL-A000953"/>
    <x v="2"/>
    <s v="A000953"/>
    <s v="STRAIGHT"/>
    <n v="1000"/>
    <n v="19.79"/>
    <x v="12"/>
    <x v="3"/>
    <s v="NoReplen"/>
    <x v="1"/>
    <x v="4"/>
    <s v="PRE 2023"/>
    <m/>
    <s v=""/>
    <m/>
    <n v="316.7"/>
    <n v="-316.7"/>
    <n v="-1"/>
    <s v=""/>
    <s v=""/>
    <s v=""/>
    <s v=""/>
    <s v=""/>
    <m/>
    <m/>
    <m/>
    <m/>
    <m/>
    <m/>
    <m/>
  </r>
  <r>
    <x v="2559"/>
    <s v="AL-J007798"/>
    <x v="1"/>
    <s v="J007798"/>
    <n v="0"/>
    <n v="7000"/>
    <n v="8.99"/>
    <x v="1"/>
    <x v="1"/>
    <s v="NoReplen"/>
    <x v="1"/>
    <x v="1"/>
    <s v="PRE 2023"/>
    <m/>
    <n v="1"/>
    <n v="53.94"/>
    <n v="116.91"/>
    <n v="-62.97"/>
    <n v="-0.54"/>
    <n v="53.94"/>
    <n v="8.99"/>
    <n v="0"/>
    <n v="8.99"/>
    <n v="0"/>
    <m/>
    <m/>
    <m/>
    <m/>
    <m/>
    <m/>
    <m/>
  </r>
  <r>
    <x v="2560"/>
    <s v="AL-A005245"/>
    <x v="2"/>
    <s v="A005245"/>
    <n v="0"/>
    <n v="5000"/>
    <n v="46.19"/>
    <x v="6"/>
    <x v="5"/>
    <s v="Delisted"/>
    <x v="2"/>
    <x v="4"/>
    <s v="PRE 2023"/>
    <m/>
    <s v=""/>
    <m/>
    <n v="769.86"/>
    <n v="-769.86"/>
    <n v="-1"/>
    <s v=""/>
    <n v="0"/>
    <n v="461.94"/>
    <n v="-461.94"/>
    <n v="-1"/>
    <m/>
    <m/>
    <m/>
    <m/>
    <m/>
    <m/>
    <m/>
  </r>
  <r>
    <x v="2561"/>
    <s v="AL-A004563"/>
    <x v="2"/>
    <s v="A004563"/>
    <n v="0"/>
    <n v="4000"/>
    <n v="31.19"/>
    <x v="6"/>
    <x v="2"/>
    <s v="Delisted"/>
    <x v="2"/>
    <x v="4"/>
    <s v="PRE 2023"/>
    <m/>
    <s v=""/>
    <m/>
    <n v="239.13"/>
    <n v="-239.13"/>
    <n v="-1"/>
    <s v=""/>
    <s v=""/>
    <s v=""/>
    <s v=""/>
    <s v=""/>
    <m/>
    <m/>
    <m/>
    <m/>
    <m/>
    <m/>
    <m/>
  </r>
  <r>
    <x v="2562"/>
    <s v="AL-A007712"/>
    <x v="2"/>
    <s v="A007712"/>
    <s v="STRAIGHT"/>
    <n v="7000"/>
    <n v="44.99"/>
    <x v="6"/>
    <x v="5"/>
    <s v="Replenish"/>
    <x v="1"/>
    <x v="2"/>
    <s v="PRE 2023"/>
    <m/>
    <n v="73"/>
    <n v="62717.25"/>
    <n v="65091.03"/>
    <n v="-2373.7800000000002"/>
    <n v="-0.04"/>
    <n v="859.14041095890411"/>
    <n v="24622.62"/>
    <n v="31534.23"/>
    <n v="-6911.61"/>
    <n v="-0.22"/>
    <m/>
    <m/>
    <m/>
    <m/>
    <m/>
    <m/>
    <m/>
  </r>
  <r>
    <x v="2563"/>
    <s v="AL-G010270"/>
    <x v="8"/>
    <s v="G010270"/>
    <s v="STRAIGHT"/>
    <n v="10000"/>
    <n v="24.99"/>
    <x v="12"/>
    <x v="7"/>
    <s v="Delisted"/>
    <x v="2"/>
    <x v="4"/>
    <s v="PRE 2023"/>
    <m/>
    <s v=""/>
    <m/>
    <n v="74.97"/>
    <n v="-74.97"/>
    <n v="-1"/>
    <s v=""/>
    <s v=""/>
    <s v=""/>
    <s v=""/>
    <s v=""/>
    <m/>
    <m/>
    <m/>
    <m/>
    <m/>
    <m/>
    <m/>
  </r>
  <r>
    <x v="2564"/>
    <s v="AL-A001673"/>
    <x v="2"/>
    <s v="A001673"/>
    <s v="STRAIGHT"/>
    <n v="1000"/>
    <n v="10.19"/>
    <x v="3"/>
    <x v="5"/>
    <s v="NoReplen"/>
    <x v="1"/>
    <x v="1"/>
    <d v="2025-05-01T00:00:00"/>
    <m/>
    <s v=""/>
    <n v="71.33"/>
    <n v="53.99"/>
    <n v="17.34"/>
    <n v="0.32"/>
    <s v=""/>
    <n v="377.93"/>
    <n v="323.94"/>
    <n v="53.99"/>
    <n v="0.17"/>
    <m/>
    <m/>
    <m/>
    <m/>
    <m/>
    <m/>
    <m/>
  </r>
  <r>
    <x v="2565"/>
    <s v="AL-A001675"/>
    <x v="2"/>
    <s v="A001675"/>
    <n v="0"/>
    <n v="1000"/>
    <n v="8.39"/>
    <x v="3"/>
    <x v="2"/>
    <s v="NoReplen"/>
    <x v="1"/>
    <x v="1"/>
    <s v="PRE 2023"/>
    <m/>
    <s v=""/>
    <n v="1241.72"/>
    <n v="467.88"/>
    <n v="773.84"/>
    <n v="1.65"/>
    <s v=""/>
    <n v="233.94"/>
    <n v="0"/>
    <n v="233.94"/>
    <n v="0"/>
    <m/>
    <m/>
    <m/>
    <m/>
    <m/>
    <m/>
    <m/>
  </r>
  <r>
    <x v="2566"/>
    <s v="AL-A001674"/>
    <x v="2"/>
    <s v="A001674"/>
    <n v="0"/>
    <n v="1000"/>
    <n v="10.19"/>
    <x v="3"/>
    <x v="5"/>
    <s v="NoReplen"/>
    <x v="1"/>
    <x v="1"/>
    <s v="PRE 2023"/>
    <m/>
    <s v=""/>
    <n v="427.98"/>
    <n v="89.98"/>
    <n v="338"/>
    <n v="3.76"/>
    <s v=""/>
    <n v="269.94"/>
    <n v="0"/>
    <n v="269.94"/>
    <n v="0"/>
    <m/>
    <m/>
    <m/>
    <m/>
    <m/>
    <m/>
    <m/>
  </r>
  <r>
    <x v="2567"/>
    <s v="AL-A010683"/>
    <x v="2"/>
    <s v="A010683"/>
    <s v="STRAIGHT"/>
    <n v="10000"/>
    <n v="49.99"/>
    <x v="4"/>
    <x v="5"/>
    <s v="Allocated1"/>
    <x v="3"/>
    <x v="2"/>
    <d v="2024-07-01T00:00:00"/>
    <m/>
    <s v=""/>
    <n v="99.98"/>
    <n v="499.9"/>
    <n v="-399.92"/>
    <n v="-0.8"/>
    <s v=""/>
    <s v=""/>
    <s v=""/>
    <s v=""/>
    <s v=""/>
    <m/>
    <m/>
    <m/>
    <m/>
    <m/>
    <m/>
    <m/>
  </r>
  <r>
    <x v="2568"/>
    <s v="AL-G007347"/>
    <x v="8"/>
    <s v="G007347"/>
    <n v="0"/>
    <n v="7000"/>
    <n v="9.59"/>
    <x v="1"/>
    <x v="1"/>
    <s v="NoReplen"/>
    <x v="1"/>
    <x v="1"/>
    <s v="PRE 2023"/>
    <m/>
    <n v="6"/>
    <n v="901.46"/>
    <n v="2564.6"/>
    <n v="-1663.14"/>
    <n v="-0.65"/>
    <n v="150.24333333333334"/>
    <n v="28.77"/>
    <n v="143.87"/>
    <n v="-115.1"/>
    <n v="-0.8"/>
    <m/>
    <m/>
    <m/>
    <m/>
    <m/>
    <m/>
    <m/>
  </r>
  <r>
    <x v="2569"/>
    <s v="AL-G007348"/>
    <x v="8"/>
    <s v="G007348"/>
    <n v="0"/>
    <n v="7000"/>
    <n v="1.19"/>
    <x v="1"/>
    <x v="1"/>
    <s v="NoReplen"/>
    <x v="1"/>
    <x v="3"/>
    <s v="PRE 2023"/>
    <m/>
    <n v="2"/>
    <n v="74.97"/>
    <n v="391.51"/>
    <n v="-316.54000000000002"/>
    <n v="-0.81"/>
    <n v="37.484999999999999"/>
    <s v=""/>
    <s v=""/>
    <s v=""/>
    <s v=""/>
    <m/>
    <m/>
    <m/>
    <m/>
    <m/>
    <m/>
    <m/>
  </r>
  <r>
    <x v="2570"/>
    <s v="AL-J007518"/>
    <x v="1"/>
    <s v="J007518"/>
    <n v="0"/>
    <n v="7000"/>
    <n v="5.39"/>
    <x v="1"/>
    <x v="1"/>
    <s v="NoReplen"/>
    <x v="1"/>
    <x v="1"/>
    <s v="PRE 2023"/>
    <m/>
    <n v="1"/>
    <n v="129.36000000000001"/>
    <n v="679.14"/>
    <n v="-549.78"/>
    <n v="-0.81"/>
    <n v="129.36000000000001"/>
    <n v="0"/>
    <n v="172.48"/>
    <n v="-172.48"/>
    <n v="-1"/>
    <m/>
    <m/>
    <m/>
    <m/>
    <m/>
    <m/>
    <m/>
  </r>
  <r>
    <x v="2571"/>
    <s v="AL-G007349"/>
    <x v="8"/>
    <s v="G007349"/>
    <n v="0"/>
    <n v="7000"/>
    <n v="1.19"/>
    <x v="1"/>
    <x v="1"/>
    <s v="NoReplen"/>
    <x v="1"/>
    <x v="3"/>
    <s v="PRE 2023"/>
    <m/>
    <n v="2"/>
    <n v="69.02"/>
    <n v="408.17"/>
    <n v="-339.15"/>
    <n v="-0.83"/>
    <n v="34.51"/>
    <n v="0"/>
    <n v="3.57"/>
    <n v="-3.57"/>
    <n v="-1"/>
    <m/>
    <m/>
    <m/>
    <m/>
    <m/>
    <m/>
    <m/>
  </r>
  <r>
    <x v="2572"/>
    <s v="AL-J007519"/>
    <x v="1"/>
    <s v="J007519"/>
    <n v="0"/>
    <n v="7000"/>
    <n v="5.39"/>
    <x v="1"/>
    <x v="1"/>
    <s v="NoReplen"/>
    <x v="1"/>
    <x v="1"/>
    <s v="PRE 2023"/>
    <m/>
    <n v="3"/>
    <n v="210.21"/>
    <n v="652.19000000000005"/>
    <n v="-441.98"/>
    <n v="-0.68"/>
    <n v="70.070000000000007"/>
    <n v="0"/>
    <n v="204.82"/>
    <n v="-204.82"/>
    <n v="-1"/>
    <m/>
    <m/>
    <m/>
    <m/>
    <m/>
    <m/>
    <m/>
  </r>
  <r>
    <x v="2573"/>
    <s v="AL-G007350"/>
    <x v="8"/>
    <s v="G007350"/>
    <n v="0"/>
    <n v="7000"/>
    <n v="1.19"/>
    <x v="1"/>
    <x v="1"/>
    <s v="NoReplen"/>
    <x v="1"/>
    <x v="3"/>
    <s v="PRE 2023"/>
    <m/>
    <n v="1"/>
    <n v="134.47"/>
    <n v="439.11"/>
    <n v="-304.64"/>
    <n v="-0.69"/>
    <n v="134.47"/>
    <n v="5.95"/>
    <n v="0"/>
    <n v="5.95"/>
    <n v="0"/>
    <m/>
    <m/>
    <m/>
    <m/>
    <m/>
    <m/>
    <m/>
  </r>
  <r>
    <x v="2574"/>
    <s v="AL-J007520"/>
    <x v="1"/>
    <s v="J007520"/>
    <n v="0"/>
    <n v="7000"/>
    <n v="3.29"/>
    <x v="1"/>
    <x v="1"/>
    <s v="NoReplen"/>
    <x v="1"/>
    <x v="1"/>
    <s v="PRE 2023"/>
    <m/>
    <n v="1"/>
    <n v="100.13"/>
    <n v="497.42"/>
    <n v="-397.29"/>
    <n v="-0.8"/>
    <n v="100.13"/>
    <n v="12.92"/>
    <n v="93.67"/>
    <n v="-80.75"/>
    <n v="-0.86"/>
    <m/>
    <m/>
    <m/>
    <m/>
    <m/>
    <m/>
    <m/>
  </r>
  <r>
    <x v="2575"/>
    <s v="AL-G007352"/>
    <x v="8"/>
    <s v="G007352"/>
    <n v="0"/>
    <n v="7000"/>
    <n v="1.19"/>
    <x v="1"/>
    <x v="1"/>
    <s v="NoReplen"/>
    <x v="1"/>
    <x v="1"/>
    <s v="PRE 2023"/>
    <m/>
    <n v="2"/>
    <n v="136.85"/>
    <n v="192.78"/>
    <n v="-55.93"/>
    <n v="-0.28999999999999998"/>
    <n v="68.424999999999997"/>
    <s v=""/>
    <s v=""/>
    <s v=""/>
    <s v=""/>
    <m/>
    <m/>
    <m/>
    <m/>
    <m/>
    <m/>
    <m/>
  </r>
  <r>
    <x v="2576"/>
    <s v="AL-J007522"/>
    <x v="1"/>
    <s v="J007522"/>
    <n v="0"/>
    <n v="7000"/>
    <n v="5.39"/>
    <x v="1"/>
    <x v="1"/>
    <s v="NoReplen"/>
    <x v="1"/>
    <x v="1"/>
    <s v="PRE 2023"/>
    <m/>
    <n v="2"/>
    <n v="102.41"/>
    <n v="490.49"/>
    <n v="-388.08"/>
    <n v="-0.79"/>
    <n v="51.204999999999998"/>
    <n v="194.04"/>
    <n v="183.26"/>
    <n v="10.78"/>
    <n v="0.06"/>
    <m/>
    <m/>
    <m/>
    <m/>
    <m/>
    <m/>
    <m/>
  </r>
  <r>
    <x v="2577"/>
    <s v="AL-A001888"/>
    <x v="2"/>
    <s v="A001888"/>
    <n v="0"/>
    <n v="1000"/>
    <n v="11.99"/>
    <x v="8"/>
    <x v="8"/>
    <s v="NoReplen"/>
    <x v="1"/>
    <x v="3"/>
    <s v="PRE 2023"/>
    <m/>
    <s v=""/>
    <n v="11.99"/>
    <m/>
    <n v="11.99"/>
    <m/>
    <s v=""/>
    <s v=""/>
    <s v=""/>
    <s v=""/>
    <s v=""/>
    <m/>
    <m/>
    <m/>
    <m/>
    <m/>
    <m/>
    <m/>
  </r>
  <r>
    <x v="2578"/>
    <s v="AL-D001226"/>
    <x v="3"/>
    <s v="D001226"/>
    <n v="0"/>
    <n v="1000"/>
    <n v="1.99"/>
    <x v="8"/>
    <x v="7"/>
    <s v="Replenish"/>
    <x v="1"/>
    <x v="2"/>
    <d v="2025-02-01T00:00:00"/>
    <m/>
    <n v="21"/>
    <n v="3689.46"/>
    <n v="4553.12"/>
    <n v="-863.66"/>
    <n v="-0.19"/>
    <n v="175.68857142857144"/>
    <n v="1432.8"/>
    <n v="2388"/>
    <n v="-955.2"/>
    <n v="-0.4"/>
    <m/>
    <m/>
    <m/>
    <m/>
    <m/>
    <m/>
    <m/>
  </r>
  <r>
    <x v="2579"/>
    <s v="AL-A001226"/>
    <x v="2"/>
    <s v="A001226"/>
    <n v="0"/>
    <n v="1000"/>
    <n v="19.989999999999998"/>
    <x v="8"/>
    <x v="2"/>
    <s v="Replenish"/>
    <x v="1"/>
    <x v="2"/>
    <s v="PRE 2023"/>
    <m/>
    <n v="94"/>
    <n v="98797.69"/>
    <n v="105079.51"/>
    <n v="-6281.82"/>
    <n v="-0.06"/>
    <n v="1051.0392553191489"/>
    <n v="70867.87"/>
    <n v="59371.67"/>
    <n v="11496.2"/>
    <n v="0.19"/>
    <m/>
    <m/>
    <m/>
    <m/>
    <m/>
    <m/>
    <m/>
  </r>
  <r>
    <x v="2580"/>
    <s v="AL-A005478"/>
    <x v="2"/>
    <s v="A005478"/>
    <s v="STRAIGHT"/>
    <n v="5000"/>
    <n v="101.99"/>
    <x v="9"/>
    <x v="4"/>
    <s v="SpecOrder"/>
    <x v="2"/>
    <x v="1"/>
    <s v="PRE 2023"/>
    <m/>
    <n v="1"/>
    <n v="101.76"/>
    <m/>
    <n v="101.76"/>
    <m/>
    <n v="101.76"/>
    <n v="101.76"/>
    <n v="305.27999999999997"/>
    <n v="-203.52"/>
    <n v="-0.67"/>
    <m/>
    <m/>
    <m/>
    <m/>
    <m/>
    <m/>
    <m/>
  </r>
  <r>
    <x v="2581"/>
    <s v="AL-A005530"/>
    <x v="2"/>
    <s v="A005530"/>
    <n v="0"/>
    <n v="5000"/>
    <n v="59.99"/>
    <x v="6"/>
    <x v="6"/>
    <s v="SpecOrder"/>
    <x v="2"/>
    <x v="3"/>
    <s v="PRE 2023"/>
    <m/>
    <s v=""/>
    <m/>
    <n v="359.94"/>
    <n v="-359.94"/>
    <n v="-1"/>
    <s v=""/>
    <n v="719.88"/>
    <n v="1919.68"/>
    <n v="-1199.8"/>
    <n v="-0.63"/>
    <m/>
    <m/>
    <m/>
    <m/>
    <m/>
    <m/>
    <m/>
  </r>
  <r>
    <x v="2582"/>
    <s v="AL-A005531"/>
    <x v="2"/>
    <s v="A005531"/>
    <n v="0"/>
    <n v="5000"/>
    <n v="29.99"/>
    <x v="6"/>
    <x v="5"/>
    <s v="SpecOrder"/>
    <x v="2"/>
    <x v="1"/>
    <s v="PRE 2023"/>
    <m/>
    <n v="1"/>
    <n v="2119.46"/>
    <n v="1923.62"/>
    <n v="195.84"/>
    <n v="0.1"/>
    <n v="2119.46"/>
    <n v="889.79"/>
    <n v="3187.38"/>
    <n v="-2297.59"/>
    <n v="-0.72"/>
    <m/>
    <m/>
    <m/>
    <m/>
    <m/>
    <m/>
    <m/>
  </r>
  <r>
    <x v="2583"/>
    <s v="AL-D007585"/>
    <x v="3"/>
    <s v="D007585"/>
    <s v="FLAVORED"/>
    <n v="7000"/>
    <n v="1.19"/>
    <x v="13"/>
    <x v="7"/>
    <s v="NoReplen"/>
    <x v="1"/>
    <x v="1"/>
    <s v="PRE 2023"/>
    <m/>
    <n v="5"/>
    <n v="148.75"/>
    <n v="396.27"/>
    <n v="-247.52"/>
    <n v="-0.62"/>
    <n v="29.75"/>
    <n v="4.76"/>
    <n v="23.8"/>
    <n v="-19.04"/>
    <n v="-0.8"/>
    <m/>
    <m/>
    <m/>
    <m/>
    <m/>
    <m/>
    <m/>
  </r>
  <r>
    <x v="2584"/>
    <s v="AL-A007585"/>
    <x v="2"/>
    <s v="A007585"/>
    <s v="FLAVORED"/>
    <n v="7000"/>
    <n v="14.99"/>
    <x v="13"/>
    <x v="3"/>
    <s v="NoReplen"/>
    <x v="1"/>
    <x v="3"/>
    <s v="PRE 2023"/>
    <m/>
    <n v="11"/>
    <n v="1648.9"/>
    <n v="14758.45"/>
    <n v="-13109.55"/>
    <n v="-0.89"/>
    <n v="149.9"/>
    <n v="359.76"/>
    <n v="3574.53"/>
    <n v="-3214.77"/>
    <n v="-0.9"/>
    <m/>
    <m/>
    <m/>
    <m/>
    <m/>
    <m/>
    <m/>
  </r>
  <r>
    <x v="2585"/>
    <s v="AL-A007046"/>
    <x v="2"/>
    <s v="A007046"/>
    <s v="FLAVORED"/>
    <n v="7000"/>
    <n v="14.99"/>
    <x v="7"/>
    <x v="3"/>
    <s v="NoReplen"/>
    <x v="1"/>
    <x v="3"/>
    <s v="PRE 2023"/>
    <m/>
    <n v="1"/>
    <n v="44.97"/>
    <n v="239.84"/>
    <n v="-194.87"/>
    <n v="-0.81"/>
    <n v="44.97"/>
    <n v="104.93"/>
    <n v="29.98"/>
    <n v="74.95"/>
    <n v="2.5"/>
    <m/>
    <m/>
    <m/>
    <m/>
    <m/>
    <m/>
    <m/>
  </r>
  <r>
    <x v="2586"/>
    <s v="AL-A007047"/>
    <x v="2"/>
    <s v="A007047"/>
    <s v="FLAVORED"/>
    <n v="7000"/>
    <n v="14.99"/>
    <x v="7"/>
    <x v="3"/>
    <s v="NoReplen"/>
    <x v="1"/>
    <x v="3"/>
    <s v="PRE 2023"/>
    <m/>
    <n v="0"/>
    <m/>
    <n v="149.9"/>
    <n v="-149.9"/>
    <n v="-1"/>
    <s v=""/>
    <n v="0"/>
    <n v="89.94"/>
    <n v="-89.94"/>
    <n v="-1"/>
    <m/>
    <m/>
    <m/>
    <m/>
    <m/>
    <m/>
    <m/>
  </r>
  <r>
    <x v="2587"/>
    <s v="AL-A005515"/>
    <x v="2"/>
    <s v="A005515"/>
    <n v="0"/>
    <n v="5000"/>
    <n v="53.99"/>
    <x v="6"/>
    <x v="6"/>
    <s v="Delisted"/>
    <x v="2"/>
    <x v="4"/>
    <s v="PRE 2023"/>
    <m/>
    <s v=""/>
    <m/>
    <n v="377.93"/>
    <n v="-377.93"/>
    <n v="-1"/>
    <s v=""/>
    <n v="0"/>
    <n v="323.94"/>
    <n v="-323.94"/>
    <n v="-1"/>
    <m/>
    <m/>
    <m/>
    <m/>
    <m/>
    <m/>
    <m/>
  </r>
  <r>
    <x v="2588"/>
    <s v="AL-F000255"/>
    <x v="5"/>
    <s v="F000255"/>
    <s v="BLENDED"/>
    <n v="1000"/>
    <n v="23.99"/>
    <x v="5"/>
    <x v="8"/>
    <s v="Replenish"/>
    <x v="1"/>
    <x v="2"/>
    <s v="PRE 2023"/>
    <m/>
    <n v="115"/>
    <n v="80198.570000000007"/>
    <n v="112537.09"/>
    <n v="-32338.52"/>
    <n v="-0.28999999999999998"/>
    <n v="697.37886956521743"/>
    <n v="8684.3799999999992"/>
    <n v="17224.82"/>
    <n v="-8540.44"/>
    <n v="-0.5"/>
    <m/>
    <m/>
    <m/>
    <m/>
    <m/>
    <m/>
    <m/>
  </r>
  <r>
    <x v="2589"/>
    <s v="AL-A004370"/>
    <x v="2"/>
    <s v="A004370"/>
    <n v="0"/>
    <n v="4000"/>
    <n v="15.59"/>
    <x v="8"/>
    <x v="3"/>
    <s v="SpecOrder"/>
    <x v="2"/>
    <x v="1"/>
    <s v="PRE 2023"/>
    <m/>
    <n v="1"/>
    <m/>
    <n v="712.01"/>
    <n v="-712.01"/>
    <n v="-1"/>
    <n v="0"/>
    <s v=""/>
    <s v=""/>
    <s v=""/>
    <s v=""/>
    <m/>
    <m/>
    <m/>
    <m/>
    <m/>
    <m/>
    <m/>
  </r>
  <r>
    <x v="2590"/>
    <s v="AL-A008252"/>
    <x v="2"/>
    <s v="A008252"/>
    <s v="STRAIGHT"/>
    <n v="8000"/>
    <n v="13.79"/>
    <x v="7"/>
    <x v="3"/>
    <s v="NoReplen"/>
    <x v="6"/>
    <x v="4"/>
    <s v="PRE 2023"/>
    <m/>
    <n v="1"/>
    <n v="248.22"/>
    <n v="229.88"/>
    <n v="18.34"/>
    <n v="0.08"/>
    <n v="248.22"/>
    <n v="0"/>
    <n v="45.98"/>
    <n v="-45.98"/>
    <n v="-1"/>
    <m/>
    <m/>
    <m/>
    <m/>
    <m/>
    <m/>
    <m/>
  </r>
  <r>
    <x v="2591"/>
    <s v="AL-A005355"/>
    <x v="2"/>
    <s v="A005355"/>
    <s v="STRAIGHT"/>
    <n v="5000"/>
    <n v="41.53"/>
    <x v="4"/>
    <x v="5"/>
    <s v="SpecOrder"/>
    <x v="2"/>
    <x v="2"/>
    <s v="PRE 2023"/>
    <m/>
    <n v="5"/>
    <n v="2574.86"/>
    <n v="5025.13"/>
    <n v="-2450.27"/>
    <n v="-0.49"/>
    <n v="514.97199999999998"/>
    <s v=""/>
    <s v=""/>
    <s v=""/>
    <s v=""/>
    <m/>
    <m/>
    <m/>
    <m/>
    <m/>
    <m/>
    <m/>
  </r>
  <r>
    <x v="2592"/>
    <s v="AL-A005347"/>
    <x v="2"/>
    <s v="A005347"/>
    <s v="STRAIGHT"/>
    <n v="5000"/>
    <n v="41.53"/>
    <x v="4"/>
    <x v="5"/>
    <s v="SpecOrder"/>
    <x v="2"/>
    <x v="2"/>
    <d v="2023-07-01T00:00:00"/>
    <m/>
    <n v="3"/>
    <n v="1370.49"/>
    <n v="4983.6000000000004"/>
    <n v="-3613.11"/>
    <n v="-0.73"/>
    <n v="456.83"/>
    <n v="747.54"/>
    <n v="249.18"/>
    <n v="498.36"/>
    <n v="2"/>
    <m/>
    <m/>
    <m/>
    <m/>
    <m/>
    <m/>
    <m/>
  </r>
  <r>
    <x v="2593"/>
    <s v="AL-A009353"/>
    <x v="2"/>
    <s v="A009353"/>
    <s v="STRAIGHT"/>
    <n v="9000"/>
    <n v="43.99"/>
    <x v="4"/>
    <x v="5"/>
    <s v="Allocated1"/>
    <x v="2"/>
    <x v="2"/>
    <s v="PRE 2023"/>
    <m/>
    <n v="0"/>
    <n v="8841.99"/>
    <n v="49540.38"/>
    <n v="-40698.39"/>
    <n v="-0.82"/>
    <s v=""/>
    <n v="7742.24"/>
    <n v="32718.3"/>
    <n v="-24976.06"/>
    <n v="-0.76"/>
    <m/>
    <m/>
    <m/>
    <m/>
    <m/>
    <m/>
    <m/>
  </r>
  <r>
    <x v="2594"/>
    <s v="AL-A007154"/>
    <x v="2"/>
    <s v="A007154"/>
    <s v="SINGLE MALT"/>
    <n v="7000"/>
    <n v="26.99"/>
    <x v="5"/>
    <x v="3"/>
    <s v="NoReplen"/>
    <x v="1"/>
    <x v="4"/>
    <s v="PRE 2023"/>
    <m/>
    <n v="2"/>
    <m/>
    <n v="80.97"/>
    <n v="-80.97"/>
    <n v="-1"/>
    <n v="0"/>
    <s v=""/>
    <s v=""/>
    <s v=""/>
    <s v=""/>
    <m/>
    <m/>
    <m/>
    <m/>
    <m/>
    <m/>
    <m/>
  </r>
  <r>
    <x v="2595"/>
    <s v="AL-A008253"/>
    <x v="2"/>
    <s v="A008253"/>
    <n v="0"/>
    <n v="8000"/>
    <n v="41.99"/>
    <x v="8"/>
    <x v="5"/>
    <s v="Replenish"/>
    <x v="6"/>
    <x v="2"/>
    <s v="PRE 2023"/>
    <m/>
    <n v="6"/>
    <n v="4115.0200000000004"/>
    <n v="3149.25"/>
    <n v="965.77"/>
    <n v="0.31"/>
    <n v="685.8366666666667"/>
    <n v="27839.37"/>
    <n v="22086.74"/>
    <n v="5752.63"/>
    <n v="0.26"/>
    <m/>
    <m/>
    <m/>
    <m/>
    <m/>
    <m/>
    <m/>
  </r>
  <r>
    <x v="2596"/>
    <s v="AL-A005258"/>
    <x v="2"/>
    <s v="A005258"/>
    <s v="FLAVORED"/>
    <n v="5000"/>
    <n v="7.47"/>
    <x v="7"/>
    <x v="9"/>
    <s v="Delisted"/>
    <x v="2"/>
    <x v="4"/>
    <s v="PRE 2023"/>
    <m/>
    <s v=""/>
    <m/>
    <n v="14.94"/>
    <n v="-14.94"/>
    <n v="-1"/>
    <s v=""/>
    <s v=""/>
    <s v=""/>
    <s v=""/>
    <s v=""/>
    <m/>
    <m/>
    <m/>
    <m/>
    <m/>
    <m/>
    <m/>
  </r>
  <r>
    <x v="2597"/>
    <s v="AL-F004043"/>
    <x v="5"/>
    <s v="F004043"/>
    <n v="0"/>
    <n v="4000"/>
    <n v="13.7"/>
    <x v="13"/>
    <x v="9"/>
    <s v="NoReplen"/>
    <x v="2"/>
    <x v="4"/>
    <s v="PRE 2023"/>
    <m/>
    <n v="1"/>
    <m/>
    <n v="13.7"/>
    <n v="-13.7"/>
    <n v="-1"/>
    <n v="0"/>
    <s v=""/>
    <s v=""/>
    <s v=""/>
    <s v=""/>
    <m/>
    <m/>
    <m/>
    <m/>
    <m/>
    <m/>
    <m/>
  </r>
  <r>
    <x v="2598"/>
    <s v="AL-B004043"/>
    <x v="6"/>
    <s v="B004043"/>
    <s v="STRAIGHT"/>
    <n v="4000"/>
    <n v="4.1900000000000004"/>
    <x v="13"/>
    <x v="8"/>
    <s v="NoReplen"/>
    <x v="2"/>
    <x v="4"/>
    <d v="2025-05-01T00:00:00"/>
    <m/>
    <s v=""/>
    <n v="20.2"/>
    <n v="4.04"/>
    <n v="16.16"/>
    <n v="4"/>
    <s v=""/>
    <s v=""/>
    <s v=""/>
    <s v=""/>
    <s v=""/>
    <m/>
    <m/>
    <m/>
    <m/>
    <m/>
    <m/>
    <m/>
  </r>
  <r>
    <x v="2599"/>
    <s v="AL-B005644"/>
    <x v="6"/>
    <s v="B005644"/>
    <s v="FLAVORED"/>
    <n v="5000"/>
    <n v="3.42"/>
    <x v="7"/>
    <x v="9"/>
    <s v="Delisted"/>
    <x v="2"/>
    <x v="4"/>
    <d v="2024-12-01T00:00:00"/>
    <m/>
    <s v=""/>
    <m/>
    <n v="0"/>
    <n v="0"/>
    <m/>
    <s v=""/>
    <s v=""/>
    <s v=""/>
    <s v=""/>
    <s v=""/>
    <m/>
    <m/>
    <m/>
    <m/>
    <m/>
    <m/>
    <m/>
  </r>
  <r>
    <x v="2600"/>
    <s v="AL-E000670"/>
    <x v="4"/>
    <s v="E000670"/>
    <s v="BLENDED"/>
    <n v="1000"/>
    <n v="35.299999999999997"/>
    <x v="5"/>
    <x v="3"/>
    <s v="Delisted"/>
    <x v="1"/>
    <x v="4"/>
    <s v="PRE 2023"/>
    <m/>
    <s v=""/>
    <n v="0"/>
    <m/>
    <n v="0"/>
    <m/>
    <s v=""/>
    <s v=""/>
    <s v=""/>
    <s v=""/>
    <s v=""/>
    <m/>
    <m/>
    <m/>
    <m/>
    <m/>
    <m/>
    <m/>
  </r>
  <r>
    <x v="2601"/>
    <s v="AL-F000670"/>
    <x v="5"/>
    <s v="F000670"/>
    <s v="BLENDED"/>
    <n v="1000"/>
    <n v="49.99"/>
    <x v="5"/>
    <x v="3"/>
    <s v="Replenish"/>
    <x v="1"/>
    <x v="2"/>
    <s v="PRE 2023"/>
    <m/>
    <n v="98"/>
    <n v="68786.240000000005"/>
    <n v="90881.82"/>
    <n v="-22095.58"/>
    <n v="-0.24"/>
    <n v="701.90040816326541"/>
    <n v="6098.78"/>
    <n v="7148.57"/>
    <n v="-1049.79"/>
    <n v="-0.15"/>
    <m/>
    <m/>
    <m/>
    <m/>
    <m/>
    <m/>
    <m/>
  </r>
  <r>
    <x v="2602"/>
    <s v="AL-C004818"/>
    <x v="7"/>
    <s v="C004818"/>
    <s v="BLENDED"/>
    <n v="4000"/>
    <n v="5.69"/>
    <x v="5"/>
    <x v="7"/>
    <s v="NoReplen"/>
    <x v="2"/>
    <x v="4"/>
    <s v="PRE 2023"/>
    <m/>
    <s v=""/>
    <n v="33.6"/>
    <n v="0"/>
    <n v="33.6"/>
    <m/>
    <s v=""/>
    <s v=""/>
    <s v=""/>
    <s v=""/>
    <s v=""/>
    <m/>
    <m/>
    <m/>
    <m/>
    <m/>
    <m/>
    <m/>
  </r>
  <r>
    <x v="2603"/>
    <s v="AL-A000670"/>
    <x v="2"/>
    <s v="A000670"/>
    <s v="BLENDED"/>
    <n v="1000"/>
    <n v="24.99"/>
    <x v="5"/>
    <x v="3"/>
    <s v="Replenish"/>
    <x v="1"/>
    <x v="2"/>
    <s v="PRE 2023"/>
    <m/>
    <n v="142"/>
    <n v="35885.64"/>
    <n v="40483.800000000003"/>
    <n v="-4598.16"/>
    <n v="-0.11"/>
    <n v="252.71577464788732"/>
    <n v="24840.06"/>
    <n v="26914.23"/>
    <n v="-2074.17"/>
    <n v="-0.08"/>
    <m/>
    <m/>
    <m/>
    <m/>
    <m/>
    <m/>
    <m/>
  </r>
  <r>
    <x v="2604"/>
    <s v="AL-B030034"/>
    <x v="6"/>
    <s v="B030034"/>
    <s v="STRAIGHT"/>
    <n v="30000"/>
    <n v="25.99"/>
    <x v="5"/>
    <x v="6"/>
    <s v="CGPO 1"/>
    <x v="3"/>
    <x v="2"/>
    <d v="2025-12-01T00:00:00"/>
    <m/>
    <n v="1"/>
    <n v="51.98"/>
    <m/>
    <n v="51.98"/>
    <m/>
    <n v="51.98"/>
    <s v=""/>
    <s v=""/>
    <s v=""/>
    <s v=""/>
    <m/>
    <m/>
    <m/>
    <m/>
    <m/>
    <m/>
    <m/>
  </r>
  <r>
    <x v="2605"/>
    <s v="AL-A007312"/>
    <x v="2"/>
    <s v="A007312"/>
    <s v="STRAIGHT"/>
    <n v="7000"/>
    <n v="32.99"/>
    <x v="4"/>
    <x v="5"/>
    <s v="Replenish"/>
    <x v="1"/>
    <x v="2"/>
    <s v="PRE 2023"/>
    <m/>
    <n v="50"/>
    <n v="26359.01"/>
    <n v="38746.199999999997"/>
    <n v="-12387.19"/>
    <n v="-0.32"/>
    <n v="527.18020000000001"/>
    <n v="19596.060000000001"/>
    <n v="22470.15"/>
    <n v="-2874.09"/>
    <n v="-0.13"/>
    <m/>
    <m/>
    <m/>
    <m/>
    <m/>
    <m/>
    <m/>
  </r>
  <r>
    <x v="2606"/>
    <s v="AL-A009727"/>
    <x v="2"/>
    <s v="A009727"/>
    <s v="STRAIGHT"/>
    <n v="9000"/>
    <n v="32.99"/>
    <x v="12"/>
    <x v="5"/>
    <s v="SpecOrder"/>
    <x v="2"/>
    <x v="2"/>
    <s v="PRE 2023"/>
    <m/>
    <n v="10"/>
    <n v="725.78"/>
    <n v="1187.6400000000001"/>
    <n v="-461.86"/>
    <n v="-0.39"/>
    <n v="72.578000000000003"/>
    <n v="1418.57"/>
    <n v="890.73"/>
    <n v="527.84"/>
    <n v="0.59"/>
    <m/>
    <m/>
    <m/>
    <m/>
    <m/>
    <m/>
    <m/>
  </r>
  <r>
    <x v="2607"/>
    <s v="AL-F005724"/>
    <x v="5"/>
    <s v="F005724"/>
    <s v="BLENDED"/>
    <n v="5000"/>
    <n v="13.79"/>
    <x v="5"/>
    <x v="8"/>
    <s v="NoReplen"/>
    <x v="2"/>
    <x v="4"/>
    <d v="2025-05-01T00:00:00"/>
    <m/>
    <s v=""/>
    <n v="13.79"/>
    <n v="68.95"/>
    <n v="-55.16"/>
    <n v="-0.8"/>
    <s v=""/>
    <s v=""/>
    <s v=""/>
    <s v=""/>
    <s v=""/>
    <m/>
    <m/>
    <m/>
    <m/>
    <m/>
    <m/>
    <m/>
  </r>
  <r>
    <x v="2608"/>
    <s v="AL-A010476"/>
    <x v="2"/>
    <s v="A010476"/>
    <s v="STRAIGHT"/>
    <n v="10000"/>
    <n v="119.99"/>
    <x v="11"/>
    <x v="4"/>
    <s v="Allocated1"/>
    <x v="3"/>
    <x v="3"/>
    <s v="PRE 2023"/>
    <m/>
    <s v=""/>
    <m/>
    <n v="119.99"/>
    <n v="-119.99"/>
    <n v="-1"/>
    <s v=""/>
    <s v=""/>
    <s v=""/>
    <s v=""/>
    <s v=""/>
    <m/>
    <m/>
    <m/>
    <m/>
    <m/>
    <m/>
    <m/>
  </r>
  <r>
    <x v="2609"/>
    <s v="AL-A001878"/>
    <x v="2"/>
    <s v="A001878"/>
    <s v="STRAIGHT"/>
    <n v="1000"/>
    <n v="7.79"/>
    <x v="2"/>
    <x v="8"/>
    <s v="NoReplen"/>
    <x v="1"/>
    <x v="3"/>
    <s v="PRE 2023"/>
    <m/>
    <s v=""/>
    <n v="15.58"/>
    <n v="8.99"/>
    <n v="6.59"/>
    <n v="0.73"/>
    <s v=""/>
    <s v=""/>
    <s v=""/>
    <s v=""/>
    <s v=""/>
    <m/>
    <m/>
    <m/>
    <m/>
    <m/>
    <m/>
    <m/>
  </r>
  <r>
    <x v="2610"/>
    <s v="AL-A010256"/>
    <x v="2"/>
    <s v="A010256"/>
    <s v="STRAIGHT"/>
    <n v="10000"/>
    <n v="35.090000000000003"/>
    <x v="11"/>
    <x v="5"/>
    <s v="NoReplen"/>
    <x v="2"/>
    <x v="4"/>
    <s v="PRE 2023"/>
    <m/>
    <s v=""/>
    <n v="70.180000000000007"/>
    <n v="70.180000000000007"/>
    <n v="0"/>
    <n v="0"/>
    <s v=""/>
    <s v=""/>
    <s v=""/>
    <s v=""/>
    <s v=""/>
    <m/>
    <m/>
    <m/>
    <m/>
    <m/>
    <m/>
    <m/>
  </r>
  <r>
    <x v="2611"/>
    <s v="AL-L010798"/>
    <x v="9"/>
    <s v="L010798"/>
    <s v="STRAIGHT"/>
    <n v="10000"/>
    <n v="79.989999999999995"/>
    <x v="4"/>
    <x v="6"/>
    <s v="Allocated1"/>
    <x v="3"/>
    <x v="2"/>
    <d v="2024-12-01T00:00:00"/>
    <m/>
    <s v=""/>
    <m/>
    <n v="17277.84"/>
    <n v="-17277.84"/>
    <n v="-1"/>
    <s v=""/>
    <n v="0"/>
    <n v="12398.45"/>
    <n v="-12398.45"/>
    <n v="-1"/>
    <m/>
    <m/>
    <m/>
    <m/>
    <m/>
    <m/>
    <m/>
  </r>
  <r>
    <x v="2612"/>
    <s v="AL-L007764"/>
    <x v="9"/>
    <s v="L007764"/>
    <s v="STRAIGHT"/>
    <n v="7000"/>
    <n v="36.99"/>
    <x v="4"/>
    <x v="5"/>
    <s v="Replenish"/>
    <x v="1"/>
    <x v="2"/>
    <d v="2023-12-01T00:00:00"/>
    <m/>
    <n v="131"/>
    <n v="96432.54"/>
    <n v="118436.25"/>
    <n v="-22003.71"/>
    <n v="-0.19"/>
    <n v="736.12625954198472"/>
    <n v="40097.64"/>
    <n v="54858.45"/>
    <n v="-14760.81"/>
    <n v="-0.27"/>
    <m/>
    <m/>
    <m/>
    <m/>
    <m/>
    <m/>
    <m/>
  </r>
  <r>
    <x v="2613"/>
    <s v="AL-L007765"/>
    <x v="9"/>
    <s v="L007765"/>
    <s v="STRAIGHT"/>
    <n v="7000"/>
    <n v="39.99"/>
    <x v="4"/>
    <x v="5"/>
    <s v="Replenish"/>
    <x v="1"/>
    <x v="2"/>
    <s v="PRE 2023"/>
    <m/>
    <n v="106"/>
    <n v="30390.06"/>
    <n v="36784.32"/>
    <n v="-6394.26"/>
    <n v="-0.17"/>
    <n v="286.69867924528302"/>
    <n v="20192.7"/>
    <n v="25150.47"/>
    <n v="-4957.7700000000004"/>
    <n v="-0.2"/>
    <m/>
    <m/>
    <m/>
    <m/>
    <m/>
    <m/>
    <m/>
  </r>
  <r>
    <x v="2614"/>
    <s v="AL-L070093"/>
    <x v="9"/>
    <s v="L070093"/>
    <s v="STRAIGHT"/>
    <n v="70000"/>
    <n v="36.99"/>
    <x v="12"/>
    <x v="5"/>
    <s v="Replenish"/>
    <x v="1"/>
    <x v="2"/>
    <d v="2023-11-01T00:00:00"/>
    <m/>
    <n v="97"/>
    <n v="29037.72"/>
    <n v="33919.35"/>
    <n v="-4881.63"/>
    <n v="-0.14000000000000001"/>
    <n v="299.35793814432992"/>
    <n v="18168.87"/>
    <n v="29651.7"/>
    <n v="-11482.83"/>
    <n v="-0.39"/>
    <m/>
    <m/>
    <m/>
    <m/>
    <m/>
    <m/>
    <m/>
  </r>
  <r>
    <x v="2615"/>
    <s v="AL-A070548"/>
    <x v="2"/>
    <s v="A070548"/>
    <s v="STRAIGHT"/>
    <n v="70000"/>
    <n v="69.989999999999995"/>
    <x v="4"/>
    <x v="6"/>
    <s v="NoReplen"/>
    <x v="1"/>
    <x v="2"/>
    <d v="2025-09-01T00:00:00"/>
    <m/>
    <n v="10"/>
    <n v="204790.74"/>
    <m/>
    <n v="204790.74"/>
    <m/>
    <n v="20479.074000000001"/>
    <n v="93856.59"/>
    <n v="0"/>
    <n v="93856.59"/>
    <n v="0"/>
    <m/>
    <m/>
    <m/>
    <m/>
    <m/>
    <m/>
    <m/>
  </r>
  <r>
    <x v="2616"/>
    <s v="AL-J007743"/>
    <x v="1"/>
    <s v="J007743"/>
    <n v="0"/>
    <n v="7000"/>
    <n v="2.99"/>
    <x v="1"/>
    <x v="1"/>
    <s v="NoReplen"/>
    <x v="1"/>
    <x v="1"/>
    <s v="PRE 2023"/>
    <m/>
    <n v="3"/>
    <n v="409.93"/>
    <n v="3996.99"/>
    <n v="-3587.06"/>
    <n v="-0.9"/>
    <n v="136.64333333333335"/>
    <n v="72.83"/>
    <n v="309.38"/>
    <n v="-236.55"/>
    <n v="-0.76"/>
    <m/>
    <m/>
    <m/>
    <m/>
    <m/>
    <m/>
    <m/>
  </r>
  <r>
    <x v="2617"/>
    <s v="AL-J007741"/>
    <x v="1"/>
    <s v="J007741"/>
    <n v="0"/>
    <n v="7000"/>
    <n v="7.79"/>
    <x v="1"/>
    <x v="1"/>
    <s v="NoReplen"/>
    <x v="1"/>
    <x v="1"/>
    <s v="PRE 2023"/>
    <m/>
    <n v="9"/>
    <n v="5328.36"/>
    <n v="16614.21"/>
    <n v="-11285.85"/>
    <n v="-0.68"/>
    <n v="592.04"/>
    <n v="2749.87"/>
    <n v="18056.099999999999"/>
    <n v="-15306.23"/>
    <n v="-0.85"/>
    <m/>
    <m/>
    <m/>
    <m/>
    <m/>
    <m/>
    <m/>
  </r>
  <r>
    <x v="2618"/>
    <s v="AL-L010556"/>
    <x v="9"/>
    <s v="L010556"/>
    <s v="STRAIGHT"/>
    <n v="10000"/>
    <n v="69.989999999999995"/>
    <x v="4"/>
    <x v="6"/>
    <s v="Allocated1"/>
    <x v="3"/>
    <x v="2"/>
    <s v="PRE 2023"/>
    <m/>
    <s v=""/>
    <n v="419.94"/>
    <m/>
    <n v="419.94"/>
    <m/>
    <s v=""/>
    <s v=""/>
    <s v=""/>
    <s v=""/>
    <s v=""/>
    <m/>
    <m/>
    <m/>
    <m/>
    <m/>
    <m/>
    <m/>
  </r>
  <r>
    <x v="2619"/>
    <s v="AL-J007935"/>
    <x v="1"/>
    <s v="J007935"/>
    <n v="0"/>
    <n v="7000"/>
    <n v="12.99"/>
    <x v="1"/>
    <x v="1"/>
    <s v="Replenish"/>
    <x v="1"/>
    <x v="2"/>
    <d v="2023-05-01T00:00:00"/>
    <m/>
    <n v="108"/>
    <n v="26844.400000000001"/>
    <n v="30626.400000000001"/>
    <n v="-3782"/>
    <n v="-0.12"/>
    <n v="248.55925925925928"/>
    <n v="33629.11"/>
    <n v="28053.62"/>
    <n v="5575.49"/>
    <n v="0.2"/>
    <m/>
    <m/>
    <m/>
    <m/>
    <m/>
    <m/>
    <m/>
  </r>
  <r>
    <x v="2620"/>
    <s v="AL-J007943"/>
    <x v="1"/>
    <s v="J007943"/>
    <n v="0"/>
    <n v="7000"/>
    <n v="12.99"/>
    <x v="1"/>
    <x v="1"/>
    <s v="Replenish"/>
    <x v="1"/>
    <x v="2"/>
    <d v="2023-05-01T00:00:00"/>
    <m/>
    <n v="123"/>
    <n v="37277.019999999997"/>
    <n v="43850.78"/>
    <n v="-6573.76"/>
    <n v="-0.15"/>
    <n v="303.06520325203252"/>
    <n v="51840.5"/>
    <n v="53451.14"/>
    <n v="-1610.64"/>
    <n v="-0.03"/>
    <m/>
    <m/>
    <m/>
    <m/>
    <m/>
    <m/>
    <m/>
  </r>
  <r>
    <x v="2621"/>
    <s v="AL-J070376"/>
    <x v="1"/>
    <s v="J070376"/>
    <n v="0"/>
    <n v="70000"/>
    <n v="16.989999999999998"/>
    <x v="1"/>
    <x v="1"/>
    <s v="Replenish"/>
    <x v="1"/>
    <x v="2"/>
    <d v="2025-05-01T00:00:00"/>
    <m/>
    <n v="42"/>
    <n v="14567.15"/>
    <n v="2310.64"/>
    <n v="12256.51"/>
    <n v="5.3"/>
    <n v="346.83690476190475"/>
    <n v="35812.29"/>
    <n v="11213.4"/>
    <n v="24598.89"/>
    <n v="2.19"/>
    <m/>
    <m/>
    <m/>
    <m/>
    <m/>
    <m/>
    <m/>
  </r>
  <r>
    <x v="2622"/>
    <s v="AL-J007742"/>
    <x v="1"/>
    <s v="J007742"/>
    <n v="0"/>
    <n v="7000"/>
    <n v="7.79"/>
    <x v="1"/>
    <x v="1"/>
    <s v="NoReplen"/>
    <x v="1"/>
    <x v="4"/>
    <s v="PRE 2023"/>
    <m/>
    <s v=""/>
    <m/>
    <n v="311.60000000000002"/>
    <n v="-311.60000000000002"/>
    <n v="-1"/>
    <s v=""/>
    <n v="0"/>
    <n v="93.48"/>
    <n v="-93.48"/>
    <n v="-1"/>
    <m/>
    <m/>
    <m/>
    <m/>
    <m/>
    <m/>
    <m/>
  </r>
  <r>
    <x v="2623"/>
    <s v="AL-J070189"/>
    <x v="1"/>
    <s v="J070189"/>
    <n v="0"/>
    <n v="70000"/>
    <n v="7.79"/>
    <x v="1"/>
    <x v="1"/>
    <s v="NoReplen"/>
    <x v="1"/>
    <x v="1"/>
    <d v="2024-07-01T00:00:00"/>
    <m/>
    <n v="48"/>
    <n v="9035.2999999999993"/>
    <n v="10494.57"/>
    <n v="-1459.27"/>
    <n v="-0.14000000000000001"/>
    <n v="188.23541666666665"/>
    <n v="5640.07"/>
    <n v="9947"/>
    <n v="-4306.93"/>
    <n v="-0.43"/>
    <m/>
    <m/>
    <m/>
    <m/>
    <m/>
    <m/>
    <m/>
  </r>
  <r>
    <x v="2624"/>
    <s v="AL-B031208"/>
    <x v="6"/>
    <s v="B031208"/>
    <s v="FLAVORED"/>
    <n v="30000"/>
    <n v="17.989999999999998"/>
    <x v="10"/>
    <x v="11"/>
    <s v="CGPO2"/>
    <x v="3"/>
    <x v="2"/>
    <s v=""/>
    <m/>
    <n v="5"/>
    <n v="287.83999999999997"/>
    <m/>
    <n v="287.83999999999997"/>
    <m/>
    <n v="57.567999999999998"/>
    <n v="665.63"/>
    <n v="0"/>
    <n v="665.63"/>
    <n v="0"/>
    <m/>
    <m/>
    <m/>
    <m/>
    <m/>
    <m/>
    <m/>
  </r>
  <r>
    <x v="2625"/>
    <s v="AL-D000306"/>
    <x v="3"/>
    <s v="D000306"/>
    <s v="STRAIGHT"/>
    <n v="1000"/>
    <n v="12.99"/>
    <x v="4"/>
    <x v="7"/>
    <s v="NoReplen"/>
    <x v="4"/>
    <x v="3"/>
    <s v="PRE 2023"/>
    <m/>
    <n v="3"/>
    <n v="805.38"/>
    <n v="9157.9500000000007"/>
    <n v="-8352.57"/>
    <n v="-0.91"/>
    <n v="268.45999999999998"/>
    <n v="64.95"/>
    <n v="701.46"/>
    <n v="-636.51"/>
    <n v="-0.91"/>
    <m/>
    <m/>
    <m/>
    <m/>
    <m/>
    <m/>
    <m/>
  </r>
  <r>
    <x v="2626"/>
    <s v="AL-A010289"/>
    <x v="2"/>
    <s v="A010289"/>
    <s v="STRAIGHT"/>
    <n v="10000"/>
    <n v="69.989999999999995"/>
    <x v="4"/>
    <x v="6"/>
    <s v="Allocated1"/>
    <x v="2"/>
    <x v="3"/>
    <d v="2025-12-01T00:00:00"/>
    <m/>
    <n v="2"/>
    <n v="69.989999999999995"/>
    <m/>
    <n v="69.989999999999995"/>
    <m/>
    <n v="34.994999999999997"/>
    <s v=""/>
    <s v=""/>
    <s v=""/>
    <s v=""/>
    <m/>
    <m/>
    <m/>
    <m/>
    <m/>
    <m/>
    <m/>
  </r>
  <r>
    <x v="2627"/>
    <s v="AL-L010596"/>
    <x v="9"/>
    <s v="L010596"/>
    <s v="STRAIGHT"/>
    <n v="10000"/>
    <n v="89.99"/>
    <x v="4"/>
    <x v="6"/>
    <s v="Allocated1"/>
    <x v="1"/>
    <x v="2"/>
    <d v="2023-07-01T00:00:00"/>
    <m/>
    <n v="6"/>
    <n v="24927.23"/>
    <n v="17368.07"/>
    <n v="7559.16"/>
    <n v="0.44"/>
    <n v="4154.538333333333"/>
    <n v="13588.49"/>
    <n v="11608.71"/>
    <n v="1979.78"/>
    <n v="0.17"/>
    <m/>
    <m/>
    <m/>
    <m/>
    <m/>
    <m/>
    <m/>
  </r>
  <r>
    <x v="2628"/>
    <s v="AL-L010592"/>
    <x v="9"/>
    <s v="L010592"/>
    <s v="STRAIGHT"/>
    <n v="10000"/>
    <n v="99.99"/>
    <x v="4"/>
    <x v="4"/>
    <s v="Allocated1"/>
    <x v="1"/>
    <x v="2"/>
    <d v="2023-07-01T00:00:00"/>
    <m/>
    <n v="6"/>
    <n v="32896.71"/>
    <n v="22997.7"/>
    <n v="9899.01"/>
    <n v="0.43"/>
    <n v="5482.7849999999999"/>
    <n v="21097.89"/>
    <n v="14898.51"/>
    <n v="6199.38"/>
    <n v="0.42"/>
    <m/>
    <m/>
    <m/>
    <m/>
    <m/>
    <m/>
    <m/>
  </r>
  <r>
    <x v="2629"/>
    <s v="AL-L010868"/>
    <x v="9"/>
    <s v="L010868"/>
    <s v="STRAIGHT"/>
    <n v="10000"/>
    <n v="149.99"/>
    <x v="4"/>
    <x v="4"/>
    <s v="Allocated1"/>
    <x v="1"/>
    <x v="2"/>
    <d v="2025-06-01T00:00:00"/>
    <m/>
    <n v="5"/>
    <n v="34647.69"/>
    <m/>
    <n v="34647.69"/>
    <m/>
    <n v="6929.5380000000005"/>
    <n v="16948.87"/>
    <n v="0"/>
    <n v="16948.87"/>
    <n v="0"/>
    <m/>
    <m/>
    <m/>
    <m/>
    <m/>
    <m/>
    <m/>
  </r>
  <r>
    <x v="2630"/>
    <s v="AL-E000305"/>
    <x v="4"/>
    <s v="E000305"/>
    <s v="STRAIGHT"/>
    <n v="1000"/>
    <n v="33.49"/>
    <x v="4"/>
    <x v="2"/>
    <s v="Replenish"/>
    <x v="1"/>
    <x v="2"/>
    <s v="PRE 2023"/>
    <m/>
    <n v="155"/>
    <n v="1203496.6399999999"/>
    <n v="1231025.42"/>
    <n v="-27528.78"/>
    <n v="-0.02"/>
    <n v="7764.4944516129026"/>
    <n v="2957635.86"/>
    <n v="3129171.64"/>
    <n v="-171535.78"/>
    <n v="-0.05"/>
    <m/>
    <m/>
    <m/>
    <m/>
    <m/>
    <m/>
    <m/>
  </r>
  <r>
    <x v="2631"/>
    <s v="AL-F000305"/>
    <x v="5"/>
    <s v="F000305"/>
    <s v="STRAIGHT"/>
    <n v="1000"/>
    <n v="52.99"/>
    <x v="4"/>
    <x v="2"/>
    <s v="Replenish"/>
    <x v="1"/>
    <x v="2"/>
    <s v="PRE 2023"/>
    <m/>
    <n v="159"/>
    <n v="3564753.12"/>
    <n v="3947608.63"/>
    <n v="-382855.51"/>
    <n v="-0.1"/>
    <n v="22419.830943396228"/>
    <n v="1732007.96"/>
    <n v="1731884.54"/>
    <n v="123.42"/>
    <n v="0"/>
    <m/>
    <m/>
    <m/>
    <m/>
    <m/>
    <m/>
    <m/>
  </r>
  <r>
    <x v="2632"/>
    <s v="AL-D000305"/>
    <x v="3"/>
    <s v="D000305"/>
    <s v="STRAIGHT"/>
    <n v="1000"/>
    <n v="2.19"/>
    <x v="4"/>
    <x v="7"/>
    <s v="Replenish"/>
    <x v="1"/>
    <x v="2"/>
    <s v="PRE 2023"/>
    <m/>
    <n v="159"/>
    <n v="254999.22"/>
    <n v="262092.63"/>
    <n v="-7093.41"/>
    <n v="-0.03"/>
    <n v="1603.768679245283"/>
    <n v="716526.39"/>
    <n v="725776.95"/>
    <n v="-9250.56"/>
    <n v="-0.01"/>
    <m/>
    <m/>
    <m/>
    <m/>
    <m/>
    <m/>
    <m/>
  </r>
  <r>
    <x v="2633"/>
    <s v="AL-G000305"/>
    <x v="8"/>
    <s v="G000305"/>
    <s v="STRAIGHT"/>
    <n v="1000"/>
    <n v="3.99"/>
    <x v="4"/>
    <x v="7"/>
    <s v="Replenish"/>
    <x v="1"/>
    <x v="2"/>
    <s v="PRE 2023"/>
    <m/>
    <n v="116"/>
    <n v="70998.06"/>
    <n v="71624.490000000005"/>
    <n v="-626.42999999999995"/>
    <n v="-0.01"/>
    <n v="612.05224137931032"/>
    <n v="163171.04999999999"/>
    <n v="164384.01"/>
    <n v="-1212.96"/>
    <n v="-0.01"/>
    <m/>
    <m/>
    <m/>
    <m/>
    <m/>
    <m/>
    <m/>
  </r>
  <r>
    <x v="2634"/>
    <s v="AL-C000305"/>
    <x v="7"/>
    <s v="C000305"/>
    <s v="STRAIGHT"/>
    <n v="1000"/>
    <n v="7.99"/>
    <x v="4"/>
    <x v="7"/>
    <s v="Replenish"/>
    <x v="1"/>
    <x v="2"/>
    <s v="PRE 2023"/>
    <m/>
    <n v="159"/>
    <n v="220052.59"/>
    <n v="230088.03"/>
    <n v="-10035.44"/>
    <n v="-0.04"/>
    <n v="1383.9785534591194"/>
    <n v="871197.64"/>
    <n v="873275.04"/>
    <n v="-2077.4"/>
    <n v="0"/>
    <m/>
    <m/>
    <m/>
    <m/>
    <m/>
    <m/>
    <m/>
  </r>
  <r>
    <x v="2635"/>
    <s v="AL-B000305"/>
    <x v="6"/>
    <s v="B000305"/>
    <s v="STRAIGHT"/>
    <n v="1000"/>
    <n v="13.99"/>
    <x v="4"/>
    <x v="2"/>
    <s v="Replenish"/>
    <x v="1"/>
    <x v="2"/>
    <s v="PRE 2023"/>
    <m/>
    <n v="159"/>
    <n v="779536.79"/>
    <n v="805068.54"/>
    <n v="-25531.75"/>
    <n v="-0.03"/>
    <n v="4902.7471069182393"/>
    <n v="1896722.23"/>
    <n v="1952094.65"/>
    <n v="-55372.42"/>
    <n v="-0.03"/>
    <m/>
    <m/>
    <m/>
    <m/>
    <m/>
    <m/>
    <m/>
  </r>
  <r>
    <x v="2636"/>
    <s v="AL-A000305"/>
    <x v="2"/>
    <s v="A000305"/>
    <s v="STRAIGHT"/>
    <n v="1000"/>
    <n v="26.99"/>
    <x v="4"/>
    <x v="2"/>
    <s v="Replenish"/>
    <x v="1"/>
    <x v="2"/>
    <s v="PRE 2023"/>
    <m/>
    <n v="159"/>
    <n v="1553277.82"/>
    <n v="1743759.02"/>
    <n v="-190481.2"/>
    <n v="-0.11"/>
    <n v="9769.0428930817616"/>
    <n v="2743927.7"/>
    <n v="2798612.71"/>
    <n v="-54685.01"/>
    <n v="-0.02"/>
    <m/>
    <m/>
    <m/>
    <m/>
    <m/>
    <m/>
    <m/>
  </r>
  <r>
    <x v="2637"/>
    <s v="AL-D070597"/>
    <x v="3"/>
    <s v="D070597"/>
    <s v="STRAIGHT"/>
    <n v="70000"/>
    <n v="8.49"/>
    <x v="4"/>
    <x v="7"/>
    <s v="Replenish"/>
    <x v="1"/>
    <x v="2"/>
    <d v="2025-09-16T00:00:00"/>
    <m/>
    <n v="103"/>
    <n v="40819.919999999998"/>
    <m/>
    <n v="40819.919999999998"/>
    <m/>
    <n v="396.30990291262134"/>
    <n v="10077.629999999999"/>
    <n v="0"/>
    <n v="10077.629999999999"/>
    <n v="0"/>
    <m/>
    <m/>
    <m/>
    <m/>
    <m/>
    <m/>
    <m/>
  </r>
  <r>
    <x v="2638"/>
    <s v="AL-A004217"/>
    <x v="2"/>
    <s v="A004217"/>
    <s v="STRAIGHT"/>
    <n v="4000"/>
    <n v="51.99"/>
    <x v="4"/>
    <x v="6"/>
    <s v="Barrel"/>
    <x v="2"/>
    <x v="2"/>
    <s v="PRE 2023"/>
    <m/>
    <n v="36"/>
    <n v="46842.99"/>
    <n v="102628.26"/>
    <n v="-55785.27"/>
    <n v="-0.54"/>
    <n v="1301.1941666666667"/>
    <n v="59424.57"/>
    <n v="12009.69"/>
    <n v="47414.879999999997"/>
    <n v="3.95"/>
    <m/>
    <m/>
    <m/>
    <m/>
    <m/>
    <m/>
    <m/>
  </r>
  <r>
    <x v="2639"/>
    <s v="AL-J070357"/>
    <x v="1"/>
    <s v="J070357"/>
    <n v="0"/>
    <n v="70000"/>
    <n v="12.99"/>
    <x v="1"/>
    <x v="1"/>
    <s v="NoReplen"/>
    <x v="1"/>
    <x v="3"/>
    <d v="2024-11-01T00:00:00"/>
    <m/>
    <n v="7"/>
    <n v="3572.25"/>
    <n v="11093.46"/>
    <n v="-7521.21"/>
    <n v="-0.68"/>
    <n v="510.32142857142856"/>
    <n v="935.28"/>
    <n v="46478.22"/>
    <n v="-45542.94"/>
    <n v="-0.98"/>
    <m/>
    <m/>
    <m/>
    <m/>
    <m/>
    <m/>
    <m/>
  </r>
  <r>
    <x v="2640"/>
    <s v="AL-J070592"/>
    <x v="1"/>
    <s v="J070592"/>
    <n v="0"/>
    <n v="70000"/>
    <n v="12.99"/>
    <x v="1"/>
    <x v="1"/>
    <s v="Replenish"/>
    <x v="1"/>
    <x v="2"/>
    <d v="2025-08-27T00:00:00"/>
    <m/>
    <n v="64"/>
    <n v="8508.4500000000007"/>
    <m/>
    <n v="8508.4500000000007"/>
    <m/>
    <n v="132.94453125000001"/>
    <n v="10327.049999999999"/>
    <n v="0"/>
    <n v="10327.049999999999"/>
    <n v="0"/>
    <m/>
    <m/>
    <m/>
    <m/>
    <m/>
    <m/>
    <m/>
  </r>
  <r>
    <x v="2641"/>
    <s v="AL-A007109"/>
    <x v="2"/>
    <s v="A007109"/>
    <s v="STRAIGHT"/>
    <n v="7000"/>
    <n v="26.99"/>
    <x v="4"/>
    <x v="2"/>
    <s v="Replenish"/>
    <x v="4"/>
    <x v="2"/>
    <s v="PRE 2023"/>
    <m/>
    <s v=""/>
    <n v="728.73"/>
    <m/>
    <n v="728.73"/>
    <m/>
    <s v=""/>
    <n v="80.97"/>
    <n v="0"/>
    <n v="80.97"/>
    <n v="0"/>
    <m/>
    <m/>
    <m/>
    <m/>
    <m/>
    <m/>
    <m/>
  </r>
  <r>
    <x v="2642"/>
    <s v="AL-E010701"/>
    <x v="4"/>
    <s v="E010701"/>
    <s v="STRAIGHT"/>
    <n v="10000"/>
    <n v="35.99"/>
    <x v="4"/>
    <x v="2"/>
    <s v="Allocated1"/>
    <x v="3"/>
    <x v="2"/>
    <d v="2024-07-01T00:00:00"/>
    <m/>
    <n v="6"/>
    <n v="1547.57"/>
    <n v="11732.74"/>
    <n v="-10185.17"/>
    <n v="-0.87"/>
    <n v="257.92833333333334"/>
    <n v="0"/>
    <n v="5686.42"/>
    <n v="-5686.42"/>
    <n v="-1"/>
    <m/>
    <m/>
    <m/>
    <m/>
    <m/>
    <m/>
    <m/>
  </r>
  <r>
    <x v="2643"/>
    <s v="AL-E010849"/>
    <x v="4"/>
    <s v="E010849"/>
    <s v="STRAIGHT"/>
    <n v="10000"/>
    <n v="35.99"/>
    <x v="4"/>
    <x v="2"/>
    <s v="Allocated1"/>
    <x v="3"/>
    <x v="2"/>
    <d v="2025-02-01T00:00:00"/>
    <m/>
    <n v="7"/>
    <n v="4606.72"/>
    <n v="11768.73"/>
    <n v="-7162.01"/>
    <n v="-0.61"/>
    <n v="658.10285714285715"/>
    <n v="395.89"/>
    <n v="755.79"/>
    <n v="-359.9"/>
    <n v="-0.48"/>
    <m/>
    <m/>
    <m/>
    <m/>
    <m/>
    <m/>
    <m/>
  </r>
  <r>
    <x v="2644"/>
    <s v="AL-U070584"/>
    <x v="11"/>
    <s v="U070584"/>
    <s v="STRAIGHT"/>
    <n v="70000"/>
    <n v="84.99"/>
    <x v="4"/>
    <x v="2"/>
    <s v="NoReplen"/>
    <x v="1"/>
    <x v="2"/>
    <d v="2025-07-30T00:00:00"/>
    <m/>
    <n v="43"/>
    <n v="66547.17"/>
    <m/>
    <n v="66547.17"/>
    <m/>
    <n v="1547.6086046511628"/>
    <n v="54393.599999999999"/>
    <n v="0"/>
    <n v="54393.599999999999"/>
    <n v="0"/>
    <m/>
    <m/>
    <m/>
    <m/>
    <m/>
    <m/>
    <m/>
  </r>
  <r>
    <x v="2645"/>
    <s v="AL-A010852"/>
    <x v="2"/>
    <s v="A010852"/>
    <s v="STRAIGHT"/>
    <n v="10000"/>
    <n v="67.989999999999995"/>
    <x v="4"/>
    <x v="6"/>
    <s v="Barrel"/>
    <x v="3"/>
    <x v="2"/>
    <d v="2024-12-01T00:00:00"/>
    <m/>
    <n v="23"/>
    <n v="13190.06"/>
    <n v="15093.78"/>
    <n v="-1903.72"/>
    <n v="-0.13"/>
    <n v="573.4808695652174"/>
    <n v="23864.49"/>
    <n v="12986.09"/>
    <n v="10878.4"/>
    <n v="0.84"/>
    <m/>
    <m/>
    <m/>
    <m/>
    <m/>
    <m/>
    <m/>
  </r>
  <r>
    <x v="2646"/>
    <s v="AL-A010850"/>
    <x v="2"/>
    <s v="A010850"/>
    <s v="STRAIGHT"/>
    <n v="10000"/>
    <n v="67.989999999999995"/>
    <x v="4"/>
    <x v="6"/>
    <s v="Barrel"/>
    <x v="3"/>
    <x v="2"/>
    <d v="2024-12-01T00:00:00"/>
    <m/>
    <n v="26"/>
    <n v="20261.02"/>
    <n v="5711.16"/>
    <n v="14549.86"/>
    <n v="2.5499999999999998"/>
    <n v="779.27"/>
    <n v="9654.58"/>
    <n v="407.94"/>
    <n v="9246.64"/>
    <n v="22.67"/>
    <m/>
    <m/>
    <m/>
    <m/>
    <m/>
    <m/>
    <m/>
  </r>
  <r>
    <x v="2647"/>
    <s v="AL-E001327"/>
    <x v="4"/>
    <s v="E001327"/>
    <s v="STRAIGHT"/>
    <n v="1000"/>
    <n v="174.99"/>
    <x v="4"/>
    <x v="4"/>
    <s v="Replenish"/>
    <x v="1"/>
    <x v="2"/>
    <s v="PRE 2023"/>
    <m/>
    <n v="77"/>
    <n v="74895.72"/>
    <n v="142340.57999999999"/>
    <n v="-67444.86"/>
    <n v="-0.47"/>
    <n v="972.67168831168829"/>
    <n v="47772.27"/>
    <n v="187112.58"/>
    <n v="-139340.31"/>
    <n v="-0.74"/>
    <m/>
    <m/>
    <m/>
    <m/>
    <m/>
    <m/>
    <m/>
  </r>
  <r>
    <x v="2648"/>
    <s v="AL-A001513"/>
    <x v="2"/>
    <s v="A001513"/>
    <s v="STRAIGHT"/>
    <n v="1000"/>
    <n v="67.989999999999995"/>
    <x v="4"/>
    <x v="6"/>
    <s v="Replenish"/>
    <x v="1"/>
    <x v="2"/>
    <s v="PRE 2023"/>
    <m/>
    <n v="69"/>
    <n v="123396.45"/>
    <n v="143973.4"/>
    <n v="-20576.95"/>
    <n v="-0.14000000000000001"/>
    <n v="1788.354347826087"/>
    <n v="76380.56"/>
    <n v="111142.47"/>
    <n v="-34761.910000000003"/>
    <n v="-0.31"/>
    <m/>
    <m/>
    <m/>
    <m/>
    <m/>
    <m/>
    <m/>
  </r>
  <r>
    <x v="2649"/>
    <s v="AL-E000205"/>
    <x v="4"/>
    <s v="E000205"/>
    <s v="STRAIGHT"/>
    <n v="1000"/>
    <n v="64.989999999999995"/>
    <x v="4"/>
    <x v="6"/>
    <s v="Replenish"/>
    <x v="1"/>
    <x v="2"/>
    <s v="PRE 2023"/>
    <m/>
    <n v="82"/>
    <n v="103074.14"/>
    <n v="128095.29"/>
    <n v="-25021.15"/>
    <n v="-0.2"/>
    <n v="1257.0017073170732"/>
    <n v="14752.73"/>
    <n v="13777.88"/>
    <n v="974.85"/>
    <n v="7.0000000000000007E-2"/>
    <m/>
    <m/>
    <m/>
    <m/>
    <m/>
    <m/>
    <m/>
  </r>
  <r>
    <x v="2650"/>
    <s v="AL-D030665"/>
    <x v="3"/>
    <s v="D030665"/>
    <s v="STRAIGHT"/>
    <n v="30000"/>
    <n v="3.19"/>
    <x v="4"/>
    <x v="7"/>
    <s v="CGPO2"/>
    <x v="3"/>
    <x v="2"/>
    <d v="2024-07-01T00:00:00"/>
    <m/>
    <n v="8"/>
    <m/>
    <n v="382.8"/>
    <n v="-382.8"/>
    <n v="-1"/>
    <n v="0"/>
    <n v="13972.2"/>
    <n v="4210.8"/>
    <n v="9761.4"/>
    <n v="2.3199999999999998"/>
    <m/>
    <m/>
    <m/>
    <m/>
    <m/>
    <m/>
    <m/>
  </r>
  <r>
    <x v="2651"/>
    <s v="AL-B000205"/>
    <x v="6"/>
    <s v="B000205"/>
    <s v="STRAIGHT"/>
    <n v="1000"/>
    <n v="25.99"/>
    <x v="4"/>
    <x v="6"/>
    <s v="Replenish"/>
    <x v="1"/>
    <x v="2"/>
    <s v="PRE 2023"/>
    <m/>
    <n v="75"/>
    <n v="52135.94"/>
    <n v="52941.63"/>
    <n v="-805.69"/>
    <n v="-0.02"/>
    <n v="695.14586666666673"/>
    <n v="30694.19"/>
    <n v="32799.379999999997"/>
    <n v="-2105.19"/>
    <n v="-0.06"/>
    <m/>
    <m/>
    <m/>
    <m/>
    <m/>
    <m/>
    <m/>
  </r>
  <r>
    <x v="2652"/>
    <s v="AL-A000205"/>
    <x v="2"/>
    <s v="A000205"/>
    <s v="STRAIGHT"/>
    <n v="1000"/>
    <n v="51.99"/>
    <x v="4"/>
    <x v="6"/>
    <s v="Replenish"/>
    <x v="1"/>
    <x v="2"/>
    <s v="PRE 2023"/>
    <m/>
    <n v="149"/>
    <n v="134050.04"/>
    <n v="139675.98000000001"/>
    <n v="-5625.94"/>
    <n v="-0.04"/>
    <n v="899.66469798657727"/>
    <n v="83208.399999999994"/>
    <n v="125118.16"/>
    <n v="-41909.760000000002"/>
    <n v="-0.33"/>
    <m/>
    <m/>
    <m/>
    <m/>
    <m/>
    <m/>
    <m/>
  </r>
  <r>
    <x v="2653"/>
    <s v="AL-A000288"/>
    <x v="2"/>
    <s v="A000288"/>
    <s v="STRAIGHT"/>
    <n v="1000"/>
    <n v="31.19"/>
    <x v="4"/>
    <x v="6"/>
    <s v="NoReplen"/>
    <x v="4"/>
    <x v="2"/>
    <d v="2023-12-01T00:00:00"/>
    <m/>
    <n v="0"/>
    <n v="20764.88"/>
    <n v="17930.53"/>
    <n v="2834.35"/>
    <n v="0.16"/>
    <s v=""/>
    <n v="16034.89"/>
    <n v="12789.54"/>
    <n v="3245.35"/>
    <n v="0.25"/>
    <m/>
    <m/>
    <m/>
    <m/>
    <m/>
    <m/>
    <m/>
  </r>
  <r>
    <x v="2654"/>
    <s v="AL-A001581"/>
    <x v="2"/>
    <s v="A001581"/>
    <s v="STRAIGHT"/>
    <n v="1000"/>
    <n v="51.99"/>
    <x v="12"/>
    <x v="6"/>
    <s v="Replenish"/>
    <x v="1"/>
    <x v="2"/>
    <s v="PRE 2023"/>
    <m/>
    <n v="44"/>
    <n v="18588.240000000002"/>
    <n v="16949.61"/>
    <n v="1638.63"/>
    <n v="0.1"/>
    <n v="422.46000000000004"/>
    <n v="14576.08"/>
    <n v="20030.03"/>
    <n v="-5453.95"/>
    <n v="-0.27"/>
    <m/>
    <m/>
    <m/>
    <m/>
    <m/>
    <m/>
    <m/>
  </r>
  <r>
    <x v="2655"/>
    <s v="AL-A010607"/>
    <x v="2"/>
    <s v="A010607"/>
    <s v="STRAIGHT"/>
    <n v="10000"/>
    <n v="67.989999999999995"/>
    <x v="12"/>
    <x v="6"/>
    <s v="Replenish"/>
    <x v="1"/>
    <x v="2"/>
    <d v="2023-11-01T00:00:00"/>
    <m/>
    <n v="21"/>
    <n v="27875.9"/>
    <n v="79344.33"/>
    <n v="-51468.43"/>
    <n v="-0.65"/>
    <n v="1327.4238095238095"/>
    <n v="10946.39"/>
    <n v="80636.14"/>
    <n v="-69689.75"/>
    <n v="-0.86"/>
    <m/>
    <m/>
    <m/>
    <m/>
    <m/>
    <m/>
    <m/>
  </r>
  <r>
    <x v="2656"/>
    <s v="AL-A010851"/>
    <x v="2"/>
    <s v="A010851"/>
    <s v="STRAIGHT"/>
    <n v="10000"/>
    <n v="51.99"/>
    <x v="12"/>
    <x v="6"/>
    <s v="Barrel"/>
    <x v="3"/>
    <x v="2"/>
    <d v="2025-05-01T00:00:00"/>
    <m/>
    <n v="29"/>
    <n v="21263.91"/>
    <n v="4003.23"/>
    <n v="17260.68"/>
    <n v="4.3099999999999996"/>
    <n v="733.23827586206892"/>
    <n v="22563.66"/>
    <n v="155.97"/>
    <n v="22407.69"/>
    <n v="143.66999999999999"/>
    <m/>
    <m/>
    <m/>
    <m/>
    <m/>
    <m/>
    <m/>
  </r>
  <r>
    <x v="2657"/>
    <s v="AL-D070512"/>
    <x v="3"/>
    <s v="D070512"/>
    <s v="FLAVORED"/>
    <n v="70000"/>
    <n v="2.19"/>
    <x v="4"/>
    <x v="7"/>
    <s v="Replenish"/>
    <x v="1"/>
    <x v="2"/>
    <d v="2025-08-01T00:00:00"/>
    <m/>
    <n v="132"/>
    <n v="90555.28"/>
    <m/>
    <n v="90555.28"/>
    <m/>
    <n v="686.02484848484846"/>
    <n v="177233.88"/>
    <n v="0"/>
    <n v="177233.88"/>
    <n v="0"/>
    <m/>
    <m/>
    <m/>
    <m/>
    <m/>
    <m/>
    <m/>
  </r>
  <r>
    <x v="2658"/>
    <s v="AL-A070512"/>
    <x v="2"/>
    <s v="A070512"/>
    <s v="FLAVORED"/>
    <n v="70000"/>
    <n v="26.99"/>
    <x v="4"/>
    <x v="2"/>
    <s v="Replenish"/>
    <x v="1"/>
    <x v="2"/>
    <d v="2025-08-01T00:00:00"/>
    <m/>
    <n v="151"/>
    <n v="392822.35"/>
    <m/>
    <n v="392822.35"/>
    <m/>
    <n v="2601.4725165562913"/>
    <n v="514875.19"/>
    <n v="0"/>
    <n v="514875.19"/>
    <n v="0"/>
    <m/>
    <m/>
    <m/>
    <m/>
    <m/>
    <m/>
    <m/>
  </r>
  <r>
    <x v="2659"/>
    <s v="AL-A000332"/>
    <x v="2"/>
    <s v="A000332"/>
    <s v="STRAIGHT"/>
    <n v="1000"/>
    <n v="26.99"/>
    <x v="4"/>
    <x v="2"/>
    <s v="Delisted"/>
    <x v="4"/>
    <x v="4"/>
    <s v="PRE 2023"/>
    <m/>
    <s v=""/>
    <m/>
    <n v="26.99"/>
    <n v="-26.99"/>
    <n v="-1"/>
    <s v=""/>
    <s v=""/>
    <s v=""/>
    <s v=""/>
    <s v=""/>
    <m/>
    <m/>
    <m/>
    <m/>
    <m/>
    <m/>
    <m/>
  </r>
  <r>
    <x v="2660"/>
    <s v="AL-L010984"/>
    <x v="9"/>
    <s v="L010984"/>
    <s v="STRAIGHT"/>
    <n v="10000"/>
    <n v="79.989999999999995"/>
    <x v="12"/>
    <x v="6"/>
    <s v="Allocated1"/>
    <x v="1"/>
    <x v="2"/>
    <d v="2025-10-30T00:00:00"/>
    <m/>
    <n v="0"/>
    <n v="15518.06"/>
    <m/>
    <n v="15518.06"/>
    <m/>
    <s v=""/>
    <n v="10958.63"/>
    <n v="0"/>
    <n v="10958.63"/>
    <n v="0"/>
    <m/>
    <m/>
    <m/>
    <m/>
    <m/>
    <m/>
    <m/>
  </r>
  <r>
    <x v="2661"/>
    <s v="AL-D007604"/>
    <x v="3"/>
    <s v="D007604"/>
    <s v="STRAIGHT"/>
    <n v="7000"/>
    <n v="4.79"/>
    <x v="4"/>
    <x v="7"/>
    <s v="NoReplen"/>
    <x v="4"/>
    <x v="1"/>
    <s v="PRE 2023"/>
    <m/>
    <n v="1"/>
    <n v="819.09"/>
    <n v="1615.35"/>
    <n v="-796.26"/>
    <n v="-0.49"/>
    <n v="819.09"/>
    <n v="210.76"/>
    <n v="239.7"/>
    <n v="-28.94"/>
    <n v="-0.12"/>
    <m/>
    <m/>
    <m/>
    <m/>
    <m/>
    <m/>
    <m/>
  </r>
  <r>
    <x v="2662"/>
    <s v="AL-E009754"/>
    <x v="4"/>
    <s v="E009754"/>
    <s v="FLAVORED"/>
    <n v="9000"/>
    <n v="33.49"/>
    <x v="4"/>
    <x v="2"/>
    <s v="Delisted"/>
    <x v="2"/>
    <x v="4"/>
    <d v="2025-02-01T00:00:00"/>
    <m/>
    <s v=""/>
    <m/>
    <n v="0"/>
    <n v="0"/>
    <m/>
    <s v=""/>
    <s v=""/>
    <s v=""/>
    <s v=""/>
    <s v=""/>
    <m/>
    <m/>
    <m/>
    <m/>
    <m/>
    <m/>
    <m/>
  </r>
  <r>
    <x v="2663"/>
    <s v="AL-D007196"/>
    <x v="3"/>
    <s v="D007196"/>
    <s v="FLAVORED"/>
    <n v="7000"/>
    <n v="1.49"/>
    <x v="4"/>
    <x v="7"/>
    <s v="NoReplen"/>
    <x v="1"/>
    <x v="1"/>
    <s v="PRE 2023"/>
    <m/>
    <n v="2"/>
    <n v="816.13"/>
    <n v="776.15"/>
    <n v="39.979999999999997"/>
    <n v="0.05"/>
    <n v="408.065"/>
    <n v="0"/>
    <n v="76.650000000000006"/>
    <n v="-76.650000000000006"/>
    <n v="-1"/>
    <m/>
    <m/>
    <m/>
    <m/>
    <m/>
    <m/>
    <m/>
  </r>
  <r>
    <x v="2664"/>
    <s v="AL-A007196"/>
    <x v="2"/>
    <s v="A007196"/>
    <s v="FLAVORED"/>
    <n v="7000"/>
    <n v="26.99"/>
    <x v="4"/>
    <x v="2"/>
    <s v="Replenish"/>
    <x v="1"/>
    <x v="2"/>
    <s v="PRE 2023"/>
    <m/>
    <n v="146"/>
    <n v="115159.6"/>
    <n v="139595.29"/>
    <n v="-24435.69"/>
    <n v="-0.18"/>
    <n v="788.76438356164385"/>
    <n v="145659.82"/>
    <n v="152718.35"/>
    <n v="-7058.53"/>
    <n v="-0.05"/>
    <m/>
    <m/>
    <m/>
    <m/>
    <m/>
    <m/>
    <m/>
  </r>
  <r>
    <x v="2665"/>
    <s v="AL-B007196"/>
    <x v="6"/>
    <s v="B007196"/>
    <s v="FLAVORED"/>
    <n v="7000"/>
    <n v="13.99"/>
    <x v="4"/>
    <x v="2"/>
    <s v="Replenish"/>
    <x v="1"/>
    <x v="2"/>
    <s v="PRE 2023"/>
    <m/>
    <n v="96"/>
    <n v="26161.3"/>
    <n v="33617.97"/>
    <n v="-7456.67"/>
    <n v="-0.22"/>
    <n v="272.51354166666664"/>
    <n v="49020.959999999999"/>
    <n v="52868.21"/>
    <n v="-3847.25"/>
    <n v="-7.0000000000000007E-2"/>
    <m/>
    <m/>
    <m/>
    <m/>
    <m/>
    <m/>
    <m/>
  </r>
  <r>
    <x v="2666"/>
    <s v="AL-B009754"/>
    <x v="6"/>
    <s v="B009754"/>
    <s v="FLAVORED"/>
    <n v="9000"/>
    <n v="13.49"/>
    <x v="4"/>
    <x v="2"/>
    <s v="Delisted"/>
    <x v="2"/>
    <x v="4"/>
    <d v="2025-07-01T00:00:00"/>
    <m/>
    <s v=""/>
    <n v="0"/>
    <m/>
    <n v="0"/>
    <m/>
    <s v=""/>
    <s v=""/>
    <s v=""/>
    <s v=""/>
    <s v=""/>
    <m/>
    <m/>
    <m/>
    <m/>
    <m/>
    <m/>
    <m/>
  </r>
  <r>
    <x v="2667"/>
    <s v="AL-E008060"/>
    <x v="4"/>
    <s v="E008060"/>
    <s v="STRAIGHT"/>
    <n v="8000"/>
    <n v="33.49"/>
    <x v="4"/>
    <x v="2"/>
    <s v="Replenish"/>
    <x v="6"/>
    <x v="2"/>
    <s v="PRE 2023"/>
    <m/>
    <n v="6"/>
    <n v="971.21"/>
    <n v="2913.63"/>
    <n v="-1942.42"/>
    <n v="-0.67"/>
    <n v="161.86833333333334"/>
    <n v="29136.3"/>
    <n v="17716.21"/>
    <n v="11420.09"/>
    <n v="0.64"/>
    <m/>
    <m/>
    <m/>
    <m/>
    <m/>
    <m/>
    <m/>
  </r>
  <r>
    <x v="2668"/>
    <s v="AL-D004238"/>
    <x v="3"/>
    <s v="D004238"/>
    <s v="FLAVORED"/>
    <n v="4000"/>
    <n v="1.19"/>
    <x v="4"/>
    <x v="7"/>
    <s v="NoReplen"/>
    <x v="2"/>
    <x v="1"/>
    <s v="PRE 2023"/>
    <m/>
    <n v="11"/>
    <n v="881.79"/>
    <n v="860.23"/>
    <n v="21.56"/>
    <n v="0.03"/>
    <n v="80.162727272727267"/>
    <n v="23.8"/>
    <n v="115.28"/>
    <n v="-91.48"/>
    <n v="-0.79"/>
    <m/>
    <m/>
    <m/>
    <m/>
    <m/>
    <m/>
    <m/>
  </r>
  <r>
    <x v="2669"/>
    <s v="AL-C004238"/>
    <x v="7"/>
    <s v="C004238"/>
    <s v="FLAVORED"/>
    <n v="4000"/>
    <n v="4.79"/>
    <x v="4"/>
    <x v="7"/>
    <s v="NoReplen"/>
    <x v="2"/>
    <x v="4"/>
    <s v="PRE 2023"/>
    <m/>
    <s v=""/>
    <n v="23.95"/>
    <n v="73.48"/>
    <n v="-49.53"/>
    <n v="-0.67"/>
    <s v=""/>
    <s v=""/>
    <s v=""/>
    <s v=""/>
    <s v=""/>
    <m/>
    <m/>
    <m/>
    <m/>
    <m/>
    <m/>
    <m/>
  </r>
  <r>
    <x v="2670"/>
    <s v="AL-B001453"/>
    <x v="6"/>
    <s v="B001453"/>
    <s v="FLAVORED"/>
    <n v="1000"/>
    <n v="13.99"/>
    <x v="4"/>
    <x v="2"/>
    <s v="Replenish"/>
    <x v="1"/>
    <x v="2"/>
    <s v="PRE 2023"/>
    <m/>
    <n v="151"/>
    <n v="51385.27"/>
    <n v="56099.9"/>
    <n v="-4714.63"/>
    <n v="-0.08"/>
    <n v="340.29980132450328"/>
    <n v="79980.83"/>
    <n v="84065.91"/>
    <n v="-4085.08"/>
    <n v="-0.05"/>
    <m/>
    <m/>
    <m/>
    <m/>
    <m/>
    <m/>
    <m/>
  </r>
  <r>
    <x v="2671"/>
    <s v="AL-A001453"/>
    <x v="2"/>
    <s v="A001453"/>
    <s v="FLAVORED"/>
    <n v="1000"/>
    <n v="26.99"/>
    <x v="4"/>
    <x v="2"/>
    <s v="Replenish"/>
    <x v="1"/>
    <x v="2"/>
    <s v="PRE 2023"/>
    <m/>
    <n v="154"/>
    <n v="129250.3"/>
    <n v="152088.59"/>
    <n v="-22838.29"/>
    <n v="-0.15"/>
    <n v="839.28766233766237"/>
    <n v="194618.96"/>
    <n v="248819.31"/>
    <n v="-54200.35"/>
    <n v="-0.22"/>
    <m/>
    <m/>
    <m/>
    <m/>
    <m/>
    <m/>
    <m/>
  </r>
  <r>
    <x v="2672"/>
    <s v="AL-E000361"/>
    <x v="4"/>
    <s v="E000361"/>
    <s v="FLAVORED"/>
    <n v="1000"/>
    <n v="33.49"/>
    <x v="4"/>
    <x v="2"/>
    <s v="Replenish"/>
    <x v="1"/>
    <x v="2"/>
    <s v="PRE 2023"/>
    <m/>
    <n v="105"/>
    <n v="150939.43"/>
    <n v="182654.46"/>
    <n v="-31715.03"/>
    <n v="-0.17"/>
    <n v="1437.518380952381"/>
    <n v="72103.97"/>
    <n v="97824.29"/>
    <n v="-25720.32"/>
    <n v="-0.26"/>
    <m/>
    <m/>
    <m/>
    <m/>
    <m/>
    <m/>
    <m/>
  </r>
  <r>
    <x v="2673"/>
    <s v="AL-F000361"/>
    <x v="5"/>
    <s v="F000361"/>
    <s v="FLAVORED"/>
    <n v="1000"/>
    <n v="52.99"/>
    <x v="4"/>
    <x v="2"/>
    <s v="Replenish"/>
    <x v="1"/>
    <x v="2"/>
    <s v="PRE 2023"/>
    <m/>
    <n v="152"/>
    <n v="285152.49"/>
    <n v="298110.56"/>
    <n v="-12958.07"/>
    <n v="-0.04"/>
    <n v="1876.0032236842105"/>
    <n v="132616.65"/>
    <n v="142386.64000000001"/>
    <n v="-9769.99"/>
    <n v="-7.0000000000000007E-2"/>
    <m/>
    <m/>
    <m/>
    <m/>
    <m/>
    <m/>
    <m/>
  </r>
  <r>
    <x v="2674"/>
    <s v="AL-D000361"/>
    <x v="3"/>
    <s v="D000361"/>
    <s v="STRAIGHT"/>
    <n v="1000"/>
    <n v="2.19"/>
    <x v="4"/>
    <x v="7"/>
    <s v="Replenish"/>
    <x v="1"/>
    <x v="2"/>
    <s v="PRE 2023"/>
    <m/>
    <n v="137"/>
    <n v="34545.06"/>
    <n v="44890.62"/>
    <n v="-10345.56"/>
    <n v="-0.23"/>
    <n v="252.15372262773721"/>
    <n v="168754.83"/>
    <n v="118531.56"/>
    <n v="50223.27"/>
    <n v="0.42"/>
    <m/>
    <m/>
    <m/>
    <m/>
    <m/>
    <m/>
    <m/>
  </r>
  <r>
    <x v="2675"/>
    <s v="AL-C000361"/>
    <x v="7"/>
    <s v="C000361"/>
    <s v="STRAIGHT"/>
    <n v="1000"/>
    <n v="7.99"/>
    <x v="4"/>
    <x v="7"/>
    <s v="Replenish"/>
    <x v="1"/>
    <x v="2"/>
    <s v="PRE 2023"/>
    <m/>
    <n v="132"/>
    <n v="44823.9"/>
    <n v="45471.09"/>
    <n v="-647.19000000000005"/>
    <n v="-0.01"/>
    <n v="339.57499999999999"/>
    <n v="158217.98000000001"/>
    <n v="157458.93"/>
    <n v="759.05"/>
    <n v="0"/>
    <m/>
    <m/>
    <m/>
    <m/>
    <m/>
    <m/>
    <m/>
  </r>
  <r>
    <x v="2676"/>
    <s v="AL-B000361"/>
    <x v="6"/>
    <s v="B000361"/>
    <s v="FLAVORED"/>
    <n v="1000"/>
    <n v="13.99"/>
    <x v="4"/>
    <x v="2"/>
    <s v="Replenish"/>
    <x v="1"/>
    <x v="2"/>
    <s v="PRE 2023"/>
    <m/>
    <n v="159"/>
    <n v="182919.25"/>
    <n v="198252.29"/>
    <n v="-15333.04"/>
    <n v="-0.08"/>
    <n v="1150.4355345911949"/>
    <n v="478024.31"/>
    <n v="524960.76"/>
    <n v="-46936.45"/>
    <n v="-0.09"/>
    <m/>
    <m/>
    <m/>
    <m/>
    <m/>
    <m/>
    <m/>
  </r>
  <r>
    <x v="2677"/>
    <s v="AL-A000361"/>
    <x v="2"/>
    <s v="A000361"/>
    <s v="STRAIGHT"/>
    <n v="1000"/>
    <n v="26.99"/>
    <x v="4"/>
    <x v="2"/>
    <s v="Replenish"/>
    <x v="1"/>
    <x v="2"/>
    <s v="PRE 2023"/>
    <m/>
    <n v="158"/>
    <n v="343096.73"/>
    <n v="385290.57"/>
    <n v="-42193.84"/>
    <n v="-0.11"/>
    <n v="2171.4982911392403"/>
    <n v="647772.86"/>
    <n v="688926.86"/>
    <n v="-41154"/>
    <n v="-0.06"/>
    <m/>
    <m/>
    <m/>
    <m/>
    <m/>
    <m/>
    <m/>
  </r>
  <r>
    <x v="2678"/>
    <s v="AL-A007300"/>
    <x v="2"/>
    <s v="A007300"/>
    <s v="FLAVORED"/>
    <n v="7000"/>
    <n v="26.99"/>
    <x v="4"/>
    <x v="2"/>
    <s v="NoReplen"/>
    <x v="4"/>
    <x v="2"/>
    <s v="PRE 2023"/>
    <m/>
    <n v="3"/>
    <n v="9608.42"/>
    <n v="33390.61"/>
    <n v="-23782.19"/>
    <n v="-0.71"/>
    <n v="3202.8066666666668"/>
    <n v="6895.44"/>
    <n v="12928.21"/>
    <n v="-6032.77"/>
    <n v="-0.47"/>
    <m/>
    <m/>
    <m/>
    <m/>
    <m/>
    <m/>
    <m/>
  </r>
  <r>
    <x v="2679"/>
    <s v="AL-D001834"/>
    <x v="3"/>
    <s v="D001834"/>
    <s v="STRAIGHT"/>
    <n v="1000"/>
    <n v="1.19"/>
    <x v="12"/>
    <x v="7"/>
    <s v="NoReplen"/>
    <x v="1"/>
    <x v="1"/>
    <s v="PRE 2023"/>
    <m/>
    <n v="5"/>
    <n v="262.99"/>
    <n v="396.27"/>
    <n v="-133.28"/>
    <n v="-0.34"/>
    <n v="52.597999999999999"/>
    <n v="0"/>
    <n v="23.8"/>
    <n v="-23.8"/>
    <n v="-1"/>
    <m/>
    <m/>
    <m/>
    <m/>
    <m/>
    <m/>
    <m/>
  </r>
  <r>
    <x v="2680"/>
    <s v="AL-A001834"/>
    <x v="2"/>
    <s v="A001834"/>
    <s v="STRAIGHT"/>
    <n v="1000"/>
    <n v="16.79"/>
    <x v="12"/>
    <x v="3"/>
    <s v="NoReplen"/>
    <x v="1"/>
    <x v="3"/>
    <s v="PRE 2023"/>
    <m/>
    <s v=""/>
    <n v="151.11000000000001"/>
    <n v="2199.4899999999998"/>
    <n v="-2048.38"/>
    <n v="-0.93"/>
    <s v=""/>
    <n v="0"/>
    <n v="419.75"/>
    <n v="-419.75"/>
    <n v="-1"/>
    <m/>
    <m/>
    <m/>
    <m/>
    <m/>
    <m/>
    <m/>
  </r>
  <r>
    <x v="2681"/>
    <s v="AL-A000308"/>
    <x v="2"/>
    <s v="A000308"/>
    <s v="STRAIGHT"/>
    <n v="1000"/>
    <n v="26.99"/>
    <x v="4"/>
    <x v="2"/>
    <s v="NoReplen"/>
    <x v="1"/>
    <x v="2"/>
    <d v="2024-07-01T00:00:00"/>
    <m/>
    <n v="52"/>
    <n v="36998.99"/>
    <n v="55185.06"/>
    <n v="-18186.07"/>
    <n v="-0.33"/>
    <n v="711.51903846153846"/>
    <n v="1799.32"/>
    <n v="4164.3999999999996"/>
    <n v="-2365.08"/>
    <n v="-0.56999999999999995"/>
    <m/>
    <m/>
    <m/>
    <m/>
    <m/>
    <m/>
    <m/>
  </r>
  <r>
    <x v="2682"/>
    <s v="AL-A001396"/>
    <x v="2"/>
    <s v="A001396"/>
    <s v="STRAIGHT"/>
    <n v="1000"/>
    <n v="21.99"/>
    <x v="1"/>
    <x v="10"/>
    <s v="NoReplen"/>
    <x v="1"/>
    <x v="2"/>
    <s v="PRE 2023"/>
    <m/>
    <n v="108"/>
    <n v="92522.41"/>
    <n v="88877.58"/>
    <n v="3644.83"/>
    <n v="0.04"/>
    <n v="856.68898148148151"/>
    <n v="80089.75"/>
    <n v="100510.29"/>
    <n v="-20420.54"/>
    <n v="-0.2"/>
    <m/>
    <m/>
    <m/>
    <m/>
    <m/>
    <m/>
    <m/>
  </r>
  <r>
    <x v="2683"/>
    <s v="AL-D007487"/>
    <x v="3"/>
    <s v="D007487"/>
    <s v="STRAIGHT"/>
    <n v="7000"/>
    <n v="47.99"/>
    <x v="4"/>
    <x v="7"/>
    <s v="NoReplen"/>
    <x v="4"/>
    <x v="1"/>
    <s v="PRE 2023"/>
    <m/>
    <n v="1"/>
    <n v="-47.99"/>
    <m/>
    <n v="-47.99"/>
    <m/>
    <n v="-47.99"/>
    <s v=""/>
    <s v=""/>
    <s v=""/>
    <s v=""/>
    <m/>
    <m/>
    <m/>
    <m/>
    <m/>
    <m/>
    <m/>
  </r>
  <r>
    <x v="2684"/>
    <s v="AL-A001511"/>
    <x v="2"/>
    <s v="A001511"/>
    <s v="STRAIGHT"/>
    <n v="1000"/>
    <n v="16.190000000000001"/>
    <x v="4"/>
    <x v="2"/>
    <s v="NoReplen"/>
    <x v="4"/>
    <x v="2"/>
    <s v="PRE 2023"/>
    <m/>
    <n v="2"/>
    <n v="139105.82999999999"/>
    <n v="135807.42000000001"/>
    <n v="3298.41"/>
    <n v="0.02"/>
    <n v="69552.914999999994"/>
    <n v="101426.89"/>
    <n v="104287.36"/>
    <n v="-2860.47"/>
    <n v="-0.03"/>
    <m/>
    <m/>
    <m/>
    <m/>
    <m/>
    <m/>
    <m/>
  </r>
  <r>
    <x v="2685"/>
    <s v="AL-A001282"/>
    <x v="2"/>
    <s v="A001282"/>
    <n v="0"/>
    <n v="1000"/>
    <n v="14.39"/>
    <x v="8"/>
    <x v="3"/>
    <s v="Delisted"/>
    <x v="1"/>
    <x v="4"/>
    <s v="PRE 2023"/>
    <m/>
    <s v=""/>
    <m/>
    <n v="115.12"/>
    <n v="-115.12"/>
    <n v="-1"/>
    <s v=""/>
    <s v=""/>
    <s v=""/>
    <s v=""/>
    <s v=""/>
    <m/>
    <m/>
    <m/>
    <m/>
    <m/>
    <m/>
    <m/>
  </r>
  <r>
    <x v="2686"/>
    <s v="AL-A001654"/>
    <x v="2"/>
    <s v="A001654"/>
    <n v="0"/>
    <n v="1000"/>
    <n v="24.99"/>
    <x v="8"/>
    <x v="2"/>
    <s v="Replenish"/>
    <x v="1"/>
    <x v="2"/>
    <s v="PRE 2023"/>
    <m/>
    <n v="106"/>
    <n v="48020.54"/>
    <n v="57517.77"/>
    <n v="-9497.23"/>
    <n v="-0.17"/>
    <n v="453.02396226415095"/>
    <n v="28214.560000000001"/>
    <n v="32849.760000000002"/>
    <n v="-4635.2"/>
    <n v="-0.14000000000000001"/>
    <m/>
    <m/>
    <m/>
    <m/>
    <m/>
    <m/>
    <m/>
  </r>
  <r>
    <x v="2687"/>
    <s v="AL-D001763"/>
    <x v="3"/>
    <s v="D001763"/>
    <n v="0"/>
    <n v="1000"/>
    <n v="1.31"/>
    <x v="8"/>
    <x v="7"/>
    <s v="Delisted"/>
    <x v="1"/>
    <x v="4"/>
    <s v="PRE 2023"/>
    <m/>
    <s v=""/>
    <m/>
    <n v="7.86"/>
    <n v="-7.86"/>
    <n v="-1"/>
    <s v=""/>
    <s v=""/>
    <s v=""/>
    <s v=""/>
    <s v=""/>
    <m/>
    <m/>
    <m/>
    <m/>
    <m/>
    <m/>
    <m/>
  </r>
  <r>
    <x v="2688"/>
    <s v="AL-A001763"/>
    <x v="2"/>
    <s v="A001763"/>
    <n v="0"/>
    <n v="1000"/>
    <n v="24.99"/>
    <x v="8"/>
    <x v="2"/>
    <s v="Replenish"/>
    <x v="1"/>
    <x v="2"/>
    <s v="PRE 2023"/>
    <m/>
    <n v="107"/>
    <n v="20726.59"/>
    <n v="23515.47"/>
    <n v="-2788.88"/>
    <n v="-0.12"/>
    <n v="193.70644859813083"/>
    <n v="18626.419999999998"/>
    <n v="20678.669999999998"/>
    <n v="-2052.25"/>
    <n v="-0.1"/>
    <m/>
    <m/>
    <m/>
    <m/>
    <m/>
    <m/>
    <m/>
  </r>
  <r>
    <x v="2689"/>
    <s v="AL-A010379"/>
    <x v="2"/>
    <s v="A010379"/>
    <s v="STRAIGHT"/>
    <n v="10000"/>
    <n v="99.99"/>
    <x v="4"/>
    <x v="6"/>
    <s v="Allocated1"/>
    <x v="2"/>
    <x v="2"/>
    <s v="PRE 2023"/>
    <m/>
    <n v="1"/>
    <n v="199.98"/>
    <n v="499.95"/>
    <n v="-299.97000000000003"/>
    <n v="-0.6"/>
    <n v="199.98"/>
    <n v="299.97000000000003"/>
    <n v="599.94000000000005"/>
    <n v="-299.97000000000003"/>
    <n v="-0.5"/>
    <m/>
    <m/>
    <m/>
    <m/>
    <m/>
    <m/>
    <m/>
  </r>
  <r>
    <x v="2690"/>
    <s v="AL-A010634"/>
    <x v="2"/>
    <s v="A010634"/>
    <s v="STRAIGHT"/>
    <n v="10000"/>
    <n v="209.99"/>
    <x v="4"/>
    <x v="4"/>
    <s v="NoReplen"/>
    <x v="1"/>
    <x v="2"/>
    <d v="2023-12-01T00:00:00"/>
    <m/>
    <s v=""/>
    <m/>
    <n v="419.98"/>
    <n v="-419.98"/>
    <n v="-1"/>
    <s v=""/>
    <n v="0"/>
    <n v="839.96"/>
    <n v="-839.96"/>
    <n v="-1"/>
    <m/>
    <m/>
    <m/>
    <m/>
    <m/>
    <m/>
    <m/>
  </r>
  <r>
    <x v="2691"/>
    <s v="AL-F007074"/>
    <x v="5"/>
    <s v="F007074"/>
    <n v="0"/>
    <n v="7000"/>
    <n v="19.989999999999998"/>
    <x v="1"/>
    <x v="10"/>
    <s v="NoReplen"/>
    <x v="1"/>
    <x v="3"/>
    <d v="2024-11-01T00:00:00"/>
    <m/>
    <n v="1"/>
    <n v="479.76"/>
    <n v="14152.92"/>
    <n v="-13673.16"/>
    <n v="-0.97"/>
    <n v="479.76"/>
    <n v="0"/>
    <n v="15072.46"/>
    <n v="-15072.46"/>
    <n v="-1"/>
    <m/>
    <m/>
    <m/>
    <m/>
    <m/>
    <m/>
    <m/>
  </r>
  <r>
    <x v="2692"/>
    <s v="AL-A007074"/>
    <x v="2"/>
    <s v="A007074"/>
    <n v="0"/>
    <n v="7000"/>
    <n v="6.59"/>
    <x v="1"/>
    <x v="10"/>
    <s v="NoReplen"/>
    <x v="4"/>
    <x v="2"/>
    <d v="2023-12-01T00:00:00"/>
    <m/>
    <n v="13"/>
    <n v="39978.79"/>
    <n v="47022.78"/>
    <n v="-7043.99"/>
    <n v="-0.15"/>
    <n v="3075.2915384615385"/>
    <n v="11207.55"/>
    <n v="21845.78"/>
    <n v="-10638.23"/>
    <n v="-0.49"/>
    <m/>
    <m/>
    <m/>
    <m/>
    <m/>
    <m/>
    <m/>
  </r>
  <r>
    <x v="2693"/>
    <s v="AL-E000396"/>
    <x v="4"/>
    <s v="E000396"/>
    <n v="0"/>
    <n v="1000"/>
    <n v="31.99"/>
    <x v="8"/>
    <x v="2"/>
    <s v="Replenish"/>
    <x v="1"/>
    <x v="2"/>
    <s v="PRE 2023"/>
    <m/>
    <n v="152"/>
    <n v="281064.14"/>
    <n v="326298"/>
    <n v="-45233.86"/>
    <n v="-0.14000000000000001"/>
    <n v="1849.1061842105264"/>
    <n v="1045145.29"/>
    <n v="1114979.46"/>
    <n v="-69834.17"/>
    <n v="-0.06"/>
    <m/>
    <m/>
    <m/>
    <m/>
    <m/>
    <m/>
    <m/>
  </r>
  <r>
    <x v="2694"/>
    <s v="AL-F000396"/>
    <x v="5"/>
    <s v="F000396"/>
    <n v="0"/>
    <n v="1000"/>
    <n v="49.99"/>
    <x v="8"/>
    <x v="2"/>
    <s v="Replenish"/>
    <x v="1"/>
    <x v="2"/>
    <s v="PRE 2023"/>
    <m/>
    <n v="152"/>
    <n v="461839.71"/>
    <n v="483554.19"/>
    <n v="-21714.48"/>
    <n v="-0.04"/>
    <n v="3038.4191447368421"/>
    <n v="259269.04"/>
    <n v="251413.17"/>
    <n v="7855.87"/>
    <n v="0.03"/>
    <m/>
    <m/>
    <m/>
    <m/>
    <m/>
    <m/>
    <m/>
  </r>
  <r>
    <x v="2695"/>
    <s v="AL-F006062"/>
    <x v="5"/>
    <s v="F006062"/>
    <n v="0"/>
    <n v="60000"/>
    <n v="47.99"/>
    <x v="8"/>
    <x v="2"/>
    <s v="Delisted"/>
    <x v="5"/>
    <x v="4"/>
    <d v="2025-06-01T00:00:00"/>
    <m/>
    <s v=""/>
    <n v="0"/>
    <m/>
    <n v="0"/>
    <m/>
    <s v=""/>
    <s v=""/>
    <s v=""/>
    <s v=""/>
    <s v=""/>
    <m/>
    <m/>
    <m/>
    <m/>
    <m/>
    <m/>
    <m/>
  </r>
  <r>
    <x v="2696"/>
    <s v="AL-D000396"/>
    <x v="3"/>
    <s v="D000396"/>
    <n v="0"/>
    <n v="1000"/>
    <n v="2.99"/>
    <x v="8"/>
    <x v="7"/>
    <s v="Replenish"/>
    <x v="1"/>
    <x v="2"/>
    <s v="PRE 2023"/>
    <m/>
    <n v="154"/>
    <n v="39799.89"/>
    <n v="42757"/>
    <n v="-2957.11"/>
    <n v="-7.0000000000000007E-2"/>
    <n v="258.44084415584416"/>
    <n v="159875.29999999999"/>
    <n v="173620.33"/>
    <n v="-13745.03"/>
    <n v="-0.08"/>
    <m/>
    <m/>
    <m/>
    <m/>
    <m/>
    <m/>
    <m/>
  </r>
  <r>
    <x v="2697"/>
    <s v="AL-G004401"/>
    <x v="8"/>
    <s v="G004401"/>
    <n v="0"/>
    <n v="4000"/>
    <n v="2.99"/>
    <x v="8"/>
    <x v="7"/>
    <s v="NoReplen"/>
    <x v="2"/>
    <x v="3"/>
    <s v="PRE 2023"/>
    <m/>
    <n v="6"/>
    <n v="711.62"/>
    <n v="792.35"/>
    <n v="-80.73"/>
    <n v="-0.1"/>
    <n v="118.60333333333334"/>
    <n v="1288.69"/>
    <n v="609.96"/>
    <n v="678.73"/>
    <n v="1.1100000000000001"/>
    <m/>
    <m/>
    <m/>
    <m/>
    <m/>
    <m/>
    <m/>
  </r>
  <r>
    <x v="2698"/>
    <s v="AL-C000396"/>
    <x v="7"/>
    <s v="C000396"/>
    <n v="0"/>
    <n v="1000"/>
    <n v="8.49"/>
    <x v="8"/>
    <x v="7"/>
    <s v="Replenish"/>
    <x v="1"/>
    <x v="2"/>
    <s v="PRE 2023"/>
    <m/>
    <n v="151"/>
    <n v="53266.26"/>
    <n v="59769.599999999999"/>
    <n v="-6503.34"/>
    <n v="-0.11"/>
    <n v="352.75668874172186"/>
    <n v="251872.83"/>
    <n v="299450.78999999998"/>
    <n v="-47577.96"/>
    <n v="-0.16"/>
    <m/>
    <m/>
    <m/>
    <m/>
    <m/>
    <m/>
    <m/>
  </r>
  <r>
    <x v="2699"/>
    <s v="AL-B000396"/>
    <x v="6"/>
    <s v="B000396"/>
    <n v="0"/>
    <n v="1000"/>
    <n v="14.99"/>
    <x v="8"/>
    <x v="2"/>
    <s v="Replenish"/>
    <x v="1"/>
    <x v="2"/>
    <s v="PRE 2023"/>
    <m/>
    <n v="158"/>
    <n v="209170.46"/>
    <n v="245746.06"/>
    <n v="-36575.599999999999"/>
    <n v="-0.15"/>
    <n v="1323.8636708860759"/>
    <n v="595507.73"/>
    <n v="596527.05000000005"/>
    <n v="-1019.32"/>
    <n v="0"/>
    <m/>
    <m/>
    <m/>
    <m/>
    <m/>
    <m/>
    <m/>
  </r>
  <r>
    <x v="2700"/>
    <s v="AL-A000396"/>
    <x v="2"/>
    <s v="A000396"/>
    <n v="0"/>
    <n v="1000"/>
    <n v="26.99"/>
    <x v="8"/>
    <x v="2"/>
    <s v="Replenish"/>
    <x v="1"/>
    <x v="2"/>
    <s v="PRE 2023"/>
    <m/>
    <n v="159"/>
    <n v="332735.89"/>
    <n v="377357.11"/>
    <n v="-44621.22"/>
    <n v="-0.12"/>
    <n v="2092.6785534591195"/>
    <n v="676374.49"/>
    <n v="674759.88"/>
    <n v="1614.61"/>
    <n v="0"/>
    <m/>
    <m/>
    <m/>
    <m/>
    <m/>
    <m/>
    <m/>
  </r>
  <r>
    <x v="2701"/>
    <s v="AL-A007247"/>
    <x v="2"/>
    <s v="A007247"/>
    <n v="0"/>
    <n v="7000"/>
    <n v="14.39"/>
    <x v="8"/>
    <x v="3"/>
    <s v="NoReplen"/>
    <x v="1"/>
    <x v="1"/>
    <s v="PRE 2023"/>
    <m/>
    <n v="2"/>
    <n v="431.7"/>
    <n v="561.22"/>
    <n v="-129.52000000000001"/>
    <n v="-0.23"/>
    <n v="215.85"/>
    <n v="0"/>
    <n v="71.95"/>
    <n v="-71.95"/>
    <n v="-1"/>
    <m/>
    <m/>
    <m/>
    <m/>
    <m/>
    <m/>
    <m/>
  </r>
  <r>
    <x v="2702"/>
    <s v="AL-D007337"/>
    <x v="3"/>
    <s v="D007337"/>
    <n v="0"/>
    <n v="7000"/>
    <n v="0.89"/>
    <x v="8"/>
    <x v="7"/>
    <s v="NoReplen"/>
    <x v="1"/>
    <x v="1"/>
    <s v="PRE 2023"/>
    <m/>
    <n v="2"/>
    <n v="55.18"/>
    <n v="123.53"/>
    <n v="-68.349999999999994"/>
    <n v="-0.55000000000000004"/>
    <n v="27.59"/>
    <n v="64.08"/>
    <n v="0"/>
    <n v="64.08"/>
    <n v="0"/>
    <m/>
    <m/>
    <m/>
    <m/>
    <m/>
    <m/>
    <m/>
  </r>
  <r>
    <x v="2703"/>
    <s v="AL-A007337"/>
    <x v="2"/>
    <s v="A007337"/>
    <n v="0"/>
    <n v="7000"/>
    <n v="16.190000000000001"/>
    <x v="8"/>
    <x v="3"/>
    <s v="NoReplen"/>
    <x v="1"/>
    <x v="1"/>
    <s v="PRE 2023"/>
    <m/>
    <n v="4"/>
    <n v="226.66"/>
    <n v="777.12"/>
    <n v="-550.46"/>
    <n v="-0.71"/>
    <n v="56.664999999999999"/>
    <n v="145.71"/>
    <n v="0"/>
    <n v="145.71"/>
    <n v="0"/>
    <m/>
    <m/>
    <m/>
    <m/>
    <m/>
    <m/>
    <m/>
  </r>
  <r>
    <x v="2704"/>
    <s v="AL-B007159"/>
    <x v="6"/>
    <s v="B007159"/>
    <n v="0"/>
    <n v="7000"/>
    <n v="8.39"/>
    <x v="8"/>
    <x v="3"/>
    <s v="NoReplen"/>
    <x v="1"/>
    <x v="1"/>
    <s v="PRE 2023"/>
    <m/>
    <s v=""/>
    <n v="33.56"/>
    <n v="69.95"/>
    <n v="-36.39"/>
    <n v="-0.52"/>
    <s v=""/>
    <n v="83.9"/>
    <n v="0"/>
    <n v="83.9"/>
    <n v="0"/>
    <m/>
    <m/>
    <m/>
    <m/>
    <m/>
    <m/>
    <m/>
  </r>
  <r>
    <x v="2705"/>
    <s v="AL-C001035"/>
    <x v="7"/>
    <s v="C001035"/>
    <n v="0"/>
    <n v="1000"/>
    <n v="6.59"/>
    <x v="8"/>
    <x v="7"/>
    <s v="NoReplen"/>
    <x v="1"/>
    <x v="1"/>
    <s v="PRE 2023"/>
    <m/>
    <n v="1"/>
    <n v="237.24"/>
    <n v="2705.54"/>
    <n v="-2468.3000000000002"/>
    <n v="-0.91"/>
    <n v="237.24"/>
    <n v="92.26"/>
    <n v="606.39"/>
    <n v="-514.13"/>
    <n v="-0.85"/>
    <m/>
    <m/>
    <m/>
    <m/>
    <m/>
    <m/>
    <m/>
  </r>
  <r>
    <x v="2706"/>
    <s v="AL-A010922"/>
    <x v="2"/>
    <s v="A010922"/>
    <s v="STRAIGHT"/>
    <n v="10000"/>
    <n v="49.99"/>
    <x v="4"/>
    <x v="5"/>
    <s v="SpecOrder"/>
    <x v="1"/>
    <x v="2"/>
    <d v="2026-05-01T00:00:00"/>
    <m/>
    <n v="18"/>
    <n v="6198.76"/>
    <m/>
    <n v="6198.76"/>
    <m/>
    <n v="344.37555555555559"/>
    <n v="1799.64"/>
    <n v="0"/>
    <n v="1799.64"/>
    <n v="0"/>
    <m/>
    <m/>
    <m/>
    <m/>
    <m/>
    <m/>
    <m/>
  </r>
  <r>
    <x v="2707"/>
    <s v="AL-A070470"/>
    <x v="2"/>
    <s v="A070470"/>
    <n v="0"/>
    <n v="70000"/>
    <n v="26.99"/>
    <x v="8"/>
    <x v="2"/>
    <s v="Replenish"/>
    <x v="4"/>
    <x v="2"/>
    <d v="2025-05-01T00:00:00"/>
    <m/>
    <n v="1"/>
    <n v="4912.18"/>
    <n v="14628.58"/>
    <n v="-9716.4"/>
    <n v="-0.66"/>
    <n v="4912.18"/>
    <n v="512.80999999999995"/>
    <n v="998.63"/>
    <n v="-485.82"/>
    <n v="-0.49"/>
    <m/>
    <m/>
    <m/>
    <m/>
    <m/>
    <m/>
    <m/>
  </r>
  <r>
    <x v="2708"/>
    <s v="AL-A007351"/>
    <x v="2"/>
    <s v="A007351"/>
    <n v="0"/>
    <n v="7000"/>
    <n v="16.190000000000001"/>
    <x v="8"/>
    <x v="3"/>
    <s v="NoReplen"/>
    <x v="4"/>
    <x v="3"/>
    <s v="PRE 2023"/>
    <m/>
    <s v=""/>
    <m/>
    <n v="338.85"/>
    <n v="-338.85"/>
    <n v="-1"/>
    <s v=""/>
    <n v="97.14"/>
    <n v="0"/>
    <n v="97.14"/>
    <n v="0"/>
    <m/>
    <m/>
    <m/>
    <m/>
    <m/>
    <m/>
    <m/>
  </r>
  <r>
    <x v="2709"/>
    <s v="AL-A000347"/>
    <x v="2"/>
    <s v="A000347"/>
    <n v="0"/>
    <n v="1000"/>
    <n v="16.190000000000001"/>
    <x v="8"/>
    <x v="2"/>
    <s v="NoReplen"/>
    <x v="4"/>
    <x v="2"/>
    <s v="PRE 2023"/>
    <m/>
    <n v="1"/>
    <n v="14339.99"/>
    <n v="24.99"/>
    <n v="14315"/>
    <n v="572.83000000000004"/>
    <n v="14339.99"/>
    <n v="10931.64"/>
    <n v="0"/>
    <n v="10931.64"/>
    <n v="0"/>
    <m/>
    <m/>
    <m/>
    <m/>
    <m/>
    <m/>
    <m/>
  </r>
  <r>
    <x v="2710"/>
    <s v="AL-A010331"/>
    <x v="2"/>
    <s v="A010331"/>
    <s v="STRAIGHT"/>
    <n v="10000"/>
    <n v="25.79"/>
    <x v="13"/>
    <x v="2"/>
    <s v="NoReplen"/>
    <x v="2"/>
    <x v="4"/>
    <s v="PRE 2023"/>
    <m/>
    <s v=""/>
    <n v="51.26"/>
    <n v="68.36"/>
    <n v="-17.100000000000001"/>
    <n v="-0.25"/>
    <s v=""/>
    <n v="102.52"/>
    <n v="0"/>
    <n v="102.52"/>
    <n v="0"/>
    <m/>
    <m/>
    <m/>
    <m/>
    <m/>
    <m/>
    <m/>
  </r>
  <r>
    <x v="2711"/>
    <s v="AL-E000547"/>
    <x v="4"/>
    <s v="E000547"/>
    <n v="0"/>
    <n v="1000"/>
    <n v="39.99"/>
    <x v="3"/>
    <x v="2"/>
    <s v="Replenish"/>
    <x v="1"/>
    <x v="2"/>
    <s v="PRE 2023"/>
    <m/>
    <n v="140"/>
    <n v="460954.58"/>
    <n v="464597.67"/>
    <n v="-3643.09"/>
    <n v="-0.01"/>
    <n v="3292.5327142857145"/>
    <n v="2013235.96"/>
    <n v="2147032.64"/>
    <n v="-133796.68"/>
    <n v="-0.06"/>
    <m/>
    <m/>
    <m/>
    <m/>
    <m/>
    <m/>
    <m/>
  </r>
  <r>
    <x v="2712"/>
    <s v="AL-F000547"/>
    <x v="5"/>
    <s v="F000547"/>
    <n v="0"/>
    <n v="1000"/>
    <n v="59.99"/>
    <x v="3"/>
    <x v="2"/>
    <s v="Replenish"/>
    <x v="1"/>
    <x v="2"/>
    <s v="PRE 2023"/>
    <m/>
    <n v="146"/>
    <n v="704592.6"/>
    <n v="692996.17"/>
    <n v="11596.43"/>
    <n v="0.02"/>
    <n v="4825.9767123287666"/>
    <n v="365301.9"/>
    <n v="351381.07"/>
    <n v="13920.83"/>
    <n v="0.04"/>
    <m/>
    <m/>
    <m/>
    <m/>
    <m/>
    <m/>
    <m/>
  </r>
  <r>
    <x v="2713"/>
    <s v="AL-D000547"/>
    <x v="3"/>
    <s v="D000547"/>
    <n v="0"/>
    <n v="1000"/>
    <n v="2.4900000000000002"/>
    <x v="3"/>
    <x v="7"/>
    <s v="Replenish"/>
    <x v="1"/>
    <x v="2"/>
    <s v="PRE 2023"/>
    <m/>
    <n v="124"/>
    <n v="59234.61"/>
    <n v="51508.78"/>
    <n v="7725.83"/>
    <n v="0.15"/>
    <n v="477.69846774193547"/>
    <n v="108501.75"/>
    <n v="116272.72"/>
    <n v="-7770.97"/>
    <n v="-7.0000000000000007E-2"/>
    <m/>
    <m/>
    <m/>
    <m/>
    <m/>
    <m/>
    <m/>
  </r>
  <r>
    <x v="2714"/>
    <s v="AL-B000547"/>
    <x v="6"/>
    <s v="B000547"/>
    <n v="0"/>
    <n v="1000"/>
    <n v="16.989999999999998"/>
    <x v="3"/>
    <x v="2"/>
    <s v="Replenish"/>
    <x v="1"/>
    <x v="2"/>
    <s v="PRE 2023"/>
    <m/>
    <n v="153"/>
    <n v="224420.91"/>
    <n v="245097.74"/>
    <n v="-20676.830000000002"/>
    <n v="-0.08"/>
    <n v="1466.8033333333333"/>
    <n v="374918.33"/>
    <n v="416509.85"/>
    <n v="-41591.519999999997"/>
    <n v="-0.1"/>
    <m/>
    <m/>
    <m/>
    <m/>
    <m/>
    <m/>
    <m/>
  </r>
  <r>
    <x v="2715"/>
    <s v="AL-A000547"/>
    <x v="2"/>
    <s v="A000547"/>
    <n v="0"/>
    <n v="1000"/>
    <n v="29.99"/>
    <x v="3"/>
    <x v="2"/>
    <s v="Replenish"/>
    <x v="1"/>
    <x v="2"/>
    <s v="PRE 2023"/>
    <m/>
    <n v="158"/>
    <n v="581514.42000000004"/>
    <n v="652532.61"/>
    <n v="-71018.19"/>
    <n v="-0.11"/>
    <n v="3680.4710126582281"/>
    <n v="1169588.44"/>
    <n v="1191747.01"/>
    <n v="-22158.57"/>
    <n v="-0.02"/>
    <m/>
    <m/>
    <m/>
    <m/>
    <m/>
    <m/>
    <m/>
  </r>
  <r>
    <x v="2716"/>
    <s v="AL-A004230"/>
    <x v="2"/>
    <s v="A004230"/>
    <n v="0"/>
    <n v="4000"/>
    <n v="179.99"/>
    <x v="3"/>
    <x v="4"/>
    <s v="Allocated2"/>
    <x v="2"/>
    <x v="2"/>
    <s v="PRE 2023"/>
    <m/>
    <n v="7"/>
    <n v="4319.76"/>
    <n v="7199.6"/>
    <n v="-2879.84"/>
    <n v="-0.4"/>
    <n v="617.10857142857151"/>
    <n v="2339.87"/>
    <n v="2699.85"/>
    <n v="-359.98"/>
    <n v="-0.13"/>
    <m/>
    <m/>
    <m/>
    <m/>
    <m/>
    <m/>
    <m/>
  </r>
  <r>
    <x v="2717"/>
    <s v="AL-B001297"/>
    <x v="6"/>
    <s v="B001297"/>
    <n v="0"/>
    <n v="1000"/>
    <n v="19.989999999999998"/>
    <x v="3"/>
    <x v="5"/>
    <s v="Replenish"/>
    <x v="1"/>
    <x v="2"/>
    <s v="PRE 2023"/>
    <m/>
    <n v="57"/>
    <n v="41139.42"/>
    <n v="39193.29"/>
    <n v="1946.13"/>
    <n v="0.05"/>
    <n v="721.74421052631578"/>
    <n v="11414.29"/>
    <n v="11180.72"/>
    <n v="233.57"/>
    <n v="0.02"/>
    <m/>
    <m/>
    <m/>
    <m/>
    <m/>
    <m/>
    <m/>
  </r>
  <r>
    <x v="2718"/>
    <s v="AL-A001297"/>
    <x v="2"/>
    <s v="A001297"/>
    <n v="0"/>
    <n v="1000"/>
    <n v="39.99"/>
    <x v="3"/>
    <x v="5"/>
    <s v="Replenish"/>
    <x v="1"/>
    <x v="2"/>
    <s v="PRE 2023"/>
    <m/>
    <n v="140"/>
    <n v="208136.75"/>
    <n v="180069.56"/>
    <n v="28067.19"/>
    <n v="0.16"/>
    <n v="1486.6910714285714"/>
    <n v="130046.86"/>
    <n v="113701.22"/>
    <n v="16345.64"/>
    <n v="0.14000000000000001"/>
    <m/>
    <m/>
    <m/>
    <m/>
    <m/>
    <m/>
    <m/>
  </r>
  <r>
    <x v="2719"/>
    <s v="AL-A007244"/>
    <x v="2"/>
    <s v="A007244"/>
    <n v="0"/>
    <n v="7000"/>
    <n v="39.99"/>
    <x v="3"/>
    <x v="5"/>
    <s v="NoReplen"/>
    <x v="4"/>
    <x v="3"/>
    <s v="PRE 2023"/>
    <m/>
    <n v="3"/>
    <n v="199.95"/>
    <n v="26467.81"/>
    <n v="-26267.86"/>
    <n v="-0.99"/>
    <n v="66.649999999999991"/>
    <n v="0"/>
    <n v="14444.64"/>
    <n v="-14444.64"/>
    <n v="-1"/>
    <m/>
    <m/>
    <m/>
    <m/>
    <m/>
    <m/>
    <m/>
  </r>
  <r>
    <x v="2720"/>
    <s v="AL-A001926"/>
    <x v="2"/>
    <s v="A001926"/>
    <n v="0"/>
    <n v="1000"/>
    <n v="22.79"/>
    <x v="3"/>
    <x v="2"/>
    <s v="NoReplen"/>
    <x v="1"/>
    <x v="1"/>
    <s v="PRE 2023"/>
    <m/>
    <n v="2"/>
    <n v="1002.76"/>
    <n v="2712.01"/>
    <n v="-1709.25"/>
    <n v="-0.63"/>
    <n v="501.38"/>
    <n v="0"/>
    <n v="45.58"/>
    <n v="-45.58"/>
    <n v="-1"/>
    <m/>
    <m/>
    <m/>
    <m/>
    <m/>
    <m/>
    <m/>
  </r>
  <r>
    <x v="2721"/>
    <s v="AL-A001535"/>
    <x v="2"/>
    <s v="A001535"/>
    <n v="0"/>
    <n v="1000"/>
    <n v="22.79"/>
    <x v="3"/>
    <x v="5"/>
    <s v="NoReplen"/>
    <x v="1"/>
    <x v="3"/>
    <s v="PRE 2023"/>
    <m/>
    <n v="29"/>
    <n v="10104.620000000001"/>
    <n v="15841.83"/>
    <n v="-5737.21"/>
    <n v="-0.36"/>
    <n v="348.43517241379311"/>
    <n v="1276.3800000000001"/>
    <n v="3115.18"/>
    <n v="-1838.8"/>
    <n v="-0.59"/>
    <m/>
    <m/>
    <m/>
    <m/>
    <m/>
    <m/>
    <m/>
  </r>
  <r>
    <x v="2722"/>
    <s v="AL-D007353"/>
    <x v="3"/>
    <s v="D007353"/>
    <n v="0"/>
    <n v="7000"/>
    <n v="1.49"/>
    <x v="3"/>
    <x v="7"/>
    <s v="NoReplen"/>
    <x v="1"/>
    <x v="1"/>
    <s v="PRE 2023"/>
    <m/>
    <n v="6"/>
    <n v="964.03"/>
    <n v="1229.25"/>
    <n v="-265.22000000000003"/>
    <n v="-0.22"/>
    <n v="160.67166666666665"/>
    <n v="35.76"/>
    <n v="220.52"/>
    <n v="-184.76"/>
    <n v="-0.84"/>
    <m/>
    <m/>
    <m/>
    <m/>
    <m/>
    <m/>
    <m/>
  </r>
  <r>
    <x v="2723"/>
    <s v="AL-A007353"/>
    <x v="2"/>
    <s v="A007353"/>
    <n v="0"/>
    <n v="7000"/>
    <n v="19.79"/>
    <x v="3"/>
    <x v="3"/>
    <s v="NoReplen"/>
    <x v="1"/>
    <x v="1"/>
    <s v="PRE 2023"/>
    <m/>
    <n v="5"/>
    <n v="1246.77"/>
    <n v="9301.69"/>
    <n v="-8054.92"/>
    <n v="-0.87"/>
    <n v="249.35399999999998"/>
    <n v="296.85000000000002"/>
    <n v="2094.5300000000002"/>
    <n v="-1797.68"/>
    <n v="-0.86"/>
    <m/>
    <m/>
    <m/>
    <m/>
    <m/>
    <m/>
    <m/>
  </r>
  <r>
    <x v="2724"/>
    <s v="AL-J007721"/>
    <x v="1"/>
    <s v="J007721"/>
    <n v="0"/>
    <n v="7000"/>
    <n v="5.99"/>
    <x v="1"/>
    <x v="1"/>
    <s v="NoReplen"/>
    <x v="1"/>
    <x v="1"/>
    <s v="PRE 2023"/>
    <m/>
    <n v="25"/>
    <n v="11110.62"/>
    <n v="11445.01"/>
    <n v="-334.39"/>
    <n v="-0.03"/>
    <n v="444.4248"/>
    <n v="4770.88"/>
    <n v="6917.79"/>
    <n v="-2146.91"/>
    <n v="-0.31"/>
    <m/>
    <m/>
    <m/>
    <m/>
    <m/>
    <m/>
    <m/>
  </r>
  <r>
    <x v="2725"/>
    <s v="AL-J007833"/>
    <x v="1"/>
    <s v="J007833"/>
    <n v="0"/>
    <n v="7000"/>
    <n v="5.99"/>
    <x v="1"/>
    <x v="1"/>
    <s v="NoReplen"/>
    <x v="1"/>
    <x v="1"/>
    <s v="PRE 2023"/>
    <m/>
    <n v="3"/>
    <n v="1203.99"/>
    <n v="6406.52"/>
    <n v="-5202.53"/>
    <n v="-0.81"/>
    <n v="401.33"/>
    <n v="191.68"/>
    <n v="1196.58"/>
    <n v="-1004.9"/>
    <n v="-0.84"/>
    <m/>
    <m/>
    <m/>
    <m/>
    <m/>
    <m/>
    <m/>
  </r>
  <r>
    <x v="2726"/>
    <s v="AL-D007719"/>
    <x v="3"/>
    <s v="D007719"/>
    <s v="FLAVORED"/>
    <n v="7000"/>
    <n v="1.19"/>
    <x v="3"/>
    <x v="7"/>
    <s v="NoReplen"/>
    <x v="1"/>
    <x v="1"/>
    <s v="PRE 2023"/>
    <m/>
    <n v="2"/>
    <n v="334.39"/>
    <n v="1010.96"/>
    <n v="-676.57"/>
    <n v="-0.67"/>
    <n v="167.19499999999999"/>
    <n v="0"/>
    <n v="71.599999999999994"/>
    <n v="-71.599999999999994"/>
    <n v="-1"/>
    <m/>
    <m/>
    <m/>
    <m/>
    <m/>
    <m/>
    <m/>
  </r>
  <r>
    <x v="2727"/>
    <s v="AL-B007719"/>
    <x v="6"/>
    <s v="B007719"/>
    <s v="FLAVORED"/>
    <n v="70000"/>
    <n v="16.989999999999998"/>
    <x v="3"/>
    <x v="2"/>
    <s v="Replenish"/>
    <x v="1"/>
    <x v="2"/>
    <d v="2025-05-01T00:00:00"/>
    <m/>
    <n v="70"/>
    <n v="14951.2"/>
    <n v="1970.84"/>
    <n v="12980.36"/>
    <n v="6.59"/>
    <n v="213.58857142857144"/>
    <n v="1495.12"/>
    <n v="662.61"/>
    <n v="832.51"/>
    <n v="1.26"/>
    <m/>
    <m/>
    <m/>
    <m/>
    <m/>
    <m/>
    <m/>
  </r>
  <r>
    <x v="2728"/>
    <s v="AL-A007719"/>
    <x v="2"/>
    <s v="A007719"/>
    <s v="FLAVORED"/>
    <n v="7000"/>
    <n v="29.99"/>
    <x v="3"/>
    <x v="2"/>
    <s v="Replenish"/>
    <x v="1"/>
    <x v="2"/>
    <s v="PRE 2023"/>
    <m/>
    <n v="136"/>
    <n v="95173.32"/>
    <n v="97348.74"/>
    <n v="-2175.42"/>
    <n v="-0.02"/>
    <n v="699.80382352941183"/>
    <n v="157697.98000000001"/>
    <n v="180237.53"/>
    <n v="-22539.55"/>
    <n v="-0.13"/>
    <m/>
    <m/>
    <m/>
    <m/>
    <m/>
    <m/>
    <m/>
  </r>
  <r>
    <x v="2729"/>
    <s v="AL-J070154"/>
    <x v="1"/>
    <s v="J070154"/>
    <n v="0"/>
    <n v="70000"/>
    <n v="5.99"/>
    <x v="1"/>
    <x v="1"/>
    <s v="NoReplen"/>
    <x v="1"/>
    <x v="1"/>
    <d v="2024-02-01T00:00:00"/>
    <m/>
    <n v="23"/>
    <n v="7190.9"/>
    <n v="6112.58"/>
    <n v="1078.32"/>
    <n v="0.18"/>
    <n v="312.64782608695651"/>
    <n v="3672.08"/>
    <n v="3371.5"/>
    <n v="300.58"/>
    <n v="0.09"/>
    <m/>
    <m/>
    <m/>
    <m/>
    <m/>
    <m/>
    <m/>
  </r>
  <r>
    <x v="2730"/>
    <s v="AL-A070370"/>
    <x v="2"/>
    <s v="A070370"/>
    <s v="STRAIGHT"/>
    <n v="70000"/>
    <n v="31.99"/>
    <x v="3"/>
    <x v="5"/>
    <s v="Replenish"/>
    <x v="1"/>
    <x v="2"/>
    <d v="2025-01-01T00:00:00"/>
    <m/>
    <n v="63"/>
    <n v="67778.27"/>
    <n v="21561.26"/>
    <n v="46217.01"/>
    <n v="2.14"/>
    <n v="1075.8455555555556"/>
    <n v="53674.77"/>
    <n v="19321.96"/>
    <n v="34352.81"/>
    <n v="1.78"/>
    <m/>
    <m/>
    <m/>
    <m/>
    <m/>
    <m/>
    <m/>
  </r>
  <r>
    <x v="2731"/>
    <s v="AL-A000526"/>
    <x v="2"/>
    <s v="A000526"/>
    <s v="FLAVORED"/>
    <n v="1000"/>
    <n v="32.99"/>
    <x v="8"/>
    <x v="5"/>
    <s v="Replenish"/>
    <x v="1"/>
    <x v="2"/>
    <s v="PRE 2023"/>
    <m/>
    <n v="65"/>
    <n v="16956.86"/>
    <n v="22103.3"/>
    <n v="-5146.4399999999996"/>
    <n v="-0.23"/>
    <n v="260.87476923076923"/>
    <n v="14647.56"/>
    <n v="18045.53"/>
    <n v="-3397.97"/>
    <n v="-0.19"/>
    <m/>
    <m/>
    <m/>
    <m/>
    <m/>
    <m/>
    <m/>
  </r>
  <r>
    <x v="2732"/>
    <s v="AL-A007573"/>
    <x v="2"/>
    <s v="A007573"/>
    <s v="STRAIGHT"/>
    <n v="7000"/>
    <n v="15.59"/>
    <x v="6"/>
    <x v="8"/>
    <s v="NoReplen"/>
    <x v="1"/>
    <x v="1"/>
    <s v="PRE 2023"/>
    <m/>
    <n v="1"/>
    <n v="3055.64"/>
    <n v="13587.09"/>
    <n v="-10531.45"/>
    <n v="-0.78"/>
    <n v="3055.64"/>
    <n v="779.5"/>
    <n v="2151.48"/>
    <n v="-1371.98"/>
    <n v="-0.64"/>
    <m/>
    <m/>
    <m/>
    <m/>
    <m/>
    <m/>
    <m/>
  </r>
  <r>
    <x v="2733"/>
    <s v="AL-A007416"/>
    <x v="2"/>
    <s v="A007416"/>
    <n v="0"/>
    <n v="7000"/>
    <n v="14.99"/>
    <x v="10"/>
    <x v="11"/>
    <s v="NoReplen"/>
    <x v="1"/>
    <x v="4"/>
    <s v="PRE 2023"/>
    <m/>
    <s v=""/>
    <n v="164.89"/>
    <n v="2158.69"/>
    <n v="-1993.8"/>
    <n v="-0.92"/>
    <s v=""/>
    <n v="0"/>
    <n v="54.97"/>
    <n v="-54.97"/>
    <n v="-1"/>
    <m/>
    <m/>
    <m/>
    <m/>
    <m/>
    <m/>
    <m/>
  </r>
  <r>
    <x v="2734"/>
    <s v="AL-A001502"/>
    <x v="2"/>
    <s v="A001502"/>
    <n v="0"/>
    <n v="1000"/>
    <n v="29.99"/>
    <x v="13"/>
    <x v="2"/>
    <s v="Replenish"/>
    <x v="1"/>
    <x v="2"/>
    <s v="PRE 2023"/>
    <m/>
    <n v="81"/>
    <n v="19643.45"/>
    <n v="19961.3"/>
    <n v="-317.85000000000002"/>
    <n v="-0.02"/>
    <n v="242.51172839506174"/>
    <n v="10466.51"/>
    <n v="12647.74"/>
    <n v="-2181.23"/>
    <n v="-0.17"/>
    <m/>
    <m/>
    <m/>
    <m/>
    <m/>
    <m/>
    <m/>
  </r>
  <r>
    <x v="2735"/>
    <s v="AL-A010078"/>
    <x v="2"/>
    <s v="A010078"/>
    <s v="STRAIGHT"/>
    <n v="10000"/>
    <n v="69.989999999999995"/>
    <x v="4"/>
    <x v="6"/>
    <s v="SpecOrder"/>
    <x v="2"/>
    <x v="2"/>
    <s v="PRE 2023"/>
    <m/>
    <n v="2"/>
    <n v="839.88"/>
    <n v="1119.8399999999999"/>
    <n v="-279.95999999999998"/>
    <n v="-0.25"/>
    <n v="419.94"/>
    <n v="419.94"/>
    <n v="839.88"/>
    <n v="-419.94"/>
    <n v="-0.5"/>
    <m/>
    <m/>
    <m/>
    <m/>
    <m/>
    <m/>
    <m/>
  </r>
  <r>
    <x v="2736"/>
    <s v="AL-A010135"/>
    <x v="2"/>
    <s v="A010135"/>
    <s v="STRAIGHT"/>
    <n v="10000"/>
    <n v="49.99"/>
    <x v="6"/>
    <x v="5"/>
    <s v="SpecOrder"/>
    <x v="2"/>
    <x v="2"/>
    <s v="PRE 2023"/>
    <m/>
    <n v="8"/>
    <n v="449.91"/>
    <n v="1099.78"/>
    <n v="-649.87"/>
    <n v="-0.59"/>
    <n v="56.238750000000003"/>
    <n v="449.91"/>
    <n v="349.93"/>
    <n v="99.98"/>
    <n v="0.28999999999999998"/>
    <m/>
    <m/>
    <m/>
    <m/>
    <m/>
    <m/>
    <m/>
  </r>
  <r>
    <x v="2737"/>
    <s v="AL-A030035"/>
    <x v="2"/>
    <s v="A030035"/>
    <s v="STRAIGHT"/>
    <n v="30000"/>
    <n v="54.99"/>
    <x v="6"/>
    <x v="6"/>
    <s v="CGPO2"/>
    <x v="3"/>
    <x v="2"/>
    <s v="PRE 2023"/>
    <m/>
    <n v="1"/>
    <n v="164.97"/>
    <n v="274.95"/>
    <n v="-109.98"/>
    <n v="-0.4"/>
    <n v="164.97"/>
    <n v="329.94"/>
    <n v="329.94"/>
    <n v="0"/>
    <n v="0"/>
    <m/>
    <m/>
    <m/>
    <m/>
    <m/>
    <m/>
    <m/>
  </r>
  <r>
    <x v="2738"/>
    <s v="AL-A010305"/>
    <x v="2"/>
    <s v="A010305"/>
    <n v="0"/>
    <n v="10000"/>
    <n v="29.99"/>
    <x v="8"/>
    <x v="2"/>
    <s v="SpecOrder"/>
    <x v="2"/>
    <x v="2"/>
    <s v="PRE 2023"/>
    <m/>
    <n v="9"/>
    <n v="989.67"/>
    <n v="509.83"/>
    <n v="479.84"/>
    <n v="0.94"/>
    <n v="109.96333333333332"/>
    <n v="10226.59"/>
    <n v="5398.2"/>
    <n v="4828.3900000000003"/>
    <n v="0.89"/>
    <m/>
    <m/>
    <m/>
    <m/>
    <m/>
    <m/>
    <m/>
  </r>
  <r>
    <x v="2739"/>
    <s v="AL-A010307"/>
    <x v="2"/>
    <s v="A010307"/>
    <n v="0"/>
    <n v="10000"/>
    <n v="29.99"/>
    <x v="8"/>
    <x v="2"/>
    <s v="SpecOrder"/>
    <x v="2"/>
    <x v="2"/>
    <s v="PRE 2023"/>
    <m/>
    <n v="5"/>
    <n v="509.83"/>
    <n v="389.87"/>
    <n v="119.96"/>
    <n v="0.31"/>
    <n v="101.96599999999999"/>
    <n v="1799.4"/>
    <n v="1259.58"/>
    <n v="539.82000000000005"/>
    <n v="0.43"/>
    <m/>
    <m/>
    <m/>
    <m/>
    <m/>
    <m/>
    <m/>
  </r>
  <r>
    <x v="2740"/>
    <s v="AL-A010306"/>
    <x v="2"/>
    <s v="A010306"/>
    <n v="0"/>
    <n v="10000"/>
    <n v="29.99"/>
    <x v="8"/>
    <x v="2"/>
    <s v="SpecOrder"/>
    <x v="2"/>
    <x v="2"/>
    <s v="PRE 2023"/>
    <m/>
    <n v="13"/>
    <n v="359.88"/>
    <n v="569.80999999999995"/>
    <n v="-209.93"/>
    <n v="-0.37"/>
    <n v="27.683076923076921"/>
    <n v="359.88"/>
    <n v="3718.76"/>
    <n v="-3358.88"/>
    <n v="-0.9"/>
    <m/>
    <m/>
    <m/>
    <m/>
    <m/>
    <m/>
    <m/>
  </r>
  <r>
    <x v="2741"/>
    <s v="AL-E009343"/>
    <x v="4"/>
    <s v="E009343"/>
    <s v="STRAIGHT"/>
    <n v="9000"/>
    <n v="23.99"/>
    <x v="7"/>
    <x v="2"/>
    <s v="Replenish"/>
    <x v="2"/>
    <x v="2"/>
    <s v="PRE 2023"/>
    <m/>
    <n v="14"/>
    <n v="3502.54"/>
    <n v="3502.54"/>
    <n v="0"/>
    <n v="0"/>
    <n v="250.18142857142857"/>
    <n v="38407.99"/>
    <n v="22910.45"/>
    <n v="15497.54"/>
    <n v="0.68"/>
    <m/>
    <m/>
    <m/>
    <m/>
    <m/>
    <m/>
    <m/>
  </r>
  <r>
    <x v="2742"/>
    <s v="AL-F030198"/>
    <x v="5"/>
    <s v="F030198"/>
    <s v="STRAIGHT"/>
    <n v="30000"/>
    <n v="32.99"/>
    <x v="7"/>
    <x v="3"/>
    <s v="CGPO2"/>
    <x v="3"/>
    <x v="2"/>
    <s v="PRE 2023"/>
    <m/>
    <n v="1"/>
    <n v="1385.58"/>
    <n v="923.72"/>
    <n v="461.86"/>
    <n v="0.5"/>
    <n v="1385.58"/>
    <n v="2375.2800000000002"/>
    <n v="1187.6400000000001"/>
    <n v="1187.6400000000001"/>
    <n v="1"/>
    <m/>
    <m/>
    <m/>
    <m/>
    <m/>
    <m/>
    <m/>
  </r>
  <r>
    <x v="2743"/>
    <s v="AL-A001598"/>
    <x v="2"/>
    <s v="A001598"/>
    <s v="STRAIGHT"/>
    <n v="1000"/>
    <n v="21.99"/>
    <x v="7"/>
    <x v="2"/>
    <s v="Replenish"/>
    <x v="1"/>
    <x v="2"/>
    <s v="PRE 2023"/>
    <m/>
    <n v="83"/>
    <n v="18339.66"/>
    <n v="21035.4"/>
    <n v="-2695.74"/>
    <n v="-0.13"/>
    <n v="220.95975903614459"/>
    <n v="21616.17"/>
    <n v="32848.01"/>
    <n v="-11231.84"/>
    <n v="-0.34"/>
    <m/>
    <m/>
    <m/>
    <m/>
    <m/>
    <m/>
    <m/>
  </r>
  <r>
    <x v="2744"/>
    <s v="AL-A001501"/>
    <x v="2"/>
    <s v="A001501"/>
    <s v="FLAVORED"/>
    <n v="1000"/>
    <n v="36.99"/>
    <x v="2"/>
    <x v="6"/>
    <s v="Replenish"/>
    <x v="1"/>
    <x v="2"/>
    <s v="PRE 2023"/>
    <m/>
    <n v="84"/>
    <n v="20233.53"/>
    <n v="22311.94"/>
    <n v="-2078.41"/>
    <n v="-0.09"/>
    <n v="240.87535714285713"/>
    <n v="11836.8"/>
    <n v="11717.81"/>
    <n v="118.99"/>
    <n v="0.01"/>
    <m/>
    <m/>
    <m/>
    <m/>
    <m/>
    <m/>
    <m/>
  </r>
  <r>
    <x v="2745"/>
    <s v="AL-A008219"/>
    <x v="2"/>
    <s v="A008219"/>
    <n v="0"/>
    <n v="8000"/>
    <n v="34.99"/>
    <x v="13"/>
    <x v="5"/>
    <s v="Replenish"/>
    <x v="6"/>
    <x v="2"/>
    <s v="PRE 2023"/>
    <m/>
    <n v="21"/>
    <n v="7347.9"/>
    <n v="10497"/>
    <n v="-3149.1"/>
    <n v="-0.3"/>
    <n v="349.9"/>
    <n v="1889.46"/>
    <n v="2904.17"/>
    <n v="-1014.71"/>
    <n v="-0.35"/>
    <m/>
    <m/>
    <m/>
    <m/>
    <m/>
    <m/>
    <m/>
  </r>
  <r>
    <x v="2746"/>
    <s v="AL-D001721"/>
    <x v="3"/>
    <s v="D001721"/>
    <s v="STRAIGHT"/>
    <n v="1000"/>
    <n v="4.5"/>
    <x v="4"/>
    <x v="7"/>
    <s v="Replenish"/>
    <x v="1"/>
    <x v="2"/>
    <s v="PRE 2023"/>
    <m/>
    <n v="22"/>
    <n v="1485"/>
    <n v="1890"/>
    <n v="-405"/>
    <n v="-0.21"/>
    <n v="67.5"/>
    <n v="729"/>
    <n v="1071"/>
    <n v="-342"/>
    <n v="-0.32"/>
    <m/>
    <m/>
    <m/>
    <m/>
    <m/>
    <m/>
    <m/>
  </r>
  <r>
    <x v="2747"/>
    <s v="AL-B005995"/>
    <x v="6"/>
    <s v="B005995"/>
    <s v="STRAIGHT"/>
    <n v="5000"/>
    <n v="16.79"/>
    <x v="4"/>
    <x v="5"/>
    <s v="Delisted"/>
    <x v="2"/>
    <x v="4"/>
    <s v="PRE 2023"/>
    <m/>
    <s v=""/>
    <m/>
    <n v="16.79"/>
    <n v="-16.79"/>
    <n v="-1"/>
    <s v=""/>
    <s v=""/>
    <s v=""/>
    <s v=""/>
    <s v=""/>
    <m/>
    <m/>
    <m/>
    <m/>
    <m/>
    <m/>
    <m/>
  </r>
  <r>
    <x v="2748"/>
    <s v="AL-A001721"/>
    <x v="2"/>
    <s v="A001721"/>
    <s v="STRAIGHT"/>
    <n v="1000"/>
    <n v="49.99"/>
    <x v="4"/>
    <x v="5"/>
    <s v="Replenish"/>
    <x v="1"/>
    <x v="2"/>
    <s v="PRE 2023"/>
    <m/>
    <n v="78"/>
    <n v="48040.39"/>
    <n v="66236.75"/>
    <n v="-18196.36"/>
    <n v="-0.27"/>
    <n v="615.90243589743591"/>
    <n v="26644.67"/>
    <n v="36492.699999999997"/>
    <n v="-9848.0300000000007"/>
    <n v="-0.27"/>
    <m/>
    <m/>
    <m/>
    <m/>
    <m/>
    <m/>
    <m/>
  </r>
  <r>
    <x v="2749"/>
    <s v="AL-A030034"/>
    <x v="2"/>
    <s v="A030034"/>
    <s v="STRAIGHT"/>
    <n v="30000"/>
    <n v="43.99"/>
    <x v="4"/>
    <x v="5"/>
    <s v="CGPO2"/>
    <x v="3"/>
    <x v="2"/>
    <s v="PRE 2023"/>
    <m/>
    <n v="2"/>
    <n v="923.79"/>
    <n v="1275.71"/>
    <n v="-351.92"/>
    <n v="-0.28000000000000003"/>
    <n v="461.89499999999998"/>
    <n v="263.94"/>
    <n v="527.88"/>
    <n v="-263.94"/>
    <n v="-0.5"/>
    <m/>
    <m/>
    <m/>
    <m/>
    <m/>
    <m/>
    <m/>
  </r>
  <r>
    <x v="2750"/>
    <s v="AL-A030032"/>
    <x v="2"/>
    <s v="A030032"/>
    <s v="STRAIGHT"/>
    <n v="30000"/>
    <n v="43.99"/>
    <x v="12"/>
    <x v="5"/>
    <s v="CGPO2"/>
    <x v="3"/>
    <x v="2"/>
    <d v="2023-08-01T00:00:00"/>
    <m/>
    <n v="0"/>
    <m/>
    <n v="263.94"/>
    <n v="-263.94"/>
    <n v="-1"/>
    <s v=""/>
    <n v="0"/>
    <n v="263.94"/>
    <n v="-263.94"/>
    <n v="-1"/>
    <m/>
    <m/>
    <m/>
    <m/>
    <m/>
    <m/>
    <m/>
  </r>
  <r>
    <x v="2751"/>
    <s v="AL-A005994"/>
    <x v="2"/>
    <s v="A005994"/>
    <s v="STRAIGHT"/>
    <n v="5000"/>
    <n v="19.190000000000001"/>
    <x v="2"/>
    <x v="5"/>
    <s v="SpecOrder"/>
    <x v="2"/>
    <x v="1"/>
    <s v="PRE 2023"/>
    <m/>
    <n v="5"/>
    <n v="115.16"/>
    <n v="223.93"/>
    <n v="-108.77"/>
    <n v="-0.49"/>
    <n v="23.032"/>
    <n v="191.94"/>
    <n v="0"/>
    <n v="191.94"/>
    <n v="0"/>
    <m/>
    <m/>
    <m/>
    <m/>
    <m/>
    <m/>
    <m/>
  </r>
  <r>
    <x v="2752"/>
    <s v="AL-A008220"/>
    <x v="2"/>
    <s v="A008220"/>
    <s v="STRAIGHT"/>
    <n v="8000"/>
    <n v="39.99"/>
    <x v="2"/>
    <x v="6"/>
    <s v="Replenish"/>
    <x v="6"/>
    <x v="2"/>
    <s v="PRE 2023"/>
    <m/>
    <n v="31"/>
    <n v="5398.65"/>
    <n v="5718.57"/>
    <n v="-319.92"/>
    <n v="-0.06"/>
    <n v="174.14999999999998"/>
    <n v="2079.48"/>
    <n v="4158.96"/>
    <n v="-2079.48"/>
    <n v="-0.5"/>
    <m/>
    <m/>
    <m/>
    <m/>
    <m/>
    <m/>
    <m/>
  </r>
  <r>
    <x v="2753"/>
    <s v="AL-A010288"/>
    <x v="2"/>
    <s v="A010288"/>
    <s v="STRAIGHT"/>
    <n v="10000"/>
    <n v="44.99"/>
    <x v="12"/>
    <x v="5"/>
    <s v="SpecOrder"/>
    <x v="2"/>
    <x v="1"/>
    <s v="PRE 2023"/>
    <m/>
    <n v="2"/>
    <n v="2924.35"/>
    <n v="3479.46"/>
    <n v="-555.11"/>
    <n v="-0.16"/>
    <n v="1462.175"/>
    <n v="0"/>
    <n v="74.989999999999995"/>
    <n v="-74.989999999999995"/>
    <n v="-1"/>
    <m/>
    <m/>
    <m/>
    <m/>
    <m/>
    <m/>
    <m/>
  </r>
  <r>
    <x v="2754"/>
    <s v="AL-A007582"/>
    <x v="2"/>
    <s v="A007582"/>
    <s v="STRAIGHT"/>
    <n v="7000"/>
    <n v="44.99"/>
    <x v="12"/>
    <x v="5"/>
    <s v="NoReplen"/>
    <x v="1"/>
    <x v="1"/>
    <s v="PRE 2023"/>
    <m/>
    <n v="1"/>
    <n v="764.83"/>
    <n v="554.91"/>
    <n v="209.92"/>
    <n v="0.38"/>
    <n v="764.83"/>
    <s v=""/>
    <s v=""/>
    <s v=""/>
    <s v=""/>
    <m/>
    <m/>
    <m/>
    <m/>
    <m/>
    <m/>
    <m/>
  </r>
  <r>
    <x v="2755"/>
    <s v="AL-F000052"/>
    <x v="5"/>
    <s v="F000052"/>
    <s v="STRAIGHT"/>
    <n v="1000"/>
    <n v="64.989999999999995"/>
    <x v="4"/>
    <x v="5"/>
    <s v="Replenish"/>
    <x v="1"/>
    <x v="2"/>
    <d v="2024-07-01T00:00:00"/>
    <m/>
    <n v="25"/>
    <n v="15792.57"/>
    <n v="15012.69"/>
    <n v="779.88"/>
    <n v="0.05"/>
    <n v="631.70280000000002"/>
    <n v="4809.26"/>
    <n v="6044.07"/>
    <n v="-1234.81"/>
    <n v="-0.2"/>
    <m/>
    <m/>
    <m/>
    <m/>
    <m/>
    <m/>
    <m/>
  </r>
  <r>
    <x v="2756"/>
    <s v="AL-A000052"/>
    <x v="2"/>
    <s v="A000052"/>
    <s v="STRAIGHT"/>
    <n v="1000"/>
    <n v="39.99"/>
    <x v="4"/>
    <x v="5"/>
    <s v="Replenish"/>
    <x v="1"/>
    <x v="2"/>
    <s v="PRE 2023"/>
    <m/>
    <n v="125"/>
    <n v="95418.85"/>
    <n v="97114.49"/>
    <n v="-1695.64"/>
    <n v="-0.02"/>
    <n v="763.35080000000005"/>
    <n v="55969.99"/>
    <n v="65653.070000000007"/>
    <n v="-9683.08"/>
    <n v="-0.15"/>
    <m/>
    <m/>
    <m/>
    <m/>
    <m/>
    <m/>
    <m/>
  </r>
  <r>
    <x v="2757"/>
    <s v="AL-A005288"/>
    <x v="2"/>
    <s v="A005288"/>
    <s v="STRAIGHT"/>
    <n v="5000"/>
    <n v="89.99"/>
    <x v="4"/>
    <x v="6"/>
    <s v="Allocated1"/>
    <x v="2"/>
    <x v="2"/>
    <s v="PRE 2023"/>
    <m/>
    <n v="2"/>
    <n v="449.95"/>
    <n v="1349.85"/>
    <n v="-899.9"/>
    <n v="-0.67"/>
    <n v="224.97499999999999"/>
    <s v=""/>
    <s v=""/>
    <s v=""/>
    <s v=""/>
    <m/>
    <m/>
    <m/>
    <m/>
    <m/>
    <m/>
    <m/>
  </r>
  <r>
    <x v="2758"/>
    <s v="AL-A010577"/>
    <x v="2"/>
    <s v="A010577"/>
    <s v="STRAIGHT"/>
    <n v="10000"/>
    <n v="50.39"/>
    <x v="4"/>
    <x v="6"/>
    <s v="NoReplen"/>
    <x v="2"/>
    <x v="1"/>
    <d v="2023-05-01T00:00:00"/>
    <m/>
    <n v="1"/>
    <n v="3880.03"/>
    <n v="5711.32"/>
    <n v="-1831.29"/>
    <n v="-0.32"/>
    <n v="3880.03"/>
    <n v="151.16999999999999"/>
    <n v="83.99"/>
    <n v="67.180000000000007"/>
    <n v="0.8"/>
    <m/>
    <m/>
    <m/>
    <m/>
    <m/>
    <m/>
    <m/>
  </r>
  <r>
    <x v="2759"/>
    <s v="AL-A001663"/>
    <x v="2"/>
    <s v="A001663"/>
    <s v="STRAIGHT"/>
    <n v="1000"/>
    <n v="79.989999999999995"/>
    <x v="4"/>
    <x v="6"/>
    <s v="Replenish"/>
    <x v="1"/>
    <x v="2"/>
    <s v="PRE 2023"/>
    <m/>
    <n v="93"/>
    <n v="131482.14000000001"/>
    <n v="125220.24"/>
    <n v="6261.9"/>
    <n v="0.05"/>
    <n v="1413.7864516129034"/>
    <n v="96387.21"/>
    <n v="123960.49"/>
    <n v="-27573.279999999999"/>
    <n v="-0.22"/>
    <m/>
    <m/>
    <m/>
    <m/>
    <m/>
    <m/>
    <m/>
  </r>
  <r>
    <x v="2760"/>
    <s v="AL-A007744"/>
    <x v="2"/>
    <s v="A007744"/>
    <s v="STRAIGHT"/>
    <n v="7000"/>
    <n v="69.989999999999995"/>
    <x v="12"/>
    <x v="6"/>
    <s v="Replenish"/>
    <x v="1"/>
    <x v="2"/>
    <s v="PRE 2023"/>
    <m/>
    <n v="41"/>
    <n v="23116.78"/>
    <n v="18897.900000000001"/>
    <n v="4218.88"/>
    <n v="0.22"/>
    <n v="563.82390243902432"/>
    <n v="6499.16"/>
    <n v="6569.27"/>
    <n v="-70.11"/>
    <n v="-0.01"/>
    <m/>
    <m/>
    <m/>
    <m/>
    <m/>
    <m/>
    <m/>
  </r>
  <r>
    <x v="2761"/>
    <s v="AL-A009358"/>
    <x v="2"/>
    <s v="A009358"/>
    <s v="STRAIGHT"/>
    <n v="9000"/>
    <n v="49.99"/>
    <x v="4"/>
    <x v="5"/>
    <s v="NoReplen"/>
    <x v="3"/>
    <x v="2"/>
    <s v="PRE 2023"/>
    <m/>
    <n v="44"/>
    <n v="21645.67"/>
    <n v="29576.25"/>
    <n v="-7930.58"/>
    <n v="-0.27"/>
    <n v="491.94704545454539"/>
    <n v="149.97"/>
    <n v="879.89"/>
    <n v="-729.92"/>
    <n v="-0.83"/>
    <m/>
    <m/>
    <m/>
    <m/>
    <m/>
    <m/>
    <m/>
  </r>
  <r>
    <x v="2762"/>
    <s v="AL-A000936"/>
    <x v="2"/>
    <s v="A000936"/>
    <s v="STRAIGHT"/>
    <n v="1000"/>
    <n v="59.99"/>
    <x v="4"/>
    <x v="6"/>
    <s v="Replenish"/>
    <x v="1"/>
    <x v="2"/>
    <s v="PRE 2023"/>
    <m/>
    <n v="103"/>
    <n v="79118.899999999994"/>
    <n v="95193.58"/>
    <n v="-16074.68"/>
    <n v="-0.17"/>
    <n v="768.14466019417466"/>
    <n v="67797.17"/>
    <n v="82830.86"/>
    <n v="-15033.69"/>
    <n v="-0.18"/>
    <m/>
    <m/>
    <m/>
    <m/>
    <m/>
    <m/>
    <m/>
  </r>
  <r>
    <x v="2763"/>
    <s v="AL-A005290"/>
    <x v="2"/>
    <s v="A005290"/>
    <s v="STRAIGHT"/>
    <n v="5000"/>
    <n v="58.99"/>
    <x v="4"/>
    <x v="6"/>
    <s v="Barrel"/>
    <x v="2"/>
    <x v="2"/>
    <s v="PRE 2023"/>
    <m/>
    <n v="26"/>
    <n v="13095.78"/>
    <n v="19702.66"/>
    <n v="-6606.88"/>
    <n v="-0.34"/>
    <n v="503.68384615384616"/>
    <n v="1238.79"/>
    <n v="25011.759999999998"/>
    <n v="-23772.97"/>
    <n v="-0.95"/>
    <m/>
    <m/>
    <m/>
    <m/>
    <m/>
    <m/>
    <m/>
  </r>
  <r>
    <x v="2764"/>
    <s v="AL-A009538"/>
    <x v="2"/>
    <s v="A009538"/>
    <s v="STRAIGHT"/>
    <n v="9000"/>
    <n v="79.989999999999995"/>
    <x v="4"/>
    <x v="6"/>
    <s v="Allocated1"/>
    <x v="2"/>
    <x v="2"/>
    <s v="PRE 2023"/>
    <m/>
    <s v=""/>
    <m/>
    <n v="959.88"/>
    <n v="-959.88"/>
    <n v="-1"/>
    <s v=""/>
    <n v="0"/>
    <n v="79.989999999999995"/>
    <n v="-79.989999999999995"/>
    <n v="-1"/>
    <m/>
    <m/>
    <m/>
    <m/>
    <m/>
    <m/>
    <m/>
  </r>
  <r>
    <x v="2765"/>
    <s v="AL-A008107"/>
    <x v="2"/>
    <s v="A008107"/>
    <s v="STRAIGHT"/>
    <n v="8000"/>
    <n v="49.99"/>
    <x v="4"/>
    <x v="5"/>
    <s v="Replenish"/>
    <x v="3"/>
    <x v="2"/>
    <s v="PRE 2023"/>
    <m/>
    <n v="39"/>
    <n v="20145.97"/>
    <n v="21137.23"/>
    <n v="-991.26"/>
    <n v="-0.05"/>
    <n v="516.56333333333339"/>
    <n v="1399.72"/>
    <n v="1999.75"/>
    <n v="-600.03"/>
    <n v="-0.3"/>
    <m/>
    <m/>
    <m/>
    <m/>
    <m/>
    <m/>
    <m/>
  </r>
  <r>
    <x v="2766"/>
    <s v="AL-A070525"/>
    <x v="2"/>
    <s v="A070525"/>
    <s v="STRAIGHT"/>
    <n v="70000"/>
    <n v="39.99"/>
    <x v="12"/>
    <x v="5"/>
    <s v="Replenish"/>
    <x v="1"/>
    <x v="2"/>
    <d v="2025-09-01T00:00:00"/>
    <m/>
    <n v="49"/>
    <n v="16195.95"/>
    <m/>
    <n v="16195.95"/>
    <m/>
    <n v="330.52959183673471"/>
    <n v="10717.32"/>
    <n v="0"/>
    <n v="10717.32"/>
    <n v="0"/>
    <m/>
    <m/>
    <m/>
    <m/>
    <m/>
    <m/>
    <m/>
  </r>
  <r>
    <x v="2767"/>
    <s v="AL-A004399"/>
    <x v="2"/>
    <s v="A004399"/>
    <n v="0"/>
    <n v="4000"/>
    <n v="19.190000000000001"/>
    <x v="1"/>
    <x v="10"/>
    <s v="SpecOrder"/>
    <x v="2"/>
    <x v="1"/>
    <d v="2023-07-01T00:00:00"/>
    <m/>
    <n v="3"/>
    <n v="646.15"/>
    <n v="1503.53"/>
    <n v="-857.38"/>
    <n v="-0.56999999999999995"/>
    <n v="215.38333333333333"/>
    <s v=""/>
    <s v=""/>
    <s v=""/>
    <s v=""/>
    <m/>
    <m/>
    <m/>
    <m/>
    <m/>
    <m/>
    <m/>
  </r>
  <r>
    <x v="2768"/>
    <s v="AL-A070098"/>
    <x v="2"/>
    <s v="A070098"/>
    <s v="STRAIGHT"/>
    <n v="70000"/>
    <n v="99.99"/>
    <x v="4"/>
    <x v="6"/>
    <s v="Replenish"/>
    <x v="1"/>
    <x v="2"/>
    <d v="2023-10-01T00:00:00"/>
    <m/>
    <n v="26"/>
    <n v="13998.6"/>
    <n v="16098.39"/>
    <n v="-2099.79"/>
    <n v="-0.13"/>
    <n v="538.40769230769229"/>
    <n v="7299.27"/>
    <n v="1499.85"/>
    <n v="5799.42"/>
    <n v="3.87"/>
    <m/>
    <m/>
    <m/>
    <m/>
    <m/>
    <m/>
    <m/>
  </r>
  <r>
    <x v="2769"/>
    <s v="AL-E004775"/>
    <x v="4"/>
    <s v="E004775"/>
    <s v="STRAIGHT"/>
    <n v="4000"/>
    <n v="62.99"/>
    <x v="4"/>
    <x v="5"/>
    <s v="NoReplen"/>
    <x v="2"/>
    <x v="3"/>
    <s v="PRE 2023"/>
    <m/>
    <s v=""/>
    <m/>
    <n v="125.98"/>
    <n v="-125.98"/>
    <n v="-1"/>
    <s v=""/>
    <s v=""/>
    <s v=""/>
    <s v=""/>
    <s v=""/>
    <m/>
    <m/>
    <m/>
    <m/>
    <m/>
    <m/>
    <m/>
  </r>
  <r>
    <x v="2770"/>
    <s v="AL-A010466"/>
    <x v="2"/>
    <s v="A010466"/>
    <s v="STRAIGHT"/>
    <n v="10000"/>
    <n v="89.99"/>
    <x v="4"/>
    <x v="6"/>
    <s v="Barrel"/>
    <x v="2"/>
    <x v="2"/>
    <d v="2023-03-01T00:00:00"/>
    <m/>
    <n v="4"/>
    <n v="5489.39"/>
    <n v="37705.81"/>
    <n v="-32216.42"/>
    <n v="-0.85"/>
    <n v="1372.3475000000001"/>
    <n v="14218.42"/>
    <n v="14398.4"/>
    <n v="-179.98"/>
    <n v="-0.01"/>
    <m/>
    <m/>
    <m/>
    <m/>
    <m/>
    <m/>
    <m/>
  </r>
  <r>
    <x v="2771"/>
    <s v="AL-A070318"/>
    <x v="2"/>
    <s v="A070318"/>
    <s v="STRAIGHT"/>
    <n v="70000"/>
    <n v="23.99"/>
    <x v="4"/>
    <x v="5"/>
    <s v="NoReplen"/>
    <x v="4"/>
    <x v="2"/>
    <d v="2024-07-19T00:00:00"/>
    <m/>
    <n v="1"/>
    <n v="8750.43"/>
    <m/>
    <n v="8750.43"/>
    <m/>
    <n v="8750.43"/>
    <n v="8355.59"/>
    <n v="0"/>
    <n v="8355.59"/>
    <n v="0"/>
    <m/>
    <m/>
    <m/>
    <m/>
    <m/>
    <m/>
    <m/>
  </r>
  <r>
    <x v="2772"/>
    <s v="AL-E008026"/>
    <x v="4"/>
    <s v="E008026"/>
    <s v="FLAVORED"/>
    <n v="8000"/>
    <n v="14.39"/>
    <x v="7"/>
    <x v="3"/>
    <s v="NoReplen"/>
    <x v="6"/>
    <x v="1"/>
    <s v="PRE 2023"/>
    <m/>
    <n v="5"/>
    <n v="589.99"/>
    <n v="1775.26"/>
    <n v="-1185.27"/>
    <n v="-0.67"/>
    <n v="117.998"/>
    <n v="28.78"/>
    <n v="431.82"/>
    <n v="-403.04"/>
    <n v="-0.93"/>
    <m/>
    <m/>
    <m/>
    <m/>
    <m/>
    <m/>
    <m/>
  </r>
  <r>
    <x v="2773"/>
    <s v="AL-E000664"/>
    <x v="4"/>
    <s v="E000664"/>
    <s v="STRAIGHT"/>
    <n v="1000"/>
    <n v="23.99"/>
    <x v="4"/>
    <x v="3"/>
    <s v="Replenish"/>
    <x v="1"/>
    <x v="2"/>
    <s v="PRE 2023"/>
    <m/>
    <n v="155"/>
    <n v="459923.67"/>
    <n v="491468.86"/>
    <n v="-31545.19"/>
    <n v="-0.06"/>
    <n v="2967.2494838709677"/>
    <n v="796286.78"/>
    <n v="796743.28"/>
    <n v="-456.5"/>
    <n v="0"/>
    <m/>
    <m/>
    <m/>
    <m/>
    <m/>
    <m/>
    <m/>
  </r>
  <r>
    <x v="2774"/>
    <s v="AL-F000664"/>
    <x v="5"/>
    <s v="F000664"/>
    <s v="STRAIGHT"/>
    <n v="1000"/>
    <n v="35.99"/>
    <x v="4"/>
    <x v="3"/>
    <s v="Replenish"/>
    <x v="1"/>
    <x v="2"/>
    <s v="PRE 2023"/>
    <m/>
    <n v="158"/>
    <n v="1671504.44"/>
    <n v="1805212.26"/>
    <n v="-133707.82"/>
    <n v="-7.0000000000000007E-2"/>
    <n v="10579.142025316456"/>
    <n v="669450.85"/>
    <n v="678298.24"/>
    <n v="-8847.39"/>
    <n v="-0.01"/>
    <m/>
    <m/>
    <m/>
    <m/>
    <m/>
    <m/>
    <m/>
  </r>
  <r>
    <x v="2775"/>
    <s v="AL-D000664"/>
    <x v="3"/>
    <s v="D000664"/>
    <s v="STRAIGHT"/>
    <n v="1000"/>
    <n v="1.29"/>
    <x v="4"/>
    <x v="7"/>
    <s v="Replenish"/>
    <x v="1"/>
    <x v="2"/>
    <s v="PRE 2023"/>
    <m/>
    <n v="159"/>
    <n v="754339.2"/>
    <n v="823357.43"/>
    <n v="-69018.23"/>
    <n v="-0.08"/>
    <n v="4744.2716981132071"/>
    <n v="1317995.69"/>
    <n v="1174109.93"/>
    <n v="143885.76000000001"/>
    <n v="0.12"/>
    <m/>
    <m/>
    <m/>
    <m/>
    <m/>
    <m/>
    <m/>
  </r>
  <r>
    <x v="2776"/>
    <s v="AL-C000664"/>
    <x v="7"/>
    <s v="C000664"/>
    <s v="STRAIGHT"/>
    <n v="1000"/>
    <n v="5.99"/>
    <x v="4"/>
    <x v="7"/>
    <s v="Replenish"/>
    <x v="1"/>
    <x v="2"/>
    <s v="PRE 2023"/>
    <m/>
    <n v="149"/>
    <n v="78612.759999999995"/>
    <n v="76815.759999999995"/>
    <n v="1797"/>
    <n v="0.02"/>
    <n v="527.60241610738251"/>
    <n v="444284.29"/>
    <n v="406637.14"/>
    <n v="37647.15"/>
    <n v="0.09"/>
    <m/>
    <m/>
    <m/>
    <m/>
    <m/>
    <m/>
    <m/>
  </r>
  <r>
    <x v="2777"/>
    <s v="AL-B000664"/>
    <x v="6"/>
    <s v="B000664"/>
    <s v="STRAIGHT"/>
    <n v="1000"/>
    <n v="10.99"/>
    <x v="4"/>
    <x v="3"/>
    <s v="Replenish"/>
    <x v="1"/>
    <x v="2"/>
    <s v="PRE 2023"/>
    <m/>
    <n v="159"/>
    <n v="338832.69"/>
    <n v="347355.64"/>
    <n v="-8522.9500000000007"/>
    <n v="-0.02"/>
    <n v="2131.0232075471699"/>
    <n v="1297787.1200000001"/>
    <n v="1295012.8999999999"/>
    <n v="2774.22"/>
    <n v="0"/>
    <m/>
    <m/>
    <m/>
    <m/>
    <m/>
    <m/>
    <m/>
  </r>
  <r>
    <x v="2778"/>
    <s v="AL-A000664"/>
    <x v="2"/>
    <s v="A000664"/>
    <s v="STRAIGHT"/>
    <n v="1000"/>
    <n v="19.989999999999998"/>
    <x v="4"/>
    <x v="3"/>
    <s v="Replenish"/>
    <x v="1"/>
    <x v="2"/>
    <s v="PRE 2023"/>
    <m/>
    <n v="158"/>
    <n v="398470.62"/>
    <n v="436706.69"/>
    <n v="-38236.07"/>
    <n v="-0.09"/>
    <n v="2521.9659493670888"/>
    <n v="1011696.6"/>
    <n v="1012631.96"/>
    <n v="-935.36"/>
    <n v="0"/>
    <m/>
    <m/>
    <m/>
    <m/>
    <m/>
    <m/>
    <m/>
  </r>
  <r>
    <x v="2779"/>
    <s v="AL-A000198"/>
    <x v="2"/>
    <s v="A000198"/>
    <s v="STRAIGHT"/>
    <n v="1000"/>
    <n v="19.989999999999998"/>
    <x v="4"/>
    <x v="3"/>
    <s v="Replenish"/>
    <x v="1"/>
    <x v="2"/>
    <s v="PRE 2023"/>
    <m/>
    <n v="155"/>
    <n v="427452.53"/>
    <n v="382184.41"/>
    <n v="45268.12"/>
    <n v="0.12"/>
    <n v="2757.7582580645162"/>
    <n v="331248.73"/>
    <n v="352438.72"/>
    <n v="-21189.99"/>
    <n v="-0.06"/>
    <m/>
    <m/>
    <m/>
    <m/>
    <m/>
    <m/>
    <m/>
  </r>
  <r>
    <x v="2780"/>
    <s v="AL-J007001"/>
    <x v="1"/>
    <s v="J007001"/>
    <n v="0"/>
    <n v="70000"/>
    <n v="5.99"/>
    <x v="1"/>
    <x v="1"/>
    <s v="NoReplen"/>
    <x v="1"/>
    <x v="1"/>
    <d v="2025-05-01T00:00:00"/>
    <m/>
    <n v="19"/>
    <n v="2356.92"/>
    <n v="179.82"/>
    <n v="2177.1"/>
    <n v="12.11"/>
    <n v="124.04842105263158"/>
    <n v="2494.9699999999998"/>
    <n v="559.44000000000005"/>
    <n v="1935.53"/>
    <n v="3.46"/>
    <m/>
    <m/>
    <m/>
    <m/>
    <m/>
    <m/>
    <m/>
  </r>
  <r>
    <x v="2781"/>
    <s v="AL-J007002"/>
    <x v="1"/>
    <s v="J007002"/>
    <n v="0"/>
    <n v="70000"/>
    <n v="5.99"/>
    <x v="1"/>
    <x v="1"/>
    <s v="NoReplen"/>
    <x v="1"/>
    <x v="1"/>
    <d v="2025-05-01T00:00:00"/>
    <m/>
    <n v="30"/>
    <n v="2854.27"/>
    <n v="49.95"/>
    <n v="2804.32"/>
    <n v="56.14"/>
    <n v="95.142333333333326"/>
    <n v="1344.53"/>
    <n v="539.46"/>
    <n v="805.07"/>
    <n v="1.49"/>
    <m/>
    <m/>
    <m/>
    <m/>
    <m/>
    <m/>
    <m/>
  </r>
  <r>
    <x v="2782"/>
    <s v="AL-E008074"/>
    <x v="4"/>
    <s v="E008074"/>
    <s v="STRAIGHT"/>
    <n v="8000"/>
    <n v="14.39"/>
    <x v="4"/>
    <x v="3"/>
    <s v="NoReplen"/>
    <x v="6"/>
    <x v="1"/>
    <s v="PRE 2023"/>
    <m/>
    <n v="3"/>
    <n v="1170.56"/>
    <n v="1823.24"/>
    <n v="-652.67999999999995"/>
    <n v="-0.36"/>
    <n v="390.18666666666667"/>
    <n v="1995.84"/>
    <n v="1991.17"/>
    <n v="4.67"/>
    <n v="0"/>
    <m/>
    <m/>
    <m/>
    <m/>
    <m/>
    <m/>
    <m/>
  </r>
  <r>
    <x v="2783"/>
    <s v="AL-F001528"/>
    <x v="5"/>
    <s v="F001528"/>
    <s v="FLAVORED"/>
    <n v="1000"/>
    <n v="35.99"/>
    <x v="4"/>
    <x v="3"/>
    <s v="Replenish"/>
    <x v="1"/>
    <x v="2"/>
    <s v="PRE 2023"/>
    <m/>
    <n v="132"/>
    <n v="221579.1"/>
    <n v="220572.75"/>
    <n v="1006.35"/>
    <n v="0"/>
    <n v="1678.6295454545455"/>
    <n v="74434.899999999994"/>
    <n v="84665.7"/>
    <n v="-10230.799999999999"/>
    <n v="-0.12"/>
    <m/>
    <m/>
    <m/>
    <m/>
    <m/>
    <m/>
    <m/>
  </r>
  <r>
    <x v="2784"/>
    <s v="AL-D001528"/>
    <x v="3"/>
    <s v="D001528"/>
    <s v="FLAVORED"/>
    <n v="1000"/>
    <n v="1.29"/>
    <x v="4"/>
    <x v="7"/>
    <s v="Replenish"/>
    <x v="1"/>
    <x v="2"/>
    <s v="PRE 2023"/>
    <m/>
    <n v="156"/>
    <n v="182757.64"/>
    <n v="197499.54"/>
    <n v="-14741.9"/>
    <n v="-7.0000000000000007E-2"/>
    <n v="1171.5233333333333"/>
    <n v="438817.21"/>
    <n v="410382.21"/>
    <n v="28435"/>
    <n v="7.0000000000000007E-2"/>
    <m/>
    <m/>
    <m/>
    <m/>
    <m/>
    <m/>
    <m/>
  </r>
  <r>
    <x v="2785"/>
    <s v="AL-B001528"/>
    <x v="6"/>
    <s v="B001528"/>
    <s v="FLAVORED"/>
    <n v="1000"/>
    <n v="10.99"/>
    <x v="4"/>
    <x v="3"/>
    <s v="Replenish"/>
    <x v="1"/>
    <x v="2"/>
    <s v="PRE 2023"/>
    <m/>
    <n v="150"/>
    <n v="74490.22"/>
    <n v="78734.289999999994"/>
    <n v="-4244.07"/>
    <n v="-0.05"/>
    <n v="496.60146666666668"/>
    <n v="293202.21000000002"/>
    <n v="316402.61"/>
    <n v="-23200.400000000001"/>
    <n v="-7.0000000000000007E-2"/>
    <m/>
    <m/>
    <m/>
    <m/>
    <m/>
    <m/>
    <m/>
  </r>
  <r>
    <x v="2786"/>
    <s v="AL-A001528"/>
    <x v="2"/>
    <s v="A001528"/>
    <s v="FLAVORED"/>
    <n v="1000"/>
    <n v="19.989999999999998"/>
    <x v="4"/>
    <x v="3"/>
    <s v="Replenish"/>
    <x v="1"/>
    <x v="2"/>
    <s v="PRE 2023"/>
    <m/>
    <n v="158"/>
    <n v="137780.62"/>
    <n v="151517.6"/>
    <n v="-13736.98"/>
    <n v="-0.09"/>
    <n v="872.02924050632907"/>
    <n v="297584.7"/>
    <n v="312420.56"/>
    <n v="-14835.86"/>
    <n v="-0.05"/>
    <m/>
    <m/>
    <m/>
    <m/>
    <m/>
    <m/>
    <m/>
  </r>
  <r>
    <x v="2787"/>
    <s v="AL-A001761"/>
    <x v="2"/>
    <s v="A001761"/>
    <s v="FLAVORED"/>
    <n v="1000"/>
    <n v="19.989999999999998"/>
    <x v="4"/>
    <x v="3"/>
    <s v="Replenish"/>
    <x v="1"/>
    <x v="2"/>
    <s v="PRE 2023"/>
    <m/>
    <n v="85"/>
    <n v="40039.97"/>
    <n v="49835.91"/>
    <n v="-9795.94"/>
    <n v="-0.2"/>
    <n v="471.05847058823531"/>
    <n v="25367.31"/>
    <n v="38869.31"/>
    <n v="-13502"/>
    <n v="-0.35"/>
    <m/>
    <m/>
    <m/>
    <m/>
    <m/>
    <m/>
    <m/>
  </r>
  <r>
    <x v="2788"/>
    <s v="AL-F000662"/>
    <x v="5"/>
    <s v="F000662"/>
    <s v="STRAIGHT"/>
    <n v="1000"/>
    <n v="28.79"/>
    <x v="4"/>
    <x v="8"/>
    <s v="NoReplen"/>
    <x v="1"/>
    <x v="4"/>
    <s v="PRE 2023"/>
    <m/>
    <n v="0"/>
    <m/>
    <n v="8406.68"/>
    <n v="-8406.68"/>
    <n v="-1"/>
    <s v=""/>
    <n v="57.58"/>
    <n v="834.91"/>
    <n v="-777.33"/>
    <n v="-0.93"/>
    <m/>
    <m/>
    <m/>
    <m/>
    <m/>
    <m/>
    <m/>
  </r>
  <r>
    <x v="2789"/>
    <s v="AL-D000662"/>
    <x v="3"/>
    <s v="D000662"/>
    <s v="STRAIGHT"/>
    <n v="1000"/>
    <n v="1.19"/>
    <x v="4"/>
    <x v="7"/>
    <s v="NoReplen"/>
    <x v="1"/>
    <x v="1"/>
    <s v="PRE 2023"/>
    <m/>
    <s v=""/>
    <n v="757.35"/>
    <n v="22669.62"/>
    <n v="-21912.27"/>
    <n v="-0.97"/>
    <s v=""/>
    <n v="172.26"/>
    <n v="15150.77"/>
    <n v="-14978.51"/>
    <n v="-0.99"/>
    <m/>
    <m/>
    <m/>
    <m/>
    <m/>
    <m/>
    <m/>
  </r>
  <r>
    <x v="2790"/>
    <s v="AL-B000662"/>
    <x v="6"/>
    <s v="B000662"/>
    <s v="STRAIGHT"/>
    <n v="1000"/>
    <n v="8.99"/>
    <x v="4"/>
    <x v="3"/>
    <s v="NoReplen"/>
    <x v="1"/>
    <x v="4"/>
    <s v="PRE 2023"/>
    <m/>
    <s v=""/>
    <n v="188.79"/>
    <n v="19265.13"/>
    <n v="-19076.34"/>
    <n v="-0.99"/>
    <s v=""/>
    <n v="62.93"/>
    <n v="9109.39"/>
    <n v="-9046.4599999999991"/>
    <n v="-0.99"/>
    <m/>
    <m/>
    <m/>
    <m/>
    <m/>
    <m/>
    <m/>
  </r>
  <r>
    <x v="2791"/>
    <s v="AL-A000662"/>
    <x v="2"/>
    <s v="A000662"/>
    <s v="STRAIGHT"/>
    <n v="1000"/>
    <n v="15.59"/>
    <x v="4"/>
    <x v="8"/>
    <s v="NoReplen"/>
    <x v="1"/>
    <x v="4"/>
    <s v="PRE 2023"/>
    <m/>
    <n v="4"/>
    <n v="15.59"/>
    <n v="31429.439999999999"/>
    <n v="-31413.85"/>
    <n v="-1"/>
    <n v="3.8975"/>
    <n v="0"/>
    <n v="7795"/>
    <n v="-7795"/>
    <n v="-1"/>
    <m/>
    <m/>
    <m/>
    <m/>
    <m/>
    <m/>
    <m/>
  </r>
  <r>
    <x v="2792"/>
    <s v="AL-F070662"/>
    <x v="5"/>
    <s v="F070662"/>
    <s v="STRAIGHT"/>
    <n v="70000"/>
    <n v="49.99"/>
    <x v="4"/>
    <x v="2"/>
    <s v="Replenish"/>
    <x v="1"/>
    <x v="2"/>
    <d v="2024-07-01T00:00:00"/>
    <m/>
    <n v="156"/>
    <n v="404674.84"/>
    <n v="391968.62"/>
    <n v="12706.22"/>
    <n v="0.03"/>
    <n v="2594.0694871794872"/>
    <n v="74094.570000000007"/>
    <n v="68082.66"/>
    <n v="6011.91"/>
    <n v="0.09"/>
    <m/>
    <m/>
    <m/>
    <m/>
    <m/>
    <m/>
    <m/>
  </r>
  <r>
    <x v="2793"/>
    <s v="AL-D070662"/>
    <x v="3"/>
    <s v="D070662"/>
    <s v="STRAIGHT"/>
    <n v="70000"/>
    <n v="1.99"/>
    <x v="4"/>
    <x v="7"/>
    <s v="Replenish"/>
    <x v="1"/>
    <x v="2"/>
    <d v="2024-07-01T00:00:00"/>
    <m/>
    <n v="101"/>
    <n v="46667.49"/>
    <n v="33710.6"/>
    <n v="12956.89"/>
    <n v="0.38"/>
    <n v="462.05435643564357"/>
    <n v="51881.29"/>
    <n v="40275.61"/>
    <n v="11605.68"/>
    <n v="0.28999999999999998"/>
    <m/>
    <m/>
    <m/>
    <m/>
    <m/>
    <m/>
    <m/>
  </r>
  <r>
    <x v="2794"/>
    <s v="AL-B070662"/>
    <x v="6"/>
    <s v="B070662"/>
    <s v="STRAIGHT"/>
    <n v="70000"/>
    <n v="14.99"/>
    <x v="4"/>
    <x v="2"/>
    <s v="Replenish"/>
    <x v="1"/>
    <x v="2"/>
    <d v="2024-08-01T00:00:00"/>
    <m/>
    <n v="125"/>
    <n v="56887.05"/>
    <n v="58191.18"/>
    <n v="-1304.1300000000001"/>
    <n v="-0.02"/>
    <n v="455.09640000000002"/>
    <n v="47773.13"/>
    <n v="36545.620000000003"/>
    <n v="11227.51"/>
    <n v="0.31"/>
    <m/>
    <m/>
    <m/>
    <m/>
    <m/>
    <m/>
    <m/>
  </r>
  <r>
    <x v="2795"/>
    <s v="AL-A070662"/>
    <x v="2"/>
    <s v="A070662"/>
    <s v="STRAIGHT"/>
    <n v="70000"/>
    <n v="28.99"/>
    <x v="4"/>
    <x v="2"/>
    <s v="Replenish"/>
    <x v="1"/>
    <x v="2"/>
    <d v="2024-07-01T00:00:00"/>
    <m/>
    <n v="158"/>
    <n v="174668.81"/>
    <n v="222390.95"/>
    <n v="-47722.14"/>
    <n v="-0.21"/>
    <n v="1105.4987974683545"/>
    <n v="144512.51"/>
    <n v="157091.76"/>
    <n v="-12579.25"/>
    <n v="-0.08"/>
    <m/>
    <m/>
    <m/>
    <m/>
    <m/>
    <m/>
    <m/>
  </r>
  <r>
    <x v="2796"/>
    <s v="AL-A000661"/>
    <x v="2"/>
    <s v="A000661"/>
    <s v="STRAIGHT"/>
    <n v="1000"/>
    <n v="28.99"/>
    <x v="4"/>
    <x v="2"/>
    <s v="NoReplen"/>
    <x v="4"/>
    <x v="3"/>
    <s v="PRE 2023"/>
    <m/>
    <s v=""/>
    <m/>
    <n v="11897.42"/>
    <n v="-11897.42"/>
    <n v="-1"/>
    <s v=""/>
    <n v="0"/>
    <n v="8186.85"/>
    <n v="-8186.85"/>
    <n v="-1"/>
    <m/>
    <m/>
    <m/>
    <m/>
    <m/>
    <m/>
    <m/>
  </r>
  <r>
    <x v="2797"/>
    <s v="AL-A007633"/>
    <x v="2"/>
    <s v="A007633"/>
    <s v="FLAVORED"/>
    <n v="7000"/>
    <n v="10.79"/>
    <x v="8"/>
    <x v="8"/>
    <s v="NoReplen"/>
    <x v="1"/>
    <x v="1"/>
    <s v="PRE 2023"/>
    <m/>
    <n v="2"/>
    <n v="1240.8499999999999"/>
    <n v="9538.7000000000007"/>
    <n v="-8297.85"/>
    <n v="-0.87"/>
    <n v="620.42499999999995"/>
    <n v="205.01"/>
    <n v="2140.67"/>
    <n v="-1935.66"/>
    <n v="-0.9"/>
    <m/>
    <m/>
    <m/>
    <m/>
    <m/>
    <m/>
    <m/>
  </r>
  <r>
    <x v="2798"/>
    <s v="AL-F000660"/>
    <x v="5"/>
    <s v="F000660"/>
    <s v="STRAIGHT"/>
    <n v="1000"/>
    <n v="47.99"/>
    <x v="4"/>
    <x v="2"/>
    <s v="Replenish"/>
    <x v="1"/>
    <x v="2"/>
    <s v="PRE 2023"/>
    <m/>
    <n v="120"/>
    <n v="103178.5"/>
    <n v="122758.42"/>
    <n v="-19579.919999999998"/>
    <n v="-0.16"/>
    <n v="859.82083333333333"/>
    <n v="8782.17"/>
    <n v="13869.11"/>
    <n v="-5086.9399999999996"/>
    <n v="-0.37"/>
    <m/>
    <m/>
    <m/>
    <m/>
    <m/>
    <m/>
    <m/>
  </r>
  <r>
    <x v="2799"/>
    <s v="AL-D000660"/>
    <x v="3"/>
    <s v="D000660"/>
    <s v="STRAIGHT"/>
    <n v="1000"/>
    <n v="1.69"/>
    <x v="4"/>
    <x v="7"/>
    <s v="Replenish"/>
    <x v="1"/>
    <x v="2"/>
    <s v="PRE 2023"/>
    <m/>
    <n v="144"/>
    <n v="56479.8"/>
    <n v="67219.75"/>
    <n v="-10739.95"/>
    <n v="-0.16"/>
    <n v="392.22083333333336"/>
    <n v="72717.320000000007"/>
    <n v="82995.899999999994"/>
    <n v="-10278.58"/>
    <n v="-0.12"/>
    <m/>
    <m/>
    <m/>
    <m/>
    <m/>
    <m/>
    <m/>
  </r>
  <r>
    <x v="2800"/>
    <s v="AL-B000660"/>
    <x v="6"/>
    <s v="B000660"/>
    <s v="STRAIGHT"/>
    <n v="1000"/>
    <n v="12.99"/>
    <x v="4"/>
    <x v="2"/>
    <s v="Replenish"/>
    <x v="1"/>
    <x v="2"/>
    <s v="PRE 2023"/>
    <m/>
    <n v="124"/>
    <n v="58338.09"/>
    <n v="59728.02"/>
    <n v="-1389.93"/>
    <n v="-0.02"/>
    <n v="470.46846774193546"/>
    <n v="69041.850000000006"/>
    <n v="61884.36"/>
    <n v="7157.49"/>
    <n v="0.12"/>
    <m/>
    <m/>
    <m/>
    <m/>
    <m/>
    <m/>
    <m/>
  </r>
  <r>
    <x v="2801"/>
    <s v="AL-A000660"/>
    <x v="2"/>
    <s v="A000660"/>
    <s v="STRAIGHT"/>
    <n v="1000"/>
    <n v="25.99"/>
    <x v="4"/>
    <x v="2"/>
    <s v="Replenish"/>
    <x v="1"/>
    <x v="2"/>
    <s v="PRE 2023"/>
    <m/>
    <n v="157"/>
    <n v="96085.03"/>
    <n v="91276.88"/>
    <n v="4808.1499999999996"/>
    <n v="0.05"/>
    <n v="612.00656050955411"/>
    <n v="116591.14"/>
    <n v="122075.03"/>
    <n v="-5483.89"/>
    <n v="-0.04"/>
    <m/>
    <m/>
    <m/>
    <m/>
    <m/>
    <m/>
    <m/>
  </r>
  <r>
    <x v="2802"/>
    <s v="AL-A001682"/>
    <x v="2"/>
    <s v="A001682"/>
    <s v="STRAIGHT"/>
    <n v="1000"/>
    <n v="25.99"/>
    <x v="4"/>
    <x v="2"/>
    <s v="Replenish"/>
    <x v="1"/>
    <x v="2"/>
    <s v="PRE 2023"/>
    <m/>
    <n v="102"/>
    <n v="45586.46"/>
    <n v="56814.14"/>
    <n v="-11227.68"/>
    <n v="-0.2"/>
    <n v="446.92607843137256"/>
    <n v="40648.36"/>
    <n v="41584"/>
    <n v="-935.64"/>
    <n v="-0.02"/>
    <m/>
    <m/>
    <m/>
    <m/>
    <m/>
    <m/>
    <m/>
  </r>
  <r>
    <x v="2803"/>
    <s v="AL-F000922"/>
    <x v="5"/>
    <s v="F000922"/>
    <s v="FLAVORED"/>
    <n v="1000"/>
    <n v="35.99"/>
    <x v="4"/>
    <x v="3"/>
    <s v="Replenish"/>
    <x v="1"/>
    <x v="2"/>
    <s v="PRE 2023"/>
    <m/>
    <n v="134"/>
    <n v="238480.29"/>
    <n v="236890.08"/>
    <n v="1590.21"/>
    <n v="0.01"/>
    <n v="1779.703656716418"/>
    <n v="86263.51"/>
    <n v="79913.11"/>
    <n v="6350.4"/>
    <n v="0.08"/>
    <m/>
    <m/>
    <m/>
    <m/>
    <m/>
    <m/>
    <m/>
  </r>
  <r>
    <x v="2804"/>
    <s v="AL-D000922"/>
    <x v="3"/>
    <s v="D000922"/>
    <s v="FLAVORED"/>
    <n v="1000"/>
    <n v="1.29"/>
    <x v="4"/>
    <x v="7"/>
    <s v="Replenish"/>
    <x v="1"/>
    <x v="2"/>
    <s v="PRE 2023"/>
    <m/>
    <n v="157"/>
    <n v="259929.49"/>
    <n v="284599.21000000002"/>
    <n v="-24669.72"/>
    <n v="-0.09"/>
    <n v="1655.6018471337579"/>
    <n v="591003.1"/>
    <n v="513638.51"/>
    <n v="77364.59"/>
    <n v="0.15"/>
    <m/>
    <m/>
    <m/>
    <m/>
    <m/>
    <m/>
    <m/>
  </r>
  <r>
    <x v="2805"/>
    <s v="AL-B000922"/>
    <x v="6"/>
    <s v="B000922"/>
    <s v="FLAVORED"/>
    <n v="1000"/>
    <n v="10.99"/>
    <x v="4"/>
    <x v="3"/>
    <s v="Replenish"/>
    <x v="1"/>
    <x v="2"/>
    <s v="PRE 2023"/>
    <m/>
    <n v="139"/>
    <n v="86458.33"/>
    <n v="91688.18"/>
    <n v="-5229.8500000000004"/>
    <n v="-0.06"/>
    <n v="622.00237410071941"/>
    <n v="344481.55"/>
    <n v="353987.78"/>
    <n v="-9506.23"/>
    <n v="-0.03"/>
    <m/>
    <m/>
    <m/>
    <m/>
    <m/>
    <m/>
    <m/>
  </r>
  <r>
    <x v="2806"/>
    <s v="AL-A000922"/>
    <x v="2"/>
    <s v="A000922"/>
    <s v="FLAVORED"/>
    <n v="1000"/>
    <n v="19.989999999999998"/>
    <x v="4"/>
    <x v="3"/>
    <s v="Replenish"/>
    <x v="1"/>
    <x v="2"/>
    <s v="PRE 2023"/>
    <m/>
    <n v="158"/>
    <n v="211651.25"/>
    <n v="229409.63"/>
    <n v="-17758.38"/>
    <n v="-0.08"/>
    <n v="1339.5648734177216"/>
    <n v="390383.95"/>
    <n v="385432.21"/>
    <n v="4951.74"/>
    <n v="0.01"/>
    <m/>
    <m/>
    <m/>
    <m/>
    <m/>
    <m/>
    <m/>
  </r>
  <r>
    <x v="2807"/>
    <s v="AL-E005867"/>
    <x v="4"/>
    <s v="E005867"/>
    <s v="FLAVORED"/>
    <n v="5000"/>
    <n v="14.39"/>
    <x v="4"/>
    <x v="8"/>
    <s v="SpecOrder"/>
    <x v="2"/>
    <x v="3"/>
    <d v="2024-08-01T00:00:00"/>
    <m/>
    <n v="1"/>
    <n v="374.14"/>
    <n v="374.14"/>
    <n v="0"/>
    <n v="0"/>
    <n v="374.14"/>
    <n v="0"/>
    <n v="345.36"/>
    <n v="-345.36"/>
    <n v="-1"/>
    <m/>
    <m/>
    <m/>
    <m/>
    <m/>
    <m/>
    <m/>
  </r>
  <r>
    <x v="2808"/>
    <s v="AL-D001337"/>
    <x v="3"/>
    <s v="D001337"/>
    <s v="FLAVORED"/>
    <n v="1000"/>
    <n v="1.29"/>
    <x v="4"/>
    <x v="7"/>
    <s v="Replenish"/>
    <x v="1"/>
    <x v="2"/>
    <s v="PRE 2023"/>
    <m/>
    <n v="150"/>
    <n v="139130.4"/>
    <n v="155679.37"/>
    <n v="-16548.97"/>
    <n v="-0.11"/>
    <n v="927.53599999999994"/>
    <n v="216344.39"/>
    <n v="206391.22"/>
    <n v="9953.17"/>
    <n v="0.05"/>
    <m/>
    <m/>
    <m/>
    <m/>
    <m/>
    <m/>
    <m/>
  </r>
  <r>
    <x v="2809"/>
    <s v="AL-B001337"/>
    <x v="6"/>
    <s v="B001337"/>
    <s v="FLAVORED"/>
    <n v="1000"/>
    <n v="10.99"/>
    <x v="4"/>
    <x v="3"/>
    <s v="Replenish"/>
    <x v="1"/>
    <x v="2"/>
    <s v="PRE 2023"/>
    <m/>
    <n v="112"/>
    <n v="33332.67"/>
    <n v="39886.589999999997"/>
    <n v="-6553.92"/>
    <n v="-0.16"/>
    <n v="297.61312499999997"/>
    <n v="86568.23"/>
    <n v="110209.73"/>
    <n v="-23641.5"/>
    <n v="-0.21"/>
    <m/>
    <m/>
    <m/>
    <m/>
    <m/>
    <m/>
    <m/>
  </r>
  <r>
    <x v="2810"/>
    <s v="AL-A001337"/>
    <x v="2"/>
    <s v="A001337"/>
    <s v="FLAVORED"/>
    <n v="1000"/>
    <n v="19.989999999999998"/>
    <x v="4"/>
    <x v="3"/>
    <s v="Replenish"/>
    <x v="1"/>
    <x v="2"/>
    <s v="PRE 2023"/>
    <m/>
    <n v="146"/>
    <n v="134454.57999999999"/>
    <n v="170122.15"/>
    <n v="-35667.57"/>
    <n v="-0.21"/>
    <n v="920.92178082191776"/>
    <n v="152618.81"/>
    <n v="162910.29999999999"/>
    <n v="-10291.49"/>
    <n v="-0.06"/>
    <m/>
    <m/>
    <m/>
    <m/>
    <m/>
    <m/>
    <m/>
  </r>
  <r>
    <x v="2811"/>
    <s v="AL-D007544"/>
    <x v="3"/>
    <s v="D007544"/>
    <s v="FLAVORED"/>
    <n v="7000"/>
    <n v="0.59"/>
    <x v="4"/>
    <x v="7"/>
    <s v="NoReplen"/>
    <x v="1"/>
    <x v="4"/>
    <s v="PRE 2023"/>
    <m/>
    <s v=""/>
    <m/>
    <n v="4136.33"/>
    <n v="-4136.33"/>
    <n v="-1"/>
    <s v=""/>
    <n v="0"/>
    <n v="1157.53"/>
    <n v="-1157.53"/>
    <n v="-1"/>
    <m/>
    <m/>
    <m/>
    <m/>
    <m/>
    <m/>
    <m/>
  </r>
  <r>
    <x v="2812"/>
    <s v="AL-A007544"/>
    <x v="2"/>
    <s v="A007544"/>
    <s v="FLAVORED"/>
    <n v="7000"/>
    <n v="11.39"/>
    <x v="4"/>
    <x v="8"/>
    <s v="NoReplen"/>
    <x v="1"/>
    <x v="1"/>
    <s v="PRE 2023"/>
    <m/>
    <n v="4"/>
    <n v="3155.03"/>
    <n v="16215.78"/>
    <n v="-13060.75"/>
    <n v="-0.81"/>
    <n v="788.75750000000005"/>
    <n v="523.94000000000005"/>
    <n v="6182.64"/>
    <n v="-5658.7"/>
    <n v="-0.92"/>
    <m/>
    <m/>
    <m/>
    <m/>
    <m/>
    <m/>
    <m/>
  </r>
  <r>
    <x v="2813"/>
    <s v="AL-F007121"/>
    <x v="5"/>
    <s v="F007121"/>
    <s v="FLAVORED"/>
    <n v="7000"/>
    <n v="35.99"/>
    <x v="4"/>
    <x v="3"/>
    <s v="Replenish"/>
    <x v="1"/>
    <x v="2"/>
    <s v="PRE 2023"/>
    <m/>
    <n v="79"/>
    <n v="79691.350000000006"/>
    <n v="80267"/>
    <n v="-575.65"/>
    <n v="-0.01"/>
    <n v="1008.7512658227848"/>
    <n v="24415.08"/>
    <n v="19608.39"/>
    <n v="4806.6899999999996"/>
    <n v="0.25"/>
    <m/>
    <m/>
    <m/>
    <m/>
    <m/>
    <m/>
    <m/>
  </r>
  <r>
    <x v="2814"/>
    <s v="AL-D007121"/>
    <x v="3"/>
    <s v="D007121"/>
    <s v="FLAVORED"/>
    <n v="7000"/>
    <n v="1.29"/>
    <x v="4"/>
    <x v="7"/>
    <s v="Replenish"/>
    <x v="1"/>
    <x v="2"/>
    <s v="PRE 2023"/>
    <m/>
    <n v="143"/>
    <n v="85362.11"/>
    <n v="89034.61"/>
    <n v="-3672.5"/>
    <n v="-0.04"/>
    <n v="596.9378321678322"/>
    <n v="172269.63"/>
    <n v="166673.78"/>
    <n v="5595.85"/>
    <n v="0.03"/>
    <m/>
    <m/>
    <m/>
    <m/>
    <m/>
    <m/>
    <m/>
  </r>
  <r>
    <x v="2815"/>
    <s v="AL-A007121"/>
    <x v="2"/>
    <s v="A007121"/>
    <s v="STRAIGHT"/>
    <n v="7000"/>
    <n v="19.989999999999998"/>
    <x v="4"/>
    <x v="3"/>
    <s v="Replenish"/>
    <x v="1"/>
    <x v="2"/>
    <s v="PRE 2023"/>
    <m/>
    <n v="155"/>
    <n v="103566.71"/>
    <n v="116210.49"/>
    <n v="-12643.78"/>
    <n v="-0.11"/>
    <n v="668.17232258064519"/>
    <n v="146331.13"/>
    <n v="173442.3"/>
    <n v="-27111.17"/>
    <n v="-0.16"/>
    <m/>
    <m/>
    <m/>
    <m/>
    <m/>
    <m/>
    <m/>
  </r>
  <r>
    <x v="2816"/>
    <s v="AL-F000198"/>
    <x v="5"/>
    <s v="F000198"/>
    <s v="STRAIGHT"/>
    <n v="1000"/>
    <n v="35.99"/>
    <x v="4"/>
    <x v="3"/>
    <s v="Replenish"/>
    <x v="1"/>
    <x v="2"/>
    <s v="PRE 2023"/>
    <m/>
    <n v="154"/>
    <n v="1366285.51"/>
    <n v="1460666.04"/>
    <n v="-94380.53"/>
    <n v="-0.06"/>
    <n v="8871.9838311688309"/>
    <n v="665627.19999999995"/>
    <n v="614180.61"/>
    <n v="51446.59"/>
    <n v="0.08"/>
    <m/>
    <m/>
    <m/>
    <m/>
    <m/>
    <m/>
    <m/>
  </r>
  <r>
    <x v="2817"/>
    <s v="AL-A070372"/>
    <x v="2"/>
    <s v="A070372"/>
    <s v="FLAVORED"/>
    <n v="70000"/>
    <n v="19.989999999999998"/>
    <x v="4"/>
    <x v="3"/>
    <s v="Replenish"/>
    <x v="1"/>
    <x v="2"/>
    <d v="2025-01-01T00:00:00"/>
    <m/>
    <n v="140"/>
    <n v="113303.39"/>
    <n v="32457.81"/>
    <n v="80845.58"/>
    <n v="2.4900000000000002"/>
    <n v="809.3099285714286"/>
    <n v="154503.82"/>
    <n v="91611.33"/>
    <n v="62892.49"/>
    <n v="0.69"/>
    <m/>
    <m/>
    <m/>
    <m/>
    <m/>
    <m/>
    <m/>
  </r>
  <r>
    <x v="2818"/>
    <s v="AL-D070372"/>
    <x v="3"/>
    <s v="D070372"/>
    <s v="FLAVORED"/>
    <n v="70000"/>
    <n v="1.29"/>
    <x v="4"/>
    <x v="7"/>
    <s v="Replenish"/>
    <x v="1"/>
    <x v="2"/>
    <d v="2025-02-01T00:00:00"/>
    <m/>
    <n v="97"/>
    <n v="70890.64"/>
    <n v="7609.29"/>
    <n v="63281.35"/>
    <n v="8.32"/>
    <n v="730.83134020618559"/>
    <n v="147193.22"/>
    <n v="25962.71"/>
    <n v="121230.51"/>
    <n v="4.67"/>
    <m/>
    <m/>
    <m/>
    <m/>
    <m/>
    <m/>
    <m/>
  </r>
  <r>
    <x v="2819"/>
    <s v="AL-A000634"/>
    <x v="2"/>
    <s v="A000634"/>
    <s v="STRAIGHT"/>
    <n v="1000"/>
    <n v="19.989999999999998"/>
    <x v="12"/>
    <x v="3"/>
    <s v="Replenish"/>
    <x v="1"/>
    <x v="2"/>
    <s v="PRE 2023"/>
    <m/>
    <n v="143"/>
    <n v="64302.89"/>
    <n v="72134.69"/>
    <n v="-7831.8"/>
    <n v="-0.11"/>
    <n v="449.67055944055943"/>
    <n v="32517.360000000001"/>
    <n v="30163.05"/>
    <n v="2354.31"/>
    <n v="0.08"/>
    <m/>
    <m/>
    <m/>
    <m/>
    <m/>
    <m/>
    <m/>
  </r>
  <r>
    <x v="2820"/>
    <s v="AL-A070486"/>
    <x v="2"/>
    <s v="A070486"/>
    <s v="STRAIGHT"/>
    <n v="70000"/>
    <n v="19.989999999999998"/>
    <x v="4"/>
    <x v="3"/>
    <s v="Replenish"/>
    <x v="1"/>
    <x v="2"/>
    <d v="2025-05-01T00:00:00"/>
    <m/>
    <n v="38"/>
    <n v="9635.18"/>
    <n v="899.55"/>
    <n v="8735.6299999999992"/>
    <n v="9.7100000000000009"/>
    <n v="253.55736842105264"/>
    <n v="11774.11"/>
    <n v="4197.8999999999996"/>
    <n v="7576.21"/>
    <n v="1.8"/>
    <m/>
    <m/>
    <m/>
    <m/>
    <m/>
    <m/>
    <m/>
  </r>
  <r>
    <x v="2821"/>
    <s v="AL-F001880"/>
    <x v="5"/>
    <s v="F001880"/>
    <s v="FLAVORED"/>
    <n v="1000"/>
    <n v="35.99"/>
    <x v="4"/>
    <x v="3"/>
    <s v="Replenish"/>
    <x v="1"/>
    <x v="2"/>
    <s v="PRE 2023"/>
    <m/>
    <n v="89"/>
    <n v="143523.25"/>
    <n v="132665.96"/>
    <n v="10857.29"/>
    <n v="0.08"/>
    <n v="1612.620786516854"/>
    <n v="40982.35"/>
    <n v="40556.339999999997"/>
    <n v="426.01"/>
    <n v="0.01"/>
    <m/>
    <m/>
    <m/>
    <m/>
    <m/>
    <m/>
    <m/>
  </r>
  <r>
    <x v="2822"/>
    <s v="AL-D001880"/>
    <x v="3"/>
    <s v="D001880"/>
    <s v="FLAVORED"/>
    <n v="1000"/>
    <n v="1.29"/>
    <x v="4"/>
    <x v="7"/>
    <s v="Replenish"/>
    <x v="1"/>
    <x v="2"/>
    <s v="PRE 2023"/>
    <m/>
    <n v="127"/>
    <n v="34600.01"/>
    <n v="87406.69"/>
    <n v="-52806.68"/>
    <n v="-0.6"/>
    <n v="272.44102362204728"/>
    <n v="117803.89"/>
    <n v="177850.26"/>
    <n v="-60046.37"/>
    <n v="-0.34"/>
    <m/>
    <m/>
    <m/>
    <m/>
    <m/>
    <m/>
    <m/>
  </r>
  <r>
    <x v="2823"/>
    <s v="AL-B001880"/>
    <x v="6"/>
    <s v="B001880"/>
    <s v="FLAVORED"/>
    <n v="1000"/>
    <n v="10.99"/>
    <x v="4"/>
    <x v="3"/>
    <s v="Replenish"/>
    <x v="1"/>
    <x v="2"/>
    <s v="PRE 2023"/>
    <m/>
    <n v="110"/>
    <n v="46531.66"/>
    <n v="47043.01"/>
    <n v="-511.35"/>
    <n v="-0.01"/>
    <n v="423.01509090909093"/>
    <n v="174147.54"/>
    <n v="189739.61"/>
    <n v="-15592.07"/>
    <n v="-0.08"/>
    <m/>
    <m/>
    <m/>
    <m/>
    <m/>
    <m/>
    <m/>
  </r>
  <r>
    <x v="2824"/>
    <s v="AL-A001880"/>
    <x v="2"/>
    <s v="A001880"/>
    <s v="FLAVORED"/>
    <n v="1000"/>
    <n v="19.989999999999998"/>
    <x v="4"/>
    <x v="3"/>
    <s v="Replenish"/>
    <x v="1"/>
    <x v="2"/>
    <s v="PRE 2023"/>
    <m/>
    <n v="153"/>
    <n v="146282.15"/>
    <n v="169141.34"/>
    <n v="-22859.19"/>
    <n v="-0.14000000000000001"/>
    <n v="956.09248366013071"/>
    <n v="293174.13"/>
    <n v="324157.3"/>
    <n v="-30983.17"/>
    <n v="-0.1"/>
    <m/>
    <m/>
    <m/>
    <m/>
    <m/>
    <m/>
    <m/>
  </r>
  <r>
    <x v="2825"/>
    <s v="AL-A001347"/>
    <x v="2"/>
    <s v="A001347"/>
    <s v="STRAIGHT"/>
    <n v="1000"/>
    <n v="11.99"/>
    <x v="4"/>
    <x v="3"/>
    <s v="NoReplen"/>
    <x v="4"/>
    <x v="2"/>
    <s v="PRE 2023"/>
    <m/>
    <n v="1"/>
    <n v="58820.08"/>
    <n v="74063.600000000006"/>
    <n v="-15243.52"/>
    <n v="-0.21"/>
    <n v="58820.08"/>
    <n v="55119.27"/>
    <n v="54408.800000000003"/>
    <n v="710.47"/>
    <n v="0.01"/>
    <m/>
    <m/>
    <m/>
    <m/>
    <m/>
    <m/>
    <m/>
  </r>
  <r>
    <x v="2826"/>
    <s v="AL-A000192"/>
    <x v="2"/>
    <s v="A000192"/>
    <s v="STRAIGHT"/>
    <n v="1000"/>
    <n v="11.39"/>
    <x v="4"/>
    <x v="8"/>
    <s v="NoReplen"/>
    <x v="4"/>
    <x v="4"/>
    <s v="PRE 2023"/>
    <m/>
    <s v=""/>
    <m/>
    <n v="239.25"/>
    <n v="-239.25"/>
    <n v="-1"/>
    <s v=""/>
    <n v="0"/>
    <n v="18.989999999999998"/>
    <n v="-18.989999999999998"/>
    <n v="-1"/>
    <m/>
    <m/>
    <m/>
    <m/>
    <m/>
    <m/>
    <m/>
  </r>
  <r>
    <x v="2827"/>
    <s v="AL-A070365"/>
    <x v="2"/>
    <s v="A070365"/>
    <s v="STRAIGHT"/>
    <n v="70000"/>
    <n v="24.99"/>
    <x v="4"/>
    <x v="8"/>
    <s v="NoReplen"/>
    <x v="1"/>
    <x v="2"/>
    <d v="2024-11-01T00:00:00"/>
    <m/>
    <n v="57"/>
    <n v="31709.49"/>
    <n v="67604.160000000003"/>
    <n v="-35894.67"/>
    <n v="-0.53"/>
    <n v="556.30684210526317"/>
    <n v="15771.79"/>
    <n v="71036.960000000006"/>
    <n v="-55265.17"/>
    <n v="-0.78"/>
    <m/>
    <m/>
    <m/>
    <m/>
    <m/>
    <m/>
    <m/>
  </r>
  <r>
    <x v="2828"/>
    <s v="AL-B007401"/>
    <x v="6"/>
    <s v="B007401"/>
    <s v="STRAIGHT"/>
    <n v="7000"/>
    <n v="11.99"/>
    <x v="4"/>
    <x v="2"/>
    <s v="NoReplen"/>
    <x v="4"/>
    <x v="1"/>
    <s v="PRE 2023"/>
    <m/>
    <n v="1"/>
    <m/>
    <n v="159.9"/>
    <n v="-159.9"/>
    <n v="-1"/>
    <n v="0"/>
    <s v=""/>
    <s v=""/>
    <s v=""/>
    <s v=""/>
    <m/>
    <m/>
    <m/>
    <m/>
    <m/>
    <m/>
    <m/>
  </r>
  <r>
    <x v="2829"/>
    <s v="AL-D007531"/>
    <x v="3"/>
    <s v="D007531"/>
    <n v="0"/>
    <n v="7000"/>
    <n v="5.99"/>
    <x v="4"/>
    <x v="7"/>
    <s v="NoReplen"/>
    <x v="1"/>
    <x v="1"/>
    <s v="PRE 2023"/>
    <m/>
    <n v="2"/>
    <n v="251.58"/>
    <n v="441.51"/>
    <n v="-189.93"/>
    <n v="-0.43"/>
    <n v="125.79"/>
    <n v="0"/>
    <n v="29.95"/>
    <n v="-29.95"/>
    <n v="-1"/>
    <m/>
    <m/>
    <m/>
    <m/>
    <m/>
    <m/>
    <m/>
  </r>
  <r>
    <x v="2830"/>
    <s v="AL-D007495"/>
    <x v="3"/>
    <s v="D007495"/>
    <n v="0"/>
    <n v="7000"/>
    <n v="11.99"/>
    <x v="4"/>
    <x v="7"/>
    <s v="Delisted"/>
    <x v="1"/>
    <x v="1"/>
    <d v="2023-01-01T00:00:00"/>
    <m/>
    <n v="1"/>
    <n v="23.98"/>
    <n v="1379.19"/>
    <n v="-1355.21"/>
    <n v="-0.98"/>
    <n v="23.98"/>
    <n v="0"/>
    <n v="47.96"/>
    <n v="-47.96"/>
    <n v="-1"/>
    <m/>
    <m/>
    <m/>
    <m/>
    <m/>
    <m/>
    <m/>
  </r>
  <r>
    <x v="2831"/>
    <s v="AL-A001885"/>
    <x v="2"/>
    <s v="A001885"/>
    <s v="FLAVORED"/>
    <n v="1000"/>
    <n v="11.99"/>
    <x v="2"/>
    <x v="8"/>
    <s v="NoReplen"/>
    <x v="1"/>
    <x v="1"/>
    <s v="PRE 2023"/>
    <m/>
    <n v="2"/>
    <n v="35.96"/>
    <n v="98.89"/>
    <n v="-62.93"/>
    <n v="-0.64"/>
    <n v="17.98"/>
    <s v=""/>
    <s v=""/>
    <s v=""/>
    <s v=""/>
    <m/>
    <m/>
    <m/>
    <m/>
    <m/>
    <m/>
    <m/>
  </r>
  <r>
    <x v="2832"/>
    <s v="AL-A001884"/>
    <x v="2"/>
    <s v="A001884"/>
    <s v="FLAVORED"/>
    <n v="1000"/>
    <n v="2.99"/>
    <x v="2"/>
    <x v="9"/>
    <s v="NoReplen"/>
    <x v="1"/>
    <x v="1"/>
    <s v="PRE 2023"/>
    <m/>
    <n v="1"/>
    <m/>
    <n v="125.86"/>
    <n v="-125.86"/>
    <n v="-1"/>
    <n v="0"/>
    <s v=""/>
    <s v=""/>
    <s v=""/>
    <s v=""/>
    <m/>
    <m/>
    <m/>
    <m/>
    <m/>
    <m/>
    <m/>
  </r>
  <r>
    <x v="2833"/>
    <s v="AL-B070360"/>
    <x v="6"/>
    <s v="B070360"/>
    <n v="0"/>
    <n v="70000"/>
    <n v="7.99"/>
    <x v="1"/>
    <x v="10"/>
    <s v="Replenish"/>
    <x v="1"/>
    <x v="2"/>
    <d v="2025-02-01T00:00:00"/>
    <m/>
    <n v="7"/>
    <n v="1231.44"/>
    <n v="516.80999999999995"/>
    <n v="714.63"/>
    <n v="1.38"/>
    <n v="175.92000000000002"/>
    <n v="14282.97"/>
    <n v="2426.7600000000002"/>
    <n v="11856.21"/>
    <n v="4.8899999999999997"/>
    <m/>
    <m/>
    <m/>
    <m/>
    <m/>
    <m/>
    <m/>
  </r>
  <r>
    <x v="2834"/>
    <s v="AL-B004577"/>
    <x v="6"/>
    <s v="B004577"/>
    <n v="0"/>
    <n v="4000"/>
    <n v="7.99"/>
    <x v="1"/>
    <x v="10"/>
    <s v="SpecOrder"/>
    <x v="2"/>
    <x v="2"/>
    <s v="PRE 2023"/>
    <m/>
    <n v="39"/>
    <n v="21770.799999999999"/>
    <n v="31697.68"/>
    <n v="-9926.8799999999992"/>
    <n v="-0.31"/>
    <n v="558.22564102564104"/>
    <n v="66306.11"/>
    <n v="76750.03"/>
    <n v="-10443.92"/>
    <n v="-0.14000000000000001"/>
    <m/>
    <m/>
    <m/>
    <m/>
    <m/>
    <m/>
    <m/>
  </r>
  <r>
    <x v="2835"/>
    <s v="AL-A004577"/>
    <x v="2"/>
    <s v="A004577"/>
    <n v="0"/>
    <n v="4000"/>
    <n v="15.49"/>
    <x v="1"/>
    <x v="10"/>
    <s v="SpecOrder"/>
    <x v="2"/>
    <x v="2"/>
    <s v="PRE 2023"/>
    <m/>
    <n v="41"/>
    <n v="31228.68"/>
    <n v="35496.36"/>
    <n v="-4267.68"/>
    <n v="-0.12"/>
    <n v="761.67512195121947"/>
    <n v="162306.44"/>
    <n v="157232.87"/>
    <n v="5073.57"/>
    <n v="0.03"/>
    <m/>
    <m/>
    <m/>
    <m/>
    <m/>
    <m/>
    <m/>
  </r>
  <r>
    <x v="2836"/>
    <s v="AL-B070361"/>
    <x v="6"/>
    <s v="B070361"/>
    <n v="0"/>
    <n v="70000"/>
    <n v="7.99"/>
    <x v="1"/>
    <x v="10"/>
    <s v="Replenish"/>
    <x v="1"/>
    <x v="2"/>
    <d v="2025-02-01T00:00:00"/>
    <m/>
    <n v="3"/>
    <n v="324.08"/>
    <n v="531.79"/>
    <n v="-207.71"/>
    <n v="-0.39"/>
    <n v="108.02666666666666"/>
    <n v="12260.99"/>
    <n v="2434.25"/>
    <n v="9826.74"/>
    <n v="4.04"/>
    <m/>
    <m/>
    <m/>
    <m/>
    <m/>
    <m/>
    <m/>
  </r>
  <r>
    <x v="2837"/>
    <s v="AL-B004575"/>
    <x v="6"/>
    <s v="B004575"/>
    <n v="0"/>
    <n v="4000"/>
    <n v="7.99"/>
    <x v="1"/>
    <x v="10"/>
    <s v="SpecOrder"/>
    <x v="2"/>
    <x v="2"/>
    <s v="PRE 2023"/>
    <m/>
    <n v="23"/>
    <n v="13495.82"/>
    <n v="16762.62"/>
    <n v="-3266.8"/>
    <n v="-0.19"/>
    <n v="586.77478260869566"/>
    <n v="123862.42"/>
    <n v="108365.32"/>
    <n v="15497.1"/>
    <n v="0.14000000000000001"/>
    <m/>
    <m/>
    <m/>
    <m/>
    <m/>
    <m/>
    <m/>
  </r>
  <r>
    <x v="2838"/>
    <s v="AL-B070359"/>
    <x v="6"/>
    <s v="B070359"/>
    <n v="0"/>
    <n v="70000"/>
    <n v="7.99"/>
    <x v="1"/>
    <x v="10"/>
    <s v="Replenish"/>
    <x v="1"/>
    <x v="2"/>
    <d v="2025-02-01T00:00:00"/>
    <m/>
    <n v="3"/>
    <n v="350.55"/>
    <n v="262.14999999999998"/>
    <n v="88.4"/>
    <n v="0.34"/>
    <n v="116.85000000000001"/>
    <n v="12888.23"/>
    <n v="3939.74"/>
    <n v="8948.49"/>
    <n v="2.27"/>
    <m/>
    <m/>
    <m/>
    <m/>
    <m/>
    <m/>
    <m/>
  </r>
  <r>
    <x v="2839"/>
    <s v="AL-A007420"/>
    <x v="2"/>
    <s v="A007420"/>
    <s v="STRAIGHT"/>
    <n v="7000"/>
    <n v="49.99"/>
    <x v="2"/>
    <x v="6"/>
    <s v="NoReplen"/>
    <x v="1"/>
    <x v="3"/>
    <s v="PRE 2023"/>
    <m/>
    <n v="13"/>
    <n v="699.86"/>
    <n v="799.84"/>
    <n v="-99.98"/>
    <n v="-0.13"/>
    <n v="53.835384615384619"/>
    <n v="499.9"/>
    <n v="799.84"/>
    <n v="-299.94"/>
    <n v="-0.38"/>
    <m/>
    <m/>
    <m/>
    <m/>
    <m/>
    <m/>
    <m/>
  </r>
  <r>
    <x v="2840"/>
    <s v="AL-A009285"/>
    <x v="2"/>
    <s v="A009285"/>
    <n v="0"/>
    <n v="9000"/>
    <n v="29.99"/>
    <x v="8"/>
    <x v="2"/>
    <s v="SpecOrder"/>
    <x v="2"/>
    <x v="2"/>
    <s v="PRE 2023"/>
    <m/>
    <n v="3"/>
    <n v="299.89999999999998"/>
    <n v="509.83"/>
    <n v="-209.93"/>
    <n v="-0.41"/>
    <n v="99.966666666666654"/>
    <n v="15954.68"/>
    <n v="20423.189999999999"/>
    <n v="-4468.51"/>
    <n v="-0.22"/>
    <m/>
    <m/>
    <m/>
    <m/>
    <m/>
    <m/>
    <m/>
  </r>
  <r>
    <x v="2841"/>
    <s v="AL-A009018"/>
    <x v="2"/>
    <s v="A009018"/>
    <s v="STRAIGHT"/>
    <n v="9000"/>
    <n v="49.99"/>
    <x v="9"/>
    <x v="5"/>
    <s v="SpecOrder"/>
    <x v="2"/>
    <x v="2"/>
    <s v="PRE 2023"/>
    <m/>
    <n v="6"/>
    <n v="599.88"/>
    <n v="1399.72"/>
    <n v="-799.84"/>
    <n v="-0.56999999999999995"/>
    <n v="99.98"/>
    <n v="299.94"/>
    <n v="1199.76"/>
    <n v="-899.82"/>
    <n v="-0.75"/>
    <m/>
    <m/>
    <m/>
    <m/>
    <m/>
    <m/>
    <m/>
  </r>
  <r>
    <x v="2842"/>
    <s v="AL-A070707"/>
    <x v="2"/>
    <s v="A070707"/>
    <s v="STRAIGHT"/>
    <n v="70000"/>
    <n v="44.99"/>
    <x v="6"/>
    <x v="5"/>
    <s v="NoReplen"/>
    <x v="1"/>
    <x v="2"/>
    <s v=""/>
    <m/>
    <n v="72"/>
    <n v="10572.65"/>
    <m/>
    <n v="10572.65"/>
    <m/>
    <n v="146.8423611111111"/>
    <n v="1664.63"/>
    <n v="0"/>
    <n v="1664.63"/>
    <n v="0"/>
    <m/>
    <m/>
    <m/>
    <m/>
    <m/>
    <m/>
    <m/>
  </r>
  <r>
    <x v="2843"/>
    <s v="AL-A005921"/>
    <x v="2"/>
    <s v="A005921"/>
    <s v="STRAIGHT"/>
    <n v="5000"/>
    <n v="59.99"/>
    <x v="4"/>
    <x v="6"/>
    <s v="Allocated1"/>
    <x v="2"/>
    <x v="2"/>
    <s v="PRE 2023"/>
    <m/>
    <n v="11"/>
    <n v="29334.99"/>
    <n v="44706.83"/>
    <n v="-15371.84"/>
    <n v="-0.34"/>
    <n v="2666.8172727272727"/>
    <n v="15651.33"/>
    <n v="31380.25"/>
    <n v="-15728.92"/>
    <n v="-0.5"/>
    <m/>
    <m/>
    <m/>
    <m/>
    <m/>
    <m/>
    <m/>
  </r>
  <r>
    <x v="2844"/>
    <s v="AL-A009157"/>
    <x v="2"/>
    <s v="A009157"/>
    <s v="BLENDED"/>
    <n v="9000"/>
    <n v="599.99"/>
    <x v="5"/>
    <x v="4"/>
    <s v="Allocated2"/>
    <x v="2"/>
    <x v="2"/>
    <s v="PRE 2023"/>
    <m/>
    <s v=""/>
    <m/>
    <n v="2399.96"/>
    <n v="-2399.96"/>
    <n v="-1"/>
    <s v=""/>
    <s v=""/>
    <s v=""/>
    <s v=""/>
    <s v=""/>
    <m/>
    <m/>
    <m/>
    <m/>
    <m/>
    <m/>
    <m/>
  </r>
  <r>
    <x v="2845"/>
    <s v="AL-A007607"/>
    <x v="2"/>
    <s v="A007607"/>
    <s v="BLENDED"/>
    <n v="7000"/>
    <n v="79.989999999999995"/>
    <x v="5"/>
    <x v="6"/>
    <s v="NoReplen"/>
    <x v="1"/>
    <x v="2"/>
    <s v="PRE 2023"/>
    <m/>
    <n v="1"/>
    <n v="799.9"/>
    <n v="1519.81"/>
    <n v="-719.91"/>
    <n v="-0.47"/>
    <n v="799.9"/>
    <n v="0"/>
    <n v="479.94"/>
    <n v="-479.94"/>
    <n v="-1"/>
    <m/>
    <m/>
    <m/>
    <m/>
    <m/>
    <m/>
    <m/>
  </r>
  <r>
    <x v="2846"/>
    <s v="AL-A007031"/>
    <x v="2"/>
    <s v="A007031"/>
    <s v="BLENDED"/>
    <n v="7000"/>
    <n v="79.989999999999995"/>
    <x v="5"/>
    <x v="6"/>
    <s v="Replenish"/>
    <x v="1"/>
    <x v="2"/>
    <s v="PRE 2023"/>
    <m/>
    <n v="52"/>
    <n v="58792.480000000003"/>
    <n v="53849.32"/>
    <n v="4943.16"/>
    <n v="0.09"/>
    <n v="1130.6246153846155"/>
    <n v="55252.9"/>
    <n v="51679.5"/>
    <n v="3573.4"/>
    <n v="7.0000000000000007E-2"/>
    <m/>
    <m/>
    <m/>
    <m/>
    <m/>
    <m/>
    <m/>
  </r>
  <r>
    <x v="2847"/>
    <s v="AL-E000686"/>
    <x v="4"/>
    <s v="E000686"/>
    <s v="BLENDED"/>
    <n v="1000"/>
    <n v="51.99"/>
    <x v="5"/>
    <x v="2"/>
    <s v="Replenish"/>
    <x v="1"/>
    <x v="2"/>
    <s v="PRE 2023"/>
    <m/>
    <n v="116"/>
    <n v="167979.69"/>
    <n v="169175.46"/>
    <n v="-1195.77"/>
    <n v="-0.01"/>
    <n v="1448.100775862069"/>
    <n v="129975"/>
    <n v="131950.62"/>
    <n v="-1975.62"/>
    <n v="-0.01"/>
    <m/>
    <m/>
    <m/>
    <m/>
    <m/>
    <m/>
    <m/>
  </r>
  <r>
    <x v="2848"/>
    <s v="AL-F000686"/>
    <x v="5"/>
    <s v="F000686"/>
    <s v="BLENDED"/>
    <n v="1000"/>
    <n v="81.99"/>
    <x v="5"/>
    <x v="2"/>
    <s v="Replenish"/>
    <x v="1"/>
    <x v="2"/>
    <s v="PRE 2023"/>
    <m/>
    <n v="132"/>
    <n v="246625.47"/>
    <n v="252955.74"/>
    <n v="-6330.27"/>
    <n v="-0.03"/>
    <n v="1868.3747727272728"/>
    <n v="64990.98"/>
    <n v="67529.66"/>
    <n v="-2538.6799999999998"/>
    <n v="-0.04"/>
    <m/>
    <m/>
    <m/>
    <m/>
    <m/>
    <m/>
    <m/>
  </r>
  <r>
    <x v="2849"/>
    <s v="AL-D004686"/>
    <x v="3"/>
    <s v="D004686"/>
    <s v="BLENDED"/>
    <n v="4000"/>
    <n v="2.09"/>
    <x v="5"/>
    <x v="7"/>
    <s v="Delisted"/>
    <x v="2"/>
    <x v="4"/>
    <s v="PRE 2023"/>
    <m/>
    <s v=""/>
    <m/>
    <n v="84.41"/>
    <n v="-84.41"/>
    <n v="-1"/>
    <s v=""/>
    <s v=""/>
    <s v=""/>
    <s v=""/>
    <s v=""/>
    <m/>
    <m/>
    <m/>
    <m/>
    <m/>
    <m/>
    <m/>
  </r>
  <r>
    <x v="2850"/>
    <s v="AL-A000686"/>
    <x v="2"/>
    <s v="A000686"/>
    <s v="BLENDED"/>
    <n v="1000"/>
    <n v="39.99"/>
    <x v="5"/>
    <x v="2"/>
    <s v="Replenish"/>
    <x v="1"/>
    <x v="2"/>
    <s v="PRE 2023"/>
    <m/>
    <n v="153"/>
    <n v="228130.2"/>
    <n v="247605.21"/>
    <n v="-19475.009999999998"/>
    <n v="-0.08"/>
    <n v="1491.0470588235296"/>
    <n v="385939.02"/>
    <n v="385125.15"/>
    <n v="813.87"/>
    <n v="0"/>
    <m/>
    <m/>
    <m/>
    <m/>
    <m/>
    <m/>
    <m/>
  </r>
  <r>
    <x v="2851"/>
    <s v="AL-A011022"/>
    <x v="2"/>
    <s v="A011022"/>
    <s v="STRAIGHT"/>
    <n v="11000"/>
    <n v="49.99"/>
    <x v="4"/>
    <x v="5"/>
    <s v="Barrel"/>
    <x v="1"/>
    <x v="2"/>
    <d v="2026-05-01T00:00:00"/>
    <m/>
    <n v="34"/>
    <n v="13597.28"/>
    <m/>
    <n v="13597.28"/>
    <m/>
    <n v="399.92"/>
    <n v="2399.52"/>
    <n v="0"/>
    <n v="2399.52"/>
    <n v="0"/>
    <m/>
    <m/>
    <m/>
    <m/>
    <m/>
    <m/>
    <m/>
  </r>
  <r>
    <x v="2852"/>
    <s v="AL-A000785"/>
    <x v="2"/>
    <s v="A000785"/>
    <s v="BLENDED"/>
    <n v="1000"/>
    <n v="39.99"/>
    <x v="5"/>
    <x v="2"/>
    <s v="NoReplen"/>
    <x v="4"/>
    <x v="2"/>
    <d v="2025-12-01T00:00:00"/>
    <m/>
    <n v="32"/>
    <n v="18123.14"/>
    <m/>
    <n v="18123.14"/>
    <m/>
    <n v="566.34812499999998"/>
    <n v="9187.69"/>
    <n v="0"/>
    <n v="9187.69"/>
    <n v="0"/>
    <m/>
    <m/>
    <m/>
    <m/>
    <m/>
    <m/>
    <m/>
  </r>
  <r>
    <x v="2853"/>
    <s v="AL-D007075"/>
    <x v="3"/>
    <s v="D007075"/>
    <s v="BLENDED"/>
    <n v="7000"/>
    <n v="21.99"/>
    <x v="5"/>
    <x v="7"/>
    <s v="NoReplen"/>
    <x v="1"/>
    <x v="2"/>
    <s v="PRE 2023"/>
    <m/>
    <n v="37"/>
    <n v="12314.4"/>
    <n v="15678.87"/>
    <n v="-3364.47"/>
    <n v="-0.21"/>
    <n v="332.8216216216216"/>
    <n v="14623.35"/>
    <n v="17438.07"/>
    <n v="-2814.72"/>
    <n v="-0.16"/>
    <m/>
    <m/>
    <m/>
    <m/>
    <m/>
    <m/>
    <m/>
  </r>
  <r>
    <x v="2854"/>
    <s v="AL-A001688"/>
    <x v="2"/>
    <s v="A001688"/>
    <s v="BLENDED"/>
    <n v="1000"/>
    <n v="224.99"/>
    <x v="5"/>
    <x v="4"/>
    <s v="Replenish"/>
    <x v="1"/>
    <x v="2"/>
    <s v="PRE 2023"/>
    <m/>
    <n v="130"/>
    <n v="195715.78"/>
    <n v="199601.51"/>
    <n v="-3885.73"/>
    <n v="-0.02"/>
    <n v="1505.5060000000001"/>
    <n v="208415.21"/>
    <n v="257244.13"/>
    <n v="-48828.92"/>
    <n v="-0.19"/>
    <m/>
    <m/>
    <m/>
    <m/>
    <m/>
    <m/>
    <m/>
  </r>
  <r>
    <x v="2855"/>
    <s v="AL-A070174"/>
    <x v="2"/>
    <s v="A070174"/>
    <s v="BLENDED"/>
    <n v="70000"/>
    <n v="369.99"/>
    <x v="5"/>
    <x v="4"/>
    <s v="NoReplen"/>
    <x v="1"/>
    <x v="2"/>
    <d v="2023-12-01T00:00:00"/>
    <m/>
    <n v="0"/>
    <n v="1109.97"/>
    <n v="3329.91"/>
    <n v="-2219.94"/>
    <n v="-0.67"/>
    <s v=""/>
    <n v="0"/>
    <n v="739.98"/>
    <n v="-739.98"/>
    <n v="-1"/>
    <m/>
    <m/>
    <m/>
    <m/>
    <m/>
    <m/>
    <m/>
  </r>
  <r>
    <x v="2856"/>
    <s v="AL-A010684"/>
    <x v="2"/>
    <s v="A010684"/>
    <s v="STRAIGHT"/>
    <n v="10000"/>
    <n v="274.99"/>
    <x v="5"/>
    <x v="4"/>
    <s v="Allocated1"/>
    <x v="3"/>
    <x v="2"/>
    <d v="2024-02-01T00:00:00"/>
    <m/>
    <s v=""/>
    <n v="549.98"/>
    <n v="4399.84"/>
    <n v="-3849.86"/>
    <n v="-0.88"/>
    <s v=""/>
    <n v="0"/>
    <n v="2474.91"/>
    <n v="-2474.91"/>
    <n v="-1"/>
    <m/>
    <m/>
    <m/>
    <m/>
    <m/>
    <m/>
    <m/>
  </r>
  <r>
    <x v="2857"/>
    <s v="AL-A010489"/>
    <x v="2"/>
    <s v="A010489"/>
    <s v="BLENDED"/>
    <n v="10000"/>
    <n v="274.99"/>
    <x v="5"/>
    <x v="4"/>
    <s v="Allocated1"/>
    <x v="3"/>
    <x v="2"/>
    <s v="PRE 2023"/>
    <m/>
    <s v=""/>
    <m/>
    <n v="274.99"/>
    <n v="-274.99"/>
    <n v="-1"/>
    <s v=""/>
    <s v=""/>
    <s v=""/>
    <s v=""/>
    <s v=""/>
    <m/>
    <m/>
    <m/>
    <m/>
    <m/>
    <m/>
    <m/>
  </r>
  <r>
    <x v="2858"/>
    <s v="AL-A070679"/>
    <x v="2"/>
    <s v="A070679"/>
    <s v="STRAIGHT"/>
    <n v="70000"/>
    <n v="49.99"/>
    <x v="4"/>
    <x v="5"/>
    <s v="Replenish"/>
    <x v="1"/>
    <x v="2"/>
    <d v="2026-05-01T00:00:00"/>
    <m/>
    <n v="51"/>
    <n v="9498.1"/>
    <m/>
    <n v="9498.1"/>
    <m/>
    <n v="186.2372549019608"/>
    <n v="1149.77"/>
    <n v="0"/>
    <n v="1149.77"/>
    <n v="0"/>
    <m/>
    <m/>
    <m/>
    <m/>
    <m/>
    <m/>
    <m/>
  </r>
  <r>
    <x v="2859"/>
    <s v="AL-A009095"/>
    <x v="2"/>
    <s v="A009095"/>
    <s v="STRAIGHT"/>
    <n v="9000"/>
    <n v="3323.06"/>
    <x v="5"/>
    <x v="4"/>
    <s v="Allocated2"/>
    <x v="2"/>
    <x v="2"/>
    <d v="2024-07-01T00:00:00"/>
    <m/>
    <s v=""/>
    <m/>
    <n v="3323.06"/>
    <n v="-3323.06"/>
    <n v="-1"/>
    <s v=""/>
    <s v=""/>
    <s v=""/>
    <s v=""/>
    <s v=""/>
    <m/>
    <m/>
    <m/>
    <m/>
    <m/>
    <m/>
    <m/>
  </r>
  <r>
    <x v="2860"/>
    <s v="AL-A000589"/>
    <x v="2"/>
    <s v="A000589"/>
    <s v="BLENDED"/>
    <n v="1000"/>
    <n v="49.99"/>
    <x v="5"/>
    <x v="5"/>
    <s v="Replenish"/>
    <x v="1"/>
    <x v="2"/>
    <s v="PRE 2023"/>
    <m/>
    <n v="58"/>
    <n v="47590.48"/>
    <n v="45740.85"/>
    <n v="1849.63"/>
    <n v="0.04"/>
    <n v="820.52551724137936"/>
    <n v="55488.9"/>
    <n v="46890.62"/>
    <n v="8598.2800000000007"/>
    <n v="0.18"/>
    <m/>
    <m/>
    <m/>
    <m/>
    <m/>
    <m/>
    <m/>
  </r>
  <r>
    <x v="2861"/>
    <s v="AL-A009763"/>
    <x v="2"/>
    <s v="A009763"/>
    <s v="BLENDED"/>
    <n v="9000"/>
    <n v="46.99"/>
    <x v="5"/>
    <x v="5"/>
    <s v="NoReplen"/>
    <x v="2"/>
    <x v="3"/>
    <s v="PRE 2023"/>
    <m/>
    <n v="1"/>
    <n v="328.93"/>
    <n v="328.93"/>
    <n v="0"/>
    <n v="0"/>
    <n v="328.93"/>
    <s v=""/>
    <s v=""/>
    <s v=""/>
    <s v=""/>
    <m/>
    <m/>
    <m/>
    <m/>
    <m/>
    <m/>
    <m/>
  </r>
  <r>
    <x v="2862"/>
    <s v="AL-A009764"/>
    <x v="2"/>
    <s v="A009764"/>
    <s v="BLENDED"/>
    <n v="9000"/>
    <n v="46.99"/>
    <x v="5"/>
    <x v="5"/>
    <s v="NoReplen"/>
    <x v="2"/>
    <x v="3"/>
    <s v="PRE 2023"/>
    <m/>
    <n v="1"/>
    <n v="93.98"/>
    <n v="46.99"/>
    <n v="46.99"/>
    <n v="1"/>
    <n v="93.98"/>
    <n v="563.88"/>
    <n v="0"/>
    <n v="563.88"/>
    <n v="0"/>
    <m/>
    <m/>
    <m/>
    <m/>
    <m/>
    <m/>
    <m/>
  </r>
  <r>
    <x v="2863"/>
    <s v="AL-A007706"/>
    <x v="2"/>
    <s v="A007706"/>
    <s v="STRAIGHT"/>
    <n v="7000"/>
    <n v="23.99"/>
    <x v="5"/>
    <x v="3"/>
    <s v="NoReplen"/>
    <x v="1"/>
    <x v="1"/>
    <s v="PRE 2023"/>
    <m/>
    <s v=""/>
    <n v="503.79"/>
    <n v="8528.74"/>
    <n v="-8024.95"/>
    <n v="-0.94"/>
    <s v=""/>
    <n v="0"/>
    <n v="731.72"/>
    <n v="-731.72"/>
    <n v="-1"/>
    <m/>
    <m/>
    <m/>
    <m/>
    <m/>
    <m/>
    <m/>
  </r>
  <r>
    <x v="2864"/>
    <s v="AL-A031244"/>
    <x v="2"/>
    <s v="A031244"/>
    <s v="STRAIGHT"/>
    <n v="30000"/>
    <n v="50.34"/>
    <x v="12"/>
    <x v="6"/>
    <s v="CGPO 1"/>
    <x v="3"/>
    <x v="2"/>
    <d v="2026-05-01T00:00:00"/>
    <m/>
    <n v="2"/>
    <n v="2416.3200000000002"/>
    <m/>
    <n v="2416.3200000000002"/>
    <m/>
    <n v="1208.1600000000001"/>
    <n v="5738.76"/>
    <n v="0"/>
    <n v="5738.76"/>
    <n v="0"/>
    <m/>
    <m/>
    <m/>
    <m/>
    <m/>
    <m/>
    <m/>
  </r>
  <r>
    <x v="2865"/>
    <s v="AL-A005683"/>
    <x v="2"/>
    <s v="A005683"/>
    <s v="BLENDED"/>
    <n v="5000"/>
    <n v="1038.45"/>
    <x v="5"/>
    <x v="4"/>
    <s v="Allocated2"/>
    <x v="2"/>
    <x v="2"/>
    <d v="2024-12-01T00:00:00"/>
    <m/>
    <s v=""/>
    <m/>
    <n v="1038.45"/>
    <n v="-1038.45"/>
    <n v="-1"/>
    <s v=""/>
    <s v=""/>
    <s v=""/>
    <s v=""/>
    <s v=""/>
    <m/>
    <m/>
    <m/>
    <m/>
    <m/>
    <m/>
    <m/>
  </r>
  <r>
    <x v="2866"/>
    <s v="AL-A010232"/>
    <x v="2"/>
    <s v="A010232"/>
    <s v="BLENDED"/>
    <n v="10000"/>
    <n v="64.989999999999995"/>
    <x v="5"/>
    <x v="6"/>
    <s v="SpecOrder"/>
    <x v="2"/>
    <x v="2"/>
    <s v="PRE 2023"/>
    <m/>
    <n v="11"/>
    <n v="11438.24"/>
    <n v="15207.66"/>
    <n v="-3769.42"/>
    <n v="-0.25"/>
    <n v="1039.8399999999999"/>
    <n v="11568.22"/>
    <n v="7798.8"/>
    <n v="3769.42"/>
    <n v="0.48"/>
    <m/>
    <m/>
    <m/>
    <m/>
    <m/>
    <m/>
    <m/>
  </r>
  <r>
    <x v="2867"/>
    <s v="AL-E000688"/>
    <x v="4"/>
    <s v="E000688"/>
    <s v="BLENDED"/>
    <n v="1000"/>
    <n v="37.99"/>
    <x v="5"/>
    <x v="3"/>
    <s v="Replenish"/>
    <x v="1"/>
    <x v="2"/>
    <s v="PRE 2023"/>
    <m/>
    <n v="114"/>
    <n v="79475.08"/>
    <n v="84489.76"/>
    <n v="-5014.68"/>
    <n v="-0.06"/>
    <n v="697.14982456140353"/>
    <n v="37572.11"/>
    <n v="40877.24"/>
    <n v="-3305.13"/>
    <n v="-0.08"/>
    <m/>
    <m/>
    <m/>
    <m/>
    <m/>
    <m/>
    <m/>
  </r>
  <r>
    <x v="2868"/>
    <s v="AL-F000688"/>
    <x v="5"/>
    <s v="F000688"/>
    <s v="BLENDED"/>
    <n v="1000"/>
    <n v="53.99"/>
    <x v="5"/>
    <x v="3"/>
    <s v="Replenish"/>
    <x v="1"/>
    <x v="2"/>
    <s v="PRE 2023"/>
    <m/>
    <n v="138"/>
    <n v="201867.8"/>
    <n v="211849.97"/>
    <n v="-9982.17"/>
    <n v="-0.05"/>
    <n v="1462.8101449275362"/>
    <n v="40237.39"/>
    <n v="36674.1"/>
    <n v="3563.29"/>
    <n v="0.1"/>
    <m/>
    <m/>
    <m/>
    <m/>
    <m/>
    <m/>
    <m/>
  </r>
  <r>
    <x v="2869"/>
    <s v="AL-D004685"/>
    <x v="3"/>
    <s v="D004685"/>
    <s v="BLENDED"/>
    <n v="4000"/>
    <n v="1.37"/>
    <x v="5"/>
    <x v="7"/>
    <s v="NoReplen"/>
    <x v="2"/>
    <x v="4"/>
    <s v="PRE 2023"/>
    <m/>
    <s v=""/>
    <m/>
    <n v="525.21"/>
    <n v="-525.21"/>
    <n v="-1"/>
    <s v=""/>
    <n v="0"/>
    <n v="223.31"/>
    <n v="-223.31"/>
    <n v="-1"/>
    <m/>
    <m/>
    <m/>
    <m/>
    <m/>
    <m/>
    <m/>
  </r>
  <r>
    <x v="2870"/>
    <s v="AL-B000688"/>
    <x v="6"/>
    <s v="B000688"/>
    <s v="BLENDED"/>
    <n v="1000"/>
    <n v="16.489999999999998"/>
    <x v="5"/>
    <x v="2"/>
    <s v="Replenish"/>
    <x v="1"/>
    <x v="2"/>
    <s v="PRE 2023"/>
    <m/>
    <n v="151"/>
    <n v="75062.48"/>
    <n v="80289.81"/>
    <n v="-5227.33"/>
    <n v="-7.0000000000000007E-2"/>
    <n v="497.10251655629139"/>
    <n v="68697.34"/>
    <n v="61260.35"/>
    <n v="7436.99"/>
    <n v="0.12"/>
    <m/>
    <m/>
    <m/>
    <m/>
    <m/>
    <m/>
    <m/>
  </r>
  <r>
    <x v="2871"/>
    <s v="AL-A000688"/>
    <x v="2"/>
    <s v="A000688"/>
    <s v="BLENDED"/>
    <n v="1000"/>
    <n v="29.99"/>
    <x v="5"/>
    <x v="3"/>
    <s v="Replenish"/>
    <x v="1"/>
    <x v="2"/>
    <s v="PRE 2023"/>
    <m/>
    <n v="159"/>
    <n v="113378.49"/>
    <n v="133747.57"/>
    <n v="-20369.080000000002"/>
    <n v="-0.15"/>
    <n v="713.0722641509434"/>
    <n v="166938.42000000001"/>
    <n v="175833.25"/>
    <n v="-8894.83"/>
    <n v="-0.05"/>
    <m/>
    <m/>
    <m/>
    <m/>
    <m/>
    <m/>
    <m/>
  </r>
  <r>
    <x v="2872"/>
    <s v="AL-A001960"/>
    <x v="2"/>
    <s v="A001960"/>
    <s v="BLENDED"/>
    <n v="1000"/>
    <n v="17.39"/>
    <x v="5"/>
    <x v="8"/>
    <s v="NoReplen"/>
    <x v="4"/>
    <x v="4"/>
    <s v="PRE 2023"/>
    <m/>
    <s v=""/>
    <n v="17.39"/>
    <n v="220.3"/>
    <n v="-202.91"/>
    <n v="-0.92"/>
    <s v=""/>
    <s v=""/>
    <s v=""/>
    <s v=""/>
    <s v=""/>
    <m/>
    <m/>
    <m/>
    <m/>
    <m/>
    <m/>
    <m/>
  </r>
  <r>
    <x v="2873"/>
    <s v="AL-A005789"/>
    <x v="2"/>
    <s v="A005789"/>
    <s v="STRAIGHT"/>
    <n v="5000"/>
    <n v="56.99"/>
    <x v="4"/>
    <x v="6"/>
    <s v="Replenish"/>
    <x v="1"/>
    <x v="2"/>
    <s v="PRE 2023"/>
    <m/>
    <n v="27"/>
    <n v="24889.59"/>
    <n v="15900.21"/>
    <n v="8989.3799999999992"/>
    <n v="0.56999999999999995"/>
    <n v="921.8366666666667"/>
    <n v="7390.69"/>
    <n v="5983.95"/>
    <n v="1406.74"/>
    <n v="0.24"/>
    <m/>
    <m/>
    <m/>
    <m/>
    <m/>
    <m/>
    <m/>
  </r>
  <r>
    <x v="2874"/>
    <s v="AL-J007259"/>
    <x v="1"/>
    <s v="J007259"/>
    <n v="0"/>
    <n v="7000"/>
    <n v="6.59"/>
    <x v="1"/>
    <x v="1"/>
    <s v="NoReplen"/>
    <x v="1"/>
    <x v="1"/>
    <s v="PRE 2023"/>
    <m/>
    <s v=""/>
    <n v="98.85"/>
    <n v="217.47"/>
    <n v="-118.62"/>
    <n v="-0.55000000000000004"/>
    <s v=""/>
    <n v="6.59"/>
    <n v="0"/>
    <n v="6.59"/>
    <n v="0"/>
    <m/>
    <m/>
    <m/>
    <m/>
    <m/>
    <m/>
    <m/>
  </r>
  <r>
    <x v="2875"/>
    <s v="AL-J007167"/>
    <x v="1"/>
    <s v="J007167"/>
    <n v="0"/>
    <n v="7000"/>
    <n v="6.59"/>
    <x v="1"/>
    <x v="1"/>
    <s v="NoReplen"/>
    <x v="1"/>
    <x v="1"/>
    <s v="PRE 2023"/>
    <m/>
    <n v="4"/>
    <n v="270.19"/>
    <n v="645.82000000000005"/>
    <n v="-375.63"/>
    <n v="-0.57999999999999996"/>
    <n v="67.547499999999999"/>
    <n v="6.59"/>
    <n v="0"/>
    <n v="6.59"/>
    <n v="0"/>
    <m/>
    <m/>
    <m/>
    <m/>
    <m/>
    <m/>
    <m/>
  </r>
  <r>
    <x v="2876"/>
    <s v="AL-J007257"/>
    <x v="1"/>
    <s v="J007257"/>
    <n v="0"/>
    <n v="7000"/>
    <n v="6.59"/>
    <x v="1"/>
    <x v="1"/>
    <s v="NoReplen"/>
    <x v="1"/>
    <x v="1"/>
    <s v="PRE 2023"/>
    <m/>
    <n v="3"/>
    <n v="125.21"/>
    <n v="415.17"/>
    <n v="-289.95999999999998"/>
    <n v="-0.7"/>
    <n v="41.736666666666665"/>
    <n v="46.13"/>
    <n v="0"/>
    <n v="46.13"/>
    <n v="0"/>
    <m/>
    <m/>
    <m/>
    <m/>
    <m/>
    <m/>
    <m/>
  </r>
  <r>
    <x v="2877"/>
    <s v="AL-J007258"/>
    <x v="1"/>
    <s v="J007258"/>
    <n v="0"/>
    <n v="7000"/>
    <n v="6.59"/>
    <x v="1"/>
    <x v="1"/>
    <s v="NoReplen"/>
    <x v="1"/>
    <x v="1"/>
    <s v="PRE 2023"/>
    <m/>
    <n v="2"/>
    <n v="46.13"/>
    <n v="171.34"/>
    <n v="-125.21"/>
    <n v="-0.73"/>
    <n v="23.065000000000001"/>
    <s v=""/>
    <s v=""/>
    <s v=""/>
    <s v=""/>
    <m/>
    <m/>
    <m/>
    <m/>
    <m/>
    <m/>
    <m/>
  </r>
  <r>
    <x v="2878"/>
    <s v="AL-F001427"/>
    <x v="5"/>
    <s v="F001427"/>
    <n v="0"/>
    <n v="1000"/>
    <n v="20.99"/>
    <x v="1"/>
    <x v="10"/>
    <s v="Replenish"/>
    <x v="1"/>
    <x v="2"/>
    <s v="PRE 2023"/>
    <m/>
    <n v="136"/>
    <n v="31053.63"/>
    <n v="31347.43"/>
    <n v="-293.8"/>
    <n v="-0.01"/>
    <n v="228.33551470588236"/>
    <n v="29693.3"/>
    <n v="30897.75"/>
    <n v="-1204.45"/>
    <n v="-0.04"/>
    <m/>
    <m/>
    <m/>
    <m/>
    <m/>
    <m/>
    <m/>
  </r>
  <r>
    <x v="2879"/>
    <s v="AL-F001223"/>
    <x v="5"/>
    <s v="F001223"/>
    <n v="0"/>
    <n v="1000"/>
    <n v="20.99"/>
    <x v="1"/>
    <x v="10"/>
    <s v="Replenish"/>
    <x v="1"/>
    <x v="2"/>
    <s v="PRE 2023"/>
    <m/>
    <n v="147"/>
    <n v="86071.44"/>
    <n v="75336.72"/>
    <n v="10734.72"/>
    <n v="0.14000000000000001"/>
    <n v="585.52"/>
    <n v="30264.03"/>
    <n v="27968.16"/>
    <n v="2295.87"/>
    <n v="0.08"/>
    <m/>
    <m/>
    <m/>
    <m/>
    <m/>
    <m/>
    <m/>
  </r>
  <r>
    <x v="2880"/>
    <s v="AL-C001005"/>
    <x v="7"/>
    <s v="C001005"/>
    <n v="0"/>
    <n v="1000"/>
    <n v="1.49"/>
    <x v="1"/>
    <x v="1"/>
    <s v="NoReplen"/>
    <x v="1"/>
    <x v="4"/>
    <s v="PRE 2023"/>
    <m/>
    <n v="0"/>
    <n v="184.76"/>
    <n v="8243.52"/>
    <n v="-8058.76"/>
    <n v="-0.98"/>
    <s v=""/>
    <n v="40.229999999999997"/>
    <n v="2993.21"/>
    <n v="-2952.98"/>
    <n v="-0.99"/>
    <m/>
    <m/>
    <m/>
    <m/>
    <m/>
    <m/>
    <m/>
  </r>
  <r>
    <x v="2881"/>
    <s v="AL-F007970"/>
    <x v="5"/>
    <s v="F007970"/>
    <n v="0"/>
    <n v="7000"/>
    <n v="20.99"/>
    <x v="1"/>
    <x v="10"/>
    <s v="Replenish"/>
    <x v="1"/>
    <x v="2"/>
    <d v="2023-04-01T00:00:00"/>
    <m/>
    <n v="117"/>
    <n v="59850.38"/>
    <n v="67169.649999999994"/>
    <n v="-7319.27"/>
    <n v="-0.11"/>
    <n v="511.5417094017094"/>
    <n v="22550.82"/>
    <n v="29603.360000000001"/>
    <n v="-7052.54"/>
    <n v="-0.24"/>
    <m/>
    <m/>
    <m/>
    <m/>
    <m/>
    <m/>
    <m/>
  </r>
  <r>
    <x v="2882"/>
    <s v="AL-F007791"/>
    <x v="5"/>
    <s v="F007791"/>
    <n v="0"/>
    <n v="7000"/>
    <n v="20.99"/>
    <x v="1"/>
    <x v="10"/>
    <s v="Replenish"/>
    <x v="1"/>
    <x v="2"/>
    <s v="PRE 2023"/>
    <m/>
    <n v="68"/>
    <n v="31133.59"/>
    <n v="36839.68"/>
    <n v="-5706.09"/>
    <n v="-0.15"/>
    <n v="457.84691176470591"/>
    <n v="13121.52"/>
    <n v="15434.32"/>
    <n v="-2312.8000000000002"/>
    <n v="-0.15"/>
    <m/>
    <m/>
    <m/>
    <m/>
    <m/>
    <m/>
    <m/>
  </r>
  <r>
    <x v="2883"/>
    <s v="AL-C001609"/>
    <x v="7"/>
    <s v="C001609"/>
    <n v="0"/>
    <n v="1000"/>
    <n v="2.4900000000000002"/>
    <x v="1"/>
    <x v="10"/>
    <s v="Replenish"/>
    <x v="1"/>
    <x v="2"/>
    <s v="PRE 2023"/>
    <m/>
    <n v="150"/>
    <n v="44304.57"/>
    <n v="43838.94"/>
    <n v="465.63"/>
    <n v="0.01"/>
    <n v="295.36380000000003"/>
    <n v="28184.31"/>
    <n v="27033.93"/>
    <n v="1150.3800000000001"/>
    <n v="0.04"/>
    <m/>
    <m/>
    <m/>
    <m/>
    <m/>
    <m/>
    <m/>
  </r>
  <r>
    <x v="2884"/>
    <s v="AL-F007390"/>
    <x v="5"/>
    <s v="F007390"/>
    <n v="0"/>
    <n v="7000"/>
    <n v="12.59"/>
    <x v="1"/>
    <x v="10"/>
    <s v="NoReplen"/>
    <x v="1"/>
    <x v="1"/>
    <s v="PRE 2023"/>
    <m/>
    <n v="3"/>
    <n v="868.71"/>
    <n v="14126.41"/>
    <n v="-13257.7"/>
    <n v="-0.94"/>
    <n v="289.57"/>
    <n v="214.03"/>
    <n v="7333.42"/>
    <n v="-7119.39"/>
    <n v="-0.97"/>
    <m/>
    <m/>
    <m/>
    <m/>
    <m/>
    <m/>
    <m/>
  </r>
  <r>
    <x v="2885"/>
    <s v="AL-C000289"/>
    <x v="7"/>
    <s v="C000289"/>
    <n v="0"/>
    <n v="1000"/>
    <n v="2.4900000000000002"/>
    <x v="1"/>
    <x v="10"/>
    <s v="Replenish"/>
    <x v="1"/>
    <x v="2"/>
    <s v="PRE 2023"/>
    <m/>
    <n v="83"/>
    <n v="29807.79"/>
    <n v="28022.46"/>
    <n v="1785.33"/>
    <n v="0.06"/>
    <n v="359.13"/>
    <n v="14827.95"/>
    <n v="13570.5"/>
    <n v="1257.45"/>
    <n v="0.09"/>
    <m/>
    <m/>
    <m/>
    <m/>
    <m/>
    <m/>
    <m/>
  </r>
  <r>
    <x v="2886"/>
    <s v="AL-F007170"/>
    <x v="5"/>
    <s v="F007170"/>
    <n v="0"/>
    <n v="7000"/>
    <n v="20.99"/>
    <x v="1"/>
    <x v="10"/>
    <s v="Replenish"/>
    <x v="1"/>
    <x v="2"/>
    <s v="PRE 2023"/>
    <m/>
    <n v="67"/>
    <n v="18608.72"/>
    <n v="27299.45"/>
    <n v="-8690.73"/>
    <n v="-0.32"/>
    <n v="277.74208955223884"/>
    <n v="7190.42"/>
    <n v="16918.63"/>
    <n v="-9728.2099999999991"/>
    <n v="-0.56999999999999995"/>
    <m/>
    <m/>
    <m/>
    <m/>
    <m/>
    <m/>
    <m/>
  </r>
  <r>
    <x v="2887"/>
    <s v="AL-F001609"/>
    <x v="5"/>
    <s v="F001609"/>
    <n v="0"/>
    <n v="1000"/>
    <n v="20.99"/>
    <x v="1"/>
    <x v="10"/>
    <s v="Replenish"/>
    <x v="1"/>
    <x v="2"/>
    <s v="PRE 2023"/>
    <m/>
    <n v="151"/>
    <n v="47153.69"/>
    <n v="52514"/>
    <n v="-5360.31"/>
    <n v="-0.1"/>
    <n v="312.27609271523181"/>
    <n v="24878.67"/>
    <n v="27552.36"/>
    <n v="-2673.69"/>
    <n v="-0.1"/>
    <m/>
    <m/>
    <m/>
    <m/>
    <m/>
    <m/>
    <m/>
  </r>
  <r>
    <x v="2888"/>
    <s v="AL-F007171"/>
    <x v="5"/>
    <s v="F007171"/>
    <n v="0"/>
    <n v="7000"/>
    <n v="12.59"/>
    <x v="1"/>
    <x v="10"/>
    <s v="NoReplen"/>
    <x v="1"/>
    <x v="1"/>
    <s v="PRE 2023"/>
    <m/>
    <n v="1"/>
    <n v="12.59"/>
    <n v="302.16000000000003"/>
    <n v="-289.57"/>
    <n v="-0.96"/>
    <n v="12.59"/>
    <s v=""/>
    <s v=""/>
    <s v=""/>
    <s v=""/>
    <m/>
    <m/>
    <m/>
    <m/>
    <m/>
    <m/>
    <m/>
  </r>
  <r>
    <x v="2889"/>
    <s v="AL-F007587"/>
    <x v="5"/>
    <s v="F007587"/>
    <n v="0"/>
    <n v="7000"/>
    <n v="20.99"/>
    <x v="1"/>
    <x v="10"/>
    <s v="Replenish"/>
    <x v="1"/>
    <x v="2"/>
    <s v="PRE 2023"/>
    <m/>
    <n v="103"/>
    <n v="23648.240000000002"/>
    <n v="32489.919999999998"/>
    <n v="-8841.68"/>
    <n v="-0.27"/>
    <n v="229.59456310679613"/>
    <n v="8685.64"/>
    <n v="16192.99"/>
    <n v="-7507.35"/>
    <n v="-0.46"/>
    <m/>
    <m/>
    <m/>
    <m/>
    <m/>
    <m/>
    <m/>
  </r>
  <r>
    <x v="2890"/>
    <s v="AL-F001204"/>
    <x v="5"/>
    <s v="F001204"/>
    <n v="0"/>
    <n v="1000"/>
    <n v="20.99"/>
    <x v="1"/>
    <x v="10"/>
    <s v="Replenish"/>
    <x v="1"/>
    <x v="2"/>
    <s v="PRE 2023"/>
    <m/>
    <n v="159"/>
    <n v="67696.42"/>
    <n v="87584.46"/>
    <n v="-19888.04"/>
    <n v="-0.23"/>
    <n v="425.76364779874211"/>
    <n v="73419.7"/>
    <n v="90097.38"/>
    <n v="-16677.68"/>
    <n v="-0.19"/>
    <m/>
    <m/>
    <m/>
    <m/>
    <m/>
    <m/>
    <m/>
  </r>
  <r>
    <x v="2891"/>
    <s v="AL-C001204"/>
    <x v="7"/>
    <s v="C001204"/>
    <n v="0"/>
    <n v="1000"/>
    <n v="2.4900000000000002"/>
    <x v="1"/>
    <x v="10"/>
    <s v="Replenish"/>
    <x v="1"/>
    <x v="2"/>
    <s v="PRE 2023"/>
    <m/>
    <n v="158"/>
    <n v="57904.95"/>
    <n v="65330.13"/>
    <n v="-7425.18"/>
    <n v="-0.11"/>
    <n v="366.48702531645569"/>
    <n v="45233.34"/>
    <n v="50788.53"/>
    <n v="-5555.19"/>
    <n v="-0.11"/>
    <m/>
    <m/>
    <m/>
    <m/>
    <m/>
    <m/>
    <m/>
  </r>
  <r>
    <x v="2892"/>
    <s v="AL-F009520"/>
    <x v="5"/>
    <s v="F009520"/>
    <n v="0"/>
    <n v="9000"/>
    <n v="12.59"/>
    <x v="1"/>
    <x v="10"/>
    <s v="SpecOrder"/>
    <x v="2"/>
    <x v="3"/>
    <s v="PRE 2023"/>
    <m/>
    <s v=""/>
    <m/>
    <n v="465.83"/>
    <n v="-465.83"/>
    <n v="-1"/>
    <s v=""/>
    <n v="0"/>
    <n v="100.72"/>
    <n v="-100.72"/>
    <n v="-1"/>
    <m/>
    <m/>
    <m/>
    <m/>
    <m/>
    <m/>
    <m/>
  </r>
  <r>
    <x v="2893"/>
    <s v="AL-A070276"/>
    <x v="2"/>
    <s v="A070276"/>
    <s v="STRAIGHT"/>
    <n v="70000"/>
    <n v="21.99"/>
    <x v="6"/>
    <x v="3"/>
    <s v="Replenish"/>
    <x v="1"/>
    <x v="2"/>
    <d v="2024-10-01T00:00:00"/>
    <m/>
    <n v="100"/>
    <n v="39758.910000000003"/>
    <n v="27813.69"/>
    <n v="11945.22"/>
    <n v="0.43"/>
    <n v="397.58910000000003"/>
    <n v="86526.45"/>
    <n v="54312.3"/>
    <n v="32214.15"/>
    <n v="0.59"/>
    <m/>
    <m/>
    <m/>
    <m/>
    <m/>
    <m/>
    <m/>
  </r>
  <r>
    <x v="2894"/>
    <s v="AL-D070276"/>
    <x v="3"/>
    <s v="D070276"/>
    <s v="STRAIGHT"/>
    <n v="70000"/>
    <n v="1.49"/>
    <x v="6"/>
    <x v="7"/>
    <s v="Replenish"/>
    <x v="1"/>
    <x v="2"/>
    <d v="2024-10-01T00:00:00"/>
    <m/>
    <n v="65"/>
    <n v="5423.6"/>
    <n v="4486.3900000000003"/>
    <n v="937.21"/>
    <n v="0.21"/>
    <n v="83.440000000000012"/>
    <n v="7321.86"/>
    <n v="21558.81"/>
    <n v="-14236.95"/>
    <n v="-0.66"/>
    <m/>
    <m/>
    <m/>
    <m/>
    <m/>
    <m/>
    <m/>
  </r>
  <r>
    <x v="2895"/>
    <s v="AL-F070623"/>
    <x v="5"/>
    <s v="F070623"/>
    <n v="0"/>
    <n v="70000"/>
    <n v="21.99"/>
    <x v="1"/>
    <x v="10"/>
    <s v="Replenish"/>
    <x v="1"/>
    <x v="2"/>
    <d v="2026-01-01T00:00:00"/>
    <m/>
    <n v="71"/>
    <n v="25569.67"/>
    <m/>
    <n v="25569.67"/>
    <m/>
    <n v="360.13619718309855"/>
    <n v="24628.14"/>
    <n v="0"/>
    <n v="24628.14"/>
    <n v="0"/>
    <m/>
    <m/>
    <m/>
    <m/>
    <m/>
    <m/>
    <m/>
  </r>
  <r>
    <x v="2896"/>
    <s v="AL-F070396"/>
    <x v="5"/>
    <s v="F070396"/>
    <n v="0"/>
    <n v="70000"/>
    <n v="21.99"/>
    <x v="1"/>
    <x v="10"/>
    <s v="Replenish"/>
    <x v="1"/>
    <x v="2"/>
    <d v="2025-01-01T00:00:00"/>
    <m/>
    <n v="94"/>
    <n v="110810.48"/>
    <n v="33899.26"/>
    <n v="76911.22"/>
    <n v="2.27"/>
    <n v="1178.8348936170212"/>
    <n v="52365.32"/>
    <n v="22010.29"/>
    <n v="30355.03"/>
    <n v="1.38"/>
    <m/>
    <m/>
    <m/>
    <m/>
    <m/>
    <m/>
    <m/>
  </r>
  <r>
    <x v="2897"/>
    <s v="AL-A001983"/>
    <x v="2"/>
    <s v="A001983"/>
    <n v="0"/>
    <n v="1000"/>
    <n v="19.989999999999998"/>
    <x v="6"/>
    <x v="3"/>
    <s v="Replenish"/>
    <x v="4"/>
    <x v="2"/>
    <s v="PRE 2023"/>
    <m/>
    <n v="100"/>
    <n v="245586.65"/>
    <n v="353434.29"/>
    <n v="-107847.64"/>
    <n v="-0.31"/>
    <n v="2455.8665000000001"/>
    <n v="6774.51"/>
    <n v="38352.47"/>
    <n v="-31577.96"/>
    <n v="-0.82"/>
    <m/>
    <m/>
    <m/>
    <m/>
    <m/>
    <m/>
    <m/>
  </r>
  <r>
    <x v="2898"/>
    <s v="AL-A001975"/>
    <x v="2"/>
    <s v="A001975"/>
    <n v="0"/>
    <n v="1000"/>
    <n v="19.989999999999998"/>
    <x v="6"/>
    <x v="3"/>
    <s v="Replenish"/>
    <x v="4"/>
    <x v="2"/>
    <s v="PRE 2023"/>
    <m/>
    <n v="98"/>
    <n v="200295.16"/>
    <n v="357352.83"/>
    <n v="-157057.67000000001"/>
    <n v="-0.44"/>
    <n v="2043.8281632653061"/>
    <n v="7420.19"/>
    <n v="10049.69"/>
    <n v="-2629.5"/>
    <n v="-0.26"/>
    <m/>
    <m/>
    <m/>
    <m/>
    <m/>
    <m/>
    <m/>
  </r>
  <r>
    <x v="2899"/>
    <s v="AL-D070393"/>
    <x v="3"/>
    <s v="D070393"/>
    <s v="STRAIGHT"/>
    <n v="70000"/>
    <n v="21.99"/>
    <x v="6"/>
    <x v="7"/>
    <s v="Replenish"/>
    <x v="1"/>
    <x v="2"/>
    <d v="2024-07-01T00:00:00"/>
    <m/>
    <n v="11"/>
    <n v="3936.21"/>
    <n v="1605.27"/>
    <n v="2330.94"/>
    <n v="1.45"/>
    <n v="357.8372727272727"/>
    <n v="923.58"/>
    <n v="813.63"/>
    <n v="109.95"/>
    <n v="0.14000000000000001"/>
    <m/>
    <m/>
    <m/>
    <m/>
    <m/>
    <m/>
    <m/>
  </r>
  <r>
    <x v="2900"/>
    <s v="AL-E000395"/>
    <x v="4"/>
    <s v="E000395"/>
    <n v="0"/>
    <n v="1000"/>
    <n v="29.99"/>
    <x v="6"/>
    <x v="3"/>
    <s v="Replenish"/>
    <x v="1"/>
    <x v="2"/>
    <s v="PRE 2023"/>
    <m/>
    <n v="157"/>
    <n v="811432.25"/>
    <n v="862592.79"/>
    <n v="-51160.54"/>
    <n v="-0.06"/>
    <n v="5168.3582802547771"/>
    <n v="879415.65"/>
    <n v="978750.14"/>
    <n v="-99334.49"/>
    <n v="-0.1"/>
    <m/>
    <m/>
    <m/>
    <m/>
    <m/>
    <m/>
    <m/>
  </r>
  <r>
    <x v="2901"/>
    <s v="AL-F000395"/>
    <x v="5"/>
    <s v="F000395"/>
    <n v="0"/>
    <n v="1000"/>
    <n v="46.99"/>
    <x v="6"/>
    <x v="3"/>
    <s v="Replenish"/>
    <x v="1"/>
    <x v="2"/>
    <s v="PRE 2023"/>
    <m/>
    <n v="159"/>
    <n v="944135.78"/>
    <n v="1006488.89"/>
    <n v="-62353.11"/>
    <n v="-0.06"/>
    <n v="5937.9608805031448"/>
    <n v="588664.49"/>
    <n v="653491.14"/>
    <n v="-64826.65"/>
    <n v="-0.1"/>
    <m/>
    <m/>
    <m/>
    <m/>
    <m/>
    <m/>
    <m/>
  </r>
  <r>
    <x v="2902"/>
    <s v="AL-D000395"/>
    <x v="3"/>
    <s v="D000395"/>
    <n v="0"/>
    <n v="1000"/>
    <n v="2.29"/>
    <x v="6"/>
    <x v="7"/>
    <s v="Replenish"/>
    <x v="1"/>
    <x v="2"/>
    <s v="PRE 2023"/>
    <m/>
    <n v="158"/>
    <n v="129760.56"/>
    <n v="151703.34"/>
    <n v="-21942.78"/>
    <n v="-0.14000000000000001"/>
    <n v="821.26936708860762"/>
    <n v="552148.77"/>
    <n v="519355.97"/>
    <n v="32792.800000000003"/>
    <n v="0.06"/>
    <m/>
    <m/>
    <m/>
    <m/>
    <m/>
    <m/>
    <m/>
  </r>
  <r>
    <x v="2903"/>
    <s v="AL-D070395"/>
    <x v="3"/>
    <s v="D070395"/>
    <s v="STRAIGHT"/>
    <n v="70000"/>
    <n v="21.99"/>
    <x v="6"/>
    <x v="7"/>
    <s v="Replenish"/>
    <x v="1"/>
    <x v="4"/>
    <d v="2024-07-01T00:00:00"/>
    <m/>
    <s v=""/>
    <m/>
    <n v="43.98"/>
    <n v="-43.98"/>
    <n v="-1"/>
    <s v=""/>
    <s v=""/>
    <s v=""/>
    <s v=""/>
    <s v=""/>
    <m/>
    <m/>
    <m/>
    <m/>
    <m/>
    <m/>
    <m/>
  </r>
  <r>
    <x v="2904"/>
    <s v="AL-G000395"/>
    <x v="8"/>
    <s v="G000395"/>
    <s v="STRAIGHT"/>
    <n v="1000"/>
    <n v="4.49"/>
    <x v="6"/>
    <x v="7"/>
    <s v="Replenish"/>
    <x v="1"/>
    <x v="2"/>
    <d v="2024-11-01T00:00:00"/>
    <m/>
    <n v="93"/>
    <n v="38147.040000000001"/>
    <n v="26890.61"/>
    <n v="11256.43"/>
    <n v="0.42"/>
    <n v="410.18322580645162"/>
    <n v="119416.04"/>
    <n v="66218.52"/>
    <n v="53197.52"/>
    <n v="0.8"/>
    <m/>
    <m/>
    <m/>
    <m/>
    <m/>
    <m/>
    <m/>
  </r>
  <r>
    <x v="2905"/>
    <s v="AL-G004179"/>
    <x v="8"/>
    <s v="G004179"/>
    <s v="STRAIGHT"/>
    <n v="4000"/>
    <n v="2.69"/>
    <x v="6"/>
    <x v="7"/>
    <s v="Delisted"/>
    <x v="1"/>
    <x v="1"/>
    <d v="2025-01-01T00:00:00"/>
    <m/>
    <n v="1"/>
    <n v="4.49"/>
    <n v="0"/>
    <n v="4.49"/>
    <m/>
    <n v="4.49"/>
    <n v="0"/>
    <n v="0"/>
    <n v="0"/>
    <n v="0"/>
    <m/>
    <m/>
    <m/>
    <m/>
    <m/>
    <m/>
    <m/>
  </r>
  <r>
    <x v="2906"/>
    <s v="AL-C000395"/>
    <x v="7"/>
    <s v="C000395"/>
    <n v="0"/>
    <n v="1000"/>
    <n v="7.99"/>
    <x v="6"/>
    <x v="7"/>
    <s v="Replenish"/>
    <x v="1"/>
    <x v="2"/>
    <s v="PRE 2023"/>
    <m/>
    <n v="158"/>
    <n v="195179.72"/>
    <n v="207788.37"/>
    <n v="-12608.65"/>
    <n v="-0.06"/>
    <n v="1235.3146835443038"/>
    <n v="898459.52"/>
    <n v="930571.9"/>
    <n v="-32112.38"/>
    <n v="-0.03"/>
    <m/>
    <m/>
    <m/>
    <m/>
    <m/>
    <m/>
    <m/>
  </r>
  <r>
    <x v="2907"/>
    <s v="AL-B000395"/>
    <x v="6"/>
    <s v="B000395"/>
    <n v="0"/>
    <n v="1000"/>
    <n v="11.99"/>
    <x v="6"/>
    <x v="3"/>
    <s v="Replenish"/>
    <x v="1"/>
    <x v="2"/>
    <s v="PRE 2023"/>
    <m/>
    <n v="159"/>
    <n v="687698.44"/>
    <n v="668980.36"/>
    <n v="18718.080000000002"/>
    <n v="0.03"/>
    <n v="4325.1474213836473"/>
    <n v="1383346.25"/>
    <n v="1597141.28"/>
    <n v="-213795.03"/>
    <n v="-0.13"/>
    <m/>
    <m/>
    <m/>
    <m/>
    <m/>
    <m/>
    <m/>
  </r>
  <r>
    <x v="2908"/>
    <s v="AL-A000395"/>
    <x v="2"/>
    <s v="A000395"/>
    <n v="0"/>
    <n v="1000"/>
    <n v="19.989999999999998"/>
    <x v="6"/>
    <x v="3"/>
    <s v="Replenish"/>
    <x v="1"/>
    <x v="2"/>
    <s v="PRE 2023"/>
    <m/>
    <n v="159"/>
    <n v="1401734.24"/>
    <n v="1192715.06"/>
    <n v="209019.18"/>
    <n v="0.18"/>
    <n v="8815.9386163522013"/>
    <n v="1710102.05"/>
    <n v="1668357.49"/>
    <n v="41744.559999999998"/>
    <n v="0.03"/>
    <m/>
    <m/>
    <m/>
    <m/>
    <m/>
    <m/>
    <m/>
  </r>
  <r>
    <x v="2909"/>
    <s v="AL-F001206"/>
    <x v="5"/>
    <s v="F001206"/>
    <n v="0"/>
    <n v="1000"/>
    <n v="23.99"/>
    <x v="1"/>
    <x v="10"/>
    <s v="Replenish"/>
    <x v="1"/>
    <x v="2"/>
    <s v="PRE 2023"/>
    <m/>
    <n v="157"/>
    <n v="223354.3"/>
    <n v="230672.57"/>
    <n v="-7318.27"/>
    <n v="-0.03"/>
    <n v="1422.6388535031847"/>
    <n v="111757.19"/>
    <n v="123640.84"/>
    <n v="-11883.65"/>
    <n v="-0.1"/>
    <m/>
    <m/>
    <m/>
    <m/>
    <m/>
    <m/>
    <m/>
  </r>
  <r>
    <x v="2910"/>
    <s v="AL-A001206"/>
    <x v="2"/>
    <s v="A001206"/>
    <n v="0"/>
    <n v="1000"/>
    <n v="14.99"/>
    <x v="1"/>
    <x v="10"/>
    <s v="Replenish"/>
    <x v="1"/>
    <x v="2"/>
    <s v="PRE 2023"/>
    <m/>
    <n v="152"/>
    <n v="61123.040000000001"/>
    <n v="72367.02"/>
    <n v="-11243.98"/>
    <n v="-0.16"/>
    <n v="402.12526315789472"/>
    <n v="22409.59"/>
    <n v="23800.400000000001"/>
    <n v="-1390.81"/>
    <n v="-0.06"/>
    <m/>
    <m/>
    <m/>
    <m/>
    <m/>
    <m/>
    <m/>
  </r>
  <r>
    <x v="2911"/>
    <s v="AL-F007172"/>
    <x v="5"/>
    <s v="F007172"/>
    <n v="0"/>
    <n v="7000"/>
    <n v="14.39"/>
    <x v="1"/>
    <x v="10"/>
    <s v="Delisted"/>
    <x v="1"/>
    <x v="4"/>
    <s v="PRE 2023"/>
    <m/>
    <s v=""/>
    <m/>
    <n v="28.78"/>
    <n v="-28.78"/>
    <n v="-1"/>
    <s v=""/>
    <s v=""/>
    <s v=""/>
    <s v=""/>
    <s v=""/>
    <m/>
    <m/>
    <m/>
    <m/>
    <m/>
    <m/>
    <m/>
  </r>
  <r>
    <x v="2912"/>
    <s v="AL-F001568"/>
    <x v="5"/>
    <s v="F001568"/>
    <n v="0"/>
    <n v="1000"/>
    <n v="23.99"/>
    <x v="1"/>
    <x v="10"/>
    <s v="Replenish"/>
    <x v="1"/>
    <x v="2"/>
    <s v="PRE 2023"/>
    <m/>
    <n v="104"/>
    <n v="39118.83"/>
    <n v="37811.660000000003"/>
    <n v="1307.17"/>
    <n v="0.03"/>
    <n v="376.14259615384617"/>
    <n v="12272.64"/>
    <n v="11165.2"/>
    <n v="1107.44"/>
    <n v="0.1"/>
    <m/>
    <m/>
    <m/>
    <m/>
    <m/>
    <m/>
    <m/>
  </r>
  <r>
    <x v="2913"/>
    <s v="AL-F070335"/>
    <x v="5"/>
    <s v="F070335"/>
    <n v="0"/>
    <n v="70000"/>
    <n v="12.59"/>
    <x v="1"/>
    <x v="10"/>
    <s v="NoReplen"/>
    <x v="4"/>
    <x v="2"/>
    <d v="2024-11-01T00:00:00"/>
    <m/>
    <n v="4"/>
    <n v="4978.6400000000003"/>
    <n v="13223.7"/>
    <n v="-8245.06"/>
    <n v="-0.62"/>
    <n v="1244.6600000000001"/>
    <n v="7552.13"/>
    <n v="3190.48"/>
    <n v="4361.6499999999996"/>
    <n v="1.37"/>
    <m/>
    <m/>
    <m/>
    <m/>
    <m/>
    <m/>
    <m/>
  </r>
  <r>
    <x v="2914"/>
    <s v="AL-C001302"/>
    <x v="7"/>
    <s v="C001302"/>
    <n v="0"/>
    <n v="1000"/>
    <n v="4.79"/>
    <x v="1"/>
    <x v="1"/>
    <s v="NoReplen"/>
    <x v="1"/>
    <x v="4"/>
    <s v="PRE 2023"/>
    <m/>
    <s v=""/>
    <n v="23.95"/>
    <n v="46.33"/>
    <n v="-22.38"/>
    <n v="-0.48"/>
    <s v=""/>
    <s v=""/>
    <s v=""/>
    <s v=""/>
    <s v=""/>
    <m/>
    <m/>
    <m/>
    <m/>
    <m/>
    <m/>
    <m/>
  </r>
  <r>
    <x v="2915"/>
    <s v="AL-E003730"/>
    <x v="4"/>
    <s v="E003730"/>
    <n v="0"/>
    <n v="3000"/>
    <n v="6.49"/>
    <x v="15"/>
    <x v="13"/>
    <s v="Replenish"/>
    <x v="1"/>
    <x v="2"/>
    <s v="PRE 2023"/>
    <m/>
    <n v="154"/>
    <n v="84454.37"/>
    <n v="81890.820000000007"/>
    <n v="2563.5500000000002"/>
    <n v="0.03"/>
    <n v="548.40499999999997"/>
    <n v="20287.740000000002"/>
    <n v="23208.240000000002"/>
    <n v="-2920.5"/>
    <n v="-0.13"/>
    <m/>
    <m/>
    <m/>
    <m/>
    <m/>
    <m/>
    <m/>
  </r>
  <r>
    <x v="2916"/>
    <s v="AL-F003730"/>
    <x v="5"/>
    <s v="F003730"/>
    <n v="0"/>
    <n v="3000"/>
    <n v="9.49"/>
    <x v="15"/>
    <x v="13"/>
    <s v="Replenish"/>
    <x v="1"/>
    <x v="2"/>
    <s v="PRE 2023"/>
    <m/>
    <n v="156"/>
    <n v="152086.74"/>
    <n v="148281.25"/>
    <n v="3805.49"/>
    <n v="0.03"/>
    <n v="974.91499999999996"/>
    <n v="66021.929999999993"/>
    <n v="57186.74"/>
    <n v="8835.19"/>
    <n v="0.15"/>
    <m/>
    <m/>
    <m/>
    <m/>
    <m/>
    <m/>
    <m/>
  </r>
  <r>
    <x v="2917"/>
    <s v="AL-F070397"/>
    <x v="5"/>
    <s v="F070397"/>
    <n v="0"/>
    <n v="70000"/>
    <n v="20.99"/>
    <x v="1"/>
    <x v="10"/>
    <s v="Replenish"/>
    <x v="1"/>
    <x v="2"/>
    <d v="2025-01-01T00:00:00"/>
    <m/>
    <n v="92"/>
    <n v="42568.94"/>
    <n v="29656.41"/>
    <n v="12912.53"/>
    <n v="0.44"/>
    <n v="462.70586956521743"/>
    <n v="18164.98"/>
    <n v="18506.03"/>
    <n v="-341.05"/>
    <n v="-0.02"/>
    <m/>
    <m/>
    <m/>
    <m/>
    <m/>
    <m/>
    <m/>
  </r>
  <r>
    <x v="2918"/>
    <s v="AL-F070166"/>
    <x v="5"/>
    <s v="F070166"/>
    <n v="0"/>
    <n v="70000"/>
    <n v="12.59"/>
    <x v="1"/>
    <x v="10"/>
    <s v="NoReplen"/>
    <x v="1"/>
    <x v="1"/>
    <d v="2024-02-01T00:00:00"/>
    <m/>
    <n v="23"/>
    <n v="12869.04"/>
    <n v="15682.2"/>
    <n v="-2813.16"/>
    <n v="-0.18"/>
    <n v="559.52347826086964"/>
    <n v="7957.04"/>
    <n v="17957.099999999999"/>
    <n v="-10000.06"/>
    <n v="-0.56000000000000005"/>
    <m/>
    <m/>
    <m/>
    <m/>
    <m/>
    <m/>
    <m/>
  </r>
  <r>
    <x v="2919"/>
    <s v="AL-C001503"/>
    <x v="7"/>
    <s v="C001503"/>
    <n v="0"/>
    <n v="1000"/>
    <n v="4.79"/>
    <x v="1"/>
    <x v="1"/>
    <s v="NoReplen"/>
    <x v="1"/>
    <x v="1"/>
    <s v="PRE 2023"/>
    <m/>
    <s v=""/>
    <n v="110.17"/>
    <n v="9.58"/>
    <n v="100.59"/>
    <n v="10.5"/>
    <s v=""/>
    <s v=""/>
    <s v=""/>
    <s v=""/>
    <s v=""/>
    <m/>
    <m/>
    <m/>
    <m/>
    <m/>
    <m/>
    <m/>
  </r>
  <r>
    <x v="2920"/>
    <s v="AL-A005319"/>
    <x v="2"/>
    <s v="A005319"/>
    <n v="0"/>
    <n v="5000"/>
    <n v="39.590000000000003"/>
    <x v="6"/>
    <x v="5"/>
    <s v="NoReplen"/>
    <x v="2"/>
    <x v="1"/>
    <s v="PRE 2023"/>
    <m/>
    <n v="5"/>
    <n v="4473.67"/>
    <n v="4685.29"/>
    <n v="-211.62"/>
    <n v="-0.05"/>
    <n v="894.73400000000004"/>
    <n v="673.03"/>
    <n v="791.88"/>
    <n v="-118.85"/>
    <n v="-0.15"/>
    <m/>
    <m/>
    <m/>
    <m/>
    <m/>
    <m/>
    <m/>
  </r>
  <r>
    <x v="2921"/>
    <s v="AL-J007527"/>
    <x v="1"/>
    <s v="J007527"/>
    <n v="0"/>
    <n v="7000"/>
    <n v="7.19"/>
    <x v="1"/>
    <x v="1"/>
    <s v="NoReplen"/>
    <x v="1"/>
    <x v="1"/>
    <s v="PRE 2023"/>
    <m/>
    <n v="10"/>
    <n v="280.41000000000003"/>
    <n v="496.11"/>
    <n v="-215.7"/>
    <n v="-0.43"/>
    <n v="28.041000000000004"/>
    <n v="86.28"/>
    <n v="237.27"/>
    <n v="-150.99"/>
    <n v="-0.64"/>
    <m/>
    <m/>
    <m/>
    <m/>
    <m/>
    <m/>
    <m/>
  </r>
  <r>
    <x v="2922"/>
    <s v="AL-J007526"/>
    <x v="1"/>
    <s v="J007526"/>
    <n v="0"/>
    <n v="7000"/>
    <n v="7.19"/>
    <x v="1"/>
    <x v="1"/>
    <s v="NoReplen"/>
    <x v="1"/>
    <x v="1"/>
    <s v="PRE 2023"/>
    <m/>
    <n v="9"/>
    <n v="244.46"/>
    <n v="373.88"/>
    <n v="-129.41999999999999"/>
    <n v="-0.35"/>
    <n v="27.162222222222223"/>
    <n v="86.28"/>
    <n v="129.41999999999999"/>
    <n v="-43.14"/>
    <n v="-0.33"/>
    <m/>
    <m/>
    <m/>
    <m/>
    <m/>
    <m/>
    <m/>
  </r>
  <r>
    <x v="2923"/>
    <s v="AL-A004390"/>
    <x v="2"/>
    <s v="A004390"/>
    <n v="0"/>
    <n v="4000"/>
    <n v="189.99"/>
    <x v="6"/>
    <x v="4"/>
    <s v="SpecOrder"/>
    <x v="2"/>
    <x v="2"/>
    <s v="PRE 2023"/>
    <m/>
    <n v="12"/>
    <n v="8739.5400000000009"/>
    <n v="10069.469999999999"/>
    <n v="-1329.93"/>
    <n v="-0.13"/>
    <n v="728.29500000000007"/>
    <n v="7979.58"/>
    <n v="9309.51"/>
    <n v="-1329.93"/>
    <n v="-0.14000000000000001"/>
    <m/>
    <m/>
    <m/>
    <m/>
    <m/>
    <m/>
    <m/>
  </r>
  <r>
    <x v="2924"/>
    <s v="AL-A009804"/>
    <x v="2"/>
    <s v="A009804"/>
    <n v="0"/>
    <n v="9000"/>
    <n v="85.99"/>
    <x v="6"/>
    <x v="6"/>
    <s v="SpecOrder"/>
    <x v="2"/>
    <x v="2"/>
    <s v="PRE 2023"/>
    <m/>
    <n v="15"/>
    <n v="5589.35"/>
    <n v="5933.31"/>
    <n v="-343.96"/>
    <n v="-0.06"/>
    <n v="372.62333333333333"/>
    <n v="3095.64"/>
    <n v="4041.53"/>
    <n v="-945.89"/>
    <n v="-0.23"/>
    <m/>
    <m/>
    <m/>
    <m/>
    <m/>
    <m/>
    <m/>
  </r>
  <r>
    <x v="2925"/>
    <s v="AL-J070624"/>
    <x v="1"/>
    <s v="J070624"/>
    <n v="0"/>
    <n v="70000"/>
    <n v="19.989999999999998"/>
    <x v="1"/>
    <x v="1"/>
    <s v="Replenish"/>
    <x v="1"/>
    <x v="2"/>
    <d v="2026-01-01T00:00:00"/>
    <m/>
    <n v="101"/>
    <n v="19710.14"/>
    <m/>
    <n v="19710.14"/>
    <m/>
    <n v="195.14990099009901"/>
    <n v="42058.96"/>
    <n v="0"/>
    <n v="42058.96"/>
    <n v="0"/>
    <m/>
    <m/>
    <m/>
    <m/>
    <m/>
    <m/>
    <m/>
  </r>
  <r>
    <x v="2926"/>
    <s v="AL-J001004"/>
    <x v="1"/>
    <s v="J001004"/>
    <n v="0"/>
    <n v="1000"/>
    <n v="9.99"/>
    <x v="1"/>
    <x v="1"/>
    <s v="Replenish"/>
    <x v="1"/>
    <x v="2"/>
    <s v="PRE 2023"/>
    <m/>
    <n v="70"/>
    <n v="21159.15"/>
    <n v="17911.46"/>
    <n v="3247.69"/>
    <n v="0.18"/>
    <n v="302.27357142857147"/>
    <n v="12189.76"/>
    <n v="6221.89"/>
    <n v="5967.87"/>
    <n v="0.96"/>
    <m/>
    <m/>
    <m/>
    <m/>
    <m/>
    <m/>
    <m/>
  </r>
  <r>
    <x v="2927"/>
    <s v="AL-J031365"/>
    <x v="1"/>
    <s v="J031365"/>
    <n v="0"/>
    <n v="3000"/>
    <n v="11.99"/>
    <x v="1"/>
    <x v="1"/>
    <s v="CGPO 1"/>
    <x v="3"/>
    <x v="2"/>
    <s v=""/>
    <m/>
    <n v="8"/>
    <n v="383.68"/>
    <m/>
    <n v="383.68"/>
    <m/>
    <n v="47.96"/>
    <n v="503.58"/>
    <n v="0"/>
    <n v="503.58"/>
    <n v="0"/>
    <m/>
    <m/>
    <m/>
    <m/>
    <m/>
    <m/>
    <m/>
  </r>
  <r>
    <x v="2928"/>
    <s v="AL-J001204"/>
    <x v="1"/>
    <s v="J001204"/>
    <n v="0"/>
    <n v="1000"/>
    <n v="7.79"/>
    <x v="1"/>
    <x v="1"/>
    <s v="NoReplen"/>
    <x v="1"/>
    <x v="4"/>
    <s v="PRE 2023"/>
    <m/>
    <s v=""/>
    <m/>
    <n v="46.74"/>
    <n v="-46.74"/>
    <n v="-1"/>
    <s v=""/>
    <s v=""/>
    <s v=""/>
    <s v=""/>
    <s v=""/>
    <m/>
    <m/>
    <m/>
    <m/>
    <m/>
    <m/>
    <m/>
  </r>
  <r>
    <x v="2929"/>
    <s v="AL-C007260"/>
    <x v="7"/>
    <s v="C007260"/>
    <n v="0"/>
    <n v="7000"/>
    <n v="4.79"/>
    <x v="1"/>
    <x v="1"/>
    <s v="NoReplen"/>
    <x v="1"/>
    <x v="4"/>
    <s v="PRE 2023"/>
    <m/>
    <s v=""/>
    <n v="86.22"/>
    <n v="22.36"/>
    <n v="63.86"/>
    <n v="2.86"/>
    <s v=""/>
    <s v=""/>
    <s v=""/>
    <s v=""/>
    <s v=""/>
    <m/>
    <m/>
    <m/>
    <m/>
    <m/>
    <m/>
    <m/>
  </r>
  <r>
    <x v="2930"/>
    <s v="AL-B001204"/>
    <x v="6"/>
    <s v="B001204"/>
    <n v="0"/>
    <n v="1000"/>
    <n v="6.99"/>
    <x v="1"/>
    <x v="10"/>
    <s v="Replenish"/>
    <x v="1"/>
    <x v="2"/>
    <s v="PRE 2023"/>
    <m/>
    <n v="135"/>
    <n v="35278.53"/>
    <n v="40744.71"/>
    <n v="-5466.18"/>
    <n v="-0.13"/>
    <n v="261.32244444444444"/>
    <n v="6605.55"/>
    <n v="8849.34"/>
    <n v="-2243.79"/>
    <n v="-0.25"/>
    <m/>
    <m/>
    <m/>
    <m/>
    <m/>
    <m/>
    <m/>
  </r>
  <r>
    <x v="2931"/>
    <s v="AL-A070254"/>
    <x v="2"/>
    <s v="A070254"/>
    <s v="STRAIGHT"/>
    <n v="70000"/>
    <n v="39.99"/>
    <x v="6"/>
    <x v="5"/>
    <s v="NoReplen"/>
    <x v="4"/>
    <x v="3"/>
    <d v="2024-07-01T00:00:00"/>
    <m/>
    <n v="4"/>
    <n v="2868.27"/>
    <n v="42243.33"/>
    <n v="-39375.06"/>
    <n v="-0.93"/>
    <n v="717.0675"/>
    <n v="519.87"/>
    <n v="2501.37"/>
    <n v="-1981.5"/>
    <n v="-0.79"/>
    <m/>
    <m/>
    <m/>
    <m/>
    <m/>
    <m/>
    <m/>
  </r>
  <r>
    <x v="2932"/>
    <s v="AL-A009792"/>
    <x v="2"/>
    <s v="A009792"/>
    <s v="STRAIGHT"/>
    <n v="9000"/>
    <n v="199.99"/>
    <x v="4"/>
    <x v="4"/>
    <s v="Allocated2"/>
    <x v="2"/>
    <x v="2"/>
    <s v="PRE 2023"/>
    <m/>
    <n v="3"/>
    <n v="21398.93"/>
    <n v="68596.570000000007"/>
    <n v="-47197.64"/>
    <n v="-0.69"/>
    <n v="7132.9766666666665"/>
    <n v="6599.67"/>
    <n v="34198.29"/>
    <n v="-27598.62"/>
    <n v="-0.81"/>
    <m/>
    <m/>
    <m/>
    <m/>
    <m/>
    <m/>
    <m/>
  </r>
  <r>
    <x v="2933"/>
    <s v="AL-A007397"/>
    <x v="2"/>
    <s v="A007397"/>
    <s v="STRAIGHT"/>
    <n v="7000"/>
    <n v="99.99"/>
    <x v="4"/>
    <x v="6"/>
    <s v="Replenish"/>
    <x v="1"/>
    <x v="2"/>
    <s v="PRE 2023"/>
    <m/>
    <n v="35"/>
    <n v="17898.21"/>
    <n v="45202.27"/>
    <n v="-27304.06"/>
    <n v="-0.6"/>
    <n v="511.37742857142854"/>
    <n v="7999.2"/>
    <n v="9880.99"/>
    <n v="-1881.79"/>
    <n v="-0.19"/>
    <m/>
    <m/>
    <m/>
    <m/>
    <m/>
    <m/>
    <m/>
  </r>
  <r>
    <x v="2934"/>
    <s v="AL-A009791"/>
    <x v="2"/>
    <s v="A009791"/>
    <s v="STRAIGHT"/>
    <n v="9000"/>
    <n v="99.99"/>
    <x v="4"/>
    <x v="6"/>
    <s v="Delisted"/>
    <x v="2"/>
    <x v="4"/>
    <d v="2023-01-01T00:00:00"/>
    <m/>
    <s v=""/>
    <m/>
    <n v="0"/>
    <n v="0"/>
    <m/>
    <s v=""/>
    <s v=""/>
    <s v=""/>
    <s v=""/>
    <s v=""/>
    <m/>
    <m/>
    <m/>
    <m/>
    <m/>
    <m/>
    <m/>
  </r>
  <r>
    <x v="2935"/>
    <s v="AL-A007624"/>
    <x v="2"/>
    <s v="A007624"/>
    <s v="STRAIGHT"/>
    <n v="7000"/>
    <n v="35.99"/>
    <x v="4"/>
    <x v="5"/>
    <s v="NoReplen"/>
    <x v="1"/>
    <x v="1"/>
    <s v="PRE 2023"/>
    <m/>
    <n v="6"/>
    <n v="1691.53"/>
    <n v="3713.14"/>
    <n v="-2021.61"/>
    <n v="-0.54"/>
    <n v="281.92166666666668"/>
    <n v="575.84"/>
    <n v="2339.54"/>
    <n v="-1763.7"/>
    <n v="-0.75"/>
    <m/>
    <m/>
    <m/>
    <m/>
    <m/>
    <m/>
    <m/>
  </r>
  <r>
    <x v="2936"/>
    <s v="AL-A007591"/>
    <x v="2"/>
    <s v="A007591"/>
    <s v="STRAIGHT"/>
    <n v="7000"/>
    <n v="35.99"/>
    <x v="4"/>
    <x v="5"/>
    <s v="NoReplen"/>
    <x v="1"/>
    <x v="1"/>
    <s v="PRE 2023"/>
    <m/>
    <n v="4"/>
    <n v="611.83000000000004"/>
    <n v="5740.72"/>
    <n v="-5128.8900000000003"/>
    <n v="-0.89"/>
    <n v="152.95750000000001"/>
    <n v="0"/>
    <n v="2423.5"/>
    <n v="-2423.5"/>
    <n v="-1"/>
    <m/>
    <m/>
    <m/>
    <m/>
    <m/>
    <m/>
    <m/>
  </r>
  <r>
    <x v="2937"/>
    <s v="AL-A007901"/>
    <x v="2"/>
    <s v="A007901"/>
    <n v="0"/>
    <n v="7000"/>
    <n v="11.99"/>
    <x v="8"/>
    <x v="8"/>
    <s v="NoReplen"/>
    <x v="4"/>
    <x v="1"/>
    <s v="PRE 2023"/>
    <m/>
    <n v="6"/>
    <n v="227.81"/>
    <n v="663.47"/>
    <n v="-435.66"/>
    <n v="-0.66"/>
    <n v="37.968333333333334"/>
    <s v=""/>
    <s v=""/>
    <s v=""/>
    <s v=""/>
    <m/>
    <m/>
    <m/>
    <m/>
    <m/>
    <m/>
    <m/>
  </r>
  <r>
    <x v="2938"/>
    <s v="AL-A010377"/>
    <x v="2"/>
    <s v="A010377"/>
    <s v="STRAIGHT"/>
    <n v="10000"/>
    <n v="41.99"/>
    <x v="4"/>
    <x v="6"/>
    <s v="NoReplen"/>
    <x v="2"/>
    <x v="1"/>
    <s v="PRE 2023"/>
    <m/>
    <n v="1"/>
    <n v="629.85"/>
    <n v="419.94"/>
    <n v="209.91"/>
    <n v="0.5"/>
    <n v="629.85"/>
    <s v=""/>
    <s v=""/>
    <s v=""/>
    <s v=""/>
    <m/>
    <m/>
    <m/>
    <m/>
    <m/>
    <m/>
    <m/>
  </r>
  <r>
    <x v="2939"/>
    <s v="AL-A010496"/>
    <x v="2"/>
    <s v="A010496"/>
    <s v="STRAIGHT"/>
    <n v="10000"/>
    <n v="41.99"/>
    <x v="12"/>
    <x v="6"/>
    <s v="NoReplen"/>
    <x v="2"/>
    <x v="1"/>
    <d v="2023-03-01T00:00:00"/>
    <m/>
    <n v="3"/>
    <n v="1511.64"/>
    <n v="1189.83"/>
    <n v="321.81"/>
    <n v="0.27"/>
    <n v="503.88000000000005"/>
    <n v="83.98"/>
    <n v="0"/>
    <n v="83.98"/>
    <n v="0"/>
    <m/>
    <m/>
    <m/>
    <m/>
    <m/>
    <m/>
    <m/>
  </r>
  <r>
    <x v="2940"/>
    <s v="AL-A010566"/>
    <x v="2"/>
    <s v="A010566"/>
    <s v="STRAIGHT"/>
    <n v="10000"/>
    <n v="26.99"/>
    <x v="4"/>
    <x v="2"/>
    <s v="Delisted"/>
    <x v="2"/>
    <x v="4"/>
    <d v="2023-12-01T00:00:00"/>
    <m/>
    <s v=""/>
    <m/>
    <n v="571.30999999999995"/>
    <n v="-571.30999999999995"/>
    <n v="-1"/>
    <s v=""/>
    <s v=""/>
    <s v=""/>
    <s v=""/>
    <s v=""/>
    <m/>
    <m/>
    <m/>
    <m/>
    <m/>
    <m/>
    <m/>
  </r>
  <r>
    <x v="2941"/>
    <s v="AL-E008172"/>
    <x v="4"/>
    <s v="E008172"/>
    <n v="0"/>
    <n v="7000"/>
    <n v="9.59"/>
    <x v="6"/>
    <x v="8"/>
    <s v="NoReplen"/>
    <x v="6"/>
    <x v="1"/>
    <s v="PRE 2023"/>
    <m/>
    <s v=""/>
    <n v="153.44"/>
    <n v="126.78"/>
    <n v="26.66"/>
    <n v="0.21"/>
    <s v=""/>
    <n v="57.54"/>
    <n v="0"/>
    <n v="57.54"/>
    <n v="0"/>
    <m/>
    <m/>
    <m/>
    <m/>
    <m/>
    <m/>
    <m/>
  </r>
  <r>
    <x v="2942"/>
    <s v="AL-F004796"/>
    <x v="5"/>
    <s v="F004796"/>
    <n v="0"/>
    <n v="7000"/>
    <n v="16.79"/>
    <x v="6"/>
    <x v="8"/>
    <s v="NoReplen"/>
    <x v="2"/>
    <x v="4"/>
    <s v="PRE 2023"/>
    <m/>
    <n v="2"/>
    <n v="67.16"/>
    <n v="275.83999999999997"/>
    <n v="-208.68"/>
    <n v="-0.76"/>
    <n v="33.58"/>
    <s v=""/>
    <s v=""/>
    <s v=""/>
    <s v=""/>
    <m/>
    <m/>
    <m/>
    <m/>
    <m/>
    <m/>
    <m/>
  </r>
  <r>
    <x v="2943"/>
    <s v="AL-E004696"/>
    <x v="4"/>
    <s v="E004696"/>
    <s v="STRAIGHT"/>
    <n v="7000"/>
    <n v="17.989999999999998"/>
    <x v="6"/>
    <x v="8"/>
    <s v="SpecOrder"/>
    <x v="2"/>
    <x v="2"/>
    <s v="PRE 2023"/>
    <m/>
    <n v="1"/>
    <n v="89.95"/>
    <m/>
    <n v="89.95"/>
    <m/>
    <n v="89.95"/>
    <n v="197.89"/>
    <n v="1079.4000000000001"/>
    <n v="-881.51"/>
    <n v="-0.82"/>
    <m/>
    <m/>
    <m/>
    <m/>
    <m/>
    <m/>
    <m/>
  </r>
  <r>
    <x v="2944"/>
    <s v="AL-E008027"/>
    <x v="4"/>
    <s v="E008027"/>
    <n v="0"/>
    <n v="8000"/>
    <n v="13.99"/>
    <x v="6"/>
    <x v="8"/>
    <s v="Replenish"/>
    <x v="6"/>
    <x v="2"/>
    <s v="PRE 2023"/>
    <m/>
    <n v="34"/>
    <n v="3525.48"/>
    <n v="3921.18"/>
    <n v="-395.7"/>
    <n v="-0.1"/>
    <n v="103.69058823529411"/>
    <n v="551709.64"/>
    <n v="551956.79"/>
    <n v="-247.15"/>
    <n v="0"/>
    <m/>
    <m/>
    <m/>
    <m/>
    <m/>
    <m/>
    <m/>
  </r>
  <r>
    <x v="2945"/>
    <s v="AL-F008027"/>
    <x v="5"/>
    <s v="F008027"/>
    <n v="0"/>
    <n v="8000"/>
    <n v="25.99"/>
    <x v="6"/>
    <x v="8"/>
    <s v="Replenish"/>
    <x v="6"/>
    <x v="2"/>
    <s v="PRE 2023"/>
    <m/>
    <n v="18"/>
    <n v="4730.18"/>
    <n v="3378.7"/>
    <n v="1351.48"/>
    <n v="0.4"/>
    <n v="262.78777777777782"/>
    <n v="499397.85"/>
    <n v="576016.37"/>
    <n v="-76618.52"/>
    <n v="-0.13"/>
    <m/>
    <m/>
    <m/>
    <m/>
    <m/>
    <m/>
    <m/>
  </r>
  <r>
    <x v="2946"/>
    <s v="AL-E008170"/>
    <x v="4"/>
    <s v="E008170"/>
    <n v="0"/>
    <n v="8000"/>
    <n v="5.99"/>
    <x v="8"/>
    <x v="8"/>
    <s v="Replenish"/>
    <x v="6"/>
    <x v="2"/>
    <s v="PRE 2023"/>
    <m/>
    <n v="14"/>
    <n v="832.61"/>
    <n v="401.82"/>
    <n v="430.79"/>
    <n v="1.07"/>
    <n v="59.472142857142856"/>
    <n v="37844.82"/>
    <n v="38438.410000000003"/>
    <n v="-593.59"/>
    <n v="-0.02"/>
    <m/>
    <m/>
    <m/>
    <m/>
    <m/>
    <m/>
    <m/>
  </r>
  <r>
    <x v="2947"/>
    <s v="AL-A010562"/>
    <x v="2"/>
    <s v="A010562"/>
    <s v="STRAIGHT"/>
    <n v="10000"/>
    <n v="74.989999999999995"/>
    <x v="4"/>
    <x v="6"/>
    <s v="NoReplen"/>
    <x v="3"/>
    <x v="2"/>
    <s v="PRE 2023"/>
    <m/>
    <n v="26"/>
    <n v="10408.59"/>
    <n v="14923.01"/>
    <n v="-4514.42"/>
    <n v="-0.3"/>
    <n v="400.33038461538462"/>
    <n v="2222.6999999999998"/>
    <n v="3599.52"/>
    <n v="-1376.82"/>
    <n v="-0.38"/>
    <m/>
    <m/>
    <m/>
    <m/>
    <m/>
    <m/>
    <m/>
  </r>
  <r>
    <x v="2948"/>
    <s v="AL-A070183"/>
    <x v="2"/>
    <s v="A070183"/>
    <s v="STRAIGHT"/>
    <n v="70000"/>
    <n v="49.99"/>
    <x v="4"/>
    <x v="5"/>
    <s v="NoReplen"/>
    <x v="1"/>
    <x v="2"/>
    <d v="2024-02-01T00:00:00"/>
    <m/>
    <n v="14"/>
    <n v="3899.22"/>
    <n v="6848.63"/>
    <n v="-2949.41"/>
    <n v="-0.43"/>
    <n v="278.5157142857143"/>
    <n v="0"/>
    <n v="849.83"/>
    <n v="-849.83"/>
    <n v="-1"/>
    <m/>
    <m/>
    <m/>
    <m/>
    <m/>
    <m/>
    <m/>
  </r>
  <r>
    <x v="2949"/>
    <s v="AL-A007932"/>
    <x v="2"/>
    <s v="A007932"/>
    <s v="STRAIGHT"/>
    <n v="7000"/>
    <n v="49.99"/>
    <x v="4"/>
    <x v="6"/>
    <s v="Replenish"/>
    <x v="1"/>
    <x v="2"/>
    <s v="PRE 2023"/>
    <m/>
    <n v="50"/>
    <n v="20161.22"/>
    <n v="31409.18"/>
    <n v="-11247.96"/>
    <n v="-0.36"/>
    <n v="403.2244"/>
    <n v="5653.94"/>
    <n v="9188.2900000000009"/>
    <n v="-3534.35"/>
    <n v="-0.38"/>
    <m/>
    <m/>
    <m/>
    <m/>
    <m/>
    <m/>
    <m/>
  </r>
  <r>
    <x v="2950"/>
    <s v="AL-A010574"/>
    <x v="2"/>
    <s v="A010574"/>
    <s v="STRAIGHT"/>
    <n v="10000"/>
    <n v="38.99"/>
    <x v="4"/>
    <x v="6"/>
    <s v="SpecOrder"/>
    <x v="2"/>
    <x v="1"/>
    <d v="2023-10-01T00:00:00"/>
    <m/>
    <n v="2"/>
    <n v="1039.8"/>
    <n v="2534.61"/>
    <n v="-1494.81"/>
    <n v="-0.59"/>
    <n v="519.9"/>
    <n v="0"/>
    <n v="194.97"/>
    <n v="-194.97"/>
    <n v="-1"/>
    <m/>
    <m/>
    <m/>
    <m/>
    <m/>
    <m/>
    <m/>
  </r>
  <r>
    <x v="2951"/>
    <s v="AL-A003766"/>
    <x v="2"/>
    <s v="A003766"/>
    <n v="0"/>
    <n v="7000"/>
    <n v="13.99"/>
    <x v="16"/>
    <x v="14"/>
    <s v="NoReplen"/>
    <x v="1"/>
    <x v="2"/>
    <s v="PRE 2023"/>
    <m/>
    <n v="17"/>
    <n v="10086.790000000001"/>
    <n v="11205.99"/>
    <n v="-1119.2"/>
    <n v="-0.1"/>
    <n v="593.34058823529415"/>
    <n v="0"/>
    <n v="27.98"/>
    <n v="-27.98"/>
    <n v="-1"/>
    <m/>
    <m/>
    <m/>
    <m/>
    <m/>
    <m/>
    <m/>
  </r>
  <r>
    <x v="2952"/>
    <s v="AL-A003762"/>
    <x v="2"/>
    <s v="A003762"/>
    <n v="0"/>
    <n v="7000"/>
    <n v="16.989999999999998"/>
    <x v="16"/>
    <x v="14"/>
    <s v="NoReplen"/>
    <x v="1"/>
    <x v="2"/>
    <s v="PRE 2023"/>
    <m/>
    <n v="18"/>
    <n v="8511.99"/>
    <n v="11893"/>
    <n v="-3381.01"/>
    <n v="-0.28000000000000003"/>
    <n v="472.88833333333332"/>
    <s v=""/>
    <s v=""/>
    <s v=""/>
    <s v=""/>
    <m/>
    <m/>
    <m/>
    <m/>
    <m/>
    <m/>
    <m/>
  </r>
  <r>
    <x v="2953"/>
    <s v="AL-A003765"/>
    <x v="2"/>
    <s v="A003765"/>
    <n v="0"/>
    <n v="7000"/>
    <n v="13.99"/>
    <x v="16"/>
    <x v="14"/>
    <s v="NoReplen"/>
    <x v="1"/>
    <x v="2"/>
    <s v="PRE 2023"/>
    <m/>
    <n v="15"/>
    <n v="13234.54"/>
    <n v="11275.94"/>
    <n v="1958.6"/>
    <n v="0.17"/>
    <n v="882.30266666666671"/>
    <s v=""/>
    <s v=""/>
    <s v=""/>
    <s v=""/>
    <m/>
    <m/>
    <m/>
    <m/>
    <m/>
    <m/>
    <m/>
  </r>
  <r>
    <x v="2954"/>
    <s v="AL-A003763"/>
    <x v="2"/>
    <s v="A003763"/>
    <n v="0"/>
    <n v="7000"/>
    <n v="16.989999999999998"/>
    <x v="16"/>
    <x v="14"/>
    <s v="NoReplen"/>
    <x v="1"/>
    <x v="2"/>
    <s v="PRE 2023"/>
    <m/>
    <n v="13"/>
    <n v="16888.060000000001"/>
    <n v="22222.92"/>
    <n v="-5334.86"/>
    <n v="-0.24"/>
    <n v="1299.0815384615385"/>
    <n v="0"/>
    <n v="67.959999999999994"/>
    <n v="-67.959999999999994"/>
    <n v="-1"/>
    <m/>
    <m/>
    <m/>
    <m/>
    <m/>
    <m/>
    <m/>
  </r>
  <r>
    <x v="2955"/>
    <s v="AL-A003764"/>
    <x v="2"/>
    <s v="A003764"/>
    <n v="0"/>
    <n v="7000"/>
    <n v="16.989999999999998"/>
    <x v="16"/>
    <x v="14"/>
    <s v="NoReplen"/>
    <x v="1"/>
    <x v="2"/>
    <s v="PRE 2023"/>
    <m/>
    <n v="18"/>
    <n v="9208.58"/>
    <n v="12657.55"/>
    <n v="-3448.97"/>
    <n v="-0.27"/>
    <n v="511.58777777777777"/>
    <n v="0"/>
    <n v="50.97"/>
    <n v="-50.97"/>
    <n v="-1"/>
    <m/>
    <m/>
    <m/>
    <m/>
    <m/>
    <m/>
    <m/>
  </r>
  <r>
    <x v="2956"/>
    <s v="AL-A008299"/>
    <x v="2"/>
    <s v="A008299"/>
    <s v="STRAIGHT"/>
    <n v="8000"/>
    <n v="49.99"/>
    <x v="5"/>
    <x v="5"/>
    <s v="Replenish"/>
    <x v="6"/>
    <x v="2"/>
    <s v="PRE 2023"/>
    <m/>
    <n v="25"/>
    <n v="11997.6"/>
    <n v="16429.78"/>
    <n v="-4432.18"/>
    <n v="-0.27"/>
    <n v="479.904"/>
    <n v="4199.16"/>
    <n v="2958.41"/>
    <n v="1240.75"/>
    <n v="0.42"/>
    <m/>
    <m/>
    <m/>
    <m/>
    <m/>
    <m/>
    <m/>
  </r>
  <r>
    <x v="2957"/>
    <s v="AL-A009423"/>
    <x v="2"/>
    <s v="A009423"/>
    <s v="STRAIGHT"/>
    <n v="9000"/>
    <n v="59.99"/>
    <x v="5"/>
    <x v="6"/>
    <s v="NoReplen"/>
    <x v="2"/>
    <x v="1"/>
    <s v="PRE 2023"/>
    <m/>
    <n v="2"/>
    <n v="2999.5"/>
    <n v="3099.69"/>
    <n v="-100.19"/>
    <n v="-0.03"/>
    <n v="1499.75"/>
    <n v="539.91"/>
    <n v="499.95"/>
    <n v="39.96"/>
    <n v="0.08"/>
    <m/>
    <m/>
    <m/>
    <m/>
    <m/>
    <m/>
    <m/>
  </r>
  <r>
    <x v="2958"/>
    <s v="AL-A009426"/>
    <x v="2"/>
    <s v="A009426"/>
    <s v="STRAIGHT"/>
    <n v="9000"/>
    <n v="47.99"/>
    <x v="5"/>
    <x v="5"/>
    <s v="NoReplen"/>
    <x v="2"/>
    <x v="1"/>
    <d v="2023-01-01T00:00:00"/>
    <m/>
    <n v="1"/>
    <n v="95.98"/>
    <n v="2335.56"/>
    <n v="-2239.58"/>
    <n v="-0.96"/>
    <n v="95.98"/>
    <n v="0"/>
    <n v="95.98"/>
    <n v="-95.98"/>
    <n v="-1"/>
    <m/>
    <m/>
    <m/>
    <m/>
    <m/>
    <m/>
    <m/>
  </r>
  <r>
    <x v="2959"/>
    <s v="AL-A010834"/>
    <x v="2"/>
    <s v="A010834"/>
    <s v="STRAIGHT"/>
    <n v="10000"/>
    <n v="164.99"/>
    <x v="4"/>
    <x v="4"/>
    <s v="Replenish"/>
    <x v="1"/>
    <x v="2"/>
    <d v="2024-12-01T00:00:00"/>
    <m/>
    <n v="6"/>
    <n v="2804.83"/>
    <n v="17158.96"/>
    <n v="-14354.13"/>
    <n v="-0.84"/>
    <n v="467.47166666666664"/>
    <n v="329.98"/>
    <n v="10229.379999999999"/>
    <n v="-9899.4"/>
    <n v="-0.97"/>
    <m/>
    <m/>
    <m/>
    <m/>
    <m/>
    <m/>
    <m/>
  </r>
  <r>
    <x v="2960"/>
    <s v="AL-A070256"/>
    <x v="2"/>
    <s v="A070256"/>
    <s v="STRAIGHT"/>
    <n v="70000"/>
    <n v="139.99"/>
    <x v="4"/>
    <x v="4"/>
    <s v="Replenish"/>
    <x v="1"/>
    <x v="2"/>
    <d v="2024-07-01T00:00:00"/>
    <m/>
    <n v="9"/>
    <n v="15398.9"/>
    <n v="41857.01"/>
    <n v="-26458.11"/>
    <n v="-0.63"/>
    <n v="1710.9888888888888"/>
    <n v="2659.81"/>
    <n v="16238.84"/>
    <n v="-13579.03"/>
    <n v="-0.84"/>
    <m/>
    <m/>
    <m/>
    <m/>
    <m/>
    <m/>
    <m/>
  </r>
  <r>
    <x v="2961"/>
    <s v="AL-A070255"/>
    <x v="2"/>
    <s v="A070255"/>
    <s v="STRAIGHT"/>
    <n v="70000"/>
    <n v="139.99"/>
    <x v="12"/>
    <x v="4"/>
    <s v="Replenish"/>
    <x v="1"/>
    <x v="2"/>
    <d v="2024-07-01T00:00:00"/>
    <m/>
    <n v="7"/>
    <n v="2799.8"/>
    <n v="19738.59"/>
    <n v="-16938.79"/>
    <n v="-0.86"/>
    <n v="399.97142857142859"/>
    <n v="1259.9100000000001"/>
    <n v="7699.45"/>
    <n v="-6439.54"/>
    <n v="-0.84"/>
    <m/>
    <m/>
    <m/>
    <m/>
    <m/>
    <m/>
    <m/>
  </r>
  <r>
    <x v="2962"/>
    <s v="AL-A070257"/>
    <x v="2"/>
    <s v="A070257"/>
    <s v="STRAIGHT"/>
    <n v="70000"/>
    <n v="139.99"/>
    <x v="4"/>
    <x v="4"/>
    <s v="Replenish"/>
    <x v="1"/>
    <x v="2"/>
    <d v="2024-11-01T00:00:00"/>
    <m/>
    <n v="22"/>
    <n v="1539.89"/>
    <n v="36397.4"/>
    <n v="-34857.51"/>
    <n v="-0.96"/>
    <n v="69.995000000000005"/>
    <n v="139.99"/>
    <n v="13719.02"/>
    <n v="-13579.03"/>
    <n v="-0.99"/>
    <m/>
    <m/>
    <m/>
    <m/>
    <m/>
    <m/>
    <m/>
  </r>
  <r>
    <x v="2963"/>
    <s v="AL-A070354"/>
    <x v="2"/>
    <s v="A070354"/>
    <n v="0"/>
    <n v="70000"/>
    <n v="27.99"/>
    <x v="8"/>
    <x v="2"/>
    <s v="Replenish"/>
    <x v="1"/>
    <x v="2"/>
    <d v="2024-10-01T00:00:00"/>
    <m/>
    <n v="56"/>
    <n v="20354.580000000002"/>
    <n v="22806.54"/>
    <n v="-2451.96"/>
    <n v="-0.11"/>
    <n v="363.4746428571429"/>
    <n v="9302.61"/>
    <n v="12454.38"/>
    <n v="-3151.77"/>
    <n v="-0.25"/>
    <m/>
    <m/>
    <m/>
    <m/>
    <m/>
    <m/>
    <m/>
  </r>
  <r>
    <x v="2964"/>
    <s v="AL-A070355"/>
    <x v="2"/>
    <s v="A070355"/>
    <n v="0"/>
    <n v="70000"/>
    <n v="27.99"/>
    <x v="8"/>
    <x v="2"/>
    <s v="Replenish"/>
    <x v="1"/>
    <x v="2"/>
    <d v="2024-10-01T00:00:00"/>
    <m/>
    <n v="54"/>
    <n v="8544.93"/>
    <n v="9798.39"/>
    <n v="-1253.46"/>
    <n v="-0.13"/>
    <n v="158.23944444444444"/>
    <n v="3162.87"/>
    <n v="9440.52"/>
    <n v="-6277.65"/>
    <n v="-0.66"/>
    <m/>
    <m/>
    <m/>
    <m/>
    <m/>
    <m/>
    <m/>
  </r>
  <r>
    <x v="2965"/>
    <s v="AL-A007425"/>
    <x v="2"/>
    <s v="A007425"/>
    <n v="0"/>
    <n v="7000"/>
    <n v="27.99"/>
    <x v="8"/>
    <x v="2"/>
    <s v="NoReplen"/>
    <x v="4"/>
    <x v="3"/>
    <d v="2023-12-01T00:00:00"/>
    <m/>
    <n v="2"/>
    <n v="55.98"/>
    <n v="18844.2"/>
    <n v="-18788.22"/>
    <n v="-1"/>
    <n v="27.99"/>
    <n v="0"/>
    <n v="8798.85"/>
    <n v="-8798.85"/>
    <n v="-1"/>
    <m/>
    <m/>
    <m/>
    <m/>
    <m/>
    <m/>
    <m/>
  </r>
  <r>
    <x v="2966"/>
    <s v="AL-A070526"/>
    <x v="2"/>
    <s v="A070526"/>
    <n v="0"/>
    <n v="70000"/>
    <n v="27.99"/>
    <x v="8"/>
    <x v="2"/>
    <s v="Replenish"/>
    <x v="1"/>
    <x v="2"/>
    <d v="2025-09-01T00:00:00"/>
    <m/>
    <n v="70"/>
    <n v="22803.78"/>
    <m/>
    <n v="22803.78"/>
    <m/>
    <n v="325.7682857142857"/>
    <n v="41653.08"/>
    <n v="0"/>
    <n v="41653.08"/>
    <n v="0"/>
    <m/>
    <m/>
    <m/>
    <m/>
    <m/>
    <m/>
    <m/>
  </r>
  <r>
    <x v="2967"/>
    <s v="AL-D070526"/>
    <x v="3"/>
    <s v="D070526"/>
    <n v="0"/>
    <n v="70000"/>
    <n v="1.49"/>
    <x v="8"/>
    <x v="7"/>
    <s v="Replenish"/>
    <x v="1"/>
    <x v="2"/>
    <d v="2025-09-01T00:00:00"/>
    <m/>
    <n v="75"/>
    <n v="12572.62"/>
    <m/>
    <n v="12572.62"/>
    <m/>
    <n v="167.63493333333335"/>
    <n v="18191.41"/>
    <n v="0"/>
    <n v="18191.41"/>
    <n v="0"/>
    <m/>
    <m/>
    <m/>
    <m/>
    <m/>
    <m/>
    <m/>
  </r>
  <r>
    <x v="2968"/>
    <s v="AL-C007165"/>
    <x v="7"/>
    <s v="C007165"/>
    <n v="0"/>
    <n v="7000"/>
    <n v="1.49"/>
    <x v="1"/>
    <x v="1"/>
    <s v="NoReplen"/>
    <x v="1"/>
    <x v="1"/>
    <s v="PRE 2023"/>
    <m/>
    <n v="1"/>
    <n v="5.96"/>
    <n v="12.45"/>
    <n v="-6.49"/>
    <n v="-0.52"/>
    <n v="5.96"/>
    <s v=""/>
    <s v=""/>
    <s v=""/>
    <s v=""/>
    <m/>
    <m/>
    <m/>
    <m/>
    <m/>
    <m/>
    <m/>
  </r>
  <r>
    <x v="2969"/>
    <s v="AL-E000425"/>
    <x v="4"/>
    <s v="E000425"/>
    <n v="0"/>
    <n v="7000"/>
    <n v="37.99"/>
    <x v="8"/>
    <x v="2"/>
    <s v="Replenish"/>
    <x v="1"/>
    <x v="2"/>
    <s v="PRE 2023"/>
    <m/>
    <n v="139"/>
    <n v="133517.64000000001"/>
    <n v="142670.04999999999"/>
    <n v="-9152.41"/>
    <n v="-0.06"/>
    <n v="960.55856115107929"/>
    <n v="664167.17000000004"/>
    <n v="635097.13"/>
    <n v="29070.04"/>
    <n v="0.05"/>
    <m/>
    <m/>
    <m/>
    <m/>
    <m/>
    <m/>
    <m/>
  </r>
  <r>
    <x v="2970"/>
    <s v="AL-F000425"/>
    <x v="5"/>
    <s v="F000425"/>
    <n v="0"/>
    <n v="7000"/>
    <n v="45.99"/>
    <x v="8"/>
    <x v="2"/>
    <s v="Replenish"/>
    <x v="1"/>
    <x v="2"/>
    <s v="PRE 2023"/>
    <m/>
    <n v="151"/>
    <n v="305047.74"/>
    <n v="311538.12"/>
    <n v="-6490.38"/>
    <n v="-0.02"/>
    <n v="2020.1837086092714"/>
    <n v="161722.20000000001"/>
    <n v="183251.22"/>
    <n v="-21529.02"/>
    <n v="-0.12"/>
    <m/>
    <m/>
    <m/>
    <m/>
    <m/>
    <m/>
    <m/>
  </r>
  <r>
    <x v="2971"/>
    <s v="AL-D004021"/>
    <x v="3"/>
    <s v="D004021"/>
    <n v="0"/>
    <n v="7000"/>
    <n v="1.99"/>
    <x v="8"/>
    <x v="7"/>
    <s v="SpecOrder"/>
    <x v="2"/>
    <x v="2"/>
    <s v="PRE 2023"/>
    <m/>
    <n v="49"/>
    <n v="7030.67"/>
    <n v="9291.31"/>
    <n v="-2260.64"/>
    <n v="-0.24"/>
    <n v="143.4830612244898"/>
    <n v="4364.07"/>
    <n v="7603.79"/>
    <n v="-3239.72"/>
    <n v="-0.43"/>
    <m/>
    <m/>
    <m/>
    <m/>
    <m/>
    <m/>
    <m/>
  </r>
  <r>
    <x v="2972"/>
    <s v="AL-B000425"/>
    <x v="6"/>
    <s v="B000425"/>
    <n v="0"/>
    <n v="7000"/>
    <n v="16.989999999999998"/>
    <x v="8"/>
    <x v="2"/>
    <s v="Replenish"/>
    <x v="1"/>
    <x v="2"/>
    <s v="PRE 2023"/>
    <m/>
    <n v="157"/>
    <n v="159926.87"/>
    <n v="168217.99"/>
    <n v="-8291.1200000000008"/>
    <n v="-0.05"/>
    <n v="1018.6424840764331"/>
    <n v="159773.96"/>
    <n v="161014.23000000001"/>
    <n v="-1240.27"/>
    <n v="-0.01"/>
    <m/>
    <m/>
    <m/>
    <m/>
    <m/>
    <m/>
    <m/>
  </r>
  <r>
    <x v="2973"/>
    <s v="AL-A000425"/>
    <x v="2"/>
    <s v="A000425"/>
    <n v="0"/>
    <n v="7000"/>
    <n v="27.99"/>
    <x v="8"/>
    <x v="2"/>
    <s v="Replenish"/>
    <x v="1"/>
    <x v="2"/>
    <s v="PRE 2023"/>
    <m/>
    <n v="159"/>
    <n v="286227"/>
    <n v="292802.15999999997"/>
    <n v="-6575.16"/>
    <n v="-0.02"/>
    <n v="1800.1698113207547"/>
    <n v="478632.48"/>
    <n v="472962"/>
    <n v="5670.48"/>
    <n v="0.01"/>
    <m/>
    <m/>
    <m/>
    <m/>
    <m/>
    <m/>
    <m/>
  </r>
  <r>
    <x v="2974"/>
    <s v="AL-C001122"/>
    <x v="7"/>
    <s v="C001122"/>
    <n v="0"/>
    <n v="1000"/>
    <n v="2.4900000000000002"/>
    <x v="1"/>
    <x v="1"/>
    <s v="NoReplen"/>
    <x v="1"/>
    <x v="3"/>
    <s v="PRE 2023"/>
    <m/>
    <s v=""/>
    <n v="2.4900000000000002"/>
    <m/>
    <n v="2.4900000000000002"/>
    <m/>
    <s v=""/>
    <s v=""/>
    <s v=""/>
    <s v=""/>
    <s v=""/>
    <m/>
    <m/>
    <m/>
    <m/>
    <m/>
    <m/>
    <m/>
  </r>
  <r>
    <x v="2975"/>
    <s v="AL-F001417"/>
    <x v="5"/>
    <s v="F001417"/>
    <n v="0"/>
    <n v="7000"/>
    <n v="19.989999999999998"/>
    <x v="1"/>
    <x v="10"/>
    <s v="Replenish"/>
    <x v="1"/>
    <x v="2"/>
    <s v="PRE 2023"/>
    <m/>
    <n v="94"/>
    <n v="40279.85"/>
    <n v="52273.85"/>
    <n v="-11994"/>
    <n v="-0.23"/>
    <n v="428.50904255319148"/>
    <n v="32823.58"/>
    <n v="48315.83"/>
    <n v="-15492.25"/>
    <n v="-0.32"/>
    <m/>
    <m/>
    <m/>
    <m/>
    <m/>
    <m/>
    <m/>
  </r>
  <r>
    <x v="2976"/>
    <s v="AL-A001425"/>
    <x v="2"/>
    <s v="A001425"/>
    <n v="0"/>
    <n v="7000"/>
    <n v="27.99"/>
    <x v="8"/>
    <x v="2"/>
    <s v="NoReplen"/>
    <x v="4"/>
    <x v="3"/>
    <s v="PRE 2023"/>
    <m/>
    <s v=""/>
    <m/>
    <n v="161.94"/>
    <n v="-161.94"/>
    <n v="-1"/>
    <s v=""/>
    <n v="0"/>
    <n v="4702.32"/>
    <n v="-4702.32"/>
    <n v="-1"/>
    <m/>
    <m/>
    <m/>
    <m/>
    <m/>
    <m/>
    <m/>
  </r>
  <r>
    <x v="2977"/>
    <s v="AL-F001418"/>
    <x v="5"/>
    <s v="F001418"/>
    <n v="0"/>
    <n v="7000"/>
    <n v="19.989999999999998"/>
    <x v="1"/>
    <x v="10"/>
    <s v="Replenish"/>
    <x v="1"/>
    <x v="2"/>
    <s v="PRE 2023"/>
    <m/>
    <n v="101"/>
    <n v="50474.75"/>
    <n v="57651.16"/>
    <n v="-7176.41"/>
    <n v="-0.12"/>
    <n v="499.75"/>
    <n v="51394.29"/>
    <n v="54232.87"/>
    <n v="-2838.58"/>
    <n v="-0.05"/>
    <m/>
    <m/>
    <m/>
    <m/>
    <m/>
    <m/>
    <m/>
  </r>
  <r>
    <x v="2978"/>
    <s v="AL-E005368"/>
    <x v="4"/>
    <s v="E005368"/>
    <s v="STRAIGHT"/>
    <n v="5000"/>
    <n v="5.09"/>
    <x v="7"/>
    <x v="9"/>
    <s v="Delisted"/>
    <x v="2"/>
    <x v="4"/>
    <d v="2024-07-01T00:00:00"/>
    <m/>
    <s v=""/>
    <m/>
    <n v="30.54"/>
    <n v="-30.54"/>
    <n v="-1"/>
    <s v=""/>
    <s v=""/>
    <s v=""/>
    <s v=""/>
    <s v=""/>
    <m/>
    <m/>
    <m/>
    <m/>
    <m/>
    <m/>
    <m/>
  </r>
  <r>
    <x v="2979"/>
    <s v="AL-F005368"/>
    <x v="5"/>
    <s v="F005368"/>
    <s v="STRAIGHT"/>
    <n v="7000"/>
    <n v="8.41"/>
    <x v="7"/>
    <x v="9"/>
    <s v="Delisted"/>
    <x v="2"/>
    <x v="4"/>
    <s v="PRE 2023"/>
    <m/>
    <s v=""/>
    <m/>
    <n v="25.23"/>
    <n v="-25.23"/>
    <n v="-1"/>
    <s v=""/>
    <n v="0"/>
    <n v="50.46"/>
    <n v="-50.46"/>
    <n v="-1"/>
    <m/>
    <m/>
    <m/>
    <m/>
    <m/>
    <m/>
    <m/>
  </r>
  <r>
    <x v="2980"/>
    <s v="AL-A005151"/>
    <x v="2"/>
    <s v="A005151"/>
    <s v="FLAVORED"/>
    <n v="7000"/>
    <n v="29.99"/>
    <x v="9"/>
    <x v="2"/>
    <s v="Delisted"/>
    <x v="2"/>
    <x v="4"/>
    <s v="PRE 2023"/>
    <m/>
    <s v=""/>
    <m/>
    <n v="59.98"/>
    <n v="-59.98"/>
    <n v="-1"/>
    <s v=""/>
    <s v=""/>
    <s v=""/>
    <s v=""/>
    <s v=""/>
    <m/>
    <m/>
    <m/>
    <m/>
    <m/>
    <m/>
    <m/>
  </r>
  <r>
    <x v="2981"/>
    <s v="AL-F000663"/>
    <x v="5"/>
    <s v="F000663"/>
    <n v="0"/>
    <n v="7000"/>
    <n v="22.99"/>
    <x v="8"/>
    <x v="8"/>
    <s v="Replenish"/>
    <x v="1"/>
    <x v="2"/>
    <s v="PRE 2023"/>
    <m/>
    <n v="110"/>
    <n v="100855.4"/>
    <n v="96184.52"/>
    <n v="4670.88"/>
    <n v="0.05"/>
    <n v="916.86727272727262"/>
    <n v="37696.699999999997"/>
    <n v="31656.77"/>
    <n v="6039.93"/>
    <n v="0.19"/>
    <m/>
    <m/>
    <m/>
    <m/>
    <m/>
    <m/>
    <m/>
  </r>
  <r>
    <x v="2982"/>
    <s v="AL-A000663"/>
    <x v="2"/>
    <s v="A000663"/>
    <n v="0"/>
    <n v="7000"/>
    <n v="7.19"/>
    <x v="8"/>
    <x v="8"/>
    <s v="NoReplen"/>
    <x v="1"/>
    <x v="4"/>
    <s v="PRE 2023"/>
    <m/>
    <s v=""/>
    <n v="43.14"/>
    <n v="452.97"/>
    <n v="-409.83"/>
    <n v="-0.9"/>
    <s v=""/>
    <n v="0"/>
    <n v="28.76"/>
    <n v="-28.76"/>
    <n v="-1"/>
    <m/>
    <m/>
    <m/>
    <m/>
    <m/>
    <m/>
    <m/>
  </r>
  <r>
    <x v="2983"/>
    <s v="AL-E000663"/>
    <x v="4"/>
    <s v="E000663"/>
    <n v="0"/>
    <n v="7000"/>
    <n v="13.99"/>
    <x v="8"/>
    <x v="8"/>
    <s v="Replenish"/>
    <x v="1"/>
    <x v="2"/>
    <s v="PRE 2023"/>
    <m/>
    <n v="117"/>
    <n v="51354.18"/>
    <n v="46501.07"/>
    <n v="4853.1099999999997"/>
    <n v="0.1"/>
    <n v="438.92461538461538"/>
    <n v="119248.83"/>
    <n v="100012.83"/>
    <n v="19236"/>
    <n v="0.19"/>
    <m/>
    <m/>
    <m/>
    <m/>
    <m/>
    <m/>
    <m/>
  </r>
  <r>
    <x v="2984"/>
    <s v="AL-A070210"/>
    <x v="2"/>
    <s v="A070210"/>
    <n v="0"/>
    <n v="70000"/>
    <n v="14.99"/>
    <x v="8"/>
    <x v="3"/>
    <s v="Replenish"/>
    <x v="1"/>
    <x v="2"/>
    <d v="2024-07-01T00:00:00"/>
    <m/>
    <n v="48"/>
    <n v="13993.05"/>
    <n v="14596.31"/>
    <n v="-603.26"/>
    <n v="-0.04"/>
    <n v="291.52187499999997"/>
    <n v="7728.51"/>
    <n v="11603.96"/>
    <n v="-3875.45"/>
    <n v="-0.33"/>
    <m/>
    <m/>
    <m/>
    <m/>
    <m/>
    <m/>
    <m/>
  </r>
  <r>
    <x v="2985"/>
    <s v="AL-A005357"/>
    <x v="2"/>
    <s v="A005357"/>
    <s v="STRAIGHT"/>
    <n v="7000"/>
    <n v="25.19"/>
    <x v="7"/>
    <x v="2"/>
    <s v="NoReplen"/>
    <x v="2"/>
    <x v="1"/>
    <s v="PRE 2023"/>
    <m/>
    <n v="1"/>
    <n v="74.760000000000005"/>
    <n v="41.53"/>
    <n v="33.229999999999997"/>
    <n v="0.8"/>
    <n v="74.760000000000005"/>
    <n v="0"/>
    <n v="49.84"/>
    <n v="-49.84"/>
    <n v="-1"/>
    <m/>
    <m/>
    <m/>
    <m/>
    <m/>
    <m/>
    <m/>
  </r>
  <r>
    <x v="2986"/>
    <s v="AL-A004059"/>
    <x v="2"/>
    <s v="A004059"/>
    <n v="0"/>
    <n v="7000"/>
    <n v="52.97"/>
    <x v="6"/>
    <x v="6"/>
    <s v="Delisted"/>
    <x v="2"/>
    <x v="4"/>
    <s v="PRE 2023"/>
    <m/>
    <s v=""/>
    <m/>
    <n v="158.91"/>
    <n v="-158.91"/>
    <n v="-1"/>
    <s v=""/>
    <s v=""/>
    <s v=""/>
    <s v=""/>
    <s v=""/>
    <m/>
    <m/>
    <m/>
    <m/>
    <m/>
    <m/>
    <m/>
  </r>
  <r>
    <x v="2987"/>
    <s v="AL-A004053"/>
    <x v="2"/>
    <s v="A004053"/>
    <s v="STRAIGHT"/>
    <n v="4000"/>
    <n v="26.69"/>
    <x v="6"/>
    <x v="2"/>
    <s v="NoReplen"/>
    <x v="2"/>
    <x v="1"/>
    <s v="PRE 2023"/>
    <m/>
    <s v=""/>
    <n v="26.51"/>
    <n v="176.74"/>
    <n v="-150.22999999999999"/>
    <n v="-0.85"/>
    <s v=""/>
    <n v="26.51"/>
    <n v="106.04"/>
    <n v="-79.53"/>
    <n v="-0.75"/>
    <m/>
    <m/>
    <m/>
    <m/>
    <m/>
    <m/>
    <m/>
  </r>
  <r>
    <x v="2988"/>
    <s v="AL-A008294"/>
    <x v="2"/>
    <s v="A008294"/>
    <s v="STRAIGHT"/>
    <n v="8000"/>
    <n v="59.99"/>
    <x v="5"/>
    <x v="6"/>
    <s v="NoReplen"/>
    <x v="6"/>
    <x v="2"/>
    <s v="PRE 2023"/>
    <m/>
    <s v=""/>
    <n v="179.97"/>
    <n v="539.91"/>
    <n v="-359.94"/>
    <n v="-0.67"/>
    <s v=""/>
    <n v="0"/>
    <n v="479.92"/>
    <n v="-479.92"/>
    <n v="-1"/>
    <m/>
    <m/>
    <m/>
    <m/>
    <m/>
    <m/>
    <m/>
  </r>
  <r>
    <x v="2989"/>
    <s v="AL-B031209"/>
    <x v="6"/>
    <s v="B031209"/>
    <s v="FLAVORED"/>
    <n v="30000"/>
    <n v="17.989999999999998"/>
    <x v="10"/>
    <x v="11"/>
    <s v="CGPO2"/>
    <x v="3"/>
    <x v="2"/>
    <s v=""/>
    <m/>
    <n v="4"/>
    <n v="233.87"/>
    <m/>
    <n v="233.87"/>
    <m/>
    <n v="58.467500000000001"/>
    <n v="449.75"/>
    <n v="0"/>
    <n v="449.75"/>
    <n v="0"/>
    <m/>
    <m/>
    <m/>
    <m/>
    <m/>
    <m/>
    <m/>
  </r>
  <r>
    <x v="2990"/>
    <s v="AL-B031210"/>
    <x v="6"/>
    <s v="B031210"/>
    <s v="FLAVORED"/>
    <n v="30000"/>
    <n v="17.989999999999998"/>
    <x v="10"/>
    <x v="11"/>
    <s v="CGPO2"/>
    <x v="3"/>
    <x v="2"/>
    <s v=""/>
    <m/>
    <n v="5"/>
    <n v="287.83999999999997"/>
    <m/>
    <n v="287.83999999999997"/>
    <m/>
    <n v="57.567999999999998"/>
    <n v="665.63"/>
    <n v="0"/>
    <n v="665.63"/>
    <n v="0"/>
    <m/>
    <m/>
    <m/>
    <m/>
    <m/>
    <m/>
    <m/>
  </r>
  <r>
    <x v="2991"/>
    <s v="AL-B070609"/>
    <x v="6"/>
    <s v="B070609"/>
    <n v="0"/>
    <n v="70000"/>
    <n v="12.99"/>
    <x v="1"/>
    <x v="10"/>
    <s v="Replenish"/>
    <x v="1"/>
    <x v="2"/>
    <s v=""/>
    <m/>
    <n v="63"/>
    <n v="5390.85"/>
    <m/>
    <n v="5390.85"/>
    <m/>
    <n v="85.569047619047623"/>
    <n v="29474.31"/>
    <n v="0"/>
    <n v="29474.31"/>
    <n v="0"/>
    <m/>
    <m/>
    <m/>
    <m/>
    <m/>
    <m/>
    <m/>
  </r>
  <r>
    <x v="2992"/>
    <s v="AL-B070610"/>
    <x v="6"/>
    <s v="B070610"/>
    <n v="0"/>
    <n v="70000"/>
    <n v="12.99"/>
    <x v="1"/>
    <x v="10"/>
    <s v="Replenish"/>
    <x v="1"/>
    <x v="2"/>
    <s v=""/>
    <m/>
    <n v="62"/>
    <n v="2740.89"/>
    <m/>
    <n v="2740.89"/>
    <m/>
    <n v="44.207903225806447"/>
    <n v="22667.55"/>
    <n v="0"/>
    <n v="22667.55"/>
    <n v="0"/>
    <m/>
    <m/>
    <m/>
    <m/>
    <m/>
    <m/>
    <m/>
  </r>
  <r>
    <x v="2993"/>
    <s v="AL-B070611"/>
    <x v="6"/>
    <s v="B070611"/>
    <s v="STRAIGHT"/>
    <n v="70000"/>
    <n v="24.99"/>
    <x v="17"/>
    <x v="6"/>
    <s v="Replenish"/>
    <x v="1"/>
    <x v="2"/>
    <s v=""/>
    <m/>
    <n v="111"/>
    <n v="5822.67"/>
    <m/>
    <n v="5822.67"/>
    <m/>
    <n v="52.45648648648649"/>
    <n v="1374.45"/>
    <n v="0"/>
    <n v="1374.45"/>
    <n v="0"/>
    <m/>
    <m/>
    <m/>
    <m/>
    <m/>
    <m/>
    <m/>
  </r>
  <r>
    <x v="2994"/>
    <s v="AL-A001887"/>
    <x v="2"/>
    <s v="A001887"/>
    <n v="0"/>
    <n v="7000"/>
    <n v="11.99"/>
    <x v="8"/>
    <x v="8"/>
    <s v="NoReplen"/>
    <x v="1"/>
    <x v="1"/>
    <s v="PRE 2023"/>
    <m/>
    <n v="1"/>
    <n v="35.97"/>
    <n v="119.9"/>
    <n v="-83.93"/>
    <n v="-0.7"/>
    <n v="35.97"/>
    <s v=""/>
    <s v=""/>
    <s v=""/>
    <s v=""/>
    <m/>
    <m/>
    <m/>
    <m/>
    <m/>
    <m/>
    <m/>
  </r>
  <r>
    <x v="2995"/>
    <s v="AL-A007795"/>
    <x v="2"/>
    <s v="A007795"/>
    <s v="STRAIGHT"/>
    <n v="7000"/>
    <n v="29.99"/>
    <x v="4"/>
    <x v="5"/>
    <s v="NoReplen"/>
    <x v="1"/>
    <x v="1"/>
    <s v="PRE 2023"/>
    <m/>
    <n v="25"/>
    <n v="11996.6"/>
    <n v="16643.349999999999"/>
    <n v="-4646.75"/>
    <n v="-0.28000000000000003"/>
    <n v="479.86400000000003"/>
    <n v="3109.19"/>
    <n v="4468.0600000000004"/>
    <n v="-1358.87"/>
    <n v="-0.3"/>
    <m/>
    <m/>
    <m/>
    <m/>
    <m/>
    <m/>
    <m/>
  </r>
  <r>
    <x v="2996"/>
    <s v="AL-D070069"/>
    <x v="3"/>
    <s v="D070069"/>
    <s v="FLAVORED"/>
    <n v="70000"/>
    <n v="0.59"/>
    <x v="1"/>
    <x v="7"/>
    <s v="NoReplen"/>
    <x v="1"/>
    <x v="1"/>
    <d v="2023-11-01T00:00:00"/>
    <m/>
    <s v=""/>
    <n v="82.01"/>
    <n v="2078.5700000000002"/>
    <n v="-1996.56"/>
    <n v="-0.96"/>
    <s v=""/>
    <n v="0"/>
    <n v="794.73"/>
    <n v="-794.73"/>
    <n v="-1"/>
    <m/>
    <m/>
    <m/>
    <m/>
    <m/>
    <m/>
    <m/>
  </r>
  <r>
    <x v="2997"/>
    <s v="AL-A070069"/>
    <x v="2"/>
    <s v="A070069"/>
    <s v="FLAVORED"/>
    <n v="70000"/>
    <n v="13.79"/>
    <x v="1"/>
    <x v="10"/>
    <s v="NoReplen"/>
    <x v="1"/>
    <x v="1"/>
    <d v="2023-11-01T00:00:00"/>
    <m/>
    <n v="13"/>
    <n v="10877.82"/>
    <n v="14920.51"/>
    <n v="-4042.69"/>
    <n v="-0.27"/>
    <n v="836.75538461538463"/>
    <n v="3209.22"/>
    <n v="8851.15"/>
    <n v="-5641.93"/>
    <n v="-0.64"/>
    <m/>
    <m/>
    <m/>
    <m/>
    <m/>
    <m/>
    <m/>
  </r>
  <r>
    <x v="2998"/>
    <s v="AL-E000034"/>
    <x v="4"/>
    <s v="E000034"/>
    <s v="STRAIGHT"/>
    <n v="7000"/>
    <n v="10.99"/>
    <x v="4"/>
    <x v="9"/>
    <s v="Replenish"/>
    <x v="1"/>
    <x v="2"/>
    <s v="PRE 2023"/>
    <m/>
    <n v="131"/>
    <n v="63577.15"/>
    <n v="58290.96"/>
    <n v="5286.19"/>
    <n v="0.09"/>
    <n v="485.32175572519083"/>
    <n v="360318.14"/>
    <n v="438193.28"/>
    <n v="-77875.14"/>
    <n v="-0.18"/>
    <m/>
    <m/>
    <m/>
    <m/>
    <m/>
    <m/>
    <m/>
  </r>
  <r>
    <x v="2999"/>
    <s v="AL-F000034"/>
    <x v="5"/>
    <s v="F000034"/>
    <s v="STRAIGHT"/>
    <n v="7000"/>
    <n v="16.989999999999998"/>
    <x v="4"/>
    <x v="9"/>
    <s v="Replenish"/>
    <x v="1"/>
    <x v="2"/>
    <s v="PRE 2023"/>
    <m/>
    <n v="157"/>
    <n v="436729.73"/>
    <n v="500850.29"/>
    <n v="-64120.56"/>
    <n v="-0.13"/>
    <n v="2781.7180254777068"/>
    <n v="177553.27"/>
    <n v="175150.5"/>
    <n v="2402.77"/>
    <n v="0.01"/>
    <m/>
    <m/>
    <m/>
    <m/>
    <m/>
    <m/>
    <m/>
  </r>
  <r>
    <x v="3000"/>
    <s v="AL-A010983"/>
    <x v="2"/>
    <s v="A010983"/>
    <s v="STRAIGHT"/>
    <n v="10000"/>
    <n v="129.99"/>
    <x v="4"/>
    <x v="4"/>
    <s v="Barrel"/>
    <x v="1"/>
    <x v="2"/>
    <d v="2025-10-29T00:00:00"/>
    <m/>
    <s v=""/>
    <n v="28077.84"/>
    <m/>
    <n v="28077.84"/>
    <m/>
    <s v=""/>
    <s v=""/>
    <s v=""/>
    <s v=""/>
    <s v=""/>
    <m/>
    <m/>
    <m/>
    <m/>
    <m/>
    <m/>
    <m/>
  </r>
  <r>
    <x v="3001"/>
    <s v="AL-A010982"/>
    <x v="2"/>
    <s v="A010982"/>
    <s v="STRAIGHT"/>
    <n v="10000"/>
    <n v="54.99"/>
    <x v="4"/>
    <x v="6"/>
    <s v="Allocated2"/>
    <x v="1"/>
    <x v="2"/>
    <d v="2026-05-01T00:00:00"/>
    <m/>
    <n v="4"/>
    <n v="7533.63"/>
    <m/>
    <n v="7533.63"/>
    <m/>
    <n v="1883.4075"/>
    <n v="7478.64"/>
    <n v="0"/>
    <n v="7478.64"/>
    <n v="0"/>
    <m/>
    <m/>
    <m/>
    <m/>
    <m/>
    <m/>
    <m/>
  </r>
  <r>
    <x v="3002"/>
    <s v="AL-A009659"/>
    <x v="2"/>
    <s v="A009659"/>
    <s v="STRAIGHT"/>
    <n v="7000"/>
    <n v="134.99"/>
    <x v="4"/>
    <x v="4"/>
    <s v="Replenish"/>
    <x v="2"/>
    <x v="2"/>
    <s v="PRE 2023"/>
    <m/>
    <n v="62"/>
    <n v="40092.03"/>
    <n v="59395.6"/>
    <n v="-19303.57"/>
    <n v="-0.32"/>
    <n v="646.6456451612903"/>
    <n v="39417.08"/>
    <n v="43061.81"/>
    <n v="-3644.73"/>
    <n v="-0.08"/>
    <m/>
    <m/>
    <m/>
    <m/>
    <m/>
    <m/>
    <m/>
  </r>
  <r>
    <x v="3003"/>
    <s v="AL-A010680"/>
    <x v="2"/>
    <s v="A010680"/>
    <s v="STRAIGHT"/>
    <n v="10000"/>
    <n v="134.99"/>
    <x v="4"/>
    <x v="4"/>
    <s v="Allocated1"/>
    <x v="3"/>
    <x v="2"/>
    <d v="2023-12-01T00:00:00"/>
    <m/>
    <n v="0"/>
    <n v="1349.9"/>
    <m/>
    <n v="1349.9"/>
    <m/>
    <s v=""/>
    <n v="0"/>
    <n v="5264.61"/>
    <n v="-5264.61"/>
    <n v="-1"/>
    <m/>
    <m/>
    <m/>
    <m/>
    <m/>
    <m/>
    <m/>
  </r>
  <r>
    <x v="3004"/>
    <s v="AL-A009741"/>
    <x v="2"/>
    <s v="A009741"/>
    <s v="STRAIGHT"/>
    <n v="9000"/>
    <n v="399.99"/>
    <x v="4"/>
    <x v="4"/>
    <s v="Allocated1"/>
    <x v="2"/>
    <x v="2"/>
    <s v="PRE 2023"/>
    <m/>
    <n v="5"/>
    <n v="1199.97"/>
    <n v="4399.8900000000003"/>
    <n v="-3199.92"/>
    <n v="-0.73"/>
    <n v="239.994"/>
    <n v="0"/>
    <n v="1599.96"/>
    <n v="-1599.96"/>
    <n v="-1"/>
    <m/>
    <m/>
    <m/>
    <m/>
    <m/>
    <m/>
    <m/>
  </r>
  <r>
    <x v="3005"/>
    <s v="AL-A010511"/>
    <x v="2"/>
    <s v="A010511"/>
    <s v="STRAIGHT"/>
    <n v="10000"/>
    <n v="134.99"/>
    <x v="4"/>
    <x v="4"/>
    <s v="Allocated1"/>
    <x v="1"/>
    <x v="2"/>
    <s v="PRE 2023"/>
    <m/>
    <s v=""/>
    <n v="404.97"/>
    <n v="4454.67"/>
    <n v="-4049.7"/>
    <n v="-0.91"/>
    <s v=""/>
    <s v=""/>
    <s v=""/>
    <s v=""/>
    <s v=""/>
    <m/>
    <m/>
    <m/>
    <m/>
    <m/>
    <m/>
    <m/>
  </r>
  <r>
    <x v="3006"/>
    <s v="AL-A009774"/>
    <x v="2"/>
    <s v="A009774"/>
    <s v="STRAIGHT"/>
    <n v="7000"/>
    <n v="99.99"/>
    <x v="12"/>
    <x v="6"/>
    <s v="Replenish"/>
    <x v="1"/>
    <x v="2"/>
    <s v="PRE 2023"/>
    <m/>
    <n v="26"/>
    <n v="7099.29"/>
    <n v="12098.79"/>
    <n v="-4999.5"/>
    <n v="-0.41"/>
    <n v="273.04961538461538"/>
    <n v="5799.42"/>
    <n v="8399.16"/>
    <n v="-2599.7399999999998"/>
    <n v="-0.31"/>
    <m/>
    <m/>
    <m/>
    <m/>
    <m/>
    <m/>
    <m/>
  </r>
  <r>
    <x v="3007"/>
    <s v="AL-E008028"/>
    <x v="4"/>
    <s v="E008028"/>
    <s v="STRAIGHT"/>
    <n v="8000"/>
    <n v="12.49"/>
    <x v="4"/>
    <x v="9"/>
    <s v="Replenish"/>
    <x v="6"/>
    <x v="2"/>
    <s v="PRE 2023"/>
    <m/>
    <n v="44"/>
    <n v="10429.15"/>
    <n v="10191.84"/>
    <n v="237.31"/>
    <n v="0.02"/>
    <n v="237.02613636363637"/>
    <n v="45263.76"/>
    <n v="53707"/>
    <n v="-8443.24"/>
    <n v="-0.16"/>
    <m/>
    <m/>
    <m/>
    <m/>
    <m/>
    <m/>
    <m/>
  </r>
  <r>
    <x v="3008"/>
    <s v="AL-F000026"/>
    <x v="5"/>
    <s v="F000026"/>
    <s v="STRAIGHT"/>
    <n v="7000"/>
    <n v="17.989999999999998"/>
    <x v="4"/>
    <x v="9"/>
    <s v="Replenish"/>
    <x v="1"/>
    <x v="2"/>
    <s v="PRE 2023"/>
    <m/>
    <n v="124"/>
    <n v="139028.72"/>
    <n v="168862.01"/>
    <n v="-29833.29"/>
    <n v="-0.18"/>
    <n v="1121.1993548387097"/>
    <n v="9062.5300000000007"/>
    <n v="9701.19"/>
    <n v="-638.66"/>
    <n v="-7.0000000000000007E-2"/>
    <m/>
    <m/>
    <m/>
    <m/>
    <m/>
    <m/>
    <m/>
  </r>
  <r>
    <x v="3009"/>
    <s v="AL-A009411"/>
    <x v="2"/>
    <s v="A009411"/>
    <s v="STRAIGHT"/>
    <n v="9000"/>
    <n v="52.99"/>
    <x v="4"/>
    <x v="6"/>
    <s v="Allocated1"/>
    <x v="2"/>
    <x v="2"/>
    <d v="2023-12-01T00:00:00"/>
    <m/>
    <n v="8"/>
    <n v="2490.5300000000002"/>
    <n v="4666.07"/>
    <n v="-2175.54"/>
    <n v="-0.47"/>
    <n v="311.31625000000003"/>
    <n v="2172.59"/>
    <n v="1536.71"/>
    <n v="635.88"/>
    <n v="0.41"/>
    <m/>
    <m/>
    <m/>
    <m/>
    <m/>
    <m/>
    <m/>
  </r>
  <r>
    <x v="3010"/>
    <s v="AL-D010044"/>
    <x v="3"/>
    <s v="D010044"/>
    <s v="FLAVORED"/>
    <n v="7000"/>
    <n v="1.79"/>
    <x v="7"/>
    <x v="7"/>
    <s v="NoReplen"/>
    <x v="2"/>
    <x v="1"/>
    <s v="PRE 2023"/>
    <m/>
    <n v="1"/>
    <n v="112.77"/>
    <n v="229.89"/>
    <n v="-117.12"/>
    <n v="-0.51"/>
    <n v="112.77"/>
    <n v="0"/>
    <n v="71.760000000000005"/>
    <n v="-71.760000000000005"/>
    <n v="-1"/>
    <m/>
    <m/>
    <m/>
    <m/>
    <m/>
    <m/>
    <m/>
  </r>
  <r>
    <x v="3011"/>
    <s v="AL-A001963"/>
    <x v="2"/>
    <s v="A001963"/>
    <s v="FLAVORED"/>
    <n v="7000"/>
    <n v="24.99"/>
    <x v="7"/>
    <x v="2"/>
    <s v="Replenish"/>
    <x v="1"/>
    <x v="2"/>
    <s v="PRE 2023"/>
    <m/>
    <n v="131"/>
    <n v="57193.05"/>
    <n v="58545.84"/>
    <n v="-1352.79"/>
    <n v="-0.02"/>
    <n v="436.58816793893129"/>
    <n v="74898.78"/>
    <n v="70370.820000000007"/>
    <n v="4527.96"/>
    <n v="0.06"/>
    <m/>
    <m/>
    <m/>
    <m/>
    <m/>
    <m/>
    <m/>
  </r>
  <r>
    <x v="3012"/>
    <s v="AL-D010043"/>
    <x v="3"/>
    <s v="D010043"/>
    <s v="FLAVORED"/>
    <n v="7000"/>
    <n v="1.79"/>
    <x v="7"/>
    <x v="7"/>
    <s v="NoReplen"/>
    <x v="2"/>
    <x v="1"/>
    <s v="PRE 2023"/>
    <m/>
    <n v="1"/>
    <n v="266.70999999999998"/>
    <n v="99.69"/>
    <n v="167.02"/>
    <n v="1.68"/>
    <n v="266.70999999999998"/>
    <s v=""/>
    <s v=""/>
    <s v=""/>
    <s v=""/>
    <m/>
    <m/>
    <m/>
    <m/>
    <m/>
    <m/>
    <m/>
  </r>
  <r>
    <x v="3013"/>
    <s v="AL-A001962"/>
    <x v="2"/>
    <s v="A001962"/>
    <s v="FLAVORED"/>
    <n v="7000"/>
    <n v="24.99"/>
    <x v="7"/>
    <x v="2"/>
    <s v="Replenish"/>
    <x v="1"/>
    <x v="2"/>
    <s v="PRE 2023"/>
    <m/>
    <n v="136"/>
    <n v="46905.33"/>
    <n v="63090.85"/>
    <n v="-16185.52"/>
    <n v="-0.26"/>
    <n v="344.89213235294119"/>
    <n v="42944.97"/>
    <n v="45129.68"/>
    <n v="-2184.71"/>
    <n v="-0.05"/>
    <m/>
    <m/>
    <m/>
    <m/>
    <m/>
    <m/>
    <m/>
  </r>
  <r>
    <x v="3014"/>
    <s v="AL-D010048"/>
    <x v="3"/>
    <s v="D010048"/>
    <s v="FLAVORED"/>
    <n v="7000"/>
    <n v="1.79"/>
    <x v="7"/>
    <x v="7"/>
    <s v="Delisted"/>
    <x v="2"/>
    <x v="4"/>
    <s v="PRE 2023"/>
    <m/>
    <s v=""/>
    <m/>
    <n v="38.22"/>
    <n v="-38.22"/>
    <n v="-1"/>
    <s v=""/>
    <n v="0"/>
    <n v="71.760000000000005"/>
    <n v="-71.760000000000005"/>
    <n v="-1"/>
    <m/>
    <m/>
    <m/>
    <m/>
    <m/>
    <m/>
    <m/>
  </r>
  <r>
    <x v="3015"/>
    <s v="AL-A001961"/>
    <x v="2"/>
    <s v="A001961"/>
    <s v="FLAVORED"/>
    <n v="7000"/>
    <n v="24.99"/>
    <x v="7"/>
    <x v="2"/>
    <s v="Replenish"/>
    <x v="1"/>
    <x v="2"/>
    <s v="PRE 2023"/>
    <m/>
    <n v="145"/>
    <n v="72965.399999999994"/>
    <n v="90332.14"/>
    <n v="-17366.740000000002"/>
    <n v="-0.19"/>
    <n v="503.20965517241376"/>
    <n v="65046.7"/>
    <n v="74962.83"/>
    <n v="-9916.1299999999992"/>
    <n v="-0.13"/>
    <m/>
    <m/>
    <m/>
    <m/>
    <m/>
    <m/>
    <m/>
  </r>
  <r>
    <x v="3016"/>
    <s v="AL-E008073"/>
    <x v="4"/>
    <s v="E008073"/>
    <s v="FLAVORED"/>
    <n v="8000"/>
    <n v="30.99"/>
    <x v="7"/>
    <x v="2"/>
    <s v="Replenish"/>
    <x v="6"/>
    <x v="2"/>
    <s v="PRE 2023"/>
    <m/>
    <n v="8"/>
    <n v="5268.3"/>
    <n v="5733.15"/>
    <n v="-464.85"/>
    <n v="-0.08"/>
    <n v="658.53750000000002"/>
    <n v="59903.67"/>
    <n v="57300.51"/>
    <n v="2603.16"/>
    <n v="0.05"/>
    <m/>
    <m/>
    <m/>
    <m/>
    <m/>
    <m/>
    <m/>
  </r>
  <r>
    <x v="3017"/>
    <s v="AL-D004127"/>
    <x v="3"/>
    <s v="D004127"/>
    <s v="FLAVORED"/>
    <n v="7000"/>
    <n v="2.59"/>
    <x v="7"/>
    <x v="7"/>
    <s v="SpecOrder"/>
    <x v="2"/>
    <x v="4"/>
    <s v="PRE 2023"/>
    <m/>
    <s v=""/>
    <m/>
    <n v="41.44"/>
    <n v="-41.44"/>
    <n v="-1"/>
    <s v=""/>
    <s v=""/>
    <s v=""/>
    <s v=""/>
    <s v=""/>
    <m/>
    <m/>
    <m/>
    <m/>
    <m/>
    <m/>
    <m/>
  </r>
  <r>
    <x v="3018"/>
    <s v="AL-B070516"/>
    <x v="6"/>
    <s v="B070516"/>
    <n v="0"/>
    <n v="70000"/>
    <n v="12.99"/>
    <x v="1"/>
    <x v="10"/>
    <s v="Replenish"/>
    <x v="1"/>
    <x v="2"/>
    <d v="2025-09-01T00:00:00"/>
    <m/>
    <n v="92"/>
    <n v="64573.29"/>
    <m/>
    <n v="64573.29"/>
    <m/>
    <n v="701.88358695652175"/>
    <n v="38723.19"/>
    <n v="0"/>
    <n v="38723.19"/>
    <n v="0"/>
    <m/>
    <m/>
    <m/>
    <m/>
    <m/>
    <m/>
    <m/>
  </r>
  <r>
    <x v="3019"/>
    <s v="AL-B070126"/>
    <x v="6"/>
    <s v="B070126"/>
    <n v="0"/>
    <n v="70000"/>
    <n v="12.99"/>
    <x v="1"/>
    <x v="10"/>
    <s v="Replenish"/>
    <x v="1"/>
    <x v="2"/>
    <d v="2024-02-01T00:00:00"/>
    <m/>
    <n v="97"/>
    <n v="38905.050000000003"/>
    <n v="42776.57"/>
    <n v="-3871.52"/>
    <n v="-0.09"/>
    <n v="401.08298969072166"/>
    <n v="22719.51"/>
    <n v="29734.2"/>
    <n v="-7014.69"/>
    <n v="-0.24"/>
    <m/>
    <m/>
    <m/>
    <m/>
    <m/>
    <m/>
    <m/>
  </r>
  <r>
    <x v="3020"/>
    <s v="AL-E000598"/>
    <x v="4"/>
    <s v="E000598"/>
    <s v="STRAIGHT"/>
    <n v="7000"/>
    <n v="30.99"/>
    <x v="7"/>
    <x v="2"/>
    <s v="Replenish"/>
    <x v="1"/>
    <x v="2"/>
    <s v="PRE 2023"/>
    <m/>
    <n v="139"/>
    <n v="275253.18"/>
    <n v="270697.65000000002"/>
    <n v="4555.53"/>
    <n v="0.02"/>
    <n v="1980.2387050359712"/>
    <n v="760432.62"/>
    <n v="681253.17"/>
    <n v="79179.45"/>
    <n v="0.12"/>
    <m/>
    <m/>
    <m/>
    <m/>
    <m/>
    <m/>
    <m/>
  </r>
  <r>
    <x v="3021"/>
    <s v="AL-F000598"/>
    <x v="5"/>
    <s v="F000598"/>
    <s v="STRAIGHT"/>
    <n v="7000"/>
    <n v="41.99"/>
    <x v="7"/>
    <x v="2"/>
    <s v="Replenish"/>
    <x v="1"/>
    <x v="2"/>
    <s v="PRE 2023"/>
    <m/>
    <n v="157"/>
    <n v="1154172.6100000001"/>
    <n v="1119703.08"/>
    <n v="34469.53"/>
    <n v="0.03"/>
    <n v="7351.4178980891729"/>
    <n v="391827.76"/>
    <n v="354704.33"/>
    <n v="37123.43"/>
    <n v="0.1"/>
    <m/>
    <m/>
    <m/>
    <m/>
    <m/>
    <m/>
    <m/>
  </r>
  <r>
    <x v="3022"/>
    <s v="AL-B000598"/>
    <x v="6"/>
    <s v="B000598"/>
    <s v="STRAIGHT"/>
    <n v="7000"/>
    <n v="10.99"/>
    <x v="7"/>
    <x v="2"/>
    <s v="Replenish"/>
    <x v="1"/>
    <x v="2"/>
    <s v="PRE 2023"/>
    <m/>
    <n v="157"/>
    <n v="209315.54"/>
    <n v="163193.17000000001"/>
    <n v="46122.37"/>
    <n v="0.28000000000000003"/>
    <n v="1333.22"/>
    <n v="133330.68"/>
    <n v="116863.13"/>
    <n v="16467.55"/>
    <n v="0.14000000000000001"/>
    <m/>
    <m/>
    <m/>
    <m/>
    <m/>
    <m/>
    <m/>
  </r>
  <r>
    <x v="3023"/>
    <s v="AL-A000598"/>
    <x v="2"/>
    <s v="A000598"/>
    <s v="STRAIGHT"/>
    <n v="7000"/>
    <n v="24.99"/>
    <x v="7"/>
    <x v="2"/>
    <s v="Replenish"/>
    <x v="1"/>
    <x v="2"/>
    <s v="PRE 2023"/>
    <m/>
    <n v="158"/>
    <n v="414334.75"/>
    <n v="433133.68"/>
    <n v="-18798.93"/>
    <n v="-0.04"/>
    <n v="2622.371835443038"/>
    <n v="616541.05000000005"/>
    <n v="531598.04"/>
    <n v="84943.01"/>
    <n v="0.16"/>
    <m/>
    <m/>
    <m/>
    <m/>
    <m/>
    <m/>
    <m/>
  </r>
  <r>
    <x v="3024"/>
    <s v="AL-B070127"/>
    <x v="6"/>
    <s v="B070127"/>
    <n v="0"/>
    <n v="70000"/>
    <n v="12.99"/>
    <x v="1"/>
    <x v="10"/>
    <s v="Replenish"/>
    <x v="1"/>
    <x v="2"/>
    <d v="2024-02-01T00:00:00"/>
    <m/>
    <n v="105"/>
    <n v="48166.92"/>
    <n v="51426.19"/>
    <n v="-3259.27"/>
    <n v="-0.06"/>
    <n v="458.73257142857142"/>
    <n v="42243.48"/>
    <n v="49895.15"/>
    <n v="-7651.67"/>
    <n v="-0.15"/>
    <m/>
    <m/>
    <m/>
    <m/>
    <m/>
    <m/>
    <m/>
  </r>
  <r>
    <x v="3025"/>
    <s v="AL-A008029"/>
    <x v="2"/>
    <s v="A008029"/>
    <s v="FLAVORED"/>
    <n v="8000"/>
    <n v="24.99"/>
    <x v="7"/>
    <x v="2"/>
    <s v="Replenish"/>
    <x v="6"/>
    <x v="2"/>
    <s v="PRE 2023"/>
    <m/>
    <n v="25"/>
    <n v="8166.6"/>
    <n v="11155.25"/>
    <n v="-2988.65"/>
    <n v="-0.27"/>
    <n v="326.66399999999999"/>
    <n v="3740.44"/>
    <n v="3173.66"/>
    <n v="566.78"/>
    <n v="0.18"/>
    <m/>
    <m/>
    <m/>
    <m/>
    <m/>
    <m/>
    <m/>
  </r>
  <r>
    <x v="3026"/>
    <s v="AL-A000233"/>
    <x v="2"/>
    <s v="A000233"/>
    <s v="STRAIGHT"/>
    <n v="7000"/>
    <n v="24.99"/>
    <x v="7"/>
    <x v="2"/>
    <s v="NoReplen"/>
    <x v="4"/>
    <x v="2"/>
    <s v="PRE 2023"/>
    <m/>
    <n v="0"/>
    <n v="4025.25"/>
    <n v="7825.45"/>
    <n v="-3800.2"/>
    <n v="-0.49"/>
    <s v=""/>
    <n v="2184.0500000000002"/>
    <n v="5343.57"/>
    <n v="-3159.52"/>
    <n v="-0.59"/>
    <m/>
    <m/>
    <m/>
    <m/>
    <m/>
    <m/>
    <m/>
  </r>
  <r>
    <x v="3027"/>
    <s v="AL-A001947"/>
    <x v="2"/>
    <s v="A001947"/>
    <s v="STRAIGHT"/>
    <n v="7000"/>
    <n v="11.99"/>
    <x v="7"/>
    <x v="3"/>
    <s v="NoReplen"/>
    <x v="4"/>
    <x v="3"/>
    <s v="PRE 2023"/>
    <m/>
    <s v=""/>
    <m/>
    <n v="11.99"/>
    <n v="-11.99"/>
    <n v="-1"/>
    <s v=""/>
    <n v="0"/>
    <n v="35.97"/>
    <n v="-35.97"/>
    <n v="-1"/>
    <m/>
    <m/>
    <m/>
    <m/>
    <m/>
    <m/>
    <m/>
  </r>
  <r>
    <x v="3028"/>
    <s v="AL-J070617"/>
    <x v="1"/>
    <s v="J070617"/>
    <n v="0"/>
    <n v="70000"/>
    <n v="18.989999999999998"/>
    <x v="1"/>
    <x v="1"/>
    <s v="Replenish"/>
    <x v="1"/>
    <x v="2"/>
    <d v="2026-01-01T00:00:00"/>
    <m/>
    <n v="46"/>
    <n v="3589.11"/>
    <m/>
    <n v="3589.11"/>
    <m/>
    <n v="78.024130434782606"/>
    <n v="10026.719999999999"/>
    <n v="0"/>
    <n v="10026.719999999999"/>
    <n v="0"/>
    <m/>
    <m/>
    <m/>
    <m/>
    <m/>
    <m/>
    <m/>
  </r>
  <r>
    <x v="3029"/>
    <s v="AL-A070006"/>
    <x v="2"/>
    <s v="A070006"/>
    <s v="STRAIGHT"/>
    <n v="70000"/>
    <n v="14.39"/>
    <x v="7"/>
    <x v="3"/>
    <s v="NoReplen"/>
    <x v="1"/>
    <x v="1"/>
    <d v="2023-05-01T00:00:00"/>
    <m/>
    <n v="4"/>
    <n v="2086.5500000000002"/>
    <n v="1400.85"/>
    <n v="685.7"/>
    <n v="0.49"/>
    <n v="521.63750000000005"/>
    <n v="244.63"/>
    <n v="283.05"/>
    <n v="-38.42"/>
    <n v="-0.14000000000000001"/>
    <m/>
    <m/>
    <m/>
    <m/>
    <m/>
    <m/>
    <m/>
  </r>
  <r>
    <x v="3030"/>
    <s v="AL-A030870"/>
    <x v="2"/>
    <s v="A030870"/>
    <s v="STRAIGHT"/>
    <n v="30000"/>
    <n v="59.99"/>
    <x v="4"/>
    <x v="6"/>
    <s v="CGPO 1"/>
    <x v="3"/>
    <x v="2"/>
    <d v="2026-05-01T00:00:00"/>
    <m/>
    <n v="1"/>
    <n v="119.98"/>
    <m/>
    <n v="119.98"/>
    <m/>
    <n v="119.98"/>
    <n v="359.94"/>
    <n v="1079.82"/>
    <n v="-719.88"/>
    <n v="-0.67"/>
    <m/>
    <m/>
    <m/>
    <m/>
    <m/>
    <m/>
    <m/>
  </r>
  <r>
    <x v="3031"/>
    <s v="AL-A010560"/>
    <x v="2"/>
    <s v="A010560"/>
    <s v="STRAIGHT"/>
    <n v="10000"/>
    <n v="349.99"/>
    <x v="4"/>
    <x v="4"/>
    <s v="Allocated1"/>
    <x v="3"/>
    <x v="2"/>
    <s v="PRE 2023"/>
    <m/>
    <s v=""/>
    <n v="21349.39"/>
    <n v="17399.419999999998"/>
    <n v="3949.97"/>
    <n v="0.23"/>
    <s v=""/>
    <n v="18899.46"/>
    <n v="14099.53"/>
    <n v="4799.93"/>
    <n v="0.34"/>
    <m/>
    <m/>
    <m/>
    <m/>
    <m/>
    <m/>
    <m/>
  </r>
  <r>
    <x v="3032"/>
    <s v="AL-F007754"/>
    <x v="5"/>
    <s v="F007754"/>
    <n v="0"/>
    <n v="7000"/>
    <n v="8.99"/>
    <x v="1"/>
    <x v="10"/>
    <s v="NoReplen"/>
    <x v="1"/>
    <x v="3"/>
    <s v="PRE 2023"/>
    <m/>
    <n v="0"/>
    <n v="602.33000000000004"/>
    <n v="18773.39"/>
    <n v="-18171.060000000001"/>
    <n v="-0.97"/>
    <s v=""/>
    <n v="431.52"/>
    <n v="1902.81"/>
    <n v="-1471.29"/>
    <n v="-0.77"/>
    <m/>
    <m/>
    <m/>
    <m/>
    <m/>
    <m/>
    <m/>
  </r>
  <r>
    <x v="3033"/>
    <s v="AL-A001042"/>
    <x v="2"/>
    <s v="A001042"/>
    <n v="0"/>
    <n v="7000"/>
    <n v="11.99"/>
    <x v="1"/>
    <x v="10"/>
    <s v="NoReplen"/>
    <x v="1"/>
    <x v="1"/>
    <s v="PRE 2023"/>
    <m/>
    <n v="4"/>
    <n v="1306.9100000000001"/>
    <n v="11748.97"/>
    <n v="-10442.06"/>
    <n v="-0.89"/>
    <n v="326.72750000000002"/>
    <n v="395.67"/>
    <n v="9206.23"/>
    <n v="-8810.56"/>
    <n v="-0.96"/>
    <m/>
    <m/>
    <m/>
    <m/>
    <m/>
    <m/>
    <m/>
  </r>
  <r>
    <x v="3034"/>
    <s v="AL-D001001"/>
    <x v="3"/>
    <s v="D001001"/>
    <n v="0"/>
    <n v="7000"/>
    <n v="1.0900000000000001"/>
    <x v="1"/>
    <x v="7"/>
    <s v="Replenish"/>
    <x v="1"/>
    <x v="2"/>
    <s v="PRE 2023"/>
    <m/>
    <n v="132"/>
    <n v="21591.81"/>
    <n v="27933.43"/>
    <n v="-6341.62"/>
    <n v="-0.23"/>
    <n v="163.5743181818182"/>
    <n v="40989.449999999997"/>
    <n v="48062.46"/>
    <n v="-7073.01"/>
    <n v="-0.15"/>
    <m/>
    <m/>
    <m/>
    <m/>
    <m/>
    <m/>
    <m/>
  </r>
  <r>
    <x v="3035"/>
    <s v="AL-A001001"/>
    <x v="2"/>
    <s v="A001001"/>
    <n v="0"/>
    <n v="7000"/>
    <n v="19.989999999999998"/>
    <x v="1"/>
    <x v="10"/>
    <s v="Replenish"/>
    <x v="1"/>
    <x v="2"/>
    <s v="PRE 2023"/>
    <m/>
    <n v="150"/>
    <n v="21230.15"/>
    <n v="26545.82"/>
    <n v="-5315.67"/>
    <n v="-0.2"/>
    <n v="141.53433333333334"/>
    <n v="40449.699999999997"/>
    <n v="57355.47"/>
    <n v="-16905.77"/>
    <n v="-0.28999999999999998"/>
    <m/>
    <m/>
    <m/>
    <m/>
    <m/>
    <m/>
    <m/>
  </r>
  <r>
    <x v="3036"/>
    <s v="AL-A005142"/>
    <x v="2"/>
    <s v="A005142"/>
    <n v="0"/>
    <n v="7000"/>
    <n v="10.79"/>
    <x v="1"/>
    <x v="10"/>
    <s v="NoReplen"/>
    <x v="2"/>
    <x v="1"/>
    <s v="PRE 2023"/>
    <m/>
    <n v="1"/>
    <n v="183.43"/>
    <n v="43.16"/>
    <n v="140.27000000000001"/>
    <n v="3.25"/>
    <n v="183.43"/>
    <s v=""/>
    <s v=""/>
    <s v=""/>
    <s v=""/>
    <m/>
    <m/>
    <m/>
    <m/>
    <m/>
    <m/>
    <m/>
  </r>
  <r>
    <x v="3037"/>
    <s v="AL-D007734"/>
    <x v="3"/>
    <s v="D007734"/>
    <n v="0"/>
    <n v="7000"/>
    <n v="0.59"/>
    <x v="1"/>
    <x v="7"/>
    <s v="NoReplen"/>
    <x v="1"/>
    <x v="1"/>
    <s v="PRE 2023"/>
    <m/>
    <s v=""/>
    <n v="5.9"/>
    <n v="2233.3200000000002"/>
    <n v="-2227.42"/>
    <n v="-1"/>
    <s v=""/>
    <n v="0"/>
    <n v="180.14"/>
    <n v="-180.14"/>
    <n v="-1"/>
    <m/>
    <m/>
    <m/>
    <m/>
    <m/>
    <m/>
    <m/>
  </r>
  <r>
    <x v="3038"/>
    <s v="AL-A007734"/>
    <x v="2"/>
    <s v="A007734"/>
    <n v="0"/>
    <n v="7000"/>
    <n v="10.79"/>
    <x v="1"/>
    <x v="10"/>
    <s v="NoReplen"/>
    <x v="1"/>
    <x v="4"/>
    <s v="PRE 2023"/>
    <m/>
    <n v="0"/>
    <n v="43.16"/>
    <n v="5109.54"/>
    <n v="-5066.38"/>
    <n v="-0.99"/>
    <s v=""/>
    <n v="0"/>
    <n v="1354.29"/>
    <n v="-1354.29"/>
    <n v="-1"/>
    <m/>
    <m/>
    <m/>
    <m/>
    <m/>
    <m/>
    <m/>
  </r>
  <r>
    <x v="3039"/>
    <s v="AL-A001353"/>
    <x v="2"/>
    <s v="A001353"/>
    <n v="0"/>
    <n v="7000"/>
    <n v="10.79"/>
    <x v="8"/>
    <x v="8"/>
    <s v="NoReplen"/>
    <x v="1"/>
    <x v="4"/>
    <s v="PRE 2023"/>
    <m/>
    <s v=""/>
    <n v="32.369999999999997"/>
    <n v="107.9"/>
    <n v="-75.53"/>
    <n v="-0.7"/>
    <s v=""/>
    <s v=""/>
    <s v=""/>
    <s v=""/>
    <s v=""/>
    <m/>
    <m/>
    <m/>
    <m/>
    <m/>
    <m/>
    <m/>
  </r>
  <r>
    <x v="3040"/>
    <s v="AL-D070426"/>
    <x v="3"/>
    <s v="D070426"/>
    <n v="0"/>
    <n v="70000"/>
    <n v="1.0900000000000001"/>
    <x v="1"/>
    <x v="7"/>
    <s v="Replenish"/>
    <x v="1"/>
    <x v="2"/>
    <d v="2025-02-01T00:00:00"/>
    <m/>
    <n v="73"/>
    <n v="11367.61"/>
    <n v="5995"/>
    <n v="5372.61"/>
    <n v="0.9"/>
    <n v="155.72068493150687"/>
    <n v="8667.68"/>
    <n v="8471.48"/>
    <n v="196.2"/>
    <n v="0.02"/>
    <m/>
    <m/>
    <m/>
    <m/>
    <m/>
    <m/>
    <m/>
  </r>
  <r>
    <x v="3041"/>
    <s v="AL-D007967"/>
    <x v="3"/>
    <s v="D007967"/>
    <n v="0"/>
    <n v="7000"/>
    <n v="1.0900000000000001"/>
    <x v="1"/>
    <x v="7"/>
    <s v="Replenish"/>
    <x v="1"/>
    <x v="2"/>
    <d v="2023-04-01T00:00:00"/>
    <m/>
    <n v="4"/>
    <n v="252.2"/>
    <n v="679.57"/>
    <n v="-427.37"/>
    <n v="-0.63"/>
    <n v="63.05"/>
    <n v="3029"/>
    <n v="60.8"/>
    <n v="2968.2"/>
    <n v="48.82"/>
    <m/>
    <m/>
    <m/>
    <m/>
    <m/>
    <m/>
    <m/>
  </r>
  <r>
    <x v="3042"/>
    <s v="AL-A007967"/>
    <x v="2"/>
    <s v="A007967"/>
    <n v="0"/>
    <n v="7000"/>
    <n v="11.99"/>
    <x v="1"/>
    <x v="10"/>
    <s v="NoReplen"/>
    <x v="1"/>
    <x v="1"/>
    <d v="2023-05-01T00:00:00"/>
    <m/>
    <n v="7"/>
    <n v="7182.01"/>
    <n v="15364.36"/>
    <n v="-8182.35"/>
    <n v="-0.53"/>
    <n v="1026.0014285714285"/>
    <n v="2086.2600000000002"/>
    <n v="13041.73"/>
    <n v="-10955.47"/>
    <n v="-0.84"/>
    <m/>
    <m/>
    <m/>
    <m/>
    <m/>
    <m/>
    <m/>
  </r>
  <r>
    <x v="3043"/>
    <s v="AL-D000826"/>
    <x v="3"/>
    <s v="D000826"/>
    <n v="0"/>
    <n v="7000"/>
    <n v="1.0900000000000001"/>
    <x v="1"/>
    <x v="7"/>
    <s v="Replenish"/>
    <x v="1"/>
    <x v="2"/>
    <s v="PRE 2023"/>
    <m/>
    <n v="153"/>
    <n v="27066.880000000001"/>
    <n v="30490.57"/>
    <n v="-3423.69"/>
    <n v="-0.11"/>
    <n v="176.90771241830066"/>
    <n v="36579.31"/>
    <n v="48289.18"/>
    <n v="-11709.87"/>
    <n v="-0.24"/>
    <m/>
    <m/>
    <m/>
    <m/>
    <m/>
    <m/>
    <m/>
  </r>
  <r>
    <x v="3044"/>
    <s v="AL-A000826"/>
    <x v="2"/>
    <s v="A000826"/>
    <n v="0"/>
    <n v="7000"/>
    <n v="19.989999999999998"/>
    <x v="1"/>
    <x v="10"/>
    <s v="Replenish"/>
    <x v="1"/>
    <x v="2"/>
    <s v="PRE 2023"/>
    <m/>
    <n v="156"/>
    <n v="28727.96"/>
    <n v="31245.49"/>
    <n v="-2517.5300000000002"/>
    <n v="-0.08"/>
    <n v="184.15358974358975"/>
    <n v="33481.480000000003"/>
    <n v="46757.77"/>
    <n v="-13276.29"/>
    <n v="-0.28000000000000003"/>
    <m/>
    <m/>
    <m/>
    <m/>
    <m/>
    <m/>
    <m/>
  </r>
  <r>
    <x v="3045"/>
    <s v="AL-A001707"/>
    <x v="2"/>
    <s v="A001707"/>
    <n v="0"/>
    <n v="7000"/>
    <n v="8.39"/>
    <x v="1"/>
    <x v="10"/>
    <s v="NoReplen"/>
    <x v="1"/>
    <x v="4"/>
    <s v="PRE 2023"/>
    <m/>
    <n v="1"/>
    <n v="11.99"/>
    <n v="11.99"/>
    <n v="0"/>
    <n v="0"/>
    <n v="11.99"/>
    <s v=""/>
    <s v=""/>
    <s v=""/>
    <s v=""/>
    <m/>
    <m/>
    <m/>
    <m/>
    <m/>
    <m/>
    <m/>
  </r>
  <r>
    <x v="3046"/>
    <s v="AL-A007192"/>
    <x v="2"/>
    <s v="A007192"/>
    <n v="0"/>
    <n v="7000"/>
    <n v="10.79"/>
    <x v="1"/>
    <x v="10"/>
    <s v="Delisted"/>
    <x v="1"/>
    <x v="4"/>
    <s v="PRE 2023"/>
    <m/>
    <s v=""/>
    <m/>
    <n v="64.739999999999995"/>
    <n v="-64.739999999999995"/>
    <n v="-1"/>
    <s v=""/>
    <s v=""/>
    <s v=""/>
    <s v=""/>
    <s v=""/>
    <m/>
    <m/>
    <m/>
    <m/>
    <m/>
    <m/>
    <m/>
  </r>
  <r>
    <x v="3047"/>
    <s v="AL-D070598"/>
    <x v="3"/>
    <s v="D070598"/>
    <s v="FLAVORED"/>
    <n v="70000"/>
    <n v="1.0900000000000001"/>
    <x v="1"/>
    <x v="7"/>
    <s v="Replenish"/>
    <x v="1"/>
    <x v="2"/>
    <d v="2026-01-01T00:00:00"/>
    <m/>
    <n v="59"/>
    <n v="3262.37"/>
    <m/>
    <n v="3262.37"/>
    <m/>
    <n v="55.294406779661017"/>
    <n v="7235.42"/>
    <n v="0"/>
    <n v="7235.42"/>
    <n v="0"/>
    <m/>
    <m/>
    <m/>
    <m/>
    <m/>
    <m/>
    <m/>
  </r>
  <r>
    <x v="3048"/>
    <s v="AL-D070599"/>
    <x v="3"/>
    <s v="D070599"/>
    <s v="FLAVORED"/>
    <n v="70000"/>
    <n v="1.0900000000000001"/>
    <x v="1"/>
    <x v="7"/>
    <s v="Replenish"/>
    <x v="1"/>
    <x v="2"/>
    <d v="2026-01-01T00:00:00"/>
    <m/>
    <n v="61"/>
    <n v="2136.4"/>
    <m/>
    <n v="2136.4"/>
    <m/>
    <n v="35.022950819672133"/>
    <n v="3828.08"/>
    <n v="0"/>
    <n v="3828.08"/>
    <n v="0"/>
    <m/>
    <m/>
    <m/>
    <m/>
    <m/>
    <m/>
    <m/>
  </r>
  <r>
    <x v="3049"/>
    <s v="AL-A010167"/>
    <x v="2"/>
    <s v="A010167"/>
    <s v="STRAIGHT"/>
    <n v="7000"/>
    <n v="173.99"/>
    <x v="2"/>
    <x v="4"/>
    <s v="NoReplen"/>
    <x v="2"/>
    <x v="1"/>
    <s v="PRE 2023"/>
    <m/>
    <n v="3"/>
    <n v="1391.92"/>
    <n v="2000.89"/>
    <n v="-608.97"/>
    <n v="-0.3"/>
    <n v="463.97333333333336"/>
    <n v="0"/>
    <n v="173.99"/>
    <n v="-173.99"/>
    <n v="-1"/>
    <m/>
    <m/>
    <m/>
    <m/>
    <m/>
    <m/>
    <m/>
  </r>
  <r>
    <x v="3050"/>
    <s v="AL-A001753"/>
    <x v="2"/>
    <s v="A001753"/>
    <s v="STRAIGHT"/>
    <n v="7000"/>
    <n v="34.99"/>
    <x v="2"/>
    <x v="5"/>
    <s v="Replenish"/>
    <x v="1"/>
    <x v="2"/>
    <s v="PRE 2023"/>
    <m/>
    <n v="61"/>
    <n v="19139.53"/>
    <n v="29256.02"/>
    <n v="-10116.49"/>
    <n v="-0.35"/>
    <n v="313.76278688524587"/>
    <n v="9482.2900000000009"/>
    <n v="12006.41"/>
    <n v="-2524.12"/>
    <n v="-0.21"/>
    <m/>
    <m/>
    <m/>
    <m/>
    <m/>
    <m/>
    <m/>
  </r>
  <r>
    <x v="3051"/>
    <s v="AL-A001754"/>
    <x v="2"/>
    <s v="A001754"/>
    <s v="STRAIGHT"/>
    <n v="7000"/>
    <n v="39.99"/>
    <x v="2"/>
    <x v="6"/>
    <s v="Replenish"/>
    <x v="1"/>
    <x v="2"/>
    <s v="PRE 2023"/>
    <m/>
    <n v="48"/>
    <n v="14396.4"/>
    <n v="11787.18"/>
    <n v="2609.2199999999998"/>
    <n v="0.22"/>
    <n v="299.92500000000001"/>
    <n v="6838.29"/>
    <n v="9195.7800000000007"/>
    <n v="-2357.4899999999998"/>
    <n v="-0.26"/>
    <m/>
    <m/>
    <m/>
    <m/>
    <m/>
    <m/>
    <m/>
  </r>
  <r>
    <x v="3052"/>
    <s v="AL-A001755"/>
    <x v="2"/>
    <s v="A001755"/>
    <s v="STRAIGHT"/>
    <n v="7000"/>
    <n v="55.99"/>
    <x v="2"/>
    <x v="4"/>
    <s v="Replenish"/>
    <x v="1"/>
    <x v="2"/>
    <s v="PRE 2023"/>
    <m/>
    <n v="45"/>
    <n v="13773.54"/>
    <n v="18478.509999999998"/>
    <n v="-4704.97"/>
    <n v="-0.25"/>
    <n v="306.07866666666666"/>
    <n v="5710.98"/>
    <n v="7780.56"/>
    <n v="-2069.58"/>
    <n v="-0.27"/>
    <m/>
    <m/>
    <m/>
    <m/>
    <m/>
    <m/>
    <m/>
  </r>
  <r>
    <x v="3053"/>
    <s v="AL-A005619"/>
    <x v="2"/>
    <s v="A005619"/>
    <n v="0"/>
    <n v="7000"/>
    <n v="25.19"/>
    <x v="3"/>
    <x v="2"/>
    <s v="NoReplen"/>
    <x v="2"/>
    <x v="1"/>
    <s v="PRE 2023"/>
    <m/>
    <s v=""/>
    <n v="176.33"/>
    <m/>
    <n v="176.33"/>
    <m/>
    <s v=""/>
    <s v=""/>
    <s v=""/>
    <s v=""/>
    <s v=""/>
    <m/>
    <m/>
    <m/>
    <m/>
    <m/>
    <m/>
    <m/>
  </r>
  <r>
    <x v="3054"/>
    <s v="AL-A009898"/>
    <x v="2"/>
    <s v="A009898"/>
    <s v="STRAIGHT"/>
    <n v="9000"/>
    <n v="59.99"/>
    <x v="3"/>
    <x v="4"/>
    <s v="Allocated1"/>
    <x v="2"/>
    <x v="2"/>
    <d v="2025-09-01T00:00:00"/>
    <m/>
    <s v=""/>
    <n v="299.95"/>
    <m/>
    <n v="299.95"/>
    <m/>
    <s v=""/>
    <s v=""/>
    <s v=""/>
    <s v=""/>
    <s v=""/>
    <m/>
    <m/>
    <m/>
    <m/>
    <m/>
    <m/>
    <m/>
  </r>
  <r>
    <x v="3055"/>
    <s v="AL-A010058"/>
    <x v="2"/>
    <s v="A010058"/>
    <n v="0"/>
    <n v="7000"/>
    <n v="69.989999999999995"/>
    <x v="3"/>
    <x v="4"/>
    <s v="SpecOrder"/>
    <x v="2"/>
    <x v="2"/>
    <s v="PRE 2023"/>
    <m/>
    <n v="0"/>
    <n v="279.95999999999998"/>
    <n v="209.97"/>
    <n v="69.989999999999995"/>
    <n v="0.33"/>
    <s v=""/>
    <s v=""/>
    <s v=""/>
    <s v=""/>
    <s v=""/>
    <m/>
    <m/>
    <m/>
    <m/>
    <m/>
    <m/>
    <m/>
  </r>
  <r>
    <x v="3056"/>
    <s v="AL-A009899"/>
    <x v="2"/>
    <s v="A009899"/>
    <s v="STRAIGHT"/>
    <n v="9000"/>
    <n v="79.989999999999995"/>
    <x v="3"/>
    <x v="6"/>
    <s v="Allocated1"/>
    <x v="2"/>
    <x v="2"/>
    <d v="2025-12-01T00:00:00"/>
    <m/>
    <s v=""/>
    <n v="479.94"/>
    <m/>
    <n v="479.94"/>
    <m/>
    <s v=""/>
    <s v=""/>
    <s v=""/>
    <s v=""/>
    <s v=""/>
    <m/>
    <m/>
    <m/>
    <m/>
    <m/>
    <m/>
    <m/>
  </r>
  <r>
    <x v="3057"/>
    <s v="AL-A000742"/>
    <x v="2"/>
    <s v="A000742"/>
    <s v="STRAIGHT"/>
    <n v="7000"/>
    <n v="37.99"/>
    <x v="12"/>
    <x v="5"/>
    <s v="Replenish"/>
    <x v="1"/>
    <x v="2"/>
    <s v="PRE 2023"/>
    <m/>
    <n v="136"/>
    <n v="93714.68"/>
    <n v="101299.75"/>
    <n v="-7585.07"/>
    <n v="-7.0000000000000007E-2"/>
    <n v="689.07852941176463"/>
    <n v="130549.85"/>
    <n v="124232.71"/>
    <n v="6317.14"/>
    <n v="0.05"/>
    <m/>
    <m/>
    <m/>
    <m/>
    <m/>
    <m/>
    <m/>
  </r>
  <r>
    <x v="3058"/>
    <s v="AL-A008273"/>
    <x v="2"/>
    <s v="A008273"/>
    <s v="STRAIGHT"/>
    <n v="8000"/>
    <n v="37.99"/>
    <x v="4"/>
    <x v="5"/>
    <s v="Replenish"/>
    <x v="6"/>
    <x v="2"/>
    <s v="PRE 2023"/>
    <m/>
    <n v="9"/>
    <n v="2203.42"/>
    <n v="949.75"/>
    <n v="1253.67"/>
    <n v="1.32"/>
    <n v="244.82444444444445"/>
    <n v="61999.68"/>
    <n v="35064.769999999997"/>
    <n v="26934.91"/>
    <n v="0.77"/>
    <m/>
    <m/>
    <m/>
    <m/>
    <m/>
    <m/>
    <m/>
  </r>
  <r>
    <x v="3059"/>
    <s v="AL-A010782"/>
    <x v="2"/>
    <s v="A010782"/>
    <s v="STRAIGHT"/>
    <n v="10000"/>
    <n v="69.989999999999995"/>
    <x v="12"/>
    <x v="6"/>
    <s v="Allocated1"/>
    <x v="3"/>
    <x v="2"/>
    <d v="2024-12-01T00:00:00"/>
    <m/>
    <n v="3"/>
    <n v="10568.49"/>
    <n v="22046.85"/>
    <n v="-11478.36"/>
    <n v="-0.52"/>
    <n v="3522.83"/>
    <n v="2449.65"/>
    <n v="16657.62"/>
    <n v="-14207.97"/>
    <n v="-0.85"/>
    <m/>
    <m/>
    <m/>
    <m/>
    <m/>
    <m/>
    <m/>
  </r>
  <r>
    <x v="3060"/>
    <s v="AL-A007338"/>
    <x v="2"/>
    <s v="A007338"/>
    <s v="STRAIGHT"/>
    <n v="7000"/>
    <n v="69.989999999999995"/>
    <x v="4"/>
    <x v="6"/>
    <s v="Allocated1"/>
    <x v="1"/>
    <x v="2"/>
    <s v="PRE 2023"/>
    <m/>
    <n v="45"/>
    <n v="137110.41"/>
    <n v="119682.9"/>
    <n v="17427.509999999998"/>
    <n v="0.15"/>
    <n v="3046.8980000000001"/>
    <n v="101485.5"/>
    <n v="62081.13"/>
    <n v="39404.370000000003"/>
    <n v="0.63"/>
    <m/>
    <m/>
    <m/>
    <m/>
    <m/>
    <m/>
    <m/>
  </r>
  <r>
    <x v="3061"/>
    <s v="AL-A010541"/>
    <x v="2"/>
    <s v="A010541"/>
    <s v="STRAIGHT"/>
    <n v="10000"/>
    <n v="174.99"/>
    <x v="4"/>
    <x v="4"/>
    <s v="Allocated1"/>
    <x v="3"/>
    <x v="2"/>
    <s v="PRE 2023"/>
    <m/>
    <s v=""/>
    <n v="16799.04"/>
    <n v="25723.53"/>
    <n v="-8924.49"/>
    <n v="-0.35"/>
    <s v=""/>
    <n v="3499.8"/>
    <n v="19948.86"/>
    <n v="-16449.060000000001"/>
    <n v="-0.82"/>
    <m/>
    <m/>
    <m/>
    <m/>
    <m/>
    <m/>
    <m/>
  </r>
  <r>
    <x v="3062"/>
    <s v="AL-A010962"/>
    <x v="2"/>
    <s v="A010962"/>
    <s v="STRAIGHT"/>
    <n v="10000"/>
    <n v="249.99"/>
    <x v="4"/>
    <x v="4"/>
    <s v="Allocated1"/>
    <x v="1"/>
    <x v="2"/>
    <d v="2025-09-19T00:00:00"/>
    <m/>
    <n v="0"/>
    <n v="49748.01"/>
    <m/>
    <n v="49748.01"/>
    <m/>
    <s v=""/>
    <n v="37998.480000000003"/>
    <n v="0"/>
    <n v="37998.480000000003"/>
    <n v="0"/>
    <m/>
    <m/>
    <m/>
    <m/>
    <m/>
    <m/>
    <m/>
  </r>
  <r>
    <x v="3063"/>
    <s v="AL-A011041"/>
    <x v="2"/>
    <s v="A011041"/>
    <s v="STRAIGHT"/>
    <n v="11000"/>
    <n v="62.99"/>
    <x v="4"/>
    <x v="6"/>
    <s v="Barrel"/>
    <x v="1"/>
    <x v="2"/>
    <d v="2026-05-01T00:00:00"/>
    <m/>
    <n v="13"/>
    <n v="3653.42"/>
    <m/>
    <n v="3653.42"/>
    <m/>
    <n v="281.03230769230771"/>
    <n v="8692.6200000000008"/>
    <n v="0"/>
    <n v="8692.6200000000008"/>
    <n v="0"/>
    <m/>
    <m/>
    <m/>
    <m/>
    <m/>
    <m/>
    <m/>
  </r>
  <r>
    <x v="3064"/>
    <s v="AL-A010870"/>
    <x v="2"/>
    <s v="A010870"/>
    <s v="STRAIGHT"/>
    <n v="10000"/>
    <n v="44.99"/>
    <x v="12"/>
    <x v="5"/>
    <s v="Allocated1"/>
    <x v="1"/>
    <x v="2"/>
    <d v="2025-05-01T00:00:00"/>
    <m/>
    <n v="74"/>
    <n v="74953.34"/>
    <n v="33247.61"/>
    <n v="41705.730000000003"/>
    <n v="1.25"/>
    <n v="1012.8829729729729"/>
    <n v="16061.43"/>
    <n v="23934.68"/>
    <n v="-7873.25"/>
    <n v="-0.33"/>
    <m/>
    <m/>
    <m/>
    <m/>
    <m/>
    <m/>
    <m/>
  </r>
  <r>
    <x v="3065"/>
    <s v="AL-A009349"/>
    <x v="2"/>
    <s v="A009349"/>
    <s v="STRAIGHT"/>
    <n v="7000"/>
    <n v="59.99"/>
    <x v="12"/>
    <x v="6"/>
    <s v="Barrel"/>
    <x v="2"/>
    <x v="2"/>
    <s v="PRE 2023"/>
    <m/>
    <n v="13"/>
    <n v="6238.96"/>
    <n v="32634.560000000001"/>
    <n v="-26395.599999999999"/>
    <n v="-0.81"/>
    <n v="479.92"/>
    <n v="0"/>
    <n v="14277.62"/>
    <n v="-14277.62"/>
    <n v="-1"/>
    <m/>
    <m/>
    <m/>
    <m/>
    <m/>
    <m/>
    <m/>
  </r>
  <r>
    <x v="3066"/>
    <s v="AL-A000412"/>
    <x v="2"/>
    <s v="A000412"/>
    <s v="STRAIGHT"/>
    <n v="7000"/>
    <n v="59.99"/>
    <x v="4"/>
    <x v="6"/>
    <s v="Replenish"/>
    <x v="1"/>
    <x v="2"/>
    <s v="PRE 2023"/>
    <m/>
    <n v="122"/>
    <n v="128678.55"/>
    <n v="171331.44"/>
    <n v="-42652.89"/>
    <n v="-0.25"/>
    <n v="1054.7422131147541"/>
    <n v="55310.78"/>
    <n v="97663.72"/>
    <n v="-42352.94"/>
    <n v="-0.43"/>
    <m/>
    <m/>
    <m/>
    <m/>
    <m/>
    <m/>
    <m/>
  </r>
  <r>
    <x v="3067"/>
    <s v="AL-A010889"/>
    <x v="2"/>
    <s v="A010889"/>
    <s v="STRAIGHT"/>
    <n v="10000"/>
    <n v="69.989999999999995"/>
    <x v="4"/>
    <x v="6"/>
    <s v="Barrel"/>
    <x v="1"/>
    <x v="2"/>
    <d v="2025-07-01T00:00:00"/>
    <m/>
    <n v="20"/>
    <n v="77968.86"/>
    <m/>
    <n v="77968.86"/>
    <m/>
    <n v="3898.4430000000002"/>
    <n v="133330.95000000001"/>
    <n v="0"/>
    <n v="133330.95000000001"/>
    <n v="0"/>
    <m/>
    <m/>
    <m/>
    <m/>
    <m/>
    <m/>
    <m/>
  </r>
  <r>
    <x v="3068"/>
    <s v="AL-A010890"/>
    <x v="2"/>
    <s v="A010890"/>
    <s v="STRAIGHT"/>
    <n v="10000"/>
    <n v="69.989999999999995"/>
    <x v="4"/>
    <x v="6"/>
    <s v="Barrel"/>
    <x v="1"/>
    <x v="2"/>
    <d v="2025-06-01T00:00:00"/>
    <m/>
    <n v="21"/>
    <n v="29185.83"/>
    <m/>
    <n v="29185.83"/>
    <m/>
    <n v="1389.8014285714287"/>
    <n v="769.89"/>
    <n v="0"/>
    <n v="769.89"/>
    <n v="0"/>
    <m/>
    <m/>
    <m/>
    <m/>
    <m/>
    <m/>
    <m/>
  </r>
  <r>
    <x v="3069"/>
    <s v="AL-A010908"/>
    <x v="2"/>
    <s v="A010908"/>
    <s v="STRAIGHT"/>
    <n v="10000"/>
    <n v="64.989999999999995"/>
    <x v="4"/>
    <x v="6"/>
    <s v="SpecOrder"/>
    <x v="1"/>
    <x v="2"/>
    <d v="2026-05-01T00:00:00"/>
    <m/>
    <n v="0"/>
    <n v="13257.96"/>
    <m/>
    <n v="13257.96"/>
    <m/>
    <s v=""/>
    <n v="39773.879999999997"/>
    <n v="0"/>
    <n v="39773.879999999997"/>
    <n v="0"/>
    <m/>
    <m/>
    <m/>
    <m/>
    <m/>
    <m/>
    <m/>
  </r>
  <r>
    <x v="3070"/>
    <s v="AL-A009031"/>
    <x v="2"/>
    <s v="A009031"/>
    <s v="STRAIGHT"/>
    <n v="7000"/>
    <n v="37.99"/>
    <x v="4"/>
    <x v="5"/>
    <s v="Replenish"/>
    <x v="1"/>
    <x v="2"/>
    <s v="PRE 2023"/>
    <m/>
    <n v="66"/>
    <n v="15006.05"/>
    <m/>
    <n v="15006.05"/>
    <m/>
    <n v="227.36439393939392"/>
    <n v="6154.38"/>
    <n v="0"/>
    <n v="6154.38"/>
    <n v="0"/>
    <m/>
    <m/>
    <m/>
    <m/>
    <m/>
    <m/>
    <m/>
  </r>
  <r>
    <x v="3071"/>
    <s v="AL-E000195"/>
    <x v="4"/>
    <s v="E000195"/>
    <s v="STRAIGHT"/>
    <n v="7000"/>
    <n v="47.99"/>
    <x v="4"/>
    <x v="5"/>
    <s v="Replenish"/>
    <x v="1"/>
    <x v="2"/>
    <s v="PRE 2023"/>
    <m/>
    <n v="119"/>
    <n v="223564.51"/>
    <n v="228097.9"/>
    <n v="-4533.3900000000003"/>
    <n v="-0.02"/>
    <n v="1878.6933613445378"/>
    <n v="211311.19"/>
    <n v="231017.4"/>
    <n v="-19706.21"/>
    <n v="-0.09"/>
    <m/>
    <m/>
    <m/>
    <m/>
    <m/>
    <m/>
    <m/>
  </r>
  <r>
    <x v="3072"/>
    <s v="AL-F000195"/>
    <x v="5"/>
    <s v="F000195"/>
    <s v="STRAIGHT"/>
    <n v="7000"/>
    <n v="71.989999999999995"/>
    <x v="4"/>
    <x v="5"/>
    <s v="Replenish"/>
    <x v="1"/>
    <x v="2"/>
    <s v="PRE 2023"/>
    <m/>
    <n v="139"/>
    <n v="371668.09"/>
    <n v="363611.08"/>
    <n v="8057.01"/>
    <n v="0.02"/>
    <n v="2673.8711510791368"/>
    <n v="98404.02"/>
    <n v="104640.08"/>
    <n v="-6236.06"/>
    <n v="-0.06"/>
    <m/>
    <m/>
    <m/>
    <m/>
    <m/>
    <m/>
    <m/>
  </r>
  <r>
    <x v="3073"/>
    <s v="AL-B000195"/>
    <x v="6"/>
    <s v="B000195"/>
    <s v="STRAIGHT"/>
    <n v="7000"/>
    <n v="20.99"/>
    <x v="4"/>
    <x v="5"/>
    <s v="Replenish"/>
    <x v="1"/>
    <x v="2"/>
    <s v="PRE 2023"/>
    <m/>
    <n v="152"/>
    <n v="140486.07"/>
    <n v="161951.41"/>
    <n v="-21465.34"/>
    <n v="-0.13"/>
    <n v="924.25046052631581"/>
    <n v="200349.55"/>
    <n v="205719.04000000001"/>
    <n v="-5369.49"/>
    <n v="-0.03"/>
    <m/>
    <m/>
    <m/>
    <m/>
    <m/>
    <m/>
    <m/>
  </r>
  <r>
    <x v="3074"/>
    <s v="AL-A000195"/>
    <x v="2"/>
    <s v="A000195"/>
    <s v="STRAIGHT"/>
    <n v="7000"/>
    <n v="37.99"/>
    <x v="4"/>
    <x v="5"/>
    <s v="Replenish"/>
    <x v="1"/>
    <x v="2"/>
    <s v="PRE 2023"/>
    <m/>
    <n v="159"/>
    <n v="380215.16"/>
    <n v="408960.96"/>
    <n v="-28745.8"/>
    <n v="-7.0000000000000007E-2"/>
    <n v="2391.2903144654088"/>
    <n v="572108.05000000005"/>
    <n v="598192.44999999995"/>
    <n v="-26084.400000000001"/>
    <n v="-0.04"/>
    <m/>
    <m/>
    <m/>
    <m/>
    <m/>
    <m/>
    <m/>
  </r>
  <r>
    <x v="3075"/>
    <s v="AL-A007902"/>
    <x v="2"/>
    <s v="A007902"/>
    <s v="STRAIGHT"/>
    <n v="7000"/>
    <n v="22.79"/>
    <x v="12"/>
    <x v="2"/>
    <s v="NoReplen"/>
    <x v="4"/>
    <x v="3"/>
    <s v="PRE 2023"/>
    <m/>
    <s v=""/>
    <m/>
    <n v="3170.3"/>
    <n v="-3170.3"/>
    <n v="-1"/>
    <s v=""/>
    <n v="0"/>
    <n v="409.89"/>
    <n v="-409.89"/>
    <n v="-1"/>
    <m/>
    <m/>
    <m/>
    <m/>
    <m/>
    <m/>
    <m/>
  </r>
  <r>
    <x v="3076"/>
    <s v="AL-A001195"/>
    <x v="2"/>
    <s v="A001195"/>
    <s v="STRAIGHT"/>
    <n v="7000"/>
    <n v="37.99"/>
    <x v="4"/>
    <x v="5"/>
    <s v="Delisted"/>
    <x v="4"/>
    <x v="4"/>
    <s v="PRE 2023"/>
    <m/>
    <s v=""/>
    <m/>
    <n v="29195.21"/>
    <n v="-29195.21"/>
    <n v="-1"/>
    <s v=""/>
    <n v="0"/>
    <n v="21084.45"/>
    <n v="-21084.45"/>
    <n v="-1"/>
    <m/>
    <m/>
    <m/>
    <m/>
    <m/>
    <m/>
    <m/>
  </r>
  <r>
    <x v="3077"/>
    <s v="AL-A007860"/>
    <x v="2"/>
    <s v="A007860"/>
    <s v="STRAIGHT"/>
    <n v="7000"/>
    <n v="499.99"/>
    <x v="6"/>
    <x v="4"/>
    <s v="NoReplen"/>
    <x v="1"/>
    <x v="2"/>
    <d v="2023-11-01T00:00:00"/>
    <m/>
    <n v="11"/>
    <n v="999.98"/>
    <n v="4999.8999999999996"/>
    <n v="-3999.92"/>
    <n v="-0.8"/>
    <n v="90.907272727272726"/>
    <n v="999.98"/>
    <n v="3499.93"/>
    <n v="-2499.9499999999998"/>
    <n v="-0.71"/>
    <m/>
    <m/>
    <m/>
    <m/>
    <m/>
    <m/>
    <m/>
  </r>
  <r>
    <x v="3078"/>
    <s v="AL-A008049"/>
    <x v="2"/>
    <s v="A008049"/>
    <s v="STRAIGHT"/>
    <n v="8000"/>
    <n v="11.49"/>
    <x v="9"/>
    <x v="8"/>
    <s v="Replenish"/>
    <x v="6"/>
    <x v="2"/>
    <s v="PRE 2023"/>
    <m/>
    <n v="27"/>
    <n v="8330.25"/>
    <n v="7560.42"/>
    <n v="769.83"/>
    <n v="0.1"/>
    <n v="308.52777777777777"/>
    <n v="5388.81"/>
    <n v="5239.4399999999996"/>
    <n v="149.37"/>
    <n v="0.03"/>
    <m/>
    <m/>
    <m/>
    <m/>
    <m/>
    <m/>
    <m/>
  </r>
  <r>
    <x v="3079"/>
    <s v="AL-A009093"/>
    <x v="2"/>
    <s v="A009093"/>
    <s v="STRAIGHT"/>
    <n v="7000"/>
    <n v="8.09"/>
    <x v="9"/>
    <x v="8"/>
    <s v="NoReplen"/>
    <x v="2"/>
    <x v="4"/>
    <s v="PRE 2023"/>
    <m/>
    <s v=""/>
    <m/>
    <n v="172.6"/>
    <n v="-172.6"/>
    <n v="-1"/>
    <s v=""/>
    <s v=""/>
    <s v=""/>
    <s v=""/>
    <s v=""/>
    <m/>
    <m/>
    <m/>
    <m/>
    <m/>
    <m/>
    <m/>
  </r>
  <r>
    <x v="3080"/>
    <s v="AL-A005035"/>
    <x v="2"/>
    <s v="A005035"/>
    <s v="STRAIGHT"/>
    <n v="5000"/>
    <n v="38.619999999999997"/>
    <x v="4"/>
    <x v="5"/>
    <s v="Delisted"/>
    <x v="2"/>
    <x v="4"/>
    <d v="2025-01-01T00:00:00"/>
    <m/>
    <s v=""/>
    <m/>
    <n v="77.239999999999995"/>
    <n v="-77.239999999999995"/>
    <n v="-1"/>
    <s v=""/>
    <s v=""/>
    <s v=""/>
    <s v=""/>
    <s v=""/>
    <m/>
    <m/>
    <m/>
    <m/>
    <m/>
    <m/>
    <m/>
  </r>
  <r>
    <x v="3081"/>
    <s v="AL-A005021"/>
    <x v="2"/>
    <s v="A005021"/>
    <s v="STRAIGHT"/>
    <n v="7000"/>
    <n v="38.99"/>
    <x v="4"/>
    <x v="5"/>
    <s v="NoReplen"/>
    <x v="2"/>
    <x v="4"/>
    <s v="PRE 2023"/>
    <m/>
    <n v="2"/>
    <m/>
    <n v="506.87"/>
    <n v="-506.87"/>
    <n v="-1"/>
    <n v="0"/>
    <n v="0"/>
    <n v="506.87"/>
    <n v="-506.87"/>
    <n v="-1"/>
    <m/>
    <m/>
    <m/>
    <m/>
    <m/>
    <m/>
    <m/>
  </r>
  <r>
    <x v="3082"/>
    <s v="AL-A005022"/>
    <x v="2"/>
    <s v="A005022"/>
    <s v="STRAIGHT"/>
    <n v="5000"/>
    <n v="36.89"/>
    <x v="4"/>
    <x v="5"/>
    <s v="Delisted"/>
    <x v="2"/>
    <x v="1"/>
    <s v="PRE 2023"/>
    <m/>
    <n v="1"/>
    <n v="36.75"/>
    <m/>
    <n v="36.75"/>
    <m/>
    <n v="36.75"/>
    <s v=""/>
    <s v=""/>
    <s v=""/>
    <s v=""/>
    <m/>
    <m/>
    <m/>
    <m/>
    <m/>
    <m/>
    <m/>
  </r>
  <r>
    <x v="3083"/>
    <s v="AL-A005024"/>
    <x v="2"/>
    <s v="A005024"/>
    <s v="STRAIGHT"/>
    <n v="5000"/>
    <n v="36.89"/>
    <x v="4"/>
    <x v="5"/>
    <s v="NoReplen"/>
    <x v="2"/>
    <x v="1"/>
    <d v="2025-02-01T00:00:00"/>
    <m/>
    <n v="1"/>
    <m/>
    <n v="36.75"/>
    <n v="-36.75"/>
    <n v="-1"/>
    <n v="0"/>
    <s v=""/>
    <s v=""/>
    <s v=""/>
    <s v=""/>
    <m/>
    <m/>
    <m/>
    <m/>
    <m/>
    <m/>
    <m/>
  </r>
  <r>
    <x v="3084"/>
    <s v="AL-A005026"/>
    <x v="2"/>
    <s v="A005026"/>
    <s v="STRAIGHT"/>
    <n v="7000"/>
    <n v="37.19"/>
    <x v="12"/>
    <x v="5"/>
    <s v="NoReplen"/>
    <x v="2"/>
    <x v="1"/>
    <s v="PRE 2023"/>
    <m/>
    <n v="3"/>
    <n v="520.66"/>
    <n v="1673.55"/>
    <n v="-1152.8900000000001"/>
    <n v="-0.69"/>
    <n v="173.55333333333331"/>
    <n v="0"/>
    <n v="334.71"/>
    <n v="-334.71"/>
    <n v="-1"/>
    <m/>
    <m/>
    <m/>
    <m/>
    <m/>
    <m/>
    <m/>
  </r>
  <r>
    <x v="3085"/>
    <s v="AL-A005321"/>
    <x v="2"/>
    <s v="A005321"/>
    <s v="STRAIGHT"/>
    <n v="7000"/>
    <n v="37.19"/>
    <x v="4"/>
    <x v="6"/>
    <s v="Barrel"/>
    <x v="2"/>
    <x v="1"/>
    <s v="PRE 2023"/>
    <m/>
    <n v="14"/>
    <n v="3024.9"/>
    <n v="2479.6"/>
    <n v="545.29999999999995"/>
    <n v="0.22"/>
    <n v="216.06428571428572"/>
    <n v="210.75"/>
    <n v="61.99"/>
    <n v="148.76"/>
    <n v="2.4"/>
    <m/>
    <m/>
    <m/>
    <m/>
    <m/>
    <m/>
    <m/>
  </r>
  <r>
    <x v="3086"/>
    <s v="AL-A007203"/>
    <x v="2"/>
    <s v="A007203"/>
    <s v="FLAVORED"/>
    <n v="7000"/>
    <n v="21.99"/>
    <x v="2"/>
    <x v="2"/>
    <s v="NoReplen"/>
    <x v="1"/>
    <x v="3"/>
    <s v="PRE 2023"/>
    <m/>
    <n v="4"/>
    <n v="593.73"/>
    <n v="1847.16"/>
    <n v="-1253.43"/>
    <n v="-0.68"/>
    <n v="148.4325"/>
    <n v="197.91"/>
    <n v="813.63"/>
    <n v="-615.72"/>
    <n v="-0.76"/>
    <m/>
    <m/>
    <m/>
    <m/>
    <m/>
    <m/>
    <m/>
  </r>
  <r>
    <x v="3087"/>
    <s v="AL-E009020"/>
    <x v="4"/>
    <s v="E009020"/>
    <s v="FLAVORED"/>
    <n v="7000"/>
    <n v="14.39"/>
    <x v="2"/>
    <x v="8"/>
    <s v="Delisted"/>
    <x v="2"/>
    <x v="4"/>
    <s v="PRE 2023"/>
    <m/>
    <s v=""/>
    <m/>
    <n v="47.98"/>
    <n v="-47.98"/>
    <n v="-1"/>
    <s v=""/>
    <s v=""/>
    <s v=""/>
    <s v=""/>
    <s v=""/>
    <m/>
    <m/>
    <m/>
    <m/>
    <m/>
    <m/>
    <m/>
  </r>
  <r>
    <x v="3088"/>
    <s v="AL-A001708"/>
    <x v="2"/>
    <s v="A001708"/>
    <s v="FLAVORED"/>
    <n v="7000"/>
    <n v="12.59"/>
    <x v="2"/>
    <x v="3"/>
    <s v="NoReplen"/>
    <x v="1"/>
    <x v="3"/>
    <s v="PRE 2023"/>
    <m/>
    <n v="1"/>
    <n v="176.26"/>
    <n v="314.75"/>
    <n v="-138.49"/>
    <n v="-0.44"/>
    <n v="176.26"/>
    <s v=""/>
    <s v=""/>
    <s v=""/>
    <s v=""/>
    <m/>
    <m/>
    <m/>
    <m/>
    <m/>
    <m/>
    <m/>
  </r>
  <r>
    <x v="3089"/>
    <s v="AL-A001246"/>
    <x v="2"/>
    <s v="A001246"/>
    <s v="STRAIGHT"/>
    <n v="1000"/>
    <n v="14.39"/>
    <x v="2"/>
    <x v="5"/>
    <s v="NoReplen"/>
    <x v="4"/>
    <x v="2"/>
    <d v="2023-12-01T00:00:00"/>
    <m/>
    <n v="3"/>
    <n v="20669.439999999999"/>
    <n v="29039.03"/>
    <n v="-8369.59"/>
    <n v="-0.28999999999999998"/>
    <n v="6889.8133333333326"/>
    <n v="895.62"/>
    <n v="10531.27"/>
    <n v="-9635.65"/>
    <n v="-0.91"/>
    <m/>
    <m/>
    <m/>
    <m/>
    <m/>
    <m/>
    <m/>
  </r>
  <r>
    <x v="3090"/>
    <s v="AL-F000246"/>
    <x v="5"/>
    <s v="F000246"/>
    <s v="FLAVORED"/>
    <n v="7000"/>
    <n v="35.49"/>
    <x v="2"/>
    <x v="2"/>
    <s v="Replenish"/>
    <x v="1"/>
    <x v="2"/>
    <s v="PRE 2023"/>
    <m/>
    <n v="150"/>
    <n v="214638.44"/>
    <n v="256165.85"/>
    <n v="-41527.410000000003"/>
    <n v="-0.16"/>
    <n v="1430.9229333333333"/>
    <n v="77262.649999999994"/>
    <n v="85551.82"/>
    <n v="-8289.17"/>
    <n v="-0.1"/>
    <m/>
    <m/>
    <m/>
    <m/>
    <m/>
    <m/>
    <m/>
  </r>
  <r>
    <x v="3091"/>
    <s v="AL-B000246"/>
    <x v="6"/>
    <s v="B000246"/>
    <s v="FLAVORED"/>
    <n v="7000"/>
    <n v="12.99"/>
    <x v="2"/>
    <x v="2"/>
    <s v="Replenish"/>
    <x v="1"/>
    <x v="2"/>
    <s v="PRE 2023"/>
    <m/>
    <n v="153"/>
    <n v="62287.05"/>
    <n v="69678.36"/>
    <n v="-7391.31"/>
    <n v="-0.11"/>
    <n v="407.10490196078433"/>
    <n v="92748.6"/>
    <n v="100763.43"/>
    <n v="-8014.83"/>
    <n v="-0.08"/>
    <m/>
    <m/>
    <m/>
    <m/>
    <m/>
    <m/>
    <m/>
  </r>
  <r>
    <x v="3092"/>
    <s v="AL-A000246"/>
    <x v="2"/>
    <s v="A000246"/>
    <s v="FLAVORED"/>
    <n v="7000"/>
    <n v="23.99"/>
    <x v="2"/>
    <x v="2"/>
    <s v="Replenish"/>
    <x v="1"/>
    <x v="2"/>
    <s v="PRE 2023"/>
    <m/>
    <n v="159"/>
    <n v="140104.43"/>
    <n v="145664.04"/>
    <n v="-5559.61"/>
    <n v="-0.04"/>
    <n v="881.15993710691816"/>
    <n v="250432.66"/>
    <n v="260714.11"/>
    <n v="-10281.450000000001"/>
    <n v="-0.04"/>
    <m/>
    <m/>
    <m/>
    <m/>
    <m/>
    <m/>
    <m/>
  </r>
  <r>
    <x v="3093"/>
    <s v="AL-D000246"/>
    <x v="3"/>
    <s v="D000246"/>
    <s v="FLAVORED"/>
    <n v="7000"/>
    <n v="1.19"/>
    <x v="2"/>
    <x v="7"/>
    <s v="NoReplen"/>
    <x v="1"/>
    <x v="1"/>
    <s v="PRE 2023"/>
    <m/>
    <n v="4"/>
    <n v="802.06"/>
    <n v="12432.75"/>
    <n v="-11630.69"/>
    <n v="-0.94"/>
    <n v="200.51499999999999"/>
    <n v="61.88"/>
    <n v="17397.04"/>
    <n v="-17335.16"/>
    <n v="-1"/>
    <m/>
    <m/>
    <m/>
    <m/>
    <m/>
    <m/>
    <m/>
  </r>
  <r>
    <x v="3094"/>
    <s v="AL-A070115"/>
    <x v="2"/>
    <s v="A070115"/>
    <s v="FLAVORED"/>
    <n v="70000"/>
    <n v="20.99"/>
    <x v="2"/>
    <x v="2"/>
    <s v="Replenish"/>
    <x v="1"/>
    <x v="2"/>
    <d v="2023-10-01T00:00:00"/>
    <m/>
    <n v="66"/>
    <n v="23324.16"/>
    <n v="28112.71"/>
    <n v="-4788.55"/>
    <n v="-0.17"/>
    <n v="353.39636363636362"/>
    <n v="19382.22"/>
    <n v="23922"/>
    <n v="-4539.78"/>
    <n v="-0.19"/>
    <m/>
    <m/>
    <m/>
    <m/>
    <m/>
    <m/>
    <m/>
  </r>
  <r>
    <x v="3095"/>
    <s v="AL-A004443"/>
    <x v="2"/>
    <s v="A004443"/>
    <n v="0"/>
    <n v="7000"/>
    <n v="30.99"/>
    <x v="8"/>
    <x v="5"/>
    <s v="Delisted"/>
    <x v="2"/>
    <x v="4"/>
    <s v="PRE 2023"/>
    <m/>
    <s v=""/>
    <m/>
    <n v="0"/>
    <n v="0"/>
    <m/>
    <s v=""/>
    <s v=""/>
    <s v=""/>
    <s v=""/>
    <s v=""/>
    <m/>
    <m/>
    <m/>
    <m/>
    <m/>
    <m/>
    <m/>
  </r>
  <r>
    <x v="3096"/>
    <s v="AL-F001890"/>
    <x v="5"/>
    <s v="F001890"/>
    <s v="STRAIGHT"/>
    <n v="1000"/>
    <n v="14.99"/>
    <x v="7"/>
    <x v="9"/>
    <s v="NoReplen"/>
    <x v="1"/>
    <x v="1"/>
    <s v="PRE 2023"/>
    <m/>
    <n v="1"/>
    <n v="1858.76"/>
    <n v="3618.36"/>
    <n v="-1759.6"/>
    <n v="-0.49"/>
    <n v="1858.76"/>
    <s v=""/>
    <s v=""/>
    <s v=""/>
    <s v=""/>
    <m/>
    <m/>
    <m/>
    <m/>
    <m/>
    <m/>
    <m/>
  </r>
  <r>
    <x v="3097"/>
    <s v="AL-A010415"/>
    <x v="2"/>
    <s v="A010415"/>
    <s v="STRAIGHT"/>
    <n v="10000"/>
    <n v="8.99"/>
    <x v="7"/>
    <x v="8"/>
    <s v="NoReplen"/>
    <x v="1"/>
    <x v="1"/>
    <s v="PRE 2023"/>
    <m/>
    <n v="3"/>
    <n v="1735.07"/>
    <n v="6724.52"/>
    <n v="-4989.45"/>
    <n v="-0.74"/>
    <n v="578.35666666666668"/>
    <n v="0"/>
    <n v="350.61"/>
    <n v="-350.61"/>
    <n v="-1"/>
    <m/>
    <m/>
    <m/>
    <m/>
    <m/>
    <m/>
    <m/>
  </r>
  <r>
    <x v="3098"/>
    <s v="AL-A010920"/>
    <x v="2"/>
    <s v="A010920"/>
    <s v="STRAIGHT"/>
    <n v="10000"/>
    <n v="114.99"/>
    <x v="12"/>
    <x v="4"/>
    <s v="Allocated1"/>
    <x v="1"/>
    <x v="2"/>
    <d v="2025-07-01T00:00:00"/>
    <m/>
    <n v="21"/>
    <n v="24262.89"/>
    <m/>
    <n v="24262.89"/>
    <m/>
    <n v="1155.3757142857144"/>
    <n v="5174.55"/>
    <n v="0"/>
    <n v="5174.55"/>
    <n v="0"/>
    <m/>
    <m/>
    <m/>
    <m/>
    <m/>
    <m/>
    <m/>
  </r>
  <r>
    <x v="3099"/>
    <s v="AL-A010919"/>
    <x v="2"/>
    <s v="A010919"/>
    <s v="STRAIGHT"/>
    <n v="10000"/>
    <n v="104.99"/>
    <x v="4"/>
    <x v="4"/>
    <s v="Allocated1"/>
    <x v="1"/>
    <x v="2"/>
    <d v="2025-08-01T00:00:00"/>
    <m/>
    <n v="30"/>
    <n v="38216.36"/>
    <m/>
    <n v="38216.36"/>
    <m/>
    <n v="1273.8786666666667"/>
    <n v="9659.08"/>
    <n v="0"/>
    <n v="9659.08"/>
    <n v="0"/>
    <m/>
    <m/>
    <m/>
    <m/>
    <m/>
    <m/>
    <m/>
  </r>
  <r>
    <x v="3100"/>
    <s v="AL-A001928"/>
    <x v="2"/>
    <s v="A001928"/>
    <s v="STRAIGHT"/>
    <n v="7000"/>
    <n v="28.19"/>
    <x v="2"/>
    <x v="5"/>
    <s v="Delisted"/>
    <x v="1"/>
    <x v="4"/>
    <s v="PRE 2023"/>
    <m/>
    <s v=""/>
    <m/>
    <n v="253.71"/>
    <n v="-253.71"/>
    <n v="-1"/>
    <s v=""/>
    <n v="0"/>
    <n v="28.19"/>
    <n v="-28.19"/>
    <n v="-1"/>
    <m/>
    <m/>
    <m/>
    <m/>
    <m/>
    <m/>
    <m/>
  </r>
  <r>
    <x v="3101"/>
    <s v="AL-A005351"/>
    <x v="2"/>
    <s v="A005351"/>
    <s v="SINGLE MALT"/>
    <n v="7000"/>
    <n v="119.99"/>
    <x v="5"/>
    <x v="4"/>
    <s v="SpecOrder"/>
    <x v="2"/>
    <x v="2"/>
    <s v="PRE 2023"/>
    <m/>
    <n v="3"/>
    <n v="5159.57"/>
    <n v="8759.27"/>
    <n v="-3599.7"/>
    <n v="-0.41"/>
    <n v="1719.8566666666666"/>
    <n v="0"/>
    <n v="119.99"/>
    <n v="-119.99"/>
    <n v="-1"/>
    <m/>
    <m/>
    <m/>
    <m/>
    <m/>
    <m/>
    <m/>
  </r>
  <r>
    <x v="3102"/>
    <s v="AL-A070241"/>
    <x v="2"/>
    <s v="A070241"/>
    <s v="STRAIGHT"/>
    <n v="70000"/>
    <n v="94.99"/>
    <x v="5"/>
    <x v="6"/>
    <s v="NoReplen"/>
    <x v="1"/>
    <x v="2"/>
    <d v="2024-07-01T00:00:00"/>
    <m/>
    <n v="23"/>
    <n v="15198.4"/>
    <n v="24507.42"/>
    <n v="-9309.02"/>
    <n v="-0.38"/>
    <n v="660.8"/>
    <n v="10068.94"/>
    <n v="20137.88"/>
    <n v="-10068.94"/>
    <n v="-0.5"/>
    <m/>
    <m/>
    <m/>
    <m/>
    <m/>
    <m/>
    <m/>
  </r>
  <r>
    <x v="3103"/>
    <s v="AL-A007616"/>
    <x v="2"/>
    <s v="A007616"/>
    <s v="SINGLE MALT"/>
    <n v="7000"/>
    <n v="89.99"/>
    <x v="5"/>
    <x v="6"/>
    <s v="NoReplen"/>
    <x v="1"/>
    <x v="2"/>
    <s v="PRE 2023"/>
    <m/>
    <n v="0"/>
    <m/>
    <n v="2069.77"/>
    <n v="-2069.77"/>
    <n v="-1"/>
    <s v=""/>
    <n v="629.92999999999995"/>
    <n v="629.92999999999995"/>
    <n v="0"/>
    <n v="0"/>
    <m/>
    <m/>
    <m/>
    <m/>
    <m/>
    <m/>
    <m/>
  </r>
  <r>
    <x v="3104"/>
    <s v="AL-A009053"/>
    <x v="2"/>
    <s v="A009053"/>
    <s v="SINGLE MALT"/>
    <n v="7000"/>
    <n v="67.989999999999995"/>
    <x v="5"/>
    <x v="6"/>
    <s v="SpecOrder"/>
    <x v="2"/>
    <x v="2"/>
    <s v="PRE 2023"/>
    <m/>
    <n v="19"/>
    <n v="13258.05"/>
    <n v="8430.76"/>
    <n v="4827.29"/>
    <n v="0.56999999999999995"/>
    <n v="697.79210526315785"/>
    <n v="3059.55"/>
    <n v="4079.4"/>
    <n v="-1019.85"/>
    <n v="-0.25"/>
    <m/>
    <m/>
    <m/>
    <m/>
    <m/>
    <m/>
    <m/>
  </r>
  <r>
    <x v="3105"/>
    <s v="AL-A004030"/>
    <x v="2"/>
    <s v="A004030"/>
    <s v="SINGLE MALT"/>
    <n v="7000"/>
    <n v="99.99"/>
    <x v="5"/>
    <x v="6"/>
    <s v="SpecOrder"/>
    <x v="2"/>
    <x v="2"/>
    <s v="PRE 2023"/>
    <m/>
    <n v="27"/>
    <n v="51314.8"/>
    <n v="61549.03"/>
    <n v="-10234.23"/>
    <n v="-0.17"/>
    <n v="1900.5481481481484"/>
    <n v="42555.71"/>
    <n v="40741.03"/>
    <n v="1814.68"/>
    <n v="0.04"/>
    <m/>
    <m/>
    <m/>
    <m/>
    <m/>
    <m/>
    <m/>
  </r>
  <r>
    <x v="3106"/>
    <s v="AL-A001916"/>
    <x v="2"/>
    <s v="A001916"/>
    <n v="0"/>
    <n v="7000"/>
    <n v="11.99"/>
    <x v="10"/>
    <x v="11"/>
    <s v="NoReplen"/>
    <x v="1"/>
    <x v="1"/>
    <s v="PRE 2023"/>
    <m/>
    <n v="2"/>
    <n v="887.26"/>
    <n v="369.74"/>
    <n v="517.52"/>
    <n v="1.4"/>
    <n v="443.63"/>
    <s v=""/>
    <s v=""/>
    <s v=""/>
    <s v=""/>
    <m/>
    <m/>
    <m/>
    <m/>
    <m/>
    <m/>
    <m/>
  </r>
  <r>
    <x v="3107"/>
    <s v="AL-A007212"/>
    <x v="2"/>
    <s v="A007212"/>
    <s v="STRAIGHT"/>
    <n v="7000"/>
    <n v="15.59"/>
    <x v="9"/>
    <x v="2"/>
    <s v="NoReplen"/>
    <x v="1"/>
    <x v="1"/>
    <s v="PRE 2023"/>
    <m/>
    <n v="21"/>
    <n v="11862.35"/>
    <n v="12666.24"/>
    <n v="-803.89"/>
    <n v="-0.06"/>
    <n v="564.87380952380954"/>
    <n v="9227.02"/>
    <n v="7960.38"/>
    <n v="1266.6400000000001"/>
    <n v="0.16"/>
    <m/>
    <m/>
    <m/>
    <m/>
    <m/>
    <m/>
    <m/>
  </r>
  <r>
    <x v="3108"/>
    <s v="AL-A070589"/>
    <x v="2"/>
    <s v="A070589"/>
    <s v="STRAIGHT"/>
    <n v="70000"/>
    <n v="74.989999999999995"/>
    <x v="6"/>
    <x v="6"/>
    <s v="NoReplen"/>
    <x v="1"/>
    <x v="2"/>
    <d v="2025-08-25T00:00:00"/>
    <m/>
    <n v="8"/>
    <n v="18597.52"/>
    <m/>
    <n v="18597.52"/>
    <m/>
    <n v="2324.69"/>
    <n v="674.91"/>
    <n v="0"/>
    <n v="674.91"/>
    <n v="0"/>
    <m/>
    <m/>
    <m/>
    <m/>
    <m/>
    <m/>
    <m/>
  </r>
  <r>
    <x v="3109"/>
    <s v="AL-B070201"/>
    <x v="6"/>
    <s v="B070201"/>
    <s v="STRAIGHT"/>
    <n v="70000"/>
    <n v="23.99"/>
    <x v="6"/>
    <x v="5"/>
    <s v="Replenish"/>
    <x v="1"/>
    <x v="2"/>
    <d v="2025-07-01T00:00:00"/>
    <m/>
    <n v="77"/>
    <n v="134224.04999999999"/>
    <m/>
    <n v="134224.04999999999"/>
    <m/>
    <n v="1743.1694805194804"/>
    <n v="94256.71"/>
    <n v="0"/>
    <n v="94256.71"/>
    <n v="0"/>
    <m/>
    <m/>
    <m/>
    <m/>
    <m/>
    <m/>
    <m/>
  </r>
  <r>
    <x v="3110"/>
    <s v="AL-A070201"/>
    <x v="2"/>
    <s v="A070201"/>
    <s v="STRAIGHT"/>
    <n v="70000"/>
    <n v="44.99"/>
    <x v="6"/>
    <x v="5"/>
    <s v="Replenish"/>
    <x v="1"/>
    <x v="2"/>
    <d v="2024-07-01T00:00:00"/>
    <m/>
    <n v="119"/>
    <n v="534301.24"/>
    <n v="261463.7"/>
    <n v="272837.53999999998"/>
    <n v="1.04"/>
    <n v="4489.9263865546218"/>
    <n v="567503.86"/>
    <n v="266208.7"/>
    <n v="301295.15999999997"/>
    <n v="1.1299999999999999"/>
    <m/>
    <m/>
    <m/>
    <m/>
    <m/>
    <m/>
    <m/>
  </r>
  <r>
    <x v="3111"/>
    <s v="AL-A004101"/>
    <x v="2"/>
    <s v="A004101"/>
    <s v="STRAIGHT"/>
    <n v="4000"/>
    <n v="23.99"/>
    <x v="13"/>
    <x v="2"/>
    <s v="NoReplen"/>
    <x v="2"/>
    <x v="4"/>
    <d v="2025-02-01T00:00:00"/>
    <m/>
    <s v=""/>
    <n v="23.99"/>
    <n v="47.98"/>
    <n v="-23.99"/>
    <n v="-0.5"/>
    <s v=""/>
    <n v="0"/>
    <n v="23.99"/>
    <n v="-23.99"/>
    <n v="-1"/>
    <m/>
    <m/>
    <m/>
    <m/>
    <m/>
    <m/>
    <m/>
  </r>
  <r>
    <x v="3112"/>
    <s v="AL-A005730"/>
    <x v="2"/>
    <s v="A005730"/>
    <s v="SINGLE MALT"/>
    <n v="7000"/>
    <n v="649.99"/>
    <x v="5"/>
    <x v="4"/>
    <s v="SpecOrder"/>
    <x v="2"/>
    <x v="2"/>
    <s v="PRE 2023"/>
    <m/>
    <n v="3"/>
    <n v="1949.97"/>
    <n v="1949.97"/>
    <n v="0"/>
    <n v="0"/>
    <n v="649.99"/>
    <n v="0"/>
    <n v="649.99"/>
    <n v="-649.99"/>
    <n v="-1"/>
    <m/>
    <m/>
    <m/>
    <m/>
    <m/>
    <m/>
    <m/>
  </r>
  <r>
    <x v="3113"/>
    <s v="AL-A009304"/>
    <x v="2"/>
    <s v="A009304"/>
    <s v="STRAIGHT"/>
    <n v="9000"/>
    <n v="74.989999999999995"/>
    <x v="5"/>
    <x v="6"/>
    <s v="Delisted"/>
    <x v="2"/>
    <x v="4"/>
    <d v="2024-07-01T00:00:00"/>
    <m/>
    <s v=""/>
    <m/>
    <n v="674.91"/>
    <n v="-674.91"/>
    <n v="-1"/>
    <s v=""/>
    <n v="0"/>
    <n v="74.989999999999995"/>
    <n v="-74.989999999999995"/>
    <n v="-1"/>
    <m/>
    <m/>
    <m/>
    <m/>
    <m/>
    <m/>
    <m/>
  </r>
  <r>
    <x v="3114"/>
    <s v="AL-A000971"/>
    <x v="2"/>
    <s v="A000971"/>
    <s v="SINGLE MALT"/>
    <n v="7000"/>
    <n v="81.99"/>
    <x v="5"/>
    <x v="6"/>
    <s v="Replenish"/>
    <x v="1"/>
    <x v="2"/>
    <s v="PRE 2023"/>
    <m/>
    <n v="66"/>
    <n v="28532.52"/>
    <n v="33779.879999999997"/>
    <n v="-5247.36"/>
    <n v="-0.16"/>
    <n v="432.31090909090909"/>
    <n v="14348.25"/>
    <n v="15660.09"/>
    <n v="-1311.84"/>
    <n v="-0.08"/>
    <m/>
    <m/>
    <m/>
    <m/>
    <m/>
    <m/>
    <m/>
  </r>
  <r>
    <x v="3115"/>
    <s v="AL-A004461"/>
    <x v="2"/>
    <s v="A004461"/>
    <s v="SINGLE MALT"/>
    <n v="7000"/>
    <n v="35.39"/>
    <x v="5"/>
    <x v="2"/>
    <s v="NoReplen"/>
    <x v="2"/>
    <x v="1"/>
    <s v="PRE 2023"/>
    <m/>
    <s v=""/>
    <n v="106.17"/>
    <m/>
    <n v="106.17"/>
    <m/>
    <s v=""/>
    <n v="106.17"/>
    <n v="0"/>
    <n v="106.17"/>
    <n v="0"/>
    <m/>
    <m/>
    <m/>
    <m/>
    <m/>
    <m/>
    <m/>
  </r>
  <r>
    <x v="3116"/>
    <s v="AL-A000324"/>
    <x v="2"/>
    <s v="A000324"/>
    <s v="SINGLE MALT"/>
    <n v="7000"/>
    <n v="63.99"/>
    <x v="5"/>
    <x v="6"/>
    <s v="Replenish"/>
    <x v="1"/>
    <x v="2"/>
    <s v="PRE 2023"/>
    <m/>
    <n v="132"/>
    <n v="101744.1"/>
    <n v="118381.5"/>
    <n v="-16637.400000000001"/>
    <n v="-0.14000000000000001"/>
    <n v="770.78863636363644"/>
    <n v="50424.12"/>
    <n v="69685.11"/>
    <n v="-19260.990000000002"/>
    <n v="-0.28000000000000003"/>
    <m/>
    <m/>
    <m/>
    <m/>
    <m/>
    <m/>
    <m/>
  </r>
  <r>
    <x v="3117"/>
    <s v="AL-E008094"/>
    <x v="4"/>
    <s v="E008094"/>
    <s v="STRAIGHT"/>
    <n v="8000"/>
    <n v="30.99"/>
    <x v="4"/>
    <x v="2"/>
    <s v="NoReplen"/>
    <x v="6"/>
    <x v="3"/>
    <s v="PRE 2023"/>
    <m/>
    <n v="1"/>
    <n v="371.88"/>
    <n v="12643.92"/>
    <n v="-12272.04"/>
    <n v="-0.97"/>
    <n v="371.88"/>
    <n v="464.85"/>
    <n v="2355.2399999999998"/>
    <n v="-1890.39"/>
    <n v="-0.8"/>
    <m/>
    <m/>
    <m/>
    <m/>
    <m/>
    <m/>
    <m/>
  </r>
  <r>
    <x v="3118"/>
    <s v="AL-F001810"/>
    <x v="5"/>
    <s v="F001810"/>
    <s v="STRAIGHT"/>
    <n v="7000"/>
    <n v="52.99"/>
    <x v="4"/>
    <x v="2"/>
    <s v="Replenish"/>
    <x v="1"/>
    <x v="2"/>
    <s v="PRE 2023"/>
    <m/>
    <n v="75"/>
    <n v="151746.54999999999"/>
    <n v="145447.20000000001"/>
    <n v="6299.35"/>
    <n v="0.04"/>
    <n v="2023.2873333333332"/>
    <n v="12870.64"/>
    <n v="19458.509999999998"/>
    <n v="-6587.87"/>
    <n v="-0.34"/>
    <m/>
    <m/>
    <m/>
    <m/>
    <m/>
    <m/>
    <m/>
  </r>
  <r>
    <x v="3119"/>
    <s v="AL-D001810"/>
    <x v="3"/>
    <s v="D001810"/>
    <s v="STRAIGHT"/>
    <n v="7000"/>
    <n v="1.49"/>
    <x v="4"/>
    <x v="7"/>
    <s v="Replenish"/>
    <x v="1"/>
    <x v="2"/>
    <s v="PRE 2023"/>
    <m/>
    <n v="60"/>
    <n v="21269.75"/>
    <n v="19181.830000000002"/>
    <n v="2087.92"/>
    <n v="0.11"/>
    <n v="354.49583333333334"/>
    <n v="13770.58"/>
    <n v="7755.72"/>
    <n v="6014.86"/>
    <n v="0.78"/>
    <m/>
    <m/>
    <m/>
    <m/>
    <m/>
    <m/>
    <m/>
  </r>
  <r>
    <x v="3120"/>
    <s v="AL-A001810"/>
    <x v="2"/>
    <s v="A001810"/>
    <s v="STRAIGHT"/>
    <n v="7000"/>
    <n v="29.99"/>
    <x v="4"/>
    <x v="2"/>
    <s v="Replenish"/>
    <x v="1"/>
    <x v="2"/>
    <s v="PRE 2023"/>
    <m/>
    <n v="146"/>
    <n v="175677.19"/>
    <n v="200406.35"/>
    <n v="-24729.16"/>
    <n v="-0.12"/>
    <n v="1203.2684246575343"/>
    <n v="230089.61"/>
    <n v="278193.68"/>
    <n v="-48104.07"/>
    <n v="-0.17"/>
    <m/>
    <m/>
    <m/>
    <m/>
    <m/>
    <m/>
    <m/>
  </r>
  <r>
    <x v="3121"/>
    <s v="AL-A007309"/>
    <x v="2"/>
    <s v="A007309"/>
    <s v="STRAIGHT"/>
    <n v="7000"/>
    <n v="64.989999999999995"/>
    <x v="4"/>
    <x v="6"/>
    <s v="Replenish"/>
    <x v="1"/>
    <x v="2"/>
    <s v="PRE 2023"/>
    <m/>
    <n v="68"/>
    <n v="88746.04"/>
    <n v="220836.02"/>
    <n v="-132089.98000000001"/>
    <n v="-0.6"/>
    <n v="1305.0888235294117"/>
    <n v="24720.99"/>
    <n v="86696.66"/>
    <n v="-61975.67"/>
    <n v="-0.71"/>
    <m/>
    <m/>
    <m/>
    <m/>
    <m/>
    <m/>
    <m/>
  </r>
  <r>
    <x v="3122"/>
    <s v="AL-A010802"/>
    <x v="2"/>
    <s v="A010802"/>
    <s v="STRAIGHT"/>
    <n v="10000"/>
    <n v="74.989999999999995"/>
    <x v="4"/>
    <x v="6"/>
    <s v="Barrel"/>
    <x v="1"/>
    <x v="2"/>
    <d v="2025-05-01T00:00:00"/>
    <m/>
    <n v="24"/>
    <n v="44544.06"/>
    <n v="27371.35"/>
    <n v="17172.71"/>
    <n v="0.63"/>
    <n v="1856.0024999999998"/>
    <n v="1274.83"/>
    <n v="74.989999999999995"/>
    <n v="1199.8399999999999"/>
    <n v="16"/>
    <m/>
    <m/>
    <m/>
    <m/>
    <m/>
    <m/>
    <m/>
  </r>
  <r>
    <x v="3123"/>
    <s v="AL-A007903"/>
    <x v="2"/>
    <s v="A007903"/>
    <s v="STRAIGHT"/>
    <n v="7000"/>
    <n v="17.989999999999998"/>
    <x v="4"/>
    <x v="2"/>
    <s v="NoReplen"/>
    <x v="4"/>
    <x v="2"/>
    <s v="PRE 2023"/>
    <m/>
    <s v=""/>
    <n v="5028.1499999999996"/>
    <n v="15374.51"/>
    <n v="-10346.36"/>
    <n v="-0.67"/>
    <s v=""/>
    <n v="4186.49"/>
    <n v="6829.56"/>
    <n v="-2643.07"/>
    <n v="-0.39"/>
    <m/>
    <m/>
    <m/>
    <m/>
    <m/>
    <m/>
    <m/>
  </r>
  <r>
    <x v="3124"/>
    <s v="AL-A010972"/>
    <x v="2"/>
    <s v="A010972"/>
    <s v="STRAIGHT"/>
    <n v="10000"/>
    <n v="64.989999999999995"/>
    <x v="4"/>
    <x v="6"/>
    <s v="Barrel"/>
    <x v="1"/>
    <x v="2"/>
    <d v="2026-05-01T00:00:00"/>
    <m/>
    <n v="29"/>
    <n v="15857.56"/>
    <m/>
    <n v="15857.56"/>
    <m/>
    <n v="546.81241379310347"/>
    <n v="8123.75"/>
    <n v="0"/>
    <n v="8123.75"/>
    <n v="0"/>
    <m/>
    <m/>
    <m/>
    <m/>
    <m/>
    <m/>
    <m/>
  </r>
  <r>
    <x v="3125"/>
    <s v="AL-A005729"/>
    <x v="2"/>
    <s v="A005729"/>
    <s v="STRAIGHT"/>
    <n v="7000"/>
    <n v="65.989999999999995"/>
    <x v="9"/>
    <x v="4"/>
    <s v="NoReplen"/>
    <x v="2"/>
    <x v="1"/>
    <s v="PRE 2023"/>
    <m/>
    <s v=""/>
    <n v="197.97"/>
    <n v="65.989999999999995"/>
    <n v="131.97999999999999"/>
    <n v="2"/>
    <s v=""/>
    <s v=""/>
    <s v=""/>
    <s v=""/>
    <s v=""/>
    <m/>
    <m/>
    <m/>
    <m/>
    <m/>
    <m/>
    <m/>
  </r>
  <r>
    <x v="3126"/>
    <s v="AL-F000135"/>
    <x v="5"/>
    <s v="F000135"/>
    <s v="BLENDED"/>
    <n v="7000"/>
    <n v="14.39"/>
    <x v="5"/>
    <x v="8"/>
    <s v="NoReplen"/>
    <x v="1"/>
    <x v="1"/>
    <s v="PRE 2023"/>
    <m/>
    <n v="3"/>
    <n v="474.87"/>
    <n v="47.98"/>
    <n v="426.89"/>
    <n v="8.9"/>
    <n v="158.29"/>
    <n v="86.34"/>
    <n v="0"/>
    <n v="86.34"/>
    <n v="0"/>
    <m/>
    <m/>
    <m/>
    <m/>
    <m/>
    <m/>
    <m/>
  </r>
  <r>
    <x v="3127"/>
    <s v="AL-A005231"/>
    <x v="2"/>
    <s v="A005231"/>
    <s v="STRAIGHT"/>
    <n v="5000"/>
    <n v="161.37"/>
    <x v="9"/>
    <x v="4"/>
    <s v="Delisted"/>
    <x v="2"/>
    <x v="4"/>
    <d v="2024-11-01T00:00:00"/>
    <m/>
    <s v=""/>
    <m/>
    <n v="161.37"/>
    <n v="-161.37"/>
    <n v="-1"/>
    <s v=""/>
    <s v=""/>
    <s v=""/>
    <s v=""/>
    <s v=""/>
    <m/>
    <m/>
    <m/>
    <m/>
    <m/>
    <m/>
    <m/>
  </r>
  <r>
    <x v="3128"/>
    <s v="AL-A005230"/>
    <x v="2"/>
    <s v="A005230"/>
    <s v="STRAIGHT"/>
    <n v="5000"/>
    <n v="56.07"/>
    <x v="9"/>
    <x v="6"/>
    <s v="Delisted"/>
    <x v="2"/>
    <x v="4"/>
    <s v="PRE 2023"/>
    <m/>
    <s v=""/>
    <m/>
    <n v="56.07"/>
    <n v="-56.07"/>
    <n v="-1"/>
    <s v=""/>
    <n v="0"/>
    <n v="93.45"/>
    <n v="-93.45"/>
    <n v="-1"/>
    <m/>
    <m/>
    <m/>
    <m/>
    <m/>
    <m/>
    <m/>
  </r>
  <r>
    <x v="3129"/>
    <s v="AL-A007676"/>
    <x v="2"/>
    <s v="A007676"/>
    <s v="STRAIGHT"/>
    <n v="7000"/>
    <n v="22.19"/>
    <x v="4"/>
    <x v="2"/>
    <s v="NoReplen"/>
    <x v="1"/>
    <x v="1"/>
    <s v="PRE 2023"/>
    <m/>
    <s v=""/>
    <n v="22.19"/>
    <n v="488.18"/>
    <n v="-465.99"/>
    <n v="-0.95"/>
    <s v=""/>
    <s v=""/>
    <s v=""/>
    <s v=""/>
    <s v=""/>
    <m/>
    <m/>
    <m/>
    <m/>
    <m/>
    <m/>
    <m/>
  </r>
  <r>
    <x v="3130"/>
    <s v="AL-D007671"/>
    <x v="3"/>
    <s v="D007671"/>
    <s v="STRAIGHT"/>
    <n v="7000"/>
    <n v="0.59"/>
    <x v="11"/>
    <x v="7"/>
    <s v="NoReplen"/>
    <x v="1"/>
    <x v="1"/>
    <s v="PRE 2023"/>
    <m/>
    <n v="1"/>
    <n v="195.88"/>
    <n v="658.5"/>
    <n v="-462.62"/>
    <n v="-0.7"/>
    <n v="195.88"/>
    <n v="0"/>
    <n v="129.96"/>
    <n v="-129.96"/>
    <n v="-1"/>
    <m/>
    <m/>
    <m/>
    <m/>
    <m/>
    <m/>
    <m/>
  </r>
  <r>
    <x v="3131"/>
    <s v="AL-A007671"/>
    <x v="2"/>
    <s v="A007671"/>
    <s v="STRAIGHT"/>
    <n v="7000"/>
    <n v="20.99"/>
    <x v="11"/>
    <x v="2"/>
    <s v="Replenish"/>
    <x v="1"/>
    <x v="2"/>
    <s v="PRE 2023"/>
    <m/>
    <n v="85"/>
    <n v="45217.18"/>
    <n v="53579"/>
    <n v="-8361.82"/>
    <n v="-0.16"/>
    <n v="531.96682352941173"/>
    <n v="16345.78"/>
    <n v="15388.26"/>
    <n v="957.52"/>
    <n v="0.06"/>
    <m/>
    <m/>
    <m/>
    <m/>
    <m/>
    <m/>
    <m/>
  </r>
  <r>
    <x v="3132"/>
    <s v="AL-A070195"/>
    <x v="2"/>
    <s v="A070195"/>
    <s v="STRAIGHT"/>
    <n v="70000"/>
    <n v="39.99"/>
    <x v="4"/>
    <x v="5"/>
    <s v="Replenish"/>
    <x v="1"/>
    <x v="2"/>
    <d v="2024-07-01T00:00:00"/>
    <m/>
    <n v="35"/>
    <n v="1559.61"/>
    <n v="4412.88"/>
    <n v="-2853.27"/>
    <n v="-0.65"/>
    <n v="44.560285714285712"/>
    <n v="439.89"/>
    <n v="3987"/>
    <n v="-3547.11"/>
    <n v="-0.89"/>
    <m/>
    <m/>
    <m/>
    <m/>
    <m/>
    <m/>
    <m/>
  </r>
  <r>
    <x v="3133"/>
    <s v="AL-A070196"/>
    <x v="2"/>
    <s v="A070196"/>
    <s v="STRAIGHT"/>
    <n v="70000"/>
    <n v="19.989999999999998"/>
    <x v="7"/>
    <x v="2"/>
    <s v="Replenish"/>
    <x v="1"/>
    <x v="2"/>
    <d v="2024-07-01T00:00:00"/>
    <m/>
    <n v="41"/>
    <n v="1619.19"/>
    <n v="3941.96"/>
    <n v="-2322.77"/>
    <n v="-0.59"/>
    <n v="39.492439024390244"/>
    <n v="259.87"/>
    <n v="727.63"/>
    <n v="-467.76"/>
    <n v="-0.64"/>
    <m/>
    <m/>
    <m/>
    <m/>
    <m/>
    <m/>
    <m/>
  </r>
  <r>
    <x v="3134"/>
    <s v="AL-A010124"/>
    <x v="2"/>
    <s v="A010124"/>
    <s v="STRAIGHT"/>
    <n v="7000"/>
    <n v="29.99"/>
    <x v="4"/>
    <x v="5"/>
    <s v="NoReplen"/>
    <x v="2"/>
    <x v="1"/>
    <s v="PRE 2023"/>
    <m/>
    <n v="7"/>
    <n v="6057.98"/>
    <n v="7598.48"/>
    <n v="-1540.5"/>
    <n v="-0.2"/>
    <n v="865.42571428571421"/>
    <n v="2159.2800000000002"/>
    <n v="14847.03"/>
    <n v="-12687.75"/>
    <n v="-0.85"/>
    <m/>
    <m/>
    <m/>
    <m/>
    <m/>
    <m/>
    <m/>
  </r>
  <r>
    <x v="3135"/>
    <s v="AL-A010537"/>
    <x v="2"/>
    <s v="A010537"/>
    <s v="STRAIGHT"/>
    <n v="10000"/>
    <n v="79.989999999999995"/>
    <x v="4"/>
    <x v="6"/>
    <s v="Delisted"/>
    <x v="1"/>
    <x v="4"/>
    <s v="PRE 2023"/>
    <m/>
    <s v=""/>
    <m/>
    <n v="1279.8399999999999"/>
    <n v="-1279.8399999999999"/>
    <n v="-1"/>
    <s v=""/>
    <n v="0"/>
    <n v="239.97"/>
    <n v="-239.97"/>
    <n v="-1"/>
    <m/>
    <m/>
    <m/>
    <m/>
    <m/>
    <m/>
    <m/>
  </r>
  <r>
    <x v="3136"/>
    <s v="AL-L010537"/>
    <x v="9"/>
    <s v="L010537"/>
    <s v="STRAIGHT"/>
    <n v="10000"/>
    <n v="79.989999999999995"/>
    <x v="4"/>
    <x v="6"/>
    <s v="Replenish"/>
    <x v="1"/>
    <x v="2"/>
    <d v="2025-09-01T00:00:00"/>
    <m/>
    <n v="44"/>
    <n v="27291.53"/>
    <n v="16077.99"/>
    <n v="11213.54"/>
    <n v="0.7"/>
    <n v="620.26204545454539"/>
    <n v="7814"/>
    <n v="479.94"/>
    <n v="7334.06"/>
    <n v="15.28"/>
    <m/>
    <m/>
    <m/>
    <m/>
    <m/>
    <m/>
    <m/>
  </r>
  <r>
    <x v="3137"/>
    <s v="AL-A010585"/>
    <x v="2"/>
    <s v="A010585"/>
    <s v="STRAIGHT"/>
    <n v="10000"/>
    <n v="79.989999999999995"/>
    <x v="4"/>
    <x v="6"/>
    <s v="Delisted"/>
    <x v="1"/>
    <x v="4"/>
    <d v="2023-12-01T00:00:00"/>
    <m/>
    <s v=""/>
    <m/>
    <n v="3199.6"/>
    <n v="-3199.6"/>
    <n v="-1"/>
    <s v=""/>
    <n v="0"/>
    <n v="319.95999999999998"/>
    <n v="-319.95999999999998"/>
    <n v="-1"/>
    <m/>
    <m/>
    <m/>
    <m/>
    <m/>
    <m/>
    <m/>
  </r>
  <r>
    <x v="3138"/>
    <s v="AL-L010952"/>
    <x v="9"/>
    <s v="L010952"/>
    <s v="STRAIGHT"/>
    <n v="10000"/>
    <n v="99.99"/>
    <x v="4"/>
    <x v="4"/>
    <s v="Barrel"/>
    <x v="1"/>
    <x v="2"/>
    <d v="2025-09-03T00:00:00"/>
    <m/>
    <n v="2"/>
    <n v="11898.81"/>
    <m/>
    <n v="11898.81"/>
    <m/>
    <n v="5949.4049999999997"/>
    <n v="99.99"/>
    <n v="0"/>
    <n v="99.99"/>
    <n v="0"/>
    <m/>
    <m/>
    <m/>
    <m/>
    <m/>
    <m/>
    <m/>
  </r>
  <r>
    <x v="3139"/>
    <s v="AL-L010585"/>
    <x v="9"/>
    <s v="L010585"/>
    <s v="STRAIGHT"/>
    <n v="10000"/>
    <n v="79.989999999999995"/>
    <x v="4"/>
    <x v="6"/>
    <s v="Replenish"/>
    <x v="1"/>
    <x v="2"/>
    <d v="2025-09-01T00:00:00"/>
    <m/>
    <n v="39"/>
    <n v="13643.25"/>
    <n v="7759.03"/>
    <n v="5884.22"/>
    <n v="0.76"/>
    <n v="349.82692307692309"/>
    <n v="5424.3"/>
    <n v="79.989999999999995"/>
    <n v="5344.31"/>
    <n v="66.81"/>
    <m/>
    <m/>
    <m/>
    <m/>
    <m/>
    <m/>
    <m/>
  </r>
  <r>
    <x v="3140"/>
    <s v="AL-A000940"/>
    <x v="2"/>
    <s v="A000940"/>
    <s v="STRAIGHT"/>
    <n v="1000"/>
    <n v="12.59"/>
    <x v="4"/>
    <x v="8"/>
    <s v="Delisted"/>
    <x v="1"/>
    <x v="4"/>
    <d v="2024-07-01T00:00:00"/>
    <m/>
    <s v=""/>
    <m/>
    <n v="12.59"/>
    <n v="-12.59"/>
    <n v="-1"/>
    <s v=""/>
    <s v=""/>
    <s v=""/>
    <s v=""/>
    <s v=""/>
    <m/>
    <m/>
    <m/>
    <m/>
    <m/>
    <m/>
    <m/>
  </r>
  <r>
    <x v="3141"/>
    <s v="AL-E008127"/>
    <x v="4"/>
    <s v="E008127"/>
    <s v="STRAIGHT"/>
    <n v="8000"/>
    <n v="21.99"/>
    <x v="6"/>
    <x v="3"/>
    <s v="NoReplen"/>
    <x v="6"/>
    <x v="3"/>
    <d v="2024-07-01T00:00:00"/>
    <m/>
    <s v=""/>
    <m/>
    <n v="527.76"/>
    <n v="-527.76"/>
    <n v="-1"/>
    <s v=""/>
    <n v="0"/>
    <n v="3892.23"/>
    <n v="-3892.23"/>
    <n v="-1"/>
    <m/>
    <m/>
    <m/>
    <m/>
    <m/>
    <m/>
    <m/>
  </r>
  <r>
    <x v="3142"/>
    <s v="AL-E004864"/>
    <x v="4"/>
    <s v="E004864"/>
    <n v="0"/>
    <n v="7000"/>
    <n v="35.99"/>
    <x v="8"/>
    <x v="2"/>
    <s v="Replenish"/>
    <x v="1"/>
    <x v="2"/>
    <s v="PRE 2023"/>
    <m/>
    <n v="86"/>
    <n v="57994.21"/>
    <n v="49176.21"/>
    <n v="8818"/>
    <n v="0.18"/>
    <n v="674.35127906976743"/>
    <n v="107309.09"/>
    <n v="100006"/>
    <n v="7303.09"/>
    <n v="7.0000000000000007E-2"/>
    <m/>
    <m/>
    <m/>
    <m/>
    <m/>
    <m/>
    <m/>
  </r>
  <r>
    <x v="3143"/>
    <s v="AL-A009480"/>
    <x v="2"/>
    <s v="A009480"/>
    <s v="STRAIGHT"/>
    <n v="9000"/>
    <n v="67.489999999999995"/>
    <x v="12"/>
    <x v="6"/>
    <s v="Delisted"/>
    <x v="2"/>
    <x v="4"/>
    <d v="2026-05-01T00:00:00"/>
    <m/>
    <n v="1"/>
    <n v="0"/>
    <m/>
    <n v="0"/>
    <m/>
    <n v="0"/>
    <s v=""/>
    <s v=""/>
    <s v=""/>
    <s v=""/>
    <m/>
    <m/>
    <m/>
    <m/>
    <m/>
    <m/>
    <m/>
  </r>
  <r>
    <x v="3144"/>
    <s v="AL-A070333"/>
    <x v="2"/>
    <s v="A070333"/>
    <n v="0"/>
    <n v="70000"/>
    <n v="29.99"/>
    <x v="8"/>
    <x v="5"/>
    <s v="NoReplen"/>
    <x v="4"/>
    <x v="2"/>
    <d v="2024-11-01T00:00:00"/>
    <m/>
    <n v="21"/>
    <n v="5141.32"/>
    <n v="4803.45"/>
    <n v="337.87"/>
    <n v="7.0000000000000007E-2"/>
    <n v="244.82476190476189"/>
    <n v="635.79"/>
    <n v="1425.54"/>
    <n v="-789.75"/>
    <n v="-0.55000000000000004"/>
    <m/>
    <m/>
    <m/>
    <m/>
    <m/>
    <m/>
    <m/>
  </r>
  <r>
    <x v="3145"/>
    <s v="AL-A070332"/>
    <x v="2"/>
    <s v="A070332"/>
    <n v="0"/>
    <n v="70000"/>
    <n v="29.99"/>
    <x v="8"/>
    <x v="2"/>
    <s v="NoReplen"/>
    <x v="4"/>
    <x v="2"/>
    <d v="2024-11-01T00:00:00"/>
    <m/>
    <n v="4"/>
    <n v="3748.75"/>
    <n v="4168.6099999999997"/>
    <n v="-419.86"/>
    <n v="-0.1"/>
    <n v="937.1875"/>
    <n v="209.93"/>
    <n v="179.94"/>
    <n v="29.99"/>
    <n v="0.17"/>
    <m/>
    <m/>
    <m/>
    <m/>
    <m/>
    <m/>
    <m/>
  </r>
  <r>
    <x v="3146"/>
    <s v="AL-A011007"/>
    <x v="2"/>
    <s v="A011007"/>
    <s v="STRAIGHT"/>
    <n v="11000"/>
    <n v="72.989999999999995"/>
    <x v="4"/>
    <x v="6"/>
    <s v="NoReplen"/>
    <x v="1"/>
    <x v="2"/>
    <d v="2026-05-01T00:00:00"/>
    <m/>
    <n v="32"/>
    <n v="9634.68"/>
    <m/>
    <n v="9634.68"/>
    <m/>
    <n v="301.08375000000001"/>
    <n v="875.88"/>
    <n v="0"/>
    <n v="875.88"/>
    <n v="0"/>
    <m/>
    <m/>
    <m/>
    <m/>
    <m/>
    <m/>
    <m/>
  </r>
  <r>
    <x v="3147"/>
    <s v="AL-A004542"/>
    <x v="2"/>
    <s v="A004542"/>
    <n v="0"/>
    <n v="7000"/>
    <n v="17.989999999999998"/>
    <x v="10"/>
    <x v="11"/>
    <s v="NoReplen"/>
    <x v="2"/>
    <x v="4"/>
    <s v="PRE 2023"/>
    <m/>
    <s v=""/>
    <n v="89.95"/>
    <n v="71.959999999999994"/>
    <n v="17.989999999999998"/>
    <n v="0.25"/>
    <s v=""/>
    <s v=""/>
    <s v=""/>
    <s v=""/>
    <s v=""/>
    <m/>
    <m/>
    <m/>
    <m/>
    <m/>
    <m/>
    <m/>
  </r>
  <r>
    <x v="3148"/>
    <s v="AL-A009102"/>
    <x v="2"/>
    <s v="A009102"/>
    <s v="SINGLE MALT"/>
    <n v="7000"/>
    <n v="1090.3800000000001"/>
    <x v="5"/>
    <x v="4"/>
    <s v="SpecOrder"/>
    <x v="2"/>
    <x v="2"/>
    <s v="PRE 2023"/>
    <m/>
    <n v="4"/>
    <n v="2180.7600000000002"/>
    <n v="1090.3800000000001"/>
    <n v="1090.3800000000001"/>
    <n v="1"/>
    <n v="545.19000000000005"/>
    <s v=""/>
    <s v=""/>
    <s v=""/>
    <s v=""/>
    <m/>
    <m/>
    <m/>
    <m/>
    <m/>
    <m/>
    <m/>
  </r>
  <r>
    <x v="3149"/>
    <s v="AL-D009279"/>
    <x v="3"/>
    <s v="D009279"/>
    <n v="0"/>
    <n v="7000"/>
    <n v="5.39"/>
    <x v="1"/>
    <x v="1"/>
    <s v="NoReplen"/>
    <x v="2"/>
    <x v="4"/>
    <s v="PRE 2023"/>
    <m/>
    <s v=""/>
    <n v="5.39"/>
    <n v="5.39"/>
    <n v="0"/>
    <n v="0"/>
    <s v=""/>
    <s v=""/>
    <s v=""/>
    <s v=""/>
    <s v=""/>
    <m/>
    <m/>
    <m/>
    <m/>
    <m/>
    <m/>
    <m/>
  </r>
  <r>
    <x v="3150"/>
    <s v="AL-D009255"/>
    <x v="3"/>
    <s v="D009255"/>
    <n v="0"/>
    <n v="7000"/>
    <n v="5.39"/>
    <x v="1"/>
    <x v="1"/>
    <s v="NoReplen"/>
    <x v="2"/>
    <x v="1"/>
    <s v="PRE 2023"/>
    <m/>
    <n v="1"/>
    <n v="156.31"/>
    <n v="113.21"/>
    <n v="43.1"/>
    <n v="0.38"/>
    <n v="156.31"/>
    <n v="48.51"/>
    <n v="115.04"/>
    <n v="-66.53"/>
    <n v="-0.57999999999999996"/>
    <m/>
    <m/>
    <m/>
    <m/>
    <m/>
    <m/>
    <m/>
  </r>
  <r>
    <x v="3151"/>
    <s v="AL-D009257"/>
    <x v="3"/>
    <s v="D009257"/>
    <n v="0"/>
    <n v="7000"/>
    <n v="5.39"/>
    <x v="1"/>
    <x v="1"/>
    <s v="NoReplen"/>
    <x v="2"/>
    <x v="1"/>
    <s v="PRE 2023"/>
    <m/>
    <s v=""/>
    <n v="80.849999999999994"/>
    <n v="143.74"/>
    <n v="-62.89"/>
    <n v="-0.44"/>
    <s v=""/>
    <n v="0"/>
    <n v="43.12"/>
    <n v="-43.12"/>
    <n v="-1"/>
    <m/>
    <m/>
    <m/>
    <m/>
    <m/>
    <m/>
    <m/>
  </r>
  <r>
    <x v="3152"/>
    <s v="AL-D009256"/>
    <x v="3"/>
    <s v="D009256"/>
    <n v="0"/>
    <n v="7000"/>
    <n v="5.39"/>
    <x v="1"/>
    <x v="1"/>
    <s v="Delisted"/>
    <x v="2"/>
    <x v="4"/>
    <s v="PRE 2023"/>
    <m/>
    <s v=""/>
    <m/>
    <n v="0"/>
    <n v="0"/>
    <m/>
    <s v=""/>
    <s v=""/>
    <s v=""/>
    <s v=""/>
    <s v=""/>
    <m/>
    <m/>
    <m/>
    <m/>
    <m/>
    <m/>
    <m/>
  </r>
  <r>
    <x v="3153"/>
    <s v="AL-A005544"/>
    <x v="2"/>
    <s v="A005544"/>
    <s v="SINGLE MALT"/>
    <n v="7000"/>
    <n v="17.989999999999998"/>
    <x v="5"/>
    <x v="8"/>
    <s v="NoReplen"/>
    <x v="2"/>
    <x v="1"/>
    <s v="PRE 2023"/>
    <m/>
    <n v="1"/>
    <n v="17.989999999999998"/>
    <n v="239.92"/>
    <n v="-221.93"/>
    <n v="-0.93"/>
    <n v="17.989999999999998"/>
    <n v="0"/>
    <n v="0"/>
    <n v="0"/>
    <n v="0"/>
    <m/>
    <m/>
    <m/>
    <m/>
    <m/>
    <m/>
    <m/>
  </r>
  <r>
    <x v="3154"/>
    <s v="AL-A010644"/>
    <x v="2"/>
    <s v="A010644"/>
    <s v="STRAIGHT"/>
    <n v="10000"/>
    <n v="159.99"/>
    <x v="4"/>
    <x v="4"/>
    <s v="Allocated1"/>
    <x v="3"/>
    <x v="2"/>
    <d v="2023-12-01T00:00:00"/>
    <m/>
    <s v=""/>
    <m/>
    <n v="15519.03"/>
    <n v="-15519.03"/>
    <n v="-1"/>
    <s v=""/>
    <n v="0"/>
    <n v="7359.54"/>
    <n v="-7359.54"/>
    <n v="-1"/>
    <m/>
    <m/>
    <m/>
    <m/>
    <m/>
    <m/>
    <m/>
  </r>
  <r>
    <x v="3155"/>
    <s v="AL-A010906"/>
    <x v="2"/>
    <s v="A010906"/>
    <s v="STRAIGHT"/>
    <n v="10000"/>
    <n v="159.99"/>
    <x v="4"/>
    <x v="4"/>
    <s v="Allocated1"/>
    <x v="1"/>
    <x v="2"/>
    <d v="2025-09-01T00:00:00"/>
    <m/>
    <n v="24"/>
    <n v="36477.72"/>
    <m/>
    <n v="36477.72"/>
    <m/>
    <n v="1519.905"/>
    <n v="6559.59"/>
    <n v="0"/>
    <n v="6559.59"/>
    <n v="0"/>
    <m/>
    <m/>
    <m/>
    <m/>
    <m/>
    <m/>
    <m/>
  </r>
  <r>
    <x v="3156"/>
    <s v="AL-A010807"/>
    <x v="2"/>
    <s v="A010807"/>
    <s v="STRAIGHT"/>
    <n v="10000"/>
    <n v="199.99"/>
    <x v="4"/>
    <x v="4"/>
    <s v="Allocated1"/>
    <x v="1"/>
    <x v="2"/>
    <d v="2024-11-01T00:00:00"/>
    <m/>
    <n v="0"/>
    <n v="14199.29"/>
    <n v="10799.46"/>
    <n v="3399.83"/>
    <n v="0.31"/>
    <s v=""/>
    <n v="5799.71"/>
    <n v="8399.58"/>
    <n v="-2599.87"/>
    <n v="-0.31"/>
    <m/>
    <m/>
    <m/>
    <m/>
    <m/>
    <m/>
    <m/>
  </r>
  <r>
    <x v="3157"/>
    <s v="AL-L010587"/>
    <x v="9"/>
    <s v="L010587"/>
    <s v="STRAIGHT"/>
    <n v="10000"/>
    <n v="169.99"/>
    <x v="6"/>
    <x v="4"/>
    <s v="SpecOrder"/>
    <x v="3"/>
    <x v="2"/>
    <d v="2024-08-01T00:00:00"/>
    <m/>
    <n v="1"/>
    <n v="169.99"/>
    <n v="849.95"/>
    <n v="-679.96"/>
    <n v="-0.8"/>
    <n v="169.99"/>
    <s v=""/>
    <s v=""/>
    <s v=""/>
    <s v=""/>
    <m/>
    <m/>
    <m/>
    <m/>
    <m/>
    <m/>
    <m/>
  </r>
  <r>
    <x v="3158"/>
    <s v="AL-A070054"/>
    <x v="2"/>
    <s v="A070054"/>
    <s v="SINGLE MALT"/>
    <n v="70000"/>
    <n v="279.99"/>
    <x v="5"/>
    <x v="4"/>
    <s v="NoReplen"/>
    <x v="1"/>
    <x v="2"/>
    <d v="2023-11-01T00:00:00"/>
    <m/>
    <n v="7"/>
    <n v="1119.96"/>
    <n v="1399.95"/>
    <n v="-279.99"/>
    <n v="-0.2"/>
    <n v="159.99428571428572"/>
    <n v="559.98"/>
    <n v="279.99"/>
    <n v="279.99"/>
    <n v="1"/>
    <m/>
    <m/>
    <m/>
    <m/>
    <m/>
    <m/>
    <m/>
  </r>
  <r>
    <x v="3159"/>
    <s v="AL-A009739"/>
    <x v="2"/>
    <s v="A009739"/>
    <s v="STRAIGHT"/>
    <n v="9000"/>
    <n v="128.99"/>
    <x v="2"/>
    <x v="4"/>
    <s v="NoReplen"/>
    <x v="2"/>
    <x v="1"/>
    <s v="PRE 2023"/>
    <m/>
    <n v="2"/>
    <n v="257.98"/>
    <n v="128.99"/>
    <n v="128.99"/>
    <n v="1"/>
    <n v="128.99"/>
    <s v=""/>
    <s v=""/>
    <s v=""/>
    <s v=""/>
    <m/>
    <m/>
    <m/>
    <m/>
    <m/>
    <m/>
    <m/>
  </r>
  <r>
    <x v="3160"/>
    <s v="AL-F000573"/>
    <x v="5"/>
    <s v="F000573"/>
    <n v="0"/>
    <n v="7000"/>
    <n v="10.19"/>
    <x v="13"/>
    <x v="9"/>
    <s v="NoReplen"/>
    <x v="1"/>
    <x v="4"/>
    <s v="PRE 2023"/>
    <m/>
    <s v=""/>
    <n v="407.6"/>
    <n v="9994.1299999999992"/>
    <n v="-9586.5300000000007"/>
    <n v="-0.96"/>
    <s v=""/>
    <n v="0"/>
    <n v="659.03"/>
    <n v="-659.03"/>
    <n v="-1"/>
    <m/>
    <m/>
    <m/>
    <m/>
    <m/>
    <m/>
    <m/>
  </r>
  <r>
    <x v="3161"/>
    <s v="AL-F000115"/>
    <x v="5"/>
    <s v="F000115"/>
    <s v="STRAIGHT"/>
    <n v="7000"/>
    <n v="18.989999999999998"/>
    <x v="11"/>
    <x v="8"/>
    <s v="Replenish"/>
    <x v="1"/>
    <x v="2"/>
    <s v="PRE 2023"/>
    <m/>
    <n v="118"/>
    <n v="119124.27"/>
    <n v="158642.46"/>
    <n v="-39518.19"/>
    <n v="-0.25"/>
    <n v="1009.5277118644068"/>
    <n v="93183.93"/>
    <n v="94532.22"/>
    <n v="-1348.29"/>
    <n v="-0.01"/>
    <m/>
    <m/>
    <m/>
    <m/>
    <m/>
    <m/>
    <m/>
  </r>
  <r>
    <x v="3162"/>
    <s v="AL-B009345"/>
    <x v="6"/>
    <s v="B009345"/>
    <s v="STRAIGHT"/>
    <n v="7000"/>
    <n v="2.99"/>
    <x v="11"/>
    <x v="8"/>
    <s v="NoReplen"/>
    <x v="2"/>
    <x v="1"/>
    <s v="PRE 2023"/>
    <m/>
    <n v="2"/>
    <n v="158.47"/>
    <n v="355.81"/>
    <n v="-197.34"/>
    <n v="-0.55000000000000004"/>
    <n v="79.234999999999999"/>
    <n v="41.86"/>
    <n v="164.45"/>
    <n v="-122.59"/>
    <n v="-0.75"/>
    <m/>
    <m/>
    <m/>
    <m/>
    <m/>
    <m/>
    <m/>
  </r>
  <r>
    <x v="3163"/>
    <s v="AL-A000115"/>
    <x v="2"/>
    <s v="A000115"/>
    <s v="STRAIGHT"/>
    <n v="7000"/>
    <n v="5.39"/>
    <x v="11"/>
    <x v="8"/>
    <s v="NoReplen"/>
    <x v="1"/>
    <x v="1"/>
    <s v="PRE 2023"/>
    <m/>
    <n v="5"/>
    <n v="894.74"/>
    <n v="16982.650000000001"/>
    <n v="-16087.91"/>
    <n v="-0.95"/>
    <n v="178.94800000000001"/>
    <n v="161.69999999999999"/>
    <n v="27715.67"/>
    <n v="-27553.97"/>
    <n v="-0.99"/>
    <m/>
    <m/>
    <m/>
    <m/>
    <m/>
    <m/>
    <m/>
  </r>
  <r>
    <x v="3164"/>
    <s v="AL-A010655"/>
    <x v="2"/>
    <s v="A010655"/>
    <s v="STRAIGHT"/>
    <n v="10000"/>
    <n v="17.989999999999998"/>
    <x v="6"/>
    <x v="3"/>
    <s v="NoReplen"/>
    <x v="2"/>
    <x v="4"/>
    <d v="2025-05-01T00:00:00"/>
    <m/>
    <s v=""/>
    <n v="53.97"/>
    <n v="35.979999999999997"/>
    <n v="17.989999999999998"/>
    <n v="0.5"/>
    <s v=""/>
    <s v=""/>
    <s v=""/>
    <s v=""/>
    <s v=""/>
    <m/>
    <m/>
    <m/>
    <m/>
    <m/>
    <m/>
    <m/>
  </r>
  <r>
    <x v="3165"/>
    <s v="AL-A000342"/>
    <x v="2"/>
    <s v="A000342"/>
    <n v="0"/>
    <n v="7000"/>
    <n v="58.99"/>
    <x v="8"/>
    <x v="6"/>
    <s v="Replenish"/>
    <x v="1"/>
    <x v="2"/>
    <s v="PRE 2023"/>
    <m/>
    <n v="112"/>
    <n v="26427.52"/>
    <n v="28433.18"/>
    <n v="-2005.66"/>
    <n v="-7.0000000000000007E-2"/>
    <n v="235.96"/>
    <n v="23596"/>
    <n v="27843.279999999999"/>
    <n v="-4247.28"/>
    <n v="-0.15"/>
    <m/>
    <m/>
    <m/>
    <m/>
    <m/>
    <m/>
    <m/>
  </r>
  <r>
    <x v="3166"/>
    <s v="AL-J070490"/>
    <x v="1"/>
    <s v="J070490"/>
    <n v="0"/>
    <n v="70000"/>
    <n v="10.99"/>
    <x v="1"/>
    <x v="1"/>
    <s v="Replenish"/>
    <x v="1"/>
    <x v="2"/>
    <d v="2025-05-01T00:00:00"/>
    <m/>
    <n v="88"/>
    <n v="19034.68"/>
    <n v="1099"/>
    <n v="17935.68"/>
    <n v="16.32"/>
    <n v="216.30318181818183"/>
    <n v="22936.13"/>
    <n v="6341.23"/>
    <n v="16594.900000000001"/>
    <n v="2.62"/>
    <m/>
    <m/>
    <m/>
    <m/>
    <m/>
    <m/>
    <m/>
  </r>
  <r>
    <x v="3167"/>
    <s v="AL-J070489"/>
    <x v="1"/>
    <s v="J070489"/>
    <n v="0"/>
    <n v="70000"/>
    <n v="10.99"/>
    <x v="1"/>
    <x v="1"/>
    <s v="Replenish"/>
    <x v="1"/>
    <x v="2"/>
    <d v="2025-05-01T00:00:00"/>
    <m/>
    <n v="121"/>
    <n v="44003.96"/>
    <n v="1945.23"/>
    <n v="42058.73"/>
    <n v="21.62"/>
    <n v="363.66909090909093"/>
    <n v="51927.75"/>
    <n v="6890.73"/>
    <n v="45037.02"/>
    <n v="6.54"/>
    <m/>
    <m/>
    <m/>
    <m/>
    <m/>
    <m/>
    <m/>
  </r>
  <r>
    <x v="3168"/>
    <s v="AL-J070491"/>
    <x v="1"/>
    <s v="J070491"/>
    <n v="0"/>
    <n v="70000"/>
    <n v="10.99"/>
    <x v="1"/>
    <x v="1"/>
    <s v="Replenish"/>
    <x v="1"/>
    <x v="2"/>
    <d v="2025-05-01T00:00:00"/>
    <m/>
    <n v="113"/>
    <n v="20749.12"/>
    <n v="934.15"/>
    <n v="19814.97"/>
    <n v="21.21"/>
    <n v="183.62053097345131"/>
    <n v="32618.32"/>
    <n v="6824.79"/>
    <n v="25793.53"/>
    <n v="3.78"/>
    <m/>
    <m/>
    <m/>
    <m/>
    <m/>
    <m/>
    <m/>
  </r>
  <r>
    <x v="3169"/>
    <s v="AL-J070492"/>
    <x v="1"/>
    <s v="J070492"/>
    <n v="0"/>
    <n v="70000"/>
    <n v="10.99"/>
    <x v="1"/>
    <x v="1"/>
    <s v="Replenish"/>
    <x v="1"/>
    <x v="2"/>
    <d v="2025-05-01T00:00:00"/>
    <m/>
    <n v="108"/>
    <n v="18111.52"/>
    <n v="912.17"/>
    <n v="17199.349999999999"/>
    <n v="18.86"/>
    <n v="167.69925925925926"/>
    <n v="34640.480000000003"/>
    <n v="6561.03"/>
    <n v="28079.45"/>
    <n v="4.28"/>
    <m/>
    <m/>
    <m/>
    <m/>
    <m/>
    <m/>
    <m/>
  </r>
  <r>
    <x v="3170"/>
    <s v="AL-J070493"/>
    <x v="1"/>
    <s v="J070493"/>
    <n v="0"/>
    <n v="70000"/>
    <n v="19.989999999999998"/>
    <x v="1"/>
    <x v="1"/>
    <s v="Replenish"/>
    <x v="1"/>
    <x v="2"/>
    <d v="2025-05-01T00:00:00"/>
    <m/>
    <n v="128"/>
    <n v="130294.82"/>
    <n v="7456.27"/>
    <n v="122838.55"/>
    <n v="16.47"/>
    <n v="1017.9282812500001"/>
    <n v="166956.48000000001"/>
    <n v="14912.54"/>
    <n v="152043.94"/>
    <n v="10.199999999999999"/>
    <m/>
    <m/>
    <m/>
    <m/>
    <m/>
    <m/>
    <m/>
  </r>
  <r>
    <x v="3171"/>
    <s v="AL-J070667"/>
    <x v="1"/>
    <s v="J070667"/>
    <n v="0"/>
    <n v="70000"/>
    <n v="19.989999999999998"/>
    <x v="1"/>
    <x v="1"/>
    <s v="Replenish"/>
    <x v="1"/>
    <x v="2"/>
    <s v=""/>
    <m/>
    <n v="112"/>
    <n v="10954.52"/>
    <m/>
    <n v="10954.52"/>
    <m/>
    <n v="97.808214285714286"/>
    <n v="32203.89"/>
    <n v="0"/>
    <n v="32203.89"/>
    <n v="0"/>
    <m/>
    <m/>
    <m/>
    <m/>
    <m/>
    <m/>
    <m/>
  </r>
  <r>
    <x v="3172"/>
    <s v="AL-F007770"/>
    <x v="5"/>
    <s v="F007770"/>
    <s v="STRAIGHT"/>
    <n v="7000"/>
    <n v="32.99"/>
    <x v="7"/>
    <x v="3"/>
    <s v="Replenish"/>
    <x v="1"/>
    <x v="2"/>
    <s v="PRE 2023"/>
    <m/>
    <n v="62"/>
    <n v="60515.13"/>
    <n v="66633.740000000005"/>
    <n v="-6118.61"/>
    <n v="-0.09"/>
    <n v="976.0504838709677"/>
    <n v="6356.92"/>
    <n v="7076.63"/>
    <n v="-719.71"/>
    <n v="-0.1"/>
    <m/>
    <m/>
    <m/>
    <m/>
    <m/>
    <m/>
    <m/>
  </r>
  <r>
    <x v="3173"/>
    <s v="AL-A004068"/>
    <x v="2"/>
    <s v="A004068"/>
    <s v="STRAIGHT"/>
    <n v="7000"/>
    <n v="9.59"/>
    <x v="7"/>
    <x v="8"/>
    <s v="Delisted"/>
    <x v="2"/>
    <x v="4"/>
    <s v="PRE 2023"/>
    <m/>
    <s v=""/>
    <m/>
    <n v="0"/>
    <n v="0"/>
    <m/>
    <s v=""/>
    <n v="0"/>
    <n v="0"/>
    <n v="0"/>
    <n v="0"/>
    <m/>
    <m/>
    <m/>
    <m/>
    <m/>
    <m/>
    <m/>
  </r>
  <r>
    <x v="3174"/>
    <s v="AL-A070061"/>
    <x v="2"/>
    <s v="A070061"/>
    <s v="STRAIGHT"/>
    <n v="70000"/>
    <n v="32.99"/>
    <x v="6"/>
    <x v="2"/>
    <s v="Replenish"/>
    <x v="1"/>
    <x v="2"/>
    <d v="2023-11-01T00:00:00"/>
    <m/>
    <n v="115"/>
    <n v="134410.69"/>
    <n v="220561.02"/>
    <n v="-86150.33"/>
    <n v="-0.39"/>
    <n v="1168.7886086956521"/>
    <n v="148806.53"/>
    <n v="182869.76000000001"/>
    <n v="-34063.230000000003"/>
    <n v="-0.19"/>
    <m/>
    <m/>
    <m/>
    <m/>
    <m/>
    <m/>
    <m/>
  </r>
  <r>
    <x v="3175"/>
    <s v="AL-A031233"/>
    <x v="2"/>
    <s v="A031233"/>
    <s v="STRAIGHT"/>
    <n v="30000"/>
    <n v="49.99"/>
    <x v="6"/>
    <x v="5"/>
    <s v="CGPO 1"/>
    <x v="3"/>
    <x v="2"/>
    <s v=""/>
    <m/>
    <n v="0"/>
    <m/>
    <n v="279.95"/>
    <n v="-279.95"/>
    <n v="-1"/>
    <s v=""/>
    <n v="3599.28"/>
    <n v="447.92"/>
    <n v="3151.36"/>
    <n v="7.04"/>
    <m/>
    <m/>
    <m/>
    <m/>
    <m/>
    <m/>
    <m/>
  </r>
  <r>
    <x v="3176"/>
    <s v="AL-E008664"/>
    <x v="4"/>
    <s v="E008664"/>
    <n v="0"/>
    <n v="8000"/>
    <n v="24.99"/>
    <x v="6"/>
    <x v="3"/>
    <s v="Replenish"/>
    <x v="1"/>
    <x v="2"/>
    <s v="PRE 2023"/>
    <m/>
    <n v="50"/>
    <n v="31612.35"/>
    <m/>
    <n v="31612.35"/>
    <m/>
    <n v="632.24699999999996"/>
    <n v="95961.600000000006"/>
    <n v="0"/>
    <n v="95961.600000000006"/>
    <n v="0"/>
    <m/>
    <m/>
    <m/>
    <m/>
    <m/>
    <m/>
    <m/>
  </r>
  <r>
    <x v="3177"/>
    <s v="AL-F001778"/>
    <x v="5"/>
    <s v="F001778"/>
    <n v="0"/>
    <n v="7000"/>
    <n v="45.99"/>
    <x v="6"/>
    <x v="3"/>
    <s v="Replenish"/>
    <x v="1"/>
    <x v="2"/>
    <s v="PRE 2023"/>
    <m/>
    <n v="149"/>
    <n v="1065749.3"/>
    <n v="1253532.96"/>
    <n v="-187783.66"/>
    <n v="-0.15"/>
    <n v="7152.6798657718127"/>
    <n v="426994.76"/>
    <n v="463672.78"/>
    <n v="-36678.019999999997"/>
    <n v="-0.08"/>
    <m/>
    <m/>
    <m/>
    <m/>
    <m/>
    <m/>
    <m/>
  </r>
  <r>
    <x v="3178"/>
    <s v="AL-D001778"/>
    <x v="3"/>
    <s v="D001778"/>
    <s v="STRAIGHT"/>
    <n v="10000"/>
    <n v="1.99"/>
    <x v="6"/>
    <x v="7"/>
    <s v="Replenish"/>
    <x v="1"/>
    <x v="2"/>
    <d v="2025-07-01T00:00:00"/>
    <m/>
    <n v="134"/>
    <n v="90550.97"/>
    <m/>
    <n v="90550.97"/>
    <m/>
    <n v="675.75350746268657"/>
    <n v="164823.74"/>
    <n v="0"/>
    <n v="164823.74"/>
    <n v="0"/>
    <m/>
    <m/>
    <m/>
    <m/>
    <m/>
    <m/>
    <m/>
  </r>
  <r>
    <x v="3179"/>
    <s v="AL-B001778"/>
    <x v="6"/>
    <s v="B001778"/>
    <s v="STRAIGHT"/>
    <n v="1000"/>
    <n v="13.99"/>
    <x v="6"/>
    <x v="3"/>
    <s v="Replenish"/>
    <x v="1"/>
    <x v="2"/>
    <d v="2023-12-01T00:00:00"/>
    <m/>
    <n v="138"/>
    <n v="656382.81999999995"/>
    <n v="657817.63"/>
    <n v="-1434.81"/>
    <n v="0"/>
    <n v="4756.3972463768114"/>
    <n v="1406932.33"/>
    <n v="1016160.34"/>
    <n v="390771.99"/>
    <n v="0.38"/>
    <m/>
    <m/>
    <m/>
    <m/>
    <m/>
    <m/>
    <m/>
  </r>
  <r>
    <x v="3180"/>
    <s v="AL-A001778"/>
    <x v="2"/>
    <s v="A001778"/>
    <n v="0"/>
    <n v="7000"/>
    <n v="23.99"/>
    <x v="6"/>
    <x v="3"/>
    <s v="Replenish"/>
    <x v="1"/>
    <x v="2"/>
    <s v="PRE 2023"/>
    <m/>
    <n v="158"/>
    <n v="1694207.05"/>
    <n v="2044902.94"/>
    <n v="-350695.89"/>
    <n v="-0.17"/>
    <n v="10722.829430379747"/>
    <n v="2390920.23"/>
    <n v="2797540.19"/>
    <n v="-406619.96"/>
    <n v="-0.15"/>
    <m/>
    <m/>
    <m/>
    <m/>
    <m/>
    <m/>
    <m/>
  </r>
  <r>
    <x v="3181"/>
    <s v="AL-A070217"/>
    <x v="2"/>
    <s v="A070217"/>
    <s v="STRAIGHT"/>
    <n v="70000"/>
    <n v="35.99"/>
    <x v="6"/>
    <x v="5"/>
    <s v="Replenish"/>
    <x v="1"/>
    <x v="2"/>
    <d v="2024-07-01T00:00:00"/>
    <m/>
    <n v="111"/>
    <n v="127471.89"/>
    <n v="165008.20000000001"/>
    <n v="-37536.31"/>
    <n v="-0.23"/>
    <n v="1148.3954054054054"/>
    <n v="64232.4"/>
    <n v="89235.11"/>
    <n v="-25002.71"/>
    <n v="-0.28000000000000003"/>
    <m/>
    <m/>
    <m/>
    <m/>
    <m/>
    <m/>
    <m/>
  </r>
  <r>
    <x v="3182"/>
    <s v="AL-E005741"/>
    <x v="4"/>
    <s v="E005741"/>
    <n v="0"/>
    <n v="7000"/>
    <n v="25.99"/>
    <x v="6"/>
    <x v="3"/>
    <s v="Replenish"/>
    <x v="1"/>
    <x v="2"/>
    <s v="PRE 2023"/>
    <m/>
    <n v="35"/>
    <n v="181263.51"/>
    <n v="91739.01"/>
    <n v="89524.5"/>
    <n v="0.98"/>
    <n v="5178.9574285714289"/>
    <n v="408222.17"/>
    <n v="324743.67999999999"/>
    <n v="83478.490000000005"/>
    <n v="0.26"/>
    <m/>
    <m/>
    <m/>
    <m/>
    <m/>
    <m/>
    <m/>
  </r>
  <r>
    <x v="3183"/>
    <s v="AL-F000126"/>
    <x v="5"/>
    <s v="F000126"/>
    <s v="STRAIGHT"/>
    <n v="1000"/>
    <n v="46.99"/>
    <x v="6"/>
    <x v="2"/>
    <s v="Replenish"/>
    <x v="1"/>
    <x v="2"/>
    <d v="2023-03-01T00:00:00"/>
    <m/>
    <n v="142"/>
    <n v="1214064.22"/>
    <n v="1009838.53"/>
    <n v="204225.69"/>
    <n v="0.2"/>
    <n v="8549.7480281690132"/>
    <n v="402771.07"/>
    <n v="309147.01"/>
    <n v="93624.06"/>
    <n v="0.3"/>
    <m/>
    <m/>
    <m/>
    <m/>
    <m/>
    <m/>
    <m/>
  </r>
  <r>
    <x v="3184"/>
    <s v="AL-D000126"/>
    <x v="3"/>
    <s v="D000126"/>
    <s v="STRAIGHT"/>
    <n v="10000"/>
    <n v="1.99"/>
    <x v="6"/>
    <x v="7"/>
    <s v="Replenish"/>
    <x v="1"/>
    <x v="2"/>
    <d v="2025-07-01T00:00:00"/>
    <m/>
    <n v="125"/>
    <n v="90935.039999999994"/>
    <m/>
    <n v="90935.039999999994"/>
    <m/>
    <n v="727.48031999999989"/>
    <n v="162525.29"/>
    <n v="0"/>
    <n v="162525.29"/>
    <n v="0"/>
    <m/>
    <m/>
    <m/>
    <m/>
    <m/>
    <m/>
    <m/>
  </r>
  <r>
    <x v="3185"/>
    <s v="AL-B000126"/>
    <x v="6"/>
    <s v="B000126"/>
    <s v="STRAIGHT"/>
    <n v="1000"/>
    <n v="13.99"/>
    <x v="6"/>
    <x v="2"/>
    <s v="Replenish"/>
    <x v="1"/>
    <x v="2"/>
    <d v="2024-07-01T00:00:00"/>
    <m/>
    <n v="128"/>
    <n v="724695.99"/>
    <n v="368036.52"/>
    <n v="356659.47"/>
    <n v="0.97"/>
    <n v="5661.6874218749999"/>
    <n v="1504400.66"/>
    <n v="674027.2"/>
    <n v="830373.46"/>
    <n v="1.23"/>
    <m/>
    <m/>
    <m/>
    <m/>
    <m/>
    <m/>
    <m/>
  </r>
  <r>
    <x v="3186"/>
    <s v="AL-A000126"/>
    <x v="2"/>
    <s v="A000126"/>
    <n v="0"/>
    <n v="7000"/>
    <n v="24.99"/>
    <x v="6"/>
    <x v="2"/>
    <s v="Replenish"/>
    <x v="1"/>
    <x v="2"/>
    <s v="PRE 2023"/>
    <m/>
    <n v="157"/>
    <n v="2060263.91"/>
    <n v="2015806.86"/>
    <n v="44457.05"/>
    <n v="0.02"/>
    <n v="13122.700063694267"/>
    <n v="2209441.4700000002"/>
    <n v="1921854.89"/>
    <n v="287586.58"/>
    <n v="0.15"/>
    <m/>
    <m/>
    <m/>
    <m/>
    <m/>
    <m/>
    <m/>
  </r>
  <r>
    <x v="3187"/>
    <s v="AL-A001738"/>
    <x v="2"/>
    <s v="A001738"/>
    <s v="STRAIGHT"/>
    <n v="1000"/>
    <n v="59.99"/>
    <x v="4"/>
    <x v="6"/>
    <s v="Replenish"/>
    <x v="1"/>
    <x v="2"/>
    <d v="2025-07-01T00:00:00"/>
    <m/>
    <n v="24"/>
    <n v="26995.5"/>
    <m/>
    <n v="26995.5"/>
    <m/>
    <n v="1124.8125"/>
    <n v="9778.3700000000008"/>
    <n v="0"/>
    <n v="9778.3700000000008"/>
    <n v="0"/>
    <m/>
    <m/>
    <m/>
    <m/>
    <m/>
    <m/>
    <m/>
  </r>
  <r>
    <x v="3188"/>
    <s v="AL-A010650"/>
    <x v="2"/>
    <s v="A010650"/>
    <s v="STRAIGHT"/>
    <n v="10000"/>
    <n v="49.99"/>
    <x v="4"/>
    <x v="5"/>
    <s v="Allocated1"/>
    <x v="1"/>
    <x v="2"/>
    <d v="2023-12-01T00:00:00"/>
    <m/>
    <n v="3"/>
    <n v="11697.66"/>
    <n v="10798.65"/>
    <n v="899.01"/>
    <n v="0.08"/>
    <n v="3899.22"/>
    <n v="5298.94"/>
    <n v="9418.7999999999993"/>
    <n v="-4119.8599999999997"/>
    <n v="-0.44"/>
    <m/>
    <m/>
    <m/>
    <m/>
    <m/>
    <m/>
    <m/>
  </r>
  <r>
    <x v="3189"/>
    <s v="AL-A005908"/>
    <x v="2"/>
    <s v="A005908"/>
    <n v="0"/>
    <n v="5000"/>
    <n v="16.79"/>
    <x v="8"/>
    <x v="3"/>
    <s v="NoReplen"/>
    <x v="2"/>
    <x v="4"/>
    <s v="PRE 2023"/>
    <m/>
    <s v=""/>
    <n v="50.37"/>
    <n v="111.94"/>
    <n v="-61.57"/>
    <n v="-0.55000000000000004"/>
    <s v=""/>
    <s v=""/>
    <s v=""/>
    <s v=""/>
    <s v=""/>
    <m/>
    <m/>
    <m/>
    <m/>
    <m/>
    <m/>
    <m/>
  </r>
  <r>
    <x v="3190"/>
    <s v="AL-A005693"/>
    <x v="2"/>
    <s v="A005693"/>
    <n v="0"/>
    <n v="7000"/>
    <n v="27.99"/>
    <x v="8"/>
    <x v="2"/>
    <s v="SpecOrder"/>
    <x v="2"/>
    <x v="3"/>
    <s v="PRE 2023"/>
    <m/>
    <s v=""/>
    <m/>
    <n v="27.99"/>
    <n v="-27.99"/>
    <n v="-1"/>
    <s v=""/>
    <s v=""/>
    <s v=""/>
    <s v=""/>
    <s v=""/>
    <m/>
    <m/>
    <m/>
    <m/>
    <m/>
    <m/>
    <m/>
  </r>
  <r>
    <x v="3191"/>
    <s v="AL-A011034"/>
    <x v="2"/>
    <s v="A011034"/>
    <s v="STRAIGHT"/>
    <n v="11000"/>
    <n v="79.989999999999995"/>
    <x v="4"/>
    <x v="6"/>
    <s v="Allocated2"/>
    <x v="1"/>
    <x v="2"/>
    <d v="2026-05-01T00:00:00"/>
    <m/>
    <n v="20"/>
    <n v="14318.21"/>
    <m/>
    <n v="14318.21"/>
    <m/>
    <n v="715.91049999999996"/>
    <n v="79.989999999999995"/>
    <n v="0"/>
    <n v="79.989999999999995"/>
    <n v="0"/>
    <m/>
    <m/>
    <m/>
    <m/>
    <m/>
    <m/>
    <m/>
  </r>
  <r>
    <x v="3192"/>
    <s v="AL-A070615"/>
    <x v="2"/>
    <s v="A070615"/>
    <n v="0"/>
    <n v="70000"/>
    <n v="24.99"/>
    <x v="8"/>
    <x v="2"/>
    <s v="Replenish"/>
    <x v="1"/>
    <x v="2"/>
    <d v="2026-01-01T00:00:00"/>
    <m/>
    <n v="50"/>
    <n v="3955.38"/>
    <m/>
    <n v="3955.38"/>
    <m/>
    <n v="79.107600000000005"/>
    <n v="2061.12"/>
    <n v="0"/>
    <n v="2061.12"/>
    <n v="0"/>
    <m/>
    <m/>
    <m/>
    <m/>
    <m/>
    <m/>
    <m/>
  </r>
  <r>
    <x v="3193"/>
    <s v="AL-A007444"/>
    <x v="2"/>
    <s v="A007444"/>
    <n v="0"/>
    <n v="7000"/>
    <n v="38.99"/>
    <x v="8"/>
    <x v="5"/>
    <s v="Replenish"/>
    <x v="1"/>
    <x v="2"/>
    <s v="PRE 2023"/>
    <m/>
    <n v="57"/>
    <n v="26302.02"/>
    <n v="28475.22"/>
    <n v="-2173.1999999999998"/>
    <n v="-0.08"/>
    <n v="461.43894736842105"/>
    <n v="49323.86"/>
    <n v="54279.040000000001"/>
    <n v="-4955.18"/>
    <n v="-0.09"/>
    <m/>
    <m/>
    <m/>
    <m/>
    <m/>
    <m/>
    <m/>
  </r>
  <r>
    <x v="3194"/>
    <s v="AL-A004567"/>
    <x v="2"/>
    <s v="A004567"/>
    <n v="0"/>
    <n v="7000"/>
    <n v="17.989999999999998"/>
    <x v="8"/>
    <x v="3"/>
    <s v="NoReplen"/>
    <x v="2"/>
    <x v="4"/>
    <s v="PRE 2023"/>
    <m/>
    <s v=""/>
    <n v="53.97"/>
    <n v="470.14"/>
    <n v="-416.17"/>
    <n v="-0.89"/>
    <s v=""/>
    <s v=""/>
    <s v=""/>
    <s v=""/>
    <s v=""/>
    <m/>
    <m/>
    <m/>
    <m/>
    <m/>
    <m/>
    <m/>
  </r>
  <r>
    <x v="3195"/>
    <s v="AL-L010978"/>
    <x v="9"/>
    <s v="L010978"/>
    <s v="SINGLE MALT"/>
    <n v="10000"/>
    <n v="999.99"/>
    <x v="18"/>
    <x v="4"/>
    <s v="Allocated1"/>
    <x v="1"/>
    <x v="2"/>
    <d v="2025-10-28T00:00:00"/>
    <m/>
    <s v=""/>
    <n v="999.99"/>
    <m/>
    <n v="999.99"/>
    <m/>
    <s v=""/>
    <n v="2999.97"/>
    <n v="0"/>
    <n v="2999.97"/>
    <n v="0"/>
    <m/>
    <m/>
    <m/>
    <m/>
    <m/>
    <m/>
    <m/>
  </r>
  <r>
    <x v="3196"/>
    <s v="AL-F000159"/>
    <x v="5"/>
    <s v="F000159"/>
    <s v="STRAIGHT"/>
    <n v="7000"/>
    <n v="11.99"/>
    <x v="11"/>
    <x v="8"/>
    <s v="NoReplen"/>
    <x v="1"/>
    <x v="4"/>
    <s v="PRE 2023"/>
    <m/>
    <n v="1"/>
    <n v="59.95"/>
    <n v="667.57"/>
    <n v="-607.62"/>
    <n v="-0.91"/>
    <n v="59.95"/>
    <s v=""/>
    <s v=""/>
    <s v=""/>
    <s v=""/>
    <m/>
    <m/>
    <m/>
    <m/>
    <m/>
    <m/>
    <m/>
  </r>
  <r>
    <x v="3197"/>
    <s v="AL-A010514"/>
    <x v="2"/>
    <s v="A010514"/>
    <s v="STRAIGHT"/>
    <n v="10000"/>
    <n v="949.99"/>
    <x v="6"/>
    <x v="4"/>
    <s v="SpecOrder"/>
    <x v="3"/>
    <x v="2"/>
    <s v="PRE 2023"/>
    <m/>
    <n v="1"/>
    <n v="949.99"/>
    <n v="949.99"/>
    <n v="0"/>
    <n v="0"/>
    <n v="949.99"/>
    <s v=""/>
    <s v=""/>
    <s v=""/>
    <s v=""/>
    <m/>
    <m/>
    <m/>
    <m/>
    <m/>
    <m/>
    <m/>
  </r>
  <r>
    <x v="3198"/>
    <s v="AL-A009884"/>
    <x v="2"/>
    <s v="A009884"/>
    <n v="0"/>
    <n v="7000"/>
    <n v="144.99"/>
    <x v="6"/>
    <x v="4"/>
    <s v="SpecOrder"/>
    <x v="2"/>
    <x v="2"/>
    <s v="PRE 2023"/>
    <m/>
    <n v="45"/>
    <n v="21323.51"/>
    <n v="21893.49"/>
    <n v="-569.98"/>
    <n v="-0.03"/>
    <n v="473.85577777777775"/>
    <n v="7814.45"/>
    <n v="9279.36"/>
    <n v="-1464.91"/>
    <n v="-0.16"/>
    <m/>
    <m/>
    <m/>
    <m/>
    <m/>
    <m/>
    <m/>
  </r>
  <r>
    <x v="3199"/>
    <s v="AL-A070034"/>
    <x v="2"/>
    <s v="A070034"/>
    <s v="STRAIGHT"/>
    <n v="70000"/>
    <n v="649.99"/>
    <x v="6"/>
    <x v="4"/>
    <s v="Allocated1"/>
    <x v="1"/>
    <x v="2"/>
    <d v="2023-11-01T00:00:00"/>
    <m/>
    <n v="3"/>
    <n v="1099.99"/>
    <n v="2199.98"/>
    <n v="-1099.99"/>
    <n v="-0.5"/>
    <n v="366.66333333333336"/>
    <n v="0"/>
    <n v="4399.96"/>
    <n v="-4399.96"/>
    <n v="-1"/>
    <m/>
    <m/>
    <m/>
    <m/>
    <m/>
    <m/>
    <m/>
  </r>
  <r>
    <x v="3200"/>
    <s v="AL-A009376"/>
    <x v="2"/>
    <s v="A009376"/>
    <n v="0"/>
    <n v="7000"/>
    <n v="66.989999999999995"/>
    <x v="6"/>
    <x v="6"/>
    <s v="SpecOrder"/>
    <x v="2"/>
    <x v="2"/>
    <s v="PRE 2023"/>
    <m/>
    <n v="26"/>
    <n v="9646.56"/>
    <n v="16546.53"/>
    <n v="-6899.97"/>
    <n v="-0.42"/>
    <n v="371.02153846153846"/>
    <n v="4488.33"/>
    <n v="4622.3100000000004"/>
    <n v="-133.97999999999999"/>
    <n v="-0.03"/>
    <m/>
    <m/>
    <m/>
    <m/>
    <m/>
    <m/>
    <m/>
  </r>
  <r>
    <x v="3201"/>
    <s v="AL-A009863"/>
    <x v="2"/>
    <s v="A009863"/>
    <s v="STRAIGHT"/>
    <n v="7000"/>
    <n v="40.19"/>
    <x v="6"/>
    <x v="6"/>
    <s v="SpecOrder"/>
    <x v="2"/>
    <x v="1"/>
    <s v="PRE 2023"/>
    <m/>
    <s v=""/>
    <m/>
    <n v="267.95999999999998"/>
    <n v="-267.95999999999998"/>
    <n v="-1"/>
    <s v=""/>
    <s v=""/>
    <s v=""/>
    <s v=""/>
    <s v=""/>
    <m/>
    <m/>
    <m/>
    <m/>
    <m/>
    <m/>
    <m/>
  </r>
  <r>
    <x v="3202"/>
    <s v="AL-B000722"/>
    <x v="6"/>
    <s v="B000722"/>
    <n v="0"/>
    <n v="7000"/>
    <n v="20.99"/>
    <x v="6"/>
    <x v="6"/>
    <s v="Replenish"/>
    <x v="1"/>
    <x v="2"/>
    <s v="PRE 2023"/>
    <m/>
    <n v="102"/>
    <n v="134545.9"/>
    <n v="116494.5"/>
    <n v="18051.400000000001"/>
    <n v="0.15"/>
    <n v="1319.0774509803921"/>
    <n v="32219.65"/>
    <n v="36165.769999999997"/>
    <n v="-3946.12"/>
    <n v="-0.11"/>
    <m/>
    <m/>
    <m/>
    <m/>
    <m/>
    <m/>
    <m/>
  </r>
  <r>
    <x v="3203"/>
    <s v="AL-A000722"/>
    <x v="2"/>
    <s v="A000722"/>
    <n v="0"/>
    <n v="7000"/>
    <n v="61.99"/>
    <x v="6"/>
    <x v="6"/>
    <s v="Replenish"/>
    <x v="1"/>
    <x v="2"/>
    <s v="PRE 2023"/>
    <m/>
    <n v="129"/>
    <n v="79754.460000000006"/>
    <n v="81800.28"/>
    <n v="-2045.82"/>
    <n v="-0.03"/>
    <n v="618.25162790697675"/>
    <n v="118205.5"/>
    <n v="61673.73"/>
    <n v="56531.77"/>
    <n v="0.92"/>
    <m/>
    <m/>
    <m/>
    <m/>
    <m/>
    <m/>
    <m/>
  </r>
  <r>
    <x v="3204"/>
    <s v="AL-A008247"/>
    <x v="2"/>
    <s v="A008247"/>
    <n v="0"/>
    <n v="8000"/>
    <n v="37.79"/>
    <x v="6"/>
    <x v="5"/>
    <s v="NoReplen"/>
    <x v="6"/>
    <x v="1"/>
    <s v="PRE 2023"/>
    <m/>
    <n v="1"/>
    <n v="2380.77"/>
    <n v="2708.57"/>
    <n v="-327.8"/>
    <n v="-0.12"/>
    <n v="2380.77"/>
    <n v="1247.07"/>
    <n v="251.96"/>
    <n v="995.11"/>
    <n v="3.95"/>
    <m/>
    <m/>
    <m/>
    <m/>
    <m/>
    <m/>
    <m/>
  </r>
  <r>
    <x v="3205"/>
    <s v="AL-A007926"/>
    <x v="2"/>
    <s v="A007926"/>
    <s v="STRAIGHT"/>
    <n v="7000"/>
    <n v="37.79"/>
    <x v="6"/>
    <x v="6"/>
    <s v="NoReplen"/>
    <x v="1"/>
    <x v="1"/>
    <s v="PRE 2023"/>
    <m/>
    <n v="3"/>
    <n v="8515.74"/>
    <n v="7873.75"/>
    <n v="641.99"/>
    <n v="0.08"/>
    <n v="2838.58"/>
    <n v="2217.1799999999998"/>
    <n v="3590.43"/>
    <n v="-1373.25"/>
    <n v="-0.38"/>
    <m/>
    <m/>
    <m/>
    <m/>
    <m/>
    <m/>
    <m/>
  </r>
  <r>
    <x v="3206"/>
    <s v="AL-A009375"/>
    <x v="2"/>
    <s v="A009375"/>
    <n v="0"/>
    <n v="7000"/>
    <n v="60.99"/>
    <x v="6"/>
    <x v="6"/>
    <s v="SpecOrder"/>
    <x v="2"/>
    <x v="2"/>
    <s v="PRE 2023"/>
    <m/>
    <n v="27"/>
    <n v="8782.56"/>
    <n v="8599.59"/>
    <n v="182.97"/>
    <n v="0.02"/>
    <n v="325.27999999999997"/>
    <n v="4025.34"/>
    <n v="4330.29"/>
    <n v="-304.95"/>
    <n v="-7.0000000000000007E-2"/>
    <m/>
    <m/>
    <m/>
    <m/>
    <m/>
    <m/>
    <m/>
  </r>
  <r>
    <x v="3207"/>
    <s v="AL-A004729"/>
    <x v="2"/>
    <s v="A004729"/>
    <s v="FLAVORED"/>
    <n v="4000"/>
    <n v="45.93"/>
    <x v="7"/>
    <x v="5"/>
    <s v="Delisted"/>
    <x v="2"/>
    <x v="4"/>
    <s v=""/>
    <m/>
    <s v=""/>
    <n v="0"/>
    <m/>
    <n v="0"/>
    <m/>
    <s v=""/>
    <s v=""/>
    <s v=""/>
    <s v=""/>
    <s v=""/>
    <m/>
    <m/>
    <m/>
    <m/>
    <m/>
    <m/>
    <m/>
  </r>
  <r>
    <x v="3208"/>
    <s v="AL-D010318"/>
    <x v="3"/>
    <s v="D010318"/>
    <s v="STRAIGHT"/>
    <n v="10000"/>
    <n v="0.51"/>
    <x v="7"/>
    <x v="7"/>
    <s v="NoReplen"/>
    <x v="2"/>
    <x v="4"/>
    <d v="2025-05-01T00:00:00"/>
    <m/>
    <s v=""/>
    <m/>
    <n v="0.51"/>
    <n v="-0.51"/>
    <n v="-1"/>
    <s v=""/>
    <n v="0"/>
    <n v="121.89"/>
    <n v="-121.89"/>
    <n v="-1"/>
    <m/>
    <m/>
    <m/>
    <m/>
    <m/>
    <m/>
    <m/>
  </r>
  <r>
    <x v="3209"/>
    <s v="AL-A009393"/>
    <x v="2"/>
    <s v="A009393"/>
    <s v="STRAIGHT"/>
    <n v="9000"/>
    <n v="21.59"/>
    <x v="9"/>
    <x v="2"/>
    <s v="NoReplen"/>
    <x v="2"/>
    <x v="1"/>
    <s v="PRE 2023"/>
    <m/>
    <s v=""/>
    <n v="820.42"/>
    <n v="237.49"/>
    <n v="582.92999999999995"/>
    <n v="2.4500000000000002"/>
    <s v=""/>
    <n v="107.95"/>
    <n v="0"/>
    <n v="107.95"/>
    <n v="0"/>
    <m/>
    <m/>
    <m/>
    <m/>
    <m/>
    <m/>
    <m/>
  </r>
  <r>
    <x v="3210"/>
    <s v="AL-E000156"/>
    <x v="4"/>
    <s v="E000156"/>
    <s v="STRAIGHT"/>
    <n v="7000"/>
    <n v="39.99"/>
    <x v="4"/>
    <x v="5"/>
    <s v="Replenish"/>
    <x v="1"/>
    <x v="2"/>
    <s v="PRE 2023"/>
    <m/>
    <n v="150"/>
    <n v="771247.14"/>
    <n v="784940.37"/>
    <n v="-13693.23"/>
    <n v="-0.02"/>
    <n v="5141.6476000000002"/>
    <n v="1931397.03"/>
    <n v="1952579.72"/>
    <n v="-21182.69"/>
    <n v="-0.01"/>
    <m/>
    <m/>
    <m/>
    <m/>
    <m/>
    <m/>
    <m/>
  </r>
  <r>
    <x v="3211"/>
    <s v="AL-F000156"/>
    <x v="5"/>
    <s v="F000156"/>
    <s v="STRAIGHT"/>
    <n v="7000"/>
    <n v="62.99"/>
    <x v="4"/>
    <x v="5"/>
    <s v="Replenish"/>
    <x v="1"/>
    <x v="2"/>
    <s v="PRE 2023"/>
    <m/>
    <n v="159"/>
    <n v="1971406.24"/>
    <n v="2037560.2"/>
    <n v="-66153.960000000006"/>
    <n v="-0.03"/>
    <n v="12398.781383647798"/>
    <n v="672009.99"/>
    <n v="607582"/>
    <n v="64427.99"/>
    <n v="0.11"/>
    <m/>
    <m/>
    <m/>
    <m/>
    <m/>
    <m/>
    <m/>
  </r>
  <r>
    <x v="3212"/>
    <s v="AL-D000156"/>
    <x v="3"/>
    <s v="D000156"/>
    <s v="STRAIGHT"/>
    <n v="7000"/>
    <n v="3.99"/>
    <x v="4"/>
    <x v="7"/>
    <s v="Replenish"/>
    <x v="1"/>
    <x v="2"/>
    <s v="PRE 2023"/>
    <m/>
    <n v="152"/>
    <n v="101741.01"/>
    <n v="93142.56"/>
    <n v="8598.4500000000007"/>
    <n v="0.09"/>
    <n v="669.34875"/>
    <n v="112234.71"/>
    <n v="107131.5"/>
    <n v="5103.21"/>
    <n v="0.05"/>
    <m/>
    <m/>
    <m/>
    <m/>
    <m/>
    <m/>
    <m/>
  </r>
  <r>
    <x v="3213"/>
    <s v="AL-C000156"/>
    <x v="7"/>
    <s v="C000156"/>
    <s v="STRAIGHT"/>
    <n v="7000"/>
    <n v="10.99"/>
    <x v="4"/>
    <x v="7"/>
    <s v="Replenish"/>
    <x v="1"/>
    <x v="2"/>
    <s v="PRE 2023"/>
    <m/>
    <n v="121"/>
    <n v="58417.32"/>
    <n v="54799.76"/>
    <n v="3617.56"/>
    <n v="7.0000000000000007E-2"/>
    <n v="482.78776859504131"/>
    <n v="106798.67"/>
    <n v="97326.22"/>
    <n v="9472.4500000000007"/>
    <n v="0.1"/>
    <m/>
    <m/>
    <m/>
    <m/>
    <m/>
    <m/>
    <m/>
  </r>
  <r>
    <x v="3214"/>
    <s v="AL-B000156"/>
    <x v="6"/>
    <s v="B000156"/>
    <s v="STRAIGHT"/>
    <n v="7000"/>
    <n v="16.989999999999998"/>
    <x v="4"/>
    <x v="5"/>
    <s v="Replenish"/>
    <x v="1"/>
    <x v="2"/>
    <s v="PRE 2023"/>
    <m/>
    <n v="159"/>
    <n v="306380.67"/>
    <n v="309133.05"/>
    <n v="-2752.38"/>
    <n v="-0.01"/>
    <n v="1926.9224528301886"/>
    <n v="490994.01"/>
    <n v="467275.97"/>
    <n v="23718.04"/>
    <n v="0.05"/>
    <m/>
    <m/>
    <m/>
    <m/>
    <m/>
    <m/>
    <m/>
  </r>
  <r>
    <x v="3215"/>
    <s v="AL-A000156"/>
    <x v="2"/>
    <s v="A000156"/>
    <s v="STRAIGHT"/>
    <n v="7000"/>
    <n v="32.99"/>
    <x v="4"/>
    <x v="5"/>
    <s v="Replenish"/>
    <x v="1"/>
    <x v="2"/>
    <s v="PRE 2023"/>
    <m/>
    <n v="159"/>
    <n v="719422.08"/>
    <n v="753229.55"/>
    <n v="-33807.47"/>
    <n v="-0.04"/>
    <n v="4524.6671698113205"/>
    <n v="1514565.99"/>
    <n v="1411195.23"/>
    <n v="103370.76"/>
    <n v="7.0000000000000007E-2"/>
    <m/>
    <m/>
    <m/>
    <m/>
    <m/>
    <m/>
    <m/>
  </r>
  <r>
    <x v="3216"/>
    <s v="AL-B000240"/>
    <x v="6"/>
    <s v="B000240"/>
    <s v="STRAIGHT"/>
    <n v="7000"/>
    <n v="22.99"/>
    <x v="4"/>
    <x v="5"/>
    <s v="Replenish"/>
    <x v="1"/>
    <x v="2"/>
    <s v="PRE 2023"/>
    <m/>
    <n v="116"/>
    <n v="68349.27"/>
    <n v="78970.649999999994"/>
    <n v="-10621.38"/>
    <n v="-0.13"/>
    <n v="589.21784482758619"/>
    <n v="62578.78"/>
    <n v="69590.73"/>
    <n v="-7011.95"/>
    <n v="-0.1"/>
    <m/>
    <m/>
    <m/>
    <m/>
    <m/>
    <m/>
    <m/>
  </r>
  <r>
    <x v="3217"/>
    <s v="AL-A000240"/>
    <x v="2"/>
    <s v="A000240"/>
    <s v="STRAIGHT"/>
    <n v="7000"/>
    <n v="39.99"/>
    <x v="4"/>
    <x v="5"/>
    <s v="Replenish"/>
    <x v="1"/>
    <x v="2"/>
    <s v="PRE 2023"/>
    <m/>
    <n v="158"/>
    <n v="257648.31"/>
    <n v="324708.40999999997"/>
    <n v="-67060.100000000006"/>
    <n v="-0.21"/>
    <n v="1630.6855063291139"/>
    <n v="328444.56"/>
    <n v="326637.03999999998"/>
    <n v="1807.52"/>
    <n v="0.01"/>
    <m/>
    <m/>
    <m/>
    <m/>
    <m/>
    <m/>
    <m/>
  </r>
  <r>
    <x v="3218"/>
    <s v="AL-A007496"/>
    <x v="2"/>
    <s v="A007496"/>
    <s v="STRAIGHT"/>
    <n v="7000"/>
    <n v="59.99"/>
    <x v="4"/>
    <x v="6"/>
    <s v="Replenish"/>
    <x v="1"/>
    <x v="2"/>
    <s v="PRE 2023"/>
    <m/>
    <n v="73"/>
    <n v="67308.78"/>
    <n v="71388.100000000006"/>
    <n v="-4079.32"/>
    <n v="-0.06"/>
    <n v="922.03808219178086"/>
    <n v="37553.74"/>
    <n v="38633.56"/>
    <n v="-1079.82"/>
    <n v="-0.03"/>
    <m/>
    <m/>
    <m/>
    <m/>
    <m/>
    <m/>
    <m/>
  </r>
  <r>
    <x v="3219"/>
    <s v="AL-A007904"/>
    <x v="2"/>
    <s v="A007904"/>
    <s v="STRAIGHT"/>
    <n v="7000"/>
    <n v="23.99"/>
    <x v="4"/>
    <x v="2"/>
    <s v="NoReplen"/>
    <x v="4"/>
    <x v="4"/>
    <s v="PRE 2023"/>
    <m/>
    <s v=""/>
    <n v="23.99"/>
    <n v="1711.49"/>
    <n v="-1687.5"/>
    <n v="-0.99"/>
    <s v=""/>
    <n v="0"/>
    <n v="275.93"/>
    <n v="-275.93"/>
    <n v="-1"/>
    <m/>
    <m/>
    <m/>
    <m/>
    <m/>
    <m/>
    <m/>
  </r>
  <r>
    <x v="3220"/>
    <s v="AL-A007445"/>
    <x v="2"/>
    <s v="A007445"/>
    <s v="STRAIGHT"/>
    <n v="7000"/>
    <n v="39.99"/>
    <x v="4"/>
    <x v="5"/>
    <s v="Replenish"/>
    <x v="1"/>
    <x v="2"/>
    <s v="PRE 2023"/>
    <m/>
    <n v="66"/>
    <n v="77782.03"/>
    <n v="70663.820000000007"/>
    <n v="7118.21"/>
    <n v="0.1"/>
    <n v="1178.5156060606059"/>
    <n v="29742.36"/>
    <n v="16302.88"/>
    <n v="13439.48"/>
    <n v="0.82"/>
    <m/>
    <m/>
    <m/>
    <m/>
    <m/>
    <m/>
    <m/>
  </r>
  <r>
    <x v="3221"/>
    <s v="AL-A001436"/>
    <x v="2"/>
    <s v="A001436"/>
    <s v="STRAIGHT"/>
    <n v="7000"/>
    <n v="39.99"/>
    <x v="4"/>
    <x v="5"/>
    <s v="Replenish"/>
    <x v="1"/>
    <x v="2"/>
    <s v="PRE 2023"/>
    <m/>
    <n v="123"/>
    <n v="257405.01"/>
    <n v="232612.89"/>
    <n v="24792.12"/>
    <n v="0.11"/>
    <n v="2092.7236585365854"/>
    <n v="106555.05"/>
    <n v="86565.95"/>
    <n v="19989.099999999999"/>
    <n v="0.23"/>
    <m/>
    <m/>
    <m/>
    <m/>
    <m/>
    <m/>
    <m/>
  </r>
  <r>
    <x v="3222"/>
    <s v="AL-A010646"/>
    <x v="2"/>
    <s v="A010646"/>
    <s v="STRAIGHT"/>
    <n v="10000"/>
    <n v="174.99"/>
    <x v="4"/>
    <x v="4"/>
    <s v="Allocated1"/>
    <x v="3"/>
    <x v="2"/>
    <d v="2023-11-01T00:00:00"/>
    <m/>
    <n v="0"/>
    <n v="12424.29"/>
    <n v="15599.22"/>
    <n v="-3174.93"/>
    <n v="-0.2"/>
    <s v=""/>
    <n v="8224.5300000000007"/>
    <n v="9599.52"/>
    <n v="-1374.99"/>
    <n v="-0.14000000000000001"/>
    <m/>
    <m/>
    <m/>
    <m/>
    <m/>
    <m/>
    <m/>
  </r>
  <r>
    <x v="3223"/>
    <s v="AL-A008111"/>
    <x v="2"/>
    <s v="A008111"/>
    <s v="STRAIGHT"/>
    <n v="7000"/>
    <n v="64.989999999999995"/>
    <x v="4"/>
    <x v="6"/>
    <s v="Barrel"/>
    <x v="1"/>
    <x v="2"/>
    <s v="PRE 2023"/>
    <m/>
    <n v="29"/>
    <n v="81728.960000000006"/>
    <n v="165624.25"/>
    <n v="-83895.29"/>
    <n v="-0.51"/>
    <n v="2818.2400000000002"/>
    <n v="250676.22"/>
    <n v="275500.40000000002"/>
    <n v="-24824.18"/>
    <n v="-0.09"/>
    <m/>
    <m/>
    <m/>
    <m/>
    <m/>
    <m/>
    <m/>
  </r>
  <r>
    <x v="3224"/>
    <s v="AL-L008965"/>
    <x v="9"/>
    <s v="L008965"/>
    <s v="STRAIGHT"/>
    <n v="8000"/>
    <n v="69.989999999999995"/>
    <x v="4"/>
    <x v="6"/>
    <s v="PrivLabel"/>
    <x v="6"/>
    <x v="2"/>
    <d v="2025-09-01T00:00:00"/>
    <m/>
    <n v="0"/>
    <n v="25266.39"/>
    <m/>
    <n v="25266.39"/>
    <m/>
    <s v=""/>
    <n v="53752.32"/>
    <n v="46193.4"/>
    <n v="7558.92"/>
    <n v="0.16"/>
    <m/>
    <m/>
    <m/>
    <m/>
    <m/>
    <m/>
    <m/>
  </r>
  <r>
    <x v="3225"/>
    <s v="AL-B007467"/>
    <x v="6"/>
    <s v="B007467"/>
    <s v="STRAIGHT"/>
    <n v="7000"/>
    <n v="79.989999999999995"/>
    <x v="4"/>
    <x v="4"/>
    <s v="SpecOrder"/>
    <x v="2"/>
    <x v="2"/>
    <d v="2023-08-01T00:00:00"/>
    <m/>
    <n v="1"/>
    <n v="2399.6999999999998"/>
    <n v="14798.15"/>
    <n v="-12398.45"/>
    <n v="-0.84"/>
    <n v="2399.6999999999998"/>
    <n v="479.94"/>
    <n v="639.91999999999996"/>
    <n v="-159.97999999999999"/>
    <n v="-0.25"/>
    <m/>
    <m/>
    <m/>
    <m/>
    <m/>
    <m/>
    <m/>
  </r>
  <r>
    <x v="3226"/>
    <s v="AL-A001859"/>
    <x v="2"/>
    <s v="A001859"/>
    <s v="STRAIGHT"/>
    <n v="1000"/>
    <n v="19.79"/>
    <x v="4"/>
    <x v="5"/>
    <s v="NoReplen"/>
    <x v="4"/>
    <x v="2"/>
    <d v="2025-12-01T00:00:00"/>
    <m/>
    <n v="1"/>
    <n v="95696.3"/>
    <m/>
    <n v="95696.3"/>
    <m/>
    <n v="95696.3"/>
    <n v="57316.75"/>
    <n v="0"/>
    <n v="57316.75"/>
    <n v="0"/>
    <m/>
    <m/>
    <m/>
    <m/>
    <m/>
    <m/>
    <m/>
  </r>
  <r>
    <x v="3227"/>
    <s v="AL-A000294"/>
    <x v="2"/>
    <s v="A000294"/>
    <s v="STRAIGHT"/>
    <n v="1000"/>
    <n v="32.99"/>
    <x v="4"/>
    <x v="5"/>
    <s v="Replenish"/>
    <x v="4"/>
    <x v="2"/>
    <s v="PRE 2023"/>
    <m/>
    <n v="76"/>
    <n v="69941.05"/>
    <n v="51114.720000000001"/>
    <n v="18826.330000000002"/>
    <n v="0.37"/>
    <n v="920.27697368421059"/>
    <n v="2824.11"/>
    <n v="1882.41"/>
    <n v="941.7"/>
    <n v="0.5"/>
    <m/>
    <m/>
    <m/>
    <m/>
    <m/>
    <m/>
    <m/>
  </r>
  <r>
    <x v="3228"/>
    <s v="AL-A010874"/>
    <x v="2"/>
    <s v="A010874"/>
    <s v="STRAIGHT"/>
    <n v="10000"/>
    <n v="74.989999999999995"/>
    <x v="4"/>
    <x v="6"/>
    <s v="Allocated1"/>
    <x v="1"/>
    <x v="2"/>
    <d v="2025-05-01T00:00:00"/>
    <m/>
    <n v="80"/>
    <n v="58792.160000000003"/>
    <n v="83988.800000000003"/>
    <n v="-25196.639999999999"/>
    <n v="-0.3"/>
    <n v="734.90200000000004"/>
    <n v="36445.14"/>
    <n v="35620.25"/>
    <n v="824.89"/>
    <n v="0.02"/>
    <m/>
    <m/>
    <m/>
    <m/>
    <m/>
    <m/>
    <m/>
  </r>
  <r>
    <x v="3229"/>
    <s v="AL-A010594"/>
    <x v="2"/>
    <s v="A010594"/>
    <s v="STRAIGHT"/>
    <n v="10000"/>
    <n v="69.989999999999995"/>
    <x v="4"/>
    <x v="6"/>
    <s v="Allocated1"/>
    <x v="3"/>
    <x v="2"/>
    <d v="2023-05-01T00:00:00"/>
    <m/>
    <s v=""/>
    <n v="279.95999999999998"/>
    <n v="62436.33"/>
    <n v="-62156.37"/>
    <n v="-1"/>
    <s v=""/>
    <n v="69.989999999999995"/>
    <n v="39634.47"/>
    <n v="-39564.480000000003"/>
    <n v="-1"/>
    <m/>
    <m/>
    <m/>
    <m/>
    <m/>
    <m/>
    <m/>
  </r>
  <r>
    <x v="3230"/>
    <s v="AL-D007236"/>
    <x v="3"/>
    <s v="D007236"/>
    <s v="STRAIGHT"/>
    <n v="7000"/>
    <n v="14.39"/>
    <x v="4"/>
    <x v="7"/>
    <s v="NoReplen"/>
    <x v="4"/>
    <x v="4"/>
    <s v="PRE 2023"/>
    <m/>
    <s v=""/>
    <n v="71.95"/>
    <n v="331.05"/>
    <n v="-259.10000000000002"/>
    <n v="-0.78"/>
    <s v=""/>
    <s v=""/>
    <s v=""/>
    <s v=""/>
    <s v=""/>
    <m/>
    <m/>
    <m/>
    <m/>
    <m/>
    <m/>
    <m/>
  </r>
  <r>
    <x v="3231"/>
    <s v="AL-A007038"/>
    <x v="2"/>
    <s v="A007038"/>
    <n v="0"/>
    <n v="7000"/>
    <n v="16.79"/>
    <x v="13"/>
    <x v="3"/>
    <s v="NoReplen"/>
    <x v="1"/>
    <x v="1"/>
    <s v="PRE 2023"/>
    <m/>
    <s v=""/>
    <n v="587.65"/>
    <n v="7389.89"/>
    <n v="-6802.24"/>
    <n v="-0.92"/>
    <s v=""/>
    <n v="1057.77"/>
    <n v="5541.51"/>
    <n v="-4483.74"/>
    <n v="-0.81"/>
    <m/>
    <m/>
    <m/>
    <m/>
    <m/>
    <m/>
    <m/>
  </r>
  <r>
    <x v="3232"/>
    <s v="AL-A008270"/>
    <x v="2"/>
    <s v="A008270"/>
    <s v="FLAVORED"/>
    <n v="8000"/>
    <n v="27.99"/>
    <x v="13"/>
    <x v="2"/>
    <s v="Replenish"/>
    <x v="6"/>
    <x v="2"/>
    <d v="2023-03-01T00:00:00"/>
    <m/>
    <n v="18"/>
    <n v="5877.9"/>
    <n v="5997.92"/>
    <n v="-120.02"/>
    <n v="-0.02"/>
    <n v="326.54999999999995"/>
    <n v="4814.28"/>
    <n v="3004.94"/>
    <n v="1809.34"/>
    <n v="0.6"/>
    <m/>
    <m/>
    <m/>
    <m/>
    <m/>
    <m/>
    <m/>
  </r>
  <r>
    <x v="3233"/>
    <s v="AL-A000658"/>
    <x v="2"/>
    <s v="A000658"/>
    <s v="STRAIGHT"/>
    <n v="7000"/>
    <n v="16.989999999999998"/>
    <x v="2"/>
    <x v="3"/>
    <s v="Replenish"/>
    <x v="1"/>
    <x v="2"/>
    <s v="PRE 2023"/>
    <m/>
    <n v="151"/>
    <n v="83019.850000000006"/>
    <n v="80607.960000000006"/>
    <n v="2411.89"/>
    <n v="0.03"/>
    <n v="549.80033112582782"/>
    <n v="89628.72"/>
    <n v="89117.18"/>
    <n v="511.54"/>
    <n v="0.01"/>
    <m/>
    <m/>
    <m/>
    <m/>
    <m/>
    <m/>
    <m/>
  </r>
  <r>
    <x v="3234"/>
    <s v="AL-F000655"/>
    <x v="5"/>
    <s v="F000655"/>
    <s v="FLAVORED"/>
    <n v="1000"/>
    <n v="34.99"/>
    <x v="2"/>
    <x v="2"/>
    <s v="NoReplen"/>
    <x v="1"/>
    <x v="2"/>
    <d v="2024-07-01T00:00:00"/>
    <m/>
    <s v=""/>
    <n v="34.99"/>
    <n v="45401.3"/>
    <n v="-45366.31"/>
    <n v="-1"/>
    <s v=""/>
    <n v="0"/>
    <n v="1379.6"/>
    <n v="-1379.6"/>
    <n v="-1"/>
    <m/>
    <m/>
    <m/>
    <m/>
    <m/>
    <m/>
    <m/>
  </r>
  <r>
    <x v="3235"/>
    <s v="AL-J070621"/>
    <x v="1"/>
    <s v="J070621"/>
    <n v="0"/>
    <n v="70000"/>
    <n v="19.989999999999998"/>
    <x v="1"/>
    <x v="1"/>
    <s v="Replenish"/>
    <x v="1"/>
    <x v="2"/>
    <d v="2026-01-01T00:00:00"/>
    <m/>
    <n v="56"/>
    <n v="7856.07"/>
    <m/>
    <n v="7856.07"/>
    <m/>
    <n v="140.28696428571428"/>
    <n v="15252.37"/>
    <n v="0"/>
    <n v="15252.37"/>
    <n v="0"/>
    <m/>
    <m/>
    <m/>
    <m/>
    <m/>
    <m/>
    <m/>
  </r>
  <r>
    <x v="3236"/>
    <s v="AL-C001796"/>
    <x v="7"/>
    <s v="C001796"/>
    <n v="0"/>
    <n v="7000"/>
    <n v="1.19"/>
    <x v="1"/>
    <x v="1"/>
    <s v="NoReplen"/>
    <x v="1"/>
    <x v="4"/>
    <s v="PRE 2023"/>
    <m/>
    <s v=""/>
    <n v="2.38"/>
    <n v="5.17"/>
    <n v="-2.79"/>
    <n v="-0.54"/>
    <s v=""/>
    <s v=""/>
    <s v=""/>
    <s v=""/>
    <s v=""/>
    <m/>
    <m/>
    <m/>
    <m/>
    <m/>
    <m/>
    <m/>
  </r>
  <r>
    <x v="3237"/>
    <s v="AL-A001923"/>
    <x v="2"/>
    <s v="A001923"/>
    <s v="FLAVORED"/>
    <n v="7000"/>
    <n v="11.39"/>
    <x v="2"/>
    <x v="3"/>
    <s v="NoReplen"/>
    <x v="1"/>
    <x v="1"/>
    <s v="PRE 2023"/>
    <m/>
    <n v="1"/>
    <n v="153.44"/>
    <n v="402.78"/>
    <n v="-249.34"/>
    <n v="-0.62"/>
    <n v="153.44"/>
    <n v="460.32"/>
    <n v="249.34"/>
    <n v="210.98"/>
    <n v="0.85"/>
    <m/>
    <m/>
    <m/>
    <m/>
    <m/>
    <m/>
    <m/>
  </r>
  <r>
    <x v="3238"/>
    <s v="AL-A001658"/>
    <x v="2"/>
    <s v="A001658"/>
    <s v="FLAVORED"/>
    <n v="7000"/>
    <n v="16.989999999999998"/>
    <x v="2"/>
    <x v="3"/>
    <s v="Replenish"/>
    <x v="1"/>
    <x v="2"/>
    <s v="PRE 2023"/>
    <m/>
    <n v="135"/>
    <n v="30618.75"/>
    <n v="33337.230000000003"/>
    <n v="-2718.48"/>
    <n v="-0.08"/>
    <n v="226.80555555555554"/>
    <n v="49089.61"/>
    <n v="61794.36"/>
    <n v="-12704.75"/>
    <n v="-0.21"/>
    <m/>
    <m/>
    <m/>
    <m/>
    <m/>
    <m/>
    <m/>
  </r>
  <r>
    <x v="3239"/>
    <s v="AL-A009647"/>
    <x v="2"/>
    <s v="A009647"/>
    <s v="FLAVORED"/>
    <n v="7000"/>
    <n v="11.39"/>
    <x v="2"/>
    <x v="8"/>
    <s v="NoReplen"/>
    <x v="2"/>
    <x v="4"/>
    <s v="PRE 2023"/>
    <m/>
    <s v=""/>
    <m/>
    <n v="455.66"/>
    <n v="-455.66"/>
    <n v="-1"/>
    <s v=""/>
    <n v="261.97000000000003"/>
    <n v="0"/>
    <n v="261.97000000000003"/>
    <n v="0"/>
    <m/>
    <m/>
    <m/>
    <m/>
    <m/>
    <m/>
    <m/>
  </r>
  <r>
    <x v="3240"/>
    <s v="AL-D007989"/>
    <x v="3"/>
    <s v="D007989"/>
    <s v="FLAVORED"/>
    <n v="7000"/>
    <n v="0.89"/>
    <x v="2"/>
    <x v="7"/>
    <s v="NoReplen"/>
    <x v="1"/>
    <x v="1"/>
    <d v="2023-05-01T00:00:00"/>
    <m/>
    <n v="1"/>
    <n v="197.89"/>
    <n v="2047.38"/>
    <n v="-1849.49"/>
    <n v="-0.9"/>
    <n v="197.89"/>
    <n v="0"/>
    <n v="220.55"/>
    <n v="-220.55"/>
    <n v="-1"/>
    <m/>
    <m/>
    <m/>
    <m/>
    <m/>
    <m/>
    <m/>
  </r>
  <r>
    <x v="3241"/>
    <s v="AL-A007989"/>
    <x v="2"/>
    <s v="A007989"/>
    <s v="FLAVORED"/>
    <n v="7000"/>
    <n v="16.989999999999998"/>
    <x v="2"/>
    <x v="3"/>
    <s v="Replenish"/>
    <x v="1"/>
    <x v="2"/>
    <d v="2023-05-01T00:00:00"/>
    <m/>
    <n v="124"/>
    <n v="35220.22"/>
    <n v="40487.99"/>
    <n v="-5267.77"/>
    <n v="-0.13"/>
    <n v="284.03403225806454"/>
    <n v="40205.120000000003"/>
    <n v="52557.17"/>
    <n v="-12352.05"/>
    <n v="-0.24"/>
    <m/>
    <m/>
    <m/>
    <m/>
    <m/>
    <m/>
    <m/>
  </r>
  <r>
    <x v="3242"/>
    <s v="AL-J007978"/>
    <x v="1"/>
    <s v="J007978"/>
    <n v="0"/>
    <n v="7000"/>
    <n v="5.99"/>
    <x v="1"/>
    <x v="1"/>
    <s v="NoReplen"/>
    <x v="1"/>
    <x v="1"/>
    <d v="2023-05-01T00:00:00"/>
    <m/>
    <n v="2"/>
    <n v="2869.21"/>
    <n v="16030.19"/>
    <n v="-13160.98"/>
    <n v="-0.82"/>
    <n v="1434.605"/>
    <n v="2132.44"/>
    <n v="23907.79"/>
    <n v="-21775.35"/>
    <n v="-0.91"/>
    <m/>
    <m/>
    <m/>
    <m/>
    <m/>
    <m/>
    <m/>
  </r>
  <r>
    <x v="3243"/>
    <s v="AL-J007665"/>
    <x v="1"/>
    <s v="J007665"/>
    <n v="0"/>
    <n v="7000"/>
    <n v="9.99"/>
    <x v="1"/>
    <x v="1"/>
    <s v="Replenish"/>
    <x v="1"/>
    <x v="2"/>
    <s v="PRE 2023"/>
    <m/>
    <n v="81"/>
    <n v="18301.68"/>
    <n v="18955.150000000001"/>
    <n v="-653.47"/>
    <n v="-0.03"/>
    <n v="225.94666666666666"/>
    <n v="44575.38"/>
    <n v="27876.880000000001"/>
    <n v="16698.5"/>
    <n v="0.6"/>
    <m/>
    <m/>
    <m/>
    <m/>
    <m/>
    <m/>
    <m/>
  </r>
  <r>
    <x v="3244"/>
    <s v="AL-J007722"/>
    <x v="1"/>
    <s v="J007722"/>
    <n v="0"/>
    <n v="7000"/>
    <n v="9.99"/>
    <x v="1"/>
    <x v="1"/>
    <s v="Replenish"/>
    <x v="1"/>
    <x v="2"/>
    <s v="PRE 2023"/>
    <m/>
    <n v="111"/>
    <n v="26992.98"/>
    <n v="25438.36"/>
    <n v="1554.62"/>
    <n v="0.06"/>
    <n v="243.18"/>
    <n v="49390.559999999998"/>
    <n v="37536.550000000003"/>
    <n v="11854.01"/>
    <n v="0.32"/>
    <m/>
    <m/>
    <m/>
    <m/>
    <m/>
    <m/>
    <m/>
  </r>
  <r>
    <x v="3245"/>
    <s v="AL-E070155"/>
    <x v="4"/>
    <s v="E070155"/>
    <n v="0"/>
    <n v="70000"/>
    <n v="14.99"/>
    <x v="1"/>
    <x v="10"/>
    <s v="Replenish"/>
    <x v="1"/>
    <x v="2"/>
    <d v="2024-02-01T00:00:00"/>
    <m/>
    <n v="77"/>
    <n v="16084.82"/>
    <n v="16863.75"/>
    <n v="-778.93"/>
    <n v="-0.05"/>
    <n v="208.89376623376623"/>
    <n v="6165.7"/>
    <n v="8439.3700000000008"/>
    <n v="-2273.67"/>
    <n v="-0.27"/>
    <m/>
    <m/>
    <m/>
    <m/>
    <m/>
    <m/>
    <m/>
  </r>
  <r>
    <x v="3246"/>
    <s v="AL-A001659"/>
    <x v="2"/>
    <s v="A001659"/>
    <s v="FLAVORED"/>
    <n v="7000"/>
    <n v="16.989999999999998"/>
    <x v="2"/>
    <x v="3"/>
    <s v="Replenish"/>
    <x v="1"/>
    <x v="2"/>
    <s v="PRE 2023"/>
    <m/>
    <n v="152"/>
    <n v="98067.63"/>
    <n v="118908.95"/>
    <n v="-20841.32"/>
    <n v="-0.18"/>
    <n v="645.18177631578953"/>
    <n v="225948.61"/>
    <n v="237681.59"/>
    <n v="-11732.98"/>
    <n v="-0.05"/>
    <m/>
    <m/>
    <m/>
    <m/>
    <m/>
    <m/>
    <m/>
  </r>
  <r>
    <x v="3247"/>
    <s v="AL-A070622"/>
    <x v="2"/>
    <s v="A070622"/>
    <s v="FLAVORED"/>
    <n v="70000"/>
    <n v="16.989999999999998"/>
    <x v="2"/>
    <x v="3"/>
    <s v="Replenish"/>
    <x v="1"/>
    <x v="2"/>
    <d v="2026-01-01T00:00:00"/>
    <m/>
    <n v="104"/>
    <n v="60093.63"/>
    <m/>
    <n v="60093.63"/>
    <m/>
    <n v="577.82336538461539"/>
    <n v="131672.5"/>
    <n v="0"/>
    <n v="131672.5"/>
    <n v="0"/>
    <m/>
    <m/>
    <m/>
    <m/>
    <m/>
    <m/>
    <m/>
  </r>
  <r>
    <x v="3248"/>
    <s v="AL-D070622"/>
    <x v="3"/>
    <s v="D070622"/>
    <s v="FLAVORED"/>
    <n v="70000"/>
    <n v="1.0900000000000001"/>
    <x v="2"/>
    <x v="7"/>
    <s v="Replenish"/>
    <x v="1"/>
    <x v="2"/>
    <d v="2026-01-01T00:00:00"/>
    <m/>
    <n v="107"/>
    <n v="24095.54"/>
    <m/>
    <n v="24095.54"/>
    <m/>
    <n v="225.19196261682245"/>
    <n v="22127"/>
    <n v="0"/>
    <n v="22127"/>
    <n v="0"/>
    <m/>
    <m/>
    <m/>
    <m/>
    <m/>
    <m/>
    <m/>
  </r>
  <r>
    <x v="3249"/>
    <s v="AL-A000717"/>
    <x v="2"/>
    <s v="A000717"/>
    <s v="FLAVORED"/>
    <n v="7000"/>
    <n v="10.79"/>
    <x v="2"/>
    <x v="8"/>
    <s v="NoReplen"/>
    <x v="1"/>
    <x v="4"/>
    <s v="PRE 2023"/>
    <m/>
    <s v=""/>
    <m/>
    <n v="28.78"/>
    <n v="-28.78"/>
    <n v="-1"/>
    <s v=""/>
    <s v=""/>
    <s v=""/>
    <s v=""/>
    <s v=""/>
    <m/>
    <m/>
    <m/>
    <m/>
    <m/>
    <m/>
    <m/>
  </r>
  <r>
    <x v="3250"/>
    <s v="AL-E000659"/>
    <x v="4"/>
    <s v="E000659"/>
    <s v="FLAVORED"/>
    <n v="7000"/>
    <n v="21.99"/>
    <x v="2"/>
    <x v="3"/>
    <s v="Replenish"/>
    <x v="1"/>
    <x v="2"/>
    <s v="PRE 2023"/>
    <m/>
    <n v="149"/>
    <n v="216051.75"/>
    <n v="236234.31"/>
    <n v="-20182.560000000001"/>
    <n v="-0.09"/>
    <n v="1450.0117449664428"/>
    <n v="1155090.72"/>
    <n v="1335869.1100000001"/>
    <n v="-180778.39"/>
    <n v="-0.14000000000000001"/>
    <m/>
    <m/>
    <m/>
    <m/>
    <m/>
    <m/>
    <m/>
  </r>
  <r>
    <x v="3251"/>
    <s v="AL-F000659"/>
    <x v="5"/>
    <s v="F000659"/>
    <s v="FLAVORED"/>
    <n v="7000"/>
    <n v="29.99"/>
    <x v="2"/>
    <x v="3"/>
    <s v="Replenish"/>
    <x v="1"/>
    <x v="2"/>
    <s v="PRE 2023"/>
    <m/>
    <n v="159"/>
    <n v="601920.15"/>
    <n v="669177.29"/>
    <n v="-67257.14"/>
    <n v="-0.1"/>
    <n v="3785.6613207547171"/>
    <n v="974011.71"/>
    <n v="1051789.95"/>
    <n v="-77778.240000000005"/>
    <n v="-7.0000000000000007E-2"/>
    <m/>
    <m/>
    <m/>
    <m/>
    <m/>
    <m/>
    <m/>
  </r>
  <r>
    <x v="3252"/>
    <s v="AL-D000659"/>
    <x v="3"/>
    <s v="D000659"/>
    <s v="FLAVORED"/>
    <n v="7000"/>
    <n v="1.49"/>
    <x v="2"/>
    <x v="7"/>
    <s v="Replenish"/>
    <x v="1"/>
    <x v="2"/>
    <s v="PRE 2023"/>
    <m/>
    <n v="138"/>
    <n v="41101.65"/>
    <n v="48393.71"/>
    <n v="-7292.06"/>
    <n v="-0.15"/>
    <n v="297.83804347826089"/>
    <n v="125845.4"/>
    <n v="126559.11"/>
    <n v="-713.71"/>
    <n v="-0.01"/>
    <m/>
    <m/>
    <m/>
    <m/>
    <m/>
    <m/>
    <m/>
  </r>
  <r>
    <x v="3253"/>
    <s v="AL-B000659"/>
    <x v="6"/>
    <s v="B000659"/>
    <s v="FLAVORED"/>
    <n v="7000"/>
    <n v="10.99"/>
    <x v="2"/>
    <x v="3"/>
    <s v="Replenish"/>
    <x v="1"/>
    <x v="2"/>
    <s v="PRE 2023"/>
    <m/>
    <n v="159"/>
    <n v="157563.63"/>
    <n v="192830.54"/>
    <n v="-35266.910000000003"/>
    <n v="-0.18"/>
    <n v="990.96622641509441"/>
    <n v="458228.05"/>
    <n v="498198.68"/>
    <n v="-39970.629999999997"/>
    <n v="-0.08"/>
    <m/>
    <m/>
    <m/>
    <m/>
    <m/>
    <m/>
    <m/>
  </r>
  <r>
    <x v="3254"/>
    <s v="AL-A000659"/>
    <x v="2"/>
    <s v="A000659"/>
    <s v="FLAVORED"/>
    <n v="7000"/>
    <n v="16.989999999999998"/>
    <x v="2"/>
    <x v="3"/>
    <s v="Replenish"/>
    <x v="1"/>
    <x v="2"/>
    <s v="PRE 2023"/>
    <m/>
    <n v="157"/>
    <n v="209560.74"/>
    <n v="260799.13"/>
    <n v="-51238.39"/>
    <n v="-0.2"/>
    <n v="1334.7817834394905"/>
    <n v="736855.46"/>
    <n v="798336.03"/>
    <n v="-61480.57"/>
    <n v="-0.08"/>
    <m/>
    <m/>
    <m/>
    <m/>
    <m/>
    <m/>
    <m/>
  </r>
  <r>
    <x v="3255"/>
    <s v="AL-A000652"/>
    <x v="2"/>
    <s v="A000652"/>
    <s v="FLAVORED"/>
    <n v="7000"/>
    <n v="16.989999999999998"/>
    <x v="2"/>
    <x v="3"/>
    <s v="Replenish"/>
    <x v="1"/>
    <x v="2"/>
    <s v="PRE 2023"/>
    <m/>
    <n v="154"/>
    <n v="158903.1"/>
    <n v="181143.11"/>
    <n v="-22240.01"/>
    <n v="-0.12"/>
    <n v="1031.8383116883117"/>
    <n v="288077.59999999998"/>
    <n v="299164.69"/>
    <n v="-11087.09"/>
    <n v="-0.04"/>
    <m/>
    <m/>
    <m/>
    <m/>
    <m/>
    <m/>
    <m/>
  </r>
  <r>
    <x v="3256"/>
    <s v="AL-F000284"/>
    <x v="5"/>
    <s v="F000284"/>
    <n v="0"/>
    <n v="7000"/>
    <n v="15.99"/>
    <x v="1"/>
    <x v="10"/>
    <s v="Replenish"/>
    <x v="1"/>
    <x v="2"/>
    <s v="PRE 2023"/>
    <m/>
    <s v=""/>
    <n v="127.92"/>
    <n v="1950.78"/>
    <n v="-1822.86"/>
    <n v="-0.93"/>
    <s v=""/>
    <n v="0"/>
    <n v="143.91"/>
    <n v="-143.91"/>
    <n v="-1"/>
    <m/>
    <m/>
    <m/>
    <m/>
    <m/>
    <m/>
    <m/>
  </r>
  <r>
    <x v="3257"/>
    <s v="AL-J007666"/>
    <x v="1"/>
    <s v="J007666"/>
    <n v="0"/>
    <n v="7000"/>
    <n v="9.99"/>
    <x v="1"/>
    <x v="1"/>
    <s v="Replenish"/>
    <x v="1"/>
    <x v="2"/>
    <s v="PRE 2023"/>
    <m/>
    <n v="118"/>
    <n v="21648.33"/>
    <n v="20309.77"/>
    <n v="1338.56"/>
    <n v="7.0000000000000007E-2"/>
    <n v="183.46042372881357"/>
    <n v="33746.22"/>
    <n v="27349.37"/>
    <n v="6396.85"/>
    <n v="0.23"/>
    <m/>
    <m/>
    <m/>
    <m/>
    <m/>
    <m/>
    <m/>
  </r>
  <r>
    <x v="3258"/>
    <s v="AL-E070156"/>
    <x v="4"/>
    <s v="E070156"/>
    <n v="0"/>
    <n v="70000"/>
    <n v="14.99"/>
    <x v="1"/>
    <x v="10"/>
    <s v="Replenish"/>
    <x v="1"/>
    <x v="2"/>
    <d v="2024-02-01T00:00:00"/>
    <m/>
    <n v="61"/>
    <n v="12043.6"/>
    <n v="11647.23"/>
    <n v="396.37"/>
    <n v="0.03"/>
    <n v="197.43606557377049"/>
    <n v="4562.84"/>
    <n v="4646.8999999999996"/>
    <n v="-84.06"/>
    <n v="-0.02"/>
    <m/>
    <m/>
    <m/>
    <m/>
    <m/>
    <m/>
    <m/>
  </r>
  <r>
    <x v="3259"/>
    <s v="AL-A007383"/>
    <x v="2"/>
    <s v="A007383"/>
    <s v="FLAVORED"/>
    <n v="7000"/>
    <n v="16.989999999999998"/>
    <x v="2"/>
    <x v="3"/>
    <s v="Replenish"/>
    <x v="1"/>
    <x v="2"/>
    <s v="PRE 2023"/>
    <m/>
    <n v="141"/>
    <n v="53915.81"/>
    <n v="56439.73"/>
    <n v="-2523.92"/>
    <n v="-0.04"/>
    <n v="382.38163120567373"/>
    <n v="87714.97"/>
    <n v="85277.31"/>
    <n v="2437.66"/>
    <n v="0.03"/>
    <m/>
    <m/>
    <m/>
    <m/>
    <m/>
    <m/>
    <m/>
  </r>
  <r>
    <x v="3260"/>
    <s v="AL-A007583"/>
    <x v="2"/>
    <s v="A007583"/>
    <s v="FLAVORED"/>
    <n v="7000"/>
    <n v="16.989999999999998"/>
    <x v="2"/>
    <x v="3"/>
    <s v="Replenish"/>
    <x v="1"/>
    <x v="2"/>
    <s v="PRE 2023"/>
    <m/>
    <n v="149"/>
    <n v="24284.959999999999"/>
    <n v="27735.22"/>
    <n v="-3450.26"/>
    <n v="-0.12"/>
    <n v="162.98630872483221"/>
    <n v="39748.410000000003"/>
    <n v="47952.82"/>
    <n v="-8204.41"/>
    <n v="-0.17"/>
    <m/>
    <m/>
    <m/>
    <m/>
    <m/>
    <m/>
    <m/>
  </r>
  <r>
    <x v="3261"/>
    <s v="AL-J007723"/>
    <x v="1"/>
    <s v="J007723"/>
    <n v="0"/>
    <n v="7000"/>
    <n v="5.99"/>
    <x v="1"/>
    <x v="1"/>
    <s v="NoReplen"/>
    <x v="1"/>
    <x v="4"/>
    <s v="PRE 2023"/>
    <m/>
    <s v=""/>
    <m/>
    <n v="3087.56"/>
    <n v="-3087.56"/>
    <n v="-1"/>
    <s v=""/>
    <n v="0"/>
    <n v="1336.58"/>
    <n v="-1336.58"/>
    <n v="-1"/>
    <m/>
    <m/>
    <m/>
    <m/>
    <m/>
    <m/>
    <m/>
  </r>
  <r>
    <x v="3262"/>
    <s v="AL-J070046"/>
    <x v="1"/>
    <s v="J070046"/>
    <n v="0"/>
    <n v="70000"/>
    <n v="18.989999999999998"/>
    <x v="1"/>
    <x v="1"/>
    <s v="Replenish"/>
    <x v="1"/>
    <x v="2"/>
    <d v="2023-08-01T00:00:00"/>
    <m/>
    <n v="106"/>
    <n v="43126.29"/>
    <n v="39114.44"/>
    <n v="4011.85"/>
    <n v="0.1"/>
    <n v="406.85179245283018"/>
    <n v="77840.009999999995"/>
    <n v="63668.86"/>
    <n v="14171.15"/>
    <n v="0.22"/>
    <m/>
    <m/>
    <m/>
    <m/>
    <m/>
    <m/>
    <m/>
  </r>
  <r>
    <x v="3263"/>
    <s v="AL-A003761"/>
    <x v="2"/>
    <s v="A003761"/>
    <n v="0"/>
    <n v="3000"/>
    <n v="10.19"/>
    <x v="16"/>
    <x v="14"/>
    <s v="Delisted"/>
    <x v="1"/>
    <x v="1"/>
    <s v="PRE 2023"/>
    <m/>
    <n v="3"/>
    <n v="78.14"/>
    <n v="85"/>
    <n v="-6.86"/>
    <n v="-0.08"/>
    <n v="26.046666666666667"/>
    <s v=""/>
    <s v=""/>
    <s v=""/>
    <s v=""/>
    <m/>
    <m/>
    <m/>
    <m/>
    <m/>
    <m/>
    <m/>
  </r>
  <r>
    <x v="3264"/>
    <s v="AL-A003745"/>
    <x v="2"/>
    <s v="A003745"/>
    <n v="0"/>
    <n v="3000"/>
    <n v="14"/>
    <x v="16"/>
    <x v="14"/>
    <s v="Delisted"/>
    <x v="1"/>
    <x v="1"/>
    <s v="PRE 2023"/>
    <m/>
    <s v=""/>
    <n v="28"/>
    <n v="56"/>
    <n v="-28"/>
    <n v="-0.5"/>
    <s v=""/>
    <s v=""/>
    <s v=""/>
    <s v=""/>
    <s v=""/>
    <m/>
    <m/>
    <m/>
    <m/>
    <m/>
    <m/>
    <m/>
  </r>
  <r>
    <x v="3265"/>
    <s v="AL-A003746"/>
    <x v="2"/>
    <s v="A003746"/>
    <n v="0"/>
    <n v="3000"/>
    <n v="19"/>
    <x v="16"/>
    <x v="14"/>
    <s v="Delisted"/>
    <x v="1"/>
    <x v="1"/>
    <s v="PRE 2023"/>
    <m/>
    <n v="2"/>
    <n v="19"/>
    <n v="114"/>
    <n v="-95"/>
    <n v="-0.83"/>
    <n v="9.5"/>
    <s v=""/>
    <s v=""/>
    <s v=""/>
    <s v=""/>
    <m/>
    <m/>
    <m/>
    <m/>
    <m/>
    <m/>
    <m/>
  </r>
  <r>
    <x v="3266"/>
    <s v="AL-A003789"/>
    <x v="2"/>
    <s v="A003789"/>
    <n v="0"/>
    <n v="3000"/>
    <n v="17"/>
    <x v="16"/>
    <x v="14"/>
    <s v="Delisted"/>
    <x v="1"/>
    <x v="1"/>
    <s v="PRE 2023"/>
    <m/>
    <n v="1"/>
    <n v="51"/>
    <n v="204"/>
    <n v="-153"/>
    <n v="-0.75"/>
    <n v="51"/>
    <s v=""/>
    <s v=""/>
    <s v=""/>
    <s v=""/>
    <m/>
    <m/>
    <m/>
    <m/>
    <m/>
    <m/>
    <m/>
  </r>
  <r>
    <x v="3267"/>
    <s v="AL-A003790"/>
    <x v="2"/>
    <s v="A003790"/>
    <n v="0"/>
    <n v="3000"/>
    <n v="17"/>
    <x v="16"/>
    <x v="14"/>
    <s v="Delisted"/>
    <x v="1"/>
    <x v="1"/>
    <s v="PRE 2023"/>
    <m/>
    <s v=""/>
    <n v="34"/>
    <n v="34"/>
    <n v="0"/>
    <n v="0"/>
    <s v=""/>
    <s v=""/>
    <s v=""/>
    <s v=""/>
    <s v=""/>
    <m/>
    <m/>
    <m/>
    <m/>
    <m/>
    <m/>
    <m/>
  </r>
  <r>
    <x v="3268"/>
    <s v="AL-A004815"/>
    <x v="2"/>
    <s v="A004815"/>
    <n v="0"/>
    <n v="4000"/>
    <n v="11.83"/>
    <x v="6"/>
    <x v="8"/>
    <s v="Delisted"/>
    <x v="2"/>
    <x v="4"/>
    <s v="PRE 2023"/>
    <m/>
    <s v=""/>
    <m/>
    <n v="19.72"/>
    <n v="-19.72"/>
    <n v="-1"/>
    <s v=""/>
    <s v=""/>
    <s v=""/>
    <s v=""/>
    <s v=""/>
    <m/>
    <m/>
    <m/>
    <m/>
    <m/>
    <m/>
    <m/>
  </r>
  <r>
    <x v="3269"/>
    <s v="AL-E004826"/>
    <x v="4"/>
    <s v="E004826"/>
    <s v="STRAIGHT"/>
    <n v="4000"/>
    <n v="10.79"/>
    <x v="6"/>
    <x v="8"/>
    <s v="Delisted"/>
    <x v="2"/>
    <x v="4"/>
    <s v="PRE 2023"/>
    <m/>
    <s v=""/>
    <m/>
    <n v="129.47999999999999"/>
    <n v="-129.47999999999999"/>
    <n v="-1"/>
    <s v=""/>
    <s v=""/>
    <s v=""/>
    <s v=""/>
    <s v=""/>
    <m/>
    <m/>
    <m/>
    <m/>
    <m/>
    <m/>
    <m/>
  </r>
  <r>
    <x v="3270"/>
    <s v="AL-F001141"/>
    <x v="5"/>
    <s v="F001141"/>
    <n v="0"/>
    <n v="1000"/>
    <n v="25.49"/>
    <x v="6"/>
    <x v="8"/>
    <s v="Replenish"/>
    <x v="1"/>
    <x v="2"/>
    <s v="PRE 2023"/>
    <m/>
    <n v="115"/>
    <n v="261621.51"/>
    <n v="285266.24"/>
    <n v="-23644.73"/>
    <n v="-0.08"/>
    <n v="2274.9696521739133"/>
    <n v="101275.73"/>
    <n v="102114.71"/>
    <n v="-838.98"/>
    <n v="-0.01"/>
    <m/>
    <m/>
    <m/>
    <m/>
    <m/>
    <m/>
    <m/>
  </r>
  <r>
    <x v="3271"/>
    <s v="AL-A001141"/>
    <x v="2"/>
    <s v="A001141"/>
    <n v="0"/>
    <n v="1000"/>
    <n v="13.99"/>
    <x v="6"/>
    <x v="8"/>
    <s v="Replenish"/>
    <x v="1"/>
    <x v="2"/>
    <s v="PRE 2023"/>
    <m/>
    <n v="149"/>
    <n v="75649.350000000006"/>
    <n v="93981.87"/>
    <n v="-18332.52"/>
    <n v="-0.2"/>
    <n v="507.71375838926178"/>
    <n v="80446.47"/>
    <n v="91168.63"/>
    <n v="-10722.16"/>
    <n v="-0.12"/>
    <m/>
    <m/>
    <m/>
    <m/>
    <m/>
    <m/>
    <m/>
  </r>
  <r>
    <x v="3272"/>
    <s v="AL-A004813"/>
    <x v="2"/>
    <s v="A004813"/>
    <n v="0"/>
    <n v="4000"/>
    <n v="11.39"/>
    <x v="6"/>
    <x v="8"/>
    <s v="Delisted"/>
    <x v="2"/>
    <x v="4"/>
    <s v="PRE 2023"/>
    <m/>
    <s v=""/>
    <m/>
    <n v="262.02999999999997"/>
    <n v="-262.02999999999997"/>
    <n v="-1"/>
    <s v=""/>
    <s v=""/>
    <s v=""/>
    <s v=""/>
    <s v=""/>
    <m/>
    <m/>
    <m/>
    <m/>
    <m/>
    <m/>
    <m/>
  </r>
  <r>
    <x v="3273"/>
    <s v="AL-A004816"/>
    <x v="2"/>
    <s v="A004816"/>
    <n v="0"/>
    <n v="4000"/>
    <n v="11.39"/>
    <x v="6"/>
    <x v="8"/>
    <s v="Delisted"/>
    <x v="2"/>
    <x v="4"/>
    <s v="PRE 2023"/>
    <m/>
    <s v=""/>
    <m/>
    <n v="148.09"/>
    <n v="-148.09"/>
    <n v="-1"/>
    <s v=""/>
    <s v=""/>
    <s v=""/>
    <s v=""/>
    <s v=""/>
    <m/>
    <m/>
    <m/>
    <m/>
    <m/>
    <m/>
    <m/>
  </r>
  <r>
    <x v="3274"/>
    <s v="AL-E004903"/>
    <x v="4"/>
    <s v="E004903"/>
    <s v="STRAIGHT"/>
    <n v="4000"/>
    <n v="8.39"/>
    <x v="2"/>
    <x v="9"/>
    <s v="NoReplen"/>
    <x v="2"/>
    <x v="1"/>
    <s v="PRE 2023"/>
    <m/>
    <s v=""/>
    <n v="503.4"/>
    <n v="729.93"/>
    <n v="-226.53"/>
    <n v="-0.31"/>
    <s v=""/>
    <n v="218.14"/>
    <n v="142.63"/>
    <n v="75.510000000000005"/>
    <n v="0.53"/>
    <m/>
    <m/>
    <m/>
    <m/>
    <m/>
    <m/>
    <m/>
  </r>
  <r>
    <x v="3275"/>
    <s v="AL-E004901"/>
    <x v="4"/>
    <s v="E004901"/>
    <s v="STRAIGHT"/>
    <n v="4000"/>
    <n v="8.39"/>
    <x v="2"/>
    <x v="9"/>
    <s v="NoReplen"/>
    <x v="2"/>
    <x v="4"/>
    <d v="2025-01-01T00:00:00"/>
    <m/>
    <s v=""/>
    <m/>
    <n v="0"/>
    <n v="0"/>
    <m/>
    <s v=""/>
    <s v=""/>
    <s v=""/>
    <s v=""/>
    <s v=""/>
    <m/>
    <m/>
    <m/>
    <m/>
    <m/>
    <m/>
    <m/>
  </r>
  <r>
    <x v="3276"/>
    <s v="AL-F004901"/>
    <x v="5"/>
    <s v="F004901"/>
    <s v="STRAIGHT"/>
    <n v="4000"/>
    <n v="12.59"/>
    <x v="2"/>
    <x v="9"/>
    <s v="Delisted"/>
    <x v="2"/>
    <x v="4"/>
    <d v="2024-11-01T00:00:00"/>
    <m/>
    <s v=""/>
    <m/>
    <n v="0"/>
    <n v="0"/>
    <m/>
    <s v=""/>
    <n v="0"/>
    <n v="0"/>
    <n v="0"/>
    <n v="0"/>
    <m/>
    <m/>
    <m/>
    <m/>
    <m/>
    <m/>
    <m/>
  </r>
  <r>
    <x v="3277"/>
    <s v="AL-E004896"/>
    <x v="4"/>
    <s v="E004896"/>
    <s v="FLAVORED"/>
    <n v="4000"/>
    <n v="8.39"/>
    <x v="2"/>
    <x v="9"/>
    <s v="Delisted"/>
    <x v="2"/>
    <x v="4"/>
    <s v="PRE 2023"/>
    <m/>
    <s v=""/>
    <m/>
    <n v="134.24"/>
    <n v="-134.24"/>
    <n v="-1"/>
    <s v=""/>
    <n v="0"/>
    <n v="16.78"/>
    <n v="-16.78"/>
    <n v="-1"/>
    <m/>
    <m/>
    <m/>
    <m/>
    <m/>
    <m/>
    <m/>
  </r>
  <r>
    <x v="3278"/>
    <s v="AL-F004896"/>
    <x v="5"/>
    <s v="F004896"/>
    <s v="FLAVORED"/>
    <n v="4000"/>
    <n v="12.59"/>
    <x v="2"/>
    <x v="9"/>
    <s v="Delisted"/>
    <x v="2"/>
    <x v="4"/>
    <s v="PRE 2023"/>
    <m/>
    <s v=""/>
    <m/>
    <n v="163.66999999999999"/>
    <n v="-163.66999999999999"/>
    <n v="-1"/>
    <s v=""/>
    <n v="0"/>
    <n v="25.18"/>
    <n v="-25.18"/>
    <n v="-1"/>
    <m/>
    <m/>
    <m/>
    <m/>
    <m/>
    <m/>
    <m/>
  </r>
  <r>
    <x v="3279"/>
    <s v="AL-A004896"/>
    <x v="2"/>
    <s v="A004896"/>
    <s v="FLAVORED"/>
    <n v="4000"/>
    <n v="7.79"/>
    <x v="2"/>
    <x v="9"/>
    <s v="NoReplen"/>
    <x v="2"/>
    <x v="4"/>
    <s v="PRE 2023"/>
    <m/>
    <s v=""/>
    <n v="70.11"/>
    <n v="163.59"/>
    <n v="-93.48"/>
    <n v="-0.56999999999999995"/>
    <s v=""/>
    <s v=""/>
    <s v=""/>
    <s v=""/>
    <s v=""/>
    <m/>
    <m/>
    <m/>
    <m/>
    <m/>
    <m/>
    <m/>
  </r>
  <r>
    <x v="3280"/>
    <s v="AL-E004831"/>
    <x v="4"/>
    <s v="E004831"/>
    <n v="0"/>
    <n v="4000"/>
    <n v="10.79"/>
    <x v="6"/>
    <x v="8"/>
    <s v="NoReplen"/>
    <x v="2"/>
    <x v="4"/>
    <s v="PRE 2023"/>
    <m/>
    <s v=""/>
    <m/>
    <n v="183.43"/>
    <n v="-183.43"/>
    <n v="-1"/>
    <s v=""/>
    <n v="129.47999999999999"/>
    <n v="0"/>
    <n v="129.47999999999999"/>
    <n v="0"/>
    <m/>
    <m/>
    <m/>
    <m/>
    <m/>
    <m/>
    <m/>
  </r>
  <r>
    <x v="3281"/>
    <s v="AL-A001140"/>
    <x v="2"/>
    <s v="A001140"/>
    <n v="0"/>
    <n v="1000"/>
    <n v="13.99"/>
    <x v="6"/>
    <x v="8"/>
    <s v="Replenish"/>
    <x v="1"/>
    <x v="2"/>
    <s v="PRE 2023"/>
    <m/>
    <n v="143"/>
    <n v="136219.51999999999"/>
    <n v="167596.15"/>
    <n v="-31376.63"/>
    <n v="-0.19"/>
    <n v="952.58405594405588"/>
    <n v="148323.84"/>
    <n v="171507.99"/>
    <n v="-23184.15"/>
    <n v="-0.14000000000000001"/>
    <m/>
    <m/>
    <m/>
    <m/>
    <m/>
    <m/>
    <m/>
  </r>
  <r>
    <x v="3282"/>
    <s v="AL-F000568"/>
    <x v="5"/>
    <s v="F000568"/>
    <n v="0"/>
    <n v="1000"/>
    <n v="15.99"/>
    <x v="1"/>
    <x v="10"/>
    <s v="Replenish"/>
    <x v="1"/>
    <x v="2"/>
    <s v="PRE 2023"/>
    <m/>
    <n v="112"/>
    <n v="53646.45"/>
    <n v="54445.95"/>
    <n v="-799.5"/>
    <n v="-0.01"/>
    <n v="478.98616071428569"/>
    <n v="20595.12"/>
    <n v="18516.419999999998"/>
    <n v="2078.6999999999998"/>
    <n v="0.11"/>
    <m/>
    <m/>
    <m/>
    <m/>
    <m/>
    <m/>
    <m/>
  </r>
  <r>
    <x v="3283"/>
    <s v="AL-F004705"/>
    <x v="5"/>
    <s v="F004705"/>
    <s v="STRAIGHT"/>
    <n v="4000"/>
    <n v="8.39"/>
    <x v="7"/>
    <x v="9"/>
    <s v="NoReplen"/>
    <x v="2"/>
    <x v="4"/>
    <d v="2024-08-01T00:00:00"/>
    <m/>
    <s v=""/>
    <n v="50.34"/>
    <n v="201.36"/>
    <n v="-151.02000000000001"/>
    <n v="-0.75"/>
    <s v=""/>
    <s v=""/>
    <s v=""/>
    <s v=""/>
    <s v=""/>
    <m/>
    <m/>
    <m/>
    <m/>
    <m/>
    <m/>
    <m/>
  </r>
  <r>
    <x v="3284"/>
    <s v="AL-A010260"/>
    <x v="2"/>
    <s v="A010260"/>
    <s v="STRAIGHT"/>
    <n v="10000"/>
    <n v="20.94"/>
    <x v="5"/>
    <x v="2"/>
    <s v="SpecOrder"/>
    <x v="2"/>
    <x v="1"/>
    <s v="PRE 2023"/>
    <m/>
    <n v="0"/>
    <n v="1207.73"/>
    <n v="698.2"/>
    <n v="509.53"/>
    <n v="0.73"/>
    <s v=""/>
    <n v="3099.72"/>
    <n v="11555.21"/>
    <n v="-8455.49"/>
    <n v="-0.73"/>
    <m/>
    <m/>
    <m/>
    <m/>
    <m/>
    <m/>
    <m/>
  </r>
  <r>
    <x v="3285"/>
    <s v="AL-B001925"/>
    <x v="6"/>
    <s v="B001925"/>
    <s v="STRAIGHT"/>
    <n v="1000"/>
    <n v="24.99"/>
    <x v="9"/>
    <x v="5"/>
    <s v="Replenish"/>
    <x v="1"/>
    <x v="2"/>
    <d v="2024-07-01T00:00:00"/>
    <m/>
    <n v="22"/>
    <n v="30337.86"/>
    <n v="31537.38"/>
    <n v="-1199.52"/>
    <n v="-0.04"/>
    <n v="1378.9936363636364"/>
    <n v="2648.94"/>
    <n v="2299.08"/>
    <n v="349.86"/>
    <n v="0.15"/>
    <m/>
    <m/>
    <m/>
    <m/>
    <m/>
    <m/>
    <m/>
  </r>
  <r>
    <x v="3286"/>
    <s v="AL-A001925"/>
    <x v="2"/>
    <s v="A001925"/>
    <s v="STRAIGHT"/>
    <n v="1000"/>
    <n v="49.99"/>
    <x v="9"/>
    <x v="5"/>
    <s v="Replenish"/>
    <x v="1"/>
    <x v="2"/>
    <s v="PRE 2023"/>
    <m/>
    <n v="117"/>
    <n v="157961.26"/>
    <n v="157092.70000000001"/>
    <n v="868.56"/>
    <n v="0.01"/>
    <n v="1350.0962393162395"/>
    <n v="54518.45"/>
    <n v="55738.61"/>
    <n v="-1220.1600000000001"/>
    <n v="-0.02"/>
    <m/>
    <m/>
    <m/>
    <m/>
    <m/>
    <m/>
    <m/>
  </r>
  <r>
    <x v="3287"/>
    <s v="AL-A007482"/>
    <x v="2"/>
    <s v="A007482"/>
    <s v="STRAIGHT"/>
    <n v="7000"/>
    <n v="32.39"/>
    <x v="9"/>
    <x v="2"/>
    <s v="NoReplen"/>
    <x v="4"/>
    <x v="1"/>
    <d v="2024-07-01T00:00:00"/>
    <m/>
    <n v="1"/>
    <n v="809.75"/>
    <n v="2915.1"/>
    <n v="-2105.35"/>
    <n v="-0.72"/>
    <n v="809.75"/>
    <n v="194.34"/>
    <n v="0"/>
    <n v="194.34"/>
    <n v="0"/>
    <m/>
    <m/>
    <m/>
    <m/>
    <m/>
    <m/>
    <m/>
  </r>
  <r>
    <x v="3288"/>
    <s v="AL-A007064"/>
    <x v="2"/>
    <s v="A007064"/>
    <s v="STRAIGHT"/>
    <n v="7000"/>
    <n v="49.99"/>
    <x v="9"/>
    <x v="5"/>
    <s v="NoReplen"/>
    <x v="4"/>
    <x v="3"/>
    <s v="PRE 2023"/>
    <m/>
    <s v=""/>
    <n v="299.94"/>
    <n v="11667.44"/>
    <n v="-11367.5"/>
    <n v="-0.97"/>
    <s v=""/>
    <n v="-299.94"/>
    <n v="8443.1299999999992"/>
    <n v="-8743.07"/>
    <n v="-1.04"/>
    <m/>
    <m/>
    <m/>
    <m/>
    <m/>
    <m/>
    <m/>
  </r>
  <r>
    <x v="3289"/>
    <s v="AL-A009776"/>
    <x v="2"/>
    <s v="A009776"/>
    <s v="STRAIGHT"/>
    <n v="9000"/>
    <n v="149.99"/>
    <x v="9"/>
    <x v="4"/>
    <s v="SpecOrder"/>
    <x v="2"/>
    <x v="1"/>
    <s v="PRE 2023"/>
    <m/>
    <s v=""/>
    <n v="649.97"/>
    <n v="1249.95"/>
    <n v="-599.98"/>
    <n v="-0.48"/>
    <s v=""/>
    <s v=""/>
    <s v=""/>
    <s v=""/>
    <s v=""/>
    <m/>
    <m/>
    <m/>
    <m/>
    <m/>
    <m/>
    <m/>
  </r>
  <r>
    <x v="3290"/>
    <s v="AL-B000022"/>
    <x v="6"/>
    <s v="B000022"/>
    <s v="STRAIGHT"/>
    <n v="1000"/>
    <n v="21.99"/>
    <x v="9"/>
    <x v="5"/>
    <s v="Replenish"/>
    <x v="1"/>
    <x v="2"/>
    <s v="PRE 2023"/>
    <m/>
    <n v="77"/>
    <n v="39340.11"/>
    <n v="35931.660000000003"/>
    <n v="3408.45"/>
    <n v="0.09"/>
    <n v="510.9105194805195"/>
    <n v="11368.83"/>
    <n v="11500.77"/>
    <n v="-131.94"/>
    <n v="-0.01"/>
    <m/>
    <m/>
    <m/>
    <m/>
    <m/>
    <m/>
    <m/>
  </r>
  <r>
    <x v="3291"/>
    <s v="AL-A000022"/>
    <x v="2"/>
    <s v="A000022"/>
    <s v="STRAIGHT"/>
    <n v="1000"/>
    <n v="36.99"/>
    <x v="9"/>
    <x v="5"/>
    <s v="Replenish"/>
    <x v="1"/>
    <x v="2"/>
    <s v="PRE 2023"/>
    <m/>
    <n v="135"/>
    <n v="200006.2"/>
    <n v="191789.81"/>
    <n v="8216.39"/>
    <n v="0.04"/>
    <n v="1481.5274074074075"/>
    <n v="61108.01"/>
    <n v="74690.429999999993"/>
    <n v="-13582.42"/>
    <n v="-0.18"/>
    <m/>
    <m/>
    <m/>
    <m/>
    <m/>
    <m/>
    <m/>
  </r>
  <r>
    <x v="3292"/>
    <s v="AL-A007223"/>
    <x v="2"/>
    <s v="A007223"/>
    <s v="STRAIGHT"/>
    <n v="7000"/>
    <n v="44.99"/>
    <x v="9"/>
    <x v="5"/>
    <s v="Replenish"/>
    <x v="1"/>
    <x v="2"/>
    <s v="PRE 2023"/>
    <m/>
    <n v="14"/>
    <n v="6928.46"/>
    <n v="54797.03"/>
    <n v="-47868.57"/>
    <n v="-0.87"/>
    <n v="494.89"/>
    <n v="1259.72"/>
    <n v="6603.48"/>
    <n v="-5343.76"/>
    <n v="-0.81"/>
    <m/>
    <m/>
    <m/>
    <m/>
    <m/>
    <m/>
    <m/>
  </r>
  <r>
    <x v="3293"/>
    <s v="AL-A001904"/>
    <x v="2"/>
    <s v="A001904"/>
    <n v="0"/>
    <n v="1000"/>
    <n v="15.59"/>
    <x v="8"/>
    <x v="3"/>
    <s v="NoReplen"/>
    <x v="1"/>
    <x v="3"/>
    <s v="PRE 2023"/>
    <m/>
    <n v="3"/>
    <n v="46.77"/>
    <n v="16.79"/>
    <n v="29.98"/>
    <n v="1.79"/>
    <n v="15.590000000000002"/>
    <n v="15.59"/>
    <n v="67.16"/>
    <n v="-51.57"/>
    <n v="-0.77"/>
    <m/>
    <m/>
    <m/>
    <m/>
    <m/>
    <m/>
    <m/>
  </r>
  <r>
    <x v="3294"/>
    <s v="AL-C007835"/>
    <x v="7"/>
    <s v="C007835"/>
    <n v="0"/>
    <n v="7000"/>
    <n v="11.99"/>
    <x v="1"/>
    <x v="1"/>
    <s v="NoReplen"/>
    <x v="1"/>
    <x v="1"/>
    <s v="PRE 2023"/>
    <m/>
    <n v="1"/>
    <n v="239.8"/>
    <n v="719.4"/>
    <n v="-479.6"/>
    <n v="-0.67"/>
    <n v="239.8"/>
    <n v="71.94"/>
    <n v="95.92"/>
    <n v="-23.98"/>
    <n v="-0.25"/>
    <m/>
    <m/>
    <m/>
    <m/>
    <m/>
    <m/>
    <m/>
  </r>
  <r>
    <x v="3295"/>
    <s v="AL-H003619"/>
    <x v="12"/>
    <s v="H003619"/>
    <n v="0"/>
    <n v="3000"/>
    <n v="14.49"/>
    <x v="15"/>
    <x v="13"/>
    <s v="Replenish"/>
    <x v="1"/>
    <x v="2"/>
    <s v="PRE 2023"/>
    <m/>
    <n v="148"/>
    <n v="22952.16"/>
    <n v="27712.49"/>
    <n v="-4760.33"/>
    <n v="-0.17"/>
    <n v="155.08216216216215"/>
    <n v="1912.68"/>
    <n v="2151.62"/>
    <n v="-238.94"/>
    <n v="-0.11"/>
    <m/>
    <m/>
    <m/>
    <m/>
    <m/>
    <m/>
    <m/>
  </r>
  <r>
    <x v="3296"/>
    <s v="AL-F003898"/>
    <x v="5"/>
    <s v="F003898"/>
    <n v="0"/>
    <n v="3000"/>
    <n v="9.99"/>
    <x v="15"/>
    <x v="13"/>
    <s v="Replenish"/>
    <x v="1"/>
    <x v="2"/>
    <s v="PRE 2023"/>
    <m/>
    <n v="149"/>
    <n v="28651.32"/>
    <n v="24447.73"/>
    <n v="4203.59"/>
    <n v="0.17"/>
    <n v="192.29073825503355"/>
    <n v="5674.32"/>
    <n v="4726.24"/>
    <n v="948.08"/>
    <n v="0.2"/>
    <m/>
    <m/>
    <m/>
    <m/>
    <m/>
    <m/>
    <m/>
  </r>
  <r>
    <x v="3297"/>
    <s v="AL-B003618"/>
    <x v="6"/>
    <s v="B003618"/>
    <n v="0"/>
    <n v="3000"/>
    <n v="4.99"/>
    <x v="15"/>
    <x v="13"/>
    <s v="Replenish"/>
    <x v="1"/>
    <x v="2"/>
    <s v="PRE 2023"/>
    <m/>
    <n v="157"/>
    <n v="54993.26"/>
    <n v="56445.32"/>
    <n v="-1452.06"/>
    <n v="-0.03"/>
    <n v="350.27554140127393"/>
    <n v="6015.68"/>
    <n v="5564.13"/>
    <n v="451.55"/>
    <n v="0.08"/>
    <m/>
    <m/>
    <m/>
    <m/>
    <m/>
    <m/>
    <m/>
  </r>
  <r>
    <x v="3298"/>
    <s v="AL-B003719"/>
    <x v="6"/>
    <s v="B003719"/>
    <n v="0"/>
    <n v="3000"/>
    <n v="4.99"/>
    <x v="15"/>
    <x v="13"/>
    <s v="Replenish"/>
    <x v="1"/>
    <x v="2"/>
    <s v="PRE 2023"/>
    <m/>
    <n v="158"/>
    <n v="61858.080000000002"/>
    <n v="57063.82"/>
    <n v="4794.26"/>
    <n v="0.08"/>
    <n v="391.50683544303797"/>
    <n v="9099.59"/>
    <n v="9059.5499999999993"/>
    <n v="40.04"/>
    <n v="0"/>
    <m/>
    <m/>
    <m/>
    <m/>
    <m/>
    <m/>
    <m/>
  </r>
  <r>
    <x v="3299"/>
    <s v="AL-E003911"/>
    <x v="4"/>
    <s v="E003911"/>
    <n v="0"/>
    <n v="3000"/>
    <n v="6.49"/>
    <x v="15"/>
    <x v="13"/>
    <s v="Replenish"/>
    <x v="1"/>
    <x v="2"/>
    <s v="PRE 2023"/>
    <m/>
    <n v="157"/>
    <n v="48636.06"/>
    <n v="51605.78"/>
    <n v="-2969.72"/>
    <n v="-0.06"/>
    <n v="309.78382165605092"/>
    <n v="35331.56"/>
    <n v="32523.93"/>
    <n v="2807.63"/>
    <n v="0.09"/>
    <m/>
    <m/>
    <m/>
    <m/>
    <m/>
    <m/>
    <m/>
  </r>
  <r>
    <x v="3300"/>
    <s v="AL-F003911"/>
    <x v="5"/>
    <s v="F003911"/>
    <n v="0"/>
    <n v="3000"/>
    <n v="9.99"/>
    <x v="15"/>
    <x v="13"/>
    <s v="Replenish"/>
    <x v="1"/>
    <x v="2"/>
    <s v="PRE 2023"/>
    <m/>
    <n v="158"/>
    <n v="75364.56"/>
    <n v="77596.72"/>
    <n v="-2232.16"/>
    <n v="-0.03"/>
    <n v="476.99088607594933"/>
    <n v="27332.639999999999"/>
    <n v="30663.41"/>
    <n v="-3330.77"/>
    <n v="-0.11"/>
    <m/>
    <m/>
    <m/>
    <m/>
    <m/>
    <m/>
    <m/>
  </r>
  <r>
    <x v="3301"/>
    <s v="AL-F003008"/>
    <x v="5"/>
    <s v="F003008"/>
    <n v="0"/>
    <n v="3000"/>
    <n v="9.99"/>
    <x v="15"/>
    <x v="13"/>
    <s v="Replenish"/>
    <x v="1"/>
    <x v="2"/>
    <s v="PRE 2023"/>
    <m/>
    <n v="140"/>
    <n v="35564.400000000001"/>
    <n v="36898.29"/>
    <n v="-1333.89"/>
    <n v="-0.04"/>
    <n v="254.03142857142859"/>
    <n v="2517.48"/>
    <n v="3173.89"/>
    <n v="-656.41"/>
    <n v="-0.21"/>
    <m/>
    <m/>
    <m/>
    <m/>
    <m/>
    <m/>
    <m/>
  </r>
  <r>
    <x v="3302"/>
    <s v="AL-F003922"/>
    <x v="5"/>
    <s v="F003922"/>
    <n v="0"/>
    <n v="3000"/>
    <n v="9.99"/>
    <x v="15"/>
    <x v="13"/>
    <s v="Replenish"/>
    <x v="1"/>
    <x v="2"/>
    <s v="PRE 2023"/>
    <m/>
    <n v="153"/>
    <n v="35983.980000000003"/>
    <n v="39475.300000000003"/>
    <n v="-3491.32"/>
    <n v="-0.09"/>
    <n v="235.18941176470591"/>
    <n v="5704.29"/>
    <n v="5636.46"/>
    <n v="67.83"/>
    <n v="0.01"/>
    <m/>
    <m/>
    <m/>
    <m/>
    <m/>
    <m/>
    <m/>
  </r>
  <r>
    <x v="3303"/>
    <s v="AL-B003720"/>
    <x v="6"/>
    <s v="B003720"/>
    <n v="0"/>
    <n v="3000"/>
    <n v="4.99"/>
    <x v="15"/>
    <x v="13"/>
    <s v="Replenish"/>
    <x v="1"/>
    <x v="2"/>
    <s v="PRE 2023"/>
    <m/>
    <n v="145"/>
    <n v="89608.06"/>
    <n v="83678.17"/>
    <n v="5929.89"/>
    <n v="7.0000000000000007E-2"/>
    <n v="617.98662068965518"/>
    <n v="19050.849999999999"/>
    <n v="14773.15"/>
    <n v="4277.7"/>
    <n v="0.28999999999999998"/>
    <m/>
    <m/>
    <m/>
    <m/>
    <m/>
    <m/>
    <m/>
  </r>
  <r>
    <x v="3304"/>
    <s v="AL-E003988"/>
    <x v="4"/>
    <s v="E003988"/>
    <n v="0"/>
    <n v="3000"/>
    <n v="6.49"/>
    <x v="15"/>
    <x v="13"/>
    <s v="Replenish"/>
    <x v="1"/>
    <x v="2"/>
    <s v="PRE 2023"/>
    <m/>
    <n v="152"/>
    <n v="35175.800000000003"/>
    <n v="39410.269999999997"/>
    <n v="-4234.47"/>
    <n v="-0.11"/>
    <n v="231.41973684210529"/>
    <n v="3718.77"/>
    <n v="3890.82"/>
    <n v="-172.05"/>
    <n v="-0.04"/>
    <m/>
    <m/>
    <m/>
    <m/>
    <m/>
    <m/>
    <m/>
  </r>
  <r>
    <x v="3305"/>
    <s v="AL-E070277"/>
    <x v="4"/>
    <s v="E070277"/>
    <n v="0"/>
    <n v="70000"/>
    <n v="6.49"/>
    <x v="15"/>
    <x v="13"/>
    <s v="NoReplen"/>
    <x v="1"/>
    <x v="1"/>
    <d v="2024-10-01T00:00:00"/>
    <m/>
    <n v="45"/>
    <n v="5821.53"/>
    <n v="3868.04"/>
    <n v="1953.49"/>
    <n v="0.51"/>
    <n v="129.36733333333333"/>
    <n v="90.86"/>
    <n v="337.48"/>
    <n v="-246.62"/>
    <n v="-0.73"/>
    <m/>
    <m/>
    <m/>
    <m/>
    <m/>
    <m/>
    <m/>
  </r>
  <r>
    <x v="3306"/>
    <s v="AL-E003717"/>
    <x v="4"/>
    <s v="E003717"/>
    <n v="0"/>
    <n v="3000"/>
    <n v="6.49"/>
    <x v="15"/>
    <x v="13"/>
    <s v="Replenish"/>
    <x v="1"/>
    <x v="2"/>
    <s v="PRE 2023"/>
    <m/>
    <n v="159"/>
    <n v="50933.52"/>
    <n v="51655.41"/>
    <n v="-721.89"/>
    <n v="-0.01"/>
    <n v="320.3366037735849"/>
    <n v="11909.15"/>
    <n v="11319.82"/>
    <n v="589.33000000000004"/>
    <n v="0.05"/>
    <m/>
    <m/>
    <m/>
    <m/>
    <m/>
    <m/>
    <m/>
  </r>
  <r>
    <x v="3307"/>
    <s v="AL-F003717"/>
    <x v="5"/>
    <s v="F003717"/>
    <n v="0"/>
    <n v="3000"/>
    <n v="9.99"/>
    <x v="15"/>
    <x v="13"/>
    <s v="Replenish"/>
    <x v="1"/>
    <x v="2"/>
    <s v="PRE 2023"/>
    <m/>
    <n v="155"/>
    <n v="46443.51"/>
    <n v="45810.92"/>
    <n v="632.59"/>
    <n v="0.01"/>
    <n v="299.63554838709678"/>
    <n v="7952.04"/>
    <n v="7451.32"/>
    <n v="500.72"/>
    <n v="7.0000000000000007E-2"/>
    <m/>
    <m/>
    <m/>
    <m/>
    <m/>
    <m/>
    <m/>
  </r>
  <r>
    <x v="3308"/>
    <s v="AL-E003926"/>
    <x v="4"/>
    <s v="E003926"/>
    <n v="0"/>
    <n v="3000"/>
    <n v="6.49"/>
    <x v="15"/>
    <x v="13"/>
    <s v="Replenish"/>
    <x v="1"/>
    <x v="2"/>
    <s v="PRE 2023"/>
    <m/>
    <n v="157"/>
    <n v="60032.5"/>
    <n v="63750.78"/>
    <n v="-3718.28"/>
    <n v="-0.06"/>
    <n v="382.37261146496814"/>
    <n v="57176.9"/>
    <n v="66889.509999999995"/>
    <n v="-9712.61"/>
    <n v="-0.15"/>
    <m/>
    <m/>
    <m/>
    <m/>
    <m/>
    <m/>
    <m/>
  </r>
  <r>
    <x v="3309"/>
    <s v="AL-F003926"/>
    <x v="5"/>
    <s v="F003926"/>
    <n v="0"/>
    <n v="3000"/>
    <n v="9.99"/>
    <x v="15"/>
    <x v="13"/>
    <s v="Replenish"/>
    <x v="1"/>
    <x v="2"/>
    <s v="PRE 2023"/>
    <m/>
    <n v="155"/>
    <n v="72237.69"/>
    <n v="75898.16"/>
    <n v="-3660.47"/>
    <n v="-0.05"/>
    <n v="466.04961290322581"/>
    <n v="35624.339999999997"/>
    <n v="33549.19"/>
    <n v="2075.15"/>
    <n v="0.06"/>
    <m/>
    <m/>
    <m/>
    <m/>
    <m/>
    <m/>
    <m/>
  </r>
  <r>
    <x v="3310"/>
    <s v="AL-E003936"/>
    <x v="4"/>
    <s v="E003936"/>
    <n v="0"/>
    <n v="3000"/>
    <n v="6.49"/>
    <x v="15"/>
    <x v="13"/>
    <s v="Replenish"/>
    <x v="1"/>
    <x v="2"/>
    <s v="PRE 2023"/>
    <m/>
    <n v="155"/>
    <n v="20800.45"/>
    <n v="25329.69"/>
    <n v="-4529.24"/>
    <n v="-0.18"/>
    <n v="134.19645161290322"/>
    <n v="2693.35"/>
    <n v="1872"/>
    <n v="821.35"/>
    <n v="0.44"/>
    <m/>
    <m/>
    <m/>
    <m/>
    <m/>
    <m/>
    <m/>
  </r>
  <r>
    <x v="3311"/>
    <s v="AL-E003981"/>
    <x v="4"/>
    <s v="E003981"/>
    <n v="0"/>
    <n v="3000"/>
    <n v="6.49"/>
    <x v="15"/>
    <x v="13"/>
    <s v="Replenish"/>
    <x v="1"/>
    <x v="2"/>
    <s v="PRE 2023"/>
    <m/>
    <n v="157"/>
    <n v="42535.46"/>
    <n v="46022.67"/>
    <n v="-3487.21"/>
    <n v="-0.08"/>
    <n v="270.92649681528661"/>
    <n v="4698.76"/>
    <n v="4861.18"/>
    <n v="-162.41999999999999"/>
    <n v="-0.03"/>
    <m/>
    <m/>
    <m/>
    <m/>
    <m/>
    <m/>
    <m/>
  </r>
  <r>
    <x v="3312"/>
    <s v="AL-A005456"/>
    <x v="2"/>
    <s v="A005456"/>
    <s v="STRAIGHT"/>
    <n v="5000"/>
    <n v="89.99"/>
    <x v="11"/>
    <x v="4"/>
    <s v="SpecOrder"/>
    <x v="1"/>
    <x v="2"/>
    <s v="PRE 2023"/>
    <m/>
    <n v="3"/>
    <n v="989.89"/>
    <n v="4038.62"/>
    <n v="-3048.73"/>
    <n v="-0.75"/>
    <n v="329.96333333333331"/>
    <n v="0"/>
    <n v="10477.16"/>
    <n v="-10477.16"/>
    <n v="-1"/>
    <m/>
    <m/>
    <m/>
    <m/>
    <m/>
    <m/>
    <m/>
  </r>
  <r>
    <x v="3313"/>
    <s v="AL-A070689"/>
    <x v="2"/>
    <s v="A070689"/>
    <s v="STRAIGHT"/>
    <n v="70000"/>
    <n v="49.99"/>
    <x v="6"/>
    <x v="5"/>
    <s v="Replenish"/>
    <x v="1"/>
    <x v="2"/>
    <s v=""/>
    <m/>
    <n v="51"/>
    <n v="2499.5"/>
    <m/>
    <n v="2499.5"/>
    <m/>
    <n v="49.009803921568626"/>
    <n v="2449.5100000000002"/>
    <n v="18996.2"/>
    <n v="-16546.689999999999"/>
    <n v="-0.87"/>
    <m/>
    <m/>
    <m/>
    <m/>
    <m/>
    <m/>
    <m/>
  </r>
  <r>
    <x v="3314"/>
    <s v="AL-A009032"/>
    <x v="2"/>
    <s v="A009032"/>
    <s v="STRAIGHT"/>
    <n v="9000"/>
    <n v="32.99"/>
    <x v="4"/>
    <x v="5"/>
    <s v="Delisted"/>
    <x v="2"/>
    <x v="4"/>
    <s v="PRE 2023"/>
    <m/>
    <n v="0"/>
    <n v="54.99"/>
    <m/>
    <n v="54.99"/>
    <m/>
    <s v=""/>
    <n v="164.97"/>
    <n v="659.88"/>
    <n v="-494.91"/>
    <n v="-0.75"/>
    <m/>
    <m/>
    <m/>
    <m/>
    <m/>
    <m/>
    <m/>
  </r>
  <r>
    <x v="3315"/>
    <s v="AL-A001684"/>
    <x v="2"/>
    <s v="A001684"/>
    <s v="SINGLE MALT"/>
    <n v="1000"/>
    <n v="29.99"/>
    <x v="5"/>
    <x v="3"/>
    <s v="Replenish"/>
    <x v="1"/>
    <x v="2"/>
    <s v="PRE 2023"/>
    <m/>
    <n v="120"/>
    <n v="53952.01"/>
    <n v="55961.34"/>
    <n v="-2009.33"/>
    <n v="-0.04"/>
    <n v="449.60008333333337"/>
    <n v="6537.82"/>
    <n v="7587.47"/>
    <n v="-1049.6500000000001"/>
    <n v="-0.14000000000000001"/>
    <m/>
    <m/>
    <m/>
    <m/>
    <m/>
    <m/>
    <m/>
  </r>
  <r>
    <x v="3316"/>
    <s v="AL-A009091"/>
    <x v="2"/>
    <s v="A009091"/>
    <s v="SINGLE MALT"/>
    <n v="9000"/>
    <n v="14.99"/>
    <x v="5"/>
    <x v="8"/>
    <s v="Delisted"/>
    <x v="2"/>
    <x v="4"/>
    <s v="PRE 2023"/>
    <m/>
    <s v=""/>
    <m/>
    <n v="269.82"/>
    <n v="-269.82"/>
    <n v="-1"/>
    <s v=""/>
    <s v=""/>
    <s v=""/>
    <s v=""/>
    <s v=""/>
    <m/>
    <m/>
    <m/>
    <m/>
    <m/>
    <m/>
    <m/>
  </r>
  <r>
    <x v="3317"/>
    <s v="AL-A009092"/>
    <x v="2"/>
    <s v="A009092"/>
    <s v="SINGLE MALT"/>
    <n v="9000"/>
    <n v="17.989999999999998"/>
    <x v="5"/>
    <x v="8"/>
    <s v="Delisted"/>
    <x v="2"/>
    <x v="4"/>
    <s v="PRE 2023"/>
    <m/>
    <s v=""/>
    <m/>
    <n v="161.91"/>
    <n v="-161.91"/>
    <n v="-1"/>
    <s v=""/>
    <n v="0"/>
    <n v="197.89"/>
    <n v="-197.89"/>
    <n v="-1"/>
    <m/>
    <m/>
    <m/>
    <m/>
    <m/>
    <m/>
    <m/>
  </r>
  <r>
    <x v="3318"/>
    <s v="AL-A007216"/>
    <x v="2"/>
    <s v="A007216"/>
    <n v="0"/>
    <n v="7000"/>
    <n v="36.99"/>
    <x v="3"/>
    <x v="5"/>
    <s v="Replenish"/>
    <x v="1"/>
    <x v="2"/>
    <s v="PRE 2023"/>
    <m/>
    <n v="61"/>
    <n v="21968.73"/>
    <n v="27973.66"/>
    <n v="-6004.93"/>
    <n v="-0.21"/>
    <n v="360.14311475409835"/>
    <n v="5159.54"/>
    <n v="7691.71"/>
    <n v="-2532.17"/>
    <n v="-0.33"/>
    <m/>
    <m/>
    <m/>
    <m/>
    <m/>
    <m/>
    <m/>
  </r>
  <r>
    <x v="3319"/>
    <s v="AL-E004201"/>
    <x v="4"/>
    <s v="E004201"/>
    <s v="STRAIGHT"/>
    <n v="4000"/>
    <n v="7.19"/>
    <x v="4"/>
    <x v="9"/>
    <s v="NoReplen"/>
    <x v="2"/>
    <x v="4"/>
    <d v="2024-11-01T00:00:00"/>
    <m/>
    <s v=""/>
    <n v="115.04"/>
    <n v="158.18"/>
    <n v="-43.14"/>
    <n v="-0.27"/>
    <s v=""/>
    <n v="0"/>
    <n v="86.28"/>
    <n v="-86.28"/>
    <n v="-1"/>
    <m/>
    <m/>
    <m/>
    <m/>
    <m/>
    <m/>
    <m/>
  </r>
  <r>
    <x v="3320"/>
    <s v="AL-F004000"/>
    <x v="5"/>
    <s v="F004000"/>
    <s v="STRAIGHT"/>
    <n v="4000"/>
    <n v="15.59"/>
    <x v="5"/>
    <x v="8"/>
    <s v="Delisted"/>
    <x v="2"/>
    <x v="4"/>
    <d v="2024-07-01T00:00:00"/>
    <m/>
    <s v=""/>
    <m/>
    <n v="31.18"/>
    <n v="-31.18"/>
    <n v="-1"/>
    <s v=""/>
    <s v=""/>
    <s v=""/>
    <s v=""/>
    <s v=""/>
    <m/>
    <m/>
    <m/>
    <m/>
    <m/>
    <m/>
    <m/>
  </r>
  <r>
    <x v="3321"/>
    <s v="AL-E004202"/>
    <x v="4"/>
    <s v="E004202"/>
    <s v="STRAIGHT"/>
    <n v="4000"/>
    <n v="6.59"/>
    <x v="7"/>
    <x v="9"/>
    <s v="Delisted"/>
    <x v="2"/>
    <x v="4"/>
    <d v="2024-11-01T00:00:00"/>
    <m/>
    <s v=""/>
    <m/>
    <n v="46.13"/>
    <n v="-46.13"/>
    <n v="-1"/>
    <s v=""/>
    <s v=""/>
    <s v=""/>
    <s v=""/>
    <s v=""/>
    <m/>
    <m/>
    <m/>
    <m/>
    <m/>
    <m/>
    <m/>
  </r>
  <r>
    <x v="3322"/>
    <s v="AL-F001460"/>
    <x v="5"/>
    <s v="F001460"/>
    <s v="STRAIGHT"/>
    <n v="1000"/>
    <n v="18.489999999999998"/>
    <x v="7"/>
    <x v="9"/>
    <s v="Replenish"/>
    <x v="1"/>
    <x v="2"/>
    <s v="PRE 2023"/>
    <m/>
    <n v="127"/>
    <n v="45429.93"/>
    <n v="51402.2"/>
    <n v="-5972.27"/>
    <n v="-0.12"/>
    <n v="357.71598425196851"/>
    <n v="15457.64"/>
    <n v="14828.98"/>
    <n v="628.66"/>
    <n v="0.04"/>
    <m/>
    <m/>
    <m/>
    <m/>
    <m/>
    <m/>
    <m/>
  </r>
  <r>
    <x v="3323"/>
    <s v="AL-F005138"/>
    <x v="5"/>
    <s v="F005138"/>
    <s v="FLAVORED"/>
    <n v="1000"/>
    <n v="10.79"/>
    <x v="7"/>
    <x v="9"/>
    <s v="NoReplen"/>
    <x v="2"/>
    <x v="1"/>
    <d v="2024-11-01T00:00:00"/>
    <m/>
    <n v="1"/>
    <m/>
    <n v="0"/>
    <n v="0"/>
    <m/>
    <n v="0"/>
    <s v=""/>
    <s v=""/>
    <s v=""/>
    <s v=""/>
    <m/>
    <m/>
    <m/>
    <m/>
    <m/>
    <m/>
    <m/>
  </r>
  <r>
    <x v="3324"/>
    <s v="AL-A004863"/>
    <x v="2"/>
    <s v="A004863"/>
    <s v="FLAVORED"/>
    <n v="4000"/>
    <n v="5.69"/>
    <x v="7"/>
    <x v="9"/>
    <s v="Delisted"/>
    <x v="2"/>
    <x v="4"/>
    <s v="PRE 2023"/>
    <m/>
    <s v=""/>
    <m/>
    <n v="45.52"/>
    <n v="-45.52"/>
    <n v="-1"/>
    <s v=""/>
    <s v=""/>
    <s v=""/>
    <s v=""/>
    <s v=""/>
    <m/>
    <m/>
    <m/>
    <m/>
    <m/>
    <m/>
    <m/>
  </r>
  <r>
    <x v="3325"/>
    <s v="AL-E004570"/>
    <x v="4"/>
    <s v="E004570"/>
    <n v="0"/>
    <n v="4000"/>
    <n v="6.29"/>
    <x v="1"/>
    <x v="10"/>
    <s v="NoReplen"/>
    <x v="2"/>
    <x v="4"/>
    <d v="2024-11-01T00:00:00"/>
    <m/>
    <s v=""/>
    <n v="176.12"/>
    <n v="62.9"/>
    <n v="113.22"/>
    <n v="1.8"/>
    <s v=""/>
    <s v=""/>
    <s v=""/>
    <s v=""/>
    <s v=""/>
    <m/>
    <m/>
    <m/>
    <m/>
    <m/>
    <m/>
    <m/>
  </r>
  <r>
    <x v="3326"/>
    <s v="AL-A010343"/>
    <x v="2"/>
    <s v="A010343"/>
    <s v="STRAIGHT"/>
    <n v="10000"/>
    <n v="15.08"/>
    <x v="5"/>
    <x v="8"/>
    <s v="Delisted"/>
    <x v="2"/>
    <x v="4"/>
    <d v="2025-07-01T00:00:00"/>
    <m/>
    <s v=""/>
    <n v="0"/>
    <m/>
    <n v="0"/>
    <m/>
    <s v=""/>
    <n v="0"/>
    <n v="180.96"/>
    <n v="-180.96"/>
    <n v="-1"/>
    <m/>
    <m/>
    <m/>
    <m/>
    <m/>
    <m/>
    <m/>
  </r>
  <r>
    <x v="3327"/>
    <s v="AL-F010166"/>
    <x v="5"/>
    <s v="F010166"/>
    <s v="STRAIGHT"/>
    <n v="10000"/>
    <n v="11.39"/>
    <x v="11"/>
    <x v="8"/>
    <s v="NoReplen"/>
    <x v="2"/>
    <x v="4"/>
    <d v="2023-07-01T00:00:00"/>
    <m/>
    <s v=""/>
    <n v="113.9"/>
    <m/>
    <n v="113.9"/>
    <m/>
    <s v=""/>
    <s v=""/>
    <s v=""/>
    <s v=""/>
    <s v=""/>
    <m/>
    <m/>
    <m/>
    <m/>
    <m/>
    <m/>
    <m/>
  </r>
  <r>
    <x v="3328"/>
    <s v="AL-A070147"/>
    <x v="2"/>
    <s v="A070147"/>
    <s v="FLAVORED"/>
    <n v="70000"/>
    <n v="36.99"/>
    <x v="13"/>
    <x v="5"/>
    <s v="Replenish"/>
    <x v="1"/>
    <x v="2"/>
    <d v="2024-02-01T00:00:00"/>
    <m/>
    <n v="62"/>
    <n v="25750.7"/>
    <n v="28382.02"/>
    <n v="-2631.32"/>
    <n v="-0.09"/>
    <n v="415.33387096774197"/>
    <n v="33251.599999999999"/>
    <n v="44477.53"/>
    <n v="-11225.93"/>
    <n v="-0.25"/>
    <m/>
    <m/>
    <m/>
    <m/>
    <m/>
    <m/>
    <m/>
  </r>
  <r>
    <x v="3329"/>
    <s v="AL-A005851"/>
    <x v="2"/>
    <s v="A005851"/>
    <s v="STRAIGHT"/>
    <n v="5000"/>
    <n v="17.989999999999998"/>
    <x v="4"/>
    <x v="3"/>
    <s v="NoReplen"/>
    <x v="2"/>
    <x v="1"/>
    <s v="PRE 2023"/>
    <m/>
    <n v="1"/>
    <n v="468.79"/>
    <n v="72.239999999999995"/>
    <n v="396.55"/>
    <n v="5.49"/>
    <n v="468.79"/>
    <n v="216.72"/>
    <n v="0"/>
    <n v="216.72"/>
    <n v="0"/>
    <m/>
    <m/>
    <m/>
    <m/>
    <m/>
    <m/>
    <m/>
  </r>
  <r>
    <x v="3330"/>
    <s v="AL-A070278"/>
    <x v="2"/>
    <s v="A070278"/>
    <s v="STRAIGHT"/>
    <n v="70000"/>
    <n v="23.99"/>
    <x v="7"/>
    <x v="2"/>
    <s v="Replenish"/>
    <x v="1"/>
    <x v="2"/>
    <d v="2024-10-01T00:00:00"/>
    <m/>
    <n v="53"/>
    <n v="18956.21"/>
    <n v="15740.72"/>
    <n v="3215.49"/>
    <n v="0.2"/>
    <n v="357.66433962264148"/>
    <n v="7096.76"/>
    <n v="14793.38"/>
    <n v="-7696.62"/>
    <n v="-0.52"/>
    <m/>
    <m/>
    <m/>
    <m/>
    <m/>
    <m/>
    <m/>
  </r>
  <r>
    <x v="3331"/>
    <s v="AL-A010051"/>
    <x v="2"/>
    <s v="A010051"/>
    <s v="JAPANESE"/>
    <n v="10000"/>
    <n v="161.99"/>
    <x v="5"/>
    <x v="4"/>
    <s v="NoReplen"/>
    <x v="2"/>
    <x v="4"/>
    <d v="2025-05-01T00:00:00"/>
    <m/>
    <s v=""/>
    <m/>
    <n v="161.99"/>
    <n v="-161.99"/>
    <n v="-1"/>
    <s v=""/>
    <s v=""/>
    <s v=""/>
    <s v=""/>
    <s v=""/>
    <m/>
    <m/>
    <m/>
    <m/>
    <m/>
    <m/>
    <m/>
  </r>
  <r>
    <x v="3332"/>
    <s v="AL-A008187"/>
    <x v="2"/>
    <s v="A008187"/>
    <s v="STRAIGHT"/>
    <n v="8000"/>
    <n v="17.989999999999998"/>
    <x v="4"/>
    <x v="3"/>
    <s v="NoReplen"/>
    <x v="6"/>
    <x v="2"/>
    <s v="PRE 2023"/>
    <m/>
    <n v="5"/>
    <n v="1295.28"/>
    <n v="1942.92"/>
    <n v="-647.64"/>
    <n v="-0.33"/>
    <n v="259.05599999999998"/>
    <n v="4443.53"/>
    <n v="4047.75"/>
    <n v="395.78"/>
    <n v="0.1"/>
    <m/>
    <m/>
    <m/>
    <m/>
    <m/>
    <m/>
    <m/>
  </r>
  <r>
    <x v="3333"/>
    <s v="AL-A007836"/>
    <x v="2"/>
    <s v="A007836"/>
    <s v="FLAVORED"/>
    <n v="7000"/>
    <n v="22.79"/>
    <x v="9"/>
    <x v="5"/>
    <s v="NoReplen"/>
    <x v="1"/>
    <x v="1"/>
    <d v="2023-11-01T00:00:00"/>
    <m/>
    <n v="23"/>
    <n v="3008.64"/>
    <n v="2089.4499999999998"/>
    <n v="919.19"/>
    <n v="0.44"/>
    <n v="130.8104347826087"/>
    <n v="98.77"/>
    <n v="113.97"/>
    <n v="-15.2"/>
    <n v="-0.13"/>
    <m/>
    <m/>
    <m/>
    <m/>
    <m/>
    <m/>
    <m/>
  </r>
  <r>
    <x v="3334"/>
    <s v="AL-A007679"/>
    <x v="2"/>
    <s v="A007679"/>
    <s v="STRAIGHT"/>
    <n v="7000"/>
    <n v="22.79"/>
    <x v="9"/>
    <x v="2"/>
    <s v="NoReplen"/>
    <x v="1"/>
    <x v="1"/>
    <s v="PRE 2023"/>
    <m/>
    <n v="2"/>
    <n v="979.97"/>
    <n v="19430.71"/>
    <n v="-18450.740000000002"/>
    <n v="-0.95"/>
    <n v="489.98500000000001"/>
    <n v="22.79"/>
    <n v="752.18"/>
    <n v="-729.39"/>
    <n v="-0.97"/>
    <m/>
    <m/>
    <m/>
    <m/>
    <m/>
    <m/>
    <m/>
  </r>
  <r>
    <x v="3335"/>
    <s v="AL-A070191"/>
    <x v="2"/>
    <s v="A070191"/>
    <s v="STRAIGHT"/>
    <n v="70000"/>
    <n v="69.989999999999995"/>
    <x v="12"/>
    <x v="6"/>
    <s v="Replenish"/>
    <x v="1"/>
    <x v="2"/>
    <d v="2024-07-01T00:00:00"/>
    <m/>
    <n v="10"/>
    <n v="3359.55"/>
    <n v="6074.19"/>
    <n v="-2714.64"/>
    <n v="-0.45"/>
    <n v="335.95500000000004"/>
    <n v="1499.8"/>
    <n v="1949.74"/>
    <n v="-449.94"/>
    <n v="-0.23"/>
    <m/>
    <m/>
    <m/>
    <m/>
    <m/>
    <m/>
    <m/>
  </r>
  <r>
    <x v="3336"/>
    <s v="AL-A070190"/>
    <x v="2"/>
    <s v="A070190"/>
    <s v="STRAIGHT"/>
    <n v="70000"/>
    <n v="39.99"/>
    <x v="4"/>
    <x v="5"/>
    <s v="Replenish"/>
    <x v="1"/>
    <x v="2"/>
    <d v="2024-07-01T00:00:00"/>
    <m/>
    <n v="34"/>
    <n v="9057.9599999999991"/>
    <n v="11856.96"/>
    <n v="-2799"/>
    <n v="-0.24"/>
    <n v="266.41058823529409"/>
    <n v="3308.25"/>
    <n v="3604.07"/>
    <n v="-295.82"/>
    <n v="-0.08"/>
    <m/>
    <m/>
    <m/>
    <m/>
    <m/>
    <m/>
    <m/>
  </r>
  <r>
    <x v="3337"/>
    <s v="AL-A030643"/>
    <x v="2"/>
    <s v="A030643"/>
    <s v="STRAIGHT"/>
    <n v="30000"/>
    <n v="54.99"/>
    <x v="4"/>
    <x v="6"/>
    <s v="CGPO2"/>
    <x v="3"/>
    <x v="2"/>
    <d v="2024-07-01T00:00:00"/>
    <m/>
    <n v="6"/>
    <n v="1654.79"/>
    <n v="2959.63"/>
    <n v="-1304.8399999999999"/>
    <n v="-0.44"/>
    <n v="275.79833333333335"/>
    <n v="479.94"/>
    <n v="479.94"/>
    <n v="0"/>
    <n v="0"/>
    <m/>
    <m/>
    <m/>
    <m/>
    <m/>
    <m/>
    <m/>
  </r>
  <r>
    <x v="3338"/>
    <s v="AL-A011040"/>
    <x v="2"/>
    <s v="A011040"/>
    <s v="STRAIGHT"/>
    <n v="11000"/>
    <n v="79.989999999999995"/>
    <x v="4"/>
    <x v="6"/>
    <s v="Allocated2"/>
    <x v="1"/>
    <x v="2"/>
    <d v="2026-05-01T00:00:00"/>
    <m/>
    <n v="22"/>
    <n v="27676.54"/>
    <m/>
    <n v="27676.54"/>
    <m/>
    <n v="1258.0245454545454"/>
    <s v=""/>
    <s v=""/>
    <s v=""/>
    <s v=""/>
    <m/>
    <m/>
    <m/>
    <m/>
    <m/>
    <m/>
    <m/>
  </r>
  <r>
    <x v="3339"/>
    <s v="AL-A007837"/>
    <x v="2"/>
    <s v="A007837"/>
    <s v="STRAIGHT"/>
    <n v="7000"/>
    <n v="44.99"/>
    <x v="12"/>
    <x v="6"/>
    <s v="Replenish"/>
    <x v="1"/>
    <x v="2"/>
    <s v="PRE 2023"/>
    <m/>
    <n v="31"/>
    <n v="12732.86"/>
    <n v="20276.62"/>
    <n v="-7543.76"/>
    <n v="-0.37"/>
    <n v="410.73741935483872"/>
    <n v="3404.43"/>
    <n v="5639.06"/>
    <n v="-2234.63"/>
    <n v="-0.4"/>
    <m/>
    <m/>
    <m/>
    <m/>
    <m/>
    <m/>
    <m/>
  </r>
  <r>
    <x v="3340"/>
    <s v="AL-A004317"/>
    <x v="2"/>
    <s v="A004317"/>
    <n v="0"/>
    <n v="4000"/>
    <n v="13.19"/>
    <x v="8"/>
    <x v="3"/>
    <s v="Delisted"/>
    <x v="2"/>
    <x v="4"/>
    <s v="PRE 2023"/>
    <m/>
    <s v=""/>
    <m/>
    <n v="1253.43"/>
    <n v="-1253.43"/>
    <n v="-1"/>
    <s v=""/>
    <n v="0"/>
    <n v="769.65"/>
    <n v="-769.65"/>
    <n v="-1"/>
    <m/>
    <m/>
    <m/>
    <m/>
    <m/>
    <m/>
    <m/>
  </r>
  <r>
    <x v="3341"/>
    <s v="AL-L030442"/>
    <x v="9"/>
    <s v="L030442"/>
    <n v="0"/>
    <n v="30000"/>
    <n v="19.989999999999998"/>
    <x v="8"/>
    <x v="2"/>
    <s v="CGPO 1"/>
    <x v="3"/>
    <x v="2"/>
    <d v="2025-05-01T00:00:00"/>
    <m/>
    <n v="2"/>
    <n v="811.62"/>
    <n v="263.88"/>
    <n v="547.74"/>
    <n v="2.08"/>
    <n v="405.81"/>
    <n v="1751.16"/>
    <n v="1847.16"/>
    <n v="-96"/>
    <n v="-0.05"/>
    <m/>
    <m/>
    <m/>
    <m/>
    <m/>
    <m/>
    <m/>
  </r>
  <r>
    <x v="3342"/>
    <s v="AL-A005584"/>
    <x v="2"/>
    <s v="A005584"/>
    <s v="STRAIGHT"/>
    <n v="5000"/>
    <n v="19.489999999999998"/>
    <x v="9"/>
    <x v="2"/>
    <s v="SpecOrder"/>
    <x v="2"/>
    <x v="1"/>
    <s v="PRE 2023"/>
    <m/>
    <n v="3"/>
    <n v="790.19"/>
    <n v="2379.3200000000002"/>
    <n v="-1589.13"/>
    <n v="-0.67"/>
    <n v="263.3966666666667"/>
    <n v="139.96"/>
    <n v="419.88"/>
    <n v="-279.92"/>
    <n v="-0.67"/>
    <m/>
    <m/>
    <m/>
    <m/>
    <m/>
    <m/>
    <m/>
  </r>
  <r>
    <x v="3343"/>
    <s v="AL-A004794"/>
    <x v="2"/>
    <s v="A004794"/>
    <s v="STRAIGHT"/>
    <n v="4000"/>
    <n v="208.79"/>
    <x v="9"/>
    <x v="4"/>
    <s v="NoReplen"/>
    <x v="2"/>
    <x v="1"/>
    <s v="PRE 2023"/>
    <m/>
    <n v="1"/>
    <n v="626.37"/>
    <m/>
    <n v="626.37"/>
    <m/>
    <n v="626.37"/>
    <s v=""/>
    <s v=""/>
    <s v=""/>
    <s v=""/>
    <m/>
    <m/>
    <m/>
    <m/>
    <m/>
    <m/>
    <m/>
  </r>
  <r>
    <x v="3344"/>
    <s v="AL-A004747"/>
    <x v="2"/>
    <s v="A004747"/>
    <s v="STRAIGHT"/>
    <n v="4000"/>
    <n v="38.99"/>
    <x v="9"/>
    <x v="5"/>
    <s v="SpecOrder"/>
    <x v="2"/>
    <x v="2"/>
    <s v="PRE 2023"/>
    <m/>
    <n v="76"/>
    <n v="42226.17"/>
    <n v="53143.37"/>
    <n v="-10917.2"/>
    <n v="-0.21"/>
    <n v="555.60749999999996"/>
    <n v="9591.5400000000009"/>
    <n v="15167.11"/>
    <n v="-5575.57"/>
    <n v="-0.37"/>
    <m/>
    <m/>
    <m/>
    <m/>
    <m/>
    <m/>
    <m/>
  </r>
  <r>
    <x v="3345"/>
    <s v="AL-A004782"/>
    <x v="2"/>
    <s v="A004782"/>
    <s v="FLAVORED"/>
    <n v="4000"/>
    <n v="21.59"/>
    <x v="9"/>
    <x v="2"/>
    <s v="NoReplen"/>
    <x v="2"/>
    <x v="4"/>
    <s v="PRE 2023"/>
    <m/>
    <s v=""/>
    <n v="64.77"/>
    <n v="1381.76"/>
    <n v="-1316.99"/>
    <n v="-0.95"/>
    <s v=""/>
    <n v="21.59"/>
    <n v="21.59"/>
    <n v="0"/>
    <n v="0"/>
    <m/>
    <m/>
    <m/>
    <m/>
    <m/>
    <m/>
    <m/>
  </r>
  <r>
    <x v="3346"/>
    <s v="AL-A007316"/>
    <x v="2"/>
    <s v="A007316"/>
    <s v="STRAIGHT"/>
    <n v="7000"/>
    <n v="19.79"/>
    <x v="2"/>
    <x v="2"/>
    <s v="NoReplen"/>
    <x v="1"/>
    <x v="4"/>
    <s v="PRE 2023"/>
    <m/>
    <s v=""/>
    <m/>
    <n v="277.06"/>
    <n v="-277.06"/>
    <n v="-1"/>
    <s v=""/>
    <s v=""/>
    <s v=""/>
    <s v=""/>
    <s v=""/>
    <m/>
    <m/>
    <m/>
    <m/>
    <m/>
    <m/>
    <m/>
  </r>
  <r>
    <x v="3347"/>
    <s v="AL-E008209"/>
    <x v="4"/>
    <s v="E008209"/>
    <n v="0"/>
    <n v="8000"/>
    <n v="29.99"/>
    <x v="6"/>
    <x v="3"/>
    <s v="Replenish"/>
    <x v="1"/>
    <x v="2"/>
    <s v="PRE 2023"/>
    <m/>
    <n v="65"/>
    <n v="58935.21"/>
    <n v="43671.03"/>
    <n v="15264.18"/>
    <n v="0.35"/>
    <n v="906.69553846153849"/>
    <n v="164007.10999999999"/>
    <n v="106391.82"/>
    <n v="57615.29"/>
    <n v="0.54"/>
    <m/>
    <m/>
    <m/>
    <m/>
    <m/>
    <m/>
    <m/>
  </r>
  <r>
    <x v="3348"/>
    <s v="AL-B070047"/>
    <x v="6"/>
    <s v="B070047"/>
    <n v="0"/>
    <n v="70000"/>
    <n v="7.79"/>
    <x v="1"/>
    <x v="10"/>
    <s v="NoReplen"/>
    <x v="1"/>
    <x v="1"/>
    <d v="2023-11-01T00:00:00"/>
    <m/>
    <n v="23"/>
    <n v="6898.76"/>
    <n v="9858.24"/>
    <n v="-2959.48"/>
    <n v="-0.3"/>
    <n v="299.94608695652175"/>
    <n v="1127.5"/>
    <n v="4266.59"/>
    <n v="-3139.09"/>
    <n v="-0.74"/>
    <m/>
    <m/>
    <m/>
    <m/>
    <m/>
    <m/>
    <m/>
  </r>
  <r>
    <x v="3349"/>
    <s v="AL-B070048"/>
    <x v="6"/>
    <s v="B070048"/>
    <n v="0"/>
    <n v="70000"/>
    <n v="7.79"/>
    <x v="1"/>
    <x v="10"/>
    <s v="NoReplen"/>
    <x v="1"/>
    <x v="1"/>
    <d v="2023-11-01T00:00:00"/>
    <m/>
    <n v="15"/>
    <n v="7039.02"/>
    <n v="9329.68"/>
    <n v="-2290.66"/>
    <n v="-0.25"/>
    <n v="469.26800000000003"/>
    <n v="1402.84"/>
    <n v="3540.17"/>
    <n v="-2137.33"/>
    <n v="-0.6"/>
    <m/>
    <m/>
    <m/>
    <m/>
    <m/>
    <m/>
    <m/>
  </r>
  <r>
    <x v="3350"/>
    <s v="AL-E008210"/>
    <x v="4"/>
    <s v="E008210"/>
    <n v="0"/>
    <n v="8000"/>
    <n v="29.99"/>
    <x v="6"/>
    <x v="3"/>
    <s v="Replenish"/>
    <x v="1"/>
    <x v="2"/>
    <s v="PRE 2023"/>
    <m/>
    <n v="66"/>
    <n v="149315.03"/>
    <n v="84497.01"/>
    <n v="64818.02"/>
    <n v="0.77"/>
    <n v="2262.3489393939394"/>
    <n v="159731.95000000001"/>
    <n v="218121.66"/>
    <n v="-58389.71"/>
    <n v="-0.27"/>
    <m/>
    <m/>
    <m/>
    <m/>
    <m/>
    <m/>
    <m/>
  </r>
  <r>
    <x v="3351"/>
    <s v="AL-A009742"/>
    <x v="2"/>
    <s v="A009742"/>
    <s v="STRAIGHT"/>
    <n v="9000"/>
    <n v="209.99"/>
    <x v="12"/>
    <x v="4"/>
    <s v="Allocated1"/>
    <x v="1"/>
    <x v="2"/>
    <s v="PRE 2023"/>
    <m/>
    <n v="1"/>
    <n v="24568.83"/>
    <n v="4199.76"/>
    <n v="20369.07"/>
    <n v="4.8499999999999996"/>
    <n v="24568.83"/>
    <n v="7349.65"/>
    <n v="3499.8"/>
    <n v="3849.85"/>
    <n v="1.1000000000000001"/>
    <m/>
    <m/>
    <m/>
    <m/>
    <m/>
    <m/>
    <m/>
  </r>
  <r>
    <x v="3352"/>
    <s v="AL-A005672"/>
    <x v="2"/>
    <s v="A005672"/>
    <s v="STRAIGHT"/>
    <n v="5000"/>
    <n v="199.99"/>
    <x v="4"/>
    <x v="4"/>
    <s v="Allocated1"/>
    <x v="1"/>
    <x v="2"/>
    <s v="PRE 2023"/>
    <m/>
    <s v=""/>
    <n v="10999.45"/>
    <n v="9434.49"/>
    <n v="1564.96"/>
    <n v="0.17"/>
    <s v=""/>
    <n v="1199.94"/>
    <n v="3884.79"/>
    <n v="-2684.85"/>
    <n v="-0.69"/>
    <m/>
    <m/>
    <m/>
    <m/>
    <m/>
    <m/>
    <m/>
  </r>
  <r>
    <x v="3353"/>
    <s v="AL-A010367"/>
    <x v="2"/>
    <s v="A010367"/>
    <s v="STRAIGHT"/>
    <n v="10000"/>
    <n v="1199.99"/>
    <x v="4"/>
    <x v="4"/>
    <s v="Allocated1"/>
    <x v="2"/>
    <x v="2"/>
    <d v="2025-12-01T00:00:00"/>
    <m/>
    <s v=""/>
    <n v="3599.97"/>
    <m/>
    <n v="3599.97"/>
    <m/>
    <s v=""/>
    <s v=""/>
    <s v=""/>
    <s v=""/>
    <s v=""/>
    <m/>
    <m/>
    <m/>
    <m/>
    <m/>
    <m/>
    <m/>
  </r>
  <r>
    <x v="3354"/>
    <s v="AL-A001956"/>
    <x v="2"/>
    <s v="A001956"/>
    <s v="STRAIGHT"/>
    <n v="1000"/>
    <n v="49.99"/>
    <x v="4"/>
    <x v="5"/>
    <s v="Replenish"/>
    <x v="1"/>
    <x v="2"/>
    <s v="PRE 2023"/>
    <m/>
    <n v="86"/>
    <n v="61576.34"/>
    <n v="65686.86"/>
    <n v="-4110.5200000000004"/>
    <n v="-0.06"/>
    <n v="716.00395348837208"/>
    <n v="24056.06"/>
    <n v="19846.03"/>
    <n v="4210.03"/>
    <n v="0.21"/>
    <m/>
    <m/>
    <m/>
    <m/>
    <m/>
    <m/>
    <m/>
  </r>
  <r>
    <x v="3355"/>
    <s v="AL-A005834"/>
    <x v="2"/>
    <s v="A005834"/>
    <s v="STRAIGHT"/>
    <n v="5000"/>
    <n v="124.99"/>
    <x v="12"/>
    <x v="4"/>
    <s v="Allocated1"/>
    <x v="1"/>
    <x v="2"/>
    <s v="PRE 2023"/>
    <m/>
    <n v="0"/>
    <n v="7499.4"/>
    <n v="4369.62"/>
    <n v="3129.78"/>
    <n v="0.72"/>
    <s v=""/>
    <n v="2999.76"/>
    <n v="2759.76"/>
    <n v="240"/>
    <n v="0.09"/>
    <m/>
    <m/>
    <m/>
    <m/>
    <m/>
    <m/>
    <m/>
  </r>
  <r>
    <x v="3356"/>
    <s v="AL-A001315"/>
    <x v="2"/>
    <s v="A001315"/>
    <s v="STRAIGHT"/>
    <n v="1000"/>
    <n v="49.99"/>
    <x v="4"/>
    <x v="5"/>
    <s v="Replenish"/>
    <x v="1"/>
    <x v="2"/>
    <s v="PRE 2023"/>
    <m/>
    <n v="95"/>
    <n v="179645.3"/>
    <n v="158518.29"/>
    <n v="21127.01"/>
    <n v="0.13"/>
    <n v="1891.0031578947367"/>
    <n v="114718.59"/>
    <n v="80433.91"/>
    <n v="34284.68"/>
    <n v="0.43"/>
    <m/>
    <m/>
    <m/>
    <m/>
    <m/>
    <m/>
    <m/>
  </r>
  <r>
    <x v="3357"/>
    <s v="AL-A010595"/>
    <x v="2"/>
    <s v="A010595"/>
    <s v="STRAIGHT"/>
    <n v="10000"/>
    <n v="49.99"/>
    <x v="4"/>
    <x v="5"/>
    <s v="Replenish"/>
    <x v="1"/>
    <x v="4"/>
    <d v="2023-12-01T00:00:00"/>
    <m/>
    <n v="1"/>
    <n v="599.88"/>
    <m/>
    <n v="599.88"/>
    <m/>
    <n v="599.88"/>
    <n v="699.86"/>
    <n v="0"/>
    <n v="699.86"/>
    <n v="0"/>
    <m/>
    <m/>
    <m/>
    <m/>
    <m/>
    <m/>
    <m/>
  </r>
  <r>
    <x v="3358"/>
    <s v="AL-A070607"/>
    <x v="2"/>
    <s v="A070607"/>
    <s v="STRAIGHT"/>
    <n v="70000"/>
    <n v="49.99"/>
    <x v="4"/>
    <x v="5"/>
    <s v="Replenish"/>
    <x v="1"/>
    <x v="2"/>
    <d v="2026-01-01T00:00:00"/>
    <m/>
    <n v="55"/>
    <n v="12947.41"/>
    <n v="11397.72"/>
    <n v="1549.69"/>
    <n v="0.14000000000000001"/>
    <n v="235.40745454545456"/>
    <n v="9198.16"/>
    <n v="3199.36"/>
    <n v="5998.8"/>
    <n v="1.88"/>
    <m/>
    <m/>
    <m/>
    <m/>
    <m/>
    <m/>
    <m/>
  </r>
  <r>
    <x v="3359"/>
    <s v="AL-A001744"/>
    <x v="2"/>
    <s v="A001744"/>
    <s v="STRAIGHT"/>
    <n v="1000"/>
    <n v="49.99"/>
    <x v="12"/>
    <x v="5"/>
    <s v="Replenish"/>
    <x v="1"/>
    <x v="2"/>
    <s v="PRE 2023"/>
    <m/>
    <n v="59"/>
    <n v="56268.4"/>
    <n v="69286.14"/>
    <n v="-13017.74"/>
    <n v="-0.19"/>
    <n v="953.70169491525428"/>
    <n v="36701.43"/>
    <n v="43541.29"/>
    <n v="-6839.86"/>
    <n v="-0.16"/>
    <m/>
    <m/>
    <m/>
    <m/>
    <m/>
    <m/>
    <m/>
  </r>
  <r>
    <x v="3360"/>
    <s v="AL-A009289"/>
    <x v="2"/>
    <s v="A009289"/>
    <s v="STRAIGHT"/>
    <n v="9000"/>
    <n v="114.99"/>
    <x v="4"/>
    <x v="4"/>
    <s v="Allocated1"/>
    <x v="2"/>
    <x v="2"/>
    <s v="PRE 2023"/>
    <m/>
    <s v=""/>
    <m/>
    <n v="8509.26"/>
    <n v="-8509.26"/>
    <n v="-1"/>
    <s v=""/>
    <n v="344.97"/>
    <n v="8394.27"/>
    <n v="-8049.3"/>
    <n v="-0.96"/>
    <m/>
    <m/>
    <m/>
    <m/>
    <m/>
    <m/>
    <m/>
  </r>
  <r>
    <x v="3361"/>
    <s v="AL-A009716"/>
    <x v="2"/>
    <s v="A009716"/>
    <s v="STRAIGHT"/>
    <n v="9000"/>
    <n v="124.99"/>
    <x v="12"/>
    <x v="4"/>
    <s v="Allocated1"/>
    <x v="2"/>
    <x v="2"/>
    <d v="2025-12-01T00:00:00"/>
    <m/>
    <s v=""/>
    <n v="8999.2800000000007"/>
    <m/>
    <n v="8999.2800000000007"/>
    <m/>
    <s v=""/>
    <n v="4874.6099999999997"/>
    <n v="99.99"/>
    <n v="4774.62"/>
    <n v="47.75"/>
    <m/>
    <m/>
    <m/>
    <m/>
    <m/>
    <m/>
    <m/>
  </r>
  <r>
    <x v="3362"/>
    <s v="AL-L010826"/>
    <x v="9"/>
    <s v="L010826"/>
    <s v="STRAIGHT"/>
    <n v="10000"/>
    <n v="499.99"/>
    <x v="3"/>
    <x v="4"/>
    <s v="Allocated1"/>
    <x v="1"/>
    <x v="2"/>
    <d v="2025-05-01T00:00:00"/>
    <m/>
    <n v="3"/>
    <n v="999.98"/>
    <n v="999.98"/>
    <n v="0"/>
    <n v="0"/>
    <n v="333.32666666666665"/>
    <s v=""/>
    <s v=""/>
    <s v=""/>
    <s v=""/>
    <m/>
    <m/>
    <m/>
    <m/>
    <m/>
    <m/>
    <m/>
  </r>
  <r>
    <x v="3363"/>
    <s v="AL-A010073"/>
    <x v="2"/>
    <s v="A010073"/>
    <n v="0"/>
    <n v="10000"/>
    <n v="399.99"/>
    <x v="3"/>
    <x v="4"/>
    <s v="SpecOrder"/>
    <x v="2"/>
    <x v="2"/>
    <s v="PRE 2023"/>
    <m/>
    <n v="7"/>
    <n v="1599.96"/>
    <n v="1999.95"/>
    <n v="-399.99"/>
    <n v="-0.2"/>
    <n v="228.56571428571428"/>
    <s v=""/>
    <s v=""/>
    <s v=""/>
    <s v=""/>
    <m/>
    <m/>
    <m/>
    <m/>
    <m/>
    <m/>
    <m/>
  </r>
  <r>
    <x v="3364"/>
    <s v="AL-A004159"/>
    <x v="2"/>
    <s v="A004159"/>
    <n v="0"/>
    <n v="4000"/>
    <n v="199.99"/>
    <x v="3"/>
    <x v="4"/>
    <s v="SpecOrder"/>
    <x v="2"/>
    <x v="2"/>
    <s v="PRE 2023"/>
    <m/>
    <n v="8"/>
    <n v="5799.71"/>
    <n v="5599.72"/>
    <n v="199.99"/>
    <n v="0.04"/>
    <n v="724.96375"/>
    <n v="1799.91"/>
    <n v="1999.9"/>
    <n v="-199.99"/>
    <n v="-0.1"/>
    <m/>
    <m/>
    <m/>
    <m/>
    <m/>
    <m/>
    <m/>
  </r>
  <r>
    <x v="3365"/>
    <s v="AL-A030508"/>
    <x v="2"/>
    <s v="A030508"/>
    <s v="FLAVORED"/>
    <n v="10000"/>
    <n v="23.99"/>
    <x v="10"/>
    <x v="11"/>
    <s v="CGPO 1"/>
    <x v="3"/>
    <x v="2"/>
    <d v="2025-07-01T00:00:00"/>
    <m/>
    <n v="5"/>
    <n v="671.72"/>
    <m/>
    <n v="671.72"/>
    <m/>
    <n v="134.34399999999999"/>
    <n v="0"/>
    <n v="287.88"/>
    <n v="-287.88"/>
    <n v="-1"/>
    <m/>
    <m/>
    <m/>
    <m/>
    <m/>
    <m/>
    <m/>
  </r>
  <r>
    <x v="3366"/>
    <s v="AL-A030509"/>
    <x v="2"/>
    <s v="A030509"/>
    <s v="FLAVORED"/>
    <n v="30000"/>
    <n v="23.99"/>
    <x v="10"/>
    <x v="11"/>
    <s v="CGPO 1"/>
    <x v="3"/>
    <x v="2"/>
    <d v="2025-07-01T00:00:00"/>
    <m/>
    <n v="5"/>
    <n v="527.78"/>
    <m/>
    <n v="527.78"/>
    <m/>
    <n v="105.556"/>
    <n v="0"/>
    <n v="287.88"/>
    <n v="-287.88"/>
    <n v="-1"/>
    <m/>
    <m/>
    <m/>
    <m/>
    <m/>
    <m/>
    <m/>
  </r>
  <r>
    <x v="3367"/>
    <s v="AL-A030507"/>
    <x v="2"/>
    <s v="A030507"/>
    <s v="FLAVORED"/>
    <n v="30000"/>
    <n v="23.99"/>
    <x v="10"/>
    <x v="11"/>
    <s v="CGPO 1"/>
    <x v="3"/>
    <x v="2"/>
    <d v="2025-06-01T00:00:00"/>
    <m/>
    <n v="5"/>
    <n v="767.68"/>
    <m/>
    <n v="767.68"/>
    <m/>
    <n v="153.536"/>
    <n v="0"/>
    <n v="287.88"/>
    <n v="-287.88"/>
    <n v="-1"/>
    <m/>
    <m/>
    <m/>
    <m/>
    <m/>
    <m/>
    <m/>
  </r>
  <r>
    <x v="3368"/>
    <s v="AL-A001215"/>
    <x v="2"/>
    <s v="A001215"/>
    <n v="0"/>
    <n v="1000"/>
    <n v="23.99"/>
    <x v="10"/>
    <x v="11"/>
    <s v="Replenish"/>
    <x v="1"/>
    <x v="2"/>
    <s v="PRE 2023"/>
    <m/>
    <n v="122"/>
    <n v="85718.09"/>
    <n v="97859.75"/>
    <n v="-12141.66"/>
    <n v="-0.12"/>
    <n v="702.60729508196721"/>
    <n v="15666.23"/>
    <n v="17548.11"/>
    <n v="-1881.88"/>
    <n v="-0.11"/>
    <m/>
    <m/>
    <m/>
    <m/>
    <m/>
    <m/>
    <m/>
  </r>
  <r>
    <x v="3369"/>
    <s v="AL-A007008"/>
    <x v="2"/>
    <s v="A007008"/>
    <n v="0"/>
    <n v="7000"/>
    <n v="13.79"/>
    <x v="10"/>
    <x v="11"/>
    <s v="Delisted"/>
    <x v="1"/>
    <x v="4"/>
    <s v="PRE 2023"/>
    <m/>
    <s v=""/>
    <m/>
    <n v="229.9"/>
    <n v="-229.9"/>
    <n v="-1"/>
    <s v=""/>
    <s v=""/>
    <s v=""/>
    <s v=""/>
    <s v=""/>
    <m/>
    <m/>
    <m/>
    <m/>
    <m/>
    <m/>
    <m/>
  </r>
  <r>
    <x v="3370"/>
    <s v="AL-A007007"/>
    <x v="2"/>
    <s v="A007007"/>
    <n v="0"/>
    <n v="7000"/>
    <n v="13.79"/>
    <x v="10"/>
    <x v="11"/>
    <s v="NoReplen"/>
    <x v="1"/>
    <x v="1"/>
    <s v="PRE 2023"/>
    <m/>
    <n v="1"/>
    <n v="330.96"/>
    <n v="137.9"/>
    <n v="193.06"/>
    <n v="1.4"/>
    <n v="330.96"/>
    <n v="0"/>
    <n v="298.87"/>
    <n v="-298.87"/>
    <n v="-1"/>
    <m/>
    <m/>
    <m/>
    <m/>
    <m/>
    <m/>
    <m/>
  </r>
  <r>
    <x v="3371"/>
    <s v="AL-D070143"/>
    <x v="3"/>
    <s v="D070143"/>
    <s v="FLAVORED"/>
    <n v="70000"/>
    <n v="2.99"/>
    <x v="8"/>
    <x v="7"/>
    <s v="Replenish"/>
    <x v="1"/>
    <x v="2"/>
    <d v="2024-02-01T00:00:00"/>
    <m/>
    <n v="25"/>
    <n v="2027.22"/>
    <n v="7391.28"/>
    <n v="-5364.06"/>
    <n v="-0.73"/>
    <n v="81.088800000000006"/>
    <n v="950.82"/>
    <n v="7056.4"/>
    <n v="-6105.58"/>
    <n v="-0.87"/>
    <m/>
    <m/>
    <m/>
    <m/>
    <m/>
    <m/>
    <m/>
  </r>
  <r>
    <x v="3372"/>
    <s v="AL-A070143"/>
    <x v="2"/>
    <s v="A070143"/>
    <s v="FLAVORED"/>
    <n v="70000"/>
    <n v="14.39"/>
    <x v="10"/>
    <x v="11"/>
    <s v="NoReplen"/>
    <x v="1"/>
    <x v="1"/>
    <d v="2024-02-01T00:00:00"/>
    <m/>
    <n v="11"/>
    <n v="2136.11"/>
    <n v="6882.86"/>
    <n v="-4746.75"/>
    <n v="-0.69"/>
    <n v="194.19181818181821"/>
    <n v="919.77"/>
    <n v="4384.05"/>
    <n v="-3464.28"/>
    <n v="-0.79"/>
    <m/>
    <m/>
    <m/>
    <m/>
    <m/>
    <m/>
    <m/>
  </r>
  <r>
    <x v="3373"/>
    <s v="AL-A007521"/>
    <x v="2"/>
    <s v="A007521"/>
    <n v="0"/>
    <n v="7000"/>
    <n v="22.99"/>
    <x v="10"/>
    <x v="11"/>
    <s v="NoReplen"/>
    <x v="4"/>
    <x v="3"/>
    <s v="PRE 2023"/>
    <m/>
    <n v="10"/>
    <n v="965.58"/>
    <n v="8594.1200000000008"/>
    <n v="-7628.54"/>
    <n v="-0.89"/>
    <n v="96.558000000000007"/>
    <n v="0"/>
    <n v="7106.77"/>
    <n v="-7106.77"/>
    <n v="-1"/>
    <m/>
    <m/>
    <m/>
    <m/>
    <m/>
    <m/>
    <m/>
  </r>
  <r>
    <x v="3374"/>
    <s v="AL-A001351"/>
    <x v="2"/>
    <s v="A001351"/>
    <s v="FLAVORED"/>
    <n v="1000"/>
    <n v="13.79"/>
    <x v="10"/>
    <x v="11"/>
    <s v="NoReplen"/>
    <x v="1"/>
    <x v="4"/>
    <s v="PRE 2023"/>
    <m/>
    <s v=""/>
    <m/>
    <n v="179.27"/>
    <n v="-179.27"/>
    <n v="-1"/>
    <s v=""/>
    <s v=""/>
    <s v=""/>
    <s v=""/>
    <s v=""/>
    <m/>
    <m/>
    <m/>
    <m/>
    <m/>
    <m/>
    <m/>
  </r>
  <r>
    <x v="3375"/>
    <s v="AL-D070052"/>
    <x v="3"/>
    <s v="D070052"/>
    <s v="FLAVORED"/>
    <n v="70000"/>
    <n v="16.989999999999998"/>
    <x v="10"/>
    <x v="7"/>
    <s v="NoReplen"/>
    <x v="4"/>
    <x v="3"/>
    <d v="2023-12-01T00:00:00"/>
    <m/>
    <n v="5"/>
    <n v="288.83"/>
    <n v="17131.88"/>
    <n v="-16843.05"/>
    <n v="-0.98"/>
    <n v="57.765999999999998"/>
    <n v="0"/>
    <n v="12249.79"/>
    <n v="-12249.79"/>
    <n v="-1"/>
    <m/>
    <m/>
    <m/>
    <m/>
    <m/>
    <m/>
    <m/>
  </r>
  <r>
    <x v="3376"/>
    <s v="AL-A000258"/>
    <x v="2"/>
    <s v="A000258"/>
    <n v="0"/>
    <n v="1000"/>
    <n v="23.99"/>
    <x v="10"/>
    <x v="11"/>
    <s v="Replenish"/>
    <x v="1"/>
    <x v="2"/>
    <s v="PRE 2023"/>
    <m/>
    <n v="145"/>
    <n v="38590.46"/>
    <n v="44472.37"/>
    <n v="-5881.91"/>
    <n v="-0.13"/>
    <n v="266.14110344827583"/>
    <n v="6673.12"/>
    <n v="10556.33"/>
    <n v="-3883.21"/>
    <n v="-0.37"/>
    <m/>
    <m/>
    <m/>
    <m/>
    <m/>
    <m/>
    <m/>
  </r>
  <r>
    <x v="3377"/>
    <s v="AL-D070279"/>
    <x v="3"/>
    <s v="D070279"/>
    <n v="0"/>
    <n v="70000"/>
    <n v="2.99"/>
    <x v="8"/>
    <x v="7"/>
    <s v="Replenish"/>
    <x v="1"/>
    <x v="2"/>
    <d v="2024-10-01T00:00:00"/>
    <m/>
    <n v="98"/>
    <n v="23692.76"/>
    <n v="16965.259999999998"/>
    <n v="6727.5"/>
    <n v="0.4"/>
    <n v="241.76285714285711"/>
    <n v="11876.28"/>
    <n v="10548.72"/>
    <n v="1327.56"/>
    <n v="0.13"/>
    <m/>
    <m/>
    <m/>
    <m/>
    <m/>
    <m/>
    <m/>
  </r>
  <r>
    <x v="3378"/>
    <s v="AL-A070279"/>
    <x v="2"/>
    <s v="A070279"/>
    <n v="0"/>
    <n v="70000"/>
    <n v="23.99"/>
    <x v="8"/>
    <x v="2"/>
    <s v="Replenish"/>
    <x v="1"/>
    <x v="2"/>
    <d v="2024-10-01T00:00:00"/>
    <m/>
    <n v="65"/>
    <n v="18919.8"/>
    <n v="11129.11"/>
    <n v="7790.69"/>
    <n v="0.7"/>
    <n v="291.07384615384615"/>
    <n v="6490.17"/>
    <n v="11581.92"/>
    <n v="-5091.75"/>
    <n v="-0.44"/>
    <m/>
    <m/>
    <m/>
    <m/>
    <m/>
    <m/>
    <m/>
  </r>
  <r>
    <x v="3379"/>
    <s v="AL-J007979"/>
    <x v="1"/>
    <s v="J007979"/>
    <n v="0"/>
    <n v="7000"/>
    <n v="10.19"/>
    <x v="1"/>
    <x v="1"/>
    <s v="NoReplen"/>
    <x v="1"/>
    <x v="1"/>
    <d v="2023-05-01T00:00:00"/>
    <m/>
    <n v="10"/>
    <n v="1100.52"/>
    <n v="2295"/>
    <n v="-1194.48"/>
    <n v="-0.52"/>
    <n v="110.05199999999999"/>
    <n v="163.04"/>
    <n v="625.19000000000005"/>
    <n v="-462.15"/>
    <n v="-0.74"/>
    <m/>
    <m/>
    <m/>
    <m/>
    <m/>
    <m/>
    <m/>
  </r>
  <r>
    <x v="3380"/>
    <s v="AL-D070144"/>
    <x v="3"/>
    <s v="D070144"/>
    <s v="FLAVORED"/>
    <n v="70000"/>
    <n v="2.99"/>
    <x v="8"/>
    <x v="7"/>
    <s v="Replenish"/>
    <x v="1"/>
    <x v="2"/>
    <d v="2024-02-01T00:00:00"/>
    <m/>
    <n v="112"/>
    <n v="26886.080000000002"/>
    <n v="28076.1"/>
    <n v="-1190.02"/>
    <n v="-0.04"/>
    <n v="240.05428571428573"/>
    <n v="17584.189999999999"/>
    <n v="28730.91"/>
    <n v="-11146.72"/>
    <n v="-0.39"/>
    <m/>
    <m/>
    <m/>
    <m/>
    <m/>
    <m/>
    <m/>
  </r>
  <r>
    <x v="3381"/>
    <s v="AL-A070144"/>
    <x v="2"/>
    <s v="A070144"/>
    <s v="FLAVORED"/>
    <n v="70000"/>
    <n v="23.99"/>
    <x v="8"/>
    <x v="2"/>
    <s v="Replenish"/>
    <x v="1"/>
    <x v="2"/>
    <d v="2024-02-01T00:00:00"/>
    <m/>
    <n v="77"/>
    <n v="22651.09"/>
    <n v="27209.05"/>
    <n v="-4557.96"/>
    <n v="-0.17"/>
    <n v="294.17"/>
    <n v="15782.08"/>
    <n v="32153.87"/>
    <n v="-16371.79"/>
    <n v="-0.51"/>
    <m/>
    <m/>
    <m/>
    <m/>
    <m/>
    <m/>
    <m/>
  </r>
  <r>
    <x v="3382"/>
    <s v="AL-D070321"/>
    <x v="3"/>
    <s v="D070321"/>
    <n v="0"/>
    <n v="70000"/>
    <n v="1.79"/>
    <x v="1"/>
    <x v="7"/>
    <s v="NoReplen"/>
    <x v="4"/>
    <x v="2"/>
    <d v="2025-06-30T00:00:00"/>
    <m/>
    <n v="1"/>
    <n v="378.98"/>
    <m/>
    <n v="378.98"/>
    <m/>
    <n v="378.98"/>
    <n v="4746.8999999999996"/>
    <n v="0"/>
    <n v="4746.8999999999996"/>
    <n v="0"/>
    <m/>
    <m/>
    <m/>
    <m/>
    <m/>
    <m/>
    <m/>
  </r>
  <r>
    <x v="3383"/>
    <s v="AL-A070321"/>
    <x v="2"/>
    <s v="A070321"/>
    <n v="0"/>
    <n v="70000"/>
    <n v="14.39"/>
    <x v="1"/>
    <x v="10"/>
    <s v="NoReplen"/>
    <x v="4"/>
    <x v="2"/>
    <d v="2024-11-01T00:00:00"/>
    <m/>
    <n v="21"/>
    <n v="5405.56"/>
    <n v="6222.41"/>
    <n v="-816.85"/>
    <n v="-0.13"/>
    <n v="257.40761904761905"/>
    <n v="7164.28"/>
    <n v="5885.44"/>
    <n v="1278.8399999999999"/>
    <n v="0.22"/>
    <m/>
    <m/>
    <m/>
    <m/>
    <m/>
    <m/>
    <m/>
  </r>
  <r>
    <x v="3384"/>
    <s v="AL-F007789"/>
    <x v="5"/>
    <s v="F007789"/>
    <n v="0"/>
    <n v="7000"/>
    <n v="17.989999999999998"/>
    <x v="10"/>
    <x v="11"/>
    <s v="NoReplen"/>
    <x v="1"/>
    <x v="1"/>
    <s v="PRE 2023"/>
    <m/>
    <n v="7"/>
    <n v="1097.3900000000001"/>
    <n v="5148.33"/>
    <n v="-4050.94"/>
    <n v="-0.79"/>
    <n v="156.77000000000001"/>
    <n v="35.979999999999997"/>
    <n v="935.55"/>
    <n v="-899.57"/>
    <n v="-0.96"/>
    <m/>
    <m/>
    <m/>
    <m/>
    <m/>
    <m/>
    <m/>
  </r>
  <r>
    <x v="3385"/>
    <s v="AL-D007483"/>
    <x v="3"/>
    <s v="D007483"/>
    <n v="0"/>
    <n v="7000"/>
    <n v="1.79"/>
    <x v="10"/>
    <x v="7"/>
    <s v="NoReplen"/>
    <x v="4"/>
    <x v="4"/>
    <s v="PRE 2023"/>
    <m/>
    <s v=""/>
    <n v="248.81"/>
    <n v="76.48"/>
    <n v="172.33"/>
    <n v="2.25"/>
    <s v=""/>
    <n v="96.66"/>
    <n v="0"/>
    <n v="96.66"/>
    <n v="0"/>
    <m/>
    <m/>
    <m/>
    <m/>
    <m/>
    <m/>
    <m/>
  </r>
  <r>
    <x v="3386"/>
    <s v="AL-D000521"/>
    <x v="3"/>
    <s v="D000521"/>
    <n v="0"/>
    <n v="1000"/>
    <n v="1.79"/>
    <x v="10"/>
    <x v="7"/>
    <s v="NoReplen"/>
    <x v="1"/>
    <x v="1"/>
    <s v="PRE 2023"/>
    <m/>
    <s v=""/>
    <n v="180.79"/>
    <n v="17.940000000000001"/>
    <n v="162.85"/>
    <n v="9.08"/>
    <s v=""/>
    <n v="10.74"/>
    <n v="0"/>
    <n v="10.74"/>
    <n v="0"/>
    <m/>
    <m/>
    <m/>
    <m/>
    <m/>
    <m/>
    <m/>
  </r>
  <r>
    <x v="3387"/>
    <s v="AL-B000521"/>
    <x v="6"/>
    <s v="B000521"/>
    <n v="0"/>
    <n v="1000"/>
    <n v="7.79"/>
    <x v="10"/>
    <x v="11"/>
    <s v="NoReplen"/>
    <x v="1"/>
    <x v="1"/>
    <s v="PRE 2023"/>
    <m/>
    <n v="1"/>
    <n v="529.96"/>
    <n v="17562.48"/>
    <n v="-17032.52"/>
    <n v="-0.97"/>
    <n v="529.96"/>
    <n v="246.81"/>
    <n v="2649.96"/>
    <n v="-2403.15"/>
    <n v="-0.91"/>
    <m/>
    <m/>
    <m/>
    <m/>
    <m/>
    <m/>
    <m/>
  </r>
  <r>
    <x v="3388"/>
    <s v="AL-A000521"/>
    <x v="2"/>
    <s v="A000521"/>
    <n v="0"/>
    <n v="1000"/>
    <n v="23.99"/>
    <x v="10"/>
    <x v="11"/>
    <s v="Replenish"/>
    <x v="1"/>
    <x v="2"/>
    <s v="PRE 2023"/>
    <m/>
    <n v="150"/>
    <n v="41381.24"/>
    <n v="62817.53"/>
    <n v="-21436.29"/>
    <n v="-0.34"/>
    <n v="275.87493333333333"/>
    <n v="13368.26"/>
    <n v="24058.080000000002"/>
    <n v="-10689.82"/>
    <n v="-0.44"/>
    <m/>
    <m/>
    <m/>
    <m/>
    <m/>
    <m/>
    <m/>
  </r>
  <r>
    <x v="3389"/>
    <s v="AL-A000958"/>
    <x v="2"/>
    <s v="A000958"/>
    <n v="0"/>
    <n v="1000"/>
    <n v="23.99"/>
    <x v="10"/>
    <x v="11"/>
    <s v="Replenish"/>
    <x v="1"/>
    <x v="2"/>
    <s v="PRE 2023"/>
    <m/>
    <n v="129"/>
    <n v="21069.95"/>
    <n v="36190.99"/>
    <n v="-15121.04"/>
    <n v="-0.42"/>
    <n v="163.33294573643411"/>
    <n v="5544.62"/>
    <n v="6977.92"/>
    <n v="-1433.3"/>
    <n v="-0.21"/>
    <m/>
    <m/>
    <m/>
    <m/>
    <m/>
    <m/>
    <m/>
  </r>
  <r>
    <x v="3390"/>
    <s v="AL-B000618"/>
    <x v="6"/>
    <s v="B000618"/>
    <n v="0"/>
    <n v="1000"/>
    <n v="7.79"/>
    <x v="10"/>
    <x v="11"/>
    <s v="Delisted"/>
    <x v="1"/>
    <x v="4"/>
    <s v="PRE 2023"/>
    <m/>
    <s v=""/>
    <m/>
    <n v="67.540000000000006"/>
    <n v="-67.540000000000006"/>
    <n v="-1"/>
    <s v=""/>
    <s v=""/>
    <s v=""/>
    <s v=""/>
    <s v=""/>
    <m/>
    <m/>
    <m/>
    <m/>
    <m/>
    <m/>
    <m/>
  </r>
  <r>
    <x v="3391"/>
    <s v="AL-A000618"/>
    <x v="2"/>
    <s v="A000618"/>
    <n v="0"/>
    <n v="1000"/>
    <n v="13.79"/>
    <x v="10"/>
    <x v="11"/>
    <s v="NoReplen"/>
    <x v="1"/>
    <x v="1"/>
    <s v="PRE 2023"/>
    <m/>
    <n v="4"/>
    <n v="648.13"/>
    <n v="5560.65"/>
    <n v="-4912.5200000000004"/>
    <n v="-0.88"/>
    <n v="162.0325"/>
    <n v="165.48"/>
    <n v="1429.89"/>
    <n v="-1264.4100000000001"/>
    <n v="-0.88"/>
    <m/>
    <m/>
    <m/>
    <m/>
    <m/>
    <m/>
    <m/>
  </r>
  <r>
    <x v="3392"/>
    <s v="AL-A000957"/>
    <x v="2"/>
    <s v="A000957"/>
    <s v="FLAVORED"/>
    <n v="1000"/>
    <n v="13.19"/>
    <x v="10"/>
    <x v="11"/>
    <s v="NoReplen"/>
    <x v="1"/>
    <x v="1"/>
    <d v="2024-11-01T00:00:00"/>
    <m/>
    <n v="1"/>
    <m/>
    <n v="13.19"/>
    <n v="-13.19"/>
    <n v="-1"/>
    <n v="0"/>
    <s v=""/>
    <s v=""/>
    <s v=""/>
    <s v=""/>
    <m/>
    <m/>
    <m/>
    <m/>
    <m/>
    <m/>
    <m/>
  </r>
  <r>
    <x v="3393"/>
    <s v="AL-A000520"/>
    <x v="2"/>
    <s v="A000520"/>
    <n v="0"/>
    <n v="1000"/>
    <n v="13.79"/>
    <x v="10"/>
    <x v="11"/>
    <s v="NoReplen"/>
    <x v="1"/>
    <x v="1"/>
    <s v="PRE 2023"/>
    <m/>
    <n v="22"/>
    <n v="9280.67"/>
    <n v="16388.5"/>
    <n v="-7107.83"/>
    <n v="-0.43"/>
    <n v="421.84863636363639"/>
    <n v="1572.06"/>
    <n v="6895.89"/>
    <n v="-5323.83"/>
    <n v="-0.77"/>
    <m/>
    <m/>
    <m/>
    <m/>
    <m/>
    <m/>
    <m/>
  </r>
  <r>
    <x v="3394"/>
    <s v="AL-D007388"/>
    <x v="3"/>
    <s v="D007388"/>
    <n v="0"/>
    <n v="7000"/>
    <n v="1.79"/>
    <x v="10"/>
    <x v="7"/>
    <s v="NoReplen"/>
    <x v="1"/>
    <x v="1"/>
    <s v="PRE 2023"/>
    <m/>
    <n v="3"/>
    <n v="1149.18"/>
    <n v="11455.27"/>
    <n v="-10306.09"/>
    <n v="-0.9"/>
    <n v="383.06"/>
    <n v="358"/>
    <n v="8367.8700000000008"/>
    <n v="-8009.87"/>
    <n v="-0.96"/>
    <m/>
    <m/>
    <m/>
    <m/>
    <m/>
    <m/>
    <m/>
  </r>
  <r>
    <x v="3395"/>
    <s v="AL-A007483"/>
    <x v="2"/>
    <s v="A007483"/>
    <n v="0"/>
    <n v="7000"/>
    <n v="22.99"/>
    <x v="10"/>
    <x v="11"/>
    <s v="NoReplen"/>
    <x v="4"/>
    <x v="3"/>
    <s v="PRE 2023"/>
    <m/>
    <n v="12"/>
    <n v="942.59"/>
    <n v="3372.52"/>
    <n v="-2429.9299999999998"/>
    <n v="-0.72"/>
    <n v="78.549166666666665"/>
    <n v="0"/>
    <n v="3034.68"/>
    <n v="-3034.68"/>
    <n v="-1"/>
    <m/>
    <m/>
    <m/>
    <m/>
    <m/>
    <m/>
    <m/>
  </r>
  <r>
    <x v="3396"/>
    <s v="AL-D007400"/>
    <x v="3"/>
    <s v="D007400"/>
    <n v="0"/>
    <n v="7000"/>
    <n v="1.79"/>
    <x v="10"/>
    <x v="7"/>
    <s v="NoReplen"/>
    <x v="1"/>
    <x v="1"/>
    <s v="PRE 2023"/>
    <m/>
    <n v="4"/>
    <n v="44.75"/>
    <n v="673.04"/>
    <n v="-628.29"/>
    <n v="-0.93"/>
    <n v="11.1875"/>
    <n v="0"/>
    <n v="32.22"/>
    <n v="-32.22"/>
    <n v="-1"/>
    <m/>
    <m/>
    <m/>
    <m/>
    <m/>
    <m/>
    <m/>
  </r>
  <r>
    <x v="3397"/>
    <s v="AL-D070562"/>
    <x v="3"/>
    <s v="D070562"/>
    <n v="0"/>
    <n v="70000"/>
    <n v="8.99"/>
    <x v="8"/>
    <x v="7"/>
    <s v="NoReplen"/>
    <x v="4"/>
    <x v="2"/>
    <d v="2025-06-30T00:00:00"/>
    <m/>
    <n v="5"/>
    <n v="9569.3799999999992"/>
    <m/>
    <n v="9569.3799999999992"/>
    <m/>
    <n v="1913.8759999999997"/>
    <n v="9209.84"/>
    <n v="0"/>
    <n v="9209.84"/>
    <n v="0"/>
    <m/>
    <m/>
    <m/>
    <m/>
    <m/>
    <m/>
    <m/>
  </r>
  <r>
    <x v="3398"/>
    <s v="AL-A010997"/>
    <x v="2"/>
    <s v="A010997"/>
    <s v="STRAIGHT"/>
    <n v="10000"/>
    <n v="84.99"/>
    <x v="4"/>
    <x v="6"/>
    <s v="Allocated1"/>
    <x v="1"/>
    <x v="2"/>
    <d v="2026-05-01T00:00:00"/>
    <m/>
    <n v="31"/>
    <n v="22522.35"/>
    <m/>
    <n v="22522.35"/>
    <m/>
    <n v="726.52741935483868"/>
    <n v="7734.09"/>
    <n v="0"/>
    <n v="7734.09"/>
    <n v="0"/>
    <m/>
    <m/>
    <m/>
    <m/>
    <m/>
    <m/>
    <m/>
  </r>
  <r>
    <x v="3399"/>
    <s v="AL-B004888"/>
    <x v="6"/>
    <s v="B004888"/>
    <n v="0"/>
    <n v="4000"/>
    <n v="11.99"/>
    <x v="6"/>
    <x v="3"/>
    <s v="Delisted"/>
    <x v="2"/>
    <x v="4"/>
    <s v="PRE 2023"/>
    <m/>
    <s v=""/>
    <m/>
    <n v="1810.49"/>
    <n v="-1810.49"/>
    <n v="-1"/>
    <s v=""/>
    <n v="0"/>
    <n v="2625.81"/>
    <n v="-2625.81"/>
    <n v="-1"/>
    <m/>
    <m/>
    <m/>
    <m/>
    <m/>
    <m/>
    <m/>
  </r>
  <r>
    <x v="3400"/>
    <s v="AL-A007996"/>
    <x v="2"/>
    <s v="A007996"/>
    <s v="STRAIGHT"/>
    <n v="7000"/>
    <n v="44.99"/>
    <x v="6"/>
    <x v="5"/>
    <s v="Replenish"/>
    <x v="1"/>
    <x v="2"/>
    <d v="2023-05-01T00:00:00"/>
    <m/>
    <n v="94"/>
    <n v="39723.050000000003"/>
    <n v="67376.820000000007"/>
    <n v="-27653.77"/>
    <n v="-0.41"/>
    <n v="422.58563829787238"/>
    <n v="19828.54"/>
    <n v="39210.160000000003"/>
    <n v="-19381.62"/>
    <n v="-0.49"/>
    <m/>
    <m/>
    <m/>
    <m/>
    <m/>
    <m/>
    <m/>
  </r>
  <r>
    <x v="3401"/>
    <s v="AL-A070280"/>
    <x v="2"/>
    <s v="A070280"/>
    <s v="STRAIGHT"/>
    <n v="70000"/>
    <n v="59.99"/>
    <x v="6"/>
    <x v="6"/>
    <s v="Replenish"/>
    <x v="1"/>
    <x v="2"/>
    <d v="2024-10-01T00:00:00"/>
    <m/>
    <n v="56"/>
    <n v="18608.84"/>
    <n v="23066.13"/>
    <n v="-4457.29"/>
    <n v="-0.19"/>
    <n v="332.30071428571426"/>
    <n v="7639.7"/>
    <n v="17049.13"/>
    <n v="-9409.43"/>
    <n v="-0.55000000000000004"/>
    <m/>
    <m/>
    <m/>
    <m/>
    <m/>
    <m/>
    <m/>
  </r>
  <r>
    <x v="3402"/>
    <s v="AL-F007602"/>
    <x v="5"/>
    <s v="F007602"/>
    <s v="STRAIGHT"/>
    <n v="7000"/>
    <n v="66.989999999999995"/>
    <x v="6"/>
    <x v="5"/>
    <s v="Replenish"/>
    <x v="1"/>
    <x v="2"/>
    <d v="2023-11-01T00:00:00"/>
    <m/>
    <n v="86"/>
    <n v="163486.22"/>
    <n v="111936.01"/>
    <n v="51550.21"/>
    <n v="0.46"/>
    <n v="1901.0025581395348"/>
    <n v="13892.9"/>
    <n v="11540.24"/>
    <n v="2352.66"/>
    <n v="0.2"/>
    <m/>
    <m/>
    <m/>
    <m/>
    <m/>
    <m/>
    <m/>
  </r>
  <r>
    <x v="3403"/>
    <s v="AL-C007602"/>
    <x v="7"/>
    <s v="C007602"/>
    <s v="STRAIGHT"/>
    <n v="7000"/>
    <n v="10.99"/>
    <x v="6"/>
    <x v="7"/>
    <s v="Replenish"/>
    <x v="1"/>
    <x v="2"/>
    <d v="2025-09-01T00:00:00"/>
    <m/>
    <n v="88"/>
    <n v="32277.63"/>
    <m/>
    <n v="32277.63"/>
    <m/>
    <n v="366.79124999999999"/>
    <n v="34739.39"/>
    <n v="0"/>
    <n v="34739.39"/>
    <n v="0"/>
    <m/>
    <m/>
    <m/>
    <m/>
    <m/>
    <m/>
    <m/>
  </r>
  <r>
    <x v="3404"/>
    <s v="AL-B007602"/>
    <x v="6"/>
    <s v="B007602"/>
    <s v="STRAIGHT"/>
    <n v="7000"/>
    <n v="18.989999999999998"/>
    <x v="6"/>
    <x v="5"/>
    <s v="Replenish"/>
    <x v="1"/>
    <x v="2"/>
    <d v="2023-07-01T00:00:00"/>
    <m/>
    <n v="98"/>
    <n v="160142.67000000001"/>
    <n v="96867.99"/>
    <n v="63274.68"/>
    <n v="0.65"/>
    <n v="1634.1088775510204"/>
    <n v="149375.34"/>
    <n v="116674.56"/>
    <n v="32700.78"/>
    <n v="0.28000000000000003"/>
    <m/>
    <m/>
    <m/>
    <m/>
    <m/>
    <m/>
    <m/>
  </r>
  <r>
    <x v="3405"/>
    <s v="AL-A007602"/>
    <x v="2"/>
    <s v="A007602"/>
    <s v="STRAIGHT"/>
    <n v="7000"/>
    <n v="36.99"/>
    <x v="6"/>
    <x v="5"/>
    <s v="Replenish"/>
    <x v="1"/>
    <x v="2"/>
    <s v="PRE 2023"/>
    <m/>
    <n v="152"/>
    <n v="371172.45"/>
    <n v="285758.53000000003"/>
    <n v="85413.92"/>
    <n v="0.3"/>
    <n v="2441.9240131578949"/>
    <n v="265541.77"/>
    <n v="212465.7"/>
    <n v="53076.07"/>
    <n v="0.25"/>
    <m/>
    <m/>
    <m/>
    <m/>
    <m/>
    <m/>
    <m/>
  </r>
  <r>
    <x v="3406"/>
    <s v="AL-A004172"/>
    <x v="2"/>
    <s v="A004172"/>
    <n v="0"/>
    <n v="4000"/>
    <n v="37.79"/>
    <x v="6"/>
    <x v="5"/>
    <s v="NoReplen"/>
    <x v="2"/>
    <x v="3"/>
    <s v="PRE 2023"/>
    <m/>
    <s v=""/>
    <n v="718.01"/>
    <n v="2267.64"/>
    <n v="-1549.63"/>
    <n v="-0.68"/>
    <s v=""/>
    <n v="37.79"/>
    <n v="881.86"/>
    <n v="-844.07"/>
    <n v="-0.96"/>
    <m/>
    <m/>
    <m/>
    <m/>
    <m/>
    <m/>
    <m/>
  </r>
  <r>
    <x v="3407"/>
    <s v="AL-A004157"/>
    <x v="2"/>
    <s v="A004157"/>
    <n v="0"/>
    <n v="4000"/>
    <n v="35.99"/>
    <x v="6"/>
    <x v="5"/>
    <s v="NoReplen"/>
    <x v="2"/>
    <x v="1"/>
    <s v="PRE 2023"/>
    <m/>
    <n v="1"/>
    <n v="1007.72"/>
    <n v="1919.68"/>
    <n v="-911.96"/>
    <n v="-0.48"/>
    <n v="1007.72"/>
    <n v="215.94"/>
    <n v="719.88"/>
    <n v="-503.94"/>
    <n v="-0.7"/>
    <m/>
    <m/>
    <m/>
    <m/>
    <m/>
    <m/>
    <m/>
  </r>
  <r>
    <x v="3408"/>
    <s v="AL-F001638"/>
    <x v="5"/>
    <s v="F001638"/>
    <s v="STRAIGHT"/>
    <n v="1000"/>
    <n v="64.989999999999995"/>
    <x v="6"/>
    <x v="5"/>
    <s v="Replenish"/>
    <x v="1"/>
    <x v="2"/>
    <d v="2023-03-01T00:00:00"/>
    <m/>
    <n v="83"/>
    <n v="61715.32"/>
    <n v="72608.62"/>
    <n v="-10893.3"/>
    <n v="-0.15"/>
    <n v="743.5580722891566"/>
    <n v="12173.1"/>
    <n v="14512.7"/>
    <n v="-2339.6"/>
    <n v="-0.16"/>
    <m/>
    <m/>
    <m/>
    <m/>
    <m/>
    <m/>
    <m/>
  </r>
  <r>
    <x v="3409"/>
    <s v="AL-C001638"/>
    <x v="7"/>
    <s v="C001638"/>
    <s v="STRAIGHT"/>
    <n v="1000"/>
    <n v="10.99"/>
    <x v="6"/>
    <x v="7"/>
    <s v="Replenish"/>
    <x v="1"/>
    <x v="2"/>
    <d v="2025-08-01T00:00:00"/>
    <m/>
    <n v="90"/>
    <n v="12418.7"/>
    <m/>
    <n v="12418.7"/>
    <m/>
    <n v="137.98555555555555"/>
    <n v="33882.17"/>
    <n v="0"/>
    <n v="33882.17"/>
    <n v="0"/>
    <m/>
    <m/>
    <m/>
    <m/>
    <m/>
    <m/>
    <m/>
  </r>
  <r>
    <x v="3410"/>
    <s v="AL-B001638"/>
    <x v="6"/>
    <s v="B001638"/>
    <s v="STRAIGHT"/>
    <n v="1000"/>
    <n v="17.989999999999998"/>
    <x v="6"/>
    <x v="5"/>
    <s v="Replenish"/>
    <x v="1"/>
    <x v="2"/>
    <s v="PRE 2023"/>
    <m/>
    <n v="132"/>
    <n v="79551.78"/>
    <n v="89680.15"/>
    <n v="-10128.370000000001"/>
    <n v="-0.11"/>
    <n v="602.66499999999996"/>
    <n v="75090.259999999995"/>
    <n v="74910.36"/>
    <n v="179.9"/>
    <n v="0"/>
    <m/>
    <m/>
    <m/>
    <m/>
    <m/>
    <m/>
    <m/>
  </r>
  <r>
    <x v="3411"/>
    <s v="AL-A001638"/>
    <x v="2"/>
    <s v="A001638"/>
    <n v="0"/>
    <n v="1000"/>
    <n v="34.99"/>
    <x v="6"/>
    <x v="5"/>
    <s v="Replenish"/>
    <x v="1"/>
    <x v="2"/>
    <s v="PRE 2023"/>
    <m/>
    <n v="153"/>
    <n v="160667.01999999999"/>
    <n v="179658.77"/>
    <n v="-18991.75"/>
    <n v="-0.11"/>
    <n v="1050.1112418300652"/>
    <n v="493652.79"/>
    <n v="511496.59"/>
    <n v="-17843.8"/>
    <n v="-0.03"/>
    <m/>
    <m/>
    <m/>
    <m/>
    <m/>
    <m/>
    <m/>
  </r>
  <r>
    <x v="3412"/>
    <s v="AL-D009676"/>
    <x v="3"/>
    <s v="D009676"/>
    <n v="0"/>
    <n v="9000"/>
    <n v="0.59"/>
    <x v="13"/>
    <x v="7"/>
    <s v="NoReplen"/>
    <x v="2"/>
    <x v="4"/>
    <s v="PRE 2023"/>
    <m/>
    <s v=""/>
    <n v="112.8"/>
    <n v="103.72"/>
    <n v="9.08"/>
    <n v="0.09"/>
    <s v=""/>
    <n v="-112.8"/>
    <n v="23.7"/>
    <n v="-136.5"/>
    <n v="-5.76"/>
    <m/>
    <m/>
    <m/>
    <m/>
    <m/>
    <m/>
    <m/>
  </r>
  <r>
    <x v="3413"/>
    <s v="AL-A007027"/>
    <x v="2"/>
    <s v="A007027"/>
    <n v="0"/>
    <n v="7000"/>
    <n v="7.99"/>
    <x v="13"/>
    <x v="9"/>
    <s v="Replenish"/>
    <x v="1"/>
    <x v="2"/>
    <s v="PRE 2023"/>
    <m/>
    <n v="102"/>
    <n v="72285.95"/>
    <n v="69453.66"/>
    <n v="2832.29"/>
    <n v="0.04"/>
    <n v="708.68578431372543"/>
    <n v="40102.36"/>
    <n v="37777.43"/>
    <n v="2324.9299999999998"/>
    <n v="0.06"/>
    <m/>
    <m/>
    <m/>
    <m/>
    <m/>
    <m/>
    <m/>
  </r>
  <r>
    <x v="3414"/>
    <s v="AL-F004509"/>
    <x v="5"/>
    <s v="F004509"/>
    <n v="0"/>
    <n v="4000"/>
    <n v="9.59"/>
    <x v="13"/>
    <x v="9"/>
    <s v="PrivLabel"/>
    <x v="2"/>
    <x v="1"/>
    <s v="PRE 2023"/>
    <m/>
    <s v=""/>
    <n v="9.59"/>
    <n v="31.98"/>
    <n v="-22.39"/>
    <n v="-0.7"/>
    <s v=""/>
    <s v=""/>
    <s v=""/>
    <s v=""/>
    <s v=""/>
    <m/>
    <m/>
    <m/>
    <m/>
    <m/>
    <m/>
    <m/>
  </r>
  <r>
    <x v="3415"/>
    <s v="AL-A004988"/>
    <x v="2"/>
    <s v="A004988"/>
    <s v="STRAIGHT"/>
    <n v="4000"/>
    <n v="59.99"/>
    <x v="7"/>
    <x v="6"/>
    <s v="NoReplen"/>
    <x v="2"/>
    <x v="1"/>
    <s v=""/>
    <m/>
    <n v="1"/>
    <n v="59.99"/>
    <m/>
    <n v="59.99"/>
    <m/>
    <n v="59.99"/>
    <n v="359.94"/>
    <n v="0"/>
    <n v="359.94"/>
    <n v="0"/>
    <m/>
    <m/>
    <m/>
    <m/>
    <m/>
    <m/>
    <m/>
  </r>
  <r>
    <x v="3416"/>
    <s v="AL-F004803"/>
    <x v="5"/>
    <s v="F004803"/>
    <s v="STRAIGHT"/>
    <n v="4000"/>
    <n v="10.19"/>
    <x v="2"/>
    <x v="9"/>
    <s v="PrivLabel"/>
    <x v="2"/>
    <x v="1"/>
    <d v="2023-12-01T00:00:00"/>
    <m/>
    <n v="0"/>
    <n v="10.07"/>
    <n v="33.58"/>
    <n v="-23.51"/>
    <n v="-0.7"/>
    <s v=""/>
    <s v=""/>
    <s v=""/>
    <s v=""/>
    <s v=""/>
    <m/>
    <m/>
    <m/>
    <m/>
    <m/>
    <m/>
    <m/>
  </r>
  <r>
    <x v="3417"/>
    <s v="AL-A010719"/>
    <x v="2"/>
    <s v="A010719"/>
    <s v="STRAIGHT"/>
    <n v="10000"/>
    <n v="59.99"/>
    <x v="12"/>
    <x v="6"/>
    <s v="Barrel"/>
    <x v="3"/>
    <x v="2"/>
    <d v="2024-07-01T00:00:00"/>
    <m/>
    <n v="5"/>
    <n v="1679.72"/>
    <n v="7678.72"/>
    <n v="-5999"/>
    <n v="-0.78"/>
    <n v="335.94400000000002"/>
    <n v="0"/>
    <n v="119.98"/>
    <n v="-119.98"/>
    <n v="-1"/>
    <m/>
    <m/>
    <m/>
    <m/>
    <m/>
    <m/>
    <m/>
  </r>
  <r>
    <x v="3418"/>
    <s v="AL-A070011"/>
    <x v="2"/>
    <s v="A070011"/>
    <s v="STRAIGHT"/>
    <n v="70000"/>
    <n v="39.99"/>
    <x v="12"/>
    <x v="5"/>
    <s v="Replenish"/>
    <x v="1"/>
    <x v="2"/>
    <d v="2023-05-01T00:00:00"/>
    <m/>
    <n v="31"/>
    <n v="10574.25"/>
    <n v="12738.66"/>
    <n v="-2164.41"/>
    <n v="-0.17"/>
    <n v="341.10483870967744"/>
    <n v="1883.52"/>
    <n v="4827.75"/>
    <n v="-2944.23"/>
    <n v="-0.61"/>
    <m/>
    <m/>
    <m/>
    <m/>
    <m/>
    <m/>
    <m/>
  </r>
  <r>
    <x v="3419"/>
    <s v="AL-J070435"/>
    <x v="1"/>
    <s v="J070435"/>
    <n v="0"/>
    <n v="70000"/>
    <n v="17.989999999999998"/>
    <x v="1"/>
    <x v="1"/>
    <s v="Replenish"/>
    <x v="1"/>
    <x v="2"/>
    <d v="2025-05-01T00:00:00"/>
    <m/>
    <n v="13"/>
    <n v="8455.2999999999993"/>
    <n v="755.58"/>
    <n v="7699.72"/>
    <n v="10.19"/>
    <n v="650.40769230769229"/>
    <n v="8977.01"/>
    <n v="2986.34"/>
    <n v="5990.67"/>
    <n v="2.0099999999999998"/>
    <m/>
    <m/>
    <m/>
    <m/>
    <m/>
    <m/>
    <m/>
  </r>
  <r>
    <x v="3420"/>
    <s v="AL-A009645"/>
    <x v="2"/>
    <s v="A009645"/>
    <s v="STRAIGHT"/>
    <n v="9000"/>
    <n v="299.99"/>
    <x v="11"/>
    <x v="4"/>
    <s v="Allocated1"/>
    <x v="2"/>
    <x v="2"/>
    <d v="2024-07-01T00:00:00"/>
    <m/>
    <s v=""/>
    <n v="8399.7199999999993"/>
    <m/>
    <n v="8399.7199999999993"/>
    <m/>
    <s v=""/>
    <s v=""/>
    <s v=""/>
    <s v=""/>
    <s v=""/>
    <m/>
    <m/>
    <m/>
    <m/>
    <m/>
    <m/>
    <m/>
  </r>
  <r>
    <x v="3421"/>
    <s v="AL-A010959"/>
    <x v="2"/>
    <s v="A010959"/>
    <s v="STRAIGHT"/>
    <n v="10000"/>
    <n v="89.99"/>
    <x v="4"/>
    <x v="6"/>
    <s v="Barrel"/>
    <x v="1"/>
    <x v="2"/>
    <d v="2026-05-01T00:00:00"/>
    <m/>
    <n v="1"/>
    <n v="20787.689999999999"/>
    <m/>
    <n v="20787.689999999999"/>
    <m/>
    <n v="20787.689999999999"/>
    <s v=""/>
    <s v=""/>
    <s v=""/>
    <s v=""/>
    <m/>
    <m/>
    <m/>
    <m/>
    <m/>
    <m/>
    <m/>
  </r>
  <r>
    <x v="3422"/>
    <s v="AL-A007574"/>
    <x v="2"/>
    <s v="A007574"/>
    <s v="STRAIGHT"/>
    <n v="7000"/>
    <n v="35.99"/>
    <x v="2"/>
    <x v="6"/>
    <s v="NoReplen"/>
    <x v="1"/>
    <x v="1"/>
    <s v="PRE 2023"/>
    <m/>
    <n v="2"/>
    <n v="1331.63"/>
    <n v="7798.27"/>
    <n v="-6466.64"/>
    <n v="-0.83"/>
    <n v="665.81500000000005"/>
    <n v="1007.72"/>
    <n v="4511.0600000000004"/>
    <n v="-3503.34"/>
    <n v="-0.78"/>
    <m/>
    <m/>
    <m/>
    <m/>
    <m/>
    <m/>
    <m/>
  </r>
  <r>
    <x v="3423"/>
    <s v="AL-J070591"/>
    <x v="1"/>
    <s v="J070591"/>
    <n v="0"/>
    <n v="70000"/>
    <n v="10.99"/>
    <x v="1"/>
    <x v="1"/>
    <s v="Replenish"/>
    <x v="1"/>
    <x v="2"/>
    <d v="2025-08-25T00:00:00"/>
    <m/>
    <n v="44"/>
    <n v="9308.5300000000007"/>
    <m/>
    <n v="9308.5300000000007"/>
    <m/>
    <n v="211.5575"/>
    <n v="42850.01"/>
    <n v="0"/>
    <n v="42850.01"/>
    <n v="0"/>
    <m/>
    <m/>
    <m/>
    <m/>
    <m/>
    <m/>
    <m/>
  </r>
  <r>
    <x v="3424"/>
    <s v="AL-J070487"/>
    <x v="1"/>
    <s v="J070487"/>
    <n v="0"/>
    <n v="70000"/>
    <n v="19.989999999999998"/>
    <x v="1"/>
    <x v="1"/>
    <s v="Replenish"/>
    <x v="1"/>
    <x v="2"/>
    <d v="2025-05-01T00:00:00"/>
    <m/>
    <n v="131"/>
    <n v="187006.45"/>
    <n v="30064.959999999999"/>
    <n v="156941.49"/>
    <n v="5.22"/>
    <n v="1427.5301526717558"/>
    <n v="537990.87"/>
    <n v="86476.74"/>
    <n v="451514.13"/>
    <n v="5.22"/>
    <m/>
    <m/>
    <m/>
    <m/>
    <m/>
    <m/>
    <m/>
  </r>
  <r>
    <x v="3425"/>
    <s v="AL-J070590"/>
    <x v="1"/>
    <s v="J070590"/>
    <n v="0"/>
    <n v="70000"/>
    <n v="10.99"/>
    <x v="1"/>
    <x v="1"/>
    <s v="Replenish"/>
    <x v="1"/>
    <x v="2"/>
    <d v="2025-09-01T00:00:00"/>
    <m/>
    <n v="46"/>
    <n v="20815.060000000001"/>
    <m/>
    <n v="20815.060000000001"/>
    <m/>
    <n v="452.50130434782614"/>
    <n v="69654.62"/>
    <n v="0"/>
    <n v="69654.62"/>
    <n v="0"/>
    <m/>
    <m/>
    <m/>
    <m/>
    <m/>
    <m/>
    <m/>
  </r>
  <r>
    <x v="3426"/>
    <s v="AL-J070488"/>
    <x v="1"/>
    <s v="J070488"/>
    <n v="0"/>
    <n v="70000"/>
    <n v="19.989999999999998"/>
    <x v="1"/>
    <x v="1"/>
    <s v="Replenish"/>
    <x v="1"/>
    <x v="2"/>
    <d v="2025-05-01T00:00:00"/>
    <m/>
    <n v="130"/>
    <n v="270704.58"/>
    <n v="39860.06"/>
    <n v="230844.52"/>
    <n v="5.79"/>
    <n v="2082.3429230769234"/>
    <n v="738530.55"/>
    <n v="99530.21"/>
    <n v="639000.34"/>
    <n v="6.42"/>
    <m/>
    <m/>
    <m/>
    <m/>
    <m/>
    <m/>
    <m/>
  </r>
  <r>
    <x v="3427"/>
    <s v="AL-J070049"/>
    <x v="1"/>
    <s v="J070049"/>
    <n v="0"/>
    <n v="70000"/>
    <n v="9.59"/>
    <x v="1"/>
    <x v="1"/>
    <s v="NoReplen"/>
    <x v="1"/>
    <x v="1"/>
    <d v="2023-11-01T00:00:00"/>
    <m/>
    <n v="13"/>
    <n v="9052.57"/>
    <n v="5628.48"/>
    <n v="3424.09"/>
    <n v="0.61"/>
    <n v="696.35153846153844"/>
    <n v="12401.28"/>
    <n v="10569.39"/>
    <n v="1831.89"/>
    <n v="0.17"/>
    <m/>
    <m/>
    <m/>
    <m/>
    <m/>
    <m/>
    <m/>
  </r>
  <r>
    <x v="3428"/>
    <s v="AL-J007273"/>
    <x v="1"/>
    <s v="J007273"/>
    <n v="0"/>
    <n v="7000"/>
    <n v="9.99"/>
    <x v="1"/>
    <x v="1"/>
    <s v="Replenish"/>
    <x v="1"/>
    <x v="2"/>
    <s v="PRE 2023"/>
    <m/>
    <n v="97"/>
    <n v="34255.71"/>
    <n v="20019.96"/>
    <n v="14235.75"/>
    <n v="0.71"/>
    <n v="353.15164948453605"/>
    <n v="26553.42"/>
    <n v="17862.12"/>
    <n v="8691.2999999999993"/>
    <n v="0.49"/>
    <m/>
    <m/>
    <m/>
    <m/>
    <m/>
    <m/>
    <m/>
  </r>
  <r>
    <x v="3429"/>
    <s v="AL-J007271"/>
    <x v="1"/>
    <s v="J007271"/>
    <n v="0"/>
    <n v="7000"/>
    <n v="5.99"/>
    <x v="1"/>
    <x v="1"/>
    <s v="NoReplen"/>
    <x v="1"/>
    <x v="4"/>
    <s v="PRE 2023"/>
    <m/>
    <s v=""/>
    <n v="11.98"/>
    <n v="65.89"/>
    <n v="-53.91"/>
    <n v="-0.82"/>
    <s v=""/>
    <s v=""/>
    <s v=""/>
    <s v=""/>
    <s v=""/>
    <m/>
    <m/>
    <m/>
    <m/>
    <m/>
    <m/>
    <m/>
  </r>
  <r>
    <x v="3430"/>
    <s v="AL-J007267"/>
    <x v="1"/>
    <s v="J007267"/>
    <n v="0"/>
    <n v="7000"/>
    <n v="1.79"/>
    <x v="1"/>
    <x v="1"/>
    <s v="NoReplen"/>
    <x v="1"/>
    <x v="4"/>
    <s v="PRE 2023"/>
    <m/>
    <s v=""/>
    <n v="21.48"/>
    <n v="7.16"/>
    <n v="14.32"/>
    <n v="2"/>
    <s v=""/>
    <n v="-21.48"/>
    <n v="0"/>
    <n v="-21.48"/>
    <n v="0"/>
    <m/>
    <m/>
    <m/>
    <m/>
    <m/>
    <m/>
    <m/>
  </r>
  <r>
    <x v="3431"/>
    <s v="AL-J007693"/>
    <x v="1"/>
    <s v="J007693"/>
    <n v="0"/>
    <n v="7000"/>
    <n v="5.99"/>
    <x v="1"/>
    <x v="1"/>
    <s v="NoReplen"/>
    <x v="1"/>
    <x v="4"/>
    <s v="PRE 2023"/>
    <m/>
    <s v=""/>
    <m/>
    <n v="1002.49"/>
    <n v="-1002.49"/>
    <n v="-1"/>
    <s v=""/>
    <n v="0"/>
    <n v="96.87"/>
    <n v="-96.87"/>
    <n v="-1"/>
    <m/>
    <m/>
    <m/>
    <m/>
    <m/>
    <m/>
    <m/>
  </r>
  <r>
    <x v="3432"/>
    <s v="AL-J007272"/>
    <x v="1"/>
    <s v="J007272"/>
    <n v="0"/>
    <n v="7000"/>
    <n v="9.99"/>
    <x v="1"/>
    <x v="1"/>
    <s v="Replenish"/>
    <x v="1"/>
    <x v="2"/>
    <s v="PRE 2023"/>
    <m/>
    <n v="84"/>
    <n v="26473.5"/>
    <n v="18161.82"/>
    <n v="8311.68"/>
    <n v="0.46"/>
    <n v="315.16071428571428"/>
    <n v="37722.239999999998"/>
    <n v="22077.9"/>
    <n v="15644.34"/>
    <n v="0.71"/>
    <m/>
    <m/>
    <m/>
    <m/>
    <m/>
    <m/>
    <m/>
  </r>
  <r>
    <x v="3433"/>
    <s v="AL-J007274"/>
    <x v="1"/>
    <s v="J007274"/>
    <n v="0"/>
    <n v="7000"/>
    <n v="5.99"/>
    <x v="1"/>
    <x v="1"/>
    <s v="Delisted"/>
    <x v="1"/>
    <x v="4"/>
    <s v="PRE 2023"/>
    <m/>
    <s v=""/>
    <m/>
    <n v="77.87"/>
    <n v="-77.87"/>
    <n v="-1"/>
    <s v=""/>
    <s v=""/>
    <s v=""/>
    <s v=""/>
    <s v=""/>
    <m/>
    <m/>
    <m/>
    <m/>
    <m/>
    <m/>
    <m/>
  </r>
  <r>
    <x v="3434"/>
    <s v="AL-J007803"/>
    <x v="1"/>
    <s v="J007803"/>
    <n v="0"/>
    <n v="7000"/>
    <n v="9.59"/>
    <x v="1"/>
    <x v="1"/>
    <s v="NoReplen"/>
    <x v="1"/>
    <x v="1"/>
    <s v="PRE 2023"/>
    <m/>
    <n v="4"/>
    <n v="2435.86"/>
    <n v="7835.1"/>
    <n v="-5399.24"/>
    <n v="-0.69"/>
    <n v="608.96500000000003"/>
    <n v="383.6"/>
    <n v="6731.79"/>
    <n v="-6348.19"/>
    <n v="-0.94"/>
    <m/>
    <m/>
    <m/>
    <m/>
    <m/>
    <m/>
    <m/>
  </r>
  <r>
    <x v="3435"/>
    <s v="AL-E008213"/>
    <x v="4"/>
    <s v="E008213"/>
    <n v="0"/>
    <n v="8000"/>
    <n v="67.989999999999995"/>
    <x v="13"/>
    <x v="4"/>
    <s v="Replenish"/>
    <x v="6"/>
    <x v="2"/>
    <s v="PRE 2023"/>
    <m/>
    <n v="15"/>
    <n v="24340.42"/>
    <n v="20057.05"/>
    <n v="4283.37"/>
    <n v="0.21"/>
    <n v="1622.6946666666665"/>
    <n v="23456.55"/>
    <n v="24204.44"/>
    <n v="-747.89"/>
    <n v="-0.03"/>
    <m/>
    <m/>
    <m/>
    <m/>
    <m/>
    <m/>
    <m/>
  </r>
  <r>
    <x v="3436"/>
    <s v="AL-B005951"/>
    <x v="6"/>
    <s v="B005951"/>
    <n v="0"/>
    <n v="5000"/>
    <n v="39.99"/>
    <x v="13"/>
    <x v="4"/>
    <s v="SpecOrder"/>
    <x v="2"/>
    <x v="2"/>
    <s v="PRE 2023"/>
    <m/>
    <n v="16"/>
    <n v="7998"/>
    <n v="10750.35"/>
    <n v="-2752.35"/>
    <n v="-0.26"/>
    <n v="499.875"/>
    <n v="1439.64"/>
    <n v="3685.08"/>
    <n v="-2245.44"/>
    <n v="-0.61"/>
    <m/>
    <m/>
    <m/>
    <m/>
    <m/>
    <m/>
    <m/>
  </r>
  <r>
    <x v="3437"/>
    <s v="AL-F001373"/>
    <x v="5"/>
    <s v="F001373"/>
    <s v="BLENDED"/>
    <n v="1000"/>
    <n v="72.989999999999995"/>
    <x v="5"/>
    <x v="2"/>
    <s v="Replenish"/>
    <x v="1"/>
    <x v="2"/>
    <s v="PRE 2023"/>
    <m/>
    <n v="87"/>
    <n v="99124.09"/>
    <n v="87184.86"/>
    <n v="11939.23"/>
    <n v="0.14000000000000001"/>
    <n v="1139.357356321839"/>
    <n v="20040.189999999999"/>
    <n v="12585.26"/>
    <n v="7454.93"/>
    <n v="0.59"/>
    <m/>
    <m/>
    <m/>
    <m/>
    <m/>
    <m/>
    <m/>
  </r>
  <r>
    <x v="3438"/>
    <s v="AL-A001373"/>
    <x v="2"/>
    <s v="A001373"/>
    <s v="BLENDED"/>
    <n v="1000"/>
    <n v="37.99"/>
    <x v="5"/>
    <x v="2"/>
    <s v="Replenish"/>
    <x v="1"/>
    <x v="2"/>
    <s v="PRE 2023"/>
    <m/>
    <n v="143"/>
    <n v="155065.62"/>
    <n v="179448.35"/>
    <n v="-24382.73"/>
    <n v="-0.14000000000000001"/>
    <n v="1084.374965034965"/>
    <n v="133736.73000000001"/>
    <n v="147970.03"/>
    <n v="-14233.3"/>
    <n v="-0.1"/>
    <m/>
    <m/>
    <m/>
    <m/>
    <m/>
    <m/>
    <m/>
  </r>
  <r>
    <x v="3439"/>
    <s v="AL-D004128"/>
    <x v="3"/>
    <s v="D004128"/>
    <n v="0"/>
    <n v="4000"/>
    <n v="1.49"/>
    <x v="6"/>
    <x v="7"/>
    <s v="NoReplen"/>
    <x v="2"/>
    <x v="4"/>
    <s v="PRE 2023"/>
    <m/>
    <s v=""/>
    <n v="2.98"/>
    <n v="183.59"/>
    <n v="-180.61"/>
    <n v="-0.98"/>
    <s v=""/>
    <n v="0"/>
    <n v="4.47"/>
    <n v="-4.47"/>
    <n v="-1"/>
    <m/>
    <m/>
    <m/>
    <m/>
    <m/>
    <m/>
    <m/>
  </r>
  <r>
    <x v="3440"/>
    <s v="AL-A000360"/>
    <x v="2"/>
    <s v="A000360"/>
    <n v="0"/>
    <n v="1000"/>
    <n v="20.99"/>
    <x v="6"/>
    <x v="3"/>
    <s v="Replenish"/>
    <x v="1"/>
    <x v="2"/>
    <s v="PRE 2023"/>
    <m/>
    <n v="145"/>
    <n v="66979.09"/>
    <n v="73465"/>
    <n v="-6485.91"/>
    <n v="-0.09"/>
    <n v="461.92475862068966"/>
    <n v="60640.11"/>
    <n v="62319.31"/>
    <n v="-1679.2"/>
    <n v="-0.03"/>
    <m/>
    <m/>
    <m/>
    <m/>
    <m/>
    <m/>
    <m/>
  </r>
  <r>
    <x v="3441"/>
    <s v="AL-A030023"/>
    <x v="2"/>
    <s v="A030023"/>
    <s v="STRAIGHT"/>
    <n v="30000"/>
    <n v="44.99"/>
    <x v="6"/>
    <x v="5"/>
    <s v="CGPO2"/>
    <x v="2"/>
    <x v="2"/>
    <s v="PRE 2023"/>
    <m/>
    <n v="1"/>
    <n v="134.97"/>
    <n v="269.94"/>
    <n v="-134.97"/>
    <n v="-0.5"/>
    <n v="134.97"/>
    <n v="0"/>
    <n v="224.95"/>
    <n v="-224.95"/>
    <n v="-1"/>
    <m/>
    <m/>
    <m/>
    <m/>
    <m/>
    <m/>
    <m/>
  </r>
  <r>
    <x v="3442"/>
    <s v="AL-F007971"/>
    <x v="5"/>
    <s v="F007971"/>
    <n v="0"/>
    <n v="7000"/>
    <n v="18.989999999999998"/>
    <x v="1"/>
    <x v="10"/>
    <s v="Replenish"/>
    <x v="1"/>
    <x v="2"/>
    <d v="2023-05-01T00:00:00"/>
    <m/>
    <n v="81"/>
    <n v="22745.4"/>
    <n v="26998.32"/>
    <n v="-4252.92"/>
    <n v="-0.16"/>
    <n v="280.80740740740742"/>
    <n v="1414.21"/>
    <n v="2006.92"/>
    <n v="-592.71"/>
    <n v="-0.3"/>
    <m/>
    <m/>
    <m/>
    <m/>
    <m/>
    <m/>
    <m/>
  </r>
  <r>
    <x v="3443"/>
    <s v="AL-A001998"/>
    <x v="2"/>
    <s v="A001998"/>
    <n v="0"/>
    <n v="1000"/>
    <n v="43.99"/>
    <x v="6"/>
    <x v="5"/>
    <s v="Replenish"/>
    <x v="1"/>
    <x v="2"/>
    <s v="PRE 2023"/>
    <m/>
    <n v="61"/>
    <n v="46771.69"/>
    <n v="54639.71"/>
    <n v="-7868.02"/>
    <n v="-0.14000000000000001"/>
    <n v="766.74901639344262"/>
    <n v="85386.41"/>
    <n v="91072.95"/>
    <n v="-5686.54"/>
    <n v="-0.06"/>
    <m/>
    <m/>
    <m/>
    <m/>
    <m/>
    <m/>
    <m/>
  </r>
  <r>
    <x v="3444"/>
    <s v="AL-A008124"/>
    <x v="2"/>
    <s v="A008124"/>
    <n v="0"/>
    <n v="8000"/>
    <n v="44.99"/>
    <x v="8"/>
    <x v="5"/>
    <s v="Replenish"/>
    <x v="6"/>
    <x v="2"/>
    <s v="PRE 2023"/>
    <m/>
    <n v="57"/>
    <n v="26153.759999999998"/>
    <n v="18235.439999999999"/>
    <n v="7918.32"/>
    <n v="0.43"/>
    <n v="458.83789473684209"/>
    <n v="80141.05"/>
    <n v="49987.5"/>
    <n v="30153.55"/>
    <n v="0.6"/>
    <m/>
    <m/>
    <m/>
    <m/>
    <m/>
    <m/>
    <m/>
  </r>
  <r>
    <x v="3445"/>
    <s v="AL-E000411"/>
    <x v="4"/>
    <s v="E000411"/>
    <n v="0"/>
    <n v="1000"/>
    <n v="13.99"/>
    <x v="6"/>
    <x v="8"/>
    <s v="Replenish"/>
    <x v="1"/>
    <x v="2"/>
    <s v="PRE 2023"/>
    <m/>
    <n v="155"/>
    <n v="189641.43"/>
    <n v="171210.97"/>
    <n v="18430.46"/>
    <n v="0.11"/>
    <n v="1223.4930967741934"/>
    <n v="1180982.78"/>
    <n v="1180647.8"/>
    <n v="334.98"/>
    <n v="0"/>
    <m/>
    <m/>
    <m/>
    <m/>
    <m/>
    <m/>
    <m/>
  </r>
  <r>
    <x v="3446"/>
    <s v="AL-F000411"/>
    <x v="5"/>
    <s v="F000411"/>
    <n v="0"/>
    <n v="1000"/>
    <n v="27.99"/>
    <x v="6"/>
    <x v="8"/>
    <s v="Replenish"/>
    <x v="1"/>
    <x v="2"/>
    <s v="PRE 2023"/>
    <m/>
    <n v="156"/>
    <n v="334452.51"/>
    <n v="367872.57"/>
    <n v="-33420.06"/>
    <n v="-0.09"/>
    <n v="2143.9263461538462"/>
    <n v="494107.47"/>
    <n v="470679.84"/>
    <n v="23427.63"/>
    <n v="0.05"/>
    <m/>
    <m/>
    <m/>
    <m/>
    <m/>
    <m/>
    <m/>
  </r>
  <r>
    <x v="3447"/>
    <s v="AL-B000411"/>
    <x v="6"/>
    <s v="B000411"/>
    <n v="0"/>
    <n v="1000"/>
    <n v="7.99"/>
    <x v="6"/>
    <x v="8"/>
    <s v="Replenish"/>
    <x v="1"/>
    <x v="2"/>
    <s v="PRE 2023"/>
    <m/>
    <n v="129"/>
    <n v="39127.03"/>
    <n v="58263.08"/>
    <n v="-19136.05"/>
    <n v="-0.33"/>
    <n v="303.31031007751938"/>
    <n v="48187.69"/>
    <n v="94018.33"/>
    <n v="-45830.64"/>
    <n v="-0.49"/>
    <m/>
    <m/>
    <m/>
    <m/>
    <m/>
    <m/>
    <m/>
  </r>
  <r>
    <x v="3448"/>
    <s v="AL-A000411"/>
    <x v="2"/>
    <s v="A000411"/>
    <n v="0"/>
    <n v="1000"/>
    <n v="13.49"/>
    <x v="6"/>
    <x v="8"/>
    <s v="Replenish"/>
    <x v="1"/>
    <x v="2"/>
    <s v="PRE 2023"/>
    <m/>
    <n v="149"/>
    <n v="71774.12"/>
    <n v="90948.99"/>
    <n v="-19174.87"/>
    <n v="-0.21"/>
    <n v="481.70550335570465"/>
    <n v="219216.84"/>
    <n v="285214.13"/>
    <n v="-65997.289999999994"/>
    <n v="-0.23"/>
    <m/>
    <m/>
    <m/>
    <m/>
    <m/>
    <m/>
    <m/>
  </r>
  <r>
    <x v="3449"/>
    <s v="AL-E000410"/>
    <x v="4"/>
    <s v="E000410"/>
    <n v="0"/>
    <n v="1000"/>
    <n v="15.49"/>
    <x v="6"/>
    <x v="8"/>
    <s v="Replenish"/>
    <x v="1"/>
    <x v="2"/>
    <s v="PRE 2023"/>
    <m/>
    <n v="156"/>
    <n v="108383.53"/>
    <n v="113665.62"/>
    <n v="-5282.09"/>
    <n v="-0.05"/>
    <n v="694.76621794871789"/>
    <n v="2540948.62"/>
    <n v="2591569.94"/>
    <n v="-50621.32"/>
    <n v="-0.02"/>
    <m/>
    <m/>
    <m/>
    <m/>
    <m/>
    <m/>
    <m/>
  </r>
  <r>
    <x v="3450"/>
    <s v="AL-F000410"/>
    <x v="5"/>
    <s v="F000410"/>
    <n v="0"/>
    <n v="1000"/>
    <n v="27.99"/>
    <x v="6"/>
    <x v="8"/>
    <s v="Replenish"/>
    <x v="1"/>
    <x v="2"/>
    <s v="PRE 2023"/>
    <m/>
    <n v="149"/>
    <n v="156268.17000000001"/>
    <n v="171438.75"/>
    <n v="-15170.58"/>
    <n v="-0.09"/>
    <n v="1048.7796644295304"/>
    <n v="490272.84"/>
    <n v="441682.2"/>
    <n v="48590.64"/>
    <n v="0.11"/>
    <m/>
    <m/>
    <m/>
    <m/>
    <m/>
    <m/>
    <m/>
  </r>
  <r>
    <x v="3451"/>
    <s v="AL-A008030"/>
    <x v="2"/>
    <s v="A008030"/>
    <n v="0"/>
    <n v="8000"/>
    <n v="13.99"/>
    <x v="6"/>
    <x v="8"/>
    <s v="Replenish"/>
    <x v="6"/>
    <x v="2"/>
    <s v="PRE 2023"/>
    <m/>
    <n v="34"/>
    <n v="7624.55"/>
    <n v="8016.27"/>
    <n v="-391.72"/>
    <n v="-0.05"/>
    <n v="224.25147058823529"/>
    <n v="60296.9"/>
    <n v="66032.800000000003"/>
    <n v="-5735.9"/>
    <n v="-0.09"/>
    <m/>
    <m/>
    <m/>
    <m/>
    <m/>
    <m/>
    <m/>
  </r>
  <r>
    <x v="3452"/>
    <s v="AL-E008031"/>
    <x v="4"/>
    <s v="E008031"/>
    <n v="0"/>
    <n v="8000"/>
    <n v="13.99"/>
    <x v="6"/>
    <x v="8"/>
    <s v="Replenish"/>
    <x v="6"/>
    <x v="2"/>
    <s v="PRE 2023"/>
    <m/>
    <n v="29"/>
    <n v="11653.67"/>
    <n v="12706.83"/>
    <n v="-1053.1600000000001"/>
    <n v="-0.08"/>
    <n v="401.8506896551724"/>
    <n v="136164.67000000001"/>
    <n v="139454.42000000001"/>
    <n v="-3289.75"/>
    <n v="-0.02"/>
    <m/>
    <m/>
    <m/>
    <m/>
    <m/>
    <m/>
    <m/>
  </r>
  <r>
    <x v="3453"/>
    <s v="AL-F004007"/>
    <x v="5"/>
    <s v="F004007"/>
    <n v="0"/>
    <n v="4000"/>
    <n v="14.39"/>
    <x v="6"/>
    <x v="8"/>
    <s v="NoReplen"/>
    <x v="2"/>
    <x v="1"/>
    <s v="PRE 2023"/>
    <m/>
    <s v=""/>
    <n v="532.42999999999995"/>
    <n v="604.38"/>
    <n v="-71.95"/>
    <n v="-0.12"/>
    <s v=""/>
    <n v="172.68"/>
    <n v="71.95"/>
    <n v="100.73"/>
    <n v="1.4"/>
    <m/>
    <m/>
    <m/>
    <m/>
    <m/>
    <m/>
    <m/>
  </r>
  <r>
    <x v="3454"/>
    <s v="AL-E000414"/>
    <x v="4"/>
    <s v="E000414"/>
    <n v="0"/>
    <n v="1000"/>
    <n v="5.99"/>
    <x v="8"/>
    <x v="8"/>
    <s v="Replenish"/>
    <x v="1"/>
    <x v="2"/>
    <s v="PRE 2023"/>
    <m/>
    <n v="149"/>
    <n v="48177.57"/>
    <n v="54143.95"/>
    <n v="-5966.38"/>
    <n v="-0.11"/>
    <n v="323.33939597315435"/>
    <n v="885339.97"/>
    <n v="934903.18"/>
    <n v="-49563.21"/>
    <n v="-0.05"/>
    <m/>
    <m/>
    <m/>
    <m/>
    <m/>
    <m/>
    <m/>
  </r>
  <r>
    <x v="3455"/>
    <s v="AL-F009236"/>
    <x v="5"/>
    <s v="F009236"/>
    <n v="0"/>
    <n v="9000"/>
    <n v="5.99"/>
    <x v="8"/>
    <x v="8"/>
    <s v="NoReplen"/>
    <x v="2"/>
    <x v="1"/>
    <s v="PRE 2023"/>
    <m/>
    <s v=""/>
    <n v="35.94"/>
    <n v="23.96"/>
    <n v="11.98"/>
    <n v="0.5"/>
    <s v=""/>
    <n v="71.88"/>
    <n v="0"/>
    <n v="71.88"/>
    <n v="0"/>
    <m/>
    <m/>
    <m/>
    <m/>
    <m/>
    <m/>
    <m/>
  </r>
  <r>
    <x v="3456"/>
    <s v="AL-A070581"/>
    <x v="2"/>
    <s v="A070581"/>
    <s v="FLAVORED"/>
    <n v="70000"/>
    <n v="21.99"/>
    <x v="10"/>
    <x v="11"/>
    <s v="NoReplen"/>
    <x v="4"/>
    <x v="2"/>
    <d v="2025-07-22T00:00:00"/>
    <m/>
    <n v="24"/>
    <n v="5233.62"/>
    <m/>
    <n v="5233.62"/>
    <m/>
    <n v="218.0675"/>
    <n v="7322.67"/>
    <n v="0"/>
    <n v="7322.67"/>
    <n v="0"/>
    <m/>
    <m/>
    <m/>
    <m/>
    <m/>
    <m/>
    <m/>
  </r>
  <r>
    <x v="3457"/>
    <s v="AL-A003768"/>
    <x v="2"/>
    <s v="A003768"/>
    <n v="0"/>
    <n v="3000"/>
    <n v="10"/>
    <x v="16"/>
    <x v="14"/>
    <s v="Delisted"/>
    <x v="1"/>
    <x v="1"/>
    <s v="PRE 2023"/>
    <m/>
    <n v="15"/>
    <n v="2780"/>
    <n v="3200"/>
    <n v="-420"/>
    <n v="-0.13"/>
    <n v="185.33333333333334"/>
    <n v="0"/>
    <n v="0"/>
    <n v="0"/>
    <n v="0"/>
    <m/>
    <m/>
    <m/>
    <m/>
    <m/>
    <m/>
    <m/>
  </r>
  <r>
    <x v="3458"/>
    <s v="AL-A003767"/>
    <x v="2"/>
    <s v="A003767"/>
    <n v="0"/>
    <n v="3000"/>
    <n v="10"/>
    <x v="16"/>
    <x v="14"/>
    <s v="Delisted"/>
    <x v="1"/>
    <x v="1"/>
    <s v="PRE 2023"/>
    <m/>
    <n v="14"/>
    <n v="2950"/>
    <n v="3900"/>
    <n v="-950"/>
    <n v="-0.24"/>
    <n v="210.71428571428572"/>
    <s v=""/>
    <s v=""/>
    <s v=""/>
    <s v=""/>
    <m/>
    <m/>
    <m/>
    <m/>
    <m/>
    <m/>
    <m/>
  </r>
  <r>
    <x v="3459"/>
    <s v="AL-A003770"/>
    <x v="2"/>
    <s v="A003770"/>
    <n v="0"/>
    <n v="3000"/>
    <n v="10"/>
    <x v="16"/>
    <x v="14"/>
    <s v="Delisted"/>
    <x v="1"/>
    <x v="1"/>
    <s v="PRE 2023"/>
    <m/>
    <n v="16"/>
    <n v="2240"/>
    <n v="2220"/>
    <n v="20"/>
    <n v="0.01"/>
    <n v="140"/>
    <s v=""/>
    <s v=""/>
    <s v=""/>
    <s v=""/>
    <m/>
    <m/>
    <m/>
    <m/>
    <m/>
    <m/>
    <m/>
  </r>
  <r>
    <x v="3460"/>
    <s v="AL-A003769"/>
    <x v="2"/>
    <s v="A003769"/>
    <n v="0"/>
    <n v="3000"/>
    <n v="11.99"/>
    <x v="16"/>
    <x v="14"/>
    <s v="Delisted"/>
    <x v="1"/>
    <x v="1"/>
    <s v="PRE 2023"/>
    <m/>
    <n v="15"/>
    <n v="3057.45"/>
    <n v="3597"/>
    <n v="-539.54999999999995"/>
    <n v="-0.15"/>
    <n v="203.82999999999998"/>
    <n v="0"/>
    <n v="0"/>
    <n v="0"/>
    <n v="0"/>
    <m/>
    <m/>
    <m/>
    <m/>
    <m/>
    <m/>
    <m/>
  </r>
  <r>
    <x v="3461"/>
    <s v="AL-A003771"/>
    <x v="2"/>
    <s v="A003771"/>
    <n v="0"/>
    <n v="3000"/>
    <n v="12.99"/>
    <x v="16"/>
    <x v="14"/>
    <s v="Delisted"/>
    <x v="1"/>
    <x v="1"/>
    <s v="PRE 2023"/>
    <m/>
    <n v="19"/>
    <n v="1831.59"/>
    <n v="2143.35"/>
    <n v="-311.76"/>
    <n v="-0.15"/>
    <n v="96.39947368421052"/>
    <s v=""/>
    <s v=""/>
    <s v=""/>
    <s v=""/>
    <m/>
    <m/>
    <m/>
    <m/>
    <m/>
    <m/>
    <m/>
  </r>
  <r>
    <x v="3462"/>
    <s v="AL-A010231"/>
    <x v="2"/>
    <s v="A010231"/>
    <s v="SINGLE MALT"/>
    <n v="10000"/>
    <n v="79.989999999999995"/>
    <x v="5"/>
    <x v="6"/>
    <s v="Allocated2"/>
    <x v="2"/>
    <x v="2"/>
    <s v="PRE 2023"/>
    <m/>
    <n v="8"/>
    <n v="3359.58"/>
    <n v="6239.22"/>
    <n v="-2879.64"/>
    <n v="-0.46"/>
    <n v="419.94749999999999"/>
    <n v="79.989999999999995"/>
    <n v="799.9"/>
    <n v="-719.91"/>
    <n v="-0.9"/>
    <m/>
    <m/>
    <m/>
    <m/>
    <m/>
    <m/>
    <m/>
  </r>
  <r>
    <x v="3463"/>
    <s v="AL-A009009"/>
    <x v="2"/>
    <s v="A009009"/>
    <s v="SINGLE MALT"/>
    <n v="10000"/>
    <n v="262.19"/>
    <x v="5"/>
    <x v="4"/>
    <s v="NoReplen"/>
    <x v="2"/>
    <x v="1"/>
    <s v="PRE 2023"/>
    <m/>
    <n v="3"/>
    <n v="1310.95"/>
    <n v="2447.11"/>
    <n v="-1136.1600000000001"/>
    <n v="-0.46"/>
    <n v="436.98333333333335"/>
    <n v="0"/>
    <n v="1136.1600000000001"/>
    <n v="-1136.1600000000001"/>
    <n v="-1"/>
    <m/>
    <m/>
    <m/>
    <m/>
    <m/>
    <m/>
    <m/>
  </r>
  <r>
    <x v="3464"/>
    <s v="AL-A009010"/>
    <x v="2"/>
    <s v="A009010"/>
    <s v="STRAIGHT"/>
    <n v="9000"/>
    <n v="1231.99"/>
    <x v="5"/>
    <x v="4"/>
    <s v="Allocated2"/>
    <x v="2"/>
    <x v="2"/>
    <d v="2023-10-01T00:00:00"/>
    <m/>
    <n v="9"/>
    <m/>
    <n v="3695.97"/>
    <n v="-3695.97"/>
    <n v="-1"/>
    <n v="0"/>
    <n v="0"/>
    <n v="-1231.99"/>
    <n v="1231.99"/>
    <n v="-1"/>
    <m/>
    <m/>
    <m/>
    <m/>
    <m/>
    <m/>
    <m/>
  </r>
  <r>
    <x v="3465"/>
    <s v="AL-A009785"/>
    <x v="2"/>
    <s v="A009785"/>
    <s v="SINGLE MALT"/>
    <n v="10000"/>
    <n v="149.99"/>
    <x v="5"/>
    <x v="4"/>
    <s v="Allocated2"/>
    <x v="2"/>
    <x v="3"/>
    <s v="PRE 2023"/>
    <m/>
    <n v="2"/>
    <n v="299.98"/>
    <n v="299.98"/>
    <n v="0"/>
    <n v="0"/>
    <n v="149.99"/>
    <s v=""/>
    <s v=""/>
    <s v=""/>
    <s v=""/>
    <m/>
    <m/>
    <m/>
    <m/>
    <m/>
    <m/>
    <m/>
  </r>
  <r>
    <x v="3466"/>
    <s v="AL-A005282"/>
    <x v="2"/>
    <s v="A005282"/>
    <s v="STRAIGHT"/>
    <n v="10000"/>
    <n v="38.99"/>
    <x v="2"/>
    <x v="6"/>
    <s v="NoReplen"/>
    <x v="2"/>
    <x v="4"/>
    <s v="PRE 2023"/>
    <m/>
    <s v=""/>
    <n v="623.84"/>
    <n v="2664.59"/>
    <n v="-2040.75"/>
    <n v="-0.77"/>
    <s v=""/>
    <n v="233.94"/>
    <n v="1234.81"/>
    <n v="-1000.87"/>
    <n v="-0.81"/>
    <m/>
    <m/>
    <m/>
    <m/>
    <m/>
    <m/>
    <m/>
  </r>
  <r>
    <x v="3467"/>
    <s v="AL-A007942"/>
    <x v="2"/>
    <s v="A007942"/>
    <n v="0"/>
    <n v="7000"/>
    <n v="29.99"/>
    <x v="8"/>
    <x v="2"/>
    <s v="Replenish"/>
    <x v="1"/>
    <x v="2"/>
    <s v="PRE 2023"/>
    <m/>
    <n v="103"/>
    <n v="28490.5"/>
    <n v="33364.639999999999"/>
    <n v="-4874.1400000000003"/>
    <n v="-0.15"/>
    <n v="276.60679611650488"/>
    <n v="62349.21"/>
    <n v="61502.95"/>
    <n v="846.26"/>
    <n v="0.01"/>
    <m/>
    <m/>
    <m/>
    <m/>
    <m/>
    <m/>
    <m/>
  </r>
  <r>
    <x v="3468"/>
    <s v="AL-A007481"/>
    <x v="2"/>
    <s v="A007481"/>
    <n v="0"/>
    <n v="10000"/>
    <n v="17.989999999999998"/>
    <x v="8"/>
    <x v="2"/>
    <s v="NoReplen"/>
    <x v="4"/>
    <x v="2"/>
    <s v="PRE 2023"/>
    <m/>
    <n v="1"/>
    <n v="2099.2600000000002"/>
    <n v="4591.42"/>
    <n v="-2492.16"/>
    <n v="-0.54"/>
    <n v="2099.2600000000002"/>
    <n v="2339.2199999999998"/>
    <n v="4000.62"/>
    <n v="-1661.4"/>
    <n v="-0.42"/>
    <m/>
    <m/>
    <m/>
    <m/>
    <m/>
    <m/>
    <m/>
  </r>
  <r>
    <x v="3469"/>
    <s v="AL-A007941"/>
    <x v="2"/>
    <s v="A007941"/>
    <n v="0"/>
    <n v="7000"/>
    <n v="29.99"/>
    <x v="8"/>
    <x v="2"/>
    <s v="Replenish"/>
    <x v="1"/>
    <x v="2"/>
    <s v="PRE 2023"/>
    <m/>
    <n v="81"/>
    <n v="19673.439999999999"/>
    <n v="22946.17"/>
    <n v="-3272.73"/>
    <n v="-0.14000000000000001"/>
    <n v="242.88197530864196"/>
    <n v="22132.62"/>
    <n v="23306.05"/>
    <n v="-1173.43"/>
    <n v="-0.05"/>
    <m/>
    <m/>
    <m/>
    <m/>
    <m/>
    <m/>
    <m/>
  </r>
  <r>
    <x v="3470"/>
    <s v="AL-A008310"/>
    <x v="2"/>
    <s v="A008310"/>
    <n v="0"/>
    <n v="8000"/>
    <n v="29.99"/>
    <x v="8"/>
    <x v="5"/>
    <s v="NoReplen"/>
    <x v="1"/>
    <x v="2"/>
    <d v="2025-05-01T00:00:00"/>
    <m/>
    <n v="50"/>
    <n v="3122.02"/>
    <n v="395.88"/>
    <n v="2726.14"/>
    <n v="6.89"/>
    <n v="62.440399999999997"/>
    <n v="8514.34"/>
    <n v="2144.35"/>
    <n v="6369.99"/>
    <n v="2.97"/>
    <m/>
    <m/>
    <m/>
    <m/>
    <m/>
    <m/>
    <m/>
  </r>
  <r>
    <x v="3471"/>
    <s v="AL-E004014"/>
    <x v="4"/>
    <s v="E004014"/>
    <s v="STRAIGHT"/>
    <n v="10000"/>
    <n v="5.09"/>
    <x v="7"/>
    <x v="9"/>
    <s v="NoReplen"/>
    <x v="2"/>
    <x v="1"/>
    <s v="PRE 2023"/>
    <m/>
    <s v=""/>
    <n v="35.630000000000003"/>
    <n v="15.27"/>
    <n v="20.36"/>
    <n v="1.33"/>
    <s v=""/>
    <n v="183.24"/>
    <n v="15.27"/>
    <n v="167.97"/>
    <n v="11"/>
    <m/>
    <m/>
    <m/>
    <m/>
    <m/>
    <m/>
    <m/>
  </r>
  <r>
    <x v="3472"/>
    <s v="AL-C004014"/>
    <x v="7"/>
    <s v="C004014"/>
    <s v="STRAIGHT"/>
    <n v="10000"/>
    <n v="1.19"/>
    <x v="7"/>
    <x v="7"/>
    <s v="Delisted"/>
    <x v="2"/>
    <x v="4"/>
    <s v="PRE 2023"/>
    <m/>
    <s v=""/>
    <m/>
    <n v="127.33"/>
    <n v="-127.33"/>
    <n v="-1"/>
    <s v=""/>
    <n v="0"/>
    <n v="49.98"/>
    <n v="-49.98"/>
    <n v="-1"/>
    <m/>
    <m/>
    <m/>
    <m/>
    <m/>
    <m/>
    <m/>
  </r>
  <r>
    <x v="3473"/>
    <s v="AL-B004014"/>
    <x v="6"/>
    <s v="B004014"/>
    <s v="STRAIGHT"/>
    <n v="10000"/>
    <n v="2.69"/>
    <x v="7"/>
    <x v="9"/>
    <s v="Delisted"/>
    <x v="2"/>
    <x v="4"/>
    <s v="PRE 2023"/>
    <m/>
    <s v=""/>
    <m/>
    <n v="13.45"/>
    <n v="-13.45"/>
    <n v="-1"/>
    <s v=""/>
    <n v="0"/>
    <n v="64.56"/>
    <n v="-64.56"/>
    <n v="-1"/>
    <m/>
    <m/>
    <m/>
    <m/>
    <m/>
    <m/>
    <m/>
  </r>
  <r>
    <x v="3474"/>
    <s v="AL-A004014"/>
    <x v="2"/>
    <s v="A004014"/>
    <s v="STRAIGHT"/>
    <n v="10000"/>
    <n v="4.1900000000000004"/>
    <x v="7"/>
    <x v="9"/>
    <s v="NoReplen"/>
    <x v="2"/>
    <x v="4"/>
    <s v="PRE 2023"/>
    <m/>
    <s v=""/>
    <m/>
    <n v="75.42"/>
    <n v="-75.42"/>
    <n v="-1"/>
    <s v=""/>
    <s v=""/>
    <s v=""/>
    <s v=""/>
    <s v=""/>
    <m/>
    <m/>
    <m/>
    <m/>
    <m/>
    <m/>
    <m/>
  </r>
  <r>
    <x v="3475"/>
    <s v="AL-E004490"/>
    <x v="4"/>
    <s v="E004490"/>
    <n v="0"/>
    <n v="10000"/>
    <n v="13.99"/>
    <x v="8"/>
    <x v="8"/>
    <s v="Replenish"/>
    <x v="2"/>
    <x v="2"/>
    <s v="PRE 2023"/>
    <m/>
    <n v="14"/>
    <n v="951.32"/>
    <n v="1091.21"/>
    <n v="-139.88999999999999"/>
    <n v="-0.13"/>
    <n v="67.951428571428579"/>
    <n v="81044.070000000007"/>
    <n v="85859.13"/>
    <n v="-4815.0600000000004"/>
    <n v="-0.06"/>
    <m/>
    <m/>
    <m/>
    <m/>
    <m/>
    <m/>
    <m/>
  </r>
  <r>
    <x v="3476"/>
    <s v="AL-E004515"/>
    <x v="4"/>
    <s v="E004515"/>
    <n v="0"/>
    <n v="4000"/>
    <n v="13.99"/>
    <x v="8"/>
    <x v="8"/>
    <s v="SpecOrder"/>
    <x v="2"/>
    <x v="2"/>
    <s v="PRE 2023"/>
    <m/>
    <n v="19"/>
    <n v="2098.5"/>
    <n v="3601.9"/>
    <n v="-1503.4"/>
    <n v="-0.42"/>
    <n v="110.44736842105263"/>
    <n v="1986.58"/>
    <n v="2745.52"/>
    <n v="-758.94"/>
    <n v="-0.28000000000000003"/>
    <m/>
    <m/>
    <m/>
    <m/>
    <m/>
    <m/>
    <m/>
  </r>
  <r>
    <x v="3477"/>
    <s v="AL-E009243"/>
    <x v="4"/>
    <s v="E009243"/>
    <n v="0"/>
    <n v="10000"/>
    <n v="13.49"/>
    <x v="8"/>
    <x v="8"/>
    <s v="Replenish"/>
    <x v="2"/>
    <x v="2"/>
    <s v="PRE 2023"/>
    <m/>
    <n v="89"/>
    <n v="21610.98"/>
    <n v="27775.91"/>
    <n v="-6164.93"/>
    <n v="-0.22"/>
    <n v="242.82"/>
    <n v="60057.48"/>
    <n v="50304.21"/>
    <n v="9753.27"/>
    <n v="0.19"/>
    <m/>
    <m/>
    <m/>
    <m/>
    <m/>
    <m/>
    <m/>
  </r>
  <r>
    <x v="3478"/>
    <s v="AL-F070704"/>
    <x v="5"/>
    <s v="F070704"/>
    <s v="FLAVORED"/>
    <n v="70000"/>
    <n v="17.989999999999998"/>
    <x v="8"/>
    <x v="8"/>
    <s v="NoReplen"/>
    <x v="4"/>
    <x v="2"/>
    <s v=""/>
    <m/>
    <n v="10"/>
    <n v="719.6"/>
    <m/>
    <n v="719.6"/>
    <m/>
    <n v="71.960000000000008"/>
    <s v=""/>
    <s v=""/>
    <s v=""/>
    <s v=""/>
    <m/>
    <m/>
    <m/>
    <m/>
    <m/>
    <m/>
    <m/>
  </r>
  <r>
    <x v="3479"/>
    <s v="AL-E004499"/>
    <x v="4"/>
    <s v="E004499"/>
    <n v="0"/>
    <n v="10000"/>
    <n v="13.99"/>
    <x v="8"/>
    <x v="8"/>
    <s v="Replenish"/>
    <x v="2"/>
    <x v="2"/>
    <s v="PRE 2023"/>
    <m/>
    <n v="11"/>
    <n v="1203.1400000000001"/>
    <n v="1150.67"/>
    <n v="52.47"/>
    <n v="0.05"/>
    <n v="109.37636363636365"/>
    <n v="31463.51"/>
    <n v="28474.93"/>
    <n v="2988.58"/>
    <n v="0.1"/>
    <m/>
    <m/>
    <m/>
    <m/>
    <m/>
    <m/>
    <m/>
  </r>
  <r>
    <x v="3480"/>
    <s v="AL-E004511"/>
    <x v="4"/>
    <s v="E004511"/>
    <n v="0"/>
    <n v="10000"/>
    <n v="8.09"/>
    <x v="8"/>
    <x v="8"/>
    <s v="NoReplen"/>
    <x v="2"/>
    <x v="1"/>
    <s v="PRE 2023"/>
    <m/>
    <n v="1"/>
    <n v="242.7"/>
    <n v="194.22"/>
    <n v="48.48"/>
    <n v="0.25"/>
    <n v="242.7"/>
    <n v="364.05"/>
    <n v="169.91"/>
    <n v="194.14"/>
    <n v="1.1399999999999999"/>
    <m/>
    <m/>
    <m/>
    <m/>
    <m/>
    <m/>
    <m/>
  </r>
  <r>
    <x v="3481"/>
    <s v="AL-E004497"/>
    <x v="4"/>
    <s v="E004497"/>
    <n v="0"/>
    <n v="10000"/>
    <n v="13.99"/>
    <x v="8"/>
    <x v="8"/>
    <s v="SpecOrder"/>
    <x v="2"/>
    <x v="2"/>
    <s v="PRE 2023"/>
    <m/>
    <n v="8"/>
    <n v="1944.61"/>
    <n v="1533.4"/>
    <n v="411.21"/>
    <n v="0.27"/>
    <n v="243.07624999999999"/>
    <n v="4280.9399999999996"/>
    <n v="4996.41"/>
    <n v="-715.47"/>
    <n v="-0.14000000000000001"/>
    <m/>
    <m/>
    <m/>
    <m/>
    <m/>
    <m/>
    <m/>
  </r>
  <r>
    <x v="3482"/>
    <s v="AL-E004494"/>
    <x v="4"/>
    <s v="E004494"/>
    <n v="0"/>
    <n v="10000"/>
    <n v="8.09"/>
    <x v="8"/>
    <x v="8"/>
    <s v="NoReplen"/>
    <x v="2"/>
    <x v="1"/>
    <s v="PRE 2023"/>
    <m/>
    <n v="1"/>
    <m/>
    <n v="48.56"/>
    <n v="-48.56"/>
    <n v="-1"/>
    <n v="0"/>
    <n v="48.54"/>
    <n v="40.47"/>
    <n v="8.07"/>
    <n v="0.2"/>
    <m/>
    <m/>
    <m/>
    <m/>
    <m/>
    <m/>
    <m/>
  </r>
  <r>
    <x v="3483"/>
    <s v="AL-E031413"/>
    <x v="4"/>
    <s v="E031413"/>
    <s v="STRAIGHT"/>
    <n v="30000"/>
    <s v=""/>
    <x v="2"/>
    <x v="9"/>
    <s v="CGPO"/>
    <x v="8"/>
    <x v="5"/>
    <s v="PRE 2023"/>
    <m/>
    <n v="0"/>
    <m/>
    <n v="222.65"/>
    <n v="-222.65"/>
    <n v="-1"/>
    <s v=""/>
    <s v=""/>
    <s v=""/>
    <s v=""/>
    <s v=""/>
    <m/>
    <m/>
    <m/>
    <m/>
    <m/>
    <m/>
    <m/>
  </r>
  <r>
    <x v="3484"/>
    <s v="AL-E004492"/>
    <x v="4"/>
    <s v="E004492"/>
    <n v="0"/>
    <n v="10000"/>
    <n v="8.39"/>
    <x v="8"/>
    <x v="8"/>
    <s v="NoReplen"/>
    <x v="2"/>
    <x v="1"/>
    <s v="PRE 2023"/>
    <m/>
    <n v="7"/>
    <n v="304.91000000000003"/>
    <n v="760.45"/>
    <n v="-455.54"/>
    <n v="-0.6"/>
    <n v="43.558571428571433"/>
    <n v="7243.33"/>
    <n v="10186.67"/>
    <n v="-2943.34"/>
    <n v="-0.28999999999999998"/>
    <m/>
    <m/>
    <m/>
    <m/>
    <m/>
    <m/>
    <m/>
  </r>
  <r>
    <x v="3485"/>
    <s v="AL-E004890"/>
    <x v="4"/>
    <s v="E004890"/>
    <n v="0"/>
    <n v="4000"/>
    <n v="7.79"/>
    <x v="1"/>
    <x v="10"/>
    <s v="NoReplen"/>
    <x v="2"/>
    <x v="1"/>
    <d v="2023-12-01T00:00:00"/>
    <m/>
    <n v="1"/>
    <n v="15.58"/>
    <n v="83.12"/>
    <n v="-67.540000000000006"/>
    <n v="-0.81"/>
    <n v="15.58"/>
    <n v="0"/>
    <n v="44.15"/>
    <n v="-44.15"/>
    <n v="-1"/>
    <m/>
    <m/>
    <m/>
    <m/>
    <m/>
    <m/>
    <m/>
  </r>
  <r>
    <x v="3486"/>
    <s v="AL-E004484"/>
    <x v="4"/>
    <s v="E004484"/>
    <n v="0"/>
    <n v="10000"/>
    <n v="13.99"/>
    <x v="8"/>
    <x v="8"/>
    <s v="Replenish"/>
    <x v="2"/>
    <x v="2"/>
    <s v="PRE 2023"/>
    <m/>
    <n v="28"/>
    <n v="2294.36"/>
    <n v="3258.65"/>
    <n v="-964.29"/>
    <n v="-0.3"/>
    <n v="81.941428571428574"/>
    <n v="9331.33"/>
    <n v="8303.48"/>
    <n v="1027.8499999999999"/>
    <n v="0.12"/>
    <m/>
    <m/>
    <m/>
    <m/>
    <m/>
    <m/>
    <m/>
  </r>
  <r>
    <x v="3487"/>
    <s v="AL-E005195"/>
    <x v="4"/>
    <s v="E005195"/>
    <n v="0"/>
    <n v="10000"/>
    <n v="5.99"/>
    <x v="8"/>
    <x v="8"/>
    <s v="Replenish"/>
    <x v="2"/>
    <x v="2"/>
    <s v="PRE 2023"/>
    <m/>
    <n v="72"/>
    <n v="11782.33"/>
    <n v="13309.75"/>
    <n v="-1527.42"/>
    <n v="-0.11"/>
    <n v="163.64347222222221"/>
    <n v="66758.55"/>
    <n v="43239.4"/>
    <n v="23519.15"/>
    <n v="0.54"/>
    <m/>
    <m/>
    <m/>
    <m/>
    <m/>
    <m/>
    <m/>
  </r>
  <r>
    <x v="3488"/>
    <s v="AL-E004491"/>
    <x v="4"/>
    <s v="E004491"/>
    <n v="0"/>
    <n v="10000"/>
    <n v="8.09"/>
    <x v="8"/>
    <x v="8"/>
    <s v="NoReplen"/>
    <x v="2"/>
    <x v="1"/>
    <s v="PRE 2023"/>
    <m/>
    <n v="1"/>
    <n v="8.09"/>
    <n v="56.63"/>
    <n v="-48.54"/>
    <n v="-0.86"/>
    <n v="8.09"/>
    <s v=""/>
    <s v=""/>
    <s v=""/>
    <s v=""/>
    <m/>
    <m/>
    <m/>
    <m/>
    <m/>
    <m/>
    <m/>
  </r>
  <r>
    <x v="3489"/>
    <s v="AL-E004486"/>
    <x v="4"/>
    <s v="E004486"/>
    <n v="0"/>
    <n v="10000"/>
    <n v="13.99"/>
    <x v="8"/>
    <x v="8"/>
    <s v="Replenish"/>
    <x v="2"/>
    <x v="2"/>
    <s v="PRE 2023"/>
    <m/>
    <n v="47"/>
    <n v="6337.47"/>
    <n v="7352.19"/>
    <n v="-1014.72"/>
    <n v="-0.14000000000000001"/>
    <n v="134.83978723404255"/>
    <n v="224021.87"/>
    <n v="203378.31"/>
    <n v="20643.560000000001"/>
    <n v="0.1"/>
    <m/>
    <m/>
    <m/>
    <m/>
    <m/>
    <m/>
    <m/>
  </r>
  <r>
    <x v="3490"/>
    <s v="AL-F004486"/>
    <x v="5"/>
    <s v="F004486"/>
    <n v="0"/>
    <n v="4000"/>
    <n v="19.989999999999998"/>
    <x v="8"/>
    <x v="8"/>
    <s v="SpecOrder"/>
    <x v="2"/>
    <x v="2"/>
    <s v="PRE 2023"/>
    <m/>
    <n v="1"/>
    <n v="319.83999999999997"/>
    <n v="39.979999999999997"/>
    <n v="279.86"/>
    <n v="7"/>
    <n v="319.83999999999997"/>
    <n v="16011.99"/>
    <n v="20469.759999999998"/>
    <n v="-4457.7700000000004"/>
    <n v="-0.22"/>
    <m/>
    <m/>
    <m/>
    <m/>
    <m/>
    <m/>
    <m/>
  </r>
  <r>
    <x v="3491"/>
    <s v="AL-E005196"/>
    <x v="4"/>
    <s v="E005196"/>
    <n v="0"/>
    <n v="10000"/>
    <n v="2.99"/>
    <x v="13"/>
    <x v="9"/>
    <s v="NoReplen"/>
    <x v="2"/>
    <x v="1"/>
    <s v="PRE 2023"/>
    <m/>
    <s v=""/>
    <n v="17.940000000000001"/>
    <n v="64.05"/>
    <n v="-46.11"/>
    <n v="-0.72"/>
    <s v=""/>
    <n v="17.940000000000001"/>
    <n v="0"/>
    <n v="17.940000000000001"/>
    <n v="0"/>
    <m/>
    <m/>
    <m/>
    <m/>
    <m/>
    <m/>
    <m/>
  </r>
  <r>
    <x v="3492"/>
    <s v="AL-A070451"/>
    <x v="2"/>
    <s v="A070451"/>
    <s v="STRAIGHT"/>
    <n v="70000"/>
    <n v="34.99"/>
    <x v="13"/>
    <x v="5"/>
    <s v="Replenish"/>
    <x v="1"/>
    <x v="2"/>
    <d v="2025-05-01T00:00:00"/>
    <m/>
    <n v="49"/>
    <n v="15799.26"/>
    <n v="1049.7"/>
    <n v="14749.56"/>
    <n v="14.05"/>
    <n v="322.43387755102043"/>
    <n v="6243.16"/>
    <n v="2064.41"/>
    <n v="4178.75"/>
    <n v="2.02"/>
    <m/>
    <m/>
    <m/>
    <m/>
    <m/>
    <m/>
    <m/>
  </r>
  <r>
    <x v="3493"/>
    <s v="AL-A004587"/>
    <x v="2"/>
    <s v="A004587"/>
    <s v="FLAVORED"/>
    <n v="40000"/>
    <n v="13.79"/>
    <x v="10"/>
    <x v="11"/>
    <s v="NoReplen"/>
    <x v="2"/>
    <x v="1"/>
    <d v="2025-07-01T00:00:00"/>
    <m/>
    <n v="1"/>
    <n v="219.2"/>
    <m/>
    <n v="219.2"/>
    <m/>
    <n v="219.2"/>
    <s v=""/>
    <s v=""/>
    <s v=""/>
    <s v=""/>
    <m/>
    <m/>
    <m/>
    <m/>
    <m/>
    <m/>
    <m/>
  </r>
  <r>
    <x v="3494"/>
    <s v="AL-A004590"/>
    <x v="2"/>
    <s v="A004590"/>
    <n v="0"/>
    <n v="10000"/>
    <n v="13.7"/>
    <x v="10"/>
    <x v="11"/>
    <s v="Delisted"/>
    <x v="2"/>
    <x v="4"/>
    <s v="PRE 2023"/>
    <m/>
    <s v=""/>
    <m/>
    <n v="13.7"/>
    <n v="-13.7"/>
    <n v="-1"/>
    <s v=""/>
    <s v=""/>
    <s v=""/>
    <s v=""/>
    <s v=""/>
    <m/>
    <m/>
    <m/>
    <m/>
    <m/>
    <m/>
    <m/>
  </r>
  <r>
    <x v="3495"/>
    <s v="AL-A004597"/>
    <x v="2"/>
    <s v="A004597"/>
    <n v="0"/>
    <n v="10000"/>
    <n v="13.79"/>
    <x v="10"/>
    <x v="11"/>
    <s v="NoReplen"/>
    <x v="2"/>
    <x v="1"/>
    <s v="PRE 2023"/>
    <m/>
    <n v="1"/>
    <n v="95.9"/>
    <n v="123.3"/>
    <n v="-27.4"/>
    <n v="-0.22"/>
    <n v="95.9"/>
    <s v=""/>
    <s v=""/>
    <s v=""/>
    <s v=""/>
    <m/>
    <m/>
    <m/>
    <m/>
    <m/>
    <m/>
    <m/>
  </r>
  <r>
    <x v="3496"/>
    <s v="AL-A004604"/>
    <x v="2"/>
    <s v="A004604"/>
    <s v="FLAVORED"/>
    <n v="4000"/>
    <n v="13.7"/>
    <x v="10"/>
    <x v="11"/>
    <s v="Delisted"/>
    <x v="2"/>
    <x v="4"/>
    <d v="2024-11-01T00:00:00"/>
    <m/>
    <s v=""/>
    <m/>
    <n v="54.8"/>
    <n v="-54.8"/>
    <n v="-1"/>
    <s v=""/>
    <s v=""/>
    <s v=""/>
    <s v=""/>
    <s v=""/>
    <m/>
    <m/>
    <m/>
    <m/>
    <m/>
    <m/>
    <m/>
  </r>
  <r>
    <x v="3497"/>
    <s v="AL-F000160"/>
    <x v="5"/>
    <s v="F000160"/>
    <s v="STRAIGHT"/>
    <n v="10000"/>
    <n v="39.99"/>
    <x v="2"/>
    <x v="2"/>
    <s v="Replenish"/>
    <x v="1"/>
    <x v="2"/>
    <s v="PRE 2023"/>
    <m/>
    <n v="71"/>
    <n v="44212.41"/>
    <n v="48234.78"/>
    <n v="-4022.37"/>
    <n v="-0.08"/>
    <n v="622.71"/>
    <n v="4829.8500000000004"/>
    <n v="4041.06"/>
    <n v="788.79"/>
    <n v="0.2"/>
    <m/>
    <m/>
    <m/>
    <m/>
    <m/>
    <m/>
    <m/>
  </r>
  <r>
    <x v="3498"/>
    <s v="AL-A000160"/>
    <x v="2"/>
    <s v="A000160"/>
    <s v="STRAIGHT"/>
    <n v="10000"/>
    <n v="23.99"/>
    <x v="2"/>
    <x v="2"/>
    <s v="Replenish"/>
    <x v="1"/>
    <x v="2"/>
    <s v="PRE 2023"/>
    <m/>
    <n v="137"/>
    <n v="40302.120000000003"/>
    <n v="43900.38"/>
    <n v="-3598.26"/>
    <n v="-0.08"/>
    <n v="294.17605839416058"/>
    <n v="42942.02"/>
    <n v="45277.02"/>
    <n v="-2335"/>
    <n v="-0.05"/>
    <m/>
    <m/>
    <m/>
    <m/>
    <m/>
    <m/>
    <m/>
  </r>
  <r>
    <x v="3499"/>
    <s v="AL-A009328"/>
    <x v="2"/>
    <s v="A009328"/>
    <s v="SINGLE MALT"/>
    <n v="10000"/>
    <n v="299.99"/>
    <x v="5"/>
    <x v="4"/>
    <s v="Allocated1"/>
    <x v="2"/>
    <x v="2"/>
    <s v="PRE 2023"/>
    <m/>
    <n v="2"/>
    <n v="599.98"/>
    <n v="1799.94"/>
    <n v="-1199.96"/>
    <n v="-0.67"/>
    <n v="299.99"/>
    <s v=""/>
    <s v=""/>
    <s v=""/>
    <s v=""/>
    <m/>
    <m/>
    <m/>
    <m/>
    <m/>
    <m/>
    <m/>
  </r>
  <r>
    <x v="3500"/>
    <s v="AL-D030250"/>
    <x v="3"/>
    <s v="D030250"/>
    <n v="0"/>
    <n v="30000"/>
    <n v="2.99"/>
    <x v="10"/>
    <x v="7"/>
    <s v="CGPO2"/>
    <x v="3"/>
    <x v="2"/>
    <d v="2023-07-01T00:00:00"/>
    <m/>
    <n v="15"/>
    <n v="299"/>
    <n v="358.8"/>
    <n v="-59.8"/>
    <n v="-0.17"/>
    <n v="19.933333333333334"/>
    <n v="0"/>
    <n v="574.08000000000004"/>
    <n v="-574.08000000000004"/>
    <n v="-1"/>
    <m/>
    <m/>
    <m/>
    <m/>
    <m/>
    <m/>
    <m/>
  </r>
  <r>
    <x v="3501"/>
    <s v="AL-A007218"/>
    <x v="2"/>
    <s v="A007218"/>
    <n v="0"/>
    <n v="10000"/>
    <n v="20.99"/>
    <x v="10"/>
    <x v="11"/>
    <s v="Replenish"/>
    <x v="1"/>
    <x v="2"/>
    <s v="PRE 2023"/>
    <m/>
    <n v="36"/>
    <n v="4365.92"/>
    <n v="4323.9399999999996"/>
    <n v="41.98"/>
    <n v="0.01"/>
    <n v="121.27555555555556"/>
    <n v="6989.67"/>
    <n v="8375.01"/>
    <n v="-1385.34"/>
    <n v="-0.17"/>
    <m/>
    <m/>
    <m/>
    <m/>
    <m/>
    <m/>
    <m/>
  </r>
  <r>
    <x v="3502"/>
    <s v="AL-D009834"/>
    <x v="3"/>
    <s v="D009834"/>
    <n v="0"/>
    <n v="9000"/>
    <n v="2.99"/>
    <x v="8"/>
    <x v="7"/>
    <s v="Replenish"/>
    <x v="1"/>
    <x v="2"/>
    <d v="2023-07-01T00:00:00"/>
    <m/>
    <n v="33"/>
    <n v="3094.65"/>
    <n v="4960.41"/>
    <n v="-1865.76"/>
    <n v="-0.38"/>
    <n v="93.777272727272731"/>
    <n v="7080.32"/>
    <n v="8102.9"/>
    <n v="-1022.58"/>
    <n v="-0.13"/>
    <m/>
    <m/>
    <m/>
    <m/>
    <m/>
    <m/>
    <m/>
  </r>
  <r>
    <x v="3503"/>
    <s v="AL-A009834"/>
    <x v="2"/>
    <s v="A009834"/>
    <n v="0"/>
    <n v="10000"/>
    <n v="20.99"/>
    <x v="10"/>
    <x v="11"/>
    <s v="Replenish"/>
    <x v="1"/>
    <x v="2"/>
    <s v="PRE 2023"/>
    <m/>
    <n v="51"/>
    <n v="7577.39"/>
    <n v="10956.78"/>
    <n v="-3379.39"/>
    <n v="-0.31"/>
    <n v="148.57627450980394"/>
    <n v="11103.71"/>
    <n v="12887.86"/>
    <n v="-1784.15"/>
    <n v="-0.14000000000000001"/>
    <m/>
    <m/>
    <m/>
    <m/>
    <m/>
    <m/>
    <m/>
  </r>
  <r>
    <x v="3504"/>
    <s v="AL-A009769"/>
    <x v="2"/>
    <s v="A009769"/>
    <n v="0"/>
    <n v="10000"/>
    <n v="20.99"/>
    <x v="10"/>
    <x v="11"/>
    <s v="SpecOrder"/>
    <x v="2"/>
    <x v="2"/>
    <s v="PRE 2023"/>
    <m/>
    <n v="24"/>
    <n v="2057.02"/>
    <n v="2434.84"/>
    <n v="-377.82"/>
    <n v="-0.16"/>
    <n v="85.709166666666661"/>
    <n v="4911.66"/>
    <n v="4051.07"/>
    <n v="860.59"/>
    <n v="0.21"/>
    <m/>
    <m/>
    <m/>
    <m/>
    <m/>
    <m/>
    <m/>
  </r>
  <r>
    <x v="3505"/>
    <s v="AL-A070159"/>
    <x v="2"/>
    <s v="A070159"/>
    <s v="FLAVORED"/>
    <n v="70000"/>
    <n v="20.99"/>
    <x v="10"/>
    <x v="11"/>
    <s v="Replenish"/>
    <x v="1"/>
    <x v="2"/>
    <d v="2024-02-01T00:00:00"/>
    <m/>
    <n v="57"/>
    <n v="8186.1"/>
    <n v="8165.11"/>
    <n v="20.99"/>
    <n v="0"/>
    <n v="143.61578947368423"/>
    <n v="7745.31"/>
    <n v="10474.01"/>
    <n v="-2728.7"/>
    <n v="-0.26"/>
    <m/>
    <m/>
    <m/>
    <m/>
    <m/>
    <m/>
    <m/>
  </r>
  <r>
    <x v="3506"/>
    <s v="AL-D070022"/>
    <x v="3"/>
    <s v="D070022"/>
    <n v="0"/>
    <n v="70000"/>
    <n v="2.99"/>
    <x v="10"/>
    <x v="7"/>
    <s v="Replenish"/>
    <x v="1"/>
    <x v="2"/>
    <d v="2023-07-01T00:00:00"/>
    <m/>
    <n v="42"/>
    <n v="8189.61"/>
    <n v="11711.83"/>
    <n v="-3522.22"/>
    <n v="-0.3"/>
    <n v="194.99071428571429"/>
    <n v="11194.56"/>
    <n v="19085.169999999998"/>
    <n v="-7890.61"/>
    <n v="-0.41"/>
    <m/>
    <m/>
    <m/>
    <m/>
    <m/>
    <m/>
    <m/>
  </r>
  <r>
    <x v="3507"/>
    <s v="AL-A030150"/>
    <x v="2"/>
    <s v="A030150"/>
    <n v="0"/>
    <n v="30000"/>
    <n v="19.989999999999998"/>
    <x v="10"/>
    <x v="11"/>
    <s v="CGPO2"/>
    <x v="3"/>
    <x v="2"/>
    <s v="PRE 2023"/>
    <m/>
    <n v="7"/>
    <m/>
    <n v="19.989999999999998"/>
    <n v="-19.989999999999998"/>
    <n v="-1"/>
    <n v="0"/>
    <s v=""/>
    <s v=""/>
    <s v=""/>
    <s v=""/>
    <m/>
    <m/>
    <m/>
    <m/>
    <m/>
    <m/>
    <m/>
  </r>
  <r>
    <x v="3508"/>
    <s v="AL-A070022"/>
    <x v="2"/>
    <s v="A070022"/>
    <s v="FLAVORED"/>
    <n v="70000"/>
    <n v="20.99"/>
    <x v="10"/>
    <x v="11"/>
    <s v="Replenish"/>
    <x v="1"/>
    <x v="2"/>
    <d v="2023-05-01T00:00:00"/>
    <m/>
    <n v="70"/>
    <n v="24747.21"/>
    <n v="25138.959999999999"/>
    <n v="-391.75"/>
    <n v="-0.02"/>
    <n v="353.5315714285714"/>
    <n v="23781.67"/>
    <n v="24659.22"/>
    <n v="-877.55"/>
    <n v="-0.04"/>
    <m/>
    <m/>
    <m/>
    <m/>
    <m/>
    <m/>
    <m/>
  </r>
  <r>
    <x v="3509"/>
    <s v="AL-D030251"/>
    <x v="3"/>
    <s v="D030251"/>
    <n v="0"/>
    <n v="30000"/>
    <n v="2.99"/>
    <x v="10"/>
    <x v="7"/>
    <s v="CGPO2"/>
    <x v="3"/>
    <x v="2"/>
    <d v="2023-07-01T00:00:00"/>
    <m/>
    <n v="19"/>
    <n v="469.43"/>
    <n v="828.23"/>
    <n v="-358.8"/>
    <n v="-0.43"/>
    <n v="24.70684210526316"/>
    <n v="430.56"/>
    <n v="1004.64"/>
    <n v="-574.08000000000004"/>
    <n v="-0.56999999999999995"/>
    <m/>
    <m/>
    <m/>
    <m/>
    <m/>
    <m/>
    <m/>
  </r>
  <r>
    <x v="3510"/>
    <s v="AL-A009636"/>
    <x v="2"/>
    <s v="A009636"/>
    <n v="0"/>
    <n v="10000"/>
    <n v="20.99"/>
    <x v="10"/>
    <x v="11"/>
    <s v="SpecOrder"/>
    <x v="2"/>
    <x v="2"/>
    <s v="PRE 2023"/>
    <m/>
    <n v="23"/>
    <n v="4009.09"/>
    <n v="3295.43"/>
    <n v="713.66"/>
    <n v="0.22"/>
    <n v="174.30826086956523"/>
    <n v="839.6"/>
    <n v="1553.26"/>
    <n v="-713.66"/>
    <n v="-0.46"/>
    <m/>
    <m/>
    <m/>
    <m/>
    <m/>
    <m/>
    <m/>
  </r>
  <r>
    <x v="3511"/>
    <s v="AL-D030252"/>
    <x v="3"/>
    <s v="D030252"/>
    <n v="0"/>
    <n v="30000"/>
    <n v="2.99"/>
    <x v="10"/>
    <x v="7"/>
    <s v="CGPO2"/>
    <x v="3"/>
    <x v="2"/>
    <d v="2023-08-01T00:00:00"/>
    <m/>
    <n v="16"/>
    <n v="86.71"/>
    <n v="224.25"/>
    <n v="-137.54"/>
    <n v="-0.61"/>
    <n v="5.4193749999999996"/>
    <n v="0"/>
    <n v="287.04000000000002"/>
    <n v="-287.04000000000002"/>
    <n v="-1"/>
    <m/>
    <m/>
    <m/>
    <m/>
    <m/>
    <m/>
    <m/>
  </r>
  <r>
    <x v="3512"/>
    <s v="AL-A010169"/>
    <x v="2"/>
    <s v="A010169"/>
    <n v="0"/>
    <n v="10000"/>
    <n v="20.99"/>
    <x v="8"/>
    <x v="2"/>
    <s v="SpecOrder"/>
    <x v="2"/>
    <x v="2"/>
    <s v="PRE 2023"/>
    <m/>
    <n v="19"/>
    <n v="755.64"/>
    <n v="1112.47"/>
    <n v="-356.83"/>
    <n v="-0.32"/>
    <n v="39.770526315789475"/>
    <n v="1238.4100000000001"/>
    <n v="1154.45"/>
    <n v="83.96"/>
    <n v="7.0000000000000007E-2"/>
    <m/>
    <m/>
    <m/>
    <m/>
    <m/>
    <m/>
    <m/>
  </r>
  <r>
    <x v="3513"/>
    <s v="AL-A009767"/>
    <x v="2"/>
    <s v="A009767"/>
    <n v="0"/>
    <n v="9000"/>
    <n v="20.99"/>
    <x v="10"/>
    <x v="11"/>
    <s v="SpecOrder"/>
    <x v="2"/>
    <x v="2"/>
    <s v="PRE 2023"/>
    <m/>
    <n v="29"/>
    <n v="1301.3800000000001"/>
    <n v="1973.06"/>
    <n v="-671.68"/>
    <n v="-0.34"/>
    <n v="44.875172413793109"/>
    <n v="2602.7600000000002"/>
    <n v="3106.52"/>
    <n v="-503.76"/>
    <n v="-0.16"/>
    <m/>
    <m/>
    <m/>
    <m/>
    <m/>
    <m/>
    <m/>
  </r>
  <r>
    <x v="3514"/>
    <s v="AL-A030135"/>
    <x v="2"/>
    <s v="A030135"/>
    <s v="FLAVORED"/>
    <n v="30000"/>
    <n v="20.99"/>
    <x v="10"/>
    <x v="11"/>
    <s v="CGPO2"/>
    <x v="3"/>
    <x v="2"/>
    <s v="PRE 2023"/>
    <m/>
    <n v="17"/>
    <n v="440.79"/>
    <n v="482.77"/>
    <n v="-41.98"/>
    <n v="-0.09"/>
    <n v="25.928823529411765"/>
    <n v="1007.52"/>
    <n v="1511.28"/>
    <n v="-503.76"/>
    <n v="-0.33"/>
    <m/>
    <m/>
    <m/>
    <m/>
    <m/>
    <m/>
    <m/>
  </r>
  <r>
    <x v="3515"/>
    <s v="AL-A030702"/>
    <x v="2"/>
    <s v="A030702"/>
    <s v="STRAIGHT"/>
    <n v="30000"/>
    <n v="20.99"/>
    <x v="10"/>
    <x v="11"/>
    <s v="CGPO2"/>
    <x v="3"/>
    <x v="2"/>
    <d v="2024-07-01T00:00:00"/>
    <m/>
    <n v="9"/>
    <n v="398.81"/>
    <n v="881.58"/>
    <n v="-482.77"/>
    <n v="-0.55000000000000004"/>
    <n v="44.312222222222225"/>
    <n v="629.70000000000005"/>
    <n v="2665.73"/>
    <n v="-2036.03"/>
    <n v="-0.76"/>
    <m/>
    <m/>
    <m/>
    <m/>
    <m/>
    <m/>
    <m/>
  </r>
  <r>
    <x v="3516"/>
    <s v="AL-D010171"/>
    <x v="3"/>
    <s v="D010171"/>
    <n v="0"/>
    <n v="10000"/>
    <n v="2.99"/>
    <x v="10"/>
    <x v="7"/>
    <s v="Replenish"/>
    <x v="1"/>
    <x v="2"/>
    <d v="2023-07-01T00:00:00"/>
    <m/>
    <n v="38"/>
    <n v="4338.49"/>
    <n v="7672.34"/>
    <n v="-3333.85"/>
    <n v="-0.43"/>
    <n v="114.17078947368421"/>
    <n v="7370.35"/>
    <n v="11481.6"/>
    <n v="-4111.25"/>
    <n v="-0.36"/>
    <m/>
    <m/>
    <m/>
    <m/>
    <m/>
    <m/>
    <m/>
  </r>
  <r>
    <x v="3517"/>
    <s v="AL-A010171"/>
    <x v="2"/>
    <s v="A010171"/>
    <n v="0"/>
    <n v="10000"/>
    <n v="20.99"/>
    <x v="10"/>
    <x v="11"/>
    <s v="Replenish"/>
    <x v="1"/>
    <x v="2"/>
    <s v="PRE 2023"/>
    <m/>
    <n v="75"/>
    <n v="14965.87"/>
    <n v="18911.990000000002"/>
    <n v="-3946.12"/>
    <n v="-0.21"/>
    <n v="199.54493333333335"/>
    <n v="16938.93"/>
    <n v="19121.89"/>
    <n v="-2182.96"/>
    <n v="-0.11"/>
    <m/>
    <m/>
    <m/>
    <m/>
    <m/>
    <m/>
    <m/>
  </r>
  <r>
    <x v="3518"/>
    <s v="AL-A007220"/>
    <x v="2"/>
    <s v="A007220"/>
    <n v="0"/>
    <n v="7000"/>
    <n v="20.99"/>
    <x v="10"/>
    <x v="11"/>
    <s v="NoReplen"/>
    <x v="1"/>
    <x v="2"/>
    <s v="PRE 2023"/>
    <m/>
    <n v="21"/>
    <n v="2224.94"/>
    <n v="3358.4"/>
    <n v="-1133.46"/>
    <n v="-0.34"/>
    <n v="105.94952380952381"/>
    <n v="1301.3800000000001"/>
    <n v="4281.96"/>
    <n v="-2980.58"/>
    <n v="-0.7"/>
    <m/>
    <m/>
    <m/>
    <m/>
    <m/>
    <m/>
    <m/>
  </r>
  <r>
    <x v="3519"/>
    <s v="AL-A009783"/>
    <x v="2"/>
    <s v="A009783"/>
    <n v="0"/>
    <n v="9000"/>
    <n v="20.99"/>
    <x v="10"/>
    <x v="11"/>
    <s v="SpecOrder"/>
    <x v="2"/>
    <x v="2"/>
    <s v="PRE 2023"/>
    <m/>
    <n v="23"/>
    <n v="2455.83"/>
    <n v="3967.11"/>
    <n v="-1511.28"/>
    <n v="-0.38"/>
    <n v="106.77521739130434"/>
    <n v="3946.12"/>
    <n v="4260.97"/>
    <n v="-314.85000000000002"/>
    <n v="-7.0000000000000007E-2"/>
    <m/>
    <m/>
    <m/>
    <m/>
    <m/>
    <m/>
    <m/>
  </r>
  <r>
    <x v="3520"/>
    <s v="AL-A030570"/>
    <x v="2"/>
    <s v="A030570"/>
    <n v="0"/>
    <n v="30000"/>
    <n v="20.99"/>
    <x v="10"/>
    <x v="11"/>
    <s v="CGPO2"/>
    <x v="3"/>
    <x v="2"/>
    <d v="2024-07-01T00:00:00"/>
    <m/>
    <n v="10"/>
    <n v="692.67"/>
    <n v="524.75"/>
    <n v="167.92"/>
    <n v="0.32"/>
    <n v="69.266999999999996"/>
    <n v="272.87"/>
    <n v="881.58"/>
    <n v="-608.71"/>
    <n v="-0.69"/>
    <m/>
    <m/>
    <m/>
    <m/>
    <m/>
    <m/>
    <m/>
  </r>
  <r>
    <x v="3521"/>
    <s v="AL-A030248"/>
    <x v="2"/>
    <s v="A030248"/>
    <n v="0"/>
    <n v="30000"/>
    <n v="20.99"/>
    <x v="10"/>
    <x v="11"/>
    <s v="CGPO2"/>
    <x v="3"/>
    <x v="2"/>
    <d v="2023-07-01T00:00:00"/>
    <m/>
    <n v="15"/>
    <n v="209.9"/>
    <n v="461.78"/>
    <n v="-251.88"/>
    <n v="-0.55000000000000004"/>
    <n v="13.993333333333334"/>
    <n v="62.97"/>
    <n v="629.70000000000005"/>
    <n v="-566.73"/>
    <n v="-0.9"/>
    <m/>
    <m/>
    <m/>
    <m/>
    <m/>
    <m/>
    <m/>
  </r>
  <r>
    <x v="3522"/>
    <s v="AL-A010172"/>
    <x v="2"/>
    <s v="A010172"/>
    <n v="0"/>
    <n v="10000"/>
    <n v="20.99"/>
    <x v="8"/>
    <x v="2"/>
    <s v="SpecOrder"/>
    <x v="2"/>
    <x v="2"/>
    <s v="PRE 2023"/>
    <m/>
    <n v="40"/>
    <n v="1763.16"/>
    <n v="3127.51"/>
    <n v="-1364.35"/>
    <n v="-0.44"/>
    <n v="44.079000000000001"/>
    <n v="1091.48"/>
    <n v="2686.72"/>
    <n v="-1595.24"/>
    <n v="-0.59"/>
    <m/>
    <m/>
    <m/>
    <m/>
    <m/>
    <m/>
    <m/>
  </r>
  <r>
    <x v="3523"/>
    <s v="AL-A009768"/>
    <x v="2"/>
    <s v="A009768"/>
    <n v="0"/>
    <n v="9000"/>
    <n v="20.99"/>
    <x v="10"/>
    <x v="11"/>
    <s v="SpecOrder"/>
    <x v="2"/>
    <x v="2"/>
    <s v="PRE 2023"/>
    <m/>
    <n v="18"/>
    <n v="1973.06"/>
    <n v="2203.9499999999998"/>
    <n v="-230.89"/>
    <n v="-0.1"/>
    <n v="109.61444444444444"/>
    <n v="4848.6899999999996"/>
    <n v="4135.03"/>
    <n v="713.66"/>
    <n v="0.17"/>
    <m/>
    <m/>
    <m/>
    <m/>
    <m/>
    <m/>
    <m/>
  </r>
  <r>
    <x v="3524"/>
    <s v="AL-A009793"/>
    <x v="2"/>
    <s v="A009793"/>
    <s v="STRAIGHT"/>
    <n v="9000"/>
    <n v="119.99"/>
    <x v="4"/>
    <x v="4"/>
    <s v="Allocated2"/>
    <x v="2"/>
    <x v="2"/>
    <s v="PRE 2023"/>
    <m/>
    <n v="24"/>
    <n v="7079.41"/>
    <n v="17048.55"/>
    <n v="-9969.14"/>
    <n v="-0.57999999999999996"/>
    <n v="294.97541666666666"/>
    <n v="1919.84"/>
    <n v="9509.2000000000007"/>
    <n v="-7589.36"/>
    <n v="-0.8"/>
    <m/>
    <m/>
    <m/>
    <m/>
    <m/>
    <m/>
    <m/>
  </r>
  <r>
    <x v="3525"/>
    <s v="AL-A008257"/>
    <x v="2"/>
    <s v="A008257"/>
    <s v="STRAIGHT"/>
    <n v="8000"/>
    <n v="12.59"/>
    <x v="7"/>
    <x v="3"/>
    <s v="Delisted"/>
    <x v="6"/>
    <x v="4"/>
    <s v="PRE 2023"/>
    <m/>
    <s v=""/>
    <m/>
    <n v="83.95"/>
    <n v="-83.95"/>
    <n v="-1"/>
    <s v=""/>
    <n v="0"/>
    <n v="264.42"/>
    <n v="-264.42"/>
    <n v="-1"/>
    <m/>
    <m/>
    <m/>
    <m/>
    <m/>
    <m/>
    <m/>
  </r>
  <r>
    <x v="3526"/>
    <s v="AL-A031350"/>
    <x v="2"/>
    <s v="A031350"/>
    <s v="STRAIGHT"/>
    <n v="30000"/>
    <n v="89.99"/>
    <x v="4"/>
    <x v="6"/>
    <s v="CGPO 1"/>
    <x v="3"/>
    <x v="2"/>
    <d v="2026-05-01T00:00:00"/>
    <m/>
    <n v="2"/>
    <n v="1259.8599999999999"/>
    <m/>
    <n v="1259.8599999999999"/>
    <m/>
    <n v="629.92999999999995"/>
    <n v="6839.24"/>
    <n v="0"/>
    <n v="6839.24"/>
    <n v="0"/>
    <m/>
    <m/>
    <m/>
    <m/>
    <m/>
    <m/>
    <m/>
  </r>
  <r>
    <x v="3527"/>
    <s v="AL-A000460"/>
    <x v="2"/>
    <s v="A000460"/>
    <s v="STRAIGHT"/>
    <n v="1000"/>
    <n v="20.99"/>
    <x v="2"/>
    <x v="2"/>
    <s v="Replenish"/>
    <x v="1"/>
    <x v="2"/>
    <s v="PRE 2023"/>
    <m/>
    <n v="150"/>
    <n v="84001.98"/>
    <n v="82217.83"/>
    <n v="1784.15"/>
    <n v="0.02"/>
    <n v="560.01319999999998"/>
    <n v="159251.13"/>
    <n v="179800.34"/>
    <n v="-20549.21"/>
    <n v="-0.11"/>
    <m/>
    <m/>
    <m/>
    <m/>
    <m/>
    <m/>
    <m/>
  </r>
  <r>
    <x v="3528"/>
    <s v="AL-A070420"/>
    <x v="2"/>
    <s v="A070420"/>
    <s v="STRAIGHT"/>
    <n v="70000"/>
    <n v="79.989999999999995"/>
    <x v="2"/>
    <x v="4"/>
    <s v="NoReplen"/>
    <x v="1"/>
    <x v="2"/>
    <d v="2025-05-01T00:00:00"/>
    <m/>
    <n v="18"/>
    <n v="3199.6"/>
    <n v="3519.56"/>
    <n v="-319.95999999999998"/>
    <n v="-0.09"/>
    <n v="177.75555555555556"/>
    <n v="1199.8499999999999"/>
    <n v="7759.03"/>
    <n v="-6559.18"/>
    <n v="-0.85"/>
    <m/>
    <m/>
    <m/>
    <m/>
    <m/>
    <m/>
    <m/>
  </r>
  <r>
    <x v="3529"/>
    <s v="AL-A070419"/>
    <x v="2"/>
    <s v="A070419"/>
    <s v="STRAIGHT"/>
    <n v="70000"/>
    <n v="79.989999999999995"/>
    <x v="2"/>
    <x v="4"/>
    <s v="NoReplen"/>
    <x v="1"/>
    <x v="2"/>
    <d v="2025-05-01T00:00:00"/>
    <m/>
    <n v="4"/>
    <n v="2959.63"/>
    <n v="10398.700000000001"/>
    <n v="-7439.07"/>
    <n v="-0.72"/>
    <n v="739.90750000000003"/>
    <n v="959.88"/>
    <n v="8798.9"/>
    <n v="-7839.02"/>
    <n v="-0.89"/>
    <m/>
    <m/>
    <m/>
    <m/>
    <m/>
    <m/>
    <m/>
  </r>
  <r>
    <x v="3530"/>
    <s v="AL-A070421"/>
    <x v="2"/>
    <s v="A070421"/>
    <s v="STRAIGHT"/>
    <n v="70000"/>
    <n v="79.989999999999995"/>
    <x v="2"/>
    <x v="4"/>
    <s v="NoReplen"/>
    <x v="1"/>
    <x v="2"/>
    <d v="2025-05-01T00:00:00"/>
    <m/>
    <n v="15"/>
    <n v="3439.57"/>
    <n v="2719.66"/>
    <n v="719.91"/>
    <n v="0.26"/>
    <n v="229.30466666666669"/>
    <n v="1039.8699999999999"/>
    <n v="9038.8700000000008"/>
    <n v="-7999"/>
    <n v="-0.88"/>
    <m/>
    <m/>
    <m/>
    <m/>
    <m/>
    <m/>
    <m/>
  </r>
  <r>
    <x v="3531"/>
    <s v="AL-A070422"/>
    <x v="2"/>
    <s v="A070422"/>
    <s v="STRAIGHT"/>
    <n v="70000"/>
    <n v="79.989999999999995"/>
    <x v="2"/>
    <x v="4"/>
    <s v="NoReplen"/>
    <x v="1"/>
    <x v="2"/>
    <d v="2025-05-01T00:00:00"/>
    <m/>
    <s v=""/>
    <n v="399.95"/>
    <n v="2879.64"/>
    <n v="-2479.69"/>
    <n v="-0.86"/>
    <s v=""/>
    <s v=""/>
    <s v=""/>
    <s v=""/>
    <s v=""/>
    <m/>
    <m/>
    <m/>
    <m/>
    <m/>
    <m/>
    <m/>
  </r>
  <r>
    <x v="3532"/>
    <s v="AL-A010435"/>
    <x v="2"/>
    <s v="A010435"/>
    <s v="STRAIGHT"/>
    <n v="10000"/>
    <n v="16.190000000000001"/>
    <x v="2"/>
    <x v="2"/>
    <s v="NoReplen"/>
    <x v="2"/>
    <x v="1"/>
    <s v="PRE 2023"/>
    <m/>
    <s v=""/>
    <n v="599.03"/>
    <n v="1808.33"/>
    <n v="-1209.3"/>
    <n v="-0.67"/>
    <s v=""/>
    <n v="32.380000000000003"/>
    <n v="0"/>
    <n v="32.380000000000003"/>
    <n v="0"/>
    <m/>
    <m/>
    <m/>
    <m/>
    <m/>
    <m/>
    <m/>
  </r>
  <r>
    <x v="3533"/>
    <s v="AL-A070384"/>
    <x v="2"/>
    <s v="A070384"/>
    <s v="STRAIGHT"/>
    <n v="70000"/>
    <n v="49.99"/>
    <x v="6"/>
    <x v="5"/>
    <s v="Replenish"/>
    <x v="1"/>
    <x v="2"/>
    <d v="2024-11-01T00:00:00"/>
    <m/>
    <n v="6"/>
    <n v="2919.41"/>
    <n v="4203.1499999999996"/>
    <n v="-1283.74"/>
    <n v="-0.31"/>
    <n v="486.56833333333333"/>
    <n v="99.98"/>
    <n v="399.92"/>
    <n v="-299.94"/>
    <n v="-0.75"/>
    <m/>
    <m/>
    <m/>
    <m/>
    <m/>
    <m/>
    <m/>
  </r>
  <r>
    <x v="3534"/>
    <s v="AL-A007048"/>
    <x v="2"/>
    <s v="A007048"/>
    <s v="BLENDED"/>
    <n v="7000"/>
    <n v="21.59"/>
    <x v="5"/>
    <x v="2"/>
    <s v="NoReplen"/>
    <x v="1"/>
    <x v="1"/>
    <s v="PRE 2023"/>
    <m/>
    <n v="9"/>
    <n v="12523.7"/>
    <n v="17435.84"/>
    <n v="-4912.1400000000003"/>
    <n v="-0.28000000000000003"/>
    <n v="1391.5222222222224"/>
    <n v="2001"/>
    <n v="9573.14"/>
    <n v="-7572.14"/>
    <n v="-0.79"/>
    <m/>
    <m/>
    <m/>
    <m/>
    <m/>
    <m/>
    <m/>
  </r>
  <r>
    <x v="3535"/>
    <s v="AL-E008190"/>
    <x v="4"/>
    <s v="E008190"/>
    <n v="0"/>
    <n v="8000"/>
    <n v="24.99"/>
    <x v="8"/>
    <x v="3"/>
    <s v="Replenish"/>
    <x v="6"/>
    <x v="2"/>
    <s v="PRE 2023"/>
    <m/>
    <n v="15"/>
    <n v="4084.32"/>
    <n v="5452.77"/>
    <n v="-1368.45"/>
    <n v="-0.25"/>
    <n v="272.28800000000001"/>
    <n v="39427.89"/>
    <n v="39947.82"/>
    <n v="-519.92999999999995"/>
    <n v="-0.01"/>
    <m/>
    <m/>
    <m/>
    <m/>
    <m/>
    <m/>
    <m/>
  </r>
  <r>
    <x v="3536"/>
    <s v="AL-A030245"/>
    <x v="2"/>
    <s v="A030245"/>
    <s v="STRAIGHT"/>
    <n v="30000"/>
    <n v="119.99"/>
    <x v="12"/>
    <x v="4"/>
    <s v="CGPO 1"/>
    <x v="3"/>
    <x v="2"/>
    <d v="2025-05-01T00:00:00"/>
    <m/>
    <n v="0"/>
    <m/>
    <n v="359.97"/>
    <n v="-359.97"/>
    <n v="-1"/>
    <s v=""/>
    <n v="0"/>
    <n v="119.99"/>
    <n v="-119.99"/>
    <n v="-1"/>
    <m/>
    <m/>
    <m/>
    <m/>
    <m/>
    <m/>
    <m/>
  </r>
  <r>
    <x v="3537"/>
    <s v="AL-D007626"/>
    <x v="3"/>
    <s v="D007626"/>
    <s v="FLAVORED"/>
    <n v="7000"/>
    <n v="0.59"/>
    <x v="7"/>
    <x v="7"/>
    <s v="NoReplen"/>
    <x v="1"/>
    <x v="1"/>
    <s v="PRE 2023"/>
    <m/>
    <n v="7"/>
    <n v="1299.18"/>
    <n v="1818.44"/>
    <n v="-519.26"/>
    <n v="-0.28999999999999998"/>
    <n v="185.59714285714287"/>
    <n v="147.5"/>
    <n v="343.4"/>
    <n v="-195.9"/>
    <n v="-0.56999999999999995"/>
    <m/>
    <m/>
    <m/>
    <m/>
    <m/>
    <m/>
    <m/>
  </r>
  <r>
    <x v="3538"/>
    <s v="AL-A007626"/>
    <x v="2"/>
    <s v="A007626"/>
    <s v="FLAVORED"/>
    <n v="7000"/>
    <n v="7.79"/>
    <x v="7"/>
    <x v="9"/>
    <s v="NoReplen"/>
    <x v="1"/>
    <x v="1"/>
    <s v="PRE 2023"/>
    <m/>
    <n v="5"/>
    <n v="817.95"/>
    <n v="2687.55"/>
    <n v="-1869.6"/>
    <n v="-0.7"/>
    <n v="163.59"/>
    <n v="296.02"/>
    <n v="202.54"/>
    <n v="93.48"/>
    <n v="0.46"/>
    <m/>
    <m/>
    <m/>
    <m/>
    <m/>
    <m/>
    <m/>
  </r>
  <r>
    <x v="3539"/>
    <s v="AL-D007627"/>
    <x v="3"/>
    <s v="D007627"/>
    <s v="FLAVORED"/>
    <n v="7000"/>
    <n v="0.59"/>
    <x v="7"/>
    <x v="7"/>
    <s v="NoReplen"/>
    <x v="1"/>
    <x v="1"/>
    <s v="PRE 2023"/>
    <m/>
    <n v="4"/>
    <n v="1152.8599999999999"/>
    <n v="2096.23"/>
    <n v="-943.37"/>
    <n v="-0.45"/>
    <n v="288.21499999999997"/>
    <n v="152.22"/>
    <n v="88.9"/>
    <n v="63.32"/>
    <n v="0.71"/>
    <m/>
    <m/>
    <m/>
    <m/>
    <m/>
    <m/>
    <m/>
  </r>
  <r>
    <x v="3540"/>
    <s v="AL-A007627"/>
    <x v="2"/>
    <s v="A007627"/>
    <s v="FLAVORED"/>
    <n v="7000"/>
    <n v="7.79"/>
    <x v="7"/>
    <x v="9"/>
    <s v="NoReplen"/>
    <x v="1"/>
    <x v="1"/>
    <s v="PRE 2023"/>
    <m/>
    <n v="3"/>
    <n v="560.88"/>
    <n v="1371.04"/>
    <n v="-810.16"/>
    <n v="-0.59"/>
    <n v="186.96"/>
    <n v="303.81"/>
    <n v="412.87"/>
    <n v="-109.06"/>
    <n v="-0.26"/>
    <m/>
    <m/>
    <m/>
    <m/>
    <m/>
    <m/>
    <m/>
  </r>
  <r>
    <x v="3541"/>
    <s v="AL-D007628"/>
    <x v="3"/>
    <s v="D007628"/>
    <s v="FLAVORED"/>
    <n v="7000"/>
    <n v="0.59"/>
    <x v="7"/>
    <x v="7"/>
    <s v="NoReplen"/>
    <x v="1"/>
    <x v="1"/>
    <s v="PRE 2023"/>
    <m/>
    <n v="4"/>
    <n v="736.32"/>
    <n v="1697.84"/>
    <n v="-961.52"/>
    <n v="-0.56999999999999995"/>
    <n v="184.08"/>
    <n v="70.8"/>
    <n v="146"/>
    <n v="-75.2"/>
    <n v="-0.52"/>
    <m/>
    <m/>
    <m/>
    <m/>
    <m/>
    <m/>
    <m/>
  </r>
  <r>
    <x v="3542"/>
    <s v="AL-A007628"/>
    <x v="2"/>
    <s v="A007628"/>
    <s v="FLAVORED"/>
    <n v="7000"/>
    <n v="7.79"/>
    <x v="7"/>
    <x v="9"/>
    <s v="NoReplen"/>
    <x v="1"/>
    <x v="1"/>
    <s v="PRE 2023"/>
    <m/>
    <n v="2"/>
    <n v="669.94"/>
    <n v="1293.1400000000001"/>
    <n v="-623.20000000000005"/>
    <n v="-0.48"/>
    <n v="334.97"/>
    <n v="296.02"/>
    <n v="740.05"/>
    <n v="-444.03"/>
    <n v="-0.6"/>
    <m/>
    <m/>
    <m/>
    <m/>
    <m/>
    <m/>
    <m/>
  </r>
  <r>
    <x v="3543"/>
    <s v="AL-A070392"/>
    <x v="2"/>
    <s v="A070392"/>
    <s v="STRAIGHT"/>
    <n v="70000"/>
    <n v="29.99"/>
    <x v="4"/>
    <x v="2"/>
    <s v="Replenish"/>
    <x v="1"/>
    <x v="2"/>
    <d v="2025-01-01T00:00:00"/>
    <m/>
    <n v="54"/>
    <n v="59802.76"/>
    <n v="28931.97"/>
    <n v="30870.79"/>
    <n v="1.07"/>
    <n v="1107.4585185185185"/>
    <n v="37319.35"/>
    <n v="19887.18"/>
    <n v="17432.169999999998"/>
    <n v="0.88"/>
    <m/>
    <m/>
    <m/>
    <m/>
    <m/>
    <m/>
    <m/>
  </r>
  <r>
    <x v="3544"/>
    <s v="AL-E005790"/>
    <x v="4"/>
    <s v="E005790"/>
    <s v="STRAIGHT"/>
    <n v="5000"/>
    <n v="33.590000000000003"/>
    <x v="2"/>
    <x v="5"/>
    <s v="NoReplen"/>
    <x v="2"/>
    <x v="1"/>
    <d v="2025-05-01T00:00:00"/>
    <m/>
    <n v="1"/>
    <n v="301.23"/>
    <n v="33.47"/>
    <n v="267.76"/>
    <n v="8"/>
    <n v="301.23"/>
    <s v=""/>
    <s v=""/>
    <s v=""/>
    <s v=""/>
    <m/>
    <m/>
    <m/>
    <m/>
    <m/>
    <m/>
    <m/>
  </r>
  <r>
    <x v="3545"/>
    <s v="AL-A007952"/>
    <x v="2"/>
    <s v="A007952"/>
    <s v="STRAIGHT"/>
    <n v="7000"/>
    <n v="17.989999999999998"/>
    <x v="4"/>
    <x v="5"/>
    <s v="NoReplen"/>
    <x v="1"/>
    <x v="1"/>
    <d v="2023-05-01T00:00:00"/>
    <m/>
    <n v="5"/>
    <n v="6819.28"/>
    <n v="8277.9500000000007"/>
    <n v="-1458.67"/>
    <n v="-0.18"/>
    <n v="1363.856"/>
    <n v="1880.43"/>
    <n v="3125.23"/>
    <n v="-1244.8"/>
    <n v="-0.4"/>
    <m/>
    <m/>
    <m/>
    <m/>
    <m/>
    <m/>
    <m/>
  </r>
  <r>
    <x v="3546"/>
    <s v="AL-A007953"/>
    <x v="2"/>
    <s v="A007953"/>
    <s v="STRAIGHT"/>
    <n v="7000"/>
    <n v="29.99"/>
    <x v="4"/>
    <x v="6"/>
    <s v="NoReplen"/>
    <x v="1"/>
    <x v="1"/>
    <d v="2023-07-01T00:00:00"/>
    <m/>
    <n v="3"/>
    <n v="8637.82"/>
    <n v="7993.77"/>
    <n v="644.04999999999995"/>
    <n v="0.08"/>
    <n v="2879.2733333333331"/>
    <n v="1294.79"/>
    <n v="3769.42"/>
    <n v="-2474.63"/>
    <n v="-0.66"/>
    <m/>
    <m/>
    <m/>
    <m/>
    <m/>
    <m/>
    <m/>
  </r>
  <r>
    <x v="3547"/>
    <s v="AL-A070095"/>
    <x v="2"/>
    <s v="A070095"/>
    <s v="STRAIGHT"/>
    <n v="70000"/>
    <n v="29.99"/>
    <x v="4"/>
    <x v="5"/>
    <s v="NoReplen"/>
    <x v="1"/>
    <x v="2"/>
    <d v="2024-02-01T00:00:00"/>
    <m/>
    <n v="5"/>
    <n v="641.80999999999995"/>
    <n v="1637.61"/>
    <n v="-995.8"/>
    <n v="-0.61"/>
    <n v="128.36199999999999"/>
    <s v=""/>
    <s v=""/>
    <s v=""/>
    <s v=""/>
    <m/>
    <m/>
    <m/>
    <m/>
    <m/>
    <m/>
    <m/>
  </r>
  <r>
    <x v="3548"/>
    <s v="AL-A010674"/>
    <x v="2"/>
    <s v="A010674"/>
    <s v="STRAIGHT"/>
    <n v="10000"/>
    <n v="53.99"/>
    <x v="4"/>
    <x v="6"/>
    <s v="SpecOrder"/>
    <x v="3"/>
    <x v="1"/>
    <d v="2023-12-01T00:00:00"/>
    <m/>
    <n v="9"/>
    <n v="4175.38"/>
    <n v="3959.56"/>
    <n v="215.82"/>
    <n v="0.05"/>
    <n v="463.93111111111114"/>
    <n v="0"/>
    <n v="539.94000000000005"/>
    <n v="-539.94000000000005"/>
    <n v="-1"/>
    <m/>
    <m/>
    <m/>
    <m/>
    <m/>
    <m/>
    <m/>
  </r>
  <r>
    <x v="3549"/>
    <s v="AL-A010675"/>
    <x v="2"/>
    <s v="A010675"/>
    <s v="STRAIGHT"/>
    <n v="10000"/>
    <n v="53.99"/>
    <x v="4"/>
    <x v="6"/>
    <s v="SpecOrder"/>
    <x v="3"/>
    <x v="1"/>
    <d v="2023-12-01T00:00:00"/>
    <m/>
    <n v="3"/>
    <n v="485.93"/>
    <n v="629.92999999999995"/>
    <n v="-144"/>
    <n v="-0.23"/>
    <n v="161.97666666666666"/>
    <n v="0"/>
    <n v="359.96"/>
    <n v="-359.96"/>
    <n v="-1"/>
    <m/>
    <m/>
    <m/>
    <m/>
    <m/>
    <m/>
    <m/>
  </r>
  <r>
    <x v="3550"/>
    <s v="AL-A007639"/>
    <x v="2"/>
    <s v="A007639"/>
    <s v="STRAIGHT"/>
    <n v="7000"/>
    <n v="19.190000000000001"/>
    <x v="4"/>
    <x v="3"/>
    <s v="NoReplen"/>
    <x v="1"/>
    <x v="1"/>
    <s v="PRE 2023"/>
    <m/>
    <n v="2"/>
    <n v="767.6"/>
    <n v="5798.86"/>
    <n v="-5031.26"/>
    <n v="-0.87"/>
    <n v="383.8"/>
    <n v="0"/>
    <n v="1273"/>
    <n v="-1273"/>
    <n v="-1"/>
    <m/>
    <m/>
    <m/>
    <m/>
    <m/>
    <m/>
    <m/>
  </r>
  <r>
    <x v="3551"/>
    <s v="AL-B005379"/>
    <x v="6"/>
    <s v="B005379"/>
    <n v="0"/>
    <n v="7000"/>
    <n v="11.99"/>
    <x v="4"/>
    <x v="2"/>
    <s v="NoReplen"/>
    <x v="2"/>
    <x v="1"/>
    <s v="PRE 2023"/>
    <m/>
    <n v="1"/>
    <n v="335.72"/>
    <n v="299.77"/>
    <n v="35.950000000000003"/>
    <n v="0.12"/>
    <n v="335.72"/>
    <s v=""/>
    <s v=""/>
    <s v=""/>
    <s v=""/>
    <m/>
    <m/>
    <m/>
    <m/>
    <m/>
    <m/>
    <m/>
  </r>
  <r>
    <x v="3552"/>
    <s v="AL-A001913"/>
    <x v="2"/>
    <s v="A001913"/>
    <s v="STRAIGHT"/>
    <n v="7000"/>
    <n v="11.99"/>
    <x v="7"/>
    <x v="3"/>
    <s v="NoReplen"/>
    <x v="1"/>
    <x v="4"/>
    <s v="PRE 2023"/>
    <m/>
    <s v=""/>
    <n v="35.97"/>
    <n v="107.91"/>
    <n v="-71.94"/>
    <n v="-0.67"/>
    <s v=""/>
    <s v=""/>
    <s v=""/>
    <s v=""/>
    <s v=""/>
    <m/>
    <m/>
    <m/>
    <m/>
    <m/>
    <m/>
    <m/>
  </r>
  <r>
    <x v="3553"/>
    <s v="AL-A001912"/>
    <x v="2"/>
    <s v="A001912"/>
    <s v="STRAIGHT"/>
    <n v="7000"/>
    <n v="11.99"/>
    <x v="7"/>
    <x v="3"/>
    <s v="NoReplen"/>
    <x v="1"/>
    <x v="3"/>
    <s v="PRE 2023"/>
    <m/>
    <n v="1"/>
    <n v="131.88999999999999"/>
    <n v="131.88999999999999"/>
    <n v="0"/>
    <n v="0"/>
    <n v="131.88999999999999"/>
    <s v=""/>
    <s v=""/>
    <s v=""/>
    <s v=""/>
    <m/>
    <m/>
    <m/>
    <m/>
    <m/>
    <m/>
    <m/>
  </r>
  <r>
    <x v="3554"/>
    <s v="AL-E000081"/>
    <x v="4"/>
    <s v="E000081"/>
    <n v="0"/>
    <n v="7000"/>
    <n v="17.989999999999998"/>
    <x v="13"/>
    <x v="3"/>
    <s v="Replenish"/>
    <x v="1"/>
    <x v="2"/>
    <s v="PRE 2023"/>
    <m/>
    <n v="118"/>
    <n v="46511.95"/>
    <n v="53266.95"/>
    <n v="-6755"/>
    <n v="-0.13"/>
    <n v="394.16906779661014"/>
    <n v="121976.33"/>
    <n v="134980.92000000001"/>
    <n v="-13004.59"/>
    <n v="-0.1"/>
    <m/>
    <m/>
    <m/>
    <m/>
    <m/>
    <m/>
    <m/>
  </r>
  <r>
    <x v="3555"/>
    <s v="AL-F000081"/>
    <x v="5"/>
    <s v="F000081"/>
    <n v="0"/>
    <n v="7000"/>
    <n v="27.99"/>
    <x v="13"/>
    <x v="3"/>
    <s v="Replenish"/>
    <x v="1"/>
    <x v="2"/>
    <s v="PRE 2023"/>
    <m/>
    <n v="157"/>
    <n v="195118.29"/>
    <n v="212612.04"/>
    <n v="-17493.75"/>
    <n v="-0.08"/>
    <n v="1242.7916560509555"/>
    <n v="58611.06"/>
    <n v="58079.25"/>
    <n v="531.80999999999995"/>
    <n v="0.01"/>
    <m/>
    <m/>
    <m/>
    <m/>
    <m/>
    <m/>
    <m/>
  </r>
  <r>
    <x v="3556"/>
    <s v="AL-C009755"/>
    <x v="7"/>
    <s v="C009755"/>
    <n v="0"/>
    <n v="7000"/>
    <n v="2.39"/>
    <x v="13"/>
    <x v="7"/>
    <s v="NoReplen"/>
    <x v="2"/>
    <x v="1"/>
    <s v="PRE 2023"/>
    <m/>
    <n v="3"/>
    <n v="186.42"/>
    <n v="1174.3699999999999"/>
    <n v="-987.95"/>
    <n v="-0.84"/>
    <n v="62.139999999999993"/>
    <n v="57.36"/>
    <n v="613.01"/>
    <n v="-555.65"/>
    <n v="-0.91"/>
    <m/>
    <m/>
    <m/>
    <m/>
    <m/>
    <m/>
    <m/>
  </r>
  <r>
    <x v="3557"/>
    <s v="AL-B000081"/>
    <x v="6"/>
    <s v="B000081"/>
    <n v="0"/>
    <n v="7000"/>
    <n v="6.49"/>
    <x v="13"/>
    <x v="3"/>
    <s v="Replenish"/>
    <x v="1"/>
    <x v="2"/>
    <s v="PRE 2023"/>
    <m/>
    <n v="156"/>
    <n v="37818.97"/>
    <n v="52047.54"/>
    <n v="-14228.57"/>
    <n v="-0.27"/>
    <n v="242.42929487179487"/>
    <n v="55272.03"/>
    <n v="62287.89"/>
    <n v="-7015.86"/>
    <n v="-0.11"/>
    <m/>
    <m/>
    <m/>
    <m/>
    <m/>
    <m/>
    <m/>
  </r>
  <r>
    <x v="3558"/>
    <s v="AL-A000081"/>
    <x v="2"/>
    <s v="A000081"/>
    <n v="0"/>
    <n v="7000"/>
    <n v="14.99"/>
    <x v="13"/>
    <x v="3"/>
    <s v="Replenish"/>
    <x v="1"/>
    <x v="2"/>
    <s v="PRE 2023"/>
    <m/>
    <n v="157"/>
    <n v="63096.15"/>
    <n v="63331"/>
    <n v="-234.85"/>
    <n v="0"/>
    <n v="401.88630573248406"/>
    <n v="107945.32"/>
    <n v="109322.55"/>
    <n v="-1377.23"/>
    <n v="-0.01"/>
    <m/>
    <m/>
    <m/>
    <m/>
    <m/>
    <m/>
    <m/>
  </r>
  <r>
    <x v="3559"/>
    <s v="AL-D001703"/>
    <x v="3"/>
    <s v="D001703"/>
    <s v="FLAVORED"/>
    <n v="7000"/>
    <n v="1.0900000000000001"/>
    <x v="7"/>
    <x v="7"/>
    <s v="Replenish"/>
    <x v="1"/>
    <x v="2"/>
    <s v="PRE 2023"/>
    <m/>
    <n v="128"/>
    <n v="35641.910000000003"/>
    <n v="45963.12"/>
    <n v="-10321.209999999999"/>
    <n v="-0.22"/>
    <n v="278.45242187500003"/>
    <n v="58408.74"/>
    <n v="49886.03"/>
    <n v="8522.7099999999991"/>
    <n v="0.17"/>
    <m/>
    <m/>
    <m/>
    <m/>
    <m/>
    <m/>
    <m/>
  </r>
  <r>
    <x v="3560"/>
    <s v="AL-C001703"/>
    <x v="7"/>
    <s v="C001703"/>
    <s v="FLAVORED"/>
    <n v="1000"/>
    <n v="2.69"/>
    <x v="7"/>
    <x v="7"/>
    <s v="NoReplen"/>
    <x v="3"/>
    <x v="3"/>
    <s v="PRE 2023"/>
    <m/>
    <n v="2"/>
    <n v="190.99"/>
    <n v="1019.51"/>
    <n v="-828.52"/>
    <n v="-0.81"/>
    <n v="95.495000000000005"/>
    <n v="13.45"/>
    <n v="371.22"/>
    <n v="-357.77"/>
    <n v="-0.96"/>
    <m/>
    <m/>
    <m/>
    <m/>
    <m/>
    <m/>
    <m/>
  </r>
  <r>
    <x v="3561"/>
    <s v="AL-B001703"/>
    <x v="6"/>
    <s v="B001703"/>
    <s v="FLAVORED"/>
    <n v="7000"/>
    <n v="7.49"/>
    <x v="7"/>
    <x v="3"/>
    <s v="Replenish"/>
    <x v="1"/>
    <x v="2"/>
    <s v="PRE 2023"/>
    <m/>
    <n v="146"/>
    <n v="32701.34"/>
    <n v="40550.86"/>
    <n v="-7849.52"/>
    <n v="-0.19"/>
    <n v="223.98178082191782"/>
    <n v="79468.899999999994"/>
    <n v="83685.77"/>
    <n v="-4216.87"/>
    <n v="-0.05"/>
    <m/>
    <m/>
    <m/>
    <m/>
    <m/>
    <m/>
    <m/>
  </r>
  <r>
    <x v="3562"/>
    <s v="AL-A001703"/>
    <x v="2"/>
    <s v="A001703"/>
    <s v="FLAVORED"/>
    <n v="7000"/>
    <n v="12.99"/>
    <x v="7"/>
    <x v="3"/>
    <s v="Replenish"/>
    <x v="1"/>
    <x v="2"/>
    <s v="PRE 2023"/>
    <m/>
    <n v="152"/>
    <n v="54622.95"/>
    <n v="63456.15"/>
    <n v="-8833.2000000000007"/>
    <n v="-0.14000000000000001"/>
    <n v="359.36151315789471"/>
    <n v="66041.16"/>
    <n v="77277.509999999995"/>
    <n v="-11236.35"/>
    <n v="-0.15"/>
    <m/>
    <m/>
    <m/>
    <m/>
    <m/>
    <m/>
    <m/>
  </r>
  <r>
    <x v="3563"/>
    <s v="AL-D005603"/>
    <x v="3"/>
    <s v="D005603"/>
    <s v="FLAVORED"/>
    <n v="7000"/>
    <n v="0.59"/>
    <x v="7"/>
    <x v="7"/>
    <s v="Delisted"/>
    <x v="2"/>
    <x v="4"/>
    <s v="PRE 2023"/>
    <m/>
    <s v=""/>
    <m/>
    <n v="1.18"/>
    <n v="-1.18"/>
    <n v="-1"/>
    <s v=""/>
    <s v=""/>
    <s v=""/>
    <s v=""/>
    <s v=""/>
    <m/>
    <m/>
    <m/>
    <m/>
    <m/>
    <m/>
    <m/>
  </r>
  <r>
    <x v="3564"/>
    <s v="AL-D007024"/>
    <x v="3"/>
    <s v="D007024"/>
    <s v="FLAVORED"/>
    <n v="7000"/>
    <n v="0.65"/>
    <x v="7"/>
    <x v="7"/>
    <s v="NoReplen"/>
    <x v="1"/>
    <x v="1"/>
    <s v="PRE 2023"/>
    <m/>
    <s v=""/>
    <n v="333.45"/>
    <n v="10129.549999999999"/>
    <n v="-9796.1"/>
    <n v="-0.97"/>
    <s v=""/>
    <n v="0"/>
    <n v="2600.3000000000002"/>
    <n v="-2600.3000000000002"/>
    <n v="-1"/>
    <m/>
    <m/>
    <m/>
    <m/>
    <m/>
    <m/>
    <m/>
  </r>
  <r>
    <x v="3565"/>
    <s v="AL-A007024"/>
    <x v="2"/>
    <s v="A007024"/>
    <s v="FLAVORED"/>
    <n v="7000"/>
    <n v="7.79"/>
    <x v="7"/>
    <x v="9"/>
    <s v="NoReplen"/>
    <x v="1"/>
    <x v="4"/>
    <s v="PRE 2023"/>
    <m/>
    <s v=""/>
    <m/>
    <n v="85.69"/>
    <n v="-85.69"/>
    <n v="-1"/>
    <s v=""/>
    <s v=""/>
    <s v=""/>
    <s v=""/>
    <s v=""/>
    <m/>
    <m/>
    <m/>
    <m/>
    <m/>
    <m/>
    <m/>
  </r>
  <r>
    <x v="3566"/>
    <s v="AL-A070263"/>
    <x v="2"/>
    <s v="A070263"/>
    <s v="FLAVORED"/>
    <n v="70000"/>
    <n v="7.79"/>
    <x v="7"/>
    <x v="3"/>
    <s v="NoReplen"/>
    <x v="1"/>
    <x v="1"/>
    <d v="2024-07-01T00:00:00"/>
    <m/>
    <n v="17"/>
    <n v="1693.36"/>
    <n v="2078.4"/>
    <n v="-385.04"/>
    <n v="-0.19"/>
    <n v="99.609411764705882"/>
    <n v="1516.9"/>
    <n v="5468.79"/>
    <n v="-3951.89"/>
    <n v="-0.72"/>
    <m/>
    <m/>
    <m/>
    <m/>
    <m/>
    <m/>
    <m/>
  </r>
  <r>
    <x v="3567"/>
    <s v="AL-A001049"/>
    <x v="2"/>
    <s v="A001049"/>
    <s v="FLAVORED"/>
    <n v="7000"/>
    <n v="11.99"/>
    <x v="7"/>
    <x v="3"/>
    <s v="Replenish"/>
    <x v="1"/>
    <x v="2"/>
    <s v="PRE 2023"/>
    <m/>
    <n v="111"/>
    <n v="24356.21"/>
    <n v="31488.27"/>
    <n v="-7132.06"/>
    <n v="-0.23"/>
    <n v="219.42531531531532"/>
    <n v="70136.88"/>
    <n v="59552.9"/>
    <n v="10583.98"/>
    <n v="0.18"/>
    <m/>
    <m/>
    <m/>
    <m/>
    <m/>
    <m/>
    <m/>
  </r>
  <r>
    <x v="3568"/>
    <s v="AL-F001473"/>
    <x v="5"/>
    <s v="F001473"/>
    <s v="FLAVORED"/>
    <n v="7000"/>
    <n v="13.79"/>
    <x v="7"/>
    <x v="3"/>
    <s v="NoReplen"/>
    <x v="1"/>
    <x v="1"/>
    <s v="PRE 2023"/>
    <m/>
    <n v="6"/>
    <n v="21847.69"/>
    <n v="24829.200000000001"/>
    <n v="-2981.51"/>
    <n v="-0.12"/>
    <n v="3641.2816666666663"/>
    <n v="3727.19"/>
    <n v="7678.66"/>
    <n v="-3951.47"/>
    <n v="-0.51"/>
    <m/>
    <m/>
    <m/>
    <m/>
    <m/>
    <m/>
    <m/>
  </r>
  <r>
    <x v="3569"/>
    <s v="AL-C009033"/>
    <x v="7"/>
    <s v="C009033"/>
    <s v="FLAVORED"/>
    <n v="7000"/>
    <n v="2.69"/>
    <x v="7"/>
    <x v="7"/>
    <s v="NoReplen"/>
    <x v="2"/>
    <x v="4"/>
    <s v="PRE 2023"/>
    <m/>
    <n v="2"/>
    <n v="2.69"/>
    <n v="610.63"/>
    <n v="-607.94000000000005"/>
    <n v="-1"/>
    <n v="1.345"/>
    <n v="0"/>
    <n v="102.22"/>
    <n v="-102.22"/>
    <n v="-1"/>
    <m/>
    <m/>
    <m/>
    <m/>
    <m/>
    <m/>
    <m/>
  </r>
  <r>
    <x v="3570"/>
    <s v="AL-A001473"/>
    <x v="2"/>
    <s v="A001473"/>
    <s v="FLAVORED"/>
    <n v="7000"/>
    <n v="12.99"/>
    <x v="7"/>
    <x v="3"/>
    <s v="Replenish"/>
    <x v="1"/>
    <x v="2"/>
    <s v="PRE 2023"/>
    <m/>
    <n v="132"/>
    <n v="24353.82"/>
    <n v="37310.769999999997"/>
    <n v="-12956.95"/>
    <n v="-0.35"/>
    <n v="184.49863636363636"/>
    <n v="34075.360000000001"/>
    <n v="36866.47"/>
    <n v="-2791.11"/>
    <n v="-0.08"/>
    <m/>
    <m/>
    <m/>
    <m/>
    <m/>
    <m/>
    <m/>
  </r>
  <r>
    <x v="3571"/>
    <s v="AL-A008305"/>
    <x v="2"/>
    <s v="A008305"/>
    <s v="FLAVORED"/>
    <n v="8000"/>
    <n v="12.99"/>
    <x v="7"/>
    <x v="3"/>
    <s v="Replenish"/>
    <x v="6"/>
    <x v="2"/>
    <d v="2023-05-01T00:00:00"/>
    <m/>
    <n v="37"/>
    <n v="10729.74"/>
    <n v="13210.83"/>
    <n v="-2481.09"/>
    <n v="-0.19"/>
    <n v="289.99297297297295"/>
    <n v="28902.75"/>
    <n v="25070.7"/>
    <n v="3832.05"/>
    <n v="0.15"/>
    <m/>
    <m/>
    <m/>
    <m/>
    <m/>
    <m/>
    <m/>
  </r>
  <r>
    <x v="3572"/>
    <s v="AL-F000832"/>
    <x v="5"/>
    <s v="F000832"/>
    <s v="FLAVORED"/>
    <n v="7000"/>
    <n v="22.99"/>
    <x v="7"/>
    <x v="3"/>
    <s v="Replenish"/>
    <x v="1"/>
    <x v="2"/>
    <s v="PRE 2023"/>
    <m/>
    <n v="145"/>
    <n v="124444.87"/>
    <n v="137434.22"/>
    <n v="-12989.35"/>
    <n v="-0.09"/>
    <n v="858.2404827586206"/>
    <n v="46002.99"/>
    <n v="58624.5"/>
    <n v="-12621.51"/>
    <n v="-0.22"/>
    <m/>
    <m/>
    <m/>
    <m/>
    <m/>
    <m/>
    <m/>
  </r>
  <r>
    <x v="3573"/>
    <s v="AL-D000832"/>
    <x v="3"/>
    <s v="D000832"/>
    <s v="FLAVORED"/>
    <n v="7000"/>
    <n v="1.0900000000000001"/>
    <x v="7"/>
    <x v="7"/>
    <s v="Replenish"/>
    <x v="1"/>
    <x v="2"/>
    <s v="PRE 2023"/>
    <m/>
    <n v="135"/>
    <n v="53994.239999999998"/>
    <n v="65221.24"/>
    <n v="-11227"/>
    <n v="-0.17"/>
    <n v="399.95733333333334"/>
    <n v="96805.08"/>
    <n v="88375.02"/>
    <n v="8430.06"/>
    <n v="0.1"/>
    <m/>
    <m/>
    <m/>
    <m/>
    <m/>
    <m/>
    <m/>
  </r>
  <r>
    <x v="3574"/>
    <s v="AL-C000832"/>
    <x v="7"/>
    <s v="C000832"/>
    <s v="FLAVORED"/>
    <n v="7000"/>
    <n v="4.49"/>
    <x v="7"/>
    <x v="7"/>
    <s v="Replenish"/>
    <x v="1"/>
    <x v="2"/>
    <s v="PRE 2023"/>
    <m/>
    <n v="128"/>
    <n v="33706.43"/>
    <n v="35107.480000000003"/>
    <n v="-1401.05"/>
    <n v="-0.04"/>
    <n v="263.331484375"/>
    <n v="81749.429999999993"/>
    <n v="85095.77"/>
    <n v="-3346.34"/>
    <n v="-0.04"/>
    <m/>
    <m/>
    <m/>
    <m/>
    <m/>
    <m/>
    <m/>
  </r>
  <r>
    <x v="3575"/>
    <s v="AL-B000832"/>
    <x v="6"/>
    <s v="B000832"/>
    <s v="FLAVORED"/>
    <n v="7000"/>
    <n v="7.49"/>
    <x v="7"/>
    <x v="3"/>
    <s v="Replenish"/>
    <x v="1"/>
    <x v="2"/>
    <s v="PRE 2023"/>
    <m/>
    <n v="159"/>
    <n v="72825.27"/>
    <n v="92995.839999999997"/>
    <n v="-20170.57"/>
    <n v="-0.22"/>
    <n v="458.02056603773588"/>
    <n v="205098.67"/>
    <n v="244893.04"/>
    <n v="-39794.370000000003"/>
    <n v="-0.16"/>
    <m/>
    <m/>
    <m/>
    <m/>
    <m/>
    <m/>
    <m/>
  </r>
  <r>
    <x v="3576"/>
    <s v="AL-A000832"/>
    <x v="2"/>
    <s v="A000832"/>
    <s v="FLAVORED"/>
    <n v="7000"/>
    <n v="12.99"/>
    <x v="7"/>
    <x v="3"/>
    <s v="Replenish"/>
    <x v="1"/>
    <x v="2"/>
    <s v="PRE 2023"/>
    <m/>
    <n v="159"/>
    <n v="103296.48"/>
    <n v="123223.14"/>
    <n v="-19926.66"/>
    <n v="-0.16"/>
    <n v="649.6633962264151"/>
    <n v="171597.9"/>
    <n v="196045.08"/>
    <n v="-24447.18"/>
    <n v="-0.12"/>
    <m/>
    <m/>
    <m/>
    <m/>
    <m/>
    <m/>
    <m/>
  </r>
  <r>
    <x v="3577"/>
    <s v="AL-F001344"/>
    <x v="5"/>
    <s v="F001344"/>
    <s v="FLAVORED"/>
    <n v="7000"/>
    <n v="22.99"/>
    <x v="7"/>
    <x v="3"/>
    <s v="Replenish"/>
    <x v="1"/>
    <x v="2"/>
    <s v="PRE 2023"/>
    <m/>
    <n v="138"/>
    <n v="119570.99"/>
    <n v="126215.1"/>
    <n v="-6644.11"/>
    <n v="-0.05"/>
    <n v="866.45644927536239"/>
    <n v="36761.01"/>
    <n v="48347.97"/>
    <n v="-11586.96"/>
    <n v="-0.24"/>
    <m/>
    <m/>
    <m/>
    <m/>
    <m/>
    <m/>
    <m/>
  </r>
  <r>
    <x v="3578"/>
    <s v="AL-D001344"/>
    <x v="3"/>
    <s v="D001344"/>
    <s v="FLAVORED"/>
    <n v="7000"/>
    <n v="1.0900000000000001"/>
    <x v="7"/>
    <x v="7"/>
    <s v="Replenish"/>
    <x v="1"/>
    <x v="2"/>
    <s v="PRE 2023"/>
    <m/>
    <n v="143"/>
    <n v="58828.39"/>
    <n v="66809.37"/>
    <n v="-7980.98"/>
    <n v="-0.12"/>
    <n v="411.38734265734263"/>
    <n v="96715.7"/>
    <n v="93466.41"/>
    <n v="3249.29"/>
    <n v="0.03"/>
    <m/>
    <m/>
    <m/>
    <m/>
    <m/>
    <m/>
    <m/>
  </r>
  <r>
    <x v="3579"/>
    <s v="AL-C009832"/>
    <x v="7"/>
    <s v="C009832"/>
    <s v="FLAVORED"/>
    <n v="7000"/>
    <n v="2.69"/>
    <x v="7"/>
    <x v="7"/>
    <s v="NoReplen"/>
    <x v="2"/>
    <x v="1"/>
    <s v="PRE 2023"/>
    <m/>
    <n v="1"/>
    <m/>
    <n v="2041.71"/>
    <n v="-2041.71"/>
    <n v="-1"/>
    <n v="0"/>
    <n v="0"/>
    <n v="451.92"/>
    <n v="-451.92"/>
    <n v="-1"/>
    <m/>
    <m/>
    <m/>
    <m/>
    <m/>
    <m/>
    <m/>
  </r>
  <r>
    <x v="3580"/>
    <s v="AL-B001344"/>
    <x v="6"/>
    <s v="B001344"/>
    <s v="FLAVORED"/>
    <n v="7000"/>
    <n v="7.49"/>
    <x v="7"/>
    <x v="3"/>
    <s v="Replenish"/>
    <x v="1"/>
    <x v="2"/>
    <s v="PRE 2023"/>
    <m/>
    <n v="148"/>
    <n v="59268.37"/>
    <n v="68188.960000000006"/>
    <n v="-8920.59"/>
    <n v="-0.13"/>
    <n v="400.46195945945948"/>
    <n v="137726.12"/>
    <n v="146721.60999999999"/>
    <n v="-8995.49"/>
    <n v="-0.06"/>
    <m/>
    <m/>
    <m/>
    <m/>
    <m/>
    <m/>
    <m/>
  </r>
  <r>
    <x v="3581"/>
    <s v="AL-A001344"/>
    <x v="2"/>
    <s v="A001344"/>
    <s v="FLAVORED"/>
    <n v="7000"/>
    <n v="12.99"/>
    <x v="7"/>
    <x v="3"/>
    <s v="Replenish"/>
    <x v="1"/>
    <x v="2"/>
    <s v="PRE 2023"/>
    <m/>
    <n v="158"/>
    <n v="82590.42"/>
    <n v="98944.83"/>
    <n v="-16354.41"/>
    <n v="-0.17"/>
    <n v="522.72417721518991"/>
    <n v="163738.95000000001"/>
    <n v="183366.84"/>
    <n v="-19627.89"/>
    <n v="-0.11"/>
    <m/>
    <m/>
    <m/>
    <m/>
    <m/>
    <m/>
    <m/>
  </r>
  <r>
    <x v="3582"/>
    <s v="AL-D007287"/>
    <x v="3"/>
    <s v="D007287"/>
    <s v="FLAVORED"/>
    <n v="7000"/>
    <n v="1.0900000000000001"/>
    <x v="7"/>
    <x v="7"/>
    <s v="Replenish"/>
    <x v="1"/>
    <x v="2"/>
    <s v="PRE 2023"/>
    <m/>
    <n v="90"/>
    <n v="80572.800000000003"/>
    <n v="97767.55"/>
    <n v="-17194.75"/>
    <n v="-0.18"/>
    <n v="895.25333333333333"/>
    <n v="155997.53"/>
    <n v="199959.41"/>
    <n v="-43961.88"/>
    <n v="-0.22"/>
    <m/>
    <m/>
    <m/>
    <m/>
    <m/>
    <m/>
    <m/>
  </r>
  <r>
    <x v="3583"/>
    <s v="AL-H070338"/>
    <x v="12"/>
    <s v="H070338"/>
    <s v="FLAVORED"/>
    <n v="70000"/>
    <n v="21.99"/>
    <x v="7"/>
    <x v="3"/>
    <s v="Replenish"/>
    <x v="1"/>
    <x v="2"/>
    <d v="2024-11-01T00:00:00"/>
    <m/>
    <n v="10"/>
    <n v="5497.5"/>
    <n v="14655.12"/>
    <n v="-9157.6200000000008"/>
    <n v="-0.62"/>
    <n v="549.75"/>
    <n v="3452.43"/>
    <n v="14561.13"/>
    <n v="-11108.7"/>
    <n v="-0.76"/>
    <m/>
    <m/>
    <m/>
    <m/>
    <m/>
    <m/>
    <m/>
  </r>
  <r>
    <x v="3584"/>
    <s v="AL-F007287"/>
    <x v="5"/>
    <s v="F007287"/>
    <s v="FLAVORED"/>
    <n v="7000"/>
    <n v="22.99"/>
    <x v="7"/>
    <x v="3"/>
    <s v="Replenish"/>
    <x v="1"/>
    <x v="2"/>
    <d v="2023-07-01T00:00:00"/>
    <m/>
    <n v="88"/>
    <n v="87082.65"/>
    <n v="91385.25"/>
    <n v="-4302.6000000000004"/>
    <n v="-0.05"/>
    <n v="989.57556818181808"/>
    <n v="74582.960000000006"/>
    <n v="69061.960000000006"/>
    <n v="5521"/>
    <n v="0.08"/>
    <m/>
    <m/>
    <m/>
    <m/>
    <m/>
    <m/>
    <m/>
  </r>
  <r>
    <x v="3585"/>
    <s v="AL-C007287"/>
    <x v="7"/>
    <s v="C007287"/>
    <s v="FLAVORED"/>
    <n v="7000"/>
    <n v="4.49"/>
    <x v="7"/>
    <x v="7"/>
    <s v="Replenish"/>
    <x v="1"/>
    <x v="2"/>
    <s v="PRE 2023"/>
    <m/>
    <n v="108"/>
    <n v="17268.54"/>
    <n v="18529.21"/>
    <n v="-1260.67"/>
    <n v="-7.0000000000000007E-2"/>
    <n v="159.89388888888891"/>
    <n v="40441.43"/>
    <n v="36239.4"/>
    <n v="4202.03"/>
    <n v="0.12"/>
    <m/>
    <m/>
    <m/>
    <m/>
    <m/>
    <m/>
    <m/>
  </r>
  <r>
    <x v="3586"/>
    <s v="AL-B007287"/>
    <x v="6"/>
    <s v="B007287"/>
    <s v="FLAVORED"/>
    <n v="7000"/>
    <n v="7.49"/>
    <x v="7"/>
    <x v="3"/>
    <s v="Replenish"/>
    <x v="1"/>
    <x v="2"/>
    <s v="PRE 2023"/>
    <m/>
    <n v="136"/>
    <n v="71701.77"/>
    <n v="85558.27"/>
    <n v="-13856.5"/>
    <n v="-0.16"/>
    <n v="527.21889705882359"/>
    <n v="246346.1"/>
    <n v="265550.46000000002"/>
    <n v="-19204.36"/>
    <n v="-7.0000000000000007E-2"/>
    <m/>
    <m/>
    <m/>
    <m/>
    <m/>
    <m/>
    <m/>
  </r>
  <r>
    <x v="3587"/>
    <s v="AL-A007287"/>
    <x v="2"/>
    <s v="A007287"/>
    <s v="FLAVORED"/>
    <n v="7000"/>
    <n v="12.99"/>
    <x v="7"/>
    <x v="3"/>
    <s v="Replenish"/>
    <x v="1"/>
    <x v="2"/>
    <s v="PRE 2023"/>
    <m/>
    <n v="157"/>
    <n v="147644.34"/>
    <n v="173962.08"/>
    <n v="-26317.74"/>
    <n v="-0.15"/>
    <n v="940.40980891719744"/>
    <n v="434099.82"/>
    <n v="463080.51"/>
    <n v="-28980.69"/>
    <n v="-0.06"/>
    <m/>
    <m/>
    <m/>
    <m/>
    <m/>
    <m/>
    <m/>
  </r>
  <r>
    <x v="3588"/>
    <s v="AL-D001917"/>
    <x v="3"/>
    <s v="D001917"/>
    <s v="FLAVORED"/>
    <n v="7000"/>
    <n v="1.0900000000000001"/>
    <x v="7"/>
    <x v="7"/>
    <s v="Replenish"/>
    <x v="1"/>
    <x v="2"/>
    <s v="PRE 2023"/>
    <m/>
    <n v="101"/>
    <n v="37540.69"/>
    <n v="46753.37"/>
    <n v="-9212.68"/>
    <n v="-0.2"/>
    <n v="371.69"/>
    <n v="32064.53"/>
    <n v="25902.76"/>
    <n v="6161.77"/>
    <n v="0.24"/>
    <m/>
    <m/>
    <m/>
    <m/>
    <m/>
    <m/>
    <m/>
  </r>
  <r>
    <x v="3589"/>
    <s v="AL-A001917"/>
    <x v="2"/>
    <s v="A001917"/>
    <s v="FLAVORED"/>
    <n v="7000"/>
    <n v="11.99"/>
    <x v="7"/>
    <x v="3"/>
    <s v="Replenish"/>
    <x v="1"/>
    <x v="2"/>
    <s v="PRE 2023"/>
    <m/>
    <n v="108"/>
    <n v="34866.92"/>
    <n v="32181.16"/>
    <n v="2685.76"/>
    <n v="0.08"/>
    <n v="322.84185185185186"/>
    <n v="210340.57"/>
    <n v="167044.68"/>
    <n v="43295.89"/>
    <n v="0.26"/>
    <m/>
    <m/>
    <m/>
    <m/>
    <m/>
    <m/>
    <m/>
  </r>
  <r>
    <x v="3590"/>
    <s v="AL-F000833"/>
    <x v="5"/>
    <s v="F000833"/>
    <s v="FLAVORED"/>
    <n v="7000"/>
    <n v="22.99"/>
    <x v="7"/>
    <x v="3"/>
    <s v="Replenish"/>
    <x v="1"/>
    <x v="2"/>
    <s v="PRE 2023"/>
    <m/>
    <n v="104"/>
    <n v="44305.05"/>
    <n v="53750.62"/>
    <n v="-9445.57"/>
    <n v="-0.18"/>
    <n v="426.01009615384618"/>
    <n v="10562.27"/>
    <n v="11173.14"/>
    <n v="-610.87"/>
    <n v="-0.05"/>
    <m/>
    <m/>
    <m/>
    <m/>
    <m/>
    <m/>
    <m/>
  </r>
  <r>
    <x v="3591"/>
    <s v="AL-C005371"/>
    <x v="7"/>
    <s v="C005371"/>
    <s v="FLAVORED"/>
    <n v="7000"/>
    <n v="2.69"/>
    <x v="7"/>
    <x v="7"/>
    <s v="Delisted"/>
    <x v="2"/>
    <x v="4"/>
    <s v="PRE 2023"/>
    <m/>
    <s v=""/>
    <m/>
    <n v="72.63"/>
    <n v="-72.63"/>
    <n v="-1"/>
    <s v=""/>
    <n v="0"/>
    <n v="13.45"/>
    <n v="-13.45"/>
    <n v="-1"/>
    <m/>
    <m/>
    <m/>
    <m/>
    <m/>
    <m/>
    <m/>
  </r>
  <r>
    <x v="3592"/>
    <s v="AL-B000833"/>
    <x v="6"/>
    <s v="B000833"/>
    <s v="FLAVORED"/>
    <n v="7000"/>
    <n v="4.1900000000000004"/>
    <x v="7"/>
    <x v="8"/>
    <s v="Delisted"/>
    <x v="1"/>
    <x v="4"/>
    <s v="PRE 2023"/>
    <m/>
    <s v=""/>
    <m/>
    <n v="67.040000000000006"/>
    <n v="-67.040000000000006"/>
    <n v="-1"/>
    <s v=""/>
    <s v=""/>
    <s v=""/>
    <s v=""/>
    <s v=""/>
    <m/>
    <m/>
    <m/>
    <m/>
    <m/>
    <m/>
    <m/>
  </r>
  <r>
    <x v="3593"/>
    <s v="AL-A000833"/>
    <x v="2"/>
    <s v="A000833"/>
    <s v="FLAVORED"/>
    <n v="7000"/>
    <n v="11.99"/>
    <x v="7"/>
    <x v="3"/>
    <s v="Replenish"/>
    <x v="1"/>
    <x v="2"/>
    <s v="PRE 2023"/>
    <m/>
    <n v="149"/>
    <n v="27572.66"/>
    <n v="35135.589999999997"/>
    <n v="-7562.93"/>
    <n v="-0.22"/>
    <n v="185.05140939597317"/>
    <n v="62577.58"/>
    <n v="60898.05"/>
    <n v="1679.53"/>
    <n v="0.03"/>
    <m/>
    <m/>
    <m/>
    <m/>
    <m/>
    <m/>
    <m/>
  </r>
  <r>
    <x v="3594"/>
    <s v="AL-A007152"/>
    <x v="2"/>
    <s v="A007152"/>
    <n v="0"/>
    <n v="7000"/>
    <n v="10.19"/>
    <x v="13"/>
    <x v="8"/>
    <s v="NoReplen"/>
    <x v="1"/>
    <x v="4"/>
    <s v="PRE 2023"/>
    <m/>
    <s v=""/>
    <n v="20.38"/>
    <n v="560.45000000000005"/>
    <n v="-540.07000000000005"/>
    <n v="-0.96"/>
    <s v=""/>
    <n v="0"/>
    <n v="244.56"/>
    <n v="-244.56"/>
    <n v="-1"/>
    <m/>
    <m/>
    <m/>
    <m/>
    <m/>
    <m/>
    <m/>
  </r>
  <r>
    <x v="3595"/>
    <s v="AL-D070671"/>
    <x v="3"/>
    <s v="D070671"/>
    <s v="FLAVORED"/>
    <n v="70000"/>
    <n v="1.0900000000000001"/>
    <x v="7"/>
    <x v="7"/>
    <s v="Replenish"/>
    <x v="1"/>
    <x v="2"/>
    <s v=""/>
    <m/>
    <n v="73"/>
    <n v="366.24"/>
    <m/>
    <n v="366.24"/>
    <m/>
    <n v="5.0169863013698635"/>
    <n v="2801.3"/>
    <n v="0"/>
    <n v="2801.3"/>
    <n v="0"/>
    <m/>
    <m/>
    <m/>
    <m/>
    <m/>
    <m/>
    <m/>
  </r>
  <r>
    <x v="3596"/>
    <s v="AL-A011009"/>
    <x v="2"/>
    <s v="A011009"/>
    <s v="STRAIGHT"/>
    <n v="11000"/>
    <n v="99.99"/>
    <x v="4"/>
    <x v="6"/>
    <s v="Barrel"/>
    <x v="1"/>
    <x v="2"/>
    <d v="2026-05-01T00:00:00"/>
    <m/>
    <n v="29"/>
    <n v="10798.92"/>
    <m/>
    <n v="10798.92"/>
    <m/>
    <n v="372.37655172413793"/>
    <n v="299.97000000000003"/>
    <n v="0"/>
    <n v="299.97000000000003"/>
    <n v="0"/>
    <m/>
    <m/>
    <m/>
    <m/>
    <m/>
    <m/>
    <m/>
  </r>
  <r>
    <x v="3597"/>
    <s v="AL-E000496"/>
    <x v="4"/>
    <s v="E000496"/>
    <s v="STRAIGHT"/>
    <n v="7000"/>
    <n v="16.989999999999998"/>
    <x v="7"/>
    <x v="3"/>
    <s v="Replenish"/>
    <x v="1"/>
    <x v="2"/>
    <s v="PRE 2023"/>
    <m/>
    <n v="94"/>
    <n v="97216.78"/>
    <n v="105490.91"/>
    <n v="-8274.1299999999992"/>
    <n v="-0.08"/>
    <n v="1034.2210638297872"/>
    <n v="206734.32"/>
    <n v="230775.17"/>
    <n v="-24040.85"/>
    <n v="-0.1"/>
    <m/>
    <m/>
    <m/>
    <m/>
    <m/>
    <m/>
    <m/>
  </r>
  <r>
    <x v="3598"/>
    <s v="AL-F000496"/>
    <x v="5"/>
    <s v="F000496"/>
    <s v="STRAIGHT"/>
    <n v="7000"/>
    <n v="22.99"/>
    <x v="7"/>
    <x v="3"/>
    <s v="Replenish"/>
    <x v="1"/>
    <x v="2"/>
    <s v="PRE 2023"/>
    <m/>
    <n v="159"/>
    <n v="467778.09"/>
    <n v="501710.77"/>
    <n v="-33932.68"/>
    <n v="-7.0000000000000007E-2"/>
    <n v="2942.000566037736"/>
    <n v="244934.78"/>
    <n v="277351.36"/>
    <n v="-32416.58"/>
    <n v="-0.12"/>
    <m/>
    <m/>
    <m/>
    <m/>
    <m/>
    <m/>
    <m/>
  </r>
  <r>
    <x v="3599"/>
    <s v="AL-D000496"/>
    <x v="3"/>
    <s v="D000496"/>
    <s v="STRAIGHT"/>
    <n v="7000"/>
    <n v="1.0900000000000001"/>
    <x v="7"/>
    <x v="7"/>
    <s v="Replenish"/>
    <x v="1"/>
    <x v="2"/>
    <s v="PRE 2023"/>
    <m/>
    <n v="155"/>
    <n v="126497.77"/>
    <n v="117118.32"/>
    <n v="9379.4500000000007"/>
    <n v="0.08"/>
    <n v="816.11464516129035"/>
    <n v="209554.68"/>
    <n v="175246.93"/>
    <n v="34307.75"/>
    <n v="0.2"/>
    <m/>
    <m/>
    <m/>
    <m/>
    <m/>
    <m/>
    <m/>
  </r>
  <r>
    <x v="3600"/>
    <s v="AL-C000496"/>
    <x v="7"/>
    <s v="C000496"/>
    <s v="STRAIGHT"/>
    <n v="7000"/>
    <n v="4.49"/>
    <x v="7"/>
    <x v="7"/>
    <s v="Replenish"/>
    <x v="1"/>
    <x v="2"/>
    <s v="PRE 2023"/>
    <m/>
    <n v="125"/>
    <n v="49735.73"/>
    <n v="47540.12"/>
    <n v="2195.61"/>
    <n v="0.05"/>
    <n v="397.88584000000003"/>
    <n v="173183.79"/>
    <n v="183187.51"/>
    <n v="-10003.719999999999"/>
    <n v="-0.05"/>
    <m/>
    <m/>
    <m/>
    <m/>
    <m/>
    <m/>
    <m/>
  </r>
  <r>
    <x v="3601"/>
    <s v="AL-A000496"/>
    <x v="2"/>
    <s v="A000496"/>
    <s v="STRAIGHT"/>
    <n v="7000"/>
    <n v="11.99"/>
    <x v="7"/>
    <x v="3"/>
    <s v="Replenish"/>
    <x v="1"/>
    <x v="2"/>
    <s v="PRE 2023"/>
    <m/>
    <n v="159"/>
    <n v="152102.88"/>
    <n v="199760.22"/>
    <n v="-47657.34"/>
    <n v="-0.24"/>
    <n v="956.62188679245287"/>
    <n v="427990.47"/>
    <n v="484410.09"/>
    <n v="-56419.62"/>
    <n v="-0.12"/>
    <m/>
    <m/>
    <m/>
    <m/>
    <m/>
    <m/>
    <m/>
  </r>
  <r>
    <x v="3602"/>
    <s v="AL-A001626"/>
    <x v="2"/>
    <s v="A001626"/>
    <s v="STRAIGHT"/>
    <n v="7000"/>
    <n v="15.99"/>
    <x v="7"/>
    <x v="3"/>
    <s v="Replenish"/>
    <x v="1"/>
    <x v="2"/>
    <s v="PRE 2023"/>
    <m/>
    <n v="122"/>
    <n v="45833.61"/>
    <n v="43381.99"/>
    <n v="2451.62"/>
    <n v="0.06"/>
    <n v="375.68532786885248"/>
    <n v="41406.46"/>
    <n v="38073.43"/>
    <n v="3333.03"/>
    <n v="0.09"/>
    <m/>
    <m/>
    <m/>
    <m/>
    <m/>
    <m/>
    <m/>
  </r>
  <r>
    <x v="3603"/>
    <s v="AL-A007534"/>
    <x v="2"/>
    <s v="A007534"/>
    <s v="STRAIGHT"/>
    <n v="7000"/>
    <n v="11.99"/>
    <x v="7"/>
    <x v="3"/>
    <s v="Replenish"/>
    <x v="1"/>
    <x v="2"/>
    <s v="PRE 2023"/>
    <m/>
    <n v="113"/>
    <n v="122802.96"/>
    <n v="106098.73"/>
    <n v="16704.23"/>
    <n v="0.16"/>
    <n v="1086.7518584070797"/>
    <n v="29892.63"/>
    <n v="35752.29"/>
    <n v="-5859.66"/>
    <n v="-0.16"/>
    <m/>
    <m/>
    <m/>
    <m/>
    <m/>
    <m/>
    <m/>
  </r>
  <r>
    <x v="3604"/>
    <s v="AL-B000496"/>
    <x v="6"/>
    <s v="B000496"/>
    <s v="STRAIGHT"/>
    <n v="7000"/>
    <n v="6.99"/>
    <x v="7"/>
    <x v="3"/>
    <s v="Replenish"/>
    <x v="1"/>
    <x v="2"/>
    <s v="PRE 2023"/>
    <m/>
    <n v="159"/>
    <n v="183906.9"/>
    <n v="224365.02"/>
    <n v="-40458.120000000003"/>
    <n v="-0.18"/>
    <n v="1156.6471698113207"/>
    <n v="446143.74"/>
    <n v="493200.42"/>
    <n v="-47056.68"/>
    <n v="-0.1"/>
    <m/>
    <m/>
    <m/>
    <m/>
    <m/>
    <m/>
    <m/>
  </r>
  <r>
    <x v="3605"/>
    <s v="AL-D007367"/>
    <x v="3"/>
    <s v="D007367"/>
    <s v="FLAVORED"/>
    <n v="7000"/>
    <n v="0.65"/>
    <x v="7"/>
    <x v="7"/>
    <s v="NoReplen"/>
    <x v="1"/>
    <x v="1"/>
    <s v="PRE 2023"/>
    <m/>
    <n v="9"/>
    <n v="9983.86"/>
    <n v="15362.46"/>
    <n v="-5378.6"/>
    <n v="-0.35"/>
    <n v="1109.3177777777778"/>
    <n v="7145.16"/>
    <n v="12956.83"/>
    <n v="-5811.67"/>
    <n v="-0.45"/>
    <m/>
    <m/>
    <m/>
    <m/>
    <m/>
    <m/>
    <m/>
  </r>
  <r>
    <x v="3606"/>
    <s v="AL-A007367"/>
    <x v="2"/>
    <s v="A007367"/>
    <s v="FLAVORED"/>
    <n v="7000"/>
    <n v="11.99"/>
    <x v="7"/>
    <x v="3"/>
    <s v="Replenish"/>
    <x v="1"/>
    <x v="2"/>
    <s v="PRE 2023"/>
    <m/>
    <n v="119"/>
    <n v="36815.040000000001"/>
    <n v="43906.1"/>
    <n v="-7091.06"/>
    <n v="-0.16"/>
    <n v="309.37008403361347"/>
    <n v="41390.49"/>
    <n v="40214.559999999998"/>
    <n v="1175.93"/>
    <n v="0.03"/>
    <m/>
    <m/>
    <m/>
    <m/>
    <m/>
    <m/>
    <m/>
  </r>
  <r>
    <x v="3607"/>
    <s v="AL-A010991"/>
    <x v="2"/>
    <s v="A010991"/>
    <s v="STRAIGHT"/>
    <n v="10000"/>
    <n v="59.99"/>
    <x v="4"/>
    <x v="6"/>
    <s v="Barrel"/>
    <x v="1"/>
    <x v="2"/>
    <d v="2025-11-07T00:00:00"/>
    <m/>
    <s v=""/>
    <n v="11038.16"/>
    <m/>
    <n v="11038.16"/>
    <m/>
    <s v=""/>
    <n v="4799.2"/>
    <n v="0"/>
    <n v="4799.2"/>
    <n v="0"/>
    <m/>
    <m/>
    <m/>
    <m/>
    <m/>
    <m/>
    <m/>
  </r>
  <r>
    <x v="3608"/>
    <s v="AL-A070401"/>
    <x v="2"/>
    <s v="A070401"/>
    <s v="STRAIGHT"/>
    <n v="70000"/>
    <n v="39.99"/>
    <x v="4"/>
    <x v="5"/>
    <s v="Replenish"/>
    <x v="1"/>
    <x v="2"/>
    <d v="2025-01-01T00:00:00"/>
    <m/>
    <n v="57"/>
    <n v="81957.91"/>
    <n v="29603.7"/>
    <n v="52354.21"/>
    <n v="1.77"/>
    <n v="1437.8580701754386"/>
    <n v="20894.02"/>
    <n v="27019.25"/>
    <n v="-6125.23"/>
    <n v="-0.23"/>
    <m/>
    <m/>
    <m/>
    <m/>
    <m/>
    <m/>
    <m/>
  </r>
  <r>
    <x v="3609"/>
    <s v="AL-A070402"/>
    <x v="2"/>
    <s v="A070402"/>
    <s v="STRAIGHT"/>
    <n v="70000"/>
    <n v="39.99"/>
    <x v="4"/>
    <x v="5"/>
    <s v="Replenish"/>
    <x v="1"/>
    <x v="2"/>
    <d v="2025-01-01T00:00:00"/>
    <m/>
    <n v="52"/>
    <n v="21695.9"/>
    <n v="10497.9"/>
    <n v="11198"/>
    <n v="1.07"/>
    <n v="417.22884615384618"/>
    <n v="10016.799999999999"/>
    <n v="16996.599999999999"/>
    <n v="-6979.8"/>
    <n v="-0.41"/>
    <m/>
    <m/>
    <m/>
    <m/>
    <m/>
    <m/>
    <m/>
  </r>
  <r>
    <x v="3610"/>
    <s v="AL-A070676"/>
    <x v="2"/>
    <s v="A070676"/>
    <s v="STRAIGHT"/>
    <n v="70000"/>
    <n v="99.99"/>
    <x v="4"/>
    <x v="6"/>
    <s v="Replenish"/>
    <x v="1"/>
    <x v="2"/>
    <d v="2026-05-01T00:00:00"/>
    <m/>
    <n v="24"/>
    <n v="7839.33"/>
    <m/>
    <n v="7839.33"/>
    <m/>
    <n v="326.63875000000002"/>
    <n v="2879.75"/>
    <n v="0"/>
    <n v="2879.75"/>
    <n v="0"/>
    <m/>
    <m/>
    <m/>
    <m/>
    <m/>
    <m/>
    <m/>
  </r>
  <r>
    <x v="3611"/>
    <s v="AL-A001902"/>
    <x v="2"/>
    <s v="A001902"/>
    <s v="JAPANESE"/>
    <n v="7000"/>
    <n v="49.79"/>
    <x v="5"/>
    <x v="5"/>
    <s v="NoReplen"/>
    <x v="1"/>
    <x v="4"/>
    <s v="PRE 2023"/>
    <m/>
    <s v=""/>
    <m/>
    <n v="348.53"/>
    <n v="-348.53"/>
    <n v="-1"/>
    <s v=""/>
    <s v=""/>
    <s v=""/>
    <s v=""/>
    <s v=""/>
    <m/>
    <m/>
    <m/>
    <m/>
    <m/>
    <m/>
    <m/>
  </r>
  <r>
    <x v="3612"/>
    <s v="AL-A001883"/>
    <x v="2"/>
    <s v="A001883"/>
    <s v="JAPANESE"/>
    <n v="7000"/>
    <n v="17.39"/>
    <x v="5"/>
    <x v="5"/>
    <s v="NoReplen"/>
    <x v="1"/>
    <x v="4"/>
    <s v="PRE 2023"/>
    <m/>
    <s v=""/>
    <n v="1687.17"/>
    <n v="15414.16"/>
    <n v="-13726.99"/>
    <n v="-0.89"/>
    <s v=""/>
    <n v="2139.75"/>
    <n v="17128.12"/>
    <n v="-14988.37"/>
    <n v="-0.88"/>
    <m/>
    <m/>
    <m/>
    <m/>
    <m/>
    <m/>
    <m/>
  </r>
  <r>
    <x v="3613"/>
    <s v="AL-A008291"/>
    <x v="2"/>
    <s v="A008291"/>
    <s v="JAPANESE"/>
    <n v="8000"/>
    <n v="69.59"/>
    <x v="5"/>
    <x v="6"/>
    <s v="Delisted"/>
    <x v="6"/>
    <x v="4"/>
    <s v="PRE 2023"/>
    <m/>
    <s v=""/>
    <m/>
    <n v="69.59"/>
    <n v="-69.59"/>
    <n v="-1"/>
    <s v=""/>
    <s v=""/>
    <s v=""/>
    <s v=""/>
    <s v=""/>
    <m/>
    <m/>
    <m/>
    <m/>
    <m/>
    <m/>
    <m/>
  </r>
  <r>
    <x v="3614"/>
    <s v="AL-A007191"/>
    <x v="2"/>
    <s v="A007191"/>
    <n v="0"/>
    <n v="7000"/>
    <n v="20.99"/>
    <x v="13"/>
    <x v="2"/>
    <s v="NoReplen"/>
    <x v="1"/>
    <x v="3"/>
    <s v="PRE 2023"/>
    <m/>
    <s v=""/>
    <n v="20.99"/>
    <n v="62.97"/>
    <n v="-41.98"/>
    <n v="-0.67"/>
    <s v=""/>
    <s v=""/>
    <s v=""/>
    <s v=""/>
    <s v=""/>
    <m/>
    <m/>
    <m/>
    <m/>
    <m/>
    <m/>
    <m/>
  </r>
  <r>
    <x v="3615"/>
    <s v="AL-A005787"/>
    <x v="2"/>
    <s v="A005787"/>
    <s v="STRAIGHT"/>
    <n v="7000"/>
    <n v="89.99"/>
    <x v="4"/>
    <x v="6"/>
    <s v="Replenish"/>
    <x v="1"/>
    <x v="2"/>
    <s v="PRE 2023"/>
    <m/>
    <n v="46"/>
    <n v="39670.550000000003"/>
    <n v="49584.49"/>
    <n v="-9913.94"/>
    <n v="-0.2"/>
    <n v="862.40326086956532"/>
    <n v="7819.12"/>
    <n v="28886.79"/>
    <n v="-21067.67"/>
    <n v="-0.73"/>
    <m/>
    <m/>
    <m/>
    <m/>
    <m/>
    <m/>
    <m/>
  </r>
  <r>
    <x v="3616"/>
    <s v="AL-A007773"/>
    <x v="2"/>
    <s v="A007773"/>
    <s v="STRAIGHT"/>
    <n v="7000"/>
    <n v="36.99"/>
    <x v="4"/>
    <x v="5"/>
    <s v="Replenish"/>
    <x v="1"/>
    <x v="2"/>
    <s v="PRE 2023"/>
    <m/>
    <n v="56"/>
    <n v="54631.29"/>
    <n v="67668.45"/>
    <n v="-13037.16"/>
    <n v="-0.19"/>
    <n v="975.55875000000003"/>
    <n v="35054"/>
    <n v="52817.599999999999"/>
    <n v="-17763.599999999999"/>
    <n v="-0.34"/>
    <m/>
    <m/>
    <m/>
    <m/>
    <m/>
    <m/>
    <m/>
  </r>
  <r>
    <x v="3617"/>
    <s v="AL-A004623"/>
    <x v="2"/>
    <s v="A004623"/>
    <n v="0"/>
    <n v="4000"/>
    <n v="21.29"/>
    <x v="8"/>
    <x v="2"/>
    <s v="NoReplen"/>
    <x v="2"/>
    <x v="4"/>
    <s v="PRE 2023"/>
    <m/>
    <s v=""/>
    <n v="21.25"/>
    <m/>
    <n v="21.25"/>
    <m/>
    <s v=""/>
    <s v=""/>
    <s v=""/>
    <s v=""/>
    <s v=""/>
    <m/>
    <m/>
    <m/>
    <m/>
    <m/>
    <m/>
    <m/>
  </r>
  <r>
    <x v="3618"/>
    <s v="AL-A003014"/>
    <x v="2"/>
    <s v="A003014"/>
    <n v="0"/>
    <n v="7000"/>
    <n v="13.99"/>
    <x v="14"/>
    <x v="12"/>
    <s v="Replenish"/>
    <x v="1"/>
    <x v="2"/>
    <s v="PRE 2023"/>
    <m/>
    <n v="148"/>
    <n v="79034.990000000005"/>
    <n v="76771.97"/>
    <n v="2263.02"/>
    <n v="0.03"/>
    <n v="534.0202027027027"/>
    <n v="15876.9"/>
    <n v="15311.23"/>
    <n v="565.66999999999996"/>
    <n v="0.04"/>
    <m/>
    <m/>
    <m/>
    <m/>
    <m/>
    <m/>
    <m/>
  </r>
  <r>
    <x v="3619"/>
    <s v="AL-A003013"/>
    <x v="2"/>
    <s v="A003013"/>
    <n v="0"/>
    <n v="7000"/>
    <n v="13.99"/>
    <x v="14"/>
    <x v="12"/>
    <s v="Replenish"/>
    <x v="1"/>
    <x v="2"/>
    <s v="PRE 2023"/>
    <m/>
    <n v="153"/>
    <n v="109010.44"/>
    <n v="110451.88"/>
    <n v="-1441.44"/>
    <n v="-0.01"/>
    <n v="712.48653594771247"/>
    <n v="30161.17"/>
    <n v="28752.02"/>
    <n v="1409.15"/>
    <n v="0.05"/>
    <m/>
    <m/>
    <m/>
    <m/>
    <m/>
    <m/>
    <m/>
  </r>
  <r>
    <x v="3620"/>
    <s v="AL-A008173"/>
    <x v="2"/>
    <s v="A008173"/>
    <n v="0"/>
    <n v="8000"/>
    <n v="39.99"/>
    <x v="13"/>
    <x v="5"/>
    <s v="Replenish"/>
    <x v="6"/>
    <x v="2"/>
    <s v="PRE 2023"/>
    <m/>
    <n v="69"/>
    <n v="17115.72"/>
    <n v="16435.89"/>
    <n v="679.83"/>
    <n v="0.04"/>
    <n v="248.05391304347827"/>
    <n v="46828.29"/>
    <n v="45948.51"/>
    <n v="879.78"/>
    <n v="0.02"/>
    <m/>
    <m/>
    <m/>
    <m/>
    <m/>
    <m/>
    <m/>
  </r>
  <r>
    <x v="3621"/>
    <s v="AL-A008265"/>
    <x v="2"/>
    <s v="A008265"/>
    <n v="0"/>
    <n v="8000"/>
    <n v="44.99"/>
    <x v="8"/>
    <x v="5"/>
    <s v="Replenish"/>
    <x v="6"/>
    <x v="2"/>
    <d v="2023-03-01T00:00:00"/>
    <m/>
    <n v="7"/>
    <n v="2654.41"/>
    <n v="3014.33"/>
    <n v="-359.92"/>
    <n v="-0.12"/>
    <n v="379.20142857142855"/>
    <n v="12687.18"/>
    <n v="5308.82"/>
    <n v="7378.36"/>
    <n v="1.39"/>
    <m/>
    <m/>
    <m/>
    <m/>
    <m/>
    <m/>
    <m/>
  </r>
  <r>
    <x v="3622"/>
    <s v="AL-A008237"/>
    <x v="2"/>
    <s v="A008237"/>
    <n v="0"/>
    <n v="8000"/>
    <n v="64.989999999999995"/>
    <x v="8"/>
    <x v="6"/>
    <s v="Replenish"/>
    <x v="6"/>
    <x v="2"/>
    <s v="PRE 2023"/>
    <m/>
    <n v="9"/>
    <n v="11633.21"/>
    <n v="12037.14"/>
    <n v="-403.93"/>
    <n v="-0.03"/>
    <n v="1292.5788888888887"/>
    <n v="43868.25"/>
    <n v="33556.82"/>
    <n v="10311.43"/>
    <n v="0.31"/>
    <m/>
    <m/>
    <m/>
    <m/>
    <m/>
    <m/>
    <m/>
  </r>
  <r>
    <x v="3623"/>
    <s v="AL-F000144"/>
    <x v="5"/>
    <s v="F000144"/>
    <s v="STRAIGHT"/>
    <n v="7000"/>
    <n v="18.989999999999998"/>
    <x v="11"/>
    <x v="8"/>
    <s v="Replenish"/>
    <x v="1"/>
    <x v="2"/>
    <s v="PRE 2023"/>
    <m/>
    <n v="87"/>
    <n v="28655.91"/>
    <n v="35663.22"/>
    <n v="-7007.31"/>
    <n v="-0.2"/>
    <n v="329.37827586206896"/>
    <n v="968.49"/>
    <n v="1234.3499999999999"/>
    <n v="-265.86"/>
    <n v="-0.22"/>
    <m/>
    <m/>
    <m/>
    <m/>
    <m/>
    <m/>
    <m/>
  </r>
  <r>
    <x v="3624"/>
    <s v="AL-J070300"/>
    <x v="1"/>
    <s v="J070300"/>
    <n v="0"/>
    <n v="70000"/>
    <n v="7.19"/>
    <x v="1"/>
    <x v="1"/>
    <s v="NoReplen"/>
    <x v="1"/>
    <x v="1"/>
    <d v="2024-10-01T00:00:00"/>
    <m/>
    <n v="1"/>
    <n v="180.86"/>
    <n v="818.37"/>
    <n v="-637.51"/>
    <n v="-0.78"/>
    <n v="180.86"/>
    <n v="212.25"/>
    <n v="727.44"/>
    <n v="-515.19000000000005"/>
    <n v="-0.71"/>
    <m/>
    <m/>
    <m/>
    <m/>
    <m/>
    <m/>
    <m/>
  </r>
  <r>
    <x v="3625"/>
    <s v="AL-J070281"/>
    <x v="1"/>
    <s v="J070281"/>
    <n v="0"/>
    <n v="70000"/>
    <n v="7.19"/>
    <x v="1"/>
    <x v="1"/>
    <s v="NoReplen"/>
    <x v="1"/>
    <x v="1"/>
    <d v="2024-10-01T00:00:00"/>
    <m/>
    <s v=""/>
    <n v="83.13"/>
    <n v="1013.22"/>
    <n v="-930.09"/>
    <n v="-0.92"/>
    <s v=""/>
    <n v="205.06"/>
    <n v="766.41"/>
    <n v="-561.35"/>
    <n v="-0.73"/>
    <m/>
    <m/>
    <m/>
    <m/>
    <m/>
    <m/>
    <m/>
  </r>
  <r>
    <x v="3626"/>
    <s v="AL-A030242"/>
    <x v="2"/>
    <s v="A030242"/>
    <n v="0"/>
    <n v="30000"/>
    <n v="48.95"/>
    <x v="8"/>
    <x v="5"/>
    <s v="CGPO 1"/>
    <x v="3"/>
    <x v="2"/>
    <d v="2025-05-01T00:00:00"/>
    <m/>
    <n v="1"/>
    <m/>
    <n v="48.95"/>
    <n v="-48.95"/>
    <n v="-1"/>
    <n v="0"/>
    <s v=""/>
    <s v=""/>
    <s v=""/>
    <s v=""/>
    <m/>
    <m/>
    <m/>
    <m/>
    <m/>
    <m/>
    <m/>
  </r>
  <r>
    <x v="3627"/>
    <s v="AL-A010282"/>
    <x v="2"/>
    <s v="A010282"/>
    <s v="STRAIGHT"/>
    <n v="7000"/>
    <n v="44.99"/>
    <x v="4"/>
    <x v="5"/>
    <s v="SpecOrder"/>
    <x v="2"/>
    <x v="1"/>
    <s v="PRE 2023"/>
    <m/>
    <n v="2"/>
    <n v="3734.17"/>
    <n v="9132.9699999999993"/>
    <n v="-5398.8"/>
    <n v="-0.59"/>
    <n v="1867.085"/>
    <n v="1079.76"/>
    <n v="1799.6"/>
    <n v="-719.84"/>
    <n v="-0.4"/>
    <m/>
    <m/>
    <m/>
    <m/>
    <m/>
    <m/>
    <m/>
  </r>
  <r>
    <x v="3628"/>
    <s v="AL-A010277"/>
    <x v="2"/>
    <s v="A010277"/>
    <s v="STRAIGHT"/>
    <n v="7000"/>
    <n v="59.99"/>
    <x v="4"/>
    <x v="6"/>
    <s v="SpecOrder"/>
    <x v="2"/>
    <x v="4"/>
    <s v="PRE 2023"/>
    <m/>
    <n v="1"/>
    <n v="0"/>
    <n v="599.91999999999996"/>
    <n v="-599.91999999999996"/>
    <n v="-1"/>
    <n v="0"/>
    <s v=""/>
    <s v=""/>
    <s v=""/>
    <s v=""/>
    <m/>
    <m/>
    <m/>
    <m/>
    <m/>
    <m/>
    <m/>
  </r>
  <r>
    <x v="3629"/>
    <s v="AL-J070432"/>
    <x v="1"/>
    <s v="J070432"/>
    <n v="0"/>
    <n v="70000"/>
    <n v="9.99"/>
    <x v="1"/>
    <x v="1"/>
    <s v="Replenish"/>
    <x v="1"/>
    <x v="2"/>
    <d v="2025-07-01T00:00:00"/>
    <m/>
    <n v="37"/>
    <n v="10729.26"/>
    <m/>
    <n v="10729.26"/>
    <m/>
    <n v="289.98"/>
    <n v="18421.560000000001"/>
    <n v="0"/>
    <n v="18421.560000000001"/>
    <n v="0"/>
    <m/>
    <m/>
    <m/>
    <m/>
    <m/>
    <m/>
    <m/>
  </r>
  <r>
    <x v="3630"/>
    <s v="AL-J070050"/>
    <x v="1"/>
    <s v="J070050"/>
    <n v="0"/>
    <n v="70000"/>
    <n v="9.99"/>
    <x v="1"/>
    <x v="1"/>
    <s v="Replenish"/>
    <x v="1"/>
    <x v="2"/>
    <d v="2023-11-01T00:00:00"/>
    <m/>
    <n v="44"/>
    <n v="21228.75"/>
    <n v="17922.060000000001"/>
    <n v="3306.69"/>
    <n v="0.18"/>
    <n v="482.47159090909093"/>
    <n v="86243.67"/>
    <n v="52177.77"/>
    <n v="34065.9"/>
    <n v="0.65"/>
    <m/>
    <m/>
    <m/>
    <m/>
    <m/>
    <m/>
    <m/>
  </r>
  <r>
    <x v="3631"/>
    <s v="AL-J010467"/>
    <x v="1"/>
    <s v="J010467"/>
    <n v="0"/>
    <n v="10000"/>
    <n v="9.99"/>
    <x v="1"/>
    <x v="1"/>
    <s v="Replenish"/>
    <x v="1"/>
    <x v="2"/>
    <s v="PRE 2023"/>
    <m/>
    <n v="50"/>
    <n v="29757.5"/>
    <n v="27468.65"/>
    <n v="2288.85"/>
    <n v="0.08"/>
    <n v="595.15"/>
    <n v="81613.509999999995"/>
    <n v="74854.84"/>
    <n v="6758.67"/>
    <n v="0.09"/>
    <m/>
    <m/>
    <m/>
    <m/>
    <m/>
    <m/>
    <m/>
  </r>
  <r>
    <x v="3632"/>
    <s v="AL-J010468"/>
    <x v="1"/>
    <s v="J010468"/>
    <n v="0"/>
    <n v="10000"/>
    <n v="9.99"/>
    <x v="1"/>
    <x v="1"/>
    <s v="Replenish"/>
    <x v="2"/>
    <x v="2"/>
    <s v="PRE 2023"/>
    <m/>
    <n v="30"/>
    <n v="7462.53"/>
    <n v="5724.27"/>
    <n v="1738.26"/>
    <n v="0.3"/>
    <n v="248.751"/>
    <n v="88041.87"/>
    <n v="61838.1"/>
    <n v="26203.77"/>
    <n v="0.42"/>
    <m/>
    <m/>
    <m/>
    <m/>
    <m/>
    <m/>
    <m/>
  </r>
  <r>
    <x v="3633"/>
    <s v="AL-J070282"/>
    <x v="1"/>
    <s v="J070282"/>
    <n v="0"/>
    <n v="70000"/>
    <n v="17.989999999999998"/>
    <x v="1"/>
    <x v="1"/>
    <s v="Replenish"/>
    <x v="1"/>
    <x v="2"/>
    <d v="2024-10-01T00:00:00"/>
    <m/>
    <n v="60"/>
    <n v="39451.07"/>
    <n v="20146.47"/>
    <n v="19304.599999999999"/>
    <n v="0.96"/>
    <n v="657.51783333333333"/>
    <n v="7457.66"/>
    <n v="4467.45"/>
    <n v="2990.21"/>
    <n v="0.67"/>
    <m/>
    <m/>
    <m/>
    <m/>
    <m/>
    <m/>
    <m/>
  </r>
  <r>
    <x v="3634"/>
    <s v="AL-J007876"/>
    <x v="1"/>
    <s v="J007876"/>
    <n v="0"/>
    <n v="7000"/>
    <n v="16.989999999999998"/>
    <x v="1"/>
    <x v="1"/>
    <s v="Replenish"/>
    <x v="1"/>
    <x v="2"/>
    <s v="PRE 2023"/>
    <m/>
    <n v="76"/>
    <n v="60464.800000000003"/>
    <n v="58397.54"/>
    <n v="2067.2600000000002"/>
    <n v="0.04"/>
    <n v="795.58947368421059"/>
    <n v="177334.7"/>
    <n v="145645.85"/>
    <n v="31688.85"/>
    <n v="0.22"/>
    <m/>
    <m/>
    <m/>
    <m/>
    <m/>
    <m/>
    <m/>
  </r>
  <r>
    <x v="3635"/>
    <s v="AL-J070202"/>
    <x v="1"/>
    <s v="J070202"/>
    <n v="0"/>
    <n v="70000"/>
    <n v="17.989999999999998"/>
    <x v="1"/>
    <x v="1"/>
    <s v="Replenish"/>
    <x v="1"/>
    <x v="2"/>
    <d v="2024-07-01T00:00:00"/>
    <m/>
    <n v="29"/>
    <n v="25041.79"/>
    <n v="27318.31"/>
    <n v="-2276.52"/>
    <n v="-0.08"/>
    <n v="863.51"/>
    <n v="68809.289999999994"/>
    <n v="61101.07"/>
    <n v="7708.22"/>
    <n v="0.13"/>
    <m/>
    <m/>
    <m/>
    <m/>
    <m/>
    <m/>
    <m/>
  </r>
  <r>
    <x v="3636"/>
    <s v="AL-A000923"/>
    <x v="2"/>
    <s v="A000923"/>
    <n v="0"/>
    <n v="7000"/>
    <n v="11.99"/>
    <x v="1"/>
    <x v="10"/>
    <s v="NoReplen"/>
    <x v="1"/>
    <x v="1"/>
    <s v="PRE 2023"/>
    <m/>
    <n v="29"/>
    <n v="21581.53"/>
    <n v="21822.76"/>
    <n v="-241.23"/>
    <n v="-0.01"/>
    <n v="744.19068965517238"/>
    <n v="2122.83"/>
    <n v="3360.47"/>
    <n v="-1237.6400000000001"/>
    <n v="-0.37"/>
    <m/>
    <m/>
    <m/>
    <m/>
    <m/>
    <m/>
    <m/>
  </r>
  <r>
    <x v="3637"/>
    <s v="AL-A070283"/>
    <x v="2"/>
    <s v="A070283"/>
    <s v="FLAVORED"/>
    <n v="70000"/>
    <n v="17.989999999999998"/>
    <x v="9"/>
    <x v="2"/>
    <s v="NoReplen"/>
    <x v="1"/>
    <x v="1"/>
    <d v="2024-10-01T00:00:00"/>
    <m/>
    <n v="47"/>
    <n v="4245.96"/>
    <n v="5083.22"/>
    <n v="-837.26"/>
    <n v="-0.16"/>
    <n v="90.339574468085104"/>
    <n v="215.9"/>
    <n v="944.67"/>
    <n v="-728.77"/>
    <n v="-0.77"/>
    <m/>
    <m/>
    <m/>
    <m/>
    <m/>
    <m/>
    <m/>
  </r>
  <r>
    <x v="3638"/>
    <s v="AL-A070014"/>
    <x v="2"/>
    <s v="A070014"/>
    <s v="STRAIGHT"/>
    <n v="70000"/>
    <n v="23.39"/>
    <x v="9"/>
    <x v="5"/>
    <s v="NoReplen"/>
    <x v="1"/>
    <x v="1"/>
    <d v="2023-05-01T00:00:00"/>
    <m/>
    <n v="25"/>
    <n v="24132.59"/>
    <n v="38952.269999999997"/>
    <n v="-14819.68"/>
    <n v="-0.38"/>
    <n v="965.30359999999996"/>
    <n v="2495.2600000000002"/>
    <n v="3884.94"/>
    <n v="-1389.68"/>
    <n v="-0.36"/>
    <m/>
    <m/>
    <m/>
    <m/>
    <m/>
    <m/>
    <m/>
  </r>
  <r>
    <x v="3639"/>
    <s v="AL-A010887"/>
    <x v="2"/>
    <s v="A010887"/>
    <s v="STRAIGHT"/>
    <n v="10000"/>
    <n v="2500"/>
    <x v="4"/>
    <x v="4"/>
    <s v="Allocated1"/>
    <x v="1"/>
    <x v="2"/>
    <d v="2025-09-01T00:00:00"/>
    <m/>
    <s v=""/>
    <n v="20000"/>
    <m/>
    <n v="20000"/>
    <m/>
    <s v=""/>
    <s v=""/>
    <s v=""/>
    <s v=""/>
    <s v=""/>
    <m/>
    <m/>
    <m/>
    <m/>
    <m/>
    <m/>
    <m/>
  </r>
  <r>
    <x v="3640"/>
    <s v="AL-A010421"/>
    <x v="2"/>
    <s v="A010421"/>
    <s v="STRAIGHT"/>
    <n v="10000"/>
    <n v="38.99"/>
    <x v="12"/>
    <x v="5"/>
    <s v="NoReplen"/>
    <x v="2"/>
    <x v="1"/>
    <s v="PRE 2023"/>
    <m/>
    <n v="0"/>
    <n v="740.81"/>
    <n v="1364.79"/>
    <n v="-623.98"/>
    <n v="-0.46"/>
    <s v=""/>
    <n v="77.98"/>
    <n v="0"/>
    <n v="77.98"/>
    <n v="0"/>
    <m/>
    <m/>
    <m/>
    <m/>
    <m/>
    <m/>
    <m/>
  </r>
  <r>
    <x v="3641"/>
    <s v="AL-A010604"/>
    <x v="2"/>
    <s v="A010604"/>
    <s v="STRAIGHT"/>
    <n v="10000"/>
    <n v="59.99"/>
    <x v="4"/>
    <x v="6"/>
    <s v="SpecOrder"/>
    <x v="2"/>
    <x v="2"/>
    <d v="2023-10-01T00:00:00"/>
    <m/>
    <n v="4"/>
    <n v="1619.73"/>
    <n v="899.85"/>
    <n v="719.88"/>
    <n v="0.8"/>
    <n v="404.9325"/>
    <n v="899.85"/>
    <n v="3959.34"/>
    <n v="-3059.49"/>
    <n v="-0.77"/>
    <m/>
    <m/>
    <m/>
    <m/>
    <m/>
    <m/>
    <m/>
  </r>
  <r>
    <x v="3642"/>
    <s v="AL-A007838"/>
    <x v="2"/>
    <s v="A007838"/>
    <s v="STRAIGHT"/>
    <n v="7000"/>
    <n v="29.99"/>
    <x v="4"/>
    <x v="2"/>
    <s v="NoReplen"/>
    <x v="1"/>
    <x v="4"/>
    <s v="PRE 2023"/>
    <m/>
    <s v=""/>
    <n v="389.87"/>
    <n v="16800.84"/>
    <n v="-16410.97"/>
    <n v="-0.98"/>
    <s v=""/>
    <n v="2249.25"/>
    <n v="1049.72"/>
    <n v="1199.53"/>
    <n v="1.1399999999999999"/>
    <m/>
    <m/>
    <m/>
    <m/>
    <m/>
    <m/>
    <m/>
  </r>
  <r>
    <x v="3643"/>
    <s v="AL-A010419"/>
    <x v="2"/>
    <s v="A010419"/>
    <s v="STRAIGHT"/>
    <n v="10000"/>
    <n v="38.99"/>
    <x v="4"/>
    <x v="5"/>
    <s v="NoReplen"/>
    <x v="2"/>
    <x v="1"/>
    <d v="2023-08-01T00:00:00"/>
    <m/>
    <n v="1"/>
    <n v="2222.4299999999998"/>
    <n v="1039.8399999999999"/>
    <n v="1182.5899999999999"/>
    <n v="1.1399999999999999"/>
    <n v="2222.4299999999998"/>
    <n v="623.84"/>
    <n v="649.9"/>
    <n v="-26.06"/>
    <n v="-0.04"/>
    <m/>
    <m/>
    <m/>
    <m/>
    <m/>
    <m/>
    <m/>
  </r>
  <r>
    <x v="3644"/>
    <s v="AL-A010603"/>
    <x v="2"/>
    <s v="A010603"/>
    <s v="STRAIGHT"/>
    <n v="10000"/>
    <n v="59.99"/>
    <x v="12"/>
    <x v="6"/>
    <s v="SpecOrder"/>
    <x v="2"/>
    <x v="2"/>
    <d v="2023-07-01T00:00:00"/>
    <m/>
    <s v=""/>
    <n v="119.98"/>
    <n v="299.95"/>
    <n v="-179.97"/>
    <n v="-0.6"/>
    <s v=""/>
    <n v="0"/>
    <n v="359.94"/>
    <n v="-359.94"/>
    <n v="-1"/>
    <m/>
    <m/>
    <m/>
    <m/>
    <m/>
    <m/>
    <m/>
  </r>
  <r>
    <x v="3645"/>
    <s v="AL-A010420"/>
    <x v="2"/>
    <s v="A010420"/>
    <s v="STRAIGHT"/>
    <n v="10000"/>
    <n v="64.989999999999995"/>
    <x v="4"/>
    <x v="6"/>
    <s v="SpecOrder"/>
    <x v="2"/>
    <x v="2"/>
    <s v="PRE 2023"/>
    <m/>
    <n v="1"/>
    <n v="519.91999999999996"/>
    <n v="1234.81"/>
    <n v="-714.89"/>
    <n v="-0.57999999999999996"/>
    <n v="519.91999999999996"/>
    <s v=""/>
    <s v=""/>
    <s v=""/>
    <s v=""/>
    <m/>
    <m/>
    <m/>
    <m/>
    <m/>
    <m/>
    <m/>
  </r>
  <r>
    <x v="3646"/>
    <s v="AL-A070080"/>
    <x v="2"/>
    <s v="A070080"/>
    <s v="STRAIGHT"/>
    <n v="70000"/>
    <n v="54.99"/>
    <x v="4"/>
    <x v="6"/>
    <s v="NoReplen"/>
    <x v="4"/>
    <x v="3"/>
    <d v="2023-12-01T00:00:00"/>
    <m/>
    <s v=""/>
    <m/>
    <n v="164.97"/>
    <n v="-164.97"/>
    <n v="-1"/>
    <s v=""/>
    <s v=""/>
    <s v=""/>
    <s v=""/>
    <s v=""/>
    <m/>
    <m/>
    <m/>
    <m/>
    <m/>
    <m/>
    <m/>
  </r>
  <r>
    <x v="3647"/>
    <s v="AL-A007727"/>
    <x v="2"/>
    <s v="A007727"/>
    <s v="STRAIGHT"/>
    <n v="7000"/>
    <n v="54.99"/>
    <x v="4"/>
    <x v="6"/>
    <s v="Replenish"/>
    <x v="1"/>
    <x v="2"/>
    <s v="PRE 2023"/>
    <m/>
    <n v="21"/>
    <n v="18421.650000000001"/>
    <n v="52081.66"/>
    <n v="-33660.01"/>
    <n v="-0.65"/>
    <n v="877.22142857142865"/>
    <n v="3464.37"/>
    <n v="11025.81"/>
    <n v="-7561.44"/>
    <n v="-0.69"/>
    <m/>
    <m/>
    <m/>
    <m/>
    <m/>
    <m/>
    <m/>
  </r>
  <r>
    <x v="3648"/>
    <s v="AL-A010605"/>
    <x v="2"/>
    <s v="A010605"/>
    <s v="STRAIGHT"/>
    <n v="10000"/>
    <n v="35.99"/>
    <x v="4"/>
    <x v="5"/>
    <s v="NoReplen"/>
    <x v="2"/>
    <x v="1"/>
    <d v="2023-11-01T00:00:00"/>
    <m/>
    <n v="2"/>
    <n v="2699.25"/>
    <n v="3599.4"/>
    <n v="-900.15"/>
    <n v="-0.25"/>
    <n v="1349.625"/>
    <n v="215.94"/>
    <n v="2879.52"/>
    <n v="-2663.58"/>
    <n v="-0.93"/>
    <m/>
    <m/>
    <m/>
    <m/>
    <m/>
    <m/>
    <m/>
  </r>
  <r>
    <x v="3649"/>
    <s v="AL-A004827"/>
    <x v="2"/>
    <s v="A004827"/>
    <s v="SINGLE MALT"/>
    <n v="7000"/>
    <n v="109.99"/>
    <x v="5"/>
    <x v="4"/>
    <s v="SpecOrder"/>
    <x v="2"/>
    <x v="2"/>
    <s v="PRE 2023"/>
    <m/>
    <n v="8"/>
    <n v="4179.62"/>
    <n v="21008.09"/>
    <n v="-16828.47"/>
    <n v="-0.8"/>
    <n v="522.45249999999999"/>
    <n v="2859.74"/>
    <n v="9349.15"/>
    <n v="-6489.41"/>
    <n v="-0.69"/>
    <m/>
    <m/>
    <m/>
    <m/>
    <m/>
    <m/>
    <m/>
  </r>
  <r>
    <x v="3650"/>
    <s v="AL-A009327"/>
    <x v="2"/>
    <s v="A009327"/>
    <s v="SINGLE MALT"/>
    <n v="7000"/>
    <n v="144.99"/>
    <x v="5"/>
    <x v="4"/>
    <s v="SpecOrder"/>
    <x v="2"/>
    <x v="2"/>
    <s v="PRE 2023"/>
    <m/>
    <s v=""/>
    <m/>
    <n v="724.95"/>
    <n v="-724.95"/>
    <n v="-1"/>
    <s v=""/>
    <n v="0"/>
    <n v="579.96"/>
    <n v="-579.96"/>
    <n v="-1"/>
    <m/>
    <m/>
    <m/>
    <m/>
    <m/>
    <m/>
    <m/>
  </r>
  <r>
    <x v="3651"/>
    <s v="AL-A001599"/>
    <x v="2"/>
    <s v="A001599"/>
    <s v="SINGLE MALT"/>
    <n v="7000"/>
    <n v="89.99"/>
    <x v="5"/>
    <x v="6"/>
    <s v="Replenish"/>
    <x v="1"/>
    <x v="2"/>
    <s v="PRE 2023"/>
    <m/>
    <n v="89"/>
    <n v="90929.61"/>
    <n v="82061.11"/>
    <n v="8868.5"/>
    <n v="0.11"/>
    <n v="1021.6810112359551"/>
    <n v="64857.66"/>
    <n v="55758.98"/>
    <n v="9098.68"/>
    <n v="0.16"/>
    <m/>
    <m/>
    <m/>
    <m/>
    <m/>
    <m/>
    <m/>
  </r>
  <r>
    <x v="3652"/>
    <s v="AL-A001919"/>
    <x v="2"/>
    <s v="A001919"/>
    <s v="STRAIGHT"/>
    <n v="7000"/>
    <n v="17.989999999999998"/>
    <x v="7"/>
    <x v="2"/>
    <s v="NoReplen"/>
    <x v="1"/>
    <x v="1"/>
    <s v="PRE 2023"/>
    <m/>
    <n v="14"/>
    <n v="18580.560000000001"/>
    <n v="22672.44"/>
    <n v="-4091.88"/>
    <n v="-0.18"/>
    <n v="1327.1828571428573"/>
    <n v="7886.99"/>
    <n v="16464.509999999998"/>
    <n v="-8577.52"/>
    <n v="-0.52"/>
    <m/>
    <m/>
    <m/>
    <m/>
    <m/>
    <m/>
    <m/>
  </r>
  <r>
    <x v="3653"/>
    <s v="AL-J007524"/>
    <x v="1"/>
    <s v="J007524"/>
    <n v="0"/>
    <n v="7000"/>
    <n v="5.99"/>
    <x v="1"/>
    <x v="1"/>
    <s v="NoReplen"/>
    <x v="1"/>
    <x v="1"/>
    <s v="PRE 2023"/>
    <m/>
    <n v="0"/>
    <m/>
    <n v="3306.61"/>
    <n v="-3306.61"/>
    <n v="-1"/>
    <s v=""/>
    <n v="5.99"/>
    <n v="3290.69"/>
    <n v="-3284.7"/>
    <n v="-1"/>
    <m/>
    <m/>
    <m/>
    <m/>
    <m/>
    <m/>
    <m/>
  </r>
  <r>
    <x v="3654"/>
    <s v="AL-J007709"/>
    <x v="1"/>
    <s v="J007709"/>
    <n v="0"/>
    <n v="7000"/>
    <n v="6.59"/>
    <x v="1"/>
    <x v="1"/>
    <s v="NoReplen"/>
    <x v="1"/>
    <x v="1"/>
    <s v="PRE 2023"/>
    <m/>
    <n v="3"/>
    <n v="118.62"/>
    <n v="2667.09"/>
    <n v="-2548.4699999999998"/>
    <n v="-0.96"/>
    <n v="39.54"/>
    <n v="0"/>
    <n v="1246.23"/>
    <n v="-1246.23"/>
    <n v="-1"/>
    <m/>
    <m/>
    <m/>
    <m/>
    <m/>
    <m/>
    <m/>
  </r>
  <r>
    <x v="3655"/>
    <s v="AL-A009412"/>
    <x v="2"/>
    <s v="A009412"/>
    <s v="STRAIGHT"/>
    <n v="9000"/>
    <n v="29.99"/>
    <x v="4"/>
    <x v="2"/>
    <s v="Allocated1"/>
    <x v="1"/>
    <x v="2"/>
    <d v="2024-02-01T00:00:00"/>
    <m/>
    <n v="4"/>
    <n v="2129.29"/>
    <n v="7407.81"/>
    <n v="-5278.52"/>
    <n v="-0.71"/>
    <n v="532.32249999999999"/>
    <n v="1109.6300000000001"/>
    <n v="3184.01"/>
    <n v="-2074.38"/>
    <n v="-0.65"/>
    <m/>
    <m/>
    <m/>
    <m/>
    <m/>
    <m/>
    <m/>
  </r>
  <r>
    <x v="3656"/>
    <s v="AL-A009414"/>
    <x v="2"/>
    <s v="A009414"/>
    <s v="STRAIGHT"/>
    <n v="7000"/>
    <n v="53.99"/>
    <x v="4"/>
    <x v="6"/>
    <s v="Allocated1"/>
    <x v="1"/>
    <x v="2"/>
    <s v="PRE 2023"/>
    <m/>
    <n v="4"/>
    <n v="7018.7"/>
    <n v="10844.96"/>
    <n v="-3826.26"/>
    <n v="-0.35"/>
    <n v="1754.675"/>
    <n v="3239.4"/>
    <n v="2451.54"/>
    <n v="787.86"/>
    <n v="0.32"/>
    <m/>
    <m/>
    <m/>
    <m/>
    <m/>
    <m/>
    <m/>
  </r>
  <r>
    <x v="3657"/>
    <s v="AL-A001764"/>
    <x v="2"/>
    <s v="A001764"/>
    <s v="STRAIGHT"/>
    <n v="7000"/>
    <n v="6.59"/>
    <x v="4"/>
    <x v="8"/>
    <s v="NoReplen"/>
    <x v="1"/>
    <x v="1"/>
    <s v="PRE 2023"/>
    <m/>
    <n v="2"/>
    <n v="347.01"/>
    <n v="260.2"/>
    <n v="86.81"/>
    <n v="0.33"/>
    <n v="173.505"/>
    <s v=""/>
    <s v=""/>
    <s v=""/>
    <s v=""/>
    <m/>
    <m/>
    <m/>
    <m/>
    <m/>
    <m/>
    <m/>
  </r>
  <r>
    <x v="3658"/>
    <s v="AL-G001709"/>
    <x v="8"/>
    <s v="G001709"/>
    <s v="FLAVORED"/>
    <n v="7000"/>
    <n v="1.49"/>
    <x v="4"/>
    <x v="7"/>
    <s v="NoReplen"/>
    <x v="1"/>
    <x v="1"/>
    <s v="PRE 2023"/>
    <m/>
    <n v="2"/>
    <n v="271.25"/>
    <n v="2937.45"/>
    <n v="-2666.2"/>
    <n v="-0.91"/>
    <n v="135.625"/>
    <n v="0"/>
    <n v="562.46"/>
    <n v="-562.46"/>
    <n v="-1"/>
    <m/>
    <m/>
    <m/>
    <m/>
    <m/>
    <m/>
    <m/>
  </r>
  <r>
    <x v="3659"/>
    <s v="AL-A001709"/>
    <x v="2"/>
    <s v="A001709"/>
    <s v="FLAVORED"/>
    <n v="7000"/>
    <n v="38.99"/>
    <x v="4"/>
    <x v="2"/>
    <s v="NoReplen"/>
    <x v="1"/>
    <x v="1"/>
    <s v="PRE 2023"/>
    <m/>
    <n v="10"/>
    <n v="9173.8799999999992"/>
    <n v="35047.800000000003"/>
    <n v="-25873.919999999998"/>
    <n v="-0.74"/>
    <n v="917.38799999999992"/>
    <n v="1828.78"/>
    <n v="17583.810000000001"/>
    <n v="-15755.03"/>
    <n v="-0.9"/>
    <m/>
    <m/>
    <m/>
    <m/>
    <m/>
    <m/>
    <m/>
  </r>
  <r>
    <x v="3660"/>
    <s v="AL-F009677"/>
    <x v="5"/>
    <s v="F009677"/>
    <s v="STRAIGHT"/>
    <n v="7000"/>
    <n v="21.59"/>
    <x v="4"/>
    <x v="9"/>
    <s v="Delisted"/>
    <x v="2"/>
    <x v="4"/>
    <s v="PRE 2023"/>
    <m/>
    <s v=""/>
    <m/>
    <n v="201.54"/>
    <n v="-201.54"/>
    <n v="-1"/>
    <s v=""/>
    <s v=""/>
    <s v=""/>
    <s v=""/>
    <s v=""/>
    <m/>
    <m/>
    <m/>
    <m/>
    <m/>
    <m/>
    <m/>
  </r>
  <r>
    <x v="3661"/>
    <s v="AL-A010954"/>
    <x v="2"/>
    <s v="A010954"/>
    <s v="STRAIGHT"/>
    <n v="10000"/>
    <n v="79.989999999999995"/>
    <x v="4"/>
    <x v="6"/>
    <s v="Allocated1"/>
    <x v="1"/>
    <x v="2"/>
    <d v="2025-09-08T00:00:00"/>
    <m/>
    <n v="5"/>
    <n v="15358.08"/>
    <m/>
    <n v="15358.08"/>
    <m/>
    <n v="3071.616"/>
    <n v="7839.02"/>
    <n v="0"/>
    <n v="7839.02"/>
    <n v="0"/>
    <m/>
    <m/>
    <m/>
    <m/>
    <m/>
    <m/>
    <m/>
  </r>
  <r>
    <x v="3662"/>
    <s v="AL-A010737"/>
    <x v="2"/>
    <s v="A010737"/>
    <s v="STRAIGHT"/>
    <n v="10000"/>
    <n v="79.989999999999995"/>
    <x v="4"/>
    <x v="6"/>
    <s v="Allocated1"/>
    <x v="3"/>
    <x v="2"/>
    <d v="2024-12-01T00:00:00"/>
    <m/>
    <s v=""/>
    <m/>
    <n v="3359.52"/>
    <n v="-3359.52"/>
    <n v="-1"/>
    <s v=""/>
    <n v="79.989999999999995"/>
    <n v="2959.59"/>
    <n v="-2879.6"/>
    <n v="-0.97"/>
    <m/>
    <m/>
    <m/>
    <m/>
    <m/>
    <m/>
    <m/>
  </r>
  <r>
    <x v="3663"/>
    <s v="AL-A010654"/>
    <x v="2"/>
    <s v="A010654"/>
    <s v="STRAIGHT"/>
    <n v="10000"/>
    <n v="79.989999999999995"/>
    <x v="4"/>
    <x v="6"/>
    <s v="Allocated1"/>
    <x v="1"/>
    <x v="2"/>
    <d v="2024-12-01T00:00:00"/>
    <m/>
    <s v=""/>
    <m/>
    <n v="1259.82"/>
    <n v="-1259.82"/>
    <n v="-1"/>
    <s v=""/>
    <n v="0"/>
    <n v="869.88"/>
    <n v="-869.88"/>
    <n v="-1"/>
    <m/>
    <m/>
    <m/>
    <m/>
    <m/>
    <m/>
    <m/>
  </r>
  <r>
    <x v="3664"/>
    <s v="AL-E008004"/>
    <x v="4"/>
    <s v="E008004"/>
    <s v="STRAIGHT"/>
    <n v="8000"/>
    <n v="11.99"/>
    <x v="4"/>
    <x v="9"/>
    <s v="Replenish"/>
    <x v="6"/>
    <x v="2"/>
    <s v="PRE 2023"/>
    <m/>
    <n v="17"/>
    <n v="4700.08"/>
    <n v="3860.78"/>
    <n v="839.3"/>
    <n v="0.22"/>
    <n v="276.47529411764708"/>
    <n v="15790.83"/>
    <n v="10227.469999999999"/>
    <n v="5563.36"/>
    <n v="0.54"/>
    <m/>
    <m/>
    <m/>
    <m/>
    <m/>
    <m/>
    <m/>
  </r>
  <r>
    <x v="3665"/>
    <s v="AL-F000232"/>
    <x v="5"/>
    <s v="F000232"/>
    <s v="STRAIGHT"/>
    <n v="7000"/>
    <n v="19.989999999999998"/>
    <x v="4"/>
    <x v="9"/>
    <s v="Replenish"/>
    <x v="1"/>
    <x v="2"/>
    <s v="PRE 2023"/>
    <m/>
    <n v="151"/>
    <n v="244637.62"/>
    <n v="250314.78"/>
    <n v="-5677.16"/>
    <n v="-0.02"/>
    <n v="1620.1166887417219"/>
    <n v="57191.39"/>
    <n v="58250.86"/>
    <n v="-1059.47"/>
    <n v="-0.02"/>
    <m/>
    <m/>
    <m/>
    <m/>
    <m/>
    <m/>
    <m/>
  </r>
  <r>
    <x v="3666"/>
    <s v="AL-A070285"/>
    <x v="2"/>
    <s v="A070285"/>
    <s v="STRAIGHT"/>
    <n v="70000"/>
    <n v="59.99"/>
    <x v="4"/>
    <x v="6"/>
    <s v="Replenish"/>
    <x v="1"/>
    <x v="2"/>
    <d v="2024-10-01T00:00:00"/>
    <m/>
    <n v="44"/>
    <n v="26575.57"/>
    <n v="28675.22"/>
    <n v="-2099.65"/>
    <n v="-7.0000000000000007E-2"/>
    <n v="603.99022727272722"/>
    <n v="9358.44"/>
    <n v="18296.95"/>
    <n v="-8938.51"/>
    <n v="-0.49"/>
    <m/>
    <m/>
    <m/>
    <m/>
    <m/>
    <m/>
    <m/>
  </r>
  <r>
    <x v="3667"/>
    <s v="AL-A010910"/>
    <x v="2"/>
    <s v="A010910"/>
    <s v="STRAIGHT"/>
    <n v="10000"/>
    <n v="62.99"/>
    <x v="4"/>
    <x v="6"/>
    <s v="Barrel"/>
    <x v="1"/>
    <x v="2"/>
    <d v="2025-08-01T00:00:00"/>
    <m/>
    <n v="12"/>
    <n v="3716.41"/>
    <m/>
    <n v="3716.41"/>
    <m/>
    <n v="309.70083333333332"/>
    <n v="14361.72"/>
    <n v="0"/>
    <n v="14361.72"/>
    <n v="0"/>
    <m/>
    <m/>
    <m/>
    <m/>
    <m/>
    <m/>
    <m/>
  </r>
  <r>
    <x v="3668"/>
    <s v="AL-A011033"/>
    <x v="2"/>
    <s v="A011033"/>
    <s v="STRAIGHT"/>
    <n v="11000"/>
    <n v="129.99"/>
    <x v="4"/>
    <x v="4"/>
    <s v="Allocated2"/>
    <x v="1"/>
    <x v="2"/>
    <d v="2026-05-01T00:00:00"/>
    <m/>
    <n v="37"/>
    <n v="23398.2"/>
    <m/>
    <n v="23398.2"/>
    <m/>
    <n v="632.38378378378377"/>
    <n v="2339.8200000000002"/>
    <n v="0"/>
    <n v="2339.8200000000002"/>
    <n v="0"/>
    <m/>
    <m/>
    <m/>
    <m/>
    <m/>
    <m/>
    <m/>
  </r>
  <r>
    <x v="3669"/>
    <s v="AL-A070284"/>
    <x v="2"/>
    <s v="A070284"/>
    <s v="STRAIGHT"/>
    <n v="70000"/>
    <n v="39.99"/>
    <x v="4"/>
    <x v="5"/>
    <s v="Replenish"/>
    <x v="1"/>
    <x v="2"/>
    <d v="2024-10-01T00:00:00"/>
    <m/>
    <n v="40"/>
    <n v="7358.16"/>
    <n v="5318.67"/>
    <n v="2039.49"/>
    <n v="0.38"/>
    <n v="183.95400000000001"/>
    <n v="6998.25"/>
    <n v="10837.29"/>
    <n v="-3839.04"/>
    <n v="-0.35"/>
    <m/>
    <m/>
    <m/>
    <m/>
    <m/>
    <m/>
    <m/>
  </r>
  <r>
    <x v="3670"/>
    <s v="AL-A070558"/>
    <x v="2"/>
    <s v="A070558"/>
    <s v="FLAVORED"/>
    <n v="70000"/>
    <n v="16.79"/>
    <x v="4"/>
    <x v="2"/>
    <s v="NoReplen"/>
    <x v="4"/>
    <x v="2"/>
    <d v="2025-07-09T00:00:00"/>
    <m/>
    <n v="12"/>
    <n v="4153.46"/>
    <m/>
    <n v="4153.46"/>
    <m/>
    <n v="346.12166666666667"/>
    <n v="4030.56"/>
    <n v="0"/>
    <n v="4030.56"/>
    <n v="0"/>
    <m/>
    <m/>
    <m/>
    <m/>
    <m/>
    <m/>
    <m/>
  </r>
  <r>
    <x v="3671"/>
    <s v="AL-A070522"/>
    <x v="2"/>
    <s v="A070522"/>
    <s v="STRAIGHT"/>
    <n v="70000"/>
    <n v="59.99"/>
    <x v="4"/>
    <x v="6"/>
    <s v="Replenish"/>
    <x v="1"/>
    <x v="2"/>
    <d v="2025-09-01T00:00:00"/>
    <m/>
    <n v="33"/>
    <n v="10378.27"/>
    <m/>
    <n v="10378.27"/>
    <m/>
    <n v="314.49303030303031"/>
    <n v="179.97"/>
    <n v="0"/>
    <n v="179.97"/>
    <n v="0"/>
    <m/>
    <m/>
    <m/>
    <m/>
    <m/>
    <m/>
    <m/>
  </r>
  <r>
    <x v="3672"/>
    <s v="AL-A010291"/>
    <x v="2"/>
    <s v="A010291"/>
    <s v="STRAIGHT"/>
    <n v="10000"/>
    <n v="89.99"/>
    <x v="4"/>
    <x v="6"/>
    <s v="Allocated1"/>
    <x v="1"/>
    <x v="3"/>
    <s v="PRE 2023"/>
    <m/>
    <n v="3"/>
    <n v="89.99"/>
    <n v="269.97000000000003"/>
    <n v="-179.98"/>
    <n v="-0.67"/>
    <n v="29.996666666666666"/>
    <s v=""/>
    <s v=""/>
    <s v=""/>
    <s v=""/>
    <m/>
    <m/>
    <m/>
    <m/>
    <m/>
    <m/>
    <m/>
  </r>
  <r>
    <x v="3673"/>
    <s v="AL-A007339"/>
    <x v="2"/>
    <s v="A007339"/>
    <s v="STRAIGHT"/>
    <n v="7000"/>
    <n v="23.99"/>
    <x v="4"/>
    <x v="5"/>
    <s v="NoReplen"/>
    <x v="1"/>
    <x v="1"/>
    <s v="PRE 2023"/>
    <m/>
    <n v="8"/>
    <n v="11957.99"/>
    <n v="13856.75"/>
    <n v="-1898.76"/>
    <n v="-0.14000000000000001"/>
    <n v="1494.74875"/>
    <n v="13274.64"/>
    <n v="4703.9799999999996"/>
    <n v="8570.66"/>
    <n v="1.82"/>
    <m/>
    <m/>
    <m/>
    <m/>
    <m/>
    <m/>
    <m/>
  </r>
  <r>
    <x v="3674"/>
    <s v="AL-A007672"/>
    <x v="2"/>
    <s v="A007672"/>
    <s v="STRAIGHT"/>
    <n v="7000"/>
    <n v="29.99"/>
    <x v="4"/>
    <x v="2"/>
    <s v="NoReplen"/>
    <x v="4"/>
    <x v="1"/>
    <s v="PRE 2023"/>
    <m/>
    <s v=""/>
    <n v="179.94"/>
    <n v="2039.56"/>
    <n v="-1859.62"/>
    <n v="-0.91"/>
    <s v=""/>
    <n v="0"/>
    <n v="499.9"/>
    <n v="-499.9"/>
    <n v="-1"/>
    <m/>
    <m/>
    <m/>
    <m/>
    <m/>
    <m/>
    <m/>
  </r>
  <r>
    <x v="3675"/>
    <s v="AL-A010109"/>
    <x v="2"/>
    <s v="A010109"/>
    <s v="STRAIGHT"/>
    <n v="7000"/>
    <n v="74.989999999999995"/>
    <x v="4"/>
    <x v="6"/>
    <s v="Barrel"/>
    <x v="2"/>
    <x v="2"/>
    <s v="PRE 2023"/>
    <m/>
    <n v="4"/>
    <n v="3974.47"/>
    <n v="10348.620000000001"/>
    <n v="-6374.15"/>
    <n v="-0.62"/>
    <n v="993.61749999999995"/>
    <n v="0"/>
    <n v="12598.32"/>
    <n v="-12598.32"/>
    <n v="-1"/>
    <m/>
    <m/>
    <m/>
    <m/>
    <m/>
    <m/>
    <m/>
  </r>
  <r>
    <x v="3676"/>
    <s v="AL-A010666"/>
    <x v="2"/>
    <s v="A010666"/>
    <s v="STRAIGHT"/>
    <n v="10000"/>
    <n v="129.99"/>
    <x v="4"/>
    <x v="4"/>
    <s v="Allocated1"/>
    <x v="3"/>
    <x v="2"/>
    <d v="2023-12-01T00:00:00"/>
    <m/>
    <s v=""/>
    <m/>
    <n v="519.96"/>
    <n v="-519.96"/>
    <n v="-1"/>
    <s v=""/>
    <s v=""/>
    <s v=""/>
    <s v=""/>
    <s v=""/>
    <m/>
    <m/>
    <m/>
    <m/>
    <m/>
    <m/>
    <m/>
  </r>
  <r>
    <x v="3677"/>
    <s v="AL-A010290"/>
    <x v="2"/>
    <s v="A010290"/>
    <s v="STRAIGHT"/>
    <n v="10000"/>
    <n v="89.99"/>
    <x v="4"/>
    <x v="6"/>
    <s v="Allocated1"/>
    <x v="2"/>
    <x v="3"/>
    <s v="PRE 2023"/>
    <m/>
    <n v="1"/>
    <m/>
    <n v="89.99"/>
    <n v="-89.99"/>
    <n v="-1"/>
    <n v="0"/>
    <s v=""/>
    <s v=""/>
    <s v=""/>
    <s v=""/>
    <m/>
    <m/>
    <m/>
    <m/>
    <m/>
    <m/>
    <m/>
  </r>
  <r>
    <x v="3678"/>
    <s v="AL-A010422"/>
    <x v="2"/>
    <s v="A010422"/>
    <s v="STRAIGHT"/>
    <n v="10000"/>
    <n v="99.99"/>
    <x v="4"/>
    <x v="6"/>
    <s v="Allocated1"/>
    <x v="2"/>
    <x v="3"/>
    <s v="PRE 2023"/>
    <m/>
    <s v=""/>
    <m/>
    <n v="99.99"/>
    <n v="-99.99"/>
    <n v="-1"/>
    <s v=""/>
    <s v=""/>
    <s v=""/>
    <s v=""/>
    <s v=""/>
    <m/>
    <m/>
    <m/>
    <m/>
    <m/>
    <m/>
    <m/>
  </r>
  <r>
    <x v="3679"/>
    <s v="AL-A010423"/>
    <x v="2"/>
    <s v="A010423"/>
    <s v="STRAIGHT"/>
    <n v="10000"/>
    <n v="99.99"/>
    <x v="4"/>
    <x v="6"/>
    <s v="Allocated1"/>
    <x v="2"/>
    <x v="3"/>
    <s v="PRE 2023"/>
    <m/>
    <n v="7"/>
    <n v="999.9"/>
    <n v="1299.8699999999999"/>
    <n v="-299.97000000000003"/>
    <n v="-0.23"/>
    <n v="142.84285714285713"/>
    <n v="0"/>
    <n v="499.95"/>
    <n v="-499.95"/>
    <n v="-1"/>
    <m/>
    <m/>
    <m/>
    <m/>
    <m/>
    <m/>
    <m/>
  </r>
  <r>
    <x v="3680"/>
    <s v="AL-A010292"/>
    <x v="2"/>
    <s v="A010292"/>
    <s v="STRAIGHT"/>
    <n v="10000"/>
    <n v="89.99"/>
    <x v="4"/>
    <x v="6"/>
    <s v="Allocated1"/>
    <x v="2"/>
    <x v="3"/>
    <s v="PRE 2023"/>
    <m/>
    <n v="3"/>
    <m/>
    <n v="269.97000000000003"/>
    <n v="-269.97000000000003"/>
    <n v="-1"/>
    <n v="0"/>
    <s v=""/>
    <s v=""/>
    <s v=""/>
    <s v=""/>
    <m/>
    <m/>
    <m/>
    <m/>
    <m/>
    <m/>
    <m/>
  </r>
  <r>
    <x v="3681"/>
    <s v="AL-A010293"/>
    <x v="2"/>
    <s v="A010293"/>
    <s v="STRAIGHT"/>
    <n v="10000"/>
    <n v="89.99"/>
    <x v="4"/>
    <x v="6"/>
    <s v="Allocated1"/>
    <x v="2"/>
    <x v="3"/>
    <s v="PRE 2023"/>
    <m/>
    <n v="3"/>
    <m/>
    <n v="629.92999999999995"/>
    <n v="-629.92999999999995"/>
    <n v="-1"/>
    <n v="0"/>
    <s v=""/>
    <s v=""/>
    <s v=""/>
    <s v=""/>
    <m/>
    <m/>
    <m/>
    <m/>
    <m/>
    <m/>
    <m/>
  </r>
  <r>
    <x v="3682"/>
    <s v="AL-A010108"/>
    <x v="2"/>
    <s v="A010108"/>
    <s v="STRAIGHT"/>
    <n v="7000"/>
    <n v="54.99"/>
    <x v="4"/>
    <x v="6"/>
    <s v="Barrel"/>
    <x v="2"/>
    <x v="2"/>
    <s v="PRE 2023"/>
    <m/>
    <n v="4"/>
    <n v="3409.38"/>
    <n v="13197.6"/>
    <n v="-9788.2199999999993"/>
    <n v="-0.74"/>
    <n v="852.34500000000003"/>
    <n v="41627.43"/>
    <n v="109.98"/>
    <n v="41517.449999999997"/>
    <n v="377.5"/>
    <m/>
    <m/>
    <m/>
    <m/>
    <m/>
    <m/>
    <m/>
  </r>
  <r>
    <x v="3683"/>
    <s v="AL-A010611"/>
    <x v="2"/>
    <s v="A010611"/>
    <s v="STRAIGHT"/>
    <n v="10000"/>
    <n v="99.99"/>
    <x v="4"/>
    <x v="6"/>
    <s v="Barrel"/>
    <x v="3"/>
    <x v="2"/>
    <d v="2023-08-01T00:00:00"/>
    <m/>
    <n v="20"/>
    <n v="6699.33"/>
    <n v="16998.3"/>
    <n v="-10298.969999999999"/>
    <n v="-0.61"/>
    <n v="334.9665"/>
    <n v="0"/>
    <n v="799.92"/>
    <n v="-799.92"/>
    <n v="-1"/>
    <m/>
    <m/>
    <m/>
    <m/>
    <m/>
    <m/>
    <m/>
  </r>
  <r>
    <x v="3684"/>
    <s v="AL-A010453"/>
    <x v="2"/>
    <s v="A010453"/>
    <s v="STRAIGHT"/>
    <n v="10000"/>
    <n v="69.989999999999995"/>
    <x v="12"/>
    <x v="6"/>
    <s v="Barrel"/>
    <x v="2"/>
    <x v="2"/>
    <d v="2023-03-01T00:00:00"/>
    <m/>
    <n v="27"/>
    <n v="3639.48"/>
    <n v="4999.5"/>
    <n v="-1360.02"/>
    <n v="-0.27"/>
    <n v="134.79555555555555"/>
    <n v="12108.27"/>
    <n v="99.99"/>
    <n v="12008.28"/>
    <n v="120.09"/>
    <m/>
    <m/>
    <m/>
    <m/>
    <m/>
    <m/>
    <m/>
  </r>
  <r>
    <x v="3685"/>
    <s v="AL-A010110"/>
    <x v="2"/>
    <s v="A010110"/>
    <s v="STRAIGHT"/>
    <n v="7000"/>
    <n v="69.989999999999995"/>
    <x v="4"/>
    <x v="6"/>
    <s v="Barrel"/>
    <x v="2"/>
    <x v="2"/>
    <s v="PRE 2023"/>
    <m/>
    <n v="12"/>
    <n v="4759.32"/>
    <n v="18687.330000000002"/>
    <n v="-13928.01"/>
    <n v="-0.75"/>
    <n v="396.60999999999996"/>
    <n v="69.989999999999995"/>
    <n v="209.97"/>
    <n v="-139.97999999999999"/>
    <n v="-0.67"/>
    <m/>
    <m/>
    <m/>
    <m/>
    <m/>
    <m/>
    <m/>
  </r>
  <r>
    <x v="3686"/>
    <s v="AL-A010614"/>
    <x v="2"/>
    <s v="A010614"/>
    <s v="STRAIGHT"/>
    <n v="10000"/>
    <n v="99.99"/>
    <x v="4"/>
    <x v="6"/>
    <s v="SpecOrder"/>
    <x v="1"/>
    <x v="2"/>
    <d v="2023-12-01T00:00:00"/>
    <m/>
    <n v="3"/>
    <n v="199.98"/>
    <n v="1299.8699999999999"/>
    <n v="-1099.8900000000001"/>
    <n v="-0.85"/>
    <n v="66.66"/>
    <n v="0"/>
    <n v="99.99"/>
    <n v="-99.99"/>
    <n v="-1"/>
    <m/>
    <m/>
    <m/>
    <m/>
    <m/>
    <m/>
    <m/>
  </r>
  <r>
    <x v="3687"/>
    <s v="AL-A007716"/>
    <x v="2"/>
    <s v="A007716"/>
    <s v="STRAIGHT"/>
    <n v="7000"/>
    <n v="29.99"/>
    <x v="4"/>
    <x v="5"/>
    <s v="NoReplen"/>
    <x v="1"/>
    <x v="1"/>
    <s v="PRE 2023"/>
    <m/>
    <n v="8"/>
    <n v="14156.3"/>
    <n v="18481.650000000001"/>
    <n v="-4325.3500000000004"/>
    <n v="-0.23"/>
    <n v="1769.5374999999999"/>
    <n v="4673.92"/>
    <n v="4679.1499999999996"/>
    <n v="-5.23"/>
    <n v="0"/>
    <m/>
    <m/>
    <m/>
    <m/>
    <m/>
    <m/>
    <m/>
  </r>
  <r>
    <x v="3688"/>
    <s v="AL-A010508"/>
    <x v="2"/>
    <s v="A010508"/>
    <s v="STRAIGHT"/>
    <n v="10000"/>
    <n v="59.99"/>
    <x v="12"/>
    <x v="6"/>
    <s v="Allocated1"/>
    <x v="3"/>
    <x v="2"/>
    <s v="PRE 2023"/>
    <m/>
    <n v="12"/>
    <n v="6598.9"/>
    <n v="6339.14"/>
    <n v="259.76"/>
    <n v="0.04"/>
    <n v="549.9083333333333"/>
    <n v="3659.39"/>
    <n v="2579.67"/>
    <n v="1079.72"/>
    <n v="0.42"/>
    <m/>
    <m/>
    <m/>
    <m/>
    <m/>
    <m/>
    <m/>
  </r>
  <r>
    <x v="3689"/>
    <s v="AL-A010835"/>
    <x v="2"/>
    <s v="A010835"/>
    <s v="STRAIGHT"/>
    <n v="10000"/>
    <n v="69.989999999999995"/>
    <x v="4"/>
    <x v="6"/>
    <s v="Barrel"/>
    <x v="1"/>
    <x v="2"/>
    <d v="2024-12-01T00:00:00"/>
    <m/>
    <n v="25"/>
    <n v="13158.12"/>
    <n v="17517.810000000001"/>
    <n v="-4359.6899999999996"/>
    <n v="-0.25"/>
    <n v="526.32479999999998"/>
    <n v="279.95999999999998"/>
    <n v="7279.09"/>
    <n v="-6999.13"/>
    <n v="-0.96"/>
    <m/>
    <m/>
    <m/>
    <m/>
    <m/>
    <m/>
    <m/>
  </r>
  <r>
    <x v="3690"/>
    <s v="AL-A009499"/>
    <x v="2"/>
    <s v="A009499"/>
    <s v="STRAIGHT"/>
    <n v="7000"/>
    <n v="69.989999999999995"/>
    <x v="4"/>
    <x v="6"/>
    <s v="Barrel"/>
    <x v="2"/>
    <x v="2"/>
    <s v="PRE 2023"/>
    <m/>
    <n v="19"/>
    <n v="8678.76"/>
    <m/>
    <n v="8678.76"/>
    <m/>
    <n v="456.77684210526314"/>
    <n v="8958.7199999999993"/>
    <n v="0"/>
    <n v="8958.7199999999993"/>
    <n v="0"/>
    <m/>
    <m/>
    <m/>
    <m/>
    <m/>
    <m/>
    <m/>
  </r>
  <r>
    <x v="3691"/>
    <s v="AL-A010901"/>
    <x v="2"/>
    <s v="A010901"/>
    <s v="STRAIGHT"/>
    <n v="10000"/>
    <n v="79.989999999999995"/>
    <x v="4"/>
    <x v="6"/>
    <s v="Barrel"/>
    <x v="1"/>
    <x v="2"/>
    <d v="2025-07-01T00:00:00"/>
    <m/>
    <n v="16"/>
    <n v="24556.92"/>
    <n v="8958.81"/>
    <n v="15598.11"/>
    <n v="1.74"/>
    <n v="1534.8074999999999"/>
    <n v="389.95"/>
    <n v="9738.73"/>
    <n v="-9348.7800000000007"/>
    <n v="-0.96"/>
    <m/>
    <m/>
    <m/>
    <m/>
    <m/>
    <m/>
    <m/>
  </r>
  <r>
    <x v="3692"/>
    <s v="AL-A009674"/>
    <x v="2"/>
    <s v="A009674"/>
    <s v="STRAIGHT"/>
    <n v="9000"/>
    <n v="109.99"/>
    <x v="4"/>
    <x v="4"/>
    <s v="Allocated1"/>
    <x v="2"/>
    <x v="2"/>
    <d v="2024-07-01T00:00:00"/>
    <m/>
    <s v=""/>
    <m/>
    <n v="5499.5"/>
    <n v="-5499.5"/>
    <n v="-1"/>
    <s v=""/>
    <n v="0"/>
    <n v="1209.8900000000001"/>
    <n v="-1209.8900000000001"/>
    <n v="-1"/>
    <m/>
    <m/>
    <m/>
    <m/>
    <m/>
    <m/>
    <m/>
  </r>
  <r>
    <x v="3693"/>
    <s v="AL-A010886"/>
    <x v="2"/>
    <s v="A010886"/>
    <s v="STRAIGHT"/>
    <n v="10000"/>
    <n v="129.99"/>
    <x v="4"/>
    <x v="4"/>
    <s v="Allocated1"/>
    <x v="1"/>
    <x v="2"/>
    <d v="2025-09-01T00:00:00"/>
    <m/>
    <n v="0"/>
    <n v="65514.96"/>
    <m/>
    <n v="65514.96"/>
    <m/>
    <s v=""/>
    <n v="20148.45"/>
    <n v="0"/>
    <n v="20148.45"/>
    <n v="0"/>
    <m/>
    <m/>
    <m/>
    <m/>
    <m/>
    <m/>
    <m/>
  </r>
  <r>
    <x v="3694"/>
    <s v="AL-L070445"/>
    <x v="9"/>
    <s v="L070445"/>
    <s v="STRAIGHT"/>
    <n v="70000"/>
    <n v="59.99"/>
    <x v="4"/>
    <x v="6"/>
    <s v="Allocated1"/>
    <x v="1"/>
    <x v="2"/>
    <d v="2025-05-01T00:00:00"/>
    <m/>
    <n v="12"/>
    <n v="235460.75"/>
    <n v="30954.84"/>
    <n v="204505.91"/>
    <n v="6.61"/>
    <n v="19621.729166666668"/>
    <n v="32274.62"/>
    <n v="0"/>
    <n v="32274.62"/>
    <n v="0"/>
    <m/>
    <m/>
    <m/>
    <m/>
    <m/>
    <m/>
    <m/>
  </r>
  <r>
    <x v="3695"/>
    <s v="AL-A010632"/>
    <x v="2"/>
    <s v="A010632"/>
    <s v="STRAIGHT"/>
    <n v="7000"/>
    <n v="139.99"/>
    <x v="4"/>
    <x v="4"/>
    <s v="Allocated1"/>
    <x v="1"/>
    <x v="2"/>
    <d v="2023-11-01T00:00:00"/>
    <m/>
    <s v=""/>
    <m/>
    <n v="839.94"/>
    <n v="-839.94"/>
    <n v="-1"/>
    <s v=""/>
    <s v=""/>
    <s v=""/>
    <s v=""/>
    <s v=""/>
    <m/>
    <m/>
    <m/>
    <m/>
    <m/>
    <m/>
    <m/>
  </r>
  <r>
    <x v="3696"/>
    <s v="AL-A010751"/>
    <x v="2"/>
    <s v="A010751"/>
    <s v="STRAIGHT"/>
    <n v="10000"/>
    <n v="139.99"/>
    <x v="4"/>
    <x v="4"/>
    <s v="Allocated1"/>
    <x v="1"/>
    <x v="2"/>
    <d v="2024-08-01T00:00:00"/>
    <m/>
    <s v=""/>
    <m/>
    <n v="19878.580000000002"/>
    <n v="-19878.580000000002"/>
    <n v="-1"/>
    <s v=""/>
    <n v="0"/>
    <n v="7699.45"/>
    <n v="-7699.45"/>
    <n v="-1"/>
    <m/>
    <m/>
    <m/>
    <m/>
    <m/>
    <m/>
    <m/>
  </r>
  <r>
    <x v="3697"/>
    <s v="AL-A010838"/>
    <x v="2"/>
    <s v="A010838"/>
    <s v="STRAIGHT"/>
    <n v="10000"/>
    <n v="154.99"/>
    <x v="4"/>
    <x v="4"/>
    <s v="Allocated1"/>
    <x v="1"/>
    <x v="2"/>
    <d v="2025-05-01T00:00:00"/>
    <m/>
    <s v=""/>
    <n v="6044.61"/>
    <n v="10384.33"/>
    <n v="-4339.72"/>
    <n v="-0.42"/>
    <s v=""/>
    <n v="309.98"/>
    <n v="3719.76"/>
    <n v="-3409.78"/>
    <n v="-0.92"/>
    <m/>
    <m/>
    <m/>
    <m/>
    <m/>
    <m/>
    <m/>
  </r>
  <r>
    <x v="3698"/>
    <s v="AL-A011023"/>
    <x v="2"/>
    <s v="A011023"/>
    <s v="STRAIGHT"/>
    <n v="11000"/>
    <n v="134.99"/>
    <x v="4"/>
    <x v="4"/>
    <s v="Allocated1"/>
    <x v="1"/>
    <x v="2"/>
    <d v="2026-05-01T00:00:00"/>
    <m/>
    <n v="26"/>
    <n v="5804.57"/>
    <m/>
    <n v="5804.57"/>
    <m/>
    <n v="223.25269230769229"/>
    <n v="4859.6400000000003"/>
    <n v="0"/>
    <n v="4859.6400000000003"/>
    <n v="0"/>
    <m/>
    <m/>
    <m/>
    <m/>
    <m/>
    <m/>
    <m/>
  </r>
  <r>
    <x v="3699"/>
    <s v="AL-A011003"/>
    <x v="2"/>
    <s v="A011003"/>
    <s v="STRAIGHT"/>
    <n v="11000"/>
    <n v="149.99"/>
    <x v="4"/>
    <x v="4"/>
    <s v="Allocated1"/>
    <x v="1"/>
    <x v="2"/>
    <d v="2026-05-01T00:00:00"/>
    <m/>
    <n v="5"/>
    <n v="84744.35"/>
    <m/>
    <n v="84744.35"/>
    <m/>
    <n v="16948.870000000003"/>
    <n v="20698.62"/>
    <n v="0"/>
    <n v="20698.62"/>
    <n v="0"/>
    <m/>
    <m/>
    <m/>
    <m/>
    <m/>
    <m/>
    <m/>
  </r>
  <r>
    <x v="3700"/>
    <s v="AL-A010551"/>
    <x v="2"/>
    <s v="A010551"/>
    <s v="STRAIGHT"/>
    <n v="10000"/>
    <n v="239.99"/>
    <x v="4"/>
    <x v="4"/>
    <s v="Allocated1"/>
    <x v="3"/>
    <x v="2"/>
    <s v="PRE 2023"/>
    <m/>
    <s v=""/>
    <m/>
    <n v="239.99"/>
    <n v="-239.99"/>
    <n v="-1"/>
    <s v=""/>
    <s v=""/>
    <s v=""/>
    <s v=""/>
    <s v=""/>
    <m/>
    <m/>
    <m/>
    <m/>
    <m/>
    <m/>
    <m/>
  </r>
  <r>
    <x v="3701"/>
    <s v="AL-E000017"/>
    <x v="4"/>
    <s v="E000017"/>
    <s v="STRAIGHT"/>
    <n v="7000"/>
    <n v="25.99"/>
    <x v="4"/>
    <x v="2"/>
    <s v="Replenish"/>
    <x v="1"/>
    <x v="2"/>
    <s v="PRE 2023"/>
    <m/>
    <n v="152"/>
    <n v="372956.5"/>
    <n v="481724.65"/>
    <n v="-108768.15"/>
    <n v="-0.23"/>
    <n v="2453.6611842105262"/>
    <n v="555614.22"/>
    <n v="575548.55000000005"/>
    <n v="-19934.330000000002"/>
    <n v="-0.03"/>
    <m/>
    <m/>
    <m/>
    <m/>
    <m/>
    <m/>
    <m/>
  </r>
  <r>
    <x v="3702"/>
    <s v="AL-F000017"/>
    <x v="5"/>
    <s v="F000017"/>
    <s v="STRAIGHT"/>
    <n v="7000"/>
    <n v="43.99"/>
    <x v="4"/>
    <x v="2"/>
    <s v="Replenish"/>
    <x v="1"/>
    <x v="2"/>
    <s v="PRE 2023"/>
    <m/>
    <n v="159"/>
    <n v="1663398.17"/>
    <n v="1631924.91"/>
    <n v="31473.26"/>
    <n v="0.02"/>
    <n v="10461.623710691823"/>
    <n v="661722.75"/>
    <n v="700302.5"/>
    <n v="-38579.75"/>
    <n v="-0.06"/>
    <m/>
    <m/>
    <m/>
    <m/>
    <m/>
    <m/>
    <m/>
  </r>
  <r>
    <x v="3703"/>
    <s v="AL-D000017"/>
    <x v="3"/>
    <s v="D000017"/>
    <s v="STRAIGHT"/>
    <n v="7000"/>
    <n v="1.79"/>
    <x v="4"/>
    <x v="7"/>
    <s v="Replenish"/>
    <x v="1"/>
    <x v="2"/>
    <s v="PRE 2023"/>
    <m/>
    <n v="151"/>
    <n v="48424.87"/>
    <n v="50889.7"/>
    <n v="-2464.83"/>
    <n v="-0.05"/>
    <n v="320.6945033112583"/>
    <n v="61400.58"/>
    <n v="70262.87"/>
    <n v="-8862.2900000000009"/>
    <n v="-0.13"/>
    <m/>
    <m/>
    <m/>
    <m/>
    <m/>
    <m/>
    <m/>
  </r>
  <r>
    <x v="3704"/>
    <s v="AL-B000017"/>
    <x v="6"/>
    <s v="B000017"/>
    <s v="STRAIGHT"/>
    <n v="7000"/>
    <n v="11.49"/>
    <x v="4"/>
    <x v="2"/>
    <s v="Replenish"/>
    <x v="1"/>
    <x v="2"/>
    <s v="PRE 2023"/>
    <m/>
    <n v="159"/>
    <n v="132066.06"/>
    <n v="141556.79999999999"/>
    <n v="-9490.74"/>
    <n v="-7.0000000000000007E-2"/>
    <n v="830.60415094339623"/>
    <n v="247942.71"/>
    <n v="221848.92"/>
    <n v="26093.79"/>
    <n v="0.12"/>
    <m/>
    <m/>
    <m/>
    <m/>
    <m/>
    <m/>
    <m/>
  </r>
  <r>
    <x v="3705"/>
    <s v="AL-A000017"/>
    <x v="2"/>
    <s v="A000017"/>
    <s v="STRAIGHT"/>
    <n v="7000"/>
    <n v="22.99"/>
    <x v="4"/>
    <x v="2"/>
    <s v="Replenish"/>
    <x v="1"/>
    <x v="2"/>
    <s v="PRE 2023"/>
    <m/>
    <n v="158"/>
    <n v="340879.97"/>
    <n v="352134.94"/>
    <n v="-11254.97"/>
    <n v="-0.03"/>
    <n v="2157.4681645569617"/>
    <n v="653195.54"/>
    <n v="664417.59"/>
    <n v="-11222.05"/>
    <n v="-0.02"/>
    <m/>
    <m/>
    <m/>
    <m/>
    <m/>
    <m/>
    <m/>
  </r>
  <r>
    <x v="3706"/>
    <s v="AL-B007649"/>
    <x v="6"/>
    <s v="B007649"/>
    <s v="STRAIGHT"/>
    <n v="7000"/>
    <n v="99.99"/>
    <x v="4"/>
    <x v="4"/>
    <s v="NoReplen"/>
    <x v="4"/>
    <x v="3"/>
    <s v="PRE 2023"/>
    <m/>
    <n v="21"/>
    <n v="3999.6"/>
    <n v="11398.86"/>
    <n v="-7399.26"/>
    <n v="-0.65"/>
    <n v="190.45714285714286"/>
    <n v="1699.83"/>
    <n v="2999.7"/>
    <n v="-1299.8699999999999"/>
    <n v="-0.43"/>
    <m/>
    <m/>
    <m/>
    <m/>
    <m/>
    <m/>
    <m/>
  </r>
  <r>
    <x v="3707"/>
    <s v="AL-A001500"/>
    <x v="2"/>
    <s v="A001500"/>
    <s v="STRAIGHT"/>
    <n v="7000"/>
    <n v="46.99"/>
    <x v="4"/>
    <x v="5"/>
    <s v="Replenish"/>
    <x v="1"/>
    <x v="2"/>
    <s v="PRE 2023"/>
    <m/>
    <n v="98"/>
    <n v="35490.25"/>
    <n v="54275.14"/>
    <n v="-18784.89"/>
    <n v="-0.35"/>
    <n v="362.1454081632653"/>
    <n v="26960.17"/>
    <n v="39876.33"/>
    <n v="-12916.16"/>
    <n v="-0.32"/>
    <m/>
    <m/>
    <m/>
    <m/>
    <m/>
    <m/>
    <m/>
  </r>
  <r>
    <x v="3708"/>
    <s v="AL-A001512"/>
    <x v="2"/>
    <s v="A001512"/>
    <s v="STRAIGHT"/>
    <n v="7000"/>
    <n v="51.99"/>
    <x v="4"/>
    <x v="6"/>
    <s v="Replenish"/>
    <x v="1"/>
    <x v="2"/>
    <s v="PRE 2023"/>
    <m/>
    <n v="85"/>
    <n v="49576.2"/>
    <n v="61968.72"/>
    <n v="-12392.52"/>
    <n v="-0.2"/>
    <n v="583.24941176470588"/>
    <n v="35501.01"/>
    <n v="40071.120000000003"/>
    <n v="-4570.1099999999997"/>
    <n v="-0.11"/>
    <m/>
    <m/>
    <m/>
    <m/>
    <m/>
    <m/>
    <m/>
  </r>
  <r>
    <x v="3709"/>
    <s v="AL-A007197"/>
    <x v="2"/>
    <s v="A007197"/>
    <s v="STRAIGHT"/>
    <n v="7000"/>
    <n v="56.99"/>
    <x v="4"/>
    <x v="6"/>
    <s v="Replenish"/>
    <x v="1"/>
    <x v="2"/>
    <s v="PRE 2023"/>
    <m/>
    <n v="79"/>
    <n v="93607.18"/>
    <n v="119336.58"/>
    <n v="-25729.4"/>
    <n v="-0.22"/>
    <n v="1184.9010126582277"/>
    <n v="60652.11"/>
    <n v="75766.44"/>
    <n v="-15114.33"/>
    <n v="-0.2"/>
    <m/>
    <m/>
    <m/>
    <m/>
    <m/>
    <m/>
    <m/>
  </r>
  <r>
    <x v="3710"/>
    <s v="AL-B070688"/>
    <x v="6"/>
    <s v="B070688"/>
    <n v="0"/>
    <n v="70000"/>
    <n v="12.99"/>
    <x v="1"/>
    <x v="10"/>
    <s v="Replenish"/>
    <x v="1"/>
    <x v="2"/>
    <s v=""/>
    <m/>
    <n v="98"/>
    <n v="987.24"/>
    <m/>
    <n v="987.24"/>
    <m/>
    <n v="10.073877551020407"/>
    <n v="3650.19"/>
    <n v="0"/>
    <n v="3650.19"/>
    <n v="0"/>
    <m/>
    <m/>
    <m/>
    <m/>
    <m/>
    <m/>
    <m/>
  </r>
  <r>
    <x v="3711"/>
    <s v="AL-A001699"/>
    <x v="2"/>
    <s v="A001699"/>
    <s v="STRAIGHT"/>
    <n v="7000"/>
    <n v="61.99"/>
    <x v="4"/>
    <x v="6"/>
    <s v="Replenish"/>
    <x v="1"/>
    <x v="2"/>
    <s v="PRE 2023"/>
    <m/>
    <n v="99"/>
    <n v="133224.01999999999"/>
    <n v="156643.17000000001"/>
    <n v="-23419.15"/>
    <n v="-0.15"/>
    <n v="1345.6971717171716"/>
    <n v="97058.07"/>
    <n v="97432.98"/>
    <n v="-374.91"/>
    <n v="0"/>
    <m/>
    <m/>
    <m/>
    <m/>
    <m/>
    <m/>
    <m/>
  </r>
  <r>
    <x v="3712"/>
    <s v="AL-A010702"/>
    <x v="2"/>
    <s v="A010702"/>
    <s v="STRAIGHT"/>
    <n v="10000"/>
    <n v="119.99"/>
    <x v="4"/>
    <x v="4"/>
    <s v="Allocated1"/>
    <x v="3"/>
    <x v="2"/>
    <d v="2024-07-01T00:00:00"/>
    <m/>
    <n v="11"/>
    <n v="14998.75"/>
    <n v="73023.649999999994"/>
    <n v="-58024.9"/>
    <n v="-0.79"/>
    <n v="1363.5227272727273"/>
    <n v="839.93"/>
    <n v="46450.97"/>
    <n v="-45611.040000000001"/>
    <n v="-0.98"/>
    <m/>
    <m/>
    <m/>
    <m/>
    <m/>
    <m/>
    <m/>
  </r>
  <r>
    <x v="3713"/>
    <s v="AL-A010973"/>
    <x v="2"/>
    <s v="A010973"/>
    <s v="STRAIGHT"/>
    <n v="10000"/>
    <n v="159.99"/>
    <x v="4"/>
    <x v="4"/>
    <s v="Allocated1"/>
    <x v="1"/>
    <x v="2"/>
    <d v="2026-05-01T00:00:00"/>
    <m/>
    <n v="2"/>
    <n v="21118.68"/>
    <m/>
    <n v="21118.68"/>
    <m/>
    <n v="10559.34"/>
    <n v="7679.52"/>
    <n v="0"/>
    <n v="7679.52"/>
    <n v="0"/>
    <m/>
    <m/>
    <m/>
    <m/>
    <m/>
    <m/>
    <m/>
  </r>
  <r>
    <x v="3714"/>
    <s v="AL-A001217"/>
    <x v="2"/>
    <s v="A001217"/>
    <s v="STRAIGHT"/>
    <n v="7000"/>
    <n v="199.99"/>
    <x v="4"/>
    <x v="4"/>
    <s v="Allocated1"/>
    <x v="1"/>
    <x v="2"/>
    <s v="PRE 2023"/>
    <m/>
    <n v="4"/>
    <n v="399.98"/>
    <n v="50197.49"/>
    <n v="-49797.51"/>
    <n v="-0.99"/>
    <n v="99.995000000000005"/>
    <n v="3199.84"/>
    <n v="32398.38"/>
    <n v="-29198.54"/>
    <n v="-0.9"/>
    <m/>
    <m/>
    <m/>
    <m/>
    <m/>
    <m/>
    <m/>
  </r>
  <r>
    <x v="3715"/>
    <s v="AL-L001217"/>
    <x v="9"/>
    <s v="L001217"/>
    <s v="STRAIGHT"/>
    <n v="1000"/>
    <n v="199.99"/>
    <x v="4"/>
    <x v="4"/>
    <s v="Allocated1"/>
    <x v="1"/>
    <x v="2"/>
    <d v="2025-09-01T00:00:00"/>
    <m/>
    <n v="5"/>
    <n v="72596.37"/>
    <m/>
    <n v="72596.37"/>
    <m/>
    <n v="14519.273999999999"/>
    <n v="46597.67"/>
    <n v="0"/>
    <n v="46597.67"/>
    <n v="0"/>
    <m/>
    <m/>
    <m/>
    <m/>
    <m/>
    <m/>
    <m/>
  </r>
  <r>
    <x v="3716"/>
    <s v="AL-B070586"/>
    <x v="6"/>
    <s v="B070586"/>
    <s v="STRAIGHT"/>
    <n v="70000"/>
    <n v="47.99"/>
    <x v="4"/>
    <x v="6"/>
    <s v="NoReplen"/>
    <x v="4"/>
    <x v="2"/>
    <d v="2025-09-01T00:00:00"/>
    <m/>
    <n v="6"/>
    <n v="12093.48"/>
    <m/>
    <n v="12093.48"/>
    <m/>
    <n v="2015.58"/>
    <n v="623.87"/>
    <n v="0"/>
    <n v="623.87"/>
    <n v="0"/>
    <m/>
    <m/>
    <m/>
    <m/>
    <m/>
    <m/>
    <m/>
  </r>
  <r>
    <x v="3717"/>
    <s v="AL-E001582"/>
    <x v="4"/>
    <s v="E001582"/>
    <s v="STRAIGHT"/>
    <n v="7000"/>
    <n v="27.99"/>
    <x v="1"/>
    <x v="10"/>
    <s v="NoReplen"/>
    <x v="1"/>
    <x v="2"/>
    <s v="PRE 2023"/>
    <m/>
    <n v="10"/>
    <n v="7669.26"/>
    <n v="3778.65"/>
    <n v="3890.61"/>
    <n v="1.03"/>
    <n v="766.92600000000004"/>
    <n v="17633.7"/>
    <n v="2155.23"/>
    <n v="15478.47"/>
    <n v="7.18"/>
    <m/>
    <m/>
    <m/>
    <m/>
    <m/>
    <m/>
    <m/>
  </r>
  <r>
    <x v="3718"/>
    <s v="AL-E009822"/>
    <x v="4"/>
    <s v="E009822"/>
    <s v="STRAIGHT"/>
    <n v="9000"/>
    <n v="17.39"/>
    <x v="4"/>
    <x v="8"/>
    <s v="Delisted"/>
    <x v="2"/>
    <x v="4"/>
    <s v="PRE 2023"/>
    <m/>
    <s v=""/>
    <m/>
    <n v="0"/>
    <n v="0"/>
    <m/>
    <s v=""/>
    <s v=""/>
    <s v=""/>
    <s v=""/>
    <s v=""/>
    <m/>
    <m/>
    <m/>
    <m/>
    <m/>
    <m/>
    <m/>
  </r>
  <r>
    <x v="3719"/>
    <s v="AL-F000253"/>
    <x v="5"/>
    <s v="F000253"/>
    <s v="STRAIGHT"/>
    <n v="7000"/>
    <n v="46.99"/>
    <x v="4"/>
    <x v="2"/>
    <s v="Replenish"/>
    <x v="1"/>
    <x v="2"/>
    <s v="PRE 2023"/>
    <m/>
    <n v="148"/>
    <n v="517545.03"/>
    <n v="517402.01"/>
    <n v="143.02000000000001"/>
    <n v="0"/>
    <n v="3496.9258783783785"/>
    <n v="49148.19"/>
    <n v="51566.78"/>
    <n v="-2418.59"/>
    <n v="-0.05"/>
    <m/>
    <m/>
    <m/>
    <m/>
    <m/>
    <m/>
    <m/>
  </r>
  <r>
    <x v="3720"/>
    <s v="AL-A000253"/>
    <x v="2"/>
    <s v="A000253"/>
    <s v="STRAIGHT"/>
    <n v="7000"/>
    <n v="26.99"/>
    <x v="4"/>
    <x v="2"/>
    <s v="Replenish"/>
    <x v="1"/>
    <x v="2"/>
    <s v="PRE 2023"/>
    <m/>
    <n v="157"/>
    <n v="248630.49"/>
    <n v="266161.55"/>
    <n v="-17531.060000000001"/>
    <n v="-7.0000000000000007E-2"/>
    <n v="1583.6336942675159"/>
    <n v="194929.75"/>
    <n v="207163.17"/>
    <n v="-12233.42"/>
    <n v="-0.06"/>
    <m/>
    <m/>
    <m/>
    <m/>
    <m/>
    <m/>
    <m/>
  </r>
  <r>
    <x v="3721"/>
    <s v="AL-A010251"/>
    <x v="2"/>
    <s v="A010251"/>
    <s v="STRAIGHT"/>
    <n v="7000"/>
    <n v="89.99"/>
    <x v="12"/>
    <x v="6"/>
    <s v="Allocated1"/>
    <x v="2"/>
    <x v="2"/>
    <s v="PRE 2023"/>
    <m/>
    <n v="77"/>
    <n v="82070.880000000005"/>
    <n v="86475.13"/>
    <n v="-4404.25"/>
    <n v="-0.05"/>
    <n v="1065.8555844155844"/>
    <n v="94129.54"/>
    <n v="63787.76"/>
    <n v="30341.78"/>
    <n v="0.48"/>
    <m/>
    <m/>
    <m/>
    <m/>
    <m/>
    <m/>
    <m/>
  </r>
  <r>
    <x v="3722"/>
    <s v="AL-A009866"/>
    <x v="2"/>
    <s v="A009866"/>
    <s v="STRAIGHT"/>
    <n v="7000"/>
    <n v="64.989999999999995"/>
    <x v="4"/>
    <x v="6"/>
    <s v="Allocated1"/>
    <x v="2"/>
    <x v="2"/>
    <s v="PRE 2023"/>
    <m/>
    <n v="10"/>
    <n v="179437.39"/>
    <n v="90245.98"/>
    <n v="89191.41"/>
    <n v="0.99"/>
    <n v="17943.739000000001"/>
    <n v="46597.83"/>
    <n v="116501.88"/>
    <n v="-69904.05"/>
    <n v="-0.6"/>
    <m/>
    <m/>
    <m/>
    <m/>
    <m/>
    <m/>
    <m/>
  </r>
  <r>
    <x v="3723"/>
    <s v="AL-A009867"/>
    <x v="2"/>
    <s v="A009867"/>
    <s v="STRAIGHT"/>
    <n v="7000"/>
    <n v="89.99"/>
    <x v="4"/>
    <x v="6"/>
    <s v="Allocated1"/>
    <x v="2"/>
    <x v="2"/>
    <s v="PRE 2023"/>
    <m/>
    <n v="7"/>
    <n v="144073.99"/>
    <n v="63562.93"/>
    <n v="80511.06"/>
    <n v="1.27"/>
    <n v="20581.998571428569"/>
    <n v="121036.55"/>
    <n v="166570.43"/>
    <n v="-45533.88"/>
    <n v="-0.27"/>
    <m/>
    <m/>
    <m/>
    <m/>
    <m/>
    <m/>
    <m/>
  </r>
  <r>
    <x v="3724"/>
    <s v="AL-A001835"/>
    <x v="2"/>
    <s v="A001835"/>
    <s v="STRAIGHT"/>
    <n v="7000"/>
    <n v="56.99"/>
    <x v="4"/>
    <x v="6"/>
    <s v="Replenish"/>
    <x v="1"/>
    <x v="2"/>
    <s v="PRE 2023"/>
    <m/>
    <n v="97"/>
    <n v="69491.679999999993"/>
    <n v="91933.69"/>
    <n v="-22442.01"/>
    <n v="-0.24"/>
    <n v="716.40907216494838"/>
    <n v="40900.76"/>
    <n v="44770.080000000002"/>
    <n v="-3869.32"/>
    <n v="-0.09"/>
    <m/>
    <m/>
    <m/>
    <m/>
    <m/>
    <m/>
    <m/>
  </r>
  <r>
    <x v="3725"/>
    <s v="AL-A007147"/>
    <x v="2"/>
    <s v="A007147"/>
    <s v="STRAIGHT"/>
    <n v="7000"/>
    <n v="26.99"/>
    <x v="12"/>
    <x v="2"/>
    <s v="Replenish"/>
    <x v="1"/>
    <x v="2"/>
    <s v="PRE 2023"/>
    <m/>
    <n v="72"/>
    <n v="66236.42"/>
    <n v="64866.14"/>
    <n v="1370.28"/>
    <n v="0.02"/>
    <n v="919.95027777777773"/>
    <n v="53786.29"/>
    <n v="40873.79"/>
    <n v="12912.5"/>
    <n v="0.32"/>
    <m/>
    <m/>
    <m/>
    <m/>
    <m/>
    <m/>
    <m/>
  </r>
  <r>
    <x v="3726"/>
    <s v="AL-B007197"/>
    <x v="6"/>
    <s v="B007197"/>
    <s v="STRAIGHT"/>
    <n v="70000"/>
    <n v="28.99"/>
    <x v="4"/>
    <x v="6"/>
    <s v="NoReplen"/>
    <x v="1"/>
    <x v="2"/>
    <d v="2025-08-01T00:00:00"/>
    <m/>
    <n v="26"/>
    <n v="3041.16"/>
    <n v="5459.58"/>
    <n v="-2418.42"/>
    <n v="-0.44"/>
    <n v="116.9676923076923"/>
    <n v="0"/>
    <n v="519.96"/>
    <n v="-519.96"/>
    <n v="-1"/>
    <m/>
    <m/>
    <m/>
    <m/>
    <m/>
    <m/>
    <m/>
  </r>
  <r>
    <x v="3727"/>
    <s v="AL-B007905"/>
    <x v="6"/>
    <s v="B007905"/>
    <s v="STRAIGHT"/>
    <n v="7000"/>
    <n v="129.99"/>
    <x v="4"/>
    <x v="4"/>
    <s v="NoReplen"/>
    <x v="4"/>
    <x v="3"/>
    <d v="2024-02-01T00:00:00"/>
    <m/>
    <n v="4"/>
    <n v="909.93"/>
    <m/>
    <n v="909.93"/>
    <m/>
    <n v="227.48249999999999"/>
    <s v=""/>
    <s v=""/>
    <s v=""/>
    <s v=""/>
    <m/>
    <m/>
    <m/>
    <m/>
    <m/>
    <m/>
    <m/>
  </r>
  <r>
    <x v="3728"/>
    <s v="AL-A000234"/>
    <x v="2"/>
    <s v="A000234"/>
    <s v="STRAIGHT"/>
    <n v="7000"/>
    <n v="16.989999999999998"/>
    <x v="4"/>
    <x v="3"/>
    <s v="Replenish"/>
    <x v="1"/>
    <x v="2"/>
    <s v="PRE 2023"/>
    <m/>
    <n v="143"/>
    <n v="68996.39"/>
    <n v="79377.279999999999"/>
    <n v="-10380.89"/>
    <n v="-0.13"/>
    <n v="482.49223776223778"/>
    <n v="71612.850000000006"/>
    <n v="63661.53"/>
    <n v="7951.32"/>
    <n v="0.12"/>
    <m/>
    <m/>
    <m/>
    <m/>
    <m/>
    <m/>
    <m/>
  </r>
  <r>
    <x v="3729"/>
    <s v="AL-A070575"/>
    <x v="2"/>
    <s v="A070575"/>
    <s v="STRAIGHT"/>
    <n v="70000"/>
    <n v="39.99"/>
    <x v="4"/>
    <x v="5"/>
    <s v="Allocated1"/>
    <x v="1"/>
    <x v="2"/>
    <d v="2025-09-01T00:00:00"/>
    <m/>
    <n v="53"/>
    <n v="67783.05"/>
    <m/>
    <n v="67783.05"/>
    <m/>
    <n v="1278.9254716981134"/>
    <n v="32231.94"/>
    <n v="0"/>
    <n v="32231.94"/>
    <n v="0"/>
    <m/>
    <m/>
    <m/>
    <m/>
    <m/>
    <m/>
    <m/>
  </r>
  <r>
    <x v="3730"/>
    <s v="AL-A001050"/>
    <x v="2"/>
    <s v="A001050"/>
    <s v="STRAIGHT"/>
    <n v="7000"/>
    <n v="32.99"/>
    <x v="4"/>
    <x v="5"/>
    <s v="Replenish"/>
    <x v="1"/>
    <x v="2"/>
    <s v="PRE 2023"/>
    <m/>
    <n v="56"/>
    <n v="68982.09"/>
    <n v="80561.58"/>
    <n v="-11579.49"/>
    <n v="-0.14000000000000001"/>
    <n v="1231.8230357142857"/>
    <n v="143143.60999999999"/>
    <n v="114673.24"/>
    <n v="28470.37"/>
    <n v="0.25"/>
    <m/>
    <m/>
    <m/>
    <m/>
    <m/>
    <m/>
    <m/>
  </r>
  <r>
    <x v="3731"/>
    <s v="AL-A070654"/>
    <x v="2"/>
    <s v="A070654"/>
    <s v="STRAIGHT"/>
    <n v="70000"/>
    <n v="79.989999999999995"/>
    <x v="4"/>
    <x v="6"/>
    <s v="NoReplen"/>
    <x v="1"/>
    <x v="2"/>
    <d v="2025-11-21T00:00:00"/>
    <m/>
    <n v="17"/>
    <n v="2479.69"/>
    <m/>
    <n v="2479.69"/>
    <m/>
    <n v="145.86411764705883"/>
    <n v="879.89"/>
    <n v="0"/>
    <n v="879.89"/>
    <n v="0"/>
    <m/>
    <m/>
    <m/>
    <m/>
    <m/>
    <m/>
    <m/>
  </r>
  <r>
    <x v="3732"/>
    <s v="AL-A070653"/>
    <x v="2"/>
    <s v="A070653"/>
    <s v="STRAIGHT"/>
    <n v="70000"/>
    <n v="49.99"/>
    <x v="4"/>
    <x v="5"/>
    <s v="NoReplen"/>
    <x v="1"/>
    <x v="2"/>
    <d v="2025-11-21T00:00:00"/>
    <m/>
    <n v="6"/>
    <n v="1899.62"/>
    <m/>
    <n v="1899.62"/>
    <m/>
    <n v="316.6033333333333"/>
    <n v="899.82"/>
    <n v="0"/>
    <n v="899.82"/>
    <n v="0"/>
    <m/>
    <m/>
    <m/>
    <m/>
    <m/>
    <m/>
    <m/>
  </r>
  <r>
    <x v="3733"/>
    <s v="AL-A010998"/>
    <x v="2"/>
    <s v="A010998"/>
    <s v="STRAIGHT"/>
    <n v="10000"/>
    <n v="84.99"/>
    <x v="4"/>
    <x v="6"/>
    <s v="Allocated2"/>
    <x v="1"/>
    <x v="2"/>
    <d v="2025-11-21T00:00:00"/>
    <m/>
    <n v="7"/>
    <n v="1359.84"/>
    <m/>
    <n v="1359.84"/>
    <m/>
    <n v="194.26285714285714"/>
    <n v="254.97"/>
    <n v="0"/>
    <n v="254.97"/>
    <n v="0"/>
    <m/>
    <m/>
    <m/>
    <m/>
    <m/>
    <m/>
    <m/>
  </r>
  <r>
    <x v="3734"/>
    <s v="AL-A010335"/>
    <x v="2"/>
    <s v="A010335"/>
    <s v="STRAIGHT"/>
    <n v="10000"/>
    <n v="15.08"/>
    <x v="2"/>
    <x v="3"/>
    <s v="Delisted"/>
    <x v="2"/>
    <x v="4"/>
    <s v="PRE 2023"/>
    <m/>
    <s v=""/>
    <m/>
    <n v="30.16"/>
    <n v="-30.16"/>
    <n v="-1"/>
    <s v=""/>
    <s v=""/>
    <s v=""/>
    <s v=""/>
    <s v=""/>
    <m/>
    <m/>
    <m/>
    <m/>
    <m/>
    <m/>
    <m/>
  </r>
  <r>
    <x v="3735"/>
    <s v="AL-A010336"/>
    <x v="2"/>
    <s v="A010336"/>
    <s v="STRAIGHT"/>
    <n v="10000"/>
    <n v="16.940000000000001"/>
    <x v="2"/>
    <x v="3"/>
    <s v="Delisted"/>
    <x v="2"/>
    <x v="4"/>
    <s v="PRE 2023"/>
    <m/>
    <s v=""/>
    <m/>
    <n v="0"/>
    <n v="0"/>
    <m/>
    <s v=""/>
    <n v="0"/>
    <n v="0"/>
    <n v="0"/>
    <n v="0"/>
    <m/>
    <m/>
    <m/>
    <m/>
    <m/>
    <m/>
    <m/>
  </r>
  <r>
    <x v="3736"/>
    <s v="AL-E010337"/>
    <x v="4"/>
    <s v="E010337"/>
    <s v="STRAIGHT"/>
    <n v="10000"/>
    <n v="25.06"/>
    <x v="2"/>
    <x v="2"/>
    <s v="NoReplen"/>
    <x v="2"/>
    <x v="4"/>
    <s v="PRE 2023"/>
    <m/>
    <s v=""/>
    <m/>
    <n v="25.06"/>
    <n v="-25.06"/>
    <n v="-1"/>
    <s v=""/>
    <n v="0"/>
    <n v="225.54"/>
    <n v="-225.54"/>
    <n v="-1"/>
    <m/>
    <m/>
    <m/>
    <m/>
    <m/>
    <m/>
    <m/>
  </r>
  <r>
    <x v="3737"/>
    <s v="AL-A070088"/>
    <x v="2"/>
    <s v="A070088"/>
    <n v="0"/>
    <n v="70000"/>
    <n v="8.99"/>
    <x v="1"/>
    <x v="10"/>
    <s v="NoReplen"/>
    <x v="4"/>
    <x v="3"/>
    <d v="2023-12-01T00:00:00"/>
    <m/>
    <s v=""/>
    <m/>
    <n v="80.91"/>
    <n v="-80.91"/>
    <n v="-1"/>
    <s v=""/>
    <s v=""/>
    <s v=""/>
    <s v=""/>
    <s v=""/>
    <m/>
    <m/>
    <m/>
    <m/>
    <m/>
    <m/>
    <m/>
  </r>
  <r>
    <x v="3738"/>
    <s v="AL-A001480"/>
    <x v="2"/>
    <s v="A001480"/>
    <s v="STRAIGHT"/>
    <n v="7000"/>
    <n v="11.99"/>
    <x v="12"/>
    <x v="8"/>
    <s v="Delisted"/>
    <x v="1"/>
    <x v="4"/>
    <s v="PRE 2023"/>
    <m/>
    <s v=""/>
    <m/>
    <n v="23.98"/>
    <n v="-23.98"/>
    <n v="-1"/>
    <s v=""/>
    <s v=""/>
    <s v=""/>
    <s v=""/>
    <s v=""/>
    <m/>
    <m/>
    <m/>
    <m/>
    <m/>
    <m/>
    <m/>
  </r>
  <r>
    <x v="3739"/>
    <s v="AL-A010696"/>
    <x v="2"/>
    <s v="A010696"/>
    <s v="STRAIGHT"/>
    <n v="10000"/>
    <n v="109.99"/>
    <x v="12"/>
    <x v="6"/>
    <s v="Allocated1"/>
    <x v="1"/>
    <x v="2"/>
    <d v="2023-12-01T00:00:00"/>
    <m/>
    <n v="30"/>
    <n v="29477.32"/>
    <m/>
    <n v="29477.32"/>
    <m/>
    <n v="982.57733333333329"/>
    <n v="14958.64"/>
    <n v="0"/>
    <n v="14958.64"/>
    <n v="0"/>
    <m/>
    <m/>
    <m/>
    <m/>
    <m/>
    <m/>
    <m/>
  </r>
  <r>
    <x v="3740"/>
    <s v="AL-A005445"/>
    <x v="2"/>
    <s v="A005445"/>
    <s v="BLENDED"/>
    <n v="7000"/>
    <n v="26.99"/>
    <x v="5"/>
    <x v="3"/>
    <s v="NoReplen"/>
    <x v="2"/>
    <x v="1"/>
    <s v="PRE 2023"/>
    <m/>
    <s v=""/>
    <n v="26.99"/>
    <n v="71.98"/>
    <n v="-44.99"/>
    <n v="-0.63"/>
    <s v=""/>
    <s v=""/>
    <s v=""/>
    <s v=""/>
    <s v=""/>
    <m/>
    <m/>
    <m/>
    <m/>
    <m/>
    <m/>
    <m/>
  </r>
  <r>
    <x v="3741"/>
    <s v="AL-A005749"/>
    <x v="2"/>
    <s v="A005749"/>
    <s v="STRAIGHT"/>
    <n v="7000"/>
    <n v="43.79"/>
    <x v="12"/>
    <x v="5"/>
    <s v="NoReplen"/>
    <x v="2"/>
    <x v="1"/>
    <s v="PRE 2023"/>
    <m/>
    <n v="1"/>
    <n v="43.79"/>
    <n v="408.72"/>
    <n v="-364.93"/>
    <n v="-0.89"/>
    <n v="43.79"/>
    <n v="0"/>
    <n v="131.37"/>
    <n v="-131.37"/>
    <n v="-1"/>
    <m/>
    <m/>
    <m/>
    <m/>
    <m/>
    <m/>
    <m/>
  </r>
  <r>
    <x v="3742"/>
    <s v="AL-A005647"/>
    <x v="2"/>
    <s v="A005647"/>
    <s v="STRAIGHT"/>
    <n v="7000"/>
    <n v="149.99"/>
    <x v="4"/>
    <x v="4"/>
    <s v="Allocated1"/>
    <x v="2"/>
    <x v="2"/>
    <s v="PRE 2023"/>
    <m/>
    <n v="2"/>
    <n v="25048.33"/>
    <n v="22228.29"/>
    <n v="2820.04"/>
    <n v="0.13"/>
    <n v="12524.165000000001"/>
    <n v="17548.830000000002"/>
    <n v="15728.79"/>
    <n v="1820.04"/>
    <n v="0.12"/>
    <m/>
    <m/>
    <m/>
    <m/>
    <m/>
    <m/>
    <m/>
  </r>
  <r>
    <x v="3743"/>
    <s v="AL-A010892"/>
    <x v="2"/>
    <s v="A010892"/>
    <s v="STRAIGHT"/>
    <n v="10000"/>
    <n v="74.989999999999995"/>
    <x v="4"/>
    <x v="6"/>
    <s v="NoReplen"/>
    <x v="1"/>
    <x v="2"/>
    <d v="2025-05-01T00:00:00"/>
    <m/>
    <n v="21"/>
    <n v="3749.5"/>
    <n v="3899.48"/>
    <n v="-149.97999999999999"/>
    <n v="-0.04"/>
    <n v="178.54761904761904"/>
    <n v="3299.56"/>
    <n v="0"/>
    <n v="3299.56"/>
    <n v="0"/>
    <m/>
    <m/>
    <m/>
    <m/>
    <m/>
    <m/>
    <m/>
  </r>
  <r>
    <x v="3744"/>
    <s v="AL-A010141"/>
    <x v="2"/>
    <s v="A010141"/>
    <s v="STRAIGHT"/>
    <n v="7000"/>
    <n v="74.989999999999995"/>
    <x v="4"/>
    <x v="6"/>
    <s v="SpecOrder"/>
    <x v="2"/>
    <x v="2"/>
    <s v="PRE 2023"/>
    <m/>
    <n v="15"/>
    <n v="10873.55"/>
    <n v="64191.44"/>
    <n v="-53317.89"/>
    <n v="-0.83"/>
    <n v="724.90333333333331"/>
    <n v="599.91999999999996"/>
    <n v="1799.76"/>
    <n v="-1199.8399999999999"/>
    <n v="-0.67"/>
    <m/>
    <m/>
    <m/>
    <m/>
    <m/>
    <m/>
    <m/>
  </r>
  <r>
    <x v="3745"/>
    <s v="AL-A010526"/>
    <x v="2"/>
    <s v="A010526"/>
    <s v="STRAIGHT"/>
    <n v="10000"/>
    <n v="69.989999999999995"/>
    <x v="4"/>
    <x v="6"/>
    <s v="NoReplen"/>
    <x v="2"/>
    <x v="2"/>
    <s v="PRE 2023"/>
    <m/>
    <n v="26"/>
    <n v="9938.58"/>
    <n v="10498.5"/>
    <n v="-559.91999999999996"/>
    <n v="-0.05"/>
    <n v="382.25307692307695"/>
    <n v="1539.78"/>
    <n v="3499.5"/>
    <n v="-1959.72"/>
    <n v="-0.56000000000000005"/>
    <m/>
    <m/>
    <m/>
    <m/>
    <m/>
    <m/>
    <m/>
  </r>
  <r>
    <x v="3746"/>
    <s v="AL-A007205"/>
    <x v="2"/>
    <s v="A007205"/>
    <s v="STRAIGHT"/>
    <n v="7000"/>
    <n v="39.99"/>
    <x v="4"/>
    <x v="5"/>
    <s v="Replenish"/>
    <x v="1"/>
    <x v="2"/>
    <s v="PRE 2023"/>
    <m/>
    <n v="46"/>
    <n v="14536.49"/>
    <n v="18241.830000000002"/>
    <n v="-3705.34"/>
    <n v="-0.2"/>
    <n v="316.01065217391306"/>
    <n v="7276.31"/>
    <n v="12723.1"/>
    <n v="-5446.79"/>
    <n v="-0.43"/>
    <m/>
    <m/>
    <m/>
    <m/>
    <m/>
    <m/>
    <m/>
  </r>
  <r>
    <x v="3747"/>
    <s v="AL-A010369"/>
    <x v="2"/>
    <s v="A010369"/>
    <s v="STRAIGHT"/>
    <n v="10000"/>
    <n v="99.99"/>
    <x v="4"/>
    <x v="6"/>
    <s v="Allocated1"/>
    <x v="2"/>
    <x v="2"/>
    <s v="PRE 2023"/>
    <m/>
    <n v="4"/>
    <n v="7899.21"/>
    <n v="4799.5200000000004"/>
    <n v="3099.69"/>
    <n v="0.65"/>
    <n v="1974.8025"/>
    <n v="7799.22"/>
    <n v="4339.58"/>
    <n v="3459.64"/>
    <n v="0.8"/>
    <m/>
    <m/>
    <m/>
    <m/>
    <m/>
    <m/>
    <m/>
  </r>
  <r>
    <x v="3748"/>
    <s v="AL-A010677"/>
    <x v="2"/>
    <s v="A010677"/>
    <s v="STRAIGHT"/>
    <n v="10000"/>
    <n v="124.99"/>
    <x v="4"/>
    <x v="4"/>
    <s v="Allocated1"/>
    <x v="3"/>
    <x v="2"/>
    <d v="2023-12-01T00:00:00"/>
    <m/>
    <n v="5"/>
    <n v="9749.2199999999993"/>
    <n v="5999.52"/>
    <n v="3749.7"/>
    <n v="0.62"/>
    <n v="1949.8439999999998"/>
    <n v="8874.2900000000009"/>
    <n v="4914.6099999999997"/>
    <n v="3959.68"/>
    <n v="0.81"/>
    <m/>
    <m/>
    <m/>
    <m/>
    <m/>
    <m/>
    <m/>
  </r>
  <r>
    <x v="3749"/>
    <s v="AL-A011013"/>
    <x v="2"/>
    <s v="A011013"/>
    <s v="STRAIGHT"/>
    <n v="11000"/>
    <n v="159.99"/>
    <x v="4"/>
    <x v="4"/>
    <s v="Allocated1"/>
    <x v="1"/>
    <x v="2"/>
    <d v="2026-05-01T00:00:00"/>
    <m/>
    <n v="15"/>
    <n v="13759.14"/>
    <m/>
    <n v="13759.14"/>
    <m/>
    <n v="917.27599999999995"/>
    <n v="159.99"/>
    <n v="0"/>
    <n v="159.99"/>
    <n v="0"/>
    <m/>
    <m/>
    <m/>
    <m/>
    <m/>
    <m/>
    <m/>
  </r>
  <r>
    <x v="3750"/>
    <s v="AL-A001553"/>
    <x v="2"/>
    <s v="A001553"/>
    <n v="0"/>
    <n v="7000"/>
    <n v="5.09"/>
    <x v="1"/>
    <x v="10"/>
    <s v="NoReplen"/>
    <x v="4"/>
    <x v="2"/>
    <s v="PRE 2023"/>
    <m/>
    <n v="8"/>
    <n v="12899.1"/>
    <n v="12140.44"/>
    <n v="758.66"/>
    <n v="0.06"/>
    <n v="1612.3875"/>
    <n v="3720.31"/>
    <n v="7946.64"/>
    <n v="-4226.33"/>
    <n v="-0.53"/>
    <m/>
    <m/>
    <m/>
    <m/>
    <m/>
    <m/>
    <m/>
  </r>
  <r>
    <x v="3751"/>
    <s v="AL-F000188"/>
    <x v="5"/>
    <s v="F000188"/>
    <s v="STRAIGHT"/>
    <n v="7000"/>
    <n v="16.489999999999998"/>
    <x v="4"/>
    <x v="9"/>
    <s v="NoReplen"/>
    <x v="1"/>
    <x v="1"/>
    <s v="PRE 2023"/>
    <m/>
    <n v="23"/>
    <n v="36477.03"/>
    <n v="51682.95"/>
    <n v="-15205.92"/>
    <n v="-0.28999999999999998"/>
    <n v="1585.9578260869564"/>
    <n v="5274.74"/>
    <n v="9636.99"/>
    <n v="-4362.25"/>
    <n v="-0.45"/>
    <m/>
    <m/>
    <m/>
    <m/>
    <m/>
    <m/>
    <m/>
  </r>
  <r>
    <x v="3752"/>
    <s v="AL-A007363"/>
    <x v="2"/>
    <s v="A007363"/>
    <s v="STRAIGHT"/>
    <n v="7000"/>
    <n v="14.99"/>
    <x v="4"/>
    <x v="8"/>
    <s v="NoReplen"/>
    <x v="1"/>
    <x v="1"/>
    <s v="PRE 2023"/>
    <m/>
    <n v="1"/>
    <n v="794.47"/>
    <n v="25143.11"/>
    <n v="-24348.639999999999"/>
    <n v="-0.97"/>
    <n v="794.47"/>
    <n v="0"/>
    <n v="3001.03"/>
    <n v="-3001.03"/>
    <n v="-1"/>
    <m/>
    <m/>
    <m/>
    <m/>
    <m/>
    <m/>
    <m/>
  </r>
  <r>
    <x v="3753"/>
    <s v="AL-D007782"/>
    <x v="3"/>
    <s v="D007782"/>
    <s v="FLAVORED"/>
    <n v="7000"/>
    <n v="2.99"/>
    <x v="8"/>
    <x v="7"/>
    <s v="Replenish"/>
    <x v="1"/>
    <x v="2"/>
    <s v="PRE 2023"/>
    <m/>
    <n v="128"/>
    <n v="55608.02"/>
    <n v="68775.98"/>
    <n v="-13167.96"/>
    <n v="-0.19"/>
    <n v="434.43765624999997"/>
    <n v="137880.85999999999"/>
    <n v="142596.09"/>
    <n v="-4715.2299999999996"/>
    <n v="-0.03"/>
    <m/>
    <m/>
    <m/>
    <m/>
    <m/>
    <m/>
    <m/>
  </r>
  <r>
    <x v="3754"/>
    <s v="AL-A007782"/>
    <x v="2"/>
    <s v="A007782"/>
    <s v="FLAVORED"/>
    <n v="7000"/>
    <n v="25.99"/>
    <x v="8"/>
    <x v="2"/>
    <s v="Replenish"/>
    <x v="1"/>
    <x v="2"/>
    <s v="PRE 2023"/>
    <m/>
    <n v="148"/>
    <n v="121373.36"/>
    <n v="157861.01999999999"/>
    <n v="-36487.660000000003"/>
    <n v="-0.23"/>
    <n v="820.09027027027025"/>
    <n v="204217.52"/>
    <n v="225827.78"/>
    <n v="-21610.26"/>
    <n v="-0.1"/>
    <m/>
    <m/>
    <m/>
    <m/>
    <m/>
    <m/>
    <m/>
  </r>
  <r>
    <x v="3755"/>
    <s v="AL-J007578"/>
    <x v="1"/>
    <s v="J007578"/>
    <n v="0"/>
    <n v="7000"/>
    <n v="12.99"/>
    <x v="1"/>
    <x v="1"/>
    <s v="Replenish"/>
    <x v="1"/>
    <x v="2"/>
    <s v="PRE 2023"/>
    <m/>
    <n v="77"/>
    <n v="31050.95"/>
    <n v="15118.38"/>
    <n v="15932.57"/>
    <n v="1.05"/>
    <n v="403.2590909090909"/>
    <n v="20750.580000000002"/>
    <n v="9749.25"/>
    <n v="11001.33"/>
    <n v="1.1299999999999999"/>
    <m/>
    <m/>
    <m/>
    <m/>
    <m/>
    <m/>
    <m/>
  </r>
  <r>
    <x v="3756"/>
    <s v="AL-D070560"/>
    <x v="3"/>
    <s v="D070560"/>
    <s v="FLAVORED"/>
    <n v="70000"/>
    <n v="8.39"/>
    <x v="4"/>
    <x v="7"/>
    <s v="NoReplen"/>
    <x v="4"/>
    <x v="2"/>
    <d v="2025-07-14T00:00:00"/>
    <m/>
    <n v="4"/>
    <n v="28284.83"/>
    <m/>
    <n v="28284.83"/>
    <m/>
    <n v="7071.2075000000004"/>
    <n v="16726.3"/>
    <n v="0"/>
    <n v="16726.3"/>
    <n v="0"/>
    <m/>
    <m/>
    <m/>
    <m/>
    <m/>
    <m/>
    <m/>
  </r>
  <r>
    <x v="3757"/>
    <s v="AL-A070449"/>
    <x v="2"/>
    <s v="A070449"/>
    <n v="0"/>
    <n v="70000"/>
    <n v="15.59"/>
    <x v="8"/>
    <x v="2"/>
    <s v="NoReplen"/>
    <x v="1"/>
    <x v="1"/>
    <d v="2025-05-01T00:00:00"/>
    <m/>
    <n v="22"/>
    <n v="28348.720000000001"/>
    <n v="1663.36"/>
    <n v="26685.360000000001"/>
    <n v="16.04"/>
    <n v="1288.578181818182"/>
    <n v="42282.32"/>
    <n v="27315.49"/>
    <n v="14966.83"/>
    <n v="0.55000000000000004"/>
    <m/>
    <m/>
    <m/>
    <m/>
    <m/>
    <m/>
    <m/>
  </r>
  <r>
    <x v="3758"/>
    <s v="AL-A011036"/>
    <x v="2"/>
    <s v="A011036"/>
    <s v="STRAIGHT"/>
    <n v="11000"/>
    <n v="159.99"/>
    <x v="4"/>
    <x v="4"/>
    <s v="Allocated2"/>
    <x v="1"/>
    <x v="2"/>
    <d v="2026-05-01T00:00:00"/>
    <m/>
    <n v="14"/>
    <n v="5759.64"/>
    <m/>
    <n v="5759.64"/>
    <m/>
    <n v="411.40285714285716"/>
    <s v=""/>
    <s v=""/>
    <s v=""/>
    <s v=""/>
    <m/>
    <m/>
    <m/>
    <m/>
    <m/>
    <m/>
    <m/>
  </r>
  <r>
    <x v="3759"/>
    <s v="AL-A070386"/>
    <x v="2"/>
    <s v="A070386"/>
    <s v="FLAVORED"/>
    <n v="70000"/>
    <n v="15.59"/>
    <x v="10"/>
    <x v="11"/>
    <s v="NoReplen"/>
    <x v="1"/>
    <x v="1"/>
    <d v="2025-01-01T00:00:00"/>
    <m/>
    <n v="24"/>
    <n v="27716.51"/>
    <n v="16249.39"/>
    <n v="11467.12"/>
    <n v="0.71"/>
    <n v="1154.8545833333333"/>
    <n v="25405.05"/>
    <n v="43103.74"/>
    <n v="-17698.689999999999"/>
    <n v="-0.41"/>
    <m/>
    <m/>
    <m/>
    <m/>
    <m/>
    <m/>
    <m/>
  </r>
  <r>
    <x v="3760"/>
    <s v="AL-D070559"/>
    <x v="3"/>
    <s v="D070559"/>
    <s v="FLAVORED"/>
    <n v="70000"/>
    <n v="20.99"/>
    <x v="4"/>
    <x v="7"/>
    <s v="NoReplen"/>
    <x v="4"/>
    <x v="2"/>
    <d v="2025-07-14T00:00:00"/>
    <m/>
    <n v="1"/>
    <n v="6473.11"/>
    <m/>
    <n v="6473.11"/>
    <m/>
    <n v="6473.11"/>
    <n v="5038.5600000000004"/>
    <n v="0"/>
    <n v="5038.5600000000004"/>
    <n v="0"/>
    <m/>
    <m/>
    <m/>
    <m/>
    <m/>
    <m/>
    <m/>
  </r>
  <r>
    <x v="3761"/>
    <s v="AL-A070109"/>
    <x v="2"/>
    <s v="A070109"/>
    <s v="FLAVORED"/>
    <n v="70000"/>
    <n v="21.99"/>
    <x v="8"/>
    <x v="2"/>
    <s v="Replenish"/>
    <x v="1"/>
    <x v="2"/>
    <d v="2023-10-01T00:00:00"/>
    <m/>
    <n v="90"/>
    <n v="18736.29"/>
    <n v="20661.28"/>
    <n v="-1924.99"/>
    <n v="-0.09"/>
    <n v="208.18100000000001"/>
    <n v="20973.33"/>
    <n v="16045.54"/>
    <n v="4927.79"/>
    <n v="0.31"/>
    <m/>
    <m/>
    <m/>
    <m/>
    <m/>
    <m/>
    <m/>
  </r>
  <r>
    <x v="3762"/>
    <s v="AL-A070137"/>
    <x v="2"/>
    <s v="A070137"/>
    <s v="FLAVORED"/>
    <n v="70000"/>
    <n v="25.99"/>
    <x v="8"/>
    <x v="2"/>
    <s v="Replenish"/>
    <x v="1"/>
    <x v="2"/>
    <d v="2024-02-01T00:00:00"/>
    <m/>
    <n v="96"/>
    <n v="43525.31"/>
    <n v="59584.07"/>
    <n v="-16058.76"/>
    <n v="-0.27"/>
    <n v="453.38864583333333"/>
    <n v="74161.960000000006"/>
    <n v="92602.89"/>
    <n v="-18440.93"/>
    <n v="-0.2"/>
    <m/>
    <m/>
    <m/>
    <m/>
    <m/>
    <m/>
    <m/>
  </r>
  <r>
    <x v="3763"/>
    <s v="AL-D001867"/>
    <x v="3"/>
    <s v="D001867"/>
    <s v="FLAVORED"/>
    <n v="1000"/>
    <n v="1.79"/>
    <x v="8"/>
    <x v="7"/>
    <s v="NoReplen"/>
    <x v="1"/>
    <x v="2"/>
    <d v="2025-07-29T00:00:00"/>
    <m/>
    <n v="64"/>
    <n v="8220.4"/>
    <m/>
    <n v="8220.4"/>
    <m/>
    <n v="128.44374999999999"/>
    <n v="16422.990000000002"/>
    <n v="10764"/>
    <n v="5658.99"/>
    <n v="0.53"/>
    <m/>
    <m/>
    <m/>
    <m/>
    <m/>
    <m/>
    <m/>
  </r>
  <r>
    <x v="3764"/>
    <s v="AL-A001867"/>
    <x v="2"/>
    <s v="A001867"/>
    <n v="0"/>
    <n v="7000"/>
    <n v="25.99"/>
    <x v="8"/>
    <x v="2"/>
    <s v="Replenish"/>
    <x v="1"/>
    <x v="2"/>
    <s v="PRE 2023"/>
    <m/>
    <n v="98"/>
    <n v="27893.74"/>
    <n v="37174.28"/>
    <n v="-9280.5400000000009"/>
    <n v="-0.25"/>
    <n v="284.63"/>
    <n v="30345.74"/>
    <n v="37728.03"/>
    <n v="-7382.29"/>
    <n v="-0.2"/>
    <m/>
    <m/>
    <m/>
    <m/>
    <m/>
    <m/>
    <m/>
  </r>
  <r>
    <x v="3765"/>
    <s v="AL-A030939"/>
    <x v="2"/>
    <s v="A030939"/>
    <s v="FLAVORED"/>
    <n v="30000"/>
    <n v="25.99"/>
    <x v="10"/>
    <x v="11"/>
    <s v="CGPO 1"/>
    <x v="3"/>
    <x v="2"/>
    <d v="2025-07-01T00:00:00"/>
    <m/>
    <n v="4"/>
    <n v="-25.99"/>
    <m/>
    <n v="-25.99"/>
    <m/>
    <n v="-6.4974999999999996"/>
    <n v="8108.88"/>
    <n v="14502.42"/>
    <n v="-6393.54"/>
    <n v="-0.44"/>
    <m/>
    <m/>
    <m/>
    <m/>
    <m/>
    <m/>
    <m/>
  </r>
  <r>
    <x v="3766"/>
    <s v="AL-A007376"/>
    <x v="2"/>
    <s v="A007376"/>
    <s v="FLAVORED"/>
    <n v="7000"/>
    <n v="21.99"/>
    <x v="4"/>
    <x v="2"/>
    <s v="Replenish"/>
    <x v="1"/>
    <x v="2"/>
    <s v="PRE 2023"/>
    <m/>
    <n v="116"/>
    <n v="42963.27"/>
    <n v="57392.54"/>
    <n v="-14429.27"/>
    <n v="-0.25"/>
    <n v="370.37301724137927"/>
    <n v="44499.65"/>
    <n v="40354.1"/>
    <n v="4145.55"/>
    <n v="0.1"/>
    <m/>
    <m/>
    <m/>
    <m/>
    <m/>
    <m/>
    <m/>
  </r>
  <r>
    <x v="3767"/>
    <s v="AL-A010554"/>
    <x v="2"/>
    <s v="A010554"/>
    <s v="FLAVORED"/>
    <n v="10000"/>
    <n v="15.59"/>
    <x v="10"/>
    <x v="11"/>
    <s v="NoReplen"/>
    <x v="2"/>
    <x v="1"/>
    <d v="2023-11-01T00:00:00"/>
    <m/>
    <n v="3"/>
    <n v="109.13"/>
    <n v="337.87"/>
    <n v="-228.74"/>
    <n v="-0.68"/>
    <n v="36.376666666666665"/>
    <n v="93.54"/>
    <n v="1403.46"/>
    <n v="-1309.92"/>
    <n v="-0.93"/>
    <m/>
    <m/>
    <m/>
    <m/>
    <m/>
    <m/>
    <m/>
  </r>
  <r>
    <x v="3768"/>
    <s v="AL-A070448"/>
    <x v="2"/>
    <s v="A070448"/>
    <s v="FLAVORED"/>
    <n v="70000"/>
    <n v="19.989999999999998"/>
    <x v="10"/>
    <x v="11"/>
    <s v="NoReplen"/>
    <x v="1"/>
    <x v="2"/>
    <d v="2025-05-01T00:00:00"/>
    <m/>
    <n v="28"/>
    <n v="21416.47"/>
    <n v="1871.28"/>
    <n v="19545.189999999999"/>
    <n v="10.44"/>
    <n v="764.87392857142856"/>
    <n v="20915.830000000002"/>
    <n v="12553.17"/>
    <n v="8362.66"/>
    <n v="0.67"/>
    <m/>
    <m/>
    <m/>
    <m/>
    <m/>
    <m/>
    <m/>
  </r>
  <r>
    <x v="3769"/>
    <s v="AL-D001780"/>
    <x v="3"/>
    <s v="D001780"/>
    <n v="0"/>
    <n v="7000"/>
    <n v="2.99"/>
    <x v="10"/>
    <x v="7"/>
    <s v="Replenish"/>
    <x v="1"/>
    <x v="2"/>
    <s v="PRE 2023"/>
    <m/>
    <n v="149"/>
    <n v="56881.760000000002"/>
    <n v="58774.43"/>
    <n v="-1892.67"/>
    <n v="-0.03"/>
    <n v="381.75677852348997"/>
    <n v="114259.86"/>
    <n v="111679.49"/>
    <n v="2580.37"/>
    <n v="0.02"/>
    <m/>
    <m/>
    <m/>
    <m/>
    <m/>
    <m/>
    <m/>
  </r>
  <r>
    <x v="3770"/>
    <s v="AL-A001780"/>
    <x v="2"/>
    <s v="A001780"/>
    <n v="0"/>
    <n v="7000"/>
    <n v="25.99"/>
    <x v="10"/>
    <x v="11"/>
    <s v="Replenish"/>
    <x v="1"/>
    <x v="2"/>
    <s v="PRE 2023"/>
    <m/>
    <n v="144"/>
    <n v="89791.6"/>
    <n v="101851.24"/>
    <n v="-12059.64"/>
    <n v="-0.12"/>
    <n v="623.55277777777781"/>
    <n v="103520.08"/>
    <n v="104175.32"/>
    <n v="-655.24"/>
    <n v="-0.01"/>
    <m/>
    <m/>
    <m/>
    <m/>
    <m/>
    <m/>
    <m/>
  </r>
  <r>
    <x v="3771"/>
    <s v="AL-D010533"/>
    <x v="3"/>
    <s v="D010533"/>
    <s v="STRAIGHT"/>
    <n v="10000"/>
    <n v="2.99"/>
    <x v="10"/>
    <x v="7"/>
    <s v="Delisted"/>
    <x v="1"/>
    <x v="1"/>
    <d v="2024-07-01T00:00:00"/>
    <m/>
    <n v="2"/>
    <n v="5.98"/>
    <n v="0"/>
    <n v="5.98"/>
    <m/>
    <n v="2.99"/>
    <n v="304.98"/>
    <n v="0"/>
    <n v="304.98"/>
    <n v="0"/>
    <m/>
    <m/>
    <m/>
    <m/>
    <m/>
    <m/>
    <m/>
  </r>
  <r>
    <x v="3772"/>
    <s v="AL-D010553"/>
    <x v="3"/>
    <s v="D010553"/>
    <s v="STRAIGHT"/>
    <n v="10000"/>
    <n v="2.99"/>
    <x v="10"/>
    <x v="7"/>
    <s v="Replenish"/>
    <x v="1"/>
    <x v="2"/>
    <d v="2024-07-01T00:00:00"/>
    <m/>
    <n v="100"/>
    <n v="20021.04"/>
    <n v="33556.769999999997"/>
    <n v="-13535.73"/>
    <n v="-0.4"/>
    <n v="200.21040000000002"/>
    <n v="31478.720000000001"/>
    <n v="42975.27"/>
    <n v="-11496.55"/>
    <n v="-0.27"/>
    <m/>
    <m/>
    <m/>
    <m/>
    <m/>
    <m/>
    <m/>
  </r>
  <r>
    <x v="3773"/>
    <s v="AL-A010553"/>
    <x v="2"/>
    <s v="A010553"/>
    <n v="0"/>
    <n v="10000"/>
    <n v="25.99"/>
    <x v="10"/>
    <x v="11"/>
    <s v="Replenish"/>
    <x v="1"/>
    <x v="2"/>
    <d v="2023-07-01T00:00:00"/>
    <m/>
    <n v="98"/>
    <n v="44857.87"/>
    <n v="54708.38"/>
    <n v="-9850.51"/>
    <n v="-0.18"/>
    <n v="457.73336734693879"/>
    <n v="34144.230000000003"/>
    <n v="49689.34"/>
    <n v="-15545.11"/>
    <n v="-0.31"/>
    <m/>
    <m/>
    <m/>
    <m/>
    <m/>
    <m/>
    <m/>
  </r>
  <r>
    <x v="3774"/>
    <s v="AL-D001646"/>
    <x v="3"/>
    <s v="D001646"/>
    <n v="0"/>
    <n v="7000"/>
    <n v="2.99"/>
    <x v="10"/>
    <x v="7"/>
    <s v="Replenish"/>
    <x v="1"/>
    <x v="2"/>
    <s v="PRE 2023"/>
    <m/>
    <n v="140"/>
    <n v="47798.14"/>
    <n v="53897.74"/>
    <n v="-6099.6"/>
    <n v="-0.11"/>
    <n v="341.41528571428569"/>
    <n v="105050.66"/>
    <n v="107406.78"/>
    <n v="-2356.12"/>
    <n v="-0.02"/>
    <m/>
    <m/>
    <m/>
    <m/>
    <m/>
    <m/>
    <m/>
  </r>
  <r>
    <x v="3775"/>
    <s v="AL-A001646"/>
    <x v="2"/>
    <s v="A001646"/>
    <n v="0"/>
    <n v="7000"/>
    <n v="25.99"/>
    <x v="10"/>
    <x v="11"/>
    <s v="Replenish"/>
    <x v="1"/>
    <x v="2"/>
    <s v="PRE 2023"/>
    <m/>
    <n v="138"/>
    <n v="122639.44"/>
    <n v="121530.15"/>
    <n v="1109.29"/>
    <n v="0.01"/>
    <n v="888.69159420289861"/>
    <n v="145691.17000000001"/>
    <n v="168051.98"/>
    <n v="-22360.81"/>
    <n v="-0.13"/>
    <m/>
    <m/>
    <m/>
    <m/>
    <m/>
    <m/>
    <m/>
  </r>
  <r>
    <x v="3776"/>
    <s v="AL-A001055"/>
    <x v="2"/>
    <s v="A001055"/>
    <n v="0"/>
    <n v="7000"/>
    <n v="25.99"/>
    <x v="10"/>
    <x v="11"/>
    <s v="Replenish"/>
    <x v="1"/>
    <x v="2"/>
    <s v="PRE 2023"/>
    <m/>
    <n v="135"/>
    <n v="78977.440000000002"/>
    <n v="78692.990000000005"/>
    <n v="284.45"/>
    <n v="0"/>
    <n v="585.01807407407409"/>
    <n v="97310.96"/>
    <n v="104353.85"/>
    <n v="-7042.89"/>
    <n v="-7.0000000000000007E-2"/>
    <m/>
    <m/>
    <m/>
    <m/>
    <m/>
    <m/>
    <m/>
  </r>
  <r>
    <x v="3777"/>
    <s v="AL-D007248"/>
    <x v="3"/>
    <s v="D007248"/>
    <n v="0"/>
    <n v="7000"/>
    <n v="2.99"/>
    <x v="10"/>
    <x v="7"/>
    <s v="Replenish"/>
    <x v="1"/>
    <x v="2"/>
    <s v="PRE 2023"/>
    <m/>
    <n v="143"/>
    <n v="83890.43"/>
    <n v="97420.18"/>
    <n v="-13529.75"/>
    <n v="-0.14000000000000001"/>
    <n v="586.64636363636362"/>
    <n v="122440.5"/>
    <n v="112791.77"/>
    <n v="9648.73"/>
    <n v="0.09"/>
    <m/>
    <m/>
    <m/>
    <m/>
    <m/>
    <m/>
    <m/>
  </r>
  <r>
    <x v="3778"/>
    <s v="AL-A007248"/>
    <x v="2"/>
    <s v="A007248"/>
    <n v="0"/>
    <n v="7000"/>
    <n v="25.99"/>
    <x v="8"/>
    <x v="2"/>
    <s v="Replenish"/>
    <x v="1"/>
    <x v="2"/>
    <s v="PRE 2023"/>
    <m/>
    <n v="152"/>
    <n v="177689.63"/>
    <n v="204989.47"/>
    <n v="-27299.84"/>
    <n v="-0.13"/>
    <n v="1169.0107236842105"/>
    <n v="191038.63"/>
    <n v="226127.3"/>
    <n v="-35088.67"/>
    <n v="-0.16"/>
    <m/>
    <m/>
    <m/>
    <m/>
    <m/>
    <m/>
    <m/>
  </r>
  <r>
    <x v="3779"/>
    <s v="AL-E008271"/>
    <x v="4"/>
    <s v="E008271"/>
    <n v="0"/>
    <n v="8000"/>
    <n v="17.989999999999998"/>
    <x v="10"/>
    <x v="11"/>
    <s v="NoReplen"/>
    <x v="6"/>
    <x v="1"/>
    <s v="PRE 2023"/>
    <m/>
    <n v="5"/>
    <n v="473.79"/>
    <n v="1589.47"/>
    <n v="-1115.68"/>
    <n v="-0.7"/>
    <n v="94.75800000000001"/>
    <n v="1061.5899999999999"/>
    <n v="3298.9"/>
    <n v="-2237.31"/>
    <n v="-0.68"/>
    <m/>
    <m/>
    <m/>
    <m/>
    <m/>
    <m/>
    <m/>
  </r>
  <r>
    <x v="3780"/>
    <s v="AL-A005662"/>
    <x v="2"/>
    <s v="A005662"/>
    <n v="0"/>
    <n v="7000"/>
    <n v="25.99"/>
    <x v="10"/>
    <x v="11"/>
    <s v="Replenish"/>
    <x v="1"/>
    <x v="2"/>
    <s v="PRE 2023"/>
    <m/>
    <n v="115"/>
    <n v="28570.67"/>
    <n v="18738.79"/>
    <n v="9831.8799999999992"/>
    <n v="0.52"/>
    <n v="248.44060869565214"/>
    <n v="30746.880000000001"/>
    <n v="15074.2"/>
    <n v="15672.68"/>
    <n v="1.04"/>
    <m/>
    <m/>
    <m/>
    <m/>
    <m/>
    <m/>
    <m/>
  </r>
  <r>
    <x v="3781"/>
    <s v="AL-A007221"/>
    <x v="2"/>
    <s v="A007221"/>
    <n v="0"/>
    <n v="7000"/>
    <n v="25.99"/>
    <x v="10"/>
    <x v="11"/>
    <s v="Replenish"/>
    <x v="1"/>
    <x v="2"/>
    <s v="PRE 2023"/>
    <m/>
    <n v="147"/>
    <n v="58427.41"/>
    <n v="71025.2"/>
    <n v="-12597.79"/>
    <n v="-0.18"/>
    <n v="397.46537414965991"/>
    <n v="90577.48"/>
    <n v="99676.01"/>
    <n v="-9098.5300000000007"/>
    <n v="-0.09"/>
    <m/>
    <m/>
    <m/>
    <m/>
    <m/>
    <m/>
    <m/>
  </r>
  <r>
    <x v="3782"/>
    <s v="AL-A007658"/>
    <x v="2"/>
    <s v="A007658"/>
    <n v="0"/>
    <n v="7000"/>
    <n v="25.99"/>
    <x v="10"/>
    <x v="11"/>
    <s v="Replenish"/>
    <x v="1"/>
    <x v="2"/>
    <s v="PRE 2023"/>
    <m/>
    <n v="122"/>
    <n v="68525.279999999999"/>
    <n v="78240.17"/>
    <n v="-9714.89"/>
    <n v="-0.12"/>
    <n v="561.68262295081968"/>
    <n v="55473.67"/>
    <n v="66278"/>
    <n v="-10804.33"/>
    <n v="-0.16"/>
    <m/>
    <m/>
    <m/>
    <m/>
    <m/>
    <m/>
    <m/>
  </r>
  <r>
    <x v="3783"/>
    <s v="AL-D030786"/>
    <x v="3"/>
    <s v="D030786"/>
    <s v="FLAVORED"/>
    <n v="30000"/>
    <n v="2.99"/>
    <x v="10"/>
    <x v="7"/>
    <s v="CGPO 1"/>
    <x v="3"/>
    <x v="2"/>
    <d v="2025-05-01T00:00:00"/>
    <m/>
    <n v="5"/>
    <m/>
    <n v="-17.940000000000001"/>
    <n v="17.940000000000001"/>
    <n v="-1"/>
    <n v="0"/>
    <n v="1722.24"/>
    <n v="7176"/>
    <n v="-5453.76"/>
    <n v="-0.76"/>
    <m/>
    <m/>
    <m/>
    <m/>
    <m/>
    <m/>
    <m/>
  </r>
  <r>
    <x v="3784"/>
    <s v="AL-A005661"/>
    <x v="2"/>
    <s v="A005661"/>
    <n v="0"/>
    <n v="7000"/>
    <n v="25.99"/>
    <x v="10"/>
    <x v="11"/>
    <s v="Replenish"/>
    <x v="1"/>
    <x v="2"/>
    <s v="PRE 2023"/>
    <m/>
    <n v="95"/>
    <n v="6037.58"/>
    <n v="4600.2299999999996"/>
    <n v="1437.35"/>
    <n v="0.31"/>
    <n v="63.553473684210523"/>
    <n v="33035.07"/>
    <n v="28225.14"/>
    <n v="4809.93"/>
    <n v="0.17"/>
    <m/>
    <m/>
    <m/>
    <m/>
    <m/>
    <m/>
    <m/>
  </r>
  <r>
    <x v="3785"/>
    <s v="AL-A007161"/>
    <x v="2"/>
    <s v="A007161"/>
    <s v="FLAVORED"/>
    <n v="7000"/>
    <n v="21.99"/>
    <x v="4"/>
    <x v="2"/>
    <s v="Replenish"/>
    <x v="1"/>
    <x v="2"/>
    <s v="PRE 2023"/>
    <m/>
    <n v="137"/>
    <n v="61594.8"/>
    <n v="64524.66"/>
    <n v="-2929.86"/>
    <n v="-0.05"/>
    <n v="449.59708029197083"/>
    <n v="96176.42"/>
    <n v="97475.75"/>
    <n v="-1299.33"/>
    <n v="-0.01"/>
    <m/>
    <m/>
    <m/>
    <m/>
    <m/>
    <m/>
    <m/>
  </r>
  <r>
    <x v="3786"/>
    <s v="AL-A007783"/>
    <x v="2"/>
    <s v="A007783"/>
    <s v="FLAVORED"/>
    <n v="7000"/>
    <n v="25.99"/>
    <x v="10"/>
    <x v="11"/>
    <s v="Replenish"/>
    <x v="1"/>
    <x v="2"/>
    <s v="PRE 2023"/>
    <m/>
    <n v="145"/>
    <n v="75036.59"/>
    <n v="77509.990000000005"/>
    <n v="-2473.4"/>
    <n v="-0.03"/>
    <n v="517.49372413793105"/>
    <n v="54489.91"/>
    <n v="72203.28"/>
    <n v="-17713.37"/>
    <n v="-0.25"/>
    <m/>
    <m/>
    <m/>
    <m/>
    <m/>
    <m/>
    <m/>
  </r>
  <r>
    <x v="3787"/>
    <s v="AL-A010555"/>
    <x v="2"/>
    <s v="A010555"/>
    <s v="FLAVORED"/>
    <n v="10000"/>
    <n v="12.59"/>
    <x v="4"/>
    <x v="2"/>
    <s v="SpecOrder"/>
    <x v="2"/>
    <x v="1"/>
    <d v="2023-10-01T00:00:00"/>
    <m/>
    <n v="5"/>
    <n v="33.58"/>
    <n v="566.73"/>
    <n v="-533.15"/>
    <n v="-0.94"/>
    <n v="6.7159999999999993"/>
    <n v="2795.82"/>
    <n v="4156.0200000000004"/>
    <n v="-1360.2"/>
    <n v="-0.33"/>
    <m/>
    <m/>
    <m/>
    <m/>
    <m/>
    <m/>
    <m/>
  </r>
  <r>
    <x v="3788"/>
    <s v="AL-A070286"/>
    <x v="2"/>
    <s v="A070286"/>
    <s v="FLAVORED"/>
    <n v="70000"/>
    <n v="21.99"/>
    <x v="4"/>
    <x v="2"/>
    <s v="Replenish"/>
    <x v="1"/>
    <x v="2"/>
    <d v="2024-08-01T00:00:00"/>
    <m/>
    <n v="83"/>
    <n v="53111.14"/>
    <n v="46530.6"/>
    <n v="6580.54"/>
    <n v="0.14000000000000001"/>
    <n v="639.89325301204815"/>
    <n v="45485.97"/>
    <n v="53094.61"/>
    <n v="-7608.64"/>
    <n v="-0.14000000000000001"/>
    <m/>
    <m/>
    <m/>
    <m/>
    <m/>
    <m/>
    <m/>
  </r>
  <r>
    <x v="3789"/>
    <s v="AL-A001779"/>
    <x v="2"/>
    <s v="A001779"/>
    <s v="STRAIGHT"/>
    <n v="7000"/>
    <n v="13.19"/>
    <x v="4"/>
    <x v="2"/>
    <s v="NoReplen"/>
    <x v="1"/>
    <x v="1"/>
    <s v="PRE 2023"/>
    <m/>
    <n v="14"/>
    <n v="21893.78"/>
    <n v="27038.28"/>
    <n v="-5144.5"/>
    <n v="-0.19"/>
    <n v="1563.8414285714284"/>
    <n v="4785.82"/>
    <n v="9667.2099999999991"/>
    <n v="-4881.3900000000003"/>
    <n v="-0.5"/>
    <m/>
    <m/>
    <m/>
    <m/>
    <m/>
    <m/>
    <m/>
  </r>
  <r>
    <x v="3790"/>
    <s v="AL-A070334"/>
    <x v="2"/>
    <s v="A070334"/>
    <n v="0"/>
    <n v="70000"/>
    <n v="13.19"/>
    <x v="8"/>
    <x v="2"/>
    <s v="NoReplen"/>
    <x v="4"/>
    <x v="2"/>
    <d v="2024-11-01T00:00:00"/>
    <m/>
    <n v="21"/>
    <n v="15964.75"/>
    <n v="22671.69"/>
    <n v="-6706.94"/>
    <n v="-0.3"/>
    <n v="760.22619047619048"/>
    <n v="9996.08"/>
    <n v="8180.28"/>
    <n v="1815.8"/>
    <n v="0.22"/>
    <m/>
    <m/>
    <m/>
    <m/>
    <m/>
    <m/>
    <m/>
  </r>
  <r>
    <x v="3791"/>
    <s v="AL-A070287"/>
    <x v="2"/>
    <s v="A070287"/>
    <n v="0"/>
    <n v="70000"/>
    <n v="21.99"/>
    <x v="8"/>
    <x v="2"/>
    <s v="Replenish"/>
    <x v="1"/>
    <x v="2"/>
    <d v="2024-08-01T00:00:00"/>
    <m/>
    <n v="64"/>
    <n v="11022.63"/>
    <m/>
    <n v="11022.63"/>
    <m/>
    <n v="172.22859374999999"/>
    <n v="11500.5"/>
    <n v="659.7"/>
    <n v="10840.8"/>
    <n v="16.43"/>
    <m/>
    <m/>
    <m/>
    <m/>
    <m/>
    <m/>
    <m/>
  </r>
  <r>
    <x v="3792"/>
    <s v="AL-D070108"/>
    <x v="3"/>
    <s v="D070108"/>
    <n v="0"/>
    <n v="70000"/>
    <n v="1.79"/>
    <x v="8"/>
    <x v="7"/>
    <s v="NoReplen"/>
    <x v="1"/>
    <x v="2"/>
    <d v="2025-09-01T00:00:00"/>
    <m/>
    <n v="4"/>
    <n v="173.42"/>
    <m/>
    <n v="173.42"/>
    <m/>
    <n v="43.354999999999997"/>
    <n v="16130.88"/>
    <n v="11051.04"/>
    <n v="5079.84"/>
    <n v="0.46"/>
    <m/>
    <m/>
    <m/>
    <m/>
    <m/>
    <m/>
    <m/>
  </r>
  <r>
    <x v="3793"/>
    <s v="AL-A070108"/>
    <x v="2"/>
    <s v="A070108"/>
    <n v="0"/>
    <n v="70000"/>
    <n v="21.99"/>
    <x v="8"/>
    <x v="2"/>
    <s v="Replenish"/>
    <x v="1"/>
    <x v="2"/>
    <d v="2023-10-01T00:00:00"/>
    <m/>
    <n v="91"/>
    <n v="24231.5"/>
    <n v="34460.720000000001"/>
    <n v="-10229.219999999999"/>
    <n v="-0.3"/>
    <n v="266.2802197802198"/>
    <n v="35444.42"/>
    <n v="27657.03"/>
    <n v="7787.39"/>
    <n v="0.28000000000000003"/>
    <m/>
    <m/>
    <m/>
    <m/>
    <m/>
    <m/>
    <m/>
  </r>
  <r>
    <x v="3794"/>
    <s v="AL-A008139"/>
    <x v="2"/>
    <s v="A008139"/>
    <s v="FLAVORED"/>
    <n v="8000"/>
    <n v="21.99"/>
    <x v="4"/>
    <x v="2"/>
    <s v="Replenish"/>
    <x v="6"/>
    <x v="2"/>
    <s v="PRE 2023"/>
    <m/>
    <n v="83"/>
    <n v="30368.19"/>
    <n v="40441.49"/>
    <n v="-10073.299999999999"/>
    <n v="-0.25"/>
    <n v="365.88180722891565"/>
    <n v="26519.94"/>
    <n v="35336.959999999999"/>
    <n v="-8817.02"/>
    <n v="-0.25"/>
    <m/>
    <m/>
    <m/>
    <m/>
    <m/>
    <m/>
    <m/>
  </r>
  <r>
    <x v="3795"/>
    <s v="AL-D030789"/>
    <x v="3"/>
    <s v="D030789"/>
    <s v="FLAVORED"/>
    <n v="30000"/>
    <n v="2.99"/>
    <x v="10"/>
    <x v="7"/>
    <s v="CGPO 1"/>
    <x v="3"/>
    <x v="2"/>
    <d v="2024-11-01T00:00:00"/>
    <m/>
    <n v="1"/>
    <m/>
    <n v="143.52000000000001"/>
    <n v="-143.52000000000001"/>
    <n v="-1"/>
    <n v="0"/>
    <n v="287.04000000000002"/>
    <n v="13203.84"/>
    <n v="-12916.8"/>
    <n v="-0.98"/>
    <m/>
    <m/>
    <m/>
    <m/>
    <m/>
    <m/>
    <m/>
  </r>
  <r>
    <x v="3796"/>
    <s v="AL-A001732"/>
    <x v="2"/>
    <s v="A001732"/>
    <n v="0"/>
    <n v="7000"/>
    <n v="15.59"/>
    <x v="1"/>
    <x v="10"/>
    <s v="NoReplen"/>
    <x v="4"/>
    <x v="2"/>
    <s v="PRE 2023"/>
    <m/>
    <n v="38"/>
    <n v="25150.1"/>
    <n v="32973.760000000002"/>
    <n v="-7823.66"/>
    <n v="-0.24"/>
    <n v="661.84473684210525"/>
    <n v="28857.48"/>
    <n v="29857.3"/>
    <n v="-999.82"/>
    <n v="-0.03"/>
    <m/>
    <m/>
    <m/>
    <m/>
    <m/>
    <m/>
    <m/>
  </r>
  <r>
    <x v="3797"/>
    <s v="AL-A005126"/>
    <x v="2"/>
    <s v="A005126"/>
    <n v="0"/>
    <n v="7000"/>
    <n v="25.99"/>
    <x v="10"/>
    <x v="11"/>
    <s v="Replenish"/>
    <x v="1"/>
    <x v="2"/>
    <s v="PRE 2023"/>
    <m/>
    <n v="98"/>
    <n v="11787.28"/>
    <n v="4158.3999999999996"/>
    <n v="7628.88"/>
    <n v="1.83"/>
    <n v="120.27836734693878"/>
    <n v="26708.48"/>
    <n v="11097.73"/>
    <n v="15610.75"/>
    <n v="1.41"/>
    <m/>
    <m/>
    <m/>
    <m/>
    <m/>
    <m/>
    <m/>
  </r>
  <r>
    <x v="3798"/>
    <s v="AL-E008256"/>
    <x v="4"/>
    <s v="E008256"/>
    <n v="0"/>
    <n v="8000"/>
    <n v="17.989999999999998"/>
    <x v="10"/>
    <x v="11"/>
    <s v="NoReplen"/>
    <x v="6"/>
    <x v="1"/>
    <s v="PRE 2023"/>
    <m/>
    <n v="4"/>
    <n v="737.71"/>
    <n v="419.86"/>
    <n v="317.85000000000002"/>
    <n v="0.76"/>
    <n v="184.42750000000001"/>
    <n v="3394.66"/>
    <n v="7137.62"/>
    <n v="-3742.96"/>
    <n v="-0.52"/>
    <m/>
    <m/>
    <m/>
    <m/>
    <m/>
    <m/>
    <m/>
  </r>
  <r>
    <x v="3799"/>
    <s v="AL-D001602"/>
    <x v="3"/>
    <s v="D001602"/>
    <n v="0"/>
    <n v="7000"/>
    <n v="2.99"/>
    <x v="10"/>
    <x v="7"/>
    <s v="Replenish"/>
    <x v="1"/>
    <x v="2"/>
    <s v="PRE 2023"/>
    <m/>
    <n v="130"/>
    <n v="15114.45"/>
    <n v="20068.88"/>
    <n v="-4954.43"/>
    <n v="-0.25"/>
    <n v="116.265"/>
    <n v="43531.41"/>
    <n v="48739.99"/>
    <n v="-5208.58"/>
    <n v="-0.11"/>
    <m/>
    <m/>
    <m/>
    <m/>
    <m/>
    <m/>
    <m/>
  </r>
  <r>
    <x v="3800"/>
    <s v="AL-A001602"/>
    <x v="2"/>
    <s v="A001602"/>
    <n v="0"/>
    <n v="7000"/>
    <n v="25.99"/>
    <x v="10"/>
    <x v="11"/>
    <s v="Replenish"/>
    <x v="1"/>
    <x v="2"/>
    <s v="PRE 2023"/>
    <m/>
    <n v="132"/>
    <n v="64600.85"/>
    <n v="77643.02"/>
    <n v="-13042.17"/>
    <n v="-0.17"/>
    <n v="489.40037878787876"/>
    <n v="92832.55"/>
    <n v="126053.86"/>
    <n v="-33221.31"/>
    <n v="-0.26"/>
    <m/>
    <m/>
    <m/>
    <m/>
    <m/>
    <m/>
    <m/>
  </r>
  <r>
    <x v="3801"/>
    <s v="AL-A006192"/>
    <x v="2"/>
    <s v="A006192"/>
    <s v="FLAVORED"/>
    <n v="6000"/>
    <n v="21.99"/>
    <x v="10"/>
    <x v="11"/>
    <s v="Delisted"/>
    <x v="5"/>
    <x v="4"/>
    <d v="2024-07-01T00:00:00"/>
    <m/>
    <s v=""/>
    <m/>
    <n v="43.98"/>
    <n v="-43.98"/>
    <n v="-1"/>
    <s v=""/>
    <s v=""/>
    <s v=""/>
    <s v=""/>
    <s v=""/>
    <m/>
    <m/>
    <m/>
    <m/>
    <m/>
    <m/>
    <m/>
  </r>
  <r>
    <x v="3802"/>
    <s v="AL-A001601"/>
    <x v="2"/>
    <s v="A001601"/>
    <n v="0"/>
    <n v="7000"/>
    <n v="25.99"/>
    <x v="10"/>
    <x v="11"/>
    <s v="Replenish"/>
    <x v="1"/>
    <x v="2"/>
    <s v="PRE 2023"/>
    <m/>
    <n v="139"/>
    <n v="55821.93"/>
    <n v="62422.51"/>
    <n v="-6600.58"/>
    <n v="-0.11"/>
    <n v="401.59661870503595"/>
    <n v="72453.240000000005"/>
    <n v="75026.59"/>
    <n v="-2573.35"/>
    <n v="-0.03"/>
    <m/>
    <m/>
    <m/>
    <m/>
    <m/>
    <m/>
    <m/>
  </r>
  <r>
    <x v="3803"/>
    <s v="AL-A001385"/>
    <x v="2"/>
    <s v="A001385"/>
    <n v="0"/>
    <n v="7000"/>
    <n v="15.59"/>
    <x v="10"/>
    <x v="11"/>
    <s v="NoReplen"/>
    <x v="1"/>
    <x v="1"/>
    <s v="PRE 2023"/>
    <m/>
    <n v="14"/>
    <n v="27565.95"/>
    <n v="51563.22"/>
    <n v="-23997.27"/>
    <n v="-0.47"/>
    <n v="1968.9964285714286"/>
    <n v="22479.64"/>
    <n v="58139.8"/>
    <n v="-35660.160000000003"/>
    <n v="-0.61"/>
    <m/>
    <m/>
    <m/>
    <m/>
    <m/>
    <m/>
    <m/>
  </r>
  <r>
    <x v="3804"/>
    <s v="AL-A005338"/>
    <x v="2"/>
    <s v="A005338"/>
    <n v="0"/>
    <n v="7000"/>
    <n v="25.99"/>
    <x v="10"/>
    <x v="11"/>
    <s v="SpecOrder"/>
    <x v="2"/>
    <x v="2"/>
    <s v="PRE 2023"/>
    <m/>
    <n v="20"/>
    <n v="3820.53"/>
    <n v="4392.3100000000004"/>
    <n v="-571.78"/>
    <n v="-0.13"/>
    <n v="191.0265"/>
    <n v="13540.79"/>
    <n v="20973.93"/>
    <n v="-7433.14"/>
    <n v="-0.35"/>
    <m/>
    <m/>
    <m/>
    <m/>
    <m/>
    <m/>
    <m/>
  </r>
  <r>
    <x v="3805"/>
    <s v="AL-A001641"/>
    <x v="2"/>
    <s v="A001641"/>
    <n v="0"/>
    <n v="7000"/>
    <n v="25.99"/>
    <x v="10"/>
    <x v="11"/>
    <s v="Replenish"/>
    <x v="1"/>
    <x v="2"/>
    <s v="PRE 2023"/>
    <m/>
    <n v="141"/>
    <n v="58297.9"/>
    <n v="57972.22"/>
    <n v="325.68"/>
    <n v="0.01"/>
    <n v="413.46028368794327"/>
    <n v="70597.88"/>
    <n v="79170.91"/>
    <n v="-8573.0300000000007"/>
    <n v="-0.11"/>
    <m/>
    <m/>
    <m/>
    <m/>
    <m/>
    <m/>
    <m/>
  </r>
  <r>
    <x v="3806"/>
    <s v="AL-A007659"/>
    <x v="2"/>
    <s v="A007659"/>
    <s v="FLAVORED"/>
    <n v="7000"/>
    <n v="12.59"/>
    <x v="4"/>
    <x v="8"/>
    <s v="NoReplen"/>
    <x v="1"/>
    <x v="4"/>
    <s v="PRE 2023"/>
    <m/>
    <s v=""/>
    <n v="125.9"/>
    <n v="24329.88"/>
    <n v="-24203.98"/>
    <n v="-0.99"/>
    <s v=""/>
    <n v="88.13"/>
    <n v="9936.1"/>
    <n v="-9847.9699999999993"/>
    <n v="-0.99"/>
    <m/>
    <m/>
    <m/>
    <m/>
    <m/>
    <m/>
    <m/>
  </r>
  <r>
    <x v="3807"/>
    <s v="AL-D007071"/>
    <x v="3"/>
    <s v="D007071"/>
    <s v="FLAVORED"/>
    <n v="7000"/>
    <n v="2.99"/>
    <x v="10"/>
    <x v="7"/>
    <s v="NoReplen"/>
    <x v="1"/>
    <x v="3"/>
    <d v="2025-12-01T00:00:00"/>
    <m/>
    <n v="0"/>
    <n v="2.99"/>
    <m/>
    <n v="2.99"/>
    <m/>
    <s v=""/>
    <s v=""/>
    <s v=""/>
    <s v=""/>
    <s v=""/>
    <m/>
    <m/>
    <m/>
    <m/>
    <m/>
    <m/>
    <m/>
  </r>
  <r>
    <x v="3808"/>
    <s v="AL-A007071"/>
    <x v="2"/>
    <s v="A007071"/>
    <n v="0"/>
    <n v="7000"/>
    <n v="25.99"/>
    <x v="10"/>
    <x v="11"/>
    <s v="NoReplen"/>
    <x v="1"/>
    <x v="2"/>
    <s v="PRE 2023"/>
    <m/>
    <n v="12"/>
    <n v="4158.3999999999996"/>
    <n v="17171.37"/>
    <n v="-13012.97"/>
    <n v="-0.76"/>
    <n v="346.5333333333333"/>
    <n v="1143.56"/>
    <n v="3768.55"/>
    <n v="-2624.99"/>
    <n v="-0.7"/>
    <m/>
    <m/>
    <m/>
    <m/>
    <m/>
    <m/>
    <m/>
  </r>
  <r>
    <x v="3809"/>
    <s v="AL-A007446"/>
    <x v="2"/>
    <s v="A007446"/>
    <s v="FLAVORED"/>
    <n v="7000"/>
    <n v="21.99"/>
    <x v="4"/>
    <x v="2"/>
    <s v="Replenish"/>
    <x v="1"/>
    <x v="2"/>
    <s v="PRE 2023"/>
    <m/>
    <n v="139"/>
    <n v="69658.350000000006"/>
    <n v="83349.600000000006"/>
    <n v="-13691.25"/>
    <n v="-0.16"/>
    <n v="501.13920863309357"/>
    <n v="72521.19"/>
    <n v="76574.38"/>
    <n v="-4053.19"/>
    <n v="-0.05"/>
    <m/>
    <m/>
    <m/>
    <m/>
    <m/>
    <m/>
    <m/>
  </r>
  <r>
    <x v="3810"/>
    <s v="AL-F001781"/>
    <x v="5"/>
    <s v="F001781"/>
    <s v="STRAIGHT"/>
    <n v="1000"/>
    <n v="38.99"/>
    <x v="4"/>
    <x v="3"/>
    <s v="Replenish"/>
    <x v="1"/>
    <x v="2"/>
    <d v="2023-12-01T00:00:00"/>
    <m/>
    <n v="68"/>
    <n v="83762.67"/>
    <n v="96086.15"/>
    <n v="-12323.48"/>
    <n v="-0.13"/>
    <n v="1231.8039705882352"/>
    <n v="14654.1"/>
    <n v="15421.01"/>
    <n v="-766.91"/>
    <n v="-0.05"/>
    <m/>
    <m/>
    <m/>
    <m/>
    <m/>
    <m/>
    <m/>
  </r>
  <r>
    <x v="3811"/>
    <s v="AL-A001781"/>
    <x v="2"/>
    <s v="A001781"/>
    <s v="FLAVORED"/>
    <n v="7000"/>
    <n v="21.99"/>
    <x v="4"/>
    <x v="2"/>
    <s v="Replenish"/>
    <x v="1"/>
    <x v="2"/>
    <s v="PRE 2023"/>
    <m/>
    <n v="151"/>
    <n v="175166.74"/>
    <n v="184275.65"/>
    <n v="-9108.91"/>
    <n v="-0.05"/>
    <n v="1160.0446357615892"/>
    <n v="192837.12"/>
    <n v="210056.42"/>
    <n v="-17219.3"/>
    <n v="-0.08"/>
    <m/>
    <m/>
    <m/>
    <m/>
    <m/>
    <m/>
    <m/>
  </r>
  <r>
    <x v="3812"/>
    <s v="AL-A070110"/>
    <x v="2"/>
    <s v="A070110"/>
    <s v="FLAVORED"/>
    <n v="70000"/>
    <n v="20.99"/>
    <x v="8"/>
    <x v="2"/>
    <s v="NoReplen"/>
    <x v="1"/>
    <x v="3"/>
    <d v="2023-10-01T00:00:00"/>
    <m/>
    <n v="0"/>
    <n v="119.94"/>
    <n v="5415.42"/>
    <n v="-5295.48"/>
    <n v="-0.98"/>
    <s v=""/>
    <n v="83.96"/>
    <n v="6443.93"/>
    <n v="-6359.97"/>
    <n v="-0.99"/>
    <m/>
    <m/>
    <m/>
    <m/>
    <m/>
    <m/>
    <m/>
  </r>
  <r>
    <x v="3813"/>
    <s v="AL-D070016"/>
    <x v="3"/>
    <s v="D070016"/>
    <s v="FLAVORED"/>
    <n v="70000"/>
    <n v="2.99"/>
    <x v="8"/>
    <x v="7"/>
    <s v="Replenish"/>
    <x v="1"/>
    <x v="2"/>
    <d v="2023-05-01T00:00:00"/>
    <m/>
    <n v="142"/>
    <n v="67810.210000000006"/>
    <n v="85514"/>
    <n v="-17703.79"/>
    <n v="-0.21"/>
    <n v="477.53669014084511"/>
    <n v="134020.76999999999"/>
    <n v="137498.14000000001"/>
    <n v="-3477.37"/>
    <n v="-0.03"/>
    <m/>
    <m/>
    <m/>
    <m/>
    <m/>
    <m/>
    <m/>
  </r>
  <r>
    <x v="3814"/>
    <s v="AL-A010516"/>
    <x v="2"/>
    <s v="A010516"/>
    <s v="FLAVORED"/>
    <n v="10000"/>
    <n v="25.99"/>
    <x v="8"/>
    <x v="2"/>
    <s v="SpecOrder"/>
    <x v="2"/>
    <x v="3"/>
    <d v="2024-11-01T00:00:00"/>
    <m/>
    <s v=""/>
    <m/>
    <n v="77.97"/>
    <n v="-77.97"/>
    <n v="-1"/>
    <s v=""/>
    <s v=""/>
    <s v=""/>
    <s v=""/>
    <s v=""/>
    <m/>
    <m/>
    <m/>
    <m/>
    <m/>
    <m/>
    <m/>
  </r>
  <r>
    <x v="3815"/>
    <s v="AL-A070016"/>
    <x v="2"/>
    <s v="A070016"/>
    <s v="FLAVORED"/>
    <n v="70000"/>
    <n v="25.99"/>
    <x v="8"/>
    <x v="2"/>
    <s v="Replenish"/>
    <x v="1"/>
    <x v="2"/>
    <d v="2023-05-01T00:00:00"/>
    <m/>
    <n v="139"/>
    <n v="97534.74"/>
    <n v="132912.85"/>
    <n v="-35378.11"/>
    <n v="-0.27"/>
    <n v="701.68877697841731"/>
    <n v="137582.59"/>
    <n v="165940.94"/>
    <n v="-28358.35"/>
    <n v="-0.17"/>
    <m/>
    <m/>
    <m/>
    <m/>
    <m/>
    <m/>
    <m/>
  </r>
  <r>
    <x v="3816"/>
    <s v="AL-A009646"/>
    <x v="2"/>
    <s v="A009646"/>
    <n v="0"/>
    <n v="7000"/>
    <n v="20.99"/>
    <x v="6"/>
    <x v="3"/>
    <s v="NoReplen"/>
    <x v="2"/>
    <x v="4"/>
    <s v="PRE 2023"/>
    <m/>
    <s v=""/>
    <m/>
    <n v="412.81"/>
    <n v="-412.81"/>
    <n v="-1"/>
    <s v=""/>
    <n v="0"/>
    <n v="125.94"/>
    <n v="-125.94"/>
    <n v="-1"/>
    <m/>
    <m/>
    <m/>
    <m/>
    <m/>
    <m/>
    <m/>
  </r>
  <r>
    <x v="3817"/>
    <s v="AL-A070024"/>
    <x v="2"/>
    <s v="A070024"/>
    <n v="0"/>
    <n v="70000"/>
    <n v="14.99"/>
    <x v="1"/>
    <x v="10"/>
    <s v="Replenish"/>
    <x v="1"/>
    <x v="2"/>
    <d v="2023-05-01T00:00:00"/>
    <m/>
    <n v="102"/>
    <n v="26712.18"/>
    <n v="38284.46"/>
    <n v="-11572.28"/>
    <n v="-0.3"/>
    <n v="261.88411764705882"/>
    <n v="11917.05"/>
    <n v="15499.66"/>
    <n v="-3582.61"/>
    <n v="-0.23"/>
    <m/>
    <m/>
    <m/>
    <m/>
    <m/>
    <m/>
    <m/>
  </r>
  <r>
    <x v="3818"/>
    <s v="AL-E004447"/>
    <x v="4"/>
    <s v="E004447"/>
    <s v="STRAIGHT"/>
    <n v="4000"/>
    <s v=""/>
    <x v="6"/>
    <x v="2"/>
    <s v="Replenish"/>
    <x v="2"/>
    <x v="2"/>
    <s v="PRE 2023"/>
    <m/>
    <s v=""/>
    <m/>
    <n v="9543.42"/>
    <n v="-9543.42"/>
    <n v="-1"/>
    <s v=""/>
    <n v="0"/>
    <n v="126764.73"/>
    <n v="-126764.73"/>
    <n v="-1"/>
    <m/>
    <m/>
    <m/>
    <m/>
    <m/>
    <m/>
    <m/>
  </r>
  <r>
    <x v="3819"/>
    <s v="AL-E008447"/>
    <x v="4"/>
    <s v="E008447"/>
    <n v="0"/>
    <n v="8000"/>
    <n v="29.99"/>
    <x v="6"/>
    <x v="2"/>
    <s v="Replenish"/>
    <x v="6"/>
    <x v="2"/>
    <s v="PRE 2023"/>
    <m/>
    <n v="27"/>
    <n v="35461.94"/>
    <n v="43190.68"/>
    <n v="-7728.74"/>
    <n v="-0.18"/>
    <n v="1313.4051851851852"/>
    <n v="549777.17000000004"/>
    <n v="347034.62"/>
    <n v="202742.55"/>
    <n v="0.57999999999999996"/>
    <m/>
    <m/>
    <m/>
    <m/>
    <m/>
    <m/>
    <m/>
  </r>
  <r>
    <x v="3820"/>
    <s v="AL-F001089"/>
    <x v="5"/>
    <s v="F001089"/>
    <n v="0"/>
    <n v="7000"/>
    <n v="49.99"/>
    <x v="6"/>
    <x v="2"/>
    <s v="Replenish"/>
    <x v="1"/>
    <x v="2"/>
    <s v="PRE 2023"/>
    <m/>
    <n v="136"/>
    <n v="390180.21"/>
    <n v="482334.45"/>
    <n v="-92154.240000000005"/>
    <n v="-0.19"/>
    <n v="2868.9721323529411"/>
    <n v="122630.12"/>
    <n v="160016.24"/>
    <n v="-37386.120000000003"/>
    <n v="-0.23"/>
    <m/>
    <m/>
    <m/>
    <m/>
    <m/>
    <m/>
    <m/>
  </r>
  <r>
    <x v="3821"/>
    <s v="AL-B001089"/>
    <x v="6"/>
    <s v="B001089"/>
    <n v="0"/>
    <n v="7000"/>
    <n v="14.99"/>
    <x v="6"/>
    <x v="2"/>
    <s v="Replenish"/>
    <x v="1"/>
    <x v="2"/>
    <s v="PRE 2023"/>
    <m/>
    <n v="129"/>
    <n v="108643.58"/>
    <n v="144238.5"/>
    <n v="-35594.92"/>
    <n v="-0.25"/>
    <n v="842.19829457364347"/>
    <n v="145681.67000000001"/>
    <n v="200669.71"/>
    <n v="-54988.04"/>
    <n v="-0.27"/>
    <m/>
    <m/>
    <m/>
    <m/>
    <m/>
    <m/>
    <m/>
  </r>
  <r>
    <x v="3822"/>
    <s v="AL-A001089"/>
    <x v="2"/>
    <s v="A001089"/>
    <n v="0"/>
    <n v="7000"/>
    <n v="27.99"/>
    <x v="6"/>
    <x v="2"/>
    <s v="Replenish"/>
    <x v="1"/>
    <x v="2"/>
    <s v="PRE 2023"/>
    <m/>
    <n v="154"/>
    <n v="267549.40999999997"/>
    <n v="352305.78"/>
    <n v="-84756.37"/>
    <n v="-0.24"/>
    <n v="1737.333831168831"/>
    <n v="370064.38"/>
    <n v="432508.05"/>
    <n v="-62443.67"/>
    <n v="-0.14000000000000001"/>
    <m/>
    <m/>
    <m/>
    <m/>
    <m/>
    <m/>
    <m/>
  </r>
  <r>
    <x v="3823"/>
    <s v="AL-E008445"/>
    <x v="4"/>
    <s v="E008445"/>
    <n v="0"/>
    <n v="8000"/>
    <n v="29.99"/>
    <x v="6"/>
    <x v="2"/>
    <s v="Replenish"/>
    <x v="6"/>
    <x v="2"/>
    <s v="PRE 2023"/>
    <m/>
    <n v="21"/>
    <n v="21228.39"/>
    <n v="28772.22"/>
    <n v="-7543.83"/>
    <n v="-0.26"/>
    <n v="1010.8757142857143"/>
    <n v="45628.78"/>
    <n v="43325.01"/>
    <n v="2303.77"/>
    <n v="0.05"/>
    <m/>
    <m/>
    <m/>
    <m/>
    <m/>
    <m/>
    <m/>
  </r>
  <r>
    <x v="3824"/>
    <s v="AL-F001090"/>
    <x v="5"/>
    <s v="F001090"/>
    <n v="0"/>
    <n v="7000"/>
    <n v="49.99"/>
    <x v="6"/>
    <x v="2"/>
    <s v="Replenish"/>
    <x v="1"/>
    <x v="2"/>
    <s v="PRE 2023"/>
    <m/>
    <n v="120"/>
    <n v="170355.02"/>
    <n v="161856.56"/>
    <n v="8498.4599999999991"/>
    <n v="0.05"/>
    <n v="1419.6251666666665"/>
    <n v="31608.61"/>
    <n v="31693.91"/>
    <n v="-85.3"/>
    <n v="0"/>
    <m/>
    <m/>
    <m/>
    <m/>
    <m/>
    <m/>
    <m/>
  </r>
  <r>
    <x v="3825"/>
    <s v="AL-B001090"/>
    <x v="6"/>
    <s v="B001090"/>
    <n v="0"/>
    <n v="7000"/>
    <n v="14.99"/>
    <x v="6"/>
    <x v="2"/>
    <s v="Replenish"/>
    <x v="1"/>
    <x v="2"/>
    <s v="PRE 2023"/>
    <m/>
    <n v="113"/>
    <n v="75433.91"/>
    <n v="75834.58"/>
    <n v="-400.67"/>
    <n v="-0.01"/>
    <n v="667.55672566371686"/>
    <n v="64330.58"/>
    <n v="70888.61"/>
    <n v="-6558.03"/>
    <n v="-0.09"/>
    <m/>
    <m/>
    <m/>
    <m/>
    <m/>
    <m/>
    <m/>
  </r>
  <r>
    <x v="3826"/>
    <s v="AL-A001090"/>
    <x v="2"/>
    <s v="A001090"/>
    <n v="0"/>
    <n v="7000"/>
    <n v="27.99"/>
    <x v="6"/>
    <x v="2"/>
    <s v="Replenish"/>
    <x v="1"/>
    <x v="2"/>
    <s v="PRE 2023"/>
    <m/>
    <n v="150"/>
    <n v="135139.99"/>
    <n v="136937.32"/>
    <n v="-1797.33"/>
    <n v="-0.01"/>
    <n v="900.93326666666655"/>
    <n v="136712.22"/>
    <n v="150482.99"/>
    <n v="-13770.77"/>
    <n v="-0.09"/>
    <m/>
    <m/>
    <m/>
    <m/>
    <m/>
    <m/>
    <m/>
  </r>
  <r>
    <x v="3827"/>
    <s v="AL-A007984"/>
    <x v="2"/>
    <s v="A007984"/>
    <n v="0"/>
    <n v="7000"/>
    <n v="14.99"/>
    <x v="1"/>
    <x v="10"/>
    <s v="Replenish"/>
    <x v="1"/>
    <x v="2"/>
    <d v="2023-04-01T00:00:00"/>
    <m/>
    <n v="110"/>
    <n v="40143.22"/>
    <n v="58805.77"/>
    <n v="-18662.55"/>
    <n v="-0.32"/>
    <n v="364.93836363636365"/>
    <n v="19756.82"/>
    <n v="22395.06"/>
    <n v="-2638.24"/>
    <n v="-0.12"/>
    <m/>
    <m/>
    <m/>
    <m/>
    <m/>
    <m/>
    <m/>
  </r>
  <r>
    <x v="3828"/>
    <s v="AL-A007784"/>
    <x v="2"/>
    <s v="A007784"/>
    <s v="STRAIGHT"/>
    <n v="7000"/>
    <n v="15.59"/>
    <x v="9"/>
    <x v="3"/>
    <s v="NoReplen"/>
    <x v="1"/>
    <x v="1"/>
    <s v="PRE 2023"/>
    <m/>
    <s v=""/>
    <n v="483.29"/>
    <n v="813.4"/>
    <n v="-330.11"/>
    <n v="-0.41"/>
    <s v=""/>
    <n v="15.59"/>
    <n v="145.54"/>
    <n v="-129.94999999999999"/>
    <n v="-0.89"/>
    <m/>
    <m/>
    <m/>
    <m/>
    <m/>
    <m/>
    <m/>
  </r>
  <r>
    <x v="3829"/>
    <s v="AL-B070188"/>
    <x v="6"/>
    <s v="B070188"/>
    <n v="0"/>
    <n v="70000"/>
    <n v="12.99"/>
    <x v="1"/>
    <x v="10"/>
    <s v="Replenish"/>
    <x v="1"/>
    <x v="2"/>
    <d v="2024-07-01T00:00:00"/>
    <m/>
    <n v="122"/>
    <n v="79745.61"/>
    <n v="114701.7"/>
    <n v="-34956.089999999997"/>
    <n v="-0.3"/>
    <n v="653.65254098360651"/>
    <n v="68496.27"/>
    <n v="92099.1"/>
    <n v="-23602.83"/>
    <n v="-0.26"/>
    <m/>
    <m/>
    <m/>
    <m/>
    <m/>
    <m/>
    <m/>
  </r>
  <r>
    <x v="3830"/>
    <s v="AL-A070188"/>
    <x v="2"/>
    <s v="A070188"/>
    <n v="0"/>
    <n v="70000"/>
    <n v="24.99"/>
    <x v="1"/>
    <x v="10"/>
    <s v="Replenish"/>
    <x v="1"/>
    <x v="2"/>
    <d v="2025-11-19T00:00:00"/>
    <m/>
    <n v="70"/>
    <n v="8646.24"/>
    <m/>
    <n v="8646.24"/>
    <m/>
    <n v="123.51771428571428"/>
    <n v="21414.97"/>
    <n v="0"/>
    <n v="21414.97"/>
    <n v="0"/>
    <m/>
    <m/>
    <m/>
    <m/>
    <m/>
    <m/>
    <m/>
  </r>
  <r>
    <x v="3831"/>
    <s v="AL-J070668"/>
    <x v="1"/>
    <s v="J070668"/>
    <n v="0"/>
    <n v="70000"/>
    <n v="29.99"/>
    <x v="1"/>
    <x v="1"/>
    <s v="Replenish"/>
    <x v="1"/>
    <x v="2"/>
    <s v=""/>
    <m/>
    <n v="72"/>
    <n v="19853.38"/>
    <m/>
    <n v="19853.38"/>
    <m/>
    <n v="275.74138888888888"/>
    <n v="39526.82"/>
    <n v="0"/>
    <n v="39526.82"/>
    <n v="0"/>
    <m/>
    <m/>
    <m/>
    <m/>
    <m/>
    <m/>
    <m/>
  </r>
  <r>
    <x v="3832"/>
    <s v="AL-B007747"/>
    <x v="6"/>
    <s v="B007747"/>
    <n v="0"/>
    <n v="7000"/>
    <n v="7.79"/>
    <x v="1"/>
    <x v="10"/>
    <s v="NoReplen"/>
    <x v="1"/>
    <x v="1"/>
    <s v="PRE 2023"/>
    <m/>
    <n v="2"/>
    <n v="2967.99"/>
    <n v="12083.34"/>
    <n v="-9115.35"/>
    <n v="-0.75"/>
    <n v="1483.9949999999999"/>
    <n v="350.55"/>
    <n v="6806.44"/>
    <n v="-6455.89"/>
    <n v="-0.95"/>
    <m/>
    <m/>
    <m/>
    <m/>
    <m/>
    <m/>
    <m/>
  </r>
  <r>
    <x v="3833"/>
    <s v="AL-B070119"/>
    <x v="6"/>
    <s v="B070119"/>
    <n v="0"/>
    <n v="70000"/>
    <n v="12.99"/>
    <x v="1"/>
    <x v="10"/>
    <s v="Replenish"/>
    <x v="1"/>
    <x v="2"/>
    <d v="2024-02-01T00:00:00"/>
    <m/>
    <n v="115"/>
    <n v="45763.77"/>
    <n v="51414.42"/>
    <n v="-5650.65"/>
    <n v="-0.11"/>
    <n v="397.94582608695652"/>
    <n v="34917.120000000003"/>
    <n v="40710.660000000003"/>
    <n v="-5793.54"/>
    <n v="-0.14000000000000001"/>
    <m/>
    <m/>
    <m/>
    <m/>
    <m/>
    <m/>
    <m/>
  </r>
  <r>
    <x v="3834"/>
    <s v="AL-J070375"/>
    <x v="1"/>
    <s v="J070375"/>
    <n v="0"/>
    <n v="70000"/>
    <n v="7.79"/>
    <x v="1"/>
    <x v="1"/>
    <s v="NoReplen"/>
    <x v="1"/>
    <x v="1"/>
    <d v="2025-05-01T00:00:00"/>
    <m/>
    <n v="16"/>
    <n v="11731.36"/>
    <n v="1714.68"/>
    <n v="10016.68"/>
    <n v="5.84"/>
    <n v="733.21"/>
    <n v="9126.27"/>
    <n v="1273.02"/>
    <n v="7853.25"/>
    <n v="6.17"/>
    <m/>
    <m/>
    <m/>
    <m/>
    <m/>
    <m/>
    <m/>
  </r>
  <r>
    <x v="3835"/>
    <s v="AL-B007746"/>
    <x v="6"/>
    <s v="B007746"/>
    <n v="0"/>
    <n v="7000"/>
    <n v="12.99"/>
    <x v="1"/>
    <x v="10"/>
    <s v="Replenish"/>
    <x v="1"/>
    <x v="2"/>
    <s v="PRE 2023"/>
    <m/>
    <n v="121"/>
    <n v="64313.49"/>
    <n v="68639.16"/>
    <n v="-4325.67"/>
    <n v="-0.06"/>
    <n v="531.51644628099177"/>
    <n v="53622.720000000001"/>
    <n v="55584.21"/>
    <n v="-1961.49"/>
    <n v="-0.04"/>
    <m/>
    <m/>
    <m/>
    <m/>
    <m/>
    <m/>
    <m/>
  </r>
  <r>
    <x v="3836"/>
    <s v="AL-A007746"/>
    <x v="2"/>
    <s v="A007746"/>
    <n v="0"/>
    <n v="7000"/>
    <n v="24.99"/>
    <x v="1"/>
    <x v="10"/>
    <s v="Replenish"/>
    <x v="1"/>
    <x v="2"/>
    <d v="2023-03-01T00:00:00"/>
    <m/>
    <n v="76"/>
    <n v="54863.95"/>
    <n v="56797.89"/>
    <n v="-1933.94"/>
    <n v="-0.03"/>
    <n v="721.89407894736837"/>
    <n v="32119.02"/>
    <n v="28434.39"/>
    <n v="3684.63"/>
    <n v="0.13"/>
    <m/>
    <m/>
    <m/>
    <m/>
    <m/>
    <m/>
    <m/>
  </r>
  <r>
    <x v="3837"/>
    <s v="AL-B070025"/>
    <x v="6"/>
    <s v="B070025"/>
    <n v="0"/>
    <n v="70000"/>
    <n v="11.99"/>
    <x v="1"/>
    <x v="10"/>
    <s v="Replenish"/>
    <x v="1"/>
    <x v="2"/>
    <d v="2023-05-01T00:00:00"/>
    <m/>
    <n v="71"/>
    <n v="24675.42"/>
    <n v="22349.360000000001"/>
    <n v="2326.06"/>
    <n v="0.1"/>
    <n v="347.54112676056337"/>
    <n v="21222.3"/>
    <n v="16366.35"/>
    <n v="4855.95"/>
    <n v="0.3"/>
    <m/>
    <m/>
    <m/>
    <m/>
    <m/>
    <m/>
    <m/>
  </r>
  <r>
    <x v="3838"/>
    <s v="AL-B007749"/>
    <x v="6"/>
    <s v="B007749"/>
    <n v="0"/>
    <n v="7000"/>
    <n v="12.99"/>
    <x v="1"/>
    <x v="10"/>
    <s v="Replenish"/>
    <x v="1"/>
    <x v="2"/>
    <s v="PRE 2023"/>
    <m/>
    <n v="113"/>
    <n v="49011.27"/>
    <n v="48881.37"/>
    <n v="129.9"/>
    <n v="0"/>
    <n v="433.72805309734508"/>
    <n v="54285.21"/>
    <n v="48920.34"/>
    <n v="5364.87"/>
    <n v="0.11"/>
    <m/>
    <m/>
    <m/>
    <m/>
    <m/>
    <m/>
    <m/>
  </r>
  <r>
    <x v="3839"/>
    <s v="AL-A007749"/>
    <x v="2"/>
    <s v="A007749"/>
    <n v="0"/>
    <n v="7000"/>
    <n v="24.99"/>
    <x v="1"/>
    <x v="10"/>
    <s v="Replenish"/>
    <x v="1"/>
    <x v="2"/>
    <d v="2023-03-01T00:00:00"/>
    <m/>
    <n v="79"/>
    <n v="49709.16"/>
    <n v="44625.21"/>
    <n v="5083.95"/>
    <n v="0.11"/>
    <n v="629.22987341772159"/>
    <n v="31642.12"/>
    <n v="28523.78"/>
    <n v="3118.34"/>
    <n v="0.11"/>
    <m/>
    <m/>
    <m/>
    <m/>
    <m/>
    <m/>
    <m/>
  </r>
  <r>
    <x v="3840"/>
    <s v="AL-A008950"/>
    <x v="2"/>
    <s v="A008950"/>
    <n v="0"/>
    <n v="8000"/>
    <n v="14.99"/>
    <x v="1"/>
    <x v="10"/>
    <s v="NoReplen"/>
    <x v="1"/>
    <x v="4"/>
    <d v="2023-03-01T00:00:00"/>
    <m/>
    <s v=""/>
    <n v="194.87"/>
    <n v="2586.71"/>
    <n v="-2391.84"/>
    <n v="-0.92"/>
    <s v=""/>
    <n v="89.94"/>
    <n v="4475.95"/>
    <n v="-4386.01"/>
    <n v="-0.98"/>
    <m/>
    <m/>
    <m/>
    <m/>
    <m/>
    <m/>
    <m/>
  </r>
  <r>
    <x v="3841"/>
    <s v="AL-B070373"/>
    <x v="6"/>
    <s v="B070373"/>
    <n v="0"/>
    <n v="70000"/>
    <n v="12.99"/>
    <x v="1"/>
    <x v="10"/>
    <s v="Replenish"/>
    <x v="1"/>
    <x v="2"/>
    <d v="2025-01-01T00:00:00"/>
    <m/>
    <n v="112"/>
    <n v="155607.21"/>
    <n v="46673.07"/>
    <n v="108934.14"/>
    <n v="2.33"/>
    <n v="1389.3500892857141"/>
    <n v="98477.19"/>
    <n v="33085.53"/>
    <n v="65391.66"/>
    <n v="1.98"/>
    <m/>
    <m/>
    <m/>
    <m/>
    <m/>
    <m/>
    <m/>
  </r>
  <r>
    <x v="3842"/>
    <s v="AL-A070373"/>
    <x v="2"/>
    <s v="A070373"/>
    <n v="0"/>
    <n v="70000"/>
    <n v="24.99"/>
    <x v="1"/>
    <x v="10"/>
    <s v="Replenish"/>
    <x v="1"/>
    <x v="2"/>
    <d v="2025-11-19T00:00:00"/>
    <m/>
    <n v="72"/>
    <n v="36569.29"/>
    <m/>
    <n v="36569.29"/>
    <m/>
    <n v="507.90680555555559"/>
    <n v="13484.14"/>
    <n v="0"/>
    <n v="13484.14"/>
    <n v="0"/>
    <m/>
    <m/>
    <m/>
    <m/>
    <m/>
    <m/>
    <m/>
  </r>
  <r>
    <x v="3843"/>
    <s v="AL-B070023"/>
    <x v="6"/>
    <s v="B070023"/>
    <n v="0"/>
    <n v="70000"/>
    <n v="11.99"/>
    <x v="1"/>
    <x v="10"/>
    <s v="Replenish"/>
    <x v="1"/>
    <x v="2"/>
    <d v="2023-04-01T00:00:00"/>
    <m/>
    <n v="7"/>
    <n v="2194.17"/>
    <n v="15790.83"/>
    <n v="-13596.66"/>
    <n v="-0.86"/>
    <n v="313.45285714285717"/>
    <n v="275.77"/>
    <n v="7601.66"/>
    <n v="-7325.89"/>
    <n v="-0.96"/>
    <m/>
    <m/>
    <m/>
    <m/>
    <m/>
    <m/>
    <m/>
  </r>
  <r>
    <x v="3844"/>
    <s v="AL-B070691"/>
    <x v="6"/>
    <s v="B070691"/>
    <n v="0"/>
    <n v="70000"/>
    <n v="12.99"/>
    <x v="1"/>
    <x v="10"/>
    <s v="Replenish"/>
    <x v="1"/>
    <x v="2"/>
    <s v=""/>
    <m/>
    <n v="61"/>
    <n v="6170.25"/>
    <m/>
    <n v="6170.25"/>
    <m/>
    <n v="101.15163934426229"/>
    <n v="6624.9"/>
    <n v="0"/>
    <n v="6624.9"/>
    <n v="0"/>
    <m/>
    <m/>
    <m/>
    <m/>
    <m/>
    <m/>
    <m/>
  </r>
  <r>
    <x v="3845"/>
    <s v="AL-J070670"/>
    <x v="1"/>
    <s v="J070670"/>
    <n v="0"/>
    <n v="70000"/>
    <n v="19.989999999999998"/>
    <x v="1"/>
    <x v="1"/>
    <s v="Replenish"/>
    <x v="1"/>
    <x v="2"/>
    <s v=""/>
    <m/>
    <n v="96"/>
    <n v="1839.08"/>
    <m/>
    <n v="1839.08"/>
    <m/>
    <n v="19.157083333333333"/>
    <n v="2858.57"/>
    <n v="0"/>
    <n v="2858.57"/>
    <n v="0"/>
    <m/>
    <m/>
    <m/>
    <m/>
    <m/>
    <m/>
    <m/>
  </r>
  <r>
    <x v="3846"/>
    <s v="AL-J070374"/>
    <x v="1"/>
    <s v="J070374"/>
    <n v="0"/>
    <n v="70000"/>
    <n v="9.99"/>
    <x v="1"/>
    <x v="1"/>
    <s v="Replenish"/>
    <x v="1"/>
    <x v="2"/>
    <d v="2025-05-01T00:00:00"/>
    <m/>
    <n v="80"/>
    <n v="33861.21"/>
    <n v="2455.11"/>
    <n v="31406.1"/>
    <n v="12.79"/>
    <n v="423.26512500000001"/>
    <n v="29808.18"/>
    <n v="1818.6"/>
    <n v="27989.58"/>
    <n v="15.39"/>
    <m/>
    <m/>
    <m/>
    <m/>
    <m/>
    <m/>
    <m/>
  </r>
  <r>
    <x v="3847"/>
    <s v="AL-B070358"/>
    <x v="6"/>
    <s v="B070358"/>
    <n v="0"/>
    <n v="70000"/>
    <n v="12.99"/>
    <x v="1"/>
    <x v="10"/>
    <s v="Replenish"/>
    <x v="1"/>
    <x v="2"/>
    <d v="2024-11-01T00:00:00"/>
    <m/>
    <n v="80"/>
    <n v="32916.660000000003"/>
    <n v="22381.77"/>
    <n v="10534.89"/>
    <n v="0.47"/>
    <n v="411.45825000000002"/>
    <n v="17536.5"/>
    <n v="12782.16"/>
    <n v="4754.34"/>
    <n v="0.37"/>
    <m/>
    <m/>
    <m/>
    <m/>
    <m/>
    <m/>
    <m/>
  </r>
  <r>
    <x v="3848"/>
    <s v="AL-J070674"/>
    <x v="1"/>
    <s v="J070674"/>
    <n v="0"/>
    <n v="70000"/>
    <n v="9.99"/>
    <x v="1"/>
    <x v="1"/>
    <s v="Replenish"/>
    <x v="1"/>
    <x v="2"/>
    <s v=""/>
    <m/>
    <n v="96"/>
    <n v="2487.5100000000002"/>
    <m/>
    <n v="2487.5100000000002"/>
    <m/>
    <n v="25.911562500000002"/>
    <n v="1658.34"/>
    <n v="0"/>
    <n v="1658.34"/>
    <n v="0"/>
    <m/>
    <m/>
    <m/>
    <m/>
    <m/>
    <m/>
    <m/>
  </r>
  <r>
    <x v="3849"/>
    <s v="AL-J070686"/>
    <x v="1"/>
    <s v="J070686"/>
    <n v="0"/>
    <n v="70000"/>
    <n v="19.989999999999998"/>
    <x v="1"/>
    <x v="1"/>
    <s v="Replenish"/>
    <x v="3"/>
    <x v="2"/>
    <s v=""/>
    <m/>
    <n v="52"/>
    <n v="2698.65"/>
    <m/>
    <n v="2698.65"/>
    <m/>
    <n v="51.89711538461539"/>
    <n v="13993"/>
    <n v="0"/>
    <n v="13993"/>
    <n v="0"/>
    <m/>
    <m/>
    <m/>
    <m/>
    <m/>
    <m/>
    <m/>
  </r>
  <r>
    <x v="3850"/>
    <s v="AL-B007745"/>
    <x v="6"/>
    <s v="B007745"/>
    <n v="0"/>
    <n v="7000"/>
    <n v="7.79"/>
    <x v="1"/>
    <x v="10"/>
    <s v="NoReplen"/>
    <x v="1"/>
    <x v="1"/>
    <s v="PRE 2023"/>
    <m/>
    <n v="1"/>
    <n v="233.7"/>
    <n v="340.31"/>
    <n v="-106.61"/>
    <n v="-0.31"/>
    <n v="233.7"/>
    <s v=""/>
    <s v=""/>
    <s v=""/>
    <s v=""/>
    <m/>
    <m/>
    <m/>
    <m/>
    <m/>
    <m/>
    <m/>
  </r>
  <r>
    <x v="3851"/>
    <s v="AL-B007020"/>
    <x v="6"/>
    <s v="B007020"/>
    <n v="0"/>
    <n v="7000"/>
    <n v="12.99"/>
    <x v="1"/>
    <x v="10"/>
    <s v="Replenish"/>
    <x v="1"/>
    <x v="2"/>
    <s v="PRE 2023"/>
    <m/>
    <n v="79"/>
    <n v="51856.08"/>
    <n v="46932.87"/>
    <n v="4923.21"/>
    <n v="0.1"/>
    <n v="656.40607594936716"/>
    <n v="53791.59"/>
    <n v="45452.01"/>
    <n v="8339.58"/>
    <n v="0.18"/>
    <m/>
    <m/>
    <m/>
    <m/>
    <m/>
    <m/>
    <m/>
  </r>
  <r>
    <x v="3852"/>
    <s v="AL-A070661"/>
    <x v="2"/>
    <s v="A070661"/>
    <s v="STRAIGHT"/>
    <n v="70000"/>
    <n v="56.99"/>
    <x v="6"/>
    <x v="6"/>
    <s v="Replenish"/>
    <x v="1"/>
    <x v="2"/>
    <s v=""/>
    <m/>
    <n v="56"/>
    <n v="10144.219999999999"/>
    <m/>
    <n v="10144.219999999999"/>
    <m/>
    <n v="181.1467857142857"/>
    <n v="3761.34"/>
    <n v="0"/>
    <n v="3761.34"/>
    <n v="0"/>
    <m/>
    <m/>
    <m/>
    <m/>
    <m/>
    <m/>
    <m/>
  </r>
  <r>
    <x v="3853"/>
    <s v="AL-B005272"/>
    <x v="6"/>
    <s v="B005272"/>
    <s v="FLAVORED"/>
    <n v="5000"/>
    <n v="9.9600000000000009"/>
    <x v="1"/>
    <x v="10"/>
    <s v="Delisted"/>
    <x v="2"/>
    <x v="4"/>
    <s v="PRE 2023"/>
    <m/>
    <n v="1"/>
    <n v="0"/>
    <m/>
    <n v="0"/>
    <m/>
    <n v="0"/>
    <s v=""/>
    <s v=""/>
    <s v=""/>
    <s v=""/>
    <m/>
    <m/>
    <m/>
    <m/>
    <m/>
    <m/>
    <m/>
  </r>
  <r>
    <x v="3854"/>
    <s v="AL-A007035"/>
    <x v="2"/>
    <s v="A007035"/>
    <n v="0"/>
    <n v="7000"/>
    <n v="41.99"/>
    <x v="6"/>
    <x v="5"/>
    <s v="Replenish"/>
    <x v="1"/>
    <x v="2"/>
    <s v="PRE 2023"/>
    <m/>
    <n v="20"/>
    <n v="1511.64"/>
    <n v="1511.64"/>
    <n v="0"/>
    <n v="0"/>
    <n v="75.582000000000008"/>
    <n v="713.83"/>
    <n v="1511.64"/>
    <n v="-797.81"/>
    <n v="-0.53"/>
    <m/>
    <m/>
    <m/>
    <m/>
    <m/>
    <m/>
    <m/>
  </r>
  <r>
    <x v="3855"/>
    <s v="AL-A009807"/>
    <x v="2"/>
    <s v="A009807"/>
    <s v="STRAIGHT"/>
    <n v="7000"/>
    <n v="29.99"/>
    <x v="6"/>
    <x v="2"/>
    <s v="NoReplen"/>
    <x v="2"/>
    <x v="1"/>
    <s v="PRE 2023"/>
    <m/>
    <n v="1"/>
    <n v="209.93"/>
    <n v="429.89"/>
    <n v="-219.96"/>
    <n v="-0.51"/>
    <n v="209.93"/>
    <s v=""/>
    <s v=""/>
    <s v=""/>
    <s v=""/>
    <m/>
    <m/>
    <m/>
    <m/>
    <m/>
    <m/>
    <m/>
  </r>
  <r>
    <x v="3856"/>
    <s v="AL-B070274"/>
    <x v="6"/>
    <s v="B070274"/>
    <n v="0"/>
    <n v="70000"/>
    <n v="12.99"/>
    <x v="1"/>
    <x v="10"/>
    <s v="Replenish"/>
    <x v="1"/>
    <x v="2"/>
    <d v="2024-10-01T00:00:00"/>
    <m/>
    <n v="54"/>
    <n v="5481.78"/>
    <n v="6806.76"/>
    <n v="-1324.98"/>
    <n v="-0.19"/>
    <n v="101.51444444444444"/>
    <n v="5429.82"/>
    <n v="14418.9"/>
    <n v="-8989.08"/>
    <n v="-0.62"/>
    <m/>
    <m/>
    <m/>
    <m/>
    <m/>
    <m/>
    <m/>
  </r>
  <r>
    <x v="3857"/>
    <s v="AL-B070273"/>
    <x v="6"/>
    <s v="B070273"/>
    <n v="0"/>
    <n v="70000"/>
    <n v="12.99"/>
    <x v="1"/>
    <x v="10"/>
    <s v="Replenish"/>
    <x v="1"/>
    <x v="2"/>
    <d v="2024-10-01T00:00:00"/>
    <m/>
    <n v="53"/>
    <n v="3546.27"/>
    <n v="4572.4799999999996"/>
    <n v="-1026.21"/>
    <n v="-0.22"/>
    <n v="66.910754716981131"/>
    <n v="3312.45"/>
    <n v="12886.08"/>
    <n v="-9573.6299999999992"/>
    <n v="-0.74"/>
    <m/>
    <m/>
    <m/>
    <m/>
    <m/>
    <m/>
    <m/>
  </r>
  <r>
    <x v="3858"/>
    <s v="AL-A007599"/>
    <x v="2"/>
    <s v="A007599"/>
    <s v="STRAIGHT"/>
    <n v="7000"/>
    <n v="17.989999999999998"/>
    <x v="9"/>
    <x v="3"/>
    <s v="Delisted"/>
    <x v="1"/>
    <x v="4"/>
    <s v="PRE 2023"/>
    <m/>
    <s v=""/>
    <m/>
    <n v="2896.58"/>
    <n v="-2896.58"/>
    <n v="-1"/>
    <s v=""/>
    <n v="0"/>
    <n v="416.8"/>
    <n v="-416.8"/>
    <n v="-1"/>
    <m/>
    <m/>
    <m/>
    <m/>
    <m/>
    <m/>
    <m/>
  </r>
  <r>
    <x v="3859"/>
    <s v="AL-A004346"/>
    <x v="2"/>
    <s v="A004346"/>
    <s v="SINGLE MALT"/>
    <n v="7000"/>
    <n v="37.19"/>
    <x v="5"/>
    <x v="2"/>
    <s v="NoReplen"/>
    <x v="2"/>
    <x v="1"/>
    <s v="PRE 2023"/>
    <m/>
    <n v="1"/>
    <n v="406.45"/>
    <n v="123.18"/>
    <n v="283.27"/>
    <n v="2.2999999999999998"/>
    <n v="406.45"/>
    <n v="36.950000000000003"/>
    <n v="61.59"/>
    <n v="-24.64"/>
    <n v="-0.4"/>
    <m/>
    <m/>
    <m/>
    <m/>
    <m/>
    <m/>
    <m/>
  </r>
  <r>
    <x v="3860"/>
    <s v="AL-A010682"/>
    <x v="2"/>
    <s v="A010682"/>
    <s v="SINGLE MALT"/>
    <n v="10000"/>
    <n v="174.99"/>
    <x v="5"/>
    <x v="4"/>
    <s v="Allocated1"/>
    <x v="3"/>
    <x v="2"/>
    <d v="2023-12-01T00:00:00"/>
    <m/>
    <n v="1"/>
    <n v="174.99"/>
    <n v="3849.78"/>
    <n v="-3674.79"/>
    <n v="-0.95"/>
    <n v="174.99"/>
    <n v="174.99"/>
    <n v="524.97"/>
    <n v="-349.98"/>
    <n v="-0.67"/>
    <m/>
    <m/>
    <m/>
    <m/>
    <m/>
    <m/>
    <m/>
  </r>
  <r>
    <x v="3861"/>
    <s v="AL-A009382"/>
    <x v="2"/>
    <s v="A009382"/>
    <n v="0"/>
    <n v="7000"/>
    <n v="14.99"/>
    <x v="8"/>
    <x v="3"/>
    <s v="NoReplen"/>
    <x v="2"/>
    <x v="1"/>
    <s v="PRE 2023"/>
    <m/>
    <n v="2"/>
    <n v="14.99"/>
    <n v="94.95"/>
    <n v="-79.959999999999994"/>
    <n v="-0.84"/>
    <n v="7.4950000000000001"/>
    <s v=""/>
    <s v=""/>
    <s v=""/>
    <s v=""/>
    <m/>
    <m/>
    <m/>
    <m/>
    <m/>
    <m/>
    <m/>
  </r>
  <r>
    <x v="3862"/>
    <s v="AL-B003757"/>
    <x v="6"/>
    <s v="B003757"/>
    <n v="0"/>
    <n v="7000"/>
    <n v="14.09"/>
    <x v="16"/>
    <x v="14"/>
    <s v="Delisted"/>
    <x v="1"/>
    <x v="1"/>
    <s v="PRE 2023"/>
    <m/>
    <n v="25"/>
    <n v="2245.9499999999998"/>
    <n v="2720.25"/>
    <n v="-474.3"/>
    <n v="-0.17"/>
    <n v="89.837999999999994"/>
    <s v=""/>
    <s v=""/>
    <s v=""/>
    <s v=""/>
    <m/>
    <m/>
    <m/>
    <m/>
    <m/>
    <m/>
    <m/>
  </r>
  <r>
    <x v="3863"/>
    <s v="AL-A003756"/>
    <x v="2"/>
    <s v="A003756"/>
    <n v="0"/>
    <n v="7000"/>
    <n v="10.95"/>
    <x v="16"/>
    <x v="14"/>
    <s v="Delisted"/>
    <x v="1"/>
    <x v="4"/>
    <s v="PRE 2023"/>
    <m/>
    <s v=""/>
    <n v="0"/>
    <n v="10.95"/>
    <n v="-10.95"/>
    <n v="-1"/>
    <s v=""/>
    <s v=""/>
    <s v=""/>
    <s v=""/>
    <s v=""/>
    <m/>
    <m/>
    <m/>
    <m/>
    <m/>
    <m/>
    <m/>
  </r>
  <r>
    <x v="3864"/>
    <s v="AL-A003758"/>
    <x v="2"/>
    <s v="A003758"/>
    <n v="0"/>
    <n v="7000"/>
    <n v="13.99"/>
    <x v="16"/>
    <x v="14"/>
    <s v="Delisted"/>
    <x v="1"/>
    <x v="1"/>
    <s v="PRE 2023"/>
    <m/>
    <n v="25"/>
    <n v="3651.39"/>
    <n v="3469.52"/>
    <n v="181.87"/>
    <n v="0.05"/>
    <n v="146.0556"/>
    <s v=""/>
    <s v=""/>
    <s v=""/>
    <s v=""/>
    <m/>
    <m/>
    <m/>
    <m/>
    <m/>
    <m/>
    <m/>
  </r>
  <r>
    <x v="3865"/>
    <s v="AL-A003759"/>
    <x v="2"/>
    <s v="A003759"/>
    <n v="0"/>
    <n v="7000"/>
    <n v="10.95"/>
    <x v="16"/>
    <x v="14"/>
    <s v="Delisted"/>
    <x v="1"/>
    <x v="1"/>
    <s v="PRE 2023"/>
    <m/>
    <s v=""/>
    <n v="10.95"/>
    <n v="21.9"/>
    <n v="-10.95"/>
    <n v="-0.5"/>
    <s v=""/>
    <s v=""/>
    <s v=""/>
    <s v=""/>
    <s v=""/>
    <m/>
    <m/>
    <m/>
    <m/>
    <m/>
    <m/>
    <m/>
  </r>
  <r>
    <x v="3866"/>
    <s v="AL-A003803"/>
    <x v="2"/>
    <s v="A003803"/>
    <s v="STRAIGHT"/>
    <n v="3000"/>
    <n v="13.99"/>
    <x v="16"/>
    <x v="14"/>
    <s v="NoReplen"/>
    <x v="1"/>
    <x v="2"/>
    <d v="2025-05-01T00:00:00"/>
    <m/>
    <n v="22"/>
    <n v="2322.34"/>
    <n v="41.97"/>
    <n v="2280.37"/>
    <n v="54.33"/>
    <n v="105.56090909090909"/>
    <s v=""/>
    <s v=""/>
    <s v=""/>
    <s v=""/>
    <m/>
    <m/>
    <m/>
    <m/>
    <m/>
    <m/>
    <m/>
  </r>
  <r>
    <x v="3867"/>
    <s v="AL-A001061"/>
    <x v="2"/>
    <s v="A001061"/>
    <n v="0"/>
    <n v="7000"/>
    <n v="22.99"/>
    <x v="3"/>
    <x v="2"/>
    <s v="Replenish"/>
    <x v="1"/>
    <x v="2"/>
    <s v="PRE 2023"/>
    <m/>
    <n v="71"/>
    <n v="45486.89"/>
    <n v="50851.7"/>
    <n v="-5364.81"/>
    <n v="-0.11"/>
    <n v="640.6604225352113"/>
    <n v="68421.69"/>
    <n v="70771.94"/>
    <n v="-2350.25"/>
    <n v="-0.03"/>
    <m/>
    <m/>
    <m/>
    <m/>
    <m/>
    <m/>
    <m/>
  </r>
  <r>
    <x v="3868"/>
    <s v="AL-A007762"/>
    <x v="2"/>
    <s v="A007762"/>
    <s v="STRAIGHT"/>
    <n v="7000"/>
    <n v="129.99"/>
    <x v="6"/>
    <x v="4"/>
    <s v="Replenish"/>
    <x v="1"/>
    <x v="2"/>
    <s v="PRE 2023"/>
    <m/>
    <n v="45"/>
    <n v="23945.06"/>
    <n v="25484.880000000001"/>
    <n v="-1539.82"/>
    <n v="-0.06"/>
    <n v="532.11244444444446"/>
    <n v="9448.26"/>
    <n v="19039.259999999998"/>
    <n v="-9591"/>
    <n v="-0.5"/>
    <m/>
    <m/>
    <m/>
    <m/>
    <m/>
    <m/>
    <m/>
  </r>
  <r>
    <x v="3869"/>
    <s v="AL-A070079"/>
    <x v="2"/>
    <s v="A070079"/>
    <s v="STRAIGHT"/>
    <n v="70000"/>
    <n v="59.99"/>
    <x v="6"/>
    <x v="4"/>
    <s v="NoReplen"/>
    <x v="4"/>
    <x v="2"/>
    <d v="2023-12-01T00:00:00"/>
    <m/>
    <n v="0"/>
    <n v="9784.86"/>
    <n v="9860.24"/>
    <n v="-75.38"/>
    <n v="-0.01"/>
    <s v=""/>
    <n v="7159.28"/>
    <n v="10919.16"/>
    <n v="-3759.88"/>
    <n v="-0.34"/>
    <m/>
    <m/>
    <m/>
    <m/>
    <m/>
    <m/>
    <m/>
  </r>
  <r>
    <x v="3870"/>
    <s v="AL-D007799"/>
    <x v="3"/>
    <s v="D007799"/>
    <s v="STRAIGHT"/>
    <n v="7000"/>
    <n v="29.99"/>
    <x v="6"/>
    <x v="7"/>
    <s v="NoReplen"/>
    <x v="1"/>
    <x v="1"/>
    <s v="PRE 2023"/>
    <m/>
    <n v="2"/>
    <n v="89.97"/>
    <n v="299.89999999999998"/>
    <n v="-209.93"/>
    <n v="-0.7"/>
    <n v="44.984999999999999"/>
    <s v=""/>
    <s v=""/>
    <s v=""/>
    <s v=""/>
    <m/>
    <m/>
    <m/>
    <m/>
    <m/>
    <m/>
    <m/>
  </r>
  <r>
    <x v="3871"/>
    <s v="AL-D070307"/>
    <x v="3"/>
    <s v="D070307"/>
    <s v="STRAIGHT"/>
    <n v="70000"/>
    <n v="13.19"/>
    <x v="6"/>
    <x v="7"/>
    <s v="NoReplen"/>
    <x v="4"/>
    <x v="2"/>
    <d v="2024-11-01T00:00:00"/>
    <m/>
    <n v="7"/>
    <n v="2932.33"/>
    <n v="1899.5"/>
    <n v="1032.83"/>
    <n v="0.54"/>
    <n v="418.90428571428572"/>
    <n v="2137.42"/>
    <n v="2849.25"/>
    <n v="-711.83"/>
    <n v="-0.25"/>
    <m/>
    <m/>
    <m/>
    <m/>
    <m/>
    <m/>
    <m/>
  </r>
  <r>
    <x v="3872"/>
    <s v="AL-D004991"/>
    <x v="3"/>
    <s v="D004991"/>
    <n v="0"/>
    <n v="7000"/>
    <n v="0.59"/>
    <x v="8"/>
    <x v="7"/>
    <s v="NoReplen"/>
    <x v="2"/>
    <x v="1"/>
    <s v="PRE 2023"/>
    <m/>
    <n v="2"/>
    <n v="16.52"/>
    <n v="64.31"/>
    <n v="-47.79"/>
    <n v="-0.74"/>
    <n v="8.26"/>
    <s v=""/>
    <s v=""/>
    <s v=""/>
    <s v=""/>
    <m/>
    <m/>
    <m/>
    <m/>
    <m/>
    <m/>
    <m/>
  </r>
  <r>
    <x v="3873"/>
    <s v="AL-A001483"/>
    <x v="2"/>
    <s v="A001483"/>
    <n v="0"/>
    <n v="7000"/>
    <n v="23.99"/>
    <x v="8"/>
    <x v="2"/>
    <s v="Replenish"/>
    <x v="1"/>
    <x v="2"/>
    <s v="PRE 2023"/>
    <m/>
    <n v="139"/>
    <n v="30306.720000000001"/>
    <n v="34884.75"/>
    <n v="-4578.03"/>
    <n v="-0.13"/>
    <n v="218.03395683453238"/>
    <n v="93305.27"/>
    <n v="86212.45"/>
    <n v="7092.82"/>
    <n v="0.08"/>
    <m/>
    <m/>
    <m/>
    <m/>
    <m/>
    <m/>
    <m/>
  </r>
  <r>
    <x v="3874"/>
    <s v="AL-A004260"/>
    <x v="2"/>
    <s v="A004260"/>
    <s v="STRAIGHT"/>
    <n v="7000"/>
    <n v="19.190000000000001"/>
    <x v="2"/>
    <x v="5"/>
    <s v="NoReplen"/>
    <x v="2"/>
    <x v="1"/>
    <s v="PRE 2023"/>
    <m/>
    <s v=""/>
    <n v="1017.07"/>
    <n v="3294.97"/>
    <n v="-2277.9"/>
    <n v="-0.69"/>
    <s v=""/>
    <n v="115.14"/>
    <n v="607.80999999999995"/>
    <n v="-492.67"/>
    <n v="-0.81"/>
    <m/>
    <m/>
    <m/>
    <m/>
    <m/>
    <m/>
    <m/>
  </r>
  <r>
    <x v="3875"/>
    <s v="AL-E009211"/>
    <x v="4"/>
    <s v="E009211"/>
    <n v="0"/>
    <n v="7000"/>
    <n v="11.09"/>
    <x v="6"/>
    <x v="8"/>
    <s v="SpecOrder"/>
    <x v="2"/>
    <x v="1"/>
    <s v="PRE 2023"/>
    <m/>
    <n v="3"/>
    <n v="232.91"/>
    <n v="73.959999999999994"/>
    <n v="158.94999999999999"/>
    <n v="2.15"/>
    <n v="77.63666666666667"/>
    <n v="2910.17"/>
    <n v="1775.04"/>
    <n v="1135.1300000000001"/>
    <n v="0.64"/>
    <m/>
    <m/>
    <m/>
    <m/>
    <m/>
    <m/>
    <m/>
  </r>
  <r>
    <x v="3876"/>
    <s v="AL-E009210"/>
    <x v="4"/>
    <s v="E009210"/>
    <n v="0"/>
    <n v="7000"/>
    <n v="11.09"/>
    <x v="6"/>
    <x v="8"/>
    <s v="SpecOrder"/>
    <x v="2"/>
    <x v="1"/>
    <s v="PRE 2023"/>
    <m/>
    <s v=""/>
    <n v="155.26"/>
    <n v="506.45"/>
    <n v="-351.19"/>
    <n v="-0.69"/>
    <s v=""/>
    <n v="0"/>
    <n v="2207.19"/>
    <n v="-2207.19"/>
    <n v="-1"/>
    <m/>
    <m/>
    <m/>
    <m/>
    <m/>
    <m/>
    <m/>
  </r>
  <r>
    <x v="3877"/>
    <s v="AL-A070452"/>
    <x v="2"/>
    <s v="A070452"/>
    <s v="STRAIGHT"/>
    <n v="70000"/>
    <n v="54.99"/>
    <x v="6"/>
    <x v="6"/>
    <s v="Replenish"/>
    <x v="1"/>
    <x v="2"/>
    <d v="2025-05-01T00:00:00"/>
    <m/>
    <n v="55"/>
    <n v="24730.45"/>
    <n v="2144.61"/>
    <n v="22585.84"/>
    <n v="10.53"/>
    <n v="449.64454545454549"/>
    <n v="8633.42"/>
    <n v="5059.08"/>
    <n v="3574.34"/>
    <n v="0.71"/>
    <m/>
    <m/>
    <m/>
    <m/>
    <m/>
    <m/>
    <m/>
  </r>
  <r>
    <x v="3878"/>
    <s v="AL-A070453"/>
    <x v="2"/>
    <s v="A070453"/>
    <s v="STRAIGHT"/>
    <n v="70000"/>
    <n v="44.99"/>
    <x v="6"/>
    <x v="5"/>
    <s v="Replenish"/>
    <x v="1"/>
    <x v="2"/>
    <d v="2025-05-01T00:00:00"/>
    <m/>
    <n v="65"/>
    <n v="34077.26"/>
    <n v="2519.44"/>
    <n v="31557.82"/>
    <n v="12.53"/>
    <n v="524.26553846153854"/>
    <n v="31647.759999999998"/>
    <n v="9177.9599999999991"/>
    <n v="22469.8"/>
    <n v="2.4500000000000002"/>
    <m/>
    <m/>
    <m/>
    <m/>
    <m/>
    <m/>
    <m/>
  </r>
  <r>
    <x v="3879"/>
    <s v="AL-A070454"/>
    <x v="2"/>
    <s v="A070454"/>
    <s v="STRAIGHT"/>
    <n v="70000"/>
    <n v="49.99"/>
    <x v="6"/>
    <x v="5"/>
    <s v="Replenish"/>
    <x v="1"/>
    <x v="2"/>
    <d v="2025-05-01T00:00:00"/>
    <m/>
    <n v="65"/>
    <n v="48485.16"/>
    <n v="2299.54"/>
    <n v="46185.62"/>
    <n v="20.079999999999998"/>
    <n v="745.92553846153851"/>
    <n v="15191.91"/>
    <n v="6198.76"/>
    <n v="8993.15"/>
    <n v="1.45"/>
    <m/>
    <m/>
    <m/>
    <m/>
    <m/>
    <m/>
    <m/>
  </r>
  <r>
    <x v="3880"/>
    <s v="AL-A007464"/>
    <x v="2"/>
    <s v="A007464"/>
    <s v="STRAIGHT"/>
    <n v="7000"/>
    <n v="38.99"/>
    <x v="2"/>
    <x v="6"/>
    <s v="Replenish"/>
    <x v="1"/>
    <x v="2"/>
    <s v="PRE 2023"/>
    <m/>
    <n v="40"/>
    <n v="14093.31"/>
    <n v="14606.03"/>
    <n v="-512.72"/>
    <n v="-0.04"/>
    <n v="352.33274999999998"/>
    <n v="7884.92"/>
    <n v="6598.23"/>
    <n v="1286.69"/>
    <n v="0.2"/>
    <m/>
    <m/>
    <m/>
    <m/>
    <m/>
    <m/>
    <m/>
  </r>
  <r>
    <x v="3881"/>
    <s v="AL-A007465"/>
    <x v="2"/>
    <s v="A007465"/>
    <s v="STRAIGHT"/>
    <n v="7000"/>
    <n v="52.99"/>
    <x v="2"/>
    <x v="4"/>
    <s v="Replenish"/>
    <x v="1"/>
    <x v="2"/>
    <s v="PRE 2023"/>
    <m/>
    <n v="33"/>
    <n v="24336.3"/>
    <n v="30659.77"/>
    <n v="-6323.47"/>
    <n v="-0.21"/>
    <n v="737.4636363636364"/>
    <n v="14211.25"/>
    <n v="19182.11"/>
    <n v="-4970.8599999999997"/>
    <n v="-0.26"/>
    <m/>
    <m/>
    <m/>
    <m/>
    <m/>
    <m/>
    <m/>
  </r>
  <r>
    <x v="3882"/>
    <s v="AL-A008285"/>
    <x v="2"/>
    <s v="A008285"/>
    <s v="STRAIGHT"/>
    <n v="8000"/>
    <n v="77.39"/>
    <x v="2"/>
    <x v="4"/>
    <s v="NoReplen"/>
    <x v="6"/>
    <x v="3"/>
    <d v="2025-12-01T00:00:00"/>
    <m/>
    <n v="1"/>
    <n v="309.56"/>
    <m/>
    <n v="309.56"/>
    <m/>
    <n v="309.56"/>
    <s v=""/>
    <s v=""/>
    <s v=""/>
    <s v=""/>
    <m/>
    <m/>
    <m/>
    <m/>
    <m/>
    <m/>
    <m/>
  </r>
  <r>
    <x v="3883"/>
    <s v="AL-A008250"/>
    <x v="2"/>
    <s v="A008250"/>
    <s v="STRAIGHT"/>
    <n v="7000"/>
    <n v="37.79"/>
    <x v="2"/>
    <x v="6"/>
    <s v="NoReplen"/>
    <x v="6"/>
    <x v="4"/>
    <s v="PRE 2023"/>
    <m/>
    <s v=""/>
    <n v="75.58"/>
    <n v="340.11"/>
    <n v="-264.52999999999997"/>
    <n v="-0.78"/>
    <s v=""/>
    <s v=""/>
    <s v=""/>
    <s v=""/>
    <s v=""/>
    <m/>
    <m/>
    <m/>
    <m/>
    <m/>
    <m/>
    <m/>
  </r>
  <r>
    <x v="3884"/>
    <s v="AL-A008251"/>
    <x v="2"/>
    <s v="A008251"/>
    <s v="STRAIGHT"/>
    <n v="7000"/>
    <n v="31.79"/>
    <x v="2"/>
    <x v="5"/>
    <s v="NoReplen"/>
    <x v="6"/>
    <x v="4"/>
    <s v="PRE 2023"/>
    <m/>
    <s v=""/>
    <n v="95.37"/>
    <n v="105.98"/>
    <n v="-10.61"/>
    <n v="-0.1"/>
    <s v=""/>
    <s v=""/>
    <s v=""/>
    <s v=""/>
    <s v=""/>
    <m/>
    <m/>
    <m/>
    <m/>
    <m/>
    <m/>
    <m/>
  </r>
  <r>
    <x v="3885"/>
    <s v="AL-A070096"/>
    <x v="2"/>
    <s v="A070096"/>
    <s v="STRAIGHT"/>
    <n v="70000"/>
    <n v="57.99"/>
    <x v="2"/>
    <x v="4"/>
    <s v="NoReplen"/>
    <x v="1"/>
    <x v="2"/>
    <d v="2023-10-01T00:00:00"/>
    <m/>
    <n v="7"/>
    <n v="1391.76"/>
    <n v="3015.48"/>
    <n v="-1623.72"/>
    <n v="-0.54"/>
    <n v="198.82285714285715"/>
    <s v=""/>
    <s v=""/>
    <s v=""/>
    <s v=""/>
    <m/>
    <m/>
    <m/>
    <m/>
    <m/>
    <m/>
    <m/>
  </r>
  <r>
    <x v="3886"/>
    <s v="AL-A004676"/>
    <x v="2"/>
    <s v="A004676"/>
    <s v="STRAIGHT"/>
    <n v="7000"/>
    <n v="239.99"/>
    <x v="4"/>
    <x v="4"/>
    <s v="Allocated1"/>
    <x v="2"/>
    <x v="2"/>
    <s v="PRE 2023"/>
    <m/>
    <s v=""/>
    <n v="6439.73"/>
    <n v="7199.64"/>
    <n v="-759.91"/>
    <n v="-0.11"/>
    <s v=""/>
    <n v="4079.83"/>
    <n v="2799.86"/>
    <n v="1279.97"/>
    <n v="0.46"/>
    <m/>
    <m/>
    <m/>
    <m/>
    <m/>
    <m/>
    <m/>
  </r>
  <r>
    <x v="3887"/>
    <s v="AL-A004679"/>
    <x v="2"/>
    <s v="A004679"/>
    <s v="STRAIGHT"/>
    <n v="7000"/>
    <n v="359.99"/>
    <x v="4"/>
    <x v="4"/>
    <s v="Allocated1"/>
    <x v="2"/>
    <x v="2"/>
    <s v="PRE 2023"/>
    <m/>
    <s v=""/>
    <n v="11879.67"/>
    <n v="13119.59"/>
    <n v="-1239.92"/>
    <n v="-0.09"/>
    <s v=""/>
    <n v="3239.91"/>
    <n v="7999.75"/>
    <n v="-4759.84"/>
    <n v="-0.59"/>
    <m/>
    <m/>
    <m/>
    <m/>
    <m/>
    <m/>
    <m/>
  </r>
  <r>
    <x v="3888"/>
    <s v="AL-A004672"/>
    <x v="2"/>
    <s v="A004672"/>
    <s v="STRAIGHT"/>
    <n v="7000"/>
    <n v="499.99"/>
    <x v="4"/>
    <x v="4"/>
    <s v="Allocated1"/>
    <x v="2"/>
    <x v="2"/>
    <s v="PRE 2023"/>
    <m/>
    <s v=""/>
    <n v="13499.73"/>
    <n v="12149.73"/>
    <n v="1350"/>
    <n v="0.11"/>
    <s v=""/>
    <n v="3449.93"/>
    <n v="4949.8900000000003"/>
    <n v="-1499.96"/>
    <n v="-0.3"/>
    <m/>
    <m/>
    <m/>
    <m/>
    <m/>
    <m/>
    <m/>
  </r>
  <r>
    <x v="3889"/>
    <s v="AL-A010785"/>
    <x v="2"/>
    <s v="A010785"/>
    <s v="STRAIGHT"/>
    <n v="10000"/>
    <n v="169.99"/>
    <x v="4"/>
    <x v="4"/>
    <s v="Allocated1"/>
    <x v="3"/>
    <x v="2"/>
    <d v="2024-12-01T00:00:00"/>
    <m/>
    <s v=""/>
    <m/>
    <n v="28558.32"/>
    <n v="-28558.32"/>
    <n v="-1"/>
    <s v=""/>
    <n v="1699.9"/>
    <n v="18188.93"/>
    <n v="-16489.03"/>
    <n v="-0.91"/>
    <m/>
    <m/>
    <m/>
    <m/>
    <m/>
    <m/>
    <m/>
  </r>
  <r>
    <x v="3890"/>
    <s v="AL-A010939"/>
    <x v="2"/>
    <s v="A010939"/>
    <s v="STRAIGHT"/>
    <n v="10000"/>
    <n v="179.99"/>
    <x v="4"/>
    <x v="4"/>
    <s v="Allocated1"/>
    <x v="1"/>
    <x v="2"/>
    <d v="2025-08-11T00:00:00"/>
    <m/>
    <n v="0"/>
    <n v="43917.56"/>
    <m/>
    <n v="43917.56"/>
    <m/>
    <s v=""/>
    <n v="23938.67"/>
    <n v="0"/>
    <n v="23938.67"/>
    <n v="0"/>
    <m/>
    <m/>
    <m/>
    <m/>
    <m/>
    <m/>
    <m/>
  </r>
  <r>
    <x v="3891"/>
    <s v="AL-A001402"/>
    <x v="2"/>
    <s v="A001402"/>
    <s v="FLAVORED"/>
    <n v="7000"/>
    <n v="11.99"/>
    <x v="2"/>
    <x v="3"/>
    <s v="Replenish"/>
    <x v="1"/>
    <x v="2"/>
    <s v="PRE 2023"/>
    <m/>
    <n v="157"/>
    <n v="53556.51"/>
    <n v="62169.87"/>
    <n v="-8613.36"/>
    <n v="-0.14000000000000001"/>
    <n v="341.12426751592358"/>
    <n v="104856.23"/>
    <n v="113238.26"/>
    <n v="-8382.0300000000007"/>
    <n v="-7.0000000000000007E-2"/>
    <m/>
    <m/>
    <m/>
    <m/>
    <m/>
    <m/>
    <m/>
  </r>
  <r>
    <x v="3892"/>
    <s v="AL-A000181"/>
    <x v="2"/>
    <s v="A000181"/>
    <s v="FLAVORED"/>
    <n v="7000"/>
    <n v="18.989999999999998"/>
    <x v="2"/>
    <x v="2"/>
    <s v="Replenish"/>
    <x v="1"/>
    <x v="2"/>
    <s v="PRE 2023"/>
    <m/>
    <n v="141"/>
    <n v="99746.91"/>
    <n v="114552.89"/>
    <n v="-14805.98"/>
    <n v="-0.13"/>
    <n v="707.42489361702133"/>
    <n v="119288.44"/>
    <n v="117267.48"/>
    <n v="2020.96"/>
    <n v="0.02"/>
    <m/>
    <m/>
    <m/>
    <m/>
    <m/>
    <m/>
    <m/>
  </r>
  <r>
    <x v="3893"/>
    <s v="AL-A001409"/>
    <x v="2"/>
    <s v="A001409"/>
    <s v="FLAVORED"/>
    <n v="1000"/>
    <n v="9.99"/>
    <x v="2"/>
    <x v="8"/>
    <s v="Delisted"/>
    <x v="1"/>
    <x v="4"/>
    <d v="2025-06-01T00:00:00"/>
    <m/>
    <s v=""/>
    <n v="0"/>
    <m/>
    <n v="0"/>
    <m/>
    <s v=""/>
    <s v=""/>
    <s v=""/>
    <s v=""/>
    <s v=""/>
    <m/>
    <m/>
    <m/>
    <m/>
    <m/>
    <m/>
    <m/>
  </r>
  <r>
    <x v="3894"/>
    <s v="AL-D004516"/>
    <x v="3"/>
    <s v="D004516"/>
    <s v="FLAVORED"/>
    <n v="7000"/>
    <n v="1.29"/>
    <x v="2"/>
    <x v="7"/>
    <s v="Delisted"/>
    <x v="2"/>
    <x v="4"/>
    <s v="PRE 2023"/>
    <m/>
    <s v=""/>
    <m/>
    <n v="1.29"/>
    <n v="-1.29"/>
    <n v="-1"/>
    <s v=""/>
    <s v=""/>
    <s v=""/>
    <s v=""/>
    <s v=""/>
    <m/>
    <m/>
    <m/>
    <m/>
    <m/>
    <m/>
    <m/>
  </r>
  <r>
    <x v="3895"/>
    <s v="AL-D007618"/>
    <x v="3"/>
    <s v="D007618"/>
    <s v="FLAVORED"/>
    <n v="7000"/>
    <n v="5.99"/>
    <x v="2"/>
    <x v="7"/>
    <s v="Replenish"/>
    <x v="1"/>
    <x v="2"/>
    <s v="PRE 2023"/>
    <m/>
    <n v="79"/>
    <n v="33927.360000000001"/>
    <n v="41390.9"/>
    <n v="-7463.54"/>
    <n v="-0.18"/>
    <n v="429.46025316455695"/>
    <n v="11488.82"/>
    <n v="6948.4"/>
    <n v="4540.42"/>
    <n v="0.65"/>
    <m/>
    <m/>
    <m/>
    <m/>
    <m/>
    <m/>
    <m/>
  </r>
  <r>
    <x v="3896"/>
    <s v="AL-D004517"/>
    <x v="3"/>
    <s v="D004517"/>
    <s v="FLAVORED"/>
    <n v="7000"/>
    <n v="0.59"/>
    <x v="2"/>
    <x v="7"/>
    <s v="NoReplen"/>
    <x v="2"/>
    <x v="1"/>
    <s v="PRE 2023"/>
    <m/>
    <n v="1"/>
    <m/>
    <n v="108.27"/>
    <n v="-108.27"/>
    <n v="-1"/>
    <n v="0"/>
    <n v="0"/>
    <n v="94.8"/>
    <n v="-94.8"/>
    <n v="-1"/>
    <m/>
    <m/>
    <m/>
    <m/>
    <m/>
    <m/>
    <m/>
  </r>
  <r>
    <x v="3897"/>
    <s v="AL-A001161"/>
    <x v="2"/>
    <s v="A001161"/>
    <s v="FLAVORED"/>
    <n v="7000"/>
    <n v="11.99"/>
    <x v="2"/>
    <x v="3"/>
    <s v="NoReplen"/>
    <x v="1"/>
    <x v="1"/>
    <s v="PRE 2023"/>
    <m/>
    <n v="31"/>
    <n v="27037.68"/>
    <n v="29774.99"/>
    <n v="-2737.31"/>
    <n v="-0.09"/>
    <n v="872.18322580645167"/>
    <n v="13275.43"/>
    <n v="21053.11"/>
    <n v="-7777.68"/>
    <n v="-0.37"/>
    <m/>
    <m/>
    <m/>
    <m/>
    <m/>
    <m/>
    <m/>
  </r>
  <r>
    <x v="3898"/>
    <s v="AL-A007839"/>
    <x v="2"/>
    <s v="A007839"/>
    <s v="STRAIGHT"/>
    <n v="7000"/>
    <n v="25.19"/>
    <x v="6"/>
    <x v="2"/>
    <s v="NoReplen"/>
    <x v="1"/>
    <x v="1"/>
    <s v="PRE 2023"/>
    <m/>
    <s v=""/>
    <n v="453.42"/>
    <n v="17025.849999999999"/>
    <n v="-16572.43"/>
    <n v="-0.97"/>
    <s v=""/>
    <n v="352.66"/>
    <n v="2086.75"/>
    <n v="-1734.09"/>
    <n v="-0.83"/>
    <m/>
    <m/>
    <m/>
    <m/>
    <m/>
    <m/>
    <m/>
  </r>
  <r>
    <x v="3899"/>
    <s v="AL-A007622"/>
    <x v="2"/>
    <s v="A007622"/>
    <s v="STRAIGHT"/>
    <n v="7000"/>
    <n v="30.59"/>
    <x v="6"/>
    <x v="2"/>
    <s v="NoReplen"/>
    <x v="1"/>
    <x v="1"/>
    <s v="PRE 2023"/>
    <m/>
    <n v="4"/>
    <n v="4619.09"/>
    <n v="11380.21"/>
    <n v="-6761.12"/>
    <n v="-0.59"/>
    <n v="1154.7725"/>
    <n v="1101.24"/>
    <n v="1845.66"/>
    <n v="-744.42"/>
    <n v="-0.4"/>
    <m/>
    <m/>
    <m/>
    <m/>
    <m/>
    <m/>
    <m/>
  </r>
  <r>
    <x v="3900"/>
    <s v="AL-A005451"/>
    <x v="2"/>
    <s v="A005451"/>
    <n v="0"/>
    <n v="7000"/>
    <n v="26.09"/>
    <x v="1"/>
    <x v="10"/>
    <s v="NoReplen"/>
    <x v="2"/>
    <x v="1"/>
    <s v="PRE 2023"/>
    <m/>
    <n v="1"/>
    <n v="51.9"/>
    <n v="25.95"/>
    <n v="25.95"/>
    <n v="1"/>
    <n v="51.9"/>
    <s v=""/>
    <s v=""/>
    <s v=""/>
    <s v=""/>
    <m/>
    <m/>
    <m/>
    <m/>
    <m/>
    <m/>
    <m/>
  </r>
  <r>
    <x v="3901"/>
    <s v="AL-A005452"/>
    <x v="2"/>
    <s v="A005452"/>
    <n v="0"/>
    <n v="5000"/>
    <n v="26.09"/>
    <x v="1"/>
    <x v="10"/>
    <s v="NoReplen"/>
    <x v="2"/>
    <x v="1"/>
    <d v="2025-02-01T00:00:00"/>
    <m/>
    <n v="1"/>
    <n v="51.9"/>
    <n v="25.95"/>
    <n v="25.95"/>
    <n v="1"/>
    <n v="51.9"/>
    <s v=""/>
    <s v=""/>
    <s v=""/>
    <s v=""/>
    <m/>
    <m/>
    <m/>
    <m/>
    <m/>
    <m/>
    <m/>
  </r>
  <r>
    <x v="3902"/>
    <s v="AL-A030594"/>
    <x v="2"/>
    <s v="A030594"/>
    <n v="0"/>
    <n v="30000"/>
    <n v="19.989999999999998"/>
    <x v="8"/>
    <x v="3"/>
    <s v="CGPO2"/>
    <x v="3"/>
    <x v="2"/>
    <d v="2024-07-01T00:00:00"/>
    <m/>
    <n v="1"/>
    <m/>
    <n v="219.89"/>
    <n v="-219.89"/>
    <n v="-1"/>
    <n v="0"/>
    <n v="839.58"/>
    <n v="1079.46"/>
    <n v="-239.88"/>
    <n v="-0.22"/>
    <m/>
    <m/>
    <m/>
    <m/>
    <m/>
    <m/>
    <m/>
  </r>
  <r>
    <x v="3903"/>
    <s v="AL-A004118"/>
    <x v="2"/>
    <s v="A004118"/>
    <n v="0"/>
    <n v="7000"/>
    <n v="337.49"/>
    <x v="6"/>
    <x v="4"/>
    <s v="Delisted"/>
    <x v="2"/>
    <x v="1"/>
    <s v="PRE 2023"/>
    <m/>
    <n v="1"/>
    <m/>
    <n v="0"/>
    <n v="0"/>
    <m/>
    <n v="0"/>
    <s v=""/>
    <s v=""/>
    <s v=""/>
    <s v=""/>
    <m/>
    <m/>
    <m/>
    <m/>
    <m/>
    <m/>
    <m/>
  </r>
  <r>
    <x v="3904"/>
    <s v="AL-D004731"/>
    <x v="3"/>
    <s v="D004731"/>
    <n v="0"/>
    <n v="7000"/>
    <n v="8.99"/>
    <x v="6"/>
    <x v="7"/>
    <s v="SpecOrder"/>
    <x v="2"/>
    <x v="2"/>
    <s v="PRE 2023"/>
    <m/>
    <s v=""/>
    <n v="17.98"/>
    <n v="35.96"/>
    <n v="-17.98"/>
    <n v="-0.5"/>
    <s v=""/>
    <s v=""/>
    <s v=""/>
    <s v=""/>
    <s v=""/>
    <m/>
    <m/>
    <m/>
    <m/>
    <m/>
    <m/>
    <m/>
  </r>
  <r>
    <x v="3905"/>
    <s v="AL-G001871"/>
    <x v="8"/>
    <s v="G001871"/>
    <s v="STRAIGHT"/>
    <n v="1000"/>
    <n v="12.99"/>
    <x v="6"/>
    <x v="7"/>
    <s v="Replenish"/>
    <x v="1"/>
    <x v="2"/>
    <s v="PRE 2023"/>
    <m/>
    <n v="80"/>
    <n v="21589.38"/>
    <n v="32033.34"/>
    <n v="-10443.959999999999"/>
    <n v="-0.33"/>
    <n v="269.86725000000001"/>
    <n v="46062.54"/>
    <n v="48270.84"/>
    <n v="-2208.3000000000002"/>
    <n v="-0.05"/>
    <m/>
    <m/>
    <m/>
    <m/>
    <m/>
    <m/>
    <m/>
  </r>
  <r>
    <x v="3906"/>
    <s v="AL-B001871"/>
    <x v="6"/>
    <s v="B001871"/>
    <n v="0"/>
    <n v="7000"/>
    <n v="34.99"/>
    <x v="6"/>
    <x v="6"/>
    <s v="Replenish"/>
    <x v="1"/>
    <x v="2"/>
    <s v="PRE 2023"/>
    <m/>
    <n v="138"/>
    <n v="173849.58"/>
    <n v="176207.04"/>
    <n v="-2357.46"/>
    <n v="-0.01"/>
    <n v="1259.7795652173911"/>
    <n v="109394.96"/>
    <n v="139461.25"/>
    <n v="-30066.29"/>
    <n v="-0.22"/>
    <m/>
    <m/>
    <m/>
    <m/>
    <m/>
    <m/>
    <m/>
  </r>
  <r>
    <x v="3907"/>
    <s v="AL-A001871"/>
    <x v="2"/>
    <s v="A001871"/>
    <n v="0"/>
    <n v="7000"/>
    <n v="64.989999999999995"/>
    <x v="6"/>
    <x v="6"/>
    <s v="Replenish"/>
    <x v="1"/>
    <x v="2"/>
    <s v="PRE 2023"/>
    <m/>
    <n v="154"/>
    <n v="248657.99"/>
    <n v="322055.42"/>
    <n v="-73397.429999999993"/>
    <n v="-0.23"/>
    <n v="1614.6622727272727"/>
    <n v="276497.90000000002"/>
    <n v="276371.43"/>
    <n v="126.47"/>
    <n v="0"/>
    <m/>
    <m/>
    <m/>
    <m/>
    <m/>
    <m/>
    <m/>
  </r>
  <r>
    <x v="3908"/>
    <s v="AL-A007525"/>
    <x v="2"/>
    <s v="A007525"/>
    <s v="STRAIGHT"/>
    <n v="7000"/>
    <n v="47.99"/>
    <x v="6"/>
    <x v="5"/>
    <s v="NoReplen"/>
    <x v="1"/>
    <x v="4"/>
    <s v="PRE 2023"/>
    <m/>
    <s v=""/>
    <n v="95.98"/>
    <n v="447.94"/>
    <n v="-351.96"/>
    <n v="-0.79"/>
    <s v=""/>
    <n v="0"/>
    <n v="1455.71"/>
    <n v="-1455.71"/>
    <n v="-1"/>
    <m/>
    <m/>
    <m/>
    <m/>
    <m/>
    <m/>
    <m/>
  </r>
  <r>
    <x v="3909"/>
    <s v="AL-A007105"/>
    <x v="2"/>
    <s v="A007105"/>
    <n v="0"/>
    <n v="7000"/>
    <n v="64.989999999999995"/>
    <x v="6"/>
    <x v="6"/>
    <s v="Barrel"/>
    <x v="1"/>
    <x v="2"/>
    <s v="PRE 2023"/>
    <m/>
    <n v="57"/>
    <n v="46817.599999999999"/>
    <n v="13203.87"/>
    <n v="33613.730000000003"/>
    <n v="2.5499999999999998"/>
    <n v="821.3614035087719"/>
    <n v="244119.45"/>
    <n v="283852.21000000002"/>
    <n v="-39732.76"/>
    <n v="-0.14000000000000001"/>
    <m/>
    <m/>
    <m/>
    <m/>
    <m/>
    <m/>
    <m/>
  </r>
  <r>
    <x v="3910"/>
    <s v="AL-A070510"/>
    <x v="2"/>
    <s v="A070510"/>
    <n v="0"/>
    <n v="70000"/>
    <n v="24.99"/>
    <x v="8"/>
    <x v="2"/>
    <s v="Replenish"/>
    <x v="1"/>
    <x v="2"/>
    <d v="2025-09-01T00:00:00"/>
    <m/>
    <n v="43"/>
    <n v="6347.46"/>
    <m/>
    <n v="6347.46"/>
    <m/>
    <n v="147.6153488372093"/>
    <n v="2374.0500000000002"/>
    <n v="0"/>
    <n v="2374.0500000000002"/>
    <n v="0"/>
    <m/>
    <m/>
    <m/>
    <m/>
    <m/>
    <m/>
    <m/>
  </r>
  <r>
    <x v="3911"/>
    <s v="AL-A001172"/>
    <x v="2"/>
    <s v="A001172"/>
    <n v="0"/>
    <n v="7000"/>
    <n v="24.99"/>
    <x v="8"/>
    <x v="2"/>
    <s v="Replenish"/>
    <x v="1"/>
    <x v="2"/>
    <s v="PRE 2023"/>
    <m/>
    <n v="146"/>
    <n v="89314.26"/>
    <n v="73853.05"/>
    <n v="15461.21"/>
    <n v="0.21"/>
    <n v="611.74150684931499"/>
    <n v="111630.33"/>
    <n v="142375.26999999999"/>
    <n v="-30744.94"/>
    <n v="-0.22"/>
    <m/>
    <m/>
    <m/>
    <m/>
    <m/>
    <m/>
    <m/>
  </r>
  <r>
    <x v="3912"/>
    <s v="AL-A070288"/>
    <x v="2"/>
    <s v="A070288"/>
    <s v="STRAIGHT"/>
    <n v="70000"/>
    <n v="74.989999999999995"/>
    <x v="6"/>
    <x v="6"/>
    <s v="Replenish"/>
    <x v="1"/>
    <x v="2"/>
    <d v="2024-10-01T00:00:00"/>
    <m/>
    <n v="64"/>
    <n v="76939.740000000005"/>
    <n v="85113.65"/>
    <n v="-8173.91"/>
    <n v="-0.1"/>
    <n v="1202.1834375000001"/>
    <n v="32395.68"/>
    <n v="45968.87"/>
    <n v="-13573.19"/>
    <n v="-0.3"/>
    <m/>
    <m/>
    <m/>
    <m/>
    <m/>
    <m/>
    <m/>
  </r>
  <r>
    <x v="3913"/>
    <s v="AL-A070218"/>
    <x v="2"/>
    <s v="A070218"/>
    <s v="STRAIGHT"/>
    <n v="70000"/>
    <n v="149.99"/>
    <x v="6"/>
    <x v="4"/>
    <s v="Replenish"/>
    <x v="1"/>
    <x v="2"/>
    <d v="2024-07-01T00:00:00"/>
    <m/>
    <n v="33"/>
    <n v="16348.91"/>
    <n v="18748.75"/>
    <n v="-2399.84"/>
    <n v="-0.13"/>
    <n v="495.42151515151517"/>
    <n v="12299.18"/>
    <n v="25198.32"/>
    <n v="-12899.14"/>
    <n v="-0.51"/>
    <m/>
    <m/>
    <m/>
    <m/>
    <m/>
    <m/>
    <m/>
  </r>
  <r>
    <x v="3914"/>
    <s v="AL-L070062"/>
    <x v="9"/>
    <s v="L070062"/>
    <s v="STRAIGHT"/>
    <n v="70000"/>
    <n v="129.99"/>
    <x v="6"/>
    <x v="4"/>
    <s v="Replenish"/>
    <x v="1"/>
    <x v="2"/>
    <d v="2023-07-01T00:00:00"/>
    <m/>
    <n v="65"/>
    <n v="21188.37"/>
    <n v="27947.85"/>
    <n v="-6759.48"/>
    <n v="-0.24"/>
    <n v="325.97492307692306"/>
    <n v="9489.27"/>
    <n v="17288.669999999998"/>
    <n v="-7799.4"/>
    <n v="-0.45"/>
    <m/>
    <m/>
    <m/>
    <m/>
    <m/>
    <m/>
    <m/>
  </r>
  <r>
    <x v="3915"/>
    <s v="AL-A007120"/>
    <x v="2"/>
    <s v="A007120"/>
    <n v="0"/>
    <n v="7000"/>
    <n v="67.19"/>
    <x v="6"/>
    <x v="6"/>
    <s v="NoReplen"/>
    <x v="1"/>
    <x v="1"/>
    <s v="PRE 2023"/>
    <m/>
    <s v=""/>
    <n v="873.47"/>
    <n v="335.97"/>
    <n v="537.5"/>
    <n v="1.6"/>
    <s v=""/>
    <s v=""/>
    <s v=""/>
    <s v=""/>
    <s v=""/>
    <m/>
    <m/>
    <m/>
    <m/>
    <m/>
    <m/>
    <m/>
  </r>
  <r>
    <x v="3916"/>
    <s v="AL-A007222"/>
    <x v="2"/>
    <s v="A007222"/>
    <n v="0"/>
    <n v="7000"/>
    <n v="99.99"/>
    <x v="6"/>
    <x v="6"/>
    <s v="Replenish"/>
    <x v="1"/>
    <x v="2"/>
    <s v="PRE 2023"/>
    <m/>
    <n v="82"/>
    <n v="45465.31"/>
    <n v="51074.69"/>
    <n v="-5609.38"/>
    <n v="-0.11"/>
    <n v="554.45499999999993"/>
    <n v="11358.82"/>
    <n v="22037.75"/>
    <n v="-10678.93"/>
    <n v="-0.48"/>
    <m/>
    <m/>
    <m/>
    <m/>
    <m/>
    <m/>
    <m/>
  </r>
  <r>
    <x v="3917"/>
    <s v="AL-D004733"/>
    <x v="3"/>
    <s v="D004733"/>
    <n v="0"/>
    <n v="7000"/>
    <n v="7.99"/>
    <x v="6"/>
    <x v="7"/>
    <s v="SpecOrder"/>
    <x v="2"/>
    <x v="2"/>
    <s v="PRE 2023"/>
    <m/>
    <s v=""/>
    <m/>
    <n v="15.98"/>
    <n v="-15.98"/>
    <n v="-1"/>
    <s v=""/>
    <s v=""/>
    <s v=""/>
    <s v=""/>
    <s v=""/>
    <m/>
    <m/>
    <m/>
    <m/>
    <m/>
    <m/>
    <m/>
  </r>
  <r>
    <x v="3918"/>
    <s v="AL-G001870"/>
    <x v="8"/>
    <s v="G001870"/>
    <s v="STRAIGHT"/>
    <n v="1000"/>
    <n v="11.99"/>
    <x v="6"/>
    <x v="7"/>
    <s v="Replenish"/>
    <x v="1"/>
    <x v="2"/>
    <s v="PRE 2023"/>
    <m/>
    <n v="84"/>
    <n v="39734.86"/>
    <n v="43655.59"/>
    <n v="-3920.73"/>
    <n v="-0.09"/>
    <n v="473.03404761904761"/>
    <n v="62611.78"/>
    <n v="55513.7"/>
    <n v="7098.08"/>
    <n v="0.13"/>
    <m/>
    <m/>
    <m/>
    <m/>
    <m/>
    <m/>
    <m/>
  </r>
  <r>
    <x v="3919"/>
    <s v="AL-B001870"/>
    <x v="6"/>
    <s v="B001870"/>
    <n v="0"/>
    <n v="7000"/>
    <n v="32.99"/>
    <x v="6"/>
    <x v="6"/>
    <s v="Replenish"/>
    <x v="1"/>
    <x v="2"/>
    <s v="PRE 2023"/>
    <m/>
    <n v="154"/>
    <n v="384234.53"/>
    <n v="416069.88"/>
    <n v="-31835.35"/>
    <n v="-0.08"/>
    <n v="2495.0294155844158"/>
    <n v="391063.46"/>
    <n v="422700.87"/>
    <n v="-31637.41"/>
    <n v="-7.0000000000000007E-2"/>
    <m/>
    <m/>
    <m/>
    <m/>
    <m/>
    <m/>
    <m/>
  </r>
  <r>
    <x v="3920"/>
    <s v="AL-A001870"/>
    <x v="2"/>
    <s v="A001870"/>
    <n v="0"/>
    <n v="7000"/>
    <n v="59.99"/>
    <x v="6"/>
    <x v="6"/>
    <s v="Replenish"/>
    <x v="1"/>
    <x v="2"/>
    <s v="PRE 2023"/>
    <m/>
    <n v="157"/>
    <n v="566602.49"/>
    <n v="596113.86"/>
    <n v="-29511.37"/>
    <n v="-0.05"/>
    <n v="3608.9330573248408"/>
    <n v="680791.97"/>
    <n v="618378.19999999995"/>
    <n v="62413.77"/>
    <n v="0.1"/>
    <m/>
    <m/>
    <m/>
    <m/>
    <m/>
    <m/>
    <m/>
  </r>
  <r>
    <x v="3921"/>
    <s v="AL-A001080"/>
    <x v="2"/>
    <s v="A001080"/>
    <n v="0"/>
    <n v="7000"/>
    <n v="64.989999999999995"/>
    <x v="6"/>
    <x v="6"/>
    <s v="Replenish"/>
    <x v="4"/>
    <x v="2"/>
    <s v="PRE 2023"/>
    <m/>
    <n v="11"/>
    <n v="107262.85"/>
    <n v="58585.919999999998"/>
    <n v="48676.93"/>
    <n v="0.83"/>
    <n v="9751.1681818181823"/>
    <n v="3954.37"/>
    <n v="46197.89"/>
    <n v="-42243.519999999997"/>
    <n v="-0.91"/>
    <m/>
    <m/>
    <m/>
    <m/>
    <m/>
    <m/>
    <m/>
  </r>
  <r>
    <x v="3922"/>
    <s v="AL-F001872"/>
    <x v="5"/>
    <s v="F001872"/>
    <n v="0"/>
    <n v="7000"/>
    <n v="119.99"/>
    <x v="6"/>
    <x v="6"/>
    <s v="Replenish"/>
    <x v="1"/>
    <x v="2"/>
    <s v="PRE 2023"/>
    <m/>
    <n v="155"/>
    <n v="666559.97"/>
    <n v="630476.51"/>
    <n v="36083.46"/>
    <n v="0.06"/>
    <n v="4300.3869032258062"/>
    <n v="634358.32999999996"/>
    <n v="691853.73"/>
    <n v="-57495.4"/>
    <n v="-0.08"/>
    <m/>
    <m/>
    <m/>
    <m/>
    <m/>
    <m/>
    <m/>
  </r>
  <r>
    <x v="3923"/>
    <s v="AL-D001872"/>
    <x v="3"/>
    <s v="D001872"/>
    <n v="0"/>
    <n v="7000"/>
    <n v="5.99"/>
    <x v="6"/>
    <x v="7"/>
    <s v="Replenish"/>
    <x v="1"/>
    <x v="2"/>
    <s v="PRE 2023"/>
    <m/>
    <n v="81"/>
    <n v="86067.58"/>
    <n v="82180.28"/>
    <n v="3887.3"/>
    <n v="0.05"/>
    <n v="1062.5627160493827"/>
    <n v="199936.64000000001"/>
    <n v="257356.4"/>
    <n v="-57419.76"/>
    <n v="-0.22"/>
    <m/>
    <m/>
    <m/>
    <m/>
    <m/>
    <m/>
    <m/>
  </r>
  <r>
    <x v="3924"/>
    <s v="AL-G001872"/>
    <x v="8"/>
    <s v="G001872"/>
    <s v="STRAIGHT"/>
    <n v="1000"/>
    <n v="10.99"/>
    <x v="6"/>
    <x v="7"/>
    <s v="Replenish"/>
    <x v="1"/>
    <x v="2"/>
    <s v="PRE 2023"/>
    <m/>
    <n v="115"/>
    <n v="90854.33"/>
    <n v="122362.66"/>
    <n v="-31508.33"/>
    <n v="-0.26"/>
    <n v="790.0376521739131"/>
    <n v="170432.92"/>
    <n v="199281.67"/>
    <n v="-28848.75"/>
    <n v="-0.14000000000000001"/>
    <m/>
    <m/>
    <m/>
    <m/>
    <m/>
    <m/>
    <m/>
  </r>
  <r>
    <x v="3925"/>
    <s v="AL-C001872"/>
    <x v="7"/>
    <s v="C001872"/>
    <n v="0"/>
    <n v="7000"/>
    <n v="19.989999999999998"/>
    <x v="6"/>
    <x v="7"/>
    <s v="Replenish"/>
    <x v="1"/>
    <x v="2"/>
    <s v="PRE 2023"/>
    <m/>
    <n v="114"/>
    <n v="167516.20000000001"/>
    <n v="193663.12"/>
    <n v="-26146.92"/>
    <n v="-0.14000000000000001"/>
    <n v="1469.4403508771932"/>
    <n v="443398.19"/>
    <n v="470184.79"/>
    <n v="-26786.6"/>
    <n v="-0.06"/>
    <m/>
    <m/>
    <m/>
    <m/>
    <m/>
    <m/>
    <m/>
  </r>
  <r>
    <x v="3926"/>
    <s v="AL-B001872"/>
    <x v="6"/>
    <s v="B001872"/>
    <n v="0"/>
    <n v="7000"/>
    <n v="29.99"/>
    <x v="6"/>
    <x v="6"/>
    <s v="Replenish"/>
    <x v="1"/>
    <x v="2"/>
    <s v="PRE 2023"/>
    <m/>
    <n v="159"/>
    <n v="1345891.22"/>
    <n v="1582602.29"/>
    <n v="-236711.07"/>
    <n v="-0.15"/>
    <n v="8464.7246540880496"/>
    <n v="1945031.44"/>
    <n v="2273152.0299999998"/>
    <n v="-328120.59000000003"/>
    <n v="-0.14000000000000001"/>
    <m/>
    <m/>
    <m/>
    <m/>
    <m/>
    <m/>
    <m/>
  </r>
  <r>
    <x v="3927"/>
    <s v="AL-A001872"/>
    <x v="2"/>
    <s v="A001872"/>
    <n v="0"/>
    <n v="7000"/>
    <n v="54.99"/>
    <x v="6"/>
    <x v="6"/>
    <s v="Replenish"/>
    <x v="1"/>
    <x v="2"/>
    <s v="PRE 2023"/>
    <m/>
    <n v="158"/>
    <n v="2013602.53"/>
    <n v="2639671.1"/>
    <n v="-626068.56999999995"/>
    <n v="-0.24"/>
    <n v="12744.319810126583"/>
    <n v="6221677.2199999997"/>
    <n v="7056884.6100000003"/>
    <n v="-835207.39"/>
    <n v="-0.12"/>
    <m/>
    <m/>
    <m/>
    <m/>
    <m/>
    <m/>
    <m/>
  </r>
  <r>
    <x v="3928"/>
    <s v="AL-A009600"/>
    <x v="2"/>
    <s v="A009600"/>
    <s v="STRAIGHT"/>
    <n v="9000"/>
    <n v="199.99"/>
    <x v="4"/>
    <x v="4"/>
    <s v="Allocated1"/>
    <x v="2"/>
    <x v="2"/>
    <d v="2026-05-01T00:00:00"/>
    <m/>
    <s v=""/>
    <n v="799.96"/>
    <m/>
    <n v="799.96"/>
    <m/>
    <s v=""/>
    <s v=""/>
    <s v=""/>
    <s v=""/>
    <s v=""/>
    <m/>
    <m/>
    <m/>
    <m/>
    <m/>
    <m/>
    <m/>
  </r>
  <r>
    <x v="3929"/>
    <s v="AL-A001057"/>
    <x v="2"/>
    <s v="A001057"/>
    <s v="STRAIGHT"/>
    <n v="1000"/>
    <n v="35.99"/>
    <x v="6"/>
    <x v="6"/>
    <s v="NoReplen"/>
    <x v="4"/>
    <x v="2"/>
    <d v="2024-07-01T00:00:00"/>
    <m/>
    <n v="93"/>
    <n v="326727"/>
    <n v="189720.98"/>
    <n v="137006.01999999999"/>
    <n v="0.72"/>
    <n v="3513.1935483870966"/>
    <n v="82551.11"/>
    <n v="12865.76"/>
    <n v="69685.350000000006"/>
    <n v="5.42"/>
    <m/>
    <m/>
    <m/>
    <m/>
    <m/>
    <m/>
    <m/>
  </r>
  <r>
    <x v="3930"/>
    <s v="AL-F000777"/>
    <x v="5"/>
    <s v="F000777"/>
    <s v="STRAIGHT"/>
    <n v="7000"/>
    <n v="25.49"/>
    <x v="9"/>
    <x v="8"/>
    <s v="Replenish"/>
    <x v="1"/>
    <x v="2"/>
    <s v="PRE 2023"/>
    <m/>
    <n v="153"/>
    <n v="276790.46999999997"/>
    <n v="294083.03999999998"/>
    <n v="-17292.57"/>
    <n v="-0.06"/>
    <n v="1809.0880392156862"/>
    <n v="65288.19"/>
    <n v="76003.839999999997"/>
    <n v="-10715.65"/>
    <n v="-0.14000000000000001"/>
    <m/>
    <m/>
    <m/>
    <m/>
    <m/>
    <m/>
    <m/>
  </r>
  <r>
    <x v="3931"/>
    <s v="AL-D004677"/>
    <x v="3"/>
    <s v="D004677"/>
    <s v="STRAIGHT"/>
    <n v="7000"/>
    <n v="0.99"/>
    <x v="9"/>
    <x v="7"/>
    <s v="Delisted"/>
    <x v="2"/>
    <x v="4"/>
    <s v="PRE 2023"/>
    <m/>
    <s v=""/>
    <m/>
    <n v="0"/>
    <n v="0"/>
    <m/>
    <s v=""/>
    <s v=""/>
    <s v=""/>
    <s v=""/>
    <s v=""/>
    <m/>
    <m/>
    <m/>
    <m/>
    <m/>
    <m/>
    <m/>
  </r>
  <r>
    <x v="3932"/>
    <s v="AL-C000777"/>
    <x v="7"/>
    <s v="C000777"/>
    <s v="STRAIGHT"/>
    <n v="7000"/>
    <n v="3.89"/>
    <x v="9"/>
    <x v="7"/>
    <s v="Replenish"/>
    <x v="1"/>
    <x v="2"/>
    <s v="PRE 2023"/>
    <m/>
    <n v="142"/>
    <n v="55949.1"/>
    <n v="54910.12"/>
    <n v="1038.98"/>
    <n v="0.02"/>
    <n v="394.00774647887323"/>
    <n v="168208.98"/>
    <n v="172952.83"/>
    <n v="-4743.8500000000004"/>
    <n v="-0.03"/>
    <m/>
    <m/>
    <m/>
    <m/>
    <m/>
    <m/>
    <m/>
  </r>
  <r>
    <x v="3933"/>
    <s v="AL-B000777"/>
    <x v="6"/>
    <s v="B000777"/>
    <s v="STRAIGHT"/>
    <n v="7000"/>
    <n v="6.49"/>
    <x v="9"/>
    <x v="8"/>
    <s v="Replenish"/>
    <x v="1"/>
    <x v="2"/>
    <s v="PRE 2023"/>
    <m/>
    <n v="158"/>
    <n v="359494.08"/>
    <n v="361272.34"/>
    <n v="-1778.26"/>
    <n v="0"/>
    <n v="2275.2789873417723"/>
    <n v="407247.5"/>
    <n v="413082.01"/>
    <n v="-5834.51"/>
    <n v="-0.01"/>
    <m/>
    <m/>
    <m/>
    <m/>
    <m/>
    <m/>
    <m/>
  </r>
  <r>
    <x v="3934"/>
    <s v="AL-A000777"/>
    <x v="2"/>
    <s v="A000777"/>
    <s v="STRAIGHT"/>
    <n v="7000"/>
    <n v="9.99"/>
    <x v="9"/>
    <x v="8"/>
    <s v="Replenish"/>
    <x v="1"/>
    <x v="2"/>
    <s v="PRE 2023"/>
    <m/>
    <n v="154"/>
    <n v="404796.57"/>
    <n v="404514.6"/>
    <n v="281.97000000000003"/>
    <n v="0"/>
    <n v="2628.5491558441558"/>
    <n v="220062.14"/>
    <n v="240753.98"/>
    <n v="-20691.84"/>
    <n v="-0.09"/>
    <m/>
    <m/>
    <m/>
    <m/>
    <m/>
    <m/>
    <m/>
  </r>
  <r>
    <x v="3935"/>
    <s v="AL-E000467"/>
    <x v="4"/>
    <s v="E000467"/>
    <s v="STRAIGHT"/>
    <n v="7000"/>
    <n v="14.99"/>
    <x v="9"/>
    <x v="8"/>
    <s v="Replenish"/>
    <x v="1"/>
    <x v="2"/>
    <s v="PRE 2023"/>
    <m/>
    <n v="150"/>
    <n v="319706.71999999997"/>
    <n v="319693"/>
    <n v="13.72"/>
    <n v="0"/>
    <n v="2131.3781333333332"/>
    <n v="108887.36"/>
    <n v="119389.72"/>
    <n v="-10502.36"/>
    <n v="-0.09"/>
    <m/>
    <m/>
    <m/>
    <m/>
    <m/>
    <m/>
    <m/>
  </r>
  <r>
    <x v="3936"/>
    <s v="AL-F000467"/>
    <x v="5"/>
    <s v="F000467"/>
    <s v="STRAIGHT"/>
    <n v="7000"/>
    <n v="25.49"/>
    <x v="9"/>
    <x v="8"/>
    <s v="Replenish"/>
    <x v="1"/>
    <x v="2"/>
    <s v="PRE 2023"/>
    <m/>
    <n v="159"/>
    <n v="629121.26"/>
    <n v="764179.5"/>
    <n v="-135058.23999999999"/>
    <n v="-0.18"/>
    <n v="3956.7374842767294"/>
    <n v="195092.3"/>
    <n v="203444.6"/>
    <n v="-8352.2999999999993"/>
    <n v="-0.04"/>
    <m/>
    <m/>
    <m/>
    <m/>
    <m/>
    <m/>
    <m/>
  </r>
  <r>
    <x v="3937"/>
    <s v="AL-D000467"/>
    <x v="3"/>
    <s v="D000467"/>
    <s v="STRAIGHT"/>
    <n v="7000"/>
    <n v="1.0900000000000001"/>
    <x v="9"/>
    <x v="7"/>
    <s v="Replenish"/>
    <x v="1"/>
    <x v="2"/>
    <s v="PRE 2023"/>
    <m/>
    <n v="159"/>
    <n v="370650.14"/>
    <n v="417004.57"/>
    <n v="-46354.43"/>
    <n v="-0.11"/>
    <n v="2331.1329559748428"/>
    <n v="656899.4"/>
    <n v="626748.91"/>
    <n v="30150.49"/>
    <n v="0.05"/>
    <m/>
    <m/>
    <m/>
    <m/>
    <m/>
    <m/>
    <m/>
  </r>
  <r>
    <x v="3938"/>
    <s v="AL-D007801"/>
    <x v="3"/>
    <s v="D007801"/>
    <s v="STRAIGHT"/>
    <n v="7000"/>
    <n v="9.89"/>
    <x v="9"/>
    <x v="7"/>
    <s v="Replenish"/>
    <x v="1"/>
    <x v="2"/>
    <s v="PRE 2023"/>
    <m/>
    <n v="48"/>
    <n v="27701.89"/>
    <n v="26861.24"/>
    <n v="840.65"/>
    <n v="0.03"/>
    <n v="577.12270833333332"/>
    <n v="18998.689999999999"/>
    <n v="26594.21"/>
    <n v="-7595.52"/>
    <n v="-0.28999999999999998"/>
    <m/>
    <m/>
    <m/>
    <m/>
    <m/>
    <m/>
    <m/>
  </r>
  <r>
    <x v="3939"/>
    <s v="AL-C000467"/>
    <x v="7"/>
    <s v="C000467"/>
    <s v="STRAIGHT"/>
    <n v="7000"/>
    <n v="3.89"/>
    <x v="9"/>
    <x v="7"/>
    <s v="Replenish"/>
    <x v="1"/>
    <x v="2"/>
    <s v="PRE 2023"/>
    <m/>
    <n v="157"/>
    <n v="321341.23"/>
    <n v="331179.03999999998"/>
    <n v="-9837.81"/>
    <n v="-0.03"/>
    <n v="2046.7594267515922"/>
    <n v="1054781.28"/>
    <n v="1066743.03"/>
    <n v="-11961.75"/>
    <n v="-0.01"/>
    <m/>
    <m/>
    <m/>
    <m/>
    <m/>
    <m/>
    <m/>
  </r>
  <r>
    <x v="3940"/>
    <s v="AL-B000467"/>
    <x v="6"/>
    <s v="B000467"/>
    <s v="STRAIGHT"/>
    <n v="7000"/>
    <n v="6.49"/>
    <x v="9"/>
    <x v="8"/>
    <s v="Replenish"/>
    <x v="1"/>
    <x v="2"/>
    <s v="PRE 2023"/>
    <m/>
    <n v="159"/>
    <n v="607892.34"/>
    <n v="790595.36"/>
    <n v="-182703.02"/>
    <n v="-0.23"/>
    <n v="3823.2222641509434"/>
    <n v="1630041.38"/>
    <n v="1702276.24"/>
    <n v="-72234.86"/>
    <n v="-0.04"/>
    <m/>
    <m/>
    <m/>
    <m/>
    <m/>
    <m/>
    <m/>
  </r>
  <r>
    <x v="3941"/>
    <s v="AL-A000467"/>
    <x v="2"/>
    <s v="A000467"/>
    <s v="STRAIGHT"/>
    <n v="7000"/>
    <n v="9.99"/>
    <x v="9"/>
    <x v="8"/>
    <s v="Replenish"/>
    <x v="1"/>
    <x v="2"/>
    <s v="PRE 2023"/>
    <m/>
    <n v="156"/>
    <n v="514663.8"/>
    <n v="467649.69"/>
    <n v="47014.11"/>
    <n v="0.1"/>
    <n v="3299.126923076923"/>
    <n v="570202.43000000005"/>
    <n v="584088.80000000005"/>
    <n v="-13886.37"/>
    <n v="-0.02"/>
    <m/>
    <m/>
    <m/>
    <m/>
    <m/>
    <m/>
    <m/>
  </r>
  <r>
    <x v="3942"/>
    <s v="AL-A001466"/>
    <x v="2"/>
    <s v="A001466"/>
    <s v="STRAIGHT"/>
    <n v="7000"/>
    <n v="9.99"/>
    <x v="9"/>
    <x v="8"/>
    <s v="Replenish"/>
    <x v="1"/>
    <x v="2"/>
    <s v="PRE 2023"/>
    <m/>
    <n v="148"/>
    <n v="387784.8"/>
    <n v="537989.25"/>
    <n v="-150204.45000000001"/>
    <n v="-0.28000000000000003"/>
    <n v="2620.1675675675674"/>
    <n v="122654.8"/>
    <n v="152043.18"/>
    <n v="-29388.38"/>
    <n v="-0.19"/>
    <m/>
    <m/>
    <m/>
    <m/>
    <m/>
    <m/>
    <m/>
  </r>
  <r>
    <x v="3943"/>
    <s v="AL-B001740"/>
    <x v="6"/>
    <s v="B001740"/>
    <s v="FLAVORED"/>
    <n v="7000"/>
    <n v="6.49"/>
    <x v="9"/>
    <x v="8"/>
    <s v="Replenish"/>
    <x v="1"/>
    <x v="2"/>
    <s v="PRE 2023"/>
    <m/>
    <n v="109"/>
    <n v="32696.62"/>
    <n v="41005.160000000003"/>
    <n v="-8308.5400000000009"/>
    <n v="-0.2"/>
    <n v="299.96899082568808"/>
    <n v="61311.03"/>
    <n v="59641.91"/>
    <n v="1669.12"/>
    <n v="0.03"/>
    <m/>
    <m/>
    <m/>
    <m/>
    <m/>
    <m/>
    <m/>
  </r>
  <r>
    <x v="3944"/>
    <s v="AL-A001740"/>
    <x v="2"/>
    <s v="A001740"/>
    <s v="FLAVORED"/>
    <n v="7000"/>
    <n v="9.99"/>
    <x v="9"/>
    <x v="8"/>
    <s v="Replenish"/>
    <x v="1"/>
    <x v="2"/>
    <s v="PRE 2023"/>
    <m/>
    <n v="149"/>
    <n v="84392.92"/>
    <n v="88451.59"/>
    <n v="-4058.67"/>
    <n v="-0.05"/>
    <n v="566.3954362416107"/>
    <n v="62540.06"/>
    <n v="69897.100000000006"/>
    <n v="-7357.04"/>
    <n v="-0.11"/>
    <m/>
    <m/>
    <m/>
    <m/>
    <m/>
    <m/>
    <m/>
  </r>
  <r>
    <x v="3945"/>
    <s v="AL-A070669"/>
    <x v="2"/>
    <s v="A070669"/>
    <s v="STRAIGHT"/>
    <n v="70000"/>
    <n v="69.989999999999995"/>
    <x v="6"/>
    <x v="6"/>
    <s v="Replenish"/>
    <x v="1"/>
    <x v="2"/>
    <s v=""/>
    <m/>
    <n v="54"/>
    <n v="7668.89"/>
    <n v="139.97999999999999"/>
    <n v="7528.91"/>
    <n v="53.79"/>
    <n v="142.01648148148149"/>
    <n v="5064.24"/>
    <n v="3984.43"/>
    <n v="1079.81"/>
    <n v="0.27"/>
    <m/>
    <m/>
    <m/>
    <m/>
    <m/>
    <m/>
    <m/>
  </r>
  <r>
    <x v="3946"/>
    <s v="AL-B001836"/>
    <x v="6"/>
    <s v="B001836"/>
    <s v="FLAVORED"/>
    <n v="7000"/>
    <n v="5.99"/>
    <x v="9"/>
    <x v="8"/>
    <s v="NoReplen"/>
    <x v="1"/>
    <x v="3"/>
    <s v="PRE 2023"/>
    <m/>
    <n v="11"/>
    <n v="1689.18"/>
    <n v="7655.22"/>
    <n v="-5966.04"/>
    <n v="-0.78"/>
    <n v="153.56181818181818"/>
    <n v="251.58"/>
    <n v="2785.35"/>
    <n v="-2533.77"/>
    <n v="-0.91"/>
    <m/>
    <m/>
    <m/>
    <m/>
    <m/>
    <m/>
    <m/>
  </r>
  <r>
    <x v="3947"/>
    <s v="AL-A001836"/>
    <x v="2"/>
    <s v="A001836"/>
    <s v="FLAVORED"/>
    <n v="7000"/>
    <n v="9.99"/>
    <x v="9"/>
    <x v="8"/>
    <s v="Replenish"/>
    <x v="1"/>
    <x v="2"/>
    <s v="PRE 2023"/>
    <m/>
    <n v="129"/>
    <n v="44208.1"/>
    <n v="51329.53"/>
    <n v="-7121.43"/>
    <n v="-0.14000000000000001"/>
    <n v="342.69844961240307"/>
    <n v="30125.67"/>
    <n v="38568.11"/>
    <n v="-8442.44"/>
    <n v="-0.22"/>
    <m/>
    <m/>
    <m/>
    <m/>
    <m/>
    <m/>
    <m/>
  </r>
  <r>
    <x v="3948"/>
    <s v="AL-F001317"/>
    <x v="5"/>
    <s v="F001317"/>
    <s v="FLAVORED"/>
    <n v="7000"/>
    <n v="25.49"/>
    <x v="9"/>
    <x v="8"/>
    <s v="Replenish"/>
    <x v="1"/>
    <x v="2"/>
    <s v="PRE 2023"/>
    <m/>
    <n v="141"/>
    <n v="117579.52"/>
    <n v="142236.73000000001"/>
    <n v="-24657.21"/>
    <n v="-0.17"/>
    <n v="833.89730496453899"/>
    <n v="27636.57"/>
    <n v="26604.55"/>
    <n v="1032.02"/>
    <n v="0.04"/>
    <m/>
    <m/>
    <m/>
    <m/>
    <m/>
    <m/>
    <m/>
  </r>
  <r>
    <x v="3949"/>
    <s v="AL-D001317"/>
    <x v="3"/>
    <s v="D001317"/>
    <s v="FLAVORED"/>
    <n v="7000"/>
    <n v="1.0900000000000001"/>
    <x v="9"/>
    <x v="7"/>
    <s v="Replenish"/>
    <x v="1"/>
    <x v="2"/>
    <s v="PRE 2023"/>
    <m/>
    <n v="135"/>
    <n v="43498.63"/>
    <n v="41013.43"/>
    <n v="2485.1999999999998"/>
    <n v="0.06"/>
    <n v="322.21207407407405"/>
    <n v="46718.49"/>
    <n v="51081.760000000002"/>
    <n v="-4363.2700000000004"/>
    <n v="-0.09"/>
    <m/>
    <m/>
    <m/>
    <m/>
    <m/>
    <m/>
    <m/>
  </r>
  <r>
    <x v="3950"/>
    <s v="AL-B001317"/>
    <x v="6"/>
    <s v="B001317"/>
    <s v="FLAVORED"/>
    <n v="7000"/>
    <n v="6.49"/>
    <x v="9"/>
    <x v="8"/>
    <s v="Replenish"/>
    <x v="1"/>
    <x v="2"/>
    <s v="PRE 2023"/>
    <m/>
    <n v="154"/>
    <n v="87563.08"/>
    <n v="105847.67"/>
    <n v="-18284.59"/>
    <n v="-0.17"/>
    <n v="568.59142857142854"/>
    <n v="209581.57"/>
    <n v="231833.71"/>
    <n v="-22252.14"/>
    <n v="-0.1"/>
    <m/>
    <m/>
    <m/>
    <m/>
    <m/>
    <m/>
    <m/>
  </r>
  <r>
    <x v="3951"/>
    <s v="AL-A001317"/>
    <x v="2"/>
    <s v="A001317"/>
    <s v="FLAVORED"/>
    <n v="7000"/>
    <n v="9.99"/>
    <x v="9"/>
    <x v="8"/>
    <s v="Replenish"/>
    <x v="1"/>
    <x v="2"/>
    <s v="PRE 2023"/>
    <m/>
    <n v="159"/>
    <n v="158062.66"/>
    <n v="188112.18"/>
    <n v="-30049.52"/>
    <n v="-0.16"/>
    <n v="994.10477987421382"/>
    <n v="180641.9"/>
    <n v="196033.98"/>
    <n v="-15392.08"/>
    <n v="-0.08"/>
    <m/>
    <m/>
    <m/>
    <m/>
    <m/>
    <m/>
    <m/>
  </r>
  <r>
    <x v="3952"/>
    <s v="AL-B001741"/>
    <x v="6"/>
    <s v="B001741"/>
    <s v="FLAVORED"/>
    <n v="7000"/>
    <n v="3.89"/>
    <x v="9"/>
    <x v="8"/>
    <s v="NoReplen"/>
    <x v="1"/>
    <x v="1"/>
    <s v="PRE 2023"/>
    <m/>
    <n v="1"/>
    <n v="976.39"/>
    <n v="19701.97"/>
    <n v="-18725.580000000002"/>
    <n v="-0.95"/>
    <n v="976.39"/>
    <n v="245.07"/>
    <n v="18212.18"/>
    <n v="-17967.11"/>
    <n v="-0.99"/>
    <m/>
    <m/>
    <m/>
    <m/>
    <m/>
    <m/>
    <m/>
  </r>
  <r>
    <x v="3953"/>
    <s v="AL-A001741"/>
    <x v="2"/>
    <s v="A001741"/>
    <s v="FLAVORED"/>
    <n v="7000"/>
    <n v="9.99"/>
    <x v="9"/>
    <x v="8"/>
    <s v="Replenish"/>
    <x v="1"/>
    <x v="2"/>
    <s v="PRE 2023"/>
    <m/>
    <n v="138"/>
    <n v="39764.230000000003"/>
    <n v="40396.99"/>
    <n v="-632.76"/>
    <n v="-0.02"/>
    <n v="288.1465942028986"/>
    <n v="46875.87"/>
    <n v="46250.41"/>
    <n v="625.46"/>
    <n v="0.01"/>
    <m/>
    <m/>
    <m/>
    <m/>
    <m/>
    <m/>
    <m/>
  </r>
  <r>
    <x v="3954"/>
    <s v="AL-A001520"/>
    <x v="2"/>
    <s v="A001520"/>
    <s v="FLAVORED"/>
    <n v="7000"/>
    <n v="9.99"/>
    <x v="9"/>
    <x v="8"/>
    <s v="Replenish"/>
    <x v="1"/>
    <x v="2"/>
    <s v="PRE 2023"/>
    <m/>
    <n v="141"/>
    <n v="44396.51"/>
    <n v="40976.26"/>
    <n v="3420.25"/>
    <n v="0.08"/>
    <n v="314.86886524822694"/>
    <n v="26623.67"/>
    <n v="27442.85"/>
    <n v="-819.18"/>
    <n v="-0.03"/>
    <m/>
    <m/>
    <m/>
    <m/>
    <m/>
    <m/>
    <m/>
  </r>
  <r>
    <x v="3955"/>
    <s v="AL-D007964"/>
    <x v="3"/>
    <s v="D007964"/>
    <s v="FLAVORED"/>
    <n v="7000"/>
    <n v="0.65"/>
    <x v="9"/>
    <x v="7"/>
    <s v="NoReplen"/>
    <x v="1"/>
    <x v="1"/>
    <d v="2023-04-01T00:00:00"/>
    <m/>
    <n v="5"/>
    <n v="624"/>
    <n v="6445.74"/>
    <n v="-5821.74"/>
    <n v="-0.9"/>
    <n v="124.8"/>
    <n v="516.1"/>
    <n v="3826.98"/>
    <n v="-3310.88"/>
    <n v="-0.87"/>
    <m/>
    <m/>
    <m/>
    <m/>
    <m/>
    <m/>
    <m/>
  </r>
  <r>
    <x v="3956"/>
    <s v="AL-A007964"/>
    <x v="2"/>
    <s v="A007964"/>
    <s v="FLAVORED"/>
    <n v="7000"/>
    <n v="5.99"/>
    <x v="9"/>
    <x v="8"/>
    <s v="NoReplen"/>
    <x v="1"/>
    <x v="1"/>
    <d v="2023-04-01T00:00:00"/>
    <m/>
    <n v="11"/>
    <n v="16172.96"/>
    <n v="20035.900000000001"/>
    <n v="-3862.94"/>
    <n v="-0.19"/>
    <n v="1470.2690909090909"/>
    <n v="11729.18"/>
    <n v="15032.17"/>
    <n v="-3302.99"/>
    <n v="-0.22"/>
    <m/>
    <m/>
    <m/>
    <m/>
    <m/>
    <m/>
    <m/>
  </r>
  <r>
    <x v="3957"/>
    <s v="AL-B070399"/>
    <x v="6"/>
    <s v="B070399"/>
    <s v="FLAVORED"/>
    <n v="70000"/>
    <n v="6.49"/>
    <x v="9"/>
    <x v="8"/>
    <s v="Replenish"/>
    <x v="1"/>
    <x v="2"/>
    <d v="2025-01-01T00:00:00"/>
    <m/>
    <n v="75"/>
    <n v="31119.55"/>
    <n v="20534.36"/>
    <n v="10585.19"/>
    <n v="0.52"/>
    <n v="414.92733333333331"/>
    <n v="36473.800000000003"/>
    <n v="29185.53"/>
    <n v="7288.27"/>
    <n v="0.25"/>
    <m/>
    <m/>
    <m/>
    <m/>
    <m/>
    <m/>
    <m/>
  </r>
  <r>
    <x v="3958"/>
    <s v="AL-A070399"/>
    <x v="2"/>
    <s v="A070399"/>
    <s v="FLAVORED"/>
    <n v="70000"/>
    <n v="9.99"/>
    <x v="9"/>
    <x v="8"/>
    <s v="Replenish"/>
    <x v="1"/>
    <x v="2"/>
    <d v="2025-01-01T00:00:00"/>
    <m/>
    <n v="75"/>
    <n v="40060.93"/>
    <n v="15651.08"/>
    <n v="24409.85"/>
    <n v="1.56"/>
    <n v="534.14573333333328"/>
    <n v="26633.58"/>
    <n v="20644.32"/>
    <n v="5989.26"/>
    <n v="0.28999999999999998"/>
    <m/>
    <m/>
    <m/>
    <m/>
    <m/>
    <m/>
    <m/>
  </r>
  <r>
    <x v="3959"/>
    <s v="AL-A070479"/>
    <x v="2"/>
    <s v="A070479"/>
    <s v="STRAIGHT"/>
    <n v="70000"/>
    <n v="79.989999999999995"/>
    <x v="4"/>
    <x v="6"/>
    <s v="Replenish"/>
    <x v="1"/>
    <x v="2"/>
    <d v="2025-05-01T00:00:00"/>
    <m/>
    <n v="20"/>
    <n v="16557.93"/>
    <n v="8826.94"/>
    <n v="7730.99"/>
    <n v="0.88"/>
    <n v="827.89650000000006"/>
    <n v="7279.09"/>
    <n v="5289.38"/>
    <n v="1989.71"/>
    <n v="0.38"/>
    <m/>
    <m/>
    <m/>
    <m/>
    <m/>
    <m/>
    <m/>
  </r>
  <r>
    <x v="3960"/>
    <s v="AL-A010880"/>
    <x v="2"/>
    <s v="A010880"/>
    <s v="STRAIGHT"/>
    <n v="10000"/>
    <n v="99.99"/>
    <x v="4"/>
    <x v="6"/>
    <s v="Barrel"/>
    <x v="1"/>
    <x v="2"/>
    <d v="2025-05-01T00:00:00"/>
    <m/>
    <n v="17"/>
    <n v="13798.62"/>
    <n v="7599.24"/>
    <n v="6199.38"/>
    <n v="0.82"/>
    <n v="811.68352941176477"/>
    <n v="12898.71"/>
    <n v="99.99"/>
    <n v="12798.72"/>
    <n v="128"/>
    <m/>
    <m/>
    <m/>
    <m/>
    <m/>
    <m/>
    <m/>
  </r>
  <r>
    <x v="3961"/>
    <s v="AL-A004979"/>
    <x v="2"/>
    <s v="A004979"/>
    <s v="FLAVORED"/>
    <n v="4000"/>
    <n v="5.99"/>
    <x v="7"/>
    <x v="9"/>
    <s v="NoReplen"/>
    <x v="2"/>
    <x v="4"/>
    <d v="2025-05-01T00:00:00"/>
    <m/>
    <s v=""/>
    <m/>
    <n v="215.64"/>
    <n v="-215.64"/>
    <n v="-1"/>
    <s v=""/>
    <s v=""/>
    <s v=""/>
    <s v=""/>
    <s v=""/>
    <m/>
    <m/>
    <m/>
    <m/>
    <m/>
    <m/>
    <m/>
  </r>
  <r>
    <x v="3962"/>
    <s v="AL-A004819"/>
    <x v="2"/>
    <s v="A004819"/>
    <s v="FLAVORED"/>
    <n v="7000"/>
    <n v="5.99"/>
    <x v="7"/>
    <x v="9"/>
    <s v="Delisted"/>
    <x v="2"/>
    <x v="4"/>
    <s v="PRE 2023"/>
    <m/>
    <s v=""/>
    <n v="0"/>
    <n v="217.67"/>
    <n v="-217.67"/>
    <n v="-1"/>
    <s v=""/>
    <s v=""/>
    <s v=""/>
    <s v=""/>
    <s v=""/>
    <m/>
    <m/>
    <m/>
    <m/>
    <m/>
    <m/>
    <m/>
  </r>
  <r>
    <x v="3963"/>
    <s v="AL-A004980"/>
    <x v="2"/>
    <s v="A004980"/>
    <s v="FLAVORED"/>
    <n v="4000"/>
    <n v="5.99"/>
    <x v="7"/>
    <x v="9"/>
    <s v="NoReplen"/>
    <x v="2"/>
    <x v="4"/>
    <d v="2024-11-01T00:00:00"/>
    <m/>
    <s v=""/>
    <m/>
    <n v="35.94"/>
    <n v="-35.94"/>
    <n v="-1"/>
    <s v=""/>
    <n v="0"/>
    <n v="29.95"/>
    <n v="-29.95"/>
    <n v="-1"/>
    <m/>
    <m/>
    <m/>
    <m/>
    <m/>
    <m/>
    <m/>
  </r>
  <r>
    <x v="3964"/>
    <s v="AL-A004850"/>
    <x v="2"/>
    <s v="A004850"/>
    <s v="FLAVORED"/>
    <n v="7000"/>
    <n v="5.99"/>
    <x v="7"/>
    <x v="9"/>
    <s v="NoReplen"/>
    <x v="2"/>
    <x v="4"/>
    <s v="PRE 2023"/>
    <m/>
    <s v=""/>
    <m/>
    <n v="335.44"/>
    <n v="-335.44"/>
    <n v="-1"/>
    <s v=""/>
    <s v=""/>
    <s v=""/>
    <s v=""/>
    <s v=""/>
    <m/>
    <m/>
    <m/>
    <m/>
    <m/>
    <m/>
    <m/>
  </r>
  <r>
    <x v="3965"/>
    <s v="AL-F001855"/>
    <x v="5"/>
    <s v="F001855"/>
    <s v="STRAIGHT"/>
    <n v="7000"/>
    <n v="17.989999999999998"/>
    <x v="7"/>
    <x v="9"/>
    <s v="Replenish"/>
    <x v="1"/>
    <x v="2"/>
    <s v="PRE 2023"/>
    <m/>
    <n v="116"/>
    <n v="80433.289999999994"/>
    <n v="90435.73"/>
    <n v="-10002.44"/>
    <n v="-0.11"/>
    <n v="693.39043103448273"/>
    <n v="43841.63"/>
    <n v="45316.81"/>
    <n v="-1475.18"/>
    <n v="-0.03"/>
    <m/>
    <m/>
    <m/>
    <m/>
    <m/>
    <m/>
    <m/>
  </r>
  <r>
    <x v="3966"/>
    <s v="AL-E004054"/>
    <x v="4"/>
    <s v="E004054"/>
    <s v="STRAIGHT"/>
    <n v="7000"/>
    <n v="14.99"/>
    <x v="9"/>
    <x v="8"/>
    <s v="NoReplen"/>
    <x v="2"/>
    <x v="1"/>
    <s v="PRE 2023"/>
    <m/>
    <n v="1"/>
    <n v="14.95"/>
    <n v="14.95"/>
    <n v="0"/>
    <n v="0"/>
    <n v="14.95"/>
    <s v=""/>
    <s v=""/>
    <s v=""/>
    <s v=""/>
    <m/>
    <m/>
    <m/>
    <m/>
    <m/>
    <m/>
    <m/>
  </r>
  <r>
    <x v="3967"/>
    <s v="AL-A008000"/>
    <x v="2"/>
    <s v="A008000"/>
    <s v="STRAIGHT"/>
    <n v="8000"/>
    <n v="18.690000000000001"/>
    <x v="9"/>
    <x v="3"/>
    <s v="Replenish"/>
    <x v="6"/>
    <x v="2"/>
    <s v="PRE 2023"/>
    <m/>
    <n v="1"/>
    <m/>
    <n v="224.28"/>
    <n v="-224.28"/>
    <n v="-1"/>
    <n v="0"/>
    <n v="0"/>
    <n v="37.380000000000003"/>
    <n v="-37.380000000000003"/>
    <n v="-1"/>
    <m/>
    <m/>
    <m/>
    <m/>
    <m/>
    <m/>
    <m/>
  </r>
  <r>
    <x v="3968"/>
    <s v="AL-A010778"/>
    <x v="2"/>
    <s v="A010778"/>
    <s v="STRAIGHT"/>
    <n v="10000"/>
    <n v="99.99"/>
    <x v="4"/>
    <x v="6"/>
    <s v="Allocated1"/>
    <x v="3"/>
    <x v="2"/>
    <d v="2024-08-01T00:00:00"/>
    <m/>
    <n v="26"/>
    <n v="46195.38"/>
    <n v="46595.34"/>
    <n v="-399.96"/>
    <n v="-0.01"/>
    <n v="1776.7453846153844"/>
    <n v="9799.02"/>
    <n v="22897.71"/>
    <n v="-13098.69"/>
    <n v="-0.56999999999999995"/>
    <m/>
    <m/>
    <m/>
    <m/>
    <m/>
    <m/>
    <m/>
  </r>
  <r>
    <x v="3969"/>
    <s v="AL-A010918"/>
    <x v="2"/>
    <s v="A010918"/>
    <s v="STRAIGHT"/>
    <n v="10000"/>
    <n v="134.99"/>
    <x v="12"/>
    <x v="4"/>
    <s v="Allocated1"/>
    <x v="1"/>
    <x v="2"/>
    <d v="2025-07-01T00:00:00"/>
    <m/>
    <n v="7"/>
    <n v="12284.09"/>
    <m/>
    <n v="12284.09"/>
    <m/>
    <n v="1754.8700000000001"/>
    <n v="5939.56"/>
    <n v="0"/>
    <n v="5939.56"/>
    <n v="0"/>
    <m/>
    <m/>
    <m/>
    <m/>
    <m/>
    <m/>
    <m/>
  </r>
  <r>
    <x v="3970"/>
    <s v="AL-A010900"/>
    <x v="2"/>
    <s v="A010900"/>
    <s v="STRAIGHT"/>
    <n v="10000"/>
    <n v="109.99"/>
    <x v="4"/>
    <x v="4"/>
    <s v="Barrel"/>
    <x v="1"/>
    <x v="2"/>
    <d v="2025-06-01T00:00:00"/>
    <m/>
    <n v="4"/>
    <n v="16608.490000000002"/>
    <m/>
    <n v="16608.490000000002"/>
    <m/>
    <n v="4152.1225000000004"/>
    <n v="1759.84"/>
    <n v="0"/>
    <n v="1759.84"/>
    <n v="0"/>
    <m/>
    <m/>
    <m/>
    <m/>
    <m/>
    <m/>
    <m/>
  </r>
  <r>
    <x v="3971"/>
    <s v="AL-A007695"/>
    <x v="2"/>
    <s v="A007695"/>
    <s v="STRAIGHT"/>
    <n v="7000"/>
    <n v="85.99"/>
    <x v="4"/>
    <x v="6"/>
    <s v="Replenish"/>
    <x v="1"/>
    <x v="2"/>
    <s v="PRE 2023"/>
    <m/>
    <n v="31"/>
    <n v="19089.78"/>
    <n v="28462.69"/>
    <n v="-9372.91"/>
    <n v="-0.33"/>
    <n v="615.79935483870963"/>
    <n v="8255.0400000000009"/>
    <n v="11178.7"/>
    <n v="-2923.66"/>
    <n v="-0.26"/>
    <m/>
    <m/>
    <m/>
    <m/>
    <m/>
    <m/>
    <m/>
  </r>
  <r>
    <x v="3972"/>
    <s v="AL-A001395"/>
    <x v="2"/>
    <s v="A001395"/>
    <s v="FLAVORED"/>
    <n v="1000"/>
    <n v="8.39"/>
    <x v="6"/>
    <x v="8"/>
    <s v="Delisted"/>
    <x v="1"/>
    <x v="4"/>
    <s v="PRE 2023"/>
    <m/>
    <s v=""/>
    <n v="8.39"/>
    <m/>
    <n v="8.39"/>
    <m/>
    <s v=""/>
    <s v=""/>
    <s v=""/>
    <s v=""/>
    <s v=""/>
    <m/>
    <m/>
    <m/>
    <m/>
    <m/>
    <m/>
    <m/>
  </r>
  <r>
    <x v="3973"/>
    <s v="AL-D000707"/>
    <x v="3"/>
    <s v="D000707"/>
    <s v="STRAIGHT"/>
    <n v="7000"/>
    <n v="0.59"/>
    <x v="11"/>
    <x v="7"/>
    <s v="Delisted"/>
    <x v="1"/>
    <x v="4"/>
    <s v="PRE 2023"/>
    <m/>
    <s v=""/>
    <m/>
    <n v="37.17"/>
    <n v="-37.17"/>
    <n v="-1"/>
    <s v=""/>
    <s v=""/>
    <s v=""/>
    <s v=""/>
    <s v=""/>
    <m/>
    <m/>
    <m/>
    <m/>
    <m/>
    <m/>
    <m/>
  </r>
  <r>
    <x v="3974"/>
    <s v="AL-A000707"/>
    <x v="2"/>
    <s v="A000707"/>
    <s v="STRAIGHT"/>
    <n v="7000"/>
    <n v="26.99"/>
    <x v="11"/>
    <x v="5"/>
    <s v="Replenish"/>
    <x v="1"/>
    <x v="2"/>
    <s v="PRE 2023"/>
    <m/>
    <n v="112"/>
    <n v="88962.41"/>
    <n v="94684.55"/>
    <n v="-5722.14"/>
    <n v="-0.06"/>
    <n v="794.30723214285717"/>
    <n v="61432.27"/>
    <n v="66843.75"/>
    <n v="-5411.48"/>
    <n v="-0.08"/>
    <m/>
    <m/>
    <m/>
    <m/>
    <m/>
    <m/>
    <m/>
  </r>
  <r>
    <x v="3975"/>
    <s v="AL-A070439"/>
    <x v="2"/>
    <s v="A070439"/>
    <s v="STRAIGHT"/>
    <n v="70000"/>
    <n v="44.99"/>
    <x v="4"/>
    <x v="5"/>
    <s v="Replenish"/>
    <x v="1"/>
    <x v="2"/>
    <d v="2025-05-01T00:00:00"/>
    <m/>
    <n v="54"/>
    <n v="42923.19"/>
    <n v="1844.59"/>
    <n v="41078.6"/>
    <n v="22.27"/>
    <n v="794.87388888888893"/>
    <n v="24079.49"/>
    <n v="1439.68"/>
    <n v="22639.81"/>
    <n v="15.73"/>
    <m/>
    <m/>
    <m/>
    <m/>
    <m/>
    <m/>
    <m/>
  </r>
  <r>
    <x v="3976"/>
    <s v="AL-A005868"/>
    <x v="2"/>
    <s v="A005868"/>
    <s v="STRAIGHT"/>
    <n v="7000"/>
    <n v="26.99"/>
    <x v="11"/>
    <x v="5"/>
    <s v="NoReplen"/>
    <x v="2"/>
    <x v="1"/>
    <s v="PRE 2023"/>
    <m/>
    <n v="5"/>
    <n v="6963.42"/>
    <n v="7333.37"/>
    <n v="-369.95"/>
    <n v="-0.05"/>
    <n v="1392.684"/>
    <n v="2348.13"/>
    <n v="6973.45"/>
    <n v="-4625.32"/>
    <n v="-0.66"/>
    <m/>
    <m/>
    <m/>
    <m/>
    <m/>
    <m/>
    <m/>
  </r>
  <r>
    <x v="3977"/>
    <s v="AL-A009016"/>
    <x v="2"/>
    <s v="A009016"/>
    <s v="STRAIGHT"/>
    <n v="7000"/>
    <n v="199.99"/>
    <x v="11"/>
    <x v="4"/>
    <s v="SpecOrder"/>
    <x v="2"/>
    <x v="2"/>
    <s v="PRE 2023"/>
    <m/>
    <n v="17"/>
    <n v="2799.86"/>
    <n v="6599.67"/>
    <n v="-3799.81"/>
    <n v="-0.57999999999999996"/>
    <n v="164.69764705882355"/>
    <n v="799.96"/>
    <n v="5599.72"/>
    <n v="-4799.76"/>
    <n v="-0.86"/>
    <m/>
    <m/>
    <m/>
    <m/>
    <m/>
    <m/>
    <m/>
  </r>
  <r>
    <x v="3978"/>
    <s v="AL-D007840"/>
    <x v="3"/>
    <s v="D007840"/>
    <s v="STRAIGHT"/>
    <n v="7000"/>
    <n v="1.19"/>
    <x v="11"/>
    <x v="7"/>
    <s v="NoReplen"/>
    <x v="1"/>
    <x v="1"/>
    <s v="PRE 2023"/>
    <m/>
    <n v="11"/>
    <n v="1604.12"/>
    <n v="2844.1"/>
    <n v="-1239.98"/>
    <n v="-0.44"/>
    <n v="145.82909090909089"/>
    <n v="240.38"/>
    <n v="262.99"/>
    <n v="-22.61"/>
    <n v="-0.09"/>
    <m/>
    <m/>
    <m/>
    <m/>
    <m/>
    <m/>
    <m/>
  </r>
  <r>
    <x v="3979"/>
    <s v="AL-A005295"/>
    <x v="2"/>
    <s v="A005295"/>
    <s v="STRAIGHT"/>
    <n v="7000"/>
    <n v="22.19"/>
    <x v="11"/>
    <x v="2"/>
    <s v="NoReplen"/>
    <x v="2"/>
    <x v="1"/>
    <s v="PRE 2023"/>
    <m/>
    <n v="1"/>
    <n v="310.66000000000003"/>
    <n v="1035.68"/>
    <n v="-725.02"/>
    <n v="-0.7"/>
    <n v="310.66000000000003"/>
    <n v="0"/>
    <n v="384.64"/>
    <n v="-384.64"/>
    <n v="-1"/>
    <m/>
    <m/>
    <m/>
    <m/>
    <m/>
    <m/>
    <m/>
  </r>
  <r>
    <x v="3980"/>
    <s v="AL-A007840"/>
    <x v="2"/>
    <s v="A007840"/>
    <s v="STRAIGHT"/>
    <n v="7000"/>
    <n v="22.19"/>
    <x v="11"/>
    <x v="2"/>
    <s v="NoReplen"/>
    <x v="1"/>
    <x v="1"/>
    <s v="PRE 2023"/>
    <m/>
    <n v="6"/>
    <n v="5125.8900000000003"/>
    <n v="16258.28"/>
    <n v="-11132.39"/>
    <n v="-0.68"/>
    <n v="854.31500000000005"/>
    <n v="1863.96"/>
    <n v="4356.8100000000004"/>
    <n v="-2492.85"/>
    <n v="-0.56999999999999995"/>
    <m/>
    <m/>
    <m/>
    <m/>
    <m/>
    <m/>
    <m/>
  </r>
  <r>
    <x v="3981"/>
    <s v="AL-A010879"/>
    <x v="2"/>
    <s v="A010879"/>
    <s v="STRAIGHT"/>
    <n v="10000"/>
    <n v="79.989999999999995"/>
    <x v="4"/>
    <x v="6"/>
    <s v="Allocated1"/>
    <x v="1"/>
    <x v="2"/>
    <d v="2025-06-01T00:00:00"/>
    <m/>
    <s v=""/>
    <n v="41034.870000000003"/>
    <m/>
    <n v="41034.870000000003"/>
    <m/>
    <s v=""/>
    <n v="18157.73"/>
    <n v="0"/>
    <n v="18157.73"/>
    <n v="0"/>
    <m/>
    <m/>
    <m/>
    <m/>
    <m/>
    <m/>
    <m/>
  </r>
  <r>
    <x v="3982"/>
    <s v="AL-A010486"/>
    <x v="2"/>
    <s v="A010486"/>
    <s v="STRAIGHT"/>
    <n v="10000"/>
    <n v="59.99"/>
    <x v="4"/>
    <x v="6"/>
    <s v="Replenish"/>
    <x v="1"/>
    <x v="2"/>
    <s v="PRE 2023"/>
    <m/>
    <n v="89"/>
    <n v="69313.899999999994"/>
    <n v="74044.160000000003"/>
    <n v="-4730.26"/>
    <n v="-0.06"/>
    <n v="778.80786516853925"/>
    <n v="32934.769999999997"/>
    <n v="29715.68"/>
    <n v="3219.09"/>
    <n v="0.11"/>
    <m/>
    <m/>
    <m/>
    <m/>
    <m/>
    <m/>
    <m/>
  </r>
  <r>
    <x v="3983"/>
    <s v="AL-A010774"/>
    <x v="2"/>
    <s v="A010774"/>
    <s v="STRAIGHT"/>
    <n v="10000"/>
    <n v="74.989999999999995"/>
    <x v="4"/>
    <x v="6"/>
    <s v="Barrel"/>
    <x v="3"/>
    <x v="2"/>
    <d v="2024-11-01T00:00:00"/>
    <m/>
    <n v="1"/>
    <n v="374.95"/>
    <n v="11248.5"/>
    <n v="-10873.55"/>
    <n v="-0.97"/>
    <n v="374.95"/>
    <n v="0"/>
    <n v="224.97"/>
    <n v="-224.97"/>
    <n v="-1"/>
    <m/>
    <m/>
    <m/>
    <m/>
    <m/>
    <m/>
    <m/>
  </r>
  <r>
    <x v="3984"/>
    <s v="AL-A010777"/>
    <x v="2"/>
    <s v="A010777"/>
    <s v="STRAIGHT"/>
    <n v="10000"/>
    <n v="74.989999999999995"/>
    <x v="4"/>
    <x v="6"/>
    <s v="Barrel"/>
    <x v="3"/>
    <x v="2"/>
    <d v="2024-11-01T00:00:00"/>
    <m/>
    <n v="1"/>
    <n v="374.95"/>
    <n v="7648.98"/>
    <n v="-7274.03"/>
    <n v="-0.95"/>
    <n v="374.95"/>
    <n v="224.97"/>
    <n v="0"/>
    <n v="224.97"/>
    <n v="0"/>
    <m/>
    <m/>
    <m/>
    <m/>
    <m/>
    <m/>
    <m/>
  </r>
  <r>
    <x v="3985"/>
    <s v="AL-A010484"/>
    <x v="2"/>
    <s v="A010484"/>
    <s v="STRAIGHT"/>
    <n v="10000"/>
    <n v="69.989999999999995"/>
    <x v="4"/>
    <x v="6"/>
    <s v="Delisted"/>
    <x v="3"/>
    <x v="4"/>
    <d v="2025-09-01T00:00:00"/>
    <m/>
    <s v=""/>
    <n v="0"/>
    <m/>
    <n v="0"/>
    <m/>
    <s v=""/>
    <s v=""/>
    <s v=""/>
    <s v=""/>
    <s v=""/>
    <m/>
    <m/>
    <m/>
    <m/>
    <m/>
    <m/>
    <m/>
  </r>
  <r>
    <x v="3986"/>
    <s v="AL-A070012"/>
    <x v="2"/>
    <s v="A070012"/>
    <s v="STRAIGHT"/>
    <n v="70000"/>
    <n v="59.99"/>
    <x v="4"/>
    <x v="6"/>
    <s v="Replenish"/>
    <x v="1"/>
    <x v="2"/>
    <d v="2023-05-01T00:00:00"/>
    <m/>
    <n v="107"/>
    <n v="74697.77"/>
    <n v="85146.99"/>
    <n v="-10449.219999999999"/>
    <n v="-0.12"/>
    <n v="698.11"/>
    <n v="37713.949999999997"/>
    <n v="39044.160000000003"/>
    <n v="-1330.21"/>
    <n v="-0.03"/>
    <m/>
    <m/>
    <m/>
    <m/>
    <m/>
    <m/>
    <m/>
  </r>
  <r>
    <x v="3987"/>
    <s v="AL-A070425"/>
    <x v="2"/>
    <s v="A070425"/>
    <s v="STRAIGHT"/>
    <n v="70000"/>
    <n v="39.99"/>
    <x v="4"/>
    <x v="5"/>
    <s v="Replenish"/>
    <x v="1"/>
    <x v="2"/>
    <d v="2025-05-01T00:00:00"/>
    <m/>
    <n v="64"/>
    <n v="89918.2"/>
    <n v="48004.33"/>
    <n v="41913.870000000003"/>
    <n v="0.87"/>
    <n v="1404.971875"/>
    <n v="38470.83"/>
    <n v="26229.17"/>
    <n v="12241.66"/>
    <n v="0.47"/>
    <m/>
    <m/>
    <m/>
    <m/>
    <m/>
    <m/>
    <m/>
  </r>
  <r>
    <x v="3988"/>
    <s v="AL-A010485"/>
    <x v="2"/>
    <s v="A010485"/>
    <s v="STRAIGHT"/>
    <n v="10000"/>
    <n v="59.99"/>
    <x v="4"/>
    <x v="6"/>
    <s v="Replenish"/>
    <x v="1"/>
    <x v="2"/>
    <s v="PRE 2023"/>
    <m/>
    <n v="86"/>
    <n v="131793.97"/>
    <n v="110672.14"/>
    <n v="21121.83"/>
    <n v="0.19"/>
    <n v="1532.4880232558139"/>
    <n v="63509.91"/>
    <n v="60514.37"/>
    <n v="2995.54"/>
    <n v="0.05"/>
    <m/>
    <m/>
    <m/>
    <m/>
    <m/>
    <m/>
    <m/>
  </r>
  <r>
    <x v="3989"/>
    <s v="AL-A010775"/>
    <x v="2"/>
    <s v="A010775"/>
    <s v="STRAIGHT"/>
    <n v="10000"/>
    <n v="74.989999999999995"/>
    <x v="4"/>
    <x v="6"/>
    <s v="Allocated1"/>
    <x v="3"/>
    <x v="2"/>
    <d v="2024-11-01T00:00:00"/>
    <m/>
    <s v=""/>
    <n v="449.94"/>
    <n v="8923.81"/>
    <n v="-8473.8700000000008"/>
    <n v="-0.95"/>
    <s v=""/>
    <n v="0"/>
    <n v="74.989999999999995"/>
    <n v="-74.989999999999995"/>
    <n v="-1"/>
    <m/>
    <m/>
    <m/>
    <m/>
    <m/>
    <m/>
    <m/>
  </r>
  <r>
    <x v="3990"/>
    <s v="AL-A010776"/>
    <x v="2"/>
    <s v="A010776"/>
    <s v="STRAIGHT"/>
    <n v="10000"/>
    <n v="74.989999999999995"/>
    <x v="4"/>
    <x v="6"/>
    <s v="Allocated1"/>
    <x v="3"/>
    <x v="2"/>
    <d v="2024-11-01T00:00:00"/>
    <m/>
    <s v=""/>
    <m/>
    <n v="9523.73"/>
    <n v="-9523.73"/>
    <n v="-1"/>
    <s v=""/>
    <s v=""/>
    <s v=""/>
    <s v=""/>
    <s v=""/>
    <m/>
    <m/>
    <m/>
    <m/>
    <m/>
    <m/>
    <m/>
  </r>
  <r>
    <x v="3991"/>
    <s v="AL-B070495"/>
    <x v="6"/>
    <s v="B070495"/>
    <s v="STRAIGHT"/>
    <n v="70000"/>
    <n v="59.99"/>
    <x v="4"/>
    <x v="4"/>
    <s v="NoReplen"/>
    <x v="4"/>
    <x v="2"/>
    <d v="2025-06-01T00:00:00"/>
    <m/>
    <s v=""/>
    <n v="7078.82"/>
    <m/>
    <n v="7078.82"/>
    <m/>
    <s v=""/>
    <n v="119.98"/>
    <n v="0"/>
    <n v="119.98"/>
    <n v="0"/>
    <m/>
    <m/>
    <m/>
    <m/>
    <m/>
    <m/>
    <m/>
  </r>
  <r>
    <x v="3992"/>
    <s v="AL-A011004"/>
    <x v="2"/>
    <s v="A011004"/>
    <s v="STRAIGHT"/>
    <n v="11000"/>
    <n v="199.99"/>
    <x v="4"/>
    <x v="4"/>
    <s v="NoReplen"/>
    <x v="1"/>
    <x v="2"/>
    <d v="2026-05-01T00:00:00"/>
    <m/>
    <n v="3"/>
    <n v="2199.89"/>
    <m/>
    <n v="2199.89"/>
    <m/>
    <n v="733.29666666666662"/>
    <n v="21598.92"/>
    <n v="0"/>
    <n v="21598.92"/>
    <n v="0"/>
    <m/>
    <m/>
    <m/>
    <m/>
    <m/>
    <m/>
    <m/>
  </r>
  <r>
    <x v="3993"/>
    <s v="AL-A070505"/>
    <x v="2"/>
    <s v="A070505"/>
    <n v="0"/>
    <n v="70000"/>
    <n v="29.99"/>
    <x v="1"/>
    <x v="10"/>
    <s v="Replenish"/>
    <x v="1"/>
    <x v="2"/>
    <d v="2025-08-01T00:00:00"/>
    <m/>
    <n v="75"/>
    <n v="36137.949999999997"/>
    <m/>
    <n v="36137.949999999997"/>
    <m/>
    <n v="481.83933333333329"/>
    <n v="42885.7"/>
    <n v="0"/>
    <n v="42885.7"/>
    <n v="0"/>
    <m/>
    <m/>
    <m/>
    <m/>
    <m/>
    <m/>
    <m/>
  </r>
  <r>
    <x v="3994"/>
    <s v="AL-A070595"/>
    <x v="2"/>
    <s v="A070595"/>
    <n v="0"/>
    <n v="70000"/>
    <n v="29.99"/>
    <x v="1"/>
    <x v="10"/>
    <s v="Replenish"/>
    <x v="1"/>
    <x v="2"/>
    <d v="2025-09-09T00:00:00"/>
    <m/>
    <n v="89"/>
    <n v="58240.58"/>
    <m/>
    <n v="58240.58"/>
    <m/>
    <n v="654.38853932584277"/>
    <n v="46814.39"/>
    <n v="0"/>
    <n v="46814.39"/>
    <n v="0"/>
    <m/>
    <m/>
    <m/>
    <m/>
    <m/>
    <m/>
    <m/>
  </r>
  <r>
    <x v="3995"/>
    <s v="AL-A011035"/>
    <x v="2"/>
    <s v="A011035"/>
    <s v="STRAIGHT"/>
    <n v="11000"/>
    <n v="199.99"/>
    <x v="4"/>
    <x v="4"/>
    <s v="Allocated2"/>
    <x v="1"/>
    <x v="2"/>
    <d v="2026-05-01T00:00:00"/>
    <m/>
    <n v="13"/>
    <n v="4599.7700000000004"/>
    <m/>
    <n v="4599.7700000000004"/>
    <m/>
    <n v="353.82846153846157"/>
    <s v=""/>
    <s v=""/>
    <s v=""/>
    <s v=""/>
    <m/>
    <m/>
    <m/>
    <m/>
    <m/>
    <m/>
    <m/>
  </r>
  <r>
    <x v="3996"/>
    <s v="AL-A010831"/>
    <x v="2"/>
    <s v="A010831"/>
    <s v="STRAIGHT"/>
    <n v="10000"/>
    <n v="79.989999999999995"/>
    <x v="4"/>
    <x v="6"/>
    <s v="Allocated1"/>
    <x v="1"/>
    <x v="2"/>
    <d v="2025-01-01T00:00:00"/>
    <m/>
    <n v="0"/>
    <n v="23437.07"/>
    <n v="27996.5"/>
    <n v="-4559.43"/>
    <n v="-0.16"/>
    <s v=""/>
    <n v="16877.89"/>
    <n v="4719.41"/>
    <n v="12158.48"/>
    <n v="2.58"/>
    <m/>
    <m/>
    <m/>
    <m/>
    <m/>
    <m/>
    <m/>
  </r>
  <r>
    <x v="3997"/>
    <s v="AL-A010832"/>
    <x v="2"/>
    <s v="A010832"/>
    <s v="STRAIGHT"/>
    <n v="10000"/>
    <n v="89.99"/>
    <x v="4"/>
    <x v="6"/>
    <s v="Barrel"/>
    <x v="1"/>
    <x v="2"/>
    <d v="2025-01-01T00:00:00"/>
    <m/>
    <s v=""/>
    <n v="4319.5200000000004"/>
    <n v="5399.4"/>
    <n v="-1079.8800000000001"/>
    <n v="-0.2"/>
    <s v=""/>
    <n v="3779.58"/>
    <n v="0"/>
    <n v="3779.58"/>
    <n v="0"/>
    <m/>
    <m/>
    <m/>
    <m/>
    <m/>
    <m/>
    <m/>
  </r>
  <r>
    <x v="3998"/>
    <s v="AL-A007787"/>
    <x v="2"/>
    <s v="A007787"/>
    <s v="STRAIGHT"/>
    <n v="7000"/>
    <n v="34.99"/>
    <x v="4"/>
    <x v="5"/>
    <s v="Replenish"/>
    <x v="1"/>
    <x v="2"/>
    <s v="PRE 2023"/>
    <m/>
    <n v="114"/>
    <n v="100800.66"/>
    <n v="97380.06"/>
    <n v="3420.6"/>
    <n v="0.04"/>
    <n v="884.2163157894737"/>
    <n v="41138.14"/>
    <n v="34553.9"/>
    <n v="6584.24"/>
    <n v="0.19"/>
    <m/>
    <m/>
    <m/>
    <m/>
    <m/>
    <m/>
    <m/>
  </r>
  <r>
    <x v="3999"/>
    <s v="AL-A010855"/>
    <x v="2"/>
    <s v="A010855"/>
    <s v="STRAIGHT"/>
    <n v="10000"/>
    <n v="89.99"/>
    <x v="4"/>
    <x v="6"/>
    <s v="Allocated1"/>
    <x v="1"/>
    <x v="2"/>
    <d v="2025-02-01T00:00:00"/>
    <m/>
    <n v="0"/>
    <n v="41215.42"/>
    <n v="13228.53"/>
    <n v="27986.89"/>
    <n v="2.12"/>
    <s v=""/>
    <n v="19617.82"/>
    <n v="7199.2"/>
    <n v="12418.62"/>
    <n v="1.73"/>
    <m/>
    <m/>
    <m/>
    <m/>
    <m/>
    <m/>
    <m/>
  </r>
  <r>
    <x v="4000"/>
    <s v="AL-A010871"/>
    <x v="2"/>
    <s v="A010871"/>
    <s v="STRAIGHT"/>
    <n v="10000"/>
    <n v="69.989999999999995"/>
    <x v="4"/>
    <x v="6"/>
    <s v="Barrel"/>
    <x v="3"/>
    <x v="2"/>
    <d v="2025-05-01T00:00:00"/>
    <m/>
    <n v="2"/>
    <n v="21346.95"/>
    <n v="11548.35"/>
    <n v="9798.6"/>
    <n v="0.85"/>
    <n v="10673.475"/>
    <n v="2099.6999999999998"/>
    <n v="0"/>
    <n v="2099.6999999999998"/>
    <n v="0"/>
    <m/>
    <m/>
    <m/>
    <m/>
    <m/>
    <m/>
    <m/>
  </r>
  <r>
    <x v="4001"/>
    <s v="AL-A010898"/>
    <x v="2"/>
    <s v="A010898"/>
    <s v="STRAIGHT"/>
    <n v="10000"/>
    <n v="69.989999999999995"/>
    <x v="4"/>
    <x v="6"/>
    <s v="SpecOrder"/>
    <x v="3"/>
    <x v="2"/>
    <d v="2025-07-01T00:00:00"/>
    <m/>
    <s v=""/>
    <n v="9938.58"/>
    <m/>
    <n v="9938.58"/>
    <m/>
    <s v=""/>
    <n v="769.89"/>
    <n v="0"/>
    <n v="769.89"/>
    <n v="0"/>
    <m/>
    <m/>
    <m/>
    <m/>
    <m/>
    <m/>
    <m/>
  </r>
  <r>
    <x v="4002"/>
    <s v="AL-A010872"/>
    <x v="2"/>
    <s v="A010872"/>
    <s v="STRAIGHT"/>
    <n v="10000"/>
    <n v="69.989999999999995"/>
    <x v="4"/>
    <x v="6"/>
    <s v="Barrel"/>
    <x v="3"/>
    <x v="2"/>
    <d v="2025-05-01T00:00:00"/>
    <m/>
    <n v="1"/>
    <n v="20717.04"/>
    <n v="24286.53"/>
    <n v="-3569.49"/>
    <n v="-0.15"/>
    <n v="20717.04"/>
    <n v="279.95999999999998"/>
    <n v="69.989999999999995"/>
    <n v="209.97"/>
    <n v="3"/>
    <m/>
    <m/>
    <m/>
    <m/>
    <m/>
    <m/>
    <m/>
  </r>
  <r>
    <x v="4003"/>
    <s v="AL-A010873"/>
    <x v="2"/>
    <s v="A010873"/>
    <s v="STRAIGHT"/>
    <n v="10000"/>
    <n v="69.989999999999995"/>
    <x v="4"/>
    <x v="6"/>
    <s v="Barrel"/>
    <x v="3"/>
    <x v="2"/>
    <d v="2025-05-01T00:00:00"/>
    <m/>
    <s v=""/>
    <n v="12528.21"/>
    <n v="20717.04"/>
    <n v="-8188.83"/>
    <n v="-0.4"/>
    <s v=""/>
    <n v="489.93"/>
    <n v="139.97999999999999"/>
    <n v="349.95"/>
    <n v="2.5"/>
    <m/>
    <m/>
    <m/>
    <m/>
    <m/>
    <m/>
    <m/>
  </r>
  <r>
    <x v="4004"/>
    <s v="AL-A010627"/>
    <x v="2"/>
    <s v="A010627"/>
    <s v="STRAIGHT"/>
    <n v="10000"/>
    <n v="89.99"/>
    <x v="4"/>
    <x v="6"/>
    <s v="Allocated1"/>
    <x v="1"/>
    <x v="2"/>
    <d v="2023-12-01T00:00:00"/>
    <m/>
    <n v="5"/>
    <n v="43375.18"/>
    <n v="40585.49"/>
    <n v="2789.69"/>
    <n v="7.0000000000000007E-2"/>
    <n v="8675.0360000000001"/>
    <n v="14038.44"/>
    <n v="15568.27"/>
    <n v="-1529.83"/>
    <n v="-0.1"/>
    <m/>
    <m/>
    <m/>
    <m/>
    <m/>
    <m/>
    <m/>
  </r>
  <r>
    <x v="4005"/>
    <s v="AL-A070289"/>
    <x v="2"/>
    <s v="A070289"/>
    <s v="STRAIGHT"/>
    <n v="70000"/>
    <n v="49.99"/>
    <x v="4"/>
    <x v="5"/>
    <s v="Replenish"/>
    <x v="1"/>
    <x v="2"/>
    <d v="2024-10-01T00:00:00"/>
    <m/>
    <n v="49"/>
    <n v="37367.01"/>
    <n v="34422.699999999997"/>
    <n v="2944.31"/>
    <n v="0.09"/>
    <n v="762.59204081632652"/>
    <n v="21045.57"/>
    <n v="23110.15"/>
    <n v="-2064.58"/>
    <n v="-0.09"/>
    <m/>
    <m/>
    <m/>
    <m/>
    <m/>
    <m/>
    <m/>
  </r>
  <r>
    <x v="4006"/>
    <s v="AL-A010625"/>
    <x v="2"/>
    <s v="A010625"/>
    <s v="STRAIGHT"/>
    <n v="10000"/>
    <n v="49.99"/>
    <x v="4"/>
    <x v="5"/>
    <s v="Allocated1"/>
    <x v="1"/>
    <x v="2"/>
    <d v="2023-11-01T00:00:00"/>
    <m/>
    <n v="5"/>
    <n v="19746.05"/>
    <n v="36785.24"/>
    <n v="-17039.189999999999"/>
    <n v="-0.46"/>
    <n v="3949.21"/>
    <n v="7798.44"/>
    <n v="12868.17"/>
    <n v="-5069.7299999999996"/>
    <n v="-0.39"/>
    <m/>
    <m/>
    <m/>
    <m/>
    <m/>
    <m/>
    <m/>
  </r>
  <r>
    <x v="4007"/>
    <s v="AL-F004510"/>
    <x v="5"/>
    <s v="F004510"/>
    <s v="STRAIGHT"/>
    <n v="4000"/>
    <n v="9.59"/>
    <x v="7"/>
    <x v="9"/>
    <s v="PrivLabel"/>
    <x v="2"/>
    <x v="1"/>
    <s v=""/>
    <m/>
    <s v=""/>
    <n v="47.95"/>
    <m/>
    <n v="47.95"/>
    <m/>
    <s v=""/>
    <s v=""/>
    <s v=""/>
    <s v=""/>
    <s v=""/>
    <m/>
    <m/>
    <m/>
    <m/>
    <m/>
    <m/>
    <m/>
  </r>
  <r>
    <x v="4008"/>
    <s v="AL-A010794"/>
    <x v="2"/>
    <s v="A010794"/>
    <s v="STRAIGHT"/>
    <n v="10000"/>
    <n v="74.989999999999995"/>
    <x v="4"/>
    <x v="6"/>
    <s v="Allocated1"/>
    <x v="3"/>
    <x v="2"/>
    <d v="2024-12-01T00:00:00"/>
    <m/>
    <n v="0"/>
    <n v="20247.3"/>
    <n v="14398.08"/>
    <n v="5849.22"/>
    <n v="0.41"/>
    <s v=""/>
    <n v="12148.38"/>
    <n v="8023.93"/>
    <n v="4124.45"/>
    <n v="0.51"/>
    <m/>
    <m/>
    <m/>
    <m/>
    <m/>
    <m/>
    <m/>
  </r>
  <r>
    <x v="4009"/>
    <s v="AL-A070308"/>
    <x v="2"/>
    <s v="A070308"/>
    <n v="0"/>
    <n v="70000"/>
    <n v="7.79"/>
    <x v="8"/>
    <x v="3"/>
    <s v="NoReplen"/>
    <x v="4"/>
    <x v="2"/>
    <d v="2024-11-01T00:00:00"/>
    <m/>
    <n v="45"/>
    <n v="13466.99"/>
    <n v="14787.78"/>
    <n v="-1320.79"/>
    <n v="-0.09"/>
    <n v="299.26644444444446"/>
    <n v="7926.43"/>
    <n v="17360.349999999999"/>
    <n v="-9433.92"/>
    <n v="-0.54"/>
    <m/>
    <m/>
    <m/>
    <m/>
    <m/>
    <m/>
    <m/>
  </r>
  <r>
    <x v="4010"/>
    <s v="AL-E000025"/>
    <x v="4"/>
    <s v="E000025"/>
    <n v="0"/>
    <n v="7000"/>
    <n v="11.69"/>
    <x v="6"/>
    <x v="8"/>
    <s v="NoReplen"/>
    <x v="1"/>
    <x v="4"/>
    <s v="PRE 2023"/>
    <m/>
    <n v="0"/>
    <m/>
    <n v="483.32"/>
    <n v="-483.32"/>
    <n v="-1"/>
    <s v=""/>
    <s v=""/>
    <s v=""/>
    <s v=""/>
    <s v=""/>
    <m/>
    <m/>
    <m/>
    <m/>
    <m/>
    <m/>
    <m/>
  </r>
  <r>
    <x v="4011"/>
    <s v="AL-E000023"/>
    <x v="4"/>
    <s v="E000023"/>
    <n v="0"/>
    <n v="7000"/>
    <n v="11.69"/>
    <x v="6"/>
    <x v="8"/>
    <s v="NoReplen"/>
    <x v="1"/>
    <x v="1"/>
    <s v="PRE 2023"/>
    <m/>
    <n v="1"/>
    <n v="46.76"/>
    <n v="140.30000000000001"/>
    <n v="-93.54"/>
    <n v="-0.67"/>
    <n v="46.76"/>
    <s v=""/>
    <s v=""/>
    <s v=""/>
    <s v=""/>
    <m/>
    <m/>
    <m/>
    <m/>
    <m/>
    <m/>
    <m/>
  </r>
  <r>
    <x v="4012"/>
    <s v="AL-F000023"/>
    <x v="5"/>
    <s v="F000023"/>
    <n v="0"/>
    <n v="7000"/>
    <n v="17.989999999999998"/>
    <x v="6"/>
    <x v="8"/>
    <s v="NoReplen"/>
    <x v="1"/>
    <x v="4"/>
    <s v="PRE 2023"/>
    <m/>
    <s v=""/>
    <n v="71.959999999999994"/>
    <n v="167.92"/>
    <n v="-95.96"/>
    <n v="-0.56999999999999995"/>
    <s v=""/>
    <s v=""/>
    <s v=""/>
    <s v=""/>
    <s v=""/>
    <m/>
    <m/>
    <m/>
    <m/>
    <m/>
    <m/>
    <m/>
  </r>
  <r>
    <x v="4013"/>
    <s v="AL-A003779"/>
    <x v="2"/>
    <s v="A003779"/>
    <n v="0"/>
    <n v="7000"/>
    <n v="27.99"/>
    <x v="16"/>
    <x v="14"/>
    <s v="Delisted"/>
    <x v="1"/>
    <x v="1"/>
    <s v="PRE 2023"/>
    <m/>
    <n v="1"/>
    <n v="83.97"/>
    <n v="1427.49"/>
    <n v="-1343.52"/>
    <n v="-0.94"/>
    <n v="83.97"/>
    <s v=""/>
    <s v=""/>
    <s v=""/>
    <s v=""/>
    <m/>
    <m/>
    <m/>
    <m/>
    <m/>
    <m/>
    <m/>
  </r>
  <r>
    <x v="4014"/>
    <s v="AL-A003780"/>
    <x v="2"/>
    <s v="A003780"/>
    <n v="0"/>
    <n v="7000"/>
    <n v="27.99"/>
    <x v="16"/>
    <x v="14"/>
    <s v="Delisted"/>
    <x v="1"/>
    <x v="1"/>
    <s v="PRE 2023"/>
    <m/>
    <n v="19"/>
    <n v="1063.6199999999999"/>
    <n v="1903.32"/>
    <n v="-839.7"/>
    <n v="-0.44"/>
    <n v="55.98"/>
    <s v=""/>
    <s v=""/>
    <s v=""/>
    <s v=""/>
    <m/>
    <m/>
    <m/>
    <m/>
    <m/>
    <m/>
    <m/>
  </r>
  <r>
    <x v="4015"/>
    <s v="AL-A003778"/>
    <x v="2"/>
    <s v="A003778"/>
    <n v="0"/>
    <n v="7000"/>
    <n v="12.99"/>
    <x v="16"/>
    <x v="14"/>
    <s v="Delisted"/>
    <x v="1"/>
    <x v="1"/>
    <s v="PRE 2023"/>
    <m/>
    <n v="17"/>
    <n v="1052.19"/>
    <n v="1104.1500000000001"/>
    <n v="-51.96"/>
    <n v="-0.05"/>
    <n v="61.89352941176471"/>
    <s v=""/>
    <s v=""/>
    <s v=""/>
    <s v=""/>
    <m/>
    <m/>
    <m/>
    <m/>
    <m/>
    <m/>
    <m/>
  </r>
  <r>
    <x v="4016"/>
    <s v="AL-A003777"/>
    <x v="2"/>
    <s v="A003777"/>
    <n v="0"/>
    <n v="7000"/>
    <n v="12.99"/>
    <x v="16"/>
    <x v="14"/>
    <s v="Delisted"/>
    <x v="1"/>
    <x v="1"/>
    <s v="PRE 2023"/>
    <m/>
    <n v="18"/>
    <n v="662.49"/>
    <n v="896.31"/>
    <n v="-233.82"/>
    <n v="-0.26"/>
    <n v="36.805"/>
    <n v="12.99"/>
    <n v="0"/>
    <n v="12.99"/>
    <n v="0"/>
    <m/>
    <m/>
    <m/>
    <m/>
    <m/>
    <m/>
    <m/>
  </r>
  <r>
    <x v="4017"/>
    <s v="AL-A003781"/>
    <x v="2"/>
    <s v="A003781"/>
    <n v="0"/>
    <n v="7000"/>
    <n v="27.99"/>
    <x v="16"/>
    <x v="14"/>
    <s v="Delisted"/>
    <x v="1"/>
    <x v="1"/>
    <s v="PRE 2023"/>
    <m/>
    <n v="19"/>
    <n v="531.80999999999995"/>
    <n v="979.65"/>
    <n v="-447.84"/>
    <n v="-0.46"/>
    <n v="27.99"/>
    <n v="111.96"/>
    <n v="0"/>
    <n v="111.96"/>
    <n v="0"/>
    <m/>
    <m/>
    <m/>
    <m/>
    <m/>
    <m/>
    <m/>
  </r>
  <r>
    <x v="4018"/>
    <s v="AL-A003802"/>
    <x v="2"/>
    <s v="A003802"/>
    <n v="0"/>
    <n v="3000"/>
    <n v="16.79"/>
    <x v="16"/>
    <x v="14"/>
    <s v="Delisted"/>
    <x v="1"/>
    <x v="1"/>
    <d v="2025-09-01T00:00:00"/>
    <m/>
    <n v="17"/>
    <n v="850.72"/>
    <m/>
    <n v="850.72"/>
    <m/>
    <n v="50.042352941176475"/>
    <s v=""/>
    <s v=""/>
    <s v=""/>
    <s v=""/>
    <m/>
    <m/>
    <m/>
    <m/>
    <m/>
    <m/>
    <m/>
  </r>
  <r>
    <x v="4019"/>
    <s v="AL-A004721"/>
    <x v="2"/>
    <s v="A004721"/>
    <n v="0"/>
    <n v="7000"/>
    <n v="22.19"/>
    <x v="8"/>
    <x v="2"/>
    <s v="NoReplen"/>
    <x v="2"/>
    <x v="4"/>
    <s v="PRE 2023"/>
    <m/>
    <s v=""/>
    <n v="22.19"/>
    <n v="443.8"/>
    <n v="-421.61"/>
    <n v="-0.95"/>
    <s v=""/>
    <n v="0"/>
    <n v="22.19"/>
    <n v="-22.19"/>
    <n v="-1"/>
    <m/>
    <m/>
    <m/>
    <m/>
    <m/>
    <m/>
    <m/>
  </r>
  <r>
    <x v="4020"/>
    <s v="AL-A009153"/>
    <x v="2"/>
    <s v="A009153"/>
    <n v="0"/>
    <n v="9000"/>
    <n v="12.59"/>
    <x v="8"/>
    <x v="8"/>
    <s v="NoReplen"/>
    <x v="2"/>
    <x v="1"/>
    <s v="PRE 2023"/>
    <m/>
    <s v=""/>
    <n v="224.1"/>
    <m/>
    <n v="224.1"/>
    <m/>
    <s v=""/>
    <n v="149.4"/>
    <n v="0"/>
    <n v="149.4"/>
    <n v="0"/>
    <m/>
    <m/>
    <m/>
    <m/>
    <m/>
    <m/>
    <m/>
  </r>
  <r>
    <x v="4021"/>
    <s v="AL-A010971"/>
    <x v="2"/>
    <s v="A010971"/>
    <s v="STRAIGHT"/>
    <n v="10000"/>
    <n v="249.99"/>
    <x v="12"/>
    <x v="4"/>
    <s v="Allocated1"/>
    <x v="1"/>
    <x v="2"/>
    <d v="2026-05-01T00:00:00"/>
    <m/>
    <n v="18"/>
    <n v="4499.82"/>
    <m/>
    <n v="4499.82"/>
    <m/>
    <n v="249.98999999999998"/>
    <n v="249.99"/>
    <n v="0"/>
    <n v="249.99"/>
    <n v="0"/>
    <m/>
    <m/>
    <m/>
    <m/>
    <m/>
    <m/>
    <m/>
  </r>
  <r>
    <x v="4022"/>
    <s v="AL-Y005370"/>
    <x v="13"/>
    <s v="Y005370"/>
    <s v="STRAIGHT"/>
    <n v="7000"/>
    <n v="10.19"/>
    <x v="15"/>
    <x v="13"/>
    <s v="NoReplen"/>
    <x v="2"/>
    <x v="1"/>
    <s v="PRE 2023"/>
    <m/>
    <n v="19"/>
    <n v="3485.92"/>
    <n v="4689.24"/>
    <n v="-1203.32"/>
    <n v="-0.26"/>
    <n v="183.46947368421053"/>
    <n v="411.11"/>
    <n v="220.87"/>
    <n v="190.24"/>
    <n v="0.86"/>
    <m/>
    <m/>
    <m/>
    <m/>
    <m/>
    <m/>
    <m/>
  </r>
  <r>
    <x v="4023"/>
    <s v="AL-Y002006"/>
    <x v="13"/>
    <s v="Y002006"/>
    <n v="0"/>
    <n v="7000"/>
    <n v="6.49"/>
    <x v="15"/>
    <x v="13"/>
    <s v="Replenish"/>
    <x v="1"/>
    <x v="2"/>
    <s v="PRE 2023"/>
    <m/>
    <n v="140"/>
    <n v="26128.74"/>
    <n v="29315.33"/>
    <n v="-3186.59"/>
    <n v="-0.11"/>
    <n v="186.63385714285715"/>
    <n v="10929.16"/>
    <n v="10825.32"/>
    <n v="103.84"/>
    <n v="0.01"/>
    <m/>
    <m/>
    <m/>
    <m/>
    <m/>
    <m/>
    <m/>
  </r>
  <r>
    <x v="4024"/>
    <s v="AL-J070693"/>
    <x v="1"/>
    <s v="J070693"/>
    <n v="0"/>
    <n v="70000"/>
    <n v="9.99"/>
    <x v="1"/>
    <x v="1"/>
    <s v="Replenish"/>
    <x v="1"/>
    <x v="2"/>
    <s v=""/>
    <m/>
    <n v="64"/>
    <n v="18101.88"/>
    <m/>
    <n v="18101.88"/>
    <m/>
    <n v="282.84187500000002"/>
    <n v="96123.78"/>
    <n v="0"/>
    <n v="96123.78"/>
    <n v="0"/>
    <m/>
    <m/>
    <m/>
    <m/>
    <m/>
    <m/>
    <m/>
  </r>
  <r>
    <x v="4025"/>
    <s v="AL-A008099"/>
    <x v="2"/>
    <s v="A008099"/>
    <s v="FLAVORED"/>
    <n v="7000"/>
    <n v="10.19"/>
    <x v="7"/>
    <x v="8"/>
    <s v="NoReplen"/>
    <x v="6"/>
    <x v="1"/>
    <s v="PRE 2023"/>
    <m/>
    <n v="1"/>
    <n v="81.52"/>
    <n v="163.04"/>
    <n v="-81.52"/>
    <n v="-0.5"/>
    <n v="81.52"/>
    <s v=""/>
    <s v=""/>
    <s v=""/>
    <s v=""/>
    <m/>
    <m/>
    <m/>
    <m/>
    <m/>
    <m/>
    <m/>
  </r>
  <r>
    <x v="4026"/>
    <s v="AL-D009234"/>
    <x v="3"/>
    <s v="D009234"/>
    <s v="FLAVORED"/>
    <n v="7000"/>
    <n v="0.59"/>
    <x v="7"/>
    <x v="7"/>
    <s v="NoReplen"/>
    <x v="2"/>
    <x v="1"/>
    <s v="PRE 2023"/>
    <m/>
    <s v=""/>
    <n v="20.65"/>
    <n v="20.46"/>
    <n v="0.19"/>
    <n v="0.01"/>
    <s v=""/>
    <n v="0"/>
    <n v="35.4"/>
    <n v="-35.4"/>
    <n v="-1"/>
    <m/>
    <m/>
    <m/>
    <m/>
    <m/>
    <m/>
    <m/>
  </r>
  <r>
    <x v="4027"/>
    <s v="AL-A008100"/>
    <x v="2"/>
    <s v="A008100"/>
    <s v="FLAVORED"/>
    <n v="8000"/>
    <n v="10.19"/>
    <x v="7"/>
    <x v="3"/>
    <s v="NoReplen"/>
    <x v="6"/>
    <x v="1"/>
    <s v="PRE 2023"/>
    <m/>
    <n v="2"/>
    <n v="397.41"/>
    <n v="713.58"/>
    <n v="-316.17"/>
    <n v="-0.44"/>
    <n v="198.70500000000001"/>
    <n v="173.23"/>
    <n v="2786.36"/>
    <n v="-2613.13"/>
    <n v="-0.94"/>
    <m/>
    <m/>
    <m/>
    <m/>
    <m/>
    <m/>
    <m/>
  </r>
  <r>
    <x v="4028"/>
    <s v="AL-J007596"/>
    <x v="1"/>
    <s v="J007596"/>
    <n v="0"/>
    <n v="7000"/>
    <n v="11.99"/>
    <x v="1"/>
    <x v="1"/>
    <s v="NoReplen"/>
    <x v="1"/>
    <x v="1"/>
    <s v="PRE 2023"/>
    <m/>
    <n v="1"/>
    <n v="47.96"/>
    <n v="179.85"/>
    <n v="-131.88999999999999"/>
    <n v="-0.73"/>
    <n v="47.96"/>
    <s v=""/>
    <s v=""/>
    <s v=""/>
    <s v=""/>
    <m/>
    <m/>
    <m/>
    <m/>
    <m/>
    <m/>
    <m/>
  </r>
  <r>
    <x v="4029"/>
    <s v="AL-E009233"/>
    <x v="4"/>
    <s v="E009233"/>
    <s v="FLAVORED"/>
    <n v="9000"/>
    <n v="13.19"/>
    <x v="7"/>
    <x v="8"/>
    <s v="NoReplen"/>
    <x v="2"/>
    <x v="1"/>
    <d v="2025-02-01T00:00:00"/>
    <m/>
    <n v="1"/>
    <n v="250.61"/>
    <n v="105.52"/>
    <n v="145.09"/>
    <n v="1.38"/>
    <n v="250.61"/>
    <n v="158.28"/>
    <n v="0"/>
    <n v="158.28"/>
    <n v="0"/>
    <m/>
    <m/>
    <m/>
    <m/>
    <m/>
    <m/>
    <m/>
  </r>
  <r>
    <x v="4030"/>
    <s v="AL-D009233"/>
    <x v="3"/>
    <s v="D009233"/>
    <s v="FLAVORED"/>
    <n v="9000"/>
    <n v="0.59"/>
    <x v="7"/>
    <x v="7"/>
    <s v="Delisted"/>
    <x v="2"/>
    <x v="4"/>
    <s v="PRE 2023"/>
    <m/>
    <s v=""/>
    <m/>
    <n v="3.54"/>
    <n v="-3.54"/>
    <n v="-1"/>
    <s v=""/>
    <s v=""/>
    <s v=""/>
    <s v=""/>
    <s v=""/>
    <m/>
    <m/>
    <m/>
    <m/>
    <m/>
    <m/>
    <m/>
  </r>
  <r>
    <x v="4031"/>
    <s v="AL-A008101"/>
    <x v="2"/>
    <s v="A008101"/>
    <s v="FLAVORED"/>
    <n v="7000"/>
    <n v="10.19"/>
    <x v="7"/>
    <x v="8"/>
    <s v="NoReplen"/>
    <x v="6"/>
    <x v="4"/>
    <s v="PRE 2023"/>
    <m/>
    <s v=""/>
    <m/>
    <n v="83.22"/>
    <n v="-83.22"/>
    <n v="-1"/>
    <s v=""/>
    <s v=""/>
    <s v=""/>
    <s v=""/>
    <s v=""/>
    <m/>
    <m/>
    <m/>
    <m/>
    <m/>
    <m/>
    <m/>
  </r>
  <r>
    <x v="4032"/>
    <s v="AL-J007597"/>
    <x v="1"/>
    <s v="J007597"/>
    <n v="0"/>
    <n v="7000"/>
    <n v="10.79"/>
    <x v="1"/>
    <x v="1"/>
    <s v="NoReplen"/>
    <x v="1"/>
    <x v="1"/>
    <s v="PRE 2023"/>
    <m/>
    <n v="3"/>
    <n v="129.47999999999999"/>
    <n v="334.49"/>
    <n v="-205.01"/>
    <n v="-0.61"/>
    <n v="43.16"/>
    <n v="0"/>
    <n v="10.79"/>
    <n v="-10.79"/>
    <n v="-1"/>
    <m/>
    <m/>
    <m/>
    <m/>
    <m/>
    <m/>
    <m/>
  </r>
  <r>
    <x v="4033"/>
    <s v="AL-E009232"/>
    <x v="4"/>
    <s v="E009232"/>
    <s v="STRAIGHT"/>
    <n v="9000"/>
    <n v="13.19"/>
    <x v="7"/>
    <x v="8"/>
    <s v="NoReplen"/>
    <x v="2"/>
    <x v="4"/>
    <d v="2025-01-01T00:00:00"/>
    <m/>
    <s v=""/>
    <n v="79.14"/>
    <n v="52.76"/>
    <n v="26.38"/>
    <n v="0.5"/>
    <s v=""/>
    <s v=""/>
    <s v=""/>
    <s v=""/>
    <s v=""/>
    <m/>
    <m/>
    <m/>
    <m/>
    <m/>
    <m/>
    <m/>
  </r>
  <r>
    <x v="4034"/>
    <s v="AL-F031291"/>
    <x v="5"/>
    <s v="F031291"/>
    <s v="STRAIGHT"/>
    <n v="30000"/>
    <n v="17.989999999999998"/>
    <x v="7"/>
    <x v="8"/>
    <s v="CGPO 1"/>
    <x v="3"/>
    <x v="2"/>
    <s v=""/>
    <m/>
    <n v="0"/>
    <m/>
    <n v="0"/>
    <n v="0"/>
    <m/>
    <s v=""/>
    <n v="2698.5"/>
    <n v="1133.46"/>
    <n v="1565.04"/>
    <n v="1.38"/>
    <m/>
    <m/>
    <m/>
    <m/>
    <m/>
    <m/>
    <m/>
  </r>
  <r>
    <x v="4035"/>
    <s v="AL-A008102"/>
    <x v="2"/>
    <s v="A008102"/>
    <s v="STRAIGHT"/>
    <n v="8000"/>
    <n v="10.19"/>
    <x v="7"/>
    <x v="3"/>
    <s v="NoReplen"/>
    <x v="6"/>
    <x v="1"/>
    <s v="PRE 2023"/>
    <m/>
    <n v="3"/>
    <n v="458.55"/>
    <n v="203.88"/>
    <n v="254.67"/>
    <n v="1.25"/>
    <n v="152.85"/>
    <n v="101.9"/>
    <n v="322.81"/>
    <n v="-220.91"/>
    <n v="-0.68"/>
    <m/>
    <m/>
    <m/>
    <m/>
    <m/>
    <m/>
    <m/>
  </r>
  <r>
    <x v="4036"/>
    <s v="AL-A004328"/>
    <x v="2"/>
    <s v="A004328"/>
    <s v="BLENDED"/>
    <n v="7000"/>
    <n v="22.79"/>
    <x v="5"/>
    <x v="3"/>
    <s v="NoReplen"/>
    <x v="2"/>
    <x v="4"/>
    <s v="PRE 2023"/>
    <m/>
    <s v=""/>
    <m/>
    <n v="45.58"/>
    <n v="-45.58"/>
    <n v="-1"/>
    <s v=""/>
    <s v=""/>
    <s v=""/>
    <s v=""/>
    <s v=""/>
    <m/>
    <m/>
    <m/>
    <m/>
    <m/>
    <m/>
    <m/>
  </r>
  <r>
    <x v="4037"/>
    <s v="AL-A005780"/>
    <x v="2"/>
    <s v="A005780"/>
    <s v="STRAIGHT"/>
    <n v="7000"/>
    <n v="56.99"/>
    <x v="12"/>
    <x v="6"/>
    <s v="Replenish"/>
    <x v="2"/>
    <x v="2"/>
    <s v="PRE 2023"/>
    <m/>
    <n v="48"/>
    <n v="19803.47"/>
    <n v="9128.34"/>
    <n v="10675.13"/>
    <n v="1.17"/>
    <n v="412.57229166666667"/>
    <n v="2432.5700000000002"/>
    <n v="3629.34"/>
    <n v="-1196.77"/>
    <n v="-0.33"/>
    <m/>
    <m/>
    <m/>
    <m/>
    <m/>
    <m/>
    <m/>
  </r>
  <r>
    <x v="4038"/>
    <s v="AL-A001322"/>
    <x v="2"/>
    <s v="A001322"/>
    <n v="0"/>
    <n v="7000"/>
    <n v="25.99"/>
    <x v="8"/>
    <x v="2"/>
    <s v="Replenish"/>
    <x v="1"/>
    <x v="2"/>
    <s v="PRE 2023"/>
    <m/>
    <n v="93"/>
    <n v="19128.64"/>
    <n v="20142.25"/>
    <n v="-1013.61"/>
    <n v="-0.05"/>
    <n v="205.68430107526882"/>
    <n v="27757.32"/>
    <n v="27965.24"/>
    <n v="-207.92"/>
    <n v="-0.01"/>
    <m/>
    <m/>
    <m/>
    <m/>
    <m/>
    <m/>
    <m/>
  </r>
  <r>
    <x v="4039"/>
    <s v="AL-A070507"/>
    <x v="2"/>
    <s v="A070507"/>
    <n v="0"/>
    <n v="70000"/>
    <n v="29.99"/>
    <x v="8"/>
    <x v="2"/>
    <s v="Replenish"/>
    <x v="1"/>
    <x v="2"/>
    <d v="2025-05-01T00:00:00"/>
    <m/>
    <n v="56"/>
    <n v="16810.240000000002"/>
    <n v="1289.57"/>
    <n v="15520.67"/>
    <n v="12.04"/>
    <n v="300.18285714285719"/>
    <n v="24632.67"/>
    <n v="4198.6000000000004"/>
    <n v="20434.07"/>
    <n v="4.87"/>
    <m/>
    <m/>
    <m/>
    <m/>
    <m/>
    <m/>
    <m/>
  </r>
  <r>
    <x v="4040"/>
    <s v="AL-A070506"/>
    <x v="2"/>
    <s v="A070506"/>
    <n v="0"/>
    <n v="70000"/>
    <n v="29.99"/>
    <x v="8"/>
    <x v="2"/>
    <s v="Replenish"/>
    <x v="1"/>
    <x v="2"/>
    <d v="2025-05-01T00:00:00"/>
    <m/>
    <n v="56"/>
    <n v="18387.689999999999"/>
    <n v="1199.5999999999999"/>
    <n v="17188.09"/>
    <n v="14.33"/>
    <n v="328.35160714285712"/>
    <n v="23144.18"/>
    <n v="4168.6099999999997"/>
    <n v="18975.57"/>
    <n v="4.55"/>
    <m/>
    <m/>
    <m/>
    <m/>
    <m/>
    <m/>
    <m/>
  </r>
  <r>
    <x v="4041"/>
    <s v="AL-A004177"/>
    <x v="2"/>
    <s v="A004177"/>
    <s v="BLENDED"/>
    <n v="7000"/>
    <n v="27.41"/>
    <x v="5"/>
    <x v="3"/>
    <s v="NoReplen"/>
    <x v="2"/>
    <x v="4"/>
    <s v="PRE 2023"/>
    <m/>
    <s v=""/>
    <m/>
    <n v="319.79000000000002"/>
    <n v="-319.79000000000002"/>
    <n v="-1"/>
    <s v=""/>
    <n v="0"/>
    <n v="82.23"/>
    <n v="-82.23"/>
    <n v="-1"/>
    <m/>
    <m/>
    <m/>
    <m/>
    <m/>
    <m/>
    <m/>
  </r>
  <r>
    <x v="4042"/>
    <s v="AL-A010384"/>
    <x v="2"/>
    <s v="A010384"/>
    <s v="STRAIGHT"/>
    <n v="10000"/>
    <n v="25.79"/>
    <x v="4"/>
    <x v="5"/>
    <s v="NoReplen"/>
    <x v="2"/>
    <x v="1"/>
    <s v="PRE 2023"/>
    <m/>
    <n v="0"/>
    <n v="1598.98"/>
    <n v="4642.92"/>
    <n v="-3043.94"/>
    <n v="-0.66"/>
    <s v=""/>
    <n v="593.16999999999996"/>
    <n v="1418.67"/>
    <n v="-825.5"/>
    <n v="-0.57999999999999996"/>
    <m/>
    <m/>
    <m/>
    <m/>
    <m/>
    <m/>
    <m/>
  </r>
  <r>
    <x v="4043"/>
    <s v="AL-A010386"/>
    <x v="2"/>
    <s v="A010386"/>
    <s v="STRAIGHT"/>
    <n v="10000"/>
    <n v="25.79"/>
    <x v="12"/>
    <x v="5"/>
    <s v="NoReplen"/>
    <x v="2"/>
    <x v="1"/>
    <s v="PRE 2023"/>
    <m/>
    <n v="3"/>
    <n v="2063.1999999999998"/>
    <n v="4599.93"/>
    <n v="-2536.73"/>
    <n v="-0.55000000000000004"/>
    <n v="687.73333333333323"/>
    <n v="154.74"/>
    <n v="1762.59"/>
    <n v="-1607.85"/>
    <n v="-0.91"/>
    <m/>
    <m/>
    <m/>
    <m/>
    <m/>
    <m/>
    <m/>
  </r>
  <r>
    <x v="4044"/>
    <s v="AL-F000469"/>
    <x v="5"/>
    <s v="F000469"/>
    <s v="STRAIGHT"/>
    <n v="7000"/>
    <n v="25.99"/>
    <x v="7"/>
    <x v="3"/>
    <s v="Replenish"/>
    <x v="1"/>
    <x v="2"/>
    <s v="PRE 2023"/>
    <m/>
    <n v="151"/>
    <n v="253142.6"/>
    <n v="275883.84999999998"/>
    <n v="-22741.25"/>
    <n v="-0.08"/>
    <n v="1676.4410596026491"/>
    <n v="113706.25"/>
    <n v="110899.33"/>
    <n v="2806.92"/>
    <n v="0.03"/>
    <m/>
    <m/>
    <m/>
    <m/>
    <m/>
    <m/>
    <m/>
  </r>
  <r>
    <x v="4045"/>
    <s v="AL-B000469"/>
    <x v="6"/>
    <s v="B000469"/>
    <s v="STRAIGHT"/>
    <n v="7000"/>
    <n v="8.99"/>
    <x v="7"/>
    <x v="3"/>
    <s v="NoReplen"/>
    <x v="1"/>
    <x v="1"/>
    <s v="PRE 2023"/>
    <m/>
    <n v="3"/>
    <n v="1033.8499999999999"/>
    <n v="1096.78"/>
    <n v="-62.93"/>
    <n v="-0.06"/>
    <n v="344.61666666666662"/>
    <n v="0"/>
    <n v="44.95"/>
    <n v="-44.95"/>
    <n v="-1"/>
    <m/>
    <m/>
    <m/>
    <m/>
    <m/>
    <m/>
    <m/>
  </r>
  <r>
    <x v="4046"/>
    <s v="AL-A000469"/>
    <x v="2"/>
    <s v="A000469"/>
    <s v="STRAIGHT"/>
    <n v="7000"/>
    <n v="16.989999999999998"/>
    <x v="7"/>
    <x v="3"/>
    <s v="Replenish"/>
    <x v="1"/>
    <x v="2"/>
    <s v="PRE 2023"/>
    <m/>
    <n v="121"/>
    <n v="31533.439999999999"/>
    <n v="35441.14"/>
    <n v="-3907.7"/>
    <n v="-0.11"/>
    <n v="260.60694214876031"/>
    <n v="50154.48"/>
    <n v="54045.19"/>
    <n v="-3890.71"/>
    <n v="-7.0000000000000007E-2"/>
    <m/>
    <m/>
    <m/>
    <m/>
    <m/>
    <m/>
    <m/>
  </r>
  <r>
    <x v="4047"/>
    <s v="AL-A007546"/>
    <x v="2"/>
    <s v="A007546"/>
    <s v="FLAVORED"/>
    <n v="7000"/>
    <n v="7.19"/>
    <x v="7"/>
    <x v="9"/>
    <s v="NoReplen"/>
    <x v="1"/>
    <x v="1"/>
    <s v="PRE 2023"/>
    <m/>
    <n v="1"/>
    <n v="179.75"/>
    <n v="1315.77"/>
    <n v="-1136.02"/>
    <n v="-0.86"/>
    <n v="179.75"/>
    <n v="0"/>
    <n v="57.52"/>
    <n v="-57.52"/>
    <n v="-1"/>
    <m/>
    <m/>
    <m/>
    <m/>
    <m/>
    <m/>
    <m/>
  </r>
  <r>
    <x v="4048"/>
    <s v="AL-A000762"/>
    <x v="2"/>
    <s v="A000762"/>
    <s v="FLAVORED"/>
    <n v="7000"/>
    <n v="7.19"/>
    <x v="7"/>
    <x v="9"/>
    <s v="NoReplen"/>
    <x v="1"/>
    <x v="3"/>
    <s v="PRE 2023"/>
    <m/>
    <s v=""/>
    <m/>
    <n v="21.57"/>
    <n v="-21.57"/>
    <n v="-1"/>
    <s v=""/>
    <n v="0"/>
    <n v="21.57"/>
    <n v="-21.57"/>
    <n v="-1"/>
    <m/>
    <m/>
    <m/>
    <m/>
    <m/>
    <m/>
    <m/>
  </r>
  <r>
    <x v="4049"/>
    <s v="AL-C004114"/>
    <x v="7"/>
    <s v="C004114"/>
    <s v="FLAVORED"/>
    <n v="7000"/>
    <n v="2.69"/>
    <x v="7"/>
    <x v="7"/>
    <s v="Delisted"/>
    <x v="2"/>
    <x v="4"/>
    <s v="PRE 2023"/>
    <m/>
    <s v=""/>
    <m/>
    <n v="130.97999999999999"/>
    <n v="-130.97999999999999"/>
    <n v="-1"/>
    <s v=""/>
    <s v=""/>
    <s v=""/>
    <s v=""/>
    <s v=""/>
    <m/>
    <m/>
    <m/>
    <m/>
    <m/>
    <m/>
    <m/>
  </r>
  <r>
    <x v="4050"/>
    <s v="AL-F000044"/>
    <x v="5"/>
    <s v="F000044"/>
    <n v="0"/>
    <n v="7000"/>
    <n v="11.99"/>
    <x v="13"/>
    <x v="9"/>
    <s v="NoReplen"/>
    <x v="1"/>
    <x v="4"/>
    <s v="PRE 2023"/>
    <m/>
    <n v="1"/>
    <n v="47.96"/>
    <n v="5164.29"/>
    <n v="-5116.33"/>
    <n v="-0.99"/>
    <n v="47.96"/>
    <n v="0"/>
    <n v="269.81"/>
    <n v="-269.81"/>
    <n v="-1"/>
    <m/>
    <m/>
    <m/>
    <m/>
    <m/>
    <m/>
    <m/>
  </r>
  <r>
    <x v="4051"/>
    <s v="AL-B000132"/>
    <x v="6"/>
    <s v="B000132"/>
    <s v="STRAIGHT"/>
    <n v="1000"/>
    <n v="5.99"/>
    <x v="13"/>
    <x v="8"/>
    <s v="Delisted"/>
    <x v="1"/>
    <x v="4"/>
    <d v="2025-06-01T00:00:00"/>
    <m/>
    <s v=""/>
    <n v="0"/>
    <m/>
    <n v="0"/>
    <m/>
    <s v=""/>
    <s v=""/>
    <s v=""/>
    <s v=""/>
    <s v=""/>
    <m/>
    <m/>
    <m/>
    <m/>
    <m/>
    <m/>
    <m/>
  </r>
  <r>
    <x v="4052"/>
    <s v="AL-A007547"/>
    <x v="2"/>
    <s v="A007547"/>
    <s v="FLAVORED"/>
    <n v="7000"/>
    <n v="7.19"/>
    <x v="7"/>
    <x v="9"/>
    <s v="NoReplen"/>
    <x v="1"/>
    <x v="4"/>
    <s v="PRE 2023"/>
    <m/>
    <s v=""/>
    <n v="43.14"/>
    <n v="1215.1099999999999"/>
    <n v="-1171.97"/>
    <n v="-0.96"/>
    <s v=""/>
    <n v="0"/>
    <n v="35.950000000000003"/>
    <n v="-35.950000000000003"/>
    <n v="-1"/>
    <m/>
    <m/>
    <m/>
    <m/>
    <m/>
    <m/>
    <m/>
  </r>
  <r>
    <x v="4053"/>
    <s v="AL-A008070"/>
    <x v="2"/>
    <s v="A008070"/>
    <s v="FLAVORED"/>
    <n v="8000"/>
    <n v="7.19"/>
    <x v="7"/>
    <x v="8"/>
    <s v="NoReplen"/>
    <x v="6"/>
    <x v="1"/>
    <s v="PRE 2023"/>
    <m/>
    <n v="0"/>
    <n v="143.80000000000001"/>
    <n v="263.77999999999997"/>
    <n v="-119.98"/>
    <n v="-0.45"/>
    <s v=""/>
    <n v="129.41999999999999"/>
    <n v="587.51"/>
    <n v="-458.09"/>
    <n v="-0.78"/>
    <m/>
    <m/>
    <m/>
    <m/>
    <m/>
    <m/>
    <m/>
  </r>
  <r>
    <x v="4054"/>
    <s v="AL-E004057"/>
    <x v="4"/>
    <s v="E004057"/>
    <s v="FLAVORED"/>
    <n v="4000"/>
    <n v="8.99"/>
    <x v="7"/>
    <x v="9"/>
    <s v="Delisted"/>
    <x v="2"/>
    <x v="4"/>
    <s v="PRE 2023"/>
    <m/>
    <s v=""/>
    <m/>
    <n v="44.97"/>
    <n v="-44.97"/>
    <n v="-1"/>
    <s v=""/>
    <s v=""/>
    <s v=""/>
    <s v=""/>
    <s v=""/>
    <m/>
    <m/>
    <m/>
    <m/>
    <m/>
    <m/>
    <m/>
  </r>
  <r>
    <x v="4055"/>
    <s v="AL-F000793"/>
    <x v="5"/>
    <s v="F000793"/>
    <s v="FLAVORED"/>
    <n v="7000"/>
    <n v="17.989999999999998"/>
    <x v="7"/>
    <x v="3"/>
    <s v="Replenish"/>
    <x v="1"/>
    <x v="2"/>
    <s v="PRE 2023"/>
    <m/>
    <n v="131"/>
    <n v="110944.33"/>
    <n v="114992.08"/>
    <n v="-4047.75"/>
    <n v="-0.04"/>
    <n v="846.90328244274815"/>
    <n v="26877.06"/>
    <n v="28460.18"/>
    <n v="-1583.12"/>
    <n v="-0.06"/>
    <m/>
    <m/>
    <m/>
    <m/>
    <m/>
    <m/>
    <m/>
  </r>
  <r>
    <x v="4056"/>
    <s v="AL-C009177"/>
    <x v="7"/>
    <s v="C009177"/>
    <s v="FLAVORED"/>
    <n v="7000"/>
    <n v="2.69"/>
    <x v="7"/>
    <x v="7"/>
    <s v="NoReplen"/>
    <x v="2"/>
    <x v="4"/>
    <s v="PRE 2023"/>
    <m/>
    <s v=""/>
    <n v="51.11"/>
    <n v="46.64"/>
    <n v="4.47"/>
    <n v="0.1"/>
    <s v=""/>
    <n v="0"/>
    <n v="285.14"/>
    <n v="-285.14"/>
    <n v="-1"/>
    <m/>
    <m/>
    <m/>
    <m/>
    <m/>
    <m/>
    <m/>
  </r>
  <r>
    <x v="4057"/>
    <s v="AL-A000793"/>
    <x v="2"/>
    <s v="A000793"/>
    <s v="FLAVORED"/>
    <n v="7000"/>
    <n v="11.99"/>
    <x v="7"/>
    <x v="3"/>
    <s v="Replenish"/>
    <x v="1"/>
    <x v="2"/>
    <s v="PRE 2023"/>
    <m/>
    <n v="149"/>
    <n v="24567.51"/>
    <n v="26725.71"/>
    <n v="-2158.1999999999998"/>
    <n v="-0.08"/>
    <n v="164.88261744966442"/>
    <n v="42204.800000000003"/>
    <n v="48103.88"/>
    <n v="-5899.08"/>
    <n v="-0.12"/>
    <m/>
    <m/>
    <m/>
    <m/>
    <m/>
    <m/>
    <m/>
  </r>
  <r>
    <x v="4058"/>
    <s v="AL-F001338"/>
    <x v="5"/>
    <s v="F001338"/>
    <s v="FLAVORED"/>
    <n v="7000"/>
    <n v="17.989999999999998"/>
    <x v="7"/>
    <x v="3"/>
    <s v="Replenish"/>
    <x v="1"/>
    <x v="2"/>
    <s v="PRE 2023"/>
    <m/>
    <n v="142"/>
    <n v="155235.71"/>
    <n v="170671.13"/>
    <n v="-15435.42"/>
    <n v="-0.09"/>
    <n v="1093.2092253521125"/>
    <n v="40927.25"/>
    <n v="37545.129999999997"/>
    <n v="3382.12"/>
    <n v="0.09"/>
    <m/>
    <m/>
    <m/>
    <m/>
    <m/>
    <m/>
    <m/>
  </r>
  <r>
    <x v="4059"/>
    <s v="AL-C009175"/>
    <x v="7"/>
    <s v="C009175"/>
    <s v="FLAVORED"/>
    <n v="7000"/>
    <n v="2.69"/>
    <x v="7"/>
    <x v="7"/>
    <s v="Delisted"/>
    <x v="2"/>
    <x v="4"/>
    <s v="PRE 2023"/>
    <m/>
    <s v=""/>
    <m/>
    <n v="27.83"/>
    <n v="-27.83"/>
    <n v="-1"/>
    <s v=""/>
    <s v=""/>
    <s v=""/>
    <s v=""/>
    <s v=""/>
    <m/>
    <m/>
    <m/>
    <m/>
    <m/>
    <m/>
    <m/>
  </r>
  <r>
    <x v="4060"/>
    <s v="AL-B001338"/>
    <x v="6"/>
    <s v="B001338"/>
    <s v="FLAVORED"/>
    <n v="7000"/>
    <n v="4.1900000000000004"/>
    <x v="7"/>
    <x v="8"/>
    <s v="Delisted"/>
    <x v="1"/>
    <x v="4"/>
    <s v="PRE 2023"/>
    <m/>
    <n v="1"/>
    <m/>
    <n v="4.1900000000000004"/>
    <n v="-4.1900000000000004"/>
    <n v="-1"/>
    <n v="0"/>
    <s v=""/>
    <s v=""/>
    <s v=""/>
    <s v=""/>
    <m/>
    <m/>
    <m/>
    <m/>
    <m/>
    <m/>
    <m/>
  </r>
  <r>
    <x v="4061"/>
    <s v="AL-A001338"/>
    <x v="2"/>
    <s v="A001338"/>
    <s v="FLAVORED"/>
    <n v="7000"/>
    <n v="11.99"/>
    <x v="7"/>
    <x v="3"/>
    <s v="Replenish"/>
    <x v="1"/>
    <x v="2"/>
    <s v="PRE 2023"/>
    <m/>
    <n v="148"/>
    <n v="28260.43"/>
    <n v="34195.480000000003"/>
    <n v="-5935.05"/>
    <n v="-0.17"/>
    <n v="190.94885135135135"/>
    <n v="57216.28"/>
    <n v="58295.38"/>
    <n v="-1079.0999999999999"/>
    <n v="-0.02"/>
    <m/>
    <m/>
    <m/>
    <m/>
    <m/>
    <m/>
    <m/>
  </r>
  <r>
    <x v="4062"/>
    <s v="AL-A004318"/>
    <x v="2"/>
    <s v="A004318"/>
    <s v="STRAIGHT"/>
    <n v="7000"/>
    <n v="11.99"/>
    <x v="7"/>
    <x v="3"/>
    <s v="SpecOrder"/>
    <x v="2"/>
    <x v="4"/>
    <s v="PRE 2023"/>
    <m/>
    <s v=""/>
    <m/>
    <n v="23.98"/>
    <n v="-23.98"/>
    <n v="-1"/>
    <s v=""/>
    <s v=""/>
    <s v=""/>
    <s v=""/>
    <s v=""/>
    <m/>
    <m/>
    <m/>
    <m/>
    <m/>
    <m/>
    <m/>
  </r>
  <r>
    <x v="4063"/>
    <s v="AL-A007059"/>
    <x v="2"/>
    <s v="A007059"/>
    <s v="FLAVORED"/>
    <n v="7000"/>
    <n v="7.19"/>
    <x v="7"/>
    <x v="9"/>
    <s v="NoReplen"/>
    <x v="1"/>
    <x v="1"/>
    <s v="PRE 2023"/>
    <m/>
    <s v=""/>
    <n v="86.28"/>
    <n v="74.33"/>
    <n v="11.95"/>
    <n v="0.16"/>
    <s v=""/>
    <n v="21.57"/>
    <n v="155.87"/>
    <n v="-134.30000000000001"/>
    <n v="-0.86"/>
    <m/>
    <m/>
    <m/>
    <m/>
    <m/>
    <m/>
    <m/>
  </r>
  <r>
    <x v="4064"/>
    <s v="AL-C004319"/>
    <x v="7"/>
    <s v="C004319"/>
    <s v="FLAVORED"/>
    <n v="4000"/>
    <n v="2.69"/>
    <x v="7"/>
    <x v="7"/>
    <s v="NoReplen"/>
    <x v="2"/>
    <x v="4"/>
    <d v="2024-12-01T00:00:00"/>
    <m/>
    <s v=""/>
    <n v="193.68"/>
    <n v="24.21"/>
    <n v="169.47"/>
    <n v="7"/>
    <s v=""/>
    <n v="2.69"/>
    <n v="137.19"/>
    <n v="-134.5"/>
    <n v="-0.98"/>
    <m/>
    <m/>
    <m/>
    <m/>
    <m/>
    <m/>
    <m/>
  </r>
  <r>
    <x v="4065"/>
    <s v="AL-A001143"/>
    <x v="2"/>
    <s v="A001143"/>
    <s v="FLAVORED"/>
    <n v="1000"/>
    <n v="11.99"/>
    <x v="7"/>
    <x v="3"/>
    <s v="Replenish"/>
    <x v="1"/>
    <x v="2"/>
    <d v="2025-12-01T00:00:00"/>
    <m/>
    <n v="62"/>
    <n v="8345.0400000000009"/>
    <m/>
    <n v="8345.0400000000009"/>
    <m/>
    <n v="134.59741935483873"/>
    <n v="13680.59"/>
    <n v="0"/>
    <n v="13680.59"/>
    <n v="0"/>
    <m/>
    <m/>
    <m/>
    <m/>
    <m/>
    <m/>
    <m/>
  </r>
  <r>
    <x v="4066"/>
    <s v="AL-A001681"/>
    <x v="2"/>
    <s v="A001681"/>
    <s v="FLAVORED"/>
    <n v="7000"/>
    <n v="11.99"/>
    <x v="7"/>
    <x v="3"/>
    <s v="Delisted"/>
    <x v="1"/>
    <x v="4"/>
    <s v="PRE 2023"/>
    <m/>
    <s v=""/>
    <m/>
    <n v="64.709999999999994"/>
    <n v="-64.709999999999994"/>
    <n v="-1"/>
    <s v=""/>
    <s v=""/>
    <s v=""/>
    <s v=""/>
    <s v=""/>
    <m/>
    <m/>
    <m/>
    <m/>
    <m/>
    <m/>
    <m/>
  </r>
  <r>
    <x v="4067"/>
    <s v="AL-F000196"/>
    <x v="5"/>
    <s v="F000196"/>
    <s v="FLAVORED"/>
    <n v="7000"/>
    <n v="10.79"/>
    <x v="7"/>
    <x v="9"/>
    <s v="NoReplen"/>
    <x v="1"/>
    <x v="4"/>
    <s v="PRE 2023"/>
    <m/>
    <s v=""/>
    <n v="32.369999999999997"/>
    <n v="140.31"/>
    <n v="-107.94"/>
    <n v="-0.77"/>
    <s v=""/>
    <s v=""/>
    <s v=""/>
    <s v=""/>
    <s v=""/>
    <m/>
    <m/>
    <m/>
    <m/>
    <m/>
    <m/>
    <m/>
  </r>
  <r>
    <x v="4068"/>
    <s v="AL-A000196"/>
    <x v="2"/>
    <s v="A000196"/>
    <s v="FLAVORED"/>
    <n v="7000"/>
    <n v="11.99"/>
    <x v="7"/>
    <x v="3"/>
    <s v="Replenish"/>
    <x v="1"/>
    <x v="2"/>
    <s v="PRE 2023"/>
    <m/>
    <n v="151"/>
    <n v="40897.89"/>
    <n v="51952.67"/>
    <n v="-11054.78"/>
    <n v="-0.21"/>
    <n v="270.84695364238411"/>
    <n v="43775.49"/>
    <n v="49242.93"/>
    <n v="-5467.44"/>
    <n v="-0.11"/>
    <m/>
    <m/>
    <m/>
    <m/>
    <m/>
    <m/>
    <m/>
  </r>
  <r>
    <x v="4069"/>
    <s v="AL-E004365"/>
    <x v="4"/>
    <s v="E004365"/>
    <s v="FLAVORED"/>
    <n v="4000"/>
    <n v="8.99"/>
    <x v="7"/>
    <x v="9"/>
    <s v="Delisted"/>
    <x v="2"/>
    <x v="4"/>
    <d v="2023-12-01T00:00:00"/>
    <m/>
    <s v=""/>
    <m/>
    <n v="23.98"/>
    <n v="-23.98"/>
    <n v="-1"/>
    <s v=""/>
    <n v="0"/>
    <n v="26.97"/>
    <n v="-26.97"/>
    <n v="-1"/>
    <m/>
    <m/>
    <m/>
    <m/>
    <m/>
    <m/>
    <m/>
  </r>
  <r>
    <x v="4070"/>
    <s v="AL-A004365"/>
    <x v="2"/>
    <s v="A004365"/>
    <s v="FLAVORED"/>
    <n v="4000"/>
    <n v="7.19"/>
    <x v="7"/>
    <x v="9"/>
    <s v="NoReplen"/>
    <x v="2"/>
    <x v="1"/>
    <s v="PRE 2023"/>
    <m/>
    <s v=""/>
    <n v="28.76"/>
    <m/>
    <n v="28.76"/>
    <m/>
    <s v=""/>
    <s v=""/>
    <s v=""/>
    <s v=""/>
    <s v=""/>
    <m/>
    <m/>
    <m/>
    <m/>
    <m/>
    <m/>
    <m/>
  </r>
  <r>
    <x v="4071"/>
    <s v="AL-E000136"/>
    <x v="4"/>
    <s v="E000136"/>
    <s v="STRAIGHT"/>
    <n v="7000"/>
    <n v="14.99"/>
    <x v="7"/>
    <x v="3"/>
    <s v="Replenish"/>
    <x v="1"/>
    <x v="2"/>
    <s v="PRE 2023"/>
    <m/>
    <n v="139"/>
    <n v="79494.05"/>
    <n v="73841.73"/>
    <n v="5652.32"/>
    <n v="0.08"/>
    <n v="571.89964028776978"/>
    <n v="118771.88"/>
    <n v="89870.46"/>
    <n v="28901.42"/>
    <n v="0.32"/>
    <m/>
    <m/>
    <m/>
    <m/>
    <m/>
    <m/>
    <m/>
  </r>
  <r>
    <x v="4072"/>
    <s v="AL-F000136"/>
    <x v="5"/>
    <s v="F000136"/>
    <s v="STRAIGHT"/>
    <n v="7000"/>
    <n v="19.989999999999998"/>
    <x v="7"/>
    <x v="3"/>
    <s v="Replenish"/>
    <x v="1"/>
    <x v="2"/>
    <s v="PRE 2023"/>
    <m/>
    <n v="159"/>
    <n v="2647116.85"/>
    <n v="2941408.56"/>
    <n v="-294291.71000000002"/>
    <n v="-0.1"/>
    <n v="16648.533647798744"/>
    <n v="1352370.54"/>
    <n v="1452533.37"/>
    <n v="-100162.83"/>
    <n v="-7.0000000000000007E-2"/>
    <m/>
    <m/>
    <m/>
    <m/>
    <m/>
    <m/>
    <m/>
  </r>
  <r>
    <x v="4073"/>
    <s v="AL-D000136"/>
    <x v="3"/>
    <s v="D000136"/>
    <s v="STRAIGHT"/>
    <n v="7000"/>
    <n v="1.0900000000000001"/>
    <x v="7"/>
    <x v="7"/>
    <s v="Replenish"/>
    <x v="1"/>
    <x v="2"/>
    <s v="PRE 2023"/>
    <m/>
    <n v="157"/>
    <n v="115974.91"/>
    <n v="137892.63"/>
    <n v="-21917.72"/>
    <n v="-0.16"/>
    <n v="738.69369426751598"/>
    <n v="217931.33"/>
    <n v="208914.85"/>
    <n v="9016.48"/>
    <n v="0.04"/>
    <m/>
    <m/>
    <m/>
    <m/>
    <m/>
    <m/>
    <m/>
  </r>
  <r>
    <x v="4074"/>
    <s v="AL-C000136"/>
    <x v="7"/>
    <s v="C000136"/>
    <s v="STRAIGHT"/>
    <n v="7000"/>
    <n v="4.49"/>
    <x v="7"/>
    <x v="7"/>
    <s v="Replenish"/>
    <x v="1"/>
    <x v="2"/>
    <s v="PRE 2023"/>
    <m/>
    <n v="151"/>
    <n v="61535.45"/>
    <n v="58414.9"/>
    <n v="3120.55"/>
    <n v="0.05"/>
    <n v="407.51953642384103"/>
    <n v="128840.55"/>
    <n v="136945"/>
    <n v="-8104.45"/>
    <n v="-0.06"/>
    <m/>
    <m/>
    <m/>
    <m/>
    <m/>
    <m/>
    <m/>
  </r>
  <r>
    <x v="4075"/>
    <s v="AL-B000136"/>
    <x v="6"/>
    <s v="B000136"/>
    <s v="STRAIGHT"/>
    <n v="7000"/>
    <n v="6.99"/>
    <x v="7"/>
    <x v="3"/>
    <s v="Replenish"/>
    <x v="1"/>
    <x v="2"/>
    <s v="PRE 2023"/>
    <m/>
    <n v="155"/>
    <n v="191484.06"/>
    <n v="207721.83"/>
    <n v="-16237.77"/>
    <n v="-0.08"/>
    <n v="1235.3810322580646"/>
    <n v="563589.72"/>
    <n v="575584.56000000006"/>
    <n v="-11994.84"/>
    <n v="-0.02"/>
    <m/>
    <m/>
    <m/>
    <m/>
    <m/>
    <m/>
    <m/>
  </r>
  <r>
    <x v="4076"/>
    <s v="AL-A000136"/>
    <x v="2"/>
    <s v="A000136"/>
    <s v="STRAIGHT"/>
    <n v="7000"/>
    <n v="11.99"/>
    <x v="7"/>
    <x v="3"/>
    <s v="Replenish"/>
    <x v="1"/>
    <x v="2"/>
    <s v="PRE 2023"/>
    <m/>
    <n v="156"/>
    <n v="102274.7"/>
    <n v="132847.53"/>
    <n v="-30572.83"/>
    <n v="-0.23"/>
    <n v="655.60705128205132"/>
    <n v="328454.06"/>
    <n v="310756.21999999997"/>
    <n v="17697.84"/>
    <n v="0.06"/>
    <m/>
    <m/>
    <m/>
    <m/>
    <m/>
    <m/>
    <m/>
  </r>
  <r>
    <x v="4077"/>
    <s v="AL-A000012"/>
    <x v="2"/>
    <s v="A000012"/>
    <s v="STRAIGHT"/>
    <n v="7000"/>
    <n v="11.99"/>
    <x v="7"/>
    <x v="3"/>
    <s v="Replenish"/>
    <x v="1"/>
    <x v="2"/>
    <s v="PRE 2023"/>
    <m/>
    <n v="157"/>
    <n v="339880.53"/>
    <n v="378474.54"/>
    <n v="-38594.01"/>
    <n v="-0.1"/>
    <n v="2164.8441401273885"/>
    <n v="363908.49"/>
    <n v="368328.89"/>
    <n v="-4420.3999999999996"/>
    <n v="-0.01"/>
    <m/>
    <m/>
    <m/>
    <m/>
    <m/>
    <m/>
    <m/>
  </r>
  <r>
    <x v="4078"/>
    <s v="AL-E000275"/>
    <x v="4"/>
    <s v="E000275"/>
    <s v="FLAVORED"/>
    <n v="7000"/>
    <n v="16.989999999999998"/>
    <x v="7"/>
    <x v="3"/>
    <s v="Replenish"/>
    <x v="1"/>
    <x v="2"/>
    <s v="PRE 2023"/>
    <m/>
    <n v="80"/>
    <n v="35322.21"/>
    <n v="42475"/>
    <n v="-7152.79"/>
    <n v="-0.17"/>
    <n v="441.527625"/>
    <n v="94872.16"/>
    <n v="95059.05"/>
    <n v="-186.89"/>
    <n v="0"/>
    <m/>
    <m/>
    <m/>
    <m/>
    <m/>
    <m/>
    <m/>
  </r>
  <r>
    <x v="4079"/>
    <s v="AL-F000275"/>
    <x v="5"/>
    <s v="F000275"/>
    <s v="FLAVORED"/>
    <n v="7000"/>
    <n v="19.989999999999998"/>
    <x v="7"/>
    <x v="3"/>
    <s v="Replenish"/>
    <x v="1"/>
    <x v="2"/>
    <s v="PRE 2023"/>
    <m/>
    <n v="159"/>
    <n v="382888.46"/>
    <n v="422528.63"/>
    <n v="-39640.17"/>
    <n v="-0.09"/>
    <n v="2408.1035220125787"/>
    <n v="318940.45"/>
    <n v="310724.56"/>
    <n v="8215.89"/>
    <n v="0.03"/>
    <m/>
    <m/>
    <m/>
    <m/>
    <m/>
    <m/>
    <m/>
  </r>
  <r>
    <x v="4080"/>
    <s v="AL-D000275"/>
    <x v="3"/>
    <s v="D000275"/>
    <s v="FLAVORED"/>
    <n v="7000"/>
    <n v="1.0900000000000001"/>
    <x v="7"/>
    <x v="7"/>
    <s v="Replenish"/>
    <x v="1"/>
    <x v="2"/>
    <s v="PRE 2023"/>
    <m/>
    <n v="153"/>
    <n v="66501.990000000005"/>
    <n v="69647.73"/>
    <n v="-3145.74"/>
    <n v="-0.05"/>
    <n v="434.65352941176474"/>
    <n v="147979.49"/>
    <n v="118855.78"/>
    <n v="29123.71"/>
    <n v="0.25"/>
    <m/>
    <m/>
    <m/>
    <m/>
    <m/>
    <m/>
    <m/>
  </r>
  <r>
    <x v="4081"/>
    <s v="AL-C009176"/>
    <x v="7"/>
    <s v="C009176"/>
    <s v="FLAVORED"/>
    <n v="7000"/>
    <n v="4.49"/>
    <x v="7"/>
    <x v="7"/>
    <s v="SpecOrder"/>
    <x v="2"/>
    <x v="3"/>
    <s v="PRE 2023"/>
    <m/>
    <s v=""/>
    <m/>
    <n v="40.409999999999997"/>
    <n v="-40.409999999999997"/>
    <n v="-1"/>
    <s v=""/>
    <s v=""/>
    <s v=""/>
    <s v=""/>
    <s v=""/>
    <m/>
    <m/>
    <m/>
    <m/>
    <m/>
    <m/>
    <m/>
  </r>
  <r>
    <x v="4082"/>
    <s v="AL-B000275"/>
    <x v="6"/>
    <s v="B000275"/>
    <s v="FLAVORED"/>
    <n v="7000"/>
    <n v="7.99"/>
    <x v="7"/>
    <x v="3"/>
    <s v="Replenish"/>
    <x v="1"/>
    <x v="2"/>
    <s v="PRE 2023"/>
    <m/>
    <n v="154"/>
    <n v="87434.57"/>
    <n v="104421.31"/>
    <n v="-16986.740000000002"/>
    <n v="-0.16"/>
    <n v="567.75694805194814"/>
    <n v="304347.09000000003"/>
    <n v="295190.55"/>
    <n v="9156.5400000000009"/>
    <n v="0.03"/>
    <m/>
    <m/>
    <m/>
    <m/>
    <m/>
    <m/>
    <m/>
  </r>
  <r>
    <x v="4083"/>
    <s v="AL-A000275"/>
    <x v="2"/>
    <s v="A000275"/>
    <s v="FLAVORED"/>
    <n v="7000"/>
    <n v="12.99"/>
    <x v="7"/>
    <x v="3"/>
    <s v="Replenish"/>
    <x v="1"/>
    <x v="2"/>
    <s v="PRE 2023"/>
    <m/>
    <n v="156"/>
    <n v="110596.86"/>
    <n v="120170.49"/>
    <n v="-9573.6299999999992"/>
    <n v="-0.08"/>
    <n v="708.95423076923078"/>
    <n v="429033.72"/>
    <n v="457481.82"/>
    <n v="-28448.1"/>
    <n v="-0.06"/>
    <m/>
    <m/>
    <m/>
    <m/>
    <m/>
    <m/>
    <m/>
  </r>
  <r>
    <x v="4084"/>
    <s v="AL-A005527"/>
    <x v="2"/>
    <s v="A005527"/>
    <s v="STRAIGHT"/>
    <n v="7000"/>
    <n v="51.59"/>
    <x v="9"/>
    <x v="6"/>
    <s v="NoReplen"/>
    <x v="2"/>
    <x v="1"/>
    <s v="PRE 2023"/>
    <m/>
    <n v="1"/>
    <n v="51.59"/>
    <n v="103.3"/>
    <n v="-51.71"/>
    <n v="-0.5"/>
    <n v="51.59"/>
    <s v=""/>
    <s v=""/>
    <s v=""/>
    <s v=""/>
    <m/>
    <m/>
    <m/>
    <m/>
    <m/>
    <m/>
    <m/>
  </r>
  <r>
    <x v="4085"/>
    <s v="AL-A005528"/>
    <x v="2"/>
    <s v="A005528"/>
    <s v="STRAIGHT"/>
    <n v="5000"/>
    <n v="77.989999999999995"/>
    <x v="9"/>
    <x v="4"/>
    <s v="NoReplen"/>
    <x v="2"/>
    <x v="1"/>
    <d v="2025-09-01T00:00:00"/>
    <m/>
    <n v="1"/>
    <n v="311.56"/>
    <m/>
    <n v="311.56"/>
    <m/>
    <n v="311.56"/>
    <s v=""/>
    <s v=""/>
    <s v=""/>
    <s v=""/>
    <m/>
    <m/>
    <m/>
    <m/>
    <m/>
    <m/>
    <m/>
  </r>
  <r>
    <x v="4086"/>
    <s v="AL-A009737"/>
    <x v="2"/>
    <s v="A009737"/>
    <s v="STRAIGHT"/>
    <n v="9000"/>
    <n v="67.790000000000006"/>
    <x v="2"/>
    <x v="4"/>
    <s v="NoReplen"/>
    <x v="2"/>
    <x v="4"/>
    <s v="PRE 2023"/>
    <m/>
    <s v=""/>
    <n v="67.790000000000006"/>
    <n v="67.790000000000006"/>
    <n v="0"/>
    <n v="0"/>
    <s v=""/>
    <n v="0"/>
    <n v="67.790000000000006"/>
    <n v="-67.790000000000006"/>
    <n v="-1"/>
    <m/>
    <m/>
    <m/>
    <m/>
    <m/>
    <m/>
    <m/>
  </r>
  <r>
    <x v="4087"/>
    <s v="AL-A009888"/>
    <x v="2"/>
    <s v="A009888"/>
    <s v="STRAIGHT"/>
    <n v="9000"/>
    <n v="65.989999999999995"/>
    <x v="2"/>
    <x v="4"/>
    <s v="NoReplen"/>
    <x v="2"/>
    <x v="4"/>
    <s v="PRE 2023"/>
    <m/>
    <s v=""/>
    <m/>
    <n v="0"/>
    <n v="0"/>
    <m/>
    <s v=""/>
    <n v="0"/>
    <n v="0"/>
    <n v="0"/>
    <n v="0"/>
    <m/>
    <m/>
    <m/>
    <m/>
    <m/>
    <m/>
    <m/>
  </r>
  <r>
    <x v="4088"/>
    <s v="AL-A009160"/>
    <x v="2"/>
    <s v="A009160"/>
    <s v="STRAIGHT"/>
    <n v="9000"/>
    <n v="35.47"/>
    <x v="2"/>
    <x v="6"/>
    <s v="Delisted"/>
    <x v="2"/>
    <x v="4"/>
    <d v="2025-01-01T00:00:00"/>
    <m/>
    <n v="1"/>
    <m/>
    <n v="35.47"/>
    <n v="-35.47"/>
    <n v="-1"/>
    <n v="0"/>
    <n v="0"/>
    <n v="0"/>
    <n v="0"/>
    <n v="0"/>
    <m/>
    <m/>
    <m/>
    <m/>
    <m/>
    <m/>
    <m/>
  </r>
  <r>
    <x v="4089"/>
    <s v="AL-A030138"/>
    <x v="2"/>
    <s v="A030138"/>
    <s v="FLAVORED"/>
    <n v="30000"/>
    <n v="52.99"/>
    <x v="2"/>
    <x v="4"/>
    <s v="CGPO2"/>
    <x v="3"/>
    <x v="2"/>
    <d v="2024-07-01T00:00:00"/>
    <m/>
    <n v="1"/>
    <m/>
    <n v="52.99"/>
    <n v="-52.99"/>
    <n v="-1"/>
    <n v="0"/>
    <n v="0"/>
    <n v="635.88"/>
    <n v="-635.88"/>
    <n v="-1"/>
    <m/>
    <m/>
    <m/>
    <m/>
    <m/>
    <m/>
    <m/>
  </r>
  <r>
    <x v="4090"/>
    <s v="AL-A010106"/>
    <x v="2"/>
    <s v="A010106"/>
    <s v="STRAIGHT"/>
    <n v="7000"/>
    <n v="99.99"/>
    <x v="2"/>
    <x v="4"/>
    <s v="SpecOrder"/>
    <x v="2"/>
    <x v="3"/>
    <s v="PRE 2023"/>
    <m/>
    <s v=""/>
    <m/>
    <n v="499.95"/>
    <n v="-499.95"/>
    <n v="-1"/>
    <s v=""/>
    <s v=""/>
    <s v=""/>
    <s v=""/>
    <s v=""/>
    <m/>
    <m/>
    <m/>
    <m/>
    <m/>
    <m/>
    <m/>
  </r>
  <r>
    <x v="4091"/>
    <s v="AL-F004713"/>
    <x v="5"/>
    <s v="F004713"/>
    <s v="STRAIGHT"/>
    <n v="4000"/>
    <n v="17.39"/>
    <x v="7"/>
    <x v="8"/>
    <s v="Delisted"/>
    <x v="2"/>
    <x v="1"/>
    <d v="2024-12-01T00:00:00"/>
    <m/>
    <n v="1"/>
    <n v="28.99"/>
    <n v="231.92"/>
    <n v="-202.93"/>
    <n v="-0.88"/>
    <n v="28.99"/>
    <s v=""/>
    <s v=""/>
    <s v=""/>
    <s v=""/>
    <m/>
    <m/>
    <m/>
    <m/>
    <m/>
    <m/>
    <m/>
  </r>
  <r>
    <x v="4092"/>
    <s v="AL-E030308"/>
    <x v="4"/>
    <s v="E030308"/>
    <s v="STRAIGHT"/>
    <n v="30000"/>
    <n v="29.99"/>
    <x v="2"/>
    <x v="2"/>
    <s v="CGPO2"/>
    <x v="3"/>
    <x v="2"/>
    <d v="2023-08-01T00:00:00"/>
    <m/>
    <n v="6"/>
    <m/>
    <n v="223.92"/>
    <n v="-223.92"/>
    <n v="-1"/>
    <n v="0"/>
    <n v="16877.759999999998"/>
    <n v="9068.76"/>
    <n v="7809"/>
    <n v="0.86"/>
    <m/>
    <m/>
    <m/>
    <m/>
    <m/>
    <m/>
    <m/>
  </r>
  <r>
    <x v="4093"/>
    <s v="AL-A004651"/>
    <x v="2"/>
    <s v="A004651"/>
    <s v="STRAIGHT"/>
    <n v="4000"/>
    <n v="26.49"/>
    <x v="2"/>
    <x v="5"/>
    <s v="Delisted"/>
    <x v="2"/>
    <x v="4"/>
    <d v="2023-07-01T00:00:00"/>
    <m/>
    <s v=""/>
    <m/>
    <n v="0"/>
    <n v="0"/>
    <m/>
    <s v=""/>
    <s v=""/>
    <s v=""/>
    <s v=""/>
    <s v=""/>
    <m/>
    <m/>
    <m/>
    <m/>
    <m/>
    <m/>
    <m/>
  </r>
  <r>
    <x v="4094"/>
    <s v="AL-A007370"/>
    <x v="2"/>
    <s v="A007370"/>
    <s v="STRAIGHT"/>
    <n v="7000"/>
    <n v="29.99"/>
    <x v="2"/>
    <x v="5"/>
    <s v="Replenish"/>
    <x v="1"/>
    <x v="2"/>
    <s v="PRE 2023"/>
    <m/>
    <n v="61"/>
    <n v="25284.27"/>
    <n v="28589.19"/>
    <n v="-3304.92"/>
    <n v="-0.12"/>
    <n v="414.49622950819673"/>
    <n v="25200.28"/>
    <n v="24618.57"/>
    <n v="581.71"/>
    <n v="0.02"/>
    <m/>
    <m/>
    <m/>
    <m/>
    <m/>
    <m/>
    <m/>
  </r>
  <r>
    <x v="4095"/>
    <s v="AL-A005948"/>
    <x v="2"/>
    <s v="A005948"/>
    <s v="STRAIGHT"/>
    <n v="7000"/>
    <n v="89.99"/>
    <x v="2"/>
    <x v="4"/>
    <s v="SpecOrder"/>
    <x v="2"/>
    <x v="2"/>
    <s v="PRE 2023"/>
    <m/>
    <n v="7"/>
    <n v="4877.45"/>
    <n v="3443.59"/>
    <n v="1433.86"/>
    <n v="0.42"/>
    <n v="696.77857142857135"/>
    <n v="1703.81"/>
    <n v="1763.79"/>
    <n v="-59.98"/>
    <n v="-0.03"/>
    <m/>
    <m/>
    <m/>
    <m/>
    <m/>
    <m/>
    <m/>
  </r>
  <r>
    <x v="4096"/>
    <s v="AL-A070520"/>
    <x v="2"/>
    <s v="A070520"/>
    <s v="STRAIGHT"/>
    <n v="70000"/>
    <n v="43.99"/>
    <x v="2"/>
    <x v="6"/>
    <s v="Replenish"/>
    <x v="1"/>
    <x v="2"/>
    <d v="2025-08-01T00:00:00"/>
    <m/>
    <n v="22"/>
    <n v="6103.58"/>
    <n v="1885.54"/>
    <n v="4218.04"/>
    <n v="2.2400000000000002"/>
    <n v="277.43545454545455"/>
    <n v="6938.39"/>
    <n v="4303.95"/>
    <n v="2634.44"/>
    <n v="0.61"/>
    <m/>
    <m/>
    <m/>
    <m/>
    <m/>
    <m/>
    <m/>
  </r>
  <r>
    <x v="4097"/>
    <s v="AL-A010077"/>
    <x v="2"/>
    <s v="A010077"/>
    <s v="STRAIGHT"/>
    <n v="7000"/>
    <n v="24.59"/>
    <x v="2"/>
    <x v="5"/>
    <s v="Delisted"/>
    <x v="2"/>
    <x v="4"/>
    <s v="PRE 2023"/>
    <m/>
    <n v="0"/>
    <m/>
    <n v="0"/>
    <n v="0"/>
    <m/>
    <s v=""/>
    <n v="0"/>
    <n v="393.48"/>
    <n v="-393.48"/>
    <n v="-1"/>
    <m/>
    <m/>
    <m/>
    <m/>
    <m/>
    <m/>
    <m/>
  </r>
  <r>
    <x v="4098"/>
    <s v="AL-E009164"/>
    <x v="4"/>
    <s v="E009164"/>
    <s v="STRAIGHT"/>
    <n v="7000"/>
    <n v="49.99"/>
    <x v="2"/>
    <x v="6"/>
    <s v="Replenish"/>
    <x v="2"/>
    <x v="2"/>
    <s v="PRE 2023"/>
    <m/>
    <n v="4"/>
    <n v="1949.61"/>
    <n v="6748.65"/>
    <n v="-4799.04"/>
    <n v="-0.71"/>
    <n v="487.40249999999997"/>
    <n v="17946.41"/>
    <n v="18146.37"/>
    <n v="-199.96"/>
    <n v="-0.01"/>
    <m/>
    <m/>
    <m/>
    <m/>
    <m/>
    <m/>
    <m/>
  </r>
  <r>
    <x v="4099"/>
    <s v="AL-A007371"/>
    <x v="2"/>
    <s v="A007371"/>
    <s v="STRAIGHT"/>
    <n v="7000"/>
    <n v="29.99"/>
    <x v="2"/>
    <x v="5"/>
    <s v="Replenish"/>
    <x v="1"/>
    <x v="2"/>
    <s v="PRE 2023"/>
    <m/>
    <n v="55"/>
    <n v="30056.61"/>
    <n v="32017.02"/>
    <n v="-1960.41"/>
    <n v="-0.06"/>
    <n v="546.48381818181815"/>
    <n v="19691.189999999999"/>
    <n v="16461.29"/>
    <n v="3229.9"/>
    <n v="0.2"/>
    <m/>
    <m/>
    <m/>
    <m/>
    <m/>
    <m/>
    <m/>
  </r>
  <r>
    <x v="4100"/>
    <s v="AL-A007372"/>
    <x v="2"/>
    <s v="A007372"/>
    <s v="FLAVORED"/>
    <n v="7000"/>
    <n v="38.99"/>
    <x v="2"/>
    <x v="6"/>
    <s v="Replenish"/>
    <x v="1"/>
    <x v="2"/>
    <s v="PRE 2023"/>
    <m/>
    <n v="55"/>
    <n v="16156.73"/>
    <n v="21183.41"/>
    <n v="-5026.68"/>
    <n v="-0.24"/>
    <n v="293.75872727272724"/>
    <n v="19755.810000000001"/>
    <n v="30785.9"/>
    <n v="-11030.09"/>
    <n v="-0.36"/>
    <m/>
    <m/>
    <m/>
    <m/>
    <m/>
    <m/>
    <m/>
  </r>
  <r>
    <x v="4101"/>
    <s v="AL-A009115"/>
    <x v="2"/>
    <s v="A009115"/>
    <s v="FLAVORED"/>
    <n v="9000"/>
    <n v="38.79"/>
    <x v="2"/>
    <x v="6"/>
    <s v="Delisted"/>
    <x v="2"/>
    <x v="4"/>
    <d v="2024-07-01T00:00:00"/>
    <m/>
    <s v=""/>
    <m/>
    <n v="0"/>
    <n v="0"/>
    <m/>
    <s v=""/>
    <s v=""/>
    <s v=""/>
    <s v=""/>
    <s v=""/>
    <m/>
    <m/>
    <m/>
    <m/>
    <m/>
    <m/>
    <m/>
  </r>
  <r>
    <x v="4102"/>
    <s v="AL-F001467"/>
    <x v="5"/>
    <s v="F001467"/>
    <s v="STRAIGHT"/>
    <n v="7000"/>
    <n v="15.99"/>
    <x v="7"/>
    <x v="8"/>
    <s v="Replenish"/>
    <x v="1"/>
    <x v="2"/>
    <s v="PRE 2023"/>
    <m/>
    <n v="158"/>
    <n v="1701650.98"/>
    <n v="1808078.14"/>
    <n v="-106427.16"/>
    <n v="-0.06"/>
    <n v="10769.942911392405"/>
    <n v="764916.31"/>
    <n v="696035.89"/>
    <n v="68880.42"/>
    <n v="0.1"/>
    <m/>
    <m/>
    <m/>
    <m/>
    <m/>
    <m/>
    <m/>
  </r>
  <r>
    <x v="4103"/>
    <s v="AL-D001467"/>
    <x v="3"/>
    <s v="D001467"/>
    <s v="STRAIGHT"/>
    <n v="7000"/>
    <n v="0.59"/>
    <x v="7"/>
    <x v="7"/>
    <s v="Delisted"/>
    <x v="1"/>
    <x v="4"/>
    <s v="PRE 2023"/>
    <m/>
    <n v="2"/>
    <n v="0"/>
    <n v="0"/>
    <n v="0"/>
    <m/>
    <n v="0"/>
    <s v=""/>
    <s v=""/>
    <s v=""/>
    <s v=""/>
    <m/>
    <m/>
    <m/>
    <m/>
    <m/>
    <m/>
    <m/>
  </r>
  <r>
    <x v="4104"/>
    <s v="AL-G001467"/>
    <x v="8"/>
    <s v="G001467"/>
    <s v="STRAIGHT"/>
    <n v="1000"/>
    <n v="0.59"/>
    <x v="7"/>
    <x v="7"/>
    <s v="Delisted"/>
    <x v="1"/>
    <x v="1"/>
    <d v="2023-03-01T00:00:00"/>
    <m/>
    <s v=""/>
    <n v="53511.86"/>
    <n v="575116.74"/>
    <n v="-521604.88"/>
    <n v="-0.91"/>
    <s v=""/>
    <n v="104075.01"/>
    <n v="595417.53"/>
    <n v="-491342.52"/>
    <n v="-0.83"/>
    <m/>
    <m/>
    <m/>
    <m/>
    <m/>
    <m/>
    <m/>
  </r>
  <r>
    <x v="4105"/>
    <s v="AL-G005636"/>
    <x v="8"/>
    <s v="G005636"/>
    <s v="STRAIGHT"/>
    <n v="7000"/>
    <n v="1.49"/>
    <x v="7"/>
    <x v="7"/>
    <s v="Replenish"/>
    <x v="1"/>
    <x v="2"/>
    <s v="PRE 2023"/>
    <m/>
    <n v="135"/>
    <n v="247666.31"/>
    <n v="0"/>
    <n v="247666.31"/>
    <m/>
    <n v="1834.5652592592592"/>
    <n v="544818.5"/>
    <n v="0"/>
    <n v="544818.5"/>
    <n v="0"/>
    <m/>
    <m/>
    <m/>
    <m/>
    <m/>
    <m/>
    <m/>
  </r>
  <r>
    <x v="4106"/>
    <s v="AL-B001467"/>
    <x v="6"/>
    <s v="B001467"/>
    <s v="STRAIGHT"/>
    <n v="7000"/>
    <n v="3.99"/>
    <x v="7"/>
    <x v="8"/>
    <s v="Replenish"/>
    <x v="1"/>
    <x v="2"/>
    <s v="PRE 2023"/>
    <m/>
    <n v="154"/>
    <n v="403821.36"/>
    <n v="301605.58"/>
    <n v="102215.78"/>
    <n v="0.34"/>
    <n v="2622.2166233766234"/>
    <n v="683908.31"/>
    <n v="585636.38"/>
    <n v="98271.93"/>
    <n v="0.17"/>
    <m/>
    <m/>
    <m/>
    <m/>
    <m/>
    <m/>
    <m/>
  </r>
  <r>
    <x v="4107"/>
    <s v="AL-A001467"/>
    <x v="2"/>
    <s v="A001467"/>
    <s v="STRAIGHT"/>
    <n v="7000"/>
    <n v="8.49"/>
    <x v="7"/>
    <x v="8"/>
    <s v="Replenish"/>
    <x v="1"/>
    <x v="2"/>
    <s v="PRE 2023"/>
    <m/>
    <n v="159"/>
    <n v="409137.88"/>
    <n v="383826.67"/>
    <n v="25311.21"/>
    <n v="7.0000000000000007E-2"/>
    <n v="2573.194213836478"/>
    <n v="610186.93000000005"/>
    <n v="536785.11"/>
    <n v="73401.820000000007"/>
    <n v="0.14000000000000001"/>
    <m/>
    <m/>
    <m/>
    <m/>
    <m/>
    <m/>
    <m/>
  </r>
  <r>
    <x v="4108"/>
    <s v="AL-B006222"/>
    <x v="6"/>
    <s v="B006222"/>
    <s v="STRAIGHT"/>
    <n v="6000"/>
    <n v="4.99"/>
    <x v="7"/>
    <x v="8"/>
    <s v="Delisted"/>
    <x v="5"/>
    <x v="4"/>
    <s v="PRE 2023"/>
    <m/>
    <s v=""/>
    <n v="0"/>
    <m/>
    <n v="0"/>
    <m/>
    <s v=""/>
    <s v=""/>
    <s v=""/>
    <s v=""/>
    <s v=""/>
    <m/>
    <m/>
    <m/>
    <m/>
    <m/>
    <m/>
    <m/>
  </r>
  <r>
    <x v="4109"/>
    <s v="AL-F007814"/>
    <x v="5"/>
    <s v="F007814"/>
    <s v="STRAIGHT"/>
    <n v="7000"/>
    <n v="21.99"/>
    <x v="7"/>
    <x v="3"/>
    <s v="Replenish"/>
    <x v="2"/>
    <x v="2"/>
    <s v="PRE 2023"/>
    <m/>
    <n v="134"/>
    <n v="212452.71"/>
    <n v="245157.82"/>
    <n v="-32705.11"/>
    <n v="-0.13"/>
    <n v="1585.4679850746268"/>
    <n v="62833.65"/>
    <n v="48960.62"/>
    <n v="13873.03"/>
    <n v="0.28000000000000003"/>
    <m/>
    <m/>
    <m/>
    <m/>
    <m/>
    <m/>
    <m/>
  </r>
  <r>
    <x v="4110"/>
    <s v="AL-B007814"/>
    <x v="6"/>
    <s v="B007814"/>
    <s v="STRAIGHT"/>
    <n v="7000"/>
    <n v="4.1900000000000004"/>
    <x v="7"/>
    <x v="8"/>
    <s v="NoReplen"/>
    <x v="1"/>
    <x v="4"/>
    <s v="PRE 2023"/>
    <m/>
    <s v=""/>
    <n v="8.3800000000000008"/>
    <n v="20188.34"/>
    <n v="-20179.96"/>
    <n v="-1"/>
    <s v=""/>
    <n v="37.71"/>
    <n v="7341.77"/>
    <n v="-7304.06"/>
    <n v="-0.99"/>
    <m/>
    <m/>
    <m/>
    <m/>
    <m/>
    <m/>
    <m/>
  </r>
  <r>
    <x v="4111"/>
    <s v="AL-A007814"/>
    <x v="2"/>
    <s v="A007814"/>
    <s v="STRAIGHT"/>
    <n v="7000"/>
    <n v="12.99"/>
    <x v="7"/>
    <x v="3"/>
    <s v="Replenish"/>
    <x v="1"/>
    <x v="2"/>
    <s v="PRE 2023"/>
    <m/>
    <n v="130"/>
    <n v="70474.929999999993"/>
    <n v="71651.149999999994"/>
    <n v="-1176.22"/>
    <n v="-0.02"/>
    <n v="542.11484615384609"/>
    <n v="52112.83"/>
    <n v="67260.05"/>
    <n v="-15147.22"/>
    <n v="-0.23"/>
    <m/>
    <m/>
    <m/>
    <m/>
    <m/>
    <m/>
    <m/>
  </r>
  <r>
    <x v="4112"/>
    <s v="AL-A001340"/>
    <x v="2"/>
    <s v="A001340"/>
    <n v="0"/>
    <n v="7000"/>
    <n v="14.39"/>
    <x v="10"/>
    <x v="11"/>
    <s v="NoReplen"/>
    <x v="1"/>
    <x v="1"/>
    <s v="PRE 2023"/>
    <m/>
    <s v=""/>
    <n v="115.12"/>
    <n v="129.51"/>
    <n v="-14.39"/>
    <n v="-0.11"/>
    <s v=""/>
    <n v="0"/>
    <n v="43.17"/>
    <n v="-43.17"/>
    <n v="-1"/>
    <m/>
    <m/>
    <m/>
    <m/>
    <m/>
    <m/>
    <m/>
  </r>
  <r>
    <x v="4113"/>
    <s v="AL-A007359"/>
    <x v="2"/>
    <s v="A007359"/>
    <s v="FLAVORED"/>
    <n v="7000"/>
    <n v="8.6300000000000008"/>
    <x v="7"/>
    <x v="8"/>
    <s v="NoReplen"/>
    <x v="1"/>
    <x v="3"/>
    <s v="PRE 2023"/>
    <m/>
    <n v="1"/>
    <n v="8.6300000000000008"/>
    <n v="69.040000000000006"/>
    <n v="-60.41"/>
    <n v="-0.88"/>
    <n v="8.6300000000000008"/>
    <n v="0"/>
    <n v="8.6300000000000008"/>
    <n v="-8.6300000000000008"/>
    <n v="-1"/>
    <m/>
    <m/>
    <m/>
    <m/>
    <m/>
    <m/>
    <m/>
  </r>
  <r>
    <x v="4114"/>
    <s v="AL-A007360"/>
    <x v="2"/>
    <s v="A007360"/>
    <s v="FLAVORED"/>
    <n v="7000"/>
    <n v="14.39"/>
    <x v="7"/>
    <x v="3"/>
    <s v="Delisted"/>
    <x v="1"/>
    <x v="4"/>
    <s v="PRE 2023"/>
    <m/>
    <s v=""/>
    <m/>
    <n v="71.95"/>
    <n v="-71.95"/>
    <n v="-1"/>
    <s v=""/>
    <n v="0"/>
    <n v="14.39"/>
    <n v="-14.39"/>
    <n v="-1"/>
    <m/>
    <m/>
    <m/>
    <m/>
    <m/>
    <m/>
    <m/>
  </r>
  <r>
    <x v="4115"/>
    <s v="AL-A007405"/>
    <x v="2"/>
    <s v="A007405"/>
    <s v="FLAVORED"/>
    <n v="7000"/>
    <n v="14.39"/>
    <x v="7"/>
    <x v="3"/>
    <s v="NoReplen"/>
    <x v="1"/>
    <x v="1"/>
    <s v="PRE 2023"/>
    <m/>
    <n v="1"/>
    <m/>
    <n v="100.73"/>
    <n v="-100.73"/>
    <n v="-1"/>
    <n v="0"/>
    <n v="0"/>
    <n v="0"/>
    <n v="0"/>
    <n v="0"/>
    <m/>
    <m/>
    <m/>
    <m/>
    <m/>
    <m/>
    <m/>
  </r>
  <r>
    <x v="4116"/>
    <s v="AL-A010050"/>
    <x v="2"/>
    <s v="A010050"/>
    <s v="FLAVORED"/>
    <n v="7000"/>
    <n v="16.190000000000001"/>
    <x v="7"/>
    <x v="2"/>
    <s v="NoReplen"/>
    <x v="2"/>
    <x v="1"/>
    <s v="PRE 2023"/>
    <m/>
    <n v="0"/>
    <n v="404.75"/>
    <n v="809.7"/>
    <n v="-404.95"/>
    <n v="-0.5"/>
    <s v=""/>
    <n v="178.09"/>
    <n v="971.64"/>
    <n v="-793.55"/>
    <n v="-0.82"/>
    <m/>
    <m/>
    <m/>
    <m/>
    <m/>
    <m/>
    <m/>
  </r>
  <r>
    <x v="4117"/>
    <s v="AL-A008249"/>
    <x v="2"/>
    <s v="A008249"/>
    <s v="STRAIGHT"/>
    <n v="8000"/>
    <n v="16.190000000000001"/>
    <x v="7"/>
    <x v="2"/>
    <s v="NoReplen"/>
    <x v="6"/>
    <x v="1"/>
    <s v="PRE 2023"/>
    <m/>
    <n v="1"/>
    <n v="841.88"/>
    <n v="2240.17"/>
    <n v="-1398.29"/>
    <n v="-0.62"/>
    <n v="841.88"/>
    <n v="210.47"/>
    <n v="242.91"/>
    <n v="-32.44"/>
    <n v="-0.13"/>
    <m/>
    <m/>
    <m/>
    <m/>
    <m/>
    <m/>
    <m/>
  </r>
  <r>
    <x v="4118"/>
    <s v="AL-A000903"/>
    <x v="2"/>
    <s v="A000903"/>
    <n v="0"/>
    <n v="7000"/>
    <n v="30.99"/>
    <x v="13"/>
    <x v="5"/>
    <s v="Replenish"/>
    <x v="1"/>
    <x v="2"/>
    <s v="PRE 2023"/>
    <m/>
    <n v="101"/>
    <n v="50575.68"/>
    <n v="64490.19"/>
    <n v="-13914.51"/>
    <n v="-0.22"/>
    <n v="500.74930693069308"/>
    <n v="45896.19"/>
    <n v="46144.11"/>
    <n v="-247.92"/>
    <n v="-0.01"/>
    <m/>
    <m/>
    <m/>
    <m/>
    <m/>
    <m/>
    <m/>
  </r>
  <r>
    <x v="4119"/>
    <s v="AL-A005237"/>
    <x v="2"/>
    <s v="A005237"/>
    <n v="0"/>
    <n v="7000"/>
    <n v="25.19"/>
    <x v="13"/>
    <x v="5"/>
    <s v="NoReplen"/>
    <x v="2"/>
    <x v="1"/>
    <s v="PRE 2023"/>
    <m/>
    <n v="2"/>
    <n v="100.76"/>
    <n v="671.84"/>
    <n v="-571.08000000000004"/>
    <n v="-0.85"/>
    <n v="50.38"/>
    <n v="0"/>
    <n v="251.94"/>
    <n v="-251.94"/>
    <n v="-1"/>
    <m/>
    <m/>
    <m/>
    <m/>
    <m/>
    <m/>
    <m/>
  </r>
  <r>
    <x v="4120"/>
    <s v="AL-A005506"/>
    <x v="2"/>
    <s v="A005506"/>
    <n v="0"/>
    <n v="7000"/>
    <n v="18.59"/>
    <x v="13"/>
    <x v="3"/>
    <s v="NoReplen"/>
    <x v="2"/>
    <x v="3"/>
    <s v="PRE 2023"/>
    <m/>
    <s v=""/>
    <m/>
    <n v="18.59"/>
    <n v="-18.59"/>
    <n v="-1"/>
    <s v=""/>
    <s v=""/>
    <s v=""/>
    <s v=""/>
    <s v=""/>
    <m/>
    <m/>
    <m/>
    <m/>
    <m/>
    <m/>
    <m/>
  </r>
  <r>
    <x v="4121"/>
    <s v="AL-F000201"/>
    <x v="5"/>
    <s v="F000201"/>
    <s v="STRAIGHT"/>
    <n v="7000"/>
    <n v="13.99"/>
    <x v="7"/>
    <x v="9"/>
    <s v="Replenish"/>
    <x v="1"/>
    <x v="2"/>
    <s v="PRE 2023"/>
    <m/>
    <n v="154"/>
    <n v="340306.75"/>
    <n v="380813.2"/>
    <n v="-40506.449999999997"/>
    <n v="-0.11"/>
    <n v="2209.784090909091"/>
    <n v="102980.39"/>
    <n v="100951.26"/>
    <n v="2029.13"/>
    <n v="0.02"/>
    <m/>
    <m/>
    <m/>
    <m/>
    <m/>
    <m/>
    <m/>
  </r>
  <r>
    <x v="4122"/>
    <s v="AL-B005201"/>
    <x v="6"/>
    <s v="B005201"/>
    <s v="STRAIGHT"/>
    <n v="7000"/>
    <n v="2.99"/>
    <x v="7"/>
    <x v="9"/>
    <s v="Delisted"/>
    <x v="2"/>
    <x v="4"/>
    <s v="PRE 2023"/>
    <m/>
    <s v=""/>
    <m/>
    <n v="56.81"/>
    <n v="-56.81"/>
    <n v="-1"/>
    <s v=""/>
    <s v=""/>
    <s v=""/>
    <s v=""/>
    <s v=""/>
    <m/>
    <m/>
    <m/>
    <m/>
    <m/>
    <m/>
    <m/>
  </r>
  <r>
    <x v="4123"/>
    <s v="AL-A000564"/>
    <x v="2"/>
    <s v="A000564"/>
    <s v="STRAIGHT"/>
    <n v="7000"/>
    <n v="4.79"/>
    <x v="7"/>
    <x v="9"/>
    <s v="NoReplen"/>
    <x v="1"/>
    <x v="1"/>
    <s v="PRE 2023"/>
    <m/>
    <n v="2"/>
    <n v="234.71"/>
    <n v="25153.46"/>
    <n v="-24918.75"/>
    <n v="-0.99"/>
    <n v="117.355"/>
    <n v="19.16"/>
    <n v="15696.21"/>
    <n v="-15677.05"/>
    <n v="-1"/>
    <m/>
    <m/>
    <m/>
    <m/>
    <m/>
    <m/>
    <m/>
  </r>
  <r>
    <x v="4124"/>
    <s v="AL-F000043"/>
    <x v="5"/>
    <s v="F000043"/>
    <s v="FLAVORED"/>
    <n v="7000"/>
    <n v="16.489999999999998"/>
    <x v="2"/>
    <x v="9"/>
    <s v="Replenish"/>
    <x v="1"/>
    <x v="2"/>
    <s v="PRE 2023"/>
    <m/>
    <n v="76"/>
    <n v="34596.019999999997"/>
    <n v="40994.14"/>
    <n v="-6398.12"/>
    <n v="-0.16"/>
    <n v="455.21078947368414"/>
    <n v="5095.41"/>
    <n v="5012.96"/>
    <n v="82.45"/>
    <n v="0.02"/>
    <m/>
    <m/>
    <m/>
    <m/>
    <m/>
    <m/>
    <m/>
  </r>
  <r>
    <x v="4125"/>
    <s v="AL-G070472"/>
    <x v="8"/>
    <s v="G070472"/>
    <n v="0"/>
    <n v="70000"/>
    <n v="3.99"/>
    <x v="1"/>
    <x v="10"/>
    <s v="Replenish"/>
    <x v="1"/>
    <x v="2"/>
    <d v="2025-05-01T00:00:00"/>
    <m/>
    <n v="53"/>
    <n v="9356.5499999999993"/>
    <n v="542.64"/>
    <n v="8813.91"/>
    <n v="16.239999999999998"/>
    <n v="176.53867924528299"/>
    <n v="12392.94"/>
    <n v="1340.64"/>
    <n v="11052.3"/>
    <n v="8.24"/>
    <m/>
    <m/>
    <m/>
    <m/>
    <m/>
    <m/>
    <m/>
  </r>
  <r>
    <x v="4126"/>
    <s v="AL-G070436"/>
    <x v="8"/>
    <s v="G070436"/>
    <n v="0"/>
    <n v="70000"/>
    <n v="3.99"/>
    <x v="1"/>
    <x v="10"/>
    <s v="Replenish"/>
    <x v="1"/>
    <x v="2"/>
    <d v="2025-05-01T00:00:00"/>
    <m/>
    <n v="38"/>
    <n v="15078.21"/>
    <n v="546.63"/>
    <n v="14531.58"/>
    <n v="26.58"/>
    <n v="396.79499999999996"/>
    <n v="14810.88"/>
    <n v="1244.8800000000001"/>
    <n v="13566"/>
    <n v="10.9"/>
    <m/>
    <m/>
    <m/>
    <m/>
    <m/>
    <m/>
    <m/>
  </r>
  <r>
    <x v="4127"/>
    <s v="AL-G070437"/>
    <x v="8"/>
    <s v="G070437"/>
    <n v="0"/>
    <n v="70000"/>
    <n v="3.99"/>
    <x v="1"/>
    <x v="10"/>
    <s v="Replenish"/>
    <x v="1"/>
    <x v="2"/>
    <d v="2025-05-01T00:00:00"/>
    <m/>
    <n v="51"/>
    <n v="55285.440000000002"/>
    <n v="546.63"/>
    <n v="54738.81"/>
    <n v="100.14"/>
    <n v="1084.0282352941176"/>
    <n v="39927.93"/>
    <n v="1723.68"/>
    <n v="38204.25"/>
    <n v="22.16"/>
    <m/>
    <m/>
    <m/>
    <m/>
    <m/>
    <m/>
    <m/>
  </r>
  <r>
    <x v="4128"/>
    <s v="AL-G070471"/>
    <x v="8"/>
    <s v="G070471"/>
    <n v="0"/>
    <n v="70000"/>
    <n v="3.99"/>
    <x v="1"/>
    <x v="10"/>
    <s v="NoReplen"/>
    <x v="1"/>
    <x v="2"/>
    <d v="2025-02-04T00:00:00"/>
    <m/>
    <n v="23"/>
    <n v="6056.82"/>
    <m/>
    <n v="6056.82"/>
    <m/>
    <n v="263.33999999999997"/>
    <n v="5845.35"/>
    <n v="0"/>
    <n v="5845.35"/>
    <n v="0"/>
    <m/>
    <m/>
    <m/>
    <m/>
    <m/>
    <m/>
    <m/>
  </r>
  <r>
    <x v="4129"/>
    <s v="AL-D001536"/>
    <x v="3"/>
    <s v="D001536"/>
    <s v="FLAVORED"/>
    <n v="7000"/>
    <n v="1.19"/>
    <x v="7"/>
    <x v="7"/>
    <s v="NoReplen"/>
    <x v="1"/>
    <x v="3"/>
    <s v="PRE 2023"/>
    <m/>
    <n v="13"/>
    <n v="233.24"/>
    <n v="461.72"/>
    <n v="-228.48"/>
    <n v="-0.49"/>
    <n v="17.941538461538464"/>
    <n v="16.66"/>
    <n v="297.5"/>
    <n v="-280.83999999999997"/>
    <n v="-0.94"/>
    <m/>
    <m/>
    <m/>
    <m/>
    <m/>
    <m/>
    <m/>
  </r>
  <r>
    <x v="4130"/>
    <s v="AL-B005791"/>
    <x v="6"/>
    <s v="B005791"/>
    <n v="0"/>
    <n v="7000"/>
    <n v="5.99"/>
    <x v="13"/>
    <x v="8"/>
    <s v="Delisted"/>
    <x v="2"/>
    <x v="4"/>
    <s v="PRE 2023"/>
    <m/>
    <s v=""/>
    <n v="0"/>
    <n v="0"/>
    <n v="0"/>
    <m/>
    <s v=""/>
    <n v="0"/>
    <n v="0"/>
    <n v="0"/>
    <n v="0"/>
    <m/>
    <m/>
    <m/>
    <m/>
    <m/>
    <m/>
    <m/>
  </r>
  <r>
    <x v="4131"/>
    <s v="AL-A005791"/>
    <x v="2"/>
    <s v="A005791"/>
    <s v="STRAIGHT"/>
    <n v="5000"/>
    <n v="14.39"/>
    <x v="13"/>
    <x v="3"/>
    <s v="Delisted"/>
    <x v="2"/>
    <x v="4"/>
    <d v="2023-12-01T00:00:00"/>
    <m/>
    <s v=""/>
    <m/>
    <n v="57.56"/>
    <n v="-57.56"/>
    <n v="-1"/>
    <s v=""/>
    <n v="0"/>
    <n v="86.34"/>
    <n v="-86.34"/>
    <n v="-1"/>
    <m/>
    <m/>
    <m/>
    <m/>
    <m/>
    <m/>
    <m/>
  </r>
  <r>
    <x v="4132"/>
    <s v="AL-A031136"/>
    <x v="2"/>
    <s v="A031136"/>
    <s v="STRAIGHT"/>
    <n v="30000"/>
    <n v="166.99"/>
    <x v="4"/>
    <x v="4"/>
    <s v="CGPO 1"/>
    <x v="3"/>
    <x v="2"/>
    <d v="2025-10-24T00:00:00"/>
    <m/>
    <s v=""/>
    <n v="7180.57"/>
    <m/>
    <n v="7180.57"/>
    <m/>
    <s v=""/>
    <n v="834.95"/>
    <n v="0"/>
    <n v="834.95"/>
    <n v="0"/>
    <m/>
    <m/>
    <m/>
    <m/>
    <m/>
    <m/>
    <m/>
  </r>
  <r>
    <x v="4133"/>
    <s v="AL-A007906"/>
    <x v="2"/>
    <s v="A007906"/>
    <n v="0"/>
    <n v="7000"/>
    <n v="17.989999999999998"/>
    <x v="8"/>
    <x v="3"/>
    <s v="NoReplen"/>
    <x v="4"/>
    <x v="1"/>
    <s v="PRE 2023"/>
    <m/>
    <n v="4"/>
    <n v="71.959999999999994"/>
    <n v="998.47"/>
    <n v="-926.51"/>
    <n v="-0.93"/>
    <n v="17.989999999999998"/>
    <s v=""/>
    <s v=""/>
    <s v=""/>
    <s v=""/>
    <m/>
    <m/>
    <m/>
    <m/>
    <m/>
    <m/>
    <m/>
  </r>
  <r>
    <x v="4134"/>
    <s v="AL-A004734"/>
    <x v="2"/>
    <s v="A004734"/>
    <s v="FLAVORED"/>
    <n v="4000"/>
    <n v="17.989999999999998"/>
    <x v="2"/>
    <x v="3"/>
    <s v="NoReplen"/>
    <x v="2"/>
    <x v="1"/>
    <d v="2025-05-01T00:00:00"/>
    <m/>
    <n v="1"/>
    <n v="35.979999999999997"/>
    <n v="17.989999999999998"/>
    <n v="17.989999999999998"/>
    <n v="1"/>
    <n v="35.979999999999997"/>
    <s v=""/>
    <s v=""/>
    <s v=""/>
    <s v=""/>
    <m/>
    <m/>
    <m/>
    <m/>
    <m/>
    <m/>
    <m/>
  </r>
  <r>
    <x v="4135"/>
    <s v="AL-A004994"/>
    <x v="2"/>
    <s v="A004994"/>
    <s v="STRAIGHT"/>
    <n v="7000"/>
    <n v="28.79"/>
    <x v="2"/>
    <x v="5"/>
    <s v="NoReplen"/>
    <x v="2"/>
    <x v="4"/>
    <s v="PRE 2023"/>
    <m/>
    <s v=""/>
    <m/>
    <n v="115.16"/>
    <n v="-115.16"/>
    <n v="-1"/>
    <s v=""/>
    <s v=""/>
    <s v=""/>
    <s v=""/>
    <s v=""/>
    <m/>
    <m/>
    <m/>
    <m/>
    <m/>
    <m/>
    <m/>
  </r>
  <r>
    <x v="4136"/>
    <s v="AL-A004965"/>
    <x v="2"/>
    <s v="A004965"/>
    <s v="FLAVORED"/>
    <n v="7000"/>
    <n v="17.989999999999998"/>
    <x v="2"/>
    <x v="3"/>
    <s v="NoReplen"/>
    <x v="2"/>
    <x v="1"/>
    <s v="PRE 2023"/>
    <m/>
    <n v="1"/>
    <m/>
    <n v="71.959999999999994"/>
    <n v="-71.959999999999994"/>
    <n v="-1"/>
    <n v="0"/>
    <s v=""/>
    <s v=""/>
    <s v=""/>
    <s v=""/>
    <m/>
    <m/>
    <m/>
    <m/>
    <m/>
    <m/>
    <m/>
  </r>
  <r>
    <x v="4137"/>
    <s v="AL-A005493"/>
    <x v="2"/>
    <s v="A005493"/>
    <s v="FLAVORED"/>
    <n v="5000"/>
    <n v="17.989999999999998"/>
    <x v="2"/>
    <x v="3"/>
    <s v="NoReplen"/>
    <x v="2"/>
    <x v="1"/>
    <d v="2024-11-01T00:00:00"/>
    <m/>
    <n v="1"/>
    <n v="17.989999999999998"/>
    <n v="53.97"/>
    <n v="-35.979999999999997"/>
    <n v="-0.67"/>
    <n v="17.989999999999998"/>
    <s v=""/>
    <s v=""/>
    <s v=""/>
    <s v=""/>
    <m/>
    <m/>
    <m/>
    <m/>
    <m/>
    <m/>
    <m/>
  </r>
  <r>
    <x v="4138"/>
    <s v="AL-A010039"/>
    <x v="2"/>
    <s v="A010039"/>
    <s v="STRAIGHT"/>
    <n v="10000"/>
    <n v="55.77"/>
    <x v="2"/>
    <x v="4"/>
    <s v="Allocated2"/>
    <x v="2"/>
    <x v="3"/>
    <s v="PRE 2023"/>
    <m/>
    <n v="1"/>
    <n v="167.31"/>
    <n v="167.31"/>
    <n v="0"/>
    <n v="0"/>
    <n v="167.31"/>
    <s v=""/>
    <s v=""/>
    <s v=""/>
    <s v=""/>
    <m/>
    <m/>
    <m/>
    <m/>
    <m/>
    <m/>
    <m/>
  </r>
  <r>
    <x v="4139"/>
    <s v="AL-A007342"/>
    <x v="2"/>
    <s v="A007342"/>
    <s v="STRAIGHT"/>
    <n v="7000"/>
    <n v="26.99"/>
    <x v="2"/>
    <x v="5"/>
    <s v="NoReplen"/>
    <x v="1"/>
    <x v="1"/>
    <s v="PRE 2023"/>
    <m/>
    <n v="3"/>
    <n v="512.80999999999995"/>
    <n v="1025.74"/>
    <n v="-512.92999999999995"/>
    <n v="-0.5"/>
    <n v="170.93666666666664"/>
    <n v="242.91"/>
    <n v="89.98"/>
    <n v="152.93"/>
    <n v="1.7"/>
    <m/>
    <m/>
    <m/>
    <m/>
    <m/>
    <m/>
    <m/>
  </r>
  <r>
    <x v="4140"/>
    <s v="AL-A007426"/>
    <x v="2"/>
    <s v="A007426"/>
    <s v="STRAIGHT"/>
    <n v="7000"/>
    <n v="31.79"/>
    <x v="2"/>
    <x v="5"/>
    <s v="NoReplen"/>
    <x v="1"/>
    <x v="3"/>
    <s v="PRE 2023"/>
    <m/>
    <n v="2"/>
    <n v="381.48"/>
    <n v="158.94999999999999"/>
    <n v="222.53"/>
    <n v="1.4"/>
    <n v="190.74"/>
    <n v="0"/>
    <n v="286.11"/>
    <n v="-286.11"/>
    <n v="-1"/>
    <m/>
    <m/>
    <m/>
    <m/>
    <m/>
    <m/>
    <m/>
  </r>
  <r>
    <x v="4141"/>
    <s v="AL-A007234"/>
    <x v="2"/>
    <s v="A007234"/>
    <s v="STRAIGHT"/>
    <n v="7000"/>
    <n v="34.99"/>
    <x v="2"/>
    <x v="5"/>
    <s v="Replenish"/>
    <x v="1"/>
    <x v="2"/>
    <s v="PRE 2023"/>
    <m/>
    <n v="4"/>
    <n v="3429.02"/>
    <n v="10741.93"/>
    <n v="-7312.91"/>
    <n v="-0.68"/>
    <n v="857.255"/>
    <n v="734.79"/>
    <n v="629.82000000000005"/>
    <n v="104.97"/>
    <n v="0.17"/>
    <m/>
    <m/>
    <m/>
    <m/>
    <m/>
    <m/>
    <m/>
  </r>
  <r>
    <x v="4142"/>
    <s v="AL-B007137"/>
    <x v="6"/>
    <s v="B007137"/>
    <n v="0"/>
    <n v="7000"/>
    <n v="14.99"/>
    <x v="3"/>
    <x v="5"/>
    <s v="Replenish"/>
    <x v="1"/>
    <x v="2"/>
    <s v="PRE 2023"/>
    <m/>
    <n v="76"/>
    <n v="17607.68"/>
    <n v="18868.2"/>
    <n v="-1260.52"/>
    <n v="-7.0000000000000007E-2"/>
    <n v="231.68"/>
    <n v="24281.42"/>
    <n v="31004.61"/>
    <n v="-6723.19"/>
    <n v="-0.22"/>
    <m/>
    <m/>
    <m/>
    <m/>
    <m/>
    <m/>
    <m/>
  </r>
  <r>
    <x v="4143"/>
    <s v="AL-A007137"/>
    <x v="2"/>
    <s v="A007137"/>
    <n v="0"/>
    <n v="7000"/>
    <n v="27.99"/>
    <x v="3"/>
    <x v="5"/>
    <s v="Replenish"/>
    <x v="1"/>
    <x v="2"/>
    <s v="PRE 2023"/>
    <m/>
    <n v="139"/>
    <n v="109561.88"/>
    <n v="143187.21"/>
    <n v="-33625.33"/>
    <n v="-0.23"/>
    <n v="788.21496402877699"/>
    <n v="93201.22"/>
    <n v="132889.03"/>
    <n v="-39687.81"/>
    <n v="-0.3"/>
    <m/>
    <m/>
    <m/>
    <m/>
    <m/>
    <m/>
    <m/>
  </r>
  <r>
    <x v="4144"/>
    <s v="AL-A009616"/>
    <x v="2"/>
    <s v="A009616"/>
    <s v="STRAIGHT"/>
    <n v="9000"/>
    <n v="29.99"/>
    <x v="3"/>
    <x v="2"/>
    <s v="Delisted"/>
    <x v="2"/>
    <x v="4"/>
    <d v="2024-07-01T00:00:00"/>
    <m/>
    <s v=""/>
    <m/>
    <n v="0"/>
    <n v="0"/>
    <m/>
    <s v=""/>
    <s v=""/>
    <s v=""/>
    <s v=""/>
    <s v=""/>
    <m/>
    <m/>
    <m/>
    <m/>
    <m/>
    <m/>
    <m/>
  </r>
  <r>
    <x v="4145"/>
    <s v="AL-A007948"/>
    <x v="2"/>
    <s v="A007948"/>
    <s v="FLAVORED"/>
    <n v="7000"/>
    <n v="27.99"/>
    <x v="3"/>
    <x v="2"/>
    <s v="Replenish"/>
    <x v="1"/>
    <x v="2"/>
    <d v="2023-03-01T00:00:00"/>
    <m/>
    <n v="83"/>
    <n v="27954.82"/>
    <n v="31734.73"/>
    <n v="-3779.91"/>
    <n v="-0.12"/>
    <n v="336.80506024096383"/>
    <n v="31683.49"/>
    <n v="40008.99"/>
    <n v="-8325.5"/>
    <n v="-0.21"/>
    <m/>
    <m/>
    <m/>
    <m/>
    <m/>
    <m/>
    <m/>
  </r>
  <r>
    <x v="4146"/>
    <s v="AL-A008274"/>
    <x v="2"/>
    <s v="A008274"/>
    <s v="STRAIGHT"/>
    <n v="8000"/>
    <n v="29.99"/>
    <x v="6"/>
    <x v="5"/>
    <s v="NoReplen"/>
    <x v="6"/>
    <x v="1"/>
    <s v="PRE 2023"/>
    <m/>
    <n v="1"/>
    <n v="539.84"/>
    <n v="499.9"/>
    <n v="39.94"/>
    <n v="0.08"/>
    <n v="539.84"/>
    <n v="929.77"/>
    <n v="4249.1499999999996"/>
    <n v="-3319.38"/>
    <n v="-0.78"/>
    <m/>
    <m/>
    <m/>
    <m/>
    <m/>
    <m/>
    <m/>
  </r>
  <r>
    <x v="4147"/>
    <s v="AL-A007150"/>
    <x v="2"/>
    <s v="A007150"/>
    <n v="0"/>
    <n v="7000"/>
    <n v="32.99"/>
    <x v="6"/>
    <x v="2"/>
    <s v="Replenish"/>
    <x v="1"/>
    <x v="2"/>
    <s v="PRE 2023"/>
    <m/>
    <n v="41"/>
    <n v="25978.26"/>
    <n v="21309.52"/>
    <n v="4668.74"/>
    <n v="0.22"/>
    <n v="633.61609756097562"/>
    <n v="7597.52"/>
    <n v="15863.33"/>
    <n v="-8265.81"/>
    <n v="-0.52"/>
    <m/>
    <m/>
    <m/>
    <m/>
    <m/>
    <m/>
    <m/>
  </r>
  <r>
    <x v="4148"/>
    <s v="AL-A008275"/>
    <x v="2"/>
    <s v="A008275"/>
    <s v="STRAIGHT"/>
    <n v="8000"/>
    <n v="26.99"/>
    <x v="6"/>
    <x v="5"/>
    <s v="NoReplen"/>
    <x v="6"/>
    <x v="1"/>
    <s v="PRE 2023"/>
    <m/>
    <n v="1"/>
    <n v="575.79999999999995"/>
    <n v="269.94"/>
    <n v="305.86"/>
    <n v="1.1299999999999999"/>
    <n v="575.79999999999995"/>
    <n v="593.86"/>
    <n v="3284.27"/>
    <n v="-2690.41"/>
    <n v="-0.82"/>
    <m/>
    <m/>
    <m/>
    <m/>
    <m/>
    <m/>
    <m/>
  </r>
  <r>
    <x v="4149"/>
    <s v="AL-A007655"/>
    <x v="2"/>
    <s v="A007655"/>
    <s v="STRAIGHT"/>
    <n v="7000"/>
    <n v="20.99"/>
    <x v="4"/>
    <x v="2"/>
    <s v="NoReplen"/>
    <x v="1"/>
    <x v="1"/>
    <s v="PRE 2023"/>
    <m/>
    <n v="2"/>
    <n v="2287.91"/>
    <n v="11849.98"/>
    <n v="-9562.07"/>
    <n v="-0.81"/>
    <n v="1143.9549999999999"/>
    <n v="167.92"/>
    <n v="1719.39"/>
    <n v="-1551.47"/>
    <n v="-0.9"/>
    <m/>
    <m/>
    <m/>
    <m/>
    <m/>
    <m/>
    <m/>
  </r>
  <r>
    <x v="4150"/>
    <s v="AL-A009415"/>
    <x v="2"/>
    <s v="A009415"/>
    <s v="STRAIGHT"/>
    <n v="9000"/>
    <n v="59.99"/>
    <x v="4"/>
    <x v="6"/>
    <s v="Allocated1"/>
    <x v="2"/>
    <x v="2"/>
    <s v="PRE 2023"/>
    <m/>
    <n v="12"/>
    <n v="4979.17"/>
    <n v="10618.23"/>
    <n v="-5639.06"/>
    <n v="-0.53"/>
    <n v="414.93083333333334"/>
    <n v="3839.36"/>
    <n v="3479.42"/>
    <n v="359.94"/>
    <n v="0.1"/>
    <m/>
    <m/>
    <m/>
    <m/>
    <m/>
    <m/>
    <m/>
  </r>
  <r>
    <x v="4151"/>
    <s v="AL-A001932"/>
    <x v="2"/>
    <s v="A001932"/>
    <n v="0"/>
    <n v="1000"/>
    <n v="8.39"/>
    <x v="1"/>
    <x v="10"/>
    <s v="NoReplen"/>
    <x v="1"/>
    <x v="4"/>
    <s v="PRE 2023"/>
    <m/>
    <n v="1"/>
    <n v="16.78"/>
    <m/>
    <n v="16.78"/>
    <m/>
    <n v="16.78"/>
    <s v=""/>
    <s v=""/>
    <s v=""/>
    <s v=""/>
    <m/>
    <m/>
    <m/>
    <m/>
    <m/>
    <m/>
    <m/>
  </r>
  <r>
    <x v="4152"/>
    <s v="AL-A008225"/>
    <x v="2"/>
    <s v="A008225"/>
    <s v="STRAIGHT"/>
    <n v="8000"/>
    <n v="23.09"/>
    <x v="2"/>
    <x v="5"/>
    <s v="Delisted"/>
    <x v="6"/>
    <x v="4"/>
    <s v="PRE 2023"/>
    <m/>
    <s v=""/>
    <m/>
    <n v="69.27"/>
    <n v="-69.27"/>
    <n v="-1"/>
    <s v=""/>
    <s v=""/>
    <s v=""/>
    <s v=""/>
    <s v=""/>
    <m/>
    <m/>
    <m/>
    <m/>
    <m/>
    <m/>
    <m/>
  </r>
  <r>
    <x v="4153"/>
    <s v="AL-E000413"/>
    <x v="4"/>
    <s v="E000413"/>
    <s v="STRAIGHT"/>
    <n v="1000"/>
    <n v="9.49"/>
    <x v="4"/>
    <x v="9"/>
    <s v="Replenish"/>
    <x v="1"/>
    <x v="2"/>
    <s v="PRE 2023"/>
    <m/>
    <n v="139"/>
    <n v="118150.5"/>
    <n v="133813.63"/>
    <n v="-15663.13"/>
    <n v="-0.12"/>
    <n v="850.00359712230215"/>
    <n v="182464.23"/>
    <n v="168581.66"/>
    <n v="13882.57"/>
    <n v="0.08"/>
    <m/>
    <m/>
    <m/>
    <m/>
    <m/>
    <m/>
    <m/>
  </r>
  <r>
    <x v="4154"/>
    <s v="AL-F000413"/>
    <x v="5"/>
    <s v="F000413"/>
    <s v="STRAIGHT"/>
    <n v="1000"/>
    <n v="16.489999999999998"/>
    <x v="4"/>
    <x v="9"/>
    <s v="Replenish"/>
    <x v="1"/>
    <x v="2"/>
    <s v="PRE 2023"/>
    <m/>
    <n v="157"/>
    <n v="439260.62"/>
    <n v="482068.66"/>
    <n v="-42808.04"/>
    <n v="-0.09"/>
    <n v="2797.8383439490444"/>
    <n v="467392.56"/>
    <n v="428789.47"/>
    <n v="38603.089999999997"/>
    <n v="0.09"/>
    <m/>
    <m/>
    <m/>
    <m/>
    <m/>
    <m/>
    <m/>
  </r>
  <r>
    <x v="4155"/>
    <s v="AL-B000413"/>
    <x v="6"/>
    <s v="B000413"/>
    <s v="STRAIGHT"/>
    <n v="1000"/>
    <n v="4.49"/>
    <x v="4"/>
    <x v="9"/>
    <s v="Replenish"/>
    <x v="1"/>
    <x v="2"/>
    <s v="PRE 2023"/>
    <m/>
    <n v="152"/>
    <n v="148583.07999999999"/>
    <n v="156854.53"/>
    <n v="-8271.4500000000007"/>
    <n v="-0.05"/>
    <n v="977.52026315789465"/>
    <n v="640731.98"/>
    <n v="596513.31999999995"/>
    <n v="44218.66"/>
    <n v="7.0000000000000007E-2"/>
    <m/>
    <m/>
    <m/>
    <m/>
    <m/>
    <m/>
    <m/>
  </r>
  <r>
    <x v="4156"/>
    <s v="AL-A000413"/>
    <x v="2"/>
    <s v="A000413"/>
    <s v="STRAIGHT"/>
    <n v="1000"/>
    <n v="7.99"/>
    <x v="4"/>
    <x v="9"/>
    <s v="Replenish"/>
    <x v="1"/>
    <x v="2"/>
    <s v="PRE 2023"/>
    <m/>
    <n v="153"/>
    <n v="102863.26"/>
    <n v="112187.59"/>
    <n v="-9324.33"/>
    <n v="-0.08"/>
    <n v="672.30888888888887"/>
    <n v="381802.15"/>
    <n v="364471.84"/>
    <n v="17330.310000000001"/>
    <n v="0.05"/>
    <m/>
    <m/>
    <m/>
    <m/>
    <m/>
    <m/>
    <m/>
  </r>
  <r>
    <x v="4157"/>
    <s v="AL-A010370"/>
    <x v="2"/>
    <s v="A010370"/>
    <s v="STRAIGHT"/>
    <n v="10000"/>
    <n v="34.19"/>
    <x v="2"/>
    <x v="6"/>
    <s v="NoReplen"/>
    <x v="2"/>
    <x v="1"/>
    <s v="PRE 2023"/>
    <m/>
    <n v="3"/>
    <n v="1230.8399999999999"/>
    <n v="6154.92"/>
    <n v="-4924.08"/>
    <n v="-0.8"/>
    <n v="410.28"/>
    <n v="512.85"/>
    <n v="1538.73"/>
    <n v="-1025.8800000000001"/>
    <n v="-0.67"/>
    <m/>
    <m/>
    <m/>
    <m/>
    <m/>
    <m/>
    <m/>
  </r>
  <r>
    <x v="4158"/>
    <s v="AL-B070083"/>
    <x v="6"/>
    <s v="B070083"/>
    <s v="STRAIGHT"/>
    <n v="70000"/>
    <n v="16.79"/>
    <x v="4"/>
    <x v="5"/>
    <s v="Delisted"/>
    <x v="4"/>
    <x v="3"/>
    <d v="2023-12-01T00:00:00"/>
    <m/>
    <s v=""/>
    <m/>
    <n v="44.78"/>
    <n v="-44.78"/>
    <n v="-1"/>
    <s v=""/>
    <s v=""/>
    <s v=""/>
    <s v=""/>
    <s v=""/>
    <m/>
    <m/>
    <m/>
    <m/>
    <m/>
    <m/>
    <m/>
  </r>
  <r>
    <x v="4159"/>
    <s v="AL-A010534"/>
    <x v="2"/>
    <s v="A010534"/>
    <s v="STRAIGHT"/>
    <n v="10000"/>
    <n v="29.99"/>
    <x v="12"/>
    <x v="5"/>
    <s v="NoReplen"/>
    <x v="2"/>
    <x v="1"/>
    <s v="PRE 2023"/>
    <m/>
    <n v="4"/>
    <n v="10166.61"/>
    <n v="11197.76"/>
    <n v="-1031.1500000000001"/>
    <n v="-0.09"/>
    <n v="2541.6525000000001"/>
    <n v="1859.38"/>
    <n v="5798.84"/>
    <n v="-3939.46"/>
    <n v="-0.68"/>
    <m/>
    <m/>
    <m/>
    <m/>
    <m/>
    <m/>
    <m/>
  </r>
  <r>
    <x v="4160"/>
    <s v="AL-A010071"/>
    <x v="2"/>
    <s v="A010071"/>
    <s v="STRAIGHT"/>
    <n v="10000"/>
    <n v="64.989999999999995"/>
    <x v="4"/>
    <x v="6"/>
    <s v="Replenish"/>
    <x v="2"/>
    <x v="2"/>
    <s v="PRE 2023"/>
    <m/>
    <n v="58"/>
    <n v="15727.58"/>
    <n v="27045.74"/>
    <n v="-11318.16"/>
    <n v="-0.42"/>
    <n v="271.16517241379313"/>
    <n v="17612.29"/>
    <n v="13988.81"/>
    <n v="3623.48"/>
    <n v="0.26"/>
    <m/>
    <m/>
    <m/>
    <m/>
    <m/>
    <m/>
    <m/>
  </r>
  <r>
    <x v="4161"/>
    <s v="AL-A010535"/>
    <x v="2"/>
    <s v="A010535"/>
    <s v="STRAIGHT"/>
    <n v="10000"/>
    <n v="79.989999999999995"/>
    <x v="4"/>
    <x v="6"/>
    <s v="Replenish"/>
    <x v="2"/>
    <x v="2"/>
    <s v="PRE 2023"/>
    <m/>
    <n v="47"/>
    <n v="21997.25"/>
    <n v="33680.699999999997"/>
    <n v="-11683.45"/>
    <n v="-0.35"/>
    <n v="468.02659574468083"/>
    <n v="16077.99"/>
    <n v="19442.54"/>
    <n v="-3364.55"/>
    <n v="-0.17"/>
    <m/>
    <m/>
    <m/>
    <m/>
    <m/>
    <m/>
    <m/>
  </r>
  <r>
    <x v="4162"/>
    <s v="AL-A007448"/>
    <x v="2"/>
    <s v="A007448"/>
    <s v="STRAIGHT"/>
    <n v="7000"/>
    <n v="44.99"/>
    <x v="4"/>
    <x v="5"/>
    <s v="Replenish"/>
    <x v="1"/>
    <x v="2"/>
    <s v="PRE 2023"/>
    <m/>
    <n v="92"/>
    <n v="41480.78"/>
    <n v="69989.87"/>
    <n v="-28509.09"/>
    <n v="-0.41"/>
    <n v="450.87804347826085"/>
    <n v="24159.63"/>
    <n v="22495.43"/>
    <n v="1664.2"/>
    <n v="7.0000000000000007E-2"/>
    <m/>
    <m/>
    <m/>
    <m/>
    <m/>
    <m/>
    <m/>
  </r>
  <r>
    <x v="4163"/>
    <s v="AL-A010752"/>
    <x v="2"/>
    <s v="A010752"/>
    <s v="STRAIGHT"/>
    <n v="10000"/>
    <n v="99.99"/>
    <x v="4"/>
    <x v="6"/>
    <s v="Barrel"/>
    <x v="3"/>
    <x v="2"/>
    <d v="2024-08-01T00:00:00"/>
    <m/>
    <n v="26"/>
    <n v="6299.37"/>
    <n v="34596.54"/>
    <n v="-28297.17"/>
    <n v="-0.82"/>
    <n v="242.28346153846152"/>
    <n v="0"/>
    <n v="2699.73"/>
    <n v="-2699.73"/>
    <n v="-1"/>
    <m/>
    <m/>
    <m/>
    <m/>
    <m/>
    <m/>
    <m/>
  </r>
  <r>
    <x v="4164"/>
    <s v="AL-C070319"/>
    <x v="7"/>
    <s v="C070319"/>
    <s v="STRAIGHT"/>
    <n v="70000"/>
    <n v="29.99"/>
    <x v="4"/>
    <x v="7"/>
    <s v="Delisted"/>
    <x v="4"/>
    <x v="4"/>
    <d v="2024-11-01T00:00:00"/>
    <m/>
    <s v=""/>
    <m/>
    <n v="5203.26"/>
    <n v="-5203.26"/>
    <n v="-1"/>
    <s v=""/>
    <n v="0"/>
    <n v="3778.74"/>
    <n v="-3778.74"/>
    <n v="-1"/>
    <m/>
    <m/>
    <m/>
    <m/>
    <m/>
    <m/>
    <m/>
  </r>
  <r>
    <x v="4165"/>
    <s v="AL-A007730"/>
    <x v="2"/>
    <s v="A007730"/>
    <s v="FLAVORED"/>
    <n v="7000"/>
    <n v="12.99"/>
    <x v="7"/>
    <x v="3"/>
    <s v="Replenish"/>
    <x v="1"/>
    <x v="2"/>
    <s v="PRE 2023"/>
    <m/>
    <n v="110"/>
    <n v="29524.92"/>
    <n v="36203.129999999997"/>
    <n v="-6678.21"/>
    <n v="-0.18"/>
    <n v="268.40836363636362"/>
    <n v="16281.27"/>
    <n v="21121.74"/>
    <n v="-4840.47"/>
    <n v="-0.23"/>
    <m/>
    <m/>
    <m/>
    <m/>
    <m/>
    <m/>
    <m/>
  </r>
  <r>
    <x v="4166"/>
    <s v="AL-F007226"/>
    <x v="5"/>
    <s v="F007226"/>
    <s v="STRAIGHT"/>
    <n v="7000"/>
    <n v="19.989999999999998"/>
    <x v="7"/>
    <x v="8"/>
    <s v="Replenish"/>
    <x v="1"/>
    <x v="2"/>
    <s v="PRE 2023"/>
    <m/>
    <n v="154"/>
    <n v="601699"/>
    <n v="638260.71"/>
    <n v="-36561.71"/>
    <n v="-0.06"/>
    <n v="3907.1363636363635"/>
    <n v="194922.49"/>
    <n v="180909.5"/>
    <n v="14012.99"/>
    <n v="0.08"/>
    <m/>
    <m/>
    <m/>
    <m/>
    <m/>
    <m/>
    <m/>
  </r>
  <r>
    <x v="4167"/>
    <s v="AL-A007226"/>
    <x v="2"/>
    <s v="A007226"/>
    <s v="STRAIGHT"/>
    <n v="7000"/>
    <n v="12.99"/>
    <x v="7"/>
    <x v="3"/>
    <s v="Replenish"/>
    <x v="1"/>
    <x v="2"/>
    <d v="2024-08-01T00:00:00"/>
    <m/>
    <n v="69"/>
    <n v="47458.94"/>
    <n v="34540.410000000003"/>
    <n v="12918.53"/>
    <n v="0.37"/>
    <n v="687.81072463768123"/>
    <n v="15923.57"/>
    <n v="9144.9599999999991"/>
    <n v="6778.61"/>
    <n v="0.74"/>
    <m/>
    <m/>
    <m/>
    <m/>
    <m/>
    <m/>
    <m/>
  </r>
  <r>
    <x v="4168"/>
    <s v="AL-A007449"/>
    <x v="2"/>
    <s v="A007449"/>
    <n v="0"/>
    <n v="7000"/>
    <n v="17.989999999999998"/>
    <x v="4"/>
    <x v="3"/>
    <s v="Replenish"/>
    <x v="1"/>
    <x v="2"/>
    <s v="PRE 2023"/>
    <m/>
    <n v="93"/>
    <n v="66529.929999999993"/>
    <n v="72791.28"/>
    <n v="-6261.35"/>
    <n v="-0.09"/>
    <n v="715.37559139784935"/>
    <n v="44515.54"/>
    <n v="57525.16"/>
    <n v="-13009.62"/>
    <n v="-0.23"/>
    <m/>
    <m/>
    <m/>
    <m/>
    <m/>
    <m/>
    <m/>
  </r>
  <r>
    <x v="4169"/>
    <s v="AL-A010329"/>
    <x v="2"/>
    <s v="A010329"/>
    <s v="SINGLE MALT"/>
    <n v="10000"/>
    <n v="50.58"/>
    <x v="5"/>
    <x v="6"/>
    <s v="NoReplen"/>
    <x v="2"/>
    <x v="4"/>
    <s v="PRE 2023"/>
    <m/>
    <s v=""/>
    <n v="50.58"/>
    <n v="0"/>
    <n v="50.58"/>
    <m/>
    <s v=""/>
    <s v=""/>
    <s v=""/>
    <s v=""/>
    <s v=""/>
    <m/>
    <m/>
    <m/>
    <m/>
    <m/>
    <m/>
    <m/>
  </r>
  <r>
    <x v="4170"/>
    <s v="AL-A010330"/>
    <x v="2"/>
    <s v="A010330"/>
    <s v="STRAIGHT"/>
    <n v="10000"/>
    <n v="50.58"/>
    <x v="5"/>
    <x v="6"/>
    <s v="NoReplen"/>
    <x v="2"/>
    <x v="4"/>
    <d v="2023-10-01T00:00:00"/>
    <m/>
    <s v=""/>
    <n v="101.16"/>
    <n v="168.62"/>
    <n v="-67.459999999999994"/>
    <n v="-0.4"/>
    <s v=""/>
    <s v=""/>
    <s v=""/>
    <s v=""/>
    <s v=""/>
    <m/>
    <m/>
    <m/>
    <m/>
    <m/>
    <m/>
    <m/>
  </r>
  <r>
    <x v="4171"/>
    <s v="AL-J007726"/>
    <x v="1"/>
    <s v="J007726"/>
    <n v="0"/>
    <n v="7000"/>
    <n v="10.79"/>
    <x v="1"/>
    <x v="1"/>
    <s v="NoReplen"/>
    <x v="1"/>
    <x v="1"/>
    <s v="PRE 2023"/>
    <m/>
    <n v="7"/>
    <n v="431.6"/>
    <n v="1167.43"/>
    <n v="-735.83"/>
    <n v="-0.63"/>
    <n v="61.657142857142858"/>
    <n v="205.01"/>
    <n v="230.24"/>
    <n v="-25.23"/>
    <n v="-0.11"/>
    <m/>
    <m/>
    <m/>
    <m/>
    <m/>
    <m/>
    <m/>
  </r>
  <r>
    <x v="4172"/>
    <s v="AL-A004366"/>
    <x v="2"/>
    <s v="A004366"/>
    <s v="STRAIGHT"/>
    <n v="4000"/>
    <n v="71.09"/>
    <x v="4"/>
    <x v="6"/>
    <s v="NoReplen"/>
    <x v="2"/>
    <x v="1"/>
    <s v="PRE 2023"/>
    <m/>
    <n v="1"/>
    <n v="71.02"/>
    <m/>
    <n v="71.02"/>
    <m/>
    <n v="71.02"/>
    <s v=""/>
    <s v=""/>
    <s v=""/>
    <s v=""/>
    <m/>
    <m/>
    <m/>
    <m/>
    <m/>
    <m/>
    <m/>
  </r>
  <r>
    <x v="4173"/>
    <s v="AL-A070485"/>
    <x v="2"/>
    <s v="A070485"/>
    <s v="STRAIGHT"/>
    <n v="70000"/>
    <n v="69.989999999999995"/>
    <x v="4"/>
    <x v="6"/>
    <s v="Replenish"/>
    <x v="1"/>
    <x v="2"/>
    <d v="2025-05-01T00:00:00"/>
    <m/>
    <n v="45"/>
    <n v="10396.44"/>
    <n v="1399.8"/>
    <n v="8996.64"/>
    <n v="6.43"/>
    <n v="231.03200000000001"/>
    <n v="15106.8"/>
    <n v="5109.2700000000004"/>
    <n v="9997.5300000000007"/>
    <n v="1.96"/>
    <m/>
    <m/>
    <m/>
    <m/>
    <m/>
    <m/>
    <m/>
  </r>
  <r>
    <x v="4174"/>
    <s v="AL-A070484"/>
    <x v="2"/>
    <s v="A070484"/>
    <s v="STRAIGHT"/>
    <n v="70000"/>
    <n v="69.989999999999995"/>
    <x v="4"/>
    <x v="6"/>
    <s v="Replenish"/>
    <x v="1"/>
    <x v="2"/>
    <d v="2025-05-01T00:00:00"/>
    <m/>
    <n v="45"/>
    <n v="19769.060000000001"/>
    <n v="1329.81"/>
    <n v="18439.25"/>
    <n v="13.87"/>
    <n v="439.31244444444445"/>
    <n v="13488.04"/>
    <n v="3849.45"/>
    <n v="9638.59"/>
    <n v="2.5"/>
    <m/>
    <m/>
    <m/>
    <m/>
    <m/>
    <m/>
    <m/>
  </r>
  <r>
    <x v="4175"/>
    <s v="AL-A009138"/>
    <x v="2"/>
    <s v="A009138"/>
    <s v="FLAVORED"/>
    <n v="9000"/>
    <n v="20.09"/>
    <x v="7"/>
    <x v="2"/>
    <s v="NoReplen"/>
    <x v="2"/>
    <x v="1"/>
    <d v="2025-01-01T00:00:00"/>
    <m/>
    <n v="0"/>
    <m/>
    <n v="19.93"/>
    <n v="-19.93"/>
    <n v="-1"/>
    <s v=""/>
    <s v=""/>
    <s v=""/>
    <s v=""/>
    <s v=""/>
    <m/>
    <m/>
    <m/>
    <m/>
    <m/>
    <m/>
    <m/>
  </r>
  <r>
    <x v="4176"/>
    <s v="AL-F004423"/>
    <x v="5"/>
    <s v="F004423"/>
    <s v="STRAIGHT"/>
    <n v="4000"/>
    <n v="23.99"/>
    <x v="4"/>
    <x v="8"/>
    <s v="SpecOrder"/>
    <x v="2"/>
    <x v="4"/>
    <s v="PRE 2023"/>
    <m/>
    <s v=""/>
    <m/>
    <n v="315.89"/>
    <n v="-315.89"/>
    <n v="-1"/>
    <s v=""/>
    <s v=""/>
    <s v=""/>
    <s v=""/>
    <s v=""/>
    <m/>
    <m/>
    <m/>
    <m/>
    <m/>
    <m/>
    <m/>
  </r>
  <r>
    <x v="4177"/>
    <s v="AL-D004423"/>
    <x v="3"/>
    <s v="D004423"/>
    <s v="STRAIGHT"/>
    <n v="4000"/>
    <n v="0.89"/>
    <x v="4"/>
    <x v="7"/>
    <s v="SpecOrder"/>
    <x v="2"/>
    <x v="3"/>
    <s v="PRE 2023"/>
    <m/>
    <s v=""/>
    <n v="63.19"/>
    <n v="120.15"/>
    <n v="-56.96"/>
    <n v="-0.47"/>
    <s v=""/>
    <s v=""/>
    <s v=""/>
    <s v=""/>
    <s v=""/>
    <m/>
    <m/>
    <m/>
    <m/>
    <m/>
    <m/>
    <m/>
  </r>
  <r>
    <x v="4178"/>
    <s v="AL-A001886"/>
    <x v="2"/>
    <s v="A001886"/>
    <s v="STRAIGHT"/>
    <n v="1000"/>
    <n v="18.989999999999998"/>
    <x v="4"/>
    <x v="3"/>
    <s v="NoReplen"/>
    <x v="1"/>
    <x v="3"/>
    <s v="PRE 2023"/>
    <m/>
    <n v="7"/>
    <n v="1215.3599999999999"/>
    <n v="7197.21"/>
    <n v="-5981.85"/>
    <n v="-0.83"/>
    <n v="173.62285714285713"/>
    <n v="-113.94"/>
    <n v="1880.01"/>
    <n v="-1993.95"/>
    <n v="-1.06"/>
    <m/>
    <m/>
    <m/>
    <m/>
    <m/>
    <m/>
    <m/>
  </r>
  <r>
    <x v="4179"/>
    <s v="AL-A010586"/>
    <x v="2"/>
    <s v="A010586"/>
    <s v="STRAIGHT"/>
    <n v="10000"/>
    <n v="119.99"/>
    <x v="4"/>
    <x v="4"/>
    <s v="Allocated1"/>
    <x v="1"/>
    <x v="2"/>
    <d v="2023-12-01T00:00:00"/>
    <m/>
    <n v="6"/>
    <n v="8639.2800000000007"/>
    <n v="4679.6099999999997"/>
    <n v="3959.67"/>
    <n v="0.85"/>
    <n v="1439.88"/>
    <n v="839.93"/>
    <n v="4679.6099999999997"/>
    <n v="-3839.68"/>
    <n v="-0.82"/>
    <m/>
    <m/>
    <m/>
    <m/>
    <m/>
    <m/>
    <m/>
  </r>
  <r>
    <x v="4180"/>
    <s v="AL-F007201"/>
    <x v="5"/>
    <s v="F007201"/>
    <s v="STRAIGHT"/>
    <n v="7000"/>
    <n v="39.99"/>
    <x v="4"/>
    <x v="3"/>
    <s v="Replenish"/>
    <x v="1"/>
    <x v="2"/>
    <d v="2023-03-01T00:00:00"/>
    <m/>
    <n v="136"/>
    <n v="163363.32"/>
    <n v="149053.07999999999"/>
    <n v="14310.24"/>
    <n v="0.1"/>
    <n v="1201.2008823529413"/>
    <n v="9702.4500000000007"/>
    <n v="11520.96"/>
    <n v="-1818.51"/>
    <n v="-0.16"/>
    <m/>
    <m/>
    <m/>
    <m/>
    <m/>
    <m/>
    <m/>
  </r>
  <r>
    <x v="4181"/>
    <s v="AL-D007201"/>
    <x v="3"/>
    <s v="D007201"/>
    <s v="STRAIGHT"/>
    <n v="7000"/>
    <n v="1.99"/>
    <x v="4"/>
    <x v="7"/>
    <s v="NoReplen"/>
    <x v="1"/>
    <x v="2"/>
    <s v="PRE 2023"/>
    <m/>
    <n v="40"/>
    <n v="3924.28"/>
    <n v="1306.71"/>
    <n v="2617.5700000000002"/>
    <n v="2"/>
    <n v="98.106999999999999"/>
    <n v="4065.57"/>
    <n v="11868.36"/>
    <n v="-7802.79"/>
    <n v="-0.66"/>
    <m/>
    <m/>
    <m/>
    <m/>
    <m/>
    <m/>
    <m/>
  </r>
  <r>
    <x v="4182"/>
    <s v="AL-A007201"/>
    <x v="2"/>
    <s v="A007201"/>
    <s v="STRAIGHT"/>
    <n v="7000"/>
    <n v="21.99"/>
    <x v="4"/>
    <x v="3"/>
    <s v="Replenish"/>
    <x v="1"/>
    <x v="2"/>
    <s v="PRE 2023"/>
    <m/>
    <n v="150"/>
    <n v="107772.45"/>
    <n v="133167.82"/>
    <n v="-25395.37"/>
    <n v="-0.19"/>
    <n v="718.48299999999995"/>
    <n v="59091.96"/>
    <n v="60922.84"/>
    <n v="-1830.88"/>
    <n v="-0.03"/>
    <m/>
    <m/>
    <m/>
    <m/>
    <m/>
    <m/>
    <m/>
  </r>
  <r>
    <x v="4183"/>
    <s v="AL-A010902"/>
    <x v="2"/>
    <s v="A010902"/>
    <s v="STRAIGHT"/>
    <n v="10000"/>
    <n v="59.99"/>
    <x v="4"/>
    <x v="6"/>
    <s v="Barrel"/>
    <x v="1"/>
    <x v="2"/>
    <d v="2025-05-22T00:00:00"/>
    <m/>
    <n v="40"/>
    <n v="15897.35"/>
    <m/>
    <n v="15897.35"/>
    <m/>
    <n v="397.43375000000003"/>
    <n v="779.87"/>
    <n v="0"/>
    <n v="779.87"/>
    <n v="0"/>
    <m/>
    <m/>
    <m/>
    <m/>
    <m/>
    <m/>
    <m/>
  </r>
  <r>
    <x v="4184"/>
    <s v="AL-A070203"/>
    <x v="2"/>
    <s v="A070203"/>
    <s v="STRAIGHT"/>
    <n v="70000"/>
    <n v="49.99"/>
    <x v="4"/>
    <x v="5"/>
    <s v="Replenish"/>
    <x v="1"/>
    <x v="2"/>
    <d v="2024-07-01T00:00:00"/>
    <m/>
    <n v="40"/>
    <n v="6103.7"/>
    <n v="8868.4"/>
    <n v="-2764.7"/>
    <n v="-0.31"/>
    <n v="152.5925"/>
    <n v="5018.9399999999996"/>
    <n v="16402.060000000001"/>
    <n v="-11383.12"/>
    <n v="-0.69"/>
    <m/>
    <m/>
    <m/>
    <m/>
    <m/>
    <m/>
    <m/>
  </r>
  <r>
    <x v="4185"/>
    <s v="AL-A007958"/>
    <x v="2"/>
    <s v="A007958"/>
    <s v="STRAIGHT"/>
    <n v="7000"/>
    <n v="21.99"/>
    <x v="12"/>
    <x v="2"/>
    <s v="Replenish"/>
    <x v="1"/>
    <x v="2"/>
    <d v="2023-05-01T00:00:00"/>
    <m/>
    <n v="60"/>
    <n v="29444.19"/>
    <n v="35027.4"/>
    <n v="-5583.21"/>
    <n v="-0.16"/>
    <n v="490.73649999999998"/>
    <n v="17527.259999999998"/>
    <n v="22053.09"/>
    <n v="-4525.83"/>
    <n v="-0.21"/>
    <m/>
    <m/>
    <m/>
    <m/>
    <m/>
    <m/>
    <m/>
  </r>
  <r>
    <x v="4186"/>
    <s v="AL-A010187"/>
    <x v="2"/>
    <s v="A010187"/>
    <s v="STRAIGHT"/>
    <n v="10000"/>
    <n v="59.99"/>
    <x v="4"/>
    <x v="6"/>
    <s v="Barrel"/>
    <x v="2"/>
    <x v="2"/>
    <s v="PRE 2023"/>
    <m/>
    <n v="12"/>
    <n v="8098.65"/>
    <n v="16917.18"/>
    <n v="-8818.5300000000007"/>
    <n v="-0.52"/>
    <n v="674.88749999999993"/>
    <n v="119.98"/>
    <n v="1439.76"/>
    <n v="-1319.78"/>
    <n v="-0.92"/>
    <m/>
    <m/>
    <m/>
    <m/>
    <m/>
    <m/>
    <m/>
  </r>
  <r>
    <x v="4187"/>
    <s v="AL-A009826"/>
    <x v="2"/>
    <s v="A009826"/>
    <s v="STRAIGHT"/>
    <n v="9000"/>
    <n v="26.99"/>
    <x v="4"/>
    <x v="5"/>
    <s v="SpecOrder"/>
    <x v="2"/>
    <x v="1"/>
    <s v="PRE 2023"/>
    <m/>
    <n v="1"/>
    <n v="2213.3200000000002"/>
    <n v="5578.76"/>
    <n v="-3365.44"/>
    <n v="-0.6"/>
    <n v="2213.3200000000002"/>
    <s v=""/>
    <s v=""/>
    <s v=""/>
    <s v=""/>
    <m/>
    <m/>
    <m/>
    <m/>
    <m/>
    <m/>
    <m/>
  </r>
  <r>
    <x v="4188"/>
    <s v="AL-A010837"/>
    <x v="2"/>
    <s v="A010837"/>
    <s v="STRAIGHT"/>
    <n v="10000"/>
    <n v="49.99"/>
    <x v="4"/>
    <x v="5"/>
    <s v="Barrel"/>
    <x v="1"/>
    <x v="2"/>
    <d v="2025-01-01T00:00:00"/>
    <m/>
    <n v="3"/>
    <n v="1249.75"/>
    <n v="7698.46"/>
    <n v="-6448.71"/>
    <n v="-0.84"/>
    <n v="416.58333333333331"/>
    <s v=""/>
    <s v=""/>
    <s v=""/>
    <s v=""/>
    <m/>
    <m/>
    <m/>
    <m/>
    <m/>
    <m/>
    <m/>
  </r>
  <r>
    <x v="4189"/>
    <s v="AL-A070473"/>
    <x v="2"/>
    <s v="A070473"/>
    <s v="STRAIGHT"/>
    <n v="70000"/>
    <n v="39.99"/>
    <x v="4"/>
    <x v="5"/>
    <s v="Replenish"/>
    <x v="1"/>
    <x v="2"/>
    <d v="2025-05-01T00:00:00"/>
    <m/>
    <n v="12"/>
    <n v="5878.53"/>
    <n v="3959.01"/>
    <n v="1919.52"/>
    <n v="0.48"/>
    <n v="489.8775"/>
    <n v="2079.48"/>
    <n v="1559.61"/>
    <n v="519.87"/>
    <n v="0.33"/>
    <m/>
    <m/>
    <m/>
    <m/>
    <m/>
    <m/>
    <m/>
  </r>
  <r>
    <x v="4190"/>
    <s v="AL-A010869"/>
    <x v="2"/>
    <s v="A010869"/>
    <s v="STRAIGHT"/>
    <n v="10000"/>
    <n v="20.99"/>
    <x v="4"/>
    <x v="5"/>
    <s v="SpecOrder"/>
    <x v="1"/>
    <x v="1"/>
    <d v="2025-05-01T00:00:00"/>
    <m/>
    <n v="2"/>
    <n v="1469.58"/>
    <n v="3324.05"/>
    <n v="-1854.47"/>
    <n v="-0.56000000000000005"/>
    <n v="734.79"/>
    <n v="1294.6300000000001"/>
    <n v="944.73"/>
    <n v="349.9"/>
    <n v="0.37"/>
    <m/>
    <m/>
    <m/>
    <m/>
    <m/>
    <m/>
    <m/>
  </r>
  <r>
    <x v="4191"/>
    <s v="AL-A070519"/>
    <x v="2"/>
    <s v="A070519"/>
    <s v="STRAIGHT"/>
    <n v="70000"/>
    <n v="29.99"/>
    <x v="4"/>
    <x v="2"/>
    <s v="Replenish"/>
    <x v="1"/>
    <x v="2"/>
    <d v="2025-09-01T00:00:00"/>
    <m/>
    <n v="23"/>
    <n v="5174.21"/>
    <m/>
    <n v="5174.21"/>
    <m/>
    <n v="224.96565217391304"/>
    <n v="1443.51"/>
    <n v="0"/>
    <n v="1443.51"/>
    <n v="0"/>
    <m/>
    <m/>
    <m/>
    <m/>
    <m/>
    <m/>
    <m/>
  </r>
  <r>
    <x v="4192"/>
    <s v="AL-A010767"/>
    <x v="2"/>
    <s v="A010767"/>
    <s v="STRAIGHT"/>
    <n v="10000"/>
    <n v="69.989999999999995"/>
    <x v="4"/>
    <x v="6"/>
    <s v="Allocated1"/>
    <x v="3"/>
    <x v="2"/>
    <d v="2024-11-01T00:00:00"/>
    <m/>
    <n v="2"/>
    <n v="1399.8"/>
    <n v="12878.16"/>
    <n v="-11478.36"/>
    <n v="-0.89"/>
    <n v="699.9"/>
    <n v="0"/>
    <n v="419.94"/>
    <n v="-419.94"/>
    <n v="-1"/>
    <m/>
    <m/>
    <m/>
    <m/>
    <m/>
    <m/>
    <m/>
  </r>
  <r>
    <x v="4193"/>
    <s v="AL-A010768"/>
    <x v="2"/>
    <s v="A010768"/>
    <s v="STRAIGHT"/>
    <n v="10000"/>
    <n v="69.989999999999995"/>
    <x v="4"/>
    <x v="6"/>
    <s v="Allocated1"/>
    <x v="3"/>
    <x v="2"/>
    <d v="2024-11-01T00:00:00"/>
    <m/>
    <n v="6"/>
    <n v="2029.71"/>
    <n v="12178.26"/>
    <n v="-10148.549999999999"/>
    <n v="-0.83"/>
    <n v="338.28500000000003"/>
    <n v="69.989999999999995"/>
    <n v="419.94"/>
    <n v="-349.95"/>
    <n v="-0.83"/>
    <m/>
    <m/>
    <m/>
    <m/>
    <m/>
    <m/>
    <m/>
  </r>
  <r>
    <x v="4194"/>
    <s v="AL-B070587"/>
    <x v="6"/>
    <s v="B070587"/>
    <s v="FLAVORED"/>
    <n v="70000"/>
    <n v="49.99"/>
    <x v="6"/>
    <x v="6"/>
    <s v="NoReplen"/>
    <x v="4"/>
    <x v="2"/>
    <d v="2025-08-06T00:00:00"/>
    <m/>
    <n v="9"/>
    <n v="8098.38"/>
    <m/>
    <n v="8098.38"/>
    <m/>
    <n v="899.82"/>
    <n v="3949.21"/>
    <n v="0"/>
    <n v="3949.21"/>
    <n v="0"/>
    <m/>
    <m/>
    <m/>
    <m/>
    <m/>
    <m/>
    <m/>
  </r>
  <r>
    <x v="4195"/>
    <s v="AL-A070627"/>
    <x v="2"/>
    <s v="A070627"/>
    <n v="0"/>
    <n v="70000"/>
    <n v="28.99"/>
    <x v="8"/>
    <x v="2"/>
    <s v="Replenish"/>
    <x v="1"/>
    <x v="2"/>
    <d v="2026-01-01T00:00:00"/>
    <m/>
    <n v="49"/>
    <n v="4308.5"/>
    <m/>
    <n v="4308.5"/>
    <m/>
    <n v="87.928571428571431"/>
    <n v="5383.13"/>
    <n v="0"/>
    <n v="5383.13"/>
    <n v="0"/>
    <m/>
    <m/>
    <m/>
    <m/>
    <m/>
    <m/>
    <m/>
  </r>
  <r>
    <x v="4196"/>
    <s v="AL-A007997"/>
    <x v="2"/>
    <s v="A007997"/>
    <s v="STRAIGHT"/>
    <n v="7000"/>
    <n v="47.99"/>
    <x v="6"/>
    <x v="5"/>
    <s v="Replenish"/>
    <x v="1"/>
    <x v="2"/>
    <d v="2023-05-01T00:00:00"/>
    <m/>
    <n v="45"/>
    <n v="7242.46"/>
    <m/>
    <n v="7242.46"/>
    <m/>
    <n v="160.94355555555555"/>
    <n v="3133.34"/>
    <n v="0"/>
    <n v="3133.34"/>
    <n v="0"/>
    <m/>
    <m/>
    <m/>
    <m/>
    <m/>
    <m/>
    <m/>
  </r>
  <r>
    <x v="4197"/>
    <s v="AL-A001782"/>
    <x v="2"/>
    <s v="A001782"/>
    <s v="FLAVORED"/>
    <n v="1000"/>
    <n v="28.99"/>
    <x v="8"/>
    <x v="2"/>
    <s v="Replenish"/>
    <x v="1"/>
    <x v="2"/>
    <s v="PRE 2023"/>
    <m/>
    <n v="102"/>
    <n v="29482.83"/>
    <n v="46052.87"/>
    <n v="-16570.04"/>
    <n v="-0.36"/>
    <n v="289.04735294117648"/>
    <n v="20379.97"/>
    <n v="30734.23"/>
    <n v="-10354.26"/>
    <n v="-0.34"/>
    <m/>
    <m/>
    <m/>
    <m/>
    <m/>
    <m/>
    <m/>
  </r>
  <r>
    <x v="4198"/>
    <s v="AL-A000956"/>
    <x v="2"/>
    <s v="A000956"/>
    <s v="FLAVORED"/>
    <n v="1000"/>
    <n v="28.99"/>
    <x v="8"/>
    <x v="2"/>
    <s v="Replenish"/>
    <x v="1"/>
    <x v="2"/>
    <s v="PRE 2023"/>
    <m/>
    <n v="138"/>
    <n v="47480.53"/>
    <n v="58719.5"/>
    <n v="-11238.97"/>
    <n v="-0.19"/>
    <n v="344.06181159420288"/>
    <n v="47787.44"/>
    <n v="60329.97"/>
    <n v="-12542.53"/>
    <n v="-0.21"/>
    <m/>
    <m/>
    <m/>
    <m/>
    <m/>
    <m/>
    <m/>
  </r>
  <r>
    <x v="4199"/>
    <s v="AL-A007321"/>
    <x v="2"/>
    <s v="A007321"/>
    <s v="STRAIGHT"/>
    <n v="7000"/>
    <n v="31.99"/>
    <x v="8"/>
    <x v="5"/>
    <s v="Replenish"/>
    <x v="1"/>
    <x v="2"/>
    <s v="PRE 2023"/>
    <m/>
    <n v="68"/>
    <n v="13117.82"/>
    <n v="13049.84"/>
    <n v="67.98"/>
    <n v="0.01"/>
    <n v="192.90911764705882"/>
    <n v="7061.74"/>
    <n v="12729.93"/>
    <n v="-5668.19"/>
    <n v="-0.45"/>
    <m/>
    <m/>
    <m/>
    <m/>
    <m/>
    <m/>
    <m/>
  </r>
  <r>
    <x v="4200"/>
    <s v="AL-A009224"/>
    <x v="2"/>
    <s v="A009224"/>
    <s v="STRAIGHT"/>
    <n v="9000"/>
    <n v="28.19"/>
    <x v="12"/>
    <x v="2"/>
    <s v="NoReplen"/>
    <x v="2"/>
    <x v="1"/>
    <d v="2025-05-01T00:00:00"/>
    <m/>
    <n v="2"/>
    <n v="140.94999999999999"/>
    <n v="56.38"/>
    <n v="84.57"/>
    <n v="1.5"/>
    <n v="70.474999999999994"/>
    <n v="28.19"/>
    <n v="0"/>
    <n v="28.19"/>
    <n v="0"/>
    <m/>
    <m/>
    <m/>
    <m/>
    <m/>
    <m/>
    <m/>
  </r>
  <r>
    <x v="4201"/>
    <s v="AL-A010074"/>
    <x v="2"/>
    <s v="A010074"/>
    <n v="0"/>
    <n v="10000"/>
    <n v="164.99"/>
    <x v="3"/>
    <x v="4"/>
    <s v="Allocated2"/>
    <x v="2"/>
    <x v="2"/>
    <s v="PRE 2023"/>
    <m/>
    <n v="12"/>
    <n v="7589.54"/>
    <n v="14519.12"/>
    <n v="-6929.58"/>
    <n v="-0.48"/>
    <n v="632.4616666666667"/>
    <n v="1979.88"/>
    <n v="989.94"/>
    <n v="989.94"/>
    <n v="1"/>
    <m/>
    <m/>
    <m/>
    <m/>
    <m/>
    <m/>
    <m/>
  </r>
  <r>
    <x v="4202"/>
    <s v="AL-D001889"/>
    <x v="3"/>
    <s v="D001889"/>
    <s v="FLAVORED"/>
    <n v="1000"/>
    <n v="1.29"/>
    <x v="4"/>
    <x v="7"/>
    <s v="Replenish"/>
    <x v="1"/>
    <x v="2"/>
    <s v="PRE 2023"/>
    <m/>
    <n v="154"/>
    <n v="194780.22"/>
    <n v="212517.34"/>
    <n v="-17737.12"/>
    <n v="-0.08"/>
    <n v="1264.8066233766233"/>
    <n v="384534.65"/>
    <n v="350528.78"/>
    <n v="34005.870000000003"/>
    <n v="0.1"/>
    <m/>
    <m/>
    <m/>
    <m/>
    <m/>
    <m/>
    <m/>
  </r>
  <r>
    <x v="4203"/>
    <s v="AL-B001889"/>
    <x v="6"/>
    <s v="B001889"/>
    <s v="FLAVORED"/>
    <n v="1000"/>
    <n v="10.99"/>
    <x v="4"/>
    <x v="3"/>
    <s v="Replenish"/>
    <x v="1"/>
    <x v="2"/>
    <d v="2025-05-01T00:00:00"/>
    <m/>
    <n v="81"/>
    <n v="32431.49"/>
    <n v="3593.73"/>
    <n v="28837.759999999998"/>
    <n v="8.02"/>
    <n v="400.38876543209881"/>
    <n v="58752.54"/>
    <n v="4912.53"/>
    <n v="53840.01"/>
    <n v="10.96"/>
    <m/>
    <m/>
    <m/>
    <m/>
    <m/>
    <m/>
    <m/>
  </r>
  <r>
    <x v="4204"/>
    <s v="AL-B009889"/>
    <x v="6"/>
    <s v="B009889"/>
    <s v="FLAVORED"/>
    <n v="9000"/>
    <n v="10.49"/>
    <x v="4"/>
    <x v="2"/>
    <s v="Delisted"/>
    <x v="2"/>
    <x v="4"/>
    <d v="2025-05-01T00:00:00"/>
    <m/>
    <s v=""/>
    <m/>
    <n v="0"/>
    <n v="0"/>
    <m/>
    <s v=""/>
    <s v=""/>
    <s v=""/>
    <s v=""/>
    <s v=""/>
    <m/>
    <m/>
    <m/>
    <m/>
    <m/>
    <m/>
    <m/>
  </r>
  <r>
    <x v="4205"/>
    <s v="AL-A001889"/>
    <x v="2"/>
    <s v="A001889"/>
    <s v="FLAVORED"/>
    <n v="1000"/>
    <n v="19.989999999999998"/>
    <x v="4"/>
    <x v="3"/>
    <s v="Replenish"/>
    <x v="1"/>
    <x v="2"/>
    <s v="PRE 2023"/>
    <m/>
    <n v="158"/>
    <n v="210041.27"/>
    <n v="246622"/>
    <n v="-36580.730000000003"/>
    <n v="-0.15"/>
    <n v="1329.3751265822784"/>
    <n v="325745.12"/>
    <n v="323551.40000000002"/>
    <n v="2193.7199999999998"/>
    <n v="0.01"/>
    <m/>
    <m/>
    <m/>
    <m/>
    <m/>
    <m/>
    <m/>
  </r>
  <r>
    <x v="4206"/>
    <s v="AL-A005354"/>
    <x v="2"/>
    <s v="A005354"/>
    <s v="STRAIGHT"/>
    <n v="5000"/>
    <n v="99.99"/>
    <x v="3"/>
    <x v="4"/>
    <s v="SpecOrder"/>
    <x v="2"/>
    <x v="2"/>
    <d v="2023-03-01T00:00:00"/>
    <m/>
    <n v="14"/>
    <n v="18998.099999999999"/>
    <n v="19898.009999999998"/>
    <n v="-899.91"/>
    <n v="-0.05"/>
    <n v="1357.0071428571428"/>
    <n v="4799.5200000000004"/>
    <n v="2999.7"/>
    <n v="1799.82"/>
    <n v="0.6"/>
    <m/>
    <m/>
    <m/>
    <m/>
    <m/>
    <m/>
    <m/>
  </r>
  <r>
    <x v="4207"/>
    <s v="AL-A005326"/>
    <x v="2"/>
    <s v="A005326"/>
    <n v="0"/>
    <n v="5000"/>
    <n v="129.99"/>
    <x v="3"/>
    <x v="4"/>
    <s v="SpecOrder"/>
    <x v="2"/>
    <x v="2"/>
    <s v="PRE 2023"/>
    <m/>
    <n v="14"/>
    <n v="12999"/>
    <n v="6609.55"/>
    <n v="6389.45"/>
    <n v="0.97"/>
    <n v="928.5"/>
    <n v="10789.17"/>
    <n v="3899.7"/>
    <n v="6889.47"/>
    <n v="1.77"/>
    <m/>
    <m/>
    <m/>
    <m/>
    <m/>
    <m/>
    <m/>
  </r>
  <r>
    <x v="4208"/>
    <s v="AL-A005725"/>
    <x v="2"/>
    <s v="A005725"/>
    <s v="STRAIGHT"/>
    <n v="5000"/>
    <n v="227.99"/>
    <x v="3"/>
    <x v="4"/>
    <s v="SpecOrder"/>
    <x v="2"/>
    <x v="1"/>
    <d v="2025-02-01T00:00:00"/>
    <m/>
    <s v=""/>
    <n v="2507.9299999999998"/>
    <n v="3039.92"/>
    <n v="-531.99"/>
    <n v="-0.18"/>
    <s v=""/>
    <s v=""/>
    <s v=""/>
    <s v=""/>
    <s v=""/>
    <m/>
    <m/>
    <m/>
    <m/>
    <m/>
    <m/>
    <m/>
  </r>
  <r>
    <x v="4209"/>
    <s v="AL-A010072"/>
    <x v="2"/>
    <s v="A010072"/>
    <s v="STRAIGHT"/>
    <n v="10000"/>
    <n v="599.99"/>
    <x v="3"/>
    <x v="4"/>
    <s v="Allocated1"/>
    <x v="2"/>
    <x v="2"/>
    <d v="2025-05-01T00:00:00"/>
    <m/>
    <n v="5"/>
    <n v="2999.95"/>
    <n v="4199.93"/>
    <n v="-1199.98"/>
    <n v="-0.28999999999999998"/>
    <n v="599.99"/>
    <n v="1799.97"/>
    <n v="0"/>
    <n v="1799.97"/>
    <n v="0"/>
    <m/>
    <m/>
    <m/>
    <m/>
    <m/>
    <m/>
    <m/>
  </r>
  <r>
    <x v="4210"/>
    <s v="AL-A000824"/>
    <x v="2"/>
    <s v="A000824"/>
    <n v="0"/>
    <n v="1000"/>
    <n v="74.989999999999995"/>
    <x v="3"/>
    <x v="4"/>
    <s v="Replenish"/>
    <x v="1"/>
    <x v="2"/>
    <s v="PRE 2023"/>
    <m/>
    <n v="99"/>
    <n v="140935.32999999999"/>
    <n v="121772.18"/>
    <n v="19163.150000000001"/>
    <n v="0.16"/>
    <n v="1423.5891919191918"/>
    <n v="78979.02"/>
    <n v="63307.78"/>
    <n v="15671.24"/>
    <n v="0.25"/>
    <m/>
    <m/>
    <m/>
    <m/>
    <m/>
    <m/>
    <m/>
  </r>
  <r>
    <x v="4211"/>
    <s v="AL-A010749"/>
    <x v="2"/>
    <s v="A010749"/>
    <s v="STRAIGHT"/>
    <n v="10000"/>
    <n v="199.99"/>
    <x v="3"/>
    <x v="4"/>
    <s v="Allocated1"/>
    <x v="3"/>
    <x v="2"/>
    <d v="2024-12-01T00:00:00"/>
    <m/>
    <n v="4"/>
    <n v="2399.88"/>
    <n v="2999.85"/>
    <n v="-599.97"/>
    <n v="-0.2"/>
    <n v="599.97"/>
    <n v="0"/>
    <n v="199.99"/>
    <n v="-199.99"/>
    <n v="-1"/>
    <m/>
    <m/>
    <m/>
    <m/>
    <m/>
    <m/>
    <m/>
  </r>
  <r>
    <x v="4212"/>
    <s v="AL-A007703"/>
    <x v="2"/>
    <s v="A007703"/>
    <s v="STRAIGHT"/>
    <n v="7000"/>
    <n v="33.99"/>
    <x v="4"/>
    <x v="5"/>
    <s v="Replenish"/>
    <x v="1"/>
    <x v="2"/>
    <s v="PRE 2023"/>
    <m/>
    <n v="54"/>
    <n v="19975.59"/>
    <n v="27953.05"/>
    <n v="-7977.46"/>
    <n v="-0.28999999999999998"/>
    <n v="369.91833333333335"/>
    <n v="15762.98"/>
    <n v="13821.67"/>
    <n v="1941.31"/>
    <n v="0.14000000000000001"/>
    <m/>
    <m/>
    <m/>
    <m/>
    <m/>
    <m/>
    <m/>
  </r>
  <r>
    <x v="4213"/>
    <s v="AL-A010833"/>
    <x v="2"/>
    <s v="A010833"/>
    <s v="STRAIGHT"/>
    <n v="10000"/>
    <n v="99.99"/>
    <x v="4"/>
    <x v="6"/>
    <s v="Allocated1"/>
    <x v="1"/>
    <x v="2"/>
    <d v="2025-05-01T00:00:00"/>
    <m/>
    <n v="3"/>
    <n v="1699.83"/>
    <n v="2599.7399999999998"/>
    <n v="-899.91"/>
    <n v="-0.35"/>
    <n v="566.61"/>
    <n v="0"/>
    <n v="1199.8800000000001"/>
    <n v="-1199.8800000000001"/>
    <n v="-1"/>
    <m/>
    <m/>
    <m/>
    <m/>
    <m/>
    <m/>
    <m/>
  </r>
  <r>
    <x v="4214"/>
    <s v="AL-A010259"/>
    <x v="2"/>
    <s v="A010259"/>
    <s v="STRAIGHT"/>
    <n v="10000"/>
    <n v="29.99"/>
    <x v="12"/>
    <x v="2"/>
    <s v="SpecOrder"/>
    <x v="2"/>
    <x v="4"/>
    <s v="PRE 2023"/>
    <m/>
    <s v=""/>
    <m/>
    <n v="219.94"/>
    <n v="-219.94"/>
    <n v="-1"/>
    <s v=""/>
    <s v=""/>
    <s v=""/>
    <s v=""/>
    <s v=""/>
    <m/>
    <m/>
    <m/>
    <m/>
    <m/>
    <m/>
    <m/>
  </r>
  <r>
    <x v="4215"/>
    <s v="AL-A001846"/>
    <x v="2"/>
    <s v="A001846"/>
    <s v="STRAIGHT"/>
    <n v="1000"/>
    <n v="33.99"/>
    <x v="12"/>
    <x v="5"/>
    <s v="Replenish"/>
    <x v="1"/>
    <x v="2"/>
    <s v="PRE 2023"/>
    <m/>
    <n v="55"/>
    <n v="16402.740000000002"/>
    <n v="24926.01"/>
    <n v="-8523.27"/>
    <n v="-0.34"/>
    <n v="298.23163636363637"/>
    <n v="12320.18"/>
    <n v="15213.17"/>
    <n v="-2892.99"/>
    <n v="-0.19"/>
    <m/>
    <m/>
    <m/>
    <m/>
    <m/>
    <m/>
    <m/>
  </r>
  <r>
    <x v="4216"/>
    <s v="AL-A007595"/>
    <x v="2"/>
    <s v="A007595"/>
    <s v="STRAIGHT"/>
    <n v="7000"/>
    <n v="9.99"/>
    <x v="7"/>
    <x v="8"/>
    <s v="Replenish"/>
    <x v="1"/>
    <x v="2"/>
    <s v="PRE 2023"/>
    <m/>
    <n v="44"/>
    <n v="7552.44"/>
    <n v="6863.13"/>
    <n v="689.31"/>
    <n v="0.1"/>
    <n v="171.64636363636362"/>
    <n v="539.46"/>
    <n v="1258.74"/>
    <n v="-719.28"/>
    <n v="-0.56999999999999995"/>
    <m/>
    <m/>
    <m/>
    <m/>
    <m/>
    <m/>
    <m/>
  </r>
  <r>
    <x v="4217"/>
    <s v="AL-A001750"/>
    <x v="2"/>
    <s v="A001750"/>
    <n v="0"/>
    <n v="1000"/>
    <n v="40.79"/>
    <x v="13"/>
    <x v="2"/>
    <s v="NoReplen"/>
    <x v="1"/>
    <x v="1"/>
    <s v="PRE 2023"/>
    <m/>
    <s v=""/>
    <n v="163.66999999999999"/>
    <n v="489"/>
    <n v="-325.33"/>
    <n v="-0.67"/>
    <s v=""/>
    <s v=""/>
    <s v=""/>
    <s v=""/>
    <s v=""/>
    <m/>
    <m/>
    <m/>
    <m/>
    <m/>
    <m/>
    <m/>
  </r>
  <r>
    <x v="4218"/>
    <s v="AL-A030767"/>
    <x v="2"/>
    <s v="A030767"/>
    <s v="STRAIGHT"/>
    <n v="30000"/>
    <n v="34.99"/>
    <x v="13"/>
    <x v="5"/>
    <s v="CGPO 1"/>
    <x v="3"/>
    <x v="2"/>
    <d v="2024-08-01T00:00:00"/>
    <m/>
    <n v="1"/>
    <m/>
    <n v="12596.4"/>
    <n v="-12596.4"/>
    <n v="-1"/>
    <n v="0"/>
    <s v=""/>
    <s v=""/>
    <s v=""/>
    <s v=""/>
    <m/>
    <m/>
    <m/>
    <m/>
    <m/>
    <m/>
    <m/>
  </r>
  <r>
    <x v="4219"/>
    <s v="AL-J070244"/>
    <x v="1"/>
    <s v="J070244"/>
    <n v="0"/>
    <n v="70000"/>
    <n v="10.99"/>
    <x v="1"/>
    <x v="1"/>
    <s v="Replenish"/>
    <x v="1"/>
    <x v="2"/>
    <d v="2024-07-01T00:00:00"/>
    <m/>
    <n v="42"/>
    <n v="2219.98"/>
    <n v="3329.97"/>
    <n v="-1109.99"/>
    <n v="-0.33"/>
    <n v="52.856666666666669"/>
    <n v="1549.59"/>
    <n v="4846.59"/>
    <n v="-3297"/>
    <n v="-0.68"/>
    <m/>
    <m/>
    <m/>
    <m/>
    <m/>
    <m/>
    <m/>
  </r>
  <r>
    <x v="4220"/>
    <s v="AL-J070243"/>
    <x v="1"/>
    <s v="J070243"/>
    <n v="0"/>
    <n v="70000"/>
    <n v="10.99"/>
    <x v="1"/>
    <x v="1"/>
    <s v="Replenish"/>
    <x v="1"/>
    <x v="2"/>
    <d v="2024-07-01T00:00:00"/>
    <m/>
    <n v="48"/>
    <n v="2241.96"/>
    <m/>
    <n v="2241.96"/>
    <m/>
    <n v="46.707500000000003"/>
    <n v="3549.77"/>
    <n v="0"/>
    <n v="3549.77"/>
    <n v="0"/>
    <m/>
    <m/>
    <m/>
    <m/>
    <m/>
    <m/>
    <m/>
  </r>
  <r>
    <x v="4221"/>
    <s v="AL-F001751"/>
    <x v="5"/>
    <s v="F001751"/>
    <s v="STRAIGHT"/>
    <n v="1000"/>
    <n v="32.99"/>
    <x v="7"/>
    <x v="3"/>
    <s v="Replenish"/>
    <x v="1"/>
    <x v="2"/>
    <s v="PRE 2023"/>
    <m/>
    <n v="97"/>
    <n v="197722.82"/>
    <n v="204661.46"/>
    <n v="-6938.64"/>
    <n v="-0.03"/>
    <n v="2038.3795876288661"/>
    <n v="32611.91"/>
    <n v="43664.9"/>
    <n v="-11052.99"/>
    <n v="-0.25"/>
    <m/>
    <m/>
    <m/>
    <m/>
    <m/>
    <m/>
    <m/>
  </r>
  <r>
    <x v="4222"/>
    <s v="AL-F010609"/>
    <x v="5"/>
    <s v="F010609"/>
    <s v="STRAIGHT"/>
    <n v="10000"/>
    <n v="32.99"/>
    <x v="7"/>
    <x v="2"/>
    <s v="NoReplen"/>
    <x v="2"/>
    <x v="2"/>
    <d v="2023-08-01T00:00:00"/>
    <m/>
    <n v="2"/>
    <n v="3859.83"/>
    <n v="7859.7"/>
    <n v="-3999.87"/>
    <n v="-0.51"/>
    <n v="1929.915"/>
    <n v="197.94"/>
    <n v="0"/>
    <n v="197.94"/>
    <n v="0"/>
    <m/>
    <m/>
    <m/>
    <m/>
    <m/>
    <m/>
    <m/>
  </r>
  <r>
    <x v="4223"/>
    <s v="AL-D001751"/>
    <x v="3"/>
    <s v="D001751"/>
    <s v="STRAIGHT"/>
    <n v="1000"/>
    <n v="1.49"/>
    <x v="7"/>
    <x v="7"/>
    <s v="Replenish"/>
    <x v="1"/>
    <x v="2"/>
    <s v="PRE 2023"/>
    <m/>
    <n v="104"/>
    <n v="17923.21"/>
    <n v="18592.22"/>
    <n v="-669.01"/>
    <n v="-0.04"/>
    <n v="172.33855769230769"/>
    <n v="15227.8"/>
    <n v="13703.53"/>
    <n v="1524.27"/>
    <n v="0.11"/>
    <m/>
    <m/>
    <m/>
    <m/>
    <m/>
    <m/>
    <m/>
  </r>
  <r>
    <x v="4224"/>
    <s v="AL-A001751"/>
    <x v="2"/>
    <s v="A001751"/>
    <s v="STRAIGHT"/>
    <n v="1000"/>
    <n v="19.989999999999998"/>
    <x v="7"/>
    <x v="2"/>
    <s v="Replenish"/>
    <x v="1"/>
    <x v="2"/>
    <s v="PRE 2023"/>
    <m/>
    <n v="138"/>
    <n v="100869.54"/>
    <n v="112211.4"/>
    <n v="-11341.86"/>
    <n v="-0.1"/>
    <n v="730.93869565217392"/>
    <n v="138950.49"/>
    <n v="158357.42000000001"/>
    <n v="-19406.93"/>
    <n v="-0.12"/>
    <m/>
    <m/>
    <m/>
    <m/>
    <m/>
    <m/>
    <m/>
  </r>
  <r>
    <x v="4225"/>
    <s v="AL-A010609"/>
    <x v="2"/>
    <s v="A010609"/>
    <s v="STRAIGHT"/>
    <n v="10000"/>
    <n v="19.989999999999998"/>
    <x v="7"/>
    <x v="2"/>
    <s v="NoReplen"/>
    <x v="2"/>
    <x v="2"/>
    <d v="2023-08-01T00:00:00"/>
    <m/>
    <n v="1"/>
    <n v="919.54"/>
    <n v="12423.48"/>
    <n v="-11503.94"/>
    <n v="-0.93"/>
    <n v="919.54"/>
    <n v="12713.64"/>
    <n v="24279.03"/>
    <n v="-11565.39"/>
    <n v="-0.48"/>
    <m/>
    <m/>
    <m/>
    <m/>
    <m/>
    <m/>
    <m/>
  </r>
  <r>
    <x v="4226"/>
    <s v="AL-A008221"/>
    <x v="2"/>
    <s v="A008221"/>
    <s v="STRAIGHT"/>
    <n v="8000"/>
    <n v="17.989999999999998"/>
    <x v="4"/>
    <x v="2"/>
    <s v="NoReplen"/>
    <x v="6"/>
    <x v="1"/>
    <s v="PRE 2023"/>
    <m/>
    <n v="2"/>
    <n v="2536.59"/>
    <n v="5528.22"/>
    <n v="-2991.63"/>
    <n v="-0.54"/>
    <n v="1268.2950000000001"/>
    <n v="737.59"/>
    <n v="3378.93"/>
    <n v="-2641.34"/>
    <n v="-0.78"/>
    <m/>
    <m/>
    <m/>
    <m/>
    <m/>
    <m/>
    <m/>
  </r>
  <r>
    <x v="4227"/>
    <s v="AL-A007700"/>
    <x v="2"/>
    <s v="A007700"/>
    <s v="FLAVORED"/>
    <n v="7000"/>
    <n v="14.39"/>
    <x v="4"/>
    <x v="8"/>
    <s v="NoReplen"/>
    <x v="1"/>
    <x v="4"/>
    <s v="PRE 2023"/>
    <m/>
    <s v=""/>
    <n v="589.99"/>
    <n v="8474.23"/>
    <n v="-7884.24"/>
    <n v="-0.93"/>
    <s v=""/>
    <n v="244.63"/>
    <n v="4273.01"/>
    <n v="-4028.38"/>
    <n v="-0.94"/>
    <m/>
    <m/>
    <m/>
    <m/>
    <m/>
    <m/>
    <m/>
  </r>
  <r>
    <x v="4228"/>
    <s v="AL-A001958"/>
    <x v="2"/>
    <s v="A001958"/>
    <s v="STRAIGHT"/>
    <n v="1000"/>
    <n v="23.99"/>
    <x v="4"/>
    <x v="2"/>
    <s v="Replenish"/>
    <x v="1"/>
    <x v="2"/>
    <s v="PRE 2023"/>
    <m/>
    <n v="115"/>
    <n v="73516.19"/>
    <n v="81102.81"/>
    <n v="-7586.62"/>
    <n v="-0.09"/>
    <n v="639.27121739130439"/>
    <n v="26340.66"/>
    <n v="24231.93"/>
    <n v="2108.73"/>
    <n v="0.09"/>
    <m/>
    <m/>
    <m/>
    <m/>
    <m/>
    <m/>
    <m/>
  </r>
  <r>
    <x v="4229"/>
    <s v="AL-A007250"/>
    <x v="2"/>
    <s v="A007250"/>
    <s v="STRAIGHT"/>
    <n v="7000"/>
    <n v="14.39"/>
    <x v="4"/>
    <x v="8"/>
    <s v="NoReplen"/>
    <x v="4"/>
    <x v="1"/>
    <s v="PRE 2023"/>
    <m/>
    <n v="1"/>
    <m/>
    <n v="110.35"/>
    <n v="-110.35"/>
    <n v="-1"/>
    <n v="0"/>
    <s v=""/>
    <s v=""/>
    <s v=""/>
    <s v=""/>
    <m/>
    <m/>
    <m/>
    <m/>
    <m/>
    <m/>
    <m/>
  </r>
  <r>
    <x v="4230"/>
    <s v="AL-A007959"/>
    <x v="2"/>
    <s v="A007959"/>
    <s v="STRAIGHT"/>
    <n v="7000"/>
    <n v="39.99"/>
    <x v="4"/>
    <x v="5"/>
    <s v="Replenish"/>
    <x v="1"/>
    <x v="2"/>
    <d v="2023-05-01T00:00:00"/>
    <m/>
    <n v="34"/>
    <n v="25568.720000000001"/>
    <n v="30697.08"/>
    <n v="-5128.3599999999997"/>
    <n v="-0.17"/>
    <n v="752.02117647058822"/>
    <n v="4359.8"/>
    <n v="6808.27"/>
    <n v="-2448.4699999999998"/>
    <n v="-0.36"/>
    <m/>
    <m/>
    <m/>
    <m/>
    <m/>
    <m/>
    <m/>
  </r>
  <r>
    <x v="4231"/>
    <s v="AL-Y002007"/>
    <x v="13"/>
    <s v="Y002007"/>
    <n v="0"/>
    <n v="2000"/>
    <n v="5.99"/>
    <x v="15"/>
    <x v="13"/>
    <s v="Replenish"/>
    <x v="1"/>
    <x v="2"/>
    <s v="PRE 2023"/>
    <m/>
    <n v="138"/>
    <n v="33813.550000000003"/>
    <n v="33082.769999999997"/>
    <n v="730.78"/>
    <n v="0.02"/>
    <n v="245.02572463768118"/>
    <n v="8697.48"/>
    <n v="7092.16"/>
    <n v="1605.32"/>
    <n v="0.23"/>
    <m/>
    <m/>
    <m/>
    <m/>
    <m/>
    <m/>
    <m/>
  </r>
  <r>
    <x v="4232"/>
    <s v="AL-A004299"/>
    <x v="2"/>
    <s v="A004299"/>
    <s v="STRAIGHT"/>
    <n v="4000"/>
    <n v="4.79"/>
    <x v="7"/>
    <x v="9"/>
    <s v="Delisted"/>
    <x v="2"/>
    <x v="4"/>
    <s v="PRE 2023"/>
    <m/>
    <s v=""/>
    <m/>
    <n v="0"/>
    <n v="0"/>
    <m/>
    <s v=""/>
    <s v=""/>
    <s v=""/>
    <s v=""/>
    <s v=""/>
    <m/>
    <m/>
    <m/>
    <m/>
    <m/>
    <m/>
    <m/>
  </r>
  <r>
    <x v="4233"/>
    <s v="AL-A010760"/>
    <x v="2"/>
    <s v="A010760"/>
    <s v="STRAIGHT"/>
    <n v="10000"/>
    <n v="199.99"/>
    <x v="4"/>
    <x v="4"/>
    <s v="Allocated1"/>
    <x v="3"/>
    <x v="2"/>
    <d v="2024-11-01T00:00:00"/>
    <m/>
    <n v="10"/>
    <n v="21598.92"/>
    <n v="14799.26"/>
    <n v="6799.66"/>
    <n v="0.46"/>
    <n v="2159.8919999999998"/>
    <n v="2999.85"/>
    <n v="4799.76"/>
    <n v="-1799.91"/>
    <n v="-0.38"/>
    <m/>
    <m/>
    <m/>
    <m/>
    <m/>
    <m/>
    <m/>
  </r>
  <r>
    <x v="4234"/>
    <s v="AL-A010414"/>
    <x v="2"/>
    <s v="A010414"/>
    <s v="STRAIGHT"/>
    <n v="10000"/>
    <n v="69.989999999999995"/>
    <x v="4"/>
    <x v="6"/>
    <s v="Barrel"/>
    <x v="2"/>
    <x v="2"/>
    <s v="PRE 2023"/>
    <m/>
    <n v="30"/>
    <n v="6859.02"/>
    <n v="13508.07"/>
    <n v="-6649.05"/>
    <n v="-0.49"/>
    <n v="228.63400000000001"/>
    <n v="419.94"/>
    <n v="0"/>
    <n v="419.94"/>
    <n v="0"/>
    <m/>
    <m/>
    <m/>
    <m/>
    <m/>
    <m/>
    <m/>
  </r>
  <r>
    <x v="4235"/>
    <s v="AL-A007919"/>
    <x v="2"/>
    <s v="A007919"/>
    <s v="STRAIGHT"/>
    <n v="7000"/>
    <n v="229.99"/>
    <x v="4"/>
    <x v="4"/>
    <s v="Barrel"/>
    <x v="3"/>
    <x v="2"/>
    <s v="PRE 2023"/>
    <m/>
    <n v="4"/>
    <n v="11959.48"/>
    <n v="10809.53"/>
    <n v="1149.95"/>
    <n v="0.11"/>
    <n v="2989.87"/>
    <n v="8049.65"/>
    <n v="11269.51"/>
    <n v="-3219.86"/>
    <n v="-0.28999999999999998"/>
    <m/>
    <m/>
    <m/>
    <m/>
    <m/>
    <m/>
    <m/>
  </r>
  <r>
    <x v="4236"/>
    <s v="AL-A010652"/>
    <x v="2"/>
    <s v="A010652"/>
    <s v="STRAIGHT"/>
    <n v="10000"/>
    <n v="54.99"/>
    <x v="4"/>
    <x v="6"/>
    <s v="Allocated1"/>
    <x v="1"/>
    <x v="2"/>
    <d v="2023-12-01T00:00:00"/>
    <m/>
    <n v="4"/>
    <n v="329.94"/>
    <n v="3244.41"/>
    <n v="-2914.47"/>
    <n v="-0.9"/>
    <n v="82.484999999999999"/>
    <n v="714.87"/>
    <n v="4179.24"/>
    <n v="-3464.37"/>
    <n v="-0.83"/>
    <m/>
    <m/>
    <m/>
    <m/>
    <m/>
    <m/>
    <m/>
  </r>
  <r>
    <x v="4237"/>
    <s v="AL-A007917"/>
    <x v="2"/>
    <s v="A007917"/>
    <s v="STRAIGHT"/>
    <n v="7000"/>
    <n v="99.99"/>
    <x v="4"/>
    <x v="6"/>
    <s v="Allocated1"/>
    <x v="3"/>
    <x v="2"/>
    <s v="PRE 2023"/>
    <m/>
    <s v=""/>
    <m/>
    <n v="199.98"/>
    <n v="-199.98"/>
    <n v="-1"/>
    <s v=""/>
    <s v=""/>
    <s v=""/>
    <s v=""/>
    <s v=""/>
    <m/>
    <m/>
    <m/>
    <m/>
    <m/>
    <m/>
    <m/>
  </r>
  <r>
    <x v="4238"/>
    <s v="AL-A010624"/>
    <x v="2"/>
    <s v="A010624"/>
    <s v="STRAIGHT"/>
    <n v="10000"/>
    <n v="99.99"/>
    <x v="4"/>
    <x v="6"/>
    <s v="Allocated1"/>
    <x v="1"/>
    <x v="2"/>
    <d v="2023-12-01T00:00:00"/>
    <m/>
    <n v="0"/>
    <n v="399.96"/>
    <n v="2599.7399999999998"/>
    <n v="-2199.7800000000002"/>
    <n v="-0.85"/>
    <s v=""/>
    <n v="999.9"/>
    <n v="999.9"/>
    <n v="0"/>
    <n v="0"/>
    <m/>
    <m/>
    <m/>
    <m/>
    <m/>
    <m/>
    <m/>
  </r>
  <r>
    <x v="4239"/>
    <s v="AL-A010796"/>
    <x v="2"/>
    <s v="A010796"/>
    <s v="STRAIGHT"/>
    <n v="10000"/>
    <n v="99.99"/>
    <x v="4"/>
    <x v="6"/>
    <s v="Allocated1"/>
    <x v="3"/>
    <x v="2"/>
    <d v="2024-12-01T00:00:00"/>
    <m/>
    <n v="0"/>
    <n v="699.93"/>
    <n v="9499.0499999999993"/>
    <n v="-8799.1200000000008"/>
    <n v="-0.93"/>
    <s v=""/>
    <n v="199.98"/>
    <n v="3499.65"/>
    <n v="-3299.67"/>
    <n v="-0.94"/>
    <m/>
    <m/>
    <m/>
    <m/>
    <m/>
    <m/>
    <m/>
  </r>
  <r>
    <x v="4240"/>
    <s v="AL-A010930"/>
    <x v="2"/>
    <s v="A010930"/>
    <s v="STRAIGHT"/>
    <n v="10000"/>
    <n v="99.99"/>
    <x v="4"/>
    <x v="6"/>
    <s v="Allocated1"/>
    <x v="1"/>
    <x v="2"/>
    <d v="2025-07-18T00:00:00"/>
    <m/>
    <n v="7"/>
    <n v="11198.88"/>
    <m/>
    <n v="11198.88"/>
    <m/>
    <n v="1599.84"/>
    <n v="8299.17"/>
    <n v="0"/>
    <n v="8299.17"/>
    <n v="0"/>
    <m/>
    <m/>
    <m/>
    <m/>
    <m/>
    <m/>
    <m/>
  </r>
  <r>
    <x v="4241"/>
    <s v="AL-A010797"/>
    <x v="2"/>
    <s v="A010797"/>
    <s v="STRAIGHT"/>
    <n v="10000"/>
    <n v="599.99"/>
    <x v="4"/>
    <x v="4"/>
    <s v="Allocated1"/>
    <x v="3"/>
    <x v="2"/>
    <d v="2024-12-01T00:00:00"/>
    <m/>
    <n v="4"/>
    <m/>
    <n v="1799.97"/>
    <n v="-1799.97"/>
    <n v="-1"/>
    <n v="0"/>
    <n v="1199.98"/>
    <n v="3599.94"/>
    <n v="-2399.96"/>
    <n v="-0.67"/>
    <m/>
    <m/>
    <m/>
    <m/>
    <m/>
    <m/>
    <m/>
  </r>
  <r>
    <x v="4242"/>
    <s v="AL-A007652"/>
    <x v="2"/>
    <s v="A007652"/>
    <s v="STRAIGHT"/>
    <n v="7000"/>
    <n v="39.99"/>
    <x v="4"/>
    <x v="5"/>
    <s v="Replenish"/>
    <x v="1"/>
    <x v="2"/>
    <s v="PRE 2023"/>
    <m/>
    <n v="68"/>
    <n v="24289.65"/>
    <n v="33471.24"/>
    <n v="-9181.59"/>
    <n v="-0.27"/>
    <n v="357.20073529411769"/>
    <n v="2867.25"/>
    <n v="4744.7700000000004"/>
    <n v="-1877.52"/>
    <n v="-0.4"/>
    <m/>
    <m/>
    <m/>
    <m/>
    <m/>
    <m/>
    <m/>
  </r>
  <r>
    <x v="4243"/>
    <s v="AL-C000792"/>
    <x v="7"/>
    <s v="C000792"/>
    <s v="STRAIGHT"/>
    <n v="1000"/>
    <n v="17.989999999999998"/>
    <x v="9"/>
    <x v="7"/>
    <s v="NoReplen"/>
    <x v="1"/>
    <x v="2"/>
    <s v="PRE 2023"/>
    <m/>
    <n v="82"/>
    <n v="86395"/>
    <n v="100749.6"/>
    <n v="-14354.6"/>
    <n v="-0.14000000000000001"/>
    <n v="1053.5975609756097"/>
    <n v="60023.46"/>
    <n v="91514.22"/>
    <n v="-31490.76"/>
    <n v="-0.34"/>
    <m/>
    <m/>
    <m/>
    <m/>
    <m/>
    <m/>
    <m/>
  </r>
  <r>
    <x v="4244"/>
    <s v="AL-B000792"/>
    <x v="6"/>
    <s v="B000792"/>
    <s v="STRAIGHT"/>
    <n v="1000"/>
    <n v="29.99"/>
    <x v="9"/>
    <x v="6"/>
    <s v="Replenish"/>
    <x v="1"/>
    <x v="2"/>
    <s v="PRE 2023"/>
    <m/>
    <n v="154"/>
    <n v="748370.46"/>
    <n v="764061.68"/>
    <n v="-15691.22"/>
    <n v="-0.02"/>
    <n v="4859.5484415584415"/>
    <n v="382222.55"/>
    <n v="415602.16"/>
    <n v="-33379.61"/>
    <n v="-0.08"/>
    <m/>
    <m/>
    <m/>
    <m/>
    <m/>
    <m/>
    <m/>
  </r>
  <r>
    <x v="4245"/>
    <s v="AL-A000792"/>
    <x v="2"/>
    <s v="A000792"/>
    <s v="STRAIGHT"/>
    <n v="1000"/>
    <n v="59.99"/>
    <x v="9"/>
    <x v="6"/>
    <s v="Replenish"/>
    <x v="1"/>
    <x v="2"/>
    <s v="PRE 2023"/>
    <m/>
    <n v="159"/>
    <n v="1573717.67"/>
    <n v="1495667.73"/>
    <n v="78049.94"/>
    <n v="0.05"/>
    <n v="9897.5954088050312"/>
    <n v="799666.7"/>
    <n v="819926.21"/>
    <n v="-20259.509999999998"/>
    <n v="-0.02"/>
    <m/>
    <m/>
    <m/>
    <m/>
    <m/>
    <m/>
    <m/>
  </r>
  <r>
    <x v="4246"/>
    <s v="AL-D004615"/>
    <x v="3"/>
    <s v="D004615"/>
    <s v="STRAIGHT"/>
    <n v="4000"/>
    <n v="4.1900000000000004"/>
    <x v="9"/>
    <x v="7"/>
    <s v="NoReplen"/>
    <x v="2"/>
    <x v="4"/>
    <s v="PRE 2023"/>
    <m/>
    <s v=""/>
    <n v="289.11"/>
    <n v="898.81"/>
    <n v="-609.70000000000005"/>
    <n v="-0.68"/>
    <s v=""/>
    <n v="0"/>
    <n v="1017.72"/>
    <n v="-1017.72"/>
    <n v="-1"/>
    <m/>
    <m/>
    <m/>
    <m/>
    <m/>
    <m/>
    <m/>
  </r>
  <r>
    <x v="4247"/>
    <s v="AL-F010318"/>
    <x v="5"/>
    <s v="F010318"/>
    <s v="STRAIGHT"/>
    <n v="10000"/>
    <n v="21.52"/>
    <x v="7"/>
    <x v="8"/>
    <s v="SpecOrder"/>
    <x v="2"/>
    <x v="3"/>
    <s v=""/>
    <m/>
    <n v="1"/>
    <n v="64.56"/>
    <m/>
    <n v="64.56"/>
    <m/>
    <n v="64.56"/>
    <s v=""/>
    <s v=""/>
    <s v=""/>
    <s v=""/>
    <m/>
    <m/>
    <m/>
    <m/>
    <m/>
    <m/>
    <m/>
  </r>
  <r>
    <x v="4248"/>
    <s v="AL-A007940"/>
    <x v="2"/>
    <s v="A007940"/>
    <s v="STRAIGHT"/>
    <n v="7000"/>
    <n v="99.99"/>
    <x v="9"/>
    <x v="4"/>
    <s v="Replenish"/>
    <x v="1"/>
    <x v="2"/>
    <s v="PRE 2023"/>
    <m/>
    <n v="65"/>
    <n v="47695.23"/>
    <n v="50405.67"/>
    <n v="-2710.44"/>
    <n v="-0.05"/>
    <n v="733.77276923076931"/>
    <n v="9799.02"/>
    <n v="10719.12"/>
    <n v="-920.1"/>
    <n v="-0.09"/>
    <m/>
    <m/>
    <m/>
    <m/>
    <m/>
    <m/>
    <m/>
  </r>
  <r>
    <x v="4249"/>
    <s v="AL-B000774"/>
    <x v="6"/>
    <s v="B000774"/>
    <s v="STRAIGHT"/>
    <n v="1000"/>
    <n v="17.989999999999998"/>
    <x v="9"/>
    <x v="5"/>
    <s v="Replenish"/>
    <x v="1"/>
    <x v="2"/>
    <s v="PRE 2023"/>
    <m/>
    <n v="64"/>
    <n v="47835.9"/>
    <n v="116908.36"/>
    <n v="-69072.460000000006"/>
    <n v="-0.59"/>
    <n v="747.43593750000002"/>
    <n v="13175.38"/>
    <n v="43857.93"/>
    <n v="-30682.55"/>
    <n v="-0.7"/>
    <m/>
    <m/>
    <m/>
    <m/>
    <m/>
    <m/>
    <m/>
  </r>
  <r>
    <x v="4250"/>
    <s v="AL-A000774"/>
    <x v="2"/>
    <s v="A000774"/>
    <s v="STRAIGHT"/>
    <n v="1000"/>
    <n v="34.99"/>
    <x v="9"/>
    <x v="5"/>
    <s v="Replenish"/>
    <x v="1"/>
    <x v="2"/>
    <s v="PRE 2023"/>
    <m/>
    <n v="83"/>
    <n v="67950.58"/>
    <n v="176435.29"/>
    <n v="-108484.71"/>
    <n v="-0.61"/>
    <n v="818.68168674698802"/>
    <n v="20329.189999999999"/>
    <n v="53976.31"/>
    <n v="-33647.120000000003"/>
    <n v="-0.62"/>
    <m/>
    <m/>
    <m/>
    <m/>
    <m/>
    <m/>
    <m/>
  </r>
  <r>
    <x v="4251"/>
    <s v="AL-E000669"/>
    <x v="4"/>
    <s v="E000669"/>
    <s v="STRAIGHT"/>
    <n v="1000"/>
    <n v="43.19"/>
    <x v="9"/>
    <x v="2"/>
    <s v="NoReplen"/>
    <x v="1"/>
    <x v="4"/>
    <s v="PRE 2023"/>
    <m/>
    <s v=""/>
    <m/>
    <n v="4779.93"/>
    <n v="-4779.93"/>
    <n v="-1"/>
    <s v=""/>
    <n v="0"/>
    <n v="489.51"/>
    <n v="-489.51"/>
    <n v="-1"/>
    <m/>
    <m/>
    <m/>
    <m/>
    <m/>
    <m/>
    <m/>
  </r>
  <r>
    <x v="4252"/>
    <s v="AL-F000669"/>
    <x v="5"/>
    <s v="F000669"/>
    <s v="STRAIGHT"/>
    <n v="1000"/>
    <n v="124.99"/>
    <x v="9"/>
    <x v="6"/>
    <s v="Replenish"/>
    <x v="1"/>
    <x v="2"/>
    <s v="PRE 2023"/>
    <m/>
    <n v="114"/>
    <n v="168723.97"/>
    <n v="181561.55"/>
    <n v="-12837.58"/>
    <n v="-7.0000000000000007E-2"/>
    <n v="1480.0348245614034"/>
    <n v="59188.34"/>
    <n v="84233.76"/>
    <n v="-25045.42"/>
    <n v="-0.3"/>
    <m/>
    <m/>
    <m/>
    <m/>
    <m/>
    <m/>
    <m/>
  </r>
  <r>
    <x v="4253"/>
    <s v="AL-G000669"/>
    <x v="8"/>
    <s v="G000669"/>
    <s v="STRAIGHT"/>
    <n v="1000"/>
    <n v="8.39"/>
    <x v="9"/>
    <x v="7"/>
    <s v="NoReplen"/>
    <x v="1"/>
    <x v="1"/>
    <s v="PRE 2023"/>
    <m/>
    <n v="1"/>
    <n v="75.510000000000005"/>
    <n v="293.7"/>
    <n v="-218.19"/>
    <n v="-0.74"/>
    <n v="75.510000000000005"/>
    <s v=""/>
    <s v=""/>
    <s v=""/>
    <s v=""/>
    <m/>
    <m/>
    <m/>
    <m/>
    <m/>
    <m/>
    <m/>
  </r>
  <r>
    <x v="4254"/>
    <s v="AL-C000669"/>
    <x v="7"/>
    <s v="C000669"/>
    <s v="STRAIGHT"/>
    <n v="1000"/>
    <n v="14.99"/>
    <x v="9"/>
    <x v="7"/>
    <s v="Replenish"/>
    <x v="1"/>
    <x v="2"/>
    <s v="PRE 2023"/>
    <m/>
    <n v="139"/>
    <n v="139766.76"/>
    <n v="145743.16"/>
    <n v="-5976.4"/>
    <n v="-0.04"/>
    <n v="1005.5162589928058"/>
    <n v="215841.01"/>
    <n v="222778.81"/>
    <n v="-6937.8"/>
    <n v="-0.03"/>
    <m/>
    <m/>
    <m/>
    <m/>
    <m/>
    <m/>
    <m/>
  </r>
  <r>
    <x v="4255"/>
    <s v="AL-B000669"/>
    <x v="6"/>
    <s v="B000669"/>
    <s v="STRAIGHT"/>
    <n v="1000"/>
    <n v="24.99"/>
    <x v="9"/>
    <x v="6"/>
    <s v="Replenish"/>
    <x v="1"/>
    <x v="2"/>
    <s v="PRE 2023"/>
    <m/>
    <n v="158"/>
    <n v="626199.42000000004"/>
    <n v="626210"/>
    <n v="-10.58"/>
    <n v="0"/>
    <n v="3963.2874683544305"/>
    <n v="371251.44"/>
    <n v="423912.82"/>
    <n v="-52661.38"/>
    <n v="-0.12"/>
    <m/>
    <m/>
    <m/>
    <m/>
    <m/>
    <m/>
    <m/>
  </r>
  <r>
    <x v="4256"/>
    <s v="AL-A000669"/>
    <x v="2"/>
    <s v="A000669"/>
    <s v="STRAIGHT"/>
    <n v="1000"/>
    <n v="49.99"/>
    <x v="9"/>
    <x v="6"/>
    <s v="Replenish"/>
    <x v="1"/>
    <x v="2"/>
    <s v="PRE 2023"/>
    <m/>
    <n v="157"/>
    <n v="1069686.02"/>
    <n v="1126463.82"/>
    <n v="-56777.8"/>
    <n v="-0.05"/>
    <n v="6813.2867515923572"/>
    <n v="635222.93000000005"/>
    <n v="703236.51"/>
    <n v="-68013.58"/>
    <n v="-0.1"/>
    <m/>
    <m/>
    <m/>
    <m/>
    <m/>
    <m/>
    <m/>
  </r>
  <r>
    <x v="4257"/>
    <s v="AL-B004600"/>
    <x v="6"/>
    <s v="B004600"/>
    <s v="STRAIGHT"/>
    <n v="4000"/>
    <n v="109.99"/>
    <x v="9"/>
    <x v="4"/>
    <s v="Allocated1"/>
    <x v="2"/>
    <x v="2"/>
    <s v="PRE 2023"/>
    <m/>
    <n v="52"/>
    <n v="18108.48"/>
    <n v="17758.52"/>
    <n v="349.96"/>
    <n v="0.02"/>
    <n v="348.24"/>
    <n v="4799.6000000000004"/>
    <n v="8519.2900000000009"/>
    <n v="-3719.69"/>
    <n v="-0.44"/>
    <m/>
    <m/>
    <m/>
    <m/>
    <m/>
    <m/>
    <m/>
  </r>
  <r>
    <x v="4258"/>
    <s v="AL-A001082"/>
    <x v="2"/>
    <s v="A001082"/>
    <s v="STRAIGHT"/>
    <n v="1000"/>
    <n v="214.99"/>
    <x v="9"/>
    <x v="4"/>
    <s v="Replenish"/>
    <x v="1"/>
    <x v="2"/>
    <s v="PRE 2023"/>
    <m/>
    <n v="69"/>
    <n v="50522.65"/>
    <n v="55162.58"/>
    <n v="-4639.93"/>
    <n v="-0.08"/>
    <n v="732.21231884057977"/>
    <n v="30098.6"/>
    <n v="33998.53"/>
    <n v="-3899.93"/>
    <n v="-0.11"/>
    <m/>
    <m/>
    <m/>
    <m/>
    <m/>
    <m/>
    <m/>
  </r>
  <r>
    <x v="4259"/>
    <s v="AL-A007990"/>
    <x v="2"/>
    <s v="A007990"/>
    <s v="STRAIGHT"/>
    <n v="7000"/>
    <n v="24.99"/>
    <x v="2"/>
    <x v="5"/>
    <s v="NoReplen"/>
    <x v="1"/>
    <x v="2"/>
    <d v="2023-05-01T00:00:00"/>
    <m/>
    <n v="17"/>
    <n v="2174.13"/>
    <n v="3223.71"/>
    <n v="-1049.58"/>
    <n v="-0.33"/>
    <n v="127.89"/>
    <n v="249.9"/>
    <n v="774.69"/>
    <n v="-524.79"/>
    <n v="-0.68"/>
    <m/>
    <m/>
    <m/>
    <m/>
    <m/>
    <m/>
    <m/>
  </r>
  <r>
    <x v="4260"/>
    <s v="AL-A001564"/>
    <x v="2"/>
    <s v="A001564"/>
    <s v="STRAIGHT"/>
    <n v="1000"/>
    <n v="47.99"/>
    <x v="2"/>
    <x v="5"/>
    <s v="NoReplen"/>
    <x v="1"/>
    <x v="1"/>
    <s v="PRE 2023"/>
    <m/>
    <n v="2"/>
    <n v="44.97"/>
    <n v="64.97"/>
    <n v="-20"/>
    <n v="-0.31"/>
    <n v="22.484999999999999"/>
    <s v=""/>
    <s v=""/>
    <s v=""/>
    <s v=""/>
    <m/>
    <m/>
    <m/>
    <m/>
    <m/>
    <m/>
    <m/>
  </r>
  <r>
    <x v="4261"/>
    <s v="AL-B007325"/>
    <x v="6"/>
    <s v="B007325"/>
    <s v="STRAIGHT"/>
    <n v="7000"/>
    <n v="13.19"/>
    <x v="9"/>
    <x v="2"/>
    <s v="NoReplen"/>
    <x v="1"/>
    <x v="1"/>
    <s v="PRE 2023"/>
    <m/>
    <n v="2"/>
    <n v="540.79"/>
    <n v="7677.16"/>
    <n v="-7136.37"/>
    <n v="-0.93"/>
    <n v="270.39499999999998"/>
    <n v="0"/>
    <n v="1112.45"/>
    <n v="-1112.45"/>
    <n v="-1"/>
    <m/>
    <m/>
    <m/>
    <m/>
    <m/>
    <m/>
    <m/>
  </r>
  <r>
    <x v="4262"/>
    <s v="AL-A007325"/>
    <x v="2"/>
    <s v="A007325"/>
    <s v="STRAIGHT"/>
    <n v="7000"/>
    <n v="44.99"/>
    <x v="9"/>
    <x v="5"/>
    <s v="Replenish"/>
    <x v="1"/>
    <x v="2"/>
    <s v="PRE 2023"/>
    <m/>
    <n v="84"/>
    <n v="37386.69"/>
    <n v="74817.81"/>
    <n v="-37431.120000000003"/>
    <n v="-0.5"/>
    <n v="445.07964285714286"/>
    <n v="4588.9799999999996"/>
    <n v="9532.81"/>
    <n v="-4943.83"/>
    <n v="-0.52"/>
    <m/>
    <m/>
    <m/>
    <m/>
    <m/>
    <m/>
    <m/>
  </r>
  <r>
    <x v="4263"/>
    <s v="AL-A005110"/>
    <x v="2"/>
    <s v="A005110"/>
    <s v="FLAVORED"/>
    <n v="5000"/>
    <n v="9.59"/>
    <x v="11"/>
    <x v="8"/>
    <s v="Delisted"/>
    <x v="2"/>
    <x v="1"/>
    <s v="PRE 2023"/>
    <m/>
    <n v="1"/>
    <n v="15.99"/>
    <m/>
    <n v="15.99"/>
    <m/>
    <n v="15.99"/>
    <s v=""/>
    <s v=""/>
    <s v=""/>
    <s v=""/>
    <m/>
    <m/>
    <m/>
    <m/>
    <m/>
    <m/>
    <m/>
  </r>
  <r>
    <x v="4264"/>
    <s v="AL-A001555"/>
    <x v="2"/>
    <s v="A001555"/>
    <s v="FLAVORED"/>
    <n v="1000"/>
    <n v="8.99"/>
    <x v="11"/>
    <x v="8"/>
    <s v="NoReplen"/>
    <x v="1"/>
    <x v="3"/>
    <s v="PRE 2023"/>
    <m/>
    <s v=""/>
    <n v="323.64"/>
    <n v="80.91"/>
    <n v="242.73"/>
    <n v="3"/>
    <s v=""/>
    <n v="0"/>
    <n v="170.81"/>
    <n v="-170.81"/>
    <n v="-1"/>
    <m/>
    <m/>
    <m/>
    <m/>
    <m/>
    <m/>
    <m/>
  </r>
  <r>
    <x v="4265"/>
    <s v="AL-E005088"/>
    <x v="4"/>
    <s v="E005088"/>
    <s v="STRAIGHT"/>
    <n v="5000"/>
    <n v="11.39"/>
    <x v="11"/>
    <x v="8"/>
    <s v="NoReplen"/>
    <x v="2"/>
    <x v="1"/>
    <s v="PRE 2023"/>
    <m/>
    <s v=""/>
    <n v="68.34"/>
    <n v="337.97"/>
    <n v="-269.63"/>
    <n v="-0.8"/>
    <s v=""/>
    <s v=""/>
    <s v=""/>
    <s v=""/>
    <s v=""/>
    <m/>
    <m/>
    <m/>
    <m/>
    <m/>
    <m/>
    <m/>
  </r>
  <r>
    <x v="4266"/>
    <s v="AL-A005088"/>
    <x v="2"/>
    <s v="A005088"/>
    <s v="FLAVORED"/>
    <n v="5000"/>
    <n v="9.59"/>
    <x v="11"/>
    <x v="3"/>
    <s v="Delisted"/>
    <x v="2"/>
    <x v="1"/>
    <s v="PRE 2023"/>
    <m/>
    <n v="1"/>
    <n v="0"/>
    <m/>
    <n v="0"/>
    <m/>
    <n v="0"/>
    <s v=""/>
    <s v=""/>
    <s v=""/>
    <s v=""/>
    <m/>
    <m/>
    <m/>
    <m/>
    <m/>
    <m/>
    <m/>
  </r>
  <r>
    <x v="4267"/>
    <s v="AL-A005374"/>
    <x v="2"/>
    <s v="A005374"/>
    <s v="FLAVORED"/>
    <n v="5000"/>
    <n v="9.59"/>
    <x v="4"/>
    <x v="9"/>
    <s v="NoReplen"/>
    <x v="2"/>
    <x v="1"/>
    <d v="2025-01-01T00:00:00"/>
    <m/>
    <n v="1"/>
    <m/>
    <n v="9.59"/>
    <n v="-9.59"/>
    <n v="-1"/>
    <n v="0"/>
    <s v=""/>
    <s v=""/>
    <s v=""/>
    <s v=""/>
    <m/>
    <m/>
    <m/>
    <m/>
    <m/>
    <m/>
    <m/>
  </r>
  <r>
    <x v="4268"/>
    <s v="AL-A070290"/>
    <x v="2"/>
    <s v="A070290"/>
    <s v="STRAIGHT"/>
    <n v="70000"/>
    <n v="35.49"/>
    <x v="10"/>
    <x v="11"/>
    <s v="Replenish"/>
    <x v="1"/>
    <x v="2"/>
    <d v="2024-10-01T00:00:00"/>
    <m/>
    <n v="54"/>
    <n v="4933.1099999999997"/>
    <n v="9120.93"/>
    <n v="-4187.82"/>
    <n v="-0.46"/>
    <n v="91.353888888888889"/>
    <n v="958.23"/>
    <n v="5713.89"/>
    <n v="-4755.66"/>
    <n v="-0.83"/>
    <m/>
    <m/>
    <m/>
    <m/>
    <m/>
    <m/>
    <m/>
  </r>
  <r>
    <x v="4269"/>
    <s v="AL-A010842"/>
    <x v="2"/>
    <s v="A010842"/>
    <s v="STRAIGHT"/>
    <n v="10000"/>
    <n v="249.99"/>
    <x v="6"/>
    <x v="4"/>
    <s v="NoReplen"/>
    <x v="1"/>
    <x v="2"/>
    <d v="2025-08-01T00:00:00"/>
    <m/>
    <n v="1"/>
    <n v="499.98"/>
    <m/>
    <n v="499.98"/>
    <m/>
    <n v="499.98"/>
    <n v="749.97"/>
    <n v="3749.85"/>
    <n v="-2999.88"/>
    <n v="-0.8"/>
    <m/>
    <m/>
    <m/>
    <m/>
    <m/>
    <m/>
    <m/>
  </r>
  <r>
    <x v="4270"/>
    <s v="AL-F001039"/>
    <x v="5"/>
    <s v="F001039"/>
    <s v="STRAIGHT"/>
    <n v="1000"/>
    <n v="40.99"/>
    <x v="7"/>
    <x v="2"/>
    <s v="Replenish"/>
    <x v="1"/>
    <x v="2"/>
    <s v="PRE 2023"/>
    <m/>
    <n v="97"/>
    <n v="155159.76"/>
    <n v="139566.12"/>
    <n v="15593.64"/>
    <n v="0.11"/>
    <n v="1599.5851546391752"/>
    <n v="20536.82"/>
    <n v="20720.830000000002"/>
    <n v="-184.01"/>
    <n v="-0.01"/>
    <m/>
    <m/>
    <m/>
    <m/>
    <m/>
    <m/>
    <m/>
  </r>
  <r>
    <x v="4271"/>
    <s v="AL-A001039"/>
    <x v="2"/>
    <s v="A001039"/>
    <s v="STRAIGHT"/>
    <n v="1000"/>
    <n v="23.99"/>
    <x v="7"/>
    <x v="2"/>
    <s v="Replenish"/>
    <x v="1"/>
    <x v="2"/>
    <s v="PRE 2023"/>
    <m/>
    <n v="132"/>
    <n v="91298.46"/>
    <n v="104642.65"/>
    <n v="-13344.19"/>
    <n v="-0.13"/>
    <n v="691.65500000000009"/>
    <n v="91810.26"/>
    <n v="87736.27"/>
    <n v="4073.99"/>
    <n v="0.05"/>
    <m/>
    <m/>
    <m/>
    <m/>
    <m/>
    <m/>
    <m/>
  </r>
  <r>
    <x v="4272"/>
    <s v="AL-A004465"/>
    <x v="2"/>
    <s v="A004465"/>
    <s v="STRAIGHT"/>
    <n v="4000"/>
    <n v="13.78"/>
    <x v="2"/>
    <x v="3"/>
    <s v="Delisted"/>
    <x v="2"/>
    <x v="4"/>
    <s v="PRE 2023"/>
    <m/>
    <s v=""/>
    <m/>
    <n v="243.48"/>
    <n v="-243.48"/>
    <n v="-1"/>
    <s v=""/>
    <s v=""/>
    <s v=""/>
    <s v=""/>
    <s v=""/>
    <m/>
    <m/>
    <m/>
    <m/>
    <m/>
    <m/>
    <m/>
  </r>
  <r>
    <x v="4273"/>
    <s v="AL-A007374"/>
    <x v="2"/>
    <s v="A007374"/>
    <s v="STRAIGHT"/>
    <n v="7000"/>
    <n v="31.99"/>
    <x v="2"/>
    <x v="5"/>
    <s v="Replenish"/>
    <x v="1"/>
    <x v="2"/>
    <s v="PRE 2023"/>
    <m/>
    <n v="45"/>
    <n v="48972.88"/>
    <n v="53904.06"/>
    <n v="-4931.18"/>
    <n v="-0.09"/>
    <n v="1088.2862222222222"/>
    <n v="21564.85"/>
    <n v="14840.09"/>
    <n v="6724.76"/>
    <n v="0.45"/>
    <m/>
    <m/>
    <m/>
    <m/>
    <m/>
    <m/>
    <m/>
  </r>
  <r>
    <x v="4274"/>
    <s v="AL-E002853"/>
    <x v="4"/>
    <s v="E002853"/>
    <n v="0"/>
    <n v="2000"/>
    <n v="4.1900000000000004"/>
    <x v="16"/>
    <x v="14"/>
    <s v="NoReplen"/>
    <x v="1"/>
    <x v="1"/>
    <s v="PRE 2023"/>
    <m/>
    <n v="3"/>
    <n v="191.41"/>
    <n v="559.20000000000005"/>
    <n v="-367.79"/>
    <n v="-0.66"/>
    <n v="63.803333333333335"/>
    <s v=""/>
    <s v=""/>
    <s v=""/>
    <s v=""/>
    <m/>
    <m/>
    <m/>
    <m/>
    <m/>
    <m/>
    <m/>
  </r>
  <r>
    <x v="4275"/>
    <s v="AL-U002853"/>
    <x v="11"/>
    <s v="U002853"/>
    <n v="0"/>
    <n v="2000"/>
    <n v="10.79"/>
    <x v="16"/>
    <x v="14"/>
    <s v="NoReplen"/>
    <x v="1"/>
    <x v="4"/>
    <s v="PRE 2023"/>
    <m/>
    <n v="13"/>
    <n v="75.53"/>
    <n v="140.30000000000001"/>
    <n v="-64.77"/>
    <n v="-0.46"/>
    <n v="5.8100000000000005"/>
    <s v=""/>
    <s v=""/>
    <s v=""/>
    <s v=""/>
    <m/>
    <m/>
    <m/>
    <m/>
    <m/>
    <m/>
    <m/>
  </r>
  <r>
    <x v="4276"/>
    <s v="AL-B002853"/>
    <x v="6"/>
    <s v="B002853"/>
    <n v="0"/>
    <n v="2000"/>
    <n v="1.79"/>
    <x v="16"/>
    <x v="14"/>
    <s v="NoReplen"/>
    <x v="1"/>
    <x v="4"/>
    <s v="PRE 2023"/>
    <m/>
    <s v=""/>
    <m/>
    <n v="66.23"/>
    <n v="-66.23"/>
    <n v="-1"/>
    <s v=""/>
    <s v=""/>
    <s v=""/>
    <s v=""/>
    <s v=""/>
    <m/>
    <m/>
    <m/>
    <m/>
    <m/>
    <m/>
    <m/>
  </r>
  <r>
    <x v="4277"/>
    <s v="AL-A002853"/>
    <x v="2"/>
    <s v="A002853"/>
    <n v="0"/>
    <n v="2000"/>
    <n v="5.99"/>
    <x v="16"/>
    <x v="14"/>
    <s v="Replenish"/>
    <x v="1"/>
    <x v="2"/>
    <s v="PRE 2023"/>
    <m/>
    <n v="116"/>
    <n v="52951.6"/>
    <n v="62769.21"/>
    <n v="-9817.61"/>
    <n v="-0.16"/>
    <n v="456.47931034482758"/>
    <n v="1227.95"/>
    <n v="1773.04"/>
    <n v="-545.09"/>
    <n v="-0.31"/>
    <m/>
    <m/>
    <m/>
    <m/>
    <m/>
    <m/>
    <m/>
  </r>
  <r>
    <x v="4278"/>
    <s v="AL-A009606"/>
    <x v="2"/>
    <s v="A009606"/>
    <s v="STRAIGHT"/>
    <n v="9000"/>
    <n v="22.19"/>
    <x v="4"/>
    <x v="2"/>
    <s v="NoReplen"/>
    <x v="2"/>
    <x v="1"/>
    <s v="PRE 2023"/>
    <m/>
    <n v="1"/>
    <n v="399.42"/>
    <n v="155.33000000000001"/>
    <n v="244.09"/>
    <n v="1.57"/>
    <n v="399.42"/>
    <s v=""/>
    <s v=""/>
    <s v=""/>
    <s v=""/>
    <m/>
    <m/>
    <m/>
    <m/>
    <m/>
    <m/>
    <m/>
  </r>
  <r>
    <x v="4279"/>
    <s v="AL-A007156"/>
    <x v="2"/>
    <s v="A007156"/>
    <s v="STRAIGHT"/>
    <n v="7000"/>
    <n v="25.99"/>
    <x v="12"/>
    <x v="2"/>
    <s v="Replenish"/>
    <x v="1"/>
    <x v="2"/>
    <s v="PRE 2023"/>
    <m/>
    <n v="60"/>
    <n v="46510.79"/>
    <n v="48814.559999999998"/>
    <n v="-2303.77"/>
    <n v="-0.05"/>
    <n v="775.17983333333336"/>
    <n v="106466.83"/>
    <n v="120468.96"/>
    <n v="-14002.13"/>
    <n v="-0.12"/>
    <m/>
    <m/>
    <m/>
    <m/>
    <m/>
    <m/>
    <m/>
  </r>
  <r>
    <x v="4280"/>
    <s v="AL-A010465"/>
    <x v="2"/>
    <s v="A010465"/>
    <s v="STRAIGHT"/>
    <n v="10000"/>
    <n v="32.99"/>
    <x v="12"/>
    <x v="5"/>
    <s v="Barrel"/>
    <x v="2"/>
    <x v="2"/>
    <d v="2023-03-01T00:00:00"/>
    <m/>
    <n v="14"/>
    <n v="5674.28"/>
    <n v="9798.0300000000007"/>
    <n v="-4123.75"/>
    <n v="-0.42"/>
    <n v="405.30571428571426"/>
    <n v="0"/>
    <n v="65.98"/>
    <n v="-65.98"/>
    <n v="-1"/>
    <m/>
    <m/>
    <m/>
    <m/>
    <m/>
    <m/>
    <m/>
  </r>
  <r>
    <x v="4281"/>
    <s v="AL-A007358"/>
    <x v="2"/>
    <s v="A007358"/>
    <s v="STRAIGHT"/>
    <n v="7000"/>
    <n v="19.79"/>
    <x v="12"/>
    <x v="3"/>
    <s v="Delisted"/>
    <x v="1"/>
    <x v="4"/>
    <s v="PRE 2023"/>
    <m/>
    <n v="1"/>
    <m/>
    <n v="59.37"/>
    <n v="-59.37"/>
    <n v="-1"/>
    <n v="0"/>
    <s v=""/>
    <s v=""/>
    <s v=""/>
    <s v=""/>
    <m/>
    <m/>
    <m/>
    <m/>
    <m/>
    <m/>
    <m/>
  </r>
  <r>
    <x v="4282"/>
    <s v="AL-A007054"/>
    <x v="2"/>
    <s v="A007054"/>
    <n v="0"/>
    <n v="7000"/>
    <n v="39.99"/>
    <x v="8"/>
    <x v="5"/>
    <s v="Replenish"/>
    <x v="1"/>
    <x v="2"/>
    <s v="PRE 2023"/>
    <m/>
    <n v="94"/>
    <n v="47868.03"/>
    <n v="47548.11"/>
    <n v="319.92"/>
    <n v="0.01"/>
    <n v="509.23436170212767"/>
    <n v="66303.42"/>
    <n v="56225.94"/>
    <n v="10077.48"/>
    <n v="0.18"/>
    <m/>
    <m/>
    <m/>
    <m/>
    <m/>
    <m/>
    <m/>
  </r>
  <r>
    <x v="4283"/>
    <s v="AL-B010363"/>
    <x v="6"/>
    <s v="B010363"/>
    <s v="STRAIGHT"/>
    <n v="10000"/>
    <n v="52.99"/>
    <x v="12"/>
    <x v="4"/>
    <s v="Allocated1"/>
    <x v="2"/>
    <x v="2"/>
    <s v="PRE 2023"/>
    <m/>
    <n v="7"/>
    <n v="794.85"/>
    <n v="847.84"/>
    <n v="-52.99"/>
    <n v="-0.06"/>
    <n v="113.55"/>
    <n v="0"/>
    <n v="1483.72"/>
    <n v="-1483.72"/>
    <n v="-1"/>
    <m/>
    <m/>
    <m/>
    <m/>
    <m/>
    <m/>
    <m/>
  </r>
  <r>
    <x v="4284"/>
    <s v="AL-A001393"/>
    <x v="2"/>
    <s v="A001393"/>
    <n v="0"/>
    <n v="1000"/>
    <n v="56.09"/>
    <x v="6"/>
    <x v="6"/>
    <s v="Delisted"/>
    <x v="1"/>
    <x v="4"/>
    <s v="PRE 2023"/>
    <m/>
    <s v=""/>
    <m/>
    <n v="486.14"/>
    <n v="-486.14"/>
    <n v="-1"/>
    <s v=""/>
    <n v="0"/>
    <n v="654.42999999999995"/>
    <n v="-654.42999999999995"/>
    <n v="-1"/>
    <m/>
    <m/>
    <m/>
    <m/>
    <m/>
    <m/>
    <m/>
  </r>
  <r>
    <x v="4285"/>
    <s v="AL-A004353"/>
    <x v="2"/>
    <s v="A004353"/>
    <s v="STRAIGHT"/>
    <n v="4000"/>
    <n v="83.99"/>
    <x v="4"/>
    <x v="6"/>
    <s v="Allocated1"/>
    <x v="2"/>
    <x v="2"/>
    <s v="PRE 2023"/>
    <m/>
    <s v=""/>
    <m/>
    <n v="15902.67"/>
    <n v="-15902.67"/>
    <n v="-1"/>
    <s v=""/>
    <n v="0"/>
    <n v="12038.25"/>
    <n v="-12038.25"/>
    <n v="-1"/>
    <m/>
    <m/>
    <m/>
    <m/>
    <m/>
    <m/>
    <m/>
  </r>
  <r>
    <x v="4286"/>
    <s v="AL-A005657"/>
    <x v="2"/>
    <s v="A005657"/>
    <s v="FLAVORED"/>
    <n v="5000"/>
    <n v="41.69"/>
    <x v="2"/>
    <x v="6"/>
    <s v="Delisted"/>
    <x v="2"/>
    <x v="1"/>
    <d v="2025-01-01T00:00:00"/>
    <m/>
    <n v="1"/>
    <m/>
    <n v="41.53"/>
    <n v="-41.53"/>
    <n v="-1"/>
    <n v="0"/>
    <s v=""/>
    <s v=""/>
    <s v=""/>
    <s v=""/>
    <m/>
    <m/>
    <m/>
    <m/>
    <m/>
    <m/>
    <m/>
  </r>
  <r>
    <x v="4287"/>
    <s v="AL-A004846"/>
    <x v="2"/>
    <s v="A004846"/>
    <s v="FLAVORED"/>
    <n v="4000"/>
    <n v="8.99"/>
    <x v="7"/>
    <x v="8"/>
    <s v="NoReplen"/>
    <x v="2"/>
    <x v="4"/>
    <s v="PRE 2023"/>
    <m/>
    <s v=""/>
    <n v="60.97"/>
    <n v="52.26"/>
    <n v="8.7100000000000009"/>
    <n v="0.17"/>
    <s v=""/>
    <n v="26.13"/>
    <n v="8.7100000000000009"/>
    <n v="17.420000000000002"/>
    <n v="2"/>
    <m/>
    <m/>
    <m/>
    <m/>
    <m/>
    <m/>
    <m/>
  </r>
  <r>
    <x v="4288"/>
    <s v="AL-A007186"/>
    <x v="2"/>
    <s v="A007186"/>
    <n v="0"/>
    <n v="7000"/>
    <n v="35.99"/>
    <x v="13"/>
    <x v="5"/>
    <s v="Replenish"/>
    <x v="1"/>
    <x v="2"/>
    <s v="PRE 2023"/>
    <m/>
    <n v="68"/>
    <n v="46369.53"/>
    <n v="46606.89"/>
    <n v="-237.36"/>
    <n v="-0.01"/>
    <n v="681.9048529411765"/>
    <n v="109684.33"/>
    <n v="107203.09"/>
    <n v="2481.2399999999998"/>
    <n v="0.02"/>
    <m/>
    <m/>
    <m/>
    <m/>
    <m/>
    <m/>
    <m/>
  </r>
  <r>
    <x v="4289"/>
    <s v="AL-A004476"/>
    <x v="2"/>
    <s v="A004476"/>
    <n v="0"/>
    <n v="4000"/>
    <n v="14.99"/>
    <x v="8"/>
    <x v="3"/>
    <s v="NoReplen"/>
    <x v="2"/>
    <x v="1"/>
    <s v="PRE 2023"/>
    <m/>
    <n v="1"/>
    <m/>
    <n v="353.77"/>
    <n v="-353.77"/>
    <n v="-1"/>
    <n v="0"/>
    <n v="-59.96"/>
    <n v="62.36"/>
    <n v="-122.32"/>
    <n v="-1.96"/>
    <m/>
    <m/>
    <m/>
    <m/>
    <m/>
    <m/>
    <m/>
  </r>
  <r>
    <x v="4290"/>
    <s v="AL-A000973"/>
    <x v="2"/>
    <s v="A000973"/>
    <n v="0"/>
    <n v="1000"/>
    <n v="25.99"/>
    <x v="8"/>
    <x v="2"/>
    <s v="Replenish"/>
    <x v="1"/>
    <x v="2"/>
    <s v="PRE 2023"/>
    <m/>
    <n v="103"/>
    <n v="34180.65"/>
    <n v="35751.879999999997"/>
    <n v="-1571.23"/>
    <n v="-0.04"/>
    <n v="331.85097087378642"/>
    <n v="19544.36"/>
    <n v="19604.79"/>
    <n v="-60.43"/>
    <n v="0"/>
    <m/>
    <m/>
    <m/>
    <m/>
    <m/>
    <m/>
    <m/>
  </r>
  <r>
    <x v="4291"/>
    <s v="AL-A010150"/>
    <x v="2"/>
    <s v="A010150"/>
    <s v="STRAIGHT"/>
    <n v="10000"/>
    <n v="44.99"/>
    <x v="2"/>
    <x v="6"/>
    <s v="NoReplen"/>
    <x v="2"/>
    <x v="1"/>
    <s v="PRE 2023"/>
    <m/>
    <n v="1"/>
    <n v="44.99"/>
    <m/>
    <n v="44.99"/>
    <m/>
    <n v="44.99"/>
    <n v="0"/>
    <n v="809.82"/>
    <n v="-809.82"/>
    <n v="-1"/>
    <m/>
    <m/>
    <m/>
    <m/>
    <m/>
    <m/>
    <m/>
  </r>
  <r>
    <x v="4292"/>
    <s v="AL-A010149"/>
    <x v="2"/>
    <s v="A010149"/>
    <s v="STRAIGHT"/>
    <n v="10000"/>
    <n v="59.99"/>
    <x v="2"/>
    <x v="4"/>
    <s v="NoReplen"/>
    <x v="2"/>
    <x v="1"/>
    <s v="PRE 2023"/>
    <m/>
    <n v="2"/>
    <n v="239.96"/>
    <n v="259.97000000000003"/>
    <n v="-20.010000000000002"/>
    <n v="-0.08"/>
    <n v="119.98"/>
    <n v="359.94"/>
    <n v="1079.82"/>
    <n v="-719.88"/>
    <n v="-0.67"/>
    <m/>
    <m/>
    <m/>
    <m/>
    <m/>
    <m/>
    <m/>
  </r>
  <r>
    <x v="4293"/>
    <s v="AL-A004936"/>
    <x v="2"/>
    <s v="A004936"/>
    <s v="STRAIGHT"/>
    <n v="4000"/>
    <n v="13.79"/>
    <x v="2"/>
    <x v="3"/>
    <s v="NoReplen"/>
    <x v="2"/>
    <x v="1"/>
    <s v="PRE 2023"/>
    <m/>
    <n v="4"/>
    <n v="2068.5"/>
    <n v="1862.19"/>
    <n v="206.31"/>
    <n v="0.11"/>
    <n v="517.125"/>
    <n v="124.11"/>
    <n v="689.7"/>
    <n v="-565.59"/>
    <n v="-0.82"/>
    <m/>
    <m/>
    <m/>
    <m/>
    <m/>
    <m/>
    <m/>
  </r>
  <r>
    <x v="4294"/>
    <s v="AL-A004243"/>
    <x v="2"/>
    <s v="A004243"/>
    <s v="STRAIGHT"/>
    <n v="4000"/>
    <n v="23.99"/>
    <x v="2"/>
    <x v="5"/>
    <s v="NoReplen"/>
    <x v="2"/>
    <x v="1"/>
    <s v="PRE 2023"/>
    <m/>
    <n v="2"/>
    <n v="47.98"/>
    <n v="811.7"/>
    <n v="-763.72"/>
    <n v="-0.94"/>
    <n v="23.99"/>
    <n v="0"/>
    <n v="155.94"/>
    <n v="-155.94"/>
    <n v="-1"/>
    <m/>
    <m/>
    <m/>
    <m/>
    <m/>
    <m/>
    <m/>
  </r>
  <r>
    <x v="4295"/>
    <s v="AL-A007265"/>
    <x v="2"/>
    <s v="A007265"/>
    <s v="STRAIGHT"/>
    <n v="7000"/>
    <n v="41.99"/>
    <x v="2"/>
    <x v="6"/>
    <s v="NoReplen"/>
    <x v="1"/>
    <x v="1"/>
    <s v="PRE 2023"/>
    <m/>
    <n v="1"/>
    <n v="545.87"/>
    <n v="2848.36"/>
    <n v="-2302.4899999999998"/>
    <n v="-0.81"/>
    <n v="545.87"/>
    <n v="0"/>
    <n v="839.83"/>
    <n v="-839.83"/>
    <n v="-1"/>
    <m/>
    <m/>
    <m/>
    <m/>
    <m/>
    <m/>
    <m/>
  </r>
  <r>
    <x v="4296"/>
    <s v="AL-A004933"/>
    <x v="2"/>
    <s v="A004933"/>
    <s v="STRAIGHT"/>
    <n v="4000"/>
    <n v="19.79"/>
    <x v="2"/>
    <x v="5"/>
    <s v="NoReplen"/>
    <x v="2"/>
    <x v="1"/>
    <s v="PRE 2023"/>
    <m/>
    <n v="4"/>
    <n v="1998.79"/>
    <n v="3595.91"/>
    <n v="-1597.12"/>
    <n v="-0.44"/>
    <n v="499.69749999999999"/>
    <n v="593.70000000000005"/>
    <n v="1550.53"/>
    <n v="-956.83"/>
    <n v="-0.62"/>
    <m/>
    <m/>
    <m/>
    <m/>
    <m/>
    <m/>
    <m/>
  </r>
  <r>
    <x v="4297"/>
    <s v="AL-A004932"/>
    <x v="2"/>
    <s v="A004932"/>
    <s v="STRAIGHT"/>
    <n v="4000"/>
    <n v="12.59"/>
    <x v="2"/>
    <x v="3"/>
    <s v="NoReplen"/>
    <x v="2"/>
    <x v="1"/>
    <s v="PRE 2023"/>
    <m/>
    <n v="4"/>
    <n v="944.25"/>
    <n v="1952.07"/>
    <n v="-1007.82"/>
    <n v="-0.52"/>
    <n v="236.0625"/>
    <n v="201.44"/>
    <n v="251.88"/>
    <n v="-50.44"/>
    <n v="-0.2"/>
    <m/>
    <m/>
    <m/>
    <m/>
    <m/>
    <m/>
    <m/>
  </r>
  <r>
    <x v="4298"/>
    <s v="AL-E004205"/>
    <x v="4"/>
    <s v="E004205"/>
    <s v="STRAIGHT"/>
    <n v="4000"/>
    <n v="6.59"/>
    <x v="2"/>
    <x v="9"/>
    <s v="Delisted"/>
    <x v="2"/>
    <x v="4"/>
    <d v="2024-11-01T00:00:00"/>
    <m/>
    <s v=""/>
    <m/>
    <n v="59.31"/>
    <n v="-59.31"/>
    <n v="-1"/>
    <s v=""/>
    <n v="0"/>
    <n v="0"/>
    <n v="0"/>
    <n v="0"/>
    <m/>
    <m/>
    <m/>
    <m/>
    <m/>
    <m/>
    <m/>
  </r>
  <r>
    <x v="4299"/>
    <s v="AL-A005251"/>
    <x v="2"/>
    <s v="A005251"/>
    <s v="STRAIGHT"/>
    <n v="5000"/>
    <n v="49.99"/>
    <x v="2"/>
    <x v="6"/>
    <s v="SpecOrder"/>
    <x v="2"/>
    <x v="2"/>
    <s v="PRE 2023"/>
    <m/>
    <n v="42"/>
    <n v="26370.68"/>
    <n v="33079.33"/>
    <n v="-6708.65"/>
    <n v="-0.2"/>
    <n v="627.87333333333333"/>
    <n v="31093.74"/>
    <n v="38966.15"/>
    <n v="-7872.41"/>
    <n v="-0.2"/>
    <m/>
    <m/>
    <m/>
    <m/>
    <m/>
    <m/>
    <m/>
  </r>
  <r>
    <x v="4300"/>
    <s v="AL-A005823"/>
    <x v="2"/>
    <s v="A005823"/>
    <s v="STRAIGHT"/>
    <n v="5000"/>
    <n v="74.989999999999995"/>
    <x v="2"/>
    <x v="4"/>
    <s v="NoReplen"/>
    <x v="2"/>
    <x v="1"/>
    <s v="PRE 2023"/>
    <m/>
    <n v="2"/>
    <n v="4649.38"/>
    <n v="5874.53"/>
    <n v="-1225.1500000000001"/>
    <n v="-0.21"/>
    <n v="2324.69"/>
    <n v="1124.8499999999999"/>
    <n v="624.95000000000005"/>
    <n v="499.9"/>
    <n v="0.8"/>
    <m/>
    <m/>
    <m/>
    <m/>
    <m/>
    <m/>
    <m/>
  </r>
  <r>
    <x v="4301"/>
    <s v="AL-E004119"/>
    <x v="4"/>
    <s v="E004119"/>
    <s v="STRAIGHT"/>
    <n v="4000"/>
    <n v="7.19"/>
    <x v="2"/>
    <x v="9"/>
    <s v="SpecOrder"/>
    <x v="2"/>
    <x v="3"/>
    <s v="PRE 2023"/>
    <m/>
    <n v="3"/>
    <n v="43.14"/>
    <n v="115.04"/>
    <n v="-71.900000000000006"/>
    <n v="-0.63"/>
    <n v="14.38"/>
    <s v=""/>
    <s v=""/>
    <s v=""/>
    <s v=""/>
    <m/>
    <m/>
    <m/>
    <m/>
    <m/>
    <m/>
    <m/>
  </r>
  <r>
    <x v="4302"/>
    <s v="AL-F004119"/>
    <x v="5"/>
    <s v="F004119"/>
    <s v="STRAIGHT"/>
    <n v="4000"/>
    <n v="11.99"/>
    <x v="2"/>
    <x v="9"/>
    <s v="NoReplen"/>
    <x v="2"/>
    <x v="4"/>
    <d v="2024-12-01T00:00:00"/>
    <m/>
    <s v=""/>
    <m/>
    <n v="11.99"/>
    <n v="-11.99"/>
    <n v="-1"/>
    <s v=""/>
    <n v="0"/>
    <n v="83.93"/>
    <n v="-83.93"/>
    <n v="-1"/>
    <m/>
    <m/>
    <m/>
    <m/>
    <m/>
    <m/>
    <m/>
  </r>
  <r>
    <x v="4303"/>
    <s v="AL-F004120"/>
    <x v="5"/>
    <s v="F004120"/>
    <s v="FLAVORED"/>
    <n v="4000"/>
    <n v="11.99"/>
    <x v="2"/>
    <x v="9"/>
    <s v="NoReplen"/>
    <x v="2"/>
    <x v="1"/>
    <s v="PRE 2023"/>
    <m/>
    <n v="1"/>
    <n v="335.72"/>
    <n v="119.9"/>
    <n v="215.82"/>
    <n v="1.8"/>
    <n v="335.72"/>
    <n v="23.98"/>
    <n v="11.99"/>
    <n v="11.99"/>
    <n v="1"/>
    <m/>
    <m/>
    <m/>
    <m/>
    <m/>
    <m/>
    <m/>
  </r>
  <r>
    <x v="4304"/>
    <s v="AL-E009331"/>
    <x v="4"/>
    <s v="E009331"/>
    <s v="STRAIGHT"/>
    <n v="9000"/>
    <n v="9.99"/>
    <x v="2"/>
    <x v="9"/>
    <s v="Replenish"/>
    <x v="2"/>
    <x v="2"/>
    <s v="PRE 2023"/>
    <m/>
    <n v="8"/>
    <n v="889.11"/>
    <n v="1708.29"/>
    <n v="-819.18"/>
    <n v="-0.48"/>
    <n v="111.13875"/>
    <n v="15684.3"/>
    <n v="32427.54"/>
    <n v="-16743.240000000002"/>
    <n v="-0.52"/>
    <m/>
    <m/>
    <m/>
    <m/>
    <m/>
    <m/>
    <m/>
  </r>
  <r>
    <x v="4305"/>
    <s v="AL-F000054"/>
    <x v="5"/>
    <s v="F000054"/>
    <s v="STRAIGHT"/>
    <n v="1000"/>
    <n v="16.989999999999998"/>
    <x v="2"/>
    <x v="9"/>
    <s v="Replenish"/>
    <x v="1"/>
    <x v="2"/>
    <s v="PRE 2023"/>
    <m/>
    <n v="139"/>
    <n v="98562.68"/>
    <n v="108652.05"/>
    <n v="-10089.370000000001"/>
    <n v="-0.09"/>
    <n v="709.08402877697836"/>
    <n v="20797.25"/>
    <n v="21538.53"/>
    <n v="-741.28"/>
    <n v="-0.03"/>
    <m/>
    <m/>
    <m/>
    <m/>
    <m/>
    <m/>
    <m/>
  </r>
  <r>
    <x v="4306"/>
    <s v="AL-L010668"/>
    <x v="9"/>
    <s v="L010668"/>
    <s v="STRAIGHT"/>
    <n v="10000"/>
    <n v="79.989999999999995"/>
    <x v="12"/>
    <x v="6"/>
    <s v="Allocated1"/>
    <x v="3"/>
    <x v="2"/>
    <d v="2023-12-01T00:00:00"/>
    <m/>
    <n v="12"/>
    <n v="1599.8"/>
    <n v="2879.64"/>
    <n v="-1279.8399999999999"/>
    <n v="-0.44"/>
    <n v="133.31666666666666"/>
    <n v="2239.7199999999998"/>
    <n v="2799.65"/>
    <n v="-559.92999999999995"/>
    <n v="-0.2"/>
    <m/>
    <m/>
    <m/>
    <m/>
    <m/>
    <m/>
    <m/>
  </r>
  <r>
    <x v="4307"/>
    <s v="AL-A007918"/>
    <x v="2"/>
    <s v="A007918"/>
    <s v="STRAIGHT"/>
    <n v="7000"/>
    <n v="69.989999999999995"/>
    <x v="12"/>
    <x v="6"/>
    <s v="SpecOrder"/>
    <x v="3"/>
    <x v="2"/>
    <s v="PRE 2023"/>
    <m/>
    <n v="7"/>
    <n v="769.89"/>
    <n v="2239.6799999999998"/>
    <n v="-1469.79"/>
    <n v="-0.66"/>
    <n v="109.98428571428572"/>
    <s v=""/>
    <s v=""/>
    <s v=""/>
    <s v=""/>
    <m/>
    <m/>
    <m/>
    <m/>
    <m/>
    <m/>
    <m/>
  </r>
  <r>
    <x v="4308"/>
    <s v="AL-L010626"/>
    <x v="9"/>
    <s v="L010626"/>
    <s v="STRAIGHT"/>
    <n v="10000"/>
    <n v="59.99"/>
    <x v="4"/>
    <x v="6"/>
    <s v="Allocated1"/>
    <x v="1"/>
    <x v="2"/>
    <d v="2023-10-01T00:00:00"/>
    <m/>
    <n v="18"/>
    <n v="1319.78"/>
    <n v="1859.69"/>
    <n v="-539.91"/>
    <n v="-0.28999999999999998"/>
    <n v="73.321111111111108"/>
    <n v="1139.81"/>
    <n v="3839.36"/>
    <n v="-2699.55"/>
    <n v="-0.7"/>
    <m/>
    <m/>
    <m/>
    <m/>
    <m/>
    <m/>
    <m/>
  </r>
  <r>
    <x v="4309"/>
    <s v="AL-A007653"/>
    <x v="2"/>
    <s v="A007653"/>
    <s v="STRAIGHT"/>
    <n v="7000"/>
    <n v="23.99"/>
    <x v="12"/>
    <x v="2"/>
    <s v="NoReplen"/>
    <x v="1"/>
    <x v="1"/>
    <s v="PRE 2023"/>
    <m/>
    <n v="5"/>
    <n v="1511.37"/>
    <n v="11104.27"/>
    <n v="-9592.9"/>
    <n v="-0.86"/>
    <n v="302.274"/>
    <n v="239.9"/>
    <n v="3617.99"/>
    <n v="-3378.09"/>
    <n v="-0.93"/>
    <m/>
    <m/>
    <m/>
    <m/>
    <m/>
    <m/>
    <m/>
  </r>
  <r>
    <x v="4310"/>
    <s v="AL-A005335"/>
    <x v="2"/>
    <s v="A005335"/>
    <n v="0"/>
    <n v="5000"/>
    <n v="36.99"/>
    <x v="8"/>
    <x v="5"/>
    <s v="SpecOrder"/>
    <x v="2"/>
    <x v="2"/>
    <s v="PRE 2023"/>
    <m/>
    <n v="5"/>
    <n v="480.87"/>
    <n v="1442.61"/>
    <n v="-961.74"/>
    <n v="-0.67"/>
    <n v="96.174000000000007"/>
    <n v="13316.4"/>
    <n v="13057.47"/>
    <n v="258.93"/>
    <n v="0.02"/>
    <m/>
    <m/>
    <m/>
    <m/>
    <m/>
    <m/>
    <m/>
  </r>
  <r>
    <x v="4311"/>
    <s v="AL-A010268"/>
    <x v="2"/>
    <s v="A010268"/>
    <n v="0"/>
    <n v="10000"/>
    <n v="22.19"/>
    <x v="8"/>
    <x v="2"/>
    <s v="NoReplen"/>
    <x v="2"/>
    <x v="4"/>
    <s v="PRE 2023"/>
    <m/>
    <n v="0"/>
    <m/>
    <n v="22.19"/>
    <n v="-22.19"/>
    <n v="-1"/>
    <s v=""/>
    <s v=""/>
    <s v=""/>
    <s v=""/>
    <s v=""/>
    <m/>
    <m/>
    <m/>
    <m/>
    <m/>
    <m/>
    <m/>
  </r>
  <r>
    <x v="4312"/>
    <s v="AL-A030511"/>
    <x v="2"/>
    <s v="A030511"/>
    <n v="0"/>
    <n v="30000"/>
    <n v="36.99"/>
    <x v="8"/>
    <x v="5"/>
    <s v="CGPO 1"/>
    <x v="3"/>
    <x v="2"/>
    <d v="2023-12-01T00:00:00"/>
    <m/>
    <n v="0"/>
    <m/>
    <n v="36.99"/>
    <n v="-36.99"/>
    <n v="-1"/>
    <s v=""/>
    <n v="5548.5"/>
    <n v="6658.2"/>
    <n v="-1109.7"/>
    <n v="-0.17"/>
    <m/>
    <m/>
    <m/>
    <m/>
    <m/>
    <m/>
    <m/>
  </r>
  <r>
    <x v="4313"/>
    <s v="AL-A007213"/>
    <x v="2"/>
    <s v="A007213"/>
    <s v="STRAIGHT"/>
    <n v="10000"/>
    <n v="67.989999999999995"/>
    <x v="4"/>
    <x v="6"/>
    <s v="NoReplen"/>
    <x v="1"/>
    <x v="2"/>
    <s v="PRE 2023"/>
    <m/>
    <n v="20"/>
    <n v="20811.919999999998"/>
    <n v="23713.42"/>
    <n v="-2901.5"/>
    <n v="-0.12"/>
    <n v="1040.596"/>
    <n v="14617.85"/>
    <n v="21439.759999999998"/>
    <n v="-6821.91"/>
    <n v="-0.32"/>
    <m/>
    <m/>
    <m/>
    <m/>
    <m/>
    <m/>
    <m/>
  </r>
  <r>
    <x v="4314"/>
    <s v="AL-A070129"/>
    <x v="2"/>
    <s v="A070129"/>
    <n v="0"/>
    <n v="70000"/>
    <n v="26.99"/>
    <x v="8"/>
    <x v="2"/>
    <s v="Replenish"/>
    <x v="1"/>
    <x v="2"/>
    <d v="2024-02-01T00:00:00"/>
    <m/>
    <n v="86"/>
    <n v="37230.21"/>
    <n v="55158.06"/>
    <n v="-17927.849999999999"/>
    <n v="-0.33"/>
    <n v="432.90941860465114"/>
    <n v="34746.18"/>
    <n v="56552.67"/>
    <n v="-21806.49"/>
    <n v="-0.39"/>
    <m/>
    <m/>
    <m/>
    <m/>
    <m/>
    <m/>
    <m/>
  </r>
  <r>
    <x v="4315"/>
    <s v="AL-D070129"/>
    <x v="3"/>
    <s v="D070129"/>
    <n v="0"/>
    <n v="70000"/>
    <n v="1.99"/>
    <x v="8"/>
    <x v="7"/>
    <s v="NoReplen"/>
    <x v="1"/>
    <x v="3"/>
    <d v="2023-12-01T00:00:00"/>
    <m/>
    <n v="20"/>
    <n v="3050.67"/>
    <n v="11030.57"/>
    <n v="-7979.9"/>
    <n v="-0.72"/>
    <n v="152.5335"/>
    <n v="127.36"/>
    <n v="7989.85"/>
    <n v="-7862.49"/>
    <n v="-0.98"/>
    <m/>
    <m/>
    <m/>
    <m/>
    <m/>
    <m/>
    <m/>
  </r>
  <r>
    <x v="4316"/>
    <s v="AL-G005618"/>
    <x v="8"/>
    <s v="G005618"/>
    <n v="0"/>
    <n v="10000"/>
    <n v="5.99"/>
    <x v="8"/>
    <x v="7"/>
    <s v="NoReplen"/>
    <x v="2"/>
    <x v="4"/>
    <s v="PRE 2023"/>
    <m/>
    <s v=""/>
    <n v="35.94"/>
    <n v="135.86000000000001"/>
    <n v="-99.92"/>
    <n v="-0.74"/>
    <s v=""/>
    <n v="0"/>
    <n v="149.75"/>
    <n v="-149.75"/>
    <n v="-1"/>
    <m/>
    <m/>
    <m/>
    <m/>
    <m/>
    <m/>
    <m/>
  </r>
  <r>
    <x v="4317"/>
    <s v="AL-F000217"/>
    <x v="5"/>
    <s v="F000217"/>
    <n v="0"/>
    <n v="1000"/>
    <n v="54.99"/>
    <x v="8"/>
    <x v="2"/>
    <s v="Replenish"/>
    <x v="1"/>
    <x v="2"/>
    <s v="PRE 2023"/>
    <m/>
    <n v="59"/>
    <n v="40147.33"/>
    <n v="46296.19"/>
    <n v="-6148.86"/>
    <n v="-0.13"/>
    <n v="680.46322033898309"/>
    <n v="11682.77"/>
    <n v="13420.45"/>
    <n v="-1737.68"/>
    <n v="-0.13"/>
    <m/>
    <m/>
    <m/>
    <m/>
    <m/>
    <m/>
    <m/>
  </r>
  <r>
    <x v="4318"/>
    <s v="AL-D000217"/>
    <x v="3"/>
    <s v="D000217"/>
    <n v="0"/>
    <n v="10000"/>
    <n v="1.99"/>
    <x v="8"/>
    <x v="7"/>
    <s v="Replenish"/>
    <x v="1"/>
    <x v="2"/>
    <s v="PRE 2023"/>
    <m/>
    <n v="133"/>
    <n v="37517.47"/>
    <n v="35491.65"/>
    <n v="2025.82"/>
    <n v="0.06"/>
    <n v="282.08624060150379"/>
    <n v="47033.65"/>
    <n v="50060.44"/>
    <n v="-3026.79"/>
    <n v="-0.06"/>
    <m/>
    <m/>
    <m/>
    <m/>
    <m/>
    <m/>
    <m/>
  </r>
  <r>
    <x v="4319"/>
    <s v="AL-B000217"/>
    <x v="6"/>
    <s v="B000217"/>
    <n v="0"/>
    <n v="10000"/>
    <n v="15.99"/>
    <x v="8"/>
    <x v="2"/>
    <s v="Replenish"/>
    <x v="1"/>
    <x v="2"/>
    <s v="PRE 2023"/>
    <m/>
    <n v="143"/>
    <n v="78414.960000000006"/>
    <n v="94452.93"/>
    <n v="-16037.97"/>
    <n v="-0.17"/>
    <n v="548.35636363636365"/>
    <n v="106973.1"/>
    <n v="120580.59"/>
    <n v="-13607.49"/>
    <n v="-0.11"/>
    <m/>
    <m/>
    <m/>
    <m/>
    <m/>
    <m/>
    <m/>
  </r>
  <r>
    <x v="4320"/>
    <s v="AL-A000217"/>
    <x v="2"/>
    <s v="A000217"/>
    <n v="0"/>
    <n v="10000"/>
    <n v="26.99"/>
    <x v="8"/>
    <x v="2"/>
    <s v="Replenish"/>
    <x v="1"/>
    <x v="2"/>
    <s v="PRE 2023"/>
    <m/>
    <n v="152"/>
    <n v="133378.41"/>
    <n v="167230.44"/>
    <n v="-33852.03"/>
    <n v="-0.2"/>
    <n v="877.4895394736842"/>
    <n v="271373.75"/>
    <n v="288593.7"/>
    <n v="-17219.95"/>
    <n v="-0.06"/>
    <m/>
    <m/>
    <m/>
    <m/>
    <m/>
    <m/>
    <m/>
  </r>
  <r>
    <x v="4321"/>
    <s v="AL-A001821"/>
    <x v="2"/>
    <s v="A001821"/>
    <n v="0"/>
    <n v="1000"/>
    <n v="16.190000000000001"/>
    <x v="8"/>
    <x v="2"/>
    <s v="NoReplen"/>
    <x v="4"/>
    <x v="2"/>
    <s v="PRE 2023"/>
    <m/>
    <n v="9"/>
    <n v="25618.01"/>
    <n v="105.96"/>
    <n v="25512.05"/>
    <n v="240.77"/>
    <n v="2846.4455555555555"/>
    <n v="20928.830000000002"/>
    <n v="27.99"/>
    <n v="20900.84"/>
    <n v="746.73"/>
    <m/>
    <m/>
    <m/>
    <m/>
    <m/>
    <m/>
    <m/>
  </r>
  <r>
    <x v="4322"/>
    <s v="AL-B001853"/>
    <x v="6"/>
    <s v="B001853"/>
    <n v="0"/>
    <n v="10000"/>
    <n v="8.69"/>
    <x v="8"/>
    <x v="3"/>
    <s v="Delisted"/>
    <x v="1"/>
    <x v="4"/>
    <s v="PRE 2023"/>
    <m/>
    <s v=""/>
    <m/>
    <n v="26.07"/>
    <n v="-26.07"/>
    <n v="-1"/>
    <s v=""/>
    <s v=""/>
    <s v=""/>
    <s v=""/>
    <s v=""/>
    <m/>
    <m/>
    <m/>
    <m/>
    <m/>
    <m/>
    <m/>
  </r>
  <r>
    <x v="4323"/>
    <s v="AL-A007479"/>
    <x v="2"/>
    <s v="A007479"/>
    <n v="0"/>
    <n v="10000"/>
    <n v="16.190000000000001"/>
    <x v="8"/>
    <x v="2"/>
    <s v="NoReplen"/>
    <x v="4"/>
    <x v="2"/>
    <s v="PRE 2023"/>
    <m/>
    <n v="38"/>
    <n v="40862.44"/>
    <n v="25588.62"/>
    <n v="15273.82"/>
    <n v="0.6"/>
    <n v="1075.3273684210526"/>
    <n v="18390.52"/>
    <n v="4528.42"/>
    <n v="13862.1"/>
    <n v="3.06"/>
    <m/>
    <m/>
    <m/>
    <m/>
    <m/>
    <m/>
    <m/>
  </r>
  <r>
    <x v="4324"/>
    <s v="AL-D007479"/>
    <x v="3"/>
    <s v="D007479"/>
    <n v="0"/>
    <n v="7000"/>
    <n v="1.19"/>
    <x v="8"/>
    <x v="7"/>
    <s v="NoReplen"/>
    <x v="4"/>
    <x v="2"/>
    <d v="2025-07-10T00:00:00"/>
    <m/>
    <n v="7"/>
    <n v="13064.94"/>
    <m/>
    <n v="13064.94"/>
    <m/>
    <n v="1866.42"/>
    <n v="10048.66"/>
    <n v="9910.2000000000007"/>
    <n v="138.46"/>
    <n v="0.01"/>
    <m/>
    <m/>
    <m/>
    <m/>
    <m/>
    <m/>
    <m/>
  </r>
  <r>
    <x v="4325"/>
    <s v="AL-D030770"/>
    <x v="3"/>
    <s v="D030770"/>
    <n v="0"/>
    <n v="30000"/>
    <n v="1.99"/>
    <x v="8"/>
    <x v="7"/>
    <s v="CGPO 1"/>
    <x v="3"/>
    <x v="4"/>
    <d v="2024-08-06T00:00:00"/>
    <m/>
    <n v="6"/>
    <n v="0"/>
    <m/>
    <n v="0"/>
    <m/>
    <n v="0"/>
    <n v="0"/>
    <n v="0"/>
    <n v="0"/>
    <n v="0"/>
    <m/>
    <m/>
    <m/>
    <m/>
    <m/>
    <m/>
    <m/>
  </r>
  <r>
    <x v="4326"/>
    <s v="AL-D070339"/>
    <x v="3"/>
    <s v="D070339"/>
    <n v="0"/>
    <n v="70000"/>
    <n v="1.99"/>
    <x v="8"/>
    <x v="7"/>
    <s v="Replenish"/>
    <x v="1"/>
    <x v="2"/>
    <d v="2024-10-01T00:00:00"/>
    <m/>
    <n v="64"/>
    <n v="17792.59"/>
    <n v="38691.57"/>
    <n v="-20898.98"/>
    <n v="-0.54"/>
    <n v="278.00921875"/>
    <n v="1215.8900000000001"/>
    <n v="6616.75"/>
    <n v="-5400.86"/>
    <n v="-0.82"/>
    <m/>
    <m/>
    <m/>
    <m/>
    <m/>
    <m/>
    <m/>
  </r>
  <r>
    <x v="4327"/>
    <s v="AL-A070339"/>
    <x v="2"/>
    <s v="A070339"/>
    <n v="0"/>
    <n v="70000"/>
    <n v="26.99"/>
    <x v="8"/>
    <x v="2"/>
    <s v="Replenish"/>
    <x v="1"/>
    <x v="2"/>
    <d v="2024-10-01T00:00:00"/>
    <m/>
    <n v="90"/>
    <n v="25684.5"/>
    <n v="24780.03"/>
    <n v="904.47"/>
    <n v="0.04"/>
    <n v="285.38333333333333"/>
    <n v="15317.37"/>
    <n v="36326.97"/>
    <n v="-21009.599999999999"/>
    <n v="-0.57999999999999996"/>
    <m/>
    <m/>
    <m/>
    <m/>
    <m/>
    <m/>
    <m/>
  </r>
  <r>
    <x v="4328"/>
    <s v="AL-A070578"/>
    <x v="2"/>
    <s v="A070578"/>
    <n v="0"/>
    <n v="70000"/>
    <n v="16.190000000000001"/>
    <x v="8"/>
    <x v="2"/>
    <s v="NoReplen"/>
    <x v="4"/>
    <x v="2"/>
    <d v="2025-07-10T00:00:00"/>
    <m/>
    <n v="34"/>
    <n v="8962.5300000000007"/>
    <m/>
    <n v="8962.5300000000007"/>
    <m/>
    <n v="263.60382352941178"/>
    <n v="2795.98"/>
    <n v="0"/>
    <n v="2795.98"/>
    <n v="0"/>
    <m/>
    <m/>
    <m/>
    <m/>
    <m/>
    <m/>
    <m/>
  </r>
  <r>
    <x v="4329"/>
    <s v="AL-D030769"/>
    <x v="3"/>
    <s v="D030769"/>
    <n v="0"/>
    <n v="30000"/>
    <n v="1.99"/>
    <x v="8"/>
    <x v="7"/>
    <s v="CGPO 1"/>
    <x v="3"/>
    <x v="3"/>
    <d v="2024-08-06T00:00:00"/>
    <m/>
    <n v="6"/>
    <n v="7.96"/>
    <m/>
    <n v="7.96"/>
    <m/>
    <n v="1.3266666666666667"/>
    <n v="238.8"/>
    <n v="15999.6"/>
    <n v="-15760.8"/>
    <n v="-0.99"/>
    <m/>
    <m/>
    <m/>
    <m/>
    <m/>
    <m/>
    <m/>
  </r>
  <r>
    <x v="4330"/>
    <s v="AL-D070578"/>
    <x v="3"/>
    <s v="D070578"/>
    <n v="0"/>
    <n v="70000"/>
    <n v="1.19"/>
    <x v="8"/>
    <x v="7"/>
    <s v="NoReplen"/>
    <x v="4"/>
    <x v="2"/>
    <d v="2025-07-10T00:00:00"/>
    <m/>
    <n v="10"/>
    <n v="5740.66"/>
    <m/>
    <n v="5740.66"/>
    <m/>
    <n v="574.06600000000003"/>
    <n v="358.2"/>
    <n v="0"/>
    <n v="358.2"/>
    <n v="0"/>
    <m/>
    <m/>
    <m/>
    <m/>
    <m/>
    <m/>
    <m/>
  </r>
  <r>
    <x v="4331"/>
    <s v="AL-E008084"/>
    <x v="4"/>
    <s v="E008084"/>
    <s v="FLAVORED"/>
    <n v="8000"/>
    <n v="18.989999999999998"/>
    <x v="2"/>
    <x v="3"/>
    <s v="Replenish"/>
    <x v="6"/>
    <x v="2"/>
    <s v="PRE 2023"/>
    <m/>
    <n v="10"/>
    <n v="1123.42"/>
    <n v="1079.46"/>
    <n v="43.96"/>
    <n v="0.04"/>
    <n v="112.34200000000001"/>
    <n v="20077.759999999998"/>
    <n v="31284.35"/>
    <n v="-11206.59"/>
    <n v="-0.36"/>
    <m/>
    <m/>
    <m/>
    <m/>
    <m/>
    <m/>
    <m/>
  </r>
  <r>
    <x v="4332"/>
    <s v="AL-A001087"/>
    <x v="2"/>
    <s v="A001087"/>
    <s v="FLAVORED"/>
    <n v="10000"/>
    <n v="15.99"/>
    <x v="2"/>
    <x v="3"/>
    <s v="Replenish"/>
    <x v="1"/>
    <x v="2"/>
    <s v="PRE 2023"/>
    <m/>
    <n v="96"/>
    <n v="24595.84"/>
    <n v="28181.61"/>
    <n v="-3585.77"/>
    <n v="-0.13"/>
    <n v="256.20666666666665"/>
    <n v="74083.66"/>
    <n v="87785.07"/>
    <n v="-13701.41"/>
    <n v="-0.16"/>
    <m/>
    <m/>
    <m/>
    <m/>
    <m/>
    <m/>
    <m/>
  </r>
  <r>
    <x v="4333"/>
    <s v="AL-A007278"/>
    <x v="2"/>
    <s v="A007278"/>
    <s v="STRAIGHT"/>
    <n v="10000"/>
    <n v="38.99"/>
    <x v="2"/>
    <x v="6"/>
    <s v="NoReplen"/>
    <x v="1"/>
    <x v="1"/>
    <s v="PRE 2023"/>
    <m/>
    <s v=""/>
    <n v="38.99"/>
    <n v="116.97"/>
    <n v="-77.98"/>
    <n v="-0.67"/>
    <s v=""/>
    <n v="0"/>
    <n v="38.99"/>
    <n v="-38.99"/>
    <n v="-1"/>
    <m/>
    <m/>
    <m/>
    <m/>
    <m/>
    <m/>
    <m/>
  </r>
  <r>
    <x v="4334"/>
    <s v="AL-E000605"/>
    <x v="4"/>
    <s v="E000605"/>
    <n v="0"/>
    <n v="10000"/>
    <n v="34.99"/>
    <x v="8"/>
    <x v="2"/>
    <s v="Replenish"/>
    <x v="1"/>
    <x v="2"/>
    <s v="PRE 2023"/>
    <m/>
    <n v="101"/>
    <n v="133696.79"/>
    <n v="126803.76"/>
    <n v="6893.03"/>
    <n v="0.05"/>
    <n v="1323.730594059406"/>
    <n v="1033989.49"/>
    <n v="883917.38"/>
    <n v="150072.10999999999"/>
    <n v="0.17"/>
    <m/>
    <m/>
    <m/>
    <m/>
    <m/>
    <m/>
    <m/>
  </r>
  <r>
    <x v="4335"/>
    <s v="AL-D004605"/>
    <x v="3"/>
    <s v="D004605"/>
    <n v="0"/>
    <n v="10000"/>
    <n v="1.79"/>
    <x v="8"/>
    <x v="7"/>
    <s v="NoReplen"/>
    <x v="2"/>
    <x v="1"/>
    <s v="PRE 2023"/>
    <m/>
    <n v="1"/>
    <n v="18.600000000000001"/>
    <n v="442.32"/>
    <n v="-423.72"/>
    <n v="-0.96"/>
    <n v="18.600000000000001"/>
    <s v=""/>
    <s v=""/>
    <s v=""/>
    <s v=""/>
    <m/>
    <m/>
    <m/>
    <m/>
    <m/>
    <m/>
    <m/>
  </r>
  <r>
    <x v="4336"/>
    <s v="AL-B000605"/>
    <x v="6"/>
    <s v="B000605"/>
    <n v="0"/>
    <n v="10000"/>
    <n v="14.99"/>
    <x v="8"/>
    <x v="2"/>
    <s v="Replenish"/>
    <x v="1"/>
    <x v="2"/>
    <s v="PRE 2023"/>
    <m/>
    <n v="125"/>
    <n v="58146.21"/>
    <n v="50231.49"/>
    <n v="7914.72"/>
    <n v="0.16"/>
    <n v="465.16967999999997"/>
    <n v="95111.55"/>
    <n v="65386.38"/>
    <n v="29725.17"/>
    <n v="0.45"/>
    <m/>
    <m/>
    <m/>
    <m/>
    <m/>
    <m/>
    <m/>
  </r>
  <r>
    <x v="4337"/>
    <s v="AL-A000605"/>
    <x v="2"/>
    <s v="A000605"/>
    <n v="0"/>
    <n v="10000"/>
    <n v="28.99"/>
    <x v="8"/>
    <x v="2"/>
    <s v="Replenish"/>
    <x v="1"/>
    <x v="2"/>
    <s v="PRE 2023"/>
    <m/>
    <n v="139"/>
    <n v="84186.96"/>
    <n v="80476.240000000005"/>
    <n v="3710.72"/>
    <n v="0.05"/>
    <n v="605.66158273381302"/>
    <n v="288711.40999999997"/>
    <n v="236471.43"/>
    <n v="52239.98"/>
    <n v="0.22"/>
    <m/>
    <m/>
    <m/>
    <m/>
    <m/>
    <m/>
    <m/>
  </r>
  <r>
    <x v="4338"/>
    <s v="AL-A007208"/>
    <x v="2"/>
    <s v="A007208"/>
    <s v="STRAIGHT"/>
    <n v="10000"/>
    <n v="47.99"/>
    <x v="12"/>
    <x v="5"/>
    <s v="Replenish"/>
    <x v="1"/>
    <x v="2"/>
    <s v="PRE 2023"/>
    <m/>
    <n v="62"/>
    <n v="22844.9"/>
    <n v="28860.560000000001"/>
    <n v="-6015.66"/>
    <n v="-0.21"/>
    <n v="368.4661290322581"/>
    <n v="5628.75"/>
    <n v="6035.66"/>
    <n v="-406.91"/>
    <n v="-7.0000000000000007E-2"/>
    <m/>
    <m/>
    <m/>
    <m/>
    <m/>
    <m/>
    <m/>
  </r>
  <r>
    <x v="4339"/>
    <s v="AL-A001088"/>
    <x v="2"/>
    <s v="A001088"/>
    <s v="STRAIGHT"/>
    <n v="10000"/>
    <n v="47.99"/>
    <x v="4"/>
    <x v="5"/>
    <s v="Replenish"/>
    <x v="1"/>
    <x v="2"/>
    <s v="PRE 2023"/>
    <m/>
    <n v="105"/>
    <n v="160910.07999999999"/>
    <n v="237285.19"/>
    <n v="-76375.11"/>
    <n v="-0.32"/>
    <n v="1532.4769523809523"/>
    <n v="64023.79"/>
    <n v="104507.98"/>
    <n v="-40484.19"/>
    <n v="-0.39"/>
    <m/>
    <m/>
    <m/>
    <m/>
    <m/>
    <m/>
    <m/>
  </r>
  <r>
    <x v="4340"/>
    <s v="AL-A010200"/>
    <x v="2"/>
    <s v="A010200"/>
    <s v="STRAIGHT"/>
    <n v="10000"/>
    <n v="199.99"/>
    <x v="4"/>
    <x v="4"/>
    <s v="Allocated1"/>
    <x v="2"/>
    <x v="2"/>
    <s v="PRE 2023"/>
    <m/>
    <s v=""/>
    <n v="22048.53"/>
    <n v="5549.63"/>
    <n v="16498.900000000001"/>
    <n v="2.97"/>
    <s v=""/>
    <n v="11399.24"/>
    <n v="449.97"/>
    <n v="10949.27"/>
    <n v="24.33"/>
    <m/>
    <m/>
    <m/>
    <m/>
    <m/>
    <m/>
    <m/>
  </r>
  <r>
    <x v="4341"/>
    <s v="AL-A010770"/>
    <x v="2"/>
    <s v="A010770"/>
    <s v="STRAIGHT"/>
    <n v="10000"/>
    <n v="249.99"/>
    <x v="4"/>
    <x v="4"/>
    <s v="Allocated1"/>
    <x v="3"/>
    <x v="2"/>
    <d v="2024-08-01T00:00:00"/>
    <m/>
    <s v=""/>
    <n v="499.98"/>
    <n v="51997.919999999998"/>
    <n v="-51497.94"/>
    <n v="-0.99"/>
    <s v=""/>
    <n v="499.98"/>
    <n v="36748.53"/>
    <n v="-36248.550000000003"/>
    <n v="-0.99"/>
    <m/>
    <m/>
    <m/>
    <m/>
    <m/>
    <m/>
    <m/>
  </r>
  <r>
    <x v="4342"/>
    <s v="AL-A009671"/>
    <x v="2"/>
    <s v="A009671"/>
    <s v="STRAIGHT"/>
    <n v="9000"/>
    <n v="79.989999999999995"/>
    <x v="4"/>
    <x v="6"/>
    <s v="Allocated1"/>
    <x v="2"/>
    <x v="2"/>
    <s v="PRE 2023"/>
    <m/>
    <n v="1"/>
    <n v="65351.83"/>
    <n v="71991"/>
    <n v="-6639.17"/>
    <n v="-0.09"/>
    <n v="65351.83"/>
    <n v="27196.6"/>
    <n v="25916.76"/>
    <n v="1279.8399999999999"/>
    <n v="0.05"/>
    <m/>
    <m/>
    <m/>
    <m/>
    <m/>
    <m/>
    <m/>
  </r>
  <r>
    <x v="4343"/>
    <s v="AL-A005395"/>
    <x v="2"/>
    <s v="A005395"/>
    <s v="STRAIGHT"/>
    <n v="5000"/>
    <n v="74.989999999999995"/>
    <x v="12"/>
    <x v="6"/>
    <s v="SpecOrder"/>
    <x v="2"/>
    <x v="2"/>
    <s v="PRE 2023"/>
    <m/>
    <n v="25"/>
    <n v="6899.08"/>
    <n v="13648.18"/>
    <n v="-6749.1"/>
    <n v="-0.49"/>
    <n v="275.96319999999997"/>
    <n v="6449.14"/>
    <n v="6374.15"/>
    <n v="74.989999999999995"/>
    <n v="0.01"/>
    <m/>
    <m/>
    <m/>
    <m/>
    <m/>
    <m/>
    <m/>
  </r>
  <r>
    <x v="4344"/>
    <s v="AL-A004154"/>
    <x v="2"/>
    <s v="A004154"/>
    <s v="STRAIGHT"/>
    <n v="4000"/>
    <n v="38.99"/>
    <x v="4"/>
    <x v="6"/>
    <s v="Delisted"/>
    <x v="2"/>
    <x v="4"/>
    <s v="PRE 2023"/>
    <m/>
    <s v=""/>
    <m/>
    <n v="0"/>
    <n v="0"/>
    <m/>
    <s v=""/>
    <s v=""/>
    <s v=""/>
    <s v=""/>
    <s v=""/>
    <m/>
    <m/>
    <m/>
    <m/>
    <m/>
    <m/>
    <m/>
  </r>
  <r>
    <x v="4345"/>
    <s v="AL-A007636"/>
    <x v="2"/>
    <s v="A007636"/>
    <s v="STRAIGHT"/>
    <n v="7000"/>
    <n v="69.989999999999995"/>
    <x v="4"/>
    <x v="6"/>
    <s v="Replenish"/>
    <x v="1"/>
    <x v="2"/>
    <s v="PRE 2023"/>
    <m/>
    <n v="37"/>
    <n v="55241.94"/>
    <n v="56971.86"/>
    <n v="-1729.92"/>
    <n v="-0.03"/>
    <n v="1493.0254054054055"/>
    <n v="17962.38"/>
    <n v="24776.46"/>
    <n v="-6814.08"/>
    <n v="-0.28000000000000003"/>
    <m/>
    <m/>
    <m/>
    <m/>
    <m/>
    <m/>
    <m/>
  </r>
  <r>
    <x v="4346"/>
    <s v="AL-A005225"/>
    <x v="2"/>
    <s v="A005225"/>
    <s v="STRAIGHT"/>
    <n v="5000"/>
    <n v="11.99"/>
    <x v="7"/>
    <x v="3"/>
    <s v="Delisted"/>
    <x v="2"/>
    <x v="4"/>
    <s v="PRE 2023"/>
    <m/>
    <s v=""/>
    <m/>
    <n v="107.91"/>
    <n v="-107.91"/>
    <n v="-1"/>
    <s v=""/>
    <s v=""/>
    <s v=""/>
    <s v=""/>
    <s v=""/>
    <m/>
    <m/>
    <m/>
    <m/>
    <m/>
    <m/>
    <m/>
  </r>
  <r>
    <x v="4347"/>
    <s v="AL-F007289"/>
    <x v="5"/>
    <s v="F007289"/>
    <s v="STRAIGHT"/>
    <n v="7000"/>
    <n v="20.39"/>
    <x v="7"/>
    <x v="8"/>
    <s v="NoReplen"/>
    <x v="1"/>
    <x v="1"/>
    <s v="PRE 2023"/>
    <m/>
    <s v=""/>
    <n v="203.9"/>
    <n v="468.97"/>
    <n v="-265.07"/>
    <n v="-0.56999999999999995"/>
    <s v=""/>
    <n v="0"/>
    <n v="20.39"/>
    <n v="-20.39"/>
    <n v="-1"/>
    <m/>
    <m/>
    <m/>
    <m/>
    <m/>
    <m/>
    <m/>
  </r>
  <r>
    <x v="4348"/>
    <s v="AL-A009828"/>
    <x v="2"/>
    <s v="A009828"/>
    <s v="STRAIGHT"/>
    <n v="9000"/>
    <n v="14.39"/>
    <x v="7"/>
    <x v="3"/>
    <s v="NoReplen"/>
    <x v="2"/>
    <x v="4"/>
    <s v="PRE 2023"/>
    <m/>
    <s v=""/>
    <n v="0"/>
    <n v="259.02"/>
    <n v="-259.02"/>
    <n v="-1"/>
    <s v=""/>
    <s v=""/>
    <s v=""/>
    <s v=""/>
    <s v=""/>
    <m/>
    <m/>
    <m/>
    <m/>
    <m/>
    <m/>
    <m/>
  </r>
  <r>
    <x v="4349"/>
    <s v="AL-A030027"/>
    <x v="2"/>
    <s v="A030027"/>
    <s v="STRAIGHT"/>
    <n v="30000"/>
    <n v="99.99"/>
    <x v="12"/>
    <x v="6"/>
    <s v="CGPO2"/>
    <x v="3"/>
    <x v="2"/>
    <s v="PRE 2023"/>
    <m/>
    <n v="6"/>
    <n v="499.95"/>
    <n v="1199.8800000000001"/>
    <n v="-699.93"/>
    <n v="-0.57999999999999996"/>
    <n v="83.325000000000003"/>
    <n v="99.99"/>
    <n v="699.93"/>
    <n v="-599.94000000000005"/>
    <n v="-0.86"/>
    <m/>
    <m/>
    <m/>
    <m/>
    <m/>
    <m/>
    <m/>
  </r>
  <r>
    <x v="4350"/>
    <s v="AL-A010151"/>
    <x v="2"/>
    <s v="A010151"/>
    <s v="STRAIGHT"/>
    <n v="10000"/>
    <n v="47.99"/>
    <x v="12"/>
    <x v="6"/>
    <s v="NoReplen"/>
    <x v="2"/>
    <x v="1"/>
    <s v="PRE 2023"/>
    <m/>
    <n v="5"/>
    <n v="1775.63"/>
    <n v="2079.7399999999998"/>
    <n v="-304.11"/>
    <n v="-0.15"/>
    <n v="355.12600000000003"/>
    <n v="575.88"/>
    <n v="1039.8699999999999"/>
    <n v="-463.99"/>
    <n v="-0.45"/>
    <m/>
    <m/>
    <m/>
    <m/>
    <m/>
    <m/>
    <m/>
  </r>
  <r>
    <x v="4351"/>
    <s v="AL-A070089"/>
    <x v="2"/>
    <s v="A070089"/>
    <n v="0"/>
    <n v="70000"/>
    <n v="7.79"/>
    <x v="8"/>
    <x v="8"/>
    <s v="NoReplen"/>
    <x v="4"/>
    <x v="2"/>
    <d v="2023-07-10T00:00:00"/>
    <m/>
    <s v=""/>
    <n v="3831.89"/>
    <m/>
    <n v="3831.89"/>
    <m/>
    <s v=""/>
    <n v="3689.16"/>
    <n v="0"/>
    <n v="3689.16"/>
    <n v="0"/>
    <m/>
    <m/>
    <m/>
    <m/>
    <m/>
    <m/>
    <m/>
  </r>
  <r>
    <x v="4352"/>
    <s v="AL-A000302"/>
    <x v="2"/>
    <s v="A000302"/>
    <n v="0"/>
    <n v="1000"/>
    <n v="12.99"/>
    <x v="8"/>
    <x v="8"/>
    <s v="Replenish"/>
    <x v="1"/>
    <x v="2"/>
    <s v="PRE 2023"/>
    <m/>
    <n v="137"/>
    <n v="102409.82"/>
    <n v="135635.68"/>
    <n v="-33225.86"/>
    <n v="-0.24"/>
    <n v="747.5169343065694"/>
    <n v="88310.12"/>
    <n v="105474.15"/>
    <n v="-17164.03"/>
    <n v="-0.16"/>
    <m/>
    <m/>
    <m/>
    <m/>
    <m/>
    <m/>
    <m/>
  </r>
  <r>
    <x v="4353"/>
    <s v="AL-A070570"/>
    <x v="2"/>
    <s v="A070570"/>
    <n v="0"/>
    <n v="70000"/>
    <n v="7.79"/>
    <x v="8"/>
    <x v="8"/>
    <s v="NoReplen"/>
    <x v="4"/>
    <x v="2"/>
    <d v="2025-07-11T00:00:00"/>
    <m/>
    <n v="13"/>
    <n v="8701.8799999999992"/>
    <m/>
    <n v="8701.8799999999992"/>
    <m/>
    <n v="669.37538461538452"/>
    <n v="9563.1299999999992"/>
    <n v="0"/>
    <n v="9563.1299999999992"/>
    <n v="0"/>
    <m/>
    <m/>
    <m/>
    <m/>
    <m/>
    <m/>
    <m/>
  </r>
  <r>
    <x v="4354"/>
    <s v="AL-D007395"/>
    <x v="3"/>
    <s v="D007395"/>
    <n v="0"/>
    <n v="7000"/>
    <n v="2.39"/>
    <x v="8"/>
    <x v="7"/>
    <s v="NoReplen"/>
    <x v="4"/>
    <x v="4"/>
    <s v="PRE 2023"/>
    <m/>
    <n v="1"/>
    <n v="167.3"/>
    <n v="127.66"/>
    <n v="39.64"/>
    <n v="0.31"/>
    <n v="167.3"/>
    <n v="0"/>
    <n v="35.85"/>
    <n v="-35.85"/>
    <n v="-1"/>
    <m/>
    <m/>
    <m/>
    <m/>
    <m/>
    <m/>
    <m/>
  </r>
  <r>
    <x v="4355"/>
    <s v="AL-A001093"/>
    <x v="2"/>
    <s v="A001093"/>
    <s v="STRAIGHT"/>
    <n v="1000"/>
    <n v="22.19"/>
    <x v="12"/>
    <x v="2"/>
    <s v="Delisted"/>
    <x v="1"/>
    <x v="4"/>
    <s v="PRE 2023"/>
    <m/>
    <s v=""/>
    <m/>
    <n v="44.38"/>
    <n v="-44.38"/>
    <n v="-1"/>
    <s v=""/>
    <n v="0"/>
    <n v="133.13999999999999"/>
    <n v="-133.13999999999999"/>
    <n v="-1"/>
    <m/>
    <m/>
    <m/>
    <m/>
    <m/>
    <m/>
    <m/>
  </r>
  <r>
    <x v="4356"/>
    <s v="AL-A009114"/>
    <x v="2"/>
    <s v="A009114"/>
    <s v="STRAIGHT"/>
    <n v="9000"/>
    <n v="44.65"/>
    <x v="12"/>
    <x v="5"/>
    <s v="Delisted"/>
    <x v="2"/>
    <x v="4"/>
    <d v="2024-12-01T00:00:00"/>
    <m/>
    <s v=""/>
    <m/>
    <n v="0"/>
    <n v="0"/>
    <m/>
    <s v=""/>
    <s v=""/>
    <s v=""/>
    <s v=""/>
    <s v=""/>
    <m/>
    <m/>
    <m/>
    <m/>
    <m/>
    <m/>
    <m/>
  </r>
  <r>
    <x v="4357"/>
    <s v="AL-A010744"/>
    <x v="2"/>
    <s v="A010744"/>
    <s v="STRAIGHT"/>
    <n v="10000"/>
    <n v="79.989999999999995"/>
    <x v="12"/>
    <x v="6"/>
    <s v="Barrel"/>
    <x v="3"/>
    <x v="2"/>
    <d v="2024-11-01T00:00:00"/>
    <m/>
    <n v="3"/>
    <n v="1439.8"/>
    <n v="11548.35"/>
    <n v="-10108.549999999999"/>
    <n v="-0.88"/>
    <n v="479.93333333333334"/>
    <n v="13438.08"/>
    <n v="139.97999999999999"/>
    <n v="13298.1"/>
    <n v="95"/>
    <m/>
    <m/>
    <m/>
    <m/>
    <m/>
    <m/>
    <m/>
  </r>
  <r>
    <x v="4358"/>
    <s v="AL-A030842"/>
    <x v="2"/>
    <s v="A030842"/>
    <s v="STRAIGHT"/>
    <n v="30000"/>
    <n v="22.79"/>
    <x v="12"/>
    <x v="5"/>
    <s v="Delisted"/>
    <x v="3"/>
    <x v="1"/>
    <d v="2025-02-01T00:00:00"/>
    <m/>
    <n v="3"/>
    <m/>
    <n v="37.99"/>
    <n v="-37.99"/>
    <n v="-1"/>
    <n v="0"/>
    <n v="-136.74"/>
    <n v="3191.16"/>
    <n v="-3327.9"/>
    <n v="-1.04"/>
    <m/>
    <m/>
    <m/>
    <m/>
    <m/>
    <m/>
    <m/>
  </r>
  <r>
    <x v="4359"/>
    <s v="AL-A070440"/>
    <x v="2"/>
    <s v="A070440"/>
    <s v="STRAIGHT"/>
    <n v="70000"/>
    <n v="37.99"/>
    <x v="12"/>
    <x v="5"/>
    <s v="Replenish"/>
    <x v="1"/>
    <x v="2"/>
    <d v="2025-05-01T00:00:00"/>
    <m/>
    <n v="50"/>
    <n v="19572.72"/>
    <n v="2317.39"/>
    <n v="17255.330000000002"/>
    <n v="7.45"/>
    <n v="391.45440000000002"/>
    <n v="3441.08"/>
    <n v="1595.58"/>
    <n v="1845.5"/>
    <n v="1.1599999999999999"/>
    <m/>
    <m/>
    <m/>
    <m/>
    <m/>
    <m/>
    <m/>
  </r>
  <r>
    <x v="4360"/>
    <s v="AL-A007231"/>
    <x v="2"/>
    <s v="A007231"/>
    <s v="FLAVORED"/>
    <n v="7000"/>
    <n v="13.19"/>
    <x v="2"/>
    <x v="3"/>
    <s v="NoReplen"/>
    <x v="1"/>
    <x v="1"/>
    <s v="PRE 2023"/>
    <m/>
    <n v="1"/>
    <n v="250.61"/>
    <n v="158.28"/>
    <n v="92.33"/>
    <n v="0.57999999999999996"/>
    <n v="250.61"/>
    <s v=""/>
    <s v=""/>
    <s v=""/>
    <s v=""/>
    <m/>
    <m/>
    <m/>
    <m/>
    <m/>
    <m/>
    <m/>
  </r>
  <r>
    <x v="4361"/>
    <s v="AL-E000727"/>
    <x v="4"/>
    <s v="E000727"/>
    <s v="FLAVORED"/>
    <n v="1000"/>
    <n v="24.99"/>
    <x v="2"/>
    <x v="2"/>
    <s v="Replenish"/>
    <x v="1"/>
    <x v="2"/>
    <s v="PRE 2023"/>
    <m/>
    <n v="83"/>
    <n v="30162.93"/>
    <n v="32062.17"/>
    <n v="-1899.24"/>
    <n v="-0.06"/>
    <n v="363.4087951807229"/>
    <n v="39309.269999999997"/>
    <n v="47131.14"/>
    <n v="-7821.87"/>
    <n v="-0.17"/>
    <m/>
    <m/>
    <m/>
    <m/>
    <m/>
    <m/>
    <m/>
  </r>
  <r>
    <x v="4362"/>
    <s v="AL-F000727"/>
    <x v="5"/>
    <s v="F000727"/>
    <s v="FLAVORED"/>
    <n v="1000"/>
    <n v="35.99"/>
    <x v="2"/>
    <x v="2"/>
    <s v="Replenish"/>
    <x v="1"/>
    <x v="2"/>
    <s v="PRE 2023"/>
    <m/>
    <n v="149"/>
    <n v="161509.72"/>
    <n v="168288.22"/>
    <n v="-6778.5"/>
    <n v="-0.04"/>
    <n v="1083.9578523489934"/>
    <n v="44402.84"/>
    <n v="44509.919999999998"/>
    <n v="-107.08"/>
    <n v="0"/>
    <m/>
    <m/>
    <m/>
    <m/>
    <m/>
    <m/>
    <m/>
  </r>
  <r>
    <x v="4363"/>
    <s v="AL-B000727"/>
    <x v="6"/>
    <s v="B000727"/>
    <s v="FLAVORED"/>
    <n v="1000"/>
    <n v="9.99"/>
    <x v="2"/>
    <x v="2"/>
    <s v="Replenish"/>
    <x v="1"/>
    <x v="2"/>
    <s v="PRE 2023"/>
    <m/>
    <n v="151"/>
    <n v="60799.14"/>
    <n v="58231.71"/>
    <n v="2567.4299999999998"/>
    <n v="0.04"/>
    <n v="402.64331125827812"/>
    <n v="82337.58"/>
    <n v="95404.5"/>
    <n v="-13066.92"/>
    <n v="-0.14000000000000001"/>
    <m/>
    <m/>
    <m/>
    <m/>
    <m/>
    <m/>
    <m/>
  </r>
  <r>
    <x v="4364"/>
    <s v="AL-A000727"/>
    <x v="2"/>
    <s v="A000727"/>
    <s v="FLAVORED"/>
    <n v="1000"/>
    <n v="21.99"/>
    <x v="2"/>
    <x v="2"/>
    <s v="Replenish"/>
    <x v="1"/>
    <x v="2"/>
    <s v="PRE 2023"/>
    <m/>
    <n v="155"/>
    <n v="53718.81"/>
    <n v="63475.99"/>
    <n v="-9757.18"/>
    <n v="-0.15"/>
    <n v="346.57296774193549"/>
    <n v="121583.47"/>
    <n v="129988.95"/>
    <n v="-8405.48"/>
    <n v="-0.06"/>
    <m/>
    <m/>
    <m/>
    <m/>
    <m/>
    <m/>
    <m/>
  </r>
  <r>
    <x v="4365"/>
    <s v="AL-A001719"/>
    <x v="2"/>
    <s v="A001719"/>
    <s v="FLAVORED"/>
    <n v="1000"/>
    <n v="8.39"/>
    <x v="2"/>
    <x v="8"/>
    <s v="NoReplen"/>
    <x v="1"/>
    <x v="1"/>
    <s v="PRE 2023"/>
    <m/>
    <n v="1"/>
    <n v="790.15"/>
    <n v="11451.23"/>
    <n v="-10661.08"/>
    <n v="-0.93"/>
    <n v="790.15"/>
    <n v="356.13"/>
    <n v="13630.78"/>
    <n v="-13274.65"/>
    <n v="-0.97"/>
    <m/>
    <m/>
    <m/>
    <m/>
    <m/>
    <m/>
    <m/>
  </r>
  <r>
    <x v="4366"/>
    <s v="AL-A001632"/>
    <x v="2"/>
    <s v="A001632"/>
    <s v="STRAIGHT"/>
    <n v="1000"/>
    <n v="25.99"/>
    <x v="9"/>
    <x v="2"/>
    <s v="Replenish"/>
    <x v="1"/>
    <x v="2"/>
    <s v="PRE 2023"/>
    <m/>
    <n v="92"/>
    <n v="210212.29"/>
    <n v="207741.87"/>
    <n v="2470.42"/>
    <n v="0.01"/>
    <n v="2284.9161956521739"/>
    <n v="28892.52"/>
    <n v="35885.64"/>
    <n v="-6993.12"/>
    <n v="-0.19"/>
    <m/>
    <m/>
    <m/>
    <m/>
    <m/>
    <m/>
    <m/>
  </r>
  <r>
    <x v="4367"/>
    <s v="AL-F007570"/>
    <x v="5"/>
    <s v="F007570"/>
    <n v="0"/>
    <n v="7000"/>
    <n v="6.59"/>
    <x v="1"/>
    <x v="10"/>
    <s v="NoReplen"/>
    <x v="1"/>
    <x v="3"/>
    <s v="PRE 2023"/>
    <m/>
    <n v="1"/>
    <n v="13.18"/>
    <n v="1792.95"/>
    <n v="-1779.77"/>
    <n v="-0.99"/>
    <n v="13.18"/>
    <n v="39.54"/>
    <n v="123.05"/>
    <n v="-83.51"/>
    <n v="-0.68"/>
    <m/>
    <m/>
    <m/>
    <m/>
    <m/>
    <m/>
    <m/>
  </r>
  <r>
    <x v="4368"/>
    <s v="AL-J007141"/>
    <x v="1"/>
    <s v="J007141"/>
    <n v="0"/>
    <n v="7000"/>
    <n v="5.39"/>
    <x v="1"/>
    <x v="1"/>
    <s v="NoReplen"/>
    <x v="1"/>
    <x v="4"/>
    <s v="PRE 2023"/>
    <m/>
    <s v=""/>
    <n v="5.39"/>
    <n v="77.31"/>
    <n v="-71.92"/>
    <n v="-0.93"/>
    <s v=""/>
    <s v=""/>
    <s v=""/>
    <s v=""/>
    <s v=""/>
    <m/>
    <m/>
    <m/>
    <m/>
    <m/>
    <m/>
    <m/>
  </r>
  <r>
    <x v="4369"/>
    <s v="AL-F000280"/>
    <x v="5"/>
    <s v="F000280"/>
    <n v="0"/>
    <n v="1000"/>
    <n v="12.99"/>
    <x v="1"/>
    <x v="10"/>
    <s v="Replenish"/>
    <x v="1"/>
    <x v="2"/>
    <s v="PRE 2023"/>
    <m/>
    <n v="147"/>
    <n v="104966.54"/>
    <n v="105306.18"/>
    <n v="-339.64"/>
    <n v="0"/>
    <n v="714.05809523809523"/>
    <n v="38906.07"/>
    <n v="34541.57"/>
    <n v="4364.5"/>
    <n v="0.13"/>
    <m/>
    <m/>
    <m/>
    <m/>
    <m/>
    <m/>
    <m/>
  </r>
  <r>
    <x v="4370"/>
    <s v="AL-A010237"/>
    <x v="2"/>
    <s v="A010237"/>
    <s v="STRAIGHT"/>
    <n v="10000"/>
    <n v="89.99"/>
    <x v="4"/>
    <x v="4"/>
    <s v="Allocated1"/>
    <x v="2"/>
    <x v="2"/>
    <d v="2025-12-01T00:00:00"/>
    <m/>
    <n v="3"/>
    <n v="9718.92"/>
    <m/>
    <n v="9718.92"/>
    <m/>
    <n v="3239.64"/>
    <n v="10618.82"/>
    <n v="0"/>
    <n v="10618.82"/>
    <n v="0"/>
    <m/>
    <m/>
    <m/>
    <m/>
    <m/>
    <m/>
    <m/>
  </r>
  <r>
    <x v="4371"/>
    <s v="AL-A005970"/>
    <x v="2"/>
    <s v="A005970"/>
    <n v="0"/>
    <n v="5000"/>
    <n v="21.59"/>
    <x v="8"/>
    <x v="2"/>
    <s v="NoReplen"/>
    <x v="2"/>
    <x v="1"/>
    <s v="PRE 2023"/>
    <m/>
    <n v="2"/>
    <n v="86.6"/>
    <n v="43.34"/>
    <n v="43.26"/>
    <n v="1"/>
    <n v="43.3"/>
    <n v="0"/>
    <n v="0"/>
    <n v="0"/>
    <n v="0"/>
    <m/>
    <m/>
    <m/>
    <m/>
    <m/>
    <m/>
    <m/>
  </r>
  <r>
    <x v="4372"/>
    <s v="AL-A005279"/>
    <x v="2"/>
    <s v="A005279"/>
    <s v="STRAIGHT"/>
    <n v="5000"/>
    <n v="29.09"/>
    <x v="2"/>
    <x v="5"/>
    <s v="SpecOrder"/>
    <x v="2"/>
    <x v="1"/>
    <s v="PRE 2023"/>
    <m/>
    <n v="2"/>
    <n v="86.85"/>
    <n v="28.95"/>
    <n v="57.9"/>
    <n v="2"/>
    <n v="43.424999999999997"/>
    <s v=""/>
    <s v=""/>
    <s v=""/>
    <s v=""/>
    <m/>
    <m/>
    <m/>
    <m/>
    <m/>
    <m/>
    <m/>
  </r>
  <r>
    <x v="4373"/>
    <s v="AL-A070063"/>
    <x v="2"/>
    <s v="A070063"/>
    <s v="STRAIGHT"/>
    <n v="70000"/>
    <n v="39.99"/>
    <x v="6"/>
    <x v="6"/>
    <s v="Replenish"/>
    <x v="1"/>
    <x v="2"/>
    <d v="2023-11-01T00:00:00"/>
    <m/>
    <n v="31"/>
    <n v="20475.490000000002"/>
    <n v="15092.79"/>
    <n v="5382.7"/>
    <n v="0.36"/>
    <n v="660.49967741935484"/>
    <n v="1359.72"/>
    <n v="3821.44"/>
    <n v="-2461.7199999999998"/>
    <n v="-0.64"/>
    <m/>
    <m/>
    <m/>
    <m/>
    <m/>
    <m/>
    <m/>
  </r>
  <r>
    <x v="4374"/>
    <s v="AL-A007450"/>
    <x v="2"/>
    <s v="A007450"/>
    <n v="0"/>
    <n v="7000"/>
    <n v="31.79"/>
    <x v="6"/>
    <x v="6"/>
    <s v="NoReplen"/>
    <x v="1"/>
    <x v="1"/>
    <s v="PRE 2023"/>
    <m/>
    <n v="11"/>
    <n v="14921.87"/>
    <n v="16044.34"/>
    <n v="-1122.47"/>
    <n v="-7.0000000000000007E-2"/>
    <n v="1356.5336363636363"/>
    <n v="17848.22"/>
    <n v="30410.26"/>
    <n v="-12562.04"/>
    <n v="-0.41"/>
    <m/>
    <m/>
    <m/>
    <m/>
    <m/>
    <m/>
    <m/>
  </r>
  <r>
    <x v="4375"/>
    <s v="AL-A010179"/>
    <x v="2"/>
    <s v="A010179"/>
    <s v="STRAIGHT"/>
    <n v="10000"/>
    <n v="35.99"/>
    <x v="6"/>
    <x v="6"/>
    <s v="SpecOrder"/>
    <x v="2"/>
    <x v="1"/>
    <s v="PRE 2023"/>
    <m/>
    <n v="0"/>
    <n v="1675.64"/>
    <n v="1383.76"/>
    <n v="291.88"/>
    <n v="0.21"/>
    <s v=""/>
    <n v="0"/>
    <n v="4973.1400000000003"/>
    <n v="-4973.1400000000003"/>
    <n v="-1"/>
    <m/>
    <m/>
    <m/>
    <m/>
    <m/>
    <m/>
    <m/>
  </r>
  <r>
    <x v="4376"/>
    <s v="AL-A009681"/>
    <x v="2"/>
    <s v="A009681"/>
    <s v="STRAIGHT"/>
    <n v="9000"/>
    <n v="35.99"/>
    <x v="6"/>
    <x v="5"/>
    <s v="SpecOrder"/>
    <x v="2"/>
    <x v="3"/>
    <s v="PRE 2023"/>
    <m/>
    <n v="2"/>
    <n v="683.81"/>
    <n v="503.86"/>
    <n v="179.95"/>
    <n v="0.36"/>
    <n v="341.90499999999997"/>
    <n v="35.99"/>
    <n v="359.9"/>
    <n v="-323.91000000000003"/>
    <n v="-0.9"/>
    <m/>
    <m/>
    <m/>
    <m/>
    <m/>
    <m/>
    <m/>
  </r>
  <r>
    <x v="4377"/>
    <s v="AL-A070406"/>
    <x v="2"/>
    <s v="A070406"/>
    <s v="STRAIGHT"/>
    <n v="70000"/>
    <n v="249.99"/>
    <x v="6"/>
    <x v="4"/>
    <s v="Replenish"/>
    <x v="1"/>
    <x v="2"/>
    <d v="2025-05-01T00:00:00"/>
    <m/>
    <n v="4"/>
    <n v="749.97"/>
    <n v="1249.95"/>
    <n v="-499.98"/>
    <n v="-0.4"/>
    <n v="187.49250000000001"/>
    <n v="499.98"/>
    <n v="9749.61"/>
    <n v="-9249.6299999999992"/>
    <n v="-0.95"/>
    <m/>
    <m/>
    <m/>
    <m/>
    <m/>
    <m/>
    <m/>
  </r>
  <r>
    <x v="4378"/>
    <s v="AL-J009395"/>
    <x v="1"/>
    <s v="J009395"/>
    <n v="0"/>
    <n v="9000"/>
    <n v="7.19"/>
    <x v="1"/>
    <x v="1"/>
    <s v="NoReplen"/>
    <x v="2"/>
    <x v="1"/>
    <s v="PRE 2023"/>
    <m/>
    <n v="7"/>
    <n v="21.57"/>
    <n v="71.900000000000006"/>
    <n v="-50.33"/>
    <n v="-0.7"/>
    <n v="3.0814285714285714"/>
    <s v=""/>
    <s v=""/>
    <s v=""/>
    <s v=""/>
    <m/>
    <m/>
    <m/>
    <m/>
    <m/>
    <m/>
    <m/>
  </r>
  <r>
    <x v="4379"/>
    <s v="AL-J009394"/>
    <x v="1"/>
    <s v="J009394"/>
    <n v="0"/>
    <n v="9000"/>
    <n v="7.19"/>
    <x v="1"/>
    <x v="1"/>
    <s v="NoReplen"/>
    <x v="2"/>
    <x v="1"/>
    <s v="PRE 2023"/>
    <m/>
    <n v="6"/>
    <n v="14.38"/>
    <n v="93.47"/>
    <n v="-79.09"/>
    <n v="-0.85"/>
    <n v="2.3966666666666669"/>
    <s v=""/>
    <s v=""/>
    <s v=""/>
    <s v=""/>
    <m/>
    <m/>
    <m/>
    <m/>
    <m/>
    <m/>
    <m/>
  </r>
  <r>
    <x v="4380"/>
    <s v="AL-J009396"/>
    <x v="1"/>
    <s v="J009396"/>
    <n v="0"/>
    <n v="9000"/>
    <n v="7.19"/>
    <x v="1"/>
    <x v="1"/>
    <s v="NoReplen"/>
    <x v="2"/>
    <x v="1"/>
    <s v="PRE 2023"/>
    <m/>
    <n v="6"/>
    <n v="50.33"/>
    <n v="57.52"/>
    <n v="-7.19"/>
    <n v="-0.13"/>
    <n v="8.3883333333333336"/>
    <s v=""/>
    <s v=""/>
    <s v=""/>
    <s v=""/>
    <m/>
    <m/>
    <m/>
    <m/>
    <m/>
    <m/>
    <m/>
  </r>
  <r>
    <x v="4381"/>
    <s v="AL-E005752"/>
    <x v="4"/>
    <s v="E005752"/>
    <s v="STRAIGHT"/>
    <n v="5000"/>
    <n v="24.99"/>
    <x v="6"/>
    <x v="3"/>
    <s v="Replenish"/>
    <x v="2"/>
    <x v="2"/>
    <d v="2024-11-01T00:00:00"/>
    <m/>
    <n v="1"/>
    <m/>
    <n v="269.88"/>
    <n v="-269.88"/>
    <n v="-1"/>
    <n v="0"/>
    <n v="73720.5"/>
    <n v="1017.24"/>
    <n v="72703.259999999995"/>
    <n v="71.47"/>
    <m/>
    <m/>
    <m/>
    <m/>
    <m/>
    <m/>
    <m/>
  </r>
  <r>
    <x v="4382"/>
    <s v="AL-A000510"/>
    <x v="2"/>
    <s v="A000510"/>
    <s v="STRAIGHT"/>
    <n v="1000"/>
    <n v="23.99"/>
    <x v="6"/>
    <x v="3"/>
    <s v="Replenish"/>
    <x v="1"/>
    <x v="2"/>
    <d v="2024-08-01T00:00:00"/>
    <m/>
    <n v="71"/>
    <n v="12810.66"/>
    <n v="7019.11"/>
    <n v="5791.55"/>
    <n v="0.83"/>
    <n v="180.4318309859155"/>
    <n v="34713.53"/>
    <n v="13477.62"/>
    <n v="21235.91"/>
    <n v="1.58"/>
    <m/>
    <m/>
    <m/>
    <m/>
    <m/>
    <m/>
    <m/>
  </r>
  <r>
    <x v="4383"/>
    <s v="AL-A000348"/>
    <x v="2"/>
    <s v="A000348"/>
    <n v="0"/>
    <n v="1000"/>
    <n v="23.99"/>
    <x v="6"/>
    <x v="3"/>
    <s v="Replenish"/>
    <x v="1"/>
    <x v="2"/>
    <s v="PRE 2023"/>
    <m/>
    <n v="79"/>
    <n v="20631.400000000001"/>
    <n v="16218.42"/>
    <n v="4412.9799999999996"/>
    <n v="0.27"/>
    <n v="261.15696202531649"/>
    <n v="120069.95"/>
    <n v="66762.320000000007"/>
    <n v="53307.63"/>
    <n v="0.8"/>
    <m/>
    <m/>
    <m/>
    <m/>
    <m/>
    <m/>
    <m/>
  </r>
  <r>
    <x v="4384"/>
    <s v="AL-A008056"/>
    <x v="2"/>
    <s v="A008056"/>
    <n v="0"/>
    <n v="8000"/>
    <n v="17.989999999999998"/>
    <x v="6"/>
    <x v="3"/>
    <s v="NoReplen"/>
    <x v="6"/>
    <x v="1"/>
    <s v="PRE 2023"/>
    <m/>
    <n v="10"/>
    <n v="9984.4500000000007"/>
    <n v="4888.37"/>
    <n v="5096.08"/>
    <n v="1.04"/>
    <n v="998.44500000000005"/>
    <n v="1043.42"/>
    <n v="4648.45"/>
    <n v="-3605.03"/>
    <n v="-0.78"/>
    <m/>
    <m/>
    <m/>
    <m/>
    <m/>
    <m/>
    <m/>
  </r>
  <r>
    <x v="4385"/>
    <s v="AL-E008058"/>
    <x v="4"/>
    <s v="E008058"/>
    <n v="0"/>
    <n v="8000"/>
    <n v="8.09"/>
    <x v="6"/>
    <x v="8"/>
    <s v="NoReplen"/>
    <x v="6"/>
    <x v="1"/>
    <s v="PRE 2023"/>
    <m/>
    <n v="2"/>
    <n v="80.900000000000006"/>
    <n v="80.92"/>
    <n v="-0.02"/>
    <n v="0"/>
    <n v="40.450000000000003"/>
    <n v="105.17"/>
    <n v="16.18"/>
    <n v="88.99"/>
    <n v="5.5"/>
    <m/>
    <m/>
    <m/>
    <m/>
    <m/>
    <m/>
    <m/>
  </r>
  <r>
    <x v="4386"/>
    <s v="AL-E008032"/>
    <x v="4"/>
    <s v="E008032"/>
    <n v="0"/>
    <n v="8000"/>
    <n v="8.09"/>
    <x v="6"/>
    <x v="8"/>
    <s v="NoReplen"/>
    <x v="6"/>
    <x v="3"/>
    <s v="PRE 2023"/>
    <m/>
    <n v="3"/>
    <n v="32.36"/>
    <n v="509.67"/>
    <n v="-477.31"/>
    <n v="-0.94"/>
    <n v="10.786666666666667"/>
    <n v="0"/>
    <n v="40.450000000000003"/>
    <n v="-40.450000000000003"/>
    <n v="-1"/>
    <m/>
    <m/>
    <m/>
    <m/>
    <m/>
    <m/>
    <m/>
  </r>
  <r>
    <x v="4387"/>
    <s v="AL-F008117"/>
    <x v="5"/>
    <s v="F008117"/>
    <s v="STRAIGHT"/>
    <n v="8000"/>
    <n v="14.99"/>
    <x v="6"/>
    <x v="8"/>
    <s v="NoReplen"/>
    <x v="6"/>
    <x v="4"/>
    <d v="2023-12-01T00:00:00"/>
    <m/>
    <s v=""/>
    <n v="89.94"/>
    <m/>
    <n v="89.94"/>
    <m/>
    <s v=""/>
    <n v="0"/>
    <n v="49.98"/>
    <n v="-49.98"/>
    <n v="-1"/>
    <m/>
    <m/>
    <m/>
    <m/>
    <m/>
    <m/>
    <m/>
  </r>
  <r>
    <x v="4388"/>
    <s v="AL-E008168"/>
    <x v="4"/>
    <s v="E008168"/>
    <n v="0"/>
    <n v="8000"/>
    <n v="13.19"/>
    <x v="6"/>
    <x v="3"/>
    <s v="NoReplen"/>
    <x v="6"/>
    <x v="1"/>
    <s v="PRE 2023"/>
    <m/>
    <n v="5"/>
    <n v="2080.0500000000002"/>
    <n v="4366.32"/>
    <n v="-2286.27"/>
    <n v="-0.52"/>
    <n v="416.01000000000005"/>
    <n v="4281.47"/>
    <n v="5847.75"/>
    <n v="-1566.28"/>
    <n v="-0.27"/>
    <m/>
    <m/>
    <m/>
    <m/>
    <m/>
    <m/>
    <m/>
  </r>
  <r>
    <x v="4389"/>
    <s v="AL-F000968"/>
    <x v="5"/>
    <s v="F000968"/>
    <n v="0"/>
    <n v="1000"/>
    <n v="23.39"/>
    <x v="6"/>
    <x v="8"/>
    <s v="NoReplen"/>
    <x v="1"/>
    <x v="4"/>
    <s v="PRE 2023"/>
    <m/>
    <s v=""/>
    <n v="46.78"/>
    <n v="140.34"/>
    <n v="-93.56"/>
    <n v="-0.67"/>
    <s v=""/>
    <s v=""/>
    <s v=""/>
    <s v=""/>
    <s v=""/>
    <m/>
    <m/>
    <m/>
    <m/>
    <m/>
    <m/>
    <m/>
  </r>
  <r>
    <x v="4390"/>
    <s v="AL-A000968"/>
    <x v="2"/>
    <s v="A000968"/>
    <n v="0"/>
    <n v="1000"/>
    <n v="18.989999999999998"/>
    <x v="6"/>
    <x v="3"/>
    <s v="Replenish"/>
    <x v="1"/>
    <x v="2"/>
    <s v="PRE 2023"/>
    <m/>
    <n v="144"/>
    <n v="61599.43"/>
    <n v="76279.3"/>
    <n v="-14679.87"/>
    <n v="-0.19"/>
    <n v="427.77381944444443"/>
    <n v="178481.64"/>
    <n v="229854.45"/>
    <n v="-51372.81"/>
    <n v="-0.22"/>
    <m/>
    <m/>
    <m/>
    <m/>
    <m/>
    <m/>
    <m/>
  </r>
  <r>
    <x v="4391"/>
    <s v="AL-E008033"/>
    <x v="4"/>
    <s v="E008033"/>
    <n v="0"/>
    <n v="8000"/>
    <n v="21.99"/>
    <x v="6"/>
    <x v="3"/>
    <s v="Replenish"/>
    <x v="6"/>
    <x v="2"/>
    <s v="PRE 2023"/>
    <m/>
    <n v="17"/>
    <n v="5455.71"/>
    <n v="6679.43"/>
    <n v="-1223.72"/>
    <n v="-0.18"/>
    <n v="320.92411764705884"/>
    <n v="66146.87"/>
    <n v="66326.48"/>
    <n v="-179.61"/>
    <n v="0"/>
    <m/>
    <m/>
    <m/>
    <m/>
    <m/>
    <m/>
    <m/>
  </r>
  <r>
    <x v="4392"/>
    <s v="AL-F000969"/>
    <x v="5"/>
    <s v="F000969"/>
    <n v="0"/>
    <n v="1000"/>
    <n v="23.39"/>
    <x v="6"/>
    <x v="8"/>
    <s v="NoReplen"/>
    <x v="1"/>
    <x v="1"/>
    <s v="PRE 2023"/>
    <m/>
    <n v="2"/>
    <n v="140.34"/>
    <n v="132.55000000000001"/>
    <n v="7.79"/>
    <n v="0.06"/>
    <n v="70.17"/>
    <n v="0"/>
    <n v="155.96"/>
    <n v="-155.96"/>
    <n v="-1"/>
    <m/>
    <m/>
    <m/>
    <m/>
    <m/>
    <m/>
    <m/>
  </r>
  <r>
    <x v="4393"/>
    <s v="AL-A000969"/>
    <x v="2"/>
    <s v="A000969"/>
    <n v="0"/>
    <n v="1000"/>
    <n v="18.989999999999998"/>
    <x v="6"/>
    <x v="3"/>
    <s v="Replenish"/>
    <x v="1"/>
    <x v="2"/>
    <s v="PRE 2023"/>
    <m/>
    <n v="141"/>
    <n v="64428.97"/>
    <n v="88685.24"/>
    <n v="-24256.27"/>
    <n v="-0.27"/>
    <n v="456.94304964539009"/>
    <n v="159062.93"/>
    <n v="227233.72"/>
    <n v="-68170.789999999994"/>
    <n v="-0.3"/>
    <m/>
    <m/>
    <m/>
    <m/>
    <m/>
    <m/>
    <m/>
  </r>
  <r>
    <x v="4394"/>
    <s v="AL-A001029"/>
    <x v="2"/>
    <s v="A001029"/>
    <n v="0"/>
    <n v="1000"/>
    <n v="49.99"/>
    <x v="6"/>
    <x v="6"/>
    <s v="Replenish"/>
    <x v="1"/>
    <x v="2"/>
    <s v="PRE 2023"/>
    <m/>
    <n v="122"/>
    <n v="110629.14"/>
    <n v="122661.32"/>
    <n v="-12032.18"/>
    <n v="-0.1"/>
    <n v="906.79622950819669"/>
    <n v="56804.3"/>
    <n v="64544.53"/>
    <n v="-7740.23"/>
    <n v="-0.12"/>
    <m/>
    <m/>
    <m/>
    <m/>
    <m/>
    <m/>
    <m/>
  </r>
  <r>
    <x v="4395"/>
    <s v="AL-A070329"/>
    <x v="2"/>
    <s v="A070329"/>
    <s v="STRAIGHT"/>
    <n v="70000"/>
    <n v="54.99"/>
    <x v="6"/>
    <x v="6"/>
    <s v="NoReplen"/>
    <x v="4"/>
    <x v="3"/>
    <d v="2024-11-01T00:00:00"/>
    <m/>
    <s v=""/>
    <m/>
    <n v="7753.52"/>
    <n v="-7753.52"/>
    <n v="-1"/>
    <s v=""/>
    <n v="0"/>
    <n v="7181.69"/>
    <n v="-7181.69"/>
    <n v="-1"/>
    <m/>
    <m/>
    <m/>
    <m/>
    <m/>
    <m/>
    <m/>
  </r>
  <r>
    <x v="4396"/>
    <s v="AL-A001079"/>
    <x v="2"/>
    <s v="A001079"/>
    <n v="0"/>
    <n v="1000"/>
    <n v="42.99"/>
    <x v="6"/>
    <x v="5"/>
    <s v="Replenish"/>
    <x v="1"/>
    <x v="2"/>
    <s v="PRE 2023"/>
    <m/>
    <n v="86"/>
    <n v="41998.720000000001"/>
    <n v="59927.46"/>
    <n v="-17928.740000000002"/>
    <n v="-0.3"/>
    <n v="488.3572093023256"/>
    <n v="46358.81"/>
    <n v="58442.87"/>
    <n v="-12084.06"/>
    <n v="-0.21"/>
    <m/>
    <m/>
    <m/>
    <m/>
    <m/>
    <m/>
    <m/>
  </r>
  <r>
    <x v="4397"/>
    <s v="AL-A007758"/>
    <x v="2"/>
    <s v="A007758"/>
    <s v="STRAIGHT"/>
    <n v="7000"/>
    <n v="45.99"/>
    <x v="6"/>
    <x v="5"/>
    <s v="Replenish"/>
    <x v="1"/>
    <x v="2"/>
    <s v="PRE 2023"/>
    <m/>
    <n v="79"/>
    <n v="78449.899999999994"/>
    <n v="84378.3"/>
    <n v="-5928.4"/>
    <n v="-7.0000000000000007E-2"/>
    <n v="993.0367088607594"/>
    <n v="39638.85"/>
    <n v="44364.69"/>
    <n v="-4725.84"/>
    <n v="-0.11"/>
    <m/>
    <m/>
    <m/>
    <m/>
    <m/>
    <m/>
    <m/>
  </r>
  <r>
    <x v="4398"/>
    <s v="AL-A005100"/>
    <x v="2"/>
    <s v="A005100"/>
    <s v="STRAIGHT"/>
    <n v="5000"/>
    <n v="149.99"/>
    <x v="12"/>
    <x v="4"/>
    <s v="Allocated1"/>
    <x v="2"/>
    <x v="2"/>
    <s v="PRE 2023"/>
    <m/>
    <s v=""/>
    <n v="2849.81"/>
    <n v="2549.83"/>
    <n v="299.98"/>
    <n v="0.12"/>
    <s v=""/>
    <n v="1349.91"/>
    <n v="2399.84"/>
    <n v="-1049.93"/>
    <n v="-0.44"/>
    <m/>
    <m/>
    <m/>
    <m/>
    <m/>
    <m/>
    <m/>
  </r>
  <r>
    <x v="4399"/>
    <s v="AL-A001120"/>
    <x v="2"/>
    <s v="A001120"/>
    <s v="STRAIGHT"/>
    <n v="1000"/>
    <n v="29.99"/>
    <x v="12"/>
    <x v="2"/>
    <s v="Replenish"/>
    <x v="1"/>
    <x v="2"/>
    <s v="PRE 2023"/>
    <m/>
    <n v="97"/>
    <n v="113703.46"/>
    <n v="124608.74"/>
    <n v="-10905.28"/>
    <n v="-0.09"/>
    <n v="1172.2006185567011"/>
    <n v="249938.7"/>
    <n v="303183.65000000002"/>
    <n v="-53244.95"/>
    <n v="-0.18"/>
    <m/>
    <m/>
    <m/>
    <m/>
    <m/>
    <m/>
    <m/>
  </r>
  <r>
    <x v="4400"/>
    <s v="AL-A010729"/>
    <x v="2"/>
    <s v="A010729"/>
    <s v="STRAIGHT"/>
    <n v="10000"/>
    <n v="32.99"/>
    <x v="4"/>
    <x v="5"/>
    <s v="Allocated1"/>
    <x v="3"/>
    <x v="2"/>
    <d v="2024-11-01T00:00:00"/>
    <m/>
    <n v="34"/>
    <n v="26326.02"/>
    <n v="25105.39"/>
    <n v="1220.6300000000001"/>
    <n v="0.05"/>
    <n v="774.2947058823529"/>
    <n v="263.92"/>
    <n v="329.9"/>
    <n v="-65.98"/>
    <n v="-0.2"/>
    <m/>
    <m/>
    <m/>
    <m/>
    <m/>
    <m/>
    <m/>
  </r>
  <r>
    <x v="4401"/>
    <s v="AL-A005171"/>
    <x v="2"/>
    <s v="A005171"/>
    <n v="0"/>
    <n v="5000"/>
    <n v="14.39"/>
    <x v="8"/>
    <x v="3"/>
    <s v="SpecOrder"/>
    <x v="2"/>
    <x v="1"/>
    <s v="PRE 2023"/>
    <m/>
    <s v=""/>
    <n v="14.39"/>
    <n v="38.380000000000003"/>
    <n v="-23.99"/>
    <n v="-0.63"/>
    <s v=""/>
    <n v="43.17"/>
    <n v="0"/>
    <n v="43.17"/>
    <n v="0"/>
    <m/>
    <m/>
    <m/>
    <m/>
    <m/>
    <m/>
    <m/>
  </r>
  <r>
    <x v="4402"/>
    <s v="AL-E008171"/>
    <x v="4"/>
    <s v="E008171"/>
    <s v="BLENDED"/>
    <n v="8000"/>
    <n v="20.49"/>
    <x v="5"/>
    <x v="8"/>
    <s v="NoReplen"/>
    <x v="6"/>
    <x v="3"/>
    <s v="PRE 2023"/>
    <m/>
    <n v="19"/>
    <n v="2971.05"/>
    <n v="1618.71"/>
    <n v="1352.34"/>
    <n v="0.84"/>
    <n v="156.37105263157895"/>
    <n v="532.74"/>
    <n v="799.11"/>
    <n v="-266.37"/>
    <n v="-0.33"/>
    <m/>
    <m/>
    <m/>
    <m/>
    <m/>
    <m/>
    <m/>
  </r>
  <r>
    <x v="4403"/>
    <s v="AL-F000171"/>
    <x v="5"/>
    <s v="F000171"/>
    <s v="BLENDED"/>
    <n v="1000"/>
    <n v="31.99"/>
    <x v="5"/>
    <x v="8"/>
    <s v="Replenish"/>
    <x v="1"/>
    <x v="2"/>
    <s v="PRE 2023"/>
    <m/>
    <n v="101"/>
    <n v="83112.03"/>
    <n v="126877.46"/>
    <n v="-43765.43"/>
    <n v="-0.34"/>
    <n v="822.89138613861383"/>
    <n v="8861.07"/>
    <n v="16606.45"/>
    <n v="-7745.38"/>
    <n v="-0.47"/>
    <m/>
    <m/>
    <m/>
    <m/>
    <m/>
    <m/>
    <m/>
  </r>
  <r>
    <x v="4404"/>
    <s v="AL-F000508"/>
    <x v="5"/>
    <s v="F000508"/>
    <s v="STRAIGHT"/>
    <n v="1000"/>
    <n v="15.99"/>
    <x v="2"/>
    <x v="9"/>
    <s v="Replenish"/>
    <x v="1"/>
    <x v="2"/>
    <s v="PRE 2023"/>
    <m/>
    <n v="141"/>
    <n v="73905.78"/>
    <n v="76815.960000000006"/>
    <n v="-2910.18"/>
    <n v="-0.04"/>
    <n v="524.15446808510637"/>
    <n v="13895.31"/>
    <n v="21346.65"/>
    <n v="-7451.34"/>
    <n v="-0.35"/>
    <m/>
    <m/>
    <m/>
    <m/>
    <m/>
    <m/>
    <m/>
  </r>
  <r>
    <x v="4405"/>
    <s v="AL-E008578"/>
    <x v="4"/>
    <s v="E008578"/>
    <s v="STRAIGHT"/>
    <n v="8000"/>
    <n v="5.99"/>
    <x v="2"/>
    <x v="9"/>
    <s v="NoReplen"/>
    <x v="6"/>
    <x v="1"/>
    <s v="PRE 2023"/>
    <m/>
    <n v="8"/>
    <n v="1278.3"/>
    <n v="1178.82"/>
    <n v="99.48"/>
    <n v="0.08"/>
    <n v="159.78749999999999"/>
    <n v="6173.28"/>
    <n v="9280.7099999999991"/>
    <n v="-3107.43"/>
    <n v="-0.33"/>
    <m/>
    <m/>
    <m/>
    <m/>
    <m/>
    <m/>
    <m/>
  </r>
  <r>
    <x v="4406"/>
    <s v="AL-F000578"/>
    <x v="5"/>
    <s v="F000578"/>
    <s v="STRAIGHT"/>
    <n v="1000"/>
    <n v="15.99"/>
    <x v="2"/>
    <x v="9"/>
    <s v="Replenish"/>
    <x v="1"/>
    <x v="2"/>
    <s v="PRE 2023"/>
    <m/>
    <n v="148"/>
    <n v="101680.41"/>
    <n v="113433.06"/>
    <n v="-11752.65"/>
    <n v="-0.1"/>
    <n v="687.02979729729736"/>
    <n v="61929.27"/>
    <n v="62424.959999999999"/>
    <n v="-495.69"/>
    <n v="-0.01"/>
    <m/>
    <m/>
    <m/>
    <m/>
    <m/>
    <m/>
    <m/>
  </r>
  <r>
    <x v="4407"/>
    <s v="AL-F000113"/>
    <x v="5"/>
    <s v="F000113"/>
    <n v="0"/>
    <n v="1000"/>
    <n v="23.99"/>
    <x v="13"/>
    <x v="8"/>
    <s v="Replenish"/>
    <x v="1"/>
    <x v="2"/>
    <s v="PRE 2023"/>
    <m/>
    <n v="155"/>
    <n v="191640.27"/>
    <n v="194884.11"/>
    <n v="-3243.84"/>
    <n v="-0.02"/>
    <n v="1236.3888387096774"/>
    <n v="40580.28"/>
    <n v="42418.33"/>
    <n v="-1838.05"/>
    <n v="-0.04"/>
    <m/>
    <m/>
    <m/>
    <m/>
    <m/>
    <m/>
    <m/>
  </r>
  <r>
    <x v="4408"/>
    <s v="AL-B000113"/>
    <x v="6"/>
    <s v="B000113"/>
    <n v="0"/>
    <n v="1000"/>
    <n v="6.99"/>
    <x v="13"/>
    <x v="8"/>
    <s v="Replenish"/>
    <x v="1"/>
    <x v="2"/>
    <s v="PRE 2023"/>
    <m/>
    <n v="150"/>
    <n v="47301.33"/>
    <n v="50055.39"/>
    <n v="-2754.06"/>
    <n v="-0.06"/>
    <n v="315.34219999999999"/>
    <n v="74499.42"/>
    <n v="72206.7"/>
    <n v="2292.7199999999998"/>
    <n v="0.03"/>
    <m/>
    <m/>
    <m/>
    <m/>
    <m/>
    <m/>
    <m/>
  </r>
  <r>
    <x v="4409"/>
    <s v="AL-A000113"/>
    <x v="2"/>
    <s v="A000113"/>
    <n v="0"/>
    <n v="1000"/>
    <n v="11.99"/>
    <x v="13"/>
    <x v="8"/>
    <s v="Replenish"/>
    <x v="1"/>
    <x v="2"/>
    <s v="PRE 2023"/>
    <m/>
    <n v="153"/>
    <n v="77178.17"/>
    <n v="73641.67"/>
    <n v="3536.5"/>
    <n v="0.05"/>
    <n v="504.43248366013069"/>
    <n v="71444.83"/>
    <n v="65167.11"/>
    <n v="6277.72"/>
    <n v="0.1"/>
    <m/>
    <m/>
    <m/>
    <m/>
    <m/>
    <m/>
    <m/>
  </r>
  <r>
    <x v="4410"/>
    <s v="AL-C000108"/>
    <x v="7"/>
    <s v="C000108"/>
    <s v="STRAIGHT"/>
    <n v="1000"/>
    <n v="3.99"/>
    <x v="4"/>
    <x v="7"/>
    <s v="Replenish"/>
    <x v="1"/>
    <x v="2"/>
    <s v="PRE 2023"/>
    <m/>
    <n v="148"/>
    <n v="24940.1"/>
    <n v="27679.53"/>
    <n v="-2739.43"/>
    <n v="-0.1"/>
    <n v="168.51418918918918"/>
    <n v="67526.16"/>
    <n v="76506.679999999993"/>
    <n v="-8980.52"/>
    <n v="-0.12"/>
    <m/>
    <m/>
    <m/>
    <m/>
    <m/>
    <m/>
    <m/>
  </r>
  <r>
    <x v="4411"/>
    <s v="AL-B000108"/>
    <x v="6"/>
    <s v="B000108"/>
    <s v="STRAIGHT"/>
    <n v="1000"/>
    <n v="6.99"/>
    <x v="4"/>
    <x v="8"/>
    <s v="Replenish"/>
    <x v="1"/>
    <x v="2"/>
    <s v="PRE 2023"/>
    <m/>
    <n v="159"/>
    <n v="99838.86"/>
    <n v="111828.04"/>
    <n v="-11989.18"/>
    <n v="-0.11"/>
    <n v="627.91735849056602"/>
    <n v="273654.15999999997"/>
    <n v="293744.36"/>
    <n v="-20090.2"/>
    <n v="-7.0000000000000007E-2"/>
    <m/>
    <m/>
    <m/>
    <m/>
    <m/>
    <m/>
    <m/>
  </r>
  <r>
    <x v="4412"/>
    <s v="AL-F001468"/>
    <x v="5"/>
    <s v="F001468"/>
    <n v="0"/>
    <n v="1000"/>
    <n v="27.99"/>
    <x v="13"/>
    <x v="8"/>
    <s v="Replenish"/>
    <x v="1"/>
    <x v="2"/>
    <s v="PRE 2023"/>
    <m/>
    <n v="147"/>
    <n v="131689.76999999999"/>
    <n v="133142.26"/>
    <n v="-1452.49"/>
    <n v="-0.01"/>
    <n v="895.84877551020406"/>
    <n v="12662.34"/>
    <n v="10212.200000000001"/>
    <n v="2450.14"/>
    <n v="0.24"/>
    <m/>
    <m/>
    <m/>
    <m/>
    <m/>
    <m/>
    <m/>
  </r>
  <r>
    <x v="4413"/>
    <s v="AL-E000112"/>
    <x v="4"/>
    <s v="E000112"/>
    <n v="0"/>
    <n v="1000"/>
    <n v="19.989999999999998"/>
    <x v="13"/>
    <x v="8"/>
    <s v="Replenish"/>
    <x v="1"/>
    <x v="2"/>
    <s v="PRE 2023"/>
    <m/>
    <n v="152"/>
    <n v="152463.73000000001"/>
    <n v="156561.68"/>
    <n v="-4097.95"/>
    <n v="-0.03"/>
    <n v="1003.0508552631579"/>
    <n v="92273.84"/>
    <n v="111904.02"/>
    <n v="-19630.18"/>
    <n v="-0.18"/>
    <m/>
    <m/>
    <m/>
    <m/>
    <m/>
    <m/>
    <m/>
  </r>
  <r>
    <x v="4414"/>
    <s v="AL-F000112"/>
    <x v="5"/>
    <s v="F000112"/>
    <n v="0"/>
    <n v="1000"/>
    <n v="24.99"/>
    <x v="13"/>
    <x v="8"/>
    <s v="Replenish"/>
    <x v="1"/>
    <x v="2"/>
    <s v="PRE 2023"/>
    <m/>
    <n v="159"/>
    <n v="1347251.95"/>
    <n v="1552668.09"/>
    <n v="-205416.14"/>
    <n v="-0.13"/>
    <n v="8473.2827044025162"/>
    <n v="425693.65"/>
    <n v="461029.86"/>
    <n v="-35336.21"/>
    <n v="-0.08"/>
    <m/>
    <m/>
    <m/>
    <m/>
    <m/>
    <m/>
    <m/>
  </r>
  <r>
    <x v="4415"/>
    <s v="AL-D000112"/>
    <x v="3"/>
    <s v="D000112"/>
    <n v="0"/>
    <n v="1000"/>
    <n v="1.19"/>
    <x v="13"/>
    <x v="7"/>
    <s v="Replenish"/>
    <x v="1"/>
    <x v="2"/>
    <s v="PRE 2023"/>
    <m/>
    <n v="138"/>
    <n v="102207.91"/>
    <n v="152262.88"/>
    <n v="-50054.97"/>
    <n v="-0.33"/>
    <n v="740.6370289855073"/>
    <n v="177158.87"/>
    <n v="229703.32"/>
    <n v="-52544.45"/>
    <n v="-0.23"/>
    <m/>
    <m/>
    <m/>
    <m/>
    <m/>
    <m/>
    <m/>
  </r>
  <r>
    <x v="4416"/>
    <s v="AL-G000112"/>
    <x v="8"/>
    <s v="G000112"/>
    <n v="0"/>
    <n v="1000"/>
    <n v="2.99"/>
    <x v="13"/>
    <x v="7"/>
    <s v="Replenish"/>
    <x v="1"/>
    <x v="2"/>
    <s v="PRE 2023"/>
    <m/>
    <n v="121"/>
    <n v="41157.35"/>
    <n v="37297.26"/>
    <n v="3860.09"/>
    <n v="0.1"/>
    <n v="340.14338842975206"/>
    <n v="135793.84"/>
    <n v="136080.88"/>
    <n v="-287.04000000000002"/>
    <n v="0"/>
    <m/>
    <m/>
    <m/>
    <m/>
    <m/>
    <m/>
    <m/>
  </r>
  <r>
    <x v="4417"/>
    <s v="AL-C000112"/>
    <x v="7"/>
    <s v="C000112"/>
    <n v="0"/>
    <n v="1000"/>
    <n v="3.99"/>
    <x v="13"/>
    <x v="7"/>
    <s v="Replenish"/>
    <x v="1"/>
    <x v="2"/>
    <s v="PRE 2023"/>
    <m/>
    <n v="159"/>
    <n v="192541.44"/>
    <n v="198107.49"/>
    <n v="-5566.05"/>
    <n v="-0.03"/>
    <n v="1210.9524528301888"/>
    <n v="643930.14"/>
    <n v="615940.29"/>
    <n v="27989.85"/>
    <n v="0.05"/>
    <m/>
    <m/>
    <m/>
    <m/>
    <m/>
    <m/>
    <m/>
  </r>
  <r>
    <x v="4418"/>
    <s v="AL-B000112"/>
    <x v="6"/>
    <s v="B000112"/>
    <n v="0"/>
    <n v="1000"/>
    <n v="6.99"/>
    <x v="13"/>
    <x v="8"/>
    <s v="Replenish"/>
    <x v="1"/>
    <x v="2"/>
    <s v="PRE 2023"/>
    <m/>
    <n v="159"/>
    <n v="546401.31000000006"/>
    <n v="617964.93000000005"/>
    <n v="-71563.62"/>
    <n v="-0.12"/>
    <n v="3436.4862264150947"/>
    <n v="1051582.5900000001"/>
    <n v="1156271.82"/>
    <n v="-104689.23"/>
    <n v="-0.09"/>
    <m/>
    <m/>
    <m/>
    <m/>
    <m/>
    <m/>
    <m/>
  </r>
  <r>
    <x v="4419"/>
    <s v="AL-A000112"/>
    <x v="2"/>
    <s v="A000112"/>
    <n v="0"/>
    <n v="1000"/>
    <n v="11.99"/>
    <x v="13"/>
    <x v="8"/>
    <s v="Replenish"/>
    <x v="1"/>
    <x v="2"/>
    <s v="PRE 2023"/>
    <m/>
    <n v="157"/>
    <n v="386810.32"/>
    <n v="456667.58"/>
    <n v="-69857.259999999995"/>
    <n v="-0.15"/>
    <n v="2463.7600000000002"/>
    <n v="507637.72"/>
    <n v="481556.66"/>
    <n v="26081.06"/>
    <n v="0.05"/>
    <m/>
    <m/>
    <m/>
    <m/>
    <m/>
    <m/>
    <m/>
  </r>
  <r>
    <x v="4420"/>
    <s v="AL-A001312"/>
    <x v="2"/>
    <s v="A001312"/>
    <n v="0"/>
    <n v="1000"/>
    <n v="11.99"/>
    <x v="13"/>
    <x v="8"/>
    <s v="Replenish"/>
    <x v="1"/>
    <x v="2"/>
    <s v="PRE 2023"/>
    <m/>
    <n v="150"/>
    <n v="380163.12"/>
    <n v="433432.29"/>
    <n v="-53269.17"/>
    <n v="-0.12"/>
    <n v="2534.4207999999999"/>
    <n v="119485.99"/>
    <n v="128057.60000000001"/>
    <n v="-8571.61"/>
    <n v="-7.0000000000000007E-2"/>
    <m/>
    <m/>
    <m/>
    <m/>
    <m/>
    <m/>
    <m/>
  </r>
  <r>
    <x v="4421"/>
    <s v="AL-E000726"/>
    <x v="4"/>
    <s v="E000726"/>
    <s v="STRAIGHT"/>
    <n v="1000"/>
    <n v="15.99"/>
    <x v="7"/>
    <x v="3"/>
    <s v="Replenish"/>
    <x v="1"/>
    <x v="2"/>
    <s v="PRE 2023"/>
    <m/>
    <n v="101"/>
    <n v="53150.76"/>
    <n v="58475.43"/>
    <n v="-5324.67"/>
    <n v="-0.09"/>
    <n v="526.24514851485151"/>
    <n v="10121.67"/>
    <n v="14998.62"/>
    <n v="-4876.95"/>
    <n v="-0.33"/>
    <m/>
    <m/>
    <m/>
    <m/>
    <m/>
    <m/>
    <m/>
  </r>
  <r>
    <x v="4422"/>
    <s v="AL-F000726"/>
    <x v="5"/>
    <s v="F000726"/>
    <s v="STRAIGHT"/>
    <n v="1000"/>
    <n v="19.989999999999998"/>
    <x v="7"/>
    <x v="3"/>
    <s v="Replenish"/>
    <x v="1"/>
    <x v="2"/>
    <s v="PRE 2023"/>
    <m/>
    <n v="159"/>
    <n v="879731.64"/>
    <n v="914155.23"/>
    <n v="-34423.589999999997"/>
    <n v="-0.04"/>
    <n v="5532.9033962264148"/>
    <n v="192382.12"/>
    <n v="161180.79"/>
    <n v="31201.33"/>
    <n v="0.19"/>
    <m/>
    <m/>
    <m/>
    <m/>
    <m/>
    <m/>
    <m/>
  </r>
  <r>
    <x v="4423"/>
    <s v="AL-D000726"/>
    <x v="3"/>
    <s v="D000726"/>
    <s v="STRAIGHT"/>
    <n v="1000"/>
    <n v="1.0900000000000001"/>
    <x v="7"/>
    <x v="7"/>
    <s v="Replenish"/>
    <x v="1"/>
    <x v="2"/>
    <d v="2024-12-01T00:00:00"/>
    <m/>
    <n v="45"/>
    <n v="17114.09"/>
    <n v="3941.44"/>
    <n v="13172.65"/>
    <n v="3.34"/>
    <n v="380.31311111111114"/>
    <n v="11774.18"/>
    <n v="2790.4"/>
    <n v="8983.7800000000007"/>
    <n v="3.22"/>
    <m/>
    <m/>
    <m/>
    <m/>
    <m/>
    <m/>
    <m/>
  </r>
  <r>
    <x v="4424"/>
    <s v="AL-G004084"/>
    <x v="8"/>
    <s v="G004084"/>
    <s v="STRAIGHT"/>
    <n v="4000"/>
    <n v="1.99"/>
    <x v="7"/>
    <x v="7"/>
    <s v="SpecOrder"/>
    <x v="2"/>
    <x v="2"/>
    <s v="PRE 2023"/>
    <m/>
    <n v="23"/>
    <n v="4314.32"/>
    <n v="4194.92"/>
    <n v="119.4"/>
    <n v="0.03"/>
    <n v="187.5791304347826"/>
    <n v="13424.54"/>
    <n v="10614.66"/>
    <n v="2809.88"/>
    <n v="0.26"/>
    <m/>
    <m/>
    <m/>
    <m/>
    <m/>
    <m/>
    <m/>
  </r>
  <r>
    <x v="4425"/>
    <s v="AL-C000726"/>
    <x v="7"/>
    <s v="C000726"/>
    <s v="STRAIGHT"/>
    <n v="1000"/>
    <n v="2.99"/>
    <x v="7"/>
    <x v="7"/>
    <s v="Replenish"/>
    <x v="1"/>
    <x v="2"/>
    <s v="PRE 2023"/>
    <m/>
    <n v="100"/>
    <n v="76209.119999999995"/>
    <n v="85152.21"/>
    <n v="-8943.09"/>
    <n v="-0.11"/>
    <n v="762.09119999999996"/>
    <n v="108542.98"/>
    <n v="96669.69"/>
    <n v="11873.29"/>
    <n v="0.12"/>
    <m/>
    <m/>
    <m/>
    <m/>
    <m/>
    <m/>
    <m/>
  </r>
  <r>
    <x v="4426"/>
    <s v="AL-B000726"/>
    <x v="6"/>
    <s v="B000726"/>
    <s v="STRAIGHT"/>
    <n v="1000"/>
    <n v="6.49"/>
    <x v="7"/>
    <x v="3"/>
    <s v="Replenish"/>
    <x v="1"/>
    <x v="2"/>
    <s v="PRE 2023"/>
    <m/>
    <n v="156"/>
    <n v="131247.26999999999"/>
    <n v="160309.49"/>
    <n v="-29062.22"/>
    <n v="-0.18"/>
    <n v="841.32865384615377"/>
    <n v="212054.26"/>
    <n v="233665.96"/>
    <n v="-21611.7"/>
    <n v="-0.09"/>
    <m/>
    <m/>
    <m/>
    <m/>
    <m/>
    <m/>
    <m/>
  </r>
  <r>
    <x v="4427"/>
    <s v="AL-A000726"/>
    <x v="2"/>
    <s v="A000726"/>
    <s v="STRAIGHT"/>
    <n v="1000"/>
    <n v="12.99"/>
    <x v="7"/>
    <x v="3"/>
    <s v="Replenish"/>
    <x v="1"/>
    <x v="2"/>
    <s v="PRE 2023"/>
    <m/>
    <n v="158"/>
    <n v="148552.74"/>
    <n v="162458.82999999999"/>
    <n v="-13906.09"/>
    <n v="-0.09"/>
    <n v="940.20721518987341"/>
    <n v="141961.84"/>
    <n v="164996.38"/>
    <n v="-23034.54"/>
    <n v="-0.14000000000000001"/>
    <m/>
    <m/>
    <m/>
    <m/>
    <m/>
    <m/>
    <m/>
  </r>
  <r>
    <x v="4428"/>
    <s v="AL-A001145"/>
    <x v="2"/>
    <s v="A001145"/>
    <s v="FLAVORED"/>
    <n v="1000"/>
    <n v="12.99"/>
    <x v="7"/>
    <x v="3"/>
    <s v="NoReplen"/>
    <x v="1"/>
    <x v="3"/>
    <s v="PRE 2023"/>
    <m/>
    <s v=""/>
    <m/>
    <n v="25.98"/>
    <n v="-25.98"/>
    <n v="-1"/>
    <s v=""/>
    <s v=""/>
    <s v=""/>
    <s v=""/>
    <s v=""/>
    <m/>
    <m/>
    <m/>
    <m/>
    <m/>
    <m/>
    <m/>
  </r>
  <r>
    <x v="4429"/>
    <s v="AL-B000842"/>
    <x v="6"/>
    <s v="B000842"/>
    <n v="0"/>
    <n v="1000"/>
    <n v="4.1900000000000004"/>
    <x v="13"/>
    <x v="8"/>
    <s v="NoReplen"/>
    <x v="1"/>
    <x v="1"/>
    <s v="PRE 2023"/>
    <m/>
    <n v="1"/>
    <n v="46.09"/>
    <n v="167.66"/>
    <n v="-121.57"/>
    <n v="-0.73"/>
    <n v="46.09"/>
    <s v=""/>
    <s v=""/>
    <s v=""/>
    <s v=""/>
    <m/>
    <m/>
    <m/>
    <m/>
    <m/>
    <m/>
    <m/>
  </r>
  <r>
    <x v="4430"/>
    <s v="AL-A000842"/>
    <x v="2"/>
    <s v="A000842"/>
    <n v="0"/>
    <n v="1000"/>
    <n v="11.99"/>
    <x v="13"/>
    <x v="8"/>
    <s v="Replenish"/>
    <x v="1"/>
    <x v="2"/>
    <s v="PRE 2023"/>
    <m/>
    <n v="138"/>
    <n v="69802.27"/>
    <n v="63164.35"/>
    <n v="6637.92"/>
    <n v="0.11"/>
    <n v="505.81355072463771"/>
    <n v="54865.2"/>
    <n v="49924.23"/>
    <n v="4940.97"/>
    <n v="0.1"/>
    <m/>
    <m/>
    <m/>
    <m/>
    <m/>
    <m/>
    <m/>
  </r>
  <r>
    <x v="4431"/>
    <s v="AL-A001783"/>
    <x v="2"/>
    <s v="A001783"/>
    <s v="FLAVORED"/>
    <n v="1000"/>
    <n v="24.59"/>
    <x v="7"/>
    <x v="3"/>
    <s v="NoReplen"/>
    <x v="1"/>
    <x v="1"/>
    <s v="PRE 2023"/>
    <m/>
    <n v="1"/>
    <n v="93.48"/>
    <n v="46.74"/>
    <n v="46.74"/>
    <n v="1"/>
    <n v="93.48"/>
    <s v=""/>
    <s v=""/>
    <s v=""/>
    <s v=""/>
    <m/>
    <m/>
    <m/>
    <m/>
    <m/>
    <m/>
    <m/>
  </r>
  <r>
    <x v="4432"/>
    <s v="AL-E000108"/>
    <x v="4"/>
    <s v="E000108"/>
    <s v="STRAIGHT"/>
    <n v="1000"/>
    <n v="14.99"/>
    <x v="4"/>
    <x v="8"/>
    <s v="Replenish"/>
    <x v="1"/>
    <x v="2"/>
    <s v="PRE 2023"/>
    <m/>
    <n v="145"/>
    <n v="114025.25"/>
    <n v="119728.53"/>
    <n v="-5703.28"/>
    <n v="-0.05"/>
    <n v="786.38103448275865"/>
    <n v="96466.72"/>
    <n v="114393.67"/>
    <n v="-17926.95"/>
    <n v="-0.16"/>
    <m/>
    <m/>
    <m/>
    <m/>
    <m/>
    <m/>
    <m/>
  </r>
  <r>
    <x v="4433"/>
    <s v="AL-F000108"/>
    <x v="5"/>
    <s v="F000108"/>
    <s v="STRAIGHT"/>
    <n v="1000"/>
    <n v="24.99"/>
    <x v="4"/>
    <x v="8"/>
    <s v="Replenish"/>
    <x v="1"/>
    <x v="2"/>
    <s v="PRE 2023"/>
    <m/>
    <n v="159"/>
    <n v="866558.92"/>
    <n v="998791.94"/>
    <n v="-132233.01999999999"/>
    <n v="-0.13"/>
    <n v="5450.0561006289308"/>
    <n v="414595.46"/>
    <n v="451299.79"/>
    <n v="-36704.33"/>
    <n v="-0.08"/>
    <m/>
    <m/>
    <m/>
    <m/>
    <m/>
    <m/>
    <m/>
  </r>
  <r>
    <x v="4434"/>
    <s v="AL-D004867"/>
    <x v="3"/>
    <s v="D004867"/>
    <s v="STRAIGHT"/>
    <n v="4000"/>
    <n v="0.77"/>
    <x v="4"/>
    <x v="7"/>
    <s v="Delisted"/>
    <x v="2"/>
    <x v="4"/>
    <s v="PRE 2023"/>
    <m/>
    <s v=""/>
    <m/>
    <n v="53.13"/>
    <n v="-53.13"/>
    <n v="-1"/>
    <s v=""/>
    <s v=""/>
    <s v=""/>
    <s v=""/>
    <s v=""/>
    <m/>
    <m/>
    <m/>
    <m/>
    <m/>
    <m/>
    <m/>
  </r>
  <r>
    <x v="4435"/>
    <s v="AL-A000108"/>
    <x v="2"/>
    <s v="A000108"/>
    <s v="STRAIGHT"/>
    <n v="1000"/>
    <n v="12.99"/>
    <x v="4"/>
    <x v="8"/>
    <s v="Replenish"/>
    <x v="1"/>
    <x v="2"/>
    <s v="PRE 2023"/>
    <m/>
    <n v="145"/>
    <n v="50147.95"/>
    <n v="51231.38"/>
    <n v="-1083.43"/>
    <n v="-0.02"/>
    <n v="345.84793103448271"/>
    <n v="168618.73"/>
    <n v="161220.76"/>
    <n v="7397.97"/>
    <n v="0.05"/>
    <m/>
    <m/>
    <m/>
    <m/>
    <m/>
    <m/>
    <m/>
  </r>
  <r>
    <x v="4436"/>
    <s v="AL-A000143"/>
    <x v="2"/>
    <s v="A000143"/>
    <s v="STRAIGHT"/>
    <n v="1000"/>
    <n v="13.99"/>
    <x v="4"/>
    <x v="8"/>
    <s v="Replenish"/>
    <x v="1"/>
    <x v="2"/>
    <s v="PRE 2023"/>
    <m/>
    <n v="156"/>
    <n v="115907.15"/>
    <n v="143971.09"/>
    <n v="-28063.94"/>
    <n v="-0.19"/>
    <n v="742.99455128205125"/>
    <n v="86304.31"/>
    <n v="95132"/>
    <n v="-8827.69"/>
    <n v="-0.09"/>
    <m/>
    <m/>
    <m/>
    <m/>
    <m/>
    <m/>
    <m/>
  </r>
  <r>
    <x v="4437"/>
    <s v="AL-A007778"/>
    <x v="2"/>
    <s v="A007778"/>
    <s v="FLAVORED"/>
    <n v="7000"/>
    <n v="7.79"/>
    <x v="7"/>
    <x v="9"/>
    <s v="NoReplen"/>
    <x v="1"/>
    <x v="1"/>
    <s v="PRE 2023"/>
    <m/>
    <n v="3"/>
    <n v="1628.11"/>
    <n v="10241.799999999999"/>
    <n v="-8613.69"/>
    <n v="-0.84"/>
    <n v="542.70333333333326"/>
    <n v="420.66"/>
    <n v="3296.53"/>
    <n v="-2875.87"/>
    <n v="-0.87"/>
    <m/>
    <m/>
    <m/>
    <m/>
    <m/>
    <m/>
    <m/>
  </r>
  <r>
    <x v="4438"/>
    <s v="AL-A007427"/>
    <x v="2"/>
    <s v="A007427"/>
    <n v="0"/>
    <n v="7000"/>
    <n v="7.19"/>
    <x v="13"/>
    <x v="9"/>
    <s v="NoReplen"/>
    <x v="1"/>
    <x v="1"/>
    <s v="PRE 2023"/>
    <m/>
    <n v="0"/>
    <n v="14.38"/>
    <n v="4571.3100000000004"/>
    <n v="-4556.93"/>
    <n v="-1"/>
    <s v=""/>
    <n v="35.950000000000003"/>
    <n v="1465.92"/>
    <n v="-1429.97"/>
    <n v="-0.98"/>
    <m/>
    <m/>
    <m/>
    <m/>
    <m/>
    <m/>
    <m/>
  </r>
  <r>
    <x v="4439"/>
    <s v="AL-E000109"/>
    <x v="4"/>
    <s v="E000109"/>
    <s v="STRAIGHT"/>
    <n v="1000"/>
    <n v="18.989999999999998"/>
    <x v="11"/>
    <x v="3"/>
    <s v="Replenish"/>
    <x v="1"/>
    <x v="2"/>
    <s v="PRE 2023"/>
    <m/>
    <n v="113"/>
    <n v="39252.33"/>
    <n v="47645.91"/>
    <n v="-8393.58"/>
    <n v="-0.18"/>
    <n v="347.3657522123894"/>
    <n v="13103.1"/>
    <n v="19464.75"/>
    <n v="-6361.65"/>
    <n v="-0.33"/>
    <m/>
    <m/>
    <m/>
    <m/>
    <m/>
    <m/>
    <m/>
  </r>
  <r>
    <x v="4440"/>
    <s v="AL-F000109"/>
    <x v="5"/>
    <s v="F000109"/>
    <s v="STRAIGHT"/>
    <n v="1000"/>
    <n v="29.99"/>
    <x v="11"/>
    <x v="3"/>
    <s v="Replenish"/>
    <x v="1"/>
    <x v="2"/>
    <s v="PRE 2023"/>
    <m/>
    <n v="156"/>
    <n v="337275.27"/>
    <n v="395579.66"/>
    <n v="-58304.39"/>
    <n v="-0.15"/>
    <n v="2162.0209615384615"/>
    <n v="72199.86"/>
    <n v="68093.119999999995"/>
    <n v="4106.74"/>
    <n v="0.06"/>
    <m/>
    <m/>
    <m/>
    <m/>
    <m/>
    <m/>
    <m/>
  </r>
  <r>
    <x v="4441"/>
    <s v="AL-B000109"/>
    <x v="6"/>
    <s v="B000109"/>
    <s v="STRAIGHT"/>
    <n v="1000"/>
    <n v="3.89"/>
    <x v="11"/>
    <x v="8"/>
    <s v="NoReplen"/>
    <x v="1"/>
    <x v="4"/>
    <s v="PRE 2023"/>
    <m/>
    <s v=""/>
    <m/>
    <n v="31.12"/>
    <n v="-31.12"/>
    <n v="-1"/>
    <s v=""/>
    <n v="0"/>
    <n v="23.34"/>
    <n v="-23.34"/>
    <n v="-1"/>
    <m/>
    <m/>
    <m/>
    <m/>
    <m/>
    <m/>
    <m/>
  </r>
  <r>
    <x v="4442"/>
    <s v="AL-A000109"/>
    <x v="2"/>
    <s v="A000109"/>
    <s v="STRAIGHT"/>
    <n v="1000"/>
    <n v="15.99"/>
    <x v="11"/>
    <x v="3"/>
    <s v="Replenish"/>
    <x v="1"/>
    <x v="2"/>
    <s v="PRE 2023"/>
    <m/>
    <n v="157"/>
    <n v="56856.13"/>
    <n v="55608.43"/>
    <n v="1247.7"/>
    <n v="0.02"/>
    <n v="362.14095541401269"/>
    <n v="34990.89"/>
    <n v="36243.31"/>
    <n v="-1252.42"/>
    <n v="-0.03"/>
    <m/>
    <m/>
    <m/>
    <m/>
    <m/>
    <m/>
    <m/>
  </r>
  <r>
    <x v="4443"/>
    <s v="AL-A001903"/>
    <x v="2"/>
    <s v="A001903"/>
    <n v="0"/>
    <n v="1000"/>
    <n v="17.989999999999998"/>
    <x v="13"/>
    <x v="3"/>
    <s v="NoReplen"/>
    <x v="1"/>
    <x v="1"/>
    <s v="PRE 2023"/>
    <m/>
    <n v="1"/>
    <m/>
    <n v="71.959999999999994"/>
    <n v="-71.959999999999994"/>
    <n v="-1"/>
    <n v="0"/>
    <s v=""/>
    <s v=""/>
    <s v=""/>
    <s v=""/>
    <m/>
    <m/>
    <m/>
    <m/>
    <m/>
    <m/>
    <m/>
  </r>
  <r>
    <x v="4444"/>
    <s v="AL-A009371"/>
    <x v="2"/>
    <s v="A009371"/>
    <s v="FLAVORED"/>
    <n v="9000"/>
    <n v="14.99"/>
    <x v="13"/>
    <x v="3"/>
    <s v="NoReplen"/>
    <x v="2"/>
    <x v="1"/>
    <d v="2024-08-01T00:00:00"/>
    <m/>
    <s v=""/>
    <n v="89.94"/>
    <n v="24.99"/>
    <n v="64.95"/>
    <n v="2.6"/>
    <s v=""/>
    <n v="0"/>
    <n v="119.94"/>
    <n v="-119.94"/>
    <n v="-1"/>
    <m/>
    <m/>
    <m/>
    <m/>
    <m/>
    <m/>
    <m/>
  </r>
  <r>
    <x v="4445"/>
    <s v="AL-A009370"/>
    <x v="2"/>
    <s v="A009370"/>
    <n v="0"/>
    <n v="9000"/>
    <n v="14.99"/>
    <x v="13"/>
    <x v="3"/>
    <s v="NoReplen"/>
    <x v="2"/>
    <x v="1"/>
    <s v="PRE 2023"/>
    <m/>
    <n v="1"/>
    <n v="29.98"/>
    <n v="119.92"/>
    <n v="-89.94"/>
    <n v="-0.75"/>
    <n v="29.98"/>
    <n v="0"/>
    <n v="179.88"/>
    <n v="-179.88"/>
    <n v="-1"/>
    <m/>
    <m/>
    <m/>
    <m/>
    <m/>
    <m/>
    <m/>
  </r>
  <r>
    <x v="4446"/>
    <s v="AL-A008243"/>
    <x v="2"/>
    <s v="A008243"/>
    <n v="0"/>
    <n v="8000"/>
    <n v="17.989999999999998"/>
    <x v="8"/>
    <x v="2"/>
    <s v="NoReplen"/>
    <x v="6"/>
    <x v="1"/>
    <s v="PRE 2023"/>
    <m/>
    <n v="13"/>
    <n v="3010.78"/>
    <n v="2639.12"/>
    <n v="371.66"/>
    <n v="0.14000000000000001"/>
    <n v="231.59846153846155"/>
    <n v="3700.67"/>
    <n v="7047.65"/>
    <n v="-3346.98"/>
    <n v="-0.47"/>
    <m/>
    <m/>
    <m/>
    <m/>
    <m/>
    <m/>
    <m/>
  </r>
  <r>
    <x v="4447"/>
    <s v="AL-A070315"/>
    <x v="2"/>
    <s v="A070315"/>
    <s v="FLAVORED"/>
    <n v="70000"/>
    <n v="29.99"/>
    <x v="11"/>
    <x v="5"/>
    <s v="NoReplen"/>
    <x v="4"/>
    <x v="3"/>
    <d v="2024-11-01T00:00:00"/>
    <m/>
    <n v="43"/>
    <n v="7515.42"/>
    <n v="8439"/>
    <n v="-923.58"/>
    <n v="-0.11"/>
    <n v="174.77720930232559"/>
    <n v="0"/>
    <n v="3946.59"/>
    <n v="-3946.59"/>
    <n v="-1"/>
    <m/>
    <m/>
    <m/>
    <m/>
    <m/>
    <m/>
    <m/>
  </r>
  <r>
    <x v="4448"/>
    <s v="AL-A007575"/>
    <x v="2"/>
    <s v="A007575"/>
    <s v="FLAVORED"/>
    <n v="7000"/>
    <n v="29.99"/>
    <x v="11"/>
    <x v="5"/>
    <s v="Replenish"/>
    <x v="1"/>
    <x v="2"/>
    <s v="PRE 2023"/>
    <m/>
    <n v="113"/>
    <n v="123557.48"/>
    <n v="129644.93"/>
    <n v="-6087.45"/>
    <n v="-0.05"/>
    <n v="1093.4290265486725"/>
    <n v="56184.74"/>
    <n v="66555"/>
    <n v="-10370.26"/>
    <n v="-0.16"/>
    <m/>
    <m/>
    <m/>
    <m/>
    <m/>
    <m/>
    <m/>
  </r>
  <r>
    <x v="4449"/>
    <s v="AL-A010487"/>
    <x v="2"/>
    <s v="A010487"/>
    <s v="STRAIGHT"/>
    <n v="10000"/>
    <n v="79.989999999999995"/>
    <x v="6"/>
    <x v="6"/>
    <s v="Allocated1"/>
    <x v="3"/>
    <x v="2"/>
    <s v=""/>
    <m/>
    <s v=""/>
    <n v="239.97"/>
    <m/>
    <n v="239.97"/>
    <m/>
    <s v=""/>
    <s v=""/>
    <s v=""/>
    <s v=""/>
    <s v=""/>
    <m/>
    <m/>
    <m/>
    <m/>
    <m/>
    <m/>
    <m/>
  </r>
  <r>
    <x v="4450"/>
    <s v="AL-A007908"/>
    <x v="2"/>
    <s v="A007908"/>
    <s v="FLAVORED"/>
    <n v="7000"/>
    <n v="17.989999999999998"/>
    <x v="8"/>
    <x v="3"/>
    <s v="NoReplen"/>
    <x v="4"/>
    <x v="1"/>
    <s v="PRE 2023"/>
    <m/>
    <n v="3"/>
    <n v="1277.29"/>
    <n v="5120.1099999999997"/>
    <n v="-3842.82"/>
    <n v="-0.75"/>
    <n v="425.76333333333332"/>
    <n v="35.979999999999997"/>
    <n v="0"/>
    <n v="35.979999999999997"/>
    <n v="0"/>
    <m/>
    <m/>
    <m/>
    <m/>
    <m/>
    <m/>
    <m/>
  </r>
  <r>
    <x v="4451"/>
    <s v="AL-A070078"/>
    <x v="2"/>
    <s v="A070078"/>
    <s v="FLAVORED"/>
    <n v="70000"/>
    <n v="17.989999999999998"/>
    <x v="8"/>
    <x v="3"/>
    <s v="NoReplen"/>
    <x v="4"/>
    <x v="1"/>
    <d v="2023-10-01T00:00:00"/>
    <m/>
    <n v="10"/>
    <n v="3130.26"/>
    <n v="4060.38"/>
    <n v="-930.12"/>
    <n v="-0.23"/>
    <n v="313.02600000000001"/>
    <n v="35.979999999999997"/>
    <n v="115.96"/>
    <n v="-79.98"/>
    <n v="-0.69"/>
    <m/>
    <m/>
    <m/>
    <m/>
    <m/>
    <m/>
    <m/>
  </r>
  <r>
    <x v="4452"/>
    <s v="AL-A007965"/>
    <x v="2"/>
    <s v="A007965"/>
    <s v="FLAVORED"/>
    <n v="7000"/>
    <n v="17.989999999999998"/>
    <x v="4"/>
    <x v="5"/>
    <s v="NoReplen"/>
    <x v="1"/>
    <x v="1"/>
    <d v="2023-05-01T00:00:00"/>
    <m/>
    <n v="39"/>
    <n v="13495.96"/>
    <n v="10264.42"/>
    <n v="3231.54"/>
    <n v="0.31"/>
    <n v="346.0502564102564"/>
    <n v="1445.31"/>
    <n v="5448.1"/>
    <n v="-4002.79"/>
    <n v="-0.73"/>
    <m/>
    <m/>
    <m/>
    <m/>
    <m/>
    <m/>
    <m/>
  </r>
  <r>
    <x v="4453"/>
    <s v="AL-A007718"/>
    <x v="2"/>
    <s v="A007718"/>
    <s v="FLAVORED"/>
    <n v="7000"/>
    <n v="20.99"/>
    <x v="2"/>
    <x v="2"/>
    <s v="NoReplen"/>
    <x v="1"/>
    <x v="1"/>
    <s v="PRE 2023"/>
    <m/>
    <n v="3"/>
    <n v="1994.05"/>
    <n v="12277.04"/>
    <n v="-10282.99"/>
    <n v="-0.84"/>
    <n v="664.68333333333328"/>
    <n v="1301.3800000000001"/>
    <n v="2767.52"/>
    <n v="-1466.14"/>
    <n v="-0.53"/>
    <m/>
    <m/>
    <m/>
    <m/>
    <m/>
    <m/>
    <m/>
  </r>
  <r>
    <x v="4454"/>
    <s v="AL-A010444"/>
    <x v="2"/>
    <s v="A010444"/>
    <s v="STRAIGHT"/>
    <n v="10000"/>
    <n v="107.99"/>
    <x v="2"/>
    <x v="4"/>
    <s v="NoReplen"/>
    <x v="2"/>
    <x v="1"/>
    <s v="PRE 2023"/>
    <m/>
    <n v="4"/>
    <n v="647.94000000000005"/>
    <n v="1907.87"/>
    <n v="-1259.93"/>
    <n v="-0.66"/>
    <n v="161.98500000000001"/>
    <n v="215.98"/>
    <n v="107.99"/>
    <n v="107.99"/>
    <n v="1"/>
    <m/>
    <m/>
    <m/>
    <m/>
    <m/>
    <m/>
    <m/>
  </r>
  <r>
    <x v="4455"/>
    <s v="AL-A007717"/>
    <x v="2"/>
    <s v="A007717"/>
    <s v="STRAIGHT"/>
    <n v="7000"/>
    <n v="20.99"/>
    <x v="2"/>
    <x v="5"/>
    <s v="NoReplen"/>
    <x v="1"/>
    <x v="1"/>
    <s v="PRE 2023"/>
    <m/>
    <n v="12"/>
    <n v="11762.53"/>
    <n v="12141.53"/>
    <n v="-379"/>
    <n v="-0.03"/>
    <n v="980.21083333333343"/>
    <n v="2351.2600000000002"/>
    <n v="5703.37"/>
    <n v="-3352.11"/>
    <n v="-0.59"/>
    <m/>
    <m/>
    <m/>
    <m/>
    <m/>
    <m/>
    <m/>
  </r>
  <r>
    <x v="4456"/>
    <s v="AL-A004373"/>
    <x v="2"/>
    <s v="A004373"/>
    <s v="STRAIGHT"/>
    <n v="4000"/>
    <n v="38.99"/>
    <x v="9"/>
    <x v="5"/>
    <s v="NoReplen"/>
    <x v="2"/>
    <x v="4"/>
    <s v="PRE 2023"/>
    <m/>
    <n v="1"/>
    <m/>
    <n v="974.75"/>
    <n v="-974.75"/>
    <n v="-1"/>
    <n v="0"/>
    <s v=""/>
    <s v=""/>
    <s v=""/>
    <s v=""/>
    <m/>
    <m/>
    <m/>
    <m/>
    <m/>
    <m/>
    <m/>
  </r>
  <r>
    <x v="4457"/>
    <s v="AL-A001876"/>
    <x v="2"/>
    <s v="A001876"/>
    <s v="JAPANESE"/>
    <n v="1000"/>
    <n v="8.39"/>
    <x v="5"/>
    <x v="3"/>
    <s v="NoReplen"/>
    <x v="1"/>
    <x v="4"/>
    <s v="PRE 2023"/>
    <m/>
    <s v=""/>
    <m/>
    <n v="1769.41"/>
    <n v="-1769.41"/>
    <n v="-1"/>
    <s v=""/>
    <n v="0"/>
    <n v="419.86"/>
    <n v="-419.86"/>
    <n v="-1"/>
    <m/>
    <m/>
    <m/>
    <m/>
    <m/>
    <m/>
    <m/>
  </r>
  <r>
    <x v="4458"/>
    <s v="AL-A007998"/>
    <x v="2"/>
    <s v="A007998"/>
    <s v="STRAIGHT"/>
    <n v="7000"/>
    <n v="35.99"/>
    <x v="6"/>
    <x v="6"/>
    <s v="NoReplen"/>
    <x v="1"/>
    <x v="1"/>
    <d v="2023-05-01T00:00:00"/>
    <m/>
    <n v="17"/>
    <n v="12993.23"/>
    <n v="19057.57"/>
    <n v="-6064.34"/>
    <n v="-0.32"/>
    <n v="764.30764705882348"/>
    <n v="3071.38"/>
    <n v="5935.95"/>
    <n v="-2864.57"/>
    <n v="-0.48"/>
    <m/>
    <m/>
    <m/>
    <m/>
    <m/>
    <m/>
    <m/>
  </r>
  <r>
    <x v="4459"/>
    <s v="AL-A001931"/>
    <x v="2"/>
    <s v="A001931"/>
    <n v="0"/>
    <n v="1000"/>
    <n v="34.99"/>
    <x v="3"/>
    <x v="5"/>
    <s v="NoReplen"/>
    <x v="1"/>
    <x v="3"/>
    <s v="PRE 2023"/>
    <m/>
    <n v="12"/>
    <n v="7102.97"/>
    <n v="23793.200000000001"/>
    <n v="-16690.23"/>
    <n v="-0.7"/>
    <n v="591.91416666666669"/>
    <n v="2134.39"/>
    <n v="18264.78"/>
    <n v="-16130.39"/>
    <n v="-0.88"/>
    <m/>
    <m/>
    <m/>
    <m/>
    <m/>
    <m/>
    <m/>
  </r>
  <r>
    <x v="4460"/>
    <s v="AL-A001941"/>
    <x v="2"/>
    <s v="A001941"/>
    <s v="SINGLE MALT"/>
    <n v="1000"/>
    <n v="20.99"/>
    <x v="5"/>
    <x v="3"/>
    <s v="NoReplen"/>
    <x v="1"/>
    <x v="3"/>
    <s v="PRE 2023"/>
    <m/>
    <s v=""/>
    <m/>
    <n v="167.92"/>
    <n v="-167.92"/>
    <n v="-1"/>
    <s v=""/>
    <s v=""/>
    <s v=""/>
    <s v=""/>
    <s v=""/>
    <m/>
    <m/>
    <m/>
    <m/>
    <m/>
    <m/>
    <m/>
  </r>
  <r>
    <x v="4461"/>
    <s v="AL-A004753"/>
    <x v="2"/>
    <s v="A004753"/>
    <n v="0"/>
    <n v="4000"/>
    <n v="20.99"/>
    <x v="8"/>
    <x v="2"/>
    <s v="Delisted"/>
    <x v="2"/>
    <x v="1"/>
    <s v="PRE 2023"/>
    <m/>
    <n v="2"/>
    <m/>
    <n v="41.52"/>
    <n v="-41.52"/>
    <n v="-1"/>
    <n v="0"/>
    <s v=""/>
    <s v=""/>
    <s v=""/>
    <s v=""/>
    <m/>
    <m/>
    <m/>
    <m/>
    <m/>
    <m/>
    <m/>
  </r>
  <r>
    <x v="4462"/>
    <s v="AL-D007842"/>
    <x v="3"/>
    <s v="D007842"/>
    <n v="0"/>
    <n v="7000"/>
    <n v="0.89"/>
    <x v="8"/>
    <x v="7"/>
    <s v="Delisted"/>
    <x v="7"/>
    <x v="4"/>
    <s v="PRE 2023"/>
    <m/>
    <n v="1"/>
    <m/>
    <n v="21.36"/>
    <n v="-21.36"/>
    <n v="-1"/>
    <n v="0"/>
    <s v=""/>
    <s v=""/>
    <s v=""/>
    <s v=""/>
    <m/>
    <m/>
    <m/>
    <m/>
    <m/>
    <m/>
    <m/>
  </r>
  <r>
    <x v="4463"/>
    <s v="AL-A007842"/>
    <x v="2"/>
    <s v="A007842"/>
    <n v="0"/>
    <n v="7000"/>
    <n v="27.99"/>
    <x v="8"/>
    <x v="2"/>
    <s v="Replenish"/>
    <x v="1"/>
    <x v="2"/>
    <s v="PRE 2023"/>
    <m/>
    <n v="84"/>
    <n v="35327.660000000003"/>
    <n v="34137.1"/>
    <n v="1190.56"/>
    <n v="0.03"/>
    <n v="420.56738095238097"/>
    <n v="48047.95"/>
    <n v="49351.37"/>
    <n v="-1303.42"/>
    <n v="-0.03"/>
    <m/>
    <m/>
    <m/>
    <m/>
    <m/>
    <m/>
    <m/>
  </r>
  <r>
    <x v="4464"/>
    <s v="AL-A070313"/>
    <x v="2"/>
    <s v="A070313"/>
    <n v="0"/>
    <n v="70000"/>
    <n v="16.79"/>
    <x v="8"/>
    <x v="2"/>
    <s v="NoReplen"/>
    <x v="4"/>
    <x v="2"/>
    <d v="2024-11-01T00:00:00"/>
    <m/>
    <n v="11"/>
    <n v="8082.84"/>
    <n v="6503.45"/>
    <n v="1579.39"/>
    <n v="0.24"/>
    <n v="734.80363636363643"/>
    <n v="8626.19"/>
    <n v="6147.54"/>
    <n v="2478.65"/>
    <n v="0.4"/>
    <m/>
    <m/>
    <m/>
    <m/>
    <m/>
    <m/>
    <m/>
  </r>
  <r>
    <x v="4465"/>
    <s v="AL-A007175"/>
    <x v="2"/>
    <s v="A007175"/>
    <s v="FLAVORED"/>
    <n v="7000"/>
    <n v="29.99"/>
    <x v="2"/>
    <x v="5"/>
    <s v="NoReplen"/>
    <x v="1"/>
    <x v="3"/>
    <s v="PRE 2023"/>
    <m/>
    <n v="11"/>
    <n v="779.74"/>
    <n v="1289.57"/>
    <n v="-509.83"/>
    <n v="-0.4"/>
    <n v="70.88545454545455"/>
    <n v="149.94999999999999"/>
    <n v="389.87"/>
    <n v="-239.92"/>
    <n v="-0.62"/>
    <m/>
    <m/>
    <m/>
    <m/>
    <m/>
    <m/>
    <m/>
  </r>
  <r>
    <x v="4466"/>
    <s v="AL-A001146"/>
    <x v="2"/>
    <s v="A001146"/>
    <n v="0"/>
    <n v="1000"/>
    <n v="29.99"/>
    <x v="13"/>
    <x v="2"/>
    <s v="NoReplen"/>
    <x v="1"/>
    <x v="3"/>
    <s v="PRE 2023"/>
    <m/>
    <n v="25"/>
    <n v="1229.5899999999999"/>
    <n v="1649.45"/>
    <n v="-419.86"/>
    <n v="-0.25"/>
    <n v="49.183599999999998"/>
    <n v="329.89"/>
    <n v="479.84"/>
    <n v="-149.94999999999999"/>
    <n v="-0.31"/>
    <m/>
    <m/>
    <m/>
    <m/>
    <m/>
    <m/>
    <m/>
  </r>
  <r>
    <x v="4467"/>
    <s v="AL-A001147"/>
    <x v="2"/>
    <s v="A001147"/>
    <s v="STRAIGHT"/>
    <n v="1000"/>
    <n v="29.99"/>
    <x v="2"/>
    <x v="5"/>
    <s v="NoReplen"/>
    <x v="1"/>
    <x v="3"/>
    <s v="PRE 2023"/>
    <m/>
    <n v="9"/>
    <n v="959.68"/>
    <n v="1679.44"/>
    <n v="-719.76"/>
    <n v="-0.43"/>
    <n v="106.63111111111111"/>
    <n v="0"/>
    <n v="239.92"/>
    <n v="-239.92"/>
    <n v="-1"/>
    <m/>
    <m/>
    <m/>
    <m/>
    <m/>
    <m/>
    <m/>
  </r>
  <r>
    <x v="4468"/>
    <s v="AL-A001148"/>
    <x v="2"/>
    <s v="A001148"/>
    <s v="STRAIGHT"/>
    <n v="1000"/>
    <n v="29.99"/>
    <x v="7"/>
    <x v="2"/>
    <s v="NoReplen"/>
    <x v="1"/>
    <x v="3"/>
    <s v="PRE 2023"/>
    <m/>
    <n v="19"/>
    <n v="1679.44"/>
    <n v="2819.06"/>
    <n v="-1139.6199999999999"/>
    <n v="-0.4"/>
    <n v="88.39157894736843"/>
    <n v="0"/>
    <n v="329.89"/>
    <n v="-329.89"/>
    <n v="-1"/>
    <m/>
    <m/>
    <m/>
    <m/>
    <m/>
    <m/>
    <m/>
  </r>
  <r>
    <x v="4469"/>
    <s v="AL-A009672"/>
    <x v="2"/>
    <s v="A009672"/>
    <s v="FLAVORED"/>
    <n v="9000"/>
    <n v="23.99"/>
    <x v="4"/>
    <x v="2"/>
    <s v="NoReplen"/>
    <x v="2"/>
    <x v="3"/>
    <s v="PRE 2023"/>
    <m/>
    <n v="8"/>
    <n v="791.67"/>
    <n v="551.77"/>
    <n v="239.9"/>
    <n v="0.43"/>
    <n v="98.958749999999995"/>
    <n v="287.88"/>
    <n v="71.97"/>
    <n v="215.91"/>
    <n v="3"/>
    <m/>
    <m/>
    <m/>
    <m/>
    <m/>
    <m/>
    <m/>
  </r>
  <r>
    <x v="4470"/>
    <s v="AL-A007921"/>
    <x v="2"/>
    <s v="A007921"/>
    <s v="STRAIGHT"/>
    <n v="7000"/>
    <n v="114.99"/>
    <x v="4"/>
    <x v="4"/>
    <s v="Allocated1"/>
    <x v="3"/>
    <x v="2"/>
    <s v="PRE 2023"/>
    <m/>
    <n v="5"/>
    <n v="16898.53"/>
    <n v="11188.98"/>
    <n v="5709.55"/>
    <n v="0.51"/>
    <n v="3379.7059999999997"/>
    <n v="11239.02"/>
    <n v="6909.37"/>
    <n v="4329.6499999999996"/>
    <n v="0.63"/>
    <m/>
    <m/>
    <m/>
    <m/>
    <m/>
    <m/>
    <m/>
  </r>
  <r>
    <x v="4471"/>
    <s v="AL-A007517"/>
    <x v="2"/>
    <s v="A007517"/>
    <s v="STRAIGHT"/>
    <n v="7000"/>
    <n v="24.99"/>
    <x v="2"/>
    <x v="5"/>
    <s v="NoReplen"/>
    <x v="1"/>
    <x v="3"/>
    <s v="PRE 2023"/>
    <m/>
    <n v="12"/>
    <n v="324.87"/>
    <n v="524.79"/>
    <n v="-199.92"/>
    <n v="-0.38"/>
    <n v="27.072500000000002"/>
    <n v="99.96"/>
    <n v="224.91"/>
    <n v="-124.95"/>
    <n v="-0.56000000000000005"/>
    <m/>
    <m/>
    <m/>
    <m/>
    <m/>
    <m/>
    <m/>
  </r>
  <r>
    <x v="4472"/>
    <s v="AL-D070672"/>
    <x v="3"/>
    <s v="D070672"/>
    <s v="FLAVORED"/>
    <n v="70000"/>
    <n v="1.0900000000000001"/>
    <x v="4"/>
    <x v="7"/>
    <s v="Replenish"/>
    <x v="1"/>
    <x v="2"/>
    <d v="2026-05-01T00:00:00"/>
    <m/>
    <n v="72"/>
    <n v="771.72"/>
    <m/>
    <n v="771.72"/>
    <m/>
    <n v="10.718333333333334"/>
    <n v="2141.85"/>
    <n v="0"/>
    <n v="2141.85"/>
    <n v="0"/>
    <m/>
    <m/>
    <m/>
    <m/>
    <m/>
    <m/>
    <m/>
  </r>
  <r>
    <x v="4473"/>
    <s v="AL-D070682"/>
    <x v="3"/>
    <s v="D070682"/>
    <s v="FLAVORED"/>
    <n v="70000"/>
    <n v="9.99"/>
    <x v="7"/>
    <x v="7"/>
    <s v="Replenish"/>
    <x v="1"/>
    <x v="2"/>
    <s v=""/>
    <m/>
    <n v="53"/>
    <n v="899.1"/>
    <m/>
    <n v="899.1"/>
    <m/>
    <n v="16.964150943396227"/>
    <n v="5724.27"/>
    <n v="0"/>
    <n v="5724.27"/>
    <n v="0"/>
    <m/>
    <m/>
    <m/>
    <m/>
    <m/>
    <m/>
    <m/>
  </r>
  <r>
    <x v="4474"/>
    <s v="AL-A007731"/>
    <x v="2"/>
    <s v="A007731"/>
    <s v="STRAIGHT"/>
    <n v="7000"/>
    <n v="44.99"/>
    <x v="6"/>
    <x v="5"/>
    <s v="Replenish"/>
    <x v="1"/>
    <x v="2"/>
    <s v="PRE 2023"/>
    <m/>
    <n v="61"/>
    <n v="31546.52"/>
    <n v="39179.58"/>
    <n v="-7633.06"/>
    <n v="-0.19"/>
    <n v="517.15606557377055"/>
    <n v="8012.91"/>
    <n v="19105.03"/>
    <n v="-11092.12"/>
    <n v="-0.57999999999999996"/>
    <m/>
    <m/>
    <m/>
    <m/>
    <m/>
    <m/>
    <m/>
  </r>
  <r>
    <x v="4475"/>
    <s v="AL-G007615"/>
    <x v="8"/>
    <s v="G007615"/>
    <s v="STRAIGHT"/>
    <n v="7000"/>
    <n v="44.99"/>
    <x v="5"/>
    <x v="7"/>
    <s v="NoReplen"/>
    <x v="4"/>
    <x v="1"/>
    <s v="PRE 2023"/>
    <m/>
    <n v="2"/>
    <n v="224.95"/>
    <n v="509.92"/>
    <n v="-284.97000000000003"/>
    <n v="-0.56000000000000005"/>
    <n v="112.47499999999999"/>
    <n v="629.86"/>
    <n v="0"/>
    <n v="629.86"/>
    <n v="0"/>
    <m/>
    <m/>
    <m/>
    <m/>
    <m/>
    <m/>
    <m/>
  </r>
  <r>
    <x v="4476"/>
    <s v="AL-A009324"/>
    <x v="2"/>
    <s v="A009324"/>
    <s v="STRAIGHT"/>
    <n v="9000"/>
    <n v="71.989999999999995"/>
    <x v="5"/>
    <x v="4"/>
    <s v="SpecOrder"/>
    <x v="2"/>
    <x v="1"/>
    <s v="PRE 2023"/>
    <m/>
    <n v="4"/>
    <n v="1463.83"/>
    <n v="2159.8200000000002"/>
    <n v="-695.99"/>
    <n v="-0.32"/>
    <n v="365.95749999999998"/>
    <s v=""/>
    <s v=""/>
    <s v=""/>
    <s v=""/>
    <m/>
    <m/>
    <m/>
    <m/>
    <m/>
    <m/>
    <m/>
  </r>
  <r>
    <x v="4477"/>
    <s v="AL-A001824"/>
    <x v="2"/>
    <s v="A001824"/>
    <s v="SINGLE MALT"/>
    <n v="1000"/>
    <n v="29.99"/>
    <x v="5"/>
    <x v="5"/>
    <s v="NoReplen"/>
    <x v="1"/>
    <x v="1"/>
    <s v="PRE 2023"/>
    <m/>
    <n v="6"/>
    <n v="16645.71"/>
    <n v="14847.03"/>
    <n v="1798.68"/>
    <n v="0.12"/>
    <n v="2774.2849999999999"/>
    <n v="8908.01"/>
    <n v="9248.15"/>
    <n v="-340.14"/>
    <n v="-0.04"/>
    <m/>
    <m/>
    <m/>
    <m/>
    <m/>
    <m/>
    <m/>
  </r>
  <r>
    <x v="4478"/>
    <s v="AL-A000562"/>
    <x v="2"/>
    <s v="A000562"/>
    <n v="0"/>
    <n v="1000"/>
    <n v="12.99"/>
    <x v="1"/>
    <x v="10"/>
    <s v="Replenish"/>
    <x v="1"/>
    <x v="2"/>
    <s v="PRE 2023"/>
    <m/>
    <n v="112"/>
    <n v="41931.72"/>
    <n v="46712.04"/>
    <n v="-4780.32"/>
    <n v="-0.1"/>
    <n v="374.39035714285717"/>
    <n v="8612.3700000000008"/>
    <n v="11963.79"/>
    <n v="-3351.42"/>
    <n v="-0.28000000000000003"/>
    <m/>
    <m/>
    <m/>
    <m/>
    <m/>
    <m/>
    <m/>
  </r>
  <r>
    <x v="4479"/>
    <s v="AL-A000744"/>
    <x v="2"/>
    <s v="A000744"/>
    <n v="0"/>
    <n v="1000"/>
    <n v="7.79"/>
    <x v="1"/>
    <x v="10"/>
    <s v="NoReplen"/>
    <x v="1"/>
    <x v="1"/>
    <s v="PRE 2023"/>
    <m/>
    <n v="1"/>
    <n v="371.41"/>
    <n v="1792.62"/>
    <n v="-1421.21"/>
    <n v="-0.79"/>
    <n v="371.41"/>
    <n v="77.94"/>
    <n v="454.65"/>
    <n v="-376.71"/>
    <n v="-0.83"/>
    <m/>
    <m/>
    <m/>
    <m/>
    <m/>
    <m/>
    <m/>
  </r>
  <r>
    <x v="4480"/>
    <s v="AL-E000084"/>
    <x v="4"/>
    <s v="E000084"/>
    <s v="STRAIGHT"/>
    <n v="1000"/>
    <n v="8.99"/>
    <x v="7"/>
    <x v="9"/>
    <s v="Replenish"/>
    <x v="1"/>
    <x v="2"/>
    <s v="PRE 2023"/>
    <m/>
    <n v="147"/>
    <n v="93442.06"/>
    <n v="97730.68"/>
    <n v="-4288.62"/>
    <n v="-0.04"/>
    <n v="635.66027210884351"/>
    <n v="986778.36"/>
    <n v="1138758.9099999999"/>
    <n v="-151980.54999999999"/>
    <n v="-0.13"/>
    <m/>
    <m/>
    <m/>
    <m/>
    <m/>
    <m/>
    <m/>
  </r>
  <r>
    <x v="4481"/>
    <s v="AL-F000084"/>
    <x v="5"/>
    <s v="F000084"/>
    <s v="STRAIGHT"/>
    <n v="1000"/>
    <n v="13.99"/>
    <x v="7"/>
    <x v="9"/>
    <s v="Replenish"/>
    <x v="1"/>
    <x v="2"/>
    <s v="PRE 2023"/>
    <m/>
    <n v="158"/>
    <n v="805586.17"/>
    <n v="857327.35"/>
    <n v="-51741.18"/>
    <n v="-0.06"/>
    <n v="5098.6466455696209"/>
    <n v="841932.19"/>
    <n v="791994.08"/>
    <n v="49938.11"/>
    <n v="0.06"/>
    <m/>
    <m/>
    <m/>
    <m/>
    <m/>
    <m/>
    <m/>
  </r>
  <r>
    <x v="4482"/>
    <s v="AL-F000584"/>
    <x v="5"/>
    <s v="F000584"/>
    <s v="STRAIGHT"/>
    <n v="1000"/>
    <n v="13.99"/>
    <x v="7"/>
    <x v="9"/>
    <s v="Replenish"/>
    <x v="1"/>
    <x v="2"/>
    <s v="PRE 2023"/>
    <m/>
    <n v="152"/>
    <n v="335524.96000000002"/>
    <n v="349127.51"/>
    <n v="-13602.55"/>
    <n v="-0.04"/>
    <n v="2207.4010526315792"/>
    <n v="168105.67"/>
    <n v="156579.84"/>
    <n v="11525.83"/>
    <n v="7.0000000000000007E-2"/>
    <m/>
    <m/>
    <m/>
    <m/>
    <m/>
    <m/>
    <m/>
  </r>
  <r>
    <x v="4483"/>
    <s v="AL-B000084"/>
    <x v="6"/>
    <s v="B000084"/>
    <s v="STRAIGHT"/>
    <n v="1000"/>
    <n v="3.99"/>
    <x v="7"/>
    <x v="9"/>
    <s v="Replenish"/>
    <x v="1"/>
    <x v="2"/>
    <s v="PRE 2023"/>
    <m/>
    <n v="157"/>
    <n v="161455.35"/>
    <n v="190597.14"/>
    <n v="-29141.79"/>
    <n v="-0.15"/>
    <n v="1028.3780254777071"/>
    <n v="584778.39"/>
    <n v="637901.02"/>
    <n v="-53122.63"/>
    <n v="-0.08"/>
    <m/>
    <m/>
    <m/>
    <m/>
    <m/>
    <m/>
    <m/>
  </r>
  <r>
    <x v="4484"/>
    <s v="AL-A000084"/>
    <x v="2"/>
    <s v="A000084"/>
    <s v="STRAIGHT"/>
    <n v="1000"/>
    <n v="7.49"/>
    <x v="7"/>
    <x v="9"/>
    <s v="Replenish"/>
    <x v="1"/>
    <x v="2"/>
    <s v="PRE 2023"/>
    <m/>
    <n v="151"/>
    <n v="44408.21"/>
    <n v="49157.59"/>
    <n v="-4749.38"/>
    <n v="-0.1"/>
    <n v="294.09410596026487"/>
    <n v="192852.52"/>
    <n v="218372.71"/>
    <n v="-25520.19"/>
    <n v="-0.12"/>
    <m/>
    <m/>
    <m/>
    <m/>
    <m/>
    <m/>
    <m/>
  </r>
  <r>
    <x v="4485"/>
    <s v="AL-A001787"/>
    <x v="2"/>
    <s v="A001787"/>
    <s v="STRAIGHT"/>
    <n v="1000"/>
    <n v="7.49"/>
    <x v="7"/>
    <x v="9"/>
    <s v="Replenish"/>
    <x v="1"/>
    <x v="2"/>
    <s v="PRE 2023"/>
    <m/>
    <n v="99"/>
    <n v="113930.39"/>
    <n v="116149.83"/>
    <n v="-2219.44"/>
    <n v="-0.02"/>
    <n v="1150.8120202020202"/>
    <n v="297772.44"/>
    <n v="269730.94"/>
    <n v="28041.5"/>
    <n v="0.1"/>
    <m/>
    <m/>
    <m/>
    <m/>
    <m/>
    <m/>
    <m/>
  </r>
  <r>
    <x v="4486"/>
    <s v="AL-D070481"/>
    <x v="3"/>
    <s v="D070481"/>
    <s v="FLAVORED"/>
    <n v="70000"/>
    <n v="5.99"/>
    <x v="8"/>
    <x v="7"/>
    <s v="Replenish"/>
    <x v="1"/>
    <x v="2"/>
    <d v="2025-05-01T00:00:00"/>
    <m/>
    <n v="41"/>
    <n v="24067.82"/>
    <n v="323.45999999999998"/>
    <n v="23744.36"/>
    <n v="73.41"/>
    <n v="587.02"/>
    <n v="7900.81"/>
    <n v="539.1"/>
    <n v="7361.71"/>
    <n v="13.66"/>
    <m/>
    <m/>
    <m/>
    <m/>
    <m/>
    <m/>
    <m/>
  </r>
  <r>
    <x v="4487"/>
    <s v="AL-A070100"/>
    <x v="2"/>
    <s v="A070100"/>
    <n v="0"/>
    <n v="70000"/>
    <n v="11.99"/>
    <x v="1"/>
    <x v="10"/>
    <s v="NoReplen"/>
    <x v="4"/>
    <x v="2"/>
    <d v="2023-12-01T00:00:00"/>
    <m/>
    <n v="63"/>
    <n v="68523.199999999997"/>
    <n v="72195.92"/>
    <n v="-3672.72"/>
    <n v="-0.05"/>
    <n v="1087.6698412698413"/>
    <n v="44945.26"/>
    <n v="64813.5"/>
    <n v="-19868.240000000002"/>
    <n v="-0.31"/>
    <m/>
    <m/>
    <m/>
    <m/>
    <m/>
    <m/>
    <m/>
  </r>
  <r>
    <x v="4488"/>
    <s v="AL-F007210"/>
    <x v="5"/>
    <s v="F007210"/>
    <n v="0"/>
    <n v="7000"/>
    <n v="49.99"/>
    <x v="8"/>
    <x v="2"/>
    <s v="Replenish"/>
    <x v="1"/>
    <x v="2"/>
    <d v="2024-11-01T00:00:00"/>
    <m/>
    <n v="83"/>
    <n v="119065.60000000001"/>
    <n v="58397.02"/>
    <n v="60668.58"/>
    <n v="1.04"/>
    <n v="1434.5253012048192"/>
    <n v="18041.310000000001"/>
    <n v="8323.15"/>
    <n v="9718.16"/>
    <n v="1.17"/>
    <m/>
    <m/>
    <m/>
    <m/>
    <m/>
    <m/>
    <m/>
  </r>
  <r>
    <x v="4489"/>
    <s v="AL-D007210"/>
    <x v="3"/>
    <s v="D007210"/>
    <n v="0"/>
    <n v="7000"/>
    <n v="2.99"/>
    <x v="8"/>
    <x v="7"/>
    <s v="Replenish"/>
    <x v="1"/>
    <x v="2"/>
    <s v="PRE 2023"/>
    <m/>
    <n v="121"/>
    <n v="37808.550000000003"/>
    <n v="52752.57"/>
    <n v="-14944.02"/>
    <n v="-0.28000000000000003"/>
    <n v="312.46735537190085"/>
    <n v="91338.52"/>
    <n v="104676.91"/>
    <n v="-13338.39"/>
    <n v="-0.13"/>
    <m/>
    <m/>
    <m/>
    <m/>
    <m/>
    <m/>
    <m/>
  </r>
  <r>
    <x v="4490"/>
    <s v="AL-G007210"/>
    <x v="8"/>
    <s v="G007210"/>
    <s v="FLAVORED"/>
    <n v="7000"/>
    <n v="3.99"/>
    <x v="4"/>
    <x v="7"/>
    <s v="Replenish"/>
    <x v="1"/>
    <x v="2"/>
    <d v="2023-08-01T00:00:00"/>
    <m/>
    <n v="20"/>
    <n v="6950.58"/>
    <m/>
    <n v="6950.58"/>
    <m/>
    <n v="347.529"/>
    <n v="4636.38"/>
    <n v="0"/>
    <n v="4636.38"/>
    <n v="0"/>
    <m/>
    <m/>
    <m/>
    <m/>
    <m/>
    <m/>
    <m/>
  </r>
  <r>
    <x v="4491"/>
    <s v="AL-B007210"/>
    <x v="6"/>
    <s v="B007210"/>
    <n v="0"/>
    <n v="7000"/>
    <n v="15.99"/>
    <x v="8"/>
    <x v="2"/>
    <s v="Replenish"/>
    <x v="1"/>
    <x v="2"/>
    <s v="PRE 2023"/>
    <m/>
    <n v="141"/>
    <n v="124706.01"/>
    <n v="156078.39000000001"/>
    <n v="-31372.38"/>
    <n v="-0.2"/>
    <n v="884.43978723404257"/>
    <n v="164968.82999999999"/>
    <n v="194390.43"/>
    <n v="-29421.599999999999"/>
    <n v="-0.15"/>
    <m/>
    <m/>
    <m/>
    <m/>
    <m/>
    <m/>
    <m/>
  </r>
  <r>
    <x v="4492"/>
    <s v="AL-A007210"/>
    <x v="2"/>
    <s v="A007210"/>
    <n v="0"/>
    <n v="7000"/>
    <n v="29.99"/>
    <x v="8"/>
    <x v="2"/>
    <s v="Replenish"/>
    <x v="1"/>
    <x v="2"/>
    <s v="PRE 2023"/>
    <m/>
    <n v="156"/>
    <n v="307350.33"/>
    <n v="384472.46"/>
    <n v="-77122.13"/>
    <n v="-0.2"/>
    <n v="1970.1944230769232"/>
    <n v="651441.18000000005"/>
    <n v="813985.66"/>
    <n v="-162544.48000000001"/>
    <n v="-0.2"/>
    <m/>
    <m/>
    <m/>
    <m/>
    <m/>
    <m/>
    <m/>
  </r>
  <r>
    <x v="4493"/>
    <s v="AL-A070320"/>
    <x v="2"/>
    <s v="A070320"/>
    <s v="STRAIGHT"/>
    <n v="70000"/>
    <n v="29.99"/>
    <x v="8"/>
    <x v="2"/>
    <s v="NoReplen"/>
    <x v="4"/>
    <x v="3"/>
    <d v="2024-11-01T00:00:00"/>
    <m/>
    <s v=""/>
    <n v="119.96"/>
    <n v="8738.59"/>
    <n v="-8618.6299999999992"/>
    <n v="-0.99"/>
    <s v=""/>
    <n v="0"/>
    <n v="6321.52"/>
    <n v="-6321.52"/>
    <n v="-1"/>
    <m/>
    <m/>
    <m/>
    <m/>
    <m/>
    <m/>
    <m/>
  </r>
  <r>
    <x v="4494"/>
    <s v="AL-E000962"/>
    <x v="4"/>
    <s v="E000962"/>
    <s v="STRAIGHT"/>
    <n v="1000"/>
    <n v="19.989999999999998"/>
    <x v="7"/>
    <x v="3"/>
    <s v="Replenish"/>
    <x v="1"/>
    <x v="2"/>
    <s v="PRE 2023"/>
    <m/>
    <n v="136"/>
    <n v="74282.84"/>
    <n v="102508.72"/>
    <n v="-28225.88"/>
    <n v="-0.28000000000000003"/>
    <n v="546.1973529411764"/>
    <n v="39560.21"/>
    <n v="60829.57"/>
    <n v="-21269.360000000001"/>
    <n v="-0.35"/>
    <m/>
    <m/>
    <m/>
    <m/>
    <m/>
    <m/>
    <m/>
  </r>
  <r>
    <x v="4495"/>
    <s v="AL-F000962"/>
    <x v="5"/>
    <s v="F000962"/>
    <s v="STRAIGHT"/>
    <n v="1000"/>
    <n v="26.99"/>
    <x v="7"/>
    <x v="3"/>
    <s v="Replenish"/>
    <x v="1"/>
    <x v="2"/>
    <s v="PRE 2023"/>
    <m/>
    <n v="159"/>
    <n v="666268.27"/>
    <n v="628735.1"/>
    <n v="37533.17"/>
    <n v="0.06"/>
    <n v="4190.3664779874216"/>
    <n v="228119.63"/>
    <n v="230336.54"/>
    <n v="-2216.91"/>
    <n v="-0.01"/>
    <m/>
    <m/>
    <m/>
    <m/>
    <m/>
    <m/>
    <m/>
  </r>
  <r>
    <x v="4496"/>
    <s v="AL-D009962"/>
    <x v="3"/>
    <s v="D009962"/>
    <s v="STRAIGHT"/>
    <n v="9000"/>
    <n v="1.19"/>
    <x v="7"/>
    <x v="7"/>
    <s v="NoReplen"/>
    <x v="2"/>
    <x v="1"/>
    <s v="PRE 2023"/>
    <m/>
    <n v="3"/>
    <n v="456.96"/>
    <n v="1090.04"/>
    <n v="-633.08000000000004"/>
    <n v="-0.57999999999999996"/>
    <n v="152.32"/>
    <n v="428.4"/>
    <n v="202.3"/>
    <n v="226.1"/>
    <n v="1.1200000000000001"/>
    <m/>
    <m/>
    <m/>
    <m/>
    <m/>
    <m/>
    <m/>
  </r>
  <r>
    <x v="4497"/>
    <s v="AL-B000962"/>
    <x v="6"/>
    <s v="B000962"/>
    <s v="STRAIGHT"/>
    <n v="1000"/>
    <n v="7.99"/>
    <x v="7"/>
    <x v="3"/>
    <s v="Replenish"/>
    <x v="1"/>
    <x v="2"/>
    <s v="PRE 2023"/>
    <m/>
    <n v="152"/>
    <n v="49625.89"/>
    <n v="50297.05"/>
    <n v="-671.16"/>
    <n v="-0.01"/>
    <n v="326.48611842105265"/>
    <n v="72756.94"/>
    <n v="69401.14"/>
    <n v="3355.8"/>
    <n v="0.05"/>
    <m/>
    <m/>
    <m/>
    <m/>
    <m/>
    <m/>
    <m/>
  </r>
  <r>
    <x v="4498"/>
    <s v="AL-A000962"/>
    <x v="2"/>
    <s v="A000962"/>
    <s v="STRAIGHT"/>
    <n v="1000"/>
    <n v="15.99"/>
    <x v="7"/>
    <x v="3"/>
    <s v="Replenish"/>
    <x v="1"/>
    <x v="2"/>
    <s v="PRE 2023"/>
    <m/>
    <n v="159"/>
    <n v="112959.87"/>
    <n v="118966.78"/>
    <n v="-6006.91"/>
    <n v="-0.05"/>
    <n v="710.43943396226416"/>
    <n v="198472.42"/>
    <n v="177548.66"/>
    <n v="20923.759999999998"/>
    <n v="0.12"/>
    <m/>
    <m/>
    <m/>
    <m/>
    <m/>
    <m/>
    <m/>
  </r>
  <r>
    <x v="4499"/>
    <s v="AL-E004247"/>
    <x v="4"/>
    <s v="E004247"/>
    <s v="FLAVORED"/>
    <n v="4000"/>
    <n v="11.99"/>
    <x v="7"/>
    <x v="3"/>
    <s v="NoReplen"/>
    <x v="2"/>
    <x v="1"/>
    <d v="2025-01-01T00:00:00"/>
    <m/>
    <s v=""/>
    <n v="47.96"/>
    <n v="59.97"/>
    <n v="-12.01"/>
    <n v="-0.2"/>
    <s v=""/>
    <n v="35.97"/>
    <n v="0"/>
    <n v="35.97"/>
    <n v="0"/>
    <m/>
    <m/>
    <m/>
    <m/>
    <m/>
    <m/>
    <m/>
  </r>
  <r>
    <x v="4500"/>
    <s v="AL-A001157"/>
    <x v="2"/>
    <s v="A001157"/>
    <s v="FLAVORED"/>
    <n v="1000"/>
    <n v="7.99"/>
    <x v="7"/>
    <x v="9"/>
    <s v="NoReplen"/>
    <x v="1"/>
    <x v="4"/>
    <s v="PRE 2023"/>
    <m/>
    <s v=""/>
    <n v="23.97"/>
    <n v="71.91"/>
    <n v="-47.94"/>
    <n v="-0.67"/>
    <s v=""/>
    <s v=""/>
    <s v=""/>
    <s v=""/>
    <s v=""/>
    <m/>
    <m/>
    <m/>
    <m/>
    <m/>
    <m/>
    <m/>
  </r>
  <r>
    <x v="4501"/>
    <s v="AL-A008103"/>
    <x v="2"/>
    <s v="A008103"/>
    <s v="FLAVORED"/>
    <n v="8000"/>
    <n v="9.59"/>
    <x v="7"/>
    <x v="8"/>
    <s v="Delisted"/>
    <x v="6"/>
    <x v="4"/>
    <s v="PRE 2023"/>
    <m/>
    <s v=""/>
    <m/>
    <n v="25.58"/>
    <n v="-25.58"/>
    <n v="-1"/>
    <s v=""/>
    <s v=""/>
    <s v=""/>
    <s v=""/>
    <s v=""/>
    <m/>
    <m/>
    <m/>
    <m/>
    <m/>
    <m/>
    <m/>
  </r>
  <r>
    <x v="4502"/>
    <s v="AL-A031039"/>
    <x v="2"/>
    <s v="A031039"/>
    <s v="FLAVORED"/>
    <n v="30000"/>
    <n v="15.99"/>
    <x v="7"/>
    <x v="3"/>
    <s v="CGPO 1"/>
    <x v="3"/>
    <x v="2"/>
    <d v="2025-09-01T00:00:00"/>
    <m/>
    <n v="0"/>
    <m/>
    <n v="15.99"/>
    <n v="-15.99"/>
    <n v="-1"/>
    <s v=""/>
    <n v="1151.28"/>
    <n v="0"/>
    <n v="1151.28"/>
    <n v="0"/>
    <m/>
    <m/>
    <m/>
    <m/>
    <m/>
    <m/>
    <m/>
  </r>
  <r>
    <x v="4503"/>
    <s v="AL-A008047"/>
    <x v="2"/>
    <s v="A008047"/>
    <s v="FLAVORED"/>
    <n v="8000"/>
    <n v="9.59"/>
    <x v="7"/>
    <x v="3"/>
    <s v="NoReplen"/>
    <x v="6"/>
    <x v="1"/>
    <s v="PRE 2023"/>
    <m/>
    <n v="2"/>
    <n v="968.59"/>
    <n v="303.81"/>
    <n v="664.78"/>
    <n v="2.19"/>
    <n v="484.29500000000002"/>
    <n v="1275.47"/>
    <n v="7771.14"/>
    <n v="-6495.67"/>
    <n v="-0.84"/>
    <m/>
    <m/>
    <m/>
    <m/>
    <m/>
    <m/>
    <m/>
  </r>
  <r>
    <x v="4504"/>
    <s v="AL-A007364"/>
    <x v="2"/>
    <s v="A007364"/>
    <s v="FLAVORED"/>
    <n v="7000"/>
    <n v="9.59"/>
    <x v="7"/>
    <x v="8"/>
    <s v="NoReplen"/>
    <x v="1"/>
    <x v="1"/>
    <s v="PRE 2023"/>
    <m/>
    <s v=""/>
    <m/>
    <n v="326.06"/>
    <n v="-326.06"/>
    <n v="-1"/>
    <s v=""/>
    <n v="115.08"/>
    <n v="28.77"/>
    <n v="86.31"/>
    <n v="3"/>
    <m/>
    <m/>
    <m/>
    <m/>
    <m/>
    <m/>
    <m/>
  </r>
  <r>
    <x v="4505"/>
    <s v="AL-A005001"/>
    <x v="2"/>
    <s v="A005001"/>
    <s v="FLAVORED"/>
    <n v="5000"/>
    <n v="9.59"/>
    <x v="7"/>
    <x v="8"/>
    <s v="Delisted"/>
    <x v="2"/>
    <x v="4"/>
    <s v="PRE 2023"/>
    <m/>
    <s v=""/>
    <m/>
    <n v="38.36"/>
    <n v="-38.36"/>
    <n v="-1"/>
    <s v=""/>
    <s v=""/>
    <s v=""/>
    <s v=""/>
    <s v=""/>
    <m/>
    <m/>
    <m/>
    <m/>
    <m/>
    <m/>
    <m/>
  </r>
  <r>
    <x v="4506"/>
    <s v="AL-A004389"/>
    <x v="2"/>
    <s v="A004389"/>
    <s v="FLAVORED"/>
    <n v="4000"/>
    <n v="9.59"/>
    <x v="7"/>
    <x v="8"/>
    <s v="Delisted"/>
    <x v="2"/>
    <x v="4"/>
    <s v="PRE 2023"/>
    <m/>
    <s v=""/>
    <m/>
    <n v="38.36"/>
    <n v="-38.36"/>
    <n v="-1"/>
    <s v=""/>
    <n v="0"/>
    <n v="76.72"/>
    <n v="-76.72"/>
    <n v="-1"/>
    <m/>
    <m/>
    <m/>
    <m/>
    <m/>
    <m/>
    <m/>
  </r>
  <r>
    <x v="4507"/>
    <s v="AL-A010368"/>
    <x v="2"/>
    <s v="A010368"/>
    <s v="FLAVORED"/>
    <n v="10000"/>
    <n v="9.59"/>
    <x v="7"/>
    <x v="8"/>
    <s v="NoReplen"/>
    <x v="2"/>
    <x v="1"/>
    <s v="PRE 2023"/>
    <m/>
    <s v=""/>
    <n v="172.62"/>
    <n v="364.46"/>
    <n v="-191.84"/>
    <n v="-0.53"/>
    <s v=""/>
    <n v="19.18"/>
    <n v="230.16"/>
    <n v="-210.98"/>
    <n v="-0.92"/>
    <m/>
    <m/>
    <m/>
    <m/>
    <m/>
    <m/>
    <m/>
  </r>
  <r>
    <x v="4508"/>
    <s v="AL-A010407"/>
    <x v="2"/>
    <s v="A010407"/>
    <s v="STRAIGHT"/>
    <n v="10000"/>
    <n v="23.39"/>
    <x v="3"/>
    <x v="2"/>
    <s v="NoReplen"/>
    <x v="2"/>
    <x v="1"/>
    <s v="PRE 2023"/>
    <m/>
    <n v="2"/>
    <n v="631.53"/>
    <n v="1037.0899999999999"/>
    <n v="-405.56"/>
    <n v="-0.39"/>
    <n v="315.76499999999999"/>
    <s v=""/>
    <s v=""/>
    <s v=""/>
    <s v=""/>
    <m/>
    <m/>
    <m/>
    <m/>
    <m/>
    <m/>
    <m/>
  </r>
  <r>
    <x v="4509"/>
    <s v="AL-D007103"/>
    <x v="3"/>
    <s v="D007103"/>
    <n v="0"/>
    <n v="7000"/>
    <n v="0.59"/>
    <x v="3"/>
    <x v="7"/>
    <s v="NoReplen"/>
    <x v="1"/>
    <x v="3"/>
    <s v="PRE 2023"/>
    <m/>
    <s v=""/>
    <n v="21.24"/>
    <n v="64.31"/>
    <n v="-43.07"/>
    <n v="-0.67"/>
    <s v=""/>
    <s v=""/>
    <s v=""/>
    <s v=""/>
    <s v=""/>
    <m/>
    <m/>
    <m/>
    <m/>
    <m/>
    <m/>
    <m/>
  </r>
  <r>
    <x v="4510"/>
    <s v="AL-A007103"/>
    <x v="2"/>
    <s v="A007103"/>
    <n v="0"/>
    <n v="7000"/>
    <n v="19.190000000000001"/>
    <x v="3"/>
    <x v="3"/>
    <s v="NoReplen"/>
    <x v="1"/>
    <x v="1"/>
    <s v="PRE 2023"/>
    <m/>
    <n v="4"/>
    <n v="1266.54"/>
    <n v="17546.919999999998"/>
    <n v="-16280.38"/>
    <n v="-0.93"/>
    <n v="316.63499999999999"/>
    <n v="863.55"/>
    <n v="7896.24"/>
    <n v="-7032.69"/>
    <n v="-0.89"/>
    <m/>
    <m/>
    <m/>
    <m/>
    <m/>
    <m/>
    <m/>
  </r>
  <r>
    <x v="4511"/>
    <s v="AL-E000363"/>
    <x v="4"/>
    <s v="E000363"/>
    <s v="STRAIGHT"/>
    <n v="1000"/>
    <n v="16.989999999999998"/>
    <x v="7"/>
    <x v="3"/>
    <s v="Replenish"/>
    <x v="1"/>
    <x v="2"/>
    <s v="PRE 2023"/>
    <m/>
    <n v="151"/>
    <n v="180053.46"/>
    <n v="199203.27"/>
    <n v="-19149.810000000001"/>
    <n v="-0.1"/>
    <n v="1192.4070198675497"/>
    <n v="403152.92"/>
    <n v="399270.06"/>
    <n v="3882.86"/>
    <n v="0.01"/>
    <m/>
    <m/>
    <m/>
    <m/>
    <m/>
    <m/>
    <m/>
  </r>
  <r>
    <x v="4512"/>
    <s v="AL-E000391"/>
    <x v="4"/>
    <s v="E000391"/>
    <s v="STRAIGHT"/>
    <n v="1000"/>
    <n v="22.49"/>
    <x v="7"/>
    <x v="3"/>
    <s v="Replenish"/>
    <x v="1"/>
    <x v="3"/>
    <s v="PRE 2023"/>
    <m/>
    <n v="55"/>
    <n v="46756.71"/>
    <n v="85304.57"/>
    <n v="-38547.86"/>
    <n v="-0.45"/>
    <n v="850.12199999999996"/>
    <n v="24491.61"/>
    <n v="38255.49"/>
    <n v="-13763.88"/>
    <n v="-0.36"/>
    <m/>
    <m/>
    <m/>
    <m/>
    <m/>
    <m/>
    <m/>
  </r>
  <r>
    <x v="4513"/>
    <s v="AL-F000363"/>
    <x v="5"/>
    <s v="F000363"/>
    <s v="STRAIGHT"/>
    <n v="1000"/>
    <n v="23.99"/>
    <x v="7"/>
    <x v="8"/>
    <s v="Delisted"/>
    <x v="1"/>
    <x v="1"/>
    <s v="PRE 2023"/>
    <m/>
    <n v="7"/>
    <n v="887.63"/>
    <n v="2594.85"/>
    <n v="-1707.22"/>
    <n v="-0.66"/>
    <n v="126.80428571428571"/>
    <n v="287.88"/>
    <n v="725.69"/>
    <n v="-437.81"/>
    <n v="-0.6"/>
    <m/>
    <m/>
    <m/>
    <m/>
    <m/>
    <m/>
    <m/>
  </r>
  <r>
    <x v="4514"/>
    <s v="AL-F000391"/>
    <x v="5"/>
    <s v="F000391"/>
    <s v="STRAIGHT"/>
    <n v="1000"/>
    <n v="32.99"/>
    <x v="7"/>
    <x v="3"/>
    <s v="Replenish"/>
    <x v="1"/>
    <x v="2"/>
    <s v="PRE 2023"/>
    <m/>
    <n v="156"/>
    <n v="311590.55"/>
    <n v="328877.31"/>
    <n v="-17286.759999999998"/>
    <n v="-0.05"/>
    <n v="1997.3753205128205"/>
    <n v="231061.96"/>
    <n v="225453.66"/>
    <n v="5608.3"/>
    <n v="0.02"/>
    <m/>
    <m/>
    <m/>
    <m/>
    <m/>
    <m/>
    <m/>
  </r>
  <r>
    <x v="4515"/>
    <s v="AL-D000363"/>
    <x v="3"/>
    <s v="D000363"/>
    <s v="STRAIGHT"/>
    <n v="7000"/>
    <n v="1.0900000000000001"/>
    <x v="7"/>
    <x v="7"/>
    <s v="Replenish"/>
    <x v="1"/>
    <x v="2"/>
    <s v="PRE 2023"/>
    <m/>
    <n v="159"/>
    <n v="1366889.43"/>
    <n v="1521478.68"/>
    <n v="-154589.25"/>
    <n v="-0.1"/>
    <n v="8596.7888679245279"/>
    <n v="1826843.27"/>
    <n v="1737521.04"/>
    <n v="89322.23"/>
    <n v="0.05"/>
    <m/>
    <m/>
    <m/>
    <m/>
    <m/>
    <m/>
    <m/>
  </r>
  <r>
    <x v="4516"/>
    <s v="AL-D000391"/>
    <x v="3"/>
    <s v="D000391"/>
    <s v="STRAIGHT"/>
    <n v="1000"/>
    <n v="1.0900000000000001"/>
    <x v="7"/>
    <x v="7"/>
    <s v="Replenish"/>
    <x v="1"/>
    <x v="2"/>
    <s v="PRE 2023"/>
    <m/>
    <n v="157"/>
    <n v="241126.53"/>
    <n v="232092.61"/>
    <n v="9033.92"/>
    <n v="0.04"/>
    <n v="1535.8377707006368"/>
    <n v="439401.89"/>
    <n v="423993.65"/>
    <n v="15408.24"/>
    <n v="0.04"/>
    <m/>
    <m/>
    <m/>
    <m/>
    <m/>
    <m/>
    <m/>
  </r>
  <r>
    <x v="4517"/>
    <s v="AL-G000363"/>
    <x v="8"/>
    <s v="G000363"/>
    <s v="STRAIGHT"/>
    <n v="1000"/>
    <n v="2.99"/>
    <x v="7"/>
    <x v="7"/>
    <s v="Replenish"/>
    <x v="1"/>
    <x v="2"/>
    <s v="PRE 2023"/>
    <m/>
    <n v="86"/>
    <n v="13099.19"/>
    <n v="19133.009999999998"/>
    <n v="-6033.82"/>
    <n v="-0.32"/>
    <n v="152.31616279069769"/>
    <n v="51667.199999999997"/>
    <n v="67379.649999999994"/>
    <n v="-15712.45"/>
    <n v="-0.23"/>
    <m/>
    <m/>
    <m/>
    <m/>
    <m/>
    <m/>
    <m/>
  </r>
  <r>
    <x v="4518"/>
    <s v="AL-C000363"/>
    <x v="7"/>
    <s v="C000363"/>
    <s v="STRAIGHT"/>
    <n v="1000"/>
    <n v="4.99"/>
    <x v="7"/>
    <x v="7"/>
    <s v="Replenish"/>
    <x v="1"/>
    <x v="2"/>
    <s v="PRE 2023"/>
    <m/>
    <n v="158"/>
    <n v="183936.39"/>
    <n v="191611.01"/>
    <n v="-7674.62"/>
    <n v="-0.04"/>
    <n v="1164.1543670886076"/>
    <n v="845715.18"/>
    <n v="839587.46"/>
    <n v="6127.72"/>
    <n v="0.01"/>
    <m/>
    <m/>
    <m/>
    <m/>
    <m/>
    <m/>
    <m/>
  </r>
  <r>
    <x v="4519"/>
    <s v="AL-C009483"/>
    <x v="7"/>
    <s v="C009483"/>
    <s v="STRAIGHT"/>
    <n v="9000"/>
    <n v="4.1900000000000004"/>
    <x v="7"/>
    <x v="7"/>
    <s v="NoReplen"/>
    <x v="2"/>
    <x v="1"/>
    <s v="PRE 2023"/>
    <m/>
    <n v="1"/>
    <n v="41.9"/>
    <n v="900.85"/>
    <n v="-858.95"/>
    <n v="-0.95"/>
    <n v="41.9"/>
    <n v="0"/>
    <n v="138.27000000000001"/>
    <n v="-138.27000000000001"/>
    <n v="-1"/>
    <m/>
    <m/>
    <m/>
    <m/>
    <m/>
    <m/>
    <m/>
  </r>
  <r>
    <x v="4520"/>
    <s v="AL-B000363"/>
    <x v="6"/>
    <s v="B000363"/>
    <s v="STRAIGHT"/>
    <n v="1000"/>
    <n v="6.99"/>
    <x v="7"/>
    <x v="3"/>
    <s v="Replenish"/>
    <x v="1"/>
    <x v="2"/>
    <s v="PRE 2023"/>
    <m/>
    <n v="159"/>
    <n v="573958.1"/>
    <n v="639791.26"/>
    <n v="-65833.16"/>
    <n v="-0.1"/>
    <n v="3609.7993710691821"/>
    <n v="1858375.71"/>
    <n v="1925262.41"/>
    <n v="-66886.7"/>
    <n v="-0.03"/>
    <m/>
    <m/>
    <m/>
    <m/>
    <m/>
    <m/>
    <m/>
  </r>
  <r>
    <x v="4521"/>
    <s v="AL-B000391"/>
    <x v="6"/>
    <s v="B000391"/>
    <s v="STRAIGHT"/>
    <n v="1000"/>
    <n v="9.99"/>
    <x v="7"/>
    <x v="3"/>
    <s v="Replenish"/>
    <x v="1"/>
    <x v="2"/>
    <s v="PRE 2023"/>
    <m/>
    <n v="155"/>
    <n v="158581.26"/>
    <n v="169310.52"/>
    <n v="-10729.26"/>
    <n v="-0.06"/>
    <n v="1023.1049032258065"/>
    <n v="579689.73"/>
    <n v="581058.36"/>
    <n v="-1368.63"/>
    <n v="0"/>
    <m/>
    <m/>
    <m/>
    <m/>
    <m/>
    <m/>
    <m/>
  </r>
  <r>
    <x v="4522"/>
    <s v="AL-A000363"/>
    <x v="2"/>
    <s v="A000363"/>
    <s v="STRAIGHT"/>
    <n v="1000"/>
    <n v="12.99"/>
    <x v="7"/>
    <x v="3"/>
    <s v="Replenish"/>
    <x v="1"/>
    <x v="2"/>
    <s v="PRE 2023"/>
    <m/>
    <n v="157"/>
    <n v="255926.56"/>
    <n v="296971.87"/>
    <n v="-41045.31"/>
    <n v="-0.14000000000000001"/>
    <n v="1630.1054777070065"/>
    <n v="509967.04"/>
    <n v="537123.72"/>
    <n v="-27156.68"/>
    <n v="-0.05"/>
    <m/>
    <m/>
    <m/>
    <m/>
    <m/>
    <m/>
    <m/>
  </r>
  <r>
    <x v="4523"/>
    <s v="AL-A000391"/>
    <x v="2"/>
    <s v="A000391"/>
    <s v="STRAIGHT"/>
    <n v="1000"/>
    <n v="17.989999999999998"/>
    <x v="7"/>
    <x v="3"/>
    <s v="Replenish"/>
    <x v="1"/>
    <x v="2"/>
    <s v="PRE 2023"/>
    <m/>
    <n v="154"/>
    <n v="128122.47"/>
    <n v="129449.08"/>
    <n v="-1326.61"/>
    <n v="-0.01"/>
    <n v="831.96409090909094"/>
    <n v="261997.56"/>
    <n v="272300.08"/>
    <n v="-10302.52"/>
    <n v="-0.04"/>
    <m/>
    <m/>
    <m/>
    <m/>
    <m/>
    <m/>
    <m/>
  </r>
  <r>
    <x v="4524"/>
    <s v="AL-A001363"/>
    <x v="2"/>
    <s v="A001363"/>
    <s v="STRAIGHT"/>
    <n v="1000"/>
    <n v="12.99"/>
    <x v="7"/>
    <x v="3"/>
    <s v="Replenish"/>
    <x v="1"/>
    <x v="2"/>
    <s v="PRE 2023"/>
    <m/>
    <n v="159"/>
    <n v="728165.21"/>
    <n v="784124.14"/>
    <n v="-55958.93"/>
    <n v="-7.0000000000000007E-2"/>
    <n v="4579.6554088050316"/>
    <n v="841785.69"/>
    <n v="844774.85"/>
    <n v="-2989.16"/>
    <n v="0"/>
    <m/>
    <m/>
    <m/>
    <m/>
    <m/>
    <m/>
    <m/>
  </r>
  <r>
    <x v="4525"/>
    <s v="AL-F001363"/>
    <x v="5"/>
    <s v="F001363"/>
    <s v="STRAIGHT"/>
    <n v="1000"/>
    <n v="19.989999999999998"/>
    <x v="7"/>
    <x v="3"/>
    <s v="Replenish"/>
    <x v="1"/>
    <x v="2"/>
    <s v="PRE 2023"/>
    <m/>
    <n v="159"/>
    <n v="3066120.27"/>
    <n v="3437931.48"/>
    <n v="-371811.21"/>
    <n v="-0.11"/>
    <n v="19283.775283018869"/>
    <n v="1189366.0900000001"/>
    <n v="1201027.0900000001"/>
    <n v="-11661"/>
    <n v="-0.01"/>
    <m/>
    <m/>
    <m/>
    <m/>
    <m/>
    <m/>
    <m/>
  </r>
  <r>
    <x v="4526"/>
    <s v="AL-D070007"/>
    <x v="3"/>
    <s v="D070007"/>
    <s v="FLAVORED"/>
    <n v="70000"/>
    <n v="0.65"/>
    <x v="7"/>
    <x v="7"/>
    <s v="NoReplen"/>
    <x v="1"/>
    <x v="4"/>
    <d v="2023-05-01T00:00:00"/>
    <m/>
    <n v="0"/>
    <n v="104.65"/>
    <n v="14107.77"/>
    <n v="-14003.12"/>
    <n v="-0.99"/>
    <s v=""/>
    <n v="0"/>
    <n v="14975.75"/>
    <n v="-14975.75"/>
    <n v="-1"/>
    <m/>
    <m/>
    <m/>
    <m/>
    <m/>
    <m/>
    <m/>
  </r>
  <r>
    <x v="4527"/>
    <s v="AL-A070007"/>
    <x v="2"/>
    <s v="A070007"/>
    <s v="FLAVORED"/>
    <n v="70000"/>
    <n v="12.99"/>
    <x v="7"/>
    <x v="3"/>
    <s v="Replenish"/>
    <x v="1"/>
    <x v="2"/>
    <d v="2023-05-01T00:00:00"/>
    <m/>
    <n v="128"/>
    <n v="43509.02"/>
    <n v="52367.41"/>
    <n v="-8858.39"/>
    <n v="-0.17"/>
    <n v="339.91421874999997"/>
    <n v="86921.13"/>
    <n v="88117.36"/>
    <n v="-1196.23"/>
    <n v="-0.01"/>
    <m/>
    <m/>
    <m/>
    <m/>
    <m/>
    <m/>
    <m/>
  </r>
  <r>
    <x v="4528"/>
    <s v="AL-A008085"/>
    <x v="2"/>
    <s v="A008085"/>
    <s v="FLAVORED"/>
    <n v="8000"/>
    <n v="12.99"/>
    <x v="7"/>
    <x v="3"/>
    <s v="Replenish"/>
    <x v="6"/>
    <x v="2"/>
    <s v="PRE 2023"/>
    <m/>
    <n v="59"/>
    <n v="19541.66"/>
    <n v="15244.84"/>
    <n v="4296.82"/>
    <n v="0.28000000000000003"/>
    <n v="331.21457627118644"/>
    <n v="92271.33"/>
    <n v="83545.78"/>
    <n v="8725.5499999999993"/>
    <n v="0.1"/>
    <m/>
    <m/>
    <m/>
    <m/>
    <m/>
    <m/>
    <m/>
  </r>
  <r>
    <x v="4529"/>
    <s v="AL-A008034"/>
    <x v="2"/>
    <s v="A008034"/>
    <s v="FLAVORED"/>
    <n v="8000"/>
    <n v="12.99"/>
    <x v="7"/>
    <x v="3"/>
    <s v="Replenish"/>
    <x v="6"/>
    <x v="2"/>
    <s v="PRE 2023"/>
    <m/>
    <n v="81"/>
    <n v="35957.65"/>
    <n v="40934.01"/>
    <n v="-4976.3599999999997"/>
    <n v="-0.12"/>
    <n v="443.92160493827163"/>
    <n v="80249.19"/>
    <n v="64349.83"/>
    <n v="15899.36"/>
    <n v="0.25"/>
    <m/>
    <m/>
    <m/>
    <m/>
    <m/>
    <m/>
    <m/>
  </r>
  <r>
    <x v="4530"/>
    <s v="AL-E008003"/>
    <x v="4"/>
    <s v="E008003"/>
    <s v="FLAVORED"/>
    <n v="8000"/>
    <n v="16.989999999999998"/>
    <x v="7"/>
    <x v="3"/>
    <s v="Replenish"/>
    <x v="6"/>
    <x v="2"/>
    <s v="PRE 2023"/>
    <m/>
    <n v="18"/>
    <n v="755.6"/>
    <n v="1842.03"/>
    <n v="-1086.43"/>
    <n v="-0.59"/>
    <n v="41.977777777777781"/>
    <n v="87351.76"/>
    <n v="94513.23"/>
    <n v="-7161.47"/>
    <n v="-0.08"/>
    <m/>
    <m/>
    <m/>
    <m/>
    <m/>
    <m/>
    <m/>
  </r>
  <r>
    <x v="4531"/>
    <s v="AL-F000369"/>
    <x v="5"/>
    <s v="F000369"/>
    <s v="FLAVORED"/>
    <n v="1000"/>
    <n v="19.989999999999998"/>
    <x v="7"/>
    <x v="3"/>
    <s v="Replenish"/>
    <x v="1"/>
    <x v="2"/>
    <s v="PRE 2023"/>
    <m/>
    <n v="129"/>
    <n v="71694.22"/>
    <n v="87083.98"/>
    <n v="-15389.76"/>
    <n v="-0.18"/>
    <n v="555.76914728682175"/>
    <n v="15111.31"/>
    <n v="16067.03"/>
    <n v="-955.72"/>
    <n v="-0.06"/>
    <m/>
    <m/>
    <m/>
    <m/>
    <m/>
    <m/>
    <m/>
  </r>
  <r>
    <x v="4532"/>
    <s v="AL-D004369"/>
    <x v="3"/>
    <s v="D004369"/>
    <s v="FLAVORED"/>
    <n v="4000"/>
    <n v="0.89"/>
    <x v="7"/>
    <x v="7"/>
    <s v="NoReplen"/>
    <x v="2"/>
    <x v="4"/>
    <s v="PRE 2023"/>
    <m/>
    <s v=""/>
    <n v="27.39"/>
    <n v="72.209999999999994"/>
    <n v="-44.82"/>
    <n v="-0.62"/>
    <s v=""/>
    <n v="13.28"/>
    <n v="0"/>
    <n v="13.28"/>
    <n v="0"/>
    <m/>
    <m/>
    <m/>
    <m/>
    <m/>
    <m/>
    <m/>
  </r>
  <r>
    <x v="4533"/>
    <s v="AL-D004939"/>
    <x v="3"/>
    <s v="D004939"/>
    <s v="FLAVORED"/>
    <n v="4000"/>
    <n v="0.83"/>
    <x v="7"/>
    <x v="7"/>
    <s v="NoReplen"/>
    <x v="2"/>
    <x v="4"/>
    <s v="PRE 2023"/>
    <m/>
    <s v=""/>
    <m/>
    <n v="7.2"/>
    <n v="-7.2"/>
    <n v="-1"/>
    <s v=""/>
    <s v=""/>
    <s v=""/>
    <s v=""/>
    <s v=""/>
    <m/>
    <m/>
    <m/>
    <m/>
    <m/>
    <m/>
    <m/>
  </r>
  <r>
    <x v="4534"/>
    <s v="AL-A000375"/>
    <x v="2"/>
    <s v="A000375"/>
    <s v="FLAVORED"/>
    <n v="1000"/>
    <n v="13.99"/>
    <x v="7"/>
    <x v="3"/>
    <s v="Delisted"/>
    <x v="1"/>
    <x v="4"/>
    <d v="2025-06-01T00:00:00"/>
    <m/>
    <n v="1"/>
    <n v="0"/>
    <m/>
    <n v="0"/>
    <m/>
    <n v="0"/>
    <s v=""/>
    <s v=""/>
    <s v=""/>
    <s v=""/>
    <m/>
    <m/>
    <m/>
    <m/>
    <m/>
    <m/>
    <m/>
  </r>
  <r>
    <x v="4535"/>
    <s v="AL-F001369"/>
    <x v="5"/>
    <s v="F001369"/>
    <s v="FLAVORED"/>
    <n v="1000"/>
    <n v="19.989999999999998"/>
    <x v="7"/>
    <x v="3"/>
    <s v="Replenish"/>
    <x v="1"/>
    <x v="2"/>
    <s v="PRE 2023"/>
    <m/>
    <n v="141"/>
    <n v="130594.03"/>
    <n v="134299.31"/>
    <n v="-3705.28"/>
    <n v="-0.03"/>
    <n v="926.19879432624111"/>
    <n v="17834.05"/>
    <n v="14237.79"/>
    <n v="3596.26"/>
    <n v="0.25"/>
    <m/>
    <m/>
    <m/>
    <m/>
    <m/>
    <m/>
    <m/>
  </r>
  <r>
    <x v="4536"/>
    <s v="AL-D001369"/>
    <x v="3"/>
    <s v="D001369"/>
    <s v="FLAVORED"/>
    <n v="1000"/>
    <n v="1.0900000000000001"/>
    <x v="7"/>
    <x v="7"/>
    <s v="Replenish"/>
    <x v="1"/>
    <x v="2"/>
    <s v="PRE 2023"/>
    <m/>
    <n v="152"/>
    <n v="72329.13"/>
    <n v="64875.71"/>
    <n v="7453.42"/>
    <n v="0.11"/>
    <n v="475.84953947368422"/>
    <n v="147442.12"/>
    <n v="147782.20000000001"/>
    <n v="-340.08"/>
    <n v="0"/>
    <m/>
    <m/>
    <m/>
    <m/>
    <m/>
    <m/>
    <m/>
  </r>
  <r>
    <x v="4537"/>
    <s v="AL-B001369"/>
    <x v="6"/>
    <s v="B001369"/>
    <s v="FLAVORED"/>
    <n v="1000"/>
    <n v="6.49"/>
    <x v="7"/>
    <x v="3"/>
    <s v="Replenish"/>
    <x v="1"/>
    <x v="2"/>
    <s v="PRE 2023"/>
    <m/>
    <n v="130"/>
    <n v="38952.980000000003"/>
    <n v="49259.72"/>
    <n v="-10306.74"/>
    <n v="-0.21"/>
    <n v="299.63830769230771"/>
    <n v="67885.399999999994"/>
    <n v="94098.45"/>
    <n v="-26213.05"/>
    <n v="-0.28000000000000003"/>
    <m/>
    <m/>
    <m/>
    <m/>
    <m/>
    <m/>
    <m/>
  </r>
  <r>
    <x v="4538"/>
    <s v="AL-A001369"/>
    <x v="2"/>
    <s v="A001369"/>
    <s v="FLAVORED"/>
    <n v="1000"/>
    <n v="12.99"/>
    <x v="7"/>
    <x v="3"/>
    <s v="Replenish"/>
    <x v="1"/>
    <x v="2"/>
    <s v="PRE 2023"/>
    <m/>
    <n v="158"/>
    <n v="66565.03"/>
    <n v="77561.960000000006"/>
    <n v="-10996.93"/>
    <n v="-0.14000000000000001"/>
    <n v="421.2976582278481"/>
    <n v="136789.72"/>
    <n v="145981.03"/>
    <n v="-9191.31"/>
    <n v="-0.06"/>
    <m/>
    <m/>
    <m/>
    <m/>
    <m/>
    <m/>
    <m/>
  </r>
  <r>
    <x v="4539"/>
    <s v="AL-A000848"/>
    <x v="2"/>
    <s v="A000848"/>
    <s v="FLAVORED"/>
    <n v="1000"/>
    <n v="12.99"/>
    <x v="7"/>
    <x v="3"/>
    <s v="Replenish"/>
    <x v="1"/>
    <x v="2"/>
    <s v="PRE 2023"/>
    <m/>
    <n v="154"/>
    <n v="132986.54999999999"/>
    <n v="151972.57"/>
    <n v="-18986.02"/>
    <n v="-0.12"/>
    <n v="863.54902597402588"/>
    <n v="137135.79999999999"/>
    <n v="140856.88"/>
    <n v="-3721.08"/>
    <n v="-0.03"/>
    <m/>
    <m/>
    <m/>
    <m/>
    <m/>
    <m/>
    <m/>
  </r>
  <r>
    <x v="4540"/>
    <s v="AL-A008035"/>
    <x v="2"/>
    <s v="A008035"/>
    <s v="FLAVORED"/>
    <n v="8000"/>
    <n v="12.99"/>
    <x v="7"/>
    <x v="3"/>
    <s v="Replenish"/>
    <x v="6"/>
    <x v="2"/>
    <s v="PRE 2023"/>
    <m/>
    <n v="51"/>
    <n v="11932.24"/>
    <n v="13709.93"/>
    <n v="-1777.69"/>
    <n v="-0.13"/>
    <n v="233.96549019607843"/>
    <n v="21596.18"/>
    <n v="22977.1"/>
    <n v="-1380.92"/>
    <n v="-0.06"/>
    <m/>
    <m/>
    <m/>
    <m/>
    <m/>
    <m/>
    <m/>
  </r>
  <r>
    <x v="4541"/>
    <s v="AL-A001964"/>
    <x v="2"/>
    <s v="A001964"/>
    <s v="STRAIGHT"/>
    <n v="1000"/>
    <n v="8.39"/>
    <x v="7"/>
    <x v="8"/>
    <s v="NoReplen"/>
    <x v="1"/>
    <x v="3"/>
    <s v="PRE 2023"/>
    <m/>
    <s v=""/>
    <m/>
    <n v="117.46"/>
    <n v="-117.46"/>
    <n v="-1"/>
    <s v=""/>
    <s v=""/>
    <s v=""/>
    <s v=""/>
    <s v=""/>
    <m/>
    <m/>
    <m/>
    <m/>
    <m/>
    <m/>
    <m/>
  </r>
  <r>
    <x v="4542"/>
    <s v="AL-F001365"/>
    <x v="5"/>
    <s v="F001365"/>
    <s v="FLAVORED"/>
    <n v="1000"/>
    <n v="19.989999999999998"/>
    <x v="7"/>
    <x v="3"/>
    <s v="Replenish"/>
    <x v="1"/>
    <x v="2"/>
    <s v="PRE 2023"/>
    <m/>
    <n v="119"/>
    <n v="72447.89"/>
    <n v="75375.09"/>
    <n v="-2927.2"/>
    <n v="-0.04"/>
    <n v="608.80579831932778"/>
    <n v="11091.04"/>
    <n v="8494.2800000000007"/>
    <n v="2596.7600000000002"/>
    <n v="0.31"/>
    <m/>
    <m/>
    <m/>
    <m/>
    <m/>
    <m/>
    <m/>
  </r>
  <r>
    <x v="4543"/>
    <s v="AL-A001365"/>
    <x v="2"/>
    <s v="A001365"/>
    <s v="FLAVORED"/>
    <n v="1000"/>
    <n v="12.99"/>
    <x v="7"/>
    <x v="3"/>
    <s v="Replenish"/>
    <x v="1"/>
    <x v="2"/>
    <s v="PRE 2023"/>
    <m/>
    <n v="148"/>
    <n v="24274.17"/>
    <n v="30385.69"/>
    <n v="-6111.52"/>
    <n v="-0.2"/>
    <n v="164.01466216216215"/>
    <n v="91551.8"/>
    <n v="109477.67"/>
    <n v="-17925.87"/>
    <n v="-0.16"/>
    <m/>
    <m/>
    <m/>
    <m/>
    <m/>
    <m/>
    <m/>
  </r>
  <r>
    <x v="4544"/>
    <s v="AL-A001357"/>
    <x v="2"/>
    <s v="A001357"/>
    <s v="FLAVORED"/>
    <n v="1000"/>
    <n v="12.99"/>
    <x v="7"/>
    <x v="3"/>
    <s v="Replenish"/>
    <x v="1"/>
    <x v="2"/>
    <s v="PRE 2023"/>
    <m/>
    <n v="151"/>
    <n v="49573.62"/>
    <n v="50264.06"/>
    <n v="-690.44"/>
    <n v="-0.01"/>
    <n v="328.30211920529803"/>
    <n v="71805.36"/>
    <n v="64915.42"/>
    <n v="6889.94"/>
    <n v="0.11"/>
    <m/>
    <m/>
    <m/>
    <m/>
    <m/>
    <m/>
    <m/>
  </r>
  <r>
    <x v="4545"/>
    <s v="AL-A007771"/>
    <x v="2"/>
    <s v="A007771"/>
    <s v="FLAVORED"/>
    <n v="7000"/>
    <n v="12.99"/>
    <x v="7"/>
    <x v="3"/>
    <s v="Replenish"/>
    <x v="1"/>
    <x v="2"/>
    <s v="PRE 2023"/>
    <m/>
    <n v="134"/>
    <n v="31919.54"/>
    <n v="40579.120000000003"/>
    <n v="-8659.58"/>
    <n v="-0.21"/>
    <n v="238.20552238805971"/>
    <n v="30138.95"/>
    <n v="32059.37"/>
    <n v="-1920.42"/>
    <n v="-0.06"/>
    <m/>
    <m/>
    <m/>
    <m/>
    <m/>
    <m/>
    <m/>
  </r>
  <r>
    <x v="4546"/>
    <s v="AL-A000450"/>
    <x v="2"/>
    <s v="A000450"/>
    <s v="FLAVORED"/>
    <n v="1000"/>
    <n v="12.99"/>
    <x v="7"/>
    <x v="3"/>
    <s v="NoReplen"/>
    <x v="1"/>
    <x v="2"/>
    <s v="PRE 2023"/>
    <m/>
    <n v="6"/>
    <n v="17348.259999999998"/>
    <n v="13868.02"/>
    <n v="3480.24"/>
    <n v="0.25"/>
    <n v="2891.3766666666666"/>
    <n v="11511.93"/>
    <n v="12123.95"/>
    <n v="-612.02"/>
    <n v="-0.05"/>
    <m/>
    <m/>
    <m/>
    <m/>
    <m/>
    <m/>
    <m/>
  </r>
  <r>
    <x v="4547"/>
    <s v="AL-A001623"/>
    <x v="2"/>
    <s v="A001623"/>
    <s v="FLAVORED"/>
    <n v="1000"/>
    <n v="6.59"/>
    <x v="7"/>
    <x v="9"/>
    <s v="NoReplen"/>
    <x v="1"/>
    <x v="1"/>
    <s v="PRE 2023"/>
    <m/>
    <n v="1"/>
    <n v="491.99"/>
    <n v="20866.48"/>
    <n v="-20374.490000000002"/>
    <n v="-0.98"/>
    <n v="491.99"/>
    <n v="100.68"/>
    <n v="19406.82"/>
    <n v="-19306.14"/>
    <n v="-0.99"/>
    <m/>
    <m/>
    <m/>
    <m/>
    <m/>
    <m/>
    <m/>
  </r>
  <r>
    <x v="4548"/>
    <s v="AL-A007559"/>
    <x v="2"/>
    <s v="A007559"/>
    <s v="FLAVORED"/>
    <n v="7000"/>
    <n v="12.99"/>
    <x v="7"/>
    <x v="3"/>
    <s v="Replenish"/>
    <x v="1"/>
    <x v="2"/>
    <s v="PRE 2023"/>
    <m/>
    <n v="146"/>
    <n v="33969.040000000001"/>
    <n v="44586.12"/>
    <n v="-10617.08"/>
    <n v="-0.24"/>
    <n v="232.66465753424657"/>
    <n v="64386.86"/>
    <n v="64360.67"/>
    <n v="26.19"/>
    <n v="0"/>
    <m/>
    <m/>
    <m/>
    <m/>
    <m/>
    <m/>
    <m/>
  </r>
  <r>
    <x v="4549"/>
    <s v="AL-A004434"/>
    <x v="2"/>
    <s v="A004434"/>
    <s v="FLAVORED"/>
    <n v="4000"/>
    <n v="8.39"/>
    <x v="7"/>
    <x v="8"/>
    <s v="NoReplen"/>
    <x v="2"/>
    <x v="4"/>
    <s v="PRE 2023"/>
    <m/>
    <s v=""/>
    <n v="8.39"/>
    <n v="25.17"/>
    <n v="-16.78"/>
    <n v="-0.67"/>
    <s v=""/>
    <s v=""/>
    <s v=""/>
    <s v=""/>
    <s v=""/>
    <m/>
    <m/>
    <m/>
    <m/>
    <m/>
    <m/>
    <m/>
  </r>
  <r>
    <x v="4550"/>
    <s v="AL-B008036"/>
    <x v="6"/>
    <s v="B008036"/>
    <s v="FLAVORED"/>
    <n v="8000"/>
    <n v="6.49"/>
    <x v="7"/>
    <x v="3"/>
    <s v="Replenish"/>
    <x v="6"/>
    <x v="2"/>
    <s v="PRE 2023"/>
    <m/>
    <n v="49"/>
    <n v="12590.6"/>
    <n v="12412.69"/>
    <n v="177.91"/>
    <n v="0.01"/>
    <n v="256.95102040816329"/>
    <n v="9793.41"/>
    <n v="9573.4699999999993"/>
    <n v="219.94"/>
    <n v="0.02"/>
    <m/>
    <m/>
    <m/>
    <m/>
    <m/>
    <m/>
    <m/>
  </r>
  <r>
    <x v="4551"/>
    <s v="AL-D001366"/>
    <x v="3"/>
    <s v="D001366"/>
    <s v="FLAVORED"/>
    <n v="1000"/>
    <n v="1.0900000000000001"/>
    <x v="7"/>
    <x v="7"/>
    <s v="Replenish"/>
    <x v="1"/>
    <x v="2"/>
    <s v="PRE 2023"/>
    <m/>
    <n v="132"/>
    <n v="43827.81"/>
    <n v="37670.400000000001"/>
    <n v="6157.41"/>
    <n v="0.16"/>
    <n v="332.02886363636361"/>
    <n v="69328.36"/>
    <n v="63897.98"/>
    <n v="5430.38"/>
    <n v="0.08"/>
    <m/>
    <m/>
    <m/>
    <m/>
    <m/>
    <m/>
    <m/>
  </r>
  <r>
    <x v="4552"/>
    <s v="AL-A001366"/>
    <x v="2"/>
    <s v="A001366"/>
    <s v="FLAVORED"/>
    <n v="1000"/>
    <n v="12.99"/>
    <x v="7"/>
    <x v="3"/>
    <s v="Replenish"/>
    <x v="1"/>
    <x v="2"/>
    <s v="PRE 2023"/>
    <m/>
    <n v="147"/>
    <n v="54427.1"/>
    <n v="61107.1"/>
    <n v="-6680"/>
    <n v="-0.11"/>
    <n v="370.25238095238092"/>
    <n v="224658.17"/>
    <n v="226016.19"/>
    <n v="-1358.02"/>
    <n v="-0.01"/>
    <m/>
    <m/>
    <m/>
    <m/>
    <m/>
    <m/>
    <m/>
  </r>
  <r>
    <x v="4553"/>
    <s v="AL-F001825"/>
    <x v="5"/>
    <s v="F001825"/>
    <s v="FLAVORED"/>
    <n v="1000"/>
    <n v="23.99"/>
    <x v="7"/>
    <x v="8"/>
    <s v="NoReplen"/>
    <x v="1"/>
    <x v="3"/>
    <d v="2024-07-01T00:00:00"/>
    <m/>
    <n v="2"/>
    <n v="581.75"/>
    <n v="5689.57"/>
    <n v="-5107.82"/>
    <n v="-0.9"/>
    <n v="290.875"/>
    <n v="1131.52"/>
    <n v="3916.34"/>
    <n v="-2784.82"/>
    <n v="-0.71"/>
    <m/>
    <m/>
    <m/>
    <m/>
    <m/>
    <m/>
    <m/>
  </r>
  <r>
    <x v="4554"/>
    <s v="AL-D001825"/>
    <x v="3"/>
    <s v="D001825"/>
    <s v="FLAVORED"/>
    <n v="1000"/>
    <n v="1.0900000000000001"/>
    <x v="7"/>
    <x v="7"/>
    <s v="NoReplen"/>
    <x v="1"/>
    <x v="2"/>
    <s v="PRE 2023"/>
    <m/>
    <s v=""/>
    <n v="143.65"/>
    <n v="1434.44"/>
    <n v="-1290.79"/>
    <n v="-0.9"/>
    <s v=""/>
    <n v="0"/>
    <n v="612.1"/>
    <n v="-612.1"/>
    <n v="-1"/>
    <m/>
    <m/>
    <m/>
    <m/>
    <m/>
    <m/>
    <m/>
  </r>
  <r>
    <x v="4555"/>
    <s v="AL-A001825"/>
    <x v="2"/>
    <s v="A001825"/>
    <s v="FLAVORED"/>
    <n v="1000"/>
    <n v="12.99"/>
    <x v="7"/>
    <x v="3"/>
    <s v="NoReplen"/>
    <x v="1"/>
    <x v="2"/>
    <s v="PRE 2023"/>
    <m/>
    <n v="76"/>
    <n v="47239.16"/>
    <n v="63585.33"/>
    <n v="-16346.17"/>
    <n v="-0.26"/>
    <n v="621.56789473684216"/>
    <n v="86077.19"/>
    <n v="113253.3"/>
    <n v="-27176.11"/>
    <n v="-0.24"/>
    <m/>
    <m/>
    <m/>
    <m/>
    <m/>
    <m/>
    <m/>
  </r>
  <r>
    <x v="4556"/>
    <s v="AL-A070087"/>
    <x v="2"/>
    <s v="A070087"/>
    <s v="FLAVORED"/>
    <n v="70000"/>
    <n v="8.39"/>
    <x v="7"/>
    <x v="3"/>
    <s v="NoReplen"/>
    <x v="4"/>
    <x v="2"/>
    <d v="2023-10-01T00:00:00"/>
    <m/>
    <n v="14"/>
    <n v="9721.94"/>
    <n v="10262.200000000001"/>
    <n v="-540.26"/>
    <n v="-0.05"/>
    <n v="694.4242857142857"/>
    <n v="11182.01"/>
    <n v="3768.81"/>
    <n v="7413.2"/>
    <n v="1.97"/>
    <m/>
    <m/>
    <m/>
    <m/>
    <m/>
    <m/>
    <m/>
  </r>
  <r>
    <x v="4557"/>
    <s v="AL-F000421"/>
    <x v="5"/>
    <s v="F000421"/>
    <s v="FLAVORED"/>
    <n v="1000"/>
    <n v="25.99"/>
    <x v="7"/>
    <x v="3"/>
    <s v="Replenish"/>
    <x v="1"/>
    <x v="2"/>
    <s v="PRE 2023"/>
    <m/>
    <n v="125"/>
    <n v="94733.55"/>
    <n v="117136.93"/>
    <n v="-22403.38"/>
    <n v="-0.19"/>
    <n v="757.86840000000007"/>
    <n v="11123.72"/>
    <n v="16763.55"/>
    <n v="-5639.83"/>
    <n v="-0.34"/>
    <m/>
    <m/>
    <m/>
    <m/>
    <m/>
    <m/>
    <m/>
  </r>
  <r>
    <x v="4558"/>
    <s v="AL-J070223"/>
    <x v="1"/>
    <s v="J070223"/>
    <n v="0"/>
    <n v="70000"/>
    <n v="16.989999999999998"/>
    <x v="1"/>
    <x v="1"/>
    <s v="Replenish"/>
    <x v="1"/>
    <x v="2"/>
    <d v="2024-07-01T00:00:00"/>
    <m/>
    <n v="104"/>
    <n v="20159.07"/>
    <n v="20647.77"/>
    <n v="-488.7"/>
    <n v="-0.02"/>
    <n v="193.83721153846153"/>
    <n v="21919.01"/>
    <n v="36166.620000000003"/>
    <n v="-14247.61"/>
    <n v="-0.39"/>
    <m/>
    <m/>
    <m/>
    <m/>
    <m/>
    <m/>
    <m/>
  </r>
  <r>
    <x v="4559"/>
    <s v="AL-A010164"/>
    <x v="2"/>
    <s v="A010164"/>
    <s v="FLAVORED"/>
    <n v="10000"/>
    <n v="8.39"/>
    <x v="7"/>
    <x v="3"/>
    <s v="NoReplen"/>
    <x v="2"/>
    <x v="1"/>
    <s v="PRE 2023"/>
    <m/>
    <n v="8"/>
    <n v="3243.19"/>
    <n v="6154.53"/>
    <n v="-2911.34"/>
    <n v="-0.47"/>
    <n v="405.39875000000001"/>
    <n v="4126.92"/>
    <n v="2263.36"/>
    <n v="1863.56"/>
    <n v="0.82"/>
    <m/>
    <m/>
    <m/>
    <m/>
    <m/>
    <m/>
    <m/>
  </r>
  <r>
    <x v="4560"/>
    <s v="AL-A001359"/>
    <x v="2"/>
    <s v="A001359"/>
    <s v="FLAVORED"/>
    <n v="1000"/>
    <n v="12.99"/>
    <x v="7"/>
    <x v="3"/>
    <s v="Replenish"/>
    <x v="1"/>
    <x v="2"/>
    <s v="PRE 2023"/>
    <m/>
    <n v="153"/>
    <n v="67264.679999999993"/>
    <n v="67192.69"/>
    <n v="71.989999999999995"/>
    <n v="0"/>
    <n v="439.63843137254895"/>
    <n v="211897.8"/>
    <n v="203237.01"/>
    <n v="8660.7900000000009"/>
    <n v="0.04"/>
    <m/>
    <m/>
    <m/>
    <m/>
    <m/>
    <m/>
    <m/>
  </r>
  <r>
    <x v="4561"/>
    <s v="AL-A001368"/>
    <x v="2"/>
    <s v="A001368"/>
    <s v="FLAVORED"/>
    <n v="1000"/>
    <n v="12.99"/>
    <x v="7"/>
    <x v="3"/>
    <s v="Replenish"/>
    <x v="1"/>
    <x v="2"/>
    <s v="PRE 2023"/>
    <m/>
    <n v="146"/>
    <n v="81227.63"/>
    <n v="95434.28"/>
    <n v="-14206.65"/>
    <n v="-0.15"/>
    <n v="556.35363013698634"/>
    <n v="274574.90999999997"/>
    <n v="248474.69"/>
    <n v="26100.22"/>
    <n v="0.11"/>
    <m/>
    <m/>
    <m/>
    <m/>
    <m/>
    <m/>
    <m/>
  </r>
  <r>
    <x v="4562"/>
    <s v="AL-A001361"/>
    <x v="2"/>
    <s v="A001361"/>
    <s v="FLAVORED"/>
    <n v="1000"/>
    <n v="13.99"/>
    <x v="7"/>
    <x v="3"/>
    <s v="Replenish"/>
    <x v="1"/>
    <x v="2"/>
    <s v="PRE 2023"/>
    <m/>
    <n v="151"/>
    <n v="34894.550000000003"/>
    <n v="37790.18"/>
    <n v="-2895.63"/>
    <n v="-0.08"/>
    <n v="231.08973509933776"/>
    <n v="82982.429999999993"/>
    <n v="77142.990000000005"/>
    <n v="5839.44"/>
    <n v="0.08"/>
    <m/>
    <m/>
    <m/>
    <m/>
    <m/>
    <m/>
    <m/>
  </r>
  <r>
    <x v="4563"/>
    <s v="AL-A000585"/>
    <x v="2"/>
    <s v="A000585"/>
    <s v="FLAVORED"/>
    <n v="1000"/>
    <n v="12.99"/>
    <x v="7"/>
    <x v="3"/>
    <s v="Replenish"/>
    <x v="1"/>
    <x v="2"/>
    <s v="PRE 2023"/>
    <m/>
    <n v="141"/>
    <n v="59638.21"/>
    <n v="74330.539999999994"/>
    <n v="-14692.33"/>
    <n v="-0.2"/>
    <n v="422.9660283687943"/>
    <n v="130786.79"/>
    <n v="128724.58"/>
    <n v="2062.21"/>
    <n v="0.02"/>
    <m/>
    <m/>
    <m/>
    <m/>
    <m/>
    <m/>
    <m/>
  </r>
  <r>
    <x v="4564"/>
    <s v="AL-D007130"/>
    <x v="3"/>
    <s v="D007130"/>
    <s v="FLAVORED"/>
    <n v="7000"/>
    <n v="0.59"/>
    <x v="7"/>
    <x v="7"/>
    <s v="NoReplen"/>
    <x v="1"/>
    <x v="3"/>
    <s v="PRE 2023"/>
    <m/>
    <s v=""/>
    <m/>
    <n v="73.75"/>
    <n v="-73.75"/>
    <n v="-1"/>
    <s v=""/>
    <s v=""/>
    <s v=""/>
    <s v=""/>
    <s v=""/>
    <m/>
    <m/>
    <m/>
    <m/>
    <m/>
    <m/>
    <m/>
  </r>
  <r>
    <x v="4565"/>
    <s v="AL-A007130"/>
    <x v="2"/>
    <s v="A007130"/>
    <s v="FLAVORED"/>
    <n v="7000"/>
    <n v="8.39"/>
    <x v="7"/>
    <x v="8"/>
    <s v="NoReplen"/>
    <x v="1"/>
    <x v="4"/>
    <s v="PRE 2023"/>
    <m/>
    <s v=""/>
    <m/>
    <n v="33.56"/>
    <n v="-33.56"/>
    <n v="-1"/>
    <s v=""/>
    <s v=""/>
    <s v=""/>
    <s v=""/>
    <s v=""/>
    <m/>
    <m/>
    <m/>
    <m/>
    <m/>
    <m/>
    <m/>
  </r>
  <r>
    <x v="4566"/>
    <s v="AL-D007132"/>
    <x v="3"/>
    <s v="D007132"/>
    <s v="FLAVORED"/>
    <n v="7000"/>
    <n v="0.59"/>
    <x v="7"/>
    <x v="7"/>
    <s v="NoReplen"/>
    <x v="1"/>
    <x v="3"/>
    <s v="PRE 2023"/>
    <m/>
    <s v=""/>
    <m/>
    <n v="59"/>
    <n v="-59"/>
    <n v="-1"/>
    <s v=""/>
    <s v=""/>
    <s v=""/>
    <s v=""/>
    <s v=""/>
    <m/>
    <m/>
    <m/>
    <m/>
    <m/>
    <m/>
    <m/>
  </r>
  <r>
    <x v="4567"/>
    <s v="AL-A007132"/>
    <x v="2"/>
    <s v="A007132"/>
    <s v="FLAVORED"/>
    <n v="7000"/>
    <n v="12.99"/>
    <x v="7"/>
    <x v="3"/>
    <s v="Replenish"/>
    <x v="1"/>
    <x v="2"/>
    <s v="PRE 2023"/>
    <m/>
    <n v="118"/>
    <n v="69991.679999999993"/>
    <n v="66780"/>
    <n v="3211.68"/>
    <n v="0.05"/>
    <n v="593.14983050847457"/>
    <n v="30437.7"/>
    <n v="26225.7"/>
    <n v="4212"/>
    <n v="0.16"/>
    <m/>
    <m/>
    <m/>
    <m/>
    <m/>
    <m/>
    <m/>
  </r>
  <r>
    <x v="4568"/>
    <s v="AL-A007131"/>
    <x v="2"/>
    <s v="A007131"/>
    <s v="FLAVORED"/>
    <n v="7000"/>
    <n v="12.99"/>
    <x v="7"/>
    <x v="3"/>
    <s v="Replenish"/>
    <x v="1"/>
    <x v="2"/>
    <s v="PRE 2023"/>
    <m/>
    <n v="63"/>
    <n v="34276.79"/>
    <n v="49394.720000000001"/>
    <n v="-15117.93"/>
    <n v="-0.31"/>
    <n v="544.07603174603173"/>
    <n v="19573.63"/>
    <n v="29522.39"/>
    <n v="-9948.76"/>
    <n v="-0.34"/>
    <m/>
    <m/>
    <m/>
    <m/>
    <m/>
    <m/>
    <m/>
  </r>
  <r>
    <x v="4569"/>
    <s v="AL-A008129"/>
    <x v="2"/>
    <s v="A008129"/>
    <s v="STRAIGHT"/>
    <n v="8000"/>
    <n v="48.99"/>
    <x v="2"/>
    <x v="6"/>
    <s v="Replenish"/>
    <x v="6"/>
    <x v="2"/>
    <s v="PRE 2023"/>
    <m/>
    <n v="2"/>
    <m/>
    <n v="234.95"/>
    <n v="-234.95"/>
    <n v="-1"/>
    <n v="0"/>
    <n v="9993.9599999999991"/>
    <n v="6768.58"/>
    <n v="3225.38"/>
    <n v="0.48"/>
    <m/>
    <m/>
    <m/>
    <m/>
    <m/>
    <m/>
    <m/>
  </r>
  <r>
    <x v="4570"/>
    <s v="AL-A010707"/>
    <x v="2"/>
    <s v="A010707"/>
    <s v="STRAIGHT"/>
    <n v="10000"/>
    <n v="74.489999999999995"/>
    <x v="12"/>
    <x v="6"/>
    <s v="Barrel"/>
    <x v="1"/>
    <x v="2"/>
    <d v="2024-07-01T00:00:00"/>
    <m/>
    <n v="3"/>
    <n v="2011.23"/>
    <n v="28827.63"/>
    <n v="-26816.400000000001"/>
    <n v="-0.93"/>
    <n v="670.41"/>
    <n v="521.42999999999995"/>
    <n v="5065.32"/>
    <n v="-4543.8900000000003"/>
    <n v="-0.9"/>
    <m/>
    <m/>
    <m/>
    <m/>
    <m/>
    <m/>
    <m/>
  </r>
  <r>
    <x v="4571"/>
    <s v="AL-A070410"/>
    <x v="2"/>
    <s v="A070410"/>
    <s v="STRAIGHT"/>
    <n v="70000"/>
    <n v="31.49"/>
    <x v="4"/>
    <x v="5"/>
    <s v="NoReplen"/>
    <x v="1"/>
    <x v="2"/>
    <d v="2024-12-01T00:00:00"/>
    <m/>
    <s v=""/>
    <m/>
    <n v="10328.719999999999"/>
    <n v="-10328.719999999999"/>
    <n v="-1"/>
    <s v=""/>
    <n v="0"/>
    <n v="251.92"/>
    <n v="-251.92"/>
    <n v="-1"/>
    <m/>
    <m/>
    <m/>
    <m/>
    <m/>
    <m/>
    <m/>
  </r>
  <r>
    <x v="4572"/>
    <s v="AL-A010705"/>
    <x v="2"/>
    <s v="A010705"/>
    <s v="STRAIGHT"/>
    <n v="10000"/>
    <n v="41.99"/>
    <x v="4"/>
    <x v="5"/>
    <s v="Barrel"/>
    <x v="1"/>
    <x v="2"/>
    <d v="2024-07-01T00:00:00"/>
    <m/>
    <n v="5"/>
    <n v="11421.28"/>
    <n v="31828.42"/>
    <n v="-20407.14"/>
    <n v="-0.64"/>
    <n v="2284.2560000000003"/>
    <n v="1259.7"/>
    <n v="2099.5"/>
    <n v="-839.8"/>
    <n v="-0.4"/>
    <m/>
    <m/>
    <m/>
    <m/>
    <m/>
    <m/>
    <m/>
  </r>
  <r>
    <x v="4573"/>
    <s v="AL-A010691"/>
    <x v="2"/>
    <s v="A010691"/>
    <s v="STRAIGHT"/>
    <n v="10000"/>
    <n v="61.99"/>
    <x v="4"/>
    <x v="6"/>
    <s v="Barrel"/>
    <x v="1"/>
    <x v="2"/>
    <d v="2024-07-01T00:00:00"/>
    <m/>
    <n v="6"/>
    <n v="11654.12"/>
    <n v="29445.25"/>
    <n v="-17791.13"/>
    <n v="-0.6"/>
    <n v="1942.3533333333335"/>
    <n v="1735.72"/>
    <n v="2355.62"/>
    <n v="-619.9"/>
    <n v="-0.26"/>
    <m/>
    <m/>
    <m/>
    <m/>
    <m/>
    <m/>
    <m/>
  </r>
  <r>
    <x v="4574"/>
    <s v="AL-A010704"/>
    <x v="2"/>
    <s v="A010704"/>
    <s v="STRAIGHT"/>
    <n v="10000"/>
    <n v="31.49"/>
    <x v="4"/>
    <x v="5"/>
    <s v="Barrel"/>
    <x v="1"/>
    <x v="2"/>
    <d v="2024-07-01T00:00:00"/>
    <m/>
    <n v="5"/>
    <n v="7683.56"/>
    <n v="24058.36"/>
    <n v="-16374.8"/>
    <n v="-0.68"/>
    <n v="1536.712"/>
    <n v="2141.3200000000002"/>
    <n v="1857.91"/>
    <n v="283.41000000000003"/>
    <n v="0.15"/>
    <m/>
    <m/>
    <m/>
    <m/>
    <m/>
    <m/>
    <m/>
  </r>
  <r>
    <x v="4575"/>
    <s v="AL-A010706"/>
    <x v="2"/>
    <s v="A010706"/>
    <s v="STRAIGHT"/>
    <n v="10000"/>
    <n v="83.49"/>
    <x v="4"/>
    <x v="6"/>
    <s v="Barrel"/>
    <x v="1"/>
    <x v="2"/>
    <d v="2024-07-01T00:00:00"/>
    <m/>
    <n v="5"/>
    <n v="16447.53"/>
    <n v="39490.769999999997"/>
    <n v="-23043.24"/>
    <n v="-0.57999999999999996"/>
    <n v="3289.5059999999999"/>
    <n v="2504.6999999999998"/>
    <n v="2838.66"/>
    <n v="-333.96"/>
    <n v="-0.12"/>
    <m/>
    <m/>
    <m/>
    <m/>
    <m/>
    <m/>
    <m/>
  </r>
  <r>
    <x v="4576"/>
    <s v="AL-A007052"/>
    <x v="2"/>
    <s v="A007052"/>
    <s v="STRAIGHT"/>
    <n v="7000"/>
    <n v="23.99"/>
    <x v="4"/>
    <x v="2"/>
    <s v="NoReplen"/>
    <x v="1"/>
    <x v="4"/>
    <s v="PRE 2023"/>
    <m/>
    <s v=""/>
    <m/>
    <n v="119.95"/>
    <n v="-119.95"/>
    <n v="-1"/>
    <s v=""/>
    <n v="0"/>
    <n v="167.93"/>
    <n v="-167.93"/>
    <n v="-1"/>
    <m/>
    <m/>
    <m/>
    <m/>
    <m/>
    <m/>
    <m/>
  </r>
  <r>
    <x v="4577"/>
    <s v="AL-A007053"/>
    <x v="2"/>
    <s v="A007053"/>
    <s v="STRAIGHT"/>
    <n v="7000"/>
    <n v="20.99"/>
    <x v="4"/>
    <x v="2"/>
    <s v="NoReplen"/>
    <x v="1"/>
    <x v="1"/>
    <s v="PRE 2023"/>
    <m/>
    <n v="2"/>
    <n v="1238.4100000000001"/>
    <n v="7147.93"/>
    <n v="-5909.52"/>
    <n v="-0.83"/>
    <n v="619.20500000000004"/>
    <n v="83.96"/>
    <n v="2746.64"/>
    <n v="-2662.68"/>
    <n v="-0.97"/>
    <m/>
    <m/>
    <m/>
    <m/>
    <m/>
    <m/>
    <m/>
  </r>
  <r>
    <x v="4578"/>
    <s v="AL-E004181"/>
    <x v="4"/>
    <s v="E004181"/>
    <s v="STRAIGHT"/>
    <n v="4000"/>
    <n v="8.99"/>
    <x v="7"/>
    <x v="9"/>
    <s v="Delisted"/>
    <x v="2"/>
    <x v="4"/>
    <d v="2025-01-01T00:00:00"/>
    <m/>
    <s v=""/>
    <m/>
    <n v="116.87"/>
    <n v="-116.87"/>
    <n v="-1"/>
    <s v=""/>
    <n v="0"/>
    <n v="152.83000000000001"/>
    <n v="-152.83000000000001"/>
    <n v="-1"/>
    <m/>
    <m/>
    <m/>
    <m/>
    <m/>
    <m/>
    <m/>
  </r>
  <r>
    <x v="4579"/>
    <s v="AL-F001105"/>
    <x v="5"/>
    <s v="F001105"/>
    <s v="STRAIGHT"/>
    <n v="1000"/>
    <n v="21.99"/>
    <x v="7"/>
    <x v="8"/>
    <s v="Replenish"/>
    <x v="1"/>
    <x v="2"/>
    <s v="PRE 2023"/>
    <m/>
    <n v="111"/>
    <n v="77147.59"/>
    <n v="74244.89"/>
    <n v="2902.7"/>
    <n v="0.04"/>
    <n v="695.02333333333331"/>
    <n v="12947.89"/>
    <n v="13579.66"/>
    <n v="-631.77"/>
    <n v="-0.05"/>
    <m/>
    <m/>
    <m/>
    <m/>
    <m/>
    <m/>
    <m/>
  </r>
  <r>
    <x v="4580"/>
    <s v="AL-D004181"/>
    <x v="3"/>
    <s v="D004181"/>
    <s v="STRAIGHT"/>
    <n v="4000"/>
    <n v="0.59"/>
    <x v="7"/>
    <x v="7"/>
    <s v="Delisted"/>
    <x v="2"/>
    <x v="4"/>
    <s v="PRE 2023"/>
    <m/>
    <s v=""/>
    <m/>
    <n v="1.98"/>
    <n v="-1.98"/>
    <n v="-1"/>
    <s v=""/>
    <n v="0"/>
    <n v="0"/>
    <n v="0"/>
    <n v="0"/>
    <m/>
    <m/>
    <m/>
    <m/>
    <m/>
    <m/>
    <m/>
  </r>
  <r>
    <x v="4581"/>
    <s v="AL-A004428"/>
    <x v="2"/>
    <s v="A004428"/>
    <s v="FLAVORED"/>
    <n v="4000"/>
    <n v="8.39"/>
    <x v="7"/>
    <x v="8"/>
    <s v="NoReplen"/>
    <x v="2"/>
    <x v="4"/>
    <d v="2025-01-01T00:00:00"/>
    <m/>
    <s v=""/>
    <n v="33.56"/>
    <n v="25.17"/>
    <n v="8.39"/>
    <n v="0.33"/>
    <s v=""/>
    <s v=""/>
    <s v=""/>
    <s v=""/>
    <s v=""/>
    <m/>
    <m/>
    <m/>
    <m/>
    <m/>
    <m/>
    <m/>
  </r>
  <r>
    <x v="4582"/>
    <s v="AL-A004164"/>
    <x v="2"/>
    <s v="A004164"/>
    <n v="0"/>
    <n v="4000"/>
    <n v="15.59"/>
    <x v="8"/>
    <x v="3"/>
    <s v="Delisted"/>
    <x v="2"/>
    <x v="4"/>
    <s v="PRE 2023"/>
    <m/>
    <s v=""/>
    <m/>
    <n v="129.93"/>
    <n v="-129.93"/>
    <n v="-1"/>
    <s v=""/>
    <n v="0"/>
    <n v="25.99"/>
    <n v="-25.99"/>
    <n v="-1"/>
    <m/>
    <m/>
    <m/>
    <m/>
    <m/>
    <m/>
    <m/>
  </r>
  <r>
    <x v="4583"/>
    <s v="AL-A010338"/>
    <x v="2"/>
    <s v="A010338"/>
    <s v="STRAIGHT"/>
    <n v="10000"/>
    <n v="17.690000000000001"/>
    <x v="5"/>
    <x v="8"/>
    <s v="NoReplen"/>
    <x v="2"/>
    <x v="1"/>
    <d v="2024-08-01T00:00:00"/>
    <m/>
    <n v="1"/>
    <m/>
    <n v="29.14"/>
    <n v="-29.14"/>
    <n v="-1"/>
    <n v="0"/>
    <s v=""/>
    <s v=""/>
    <s v=""/>
    <s v=""/>
    <m/>
    <m/>
    <m/>
    <m/>
    <m/>
    <m/>
    <m/>
  </r>
  <r>
    <x v="4584"/>
    <s v="AL-A010279"/>
    <x v="2"/>
    <s v="A010279"/>
    <s v="STRAIGHT"/>
    <n v="10000"/>
    <n v="13.19"/>
    <x v="2"/>
    <x v="3"/>
    <s v="NoReplen"/>
    <x v="2"/>
    <x v="3"/>
    <s v="PRE 2023"/>
    <m/>
    <n v="5"/>
    <n v="395.7"/>
    <n v="435.27"/>
    <n v="-39.57"/>
    <n v="-0.09"/>
    <n v="79.14"/>
    <n v="39.57"/>
    <n v="0"/>
    <n v="39.57"/>
    <n v="0"/>
    <m/>
    <m/>
    <m/>
    <m/>
    <m/>
    <m/>
    <m/>
  </r>
  <r>
    <x v="4585"/>
    <s v="AL-A007682"/>
    <x v="2"/>
    <s v="A007682"/>
    <s v="STRAIGHT"/>
    <n v="7000"/>
    <n v="23.99"/>
    <x v="4"/>
    <x v="2"/>
    <s v="NoReplen"/>
    <x v="1"/>
    <x v="1"/>
    <s v="PRE 2023"/>
    <m/>
    <n v="1"/>
    <n v="71.97"/>
    <n v="1687.35"/>
    <n v="-1615.38"/>
    <n v="-0.96"/>
    <n v="71.97"/>
    <s v=""/>
    <s v=""/>
    <s v=""/>
    <s v=""/>
    <m/>
    <m/>
    <m/>
    <m/>
    <m/>
    <m/>
    <m/>
  </r>
  <r>
    <x v="4586"/>
    <s v="AL-A007681"/>
    <x v="2"/>
    <s v="A007681"/>
    <s v="STRAIGHT"/>
    <n v="10000"/>
    <n v="13.19"/>
    <x v="7"/>
    <x v="3"/>
    <s v="NoReplen"/>
    <x v="1"/>
    <x v="1"/>
    <s v="PRE 2023"/>
    <m/>
    <n v="1"/>
    <n v="158.28"/>
    <n v="1914.85"/>
    <n v="-1756.57"/>
    <n v="-0.92"/>
    <n v="158.28"/>
    <s v=""/>
    <s v=""/>
    <s v=""/>
    <s v=""/>
    <m/>
    <m/>
    <m/>
    <m/>
    <m/>
    <m/>
    <m/>
  </r>
  <r>
    <x v="4587"/>
    <s v="AL-A007683"/>
    <x v="2"/>
    <s v="A007683"/>
    <s v="STRAIGHT"/>
    <n v="10000"/>
    <n v="23.39"/>
    <x v="4"/>
    <x v="2"/>
    <s v="NoReplen"/>
    <x v="1"/>
    <x v="1"/>
    <s v="PRE 2023"/>
    <m/>
    <n v="2"/>
    <n v="140.34"/>
    <n v="1107.29"/>
    <n v="-966.95"/>
    <n v="-0.87"/>
    <n v="70.17"/>
    <n v="0"/>
    <n v="1232.03"/>
    <n v="-1232.03"/>
    <n v="-1"/>
    <m/>
    <m/>
    <m/>
    <m/>
    <m/>
    <m/>
    <m/>
  </r>
  <r>
    <x v="4588"/>
    <s v="AL-A008069"/>
    <x v="2"/>
    <s v="A008069"/>
    <n v="0"/>
    <n v="8000"/>
    <n v="39.99"/>
    <x v="8"/>
    <x v="5"/>
    <s v="Replenish"/>
    <x v="6"/>
    <x v="2"/>
    <s v="PRE 2023"/>
    <m/>
    <n v="13"/>
    <n v="6238.44"/>
    <n v="5078.7299999999996"/>
    <n v="1159.71"/>
    <n v="0.23"/>
    <n v="479.88"/>
    <n v="5958.51"/>
    <n v="3439.14"/>
    <n v="2519.37"/>
    <n v="0.73"/>
    <m/>
    <m/>
    <m/>
    <m/>
    <m/>
    <m/>
    <m/>
  </r>
  <r>
    <x v="4589"/>
    <s v="AL-B070346"/>
    <x v="6"/>
    <s v="B070346"/>
    <n v="0"/>
    <n v="70000"/>
    <n v="5.99"/>
    <x v="1"/>
    <x v="10"/>
    <s v="Replenish"/>
    <x v="1"/>
    <x v="2"/>
    <d v="2024-10-01T00:00:00"/>
    <m/>
    <n v="41"/>
    <n v="9930.8799999999992"/>
    <n v="5445.21"/>
    <n v="4485.67"/>
    <n v="0.82"/>
    <n v="242.21658536585363"/>
    <n v="21631.85"/>
    <n v="10820.52"/>
    <n v="10811.33"/>
    <n v="1"/>
    <m/>
    <m/>
    <m/>
    <m/>
    <m/>
    <m/>
    <m/>
  </r>
  <r>
    <x v="4590"/>
    <s v="AL-B070349"/>
    <x v="6"/>
    <s v="B070349"/>
    <n v="0"/>
    <n v="70000"/>
    <n v="5.99"/>
    <x v="1"/>
    <x v="10"/>
    <s v="Replenish"/>
    <x v="1"/>
    <x v="2"/>
    <d v="2024-10-01T00:00:00"/>
    <m/>
    <n v="44"/>
    <n v="11835.7"/>
    <n v="6633.51"/>
    <n v="5202.1899999999996"/>
    <n v="0.78"/>
    <n v="268.99318181818182"/>
    <n v="29740.99"/>
    <n v="17013.66"/>
    <n v="12727.33"/>
    <n v="0.75"/>
    <m/>
    <m/>
    <m/>
    <m/>
    <m/>
    <m/>
    <m/>
  </r>
  <r>
    <x v="4591"/>
    <s v="AL-B070350"/>
    <x v="6"/>
    <s v="B070350"/>
    <n v="0"/>
    <n v="70000"/>
    <n v="5.99"/>
    <x v="1"/>
    <x v="10"/>
    <s v="Replenish"/>
    <x v="1"/>
    <x v="2"/>
    <d v="2024-10-01T00:00:00"/>
    <m/>
    <n v="40"/>
    <n v="12089.36"/>
    <n v="7150.77"/>
    <n v="4938.59"/>
    <n v="0.69"/>
    <n v="302.23400000000004"/>
    <n v="27744.32"/>
    <n v="16566.3"/>
    <n v="11178.02"/>
    <n v="0.67"/>
    <m/>
    <m/>
    <m/>
    <m/>
    <m/>
    <m/>
    <m/>
  </r>
  <r>
    <x v="4592"/>
    <s v="AL-A070070"/>
    <x v="2"/>
    <s v="A070070"/>
    <n v="0"/>
    <n v="70000"/>
    <n v="14.99"/>
    <x v="10"/>
    <x v="11"/>
    <s v="NoReplen"/>
    <x v="1"/>
    <x v="1"/>
    <d v="2023-11-01T00:00:00"/>
    <m/>
    <n v="8"/>
    <n v="2473.35"/>
    <n v="2580.96"/>
    <n v="-107.61"/>
    <n v="-0.04"/>
    <n v="309.16874999999999"/>
    <n v="74.95"/>
    <n v="662.73"/>
    <n v="-587.78"/>
    <n v="-0.89"/>
    <m/>
    <m/>
    <m/>
    <m/>
    <m/>
    <m/>
    <m/>
  </r>
  <r>
    <x v="4593"/>
    <s v="AL-A007841"/>
    <x v="2"/>
    <s v="A007841"/>
    <n v="0"/>
    <n v="7000"/>
    <n v="14.99"/>
    <x v="10"/>
    <x v="11"/>
    <s v="NoReplen"/>
    <x v="1"/>
    <x v="1"/>
    <s v="PRE 2023"/>
    <m/>
    <n v="5"/>
    <n v="2488.34"/>
    <n v="6808.99"/>
    <n v="-4320.6499999999996"/>
    <n v="-0.63"/>
    <n v="497.66800000000001"/>
    <n v="0"/>
    <n v="1364.36"/>
    <n v="-1364.36"/>
    <n v="-1"/>
    <m/>
    <m/>
    <m/>
    <m/>
    <m/>
    <m/>
    <m/>
  </r>
  <r>
    <x v="4594"/>
    <s v="AL-E000418"/>
    <x v="4"/>
    <s v="E000418"/>
    <s v="FLAVORED"/>
    <n v="10000"/>
    <n v="19.989999999999998"/>
    <x v="4"/>
    <x v="8"/>
    <s v="Replenish"/>
    <x v="1"/>
    <x v="2"/>
    <s v="PRE 2023"/>
    <m/>
    <n v="102"/>
    <n v="26156.49"/>
    <n v="31820.84"/>
    <n v="-5664.35"/>
    <n v="-0.18"/>
    <n v="256.43617647058824"/>
    <n v="67179.88"/>
    <n v="73506.98"/>
    <n v="-6327.1"/>
    <n v="-0.09"/>
    <m/>
    <m/>
    <m/>
    <m/>
    <m/>
    <m/>
    <m/>
  </r>
  <r>
    <x v="4595"/>
    <s v="AL-F000418"/>
    <x v="5"/>
    <s v="F000418"/>
    <s v="FLAVORED"/>
    <n v="10000"/>
    <n v="24.99"/>
    <x v="4"/>
    <x v="8"/>
    <s v="Replenish"/>
    <x v="1"/>
    <x v="2"/>
    <s v="PRE 2023"/>
    <m/>
    <n v="148"/>
    <n v="179128.62"/>
    <n v="210007.38"/>
    <n v="-30878.76"/>
    <n v="-0.15"/>
    <n v="1210.3285135135134"/>
    <n v="53172.1"/>
    <n v="53977.34"/>
    <n v="-805.24"/>
    <n v="-0.01"/>
    <m/>
    <m/>
    <m/>
    <m/>
    <m/>
    <m/>
    <m/>
  </r>
  <r>
    <x v="4596"/>
    <s v="AL-C004418"/>
    <x v="7"/>
    <s v="C004418"/>
    <s v="STRAIGHT"/>
    <n v="10000"/>
    <n v="3.29"/>
    <x v="4"/>
    <x v="7"/>
    <s v="Delisted"/>
    <x v="2"/>
    <x v="4"/>
    <s v="PRE 2023"/>
    <m/>
    <s v=""/>
    <m/>
    <n v="3.29"/>
    <n v="-3.29"/>
    <n v="-1"/>
    <s v=""/>
    <s v=""/>
    <s v=""/>
    <s v=""/>
    <s v=""/>
    <m/>
    <m/>
    <m/>
    <m/>
    <m/>
    <m/>
    <m/>
  </r>
  <r>
    <x v="4597"/>
    <s v="AL-B000418"/>
    <x v="6"/>
    <s v="B000418"/>
    <s v="FLAVORED"/>
    <n v="10000"/>
    <n v="7.49"/>
    <x v="4"/>
    <x v="8"/>
    <s v="Replenish"/>
    <x v="1"/>
    <x v="2"/>
    <s v="PRE 2023"/>
    <m/>
    <n v="156"/>
    <n v="49988.26"/>
    <n v="56294.84"/>
    <n v="-6306.58"/>
    <n v="-0.11"/>
    <n v="320.43756410256412"/>
    <n v="94561.25"/>
    <n v="102485.67"/>
    <n v="-7924.42"/>
    <n v="-0.08"/>
    <m/>
    <m/>
    <m/>
    <m/>
    <m/>
    <m/>
    <m/>
  </r>
  <r>
    <x v="4598"/>
    <s v="AL-A000418"/>
    <x v="2"/>
    <s v="A000418"/>
    <s v="FLAVORED"/>
    <n v="10000"/>
    <n v="11.99"/>
    <x v="4"/>
    <x v="8"/>
    <s v="Replenish"/>
    <x v="1"/>
    <x v="2"/>
    <s v="PRE 2023"/>
    <m/>
    <n v="154"/>
    <n v="54609.73"/>
    <n v="52024.33"/>
    <n v="2585.4"/>
    <n v="0.05"/>
    <n v="354.60863636363638"/>
    <n v="88713.34"/>
    <n v="111114.52"/>
    <n v="-22401.18"/>
    <n v="-0.2"/>
    <m/>
    <m/>
    <m/>
    <m/>
    <m/>
    <m/>
    <m/>
  </r>
  <r>
    <x v="4599"/>
    <s v="AL-A000473"/>
    <x v="2"/>
    <s v="A000473"/>
    <s v="FLAVORED"/>
    <n v="10000"/>
    <n v="10.19"/>
    <x v="4"/>
    <x v="8"/>
    <s v="NoReplen"/>
    <x v="1"/>
    <x v="1"/>
    <s v="PRE 2023"/>
    <m/>
    <n v="4"/>
    <n v="1457.17"/>
    <n v="24008.17"/>
    <n v="-22551"/>
    <n v="-0.94"/>
    <n v="364.29250000000002"/>
    <n v="1304.32"/>
    <n v="16675.52"/>
    <n v="-15371.2"/>
    <n v="-0.92"/>
    <m/>
    <m/>
    <m/>
    <m/>
    <m/>
    <m/>
    <m/>
  </r>
  <r>
    <x v="4600"/>
    <s v="AL-D010438"/>
    <x v="3"/>
    <s v="D010438"/>
    <s v="STRAIGHT"/>
    <n v="10000"/>
    <n v="2.39"/>
    <x v="4"/>
    <x v="7"/>
    <s v="NoReplen"/>
    <x v="3"/>
    <x v="4"/>
    <s v="PRE 2023"/>
    <m/>
    <s v=""/>
    <m/>
    <n v="11.95"/>
    <n v="-11.95"/>
    <n v="-1"/>
    <s v=""/>
    <s v=""/>
    <s v=""/>
    <s v=""/>
    <s v=""/>
    <m/>
    <m/>
    <m/>
    <m/>
    <m/>
    <m/>
    <m/>
  </r>
  <r>
    <x v="4601"/>
    <s v="AL-F000428"/>
    <x v="5"/>
    <s v="F000428"/>
    <s v="FLAVORED"/>
    <n v="10000"/>
    <n v="37.99"/>
    <x v="4"/>
    <x v="3"/>
    <s v="Replenish"/>
    <x v="1"/>
    <x v="2"/>
    <s v="PRE 2023"/>
    <m/>
    <n v="113"/>
    <n v="109030.45"/>
    <n v="117782.1"/>
    <n v="-8751.65"/>
    <n v="-7.0000000000000007E-2"/>
    <n v="964.87123893805312"/>
    <n v="28202.38"/>
    <n v="26366.87"/>
    <n v="1835.51"/>
    <n v="7.0000000000000007E-2"/>
    <m/>
    <m/>
    <m/>
    <m/>
    <m/>
    <m/>
    <m/>
  </r>
  <r>
    <x v="4602"/>
    <s v="AL-B000428"/>
    <x v="6"/>
    <s v="B000428"/>
    <s v="FLAVORED"/>
    <n v="10000"/>
    <n v="8.99"/>
    <x v="4"/>
    <x v="3"/>
    <s v="Replenish"/>
    <x v="1"/>
    <x v="2"/>
    <s v="PRE 2023"/>
    <m/>
    <n v="143"/>
    <n v="54371.519999999997"/>
    <n v="61752.31"/>
    <n v="-7380.79"/>
    <n v="-0.12"/>
    <n v="380.22041958041956"/>
    <n v="69663.509999999995"/>
    <n v="68297.03"/>
    <n v="1366.48"/>
    <n v="0.02"/>
    <m/>
    <m/>
    <m/>
    <m/>
    <m/>
    <m/>
    <m/>
  </r>
  <r>
    <x v="4603"/>
    <s v="AL-A000428"/>
    <x v="2"/>
    <s v="A000428"/>
    <s v="FLAVORED"/>
    <n v="10000"/>
    <n v="18.989999999999998"/>
    <x v="4"/>
    <x v="3"/>
    <s v="Replenish"/>
    <x v="1"/>
    <x v="2"/>
    <s v="PRE 2023"/>
    <m/>
    <n v="150"/>
    <n v="63041.75"/>
    <n v="73028.19"/>
    <n v="-9986.44"/>
    <n v="-0.14000000000000001"/>
    <n v="420.27833333333331"/>
    <n v="71518.34"/>
    <n v="66433.14"/>
    <n v="5085.2"/>
    <n v="0.08"/>
    <m/>
    <m/>
    <m/>
    <m/>
    <m/>
    <m/>
    <m/>
  </r>
  <r>
    <x v="4604"/>
    <s v="AL-A001843"/>
    <x v="2"/>
    <s v="A001843"/>
    <s v="STRAIGHT"/>
    <n v="10000"/>
    <n v="9.59"/>
    <x v="4"/>
    <x v="9"/>
    <s v="NoReplen"/>
    <x v="1"/>
    <x v="3"/>
    <s v="PRE 2023"/>
    <m/>
    <s v=""/>
    <n v="67.13"/>
    <n v="38.36"/>
    <n v="28.77"/>
    <n v="0.75"/>
    <s v=""/>
    <s v=""/>
    <s v=""/>
    <s v=""/>
    <s v=""/>
    <m/>
    <m/>
    <m/>
    <m/>
    <m/>
    <m/>
    <m/>
  </r>
  <r>
    <x v="4605"/>
    <s v="AL-A000323"/>
    <x v="2"/>
    <s v="A000323"/>
    <s v="FLAVORED"/>
    <n v="1000"/>
    <n v="5.99"/>
    <x v="4"/>
    <x v="9"/>
    <s v="Delisted"/>
    <x v="1"/>
    <x v="4"/>
    <d v="2025-06-01T00:00:00"/>
    <m/>
    <s v=""/>
    <n v="0"/>
    <m/>
    <n v="0"/>
    <m/>
    <s v=""/>
    <s v=""/>
    <s v=""/>
    <s v=""/>
    <s v=""/>
    <m/>
    <m/>
    <m/>
    <m/>
    <m/>
    <m/>
    <m/>
  </r>
  <r>
    <x v="4606"/>
    <s v="AL-A005274"/>
    <x v="2"/>
    <s v="A005274"/>
    <s v="FLAVORED"/>
    <n v="5000"/>
    <n v="15.59"/>
    <x v="10"/>
    <x v="11"/>
    <s v="NoReplen"/>
    <x v="2"/>
    <x v="1"/>
    <d v="2024-11-01T00:00:00"/>
    <m/>
    <n v="1"/>
    <n v="31.14"/>
    <n v="46.71"/>
    <n v="-15.57"/>
    <n v="-0.33"/>
    <n v="31.14"/>
    <s v=""/>
    <s v=""/>
    <s v=""/>
    <s v=""/>
    <m/>
    <m/>
    <m/>
    <m/>
    <m/>
    <m/>
    <m/>
  </r>
  <r>
    <x v="4607"/>
    <s v="AL-A005826"/>
    <x v="2"/>
    <s v="A005826"/>
    <s v="FLAVORED"/>
    <n v="5000"/>
    <n v="15.59"/>
    <x v="10"/>
    <x v="11"/>
    <s v="NoReplen"/>
    <x v="2"/>
    <x v="1"/>
    <d v="2025-05-01T00:00:00"/>
    <m/>
    <n v="1"/>
    <n v="108.99"/>
    <n v="15.57"/>
    <n v="93.42"/>
    <n v="6"/>
    <n v="108.99"/>
    <s v=""/>
    <s v=""/>
    <s v=""/>
    <s v=""/>
    <m/>
    <m/>
    <m/>
    <m/>
    <m/>
    <m/>
    <m/>
  </r>
  <r>
    <x v="4608"/>
    <s v="AL-A007267"/>
    <x v="2"/>
    <s v="A007267"/>
    <n v="0"/>
    <n v="10000"/>
    <n v="14.99"/>
    <x v="8"/>
    <x v="3"/>
    <s v="NoReplen"/>
    <x v="1"/>
    <x v="1"/>
    <s v="PRE 2023"/>
    <m/>
    <n v="3"/>
    <n v="59.96"/>
    <n v="54.97"/>
    <n v="4.99"/>
    <n v="0.09"/>
    <n v="19.986666666666668"/>
    <n v="89.94"/>
    <n v="0"/>
    <n v="89.94"/>
    <n v="0"/>
    <m/>
    <m/>
    <m/>
    <m/>
    <m/>
    <m/>
    <m/>
  </r>
  <r>
    <x v="4609"/>
    <s v="AL-A007100"/>
    <x v="2"/>
    <s v="A007100"/>
    <n v="0"/>
    <n v="10000"/>
    <n v="13.19"/>
    <x v="1"/>
    <x v="10"/>
    <s v="NoReplen"/>
    <x v="1"/>
    <x v="3"/>
    <s v="PRE 2023"/>
    <m/>
    <n v="1"/>
    <n v="13.19"/>
    <n v="13.19"/>
    <n v="0"/>
    <n v="0"/>
    <n v="13.19"/>
    <s v=""/>
    <s v=""/>
    <s v=""/>
    <s v=""/>
    <m/>
    <m/>
    <m/>
    <m/>
    <m/>
    <m/>
    <m/>
  </r>
  <r>
    <x v="4610"/>
    <s v="AL-A007099"/>
    <x v="2"/>
    <s v="A007099"/>
    <n v="0"/>
    <n v="10000"/>
    <n v="13.19"/>
    <x v="1"/>
    <x v="10"/>
    <s v="NoReplen"/>
    <x v="1"/>
    <x v="3"/>
    <s v="PRE 2023"/>
    <m/>
    <n v="2"/>
    <n v="118.71"/>
    <n v="52.76"/>
    <n v="65.95"/>
    <n v="1.25"/>
    <n v="59.354999999999997"/>
    <s v=""/>
    <s v=""/>
    <s v=""/>
    <s v=""/>
    <m/>
    <m/>
    <m/>
    <m/>
    <m/>
    <m/>
    <m/>
  </r>
  <r>
    <x v="4611"/>
    <s v="AL-A005299"/>
    <x v="2"/>
    <s v="A005299"/>
    <s v="STRAIGHT"/>
    <n v="10000"/>
    <n v="12.59"/>
    <x v="6"/>
    <x v="8"/>
    <s v="NoReplen"/>
    <x v="2"/>
    <x v="4"/>
    <s v="PRE 2023"/>
    <m/>
    <s v=""/>
    <m/>
    <n v="224.16"/>
    <n v="-224.16"/>
    <n v="-1"/>
    <s v=""/>
    <s v=""/>
    <s v=""/>
    <s v=""/>
    <s v=""/>
    <m/>
    <m/>
    <m/>
    <m/>
    <m/>
    <m/>
    <m/>
  </r>
  <r>
    <x v="4612"/>
    <s v="AL-J070136"/>
    <x v="1"/>
    <s v="J070136"/>
    <n v="0"/>
    <n v="70000"/>
    <n v="11.39"/>
    <x v="1"/>
    <x v="1"/>
    <s v="NoReplen"/>
    <x v="1"/>
    <x v="1"/>
    <d v="2024-02-01T00:00:00"/>
    <m/>
    <n v="5"/>
    <n v="402.54"/>
    <n v="3285.27"/>
    <n v="-2882.73"/>
    <n v="-0.88"/>
    <n v="80.50800000000001"/>
    <n v="516.48"/>
    <n v="4462.6499999999996"/>
    <n v="-3946.17"/>
    <n v="-0.88"/>
    <m/>
    <m/>
    <m/>
    <m/>
    <m/>
    <m/>
    <m/>
  </r>
  <r>
    <x v="4613"/>
    <s v="AL-A001759"/>
    <x v="2"/>
    <s v="A001759"/>
    <s v="SINGLE MALT"/>
    <n v="10000"/>
    <n v="29.99"/>
    <x v="5"/>
    <x v="3"/>
    <s v="Replenish"/>
    <x v="1"/>
    <x v="2"/>
    <s v="PRE 2023"/>
    <m/>
    <n v="69"/>
    <n v="45456.6"/>
    <n v="62357.440000000002"/>
    <n v="-16900.84"/>
    <n v="-0.27"/>
    <n v="658.7913043478261"/>
    <n v="11688.04"/>
    <n v="17505.759999999998"/>
    <n v="-5817.72"/>
    <n v="-0.33"/>
    <m/>
    <m/>
    <m/>
    <m/>
    <m/>
    <m/>
    <m/>
  </r>
  <r>
    <x v="4614"/>
    <s v="AL-A009761"/>
    <x v="2"/>
    <s v="A009761"/>
    <s v="SINGLE MALT"/>
    <n v="9000"/>
    <n v="74.989999999999995"/>
    <x v="5"/>
    <x v="6"/>
    <s v="Delisted"/>
    <x v="2"/>
    <x v="4"/>
    <d v="2023-05-01T00:00:00"/>
    <m/>
    <s v=""/>
    <m/>
    <n v="149.97999999999999"/>
    <n v="-149.97999999999999"/>
    <n v="-1"/>
    <s v=""/>
    <s v=""/>
    <s v=""/>
    <s v=""/>
    <s v=""/>
    <m/>
    <m/>
    <m/>
    <m/>
    <m/>
    <m/>
    <m/>
  </r>
  <r>
    <x v="4615"/>
    <s v="AL-A009481"/>
    <x v="2"/>
    <s v="A009481"/>
    <s v="SINGLE MALT"/>
    <n v="10000"/>
    <n v="23.99"/>
    <x v="5"/>
    <x v="3"/>
    <s v="NoReplen"/>
    <x v="2"/>
    <x v="1"/>
    <s v="PRE 2023"/>
    <m/>
    <n v="1"/>
    <n v="23.99"/>
    <n v="455.81"/>
    <n v="-431.82"/>
    <n v="-0.95"/>
    <n v="23.99"/>
    <s v=""/>
    <s v=""/>
    <s v=""/>
    <s v=""/>
    <m/>
    <m/>
    <m/>
    <m/>
    <m/>
    <m/>
    <m/>
  </r>
  <r>
    <x v="4616"/>
    <s v="AL-A007298"/>
    <x v="2"/>
    <s v="A007298"/>
    <s v="STRAIGHT"/>
    <n v="10000"/>
    <n v="20.99"/>
    <x v="4"/>
    <x v="2"/>
    <s v="NoReplen"/>
    <x v="1"/>
    <x v="3"/>
    <s v="PRE 2023"/>
    <m/>
    <n v="2"/>
    <n v="209.9"/>
    <n v="167.92"/>
    <n v="41.98"/>
    <n v="0.25"/>
    <n v="104.95"/>
    <n v="314.85000000000002"/>
    <n v="20.99"/>
    <n v="293.86"/>
    <n v="14"/>
    <m/>
    <m/>
    <m/>
    <m/>
    <m/>
    <m/>
    <m/>
  </r>
  <r>
    <x v="4617"/>
    <s v="AL-J007651"/>
    <x v="1"/>
    <s v="J007651"/>
    <n v="0"/>
    <n v="10000"/>
    <n v="11.99"/>
    <x v="1"/>
    <x v="1"/>
    <s v="NoReplen"/>
    <x v="1"/>
    <x v="1"/>
    <s v="PRE 2023"/>
    <m/>
    <n v="5"/>
    <n v="119.9"/>
    <n v="335.72"/>
    <n v="-215.82"/>
    <n v="-0.64"/>
    <n v="23.98"/>
    <s v=""/>
    <s v=""/>
    <s v=""/>
    <s v=""/>
    <m/>
    <m/>
    <m/>
    <m/>
    <m/>
    <m/>
    <m/>
  </r>
  <r>
    <x v="4618"/>
    <s v="AL-J070239"/>
    <x v="1"/>
    <s v="J070239"/>
    <n v="0"/>
    <n v="70000"/>
    <n v="11.99"/>
    <x v="1"/>
    <x v="1"/>
    <s v="NoReplen"/>
    <x v="1"/>
    <x v="1"/>
    <d v="2024-07-01T00:00:00"/>
    <m/>
    <n v="18"/>
    <n v="2630.44"/>
    <n v="6714.58"/>
    <n v="-4084.14"/>
    <n v="-0.61"/>
    <n v="146.13555555555556"/>
    <n v="1463.22"/>
    <n v="2022.97"/>
    <n v="-559.75"/>
    <n v="-0.28000000000000003"/>
    <m/>
    <m/>
    <m/>
    <m/>
    <m/>
    <m/>
    <m/>
  </r>
  <r>
    <x v="4619"/>
    <s v="AL-A007452"/>
    <x v="2"/>
    <s v="A007452"/>
    <n v="0"/>
    <n v="10000"/>
    <n v="13.79"/>
    <x v="4"/>
    <x v="8"/>
    <s v="NoReplen"/>
    <x v="1"/>
    <x v="3"/>
    <s v="PRE 2023"/>
    <m/>
    <n v="2"/>
    <n v="275.8"/>
    <n v="703.29"/>
    <n v="-427.49"/>
    <n v="-0.61"/>
    <n v="137.9"/>
    <n v="68.95"/>
    <n v="68.95"/>
    <n v="0"/>
    <n v="0"/>
    <m/>
    <m/>
    <m/>
    <m/>
    <m/>
    <m/>
    <m/>
  </r>
  <r>
    <x v="4620"/>
    <s v="AL-A004514"/>
    <x v="2"/>
    <s v="A004514"/>
    <s v="STRAIGHT"/>
    <n v="10000"/>
    <n v="17.989999999999998"/>
    <x v="7"/>
    <x v="3"/>
    <s v="NoReplen"/>
    <x v="2"/>
    <x v="1"/>
    <s v="PRE 2023"/>
    <m/>
    <n v="0"/>
    <n v="35.979999999999997"/>
    <n v="0"/>
    <n v="35.979999999999997"/>
    <m/>
    <s v=""/>
    <s v=""/>
    <s v=""/>
    <s v=""/>
    <s v=""/>
    <m/>
    <m/>
    <m/>
    <m/>
    <m/>
    <m/>
    <m/>
  </r>
  <r>
    <x v="4621"/>
    <s v="AL-A070555"/>
    <x v="2"/>
    <s v="A070555"/>
    <n v="0"/>
    <n v="70000"/>
    <n v="10.19"/>
    <x v="8"/>
    <x v="3"/>
    <s v="NoReplen"/>
    <x v="4"/>
    <x v="2"/>
    <d v="2025-07-01T00:00:00"/>
    <m/>
    <n v="24"/>
    <n v="7844.23"/>
    <m/>
    <n v="7844.23"/>
    <m/>
    <n v="326.84291666666667"/>
    <n v="6503.74"/>
    <n v="0"/>
    <n v="6503.74"/>
    <n v="0"/>
    <m/>
    <m/>
    <m/>
    <m/>
    <m/>
    <m/>
    <m/>
  </r>
  <r>
    <x v="4622"/>
    <s v="AL-A005239"/>
    <x v="2"/>
    <s v="A005239"/>
    <n v="0"/>
    <n v="10000"/>
    <n v="44.99"/>
    <x v="8"/>
    <x v="5"/>
    <s v="SpecOrder"/>
    <x v="2"/>
    <x v="2"/>
    <s v="PRE 2023"/>
    <m/>
    <n v="3"/>
    <m/>
    <n v="44.99"/>
    <n v="-44.99"/>
    <n v="-1"/>
    <n v="0"/>
    <n v="12012.33"/>
    <n v="12102.31"/>
    <n v="-89.98"/>
    <n v="-0.01"/>
    <m/>
    <m/>
    <m/>
    <m/>
    <m/>
    <m/>
    <m/>
  </r>
  <r>
    <x v="4623"/>
    <s v="AL-C000817"/>
    <x v="7"/>
    <s v="C000817"/>
    <n v="0"/>
    <n v="10000"/>
    <n v="7.79"/>
    <x v="8"/>
    <x v="7"/>
    <s v="NoReplen"/>
    <x v="1"/>
    <x v="1"/>
    <s v="PRE 2023"/>
    <m/>
    <s v=""/>
    <n v="124.64"/>
    <n v="4308.4399999999996"/>
    <n v="-4183.8"/>
    <n v="-0.97"/>
    <s v=""/>
    <n v="0"/>
    <n v="409.06"/>
    <n v="-409.06"/>
    <n v="-1"/>
    <m/>
    <m/>
    <m/>
    <m/>
    <m/>
    <m/>
    <m/>
  </r>
  <r>
    <x v="4624"/>
    <s v="AL-B000817"/>
    <x v="6"/>
    <s v="B000817"/>
    <n v="0"/>
    <n v="10000"/>
    <n v="19.989999999999998"/>
    <x v="8"/>
    <x v="5"/>
    <s v="Replenish"/>
    <x v="1"/>
    <x v="2"/>
    <s v="PRE 2023"/>
    <m/>
    <n v="53"/>
    <n v="72143.91"/>
    <n v="70084.94"/>
    <n v="2058.9699999999998"/>
    <n v="0.03"/>
    <n v="1361.2058490566039"/>
    <n v="68365.8"/>
    <n v="40099.94"/>
    <n v="28265.86"/>
    <n v="0.7"/>
    <m/>
    <m/>
    <m/>
    <m/>
    <m/>
    <m/>
    <m/>
  </r>
  <r>
    <x v="4625"/>
    <s v="AL-A000817"/>
    <x v="2"/>
    <s v="A000817"/>
    <n v="0"/>
    <n v="10000"/>
    <n v="36.99"/>
    <x v="8"/>
    <x v="5"/>
    <s v="Replenish"/>
    <x v="1"/>
    <x v="2"/>
    <s v="PRE 2023"/>
    <m/>
    <n v="136"/>
    <n v="222797.82"/>
    <n v="185353.2"/>
    <n v="37444.620000000003"/>
    <n v="0.2"/>
    <n v="1638.2192647058823"/>
    <n v="633467.97"/>
    <n v="540180.78"/>
    <n v="93287.19"/>
    <n v="0.17"/>
    <m/>
    <m/>
    <m/>
    <m/>
    <m/>
    <m/>
    <m/>
  </r>
  <r>
    <x v="4626"/>
    <s v="AL-A001817"/>
    <x v="2"/>
    <s v="A001817"/>
    <n v="0"/>
    <n v="10000"/>
    <n v="39.99"/>
    <x v="8"/>
    <x v="5"/>
    <s v="Delisted"/>
    <x v="4"/>
    <x v="4"/>
    <s v="PRE 2023"/>
    <m/>
    <s v=""/>
    <m/>
    <n v="439.89"/>
    <n v="-439.89"/>
    <n v="-1"/>
    <s v=""/>
    <s v=""/>
    <s v=""/>
    <s v=""/>
    <s v=""/>
    <m/>
    <m/>
    <m/>
    <m/>
    <m/>
    <m/>
    <m/>
  </r>
  <r>
    <x v="4627"/>
    <s v="AL-A000061"/>
    <x v="2"/>
    <s v="A000061"/>
    <s v="STRAIGHT"/>
    <n v="10000"/>
    <n v="18.989999999999998"/>
    <x v="9"/>
    <x v="3"/>
    <s v="Replenish"/>
    <x v="1"/>
    <x v="2"/>
    <s v="PRE 2023"/>
    <m/>
    <n v="142"/>
    <n v="110274.93"/>
    <n v="116752.02"/>
    <n v="-6477.09"/>
    <n v="-0.06"/>
    <n v="776.58401408450698"/>
    <n v="32286.78"/>
    <n v="37763.07"/>
    <n v="-5476.29"/>
    <n v="-0.15"/>
    <m/>
    <m/>
    <m/>
    <m/>
    <m/>
    <m/>
    <m/>
  </r>
  <r>
    <x v="4628"/>
    <s v="AL-A000260"/>
    <x v="2"/>
    <s v="A000260"/>
    <n v="0"/>
    <n v="10000"/>
    <n v="16.989999999999998"/>
    <x v="8"/>
    <x v="3"/>
    <s v="Replenish"/>
    <x v="1"/>
    <x v="2"/>
    <s v="PRE 2023"/>
    <m/>
    <n v="141"/>
    <n v="93373.5"/>
    <n v="106398.25"/>
    <n v="-13024.75"/>
    <n v="-0.12"/>
    <n v="662.22340425531911"/>
    <n v="38946.61"/>
    <n v="41114.400000000001"/>
    <n v="-2167.79"/>
    <n v="-0.05"/>
    <m/>
    <m/>
    <m/>
    <m/>
    <m/>
    <m/>
    <m/>
  </r>
  <r>
    <x v="4629"/>
    <s v="AL-A009447"/>
    <x v="2"/>
    <s v="A009447"/>
    <s v="STRAIGHT"/>
    <n v="9000"/>
    <n v="91.19"/>
    <x v="2"/>
    <x v="4"/>
    <s v="NoReplen"/>
    <x v="2"/>
    <x v="4"/>
    <d v="2025-12-01T00:00:00"/>
    <m/>
    <s v=""/>
    <n v="455.95"/>
    <m/>
    <n v="455.95"/>
    <m/>
    <s v=""/>
    <n v="0"/>
    <n v="91.19"/>
    <n v="-91.19"/>
    <n v="-1"/>
    <m/>
    <m/>
    <m/>
    <m/>
    <m/>
    <m/>
    <m/>
  </r>
  <r>
    <x v="4630"/>
    <s v="AL-A005516"/>
    <x v="2"/>
    <s v="A005516"/>
    <n v="0"/>
    <n v="5000"/>
    <n v="11.99"/>
    <x v="8"/>
    <x v="8"/>
    <s v="NoReplen"/>
    <x v="2"/>
    <x v="1"/>
    <d v="2024-07-01T00:00:00"/>
    <m/>
    <s v=""/>
    <n v="347.71"/>
    <n v="23.98"/>
    <n v="323.73"/>
    <n v="13.5"/>
    <s v=""/>
    <n v="311.74"/>
    <n v="143.88"/>
    <n v="167.86"/>
    <n v="1.17"/>
    <m/>
    <m/>
    <m/>
    <m/>
    <m/>
    <m/>
    <m/>
  </r>
  <r>
    <x v="4631"/>
    <s v="AL-A005558"/>
    <x v="2"/>
    <s v="A005558"/>
    <s v="STRAIGHT"/>
    <n v="10000"/>
    <n v="64.989999999999995"/>
    <x v="4"/>
    <x v="6"/>
    <s v="Allocated1"/>
    <x v="2"/>
    <x v="2"/>
    <s v="PRE 2023"/>
    <m/>
    <n v="5"/>
    <n v="87658.23"/>
    <n v="60339.94"/>
    <n v="27318.29"/>
    <n v="0.45"/>
    <n v="17531.646000000001"/>
    <n v="86648.56"/>
    <n v="33654.39"/>
    <n v="52994.17"/>
    <n v="1.57"/>
    <m/>
    <m/>
    <m/>
    <m/>
    <m/>
    <m/>
    <m/>
  </r>
  <r>
    <x v="4632"/>
    <s v="AL-A010730"/>
    <x v="2"/>
    <s v="A010730"/>
    <s v="STRAIGHT"/>
    <n v="10000"/>
    <n v="66.989999999999995"/>
    <x v="4"/>
    <x v="6"/>
    <s v="Allocated1"/>
    <x v="3"/>
    <x v="2"/>
    <d v="2025-09-01T00:00:00"/>
    <m/>
    <s v=""/>
    <n v="37820.339999999997"/>
    <m/>
    <n v="37820.339999999997"/>
    <m/>
    <s v=""/>
    <n v="724.89"/>
    <n v="0"/>
    <n v="724.89"/>
    <n v="0"/>
    <m/>
    <m/>
    <m/>
    <m/>
    <m/>
    <m/>
    <m/>
  </r>
  <r>
    <x v="4633"/>
    <s v="AL-A010924"/>
    <x v="2"/>
    <s v="A010924"/>
    <s v="STRAIGHT"/>
    <n v="10000"/>
    <n v="99.99"/>
    <x v="4"/>
    <x v="6"/>
    <s v="Allocated1"/>
    <x v="1"/>
    <x v="2"/>
    <d v="2025-09-01T00:00:00"/>
    <m/>
    <s v=""/>
    <n v="799.92"/>
    <m/>
    <n v="799.92"/>
    <m/>
    <s v=""/>
    <s v=""/>
    <s v=""/>
    <s v=""/>
    <s v=""/>
    <m/>
    <m/>
    <m/>
    <m/>
    <m/>
    <m/>
    <m/>
  </r>
  <r>
    <x v="4634"/>
    <s v="AL-A070072"/>
    <x v="2"/>
    <s v="A070072"/>
    <s v="STRAIGHT"/>
    <n v="70000"/>
    <n v="32.99"/>
    <x v="4"/>
    <x v="6"/>
    <s v="NoReplen"/>
    <x v="1"/>
    <x v="1"/>
    <d v="2023-11-01T00:00:00"/>
    <m/>
    <n v="14"/>
    <n v="5826.45"/>
    <n v="3744.3"/>
    <n v="2082.15"/>
    <n v="0.56000000000000005"/>
    <n v="416.17500000000001"/>
    <n v="805.84"/>
    <n v="5788.94"/>
    <n v="-4983.1000000000004"/>
    <n v="-0.86"/>
    <m/>
    <m/>
    <m/>
    <m/>
    <m/>
    <m/>
    <m/>
  </r>
  <r>
    <x v="4635"/>
    <s v="AL-A010649"/>
    <x v="2"/>
    <s v="A010649"/>
    <s v="STRAIGHT"/>
    <n v="10000"/>
    <n v="109.99"/>
    <x v="4"/>
    <x v="4"/>
    <s v="Allocated1"/>
    <x v="1"/>
    <x v="2"/>
    <d v="2024-02-01T00:00:00"/>
    <m/>
    <n v="1"/>
    <n v="439.96"/>
    <n v="1869.83"/>
    <n v="-1429.87"/>
    <n v="-0.76"/>
    <n v="439.96"/>
    <s v=""/>
    <s v=""/>
    <s v=""/>
    <s v=""/>
    <m/>
    <m/>
    <m/>
    <m/>
    <m/>
    <m/>
    <m/>
  </r>
  <r>
    <x v="4636"/>
    <s v="AL-A070071"/>
    <x v="2"/>
    <s v="A070071"/>
    <s v="FLAVORED"/>
    <n v="70000"/>
    <n v="34.99"/>
    <x v="4"/>
    <x v="5"/>
    <s v="Replenish"/>
    <x v="1"/>
    <x v="2"/>
    <d v="2023-11-01T00:00:00"/>
    <m/>
    <n v="54"/>
    <n v="22676.58"/>
    <n v="52084.98"/>
    <n v="-29408.400000000001"/>
    <n v="-0.56000000000000005"/>
    <n v="419.93666666666672"/>
    <n v="6314.21"/>
    <n v="29397.119999999999"/>
    <n v="-23082.91"/>
    <n v="-0.79"/>
    <m/>
    <m/>
    <m/>
    <m/>
    <m/>
    <m/>
    <m/>
  </r>
  <r>
    <x v="4637"/>
    <s v="AL-A070477"/>
    <x v="2"/>
    <s v="A070477"/>
    <s v="FLAVORED"/>
    <n v="70000"/>
    <n v="35.99"/>
    <x v="4"/>
    <x v="5"/>
    <s v="Replenish"/>
    <x v="1"/>
    <x v="2"/>
    <d v="2025-05-01T00:00:00"/>
    <m/>
    <n v="37"/>
    <n v="9126.4"/>
    <n v="2399.3000000000002"/>
    <n v="6727.1"/>
    <n v="2.8"/>
    <n v="246.65945945945944"/>
    <n v="2294.34"/>
    <n v="1994.43"/>
    <n v="299.91000000000003"/>
    <n v="0.15"/>
    <m/>
    <m/>
    <m/>
    <m/>
    <m/>
    <m/>
    <m/>
  </r>
  <r>
    <x v="4638"/>
    <s v="AL-A010941"/>
    <x v="2"/>
    <s v="A010941"/>
    <s v="STRAIGHT"/>
    <n v="10000"/>
    <n v="89.99"/>
    <x v="4"/>
    <x v="6"/>
    <s v="Barrel"/>
    <x v="1"/>
    <x v="2"/>
    <d v="2025-08-25T00:00:00"/>
    <m/>
    <n v="8"/>
    <n v="16648.150000000001"/>
    <m/>
    <n v="16648.150000000001"/>
    <m/>
    <n v="2081.0187500000002"/>
    <n v="539.94000000000005"/>
    <n v="0"/>
    <n v="539.94000000000005"/>
    <n v="0"/>
    <m/>
    <m/>
    <m/>
    <m/>
    <m/>
    <m/>
    <m/>
  </r>
  <r>
    <x v="4639"/>
    <s v="AL-A030125"/>
    <x v="2"/>
    <s v="A030125"/>
    <s v="STRAIGHT"/>
    <n v="30000"/>
    <n v="109.99"/>
    <x v="4"/>
    <x v="4"/>
    <s v="CGPO2"/>
    <x v="3"/>
    <x v="2"/>
    <d v="2023-03-01T00:00:00"/>
    <m/>
    <n v="2"/>
    <n v="439.96"/>
    <m/>
    <n v="439.96"/>
    <m/>
    <n v="219.98"/>
    <n v="0"/>
    <n v="659.94"/>
    <n v="-659.94"/>
    <n v="-1"/>
    <m/>
    <m/>
    <m/>
    <m/>
    <m/>
    <m/>
    <m/>
  </r>
  <r>
    <x v="4640"/>
    <s v="AL-J070695"/>
    <x v="1"/>
    <s v="J070695"/>
    <n v="0"/>
    <n v="70000"/>
    <n v="14.99"/>
    <x v="1"/>
    <x v="1"/>
    <s v="Replenish"/>
    <x v="1"/>
    <x v="2"/>
    <s v=""/>
    <m/>
    <n v="158"/>
    <n v="39963.339999999997"/>
    <m/>
    <n v="39963.339999999997"/>
    <m/>
    <n v="252.93253164556961"/>
    <n v="43845.75"/>
    <n v="0"/>
    <n v="43845.75"/>
    <n v="0"/>
    <m/>
    <m/>
    <m/>
    <m/>
    <m/>
    <m/>
    <m/>
  </r>
  <r>
    <x v="4641"/>
    <s v="AL-J070193"/>
    <x v="1"/>
    <s v="J070193"/>
    <n v="0"/>
    <n v="70000"/>
    <n v="19.989999999999998"/>
    <x v="1"/>
    <x v="1"/>
    <s v="Replenish"/>
    <x v="1"/>
    <x v="2"/>
    <d v="2024-07-01T00:00:00"/>
    <m/>
    <n v="123"/>
    <n v="112774.75"/>
    <n v="57093.24"/>
    <n v="55681.51"/>
    <n v="0.98"/>
    <n v="916.8678861788618"/>
    <n v="660616.43000000005"/>
    <n v="459175.27"/>
    <n v="201441.16"/>
    <n v="0.44"/>
    <m/>
    <m/>
    <m/>
    <m/>
    <m/>
    <m/>
    <m/>
  </r>
  <r>
    <x v="4642"/>
    <s v="AL-J070711"/>
    <x v="1"/>
    <s v="J070711"/>
    <n v="0"/>
    <n v="70000"/>
    <n v="9.99"/>
    <x v="1"/>
    <x v="1"/>
    <s v="Replenish"/>
    <x v="1"/>
    <x v="2"/>
    <s v=""/>
    <m/>
    <n v="42"/>
    <n v="9.99"/>
    <m/>
    <n v="9.99"/>
    <m/>
    <n v="0.23785714285714285"/>
    <s v=""/>
    <s v=""/>
    <s v=""/>
    <s v=""/>
    <m/>
    <m/>
    <m/>
    <m/>
    <m/>
    <m/>
    <m/>
  </r>
  <r>
    <x v="4643"/>
    <s v="AL-J070412"/>
    <x v="1"/>
    <s v="J070412"/>
    <n v="0"/>
    <n v="70000"/>
    <n v="59.98"/>
    <x v="1"/>
    <x v="1"/>
    <s v="Replenish"/>
    <x v="2"/>
    <x v="2"/>
    <d v="2024-10-18T00:00:00"/>
    <m/>
    <n v="10"/>
    <n v="539.82000000000005"/>
    <m/>
    <n v="539.82000000000005"/>
    <m/>
    <n v="53.982000000000006"/>
    <n v="125778.06"/>
    <n v="10316.56"/>
    <n v="115461.5"/>
    <n v="11.19"/>
    <m/>
    <m/>
    <m/>
    <m/>
    <m/>
    <m/>
    <m/>
  </r>
  <r>
    <x v="4644"/>
    <s v="AL-J070343"/>
    <x v="1"/>
    <s v="J070343"/>
    <n v="0"/>
    <n v="70000"/>
    <n v="59.97"/>
    <x v="1"/>
    <x v="1"/>
    <s v="SpecOrder"/>
    <x v="2"/>
    <x v="2"/>
    <d v="2024-08-26T00:00:00"/>
    <m/>
    <n v="2"/>
    <n v="179.91"/>
    <m/>
    <n v="179.91"/>
    <m/>
    <n v="89.954999999999998"/>
    <n v="124737.60000000001"/>
    <n v="30044.97"/>
    <n v="94692.63"/>
    <n v="3.15"/>
    <m/>
    <m/>
    <m/>
    <m/>
    <m/>
    <m/>
    <m/>
  </r>
  <r>
    <x v="4645"/>
    <s v="AL-J070713"/>
    <x v="1"/>
    <s v="J070713"/>
    <n v="0"/>
    <n v="70000"/>
    <n v="9.99"/>
    <x v="1"/>
    <x v="1"/>
    <s v="Replenish"/>
    <x v="1"/>
    <x v="2"/>
    <s v=""/>
    <m/>
    <n v="20"/>
    <n v="239.76"/>
    <m/>
    <n v="239.76"/>
    <m/>
    <n v="11.988"/>
    <n v="16603.38"/>
    <n v="0"/>
    <n v="16603.38"/>
    <n v="0"/>
    <m/>
    <m/>
    <m/>
    <m/>
    <m/>
    <m/>
    <m/>
  </r>
  <r>
    <x v="4646"/>
    <s v="AL-J070411"/>
    <x v="1"/>
    <s v="J070411"/>
    <n v="0"/>
    <n v="70000"/>
    <n v="9.99"/>
    <x v="1"/>
    <x v="1"/>
    <s v="Replenish"/>
    <x v="1"/>
    <x v="2"/>
    <d v="2024-12-01T00:00:00"/>
    <m/>
    <n v="84"/>
    <n v="20599.38"/>
    <n v="211.68"/>
    <n v="20387.7"/>
    <n v="96.31"/>
    <n v="245.2307142857143"/>
    <n v="1270284.82"/>
    <n v="17498.88"/>
    <n v="1252785.94"/>
    <n v="71.59"/>
    <m/>
    <m/>
    <m/>
    <m/>
    <m/>
    <m/>
    <m/>
  </r>
  <r>
    <x v="4647"/>
    <s v="AL-J070403"/>
    <x v="1"/>
    <s v="J070403"/>
    <n v="0"/>
    <n v="70000"/>
    <n v="19.989999999999998"/>
    <x v="1"/>
    <x v="1"/>
    <s v="Replenish"/>
    <x v="1"/>
    <x v="2"/>
    <d v="2025-01-01T00:00:00"/>
    <m/>
    <n v="125"/>
    <n v="268766.67"/>
    <n v="31219.05"/>
    <n v="237547.62"/>
    <n v="7.61"/>
    <n v="2150.1333599999998"/>
    <n v="1883209.59"/>
    <n v="224396.35"/>
    <n v="1658813.24"/>
    <n v="7.39"/>
    <m/>
    <m/>
    <m/>
    <m/>
    <m/>
    <m/>
    <m/>
  </r>
  <r>
    <x v="4648"/>
    <s v="AL-A011001"/>
    <x v="2"/>
    <s v="A011001"/>
    <s v="STRAIGHT"/>
    <n v="11000"/>
    <n v="249.99"/>
    <x v="4"/>
    <x v="4"/>
    <s v="Allocated2"/>
    <x v="1"/>
    <x v="2"/>
    <d v="2026-05-01T00:00:00"/>
    <m/>
    <n v="7"/>
    <n v="6249.75"/>
    <m/>
    <n v="6249.75"/>
    <m/>
    <n v="892.82142857142856"/>
    <n v="12249.51"/>
    <n v="0"/>
    <n v="12249.51"/>
    <n v="0"/>
    <m/>
    <m/>
    <m/>
    <m/>
    <m/>
    <m/>
    <m/>
  </r>
  <r>
    <x v="4649"/>
    <s v="AL-A070291"/>
    <x v="2"/>
    <s v="A070291"/>
    <s v="FLAVORED"/>
    <n v="70000"/>
    <n v="32.99"/>
    <x v="9"/>
    <x v="2"/>
    <s v="Replenish"/>
    <x v="1"/>
    <x v="2"/>
    <d v="2025-02-01T00:00:00"/>
    <m/>
    <n v="75"/>
    <n v="34012.69"/>
    <n v="16033.14"/>
    <n v="17979.55"/>
    <n v="1.1200000000000001"/>
    <n v="453.50253333333336"/>
    <n v="22664.13"/>
    <n v="18903.27"/>
    <n v="3760.86"/>
    <n v="0.2"/>
    <m/>
    <m/>
    <m/>
    <m/>
    <m/>
    <m/>
    <m/>
  </r>
  <r>
    <x v="4650"/>
    <s v="AL-A010283"/>
    <x v="2"/>
    <s v="A010283"/>
    <s v="FLAVORED"/>
    <n v="10000"/>
    <n v="41.99"/>
    <x v="4"/>
    <x v="5"/>
    <s v="SpecOrder"/>
    <x v="2"/>
    <x v="3"/>
    <s v="PRE 2023"/>
    <m/>
    <n v="7"/>
    <n v="3191.24"/>
    <n v="3443.18"/>
    <n v="-251.94"/>
    <n v="-7.0000000000000007E-2"/>
    <n v="455.89142857142855"/>
    <n v="1007.76"/>
    <n v="797.81"/>
    <n v="209.95"/>
    <n v="0.26"/>
    <m/>
    <m/>
    <m/>
    <m/>
    <m/>
    <m/>
    <m/>
  </r>
  <r>
    <x v="4651"/>
    <s v="AL-A010284"/>
    <x v="2"/>
    <s v="A010284"/>
    <s v="STRAIGHT"/>
    <n v="10000"/>
    <n v="32.99"/>
    <x v="12"/>
    <x v="5"/>
    <s v="NoReplen"/>
    <x v="2"/>
    <x v="1"/>
    <s v="PRE 2023"/>
    <m/>
    <n v="5"/>
    <n v="6433.05"/>
    <n v="2694.51"/>
    <n v="3738.54"/>
    <n v="1.39"/>
    <n v="1286.6100000000001"/>
    <n v="791.76"/>
    <n v="0"/>
    <n v="791.76"/>
    <n v="0"/>
    <m/>
    <m/>
    <m/>
    <m/>
    <m/>
    <m/>
    <m/>
  </r>
  <r>
    <x v="4652"/>
    <s v="AL-A070456"/>
    <x v="2"/>
    <s v="A070456"/>
    <s v="STRAIGHT"/>
    <n v="70000"/>
    <n v="64.989999999999995"/>
    <x v="12"/>
    <x v="6"/>
    <s v="Replenish"/>
    <x v="1"/>
    <x v="2"/>
    <d v="2025-05-01T00:00:00"/>
    <m/>
    <n v="48"/>
    <n v="4549.3"/>
    <n v="5784.11"/>
    <n v="-1234.81"/>
    <n v="-0.21"/>
    <n v="94.777083333333337"/>
    <n v="3054.53"/>
    <n v="389.94"/>
    <n v="2664.59"/>
    <n v="6.83"/>
    <m/>
    <m/>
    <m/>
    <m/>
    <m/>
    <m/>
    <m/>
  </r>
  <r>
    <x v="4653"/>
    <s v="AL-A070455"/>
    <x v="2"/>
    <s v="A070455"/>
    <s v="STRAIGHT"/>
    <n v="70000"/>
    <n v="64.989999999999995"/>
    <x v="4"/>
    <x v="6"/>
    <s v="Replenish"/>
    <x v="1"/>
    <x v="2"/>
    <d v="2025-05-01T00:00:00"/>
    <m/>
    <n v="55"/>
    <n v="54786.57"/>
    <n v="13062.99"/>
    <n v="41723.58"/>
    <n v="3.19"/>
    <n v="996.11945454545457"/>
    <n v="17547.3"/>
    <n v="6693.97"/>
    <n v="10853.33"/>
    <n v="1.62"/>
    <m/>
    <m/>
    <m/>
    <m/>
    <m/>
    <m/>
    <m/>
  </r>
  <r>
    <x v="4654"/>
    <s v="AL-D070457"/>
    <x v="3"/>
    <s v="D070457"/>
    <s v="STRAIGHT"/>
    <n v="70000"/>
    <n v="2.99"/>
    <x v="4"/>
    <x v="7"/>
    <s v="Replenish"/>
    <x v="1"/>
    <x v="2"/>
    <d v="2025-05-01T00:00:00"/>
    <m/>
    <n v="21"/>
    <n v="4377.3599999999997"/>
    <n v="1258.79"/>
    <n v="3118.57"/>
    <n v="2.48"/>
    <n v="208.44571428571427"/>
    <n v="580.05999999999995"/>
    <n v="568.1"/>
    <n v="11.96"/>
    <n v="0.02"/>
    <m/>
    <m/>
    <m/>
    <m/>
    <m/>
    <m/>
    <m/>
  </r>
  <r>
    <x v="4655"/>
    <s v="AL-A070457"/>
    <x v="2"/>
    <s v="A070457"/>
    <s v="STRAIGHT"/>
    <n v="70000"/>
    <n v="44.99"/>
    <x v="4"/>
    <x v="5"/>
    <s v="Replenish"/>
    <x v="1"/>
    <x v="2"/>
    <d v="2025-05-01T00:00:00"/>
    <m/>
    <n v="57"/>
    <n v="40311.040000000001"/>
    <n v="6973.45"/>
    <n v="33337.589999999997"/>
    <n v="4.78"/>
    <n v="707.21122807017548"/>
    <n v="21550.21"/>
    <n v="4678.96"/>
    <n v="16871.25"/>
    <n v="3.61"/>
    <m/>
    <m/>
    <m/>
    <m/>
    <m/>
    <m/>
    <m/>
  </r>
  <r>
    <x v="4656"/>
    <s v="AL-D070683"/>
    <x v="3"/>
    <s v="D070683"/>
    <n v="0"/>
    <n v="70000"/>
    <n v="10.99"/>
    <x v="1"/>
    <x v="1"/>
    <s v="Replenish"/>
    <x v="1"/>
    <x v="2"/>
    <s v=""/>
    <m/>
    <n v="67"/>
    <n v="5407.08"/>
    <m/>
    <n v="5407.08"/>
    <m/>
    <n v="80.702686567164179"/>
    <n v="7143.5"/>
    <n v="0"/>
    <n v="7143.5"/>
    <n v="0"/>
    <m/>
    <m/>
    <m/>
    <m/>
    <m/>
    <m/>
    <m/>
  </r>
  <r>
    <x v="4657"/>
    <s v="AL-A031332"/>
    <x v="2"/>
    <s v="A031332"/>
    <s v="STRAIGHT"/>
    <n v="30000"/>
    <n v="17.989999999999998"/>
    <x v="2"/>
    <x v="3"/>
    <s v="CGPO 1"/>
    <x v="3"/>
    <x v="2"/>
    <s v=""/>
    <m/>
    <n v="1"/>
    <m/>
    <n v="23.98"/>
    <n v="-23.98"/>
    <n v="-1"/>
    <n v="0"/>
    <s v=""/>
    <s v=""/>
    <s v=""/>
    <s v=""/>
    <m/>
    <m/>
    <m/>
    <m/>
    <m/>
    <m/>
    <m/>
  </r>
  <r>
    <x v="4658"/>
    <s v="AL-A001299"/>
    <x v="2"/>
    <s v="A001299"/>
    <n v="0"/>
    <n v="10000"/>
    <n v="11.99"/>
    <x v="10"/>
    <x v="11"/>
    <s v="Delisted"/>
    <x v="1"/>
    <x v="1"/>
    <s v="PRE 2023"/>
    <m/>
    <n v="2"/>
    <n v="23.98"/>
    <m/>
    <n v="23.98"/>
    <m/>
    <n v="11.99"/>
    <n v="0"/>
    <n v="71.94"/>
    <n v="-71.94"/>
    <n v="-1"/>
    <m/>
    <m/>
    <m/>
    <m/>
    <m/>
    <m/>
    <m/>
  </r>
  <r>
    <x v="4659"/>
    <s v="AL-A001298"/>
    <x v="2"/>
    <s v="A001298"/>
    <n v="0"/>
    <n v="10000"/>
    <n v="11.99"/>
    <x v="10"/>
    <x v="11"/>
    <s v="Delisted"/>
    <x v="1"/>
    <x v="1"/>
    <s v="PRE 2023"/>
    <m/>
    <n v="1"/>
    <n v="59.95"/>
    <n v="23.98"/>
    <n v="35.97"/>
    <n v="1.5"/>
    <n v="59.95"/>
    <n v="0"/>
    <n v="71.94"/>
    <n v="-71.94"/>
    <n v="-1"/>
    <m/>
    <m/>
    <m/>
    <m/>
    <m/>
    <m/>
    <m/>
  </r>
  <r>
    <x v="4660"/>
    <s v="AL-A001231"/>
    <x v="2"/>
    <s v="A001231"/>
    <n v="0"/>
    <n v="10000"/>
    <n v="13.79"/>
    <x v="4"/>
    <x v="8"/>
    <s v="NoReplen"/>
    <x v="1"/>
    <x v="4"/>
    <s v="PRE 2023"/>
    <m/>
    <s v=""/>
    <n v="41.37"/>
    <n v="13.79"/>
    <n v="27.58"/>
    <n v="2"/>
    <s v=""/>
    <s v=""/>
    <s v=""/>
    <s v=""/>
    <s v=""/>
    <m/>
    <m/>
    <m/>
    <m/>
    <m/>
    <m/>
    <m/>
  </r>
  <r>
    <x v="4661"/>
    <s v="AL-F000679"/>
    <x v="5"/>
    <s v="F000679"/>
    <n v="0"/>
    <n v="10000"/>
    <n v="11.99"/>
    <x v="1"/>
    <x v="10"/>
    <s v="NoReplen"/>
    <x v="1"/>
    <x v="4"/>
    <s v="PRE 2023"/>
    <m/>
    <s v=""/>
    <n v="35.97"/>
    <n v="535.05999999999995"/>
    <n v="-499.09"/>
    <n v="-0.93"/>
    <s v=""/>
    <s v=""/>
    <s v=""/>
    <s v=""/>
    <s v=""/>
    <m/>
    <m/>
    <m/>
    <m/>
    <m/>
    <m/>
    <m/>
  </r>
  <r>
    <x v="4662"/>
    <s v="AL-A004874"/>
    <x v="2"/>
    <s v="A004874"/>
    <n v="0"/>
    <n v="4000"/>
    <n v="6.23"/>
    <x v="8"/>
    <x v="8"/>
    <s v="SpecOrder"/>
    <x v="2"/>
    <x v="3"/>
    <d v="2025-05-01T00:00:00"/>
    <m/>
    <s v=""/>
    <n v="56.07"/>
    <n v="18.690000000000001"/>
    <n v="37.380000000000003"/>
    <n v="2"/>
    <s v=""/>
    <s v=""/>
    <s v=""/>
    <s v=""/>
    <s v=""/>
    <m/>
    <m/>
    <m/>
    <m/>
    <m/>
    <m/>
    <m/>
  </r>
  <r>
    <x v="4663"/>
    <s v="AL-E000392"/>
    <x v="4"/>
    <s v="E000392"/>
    <s v="STRAIGHT"/>
    <n v="10000"/>
    <n v="27.99"/>
    <x v="7"/>
    <x v="2"/>
    <s v="Replenish"/>
    <x v="1"/>
    <x v="2"/>
    <s v="PRE 2023"/>
    <m/>
    <n v="110"/>
    <n v="49679.79"/>
    <n v="78532.740000000005"/>
    <n v="-28852.95"/>
    <n v="-0.37"/>
    <n v="451.63445454545456"/>
    <n v="32781.96"/>
    <n v="61140.09"/>
    <n v="-28358.13"/>
    <n v="-0.46"/>
    <m/>
    <m/>
    <m/>
    <m/>
    <m/>
    <m/>
    <m/>
  </r>
  <r>
    <x v="4664"/>
    <s v="AL-F000392"/>
    <x v="5"/>
    <s v="F000392"/>
    <s v="STRAIGHT"/>
    <n v="10000"/>
    <n v="39.99"/>
    <x v="7"/>
    <x v="2"/>
    <s v="Replenish"/>
    <x v="1"/>
    <x v="2"/>
    <s v="PRE 2023"/>
    <m/>
    <n v="145"/>
    <n v="237118.97"/>
    <n v="266955.26"/>
    <n v="-29836.29"/>
    <n v="-0.11"/>
    <n v="1635.3032413793103"/>
    <n v="45716.36"/>
    <n v="43526.36"/>
    <n v="2190"/>
    <n v="0.05"/>
    <m/>
    <m/>
    <m/>
    <m/>
    <m/>
    <m/>
    <m/>
  </r>
  <r>
    <x v="4665"/>
    <s v="AL-D004992"/>
    <x v="3"/>
    <s v="D004992"/>
    <s v="STRAIGHT"/>
    <n v="10000"/>
    <n v="1.78"/>
    <x v="7"/>
    <x v="7"/>
    <s v="Delisted"/>
    <x v="2"/>
    <x v="4"/>
    <s v="PRE 2023"/>
    <m/>
    <s v=""/>
    <m/>
    <n v="11.92"/>
    <n v="-11.92"/>
    <n v="-1"/>
    <s v=""/>
    <s v=""/>
    <s v=""/>
    <s v=""/>
    <s v=""/>
    <m/>
    <m/>
    <m/>
    <m/>
    <m/>
    <m/>
    <m/>
  </r>
  <r>
    <x v="4666"/>
    <s v="AL-B000392"/>
    <x v="6"/>
    <s v="B000392"/>
    <s v="STRAIGHT"/>
    <n v="10000"/>
    <n v="9.99"/>
    <x v="7"/>
    <x v="2"/>
    <s v="Replenish"/>
    <x v="1"/>
    <x v="2"/>
    <s v="PRE 2023"/>
    <m/>
    <n v="82"/>
    <n v="27362.61"/>
    <n v="19090.89"/>
    <n v="8271.7199999999993"/>
    <n v="0.43"/>
    <n v="333.69036585365853"/>
    <n v="14635.35"/>
    <n v="10139.85"/>
    <n v="4495.5"/>
    <n v="0.44"/>
    <m/>
    <m/>
    <m/>
    <m/>
    <m/>
    <m/>
    <m/>
  </r>
  <r>
    <x v="4667"/>
    <s v="AL-A000392"/>
    <x v="2"/>
    <s v="A000392"/>
    <s v="STRAIGHT"/>
    <n v="10000"/>
    <n v="22.49"/>
    <x v="7"/>
    <x v="2"/>
    <s v="Replenish"/>
    <x v="1"/>
    <x v="2"/>
    <s v="PRE 2023"/>
    <m/>
    <n v="153"/>
    <n v="60752.55"/>
    <n v="85630.78"/>
    <n v="-24878.23"/>
    <n v="-0.28999999999999998"/>
    <n v="397.07549019607848"/>
    <n v="85731.4"/>
    <n v="72267.009999999995"/>
    <n v="13464.39"/>
    <n v="0.19"/>
    <m/>
    <m/>
    <m/>
    <m/>
    <m/>
    <m/>
    <m/>
  </r>
  <r>
    <x v="4668"/>
    <s v="AL-E004301"/>
    <x v="4"/>
    <s v="E004301"/>
    <s v="STRAIGHT"/>
    <n v="10000"/>
    <n v="13.19"/>
    <x v="7"/>
    <x v="8"/>
    <s v="NoReplen"/>
    <x v="2"/>
    <x v="4"/>
    <s v="PRE 2023"/>
    <m/>
    <s v=""/>
    <n v="65.95"/>
    <n v="501.22"/>
    <n v="-435.27"/>
    <n v="-0.87"/>
    <s v=""/>
    <n v="0"/>
    <n v="13.19"/>
    <n v="-13.19"/>
    <n v="-1"/>
    <m/>
    <m/>
    <m/>
    <m/>
    <m/>
    <m/>
    <m/>
  </r>
  <r>
    <x v="4669"/>
    <s v="AL-A000011"/>
    <x v="2"/>
    <s v="A000011"/>
    <s v="FLAVORED"/>
    <n v="10000"/>
    <n v="21.49"/>
    <x v="7"/>
    <x v="2"/>
    <s v="Replenish"/>
    <x v="1"/>
    <x v="2"/>
    <s v="PRE 2023"/>
    <m/>
    <n v="82"/>
    <n v="17396.22"/>
    <n v="21589.01"/>
    <n v="-4192.79"/>
    <n v="-0.19"/>
    <n v="212.14902439024391"/>
    <n v="10769.86"/>
    <n v="13611.07"/>
    <n v="-2841.21"/>
    <n v="-0.21"/>
    <m/>
    <m/>
    <m/>
    <m/>
    <m/>
    <m/>
    <m/>
  </r>
  <r>
    <x v="4670"/>
    <s v="AL-E004379"/>
    <x v="4"/>
    <s v="E004379"/>
    <s v="FLAVORED"/>
    <n v="10000"/>
    <n v="13.19"/>
    <x v="7"/>
    <x v="8"/>
    <s v="NoReplen"/>
    <x v="2"/>
    <x v="1"/>
    <s v="PRE 2023"/>
    <m/>
    <n v="1"/>
    <n v="39.57"/>
    <n v="923.3"/>
    <n v="-883.73"/>
    <n v="-0.96"/>
    <n v="39.57"/>
    <n v="79.14"/>
    <n v="79.14"/>
    <n v="0"/>
    <n v="0"/>
    <m/>
    <m/>
    <m/>
    <m/>
    <m/>
    <m/>
    <m/>
  </r>
  <r>
    <x v="4671"/>
    <s v="AL-A009197"/>
    <x v="2"/>
    <s v="A009197"/>
    <s v="FLAVORED"/>
    <n v="10000"/>
    <n v="11.39"/>
    <x v="7"/>
    <x v="3"/>
    <s v="NoReplen"/>
    <x v="2"/>
    <x v="1"/>
    <s v="PRE 2023"/>
    <m/>
    <s v=""/>
    <n v="134.52000000000001"/>
    <n v="231.68"/>
    <n v="-97.16"/>
    <n v="-0.42"/>
    <s v=""/>
    <s v=""/>
    <s v=""/>
    <s v=""/>
    <s v=""/>
    <m/>
    <m/>
    <m/>
    <m/>
    <m/>
    <m/>
    <m/>
  </r>
  <r>
    <x v="4672"/>
    <s v="AL-A009198"/>
    <x v="2"/>
    <s v="A009198"/>
    <s v="FLAVORED"/>
    <n v="10000"/>
    <n v="11.21"/>
    <x v="7"/>
    <x v="3"/>
    <s v="Delisted"/>
    <x v="2"/>
    <x v="4"/>
    <s v="PRE 2023"/>
    <m/>
    <s v=""/>
    <m/>
    <n v="153.21"/>
    <n v="-153.21"/>
    <n v="-1"/>
    <s v=""/>
    <s v=""/>
    <s v=""/>
    <s v=""/>
    <s v=""/>
    <m/>
    <m/>
    <m/>
    <m/>
    <m/>
    <m/>
    <m/>
  </r>
  <r>
    <x v="4673"/>
    <s v="AL-A008196"/>
    <x v="2"/>
    <s v="A008196"/>
    <s v="FLAVORED"/>
    <n v="8000"/>
    <n v="12.89"/>
    <x v="7"/>
    <x v="2"/>
    <s v="SpecOrder"/>
    <x v="2"/>
    <x v="1"/>
    <d v="2023-12-01T00:00:00"/>
    <m/>
    <n v="3"/>
    <n v="919.39"/>
    <n v="1459.27"/>
    <n v="-539.88"/>
    <n v="-0.37"/>
    <n v="306.46333333333331"/>
    <n v="1038.48"/>
    <n v="4457.7700000000004"/>
    <n v="-3419.29"/>
    <n v="-0.77"/>
    <m/>
    <m/>
    <m/>
    <m/>
    <m/>
    <m/>
    <m/>
  </r>
  <r>
    <x v="4674"/>
    <s v="AL-A001656"/>
    <x v="2"/>
    <s v="A001656"/>
    <s v="STRAIGHT"/>
    <n v="10000"/>
    <n v="6.59"/>
    <x v="7"/>
    <x v="8"/>
    <s v="Delisted"/>
    <x v="1"/>
    <x v="4"/>
    <s v="PRE 2023"/>
    <m/>
    <s v=""/>
    <n v="155.87"/>
    <n v="23.98"/>
    <n v="131.88999999999999"/>
    <n v="5.5"/>
    <s v=""/>
    <s v=""/>
    <s v=""/>
    <s v=""/>
    <s v=""/>
    <m/>
    <m/>
    <m/>
    <m/>
    <m/>
    <m/>
    <m/>
  </r>
  <r>
    <x v="4675"/>
    <s v="AL-A007177"/>
    <x v="2"/>
    <s v="A007177"/>
    <s v="FLAVORED"/>
    <n v="10000"/>
    <n v="11.99"/>
    <x v="7"/>
    <x v="3"/>
    <s v="NoReplen"/>
    <x v="1"/>
    <x v="1"/>
    <s v="PRE 2023"/>
    <m/>
    <s v=""/>
    <n v="95.92"/>
    <n v="527.55999999999995"/>
    <n v="-431.64"/>
    <n v="-0.82"/>
    <s v=""/>
    <s v=""/>
    <s v=""/>
    <s v=""/>
    <s v=""/>
    <m/>
    <m/>
    <m/>
    <m/>
    <m/>
    <m/>
    <m/>
  </r>
  <r>
    <x v="4676"/>
    <s v="AL-D000397"/>
    <x v="3"/>
    <s v="D000397"/>
    <s v="STRAIGHT"/>
    <n v="10000"/>
    <n v="7.99"/>
    <x v="7"/>
    <x v="7"/>
    <s v="Delisted"/>
    <x v="1"/>
    <x v="4"/>
    <s v="PRE 2023"/>
    <m/>
    <s v=""/>
    <m/>
    <n v="135.83000000000001"/>
    <n v="-135.83000000000001"/>
    <n v="-1"/>
    <s v=""/>
    <n v="0"/>
    <n v="191.76"/>
    <n v="-191.76"/>
    <n v="-1"/>
    <m/>
    <m/>
    <m/>
    <m/>
    <m/>
    <m/>
    <m/>
  </r>
  <r>
    <x v="4677"/>
    <s v="AL-E005236"/>
    <x v="4"/>
    <s v="E005236"/>
    <s v="FLAVORED"/>
    <n v="5000"/>
    <n v="13.19"/>
    <x v="7"/>
    <x v="8"/>
    <s v="NoReplen"/>
    <x v="2"/>
    <x v="4"/>
    <d v="2024-07-01T00:00:00"/>
    <m/>
    <s v=""/>
    <m/>
    <n v="105.52"/>
    <n v="-105.52"/>
    <n v="-1"/>
    <s v=""/>
    <n v="0"/>
    <n v="171.47"/>
    <n v="-171.47"/>
    <n v="-1"/>
    <m/>
    <m/>
    <m/>
    <m/>
    <m/>
    <m/>
    <m/>
  </r>
  <r>
    <x v="4678"/>
    <s v="AL-A008002"/>
    <x v="2"/>
    <s v="A008002"/>
    <s v="FLAVORED"/>
    <n v="8000"/>
    <n v="11.99"/>
    <x v="7"/>
    <x v="3"/>
    <s v="NoReplen"/>
    <x v="6"/>
    <x v="1"/>
    <s v="PRE 2023"/>
    <m/>
    <n v="8"/>
    <n v="1774.52"/>
    <n v="2618.69"/>
    <n v="-844.17"/>
    <n v="-0.32"/>
    <n v="221.815"/>
    <n v="563.53"/>
    <n v="899.55"/>
    <n v="-336.02"/>
    <n v="-0.37"/>
    <m/>
    <m/>
    <m/>
    <m/>
    <m/>
    <m/>
    <m/>
  </r>
  <r>
    <x v="4679"/>
    <s v="AL-E009248"/>
    <x v="4"/>
    <s v="E009248"/>
    <s v="FLAVORED"/>
    <n v="10000"/>
    <n v="13.19"/>
    <x v="7"/>
    <x v="8"/>
    <s v="NoReplen"/>
    <x v="2"/>
    <x v="1"/>
    <s v="PRE 2023"/>
    <m/>
    <n v="0"/>
    <n v="329.75"/>
    <n v="1002.44"/>
    <n v="-672.69"/>
    <n v="-0.67"/>
    <s v=""/>
    <n v="13.19"/>
    <n v="184.66"/>
    <n v="-171.47"/>
    <n v="-0.93"/>
    <m/>
    <m/>
    <m/>
    <m/>
    <m/>
    <m/>
    <m/>
  </r>
  <r>
    <x v="4680"/>
    <s v="AL-A008204"/>
    <x v="2"/>
    <s v="A008204"/>
    <s v="FLAVORED"/>
    <n v="8000"/>
    <n v="11.99"/>
    <x v="7"/>
    <x v="3"/>
    <s v="NoReplen"/>
    <x v="6"/>
    <x v="1"/>
    <s v="PRE 2023"/>
    <m/>
    <n v="9"/>
    <n v="1210.99"/>
    <n v="799.6"/>
    <n v="411.39"/>
    <n v="0.51"/>
    <n v="134.55444444444444"/>
    <n v="671.44"/>
    <n v="879.56"/>
    <n v="-208.12"/>
    <n v="-0.24"/>
    <m/>
    <m/>
    <m/>
    <m/>
    <m/>
    <m/>
    <m/>
  </r>
  <r>
    <x v="4681"/>
    <s v="AL-A005652"/>
    <x v="2"/>
    <s v="A005652"/>
    <s v="FLAVORED"/>
    <n v="10000"/>
    <n v="11.99"/>
    <x v="7"/>
    <x v="3"/>
    <s v="Delisted"/>
    <x v="2"/>
    <x v="4"/>
    <s v="PRE 2023"/>
    <m/>
    <s v=""/>
    <m/>
    <n v="11.99"/>
    <n v="-11.99"/>
    <n v="-1"/>
    <s v=""/>
    <s v=""/>
    <s v=""/>
    <s v=""/>
    <s v=""/>
    <m/>
    <m/>
    <m/>
    <m/>
    <m/>
    <m/>
    <m/>
  </r>
  <r>
    <x v="4682"/>
    <s v="AL-D005108"/>
    <x v="3"/>
    <s v="D005108"/>
    <s v="FLAVORED"/>
    <n v="10000"/>
    <n v="2.09"/>
    <x v="7"/>
    <x v="7"/>
    <s v="NoReplen"/>
    <x v="2"/>
    <x v="1"/>
    <s v="PRE 2023"/>
    <m/>
    <n v="1"/>
    <n v="13.09"/>
    <n v="74.8"/>
    <n v="-61.71"/>
    <n v="-0.83"/>
    <n v="13.09"/>
    <s v=""/>
    <s v=""/>
    <s v=""/>
    <s v=""/>
    <m/>
    <m/>
    <m/>
    <m/>
    <m/>
    <m/>
    <m/>
  </r>
  <r>
    <x v="4683"/>
    <s v="AL-A070327"/>
    <x v="2"/>
    <s v="A070327"/>
    <s v="STRAIGHT"/>
    <n v="70000"/>
    <n v="44.99"/>
    <x v="7"/>
    <x v="5"/>
    <s v="NoReplen"/>
    <x v="4"/>
    <x v="3"/>
    <d v="2024-11-01T00:00:00"/>
    <m/>
    <n v="5"/>
    <n v="1889.58"/>
    <n v="4049.1"/>
    <n v="-2159.52"/>
    <n v="-0.53"/>
    <n v="377.916"/>
    <s v=""/>
    <s v=""/>
    <s v=""/>
    <s v=""/>
    <m/>
    <m/>
    <m/>
    <m/>
    <m/>
    <m/>
    <m/>
  </r>
  <r>
    <x v="4684"/>
    <s v="AL-A004956"/>
    <x v="2"/>
    <s v="A004956"/>
    <s v="STRAIGHT"/>
    <n v="4000"/>
    <n v="13.49"/>
    <x v="7"/>
    <x v="3"/>
    <s v="Delisted"/>
    <x v="2"/>
    <x v="4"/>
    <d v="2024-11-01T00:00:00"/>
    <m/>
    <s v=""/>
    <m/>
    <n v="67.45"/>
    <n v="-67.45"/>
    <n v="-1"/>
    <s v=""/>
    <s v=""/>
    <s v=""/>
    <s v=""/>
    <s v=""/>
    <m/>
    <m/>
    <m/>
    <m/>
    <m/>
    <m/>
    <m/>
  </r>
  <r>
    <x v="4685"/>
    <s v="AL-A007392"/>
    <x v="2"/>
    <s v="A007392"/>
    <s v="STRAIGHT"/>
    <n v="10000"/>
    <n v="11.99"/>
    <x v="7"/>
    <x v="3"/>
    <s v="NoReplen"/>
    <x v="4"/>
    <x v="3"/>
    <s v="PRE 2023"/>
    <m/>
    <s v=""/>
    <n v="23.98"/>
    <n v="19.989999999999998"/>
    <n v="3.99"/>
    <n v="0.2"/>
    <s v=""/>
    <s v=""/>
    <s v=""/>
    <s v=""/>
    <s v=""/>
    <m/>
    <m/>
    <m/>
    <m/>
    <m/>
    <m/>
    <m/>
  </r>
  <r>
    <x v="4686"/>
    <s v="AL-A070616"/>
    <x v="2"/>
    <s v="A070616"/>
    <s v="STRAIGHT"/>
    <n v="70000"/>
    <n v="39.99"/>
    <x v="4"/>
    <x v="6"/>
    <s v="Replenish"/>
    <x v="1"/>
    <x v="2"/>
    <d v="2026-01-01T00:00:00"/>
    <m/>
    <n v="51"/>
    <n v="9803.0400000000009"/>
    <m/>
    <n v="9803.0400000000009"/>
    <m/>
    <n v="192.21647058823532"/>
    <n v="9793.2000000000007"/>
    <n v="0"/>
    <n v="9793.2000000000007"/>
    <n v="0"/>
    <m/>
    <m/>
    <m/>
    <m/>
    <m/>
    <m/>
    <m/>
  </r>
  <r>
    <x v="4687"/>
    <s v="AL-A001189"/>
    <x v="2"/>
    <s v="A001189"/>
    <s v="STRAIGHT"/>
    <n v="10000"/>
    <n v="17.989999999999998"/>
    <x v="4"/>
    <x v="3"/>
    <s v="NoReplen"/>
    <x v="1"/>
    <x v="3"/>
    <s v="PRE 2023"/>
    <m/>
    <s v=""/>
    <n v="161.91"/>
    <n v="71.959999999999994"/>
    <n v="89.95"/>
    <n v="1.25"/>
    <s v=""/>
    <s v=""/>
    <s v=""/>
    <s v=""/>
    <s v=""/>
    <m/>
    <m/>
    <m/>
    <m/>
    <m/>
    <m/>
    <m/>
  </r>
  <r>
    <x v="4688"/>
    <s v="AL-A009883"/>
    <x v="2"/>
    <s v="A009883"/>
    <s v="STRAIGHT"/>
    <n v="10000"/>
    <n v="26.39"/>
    <x v="4"/>
    <x v="5"/>
    <s v="NoReplen"/>
    <x v="2"/>
    <x v="1"/>
    <s v="PRE 2023"/>
    <m/>
    <n v="4"/>
    <n v="7441.98"/>
    <n v="9721.7900000000009"/>
    <n v="-2279.81"/>
    <n v="-0.23"/>
    <n v="1860.4949999999999"/>
    <n v="158.34"/>
    <n v="2067.5300000000002"/>
    <n v="-1909.19"/>
    <n v="-0.92"/>
    <m/>
    <m/>
    <m/>
    <m/>
    <m/>
    <m/>
    <m/>
  </r>
  <r>
    <x v="4689"/>
    <s v="AL-A004998"/>
    <x v="2"/>
    <s v="A004998"/>
    <s v="STRAIGHT"/>
    <n v="10000"/>
    <n v="47.99"/>
    <x v="4"/>
    <x v="6"/>
    <s v="NoReplen"/>
    <x v="2"/>
    <x v="1"/>
    <s v="PRE 2023"/>
    <m/>
    <n v="2"/>
    <n v="2591.46"/>
    <n v="2559.6799999999998"/>
    <n v="31.78"/>
    <n v="0.01"/>
    <n v="1295.73"/>
    <n v="143.97"/>
    <n v="2959.63"/>
    <n v="-2815.66"/>
    <n v="-0.95"/>
    <m/>
    <m/>
    <m/>
    <m/>
    <m/>
    <m/>
    <m/>
  </r>
  <r>
    <x v="4690"/>
    <s v="AL-A009714"/>
    <x v="2"/>
    <s v="A009714"/>
    <s v="STRAIGHT"/>
    <n v="10000"/>
    <n v="38.99"/>
    <x v="4"/>
    <x v="5"/>
    <s v="NoReplen"/>
    <x v="2"/>
    <x v="1"/>
    <s v="PRE 2023"/>
    <m/>
    <n v="1"/>
    <n v="2534.35"/>
    <n v="1624.75"/>
    <n v="909.6"/>
    <n v="0.56000000000000005"/>
    <n v="2534.35"/>
    <n v="0"/>
    <n v="454.93"/>
    <n v="-454.93"/>
    <n v="-1"/>
    <m/>
    <m/>
    <m/>
    <m/>
    <m/>
    <m/>
    <m/>
  </r>
  <r>
    <x v="4691"/>
    <s v="AL-A010056"/>
    <x v="2"/>
    <s v="A010056"/>
    <s v="STRAIGHT"/>
    <n v="10000"/>
    <n v="41.99"/>
    <x v="4"/>
    <x v="6"/>
    <s v="NoReplen"/>
    <x v="2"/>
    <x v="1"/>
    <s v="PRE 2023"/>
    <m/>
    <n v="2"/>
    <n v="3821.09"/>
    <n v="4409.37"/>
    <n v="-588.28"/>
    <n v="-0.13"/>
    <n v="1910.5450000000001"/>
    <n v="335.92"/>
    <n v="0"/>
    <n v="335.92"/>
    <n v="0"/>
    <m/>
    <m/>
    <m/>
    <m/>
    <m/>
    <m/>
    <m/>
  </r>
  <r>
    <x v="4692"/>
    <s v="AL-A001550"/>
    <x v="2"/>
    <s v="A001550"/>
    <n v="0"/>
    <n v="10000"/>
    <n v="14.99"/>
    <x v="1"/>
    <x v="10"/>
    <s v="Delisted"/>
    <x v="1"/>
    <x v="1"/>
    <s v="PRE 2023"/>
    <m/>
    <n v="2"/>
    <n v="329.78"/>
    <n v="299.8"/>
    <n v="29.98"/>
    <n v="0.1"/>
    <n v="164.89"/>
    <n v="179.88"/>
    <n v="0"/>
    <n v="179.88"/>
    <n v="0"/>
    <m/>
    <m/>
    <m/>
    <m/>
    <m/>
    <m/>
    <m/>
  </r>
  <r>
    <x v="4693"/>
    <s v="AL-A001551"/>
    <x v="2"/>
    <s v="A001551"/>
    <s v="STRAIGHT"/>
    <n v="10000"/>
    <n v="14.99"/>
    <x v="11"/>
    <x v="3"/>
    <s v="Delisted"/>
    <x v="1"/>
    <x v="1"/>
    <s v="PRE 2023"/>
    <m/>
    <s v=""/>
    <n v="239.84"/>
    <n v="314.79000000000002"/>
    <n v="-74.95"/>
    <n v="-0.24"/>
    <s v=""/>
    <s v=""/>
    <s v=""/>
    <s v=""/>
    <s v=""/>
    <m/>
    <m/>
    <m/>
    <m/>
    <m/>
    <m/>
    <m/>
  </r>
  <r>
    <x v="4694"/>
    <s v="AL-A001563"/>
    <x v="2"/>
    <s v="A001563"/>
    <n v="0"/>
    <n v="10000"/>
    <n v="11.99"/>
    <x v="10"/>
    <x v="11"/>
    <s v="Delisted"/>
    <x v="1"/>
    <x v="1"/>
    <s v="PRE 2023"/>
    <m/>
    <n v="2"/>
    <n v="127.9"/>
    <n v="59.97"/>
    <n v="67.930000000000007"/>
    <n v="1.1299999999999999"/>
    <n v="63.95"/>
    <s v=""/>
    <s v=""/>
    <s v=""/>
    <s v=""/>
    <m/>
    <m/>
    <m/>
    <m/>
    <m/>
    <m/>
    <m/>
  </r>
  <r>
    <x v="4695"/>
    <s v="AL-A005889"/>
    <x v="2"/>
    <s v="A005889"/>
    <s v="FLAVORED"/>
    <n v="5000"/>
    <n v="21.8"/>
    <x v="10"/>
    <x v="11"/>
    <s v="NoReplen"/>
    <x v="2"/>
    <x v="3"/>
    <s v="PRE 2023"/>
    <m/>
    <n v="1"/>
    <n v="43.6"/>
    <m/>
    <n v="43.6"/>
    <m/>
    <n v="43.6"/>
    <s v=""/>
    <s v=""/>
    <s v=""/>
    <s v=""/>
    <m/>
    <m/>
    <m/>
    <m/>
    <m/>
    <m/>
    <m/>
  </r>
  <r>
    <x v="4696"/>
    <s v="AL-A070148"/>
    <x v="2"/>
    <s v="A070148"/>
    <s v="FLAVORED"/>
    <n v="70000"/>
    <n v="14.39"/>
    <x v="10"/>
    <x v="11"/>
    <s v="NoReplen"/>
    <x v="1"/>
    <x v="1"/>
    <d v="2024-02-01T00:00:00"/>
    <m/>
    <n v="11"/>
    <n v="9450.34"/>
    <n v="11155.32"/>
    <n v="-1704.98"/>
    <n v="-0.15"/>
    <n v="859.12181818181818"/>
    <n v="7495.04"/>
    <n v="11241.28"/>
    <n v="-3746.24"/>
    <n v="-0.33"/>
    <m/>
    <m/>
    <m/>
    <m/>
    <m/>
    <m/>
    <m/>
  </r>
  <r>
    <x v="4697"/>
    <s v="AL-D007453"/>
    <x v="3"/>
    <s v="D007453"/>
    <n v="0"/>
    <n v="7000"/>
    <n v="1.79"/>
    <x v="8"/>
    <x v="7"/>
    <s v="NoReplen"/>
    <x v="1"/>
    <x v="1"/>
    <s v="PRE 2023"/>
    <m/>
    <n v="6"/>
    <n v="1013.14"/>
    <n v="13396.1"/>
    <n v="-12382.96"/>
    <n v="-0.92"/>
    <n v="168.85666666666665"/>
    <n v="454.66"/>
    <n v="13935.41"/>
    <n v="-13480.75"/>
    <n v="-0.97"/>
    <m/>
    <m/>
    <m/>
    <m/>
    <m/>
    <m/>
    <m/>
  </r>
  <r>
    <x v="4698"/>
    <s v="AL-A007453"/>
    <x v="2"/>
    <s v="A007453"/>
    <n v="0"/>
    <n v="10000"/>
    <n v="23.99"/>
    <x v="8"/>
    <x v="2"/>
    <s v="Replenish"/>
    <x v="1"/>
    <x v="2"/>
    <s v="PRE 2023"/>
    <m/>
    <n v="131"/>
    <n v="59802.080000000002"/>
    <n v="72847.399999999994"/>
    <n v="-13045.32"/>
    <n v="-0.18"/>
    <n v="456.50442748091604"/>
    <n v="47955.29"/>
    <n v="52218.11"/>
    <n v="-4262.82"/>
    <n v="-0.08"/>
    <m/>
    <m/>
    <m/>
    <m/>
    <m/>
    <m/>
    <m/>
  </r>
  <r>
    <x v="4699"/>
    <s v="AL-D007529"/>
    <x v="3"/>
    <s v="D007529"/>
    <n v="0"/>
    <n v="10000"/>
    <n v="2.99"/>
    <x v="8"/>
    <x v="7"/>
    <s v="Replenish"/>
    <x v="1"/>
    <x v="2"/>
    <s v="PRE 2023"/>
    <m/>
    <n v="104"/>
    <n v="21237.97"/>
    <n v="29813.29"/>
    <n v="-8575.32"/>
    <n v="-0.28999999999999998"/>
    <n v="204.21125000000001"/>
    <n v="29062.799999999999"/>
    <n v="38496.25"/>
    <n v="-9433.4500000000007"/>
    <n v="-0.25"/>
    <m/>
    <m/>
    <m/>
    <m/>
    <m/>
    <m/>
    <m/>
  </r>
  <r>
    <x v="4700"/>
    <s v="AL-A007529"/>
    <x v="2"/>
    <s v="A007529"/>
    <n v="0"/>
    <n v="10000"/>
    <n v="23.99"/>
    <x v="8"/>
    <x v="2"/>
    <s v="Replenish"/>
    <x v="1"/>
    <x v="2"/>
    <s v="PRE 2023"/>
    <m/>
    <n v="119"/>
    <n v="83969.86"/>
    <n v="107440.43"/>
    <n v="-23470.57"/>
    <n v="-0.22"/>
    <n v="705.62907563025215"/>
    <n v="45448.49"/>
    <n v="62130.28"/>
    <n v="-16681.79"/>
    <n v="-0.27"/>
    <m/>
    <m/>
    <m/>
    <m/>
    <m/>
    <m/>
    <m/>
  </r>
  <r>
    <x v="4701"/>
    <s v="AL-D007687"/>
    <x v="3"/>
    <s v="D007687"/>
    <n v="0"/>
    <n v="7000"/>
    <n v="8.99"/>
    <x v="8"/>
    <x v="7"/>
    <s v="NoReplen"/>
    <x v="4"/>
    <x v="2"/>
    <s v="PRE 2023"/>
    <m/>
    <n v="3"/>
    <n v="9638.4500000000007"/>
    <n v="10163.219999999999"/>
    <n v="-524.77"/>
    <n v="-0.05"/>
    <n v="3212.8166666666671"/>
    <n v="7779.81"/>
    <n v="6850.43"/>
    <n v="929.38"/>
    <n v="0.14000000000000001"/>
    <m/>
    <m/>
    <m/>
    <m/>
    <m/>
    <m/>
    <m/>
  </r>
  <r>
    <x v="4702"/>
    <s v="AL-D007677"/>
    <x v="3"/>
    <s v="D007677"/>
    <n v="0"/>
    <n v="7000"/>
    <n v="1.79"/>
    <x v="8"/>
    <x v="7"/>
    <s v="NoReplen"/>
    <x v="1"/>
    <x v="3"/>
    <s v="PRE 2023"/>
    <m/>
    <n v="5"/>
    <n v="245.23"/>
    <n v="1292.3800000000001"/>
    <n v="-1047.1500000000001"/>
    <n v="-0.81"/>
    <n v="49.045999999999999"/>
    <n v="173.63"/>
    <n v="186.16"/>
    <n v="-12.53"/>
    <n v="-7.0000000000000007E-2"/>
    <m/>
    <m/>
    <m/>
    <m/>
    <m/>
    <m/>
    <m/>
  </r>
  <r>
    <x v="4703"/>
    <s v="AL-A007677"/>
    <x v="2"/>
    <s v="A007677"/>
    <n v="0"/>
    <n v="7000"/>
    <n v="23.99"/>
    <x v="8"/>
    <x v="2"/>
    <s v="Replenish"/>
    <x v="1"/>
    <x v="2"/>
    <s v="PRE 2023"/>
    <m/>
    <n v="99"/>
    <n v="23893.97"/>
    <n v="35998.910000000003"/>
    <n v="-12104.94"/>
    <n v="-0.34"/>
    <n v="241.35323232323233"/>
    <n v="14881.75"/>
    <n v="19657.77"/>
    <n v="-4776.0200000000004"/>
    <n v="-0.24"/>
    <m/>
    <m/>
    <m/>
    <m/>
    <m/>
    <m/>
    <m/>
  </r>
  <r>
    <x v="4704"/>
    <s v="AL-A007492"/>
    <x v="2"/>
    <s v="A007492"/>
    <n v="0"/>
    <n v="10000"/>
    <n v="14.39"/>
    <x v="1"/>
    <x v="10"/>
    <s v="NoReplen"/>
    <x v="4"/>
    <x v="2"/>
    <s v="PRE 2023"/>
    <m/>
    <n v="15"/>
    <n v="10540.91"/>
    <n v="9236.15"/>
    <n v="1304.76"/>
    <n v="0.14000000000000001"/>
    <n v="702.72733333333338"/>
    <n v="8310.1200000000008"/>
    <n v="9236.15"/>
    <n v="-926.03"/>
    <n v="-0.1"/>
    <m/>
    <m/>
    <m/>
    <m/>
    <m/>
    <m/>
    <m/>
  </r>
  <r>
    <x v="4705"/>
    <s v="AL-D007180"/>
    <x v="3"/>
    <s v="D007180"/>
    <n v="0"/>
    <n v="7000"/>
    <n v="1.19"/>
    <x v="10"/>
    <x v="7"/>
    <s v="NoReplen"/>
    <x v="1"/>
    <x v="1"/>
    <s v="PRE 2023"/>
    <m/>
    <n v="3"/>
    <n v="42.8"/>
    <n v="67.59"/>
    <n v="-24.79"/>
    <n v="-0.37"/>
    <n v="14.266666666666666"/>
    <n v="12.84"/>
    <n v="0"/>
    <n v="12.84"/>
    <n v="0"/>
    <m/>
    <m/>
    <m/>
    <m/>
    <m/>
    <m/>
    <m/>
  </r>
  <r>
    <x v="4706"/>
    <s v="AL-A007180"/>
    <x v="2"/>
    <s v="A007180"/>
    <n v="0"/>
    <n v="7000"/>
    <n v="23.99"/>
    <x v="10"/>
    <x v="11"/>
    <s v="Replenish"/>
    <x v="1"/>
    <x v="2"/>
    <s v="PRE 2023"/>
    <m/>
    <n v="69"/>
    <n v="27180.67"/>
    <n v="44045.64"/>
    <n v="-16864.97"/>
    <n v="-0.38"/>
    <n v="393.92275362318838"/>
    <n v="6957.1"/>
    <n v="11227.32"/>
    <n v="-4270.22"/>
    <n v="-0.38"/>
    <m/>
    <m/>
    <m/>
    <m/>
    <m/>
    <m/>
    <m/>
  </r>
  <r>
    <x v="4707"/>
    <s v="AL-A007950"/>
    <x v="2"/>
    <s v="A007950"/>
    <s v="FLAVORED"/>
    <n v="7000"/>
    <n v="14.39"/>
    <x v="10"/>
    <x v="11"/>
    <s v="NoReplen"/>
    <x v="3"/>
    <x v="4"/>
    <d v="2023-11-01T00:00:00"/>
    <m/>
    <s v=""/>
    <n v="215.85"/>
    <n v="2351.02"/>
    <n v="-2135.17"/>
    <n v="-0.91"/>
    <s v=""/>
    <s v=""/>
    <s v=""/>
    <s v=""/>
    <s v=""/>
    <m/>
    <m/>
    <m/>
    <m/>
    <m/>
    <m/>
    <m/>
  </r>
  <r>
    <x v="4708"/>
    <s v="AL-A010597"/>
    <x v="2"/>
    <s v="A010597"/>
    <n v="0"/>
    <n v="10000"/>
    <n v="23.99"/>
    <x v="8"/>
    <x v="2"/>
    <s v="SpecOrder"/>
    <x v="2"/>
    <x v="2"/>
    <d v="2024-02-01T00:00:00"/>
    <m/>
    <n v="1"/>
    <n v="71.97"/>
    <n v="455.81"/>
    <n v="-383.84"/>
    <n v="-0.84"/>
    <n v="71.97"/>
    <s v=""/>
    <s v=""/>
    <s v=""/>
    <s v=""/>
    <m/>
    <m/>
    <m/>
    <m/>
    <m/>
    <m/>
    <m/>
  </r>
  <r>
    <x v="4709"/>
    <s v="AL-A070292"/>
    <x v="2"/>
    <s v="A070292"/>
    <n v="0"/>
    <n v="70000"/>
    <n v="23.99"/>
    <x v="8"/>
    <x v="2"/>
    <s v="Replenish"/>
    <x v="1"/>
    <x v="2"/>
    <d v="2024-10-01T00:00:00"/>
    <m/>
    <n v="68"/>
    <n v="17512.52"/>
    <n v="20901.68"/>
    <n v="-3389.16"/>
    <n v="-0.16"/>
    <n v="257.53705882352943"/>
    <n v="14249.88"/>
    <n v="46101.440000000002"/>
    <n v="-31851.56"/>
    <n v="-0.69"/>
    <m/>
    <m/>
    <m/>
    <m/>
    <m/>
    <m/>
    <m/>
  </r>
  <r>
    <x v="4710"/>
    <s v="AL-D007178"/>
    <x v="3"/>
    <s v="D007178"/>
    <n v="0"/>
    <n v="7000"/>
    <n v="1.79"/>
    <x v="10"/>
    <x v="7"/>
    <s v="NoReplen"/>
    <x v="1"/>
    <x v="1"/>
    <s v="PRE 2023"/>
    <m/>
    <n v="8"/>
    <n v="334.73"/>
    <n v="5413.54"/>
    <n v="-5078.8100000000004"/>
    <n v="-0.94"/>
    <n v="41.841250000000002"/>
    <n v="175.42"/>
    <n v="1100.25"/>
    <n v="-924.83"/>
    <n v="-0.84"/>
    <m/>
    <m/>
    <m/>
    <m/>
    <m/>
    <m/>
    <m/>
  </r>
  <r>
    <x v="4711"/>
    <s v="AL-A007178"/>
    <x v="2"/>
    <s v="A007178"/>
    <n v="0"/>
    <n v="7000"/>
    <n v="23.99"/>
    <x v="10"/>
    <x v="11"/>
    <s v="Replenish"/>
    <x v="1"/>
    <x v="2"/>
    <s v="PRE 2023"/>
    <m/>
    <n v="105"/>
    <n v="43805.32"/>
    <n v="48507.78"/>
    <n v="-4702.46"/>
    <n v="-0.1"/>
    <n v="417.19352380952381"/>
    <n v="15167.52"/>
    <n v="20295.54"/>
    <n v="-5128.0200000000004"/>
    <n v="-0.25"/>
    <m/>
    <m/>
    <m/>
    <m/>
    <m/>
    <m/>
    <m/>
  </r>
  <r>
    <x v="4712"/>
    <s v="AL-A001438"/>
    <x v="2"/>
    <s v="A001438"/>
    <n v="0"/>
    <n v="7000"/>
    <n v="23.99"/>
    <x v="10"/>
    <x v="11"/>
    <s v="Replenish"/>
    <x v="1"/>
    <x v="2"/>
    <s v="PRE 2023"/>
    <m/>
    <n v="123"/>
    <n v="32554.43"/>
    <n v="43613.82"/>
    <n v="-11059.39"/>
    <n v="-0.25"/>
    <n v="264.67016260162603"/>
    <n v="12306.87"/>
    <n v="17344.77"/>
    <n v="-5037.8999999999996"/>
    <n v="-0.28999999999999998"/>
    <m/>
    <m/>
    <m/>
    <m/>
    <m/>
    <m/>
    <m/>
  </r>
  <r>
    <x v="4713"/>
    <s v="AL-A007179"/>
    <x v="2"/>
    <s v="A007179"/>
    <n v="0"/>
    <n v="7000"/>
    <n v="13.19"/>
    <x v="10"/>
    <x v="11"/>
    <s v="Delisted"/>
    <x v="1"/>
    <x v="4"/>
    <s v="PRE 2023"/>
    <m/>
    <s v=""/>
    <m/>
    <n v="26.38"/>
    <n v="-26.38"/>
    <n v="-1"/>
    <s v=""/>
    <s v=""/>
    <s v=""/>
    <s v=""/>
    <s v=""/>
    <m/>
    <m/>
    <m/>
    <m/>
    <m/>
    <m/>
    <m/>
  </r>
  <r>
    <x v="4714"/>
    <s v="AL-A070633"/>
    <x v="2"/>
    <s v="A070633"/>
    <s v="FLAVORED"/>
    <n v="70000"/>
    <n v="23.99"/>
    <x v="10"/>
    <x v="11"/>
    <s v="Replenish"/>
    <x v="1"/>
    <x v="2"/>
    <d v="2026-01-01T00:00:00"/>
    <m/>
    <n v="19"/>
    <n v="3814.41"/>
    <m/>
    <n v="3814.41"/>
    <m/>
    <n v="200.75842105263158"/>
    <n v="20631.400000000001"/>
    <n v="0"/>
    <n v="20631.400000000001"/>
    <n v="0"/>
    <m/>
    <m/>
    <m/>
    <m/>
    <m/>
    <m/>
    <m/>
  </r>
  <r>
    <x v="4715"/>
    <s v="AL-A001439"/>
    <x v="2"/>
    <s v="A001439"/>
    <n v="0"/>
    <n v="7000"/>
    <n v="14.39"/>
    <x v="10"/>
    <x v="11"/>
    <s v="NoReplen"/>
    <x v="1"/>
    <x v="1"/>
    <s v="PRE 2023"/>
    <m/>
    <n v="1"/>
    <n v="57.56"/>
    <n v="100.73"/>
    <n v="-43.17"/>
    <n v="-0.43"/>
    <n v="57.56"/>
    <s v=""/>
    <s v=""/>
    <s v=""/>
    <s v=""/>
    <m/>
    <m/>
    <m/>
    <m/>
    <m/>
    <m/>
    <m/>
  </r>
  <r>
    <x v="4716"/>
    <s v="AL-A007393"/>
    <x v="2"/>
    <s v="A007393"/>
    <n v="0"/>
    <n v="7000"/>
    <n v="23.99"/>
    <x v="10"/>
    <x v="11"/>
    <s v="Replenish"/>
    <x v="1"/>
    <x v="2"/>
    <s v="PRE 2023"/>
    <m/>
    <n v="18"/>
    <n v="3742.44"/>
    <n v="19503.87"/>
    <n v="-15761.43"/>
    <n v="-0.81"/>
    <n v="207.91333333333333"/>
    <n v="2087.13"/>
    <n v="9020.24"/>
    <n v="-6933.11"/>
    <n v="-0.77"/>
    <m/>
    <m/>
    <m/>
    <m/>
    <m/>
    <m/>
    <m/>
  </r>
  <r>
    <x v="4717"/>
    <s v="AL-A009829"/>
    <x v="2"/>
    <s v="A009829"/>
    <n v="0"/>
    <n v="7000"/>
    <n v="14.39"/>
    <x v="10"/>
    <x v="11"/>
    <s v="Delisted"/>
    <x v="2"/>
    <x v="4"/>
    <s v="PRE 2023"/>
    <m/>
    <s v=""/>
    <m/>
    <n v="0"/>
    <n v="0"/>
    <m/>
    <s v=""/>
    <s v=""/>
    <s v=""/>
    <s v=""/>
    <s v=""/>
    <m/>
    <m/>
    <m/>
    <m/>
    <m/>
    <m/>
    <m/>
  </r>
  <r>
    <x v="4718"/>
    <s v="AL-A030968"/>
    <x v="2"/>
    <s v="A030968"/>
    <s v="FLAVORED"/>
    <n v="30000"/>
    <n v="23.99"/>
    <x v="4"/>
    <x v="2"/>
    <s v="CGPO 1"/>
    <x v="3"/>
    <x v="2"/>
    <d v="2025-05-01T00:00:00"/>
    <m/>
    <n v="6"/>
    <m/>
    <n v="23.99"/>
    <n v="-23.99"/>
    <n v="-1"/>
    <n v="0"/>
    <n v="11803.08"/>
    <n v="0"/>
    <n v="11803.08"/>
    <n v="0"/>
    <m/>
    <m/>
    <m/>
    <m/>
    <m/>
    <m/>
    <m/>
  </r>
  <r>
    <x v="4719"/>
    <s v="AL-A070293"/>
    <x v="2"/>
    <s v="A070293"/>
    <n v="0"/>
    <n v="70000"/>
    <n v="23.99"/>
    <x v="8"/>
    <x v="2"/>
    <s v="Replenish"/>
    <x v="1"/>
    <x v="2"/>
    <d v="2024-10-01T00:00:00"/>
    <m/>
    <n v="68"/>
    <n v="25776.85"/>
    <n v="24312.18"/>
    <n v="1464.67"/>
    <n v="0.06"/>
    <n v="379.07132352941176"/>
    <n v="21635.79"/>
    <n v="49045.03"/>
    <n v="-27409.24"/>
    <n v="-0.56000000000000005"/>
    <m/>
    <m/>
    <m/>
    <m/>
    <m/>
    <m/>
    <m/>
  </r>
  <r>
    <x v="4720"/>
    <s v="AL-A008287"/>
    <x v="2"/>
    <s v="A008287"/>
    <s v="FLAVORED"/>
    <n v="8000"/>
    <n v="39.99"/>
    <x v="7"/>
    <x v="5"/>
    <s v="Replenish"/>
    <x v="6"/>
    <x v="2"/>
    <s v="PRE 2023"/>
    <m/>
    <n v="34"/>
    <n v="6838.29"/>
    <n v="15901.97"/>
    <n v="-9063.68"/>
    <n v="-0.56999999999999995"/>
    <n v="201.12617647058823"/>
    <n v="359.91"/>
    <n v="741.81"/>
    <n v="-381.9"/>
    <n v="-0.51"/>
    <m/>
    <m/>
    <m/>
    <m/>
    <m/>
    <m/>
    <m/>
  </r>
  <r>
    <x v="4721"/>
    <s v="AL-J008311"/>
    <x v="1"/>
    <s v="J008311"/>
    <n v="0"/>
    <n v="8000"/>
    <n v="9.99"/>
    <x v="1"/>
    <x v="1"/>
    <s v="Replenish"/>
    <x v="2"/>
    <x v="2"/>
    <d v="2025-06-01T00:00:00"/>
    <m/>
    <n v="23"/>
    <n v="6539.33"/>
    <m/>
    <n v="6539.33"/>
    <m/>
    <n v="284.31869565217391"/>
    <n v="75952.81"/>
    <n v="0"/>
    <n v="75952.81"/>
    <n v="0"/>
    <m/>
    <m/>
    <m/>
    <m/>
    <m/>
    <m/>
    <m/>
  </r>
  <r>
    <x v="4722"/>
    <s v="AL-J070248"/>
    <x v="1"/>
    <s v="J070248"/>
    <n v="0"/>
    <n v="70000"/>
    <n v="11.99"/>
    <x v="1"/>
    <x v="1"/>
    <s v="Delisted"/>
    <x v="1"/>
    <x v="1"/>
    <d v="2025-06-01T00:00:00"/>
    <m/>
    <n v="1"/>
    <n v="0"/>
    <m/>
    <n v="0"/>
    <m/>
    <n v="0"/>
    <n v="0"/>
    <n v="0"/>
    <n v="0"/>
    <n v="0"/>
    <m/>
    <m/>
    <m/>
    <m/>
    <m/>
    <m/>
    <m/>
  </r>
  <r>
    <x v="4723"/>
    <s v="AL-J070428"/>
    <x v="1"/>
    <s v="J070428"/>
    <n v="0"/>
    <n v="70000"/>
    <n v="19.989999999999998"/>
    <x v="1"/>
    <x v="1"/>
    <s v="Replenish"/>
    <x v="1"/>
    <x v="2"/>
    <d v="2025-05-01T00:00:00"/>
    <m/>
    <n v="76"/>
    <n v="57214.07"/>
    <n v="6535.59"/>
    <n v="50678.48"/>
    <n v="7.75"/>
    <n v="752.81671052631577"/>
    <n v="134409.96"/>
    <n v="8740.41"/>
    <n v="125669.55"/>
    <n v="14.38"/>
    <m/>
    <m/>
    <m/>
    <m/>
    <m/>
    <m/>
    <m/>
  </r>
  <r>
    <x v="4724"/>
    <s v="AL-J070605"/>
    <x v="1"/>
    <s v="J070605"/>
    <n v="0"/>
    <n v="70000"/>
    <n v="19.989999999999998"/>
    <x v="1"/>
    <x v="1"/>
    <s v="Replenish"/>
    <x v="1"/>
    <x v="2"/>
    <d v="2026-01-01T00:00:00"/>
    <m/>
    <n v="55"/>
    <n v="7285.95"/>
    <m/>
    <n v="7285.95"/>
    <m/>
    <n v="132.47181818181818"/>
    <n v="36375.78"/>
    <n v="0"/>
    <n v="36375.78"/>
    <n v="0"/>
    <m/>
    <m/>
    <m/>
    <m/>
    <m/>
    <m/>
    <m/>
  </r>
  <r>
    <x v="4725"/>
    <s v="AL-J070245"/>
    <x v="1"/>
    <s v="J070245"/>
    <n v="0"/>
    <n v="70000"/>
    <n v="19.989999999999998"/>
    <x v="1"/>
    <x v="1"/>
    <s v="Replenish"/>
    <x v="1"/>
    <x v="2"/>
    <d v="2024-07-01T00:00:00"/>
    <m/>
    <n v="71"/>
    <n v="40161.26"/>
    <n v="20218.41"/>
    <n v="19942.849999999999"/>
    <n v="0.99"/>
    <n v="565.65154929577466"/>
    <n v="188108.62"/>
    <n v="116193.54"/>
    <n v="71915.08"/>
    <n v="0.62"/>
    <m/>
    <m/>
    <m/>
    <m/>
    <m/>
    <m/>
    <m/>
  </r>
  <r>
    <x v="4726"/>
    <s v="AL-J070714"/>
    <x v="1"/>
    <s v="J070714"/>
    <n v="0"/>
    <n v="70000"/>
    <n v="9.99"/>
    <x v="1"/>
    <x v="1"/>
    <s v="Replenish"/>
    <x v="1"/>
    <x v="2"/>
    <s v=""/>
    <m/>
    <n v="59"/>
    <n v="239.76"/>
    <m/>
    <n v="239.76"/>
    <m/>
    <n v="4.0637288135593215"/>
    <n v="13486.5"/>
    <n v="0"/>
    <n v="13486.5"/>
    <n v="0"/>
    <m/>
    <m/>
    <m/>
    <m/>
    <m/>
    <m/>
    <m/>
  </r>
  <r>
    <x v="4727"/>
    <s v="AL-J070205"/>
    <x v="1"/>
    <s v="J070205"/>
    <n v="0"/>
    <n v="70000"/>
    <n v="19.989999999999998"/>
    <x v="1"/>
    <x v="1"/>
    <s v="Replenish"/>
    <x v="1"/>
    <x v="2"/>
    <d v="2024-07-01T00:00:00"/>
    <m/>
    <n v="74"/>
    <n v="24507.74"/>
    <n v="30364.81"/>
    <n v="-5857.07"/>
    <n v="-0.19"/>
    <n v="331.18567567567572"/>
    <n v="52453.760000000002"/>
    <n v="70604.679999999993"/>
    <n v="-18150.919999999998"/>
    <n v="-0.26"/>
    <m/>
    <m/>
    <m/>
    <m/>
    <m/>
    <m/>
    <m/>
  </r>
  <r>
    <x v="4728"/>
    <s v="AL-J070204"/>
    <x v="1"/>
    <s v="J070204"/>
    <n v="0"/>
    <n v="70000"/>
    <n v="10.99"/>
    <x v="1"/>
    <x v="1"/>
    <s v="Replenish"/>
    <x v="1"/>
    <x v="2"/>
    <d v="2024-07-01T00:00:00"/>
    <m/>
    <n v="82"/>
    <n v="20990.9"/>
    <n v="22485.54"/>
    <n v="-1494.64"/>
    <n v="-7.0000000000000007E-2"/>
    <n v="255.98658536585367"/>
    <n v="41509.230000000003"/>
    <n v="62181.42"/>
    <n v="-20672.189999999999"/>
    <n v="-0.33"/>
    <m/>
    <m/>
    <m/>
    <m/>
    <m/>
    <m/>
    <m/>
  </r>
  <r>
    <x v="4729"/>
    <s v="AL-J070593"/>
    <x v="1"/>
    <s v="J070593"/>
    <n v="0"/>
    <n v="70000"/>
    <n v="11.99"/>
    <x v="1"/>
    <x v="1"/>
    <s v="Replenish"/>
    <x v="1"/>
    <x v="3"/>
    <d v="2025-08-28T00:00:00"/>
    <m/>
    <n v="36"/>
    <n v="3857.81"/>
    <m/>
    <n v="3857.81"/>
    <m/>
    <n v="107.16138888888889"/>
    <n v="3521.99"/>
    <n v="0"/>
    <n v="3521.99"/>
    <n v="0"/>
    <m/>
    <m/>
    <m/>
    <m/>
    <m/>
    <m/>
    <m/>
  </r>
  <r>
    <x v="4730"/>
    <s v="AL-J070423"/>
    <x v="1"/>
    <s v="J070423"/>
    <n v="0"/>
    <n v="70000"/>
    <n v="11.99"/>
    <x v="1"/>
    <x v="1"/>
    <s v="NoReplen"/>
    <x v="1"/>
    <x v="3"/>
    <d v="2025-07-01T00:00:00"/>
    <m/>
    <n v="27"/>
    <n v="9982.7900000000009"/>
    <m/>
    <n v="9982.7900000000009"/>
    <m/>
    <n v="369.73296296296297"/>
    <n v="23515.98"/>
    <n v="4077.96"/>
    <n v="19438.02"/>
    <n v="4.7699999999999996"/>
    <m/>
    <m/>
    <m/>
    <m/>
    <m/>
    <m/>
    <m/>
  </r>
  <r>
    <x v="4731"/>
    <s v="AL-L010645"/>
    <x v="9"/>
    <s v="L010645"/>
    <s v="JAPANESE"/>
    <n v="10000"/>
    <n v="59.99"/>
    <x v="5"/>
    <x v="6"/>
    <s v="Allocated1"/>
    <x v="3"/>
    <x v="2"/>
    <d v="2023-11-01T00:00:00"/>
    <m/>
    <n v="20"/>
    <n v="7978.67"/>
    <n v="2459.59"/>
    <n v="5519.08"/>
    <n v="2.2400000000000002"/>
    <n v="398.93349999999998"/>
    <n v="4319.28"/>
    <n v="359.94"/>
    <n v="3959.34"/>
    <n v="11"/>
    <m/>
    <m/>
    <m/>
    <m/>
    <m/>
    <m/>
    <m/>
  </r>
  <r>
    <x v="4732"/>
    <s v="AL-A001529"/>
    <x v="2"/>
    <s v="A001529"/>
    <s v="JAPANESE"/>
    <n v="7000"/>
    <n v="99.99"/>
    <x v="5"/>
    <x v="6"/>
    <s v="Replenish"/>
    <x v="1"/>
    <x v="2"/>
    <s v="PRE 2023"/>
    <m/>
    <n v="47"/>
    <n v="49395.06"/>
    <n v="58694.13"/>
    <n v="-9299.07"/>
    <n v="-0.16"/>
    <n v="1050.9587234042554"/>
    <n v="96690.33"/>
    <n v="116588.34"/>
    <n v="-19898.009999999998"/>
    <n v="-0.17"/>
    <m/>
    <m/>
    <m/>
    <m/>
    <m/>
    <m/>
    <m/>
  </r>
  <r>
    <x v="4733"/>
    <s v="AL-A000027"/>
    <x v="2"/>
    <s v="A000027"/>
    <n v="0"/>
    <n v="7000"/>
    <n v="23.99"/>
    <x v="8"/>
    <x v="2"/>
    <s v="Replenish"/>
    <x v="1"/>
    <x v="2"/>
    <s v="PRE 2023"/>
    <m/>
    <n v="148"/>
    <n v="40974.92"/>
    <n v="46756.51"/>
    <n v="-5781.59"/>
    <n v="-0.12"/>
    <n v="276.85756756756757"/>
    <n v="91521.85"/>
    <n v="96895.61"/>
    <n v="-5373.76"/>
    <n v="-0.06"/>
    <m/>
    <m/>
    <m/>
    <m/>
    <m/>
    <m/>
    <m/>
  </r>
  <r>
    <x v="4734"/>
    <s v="AL-A009356"/>
    <x v="2"/>
    <s v="A009356"/>
    <s v="JAPANESE"/>
    <n v="7000"/>
    <n v="189.99"/>
    <x v="5"/>
    <x v="4"/>
    <s v="Allocated2"/>
    <x v="2"/>
    <x v="2"/>
    <s v="PRE 2023"/>
    <m/>
    <n v="28"/>
    <n v="36098.1"/>
    <n v="14619.13"/>
    <n v="21478.97"/>
    <n v="1.47"/>
    <n v="1289.2178571428572"/>
    <n v="22988.79"/>
    <n v="44117.41"/>
    <n v="-21128.62"/>
    <n v="-0.48"/>
    <m/>
    <m/>
    <m/>
    <m/>
    <m/>
    <m/>
    <m/>
  </r>
  <r>
    <x v="4735"/>
    <s v="AL-A010934"/>
    <x v="2"/>
    <s v="A010934"/>
    <s v="STRAIGHT"/>
    <n v="10000"/>
    <n v="94.99"/>
    <x v="5"/>
    <x v="6"/>
    <s v="Allocated1"/>
    <x v="1"/>
    <x v="2"/>
    <d v="2025-09-01T00:00:00"/>
    <m/>
    <n v="0"/>
    <n v="8549.1"/>
    <m/>
    <n v="8549.1"/>
    <m/>
    <s v=""/>
    <n v="6744.29"/>
    <n v="0"/>
    <n v="6744.29"/>
    <n v="0"/>
    <m/>
    <m/>
    <m/>
    <m/>
    <m/>
    <m/>
    <m/>
  </r>
  <r>
    <x v="4736"/>
    <s v="AL-J070294"/>
    <x v="1"/>
    <s v="J070294"/>
    <n v="0"/>
    <n v="70000"/>
    <n v="7.19"/>
    <x v="1"/>
    <x v="1"/>
    <s v="NoReplen"/>
    <x v="1"/>
    <x v="1"/>
    <d v="2024-10-01T00:00:00"/>
    <m/>
    <n v="5"/>
    <n v="4296.76"/>
    <n v="6342.71"/>
    <n v="-2045.95"/>
    <n v="-0.32"/>
    <n v="859.35200000000009"/>
    <n v="1441.09"/>
    <n v="5875.1"/>
    <n v="-4434.01"/>
    <n v="-0.75"/>
    <m/>
    <m/>
    <m/>
    <m/>
    <m/>
    <m/>
    <m/>
  </r>
  <r>
    <x v="4737"/>
    <s v="AL-D070684"/>
    <x v="3"/>
    <s v="D070684"/>
    <n v="0"/>
    <n v="70000"/>
    <n v="10.99"/>
    <x v="1"/>
    <x v="1"/>
    <s v="Replenish"/>
    <x v="1"/>
    <x v="2"/>
    <s v=""/>
    <m/>
    <n v="69"/>
    <n v="3703.63"/>
    <m/>
    <n v="3703.63"/>
    <m/>
    <n v="53.675797101449277"/>
    <n v="4758.67"/>
    <n v="0"/>
    <n v="4758.67"/>
    <n v="0"/>
    <m/>
    <m/>
    <m/>
    <m/>
    <m/>
    <m/>
    <m/>
  </r>
  <r>
    <x v="4738"/>
    <s v="AL-F001459"/>
    <x v="5"/>
    <s v="F001459"/>
    <s v="STRAIGHT"/>
    <n v="1000"/>
    <n v="19.989999999999998"/>
    <x v="7"/>
    <x v="3"/>
    <s v="Replenish"/>
    <x v="1"/>
    <x v="2"/>
    <d v="2025-09-01T00:00:00"/>
    <m/>
    <n v="63"/>
    <n v="95502.37"/>
    <m/>
    <n v="95502.37"/>
    <m/>
    <n v="1515.9106349206349"/>
    <n v="27436.01"/>
    <n v="0"/>
    <n v="27436.01"/>
    <n v="0"/>
    <m/>
    <m/>
    <m/>
    <m/>
    <m/>
    <m/>
    <m/>
  </r>
  <r>
    <x v="4739"/>
    <s v="AL-A001459"/>
    <x v="2"/>
    <s v="A001459"/>
    <s v="STRAIGHT"/>
    <n v="1000"/>
    <n v="11.99"/>
    <x v="7"/>
    <x v="3"/>
    <s v="Replenish"/>
    <x v="1"/>
    <x v="2"/>
    <d v="2025-09-01T00:00:00"/>
    <m/>
    <n v="65"/>
    <n v="32967.25"/>
    <m/>
    <n v="32967.25"/>
    <m/>
    <n v="507.18846153846152"/>
    <n v="27447.94"/>
    <n v="0"/>
    <n v="27447.94"/>
    <n v="0"/>
    <m/>
    <m/>
    <m/>
    <m/>
    <m/>
    <m/>
    <m/>
  </r>
  <r>
    <x v="4740"/>
    <s v="AL-D070685"/>
    <x v="3"/>
    <s v="D070685"/>
    <s v="STRAIGHT"/>
    <n v="70000"/>
    <n v="2.99"/>
    <x v="12"/>
    <x v="7"/>
    <s v="Replenish"/>
    <x v="1"/>
    <x v="2"/>
    <s v=""/>
    <m/>
    <n v="46"/>
    <n v="409.63"/>
    <m/>
    <n v="409.63"/>
    <m/>
    <n v="8.9049999999999994"/>
    <n v="388.7"/>
    <n v="0"/>
    <n v="388.7"/>
    <n v="0"/>
    <m/>
    <m/>
    <m/>
    <m/>
    <m/>
    <m/>
    <m/>
  </r>
  <r>
    <x v="4741"/>
    <s v="AL-A070533"/>
    <x v="2"/>
    <s v="A070533"/>
    <s v="FLAVORED"/>
    <n v="70000"/>
    <n v="11.99"/>
    <x v="7"/>
    <x v="3"/>
    <s v="Replenish"/>
    <x v="1"/>
    <x v="2"/>
    <d v="2025-09-01T00:00:00"/>
    <m/>
    <n v="73"/>
    <n v="20239.099999999999"/>
    <m/>
    <n v="20239.099999999999"/>
    <m/>
    <n v="277.24794520547943"/>
    <n v="26592.19"/>
    <n v="0"/>
    <n v="26592.19"/>
    <n v="0"/>
    <m/>
    <m/>
    <m/>
    <m/>
    <m/>
    <m/>
    <m/>
  </r>
  <r>
    <x v="4742"/>
    <s v="AL-J007552"/>
    <x v="1"/>
    <s v="J007552"/>
    <n v="0"/>
    <n v="7000"/>
    <n v="6.59"/>
    <x v="1"/>
    <x v="1"/>
    <s v="NoReplen"/>
    <x v="1"/>
    <x v="4"/>
    <s v="PRE 2023"/>
    <m/>
    <s v=""/>
    <n v="316.32"/>
    <n v="639.23"/>
    <n v="-322.91000000000003"/>
    <n v="-0.51"/>
    <s v=""/>
    <n v="0"/>
    <n v="171.34"/>
    <n v="-171.34"/>
    <n v="-1"/>
    <m/>
    <m/>
    <m/>
    <m/>
    <m/>
    <m/>
    <m/>
  </r>
  <r>
    <x v="4743"/>
    <s v="AL-F001882"/>
    <x v="5"/>
    <s v="F001882"/>
    <s v="FLAVORED"/>
    <n v="7000"/>
    <n v="19.989999999999998"/>
    <x v="7"/>
    <x v="3"/>
    <s v="Replenish"/>
    <x v="1"/>
    <x v="2"/>
    <s v="PRE 2023"/>
    <m/>
    <n v="6"/>
    <n v="13545.06"/>
    <n v="34529.57"/>
    <n v="-20984.51"/>
    <n v="-0.61"/>
    <n v="2257.5099999999998"/>
    <n v="9449.5499999999993"/>
    <n v="13541.62"/>
    <n v="-4092.07"/>
    <n v="-0.3"/>
    <m/>
    <m/>
    <m/>
    <m/>
    <m/>
    <m/>
    <m/>
  </r>
  <r>
    <x v="4744"/>
    <s v="AL-B001882"/>
    <x v="6"/>
    <s v="B001882"/>
    <s v="FLAVORED"/>
    <n v="7000"/>
    <n v="4.79"/>
    <x v="7"/>
    <x v="8"/>
    <s v="NoReplen"/>
    <x v="1"/>
    <x v="1"/>
    <s v="PRE 2023"/>
    <m/>
    <s v=""/>
    <n v="296.98"/>
    <n v="13081.38"/>
    <n v="-12784.4"/>
    <n v="-0.98"/>
    <s v=""/>
    <n v="-43.11"/>
    <n v="24821.19"/>
    <n v="-24864.3"/>
    <n v="-1"/>
    <m/>
    <m/>
    <m/>
    <m/>
    <m/>
    <m/>
    <m/>
  </r>
  <r>
    <x v="4745"/>
    <s v="AL-A001882"/>
    <x v="2"/>
    <s v="A001882"/>
    <s v="FLAVORED"/>
    <n v="7000"/>
    <n v="11.99"/>
    <x v="7"/>
    <x v="3"/>
    <s v="Replenish"/>
    <x v="1"/>
    <x v="2"/>
    <s v="PRE 2023"/>
    <m/>
    <n v="60"/>
    <n v="22289.7"/>
    <n v="50935.72"/>
    <n v="-28646.02"/>
    <n v="-0.56000000000000005"/>
    <n v="371.495"/>
    <n v="28988.33"/>
    <n v="99780.71"/>
    <n v="-70792.38"/>
    <n v="-0.71"/>
    <m/>
    <m/>
    <m/>
    <m/>
    <m/>
    <m/>
    <m/>
  </r>
  <r>
    <x v="4746"/>
    <s v="AL-A005265"/>
    <x v="2"/>
    <s v="A005265"/>
    <s v="FLAVORED"/>
    <n v="5000"/>
    <n v="12.99"/>
    <x v="7"/>
    <x v="3"/>
    <s v="Delisted"/>
    <x v="2"/>
    <x v="4"/>
    <d v="2024-08-01T00:00:00"/>
    <m/>
    <s v=""/>
    <m/>
    <n v="0"/>
    <n v="0"/>
    <m/>
    <s v=""/>
    <s v=""/>
    <s v=""/>
    <s v=""/>
    <s v=""/>
    <m/>
    <m/>
    <m/>
    <m/>
    <m/>
    <m/>
    <m/>
  </r>
  <r>
    <x v="4747"/>
    <s v="AL-A007551"/>
    <x v="2"/>
    <s v="A007551"/>
    <s v="FLAVORED"/>
    <n v="7000"/>
    <n v="11.99"/>
    <x v="7"/>
    <x v="3"/>
    <s v="Replenish"/>
    <x v="1"/>
    <x v="2"/>
    <s v="PRE 2023"/>
    <m/>
    <n v="98"/>
    <n v="29599.3"/>
    <n v="29833.41"/>
    <n v="-234.11"/>
    <n v="-0.01"/>
    <n v="302.03367346938774"/>
    <n v="36205.11"/>
    <n v="35445.949999999997"/>
    <n v="759.16"/>
    <n v="0.02"/>
    <m/>
    <m/>
    <m/>
    <m/>
    <m/>
    <m/>
    <m/>
  </r>
  <r>
    <x v="4748"/>
    <s v="AL-F004018"/>
    <x v="5"/>
    <s v="F004018"/>
    <s v="FLAVORED"/>
    <n v="4000"/>
    <n v="13.19"/>
    <x v="7"/>
    <x v="9"/>
    <s v="Delisted"/>
    <x v="2"/>
    <x v="4"/>
    <d v="2023-12-01T00:00:00"/>
    <m/>
    <s v=""/>
    <m/>
    <n v="65.95"/>
    <n v="-65.95"/>
    <n v="-1"/>
    <s v=""/>
    <n v="0"/>
    <n v="158.28"/>
    <n v="-158.28"/>
    <n v="-1"/>
    <m/>
    <m/>
    <m/>
    <m/>
    <m/>
    <m/>
    <m/>
  </r>
  <r>
    <x v="4749"/>
    <s v="AL-D070534"/>
    <x v="3"/>
    <s v="D070534"/>
    <s v="FLAVORED"/>
    <n v="70000"/>
    <n v="1.0900000000000001"/>
    <x v="7"/>
    <x v="7"/>
    <s v="Replenish"/>
    <x v="1"/>
    <x v="2"/>
    <d v="2025-09-01T00:00:00"/>
    <m/>
    <n v="107"/>
    <n v="4639.04"/>
    <m/>
    <n v="4639.04"/>
    <m/>
    <n v="43.355514018691586"/>
    <n v="8258.93"/>
    <n v="0"/>
    <n v="8258.93"/>
    <n v="0"/>
    <m/>
    <m/>
    <m/>
    <m/>
    <m/>
    <m/>
    <m/>
  </r>
  <r>
    <x v="4750"/>
    <s v="AL-A070534"/>
    <x v="2"/>
    <s v="A070534"/>
    <s v="FLAVORED"/>
    <n v="70000"/>
    <n v="11.99"/>
    <x v="7"/>
    <x v="3"/>
    <s v="Replenish"/>
    <x v="1"/>
    <x v="2"/>
    <d v="2025-09-01T00:00:00"/>
    <m/>
    <n v="68"/>
    <n v="6483.91"/>
    <m/>
    <n v="6483.91"/>
    <m/>
    <n v="95.351617647058816"/>
    <n v="19418.650000000001"/>
    <n v="0"/>
    <n v="19418.650000000001"/>
    <n v="0"/>
    <m/>
    <m/>
    <m/>
    <m/>
    <m/>
    <m/>
    <m/>
  </r>
  <r>
    <x v="4751"/>
    <s v="AL-A001241"/>
    <x v="2"/>
    <s v="A001241"/>
    <s v="FLAVORED"/>
    <n v="7000"/>
    <n v="8.39"/>
    <x v="7"/>
    <x v="8"/>
    <s v="Delisted"/>
    <x v="1"/>
    <x v="4"/>
    <s v="PRE 2023"/>
    <m/>
    <n v="1"/>
    <m/>
    <n v="8.39"/>
    <n v="-8.39"/>
    <n v="-1"/>
    <n v="0"/>
    <s v=""/>
    <s v=""/>
    <s v=""/>
    <s v=""/>
    <m/>
    <m/>
    <m/>
    <m/>
    <m/>
    <m/>
    <m/>
  </r>
  <r>
    <x v="4752"/>
    <s v="AL-A001458"/>
    <x v="2"/>
    <s v="A001458"/>
    <s v="FLAVORED"/>
    <n v="7000"/>
    <n v="7.79"/>
    <x v="7"/>
    <x v="9"/>
    <s v="Delisted"/>
    <x v="1"/>
    <x v="4"/>
    <s v="PRE 2023"/>
    <m/>
    <s v=""/>
    <n v="15.58"/>
    <n v="31.16"/>
    <n v="-15.58"/>
    <n v="-0.5"/>
    <s v=""/>
    <s v=""/>
    <s v=""/>
    <s v=""/>
    <s v=""/>
    <m/>
    <m/>
    <m/>
    <m/>
    <m/>
    <m/>
    <m/>
  </r>
  <r>
    <x v="4753"/>
    <s v="AL-F001429"/>
    <x v="5"/>
    <s v="F001429"/>
    <s v="FLAVORED"/>
    <n v="1000"/>
    <n v="19.989999999999998"/>
    <x v="7"/>
    <x v="3"/>
    <s v="Replenish"/>
    <x v="1"/>
    <x v="2"/>
    <d v="2025-09-01T00:00:00"/>
    <m/>
    <n v="16"/>
    <n v="4123.3999999999996"/>
    <m/>
    <n v="4123.3999999999996"/>
    <m/>
    <n v="257.71249999999998"/>
    <n v="539.70000000000005"/>
    <n v="0"/>
    <n v="539.70000000000005"/>
    <n v="0"/>
    <m/>
    <m/>
    <m/>
    <m/>
    <m/>
    <m/>
    <m/>
  </r>
  <r>
    <x v="4754"/>
    <s v="AL-B001429"/>
    <x v="6"/>
    <s v="B001429"/>
    <s v="FLAVORED"/>
    <n v="7000"/>
    <n v="3.59"/>
    <x v="7"/>
    <x v="3"/>
    <s v="NoReplen"/>
    <x v="1"/>
    <x v="1"/>
    <s v="PRE 2023"/>
    <m/>
    <n v="5"/>
    <n v="5501.02"/>
    <n v="22935.06"/>
    <n v="-17434.04"/>
    <n v="-0.76"/>
    <n v="1100.2040000000002"/>
    <n v="1825.15"/>
    <n v="29014.23"/>
    <n v="-27189.08"/>
    <n v="-0.94"/>
    <m/>
    <m/>
    <m/>
    <m/>
    <m/>
    <m/>
    <m/>
  </r>
  <r>
    <x v="4755"/>
    <s v="AL-A001429"/>
    <x v="2"/>
    <s v="A001429"/>
    <s v="FLAVORED"/>
    <n v="7000"/>
    <n v="11.99"/>
    <x v="7"/>
    <x v="3"/>
    <s v="Replenish"/>
    <x v="1"/>
    <x v="2"/>
    <s v="PRE 2023"/>
    <m/>
    <n v="154"/>
    <n v="75583.070000000007"/>
    <n v="78556.070000000007"/>
    <n v="-2973"/>
    <n v="-0.04"/>
    <n v="490.79915584415591"/>
    <n v="87720.94"/>
    <n v="94728.48"/>
    <n v="-7007.54"/>
    <n v="-7.0000000000000007E-2"/>
    <m/>
    <m/>
    <m/>
    <m/>
    <m/>
    <m/>
    <m/>
  </r>
  <r>
    <x v="4756"/>
    <s v="AL-A005958"/>
    <x v="2"/>
    <s v="A005958"/>
    <s v="FLAVORED"/>
    <n v="5000"/>
    <n v="11.99"/>
    <x v="7"/>
    <x v="3"/>
    <s v="Replenish"/>
    <x v="1"/>
    <x v="2"/>
    <s v="PRE 2023"/>
    <m/>
    <n v="61"/>
    <n v="16213.6"/>
    <m/>
    <n v="16213.6"/>
    <m/>
    <n v="265.79672131147544"/>
    <n v="17913.62"/>
    <n v="0"/>
    <n v="17913.62"/>
    <n v="0"/>
    <m/>
    <m/>
    <m/>
    <m/>
    <m/>
    <m/>
    <m/>
  </r>
  <r>
    <x v="4757"/>
    <s v="AL-A007365"/>
    <x v="2"/>
    <s v="A007365"/>
    <s v="FLAVORED"/>
    <n v="7000"/>
    <n v="7.79"/>
    <x v="7"/>
    <x v="9"/>
    <s v="Delisted"/>
    <x v="1"/>
    <x v="4"/>
    <s v="PRE 2023"/>
    <m/>
    <s v=""/>
    <m/>
    <n v="7.79"/>
    <n v="-7.79"/>
    <n v="-1"/>
    <s v=""/>
    <s v=""/>
    <s v=""/>
    <s v=""/>
    <s v=""/>
    <m/>
    <m/>
    <m/>
    <m/>
    <m/>
    <m/>
    <m/>
  </r>
  <r>
    <x v="4758"/>
    <s v="AL-F001230"/>
    <x v="5"/>
    <s v="F001230"/>
    <s v="FLAVORED"/>
    <n v="1000"/>
    <n v="19.989999999999998"/>
    <x v="7"/>
    <x v="3"/>
    <s v="Replenish"/>
    <x v="1"/>
    <x v="2"/>
    <d v="2025-08-11T00:00:00"/>
    <m/>
    <n v="7"/>
    <n v="918.52"/>
    <m/>
    <n v="918.52"/>
    <m/>
    <n v="131.21714285714285"/>
    <n v="323.82"/>
    <n v="0"/>
    <n v="323.82"/>
    <n v="0"/>
    <m/>
    <m/>
    <m/>
    <m/>
    <m/>
    <m/>
    <m/>
  </r>
  <r>
    <x v="4759"/>
    <s v="AL-B001230"/>
    <x v="6"/>
    <s v="B001230"/>
    <s v="FLAVORED"/>
    <n v="7000"/>
    <n v="4.79"/>
    <x v="7"/>
    <x v="8"/>
    <s v="NoReplen"/>
    <x v="1"/>
    <x v="1"/>
    <s v="PRE 2023"/>
    <m/>
    <s v=""/>
    <n v="9.58"/>
    <m/>
    <n v="9.58"/>
    <m/>
    <s v=""/>
    <s v=""/>
    <s v=""/>
    <s v=""/>
    <s v=""/>
    <m/>
    <m/>
    <m/>
    <m/>
    <m/>
    <m/>
    <m/>
  </r>
  <r>
    <x v="4760"/>
    <s v="AL-A001230"/>
    <x v="2"/>
    <s v="A001230"/>
    <s v="FLAVORED"/>
    <n v="7000"/>
    <n v="11.99"/>
    <x v="7"/>
    <x v="3"/>
    <s v="Replenish"/>
    <x v="1"/>
    <x v="2"/>
    <s v="PRE 2023"/>
    <m/>
    <n v="155"/>
    <n v="59546.1"/>
    <n v="66083.149999999994"/>
    <n v="-6537.05"/>
    <n v="-0.1"/>
    <n v="384.16838709677421"/>
    <n v="71895.66"/>
    <n v="81280.67"/>
    <n v="-9385.01"/>
    <n v="-0.12"/>
    <m/>
    <m/>
    <m/>
    <m/>
    <m/>
    <m/>
    <m/>
  </r>
  <r>
    <x v="4761"/>
    <s v="AL-E000990"/>
    <x v="4"/>
    <s v="E000990"/>
    <s v="STRAIGHT"/>
    <n v="7000"/>
    <n v="14.49"/>
    <x v="7"/>
    <x v="3"/>
    <s v="Replenish"/>
    <x v="1"/>
    <x v="2"/>
    <s v="PRE 2023"/>
    <m/>
    <n v="134"/>
    <n v="105051.31"/>
    <n v="95140.5"/>
    <n v="9910.81"/>
    <n v="0.1"/>
    <n v="783.96500000000003"/>
    <n v="173364.64"/>
    <n v="139960.47"/>
    <n v="33404.17"/>
    <n v="0.24"/>
    <m/>
    <m/>
    <m/>
    <m/>
    <m/>
    <m/>
    <m/>
  </r>
  <r>
    <x v="4762"/>
    <s v="AL-F000990"/>
    <x v="5"/>
    <s v="F000990"/>
    <s v="STRAIGHT"/>
    <n v="7000"/>
    <n v="19.989999999999998"/>
    <x v="7"/>
    <x v="3"/>
    <s v="Replenish"/>
    <x v="1"/>
    <x v="2"/>
    <s v="PRE 2023"/>
    <m/>
    <n v="159"/>
    <n v="747775.87"/>
    <n v="1086159.57"/>
    <n v="-338383.7"/>
    <n v="-0.31"/>
    <n v="4702.9928930817614"/>
    <n v="327444.69"/>
    <n v="391349.93"/>
    <n v="-63905.24"/>
    <n v="-0.16"/>
    <m/>
    <m/>
    <m/>
    <m/>
    <m/>
    <m/>
    <m/>
  </r>
  <r>
    <x v="4763"/>
    <s v="AL-D000990"/>
    <x v="3"/>
    <s v="D000990"/>
    <s v="STRAIGHT"/>
    <n v="7000"/>
    <n v="1.0900000000000001"/>
    <x v="7"/>
    <x v="7"/>
    <s v="Replenish"/>
    <x v="1"/>
    <x v="2"/>
    <s v="PRE 2023"/>
    <m/>
    <n v="99"/>
    <n v="17612.22"/>
    <n v="25140.85"/>
    <n v="-7528.63"/>
    <n v="-0.3"/>
    <n v="177.90121212121213"/>
    <n v="8243.67"/>
    <n v="14676.85"/>
    <n v="-6433.18"/>
    <n v="-0.44"/>
    <m/>
    <m/>
    <m/>
    <m/>
    <m/>
    <m/>
    <m/>
  </r>
  <r>
    <x v="4764"/>
    <s v="AL-B000990"/>
    <x v="6"/>
    <s v="B000990"/>
    <s v="STRAIGHT"/>
    <n v="7000"/>
    <n v="5.99"/>
    <x v="7"/>
    <x v="3"/>
    <s v="Replenish"/>
    <x v="1"/>
    <x v="2"/>
    <s v="PRE 2023"/>
    <m/>
    <n v="153"/>
    <n v="91151.7"/>
    <n v="93449.31"/>
    <n v="-2297.61"/>
    <n v="-0.02"/>
    <n v="595.7627450980392"/>
    <n v="178546.27"/>
    <n v="188541.27"/>
    <n v="-9995"/>
    <n v="-0.05"/>
    <m/>
    <m/>
    <m/>
    <m/>
    <m/>
    <m/>
    <m/>
  </r>
  <r>
    <x v="4765"/>
    <s v="AL-A000990"/>
    <x v="2"/>
    <s v="A000990"/>
    <s v="STRAIGHT"/>
    <n v="7000"/>
    <n v="11.99"/>
    <x v="7"/>
    <x v="3"/>
    <s v="Replenish"/>
    <x v="1"/>
    <x v="2"/>
    <s v="PRE 2023"/>
    <m/>
    <n v="154"/>
    <n v="87994.23"/>
    <n v="86927.039999999994"/>
    <n v="1067.19"/>
    <n v="0.01"/>
    <n v="571.39110389610391"/>
    <n v="209204.54"/>
    <n v="201110.23"/>
    <n v="8094.31"/>
    <n v="0.04"/>
    <m/>
    <m/>
    <m/>
    <m/>
    <m/>
    <m/>
    <m/>
  </r>
  <r>
    <x v="4766"/>
    <s v="AL-A001901"/>
    <x v="2"/>
    <s v="A001901"/>
    <s v="STRAIGHT"/>
    <n v="7000"/>
    <n v="11.99"/>
    <x v="7"/>
    <x v="3"/>
    <s v="Replenish"/>
    <x v="1"/>
    <x v="2"/>
    <s v="PRE 2023"/>
    <m/>
    <n v="146"/>
    <n v="132020.5"/>
    <n v="150557.04999999999"/>
    <n v="-18536.55"/>
    <n v="-0.12"/>
    <n v="904.25"/>
    <n v="93033.85"/>
    <n v="104510.31"/>
    <n v="-11476.46"/>
    <n v="-0.11"/>
    <m/>
    <m/>
    <m/>
    <m/>
    <m/>
    <m/>
    <m/>
  </r>
  <r>
    <x v="4767"/>
    <s v="AL-C009186"/>
    <x v="7"/>
    <s v="C009186"/>
    <s v="STRAIGHT"/>
    <n v="7000"/>
    <n v="2.99"/>
    <x v="7"/>
    <x v="7"/>
    <s v="Delisted"/>
    <x v="2"/>
    <x v="4"/>
    <s v="PRE 2023"/>
    <m/>
    <s v=""/>
    <m/>
    <n v="86.71"/>
    <n v="-86.71"/>
    <n v="-1"/>
    <s v=""/>
    <n v="0"/>
    <n v="11.96"/>
    <n v="-11.96"/>
    <n v="-1"/>
    <m/>
    <m/>
    <m/>
    <m/>
    <m/>
    <m/>
    <m/>
  </r>
  <r>
    <x v="4768"/>
    <s v="AL-J007767"/>
    <x v="1"/>
    <s v="J007767"/>
    <n v="0"/>
    <n v="7000"/>
    <n v="11.39"/>
    <x v="1"/>
    <x v="1"/>
    <s v="NoReplen"/>
    <x v="1"/>
    <x v="1"/>
    <s v="PRE 2023"/>
    <m/>
    <n v="3"/>
    <n v="136.68"/>
    <n v="277.25"/>
    <n v="-140.57"/>
    <n v="-0.51"/>
    <n v="45.56"/>
    <n v="68.34"/>
    <n v="0"/>
    <n v="68.34"/>
    <n v="0"/>
    <m/>
    <m/>
    <m/>
    <m/>
    <m/>
    <m/>
    <m/>
  </r>
  <r>
    <x v="4769"/>
    <s v="AL-A001030"/>
    <x v="2"/>
    <s v="A001030"/>
    <s v="STRAIGHT"/>
    <n v="1000"/>
    <s v=""/>
    <x v="4"/>
    <x v="4"/>
    <s v="Replenish"/>
    <x v="1"/>
    <x v="2"/>
    <d v="2026-05-01T00:00:00"/>
    <m/>
    <s v=""/>
    <n v="44676.24"/>
    <n v="18311.18"/>
    <n v="26365.06"/>
    <n v="1.44"/>
    <s v=""/>
    <n v="36394.42"/>
    <n v="53907.81"/>
    <n v="-17513.39"/>
    <n v="-0.32"/>
    <m/>
    <m/>
    <m/>
    <m/>
    <m/>
    <m/>
    <m/>
  </r>
  <r>
    <x v="4770"/>
    <s v="AL-A007913"/>
    <x v="2"/>
    <s v="A007913"/>
    <s v="STRAIGHT"/>
    <n v="7000"/>
    <n v="7.79"/>
    <x v="7"/>
    <x v="9"/>
    <s v="NoReplen"/>
    <x v="4"/>
    <x v="4"/>
    <s v="PRE 2023"/>
    <m/>
    <s v=""/>
    <m/>
    <n v="46.74"/>
    <n v="-46.74"/>
    <n v="-1"/>
    <s v=""/>
    <s v=""/>
    <s v=""/>
    <s v=""/>
    <s v=""/>
    <m/>
    <m/>
    <m/>
    <m/>
    <m/>
    <m/>
    <m/>
  </r>
  <r>
    <x v="4771"/>
    <s v="AL-A007843"/>
    <x v="2"/>
    <s v="A007843"/>
    <s v="STRAIGHT"/>
    <n v="7000"/>
    <n v="14.99"/>
    <x v="11"/>
    <x v="3"/>
    <s v="NoReplen"/>
    <x v="1"/>
    <x v="1"/>
    <s v="PRE 2023"/>
    <m/>
    <n v="3"/>
    <n v="3597.6"/>
    <n v="19636.48"/>
    <n v="-16038.88"/>
    <n v="-0.82"/>
    <n v="1199.2"/>
    <n v="734.51"/>
    <n v="8595.59"/>
    <n v="-7861.08"/>
    <n v="-0.91"/>
    <m/>
    <m/>
    <m/>
    <m/>
    <m/>
    <m/>
    <m/>
  </r>
  <r>
    <x v="4772"/>
    <s v="AL-E030145"/>
    <x v="4"/>
    <s v="E030145"/>
    <s v="FLAVORED"/>
    <n v="30000"/>
    <n v="39.99"/>
    <x v="4"/>
    <x v="5"/>
    <s v="CGPO2"/>
    <x v="3"/>
    <x v="2"/>
    <s v="PRE 2023"/>
    <m/>
    <n v="2"/>
    <n v="159.96"/>
    <n v="199.95"/>
    <n v="-39.99"/>
    <n v="-0.2"/>
    <n v="79.98"/>
    <n v="79.98"/>
    <n v="0"/>
    <n v="79.98"/>
    <n v="0"/>
    <m/>
    <m/>
    <m/>
    <m/>
    <m/>
    <m/>
    <m/>
  </r>
  <r>
    <x v="4773"/>
    <s v="AL-A070073"/>
    <x v="2"/>
    <s v="A070073"/>
    <s v="FLAVORED"/>
    <n v="70000"/>
    <n v="19.989999999999998"/>
    <x v="4"/>
    <x v="5"/>
    <s v="Replenish"/>
    <x v="1"/>
    <x v="2"/>
    <d v="2023-11-01T00:00:00"/>
    <m/>
    <n v="41"/>
    <n v="3214.03"/>
    <n v="4722.72"/>
    <n v="-1508.69"/>
    <n v="-0.32"/>
    <n v="78.390975609756097"/>
    <n v="2194.3000000000002"/>
    <n v="4286.84"/>
    <n v="-2092.54"/>
    <n v="-0.49"/>
    <m/>
    <m/>
    <m/>
    <m/>
    <m/>
    <m/>
    <m/>
  </r>
  <r>
    <x v="4774"/>
    <s v="AL-A070424"/>
    <x v="2"/>
    <s v="A070424"/>
    <s v="STRAIGHT"/>
    <n v="70000"/>
    <n v="45.99"/>
    <x v="4"/>
    <x v="5"/>
    <s v="Replenish"/>
    <x v="1"/>
    <x v="2"/>
    <d v="2024-12-01T00:00:00"/>
    <m/>
    <n v="61"/>
    <n v="29295.63"/>
    <n v="8830.08"/>
    <n v="20465.55"/>
    <n v="2.3199999999999998"/>
    <n v="480.25622950819672"/>
    <n v="9014.0400000000009"/>
    <n v="19913.669999999998"/>
    <n v="-10899.63"/>
    <n v="-0.55000000000000004"/>
    <m/>
    <m/>
    <m/>
    <m/>
    <m/>
    <m/>
    <m/>
  </r>
  <r>
    <x v="4775"/>
    <s v="AL-A010923"/>
    <x v="2"/>
    <s v="A010923"/>
    <s v="STRAIGHT"/>
    <n v="10000"/>
    <n v="74.989999999999995"/>
    <x v="4"/>
    <x v="6"/>
    <s v="SpecOrder"/>
    <x v="1"/>
    <x v="2"/>
    <d v="2025-07-01T00:00:00"/>
    <m/>
    <n v="13"/>
    <n v="11173.51"/>
    <m/>
    <n v="11173.51"/>
    <m/>
    <n v="859.50076923076927"/>
    <n v="3899.48"/>
    <n v="0"/>
    <n v="3899.48"/>
    <n v="0"/>
    <m/>
    <m/>
    <m/>
    <m/>
    <m/>
    <m/>
    <m/>
  </r>
  <r>
    <x v="4776"/>
    <s v="AL-A007701"/>
    <x v="2"/>
    <s v="A007701"/>
    <s v="STRAIGHT"/>
    <n v="7000"/>
    <n v="64.989999999999995"/>
    <x v="4"/>
    <x v="6"/>
    <s v="Replenish"/>
    <x v="1"/>
    <x v="2"/>
    <s v="PRE 2023"/>
    <m/>
    <n v="35"/>
    <n v="9318.56"/>
    <n v="13142.85"/>
    <n v="-3824.29"/>
    <n v="-0.28999999999999998"/>
    <n v="266.24457142857142"/>
    <n v="5359.17"/>
    <n v="13967.62"/>
    <n v="-8608.4500000000007"/>
    <n v="-0.62"/>
    <m/>
    <m/>
    <m/>
    <m/>
    <m/>
    <m/>
    <m/>
  </r>
  <r>
    <x v="4777"/>
    <s v="AL-A031142"/>
    <x v="2"/>
    <s v="A031142"/>
    <s v="FLAVORED"/>
    <n v="30000"/>
    <n v="49.99"/>
    <x v="4"/>
    <x v="5"/>
    <s v="CGPO 1"/>
    <x v="3"/>
    <x v="2"/>
    <d v="2025-10-29T00:00:00"/>
    <m/>
    <n v="3"/>
    <n v="449.91"/>
    <m/>
    <n v="449.91"/>
    <m/>
    <n v="149.97"/>
    <n v="2399.52"/>
    <n v="0"/>
    <n v="2399.52"/>
    <n v="0"/>
    <m/>
    <m/>
    <m/>
    <m/>
    <m/>
    <m/>
    <m/>
  </r>
  <r>
    <x v="4778"/>
    <s v="AL-F030806"/>
    <x v="5"/>
    <s v="F030806"/>
    <n v="0"/>
    <n v="30000"/>
    <n v="34.99"/>
    <x v="1"/>
    <x v="10"/>
    <s v="CGPO 1"/>
    <x v="3"/>
    <x v="2"/>
    <d v="2024-11-01T00:00:00"/>
    <m/>
    <n v="7"/>
    <n v="4583.6899999999996"/>
    <n v="1364.61"/>
    <n v="3219.08"/>
    <n v="2.36"/>
    <n v="654.81285714285707"/>
    <n v="34850.04"/>
    <n v="5633.39"/>
    <n v="29216.65"/>
    <n v="5.19"/>
    <m/>
    <m/>
    <m/>
    <m/>
    <m/>
    <m/>
    <m/>
  </r>
  <r>
    <x v="4779"/>
    <s v="AL-A030371"/>
    <x v="2"/>
    <s v="A030371"/>
    <s v="FLAVORED"/>
    <n v="30000"/>
    <n v="26.99"/>
    <x v="10"/>
    <x v="11"/>
    <s v="CGPO2"/>
    <x v="3"/>
    <x v="2"/>
    <d v="2023-11-01T00:00:00"/>
    <m/>
    <n v="7"/>
    <n v="809.7"/>
    <n v="593.78"/>
    <n v="215.92"/>
    <n v="0.36"/>
    <n v="115.67142857142858"/>
    <n v="566.79"/>
    <n v="1862.31"/>
    <n v="-1295.52"/>
    <n v="-0.7"/>
    <m/>
    <m/>
    <m/>
    <m/>
    <m/>
    <m/>
    <m/>
  </r>
  <r>
    <x v="4780"/>
    <s v="AL-A070041"/>
    <x v="2"/>
    <s v="A070041"/>
    <n v="0"/>
    <n v="70000"/>
    <n v="24.99"/>
    <x v="8"/>
    <x v="2"/>
    <s v="Replenish"/>
    <x v="1"/>
    <x v="2"/>
    <d v="2023-11-01T00:00:00"/>
    <m/>
    <n v="76"/>
    <n v="15593.76"/>
    <n v="12720.67"/>
    <n v="2873.09"/>
    <n v="0.23"/>
    <n v="205.18105263157895"/>
    <n v="9946.02"/>
    <n v="9726.75"/>
    <n v="219.27"/>
    <n v="0.02"/>
    <m/>
    <m/>
    <m/>
    <m/>
    <m/>
    <m/>
    <m/>
  </r>
  <r>
    <x v="4781"/>
    <s v="AL-A030146"/>
    <x v="2"/>
    <s v="A030146"/>
    <s v="STRAIGHT"/>
    <n v="30000"/>
    <n v="33.49"/>
    <x v="4"/>
    <x v="5"/>
    <s v="CGPO2"/>
    <x v="3"/>
    <x v="2"/>
    <d v="2024-07-01T00:00:00"/>
    <m/>
    <n v="3"/>
    <m/>
    <n v="33.49"/>
    <n v="-33.49"/>
    <n v="-1"/>
    <n v="0"/>
    <n v="1808.46"/>
    <n v="0"/>
    <n v="1808.46"/>
    <n v="0"/>
    <m/>
    <m/>
    <m/>
    <m/>
    <m/>
    <m/>
    <m/>
  </r>
  <r>
    <x v="4782"/>
    <s v="AL-A007609"/>
    <x v="2"/>
    <s v="A007609"/>
    <s v="STRAIGHT"/>
    <n v="10000"/>
    <n v="22.99"/>
    <x v="7"/>
    <x v="2"/>
    <s v="Replenish"/>
    <x v="1"/>
    <x v="2"/>
    <s v="PRE 2023"/>
    <m/>
    <n v="63"/>
    <n v="13610.08"/>
    <n v="15010.95"/>
    <n v="-1400.87"/>
    <n v="-0.09"/>
    <n v="216.03301587301587"/>
    <n v="5195.74"/>
    <n v="8946.4"/>
    <n v="-3750.66"/>
    <n v="-0.42"/>
    <m/>
    <m/>
    <m/>
    <m/>
    <m/>
    <m/>
    <m/>
  </r>
  <r>
    <x v="4783"/>
    <s v="AL-A007610"/>
    <x v="2"/>
    <s v="A007610"/>
    <s v="STRAIGHT"/>
    <n v="10000"/>
    <n v="36.99"/>
    <x v="4"/>
    <x v="5"/>
    <s v="Replenish"/>
    <x v="1"/>
    <x v="2"/>
    <s v="PRE 2023"/>
    <m/>
    <n v="67"/>
    <n v="31922.37"/>
    <n v="42094.62"/>
    <n v="-10172.25"/>
    <n v="-0.24"/>
    <n v="476.45328358208951"/>
    <n v="10357.200000000001"/>
    <n v="15942.69"/>
    <n v="-5585.49"/>
    <n v="-0.35"/>
    <m/>
    <m/>
    <m/>
    <m/>
    <m/>
    <m/>
    <m/>
  </r>
  <r>
    <x v="4784"/>
    <s v="AL-A010549"/>
    <x v="2"/>
    <s v="A010549"/>
    <s v="STRAIGHT"/>
    <n v="10000"/>
    <n v="199.99"/>
    <x v="4"/>
    <x v="4"/>
    <s v="NoReplen"/>
    <x v="3"/>
    <x v="2"/>
    <s v="PRE 2023"/>
    <m/>
    <n v="4"/>
    <n v="399.98"/>
    <n v="2999.85"/>
    <n v="-2599.87"/>
    <n v="-0.87"/>
    <n v="99.995000000000005"/>
    <s v=""/>
    <s v=""/>
    <s v=""/>
    <s v=""/>
    <m/>
    <m/>
    <m/>
    <m/>
    <m/>
    <m/>
    <m/>
  </r>
  <r>
    <x v="4785"/>
    <s v="AL-E000367"/>
    <x v="4"/>
    <s v="E000367"/>
    <s v="STRAIGHT"/>
    <n v="10000"/>
    <n v="9.99"/>
    <x v="7"/>
    <x v="9"/>
    <s v="Replenish"/>
    <x v="1"/>
    <x v="2"/>
    <s v="PRE 2023"/>
    <m/>
    <n v="111"/>
    <n v="61028.91"/>
    <n v="65204.73"/>
    <n v="-4175.82"/>
    <n v="-0.06"/>
    <n v="549.81000000000006"/>
    <n v="52847.1"/>
    <n v="51538.41"/>
    <n v="1308.69"/>
    <n v="0.03"/>
    <m/>
    <m/>
    <m/>
    <m/>
    <m/>
    <m/>
    <m/>
  </r>
  <r>
    <x v="4786"/>
    <s v="AL-F000367"/>
    <x v="5"/>
    <s v="F000367"/>
    <s v="STRAIGHT"/>
    <n v="10000"/>
    <n v="14.49"/>
    <x v="7"/>
    <x v="9"/>
    <s v="Replenish"/>
    <x v="1"/>
    <x v="2"/>
    <s v="PRE 2023"/>
    <m/>
    <n v="159"/>
    <n v="503744.85"/>
    <n v="515930.94"/>
    <n v="-12186.09"/>
    <n v="-0.02"/>
    <n v="3168.2066037735849"/>
    <n v="385057.26"/>
    <n v="347136.93"/>
    <n v="37920.33"/>
    <n v="0.11"/>
    <m/>
    <m/>
    <m/>
    <m/>
    <m/>
    <m/>
    <m/>
  </r>
  <r>
    <x v="4787"/>
    <s v="AL-D000367"/>
    <x v="3"/>
    <s v="D000367"/>
    <s v="STRAIGHT"/>
    <n v="10000"/>
    <n v="1.0900000000000001"/>
    <x v="7"/>
    <x v="7"/>
    <s v="Replenish"/>
    <x v="1"/>
    <x v="2"/>
    <s v="PRE 2023"/>
    <m/>
    <n v="154"/>
    <n v="55666.3"/>
    <n v="59196.81"/>
    <n v="-3530.51"/>
    <n v="-0.06"/>
    <n v="361.46948051948056"/>
    <n v="396418.83"/>
    <n v="452339.1"/>
    <n v="-55920.27"/>
    <n v="-0.12"/>
    <m/>
    <m/>
    <m/>
    <m/>
    <m/>
    <m/>
    <m/>
  </r>
  <r>
    <x v="4788"/>
    <s v="AL-C000367"/>
    <x v="7"/>
    <s v="C000367"/>
    <s v="STRAIGHT"/>
    <n v="10000"/>
    <n v="1.99"/>
    <x v="7"/>
    <x v="7"/>
    <s v="Replenish"/>
    <x v="1"/>
    <x v="2"/>
    <s v="PRE 2023"/>
    <m/>
    <n v="148"/>
    <n v="327683.34999999998"/>
    <n v="321235.75"/>
    <n v="6447.6"/>
    <n v="0.02"/>
    <n v="2214.076689189189"/>
    <n v="833541.35"/>
    <n v="818809.38"/>
    <n v="14731.97"/>
    <n v="0.02"/>
    <m/>
    <m/>
    <m/>
    <m/>
    <m/>
    <m/>
    <m/>
  </r>
  <r>
    <x v="4789"/>
    <s v="AL-B000367"/>
    <x v="6"/>
    <s v="B000367"/>
    <s v="STRAIGHT"/>
    <n v="10000"/>
    <n v="4.49"/>
    <x v="7"/>
    <x v="9"/>
    <s v="Replenish"/>
    <x v="1"/>
    <x v="2"/>
    <s v="PRE 2023"/>
    <m/>
    <n v="157"/>
    <n v="162660.49"/>
    <n v="171550.82"/>
    <n v="-8890.33"/>
    <n v="-0.05"/>
    <n v="1036.0540764331211"/>
    <n v="820743.9"/>
    <n v="783047.09"/>
    <n v="37696.81"/>
    <n v="0.05"/>
    <m/>
    <m/>
    <m/>
    <m/>
    <m/>
    <m/>
    <m/>
  </r>
  <r>
    <x v="4790"/>
    <s v="AL-A000367"/>
    <x v="2"/>
    <s v="A000367"/>
    <s v="STRAIGHT"/>
    <n v="10000"/>
    <n v="7.99"/>
    <x v="7"/>
    <x v="9"/>
    <s v="Replenish"/>
    <x v="1"/>
    <x v="2"/>
    <s v="PRE 2023"/>
    <m/>
    <n v="139"/>
    <n v="55739.05"/>
    <n v="51846.69"/>
    <n v="3892.36"/>
    <n v="0.08"/>
    <n v="401.00035971223025"/>
    <n v="208823.65"/>
    <n v="189408.6"/>
    <n v="19415.05"/>
    <n v="0.1"/>
    <m/>
    <m/>
    <m/>
    <m/>
    <m/>
    <m/>
    <m/>
  </r>
  <r>
    <x v="4791"/>
    <s v="AL-A000560"/>
    <x v="2"/>
    <s v="A000560"/>
    <s v="STRAIGHT"/>
    <n v="10000"/>
    <n v="7.99"/>
    <x v="7"/>
    <x v="9"/>
    <s v="Replenish"/>
    <x v="1"/>
    <x v="2"/>
    <s v="PRE 2023"/>
    <m/>
    <n v="152"/>
    <n v="179115.97"/>
    <n v="184437.08"/>
    <n v="-5321.11"/>
    <n v="-0.03"/>
    <n v="1178.3945394736843"/>
    <n v="246650.51"/>
    <n v="209334.64"/>
    <n v="37315.870000000003"/>
    <n v="0.18"/>
    <m/>
    <m/>
    <m/>
    <m/>
    <m/>
    <m/>
    <m/>
  </r>
  <r>
    <x v="4792"/>
    <s v="AL-A009134"/>
    <x v="2"/>
    <s v="A009134"/>
    <s v="FLAVORED"/>
    <n v="10000"/>
    <n v="7.99"/>
    <x v="7"/>
    <x v="9"/>
    <s v="NoReplen"/>
    <x v="2"/>
    <x v="2"/>
    <s v="PRE 2023"/>
    <m/>
    <n v="36"/>
    <n v="10498.86"/>
    <n v="11997.52"/>
    <n v="-1498.66"/>
    <n v="-0.12"/>
    <n v="291.63499999999999"/>
    <n v="18704.59"/>
    <n v="19687.88"/>
    <n v="-983.29"/>
    <n v="-0.05"/>
    <m/>
    <m/>
    <m/>
    <m/>
    <m/>
    <m/>
    <m/>
  </r>
  <r>
    <x v="4793"/>
    <s v="AL-D009134"/>
    <x v="3"/>
    <s v="D009134"/>
    <s v="FLAVORED"/>
    <n v="9000"/>
    <n v="9.99"/>
    <x v="7"/>
    <x v="7"/>
    <s v="NoReplen"/>
    <x v="1"/>
    <x v="3"/>
    <d v="2025-02-01T00:00:00"/>
    <m/>
    <n v="1"/>
    <n v="209.79"/>
    <n v="439.56"/>
    <n v="-229.77"/>
    <n v="-0.52"/>
    <n v="209.79"/>
    <n v="369.63"/>
    <n v="11178.81"/>
    <n v="-10809.18"/>
    <n v="-0.97"/>
    <m/>
    <m/>
    <m/>
    <m/>
    <m/>
    <m/>
    <m/>
  </r>
  <r>
    <x v="4794"/>
    <s v="AL-A000806"/>
    <x v="2"/>
    <s v="A000806"/>
    <s v="FLAVORED"/>
    <n v="10000"/>
    <n v="7.99"/>
    <x v="7"/>
    <x v="9"/>
    <s v="Replenish"/>
    <x v="1"/>
    <x v="2"/>
    <s v="PRE 2023"/>
    <m/>
    <n v="144"/>
    <n v="48003.92"/>
    <n v="50674.17"/>
    <n v="-2670.25"/>
    <n v="-0.05"/>
    <n v="333.36055555555555"/>
    <n v="26526.799999999999"/>
    <n v="24438.12"/>
    <n v="2088.6799999999998"/>
    <n v="0.09"/>
    <m/>
    <m/>
    <m/>
    <m/>
    <m/>
    <m/>
    <m/>
  </r>
  <r>
    <x v="4795"/>
    <s v="AL-D005989"/>
    <x v="3"/>
    <s v="D005989"/>
    <s v="FLAVORED"/>
    <n v="10000"/>
    <n v="0.59"/>
    <x v="7"/>
    <x v="7"/>
    <s v="NoReplen"/>
    <x v="2"/>
    <x v="4"/>
    <s v="PRE 2023"/>
    <m/>
    <s v=""/>
    <m/>
    <n v="2.36"/>
    <n v="-2.36"/>
    <n v="-1"/>
    <s v=""/>
    <s v=""/>
    <s v=""/>
    <s v=""/>
    <s v=""/>
    <m/>
    <m/>
    <m/>
    <m/>
    <m/>
    <m/>
    <m/>
  </r>
  <r>
    <x v="4796"/>
    <s v="AL-B005898"/>
    <x v="6"/>
    <s v="B005898"/>
    <s v="FLAVORED"/>
    <n v="10000"/>
    <n v="2.69"/>
    <x v="7"/>
    <x v="9"/>
    <s v="Delisted"/>
    <x v="2"/>
    <x v="4"/>
    <s v="PRE 2023"/>
    <m/>
    <s v=""/>
    <m/>
    <n v="23.34"/>
    <n v="-23.34"/>
    <n v="-1"/>
    <s v=""/>
    <s v=""/>
    <s v=""/>
    <s v=""/>
    <s v=""/>
    <m/>
    <m/>
    <m/>
    <m/>
    <m/>
    <m/>
    <m/>
  </r>
  <r>
    <x v="4797"/>
    <s v="AL-D005897"/>
    <x v="3"/>
    <s v="D005897"/>
    <s v="FLAVORED"/>
    <n v="10000"/>
    <n v="0.59"/>
    <x v="7"/>
    <x v="7"/>
    <s v="NoReplen"/>
    <x v="2"/>
    <x v="4"/>
    <s v="PRE 2023"/>
    <m/>
    <s v=""/>
    <n v="6.58"/>
    <n v="4.7"/>
    <n v="1.88"/>
    <n v="0.4"/>
    <s v=""/>
    <s v=""/>
    <s v=""/>
    <s v=""/>
    <s v=""/>
    <m/>
    <m/>
    <m/>
    <m/>
    <m/>
    <m/>
    <m/>
  </r>
  <r>
    <x v="4798"/>
    <s v="AL-A000534"/>
    <x v="2"/>
    <s v="A000534"/>
    <s v="FLAVORED"/>
    <n v="10000"/>
    <n v="7.99"/>
    <x v="7"/>
    <x v="9"/>
    <s v="Replenish"/>
    <x v="1"/>
    <x v="2"/>
    <s v="PRE 2023"/>
    <m/>
    <n v="136"/>
    <n v="36785.96"/>
    <n v="43234.26"/>
    <n v="-6448.3"/>
    <n v="-0.15"/>
    <n v="270.48500000000001"/>
    <n v="75881.03"/>
    <n v="57984.43"/>
    <n v="17896.599999999999"/>
    <n v="0.31"/>
    <m/>
    <m/>
    <m/>
    <m/>
    <m/>
    <m/>
    <m/>
  </r>
  <r>
    <x v="4799"/>
    <s v="AL-A005352"/>
    <x v="2"/>
    <s v="A005352"/>
    <s v="SINGLE MALT"/>
    <n v="10000"/>
    <n v="56.99"/>
    <x v="5"/>
    <x v="6"/>
    <s v="SpecOrder"/>
    <x v="2"/>
    <x v="4"/>
    <s v="PRE 2023"/>
    <m/>
    <s v=""/>
    <m/>
    <n v="664.93"/>
    <n v="-664.93"/>
    <n v="-1"/>
    <s v=""/>
    <n v="0"/>
    <n v="854.91"/>
    <n v="-854.91"/>
    <n v="-1"/>
    <m/>
    <m/>
    <m/>
    <m/>
    <m/>
    <m/>
    <m/>
  </r>
  <r>
    <x v="4800"/>
    <s v="AL-A004357"/>
    <x v="2"/>
    <s v="A004357"/>
    <s v="SINGLE MALT"/>
    <n v="10000"/>
    <n v="84.99"/>
    <x v="5"/>
    <x v="6"/>
    <s v="SpecOrder"/>
    <x v="2"/>
    <x v="2"/>
    <s v="PRE 2023"/>
    <m/>
    <n v="11"/>
    <n v="4929.42"/>
    <n v="4759.4399999999996"/>
    <n v="169.98"/>
    <n v="0.04"/>
    <n v="448.12909090909091"/>
    <n v="6544.23"/>
    <n v="19377.72"/>
    <n v="-12833.49"/>
    <n v="-0.66"/>
    <m/>
    <m/>
    <m/>
    <m/>
    <m/>
    <m/>
    <m/>
  </r>
  <r>
    <x v="4801"/>
    <s v="AL-A004814"/>
    <x v="2"/>
    <s v="A004814"/>
    <s v="SINGLE MALT"/>
    <n v="4000"/>
    <n v="1089.99"/>
    <x v="5"/>
    <x v="4"/>
    <s v="Allocated2"/>
    <x v="2"/>
    <x v="2"/>
    <d v="2023-12-01T00:00:00"/>
    <m/>
    <n v="4"/>
    <m/>
    <n v="1089.99"/>
    <n v="-1089.99"/>
    <n v="-1"/>
    <n v="0"/>
    <s v=""/>
    <s v=""/>
    <s v=""/>
    <s v=""/>
    <m/>
    <m/>
    <m/>
    <m/>
    <m/>
    <m/>
    <m/>
  </r>
  <r>
    <x v="4802"/>
    <s v="AL-A004783"/>
    <x v="2"/>
    <s v="A004783"/>
    <s v="SINGLE MALT"/>
    <n v="10000"/>
    <n v="199.99"/>
    <x v="5"/>
    <x v="4"/>
    <s v="SpecOrder"/>
    <x v="2"/>
    <x v="2"/>
    <s v="PRE 2023"/>
    <m/>
    <s v=""/>
    <n v="999.95"/>
    <n v="599.97"/>
    <n v="399.98"/>
    <n v="0.67"/>
    <s v=""/>
    <s v=""/>
    <s v=""/>
    <s v=""/>
    <s v=""/>
    <m/>
    <m/>
    <m/>
    <m/>
    <m/>
    <m/>
    <m/>
  </r>
  <r>
    <x v="4803"/>
    <s v="AL-A005976"/>
    <x v="2"/>
    <s v="A005976"/>
    <s v="SINGLE MALT"/>
    <n v="10000"/>
    <n v="54.99"/>
    <x v="5"/>
    <x v="6"/>
    <s v="Allocated2"/>
    <x v="2"/>
    <x v="2"/>
    <s v="PRE 2023"/>
    <m/>
    <s v=""/>
    <n v="659.88"/>
    <m/>
    <n v="659.88"/>
    <m/>
    <s v=""/>
    <s v=""/>
    <s v=""/>
    <s v=""/>
    <s v=""/>
    <m/>
    <m/>
    <m/>
    <m/>
    <m/>
    <m/>
    <m/>
  </r>
  <r>
    <x v="4804"/>
    <s v="AL-A003793"/>
    <x v="2"/>
    <s v="A003793"/>
    <n v="0"/>
    <n v="3000"/>
    <n v="13.99"/>
    <x v="16"/>
    <x v="14"/>
    <s v="Delisted"/>
    <x v="1"/>
    <x v="1"/>
    <s v="PRE 2023"/>
    <m/>
    <n v="1"/>
    <n v="125.91"/>
    <n v="1510.92"/>
    <n v="-1385.01"/>
    <n v="-0.92"/>
    <n v="125.91"/>
    <s v=""/>
    <s v=""/>
    <s v=""/>
    <s v=""/>
    <m/>
    <m/>
    <m/>
    <m/>
    <m/>
    <m/>
    <m/>
  </r>
  <r>
    <x v="4805"/>
    <s v="AL-A003794"/>
    <x v="2"/>
    <s v="A003794"/>
    <n v="0"/>
    <n v="3000"/>
    <n v="15.99"/>
    <x v="16"/>
    <x v="14"/>
    <s v="Delisted"/>
    <x v="1"/>
    <x v="1"/>
    <s v="PRE 2023"/>
    <m/>
    <n v="25"/>
    <n v="2254.59"/>
    <n v="2318.5500000000002"/>
    <n v="-63.96"/>
    <n v="-0.03"/>
    <n v="90.183600000000013"/>
    <s v=""/>
    <s v=""/>
    <s v=""/>
    <s v=""/>
    <m/>
    <m/>
    <m/>
    <m/>
    <m/>
    <m/>
    <m/>
  </r>
  <r>
    <x v="4806"/>
    <s v="AL-A010245"/>
    <x v="2"/>
    <s v="A010245"/>
    <s v="STRAIGHT"/>
    <n v="10000"/>
    <n v="20.99"/>
    <x v="5"/>
    <x v="3"/>
    <s v="Delisted"/>
    <x v="2"/>
    <x v="4"/>
    <s v="PRE 2023"/>
    <m/>
    <s v=""/>
    <m/>
    <n v="181.92"/>
    <n v="-181.92"/>
    <n v="-1"/>
    <s v=""/>
    <s v=""/>
    <s v=""/>
    <s v=""/>
    <s v=""/>
    <m/>
    <m/>
    <m/>
    <m/>
    <m/>
    <m/>
    <m/>
  </r>
  <r>
    <x v="4807"/>
    <s v="AL-A007844"/>
    <x v="2"/>
    <s v="A007844"/>
    <s v="SINGLE MALT"/>
    <n v="7000"/>
    <n v="39.99"/>
    <x v="5"/>
    <x v="2"/>
    <s v="Replenish"/>
    <x v="1"/>
    <x v="2"/>
    <s v="PRE 2023"/>
    <m/>
    <n v="14"/>
    <n v="6678.33"/>
    <n v="24449.13"/>
    <n v="-17770.8"/>
    <n v="-0.73"/>
    <n v="477.02357142857142"/>
    <n v="919.77"/>
    <n v="1279.69"/>
    <n v="-359.92"/>
    <n v="-0.28000000000000003"/>
    <m/>
    <m/>
    <m/>
    <m/>
    <m/>
    <m/>
    <m/>
  </r>
  <r>
    <x v="4808"/>
    <s v="AL-E000689"/>
    <x v="4"/>
    <s v="E000689"/>
    <n v="0"/>
    <n v="10000"/>
    <n v="34.99"/>
    <x v="13"/>
    <x v="2"/>
    <s v="Replenish"/>
    <x v="1"/>
    <x v="2"/>
    <s v="PRE 2023"/>
    <m/>
    <n v="140"/>
    <n v="231003.98"/>
    <n v="212249.34"/>
    <n v="18754.64"/>
    <n v="0.09"/>
    <n v="1650.0284285714285"/>
    <n v="440034.24"/>
    <n v="397521.39"/>
    <n v="42512.85"/>
    <n v="0.11"/>
    <m/>
    <m/>
    <m/>
    <m/>
    <m/>
    <m/>
    <m/>
  </r>
  <r>
    <x v="4809"/>
    <s v="AL-F000689"/>
    <x v="5"/>
    <s v="F000689"/>
    <n v="0"/>
    <n v="10000"/>
    <n v="51.99"/>
    <x v="13"/>
    <x v="2"/>
    <s v="Replenish"/>
    <x v="1"/>
    <x v="2"/>
    <s v="PRE 2023"/>
    <m/>
    <n v="153"/>
    <n v="387182.73"/>
    <n v="427832.76"/>
    <n v="-40650.03"/>
    <n v="-0.1"/>
    <n v="2530.6060784313722"/>
    <n v="300438.53999999998"/>
    <n v="303655.98"/>
    <n v="-3217.44"/>
    <n v="-0.01"/>
    <m/>
    <m/>
    <m/>
    <m/>
    <m/>
    <m/>
    <m/>
  </r>
  <r>
    <x v="4810"/>
    <s v="AL-D004919"/>
    <x v="3"/>
    <s v="D004919"/>
    <n v="0"/>
    <n v="10000"/>
    <n v="1.49"/>
    <x v="13"/>
    <x v="7"/>
    <s v="NoReplen"/>
    <x v="2"/>
    <x v="4"/>
    <s v="PRE 2023"/>
    <m/>
    <s v=""/>
    <n v="35.76"/>
    <n v="989.36"/>
    <n v="-953.6"/>
    <n v="-0.96"/>
    <s v=""/>
    <n v="0"/>
    <n v="968.5"/>
    <n v="-968.5"/>
    <n v="-1"/>
    <m/>
    <m/>
    <m/>
    <m/>
    <m/>
    <m/>
    <m/>
  </r>
  <r>
    <x v="4811"/>
    <s v="AL-C000689"/>
    <x v="7"/>
    <s v="C000689"/>
    <n v="0"/>
    <n v="10000"/>
    <n v="3.59"/>
    <x v="13"/>
    <x v="7"/>
    <s v="NoReplen"/>
    <x v="1"/>
    <x v="4"/>
    <s v="PRE 2023"/>
    <m/>
    <s v=""/>
    <n v="43.08"/>
    <n v="70.67"/>
    <n v="-27.59"/>
    <n v="-0.39"/>
    <s v=""/>
    <s v=""/>
    <s v=""/>
    <s v=""/>
    <s v=""/>
    <m/>
    <m/>
    <m/>
    <m/>
    <m/>
    <m/>
    <m/>
  </r>
  <r>
    <x v="4812"/>
    <s v="AL-B000689"/>
    <x v="6"/>
    <s v="B000689"/>
    <n v="0"/>
    <n v="10000"/>
    <n v="10.99"/>
    <x v="13"/>
    <x v="2"/>
    <s v="Replenish"/>
    <x v="1"/>
    <x v="2"/>
    <s v="PRE 2023"/>
    <m/>
    <n v="158"/>
    <n v="191357.88"/>
    <n v="198940.98"/>
    <n v="-7583.1"/>
    <n v="-0.04"/>
    <n v="1211.1258227848102"/>
    <n v="144650.38"/>
    <n v="155376.62"/>
    <n v="-10726.24"/>
    <n v="-7.0000000000000007E-2"/>
    <m/>
    <m/>
    <m/>
    <m/>
    <m/>
    <m/>
    <m/>
  </r>
  <r>
    <x v="4813"/>
    <s v="AL-A000689"/>
    <x v="2"/>
    <s v="A000689"/>
    <n v="0"/>
    <n v="10000"/>
    <n v="25.99"/>
    <x v="13"/>
    <x v="2"/>
    <s v="Replenish"/>
    <x v="1"/>
    <x v="2"/>
    <s v="PRE 2023"/>
    <m/>
    <n v="157"/>
    <n v="234155.38"/>
    <n v="235253.1"/>
    <n v="-1097.72"/>
    <n v="0"/>
    <n v="1491.4355414012739"/>
    <n v="394636.98"/>
    <n v="410794.76"/>
    <n v="-16157.78"/>
    <n v="-0.04"/>
    <m/>
    <m/>
    <m/>
    <m/>
    <m/>
    <m/>
    <m/>
  </r>
  <r>
    <x v="4814"/>
    <s v="AL-A004886"/>
    <x v="2"/>
    <s v="A004886"/>
    <n v="0"/>
    <n v="10000"/>
    <n v="22.19"/>
    <x v="13"/>
    <x v="2"/>
    <s v="NoReplen"/>
    <x v="2"/>
    <x v="4"/>
    <s v="PRE 2023"/>
    <m/>
    <s v=""/>
    <n v="532.55999999999995"/>
    <n v="1622.87"/>
    <n v="-1090.31"/>
    <n v="-0.67"/>
    <s v=""/>
    <n v="0"/>
    <n v="9777.43"/>
    <n v="-9777.43"/>
    <n v="-1"/>
    <m/>
    <m/>
    <m/>
    <m/>
    <m/>
    <m/>
    <m/>
  </r>
  <r>
    <x v="4815"/>
    <s v="AL-A000687"/>
    <x v="2"/>
    <s v="A000687"/>
    <n v="0"/>
    <n v="10000"/>
    <n v="25.99"/>
    <x v="13"/>
    <x v="2"/>
    <s v="Replenish"/>
    <x v="1"/>
    <x v="2"/>
    <s v="PRE 2023"/>
    <m/>
    <n v="119"/>
    <n v="59876.6"/>
    <n v="64946.78"/>
    <n v="-5070.18"/>
    <n v="-0.08"/>
    <n v="503.16470588235291"/>
    <n v="29791.91"/>
    <n v="28237.21"/>
    <n v="1554.7"/>
    <n v="0.06"/>
    <m/>
    <m/>
    <m/>
    <m/>
    <m/>
    <m/>
    <m/>
  </r>
  <r>
    <x v="4816"/>
    <s v="AL-A007560"/>
    <x v="2"/>
    <s v="A007560"/>
    <s v="FLAVORED"/>
    <n v="10000"/>
    <n v="15.59"/>
    <x v="13"/>
    <x v="2"/>
    <s v="NoReplen"/>
    <x v="1"/>
    <x v="1"/>
    <s v="PRE 2023"/>
    <m/>
    <n v="16"/>
    <n v="18037.419999999998"/>
    <n v="18870.080000000002"/>
    <n v="-832.66"/>
    <n v="-0.04"/>
    <n v="1127.3387499999999"/>
    <n v="12243.87"/>
    <n v="18050.46"/>
    <n v="-5806.59"/>
    <n v="-0.32"/>
    <m/>
    <m/>
    <m/>
    <m/>
    <m/>
    <m/>
    <m/>
  </r>
  <r>
    <x v="4817"/>
    <s v="AL-A007663"/>
    <x v="2"/>
    <s v="A007663"/>
    <s v="STRAIGHT"/>
    <n v="10000"/>
    <n v="26.99"/>
    <x v="6"/>
    <x v="2"/>
    <s v="Delisted"/>
    <x v="1"/>
    <x v="4"/>
    <s v="PRE 2023"/>
    <m/>
    <s v=""/>
    <m/>
    <n v="134.94999999999999"/>
    <n v="-134.94999999999999"/>
    <n v="-1"/>
    <s v=""/>
    <n v="0"/>
    <n v="80.97"/>
    <n v="-80.97"/>
    <n v="-1"/>
    <m/>
    <m/>
    <m/>
    <m/>
    <m/>
    <m/>
    <m/>
  </r>
  <r>
    <x v="4818"/>
    <s v="AL-A030756"/>
    <x v="2"/>
    <s v="A030756"/>
    <s v="STRAIGHT"/>
    <n v="30000"/>
    <n v="39.99"/>
    <x v="6"/>
    <x v="5"/>
    <s v="CGPO 1"/>
    <x v="3"/>
    <x v="2"/>
    <d v="2024-08-01T00:00:00"/>
    <m/>
    <n v="3"/>
    <m/>
    <n v="119.97"/>
    <n v="-119.97"/>
    <n v="-1"/>
    <n v="0"/>
    <n v="2879.28"/>
    <n v="7958.01"/>
    <n v="-5078.7299999999996"/>
    <n v="-0.64"/>
    <m/>
    <m/>
    <m/>
    <m/>
    <m/>
    <m/>
    <m/>
  </r>
  <r>
    <x v="4819"/>
    <s v="AL-A010633"/>
    <x v="2"/>
    <s v="A010633"/>
    <s v="FLAVORED"/>
    <n v="10000"/>
    <n v="39.99"/>
    <x v="6"/>
    <x v="5"/>
    <s v="SpecOrder"/>
    <x v="2"/>
    <x v="2"/>
    <d v="2024-07-01T00:00:00"/>
    <m/>
    <n v="3"/>
    <n v="519.87"/>
    <n v="239.94"/>
    <n v="279.93"/>
    <n v="1.17"/>
    <n v="173.29"/>
    <n v="1159.71"/>
    <n v="5148.71"/>
    <n v="-3989"/>
    <n v="-0.77"/>
    <m/>
    <m/>
    <m/>
    <m/>
    <m/>
    <m/>
    <m/>
  </r>
  <r>
    <x v="4820"/>
    <s v="AL-A005302"/>
    <x v="2"/>
    <s v="A005302"/>
    <s v="FLAVORED"/>
    <n v="50000"/>
    <n v="23.99"/>
    <x v="6"/>
    <x v="5"/>
    <s v="Delisted"/>
    <x v="2"/>
    <x v="1"/>
    <d v="2025-07-01T00:00:00"/>
    <m/>
    <n v="2"/>
    <n v="0"/>
    <m/>
    <n v="0"/>
    <m/>
    <n v="0"/>
    <n v="0"/>
    <n v="679.83"/>
    <n v="-679.83"/>
    <n v="-1"/>
    <m/>
    <m/>
    <m/>
    <m/>
    <m/>
    <m/>
    <m/>
  </r>
  <r>
    <x v="4821"/>
    <s v="AL-A070385"/>
    <x v="2"/>
    <s v="A070385"/>
    <s v="FLAVORED"/>
    <n v="70000"/>
    <n v="39.99"/>
    <x v="6"/>
    <x v="5"/>
    <s v="Replenish"/>
    <x v="1"/>
    <x v="2"/>
    <d v="2024-12-01T00:00:00"/>
    <m/>
    <n v="73"/>
    <n v="25299.21"/>
    <n v="12226.7"/>
    <n v="13072.51"/>
    <n v="1.07"/>
    <n v="346.56452054794522"/>
    <n v="61877.57"/>
    <n v="63428.39"/>
    <n v="-1550.82"/>
    <n v="-0.02"/>
    <m/>
    <m/>
    <m/>
    <m/>
    <m/>
    <m/>
    <m/>
  </r>
  <r>
    <x v="4822"/>
    <s v="AL-A001570"/>
    <x v="2"/>
    <s v="A001570"/>
    <n v="0"/>
    <n v="10000"/>
    <n v="10.19"/>
    <x v="6"/>
    <x v="8"/>
    <s v="NoReplen"/>
    <x v="1"/>
    <x v="4"/>
    <s v="PRE 2023"/>
    <m/>
    <s v=""/>
    <n v="220.66"/>
    <n v="25571.63"/>
    <n v="-25350.97"/>
    <n v="-0.99"/>
    <s v=""/>
    <n v="534.27"/>
    <n v="4550.3999999999996"/>
    <n v="-4016.13"/>
    <n v="-0.88"/>
    <m/>
    <m/>
    <m/>
    <m/>
    <m/>
    <m/>
    <m/>
  </r>
  <r>
    <x v="4823"/>
    <s v="AL-E010415"/>
    <x v="4"/>
    <s v="E010415"/>
    <s v="STRAIGHT"/>
    <n v="10000"/>
    <n v="15.99"/>
    <x v="2"/>
    <x v="3"/>
    <s v="Replenish"/>
    <x v="2"/>
    <x v="2"/>
    <s v="PRE 2023"/>
    <m/>
    <n v="13"/>
    <n v="1599"/>
    <n v="1583.01"/>
    <n v="15.99"/>
    <n v="0.01"/>
    <n v="123"/>
    <n v="61993.23"/>
    <n v="53854.32"/>
    <n v="8138.91"/>
    <n v="0.15"/>
    <m/>
    <m/>
    <m/>
    <m/>
    <m/>
    <m/>
    <m/>
  </r>
  <r>
    <x v="4824"/>
    <s v="AL-E010205"/>
    <x v="4"/>
    <s v="E010205"/>
    <s v="STRAIGHT"/>
    <n v="10000"/>
    <n v="299.99"/>
    <x v="6"/>
    <x v="4"/>
    <s v="Allocated1"/>
    <x v="2"/>
    <x v="2"/>
    <s v="PRE 2023"/>
    <m/>
    <n v="5"/>
    <n v="3299.89"/>
    <n v="11099.63"/>
    <n v="-7799.74"/>
    <n v="-0.7"/>
    <n v="659.97799999999995"/>
    <n v="5999.8"/>
    <n v="8099.73"/>
    <n v="-2099.9299999999998"/>
    <n v="-0.26"/>
    <m/>
    <m/>
    <m/>
    <m/>
    <m/>
    <m/>
    <m/>
  </r>
  <r>
    <x v="4825"/>
    <s v="AL-A000976"/>
    <x v="2"/>
    <s v="A000976"/>
    <s v="STRAIGHT"/>
    <n v="10000"/>
    <n v="32.99"/>
    <x v="12"/>
    <x v="5"/>
    <s v="Replenish"/>
    <x v="1"/>
    <x v="2"/>
    <s v="PRE 2023"/>
    <m/>
    <n v="75"/>
    <n v="19952.580000000002"/>
    <n v="22466.86"/>
    <n v="-2514.2800000000002"/>
    <n v="-0.11"/>
    <n v="266.03440000000001"/>
    <n v="12023.17"/>
    <n v="14697.35"/>
    <n v="-2674.18"/>
    <n v="-0.18"/>
    <m/>
    <m/>
    <m/>
    <m/>
    <m/>
    <m/>
    <m/>
  </r>
  <r>
    <x v="4826"/>
    <s v="AL-A010052"/>
    <x v="2"/>
    <s v="A010052"/>
    <s v="STRAIGHT"/>
    <n v="10000"/>
    <n v="69.989999999999995"/>
    <x v="12"/>
    <x v="6"/>
    <s v="SpecOrder"/>
    <x v="2"/>
    <x v="2"/>
    <d v="2023-08-01T00:00:00"/>
    <m/>
    <s v=""/>
    <n v="69.989999999999995"/>
    <n v="1259.82"/>
    <n v="-1189.83"/>
    <n v="-0.94"/>
    <s v=""/>
    <s v=""/>
    <s v=""/>
    <s v=""/>
    <s v=""/>
    <m/>
    <m/>
    <m/>
    <m/>
    <m/>
    <m/>
    <m/>
  </r>
  <r>
    <x v="4827"/>
    <s v="AL-A010317"/>
    <x v="2"/>
    <s v="A010317"/>
    <s v="STRAIGHT"/>
    <n v="10000"/>
    <n v="46.99"/>
    <x v="12"/>
    <x v="5"/>
    <s v="Allocated1"/>
    <x v="1"/>
    <x v="3"/>
    <d v="2025-05-01T00:00:00"/>
    <m/>
    <s v=""/>
    <m/>
    <n v="46.99"/>
    <n v="-46.99"/>
    <n v="-1"/>
    <s v=""/>
    <s v=""/>
    <s v=""/>
    <s v=""/>
    <s v=""/>
    <m/>
    <m/>
    <m/>
    <m/>
    <m/>
    <m/>
    <m/>
  </r>
  <r>
    <x v="4828"/>
    <s v="AL-A010661"/>
    <x v="2"/>
    <s v="A010661"/>
    <s v="STRAIGHT"/>
    <n v="10000"/>
    <n v="49.99"/>
    <x v="12"/>
    <x v="5"/>
    <s v="Allocated1"/>
    <x v="1"/>
    <x v="2"/>
    <d v="2023-12-01T00:00:00"/>
    <m/>
    <n v="1"/>
    <m/>
    <n v="199.96"/>
    <n v="-199.96"/>
    <n v="-1"/>
    <n v="0"/>
    <n v="0"/>
    <n v="49.99"/>
    <n v="-49.99"/>
    <n v="-1"/>
    <m/>
    <m/>
    <m/>
    <m/>
    <m/>
    <m/>
    <m/>
  </r>
  <r>
    <x v="4829"/>
    <s v="AL-A007912"/>
    <x v="2"/>
    <s v="A007912"/>
    <s v="STRAIGHT"/>
    <n v="7000"/>
    <n v="22.19"/>
    <x v="12"/>
    <x v="2"/>
    <s v="NoReplen"/>
    <x v="4"/>
    <x v="1"/>
    <s v="PRE 2023"/>
    <m/>
    <n v="1"/>
    <n v="88.76"/>
    <n v="711.19"/>
    <n v="-622.42999999999995"/>
    <n v="-0.88"/>
    <n v="88.76"/>
    <s v=""/>
    <s v=""/>
    <s v=""/>
    <s v=""/>
    <m/>
    <m/>
    <m/>
    <m/>
    <m/>
    <m/>
    <m/>
  </r>
  <r>
    <x v="4830"/>
    <s v="AL-A010197"/>
    <x v="2"/>
    <s v="A010197"/>
    <s v="STRAIGHT"/>
    <n v="10000"/>
    <n v="89.99"/>
    <x v="12"/>
    <x v="6"/>
    <s v="Allocated1"/>
    <x v="2"/>
    <x v="3"/>
    <s v="PRE 2023"/>
    <m/>
    <s v=""/>
    <m/>
    <n v="269.97000000000003"/>
    <n v="-269.97000000000003"/>
    <n v="-1"/>
    <s v=""/>
    <s v=""/>
    <s v=""/>
    <s v=""/>
    <s v=""/>
    <m/>
    <m/>
    <m/>
    <m/>
    <m/>
    <m/>
    <m/>
  </r>
  <r>
    <x v="4831"/>
    <s v="AL-A001720"/>
    <x v="2"/>
    <s v="A001720"/>
    <s v="STRAIGHT"/>
    <n v="10000"/>
    <n v="39.99"/>
    <x v="12"/>
    <x v="5"/>
    <s v="Replenish"/>
    <x v="1"/>
    <x v="2"/>
    <s v="PRE 2023"/>
    <m/>
    <n v="46"/>
    <n v="12102.87"/>
    <n v="18187.34"/>
    <n v="-6084.47"/>
    <n v="-0.33"/>
    <n v="263.1058695652174"/>
    <n v="7205.16"/>
    <n v="9978.4699999999993"/>
    <n v="-2773.31"/>
    <n v="-0.28000000000000003"/>
    <m/>
    <m/>
    <m/>
    <m/>
    <m/>
    <m/>
    <m/>
  </r>
  <r>
    <x v="4832"/>
    <s v="AL-F000128"/>
    <x v="5"/>
    <s v="F000128"/>
    <s v="STRAIGHT"/>
    <n v="10000"/>
    <n v="18.989999999999998"/>
    <x v="4"/>
    <x v="9"/>
    <s v="Replenish"/>
    <x v="1"/>
    <x v="2"/>
    <s v="PRE 2023"/>
    <m/>
    <n v="126"/>
    <n v="102732.22"/>
    <n v="104884.38"/>
    <n v="-2152.16"/>
    <n v="-0.02"/>
    <n v="815.33507936507942"/>
    <n v="34153.03"/>
    <n v="34168.01"/>
    <n v="-14.98"/>
    <n v="0"/>
    <m/>
    <m/>
    <m/>
    <m/>
    <m/>
    <m/>
    <m/>
  </r>
  <r>
    <x v="4833"/>
    <s v="AL-A070582"/>
    <x v="2"/>
    <s v="A070582"/>
    <s v="FLAVORED"/>
    <n v="70000"/>
    <n v="13.19"/>
    <x v="10"/>
    <x v="11"/>
    <s v="NoReplen"/>
    <x v="4"/>
    <x v="2"/>
    <d v="2025-07-22T00:00:00"/>
    <m/>
    <n v="12"/>
    <n v="6297.68"/>
    <m/>
    <n v="6297.68"/>
    <m/>
    <n v="524.80666666666673"/>
    <n v="7476.6"/>
    <n v="0"/>
    <n v="7476.6"/>
    <n v="0"/>
    <m/>
    <m/>
    <m/>
    <m/>
    <m/>
    <m/>
    <m/>
  </r>
  <r>
    <x v="4834"/>
    <s v="AL-A004038"/>
    <x v="2"/>
    <s v="A004038"/>
    <s v="STRAIGHT"/>
    <n v="4000"/>
    <n v="29.99"/>
    <x v="6"/>
    <x v="2"/>
    <s v="Delisted"/>
    <x v="2"/>
    <x v="4"/>
    <d v="2024-11-01T00:00:00"/>
    <m/>
    <s v=""/>
    <m/>
    <n v="29.99"/>
    <n v="-29.99"/>
    <n v="-1"/>
    <s v=""/>
    <s v=""/>
    <s v=""/>
    <s v=""/>
    <s v=""/>
    <m/>
    <m/>
    <m/>
    <m/>
    <m/>
    <m/>
    <m/>
  </r>
  <r>
    <x v="4835"/>
    <s v="AL-A004032"/>
    <x v="2"/>
    <s v="A004032"/>
    <n v="0"/>
    <n v="10000"/>
    <n v="27.59"/>
    <x v="6"/>
    <x v="2"/>
    <s v="Delisted"/>
    <x v="2"/>
    <x v="4"/>
    <s v="PRE 2023"/>
    <m/>
    <s v=""/>
    <m/>
    <n v="55.18"/>
    <n v="-55.18"/>
    <n v="-1"/>
    <s v=""/>
    <s v=""/>
    <s v=""/>
    <s v=""/>
    <s v=""/>
    <m/>
    <m/>
    <m/>
    <m/>
    <m/>
    <m/>
    <m/>
  </r>
  <r>
    <x v="4836"/>
    <s v="AL-A009490"/>
    <x v="2"/>
    <s v="A009490"/>
    <s v="STRAIGHT"/>
    <n v="9000"/>
    <n v="74.989999999999995"/>
    <x v="6"/>
    <x v="6"/>
    <s v="Delisted"/>
    <x v="2"/>
    <x v="4"/>
    <d v="2025-06-01T00:00:00"/>
    <m/>
    <s v=""/>
    <n v="0"/>
    <m/>
    <n v="0"/>
    <m/>
    <s v=""/>
    <s v=""/>
    <s v=""/>
    <s v=""/>
    <s v=""/>
    <m/>
    <m/>
    <m/>
    <m/>
    <m/>
    <m/>
    <m/>
  </r>
  <r>
    <x v="4837"/>
    <s v="AL-A010856"/>
    <x v="2"/>
    <s v="A010856"/>
    <s v="STRAIGHT"/>
    <n v="10000"/>
    <n v="74.989999999999995"/>
    <x v="6"/>
    <x v="6"/>
    <s v="Allocated1"/>
    <x v="1"/>
    <x v="2"/>
    <d v="2025-06-01T00:00:00"/>
    <m/>
    <n v="16"/>
    <n v="28571.19"/>
    <m/>
    <n v="28571.19"/>
    <m/>
    <n v="1785.6993749999999"/>
    <n v="3449.54"/>
    <n v="0"/>
    <n v="3449.54"/>
    <n v="0"/>
    <m/>
    <m/>
    <m/>
    <m/>
    <m/>
    <m/>
    <m/>
  </r>
  <r>
    <x v="4838"/>
    <s v="AL-A070416"/>
    <x v="2"/>
    <s v="A070416"/>
    <s v="STRAIGHT"/>
    <n v="70000"/>
    <n v="74.989999999999995"/>
    <x v="6"/>
    <x v="6"/>
    <s v="NoReplen"/>
    <x v="1"/>
    <x v="2"/>
    <d v="2024-12-01T00:00:00"/>
    <m/>
    <n v="1"/>
    <n v="3974.47"/>
    <n v="14173.11"/>
    <n v="-10198.64"/>
    <n v="-0.72"/>
    <n v="3974.47"/>
    <n v="674.91"/>
    <n v="599.91999999999996"/>
    <n v="74.989999999999995"/>
    <n v="0.13"/>
    <m/>
    <m/>
    <m/>
    <m/>
    <m/>
    <m/>
    <m/>
  </r>
  <r>
    <x v="4839"/>
    <s v="AL-A007588"/>
    <x v="2"/>
    <s v="A007588"/>
    <s v="STRAIGHT"/>
    <n v="10000"/>
    <n v="49.99"/>
    <x v="6"/>
    <x v="5"/>
    <s v="Replenish"/>
    <x v="1"/>
    <x v="2"/>
    <s v="PRE 2023"/>
    <m/>
    <n v="82"/>
    <n v="181163.76"/>
    <n v="144171.16"/>
    <n v="36992.6"/>
    <n v="0.26"/>
    <n v="2209.3141463414636"/>
    <n v="102179.56"/>
    <n v="66486.7"/>
    <n v="35692.86"/>
    <n v="0.54"/>
    <m/>
    <m/>
    <m/>
    <m/>
    <m/>
    <m/>
    <m/>
  </r>
  <r>
    <x v="4840"/>
    <s v="AL-A010913"/>
    <x v="2"/>
    <s v="A010913"/>
    <s v="STRAIGHT"/>
    <n v="10000"/>
    <n v="84.99"/>
    <x v="6"/>
    <x v="6"/>
    <s v="Allocated1"/>
    <x v="1"/>
    <x v="2"/>
    <s v=""/>
    <m/>
    <s v=""/>
    <n v="509.94"/>
    <m/>
    <n v="509.94"/>
    <m/>
    <s v=""/>
    <s v=""/>
    <s v=""/>
    <s v=""/>
    <s v=""/>
    <m/>
    <m/>
    <m/>
    <m/>
    <m/>
    <m/>
    <m/>
  </r>
  <r>
    <x v="4841"/>
    <s v="AL-A007999"/>
    <x v="2"/>
    <s v="A007999"/>
    <s v="STRAIGHT"/>
    <n v="7000"/>
    <n v="59.99"/>
    <x v="6"/>
    <x v="6"/>
    <s v="Replenish"/>
    <x v="1"/>
    <x v="2"/>
    <d v="2023-07-01T00:00:00"/>
    <m/>
    <n v="58"/>
    <n v="211764.7"/>
    <n v="130418.26"/>
    <n v="81346.44"/>
    <n v="0.62"/>
    <n v="3651.1155172413796"/>
    <n v="118420.26"/>
    <n v="65629.06"/>
    <n v="52791.199999999997"/>
    <n v="0.8"/>
    <m/>
    <m/>
    <m/>
    <m/>
    <m/>
    <m/>
    <m/>
  </r>
  <r>
    <x v="4842"/>
    <s v="AL-A009241"/>
    <x v="2"/>
    <s v="A009241"/>
    <s v="STRAIGHT"/>
    <n v="9000"/>
    <n v="69.989999999999995"/>
    <x v="6"/>
    <x v="6"/>
    <s v="Delisted"/>
    <x v="2"/>
    <x v="4"/>
    <d v="2023-07-01T00:00:00"/>
    <m/>
    <n v="2"/>
    <m/>
    <n v="0"/>
    <n v="0"/>
    <m/>
    <n v="0"/>
    <s v=""/>
    <s v=""/>
    <s v=""/>
    <s v=""/>
    <m/>
    <m/>
    <m/>
    <m/>
    <m/>
    <m/>
    <m/>
  </r>
  <r>
    <x v="4843"/>
    <s v="AL-D001208"/>
    <x v="3"/>
    <s v="D001208"/>
    <s v="FLAVORED"/>
    <n v="7000"/>
    <n v="11.39"/>
    <x v="8"/>
    <x v="7"/>
    <s v="NoReplen"/>
    <x v="1"/>
    <x v="4"/>
    <s v="PRE 2023"/>
    <m/>
    <s v=""/>
    <m/>
    <n v="37.979999999999997"/>
    <n v="-37.979999999999997"/>
    <n v="-1"/>
    <s v=""/>
    <n v="34.17"/>
    <n v="0"/>
    <n v="34.17"/>
    <n v="0"/>
    <m/>
    <m/>
    <m/>
    <m/>
    <m/>
    <m/>
    <m/>
  </r>
  <r>
    <x v="4844"/>
    <s v="AL-B001210"/>
    <x v="6"/>
    <s v="B001210"/>
    <n v="0"/>
    <n v="10000"/>
    <n v="13.99"/>
    <x v="8"/>
    <x v="2"/>
    <s v="Replenish"/>
    <x v="1"/>
    <x v="2"/>
    <s v="PRE 2023"/>
    <m/>
    <n v="135"/>
    <n v="35744.449999999997"/>
    <n v="42123.89"/>
    <n v="-6379.44"/>
    <n v="-0.15"/>
    <n v="264.77370370370369"/>
    <n v="51581.13"/>
    <n v="60422.81"/>
    <n v="-8841.68"/>
    <n v="-0.15"/>
    <m/>
    <m/>
    <m/>
    <m/>
    <m/>
    <m/>
    <m/>
  </r>
  <r>
    <x v="4845"/>
    <s v="AL-A001210"/>
    <x v="2"/>
    <s v="A001210"/>
    <n v="0"/>
    <n v="10000"/>
    <n v="24.99"/>
    <x v="8"/>
    <x v="2"/>
    <s v="Replenish"/>
    <x v="1"/>
    <x v="2"/>
    <s v="PRE 2023"/>
    <m/>
    <n v="151"/>
    <n v="78389.600000000006"/>
    <n v="88988.13"/>
    <n v="-10598.53"/>
    <n v="-0.12"/>
    <n v="519.1364238410597"/>
    <n v="115391.03"/>
    <n v="123709.05"/>
    <n v="-8318.02"/>
    <n v="-7.0000000000000007E-2"/>
    <m/>
    <m/>
    <m/>
    <m/>
    <m/>
    <m/>
    <m/>
  </r>
  <r>
    <x v="4846"/>
    <s v="AL-A001208"/>
    <x v="2"/>
    <s v="A001208"/>
    <n v="0"/>
    <n v="1000"/>
    <n v="16.79"/>
    <x v="8"/>
    <x v="2"/>
    <s v="NoReplen"/>
    <x v="4"/>
    <x v="2"/>
    <d v="2025-12-01T00:00:00"/>
    <m/>
    <n v="1"/>
    <n v="5299.05"/>
    <m/>
    <n v="5299.05"/>
    <m/>
    <n v="5299.05"/>
    <n v="4174.1099999999997"/>
    <n v="0"/>
    <n v="4174.1099999999997"/>
    <n v="0"/>
    <m/>
    <m/>
    <m/>
    <m/>
    <m/>
    <m/>
    <m/>
  </r>
  <r>
    <x v="4847"/>
    <s v="AL-A006919"/>
    <x v="2"/>
    <s v="A006919"/>
    <n v="0"/>
    <n v="6000"/>
    <s v=""/>
    <x v="8"/>
    <x v="2"/>
    <s v="NoReplen"/>
    <x v="1"/>
    <x v="4"/>
    <d v="2025-07-01T00:00:00"/>
    <m/>
    <s v=""/>
    <m/>
    <n v="4141.3500000000004"/>
    <n v="-4141.3500000000004"/>
    <n v="-1"/>
    <s v=""/>
    <n v="0"/>
    <n v="3201.72"/>
    <n v="-3201.72"/>
    <n v="-1"/>
    <m/>
    <m/>
    <m/>
    <m/>
    <m/>
    <m/>
    <m/>
  </r>
  <r>
    <x v="4848"/>
    <s v="AL-A009401"/>
    <x v="2"/>
    <s v="A009401"/>
    <s v="STRAIGHT"/>
    <n v="9000"/>
    <n v="65.989999999999995"/>
    <x v="6"/>
    <x v="6"/>
    <s v="Delisted"/>
    <x v="2"/>
    <x v="4"/>
    <d v="2024-07-01T00:00:00"/>
    <m/>
    <s v=""/>
    <m/>
    <n v="329.95"/>
    <n v="-329.95"/>
    <n v="-1"/>
    <s v=""/>
    <s v=""/>
    <s v=""/>
    <s v=""/>
    <s v=""/>
    <m/>
    <m/>
    <m/>
    <m/>
    <m/>
    <m/>
    <m/>
  </r>
  <r>
    <x v="4849"/>
    <s v="AL-L010841"/>
    <x v="9"/>
    <s v="L010841"/>
    <s v="STRAIGHT"/>
    <n v="10000"/>
    <n v="64.989999999999995"/>
    <x v="6"/>
    <x v="6"/>
    <s v="NoReplen"/>
    <x v="1"/>
    <x v="2"/>
    <d v="2025-09-01T00:00:00"/>
    <m/>
    <n v="2"/>
    <n v="1299.8"/>
    <m/>
    <n v="1299.8"/>
    <m/>
    <n v="649.9"/>
    <n v="129.97999999999999"/>
    <n v="389.94"/>
    <n v="-259.95999999999998"/>
    <n v="-0.67"/>
    <m/>
    <m/>
    <m/>
    <m/>
    <m/>
    <m/>
    <m/>
  </r>
  <r>
    <x v="4850"/>
    <s v="AL-L070146"/>
    <x v="9"/>
    <s v="L070146"/>
    <s v="STRAIGHT"/>
    <n v="70000"/>
    <n v="49.99"/>
    <x v="6"/>
    <x v="6"/>
    <s v="Replenish"/>
    <x v="1"/>
    <x v="2"/>
    <d v="2024-02-01T00:00:00"/>
    <m/>
    <n v="51"/>
    <n v="35992.800000000003"/>
    <n v="47490.5"/>
    <n v="-11497.7"/>
    <n v="-0.24"/>
    <n v="705.74117647058824"/>
    <n v="19246.150000000001"/>
    <n v="26744.65"/>
    <n v="-7498.5"/>
    <n v="-0.28000000000000003"/>
    <m/>
    <m/>
    <m/>
    <m/>
    <m/>
    <m/>
    <m/>
  </r>
  <r>
    <x v="4851"/>
    <s v="AL-A007931"/>
    <x v="2"/>
    <s v="A007931"/>
    <s v="STRAIGHT"/>
    <n v="7000"/>
    <n v="39.99"/>
    <x v="6"/>
    <x v="5"/>
    <s v="Replenish"/>
    <x v="1"/>
    <x v="2"/>
    <s v="PRE 2023"/>
    <m/>
    <n v="118"/>
    <n v="191792.04"/>
    <n v="275291.15999999997"/>
    <n v="-83499.12"/>
    <n v="-0.3"/>
    <n v="1625.3562711864408"/>
    <n v="150362.4"/>
    <n v="197390.64"/>
    <n v="-47028.24"/>
    <n v="-0.24"/>
    <m/>
    <m/>
    <m/>
    <m/>
    <m/>
    <m/>
    <m/>
  </r>
  <r>
    <x v="4852"/>
    <s v="AL-F007409"/>
    <x v="5"/>
    <s v="F007409"/>
    <s v="STRAIGHT"/>
    <n v="7000"/>
    <n v="59.99"/>
    <x v="6"/>
    <x v="2"/>
    <s v="Replenish"/>
    <x v="1"/>
    <x v="2"/>
    <d v="2024-07-01T00:00:00"/>
    <m/>
    <n v="85"/>
    <n v="276569.09999999998"/>
    <n v="228558.03"/>
    <n v="48011.07"/>
    <n v="0.21"/>
    <n v="3253.7541176470586"/>
    <n v="66519"/>
    <n v="78322.259999999995"/>
    <n v="-11803.26"/>
    <n v="-0.15"/>
    <m/>
    <m/>
    <m/>
    <m/>
    <m/>
    <m/>
    <m/>
  </r>
  <r>
    <x v="4853"/>
    <s v="AL-B007409"/>
    <x v="6"/>
    <s v="B007409"/>
    <s v="STRAIGHT"/>
    <n v="10000"/>
    <n v="16.989999999999998"/>
    <x v="6"/>
    <x v="2"/>
    <s v="Replenish"/>
    <x v="1"/>
    <x v="2"/>
    <s v="PRE 2023"/>
    <m/>
    <n v="132"/>
    <n v="381391.52"/>
    <n v="471880.26"/>
    <n v="-90488.74"/>
    <n v="-0.19"/>
    <n v="2889.3296969696971"/>
    <n v="685733.39"/>
    <n v="854155.26"/>
    <n v="-168421.87"/>
    <n v="-0.2"/>
    <m/>
    <m/>
    <m/>
    <m/>
    <m/>
    <m/>
    <m/>
  </r>
  <r>
    <x v="4854"/>
    <s v="AL-A007409"/>
    <x v="2"/>
    <s v="A007409"/>
    <n v="0"/>
    <n v="10000"/>
    <n v="31.99"/>
    <x v="6"/>
    <x v="2"/>
    <s v="Replenish"/>
    <x v="1"/>
    <x v="2"/>
    <s v="PRE 2023"/>
    <m/>
    <n v="157"/>
    <n v="1034208.53"/>
    <n v="1302327.7"/>
    <n v="-268119.17"/>
    <n v="-0.21"/>
    <n v="6587.3154777070067"/>
    <n v="1612824"/>
    <n v="1907543.32"/>
    <n v="-294719.32"/>
    <n v="-0.15"/>
    <m/>
    <m/>
    <m/>
    <m/>
    <m/>
    <m/>
    <m/>
  </r>
  <r>
    <x v="4855"/>
    <s v="AL-A070556"/>
    <x v="2"/>
    <s v="A070556"/>
    <s v="STRAIGHT"/>
    <n v="70000"/>
    <n v="20.99"/>
    <x v="6"/>
    <x v="5"/>
    <s v="NoReplen"/>
    <x v="4"/>
    <x v="2"/>
    <d v="2025-07-09T00:00:00"/>
    <m/>
    <n v="0"/>
    <n v="102034.79"/>
    <m/>
    <n v="102034.79"/>
    <m/>
    <s v=""/>
    <n v="62981.38"/>
    <n v="0"/>
    <n v="62981.38"/>
    <n v="0"/>
    <m/>
    <m/>
    <m/>
    <m/>
    <m/>
    <m/>
    <m/>
  </r>
  <r>
    <x v="4856"/>
    <s v="AL-F007654"/>
    <x v="5"/>
    <s v="F007654"/>
    <s v="STRAIGHT"/>
    <n v="7000"/>
    <n v="64.989999999999995"/>
    <x v="6"/>
    <x v="5"/>
    <s v="Replenish"/>
    <x v="1"/>
    <x v="2"/>
    <d v="2024-07-01T00:00:00"/>
    <m/>
    <n v="78"/>
    <n v="287815.87"/>
    <n v="221316.86"/>
    <n v="66499.009999999995"/>
    <n v="0.3"/>
    <n v="3689.9470512820512"/>
    <n v="71599.03"/>
    <n v="64500.29"/>
    <n v="7098.74"/>
    <n v="0.11"/>
    <m/>
    <m/>
    <m/>
    <m/>
    <m/>
    <m/>
    <m/>
  </r>
  <r>
    <x v="4857"/>
    <s v="AL-B007654"/>
    <x v="6"/>
    <s v="B007654"/>
    <s v="STRAIGHT"/>
    <n v="7000"/>
    <n v="18.989999999999998"/>
    <x v="6"/>
    <x v="5"/>
    <s v="Replenish"/>
    <x v="1"/>
    <x v="2"/>
    <d v="2024-07-01T00:00:00"/>
    <m/>
    <n v="113"/>
    <n v="408455.91"/>
    <n v="323665.56"/>
    <n v="84790.35"/>
    <n v="0.26"/>
    <n v="3614.65407079646"/>
    <n v="652667.31000000006"/>
    <n v="451734.12"/>
    <n v="200933.19"/>
    <n v="0.44"/>
    <m/>
    <m/>
    <m/>
    <m/>
    <m/>
    <m/>
    <m/>
  </r>
  <r>
    <x v="4858"/>
    <s v="AL-A007654"/>
    <x v="2"/>
    <s v="A007654"/>
    <s v="STRAIGHT"/>
    <n v="10000"/>
    <n v="34.99"/>
    <x v="6"/>
    <x v="5"/>
    <s v="Replenish"/>
    <x v="1"/>
    <x v="2"/>
    <s v="PRE 2023"/>
    <m/>
    <n v="158"/>
    <n v="1101933.07"/>
    <n v="1142701.19"/>
    <n v="-40768.120000000003"/>
    <n v="-0.04"/>
    <n v="6974.2599367088615"/>
    <n v="1650399.48"/>
    <n v="1271724.1399999999"/>
    <n v="378675.34"/>
    <n v="0.3"/>
    <m/>
    <m/>
    <m/>
    <m/>
    <m/>
    <m/>
    <m/>
  </r>
  <r>
    <x v="4859"/>
    <s v="AL-A008241"/>
    <x v="2"/>
    <s v="A008241"/>
    <s v="STRAIGHT"/>
    <n v="8000"/>
    <n v="32.99"/>
    <x v="6"/>
    <x v="2"/>
    <s v="Delisted"/>
    <x v="6"/>
    <x v="4"/>
    <d v="2024-07-01T00:00:00"/>
    <m/>
    <n v="1"/>
    <m/>
    <n v="0"/>
    <n v="0"/>
    <m/>
    <n v="0"/>
    <s v=""/>
    <s v=""/>
    <s v=""/>
    <s v=""/>
    <m/>
    <m/>
    <m/>
    <m/>
    <m/>
    <m/>
    <m/>
  </r>
  <r>
    <x v="4860"/>
    <s v="AL-D070694"/>
    <x v="3"/>
    <s v="D070694"/>
    <s v="FLAVORED"/>
    <n v="70000"/>
    <n v="1.29"/>
    <x v="7"/>
    <x v="7"/>
    <s v="Replenish"/>
    <x v="1"/>
    <x v="2"/>
    <s v=""/>
    <m/>
    <n v="61"/>
    <n v="1262.9100000000001"/>
    <m/>
    <n v="1262.9100000000001"/>
    <m/>
    <n v="20.703442622950821"/>
    <n v="2683.2"/>
    <n v="0"/>
    <n v="2683.2"/>
    <n v="0"/>
    <m/>
    <m/>
    <m/>
    <m/>
    <m/>
    <m/>
    <m/>
  </r>
  <r>
    <x v="4861"/>
    <s v="AL-B001075"/>
    <x v="6"/>
    <s v="B001075"/>
    <s v="STRAIGHT"/>
    <n v="1000"/>
    <n v="18.989999999999998"/>
    <x v="4"/>
    <x v="5"/>
    <s v="Replenish"/>
    <x v="1"/>
    <x v="2"/>
    <d v="2026-05-01T00:00:00"/>
    <m/>
    <n v="53"/>
    <n v="6323.67"/>
    <m/>
    <n v="6323.67"/>
    <m/>
    <n v="119.3145283018868"/>
    <n v="11242.08"/>
    <n v="0"/>
    <n v="11242.08"/>
    <n v="0"/>
    <m/>
    <m/>
    <m/>
    <m/>
    <m/>
    <m/>
    <m/>
  </r>
  <r>
    <x v="4862"/>
    <s v="AL-D070296"/>
    <x v="3"/>
    <s v="D070296"/>
    <s v="FLAVORED"/>
    <n v="70000"/>
    <n v="1.29"/>
    <x v="7"/>
    <x v="7"/>
    <s v="Replenish"/>
    <x v="1"/>
    <x v="2"/>
    <d v="2024-10-01T00:00:00"/>
    <m/>
    <n v="110"/>
    <n v="60338.46"/>
    <n v="37837.25"/>
    <n v="22501.21"/>
    <n v="0.59"/>
    <n v="548.53145454545449"/>
    <n v="119804.88"/>
    <n v="63191.67"/>
    <n v="56613.21"/>
    <n v="0.9"/>
    <m/>
    <m/>
    <m/>
    <m/>
    <m/>
    <m/>
    <m/>
  </r>
  <r>
    <x v="4863"/>
    <s v="AL-A070296"/>
    <x v="2"/>
    <s v="A070296"/>
    <s v="FLAVORED"/>
    <n v="70000"/>
    <n v="19.989999999999998"/>
    <x v="7"/>
    <x v="2"/>
    <s v="Replenish"/>
    <x v="1"/>
    <x v="2"/>
    <d v="2024-10-01T00:00:00"/>
    <m/>
    <n v="111"/>
    <n v="49455.26"/>
    <n v="35222.379999999997"/>
    <n v="14232.88"/>
    <n v="0.4"/>
    <n v="445.54288288288291"/>
    <n v="68025.97"/>
    <n v="47876.05"/>
    <n v="20149.919999999998"/>
    <n v="0.42"/>
    <m/>
    <m/>
    <m/>
    <m/>
    <m/>
    <m/>
    <m/>
  </r>
  <r>
    <x v="4864"/>
    <s v="AL-A008097"/>
    <x v="2"/>
    <s v="A008097"/>
    <n v="0"/>
    <n v="10000"/>
    <n v="22.19"/>
    <x v="13"/>
    <x v="2"/>
    <s v="NoReplen"/>
    <x v="6"/>
    <x v="1"/>
    <s v="PRE 2023"/>
    <m/>
    <n v="2"/>
    <n v="399.42"/>
    <n v="96.17"/>
    <n v="303.25"/>
    <n v="3.15"/>
    <n v="199.71"/>
    <s v=""/>
    <s v=""/>
    <s v=""/>
    <s v=""/>
    <m/>
    <m/>
    <m/>
    <m/>
    <m/>
    <m/>
    <m/>
  </r>
  <r>
    <x v="4865"/>
    <s v="AL-A001710"/>
    <x v="2"/>
    <s v="A001710"/>
    <n v="0"/>
    <n v="10000"/>
    <n v="39.99"/>
    <x v="13"/>
    <x v="5"/>
    <s v="Replenish"/>
    <x v="1"/>
    <x v="2"/>
    <s v="PRE 2023"/>
    <m/>
    <n v="113"/>
    <n v="123147.39"/>
    <n v="129933.12"/>
    <n v="-6785.73"/>
    <n v="-0.05"/>
    <n v="1089.7999115044247"/>
    <n v="124482.41"/>
    <n v="142230.21"/>
    <n v="-17747.8"/>
    <n v="-0.12"/>
    <m/>
    <m/>
    <m/>
    <m/>
    <m/>
    <m/>
    <m/>
  </r>
  <r>
    <x v="4866"/>
    <s v="AL-A009820"/>
    <x v="2"/>
    <s v="A009820"/>
    <s v="STRAIGHT"/>
    <n v="10000"/>
    <n v="29.99"/>
    <x v="12"/>
    <x v="2"/>
    <s v="SpecOrder"/>
    <x v="2"/>
    <x v="4"/>
    <s v="PRE 2023"/>
    <m/>
    <s v=""/>
    <n v="329.89"/>
    <n v="399.87"/>
    <n v="-69.98"/>
    <n v="-0.18"/>
    <s v=""/>
    <s v=""/>
    <s v=""/>
    <s v=""/>
    <s v=""/>
    <m/>
    <m/>
    <m/>
    <m/>
    <m/>
    <m/>
    <m/>
  </r>
  <r>
    <x v="4867"/>
    <s v="AL-C007590"/>
    <x v="7"/>
    <s v="C007590"/>
    <n v="0"/>
    <n v="10000"/>
    <n v="11.99"/>
    <x v="1"/>
    <x v="1"/>
    <s v="NoReplen"/>
    <x v="1"/>
    <x v="1"/>
    <s v="PRE 2023"/>
    <m/>
    <s v=""/>
    <n v="191.84"/>
    <n v="1307"/>
    <n v="-1115.1600000000001"/>
    <n v="-0.85"/>
    <s v=""/>
    <n v="0"/>
    <n v="105.93"/>
    <n v="-105.93"/>
    <n v="-1"/>
    <m/>
    <m/>
    <m/>
    <m/>
    <m/>
    <m/>
    <m/>
  </r>
  <r>
    <x v="4868"/>
    <s v="AL-J070158"/>
    <x v="1"/>
    <s v="J070158"/>
    <n v="0"/>
    <n v="70000"/>
    <n v="11.99"/>
    <x v="1"/>
    <x v="1"/>
    <s v="NoReplen"/>
    <x v="1"/>
    <x v="1"/>
    <d v="2024-02-01T00:00:00"/>
    <m/>
    <n v="29"/>
    <n v="7415.75"/>
    <n v="17811.09"/>
    <n v="-10395.34"/>
    <n v="-0.57999999999999996"/>
    <n v="255.7155172413793"/>
    <n v="1111.3800000000001"/>
    <n v="2458.77"/>
    <n v="-1347.39"/>
    <n v="-0.55000000000000004"/>
    <m/>
    <m/>
    <m/>
    <m/>
    <m/>
    <m/>
    <m/>
  </r>
  <r>
    <x v="4869"/>
    <s v="AL-A007708"/>
    <x v="2"/>
    <s v="A007708"/>
    <s v="SINGLE MALT"/>
    <n v="7000"/>
    <n v="89.99"/>
    <x v="5"/>
    <x v="6"/>
    <s v="Replenish"/>
    <x v="1"/>
    <x v="2"/>
    <s v="PRE 2023"/>
    <m/>
    <n v="38"/>
    <n v="22332.46"/>
    <n v="17653.009999999998"/>
    <n v="4679.45"/>
    <n v="0.27"/>
    <n v="587.69631578947372"/>
    <n v="6924.22"/>
    <n v="6699.24"/>
    <n v="224.98"/>
    <n v="0.03"/>
    <m/>
    <m/>
    <m/>
    <m/>
    <m/>
    <m/>
    <m/>
  </r>
  <r>
    <x v="4870"/>
    <s v="AL-A005953"/>
    <x v="2"/>
    <s v="A005953"/>
    <s v="SINGLE MALT"/>
    <n v="10000"/>
    <n v="149.99"/>
    <x v="5"/>
    <x v="4"/>
    <s v="SpecOrder"/>
    <x v="2"/>
    <x v="2"/>
    <s v="PRE 2023"/>
    <m/>
    <n v="8"/>
    <n v="2249.85"/>
    <n v="3749.75"/>
    <n v="-1499.9"/>
    <n v="-0.4"/>
    <n v="281.23124999999999"/>
    <n v="1049.93"/>
    <n v="6299.58"/>
    <n v="-5249.65"/>
    <n v="-0.83"/>
    <m/>
    <m/>
    <m/>
    <m/>
    <m/>
    <m/>
    <m/>
  </r>
  <r>
    <x v="4871"/>
    <s v="AL-A005954"/>
    <x v="2"/>
    <s v="A005954"/>
    <s v="SINGLE MALT"/>
    <n v="10000"/>
    <n v="349.99"/>
    <x v="5"/>
    <x v="4"/>
    <s v="SpecOrder"/>
    <x v="2"/>
    <x v="2"/>
    <s v="PRE 2023"/>
    <m/>
    <n v="13"/>
    <n v="1099.97"/>
    <n v="2799.93"/>
    <n v="-1699.96"/>
    <n v="-0.61"/>
    <n v="84.613076923076932"/>
    <n v="799.98"/>
    <n v="1199.97"/>
    <n v="-399.99"/>
    <n v="-0.33"/>
    <m/>
    <m/>
    <m/>
    <m/>
    <m/>
    <m/>
    <m/>
  </r>
  <r>
    <x v="4872"/>
    <s v="AL-A005435"/>
    <x v="2"/>
    <s v="A005435"/>
    <s v="BLENDED"/>
    <n v="10000"/>
    <n v="299.99"/>
    <x v="5"/>
    <x v="4"/>
    <s v="SpecOrder"/>
    <x v="2"/>
    <x v="2"/>
    <s v="PRE 2023"/>
    <m/>
    <n v="1"/>
    <m/>
    <n v="1049.97"/>
    <n v="-1049.97"/>
    <n v="-1"/>
    <n v="0"/>
    <n v="0"/>
    <n v="699.98"/>
    <n v="-699.98"/>
    <n v="-1"/>
    <m/>
    <m/>
    <m/>
    <m/>
    <m/>
    <m/>
    <m/>
  </r>
  <r>
    <x v="4873"/>
    <s v="AL-A005363"/>
    <x v="2"/>
    <s v="A005363"/>
    <s v="SINGLE MALT"/>
    <n v="10000"/>
    <n v="179.99"/>
    <x v="5"/>
    <x v="4"/>
    <s v="SpecOrder"/>
    <x v="2"/>
    <x v="2"/>
    <s v="PRE 2023"/>
    <m/>
    <n v="10"/>
    <n v="3339.83"/>
    <n v="5999.7"/>
    <n v="-2659.87"/>
    <n v="-0.44"/>
    <n v="333.983"/>
    <n v="3299.83"/>
    <n v="8999.5499999999993"/>
    <n v="-5699.72"/>
    <n v="-0.63"/>
    <m/>
    <m/>
    <m/>
    <m/>
    <m/>
    <m/>
    <m/>
  </r>
  <r>
    <x v="4874"/>
    <s v="AL-A008212"/>
    <x v="2"/>
    <s v="A008212"/>
    <s v="SINGLE MALT"/>
    <n v="8000"/>
    <n v="99.99"/>
    <x v="5"/>
    <x v="6"/>
    <s v="Replenish"/>
    <x v="6"/>
    <x v="2"/>
    <s v="PRE 2023"/>
    <m/>
    <n v="12"/>
    <n v="2699.73"/>
    <n v="6299.37"/>
    <n v="-3599.64"/>
    <n v="-0.56999999999999995"/>
    <n v="224.97749999999999"/>
    <n v="4399.5600000000004"/>
    <n v="7599.24"/>
    <n v="-3199.68"/>
    <n v="-0.42"/>
    <m/>
    <m/>
    <m/>
    <m/>
    <m/>
    <m/>
    <m/>
  </r>
  <r>
    <x v="4875"/>
    <s v="AL-A000781"/>
    <x v="2"/>
    <s v="A000781"/>
    <s v="SINGLE MALT"/>
    <n v="10000"/>
    <n v="79.989999999999995"/>
    <x v="5"/>
    <x v="6"/>
    <s v="Replenish"/>
    <x v="1"/>
    <x v="2"/>
    <s v="PRE 2023"/>
    <m/>
    <n v="106"/>
    <n v="51033.52"/>
    <n v="60192.29"/>
    <n v="-9158.77"/>
    <n v="-0.15"/>
    <n v="481.44830188679242"/>
    <n v="24011.96"/>
    <n v="32041.91"/>
    <n v="-8029.95"/>
    <n v="-0.25"/>
    <m/>
    <m/>
    <m/>
    <m/>
    <m/>
    <m/>
    <m/>
  </r>
  <r>
    <x v="4876"/>
    <s v="AL-A010793"/>
    <x v="2"/>
    <s v="A010793"/>
    <s v="SINGLE MALT"/>
    <n v="10000"/>
    <n v="114.99"/>
    <x v="5"/>
    <x v="4"/>
    <s v="SpecOrder"/>
    <x v="1"/>
    <x v="2"/>
    <d v="2024-11-01T00:00:00"/>
    <m/>
    <n v="12"/>
    <n v="4714.59"/>
    <n v="5584.47"/>
    <n v="-869.88"/>
    <n v="-0.16"/>
    <n v="392.88249999999999"/>
    <n v="0"/>
    <n v="1564.86"/>
    <n v="-1564.86"/>
    <n v="-1"/>
    <m/>
    <m/>
    <m/>
    <m/>
    <m/>
    <m/>
    <m/>
  </r>
  <r>
    <x v="4877"/>
    <s v="AL-A009067"/>
    <x v="2"/>
    <s v="A009067"/>
    <s v="SINGLE MALT"/>
    <n v="10000"/>
    <n v="33.64"/>
    <x v="5"/>
    <x v="2"/>
    <s v="NoReplen"/>
    <x v="2"/>
    <x v="4"/>
    <s v="PRE 2023"/>
    <m/>
    <s v=""/>
    <m/>
    <n v="67.28"/>
    <n v="-67.28"/>
    <n v="-1"/>
    <s v=""/>
    <s v=""/>
    <s v=""/>
    <s v=""/>
    <s v=""/>
    <m/>
    <m/>
    <m/>
    <m/>
    <m/>
    <m/>
    <m/>
  </r>
  <r>
    <x v="4878"/>
    <s v="AL-A004957"/>
    <x v="2"/>
    <s v="A004957"/>
    <s v="STRAIGHT"/>
    <n v="4000"/>
    <n v="239.99"/>
    <x v="5"/>
    <x v="4"/>
    <s v="NoReplen"/>
    <x v="2"/>
    <x v="1"/>
    <s v="PRE 2023"/>
    <m/>
    <n v="1"/>
    <m/>
    <n v="239.99"/>
    <n v="-239.99"/>
    <n v="-1"/>
    <n v="0"/>
    <n v="0"/>
    <n v="719.97"/>
    <n v="-719.97"/>
    <n v="-1"/>
    <m/>
    <m/>
    <m/>
    <m/>
    <m/>
    <m/>
    <m/>
  </r>
  <r>
    <x v="4879"/>
    <s v="AL-A070053"/>
    <x v="2"/>
    <s v="A070053"/>
    <s v="SINGLE MALT"/>
    <n v="70000"/>
    <n v="59.99"/>
    <x v="5"/>
    <x v="6"/>
    <s v="NoReplen"/>
    <x v="1"/>
    <x v="3"/>
    <d v="2023-11-01T00:00:00"/>
    <m/>
    <n v="19"/>
    <n v="4679.22"/>
    <n v="11658.04"/>
    <n v="-6978.82"/>
    <n v="-0.6"/>
    <n v="246.27473684210528"/>
    <n v="959.84"/>
    <n v="1799.7"/>
    <n v="-839.86"/>
    <n v="-0.47"/>
    <m/>
    <m/>
    <m/>
    <m/>
    <m/>
    <m/>
    <m/>
  </r>
  <r>
    <x v="4880"/>
    <s v="AL-E000106"/>
    <x v="4"/>
    <s v="E000106"/>
    <s v="SINGLE MALT"/>
    <n v="10000"/>
    <n v="69.989999999999995"/>
    <x v="5"/>
    <x v="6"/>
    <s v="Replenish"/>
    <x v="1"/>
    <x v="2"/>
    <s v="PRE 2023"/>
    <m/>
    <n v="111"/>
    <n v="107084.7"/>
    <n v="138510.21"/>
    <n v="-31425.51"/>
    <n v="-0.23"/>
    <n v="964.72702702702702"/>
    <n v="120732.75"/>
    <n v="124302.24"/>
    <n v="-3569.49"/>
    <n v="-0.03"/>
    <m/>
    <m/>
    <m/>
    <m/>
    <m/>
    <m/>
    <m/>
  </r>
  <r>
    <x v="4881"/>
    <s v="AL-F000106"/>
    <x v="5"/>
    <s v="F000106"/>
    <s v="SINGLE MALT"/>
    <n v="10000"/>
    <n v="114.99"/>
    <x v="5"/>
    <x v="6"/>
    <s v="Replenish"/>
    <x v="1"/>
    <x v="2"/>
    <s v="PRE 2023"/>
    <m/>
    <n v="105"/>
    <n v="270829.8"/>
    <n v="283279.34999999998"/>
    <n v="-12449.55"/>
    <n v="-0.04"/>
    <n v="2579.3314285714287"/>
    <n v="33501.96"/>
    <n v="37961.58"/>
    <n v="-4459.62"/>
    <n v="-0.12"/>
    <m/>
    <m/>
    <m/>
    <m/>
    <m/>
    <m/>
    <m/>
  </r>
  <r>
    <x v="4882"/>
    <s v="AL-B000106"/>
    <x v="6"/>
    <s v="B000106"/>
    <s v="SINGLE MALT"/>
    <n v="10000"/>
    <n v="29.99"/>
    <x v="5"/>
    <x v="6"/>
    <s v="Replenish"/>
    <x v="1"/>
    <x v="2"/>
    <s v="PRE 2023"/>
    <m/>
    <n v="111"/>
    <n v="47924.02"/>
    <n v="52540.46"/>
    <n v="-4616.4399999999996"/>
    <n v="-0.09"/>
    <n v="431.74792792792789"/>
    <n v="20783.07"/>
    <n v="32338.87"/>
    <n v="-11555.8"/>
    <n v="-0.36"/>
    <m/>
    <m/>
    <m/>
    <m/>
    <m/>
    <m/>
    <m/>
  </r>
  <r>
    <x v="4883"/>
    <s v="AL-A000106"/>
    <x v="2"/>
    <s v="A000106"/>
    <s v="SINGLE MALT"/>
    <n v="10000"/>
    <n v="54.99"/>
    <x v="5"/>
    <x v="6"/>
    <s v="Replenish"/>
    <x v="1"/>
    <x v="2"/>
    <s v="PRE 2023"/>
    <m/>
    <n v="157"/>
    <n v="187299.57"/>
    <n v="234890.23999999999"/>
    <n v="-47590.67"/>
    <n v="-0.2"/>
    <n v="1192.9908917197454"/>
    <n v="205061.68"/>
    <n v="230266.69"/>
    <n v="-25205.01"/>
    <n v="-0.11"/>
    <m/>
    <m/>
    <m/>
    <m/>
    <m/>
    <m/>
    <m/>
  </r>
  <r>
    <x v="4884"/>
    <s v="AL-A070527"/>
    <x v="2"/>
    <s v="A070527"/>
    <s v="SINGLE MALT"/>
    <n v="70000"/>
    <n v="54.99"/>
    <x v="5"/>
    <x v="6"/>
    <s v="Replenish"/>
    <x v="1"/>
    <x v="2"/>
    <d v="2025-09-01T00:00:00"/>
    <m/>
    <n v="51"/>
    <n v="29474.639999999999"/>
    <m/>
    <n v="29474.639999999999"/>
    <m/>
    <n v="577.93411764705877"/>
    <n v="16277.04"/>
    <n v="0"/>
    <n v="16277.04"/>
    <n v="0"/>
    <m/>
    <m/>
    <m/>
    <m/>
    <m/>
    <m/>
    <m/>
  </r>
  <r>
    <x v="4885"/>
    <s v="AL-A000166"/>
    <x v="2"/>
    <s v="A000166"/>
    <s v="SINGLE MALT"/>
    <n v="10000"/>
    <n v="32.99"/>
    <x v="5"/>
    <x v="2"/>
    <s v="NoReplen"/>
    <x v="4"/>
    <x v="3"/>
    <s v="PRE 2023"/>
    <m/>
    <s v=""/>
    <m/>
    <n v="32.99"/>
    <n v="-32.99"/>
    <n v="-1"/>
    <s v=""/>
    <n v="164.95"/>
    <n v="197.94"/>
    <n v="-32.99"/>
    <n v="-0.17"/>
    <m/>
    <m/>
    <m/>
    <m/>
    <m/>
    <m/>
    <m/>
  </r>
  <r>
    <x v="4886"/>
    <s v="AL-A007166"/>
    <x v="2"/>
    <s v="A007166"/>
    <s v="SINGLE MALT"/>
    <n v="10000"/>
    <n v="76.989999999999995"/>
    <x v="5"/>
    <x v="6"/>
    <s v="Replenish"/>
    <x v="1"/>
    <x v="2"/>
    <s v="PRE 2023"/>
    <m/>
    <n v="65"/>
    <n v="35289.15"/>
    <n v="36430.199999999997"/>
    <n v="-1141.05"/>
    <n v="-0.03"/>
    <n v="542.91"/>
    <n v="29710.98"/>
    <n v="27345.439999999999"/>
    <n v="2365.54"/>
    <n v="0.09"/>
    <m/>
    <m/>
    <m/>
    <m/>
    <m/>
    <m/>
    <m/>
  </r>
  <r>
    <x v="4887"/>
    <s v="AL-A000105"/>
    <x v="2"/>
    <s v="A000105"/>
    <s v="SINGLE MALT"/>
    <n v="10000"/>
    <n v="174.99"/>
    <x v="5"/>
    <x v="4"/>
    <s v="Replenish"/>
    <x v="1"/>
    <x v="2"/>
    <s v="PRE 2023"/>
    <m/>
    <n v="37"/>
    <n v="18548.939999999999"/>
    <n v="16214.07"/>
    <n v="2334.87"/>
    <n v="0.14000000000000001"/>
    <n v="501.32270270270266"/>
    <n v="18198.96"/>
    <n v="10089.42"/>
    <n v="8109.54"/>
    <n v="0.8"/>
    <m/>
    <m/>
    <m/>
    <m/>
    <m/>
    <m/>
    <m/>
  </r>
  <r>
    <x v="4888"/>
    <s v="AL-A004106"/>
    <x v="2"/>
    <s v="A004106"/>
    <s v="SINGLE MALT"/>
    <n v="4000"/>
    <n v="349.99"/>
    <x v="5"/>
    <x v="4"/>
    <s v="SpecOrder"/>
    <x v="2"/>
    <x v="2"/>
    <s v="PRE 2023"/>
    <m/>
    <n v="11"/>
    <n v="1749.95"/>
    <m/>
    <n v="1749.95"/>
    <m/>
    <n v="159.08636363636364"/>
    <n v="1399.96"/>
    <n v="0"/>
    <n v="1399.96"/>
    <n v="0"/>
    <m/>
    <m/>
    <m/>
    <m/>
    <m/>
    <m/>
    <m/>
  </r>
  <r>
    <x v="4889"/>
    <s v="AL-A007454"/>
    <x v="2"/>
    <s v="A007454"/>
    <s v="SINGLE MALT"/>
    <n v="10000"/>
    <n v="49.99"/>
    <x v="5"/>
    <x v="5"/>
    <s v="Replenish"/>
    <x v="1"/>
    <x v="2"/>
    <s v="PRE 2023"/>
    <m/>
    <n v="68"/>
    <n v="47245.11"/>
    <n v="46985.41"/>
    <n v="259.7"/>
    <n v="0.01"/>
    <n v="694.78102941176473"/>
    <n v="14316.98"/>
    <n v="11987.54"/>
    <n v="2329.44"/>
    <n v="0.19"/>
    <m/>
    <m/>
    <m/>
    <m/>
    <m/>
    <m/>
    <m/>
  </r>
  <r>
    <x v="4890"/>
    <s v="AL-A001757"/>
    <x v="2"/>
    <s v="A001757"/>
    <s v="SINGLE MALT"/>
    <n v="10000"/>
    <n v="49.99"/>
    <x v="5"/>
    <x v="5"/>
    <s v="Replenish"/>
    <x v="1"/>
    <x v="2"/>
    <s v="PRE 2023"/>
    <m/>
    <n v="69"/>
    <n v="50444.4"/>
    <n v="56098.54"/>
    <n v="-5654.14"/>
    <n v="-0.1"/>
    <n v="731.07826086956527"/>
    <n v="34597.78"/>
    <n v="39062.050000000003"/>
    <n v="-4464.2700000000004"/>
    <n v="-0.11"/>
    <m/>
    <m/>
    <m/>
    <m/>
    <m/>
    <m/>
    <m/>
  </r>
  <r>
    <x v="4891"/>
    <s v="AL-A000154"/>
    <x v="2"/>
    <s v="A000154"/>
    <s v="SINGLE MALT"/>
    <n v="10000"/>
    <n v="89.99"/>
    <x v="5"/>
    <x v="6"/>
    <s v="Replenish"/>
    <x v="1"/>
    <x v="2"/>
    <s v="PRE 2023"/>
    <m/>
    <n v="113"/>
    <n v="89679.43"/>
    <n v="93029"/>
    <n v="-3349.57"/>
    <n v="-0.04"/>
    <n v="793.62327433628309"/>
    <n v="52323.82"/>
    <n v="49344.31"/>
    <n v="2979.51"/>
    <n v="0.06"/>
    <m/>
    <m/>
    <m/>
    <m/>
    <m/>
    <m/>
    <m/>
  </r>
  <r>
    <x v="4892"/>
    <s v="AL-A070157"/>
    <x v="2"/>
    <s v="A070157"/>
    <s v="STRAIGHT"/>
    <n v="70000"/>
    <n v="99.99"/>
    <x v="5"/>
    <x v="6"/>
    <s v="Replenish"/>
    <x v="1"/>
    <x v="2"/>
    <d v="2024-02-01T00:00:00"/>
    <m/>
    <n v="25"/>
    <n v="11998.8"/>
    <n v="15398.46"/>
    <n v="-3399.66"/>
    <n v="-0.22"/>
    <n v="479.952"/>
    <n v="11898.81"/>
    <n v="7599.24"/>
    <n v="4299.57"/>
    <n v="0.56999999999999995"/>
    <m/>
    <m/>
    <m/>
    <m/>
    <m/>
    <m/>
    <m/>
  </r>
  <r>
    <x v="4893"/>
    <s v="AL-A007584"/>
    <x v="2"/>
    <s v="A007584"/>
    <s v="SINGLE MALT"/>
    <n v="10000"/>
    <n v="38.39"/>
    <x v="5"/>
    <x v="2"/>
    <s v="NoReplen"/>
    <x v="1"/>
    <x v="4"/>
    <s v="PRE 2023"/>
    <m/>
    <n v="1"/>
    <m/>
    <n v="1382.16"/>
    <n v="-1382.16"/>
    <n v="-1"/>
    <n v="0"/>
    <n v="0"/>
    <n v="102.38"/>
    <n v="-102.38"/>
    <n v="-1"/>
    <m/>
    <m/>
    <m/>
    <m/>
    <m/>
    <m/>
    <m/>
  </r>
  <r>
    <x v="4894"/>
    <s v="AL-D000982"/>
    <x v="3"/>
    <s v="D000982"/>
    <s v="SINGLE MALT"/>
    <n v="10000"/>
    <n v="7.79"/>
    <x v="5"/>
    <x v="7"/>
    <s v="NoReplen"/>
    <x v="4"/>
    <x v="1"/>
    <s v="PRE 2023"/>
    <m/>
    <n v="1"/>
    <n v="506.35"/>
    <n v="207.82"/>
    <n v="298.52999999999997"/>
    <n v="1.44"/>
    <n v="506.35"/>
    <s v=""/>
    <s v=""/>
    <s v=""/>
    <s v=""/>
    <m/>
    <m/>
    <m/>
    <m/>
    <m/>
    <m/>
    <m/>
  </r>
  <r>
    <x v="4895"/>
    <s v="AL-A001739"/>
    <x v="2"/>
    <s v="A001739"/>
    <s v="SINGLE MALT"/>
    <n v="10000"/>
    <n v="34.79"/>
    <x v="5"/>
    <x v="6"/>
    <s v="NoReplen"/>
    <x v="1"/>
    <x v="1"/>
    <s v="PRE 2023"/>
    <m/>
    <n v="7"/>
    <n v="3421.23"/>
    <n v="10090.26"/>
    <n v="-6669.03"/>
    <n v="-0.66"/>
    <n v="488.74714285714288"/>
    <n v="777.05"/>
    <n v="1507.74"/>
    <n v="-730.69"/>
    <n v="-0.48"/>
    <m/>
    <m/>
    <m/>
    <m/>
    <m/>
    <m/>
    <m/>
  </r>
  <r>
    <x v="4896"/>
    <s v="AL-B007535"/>
    <x v="6"/>
    <s v="B007535"/>
    <s v="STRAIGHT"/>
    <n v="7000"/>
    <n v="24.99"/>
    <x v="4"/>
    <x v="6"/>
    <s v="Replenish"/>
    <x v="1"/>
    <x v="2"/>
    <d v="2026-05-01T00:00:00"/>
    <m/>
    <n v="52"/>
    <n v="7796.88"/>
    <m/>
    <n v="7796.88"/>
    <m/>
    <n v="149.94"/>
    <n v="11520.39"/>
    <n v="0"/>
    <n v="11520.39"/>
    <n v="0"/>
    <m/>
    <m/>
    <m/>
    <m/>
    <m/>
    <m/>
    <m/>
  </r>
  <r>
    <x v="4897"/>
    <s v="AL-A010297"/>
    <x v="2"/>
    <s v="A010297"/>
    <s v="BLENDED"/>
    <n v="10000"/>
    <n v="4249.99"/>
    <x v="5"/>
    <x v="4"/>
    <s v="Allocated1"/>
    <x v="3"/>
    <x v="2"/>
    <s v="PRE 2023"/>
    <m/>
    <s v=""/>
    <m/>
    <n v="4249.99"/>
    <n v="-4249.99"/>
    <n v="-1"/>
    <s v=""/>
    <s v=""/>
    <s v=""/>
    <s v=""/>
    <s v=""/>
    <m/>
    <m/>
    <m/>
    <m/>
    <m/>
    <m/>
    <m/>
  </r>
  <r>
    <x v="4898"/>
    <s v="AL-A009192"/>
    <x v="2"/>
    <s v="A009192"/>
    <s v="BLENDED"/>
    <n v="9000"/>
    <n v="38.99"/>
    <x v="5"/>
    <x v="2"/>
    <s v="NoReplen"/>
    <x v="2"/>
    <x v="1"/>
    <d v="2025-02-01T00:00:00"/>
    <m/>
    <s v=""/>
    <n v="38.99"/>
    <n v="38.99"/>
    <n v="0"/>
    <n v="0"/>
    <s v=""/>
    <n v="0"/>
    <n v="0"/>
    <n v="0"/>
    <n v="0"/>
    <m/>
    <m/>
    <m/>
    <m/>
    <m/>
    <m/>
    <m/>
  </r>
  <r>
    <x v="4899"/>
    <s v="AL-A009301"/>
    <x v="2"/>
    <s v="A009301"/>
    <s v="STRAIGHT"/>
    <n v="9000"/>
    <n v="35.99"/>
    <x v="5"/>
    <x v="2"/>
    <s v="Delisted"/>
    <x v="2"/>
    <x v="4"/>
    <s v="PRE 2023"/>
    <m/>
    <s v=""/>
    <m/>
    <n v="131.97"/>
    <n v="-131.97"/>
    <n v="-1"/>
    <s v=""/>
    <s v=""/>
    <s v=""/>
    <s v=""/>
    <s v=""/>
    <m/>
    <m/>
    <m/>
    <m/>
    <m/>
    <m/>
    <m/>
  </r>
  <r>
    <x v="4900"/>
    <s v="AL-D000656"/>
    <x v="3"/>
    <s v="D000656"/>
    <s v="SINGLE MALT"/>
    <n v="10000"/>
    <n v="5.99"/>
    <x v="5"/>
    <x v="7"/>
    <s v="NoReplen"/>
    <x v="1"/>
    <x v="4"/>
    <s v="PRE 2023"/>
    <m/>
    <s v=""/>
    <m/>
    <n v="99.9"/>
    <n v="-99.9"/>
    <n v="-1"/>
    <s v=""/>
    <n v="0"/>
    <n v="191.76"/>
    <n v="-191.76"/>
    <n v="-1"/>
    <m/>
    <m/>
    <m/>
    <m/>
    <m/>
    <m/>
    <m/>
  </r>
  <r>
    <x v="4901"/>
    <s v="AL-A000656"/>
    <x v="2"/>
    <s v="A000656"/>
    <s v="SINGLE MALT"/>
    <n v="10000"/>
    <n v="99.99"/>
    <x v="5"/>
    <x v="4"/>
    <s v="Replenish"/>
    <x v="1"/>
    <x v="2"/>
    <s v="PRE 2023"/>
    <m/>
    <n v="81"/>
    <n v="109514.44"/>
    <n v="102050.28"/>
    <n v="7464.16"/>
    <n v="7.0000000000000007E-2"/>
    <n v="1352.0301234567901"/>
    <n v="164784.14000000001"/>
    <n v="173653.46"/>
    <n v="-8869.32"/>
    <n v="-0.05"/>
    <m/>
    <m/>
    <m/>
    <m/>
    <m/>
    <m/>
    <m/>
  </r>
  <r>
    <x v="4902"/>
    <s v="AL-A010981"/>
    <x v="2"/>
    <s v="A010981"/>
    <s v="SINGLE MALT"/>
    <n v="10000"/>
    <n v="119.99"/>
    <x v="18"/>
    <x v="4"/>
    <s v="Allocated2"/>
    <x v="1"/>
    <x v="2"/>
    <d v="2025-10-28T00:00:00"/>
    <m/>
    <n v="12"/>
    <n v="8639.2800000000007"/>
    <m/>
    <n v="8639.2800000000007"/>
    <m/>
    <n v="719.94"/>
    <n v="7559.37"/>
    <n v="0"/>
    <n v="7559.37"/>
    <n v="0"/>
    <m/>
    <m/>
    <m/>
    <m/>
    <m/>
    <m/>
    <m/>
  </r>
  <r>
    <x v="4903"/>
    <s v="AL-A070656"/>
    <x v="2"/>
    <s v="A070656"/>
    <s v="STRAIGHT"/>
    <n v="70000"/>
    <n v="39.99"/>
    <x v="13"/>
    <x v="5"/>
    <s v="Replenish"/>
    <x v="1"/>
    <x v="2"/>
    <s v=""/>
    <m/>
    <n v="68"/>
    <n v="15666.03"/>
    <m/>
    <n v="15666.03"/>
    <m/>
    <n v="230.38279411764708"/>
    <n v="19241.14"/>
    <n v="0"/>
    <n v="19241.14"/>
    <n v="0"/>
    <m/>
    <m/>
    <m/>
    <m/>
    <m/>
    <m/>
    <m/>
  </r>
  <r>
    <x v="4904"/>
    <s v="AL-A010815"/>
    <x v="2"/>
    <s v="A010815"/>
    <s v="STRAIGHT"/>
    <n v="10000"/>
    <n v="139.99"/>
    <x v="5"/>
    <x v="4"/>
    <s v="Allocated1"/>
    <x v="1"/>
    <x v="2"/>
    <d v="2025-01-01T00:00:00"/>
    <m/>
    <n v="15"/>
    <n v="7139.49"/>
    <n v="4619.67"/>
    <n v="2519.8200000000002"/>
    <n v="0.55000000000000004"/>
    <n v="475.96600000000001"/>
    <n v="419.97"/>
    <n v="4479.68"/>
    <n v="-4059.71"/>
    <n v="-0.91"/>
    <m/>
    <m/>
    <m/>
    <m/>
    <m/>
    <m/>
    <m/>
  </r>
  <r>
    <x v="4905"/>
    <s v="AL-A010979"/>
    <x v="2"/>
    <s v="A010979"/>
    <s v="SINGLE MALT"/>
    <n v="10000"/>
    <n v="129.99"/>
    <x v="18"/>
    <x v="4"/>
    <s v="Allocated1"/>
    <x v="1"/>
    <x v="2"/>
    <d v="2025-10-28T00:00:00"/>
    <m/>
    <n v="21"/>
    <n v="3639.72"/>
    <m/>
    <n v="3639.72"/>
    <m/>
    <n v="173.32"/>
    <n v="3379.74"/>
    <n v="0"/>
    <n v="3379.74"/>
    <n v="0"/>
    <m/>
    <m/>
    <m/>
    <m/>
    <m/>
    <m/>
    <m/>
  </r>
  <r>
    <x v="4906"/>
    <s v="AL-B001702"/>
    <x v="6"/>
    <s v="B001702"/>
    <s v="SINGLE MALT"/>
    <n v="10000"/>
    <n v="49.99"/>
    <x v="5"/>
    <x v="6"/>
    <s v="Replenish"/>
    <x v="1"/>
    <x v="2"/>
    <s v="PRE 2023"/>
    <m/>
    <n v="24"/>
    <n v="22495.5"/>
    <n v="22745.45"/>
    <n v="-249.95"/>
    <n v="-0.01"/>
    <n v="937.3125"/>
    <n v="13997.2"/>
    <n v="13547.29"/>
    <n v="449.91"/>
    <n v="0.03"/>
    <m/>
    <m/>
    <m/>
    <m/>
    <m/>
    <m/>
    <m/>
  </r>
  <r>
    <x v="4907"/>
    <s v="AL-A001702"/>
    <x v="2"/>
    <s v="A001702"/>
    <s v="SINGLE MALT"/>
    <n v="10000"/>
    <n v="84.99"/>
    <x v="5"/>
    <x v="6"/>
    <s v="Replenish"/>
    <x v="1"/>
    <x v="2"/>
    <s v="PRE 2023"/>
    <m/>
    <n v="99"/>
    <n v="210055.74"/>
    <n v="232843.22"/>
    <n v="-22787.48"/>
    <n v="-0.1"/>
    <n v="2121.7751515151513"/>
    <n v="314433.76"/>
    <n v="309229.65000000002"/>
    <n v="5204.1099999999997"/>
    <n v="0.02"/>
    <m/>
    <m/>
    <m/>
    <m/>
    <m/>
    <m/>
    <m/>
  </r>
  <r>
    <x v="4908"/>
    <s v="AL-A007460"/>
    <x v="2"/>
    <s v="A007460"/>
    <s v="SINGLE MALT"/>
    <n v="10000"/>
    <n v="179.99"/>
    <x v="5"/>
    <x v="4"/>
    <s v="Replenish"/>
    <x v="1"/>
    <x v="2"/>
    <s v="PRE 2023"/>
    <m/>
    <n v="40"/>
    <n v="38777.9"/>
    <n v="30708.34"/>
    <n v="8069.56"/>
    <n v="0.26"/>
    <n v="969.44749999999999"/>
    <n v="47102.45"/>
    <n v="65301.47"/>
    <n v="-18199.02"/>
    <n v="-0.28000000000000003"/>
    <m/>
    <m/>
    <m/>
    <m/>
    <m/>
    <m/>
    <m/>
  </r>
  <r>
    <x v="4909"/>
    <s v="AL-A009882"/>
    <x v="2"/>
    <s v="A009882"/>
    <s v="SINGLE MALT"/>
    <n v="10000"/>
    <n v="379.99"/>
    <x v="5"/>
    <x v="4"/>
    <s v="Allocated1"/>
    <x v="3"/>
    <x v="2"/>
    <s v="PRE 2023"/>
    <m/>
    <n v="19"/>
    <n v="17909.54"/>
    <n v="19109.509999999998"/>
    <n v="-1199.97"/>
    <n v="-0.06"/>
    <n v="942.60736842105268"/>
    <n v="6629.83"/>
    <n v="25349.35"/>
    <n v="-18719.52"/>
    <n v="-0.74"/>
    <m/>
    <m/>
    <m/>
    <m/>
    <m/>
    <m/>
    <m/>
  </r>
  <r>
    <x v="4910"/>
    <s v="AL-A010332"/>
    <x v="2"/>
    <s v="A010332"/>
    <s v="SINGLE MALT"/>
    <n v="10000"/>
    <n v="4999.99"/>
    <x v="5"/>
    <x v="4"/>
    <s v="Allocated2"/>
    <x v="2"/>
    <x v="2"/>
    <s v="PRE 2023"/>
    <m/>
    <n v="1"/>
    <n v="4999.99"/>
    <n v="4999.99"/>
    <n v="0"/>
    <n v="0"/>
    <n v="4999.99"/>
    <n v="0"/>
    <n v="4999.99"/>
    <n v="-4999.99"/>
    <n v="-1"/>
    <m/>
    <m/>
    <m/>
    <m/>
    <m/>
    <m/>
    <m/>
  </r>
  <r>
    <x v="4911"/>
    <s v="AL-A007049"/>
    <x v="2"/>
    <s v="A007049"/>
    <s v="SINGLE MALT"/>
    <n v="10000"/>
    <n v="40.79"/>
    <x v="5"/>
    <x v="6"/>
    <s v="Delisted"/>
    <x v="1"/>
    <x v="4"/>
    <s v="PRE 2023"/>
    <m/>
    <s v=""/>
    <n v="190.36"/>
    <n v="0"/>
    <n v="190.36"/>
    <m/>
    <s v=""/>
    <s v=""/>
    <s v=""/>
    <s v=""/>
    <s v=""/>
    <m/>
    <m/>
    <m/>
    <m/>
    <m/>
    <m/>
    <m/>
  </r>
  <r>
    <x v="4912"/>
    <s v="AL-A010980"/>
    <x v="2"/>
    <s v="A010980"/>
    <s v="SINGLE MALT"/>
    <n v="10000"/>
    <n v="199.99"/>
    <x v="18"/>
    <x v="4"/>
    <s v="Allocated1"/>
    <x v="1"/>
    <x v="2"/>
    <d v="2025-10-28T00:00:00"/>
    <m/>
    <n v="20"/>
    <n v="6399.68"/>
    <m/>
    <n v="6399.68"/>
    <m/>
    <n v="319.98400000000004"/>
    <n v="5999.7"/>
    <n v="0"/>
    <n v="5999.7"/>
    <n v="0"/>
    <m/>
    <m/>
    <m/>
    <m/>
    <m/>
    <m/>
    <m/>
  </r>
  <r>
    <x v="4913"/>
    <s v="AL-A010816"/>
    <x v="2"/>
    <s v="A010816"/>
    <s v="SINGLE MALT"/>
    <n v="10000"/>
    <n v="189.99"/>
    <x v="5"/>
    <x v="4"/>
    <s v="Allocated2"/>
    <x v="1"/>
    <x v="2"/>
    <d v="2024-11-01T00:00:00"/>
    <m/>
    <n v="20"/>
    <n v="10699.43"/>
    <n v="18999"/>
    <n v="-8299.57"/>
    <n v="-0.44"/>
    <n v="534.97149999999999"/>
    <n v="11659.38"/>
    <n v="10069.469999999999"/>
    <n v="1589.91"/>
    <n v="0.16"/>
    <m/>
    <m/>
    <m/>
    <m/>
    <m/>
    <m/>
    <m/>
  </r>
  <r>
    <x v="4914"/>
    <s v="AL-A010281"/>
    <x v="2"/>
    <s v="A010281"/>
    <s v="STRAIGHT"/>
    <n v="10000"/>
    <n v="199.99"/>
    <x v="5"/>
    <x v="4"/>
    <s v="Allocated2"/>
    <x v="1"/>
    <x v="2"/>
    <s v="PRE 2023"/>
    <m/>
    <n v="20"/>
    <n v="3129.84"/>
    <n v="11799.41"/>
    <n v="-8669.57"/>
    <n v="-0.73"/>
    <n v="156.49200000000002"/>
    <n v="4919.75"/>
    <n v="2799.86"/>
    <n v="2119.89"/>
    <n v="0.76"/>
    <m/>
    <m/>
    <m/>
    <m/>
    <m/>
    <m/>
    <m/>
  </r>
  <r>
    <x v="4915"/>
    <s v="AL-A010977"/>
    <x v="2"/>
    <s v="A010977"/>
    <s v="SINGLE MALT"/>
    <n v="10000"/>
    <n v="124.99"/>
    <x v="18"/>
    <x v="4"/>
    <s v="Allocated1"/>
    <x v="1"/>
    <x v="2"/>
    <d v="2025-10-28T00:00:00"/>
    <m/>
    <n v="16"/>
    <n v="9624.23"/>
    <m/>
    <n v="9624.23"/>
    <m/>
    <n v="601.51437499999997"/>
    <n v="5374.57"/>
    <n v="0"/>
    <n v="5374.57"/>
    <n v="0"/>
    <m/>
    <m/>
    <m/>
    <m/>
    <m/>
    <m/>
    <m/>
  </r>
  <r>
    <x v="4916"/>
    <s v="AL-A005746"/>
    <x v="2"/>
    <s v="A005746"/>
    <s v="SINGLE MALT"/>
    <n v="5000"/>
    <n v="4699.99"/>
    <x v="5"/>
    <x v="4"/>
    <s v="NoReplen"/>
    <x v="2"/>
    <x v="3"/>
    <d v="2025-12-01T00:00:00"/>
    <m/>
    <n v="1"/>
    <n v="4699.99"/>
    <m/>
    <n v="4699.99"/>
    <m/>
    <n v="4699.99"/>
    <s v=""/>
    <s v=""/>
    <s v=""/>
    <s v=""/>
    <m/>
    <m/>
    <m/>
    <m/>
    <m/>
    <m/>
    <m/>
  </r>
  <r>
    <x v="4917"/>
    <s v="AL-A001378"/>
    <x v="2"/>
    <s v="A001378"/>
    <s v="SINGLE MALT"/>
    <n v="10000"/>
    <n v="379.99"/>
    <x v="5"/>
    <x v="4"/>
    <s v="Replenish"/>
    <x v="1"/>
    <x v="2"/>
    <s v="PRE 2023"/>
    <m/>
    <n v="15"/>
    <n v="12159.68"/>
    <n v="11019.71"/>
    <n v="1139.97"/>
    <n v="0.1"/>
    <n v="810.64533333333338"/>
    <n v="12539.67"/>
    <n v="18619.509999999998"/>
    <n v="-6079.84"/>
    <n v="-0.33"/>
    <m/>
    <m/>
    <m/>
    <m/>
    <m/>
    <m/>
    <m/>
  </r>
  <r>
    <x v="4918"/>
    <s v="AL-A004656"/>
    <x v="2"/>
    <s v="A004656"/>
    <s v="SINGLE MALT"/>
    <n v="10000"/>
    <n v="2749.99"/>
    <x v="5"/>
    <x v="4"/>
    <s v="Allocated2"/>
    <x v="2"/>
    <x v="2"/>
    <s v="PRE 2023"/>
    <m/>
    <n v="0"/>
    <n v="10999.96"/>
    <n v="2749.99"/>
    <n v="8249.9699999999993"/>
    <n v="3"/>
    <s v=""/>
    <n v="2749.99"/>
    <n v="16499.939999999999"/>
    <n v="-13749.95"/>
    <n v="-0.83"/>
    <m/>
    <m/>
    <m/>
    <m/>
    <m/>
    <m/>
    <m/>
  </r>
  <r>
    <x v="4919"/>
    <s v="AL-A004280"/>
    <x v="2"/>
    <s v="A004280"/>
    <s v="SINGLE MALT"/>
    <n v="10000"/>
    <n v="419.99"/>
    <x v="5"/>
    <x v="4"/>
    <s v="Allocated1"/>
    <x v="2"/>
    <x v="2"/>
    <s v="PRE 2023"/>
    <m/>
    <n v="32"/>
    <n v="37799.1"/>
    <n v="27039.34"/>
    <n v="10759.76"/>
    <n v="0.4"/>
    <n v="1181.221875"/>
    <n v="8819.7900000000009"/>
    <n v="21539.47"/>
    <n v="-12719.68"/>
    <n v="-0.59"/>
    <m/>
    <m/>
    <m/>
    <m/>
    <m/>
    <m/>
    <m/>
  </r>
  <r>
    <x v="4920"/>
    <s v="AL-L010817"/>
    <x v="9"/>
    <s v="L010817"/>
    <s v="SINGLE MALT"/>
    <n v="10000"/>
    <n v="1499.99"/>
    <x v="5"/>
    <x v="4"/>
    <s v="Allocated2"/>
    <x v="1"/>
    <x v="2"/>
    <d v="2025-02-01T00:00:00"/>
    <m/>
    <n v="2"/>
    <n v="1499.99"/>
    <n v="2999.98"/>
    <n v="-1499.99"/>
    <n v="-0.5"/>
    <n v="749.995"/>
    <n v="4499.97"/>
    <n v="14999.9"/>
    <n v="-10499.93"/>
    <n v="-0.7"/>
    <m/>
    <m/>
    <m/>
    <m/>
    <m/>
    <m/>
    <m/>
  </r>
  <r>
    <x v="4921"/>
    <s v="AL-D070537"/>
    <x v="3"/>
    <s v="D070537"/>
    <s v="FLAVORED"/>
    <n v="7000"/>
    <n v="1.0900000000000001"/>
    <x v="7"/>
    <x v="7"/>
    <s v="Replenish"/>
    <x v="1"/>
    <x v="2"/>
    <d v="2025-08-01T00:00:00"/>
    <m/>
    <n v="73"/>
    <n v="34476.83"/>
    <m/>
    <n v="34476.83"/>
    <m/>
    <n v="472.28534246575344"/>
    <n v="23442.7"/>
    <n v="0"/>
    <n v="23442.7"/>
    <n v="0"/>
    <m/>
    <m/>
    <m/>
    <m/>
    <m/>
    <m/>
    <m/>
  </r>
  <r>
    <x v="4922"/>
    <s v="AL-A070537"/>
    <x v="2"/>
    <s v="A070537"/>
    <s v="FLAVORED"/>
    <n v="70000"/>
    <n v="18.989999999999998"/>
    <x v="7"/>
    <x v="2"/>
    <s v="Replenish"/>
    <x v="1"/>
    <x v="2"/>
    <d v="2025-09-01T00:00:00"/>
    <m/>
    <n v="69"/>
    <n v="18975.22"/>
    <m/>
    <n v="18975.22"/>
    <m/>
    <n v="275.00318840579712"/>
    <n v="19476.11"/>
    <n v="0"/>
    <n v="19476.11"/>
    <n v="0"/>
    <m/>
    <m/>
    <m/>
    <m/>
    <m/>
    <m/>
    <m/>
  </r>
  <r>
    <x v="4923"/>
    <s v="AL-L010994"/>
    <x v="9"/>
    <s v="L010994"/>
    <s v="STRAIGHT"/>
    <n v="10000"/>
    <n v="99.99"/>
    <x v="4"/>
    <x v="6"/>
    <s v="Barrel"/>
    <x v="3"/>
    <x v="2"/>
    <d v="2025-11-14T00:00:00"/>
    <m/>
    <n v="1"/>
    <n v="8199.18"/>
    <m/>
    <n v="8199.18"/>
    <m/>
    <n v="8199.18"/>
    <n v="1299.8699999999999"/>
    <n v="0"/>
    <n v="1299.8699999999999"/>
    <n v="0"/>
    <m/>
    <m/>
    <m/>
    <m/>
    <m/>
    <m/>
    <m/>
  </r>
  <r>
    <x v="4924"/>
    <s v="AL-A005875"/>
    <x v="2"/>
    <s v="A005875"/>
    <n v="0"/>
    <n v="10000"/>
    <n v="29.99"/>
    <x v="3"/>
    <x v="2"/>
    <s v="NoReplen"/>
    <x v="2"/>
    <x v="1"/>
    <s v="PRE 2023"/>
    <m/>
    <s v=""/>
    <n v="89.97"/>
    <n v="779.74"/>
    <n v="-689.77"/>
    <n v="-0.88"/>
    <s v=""/>
    <n v="269.91000000000003"/>
    <n v="0"/>
    <n v="269.91000000000003"/>
    <n v="0"/>
    <m/>
    <m/>
    <m/>
    <m/>
    <m/>
    <m/>
    <m/>
  </r>
  <r>
    <x v="4925"/>
    <s v="AL-L010779"/>
    <x v="9"/>
    <s v="L010779"/>
    <s v="STRAIGHT"/>
    <n v="10000"/>
    <n v="54.99"/>
    <x v="3"/>
    <x v="4"/>
    <s v="Allocated1"/>
    <x v="1"/>
    <x v="2"/>
    <d v="2024-11-01T00:00:00"/>
    <m/>
    <n v="1"/>
    <n v="769.86"/>
    <n v="2089.62"/>
    <n v="-1319.76"/>
    <n v="-0.63"/>
    <n v="769.86"/>
    <n v="0"/>
    <n v="219.96"/>
    <n v="-219.96"/>
    <n v="-1"/>
    <m/>
    <m/>
    <m/>
    <m/>
    <m/>
    <m/>
    <m/>
  </r>
  <r>
    <x v="4926"/>
    <s v="AL-A001617"/>
    <x v="2"/>
    <s v="A001617"/>
    <n v="0"/>
    <n v="10000"/>
    <n v="32.99"/>
    <x v="3"/>
    <x v="5"/>
    <s v="Replenish"/>
    <x v="1"/>
    <x v="2"/>
    <s v="PRE 2023"/>
    <m/>
    <n v="79"/>
    <n v="33463.56"/>
    <n v="35136.89"/>
    <n v="-1673.33"/>
    <n v="-0.05"/>
    <n v="423.58936708860756"/>
    <n v="13204.9"/>
    <n v="16323.9"/>
    <n v="-3119"/>
    <n v="-0.19"/>
    <m/>
    <m/>
    <m/>
    <m/>
    <m/>
    <m/>
    <m/>
  </r>
  <r>
    <x v="4927"/>
    <s v="AL-A009885"/>
    <x v="2"/>
    <s v="A009885"/>
    <s v="STRAIGHT"/>
    <n v="10000"/>
    <n v="53.99"/>
    <x v="2"/>
    <x v="4"/>
    <s v="NoReplen"/>
    <x v="2"/>
    <x v="1"/>
    <s v="PRE 2023"/>
    <m/>
    <n v="2"/>
    <n v="1187.78"/>
    <n v="3239.64"/>
    <n v="-2051.86"/>
    <n v="-0.63"/>
    <n v="593.89"/>
    <n v="647.88"/>
    <n v="0"/>
    <n v="647.88"/>
    <n v="0"/>
    <m/>
    <m/>
    <m/>
    <m/>
    <m/>
    <m/>
    <m/>
  </r>
  <r>
    <x v="4928"/>
    <s v="AL-A008211"/>
    <x v="2"/>
    <s v="A008211"/>
    <s v="STRAIGHT"/>
    <n v="8000"/>
    <n v="19.989999999999998"/>
    <x v="2"/>
    <x v="2"/>
    <s v="NoReplen"/>
    <x v="6"/>
    <x v="3"/>
    <s v="PRE 2023"/>
    <m/>
    <n v="1"/>
    <n v="139.93"/>
    <n v="79.959999999999994"/>
    <n v="59.97"/>
    <n v="0.75"/>
    <n v="139.93"/>
    <n v="19.989999999999998"/>
    <n v="79.959999999999994"/>
    <n v="-59.97"/>
    <n v="-0.75"/>
    <m/>
    <m/>
    <m/>
    <m/>
    <m/>
    <m/>
    <m/>
  </r>
  <r>
    <x v="4929"/>
    <s v="AL-A009504"/>
    <x v="2"/>
    <s v="A009504"/>
    <s v="STRAIGHT"/>
    <n v="10000"/>
    <n v="17.989999999999998"/>
    <x v="2"/>
    <x v="2"/>
    <s v="Delisted"/>
    <x v="2"/>
    <x v="4"/>
    <s v="PRE 2023"/>
    <m/>
    <s v=""/>
    <n v="125.93"/>
    <n v="1109.6300000000001"/>
    <n v="-983.7"/>
    <n v="-0.89"/>
    <s v=""/>
    <s v=""/>
    <s v=""/>
    <s v=""/>
    <s v=""/>
    <m/>
    <m/>
    <m/>
    <m/>
    <m/>
    <m/>
    <m/>
  </r>
  <r>
    <x v="4930"/>
    <s v="AL-A009505"/>
    <x v="2"/>
    <s v="A009505"/>
    <s v="STRAIGHT"/>
    <n v="10000"/>
    <n v="32.99"/>
    <x v="2"/>
    <x v="6"/>
    <s v="NoReplen"/>
    <x v="2"/>
    <x v="1"/>
    <s v="PRE 2023"/>
    <m/>
    <n v="1"/>
    <n v="626.80999999999995"/>
    <n v="989.82"/>
    <n v="-363.01"/>
    <n v="-0.37"/>
    <n v="626.80999999999995"/>
    <n v="230.93"/>
    <n v="0"/>
    <n v="230.93"/>
    <n v="0"/>
    <m/>
    <m/>
    <m/>
    <m/>
    <m/>
    <m/>
    <m/>
  </r>
  <r>
    <x v="4931"/>
    <s v="AL-A007346"/>
    <x v="2"/>
    <s v="A007346"/>
    <s v="STRAIGHT"/>
    <n v="10000"/>
    <n v="35.99"/>
    <x v="2"/>
    <x v="6"/>
    <s v="Allocated1"/>
    <x v="1"/>
    <x v="3"/>
    <s v="PRE 2023"/>
    <m/>
    <n v="0"/>
    <n v="107.97"/>
    <n v="71.98"/>
    <n v="35.99"/>
    <n v="0.5"/>
    <s v=""/>
    <s v=""/>
    <s v=""/>
    <s v=""/>
    <s v=""/>
    <m/>
    <m/>
    <m/>
    <m/>
    <m/>
    <m/>
    <m/>
  </r>
  <r>
    <x v="4932"/>
    <s v="AL-A010699"/>
    <x v="2"/>
    <s v="A010699"/>
    <s v="STRAIGHT"/>
    <n v="10000"/>
    <n v="69.989999999999995"/>
    <x v="4"/>
    <x v="6"/>
    <s v="Replenish"/>
    <x v="1"/>
    <x v="2"/>
    <d v="2024-07-01T00:00:00"/>
    <m/>
    <n v="39"/>
    <n v="16935.55"/>
    <n v="7908.87"/>
    <n v="9026.68"/>
    <n v="1.1399999999999999"/>
    <n v="434.24487179487176"/>
    <n v="1647.76"/>
    <n v="5529.21"/>
    <n v="-3881.45"/>
    <n v="-0.7"/>
    <m/>
    <m/>
    <m/>
    <m/>
    <m/>
    <m/>
    <m/>
  </r>
  <r>
    <x v="4933"/>
    <s v="AL-A030535"/>
    <x v="2"/>
    <s v="A030535"/>
    <s v="STRAIGHT"/>
    <n v="30000"/>
    <n v="99.99"/>
    <x v="12"/>
    <x v="6"/>
    <s v="CGPO 1"/>
    <x v="3"/>
    <x v="2"/>
    <d v="2024-02-05T00:00:00"/>
    <m/>
    <n v="7"/>
    <n v="5999.4"/>
    <m/>
    <n v="5999.4"/>
    <m/>
    <n v="857.05714285714282"/>
    <n v="2999.7"/>
    <n v="599.94000000000005"/>
    <n v="2399.7600000000002"/>
    <n v="4"/>
    <m/>
    <m/>
    <m/>
    <m/>
    <m/>
    <m/>
    <m/>
  </r>
  <r>
    <x v="4934"/>
    <s v="AL-A005105"/>
    <x v="2"/>
    <s v="A005105"/>
    <s v="STRAIGHT"/>
    <n v="10000"/>
    <n v="149.99"/>
    <x v="12"/>
    <x v="4"/>
    <s v="Allocated1"/>
    <x v="2"/>
    <x v="2"/>
    <s v="PRE 2023"/>
    <m/>
    <n v="1"/>
    <n v="15598.96"/>
    <n v="14699.02"/>
    <n v="899.94"/>
    <n v="0.06"/>
    <n v="15598.96"/>
    <n v="6749.55"/>
    <n v="8699.42"/>
    <n v="-1949.87"/>
    <n v="-0.22"/>
    <m/>
    <m/>
    <m/>
    <m/>
    <m/>
    <m/>
    <m/>
  </r>
  <r>
    <x v="4935"/>
    <s v="AL-A010158"/>
    <x v="2"/>
    <s v="A010158"/>
    <s v="STRAIGHT"/>
    <n v="10000"/>
    <n v="41.99"/>
    <x v="4"/>
    <x v="5"/>
    <s v="NoReplen"/>
    <x v="2"/>
    <x v="4"/>
    <s v="PRE 2023"/>
    <m/>
    <s v=""/>
    <n v="83.98"/>
    <n v="566.87"/>
    <n v="-482.89"/>
    <n v="-0.85"/>
    <s v=""/>
    <s v=""/>
    <s v=""/>
    <s v=""/>
    <s v=""/>
    <m/>
    <m/>
    <m/>
    <m/>
    <m/>
    <m/>
    <m/>
  </r>
  <r>
    <x v="4936"/>
    <s v="AL-A010157"/>
    <x v="2"/>
    <s v="A010157"/>
    <s v="STRAIGHT"/>
    <n v="10000"/>
    <n v="41.99"/>
    <x v="4"/>
    <x v="5"/>
    <s v="NoReplen"/>
    <x v="2"/>
    <x v="1"/>
    <s v="PRE 2023"/>
    <m/>
    <n v="2"/>
    <n v="503.88"/>
    <n v="1469.66"/>
    <n v="-965.78"/>
    <n v="-0.66"/>
    <n v="251.94"/>
    <n v="0"/>
    <n v="293.94"/>
    <n v="-293.94"/>
    <n v="-1"/>
    <m/>
    <m/>
    <m/>
    <m/>
    <m/>
    <m/>
    <m/>
  </r>
  <r>
    <x v="4937"/>
    <s v="AL-A010429"/>
    <x v="2"/>
    <s v="A010429"/>
    <s v="STRAIGHT"/>
    <n v="10000"/>
    <n v="41.99"/>
    <x v="4"/>
    <x v="6"/>
    <s v="NoReplen"/>
    <x v="2"/>
    <x v="1"/>
    <s v="PRE 2023"/>
    <m/>
    <n v="2"/>
    <n v="839.8"/>
    <n v="1679.76"/>
    <n v="-839.96"/>
    <n v="-0.5"/>
    <n v="419.9"/>
    <n v="0"/>
    <n v="139.97999999999999"/>
    <n v="-139.97999999999999"/>
    <n v="-1"/>
    <m/>
    <m/>
    <m/>
    <m/>
    <m/>
    <m/>
    <m/>
  </r>
  <r>
    <x v="4938"/>
    <s v="AL-A010428"/>
    <x v="2"/>
    <s v="A010428"/>
    <s v="STRAIGHT"/>
    <n v="10000"/>
    <n v="41.99"/>
    <x v="4"/>
    <x v="5"/>
    <s v="NoReplen"/>
    <x v="2"/>
    <x v="4"/>
    <s v="PRE 2023"/>
    <m/>
    <s v=""/>
    <m/>
    <n v="937.79"/>
    <n v="-937.79"/>
    <n v="-1"/>
    <s v=""/>
    <n v="0"/>
    <n v="209.95"/>
    <n v="-209.95"/>
    <n v="-1"/>
    <m/>
    <m/>
    <m/>
    <m/>
    <m/>
    <m/>
    <m/>
  </r>
  <r>
    <x v="4939"/>
    <s v="AL-A010427"/>
    <x v="2"/>
    <s v="A010427"/>
    <s v="STRAIGHT"/>
    <n v="10000"/>
    <n v="41.99"/>
    <x v="4"/>
    <x v="5"/>
    <s v="Delisted"/>
    <x v="3"/>
    <x v="4"/>
    <s v="PRE 2023"/>
    <m/>
    <s v=""/>
    <m/>
    <n v="706.84"/>
    <n v="-706.84"/>
    <n v="-1"/>
    <s v=""/>
    <n v="0"/>
    <n v="293.94"/>
    <n v="-293.94"/>
    <n v="-1"/>
    <m/>
    <m/>
    <m/>
    <m/>
    <m/>
    <m/>
    <m/>
  </r>
  <r>
    <x v="4940"/>
    <s v="AL-A010159"/>
    <x v="2"/>
    <s v="A010159"/>
    <s v="STRAIGHT"/>
    <n v="10000"/>
    <n v="41.99"/>
    <x v="4"/>
    <x v="5"/>
    <s v="NoReplen"/>
    <x v="2"/>
    <x v="4"/>
    <s v="PRE 2023"/>
    <m/>
    <s v=""/>
    <m/>
    <n v="258.94"/>
    <n v="-258.94"/>
    <n v="-1"/>
    <s v=""/>
    <s v=""/>
    <s v=""/>
    <s v=""/>
    <s v=""/>
    <m/>
    <m/>
    <m/>
    <m/>
    <m/>
    <m/>
    <m/>
  </r>
  <r>
    <x v="4941"/>
    <s v="AL-A010426"/>
    <x v="2"/>
    <s v="A010426"/>
    <s v="STRAIGHT"/>
    <n v="10000"/>
    <n v="41.99"/>
    <x v="4"/>
    <x v="6"/>
    <s v="NoReplen"/>
    <x v="2"/>
    <x v="1"/>
    <s v="PRE 2023"/>
    <m/>
    <n v="2"/>
    <n v="671.84"/>
    <n v="1539.78"/>
    <n v="-867.94"/>
    <n v="-0.56000000000000005"/>
    <n v="335.92"/>
    <s v=""/>
    <s v=""/>
    <s v=""/>
    <s v=""/>
    <m/>
    <m/>
    <m/>
    <m/>
    <m/>
    <m/>
    <m/>
  </r>
  <r>
    <x v="4942"/>
    <s v="AL-A010921"/>
    <x v="2"/>
    <s v="A010921"/>
    <s v="STRAIGHT"/>
    <n v="10000"/>
    <n v="56.99"/>
    <x v="4"/>
    <x v="6"/>
    <s v="SpecOrder"/>
    <x v="1"/>
    <x v="2"/>
    <d v="2025-07-01T00:00:00"/>
    <m/>
    <n v="5"/>
    <n v="3191.44"/>
    <m/>
    <n v="3191.44"/>
    <m/>
    <n v="638.28800000000001"/>
    <s v=""/>
    <s v=""/>
    <s v=""/>
    <s v=""/>
    <m/>
    <m/>
    <m/>
    <m/>
    <m/>
    <m/>
    <m/>
  </r>
  <r>
    <x v="4943"/>
    <s v="AL-A007794"/>
    <x v="2"/>
    <s v="A007794"/>
    <s v="STRAIGHT"/>
    <n v="7000"/>
    <n v="25.79"/>
    <x v="4"/>
    <x v="5"/>
    <s v="NoReplen"/>
    <x v="1"/>
    <x v="1"/>
    <s v="PRE 2023"/>
    <m/>
    <n v="2"/>
    <n v="10316"/>
    <n v="25188.99"/>
    <n v="-14872.99"/>
    <n v="-0.59"/>
    <n v="5158"/>
    <n v="1805.3"/>
    <n v="3625.14"/>
    <n v="-1819.84"/>
    <n v="-0.5"/>
    <m/>
    <m/>
    <m/>
    <m/>
    <m/>
    <m/>
    <m/>
  </r>
  <r>
    <x v="4944"/>
    <s v="AL-A070074"/>
    <x v="2"/>
    <s v="A070074"/>
    <s v="STRAIGHT"/>
    <n v="70000"/>
    <n v="17.989999999999998"/>
    <x v="4"/>
    <x v="2"/>
    <s v="NoReplen"/>
    <x v="1"/>
    <x v="1"/>
    <d v="2023-11-01T00:00:00"/>
    <m/>
    <n v="10"/>
    <n v="7880.14"/>
    <n v="5335.16"/>
    <n v="2544.98"/>
    <n v="0.48"/>
    <n v="788.01400000000001"/>
    <n v="1307.42"/>
    <n v="3631.78"/>
    <n v="-2324.36"/>
    <n v="-0.64"/>
    <m/>
    <m/>
    <m/>
    <m/>
    <m/>
    <m/>
    <m/>
  </r>
  <r>
    <x v="4945"/>
    <s v="AL-E005805"/>
    <x v="4"/>
    <s v="E005805"/>
    <s v="FLAVORED"/>
    <n v="5000"/>
    <n v="21.99"/>
    <x v="7"/>
    <x v="3"/>
    <s v="NoReplen"/>
    <x v="2"/>
    <x v="3"/>
    <d v="2024-08-01T00:00:00"/>
    <m/>
    <n v="1"/>
    <n v="21.99"/>
    <n v="43.98"/>
    <n v="-21.99"/>
    <n v="-0.5"/>
    <n v="21.99"/>
    <n v="131.94"/>
    <n v="0"/>
    <n v="131.94"/>
    <n v="0"/>
    <m/>
    <m/>
    <m/>
    <m/>
    <m/>
    <m/>
    <m/>
  </r>
  <r>
    <x v="4946"/>
    <s v="AL-E004678"/>
    <x v="4"/>
    <s v="E004678"/>
    <s v="FLAVORED"/>
    <n v="4000"/>
    <n v="13.19"/>
    <x v="7"/>
    <x v="8"/>
    <s v="Delisted"/>
    <x v="2"/>
    <x v="4"/>
    <d v="2024-12-01T00:00:00"/>
    <m/>
    <s v=""/>
    <m/>
    <n v="0"/>
    <n v="0"/>
    <m/>
    <s v=""/>
    <s v=""/>
    <s v=""/>
    <s v=""/>
    <s v=""/>
    <m/>
    <m/>
    <m/>
    <m/>
    <m/>
    <m/>
    <m/>
  </r>
  <r>
    <x v="4947"/>
    <s v="AL-A008037"/>
    <x v="2"/>
    <s v="A008037"/>
    <s v="FLAVORED"/>
    <n v="10000"/>
    <n v="9.59"/>
    <x v="7"/>
    <x v="8"/>
    <s v="NoReplen"/>
    <x v="6"/>
    <x v="1"/>
    <s v="PRE 2023"/>
    <m/>
    <n v="1"/>
    <n v="76.72"/>
    <n v="441.14"/>
    <n v="-364.42"/>
    <n v="-0.83"/>
    <n v="76.72"/>
    <s v=""/>
    <s v=""/>
    <s v=""/>
    <s v=""/>
    <m/>
    <m/>
    <m/>
    <m/>
    <m/>
    <m/>
    <m/>
  </r>
  <r>
    <x v="4948"/>
    <s v="AL-A001476"/>
    <x v="2"/>
    <s v="A001476"/>
    <s v="FLAVORED"/>
    <n v="10000"/>
    <n v="10.19"/>
    <x v="7"/>
    <x v="8"/>
    <s v="Delisted"/>
    <x v="1"/>
    <x v="4"/>
    <s v="PRE 2023"/>
    <m/>
    <s v=""/>
    <m/>
    <n v="40.76"/>
    <n v="-40.76"/>
    <n v="-1"/>
    <s v=""/>
    <s v=""/>
    <s v=""/>
    <s v=""/>
    <s v=""/>
    <m/>
    <m/>
    <m/>
    <m/>
    <m/>
    <m/>
    <m/>
  </r>
  <r>
    <x v="4949"/>
    <s v="AL-E004191"/>
    <x v="4"/>
    <s v="E004191"/>
    <s v="FLAVORED"/>
    <n v="10000"/>
    <n v="13.19"/>
    <x v="7"/>
    <x v="8"/>
    <s v="NoReplen"/>
    <x v="2"/>
    <x v="1"/>
    <s v="PRE 2023"/>
    <m/>
    <s v=""/>
    <m/>
    <n v="79.14"/>
    <n v="-79.14"/>
    <n v="-1"/>
    <s v=""/>
    <n v="0"/>
    <n v="79.14"/>
    <n v="-79.14"/>
    <n v="-1"/>
    <m/>
    <m/>
    <m/>
    <m/>
    <m/>
    <m/>
    <m/>
  </r>
  <r>
    <x v="4950"/>
    <s v="AL-A008478"/>
    <x v="2"/>
    <s v="A008478"/>
    <s v="FLAVORED"/>
    <n v="8000"/>
    <n v="13.99"/>
    <x v="7"/>
    <x v="3"/>
    <s v="Replenish"/>
    <x v="6"/>
    <x v="2"/>
    <s v="PRE 2023"/>
    <m/>
    <n v="38"/>
    <n v="5428.12"/>
    <n v="6749.73"/>
    <n v="-1321.61"/>
    <n v="-0.2"/>
    <n v="142.84526315789472"/>
    <n v="12521.05"/>
    <n v="16801.349999999999"/>
    <n v="-4280.3"/>
    <n v="-0.25"/>
    <m/>
    <m/>
    <m/>
    <m/>
    <m/>
    <m/>
    <m/>
  </r>
  <r>
    <x v="4951"/>
    <s v="AL-A000885"/>
    <x v="2"/>
    <s v="A000885"/>
    <s v="FLAVORED"/>
    <n v="10000"/>
    <n v="9.59"/>
    <x v="7"/>
    <x v="8"/>
    <s v="NoReplen"/>
    <x v="1"/>
    <x v="1"/>
    <s v="PRE 2023"/>
    <m/>
    <n v="1"/>
    <n v="1745.38"/>
    <n v="22874.46"/>
    <n v="-21129.08"/>
    <n v="-0.92"/>
    <n v="1745.38"/>
    <n v="584.99"/>
    <n v="22078.65"/>
    <n v="-21493.66"/>
    <n v="-0.97"/>
    <m/>
    <m/>
    <m/>
    <m/>
    <m/>
    <m/>
    <m/>
  </r>
  <r>
    <x v="4952"/>
    <s v="AL-E004613"/>
    <x v="4"/>
    <s v="E004613"/>
    <s v="FLAVORED"/>
    <n v="10000"/>
    <n v="13.19"/>
    <x v="7"/>
    <x v="8"/>
    <s v="NoReplen"/>
    <x v="2"/>
    <x v="3"/>
    <s v="PRE 2023"/>
    <m/>
    <s v=""/>
    <n v="79.14"/>
    <n v="65.95"/>
    <n v="13.19"/>
    <n v="0.2"/>
    <s v=""/>
    <s v=""/>
    <s v=""/>
    <s v=""/>
    <s v=""/>
    <m/>
    <m/>
    <m/>
    <m/>
    <m/>
    <m/>
    <m/>
  </r>
  <r>
    <x v="4953"/>
    <s v="AL-E004187"/>
    <x v="4"/>
    <s v="E004187"/>
    <s v="FLAVORED"/>
    <n v="10000"/>
    <n v="10.79"/>
    <x v="7"/>
    <x v="3"/>
    <s v="SpecOrder"/>
    <x v="2"/>
    <x v="1"/>
    <s v="PRE 2023"/>
    <m/>
    <s v=""/>
    <n v="35.979999999999997"/>
    <m/>
    <n v="35.979999999999997"/>
    <m/>
    <s v=""/>
    <n v="3648.3"/>
    <n v="7180.2"/>
    <n v="-3531.9"/>
    <n v="-0.49"/>
    <m/>
    <m/>
    <m/>
    <m/>
    <m/>
    <m/>
    <m/>
  </r>
  <r>
    <x v="4954"/>
    <s v="AL-A005583"/>
    <x v="2"/>
    <s v="A005583"/>
    <s v="FLAVORED"/>
    <n v="10000"/>
    <n v="9.59"/>
    <x v="7"/>
    <x v="8"/>
    <s v="NoReplen"/>
    <x v="2"/>
    <x v="4"/>
    <s v="PRE 2023"/>
    <m/>
    <s v=""/>
    <n v="28.77"/>
    <n v="310.19"/>
    <n v="-281.42"/>
    <n v="-0.91"/>
    <s v=""/>
    <n v="0"/>
    <n v="191.88"/>
    <n v="-191.88"/>
    <n v="-1"/>
    <m/>
    <m/>
    <m/>
    <m/>
    <m/>
    <m/>
    <m/>
  </r>
  <r>
    <x v="4955"/>
    <s v="AL-A001537"/>
    <x v="2"/>
    <s v="A001537"/>
    <s v="FLAVORED"/>
    <n v="1000"/>
    <n v="9.59"/>
    <x v="7"/>
    <x v="8"/>
    <s v="Delisted"/>
    <x v="1"/>
    <x v="4"/>
    <d v="2024-08-01T00:00:00"/>
    <m/>
    <s v=""/>
    <m/>
    <n v="9.59"/>
    <n v="-9.59"/>
    <n v="-1"/>
    <s v=""/>
    <s v=""/>
    <s v=""/>
    <s v=""/>
    <s v=""/>
    <m/>
    <m/>
    <m/>
    <m/>
    <m/>
    <m/>
    <m/>
  </r>
  <r>
    <x v="4956"/>
    <s v="AL-E004710"/>
    <x v="4"/>
    <s v="E004710"/>
    <s v="FLAVORED"/>
    <n v="4000"/>
    <n v="13.19"/>
    <x v="7"/>
    <x v="8"/>
    <s v="Delisted"/>
    <x v="2"/>
    <x v="4"/>
    <d v="2023-10-01T00:00:00"/>
    <m/>
    <s v=""/>
    <m/>
    <n v="52.76"/>
    <n v="-52.76"/>
    <n v="-1"/>
    <s v=""/>
    <s v=""/>
    <s v=""/>
    <s v=""/>
    <s v=""/>
    <m/>
    <m/>
    <m/>
    <m/>
    <m/>
    <m/>
    <m/>
  </r>
  <r>
    <x v="4957"/>
    <s v="AL-E004702"/>
    <x v="4"/>
    <s v="E004702"/>
    <s v="FLAVORED"/>
    <n v="4000"/>
    <n v="13.19"/>
    <x v="7"/>
    <x v="8"/>
    <s v="NoReplen"/>
    <x v="2"/>
    <x v="1"/>
    <d v="2024-11-01T00:00:00"/>
    <m/>
    <n v="2"/>
    <n v="79.14"/>
    <n v="52.76"/>
    <n v="26.38"/>
    <n v="0.5"/>
    <n v="39.57"/>
    <n v="0"/>
    <n v="263.8"/>
    <n v="-263.8"/>
    <n v="-1"/>
    <m/>
    <m/>
    <m/>
    <m/>
    <m/>
    <m/>
    <m/>
  </r>
  <r>
    <x v="4958"/>
    <s v="AL-A004702"/>
    <x v="2"/>
    <s v="A004702"/>
    <s v="FLAVORED"/>
    <n v="10000"/>
    <n v="9.59"/>
    <x v="7"/>
    <x v="8"/>
    <s v="NoReplen"/>
    <x v="2"/>
    <x v="1"/>
    <s v="PRE 2023"/>
    <m/>
    <s v=""/>
    <n v="28.77"/>
    <n v="9.59"/>
    <n v="19.18"/>
    <n v="2"/>
    <s v=""/>
    <n v="0"/>
    <n v="47.97"/>
    <n v="-47.97"/>
    <n v="-1"/>
    <m/>
    <m/>
    <m/>
    <m/>
    <m/>
    <m/>
    <m/>
  </r>
  <r>
    <x v="4959"/>
    <s v="AL-E005685"/>
    <x v="4"/>
    <s v="E005685"/>
    <s v="STRAIGHT"/>
    <n v="10000"/>
    <n v="10.79"/>
    <x v="7"/>
    <x v="3"/>
    <s v="NoReplen"/>
    <x v="2"/>
    <x v="1"/>
    <s v="PRE 2023"/>
    <m/>
    <n v="1"/>
    <n v="759.01"/>
    <n v="259.88"/>
    <n v="499.13"/>
    <n v="1.92"/>
    <n v="759.01"/>
    <n v="4999.78"/>
    <n v="2896.65"/>
    <n v="2103.13"/>
    <n v="0.73"/>
    <m/>
    <m/>
    <m/>
    <m/>
    <m/>
    <m/>
    <m/>
  </r>
  <r>
    <x v="4960"/>
    <s v="AL-F001470"/>
    <x v="5"/>
    <s v="F001470"/>
    <s v="STRAIGHT"/>
    <n v="10000"/>
    <n v="21.99"/>
    <x v="7"/>
    <x v="3"/>
    <s v="Replenish"/>
    <x v="1"/>
    <x v="2"/>
    <s v="PRE 2023"/>
    <m/>
    <n v="149"/>
    <n v="184237.4"/>
    <n v="125761.71"/>
    <n v="58475.69"/>
    <n v="0.46"/>
    <n v="1236.4926174496643"/>
    <n v="53580.46"/>
    <n v="70774.47"/>
    <n v="-17194.009999999998"/>
    <n v="-0.24"/>
    <m/>
    <m/>
    <m/>
    <m/>
    <m/>
    <m/>
    <m/>
  </r>
  <r>
    <x v="4961"/>
    <s v="AL-D005685"/>
    <x v="3"/>
    <s v="D005685"/>
    <s v="STRAIGHT"/>
    <n v="10000"/>
    <n v="1.19"/>
    <x v="7"/>
    <x v="7"/>
    <s v="NoReplen"/>
    <x v="2"/>
    <x v="1"/>
    <s v="PRE 2023"/>
    <m/>
    <n v="1"/>
    <n v="793.25"/>
    <n v="889.63"/>
    <n v="-96.38"/>
    <n v="-0.11"/>
    <n v="793.25"/>
    <n v="22.8"/>
    <n v="351.5"/>
    <n v="-328.7"/>
    <n v="-0.94"/>
    <m/>
    <m/>
    <m/>
    <m/>
    <m/>
    <m/>
    <m/>
  </r>
  <r>
    <x v="4962"/>
    <s v="AL-A001470"/>
    <x v="2"/>
    <s v="A001470"/>
    <s v="STRAIGHT"/>
    <n v="10000"/>
    <n v="13.99"/>
    <x v="7"/>
    <x v="3"/>
    <s v="Replenish"/>
    <x v="1"/>
    <x v="2"/>
    <s v="PRE 2023"/>
    <m/>
    <n v="150"/>
    <n v="29545.26"/>
    <n v="29211.99"/>
    <n v="333.27"/>
    <n v="0.01"/>
    <n v="196.9684"/>
    <n v="16479.66"/>
    <n v="11927.93"/>
    <n v="4551.7299999999996"/>
    <n v="0.38"/>
    <m/>
    <m/>
    <m/>
    <m/>
    <m/>
    <m/>
    <m/>
  </r>
  <r>
    <x v="4963"/>
    <s v="AL-A008059"/>
    <x v="2"/>
    <s v="A008059"/>
    <s v="FLAVORED"/>
    <n v="10000"/>
    <n v="10.19"/>
    <x v="7"/>
    <x v="8"/>
    <s v="NoReplen"/>
    <x v="6"/>
    <x v="1"/>
    <s v="PRE 2023"/>
    <m/>
    <s v=""/>
    <n v="101.9"/>
    <n v="16.989999999999998"/>
    <n v="84.91"/>
    <n v="5"/>
    <s v=""/>
    <s v=""/>
    <s v=""/>
    <s v=""/>
    <s v=""/>
    <m/>
    <m/>
    <m/>
    <m/>
    <m/>
    <m/>
    <m/>
  </r>
  <r>
    <x v="4964"/>
    <s v="AL-A008228"/>
    <x v="2"/>
    <s v="A008228"/>
    <n v="0"/>
    <n v="8000"/>
    <n v="31.99"/>
    <x v="8"/>
    <x v="5"/>
    <s v="Replenish"/>
    <x v="6"/>
    <x v="2"/>
    <s v="PRE 2023"/>
    <m/>
    <n v="38"/>
    <n v="10562.66"/>
    <n v="13945.35"/>
    <n v="-3382.69"/>
    <n v="-0.24"/>
    <n v="277.96473684210525"/>
    <n v="14347.45"/>
    <n v="12745.75"/>
    <n v="1601.7"/>
    <n v="0.13"/>
    <m/>
    <m/>
    <m/>
    <m/>
    <m/>
    <m/>
    <m/>
  </r>
  <r>
    <x v="4965"/>
    <s v="AL-C007562"/>
    <x v="7"/>
    <s v="C007562"/>
    <n v="0"/>
    <n v="10000"/>
    <n v="3.59"/>
    <x v="1"/>
    <x v="1"/>
    <s v="NoReplen"/>
    <x v="1"/>
    <x v="4"/>
    <s v="PRE 2023"/>
    <m/>
    <s v=""/>
    <m/>
    <n v="3.59"/>
    <n v="-3.59"/>
    <n v="-1"/>
    <s v=""/>
    <s v=""/>
    <s v=""/>
    <s v=""/>
    <s v=""/>
    <m/>
    <m/>
    <m/>
    <m/>
    <m/>
    <m/>
    <m/>
  </r>
  <r>
    <x v="4966"/>
    <s v="AL-B001440"/>
    <x v="6"/>
    <s v="B001440"/>
    <n v="0"/>
    <n v="10000"/>
    <n v="8.99"/>
    <x v="10"/>
    <x v="11"/>
    <s v="NoReplen"/>
    <x v="1"/>
    <x v="1"/>
    <s v="PRE 2023"/>
    <m/>
    <n v="1"/>
    <n v="80.91"/>
    <n v="329.78"/>
    <n v="-248.87"/>
    <n v="-0.75"/>
    <n v="80.91"/>
    <n v="323.64"/>
    <n v="275.8"/>
    <n v="47.84"/>
    <n v="0.17"/>
    <m/>
    <m/>
    <m/>
    <m/>
    <m/>
    <m/>
    <m/>
  </r>
  <r>
    <x v="4967"/>
    <s v="AL-A001440"/>
    <x v="2"/>
    <s v="A001440"/>
    <n v="0"/>
    <n v="10000"/>
    <n v="24.99"/>
    <x v="10"/>
    <x v="11"/>
    <s v="Replenish"/>
    <x v="1"/>
    <x v="2"/>
    <s v="PRE 2023"/>
    <m/>
    <n v="24"/>
    <n v="15393.84"/>
    <n v="37137.410000000003"/>
    <n v="-21743.57"/>
    <n v="-0.59"/>
    <n v="641.41"/>
    <n v="3548.58"/>
    <n v="11546.08"/>
    <n v="-7997.5"/>
    <n v="-0.69"/>
    <m/>
    <m/>
    <m/>
    <m/>
    <m/>
    <m/>
    <m/>
  </r>
  <r>
    <x v="4968"/>
    <s v="AL-A001900"/>
    <x v="2"/>
    <s v="A001900"/>
    <s v="FLAVORED"/>
    <n v="10000"/>
    <n v="17.989999999999998"/>
    <x v="4"/>
    <x v="3"/>
    <s v="NoReplen"/>
    <x v="1"/>
    <x v="1"/>
    <s v="PRE 2023"/>
    <m/>
    <s v=""/>
    <n v="53.97"/>
    <n v="9730.2099999999991"/>
    <n v="-9676.24"/>
    <n v="-0.99"/>
    <s v=""/>
    <n v="35.979999999999997"/>
    <n v="695.66"/>
    <n v="-659.68"/>
    <n v="-0.95"/>
    <m/>
    <m/>
    <m/>
    <m/>
    <m/>
    <m/>
    <m/>
  </r>
  <r>
    <x v="4969"/>
    <s v="AL-A007168"/>
    <x v="2"/>
    <s v="A007168"/>
    <s v="STRAIGHT"/>
    <n v="10000"/>
    <n v="17.989999999999998"/>
    <x v="12"/>
    <x v="3"/>
    <s v="NoReplen"/>
    <x v="1"/>
    <x v="3"/>
    <s v="PRE 2023"/>
    <m/>
    <s v=""/>
    <m/>
    <n v="17.989999999999998"/>
    <n v="-17.989999999999998"/>
    <n v="-1"/>
    <s v=""/>
    <s v=""/>
    <s v=""/>
    <s v=""/>
    <s v=""/>
    <m/>
    <m/>
    <m/>
    <m/>
    <m/>
    <m/>
    <m/>
  </r>
  <r>
    <x v="4970"/>
    <s v="AL-A001256"/>
    <x v="2"/>
    <s v="A001256"/>
    <n v="0"/>
    <n v="10000"/>
    <n v="10.79"/>
    <x v="10"/>
    <x v="11"/>
    <s v="NoReplen"/>
    <x v="1"/>
    <x v="3"/>
    <s v="PRE 2023"/>
    <m/>
    <s v=""/>
    <m/>
    <n v="64.739999999999995"/>
    <n v="-64.739999999999995"/>
    <n v="-1"/>
    <s v=""/>
    <s v=""/>
    <s v=""/>
    <s v=""/>
    <s v=""/>
    <m/>
    <m/>
    <m/>
    <m/>
    <m/>
    <m/>
    <m/>
  </r>
  <r>
    <x v="4971"/>
    <s v="AL-F001342"/>
    <x v="5"/>
    <s v="F001342"/>
    <s v="STRAIGHT"/>
    <n v="10000"/>
    <n v="60.99"/>
    <x v="4"/>
    <x v="5"/>
    <s v="Replenish"/>
    <x v="1"/>
    <x v="2"/>
    <s v="PRE 2023"/>
    <m/>
    <n v="66"/>
    <n v="36534.839999999997"/>
    <n v="45599.31"/>
    <n v="-9064.4699999999993"/>
    <n v="-0.2"/>
    <n v="553.55818181818177"/>
    <n v="5775.03"/>
    <n v="4115.3100000000004"/>
    <n v="1659.72"/>
    <n v="0.4"/>
    <m/>
    <m/>
    <m/>
    <m/>
    <m/>
    <m/>
    <m/>
  </r>
  <r>
    <x v="4972"/>
    <s v="AL-A001342"/>
    <x v="2"/>
    <s v="A001342"/>
    <s v="STRAIGHT"/>
    <n v="10000"/>
    <n v="33.99"/>
    <x v="4"/>
    <x v="5"/>
    <s v="Replenish"/>
    <x v="1"/>
    <x v="2"/>
    <s v="PRE 2023"/>
    <m/>
    <n v="155"/>
    <n v="60165.3"/>
    <n v="90176.94"/>
    <n v="-30011.64"/>
    <n v="-0.33"/>
    <n v="388.16322580645163"/>
    <n v="62792.58"/>
    <n v="80663.19"/>
    <n v="-17870.61"/>
    <n v="-0.22"/>
    <m/>
    <m/>
    <m/>
    <m/>
    <m/>
    <m/>
    <m/>
  </r>
  <r>
    <x v="4973"/>
    <s v="AL-A007319"/>
    <x v="2"/>
    <s v="A007319"/>
    <s v="STRAIGHT"/>
    <n v="10000"/>
    <n v="29.99"/>
    <x v="12"/>
    <x v="2"/>
    <s v="Replenish"/>
    <x v="1"/>
    <x v="2"/>
    <s v="PRE 2023"/>
    <m/>
    <n v="72"/>
    <n v="33564.04"/>
    <n v="47398.12"/>
    <n v="-13834.08"/>
    <n v="-0.28999999999999998"/>
    <n v="466.16722222222222"/>
    <n v="11198"/>
    <n v="15405.54"/>
    <n v="-4207.54"/>
    <n v="-0.27"/>
    <m/>
    <m/>
    <m/>
    <m/>
    <m/>
    <m/>
    <m/>
  </r>
  <r>
    <x v="4974"/>
    <s v="AL-A070478"/>
    <x v="2"/>
    <s v="A070478"/>
    <s v="STRAIGHT"/>
    <n v="70000"/>
    <n v="24.99"/>
    <x v="4"/>
    <x v="2"/>
    <s v="Replenish"/>
    <x v="1"/>
    <x v="2"/>
    <d v="2025-05-01T00:00:00"/>
    <m/>
    <n v="63"/>
    <n v="35763.14"/>
    <n v="7028.03"/>
    <n v="28735.11"/>
    <n v="4.09"/>
    <n v="567.66888888888889"/>
    <n v="27429.69"/>
    <n v="6229.48"/>
    <n v="21200.21"/>
    <n v="3.4"/>
    <m/>
    <m/>
    <m/>
    <m/>
    <m/>
    <m/>
    <m/>
  </r>
  <r>
    <x v="4975"/>
    <s v="AL-A030966"/>
    <x v="2"/>
    <s v="A030966"/>
    <n v="0"/>
    <n v="30000"/>
    <n v="48.99"/>
    <x v="8"/>
    <x v="5"/>
    <s v="CGPO 1"/>
    <x v="3"/>
    <x v="2"/>
    <d v="2025-07-01T00:00:00"/>
    <m/>
    <n v="0"/>
    <m/>
    <n v="77.98"/>
    <n v="-77.98"/>
    <n v="-1"/>
    <s v=""/>
    <n v="293.94"/>
    <n v="382.07"/>
    <n v="-88.13"/>
    <n v="-0.23"/>
    <m/>
    <m/>
    <m/>
    <m/>
    <m/>
    <m/>
    <m/>
  </r>
  <r>
    <x v="4976"/>
    <s v="AL-E000146"/>
    <x v="4"/>
    <s v="E000146"/>
    <s v="STRAIGHT"/>
    <n v="10000"/>
    <n v="26.99"/>
    <x v="7"/>
    <x v="2"/>
    <s v="Replenish"/>
    <x v="1"/>
    <x v="2"/>
    <s v="PRE 2023"/>
    <m/>
    <n v="158"/>
    <n v="2816617.31"/>
    <n v="2890112"/>
    <n v="-73494.69"/>
    <n v="-0.03"/>
    <n v="17826.691835443038"/>
    <n v="9993346.5"/>
    <n v="9723176.1199999992"/>
    <n v="270170.38"/>
    <n v="0.03"/>
    <m/>
    <m/>
    <m/>
    <m/>
    <m/>
    <m/>
    <m/>
  </r>
  <r>
    <x v="4977"/>
    <s v="AL-F000146"/>
    <x v="5"/>
    <s v="F000146"/>
    <s v="STRAIGHT"/>
    <n v="10000"/>
    <n v="36.99"/>
    <x v="7"/>
    <x v="2"/>
    <s v="Replenish"/>
    <x v="1"/>
    <x v="2"/>
    <s v="PRE 2023"/>
    <m/>
    <n v="159"/>
    <n v="9890251.1400000006"/>
    <n v="10156385.300000001"/>
    <n v="-266134.15999999997"/>
    <n v="-0.03"/>
    <n v="62202.837358490571"/>
    <n v="7158462.6100000003"/>
    <n v="6739503.3099999996"/>
    <n v="418959.3"/>
    <n v="0.06"/>
    <m/>
    <m/>
    <m/>
    <m/>
    <m/>
    <m/>
    <m/>
  </r>
  <r>
    <x v="4978"/>
    <s v="AL-F006122"/>
    <x v="5"/>
    <s v="F006122"/>
    <s v="STRAIGHT"/>
    <n v="6000"/>
    <n v="33.99"/>
    <x v="7"/>
    <x v="3"/>
    <s v="Delisted"/>
    <x v="5"/>
    <x v="4"/>
    <d v="2025-02-01T00:00:00"/>
    <m/>
    <s v=""/>
    <n v="0"/>
    <n v="203.94"/>
    <n v="-203.94"/>
    <n v="-1"/>
    <s v=""/>
    <s v=""/>
    <s v=""/>
    <s v=""/>
    <s v=""/>
    <m/>
    <m/>
    <m/>
    <m/>
    <m/>
    <m/>
    <m/>
  </r>
  <r>
    <x v="4979"/>
    <s v="AL-D000146"/>
    <x v="3"/>
    <s v="D000146"/>
    <s v="STRAIGHT"/>
    <n v="10000"/>
    <n v="1.99"/>
    <x v="7"/>
    <x v="7"/>
    <s v="Replenish"/>
    <x v="1"/>
    <x v="2"/>
    <s v="PRE 2023"/>
    <m/>
    <n v="158"/>
    <n v="394016.02"/>
    <n v="377827.37"/>
    <n v="16188.65"/>
    <n v="0.04"/>
    <n v="2493.7722784810126"/>
    <n v="1480784.87"/>
    <n v="1266694.7"/>
    <n v="214090.17"/>
    <n v="0.17"/>
    <m/>
    <m/>
    <m/>
    <m/>
    <m/>
    <m/>
    <m/>
  </r>
  <r>
    <x v="4980"/>
    <s v="AL-C000146"/>
    <x v="7"/>
    <s v="C000146"/>
    <s v="STRAIGHT"/>
    <n v="10000"/>
    <n v="5.99"/>
    <x v="7"/>
    <x v="7"/>
    <s v="Replenish"/>
    <x v="1"/>
    <x v="2"/>
    <s v="PRE 2023"/>
    <m/>
    <n v="159"/>
    <n v="405912.35"/>
    <n v="400473.43"/>
    <n v="5438.92"/>
    <n v="0.01"/>
    <n v="2552.9078616352199"/>
    <n v="1544629.32"/>
    <n v="1338938.71"/>
    <n v="205690.61"/>
    <n v="0.15"/>
    <m/>
    <m/>
    <m/>
    <m/>
    <m/>
    <m/>
    <m/>
  </r>
  <r>
    <x v="4981"/>
    <s v="AL-B000146"/>
    <x v="6"/>
    <s v="B000146"/>
    <s v="STRAIGHT"/>
    <n v="10000"/>
    <n v="10.99"/>
    <x v="7"/>
    <x v="2"/>
    <s v="Replenish"/>
    <x v="1"/>
    <x v="2"/>
    <s v="PRE 2023"/>
    <m/>
    <n v="159"/>
    <n v="1547468.93"/>
    <n v="1596868.98"/>
    <n v="-49400.05"/>
    <n v="-0.03"/>
    <n v="9732.5089937106914"/>
    <n v="3515195.46"/>
    <n v="3228960.91"/>
    <n v="286234.55"/>
    <n v="0.09"/>
    <m/>
    <m/>
    <m/>
    <m/>
    <m/>
    <m/>
    <m/>
  </r>
  <r>
    <x v="4982"/>
    <s v="AL-B006122"/>
    <x v="6"/>
    <s v="B006122"/>
    <s v="STRAIGHT"/>
    <n v="6000"/>
    <n v="6.99"/>
    <x v="7"/>
    <x v="3"/>
    <s v="Delisted"/>
    <x v="5"/>
    <x v="4"/>
    <d v="2024-07-01T00:00:00"/>
    <m/>
    <s v=""/>
    <n v="0"/>
    <n v="6.99"/>
    <n v="-6.99"/>
    <n v="-1"/>
    <s v=""/>
    <s v=""/>
    <s v=""/>
    <s v=""/>
    <s v=""/>
    <m/>
    <m/>
    <m/>
    <m/>
    <m/>
    <m/>
    <m/>
  </r>
  <r>
    <x v="4983"/>
    <s v="AL-A000146"/>
    <x v="2"/>
    <s v="A000146"/>
    <s v="STRAIGHT"/>
    <n v="10000"/>
    <n v="21.99"/>
    <x v="7"/>
    <x v="2"/>
    <s v="Replenish"/>
    <x v="1"/>
    <x v="2"/>
    <s v="PRE 2023"/>
    <m/>
    <n v="159"/>
    <n v="3216355.53"/>
    <n v="3220360.1"/>
    <n v="-4004.57"/>
    <n v="0"/>
    <n v="20228.651132075469"/>
    <n v="6574054.8700000001"/>
    <n v="6079960.9400000004"/>
    <n v="494093.93"/>
    <n v="0.08"/>
    <m/>
    <m/>
    <m/>
    <m/>
    <m/>
    <m/>
    <m/>
  </r>
  <r>
    <x v="4984"/>
    <s v="AL-G000146"/>
    <x v="8"/>
    <s v="G000146"/>
    <s v="STRAIGHT"/>
    <n v="1000"/>
    <n v="3.99"/>
    <x v="7"/>
    <x v="7"/>
    <s v="Replenish"/>
    <x v="1"/>
    <x v="2"/>
    <d v="2025-08-06T00:00:00"/>
    <m/>
    <n v="150"/>
    <n v="61661.46"/>
    <m/>
    <n v="61661.46"/>
    <m/>
    <n v="411.07639999999998"/>
    <n v="163538.13"/>
    <n v="0"/>
    <n v="163538.13"/>
    <n v="0"/>
    <m/>
    <m/>
    <m/>
    <m/>
    <m/>
    <m/>
    <m/>
  </r>
  <r>
    <x v="4985"/>
    <s v="AL-D070250"/>
    <x v="3"/>
    <s v="D070250"/>
    <s v="STRAIGHT"/>
    <n v="70000"/>
    <n v="7.96"/>
    <x v="7"/>
    <x v="7"/>
    <s v="Replenish"/>
    <x v="1"/>
    <x v="2"/>
    <d v="2024-07-01T00:00:00"/>
    <m/>
    <n v="55"/>
    <n v="88236.6"/>
    <n v="89335.08"/>
    <n v="-1098.48"/>
    <n v="-0.01"/>
    <n v="1604.3018181818184"/>
    <n v="43198.92"/>
    <n v="13826.52"/>
    <n v="29372.400000000001"/>
    <n v="2.12"/>
    <m/>
    <m/>
    <m/>
    <m/>
    <m/>
    <m/>
    <m/>
  </r>
  <r>
    <x v="4986"/>
    <s v="AL-A010662"/>
    <x v="2"/>
    <s v="A010662"/>
    <s v="STRAIGHT"/>
    <n v="10000"/>
    <n v="2199.9899999999998"/>
    <x v="3"/>
    <x v="4"/>
    <s v="Allocated2"/>
    <x v="1"/>
    <x v="2"/>
    <s v=""/>
    <m/>
    <n v="3"/>
    <n v="2199.9899999999998"/>
    <m/>
    <n v="2199.9899999999998"/>
    <m/>
    <n v="733.32999999999993"/>
    <s v=""/>
    <s v=""/>
    <s v=""/>
    <s v=""/>
    <m/>
    <m/>
    <m/>
    <m/>
    <m/>
    <m/>
    <m/>
  </r>
  <r>
    <x v="4987"/>
    <s v="AL-A001235"/>
    <x v="2"/>
    <s v="A001235"/>
    <s v="JAPANESE"/>
    <n v="10000"/>
    <n v="39.99"/>
    <x v="5"/>
    <x v="2"/>
    <s v="Replenish"/>
    <x v="1"/>
    <x v="2"/>
    <s v="PRE 2023"/>
    <m/>
    <n v="93"/>
    <n v="69183.990000000005"/>
    <n v="75586.47"/>
    <n v="-6402.48"/>
    <n v="-0.08"/>
    <n v="743.91387096774201"/>
    <n v="126292.47"/>
    <n v="116343.72"/>
    <n v="9948.75"/>
    <n v="0.09"/>
    <m/>
    <m/>
    <m/>
    <m/>
    <m/>
    <m/>
    <m/>
  </r>
  <r>
    <x v="4988"/>
    <s v="AL-A007960"/>
    <x v="2"/>
    <s v="A007960"/>
    <s v="STRAIGHT"/>
    <n v="7000"/>
    <n v="49.99"/>
    <x v="4"/>
    <x v="5"/>
    <s v="Replenish"/>
    <x v="1"/>
    <x v="2"/>
    <d v="2023-05-01T00:00:00"/>
    <m/>
    <n v="40"/>
    <n v="27094.58"/>
    <n v="27244.55"/>
    <n v="-149.97"/>
    <n v="-0.01"/>
    <n v="677.36450000000002"/>
    <n v="4249.1499999999996"/>
    <n v="6698.66"/>
    <n v="-2449.5100000000002"/>
    <n v="-0.37"/>
    <m/>
    <m/>
    <m/>
    <m/>
    <m/>
    <m/>
    <m/>
  </r>
  <r>
    <x v="4989"/>
    <s v="AL-A004125"/>
    <x v="2"/>
    <s v="A004125"/>
    <n v="0"/>
    <n v="4000"/>
    <n v="5.39"/>
    <x v="1"/>
    <x v="10"/>
    <s v="Delisted"/>
    <x v="2"/>
    <x v="4"/>
    <d v="2024-11-01T00:00:00"/>
    <m/>
    <s v=""/>
    <m/>
    <n v="97.02"/>
    <n v="-97.02"/>
    <n v="-1"/>
    <s v=""/>
    <s v=""/>
    <s v=""/>
    <s v=""/>
    <s v=""/>
    <m/>
    <m/>
    <m/>
    <m/>
    <m/>
    <m/>
    <m/>
  </r>
  <r>
    <x v="4990"/>
    <s v="AL-B001788"/>
    <x v="6"/>
    <s v="B001788"/>
    <n v="0"/>
    <n v="10000"/>
    <n v="12.49"/>
    <x v="1"/>
    <x v="10"/>
    <s v="Replenish"/>
    <x v="1"/>
    <x v="2"/>
    <s v="PRE 2023"/>
    <m/>
    <n v="84"/>
    <n v="19646.77"/>
    <n v="21233"/>
    <n v="-1586.23"/>
    <n v="-7.0000000000000007E-2"/>
    <n v="233.89011904761907"/>
    <n v="9792.16"/>
    <n v="13276.87"/>
    <n v="-3484.71"/>
    <n v="-0.26"/>
    <m/>
    <m/>
    <m/>
    <m/>
    <m/>
    <m/>
    <m/>
  </r>
  <r>
    <x v="4991"/>
    <s v="AL-E008039"/>
    <x v="4"/>
    <s v="E008039"/>
    <n v="0"/>
    <n v="10000"/>
    <n v="8.09"/>
    <x v="6"/>
    <x v="8"/>
    <s v="NoReplen"/>
    <x v="6"/>
    <x v="1"/>
    <s v="PRE 2023"/>
    <m/>
    <n v="1"/>
    <n v="145.62"/>
    <n v="124.08"/>
    <n v="21.54"/>
    <n v="0.17"/>
    <n v="145.62"/>
    <n v="40.450000000000003"/>
    <n v="0"/>
    <n v="40.450000000000003"/>
    <n v="0"/>
    <m/>
    <m/>
    <m/>
    <m/>
    <m/>
    <m/>
    <m/>
  </r>
  <r>
    <x v="4992"/>
    <s v="AL-E008232"/>
    <x v="4"/>
    <s v="E008232"/>
    <s v="STRAIGHT"/>
    <n v="8000"/>
    <n v="8.39"/>
    <x v="6"/>
    <x v="8"/>
    <s v="NoReplen"/>
    <x v="6"/>
    <x v="1"/>
    <s v="PRE 2023"/>
    <m/>
    <n v="3"/>
    <n v="8.39"/>
    <n v="83.94"/>
    <n v="-75.55"/>
    <n v="-0.9"/>
    <n v="2.7966666666666669"/>
    <n v="394.47"/>
    <n v="783.44"/>
    <n v="-388.97"/>
    <n v="-0.5"/>
    <m/>
    <m/>
    <m/>
    <m/>
    <m/>
    <m/>
    <m/>
  </r>
  <r>
    <x v="4993"/>
    <s v="AL-E008217"/>
    <x v="4"/>
    <s v="E008217"/>
    <s v="STRAIGHT"/>
    <n v="8000"/>
    <n v="13.99"/>
    <x v="6"/>
    <x v="8"/>
    <s v="Replenish"/>
    <x v="6"/>
    <x v="2"/>
    <s v="PRE 2023"/>
    <m/>
    <n v="5"/>
    <n v="41.97"/>
    <n v="167.88"/>
    <n v="-125.91"/>
    <n v="-0.75"/>
    <n v="8.3940000000000001"/>
    <n v="31295.63"/>
    <n v="27238.53"/>
    <n v="4057.1"/>
    <n v="0.15"/>
    <m/>
    <m/>
    <m/>
    <m/>
    <m/>
    <m/>
    <m/>
  </r>
  <r>
    <x v="4994"/>
    <s v="AL-E010296"/>
    <x v="4"/>
    <s v="E010296"/>
    <s v="STRAIGHT"/>
    <n v="10000"/>
    <n v="14.99"/>
    <x v="6"/>
    <x v="8"/>
    <s v="Delisted"/>
    <x v="2"/>
    <x v="4"/>
    <d v="2024-12-01T00:00:00"/>
    <m/>
    <s v=""/>
    <m/>
    <n v="0"/>
    <n v="0"/>
    <m/>
    <s v=""/>
    <n v="0"/>
    <n v="0"/>
    <n v="0"/>
    <n v="0"/>
    <m/>
    <m/>
    <m/>
    <m/>
    <m/>
    <m/>
    <m/>
  </r>
  <r>
    <x v="4995"/>
    <s v="AL-G070630"/>
    <x v="8"/>
    <s v="G070630"/>
    <n v="0"/>
    <n v="70000"/>
    <n v="9.99"/>
    <x v="1"/>
    <x v="1"/>
    <s v="Replenish"/>
    <x v="1"/>
    <x v="2"/>
    <d v="2026-01-01T00:00:00"/>
    <m/>
    <n v="86"/>
    <n v="41908.050000000003"/>
    <m/>
    <n v="41908.050000000003"/>
    <m/>
    <n v="487.30290697674423"/>
    <n v="71028.899999999994"/>
    <n v="0"/>
    <n v="71028.899999999994"/>
    <n v="0"/>
    <m/>
    <m/>
    <m/>
    <m/>
    <m/>
    <m/>
    <m/>
  </r>
  <r>
    <x v="4996"/>
    <s v="AL-G070631"/>
    <x v="8"/>
    <s v="G070631"/>
    <n v="0"/>
    <n v="70000"/>
    <n v="9.99"/>
    <x v="1"/>
    <x v="1"/>
    <s v="Replenish"/>
    <x v="1"/>
    <x v="2"/>
    <d v="2026-01-01T00:00:00"/>
    <m/>
    <n v="77"/>
    <n v="15774.21"/>
    <m/>
    <n v="15774.21"/>
    <m/>
    <n v="204.85987012987013"/>
    <n v="41028.93"/>
    <n v="0"/>
    <n v="41028.93"/>
    <n v="0"/>
    <m/>
    <m/>
    <m/>
    <m/>
    <m/>
    <m/>
    <m/>
  </r>
  <r>
    <x v="4997"/>
    <s v="AL-G070632"/>
    <x v="8"/>
    <s v="G070632"/>
    <n v="0"/>
    <n v="70000"/>
    <n v="9.99"/>
    <x v="1"/>
    <x v="1"/>
    <s v="Replenish"/>
    <x v="1"/>
    <x v="2"/>
    <d v="2026-01-01T00:00:00"/>
    <m/>
    <n v="65"/>
    <n v="45904.05"/>
    <m/>
    <n v="45904.05"/>
    <m/>
    <n v="706.21615384615393"/>
    <n v="69040.89"/>
    <n v="0"/>
    <n v="69040.89"/>
    <n v="0"/>
    <m/>
    <m/>
    <m/>
    <m/>
    <m/>
    <m/>
    <m/>
  </r>
  <r>
    <x v="4998"/>
    <s v="AL-A070013"/>
    <x v="2"/>
    <s v="A070013"/>
    <s v="STRAIGHT"/>
    <n v="70000"/>
    <n v="42.99"/>
    <x v="4"/>
    <x v="5"/>
    <s v="Replenish"/>
    <x v="1"/>
    <x v="2"/>
    <d v="2023-05-01T00:00:00"/>
    <m/>
    <n v="48"/>
    <n v="15287.22"/>
    <n v="13025.97"/>
    <n v="2261.25"/>
    <n v="0.17"/>
    <n v="318.48374999999999"/>
    <n v="2447.41"/>
    <n v="2622.39"/>
    <n v="-174.98"/>
    <n v="-7.0000000000000007E-2"/>
    <m/>
    <m/>
    <m/>
    <m/>
    <m/>
    <m/>
    <m/>
  </r>
  <r>
    <x v="4999"/>
    <s v="AL-A007873"/>
    <x v="2"/>
    <s v="A007873"/>
    <s v="STRAIGHT"/>
    <n v="7000"/>
    <n v="47.99"/>
    <x v="4"/>
    <x v="5"/>
    <s v="Delisted"/>
    <x v="1"/>
    <x v="4"/>
    <s v="PRE 2023"/>
    <m/>
    <s v=""/>
    <m/>
    <n v="103.98"/>
    <n v="-103.98"/>
    <n v="-1"/>
    <s v=""/>
    <s v=""/>
    <s v=""/>
    <s v=""/>
    <s v=""/>
    <m/>
    <m/>
    <m/>
    <m/>
    <m/>
    <m/>
    <m/>
  </r>
  <r>
    <x v="5000"/>
    <s v="AL-A010400"/>
    <x v="2"/>
    <s v="A010400"/>
    <s v="STRAIGHT"/>
    <n v="10000"/>
    <n v="32.99"/>
    <x v="4"/>
    <x v="5"/>
    <s v="NoReplen"/>
    <x v="2"/>
    <x v="1"/>
    <s v="PRE 2023"/>
    <m/>
    <n v="2"/>
    <n v="1253.6199999999999"/>
    <n v="1924.65"/>
    <n v="-671.03"/>
    <n v="-0.35"/>
    <n v="626.80999999999995"/>
    <n v="131.96"/>
    <n v="54.99"/>
    <n v="76.97"/>
    <n v="1.4"/>
    <m/>
    <m/>
    <m/>
    <m/>
    <m/>
    <m/>
    <m/>
  </r>
  <r>
    <x v="5001"/>
    <s v="AL-A010398"/>
    <x v="2"/>
    <s v="A010398"/>
    <s v="STRAIGHT"/>
    <n v="10000"/>
    <n v="38.99"/>
    <x v="12"/>
    <x v="5"/>
    <s v="NoReplen"/>
    <x v="2"/>
    <x v="1"/>
    <s v="PRE 2023"/>
    <m/>
    <n v="3"/>
    <n v="3899"/>
    <n v="1884.71"/>
    <n v="2014.29"/>
    <n v="1.07"/>
    <n v="1299.6666666666667"/>
    <n v="311.92"/>
    <n v="194.97"/>
    <n v="116.95"/>
    <n v="0.6"/>
    <m/>
    <m/>
    <m/>
    <m/>
    <m/>
    <m/>
    <m/>
  </r>
  <r>
    <x v="5002"/>
    <s v="AL-A010399"/>
    <x v="2"/>
    <s v="A010399"/>
    <s v="STRAIGHT"/>
    <n v="10000"/>
    <n v="32.99"/>
    <x v="4"/>
    <x v="5"/>
    <s v="NoReplen"/>
    <x v="2"/>
    <x v="1"/>
    <s v="PRE 2023"/>
    <m/>
    <n v="1"/>
    <n v="1154.6500000000001"/>
    <n v="1044.81"/>
    <n v="109.84"/>
    <n v="0.11"/>
    <n v="1154.6500000000001"/>
    <n v="197.94"/>
    <n v="0"/>
    <n v="197.94"/>
    <n v="0"/>
    <m/>
    <m/>
    <m/>
    <m/>
    <m/>
    <m/>
    <m/>
  </r>
  <r>
    <x v="5003"/>
    <s v="AL-A009028"/>
    <x v="2"/>
    <s v="A009028"/>
    <s v="STRAIGHT"/>
    <n v="10000"/>
    <n v="33.590000000000003"/>
    <x v="12"/>
    <x v="6"/>
    <s v="SpecOrder"/>
    <x v="2"/>
    <x v="1"/>
    <s v="PRE 2023"/>
    <m/>
    <n v="16"/>
    <n v="4859.5200000000004"/>
    <n v="2295.59"/>
    <n v="2563.9299999999998"/>
    <n v="1.1200000000000001"/>
    <n v="303.72000000000003"/>
    <n v="369.53"/>
    <n v="0"/>
    <n v="369.53"/>
    <n v="0"/>
    <m/>
    <m/>
    <m/>
    <m/>
    <m/>
    <m/>
    <m/>
  </r>
  <r>
    <x v="5004"/>
    <s v="AL-A010372"/>
    <x v="2"/>
    <s v="A010372"/>
    <s v="STRAIGHT"/>
    <n v="10000"/>
    <n v="29.99"/>
    <x v="4"/>
    <x v="5"/>
    <s v="SpecOrder"/>
    <x v="2"/>
    <x v="1"/>
    <s v="PRE 2023"/>
    <m/>
    <n v="10"/>
    <n v="6028.37"/>
    <n v="7848.43"/>
    <n v="-1820.06"/>
    <n v="-0.23"/>
    <n v="602.83699999999999"/>
    <n v="279.92"/>
    <n v="799.84"/>
    <n v="-519.91999999999996"/>
    <n v="-0.65"/>
    <m/>
    <m/>
    <m/>
    <m/>
    <m/>
    <m/>
    <m/>
  </r>
  <r>
    <x v="5005"/>
    <s v="AL-A070141"/>
    <x v="2"/>
    <s v="A070141"/>
    <n v="0"/>
    <n v="70000"/>
    <n v="19.989999999999998"/>
    <x v="8"/>
    <x v="2"/>
    <s v="Replenish"/>
    <x v="1"/>
    <x v="2"/>
    <d v="2024-02-01T00:00:00"/>
    <m/>
    <n v="59"/>
    <n v="12969.6"/>
    <n v="14422.96"/>
    <n v="-1453.36"/>
    <n v="-0.1"/>
    <n v="219.82372881355934"/>
    <n v="15342.48"/>
    <n v="14948.76"/>
    <n v="393.72"/>
    <n v="0.03"/>
    <m/>
    <m/>
    <m/>
    <m/>
    <m/>
    <m/>
    <m/>
  </r>
  <r>
    <x v="5006"/>
    <s v="AL-A005147"/>
    <x v="2"/>
    <s v="A005147"/>
    <n v="0"/>
    <n v="10000"/>
    <n v="21.99"/>
    <x v="8"/>
    <x v="2"/>
    <s v="SpecOrder"/>
    <x v="2"/>
    <x v="2"/>
    <s v="PRE 2023"/>
    <m/>
    <n v="1"/>
    <n v="21.99"/>
    <n v="329.85"/>
    <n v="-307.86"/>
    <n v="-0.93"/>
    <n v="21.99"/>
    <n v="65.97"/>
    <n v="0"/>
    <n v="65.97"/>
    <n v="0"/>
    <m/>
    <m/>
    <m/>
    <m/>
    <m/>
    <m/>
    <m/>
  </r>
  <r>
    <x v="5007"/>
    <s v="AL-A011039"/>
    <x v="2"/>
    <s v="A011039"/>
    <s v="STRAIGHT"/>
    <n v="11000"/>
    <n v="174.99"/>
    <x v="6"/>
    <x v="4"/>
    <s v="NoReplen"/>
    <x v="3"/>
    <x v="2"/>
    <s v=""/>
    <m/>
    <n v="85"/>
    <n v="17673.990000000002"/>
    <m/>
    <n v="17673.990000000002"/>
    <m/>
    <n v="207.92929411764709"/>
    <n v="39547.74"/>
    <n v="0"/>
    <n v="39547.74"/>
    <n v="0"/>
    <m/>
    <m/>
    <m/>
    <m/>
    <m/>
    <m/>
    <m/>
  </r>
  <r>
    <x v="5008"/>
    <s v="AL-A070142"/>
    <x v="2"/>
    <s v="A070142"/>
    <n v="0"/>
    <n v="70000"/>
    <n v="19.989999999999998"/>
    <x v="8"/>
    <x v="2"/>
    <s v="Replenish"/>
    <x v="1"/>
    <x v="2"/>
    <d v="2024-02-01T00:00:00"/>
    <m/>
    <n v="62"/>
    <n v="14860.49"/>
    <n v="14721.11"/>
    <n v="139.38"/>
    <n v="0.01"/>
    <n v="239.68532258064516"/>
    <n v="13996.95"/>
    <n v="12937.89"/>
    <n v="1059.06"/>
    <n v="0.08"/>
    <m/>
    <m/>
    <m/>
    <m/>
    <m/>
    <m/>
    <m/>
  </r>
  <r>
    <x v="5009"/>
    <s v="AL-F070228"/>
    <x v="5"/>
    <s v="F070228"/>
    <s v="STRAIGHT"/>
    <n v="70000"/>
    <n v="59.99"/>
    <x v="4"/>
    <x v="5"/>
    <s v="Replenish"/>
    <x v="1"/>
    <x v="2"/>
    <d v="2025-02-01T00:00:00"/>
    <m/>
    <n v="70"/>
    <n v="214370.28"/>
    <n v="47268.13"/>
    <n v="167102.15"/>
    <n v="3.54"/>
    <n v="3062.4325714285715"/>
    <n v="26070.92"/>
    <n v="27321.29"/>
    <n v="-1250.3699999999999"/>
    <n v="-0.05"/>
    <m/>
    <m/>
    <m/>
    <m/>
    <m/>
    <m/>
    <m/>
  </r>
  <r>
    <x v="5010"/>
    <s v="AL-A070228"/>
    <x v="2"/>
    <s v="A070228"/>
    <s v="STRAIGHT"/>
    <n v="70000"/>
    <n v="34.99"/>
    <x v="4"/>
    <x v="5"/>
    <s v="Replenish"/>
    <x v="1"/>
    <x v="2"/>
    <d v="2024-07-01T00:00:00"/>
    <m/>
    <n v="135"/>
    <n v="451293.41"/>
    <n v="584965.49"/>
    <n v="-133672.07999999999"/>
    <n v="-0.23"/>
    <n v="3342.9141481481479"/>
    <n v="411826.29"/>
    <n v="621187.09"/>
    <n v="-209360.8"/>
    <n v="-0.34"/>
    <m/>
    <m/>
    <m/>
    <m/>
    <m/>
    <m/>
    <m/>
  </r>
  <r>
    <x v="5011"/>
    <s v="AL-D070228"/>
    <x v="3"/>
    <s v="D070228"/>
    <s v="STRAIGHT"/>
    <n v="70000"/>
    <n v="1.99"/>
    <x v="4"/>
    <x v="7"/>
    <s v="Replenish"/>
    <x v="1"/>
    <x v="2"/>
    <d v="2025-02-01T00:00:00"/>
    <m/>
    <n v="84"/>
    <n v="8308.25"/>
    <n v="4192.93"/>
    <n v="4115.32"/>
    <n v="0.98"/>
    <n v="98.907738095238102"/>
    <n v="6405.81"/>
    <n v="25645.13"/>
    <n v="-19239.32"/>
    <n v="-0.75"/>
    <m/>
    <m/>
    <m/>
    <m/>
    <m/>
    <m/>
    <m/>
  </r>
  <r>
    <x v="5012"/>
    <s v="AL-A004169"/>
    <x v="2"/>
    <s v="A004169"/>
    <n v="0"/>
    <n v="10000"/>
    <n v="14.99"/>
    <x v="8"/>
    <x v="3"/>
    <s v="Delisted"/>
    <x v="2"/>
    <x v="4"/>
    <s v="PRE 2023"/>
    <m/>
    <s v=""/>
    <m/>
    <n v="0"/>
    <n v="0"/>
    <m/>
    <s v=""/>
    <s v=""/>
    <s v=""/>
    <s v=""/>
    <s v=""/>
    <m/>
    <m/>
    <m/>
    <m/>
    <m/>
    <m/>
    <m/>
  </r>
  <r>
    <x v="5013"/>
    <s v="AL-A070229"/>
    <x v="2"/>
    <s v="A070229"/>
    <s v="STRAIGHT"/>
    <n v="70000"/>
    <n v="39.99"/>
    <x v="6"/>
    <x v="5"/>
    <s v="Replenish"/>
    <x v="1"/>
    <x v="2"/>
    <d v="2024-07-01T00:00:00"/>
    <m/>
    <n v="83"/>
    <n v="114508.34"/>
    <n v="100599.58"/>
    <n v="13908.76"/>
    <n v="0.14000000000000001"/>
    <n v="1379.6185542168673"/>
    <n v="60163.57"/>
    <n v="52679.57"/>
    <n v="7484"/>
    <n v="0.14000000000000001"/>
    <m/>
    <m/>
    <m/>
    <m/>
    <m/>
    <m/>
    <m/>
  </r>
  <r>
    <x v="5014"/>
    <s v="AL-A030731"/>
    <x v="2"/>
    <s v="A030731"/>
    <s v="STRAIGHT"/>
    <n v="30000"/>
    <n v="49.99"/>
    <x v="6"/>
    <x v="5"/>
    <s v="CGPO 1"/>
    <x v="3"/>
    <x v="4"/>
    <d v="2025-09-01T00:00:00"/>
    <m/>
    <n v="3"/>
    <n v="499.9"/>
    <m/>
    <n v="499.9"/>
    <m/>
    <n v="166.63333333333333"/>
    <n v="22545.49"/>
    <n v="2099.58"/>
    <n v="20445.91"/>
    <n v="9.74"/>
    <m/>
    <m/>
    <m/>
    <m/>
    <m/>
    <m/>
    <m/>
  </r>
  <r>
    <x v="5015"/>
    <s v="AL-B001699"/>
    <x v="6"/>
    <s v="B001699"/>
    <s v="STRAIGHT"/>
    <n v="1000"/>
    <n v="30.99"/>
    <x v="4"/>
    <x v="6"/>
    <s v="NoReplen"/>
    <x v="1"/>
    <x v="2"/>
    <d v="2026-05-01T00:00:00"/>
    <m/>
    <n v="24"/>
    <n v="1921.38"/>
    <m/>
    <n v="1921.38"/>
    <m/>
    <n v="80.057500000000005"/>
    <s v=""/>
    <s v=""/>
    <s v=""/>
    <s v=""/>
    <m/>
    <m/>
    <m/>
    <m/>
    <m/>
    <m/>
    <m/>
  </r>
  <r>
    <x v="5016"/>
    <s v="AL-A070538"/>
    <x v="2"/>
    <s v="A070538"/>
    <s v="STRAIGHT"/>
    <n v="70000"/>
    <n v="39.99"/>
    <x v="6"/>
    <x v="5"/>
    <s v="Replenish"/>
    <x v="1"/>
    <x v="2"/>
    <d v="2025-09-01T00:00:00"/>
    <m/>
    <n v="53"/>
    <n v="72895.39"/>
    <m/>
    <n v="72895.39"/>
    <m/>
    <n v="1375.384716981132"/>
    <n v="46673.440000000002"/>
    <n v="12417.24"/>
    <n v="34256.199999999997"/>
    <n v="2.76"/>
    <m/>
    <m/>
    <m/>
    <m/>
    <m/>
    <m/>
    <m/>
  </r>
  <r>
    <x v="5017"/>
    <s v="AL-A001339"/>
    <x v="2"/>
    <s v="A001339"/>
    <s v="STRAIGHT"/>
    <n v="1000"/>
    <n v="13.19"/>
    <x v="4"/>
    <x v="8"/>
    <s v="Delisted"/>
    <x v="1"/>
    <x v="4"/>
    <d v="2025-01-01T00:00:00"/>
    <m/>
    <s v=""/>
    <m/>
    <n v="26.38"/>
    <n v="-26.38"/>
    <n v="-1"/>
    <s v=""/>
    <s v=""/>
    <s v=""/>
    <s v=""/>
    <s v=""/>
    <m/>
    <m/>
    <m/>
    <m/>
    <m/>
    <m/>
    <m/>
  </r>
  <r>
    <x v="5018"/>
    <s v="AL-A007592"/>
    <x v="2"/>
    <s v="A007592"/>
    <s v="STRAIGHT"/>
    <n v="10000"/>
    <n v="23.99"/>
    <x v="6"/>
    <x v="5"/>
    <s v="NoReplen"/>
    <x v="1"/>
    <x v="1"/>
    <s v="PRE 2023"/>
    <m/>
    <n v="6"/>
    <n v="12177.83"/>
    <n v="12211.75"/>
    <n v="-33.92"/>
    <n v="0"/>
    <n v="2029.6383333333333"/>
    <n v="1440.49"/>
    <n v="7528.06"/>
    <n v="-6087.57"/>
    <n v="-0.81"/>
    <m/>
    <m/>
    <m/>
    <m/>
    <m/>
    <m/>
    <m/>
  </r>
  <r>
    <x v="5019"/>
    <s v="AL-A010495"/>
    <x v="2"/>
    <s v="A010495"/>
    <s v="STRAIGHT"/>
    <n v="10000"/>
    <n v="44.99"/>
    <x v="6"/>
    <x v="6"/>
    <s v="SpecOrder"/>
    <x v="2"/>
    <x v="1"/>
    <d v="2023-03-01T00:00:00"/>
    <m/>
    <n v="6"/>
    <n v="1829.66"/>
    <n v="1574.79"/>
    <n v="254.87"/>
    <n v="0.16"/>
    <n v="304.94333333333333"/>
    <n v="164.97"/>
    <n v="299.95999999999998"/>
    <n v="-134.99"/>
    <n v="-0.45"/>
    <m/>
    <m/>
    <m/>
    <m/>
    <m/>
    <m/>
    <m/>
  </r>
  <r>
    <x v="5020"/>
    <s v="AL-D007760"/>
    <x v="3"/>
    <s v="D007760"/>
    <s v="FLAVORED"/>
    <n v="7000"/>
    <n v="0.59"/>
    <x v="7"/>
    <x v="7"/>
    <s v="NoReplen"/>
    <x v="1"/>
    <x v="1"/>
    <s v="PRE 2023"/>
    <m/>
    <n v="8"/>
    <n v="2509.27"/>
    <n v="4822.45"/>
    <n v="-2313.1799999999998"/>
    <n v="-0.48"/>
    <n v="313.65875"/>
    <n v="637.20000000000005"/>
    <n v="1885.66"/>
    <n v="-1248.46"/>
    <n v="-0.66"/>
    <m/>
    <m/>
    <m/>
    <m/>
    <m/>
    <m/>
    <m/>
  </r>
  <r>
    <x v="5021"/>
    <s v="AL-A007760"/>
    <x v="2"/>
    <s v="A007760"/>
    <s v="FLAVORED"/>
    <n v="7000"/>
    <n v="10.79"/>
    <x v="7"/>
    <x v="8"/>
    <s v="NoReplen"/>
    <x v="1"/>
    <x v="1"/>
    <s v="PRE 2023"/>
    <m/>
    <n v="7"/>
    <n v="2147.21"/>
    <n v="8695.4599999999991"/>
    <n v="-6548.25"/>
    <n v="-0.75"/>
    <n v="306.7442857142857"/>
    <n v="258.95999999999998"/>
    <n v="2917.22"/>
    <n v="-2658.26"/>
    <n v="-0.91"/>
    <m/>
    <m/>
    <m/>
    <m/>
    <m/>
    <m/>
    <m/>
  </r>
  <r>
    <x v="5022"/>
    <s v="AL-D007761"/>
    <x v="3"/>
    <s v="D007761"/>
    <s v="FLAVORED"/>
    <n v="7000"/>
    <n v="0.59"/>
    <x v="7"/>
    <x v="7"/>
    <s v="NoReplen"/>
    <x v="1"/>
    <x v="1"/>
    <s v="PRE 2023"/>
    <m/>
    <n v="3"/>
    <n v="1220.1199999999999"/>
    <n v="3422.33"/>
    <n v="-2202.21"/>
    <n v="-0.64"/>
    <n v="406.70666666666665"/>
    <n v="455.48"/>
    <n v="1766.46"/>
    <n v="-1310.98"/>
    <n v="-0.74"/>
    <m/>
    <m/>
    <m/>
    <m/>
    <m/>
    <m/>
    <m/>
  </r>
  <r>
    <x v="5023"/>
    <s v="AL-A007761"/>
    <x v="2"/>
    <s v="A007761"/>
    <s v="FLAVORED"/>
    <n v="7000"/>
    <n v="10.79"/>
    <x v="7"/>
    <x v="8"/>
    <s v="NoReplen"/>
    <x v="1"/>
    <x v="1"/>
    <s v="PRE 2023"/>
    <m/>
    <n v="7"/>
    <n v="1586.13"/>
    <n v="9680.9699999999993"/>
    <n v="-8094.84"/>
    <n v="-0.84"/>
    <n v="226.59"/>
    <n v="410.02"/>
    <n v="1517.96"/>
    <n v="-1107.94"/>
    <n v="-0.73"/>
    <m/>
    <m/>
    <m/>
    <m/>
    <m/>
    <m/>
    <m/>
  </r>
  <r>
    <x v="5024"/>
    <s v="AL-J007980"/>
    <x v="1"/>
    <s v="J007980"/>
    <n v="0"/>
    <n v="7000"/>
    <n v="6.59"/>
    <x v="1"/>
    <x v="1"/>
    <s v="NoReplen"/>
    <x v="1"/>
    <x v="1"/>
    <d v="2023-05-01T00:00:00"/>
    <m/>
    <n v="1"/>
    <n v="184.52"/>
    <n v="2716.66"/>
    <n v="-2532.14"/>
    <n v="-0.93"/>
    <n v="184.52"/>
    <n v="0"/>
    <n v="2281.65"/>
    <n v="-2281.65"/>
    <n v="-1"/>
    <m/>
    <m/>
    <m/>
    <m/>
    <m/>
    <m/>
    <m/>
  </r>
  <r>
    <x v="5025"/>
    <s v="AL-J070122"/>
    <x v="1"/>
    <s v="J070122"/>
    <n v="0"/>
    <n v="70000"/>
    <n v="5.99"/>
    <x v="1"/>
    <x v="1"/>
    <s v="NoReplen"/>
    <x v="1"/>
    <x v="1"/>
    <d v="2024-02-01T00:00:00"/>
    <m/>
    <n v="1"/>
    <n v="257.57"/>
    <n v="5024.97"/>
    <n v="-4767.3999999999996"/>
    <n v="-0.95"/>
    <n v="257.57"/>
    <n v="41.93"/>
    <n v="419.58"/>
    <n v="-377.65"/>
    <n v="-0.9"/>
    <m/>
    <m/>
    <m/>
    <m/>
    <m/>
    <m/>
    <m/>
  </r>
  <r>
    <x v="5026"/>
    <s v="AL-J007981"/>
    <x v="1"/>
    <s v="J007981"/>
    <n v="0"/>
    <n v="7000"/>
    <n v="11.99"/>
    <x v="1"/>
    <x v="1"/>
    <s v="NoReplen"/>
    <x v="1"/>
    <x v="1"/>
    <d v="2023-05-01T00:00:00"/>
    <m/>
    <n v="1"/>
    <n v="239.8"/>
    <n v="8615.69"/>
    <n v="-8375.89"/>
    <n v="-0.97"/>
    <n v="239.8"/>
    <n v="1019.15"/>
    <n v="9595.2000000000007"/>
    <n v="-8576.0499999999993"/>
    <n v="-0.89"/>
    <m/>
    <m/>
    <m/>
    <m/>
    <m/>
    <m/>
    <m/>
  </r>
  <r>
    <x v="5027"/>
    <s v="AL-D007759"/>
    <x v="3"/>
    <s v="D007759"/>
    <s v="FLAVORED"/>
    <n v="7000"/>
    <n v="0.59"/>
    <x v="7"/>
    <x v="7"/>
    <s v="NoReplen"/>
    <x v="1"/>
    <x v="1"/>
    <s v="PRE 2023"/>
    <m/>
    <n v="6"/>
    <n v="1745.22"/>
    <n v="2660.74"/>
    <n v="-915.52"/>
    <n v="-0.34"/>
    <n v="290.87"/>
    <n v="283.2"/>
    <n v="1704.91"/>
    <n v="-1421.71"/>
    <n v="-0.83"/>
    <m/>
    <m/>
    <m/>
    <m/>
    <m/>
    <m/>
    <m/>
  </r>
  <r>
    <x v="5028"/>
    <s v="AL-A007759"/>
    <x v="2"/>
    <s v="A007759"/>
    <s v="FLAVORED"/>
    <n v="7000"/>
    <n v="10.79"/>
    <x v="7"/>
    <x v="8"/>
    <s v="NoReplen"/>
    <x v="1"/>
    <x v="1"/>
    <s v="PRE 2023"/>
    <m/>
    <n v="10"/>
    <n v="2988.83"/>
    <n v="8324.85"/>
    <n v="-5336.02"/>
    <n v="-0.64"/>
    <n v="298.88299999999998"/>
    <n v="64.739999999999995"/>
    <n v="1627.61"/>
    <n v="-1562.87"/>
    <n v="-0.96"/>
    <m/>
    <m/>
    <m/>
    <m/>
    <m/>
    <m/>
    <m/>
  </r>
  <r>
    <x v="5029"/>
    <s v="AL-A070666"/>
    <x v="2"/>
    <s v="A070666"/>
    <s v="STRAIGHT"/>
    <n v="70000"/>
    <n v="34.99"/>
    <x v="13"/>
    <x v="5"/>
    <s v="Replenish"/>
    <x v="1"/>
    <x v="2"/>
    <s v=""/>
    <m/>
    <n v="50"/>
    <n v="1189.6600000000001"/>
    <m/>
    <n v="1189.6600000000001"/>
    <m/>
    <n v="23.793200000000002"/>
    <n v="69.98"/>
    <n v="0"/>
    <n v="69.98"/>
    <n v="0"/>
    <m/>
    <m/>
    <m/>
    <m/>
    <m/>
    <m/>
    <m/>
  </r>
  <r>
    <x v="5030"/>
    <s v="AL-E005131"/>
    <x v="4"/>
    <s v="E005131"/>
    <n v="0"/>
    <n v="10000"/>
    <n v="14.99"/>
    <x v="8"/>
    <x v="8"/>
    <s v="NoReplen"/>
    <x v="2"/>
    <x v="1"/>
    <s v="PRE 2023"/>
    <m/>
    <n v="1"/>
    <m/>
    <n v="197.27"/>
    <n v="-197.27"/>
    <n v="-1"/>
    <n v="0"/>
    <s v=""/>
    <s v=""/>
    <s v=""/>
    <s v=""/>
    <m/>
    <m/>
    <m/>
    <m/>
    <m/>
    <m/>
    <m/>
  </r>
  <r>
    <x v="5031"/>
    <s v="AL-A000909"/>
    <x v="2"/>
    <s v="A000909"/>
    <n v="0"/>
    <n v="10000"/>
    <n v="20.99"/>
    <x v="8"/>
    <x v="2"/>
    <s v="Replenish"/>
    <x v="1"/>
    <x v="2"/>
    <s v="PRE 2023"/>
    <m/>
    <n v="101"/>
    <n v="16519.13"/>
    <n v="15763.49"/>
    <n v="755.64"/>
    <n v="0.05"/>
    <n v="163.55574257425744"/>
    <n v="15511.61"/>
    <n v="17127.84"/>
    <n v="-1616.23"/>
    <n v="-0.09"/>
    <m/>
    <m/>
    <m/>
    <m/>
    <m/>
    <m/>
    <m/>
  </r>
  <r>
    <x v="5032"/>
    <s v="AL-A070211"/>
    <x v="2"/>
    <s v="A070211"/>
    <s v="FLAVORED"/>
    <n v="70000"/>
    <n v="29.99"/>
    <x v="3"/>
    <x v="2"/>
    <s v="NoReplen"/>
    <x v="1"/>
    <x v="2"/>
    <d v="2024-07-01T00:00:00"/>
    <m/>
    <n v="22"/>
    <n v="3032.97"/>
    <n v="3676.76"/>
    <n v="-643.79"/>
    <n v="-0.18"/>
    <n v="137.86227272727271"/>
    <n v="1877.37"/>
    <n v="4236.5600000000004"/>
    <n v="-2359.19"/>
    <n v="-0.56000000000000005"/>
    <m/>
    <m/>
    <m/>
    <m/>
    <m/>
    <m/>
    <m/>
  </r>
  <r>
    <x v="5033"/>
    <s v="AL-E005838"/>
    <x v="4"/>
    <s v="E005838"/>
    <n v="0"/>
    <n v="10000"/>
    <n v="20.99"/>
    <x v="3"/>
    <x v="2"/>
    <s v="SpecOrder"/>
    <x v="2"/>
    <x v="1"/>
    <s v="PRE 2023"/>
    <m/>
    <s v=""/>
    <n v="251.88"/>
    <m/>
    <n v="251.88"/>
    <m/>
    <s v=""/>
    <n v="2777.91"/>
    <n v="2344.33"/>
    <n v="433.58"/>
    <n v="0.18"/>
    <m/>
    <m/>
    <m/>
    <m/>
    <m/>
    <m/>
    <m/>
  </r>
  <r>
    <x v="5034"/>
    <s v="AL-F001952"/>
    <x v="5"/>
    <s v="F001952"/>
    <n v="0"/>
    <n v="10000"/>
    <n v="59.99"/>
    <x v="3"/>
    <x v="2"/>
    <s v="Replenish"/>
    <x v="1"/>
    <x v="2"/>
    <s v="PRE 2023"/>
    <m/>
    <n v="77"/>
    <n v="43675.839999999997"/>
    <n v="46087.360000000001"/>
    <n v="-2411.52"/>
    <n v="-0.05"/>
    <n v="567.21870129870126"/>
    <n v="12885.89"/>
    <n v="14068.7"/>
    <n v="-1182.81"/>
    <n v="-0.08"/>
    <m/>
    <m/>
    <m/>
    <m/>
    <m/>
    <m/>
    <m/>
  </r>
  <r>
    <x v="5035"/>
    <s v="AL-D005838"/>
    <x v="3"/>
    <s v="D005838"/>
    <n v="0"/>
    <n v="10000"/>
    <n v="1.43"/>
    <x v="3"/>
    <x v="7"/>
    <s v="NoReplen"/>
    <x v="2"/>
    <x v="4"/>
    <s v="PRE 2023"/>
    <m/>
    <s v=""/>
    <m/>
    <n v="14.3"/>
    <n v="-14.3"/>
    <n v="-1"/>
    <s v=""/>
    <n v="25.74"/>
    <n v="86.04"/>
    <n v="-60.3"/>
    <n v="-0.7"/>
    <m/>
    <m/>
    <m/>
    <m/>
    <m/>
    <m/>
    <m/>
  </r>
  <r>
    <x v="5036"/>
    <s v="AL-B005838"/>
    <x v="6"/>
    <s v="B005838"/>
    <n v="0"/>
    <n v="10000"/>
    <n v="8.99"/>
    <x v="3"/>
    <x v="3"/>
    <s v="NoReplen"/>
    <x v="2"/>
    <x v="4"/>
    <s v="PRE 2023"/>
    <m/>
    <s v=""/>
    <m/>
    <n v="333.84"/>
    <n v="-333.84"/>
    <n v="-1"/>
    <s v=""/>
    <n v="0"/>
    <n v="389.58"/>
    <n v="-389.58"/>
    <n v="-1"/>
    <m/>
    <m/>
    <m/>
    <m/>
    <m/>
    <m/>
    <m/>
  </r>
  <r>
    <x v="5037"/>
    <s v="AL-A001952"/>
    <x v="2"/>
    <s v="A001952"/>
    <n v="0"/>
    <n v="10000"/>
    <n v="29.99"/>
    <x v="3"/>
    <x v="2"/>
    <s v="Replenish"/>
    <x v="1"/>
    <x v="2"/>
    <s v="PRE 2023"/>
    <m/>
    <n v="139"/>
    <n v="72894.52"/>
    <n v="91050.41"/>
    <n v="-18155.89"/>
    <n v="-0.2"/>
    <n v="524.42100719424468"/>
    <n v="131343.81"/>
    <n v="125465.5"/>
    <n v="5878.31"/>
    <n v="0.05"/>
    <m/>
    <m/>
    <m/>
    <m/>
    <m/>
    <m/>
    <m/>
  </r>
  <r>
    <x v="5038"/>
    <s v="AL-A004946"/>
    <x v="2"/>
    <s v="A004946"/>
    <n v="0"/>
    <n v="10000"/>
    <n v="54.99"/>
    <x v="3"/>
    <x v="4"/>
    <s v="SpecOrder"/>
    <x v="2"/>
    <x v="2"/>
    <s v="PRE 2023"/>
    <m/>
    <n v="1"/>
    <n v="494.91"/>
    <n v="769.86"/>
    <n v="-274.95"/>
    <n v="-0.36"/>
    <n v="494.91"/>
    <s v=""/>
    <s v=""/>
    <s v=""/>
    <s v=""/>
    <m/>
    <m/>
    <m/>
    <m/>
    <m/>
    <m/>
    <m/>
  </r>
  <r>
    <x v="5039"/>
    <s v="AL-A005879"/>
    <x v="2"/>
    <s v="A005879"/>
    <n v="0"/>
    <n v="10000"/>
    <n v="55.79"/>
    <x v="3"/>
    <x v="4"/>
    <s v="NoReplen"/>
    <x v="2"/>
    <x v="1"/>
    <s v="PRE 2023"/>
    <m/>
    <n v="5"/>
    <n v="6304.27"/>
    <n v="7532.19"/>
    <n v="-1227.92"/>
    <n v="-0.16"/>
    <n v="1260.854"/>
    <n v="223.16"/>
    <n v="92.99"/>
    <n v="130.16999999999999"/>
    <n v="1.4"/>
    <m/>
    <m/>
    <m/>
    <m/>
    <m/>
    <m/>
    <m/>
  </r>
  <r>
    <x v="5040"/>
    <s v="AL-A009528"/>
    <x v="2"/>
    <s v="A009528"/>
    <n v="0"/>
    <n v="10000"/>
    <n v="19.190000000000001"/>
    <x v="3"/>
    <x v="3"/>
    <s v="NoReplen"/>
    <x v="2"/>
    <x v="4"/>
    <s v="PRE 2023"/>
    <m/>
    <s v=""/>
    <m/>
    <n v="748.41"/>
    <n v="-748.41"/>
    <n v="-1"/>
    <s v=""/>
    <n v="0"/>
    <n v="268.66000000000003"/>
    <n v="-268.66000000000003"/>
    <n v="-1"/>
    <m/>
    <m/>
    <m/>
    <m/>
    <m/>
    <m/>
    <m/>
  </r>
  <r>
    <x v="5041"/>
    <s v="AL-B070706"/>
    <x v="6"/>
    <s v="B070706"/>
    <s v="STRAIGHT"/>
    <n v="70000"/>
    <n v="42.99"/>
    <x v="6"/>
    <x v="5"/>
    <s v="NoReplen"/>
    <x v="1"/>
    <x v="2"/>
    <s v=""/>
    <m/>
    <n v="80"/>
    <n v="9070.89"/>
    <m/>
    <n v="9070.89"/>
    <m/>
    <n v="113.38612499999999"/>
    <n v="2063.52"/>
    <n v="0"/>
    <n v="2063.52"/>
    <n v="0"/>
    <m/>
    <m/>
    <m/>
    <m/>
    <m/>
    <m/>
    <m/>
  </r>
  <r>
    <x v="5042"/>
    <s v="AL-A009362"/>
    <x v="2"/>
    <s v="A009362"/>
    <n v="0"/>
    <n v="10000"/>
    <n v="22.19"/>
    <x v="3"/>
    <x v="5"/>
    <s v="SpecOrder"/>
    <x v="2"/>
    <x v="1"/>
    <s v="PRE 2023"/>
    <m/>
    <n v="3"/>
    <n v="3476.88"/>
    <n v="5326.56"/>
    <n v="-1849.68"/>
    <n v="-0.35"/>
    <n v="1158.96"/>
    <n v="2389.4899999999998"/>
    <n v="2626.29"/>
    <n v="-236.8"/>
    <n v="-0.09"/>
    <m/>
    <m/>
    <m/>
    <m/>
    <m/>
    <m/>
    <m/>
  </r>
  <r>
    <x v="5043"/>
    <s v="AL-B007296"/>
    <x v="6"/>
    <s v="B007296"/>
    <s v="STRAIGHT"/>
    <n v="7000"/>
    <n v="79.989999999999995"/>
    <x v="4"/>
    <x v="2"/>
    <s v="NoReplen"/>
    <x v="4"/>
    <x v="2"/>
    <d v="2026-05-01T00:00:00"/>
    <m/>
    <n v="2"/>
    <n v="159.97999999999999"/>
    <m/>
    <n v="159.97999999999999"/>
    <m/>
    <n v="79.989999999999995"/>
    <n v="12798.4"/>
    <n v="0"/>
    <n v="12798.4"/>
    <n v="0"/>
    <m/>
    <m/>
    <m/>
    <m/>
    <m/>
    <m/>
    <m/>
  </r>
  <r>
    <x v="5044"/>
    <s v="AL-A005475"/>
    <x v="2"/>
    <s v="A005475"/>
    <s v="STRAIGHT"/>
    <n v="10000"/>
    <n v="14.99"/>
    <x v="9"/>
    <x v="3"/>
    <s v="Delisted"/>
    <x v="2"/>
    <x v="4"/>
    <s v="PRE 2023"/>
    <m/>
    <s v=""/>
    <m/>
    <n v="0"/>
    <n v="0"/>
    <m/>
    <s v=""/>
    <s v=""/>
    <s v=""/>
    <s v=""/>
    <s v=""/>
    <m/>
    <m/>
    <m/>
    <m/>
    <m/>
    <m/>
    <m/>
  </r>
  <r>
    <x v="5045"/>
    <s v="AL-F005472"/>
    <x v="5"/>
    <s v="F005472"/>
    <s v="STRAIGHT"/>
    <n v="10000"/>
    <n v="35.99"/>
    <x v="9"/>
    <x v="3"/>
    <s v="Delisted"/>
    <x v="2"/>
    <x v="4"/>
    <s v="PRE 2023"/>
    <m/>
    <s v=""/>
    <m/>
    <n v="335.94"/>
    <n v="-335.94"/>
    <n v="-1"/>
    <s v=""/>
    <s v=""/>
    <s v=""/>
    <s v=""/>
    <s v=""/>
    <m/>
    <m/>
    <m/>
    <m/>
    <m/>
    <m/>
    <m/>
  </r>
  <r>
    <x v="5046"/>
    <s v="AL-B000939"/>
    <x v="6"/>
    <s v="B000939"/>
    <s v="STRAIGHT"/>
    <n v="10000"/>
    <n v="8.39"/>
    <x v="9"/>
    <x v="3"/>
    <s v="NoReplen"/>
    <x v="1"/>
    <x v="1"/>
    <s v="PRE 2023"/>
    <m/>
    <n v="1"/>
    <n v="8.39"/>
    <n v="5148.0600000000004"/>
    <n v="-5139.67"/>
    <n v="-1"/>
    <n v="8.39"/>
    <n v="0"/>
    <n v="546.86"/>
    <n v="-546.86"/>
    <n v="-1"/>
    <m/>
    <m/>
    <m/>
    <m/>
    <m/>
    <m/>
    <m/>
  </r>
  <r>
    <x v="5047"/>
    <s v="AL-A000939"/>
    <x v="2"/>
    <s v="A000939"/>
    <s v="STRAIGHT"/>
    <n v="10000"/>
    <n v="21.99"/>
    <x v="9"/>
    <x v="2"/>
    <s v="Replenish"/>
    <x v="1"/>
    <x v="2"/>
    <s v="PRE 2023"/>
    <m/>
    <n v="151"/>
    <n v="140022.03"/>
    <n v="153554.34"/>
    <n v="-13532.31"/>
    <n v="-0.09"/>
    <n v="927.29821192052975"/>
    <n v="27937.41"/>
    <n v="36529.230000000003"/>
    <n v="-8591.82"/>
    <n v="-0.24"/>
    <m/>
    <m/>
    <m/>
    <m/>
    <m/>
    <m/>
    <m/>
  </r>
  <r>
    <x v="5048"/>
    <s v="AL-A001939"/>
    <x v="2"/>
    <s v="A001939"/>
    <s v="STRAIGHT"/>
    <n v="10000"/>
    <n v="24.99"/>
    <x v="9"/>
    <x v="2"/>
    <s v="NoReplen"/>
    <x v="4"/>
    <x v="3"/>
    <s v="PRE 2023"/>
    <m/>
    <s v=""/>
    <m/>
    <n v="74.97"/>
    <n v="-74.97"/>
    <n v="-1"/>
    <s v=""/>
    <s v=""/>
    <s v=""/>
    <s v=""/>
    <s v=""/>
    <m/>
    <m/>
    <m/>
    <m/>
    <m/>
    <m/>
    <m/>
  </r>
  <r>
    <x v="5049"/>
    <s v="AL-G001009"/>
    <x v="8"/>
    <s v="G001009"/>
    <n v="0"/>
    <n v="10000"/>
    <n v="4.1900000000000004"/>
    <x v="1"/>
    <x v="1"/>
    <s v="Delisted"/>
    <x v="1"/>
    <x v="1"/>
    <s v="PRE 2023"/>
    <m/>
    <n v="31"/>
    <n v="563.21"/>
    <n v="24709.65"/>
    <n v="-24146.44"/>
    <n v="-0.98"/>
    <n v="18.168064516129032"/>
    <n v="0"/>
    <n v="36327.03"/>
    <n v="-36327.03"/>
    <n v="-1"/>
    <m/>
    <m/>
    <m/>
    <m/>
    <m/>
    <m/>
    <m/>
  </r>
  <r>
    <x v="5050"/>
    <s v="AL-G007455"/>
    <x v="8"/>
    <s v="G007455"/>
    <n v="0"/>
    <n v="10000"/>
    <n v="4.1900000000000004"/>
    <x v="1"/>
    <x v="1"/>
    <s v="NoReplen"/>
    <x v="1"/>
    <x v="1"/>
    <s v="PRE 2023"/>
    <m/>
    <n v="1"/>
    <n v="339.39"/>
    <n v="11558.51"/>
    <n v="-11219.12"/>
    <n v="-0.97"/>
    <n v="339.39"/>
    <n v="79.61"/>
    <n v="11231.35"/>
    <n v="-11151.74"/>
    <n v="-0.99"/>
    <m/>
    <m/>
    <m/>
    <m/>
    <m/>
    <m/>
    <m/>
  </r>
  <r>
    <x v="5051"/>
    <s v="AL-G070677"/>
    <x v="8"/>
    <s v="G070677"/>
    <n v="0"/>
    <n v="70000"/>
    <n v="6.99"/>
    <x v="1"/>
    <x v="1"/>
    <s v="Replenish"/>
    <x v="1"/>
    <x v="2"/>
    <s v=""/>
    <m/>
    <n v="74"/>
    <n v="1349.07"/>
    <m/>
    <n v="1349.07"/>
    <m/>
    <n v="18.230675675675673"/>
    <n v="11163.03"/>
    <n v="0"/>
    <n v="11163.03"/>
    <n v="0"/>
    <m/>
    <m/>
    <m/>
    <m/>
    <m/>
    <m/>
    <m/>
  </r>
  <r>
    <x v="5052"/>
    <s v="AL-G001937"/>
    <x v="8"/>
    <s v="G001937"/>
    <n v="0"/>
    <n v="10000"/>
    <n v="6.99"/>
    <x v="1"/>
    <x v="10"/>
    <s v="Replenish"/>
    <x v="1"/>
    <x v="2"/>
    <s v="PRE 2023"/>
    <m/>
    <n v="131"/>
    <n v="21515.22"/>
    <n v="24010.65"/>
    <n v="-2495.4299999999998"/>
    <n v="-0.1"/>
    <n v="164.23832061068703"/>
    <n v="43785.36"/>
    <n v="43813.32"/>
    <n v="-27.96"/>
    <n v="0"/>
    <m/>
    <m/>
    <m/>
    <m/>
    <m/>
    <m/>
    <m/>
  </r>
  <r>
    <x v="5053"/>
    <s v="AL-B070521"/>
    <x v="6"/>
    <s v="B070521"/>
    <n v="0"/>
    <n v="70000"/>
    <n v="19.989999999999998"/>
    <x v="1"/>
    <x v="10"/>
    <s v="Replenish"/>
    <x v="1"/>
    <x v="2"/>
    <d v="2025-09-01T00:00:00"/>
    <m/>
    <n v="60"/>
    <n v="21129.43"/>
    <m/>
    <n v="21129.43"/>
    <m/>
    <n v="352.15716666666668"/>
    <n v="37701.14"/>
    <n v="0"/>
    <n v="37701.14"/>
    <n v="0"/>
    <m/>
    <m/>
    <m/>
    <m/>
    <m/>
    <m/>
    <m/>
  </r>
  <r>
    <x v="5054"/>
    <s v="AL-G001306"/>
    <x v="8"/>
    <s v="G001306"/>
    <n v="0"/>
    <n v="10000"/>
    <n v="3.41"/>
    <x v="1"/>
    <x v="1"/>
    <s v="Delisted"/>
    <x v="1"/>
    <x v="4"/>
    <s v="PRE 2023"/>
    <m/>
    <s v=""/>
    <m/>
    <n v="13.64"/>
    <n v="-13.64"/>
    <n v="-1"/>
    <s v=""/>
    <s v=""/>
    <s v=""/>
    <s v=""/>
    <s v=""/>
    <m/>
    <m/>
    <m/>
    <m/>
    <m/>
    <m/>
    <m/>
  </r>
  <r>
    <x v="5055"/>
    <s v="AL-G001011"/>
    <x v="8"/>
    <s v="G001011"/>
    <n v="0"/>
    <n v="10000"/>
    <n v="6.99"/>
    <x v="1"/>
    <x v="10"/>
    <s v="Replenish"/>
    <x v="1"/>
    <x v="2"/>
    <s v="PRE 2023"/>
    <m/>
    <n v="146"/>
    <n v="22507.8"/>
    <n v="28631.040000000001"/>
    <n v="-6123.24"/>
    <n v="-0.21"/>
    <n v="154.16301369863012"/>
    <n v="40891.5"/>
    <n v="50663.519999999997"/>
    <n v="-9772.02"/>
    <n v="-0.19"/>
    <m/>
    <m/>
    <m/>
    <m/>
    <m/>
    <m/>
    <m/>
  </r>
  <r>
    <x v="5056"/>
    <s v="AL-G070407"/>
    <x v="8"/>
    <s v="G070407"/>
    <n v="0"/>
    <n v="70000"/>
    <n v="6.99"/>
    <x v="1"/>
    <x v="10"/>
    <s v="Replenish"/>
    <x v="1"/>
    <x v="2"/>
    <d v="2024-11-01T00:00:00"/>
    <m/>
    <n v="131"/>
    <n v="43009.47"/>
    <n v="27505.65"/>
    <n v="15503.82"/>
    <n v="0.56000000000000005"/>
    <n v="328.31656488549618"/>
    <n v="77351.34"/>
    <n v="43750.41"/>
    <n v="33600.93"/>
    <n v="0.77"/>
    <m/>
    <m/>
    <m/>
    <m/>
    <m/>
    <m/>
    <m/>
  </r>
  <r>
    <x v="5057"/>
    <s v="AL-G001714"/>
    <x v="8"/>
    <s v="G001714"/>
    <n v="0"/>
    <n v="10000"/>
    <n v="3.59"/>
    <x v="1"/>
    <x v="1"/>
    <s v="Delisted"/>
    <x v="1"/>
    <x v="4"/>
    <s v="PRE 2023"/>
    <m/>
    <n v="9"/>
    <m/>
    <n v="46.67"/>
    <n v="-46.67"/>
    <n v="-1"/>
    <n v="0"/>
    <n v="0"/>
    <n v="323.10000000000002"/>
    <n v="-323.10000000000002"/>
    <n v="-1"/>
    <m/>
    <m/>
    <m/>
    <m/>
    <m/>
    <m/>
    <m/>
  </r>
  <r>
    <x v="5058"/>
    <s v="AL-D007961"/>
    <x v="3"/>
    <s v="D007961"/>
    <s v="FLAVORED"/>
    <n v="7000"/>
    <n v="0.65"/>
    <x v="4"/>
    <x v="7"/>
    <s v="NoReplen"/>
    <x v="1"/>
    <x v="1"/>
    <d v="2023-04-01T00:00:00"/>
    <m/>
    <n v="5"/>
    <n v="1160.25"/>
    <n v="12109.7"/>
    <n v="-10949.45"/>
    <n v="-0.9"/>
    <n v="232.05"/>
    <n v="641.54999999999995"/>
    <n v="5203.74"/>
    <n v="-4562.1899999999996"/>
    <n v="-0.88"/>
    <m/>
    <m/>
    <m/>
    <m/>
    <m/>
    <m/>
    <m/>
  </r>
  <r>
    <x v="5059"/>
    <s v="AL-A007961"/>
    <x v="2"/>
    <s v="A007961"/>
    <s v="FLAVORED"/>
    <n v="7000"/>
    <n v="10.79"/>
    <x v="4"/>
    <x v="3"/>
    <s v="NoReplen"/>
    <x v="1"/>
    <x v="1"/>
    <d v="2023-04-01T00:00:00"/>
    <m/>
    <n v="53"/>
    <n v="14174.87"/>
    <n v="19750.23"/>
    <n v="-5575.36"/>
    <n v="-0.28000000000000003"/>
    <n v="267.45037735849058"/>
    <n v="7023.04"/>
    <n v="22280.83"/>
    <n v="-15257.79"/>
    <n v="-0.68"/>
    <m/>
    <m/>
    <m/>
    <m/>
    <m/>
    <m/>
    <m/>
  </r>
  <r>
    <x v="5060"/>
    <s v="AL-A000139"/>
    <x v="2"/>
    <s v="A000139"/>
    <n v="0"/>
    <n v="10000"/>
    <n v="18.989999999999998"/>
    <x v="6"/>
    <x v="3"/>
    <s v="Replenish"/>
    <x v="1"/>
    <x v="2"/>
    <s v="PRE 2023"/>
    <m/>
    <n v="130"/>
    <n v="56213.52"/>
    <n v="88894.11"/>
    <n v="-32680.59"/>
    <n v="-0.37"/>
    <n v="432.41169230769231"/>
    <n v="82535.320000000007"/>
    <n v="97028.69"/>
    <n v="-14493.37"/>
    <n v="-0.15"/>
    <m/>
    <m/>
    <m/>
    <m/>
    <m/>
    <m/>
    <m/>
  </r>
  <r>
    <x v="5061"/>
    <s v="AL-A008145"/>
    <x v="2"/>
    <s v="A008145"/>
    <n v="0"/>
    <n v="8000"/>
    <n v="10.79"/>
    <x v="6"/>
    <x v="8"/>
    <s v="NoReplen"/>
    <x v="6"/>
    <x v="1"/>
    <s v="PRE 2023"/>
    <m/>
    <n v="3"/>
    <n v="7089.03"/>
    <n v="12593"/>
    <n v="-5503.97"/>
    <n v="-0.44"/>
    <n v="2363.0099999999998"/>
    <n v="2158"/>
    <n v="21030.31"/>
    <n v="-18872.310000000001"/>
    <n v="-0.9"/>
    <m/>
    <m/>
    <m/>
    <m/>
    <m/>
    <m/>
    <m/>
  </r>
  <r>
    <x v="5062"/>
    <s v="AL-A007043"/>
    <x v="2"/>
    <s v="A007043"/>
    <s v="STRAIGHT"/>
    <n v="10000"/>
    <n v="32.99"/>
    <x v="4"/>
    <x v="5"/>
    <s v="Replenish"/>
    <x v="1"/>
    <x v="2"/>
    <s v="PRE 2023"/>
    <m/>
    <n v="95"/>
    <n v="65637.039999999994"/>
    <n v="86746.42"/>
    <n v="-21109.38"/>
    <n v="-0.24"/>
    <n v="690.91621052631569"/>
    <n v="47486.879999999997"/>
    <n v="50337.47"/>
    <n v="-2850.59"/>
    <n v="-0.06"/>
    <m/>
    <m/>
    <m/>
    <m/>
    <m/>
    <m/>
    <m/>
  </r>
  <r>
    <x v="5063"/>
    <s v="AL-A008207"/>
    <x v="2"/>
    <s v="A008207"/>
    <n v="0"/>
    <n v="8000"/>
    <n v="20.76"/>
    <x v="8"/>
    <x v="2"/>
    <s v="NoReplen"/>
    <x v="6"/>
    <x v="3"/>
    <s v="PRE 2023"/>
    <m/>
    <s v=""/>
    <n v="41.52"/>
    <m/>
    <n v="41.52"/>
    <m/>
    <s v=""/>
    <n v="0"/>
    <n v="20.76"/>
    <n v="-20.76"/>
    <n v="-1"/>
    <m/>
    <m/>
    <m/>
    <m/>
    <m/>
    <m/>
    <m/>
  </r>
  <r>
    <x v="5064"/>
    <s v="AL-A004974"/>
    <x v="2"/>
    <s v="A004974"/>
    <n v="0"/>
    <n v="4000"/>
    <n v="149.99"/>
    <x v="1"/>
    <x v="10"/>
    <s v="NoReplen"/>
    <x v="2"/>
    <x v="1"/>
    <s v="PRE 2023"/>
    <m/>
    <n v="1"/>
    <n v="0"/>
    <m/>
    <n v="0"/>
    <m/>
    <n v="0"/>
    <s v=""/>
    <s v=""/>
    <s v=""/>
    <s v=""/>
    <m/>
    <m/>
    <m/>
    <m/>
    <m/>
    <m/>
    <m/>
  </r>
  <r>
    <x v="5065"/>
    <s v="AL-A005622"/>
    <x v="2"/>
    <s v="A005622"/>
    <s v="STRAIGHT"/>
    <n v="10000"/>
    <n v="19.190000000000001"/>
    <x v="7"/>
    <x v="2"/>
    <s v="SpecOrder"/>
    <x v="2"/>
    <x v="3"/>
    <s v="PRE 2023"/>
    <m/>
    <s v=""/>
    <n v="38.380000000000003"/>
    <n v="345.42"/>
    <n v="-307.04000000000002"/>
    <n v="-0.89"/>
    <s v=""/>
    <s v=""/>
    <s v=""/>
    <s v=""/>
    <s v=""/>
    <m/>
    <m/>
    <m/>
    <m/>
    <m/>
    <m/>
    <m/>
  </r>
  <r>
    <x v="5066"/>
    <s v="AL-B004914"/>
    <x v="6"/>
    <s v="B004914"/>
    <n v="0"/>
    <n v="10000"/>
    <n v="7.49"/>
    <x v="1"/>
    <x v="10"/>
    <s v="Delisted"/>
    <x v="2"/>
    <x v="4"/>
    <s v="PRE 2023"/>
    <m/>
    <s v=""/>
    <m/>
    <n v="32.47"/>
    <n v="-32.47"/>
    <n v="-1"/>
    <s v=""/>
    <s v=""/>
    <s v=""/>
    <s v=""/>
    <s v=""/>
    <m/>
    <m/>
    <m/>
    <m/>
    <m/>
    <m/>
    <m/>
  </r>
  <r>
    <x v="5067"/>
    <s v="AL-A010790"/>
    <x v="2"/>
    <s v="A010790"/>
    <s v="STRAIGHT"/>
    <n v="10000"/>
    <n v="139.99"/>
    <x v="4"/>
    <x v="4"/>
    <s v="Allocated1"/>
    <x v="3"/>
    <x v="2"/>
    <d v="2024-12-01T00:00:00"/>
    <m/>
    <s v=""/>
    <n v="139.99"/>
    <n v="15538.89"/>
    <n v="-15398.9"/>
    <n v="-0.99"/>
    <s v=""/>
    <s v=""/>
    <s v=""/>
    <s v=""/>
    <s v=""/>
    <m/>
    <m/>
    <m/>
    <m/>
    <m/>
    <m/>
    <m/>
  </r>
  <r>
    <x v="5068"/>
    <s v="AL-A007023"/>
    <x v="2"/>
    <s v="A007023"/>
    <s v="STRAIGHT"/>
    <n v="10000"/>
    <n v="59.99"/>
    <x v="4"/>
    <x v="6"/>
    <s v="Replenish"/>
    <x v="1"/>
    <x v="2"/>
    <s v="PRE 2023"/>
    <m/>
    <n v="134"/>
    <n v="129525.98"/>
    <n v="207191.94"/>
    <n v="-77665.960000000006"/>
    <n v="-0.37"/>
    <n v="966.61179104477606"/>
    <n v="156041.54"/>
    <n v="197102.87"/>
    <n v="-41061.33"/>
    <n v="-0.21"/>
    <m/>
    <m/>
    <m/>
    <m/>
    <m/>
    <m/>
    <m/>
  </r>
  <r>
    <x v="5069"/>
    <s v="AL-B007379"/>
    <x v="6"/>
    <s v="B007379"/>
    <s v="STRAIGHT"/>
    <n v="7000"/>
    <n v="27.99"/>
    <x v="4"/>
    <x v="6"/>
    <s v="Replenish"/>
    <x v="1"/>
    <x v="2"/>
    <d v="2025-05-21T00:00:00"/>
    <m/>
    <n v="52"/>
    <n v="23147.73"/>
    <m/>
    <n v="23147.73"/>
    <m/>
    <n v="445.14865384615382"/>
    <n v="10664.19"/>
    <n v="0"/>
    <n v="10664.19"/>
    <n v="0"/>
    <m/>
    <m/>
    <m/>
    <m/>
    <m/>
    <m/>
    <m/>
  </r>
  <r>
    <x v="5070"/>
    <s v="AL-A007379"/>
    <x v="2"/>
    <s v="A007379"/>
    <s v="STRAIGHT"/>
    <n v="10000"/>
    <n v="47.99"/>
    <x v="4"/>
    <x v="5"/>
    <s v="Replenish"/>
    <x v="1"/>
    <x v="2"/>
    <s v="PRE 2023"/>
    <m/>
    <n v="133"/>
    <n v="142912.43"/>
    <n v="197265.48"/>
    <n v="-54353.05"/>
    <n v="-0.28000000000000003"/>
    <n v="1074.5295488721804"/>
    <n v="107362.14"/>
    <n v="148435.45000000001"/>
    <n v="-41073.31"/>
    <n v="-0.28000000000000003"/>
    <m/>
    <m/>
    <m/>
    <m/>
    <m/>
    <m/>
    <m/>
  </r>
  <r>
    <x v="5071"/>
    <s v="AL-A010986"/>
    <x v="2"/>
    <s v="A010986"/>
    <s v="STRAIGHT"/>
    <n v="10000"/>
    <n v="189.99"/>
    <x v="4"/>
    <x v="4"/>
    <s v="Allocated2"/>
    <x v="1"/>
    <x v="2"/>
    <d v="2025-11-05T00:00:00"/>
    <m/>
    <n v="8"/>
    <n v="13109.31"/>
    <m/>
    <n v="13109.31"/>
    <m/>
    <n v="1638.6637499999999"/>
    <n v="11399.4"/>
    <n v="0"/>
    <n v="11399.4"/>
    <n v="0"/>
    <m/>
    <m/>
    <m/>
    <m/>
    <m/>
    <m/>
    <m/>
  </r>
  <r>
    <x v="5072"/>
    <s v="AL-A010667"/>
    <x v="2"/>
    <s v="A010667"/>
    <s v="STRAIGHT"/>
    <n v="10000"/>
    <n v="89.99"/>
    <x v="4"/>
    <x v="6"/>
    <s v="Barrel"/>
    <x v="3"/>
    <x v="2"/>
    <d v="2025-06-01T00:00:00"/>
    <m/>
    <n v="0"/>
    <n v="36715.919999999998"/>
    <m/>
    <n v="36715.919999999998"/>
    <m/>
    <s v=""/>
    <n v="0"/>
    <n v="57683.59"/>
    <n v="-57683.59"/>
    <n v="-1"/>
    <m/>
    <m/>
    <m/>
    <m/>
    <m/>
    <m/>
    <m/>
  </r>
  <r>
    <x v="5073"/>
    <s v="AL-A070393"/>
    <x v="2"/>
    <s v="A070393"/>
    <s v="STRAIGHT"/>
    <n v="70000"/>
    <n v="89.99"/>
    <x v="4"/>
    <x v="6"/>
    <s v="Replenish"/>
    <x v="1"/>
    <x v="2"/>
    <d v="2024-12-01T00:00:00"/>
    <m/>
    <n v="64"/>
    <n v="45174.98"/>
    <n v="31496.5"/>
    <n v="13678.48"/>
    <n v="0.43"/>
    <n v="705.85906250000005"/>
    <n v="25017.22"/>
    <n v="32306.41"/>
    <n v="-7289.19"/>
    <n v="-0.23"/>
    <m/>
    <m/>
    <m/>
    <m/>
    <m/>
    <m/>
    <m/>
  </r>
  <r>
    <x v="5074"/>
    <s v="AL-A010839"/>
    <x v="2"/>
    <s v="A010839"/>
    <s v="STRAIGHT"/>
    <n v="10000"/>
    <n v="89.99"/>
    <x v="12"/>
    <x v="6"/>
    <s v="Barrel"/>
    <x v="3"/>
    <x v="2"/>
    <d v="2025-02-01T00:00:00"/>
    <m/>
    <n v="12"/>
    <n v="7109.2"/>
    <n v="4859.46"/>
    <n v="2249.7399999999998"/>
    <n v="0.46"/>
    <n v="592.43333333333328"/>
    <n v="79.989999999999995"/>
    <n v="21147.65"/>
    <n v="-21067.66"/>
    <n v="-1"/>
    <m/>
    <m/>
    <m/>
    <m/>
    <m/>
    <m/>
    <m/>
  </r>
  <r>
    <x v="5075"/>
    <s v="AL-A070021"/>
    <x v="2"/>
    <s v="A070021"/>
    <s v="STRAIGHT"/>
    <n v="70000"/>
    <n v="59.99"/>
    <x v="12"/>
    <x v="6"/>
    <s v="Replenish"/>
    <x v="1"/>
    <x v="2"/>
    <d v="2023-04-01T00:00:00"/>
    <m/>
    <n v="54"/>
    <n v="18535.849999999999"/>
    <n v="27967.16"/>
    <n v="-9431.31"/>
    <n v="-0.34"/>
    <n v="343.25648148148144"/>
    <n v="12920.8"/>
    <n v="25710.62"/>
    <n v="-12789.82"/>
    <n v="-0.5"/>
    <m/>
    <m/>
    <m/>
    <m/>
    <m/>
    <m/>
    <m/>
  </r>
  <r>
    <x v="5076"/>
    <s v="AL-L070600"/>
    <x v="9"/>
    <s v="L070600"/>
    <s v="STRAIGHT"/>
    <n v="70000"/>
    <n v="44.99"/>
    <x v="4"/>
    <x v="5"/>
    <s v="Replenish"/>
    <x v="1"/>
    <x v="2"/>
    <d v="2026-05-01T00:00:00"/>
    <m/>
    <n v="54"/>
    <n v="2114.5300000000002"/>
    <m/>
    <n v="2114.5300000000002"/>
    <m/>
    <n v="39.157962962962969"/>
    <n v="359.92"/>
    <n v="0"/>
    <n v="359.92"/>
    <n v="0"/>
    <m/>
    <m/>
    <m/>
    <m/>
    <m/>
    <m/>
    <m/>
  </r>
  <r>
    <x v="5077"/>
    <s v="AL-A001752"/>
    <x v="2"/>
    <s v="A001752"/>
    <n v="0"/>
    <n v="10000"/>
    <n v="34.99"/>
    <x v="13"/>
    <x v="5"/>
    <s v="Replenish"/>
    <x v="1"/>
    <x v="2"/>
    <s v="PRE 2023"/>
    <m/>
    <n v="62"/>
    <n v="31386.92"/>
    <n v="32935.85"/>
    <n v="-1548.93"/>
    <n v="-0.05"/>
    <n v="506.24064516129027"/>
    <n v="29592.45"/>
    <n v="22147.21"/>
    <n v="7445.24"/>
    <n v="0.34"/>
    <m/>
    <m/>
    <m/>
    <m/>
    <m/>
    <m/>
    <m/>
  </r>
  <r>
    <x v="5078"/>
    <s v="AL-A070000"/>
    <x v="2"/>
    <s v="A070000"/>
    <s v="STRAIGHT"/>
    <n v="70000"/>
    <n v="20.99"/>
    <x v="13"/>
    <x v="2"/>
    <s v="NoReplen"/>
    <x v="1"/>
    <x v="1"/>
    <d v="2023-05-01T00:00:00"/>
    <m/>
    <n v="2"/>
    <n v="419.8"/>
    <n v="5723.42"/>
    <n v="-5303.62"/>
    <n v="-0.93"/>
    <n v="209.9"/>
    <n v="419.8"/>
    <n v="2062.2600000000002"/>
    <n v="-1642.46"/>
    <n v="-0.8"/>
    <m/>
    <m/>
    <m/>
    <m/>
    <m/>
    <m/>
    <m/>
  </r>
  <r>
    <x v="5079"/>
    <s v="AL-F000014"/>
    <x v="5"/>
    <s v="F000014"/>
    <s v="BLENDED"/>
    <n v="10000"/>
    <n v="29.99"/>
    <x v="5"/>
    <x v="8"/>
    <s v="Replenish"/>
    <x v="1"/>
    <x v="2"/>
    <s v="PRE 2023"/>
    <m/>
    <n v="114"/>
    <n v="83822.05"/>
    <n v="81692.759999999995"/>
    <n v="2129.29"/>
    <n v="0.03"/>
    <n v="735.28114035087719"/>
    <n v="12565.81"/>
    <n v="9686.77"/>
    <n v="2879.04"/>
    <n v="0.3"/>
    <m/>
    <m/>
    <m/>
    <m/>
    <m/>
    <m/>
    <m/>
  </r>
  <r>
    <x v="5080"/>
    <s v="AL-A001921"/>
    <x v="2"/>
    <s v="A001921"/>
    <s v="SINGLE MALT"/>
    <n v="10000"/>
    <n v="119.99"/>
    <x v="5"/>
    <x v="4"/>
    <s v="Delisted"/>
    <x v="1"/>
    <x v="4"/>
    <s v="PRE 2023"/>
    <m/>
    <s v=""/>
    <m/>
    <n v="279.98"/>
    <n v="-279.98"/>
    <n v="-1"/>
    <s v=""/>
    <s v=""/>
    <s v=""/>
    <s v=""/>
    <s v=""/>
    <m/>
    <m/>
    <m/>
    <m/>
    <m/>
    <m/>
    <m/>
  </r>
  <r>
    <x v="5081"/>
    <s v="AL-D004449"/>
    <x v="3"/>
    <s v="D004449"/>
    <s v="FLAVORED"/>
    <n v="4000"/>
    <n v="0.99"/>
    <x v="7"/>
    <x v="7"/>
    <s v="NoReplen"/>
    <x v="2"/>
    <x v="3"/>
    <s v="PRE 2023"/>
    <m/>
    <s v=""/>
    <m/>
    <n v="5.94"/>
    <n v="-5.94"/>
    <n v="-1"/>
    <s v=""/>
    <s v=""/>
    <s v=""/>
    <s v=""/>
    <s v=""/>
    <m/>
    <m/>
    <m/>
    <m/>
    <m/>
    <m/>
    <m/>
  </r>
  <r>
    <x v="5082"/>
    <s v="AL-D005068"/>
    <x v="3"/>
    <s v="D005068"/>
    <s v="FLAVORED"/>
    <n v="10000"/>
    <n v="0.59"/>
    <x v="7"/>
    <x v="7"/>
    <s v="NoReplen"/>
    <x v="2"/>
    <x v="4"/>
    <s v="PRE 2023"/>
    <m/>
    <s v=""/>
    <m/>
    <n v="8.11"/>
    <n v="-8.11"/>
    <n v="-1"/>
    <s v=""/>
    <s v=""/>
    <s v=""/>
    <s v=""/>
    <s v=""/>
    <m/>
    <m/>
    <m/>
    <m/>
    <m/>
    <m/>
    <m/>
  </r>
  <r>
    <x v="5083"/>
    <s v="AL-A000466"/>
    <x v="2"/>
    <s v="A000466"/>
    <s v="FLAVORED"/>
    <n v="10000"/>
    <n v="6.59"/>
    <x v="7"/>
    <x v="9"/>
    <s v="NoReplen"/>
    <x v="1"/>
    <x v="1"/>
    <s v="PRE 2023"/>
    <m/>
    <n v="2"/>
    <n v="803.98"/>
    <n v="16523.09"/>
    <n v="-15719.11"/>
    <n v="-0.95"/>
    <n v="401.99"/>
    <n v="177.93"/>
    <n v="13764.11"/>
    <n v="-13586.18"/>
    <n v="-0.99"/>
    <m/>
    <m/>
    <m/>
    <m/>
    <m/>
    <m/>
    <m/>
  </r>
  <r>
    <x v="5084"/>
    <s v="AL-F007788"/>
    <x v="5"/>
    <s v="F007788"/>
    <s v="FLAVORED"/>
    <n v="7000"/>
    <n v="8.99"/>
    <x v="1"/>
    <x v="10"/>
    <s v="NoReplen"/>
    <x v="1"/>
    <x v="1"/>
    <s v="PRE 2023"/>
    <m/>
    <s v=""/>
    <n v="386.57"/>
    <n v="5199.05"/>
    <n v="-4812.4799999999996"/>
    <n v="-0.93"/>
    <s v=""/>
    <n v="26.97"/>
    <n v="482.11"/>
    <n v="-455.14"/>
    <n v="-0.94"/>
    <m/>
    <m/>
    <m/>
    <m/>
    <m/>
    <m/>
    <m/>
  </r>
  <r>
    <x v="5085"/>
    <s v="AL-A005984"/>
    <x v="2"/>
    <s v="A005984"/>
    <s v="FLAVORED"/>
    <n v="5000"/>
    <n v="7.19"/>
    <x v="7"/>
    <x v="9"/>
    <s v="Delisted"/>
    <x v="2"/>
    <x v="4"/>
    <d v="2024-11-01T00:00:00"/>
    <m/>
    <s v=""/>
    <m/>
    <n v="0"/>
    <n v="0"/>
    <m/>
    <s v=""/>
    <s v=""/>
    <s v=""/>
    <s v=""/>
    <s v=""/>
    <m/>
    <m/>
    <m/>
    <m/>
    <m/>
    <m/>
    <m/>
  </r>
  <r>
    <x v="5086"/>
    <s v="AL-A004878"/>
    <x v="2"/>
    <s v="A004878"/>
    <s v="FLAVORED"/>
    <n v="4000"/>
    <n v="7.19"/>
    <x v="7"/>
    <x v="9"/>
    <s v="NoReplen"/>
    <x v="2"/>
    <x v="1"/>
    <d v="2025-05-01T00:00:00"/>
    <m/>
    <s v=""/>
    <n v="64.709999999999994"/>
    <n v="47.94"/>
    <n v="16.77"/>
    <n v="0.35"/>
    <s v=""/>
    <n v="0"/>
    <n v="28.76"/>
    <n v="-28.76"/>
    <n v="-1"/>
    <m/>
    <m/>
    <m/>
    <m/>
    <m/>
    <m/>
    <m/>
  </r>
  <r>
    <x v="5087"/>
    <s v="AL-A005985"/>
    <x v="2"/>
    <s v="A005985"/>
    <s v="FLAVORED"/>
    <n v="10000"/>
    <n v="7.19"/>
    <x v="7"/>
    <x v="9"/>
    <s v="Delisted"/>
    <x v="2"/>
    <x v="4"/>
    <s v="PRE 2023"/>
    <m/>
    <s v=""/>
    <m/>
    <n v="14.38"/>
    <n v="-14.38"/>
    <n v="-1"/>
    <s v=""/>
    <s v=""/>
    <s v=""/>
    <s v=""/>
    <s v=""/>
    <m/>
    <m/>
    <m/>
    <m/>
    <m/>
    <m/>
    <m/>
  </r>
  <r>
    <x v="5088"/>
    <s v="AL-D004466"/>
    <x v="3"/>
    <s v="D004466"/>
    <s v="FLAVORED"/>
    <n v="10000"/>
    <n v="0.59"/>
    <x v="7"/>
    <x v="7"/>
    <s v="Delisted"/>
    <x v="2"/>
    <x v="4"/>
    <s v="PRE 2023"/>
    <m/>
    <s v=""/>
    <m/>
    <n v="3.96"/>
    <n v="-3.96"/>
    <n v="-1"/>
    <s v=""/>
    <s v=""/>
    <s v=""/>
    <s v=""/>
    <s v=""/>
    <m/>
    <m/>
    <m/>
    <m/>
    <m/>
    <m/>
    <m/>
  </r>
  <r>
    <x v="5089"/>
    <s v="AL-A001507"/>
    <x v="2"/>
    <s v="A001507"/>
    <s v="FLAVORED"/>
    <n v="10000"/>
    <n v="7.19"/>
    <x v="7"/>
    <x v="9"/>
    <s v="Delisted"/>
    <x v="1"/>
    <x v="1"/>
    <s v="PRE 2023"/>
    <m/>
    <n v="1"/>
    <n v="21.57"/>
    <n v="14.38"/>
    <n v="7.19"/>
    <n v="0.5"/>
    <n v="21.57"/>
    <s v=""/>
    <s v=""/>
    <s v=""/>
    <s v=""/>
    <m/>
    <m/>
    <m/>
    <m/>
    <m/>
    <m/>
    <m/>
  </r>
  <r>
    <x v="5090"/>
    <s v="AL-A007069"/>
    <x v="2"/>
    <s v="A007069"/>
    <s v="FLAVORED"/>
    <n v="10000"/>
    <n v="6.59"/>
    <x v="7"/>
    <x v="8"/>
    <s v="Delisted"/>
    <x v="4"/>
    <x v="1"/>
    <s v="PRE 2023"/>
    <m/>
    <n v="2"/>
    <n v="26.36"/>
    <n v="54.95"/>
    <n v="-28.59"/>
    <n v="-0.52"/>
    <n v="13.18"/>
    <n v="32.97"/>
    <n v="0"/>
    <n v="32.97"/>
    <n v="0"/>
    <m/>
    <m/>
    <m/>
    <m/>
    <m/>
    <m/>
    <m/>
  </r>
  <r>
    <x v="5091"/>
    <s v="AL-E004458"/>
    <x v="4"/>
    <s v="E004458"/>
    <s v="STRAIGHT"/>
    <n v="10000"/>
    <n v="7.79"/>
    <x v="7"/>
    <x v="9"/>
    <s v="Delisted"/>
    <x v="2"/>
    <x v="4"/>
    <s v="PRE 2023"/>
    <m/>
    <s v=""/>
    <m/>
    <n v="93.48"/>
    <n v="-93.48"/>
    <n v="-1"/>
    <s v=""/>
    <n v="0"/>
    <n v="38.950000000000003"/>
    <n v="-38.950000000000003"/>
    <n v="-1"/>
    <m/>
    <m/>
    <m/>
    <m/>
    <m/>
    <m/>
    <m/>
  </r>
  <r>
    <x v="5092"/>
    <s v="AL-D000008"/>
    <x v="3"/>
    <s v="D000008"/>
    <s v="STRAIGHT"/>
    <n v="10000"/>
    <n v="0.59"/>
    <x v="7"/>
    <x v="7"/>
    <s v="NoReplen"/>
    <x v="1"/>
    <x v="3"/>
    <s v="PRE 2023"/>
    <m/>
    <n v="1"/>
    <n v="32.450000000000003"/>
    <n v="74.930000000000007"/>
    <n v="-42.48"/>
    <n v="-0.56999999999999995"/>
    <n v="32.450000000000003"/>
    <n v="0"/>
    <n v="11.8"/>
    <n v="-11.8"/>
    <n v="-1"/>
    <m/>
    <m/>
    <m/>
    <m/>
    <m/>
    <m/>
    <m/>
  </r>
  <r>
    <x v="5093"/>
    <s v="AL-A005340"/>
    <x v="2"/>
    <s v="A005340"/>
    <s v="FLAVORED"/>
    <n v="5000"/>
    <n v="12.45"/>
    <x v="7"/>
    <x v="3"/>
    <s v="SpecOrder"/>
    <x v="2"/>
    <x v="4"/>
    <s v="PRE 2023"/>
    <m/>
    <s v=""/>
    <n v="12.45"/>
    <n v="112.05"/>
    <n v="-99.6"/>
    <n v="-0.89"/>
    <s v=""/>
    <s v=""/>
    <s v=""/>
    <s v=""/>
    <s v=""/>
    <m/>
    <m/>
    <m/>
    <m/>
    <m/>
    <m/>
    <m/>
  </r>
  <r>
    <x v="5094"/>
    <s v="AL-D004904"/>
    <x v="3"/>
    <s v="D004904"/>
    <s v="FLAVORED"/>
    <n v="10000"/>
    <n v="0.59"/>
    <x v="7"/>
    <x v="7"/>
    <s v="Delisted"/>
    <x v="2"/>
    <x v="4"/>
    <s v="PRE 2023"/>
    <m/>
    <s v=""/>
    <m/>
    <n v="87.1"/>
    <n v="-87.1"/>
    <n v="-1"/>
    <s v=""/>
    <s v=""/>
    <s v=""/>
    <s v=""/>
    <s v=""/>
    <m/>
    <m/>
    <m/>
    <m/>
    <m/>
    <m/>
    <m/>
  </r>
  <r>
    <x v="5095"/>
    <s v="AL-A004904"/>
    <x v="2"/>
    <s v="A004904"/>
    <s v="FLAVORED"/>
    <n v="10000"/>
    <n v="7.19"/>
    <x v="7"/>
    <x v="9"/>
    <s v="Delisted"/>
    <x v="2"/>
    <x v="4"/>
    <s v="PRE 2023"/>
    <m/>
    <s v=""/>
    <m/>
    <n v="93.47"/>
    <n v="-93.47"/>
    <n v="-1"/>
    <s v=""/>
    <s v=""/>
    <s v=""/>
    <s v=""/>
    <s v=""/>
    <m/>
    <m/>
    <m/>
    <m/>
    <m/>
    <m/>
    <m/>
  </r>
  <r>
    <x v="5096"/>
    <s v="AL-J007386"/>
    <x v="1"/>
    <s v="J007386"/>
    <n v="0"/>
    <n v="10000"/>
    <n v="4.99"/>
    <x v="1"/>
    <x v="1"/>
    <s v="NoReplen"/>
    <x v="1"/>
    <x v="3"/>
    <s v="PRE 2023"/>
    <m/>
    <n v="2"/>
    <m/>
    <n v="59.88"/>
    <n v="-59.88"/>
    <n v="-1"/>
    <n v="0"/>
    <s v=""/>
    <s v=""/>
    <s v=""/>
    <s v=""/>
    <m/>
    <m/>
    <m/>
    <m/>
    <m/>
    <m/>
    <m/>
  </r>
  <r>
    <x v="5097"/>
    <s v="AL-J007384"/>
    <x v="1"/>
    <s v="J007384"/>
    <n v="0"/>
    <n v="10000"/>
    <n v="4.99"/>
    <x v="1"/>
    <x v="1"/>
    <s v="NoReplen"/>
    <x v="1"/>
    <x v="3"/>
    <s v="PRE 2023"/>
    <m/>
    <n v="2"/>
    <n v="14.97"/>
    <n v="4.99"/>
    <n v="9.98"/>
    <n v="2"/>
    <n v="7.4850000000000003"/>
    <s v=""/>
    <s v=""/>
    <s v=""/>
    <s v=""/>
    <m/>
    <m/>
    <m/>
    <m/>
    <m/>
    <m/>
    <m/>
  </r>
  <r>
    <x v="5098"/>
    <s v="AL-J007387"/>
    <x v="1"/>
    <s v="J007387"/>
    <n v="0"/>
    <n v="10000"/>
    <n v="4.99"/>
    <x v="1"/>
    <x v="1"/>
    <s v="NoReplen"/>
    <x v="1"/>
    <x v="3"/>
    <s v="PRE 2023"/>
    <m/>
    <n v="1"/>
    <n v="4.99"/>
    <n v="14.97"/>
    <n v="-9.98"/>
    <n v="-0.67"/>
    <n v="4.99"/>
    <s v=""/>
    <s v=""/>
    <s v=""/>
    <s v=""/>
    <m/>
    <m/>
    <m/>
    <m/>
    <m/>
    <m/>
    <m/>
  </r>
  <r>
    <x v="5099"/>
    <s v="AL-A030928"/>
    <x v="2"/>
    <s v="A030928"/>
    <s v="FLAVORED"/>
    <n v="30000"/>
    <n v="22.99"/>
    <x v="7"/>
    <x v="2"/>
    <s v="CGPO 1"/>
    <x v="3"/>
    <x v="2"/>
    <d v="2025-05-01T00:00:00"/>
    <m/>
    <n v="3"/>
    <m/>
    <n v="94.95"/>
    <n v="-94.95"/>
    <n v="-1"/>
    <n v="0"/>
    <n v="8276.4"/>
    <n v="0"/>
    <n v="8276.4"/>
    <n v="0"/>
    <m/>
    <m/>
    <m/>
    <m/>
    <m/>
    <m/>
    <m/>
  </r>
  <r>
    <x v="5100"/>
    <s v="AL-A070008"/>
    <x v="2"/>
    <s v="A070008"/>
    <s v="FLAVORED"/>
    <n v="70000"/>
    <n v="22.99"/>
    <x v="7"/>
    <x v="2"/>
    <s v="Replenish"/>
    <x v="1"/>
    <x v="2"/>
    <d v="2023-05-01T00:00:00"/>
    <m/>
    <n v="49"/>
    <n v="14620.2"/>
    <n v="17001.21"/>
    <n v="-2381.0100000000002"/>
    <n v="-0.14000000000000001"/>
    <n v="298.37142857142857"/>
    <n v="36940.97"/>
    <n v="49497.41"/>
    <n v="-12556.44"/>
    <n v="-0.25"/>
    <m/>
    <m/>
    <m/>
    <m/>
    <m/>
    <m/>
    <m/>
  </r>
  <r>
    <x v="5101"/>
    <s v="AL-A004126"/>
    <x v="2"/>
    <s v="A004126"/>
    <s v="FLAVORED"/>
    <n v="4000"/>
    <n v="13.79"/>
    <x v="7"/>
    <x v="3"/>
    <s v="Delisted"/>
    <x v="2"/>
    <x v="4"/>
    <s v="PRE 2023"/>
    <m/>
    <s v=""/>
    <m/>
    <n v="141.5"/>
    <n v="-141.5"/>
    <n v="-1"/>
    <s v=""/>
    <s v=""/>
    <s v=""/>
    <s v=""/>
    <s v=""/>
    <m/>
    <m/>
    <m/>
    <m/>
    <m/>
    <m/>
    <m/>
  </r>
  <r>
    <x v="5102"/>
    <s v="AL-L011031"/>
    <x v="9"/>
    <s v="L011031"/>
    <s v="STRAIGHT"/>
    <n v="1000"/>
    <n v="69.989999999999995"/>
    <x v="4"/>
    <x v="6"/>
    <s v="Allocated2"/>
    <x v="1"/>
    <x v="2"/>
    <d v="2026-05-01T00:00:00"/>
    <m/>
    <n v="15"/>
    <n v="6789.03"/>
    <m/>
    <n v="6789.03"/>
    <m/>
    <n v="452.60199999999998"/>
    <s v=""/>
    <s v=""/>
    <s v=""/>
    <s v=""/>
    <m/>
    <m/>
    <m/>
    <m/>
    <m/>
    <m/>
    <m/>
  </r>
  <r>
    <x v="5103"/>
    <s v="AL-A004170"/>
    <x v="2"/>
    <s v="A004170"/>
    <s v="FLAVORED"/>
    <n v="4000"/>
    <n v="14.99"/>
    <x v="7"/>
    <x v="3"/>
    <s v="Delisted"/>
    <x v="2"/>
    <x v="4"/>
    <d v="2023-12-01T00:00:00"/>
    <m/>
    <s v=""/>
    <m/>
    <n v="14.99"/>
    <n v="-14.99"/>
    <n v="-1"/>
    <s v=""/>
    <s v=""/>
    <s v=""/>
    <s v=""/>
    <s v=""/>
    <m/>
    <m/>
    <m/>
    <m/>
    <m/>
    <m/>
    <m/>
  </r>
  <r>
    <x v="5104"/>
    <s v="AL-A004413"/>
    <x v="2"/>
    <s v="A004413"/>
    <s v="FLAVORED"/>
    <n v="4000"/>
    <n v="14.99"/>
    <x v="7"/>
    <x v="3"/>
    <s v="Delisted"/>
    <x v="2"/>
    <x v="4"/>
    <d v="2024-11-01T00:00:00"/>
    <m/>
    <s v=""/>
    <m/>
    <n v="0"/>
    <n v="0"/>
    <m/>
    <s v=""/>
    <s v=""/>
    <s v=""/>
    <s v=""/>
    <s v=""/>
    <m/>
    <m/>
    <m/>
    <m/>
    <m/>
    <m/>
    <m/>
  </r>
  <r>
    <x v="5105"/>
    <s v="AL-A030927"/>
    <x v="2"/>
    <s v="A030927"/>
    <s v="FLAVORED"/>
    <n v="30000"/>
    <n v="22.99"/>
    <x v="7"/>
    <x v="2"/>
    <s v="CGPO 1"/>
    <x v="3"/>
    <x v="2"/>
    <d v="2025-03-11T00:00:00"/>
    <m/>
    <n v="3"/>
    <n v="91.96"/>
    <m/>
    <n v="91.96"/>
    <m/>
    <n v="30.653333333333332"/>
    <n v="6069.36"/>
    <n v="0"/>
    <n v="6069.36"/>
    <n v="0"/>
    <m/>
    <m/>
    <m/>
    <m/>
    <m/>
    <m/>
    <m/>
  </r>
  <r>
    <x v="5106"/>
    <s v="AL-A009015"/>
    <x v="2"/>
    <s v="A009015"/>
    <s v="STRAIGHT"/>
    <n v="10000"/>
    <n v="229.99"/>
    <x v="12"/>
    <x v="4"/>
    <s v="Allocated1"/>
    <x v="2"/>
    <x v="2"/>
    <s v="PRE 2023"/>
    <m/>
    <s v=""/>
    <n v="3909.83"/>
    <n v="4999.75"/>
    <n v="-1089.92"/>
    <n v="-0.22"/>
    <s v=""/>
    <n v="2299.9"/>
    <n v="2799.86"/>
    <n v="-499.96"/>
    <n v="-0.18"/>
    <m/>
    <m/>
    <m/>
    <m/>
    <m/>
    <m/>
    <m/>
  </r>
  <r>
    <x v="5107"/>
    <s v="AL-A004675"/>
    <x v="2"/>
    <s v="A004675"/>
    <s v="STRAIGHT"/>
    <n v="10000"/>
    <n v="169.99"/>
    <x v="4"/>
    <x v="4"/>
    <s v="Allocated1"/>
    <x v="2"/>
    <x v="2"/>
    <s v="PRE 2023"/>
    <m/>
    <n v="1"/>
    <n v="21398.74"/>
    <n v="17848.810000000001"/>
    <n v="3549.93"/>
    <n v="0.2"/>
    <n v="21398.74"/>
    <n v="16319.04"/>
    <n v="11549.23"/>
    <n v="4769.8100000000004"/>
    <n v="0.41"/>
    <m/>
    <m/>
    <m/>
    <m/>
    <m/>
    <m/>
    <m/>
  </r>
  <r>
    <x v="5108"/>
    <s v="AL-A004153"/>
    <x v="2"/>
    <s v="A004153"/>
    <n v="0"/>
    <n v="10000"/>
    <n v="18.59"/>
    <x v="8"/>
    <x v="3"/>
    <s v="NoReplen"/>
    <x v="2"/>
    <x v="1"/>
    <s v="PRE 2023"/>
    <m/>
    <n v="2"/>
    <n v="148.72"/>
    <n v="92.95"/>
    <n v="55.77"/>
    <n v="0.6"/>
    <n v="74.36"/>
    <s v=""/>
    <s v=""/>
    <s v=""/>
    <s v=""/>
    <m/>
    <m/>
    <m/>
    <m/>
    <m/>
    <m/>
    <m/>
  </r>
  <r>
    <x v="5109"/>
    <s v="AL-A000604"/>
    <x v="2"/>
    <s v="A000604"/>
    <n v="0"/>
    <n v="1000"/>
    <n v="23.96"/>
    <x v="8"/>
    <x v="2"/>
    <s v="Delisted"/>
    <x v="1"/>
    <x v="4"/>
    <d v="2023-12-01T00:00:00"/>
    <m/>
    <s v=""/>
    <m/>
    <n v="47.92"/>
    <n v="-47.92"/>
    <n v="-1"/>
    <s v=""/>
    <s v=""/>
    <s v=""/>
    <s v=""/>
    <s v=""/>
    <m/>
    <m/>
    <m/>
    <m/>
    <m/>
    <m/>
    <m/>
  </r>
  <r>
    <x v="5110"/>
    <s v="AL-F000009"/>
    <x v="5"/>
    <s v="F000009"/>
    <s v="STRAIGHT"/>
    <n v="10000"/>
    <n v="26.99"/>
    <x v="4"/>
    <x v="8"/>
    <s v="Replenish"/>
    <x v="1"/>
    <x v="2"/>
    <s v="PRE 2023"/>
    <m/>
    <n v="131"/>
    <n v="147662.29"/>
    <n v="194274.02"/>
    <n v="-46611.73"/>
    <n v="-0.24"/>
    <n v="1127.1930534351145"/>
    <n v="10418.14"/>
    <n v="14682.56"/>
    <n v="-4264.42"/>
    <n v="-0.28999999999999998"/>
    <m/>
    <m/>
    <m/>
    <m/>
    <m/>
    <m/>
    <m/>
  </r>
  <r>
    <x v="5111"/>
    <s v="AL-F001063"/>
    <x v="5"/>
    <s v="F001063"/>
    <s v="STRAIGHT"/>
    <n v="10000"/>
    <n v="28.99"/>
    <x v="4"/>
    <x v="8"/>
    <s v="Replenish"/>
    <x v="1"/>
    <x v="2"/>
    <s v="PRE 2023"/>
    <m/>
    <n v="12"/>
    <n v="8928.92"/>
    <n v="51109.37"/>
    <n v="-42180.45"/>
    <n v="-0.83"/>
    <n v="744.07666666666671"/>
    <n v="521.82000000000005"/>
    <n v="5334.16"/>
    <n v="-4812.34"/>
    <n v="-0.9"/>
    <m/>
    <m/>
    <m/>
    <m/>
    <m/>
    <m/>
    <m/>
  </r>
  <r>
    <x v="5112"/>
    <s v="AL-A009730"/>
    <x v="2"/>
    <s v="A009730"/>
    <s v="STRAIGHT"/>
    <n v="9000"/>
    <n v="35.99"/>
    <x v="6"/>
    <x v="5"/>
    <s v="NoReplen"/>
    <x v="2"/>
    <x v="1"/>
    <d v="2023-08-01T00:00:00"/>
    <m/>
    <n v="1"/>
    <m/>
    <n v="131.97"/>
    <n v="-131.97"/>
    <n v="-1"/>
    <n v="0"/>
    <s v=""/>
    <s v=""/>
    <s v=""/>
    <s v=""/>
    <m/>
    <m/>
    <m/>
    <m/>
    <m/>
    <m/>
    <m/>
  </r>
  <r>
    <x v="5113"/>
    <s v="AL-A007497"/>
    <x v="2"/>
    <s v="A007497"/>
    <n v="0"/>
    <n v="10000"/>
    <n v="29.99"/>
    <x v="6"/>
    <x v="2"/>
    <s v="NoReplen"/>
    <x v="1"/>
    <x v="1"/>
    <s v="PRE 2023"/>
    <m/>
    <s v=""/>
    <n v="149.94999999999999"/>
    <n v="809.73"/>
    <n v="-659.78"/>
    <n v="-0.81"/>
    <s v=""/>
    <n v="29.99"/>
    <n v="539.82000000000005"/>
    <n v="-509.83"/>
    <n v="-0.94"/>
    <m/>
    <m/>
    <m/>
    <m/>
    <m/>
    <m/>
    <m/>
  </r>
  <r>
    <x v="5114"/>
    <s v="AL-A007290"/>
    <x v="2"/>
    <s v="A007290"/>
    <n v="0"/>
    <n v="10000"/>
    <n v="16.190000000000001"/>
    <x v="6"/>
    <x v="3"/>
    <s v="NoReplen"/>
    <x v="1"/>
    <x v="4"/>
    <s v="PRE 2023"/>
    <m/>
    <s v=""/>
    <m/>
    <n v="194.28"/>
    <n v="-194.28"/>
    <n v="-1"/>
    <s v=""/>
    <s v=""/>
    <s v=""/>
    <s v=""/>
    <s v=""/>
    <m/>
    <m/>
    <m/>
    <m/>
    <m/>
    <m/>
    <m/>
  </r>
  <r>
    <x v="5115"/>
    <s v="AL-A001804"/>
    <x v="2"/>
    <s v="A001804"/>
    <s v="STRAIGHT"/>
    <n v="10000"/>
    <n v="41.99"/>
    <x v="4"/>
    <x v="5"/>
    <s v="NoReplen"/>
    <x v="1"/>
    <x v="4"/>
    <d v="2025-07-01T00:00:00"/>
    <m/>
    <s v=""/>
    <n v="125.97"/>
    <m/>
    <n v="125.97"/>
    <m/>
    <s v=""/>
    <n v="0"/>
    <n v="69.989999999999995"/>
    <n v="-69.989999999999995"/>
    <n v="-1"/>
    <m/>
    <m/>
    <m/>
    <m/>
    <m/>
    <m/>
    <m/>
  </r>
  <r>
    <x v="5116"/>
    <s v="AL-A004481"/>
    <x v="2"/>
    <s v="A004481"/>
    <s v="FLAVORED"/>
    <n v="4000"/>
    <n v="19.190000000000001"/>
    <x v="4"/>
    <x v="3"/>
    <s v="NoReplen"/>
    <x v="2"/>
    <x v="4"/>
    <d v="2025-05-01T00:00:00"/>
    <m/>
    <s v=""/>
    <m/>
    <n v="76.760000000000005"/>
    <n v="-76.760000000000005"/>
    <n v="-1"/>
    <s v=""/>
    <s v=""/>
    <s v=""/>
    <s v=""/>
    <s v=""/>
    <m/>
    <m/>
    <m/>
    <m/>
    <m/>
    <m/>
    <m/>
  </r>
  <r>
    <x v="5117"/>
    <s v="AL-A001628"/>
    <x v="2"/>
    <s v="A001628"/>
    <s v="STRAIGHT"/>
    <n v="10000"/>
    <n v="11.51"/>
    <x v="12"/>
    <x v="8"/>
    <s v="Delisted"/>
    <x v="1"/>
    <x v="4"/>
    <s v="PRE 2023"/>
    <m/>
    <s v=""/>
    <m/>
    <n v="295.44"/>
    <n v="-295.44"/>
    <n v="-1"/>
    <s v=""/>
    <n v="0"/>
    <n v="23.02"/>
    <n v="-23.02"/>
    <n v="-1"/>
    <m/>
    <m/>
    <m/>
    <m/>
    <m/>
    <m/>
    <m/>
  </r>
  <r>
    <x v="5118"/>
    <s v="AL-F000300"/>
    <x v="5"/>
    <s v="F000300"/>
    <s v="STRAIGHT"/>
    <n v="1000"/>
    <n v="35.99"/>
    <x v="4"/>
    <x v="3"/>
    <s v="Replenish"/>
    <x v="1"/>
    <x v="2"/>
    <d v="2023-04-01T00:00:00"/>
    <m/>
    <n v="54"/>
    <n v="46751.01"/>
    <n v="54507.46"/>
    <n v="-7756.45"/>
    <n v="-0.14000000000000001"/>
    <n v="865.75944444444451"/>
    <n v="5290.53"/>
    <n v="10416.030000000001"/>
    <n v="-5125.5"/>
    <n v="-0.49"/>
    <m/>
    <m/>
    <m/>
    <m/>
    <m/>
    <m/>
    <m/>
  </r>
  <r>
    <x v="5119"/>
    <s v="AL-A000300"/>
    <x v="2"/>
    <s v="A000300"/>
    <s v="STRAIGHT"/>
    <n v="10000"/>
    <n v="18.989999999999998"/>
    <x v="4"/>
    <x v="3"/>
    <s v="Replenish"/>
    <x v="1"/>
    <x v="2"/>
    <s v="PRE 2023"/>
    <m/>
    <n v="135"/>
    <n v="54330.39"/>
    <n v="67993"/>
    <n v="-13662.61"/>
    <n v="-0.2"/>
    <n v="402.44733333333335"/>
    <n v="52716.24"/>
    <n v="67346.44"/>
    <n v="-14630.2"/>
    <n v="-0.22"/>
    <m/>
    <m/>
    <m/>
    <m/>
    <m/>
    <m/>
    <m/>
  </r>
  <r>
    <x v="5120"/>
    <s v="AL-A008082"/>
    <x v="2"/>
    <s v="A008082"/>
    <s v="STRAIGHT"/>
    <n v="10000"/>
    <n v="22.19"/>
    <x v="4"/>
    <x v="2"/>
    <s v="NoReplen"/>
    <x v="6"/>
    <x v="4"/>
    <s v="PRE 2023"/>
    <m/>
    <s v=""/>
    <n v="155.33000000000001"/>
    <n v="281.12"/>
    <n v="-125.79"/>
    <n v="-0.45"/>
    <s v=""/>
    <n v="88.76"/>
    <n v="0"/>
    <n v="88.76"/>
    <n v="0"/>
    <m/>
    <m/>
    <m/>
    <m/>
    <m/>
    <m/>
    <m/>
  </r>
  <r>
    <x v="5121"/>
    <s v="AL-A007181"/>
    <x v="2"/>
    <s v="A007181"/>
    <s v="STRAIGHT"/>
    <n v="10000"/>
    <n v="29.99"/>
    <x v="4"/>
    <x v="2"/>
    <s v="NoReplen"/>
    <x v="1"/>
    <x v="4"/>
    <s v="PRE 2023"/>
    <m/>
    <s v=""/>
    <m/>
    <n v="779.74"/>
    <n v="-779.74"/>
    <n v="-1"/>
    <s v=""/>
    <n v="0"/>
    <n v="929.69"/>
    <n v="-929.69"/>
    <n v="-1"/>
    <m/>
    <m/>
    <m/>
    <m/>
    <m/>
    <m/>
    <m/>
  </r>
  <r>
    <x v="5122"/>
    <s v="AL-A004384"/>
    <x v="2"/>
    <s v="A004384"/>
    <s v="STRAIGHT"/>
    <n v="10000"/>
    <n v="17.989999999999998"/>
    <x v="4"/>
    <x v="3"/>
    <s v="SpecOrder"/>
    <x v="2"/>
    <x v="4"/>
    <s v="PRE 2023"/>
    <m/>
    <s v=""/>
    <n v="35.979999999999997"/>
    <n v="0"/>
    <n v="35.979999999999997"/>
    <m/>
    <s v=""/>
    <s v=""/>
    <s v=""/>
    <s v=""/>
    <s v=""/>
    <m/>
    <m/>
    <m/>
    <m/>
    <m/>
    <m/>
    <m/>
  </r>
  <r>
    <x v="5123"/>
    <s v="AL-A003751"/>
    <x v="2"/>
    <s v="A003751"/>
    <n v="0"/>
    <n v="10000"/>
    <n v="13.99"/>
    <x v="16"/>
    <x v="14"/>
    <s v="Delisted"/>
    <x v="1"/>
    <x v="1"/>
    <s v="PRE 2023"/>
    <m/>
    <n v="22"/>
    <n v="542.54999999999995"/>
    <n v="329.7"/>
    <n v="212.85"/>
    <n v="0.65"/>
    <n v="24.661363636363635"/>
    <s v=""/>
    <s v=""/>
    <s v=""/>
    <s v=""/>
    <m/>
    <m/>
    <m/>
    <m/>
    <m/>
    <m/>
    <m/>
  </r>
  <r>
    <x v="5124"/>
    <s v="AL-A003750"/>
    <x v="2"/>
    <s v="A003750"/>
    <n v="0"/>
    <n v="10000"/>
    <n v="13.99"/>
    <x v="16"/>
    <x v="14"/>
    <s v="Delisted"/>
    <x v="1"/>
    <x v="4"/>
    <s v="PRE 2023"/>
    <m/>
    <n v="23"/>
    <n v="76.930000000000007"/>
    <n v="307.72000000000003"/>
    <n v="-230.79"/>
    <n v="-0.75"/>
    <n v="3.3447826086956525"/>
    <s v=""/>
    <s v=""/>
    <s v=""/>
    <s v=""/>
    <m/>
    <m/>
    <m/>
    <m/>
    <m/>
    <m/>
    <m/>
  </r>
  <r>
    <x v="5125"/>
    <s v="AL-A003748"/>
    <x v="2"/>
    <s v="A003748"/>
    <n v="0"/>
    <n v="10000"/>
    <n v="13.99"/>
    <x v="16"/>
    <x v="14"/>
    <s v="Delisted"/>
    <x v="1"/>
    <x v="1"/>
    <s v="PRE 2023"/>
    <m/>
    <n v="22"/>
    <n v="1324.95"/>
    <n v="296.73"/>
    <n v="1028.22"/>
    <n v="3.47"/>
    <n v="60.225000000000001"/>
    <s v=""/>
    <s v=""/>
    <s v=""/>
    <s v=""/>
    <m/>
    <m/>
    <m/>
    <m/>
    <m/>
    <m/>
    <m/>
  </r>
  <r>
    <x v="5126"/>
    <s v="AL-A003749"/>
    <x v="2"/>
    <s v="A003749"/>
    <n v="0"/>
    <n v="10000"/>
    <n v="13.99"/>
    <x v="16"/>
    <x v="14"/>
    <s v="Delisted"/>
    <x v="1"/>
    <x v="1"/>
    <s v="PRE 2023"/>
    <m/>
    <n v="23"/>
    <n v="906.29"/>
    <n v="538.51"/>
    <n v="367.78"/>
    <n v="0.68"/>
    <n v="39.403913043478262"/>
    <s v=""/>
    <s v=""/>
    <s v=""/>
    <s v=""/>
    <m/>
    <m/>
    <m/>
    <m/>
    <m/>
    <m/>
    <m/>
  </r>
  <r>
    <x v="5127"/>
    <s v="AL-A070414"/>
    <x v="2"/>
    <s v="A070414"/>
    <s v="STRAIGHT"/>
    <n v="70000"/>
    <n v="49.99"/>
    <x v="6"/>
    <x v="5"/>
    <s v="Replenish"/>
    <x v="1"/>
    <x v="2"/>
    <d v="2024-12-01T00:00:00"/>
    <m/>
    <n v="43"/>
    <n v="16096.78"/>
    <n v="10347.93"/>
    <n v="5748.85"/>
    <n v="0.56000000000000005"/>
    <n v="374.34372093023256"/>
    <n v="23595.279999999999"/>
    <n v="20995.8"/>
    <n v="2599.48"/>
    <n v="0.12"/>
    <m/>
    <m/>
    <m/>
    <m/>
    <m/>
    <m/>
    <m/>
  </r>
  <r>
    <x v="5128"/>
    <s v="AL-A070415"/>
    <x v="2"/>
    <s v="A070415"/>
    <s v="STRAIGHT"/>
    <n v="70000"/>
    <n v="59.99"/>
    <x v="6"/>
    <x v="6"/>
    <s v="Replenish"/>
    <x v="1"/>
    <x v="2"/>
    <d v="2024-12-01T00:00:00"/>
    <m/>
    <n v="40"/>
    <n v="23036.16"/>
    <n v="11698.05"/>
    <n v="11338.11"/>
    <n v="0.97"/>
    <n v="575.904"/>
    <n v="25675.72"/>
    <n v="24115.98"/>
    <n v="1559.74"/>
    <n v="0.06"/>
    <m/>
    <m/>
    <m/>
    <m/>
    <m/>
    <m/>
    <m/>
  </r>
  <r>
    <x v="5129"/>
    <s v="AL-A070413"/>
    <x v="2"/>
    <s v="A070413"/>
    <s v="STRAIGHT"/>
    <n v="70000"/>
    <n v="149.99"/>
    <x v="6"/>
    <x v="4"/>
    <s v="NoReplen"/>
    <x v="1"/>
    <x v="2"/>
    <d v="2024-12-01T00:00:00"/>
    <m/>
    <n v="16"/>
    <n v="2399.84"/>
    <n v="9749.35"/>
    <n v="-7349.51"/>
    <n v="-0.75"/>
    <n v="149.99"/>
    <n v="4499.7"/>
    <n v="19648.689999999999"/>
    <n v="-15148.99"/>
    <n v="-0.77"/>
    <m/>
    <m/>
    <m/>
    <m/>
    <m/>
    <m/>
    <m/>
  </r>
  <r>
    <x v="5130"/>
    <s v="AL-A005123"/>
    <x v="2"/>
    <s v="A005123"/>
    <s v="FLAVORED"/>
    <n v="5000"/>
    <n v="18.03"/>
    <x v="7"/>
    <x v="2"/>
    <s v="NoReplen"/>
    <x v="2"/>
    <x v="4"/>
    <d v="2025-02-01T00:00:00"/>
    <m/>
    <s v=""/>
    <n v="36.06"/>
    <n v="18.03"/>
    <n v="18.03"/>
    <n v="1"/>
    <s v=""/>
    <s v=""/>
    <s v=""/>
    <s v=""/>
    <s v=""/>
    <m/>
    <m/>
    <m/>
    <m/>
    <m/>
    <m/>
    <m/>
  </r>
  <r>
    <x v="5131"/>
    <s v="AL-A005125"/>
    <x v="2"/>
    <s v="A005125"/>
    <s v="STRAIGHT"/>
    <n v="10000"/>
    <n v="29.99"/>
    <x v="7"/>
    <x v="5"/>
    <s v="SpecOrder"/>
    <x v="2"/>
    <x v="1"/>
    <s v="PRE 2023"/>
    <m/>
    <n v="3"/>
    <n v="60.04"/>
    <m/>
    <n v="60.04"/>
    <m/>
    <n v="20.013333333333332"/>
    <n v="89.97"/>
    <n v="0"/>
    <n v="89.97"/>
    <n v="0"/>
    <m/>
    <m/>
    <m/>
    <m/>
    <m/>
    <m/>
    <m/>
  </r>
  <r>
    <x v="5132"/>
    <s v="AL-A005122"/>
    <x v="2"/>
    <s v="A005122"/>
    <s v="FLAVORED"/>
    <n v="5000"/>
    <n v="18.03"/>
    <x v="7"/>
    <x v="2"/>
    <s v="NoReplen"/>
    <x v="2"/>
    <x v="3"/>
    <s v="PRE 2023"/>
    <m/>
    <s v=""/>
    <m/>
    <n v="18.03"/>
    <n v="-18.03"/>
    <n v="-1"/>
    <s v=""/>
    <s v=""/>
    <s v=""/>
    <s v=""/>
    <s v=""/>
    <m/>
    <m/>
    <m/>
    <m/>
    <m/>
    <m/>
    <m/>
  </r>
  <r>
    <x v="5133"/>
    <s v="AL-A070417"/>
    <x v="2"/>
    <s v="A070417"/>
    <s v="STRAIGHT"/>
    <n v="70000"/>
    <n v="44.99"/>
    <x v="13"/>
    <x v="6"/>
    <s v="Replenish"/>
    <x v="1"/>
    <x v="2"/>
    <d v="2025-02-01T00:00:00"/>
    <m/>
    <n v="23"/>
    <n v="4154.0600000000004"/>
    <n v="1394.69"/>
    <n v="2759.37"/>
    <n v="1.98"/>
    <n v="180.61130434782609"/>
    <n v="1434.68"/>
    <n v="449.9"/>
    <n v="984.78"/>
    <n v="2.19"/>
    <m/>
    <m/>
    <m/>
    <m/>
    <m/>
    <m/>
    <m/>
  </r>
  <r>
    <x v="5134"/>
    <s v="AL-A007459"/>
    <x v="2"/>
    <s v="A007459"/>
    <n v="0"/>
    <n v="10000"/>
    <n v="29.99"/>
    <x v="13"/>
    <x v="2"/>
    <s v="Replenish"/>
    <x v="1"/>
    <x v="2"/>
    <s v="PRE 2023"/>
    <m/>
    <n v="94"/>
    <n v="20753.080000000002"/>
    <n v="29290.53"/>
    <n v="-8537.4500000000007"/>
    <n v="-0.28999999999999998"/>
    <n v="220.77744680851066"/>
    <n v="22132.62"/>
    <n v="35263.620000000003"/>
    <n v="-13131"/>
    <n v="-0.37"/>
    <m/>
    <m/>
    <m/>
    <m/>
    <m/>
    <m/>
    <m/>
  </r>
  <r>
    <x v="5135"/>
    <s v="AL-B009612"/>
    <x v="6"/>
    <s v="B009612"/>
    <s v="STRAIGHT"/>
    <n v="10000"/>
    <n v="59.99"/>
    <x v="4"/>
    <x v="4"/>
    <s v="NoReplen"/>
    <x v="2"/>
    <x v="2"/>
    <s v="PRE 2023"/>
    <m/>
    <n v="1"/>
    <m/>
    <n v="2459.59"/>
    <n v="-2459.59"/>
    <n v="-1"/>
    <n v="0"/>
    <s v=""/>
    <s v=""/>
    <s v=""/>
    <s v=""/>
    <m/>
    <m/>
    <m/>
    <m/>
    <m/>
    <m/>
    <m/>
  </r>
  <r>
    <x v="5136"/>
    <s v="AL-E005986"/>
    <x v="4"/>
    <s v="E005986"/>
    <s v="STRAIGHT"/>
    <n v="5000"/>
    <n v="65.989999999999995"/>
    <x v="4"/>
    <x v="5"/>
    <s v="Allocated1"/>
    <x v="3"/>
    <x v="2"/>
    <d v="2024-11-01T00:00:00"/>
    <m/>
    <n v="5"/>
    <n v="36654"/>
    <n v="32934.6"/>
    <n v="3719.4"/>
    <n v="0.11"/>
    <n v="7330.8"/>
    <n v="60.99"/>
    <n v="0"/>
    <n v="60.99"/>
    <n v="0"/>
    <m/>
    <m/>
    <m/>
    <m/>
    <m/>
    <m/>
    <m/>
  </r>
  <r>
    <x v="5137"/>
    <s v="AL-A005986"/>
    <x v="2"/>
    <s v="A005986"/>
    <s v="STRAIGHT"/>
    <n v="10000"/>
    <n v="49.99"/>
    <x v="4"/>
    <x v="5"/>
    <s v="Allocated1"/>
    <x v="2"/>
    <x v="2"/>
    <s v="PRE 2023"/>
    <m/>
    <n v="1"/>
    <n v="23282.86"/>
    <n v="14780.92"/>
    <n v="8501.94"/>
    <n v="0.57999999999999996"/>
    <n v="23282.86"/>
    <n v="32073.200000000001"/>
    <n v="28794"/>
    <n v="3279.2"/>
    <n v="0.11"/>
    <m/>
    <m/>
    <m/>
    <m/>
    <m/>
    <m/>
    <m/>
  </r>
  <r>
    <x v="5138"/>
    <s v="AL-E004155"/>
    <x v="4"/>
    <s v="E004155"/>
    <s v="FLAVORED"/>
    <n v="10000"/>
    <n v="21.29"/>
    <x v="7"/>
    <x v="3"/>
    <s v="NoReplen"/>
    <x v="2"/>
    <x v="1"/>
    <s v="PRE 2023"/>
    <m/>
    <n v="1"/>
    <n v="232.98"/>
    <n v="42.36"/>
    <n v="190.62"/>
    <n v="4.5"/>
    <n v="232.98"/>
    <s v=""/>
    <s v=""/>
    <s v=""/>
    <s v=""/>
    <m/>
    <m/>
    <m/>
    <m/>
    <m/>
    <m/>
    <m/>
  </r>
  <r>
    <x v="5139"/>
    <s v="AL-J030961"/>
    <x v="1"/>
    <s v="J030961"/>
    <n v="0"/>
    <n v="30000"/>
    <n v="10.99"/>
    <x v="1"/>
    <x v="1"/>
    <s v="CGPO 1"/>
    <x v="3"/>
    <x v="2"/>
    <d v="2025-05-16T00:00:00"/>
    <m/>
    <n v="6"/>
    <n v="87.92"/>
    <m/>
    <n v="87.92"/>
    <m/>
    <n v="14.653333333333334"/>
    <n v="5934.6"/>
    <n v="0"/>
    <n v="5934.6"/>
    <n v="0"/>
    <m/>
    <m/>
    <m/>
    <m/>
    <m/>
    <m/>
    <m/>
  </r>
  <r>
    <x v="5140"/>
    <s v="AL-J030908"/>
    <x v="1"/>
    <s v="J030908"/>
    <n v="0"/>
    <n v="30000"/>
    <n v="19.989999999999998"/>
    <x v="1"/>
    <x v="1"/>
    <s v="CGPO 1"/>
    <x v="3"/>
    <x v="4"/>
    <d v="2025-05-01T00:00:00"/>
    <m/>
    <n v="24"/>
    <n v="19.989999999999998"/>
    <m/>
    <n v="19.989999999999998"/>
    <m/>
    <n v="0.83291666666666664"/>
    <n v="359.82"/>
    <n v="0"/>
    <n v="359.82"/>
    <n v="0"/>
    <m/>
    <m/>
    <m/>
    <m/>
    <m/>
    <m/>
    <m/>
  </r>
  <r>
    <x v="5141"/>
    <s v="AL-J070638"/>
    <x v="1"/>
    <s v="J070638"/>
    <n v="0"/>
    <n v="70000"/>
    <n v="19.989999999999998"/>
    <x v="1"/>
    <x v="1"/>
    <s v="Replenish"/>
    <x v="1"/>
    <x v="2"/>
    <d v="2025-10-01T00:00:00"/>
    <m/>
    <n v="64"/>
    <n v="16201.65"/>
    <n v="-59.97"/>
    <n v="16261.62"/>
    <n v="-271.16000000000003"/>
    <n v="253.15078124999999"/>
    <n v="62802.16"/>
    <n v="54572.7"/>
    <n v="8229.4599999999991"/>
    <n v="0.15"/>
    <m/>
    <m/>
    <m/>
    <m/>
    <m/>
    <m/>
    <m/>
  </r>
  <r>
    <x v="5142"/>
    <s v="AL-J030907"/>
    <x v="1"/>
    <s v="J030907"/>
    <n v="0"/>
    <n v="30000"/>
    <n v="10.99"/>
    <x v="1"/>
    <x v="1"/>
    <s v="CGPO 1"/>
    <x v="3"/>
    <x v="4"/>
    <d v="2025-05-01T00:00:00"/>
    <m/>
    <n v="24"/>
    <n v="21.98"/>
    <m/>
    <n v="21.98"/>
    <m/>
    <n v="0.91583333333333339"/>
    <n v="461.58"/>
    <n v="0"/>
    <n v="461.58"/>
    <n v="0"/>
    <m/>
    <m/>
    <m/>
    <m/>
    <m/>
    <m/>
    <m/>
  </r>
  <r>
    <x v="5143"/>
    <s v="AL-J070637"/>
    <x v="1"/>
    <s v="J070637"/>
    <n v="0"/>
    <n v="70000"/>
    <n v="10.99"/>
    <x v="1"/>
    <x v="1"/>
    <s v="Replenish"/>
    <x v="1"/>
    <x v="2"/>
    <d v="2025-10-01T00:00:00"/>
    <m/>
    <n v="58"/>
    <n v="5615.89"/>
    <n v="-65.94"/>
    <n v="5681.83"/>
    <n v="-86.17"/>
    <n v="96.825689655172425"/>
    <n v="33640.39"/>
    <n v="48136.2"/>
    <n v="-14495.81"/>
    <n v="-0.3"/>
    <m/>
    <m/>
    <m/>
    <m/>
    <m/>
    <m/>
    <m/>
  </r>
  <r>
    <x v="5144"/>
    <s v="AL-J030906"/>
    <x v="1"/>
    <s v="J030906"/>
    <n v="0"/>
    <n v="30000"/>
    <n v="10.99"/>
    <x v="1"/>
    <x v="1"/>
    <s v="CGPO 1"/>
    <x v="3"/>
    <x v="4"/>
    <d v="2025-05-01T00:00:00"/>
    <m/>
    <n v="24"/>
    <n v="10.99"/>
    <m/>
    <n v="10.99"/>
    <m/>
    <n v="0.45791666666666669"/>
    <n v="461.58"/>
    <n v="0"/>
    <n v="461.58"/>
    <n v="0"/>
    <m/>
    <m/>
    <m/>
    <m/>
    <m/>
    <m/>
    <m/>
  </r>
  <r>
    <x v="5145"/>
    <s v="AL-J070636"/>
    <x v="1"/>
    <s v="J070636"/>
    <n v="0"/>
    <n v="70000"/>
    <n v="10.99"/>
    <x v="1"/>
    <x v="1"/>
    <s v="Replenish"/>
    <x v="1"/>
    <x v="2"/>
    <d v="2025-10-01T00:00:00"/>
    <m/>
    <n v="86"/>
    <n v="19913.88"/>
    <n v="-120.89"/>
    <n v="20034.77"/>
    <n v="-165.73"/>
    <n v="231.55674418604653"/>
    <n v="68170.97"/>
    <n v="50444.1"/>
    <n v="17726.87"/>
    <n v="0.35"/>
    <m/>
    <m/>
    <m/>
    <m/>
    <m/>
    <m/>
    <m/>
  </r>
  <r>
    <x v="5146"/>
    <s v="AL-J030960"/>
    <x v="1"/>
    <s v="J030960"/>
    <n v="0"/>
    <n v="30000"/>
    <n v="10.99"/>
    <x v="1"/>
    <x v="1"/>
    <s v="CGPO 1"/>
    <x v="3"/>
    <x v="2"/>
    <d v="2025-05-01T00:00:00"/>
    <m/>
    <n v="9"/>
    <n v="-164.85"/>
    <n v="43.96"/>
    <n v="-208.81"/>
    <n v="-4.75"/>
    <n v="-18.316666666666666"/>
    <n v="18463.2"/>
    <n v="1318.8"/>
    <n v="17144.400000000001"/>
    <n v="13"/>
    <m/>
    <m/>
    <m/>
    <m/>
    <m/>
    <m/>
    <m/>
  </r>
  <r>
    <x v="5147"/>
    <s v="AL-A004271"/>
    <x v="2"/>
    <s v="A004271"/>
    <s v="STRAIGHT"/>
    <n v="10000"/>
    <n v="59.99"/>
    <x v="4"/>
    <x v="6"/>
    <s v="Allocated1"/>
    <x v="2"/>
    <x v="2"/>
    <s v="PRE 2023"/>
    <m/>
    <n v="7"/>
    <n v="38404.51"/>
    <n v="39014.25"/>
    <n v="-609.74"/>
    <n v="-0.02"/>
    <n v="5486.3585714285718"/>
    <n v="59786.01"/>
    <n v="59049.94"/>
    <n v="736.07"/>
    <n v="0.01"/>
    <m/>
    <m/>
    <m/>
    <m/>
    <m/>
    <m/>
    <m/>
  </r>
  <r>
    <x v="5148"/>
    <s v="AL-A010731"/>
    <x v="2"/>
    <s v="A010731"/>
    <s v="STRAIGHT"/>
    <n v="10000"/>
    <n v="61.99"/>
    <x v="4"/>
    <x v="6"/>
    <s v="Allocated1"/>
    <x v="3"/>
    <x v="2"/>
    <d v="2024-12-01T00:00:00"/>
    <m/>
    <n v="0"/>
    <n v="105259.02"/>
    <n v="64344.45"/>
    <n v="40914.57"/>
    <n v="0.64"/>
    <s v=""/>
    <n v="123.98"/>
    <n v="0"/>
    <n v="123.98"/>
    <n v="0"/>
    <m/>
    <m/>
    <m/>
    <m/>
    <m/>
    <m/>
    <m/>
  </r>
  <r>
    <x v="5149"/>
    <s v="AL-A009506"/>
    <x v="2"/>
    <s v="A009506"/>
    <s v="STRAIGHT"/>
    <n v="10000"/>
    <n v="64.989999999999995"/>
    <x v="4"/>
    <x v="6"/>
    <s v="Allocated1"/>
    <x v="2"/>
    <x v="2"/>
    <s v="PRE 2023"/>
    <m/>
    <s v=""/>
    <n v="10918.32"/>
    <n v="4436.25"/>
    <n v="6482.07"/>
    <n v="1.46"/>
    <s v=""/>
    <n v="4679.28"/>
    <n v="4331.28"/>
    <n v="348"/>
    <n v="0.08"/>
    <m/>
    <m/>
    <m/>
    <m/>
    <m/>
    <m/>
    <m/>
  </r>
  <r>
    <x v="5150"/>
    <s v="AL-A005675"/>
    <x v="2"/>
    <s v="A005675"/>
    <n v="0"/>
    <n v="10000"/>
    <n v="79.989999999999995"/>
    <x v="6"/>
    <x v="6"/>
    <s v="Allocated1"/>
    <x v="2"/>
    <x v="2"/>
    <s v="PRE 2023"/>
    <m/>
    <s v=""/>
    <m/>
    <n v="959.88"/>
    <n v="-959.88"/>
    <n v="-1"/>
    <s v=""/>
    <n v="0"/>
    <n v="79.989999999999995"/>
    <n v="-79.989999999999995"/>
    <n v="-1"/>
    <m/>
    <m/>
    <m/>
    <m/>
    <m/>
    <m/>
    <m/>
  </r>
  <r>
    <x v="5151"/>
    <s v="AL-A010732"/>
    <x v="2"/>
    <s v="A010732"/>
    <s v="STRAIGHT"/>
    <n v="10000"/>
    <n v="66.989999999999995"/>
    <x v="4"/>
    <x v="6"/>
    <s v="Allocated1"/>
    <x v="3"/>
    <x v="2"/>
    <d v="2024-07-01T00:00:00"/>
    <m/>
    <s v=""/>
    <n v="56673.54"/>
    <n v="126817.62"/>
    <n v="-70144.08"/>
    <n v="-0.55000000000000004"/>
    <s v=""/>
    <n v="0"/>
    <n v="535.91999999999996"/>
    <n v="-535.91999999999996"/>
    <n v="-1"/>
    <m/>
    <m/>
    <m/>
    <m/>
    <m/>
    <m/>
    <m/>
  </r>
  <r>
    <x v="5152"/>
    <s v="AL-A009718"/>
    <x v="2"/>
    <s v="A009718"/>
    <s v="STRAIGHT"/>
    <n v="10000"/>
    <n v="64.989999999999995"/>
    <x v="4"/>
    <x v="6"/>
    <s v="Allocated1"/>
    <x v="2"/>
    <x v="2"/>
    <s v="PRE 2023"/>
    <m/>
    <n v="5"/>
    <n v="64.989999999999995"/>
    <n v="306.95"/>
    <n v="-241.96"/>
    <n v="-0.79"/>
    <n v="12.997999999999999"/>
    <n v="22746.5"/>
    <n v="11267.09"/>
    <n v="11479.41"/>
    <n v="1.02"/>
    <m/>
    <m/>
    <m/>
    <m/>
    <m/>
    <m/>
    <m/>
  </r>
  <r>
    <x v="5153"/>
    <s v="AL-A010757"/>
    <x v="2"/>
    <s v="A010757"/>
    <s v="STRAIGHT"/>
    <n v="10000"/>
    <n v="7500"/>
    <x v="4"/>
    <x v="4"/>
    <s v="Allocated2"/>
    <x v="3"/>
    <x v="2"/>
    <d v="2024-12-01T00:00:00"/>
    <m/>
    <s v=""/>
    <n v="7500"/>
    <n v="30000"/>
    <n v="-22500"/>
    <n v="-0.75"/>
    <s v=""/>
    <n v="15000"/>
    <n v="30000"/>
    <n v="-15000"/>
    <n v="-0.5"/>
    <m/>
    <m/>
    <m/>
    <m/>
    <m/>
    <m/>
    <m/>
  </r>
  <r>
    <x v="5154"/>
    <s v="AL-A009876"/>
    <x v="2"/>
    <s v="A009876"/>
    <s v="STRAIGHT"/>
    <n v="10000"/>
    <n v="59.99"/>
    <x v="4"/>
    <x v="6"/>
    <s v="Allocated1"/>
    <x v="2"/>
    <x v="2"/>
    <s v="PRE 2023"/>
    <m/>
    <n v="6"/>
    <n v="18776.87"/>
    <n v="7058.74"/>
    <n v="11718.13"/>
    <n v="1.66"/>
    <n v="3129.478333333333"/>
    <n v="10018.33"/>
    <n v="5259.07"/>
    <n v="4759.26"/>
    <n v="0.9"/>
    <m/>
    <m/>
    <m/>
    <m/>
    <m/>
    <m/>
    <m/>
  </r>
  <r>
    <x v="5155"/>
    <s v="AL-F005560"/>
    <x v="5"/>
    <s v="F005560"/>
    <s v="STRAIGHT"/>
    <n v="10000"/>
    <n v="66.989999999999995"/>
    <x v="4"/>
    <x v="2"/>
    <s v="Allocated1"/>
    <x v="2"/>
    <x v="3"/>
    <s v="PRE 2023"/>
    <m/>
    <s v=""/>
    <m/>
    <n v="66.989999999999995"/>
    <n v="-66.989999999999995"/>
    <n v="-1"/>
    <s v=""/>
    <s v=""/>
    <s v=""/>
    <s v=""/>
    <s v=""/>
    <m/>
    <m/>
    <m/>
    <m/>
    <m/>
    <m/>
    <m/>
  </r>
  <r>
    <x v="5156"/>
    <s v="AL-A004598"/>
    <x v="2"/>
    <s v="A004598"/>
    <s v="STRAIGHT"/>
    <n v="10000"/>
    <n v="30.99"/>
    <x v="4"/>
    <x v="5"/>
    <s v="Allocated1"/>
    <x v="2"/>
    <x v="2"/>
    <s v="PRE 2023"/>
    <m/>
    <n v="11"/>
    <n v="111285.09"/>
    <n v="33283.26"/>
    <n v="78001.83"/>
    <n v="2.34"/>
    <n v="10116.826363636363"/>
    <n v="43571.94"/>
    <n v="20174.490000000002"/>
    <n v="23397.45"/>
    <n v="1.1599999999999999"/>
    <m/>
    <m/>
    <m/>
    <m/>
    <m/>
    <m/>
    <m/>
  </r>
  <r>
    <x v="5157"/>
    <s v="AL-A007288"/>
    <x v="2"/>
    <s v="A007288"/>
    <s v="FLAVORED"/>
    <n v="10000"/>
    <n v="9.59"/>
    <x v="7"/>
    <x v="8"/>
    <s v="NoReplen"/>
    <x v="1"/>
    <x v="4"/>
    <s v="PRE 2023"/>
    <m/>
    <s v=""/>
    <n v="546.63"/>
    <n v="12776.42"/>
    <n v="-12229.79"/>
    <n v="-0.96"/>
    <s v=""/>
    <n v="19.18"/>
    <n v="14412.95"/>
    <n v="-14393.77"/>
    <n v="-1"/>
    <m/>
    <m/>
    <m/>
    <m/>
    <m/>
    <m/>
    <m/>
  </r>
  <r>
    <x v="5158"/>
    <s v="AL-A009679"/>
    <x v="2"/>
    <s v="A009679"/>
    <s v="FLAVORED"/>
    <n v="10000"/>
    <n v="10.79"/>
    <x v="7"/>
    <x v="8"/>
    <s v="NoReplen"/>
    <x v="2"/>
    <x v="4"/>
    <s v="PRE 2023"/>
    <m/>
    <s v=""/>
    <n v="21.58"/>
    <n v="86.34"/>
    <n v="-64.760000000000005"/>
    <n v="-0.75"/>
    <s v=""/>
    <s v=""/>
    <s v=""/>
    <s v=""/>
    <s v=""/>
    <m/>
    <m/>
    <m/>
    <m/>
    <m/>
    <m/>
    <m/>
  </r>
  <r>
    <x v="5159"/>
    <s v="AL-A005605"/>
    <x v="2"/>
    <s v="A005605"/>
    <s v="FLAVORED"/>
    <n v="10000"/>
    <n v="10.79"/>
    <x v="7"/>
    <x v="8"/>
    <s v="Delisted"/>
    <x v="2"/>
    <x v="4"/>
    <s v="PRE 2023"/>
    <m/>
    <s v=""/>
    <m/>
    <n v="0"/>
    <n v="0"/>
    <m/>
    <s v=""/>
    <s v=""/>
    <s v=""/>
    <s v=""/>
    <s v=""/>
    <m/>
    <m/>
    <m/>
    <m/>
    <m/>
    <m/>
    <m/>
  </r>
  <r>
    <x v="5160"/>
    <s v="AL-A005687"/>
    <x v="2"/>
    <s v="A005687"/>
    <s v="FLAVORED"/>
    <n v="5000"/>
    <n v="10.79"/>
    <x v="7"/>
    <x v="8"/>
    <s v="NoReplen"/>
    <x v="2"/>
    <x v="1"/>
    <s v="PRE 2023"/>
    <m/>
    <s v=""/>
    <n v="10.79"/>
    <m/>
    <n v="10.79"/>
    <m/>
    <s v=""/>
    <s v=""/>
    <s v=""/>
    <s v=""/>
    <s v=""/>
    <m/>
    <m/>
    <m/>
    <m/>
    <m/>
    <m/>
    <m/>
  </r>
  <r>
    <x v="5161"/>
    <s v="AL-A009721"/>
    <x v="2"/>
    <s v="A009721"/>
    <s v="STRAIGHT"/>
    <n v="9000"/>
    <n v="9.59"/>
    <x v="7"/>
    <x v="8"/>
    <s v="Delisted"/>
    <x v="2"/>
    <x v="4"/>
    <d v="2024-11-01T00:00:00"/>
    <m/>
    <s v=""/>
    <m/>
    <n v="57.54"/>
    <n v="-57.54"/>
    <n v="-1"/>
    <s v=""/>
    <n v="0"/>
    <n v="191.88"/>
    <n v="-191.88"/>
    <n v="-1"/>
    <m/>
    <m/>
    <m/>
    <m/>
    <m/>
    <m/>
    <m/>
  </r>
  <r>
    <x v="5162"/>
    <s v="AL-A009678"/>
    <x v="2"/>
    <s v="A009678"/>
    <s v="FLAVORED"/>
    <n v="10000"/>
    <n v="10.79"/>
    <x v="7"/>
    <x v="8"/>
    <s v="Delisted"/>
    <x v="2"/>
    <x v="4"/>
    <s v="PRE 2023"/>
    <m/>
    <s v=""/>
    <m/>
    <n v="0"/>
    <n v="0"/>
    <m/>
    <s v=""/>
    <n v="0"/>
    <n v="0"/>
    <n v="0"/>
    <n v="0"/>
    <m/>
    <m/>
    <m/>
    <m/>
    <m/>
    <m/>
    <m/>
  </r>
  <r>
    <x v="5163"/>
    <s v="AL-A005910"/>
    <x v="2"/>
    <s v="A005910"/>
    <s v="STRAIGHT"/>
    <n v="10000"/>
    <n v="35.99"/>
    <x v="4"/>
    <x v="5"/>
    <s v="NoReplen"/>
    <x v="2"/>
    <x v="1"/>
    <s v="PRE 2023"/>
    <m/>
    <n v="1"/>
    <m/>
    <n v="131.97"/>
    <n v="-131.97"/>
    <n v="-1"/>
    <n v="0"/>
    <s v=""/>
    <s v=""/>
    <s v=""/>
    <s v=""/>
    <m/>
    <m/>
    <m/>
    <m/>
    <m/>
    <m/>
    <m/>
  </r>
  <r>
    <x v="5164"/>
    <s v="AL-A010461"/>
    <x v="2"/>
    <s v="A010461"/>
    <s v="STRAIGHT"/>
    <n v="10000"/>
    <n v="59.99"/>
    <x v="4"/>
    <x v="6"/>
    <s v="SpecOrder"/>
    <x v="2"/>
    <x v="1"/>
    <s v="PRE 2023"/>
    <m/>
    <n v="1"/>
    <n v="1799.76"/>
    <n v="1999.8"/>
    <n v="-200.04"/>
    <n v="-0.1"/>
    <n v="1799.76"/>
    <s v=""/>
    <s v=""/>
    <s v=""/>
    <s v=""/>
    <m/>
    <m/>
    <m/>
    <m/>
    <m/>
    <m/>
    <m/>
  </r>
  <r>
    <x v="5165"/>
    <s v="AL-A010460"/>
    <x v="2"/>
    <s v="A010460"/>
    <s v="STRAIGHT"/>
    <n v="10000"/>
    <n v="53.99"/>
    <x v="4"/>
    <x v="6"/>
    <s v="NoReplen"/>
    <x v="2"/>
    <x v="1"/>
    <s v="PRE 2023"/>
    <m/>
    <n v="2"/>
    <n v="1187.78"/>
    <n v="2231.6"/>
    <n v="-1043.82"/>
    <n v="-0.47"/>
    <n v="593.89"/>
    <n v="107.98"/>
    <n v="0"/>
    <n v="107.98"/>
    <n v="0"/>
    <m/>
    <m/>
    <m/>
    <m/>
    <m/>
    <m/>
    <m/>
  </r>
  <r>
    <x v="5166"/>
    <s v="AL-A010462"/>
    <x v="2"/>
    <s v="A010462"/>
    <s v="STRAIGHT"/>
    <n v="10000"/>
    <n v="53.99"/>
    <x v="4"/>
    <x v="6"/>
    <s v="NoReplen"/>
    <x v="2"/>
    <x v="1"/>
    <s v="PRE 2023"/>
    <m/>
    <n v="1"/>
    <n v="1943.64"/>
    <n v="2780.5"/>
    <n v="-836.86"/>
    <n v="-0.3"/>
    <n v="1943.64"/>
    <n v="107.98"/>
    <n v="0"/>
    <n v="107.98"/>
    <n v="0"/>
    <m/>
    <m/>
    <m/>
    <m/>
    <m/>
    <m/>
    <m/>
  </r>
  <r>
    <x v="5167"/>
    <s v="AL-A010463"/>
    <x v="2"/>
    <s v="A010463"/>
    <s v="STRAIGHT"/>
    <n v="10000"/>
    <n v="44.99"/>
    <x v="4"/>
    <x v="5"/>
    <s v="NoReplen"/>
    <x v="2"/>
    <x v="1"/>
    <s v="PRE 2023"/>
    <m/>
    <n v="3"/>
    <n v="1349.7"/>
    <n v="2886.9"/>
    <n v="-1537.2"/>
    <n v="-0.53"/>
    <n v="449.90000000000003"/>
    <n v="269.94"/>
    <n v="0"/>
    <n v="269.94"/>
    <n v="0"/>
    <m/>
    <m/>
    <m/>
    <m/>
    <m/>
    <m/>
    <m/>
  </r>
  <r>
    <x v="5168"/>
    <s v="AL-A004244"/>
    <x v="2"/>
    <s v="A004244"/>
    <s v="FLAVORED"/>
    <n v="4000"/>
    <n v="5.99"/>
    <x v="2"/>
    <x v="9"/>
    <s v="NoReplen"/>
    <x v="2"/>
    <x v="4"/>
    <d v="2025-05-01T00:00:00"/>
    <m/>
    <s v=""/>
    <n v="5.99"/>
    <n v="71.88"/>
    <n v="-65.89"/>
    <n v="-0.92"/>
    <s v=""/>
    <s v=""/>
    <s v=""/>
    <s v=""/>
    <s v=""/>
    <m/>
    <m/>
    <m/>
    <m/>
    <m/>
    <m/>
    <m/>
  </r>
  <r>
    <x v="5169"/>
    <s v="AL-F008227"/>
    <x v="5"/>
    <s v="F008227"/>
    <s v="STRAIGHT"/>
    <n v="8000"/>
    <n v="29.99"/>
    <x v="7"/>
    <x v="3"/>
    <s v="Replenish"/>
    <x v="1"/>
    <x v="2"/>
    <d v="2024-10-01T00:00:00"/>
    <m/>
    <n v="80"/>
    <n v="112737.49"/>
    <n v="33322.46"/>
    <n v="79415.03"/>
    <n v="2.38"/>
    <n v="1409.218625"/>
    <n v="36088.550000000003"/>
    <n v="46510.77"/>
    <n v="-10422.219999999999"/>
    <n v="-0.22"/>
    <m/>
    <m/>
    <m/>
    <m/>
    <m/>
    <m/>
    <m/>
  </r>
  <r>
    <x v="5170"/>
    <s v="AL-D007013"/>
    <x v="3"/>
    <s v="D007013"/>
    <s v="STRAIGHT"/>
    <n v="10000"/>
    <n v="0.59"/>
    <x v="7"/>
    <x v="7"/>
    <s v="NoReplen"/>
    <x v="1"/>
    <x v="3"/>
    <s v="PRE 2023"/>
    <m/>
    <n v="1"/>
    <n v="6.49"/>
    <n v="172.28"/>
    <n v="-165.79"/>
    <n v="-0.96"/>
    <n v="6.49"/>
    <n v="0"/>
    <n v="7.08"/>
    <n v="-7.08"/>
    <n v="-1"/>
    <m/>
    <m/>
    <m/>
    <m/>
    <m/>
    <m/>
    <m/>
  </r>
  <r>
    <x v="5171"/>
    <s v="AL-B010323"/>
    <x v="6"/>
    <s v="B010323"/>
    <s v="STRAIGHT"/>
    <n v="10000"/>
    <n v="8.99"/>
    <x v="7"/>
    <x v="3"/>
    <s v="SpecOrder"/>
    <x v="2"/>
    <x v="2"/>
    <s v="PRE 2023"/>
    <m/>
    <n v="4"/>
    <n v="1375.47"/>
    <n v="1950.83"/>
    <n v="-575.36"/>
    <n v="-0.28999999999999998"/>
    <n v="343.86750000000001"/>
    <n v="2750.94"/>
    <n v="10131.73"/>
    <n v="-7380.79"/>
    <n v="-0.73"/>
    <m/>
    <m/>
    <m/>
    <m/>
    <m/>
    <m/>
    <m/>
  </r>
  <r>
    <x v="5172"/>
    <s v="AL-A008227"/>
    <x v="2"/>
    <s v="A008227"/>
    <s v="STRAIGHT"/>
    <n v="8000"/>
    <n v="16.989999999999998"/>
    <x v="7"/>
    <x v="3"/>
    <s v="Replenish"/>
    <x v="1"/>
    <x v="2"/>
    <s v="PRE 2023"/>
    <m/>
    <n v="97"/>
    <n v="69090.509999999995"/>
    <n v="55872.05"/>
    <n v="13218.46"/>
    <n v="0.24"/>
    <n v="712.27329896907213"/>
    <n v="583767.88"/>
    <n v="520759.49"/>
    <n v="63008.39"/>
    <n v="0.12"/>
    <m/>
    <m/>
    <m/>
    <m/>
    <m/>
    <m/>
    <m/>
  </r>
  <r>
    <x v="5173"/>
    <s v="AL-A007846"/>
    <x v="2"/>
    <s v="A007846"/>
    <s v="STRAIGHT"/>
    <n v="7000"/>
    <n v="23.99"/>
    <x v="4"/>
    <x v="2"/>
    <s v="NoReplen"/>
    <x v="1"/>
    <x v="1"/>
    <s v="PRE 2023"/>
    <m/>
    <s v=""/>
    <n v="335.86"/>
    <n v="1427.47"/>
    <n v="-1091.6099999999999"/>
    <n v="-0.76"/>
    <s v=""/>
    <n v="0"/>
    <n v="167.94"/>
    <n v="-167.94"/>
    <n v="-1"/>
    <m/>
    <m/>
    <m/>
    <m/>
    <m/>
    <m/>
    <m/>
  </r>
  <r>
    <x v="5174"/>
    <s v="AL-A007847"/>
    <x v="2"/>
    <s v="A007847"/>
    <n v="0"/>
    <n v="7000"/>
    <n v="23.99"/>
    <x v="12"/>
    <x v="2"/>
    <s v="NoReplen"/>
    <x v="1"/>
    <x v="1"/>
    <s v="PRE 2023"/>
    <m/>
    <s v=""/>
    <n v="599.75"/>
    <n v="3230.78"/>
    <n v="-2631.03"/>
    <n v="-0.81"/>
    <s v=""/>
    <n v="0"/>
    <n v="167.94"/>
    <n v="-167.94"/>
    <n v="-1"/>
    <m/>
    <m/>
    <m/>
    <m/>
    <m/>
    <m/>
    <m/>
  </r>
  <r>
    <x v="5175"/>
    <s v="AL-A007572"/>
    <x v="2"/>
    <s v="A007572"/>
    <s v="FLAVORED"/>
    <n v="10000"/>
    <n v="11.99"/>
    <x v="4"/>
    <x v="8"/>
    <s v="NoReplen"/>
    <x v="1"/>
    <x v="4"/>
    <s v="PRE 2023"/>
    <m/>
    <n v="0"/>
    <n v="95.92"/>
    <n v="779.35"/>
    <n v="-683.43"/>
    <n v="-0.88"/>
    <s v=""/>
    <n v="71.94"/>
    <n v="359.7"/>
    <n v="-287.76"/>
    <n v="-0.8"/>
    <m/>
    <m/>
    <m/>
    <m/>
    <m/>
    <m/>
    <m/>
  </r>
  <r>
    <x v="5176"/>
    <s v="AL-D007572"/>
    <x v="3"/>
    <s v="D007572"/>
    <s v="FLAVORED"/>
    <n v="10000"/>
    <n v="0.59"/>
    <x v="4"/>
    <x v="7"/>
    <s v="NoReplen"/>
    <x v="1"/>
    <x v="4"/>
    <s v="PRE 2023"/>
    <m/>
    <s v=""/>
    <n v="18.29"/>
    <n v="5.31"/>
    <n v="12.98"/>
    <n v="2.44"/>
    <s v=""/>
    <s v=""/>
    <s v=""/>
    <s v=""/>
    <s v=""/>
    <m/>
    <m/>
    <m/>
    <m/>
    <m/>
    <m/>
    <m/>
  </r>
  <r>
    <x v="5177"/>
    <s v="AL-A009509"/>
    <x v="2"/>
    <s v="A009509"/>
    <s v="STRAIGHT"/>
    <n v="10000"/>
    <n v="32.99"/>
    <x v="12"/>
    <x v="5"/>
    <s v="NoReplen"/>
    <x v="2"/>
    <x v="1"/>
    <s v="PRE 2023"/>
    <m/>
    <n v="1"/>
    <n v="131.96"/>
    <n v="164.95"/>
    <n v="-32.99"/>
    <n v="-0.2"/>
    <n v="131.96"/>
    <n v="0"/>
    <n v="395.92"/>
    <n v="-395.92"/>
    <n v="-1"/>
    <m/>
    <m/>
    <m/>
    <m/>
    <m/>
    <m/>
    <m/>
  </r>
  <r>
    <x v="5178"/>
    <s v="AL-D070207"/>
    <x v="3"/>
    <s v="D070207"/>
    <n v="0"/>
    <n v="70000"/>
    <n v="6.99"/>
    <x v="8"/>
    <x v="7"/>
    <s v="Replenish"/>
    <x v="1"/>
    <x v="2"/>
    <d v="2024-07-01T00:00:00"/>
    <m/>
    <n v="61"/>
    <n v="7584.15"/>
    <n v="25436.61"/>
    <n v="-17852.46"/>
    <n v="-0.7"/>
    <n v="124.33032786885245"/>
    <n v="3250.35"/>
    <n v="17433.060000000001"/>
    <n v="-14182.71"/>
    <n v="-0.81"/>
    <m/>
    <m/>
    <m/>
    <m/>
    <m/>
    <m/>
    <m/>
  </r>
  <r>
    <x v="5179"/>
    <s v="AL-C070207"/>
    <x v="7"/>
    <s v="C070207"/>
    <n v="0"/>
    <n v="70000"/>
    <n v="15.99"/>
    <x v="8"/>
    <x v="7"/>
    <s v="Replenish"/>
    <x v="1"/>
    <x v="2"/>
    <d v="2024-07-01T00:00:00"/>
    <m/>
    <n v="106"/>
    <n v="18100.68"/>
    <n v="55901.04"/>
    <n v="-37800.36"/>
    <n v="-0.68"/>
    <n v="170.76113207547169"/>
    <n v="8714.5499999999993"/>
    <n v="31180.5"/>
    <n v="-22465.95"/>
    <n v="-0.72"/>
    <m/>
    <m/>
    <m/>
    <m/>
    <m/>
    <m/>
    <m/>
  </r>
  <r>
    <x v="5180"/>
    <s v="AL-D070208"/>
    <x v="3"/>
    <s v="D070208"/>
    <n v="0"/>
    <n v="70000"/>
    <n v="6.99"/>
    <x v="8"/>
    <x v="7"/>
    <s v="Replenish"/>
    <x v="1"/>
    <x v="2"/>
    <d v="2024-07-01T00:00:00"/>
    <m/>
    <n v="88"/>
    <n v="7500.27"/>
    <n v="28260.57"/>
    <n v="-20760.3"/>
    <n v="-0.73"/>
    <n v="85.230340909090913"/>
    <n v="3592.86"/>
    <n v="15587.7"/>
    <n v="-11994.84"/>
    <n v="-0.77"/>
    <m/>
    <m/>
    <m/>
    <m/>
    <m/>
    <m/>
    <m/>
  </r>
  <r>
    <x v="5181"/>
    <s v="AL-C070208"/>
    <x v="7"/>
    <s v="C070208"/>
    <n v="0"/>
    <n v="70000"/>
    <n v="15.99"/>
    <x v="8"/>
    <x v="7"/>
    <s v="Replenish"/>
    <x v="1"/>
    <x v="2"/>
    <d v="2024-07-01T00:00:00"/>
    <m/>
    <n v="93"/>
    <n v="8154.9"/>
    <n v="23281.439999999999"/>
    <n v="-15126.54"/>
    <n v="-0.65"/>
    <n v="87.687096774193549"/>
    <n v="5628.48"/>
    <n v="16373.76"/>
    <n v="-10745.28"/>
    <n v="-0.66"/>
    <m/>
    <m/>
    <m/>
    <m/>
    <m/>
    <m/>
    <m/>
  </r>
  <r>
    <x v="5182"/>
    <s v="AL-D070209"/>
    <x v="3"/>
    <s v="D070209"/>
    <n v="0"/>
    <n v="70000"/>
    <n v="6.99"/>
    <x v="8"/>
    <x v="7"/>
    <s v="Replenish"/>
    <x v="1"/>
    <x v="2"/>
    <d v="2024-07-01T00:00:00"/>
    <m/>
    <n v="89"/>
    <n v="15713.52"/>
    <n v="54025.71"/>
    <n v="-38312.19"/>
    <n v="-0.71"/>
    <n v="176.55640449438204"/>
    <n v="5773.74"/>
    <n v="25639.32"/>
    <n v="-19865.580000000002"/>
    <n v="-0.77"/>
    <m/>
    <m/>
    <m/>
    <m/>
    <m/>
    <m/>
    <m/>
  </r>
  <r>
    <x v="5183"/>
    <s v="AL-C070209"/>
    <x v="7"/>
    <s v="C070209"/>
    <n v="0"/>
    <n v="70000"/>
    <n v="15.99"/>
    <x v="8"/>
    <x v="7"/>
    <s v="Replenish"/>
    <x v="1"/>
    <x v="2"/>
    <d v="2024-07-01T00:00:00"/>
    <m/>
    <n v="108"/>
    <n v="22513.919999999998"/>
    <n v="55901.04"/>
    <n v="-33387.120000000003"/>
    <n v="-0.6"/>
    <n v="208.46222222222221"/>
    <n v="12823.98"/>
    <n v="43492.800000000003"/>
    <n v="-30668.82"/>
    <n v="-0.71"/>
    <m/>
    <m/>
    <m/>
    <m/>
    <m/>
    <m/>
    <m/>
  </r>
  <r>
    <x v="5184"/>
    <s v="AL-A070441"/>
    <x v="2"/>
    <s v="A070441"/>
    <s v="FLAVORED"/>
    <n v="70000"/>
    <n v="25.99"/>
    <x v="4"/>
    <x v="2"/>
    <s v="Replenish"/>
    <x v="1"/>
    <x v="2"/>
    <d v="2025-05-01T00:00:00"/>
    <m/>
    <n v="54"/>
    <n v="5042.0600000000004"/>
    <n v="285.89"/>
    <n v="4756.17"/>
    <n v="16.64"/>
    <n v="93.371481481481496"/>
    <n v="2962.86"/>
    <n v="1793.31"/>
    <n v="1169.55"/>
    <n v="0.65"/>
    <m/>
    <m/>
    <m/>
    <m/>
    <m/>
    <m/>
    <m/>
  </r>
  <r>
    <x v="5185"/>
    <s v="AL-A003733"/>
    <x v="2"/>
    <s v="A003733"/>
    <n v="0"/>
    <n v="10000"/>
    <n v="16.989999999999998"/>
    <x v="16"/>
    <x v="14"/>
    <s v="Delisted"/>
    <x v="1"/>
    <x v="1"/>
    <s v="PRE 2023"/>
    <m/>
    <n v="8"/>
    <n v="985.42"/>
    <n v="1138.33"/>
    <n v="-152.91"/>
    <n v="-0.13"/>
    <n v="123.17749999999999"/>
    <n v="0"/>
    <n v="33.979999999999997"/>
    <n v="-33.979999999999997"/>
    <n v="-1"/>
    <m/>
    <m/>
    <m/>
    <m/>
    <m/>
    <m/>
    <m/>
  </r>
  <r>
    <x v="5186"/>
    <s v="AL-A003734"/>
    <x v="2"/>
    <s v="A003734"/>
    <n v="0"/>
    <n v="10000"/>
    <n v="13.26"/>
    <x v="16"/>
    <x v="14"/>
    <s v="Delisted"/>
    <x v="1"/>
    <x v="4"/>
    <s v="PRE 2023"/>
    <m/>
    <s v=""/>
    <m/>
    <n v="26.52"/>
    <n v="-26.52"/>
    <n v="-1"/>
    <s v=""/>
    <s v=""/>
    <s v=""/>
    <s v=""/>
    <s v=""/>
    <m/>
    <m/>
    <m/>
    <m/>
    <m/>
    <m/>
    <m/>
  </r>
  <r>
    <x v="5187"/>
    <s v="AL-A003735"/>
    <x v="2"/>
    <s v="A003735"/>
    <n v="0"/>
    <n v="10000"/>
    <n v="14.99"/>
    <x v="16"/>
    <x v="14"/>
    <s v="Delisted"/>
    <x v="1"/>
    <x v="1"/>
    <s v="PRE 2023"/>
    <m/>
    <n v="4"/>
    <n v="164.89"/>
    <n v="434.71"/>
    <n v="-269.82"/>
    <n v="-0.62"/>
    <n v="41.222499999999997"/>
    <s v=""/>
    <s v=""/>
    <s v=""/>
    <s v=""/>
    <m/>
    <m/>
    <m/>
    <m/>
    <m/>
    <m/>
    <m/>
  </r>
  <r>
    <x v="5188"/>
    <s v="AL-A003737"/>
    <x v="2"/>
    <s v="A003737"/>
    <n v="0"/>
    <n v="10000"/>
    <n v="10.99"/>
    <x v="16"/>
    <x v="14"/>
    <s v="Delisted"/>
    <x v="1"/>
    <x v="1"/>
    <s v="PRE 2023"/>
    <m/>
    <n v="6"/>
    <n v="714.35"/>
    <n v="1285.83"/>
    <n v="-571.48"/>
    <n v="-0.44"/>
    <n v="119.05833333333334"/>
    <s v=""/>
    <s v=""/>
    <s v=""/>
    <s v=""/>
    <m/>
    <m/>
    <m/>
    <m/>
    <m/>
    <m/>
    <m/>
  </r>
  <r>
    <x v="5189"/>
    <s v="AL-A003738"/>
    <x v="2"/>
    <s v="A003738"/>
    <n v="0"/>
    <n v="10000"/>
    <n v="8.9"/>
    <x v="16"/>
    <x v="14"/>
    <s v="Delisted"/>
    <x v="1"/>
    <x v="4"/>
    <s v="PRE 2023"/>
    <m/>
    <s v=""/>
    <m/>
    <n v="53.4"/>
    <n v="-53.4"/>
    <n v="-1"/>
    <s v=""/>
    <s v=""/>
    <s v=""/>
    <s v=""/>
    <s v=""/>
    <m/>
    <m/>
    <m/>
    <m/>
    <m/>
    <m/>
    <m/>
  </r>
  <r>
    <x v="5190"/>
    <s v="AL-A003741"/>
    <x v="2"/>
    <s v="A003741"/>
    <n v="0"/>
    <n v="10000"/>
    <n v="10.99"/>
    <x v="16"/>
    <x v="14"/>
    <s v="Delisted"/>
    <x v="1"/>
    <x v="1"/>
    <s v="PRE 2023"/>
    <m/>
    <n v="6"/>
    <n v="978.11"/>
    <n v="978.11"/>
    <n v="0"/>
    <n v="0"/>
    <n v="163.01833333333335"/>
    <s v=""/>
    <s v=""/>
    <s v=""/>
    <s v=""/>
    <m/>
    <m/>
    <m/>
    <m/>
    <m/>
    <m/>
    <m/>
  </r>
  <r>
    <x v="5191"/>
    <s v="AL-A003739"/>
    <x v="2"/>
    <s v="A003739"/>
    <n v="0"/>
    <n v="10000"/>
    <n v="10.99"/>
    <x v="16"/>
    <x v="14"/>
    <s v="Delisted"/>
    <x v="1"/>
    <x v="1"/>
    <s v="PRE 2023"/>
    <m/>
    <n v="6"/>
    <n v="791.28"/>
    <n v="1022.07"/>
    <n v="-230.79"/>
    <n v="-0.23"/>
    <n v="131.88"/>
    <s v=""/>
    <s v=""/>
    <s v=""/>
    <s v=""/>
    <m/>
    <m/>
    <m/>
    <m/>
    <m/>
    <m/>
    <m/>
  </r>
  <r>
    <x v="5192"/>
    <s v="AL-A003740"/>
    <x v="2"/>
    <s v="A003740"/>
    <n v="0"/>
    <n v="10000"/>
    <n v="8.9"/>
    <x v="16"/>
    <x v="14"/>
    <s v="Delisted"/>
    <x v="1"/>
    <x v="1"/>
    <s v="PRE 2023"/>
    <m/>
    <n v="1"/>
    <n v="8.9"/>
    <n v="35.6"/>
    <n v="-26.7"/>
    <n v="-0.75"/>
    <n v="8.9"/>
    <s v=""/>
    <s v=""/>
    <s v=""/>
    <s v=""/>
    <m/>
    <m/>
    <m/>
    <m/>
    <m/>
    <m/>
    <m/>
  </r>
  <r>
    <x v="5193"/>
    <s v="AL-C070400"/>
    <x v="7"/>
    <s v="C070400"/>
    <n v="0"/>
    <n v="70000"/>
    <n v="15.99"/>
    <x v="8"/>
    <x v="7"/>
    <s v="NoReplen"/>
    <x v="1"/>
    <x v="2"/>
    <d v="2025-01-01T00:00:00"/>
    <m/>
    <n v="4"/>
    <n v="1599"/>
    <n v="9322.17"/>
    <n v="-7723.17"/>
    <n v="-0.83"/>
    <n v="399.75"/>
    <n v="1151.28"/>
    <n v="7675.2"/>
    <n v="-6523.92"/>
    <n v="-0.85"/>
    <m/>
    <m/>
    <m/>
    <m/>
    <m/>
    <m/>
    <m/>
  </r>
  <r>
    <x v="5194"/>
    <s v="AL-A070541"/>
    <x v="2"/>
    <s v="A070541"/>
    <s v="STRAIGHT"/>
    <n v="70000"/>
    <n v="44.99"/>
    <x v="4"/>
    <x v="5"/>
    <s v="Replenish"/>
    <x v="1"/>
    <x v="2"/>
    <d v="2025-09-01T00:00:00"/>
    <m/>
    <n v="50"/>
    <n v="12425.96"/>
    <m/>
    <n v="12425.96"/>
    <m/>
    <n v="248.51919999999998"/>
    <n v="20848.18"/>
    <n v="0"/>
    <n v="20848.18"/>
    <n v="0"/>
    <m/>
    <m/>
    <m/>
    <m/>
    <m/>
    <m/>
    <m/>
  </r>
  <r>
    <x v="5195"/>
    <s v="AL-A010362"/>
    <x v="2"/>
    <s v="A010362"/>
    <s v="STRAIGHT"/>
    <n v="10000"/>
    <n v="53.99"/>
    <x v="4"/>
    <x v="6"/>
    <s v="NoReplen"/>
    <x v="1"/>
    <x v="1"/>
    <s v="PRE 2023"/>
    <m/>
    <n v="1"/>
    <n v="215.96"/>
    <n v="1133.79"/>
    <n v="-917.83"/>
    <n v="-0.81"/>
    <n v="215.96"/>
    <n v="755.86"/>
    <n v="809.85"/>
    <n v="-53.99"/>
    <n v="-7.0000000000000007E-2"/>
    <m/>
    <m/>
    <m/>
    <m/>
    <m/>
    <m/>
    <m/>
  </r>
  <r>
    <x v="5196"/>
    <s v="AL-A010361"/>
    <x v="2"/>
    <s v="A010361"/>
    <s v="STRAIGHT"/>
    <n v="10000"/>
    <n v="39.590000000000003"/>
    <x v="4"/>
    <x v="5"/>
    <s v="NoReplen"/>
    <x v="1"/>
    <x v="1"/>
    <s v="PRE 2023"/>
    <m/>
    <s v=""/>
    <n v="277.13"/>
    <n v="356.31"/>
    <n v="-79.180000000000007"/>
    <n v="-0.22"/>
    <s v=""/>
    <n v="0"/>
    <n v="950.16"/>
    <n v="-950.16"/>
    <n v="-1"/>
    <m/>
    <m/>
    <m/>
    <m/>
    <m/>
    <m/>
    <m/>
  </r>
  <r>
    <x v="5197"/>
    <s v="AL-E003006"/>
    <x v="4"/>
    <s v="E003006"/>
    <n v="0"/>
    <n v="10000"/>
    <n v="6.49"/>
    <x v="15"/>
    <x v="13"/>
    <s v="Replenish"/>
    <x v="1"/>
    <x v="2"/>
    <s v="PRE 2023"/>
    <m/>
    <n v="3"/>
    <n v="480.26"/>
    <n v="9747.98"/>
    <n v="-9267.7199999999993"/>
    <n v="-0.95"/>
    <n v="160.08666666666667"/>
    <n v="201.19"/>
    <n v="649"/>
    <n v="-447.81"/>
    <n v="-0.69"/>
    <m/>
    <m/>
    <m/>
    <m/>
    <m/>
    <m/>
    <m/>
  </r>
  <r>
    <x v="5198"/>
    <s v="AL-D007780"/>
    <x v="3"/>
    <s v="D007780"/>
    <s v="FLAVORED"/>
    <n v="7000"/>
    <n v="0.59"/>
    <x v="4"/>
    <x v="7"/>
    <s v="NoReplen"/>
    <x v="1"/>
    <x v="1"/>
    <s v="PRE 2023"/>
    <m/>
    <n v="1"/>
    <n v="307.98"/>
    <n v="1152.23"/>
    <n v="-844.25"/>
    <n v="-0.73"/>
    <n v="307.98"/>
    <n v="0"/>
    <n v="118.8"/>
    <n v="-118.8"/>
    <n v="-1"/>
    <m/>
    <m/>
    <m/>
    <m/>
    <m/>
    <m/>
    <m/>
  </r>
  <r>
    <x v="5199"/>
    <s v="AL-A007780"/>
    <x v="2"/>
    <s v="A007780"/>
    <s v="FLAVORED"/>
    <n v="7000"/>
    <n v="13.79"/>
    <x v="4"/>
    <x v="8"/>
    <s v="NoReplen"/>
    <x v="1"/>
    <x v="1"/>
    <s v="PRE 2023"/>
    <m/>
    <n v="3"/>
    <n v="1089.4100000000001"/>
    <n v="8798.5499999999993"/>
    <n v="-7709.14"/>
    <n v="-0.88"/>
    <n v="363.13666666666671"/>
    <n v="358.54"/>
    <n v="1861.72"/>
    <n v="-1503.18"/>
    <n v="-0.81"/>
    <m/>
    <m/>
    <m/>
    <m/>
    <m/>
    <m/>
    <m/>
  </r>
  <r>
    <x v="5200"/>
    <s v="AL-D007781"/>
    <x v="3"/>
    <s v="D007781"/>
    <s v="FLAVORED"/>
    <n v="7000"/>
    <n v="11.99"/>
    <x v="4"/>
    <x v="7"/>
    <s v="NoReplen"/>
    <x v="1"/>
    <x v="1"/>
    <s v="PRE 2023"/>
    <m/>
    <n v="1"/>
    <n v="155.87"/>
    <n v="403.79"/>
    <n v="-247.92"/>
    <n v="-0.61"/>
    <n v="155.87"/>
    <n v="0"/>
    <n v="199.9"/>
    <n v="-199.9"/>
    <n v="-1"/>
    <m/>
    <m/>
    <m/>
    <m/>
    <m/>
    <m/>
    <m/>
  </r>
  <r>
    <x v="5201"/>
    <s v="AL-A007874"/>
    <x v="2"/>
    <s v="A007874"/>
    <n v="0"/>
    <n v="7000"/>
    <n v="13.19"/>
    <x v="8"/>
    <x v="3"/>
    <s v="NoReplen"/>
    <x v="1"/>
    <x v="4"/>
    <s v="PRE 2023"/>
    <m/>
    <s v=""/>
    <n v="158.28"/>
    <n v="197.85"/>
    <n v="-39.57"/>
    <n v="-0.2"/>
    <s v=""/>
    <s v=""/>
    <s v=""/>
    <s v=""/>
    <s v=""/>
    <m/>
    <m/>
    <m/>
    <m/>
    <m/>
    <m/>
    <m/>
  </r>
  <r>
    <x v="5202"/>
    <s v="AL-A007937"/>
    <x v="2"/>
    <s v="A007937"/>
    <n v="0"/>
    <n v="7000"/>
    <n v="13.19"/>
    <x v="8"/>
    <x v="3"/>
    <s v="NoReplen"/>
    <x v="1"/>
    <x v="1"/>
    <s v="PRE 2023"/>
    <m/>
    <n v="2"/>
    <m/>
    <n v="208.87"/>
    <n v="-208.87"/>
    <n v="-1"/>
    <n v="0"/>
    <s v=""/>
    <s v=""/>
    <s v=""/>
    <s v=""/>
    <m/>
    <m/>
    <m/>
    <m/>
    <m/>
    <m/>
    <m/>
  </r>
  <r>
    <x v="5203"/>
    <s v="AL-C070051"/>
    <x v="7"/>
    <s v="C070051"/>
    <n v="0"/>
    <n v="70000"/>
    <n v="7.79"/>
    <x v="1"/>
    <x v="1"/>
    <s v="NoReplen"/>
    <x v="1"/>
    <x v="1"/>
    <d v="2023-11-01T00:00:00"/>
    <m/>
    <n v="4"/>
    <n v="490.77"/>
    <n v="1550.89"/>
    <n v="-1060.1199999999999"/>
    <n v="-0.68"/>
    <n v="122.6925"/>
    <s v=""/>
    <s v=""/>
    <s v=""/>
    <s v=""/>
    <m/>
    <m/>
    <m/>
    <m/>
    <m/>
    <m/>
    <m/>
  </r>
  <r>
    <x v="5204"/>
    <s v="AL-A007848"/>
    <x v="2"/>
    <s v="A007848"/>
    <n v="0"/>
    <n v="7000"/>
    <n v="13.19"/>
    <x v="8"/>
    <x v="3"/>
    <s v="NoReplen"/>
    <x v="1"/>
    <x v="1"/>
    <s v="PRE 2023"/>
    <m/>
    <n v="2"/>
    <n v="250.61"/>
    <n v="2475.4699999999998"/>
    <n v="-2224.86"/>
    <n v="-0.9"/>
    <n v="125.30500000000001"/>
    <n v="118.71"/>
    <n v="296.81"/>
    <n v="-178.1"/>
    <n v="-0.6"/>
    <m/>
    <m/>
    <m/>
    <m/>
    <m/>
    <m/>
    <m/>
  </r>
  <r>
    <x v="5205"/>
    <s v="AL-A070259"/>
    <x v="2"/>
    <s v="A070259"/>
    <s v="STRAIGHT"/>
    <n v="70000"/>
    <n v="139.99"/>
    <x v="12"/>
    <x v="4"/>
    <s v="Allocated2"/>
    <x v="1"/>
    <x v="2"/>
    <d v="2024-12-01T00:00:00"/>
    <m/>
    <n v="6"/>
    <n v="3219.81"/>
    <n v="5399.7"/>
    <n v="-2179.89"/>
    <n v="-0.4"/>
    <n v="536.63499999999999"/>
    <n v="179.99"/>
    <n v="179.99"/>
    <n v="0"/>
    <n v="0"/>
    <m/>
    <m/>
    <m/>
    <m/>
    <m/>
    <m/>
    <m/>
  </r>
  <r>
    <x v="5206"/>
    <s v="AL-A070260"/>
    <x v="2"/>
    <s v="A070260"/>
    <s v="STRAIGHT"/>
    <n v="70000"/>
    <n v="199.99"/>
    <x v="12"/>
    <x v="4"/>
    <s v="NoReplen"/>
    <x v="1"/>
    <x v="2"/>
    <d v="2024-11-01T00:00:00"/>
    <m/>
    <n v="9"/>
    <n v="7479.71"/>
    <n v="25499.15"/>
    <n v="-18019.439999999999"/>
    <n v="-0.71"/>
    <n v="831.07888888888886"/>
    <n v="799.97"/>
    <n v="2099.9299999999998"/>
    <n v="-1299.96"/>
    <n v="-0.62"/>
    <m/>
    <m/>
    <m/>
    <m/>
    <m/>
    <m/>
    <m/>
  </r>
  <r>
    <x v="5207"/>
    <s v="AL-A008224"/>
    <x v="2"/>
    <s v="A008224"/>
    <s v="STRAIGHT"/>
    <n v="8000"/>
    <n v="199.99"/>
    <x v="12"/>
    <x v="4"/>
    <s v="Allocated1"/>
    <x v="6"/>
    <x v="2"/>
    <s v="PRE 2023"/>
    <m/>
    <n v="17"/>
    <n v="24798.91"/>
    <n v="13799.54"/>
    <n v="10999.37"/>
    <n v="0.8"/>
    <n v="1458.7594117647059"/>
    <n v="15299.29"/>
    <n v="6899.77"/>
    <n v="8399.52"/>
    <n v="1.22"/>
    <m/>
    <m/>
    <m/>
    <m/>
    <m/>
    <m/>
    <m/>
  </r>
  <r>
    <x v="5208"/>
    <s v="AL-A009723"/>
    <x v="2"/>
    <s v="A009723"/>
    <s v="STRAIGHT"/>
    <n v="10000"/>
    <n v="399.99"/>
    <x v="12"/>
    <x v="4"/>
    <s v="Allocated2"/>
    <x v="2"/>
    <x v="2"/>
    <s v="PRE 2023"/>
    <m/>
    <n v="12"/>
    <n v="13199.67"/>
    <n v="20399.490000000002"/>
    <n v="-7199.82"/>
    <n v="-0.35"/>
    <n v="1099.9725000000001"/>
    <n v="5199.87"/>
    <n v="17199.57"/>
    <n v="-11999.7"/>
    <n v="-0.7"/>
    <m/>
    <m/>
    <m/>
    <m/>
    <m/>
    <m/>
    <m/>
  </r>
  <r>
    <x v="5209"/>
    <s v="AL-L010987"/>
    <x v="9"/>
    <s v="L010987"/>
    <s v="STRAIGHT"/>
    <n v="1000"/>
    <n v="129.99"/>
    <x v="4"/>
    <x v="4"/>
    <s v="Barrel"/>
    <x v="1"/>
    <x v="2"/>
    <d v="2026-05-01T00:00:00"/>
    <m/>
    <n v="34"/>
    <n v="19108.53"/>
    <m/>
    <n v="19108.53"/>
    <m/>
    <n v="562.0155882352941"/>
    <n v="649.95000000000005"/>
    <n v="0"/>
    <n v="649.95000000000005"/>
    <n v="0"/>
    <m/>
    <m/>
    <m/>
    <m/>
    <m/>
    <m/>
    <m/>
  </r>
  <r>
    <x v="5210"/>
    <s v="AL-A010308"/>
    <x v="2"/>
    <s v="A010308"/>
    <s v="STRAIGHT"/>
    <n v="10000"/>
    <n v="64.989999999999995"/>
    <x v="12"/>
    <x v="6"/>
    <s v="NoReplen"/>
    <x v="2"/>
    <x v="2"/>
    <s v="PRE 2023"/>
    <m/>
    <n v="14"/>
    <n v="4484.3100000000004"/>
    <n v="13322.95"/>
    <n v="-8838.64"/>
    <n v="-0.66"/>
    <n v="320.30785714285719"/>
    <n v="1429.78"/>
    <n v="1234.81"/>
    <n v="194.97"/>
    <n v="0.16"/>
    <m/>
    <m/>
    <m/>
    <m/>
    <m/>
    <m/>
    <m/>
  </r>
  <r>
    <x v="5211"/>
    <s v="AL-A010469"/>
    <x v="2"/>
    <s v="A010469"/>
    <s v="STRAIGHT"/>
    <n v="10000"/>
    <n v="599.99"/>
    <x v="12"/>
    <x v="4"/>
    <s v="NoReplen"/>
    <x v="3"/>
    <x v="2"/>
    <s v="PRE 2023"/>
    <m/>
    <s v=""/>
    <n v="1799.97"/>
    <m/>
    <n v="1799.97"/>
    <m/>
    <s v=""/>
    <n v="0"/>
    <n v="0"/>
    <n v="0"/>
    <n v="0"/>
    <m/>
    <m/>
    <m/>
    <m/>
    <m/>
    <m/>
    <m/>
  </r>
  <r>
    <x v="5212"/>
    <s v="AL-A010784"/>
    <x v="2"/>
    <s v="A010784"/>
    <s v="STRAIGHT"/>
    <n v="10000"/>
    <n v="599.99"/>
    <x v="4"/>
    <x v="4"/>
    <s v="NoReplen"/>
    <x v="3"/>
    <x v="2"/>
    <d v="2024-12-01T00:00:00"/>
    <m/>
    <n v="0"/>
    <n v="599.99"/>
    <n v="34199.43"/>
    <n v="-33599.440000000002"/>
    <n v="-0.98"/>
    <s v=""/>
    <n v="5999.9"/>
    <n v="36599.39"/>
    <n v="-30599.49"/>
    <n v="-0.84"/>
    <m/>
    <m/>
    <m/>
    <m/>
    <m/>
    <m/>
    <m/>
  </r>
  <r>
    <x v="5213"/>
    <s v="AL-A010926"/>
    <x v="2"/>
    <s v="A010926"/>
    <s v="STRAIGHT"/>
    <n v="10000"/>
    <n v="599.99"/>
    <x v="12"/>
    <x v="4"/>
    <s v="Allocated1"/>
    <x v="1"/>
    <x v="2"/>
    <d v="2025-07-01T00:00:00"/>
    <m/>
    <n v="11"/>
    <n v="26399.56"/>
    <m/>
    <n v="26399.56"/>
    <m/>
    <n v="2399.96"/>
    <n v="28199.53"/>
    <n v="0"/>
    <n v="28199.53"/>
    <n v="0"/>
    <m/>
    <m/>
    <m/>
    <m/>
    <m/>
    <m/>
    <m/>
  </r>
  <r>
    <x v="5214"/>
    <s v="AL-B010759"/>
    <x v="6"/>
    <s v="B010759"/>
    <s v="STRAIGHT"/>
    <n v="10000"/>
    <n v="99.99"/>
    <x v="12"/>
    <x v="4"/>
    <s v="NoReplen"/>
    <x v="4"/>
    <x v="3"/>
    <d v="2025-05-01T00:00:00"/>
    <m/>
    <n v="6"/>
    <n v="3999.6"/>
    <n v="4999.5"/>
    <n v="-999.9"/>
    <n v="-0.2"/>
    <n v="666.6"/>
    <n v="999.9"/>
    <n v="20397.96"/>
    <n v="-19398.060000000001"/>
    <n v="-0.95"/>
    <m/>
    <m/>
    <m/>
    <m/>
    <m/>
    <m/>
    <m/>
  </r>
  <r>
    <x v="5215"/>
    <s v="AL-A010698"/>
    <x v="2"/>
    <s v="A010698"/>
    <s v="STRAIGHT"/>
    <n v="10000"/>
    <n v="72.989999999999995"/>
    <x v="4"/>
    <x v="6"/>
    <s v="Allocated1"/>
    <x v="1"/>
    <x v="2"/>
    <d v="2024-07-01T00:00:00"/>
    <m/>
    <s v=""/>
    <n v="948.87"/>
    <n v="35327.160000000003"/>
    <n v="-34378.29"/>
    <n v="-0.97"/>
    <s v=""/>
    <n v="0"/>
    <n v="2335.6799999999998"/>
    <n v="-2335.6799999999998"/>
    <n v="-1"/>
    <m/>
    <m/>
    <m/>
    <m/>
    <m/>
    <m/>
    <m/>
  </r>
  <r>
    <x v="5216"/>
    <s v="AL-A010240"/>
    <x v="2"/>
    <s v="A010240"/>
    <s v="STRAIGHT"/>
    <n v="10000"/>
    <n v="109.99"/>
    <x v="12"/>
    <x v="4"/>
    <s v="Allocated1"/>
    <x v="2"/>
    <x v="2"/>
    <s v="PRE 2023"/>
    <m/>
    <n v="6"/>
    <n v="4399.6000000000004"/>
    <n v="12868.83"/>
    <n v="-8469.23"/>
    <n v="-0.66"/>
    <n v="733.26666666666677"/>
    <n v="0"/>
    <n v="769.93"/>
    <n v="-769.93"/>
    <n v="-1"/>
    <m/>
    <m/>
    <m/>
    <m/>
    <m/>
    <m/>
    <m/>
  </r>
  <r>
    <x v="5217"/>
    <s v="AL-A010239"/>
    <x v="2"/>
    <s v="A010239"/>
    <s v="STRAIGHT"/>
    <n v="10000"/>
    <n v="109.99"/>
    <x v="4"/>
    <x v="4"/>
    <s v="Allocated1"/>
    <x v="2"/>
    <x v="2"/>
    <d v="2025-05-01T00:00:00"/>
    <m/>
    <n v="6"/>
    <n v="8909.19"/>
    <n v="8249.25"/>
    <n v="659.94"/>
    <n v="0.08"/>
    <n v="1484.865"/>
    <n v="219.98"/>
    <n v="329.97"/>
    <n v="-109.99"/>
    <n v="-0.33"/>
    <m/>
    <m/>
    <m/>
    <m/>
    <m/>
    <m/>
    <m/>
  </r>
  <r>
    <x v="5218"/>
    <s v="AL-A007647"/>
    <x v="2"/>
    <s v="A007647"/>
    <s v="STRAIGHT"/>
    <n v="10000"/>
    <n v="72.989999999999995"/>
    <x v="12"/>
    <x v="6"/>
    <s v="Replenish"/>
    <x v="1"/>
    <x v="2"/>
    <s v="PRE 2023"/>
    <m/>
    <n v="51"/>
    <n v="17536.41"/>
    <n v="21625.83"/>
    <n v="-4089.42"/>
    <n v="-0.19"/>
    <n v="343.85117647058826"/>
    <n v="8459.75"/>
    <n v="10675.43"/>
    <n v="-2215.6799999999998"/>
    <n v="-0.21"/>
    <m/>
    <m/>
    <m/>
    <m/>
    <m/>
    <m/>
    <m/>
  </r>
  <r>
    <x v="5219"/>
    <s v="AL-A008223"/>
    <x v="2"/>
    <s v="A008223"/>
    <s v="STRAIGHT"/>
    <n v="8000"/>
    <n v="124.99"/>
    <x v="12"/>
    <x v="4"/>
    <s v="Replenish"/>
    <x v="6"/>
    <x v="2"/>
    <s v="PRE 2023"/>
    <m/>
    <n v="26"/>
    <n v="15923.78"/>
    <n v="23338.42"/>
    <n v="-7414.64"/>
    <n v="-0.32"/>
    <n v="612.45307692307699"/>
    <n v="37947.15"/>
    <n v="51916.5"/>
    <n v="-13969.35"/>
    <n v="-0.27"/>
    <m/>
    <m/>
    <m/>
    <m/>
    <m/>
    <m/>
    <m/>
  </r>
  <r>
    <x v="5220"/>
    <s v="AL-A010125"/>
    <x v="2"/>
    <s v="A010125"/>
    <s v="STRAIGHT"/>
    <n v="10000"/>
    <n v="139.99"/>
    <x v="12"/>
    <x v="4"/>
    <s v="Allocated1"/>
    <x v="2"/>
    <x v="2"/>
    <s v="PRE 2023"/>
    <m/>
    <n v="10"/>
    <n v="8559.48"/>
    <n v="5219.71"/>
    <n v="3339.77"/>
    <n v="0.64"/>
    <n v="855.94799999999998"/>
    <n v="2479.86"/>
    <n v="2879.84"/>
    <n v="-399.98"/>
    <n v="-0.14000000000000001"/>
    <m/>
    <m/>
    <m/>
    <m/>
    <m/>
    <m/>
    <m/>
  </r>
  <r>
    <x v="5221"/>
    <s v="AL-A007962"/>
    <x v="2"/>
    <s v="A007962"/>
    <s v="STRAIGHT"/>
    <n v="7000"/>
    <n v="49.99"/>
    <x v="4"/>
    <x v="5"/>
    <s v="Replenish"/>
    <x v="1"/>
    <x v="2"/>
    <d v="2023-05-01T00:00:00"/>
    <m/>
    <n v="101"/>
    <n v="119519.55"/>
    <n v="125398.63"/>
    <n v="-5879.08"/>
    <n v="-0.05"/>
    <n v="1183.3618811881188"/>
    <n v="69570.33"/>
    <n v="70930.210000000006"/>
    <n v="-1359.88"/>
    <n v="-0.02"/>
    <m/>
    <m/>
    <m/>
    <m/>
    <m/>
    <m/>
    <m/>
  </r>
  <r>
    <x v="5222"/>
    <s v="AL-D007962"/>
    <x v="3"/>
    <s v="D007962"/>
    <s v="STRAIGHT"/>
    <n v="7000"/>
    <n v="4.99"/>
    <x v="4"/>
    <x v="7"/>
    <s v="Replenish"/>
    <x v="1"/>
    <x v="2"/>
    <d v="2025-10-10T00:00:00"/>
    <m/>
    <n v="27"/>
    <n v="2744.5"/>
    <m/>
    <n v="2744.5"/>
    <m/>
    <n v="101.64814814814815"/>
    <n v="5588.8"/>
    <n v="0"/>
    <n v="5588.8"/>
    <n v="0"/>
    <m/>
    <m/>
    <m/>
    <m/>
    <m/>
    <m/>
    <m/>
  </r>
  <r>
    <x v="5223"/>
    <s v="AL-A070258"/>
    <x v="2"/>
    <s v="A070258"/>
    <s v="STRAIGHT"/>
    <n v="70000"/>
    <n v="59.99"/>
    <x v="12"/>
    <x v="6"/>
    <s v="NoReplen"/>
    <x v="1"/>
    <x v="2"/>
    <d v="2024-11-01T00:00:00"/>
    <m/>
    <n v="10"/>
    <n v="4619.2299999999996"/>
    <n v="13497.75"/>
    <n v="-8878.52"/>
    <n v="-0.66"/>
    <n v="461.92299999999994"/>
    <n v="1199.8"/>
    <n v="10018.33"/>
    <n v="-8818.5300000000007"/>
    <n v="-0.88"/>
    <m/>
    <m/>
    <m/>
    <m/>
    <m/>
    <m/>
    <m/>
  </r>
  <r>
    <x v="5224"/>
    <s v="AL-A070099"/>
    <x v="2"/>
    <s v="A070099"/>
    <s v="STRAIGHT"/>
    <n v="70000"/>
    <n v="29.99"/>
    <x v="4"/>
    <x v="5"/>
    <s v="NoReplen"/>
    <x v="4"/>
    <x v="2"/>
    <d v="2023-12-01T00:00:00"/>
    <m/>
    <n v="1"/>
    <n v="19825.63"/>
    <n v="15156.65"/>
    <n v="4668.9799999999996"/>
    <n v="0.31"/>
    <n v="19825.63"/>
    <n v="14646.97"/>
    <n v="11202.51"/>
    <n v="3444.46"/>
    <n v="0.31"/>
    <m/>
    <m/>
    <m/>
    <m/>
    <m/>
    <m/>
    <m/>
  </r>
  <r>
    <x v="5225"/>
    <s v="AL-A007368"/>
    <x v="2"/>
    <s v="A007368"/>
    <s v="STRAIGHT"/>
    <n v="10000"/>
    <n v="49.99"/>
    <x v="12"/>
    <x v="5"/>
    <s v="Replenish"/>
    <x v="1"/>
    <x v="2"/>
    <s v="PRE 2023"/>
    <m/>
    <n v="101"/>
    <n v="69360.09"/>
    <n v="85206.69"/>
    <n v="-15846.6"/>
    <n v="-0.19"/>
    <n v="686.73356435643564"/>
    <n v="80038.17"/>
    <n v="94255.18"/>
    <n v="-14217.01"/>
    <n v="-0.15"/>
    <m/>
    <m/>
    <m/>
    <m/>
    <m/>
    <m/>
    <m/>
  </r>
  <r>
    <x v="5226"/>
    <s v="AL-A070301"/>
    <x v="2"/>
    <s v="A070301"/>
    <s v="STRAIGHT"/>
    <n v="70000"/>
    <n v="59.99"/>
    <x v="12"/>
    <x v="6"/>
    <s v="NoReplen"/>
    <x v="1"/>
    <x v="2"/>
    <d v="2024-08-01T00:00:00"/>
    <m/>
    <n v="9"/>
    <n v="4259.29"/>
    <n v="16797.2"/>
    <n v="-12537.91"/>
    <n v="-0.75"/>
    <n v="473.25444444444446"/>
    <n v="1079.82"/>
    <n v="1499.75"/>
    <n v="-419.93"/>
    <n v="-0.28000000000000003"/>
    <m/>
    <m/>
    <m/>
    <m/>
    <m/>
    <m/>
    <m/>
  </r>
  <r>
    <x v="5227"/>
    <s v="AL-E010642"/>
    <x v="4"/>
    <s v="E010642"/>
    <s v="STRAIGHT"/>
    <n v="10000"/>
    <n v="249.99"/>
    <x v="12"/>
    <x v="4"/>
    <s v="Allocated2"/>
    <x v="3"/>
    <x v="2"/>
    <d v="2023-12-01T00:00:00"/>
    <m/>
    <n v="9"/>
    <n v="11999.59"/>
    <n v="16799.439999999999"/>
    <n v="-4799.8500000000004"/>
    <n v="-0.28999999999999998"/>
    <n v="1333.2877777777778"/>
    <n v="17749.400000000001"/>
    <n v="15649.47"/>
    <n v="2099.9299999999998"/>
    <n v="0.13"/>
    <m/>
    <m/>
    <m/>
    <m/>
    <m/>
    <m/>
    <m/>
  </r>
  <r>
    <x v="5228"/>
    <s v="AL-D007476"/>
    <x v="3"/>
    <s v="D007476"/>
    <s v="STRAIGHT"/>
    <n v="70000"/>
    <n v="19.989999999999998"/>
    <x v="12"/>
    <x v="7"/>
    <s v="Replenish"/>
    <x v="4"/>
    <x v="2"/>
    <d v="2025-01-01T00:00:00"/>
    <m/>
    <n v="9"/>
    <n v="6902.22"/>
    <n v="11020.59"/>
    <n v="-4118.37"/>
    <n v="-0.37"/>
    <n v="766.91333333333341"/>
    <n v="1824.27"/>
    <n v="7746.9"/>
    <n v="-5922.63"/>
    <n v="-0.76"/>
    <m/>
    <m/>
    <m/>
    <m/>
    <m/>
    <m/>
    <m/>
  </r>
  <r>
    <x v="5229"/>
    <s v="AL-A007326"/>
    <x v="2"/>
    <s v="A007326"/>
    <s v="STRAIGHT"/>
    <n v="10000"/>
    <n v="89.99"/>
    <x v="12"/>
    <x v="6"/>
    <s v="Barrel"/>
    <x v="1"/>
    <x v="2"/>
    <s v="PRE 2023"/>
    <m/>
    <n v="1"/>
    <n v="499.95"/>
    <n v="14773.54"/>
    <n v="-14273.59"/>
    <n v="-0.97"/>
    <n v="499.95"/>
    <n v="0"/>
    <n v="1029.9000000000001"/>
    <n v="-1029.9000000000001"/>
    <n v="-1"/>
    <m/>
    <m/>
    <m/>
    <m/>
    <m/>
    <m/>
    <m/>
  </r>
  <r>
    <x v="5230"/>
    <s v="AL-A070442"/>
    <x v="2"/>
    <s v="A070442"/>
    <s v="STRAIGHT"/>
    <n v="70000"/>
    <n v="79.989999999999995"/>
    <x v="4"/>
    <x v="6"/>
    <s v="Replenish"/>
    <x v="1"/>
    <x v="2"/>
    <d v="2025-05-01T00:00:00"/>
    <m/>
    <n v="55"/>
    <n v="82899.92"/>
    <n v="4859.46"/>
    <n v="78040.460000000006"/>
    <n v="16.059999999999999"/>
    <n v="1507.2712727272726"/>
    <n v="49644.160000000003"/>
    <n v="8999"/>
    <n v="40645.160000000003"/>
    <n v="4.5199999999999996"/>
    <m/>
    <m/>
    <m/>
    <m/>
    <m/>
    <m/>
    <m/>
  </r>
  <r>
    <x v="5231"/>
    <s v="AL-D005238"/>
    <x v="3"/>
    <s v="D005238"/>
    <s v="STRAIGHT"/>
    <n v="10000"/>
    <n v="7.99"/>
    <x v="12"/>
    <x v="7"/>
    <s v="SpecOrder"/>
    <x v="2"/>
    <x v="2"/>
    <s v="PRE 2023"/>
    <m/>
    <s v=""/>
    <n v="15.98"/>
    <n v="439.45"/>
    <n v="-423.47"/>
    <n v="-0.96"/>
    <s v=""/>
    <n v="0"/>
    <n v="15.98"/>
    <n v="-15.98"/>
    <n v="-1"/>
    <m/>
    <m/>
    <m/>
    <m/>
    <m/>
    <m/>
    <m/>
  </r>
  <r>
    <x v="5232"/>
    <s v="AL-B007451"/>
    <x v="6"/>
    <s v="B007451"/>
    <s v="STRAIGHT"/>
    <n v="7000"/>
    <n v="39.99"/>
    <x v="12"/>
    <x v="6"/>
    <s v="Replenish"/>
    <x v="1"/>
    <x v="2"/>
    <d v="2025-08-25T00:00:00"/>
    <m/>
    <n v="32"/>
    <n v="9597.83"/>
    <m/>
    <n v="9597.83"/>
    <m/>
    <n v="299.9321875"/>
    <n v="4149.05"/>
    <n v="0"/>
    <n v="4149.05"/>
    <n v="0"/>
    <m/>
    <m/>
    <m/>
    <m/>
    <m/>
    <m/>
    <m/>
  </r>
  <r>
    <x v="5233"/>
    <s v="AL-A007451"/>
    <x v="2"/>
    <s v="A007451"/>
    <s v="STRAIGHT"/>
    <n v="10000"/>
    <n v="79.989999999999995"/>
    <x v="12"/>
    <x v="6"/>
    <s v="Replenish"/>
    <x v="1"/>
    <x v="2"/>
    <s v="PRE 2023"/>
    <m/>
    <n v="95"/>
    <n v="80314.94"/>
    <n v="112306.71"/>
    <n v="-31991.77"/>
    <n v="-0.28000000000000003"/>
    <n v="845.42042105263158"/>
    <n v="54223.49"/>
    <n v="61012.93"/>
    <n v="-6789.44"/>
    <n v="-0.11"/>
    <m/>
    <m/>
    <m/>
    <m/>
    <m/>
    <m/>
    <m/>
  </r>
  <r>
    <x v="5234"/>
    <s v="AL-A010598"/>
    <x v="2"/>
    <s v="A010598"/>
    <s v="STRAIGHT"/>
    <n v="10000"/>
    <n v="72.989999999999995"/>
    <x v="4"/>
    <x v="6"/>
    <s v="Allocated1"/>
    <x v="1"/>
    <x v="2"/>
    <d v="2023-08-01T00:00:00"/>
    <m/>
    <s v=""/>
    <m/>
    <n v="145.97999999999999"/>
    <n v="-145.97999999999999"/>
    <n v="-1"/>
    <s v=""/>
    <n v="875.88"/>
    <n v="218.97"/>
    <n v="656.91"/>
    <n v="3"/>
    <m/>
    <m/>
    <m/>
    <m/>
    <m/>
    <m/>
    <m/>
  </r>
  <r>
    <x v="5235"/>
    <s v="AL-A010716"/>
    <x v="2"/>
    <s v="A010716"/>
    <s v="STRAIGHT"/>
    <n v="10000"/>
    <n v="1999.99"/>
    <x v="4"/>
    <x v="4"/>
    <s v="Allocated1"/>
    <x v="1"/>
    <x v="2"/>
    <d v="2024-12-01T00:00:00"/>
    <m/>
    <n v="3"/>
    <n v="1999.99"/>
    <n v="7999.96"/>
    <n v="-5999.97"/>
    <n v="-0.75"/>
    <n v="666.6633333333333"/>
    <n v="3999.98"/>
    <n v="17999.91"/>
    <n v="-13999.93"/>
    <n v="-0.78"/>
    <m/>
    <m/>
    <m/>
    <m/>
    <m/>
    <m/>
    <m/>
  </r>
  <r>
    <x v="5236"/>
    <s v="AL-A010676"/>
    <x v="2"/>
    <s v="A010676"/>
    <s v="STRAIGHT"/>
    <n v="10000"/>
    <n v="899.99"/>
    <x v="11"/>
    <x v="4"/>
    <s v="Allocated1"/>
    <x v="3"/>
    <x v="2"/>
    <d v="2024-02-01T00:00:00"/>
    <m/>
    <n v="3"/>
    <n v="1799.98"/>
    <n v="7199.92"/>
    <n v="-5399.94"/>
    <n v="-0.75"/>
    <n v="599.99333333333334"/>
    <n v="1799.98"/>
    <n v="9899.89"/>
    <n v="-8099.91"/>
    <n v="-0.82"/>
    <m/>
    <m/>
    <m/>
    <m/>
    <m/>
    <m/>
    <m/>
  </r>
  <r>
    <x v="5237"/>
    <s v="AL-A010875"/>
    <x v="2"/>
    <s v="A010875"/>
    <s v="STRAIGHT"/>
    <n v="10000"/>
    <n v="72.989999999999995"/>
    <x v="4"/>
    <x v="6"/>
    <s v="SpecOrder"/>
    <x v="1"/>
    <x v="2"/>
    <d v="2025-06-01T00:00:00"/>
    <m/>
    <n v="6"/>
    <n v="14598"/>
    <m/>
    <n v="14598"/>
    <m/>
    <n v="2433"/>
    <n v="11313.45"/>
    <n v="0"/>
    <n v="11313.45"/>
    <n v="0"/>
    <m/>
    <m/>
    <m/>
    <m/>
    <m/>
    <m/>
    <m/>
  </r>
  <r>
    <x v="5238"/>
    <s v="AL-A070009"/>
    <x v="2"/>
    <s v="A070009"/>
    <s v="FLAVORED"/>
    <n v="70000"/>
    <n v="11.99"/>
    <x v="7"/>
    <x v="3"/>
    <s v="NoReplen"/>
    <x v="1"/>
    <x v="1"/>
    <d v="2023-05-01T00:00:00"/>
    <m/>
    <n v="7"/>
    <n v="3177.35"/>
    <n v="5723.86"/>
    <n v="-2546.5100000000002"/>
    <n v="-0.44"/>
    <n v="453.90714285714284"/>
    <n v="335.72"/>
    <n v="4388.53"/>
    <n v="-4052.81"/>
    <n v="-0.92"/>
    <m/>
    <m/>
    <m/>
    <m/>
    <m/>
    <m/>
    <m/>
  </r>
  <r>
    <x v="5239"/>
    <s v="AL-J070234"/>
    <x v="1"/>
    <s v="J070234"/>
    <n v="0"/>
    <n v="70000"/>
    <n v="11.99"/>
    <x v="1"/>
    <x v="1"/>
    <s v="NoReplen"/>
    <x v="1"/>
    <x v="1"/>
    <d v="2024-07-01T00:00:00"/>
    <m/>
    <n v="6"/>
    <n v="4033.77"/>
    <n v="13155.1"/>
    <n v="-9121.33"/>
    <n v="-0.69"/>
    <n v="672.29499999999996"/>
    <n v="3034.31"/>
    <n v="19401.84"/>
    <n v="-16367.53"/>
    <n v="-0.84"/>
    <m/>
    <m/>
    <m/>
    <m/>
    <m/>
    <m/>
    <m/>
  </r>
  <r>
    <x v="5240"/>
    <s v="AL-A070010"/>
    <x v="2"/>
    <s v="A070010"/>
    <s v="STRAIGHT"/>
    <n v="70000"/>
    <n v="11.99"/>
    <x v="7"/>
    <x v="3"/>
    <s v="NoReplen"/>
    <x v="1"/>
    <x v="1"/>
    <d v="2023-05-01T00:00:00"/>
    <m/>
    <n v="3"/>
    <n v="3033.47"/>
    <n v="6496.19"/>
    <n v="-3462.72"/>
    <n v="-0.53"/>
    <n v="1011.1566666666666"/>
    <n v="731.39"/>
    <n v="4670.37"/>
    <n v="-3938.98"/>
    <n v="-0.84"/>
    <m/>
    <m/>
    <m/>
    <m/>
    <m/>
    <m/>
    <m/>
  </r>
  <r>
    <x v="5241"/>
    <s v="AL-J007982"/>
    <x v="1"/>
    <s v="J007982"/>
    <n v="0"/>
    <n v="7000"/>
    <n v="11.99"/>
    <x v="1"/>
    <x v="1"/>
    <s v="NoReplen"/>
    <x v="1"/>
    <x v="1"/>
    <d v="2023-05-01T00:00:00"/>
    <m/>
    <s v=""/>
    <m/>
    <n v="479.6"/>
    <n v="-479.6"/>
    <n v="-1"/>
    <s v=""/>
    <n v="0"/>
    <n v="107.91"/>
    <n v="-107.91"/>
    <n v="-1"/>
    <m/>
    <m/>
    <m/>
    <m/>
    <m/>
    <m/>
    <m/>
  </r>
  <r>
    <x v="5242"/>
    <s v="AL-J070194"/>
    <x v="1"/>
    <s v="J070194"/>
    <n v="0"/>
    <n v="70000"/>
    <n v="11.99"/>
    <x v="1"/>
    <x v="1"/>
    <s v="NoReplen"/>
    <x v="1"/>
    <x v="1"/>
    <d v="2024-07-01T00:00:00"/>
    <m/>
    <n v="5"/>
    <n v="1243.31"/>
    <n v="10896.26"/>
    <n v="-9652.9500000000007"/>
    <n v="-0.89"/>
    <n v="248.66199999999998"/>
    <n v="743.58"/>
    <n v="24063.35"/>
    <n v="-23319.77"/>
    <n v="-0.97"/>
    <m/>
    <m/>
    <m/>
    <m/>
    <m/>
    <m/>
    <m/>
  </r>
  <r>
    <x v="5243"/>
    <s v="AL-J070101"/>
    <x v="1"/>
    <s v="J070101"/>
    <n v="0"/>
    <n v="70000"/>
    <n v="6.59"/>
    <x v="1"/>
    <x v="1"/>
    <s v="NoReplen"/>
    <x v="1"/>
    <x v="1"/>
    <d v="2023-12-01T00:00:00"/>
    <m/>
    <n v="2"/>
    <n v="92.26"/>
    <n v="978.11"/>
    <n v="-885.85"/>
    <n v="-0.91"/>
    <n v="46.13"/>
    <n v="0"/>
    <n v="1296.82"/>
    <n v="-1296.82"/>
    <n v="-1"/>
    <m/>
    <m/>
    <m/>
    <m/>
    <m/>
    <m/>
    <m/>
  </r>
  <r>
    <x v="5244"/>
    <s v="AL-J007983"/>
    <x v="1"/>
    <s v="J007983"/>
    <n v="0"/>
    <n v="7000"/>
    <n v="6.59"/>
    <x v="1"/>
    <x v="1"/>
    <s v="NoReplen"/>
    <x v="1"/>
    <x v="1"/>
    <d v="2023-05-01T00:00:00"/>
    <m/>
    <n v="3"/>
    <n v="401.99"/>
    <n v="2022.16"/>
    <n v="-1620.17"/>
    <n v="-0.8"/>
    <n v="133.99666666666667"/>
    <n v="125.21"/>
    <n v="131.88"/>
    <n v="-6.67"/>
    <n v="-0.05"/>
    <m/>
    <m/>
    <m/>
    <m/>
    <m/>
    <m/>
    <m/>
  </r>
  <r>
    <x v="5245"/>
    <s v="AL-A070368"/>
    <x v="2"/>
    <s v="A070368"/>
    <s v="STRAIGHT"/>
    <n v="70000"/>
    <n v="49.99"/>
    <x v="9"/>
    <x v="5"/>
    <s v="Replenish"/>
    <x v="1"/>
    <x v="2"/>
    <d v="2024-12-01T00:00:00"/>
    <m/>
    <n v="62"/>
    <n v="65556.710000000006"/>
    <n v="22196.3"/>
    <n v="43360.41"/>
    <n v="1.95"/>
    <n v="1057.3662903225807"/>
    <n v="16470.7"/>
    <n v="7378.77"/>
    <n v="9091.93"/>
    <n v="1.23"/>
    <m/>
    <m/>
    <m/>
    <m/>
    <m/>
    <m/>
    <m/>
  </r>
  <r>
    <x v="5246"/>
    <s v="AL-A009670"/>
    <x v="2"/>
    <s v="A009670"/>
    <s v="STRAIGHT"/>
    <n v="9000"/>
    <n v="10.49"/>
    <x v="7"/>
    <x v="8"/>
    <s v="NoReplen"/>
    <x v="2"/>
    <x v="1"/>
    <d v="2024-11-01T00:00:00"/>
    <m/>
    <n v="1"/>
    <n v="518.5"/>
    <n v="186.66"/>
    <n v="331.84"/>
    <n v="1.78"/>
    <n v="518.5"/>
    <s v=""/>
    <s v=""/>
    <s v=""/>
    <s v=""/>
    <m/>
    <m/>
    <m/>
    <m/>
    <m/>
    <m/>
    <m/>
  </r>
  <r>
    <x v="5247"/>
    <s v="AL-A009669"/>
    <x v="2"/>
    <s v="A009669"/>
    <s v="FLAVORED"/>
    <n v="10000"/>
    <n v="20.69"/>
    <x v="4"/>
    <x v="2"/>
    <s v="NoReplen"/>
    <x v="2"/>
    <x v="1"/>
    <s v="PRE 2023"/>
    <m/>
    <s v=""/>
    <n v="614.4"/>
    <n v="430.08"/>
    <n v="184.32"/>
    <n v="0.43"/>
    <s v=""/>
    <n v="61.44"/>
    <n v="0"/>
    <n v="61.44"/>
    <n v="0"/>
    <m/>
    <m/>
    <m/>
    <m/>
    <m/>
    <m/>
    <m/>
  </r>
  <r>
    <x v="5248"/>
    <s v="AL-A009668"/>
    <x v="2"/>
    <s v="A009668"/>
    <s v="FLAVORED"/>
    <n v="10000"/>
    <n v="17.39"/>
    <x v="4"/>
    <x v="3"/>
    <s v="NoReplen"/>
    <x v="2"/>
    <x v="4"/>
    <s v="PRE 2023"/>
    <m/>
    <s v=""/>
    <n v="155.88"/>
    <n v="167.43"/>
    <n v="-11.55"/>
    <n v="-7.0000000000000007E-2"/>
    <s v=""/>
    <n v="623.52"/>
    <n v="207.84"/>
    <n v="415.68"/>
    <n v="2"/>
    <m/>
    <m/>
    <m/>
    <m/>
    <m/>
    <m/>
    <m/>
  </r>
  <r>
    <x v="5249"/>
    <s v="AL-A010088"/>
    <x v="2"/>
    <s v="A010088"/>
    <s v="STRAIGHT"/>
    <n v="10000"/>
    <n v="79.989999999999995"/>
    <x v="4"/>
    <x v="6"/>
    <s v="Replenish"/>
    <x v="1"/>
    <x v="2"/>
    <s v="PRE 2023"/>
    <m/>
    <n v="95"/>
    <n v="67803"/>
    <n v="94487.679999999993"/>
    <n v="-26684.68"/>
    <n v="-0.28000000000000003"/>
    <n v="713.71578947368425"/>
    <n v="53886.99"/>
    <n v="88436.65"/>
    <n v="-34549.660000000003"/>
    <n v="-0.39"/>
    <m/>
    <m/>
    <m/>
    <m/>
    <m/>
    <m/>
    <m/>
  </r>
  <r>
    <x v="5250"/>
    <s v="AL-A007849"/>
    <x v="2"/>
    <s v="A007849"/>
    <s v="FLAVORED"/>
    <n v="7000"/>
    <n v="49.99"/>
    <x v="12"/>
    <x v="5"/>
    <s v="Replenish"/>
    <x v="1"/>
    <x v="2"/>
    <s v="PRE 2023"/>
    <m/>
    <n v="39"/>
    <n v="18251.099999999999"/>
    <n v="23035.08"/>
    <n v="-4783.9799999999996"/>
    <n v="-0.21"/>
    <n v="467.97692307692301"/>
    <n v="7568.4"/>
    <n v="10502.79"/>
    <n v="-2934.39"/>
    <n v="-0.28000000000000003"/>
    <m/>
    <m/>
    <m/>
    <m/>
    <m/>
    <m/>
    <m/>
  </r>
  <r>
    <x v="5251"/>
    <s v="AL-A010756"/>
    <x v="2"/>
    <s v="A010756"/>
    <s v="STRAIGHT"/>
    <n v="10000"/>
    <n v="49.99"/>
    <x v="4"/>
    <x v="5"/>
    <s v="Replenish"/>
    <x v="1"/>
    <x v="2"/>
    <d v="2024-07-01T00:00:00"/>
    <m/>
    <n v="42"/>
    <n v="31043.39"/>
    <n v="37642.11"/>
    <n v="-6598.72"/>
    <n v="-0.18"/>
    <n v="739.12833333333333"/>
    <n v="17226.38"/>
    <n v="19985.689999999999"/>
    <n v="-2759.31"/>
    <n v="-0.14000000000000001"/>
    <m/>
    <m/>
    <m/>
    <m/>
    <m/>
    <m/>
    <m/>
  </r>
  <r>
    <x v="5252"/>
    <s v="AL-A010507"/>
    <x v="2"/>
    <s v="A010507"/>
    <s v="STRAIGHT"/>
    <n v="10000"/>
    <n v="99.99"/>
    <x v="4"/>
    <x v="6"/>
    <s v="Allocated1"/>
    <x v="3"/>
    <x v="2"/>
    <s v="PRE 2023"/>
    <m/>
    <n v="6"/>
    <n v="28697.13"/>
    <n v="18598.14"/>
    <n v="10098.99"/>
    <n v="0.54"/>
    <n v="4782.8550000000005"/>
    <n v="19498.05"/>
    <n v="16798.32"/>
    <n v="2699.73"/>
    <n v="0.16"/>
    <m/>
    <m/>
    <m/>
    <m/>
    <m/>
    <m/>
    <m/>
  </r>
  <r>
    <x v="5253"/>
    <s v="AL-A010320"/>
    <x v="2"/>
    <s v="A010320"/>
    <s v="STRAIGHT"/>
    <n v="10000"/>
    <n v="124.99"/>
    <x v="4"/>
    <x v="4"/>
    <s v="Allocated1"/>
    <x v="1"/>
    <x v="2"/>
    <s v="PRE 2023"/>
    <m/>
    <n v="48"/>
    <n v="34122.269999999997"/>
    <n v="40496.76"/>
    <n v="-6374.49"/>
    <n v="-0.16"/>
    <n v="710.8806249999999"/>
    <n v="12873.97"/>
    <n v="14123.87"/>
    <n v="-1249.9000000000001"/>
    <n v="-0.09"/>
    <m/>
    <m/>
    <m/>
    <m/>
    <m/>
    <m/>
    <m/>
  </r>
  <r>
    <x v="5254"/>
    <s v="AL-A070097"/>
    <x v="2"/>
    <s v="A070097"/>
    <s v="STRAIGHT"/>
    <n v="70000"/>
    <n v="29.99"/>
    <x v="12"/>
    <x v="2"/>
    <s v="NoReplen"/>
    <x v="1"/>
    <x v="2"/>
    <d v="2023-11-01T00:00:00"/>
    <m/>
    <n v="3"/>
    <n v="1499.5"/>
    <n v="9492.39"/>
    <n v="-7992.89"/>
    <n v="-0.84"/>
    <n v="499.83333333333331"/>
    <n v="509.83"/>
    <n v="2434.36"/>
    <n v="-1924.53"/>
    <n v="-0.79"/>
    <m/>
    <m/>
    <m/>
    <m/>
    <m/>
    <m/>
    <m/>
  </r>
  <r>
    <x v="5255"/>
    <s v="AL-A010131"/>
    <x v="2"/>
    <s v="A010131"/>
    <s v="STRAIGHT"/>
    <n v="10000"/>
    <n v="249.99"/>
    <x v="4"/>
    <x v="4"/>
    <s v="Allocated1"/>
    <x v="2"/>
    <x v="2"/>
    <s v="PRE 2023"/>
    <m/>
    <n v="7"/>
    <n v="8499.66"/>
    <n v="11499.54"/>
    <n v="-2999.88"/>
    <n v="-0.26"/>
    <n v="1214.2371428571428"/>
    <n v="13749.45"/>
    <n v="2249.91"/>
    <n v="11499.54"/>
    <n v="5.1100000000000003"/>
    <m/>
    <m/>
    <m/>
    <m/>
    <m/>
    <m/>
    <m/>
  </r>
  <r>
    <x v="5256"/>
    <s v="AL-A005061"/>
    <x v="2"/>
    <s v="A005061"/>
    <s v="STRAIGHT"/>
    <n v="5000"/>
    <n v="54.99"/>
    <x v="6"/>
    <x v="6"/>
    <s v="NoReplen"/>
    <x v="2"/>
    <x v="3"/>
    <d v="2025-05-01T00:00:00"/>
    <m/>
    <s v=""/>
    <n v="54.99"/>
    <n v="54.99"/>
    <n v="0"/>
    <n v="0"/>
    <s v=""/>
    <n v="109.98"/>
    <n v="54.99"/>
    <n v="54.99"/>
    <n v="1"/>
    <m/>
    <m/>
    <m/>
    <m/>
    <m/>
    <m/>
    <m/>
  </r>
  <r>
    <x v="5257"/>
    <s v="AL-E000055"/>
    <x v="4"/>
    <s v="E000055"/>
    <s v="STRAIGHT"/>
    <n v="10000"/>
    <n v="27.99"/>
    <x v="4"/>
    <x v="2"/>
    <s v="Replenish"/>
    <x v="1"/>
    <x v="2"/>
    <s v="PRE 2023"/>
    <m/>
    <n v="128"/>
    <n v="100540.08"/>
    <n v="134274.95000000001"/>
    <n v="-33734.870000000003"/>
    <n v="-0.25"/>
    <n v="785.46937500000001"/>
    <n v="35939.160000000003"/>
    <n v="40531.85"/>
    <n v="-4592.6899999999996"/>
    <n v="-0.11"/>
    <m/>
    <m/>
    <m/>
    <m/>
    <m/>
    <m/>
    <m/>
  </r>
  <r>
    <x v="5258"/>
    <s v="AL-F000055"/>
    <x v="5"/>
    <s v="F000055"/>
    <s v="STRAIGHT"/>
    <n v="10000"/>
    <n v="42.99"/>
    <x v="4"/>
    <x v="2"/>
    <s v="Replenish"/>
    <x v="1"/>
    <x v="2"/>
    <s v="PRE 2023"/>
    <m/>
    <n v="152"/>
    <n v="403534.35"/>
    <n v="407302.11"/>
    <n v="-3767.76"/>
    <n v="-0.01"/>
    <n v="2654.8312499999997"/>
    <n v="64185.54"/>
    <n v="67001.789999999994"/>
    <n v="-2816.25"/>
    <n v="-0.04"/>
    <m/>
    <m/>
    <m/>
    <m/>
    <m/>
    <m/>
    <m/>
  </r>
  <r>
    <x v="5259"/>
    <s v="AL-B000055"/>
    <x v="6"/>
    <s v="B000055"/>
    <s v="STRAIGHT"/>
    <n v="10000"/>
    <n v="12.99"/>
    <x v="4"/>
    <x v="2"/>
    <s v="Replenish"/>
    <x v="1"/>
    <x v="2"/>
    <s v="PRE 2023"/>
    <m/>
    <n v="148"/>
    <n v="49115.19"/>
    <n v="68327.399999999994"/>
    <n v="-19212.21"/>
    <n v="-0.28000000000000003"/>
    <n v="331.8593918918919"/>
    <n v="82226.7"/>
    <n v="99009.78"/>
    <n v="-16783.080000000002"/>
    <n v="-0.17"/>
    <m/>
    <m/>
    <m/>
    <m/>
    <m/>
    <m/>
    <m/>
  </r>
  <r>
    <x v="5260"/>
    <s v="AL-A000055"/>
    <x v="2"/>
    <s v="A000055"/>
    <s v="STRAIGHT"/>
    <n v="10000"/>
    <n v="21.99"/>
    <x v="4"/>
    <x v="2"/>
    <s v="Replenish"/>
    <x v="1"/>
    <x v="2"/>
    <s v="PRE 2023"/>
    <m/>
    <n v="157"/>
    <n v="201296.4"/>
    <n v="241214.95"/>
    <n v="-39918.550000000003"/>
    <n v="-0.17"/>
    <n v="1282.1426751592355"/>
    <n v="189099.71"/>
    <n v="206381.14"/>
    <n v="-17281.43"/>
    <n v="-0.08"/>
    <m/>
    <m/>
    <m/>
    <m/>
    <m/>
    <m/>
    <m/>
  </r>
  <r>
    <x v="5261"/>
    <s v="AL-A001309"/>
    <x v="2"/>
    <s v="A001309"/>
    <s v="STRAIGHT"/>
    <n v="10000"/>
    <n v="14.99"/>
    <x v="12"/>
    <x v="8"/>
    <s v="NoReplen"/>
    <x v="1"/>
    <x v="4"/>
    <s v="PRE 2023"/>
    <m/>
    <n v="0"/>
    <n v="209.86"/>
    <n v="314.87"/>
    <n v="-105.01"/>
    <n v="-0.33"/>
    <s v=""/>
    <s v=""/>
    <s v=""/>
    <s v=""/>
    <s v=""/>
    <m/>
    <m/>
    <m/>
    <m/>
    <m/>
    <m/>
    <m/>
  </r>
  <r>
    <x v="5262"/>
    <s v="AL-A010881"/>
    <x v="2"/>
    <s v="A010881"/>
    <s v="STRAIGHT"/>
    <n v="10000"/>
    <n v="44.99"/>
    <x v="4"/>
    <x v="5"/>
    <s v="Allocated1"/>
    <x v="1"/>
    <x v="2"/>
    <d v="2025-06-01T00:00:00"/>
    <m/>
    <n v="55"/>
    <n v="73558.649999999994"/>
    <m/>
    <n v="73558.649999999994"/>
    <m/>
    <n v="1337.4299999999998"/>
    <n v="16016.44"/>
    <n v="0"/>
    <n v="16016.44"/>
    <n v="0"/>
    <m/>
    <m/>
    <m/>
    <m/>
    <m/>
    <m/>
    <m/>
  </r>
  <r>
    <x v="5263"/>
    <s v="AL-E000453"/>
    <x v="4"/>
    <s v="E000453"/>
    <s v="STRAIGHT"/>
    <n v="10000"/>
    <n v="33.49"/>
    <x v="4"/>
    <x v="2"/>
    <s v="Replenish"/>
    <x v="1"/>
    <x v="2"/>
    <s v="PRE 2023"/>
    <m/>
    <n v="144"/>
    <n v="298161.46999999997"/>
    <n v="287478.15999999997"/>
    <n v="10683.31"/>
    <n v="0.04"/>
    <n v="2070.5657638888888"/>
    <n v="122372.46"/>
    <n v="132620.4"/>
    <n v="-10247.94"/>
    <n v="-0.08"/>
    <m/>
    <m/>
    <m/>
    <m/>
    <m/>
    <m/>
    <m/>
  </r>
  <r>
    <x v="5264"/>
    <s v="AL-F000453"/>
    <x v="5"/>
    <s v="F000453"/>
    <s v="STRAIGHT"/>
    <n v="10000"/>
    <n v="52.99"/>
    <x v="4"/>
    <x v="2"/>
    <s v="Replenish"/>
    <x v="1"/>
    <x v="2"/>
    <s v="PRE 2023"/>
    <m/>
    <n v="159"/>
    <n v="1174032.29"/>
    <n v="1184990.1399999999"/>
    <n v="-10957.85"/>
    <n v="-0.01"/>
    <n v="7383.8508805031452"/>
    <n v="326440.33"/>
    <n v="318238.02"/>
    <n v="8202.31"/>
    <n v="0.03"/>
    <m/>
    <m/>
    <m/>
    <m/>
    <m/>
    <m/>
    <m/>
  </r>
  <r>
    <x v="5265"/>
    <s v="AL-D000453"/>
    <x v="3"/>
    <s v="D000453"/>
    <s v="STRAIGHT"/>
    <n v="10000"/>
    <n v="2.19"/>
    <x v="4"/>
    <x v="7"/>
    <s v="Replenish"/>
    <x v="1"/>
    <x v="2"/>
    <s v="PRE 2023"/>
    <m/>
    <n v="146"/>
    <n v="84693.87"/>
    <n v="72033.48"/>
    <n v="12660.39"/>
    <n v="0.18"/>
    <n v="580.09499999999991"/>
    <n v="191673.18"/>
    <n v="171879.96"/>
    <n v="19793.22"/>
    <n v="0.12"/>
    <m/>
    <m/>
    <m/>
    <m/>
    <m/>
    <m/>
    <m/>
  </r>
  <r>
    <x v="5266"/>
    <s v="AL-C000453"/>
    <x v="7"/>
    <s v="C000453"/>
    <s v="STRAIGHT"/>
    <n v="10000"/>
    <n v="7.99"/>
    <x v="4"/>
    <x v="7"/>
    <s v="Replenish"/>
    <x v="1"/>
    <x v="2"/>
    <s v="PRE 2023"/>
    <m/>
    <n v="131"/>
    <n v="48715.03"/>
    <n v="54028.38"/>
    <n v="-5313.35"/>
    <n v="-0.1"/>
    <n v="371.87045801526716"/>
    <n v="110925.17"/>
    <n v="100578.12"/>
    <n v="10347.049999999999"/>
    <n v="0.1"/>
    <m/>
    <m/>
    <m/>
    <m/>
    <m/>
    <m/>
    <m/>
  </r>
  <r>
    <x v="5267"/>
    <s v="AL-B000453"/>
    <x v="6"/>
    <s v="B000453"/>
    <s v="STRAIGHT"/>
    <n v="10000"/>
    <n v="13.99"/>
    <x v="4"/>
    <x v="2"/>
    <s v="Replenish"/>
    <x v="1"/>
    <x v="2"/>
    <s v="PRE 2023"/>
    <m/>
    <n v="154"/>
    <n v="218901.53"/>
    <n v="189284.7"/>
    <n v="29616.83"/>
    <n v="0.16"/>
    <n v="1421.4385064935066"/>
    <n v="519056.98"/>
    <n v="475422.17"/>
    <n v="43634.81"/>
    <n v="0.09"/>
    <m/>
    <m/>
    <m/>
    <m/>
    <m/>
    <m/>
    <m/>
  </r>
  <r>
    <x v="5268"/>
    <s v="AL-A000453"/>
    <x v="2"/>
    <s v="A000453"/>
    <s v="STRAIGHT"/>
    <n v="10000"/>
    <n v="26.99"/>
    <x v="4"/>
    <x v="2"/>
    <s v="Replenish"/>
    <x v="1"/>
    <x v="2"/>
    <s v="PRE 2023"/>
    <m/>
    <n v="158"/>
    <n v="443261.53"/>
    <n v="533370.76"/>
    <n v="-90109.23"/>
    <n v="-0.17"/>
    <n v="2805.4527215189873"/>
    <n v="585836.6"/>
    <n v="582048.79"/>
    <n v="3787.81"/>
    <n v="0.01"/>
    <m/>
    <m/>
    <m/>
    <m/>
    <m/>
    <m/>
    <m/>
  </r>
  <r>
    <x v="5269"/>
    <s v="AL-A000454"/>
    <x v="2"/>
    <s v="A000454"/>
    <s v="STRAIGHT"/>
    <n v="10000"/>
    <n v="26.99"/>
    <x v="4"/>
    <x v="2"/>
    <s v="Replenish"/>
    <x v="1"/>
    <x v="2"/>
    <s v="PRE 2023"/>
    <m/>
    <n v="130"/>
    <n v="211420.34"/>
    <n v="211117.02"/>
    <n v="303.32"/>
    <n v="0"/>
    <n v="1626.3103076923076"/>
    <n v="91961.59"/>
    <n v="112411.61"/>
    <n v="-20450.02"/>
    <n v="-0.18"/>
    <m/>
    <m/>
    <m/>
    <m/>
    <m/>
    <m/>
    <m/>
  </r>
  <r>
    <x v="5270"/>
    <s v="AL-E008162"/>
    <x v="4"/>
    <s v="E008162"/>
    <s v="STRAIGHT"/>
    <n v="8000"/>
    <n v="33.49"/>
    <x v="12"/>
    <x v="2"/>
    <s v="Replenish"/>
    <x v="6"/>
    <x v="2"/>
    <s v="PRE 2023"/>
    <m/>
    <n v="11"/>
    <n v="5525.85"/>
    <n v="4222.29"/>
    <n v="1303.56"/>
    <n v="0.31"/>
    <n v="502.35"/>
    <n v="15438.89"/>
    <n v="10143.61"/>
    <n v="5295.28"/>
    <n v="0.52"/>
    <m/>
    <m/>
    <m/>
    <m/>
    <m/>
    <m/>
    <m/>
  </r>
  <r>
    <x v="5271"/>
    <s v="AL-A007549"/>
    <x v="2"/>
    <s v="A007549"/>
    <s v="STRAIGHT"/>
    <n v="10000"/>
    <n v="26.99"/>
    <x v="12"/>
    <x v="2"/>
    <s v="Replenish"/>
    <x v="1"/>
    <x v="2"/>
    <s v="PRE 2023"/>
    <m/>
    <n v="106"/>
    <n v="108747.66"/>
    <n v="110594.5"/>
    <n v="-1846.84"/>
    <n v="-0.02"/>
    <n v="1025.921320754717"/>
    <n v="35998.080000000002"/>
    <n v="31406.99"/>
    <n v="4591.09"/>
    <n v="0.15"/>
    <m/>
    <m/>
    <m/>
    <m/>
    <m/>
    <m/>
    <m/>
  </r>
  <r>
    <x v="5272"/>
    <s v="AL-E000107"/>
    <x v="4"/>
    <s v="E000107"/>
    <s v="STRAIGHT"/>
    <n v="10000"/>
    <n v="27.99"/>
    <x v="4"/>
    <x v="2"/>
    <s v="Replenish"/>
    <x v="1"/>
    <x v="2"/>
    <s v="PRE 2023"/>
    <m/>
    <n v="112"/>
    <n v="95753.79"/>
    <n v="96973.09"/>
    <n v="-1219.3"/>
    <n v="-0.01"/>
    <n v="854.94455357142851"/>
    <n v="61773.93"/>
    <n v="65747.009999999995"/>
    <n v="-3973.08"/>
    <n v="-0.06"/>
    <m/>
    <m/>
    <m/>
    <m/>
    <m/>
    <m/>
    <m/>
  </r>
  <r>
    <x v="5273"/>
    <s v="AL-F000107"/>
    <x v="5"/>
    <s v="F000107"/>
    <s v="FLAVORED"/>
    <n v="10000"/>
    <n v="42.99"/>
    <x v="4"/>
    <x v="2"/>
    <s v="Replenish"/>
    <x v="1"/>
    <x v="2"/>
    <s v="PRE 2023"/>
    <m/>
    <n v="143"/>
    <n v="189412.26"/>
    <n v="191335.77"/>
    <n v="-1923.51"/>
    <n v="-0.01"/>
    <n v="1324.5612587412588"/>
    <n v="44053.41"/>
    <n v="46821.72"/>
    <n v="-2768.31"/>
    <n v="-0.06"/>
    <m/>
    <m/>
    <m/>
    <m/>
    <m/>
    <m/>
    <m/>
  </r>
  <r>
    <x v="5274"/>
    <s v="AL-D009107"/>
    <x v="3"/>
    <s v="D009107"/>
    <s v="FLAVORED"/>
    <n v="10000"/>
    <n v="1.19"/>
    <x v="4"/>
    <x v="7"/>
    <s v="SpecOrder"/>
    <x v="2"/>
    <x v="2"/>
    <s v="PRE 2023"/>
    <m/>
    <n v="50"/>
    <n v="31699.22"/>
    <n v="28800.38"/>
    <n v="2898.84"/>
    <n v="0.1"/>
    <n v="633.98440000000005"/>
    <n v="54512.71"/>
    <n v="52174.36"/>
    <n v="2338.35"/>
    <n v="0.04"/>
    <m/>
    <m/>
    <m/>
    <m/>
    <m/>
    <m/>
    <m/>
  </r>
  <r>
    <x v="5275"/>
    <s v="AL-B000107"/>
    <x v="6"/>
    <s v="B000107"/>
    <s v="FLAVORED"/>
    <n v="10000"/>
    <n v="12.49"/>
    <x v="4"/>
    <x v="2"/>
    <s v="Replenish"/>
    <x v="1"/>
    <x v="2"/>
    <s v="PRE 2023"/>
    <m/>
    <n v="153"/>
    <n v="65535.03"/>
    <n v="76435.789999999994"/>
    <n v="-10900.76"/>
    <n v="-0.14000000000000001"/>
    <n v="428.33352941176469"/>
    <n v="161420.76"/>
    <n v="170057.61"/>
    <n v="-8636.85"/>
    <n v="-0.05"/>
    <m/>
    <m/>
    <m/>
    <m/>
    <m/>
    <m/>
    <m/>
  </r>
  <r>
    <x v="5276"/>
    <s v="AL-A000107"/>
    <x v="2"/>
    <s v="A000107"/>
    <s v="FLAVORED"/>
    <n v="10000"/>
    <n v="21.99"/>
    <x v="4"/>
    <x v="2"/>
    <s v="Replenish"/>
    <x v="1"/>
    <x v="2"/>
    <s v="PRE 2023"/>
    <m/>
    <n v="157"/>
    <n v="185616.56"/>
    <n v="207260.21"/>
    <n v="-21643.65"/>
    <n v="-0.1"/>
    <n v="1182.2710828025477"/>
    <n v="261247.14"/>
    <n v="263344.26"/>
    <n v="-2097.12"/>
    <n v="-0.01"/>
    <m/>
    <m/>
    <m/>
    <m/>
    <m/>
    <m/>
    <m/>
  </r>
  <r>
    <x v="5277"/>
    <s v="AL-A010789"/>
    <x v="2"/>
    <s v="A010789"/>
    <s v="STRAIGHT"/>
    <n v="10000"/>
    <n v="49.99"/>
    <x v="4"/>
    <x v="5"/>
    <s v="Allocated1"/>
    <x v="3"/>
    <x v="2"/>
    <d v="2024-11-01T00:00:00"/>
    <m/>
    <s v=""/>
    <n v="149.97"/>
    <n v="123625.27"/>
    <n v="-123475.3"/>
    <n v="-1"/>
    <s v=""/>
    <n v="1149.77"/>
    <n v="59788.04"/>
    <n v="-58638.27"/>
    <n v="-0.98"/>
    <m/>
    <m/>
    <m/>
    <m/>
    <m/>
    <m/>
    <m/>
  </r>
  <r>
    <x v="5278"/>
    <s v="AL-A005731"/>
    <x v="2"/>
    <s v="A005731"/>
    <s v="STRAIGHT"/>
    <n v="10000"/>
    <n v="59.99"/>
    <x v="4"/>
    <x v="6"/>
    <s v="NoReplen"/>
    <x v="2"/>
    <x v="2"/>
    <s v="PRE 2023"/>
    <m/>
    <n v="18"/>
    <n v="26695.55"/>
    <n v="35811.22"/>
    <n v="-9115.67"/>
    <n v="-0.25"/>
    <n v="1483.086111111111"/>
    <n v="13977.67"/>
    <n v="17778.150000000001"/>
    <n v="-3800.48"/>
    <n v="-0.21"/>
    <m/>
    <m/>
    <m/>
    <m/>
    <m/>
    <m/>
    <m/>
  </r>
  <r>
    <x v="5279"/>
    <s v="AL-A007042"/>
    <x v="2"/>
    <s v="A007042"/>
    <s v="STRAIGHT"/>
    <n v="10000"/>
    <n v="37.99"/>
    <x v="4"/>
    <x v="5"/>
    <s v="Replenish"/>
    <x v="1"/>
    <x v="2"/>
    <s v="PRE 2023"/>
    <m/>
    <n v="136"/>
    <n v="121125.44"/>
    <n v="141072.17000000001"/>
    <n v="-19946.73"/>
    <n v="-0.14000000000000001"/>
    <n v="890.62823529411764"/>
    <n v="92386.44"/>
    <n v="130460.17"/>
    <n v="-38073.730000000003"/>
    <n v="-0.28999999999999998"/>
    <m/>
    <m/>
    <m/>
    <m/>
    <m/>
    <m/>
    <m/>
  </r>
  <r>
    <x v="5280"/>
    <s v="AL-A070085"/>
    <x v="2"/>
    <s v="A070085"/>
    <s v="STRAIGHT"/>
    <n v="70000"/>
    <n v="26.99"/>
    <x v="4"/>
    <x v="2"/>
    <s v="NoReplen"/>
    <x v="4"/>
    <x v="3"/>
    <d v="2023-12-01T00:00:00"/>
    <m/>
    <s v=""/>
    <n v="26.99"/>
    <n v="531.88"/>
    <n v="-504.89"/>
    <n v="-0.95"/>
    <s v=""/>
    <s v=""/>
    <s v=""/>
    <s v=""/>
    <s v=""/>
    <m/>
    <m/>
    <m/>
    <m/>
    <m/>
    <m/>
    <m/>
  </r>
  <r>
    <x v="5281"/>
    <s v="AL-A010938"/>
    <x v="2"/>
    <s v="A010938"/>
    <s v="STRAIGHT"/>
    <n v="10000"/>
    <n v="299.99"/>
    <x v="4"/>
    <x v="4"/>
    <s v="Allocated1"/>
    <x v="1"/>
    <x v="2"/>
    <d v="2025-08-04T00:00:00"/>
    <m/>
    <s v=""/>
    <n v="14399.52"/>
    <m/>
    <n v="14399.52"/>
    <m/>
    <s v=""/>
    <n v="5399.82"/>
    <n v="0"/>
    <n v="5399.82"/>
    <n v="0"/>
    <m/>
    <m/>
    <m/>
    <m/>
    <m/>
    <m/>
    <m/>
  </r>
  <r>
    <x v="5282"/>
    <s v="AL-A010931"/>
    <x v="2"/>
    <s v="A010931"/>
    <s v="STRAIGHT"/>
    <n v="10000"/>
    <n v="79.989999999999995"/>
    <x v="12"/>
    <x v="6"/>
    <s v="Allocated1"/>
    <x v="1"/>
    <x v="2"/>
    <d v="2025-09-01T00:00:00"/>
    <m/>
    <n v="3"/>
    <n v="11758.53"/>
    <m/>
    <n v="11758.53"/>
    <m/>
    <n v="3919.51"/>
    <n v="1599.8"/>
    <n v="0"/>
    <n v="1599.8"/>
    <n v="0"/>
    <m/>
    <m/>
    <m/>
    <m/>
    <m/>
    <m/>
    <m/>
  </r>
  <r>
    <x v="5283"/>
    <s v="AL-A000489"/>
    <x v="2"/>
    <s v="A000489"/>
    <s v="STRAIGHT"/>
    <n v="10000"/>
    <n v="49.99"/>
    <x v="4"/>
    <x v="5"/>
    <s v="Replenish"/>
    <x v="1"/>
    <x v="2"/>
    <s v="PRE 2023"/>
    <m/>
    <n v="136"/>
    <n v="230946.92"/>
    <n v="226778.85"/>
    <n v="4168.07"/>
    <n v="0.02"/>
    <n v="1698.1391176470588"/>
    <n v="240399.89"/>
    <n v="90091.79"/>
    <n v="150308.1"/>
    <n v="1.67"/>
    <m/>
    <m/>
    <m/>
    <m/>
    <m/>
    <m/>
    <m/>
  </r>
  <r>
    <x v="5284"/>
    <s v="AL-A010079"/>
    <x v="2"/>
    <s v="A010079"/>
    <s v="STRAIGHT"/>
    <n v="10000"/>
    <n v="64.989999999999995"/>
    <x v="12"/>
    <x v="6"/>
    <s v="Replenish"/>
    <x v="1"/>
    <x v="2"/>
    <s v="PRE 2023"/>
    <m/>
    <n v="70"/>
    <n v="30494.13"/>
    <n v="38254.85"/>
    <n v="-7760.72"/>
    <n v="-0.2"/>
    <n v="435.63042857142858"/>
    <n v="19811.830000000002"/>
    <n v="16969.29"/>
    <n v="2842.54"/>
    <n v="0.17"/>
    <m/>
    <m/>
    <m/>
    <m/>
    <m/>
    <m/>
    <m/>
  </r>
  <r>
    <x v="5285"/>
    <s v="AL-A010754"/>
    <x v="2"/>
    <s v="A010754"/>
    <s v="STRAIGHT"/>
    <n v="10000"/>
    <n v="299.99"/>
    <x v="4"/>
    <x v="4"/>
    <s v="Allocated1"/>
    <x v="1"/>
    <x v="2"/>
    <d v="2024-12-01T00:00:00"/>
    <m/>
    <s v=""/>
    <m/>
    <n v="17699.41"/>
    <n v="-17699.41"/>
    <n v="-1"/>
    <s v=""/>
    <s v=""/>
    <s v=""/>
    <s v=""/>
    <s v=""/>
    <m/>
    <m/>
    <m/>
    <m/>
    <m/>
    <m/>
    <m/>
  </r>
  <r>
    <x v="5286"/>
    <s v="AL-A010351"/>
    <x v="2"/>
    <s v="A010351"/>
    <s v="STRAIGHT"/>
    <n v="10000"/>
    <n v="41.99"/>
    <x v="12"/>
    <x v="6"/>
    <s v="Barrel"/>
    <x v="2"/>
    <x v="1"/>
    <s v="PRE 2023"/>
    <m/>
    <n v="2"/>
    <n v="3450.43"/>
    <n v="9137.7800000000007"/>
    <n v="-5687.35"/>
    <n v="-0.62"/>
    <n v="1725.2149999999999"/>
    <n v="0"/>
    <n v="79.989999999999995"/>
    <n v="-79.989999999999995"/>
    <n v="-1"/>
    <m/>
    <m/>
    <m/>
    <m/>
    <m/>
    <m/>
    <m/>
  </r>
  <r>
    <x v="5287"/>
    <s v="AL-A010134"/>
    <x v="2"/>
    <s v="A010134"/>
    <s v="STRAIGHT"/>
    <n v="10000"/>
    <n v="50.99"/>
    <x v="4"/>
    <x v="6"/>
    <s v="Allocated1"/>
    <x v="2"/>
    <x v="3"/>
    <s v="PRE 2023"/>
    <m/>
    <n v="1"/>
    <n v="254.95"/>
    <n v="407.92"/>
    <n v="-152.97"/>
    <n v="-0.38"/>
    <n v="254.95"/>
    <n v="0"/>
    <n v="152.97"/>
    <n v="-152.97"/>
    <n v="-1"/>
    <m/>
    <m/>
    <m/>
    <m/>
    <m/>
    <m/>
    <m/>
  </r>
  <r>
    <x v="5288"/>
    <s v="AL-A010349"/>
    <x v="2"/>
    <s v="A010349"/>
    <s v="STRAIGHT"/>
    <n v="10000"/>
    <n v="41.99"/>
    <x v="4"/>
    <x v="6"/>
    <s v="Barrel"/>
    <x v="2"/>
    <x v="1"/>
    <s v="PRE 2023"/>
    <m/>
    <n v="4"/>
    <n v="3891.33"/>
    <n v="9472.73"/>
    <n v="-5581.4"/>
    <n v="-0.59"/>
    <n v="972.83249999999998"/>
    <s v=""/>
    <s v=""/>
    <s v=""/>
    <s v=""/>
    <m/>
    <m/>
    <m/>
    <m/>
    <m/>
    <m/>
    <m/>
  </r>
  <r>
    <x v="5289"/>
    <s v="AL-A010348"/>
    <x v="2"/>
    <s v="A010348"/>
    <s v="STRAIGHT"/>
    <n v="10000"/>
    <n v="41.99"/>
    <x v="12"/>
    <x v="6"/>
    <s v="Barrel"/>
    <x v="2"/>
    <x v="1"/>
    <s v="PRE 2023"/>
    <m/>
    <n v="15"/>
    <n v="5192.97"/>
    <n v="5069.3"/>
    <n v="123.67"/>
    <n v="0.02"/>
    <n v="346.19800000000004"/>
    <s v=""/>
    <s v=""/>
    <s v=""/>
    <s v=""/>
    <m/>
    <m/>
    <m/>
    <m/>
    <m/>
    <m/>
    <m/>
  </r>
  <r>
    <x v="5290"/>
    <s v="AL-A007493"/>
    <x v="2"/>
    <s v="A007493"/>
    <s v="STRAIGHT"/>
    <n v="10000"/>
    <n v="31.19"/>
    <x v="4"/>
    <x v="5"/>
    <s v="NoReplen"/>
    <x v="1"/>
    <x v="1"/>
    <s v="PRE 2023"/>
    <m/>
    <n v="2"/>
    <n v="842.13"/>
    <n v="13474.94"/>
    <n v="-12632.81"/>
    <n v="-0.94"/>
    <n v="421.065"/>
    <n v="187.14"/>
    <n v="2435.85"/>
    <n v="-2248.71"/>
    <n v="-0.92"/>
    <m/>
    <m/>
    <m/>
    <m/>
    <m/>
    <m/>
    <m/>
  </r>
  <r>
    <x v="5291"/>
    <s v="AL-A010041"/>
    <x v="2"/>
    <s v="A010041"/>
    <s v="STRAIGHT"/>
    <n v="10000"/>
    <n v="51.99"/>
    <x v="12"/>
    <x v="6"/>
    <s v="Replenish"/>
    <x v="1"/>
    <x v="2"/>
    <s v="PRE 2023"/>
    <m/>
    <n v="35"/>
    <n v="13276.28"/>
    <n v="12262.55"/>
    <n v="1013.73"/>
    <n v="0.08"/>
    <n v="379.32228571428573"/>
    <n v="2157.56"/>
    <n v="1716.65"/>
    <n v="440.91"/>
    <n v="0.26"/>
    <m/>
    <m/>
    <m/>
    <m/>
    <m/>
    <m/>
    <m/>
  </r>
  <r>
    <x v="5292"/>
    <s v="AL-A010040"/>
    <x v="2"/>
    <s v="A010040"/>
    <s v="STRAIGHT"/>
    <n v="10000"/>
    <n v="51.99"/>
    <x v="4"/>
    <x v="6"/>
    <s v="Replenish"/>
    <x v="1"/>
    <x v="2"/>
    <s v="PRE 2023"/>
    <m/>
    <n v="28"/>
    <n v="16653.59"/>
    <n v="15589.87"/>
    <n v="1063.72"/>
    <n v="7.0000000000000007E-2"/>
    <n v="594.77107142857142"/>
    <n v="6836.61"/>
    <n v="5138.97"/>
    <n v="1697.64"/>
    <n v="0.33"/>
    <m/>
    <m/>
    <m/>
    <m/>
    <m/>
    <m/>
    <m/>
  </r>
  <r>
    <x v="5293"/>
    <s v="AL-A070649"/>
    <x v="2"/>
    <s v="A070649"/>
    <s v="STRAIGHT"/>
    <n v="70000"/>
    <n v="89.99"/>
    <x v="4"/>
    <x v="6"/>
    <s v="Replenish"/>
    <x v="1"/>
    <x v="2"/>
    <d v="2025-11-13T00:00:00"/>
    <m/>
    <n v="30"/>
    <n v="121756.47"/>
    <m/>
    <n v="121756.47"/>
    <m/>
    <n v="4058.549"/>
    <n v="54623.93"/>
    <n v="0"/>
    <n v="54623.93"/>
    <n v="0"/>
    <m/>
    <m/>
    <m/>
    <m/>
    <m/>
    <m/>
    <m/>
  </r>
  <r>
    <x v="5294"/>
    <s v="AL-D007214"/>
    <x v="3"/>
    <s v="D007214"/>
    <s v="STRAIGHT"/>
    <n v="7000"/>
    <n v="12.99"/>
    <x v="4"/>
    <x v="7"/>
    <s v="Allocated1"/>
    <x v="2"/>
    <x v="2"/>
    <s v="PRE 2023"/>
    <m/>
    <n v="6"/>
    <n v="2364.1799999999998"/>
    <n v="8131.74"/>
    <n v="-5767.56"/>
    <n v="-0.71"/>
    <n v="394.03"/>
    <n v="1558.8"/>
    <n v="4806.3"/>
    <n v="-3247.5"/>
    <n v="-0.68"/>
    <m/>
    <m/>
    <m/>
    <m/>
    <m/>
    <m/>
    <m/>
  </r>
  <r>
    <x v="5295"/>
    <s v="AL-A007214"/>
    <x v="2"/>
    <s v="A007214"/>
    <s v="STRAIGHT"/>
    <n v="10000"/>
    <n v="89.99"/>
    <x v="12"/>
    <x v="6"/>
    <s v="Replenish"/>
    <x v="1"/>
    <x v="2"/>
    <s v="PRE 2023"/>
    <m/>
    <n v="32"/>
    <n v="92223.67"/>
    <n v="58348.37"/>
    <n v="33875.300000000003"/>
    <n v="0.57999999999999996"/>
    <n v="2881.9896874999999"/>
    <n v="28586.79"/>
    <n v="88761.11"/>
    <n v="-60174.32"/>
    <n v="-0.68"/>
    <m/>
    <m/>
    <m/>
    <m/>
    <m/>
    <m/>
    <m/>
  </r>
  <r>
    <x v="5296"/>
    <s v="AL-E004190"/>
    <x v="4"/>
    <s v="E004190"/>
    <s v="STRAIGHT"/>
    <n v="40000"/>
    <n v="7.79"/>
    <x v="6"/>
    <x v="8"/>
    <s v="Delisted"/>
    <x v="2"/>
    <x v="1"/>
    <s v=""/>
    <m/>
    <s v=""/>
    <n v="31.16"/>
    <m/>
    <n v="31.16"/>
    <m/>
    <s v=""/>
    <n v="23.37"/>
    <n v="0"/>
    <n v="23.37"/>
    <n v="0"/>
    <m/>
    <m/>
    <m/>
    <m/>
    <m/>
    <m/>
    <m/>
  </r>
  <r>
    <x v="5297"/>
    <s v="AL-A010512"/>
    <x v="2"/>
    <s v="A010512"/>
    <s v="STRAIGHT"/>
    <n v="10000"/>
    <n v="179.99"/>
    <x v="12"/>
    <x v="4"/>
    <s v="Allocated1"/>
    <x v="3"/>
    <x v="2"/>
    <d v="2025-12-01T00:00:00"/>
    <m/>
    <s v=""/>
    <n v="179.99"/>
    <m/>
    <n v="179.99"/>
    <m/>
    <s v=""/>
    <s v=""/>
    <s v=""/>
    <s v=""/>
    <s v=""/>
    <m/>
    <m/>
    <m/>
    <m/>
    <m/>
    <m/>
    <m/>
  </r>
  <r>
    <x v="5298"/>
    <s v="AL-A010845"/>
    <x v="2"/>
    <s v="A010845"/>
    <s v="STRAIGHT"/>
    <n v="10000"/>
    <n v="599.99"/>
    <x v="12"/>
    <x v="4"/>
    <s v="Barrel"/>
    <x v="3"/>
    <x v="2"/>
    <d v="2025-01-01T00:00:00"/>
    <m/>
    <n v="5"/>
    <n v="7199.88"/>
    <n v="3599.94"/>
    <n v="3599.94"/>
    <n v="1"/>
    <n v="1439.9760000000001"/>
    <n v="1199.98"/>
    <n v="599.99"/>
    <n v="599.99"/>
    <n v="1"/>
    <m/>
    <m/>
    <m/>
    <m/>
    <m/>
    <m/>
    <m/>
  </r>
  <r>
    <x v="5299"/>
    <s v="AL-A030887"/>
    <x v="2"/>
    <s v="A030887"/>
    <s v="STRAIGHT"/>
    <n v="30000"/>
    <n v="599.99"/>
    <x v="12"/>
    <x v="4"/>
    <s v="CGPO 1"/>
    <x v="3"/>
    <x v="2"/>
    <d v="2024-12-01T00:00:00"/>
    <m/>
    <n v="1"/>
    <m/>
    <n v="2399.96"/>
    <n v="-2399.96"/>
    <n v="-1"/>
    <n v="0"/>
    <s v=""/>
    <s v=""/>
    <s v=""/>
    <s v=""/>
    <m/>
    <m/>
    <m/>
    <m/>
    <m/>
    <m/>
    <m/>
  </r>
  <r>
    <x v="5300"/>
    <s v="AL-A010846"/>
    <x v="2"/>
    <s v="A010846"/>
    <s v="STRAIGHT"/>
    <n v="10000"/>
    <n v="599.99"/>
    <x v="4"/>
    <x v="4"/>
    <s v="Barrel"/>
    <x v="3"/>
    <x v="2"/>
    <d v="2024-12-01T00:00:00"/>
    <m/>
    <n v="3"/>
    <m/>
    <n v="1799.97"/>
    <n v="-1799.97"/>
    <n v="-1"/>
    <n v="0"/>
    <n v="0"/>
    <n v="8399.86"/>
    <n v="-8399.86"/>
    <n v="-1"/>
    <m/>
    <m/>
    <m/>
    <m/>
    <m/>
    <m/>
    <m/>
  </r>
  <r>
    <x v="5301"/>
    <s v="AL-A010848"/>
    <x v="2"/>
    <s v="A010848"/>
    <s v="STRAIGHT"/>
    <n v="10000"/>
    <n v="599.99"/>
    <x v="4"/>
    <x v="4"/>
    <s v="Barrel"/>
    <x v="3"/>
    <x v="2"/>
    <d v="2024-12-01T00:00:00"/>
    <m/>
    <n v="2"/>
    <n v="1199.98"/>
    <n v="4199.93"/>
    <n v="-2999.95"/>
    <n v="-0.71"/>
    <n v="599.99"/>
    <n v="0"/>
    <n v="2399.96"/>
    <n v="-2399.96"/>
    <n v="-1"/>
    <m/>
    <m/>
    <m/>
    <m/>
    <m/>
    <m/>
    <m/>
  </r>
  <r>
    <x v="5302"/>
    <s v="AL-A010847"/>
    <x v="2"/>
    <s v="A010847"/>
    <s v="STRAIGHT"/>
    <n v="10000"/>
    <n v="699.99"/>
    <x v="4"/>
    <x v="4"/>
    <s v="Barrel"/>
    <x v="3"/>
    <x v="2"/>
    <d v="2024-12-01T00:00:00"/>
    <m/>
    <n v="3"/>
    <n v="1399.98"/>
    <n v="699.99"/>
    <n v="699.99"/>
    <n v="1"/>
    <n v="466.66"/>
    <n v="0"/>
    <n v="9799.86"/>
    <n v="-9799.86"/>
    <n v="-1"/>
    <m/>
    <m/>
    <m/>
    <m/>
    <m/>
    <m/>
    <m/>
  </r>
  <r>
    <x v="5303"/>
    <s v="AL-A030886"/>
    <x v="2"/>
    <s v="A030886"/>
    <s v="STRAIGHT"/>
    <n v="30000"/>
    <n v="699.99"/>
    <x v="4"/>
    <x v="4"/>
    <s v="CGPO 1"/>
    <x v="3"/>
    <x v="2"/>
    <d v="2025-09-01T00:00:00"/>
    <m/>
    <n v="2"/>
    <n v="699.99"/>
    <m/>
    <n v="699.99"/>
    <m/>
    <n v="349.995"/>
    <n v="0"/>
    <n v="11199.84"/>
    <n v="-11199.84"/>
    <n v="-1"/>
    <m/>
    <m/>
    <m/>
    <m/>
    <m/>
    <m/>
    <m/>
  </r>
  <r>
    <x v="5304"/>
    <s v="AL-A010559"/>
    <x v="2"/>
    <s v="A010559"/>
    <s v="STRAIGHT"/>
    <n v="10000"/>
    <n v="329.99"/>
    <x v="4"/>
    <x v="4"/>
    <s v="Barrel"/>
    <x v="3"/>
    <x v="2"/>
    <s v="PRE 2023"/>
    <m/>
    <n v="4"/>
    <n v="24749.25"/>
    <n v="23429.29"/>
    <n v="1319.96"/>
    <n v="0.06"/>
    <n v="6187.3125"/>
    <n v="13859.58"/>
    <n v="13859.58"/>
    <n v="0"/>
    <n v="0"/>
    <m/>
    <m/>
    <m/>
    <m/>
    <m/>
    <m/>
    <m/>
  </r>
  <r>
    <x v="5305"/>
    <s v="AL-F005459"/>
    <x v="5"/>
    <s v="F005459"/>
    <s v="STRAIGHT"/>
    <n v="10000"/>
    <n v="145.99"/>
    <x v="4"/>
    <x v="6"/>
    <s v="Replenish"/>
    <x v="1"/>
    <x v="2"/>
    <s v="PRE 2023"/>
    <m/>
    <n v="23"/>
    <n v="42629.08"/>
    <n v="17956.77"/>
    <n v="24672.31"/>
    <n v="1.37"/>
    <n v="1853.4382608695653"/>
    <n v="7299.5"/>
    <n v="3357.77"/>
    <n v="3941.73"/>
    <n v="1.17"/>
    <m/>
    <m/>
    <m/>
    <m/>
    <m/>
    <m/>
    <m/>
  </r>
  <r>
    <x v="5306"/>
    <s v="AL-D007211"/>
    <x v="3"/>
    <s v="D007211"/>
    <s v="STRAIGHT"/>
    <n v="7000"/>
    <n v="11.99"/>
    <x v="4"/>
    <x v="7"/>
    <s v="Allocated1"/>
    <x v="2"/>
    <x v="2"/>
    <s v="PRE 2023"/>
    <m/>
    <n v="16"/>
    <n v="8956.5300000000007"/>
    <n v="40202.47"/>
    <n v="-31245.94"/>
    <n v="-0.78"/>
    <n v="559.78312500000004"/>
    <n v="6138.88"/>
    <n v="6678.43"/>
    <n v="-539.54999999999995"/>
    <n v="-0.08"/>
    <m/>
    <m/>
    <m/>
    <m/>
    <m/>
    <m/>
    <m/>
  </r>
  <r>
    <x v="5307"/>
    <s v="AL-A005459"/>
    <x v="2"/>
    <s v="A005459"/>
    <s v="STRAIGHT"/>
    <n v="10000"/>
    <n v="56.99"/>
    <x v="4"/>
    <x v="6"/>
    <s v="Delisted"/>
    <x v="2"/>
    <x v="4"/>
    <s v="PRE 2023"/>
    <m/>
    <n v="1"/>
    <n v="0"/>
    <n v="0"/>
    <n v="0"/>
    <m/>
    <n v="0"/>
    <n v="0"/>
    <n v="0"/>
    <n v="0"/>
    <n v="0"/>
    <m/>
    <m/>
    <m/>
    <m/>
    <m/>
    <m/>
    <m/>
  </r>
  <r>
    <x v="5308"/>
    <s v="AL-A007211"/>
    <x v="2"/>
    <s v="A007211"/>
    <s v="STRAIGHT"/>
    <n v="10000"/>
    <n v="69.989999999999995"/>
    <x v="4"/>
    <x v="6"/>
    <s v="Replenish"/>
    <x v="1"/>
    <x v="2"/>
    <s v="PRE 2023"/>
    <m/>
    <n v="38"/>
    <n v="89396.17"/>
    <n v="42913.8"/>
    <n v="46482.37"/>
    <n v="1.08"/>
    <n v="2352.5307894736843"/>
    <n v="70668.820000000007"/>
    <n v="151869.18"/>
    <n v="-81200.36"/>
    <n v="-0.53"/>
    <m/>
    <m/>
    <m/>
    <m/>
    <m/>
    <m/>
    <m/>
  </r>
  <r>
    <x v="5309"/>
    <s v="AL-A005101"/>
    <x v="2"/>
    <s v="A005101"/>
    <s v="STRAIGHT"/>
    <n v="10000"/>
    <n v="149.99"/>
    <x v="4"/>
    <x v="4"/>
    <s v="Allocated1"/>
    <x v="2"/>
    <x v="2"/>
    <s v="PRE 2023"/>
    <m/>
    <n v="1"/>
    <n v="6599.56"/>
    <n v="7499.5"/>
    <n v="-899.94"/>
    <n v="-0.12"/>
    <n v="6599.56"/>
    <n v="3449.77"/>
    <n v="5849.61"/>
    <n v="-2399.84"/>
    <n v="-0.41"/>
    <m/>
    <m/>
    <m/>
    <m/>
    <m/>
    <m/>
    <m/>
  </r>
  <r>
    <x v="5310"/>
    <s v="AL-A003775"/>
    <x v="2"/>
    <s v="A003775"/>
    <n v="0"/>
    <n v="10000"/>
    <n v="17.989999999999998"/>
    <x v="16"/>
    <x v="14"/>
    <s v="Delisted"/>
    <x v="1"/>
    <x v="1"/>
    <s v="PRE 2023"/>
    <m/>
    <n v="2"/>
    <n v="233.87"/>
    <n v="527.69000000000005"/>
    <n v="-293.82"/>
    <n v="-0.56000000000000005"/>
    <n v="116.935"/>
    <s v=""/>
    <s v=""/>
    <s v=""/>
    <s v=""/>
    <m/>
    <m/>
    <m/>
    <m/>
    <m/>
    <m/>
    <m/>
  </r>
  <r>
    <x v="5311"/>
    <s v="AL-A003772"/>
    <x v="2"/>
    <s v="A003772"/>
    <n v="0"/>
    <n v="10000"/>
    <n v="17.989999999999998"/>
    <x v="16"/>
    <x v="14"/>
    <s v="Delisted"/>
    <x v="1"/>
    <x v="1"/>
    <s v="PRE 2023"/>
    <m/>
    <n v="3"/>
    <n v="269.85000000000002"/>
    <n v="370.78"/>
    <n v="-100.93"/>
    <n v="-0.27"/>
    <n v="89.95"/>
    <s v=""/>
    <s v=""/>
    <s v=""/>
    <s v=""/>
    <m/>
    <m/>
    <m/>
    <m/>
    <m/>
    <m/>
    <m/>
  </r>
  <r>
    <x v="5312"/>
    <s v="AL-A003774"/>
    <x v="2"/>
    <s v="A003774"/>
    <n v="0"/>
    <n v="10000"/>
    <n v="17.989999999999998"/>
    <x v="16"/>
    <x v="14"/>
    <s v="Delisted"/>
    <x v="1"/>
    <x v="1"/>
    <s v="PRE 2023"/>
    <m/>
    <n v="3"/>
    <n v="359.8"/>
    <n v="782.54"/>
    <n v="-422.74"/>
    <n v="-0.54"/>
    <n v="119.93333333333334"/>
    <s v=""/>
    <s v=""/>
    <s v=""/>
    <s v=""/>
    <m/>
    <m/>
    <m/>
    <m/>
    <m/>
    <m/>
    <m/>
  </r>
  <r>
    <x v="5313"/>
    <s v="AL-A003773"/>
    <x v="2"/>
    <s v="A003773"/>
    <n v="0"/>
    <n v="10000"/>
    <n v="17.989999999999998"/>
    <x v="16"/>
    <x v="14"/>
    <s v="Delisted"/>
    <x v="1"/>
    <x v="1"/>
    <s v="PRE 2023"/>
    <m/>
    <s v=""/>
    <n v="107.94"/>
    <n v="427.74"/>
    <n v="-319.8"/>
    <n v="-0.75"/>
    <s v=""/>
    <s v=""/>
    <s v=""/>
    <s v=""/>
    <s v=""/>
    <m/>
    <m/>
    <m/>
    <m/>
    <m/>
    <m/>
    <m/>
  </r>
  <r>
    <x v="5314"/>
    <s v="AL-C004911"/>
    <x v="7"/>
    <s v="C004911"/>
    <s v="STRAIGHT"/>
    <n v="10000"/>
    <n v="3.29"/>
    <x v="2"/>
    <x v="7"/>
    <s v="PrivLabel"/>
    <x v="2"/>
    <x v="1"/>
    <s v="PRE 2023"/>
    <m/>
    <n v="2"/>
    <n v="3.11"/>
    <n v="9.33"/>
    <n v="-6.22"/>
    <n v="-0.67"/>
    <n v="1.5549999999999999"/>
    <s v=""/>
    <s v=""/>
    <s v=""/>
    <s v=""/>
    <m/>
    <m/>
    <m/>
    <m/>
    <m/>
    <m/>
    <m/>
  </r>
  <r>
    <x v="5315"/>
    <s v="AL-C004909"/>
    <x v="7"/>
    <s v="C004909"/>
    <s v="STRAIGHT"/>
    <n v="4000"/>
    <n v="3.29"/>
    <x v="2"/>
    <x v="7"/>
    <s v="PrivLabel"/>
    <x v="2"/>
    <x v="1"/>
    <d v="2025-05-01T00:00:00"/>
    <m/>
    <n v="1"/>
    <n v="15.55"/>
    <n v="3.11"/>
    <n v="12.44"/>
    <n v="4"/>
    <n v="15.55"/>
    <s v=""/>
    <s v=""/>
    <s v=""/>
    <s v=""/>
    <m/>
    <m/>
    <m/>
    <m/>
    <m/>
    <m/>
    <m/>
  </r>
  <r>
    <x v="5316"/>
    <s v="AL-A004909"/>
    <x v="2"/>
    <s v="A004909"/>
    <s v="STRAIGHT"/>
    <n v="10000"/>
    <n v="5.55"/>
    <x v="2"/>
    <x v="9"/>
    <s v="NoReplen"/>
    <x v="2"/>
    <x v="4"/>
    <s v="PRE 2023"/>
    <m/>
    <s v=""/>
    <n v="0"/>
    <n v="61.05"/>
    <n v="-61.05"/>
    <n v="-1"/>
    <s v=""/>
    <s v=""/>
    <s v=""/>
    <s v=""/>
    <s v=""/>
    <m/>
    <m/>
    <m/>
    <m/>
    <m/>
    <m/>
    <m/>
  </r>
  <r>
    <x v="5317"/>
    <s v="AL-D004611"/>
    <x v="3"/>
    <s v="D004611"/>
    <s v="STRAIGHT"/>
    <n v="10000"/>
    <n v="0.59"/>
    <x v="7"/>
    <x v="7"/>
    <s v="NoReplen"/>
    <x v="2"/>
    <x v="1"/>
    <s v="PRE 2023"/>
    <m/>
    <s v=""/>
    <n v="37.1"/>
    <n v="9.9600000000000009"/>
    <n v="27.14"/>
    <n v="2.72"/>
    <s v=""/>
    <s v=""/>
    <s v=""/>
    <s v=""/>
    <s v=""/>
    <m/>
    <m/>
    <m/>
    <m/>
    <m/>
    <m/>
    <m/>
  </r>
  <r>
    <x v="5318"/>
    <s v="AL-A004611"/>
    <x v="2"/>
    <s v="A004611"/>
    <s v="STRAIGHT"/>
    <n v="4000"/>
    <n v="4.76"/>
    <x v="7"/>
    <x v="9"/>
    <s v="Delisted"/>
    <x v="2"/>
    <x v="4"/>
    <d v="2024-07-01T00:00:00"/>
    <m/>
    <s v=""/>
    <m/>
    <n v="61.88"/>
    <n v="-61.88"/>
    <n v="-1"/>
    <s v=""/>
    <s v=""/>
    <s v=""/>
    <s v=""/>
    <s v=""/>
    <m/>
    <m/>
    <m/>
    <m/>
    <m/>
    <m/>
    <m/>
  </r>
  <r>
    <x v="5319"/>
    <s v="AL-F000235"/>
    <x v="5"/>
    <s v="F000235"/>
    <s v="STRAIGHT"/>
    <n v="10000"/>
    <n v="17.989999999999998"/>
    <x v="11"/>
    <x v="8"/>
    <s v="Replenish"/>
    <x v="1"/>
    <x v="2"/>
    <s v="PRE 2023"/>
    <m/>
    <n v="129"/>
    <n v="119232.43"/>
    <n v="118279.86"/>
    <n v="952.57"/>
    <n v="0.01"/>
    <n v="924.28240310077513"/>
    <n v="8896.68"/>
    <n v="5703.04"/>
    <n v="3193.64"/>
    <n v="0.56000000000000005"/>
    <m/>
    <m/>
    <m/>
    <m/>
    <m/>
    <m/>
    <m/>
  </r>
  <r>
    <x v="5320"/>
    <s v="AL-D004235"/>
    <x v="3"/>
    <s v="D004235"/>
    <s v="STRAIGHT"/>
    <n v="10000"/>
    <n v="0.59"/>
    <x v="11"/>
    <x v="7"/>
    <s v="NoReplen"/>
    <x v="2"/>
    <x v="4"/>
    <s v="PRE 2023"/>
    <m/>
    <s v=""/>
    <n v="60.77"/>
    <n v="34.22"/>
    <n v="26.55"/>
    <n v="0.78"/>
    <s v=""/>
    <s v=""/>
    <s v=""/>
    <s v=""/>
    <s v=""/>
    <m/>
    <m/>
    <m/>
    <m/>
    <m/>
    <m/>
    <m/>
  </r>
  <r>
    <x v="5321"/>
    <s v="AL-A004963"/>
    <x v="2"/>
    <s v="A004963"/>
    <s v="STRAIGHT"/>
    <n v="4000"/>
    <n v="38.99"/>
    <x v="11"/>
    <x v="5"/>
    <s v="NoReplen"/>
    <x v="2"/>
    <x v="4"/>
    <d v="2023-07-01T00:00:00"/>
    <m/>
    <s v=""/>
    <m/>
    <n v="155.96"/>
    <n v="-155.96"/>
    <n v="-1"/>
    <s v=""/>
    <s v=""/>
    <s v=""/>
    <s v=""/>
    <s v=""/>
    <m/>
    <m/>
    <m/>
    <m/>
    <m/>
    <m/>
    <m/>
  </r>
  <r>
    <x v="5322"/>
    <s v="AL-F004562"/>
    <x v="5"/>
    <s v="F004562"/>
    <s v="STRAIGHT"/>
    <n v="4000"/>
    <n v="22.79"/>
    <x v="11"/>
    <x v="8"/>
    <s v="NoReplen"/>
    <x v="2"/>
    <x v="4"/>
    <d v="2023-03-01T00:00:00"/>
    <m/>
    <s v=""/>
    <n v="250.69"/>
    <n v="182.32"/>
    <n v="68.37"/>
    <n v="0.38"/>
    <s v=""/>
    <s v=""/>
    <s v=""/>
    <s v=""/>
    <s v=""/>
    <m/>
    <m/>
    <m/>
    <m/>
    <m/>
    <m/>
    <m/>
  </r>
  <r>
    <x v="5323"/>
    <s v="AL-A007391"/>
    <x v="2"/>
    <s v="A007391"/>
    <s v="STRAIGHT"/>
    <n v="7000"/>
    <n v="17.989999999999998"/>
    <x v="4"/>
    <x v="2"/>
    <s v="NoReplen"/>
    <x v="1"/>
    <x v="1"/>
    <s v="PRE 2023"/>
    <m/>
    <n v="8"/>
    <n v="12071.29"/>
    <n v="20560.98"/>
    <n v="-8489.69"/>
    <n v="-0.41"/>
    <n v="1508.9112500000001"/>
    <n v="1421.21"/>
    <n v="13151.56"/>
    <n v="-11730.35"/>
    <n v="-0.89"/>
    <m/>
    <m/>
    <m/>
    <m/>
    <m/>
    <m/>
    <m/>
  </r>
  <r>
    <x v="5324"/>
    <s v="AL-E004852"/>
    <x v="4"/>
    <s v="E004852"/>
    <s v="STRAIGHT"/>
    <n v="4000"/>
    <n v="6.29"/>
    <x v="7"/>
    <x v="9"/>
    <s v="SpecOrder"/>
    <x v="2"/>
    <x v="4"/>
    <d v="2023-10-01T00:00:00"/>
    <m/>
    <s v=""/>
    <n v="6.29"/>
    <n v="377.4"/>
    <n v="-371.11"/>
    <n v="-0.98"/>
    <s v=""/>
    <n v="0"/>
    <n v="75.48"/>
    <n v="-75.48"/>
    <n v="-1"/>
    <m/>
    <m/>
    <m/>
    <m/>
    <m/>
    <m/>
    <m/>
  </r>
  <r>
    <x v="5325"/>
    <s v="AL-A030943"/>
    <x v="2"/>
    <s v="A030943"/>
    <s v="STRAIGHT"/>
    <n v="30000"/>
    <n v="45.99"/>
    <x v="13"/>
    <x v="6"/>
    <s v="CGPO 1"/>
    <x v="3"/>
    <x v="2"/>
    <d v="2025-05-01T00:00:00"/>
    <m/>
    <n v="0"/>
    <m/>
    <n v="117.98"/>
    <n v="-117.98"/>
    <n v="-1"/>
    <s v=""/>
    <n v="899.82"/>
    <n v="2369.38"/>
    <n v="-1469.56"/>
    <n v="-0.62"/>
    <m/>
    <m/>
    <m/>
    <m/>
    <m/>
    <m/>
    <m/>
  </r>
  <r>
    <x v="5326"/>
    <s v="AL-L070230"/>
    <x v="9"/>
    <s v="L070230"/>
    <s v="STRAIGHT"/>
    <n v="70000"/>
    <n v="2199.9899999999998"/>
    <x v="4"/>
    <x v="4"/>
    <s v="Allocated2"/>
    <x v="1"/>
    <x v="2"/>
    <d v="2024-12-01T00:00:00"/>
    <m/>
    <n v="3"/>
    <n v="4399.9799999999996"/>
    <n v="10999.95"/>
    <n v="-6599.97"/>
    <n v="-0.6"/>
    <n v="1466.6599999999999"/>
    <n v="10999.95"/>
    <n v="79199.64"/>
    <n v="-68199.69"/>
    <n v="-0.86"/>
    <m/>
    <m/>
    <m/>
    <m/>
    <m/>
    <m/>
    <m/>
  </r>
  <r>
    <x v="5327"/>
    <s v="AL-L010985"/>
    <x v="9"/>
    <s v="L010985"/>
    <s v="STRAIGHT"/>
    <n v="10000"/>
    <n v="129.99"/>
    <x v="12"/>
    <x v="6"/>
    <s v="Barrel"/>
    <x v="1"/>
    <x v="2"/>
    <d v="2025-10-30T00:00:00"/>
    <m/>
    <n v="9"/>
    <n v="60705.33"/>
    <m/>
    <n v="60705.33"/>
    <m/>
    <n v="6745.0366666666669"/>
    <n v="67074.84"/>
    <n v="0"/>
    <n v="67074.84"/>
    <n v="0"/>
    <m/>
    <m/>
    <m/>
    <m/>
    <m/>
    <m/>
    <m/>
  </r>
  <r>
    <x v="5328"/>
    <s v="AL-L010681"/>
    <x v="9"/>
    <s v="L010681"/>
    <s v="STRAIGHT"/>
    <n v="10000"/>
    <n v="149.99"/>
    <x v="4"/>
    <x v="4"/>
    <s v="Allocated1"/>
    <x v="3"/>
    <x v="2"/>
    <d v="2023-12-01T00:00:00"/>
    <m/>
    <s v=""/>
    <m/>
    <n v="149.99"/>
    <n v="-149.99"/>
    <n v="-1"/>
    <s v=""/>
    <s v=""/>
    <s v=""/>
    <s v=""/>
    <s v=""/>
    <m/>
    <m/>
    <m/>
    <m/>
    <m/>
    <m/>
    <m/>
  </r>
  <r>
    <x v="5329"/>
    <s v="AL-L010988"/>
    <x v="9"/>
    <s v="L010988"/>
    <s v="STRAIGHT"/>
    <n v="1000"/>
    <n v="129.99"/>
    <x v="4"/>
    <x v="4"/>
    <s v="Barrel"/>
    <x v="1"/>
    <x v="2"/>
    <d v="2026-05-01T00:00:00"/>
    <m/>
    <n v="28"/>
    <n v="27817.86"/>
    <m/>
    <n v="27817.86"/>
    <m/>
    <n v="993.495"/>
    <n v="1299.9000000000001"/>
    <n v="0"/>
    <n v="1299.9000000000001"/>
    <n v="0"/>
    <m/>
    <m/>
    <m/>
    <m/>
    <m/>
    <m/>
    <m/>
  </r>
  <r>
    <x v="5330"/>
    <s v="AL-A001452"/>
    <x v="2"/>
    <s v="A001452"/>
    <s v="STRAIGHT"/>
    <n v="1000"/>
    <n v="59.99"/>
    <x v="4"/>
    <x v="6"/>
    <s v="Delisted"/>
    <x v="1"/>
    <x v="4"/>
    <d v="2025-05-01T00:00:00"/>
    <m/>
    <s v=""/>
    <m/>
    <n v="108420.51"/>
    <n v="-108420.51"/>
    <n v="-1"/>
    <s v=""/>
    <n v="0"/>
    <n v="138981.57999999999"/>
    <n v="-138981.57999999999"/>
    <n v="-1"/>
    <m/>
    <m/>
    <m/>
    <m/>
    <m/>
    <m/>
    <m/>
  </r>
  <r>
    <x v="5331"/>
    <s v="AL-A007088"/>
    <x v="2"/>
    <s v="A007088"/>
    <s v="STRAIGHT"/>
    <n v="10000"/>
    <n v="61.99"/>
    <x v="4"/>
    <x v="6"/>
    <s v="Allocated1"/>
    <x v="1"/>
    <x v="2"/>
    <s v="PRE 2023"/>
    <m/>
    <n v="3"/>
    <n v="19402.87"/>
    <n v="4959.2"/>
    <n v="14443.67"/>
    <n v="2.91"/>
    <n v="6467.623333333333"/>
    <n v="20580.68"/>
    <n v="1549.75"/>
    <n v="19030.93"/>
    <n v="12.28"/>
    <m/>
    <m/>
    <m/>
    <m/>
    <m/>
    <m/>
    <m/>
  </r>
  <r>
    <x v="5332"/>
    <s v="AL-A010909"/>
    <x v="2"/>
    <s v="A010909"/>
    <s v="STRAIGHT"/>
    <n v="10000"/>
    <n v="99.99"/>
    <x v="4"/>
    <x v="6"/>
    <s v="Barrel"/>
    <x v="1"/>
    <x v="2"/>
    <d v="2025-09-17T00:00:00"/>
    <m/>
    <n v="32"/>
    <n v="55194.48"/>
    <m/>
    <n v="55194.48"/>
    <m/>
    <n v="1724.8275000000001"/>
    <s v=""/>
    <s v=""/>
    <s v=""/>
    <s v=""/>
    <m/>
    <m/>
    <m/>
    <m/>
    <m/>
    <m/>
    <m/>
  </r>
  <r>
    <x v="5333"/>
    <s v="AL-E000343"/>
    <x v="4"/>
    <s v="E000343"/>
    <s v="STRAIGHT"/>
    <n v="10000"/>
    <n v="47.99"/>
    <x v="4"/>
    <x v="5"/>
    <s v="NoReplen"/>
    <x v="1"/>
    <x v="2"/>
    <s v="PRE 2023"/>
    <m/>
    <n v="44"/>
    <n v="97995.58"/>
    <n v="111240.82"/>
    <n v="-13245.24"/>
    <n v="-0.12"/>
    <n v="2227.1722727272727"/>
    <n v="88013.66"/>
    <n v="54468.65"/>
    <n v="33545.01"/>
    <n v="0.62"/>
    <m/>
    <m/>
    <m/>
    <m/>
    <m/>
    <m/>
    <m/>
  </r>
  <r>
    <x v="5334"/>
    <s v="AL-L010853"/>
    <x v="9"/>
    <s v="L010853"/>
    <s v="STRAIGHT"/>
    <n v="10000"/>
    <n v="199.99"/>
    <x v="4"/>
    <x v="4"/>
    <s v="Allocated1"/>
    <x v="3"/>
    <x v="2"/>
    <d v="2025-05-01T00:00:00"/>
    <m/>
    <n v="30"/>
    <n v="79796.009999999995"/>
    <n v="73196.34"/>
    <n v="6599.67"/>
    <n v="0.09"/>
    <n v="2659.8669999999997"/>
    <n v="62796.86"/>
    <n v="46997.65"/>
    <n v="15799.21"/>
    <n v="0.34"/>
    <m/>
    <m/>
    <m/>
    <m/>
    <m/>
    <m/>
    <m/>
  </r>
  <r>
    <x v="5335"/>
    <s v="AL-B001516"/>
    <x v="6"/>
    <s v="B001516"/>
    <s v="STRAIGHT"/>
    <n v="10000"/>
    <n v="29.99"/>
    <x v="4"/>
    <x v="6"/>
    <s v="Replenish"/>
    <x v="1"/>
    <x v="2"/>
    <s v="PRE 2023"/>
    <m/>
    <n v="51"/>
    <n v="67267.570000000007"/>
    <n v="83642.11"/>
    <n v="-16374.54"/>
    <n v="-0.2"/>
    <n v="1318.9719607843138"/>
    <n v="85801.39"/>
    <n v="86581.13"/>
    <n v="-779.74"/>
    <n v="-0.01"/>
    <m/>
    <m/>
    <m/>
    <m/>
    <m/>
    <m/>
    <m/>
  </r>
  <r>
    <x v="5336"/>
    <s v="AL-A001516"/>
    <x v="2"/>
    <s v="A001516"/>
    <s v="STRAIGHT"/>
    <n v="10000"/>
    <n v="59.99"/>
    <x v="4"/>
    <x v="6"/>
    <s v="Replenish"/>
    <x v="1"/>
    <x v="2"/>
    <s v="PRE 2023"/>
    <m/>
    <n v="140"/>
    <n v="605170.04"/>
    <n v="566752.79"/>
    <n v="38417.25"/>
    <n v="7.0000000000000007E-2"/>
    <n v="4322.6431428571432"/>
    <n v="558747.13"/>
    <n v="523986.14"/>
    <n v="34760.99"/>
    <n v="7.0000000000000007E-2"/>
    <m/>
    <m/>
    <m/>
    <m/>
    <m/>
    <m/>
    <m/>
  </r>
  <r>
    <x v="5337"/>
    <s v="AL-E001515"/>
    <x v="4"/>
    <s v="E001515"/>
    <s v="STRAIGHT"/>
    <n v="10000"/>
    <n v="47.99"/>
    <x v="4"/>
    <x v="5"/>
    <s v="Replenish"/>
    <x v="1"/>
    <x v="2"/>
    <s v="PRE 2023"/>
    <m/>
    <n v="137"/>
    <n v="681122.07"/>
    <n v="638938.86"/>
    <n v="42183.21"/>
    <n v="7.0000000000000007E-2"/>
    <n v="4971.6939416058394"/>
    <n v="1245244.52"/>
    <n v="1010621.41"/>
    <n v="234623.11"/>
    <n v="0.23"/>
    <m/>
    <m/>
    <m/>
    <m/>
    <m/>
    <m/>
    <m/>
  </r>
  <r>
    <x v="5338"/>
    <s v="AL-F001515"/>
    <x v="5"/>
    <s v="F001515"/>
    <s v="STRAIGHT"/>
    <n v="10000"/>
    <n v="75.989999999999995"/>
    <x v="4"/>
    <x v="5"/>
    <s v="Replenish"/>
    <x v="1"/>
    <x v="2"/>
    <s v="PRE 2023"/>
    <m/>
    <n v="151"/>
    <n v="984284.52"/>
    <n v="978103.2"/>
    <n v="6181.32"/>
    <n v="0.01"/>
    <n v="6518.4405298013244"/>
    <n v="686508.09"/>
    <n v="544560.42000000004"/>
    <n v="141947.67000000001"/>
    <n v="0.26"/>
    <m/>
    <m/>
    <m/>
    <m/>
    <m/>
    <m/>
    <m/>
  </r>
  <r>
    <x v="5339"/>
    <s v="AL-D001515"/>
    <x v="3"/>
    <s v="D001515"/>
    <s v="STRAIGHT"/>
    <n v="10000"/>
    <n v="2.59"/>
    <x v="4"/>
    <x v="7"/>
    <s v="Replenish"/>
    <x v="1"/>
    <x v="2"/>
    <s v="PRE 2023"/>
    <m/>
    <n v="117"/>
    <n v="82214.37"/>
    <n v="70186.41"/>
    <n v="12027.96"/>
    <n v="0.17"/>
    <n v="702.68692307692299"/>
    <n v="130515.28"/>
    <n v="101693.75999999999"/>
    <n v="28821.52"/>
    <n v="0.28000000000000003"/>
    <m/>
    <m/>
    <m/>
    <m/>
    <m/>
    <m/>
    <m/>
  </r>
  <r>
    <x v="5340"/>
    <s v="AL-C001515"/>
    <x v="7"/>
    <s v="C001515"/>
    <s v="STRAIGHT"/>
    <n v="1000"/>
    <n v="11.49"/>
    <x v="4"/>
    <x v="7"/>
    <s v="Replenish"/>
    <x v="1"/>
    <x v="2"/>
    <d v="2023-12-01T00:00:00"/>
    <m/>
    <n v="105"/>
    <n v="60058.23"/>
    <n v="57886.62"/>
    <n v="2171.61"/>
    <n v="0.04"/>
    <n v="571.98314285714287"/>
    <n v="83164.62"/>
    <n v="79269.509999999995"/>
    <n v="3895.11"/>
    <n v="0.05"/>
    <m/>
    <m/>
    <m/>
    <m/>
    <m/>
    <m/>
    <m/>
  </r>
  <r>
    <x v="5341"/>
    <s v="AL-B001515"/>
    <x v="6"/>
    <s v="B001515"/>
    <s v="STRAIGHT"/>
    <n v="10000"/>
    <n v="21.99"/>
    <x v="4"/>
    <x v="5"/>
    <s v="Replenish"/>
    <x v="1"/>
    <x v="2"/>
    <s v="PRE 2023"/>
    <m/>
    <n v="156"/>
    <n v="297722.61"/>
    <n v="295325.7"/>
    <n v="2396.91"/>
    <n v="0.01"/>
    <n v="1908.4782692307692"/>
    <n v="367738.77"/>
    <n v="353665.17"/>
    <n v="14073.6"/>
    <n v="0.04"/>
    <m/>
    <m/>
    <m/>
    <m/>
    <m/>
    <m/>
    <m/>
  </r>
  <r>
    <x v="5342"/>
    <s v="AL-A001515"/>
    <x v="2"/>
    <s v="A001515"/>
    <s v="STRAIGHT"/>
    <n v="10000"/>
    <n v="41.99"/>
    <x v="4"/>
    <x v="5"/>
    <s v="Replenish"/>
    <x v="1"/>
    <x v="2"/>
    <s v="PRE 2023"/>
    <m/>
    <n v="159"/>
    <n v="802828.9"/>
    <n v="856239.69"/>
    <n v="-53410.79"/>
    <n v="-0.06"/>
    <n v="5049.2383647798742"/>
    <n v="1712385.53"/>
    <n v="1786980.96"/>
    <n v="-74595.429999999993"/>
    <n v="-0.04"/>
    <m/>
    <m/>
    <m/>
    <m/>
    <m/>
    <m/>
    <m/>
  </r>
  <r>
    <x v="5343"/>
    <s v="AL-A007030"/>
    <x v="2"/>
    <s v="A007030"/>
    <s v="STRAIGHT"/>
    <n v="10000"/>
    <n v="41.99"/>
    <x v="4"/>
    <x v="5"/>
    <s v="Replenish"/>
    <x v="1"/>
    <x v="2"/>
    <s v="PRE 2023"/>
    <m/>
    <n v="42"/>
    <n v="28939.79"/>
    <n v="36572.870000000003"/>
    <n v="-7633.08"/>
    <n v="-0.21"/>
    <n v="689.04261904761904"/>
    <n v="21240.79"/>
    <n v="24273.06"/>
    <n v="-3032.27"/>
    <n v="-0.12"/>
    <m/>
    <m/>
    <m/>
    <m/>
    <m/>
    <m/>
    <m/>
  </r>
  <r>
    <x v="5344"/>
    <s v="AL-B001785"/>
    <x v="6"/>
    <s v="B001785"/>
    <s v="STRAIGHT"/>
    <n v="10000"/>
    <n v="21.99"/>
    <x v="12"/>
    <x v="5"/>
    <s v="Replenish"/>
    <x v="1"/>
    <x v="2"/>
    <s v="PRE 2023"/>
    <m/>
    <n v="43"/>
    <n v="22869.599999999999"/>
    <n v="24628.799999999999"/>
    <n v="-1759.2"/>
    <n v="-7.0000000000000007E-2"/>
    <n v="531.85116279069769"/>
    <n v="10709.13"/>
    <n v="6135.21"/>
    <n v="4573.92"/>
    <n v="0.75"/>
    <m/>
    <m/>
    <m/>
    <m/>
    <m/>
    <m/>
    <m/>
  </r>
  <r>
    <x v="5345"/>
    <s v="AL-A001785"/>
    <x v="2"/>
    <s v="A001785"/>
    <s v="STRAIGHT"/>
    <n v="10000"/>
    <n v="41.99"/>
    <x v="12"/>
    <x v="5"/>
    <s v="Replenish"/>
    <x v="1"/>
    <x v="2"/>
    <s v="PRE 2023"/>
    <m/>
    <n v="82"/>
    <n v="79075.320000000007"/>
    <n v="87611.17"/>
    <n v="-8535.85"/>
    <n v="-0.1"/>
    <n v="964.33317073170736"/>
    <n v="106458.77"/>
    <n v="102532.61"/>
    <n v="3926.16"/>
    <n v="0.04"/>
    <m/>
    <m/>
    <m/>
    <m/>
    <m/>
    <m/>
    <m/>
  </r>
  <r>
    <x v="5346"/>
    <s v="AL-A010743"/>
    <x v="2"/>
    <s v="A010743"/>
    <s v="STRAIGHT"/>
    <n v="10000"/>
    <n v="47.99"/>
    <x v="12"/>
    <x v="5"/>
    <s v="Allocated1"/>
    <x v="1"/>
    <x v="2"/>
    <d v="2024-11-01T00:00:00"/>
    <m/>
    <n v="2"/>
    <n v="2543.4699999999998"/>
    <n v="19291.98"/>
    <n v="-16748.509999999998"/>
    <n v="-0.87"/>
    <n v="1271.7349999999999"/>
    <n v="0"/>
    <n v="191.96"/>
    <n v="-191.96"/>
    <n v="-1"/>
    <m/>
    <m/>
    <m/>
    <m/>
    <m/>
    <m/>
    <m/>
  </r>
  <r>
    <x v="5347"/>
    <s v="AL-A007456"/>
    <x v="2"/>
    <s v="A007456"/>
    <s v="STRAIGHT"/>
    <n v="10000"/>
    <n v="41.99"/>
    <x v="4"/>
    <x v="5"/>
    <s v="Replenish"/>
    <x v="1"/>
    <x v="2"/>
    <s v="PRE 2023"/>
    <m/>
    <n v="44"/>
    <n v="30583.38"/>
    <n v="29032.76"/>
    <n v="1550.62"/>
    <n v="0.05"/>
    <n v="695.07681818181823"/>
    <n v="32745.94"/>
    <n v="41062.769999999997"/>
    <n v="-8316.83"/>
    <n v="-0.2"/>
    <m/>
    <m/>
    <m/>
    <m/>
    <m/>
    <m/>
    <m/>
  </r>
  <r>
    <x v="5348"/>
    <s v="AL-L010822"/>
    <x v="9"/>
    <s v="L010822"/>
    <s v="STRAIGHT"/>
    <n v="10000"/>
    <n v="179.99"/>
    <x v="4"/>
    <x v="4"/>
    <s v="Allocated1"/>
    <x v="1"/>
    <x v="2"/>
    <d v="2024-12-01T00:00:00"/>
    <m/>
    <n v="0"/>
    <m/>
    <n v="15659.13"/>
    <n v="-15659.13"/>
    <n v="-1"/>
    <s v=""/>
    <n v="539.97"/>
    <n v="16019.11"/>
    <n v="-15479.14"/>
    <n v="-0.97"/>
    <m/>
    <m/>
    <m/>
    <m/>
    <m/>
    <m/>
    <m/>
  </r>
  <r>
    <x v="5349"/>
    <s v="AL-L009368"/>
    <x v="9"/>
    <s v="L009368"/>
    <s v="STRAIGHT"/>
    <n v="9000"/>
    <n v="149.99"/>
    <x v="4"/>
    <x v="4"/>
    <s v="Allocated1"/>
    <x v="1"/>
    <x v="2"/>
    <d v="2023-07-01T00:00:00"/>
    <m/>
    <n v="3"/>
    <n v="899.94"/>
    <n v="188837.41"/>
    <n v="-187937.47"/>
    <n v="-1"/>
    <n v="299.98"/>
    <n v="2699.82"/>
    <n v="119242.05"/>
    <n v="-116542.23"/>
    <n v="-0.98"/>
    <m/>
    <m/>
    <m/>
    <m/>
    <m/>
    <m/>
    <m/>
  </r>
  <r>
    <x v="5350"/>
    <s v="AL-L010942"/>
    <x v="9"/>
    <s v="L010942"/>
    <s v="STRAIGHT"/>
    <n v="10000"/>
    <n v="179.99"/>
    <x v="4"/>
    <x v="4"/>
    <s v="Allocated1"/>
    <x v="1"/>
    <x v="2"/>
    <d v="2025-09-01T00:00:00"/>
    <m/>
    <n v="1"/>
    <n v="52017.11"/>
    <m/>
    <n v="52017.11"/>
    <m/>
    <n v="52017.11"/>
    <n v="46437.42"/>
    <n v="0"/>
    <n v="46437.42"/>
    <n v="0"/>
    <m/>
    <m/>
    <m/>
    <m/>
    <m/>
    <m/>
    <m/>
  </r>
  <r>
    <x v="5351"/>
    <s v="AL-E005361"/>
    <x v="4"/>
    <s v="E005361"/>
    <s v="STRAIGHT"/>
    <n v="7000"/>
    <n v="54.99"/>
    <x v="4"/>
    <x v="5"/>
    <s v="Barrel"/>
    <x v="2"/>
    <x v="2"/>
    <s v="PRE 2023"/>
    <m/>
    <n v="48"/>
    <n v="62963.55"/>
    <n v="61588.800000000003"/>
    <n v="1374.75"/>
    <n v="0.02"/>
    <n v="1311.7406250000001"/>
    <n v="34423.74"/>
    <n v="122407.74"/>
    <n v="-87984"/>
    <n v="-0.72"/>
    <m/>
    <m/>
    <m/>
    <m/>
    <m/>
    <m/>
    <m/>
  </r>
  <r>
    <x v="5352"/>
    <s v="AL-F005293"/>
    <x v="5"/>
    <s v="F005293"/>
    <s v="STRAIGHT"/>
    <n v="5000"/>
    <n v="28.99"/>
    <x v="7"/>
    <x v="2"/>
    <s v="Delisted"/>
    <x v="2"/>
    <x v="4"/>
    <s v=""/>
    <m/>
    <n v="1"/>
    <n v="0"/>
    <m/>
    <n v="0"/>
    <m/>
    <n v="0"/>
    <s v=""/>
    <s v=""/>
    <s v=""/>
    <s v=""/>
    <m/>
    <m/>
    <m/>
    <m/>
    <m/>
    <m/>
    <m/>
  </r>
  <r>
    <x v="5353"/>
    <s v="AL-A000177"/>
    <x v="2"/>
    <s v="A000177"/>
    <s v="STRAIGHT"/>
    <n v="10000"/>
    <n v="25.19"/>
    <x v="4"/>
    <x v="5"/>
    <s v="NoReplen"/>
    <x v="4"/>
    <x v="2"/>
    <s v="PRE 2023"/>
    <m/>
    <n v="9"/>
    <n v="136917.25"/>
    <n v="163779.45000000001"/>
    <n v="-26862.2"/>
    <n v="-0.16"/>
    <n v="15213.027777777777"/>
    <n v="55811.49"/>
    <n v="57769.58"/>
    <n v="-1958.09"/>
    <n v="-0.03"/>
    <m/>
    <m/>
    <m/>
    <m/>
    <m/>
    <m/>
    <m/>
  </r>
  <r>
    <x v="5354"/>
    <s v="AL-A070224"/>
    <x v="2"/>
    <s v="A070224"/>
    <s v="STRAIGHT"/>
    <n v="70000"/>
    <n v="39.99"/>
    <x v="4"/>
    <x v="5"/>
    <s v="Replenish"/>
    <x v="1"/>
    <x v="2"/>
    <d v="2024-07-01T00:00:00"/>
    <m/>
    <n v="38"/>
    <n v="12036.99"/>
    <n v="17835.54"/>
    <n v="-5798.55"/>
    <n v="-0.33"/>
    <n v="316.7628947368421"/>
    <n v="33071.730000000003"/>
    <n v="53546.61"/>
    <n v="-20474.88"/>
    <n v="-0.38"/>
    <m/>
    <m/>
    <m/>
    <m/>
    <m/>
    <m/>
    <m/>
  </r>
  <r>
    <x v="5355"/>
    <s v="AL-E009487"/>
    <x v="4"/>
    <s v="E009487"/>
    <s v="STRAIGHT"/>
    <n v="9000"/>
    <n v="23.09"/>
    <x v="2"/>
    <x v="2"/>
    <s v="NoReplen"/>
    <x v="2"/>
    <x v="1"/>
    <s v=""/>
    <m/>
    <n v="1"/>
    <n v="23.09"/>
    <m/>
    <n v="23.09"/>
    <m/>
    <n v="23.09"/>
    <n v="0"/>
    <n v="277.08"/>
    <n v="-277.08"/>
    <n v="-1"/>
    <m/>
    <m/>
    <m/>
    <m/>
    <m/>
    <m/>
    <m/>
  </r>
  <r>
    <x v="5356"/>
    <s v="AL-A009749"/>
    <x v="2"/>
    <s v="A009749"/>
    <s v="STRAIGHT"/>
    <n v="10000"/>
    <n v="119.99"/>
    <x v="2"/>
    <x v="4"/>
    <s v="NoReplen"/>
    <x v="2"/>
    <x v="1"/>
    <s v="PRE 2023"/>
    <m/>
    <n v="2"/>
    <n v="359.97"/>
    <n v="439.97"/>
    <n v="-80"/>
    <n v="-0.18"/>
    <n v="179.98500000000001"/>
    <s v=""/>
    <s v=""/>
    <s v=""/>
    <s v=""/>
    <m/>
    <m/>
    <m/>
    <m/>
    <m/>
    <m/>
    <m/>
  </r>
  <r>
    <x v="5357"/>
    <s v="AL-A009488"/>
    <x v="2"/>
    <s v="A009488"/>
    <s v="STRAIGHT"/>
    <n v="90000"/>
    <n v="58.19"/>
    <x v="2"/>
    <x v="4"/>
    <s v="Delisted"/>
    <x v="2"/>
    <x v="4"/>
    <d v="2025-07-01T00:00:00"/>
    <m/>
    <n v="0"/>
    <m/>
    <n v="58.19"/>
    <n v="-58.19"/>
    <n v="-1"/>
    <s v=""/>
    <n v="0"/>
    <n v="0"/>
    <n v="0"/>
    <n v="0"/>
    <m/>
    <m/>
    <m/>
    <m/>
    <m/>
    <m/>
    <m/>
  </r>
  <r>
    <x v="5358"/>
    <s v="AL-A010800"/>
    <x v="2"/>
    <s v="A010800"/>
    <s v="SINGLE MALT"/>
    <n v="10000"/>
    <n v="184.99"/>
    <x v="5"/>
    <x v="4"/>
    <s v="Allocated1"/>
    <x v="3"/>
    <x v="2"/>
    <d v="2024-12-01T00:00:00"/>
    <m/>
    <n v="4"/>
    <n v="2219.88"/>
    <n v="7214.61"/>
    <n v="-4994.7299999999996"/>
    <n v="-0.69"/>
    <n v="554.97"/>
    <n v="1109.94"/>
    <n v="1294.93"/>
    <n v="-184.99"/>
    <n v="-0.14000000000000001"/>
    <m/>
    <m/>
    <m/>
    <m/>
    <m/>
    <m/>
    <m/>
  </r>
  <r>
    <x v="5359"/>
    <s v="AL-A004459"/>
    <x v="2"/>
    <s v="A004459"/>
    <s v="STRAIGHT"/>
    <n v="10000"/>
    <n v="28.99"/>
    <x v="2"/>
    <x v="2"/>
    <s v="Replenish"/>
    <x v="1"/>
    <x v="2"/>
    <s v="PRE 2023"/>
    <m/>
    <n v="6"/>
    <n v="2225.5100000000002"/>
    <n v="7152.35"/>
    <n v="-4926.84"/>
    <n v="-0.69"/>
    <n v="370.91833333333335"/>
    <n v="12757.12"/>
    <n v="6531.58"/>
    <n v="6225.54"/>
    <n v="0.95"/>
    <m/>
    <m/>
    <m/>
    <m/>
    <m/>
    <m/>
    <m/>
  </r>
  <r>
    <x v="5360"/>
    <s v="AL-A001270"/>
    <x v="2"/>
    <s v="A001270"/>
    <n v="0"/>
    <n v="10000"/>
    <n v="42.99"/>
    <x v="3"/>
    <x v="6"/>
    <s v="Replenish"/>
    <x v="1"/>
    <x v="2"/>
    <s v="PRE 2023"/>
    <m/>
    <n v="51"/>
    <n v="21824.82"/>
    <n v="28939.65"/>
    <n v="-7114.83"/>
    <n v="-0.25"/>
    <n v="427.93764705882353"/>
    <n v="17977.740000000002"/>
    <n v="17210.73"/>
    <n v="767.01"/>
    <n v="0.04"/>
    <m/>
    <m/>
    <m/>
    <m/>
    <m/>
    <m/>
    <m/>
  </r>
  <r>
    <x v="5361"/>
    <s v="AL-A007129"/>
    <x v="2"/>
    <s v="A007129"/>
    <n v="0"/>
    <n v="10000"/>
    <n v="35.99"/>
    <x v="3"/>
    <x v="5"/>
    <s v="NoReplen"/>
    <x v="1"/>
    <x v="3"/>
    <s v="PRE 2023"/>
    <m/>
    <n v="1"/>
    <n v="143.96"/>
    <n v="143.96"/>
    <n v="0"/>
    <n v="0"/>
    <n v="143.96"/>
    <s v=""/>
    <s v=""/>
    <s v=""/>
    <s v=""/>
    <m/>
    <m/>
    <m/>
    <m/>
    <m/>
    <m/>
    <m/>
  </r>
  <r>
    <x v="5362"/>
    <s v="AL-A010975"/>
    <x v="2"/>
    <s v="A010975"/>
    <s v="STRAIGHT"/>
    <n v="10000"/>
    <n v="89.99"/>
    <x v="4"/>
    <x v="6"/>
    <s v="Allocated1"/>
    <x v="1"/>
    <x v="2"/>
    <d v="2025-10-28T00:00:00"/>
    <m/>
    <n v="6"/>
    <n v="4589.49"/>
    <m/>
    <n v="4589.49"/>
    <m/>
    <n v="764.91499999999996"/>
    <n v="1439.84"/>
    <n v="0"/>
    <n v="1439.84"/>
    <n v="0"/>
    <m/>
    <m/>
    <m/>
    <m/>
    <m/>
    <m/>
    <m/>
  </r>
  <r>
    <x v="5363"/>
    <s v="AL-A010974"/>
    <x v="2"/>
    <s v="A010974"/>
    <s v="STRAIGHT"/>
    <n v="10000"/>
    <n v="69.989999999999995"/>
    <x v="4"/>
    <x v="6"/>
    <s v="Allocated1"/>
    <x v="1"/>
    <x v="2"/>
    <d v="2025-10-28T00:00:00"/>
    <m/>
    <n v="6"/>
    <n v="2799.6"/>
    <m/>
    <n v="2799.6"/>
    <m/>
    <n v="466.59999999999997"/>
    <n v="979.86"/>
    <n v="0"/>
    <n v="979.86"/>
    <n v="0"/>
    <m/>
    <m/>
    <m/>
    <m/>
    <m/>
    <m/>
    <m/>
  </r>
  <r>
    <x v="5364"/>
    <s v="AL-A010976"/>
    <x v="2"/>
    <s v="A010976"/>
    <s v="STRAIGHT"/>
    <n v="10000"/>
    <n v="84.99"/>
    <x v="4"/>
    <x v="6"/>
    <s v="Barrel"/>
    <x v="1"/>
    <x v="2"/>
    <d v="2025-10-28T00:00:00"/>
    <m/>
    <n v="8"/>
    <n v="1614.81"/>
    <m/>
    <n v="1614.81"/>
    <m/>
    <n v="201.85124999999999"/>
    <n v="424.95"/>
    <n v="0"/>
    <n v="424.95"/>
    <n v="0"/>
    <m/>
    <m/>
    <m/>
    <m/>
    <m/>
    <m/>
    <m/>
  </r>
  <r>
    <x v="5365"/>
    <s v="AL-A009212"/>
    <x v="2"/>
    <s v="A009212"/>
    <n v="0"/>
    <n v="10000"/>
    <n v="13.79"/>
    <x v="1"/>
    <x v="10"/>
    <s v="NoReplen"/>
    <x v="2"/>
    <x v="1"/>
    <s v="PRE 2023"/>
    <m/>
    <s v=""/>
    <n v="82.74"/>
    <n v="959.91"/>
    <n v="-877.17"/>
    <n v="-0.91"/>
    <s v=""/>
    <n v="82.74"/>
    <n v="690.72"/>
    <n v="-607.98"/>
    <n v="-0.88"/>
    <m/>
    <m/>
    <m/>
    <m/>
    <m/>
    <m/>
    <m/>
  </r>
  <r>
    <x v="5366"/>
    <s v="AL-A001069"/>
    <x v="2"/>
    <s v="A001069"/>
    <n v="0"/>
    <n v="1000"/>
    <n v="11.99"/>
    <x v="1"/>
    <x v="10"/>
    <s v="Delisted"/>
    <x v="1"/>
    <x v="4"/>
    <d v="2024-07-01T00:00:00"/>
    <m/>
    <s v=""/>
    <n v="11.99"/>
    <n v="23.98"/>
    <n v="-11.99"/>
    <n v="-0.5"/>
    <s v=""/>
    <s v=""/>
    <s v=""/>
    <s v=""/>
    <s v=""/>
    <m/>
    <m/>
    <m/>
    <m/>
    <m/>
    <m/>
    <m/>
  </r>
  <r>
    <x v="5367"/>
    <s v="AL-A004830"/>
    <x v="2"/>
    <s v="A004830"/>
    <s v="STRAIGHT"/>
    <n v="10000"/>
    <n v="32.090000000000003"/>
    <x v="7"/>
    <x v="5"/>
    <s v="Delisted"/>
    <x v="2"/>
    <x v="1"/>
    <s v="PRE 2023"/>
    <m/>
    <n v="1"/>
    <m/>
    <n v="31.96"/>
    <n v="-31.96"/>
    <n v="-1"/>
    <n v="0"/>
    <n v="0"/>
    <n v="383.52"/>
    <n v="-383.52"/>
    <n v="-1"/>
    <m/>
    <m/>
    <m/>
    <m/>
    <m/>
    <m/>
    <m/>
  </r>
  <r>
    <x v="5368"/>
    <s v="AL-F070186"/>
    <x v="5"/>
    <s v="F070186"/>
    <s v="FLAVORED"/>
    <n v="70000"/>
    <n v="59.99"/>
    <x v="11"/>
    <x v="5"/>
    <s v="Replenish"/>
    <x v="1"/>
    <x v="2"/>
    <s v=""/>
    <m/>
    <n v="126"/>
    <n v="14937.51"/>
    <m/>
    <n v="14937.51"/>
    <m/>
    <n v="118.55166666666666"/>
    <n v="4319.28"/>
    <n v="0"/>
    <n v="4319.28"/>
    <n v="0"/>
    <m/>
    <m/>
    <m/>
    <m/>
    <m/>
    <m/>
    <m/>
  </r>
  <r>
    <x v="5369"/>
    <s v="AL-A070539"/>
    <x v="2"/>
    <s v="A070539"/>
    <s v="FLAVORED"/>
    <n v="70000"/>
    <n v="29.99"/>
    <x v="9"/>
    <x v="2"/>
    <s v="Replenish"/>
    <x v="1"/>
    <x v="2"/>
    <d v="2025-09-01T00:00:00"/>
    <m/>
    <n v="69"/>
    <n v="7467.51"/>
    <m/>
    <n v="7467.51"/>
    <m/>
    <n v="108.22478260869566"/>
    <n v="28940.35"/>
    <n v="0"/>
    <n v="28940.35"/>
    <n v="0"/>
    <m/>
    <m/>
    <m/>
    <m/>
    <m/>
    <m/>
    <m/>
  </r>
  <r>
    <x v="5370"/>
    <s v="AL-A070540"/>
    <x v="2"/>
    <s v="A070540"/>
    <s v="FLAVORED"/>
    <n v="70000"/>
    <n v="29.99"/>
    <x v="9"/>
    <x v="2"/>
    <s v="Replenish"/>
    <x v="1"/>
    <x v="2"/>
    <d v="2025-09-01T00:00:00"/>
    <m/>
    <n v="67"/>
    <n v="10766.41"/>
    <m/>
    <n v="10766.41"/>
    <m/>
    <n v="160.69268656716417"/>
    <n v="22732.42"/>
    <n v="0"/>
    <n v="22732.42"/>
    <n v="0"/>
    <m/>
    <m/>
    <m/>
    <m/>
    <m/>
    <m/>
    <m/>
  </r>
  <r>
    <x v="5371"/>
    <s v="AL-A007394"/>
    <x v="2"/>
    <s v="A007394"/>
    <s v="JAPANESE"/>
    <n v="10000"/>
    <n v="35.99"/>
    <x v="5"/>
    <x v="2"/>
    <s v="NoReplen"/>
    <x v="1"/>
    <x v="4"/>
    <s v="PRE 2023"/>
    <m/>
    <s v=""/>
    <n v="323.91000000000003"/>
    <n v="1475.59"/>
    <n v="-1151.68"/>
    <n v="-0.78"/>
    <s v=""/>
    <n v="0"/>
    <n v="143.96"/>
    <n v="-143.96"/>
    <n v="-1"/>
    <m/>
    <m/>
    <m/>
    <m/>
    <m/>
    <m/>
    <m/>
  </r>
  <r>
    <x v="5372"/>
    <s v="AL-A070641"/>
    <x v="2"/>
    <s v="A070641"/>
    <s v="STRAIGHT"/>
    <n v="70000"/>
    <n v="99.99"/>
    <x v="4"/>
    <x v="6"/>
    <s v="Replenish"/>
    <x v="1"/>
    <x v="2"/>
    <d v="2025-10-10T00:00:00"/>
    <m/>
    <n v="33"/>
    <n v="37596.239999999998"/>
    <m/>
    <n v="37596.239999999998"/>
    <m/>
    <n v="1139.28"/>
    <n v="2999.7"/>
    <n v="0"/>
    <n v="2999.7"/>
    <n v="0"/>
    <m/>
    <m/>
    <m/>
    <m/>
    <m/>
    <m/>
    <m/>
  </r>
  <r>
    <x v="5373"/>
    <s v="AL-A070640"/>
    <x v="2"/>
    <s v="A070640"/>
    <s v="STRAIGHT"/>
    <n v="70000"/>
    <n v="53.99"/>
    <x v="4"/>
    <x v="6"/>
    <s v="Replenish"/>
    <x v="1"/>
    <x v="2"/>
    <d v="2025-10-10T00:00:00"/>
    <m/>
    <n v="52"/>
    <n v="39682.65"/>
    <m/>
    <n v="39682.65"/>
    <m/>
    <n v="763.12788461538469"/>
    <n v="4697.13"/>
    <n v="0"/>
    <n v="4697.13"/>
    <n v="0"/>
    <m/>
    <m/>
    <m/>
    <m/>
    <m/>
    <m/>
    <m/>
  </r>
  <r>
    <x v="5374"/>
    <s v="AL-F009627"/>
    <x v="5"/>
    <s v="F009627"/>
    <s v="STRAIGHT"/>
    <n v="9000"/>
    <n v="18.59"/>
    <x v="7"/>
    <x v="9"/>
    <s v="NoReplen"/>
    <x v="2"/>
    <x v="1"/>
    <d v="2025-12-01T00:00:00"/>
    <m/>
    <s v=""/>
    <n v="223.08"/>
    <m/>
    <n v="223.08"/>
    <m/>
    <s v=""/>
    <s v=""/>
    <s v=""/>
    <s v=""/>
    <s v=""/>
    <m/>
    <m/>
    <m/>
    <m/>
    <m/>
    <m/>
    <m/>
  </r>
  <r>
    <x v="5375"/>
    <s v="AL-A007004"/>
    <x v="2"/>
    <s v="A007004"/>
    <s v="STRAIGHT"/>
    <n v="10000"/>
    <n v="18.989999999999998"/>
    <x v="7"/>
    <x v="2"/>
    <s v="Replenish"/>
    <x v="1"/>
    <x v="2"/>
    <s v="PRE 2023"/>
    <m/>
    <n v="56"/>
    <n v="8754.39"/>
    <n v="9817.83"/>
    <n v="-1063.44"/>
    <n v="-0.11"/>
    <n v="156.32839285714286"/>
    <n v="550.71"/>
    <n v="1405.26"/>
    <n v="-854.55"/>
    <n v="-0.61"/>
    <m/>
    <m/>
    <m/>
    <m/>
    <m/>
    <m/>
    <m/>
  </r>
  <r>
    <x v="5376"/>
    <s v="AL-A007005"/>
    <x v="2"/>
    <s v="A007005"/>
    <s v="STRAIGHT"/>
    <n v="10000"/>
    <n v="24.99"/>
    <x v="4"/>
    <x v="2"/>
    <s v="Replenish"/>
    <x v="1"/>
    <x v="2"/>
    <s v="PRE 2023"/>
    <m/>
    <n v="70"/>
    <n v="15418.83"/>
    <n v="16018.59"/>
    <n v="-599.76"/>
    <n v="-0.04"/>
    <n v="220.26900000000001"/>
    <n v="799.68"/>
    <n v="1199.52"/>
    <n v="-399.84"/>
    <n v="-0.33"/>
    <m/>
    <m/>
    <m/>
    <m/>
    <m/>
    <m/>
    <m/>
  </r>
  <r>
    <x v="5377"/>
    <s v="AL-J070476"/>
    <x v="1"/>
    <s v="J070476"/>
    <n v="0"/>
    <n v="70000"/>
    <n v="19.989999999999998"/>
    <x v="1"/>
    <x v="1"/>
    <s v="Replenish"/>
    <x v="1"/>
    <x v="2"/>
    <d v="2025-05-01T00:00:00"/>
    <m/>
    <n v="41"/>
    <n v="8112.91"/>
    <n v="1999"/>
    <n v="6113.91"/>
    <n v="3.06"/>
    <n v="197.87585365853658"/>
    <n v="12210.87"/>
    <n v="18950.52"/>
    <n v="-6739.65"/>
    <n v="-0.36"/>
    <m/>
    <m/>
    <m/>
    <m/>
    <m/>
    <m/>
    <m/>
  </r>
  <r>
    <x v="5378"/>
    <s v="AL-A007176"/>
    <x v="2"/>
    <s v="A007176"/>
    <n v="0"/>
    <n v="10000"/>
    <n v="24.99"/>
    <x v="13"/>
    <x v="2"/>
    <s v="Replenish"/>
    <x v="1"/>
    <x v="2"/>
    <s v="PRE 2023"/>
    <m/>
    <n v="77"/>
    <n v="17592.96"/>
    <n v="19492.2"/>
    <n v="-1899.24"/>
    <n v="-0.1"/>
    <n v="228.48"/>
    <n v="1749.3"/>
    <n v="1199.52"/>
    <n v="549.78"/>
    <n v="0.46"/>
    <m/>
    <m/>
    <m/>
    <m/>
    <m/>
    <m/>
    <m/>
  </r>
  <r>
    <x v="5379"/>
    <s v="AL-A009099"/>
    <x v="2"/>
    <s v="A009099"/>
    <s v="STRAIGHT"/>
    <n v="10000"/>
    <n v="61.99"/>
    <x v="12"/>
    <x v="6"/>
    <s v="SpecOrder"/>
    <x v="2"/>
    <x v="4"/>
    <s v="PRE 2023"/>
    <m/>
    <s v=""/>
    <n v="61.99"/>
    <n v="123.98"/>
    <n v="-61.99"/>
    <n v="-0.5"/>
    <s v=""/>
    <s v=""/>
    <s v=""/>
    <s v=""/>
    <s v=""/>
    <m/>
    <m/>
    <m/>
    <m/>
    <m/>
    <m/>
    <m/>
  </r>
  <r>
    <x v="5380"/>
    <s v="AL-A009097"/>
    <x v="2"/>
    <s v="A009097"/>
    <s v="STRAIGHT"/>
    <n v="10000"/>
    <n v="38.39"/>
    <x v="4"/>
    <x v="5"/>
    <s v="NoReplen"/>
    <x v="2"/>
    <x v="1"/>
    <s v="PRE 2023"/>
    <m/>
    <n v="1"/>
    <m/>
    <n v="0"/>
    <n v="0"/>
    <m/>
    <n v="0"/>
    <s v=""/>
    <s v=""/>
    <s v=""/>
    <s v=""/>
    <m/>
    <m/>
    <m/>
    <m/>
    <m/>
    <m/>
    <m/>
  </r>
  <r>
    <x v="5381"/>
    <s v="AL-A009687"/>
    <x v="2"/>
    <s v="A009687"/>
    <s v="STRAIGHT"/>
    <n v="9000"/>
    <n v="109.99"/>
    <x v="3"/>
    <x v="4"/>
    <s v="Allocated2"/>
    <x v="2"/>
    <x v="2"/>
    <d v="2025-05-01T00:00:00"/>
    <m/>
    <n v="10"/>
    <n v="5609.49"/>
    <n v="1789.85"/>
    <n v="3819.64"/>
    <n v="2.13"/>
    <n v="560.94899999999996"/>
    <n v="2639.76"/>
    <n v="0"/>
    <n v="2639.76"/>
    <n v="0"/>
    <m/>
    <m/>
    <m/>
    <m/>
    <m/>
    <m/>
    <m/>
  </r>
  <r>
    <x v="5382"/>
    <s v="AL-B070314"/>
    <x v="6"/>
    <s v="B070314"/>
    <s v="STRAIGHT"/>
    <n v="7000"/>
    <n v="49.99"/>
    <x v="4"/>
    <x v="6"/>
    <s v="NoReplen"/>
    <x v="4"/>
    <x v="3"/>
    <d v="2024-11-01T00:00:00"/>
    <m/>
    <s v=""/>
    <n v="149.97"/>
    <n v="7448.51"/>
    <n v="-7298.54"/>
    <n v="-0.98"/>
    <s v=""/>
    <n v="0"/>
    <n v="4249.1499999999996"/>
    <n v="-4249.1499999999996"/>
    <n v="-1"/>
    <m/>
    <m/>
    <m/>
    <m/>
    <m/>
    <m/>
    <m/>
  </r>
  <r>
    <x v="5383"/>
    <s v="AL-A005877"/>
    <x v="2"/>
    <s v="A005877"/>
    <s v="STRAIGHT"/>
    <n v="10000"/>
    <n v="34.99"/>
    <x v="4"/>
    <x v="5"/>
    <s v="Replenish"/>
    <x v="1"/>
    <x v="2"/>
    <s v="PRE 2023"/>
    <m/>
    <n v="129"/>
    <n v="91740.97"/>
    <n v="101123.79"/>
    <n v="-9382.82"/>
    <n v="-0.09"/>
    <n v="711.17031007751939"/>
    <n v="40842.49"/>
    <n v="64820.78"/>
    <n v="-23978.29"/>
    <n v="-0.37"/>
    <m/>
    <m/>
    <m/>
    <m/>
    <m/>
    <m/>
    <m/>
  </r>
  <r>
    <x v="5384"/>
    <s v="AL-A007963"/>
    <x v="2"/>
    <s v="A007963"/>
    <s v="STRAIGHT"/>
    <n v="7000"/>
    <n v="35.99"/>
    <x v="4"/>
    <x v="6"/>
    <s v="NoReplen"/>
    <x v="1"/>
    <x v="1"/>
    <d v="2023-05-01T00:00:00"/>
    <m/>
    <n v="30"/>
    <n v="14686.28"/>
    <n v="11323.97"/>
    <n v="3362.31"/>
    <n v="0.3"/>
    <n v="489.54266666666666"/>
    <n v="4457.01"/>
    <n v="8815.4500000000007"/>
    <n v="-4358.4399999999996"/>
    <n v="-0.49"/>
    <m/>
    <m/>
    <m/>
    <m/>
    <m/>
    <m/>
    <m/>
  </r>
  <r>
    <x v="5385"/>
    <s v="AL-A010904"/>
    <x v="2"/>
    <s v="A010904"/>
    <s v="STRAIGHT"/>
    <n v="10000"/>
    <n v="69.989999999999995"/>
    <x v="4"/>
    <x v="6"/>
    <s v="Barrel"/>
    <x v="1"/>
    <x v="2"/>
    <d v="2025-05-22T00:00:00"/>
    <m/>
    <n v="13"/>
    <n v="7208.97"/>
    <m/>
    <n v="7208.97"/>
    <m/>
    <n v="554.53615384615387"/>
    <n v="139.97999999999999"/>
    <n v="0"/>
    <n v="139.97999999999999"/>
    <n v="0"/>
    <m/>
    <m/>
    <m/>
    <m/>
    <m/>
    <m/>
    <m/>
  </r>
  <r>
    <x v="5386"/>
    <s v="AL-A010903"/>
    <x v="2"/>
    <s v="A010903"/>
    <s v="STRAIGHT"/>
    <n v="10000"/>
    <n v="69.989999999999995"/>
    <x v="4"/>
    <x v="6"/>
    <s v="Barrel"/>
    <x v="1"/>
    <x v="2"/>
    <d v="2025-05-22T00:00:00"/>
    <m/>
    <n v="27"/>
    <n v="8188.83"/>
    <m/>
    <n v="8188.83"/>
    <m/>
    <n v="303.29000000000002"/>
    <s v=""/>
    <s v=""/>
    <s v=""/>
    <s v=""/>
    <m/>
    <m/>
    <m/>
    <m/>
    <m/>
    <m/>
    <m/>
  </r>
  <r>
    <x v="5387"/>
    <s v="AL-A010718"/>
    <x v="2"/>
    <s v="A010718"/>
    <s v="STRAIGHT"/>
    <n v="7000"/>
    <n v="59.99"/>
    <x v="4"/>
    <x v="6"/>
    <s v="Barrel"/>
    <x v="3"/>
    <x v="2"/>
    <d v="2024-07-01T00:00:00"/>
    <m/>
    <n v="9"/>
    <n v="2279.62"/>
    <n v="10288.52"/>
    <n v="-8008.9"/>
    <n v="-0.78"/>
    <n v="253.29111111111109"/>
    <n v="59.99"/>
    <n v="489.93"/>
    <n v="-429.94"/>
    <n v="-0.88"/>
    <m/>
    <m/>
    <m/>
    <m/>
    <m/>
    <m/>
    <m/>
  </r>
  <r>
    <x v="5388"/>
    <s v="AL-A010267"/>
    <x v="2"/>
    <s v="A010267"/>
    <s v="STRAIGHT"/>
    <n v="10000"/>
    <n v="59.99"/>
    <x v="4"/>
    <x v="6"/>
    <s v="Barrel"/>
    <x v="2"/>
    <x v="2"/>
    <s v="PRE 2023"/>
    <m/>
    <n v="23"/>
    <n v="4139.3100000000004"/>
    <n v="5679.18"/>
    <n v="-1539.87"/>
    <n v="-0.27"/>
    <n v="179.97000000000003"/>
    <n v="0"/>
    <n v="13788.03"/>
    <n v="-13788.03"/>
    <n v="-1"/>
    <m/>
    <m/>
    <m/>
    <m/>
    <m/>
    <m/>
    <m/>
  </r>
  <r>
    <x v="5389"/>
    <s v="AL-A009824"/>
    <x v="2"/>
    <s v="A009824"/>
    <s v="STRAIGHT"/>
    <n v="9000"/>
    <n v="59.99"/>
    <x v="4"/>
    <x v="6"/>
    <s v="Barrel"/>
    <x v="2"/>
    <x v="2"/>
    <s v="PRE 2023"/>
    <m/>
    <n v="19"/>
    <n v="6178.97"/>
    <n v="16177.67"/>
    <n v="-9998.7000000000007"/>
    <n v="-0.62"/>
    <n v="325.20894736842109"/>
    <n v="299.95"/>
    <n v="909.87"/>
    <n v="-609.91999999999996"/>
    <n v="-0.67"/>
    <m/>
    <m/>
    <m/>
    <m/>
    <m/>
    <m/>
    <m/>
  </r>
  <r>
    <x v="5390"/>
    <s v="AL-A009825"/>
    <x v="2"/>
    <s v="A009825"/>
    <s v="STRAIGHT"/>
    <n v="9000"/>
    <n v="59.99"/>
    <x v="4"/>
    <x v="6"/>
    <s v="Barrel"/>
    <x v="2"/>
    <x v="2"/>
    <s v="PRE 2023"/>
    <m/>
    <n v="33"/>
    <n v="10678.22"/>
    <n v="31205.51"/>
    <n v="-20527.29"/>
    <n v="-0.66"/>
    <n v="323.58242424242422"/>
    <n v="419.93"/>
    <n v="17977.43"/>
    <n v="-17557.5"/>
    <n v="-0.98"/>
    <m/>
    <m/>
    <m/>
    <m/>
    <m/>
    <m/>
    <m/>
  </r>
  <r>
    <x v="5391"/>
    <s v="AL-A010637"/>
    <x v="2"/>
    <s v="A010637"/>
    <s v="STRAIGHT"/>
    <n v="10000"/>
    <n v="59.99"/>
    <x v="4"/>
    <x v="6"/>
    <s v="Barrel"/>
    <x v="2"/>
    <x v="2"/>
    <d v="2023-10-01T00:00:00"/>
    <m/>
    <n v="25"/>
    <n v="9658.39"/>
    <n v="29575.75"/>
    <n v="-19917.36"/>
    <n v="-0.67"/>
    <n v="386.3356"/>
    <n v="0"/>
    <n v="15747.75"/>
    <n v="-15747.75"/>
    <n v="-1"/>
    <m/>
    <m/>
    <m/>
    <m/>
    <m/>
    <m/>
    <m/>
  </r>
  <r>
    <x v="5392"/>
    <s v="AL-A009501"/>
    <x v="2"/>
    <s v="A009501"/>
    <s v="STRAIGHT"/>
    <n v="7000"/>
    <n v="99.99"/>
    <x v="4"/>
    <x v="4"/>
    <s v="Allocated1"/>
    <x v="1"/>
    <x v="2"/>
    <d v="2023-12-01T00:00:00"/>
    <m/>
    <n v="4"/>
    <n v="13778.85"/>
    <n v="15238.73"/>
    <n v="-1459.88"/>
    <n v="-0.1"/>
    <n v="3444.7125000000001"/>
    <n v="14038.83"/>
    <n v="11519.04"/>
    <n v="2519.79"/>
    <n v="0.22"/>
    <m/>
    <m/>
    <m/>
    <m/>
    <m/>
    <m/>
    <m/>
  </r>
  <r>
    <x v="5393"/>
    <s v="AL-L011008"/>
    <x v="9"/>
    <s v="L011008"/>
    <s v="STRAIGHT"/>
    <n v="1000"/>
    <n v="299.99"/>
    <x v="4"/>
    <x v="4"/>
    <s v="Allocated1"/>
    <x v="1"/>
    <x v="2"/>
    <d v="2026-05-01T00:00:00"/>
    <m/>
    <n v="6"/>
    <n v="81597.279999999999"/>
    <m/>
    <n v="81597.279999999999"/>
    <m/>
    <n v="13599.546666666667"/>
    <n v="119996"/>
    <n v="0"/>
    <n v="119996"/>
    <n v="0"/>
    <m/>
    <m/>
    <m/>
    <m/>
    <m/>
    <m/>
    <m/>
  </r>
  <r>
    <x v="5394"/>
    <s v="AL-A010735"/>
    <x v="2"/>
    <s v="A010735"/>
    <s v="STRAIGHT"/>
    <n v="7000"/>
    <n v="44.99"/>
    <x v="4"/>
    <x v="5"/>
    <s v="Allocated2"/>
    <x v="1"/>
    <x v="2"/>
    <d v="2024-07-01T00:00:00"/>
    <m/>
    <n v="30"/>
    <n v="7378.23"/>
    <n v="12827.37"/>
    <n v="-5449.14"/>
    <n v="-0.42"/>
    <n v="245.94099999999997"/>
    <n v="5633.64"/>
    <n v="15866.8"/>
    <n v="-10233.16"/>
    <n v="-0.64"/>
    <m/>
    <m/>
    <m/>
    <m/>
    <m/>
    <m/>
    <m/>
  </r>
  <r>
    <x v="5395"/>
    <s v="AL-A070114"/>
    <x v="2"/>
    <s v="A070114"/>
    <s v="STRAIGHT"/>
    <n v="7000"/>
    <n v="44.99"/>
    <x v="4"/>
    <x v="5"/>
    <s v="Replenish"/>
    <x v="1"/>
    <x v="2"/>
    <d v="2023-12-01T00:00:00"/>
    <m/>
    <n v="79"/>
    <n v="43494.53"/>
    <n v="48289.65"/>
    <n v="-4795.12"/>
    <n v="-0.1"/>
    <n v="550.5636708860759"/>
    <n v="15211.39"/>
    <n v="27129.14"/>
    <n v="-11917.75"/>
    <n v="-0.44"/>
    <m/>
    <m/>
    <m/>
    <m/>
    <m/>
    <m/>
    <m/>
  </r>
  <r>
    <x v="5396"/>
    <s v="AL-E004664"/>
    <x v="4"/>
    <s v="E004664"/>
    <s v="STRAIGHT"/>
    <n v="40000"/>
    <n v="25"/>
    <x v="6"/>
    <x v="2"/>
    <s v="Delisted"/>
    <x v="2"/>
    <x v="4"/>
    <s v=""/>
    <m/>
    <s v=""/>
    <n v="284663.53000000003"/>
    <n v="334298.14"/>
    <n v="-49634.61"/>
    <n v="-0.15"/>
    <s v=""/>
    <n v="1128667.82"/>
    <n v="1353872.38"/>
    <n v="-225204.56"/>
    <n v="-0.17"/>
    <m/>
    <m/>
    <m/>
    <m/>
    <m/>
    <m/>
    <m/>
  </r>
  <r>
    <x v="5397"/>
    <s v="AL-A004377"/>
    <x v="2"/>
    <s v="A004377"/>
    <n v="0"/>
    <n v="7000"/>
    <n v="14.99"/>
    <x v="8"/>
    <x v="3"/>
    <s v="Delisted"/>
    <x v="2"/>
    <x v="4"/>
    <d v="2023-12-01T00:00:00"/>
    <m/>
    <n v="1"/>
    <m/>
    <n v="0"/>
    <n v="0"/>
    <m/>
    <n v="0"/>
    <s v=""/>
    <s v=""/>
    <s v=""/>
    <s v=""/>
    <m/>
    <m/>
    <m/>
    <m/>
    <m/>
    <m/>
    <m/>
  </r>
  <r>
    <x v="5398"/>
    <s v="AL-A005378"/>
    <x v="2"/>
    <s v="A005378"/>
    <n v="0"/>
    <n v="7000"/>
    <n v="16.79"/>
    <x v="8"/>
    <x v="3"/>
    <s v="Delisted"/>
    <x v="2"/>
    <x v="1"/>
    <d v="2023-12-01T00:00:00"/>
    <m/>
    <n v="1"/>
    <n v="132.88"/>
    <n v="0"/>
    <n v="132.88"/>
    <m/>
    <n v="132.88"/>
    <s v=""/>
    <s v=""/>
    <s v=""/>
    <s v=""/>
    <m/>
    <m/>
    <m/>
    <m/>
    <m/>
    <m/>
    <m/>
  </r>
  <r>
    <x v="5399"/>
    <s v="AL-A005491"/>
    <x v="2"/>
    <s v="A005491"/>
    <n v="0"/>
    <n v="7000"/>
    <n v="14.99"/>
    <x v="8"/>
    <x v="3"/>
    <s v="SpecOrder"/>
    <x v="2"/>
    <x v="3"/>
    <d v="2023-12-01T00:00:00"/>
    <m/>
    <n v="2"/>
    <n v="74.95"/>
    <n v="299.8"/>
    <n v="-224.85"/>
    <n v="-0.75"/>
    <n v="37.475000000000001"/>
    <s v=""/>
    <s v=""/>
    <s v=""/>
    <s v=""/>
    <m/>
    <m/>
    <m/>
    <m/>
    <m/>
    <m/>
    <m/>
  </r>
  <r>
    <x v="5400"/>
    <s v="AL-A004788"/>
    <x v="2"/>
    <s v="A004788"/>
    <n v="0"/>
    <n v="7000"/>
    <n v="14.99"/>
    <x v="8"/>
    <x v="3"/>
    <s v="Delisted"/>
    <x v="2"/>
    <x v="4"/>
    <d v="2023-12-01T00:00:00"/>
    <m/>
    <s v=""/>
    <m/>
    <n v="379.84"/>
    <n v="-379.84"/>
    <n v="-1"/>
    <s v=""/>
    <n v="0"/>
    <n v="299.88"/>
    <n v="-299.88"/>
    <n v="-1"/>
    <m/>
    <m/>
    <m/>
    <m/>
    <m/>
    <m/>
    <m/>
  </r>
  <r>
    <x v="5401"/>
    <s v="AL-A070324"/>
    <x v="2"/>
    <s v="A070324"/>
    <n v="0"/>
    <n v="7000"/>
    <n v="8.99"/>
    <x v="1"/>
    <x v="10"/>
    <s v="NoReplen"/>
    <x v="4"/>
    <x v="2"/>
    <d v="2024-11-01T00:00:00"/>
    <m/>
    <n v="14"/>
    <n v="8264.7099999999991"/>
    <n v="7810.61"/>
    <n v="454.1"/>
    <n v="0.06"/>
    <n v="590.33642857142854"/>
    <n v="7255.16"/>
    <n v="7483"/>
    <n v="-227.84"/>
    <n v="-0.03"/>
    <m/>
    <m/>
    <m/>
    <m/>
    <m/>
    <m/>
    <m/>
  </r>
  <r>
    <x v="5402"/>
    <s v="AL-D070325"/>
    <x v="3"/>
    <s v="D070325"/>
    <n v="0"/>
    <n v="70000"/>
    <n v="5.99"/>
    <x v="1"/>
    <x v="7"/>
    <s v="NoReplen"/>
    <x v="4"/>
    <x v="2"/>
    <d v="2025-07-10T00:00:00"/>
    <m/>
    <n v="1"/>
    <n v="39.96"/>
    <m/>
    <n v="39.96"/>
    <m/>
    <n v="39.96"/>
    <n v="5874.12"/>
    <n v="0"/>
    <n v="5874.12"/>
    <n v="0"/>
    <m/>
    <m/>
    <m/>
    <m/>
    <m/>
    <m/>
    <m/>
  </r>
  <r>
    <x v="5403"/>
    <s v="AL-A070325"/>
    <x v="2"/>
    <s v="A070325"/>
    <n v="0"/>
    <n v="7000"/>
    <n v="8.99"/>
    <x v="1"/>
    <x v="10"/>
    <s v="NoReplen"/>
    <x v="4"/>
    <x v="2"/>
    <d v="2024-11-01T00:00:00"/>
    <m/>
    <n v="23"/>
    <n v="15675.87"/>
    <n v="27226.52"/>
    <n v="-11550.65"/>
    <n v="-0.42"/>
    <n v="681.55956521739131"/>
    <n v="10690.84"/>
    <n v="22532.959999999999"/>
    <n v="-11842.12"/>
    <n v="-0.53"/>
    <m/>
    <m/>
    <m/>
    <m/>
    <m/>
    <m/>
    <m/>
  </r>
  <r>
    <x v="5404"/>
    <s v="AL-A070323"/>
    <x v="2"/>
    <s v="A070323"/>
    <n v="0"/>
    <n v="7000"/>
    <n v="8.99"/>
    <x v="1"/>
    <x v="10"/>
    <s v="NoReplen"/>
    <x v="4"/>
    <x v="1"/>
    <d v="2024-11-01T00:00:00"/>
    <m/>
    <n v="12"/>
    <n v="7608.56"/>
    <n v="4458.0200000000004"/>
    <n v="3150.54"/>
    <n v="0.71"/>
    <n v="634.04666666666674"/>
    <n v="8154.56"/>
    <n v="4317.12"/>
    <n v="3837.44"/>
    <n v="0.89"/>
    <m/>
    <m/>
    <m/>
    <m/>
    <m/>
    <m/>
    <m/>
  </r>
  <r>
    <x v="5405"/>
    <s v="AL-E009751"/>
    <x v="4"/>
    <s v="E009751"/>
    <s v="STRAIGHT"/>
    <n v="7000"/>
    <n v="8.99"/>
    <x v="4"/>
    <x v="9"/>
    <s v="NoReplen"/>
    <x v="2"/>
    <x v="4"/>
    <d v="2023-12-01T00:00:00"/>
    <m/>
    <s v=""/>
    <n v="53.94"/>
    <n v="689.38"/>
    <n v="-635.44000000000005"/>
    <n v="-0.92"/>
    <s v=""/>
    <n v="0"/>
    <n v="359.76"/>
    <n v="-359.76"/>
    <n v="-1"/>
    <m/>
    <m/>
    <m/>
    <m/>
    <m/>
    <m/>
    <m/>
  </r>
  <r>
    <x v="5406"/>
    <s v="AL-A007711"/>
    <x v="2"/>
    <s v="A007711"/>
    <s v="FLAVORED"/>
    <n v="7000"/>
    <n v="32.99"/>
    <x v="2"/>
    <x v="5"/>
    <s v="Replenish"/>
    <x v="1"/>
    <x v="2"/>
    <s v="PRE 2023"/>
    <m/>
    <n v="4"/>
    <n v="428.87"/>
    <n v="4255.71"/>
    <n v="-3826.84"/>
    <n v="-0.9"/>
    <n v="107.2175"/>
    <n v="32.99"/>
    <n v="1253.6199999999999"/>
    <n v="-1220.6300000000001"/>
    <n v="-0.97"/>
    <m/>
    <m/>
    <m/>
    <m/>
    <m/>
    <m/>
    <m/>
  </r>
  <r>
    <x v="5407"/>
    <s v="AL-A000380"/>
    <x v="2"/>
    <s v="A000380"/>
    <s v="STRAIGHT"/>
    <n v="1000"/>
    <n v="32.99"/>
    <x v="2"/>
    <x v="5"/>
    <s v="Replenish"/>
    <x v="1"/>
    <x v="2"/>
    <s v="PRE 2023"/>
    <m/>
    <n v="39"/>
    <n v="21707.42"/>
    <n v="1616.51"/>
    <n v="20090.91"/>
    <n v="12.43"/>
    <n v="556.60051282051279"/>
    <n v="13921.78"/>
    <n v="692.79"/>
    <n v="13228.99"/>
    <n v="19.100000000000001"/>
    <m/>
    <m/>
    <m/>
    <m/>
    <m/>
    <m/>
    <m/>
  </r>
  <r>
    <x v="5408"/>
    <s v="AL-J070297"/>
    <x v="1"/>
    <s v="J070297"/>
    <n v="0"/>
    <n v="7000"/>
    <n v="10.99"/>
    <x v="1"/>
    <x v="1"/>
    <s v="Replenish"/>
    <x v="1"/>
    <x v="2"/>
    <d v="2024-10-01T00:00:00"/>
    <m/>
    <n v="51"/>
    <n v="7846.86"/>
    <n v="2970.89"/>
    <n v="4875.97"/>
    <n v="1.64"/>
    <n v="153.85999999999999"/>
    <n v="30717.05"/>
    <n v="6058.56"/>
    <n v="24658.49"/>
    <n v="4.07"/>
    <m/>
    <m/>
    <m/>
    <m/>
    <m/>
    <m/>
    <m/>
  </r>
  <r>
    <x v="5409"/>
    <s v="AL-J070298"/>
    <x v="1"/>
    <s v="J070298"/>
    <n v="0"/>
    <n v="7000"/>
    <n v="10.99"/>
    <x v="1"/>
    <x v="1"/>
    <s v="Replenish"/>
    <x v="1"/>
    <x v="2"/>
    <d v="2024-10-01T00:00:00"/>
    <m/>
    <n v="38"/>
    <n v="10418.52"/>
    <n v="4789.96"/>
    <n v="5628.56"/>
    <n v="1.18"/>
    <n v="274.17157894736846"/>
    <n v="29629.040000000001"/>
    <n v="35530.199999999997"/>
    <n v="-5901.16"/>
    <n v="-0.17"/>
    <m/>
    <m/>
    <m/>
    <m/>
    <m/>
    <m/>
    <m/>
  </r>
  <r>
    <x v="5410"/>
    <s v="AL-J007864"/>
    <x v="1"/>
    <s v="J007864"/>
    <n v="0"/>
    <n v="7000"/>
    <n v="7.19"/>
    <x v="1"/>
    <x v="1"/>
    <s v="NoReplen"/>
    <x v="1"/>
    <x v="4"/>
    <d v="2023-12-01T00:00:00"/>
    <m/>
    <s v=""/>
    <n v="28.76"/>
    <n v="7.19"/>
    <n v="21.57"/>
    <n v="3"/>
    <s v=""/>
    <s v=""/>
    <s v=""/>
    <s v=""/>
    <s v=""/>
    <m/>
    <m/>
    <m/>
    <m/>
    <m/>
    <m/>
    <m/>
  </r>
  <r>
    <x v="5411"/>
    <s v="AL-J007867"/>
    <x v="1"/>
    <s v="J007867"/>
    <n v="0"/>
    <n v="7000"/>
    <n v="7.19"/>
    <x v="1"/>
    <x v="1"/>
    <s v="NoReplen"/>
    <x v="1"/>
    <x v="1"/>
    <d v="2023-12-01T00:00:00"/>
    <m/>
    <n v="1"/>
    <n v="215.7"/>
    <n v="445.82"/>
    <n v="-230.12"/>
    <n v="-0.52"/>
    <n v="215.7"/>
    <n v="0"/>
    <n v="23.97"/>
    <n v="-23.97"/>
    <n v="-1"/>
    <m/>
    <m/>
    <m/>
    <m/>
    <m/>
    <m/>
    <m/>
  </r>
  <r>
    <x v="5412"/>
    <s v="AL-J007865"/>
    <x v="1"/>
    <s v="J007865"/>
    <n v="0"/>
    <n v="7000"/>
    <n v="7.19"/>
    <x v="1"/>
    <x v="1"/>
    <s v="NoReplen"/>
    <x v="1"/>
    <x v="1"/>
    <d v="2023-12-01T00:00:00"/>
    <m/>
    <n v="2"/>
    <n v="115.04"/>
    <n v="331.99"/>
    <n v="-216.95"/>
    <n v="-0.65"/>
    <n v="57.52"/>
    <n v="14.38"/>
    <n v="0"/>
    <n v="14.38"/>
    <n v="0"/>
    <m/>
    <m/>
    <m/>
    <m/>
    <m/>
    <m/>
    <m/>
  </r>
  <r>
    <x v="5413"/>
    <s v="AL-J007866"/>
    <x v="1"/>
    <s v="J007866"/>
    <n v="0"/>
    <n v="7000"/>
    <n v="7.19"/>
    <x v="1"/>
    <x v="1"/>
    <s v="NoReplen"/>
    <x v="1"/>
    <x v="1"/>
    <d v="2023-12-01T00:00:00"/>
    <m/>
    <n v="2"/>
    <n v="179.75"/>
    <n v="402.7"/>
    <n v="-222.95"/>
    <n v="-0.55000000000000004"/>
    <n v="89.875"/>
    <n v="86.28"/>
    <n v="0"/>
    <n v="86.28"/>
    <n v="0"/>
    <m/>
    <m/>
    <m/>
    <m/>
    <m/>
    <m/>
    <m/>
  </r>
  <r>
    <x v="5414"/>
    <s v="AL-A030471"/>
    <x v="2"/>
    <s v="A030471"/>
    <n v="0"/>
    <n v="30000"/>
    <n v="59.99"/>
    <x v="8"/>
    <x v="6"/>
    <s v="CGPO 1"/>
    <x v="3"/>
    <x v="2"/>
    <d v="2023-11-29T00:00:00"/>
    <m/>
    <n v="0"/>
    <n v="359.94"/>
    <m/>
    <n v="359.94"/>
    <m/>
    <s v=""/>
    <n v="359.94"/>
    <n v="719.88"/>
    <n v="-359.94"/>
    <n v="-0.5"/>
    <m/>
    <m/>
    <m/>
    <m/>
    <m/>
    <m/>
    <m/>
  </r>
  <r>
    <x v="5415"/>
    <s v="AL-A004982"/>
    <x v="2"/>
    <s v="A004982"/>
    <n v="0"/>
    <n v="7000"/>
    <n v="20.39"/>
    <x v="8"/>
    <x v="2"/>
    <s v="SpecOrder"/>
    <x v="2"/>
    <x v="3"/>
    <d v="2023-12-01T00:00:00"/>
    <m/>
    <s v=""/>
    <m/>
    <n v="20.39"/>
    <n v="-20.39"/>
    <n v="-1"/>
    <s v=""/>
    <n v="0"/>
    <n v="224.29"/>
    <n v="-224.29"/>
    <n v="-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A8E3A-6887-43E5-B725-27BB38BBD4FB}"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I2291" firstHeaderRow="1" firstDataRow="2" firstDataCol="3"/>
  <pivotFields count="34">
    <pivotField axis="axisRow" compact="0" outline="0" showAll="0" sortType="descending" defaultSubtotal="0">
      <items count="5416">
        <item x="972"/>
        <item x="1222"/>
        <item x="3705"/>
        <item x="3291"/>
        <item x="1773"/>
        <item x="4733"/>
        <item x="2756"/>
        <item x="5260"/>
        <item x="2223"/>
        <item x="4627"/>
        <item x="1543"/>
        <item x="2196"/>
        <item x="1514"/>
        <item x="2153"/>
        <item x="2224"/>
        <item x="3558"/>
        <item x="4484"/>
        <item x="1521"/>
        <item x="1030"/>
        <item x="1591"/>
        <item x="2059"/>
        <item x="1585"/>
        <item x="756"/>
        <item x="769"/>
        <item x="958"/>
        <item x="4887"/>
        <item x="4883"/>
        <item x="5276"/>
        <item x="4435"/>
        <item x="4442"/>
        <item x="1097"/>
        <item x="4419"/>
        <item x="4409"/>
        <item x="1311"/>
        <item x="3163"/>
        <item x="912"/>
        <item x="916"/>
        <item x="1327"/>
        <item x="596"/>
        <item x="3186"/>
        <item x="895"/>
        <item x="5060"/>
        <item x="1347"/>
        <item x="4436"/>
        <item x="4983"/>
        <item x="282"/>
        <item x="1870"/>
        <item x="318"/>
        <item x="265"/>
        <item x="4891"/>
        <item x="931"/>
        <item x="3215"/>
        <item x="3498"/>
        <item x="1048"/>
        <item x="2200"/>
        <item x="2205"/>
        <item x="3892"/>
        <item x="1765"/>
        <item x="503"/>
        <item x="3074"/>
        <item x="4068"/>
        <item x="2779"/>
        <item x="710"/>
        <item x="2652"/>
        <item x="1317"/>
        <item x="4320"/>
        <item x="247"/>
        <item x="3728"/>
        <item x="2540"/>
        <item x="3217"/>
        <item x="3092"/>
        <item x="351"/>
        <item x="608"/>
        <item x="399"/>
        <item x="3720"/>
        <item x="1524"/>
        <item x="3376"/>
        <item x="4628"/>
        <item x="360"/>
        <item x="545"/>
        <item x="389"/>
        <item x="2418"/>
        <item x="2421"/>
        <item x="4083"/>
        <item x="1279"/>
        <item x="817"/>
        <item x="5119"/>
        <item x="2636"/>
        <item x="1398"/>
        <item x="2406"/>
        <item x="3116"/>
        <item x="2659"/>
        <item x="3165"/>
        <item x="1921"/>
        <item x="1926"/>
        <item x="4383"/>
        <item x="3440"/>
        <item x="2677"/>
        <item x="4522"/>
        <item x="479"/>
        <item x="4790"/>
        <item x="526"/>
        <item x="2222"/>
        <item x="2225"/>
        <item x="133"/>
        <item x="936"/>
        <item x="4523"/>
        <item x="1413"/>
        <item x="2908"/>
        <item x="2700"/>
        <item x="19"/>
        <item x="965"/>
        <item x="1826"/>
        <item x="1376"/>
        <item x="3448"/>
        <item x="3066"/>
        <item x="4598"/>
        <item x="2102"/>
        <item x="2228"/>
        <item x="1107"/>
        <item x="2973"/>
        <item x="4603"/>
        <item x="241"/>
        <item x="925"/>
        <item x="1774"/>
        <item x="1881"/>
        <item x="4546"/>
        <item x="874"/>
        <item x="5268"/>
        <item x="5269"/>
        <item x="1147"/>
        <item x="3527"/>
        <item x="1126"/>
        <item x="2220"/>
        <item x="5083"/>
        <item x="3941"/>
        <item x="4599"/>
        <item x="1928"/>
        <item x="5283"/>
        <item x="924"/>
        <item x="3601"/>
        <item x="2249"/>
        <item x="1617"/>
        <item x="3393"/>
        <item x="3388"/>
        <item x="2003"/>
        <item x="2731"/>
        <item x="4798"/>
        <item x="486"/>
        <item x="522"/>
        <item x="1296"/>
        <item x="1294"/>
        <item x="1692"/>
        <item x="932"/>
        <item x="2041"/>
        <item x="2043"/>
        <item x="1029"/>
        <item x="4791"/>
        <item x="4478"/>
        <item x="4123"/>
        <item x="1182"/>
        <item x="4563"/>
        <item x="2860"/>
        <item x="3023"/>
        <item x="4337"/>
        <item x="294"/>
        <item x="1853"/>
        <item x="3391"/>
        <item x="568"/>
        <item x="2399"/>
        <item x="2237"/>
        <item x="831"/>
        <item x="2819"/>
        <item x="701"/>
        <item x="1170"/>
        <item x="421"/>
        <item x="1433"/>
        <item x="4901"/>
        <item x="3233"/>
        <item x="2801"/>
        <item x="2796"/>
        <item x="2791"/>
        <item x="2778"/>
        <item x="4256"/>
        <item x="2603"/>
        <item x="159"/>
        <item x="179"/>
        <item x="178"/>
        <item x="187"/>
        <item x="2850"/>
        <item x="4815"/>
        <item x="2871"/>
        <item x="4813"/>
        <item x="1734"/>
        <item x="163"/>
        <item x="2274"/>
        <item x="695"/>
        <item x="2279"/>
        <item x="196"/>
        <item x="3974"/>
        <item x="893"/>
        <item x="3249"/>
        <item x="123"/>
        <item x="3203"/>
        <item x="2391"/>
        <item x="1791"/>
        <item x="4427"/>
        <item x="4364"/>
        <item x="1153"/>
        <item x="1783"/>
        <item x="1786"/>
        <item x="4479"/>
        <item x="945"/>
        <item x="1141"/>
        <item x="190"/>
        <item x="4048"/>
        <item x="480"/>
        <item x="2233"/>
        <item x="4250"/>
        <item x="3934"/>
        <item x="4875"/>
        <item x="2313"/>
        <item x="4245"/>
        <item x="4057"/>
        <item x="4794"/>
        <item x="432"/>
        <item x="2221"/>
        <item x="4625"/>
        <item x="4210"/>
        <item x="3044"/>
        <item x="3576"/>
        <item x="3593"/>
        <item x="1024"/>
        <item x="4430"/>
        <item x="77"/>
        <item x="4539"/>
        <item x="961"/>
        <item x="772"/>
        <item x="547"/>
        <item x="4951"/>
        <item x="1372"/>
        <item x="1388"/>
        <item x="1367"/>
        <item x="4118"/>
        <item x="1394"/>
        <item x="5031"/>
        <item x="744"/>
        <item x="2486"/>
        <item x="775"/>
        <item x="1196"/>
        <item x="1934"/>
        <item x="2806"/>
        <item x="3636"/>
        <item x="1385"/>
        <item x="2762"/>
        <item x="560"/>
        <item x="5047"/>
        <item x="1995"/>
        <item x="1990"/>
        <item x="4198"/>
        <item x="3389"/>
        <item x="4498"/>
        <item x="3114"/>
        <item x="4290"/>
        <item x="4765"/>
        <item x="434"/>
        <item x="356"/>
        <item x="433"/>
        <item x="534"/>
        <item x="3035"/>
        <item x="1404"/>
        <item x="1108"/>
        <item x="1875"/>
        <item x="2256"/>
        <item x="4394"/>
        <item x="4271"/>
        <item x="3033"/>
        <item x="373"/>
        <item x="2154"/>
        <item x="3567"/>
        <item x="3730"/>
        <item x="3776"/>
        <item x="1002"/>
        <item x="3867"/>
        <item x="2048"/>
        <item x="575"/>
        <item x="3921"/>
        <item x="1992"/>
        <item x="4258"/>
        <item x="4332"/>
        <item x="4339"/>
        <item x="3822"/>
        <item x="3826"/>
        <item x="1575"/>
        <item x="2042"/>
        <item x="1101"/>
        <item x="1835"/>
        <item x="106"/>
        <item x="4399"/>
        <item x="2069"/>
        <item x="3271"/>
        <item x="4428"/>
        <item x="4466"/>
        <item x="4467"/>
        <item x="4468"/>
        <item x="1871"/>
        <item x="319"/>
        <item x="868"/>
        <item x="4500"/>
        <item x="3897"/>
        <item x="1361"/>
        <item x="1893"/>
        <item x="4687"/>
        <item x="1116"/>
        <item x="731"/>
        <item x="2910"/>
        <item x="3368"/>
        <item x="3714"/>
        <item x="2579"/>
        <item x="1555"/>
        <item x="4760"/>
        <item x="4660"/>
        <item x="1036"/>
        <item x="4751"/>
        <item x="2005"/>
        <item x="1499"/>
        <item x="1021"/>
        <item x="4970"/>
        <item x="384"/>
        <item x="969"/>
        <item x="361"/>
        <item x="5360"/>
        <item x="2685"/>
        <item x="4659"/>
        <item x="4658"/>
        <item x="5261"/>
        <item x="4420"/>
        <item x="1356"/>
        <item x="3951"/>
        <item x="1897"/>
        <item x="4038"/>
        <item x="94"/>
        <item x="2810"/>
        <item x="4061"/>
        <item x="4972"/>
        <item x="3581"/>
        <item x="1143"/>
        <item x="3039"/>
        <item x="4544"/>
        <item x="4560"/>
        <item x="4562"/>
        <item x="4524"/>
        <item x="4543"/>
        <item x="4552"/>
        <item x="4561"/>
        <item x="4538"/>
        <item x="3438"/>
        <item x="2062"/>
        <item x="4917"/>
        <item x="2526"/>
        <item x="3803"/>
        <item x="254"/>
        <item x="253"/>
        <item x="252"/>
        <item x="4284"/>
        <item x="1453"/>
        <item x="2682"/>
        <item x="2312"/>
        <item x="2314"/>
        <item x="3891"/>
        <item x="1344"/>
        <item x="1191"/>
        <item x="2536"/>
        <item x="951"/>
        <item x="2976"/>
        <item x="4755"/>
        <item x="1366"/>
        <item x="3221"/>
        <item x="4712"/>
        <item x="4715"/>
        <item x="4967"/>
        <item x="2316"/>
        <item x="2020"/>
        <item x="2671"/>
        <item x="4752"/>
        <item x="947"/>
        <item x="3942"/>
        <item x="4107"/>
        <item x="960"/>
        <item x="3570"/>
        <item x="3738"/>
        <item x="3873"/>
        <item x="1485"/>
        <item x="1480"/>
        <item x="565"/>
        <item x="3707"/>
        <item x="2744"/>
        <item x="2734"/>
        <item x="5089"/>
        <item x="706"/>
        <item x="707"/>
        <item x="3708"/>
        <item x="2648"/>
        <item x="5342"/>
        <item x="5336"/>
        <item x="3954"/>
        <item x="1261"/>
        <item x="2073"/>
        <item x="2074"/>
        <item x="2786"/>
        <item x="619"/>
        <item x="1280"/>
        <item x="4692"/>
        <item x="4693"/>
        <item x="3750"/>
        <item x="4264"/>
        <item x="2033"/>
        <item x="713"/>
        <item x="1739"/>
        <item x="4694"/>
        <item x="4260"/>
        <item x="926"/>
        <item x="1123"/>
        <item x="810"/>
        <item x="2654"/>
        <item x="1859"/>
        <item x="1510"/>
        <item x="1491"/>
        <item x="1885"/>
        <item x="818"/>
        <item x="426"/>
        <item x="1779"/>
        <item x="2743"/>
        <item x="3651"/>
        <item x="3802"/>
        <item x="3800"/>
        <item x="2198"/>
        <item x="4926"/>
        <item x="4547"/>
        <item x="3602"/>
        <item x="5117"/>
        <item x="822"/>
        <item x="4366"/>
        <item x="2556"/>
        <item x="3411"/>
        <item x="3805"/>
        <item x="792"/>
        <item x="3775"/>
        <item x="2686"/>
        <item x="2759"/>
        <item x="363"/>
        <item x="1640"/>
        <item x="1903"/>
        <item x="1246"/>
        <item x="2566"/>
        <item x="2565"/>
        <item x="2348"/>
        <item x="1776"/>
        <item x="4066"/>
        <item x="2802"/>
        <item x="3315"/>
        <item x="2854"/>
        <item x="1755"/>
        <item x="1745"/>
        <item x="1735"/>
        <item x="681"/>
        <item x="291"/>
        <item x="3711"/>
        <item x="1201"/>
        <item x="1355"/>
        <item x="4907"/>
        <item x="3562"/>
        <item x="1882"/>
        <item x="3045"/>
        <item x="3088"/>
        <item x="3659"/>
        <item x="4865"/>
        <item x="579"/>
        <item x="585"/>
        <item x="4365"/>
        <item x="4831"/>
        <item x="2748"/>
        <item x="1500"/>
        <item x="4895"/>
        <item x="3944"/>
        <item x="3953"/>
        <item x="1134"/>
        <item x="306"/>
        <item x="562"/>
        <item x="4217"/>
        <item x="4224"/>
        <item x="5077"/>
        <item x="3050"/>
        <item x="3051"/>
        <item x="4890"/>
        <item x="4613"/>
        <item x="2787"/>
        <item x="2688"/>
        <item x="3657"/>
        <item x="176"/>
        <item x="949"/>
        <item x="1660"/>
        <item x="2345"/>
        <item x="2409"/>
        <item x="3180"/>
        <item x="3789"/>
        <item x="3770"/>
        <item x="4197"/>
        <item x="4431"/>
        <item x="5345"/>
        <item x="4485"/>
        <item x="286"/>
        <item x="1489"/>
        <item x="3120"/>
        <item x="839"/>
        <item x="1749"/>
        <item x="4626"/>
        <item x="635"/>
        <item x="1889"/>
        <item x="4477"/>
        <item x="4555"/>
        <item x="553"/>
        <item x="2186"/>
        <item x="2680"/>
        <item x="3724"/>
        <item x="3947"/>
        <item x="2480"/>
        <item x="4604"/>
        <item x="400"/>
        <item x="1351"/>
        <item x="1129"/>
        <item x="3920"/>
        <item x="3907"/>
        <item x="3927"/>
        <item x="4457"/>
        <item x="2609"/>
        <item x="2824"/>
        <item x="1014"/>
        <item x="4745"/>
        <item x="3612"/>
        <item x="2832"/>
        <item x="2831"/>
        <item x="4205"/>
        <item x="4968"/>
        <item x="4766"/>
        <item x="3611"/>
        <item x="4443"/>
        <item x="3293"/>
        <item x="1378"/>
        <item x="1568"/>
        <item x="3553"/>
        <item x="3552"/>
        <item x="153"/>
        <item x="3106"/>
        <item x="3589"/>
        <item x="3652"/>
        <item x="5080"/>
        <item x="296"/>
        <item x="3237"/>
        <item x="152"/>
        <item x="3286"/>
        <item x="3100"/>
        <item x="1716"/>
        <item x="4459"/>
        <item x="636"/>
        <item x="796"/>
        <item x="1477"/>
        <item x="1850"/>
        <item x="5048"/>
        <item x="869"/>
        <item x="4460"/>
        <item x="993"/>
        <item x="3027"/>
        <item x="4228"/>
        <item x="2872"/>
        <item x="3015"/>
        <item x="3013"/>
        <item x="3011"/>
        <item x="4541"/>
        <item x="2541"/>
        <item x="2898"/>
        <item x="250"/>
        <item x="2897"/>
        <item x="991"/>
        <item x="1040"/>
        <item x="1215"/>
        <item x="1476"/>
        <item x="1654"/>
        <item x="1723"/>
        <item x="1720"/>
        <item x="1899"/>
        <item x="39"/>
        <item x="3443"/>
        <item x="4277"/>
        <item x="1118"/>
        <item x="1119"/>
        <item x="1120"/>
        <item x="3619"/>
        <item x="3618"/>
        <item x="5185"/>
        <item x="5186"/>
        <item x="5187"/>
        <item x="5188"/>
        <item x="5189"/>
        <item x="5191"/>
        <item x="5192"/>
        <item x="5190"/>
        <item x="3264"/>
        <item x="3265"/>
        <item x="5125"/>
        <item x="5126"/>
        <item x="5124"/>
        <item x="5123"/>
        <item x="2426"/>
        <item x="2425"/>
        <item x="2424"/>
        <item x="2427"/>
        <item x="3863"/>
        <item x="3864"/>
        <item x="3865"/>
        <item x="3263"/>
        <item x="2952"/>
        <item x="2954"/>
        <item x="2955"/>
        <item x="2953"/>
        <item x="2951"/>
        <item x="3458"/>
        <item x="3457"/>
        <item x="3460"/>
        <item x="3459"/>
        <item x="3461"/>
        <item x="5311"/>
        <item x="5313"/>
        <item x="5312"/>
        <item x="5310"/>
        <item x="4016"/>
        <item x="4015"/>
        <item x="4013"/>
        <item x="4014"/>
        <item x="4017"/>
        <item x="2511"/>
        <item x="2512"/>
        <item x="2510"/>
        <item x="2513"/>
        <item x="2508"/>
        <item x="2509"/>
        <item x="3266"/>
        <item x="3267"/>
        <item x="1532"/>
        <item x="3474"/>
        <item x="3105"/>
        <item x="4835"/>
        <item x="727"/>
        <item x="2986"/>
        <item x="3173"/>
        <item x="962"/>
        <item x="3903"/>
        <item x="2323"/>
        <item x="4344"/>
        <item x="3407"/>
        <item x="3364"/>
        <item x="2204"/>
        <item x="5012"/>
        <item x="3406"/>
        <item x="4041"/>
        <item x="323"/>
        <item x="340"/>
        <item x="2638"/>
        <item x="760"/>
        <item x="4294"/>
        <item x="1821"/>
        <item x="3874"/>
        <item x="5147"/>
        <item x="4919"/>
        <item x="4232"/>
        <item x="3340"/>
        <item x="4062"/>
        <item x="4036"/>
        <item x="2021"/>
        <item x="3859"/>
        <item x="4285"/>
        <item x="4800"/>
        <item x="1457"/>
        <item x="2589"/>
        <item x="4456"/>
        <item x="5397"/>
        <item x="1277"/>
        <item x="5122"/>
        <item x="1958"/>
        <item x="289"/>
        <item x="5359"/>
        <item x="2026"/>
        <item x="3115"/>
        <item x="4272"/>
        <item x="2024"/>
        <item x="4289"/>
        <item x="835"/>
        <item x="243"/>
        <item x="2035"/>
        <item x="2034"/>
        <item x="4620"/>
        <item x="1544"/>
        <item x="2251"/>
        <item x="3147"/>
        <item x="2561"/>
        <item x="3194"/>
        <item x="1687"/>
        <item x="1208"/>
        <item x="3495"/>
        <item x="5156"/>
        <item x="2499"/>
        <item x="2192"/>
        <item x="752"/>
        <item x="78"/>
        <item x="2120"/>
        <item x="1620"/>
        <item x="4918"/>
        <item x="2191"/>
        <item x="1802"/>
        <item x="3888"/>
        <item x="5107"/>
        <item x="3886"/>
        <item x="3887"/>
        <item x="1298"/>
        <item x="324"/>
        <item x="989"/>
        <item x="2276"/>
        <item x="4019"/>
        <item x="3344"/>
        <item x="4461"/>
        <item x="2411"/>
        <item x="805"/>
        <item x="2281"/>
        <item x="2328"/>
        <item x="3345"/>
        <item x="4802"/>
        <item x="5400"/>
        <item x="2268"/>
        <item x="2252"/>
        <item x="224"/>
        <item x="1160"/>
        <item x="3"/>
        <item x="3272"/>
        <item x="3268"/>
        <item x="3273"/>
        <item x="3962"/>
        <item x="3649"/>
        <item x="5367"/>
        <item x="1297"/>
        <item x="2326"/>
        <item x="3964"/>
        <item x="107"/>
        <item x="4814"/>
        <item x="3279"/>
        <item x="5095"/>
        <item x="826"/>
        <item x="4297"/>
        <item x="4296"/>
        <item x="1056"/>
        <item x="1057"/>
        <item x="1550"/>
        <item x="5415"/>
        <item x="2075"/>
        <item x="4689"/>
        <item x="4505"/>
        <item x="807"/>
        <item x="811"/>
        <item x="819"/>
        <item x="802"/>
        <item x="3081"/>
        <item x="753"/>
        <item x="1099"/>
        <item x="5309"/>
        <item x="2152"/>
        <item x="4934"/>
        <item x="1767"/>
        <item x="806"/>
        <item x="820"/>
        <item x="5131"/>
        <item x="3797"/>
        <item x="3036"/>
        <item x="336"/>
        <item x="5006"/>
        <item x="2158"/>
        <item x="2980"/>
        <item x="1759"/>
        <item x="1998"/>
        <item x="2217"/>
        <item x="2226"/>
        <item x="4119"/>
        <item x="4622"/>
        <item x="2560"/>
        <item x="4299"/>
        <item x="2596"/>
        <item x="1929"/>
        <item x="550"/>
        <item x="1164"/>
        <item x="4372"/>
        <item x="3466"/>
        <item x="1167"/>
        <item x="1168"/>
        <item x="1503"/>
        <item x="3979"/>
        <item x="73"/>
        <item x="2022"/>
        <item x="3085"/>
        <item x="4207"/>
        <item x="4310"/>
        <item x="3804"/>
        <item x="1761"/>
        <item x="1456"/>
        <item x="3101"/>
        <item x="4799"/>
        <item x="2591"/>
        <item x="2985"/>
        <item x="4873"/>
        <item x="1461"/>
        <item x="5398"/>
        <item x="4343"/>
        <item x="942"/>
        <item x="99"/>
        <item x="4872"/>
        <item x="3900"/>
        <item x="3312"/>
        <item x="5307"/>
        <item x="333"/>
        <item x="5044"/>
        <item x="1462"/>
        <item x="1463"/>
        <item x="1478"/>
        <item x="4120"/>
        <item x="2587"/>
        <item x="2581"/>
        <item x="2582"/>
        <item x="733"/>
        <item x="4631"/>
        <item x="2111"/>
        <item x="1025"/>
        <item x="4954"/>
        <item x="3342"/>
        <item x="5159"/>
        <item x="723"/>
        <item x="724"/>
        <item x="1758"/>
        <item x="3053"/>
        <item x="5065"/>
        <item x="3742"/>
        <item x="3784"/>
        <item x="3780"/>
        <item x="943"/>
        <item x="761"/>
        <item x="3352"/>
        <item x="1262"/>
        <item x="3190"/>
        <item x="2210"/>
        <item x="1536"/>
        <item x="2275"/>
        <item x="2212"/>
        <item x="3125"/>
        <item x="3112"/>
        <item x="5278"/>
        <item x="3741"/>
        <item x="674"/>
        <item x="763"/>
        <item x="4037"/>
        <item x="2266"/>
        <item x="3615"/>
        <item x="2873"/>
        <item x="4300"/>
        <item x="600"/>
        <item x="2501"/>
        <item x="337"/>
        <item x="283"/>
        <item x="3976"/>
        <item x="4924"/>
        <item x="2208"/>
        <item x="5383"/>
        <item x="722"/>
        <item x="2843"/>
        <item x="2199"/>
        <item x="4870"/>
        <item x="4871"/>
        <item x="1724"/>
        <item x="4803"/>
        <item x="101"/>
        <item x="5087"/>
        <item x="5137"/>
        <item x="678"/>
        <item x="5375"/>
        <item x="5376"/>
        <item x="3370"/>
        <item x="3369"/>
        <item x="629"/>
        <item x="5068"/>
        <item x="3565"/>
        <item x="1009"/>
        <item x="3413"/>
        <item x="2013"/>
        <item x="5343"/>
        <item x="2846"/>
        <item x="1907"/>
        <item x="589"/>
        <item x="3854"/>
        <item x="3231"/>
        <item x="732"/>
        <item x="2182"/>
        <item x="5279"/>
        <item x="5062"/>
        <item x="2585"/>
        <item x="2586"/>
        <item x="4911"/>
        <item x="339"/>
        <item x="170"/>
        <item x="4576"/>
        <item x="4577"/>
        <item x="4282"/>
        <item x="4063"/>
        <item x="840"/>
        <item x="5090"/>
        <item x="3808"/>
        <item x="5331"/>
        <item x="494"/>
        <item x="905"/>
        <item x="4610"/>
        <item x="4609"/>
        <item x="3909"/>
        <item x="1336"/>
        <item x="2121"/>
        <item x="3915"/>
        <item x="2815"/>
        <item x="2392"/>
        <item x="5361"/>
        <item x="4565"/>
        <item x="4568"/>
        <item x="4567"/>
        <item x="172"/>
        <item x="173"/>
        <item x="4143"/>
        <item x="367"/>
        <item x="2322"/>
        <item x="1804"/>
        <item x="1245"/>
        <item x="898"/>
        <item x="4147"/>
        <item x="1714"/>
        <item x="3594"/>
        <item x="1601"/>
        <item x="2594"/>
        <item x="1914"/>
        <item x="4279"/>
        <item x="995"/>
        <item x="3785"/>
        <item x="1709"/>
        <item x="4886"/>
        <item x="36"/>
        <item x="4465"/>
        <item x="5378"/>
        <item x="4675"/>
        <item x="4711"/>
        <item x="4713"/>
        <item x="4706"/>
        <item x="5121"/>
        <item x="4288"/>
        <item x="3614"/>
        <item x="3046"/>
        <item x="2664"/>
        <item x="3709"/>
        <item x="1864"/>
        <item x="1300"/>
        <item x="3086"/>
        <item x="1782"/>
        <item x="4338"/>
        <item x="1570"/>
        <item x="4492"/>
        <item x="5308"/>
        <item x="3107"/>
        <item x="4313"/>
        <item x="5295"/>
        <item x="3318"/>
        <item x="3501"/>
        <item x="3518"/>
        <item x="3781"/>
        <item x="3916"/>
        <item x="3292"/>
        <item x="2382"/>
        <item x="2096"/>
        <item x="1061"/>
        <item x="4360"/>
        <item x="4141"/>
        <item x="948"/>
        <item x="981"/>
        <item x="2701"/>
        <item x="1935"/>
        <item x="748"/>
        <item x="1596"/>
        <item x="801"/>
        <item x="4295"/>
        <item x="2082"/>
        <item x="1062"/>
        <item x="4333"/>
        <item x="127"/>
        <item x="2255"/>
        <item x="1567"/>
        <item x="3587"/>
        <item x="5157"/>
        <item x="5114"/>
        <item x="739"/>
        <item x="1702"/>
        <item x="1700"/>
        <item x="1706"/>
        <item x="2393"/>
        <item x="4616"/>
        <item x="2277"/>
        <item x="251"/>
        <item x="1599"/>
        <item x="3121"/>
        <item x="1901"/>
        <item x="3346"/>
        <item x="1556"/>
        <item x="4199"/>
        <item x="738"/>
        <item x="1467"/>
        <item x="4262"/>
        <item x="5229"/>
        <item x="742"/>
        <item x="1689"/>
        <item x="1688"/>
        <item x="1690"/>
        <item x="2703"/>
        <item x="3060"/>
        <item x="3673"/>
        <item x="4139"/>
        <item x="4931"/>
        <item x="3752"/>
        <item x="4504"/>
        <item x="4757"/>
        <item x="3606"/>
        <item x="1794"/>
        <item x="4273"/>
        <item x="3766"/>
        <item x="5070"/>
        <item x="3259"/>
        <item x="4685"/>
        <item x="4716"/>
        <item x="5371"/>
        <item x="741"/>
        <item x="2933"/>
        <item x="952"/>
        <item x="4854"/>
        <item x="3373"/>
        <item x="3967"/>
        <item x="1019"/>
        <item x="3025"/>
        <item x="3451"/>
        <item x="4529"/>
        <item x="4540"/>
        <item x="2518"/>
        <item x="225"/>
        <item x="4503"/>
        <item x="3078"/>
        <item x="4384"/>
        <item x="4963"/>
        <item x="4588"/>
        <item x="4053"/>
        <item x="1386"/>
        <item x="1368"/>
        <item x="5120"/>
        <item x="1301"/>
        <item x="4528"/>
        <item x="2419"/>
        <item x="1389"/>
        <item x="1569"/>
        <item x="4864"/>
        <item x="4025"/>
        <item x="4027"/>
        <item x="4031"/>
        <item x="4035"/>
        <item x="2765"/>
        <item x="3223"/>
        <item x="1387"/>
        <item x="1717"/>
        <item x="614"/>
        <item x="3444"/>
        <item x="641"/>
        <item x="4569"/>
        <item x="3794"/>
        <item x="5061"/>
        <item x="1727"/>
        <item x="673"/>
        <item x="1534"/>
        <item x="1172"/>
        <item x="1171"/>
        <item x="1098"/>
        <item x="3620"/>
        <item x="2413"/>
        <item x="262"/>
        <item x="1999"/>
        <item x="3332"/>
        <item x="376"/>
        <item x="1636"/>
        <item x="897"/>
        <item x="4928"/>
        <item x="2745"/>
        <item x="2752"/>
        <item x="4226"/>
        <item x="5219"/>
        <item x="5207"/>
        <item x="4152"/>
        <item x="5172"/>
        <item x="4964"/>
        <item x="349"/>
        <item x="519"/>
        <item x="350"/>
        <item x="348"/>
        <item x="2288"/>
        <item x="2285"/>
        <item x="2211"/>
        <item x="3463"/>
        <item x="1460"/>
        <item x="3977"/>
        <item x="2841"/>
        <item x="2343"/>
        <item x="5003"/>
        <item x="3070"/>
        <item x="3314"/>
        <item x="1454"/>
        <item x="4877"/>
        <item x="334"/>
        <item x="335"/>
        <item x="308"/>
        <item x="725"/>
        <item x="2176"/>
        <item x="2180"/>
        <item x="2177"/>
        <item x="2178"/>
        <item x="2181"/>
        <item x="2179"/>
        <item x="3316"/>
        <item x="3317"/>
        <item x="2184"/>
        <item x="5380"/>
        <item x="5379"/>
        <item x="3148"/>
        <item x="1600"/>
        <item x="4792"/>
        <item x="642"/>
        <item x="4671"/>
        <item x="4672"/>
        <item x="5365"/>
        <item x="2471"/>
        <item x="1045"/>
        <item x="2202"/>
        <item x="523"/>
        <item x="2484"/>
        <item x="2412"/>
        <item x="990"/>
        <item x="1430"/>
        <item x="2551"/>
        <item x="3650"/>
        <item x="624"/>
        <item x="97"/>
        <item x="2477"/>
        <item x="345"/>
        <item x="3065"/>
        <item x="529"/>
        <item x="2761"/>
        <item x="2229"/>
        <item x="4445"/>
        <item x="1033"/>
        <item x="3206"/>
        <item x="3200"/>
        <item x="1684"/>
        <item x="3861"/>
        <item x="220"/>
        <item x="2023"/>
        <item x="3656"/>
        <item x="4150"/>
        <item x="1377"/>
        <item x="4615"/>
        <item x="2491"/>
        <item x="3690"/>
        <item x="4929"/>
        <item x="4930"/>
        <item x="5149"/>
        <item x="5177"/>
        <item x="2126"/>
        <item x="2130"/>
        <item x="2203"/>
        <item x="435"/>
        <item x="2764"/>
        <item x="2122"/>
        <item x="2081"/>
        <item x="2127"/>
        <item x="2123"/>
        <item x="2129"/>
        <item x="4278"/>
        <item x="1991"/>
        <item x="2125"/>
        <item x="1273"/>
        <item x="588"/>
        <item x="2124"/>
        <item x="3510"/>
        <item x="1390"/>
        <item x="5248"/>
        <item x="5247"/>
        <item x="4342"/>
        <item x="4469"/>
        <item x="1274"/>
        <item x="5162"/>
        <item x="2216"/>
        <item x="95"/>
        <item x="2128"/>
        <item x="4690"/>
        <item x="5152"/>
        <item x="1286"/>
        <item x="5208"/>
        <item x="2606"/>
        <item x="2861"/>
        <item x="2862"/>
        <item x="784"/>
        <item x="3523"/>
        <item x="3504"/>
        <item x="1287"/>
        <item x="3519"/>
        <item x="3465"/>
        <item x="2282"/>
        <item x="2284"/>
        <item x="3524"/>
        <item x="2924"/>
        <item x="4348"/>
        <item x="1397"/>
        <item x="1221"/>
        <item x="3704"/>
        <item x="3290"/>
        <item x="1772"/>
        <item x="485"/>
        <item x="5259"/>
        <item x="1542"/>
        <item x="2195"/>
        <item x="3557"/>
        <item x="4483"/>
        <item x="1520"/>
        <item x="1590"/>
        <item x="1584"/>
        <item x="957"/>
        <item x="4882"/>
        <item x="5275"/>
        <item x="4411"/>
        <item x="4441"/>
        <item x="1096"/>
        <item x="4418"/>
        <item x="4408"/>
        <item x="1310"/>
        <item x="911"/>
        <item x="915"/>
        <item x="595"/>
        <item x="1346"/>
        <item x="4981"/>
        <item x="1869"/>
        <item x="317"/>
        <item x="264"/>
        <item x="930"/>
        <item x="3214"/>
        <item x="1047"/>
        <item x="502"/>
        <item x="3073"/>
        <item x="2651"/>
        <item x="1316"/>
        <item x="4319"/>
        <item x="246"/>
        <item x="2539"/>
        <item x="3216"/>
        <item x="3091"/>
        <item x="398"/>
        <item x="1523"/>
        <item x="359"/>
        <item x="388"/>
        <item x="4082"/>
        <item x="816"/>
        <item x="2635"/>
        <item x="2405"/>
        <item x="1925"/>
        <item x="2676"/>
        <item x="4520"/>
        <item x="4789"/>
        <item x="132"/>
        <item x="935"/>
        <item x="4521"/>
        <item x="1412"/>
        <item x="2907"/>
        <item x="2699"/>
        <item x="1825"/>
        <item x="1375"/>
        <item x="3447"/>
        <item x="4597"/>
        <item x="2101"/>
        <item x="1106"/>
        <item x="2972"/>
        <item x="4602"/>
        <item x="1880"/>
        <item x="5267"/>
        <item x="1146"/>
        <item x="1125"/>
        <item x="3940"/>
        <item x="923"/>
        <item x="3387"/>
        <item x="1295"/>
        <item x="1293"/>
        <item x="1178"/>
        <item x="1181"/>
        <item x="3022"/>
        <item x="4336"/>
        <item x="343"/>
        <item x="3390"/>
        <item x="2398"/>
        <item x="700"/>
        <item x="420"/>
        <item x="2800"/>
        <item x="2790"/>
        <item x="2777"/>
        <item x="4255"/>
        <item x="158"/>
        <item x="2870"/>
        <item x="4812"/>
        <item x="1733"/>
        <item x="2273"/>
        <item x="122"/>
        <item x="3202"/>
        <item x="2390"/>
        <item x="4426"/>
        <item x="4363"/>
        <item x="1152"/>
        <item x="1140"/>
        <item x="4249"/>
        <item x="3933"/>
        <item x="4244"/>
        <item x="4624"/>
        <item x="3575"/>
        <item x="3592"/>
        <item x="4429"/>
        <item x="1194"/>
        <item x="2805"/>
        <item x="5046"/>
        <item x="4497"/>
        <item x="4764"/>
        <item x="533"/>
        <item x="1403"/>
        <item x="1001"/>
        <item x="3821"/>
        <item x="3825"/>
        <item x="2068"/>
        <item x="1892"/>
        <item x="2930"/>
        <item x="4759"/>
        <item x="3950"/>
        <item x="2809"/>
        <item x="4060"/>
        <item x="3580"/>
        <item x="1142"/>
        <item x="4537"/>
        <item x="1452"/>
        <item x="2311"/>
        <item x="1343"/>
        <item x="2535"/>
        <item x="4754"/>
        <item x="1365"/>
        <item x="4966"/>
        <item x="2670"/>
        <item x="4106"/>
        <item x="5341"/>
        <item x="5335"/>
        <item x="2785"/>
        <item x="1738"/>
        <item x="1122"/>
        <item x="2555"/>
        <item x="791"/>
        <item x="1754"/>
        <item x="1744"/>
        <item x="1200"/>
        <item x="1354"/>
        <item x="4906"/>
        <item x="3561"/>
        <item x="3943"/>
        <item x="3952"/>
        <item x="1133"/>
        <item x="5344"/>
        <item x="4990"/>
        <item x="227"/>
        <item x="1748"/>
        <item x="3946"/>
        <item x="4322"/>
        <item x="1128"/>
        <item x="1187"/>
        <item x="3919"/>
        <item x="3906"/>
        <item x="3926"/>
        <item x="2823"/>
        <item x="4744"/>
        <item x="1475"/>
        <item x="4276"/>
        <item x="3297"/>
        <item x="3298"/>
        <item x="3303"/>
        <item x="3862"/>
        <item x="2037"/>
        <item x="3473"/>
        <item x="2837"/>
        <item x="1169"/>
        <item x="992"/>
        <item x="2267"/>
        <item x="5066"/>
        <item x="4122"/>
        <item x="2516"/>
        <item x="3551"/>
        <item x="1363"/>
        <item x="1364"/>
        <item x="1362"/>
        <item x="4130"/>
        <item x="830"/>
        <item x="4796"/>
        <item x="3436"/>
        <item x="2747"/>
        <item x="3851"/>
        <item x="2704"/>
        <item x="2665"/>
        <item x="2828"/>
        <item x="4550"/>
        <item x="821"/>
        <item x="2344"/>
        <item x="2079"/>
        <item x="3162"/>
        <item x="838"/>
        <item x="705"/>
        <item x="484"/>
        <item x="4410"/>
        <item x="4417"/>
        <item x="1309"/>
        <item x="4980"/>
        <item x="316"/>
        <item x="3213"/>
        <item x="1315"/>
        <item x="397"/>
        <item x="2634"/>
        <item x="2404"/>
        <item x="2675"/>
        <item x="4518"/>
        <item x="4788"/>
        <item x="1411"/>
        <item x="2906"/>
        <item x="2698"/>
        <item x="2100"/>
        <item x="5266"/>
        <item x="3939"/>
        <item x="922"/>
        <item x="3600"/>
        <item x="1292"/>
        <item x="2397"/>
        <item x="2776"/>
        <item x="4254"/>
        <item x="157"/>
        <item x="4811"/>
        <item x="1732"/>
        <item x="4425"/>
        <item x="1151"/>
        <item x="1139"/>
        <item x="3932"/>
        <item x="4243"/>
        <item x="4623"/>
        <item x="3574"/>
        <item x="863"/>
        <item x="1402"/>
        <item x="2705"/>
        <item x="1451"/>
        <item x="2310"/>
        <item x="1342"/>
        <item x="1077"/>
        <item x="5340"/>
        <item x="2883"/>
        <item x="1075"/>
        <item x="2554"/>
        <item x="1743"/>
        <item x="3925"/>
        <item x="3472"/>
        <item x="1541"/>
        <item x="4049"/>
        <item x="131"/>
        <item x="2669"/>
        <item x="4596"/>
        <item x="2602"/>
        <item x="5314"/>
        <item x="1753"/>
        <item x="861"/>
        <item x="1924"/>
        <item x="3591"/>
        <item x="1919"/>
        <item x="508"/>
        <item x="866"/>
        <item x="865"/>
        <item x="2337"/>
        <item x="2334"/>
        <item x="2335"/>
        <item x="2339"/>
        <item x="478"/>
        <item x="3569"/>
        <item x="4059"/>
        <item x="4081"/>
        <item x="4056"/>
        <item x="4767"/>
        <item x="1073"/>
        <item x="815"/>
        <item x="4519"/>
        <item x="3556"/>
        <item x="3579"/>
        <item x="3703"/>
        <item x="1583"/>
        <item x="4415"/>
        <item x="1308"/>
        <item x="4979"/>
        <item x="1867"/>
        <item x="3212"/>
        <item x="1314"/>
        <item x="4318"/>
        <item x="396"/>
        <item x="4080"/>
        <item x="2632"/>
        <item x="2625"/>
        <item x="2402"/>
        <item x="2674"/>
        <item x="4515"/>
        <item x="4787"/>
        <item x="4516"/>
        <item x="1409"/>
        <item x="2902"/>
        <item x="2696"/>
        <item x="4676"/>
        <item x="18"/>
        <item x="1824"/>
        <item x="1879"/>
        <item x="5265"/>
        <item x="3937"/>
        <item x="921"/>
        <item x="3599"/>
        <item x="3386"/>
        <item x="4900"/>
        <item x="2799"/>
        <item x="2789"/>
        <item x="2775"/>
        <item x="156"/>
        <item x="2271"/>
        <item x="3973"/>
        <item x="1138"/>
        <item x="3043"/>
        <item x="3573"/>
        <item x="1193"/>
        <item x="2804"/>
        <item x="4763"/>
        <item x="3034"/>
        <item x="1608"/>
        <item x="1497"/>
        <item x="3949"/>
        <item x="2808"/>
        <item x="3578"/>
        <item x="4551"/>
        <item x="4536"/>
        <item x="2525"/>
        <item x="2309"/>
        <item x="1341"/>
        <item x="1482"/>
        <item x="5339"/>
        <item x="2784"/>
        <item x="4129"/>
        <item x="1121"/>
        <item x="1509"/>
        <item x="1778"/>
        <item x="3799"/>
        <item x="3774"/>
        <item x="1247"/>
        <item x="1775"/>
        <item x="1780"/>
        <item x="1742"/>
        <item x="1353"/>
        <item x="3559"/>
        <item x="2687"/>
        <item x="175"/>
        <item x="3769"/>
        <item x="3119"/>
        <item x="4554"/>
        <item x="2679"/>
        <item x="584"/>
        <item x="1127"/>
        <item x="3923"/>
        <item x="2822"/>
        <item x="4202"/>
        <item x="3588"/>
        <item x="217"/>
        <item x="1839"/>
        <item x="564"/>
        <item x="567"/>
        <item x="2971"/>
        <item x="219"/>
        <item x="1035"/>
        <item x="2058"/>
        <item x="2553"/>
        <item x="129"/>
        <item x="594"/>
        <item x="3017"/>
        <item x="3439"/>
        <item x="2194"/>
        <item x="4580"/>
        <item x="790"/>
        <item x="971"/>
        <item x="5320"/>
        <item x="2668"/>
        <item x="607"/>
        <item x="4532"/>
        <item x="5088"/>
        <item x="3894"/>
        <item x="3896"/>
        <item x="1781"/>
        <item x="1384"/>
        <item x="1371"/>
        <item x="4335"/>
        <item x="5317"/>
        <item x="4246"/>
        <item x="419"/>
        <item x="1685"/>
        <item x="2031"/>
        <item x="3931"/>
        <item x="2869"/>
        <item x="2849"/>
        <item x="1894"/>
        <item x="3904"/>
        <item x="3917"/>
        <item x="1589"/>
        <item x="1777"/>
        <item x="699"/>
        <item x="377"/>
        <item x="4434"/>
        <item x="5094"/>
        <item x="4810"/>
        <item x="1768"/>
        <item x="4533"/>
        <item x="1490"/>
        <item x="3872"/>
        <item x="1046"/>
        <item x="5082"/>
        <item x="4682"/>
        <item x="85"/>
        <item x="121"/>
        <item x="1502"/>
        <item x="1737"/>
        <item x="1746"/>
        <item x="892"/>
        <item x="889"/>
        <item x="64"/>
        <item x="3563"/>
        <item x="1789"/>
        <item x="829"/>
        <item x="1479"/>
        <item x="4797"/>
        <item x="999"/>
        <item x="55"/>
        <item x="4795"/>
        <item x="1682"/>
        <item x="5170"/>
        <item x="3564"/>
        <item x="169"/>
        <item x="2853"/>
        <item x="2814"/>
        <item x="4564"/>
        <item x="4566"/>
        <item x="368"/>
        <item x="37"/>
        <item x="4710"/>
        <item x="4705"/>
        <item x="2663"/>
        <item x="214"/>
        <item x="1863"/>
        <item x="2095"/>
        <item x="3230"/>
        <item x="980"/>
        <item x="44"/>
        <item x="45"/>
        <item x="61"/>
        <item x="2702"/>
        <item x="3394"/>
        <item x="532"/>
        <item x="1683"/>
        <item x="5274"/>
        <item x="618"/>
        <item x="4026"/>
        <item x="837"/>
        <item x="934"/>
        <item x="2236"/>
        <item x="3412"/>
        <item x="4496"/>
        <item x="492"/>
        <item x="487"/>
        <item x="68"/>
        <item x="3701"/>
        <item x="1770"/>
        <item x="4010"/>
        <item x="2998"/>
        <item x="664"/>
        <item x="482"/>
        <item x="5257"/>
        <item x="1539"/>
        <item x="1535"/>
        <item x="3554"/>
        <item x="4480"/>
        <item x="1519"/>
        <item x="1587"/>
        <item x="1162"/>
        <item x="1581"/>
        <item x="954"/>
        <item x="4880"/>
        <item x="5272"/>
        <item x="4432"/>
        <item x="4439"/>
        <item x="1094"/>
        <item x="4413"/>
        <item x="1306"/>
        <item x="909"/>
        <item x="311"/>
        <item x="4976"/>
        <item x="1865"/>
        <item x="314"/>
        <item x="3210"/>
        <item x="3071"/>
        <item x="2649"/>
        <item x="1312"/>
        <item x="1518"/>
        <item x="244"/>
        <item x="394"/>
        <item x="1522"/>
        <item x="1545"/>
        <item x="1551"/>
        <item x="357"/>
        <item x="4078"/>
        <item x="812"/>
        <item x="2630"/>
        <item x="5333"/>
        <item x="2672"/>
        <item x="4511"/>
        <item x="476"/>
        <item x="4785"/>
        <item x="4512"/>
        <item x="1407"/>
        <item x="2900"/>
        <item x="2693"/>
        <item x="3449"/>
        <item x="3445"/>
        <item x="3454"/>
        <item x="4594"/>
        <item x="2098"/>
        <item x="1103"/>
        <item x="1248"/>
        <item x="2969"/>
        <item x="5263"/>
        <item x="1145"/>
        <item x="1565"/>
        <item x="3935"/>
        <item x="919"/>
        <item x="3597"/>
        <item x="1051"/>
        <item x="1288"/>
        <item x="1179"/>
        <item x="3020"/>
        <item x="4334"/>
        <item x="697"/>
        <item x="417"/>
        <item x="517"/>
        <item x="2773"/>
        <item x="4251"/>
        <item x="2600"/>
        <item x="154"/>
        <item x="2847"/>
        <item x="2867"/>
        <item x="4808"/>
        <item x="1730"/>
        <item x="161"/>
        <item x="2269"/>
        <item x="4421"/>
        <item x="4361"/>
        <item x="1149"/>
        <item x="1136"/>
        <item x="1515"/>
        <item x="4494"/>
        <item x="4761"/>
        <item x="530"/>
        <item x="690"/>
        <item x="1526"/>
        <item x="1528"/>
        <item x="1549"/>
        <item x="2647"/>
        <item x="489"/>
        <item x="1530"/>
        <item x="1531"/>
        <item x="1547"/>
        <item x="2307"/>
        <item x="5337"/>
        <item x="3717"/>
        <item x="688"/>
        <item x="1740"/>
        <item x="680"/>
        <item x="1538"/>
        <item x="4274"/>
        <item x="5197"/>
        <item x="1954"/>
        <item x="1953"/>
        <item x="1952"/>
        <item x="3306"/>
        <item x="2915"/>
        <item x="3299"/>
        <item x="3308"/>
        <item x="3310"/>
        <item x="3311"/>
        <item x="3304"/>
        <item x="1054"/>
        <item x="1055"/>
        <item x="1379"/>
        <item x="659"/>
        <item x="3471"/>
        <item x="3966"/>
        <item x="4301"/>
        <item x="1553"/>
        <item x="2497"/>
        <item x="689"/>
        <item x="5138"/>
        <item x="1661"/>
        <item x="1666"/>
        <item x="2498"/>
        <item x="2500"/>
        <item x="79"/>
        <item x="658"/>
        <item x="1616"/>
        <item x="672"/>
        <item x="687"/>
        <item x="1219"/>
        <item x="3475"/>
        <item x="3488"/>
        <item x="3484"/>
        <item x="3482"/>
        <item x="3481"/>
        <item x="3479"/>
        <item x="3480"/>
        <item x="1554"/>
        <item x="1369"/>
        <item x="74"/>
        <item x="2494"/>
        <item x="1529"/>
        <item x="1392"/>
        <item x="2496"/>
        <item x="1431"/>
        <item x="870"/>
        <item x="82"/>
        <item x="81"/>
        <item x="1890"/>
        <item x="1664"/>
        <item x="2769"/>
        <item x="655"/>
        <item x="1662"/>
        <item x="3142"/>
        <item x="83"/>
        <item x="3274"/>
        <item x="671"/>
        <item x="541"/>
        <item x="1959"/>
        <item x="1810"/>
        <item x="1809"/>
        <item x="3487"/>
        <item x="3491"/>
        <item x="1586"/>
        <item x="1527"/>
        <item x="1517"/>
        <item x="1506"/>
        <item x="1501"/>
        <item x="5351"/>
        <item x="1922"/>
        <item x="1917"/>
        <item x="1495"/>
        <item x="937"/>
        <item x="1900"/>
        <item x="3182"/>
        <item x="1898"/>
        <item x="692"/>
        <item x="1691"/>
        <item x="1449"/>
        <item x="1159"/>
        <item x="4530"/>
        <item x="3664"/>
        <item x="177"/>
        <item x="189"/>
        <item x="195"/>
        <item x="313"/>
        <item x="370"/>
        <item x="520"/>
        <item x="657"/>
        <item x="660"/>
        <item x="662"/>
        <item x="679"/>
        <item x="693"/>
        <item x="1618"/>
        <item x="2772"/>
        <item x="2944"/>
        <item x="3007"/>
        <item x="3452"/>
        <item x="4386"/>
        <item x="4991"/>
        <item x="670"/>
        <item x="669"/>
        <item x="1537"/>
        <item x="4385"/>
        <item x="2667"/>
        <item x="1955"/>
        <item x="1787"/>
        <item x="3016"/>
        <item x="2782"/>
        <item x="3117"/>
        <item x="167"/>
        <item x="440"/>
        <item x="2547"/>
        <item x="677"/>
        <item x="1546"/>
        <item x="5270"/>
        <item x="1020"/>
        <item x="2946"/>
        <item x="4402"/>
        <item x="675"/>
        <item x="500"/>
        <item x="2163"/>
        <item x="3347"/>
        <item x="3350"/>
        <item x="3435"/>
        <item x="3823"/>
        <item x="3819"/>
        <item x="2001"/>
        <item x="4405"/>
        <item x="2235"/>
        <item x="3176"/>
        <item x="186"/>
        <item x="1784"/>
        <item x="1339"/>
        <item x="3087"/>
        <item x="888"/>
        <item x="86"/>
        <item x="3876"/>
        <item x="3875"/>
        <item x="4304"/>
        <item x="2741"/>
        <item x="5405"/>
        <item x="1769"/>
        <item x="493"/>
        <item x="5110"/>
        <item x="488"/>
        <item x="5079"/>
        <item x="69"/>
        <item x="3702"/>
        <item x="1771"/>
        <item x="3008"/>
        <item x="2999"/>
        <item x="483"/>
        <item x="2548"/>
        <item x="4124"/>
        <item x="4050"/>
        <item x="4305"/>
        <item x="5258"/>
        <item x="218"/>
        <item x="1540"/>
        <item x="2193"/>
        <item x="3555"/>
        <item x="4481"/>
        <item x="1163"/>
        <item x="1582"/>
        <item x="955"/>
        <item x="4881"/>
        <item x="5273"/>
        <item x="4433"/>
        <item x="4440"/>
        <item x="1095"/>
        <item x="4414"/>
        <item x="4407"/>
        <item x="1307"/>
        <item x="3161"/>
        <item x="913"/>
        <item x="910"/>
        <item x="914"/>
        <item x="593"/>
        <item x="3126"/>
        <item x="312"/>
        <item x="953"/>
        <item x="1345"/>
        <item x="3623"/>
        <item x="4977"/>
        <item x="1866"/>
        <item x="315"/>
        <item x="263"/>
        <item x="929"/>
        <item x="3211"/>
        <item x="1299"/>
        <item x="3196"/>
        <item x="3497"/>
        <item x="4403"/>
        <item x="719"/>
        <item x="3751"/>
        <item x="501"/>
        <item x="3072"/>
        <item x="4067"/>
        <item x="4121"/>
        <item x="2164"/>
        <item x="266"/>
        <item x="1313"/>
        <item x="1070"/>
        <item x="918"/>
        <item x="245"/>
        <item x="3665"/>
        <item x="5319"/>
        <item x="2537"/>
        <item x="3090"/>
        <item x="395"/>
        <item x="1022"/>
        <item x="1018"/>
        <item x="3719"/>
        <item x="2588"/>
        <item x="1552"/>
        <item x="358"/>
        <item x="542"/>
        <item x="387"/>
        <item x="4079"/>
        <item x="4369"/>
        <item x="3256"/>
        <item x="1405"/>
        <item x="813"/>
        <item x="2631"/>
        <item x="2401"/>
        <item x="1918"/>
        <item x="1923"/>
        <item x="2673"/>
        <item x="4513"/>
        <item x="477"/>
        <item x="4786"/>
        <item x="4531"/>
        <item x="128"/>
        <item x="933"/>
        <item x="4514"/>
        <item x="1408"/>
        <item x="2901"/>
        <item x="2694"/>
        <item x="964"/>
        <item x="310"/>
        <item x="1823"/>
        <item x="1374"/>
        <item x="3450"/>
        <item x="3446"/>
        <item x="4595"/>
        <item x="2099"/>
        <item x="2227"/>
        <item x="4557"/>
        <item x="1104"/>
        <item x="2970"/>
        <item x="4601"/>
        <item x="873"/>
        <item x="5264"/>
        <item x="1621"/>
        <item x="1566"/>
        <item x="3936"/>
        <item x="1927"/>
        <item x="920"/>
        <item x="3598"/>
        <item x="1406"/>
        <item x="4404"/>
        <item x="2002"/>
        <item x="876"/>
        <item x="521"/>
        <item x="1289"/>
        <item x="2040"/>
        <item x="1177"/>
        <item x="3282"/>
        <item x="1180"/>
        <item x="3160"/>
        <item x="917"/>
        <item x="4406"/>
        <item x="4482"/>
        <item x="3021"/>
        <item x="1851"/>
        <item x="2396"/>
        <item x="828"/>
        <item x="698"/>
        <item x="418"/>
        <item x="2246"/>
        <item x="1432"/>
        <item x="518"/>
        <item x="2798"/>
        <item x="2788"/>
        <item x="2774"/>
        <item x="4252"/>
        <item x="2601"/>
        <item x="1906"/>
        <item x="155"/>
        <item x="4661"/>
        <item x="2848"/>
        <item x="2868"/>
        <item x="4809"/>
        <item x="1731"/>
        <item x="162"/>
        <item x="2270"/>
        <item x="694"/>
        <item x="891"/>
        <item x="2389"/>
        <item x="1788"/>
        <item x="4422"/>
        <item x="4362"/>
        <item x="1150"/>
        <item x="1785"/>
        <item x="1137"/>
        <item x="1399"/>
        <item x="3930"/>
        <item x="4055"/>
        <item x="143"/>
        <item x="3572"/>
        <item x="3590"/>
        <item x="546"/>
        <item x="1370"/>
        <item x="1393"/>
        <item x="2803"/>
        <item x="4495"/>
        <item x="4762"/>
        <item x="531"/>
        <item x="1401"/>
        <item x="1400"/>
        <item x="1874"/>
        <item x="371"/>
        <item x="5111"/>
        <item x="3820"/>
        <item x="3824"/>
        <item x="2290"/>
        <item x="1574"/>
        <item x="4579"/>
        <item x="2067"/>
        <item x="3270"/>
        <item x="1891"/>
        <item x="386"/>
        <item x="2890"/>
        <item x="2909"/>
        <item x="2879"/>
        <item x="1034"/>
        <item x="1496"/>
        <item x="967"/>
        <item x="362"/>
        <item x="3948"/>
        <item x="1896"/>
        <item x="4058"/>
        <item x="4971"/>
        <item x="3577"/>
        <item x="4525"/>
        <item x="4542"/>
        <item x="4535"/>
        <item x="3437"/>
        <item x="2308"/>
        <item x="1340"/>
        <item x="2975"/>
        <item x="2977"/>
        <item x="2533"/>
        <item x="950"/>
        <item x="2878"/>
        <item x="2315"/>
        <item x="1956"/>
        <item x="3322"/>
        <item x="4102"/>
        <item x="4412"/>
        <item x="3568"/>
        <item x="1481"/>
        <item x="1076"/>
        <item x="5338"/>
        <item x="2783"/>
        <item x="1736"/>
        <item x="2912"/>
        <item x="1507"/>
        <item x="2887"/>
        <item x="1074"/>
        <item x="354"/>
        <item x="365"/>
        <item x="364"/>
        <item x="789"/>
        <item x="402"/>
        <item x="1902"/>
        <item x="1750"/>
        <item x="1741"/>
        <item x="1352"/>
        <item x="1072"/>
        <item x="3118"/>
        <item x="137"/>
        <item x="1887"/>
        <item x="401"/>
        <item x="3965"/>
        <item x="3922"/>
        <item x="2821"/>
        <item x="4743"/>
        <item x="3301"/>
        <item x="3307"/>
        <item x="2916"/>
        <item x="3296"/>
        <item x="3300"/>
        <item x="3302"/>
        <item x="3309"/>
        <item x="1079"/>
        <item x="3453"/>
        <item x="2597"/>
        <item x="1729"/>
        <item x="4303"/>
        <item x="1068"/>
        <item x="1069"/>
        <item x="1185"/>
        <item x="3414"/>
        <item x="2030"/>
        <item x="1665"/>
        <item x="1861"/>
        <item x="1588"/>
        <item x="2942"/>
        <item x="3278"/>
        <item x="2346"/>
        <item x="103"/>
        <item x="1028"/>
        <item x="2979"/>
        <item x="5305"/>
        <item x="5045"/>
        <item x="1183"/>
        <item x="5155"/>
        <item x="2886"/>
        <item x="2888"/>
        <item x="2911"/>
        <item x="638"/>
        <item x="1913"/>
        <item x="213"/>
        <item x="4166"/>
        <item x="4347"/>
        <item x="2884"/>
        <item x="2945"/>
        <item x="2175"/>
        <item x="3455"/>
        <item x="2892"/>
        <item x="4416"/>
        <item x="2633"/>
        <item x="4517"/>
        <item x="1410"/>
        <item x="1291"/>
        <item x="4253"/>
        <item x="5049"/>
        <item x="5055"/>
        <item x="5054"/>
        <item x="3658"/>
        <item x="5057"/>
        <item x="5052"/>
        <item x="4424"/>
        <item x="2697"/>
        <item x="978"/>
        <item x="1838"/>
        <item x="4352"/>
        <item x="4845"/>
        <item x="4112"/>
        <item x="409"/>
        <item x="3764"/>
        <item x="2994"/>
        <item x="841"/>
        <item x="249"/>
        <item x="639"/>
        <item x="4608"/>
        <item x="4113"/>
        <item x="4114"/>
        <item x="4115"/>
        <item x="4438"/>
        <item x="151"/>
        <item x="1211"/>
        <item x="1465"/>
        <item x="1472"/>
        <item x="2415"/>
        <item x="2505"/>
        <item x="3193"/>
        <item x="3809"/>
        <item x="4162"/>
        <item x="5233"/>
        <item x="5347"/>
        <item x="4874"/>
        <item x="3204"/>
        <item x="1598"/>
        <item x="3513"/>
        <item x="1909"/>
        <item x="307"/>
        <item x="2218"/>
        <item x="4844"/>
        <item x="4491"/>
        <item x="1868"/>
        <item x="1593"/>
        <item x="2336"/>
        <item x="2338"/>
        <item x="408"/>
        <item x="5231"/>
        <item x="4489"/>
        <item x="4354"/>
        <item x="46"/>
        <item x="1117"/>
        <item x="248"/>
        <item x="2941"/>
        <item x="977"/>
        <item x="1837"/>
        <item x="2552"/>
        <item x="3660"/>
        <item x="1752"/>
        <item x="543"/>
        <item x="2504"/>
        <item x="4316"/>
        <item x="4105"/>
        <item x="2569"/>
        <item x="2571"/>
        <item x="2230"/>
        <item x="3295"/>
        <item x="4368"/>
        <item x="2874"/>
        <item x="3430"/>
        <item x="3429"/>
        <item x="3432"/>
        <item x="3428"/>
        <item x="3433"/>
        <item x="2453"/>
        <item x="5097"/>
        <item x="5096"/>
        <item x="5098"/>
        <item x="4379"/>
        <item x="4378"/>
        <item x="4380"/>
        <item x="2363"/>
        <item x="4275"/>
        <item x="4023"/>
        <item x="4231"/>
        <item x="4022"/>
        <item x="344"/>
        <item x="824"/>
        <item x="1156"/>
        <item x="1671"/>
        <item x="4140"/>
        <item x="963"/>
        <item x="1060"/>
        <item x="1696"/>
        <item x="2483"/>
        <item x="3220"/>
        <item x="4374"/>
        <item x="4619"/>
        <item x="4889"/>
        <item x="290"/>
        <item x="5134"/>
        <item x="4908"/>
        <item x="1747"/>
        <item x="410"/>
        <item x="5290"/>
        <item x="5113"/>
        <item x="295"/>
        <item x="4117"/>
        <item x="2840"/>
        <item x="5356"/>
        <item x="754"/>
        <item x="1832"/>
        <item x="844"/>
        <item x="2408"/>
        <item x="795"/>
        <item x="3605"/>
        <item x="23"/>
        <item x="33"/>
        <item x="1284"/>
        <item x="5030"/>
        <item x="3535"/>
        <item x="3177"/>
        <item x="5050"/>
        <item x="4077"/>
        <item x="4076"/>
        <item x="4046"/>
        <item x="2733"/>
        <item x="4323"/>
        <item x="551"/>
        <item x="4446"/>
        <item x="2590"/>
        <item x="1464"/>
        <item x="3363"/>
        <item x="4075"/>
        <item x="4045"/>
        <item x="4074"/>
        <item x="4073"/>
        <item x="16"/>
        <item x="3385"/>
        <item x="4071"/>
        <item x="1670"/>
        <item x="4072"/>
        <item x="4044"/>
        <item x="1957"/>
        <item x="4287"/>
        <item x="4084"/>
        <item x="3288"/>
        <item x="4168"/>
        <item x="3880"/>
        <item x="3881"/>
        <item x="1594"/>
        <item x="3468"/>
        <item x="3395"/>
        <item x="429"/>
        <item x="843"/>
        <item x="4501"/>
        <item x="2678"/>
        <item x="736"/>
        <item x="3883"/>
        <item x="3884"/>
        <item x="5106"/>
        <item x="3499"/>
        <item x="2053"/>
        <item x="3289"/>
        <item x="5390"/>
        <item x="4187"/>
        <item x="3722"/>
        <item x="3723"/>
        <item x="5154"/>
        <item x="610"/>
        <item x="4909"/>
        <item x="4688"/>
        <item x="4927"/>
        <item x="2489"/>
        <item x="462"/>
        <item x="466"/>
        <item x="4691"/>
        <item x="3055"/>
        <item x="606"/>
        <item x="4201"/>
        <item x="5284"/>
        <item x="2684"/>
        <item x="2300"/>
        <item x="2299"/>
        <item x="4178"/>
        <item x="2183"/>
        <item x="2185"/>
        <item x="5249"/>
        <item x="4176"/>
        <item x="2287"/>
        <item x="3399"/>
        <item x="4142"/>
        <item x="2272"/>
        <item x="2376"/>
        <item x="4894"/>
        <item x="4103"/>
        <item x="20"/>
        <item x="1202"/>
        <item x="2683"/>
        <item x="1468"/>
        <item x="29"/>
        <item x="27"/>
        <item x="1382"/>
        <item x="574"/>
        <item x="4182"/>
        <item x="1699"/>
        <item x="4973"/>
        <item x="2839"/>
        <item x="4221"/>
        <item x="516"/>
        <item x="599"/>
        <item x="4177"/>
        <item x="4181"/>
        <item x="4156"/>
        <item x="615"/>
        <item x="1470"/>
        <item x="414"/>
        <item x="879"/>
        <item x="1086"/>
        <item x="1115"/>
        <item x="1675"/>
        <item x="1904"/>
        <item x="1915"/>
        <item x="2012"/>
        <item x="2550"/>
        <item x="2157"/>
        <item x="4471"/>
        <item x="2414"/>
        <item x="3908"/>
        <item x="2080"/>
        <item x="3622"/>
        <item x="3525"/>
        <item x="1719"/>
        <item x="2283"/>
        <item x="5389"/>
        <item x="3682"/>
        <item x="3675"/>
        <item x="3685"/>
        <item x="5220"/>
        <item x="5255"/>
        <item x="2736"/>
        <item x="3744"/>
        <item x="4155"/>
        <item x="1790"/>
        <item x="2011"/>
        <item x="2549"/>
        <item x="2829"/>
        <item x="3012"/>
        <item x="3010"/>
        <item x="3014"/>
        <item x="52"/>
        <item x="47"/>
        <item x="4153"/>
        <item x="4154"/>
        <item x="1192"/>
        <item x="1607"/>
        <item x="2573"/>
        <item x="2572"/>
        <item x="2922"/>
        <item x="1114"/>
        <item x="2485"/>
        <item x="3079"/>
        <item x="1043"/>
        <item x="5158"/>
        <item x="4717"/>
        <item x="2132"/>
        <item x="1228"/>
        <item x="1230"/>
        <item x="2301"/>
        <item x="3586"/>
        <item x="41"/>
        <item x="1483"/>
        <item x="21"/>
        <item x="842"/>
        <item x="35"/>
        <item x="3486"/>
        <item x="3779"/>
        <item x="3755"/>
        <item x="278"/>
        <item x="2812"/>
        <item x="4548"/>
        <item x="242"/>
        <item x="4448"/>
        <item x="2936"/>
        <item x="3239"/>
        <item x="269"/>
        <item x="2490"/>
        <item x="4090"/>
        <item x="491"/>
        <item x="1639"/>
        <item x="1013"/>
        <item x="1244"/>
        <item x="4965"/>
        <item x="2811"/>
        <item x="2004"/>
        <item x="1997"/>
        <item x="1994"/>
        <item x="3798"/>
        <item x="1220"/>
        <item x="998"/>
        <item x="1996"/>
        <item x="2568"/>
        <item x="2575"/>
        <item x="4028"/>
        <item x="271"/>
        <item x="3534"/>
        <item x="2052"/>
        <item x="696"/>
        <item x="2306"/>
        <item x="454"/>
        <item x="2061"/>
        <item x="4047"/>
        <item x="4052"/>
        <item x="293"/>
        <item x="5271"/>
        <item x="4747"/>
        <item x="4816"/>
        <item x="1595"/>
        <item x="976"/>
        <item x="1488"/>
        <item x="80"/>
        <item x="5175"/>
        <item x="200"/>
        <item x="341"/>
        <item x="2754"/>
        <item x="3260"/>
        <item x="4893"/>
        <item x="4839"/>
        <item x="928"/>
        <item x="726"/>
        <item x="583"/>
        <item x="1255"/>
        <item x="3405"/>
        <item x="2845"/>
        <item x="4782"/>
        <item x="4783"/>
        <item x="1658"/>
        <item x="2304"/>
        <item x="684"/>
        <item x="4376"/>
        <item x="1807"/>
        <item x="4350"/>
        <item x="2119"/>
        <item x="2885"/>
        <item x="2880"/>
        <item x="4867"/>
        <item x="338"/>
        <item x="2305"/>
        <item x="1487"/>
        <item x="5176"/>
        <item x="927"/>
        <item x="26"/>
        <item x="3269"/>
        <item x="2813"/>
        <item x="2529"/>
        <item x="2531"/>
        <item x="4367"/>
        <item x="1721"/>
        <item x="2889"/>
        <item x="2574"/>
        <item x="404"/>
        <item x="1443"/>
        <item x="297"/>
        <item x="4393"/>
        <item x="4825"/>
        <item x="3603"/>
        <item x="848"/>
        <item x="2584"/>
        <item x="4216"/>
        <item x="3858"/>
        <item x="1707"/>
        <item x="2595"/>
        <item x="3058"/>
        <item x="3855"/>
        <item x="3201"/>
        <item x="474"/>
        <item x="4292"/>
        <item x="4291"/>
        <item x="3049"/>
        <item x="4375"/>
        <item x="2891"/>
        <item x="5092"/>
        <item x="2583"/>
        <item x="5091"/>
        <item x="4391"/>
        <item x="4824"/>
        <item x="4392"/>
        <item x="4475"/>
        <item x="2570"/>
        <item x="2576"/>
        <item x="1113"/>
        <item x="1207"/>
        <item x="1498"/>
        <item x="1576"/>
        <item x="2293"/>
        <item x="2451"/>
        <item x="2661"/>
        <item x="2732"/>
        <item x="2763"/>
        <item x="2816"/>
        <item x="3103"/>
        <item x="3149"/>
        <item x="3150"/>
        <item x="3151"/>
        <item x="3152"/>
        <item x="3422"/>
        <item x="3477"/>
        <item x="3517"/>
        <item x="3740"/>
        <item x="4388"/>
        <item x="4389"/>
        <item x="4390"/>
        <item x="4611"/>
        <item x="5018"/>
        <item x="56"/>
        <item x="63"/>
        <item x="430"/>
        <item x="453"/>
        <item x="497"/>
        <item x="611"/>
        <item x="626"/>
        <item x="645"/>
        <item x="717"/>
        <item x="1039"/>
        <item x="1373"/>
        <item x="1380"/>
        <item x="1649"/>
        <item x="1844"/>
        <item x="1862"/>
        <item x="2797"/>
        <item x="2826"/>
        <item x="2943"/>
        <item x="3129"/>
        <item x="3284"/>
        <item x="3522"/>
        <item x="3538"/>
        <item x="3540"/>
        <item x="3542"/>
        <item x="3550"/>
        <item x="3627"/>
        <item x="3628"/>
        <item x="3721"/>
        <item x="3782"/>
        <item x="3806"/>
        <item x="3911"/>
        <item x="4146"/>
        <item x="4223"/>
        <item x="4650"/>
        <item x="4651"/>
        <item x="4817"/>
        <item x="4858"/>
        <item x="4885"/>
        <item x="50"/>
        <item x="66"/>
        <item x="285"/>
        <item x="288"/>
        <item x="527"/>
        <item x="554"/>
        <item x="712"/>
        <item x="729"/>
        <item x="730"/>
        <item x="747"/>
        <item x="794"/>
        <item x="973"/>
        <item x="1023"/>
        <item x="1038"/>
        <item x="1144"/>
        <item x="1234"/>
        <item x="1238"/>
        <item x="1239"/>
        <item x="1282"/>
        <item x="1283"/>
        <item x="1571"/>
        <item x="1619"/>
        <item x="1703"/>
        <item x="1715"/>
        <item x="1764"/>
        <item x="1808"/>
        <item x="1908"/>
        <item x="2063"/>
        <item x="2064"/>
        <item x="2083"/>
        <item x="2084"/>
        <item x="2085"/>
        <item x="2086"/>
        <item x="2087"/>
        <item x="2232"/>
        <item x="2373"/>
        <item x="2709"/>
        <item x="2746"/>
        <item x="2935"/>
        <item x="3130"/>
        <item x="3131"/>
        <item x="3257"/>
        <item x="3334"/>
        <item x="3410"/>
        <item x="3431"/>
        <item x="3462"/>
        <item x="3512"/>
        <item x="3537"/>
        <item x="3539"/>
        <item x="3541"/>
        <item x="3895"/>
        <item x="3899"/>
        <item x="3971"/>
        <item x="4032"/>
        <item x="4149"/>
        <item x="4186"/>
        <item x="4270"/>
        <item x="4309"/>
        <item x="4311"/>
        <item x="4340"/>
        <item x="4345"/>
        <item x="4584"/>
        <item x="4586"/>
        <item x="4587"/>
        <item x="4617"/>
        <item x="4742"/>
        <item x="4822"/>
        <item x="4853"/>
        <item x="5218"/>
        <item x="5316"/>
        <item x="5388"/>
        <item x="3674"/>
        <item x="490"/>
        <item x="4227"/>
        <item x="4776"/>
        <item x="5195"/>
        <item x="5288"/>
        <item x="1253"/>
        <item x="1232"/>
        <item x="2580"/>
        <item x="1888"/>
        <item x="676"/>
        <item x="3706"/>
        <item x="5286"/>
        <item x="4257"/>
        <item x="5289"/>
        <item x="4701"/>
        <item x="4914"/>
        <item x="14"/>
        <item x="5171"/>
        <item x="941"/>
        <item x="1512"/>
        <item x="4805"/>
        <item x="5093"/>
        <item x="5399"/>
        <item x="884"/>
        <item x="1270"/>
        <item x="3189"/>
        <item x="4212"/>
        <item x="578"/>
        <item x="4476"/>
        <item x="1173"/>
        <item x="2294"/>
        <item x="4559"/>
        <item x="5216"/>
        <item x="2093"/>
        <item x="2094"/>
        <item x="1597"/>
        <item x="1603"/>
        <item x="2430"/>
        <item x="5253"/>
        <item x="2105"/>
        <item x="1190"/>
        <item x="2190"/>
        <item x="1943"/>
        <item x="5196"/>
        <item x="3747"/>
        <item x="5004"/>
        <item x="4043"/>
        <item x="1484"/>
        <item x="4283"/>
        <item x="3037"/>
        <item x="4992"/>
        <item x="3736"/>
        <item x="2563"/>
        <item x="57"/>
        <item x="58"/>
        <item x="59"/>
        <item x="72"/>
        <item x="92"/>
        <item x="93"/>
        <item x="108"/>
        <item x="215"/>
        <item x="281"/>
        <item x="441"/>
        <item x="549"/>
        <item x="592"/>
        <item x="715"/>
        <item x="966"/>
        <item x="982"/>
        <item x="1031"/>
        <item x="1229"/>
        <item x="1237"/>
        <item x="1240"/>
        <item x="1241"/>
        <item x="1728"/>
        <item x="2133"/>
        <item x="2206"/>
        <item x="2319"/>
        <item x="2333"/>
        <item x="2562"/>
        <item x="2689"/>
        <item x="2863"/>
        <item x="3038"/>
        <item x="3209"/>
        <item x="3277"/>
        <item x="3476"/>
        <item x="3687"/>
        <item x="4086"/>
        <item x="4116"/>
        <item x="4138"/>
        <item x="4165"/>
        <item x="4171"/>
        <item x="4453"/>
        <item x="4455"/>
        <item x="4474"/>
        <item x="4720"/>
        <item x="4804"/>
        <item x="4843"/>
        <item x="5135"/>
        <item x="5306"/>
        <item x="54"/>
        <item x="2097"/>
        <item x="1027"/>
        <item x="3159"/>
        <item x="3734"/>
        <item x="2469"/>
        <item x="2988"/>
        <item x="2957"/>
        <item x="4806"/>
        <item x="586"/>
        <item x="4507"/>
        <item x="894"/>
        <item x="3850"/>
        <item x="3835"/>
        <item x="3832"/>
        <item x="3838"/>
        <item x="4054"/>
        <item x="524"/>
        <item x="4331"/>
        <item x="2724"/>
        <item x="1004"/>
        <item x="4545"/>
        <item x="1559"/>
        <item x="2106"/>
        <item x="2107"/>
        <item x="2108"/>
        <item x="2109"/>
        <item x="2110"/>
        <item x="4397"/>
        <item x="5028"/>
        <item x="5021"/>
        <item x="5023"/>
        <item x="5027"/>
        <item x="5020"/>
        <item x="5022"/>
        <item x="5294"/>
        <item x="2751"/>
        <item x="1798"/>
        <item x="743"/>
        <item x="4148"/>
        <item x="1081"/>
        <item x="1216"/>
        <item x="5084"/>
        <item x="3172"/>
        <item x="2938"/>
        <item x="3489"/>
        <item x="3002"/>
        <item x="5199"/>
        <item x="2757"/>
        <item x="643"/>
        <item x="3032"/>
        <item x="383"/>
        <item x="2527"/>
        <item x="3384"/>
        <item x="145"/>
        <item x="2882"/>
        <item x="4768"/>
        <item x="2442"/>
        <item x="1705"/>
        <item x="1951"/>
        <item x="1525"/>
        <item x="3998"/>
        <item x="1816"/>
        <item x="1815"/>
        <item x="3754"/>
        <item x="3786"/>
        <item x="2054"/>
        <item x="216"/>
        <item x="5198"/>
        <item x="3753"/>
        <item x="2612"/>
        <item x="2613"/>
        <item x="280"/>
        <item x="3828"/>
        <item x="352"/>
        <item x="4261"/>
        <item x="2162"/>
        <item x="4317"/>
        <item x="3490"/>
        <item x="2387"/>
        <item x="825"/>
        <item x="946"/>
        <item x="3735"/>
        <item x="800"/>
        <item x="2753"/>
        <item x="2956"/>
        <item x="2987"/>
        <item x="4349"/>
        <item x="3868"/>
        <item x="206"/>
        <item x="3870"/>
        <item x="3938"/>
        <item x="1725"/>
        <item x="5210"/>
        <item x="4437"/>
        <item x="504"/>
        <item x="3678"/>
        <item x="2610"/>
        <item x="11"/>
        <item x="2740"/>
        <item x="720"/>
        <item x="2115"/>
        <item x="2116"/>
        <item x="2117"/>
        <item x="2118"/>
        <item x="4087"/>
        <item x="4823"/>
        <item x="4869"/>
        <item x="3613"/>
        <item x="2866"/>
        <item x="2187"/>
        <item x="3097"/>
        <item x="1157"/>
        <item x="1067"/>
        <item x="31"/>
        <item x="4265"/>
        <item x="4266"/>
        <item x="1135"/>
        <item x="3096"/>
        <item x="3434"/>
        <item x="1713"/>
        <item x="5200"/>
        <item x="5287"/>
        <item x="3679"/>
        <item x="4109"/>
        <item x="4111"/>
        <item x="5410"/>
        <item x="5412"/>
        <item x="5413"/>
        <item x="1435"/>
        <item x="4454"/>
        <item x="5411"/>
        <item x="1751"/>
        <item x="3585"/>
        <item x="1663"/>
        <item x="4899"/>
        <item x="40"/>
        <item x="4506"/>
        <item x="4829"/>
        <item x="32"/>
        <item x="5250"/>
        <item x="1063"/>
        <item x="416"/>
        <item x="573"/>
        <item x="544"/>
        <item x="456"/>
        <item x="2367"/>
        <item x="5002"/>
        <item x="5000"/>
        <item x="1071"/>
        <item x="1667"/>
        <item x="728"/>
        <item x="2135"/>
        <item x="2141"/>
        <item x="2146"/>
        <item x="4463"/>
        <item x="2559"/>
        <item x="2160"/>
        <item x="2725"/>
        <item x="3052"/>
        <item x="3514"/>
        <item x="1175"/>
        <item x="3560"/>
        <item x="3640"/>
        <item x="3718"/>
        <item x="3339"/>
        <item x="4110"/>
        <item x="4462"/>
        <item x="714"/>
        <item x="2019"/>
        <item x="3898"/>
        <item x="5081"/>
        <item x="5101"/>
        <item x="67"/>
        <item x="431"/>
        <item x="563"/>
        <item x="627"/>
        <item x="833"/>
        <item x="1100"/>
        <item x="1225"/>
        <item x="1254"/>
        <item x="1285"/>
        <item x="1466"/>
        <item x="1473"/>
        <item x="1673"/>
        <item x="1676"/>
        <item x="1712"/>
        <item x="2138"/>
        <item x="2147"/>
        <item x="2238"/>
        <item x="2239"/>
        <item x="2492"/>
        <item x="2507"/>
        <item x="2710"/>
        <item x="2937"/>
        <item x="2995"/>
        <item x="3205"/>
        <item x="3227"/>
        <item x="3294"/>
        <item x="3507"/>
        <item x="3532"/>
        <item x="3631"/>
        <item x="3978"/>
        <item x="3980"/>
        <item x="4030"/>
        <item x="4133"/>
        <item x="4450"/>
        <item x="4593"/>
        <item x="4771"/>
        <item x="4807"/>
        <item x="4910"/>
        <item x="4993"/>
        <item x="5001"/>
        <item x="5173"/>
        <item x="5174"/>
        <item x="5204"/>
        <item x="4851"/>
        <item x="240"/>
        <item x="847"/>
        <item x="975"/>
        <item x="2049"/>
        <item x="1206"/>
        <item x="3218"/>
        <item x="4600"/>
        <item x="4160"/>
        <item x="4772"/>
        <item x="3632"/>
        <item x="3905"/>
        <item x="3918"/>
        <item x="3924"/>
        <item x="496"/>
        <item x="1833"/>
        <item x="1010"/>
        <item x="2735"/>
        <item x="2320"/>
        <item x="2493"/>
        <item x="683"/>
        <item x="4020"/>
        <item x="407"/>
        <item x="1704"/>
        <item x="4401"/>
        <item x="2738"/>
        <item x="1672"/>
        <item x="2739"/>
        <item x="2245"/>
        <item x="740"/>
        <item x="2155"/>
        <item x="149"/>
        <item x="798"/>
        <item x="2920"/>
        <item x="1458"/>
        <item x="799"/>
        <item x="3075"/>
        <item x="2465"/>
        <item x="2215"/>
        <item x="3441"/>
        <item x="148"/>
        <item x="4770"/>
        <item x="1158"/>
        <item x="577"/>
        <item x="184"/>
        <item x="185"/>
        <item x="552"/>
        <item x="582"/>
        <item x="1940"/>
        <item x="781"/>
        <item x="1941"/>
        <item x="569"/>
        <item x="576"/>
        <item x="3467"/>
        <item x="2742"/>
        <item x="665"/>
        <item x="938"/>
        <item x="1084"/>
        <item x="1236"/>
        <item x="2244"/>
        <item x="5132"/>
        <item x="1797"/>
        <item x="1847"/>
        <item x="3988"/>
        <item x="5167"/>
        <item x="3135"/>
        <item x="4161"/>
        <item x="2112"/>
        <item x="2134"/>
        <item x="5165"/>
        <item x="4169"/>
        <item x="299"/>
        <item x="5166"/>
        <item x="4237"/>
        <item x="4470"/>
        <item x="2428"/>
        <item x="2737"/>
        <item x="5164"/>
        <item x="2857"/>
        <item x="2844"/>
        <item x="2091"/>
        <item x="4784"/>
        <item x="3104"/>
        <item x="703"/>
        <item x="3197"/>
        <item x="3005"/>
        <item x="3374"/>
        <item x="3031"/>
        <item x="5202"/>
        <item x="885"/>
        <item x="3688"/>
        <item x="5304"/>
        <item x="457"/>
        <item x="3061"/>
        <item x="4159"/>
        <item x="2089"/>
        <item x="2219"/>
        <item x="4248"/>
        <item x="4897"/>
        <item x="2090"/>
        <item x="467"/>
        <item x="2608"/>
        <item x="5211"/>
        <item x="469"/>
        <item x="470"/>
        <item x="5291"/>
        <item x="5292"/>
        <item x="2934"/>
        <item x="171"/>
        <item x="174"/>
        <item x="180"/>
        <item x="188"/>
        <item x="192"/>
        <item x="366"/>
        <item x="369"/>
        <item x="385"/>
        <item x="403"/>
        <item x="939"/>
        <item x="940"/>
        <item x="1184"/>
        <item x="1186"/>
        <item x="1337"/>
        <item x="1338"/>
        <item x="1357"/>
        <item x="1358"/>
        <item x="1360"/>
        <item x="1448"/>
        <item x="1486"/>
        <item x="1609"/>
        <item x="787"/>
        <item x="2104"/>
        <item x="2347"/>
        <item x="2435"/>
        <item x="2437"/>
        <item x="2438"/>
        <item x="2439"/>
        <item x="2440"/>
        <item x="2441"/>
        <item x="2443"/>
        <item x="2446"/>
        <item x="2449"/>
        <item x="2452"/>
        <item x="2616"/>
        <item x="2617"/>
        <item x="2622"/>
        <item x="2055"/>
        <item x="2958"/>
        <item x="300"/>
        <item x="2875"/>
        <item x="2876"/>
        <item x="2877"/>
        <item x="2919"/>
        <item x="2921"/>
        <item x="2926"/>
        <item x="2928"/>
        <item x="2929"/>
        <item x="2968"/>
        <item x="3236"/>
        <item x="3243"/>
        <item x="3244"/>
        <item x="3261"/>
        <item x="3280"/>
        <item x="3281"/>
        <item x="3653"/>
        <item x="3654"/>
        <item x="2072"/>
        <item x="2830"/>
        <item x="4960"/>
        <item x="1561"/>
        <item x="5323"/>
        <item x="5407"/>
        <item x="4962"/>
        <item x="3093"/>
        <item x="709"/>
        <item x="3700"/>
        <item x="2258"/>
        <item x="5406"/>
        <item x="3503"/>
        <item x="2330"/>
        <item x="558"/>
        <item x="3183"/>
        <item x="120"/>
        <item x="1857"/>
        <item x="4830"/>
        <item x="4145"/>
        <item x="3408"/>
        <item x="4180"/>
        <item x="4280"/>
        <item x="4950"/>
        <item x="3684"/>
        <item x="1469"/>
        <item x="4293"/>
        <item x="1573"/>
        <item x="1572"/>
        <item x="1471"/>
        <item x="1059"/>
        <item x="4947"/>
        <item x="5019"/>
        <item x="2939"/>
        <item x="2770"/>
        <item x="3839"/>
        <item x="2329"/>
        <item x="2088"/>
        <item x="3836"/>
        <item x="4959"/>
        <item x="423"/>
        <item x="4961"/>
        <item x="3621"/>
        <item x="2914"/>
        <item x="4639"/>
        <item x="1212"/>
        <item x="708"/>
        <item x="3840"/>
        <item x="4948"/>
        <item x="5322"/>
        <item x="222"/>
        <item x="587"/>
        <item x="654"/>
        <item x="691"/>
        <item x="3232"/>
        <item x="2139"/>
        <item x="4949"/>
        <item x="4953"/>
        <item x="4206"/>
        <item x="4104"/>
        <item x="1161"/>
        <item x="3811"/>
        <item x="886"/>
        <item x="326"/>
        <item x="4042"/>
        <item x="2295"/>
        <item x="2385"/>
        <item x="2039"/>
        <item x="2297"/>
        <item x="5059"/>
        <item x="2481"/>
        <item x="5058"/>
        <item x="3956"/>
        <item x="5118"/>
        <item x="3955"/>
        <item x="1335"/>
        <item x="4371"/>
        <item x="2131"/>
        <item x="51"/>
        <item x="3843"/>
        <item x="3827"/>
        <item x="2881"/>
        <item x="3041"/>
        <item x="375"/>
        <item x="374"/>
        <item x="5075"/>
        <item x="201"/>
        <item x="141"/>
        <item x="202"/>
        <item x="211"/>
        <item x="303"/>
        <item x="331"/>
        <item x="332"/>
        <item x="850"/>
        <item x="1105"/>
        <item x="1130"/>
        <item x="1155"/>
        <item x="1213"/>
        <item x="1235"/>
        <item x="1249"/>
        <item x="1250"/>
        <item x="1251"/>
        <item x="1302"/>
        <item x="1332"/>
        <item x="1437"/>
        <item x="1562"/>
        <item x="1563"/>
        <item x="1564"/>
        <item x="1647"/>
        <item x="1656"/>
        <item x="1680"/>
        <item x="1681"/>
        <item x="2017"/>
        <item x="2028"/>
        <item x="2065"/>
        <item x="2144"/>
        <item x="2265"/>
        <item x="2454"/>
        <item x="2520"/>
        <item x="2619"/>
        <item x="2620"/>
        <item x="2758"/>
        <item x="3029"/>
        <item x="3042"/>
        <item x="3229"/>
        <item x="3240"/>
        <item x="3241"/>
        <item x="3242"/>
        <item x="3379"/>
        <item x="3400"/>
        <item x="3418"/>
        <item x="3442"/>
        <item x="3508"/>
        <item x="3545"/>
        <item x="3571"/>
        <item x="3582"/>
        <item x="3638"/>
        <item x="3813"/>
        <item x="3815"/>
        <item x="3817"/>
        <item x="3837"/>
        <item x="3986"/>
        <item x="4185"/>
        <item x="4234"/>
        <item x="4235"/>
        <item x="4242"/>
        <item x="4452"/>
        <item x="4458"/>
        <item x="4526"/>
        <item x="4527"/>
        <item x="4614"/>
        <item x="4988"/>
        <item x="4998"/>
        <item x="5024"/>
        <item x="5026"/>
        <item x="5078"/>
        <item x="5100"/>
        <item x="5238"/>
        <item x="5240"/>
        <item x="5241"/>
        <item x="5244"/>
        <item x="5384"/>
        <item x="378"/>
        <item x="804"/>
        <item x="877"/>
        <item x="1446"/>
        <item x="1762"/>
        <item x="2060"/>
        <item x="2371"/>
        <item x="2374"/>
        <item x="2767"/>
        <item x="3500"/>
        <item x="3502"/>
        <item x="3506"/>
        <item x="3509"/>
        <item x="3516"/>
        <item x="3521"/>
        <item x="3546"/>
        <item x="4157"/>
        <item x="4214"/>
        <item x="5353"/>
        <item x="1646"/>
        <item x="1645"/>
        <item x="1642"/>
        <item x="292"/>
        <item x="2354"/>
        <item x="604"/>
        <item x="5349"/>
        <item x="5221"/>
        <item x="1834"/>
        <item x="603"/>
        <item x="1166"/>
        <item x="1843"/>
        <item x="4841"/>
        <item x="2592"/>
        <item x="304"/>
        <item x="3404"/>
        <item x="301"/>
        <item x="2189"/>
        <item x="5321"/>
        <item x="2524"/>
        <item x="867"/>
        <item x="3584"/>
        <item x="2708"/>
        <item x="1674"/>
        <item x="602"/>
        <item x="481"/>
        <item x="13"/>
        <item x="3773"/>
        <item x="4229"/>
        <item x="3327"/>
        <item x="4842"/>
        <item x="808"/>
        <item x="1396"/>
        <item x="126"/>
        <item x="5112"/>
        <item x="617"/>
        <item x="620"/>
        <item x="621"/>
        <item x="622"/>
        <item x="623"/>
        <item x="630"/>
        <item x="631"/>
        <item x="632"/>
        <item x="4826"/>
        <item x="601"/>
        <item x="5234"/>
        <item x="4225"/>
        <item x="3683"/>
        <item x="746"/>
        <item x="745"/>
        <item x="2750"/>
        <item x="896"/>
        <item x="212"/>
        <item x="208"/>
        <item x="3219"/>
        <item x="1203"/>
        <item x="3225"/>
        <item x="3351"/>
        <item x="3511"/>
        <item x="3914"/>
        <item x="4222"/>
        <item x="4490"/>
        <item x="4230"/>
        <item x="2436"/>
        <item x="4663"/>
        <item x="4664"/>
        <item x="4665"/>
        <item x="4666"/>
        <item x="4667"/>
        <item x="4668"/>
        <item x="4669"/>
        <item x="4670"/>
        <item x="4674"/>
        <item x="4678"/>
        <item x="4679"/>
        <item x="4680"/>
        <item x="4681"/>
        <item x="3262"/>
        <item x="580"/>
        <item x="3630"/>
        <item x="3348"/>
        <item x="3349"/>
        <item x="581"/>
        <item x="3427"/>
        <item x="2997"/>
        <item x="4944"/>
        <item x="4773"/>
        <item x="4636"/>
        <item x="2369"/>
        <item x="4634"/>
        <item x="536"/>
        <item x="1447"/>
        <item x="2655"/>
        <item x="1831"/>
        <item x="3695"/>
        <item x="1189"/>
        <item x="3333"/>
        <item x="1333"/>
        <item x="979"/>
        <item x="411"/>
        <item x="4780"/>
        <item x="2029"/>
        <item x="2292"/>
        <item x="702"/>
        <item x="4707"/>
        <item x="4592"/>
        <item x="3767"/>
        <item x="1905"/>
        <item x="499"/>
        <item x="4006"/>
        <item x="5254"/>
        <item x="2614"/>
        <item x="4879"/>
        <item x="3158"/>
        <item x="2188"/>
        <item x="3174"/>
        <item x="3402"/>
        <item x="4373"/>
        <item x="2416"/>
        <item x="3077"/>
        <item x="3199"/>
        <item x="786"/>
        <item x="788"/>
        <item x="228"/>
        <item x="3787"/>
        <item x="3761"/>
        <item x="3812"/>
        <item x="1188"/>
        <item x="498"/>
        <item x="590"/>
        <item x="778"/>
        <item x="779"/>
        <item x="780"/>
        <item x="959"/>
        <item x="1085"/>
        <item x="5391"/>
        <item x="1198"/>
        <item x="2472"/>
        <item x="2474"/>
        <item x="1829"/>
        <item x="1830"/>
        <item x="1944"/>
        <item x="2114"/>
        <item x="2148"/>
        <item x="2768"/>
        <item x="2375"/>
        <item x="2394"/>
        <item x="4451"/>
        <item x="1811"/>
        <item x="2475"/>
        <item x="2478"/>
        <item x="2558"/>
        <item x="3006"/>
        <item x="3057"/>
        <item x="3084"/>
        <item x="3793"/>
        <item x="2318"/>
        <item x="3222"/>
        <item x="3094"/>
        <item x="3885"/>
        <item x="4308"/>
        <item x="3725"/>
        <item x="4170"/>
        <item x="3464"/>
        <item x="1792"/>
        <item x="5324"/>
        <item x="4556"/>
        <item x="84"/>
        <item x="4215"/>
        <item x="4281"/>
        <item x="4307"/>
        <item x="199"/>
        <item x="4355"/>
        <item x="4398"/>
        <item x="4956"/>
        <item x="203"/>
        <item x="4585"/>
        <item x="4866"/>
        <item x="4969"/>
        <item x="5225"/>
        <item x="4487"/>
        <item x="3469"/>
        <item x="3154"/>
        <item x="2431"/>
        <item x="974"/>
        <item x="160"/>
        <item x="3003"/>
        <item x="3179"/>
        <item x="2692"/>
        <item x="268"/>
        <item x="5280"/>
        <item x="2653"/>
        <item x="3375"/>
        <item x="4236"/>
        <item x="2965"/>
        <item x="1819"/>
        <item x="5224"/>
        <item x="5392"/>
        <item x="3810"/>
        <item x="3188"/>
        <item x="2461"/>
        <item x="2372"/>
        <item x="4238"/>
        <item x="2368"/>
        <item x="1845"/>
        <item x="880"/>
        <item x="452"/>
        <item x="2690"/>
        <item x="3737"/>
        <item x="3748"/>
        <item x="3089"/>
        <item x="5227"/>
        <item x="2544"/>
        <item x="4158"/>
        <item x="3860"/>
        <item x="1088"/>
        <item x="3745"/>
        <item x="3009"/>
        <item x="832"/>
        <item x="2543"/>
        <item x="2545"/>
        <item x="561"/>
        <item x="4179"/>
        <item x="1701"/>
        <item x="3869"/>
        <item x="1653"/>
        <item x="4004"/>
        <item x="3686"/>
        <item x="4828"/>
        <item x="1199"/>
        <item x="2015"/>
        <item x="1796"/>
        <item x="1275"/>
        <item x="3548"/>
        <item x="2018"/>
        <item x="1474"/>
        <item x="3137"/>
        <item x="3549"/>
        <item x="2445"/>
        <item x="2448"/>
        <item x="2286"/>
        <item x="4306"/>
        <item x="4801"/>
        <item x="2016"/>
        <item x="2278"/>
        <item x="4779"/>
        <item x="1942"/>
        <item x="2381"/>
        <item x="2855"/>
        <item x="4312"/>
        <item x="2379"/>
        <item x="872"/>
        <item x="1805"/>
        <item x="2523"/>
        <item x="4673"/>
        <item x="2380"/>
        <item x="5243"/>
        <item x="2143"/>
        <item x="2940"/>
        <item x="4748"/>
        <item x="4131"/>
        <item x="71"/>
        <item x="535"/>
        <item x="2032"/>
        <item x="846"/>
        <item x="3416"/>
        <item x="4069"/>
        <item x="4387"/>
        <item x="5109"/>
        <item x="3485"/>
        <item x="4315"/>
        <item x="651"/>
        <item x="2377"/>
        <item x="111"/>
        <item x="112"/>
        <item x="113"/>
        <item x="114"/>
        <item x="115"/>
        <item x="116"/>
        <item x="1726"/>
        <item x="762"/>
        <item x="3655"/>
        <item x="4708"/>
        <item x="2038"/>
        <item x="5236"/>
        <item x="2856"/>
        <item x="1695"/>
        <item x="3547"/>
        <item x="6"/>
        <item x="1803"/>
        <item x="505"/>
        <item x="261"/>
        <item x="1026"/>
        <item x="1841"/>
        <item x="4314"/>
        <item x="1082"/>
        <item x="1511"/>
        <item x="1836"/>
        <item x="91"/>
        <item x="459"/>
        <item x="871"/>
        <item x="1111"/>
        <item x="1112"/>
        <item x="5005"/>
        <item x="5008"/>
        <item x="3372"/>
        <item x="3381"/>
        <item x="1265"/>
        <item x="3328"/>
        <item x="4696"/>
        <item x="165"/>
        <item x="4892"/>
        <item x="3505"/>
        <item x="2627"/>
        <item x="2628"/>
        <item x="1624"/>
        <item x="449"/>
        <item x="1328"/>
        <item x="1321"/>
        <item x="2981"/>
        <item x="2982"/>
        <item x="2983"/>
        <item x="3153"/>
        <item x="3833"/>
        <item x="667"/>
        <item x="666"/>
        <item x="1012"/>
        <item x="3396"/>
        <item x="1334"/>
        <item x="3371"/>
        <item x="3380"/>
        <item x="3746"/>
        <item x="4095"/>
        <item x="4100"/>
        <item x="2918"/>
        <item x="1613"/>
        <item x="5025"/>
        <item x="4612"/>
        <item x="183"/>
        <item x="4697"/>
        <item x="4698"/>
        <item x="4699"/>
        <item x="4700"/>
        <item x="4702"/>
        <item x="4703"/>
        <item x="4704"/>
        <item x="182"/>
        <item x="2729"/>
        <item x="4868"/>
        <item x="1505"/>
        <item x="513"/>
        <item x="515"/>
        <item x="2332"/>
        <item x="2207"/>
        <item x="4850"/>
        <item x="353"/>
        <item x="4"/>
        <item x="2681"/>
        <item x="757"/>
        <item x="3140"/>
        <item x="3929"/>
        <item x="5366"/>
        <item x="134"/>
        <item x="135"/>
        <item x="136"/>
        <item x="139"/>
        <item x="140"/>
        <item x="142"/>
        <item x="144"/>
        <item x="146"/>
        <item x="147"/>
        <item x="1325"/>
        <item x="1886"/>
        <item x="5318"/>
        <item x="355"/>
        <item x="904"/>
        <item x="381"/>
        <item x="382"/>
        <item x="390"/>
        <item x="391"/>
        <item x="392"/>
        <item x="393"/>
        <item x="1993"/>
        <item x="428"/>
        <item x="4630"/>
        <item x="3801"/>
        <item x="473"/>
        <item x="3287"/>
        <item x="528"/>
        <item x="4859"/>
        <item x="2859"/>
        <item x="4101"/>
        <item x="3113"/>
        <item x="4848"/>
        <item x="633"/>
        <item x="634"/>
        <item x="4144"/>
        <item x="3420"/>
        <item x="3692"/>
        <item x="4819"/>
        <item x="298"/>
        <item x="4573"/>
        <item x="5"/>
        <item x="5215"/>
        <item x="4932"/>
        <item x="2362"/>
        <item x="3712"/>
        <item x="4574"/>
        <item x="4572"/>
        <item x="4575"/>
        <item x="4570"/>
        <item x="8"/>
        <item x="12"/>
        <item x="17"/>
        <item x="24"/>
        <item x="38"/>
        <item x="166"/>
        <item x="204"/>
        <item x="205"/>
        <item x="255"/>
        <item x="277"/>
        <item x="305"/>
        <item x="372"/>
        <item x="450"/>
        <item x="451"/>
        <item x="509"/>
        <item x="510"/>
        <item x="511"/>
        <item x="1606"/>
        <item x="566"/>
        <item x="625"/>
        <item x="648"/>
        <item x="656"/>
        <item x="682"/>
        <item x="718"/>
        <item x="777"/>
        <item x="803"/>
        <item x="857"/>
        <item x="858"/>
        <item x="859"/>
        <item x="860"/>
        <item x="862"/>
        <item x="988"/>
        <item x="994"/>
        <item x="1000"/>
        <item x="1011"/>
        <item x="1049"/>
        <item x="1078"/>
        <item x="1083"/>
        <item x="1131"/>
        <item x="1154"/>
        <item x="1323"/>
        <item x="1329"/>
        <item x="1492"/>
        <item x="1557"/>
        <item x="1558"/>
        <item x="1560"/>
        <item x="2476"/>
        <item x="1634"/>
        <item x="2618"/>
        <item x="1635"/>
        <item x="1643"/>
        <item x="2711"/>
        <item x="2712"/>
        <item x="2713"/>
        <item x="2714"/>
        <item x="2715"/>
        <item x="2716"/>
        <item x="2717"/>
        <item x="2718"/>
        <item x="2719"/>
        <item x="2720"/>
        <item x="2721"/>
        <item x="1852"/>
        <item x="1948"/>
        <item x="2025"/>
        <item x="2056"/>
        <item x="2159"/>
        <item x="2240"/>
        <item x="2247"/>
        <item x="2996"/>
        <item x="3019"/>
        <item x="3024"/>
        <item x="2386"/>
        <item x="2395"/>
        <item x="2403"/>
        <item x="2432"/>
        <item x="2434"/>
        <item x="2459"/>
        <item x="2468"/>
        <item x="3245"/>
        <item x="3258"/>
        <item x="2623"/>
        <item x="2642"/>
        <item x="2650"/>
        <item x="2755"/>
        <item x="2792"/>
        <item x="2793"/>
        <item x="2795"/>
        <item x="2899"/>
        <item x="2903"/>
        <item x="2960"/>
        <item x="2961"/>
        <item x="2978"/>
        <item x="2984"/>
        <item x="3102"/>
        <item x="3110"/>
        <item x="3132"/>
        <item x="3133"/>
        <item x="3181"/>
        <item x="3185"/>
        <item x="3234"/>
        <item x="3285"/>
        <item x="3320"/>
        <item x="3335"/>
        <item x="3336"/>
        <item x="3337"/>
        <item x="3417"/>
        <item x="3515"/>
        <item x="3520"/>
        <item x="3566"/>
        <item x="4508"/>
        <item x="4509"/>
        <item x="4510"/>
        <item x="3635"/>
        <item x="3771"/>
        <item x="3772"/>
        <item x="3829"/>
        <item x="3902"/>
        <item x="3913"/>
        <item x="4089"/>
        <item x="4184"/>
        <item x="4219"/>
        <item x="4553"/>
        <item x="4731"/>
        <item x="4732"/>
        <item x="4734"/>
        <item x="4558"/>
        <item x="4618"/>
        <item x="4677"/>
        <item x="4725"/>
        <item x="4727"/>
        <item x="4728"/>
        <item x="4781"/>
        <item x="4852"/>
        <item x="4856"/>
        <item x="4987"/>
        <item x="4857"/>
        <item x="4982"/>
        <item x="4985"/>
        <item x="5033"/>
        <item x="5034"/>
        <item x="5035"/>
        <item x="5036"/>
        <item x="5037"/>
        <item x="5038"/>
        <item x="5039"/>
        <item x="5040"/>
        <item x="5042"/>
        <item x="5010"/>
        <item x="5163"/>
        <item x="5013"/>
        <item x="5032"/>
        <item x="5151"/>
        <item x="5179"/>
        <item x="5178"/>
        <item x="5181"/>
        <item x="5180"/>
        <item x="5183"/>
        <item x="5182"/>
        <item x="5239"/>
        <item x="5242"/>
        <item x="5251"/>
        <item x="5354"/>
        <item x="5387"/>
        <item x="1418"/>
        <item x="1419"/>
        <item x="1428"/>
        <item x="3818"/>
        <item x="1420"/>
        <item x="1812"/>
        <item x="1414"/>
        <item x="1429"/>
        <item x="1417"/>
        <item x="4163"/>
        <item x="2356"/>
        <item x="2357"/>
        <item x="4218"/>
        <item x="1650"/>
        <item x="2794"/>
        <item x="276"/>
        <item x="4341"/>
        <item x="628"/>
        <item x="1840"/>
        <item x="3968"/>
        <item x="436"/>
        <item x="437"/>
        <item x="3157"/>
        <item x="3696"/>
        <item x="75"/>
        <item x="4818"/>
        <item x="4382"/>
        <item x="4167"/>
        <item x="1415"/>
        <item x="3788"/>
        <item x="4583"/>
        <item x="4444"/>
        <item x="4945"/>
        <item x="3283"/>
        <item x="2807"/>
        <item x="4955"/>
        <item x="809"/>
        <item x="4746"/>
        <item x="1223"/>
        <item x="87"/>
        <item x="96"/>
        <item x="98"/>
        <item x="309"/>
        <item x="379"/>
        <item x="412"/>
        <item x="413"/>
        <item x="448"/>
        <item x="572"/>
        <item x="661"/>
        <item x="686"/>
        <item x="704"/>
        <item x="735"/>
        <item x="749"/>
        <item x="750"/>
        <item x="768"/>
        <item x="845"/>
        <item x="944"/>
        <item x="968"/>
        <item x="1037"/>
        <item x="1110"/>
        <item x="1205"/>
        <item x="1209"/>
        <item x="1210"/>
        <item x="1231"/>
        <item x="1303"/>
        <item x="1304"/>
        <item x="1359"/>
        <item x="1395"/>
        <item x="1578"/>
        <item x="1579"/>
        <item x="1580"/>
        <item x="1625"/>
        <item x="1644"/>
        <item x="1693"/>
        <item x="1895"/>
        <item x="1933"/>
        <item x="2071"/>
        <item x="2174"/>
        <item x="2231"/>
        <item x="2250"/>
        <item x="2262"/>
        <item x="2321"/>
        <item x="2358"/>
        <item x="2378"/>
        <item x="2514"/>
        <item x="2639"/>
        <item x="2760"/>
        <item x="2825"/>
        <item x="2827"/>
        <item x="2893"/>
        <item x="2894"/>
        <item x="2913"/>
        <item x="2962"/>
        <item x="2963"/>
        <item x="2964"/>
        <item x="3004"/>
        <item x="3127"/>
        <item x="3144"/>
        <item x="3156"/>
        <item x="3305"/>
        <item x="3321"/>
        <item x="3325"/>
        <item x="3329"/>
        <item x="3330"/>
        <item x="3377"/>
        <item x="3378"/>
        <item x="3392"/>
        <item x="3401"/>
        <item x="3494"/>
        <item x="3496"/>
        <item x="3633"/>
        <item x="3637"/>
        <item x="3666"/>
        <item x="3669"/>
        <item x="3856"/>
        <item x="3857"/>
        <item x="3963"/>
        <item x="3989"/>
        <item x="3990"/>
        <item x="4005"/>
        <item x="4136"/>
        <item x="4137"/>
        <item x="4233"/>
        <item x="4259"/>
        <item x="4268"/>
        <item x="4326"/>
        <item x="4327"/>
        <item x="4346"/>
        <item x="4400"/>
        <item x="4488"/>
        <item x="4606"/>
        <item x="4641"/>
        <item x="4684"/>
        <item x="4709"/>
        <item x="4719"/>
        <item x="4736"/>
        <item x="4778"/>
        <item x="4834"/>
        <item x="4862"/>
        <item x="4863"/>
        <item x="4876"/>
        <item x="4878"/>
        <item x="4957"/>
        <item x="4958"/>
        <item x="4989"/>
        <item x="5085"/>
        <item x="5103"/>
        <item x="5108"/>
        <item x="5136"/>
        <item x="5161"/>
        <item x="5169"/>
        <item x="5206"/>
        <item x="5223"/>
        <item x="5226"/>
        <item x="5277"/>
        <item x="5346"/>
        <item x="5408"/>
        <item x="5409"/>
        <item x="1883"/>
        <item x="198"/>
        <item x="5104"/>
        <item x="1686"/>
        <item x="2280"/>
        <item x="525"/>
        <item x="1109"/>
        <item x="555"/>
        <item x="570"/>
        <item x="1722"/>
        <item x="2517"/>
        <item x="5246"/>
        <item x="302"/>
        <item x="556"/>
        <item x="2070"/>
        <item x="1050"/>
        <item x="1065"/>
        <item x="1093"/>
        <item x="1204"/>
        <item x="1276"/>
        <item x="1946"/>
        <item x="425"/>
        <item x="1614"/>
        <item x="1842"/>
        <item x="1623"/>
        <item x="4009"/>
        <item x="1132"/>
        <item x="2352"/>
        <item x="4464"/>
        <item x="2014"/>
        <item x="4447"/>
        <item x="4493"/>
        <item x="2103"/>
        <item x="3383"/>
        <item x="1256"/>
        <item x="5404"/>
        <item x="2331"/>
        <item x="5401"/>
        <item x="5403"/>
        <item x="4683"/>
        <item x="2422"/>
        <item x="2482"/>
        <item x="4395"/>
        <item x="3790"/>
        <item x="439"/>
        <item x="776"/>
        <item x="3026"/>
        <item x="3076"/>
        <item x="3095"/>
        <item x="3123"/>
        <item x="1856"/>
        <item x="3276"/>
        <item x="3533"/>
        <item x="1513"/>
        <item x="3324"/>
        <item x="1931"/>
        <item x="3762"/>
        <item x="3777"/>
        <item x="3778"/>
        <item x="3795"/>
        <item x="3796"/>
        <item x="3814"/>
        <item x="668"/>
        <item x="4164"/>
        <item x="210"/>
        <item x="1652"/>
        <item x="4135"/>
        <item x="3871"/>
        <item x="3319"/>
        <item x="4298"/>
        <item x="4357"/>
        <item x="1092"/>
        <item x="4381"/>
        <item x="4549"/>
        <item x="4582"/>
        <item x="716"/>
        <item x="3323"/>
        <item x="4913"/>
        <item x="2691"/>
        <item x="4952"/>
        <item x="2904"/>
        <item x="5056"/>
        <item x="3583"/>
        <item x="1434"/>
        <item x="1440"/>
        <item x="4925"/>
        <item x="751"/>
        <item x="1425"/>
        <item x="1426"/>
        <item x="1422"/>
        <item x="1766"/>
        <item x="1630"/>
        <item x="2423"/>
        <item x="1423"/>
        <item x="1648"/>
        <item x="1629"/>
        <item x="987"/>
        <item x="274"/>
        <item x="5153"/>
        <item x="275"/>
        <item x="3889"/>
        <item x="1760"/>
        <item x="5212"/>
        <item x="5148"/>
        <item x="711"/>
        <item x="3689"/>
        <item x="997"/>
        <item x="90"/>
        <item x="2611"/>
        <item x="5073"/>
        <item x="5348"/>
        <item x="1257"/>
        <item x="5285"/>
        <item x="5067"/>
        <item x="3059"/>
        <item x="4239"/>
        <item x="257"/>
        <item x="342"/>
        <item x="5129"/>
        <item x="986"/>
        <item x="4821"/>
        <item x="1087"/>
        <item x="5358"/>
        <item x="5326"/>
        <item x="4838"/>
        <item x="2473"/>
        <item x="1677"/>
        <item x="5235"/>
        <item x="2466"/>
        <item x="9"/>
        <item x="4774"/>
        <item x="878"/>
        <item x="4571"/>
        <item x="5205"/>
        <item x="3662"/>
        <item x="5127"/>
        <item x="5301"/>
        <item x="4591"/>
        <item x="4590"/>
        <item x="5128"/>
        <item x="4589"/>
        <item x="1651"/>
        <item x="4241"/>
        <item x="985"/>
        <item x="1763"/>
        <item x="3663"/>
        <item x="2646"/>
        <item x="5300"/>
        <item x="4211"/>
        <item x="2865"/>
        <item x="5150"/>
        <item x="2645"/>
        <item x="5245"/>
        <item x="5302"/>
        <item x="1217"/>
        <item x="5299"/>
        <item x="900"/>
        <item x="4011"/>
        <item x="1822"/>
        <item x="1421"/>
        <item x="506"/>
        <item x="2502"/>
        <item x="4012"/>
        <item x="3816"/>
        <item x="4423"/>
        <item x="2142"/>
        <item x="4646"/>
        <item x="3128"/>
        <item x="230"/>
        <item x="1424"/>
        <item x="640"/>
        <item x="4091"/>
        <item x="239"/>
        <item x="232"/>
        <item x="2171"/>
        <item x="1195"/>
        <item x="1548"/>
        <item x="2170"/>
        <item x="2172"/>
        <item x="325"/>
        <item x="875"/>
        <item x="4302"/>
        <item x="4356"/>
        <item x="2521"/>
        <item x="4994"/>
        <item x="2599"/>
        <item x="4064"/>
        <item x="4946"/>
        <item x="902"/>
        <item x="2076"/>
        <item x="138"/>
        <item x="223"/>
        <item x="346"/>
        <item x="380"/>
        <item x="507"/>
        <item x="538"/>
        <item x="539"/>
        <item x="548"/>
        <item x="836"/>
        <item x="1176"/>
        <item x="1252"/>
        <item x="1756"/>
        <item x="1757"/>
        <item x="1795"/>
        <item x="1858"/>
        <item x="1910"/>
        <item x="2169"/>
        <item x="2173"/>
        <item x="2350"/>
        <item x="2503"/>
        <item x="2730"/>
        <item x="2817"/>
        <item x="2896"/>
        <item x="2905"/>
        <item x="2917"/>
        <item x="3080"/>
        <item x="3275"/>
        <item x="3543"/>
        <item x="3608"/>
        <item x="3609"/>
        <item x="3759"/>
        <item x="3841"/>
        <item x="3957"/>
        <item x="3958"/>
        <item x="3997"/>
        <item x="4033"/>
        <item x="4088"/>
        <item x="4175"/>
        <item x="4188"/>
        <item x="4267"/>
        <item x="4286"/>
        <item x="4499"/>
        <item x="4578"/>
        <item x="4581"/>
        <item x="4647"/>
        <item x="4904"/>
        <item x="5017"/>
        <item x="5228"/>
        <item x="5298"/>
        <item x="3111"/>
        <item x="514"/>
        <item x="2662"/>
        <item x="2643"/>
        <item x="3083"/>
        <item x="102"/>
        <item x="2351"/>
        <item x="5009"/>
        <item x="3999"/>
        <item x="4649"/>
        <item x="1320"/>
        <item x="2838"/>
        <item x="2156"/>
        <item x="2833"/>
        <item x="2836"/>
        <item x="2567"/>
        <item x="685"/>
        <item x="3901"/>
        <item x="734"/>
        <item x="5133"/>
        <item x="4208"/>
        <item x="2834"/>
        <item x="2835"/>
        <item x="1383"/>
        <item x="130"/>
        <item x="1124"/>
        <item x="2578"/>
        <item x="4793"/>
        <item x="3134"/>
        <item x="1319"/>
        <item x="5011"/>
        <item x="2818"/>
        <item x="3040"/>
        <item x="4358"/>
        <item x="4898"/>
        <item x="4920"/>
        <item x="1278"/>
        <item x="4029"/>
        <item x="1102"/>
        <item x="5130"/>
        <item x="4978"/>
        <item x="2317"/>
        <item x="5328"/>
        <item x="5116"/>
        <item x="5144"/>
        <item x="764"/>
        <item x="3866"/>
        <item x="766"/>
        <item x="770"/>
        <item x="5330"/>
        <item x="256"/>
        <item x="273"/>
        <item x="3122"/>
        <item x="1817"/>
        <item x="2820"/>
        <item x="4974"/>
        <item x="347"/>
        <item x="405"/>
        <item x="5217"/>
        <item x="3697"/>
        <item x="5184"/>
        <item x="442"/>
        <item x="443"/>
        <item x="444"/>
        <item x="445"/>
        <item x="446"/>
        <item x="458"/>
        <item x="461"/>
        <item x="471"/>
        <item x="475"/>
        <item x="591"/>
        <item x="597"/>
        <item x="598"/>
        <item x="605"/>
        <item x="612"/>
        <item x="613"/>
        <item x="1878"/>
        <item x="4190"/>
        <item x="652"/>
        <item x="737"/>
        <item x="758"/>
        <item x="4637"/>
        <item x="765"/>
        <item x="4359"/>
        <item x="767"/>
        <item x="321"/>
        <item x="774"/>
        <item x="4189"/>
        <item x="3987"/>
        <item x="3975"/>
        <item x="906"/>
        <item x="2045"/>
        <item x="1006"/>
        <item x="322"/>
        <item x="1064"/>
        <item x="1080"/>
        <item x="1089"/>
        <item x="1226"/>
        <item x="4662"/>
        <item x="1227"/>
        <item x="1533"/>
        <item x="782"/>
        <item x="104"/>
        <item x="1233"/>
        <item x="4653"/>
        <item x="406"/>
        <item x="4000"/>
        <item x="4002"/>
        <item x="4003"/>
        <item x="4174"/>
        <item x="5142"/>
        <item x="4173"/>
        <item x="1493"/>
        <item x="3228"/>
        <item x="1932"/>
        <item x="3743"/>
        <item x="3626"/>
        <item x="1604"/>
        <item x="1605"/>
        <item x="2564"/>
        <item x="1628"/>
        <item x="1631"/>
        <item x="5381"/>
        <item x="1678"/>
        <item x="1679"/>
        <item x="3959"/>
        <item x="887"/>
        <item x="1813"/>
        <item x="4209"/>
        <item x="5230"/>
        <item x="3960"/>
        <item x="1911"/>
        <item x="1912"/>
        <item x="4607"/>
        <item x="1945"/>
        <item x="1947"/>
        <item x="1950"/>
        <item x="649"/>
        <item x="883"/>
        <item x="881"/>
        <item x="4718"/>
        <item x="2137"/>
        <item x="2209"/>
        <item x="2234"/>
        <item x="2242"/>
        <item x="2243"/>
        <item x="2248"/>
        <item x="1450"/>
        <item x="2263"/>
        <item x="2264"/>
        <item x="2327"/>
        <item x="2370"/>
        <item x="2429"/>
        <item x="5146"/>
        <item x="2456"/>
        <item x="4723"/>
        <item x="1436"/>
        <item x="2464"/>
        <item x="2495"/>
        <item x="2522"/>
        <item x="5168"/>
        <item x="4134"/>
        <item x="2593"/>
        <item x="2598"/>
        <item x="2605"/>
        <item x="2607"/>
        <item x="2621"/>
        <item x="221"/>
        <item x="168"/>
        <item x="2722"/>
        <item x="2723"/>
        <item x="2726"/>
        <item x="2727"/>
        <item x="2728"/>
        <item x="2749"/>
        <item x="2780"/>
        <item x="2781"/>
        <item x="164"/>
        <item x="2932"/>
        <item x="2947"/>
        <item x="2948"/>
        <item x="2949"/>
        <item x="2950"/>
        <item x="2959"/>
        <item x="3529"/>
        <item x="3136"/>
        <item x="3139"/>
        <item x="3528"/>
        <item x="3419"/>
        <item x="2458"/>
        <item x="2462"/>
        <item x="5377"/>
        <item x="3424"/>
        <item x="3208"/>
        <item x="3757"/>
        <item x="3530"/>
        <item x="3341"/>
        <item x="3362"/>
        <item x="3167"/>
        <item x="3166"/>
        <item x="2707"/>
        <item x="4040"/>
        <item x="3531"/>
        <item x="1041"/>
        <item x="1218"/>
        <item x="4200"/>
        <item x="4827"/>
        <item x="3544"/>
        <item x="3604"/>
        <item x="3616"/>
        <item x="2656"/>
        <item x="3641"/>
        <item x="3642"/>
        <item x="3643"/>
        <item x="3644"/>
        <item x="3645"/>
        <item x="3646"/>
        <item x="3647"/>
        <item x="3648"/>
        <item x="3672"/>
        <item x="3676"/>
        <item x="3677"/>
        <item x="3680"/>
        <item x="3681"/>
        <item x="3694"/>
        <item x="4213"/>
        <item x="4039"/>
        <item x="3470"/>
        <item x="3492"/>
        <item x="3783"/>
        <item x="3834"/>
        <item x="3846"/>
        <item x="3847"/>
        <item x="5325"/>
        <item x="3768"/>
        <item x="1381"/>
        <item x="3064"/>
        <item x="4652"/>
        <item x="2257"/>
        <item x="3536"/>
        <item x="1214"/>
        <item x="3982"/>
        <item x="3983"/>
        <item x="3984"/>
        <item x="438"/>
        <item x="1855"/>
        <item x="1800"/>
        <item x="3878"/>
        <item x="4008"/>
        <item x="1258"/>
        <item x="3879"/>
        <item x="4125"/>
        <item x="4126"/>
        <item x="4127"/>
        <item x="1577"/>
        <item x="1799"/>
        <item x="2036"/>
        <item x="3877"/>
        <item x="2077"/>
        <item x="4192"/>
        <item x="4193"/>
        <item x="3331"/>
        <item x="4203"/>
        <item x="4204"/>
        <item x="3164"/>
        <item x="2530"/>
        <item x="5256"/>
        <item x="4486"/>
        <item x="1626"/>
        <item x="4635"/>
        <item x="328"/>
        <item x="2078"/>
        <item x="1268"/>
        <item x="1272"/>
        <item x="1655"/>
        <item x="1269"/>
        <item x="3168"/>
        <item x="1266"/>
        <item x="4832"/>
        <item x="4935"/>
        <item x="4936"/>
        <item x="4937"/>
        <item x="4938"/>
        <item x="4939"/>
        <item x="4940"/>
        <item x="4941"/>
        <item x="4943"/>
        <item x="1494"/>
        <item x="4999"/>
        <item x="5074"/>
        <item x="1622"/>
        <item x="637"/>
        <item x="4377"/>
        <item x="1165"/>
        <item x="3169"/>
        <item x="3170"/>
        <item x="70"/>
        <item x="3961"/>
        <item x="5099"/>
        <item x="5214"/>
        <item x="5086"/>
        <item x="329"/>
        <item x="5252"/>
        <item x="427"/>
        <item x="5315"/>
        <item x="1148"/>
        <item x="15"/>
        <item x="5334"/>
        <item x="2447"/>
        <item x="194"/>
        <item x="5382"/>
        <item x="5394"/>
        <item x="5395"/>
        <item x="4605"/>
        <item x="1949"/>
        <item x="537"/>
        <item x="2150"/>
        <item x="5072"/>
        <item x="2361"/>
        <item x="882"/>
        <item x="5237"/>
        <item x="3981"/>
        <item x="5262"/>
        <item x="3068"/>
        <item x="2092"/>
        <item x="150"/>
        <item x="3970"/>
        <item x="3991"/>
        <item x="2450"/>
        <item x="2629"/>
        <item x="4721"/>
        <item x="2528"/>
        <item x="4722"/>
        <item x="2463"/>
        <item x="2433"/>
        <item x="2455"/>
        <item x="2161"/>
        <item x="3912"/>
        <item x="1984"/>
        <item x="2695"/>
        <item x="4051"/>
        <item x="3367"/>
        <item x="3893"/>
        <item x="1459"/>
        <item x="226"/>
        <item x="616"/>
        <item x="5193"/>
        <item x="4836"/>
        <item x="89"/>
        <item x="4837"/>
        <item x="327"/>
        <item x="4534"/>
        <item x="2666"/>
        <item x="3493"/>
        <item x="109"/>
        <item x="110"/>
        <item x="3187"/>
        <item x="100"/>
        <item x="4942"/>
        <item x="2298"/>
        <item x="284"/>
        <item x="3067"/>
        <item x="4001"/>
        <item x="834"/>
        <item x="4775"/>
        <item x="3691"/>
        <item x="10"/>
        <item x="1427"/>
        <item x="647"/>
        <item x="3765"/>
        <item x="2254"/>
        <item x="2259"/>
        <item x="2260"/>
        <item x="4847"/>
        <item x="2487"/>
        <item x="4975"/>
        <item x="455"/>
        <item x="2923"/>
        <item x="2931"/>
        <item x="3098"/>
        <item x="3365"/>
        <item x="3366"/>
        <item x="233"/>
        <item x="235"/>
        <item x="238"/>
        <item x="3198"/>
        <item x="229"/>
        <item x="3969"/>
        <item x="3326"/>
        <item x="2214"/>
        <item x="3184"/>
        <item x="3178"/>
        <item x="1260"/>
        <item x="3109"/>
        <item x="3996"/>
        <item x="1008"/>
        <item x="4396"/>
        <item x="4820"/>
        <item x="1263"/>
        <item x="1793"/>
        <item x="4730"/>
        <item x="3629"/>
        <item x="5115"/>
        <item x="5357"/>
        <item x="2658"/>
        <item x="3667"/>
        <item x="2519"/>
        <item x="197"/>
        <item x="3099"/>
        <item x="5303"/>
        <item x="105"/>
        <item x="3726"/>
        <item x="785"/>
        <item x="2410"/>
        <item x="1322"/>
        <item x="3993"/>
        <item x="852"/>
        <item x="2444"/>
        <item x="181"/>
        <item x="1962"/>
        <item x="1965"/>
        <item x="1174"/>
        <item x="1966"/>
        <item x="1967"/>
        <item x="1968"/>
        <item x="1969"/>
        <item x="1970"/>
        <item x="1971"/>
        <item x="1972"/>
        <item x="1973"/>
        <item x="1974"/>
        <item x="1975"/>
        <item x="1976"/>
        <item x="1977"/>
        <item x="1978"/>
        <item x="1979"/>
        <item x="1980"/>
        <item x="1982"/>
        <item x="1983"/>
        <item x="1985"/>
        <item x="1987"/>
        <item x="1988"/>
        <item x="1989"/>
        <item x="1710"/>
        <item x="2388"/>
        <item x="237"/>
        <item x="231"/>
        <item x="236"/>
        <item x="4096"/>
        <item x="1042"/>
        <item x="2213"/>
        <item x="3238"/>
        <item x="3246"/>
        <item x="3250"/>
        <item x="3251"/>
        <item x="3252"/>
        <item x="3253"/>
        <item x="3254"/>
        <item x="3255"/>
        <item x="3354"/>
        <item x="3356"/>
        <item x="3359"/>
        <item x="3409"/>
        <item x="2657"/>
        <item x="4921"/>
        <item x="5014"/>
        <item x="4269"/>
        <item x="4321"/>
        <item x="2261"/>
        <item x="899"/>
        <item x="901"/>
        <item x="4756"/>
        <item x="1877"/>
        <item x="1305"/>
        <item x="571"/>
        <item x="1876"/>
        <item x="118"/>
        <item x="4191"/>
        <item x="415"/>
        <item x="1814"/>
        <item x="3729"/>
        <item x="5194"/>
        <item x="2046"/>
        <item x="851"/>
        <item x="2044"/>
        <item x="3716"/>
        <item x="7"/>
        <item x="472"/>
        <item x="3671"/>
        <item x="996"/>
        <item x="4632"/>
        <item x="3985"/>
        <item x="1090"/>
        <item x="2615"/>
        <item x="3224"/>
        <item x="4633"/>
        <item x="424"/>
        <item x="234"/>
        <item x="2355"/>
        <item x="2359"/>
        <item x="3693"/>
        <item x="3155"/>
        <item x="4502"/>
        <item x="2165"/>
        <item x="2166"/>
        <item x="2167"/>
        <item x="2168"/>
        <item x="3639"/>
        <item x="5369"/>
        <item x="5370"/>
        <item x="4085"/>
        <item x="908"/>
        <item x="793"/>
        <item x="3018"/>
        <item x="5053"/>
        <item x="2"/>
        <item x="854"/>
        <item x="1964"/>
        <item x="1961"/>
        <item x="3910"/>
        <item x="2966"/>
        <item x="3141"/>
        <item x="1281"/>
        <item x="1242"/>
        <item x="3355"/>
        <item x="3357"/>
        <item x="3360"/>
        <item x="1243"/>
        <item x="3054"/>
        <item x="2766"/>
        <item x="5282"/>
        <item x="2201"/>
        <item x="2291"/>
        <item x="4884"/>
        <item x="4735"/>
        <item x="3727"/>
        <item x="2417"/>
        <item x="2420"/>
        <item x="3403"/>
        <item x="117"/>
        <item x="5016"/>
        <item x="3792"/>
        <item x="970"/>
        <item x="2967"/>
        <item x="43"/>
        <item x="4654"/>
        <item x="4655"/>
        <item x="1963"/>
        <item x="4749"/>
        <item x="1504"/>
        <item x="983"/>
        <item x="4849"/>
        <item x="984"/>
        <item x="4753"/>
        <item x="4739"/>
        <item x="4741"/>
        <item x="3425"/>
        <item x="3715"/>
        <item x="4750"/>
        <item x="4922"/>
        <item x="4738"/>
        <item x="4018"/>
        <item x="5350"/>
        <item x="2341"/>
        <item x="2342"/>
        <item x="2340"/>
        <item x="2407"/>
        <item x="2197"/>
        <item x="2289"/>
        <item x="4846"/>
        <item x="1445"/>
        <item x="4916"/>
        <item x="4065"/>
        <item x="2852"/>
        <item x="3343"/>
        <item x="1455"/>
        <item x="4888"/>
        <item x="903"/>
        <item x="330"/>
        <item x="3226"/>
        <item x="468"/>
        <item x="4172"/>
        <item x="4984"/>
        <item x="4695"/>
        <item x="5063"/>
        <item x="3082"/>
        <item x="422"/>
        <item x="512"/>
        <item x="4070"/>
        <item x="853"/>
        <item x="855"/>
        <item x="856"/>
        <item x="864"/>
        <item x="1416"/>
        <item x="3617"/>
        <item x="3763"/>
        <item x="3807"/>
        <item x="4151"/>
        <item x="663"/>
        <item x="4263"/>
        <item x="2000"/>
        <item x="2577"/>
        <item x="2253"/>
        <item x="1003"/>
        <item x="1016"/>
        <item x="2557"/>
        <item x="1711"/>
        <item x="1348"/>
        <item x="5069"/>
        <item x="5160"/>
        <item x="3972"/>
        <item x="2010"/>
        <item x="2009"/>
        <item x="2006"/>
        <item x="5139"/>
        <item x="2007"/>
        <item x="4644"/>
        <item x="1267"/>
        <item x="3882"/>
        <item x="2974"/>
        <item x="3853"/>
        <item x="76"/>
        <item x="2470"/>
        <item x="4324"/>
        <item x="4629"/>
        <item x="5232"/>
        <item x="3361"/>
        <item x="1044"/>
        <item x="3056"/>
        <item x="4370"/>
        <item x="2626"/>
        <item x="3353"/>
        <item x="797"/>
        <item x="5297"/>
        <item x="609"/>
        <item x="1827"/>
        <item x="2057"/>
        <item x="1854"/>
        <item x="773"/>
        <item x="2604"/>
        <item x="1930"/>
        <item x="5222"/>
        <item x="956"/>
        <item x="4643"/>
        <item x="2457"/>
        <item x="320"/>
        <item x="3423"/>
        <item x="4183"/>
        <item x="5386"/>
        <item x="5385"/>
        <item x="5332"/>
        <item x="447"/>
        <item x="5213"/>
        <item x="1920"/>
        <item x="2640"/>
        <item x="270"/>
        <item x="4240"/>
        <item x="2050"/>
        <item x="5281"/>
        <item x="4329"/>
        <item x="3890"/>
        <item x="4108"/>
        <item x="279"/>
        <item x="4638"/>
        <item x="4128"/>
        <item x="2542"/>
        <item x="1916"/>
        <item x="1818"/>
        <item x="4729"/>
        <item x="2353"/>
        <item x="3661"/>
        <item x="1806"/>
        <item x="1801"/>
        <item x="2532"/>
        <item x="646"/>
        <item x="644"/>
        <item x="4325"/>
        <item x="3062"/>
        <item x="207"/>
        <item x="1197"/>
        <item x="1290"/>
        <item x="4724"/>
        <item x="2641"/>
        <item x="4995"/>
        <item x="4996"/>
        <item x="2467"/>
        <item x="2296"/>
        <item x="2895"/>
        <item x="2241"/>
        <item x="814"/>
        <item x="5363"/>
        <item x="3028"/>
        <item x="3382"/>
        <item x="5402"/>
        <item x="5362"/>
        <item x="5364"/>
        <item x="4915"/>
        <item x="4905"/>
        <item x="4997"/>
        <item x="3145"/>
        <item x="4912"/>
        <item x="557"/>
        <item x="4902"/>
        <item x="191"/>
        <item x="3000"/>
        <item x="907"/>
        <item x="5064"/>
        <item x="5071"/>
        <item x="3607"/>
        <item x="2479"/>
        <item x="3733"/>
        <item x="3760"/>
        <item x="3756"/>
        <item x="3235"/>
        <item x="1052"/>
        <item x="1659"/>
        <item x="2349"/>
        <item x="2151"/>
        <item x="3624"/>
        <item x="3625"/>
        <item x="3634"/>
        <item x="2149"/>
        <item x="2140"/>
        <item x="1697"/>
        <item x="5414"/>
        <item x="4933"/>
        <item x="3739"/>
        <item x="3397"/>
        <item x="60"/>
        <item x="3791"/>
        <item x="4330"/>
        <item x="5105"/>
        <item x="124"/>
        <item x="890"/>
        <item x="1698"/>
        <item x="4132"/>
        <item x="4777"/>
        <item x="2546"/>
        <item x="4923"/>
        <item x="125"/>
        <item x="2360"/>
        <item x="1058"/>
        <item x="2400"/>
        <item x="4351"/>
        <item x="5293"/>
        <item x="2771"/>
        <item x="1349"/>
        <item x="2383"/>
        <item x="4196"/>
        <item x="4220"/>
        <item x="1637"/>
        <item x="3732"/>
        <item x="2637"/>
        <item x="3047"/>
        <item x="1615"/>
        <item x="3048"/>
        <item x="2303"/>
        <item x="1602"/>
        <item x="2506"/>
        <item x="1592"/>
        <item x="4621"/>
        <item x="4855"/>
        <item x="3670"/>
        <item x="2925"/>
        <item x="5145"/>
        <item x="119"/>
        <item x="4353"/>
        <item x="1224"/>
        <item x="5143"/>
        <item x="5141"/>
        <item x="4758"/>
        <item x="1350"/>
        <item x="4328"/>
        <item x="3456"/>
        <item x="4833"/>
        <item x="3108"/>
        <item x="3994"/>
        <item x="260"/>
        <item x="1612"/>
        <item x="2302"/>
        <item x="259"/>
        <item x="3138"/>
        <item x="258"/>
        <item x="3195"/>
        <item x="2660"/>
        <item x="5327"/>
        <item x="3731"/>
        <item x="755"/>
        <item x="3358"/>
        <item x="1657"/>
        <item x="1331"/>
        <item x="3830"/>
        <item x="1438"/>
        <item x="5140"/>
        <item x="1442"/>
        <item x="1444"/>
        <item x="1441"/>
        <item x="3192"/>
        <item x="5201"/>
        <item x="5203"/>
        <item x="4686"/>
        <item x="3248"/>
        <item x="4194"/>
        <item x="1668"/>
        <item x="1669"/>
        <item x="3247"/>
        <item x="2644"/>
        <item x="4195"/>
        <item x="4714"/>
        <item x="2325"/>
        <item x="5373"/>
        <item x="5372"/>
        <item x="209"/>
        <item x="5374"/>
        <item x="3842"/>
        <item x="1632"/>
        <item x="1849"/>
        <item x="1633"/>
        <item x="0"/>
        <item x="1"/>
        <item x="22"/>
        <item x="25"/>
        <item x="28"/>
        <item x="30"/>
        <item x="34"/>
        <item x="42"/>
        <item x="48"/>
        <item x="49"/>
        <item x="53"/>
        <item x="62"/>
        <item x="65"/>
        <item x="88"/>
        <item x="193"/>
        <item x="267"/>
        <item x="272"/>
        <item x="287"/>
        <item x="460"/>
        <item x="463"/>
        <item x="464"/>
        <item x="465"/>
        <item x="495"/>
        <item x="540"/>
        <item x="559"/>
        <item x="650"/>
        <item x="653"/>
        <item x="721"/>
        <item x="759"/>
        <item x="771"/>
        <item x="783"/>
        <item x="823"/>
        <item x="827"/>
        <item x="849"/>
        <item x="1005"/>
        <item x="1007"/>
        <item x="1015"/>
        <item x="1017"/>
        <item x="1032"/>
        <item x="1053"/>
        <item x="1066"/>
        <item x="1091"/>
        <item x="1259"/>
        <item x="1264"/>
        <item x="1271"/>
        <item x="1318"/>
        <item x="1324"/>
        <item x="1326"/>
        <item x="1330"/>
        <item x="1391"/>
        <item x="1439"/>
        <item x="1508"/>
        <item x="1516"/>
        <item x="1610"/>
        <item x="1611"/>
        <item x="1627"/>
        <item x="1638"/>
        <item x="1641"/>
        <item x="1694"/>
        <item x="1708"/>
        <item x="1718"/>
        <item x="1820"/>
        <item x="1828"/>
        <item x="1846"/>
        <item x="1848"/>
        <item x="1860"/>
        <item x="1872"/>
        <item x="1873"/>
        <item x="1884"/>
        <item x="1936"/>
        <item x="1937"/>
        <item x="1938"/>
        <item x="1939"/>
        <item x="1960"/>
        <item x="1981"/>
        <item x="1986"/>
        <item x="2008"/>
        <item x="2027"/>
        <item x="2047"/>
        <item x="2051"/>
        <item x="2066"/>
        <item x="2113"/>
        <item x="2136"/>
        <item x="2145"/>
        <item x="2324"/>
        <item x="2364"/>
        <item x="2365"/>
        <item x="2366"/>
        <item x="2384"/>
        <item x="2460"/>
        <item x="2488"/>
        <item x="2515"/>
        <item x="2534"/>
        <item x="2538"/>
        <item x="2624"/>
        <item x="2706"/>
        <item x="2842"/>
        <item x="2851"/>
        <item x="2858"/>
        <item x="2864"/>
        <item x="2927"/>
        <item x="2989"/>
        <item x="2990"/>
        <item x="2991"/>
        <item x="2992"/>
        <item x="2993"/>
        <item x="3001"/>
        <item x="3030"/>
        <item x="3063"/>
        <item x="3069"/>
        <item x="3124"/>
        <item x="3143"/>
        <item x="3146"/>
        <item x="3171"/>
        <item x="3175"/>
        <item x="3191"/>
        <item x="3207"/>
        <item x="3313"/>
        <item x="3338"/>
        <item x="3398"/>
        <item x="3415"/>
        <item x="3421"/>
        <item x="3426"/>
        <item x="3478"/>
        <item x="3483"/>
        <item x="3526"/>
        <item x="3595"/>
        <item x="3596"/>
        <item x="3610"/>
        <item x="3668"/>
        <item x="3698"/>
        <item x="3699"/>
        <item x="3710"/>
        <item x="3713"/>
        <item x="3749"/>
        <item x="3758"/>
        <item x="3831"/>
        <item x="3844"/>
        <item x="3845"/>
        <item x="3848"/>
        <item x="3849"/>
        <item x="3852"/>
        <item x="3928"/>
        <item x="3945"/>
        <item x="3992"/>
        <item x="3995"/>
        <item x="4007"/>
        <item x="4021"/>
        <item x="4024"/>
        <item x="4034"/>
        <item x="4092"/>
        <item x="4093"/>
        <item x="4094"/>
        <item x="4097"/>
        <item x="4098"/>
        <item x="4099"/>
        <item x="4247"/>
        <item x="4449"/>
        <item x="4472"/>
        <item x="4473"/>
        <item x="4640"/>
        <item x="4642"/>
        <item x="4645"/>
        <item x="4648"/>
        <item x="4656"/>
        <item x="4657"/>
        <item x="4726"/>
        <item x="4737"/>
        <item x="4740"/>
        <item x="4769"/>
        <item x="4840"/>
        <item x="4860"/>
        <item x="4861"/>
        <item x="4896"/>
        <item x="4903"/>
        <item x="4986"/>
        <item x="5007"/>
        <item x="5015"/>
        <item x="5029"/>
        <item x="5041"/>
        <item x="5043"/>
        <item x="5051"/>
        <item x="5076"/>
        <item x="5102"/>
        <item x="5209"/>
        <item x="5296"/>
        <item x="5329"/>
        <item x="5352"/>
        <item x="5355"/>
        <item x="5368"/>
        <item x="5393"/>
        <item x="5396"/>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5">
        <item x="2"/>
        <item x="6"/>
        <item h="1" x="7"/>
        <item h="1" x="3"/>
        <item x="4"/>
        <item x="5"/>
        <item h="1" x="8"/>
        <item h="1" x="12"/>
        <item x="1"/>
        <item h="1" x="10"/>
        <item x="9"/>
        <item h="1" x="11"/>
        <item h="1"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9">
        <item x="4"/>
        <item x="13"/>
        <item x="2"/>
        <item x="6"/>
        <item x="7"/>
        <item x="10"/>
        <item x="15"/>
        <item x="8"/>
        <item x="14"/>
        <item x="9"/>
        <item x="16"/>
        <item x="11"/>
        <item x="3"/>
        <item x="5"/>
        <item x="1"/>
        <item x="12"/>
        <item x="18"/>
        <item x="0"/>
        <item x="17"/>
      </items>
      <extLst>
        <ext xmlns:x14="http://schemas.microsoft.com/office/spreadsheetml/2009/9/main" uri="{2946ED86-A175-432a-8AC1-64E0C546D7DE}">
          <x14:pivotField fillDownLabels="1"/>
        </ext>
      </extLst>
    </pivotField>
    <pivotField axis="axisRow" compact="0" outline="0" showAll="0">
      <items count="16">
        <item x="9"/>
        <item x="6"/>
        <item x="8"/>
        <item x="3"/>
        <item x="2"/>
        <item x="5"/>
        <item x="4"/>
        <item x="11"/>
        <item x="7"/>
        <item x="13"/>
        <item x="12"/>
        <item x="14"/>
        <item x="10"/>
        <item x="1"/>
        <item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1"/>
        <item h="1" x="5"/>
        <item h="1" x="3"/>
        <item h="1" x="4"/>
        <item h="1" x="2"/>
        <item h="1" x="6"/>
        <item h="1" x="0"/>
        <item t="default"/>
      </items>
    </pivotField>
    <pivotField compact="0" outline="0" multipleItemSelectionAllowed="1" showAll="0">
      <items count="7">
        <item x="2"/>
        <item h="1" x="3"/>
        <item h="1" x="5"/>
        <item h="1" x="1"/>
        <item h="1" x="4"/>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2284">
    <i>
      <x/>
      <x/>
      <x v="2502"/>
    </i>
    <i r="2">
      <x v="1960"/>
    </i>
    <i r="2">
      <x v="2078"/>
    </i>
    <i r="2">
      <x v="2015"/>
    </i>
    <i r="2">
      <x v="3806"/>
    </i>
    <i r="2">
      <x v="1959"/>
    </i>
    <i r="2">
      <x v="2491"/>
    </i>
    <i r="2">
      <x v="2091"/>
    </i>
    <i r="2">
      <x v="2501"/>
    </i>
    <i r="2">
      <x v="4684"/>
    </i>
    <i r="2">
      <x v="2462"/>
    </i>
    <i r="2">
      <x v="1309"/>
    </i>
    <i r="2">
      <x v="1702"/>
    </i>
    <i r="2">
      <x v="160"/>
    </i>
    <i r="2">
      <x v="1766"/>
    </i>
    <i t="default" r="1">
      <x/>
    </i>
    <i r="1">
      <x v="1"/>
      <x v="294"/>
    </i>
    <i r="2">
      <x v="5345"/>
    </i>
    <i r="2">
      <x v="4899"/>
    </i>
    <i r="2">
      <x v="4630"/>
    </i>
    <i r="2">
      <x v="72"/>
    </i>
    <i r="2">
      <x v="4459"/>
    </i>
    <i r="2">
      <x v="3660"/>
    </i>
    <i r="2">
      <x v="296"/>
    </i>
    <i r="2">
      <x v="920"/>
    </i>
    <i r="2">
      <x v="3527"/>
    </i>
    <i r="2">
      <x v="404"/>
    </i>
    <i r="2">
      <x v="3747"/>
    </i>
    <i r="2">
      <x v="5150"/>
    </i>
    <i r="2">
      <x v="4767"/>
    </i>
    <i r="2">
      <x v="3843"/>
    </i>
    <i r="2">
      <x v="5092"/>
    </i>
    <i r="2">
      <x v="5076"/>
    </i>
    <i r="2">
      <x v="1029"/>
    </i>
    <i r="2">
      <x v="1078"/>
    </i>
    <i r="2">
      <x v="62"/>
    </i>
    <i r="2">
      <x v="3102"/>
    </i>
    <i r="2">
      <x v="4726"/>
    </i>
    <i r="2">
      <x v="974"/>
    </i>
    <i r="2">
      <x v="5069"/>
    </i>
    <i r="2">
      <x v="4069"/>
    </i>
    <i r="2">
      <x v="2555"/>
    </i>
    <i r="2">
      <x v="3835"/>
    </i>
    <i r="2">
      <x v="5330"/>
    </i>
    <i r="2">
      <x v="4458"/>
    </i>
    <i r="2">
      <x v="2224"/>
    </i>
    <i r="2">
      <x v="4533"/>
    </i>
    <i r="2">
      <x v="4457"/>
    </i>
    <i r="2">
      <x v="402"/>
    </i>
    <i r="2">
      <x v="1175"/>
    </i>
    <i r="2">
      <x v="4266"/>
    </i>
    <i r="2">
      <x v="5056"/>
    </i>
    <i r="2">
      <x v="5062"/>
    </i>
    <i r="2">
      <x v="5068"/>
    </i>
    <i r="2">
      <x v="2667"/>
    </i>
    <i r="2">
      <x v="4412"/>
    </i>
    <i r="2">
      <x v="4771"/>
    </i>
    <i r="2">
      <x v="3151"/>
    </i>
    <i r="2">
      <x v="4535"/>
    </i>
    <i r="2">
      <x v="921"/>
    </i>
    <i r="2">
      <x v="2761"/>
    </i>
    <i r="2">
      <x v="449"/>
    </i>
    <i r="2">
      <x v="4729"/>
    </i>
    <i r="2">
      <x v="467"/>
    </i>
    <i r="2">
      <x v="1370"/>
    </i>
    <i r="2">
      <x v="1015"/>
    </i>
    <i r="2">
      <x v="5091"/>
    </i>
    <i r="2">
      <x v="5342"/>
    </i>
    <i r="2">
      <x v="1729"/>
    </i>
    <i r="2">
      <x v="966"/>
    </i>
    <i r="2">
      <x v="5217"/>
    </i>
    <i r="2">
      <x v="4762"/>
    </i>
    <i r="2">
      <x v="115"/>
    </i>
    <i r="2">
      <x v="976"/>
    </i>
    <i r="2">
      <x v="4510"/>
    </i>
    <i r="2">
      <x v="5028"/>
    </i>
    <i r="2">
      <x v="3908"/>
    </i>
    <i r="2">
      <x v="893"/>
    </i>
    <i r="2">
      <x v="3094"/>
    </i>
    <i r="2">
      <x v="867"/>
    </i>
    <i r="2">
      <x v="3854"/>
    </i>
    <i r="2">
      <x v="63"/>
    </i>
    <i r="2">
      <x v="4623"/>
    </i>
    <i r="2">
      <x v="866"/>
    </i>
    <i r="2">
      <x v="4770"/>
    </i>
    <i r="2">
      <x v="2467"/>
    </i>
    <i r="2">
      <x v="4188"/>
    </i>
    <i r="2">
      <x v="430"/>
    </i>
    <i r="2">
      <x v="4531"/>
    </i>
    <i r="2">
      <x v="4536"/>
    </i>
    <i r="2">
      <x v="3267"/>
    </i>
    <i r="2">
      <x v="4647"/>
    </i>
    <i r="2">
      <x v="254"/>
    </i>
    <i r="2">
      <x v="5100"/>
    </i>
    <i r="2">
      <x v="5216"/>
    </i>
    <i r="2">
      <x v="4519"/>
    </i>
    <i r="2">
      <x v="4898"/>
    </i>
    <i r="2">
      <x v="3315"/>
    </i>
    <i r="2">
      <x v="5343"/>
    </i>
    <i r="2">
      <x v="4543"/>
    </i>
    <i r="2">
      <x v="524"/>
    </i>
    <i r="2">
      <x v="5339"/>
    </i>
    <i r="2">
      <x v="2436"/>
    </i>
    <i r="2">
      <x v="4276"/>
    </i>
    <i r="2">
      <x v="3394"/>
    </i>
    <i r="2">
      <x v="1266"/>
    </i>
    <i r="2">
      <x v="4772"/>
    </i>
    <i r="2">
      <x v="4764"/>
    </i>
    <i r="2">
      <x v="2640"/>
    </i>
    <i r="2">
      <x v="3729"/>
    </i>
    <i r="2">
      <x v="4591"/>
    </i>
    <i r="2">
      <x v="2753"/>
    </i>
    <i r="2">
      <x v="4812"/>
    </i>
    <i r="2">
      <x v="4121"/>
    </i>
    <i r="2">
      <x v="3655"/>
    </i>
    <i r="2">
      <x v="3639"/>
    </i>
    <i r="2">
      <x v="3194"/>
    </i>
    <i r="2">
      <x v="401"/>
    </i>
    <i r="2">
      <x v="4631"/>
    </i>
    <i r="2">
      <x v="3654"/>
    </i>
    <i r="2">
      <x v="5055"/>
    </i>
    <i r="2">
      <x v="5334"/>
    </i>
    <i r="2">
      <x v="3578"/>
    </i>
    <i r="2">
      <x v="1149"/>
    </i>
    <i r="2">
      <x v="4272"/>
    </i>
    <i r="2">
      <x v="3653"/>
    </i>
    <i r="2">
      <x v="488"/>
    </i>
    <i r="2">
      <x v="1046"/>
    </i>
    <i r="2">
      <x v="3646"/>
    </i>
    <i r="2">
      <x v="4893"/>
    </i>
    <i r="2">
      <x v="5096"/>
    </i>
    <i r="2">
      <x v="3524"/>
    </i>
    <i r="2">
      <x v="5407"/>
    </i>
    <i r="2">
      <x v="5014"/>
    </i>
    <i r="2">
      <x v="4515"/>
    </i>
    <i r="2">
      <x v="3838"/>
    </i>
    <i r="2">
      <x v="5315"/>
    </i>
    <i r="2">
      <x v="4587"/>
    </i>
    <i r="2">
      <x v="5053"/>
    </i>
    <i r="2">
      <x v="3572"/>
    </i>
    <i r="2">
      <x v="5351"/>
    </i>
    <i r="2">
      <x v="3664"/>
    </i>
    <i r="2">
      <x v="4592"/>
    </i>
    <i r="2">
      <x v="5352"/>
    </i>
    <i r="2">
      <x v="4507"/>
    </i>
    <i r="2">
      <x v="4894"/>
    </i>
    <i r="2">
      <x v="4811"/>
    </i>
    <i r="2">
      <x v="5054"/>
    </i>
    <i r="2">
      <x v="5336"/>
    </i>
    <i r="2">
      <x v="3283"/>
    </i>
    <i r="2">
      <x v="5332"/>
    </i>
    <i r="2">
      <x v="2775"/>
    </i>
    <i r="2">
      <x v="4367"/>
    </i>
    <i r="2">
      <x v="4517"/>
    </i>
    <i r="2">
      <x v="5101"/>
    </i>
    <i r="2">
      <x v="3482"/>
    </i>
    <i r="2">
      <x v="3677"/>
    </i>
    <i r="2">
      <x v="5116"/>
    </i>
    <i r="2">
      <x v="5206"/>
    </i>
    <i r="2">
      <x v="4521"/>
    </i>
    <i r="2">
      <x v="4500"/>
    </i>
    <i r="2">
      <x v="3668"/>
    </i>
    <i r="2">
      <x v="5397"/>
    </i>
    <i r="2">
      <x v="5192"/>
    </i>
    <i r="2">
      <x v="4817"/>
    </i>
    <i r="2">
      <x v="3478"/>
    </i>
    <i r="2">
      <x v="4296"/>
    </i>
    <i r="2">
      <x v="3627"/>
    </i>
    <i r="2">
      <x v="5401"/>
    </i>
    <i r="2">
      <x v="3594"/>
    </i>
    <i r="2">
      <x v="3571"/>
    </i>
    <i r="2">
      <x v="3661"/>
    </i>
    <i r="2">
      <x v="3649"/>
    </i>
    <i r="2">
      <x v="3669"/>
    </i>
    <i r="2">
      <x v="4727"/>
    </i>
    <i r="2">
      <x v="5114"/>
    </i>
    <i r="2">
      <x v="3845"/>
    </i>
    <i r="2">
      <x v="3479"/>
    </i>
    <i r="2">
      <x v="4901"/>
    </i>
    <i r="2">
      <x v="5081"/>
    </i>
    <i r="2">
      <x v="4414"/>
    </i>
    <i r="2">
      <x v="4800"/>
    </i>
    <i r="2">
      <x v="4558"/>
    </i>
    <i r="2">
      <x v="3640"/>
    </i>
    <i r="2">
      <x v="4765"/>
    </i>
    <i r="2">
      <x v="4391"/>
    </i>
    <i r="2">
      <x v="4312"/>
    </i>
    <i r="2">
      <x v="3837"/>
    </i>
    <i r="2">
      <x v="5333"/>
    </i>
    <i r="2">
      <x v="3636"/>
    </i>
    <i r="2">
      <x v="1002"/>
    </i>
    <i t="default" r="1">
      <x v="1"/>
    </i>
    <i r="1">
      <x v="2"/>
      <x v="1994"/>
    </i>
    <i r="2">
      <x v="1977"/>
    </i>
    <i r="2">
      <x v="2026"/>
    </i>
    <i r="2">
      <x v="1725"/>
    </i>
    <i r="2">
      <x v="1958"/>
    </i>
    <i r="2">
      <x v="305"/>
    </i>
    <i r="2">
      <x v="1258"/>
    </i>
    <i r="2">
      <x v="2010"/>
    </i>
    <i r="2">
      <x v="2054"/>
    </i>
    <i r="2">
      <x v="1953"/>
    </i>
    <i r="2">
      <x v="46"/>
    </i>
    <i r="2">
      <x v="1996"/>
    </i>
    <i r="2">
      <x v="2185"/>
    </i>
    <i r="2">
      <x v="4881"/>
    </i>
    <i r="2">
      <x v="1717"/>
    </i>
    <i r="2">
      <x v="124"/>
    </i>
    <i r="2">
      <x v="79"/>
    </i>
    <i r="2">
      <x v="4482"/>
    </i>
    <i r="2">
      <x v="2132"/>
    </i>
    <i r="2">
      <x v="43"/>
    </i>
    <i r="2">
      <x v="1247"/>
    </i>
    <i r="2">
      <x v="125"/>
    </i>
    <i r="2">
      <x v="4097"/>
    </i>
    <i r="2">
      <x v="4878"/>
    </i>
    <i r="2">
      <x v="48"/>
    </i>
    <i r="2">
      <x v="472"/>
    </i>
    <i r="2">
      <x v="116"/>
    </i>
    <i r="2">
      <x v="967"/>
    </i>
    <i r="2">
      <x v="28"/>
    </i>
    <i r="2">
      <x v="1294"/>
    </i>
    <i r="2">
      <x v="1753"/>
    </i>
    <i r="2">
      <x v="1700"/>
    </i>
    <i r="2">
      <x v="4"/>
    </i>
    <i r="2">
      <x v="1234"/>
    </i>
    <i r="2">
      <x v="4879"/>
    </i>
    <i t="default" r="1">
      <x v="2"/>
    </i>
    <i r="1">
      <x v="3"/>
      <x v="2094"/>
    </i>
    <i r="2">
      <x v="2648"/>
    </i>
    <i r="2">
      <x v="2192"/>
    </i>
    <i r="2">
      <x v="1772"/>
    </i>
    <i r="2">
      <x v="61"/>
    </i>
    <i r="2">
      <x v="182"/>
    </i>
    <i r="2">
      <x v="1319"/>
    </i>
    <i r="2">
      <x v="2124"/>
    </i>
    <i r="2">
      <x v="2174"/>
    </i>
    <i r="2">
      <x v="2196"/>
    </i>
    <i r="2">
      <x v="518"/>
    </i>
    <i r="2">
      <x v="251"/>
    </i>
    <i r="2">
      <x v="542"/>
    </i>
    <i r="2">
      <x v="3632"/>
    </i>
    <i r="2">
      <x v="3274"/>
    </i>
    <i r="2">
      <x v="2452"/>
    </i>
    <i r="2">
      <x v="2602"/>
    </i>
    <i r="2">
      <x v="2060"/>
    </i>
    <i r="2">
      <x v="536"/>
    </i>
    <i r="2">
      <x v="4362"/>
    </i>
    <i r="2">
      <x v="342"/>
    </i>
    <i r="2">
      <x v="409"/>
    </i>
    <i r="2">
      <x v="3326"/>
    </i>
    <i r="2">
      <x v="3863"/>
    </i>
    <i r="2">
      <x v="4378"/>
    </i>
    <i r="2">
      <x v="2781"/>
    </i>
    <i r="2">
      <x v="2579"/>
    </i>
    <i r="2">
      <x v="2453"/>
    </i>
    <i r="2">
      <x v="2396"/>
    </i>
    <i r="2">
      <x v="168"/>
    </i>
    <i r="2">
      <x v="929"/>
    </i>
    <i r="2">
      <x v="1341"/>
    </i>
    <i r="2">
      <x v="2216"/>
    </i>
    <i r="2">
      <x v="285"/>
    </i>
    <i r="2">
      <x v="1371"/>
    </i>
    <i r="2">
      <x v="67"/>
    </i>
    <i r="2">
      <x v="496"/>
    </i>
    <i r="2">
      <x v="1396"/>
    </i>
    <i r="2">
      <x v="121"/>
    </i>
    <i r="2">
      <x v="86"/>
    </i>
    <i r="2">
      <x v="4668"/>
    </i>
    <i r="2">
      <x v="1298"/>
    </i>
    <i r="2">
      <x v="2800"/>
    </i>
    <i r="2">
      <x v="394"/>
    </i>
    <i r="2">
      <x v="1355"/>
    </i>
    <i r="2">
      <x v="4460"/>
    </i>
    <i r="2">
      <x v="4880"/>
    </i>
    <i r="2">
      <x v="4451"/>
    </i>
    <i r="2">
      <x v="4453"/>
    </i>
    <i r="2">
      <x v="5258"/>
    </i>
    <i t="default" r="1">
      <x v="3"/>
    </i>
    <i r="1">
      <x v="4"/>
      <x v="2033"/>
    </i>
    <i r="2">
      <x v="1957"/>
    </i>
    <i r="2">
      <x v="87"/>
    </i>
    <i r="2">
      <x v="23"/>
    </i>
    <i r="2">
      <x v="1740"/>
    </i>
    <i r="2">
      <x v="2062"/>
    </i>
    <i r="2">
      <x v="1279"/>
    </i>
    <i r="2">
      <x v="2022"/>
    </i>
    <i r="2">
      <x v="2075"/>
    </i>
    <i r="2">
      <x v="128"/>
    </i>
    <i r="2">
      <x v="2974"/>
    </i>
    <i r="2">
      <x v="1966"/>
    </i>
    <i r="2">
      <x v="4810"/>
    </i>
    <i r="2">
      <x v="3930"/>
    </i>
    <i r="2">
      <x v="1699"/>
    </i>
    <i r="2">
      <x v="297"/>
    </i>
    <i r="2">
      <x v="97"/>
    </i>
    <i r="2">
      <x v="2"/>
    </i>
    <i r="2">
      <x v="1758"/>
    </i>
    <i r="2">
      <x v="2190"/>
    </i>
    <i r="2">
      <x v="154"/>
    </i>
    <i r="2">
      <x v="2037"/>
    </i>
    <i r="2">
      <x v="2221"/>
    </i>
    <i r="2">
      <x v="129"/>
    </i>
    <i r="2">
      <x v="2896"/>
    </i>
    <i r="2">
      <x v="74"/>
    </i>
    <i r="2">
      <x v="1742"/>
    </i>
    <i r="2">
      <x v="1300"/>
    </i>
    <i r="2">
      <x v="1976"/>
    </i>
    <i r="2">
      <x v="4363"/>
    </i>
    <i r="2">
      <x v="7"/>
    </i>
    <i r="2">
      <x v="513"/>
    </i>
    <i r="2">
      <x v="27"/>
    </i>
    <i r="2">
      <x v="3314"/>
    </i>
    <i r="2">
      <x v="1282"/>
    </i>
    <i r="2">
      <x v="3663"/>
    </i>
    <i r="2">
      <x v="4384"/>
    </i>
    <i r="2">
      <x v="3932"/>
    </i>
    <i r="2">
      <x v="2973"/>
    </i>
    <i r="2">
      <x v="2092"/>
    </i>
    <i r="2">
      <x v="1716"/>
    </i>
    <i r="2">
      <x v="383"/>
    </i>
    <i r="2">
      <x v="1232"/>
    </i>
    <i r="2">
      <x v="4364"/>
    </i>
    <i r="2">
      <x v="965"/>
    </i>
    <i r="2">
      <x v="1705"/>
    </i>
    <i r="2">
      <x v="3791"/>
    </i>
    <i r="2">
      <x v="2677"/>
    </i>
    <i r="2">
      <x v="4038"/>
    </i>
    <i r="2">
      <x v="573"/>
    </i>
    <i r="2">
      <x v="2895"/>
    </i>
    <i r="2">
      <x v="179"/>
    </i>
    <i r="2">
      <x v="2976"/>
    </i>
    <i r="2">
      <x v="4816"/>
    </i>
    <i r="2">
      <x v="4461"/>
    </i>
    <i r="2">
      <x v="3715"/>
    </i>
    <i r="2">
      <x v="2470"/>
    </i>
    <i r="2">
      <x v="2278"/>
    </i>
    <i r="2">
      <x v="1317"/>
    </i>
    <i r="2">
      <x v="4023"/>
    </i>
    <i r="2">
      <x v="951"/>
    </i>
    <i r="2">
      <x v="459"/>
    </i>
    <i r="2">
      <x v="1246"/>
    </i>
    <i r="2">
      <x v="1039"/>
    </i>
    <i r="2">
      <x v="1367"/>
    </i>
    <i r="2">
      <x v="3364"/>
    </i>
    <i r="2">
      <x v="2473"/>
    </i>
    <i r="2">
      <x v="1236"/>
    </i>
    <i r="2">
      <x v="3731"/>
    </i>
    <i r="2">
      <x v="1424"/>
    </i>
    <i r="2">
      <x v="4883"/>
    </i>
    <i r="2">
      <x v="889"/>
    </i>
    <i r="2">
      <x v="2899"/>
    </i>
    <i r="2">
      <x v="4466"/>
    </i>
    <i r="2">
      <x v="5193"/>
    </i>
    <i r="2">
      <x v="4063"/>
    </i>
    <i t="default" r="1">
      <x v="4"/>
    </i>
    <i r="1">
      <x v="5"/>
      <x v="1998"/>
    </i>
    <i r="2">
      <x v="2173"/>
    </i>
    <i r="2">
      <x v="4888"/>
    </i>
    <i r="2">
      <x v="57"/>
    </i>
    <i r="2">
      <x v="2050"/>
    </i>
    <i r="2">
      <x v="1727"/>
    </i>
    <i r="2">
      <x v="403"/>
    </i>
    <i r="2">
      <x v="1800"/>
    </i>
    <i r="2">
      <x v="112"/>
    </i>
    <i r="2">
      <x v="5309"/>
    </i>
    <i r="2">
      <x v="51"/>
    </i>
    <i r="2">
      <x v="3543"/>
    </i>
    <i r="2">
      <x v="3633"/>
    </i>
    <i r="2">
      <x v="2055"/>
    </i>
    <i r="2">
      <x v="5041"/>
    </i>
    <i r="2">
      <x v="2183"/>
    </i>
    <i r="2">
      <x v="58"/>
    </i>
    <i r="2">
      <x v="3993"/>
    </i>
    <i r="2">
      <x v="446"/>
    </i>
    <i r="2">
      <x v="4413"/>
    </i>
    <i r="2">
      <x v="4325"/>
    </i>
    <i r="2">
      <x v="2006"/>
    </i>
    <i r="2">
      <x v="2527"/>
    </i>
    <i r="2">
      <x v="3438"/>
    </i>
    <i r="2">
      <x v="117"/>
    </i>
    <i r="2">
      <x v="4890"/>
    </i>
    <i r="2">
      <x v="59"/>
    </i>
    <i r="2">
      <x v="284"/>
    </i>
    <i r="2">
      <x v="3842"/>
    </i>
    <i r="2">
      <x v="1741"/>
    </i>
    <i r="2">
      <x v="1754"/>
    </i>
    <i r="2">
      <x v="2005"/>
    </i>
    <i r="2">
      <x v="377"/>
    </i>
    <i r="2">
      <x v="5285"/>
    </i>
    <i r="2">
      <x v="155"/>
    </i>
    <i r="2">
      <x v="1262"/>
    </i>
    <i r="2">
      <x v="1369"/>
    </i>
    <i r="2">
      <x v="4866"/>
    </i>
    <i r="2">
      <x v="1728"/>
    </i>
    <i r="2">
      <x v="2503"/>
    </i>
    <i r="2">
      <x v="138"/>
    </i>
    <i r="2">
      <x v="69"/>
    </i>
    <i r="2">
      <x v="3841"/>
    </i>
    <i r="2">
      <x v="290"/>
    </i>
    <i r="2">
      <x v="3750"/>
    </i>
    <i r="2">
      <x v="4385"/>
    </i>
    <i r="2">
      <x v="249"/>
    </i>
    <i r="2">
      <x v="4494"/>
    </i>
    <i r="2">
      <x v="2427"/>
    </i>
    <i r="2">
      <x v="4728"/>
    </i>
    <i r="2">
      <x v="4886"/>
    </i>
    <i r="2">
      <x v="280"/>
    </i>
    <i r="2">
      <x v="1295"/>
    </i>
    <i r="2">
      <x v="3355"/>
    </i>
    <i r="2">
      <x v="3321"/>
    </i>
    <i r="2">
      <x v="3441"/>
    </i>
    <i r="2">
      <x v="2344"/>
    </i>
    <i r="2">
      <x v="1040"/>
    </i>
    <i r="2">
      <x v="1291"/>
    </i>
    <i r="2">
      <x v="468"/>
    </i>
    <i r="2">
      <x v="3857"/>
    </i>
    <i r="2">
      <x v="4615"/>
    </i>
    <i r="2">
      <x v="428"/>
    </i>
    <i r="2">
      <x v="1265"/>
    </i>
    <i r="2">
      <x v="906"/>
    </i>
    <i r="2">
      <x v="2933"/>
    </i>
    <i r="2">
      <x v="1375"/>
    </i>
    <i r="2">
      <x v="4495"/>
    </i>
    <i r="2">
      <x v="6"/>
    </i>
    <i r="2">
      <x v="4128"/>
    </i>
    <i r="2">
      <x v="2930"/>
    </i>
    <i r="2">
      <x v="3496"/>
    </i>
    <i r="2">
      <x v="1264"/>
    </i>
    <i r="2">
      <x v="4006"/>
    </i>
    <i r="2">
      <x v="2942"/>
    </i>
    <i r="2">
      <x v="4865"/>
    </i>
    <i r="2">
      <x v="876"/>
    </i>
    <i r="2">
      <x v="4952"/>
    </i>
    <i r="2">
      <x v="2281"/>
    </i>
    <i r="2">
      <x v="3561"/>
    </i>
    <i r="2">
      <x v="907"/>
    </i>
    <i r="2">
      <x v="898"/>
    </i>
    <i r="2">
      <x v="3404"/>
    </i>
    <i r="2">
      <x v="986"/>
    </i>
    <i r="2">
      <x v="4503"/>
    </i>
    <i r="2">
      <x v="2466"/>
    </i>
    <i r="2">
      <x v="3929"/>
    </i>
    <i r="2">
      <x v="481"/>
    </i>
    <i r="2">
      <x v="1271"/>
    </i>
    <i r="2">
      <x v="248"/>
    </i>
    <i r="2">
      <x v="998"/>
    </i>
    <i r="2">
      <x v="2152"/>
    </i>
    <i r="2">
      <x v="4718"/>
    </i>
    <i r="2">
      <x v="2710"/>
    </i>
    <i r="2">
      <x v="4570"/>
    </i>
    <i r="2">
      <x v="314"/>
    </i>
    <i r="2">
      <x v="5308"/>
    </i>
    <i r="2">
      <x v="4493"/>
    </i>
    <i r="2">
      <x v="4505"/>
    </i>
    <i r="2">
      <x v="4297"/>
    </i>
    <i r="2">
      <x v="2584"/>
    </i>
    <i r="2">
      <x v="2279"/>
    </i>
    <i r="2">
      <x v="1340"/>
    </i>
    <i r="2">
      <x v="901"/>
    </i>
    <i r="2">
      <x v="1378"/>
    </i>
    <i r="2">
      <x v="2724"/>
    </i>
    <i r="2">
      <x v="3521"/>
    </i>
    <i r="2">
      <x v="4386"/>
    </i>
    <i r="2">
      <x v="2877"/>
    </i>
    <i r="2">
      <x v="4395"/>
    </i>
    <i r="2">
      <x v="4372"/>
    </i>
    <i r="2">
      <x v="3318"/>
    </i>
    <i r="2">
      <x v="5321"/>
    </i>
    <i r="2">
      <x v="2670"/>
    </i>
    <i r="2">
      <x v="3733"/>
    </i>
    <i r="2">
      <x v="344"/>
    </i>
    <i r="2">
      <x v="2812"/>
    </i>
    <i r="2">
      <x v="3722"/>
    </i>
    <i r="2">
      <x v="2799"/>
    </i>
    <i r="2">
      <x v="395"/>
    </i>
    <i r="2">
      <x v="4542"/>
    </i>
    <i r="2">
      <x v="3398"/>
    </i>
    <i r="2">
      <x v="255"/>
    </i>
    <i r="2">
      <x v="3458"/>
    </i>
    <i r="2">
      <x v="5319"/>
    </i>
    <i r="2">
      <x v="4973"/>
    </i>
    <i r="2">
      <x v="3405"/>
    </i>
    <i r="2">
      <x v="4328"/>
    </i>
    <i r="2">
      <x v="4007"/>
    </i>
    <i r="2">
      <x v="5157"/>
    </i>
    <i r="2">
      <x v="3765"/>
    </i>
    <i r="2">
      <x v="4892"/>
    </i>
    <i r="2">
      <x v="5312"/>
    </i>
    <i r="2">
      <x v="2943"/>
    </i>
    <i r="2">
      <x v="4586"/>
    </i>
    <i r="2">
      <x v="3949"/>
    </i>
    <i r="2">
      <x v="4887"/>
    </i>
    <i r="2">
      <x v="4487"/>
    </i>
    <i r="2">
      <x v="4717"/>
    </i>
    <i r="2">
      <x v="5194"/>
    </i>
    <i r="2">
      <x v="1123"/>
    </i>
    <i r="2">
      <x v="5322"/>
    </i>
    <i r="2">
      <x v="4122"/>
    </i>
    <i r="2">
      <x v="2454"/>
    </i>
    <i r="2">
      <x v="3965"/>
    </i>
    <i r="2">
      <x v="3721"/>
    </i>
    <i r="2">
      <x v="5396"/>
    </i>
    <i r="2">
      <x v="5264"/>
    </i>
    <i r="2">
      <x v="3520"/>
    </i>
    <i r="2">
      <x v="3666"/>
    </i>
    <i r="2">
      <x v="5270"/>
    </i>
    <i r="2">
      <x v="4368"/>
    </i>
    <i r="2">
      <x v="3941"/>
    </i>
    <i r="2">
      <x v="5406"/>
    </i>
    <i r="2">
      <x v="4299"/>
    </i>
    <i r="2">
      <x v="4497"/>
    </i>
    <i r="2">
      <x v="4763"/>
    </i>
    <i t="default" r="1">
      <x v="5"/>
    </i>
    <i r="1">
      <x v="6"/>
      <x v="4968"/>
    </i>
    <i r="2">
      <x v="5075"/>
    </i>
    <i r="2">
      <x v="5063"/>
    </i>
    <i r="2">
      <x v="5355"/>
    </i>
    <i r="2">
      <x v="4963"/>
    </i>
    <i r="2">
      <x v="5146"/>
    </i>
    <i r="2">
      <x v="5414"/>
    </i>
    <i r="2">
      <x v="5357"/>
    </i>
    <i r="2">
      <x v="5115"/>
    </i>
    <i r="2">
      <x v="4735"/>
    </i>
    <i r="2">
      <x v="5187"/>
    </i>
    <i r="2">
      <x v="3748"/>
    </i>
    <i r="2">
      <x v="4732"/>
    </i>
    <i r="2">
      <x v="3631"/>
    </i>
    <i r="2">
      <x v="4904"/>
    </i>
    <i r="2">
      <x v="5057"/>
    </i>
    <i r="2">
      <x v="3935"/>
    </i>
    <i r="2">
      <x v="5046"/>
    </i>
    <i r="2">
      <x v="5113"/>
    </i>
    <i r="2">
      <x v="4907"/>
    </i>
    <i r="2">
      <x v="4290"/>
    </i>
    <i r="2">
      <x v="3656"/>
    </i>
    <i r="2">
      <x v="4814"/>
    </i>
    <i r="2">
      <x v="4471"/>
    </i>
    <i r="2">
      <x v="5410"/>
    </i>
    <i r="2">
      <x v="1794"/>
    </i>
    <i r="2">
      <x v="5358"/>
    </i>
    <i r="2">
      <x v="5387"/>
    </i>
    <i r="2">
      <x v="2666"/>
    </i>
    <i r="2">
      <x v="5368"/>
    </i>
    <i r="2">
      <x v="2811"/>
    </i>
    <i r="2">
      <x v="4294"/>
    </i>
    <i r="2">
      <x v="3371"/>
    </i>
    <i r="2">
      <x v="4468"/>
    </i>
    <i r="2">
      <x v="5353"/>
    </i>
    <i r="2">
      <x v="5408"/>
    </i>
    <i r="2">
      <x v="3836"/>
    </i>
    <i r="2">
      <x v="4589"/>
    </i>
    <i r="2">
      <x v="4675"/>
    </i>
    <i r="2">
      <x v="5359"/>
    </i>
    <i r="2">
      <x v="4467"/>
    </i>
    <i r="2">
      <x v="5369"/>
    </i>
    <i r="2">
      <x v="3623"/>
    </i>
    <i r="2">
      <x v="4288"/>
    </i>
    <i r="2">
      <x v="3017"/>
    </i>
    <i r="2">
      <x v="3440"/>
    </i>
    <i r="2">
      <x v="3180"/>
    </i>
    <i r="2">
      <x v="5354"/>
    </i>
    <i r="2">
      <x v="1207"/>
    </i>
    <i r="2">
      <x v="3290"/>
    </i>
    <i r="2">
      <x v="317"/>
    </i>
    <i r="2">
      <x v="4101"/>
    </i>
    <i r="2">
      <x v="4472"/>
    </i>
    <i r="2">
      <x v="4492"/>
    </i>
    <i r="2">
      <x v="5393"/>
    </i>
    <i r="2">
      <x v="4724"/>
    </i>
    <i r="2">
      <x v="851"/>
    </i>
    <i r="2">
      <x v="3641"/>
    </i>
    <i r="2">
      <x v="3839"/>
    </i>
    <i r="2">
      <x v="4969"/>
    </i>
    <i r="2">
      <x v="4019"/>
    </i>
    <i r="2">
      <x v="4970"/>
    </i>
    <i r="2">
      <x v="4107"/>
    </i>
    <i r="2">
      <x v="4971"/>
    </i>
    <i r="2">
      <x v="4906"/>
    </i>
    <i r="2">
      <x v="3528"/>
    </i>
    <i r="2">
      <x v="3882"/>
    </i>
    <i r="2">
      <x v="4365"/>
    </i>
    <i r="2">
      <x v="4480"/>
    </i>
    <i r="2">
      <x v="4465"/>
    </i>
    <i r="2">
      <x v="3173"/>
    </i>
    <i r="2">
      <x v="5064"/>
    </i>
    <i r="2">
      <x v="4032"/>
    </i>
    <i r="2">
      <x v="5066"/>
    </i>
    <i r="2">
      <x v="4913"/>
    </i>
    <i r="2">
      <x v="4091"/>
    </i>
    <i r="2">
      <x v="5071"/>
    </i>
    <i r="2">
      <x v="4902"/>
    </i>
    <i r="2">
      <x v="549"/>
    </i>
    <i r="2">
      <x v="4277"/>
    </i>
    <i r="2">
      <x v="5083"/>
    </i>
    <i r="2">
      <x v="4279"/>
    </i>
    <i r="2">
      <x v="5110"/>
    </i>
    <i r="2">
      <x v="4502"/>
    </i>
    <i t="default" r="1">
      <x v="6"/>
    </i>
    <i>
      <x v="1"/>
      <x/>
      <x v="1961"/>
    </i>
    <i r="2">
      <x v="148"/>
    </i>
    <i r="2">
      <x v="896"/>
    </i>
    <i r="2">
      <x v="1235"/>
    </i>
    <i r="2">
      <x v="1704"/>
    </i>
    <i r="2">
      <x v="2076"/>
    </i>
    <i r="2">
      <x v="2049"/>
    </i>
    <i t="default" r="1">
      <x/>
    </i>
    <i r="1">
      <x v="1"/>
      <x v="2676"/>
    </i>
    <i r="2">
      <x v="3727"/>
    </i>
    <i r="2">
      <x v="3917"/>
    </i>
    <i r="2">
      <x v="3445"/>
    </i>
    <i r="2">
      <x v="4027"/>
    </i>
    <i r="2">
      <x v="4850"/>
    </i>
    <i r="2">
      <x v="4425"/>
    </i>
    <i t="default" r="1">
      <x v="1"/>
    </i>
    <i r="1">
      <x v="2"/>
      <x v="1980"/>
    </i>
    <i r="2">
      <x v="1250"/>
    </i>
    <i r="2">
      <x v="336"/>
    </i>
    <i r="2">
      <x v="31"/>
    </i>
    <i r="2">
      <x v="1981"/>
    </i>
    <i r="2">
      <x v="2009"/>
    </i>
    <i r="2">
      <x v="1720"/>
    </i>
    <i r="2">
      <x v="2089"/>
    </i>
    <i r="2">
      <x v="2169"/>
    </i>
    <i r="2">
      <x v="233"/>
    </i>
    <i r="2">
      <x v="32"/>
    </i>
    <i r="2">
      <x v="1251"/>
    </i>
    <i t="default" r="1">
      <x v="2"/>
    </i>
    <i r="1">
      <x v="3"/>
      <x v="1970"/>
    </i>
    <i r="2">
      <x v="15"/>
    </i>
    <i r="2">
      <x v="1708"/>
    </i>
    <i r="2">
      <x v="246"/>
    </i>
    <i r="2">
      <x v="1239"/>
    </i>
    <i t="default" r="1">
      <x v="3"/>
    </i>
    <i r="1">
      <x v="4"/>
      <x v="2102"/>
    </i>
    <i r="2">
      <x v="2087"/>
    </i>
    <i r="2">
      <x v="1778"/>
    </i>
    <i r="2">
      <x v="192"/>
    </i>
    <i r="2">
      <x v="173"/>
    </i>
    <i r="2">
      <x v="1323"/>
    </i>
    <i r="2">
      <x v="1769"/>
    </i>
    <i r="2">
      <x v="2073"/>
    </i>
    <i r="2">
      <x v="2106"/>
    </i>
    <i r="2">
      <x v="149"/>
    </i>
    <i r="2">
      <x v="1315"/>
    </i>
    <i r="2">
      <x v="190"/>
    </i>
    <i r="2">
      <x v="196"/>
    </i>
    <i r="2">
      <x v="911"/>
    </i>
    <i r="2">
      <x v="3535"/>
    </i>
    <i r="2">
      <x v="397"/>
    </i>
    <i r="2">
      <x v="956"/>
    </i>
    <i r="2">
      <x v="2349"/>
    </i>
    <i r="2">
      <x v="1008"/>
    </i>
    <i t="default" r="1">
      <x v="4"/>
    </i>
    <i r="1">
      <x v="5"/>
      <x v="204"/>
    </i>
    <i r="2">
      <x v="2108"/>
    </i>
    <i r="2">
      <x v="476"/>
    </i>
    <i r="2">
      <x v="962"/>
    </i>
    <i r="2">
      <x v="3536"/>
    </i>
    <i r="2">
      <x v="952"/>
    </i>
    <i r="2">
      <x v="491"/>
    </i>
    <i r="2">
      <x v="243"/>
    </i>
    <i r="2">
      <x v="1328"/>
    </i>
    <i r="2">
      <x v="3742"/>
    </i>
    <i r="2">
      <x v="4634"/>
    </i>
    <i r="2">
      <x v="4849"/>
    </i>
    <i r="2">
      <x v="5398"/>
    </i>
    <i r="2">
      <x v="5402"/>
    </i>
    <i t="default" r="1">
      <x v="5"/>
    </i>
    <i>
      <x v="2"/>
      <x/>
      <x v="2107"/>
    </i>
    <i r="2">
      <x v="2020"/>
    </i>
    <i r="2">
      <x v="1954"/>
    </i>
    <i r="2">
      <x v="1989"/>
    </i>
    <i r="2">
      <x v="1965"/>
    </i>
    <i r="2">
      <x v="2081"/>
    </i>
    <i r="2">
      <x v="2021"/>
    </i>
    <i r="2">
      <x v="2070"/>
    </i>
    <i r="2">
      <x v="1963"/>
    </i>
    <i r="2">
      <x v="2072"/>
    </i>
    <i r="2">
      <x v="1697"/>
    </i>
    <i r="2">
      <x v="326"/>
    </i>
    <i r="2">
      <x v="1723"/>
    </i>
    <i t="default" r="1">
      <x/>
    </i>
    <i r="1">
      <x v="1"/>
      <x v="565"/>
    </i>
    <i r="2">
      <x v="2363"/>
    </i>
    <i r="2">
      <x v="946"/>
    </i>
    <i r="2">
      <x v="2562"/>
    </i>
    <i r="2">
      <x v="995"/>
    </i>
    <i r="2">
      <x v="2348"/>
    </i>
    <i r="2">
      <x v="993"/>
    </i>
    <i r="2">
      <x v="4641"/>
    </i>
    <i r="2">
      <x v="2397"/>
    </i>
    <i r="2">
      <x v="493"/>
    </i>
    <i r="2">
      <x v="3767"/>
    </i>
    <i r="2">
      <x v="4854"/>
    </i>
    <i r="2">
      <x v="396"/>
    </i>
    <i t="default" r="1">
      <x v="1"/>
    </i>
    <i r="1">
      <x v="2"/>
      <x v="2051"/>
    </i>
    <i r="2">
      <x v="1967"/>
    </i>
    <i r="2">
      <x v="2123"/>
    </i>
    <i r="2">
      <x v="2833"/>
    </i>
    <i r="2">
      <x v="3006"/>
    </i>
    <i r="2">
      <x v="2061"/>
    </i>
    <i r="2">
      <x v="113"/>
    </i>
    <i r="2">
      <x v="200"/>
    </i>
    <i t="default" r="1">
      <x v="2"/>
    </i>
    <i r="1">
      <x v="3"/>
      <x v="2193"/>
    </i>
    <i r="2">
      <x v="4860"/>
    </i>
    <i r="2">
      <x v="2019"/>
    </i>
    <i r="2">
      <x v="2148"/>
    </i>
    <i r="2">
      <x v="528"/>
    </i>
    <i r="2">
      <x v="4859"/>
    </i>
    <i r="2">
      <x v="1273"/>
    </i>
    <i r="2">
      <x v="4863"/>
    </i>
    <i r="2">
      <x v="73"/>
    </i>
    <i r="2">
      <x v="1733"/>
    </i>
    <i r="2">
      <x v="2025"/>
    </i>
    <i r="2">
      <x v="4864"/>
    </i>
    <i r="2">
      <x v="4862"/>
    </i>
    <i r="2">
      <x v="2027"/>
    </i>
    <i r="2">
      <x v="2147"/>
    </i>
    <i r="2">
      <x v="1275"/>
    </i>
    <i r="2">
      <x v="3810"/>
    </i>
    <i r="2">
      <x v="2131"/>
    </i>
    <i r="2">
      <x v="4858"/>
    </i>
    <i r="2">
      <x v="3470"/>
    </i>
    <i r="2">
      <x v="3813"/>
    </i>
    <i r="2">
      <x v="5211"/>
    </i>
    <i r="2">
      <x v="2122"/>
    </i>
    <i r="2">
      <x v="178"/>
    </i>
    <i r="2">
      <x v="78"/>
    </i>
    <i r="2">
      <x v="330"/>
    </i>
    <i r="2">
      <x v="385"/>
    </i>
    <i r="2">
      <x v="3472"/>
    </i>
    <i r="2">
      <x v="1737"/>
    </i>
    <i r="2">
      <x v="3808"/>
    </i>
    <i r="2">
      <x v="329"/>
    </i>
    <i r="2">
      <x v="80"/>
    </i>
    <i r="2">
      <x v="1041"/>
    </i>
    <i r="2">
      <x v="1276"/>
    </i>
    <i r="2">
      <x v="369"/>
    </i>
    <i r="2">
      <x v="388"/>
    </i>
    <i r="2">
      <x v="240"/>
    </i>
    <i r="2">
      <x v="266"/>
    </i>
    <i r="2">
      <x v="3379"/>
    </i>
    <i r="2">
      <x v="289"/>
    </i>
    <i r="2">
      <x v="3811"/>
    </i>
    <i r="2">
      <x v="3814"/>
    </i>
    <i r="2">
      <x v="4857"/>
    </i>
    <i r="2">
      <x v="253"/>
    </i>
    <i r="2">
      <x v="277"/>
    </i>
    <i r="2">
      <x v="244"/>
    </i>
    <i r="2">
      <x v="241"/>
    </i>
    <i r="2">
      <x v="2574"/>
    </i>
    <i r="2">
      <x v="242"/>
    </i>
    <i r="2">
      <x v="3474"/>
    </i>
    <i r="2">
      <x v="3864"/>
    </i>
    <i t="default" r="1">
      <x v="3"/>
    </i>
    <i r="1">
      <x v="4"/>
      <x v="1990"/>
    </i>
    <i r="2">
      <x v="2018"/>
    </i>
    <i r="2">
      <x v="2048"/>
    </i>
    <i r="2">
      <x v="24"/>
    </i>
    <i r="2">
      <x v="2111"/>
    </i>
    <i r="2">
      <x v="70"/>
    </i>
    <i r="2">
      <x v="1714"/>
    </i>
    <i r="2">
      <x v="1244"/>
    </i>
    <i r="2">
      <x v="111"/>
    </i>
    <i r="2">
      <x v="56"/>
    </i>
    <i r="2">
      <x v="2001"/>
    </i>
    <i r="2">
      <x v="131"/>
    </i>
    <i r="2">
      <x v="1272"/>
    </i>
    <i r="2">
      <x v="1330"/>
    </i>
    <i r="2">
      <x v="141"/>
    </i>
    <i r="2">
      <x v="456"/>
    </i>
    <i r="2">
      <x v="690"/>
    </i>
    <i r="2">
      <x v="1783"/>
    </i>
    <i r="2">
      <x v="3592"/>
    </i>
    <i r="2">
      <x v="207"/>
    </i>
    <i r="2">
      <x v="52"/>
    </i>
    <i r="2">
      <x v="3590"/>
    </i>
    <i r="2">
      <x v="410"/>
    </i>
    <i r="2">
      <x v="2340"/>
    </i>
    <i r="2">
      <x v="3945"/>
    </i>
    <i t="default" r="1">
      <x v="4"/>
    </i>
    <i r="1">
      <x v="5"/>
      <x v="1038"/>
    </i>
    <i r="2">
      <x v="988"/>
    </i>
    <i r="2">
      <x v="3437"/>
    </i>
    <i r="2">
      <x v="236"/>
    </i>
    <i r="2">
      <x v="3258"/>
    </i>
    <i r="2">
      <x v="5379"/>
    </i>
    <i r="2">
      <x v="3909"/>
    </i>
    <i r="2">
      <x v="2585"/>
    </i>
    <i r="2">
      <x v="5376"/>
    </i>
    <i r="2">
      <x v="4062"/>
    </i>
    <i r="2">
      <x v="328"/>
    </i>
    <i r="2">
      <x v="1020"/>
    </i>
    <i r="2">
      <x v="942"/>
    </i>
    <i r="2">
      <x v="1014"/>
    </i>
    <i r="2">
      <x v="492"/>
    </i>
    <i r="2">
      <x v="548"/>
    </i>
    <i r="2">
      <x v="1007"/>
    </i>
    <i r="2">
      <x v="4132"/>
    </i>
    <i r="2">
      <x v="3264"/>
    </i>
    <i t="default" r="1">
      <x v="5"/>
    </i>
    <i r="1">
      <x v="6"/>
      <x v="5042"/>
    </i>
    <i r="2">
      <x v="4590"/>
    </i>
    <i r="2">
      <x v="2398"/>
    </i>
    <i r="2">
      <x v="3031"/>
    </i>
    <i r="2">
      <x v="4601"/>
    </i>
    <i r="2">
      <x v="2955"/>
    </i>
    <i r="2">
      <x v="3593"/>
    </i>
    <i r="2">
      <x v="4253"/>
    </i>
    <i r="2">
      <x v="4593"/>
    </i>
    <i r="2">
      <x v="4608"/>
    </i>
    <i t="default" r="1">
      <x v="6"/>
    </i>
    <i>
      <x v="3"/>
      <x v="1"/>
      <x v="587"/>
    </i>
    <i r="2">
      <x v="533"/>
    </i>
    <i r="2">
      <x v="3659"/>
    </i>
    <i r="2">
      <x v="1395"/>
    </i>
    <i r="2">
      <x v="2675"/>
    </i>
    <i r="2">
      <x v="451"/>
    </i>
    <i r="2">
      <x v="4308"/>
    </i>
    <i r="2">
      <x v="3434"/>
    </i>
    <i r="2">
      <x v="282"/>
    </i>
    <i r="2">
      <x v="2538"/>
    </i>
    <i r="2">
      <x v="2195"/>
    </i>
    <i r="2">
      <x v="4291"/>
    </i>
    <i r="2">
      <x v="3446"/>
    </i>
    <i r="2">
      <x v="531"/>
    </i>
    <i r="2">
      <x v="3435"/>
    </i>
    <i r="2">
      <x v="3263"/>
    </i>
    <i r="2">
      <x v="537"/>
    </i>
    <i r="2">
      <x v="2961"/>
    </i>
    <i r="2">
      <x v="1393"/>
    </i>
    <i r="2">
      <x v="3436"/>
    </i>
    <i r="2">
      <x v="5181"/>
    </i>
    <i r="2">
      <x v="4677"/>
    </i>
    <i r="2">
      <x v="4681"/>
    </i>
    <i r="2">
      <x v="4777"/>
    </i>
    <i r="2">
      <x v="2548"/>
    </i>
    <i r="2">
      <x v="4755"/>
    </i>
    <i r="2">
      <x v="4778"/>
    </i>
    <i r="2">
      <x v="3487"/>
    </i>
    <i r="2">
      <x v="1347"/>
    </i>
    <i r="2">
      <x v="532"/>
    </i>
    <i r="2">
      <x v="3852"/>
    </i>
    <i r="2">
      <x v="3879"/>
    </i>
    <i r="2">
      <x v="2508"/>
    </i>
    <i r="2">
      <x v="1327"/>
    </i>
    <i r="2">
      <x v="1394"/>
    </i>
    <i r="2">
      <x v="2539"/>
    </i>
    <i r="2">
      <x v="4743"/>
    </i>
    <i r="2">
      <x v="4664"/>
    </i>
    <i r="2">
      <x v="4958"/>
    </i>
    <i r="2">
      <x v="3894"/>
    </i>
    <i r="2">
      <x v="4259"/>
    </i>
    <i r="2">
      <x v="583"/>
    </i>
    <i r="2">
      <x v="3723"/>
    </i>
    <i r="2">
      <x v="950"/>
    </i>
    <i r="2">
      <x v="274"/>
    </i>
    <i r="2">
      <x v="5077"/>
    </i>
    <i r="2">
      <x v="5078"/>
    </i>
    <i r="2">
      <x v="940"/>
    </i>
    <i r="2">
      <x v="3486"/>
    </i>
    <i r="2">
      <x v="925"/>
    </i>
    <i r="2">
      <x v="3552"/>
    </i>
    <i r="2">
      <x v="4498"/>
    </i>
    <i r="2">
      <x v="81"/>
    </i>
    <i r="2">
      <x v="3749"/>
    </i>
    <i r="2">
      <x v="4661"/>
    </i>
    <i r="2">
      <x v="4956"/>
    </i>
    <i r="2">
      <x v="3342"/>
    </i>
    <i r="2">
      <x v="4760"/>
    </i>
    <i r="2">
      <x v="3788"/>
    </i>
    <i r="2">
      <x v="5186"/>
    </i>
    <i r="2">
      <x v="895"/>
    </i>
    <i r="2">
      <x v="2275"/>
    </i>
    <i r="2">
      <x v="3551"/>
    </i>
    <i r="2">
      <x v="4957"/>
    </i>
    <i r="2">
      <x v="203"/>
    </i>
    <i r="2">
      <x v="3350"/>
    </i>
    <i r="2">
      <x v="4306"/>
    </i>
    <i r="2">
      <x v="82"/>
    </i>
    <i r="2">
      <x v="5156"/>
    </i>
    <i r="2">
      <x v="982"/>
    </i>
    <i r="2">
      <x v="585"/>
    </i>
    <i r="2">
      <x v="3877"/>
    </i>
    <i r="2">
      <x v="5084"/>
    </i>
    <i r="2">
      <x v="4663"/>
    </i>
    <i r="2">
      <x v="4116"/>
    </i>
    <i r="2">
      <x v="5043"/>
    </i>
    <i r="2">
      <x v="3735"/>
    </i>
    <i r="2">
      <x v="3361"/>
    </i>
    <i r="2">
      <x v="3457"/>
    </i>
    <i r="2">
      <x v="4676"/>
    </i>
    <i r="2">
      <x v="5365"/>
    </i>
    <i r="2">
      <x v="5367"/>
    </i>
    <i r="2">
      <x v="4756"/>
    </i>
    <i r="2">
      <x v="4679"/>
    </i>
    <i r="2">
      <x v="4683"/>
    </i>
    <i r="2">
      <x v="5394"/>
    </i>
    <i r="2">
      <x v="4678"/>
    </i>
    <i t="default" r="1">
      <x v="1"/>
    </i>
    <i r="1">
      <x v="2"/>
      <x v="2139"/>
    </i>
    <i r="2">
      <x v="2053"/>
    </i>
    <i r="2">
      <x v="1751"/>
    </i>
    <i r="2">
      <x v="2052"/>
    </i>
    <i r="2">
      <x v="3250"/>
    </i>
    <i r="2">
      <x v="1750"/>
    </i>
    <i r="2">
      <x v="300"/>
    </i>
    <i r="2">
      <x v="114"/>
    </i>
    <i r="2">
      <x v="1293"/>
    </i>
    <i t="default" r="1">
      <x v="2"/>
    </i>
    <i r="1">
      <x v="3"/>
      <x v="107"/>
    </i>
    <i r="2">
      <x v="504"/>
    </i>
    <i r="2">
      <x v="108"/>
    </i>
    <i r="2">
      <x v="2045"/>
    </i>
    <i r="2">
      <x v="2370"/>
    </i>
    <i r="2">
      <x v="2046"/>
    </i>
    <i r="2">
      <x v="1288"/>
    </i>
    <i r="2">
      <x v="1747"/>
    </i>
    <i r="2">
      <x v="1883"/>
    </i>
    <i r="2">
      <x v="1748"/>
    </i>
    <i r="2">
      <x v="3621"/>
    </i>
    <i r="2">
      <x v="1289"/>
    </i>
    <i r="2">
      <x v="4355"/>
    </i>
    <i r="2">
      <x v="406"/>
    </i>
    <i r="2">
      <x v="1932"/>
    </i>
    <i r="2">
      <x v="4655"/>
    </i>
    <i r="2">
      <x v="4323"/>
    </i>
    <i r="2">
      <x v="2036"/>
    </i>
    <i r="2">
      <x v="93"/>
    </i>
    <i r="2">
      <x v="4798"/>
    </i>
    <i r="2">
      <x v="1931"/>
    </i>
    <i r="2">
      <x v="94"/>
    </i>
    <i r="2">
      <x v="1281"/>
    </i>
    <i r="2">
      <x v="2035"/>
    </i>
    <i r="2">
      <x v="1939"/>
    </i>
    <i r="2">
      <x v="96"/>
    </i>
    <i r="2">
      <x v="2612"/>
    </i>
    <i r="2">
      <x v="41"/>
    </i>
    <i r="2">
      <x v="2660"/>
    </i>
    <i r="2">
      <x v="4098"/>
    </i>
    <i r="2">
      <x v="95"/>
    </i>
    <i r="2">
      <x v="4035"/>
    </i>
    <i t="default" r="1">
      <x v="3"/>
    </i>
    <i r="1">
      <x v="4"/>
      <x v="39"/>
    </i>
    <i r="2">
      <x v="3268"/>
    </i>
    <i r="2">
      <x v="3708"/>
    </i>
    <i r="2">
      <x v="1048"/>
    </i>
    <i r="2">
      <x v="3944"/>
    </i>
    <i r="2">
      <x v="2894"/>
    </i>
    <i r="2">
      <x v="3712"/>
    </i>
    <i r="2">
      <x v="2084"/>
    </i>
    <i r="2">
      <x v="4009"/>
    </i>
    <i r="2">
      <x v="2162"/>
    </i>
    <i r="2">
      <x v="3978"/>
    </i>
    <i r="2">
      <x v="166"/>
    </i>
    <i r="2">
      <x v="2768"/>
    </i>
    <i r="2">
      <x v="2133"/>
    </i>
    <i r="2">
      <x v="3889"/>
    </i>
    <i r="2">
      <x v="2042"/>
    </i>
    <i r="2">
      <x v="4010"/>
    </i>
    <i r="2">
      <x v="3711"/>
    </i>
    <i r="2">
      <x v="104"/>
    </i>
    <i r="2">
      <x v="372"/>
    </i>
    <i r="2">
      <x v="2017"/>
    </i>
    <i r="2">
      <x v="4256"/>
    </i>
    <i r="2">
      <x v="4254"/>
    </i>
    <i r="2">
      <x v="4011"/>
    </i>
    <i r="2">
      <x v="3741"/>
    </i>
    <i r="2">
      <x v="291"/>
    </i>
    <i r="2">
      <x v="4255"/>
    </i>
    <i r="2">
      <x v="68"/>
    </i>
    <i r="2">
      <x v="4442"/>
    </i>
    <i r="2">
      <x v="2145"/>
    </i>
    <i r="2">
      <x v="2134"/>
    </i>
    <i r="2">
      <x v="84"/>
    </i>
    <i r="2">
      <x v="202"/>
    </i>
    <i r="2">
      <x v="1270"/>
    </i>
    <i r="2">
      <x v="1363"/>
    </i>
    <i r="2">
      <x v="3907"/>
    </i>
    <i r="2">
      <x v="3269"/>
    </i>
    <i r="2">
      <x v="4805"/>
    </i>
    <i r="2">
      <x v="1285"/>
    </i>
    <i r="2">
      <x v="3549"/>
    </i>
    <i r="2">
      <x v="5210"/>
    </i>
    <i r="2">
      <x v="4644"/>
    </i>
    <i r="2">
      <x v="322"/>
    </i>
    <i r="2">
      <x v="2109"/>
    </i>
    <i r="2">
      <x v="292"/>
    </i>
    <i r="2">
      <x v="273"/>
    </i>
    <i r="2">
      <x v="1348"/>
    </i>
    <i r="2">
      <x v="1037"/>
    </i>
    <i r="2">
      <x v="4274"/>
    </i>
    <i r="2">
      <x v="1326"/>
    </i>
    <i r="2">
      <x v="588"/>
    </i>
    <i r="2">
      <x v="1349"/>
    </i>
    <i r="2">
      <x v="1920"/>
    </i>
    <i r="2">
      <x v="943"/>
    </i>
    <i r="2">
      <x v="411"/>
    </i>
    <i r="2">
      <x v="2113"/>
    </i>
    <i r="2">
      <x v="205"/>
    </i>
    <i r="2">
      <x v="5209"/>
    </i>
    <i r="2">
      <x v="4671"/>
    </i>
    <i r="2">
      <x v="210"/>
    </i>
    <i r="2">
      <x v="3467"/>
    </i>
    <i r="2">
      <x v="590"/>
    </i>
    <i r="2">
      <x v="2964"/>
    </i>
    <i r="2">
      <x v="4737"/>
    </i>
    <i r="2">
      <x v="1168"/>
    </i>
    <i t="default" r="1">
      <x v="4"/>
    </i>
    <i r="1">
      <x v="5"/>
      <x v="4089"/>
    </i>
    <i r="2">
      <x v="2699"/>
    </i>
    <i r="2">
      <x v="4874"/>
    </i>
    <i r="2">
      <x v="3940"/>
    </i>
    <i r="2">
      <x v="3256"/>
    </i>
    <i r="2">
      <x v="3979"/>
    </i>
    <i r="2">
      <x v="3981"/>
    </i>
    <i r="2">
      <x v="4217"/>
    </i>
    <i r="2">
      <x v="425"/>
    </i>
    <i r="2">
      <x v="3890"/>
    </i>
    <i r="2">
      <x v="3270"/>
    </i>
    <i r="2">
      <x v="2581"/>
    </i>
    <i r="2">
      <x v="2576"/>
    </i>
    <i r="2">
      <x v="4371"/>
    </i>
    <i r="2">
      <x v="3550"/>
    </i>
    <i r="2">
      <x v="4799"/>
    </i>
    <i r="2">
      <x v="3449"/>
    </i>
    <i r="2">
      <x v="3088"/>
    </i>
    <i r="2">
      <x v="3888"/>
    </i>
    <i r="2">
      <x v="3995"/>
    </i>
    <i r="2">
      <x v="4946"/>
    </i>
    <i r="2">
      <x v="2831"/>
    </i>
    <i r="2">
      <x v="2909"/>
    </i>
    <i r="2">
      <x v="307"/>
    </i>
    <i r="2">
      <x v="3943"/>
    </i>
    <i r="2">
      <x v="3732"/>
    </i>
    <i r="2">
      <x v="444"/>
    </i>
    <i r="2">
      <x v="569"/>
    </i>
    <i r="2">
      <x v="4298"/>
    </i>
    <i r="2">
      <x v="2272"/>
    </i>
    <i r="2">
      <x v="2830"/>
    </i>
    <i r="2">
      <x v="2900"/>
    </i>
    <i r="2">
      <x v="5145"/>
    </i>
    <i r="2">
      <x v="2851"/>
    </i>
    <i r="2">
      <x v="738"/>
    </i>
    <i r="2">
      <x v="2789"/>
    </i>
    <i r="2">
      <x v="3346"/>
    </i>
    <i r="2">
      <x v="4650"/>
    </i>
    <i r="2">
      <x v="3454"/>
    </i>
    <i r="2">
      <x v="592"/>
    </i>
    <i r="2">
      <x v="359"/>
    </i>
    <i r="2">
      <x v="2832"/>
    </i>
    <i r="2">
      <x v="4656"/>
    </i>
    <i r="2">
      <x v="3273"/>
    </i>
    <i r="2">
      <x v="4278"/>
    </i>
    <i r="2">
      <x v="567"/>
    </i>
    <i r="2">
      <x v="2335"/>
    </i>
    <i r="2">
      <x v="2744"/>
    </i>
    <i r="2">
      <x v="5138"/>
    </i>
    <i r="2">
      <x v="4652"/>
    </i>
    <i r="2">
      <x v="1027"/>
    </i>
    <i r="2">
      <x v="1018"/>
    </i>
    <i r="2">
      <x v="4653"/>
    </i>
    <i r="2">
      <x v="2866"/>
    </i>
    <i r="2">
      <x v="4773"/>
    </i>
    <i r="2">
      <x v="2572"/>
    </i>
    <i r="2">
      <x v="4802"/>
    </i>
    <i r="2">
      <x v="4219"/>
    </i>
    <i r="2">
      <x v="4047"/>
    </i>
    <i r="2">
      <x v="4013"/>
    </i>
    <i r="2">
      <x v="3382"/>
    </i>
    <i r="2">
      <x v="571"/>
    </i>
    <i r="2">
      <x v="1312"/>
    </i>
    <i r="2">
      <x v="4302"/>
    </i>
    <i r="2">
      <x v="4418"/>
    </i>
    <i r="2">
      <x v="4287"/>
    </i>
    <i r="2">
      <x v="2672"/>
    </i>
    <i r="2">
      <x v="2342"/>
    </i>
    <i r="2">
      <x v="5154"/>
    </i>
    <i r="2">
      <x v="5222"/>
    </i>
    <i r="2">
      <x v="5320"/>
    </i>
    <i r="2">
      <x v="5403"/>
    </i>
    <i r="2">
      <x v="5306"/>
    </i>
    <i r="2">
      <x v="902"/>
    </i>
    <i r="2">
      <x v="3598"/>
    </i>
    <i r="2">
      <x v="5341"/>
    </i>
    <i r="2">
      <x v="4804"/>
    </i>
    <i t="default" r="1">
      <x v="5"/>
    </i>
    <i r="1">
      <x v="6"/>
      <x v="3665"/>
    </i>
    <i r="2">
      <x v="5221"/>
    </i>
    <i r="2">
      <x v="4258"/>
    </i>
    <i r="2">
      <x v="2468"/>
    </i>
    <i r="2">
      <x v="4263"/>
    </i>
    <i r="2">
      <x v="5188"/>
    </i>
    <i r="2">
      <x v="3686"/>
    </i>
    <i r="2">
      <x v="2960"/>
    </i>
    <i r="2">
      <x v="4872"/>
    </i>
    <i r="2">
      <x v="3963"/>
    </i>
    <i r="2">
      <x v="5218"/>
    </i>
    <i r="2">
      <x v="3554"/>
    </i>
    <i r="2">
      <x v="3736"/>
    </i>
    <i r="2">
      <x v="3493"/>
    </i>
    <i r="2">
      <x v="1001"/>
    </i>
    <i r="2">
      <x v="4698"/>
    </i>
    <i r="2">
      <x v="4285"/>
    </i>
    <i r="2">
      <x v="3149"/>
    </i>
    <i r="2">
      <x v="1000"/>
    </i>
    <i r="2">
      <x v="3553"/>
    </i>
    <i r="2">
      <x v="3892"/>
    </i>
    <i t="default" r="1">
      <x v="6"/>
    </i>
    <i>
      <x v="4"/>
      <x/>
      <x v="1995"/>
    </i>
    <i r="2">
      <x v="2039"/>
    </i>
    <i r="2">
      <x v="1971"/>
    </i>
    <i r="2">
      <x v="2040"/>
    </i>
    <i r="2">
      <x v="306"/>
    </i>
    <i r="2">
      <x v="1259"/>
    </i>
    <i r="2">
      <x v="2008"/>
    </i>
    <i r="2">
      <x v="2082"/>
    </i>
    <i r="2">
      <x v="216"/>
    </i>
    <i r="2">
      <x v="157"/>
    </i>
    <i r="2">
      <x v="510"/>
    </i>
    <i r="2">
      <x v="1284"/>
    </i>
    <i r="2">
      <x v="1240"/>
    </i>
    <i r="2">
      <x v="2537"/>
    </i>
    <i r="2">
      <x v="1726"/>
    </i>
    <i r="2">
      <x v="4910"/>
    </i>
    <i r="2">
      <x v="1744"/>
    </i>
    <i r="2">
      <x v="2194"/>
    </i>
    <i r="2">
      <x v="1709"/>
    </i>
    <i r="2">
      <x v="1745"/>
    </i>
    <i r="2">
      <x v="47"/>
    </i>
    <i r="2">
      <x v="100"/>
    </i>
    <i r="2">
      <x v="2167"/>
    </i>
    <i r="2">
      <x v="224"/>
    </i>
    <i r="2">
      <x v="99"/>
    </i>
    <i r="2">
      <x v="16"/>
    </i>
    <i r="2">
      <x v="4912"/>
    </i>
    <i r="2">
      <x v="147"/>
    </i>
    <i r="2">
      <x v="4911"/>
    </i>
    <i t="default" r="1">
      <x/>
    </i>
    <i r="1">
      <x v="1"/>
      <x v="4076"/>
    </i>
    <i r="2">
      <x v="4375"/>
    </i>
    <i r="2">
      <x v="3466"/>
    </i>
    <i t="default" r="1">
      <x v="1"/>
    </i>
    <i r="1">
      <x v="2"/>
      <x v="2168"/>
    </i>
    <i r="2">
      <x v="2138"/>
    </i>
    <i r="2">
      <x v="2234"/>
    </i>
    <i r="2">
      <x v="2032"/>
    </i>
    <i r="2">
      <x v="1368"/>
    </i>
    <i r="2">
      <x v="387"/>
    </i>
    <i r="2">
      <x v="299"/>
    </i>
    <i r="2">
      <x v="2150"/>
    </i>
    <i r="2">
      <x v="2504"/>
    </i>
    <i r="2">
      <x v="429"/>
    </i>
    <i r="2">
      <x v="2137"/>
    </i>
    <i r="2">
      <x v="1278"/>
    </i>
    <i r="2">
      <x v="3870"/>
    </i>
    <i r="2">
      <x v="85"/>
    </i>
    <i r="2">
      <x v="1350"/>
    </i>
    <i r="2">
      <x v="2617"/>
    </i>
    <i t="default" r="1">
      <x v="2"/>
    </i>
    <i r="1">
      <x v="3"/>
      <x v="2154"/>
    </i>
    <i r="2">
      <x v="2390"/>
    </i>
    <i r="2">
      <x v="2110"/>
    </i>
    <i r="2">
      <x v="2126"/>
    </i>
    <i r="2">
      <x v="351"/>
    </i>
    <i r="2">
      <x v="2125"/>
    </i>
    <i r="2">
      <x v="1283"/>
    </i>
    <i r="2">
      <x v="2068"/>
    </i>
    <i r="2">
      <x v="126"/>
    </i>
    <i r="2">
      <x v="2028"/>
    </i>
    <i r="2">
      <x v="2231"/>
    </i>
    <i r="2">
      <x v="2197"/>
    </i>
    <i r="2">
      <x v="2372"/>
    </i>
    <i r="2">
      <x v="2457"/>
    </i>
    <i r="2">
      <x v="2044"/>
    </i>
    <i r="2">
      <x v="2171"/>
    </i>
    <i r="2">
      <x v="2391"/>
    </i>
    <i r="2">
      <x v="98"/>
    </i>
    <i r="2">
      <x v="392"/>
    </i>
    <i r="2">
      <x v="4966"/>
    </i>
    <i r="2">
      <x v="4159"/>
    </i>
    <i r="2">
      <x v="2177"/>
    </i>
    <i r="2">
      <x v="3255"/>
    </i>
    <i r="2">
      <x v="2382"/>
    </i>
    <i r="2">
      <x v="1743"/>
    </i>
    <i r="2">
      <x v="4614"/>
    </i>
    <i r="2">
      <x v="2151"/>
    </i>
    <i r="2">
      <x v="2614"/>
    </i>
    <i r="2">
      <x v="339"/>
    </i>
    <i r="2">
      <x v="1763"/>
    </i>
    <i r="2">
      <x v="1287"/>
    </i>
    <i r="2">
      <x v="3455"/>
    </i>
    <i r="2">
      <x v="2915"/>
    </i>
    <i r="2">
      <x v="140"/>
    </i>
    <i r="2">
      <x v="1003"/>
    </i>
    <i r="2">
      <x v="206"/>
    </i>
    <i r="2">
      <x v="2156"/>
    </i>
    <i r="2">
      <x v="544"/>
    </i>
    <i r="2">
      <x v="2153"/>
    </i>
    <i r="2">
      <x v="235"/>
    </i>
    <i r="2">
      <x v="2119"/>
    </i>
    <i r="2">
      <x v="2117"/>
    </i>
    <i r="2">
      <x v="1329"/>
    </i>
    <i r="2">
      <x v="106"/>
    </i>
    <i r="2">
      <x v="2820"/>
    </i>
    <i r="2">
      <x v="1788"/>
    </i>
    <i r="2">
      <x v="2057"/>
    </i>
    <i r="2">
      <x v="1108"/>
    </i>
    <i r="2">
      <x v="261"/>
    </i>
    <i r="2">
      <x v="83"/>
    </i>
    <i r="2">
      <x v="4036"/>
    </i>
    <i r="2">
      <x v="2146"/>
    </i>
    <i r="2">
      <x v="2373"/>
    </i>
    <i r="2">
      <x v="230"/>
    </i>
    <i r="2">
      <x v="2265"/>
    </i>
    <i r="2">
      <x v="520"/>
    </i>
    <i r="2">
      <x v="2155"/>
    </i>
    <i r="2">
      <x v="1344"/>
    </i>
    <i r="2">
      <x v="934"/>
    </i>
    <i r="2">
      <x v="4693"/>
    </i>
    <i r="2">
      <x v="2388"/>
    </i>
    <i r="2">
      <x v="264"/>
    </i>
    <i r="2">
      <x v="1277"/>
    </i>
    <i r="2">
      <x v="354"/>
    </i>
    <i r="2">
      <x v="2041"/>
    </i>
    <i r="2">
      <x v="1787"/>
    </i>
    <i r="2">
      <x v="933"/>
    </i>
    <i r="2">
      <x v="2997"/>
    </i>
    <i r="2">
      <x v="2518"/>
    </i>
    <i r="2">
      <x v="1782"/>
    </i>
    <i r="2">
      <x v="345"/>
    </i>
    <i r="2">
      <x v="4960"/>
    </i>
    <i r="2">
      <x v="375"/>
    </i>
    <i r="2">
      <x v="1337"/>
    </i>
    <i r="2">
      <x v="1738"/>
    </i>
    <i r="2">
      <x v="349"/>
    </i>
    <i r="2">
      <x v="234"/>
    </i>
    <i r="2">
      <x v="2568"/>
    </i>
    <i r="2">
      <x v="2071"/>
    </i>
    <i r="2">
      <x v="2120"/>
    </i>
    <i r="2">
      <x v="161"/>
    </i>
    <i r="2">
      <x v="355"/>
    </i>
    <i r="2">
      <x v="325"/>
    </i>
    <i r="2">
      <x v="1357"/>
    </i>
    <i r="2">
      <x v="393"/>
    </i>
    <i r="2">
      <x v="426"/>
    </i>
    <i r="2">
      <x v="320"/>
    </i>
    <i r="2">
      <x v="439"/>
    </i>
    <i r="2">
      <x v="538"/>
    </i>
    <i r="2">
      <x v="353"/>
    </i>
    <i r="2">
      <x v="471"/>
    </i>
    <i r="2">
      <x v="3402"/>
    </i>
    <i r="2">
      <x v="427"/>
    </i>
    <i r="2">
      <x v="348"/>
    </i>
    <i r="2">
      <x v="1343"/>
    </i>
    <i r="2">
      <x v="554"/>
    </i>
    <i r="2">
      <x v="1036"/>
    </i>
    <i r="2">
      <x v="2564"/>
    </i>
    <i r="2">
      <x v="1359"/>
    </i>
    <i r="2">
      <x v="4961"/>
    </i>
    <i r="2">
      <x v="60"/>
    </i>
    <i r="2">
      <x v="2862"/>
    </i>
    <i r="2">
      <x v="4877"/>
    </i>
    <i r="2">
      <x v="2374"/>
    </i>
    <i r="2">
      <x v="4959"/>
    </i>
    <i r="2">
      <x v="2893"/>
    </i>
    <i r="2">
      <x v="2529"/>
    </i>
    <i r="2">
      <x v="350"/>
    </i>
    <i r="2">
      <x v="1381"/>
    </i>
    <i r="2">
      <x v="279"/>
    </i>
    <i r="2">
      <x v="2166"/>
    </i>
    <i r="2">
      <x v="3259"/>
    </i>
    <i r="2">
      <x v="343"/>
    </i>
    <i r="2">
      <x v="231"/>
    </i>
    <i r="2">
      <x v="389"/>
    </i>
    <i r="2">
      <x v="223"/>
    </i>
    <i r="2">
      <x v="352"/>
    </i>
    <i r="2">
      <x v="4978"/>
    </i>
    <i r="2">
      <x v="5176"/>
    </i>
    <i r="2">
      <x v="4964"/>
    </i>
    <i r="2">
      <x v="5262"/>
    </i>
    <i t="default" r="1">
      <x v="3"/>
    </i>
    <i r="1">
      <x v="4"/>
      <x v="1993"/>
    </i>
    <i r="2">
      <x v="44"/>
    </i>
    <i r="2">
      <x v="1724"/>
    </i>
    <i r="2">
      <x v="2098"/>
    </i>
    <i r="2">
      <x v="1257"/>
    </i>
    <i r="2">
      <x v="2158"/>
    </i>
    <i r="2">
      <x v="2083"/>
    </i>
    <i r="2">
      <x v="185"/>
    </i>
    <i r="2">
      <x v="367"/>
    </i>
    <i r="2">
      <x v="1321"/>
    </i>
    <i r="2">
      <x v="1799"/>
    </i>
    <i r="2">
      <x v="1775"/>
    </i>
    <i r="2">
      <x v="163"/>
    </i>
    <i r="2">
      <x v="1361"/>
    </i>
    <i r="2">
      <x v="1767"/>
    </i>
    <i r="2">
      <x v="3499"/>
    </i>
    <i r="2">
      <x v="2757"/>
    </i>
    <i r="2">
      <x v="2140"/>
    </i>
    <i r="2">
      <x v="1310"/>
    </i>
    <i r="2">
      <x v="311"/>
    </i>
    <i r="2">
      <x v="2104"/>
    </i>
    <i r="2">
      <x v="490"/>
    </i>
    <i r="2">
      <x v="275"/>
    </i>
    <i r="2">
      <x v="295"/>
    </i>
    <i r="2">
      <x v="198"/>
    </i>
    <i r="2">
      <x v="232"/>
    </i>
    <i r="2">
      <x v="1024"/>
    </i>
    <i r="2">
      <x v="194"/>
    </i>
    <i r="2">
      <x v="575"/>
    </i>
    <i r="2">
      <x v="174"/>
    </i>
    <i r="2">
      <x v="3133"/>
    </i>
    <i r="2">
      <x v="3498"/>
    </i>
    <i r="2">
      <x v="4148"/>
    </i>
    <i r="2">
      <x v="577"/>
    </i>
    <i r="2">
      <x v="499"/>
    </i>
    <i r="2">
      <x v="2619"/>
    </i>
    <i r="2">
      <x v="221"/>
    </i>
    <i r="2">
      <x v="3502"/>
    </i>
    <i r="2">
      <x v="5185"/>
    </i>
    <i r="2">
      <x v="1351"/>
    </i>
    <i r="2">
      <x v="214"/>
    </i>
    <i r="2">
      <x v="431"/>
    </i>
    <i r="2">
      <x v="4112"/>
    </i>
    <i r="2">
      <x v="2571"/>
    </i>
    <i r="2">
      <x v="576"/>
    </i>
    <i r="2">
      <x v="3501"/>
    </i>
    <i r="2">
      <x v="187"/>
    </i>
    <i r="2">
      <x v="1780"/>
    </i>
    <i r="2">
      <x v="3409"/>
    </i>
    <i r="2">
      <x v="368"/>
    </i>
    <i r="2">
      <x v="4965"/>
    </i>
    <i r="2">
      <x v="3341"/>
    </i>
    <i r="2">
      <x v="457"/>
    </i>
    <i r="2">
      <x v="3557"/>
    </i>
    <i r="2">
      <x v="432"/>
    </i>
    <i r="2">
      <x v="2583"/>
    </i>
    <i r="2">
      <x v="3504"/>
    </i>
    <i r="2">
      <x v="4697"/>
    </i>
    <i r="2">
      <x v="186"/>
    </i>
    <i r="2">
      <x v="156"/>
    </i>
    <i r="2">
      <x v="888"/>
    </i>
    <i r="2">
      <x v="4707"/>
    </i>
    <i r="2">
      <x v="5268"/>
    </i>
    <i r="2">
      <x v="3942"/>
    </i>
    <i r="2">
      <x v="4085"/>
    </i>
    <i r="2">
      <x v="4181"/>
    </i>
    <i r="2">
      <x v="5275"/>
    </i>
    <i t="default" r="1">
      <x v="4"/>
    </i>
    <i r="1">
      <x v="5"/>
      <x v="2989"/>
    </i>
    <i r="2">
      <x v="4711"/>
    </i>
    <i r="2">
      <x v="2127"/>
    </i>
    <i r="2">
      <x v="213"/>
    </i>
    <i r="2">
      <x v="2114"/>
    </i>
    <i r="2">
      <x v="3883"/>
    </i>
    <i r="2">
      <x v="268"/>
    </i>
    <i r="2">
      <x v="208"/>
    </i>
    <i r="2">
      <x v="346"/>
    </i>
    <i r="2">
      <x v="422"/>
    </i>
    <i r="2">
      <x v="2112"/>
    </i>
    <i r="2">
      <x v="1789"/>
    </i>
    <i r="2">
      <x v="1331"/>
    </i>
    <i r="2">
      <x v="1332"/>
    </i>
    <i r="2">
      <x v="1785"/>
    </i>
    <i r="2">
      <x v="2337"/>
    </i>
    <i r="2">
      <x v="1784"/>
    </i>
    <i r="2">
      <x v="1358"/>
    </i>
    <i r="2">
      <x v="1373"/>
    </i>
    <i r="2">
      <x v="130"/>
    </i>
    <i r="2">
      <x v="1759"/>
    </i>
    <i r="2">
      <x v="1345"/>
    </i>
    <i r="2">
      <x v="939"/>
    </i>
    <i r="2">
      <x v="3348"/>
    </i>
    <i r="2">
      <x v="1301"/>
    </i>
    <i r="2">
      <x v="3345"/>
    </i>
    <i r="2">
      <x v="132"/>
    </i>
    <i r="2">
      <x v="3344"/>
    </i>
    <i r="2">
      <x v="5304"/>
    </i>
    <i r="2">
      <x v="3822"/>
    </i>
    <i t="default" r="1">
      <x v="5"/>
    </i>
    <i>
      <x v="5"/>
      <x v="7"/>
      <x v="447"/>
    </i>
    <i r="2">
      <x v="4640"/>
    </i>
    <i r="2">
      <x v="361"/>
    </i>
    <i r="2">
      <x v="316"/>
    </i>
    <i r="2">
      <x v="380"/>
    </i>
    <i r="2">
      <x v="506"/>
    </i>
    <i r="2">
      <x v="281"/>
    </i>
    <i r="2">
      <x v="363"/>
    </i>
    <i r="2">
      <x v="2691"/>
    </i>
    <i r="2">
      <x v="2937"/>
    </i>
    <i r="2">
      <x v="435"/>
    </i>
    <i r="2">
      <x v="3461"/>
    </i>
    <i r="2">
      <x v="958"/>
    </i>
    <i r="2">
      <x v="445"/>
    </i>
    <i r="2">
      <x v="434"/>
    </i>
    <i r="2">
      <x v="981"/>
    </i>
    <i r="2">
      <x v="960"/>
    </i>
    <i r="2">
      <x v="278"/>
    </i>
    <i r="2">
      <x v="13"/>
    </i>
    <i r="2">
      <x v="3385"/>
    </i>
    <i r="2">
      <x v="919"/>
    </i>
    <i r="2">
      <x v="144"/>
    </i>
    <i r="2">
      <x v="76"/>
    </i>
    <i r="2">
      <x v="378"/>
    </i>
    <i r="2">
      <x v="848"/>
    </i>
    <i r="2">
      <x v="1043"/>
    </i>
    <i r="2">
      <x v="5214"/>
    </i>
    <i r="2">
      <x v="2656"/>
    </i>
    <i r="2">
      <x v="260"/>
    </i>
    <i r="2">
      <x v="3265"/>
    </i>
    <i r="2">
      <x v="3746"/>
    </i>
    <i r="2">
      <x v="979"/>
    </i>
    <i r="2">
      <x v="779"/>
    </i>
    <i r="2">
      <x v="980"/>
    </i>
    <i r="2">
      <x v="4133"/>
    </i>
    <i r="2">
      <x v="847"/>
    </i>
    <i t="default" r="1">
      <x v="7"/>
    </i>
    <i>
      <x v="6"/>
      <x v="9"/>
      <x v="2200"/>
    </i>
    <i r="2">
      <x v="1402"/>
    </i>
    <i r="2">
      <x v="1812"/>
    </i>
    <i r="2">
      <x v="2202"/>
    </i>
    <i r="2">
      <x v="2204"/>
    </i>
    <i r="2">
      <x v="1808"/>
    </i>
    <i r="2">
      <x v="1401"/>
    </i>
    <i r="2">
      <x v="1814"/>
    </i>
    <i r="2">
      <x v="1400"/>
    </i>
    <i r="2">
      <x v="1818"/>
    </i>
    <i r="2">
      <x v="1811"/>
    </i>
    <i r="2">
      <x v="1813"/>
    </i>
    <i r="2">
      <x v="2199"/>
    </i>
    <i r="2">
      <x v="1816"/>
    </i>
    <i r="2">
      <x v="1810"/>
    </i>
    <i r="2">
      <x v="2198"/>
    </i>
    <i r="2">
      <x v="2203"/>
    </i>
    <i r="2">
      <x v="1817"/>
    </i>
    <i r="2">
      <x v="2201"/>
    </i>
    <i r="2">
      <x v="1807"/>
    </i>
    <i r="2">
      <x v="1815"/>
    </i>
    <i t="default" r="1">
      <x v="9"/>
    </i>
    <i>
      <x v="7"/>
      <x v="1"/>
      <x v="92"/>
    </i>
    <i t="default" r="1">
      <x v="1"/>
    </i>
    <i r="1">
      <x v="2"/>
      <x v="4974"/>
    </i>
    <i r="2">
      <x v="3753"/>
    </i>
    <i r="2">
      <x v="1736"/>
    </i>
    <i r="2">
      <x v="1710"/>
    </i>
    <i r="2">
      <x v="1968"/>
    </i>
    <i r="2">
      <x v="2257"/>
    </i>
    <i r="2">
      <x v="2024"/>
    </i>
    <i r="2">
      <x v="1764"/>
    </i>
    <i r="2">
      <x v="1706"/>
    </i>
    <i r="2">
      <x v="1731"/>
    </i>
    <i r="2">
      <x v="10"/>
    </i>
    <i r="2">
      <x v="1734"/>
    </i>
    <i r="2">
      <x v="3755"/>
    </i>
    <i r="2">
      <x v="1791"/>
    </i>
    <i r="2">
      <x v="1793"/>
    </i>
    <i r="2">
      <x v="1752"/>
    </i>
    <i r="2">
      <x v="1237"/>
    </i>
    <i r="2">
      <x v="1756"/>
    </i>
    <i r="2">
      <x v="1786"/>
    </i>
    <i r="2">
      <x v="319"/>
    </i>
    <i r="2">
      <x v="75"/>
    </i>
    <i r="2">
      <x v="17"/>
    </i>
    <i r="2">
      <x v="1241"/>
    </i>
    <i r="2">
      <x v="1805"/>
    </i>
    <i r="2">
      <x v="1707"/>
    </i>
    <i r="2">
      <x v="1792"/>
    </i>
    <i r="2">
      <x v="1790"/>
    </i>
    <i r="2">
      <x v="1703"/>
    </i>
    <i r="2">
      <x v="3867"/>
    </i>
    <i t="default" r="1">
      <x v="2"/>
    </i>
    <i r="1">
      <x v="3"/>
      <x v="4830"/>
    </i>
    <i r="2">
      <x v="4834"/>
    </i>
    <i r="2">
      <x v="4836"/>
    </i>
    <i r="2">
      <x v="4835"/>
    </i>
    <i r="2">
      <x v="4829"/>
    </i>
    <i r="2">
      <x v="2303"/>
    </i>
    <i r="2">
      <x v="2014"/>
    </i>
    <i r="2">
      <x v="4825"/>
    </i>
    <i r="2">
      <x v="2255"/>
    </i>
    <i r="2">
      <x v="4826"/>
    </i>
    <i r="2">
      <x v="2304"/>
    </i>
    <i r="2">
      <x v="77"/>
    </i>
    <i r="2">
      <x v="110"/>
    </i>
    <i r="2">
      <x v="1732"/>
    </i>
    <i r="2">
      <x v="66"/>
    </i>
    <i r="2">
      <x v="313"/>
    </i>
    <i r="2">
      <x v="4924"/>
    </i>
    <i r="2">
      <x v="1269"/>
    </i>
    <i r="2">
      <x v="954"/>
    </i>
    <i r="2">
      <x v="2256"/>
    </i>
    <i r="2">
      <x v="564"/>
    </i>
    <i r="2">
      <x v="990"/>
    </i>
    <i r="2">
      <x v="591"/>
    </i>
    <i r="2">
      <x v="3938"/>
    </i>
    <i r="2">
      <x v="5238"/>
    </i>
    <i t="default" r="1">
      <x v="3"/>
    </i>
    <i r="1">
      <x v="4"/>
      <x v="2047"/>
    </i>
    <i r="2">
      <x v="2403"/>
    </i>
    <i r="2">
      <x v="109"/>
    </i>
    <i r="2">
      <x v="2059"/>
    </i>
    <i r="2">
      <x v="973"/>
    </i>
    <i r="2">
      <x v="1749"/>
    </i>
    <i r="2">
      <x v="120"/>
    </i>
    <i r="2">
      <x v="511"/>
    </i>
    <i r="2">
      <x v="4138"/>
    </i>
    <i r="2">
      <x v="237"/>
    </i>
    <i r="2">
      <x v="1290"/>
    </i>
    <i r="2">
      <x v="1768"/>
    </i>
    <i r="2">
      <x v="4225"/>
    </i>
    <i r="2">
      <x v="318"/>
    </i>
    <i r="2">
      <x v="1297"/>
    </i>
    <i r="2">
      <x v="1757"/>
    </i>
    <i r="2">
      <x v="2290"/>
    </i>
    <i r="2">
      <x v="65"/>
    </i>
    <i r="2">
      <x v="2936"/>
    </i>
    <i r="2">
      <x v="3776"/>
    </i>
    <i r="2">
      <x v="3391"/>
    </i>
    <i r="2">
      <x v="2949"/>
    </i>
    <i r="2">
      <x v="1862"/>
    </i>
    <i r="2">
      <x/>
    </i>
    <i r="2">
      <x v="2693"/>
    </i>
    <i r="2">
      <x v="4554"/>
    </i>
    <i r="2">
      <x v="164"/>
    </i>
    <i r="2">
      <x v="1268"/>
    </i>
    <i r="2">
      <x v="4555"/>
    </i>
    <i r="2">
      <x v="2258"/>
    </i>
    <i r="2">
      <x v="1311"/>
    </i>
    <i r="2">
      <x v="3774"/>
    </i>
    <i r="2">
      <x v="4223"/>
    </i>
    <i r="2">
      <x v="448"/>
    </i>
    <i r="2">
      <x v="3728"/>
    </i>
    <i r="2">
      <x v="3027"/>
    </i>
    <i r="2">
      <x v="3734"/>
    </i>
    <i r="2">
      <x v="4143"/>
    </i>
    <i r="2">
      <x v="4102"/>
    </i>
    <i r="2">
      <x v="170"/>
    </i>
    <i r="2">
      <x v="259"/>
    </i>
    <i r="2">
      <x v="4843"/>
    </i>
    <i r="2">
      <x v="263"/>
    </i>
    <i r="2">
      <x v="4607"/>
    </i>
    <i r="2">
      <x v="4926"/>
    </i>
    <i r="2">
      <x v="4524"/>
    </i>
    <i r="2">
      <x v="2264"/>
    </i>
    <i r="2">
      <x v="4632"/>
    </i>
    <i r="2">
      <x v="3740"/>
    </i>
    <i r="2">
      <x v="4114"/>
    </i>
    <i r="2">
      <x v="507"/>
    </i>
    <i r="2">
      <x v="4135"/>
    </i>
    <i r="2">
      <x v="2261"/>
    </i>
    <i r="2">
      <x v="5"/>
    </i>
    <i r="2">
      <x v="3141"/>
    </i>
    <i r="2">
      <x v="517"/>
    </i>
    <i r="2">
      <x v="1887"/>
    </i>
    <i r="2">
      <x v="3589"/>
    </i>
    <i r="2">
      <x v="2289"/>
    </i>
    <i r="2">
      <x v="4142"/>
    </i>
    <i r="2">
      <x v="3615"/>
    </i>
    <i r="2">
      <x v="3778"/>
    </i>
    <i r="2">
      <x v="3738"/>
    </i>
    <i r="2">
      <x v="4529"/>
    </i>
    <i r="2">
      <x v="3737"/>
    </i>
    <i r="2">
      <x v="391"/>
    </i>
    <i r="2">
      <x v="3559"/>
    </i>
    <i r="2">
      <x v="892"/>
    </i>
    <i r="2">
      <x v="340"/>
    </i>
    <i r="2">
      <x v="3534"/>
    </i>
    <i r="2">
      <x v="497"/>
    </i>
    <i r="2">
      <x v="4361"/>
    </i>
    <i r="2">
      <x v="5135"/>
    </i>
    <i r="2">
      <x v="245"/>
    </i>
    <i r="2">
      <x v="4103"/>
    </i>
    <i r="2">
      <x v="4925"/>
    </i>
    <i r="2">
      <x v="5213"/>
    </i>
    <i r="2">
      <x v="5203"/>
    </i>
    <i r="2">
      <x v="2478"/>
    </i>
    <i r="2">
      <x v="5240"/>
    </i>
    <i r="2">
      <x v="5243"/>
    </i>
    <i r="2">
      <x v="3110"/>
    </i>
    <i r="2">
      <x v="3293"/>
    </i>
    <i t="default" r="1">
      <x v="4"/>
    </i>
    <i r="1">
      <x v="5"/>
      <x v="4054"/>
    </i>
    <i r="2">
      <x v="2088"/>
    </i>
    <i r="2">
      <x v="175"/>
    </i>
    <i r="2">
      <x v="1"/>
    </i>
    <i r="2">
      <x v="195"/>
    </i>
    <i r="2">
      <x v="1770"/>
    </i>
    <i r="2">
      <x v="227"/>
    </i>
    <i r="2">
      <x v="2547"/>
    </i>
    <i r="2">
      <x v="1325"/>
    </i>
    <i r="2">
      <x v="2105"/>
    </i>
    <i r="2">
      <x v="1781"/>
    </i>
    <i r="2">
      <x v="1336"/>
    </i>
    <i r="2">
      <x v="40"/>
    </i>
    <i r="2">
      <x v="1231"/>
    </i>
    <i r="2">
      <x v="2883"/>
    </i>
    <i r="2">
      <x v="1711"/>
    </i>
    <i r="2">
      <x v="19"/>
    </i>
    <i r="2">
      <x v="1316"/>
    </i>
    <i r="2">
      <x v="3485"/>
    </i>
    <i r="2">
      <x v="3533"/>
    </i>
    <i r="2">
      <x v="3880"/>
    </i>
    <i r="2">
      <x v="152"/>
    </i>
    <i r="2">
      <x v="2703"/>
    </i>
    <i r="2">
      <x v="2465"/>
    </i>
    <i r="2">
      <x v="1242"/>
    </i>
    <i r="2">
      <x v="20"/>
    </i>
    <i r="2">
      <x v="897"/>
    </i>
    <i r="2">
      <x v="71"/>
    </i>
    <i r="2">
      <x v="915"/>
    </i>
    <i r="2">
      <x v="4511"/>
    </i>
    <i r="2">
      <x v="250"/>
    </i>
    <i r="2">
      <x v="2277"/>
    </i>
    <i r="2">
      <x v="1263"/>
    </i>
    <i r="2">
      <x v="552"/>
    </i>
    <i r="2">
      <x v="142"/>
    </i>
    <i r="2">
      <x v="146"/>
    </i>
    <i r="2">
      <x v="4484"/>
    </i>
    <i r="2">
      <x v="1019"/>
    </i>
    <i r="2">
      <x v="5160"/>
    </i>
    <i r="2">
      <x v="2711"/>
    </i>
    <i r="2">
      <x v="3725"/>
    </i>
    <i r="2">
      <x v="4520"/>
    </i>
    <i r="2">
      <x v="4633"/>
    </i>
    <i r="2">
      <x v="5250"/>
    </i>
    <i r="2">
      <x v="5245"/>
    </i>
    <i t="default" r="1">
      <x v="5"/>
    </i>
    <i>
      <x v="8"/>
      <x v="10"/>
      <x v="2300"/>
    </i>
    <i r="2">
      <x v="597"/>
    </i>
    <i r="2">
      <x v="598"/>
    </i>
    <i r="2">
      <x v="596"/>
    </i>
    <i t="default" r="1">
      <x v="10"/>
    </i>
    <i>
      <x v="9"/>
      <x v="1"/>
      <x v="365"/>
    </i>
    <i r="2">
      <x v="222"/>
    </i>
    <i r="2">
      <x v="183"/>
    </i>
    <i r="2">
      <x v="1360"/>
    </i>
    <i r="2">
      <x v="1335"/>
    </i>
    <i r="2">
      <x v="4553"/>
    </i>
    <i r="2">
      <x v="1320"/>
    </i>
    <i r="2">
      <x v="2095"/>
    </i>
    <i t="default" r="1">
      <x v="1"/>
    </i>
    <i r="1">
      <x v="2"/>
      <x v="2065"/>
    </i>
    <i r="2">
      <x v="1303"/>
    </i>
    <i r="2">
      <x v="135"/>
    </i>
    <i r="2">
      <x v="219"/>
    </i>
    <i r="2">
      <x v="386"/>
    </i>
    <i r="2">
      <x v="1334"/>
    </i>
    <i r="2">
      <x v="1761"/>
    </i>
    <i r="2">
      <x v="2116"/>
    </i>
    <i r="2">
      <x v="338"/>
    </i>
    <i r="2">
      <x v="2058"/>
    </i>
    <i r="2">
      <x v="2149"/>
    </i>
    <i r="2">
      <x v="1354"/>
    </i>
    <i r="2">
      <x v="484"/>
    </i>
    <i r="2">
      <x v="2103"/>
    </i>
    <i r="2">
      <x v="502"/>
    </i>
    <i r="2">
      <x v="4390"/>
    </i>
    <i r="2">
      <x v="1755"/>
    </i>
    <i r="2">
      <x v="119"/>
    </i>
    <i r="2">
      <x v="4389"/>
    </i>
    <i r="2">
      <x v="464"/>
    </i>
    <i r="2">
      <x v="1324"/>
    </i>
    <i r="2">
      <x v="418"/>
    </i>
    <i r="2">
      <x v="525"/>
    </i>
    <i r="2">
      <x v="1779"/>
    </i>
    <i r="2">
      <x v="1296"/>
    </i>
    <i r="2">
      <x v="405"/>
    </i>
    <i r="2">
      <x v="1382"/>
    </i>
    <i r="2">
      <x v="515"/>
    </i>
    <i r="2">
      <x v="485"/>
    </i>
    <i r="2">
      <x v="193"/>
    </i>
    <i r="2">
      <x v="1372"/>
    </i>
    <i r="2">
      <x v="5273"/>
    </i>
    <i t="default" r="1">
      <x v="2"/>
    </i>
    <i r="1">
      <x v="3"/>
      <x v="2187"/>
    </i>
    <i r="2">
      <x v="1377"/>
    </i>
    <i r="2">
      <x v="9"/>
    </i>
    <i r="2">
      <x v="463"/>
    </i>
    <i r="2">
      <x v="1803"/>
    </i>
    <i r="2">
      <x v="2186"/>
    </i>
    <i r="2">
      <x v="462"/>
    </i>
    <i r="2">
      <x v="1376"/>
    </i>
    <i t="default" r="1">
      <x v="3"/>
    </i>
    <i r="1">
      <x v="4"/>
      <x v="151"/>
    </i>
    <i r="2">
      <x v="1765"/>
    </i>
    <i r="2">
      <x v="2074"/>
    </i>
    <i r="2">
      <x v="1307"/>
    </i>
    <i r="2">
      <x v="442"/>
    </i>
    <i r="2">
      <x v="1888"/>
    </i>
    <i r="2">
      <x v="256"/>
    </i>
    <i r="2">
      <x v="2834"/>
    </i>
    <i r="2">
      <x v="45"/>
    </i>
    <i r="2">
      <x v="4415"/>
    </i>
    <i r="2">
      <x v="4915"/>
    </i>
    <i r="2">
      <x v="4914"/>
    </i>
    <i r="2">
      <x v="5271"/>
    </i>
    <i t="default" r="1">
      <x v="4"/>
    </i>
    <i r="1">
      <x v="5"/>
      <x v="89"/>
    </i>
    <i r="2">
      <x v="1280"/>
    </i>
    <i r="2">
      <x v="2034"/>
    </i>
    <i r="2">
      <x v="3"/>
    </i>
    <i r="2">
      <x v="3946"/>
    </i>
    <i r="2">
      <x v="560"/>
    </i>
    <i r="2">
      <x v="4319"/>
    </i>
    <i r="2">
      <x v="218"/>
    </i>
    <i r="2">
      <x v="1333"/>
    </i>
    <i r="2">
      <x v="150"/>
    </i>
    <i r="2">
      <x v="1233"/>
    </i>
    <i r="2">
      <x v="983"/>
    </i>
    <i r="2">
      <x v="1022"/>
    </i>
    <i t="default" r="1">
      <x v="5"/>
    </i>
    <i r="1">
      <x v="6"/>
      <x v="169"/>
    </i>
    <i r="2">
      <x v="503"/>
    </i>
    <i r="2">
      <x v="2085"/>
    </i>
    <i r="2">
      <x v="1314"/>
    </i>
    <i r="2">
      <x v="3185"/>
    </i>
    <i r="2">
      <x v="288"/>
    </i>
    <i r="2">
      <x v="2362"/>
    </i>
    <i r="2">
      <x v="3918"/>
    </i>
    <i r="2">
      <x v="3580"/>
    </i>
    <i t="default" r="1">
      <x v="6"/>
    </i>
    <i>
      <x v="10"/>
      <x v="11"/>
      <x v="622"/>
    </i>
    <i r="2">
      <x v="624"/>
    </i>
    <i r="2">
      <x v="625"/>
    </i>
    <i r="2">
      <x v="623"/>
    </i>
    <i r="2">
      <x v="621"/>
    </i>
    <i r="2">
      <x v="593"/>
    </i>
    <i r="2">
      <x v="4452"/>
    </i>
    <i t="default" r="1">
      <x v="11"/>
    </i>
    <i>
      <x v="11"/>
      <x v="1"/>
      <x v="3618"/>
    </i>
    <i r="2">
      <x v="5152"/>
    </i>
    <i t="default" r="1">
      <x v="1"/>
    </i>
    <i r="1">
      <x v="2"/>
      <x v="1997"/>
    </i>
    <i r="2">
      <x v="1986"/>
    </i>
    <i r="2">
      <x v="1983"/>
    </i>
    <i r="2">
      <x v="2016"/>
    </i>
    <i r="2">
      <x v="421"/>
    </i>
    <i r="2">
      <x v="1952"/>
    </i>
    <i r="2">
      <x v="153"/>
    </i>
    <i r="2">
      <x v="1261"/>
    </i>
    <i r="2">
      <x v="2080"/>
    </i>
    <i r="2">
      <x v="2577"/>
    </i>
    <i r="2">
      <x v="36"/>
    </i>
    <i r="2">
      <x v="1992"/>
    </i>
    <i r="2">
      <x v="50"/>
    </i>
    <i t="default" r="1">
      <x v="2"/>
    </i>
    <i r="1">
      <x v="3"/>
      <x v="2067"/>
    </i>
    <i r="2">
      <x v="1985"/>
    </i>
    <i r="2">
      <x v="2043"/>
    </i>
    <i r="2">
      <x v="1978"/>
    </i>
    <i r="2">
      <x v="1987"/>
    </i>
    <i r="2">
      <x v="123"/>
    </i>
    <i r="2">
      <x v="105"/>
    </i>
    <i r="2">
      <x v="1984"/>
    </i>
    <i r="2">
      <x v="1304"/>
    </i>
    <i r="2">
      <x v="1286"/>
    </i>
    <i r="2">
      <x v="2459"/>
    </i>
    <i r="2">
      <x v="4496"/>
    </i>
    <i r="2">
      <x v="29"/>
    </i>
    <i r="2">
      <x v="1722"/>
    </i>
    <i r="2">
      <x v="1718"/>
    </i>
    <i r="2">
      <x v="35"/>
    </i>
    <i r="2">
      <x v="38"/>
    </i>
    <i r="2">
      <x v="1762"/>
    </i>
    <i r="2">
      <x v="139"/>
    </i>
    <i r="2">
      <x v="1253"/>
    </i>
    <i r="2">
      <x v="1255"/>
    </i>
    <i r="2">
      <x v="4917"/>
    </i>
    <i t="default" r="1">
      <x v="3"/>
    </i>
    <i r="1">
      <x v="4"/>
      <x v="2741"/>
    </i>
    <i t="default" r="1">
      <x v="4"/>
    </i>
    <i r="1">
      <x v="5"/>
      <x v="1982"/>
    </i>
    <i r="2">
      <x v="33"/>
    </i>
    <i r="2">
      <x v="370"/>
    </i>
    <i r="2">
      <x v="3752"/>
    </i>
    <i r="2">
      <x v="1252"/>
    </i>
    <i r="2">
      <x v="2159"/>
    </i>
    <i r="2">
      <x v="1721"/>
    </i>
    <i r="2">
      <x v="926"/>
    </i>
    <i r="2">
      <x v="1362"/>
    </i>
    <i r="2">
      <x v="4820"/>
    </i>
    <i r="2">
      <x v="3531"/>
    </i>
    <i r="2">
      <x v="2011"/>
    </i>
    <i r="2">
      <x v="4416"/>
    </i>
    <i r="2">
      <x v="3328"/>
    </i>
    <i r="2">
      <x v="469"/>
    </i>
    <i r="2">
      <x v="1267"/>
    </i>
    <i r="2">
      <x v="2188"/>
    </i>
    <i r="2">
      <x v="64"/>
    </i>
    <i r="2">
      <x v="1379"/>
    </i>
    <i r="2">
      <x v="529"/>
    </i>
    <i r="2">
      <x v="1730"/>
    </i>
    <i r="2">
      <x v="5177"/>
    </i>
    <i r="2">
      <x v="5196"/>
    </i>
    <i r="2">
      <x v="2531"/>
    </i>
    <i r="2">
      <x v="5013"/>
    </i>
    <i r="2">
      <x v="310"/>
    </i>
    <i r="2">
      <x v="199"/>
    </i>
    <i r="2">
      <x v="5413"/>
    </i>
    <i r="2">
      <x v="3805"/>
    </i>
    <i t="default" r="1">
      <x v="5"/>
    </i>
    <i r="1">
      <x v="6"/>
      <x v="37"/>
    </i>
    <i r="2">
      <x v="3751"/>
    </i>
    <i r="2">
      <x v="3356"/>
    </i>
    <i r="2">
      <x v="823"/>
    </i>
    <i r="2">
      <x v="922"/>
    </i>
    <i t="default" r="1">
      <x v="6"/>
    </i>
    <i>
      <x v="12"/>
      <x v="1"/>
      <x v="331"/>
    </i>
    <i t="default" r="1">
      <x v="1"/>
    </i>
    <i r="1">
      <x v="4"/>
      <x v="3897"/>
    </i>
    <i r="2">
      <x v="3900"/>
    </i>
    <i r="2">
      <x v="3896"/>
    </i>
    <i r="2">
      <x v="3899"/>
    </i>
    <i r="2">
      <x v="2086"/>
    </i>
    <i r="2">
      <x v="4579"/>
    </i>
    <i r="2">
      <x v="283"/>
    </i>
    <i r="2">
      <x v="171"/>
    </i>
    <i r="2">
      <x v="3985"/>
    </i>
    <i r="2">
      <x v="3988"/>
    </i>
    <i r="2">
      <x v="3272"/>
    </i>
    <i r="2">
      <x v="4578"/>
    </i>
    <i r="2">
      <x v="3996"/>
    </i>
    <i t="default" r="1">
      <x v="4"/>
    </i>
    <i r="1">
      <x v="5"/>
      <x v="3903"/>
    </i>
    <i r="2">
      <x v="4377"/>
    </i>
    <i r="2">
      <x v="937"/>
    </i>
    <i r="2">
      <x v="3902"/>
    </i>
    <i r="2">
      <x v="441"/>
    </i>
    <i r="2">
      <x v="437"/>
    </i>
    <i r="2">
      <x v="978"/>
    </i>
    <i r="2">
      <x v="2440"/>
    </i>
    <i t="default" r="1">
      <x v="5"/>
    </i>
    <i r="1">
      <x v="6"/>
      <x v="228"/>
    </i>
    <i r="2">
      <x v="4252"/>
    </i>
    <i r="2">
      <x v="5399"/>
    </i>
    <i r="2">
      <x v="4549"/>
    </i>
    <i r="2">
      <x v="4603"/>
    </i>
    <i t="default" r="1">
      <x v="6"/>
    </i>
    <i>
      <x v="13"/>
      <x v="1"/>
      <x v="1975"/>
    </i>
    <i r="2">
      <x v="470"/>
    </i>
    <i r="2">
      <x v="267"/>
    </i>
    <i r="2">
      <x v="1969"/>
    </i>
    <i r="2">
      <x v="26"/>
    </i>
    <i r="2">
      <x v="559"/>
    </i>
    <i r="2">
      <x v="899"/>
    </i>
    <i r="2">
      <x v="3969"/>
    </i>
    <i r="2">
      <x v="433"/>
    </i>
    <i r="2">
      <x v="1715"/>
    </i>
    <i r="2">
      <x v="1380"/>
    </i>
    <i r="2">
      <x v="11"/>
    </i>
    <i r="2">
      <x v="103"/>
    </i>
    <i r="2">
      <x v="2582"/>
    </i>
    <i r="2">
      <x v="49"/>
    </i>
    <i r="2">
      <x v="90"/>
    </i>
    <i r="2">
      <x v="4078"/>
    </i>
    <i r="2">
      <x v="522"/>
    </i>
    <i r="2">
      <x v="165"/>
    </i>
    <i r="2">
      <x v="3939"/>
    </i>
    <i r="2">
      <x v="436"/>
    </i>
    <i r="2">
      <x v="133"/>
    </i>
    <i r="2">
      <x v="4795"/>
    </i>
    <i r="2">
      <x v="4780"/>
    </i>
    <i r="2">
      <x v="226"/>
    </i>
    <i r="2">
      <x v="3450"/>
    </i>
    <i r="2">
      <x v="2979"/>
    </i>
    <i r="2">
      <x v="55"/>
    </i>
    <i r="2">
      <x v="4939"/>
    </i>
    <i r="2">
      <x v="4937"/>
    </i>
    <i r="2">
      <x v="487"/>
    </i>
    <i r="2">
      <x v="557"/>
    </i>
    <i r="2">
      <x v="953"/>
    </i>
    <i r="2">
      <x v="220"/>
    </i>
    <i r="2">
      <x v="3745"/>
    </i>
    <i r="2">
      <x v="262"/>
    </i>
    <i r="2">
      <x v="1245"/>
    </i>
    <i r="2">
      <x v="1238"/>
    </i>
    <i r="2">
      <x v="3787"/>
    </i>
    <i r="2">
      <x v="4856"/>
    </i>
    <i r="2">
      <x v="4940"/>
    </i>
    <i r="2">
      <x v="2649"/>
    </i>
    <i t="default" r="1">
      <x v="1"/>
    </i>
    <i r="1">
      <x v="2"/>
      <x v="1972"/>
    </i>
    <i r="2">
      <x v="1962"/>
    </i>
    <i r="2">
      <x v="2002"/>
    </i>
    <i r="2">
      <x v="2090"/>
    </i>
    <i r="2">
      <x v="1955"/>
    </i>
    <i r="2">
      <x v="2023"/>
    </i>
    <i r="2">
      <x v="1999"/>
    </i>
    <i t="default" r="1">
      <x v="2"/>
    </i>
    <i r="1">
      <x v="3"/>
      <x v="1973"/>
    </i>
    <i r="2">
      <x v="2101"/>
    </i>
    <i r="2">
      <x v="2066"/>
    </i>
    <i r="2">
      <x v="1713"/>
    </i>
    <i r="2">
      <x v="191"/>
    </i>
    <i r="2">
      <x v="2096"/>
    </i>
    <i r="2">
      <x v="1777"/>
    </i>
    <i r="2">
      <x v="495"/>
    </i>
    <i r="2">
      <x v="21"/>
    </i>
    <i r="2">
      <x v="460"/>
    </i>
    <i r="2">
      <x v="1243"/>
    </i>
    <i r="2">
      <x v="137"/>
    </i>
    <i r="2">
      <x v="184"/>
    </i>
    <i t="default" r="1">
      <x v="3"/>
    </i>
    <i r="1">
      <x v="4"/>
      <x v="2100"/>
    </i>
    <i r="2">
      <x v="189"/>
    </i>
    <i r="2">
      <x v="1776"/>
    </i>
    <i r="2">
      <x v="2157"/>
    </i>
    <i r="2">
      <x v="356"/>
    </i>
    <i r="2">
      <x v="2136"/>
    </i>
    <i r="2">
      <x v="3980"/>
    </i>
    <i r="2">
      <x v="1322"/>
    </i>
    <i r="2">
      <x v="293"/>
    </i>
    <i r="2">
      <x v="3081"/>
    </i>
    <i r="2">
      <x v="5248"/>
    </i>
    <i t="default" r="1">
      <x v="4"/>
    </i>
    <i r="1">
      <x v="5"/>
      <x v="22"/>
    </i>
    <i r="2">
      <x v="2287"/>
    </i>
    <i r="2">
      <x v="1979"/>
    </i>
    <i r="2">
      <x v="162"/>
    </i>
    <i r="2">
      <x v="4486"/>
    </i>
    <i r="2">
      <x v="494"/>
    </i>
    <i r="2">
      <x v="2347"/>
    </i>
    <i r="2">
      <x v="4087"/>
    </i>
    <i r="2">
      <x v="1719"/>
    </i>
    <i r="2">
      <x v="30"/>
    </i>
    <i r="2">
      <x v="4077"/>
    </i>
    <i r="2">
      <x v="118"/>
    </i>
    <i r="2">
      <x v="2056"/>
    </i>
    <i r="2">
      <x v="5251"/>
    </i>
    <i r="2">
      <x v="1249"/>
    </i>
    <i r="2">
      <x v="3792"/>
    </i>
    <i r="2">
      <x v="5249"/>
    </i>
    <i t="default" r="1">
      <x v="5"/>
    </i>
    <i r="1">
      <x v="6"/>
      <x v="461"/>
    </i>
    <i r="2">
      <x v="177"/>
    </i>
    <i r="2">
      <x v="4180"/>
    </i>
    <i r="2">
      <x v="2350"/>
    </i>
    <i r="2">
      <x v="225"/>
    </i>
    <i r="2">
      <x v="358"/>
    </i>
    <i r="2">
      <x v="5279"/>
    </i>
    <i r="2">
      <x v="4441"/>
    </i>
    <i r="2">
      <x v="102"/>
    </i>
    <i r="2">
      <x v="4244"/>
    </i>
    <i r="2">
      <x v="265"/>
    </i>
    <i r="2">
      <x v="25"/>
    </i>
    <i r="2">
      <x v="4402"/>
    </i>
    <i r="2">
      <x v="54"/>
    </i>
    <i r="2">
      <x v="5107"/>
    </i>
    <i r="2">
      <x v="2343"/>
    </i>
    <i r="2">
      <x v="4149"/>
    </i>
    <i r="2">
      <x v="3834"/>
    </i>
    <i r="2">
      <x v="247"/>
    </i>
    <i r="2">
      <x v="3855"/>
    </i>
    <i r="2">
      <x v="3547"/>
    </i>
    <i r="2">
      <x v="3448"/>
    </i>
    <i r="2">
      <x v="3343"/>
    </i>
    <i r="2">
      <x v="2788"/>
    </i>
    <i r="2">
      <x v="3682"/>
    </i>
    <i t="default" r="1">
      <x v="6"/>
    </i>
    <i>
      <x v="14"/>
      <x v="12"/>
      <x v="4167"/>
    </i>
    <i r="2">
      <x v="2143"/>
    </i>
    <i r="2">
      <x v="4388"/>
    </i>
    <i r="2">
      <x v="2128"/>
    </i>
    <i r="2">
      <x v="4379"/>
    </i>
    <i r="2">
      <x v="2118"/>
    </i>
    <i r="2">
      <x v="5215"/>
    </i>
    <i r="2">
      <x v="3800"/>
    </i>
    <i r="2">
      <x v="2064"/>
    </i>
    <i r="2">
      <x v="3801"/>
    </i>
    <i r="2">
      <x v="3556"/>
    </i>
    <i r="2">
      <x v="3798"/>
    </i>
    <i r="2">
      <x v="366"/>
    </i>
    <i r="2">
      <x v="443"/>
    </i>
    <i r="2">
      <x v="2129"/>
    </i>
    <i r="2">
      <x v="2163"/>
    </i>
    <i r="2">
      <x v="1801"/>
    </i>
    <i r="2">
      <x v="2926"/>
    </i>
    <i r="2">
      <x v="3291"/>
    </i>
    <i r="2">
      <x v="2029"/>
    </i>
    <i r="2">
      <x v="4919"/>
    </i>
    <i r="2">
      <x v="1374"/>
    </i>
    <i r="2">
      <x v="1422"/>
    </i>
    <i r="2">
      <x v="5182"/>
    </i>
    <i r="2">
      <x v="3961"/>
    </i>
    <i r="2">
      <x v="3288"/>
    </i>
    <i r="2">
      <x v="3340"/>
    </i>
    <i r="2">
      <x v="2144"/>
    </i>
    <i r="2">
      <x v="2012"/>
    </i>
    <i r="2">
      <x v="2885"/>
    </i>
    <i r="2">
      <x v="3334"/>
    </i>
    <i r="2">
      <x v="5220"/>
    </i>
    <i r="2">
      <x v="3799"/>
    </i>
    <i r="2">
      <x v="2161"/>
    </i>
    <i r="2">
      <x v="3804"/>
    </i>
    <i r="2">
      <x v="4075"/>
    </i>
    <i r="2">
      <x v="4068"/>
    </i>
    <i r="2">
      <x v="4821"/>
    </i>
    <i r="2">
      <x v="2077"/>
    </i>
    <i r="2">
      <x v="4381"/>
    </i>
    <i r="2">
      <x v="122"/>
    </i>
    <i r="2">
      <x v="3916"/>
    </i>
    <i r="2">
      <x v="2927"/>
    </i>
    <i r="2">
      <x v="3803"/>
    </i>
    <i r="2">
      <x v="2887"/>
    </i>
    <i r="2">
      <x v="2160"/>
    </i>
    <i r="2">
      <x v="2142"/>
    </i>
    <i r="2">
      <x v="4889"/>
    </i>
    <i r="2">
      <x v="4638"/>
    </i>
    <i r="2">
      <x v="270"/>
    </i>
    <i r="2">
      <x v="315"/>
    </i>
    <i r="2">
      <x v="3915"/>
    </i>
    <i r="2">
      <x v="3757"/>
    </i>
    <i r="2">
      <x v="3797"/>
    </i>
    <i r="2">
      <x v="2176"/>
    </i>
    <i r="2">
      <x v="158"/>
    </i>
    <i r="2">
      <x v="4357"/>
    </i>
    <i r="2">
      <x v="4574"/>
    </i>
    <i r="2">
      <x v="3333"/>
    </i>
    <i r="2">
      <x v="5093"/>
    </i>
    <i r="2">
      <x v="4920"/>
    </i>
    <i r="2">
      <x v="1760"/>
    </i>
    <i r="2">
      <x v="3393"/>
    </i>
    <i r="2">
      <x v="2305"/>
    </i>
    <i r="2">
      <x v="2179"/>
    </i>
    <i r="2">
      <x v="2031"/>
    </i>
    <i r="2">
      <x v="4583"/>
    </i>
    <i r="2">
      <x v="3332"/>
    </i>
    <i r="2">
      <x v="2178"/>
    </i>
    <i r="2">
      <x v="2069"/>
    </i>
    <i r="2">
      <x v="4304"/>
    </i>
    <i r="2">
      <x v="3860"/>
    </i>
    <i r="2">
      <x v="2189"/>
    </i>
    <i r="2">
      <x v="4922"/>
    </i>
    <i r="2">
      <x v="3384"/>
    </i>
    <i r="2">
      <x v="2228"/>
    </i>
    <i r="2">
      <x v="4305"/>
    </i>
    <i r="2">
      <x v="3392"/>
    </i>
    <i r="2">
      <x v="1352"/>
    </i>
    <i r="2">
      <x v="2141"/>
    </i>
    <i r="2">
      <x v="4918"/>
    </i>
    <i r="2">
      <x v="4307"/>
    </i>
    <i r="2">
      <x v="1346"/>
    </i>
    <i r="2">
      <x v="1386"/>
    </i>
    <i r="2">
      <x v="2184"/>
    </i>
    <i r="2">
      <x v="1387"/>
    </i>
    <i r="2">
      <x v="2607"/>
    </i>
    <i r="2">
      <x v="2164"/>
    </i>
    <i r="2">
      <x v="1795"/>
    </i>
    <i r="2">
      <x v="2180"/>
    </i>
    <i r="2">
      <x v="3924"/>
    </i>
    <i r="2">
      <x v="3925"/>
    </i>
    <i r="2">
      <x v="3555"/>
    </i>
    <i r="2">
      <x v="229"/>
    </i>
    <i r="2">
      <x v="4822"/>
    </i>
    <i r="2">
      <x v="4419"/>
    </i>
    <i r="2">
      <x v="5242"/>
    </i>
    <i r="2">
      <x v="269"/>
    </i>
    <i r="2">
      <x v="5197"/>
    </i>
    <i r="2">
      <x v="4417"/>
    </i>
    <i r="2">
      <x v="3861"/>
    </i>
    <i r="2">
      <x v="4420"/>
    </i>
    <i r="2">
      <x v="4123"/>
    </i>
    <i r="2">
      <x v="5361"/>
    </i>
    <i r="2">
      <x v="5327"/>
    </i>
    <i r="2">
      <x v="4124"/>
    </i>
    <i r="2">
      <x v="5244"/>
    </i>
    <i r="2">
      <x v="5328"/>
    </i>
    <i r="2">
      <x v="5356"/>
    </i>
    <i r="2">
      <x v="2030"/>
    </i>
    <i t="default" r="1">
      <x v="12"/>
    </i>
    <i r="1">
      <x v="13"/>
      <x v="2323"/>
    </i>
    <i r="2">
      <x v="5202"/>
    </i>
    <i r="2">
      <x v="4595"/>
    </i>
    <i r="2">
      <x v="4596"/>
    </i>
    <i r="2">
      <x v="4401"/>
    </i>
    <i r="2">
      <x v="5346"/>
    </i>
    <i r="2">
      <x v="3227"/>
    </i>
    <i r="2">
      <x v="3418"/>
    </i>
    <i r="2">
      <x v="3226"/>
    </i>
    <i r="2">
      <x v="3920"/>
    </i>
    <i r="2">
      <x v="2644"/>
    </i>
    <i r="2">
      <x v="3229"/>
    </i>
    <i r="2">
      <x v="4598"/>
    </i>
    <i r="2">
      <x v="3222"/>
    </i>
    <i r="2">
      <x v="3370"/>
    </i>
    <i r="2">
      <x v="3228"/>
    </i>
    <i r="2">
      <x v="4701"/>
    </i>
    <i r="2">
      <x v="3912"/>
    </i>
    <i r="2">
      <x v="3357"/>
    </i>
    <i r="2">
      <x v="4140"/>
    </i>
    <i r="2">
      <x v="3224"/>
    </i>
    <i r="2">
      <x v="3958"/>
    </i>
    <i r="2">
      <x v="3221"/>
    </i>
    <i r="2">
      <x v="4562"/>
    </i>
    <i r="2">
      <x v="5126"/>
    </i>
    <i r="2">
      <x v="3223"/>
    </i>
    <i r="2">
      <x v="4561"/>
    </i>
    <i r="2">
      <x v="5201"/>
    </i>
    <i r="2">
      <x v="3769"/>
    </i>
    <i r="2">
      <x v="4119"/>
    </i>
    <i r="2">
      <x v="4594"/>
    </i>
    <i r="2">
      <x v="3073"/>
    </i>
    <i r="2">
      <x v="3974"/>
    </i>
    <i r="2">
      <x v="4560"/>
    </i>
    <i r="2">
      <x v="4740"/>
    </i>
    <i r="2">
      <x v="3922"/>
    </i>
    <i r="2">
      <x v="3367"/>
    </i>
    <i r="2">
      <x v="3673"/>
    </i>
    <i r="2">
      <x v="3513"/>
    </i>
    <i r="2">
      <x v="5198"/>
    </i>
    <i r="2">
      <x v="4962"/>
    </i>
    <i r="2">
      <x v="3225"/>
    </i>
    <i r="2">
      <x v="4637"/>
    </i>
    <i r="2">
      <x v="3511"/>
    </i>
    <i r="2">
      <x v="3672"/>
    </i>
    <i r="2">
      <x v="2526"/>
    </i>
    <i r="2">
      <x v="3886"/>
    </i>
    <i r="2">
      <x v="3780"/>
    </i>
    <i r="2">
      <x v="4604"/>
    </i>
    <i r="2">
      <x v="2321"/>
    </i>
    <i r="2">
      <x v="4572"/>
    </i>
    <i r="2">
      <x v="4739"/>
    </i>
    <i r="2">
      <x v="3196"/>
    </i>
    <i r="2">
      <x v="3975"/>
    </i>
    <i r="2">
      <x v="4921"/>
    </i>
    <i r="2">
      <x v="2320"/>
    </i>
    <i r="2">
      <x v="3212"/>
    </i>
    <i r="2">
      <x v="3373"/>
    </i>
    <i r="2">
      <x v="3241"/>
    </i>
    <i r="2">
      <x v="4824"/>
    </i>
    <i r="2">
      <x v="4807"/>
    </i>
    <i r="2">
      <x v="5372"/>
    </i>
    <i r="2">
      <x v="5360"/>
    </i>
    <i r="2">
      <x v="4166"/>
    </i>
    <i r="2">
      <x v="3772"/>
    </i>
    <i r="2">
      <x v="3211"/>
    </i>
    <i r="2">
      <x v="3976"/>
    </i>
    <i r="2">
      <x v="5175"/>
    </i>
    <i r="2">
      <x v="5384"/>
    </i>
    <i r="2">
      <x v="3372"/>
    </i>
    <i r="2">
      <x v="4333"/>
    </i>
    <i r="2">
      <x v="3247"/>
    </i>
    <i r="2">
      <x v="2929"/>
    </i>
    <i r="2">
      <x v="3213"/>
    </i>
    <i r="2">
      <x v="5094"/>
    </i>
    <i r="2">
      <x v="5170"/>
    </i>
    <i r="2">
      <x v="3246"/>
    </i>
    <i r="2">
      <x v="4605"/>
    </i>
    <i r="2">
      <x v="4563"/>
    </i>
    <i r="2">
      <x v="5052"/>
    </i>
    <i r="2">
      <x v="5200"/>
    </i>
    <i r="2">
      <x v="4597"/>
    </i>
    <i r="2">
      <x v="5169"/>
    </i>
    <i r="2">
      <x v="3971"/>
    </i>
    <i r="2">
      <x v="4682"/>
    </i>
    <i r="2">
      <x v="2742"/>
    </i>
    <i r="2">
      <x v="4700"/>
    </i>
    <i r="2">
      <x v="4165"/>
    </i>
    <i r="2">
      <x v="5050"/>
    </i>
    <i r="2">
      <x v="5119"/>
    </i>
    <i r="2">
      <x v="5060"/>
    </i>
    <i r="2">
      <x v="5087"/>
    </i>
    <i r="2">
      <x v="4086"/>
    </i>
    <i r="2">
      <x v="5109"/>
    </i>
    <i r="2">
      <x v="5337"/>
    </i>
    <i r="2">
      <x v="5174"/>
    </i>
    <i r="2">
      <x v="5097"/>
    </i>
    <i r="2">
      <x v="3966"/>
    </i>
    <i r="2">
      <x v="5051"/>
    </i>
    <i r="2">
      <x v="5155"/>
    </i>
    <i r="2">
      <x v="5363"/>
    </i>
    <i r="2">
      <x v="5362"/>
    </i>
    <i r="2">
      <x v="5386"/>
    </i>
    <i r="2">
      <x v="5390"/>
    </i>
    <i r="2">
      <x v="5385"/>
    </i>
    <i t="default" r="1">
      <x v="13"/>
    </i>
    <i>
      <x v="15"/>
      <x v="1"/>
      <x v="5080"/>
    </i>
    <i r="2">
      <x v="5073"/>
    </i>
    <i r="2">
      <x v="5191"/>
    </i>
    <i r="2">
      <x v="4936"/>
    </i>
    <i r="2">
      <x v="3869"/>
    </i>
    <i r="2">
      <x v="4782"/>
    </i>
    <i r="2">
      <x v="977"/>
    </i>
    <i r="2">
      <x v="3419"/>
    </i>
    <i r="2">
      <x v="3526"/>
    </i>
    <i r="2">
      <x v="5132"/>
    </i>
    <i r="2">
      <x v="4014"/>
    </i>
    <i r="2">
      <x v="2280"/>
    </i>
    <i r="2">
      <x v="3489"/>
    </i>
    <i r="2">
      <x v="3865"/>
    </i>
    <i r="2">
      <x v="3844"/>
    </i>
    <i r="2">
      <x v="3858"/>
    </i>
    <i r="2">
      <x v="4095"/>
    </i>
    <i r="2">
      <x v="1023"/>
    </i>
    <i r="2">
      <x v="4162"/>
    </i>
    <i r="2">
      <x v="4161"/>
    </i>
    <i r="2">
      <x v="3093"/>
    </i>
    <i r="2">
      <x v="3584"/>
    </i>
    <i r="2">
      <x v="2429"/>
    </i>
    <i r="2">
      <x v="424"/>
    </i>
    <i r="2">
      <x v="3037"/>
    </i>
    <i r="2">
      <x v="3193"/>
    </i>
    <i r="2">
      <x v="2769"/>
    </i>
    <i r="2">
      <x v="3338"/>
    </i>
    <i r="2">
      <x v="3948"/>
    </i>
    <i r="2">
      <x v="3568"/>
    </i>
    <i r="2">
      <x v="5031"/>
    </i>
    <i r="2">
      <x v="3586"/>
    </i>
    <i r="2">
      <x v="3923"/>
    </i>
    <i r="2">
      <x v="2723"/>
    </i>
    <i r="2">
      <x v="4643"/>
    </i>
    <i r="2">
      <x v="5190"/>
    </i>
    <i r="2">
      <x v="4311"/>
    </i>
    <i t="default" r="1">
      <x v="1"/>
    </i>
    <i r="1">
      <x v="3"/>
      <x v="172"/>
    </i>
    <i r="2">
      <x v="5259"/>
    </i>
    <i t="default" r="1">
      <x v="3"/>
    </i>
    <i r="1">
      <x v="4"/>
      <x v="298"/>
    </i>
    <i r="2">
      <x v="2563"/>
    </i>
    <i r="2">
      <x v="3595"/>
    </i>
    <i r="2">
      <x v="2276"/>
    </i>
    <i r="2">
      <x v="949"/>
    </i>
    <i r="2">
      <x v="3544"/>
    </i>
    <i r="2">
      <x v="3395"/>
    </i>
    <i r="2">
      <x v="2455"/>
    </i>
    <i r="2">
      <x v="3541"/>
    </i>
    <i t="default" r="1">
      <x v="4"/>
    </i>
    <i r="1">
      <x v="5"/>
      <x v="3564"/>
    </i>
    <i r="2">
      <x v="3566"/>
    </i>
    <i r="2">
      <x v="3573"/>
    </i>
    <i r="2">
      <x v="4164"/>
    </i>
    <i r="2">
      <x v="4642"/>
    </i>
    <i r="2">
      <x v="509"/>
    </i>
    <i r="2">
      <x v="3562"/>
    </i>
    <i r="2">
      <x v="4867"/>
    </i>
    <i r="2">
      <x v="3574"/>
    </i>
    <i r="2">
      <x v="3587"/>
    </i>
    <i r="2">
      <x v="3613"/>
    </i>
    <i r="2">
      <x v="1385"/>
    </i>
    <i r="2">
      <x v="526"/>
    </i>
    <i r="2">
      <x v="3012"/>
    </i>
    <i r="2">
      <x v="3570"/>
    </i>
    <i r="2">
      <x v="3565"/>
    </i>
    <i r="2">
      <x v="4212"/>
    </i>
    <i r="2">
      <x v="4489"/>
    </i>
    <i r="2">
      <x v="971"/>
    </i>
    <i r="2">
      <x v="3383"/>
    </i>
    <i r="2">
      <x v="4935"/>
    </i>
    <i r="2">
      <x v="3545"/>
    </i>
    <i r="2">
      <x v="3602"/>
    </i>
    <i r="2">
      <x v="2613"/>
    </i>
    <i r="2">
      <x v="480"/>
    </i>
    <i r="2">
      <x v="3483"/>
    </i>
    <i r="2">
      <x v="5286"/>
    </i>
    <i r="2">
      <x v="5311"/>
    </i>
    <i r="2">
      <x v="4369"/>
    </i>
    <i r="2">
      <x v="3662"/>
    </i>
    <i t="default" r="1">
      <x v="5"/>
    </i>
    <i r="1">
      <x v="6"/>
      <x v="3491"/>
    </i>
    <i r="2">
      <x v="5058"/>
    </i>
    <i r="2">
      <x v="5061"/>
    </i>
    <i r="2">
      <x v="4793"/>
    </i>
    <i r="2">
      <x v="4905"/>
    </i>
    <i r="2">
      <x v="4785"/>
    </i>
    <i r="2">
      <x v="4160"/>
    </i>
    <i r="2">
      <x v="4020"/>
    </i>
    <i r="2">
      <x v="4300"/>
    </i>
    <i r="2">
      <x v="5310"/>
    </i>
    <i r="2">
      <x v="3936"/>
    </i>
    <i r="2">
      <x v="5371"/>
    </i>
    <i r="2">
      <x v="4930"/>
    </i>
    <i t="default" r="1">
      <x v="6"/>
    </i>
    <i>
      <x v="16"/>
      <x v="6"/>
      <x v="5108"/>
    </i>
    <i r="2">
      <x v="5102"/>
    </i>
    <i r="2">
      <x v="5106"/>
    </i>
    <i r="2">
      <x v="5103"/>
    </i>
    <i r="2">
      <x v="5189"/>
    </i>
    <i t="default" r="1">
      <x v="6"/>
    </i>
    <i>
      <x v="18"/>
      <x v="1"/>
      <x v="5329"/>
    </i>
    <i t="default" r="1">
      <x v="1"/>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557A5A-4014-4E2C-A7B4-930C11DF560E}"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514" firstHeaderRow="1" firstDataRow="2" firstDataCol="4"/>
  <pivotFields count="34">
    <pivotField axis="axisRow" compact="0" outline="0" showAll="0" sortType="descending" defaultSubtotal="0">
      <items count="5416">
        <item x="972"/>
        <item x="1222"/>
        <item x="3705"/>
        <item x="3291"/>
        <item x="1773"/>
        <item x="4733"/>
        <item x="2756"/>
        <item x="5260"/>
        <item x="2223"/>
        <item x="4627"/>
        <item x="1543"/>
        <item x="2196"/>
        <item x="1514"/>
        <item x="2153"/>
        <item x="2224"/>
        <item x="3558"/>
        <item x="4484"/>
        <item x="1521"/>
        <item x="1030"/>
        <item x="1591"/>
        <item x="2059"/>
        <item x="1585"/>
        <item x="756"/>
        <item x="769"/>
        <item x="958"/>
        <item x="4887"/>
        <item x="4883"/>
        <item x="5276"/>
        <item x="4435"/>
        <item x="4442"/>
        <item x="1097"/>
        <item x="4419"/>
        <item x="4409"/>
        <item x="1311"/>
        <item x="3163"/>
        <item x="912"/>
        <item x="916"/>
        <item x="1327"/>
        <item x="596"/>
        <item x="3186"/>
        <item x="895"/>
        <item x="5060"/>
        <item x="1347"/>
        <item x="4436"/>
        <item x="4983"/>
        <item x="282"/>
        <item x="1870"/>
        <item x="318"/>
        <item x="265"/>
        <item x="4891"/>
        <item x="931"/>
        <item x="3215"/>
        <item x="3498"/>
        <item x="1048"/>
        <item x="2200"/>
        <item x="2205"/>
        <item x="3892"/>
        <item x="1765"/>
        <item x="503"/>
        <item x="3074"/>
        <item x="4068"/>
        <item x="2779"/>
        <item x="710"/>
        <item x="2652"/>
        <item x="1317"/>
        <item x="4320"/>
        <item x="247"/>
        <item x="3728"/>
        <item x="2540"/>
        <item x="3217"/>
        <item x="3092"/>
        <item x="351"/>
        <item x="608"/>
        <item x="399"/>
        <item x="3720"/>
        <item x="1524"/>
        <item x="3376"/>
        <item x="4628"/>
        <item x="360"/>
        <item x="545"/>
        <item x="389"/>
        <item x="2418"/>
        <item x="2421"/>
        <item x="4083"/>
        <item x="1279"/>
        <item x="817"/>
        <item x="5119"/>
        <item x="2636"/>
        <item x="1398"/>
        <item x="2406"/>
        <item x="3116"/>
        <item x="2659"/>
        <item x="3165"/>
        <item x="1921"/>
        <item x="1926"/>
        <item x="4383"/>
        <item x="3440"/>
        <item x="2677"/>
        <item x="4522"/>
        <item x="479"/>
        <item x="4790"/>
        <item x="526"/>
        <item x="2222"/>
        <item x="2225"/>
        <item x="133"/>
        <item x="936"/>
        <item x="4523"/>
        <item x="1413"/>
        <item x="2908"/>
        <item x="2700"/>
        <item x="19"/>
        <item x="965"/>
        <item x="1826"/>
        <item x="1376"/>
        <item x="3448"/>
        <item x="3066"/>
        <item x="4598"/>
        <item x="2102"/>
        <item x="2228"/>
        <item x="1107"/>
        <item x="2973"/>
        <item x="4603"/>
        <item x="241"/>
        <item x="925"/>
        <item x="1774"/>
        <item x="1881"/>
        <item x="4546"/>
        <item x="874"/>
        <item x="5268"/>
        <item x="5269"/>
        <item x="1147"/>
        <item x="3527"/>
        <item x="1126"/>
        <item x="2220"/>
        <item x="5083"/>
        <item x="3941"/>
        <item x="4599"/>
        <item x="1928"/>
        <item x="5283"/>
        <item x="924"/>
        <item x="3601"/>
        <item x="2249"/>
        <item x="1617"/>
        <item x="3393"/>
        <item x="3388"/>
        <item x="2003"/>
        <item x="2731"/>
        <item x="4798"/>
        <item x="486"/>
        <item x="522"/>
        <item x="1296"/>
        <item x="1294"/>
        <item x="1692"/>
        <item x="932"/>
        <item x="2041"/>
        <item x="2043"/>
        <item x="1029"/>
        <item x="4791"/>
        <item x="4478"/>
        <item x="4123"/>
        <item x="1182"/>
        <item x="4563"/>
        <item x="2860"/>
        <item x="3023"/>
        <item x="4337"/>
        <item x="294"/>
        <item x="1853"/>
        <item x="3391"/>
        <item x="568"/>
        <item x="2399"/>
        <item x="2237"/>
        <item x="831"/>
        <item x="2819"/>
        <item x="701"/>
        <item x="1170"/>
        <item x="421"/>
        <item x="1433"/>
        <item x="4901"/>
        <item x="3233"/>
        <item x="2801"/>
        <item x="2796"/>
        <item x="2791"/>
        <item x="2778"/>
        <item x="4256"/>
        <item x="2603"/>
        <item x="159"/>
        <item x="179"/>
        <item x="178"/>
        <item x="187"/>
        <item x="2850"/>
        <item x="4815"/>
        <item x="2871"/>
        <item x="4813"/>
        <item x="1734"/>
        <item x="163"/>
        <item x="2274"/>
        <item x="695"/>
        <item x="2279"/>
        <item x="196"/>
        <item x="3974"/>
        <item x="893"/>
        <item x="3249"/>
        <item x="123"/>
        <item x="3203"/>
        <item x="2391"/>
        <item x="1791"/>
        <item x="4427"/>
        <item x="4364"/>
        <item x="1153"/>
        <item x="1783"/>
        <item x="1786"/>
        <item x="4479"/>
        <item x="945"/>
        <item x="1141"/>
        <item x="190"/>
        <item x="4048"/>
        <item x="480"/>
        <item x="2233"/>
        <item x="4250"/>
        <item x="3934"/>
        <item x="4875"/>
        <item x="2313"/>
        <item x="4245"/>
        <item x="4057"/>
        <item x="4794"/>
        <item x="432"/>
        <item x="2221"/>
        <item x="4625"/>
        <item x="4210"/>
        <item x="3044"/>
        <item x="3576"/>
        <item x="3593"/>
        <item x="1024"/>
        <item x="4430"/>
        <item x="77"/>
        <item x="4539"/>
        <item x="961"/>
        <item x="772"/>
        <item x="547"/>
        <item x="4951"/>
        <item x="1372"/>
        <item x="1388"/>
        <item x="1367"/>
        <item x="4118"/>
        <item x="1394"/>
        <item x="5031"/>
        <item x="744"/>
        <item x="2486"/>
        <item x="775"/>
        <item x="1196"/>
        <item x="1934"/>
        <item x="2806"/>
        <item x="3636"/>
        <item x="1385"/>
        <item x="2762"/>
        <item x="560"/>
        <item x="5047"/>
        <item x="1995"/>
        <item x="1990"/>
        <item x="4198"/>
        <item x="3389"/>
        <item x="4498"/>
        <item x="3114"/>
        <item x="4290"/>
        <item x="4765"/>
        <item x="434"/>
        <item x="356"/>
        <item x="433"/>
        <item x="534"/>
        <item x="3035"/>
        <item x="1404"/>
        <item x="1108"/>
        <item x="1875"/>
        <item x="2256"/>
        <item x="4394"/>
        <item x="4271"/>
        <item x="3033"/>
        <item x="373"/>
        <item x="2154"/>
        <item x="3567"/>
        <item x="3730"/>
        <item x="3776"/>
        <item x="1002"/>
        <item x="3867"/>
        <item x="2048"/>
        <item x="575"/>
        <item x="3921"/>
        <item x="1992"/>
        <item x="4258"/>
        <item x="4332"/>
        <item x="4339"/>
        <item x="3822"/>
        <item x="3826"/>
        <item x="1575"/>
        <item x="2042"/>
        <item x="1101"/>
        <item x="1835"/>
        <item x="106"/>
        <item x="4399"/>
        <item x="2069"/>
        <item x="3271"/>
        <item x="4428"/>
        <item x="4466"/>
        <item x="4467"/>
        <item x="4468"/>
        <item x="1871"/>
        <item x="319"/>
        <item x="868"/>
        <item x="4500"/>
        <item x="3897"/>
        <item x="1361"/>
        <item x="1893"/>
        <item x="4687"/>
        <item x="1116"/>
        <item x="731"/>
        <item x="2910"/>
        <item x="3368"/>
        <item x="3714"/>
        <item x="2579"/>
        <item x="1555"/>
        <item x="4760"/>
        <item x="4660"/>
        <item x="1036"/>
        <item x="4751"/>
        <item x="2005"/>
        <item x="1499"/>
        <item x="1021"/>
        <item x="4970"/>
        <item x="384"/>
        <item x="969"/>
        <item x="361"/>
        <item x="5360"/>
        <item x="2685"/>
        <item x="4659"/>
        <item x="4658"/>
        <item x="5261"/>
        <item x="4420"/>
        <item x="1356"/>
        <item x="3951"/>
        <item x="1897"/>
        <item x="4038"/>
        <item x="94"/>
        <item x="2810"/>
        <item x="4061"/>
        <item x="4972"/>
        <item x="3581"/>
        <item x="1143"/>
        <item x="3039"/>
        <item x="4544"/>
        <item x="4560"/>
        <item x="4562"/>
        <item x="4524"/>
        <item x="4543"/>
        <item x="4552"/>
        <item x="4561"/>
        <item x="4538"/>
        <item x="3438"/>
        <item x="2062"/>
        <item x="4917"/>
        <item x="2526"/>
        <item x="3803"/>
        <item x="254"/>
        <item x="253"/>
        <item x="252"/>
        <item x="4284"/>
        <item x="1453"/>
        <item x="2682"/>
        <item x="2312"/>
        <item x="2314"/>
        <item x="3891"/>
        <item x="1344"/>
        <item x="1191"/>
        <item x="2536"/>
        <item x="951"/>
        <item x="2976"/>
        <item x="4755"/>
        <item x="1366"/>
        <item x="3221"/>
        <item x="4712"/>
        <item x="4715"/>
        <item x="4967"/>
        <item x="2316"/>
        <item x="2020"/>
        <item x="2671"/>
        <item x="4752"/>
        <item x="947"/>
        <item x="3942"/>
        <item x="4107"/>
        <item x="960"/>
        <item x="3570"/>
        <item x="3738"/>
        <item x="3873"/>
        <item x="1485"/>
        <item x="1480"/>
        <item x="565"/>
        <item x="3707"/>
        <item x="2744"/>
        <item x="2734"/>
        <item x="5089"/>
        <item x="706"/>
        <item x="707"/>
        <item x="3708"/>
        <item x="2648"/>
        <item x="5342"/>
        <item x="5336"/>
        <item x="3954"/>
        <item x="1261"/>
        <item x="2073"/>
        <item x="2074"/>
        <item x="2786"/>
        <item x="619"/>
        <item x="1280"/>
        <item x="4692"/>
        <item x="4693"/>
        <item x="3750"/>
        <item x="4264"/>
        <item x="2033"/>
        <item x="713"/>
        <item x="1739"/>
        <item x="4694"/>
        <item x="4260"/>
        <item x="926"/>
        <item x="1123"/>
        <item x="810"/>
        <item x="2654"/>
        <item x="1859"/>
        <item x="1510"/>
        <item x="1491"/>
        <item x="1885"/>
        <item x="818"/>
        <item x="426"/>
        <item x="1779"/>
        <item x="2743"/>
        <item x="3651"/>
        <item x="3802"/>
        <item x="3800"/>
        <item x="2198"/>
        <item x="4926"/>
        <item x="4547"/>
        <item x="3602"/>
        <item x="5117"/>
        <item x="822"/>
        <item x="4366"/>
        <item x="2556"/>
        <item x="3411"/>
        <item x="3805"/>
        <item x="792"/>
        <item x="3775"/>
        <item x="2686"/>
        <item x="2759"/>
        <item x="363"/>
        <item x="1640"/>
        <item x="1903"/>
        <item x="1246"/>
        <item x="2566"/>
        <item x="2565"/>
        <item x="2348"/>
        <item x="1776"/>
        <item x="4066"/>
        <item x="2802"/>
        <item x="3315"/>
        <item x="2854"/>
        <item x="1755"/>
        <item x="1745"/>
        <item x="1735"/>
        <item x="681"/>
        <item x="291"/>
        <item x="3711"/>
        <item x="1201"/>
        <item x="1355"/>
        <item x="4907"/>
        <item x="3562"/>
        <item x="1882"/>
        <item x="3045"/>
        <item x="3088"/>
        <item x="3659"/>
        <item x="4865"/>
        <item x="579"/>
        <item x="585"/>
        <item x="4365"/>
        <item x="4831"/>
        <item x="2748"/>
        <item x="1500"/>
        <item x="4895"/>
        <item x="3944"/>
        <item x="3953"/>
        <item x="1134"/>
        <item x="306"/>
        <item x="562"/>
        <item x="4217"/>
        <item x="4224"/>
        <item x="5077"/>
        <item x="3050"/>
        <item x="3051"/>
        <item x="4890"/>
        <item x="4613"/>
        <item x="2787"/>
        <item x="2688"/>
        <item x="3657"/>
        <item x="176"/>
        <item x="949"/>
        <item x="1660"/>
        <item x="2345"/>
        <item x="2409"/>
        <item x="3180"/>
        <item x="3789"/>
        <item x="3770"/>
        <item x="4197"/>
        <item x="4431"/>
        <item x="5345"/>
        <item x="4485"/>
        <item x="286"/>
        <item x="1489"/>
        <item x="3120"/>
        <item x="839"/>
        <item x="1749"/>
        <item x="4626"/>
        <item x="635"/>
        <item x="1889"/>
        <item x="4477"/>
        <item x="4555"/>
        <item x="553"/>
        <item x="2186"/>
        <item x="2680"/>
        <item x="3724"/>
        <item x="3947"/>
        <item x="2480"/>
        <item x="4604"/>
        <item x="400"/>
        <item x="1351"/>
        <item x="1129"/>
        <item x="3920"/>
        <item x="3907"/>
        <item x="3927"/>
        <item x="4457"/>
        <item x="2609"/>
        <item x="2824"/>
        <item x="1014"/>
        <item x="4745"/>
        <item x="3612"/>
        <item x="2832"/>
        <item x="2831"/>
        <item x="4205"/>
        <item x="4968"/>
        <item x="4766"/>
        <item x="3611"/>
        <item x="4443"/>
        <item x="3293"/>
        <item x="1378"/>
        <item x="1568"/>
        <item x="3553"/>
        <item x="3552"/>
        <item x="153"/>
        <item x="3106"/>
        <item x="3589"/>
        <item x="3652"/>
        <item x="5080"/>
        <item x="296"/>
        <item x="3237"/>
        <item x="152"/>
        <item x="3286"/>
        <item x="3100"/>
        <item x="1716"/>
        <item x="4459"/>
        <item x="636"/>
        <item x="796"/>
        <item x="1477"/>
        <item x="1850"/>
        <item x="5048"/>
        <item x="869"/>
        <item x="4460"/>
        <item x="993"/>
        <item x="3027"/>
        <item x="4228"/>
        <item x="2872"/>
        <item x="3015"/>
        <item x="3013"/>
        <item x="3011"/>
        <item x="4541"/>
        <item x="2541"/>
        <item x="2898"/>
        <item x="250"/>
        <item x="2897"/>
        <item x="991"/>
        <item x="1040"/>
        <item x="1215"/>
        <item x="1476"/>
        <item x="1654"/>
        <item x="1723"/>
        <item x="1720"/>
        <item x="1899"/>
        <item x="39"/>
        <item x="3443"/>
        <item x="4277"/>
        <item x="1118"/>
        <item x="1119"/>
        <item x="1120"/>
        <item x="3619"/>
        <item x="3618"/>
        <item x="5185"/>
        <item x="5186"/>
        <item x="5187"/>
        <item x="5188"/>
        <item x="5189"/>
        <item x="5191"/>
        <item x="5192"/>
        <item x="5190"/>
        <item x="3264"/>
        <item x="3265"/>
        <item x="5125"/>
        <item x="5126"/>
        <item x="5124"/>
        <item x="5123"/>
        <item x="2426"/>
        <item x="2425"/>
        <item x="2424"/>
        <item x="2427"/>
        <item x="3863"/>
        <item x="3864"/>
        <item x="3865"/>
        <item x="3263"/>
        <item x="2952"/>
        <item x="2954"/>
        <item x="2955"/>
        <item x="2953"/>
        <item x="2951"/>
        <item x="3458"/>
        <item x="3457"/>
        <item x="3460"/>
        <item x="3459"/>
        <item x="3461"/>
        <item x="5311"/>
        <item x="5313"/>
        <item x="5312"/>
        <item x="5310"/>
        <item x="4016"/>
        <item x="4015"/>
        <item x="4013"/>
        <item x="4014"/>
        <item x="4017"/>
        <item x="2511"/>
        <item x="2512"/>
        <item x="2510"/>
        <item x="2513"/>
        <item x="2508"/>
        <item x="2509"/>
        <item x="3266"/>
        <item x="3267"/>
        <item x="1532"/>
        <item x="3474"/>
        <item x="3105"/>
        <item x="4835"/>
        <item x="727"/>
        <item x="2986"/>
        <item x="3173"/>
        <item x="962"/>
        <item x="3903"/>
        <item x="2323"/>
        <item x="4344"/>
        <item x="3407"/>
        <item x="3364"/>
        <item x="2204"/>
        <item x="5012"/>
        <item x="3406"/>
        <item x="4041"/>
        <item x="323"/>
        <item x="340"/>
        <item x="2638"/>
        <item x="760"/>
        <item x="4294"/>
        <item x="1821"/>
        <item x="3874"/>
        <item x="5147"/>
        <item x="4919"/>
        <item x="4232"/>
        <item x="3340"/>
        <item x="4062"/>
        <item x="4036"/>
        <item x="2021"/>
        <item x="3859"/>
        <item x="4285"/>
        <item x="4800"/>
        <item x="1457"/>
        <item x="2589"/>
        <item x="4456"/>
        <item x="5397"/>
        <item x="1277"/>
        <item x="5122"/>
        <item x="1958"/>
        <item x="289"/>
        <item x="5359"/>
        <item x="2026"/>
        <item x="3115"/>
        <item x="4272"/>
        <item x="2024"/>
        <item x="4289"/>
        <item x="835"/>
        <item x="243"/>
        <item x="2035"/>
        <item x="2034"/>
        <item x="4620"/>
        <item x="1544"/>
        <item x="2251"/>
        <item x="3147"/>
        <item x="2561"/>
        <item x="3194"/>
        <item x="1687"/>
        <item x="1208"/>
        <item x="3495"/>
        <item x="5156"/>
        <item x="2499"/>
        <item x="2192"/>
        <item x="752"/>
        <item x="78"/>
        <item x="2120"/>
        <item x="1620"/>
        <item x="4918"/>
        <item x="2191"/>
        <item x="1802"/>
        <item x="3888"/>
        <item x="5107"/>
        <item x="3886"/>
        <item x="3887"/>
        <item x="1298"/>
        <item x="324"/>
        <item x="989"/>
        <item x="2276"/>
        <item x="4019"/>
        <item x="3344"/>
        <item x="4461"/>
        <item x="2411"/>
        <item x="805"/>
        <item x="2281"/>
        <item x="2328"/>
        <item x="3345"/>
        <item x="4802"/>
        <item x="5400"/>
        <item x="2268"/>
        <item x="2252"/>
        <item x="224"/>
        <item x="1160"/>
        <item x="3"/>
        <item x="3272"/>
        <item x="3268"/>
        <item x="3273"/>
        <item x="3962"/>
        <item x="3649"/>
        <item x="5367"/>
        <item x="1297"/>
        <item x="2326"/>
        <item x="3964"/>
        <item x="107"/>
        <item x="4814"/>
        <item x="3279"/>
        <item x="5095"/>
        <item x="826"/>
        <item x="4297"/>
        <item x="4296"/>
        <item x="1056"/>
        <item x="1057"/>
        <item x="1550"/>
        <item x="5415"/>
        <item x="2075"/>
        <item x="4689"/>
        <item x="4505"/>
        <item x="807"/>
        <item x="811"/>
        <item x="819"/>
        <item x="802"/>
        <item x="3081"/>
        <item x="753"/>
        <item x="1099"/>
        <item x="5309"/>
        <item x="2152"/>
        <item x="4934"/>
        <item x="1767"/>
        <item x="806"/>
        <item x="820"/>
        <item x="5131"/>
        <item x="3797"/>
        <item x="3036"/>
        <item x="336"/>
        <item x="5006"/>
        <item x="2158"/>
        <item x="2980"/>
        <item x="1759"/>
        <item x="1998"/>
        <item x="2217"/>
        <item x="2226"/>
        <item x="4119"/>
        <item x="4622"/>
        <item x="2560"/>
        <item x="4299"/>
        <item x="2596"/>
        <item x="1929"/>
        <item x="550"/>
        <item x="1164"/>
        <item x="4372"/>
        <item x="3466"/>
        <item x="1167"/>
        <item x="1168"/>
        <item x="1503"/>
        <item x="3979"/>
        <item x="73"/>
        <item x="2022"/>
        <item x="3085"/>
        <item x="4207"/>
        <item x="4310"/>
        <item x="3804"/>
        <item x="1761"/>
        <item x="1456"/>
        <item x="3101"/>
        <item x="4799"/>
        <item x="2591"/>
        <item x="2985"/>
        <item x="4873"/>
        <item x="1461"/>
        <item x="5398"/>
        <item x="4343"/>
        <item x="942"/>
        <item x="99"/>
        <item x="4872"/>
        <item x="3900"/>
        <item x="3312"/>
        <item x="5307"/>
        <item x="333"/>
        <item x="5044"/>
        <item x="1462"/>
        <item x="1463"/>
        <item x="1478"/>
        <item x="4120"/>
        <item x="2587"/>
        <item x="2581"/>
        <item x="2582"/>
        <item x="733"/>
        <item x="4631"/>
        <item x="2111"/>
        <item x="1025"/>
        <item x="4954"/>
        <item x="3342"/>
        <item x="5159"/>
        <item x="723"/>
        <item x="724"/>
        <item x="1758"/>
        <item x="3053"/>
        <item x="5065"/>
        <item x="3742"/>
        <item x="3784"/>
        <item x="3780"/>
        <item x="943"/>
        <item x="761"/>
        <item x="3352"/>
        <item x="1262"/>
        <item x="3190"/>
        <item x="2210"/>
        <item x="1536"/>
        <item x="2275"/>
        <item x="2212"/>
        <item x="3125"/>
        <item x="3112"/>
        <item x="5278"/>
        <item x="3741"/>
        <item x="674"/>
        <item x="763"/>
        <item x="4037"/>
        <item x="2266"/>
        <item x="3615"/>
        <item x="2873"/>
        <item x="4300"/>
        <item x="600"/>
        <item x="2501"/>
        <item x="337"/>
        <item x="283"/>
        <item x="3976"/>
        <item x="4924"/>
        <item x="2208"/>
        <item x="5383"/>
        <item x="722"/>
        <item x="2843"/>
        <item x="2199"/>
        <item x="4870"/>
        <item x="4871"/>
        <item x="1724"/>
        <item x="4803"/>
        <item x="101"/>
        <item x="5087"/>
        <item x="5137"/>
        <item x="678"/>
        <item x="5375"/>
        <item x="5376"/>
        <item x="3370"/>
        <item x="3369"/>
        <item x="629"/>
        <item x="5068"/>
        <item x="3565"/>
        <item x="1009"/>
        <item x="3413"/>
        <item x="2013"/>
        <item x="5343"/>
        <item x="2846"/>
        <item x="1907"/>
        <item x="589"/>
        <item x="3854"/>
        <item x="3231"/>
        <item x="732"/>
        <item x="2182"/>
        <item x="5279"/>
        <item x="5062"/>
        <item x="2585"/>
        <item x="2586"/>
        <item x="4911"/>
        <item x="339"/>
        <item x="170"/>
        <item x="4576"/>
        <item x="4577"/>
        <item x="4282"/>
        <item x="4063"/>
        <item x="840"/>
        <item x="5090"/>
        <item x="3808"/>
        <item x="5331"/>
        <item x="494"/>
        <item x="905"/>
        <item x="4610"/>
        <item x="4609"/>
        <item x="3909"/>
        <item x="1336"/>
        <item x="2121"/>
        <item x="3915"/>
        <item x="2815"/>
        <item x="2392"/>
        <item x="5361"/>
        <item x="4565"/>
        <item x="4568"/>
        <item x="4567"/>
        <item x="172"/>
        <item x="173"/>
        <item x="4143"/>
        <item x="367"/>
        <item x="2322"/>
        <item x="1804"/>
        <item x="1245"/>
        <item x="898"/>
        <item x="4147"/>
        <item x="1714"/>
        <item x="3594"/>
        <item x="1601"/>
        <item x="2594"/>
        <item x="1914"/>
        <item x="4279"/>
        <item x="995"/>
        <item x="3785"/>
        <item x="1709"/>
        <item x="4886"/>
        <item x="36"/>
        <item x="4465"/>
        <item x="5378"/>
        <item x="4675"/>
        <item x="4711"/>
        <item x="4713"/>
        <item x="4706"/>
        <item x="5121"/>
        <item x="4288"/>
        <item x="3614"/>
        <item x="3046"/>
        <item x="2664"/>
        <item x="3709"/>
        <item x="1864"/>
        <item x="1300"/>
        <item x="3086"/>
        <item x="1782"/>
        <item x="4338"/>
        <item x="1570"/>
        <item x="4492"/>
        <item x="5308"/>
        <item x="3107"/>
        <item x="4313"/>
        <item x="5295"/>
        <item x="3318"/>
        <item x="3501"/>
        <item x="3518"/>
        <item x="3781"/>
        <item x="3916"/>
        <item x="3292"/>
        <item x="2382"/>
        <item x="2096"/>
        <item x="1061"/>
        <item x="4360"/>
        <item x="4141"/>
        <item x="948"/>
        <item x="981"/>
        <item x="2701"/>
        <item x="1935"/>
        <item x="748"/>
        <item x="1596"/>
        <item x="801"/>
        <item x="4295"/>
        <item x="2082"/>
        <item x="1062"/>
        <item x="4333"/>
        <item x="127"/>
        <item x="2255"/>
        <item x="1567"/>
        <item x="3587"/>
        <item x="5157"/>
        <item x="5114"/>
        <item x="739"/>
        <item x="1702"/>
        <item x="1700"/>
        <item x="1706"/>
        <item x="2393"/>
        <item x="4616"/>
        <item x="2277"/>
        <item x="251"/>
        <item x="1599"/>
        <item x="3121"/>
        <item x="1901"/>
        <item x="3346"/>
        <item x="1556"/>
        <item x="4199"/>
        <item x="738"/>
        <item x="1467"/>
        <item x="4262"/>
        <item x="5229"/>
        <item x="742"/>
        <item x="1689"/>
        <item x="1688"/>
        <item x="1690"/>
        <item x="2703"/>
        <item x="3060"/>
        <item x="3673"/>
        <item x="4139"/>
        <item x="4931"/>
        <item x="3752"/>
        <item x="4504"/>
        <item x="4757"/>
        <item x="3606"/>
        <item x="1794"/>
        <item x="4273"/>
        <item x="3766"/>
        <item x="5070"/>
        <item x="3259"/>
        <item x="4685"/>
        <item x="4716"/>
        <item x="5371"/>
        <item x="741"/>
        <item x="2933"/>
        <item x="952"/>
        <item x="4854"/>
        <item x="3373"/>
        <item x="3967"/>
        <item x="1019"/>
        <item x="3025"/>
        <item x="3451"/>
        <item x="4529"/>
        <item x="4540"/>
        <item x="2518"/>
        <item x="225"/>
        <item x="4503"/>
        <item x="3078"/>
        <item x="4384"/>
        <item x="4963"/>
        <item x="4588"/>
        <item x="4053"/>
        <item x="1386"/>
        <item x="1368"/>
        <item x="5120"/>
        <item x="1301"/>
        <item x="4528"/>
        <item x="2419"/>
        <item x="1389"/>
        <item x="1569"/>
        <item x="4864"/>
        <item x="4025"/>
        <item x="4027"/>
        <item x="4031"/>
        <item x="4035"/>
        <item x="2765"/>
        <item x="3223"/>
        <item x="1387"/>
        <item x="1717"/>
        <item x="614"/>
        <item x="3444"/>
        <item x="641"/>
        <item x="4569"/>
        <item x="3794"/>
        <item x="5061"/>
        <item x="1727"/>
        <item x="673"/>
        <item x="1534"/>
        <item x="1172"/>
        <item x="1171"/>
        <item x="1098"/>
        <item x="3620"/>
        <item x="2413"/>
        <item x="262"/>
        <item x="1999"/>
        <item x="3332"/>
        <item x="376"/>
        <item x="1636"/>
        <item x="897"/>
        <item x="4928"/>
        <item x="2745"/>
        <item x="2752"/>
        <item x="4226"/>
        <item x="5219"/>
        <item x="5207"/>
        <item x="4152"/>
        <item x="5172"/>
        <item x="4964"/>
        <item x="349"/>
        <item x="519"/>
        <item x="350"/>
        <item x="348"/>
        <item x="2288"/>
        <item x="2285"/>
        <item x="2211"/>
        <item x="3463"/>
        <item x="1460"/>
        <item x="3977"/>
        <item x="2841"/>
        <item x="2343"/>
        <item x="5003"/>
        <item x="3070"/>
        <item x="3314"/>
        <item x="1454"/>
        <item x="4877"/>
        <item x="334"/>
        <item x="335"/>
        <item x="308"/>
        <item x="725"/>
        <item x="2176"/>
        <item x="2180"/>
        <item x="2177"/>
        <item x="2178"/>
        <item x="2181"/>
        <item x="2179"/>
        <item x="3316"/>
        <item x="3317"/>
        <item x="2184"/>
        <item x="5380"/>
        <item x="5379"/>
        <item x="3148"/>
        <item x="1600"/>
        <item x="4792"/>
        <item x="642"/>
        <item x="4671"/>
        <item x="4672"/>
        <item x="5365"/>
        <item x="2471"/>
        <item x="1045"/>
        <item x="2202"/>
        <item x="523"/>
        <item x="2484"/>
        <item x="2412"/>
        <item x="990"/>
        <item x="1430"/>
        <item x="2551"/>
        <item x="3650"/>
        <item x="624"/>
        <item x="97"/>
        <item x="2477"/>
        <item x="345"/>
        <item x="3065"/>
        <item x="529"/>
        <item x="2761"/>
        <item x="2229"/>
        <item x="4445"/>
        <item x="1033"/>
        <item x="3206"/>
        <item x="3200"/>
        <item x="1684"/>
        <item x="3861"/>
        <item x="220"/>
        <item x="2023"/>
        <item x="3656"/>
        <item x="4150"/>
        <item x="1377"/>
        <item x="4615"/>
        <item x="2491"/>
        <item x="3690"/>
        <item x="4929"/>
        <item x="4930"/>
        <item x="5149"/>
        <item x="5177"/>
        <item x="2126"/>
        <item x="2130"/>
        <item x="2203"/>
        <item x="435"/>
        <item x="2764"/>
        <item x="2122"/>
        <item x="2081"/>
        <item x="2127"/>
        <item x="2123"/>
        <item x="2129"/>
        <item x="4278"/>
        <item x="1991"/>
        <item x="2125"/>
        <item x="1273"/>
        <item x="588"/>
        <item x="2124"/>
        <item x="3510"/>
        <item x="1390"/>
        <item x="5248"/>
        <item x="5247"/>
        <item x="4342"/>
        <item x="4469"/>
        <item x="1274"/>
        <item x="5162"/>
        <item x="2216"/>
        <item x="95"/>
        <item x="2128"/>
        <item x="4690"/>
        <item x="5152"/>
        <item x="1286"/>
        <item x="5208"/>
        <item x="2606"/>
        <item x="2861"/>
        <item x="2862"/>
        <item x="784"/>
        <item x="3523"/>
        <item x="3504"/>
        <item x="1287"/>
        <item x="3519"/>
        <item x="3465"/>
        <item x="2282"/>
        <item x="2284"/>
        <item x="3524"/>
        <item x="2924"/>
        <item x="4348"/>
        <item x="1397"/>
        <item x="1221"/>
        <item x="3704"/>
        <item x="3290"/>
        <item x="1772"/>
        <item x="485"/>
        <item x="5259"/>
        <item x="1542"/>
        <item x="2195"/>
        <item x="3557"/>
        <item x="4483"/>
        <item x="1520"/>
        <item x="1590"/>
        <item x="1584"/>
        <item x="957"/>
        <item x="4882"/>
        <item x="5275"/>
        <item x="4411"/>
        <item x="4441"/>
        <item x="1096"/>
        <item x="4418"/>
        <item x="4408"/>
        <item x="1310"/>
        <item x="911"/>
        <item x="915"/>
        <item x="595"/>
        <item x="1346"/>
        <item x="4981"/>
        <item x="1869"/>
        <item x="317"/>
        <item x="264"/>
        <item x="930"/>
        <item x="3214"/>
        <item x="1047"/>
        <item x="502"/>
        <item x="3073"/>
        <item x="2651"/>
        <item x="1316"/>
        <item x="4319"/>
        <item x="246"/>
        <item x="2539"/>
        <item x="3216"/>
        <item x="3091"/>
        <item x="398"/>
        <item x="1523"/>
        <item x="359"/>
        <item x="388"/>
        <item x="4082"/>
        <item x="816"/>
        <item x="2635"/>
        <item x="2405"/>
        <item x="1925"/>
        <item x="2676"/>
        <item x="4520"/>
        <item x="4789"/>
        <item x="132"/>
        <item x="935"/>
        <item x="4521"/>
        <item x="1412"/>
        <item x="2907"/>
        <item x="2699"/>
        <item x="1825"/>
        <item x="1375"/>
        <item x="3447"/>
        <item x="4597"/>
        <item x="2101"/>
        <item x="1106"/>
        <item x="2972"/>
        <item x="4602"/>
        <item x="1880"/>
        <item x="5267"/>
        <item x="1146"/>
        <item x="1125"/>
        <item x="3940"/>
        <item x="923"/>
        <item x="3387"/>
        <item x="1295"/>
        <item x="1293"/>
        <item x="1178"/>
        <item x="1181"/>
        <item x="3022"/>
        <item x="4336"/>
        <item x="343"/>
        <item x="3390"/>
        <item x="2398"/>
        <item x="700"/>
        <item x="420"/>
        <item x="2800"/>
        <item x="2790"/>
        <item x="2777"/>
        <item x="4255"/>
        <item x="158"/>
        <item x="2870"/>
        <item x="4812"/>
        <item x="1733"/>
        <item x="2273"/>
        <item x="122"/>
        <item x="3202"/>
        <item x="2390"/>
        <item x="4426"/>
        <item x="4363"/>
        <item x="1152"/>
        <item x="1140"/>
        <item x="4249"/>
        <item x="3933"/>
        <item x="4244"/>
        <item x="4624"/>
        <item x="3575"/>
        <item x="3592"/>
        <item x="4429"/>
        <item x="1194"/>
        <item x="2805"/>
        <item x="5046"/>
        <item x="4497"/>
        <item x="4764"/>
        <item x="533"/>
        <item x="1403"/>
        <item x="1001"/>
        <item x="3821"/>
        <item x="3825"/>
        <item x="2068"/>
        <item x="1892"/>
        <item x="2930"/>
        <item x="4759"/>
        <item x="3950"/>
        <item x="2809"/>
        <item x="4060"/>
        <item x="3580"/>
        <item x="1142"/>
        <item x="4537"/>
        <item x="1452"/>
        <item x="2311"/>
        <item x="1343"/>
        <item x="2535"/>
        <item x="4754"/>
        <item x="1365"/>
        <item x="4966"/>
        <item x="2670"/>
        <item x="4106"/>
        <item x="5341"/>
        <item x="5335"/>
        <item x="2785"/>
        <item x="1738"/>
        <item x="1122"/>
        <item x="2555"/>
        <item x="791"/>
        <item x="1754"/>
        <item x="1744"/>
        <item x="1200"/>
        <item x="1354"/>
        <item x="4906"/>
        <item x="3561"/>
        <item x="3943"/>
        <item x="3952"/>
        <item x="1133"/>
        <item x="5344"/>
        <item x="4990"/>
        <item x="227"/>
        <item x="1748"/>
        <item x="3946"/>
        <item x="4322"/>
        <item x="1128"/>
        <item x="1187"/>
        <item x="3919"/>
        <item x="3906"/>
        <item x="3926"/>
        <item x="2823"/>
        <item x="4744"/>
        <item x="1475"/>
        <item x="4276"/>
        <item x="3297"/>
        <item x="3298"/>
        <item x="3303"/>
        <item x="3862"/>
        <item x="2037"/>
        <item x="3473"/>
        <item x="2837"/>
        <item x="1169"/>
        <item x="992"/>
        <item x="2267"/>
        <item x="5066"/>
        <item x="4122"/>
        <item x="2516"/>
        <item x="3551"/>
        <item x="1363"/>
        <item x="1364"/>
        <item x="1362"/>
        <item x="4130"/>
        <item x="830"/>
        <item x="4796"/>
        <item x="3436"/>
        <item x="2747"/>
        <item x="3851"/>
        <item x="2704"/>
        <item x="2665"/>
        <item x="2828"/>
        <item x="4550"/>
        <item x="821"/>
        <item x="2344"/>
        <item x="2079"/>
        <item x="3162"/>
        <item x="838"/>
        <item x="705"/>
        <item x="484"/>
        <item x="4410"/>
        <item x="4417"/>
        <item x="1309"/>
        <item x="4980"/>
        <item x="316"/>
        <item x="3213"/>
        <item x="1315"/>
        <item x="397"/>
        <item x="2634"/>
        <item x="2404"/>
        <item x="2675"/>
        <item x="4518"/>
        <item x="4788"/>
        <item x="1411"/>
        <item x="2906"/>
        <item x="2698"/>
        <item x="2100"/>
        <item x="5266"/>
        <item x="3939"/>
        <item x="922"/>
        <item x="3600"/>
        <item x="1292"/>
        <item x="2397"/>
        <item x="2776"/>
        <item x="4254"/>
        <item x="157"/>
        <item x="4811"/>
        <item x="1732"/>
        <item x="4425"/>
        <item x="1151"/>
        <item x="1139"/>
        <item x="3932"/>
        <item x="4243"/>
        <item x="4623"/>
        <item x="3574"/>
        <item x="863"/>
        <item x="1402"/>
        <item x="2705"/>
        <item x="1451"/>
        <item x="2310"/>
        <item x="1342"/>
        <item x="1077"/>
        <item x="5340"/>
        <item x="2883"/>
        <item x="1075"/>
        <item x="2554"/>
        <item x="1743"/>
        <item x="3925"/>
        <item x="3472"/>
        <item x="1541"/>
        <item x="4049"/>
        <item x="131"/>
        <item x="2669"/>
        <item x="4596"/>
        <item x="2602"/>
        <item x="5314"/>
        <item x="1753"/>
        <item x="861"/>
        <item x="1924"/>
        <item x="3591"/>
        <item x="1919"/>
        <item x="508"/>
        <item x="866"/>
        <item x="865"/>
        <item x="2337"/>
        <item x="2334"/>
        <item x="2335"/>
        <item x="2339"/>
        <item x="478"/>
        <item x="3569"/>
        <item x="4059"/>
        <item x="4081"/>
        <item x="4056"/>
        <item x="4767"/>
        <item x="1073"/>
        <item x="815"/>
        <item x="4519"/>
        <item x="3556"/>
        <item x="3579"/>
        <item x="3703"/>
        <item x="1583"/>
        <item x="4415"/>
        <item x="1308"/>
        <item x="4979"/>
        <item x="1867"/>
        <item x="3212"/>
        <item x="1314"/>
        <item x="4318"/>
        <item x="396"/>
        <item x="4080"/>
        <item x="2632"/>
        <item x="2625"/>
        <item x="2402"/>
        <item x="2674"/>
        <item x="4515"/>
        <item x="4787"/>
        <item x="4516"/>
        <item x="1409"/>
        <item x="2902"/>
        <item x="2696"/>
        <item x="4676"/>
        <item x="18"/>
        <item x="1824"/>
        <item x="1879"/>
        <item x="5265"/>
        <item x="3937"/>
        <item x="921"/>
        <item x="3599"/>
        <item x="3386"/>
        <item x="4900"/>
        <item x="2799"/>
        <item x="2789"/>
        <item x="2775"/>
        <item x="156"/>
        <item x="2271"/>
        <item x="3973"/>
        <item x="1138"/>
        <item x="3043"/>
        <item x="3573"/>
        <item x="1193"/>
        <item x="2804"/>
        <item x="4763"/>
        <item x="3034"/>
        <item x="1608"/>
        <item x="1497"/>
        <item x="3949"/>
        <item x="2808"/>
        <item x="3578"/>
        <item x="4551"/>
        <item x="4536"/>
        <item x="2525"/>
        <item x="2309"/>
        <item x="1341"/>
        <item x="1482"/>
        <item x="5339"/>
        <item x="2784"/>
        <item x="4129"/>
        <item x="1121"/>
        <item x="1509"/>
        <item x="1778"/>
        <item x="3799"/>
        <item x="3774"/>
        <item x="1247"/>
        <item x="1775"/>
        <item x="1780"/>
        <item x="1742"/>
        <item x="1353"/>
        <item x="3559"/>
        <item x="2687"/>
        <item x="175"/>
        <item x="3769"/>
        <item x="3119"/>
        <item x="4554"/>
        <item x="2679"/>
        <item x="584"/>
        <item x="1127"/>
        <item x="3923"/>
        <item x="2822"/>
        <item x="4202"/>
        <item x="3588"/>
        <item x="217"/>
        <item x="1839"/>
        <item x="564"/>
        <item x="567"/>
        <item x="2971"/>
        <item x="219"/>
        <item x="1035"/>
        <item x="2058"/>
        <item x="2553"/>
        <item x="129"/>
        <item x="594"/>
        <item x="3017"/>
        <item x="3439"/>
        <item x="2194"/>
        <item x="4580"/>
        <item x="790"/>
        <item x="971"/>
        <item x="5320"/>
        <item x="2668"/>
        <item x="607"/>
        <item x="4532"/>
        <item x="5088"/>
        <item x="3894"/>
        <item x="3896"/>
        <item x="1781"/>
        <item x="1384"/>
        <item x="1371"/>
        <item x="4335"/>
        <item x="5317"/>
        <item x="4246"/>
        <item x="419"/>
        <item x="1685"/>
        <item x="2031"/>
        <item x="3931"/>
        <item x="2869"/>
        <item x="2849"/>
        <item x="1894"/>
        <item x="3904"/>
        <item x="3917"/>
        <item x="1589"/>
        <item x="1777"/>
        <item x="699"/>
        <item x="377"/>
        <item x="4434"/>
        <item x="5094"/>
        <item x="4810"/>
        <item x="1768"/>
        <item x="4533"/>
        <item x="1490"/>
        <item x="3872"/>
        <item x="1046"/>
        <item x="5082"/>
        <item x="4682"/>
        <item x="85"/>
        <item x="121"/>
        <item x="1502"/>
        <item x="1737"/>
        <item x="1746"/>
        <item x="892"/>
        <item x="889"/>
        <item x="64"/>
        <item x="3563"/>
        <item x="1789"/>
        <item x="829"/>
        <item x="1479"/>
        <item x="4797"/>
        <item x="999"/>
        <item x="55"/>
        <item x="4795"/>
        <item x="1682"/>
        <item x="5170"/>
        <item x="3564"/>
        <item x="169"/>
        <item x="2853"/>
        <item x="2814"/>
        <item x="4564"/>
        <item x="4566"/>
        <item x="368"/>
        <item x="37"/>
        <item x="4710"/>
        <item x="4705"/>
        <item x="2663"/>
        <item x="214"/>
        <item x="1863"/>
        <item x="2095"/>
        <item x="3230"/>
        <item x="980"/>
        <item x="44"/>
        <item x="45"/>
        <item x="61"/>
        <item x="2702"/>
        <item x="3394"/>
        <item x="532"/>
        <item x="1683"/>
        <item x="5274"/>
        <item x="618"/>
        <item x="4026"/>
        <item x="837"/>
        <item x="934"/>
        <item x="2236"/>
        <item x="3412"/>
        <item x="4496"/>
        <item x="492"/>
        <item x="487"/>
        <item x="68"/>
        <item x="3701"/>
        <item x="1770"/>
        <item x="4010"/>
        <item x="2998"/>
        <item x="664"/>
        <item x="482"/>
        <item x="5257"/>
        <item x="1539"/>
        <item x="1535"/>
        <item x="3554"/>
        <item x="4480"/>
        <item x="1519"/>
        <item x="1587"/>
        <item x="1162"/>
        <item x="1581"/>
        <item x="954"/>
        <item x="4880"/>
        <item x="5272"/>
        <item x="4432"/>
        <item x="4439"/>
        <item x="1094"/>
        <item x="4413"/>
        <item x="1306"/>
        <item x="909"/>
        <item x="311"/>
        <item x="4976"/>
        <item x="1865"/>
        <item x="314"/>
        <item x="3210"/>
        <item x="3071"/>
        <item x="2649"/>
        <item x="1312"/>
        <item x="1518"/>
        <item x="244"/>
        <item x="394"/>
        <item x="1522"/>
        <item x="1545"/>
        <item x="1551"/>
        <item x="357"/>
        <item x="4078"/>
        <item x="812"/>
        <item x="2630"/>
        <item x="5333"/>
        <item x="2672"/>
        <item x="4511"/>
        <item x="476"/>
        <item x="4785"/>
        <item x="4512"/>
        <item x="1407"/>
        <item x="2900"/>
        <item x="2693"/>
        <item x="3449"/>
        <item x="3445"/>
        <item x="3454"/>
        <item x="4594"/>
        <item x="2098"/>
        <item x="1103"/>
        <item x="1248"/>
        <item x="2969"/>
        <item x="5263"/>
        <item x="1145"/>
        <item x="1565"/>
        <item x="3935"/>
        <item x="919"/>
        <item x="3597"/>
        <item x="1051"/>
        <item x="1288"/>
        <item x="1179"/>
        <item x="3020"/>
        <item x="4334"/>
        <item x="697"/>
        <item x="417"/>
        <item x="517"/>
        <item x="2773"/>
        <item x="4251"/>
        <item x="2600"/>
        <item x="154"/>
        <item x="2847"/>
        <item x="2867"/>
        <item x="4808"/>
        <item x="1730"/>
        <item x="161"/>
        <item x="2269"/>
        <item x="4421"/>
        <item x="4361"/>
        <item x="1149"/>
        <item x="1136"/>
        <item x="1515"/>
        <item x="4494"/>
        <item x="4761"/>
        <item x="530"/>
        <item x="690"/>
        <item x="1526"/>
        <item x="1528"/>
        <item x="1549"/>
        <item x="2647"/>
        <item x="489"/>
        <item x="1530"/>
        <item x="1531"/>
        <item x="1547"/>
        <item x="2307"/>
        <item x="5337"/>
        <item x="3717"/>
        <item x="688"/>
        <item x="1740"/>
        <item x="680"/>
        <item x="1538"/>
        <item x="4274"/>
        <item x="5197"/>
        <item x="1954"/>
        <item x="1953"/>
        <item x="1952"/>
        <item x="3306"/>
        <item x="2915"/>
        <item x="3299"/>
        <item x="3308"/>
        <item x="3310"/>
        <item x="3311"/>
        <item x="3304"/>
        <item x="1054"/>
        <item x="1055"/>
        <item x="1379"/>
        <item x="659"/>
        <item x="3471"/>
        <item x="3966"/>
        <item x="4301"/>
        <item x="1553"/>
        <item x="2497"/>
        <item x="689"/>
        <item x="5138"/>
        <item x="1661"/>
        <item x="1666"/>
        <item x="2498"/>
        <item x="2500"/>
        <item x="79"/>
        <item x="658"/>
        <item x="1616"/>
        <item x="672"/>
        <item x="687"/>
        <item x="1219"/>
        <item x="3475"/>
        <item x="3488"/>
        <item x="3484"/>
        <item x="3482"/>
        <item x="3481"/>
        <item x="3479"/>
        <item x="3480"/>
        <item x="1554"/>
        <item x="1369"/>
        <item x="74"/>
        <item x="2494"/>
        <item x="1529"/>
        <item x="1392"/>
        <item x="2496"/>
        <item x="1431"/>
        <item x="870"/>
        <item x="82"/>
        <item x="81"/>
        <item x="1890"/>
        <item x="1664"/>
        <item x="2769"/>
        <item x="655"/>
        <item x="1662"/>
        <item x="3142"/>
        <item x="83"/>
        <item x="3274"/>
        <item x="671"/>
        <item x="541"/>
        <item x="1959"/>
        <item x="1810"/>
        <item x="1809"/>
        <item x="3487"/>
        <item x="3491"/>
        <item x="1586"/>
        <item x="1527"/>
        <item x="1517"/>
        <item x="1506"/>
        <item x="1501"/>
        <item x="5351"/>
        <item x="1922"/>
        <item x="1917"/>
        <item x="1495"/>
        <item x="937"/>
        <item x="1900"/>
        <item x="3182"/>
        <item x="1898"/>
        <item x="692"/>
        <item x="1691"/>
        <item x="1449"/>
        <item x="1159"/>
        <item x="4530"/>
        <item x="3664"/>
        <item x="177"/>
        <item x="189"/>
        <item x="195"/>
        <item x="313"/>
        <item x="370"/>
        <item x="520"/>
        <item x="657"/>
        <item x="660"/>
        <item x="662"/>
        <item x="679"/>
        <item x="693"/>
        <item x="1618"/>
        <item x="2772"/>
        <item x="2944"/>
        <item x="3007"/>
        <item x="3452"/>
        <item x="4386"/>
        <item x="4991"/>
        <item x="670"/>
        <item x="669"/>
        <item x="1537"/>
        <item x="4385"/>
        <item x="2667"/>
        <item x="1955"/>
        <item x="1787"/>
        <item x="3016"/>
        <item x="2782"/>
        <item x="3117"/>
        <item x="167"/>
        <item x="440"/>
        <item x="2547"/>
        <item x="677"/>
        <item x="1546"/>
        <item x="5270"/>
        <item x="1020"/>
        <item x="2946"/>
        <item x="4402"/>
        <item x="675"/>
        <item x="500"/>
        <item x="2163"/>
        <item x="3347"/>
        <item x="3350"/>
        <item x="3435"/>
        <item x="3823"/>
        <item x="3819"/>
        <item x="2001"/>
        <item x="4405"/>
        <item x="2235"/>
        <item x="3176"/>
        <item x="186"/>
        <item x="1784"/>
        <item x="1339"/>
        <item x="3087"/>
        <item x="888"/>
        <item x="86"/>
        <item x="3876"/>
        <item x="3875"/>
        <item x="4304"/>
        <item x="2741"/>
        <item x="5405"/>
        <item x="1769"/>
        <item x="493"/>
        <item x="5110"/>
        <item x="488"/>
        <item x="5079"/>
        <item x="69"/>
        <item x="3702"/>
        <item x="1771"/>
        <item x="3008"/>
        <item x="2999"/>
        <item x="483"/>
        <item x="2548"/>
        <item x="4124"/>
        <item x="4050"/>
        <item x="4305"/>
        <item x="5258"/>
        <item x="218"/>
        <item x="1540"/>
        <item x="2193"/>
        <item x="3555"/>
        <item x="4481"/>
        <item x="1163"/>
        <item x="1582"/>
        <item x="955"/>
        <item x="4881"/>
        <item x="5273"/>
        <item x="4433"/>
        <item x="4440"/>
        <item x="1095"/>
        <item x="4414"/>
        <item x="4407"/>
        <item x="1307"/>
        <item x="3161"/>
        <item x="913"/>
        <item x="910"/>
        <item x="914"/>
        <item x="593"/>
        <item x="3126"/>
        <item x="312"/>
        <item x="953"/>
        <item x="1345"/>
        <item x="3623"/>
        <item x="4977"/>
        <item x="1866"/>
        <item x="315"/>
        <item x="263"/>
        <item x="929"/>
        <item x="3211"/>
        <item x="1299"/>
        <item x="3196"/>
        <item x="3497"/>
        <item x="4403"/>
        <item x="719"/>
        <item x="3751"/>
        <item x="501"/>
        <item x="3072"/>
        <item x="4067"/>
        <item x="4121"/>
        <item x="2164"/>
        <item x="266"/>
        <item x="1313"/>
        <item x="1070"/>
        <item x="918"/>
        <item x="245"/>
        <item x="3665"/>
        <item x="5319"/>
        <item x="2537"/>
        <item x="3090"/>
        <item x="395"/>
        <item x="1022"/>
        <item x="1018"/>
        <item x="3719"/>
        <item x="2588"/>
        <item x="1552"/>
        <item x="358"/>
        <item x="542"/>
        <item x="387"/>
        <item x="4079"/>
        <item x="4369"/>
        <item x="3256"/>
        <item x="1405"/>
        <item x="813"/>
        <item x="2631"/>
        <item x="2401"/>
        <item x="1918"/>
        <item x="1923"/>
        <item x="2673"/>
        <item x="4513"/>
        <item x="477"/>
        <item x="4786"/>
        <item x="4531"/>
        <item x="128"/>
        <item x="933"/>
        <item x="4514"/>
        <item x="1408"/>
        <item x="2901"/>
        <item x="2694"/>
        <item x="964"/>
        <item x="310"/>
        <item x="1823"/>
        <item x="1374"/>
        <item x="3450"/>
        <item x="3446"/>
        <item x="4595"/>
        <item x="2099"/>
        <item x="2227"/>
        <item x="4557"/>
        <item x="1104"/>
        <item x="2970"/>
        <item x="4601"/>
        <item x="873"/>
        <item x="5264"/>
        <item x="1621"/>
        <item x="1566"/>
        <item x="3936"/>
        <item x="1927"/>
        <item x="920"/>
        <item x="3598"/>
        <item x="1406"/>
        <item x="4404"/>
        <item x="2002"/>
        <item x="876"/>
        <item x="521"/>
        <item x="1289"/>
        <item x="2040"/>
        <item x="1177"/>
        <item x="3282"/>
        <item x="1180"/>
        <item x="3160"/>
        <item x="917"/>
        <item x="4406"/>
        <item x="4482"/>
        <item x="3021"/>
        <item x="1851"/>
        <item x="2396"/>
        <item x="828"/>
        <item x="698"/>
        <item x="418"/>
        <item x="2246"/>
        <item x="1432"/>
        <item x="518"/>
        <item x="2798"/>
        <item x="2788"/>
        <item x="2774"/>
        <item x="4252"/>
        <item x="2601"/>
        <item x="1906"/>
        <item x="155"/>
        <item x="4661"/>
        <item x="2848"/>
        <item x="2868"/>
        <item x="4809"/>
        <item x="1731"/>
        <item x="162"/>
        <item x="2270"/>
        <item x="694"/>
        <item x="891"/>
        <item x="2389"/>
        <item x="1788"/>
        <item x="4422"/>
        <item x="4362"/>
        <item x="1150"/>
        <item x="1785"/>
        <item x="1137"/>
        <item x="1399"/>
        <item x="3930"/>
        <item x="4055"/>
        <item x="143"/>
        <item x="3572"/>
        <item x="3590"/>
        <item x="546"/>
        <item x="1370"/>
        <item x="1393"/>
        <item x="2803"/>
        <item x="4495"/>
        <item x="4762"/>
        <item x="531"/>
        <item x="1401"/>
        <item x="1400"/>
        <item x="1874"/>
        <item x="371"/>
        <item x="5111"/>
        <item x="3820"/>
        <item x="3824"/>
        <item x="2290"/>
        <item x="1574"/>
        <item x="4579"/>
        <item x="2067"/>
        <item x="3270"/>
        <item x="1891"/>
        <item x="386"/>
        <item x="2890"/>
        <item x="2909"/>
        <item x="2879"/>
        <item x="1034"/>
        <item x="1496"/>
        <item x="967"/>
        <item x="362"/>
        <item x="3948"/>
        <item x="1896"/>
        <item x="4058"/>
        <item x="4971"/>
        <item x="3577"/>
        <item x="4525"/>
        <item x="4542"/>
        <item x="4535"/>
        <item x="3437"/>
        <item x="2308"/>
        <item x="1340"/>
        <item x="2975"/>
        <item x="2977"/>
        <item x="2533"/>
        <item x="950"/>
        <item x="2878"/>
        <item x="2315"/>
        <item x="1956"/>
        <item x="3322"/>
        <item x="4102"/>
        <item x="4412"/>
        <item x="3568"/>
        <item x="1481"/>
        <item x="1076"/>
        <item x="5338"/>
        <item x="2783"/>
        <item x="1736"/>
        <item x="2912"/>
        <item x="1507"/>
        <item x="2887"/>
        <item x="1074"/>
        <item x="354"/>
        <item x="365"/>
        <item x="364"/>
        <item x="789"/>
        <item x="402"/>
        <item x="1902"/>
        <item x="1750"/>
        <item x="1741"/>
        <item x="1352"/>
        <item x="1072"/>
        <item x="3118"/>
        <item x="137"/>
        <item x="1887"/>
        <item x="401"/>
        <item x="3965"/>
        <item x="3922"/>
        <item x="2821"/>
        <item x="4743"/>
        <item x="3301"/>
        <item x="3307"/>
        <item x="2916"/>
        <item x="3296"/>
        <item x="3300"/>
        <item x="3302"/>
        <item x="3309"/>
        <item x="1079"/>
        <item x="3453"/>
        <item x="2597"/>
        <item x="1729"/>
        <item x="4303"/>
        <item x="1068"/>
        <item x="1069"/>
        <item x="1185"/>
        <item x="3414"/>
        <item x="2030"/>
        <item x="1665"/>
        <item x="1861"/>
        <item x="1588"/>
        <item x="2942"/>
        <item x="3278"/>
        <item x="2346"/>
        <item x="103"/>
        <item x="1028"/>
        <item x="2979"/>
        <item x="5305"/>
        <item x="5045"/>
        <item x="1183"/>
        <item x="5155"/>
        <item x="2886"/>
        <item x="2888"/>
        <item x="2911"/>
        <item x="638"/>
        <item x="1913"/>
        <item x="213"/>
        <item x="4166"/>
        <item x="4347"/>
        <item x="2884"/>
        <item x="2945"/>
        <item x="2175"/>
        <item x="3455"/>
        <item x="2892"/>
        <item x="4416"/>
        <item x="2633"/>
        <item x="4517"/>
        <item x="1410"/>
        <item x="1291"/>
        <item x="4253"/>
        <item x="5049"/>
        <item x="5055"/>
        <item x="5054"/>
        <item x="3658"/>
        <item x="5057"/>
        <item x="5052"/>
        <item x="4424"/>
        <item x="2697"/>
        <item x="978"/>
        <item x="1838"/>
        <item x="4352"/>
        <item x="4845"/>
        <item x="4112"/>
        <item x="409"/>
        <item x="3764"/>
        <item x="2994"/>
        <item x="841"/>
        <item x="249"/>
        <item x="639"/>
        <item x="4608"/>
        <item x="4113"/>
        <item x="4114"/>
        <item x="4115"/>
        <item x="4438"/>
        <item x="151"/>
        <item x="1211"/>
        <item x="1465"/>
        <item x="1472"/>
        <item x="2415"/>
        <item x="2505"/>
        <item x="3193"/>
        <item x="3809"/>
        <item x="4162"/>
        <item x="5233"/>
        <item x="5347"/>
        <item x="4874"/>
        <item x="3204"/>
        <item x="1598"/>
        <item x="3513"/>
        <item x="1909"/>
        <item x="307"/>
        <item x="2218"/>
        <item x="4844"/>
        <item x="4491"/>
        <item x="1868"/>
        <item x="1593"/>
        <item x="2336"/>
        <item x="2338"/>
        <item x="408"/>
        <item x="5231"/>
        <item x="4489"/>
        <item x="4354"/>
        <item x="46"/>
        <item x="1117"/>
        <item x="248"/>
        <item x="2941"/>
        <item x="977"/>
        <item x="1837"/>
        <item x="2552"/>
        <item x="3660"/>
        <item x="1752"/>
        <item x="543"/>
        <item x="2504"/>
        <item x="4316"/>
        <item x="4105"/>
        <item x="2569"/>
        <item x="2571"/>
        <item x="2230"/>
        <item x="3295"/>
        <item x="4368"/>
        <item x="2874"/>
        <item x="3430"/>
        <item x="3429"/>
        <item x="3432"/>
        <item x="3428"/>
        <item x="3433"/>
        <item x="2453"/>
        <item x="5097"/>
        <item x="5096"/>
        <item x="5098"/>
        <item x="4379"/>
        <item x="4378"/>
        <item x="4380"/>
        <item x="2363"/>
        <item x="4275"/>
        <item x="4023"/>
        <item x="4231"/>
        <item x="4022"/>
        <item x="344"/>
        <item x="824"/>
        <item x="1156"/>
        <item x="1671"/>
        <item x="4140"/>
        <item x="963"/>
        <item x="1060"/>
        <item x="1696"/>
        <item x="2483"/>
        <item x="3220"/>
        <item x="4374"/>
        <item x="4619"/>
        <item x="4889"/>
        <item x="290"/>
        <item x="5134"/>
        <item x="4908"/>
        <item x="1747"/>
        <item x="410"/>
        <item x="5290"/>
        <item x="5113"/>
        <item x="295"/>
        <item x="4117"/>
        <item x="2840"/>
        <item x="5356"/>
        <item x="754"/>
        <item x="1832"/>
        <item x="844"/>
        <item x="2408"/>
        <item x="795"/>
        <item x="3605"/>
        <item x="23"/>
        <item x="33"/>
        <item x="1284"/>
        <item x="5030"/>
        <item x="3535"/>
        <item x="3177"/>
        <item x="5050"/>
        <item x="4077"/>
        <item x="4076"/>
        <item x="4046"/>
        <item x="2733"/>
        <item x="4323"/>
        <item x="551"/>
        <item x="4446"/>
        <item x="2590"/>
        <item x="1464"/>
        <item x="3363"/>
        <item x="4075"/>
        <item x="4045"/>
        <item x="4074"/>
        <item x="4073"/>
        <item x="16"/>
        <item x="3385"/>
        <item x="4071"/>
        <item x="1670"/>
        <item x="4072"/>
        <item x="4044"/>
        <item x="1957"/>
        <item x="4287"/>
        <item x="4084"/>
        <item x="3288"/>
        <item x="4168"/>
        <item x="3880"/>
        <item x="3881"/>
        <item x="1594"/>
        <item x="3468"/>
        <item x="3395"/>
        <item x="429"/>
        <item x="843"/>
        <item x="4501"/>
        <item x="2678"/>
        <item x="736"/>
        <item x="3883"/>
        <item x="3884"/>
        <item x="5106"/>
        <item x="3499"/>
        <item x="2053"/>
        <item x="3289"/>
        <item x="5390"/>
        <item x="4187"/>
        <item x="3722"/>
        <item x="3723"/>
        <item x="5154"/>
        <item x="610"/>
        <item x="4909"/>
        <item x="4688"/>
        <item x="4927"/>
        <item x="2489"/>
        <item x="462"/>
        <item x="466"/>
        <item x="4691"/>
        <item x="3055"/>
        <item x="606"/>
        <item x="4201"/>
        <item x="5284"/>
        <item x="2684"/>
        <item x="2300"/>
        <item x="2299"/>
        <item x="4178"/>
        <item x="2183"/>
        <item x="2185"/>
        <item x="5249"/>
        <item x="4176"/>
        <item x="2287"/>
        <item x="3399"/>
        <item x="4142"/>
        <item x="2272"/>
        <item x="2376"/>
        <item x="4894"/>
        <item x="4103"/>
        <item x="20"/>
        <item x="1202"/>
        <item x="2683"/>
        <item x="1468"/>
        <item x="29"/>
        <item x="27"/>
        <item x="1382"/>
        <item x="574"/>
        <item x="4182"/>
        <item x="1699"/>
        <item x="4973"/>
        <item x="2839"/>
        <item x="4221"/>
        <item x="516"/>
        <item x="599"/>
        <item x="4177"/>
        <item x="4181"/>
        <item x="4156"/>
        <item x="615"/>
        <item x="1470"/>
        <item x="414"/>
        <item x="879"/>
        <item x="1086"/>
        <item x="1115"/>
        <item x="1675"/>
        <item x="1904"/>
        <item x="1915"/>
        <item x="2012"/>
        <item x="2550"/>
        <item x="2157"/>
        <item x="4471"/>
        <item x="2414"/>
        <item x="3908"/>
        <item x="2080"/>
        <item x="3622"/>
        <item x="3525"/>
        <item x="1719"/>
        <item x="2283"/>
        <item x="5389"/>
        <item x="3682"/>
        <item x="3675"/>
        <item x="3685"/>
        <item x="5220"/>
        <item x="5255"/>
        <item x="2736"/>
        <item x="3744"/>
        <item x="4155"/>
        <item x="1790"/>
        <item x="2011"/>
        <item x="2549"/>
        <item x="2829"/>
        <item x="3012"/>
        <item x="3010"/>
        <item x="3014"/>
        <item x="52"/>
        <item x="47"/>
        <item x="4153"/>
        <item x="4154"/>
        <item x="1192"/>
        <item x="1607"/>
        <item x="2573"/>
        <item x="2572"/>
        <item x="2922"/>
        <item x="1114"/>
        <item x="2485"/>
        <item x="3079"/>
        <item x="1043"/>
        <item x="5158"/>
        <item x="4717"/>
        <item x="2132"/>
        <item x="1228"/>
        <item x="1230"/>
        <item x="2301"/>
        <item x="3586"/>
        <item x="41"/>
        <item x="1483"/>
        <item x="21"/>
        <item x="842"/>
        <item x="35"/>
        <item x="3486"/>
        <item x="3779"/>
        <item x="3755"/>
        <item x="278"/>
        <item x="2812"/>
        <item x="4548"/>
        <item x="242"/>
        <item x="4448"/>
        <item x="2936"/>
        <item x="3239"/>
        <item x="269"/>
        <item x="2490"/>
        <item x="4090"/>
        <item x="491"/>
        <item x="1639"/>
        <item x="1013"/>
        <item x="1244"/>
        <item x="4965"/>
        <item x="2811"/>
        <item x="2004"/>
        <item x="1997"/>
        <item x="1994"/>
        <item x="3798"/>
        <item x="1220"/>
        <item x="998"/>
        <item x="1996"/>
        <item x="2568"/>
        <item x="2575"/>
        <item x="4028"/>
        <item x="271"/>
        <item x="3534"/>
        <item x="2052"/>
        <item x="696"/>
        <item x="2306"/>
        <item x="454"/>
        <item x="2061"/>
        <item x="4047"/>
        <item x="4052"/>
        <item x="293"/>
        <item x="5271"/>
        <item x="4747"/>
        <item x="4816"/>
        <item x="1595"/>
        <item x="976"/>
        <item x="1488"/>
        <item x="80"/>
        <item x="5175"/>
        <item x="200"/>
        <item x="341"/>
        <item x="2754"/>
        <item x="3260"/>
        <item x="4893"/>
        <item x="4839"/>
        <item x="928"/>
        <item x="726"/>
        <item x="583"/>
        <item x="1255"/>
        <item x="3405"/>
        <item x="2845"/>
        <item x="4782"/>
        <item x="4783"/>
        <item x="1658"/>
        <item x="2304"/>
        <item x="684"/>
        <item x="4376"/>
        <item x="1807"/>
        <item x="4350"/>
        <item x="2119"/>
        <item x="2885"/>
        <item x="2880"/>
        <item x="4867"/>
        <item x="338"/>
        <item x="2305"/>
        <item x="1487"/>
        <item x="5176"/>
        <item x="927"/>
        <item x="26"/>
        <item x="3269"/>
        <item x="2813"/>
        <item x="2529"/>
        <item x="2531"/>
        <item x="4367"/>
        <item x="1721"/>
        <item x="2889"/>
        <item x="2574"/>
        <item x="404"/>
        <item x="1443"/>
        <item x="297"/>
        <item x="4393"/>
        <item x="4825"/>
        <item x="3603"/>
        <item x="848"/>
        <item x="2584"/>
        <item x="4216"/>
        <item x="3858"/>
        <item x="1707"/>
        <item x="2595"/>
        <item x="3058"/>
        <item x="3855"/>
        <item x="3201"/>
        <item x="474"/>
        <item x="4292"/>
        <item x="4291"/>
        <item x="3049"/>
        <item x="4375"/>
        <item x="2891"/>
        <item x="5092"/>
        <item x="2583"/>
        <item x="5091"/>
        <item x="4391"/>
        <item x="4824"/>
        <item x="4392"/>
        <item x="4475"/>
        <item x="2570"/>
        <item x="2576"/>
        <item x="1113"/>
        <item x="1207"/>
        <item x="1498"/>
        <item x="1576"/>
        <item x="2293"/>
        <item x="2451"/>
        <item x="2661"/>
        <item x="2732"/>
        <item x="2763"/>
        <item x="2816"/>
        <item x="3103"/>
        <item x="3149"/>
        <item x="3150"/>
        <item x="3151"/>
        <item x="3152"/>
        <item x="3422"/>
        <item x="3477"/>
        <item x="3517"/>
        <item x="3740"/>
        <item x="4388"/>
        <item x="4389"/>
        <item x="4390"/>
        <item x="4611"/>
        <item x="5018"/>
        <item x="56"/>
        <item x="63"/>
        <item x="430"/>
        <item x="453"/>
        <item x="497"/>
        <item x="611"/>
        <item x="626"/>
        <item x="645"/>
        <item x="717"/>
        <item x="1039"/>
        <item x="1373"/>
        <item x="1380"/>
        <item x="1649"/>
        <item x="1844"/>
        <item x="1862"/>
        <item x="2797"/>
        <item x="2826"/>
        <item x="2943"/>
        <item x="3129"/>
        <item x="3284"/>
        <item x="3522"/>
        <item x="3538"/>
        <item x="3540"/>
        <item x="3542"/>
        <item x="3550"/>
        <item x="3627"/>
        <item x="3628"/>
        <item x="3721"/>
        <item x="3782"/>
        <item x="3806"/>
        <item x="3911"/>
        <item x="4146"/>
        <item x="4223"/>
        <item x="4650"/>
        <item x="4651"/>
        <item x="4817"/>
        <item x="4858"/>
        <item x="4885"/>
        <item x="50"/>
        <item x="288"/>
        <item x="712"/>
        <item x="747"/>
        <item x="794"/>
        <item x="973"/>
        <item x="1023"/>
        <item x="1038"/>
        <item x="1238"/>
        <item x="1282"/>
        <item x="1283"/>
        <item x="1571"/>
        <item x="1619"/>
        <item x="1715"/>
        <item x="1764"/>
        <item x="1908"/>
        <item x="2063"/>
        <item x="2064"/>
        <item x="2083"/>
        <item x="2084"/>
        <item x="2085"/>
        <item x="2087"/>
        <item x="2232"/>
        <item x="2373"/>
        <item x="2709"/>
        <item x="2935"/>
        <item x="3257"/>
        <item x="3334"/>
        <item x="3431"/>
        <item x="3462"/>
        <item x="3512"/>
        <item x="3895"/>
        <item x="3899"/>
        <item x="4032"/>
        <item x="4149"/>
        <item x="4186"/>
        <item x="4309"/>
        <item x="4311"/>
        <item x="4340"/>
        <item x="4345"/>
        <item x="4586"/>
        <item x="4587"/>
        <item x="4617"/>
        <item x="4742"/>
        <item x="4822"/>
        <item x="4853"/>
        <item x="5218"/>
        <item x="5316"/>
        <item x="66"/>
        <item x="285"/>
        <item x="527"/>
        <item x="554"/>
        <item x="729"/>
        <item x="730"/>
        <item x="1144"/>
        <item x="1234"/>
        <item x="1239"/>
        <item x="1703"/>
        <item x="1808"/>
        <item x="2086"/>
        <item x="2746"/>
        <item x="3130"/>
        <item x="3131"/>
        <item x="3410"/>
        <item x="3537"/>
        <item x="3539"/>
        <item x="3541"/>
        <item x="3971"/>
        <item x="4270"/>
        <item x="4584"/>
        <item x="5388"/>
        <item x="3674"/>
        <item x="490"/>
        <item x="4227"/>
        <item x="4776"/>
        <item x="5195"/>
        <item x="5288"/>
        <item x="1253"/>
        <item x="1232"/>
        <item x="2580"/>
        <item x="1888"/>
        <item x="676"/>
        <item x="3706"/>
        <item x="5286"/>
        <item x="4257"/>
        <item x="5289"/>
        <item x="4701"/>
        <item x="4914"/>
        <item x="14"/>
        <item x="5171"/>
        <item x="941"/>
        <item x="1512"/>
        <item x="4805"/>
        <item x="5093"/>
        <item x="5399"/>
        <item x="884"/>
        <item x="1270"/>
        <item x="3189"/>
        <item x="4212"/>
        <item x="578"/>
        <item x="4476"/>
        <item x="1173"/>
        <item x="2294"/>
        <item x="4559"/>
        <item x="5216"/>
        <item x="2093"/>
        <item x="2094"/>
        <item x="1597"/>
        <item x="1603"/>
        <item x="2430"/>
        <item x="5253"/>
        <item x="2105"/>
        <item x="1190"/>
        <item x="2190"/>
        <item x="1943"/>
        <item x="5196"/>
        <item x="3747"/>
        <item x="5004"/>
        <item x="4043"/>
        <item x="1484"/>
        <item x="4283"/>
        <item x="3037"/>
        <item x="4992"/>
        <item x="3736"/>
        <item x="2563"/>
        <item x="57"/>
        <item x="58"/>
        <item x="59"/>
        <item x="72"/>
        <item x="92"/>
        <item x="93"/>
        <item x="108"/>
        <item x="215"/>
        <item x="281"/>
        <item x="441"/>
        <item x="549"/>
        <item x="592"/>
        <item x="715"/>
        <item x="966"/>
        <item x="982"/>
        <item x="1031"/>
        <item x="1229"/>
        <item x="1237"/>
        <item x="1240"/>
        <item x="1241"/>
        <item x="1728"/>
        <item x="2133"/>
        <item x="2206"/>
        <item x="2319"/>
        <item x="2333"/>
        <item x="2562"/>
        <item x="2689"/>
        <item x="2863"/>
        <item x="3038"/>
        <item x="3209"/>
        <item x="3277"/>
        <item x="3476"/>
        <item x="3687"/>
        <item x="4086"/>
        <item x="4116"/>
        <item x="4138"/>
        <item x="4165"/>
        <item x="4171"/>
        <item x="4453"/>
        <item x="4455"/>
        <item x="4474"/>
        <item x="4720"/>
        <item x="4804"/>
        <item x="4843"/>
        <item x="5135"/>
        <item x="5306"/>
        <item x="54"/>
        <item x="2097"/>
        <item x="1027"/>
        <item x="3159"/>
        <item x="3734"/>
        <item x="2469"/>
        <item x="2988"/>
        <item x="2957"/>
        <item x="4806"/>
        <item x="586"/>
        <item x="4507"/>
        <item x="894"/>
        <item x="3850"/>
        <item x="3835"/>
        <item x="3832"/>
        <item x="3838"/>
        <item x="4054"/>
        <item x="524"/>
        <item x="4331"/>
        <item x="2724"/>
        <item x="1004"/>
        <item x="4545"/>
        <item x="1559"/>
        <item x="2106"/>
        <item x="2107"/>
        <item x="2108"/>
        <item x="2109"/>
        <item x="2110"/>
        <item x="4397"/>
        <item x="5028"/>
        <item x="5021"/>
        <item x="5023"/>
        <item x="5027"/>
        <item x="5020"/>
        <item x="5022"/>
        <item x="5294"/>
        <item x="2751"/>
        <item x="1798"/>
        <item x="743"/>
        <item x="4148"/>
        <item x="1081"/>
        <item x="1216"/>
        <item x="5084"/>
        <item x="3172"/>
        <item x="2938"/>
        <item x="3489"/>
        <item x="3002"/>
        <item x="5199"/>
        <item x="2757"/>
        <item x="643"/>
        <item x="3032"/>
        <item x="383"/>
        <item x="2527"/>
        <item x="3384"/>
        <item x="145"/>
        <item x="2882"/>
        <item x="4768"/>
        <item x="2442"/>
        <item x="1705"/>
        <item x="1951"/>
        <item x="1525"/>
        <item x="3998"/>
        <item x="1816"/>
        <item x="1815"/>
        <item x="3754"/>
        <item x="3786"/>
        <item x="2054"/>
        <item x="216"/>
        <item x="5198"/>
        <item x="3753"/>
        <item x="2612"/>
        <item x="2613"/>
        <item x="280"/>
        <item x="3828"/>
        <item x="352"/>
        <item x="4261"/>
        <item x="2162"/>
        <item x="4317"/>
        <item x="3490"/>
        <item x="2387"/>
        <item x="825"/>
        <item x="946"/>
        <item x="3735"/>
        <item x="800"/>
        <item x="2753"/>
        <item x="2956"/>
        <item x="2987"/>
        <item x="4349"/>
        <item x="3868"/>
        <item x="206"/>
        <item x="3870"/>
        <item x="3938"/>
        <item x="1725"/>
        <item x="5210"/>
        <item x="4437"/>
        <item x="504"/>
        <item x="3678"/>
        <item x="2610"/>
        <item x="11"/>
        <item x="2740"/>
        <item x="720"/>
        <item x="2115"/>
        <item x="2116"/>
        <item x="2117"/>
        <item x="2118"/>
        <item x="4087"/>
        <item x="4823"/>
        <item x="4869"/>
        <item x="3613"/>
        <item x="2866"/>
        <item x="2187"/>
        <item x="3097"/>
        <item x="1157"/>
        <item x="1067"/>
        <item x="31"/>
        <item x="4265"/>
        <item x="4266"/>
        <item x="1135"/>
        <item x="3096"/>
        <item x="3434"/>
        <item x="1713"/>
        <item x="5200"/>
        <item x="5287"/>
        <item x="3679"/>
        <item x="4109"/>
        <item x="4111"/>
        <item x="5410"/>
        <item x="5412"/>
        <item x="5413"/>
        <item x="1435"/>
        <item x="4454"/>
        <item x="5411"/>
        <item x="1751"/>
        <item x="3585"/>
        <item x="1663"/>
        <item x="4899"/>
        <item x="40"/>
        <item x="4506"/>
        <item x="4829"/>
        <item x="32"/>
        <item x="5250"/>
        <item x="1063"/>
        <item x="416"/>
        <item x="573"/>
        <item x="544"/>
        <item x="456"/>
        <item x="2367"/>
        <item x="5002"/>
        <item x="5000"/>
        <item x="1071"/>
        <item x="1667"/>
        <item x="728"/>
        <item x="2135"/>
        <item x="2141"/>
        <item x="2146"/>
        <item x="4463"/>
        <item x="2559"/>
        <item x="2160"/>
        <item x="2725"/>
        <item x="3052"/>
        <item x="3514"/>
        <item x="1175"/>
        <item x="3560"/>
        <item x="3640"/>
        <item x="3718"/>
        <item x="3339"/>
        <item x="4110"/>
        <item x="4462"/>
        <item x="714"/>
        <item x="2019"/>
        <item x="3898"/>
        <item x="5081"/>
        <item x="5101"/>
        <item x="67"/>
        <item x="431"/>
        <item x="563"/>
        <item x="627"/>
        <item x="833"/>
        <item x="1100"/>
        <item x="1225"/>
        <item x="1254"/>
        <item x="1285"/>
        <item x="1466"/>
        <item x="1473"/>
        <item x="1673"/>
        <item x="1676"/>
        <item x="1712"/>
        <item x="2138"/>
        <item x="2147"/>
        <item x="2238"/>
        <item x="2239"/>
        <item x="2492"/>
        <item x="2507"/>
        <item x="2710"/>
        <item x="2937"/>
        <item x="2995"/>
        <item x="3205"/>
        <item x="3227"/>
        <item x="3294"/>
        <item x="3507"/>
        <item x="3532"/>
        <item x="3631"/>
        <item x="3978"/>
        <item x="3980"/>
        <item x="4030"/>
        <item x="4133"/>
        <item x="4450"/>
        <item x="4593"/>
        <item x="4771"/>
        <item x="4807"/>
        <item x="4910"/>
        <item x="4993"/>
        <item x="5001"/>
        <item x="5173"/>
        <item x="5174"/>
        <item x="5204"/>
        <item x="4851"/>
        <item x="240"/>
        <item x="847"/>
        <item x="975"/>
        <item x="2049"/>
        <item x="1206"/>
        <item x="3218"/>
        <item x="4600"/>
        <item x="4160"/>
        <item x="4772"/>
        <item x="3632"/>
        <item x="3905"/>
        <item x="3918"/>
        <item x="3924"/>
        <item x="496"/>
        <item x="1833"/>
        <item x="1010"/>
        <item x="2735"/>
        <item x="2320"/>
        <item x="2493"/>
        <item x="683"/>
        <item x="4020"/>
        <item x="407"/>
        <item x="1704"/>
        <item x="4401"/>
        <item x="2738"/>
        <item x="1672"/>
        <item x="2739"/>
        <item x="2245"/>
        <item x="740"/>
        <item x="2155"/>
        <item x="149"/>
        <item x="798"/>
        <item x="2920"/>
        <item x="1458"/>
        <item x="799"/>
        <item x="3075"/>
        <item x="2465"/>
        <item x="2215"/>
        <item x="3441"/>
        <item x="148"/>
        <item x="4770"/>
        <item x="1158"/>
        <item x="577"/>
        <item x="184"/>
        <item x="185"/>
        <item x="552"/>
        <item x="582"/>
        <item x="1940"/>
        <item x="781"/>
        <item x="1941"/>
        <item x="569"/>
        <item x="576"/>
        <item x="3467"/>
        <item x="2742"/>
        <item x="665"/>
        <item x="938"/>
        <item x="1084"/>
        <item x="1236"/>
        <item x="2244"/>
        <item x="5132"/>
        <item x="1797"/>
        <item x="1847"/>
        <item x="3988"/>
        <item x="5167"/>
        <item x="3135"/>
        <item x="4161"/>
        <item x="2112"/>
        <item x="2134"/>
        <item x="5165"/>
        <item x="4169"/>
        <item x="299"/>
        <item x="5166"/>
        <item x="4237"/>
        <item x="4470"/>
        <item x="2428"/>
        <item x="2737"/>
        <item x="5164"/>
        <item x="2857"/>
        <item x="2844"/>
        <item x="2091"/>
        <item x="4784"/>
        <item x="3104"/>
        <item x="703"/>
        <item x="3197"/>
        <item x="3005"/>
        <item x="3374"/>
        <item x="3031"/>
        <item x="5202"/>
        <item x="885"/>
        <item x="3688"/>
        <item x="5304"/>
        <item x="457"/>
        <item x="3061"/>
        <item x="4159"/>
        <item x="2089"/>
        <item x="2219"/>
        <item x="4248"/>
        <item x="4897"/>
        <item x="2090"/>
        <item x="467"/>
        <item x="2608"/>
        <item x="5211"/>
        <item x="469"/>
        <item x="470"/>
        <item x="5291"/>
        <item x="5292"/>
        <item x="2934"/>
        <item x="171"/>
        <item x="174"/>
        <item x="180"/>
        <item x="188"/>
        <item x="192"/>
        <item x="366"/>
        <item x="369"/>
        <item x="385"/>
        <item x="403"/>
        <item x="939"/>
        <item x="940"/>
        <item x="1184"/>
        <item x="1186"/>
        <item x="1337"/>
        <item x="1338"/>
        <item x="1357"/>
        <item x="1358"/>
        <item x="1360"/>
        <item x="1448"/>
        <item x="1486"/>
        <item x="1609"/>
        <item x="787"/>
        <item x="2104"/>
        <item x="2347"/>
        <item x="2435"/>
        <item x="2437"/>
        <item x="2438"/>
        <item x="2439"/>
        <item x="2440"/>
        <item x="2441"/>
        <item x="2443"/>
        <item x="2446"/>
        <item x="2449"/>
        <item x="2452"/>
        <item x="2616"/>
        <item x="2617"/>
        <item x="2622"/>
        <item x="2055"/>
        <item x="2958"/>
        <item x="300"/>
        <item x="2875"/>
        <item x="2876"/>
        <item x="2877"/>
        <item x="2919"/>
        <item x="2921"/>
        <item x="2926"/>
        <item x="2928"/>
        <item x="2929"/>
        <item x="2968"/>
        <item x="3236"/>
        <item x="3243"/>
        <item x="3244"/>
        <item x="3261"/>
        <item x="3280"/>
        <item x="3281"/>
        <item x="3653"/>
        <item x="3654"/>
        <item x="2072"/>
        <item x="2830"/>
        <item x="4960"/>
        <item x="1561"/>
        <item x="5323"/>
        <item x="5407"/>
        <item x="4962"/>
        <item x="3093"/>
        <item x="709"/>
        <item x="3700"/>
        <item x="2258"/>
        <item x="5406"/>
        <item x="3503"/>
        <item x="2330"/>
        <item x="558"/>
        <item x="3183"/>
        <item x="120"/>
        <item x="1857"/>
        <item x="4830"/>
        <item x="4145"/>
        <item x="3408"/>
        <item x="4180"/>
        <item x="4280"/>
        <item x="4950"/>
        <item x="3684"/>
        <item x="1469"/>
        <item x="4293"/>
        <item x="1573"/>
        <item x="1572"/>
        <item x="1471"/>
        <item x="1059"/>
        <item x="4947"/>
        <item x="5019"/>
        <item x="2939"/>
        <item x="2770"/>
        <item x="3839"/>
        <item x="2329"/>
        <item x="2088"/>
        <item x="3836"/>
        <item x="4959"/>
        <item x="423"/>
        <item x="4961"/>
        <item x="3621"/>
        <item x="2914"/>
        <item x="4639"/>
        <item x="1212"/>
        <item x="708"/>
        <item x="3840"/>
        <item x="4948"/>
        <item x="5322"/>
        <item x="222"/>
        <item x="587"/>
        <item x="654"/>
        <item x="691"/>
        <item x="3232"/>
        <item x="2139"/>
        <item x="4949"/>
        <item x="4953"/>
        <item x="4206"/>
        <item x="4104"/>
        <item x="1161"/>
        <item x="3811"/>
        <item x="886"/>
        <item x="326"/>
        <item x="4042"/>
        <item x="2295"/>
        <item x="2385"/>
        <item x="2039"/>
        <item x="2297"/>
        <item x="5059"/>
        <item x="2481"/>
        <item x="5058"/>
        <item x="3956"/>
        <item x="5118"/>
        <item x="3955"/>
        <item x="1335"/>
        <item x="4371"/>
        <item x="2131"/>
        <item x="51"/>
        <item x="3843"/>
        <item x="3827"/>
        <item x="2881"/>
        <item x="3041"/>
        <item x="375"/>
        <item x="374"/>
        <item x="5075"/>
        <item x="201"/>
        <item x="1155"/>
        <item x="3582"/>
        <item x="4242"/>
        <item x="3229"/>
        <item x="2454"/>
        <item x="3815"/>
        <item x="3986"/>
        <item x="4234"/>
        <item x="1656"/>
        <item x="4998"/>
        <item x="1130"/>
        <item x="3400"/>
        <item x="1213"/>
        <item x="3813"/>
        <item x="4235"/>
        <item x="141"/>
        <item x="5241"/>
        <item x="2758"/>
        <item x="1681"/>
        <item x="3638"/>
        <item x="331"/>
        <item x="5384"/>
        <item x="4527"/>
        <item x="3418"/>
        <item x="3817"/>
        <item x="1332"/>
        <item x="5100"/>
        <item x="5026"/>
        <item x="332"/>
        <item x="2520"/>
        <item x="2065"/>
        <item x="3241"/>
        <item x="211"/>
        <item x="3242"/>
        <item x="1302"/>
        <item x="3042"/>
        <item x="4526"/>
        <item x="202"/>
        <item x="850"/>
        <item x="2265"/>
        <item x="1680"/>
        <item x="4452"/>
        <item x="1249"/>
        <item x="4185"/>
        <item x="1251"/>
        <item x="4458"/>
        <item x="1437"/>
        <item x="3442"/>
        <item x="4988"/>
        <item x="2620"/>
        <item x="5244"/>
        <item x="5078"/>
        <item x="2028"/>
        <item x="3240"/>
        <item x="1250"/>
        <item x="303"/>
        <item x="1647"/>
        <item x="2619"/>
        <item x="2017"/>
        <item x="5238"/>
        <item x="3837"/>
        <item x="5024"/>
        <item x="3508"/>
        <item x="3379"/>
        <item x="1564"/>
        <item x="5240"/>
        <item x="1563"/>
        <item x="3029"/>
        <item x="4614"/>
        <item x="1562"/>
        <item x="3571"/>
        <item x="2144"/>
        <item x="1235"/>
        <item x="3545"/>
        <item x="1105"/>
        <item x="378"/>
        <item x="804"/>
        <item x="877"/>
        <item x="1446"/>
        <item x="1762"/>
        <item x="2060"/>
        <item x="2371"/>
        <item x="2374"/>
        <item x="2767"/>
        <item x="3500"/>
        <item x="3502"/>
        <item x="3506"/>
        <item x="3509"/>
        <item x="3516"/>
        <item x="3521"/>
        <item x="3546"/>
        <item x="4157"/>
        <item x="4214"/>
        <item x="5353"/>
        <item x="1646"/>
        <item x="1645"/>
        <item x="1642"/>
        <item x="292"/>
        <item x="2354"/>
        <item x="604"/>
        <item x="5349"/>
        <item x="5221"/>
        <item x="1834"/>
        <item x="603"/>
        <item x="1166"/>
        <item x="1843"/>
        <item x="4841"/>
        <item x="2592"/>
        <item x="304"/>
        <item x="3404"/>
        <item x="301"/>
        <item x="2189"/>
        <item x="5321"/>
        <item x="2524"/>
        <item x="867"/>
        <item x="3584"/>
        <item x="2708"/>
        <item x="1674"/>
        <item x="602"/>
        <item x="481"/>
        <item x="13"/>
        <item x="3773"/>
        <item x="4229"/>
        <item x="3327"/>
        <item x="4842"/>
        <item x="808"/>
        <item x="1396"/>
        <item x="126"/>
        <item x="5112"/>
        <item x="617"/>
        <item x="620"/>
        <item x="621"/>
        <item x="622"/>
        <item x="623"/>
        <item x="630"/>
        <item x="631"/>
        <item x="632"/>
        <item x="4826"/>
        <item x="601"/>
        <item x="5234"/>
        <item x="4225"/>
        <item x="3683"/>
        <item x="746"/>
        <item x="745"/>
        <item x="2750"/>
        <item x="896"/>
        <item x="212"/>
        <item x="208"/>
        <item x="3219"/>
        <item x="1203"/>
        <item x="3225"/>
        <item x="3351"/>
        <item x="3511"/>
        <item x="3914"/>
        <item x="4222"/>
        <item x="4490"/>
        <item x="4230"/>
        <item x="2436"/>
        <item x="4663"/>
        <item x="4664"/>
        <item x="4665"/>
        <item x="4666"/>
        <item x="4667"/>
        <item x="4668"/>
        <item x="4669"/>
        <item x="4670"/>
        <item x="4674"/>
        <item x="4678"/>
        <item x="4679"/>
        <item x="4680"/>
        <item x="4681"/>
        <item x="3262"/>
        <item x="580"/>
        <item x="3630"/>
        <item x="3348"/>
        <item x="3349"/>
        <item x="581"/>
        <item x="3427"/>
        <item x="2997"/>
        <item x="4944"/>
        <item x="4773"/>
        <item x="4636"/>
        <item x="2369"/>
        <item x="4634"/>
        <item x="536"/>
        <item x="1447"/>
        <item x="2655"/>
        <item x="1831"/>
        <item x="3695"/>
        <item x="1189"/>
        <item x="3333"/>
        <item x="1333"/>
        <item x="979"/>
        <item x="411"/>
        <item x="4780"/>
        <item x="2029"/>
        <item x="2292"/>
        <item x="702"/>
        <item x="4707"/>
        <item x="4592"/>
        <item x="3767"/>
        <item x="1905"/>
        <item x="499"/>
        <item x="4006"/>
        <item x="5254"/>
        <item x="2614"/>
        <item x="4879"/>
        <item x="3158"/>
        <item x="2188"/>
        <item x="3174"/>
        <item x="3402"/>
        <item x="4373"/>
        <item x="2416"/>
        <item x="3077"/>
        <item x="3199"/>
        <item x="786"/>
        <item x="788"/>
        <item x="228"/>
        <item x="3787"/>
        <item x="3761"/>
        <item x="3812"/>
        <item x="1188"/>
        <item x="498"/>
        <item x="590"/>
        <item x="778"/>
        <item x="779"/>
        <item x="780"/>
        <item x="959"/>
        <item x="1085"/>
        <item x="5391"/>
        <item x="1198"/>
        <item x="2472"/>
        <item x="2474"/>
        <item x="1829"/>
        <item x="1830"/>
        <item x="1944"/>
        <item x="2114"/>
        <item x="2148"/>
        <item x="2768"/>
        <item x="2375"/>
        <item x="2394"/>
        <item x="4451"/>
        <item x="1811"/>
        <item x="2475"/>
        <item x="2478"/>
        <item x="2558"/>
        <item x="3006"/>
        <item x="3057"/>
        <item x="3084"/>
        <item x="3793"/>
        <item x="2318"/>
        <item x="3222"/>
        <item x="3094"/>
        <item x="3885"/>
        <item x="4308"/>
        <item x="3725"/>
        <item x="4170"/>
        <item x="3464"/>
        <item x="1792"/>
        <item x="5324"/>
        <item x="4556"/>
        <item x="84"/>
        <item x="4215"/>
        <item x="4281"/>
        <item x="4307"/>
        <item x="199"/>
        <item x="4355"/>
        <item x="4398"/>
        <item x="4956"/>
        <item x="203"/>
        <item x="4585"/>
        <item x="4866"/>
        <item x="4969"/>
        <item x="5225"/>
        <item x="4487"/>
        <item x="3469"/>
        <item x="3154"/>
        <item x="2431"/>
        <item x="974"/>
        <item x="160"/>
        <item x="3003"/>
        <item x="3179"/>
        <item x="2692"/>
        <item x="268"/>
        <item x="5280"/>
        <item x="2653"/>
        <item x="3375"/>
        <item x="4236"/>
        <item x="2965"/>
        <item x="1819"/>
        <item x="5224"/>
        <item x="5392"/>
        <item x="3810"/>
        <item x="3188"/>
        <item x="2461"/>
        <item x="2372"/>
        <item x="4238"/>
        <item x="2368"/>
        <item x="1845"/>
        <item x="880"/>
        <item x="452"/>
        <item x="2690"/>
        <item x="3737"/>
        <item x="3748"/>
        <item x="3089"/>
        <item x="5227"/>
        <item x="2544"/>
        <item x="4158"/>
        <item x="3860"/>
        <item x="1088"/>
        <item x="3745"/>
        <item x="3009"/>
        <item x="832"/>
        <item x="2543"/>
        <item x="2545"/>
        <item x="561"/>
        <item x="4179"/>
        <item x="1701"/>
        <item x="3869"/>
        <item x="1653"/>
        <item x="4004"/>
        <item x="3686"/>
        <item x="4828"/>
        <item x="1199"/>
        <item x="2015"/>
        <item x="1796"/>
        <item x="1275"/>
        <item x="3548"/>
        <item x="2018"/>
        <item x="1474"/>
        <item x="3137"/>
        <item x="3549"/>
        <item x="2445"/>
        <item x="2448"/>
        <item x="2286"/>
        <item x="4306"/>
        <item x="4801"/>
        <item x="2016"/>
        <item x="2278"/>
        <item x="4779"/>
        <item x="1942"/>
        <item x="2381"/>
        <item x="2855"/>
        <item x="4312"/>
        <item x="2379"/>
        <item x="872"/>
        <item x="1805"/>
        <item x="2523"/>
        <item x="4673"/>
        <item x="2380"/>
        <item x="5243"/>
        <item x="2143"/>
        <item x="2940"/>
        <item x="4748"/>
        <item x="4131"/>
        <item x="71"/>
        <item x="535"/>
        <item x="2032"/>
        <item x="846"/>
        <item x="3416"/>
        <item x="4069"/>
        <item x="4387"/>
        <item x="5109"/>
        <item x="3485"/>
        <item x="4315"/>
        <item x="651"/>
        <item x="2377"/>
        <item x="111"/>
        <item x="112"/>
        <item x="113"/>
        <item x="114"/>
        <item x="115"/>
        <item x="116"/>
        <item x="1726"/>
        <item x="762"/>
        <item x="3655"/>
        <item x="4708"/>
        <item x="2038"/>
        <item x="5236"/>
        <item x="2856"/>
        <item x="1695"/>
        <item x="3547"/>
        <item x="6"/>
        <item x="1803"/>
        <item x="505"/>
        <item x="261"/>
        <item x="1026"/>
        <item x="1841"/>
        <item x="4314"/>
        <item x="1082"/>
        <item x="1511"/>
        <item x="1836"/>
        <item x="91"/>
        <item x="459"/>
        <item x="871"/>
        <item x="1111"/>
        <item x="1112"/>
        <item x="5005"/>
        <item x="5008"/>
        <item x="3372"/>
        <item x="3381"/>
        <item x="1265"/>
        <item x="3328"/>
        <item x="4696"/>
        <item x="165"/>
        <item x="4892"/>
        <item x="3505"/>
        <item x="2627"/>
        <item x="2628"/>
        <item x="1624"/>
        <item x="449"/>
        <item x="1328"/>
        <item x="1321"/>
        <item x="2981"/>
        <item x="2982"/>
        <item x="2983"/>
        <item x="3153"/>
        <item x="3833"/>
        <item x="667"/>
        <item x="666"/>
        <item x="1012"/>
        <item x="3396"/>
        <item x="1334"/>
        <item x="3371"/>
        <item x="3380"/>
        <item x="3746"/>
        <item x="4095"/>
        <item x="4100"/>
        <item x="2918"/>
        <item x="1613"/>
        <item x="5025"/>
        <item x="4612"/>
        <item x="183"/>
        <item x="4697"/>
        <item x="4698"/>
        <item x="4699"/>
        <item x="4700"/>
        <item x="4702"/>
        <item x="4703"/>
        <item x="4704"/>
        <item x="182"/>
        <item x="2729"/>
        <item x="4868"/>
        <item x="1505"/>
        <item x="513"/>
        <item x="515"/>
        <item x="2332"/>
        <item x="2207"/>
        <item x="4850"/>
        <item x="353"/>
        <item x="4"/>
        <item x="2681"/>
        <item x="757"/>
        <item x="3140"/>
        <item x="3929"/>
        <item x="5366"/>
        <item x="134"/>
        <item x="135"/>
        <item x="136"/>
        <item x="139"/>
        <item x="140"/>
        <item x="142"/>
        <item x="144"/>
        <item x="146"/>
        <item x="147"/>
        <item x="1325"/>
        <item x="1886"/>
        <item x="5318"/>
        <item x="355"/>
        <item x="904"/>
        <item x="381"/>
        <item x="382"/>
        <item x="390"/>
        <item x="391"/>
        <item x="392"/>
        <item x="393"/>
        <item x="1993"/>
        <item x="428"/>
        <item x="4630"/>
        <item x="3801"/>
        <item x="473"/>
        <item x="3287"/>
        <item x="528"/>
        <item x="4859"/>
        <item x="2859"/>
        <item x="4101"/>
        <item x="3113"/>
        <item x="4848"/>
        <item x="633"/>
        <item x="634"/>
        <item x="4144"/>
        <item x="3420"/>
        <item x="3692"/>
        <item x="4819"/>
        <item x="298"/>
        <item x="4573"/>
        <item x="5"/>
        <item x="5215"/>
        <item x="4932"/>
        <item x="2362"/>
        <item x="3712"/>
        <item x="4574"/>
        <item x="4572"/>
        <item x="4575"/>
        <item x="4570"/>
        <item x="8"/>
        <item x="12"/>
        <item x="17"/>
        <item x="24"/>
        <item x="38"/>
        <item x="166"/>
        <item x="204"/>
        <item x="205"/>
        <item x="255"/>
        <item x="277"/>
        <item x="305"/>
        <item x="372"/>
        <item x="450"/>
        <item x="451"/>
        <item x="509"/>
        <item x="510"/>
        <item x="511"/>
        <item x="1606"/>
        <item x="566"/>
        <item x="625"/>
        <item x="648"/>
        <item x="656"/>
        <item x="682"/>
        <item x="718"/>
        <item x="777"/>
        <item x="803"/>
        <item x="857"/>
        <item x="858"/>
        <item x="859"/>
        <item x="860"/>
        <item x="862"/>
        <item x="988"/>
        <item x="994"/>
        <item x="1000"/>
        <item x="1011"/>
        <item x="1049"/>
        <item x="1078"/>
        <item x="1083"/>
        <item x="1131"/>
        <item x="1154"/>
        <item x="1323"/>
        <item x="1329"/>
        <item x="1492"/>
        <item x="1557"/>
        <item x="1558"/>
        <item x="1560"/>
        <item x="2476"/>
        <item x="1634"/>
        <item x="2618"/>
        <item x="1635"/>
        <item x="1643"/>
        <item x="2711"/>
        <item x="2712"/>
        <item x="2713"/>
        <item x="2714"/>
        <item x="2715"/>
        <item x="2716"/>
        <item x="2717"/>
        <item x="2718"/>
        <item x="2719"/>
        <item x="2720"/>
        <item x="2721"/>
        <item x="1852"/>
        <item x="1948"/>
        <item x="2025"/>
        <item x="2056"/>
        <item x="2159"/>
        <item x="2240"/>
        <item x="2247"/>
        <item x="2996"/>
        <item x="3019"/>
        <item x="3024"/>
        <item x="2386"/>
        <item x="2395"/>
        <item x="2403"/>
        <item x="2432"/>
        <item x="2434"/>
        <item x="2459"/>
        <item x="2468"/>
        <item x="3245"/>
        <item x="3258"/>
        <item x="2623"/>
        <item x="2642"/>
        <item x="2650"/>
        <item x="2755"/>
        <item x="2792"/>
        <item x="2793"/>
        <item x="2795"/>
        <item x="2899"/>
        <item x="2903"/>
        <item x="2960"/>
        <item x="2961"/>
        <item x="2978"/>
        <item x="2984"/>
        <item x="3102"/>
        <item x="3110"/>
        <item x="3132"/>
        <item x="3133"/>
        <item x="3181"/>
        <item x="3185"/>
        <item x="3234"/>
        <item x="3285"/>
        <item x="3320"/>
        <item x="3335"/>
        <item x="3336"/>
        <item x="3337"/>
        <item x="3417"/>
        <item x="3515"/>
        <item x="3520"/>
        <item x="3566"/>
        <item x="4508"/>
        <item x="4509"/>
        <item x="4510"/>
        <item x="3635"/>
        <item x="3771"/>
        <item x="3772"/>
        <item x="3829"/>
        <item x="3902"/>
        <item x="3913"/>
        <item x="4089"/>
        <item x="4184"/>
        <item x="4219"/>
        <item x="4553"/>
        <item x="4731"/>
        <item x="4732"/>
        <item x="4734"/>
        <item x="4558"/>
        <item x="4618"/>
        <item x="4677"/>
        <item x="4725"/>
        <item x="4727"/>
        <item x="4728"/>
        <item x="4781"/>
        <item x="4852"/>
        <item x="4856"/>
        <item x="4987"/>
        <item x="4857"/>
        <item x="4982"/>
        <item x="4985"/>
        <item x="5033"/>
        <item x="5034"/>
        <item x="5035"/>
        <item x="5036"/>
        <item x="5037"/>
        <item x="5038"/>
        <item x="5039"/>
        <item x="5040"/>
        <item x="5042"/>
        <item x="5010"/>
        <item x="5163"/>
        <item x="5013"/>
        <item x="5032"/>
        <item x="5151"/>
        <item x="5179"/>
        <item x="5178"/>
        <item x="5181"/>
        <item x="5180"/>
        <item x="5183"/>
        <item x="5182"/>
        <item x="5239"/>
        <item x="5242"/>
        <item x="5251"/>
        <item x="5354"/>
        <item x="5387"/>
        <item x="1418"/>
        <item x="1419"/>
        <item x="1428"/>
        <item x="3818"/>
        <item x="1420"/>
        <item x="1812"/>
        <item x="1414"/>
        <item x="1429"/>
        <item x="1417"/>
        <item x="4163"/>
        <item x="2356"/>
        <item x="2357"/>
        <item x="4218"/>
        <item x="1650"/>
        <item x="2794"/>
        <item x="276"/>
        <item x="4341"/>
        <item x="628"/>
        <item x="1840"/>
        <item x="3968"/>
        <item x="436"/>
        <item x="437"/>
        <item x="3157"/>
        <item x="3696"/>
        <item x="75"/>
        <item x="4818"/>
        <item x="4382"/>
        <item x="4167"/>
        <item x="1415"/>
        <item x="3788"/>
        <item x="4583"/>
        <item x="4444"/>
        <item x="4945"/>
        <item x="3283"/>
        <item x="2807"/>
        <item x="4955"/>
        <item x="809"/>
        <item x="4746"/>
        <item x="1223"/>
        <item x="87"/>
        <item x="96"/>
        <item x="98"/>
        <item x="309"/>
        <item x="379"/>
        <item x="412"/>
        <item x="413"/>
        <item x="448"/>
        <item x="572"/>
        <item x="661"/>
        <item x="686"/>
        <item x="704"/>
        <item x="735"/>
        <item x="749"/>
        <item x="750"/>
        <item x="768"/>
        <item x="845"/>
        <item x="944"/>
        <item x="968"/>
        <item x="1037"/>
        <item x="1110"/>
        <item x="1205"/>
        <item x="1209"/>
        <item x="1210"/>
        <item x="1231"/>
        <item x="1303"/>
        <item x="1304"/>
        <item x="1359"/>
        <item x="1395"/>
        <item x="1578"/>
        <item x="1579"/>
        <item x="1580"/>
        <item x="1625"/>
        <item x="1644"/>
        <item x="1693"/>
        <item x="1895"/>
        <item x="1933"/>
        <item x="2071"/>
        <item x="2174"/>
        <item x="2231"/>
        <item x="2250"/>
        <item x="2262"/>
        <item x="2321"/>
        <item x="2358"/>
        <item x="2378"/>
        <item x="2514"/>
        <item x="2639"/>
        <item x="2760"/>
        <item x="2825"/>
        <item x="2827"/>
        <item x="2893"/>
        <item x="2894"/>
        <item x="2913"/>
        <item x="2962"/>
        <item x="2963"/>
        <item x="2964"/>
        <item x="3004"/>
        <item x="3127"/>
        <item x="3144"/>
        <item x="3156"/>
        <item x="3305"/>
        <item x="3321"/>
        <item x="3325"/>
        <item x="3329"/>
        <item x="3330"/>
        <item x="3377"/>
        <item x="3378"/>
        <item x="3392"/>
        <item x="3401"/>
        <item x="3494"/>
        <item x="3496"/>
        <item x="3633"/>
        <item x="3637"/>
        <item x="3666"/>
        <item x="3669"/>
        <item x="3856"/>
        <item x="3857"/>
        <item x="3963"/>
        <item x="3989"/>
        <item x="3990"/>
        <item x="4005"/>
        <item x="4136"/>
        <item x="4137"/>
        <item x="4233"/>
        <item x="4259"/>
        <item x="4268"/>
        <item x="4326"/>
        <item x="4327"/>
        <item x="4346"/>
        <item x="4400"/>
        <item x="4488"/>
        <item x="4606"/>
        <item x="4641"/>
        <item x="4684"/>
        <item x="4709"/>
        <item x="4719"/>
        <item x="4736"/>
        <item x="4778"/>
        <item x="4834"/>
        <item x="4862"/>
        <item x="4863"/>
        <item x="4876"/>
        <item x="4878"/>
        <item x="4957"/>
        <item x="4958"/>
        <item x="4989"/>
        <item x="5085"/>
        <item x="5103"/>
        <item x="5108"/>
        <item x="5136"/>
        <item x="5161"/>
        <item x="5169"/>
        <item x="5206"/>
        <item x="5223"/>
        <item x="5226"/>
        <item x="5277"/>
        <item x="5346"/>
        <item x="5408"/>
        <item x="5409"/>
        <item x="1883"/>
        <item x="198"/>
        <item x="5104"/>
        <item x="1686"/>
        <item x="2280"/>
        <item x="525"/>
        <item x="1109"/>
        <item x="555"/>
        <item x="570"/>
        <item x="1722"/>
        <item x="2517"/>
        <item x="5246"/>
        <item x="302"/>
        <item x="556"/>
        <item x="2070"/>
        <item x="1050"/>
        <item x="1065"/>
        <item x="1093"/>
        <item x="1204"/>
        <item x="1276"/>
        <item x="1946"/>
        <item x="425"/>
        <item x="1614"/>
        <item x="1842"/>
        <item x="1623"/>
        <item x="4009"/>
        <item x="1132"/>
        <item x="2352"/>
        <item x="4464"/>
        <item x="2014"/>
        <item x="4447"/>
        <item x="4493"/>
        <item x="2103"/>
        <item x="3383"/>
        <item x="1256"/>
        <item x="5404"/>
        <item x="2331"/>
        <item x="5401"/>
        <item x="5403"/>
        <item x="4683"/>
        <item x="2422"/>
        <item x="2482"/>
        <item x="4395"/>
        <item x="3790"/>
        <item x="439"/>
        <item x="776"/>
        <item x="3026"/>
        <item x="3076"/>
        <item x="3095"/>
        <item x="3123"/>
        <item x="1856"/>
        <item x="3276"/>
        <item x="3533"/>
        <item x="1513"/>
        <item x="3324"/>
        <item x="1931"/>
        <item x="3762"/>
        <item x="3777"/>
        <item x="3778"/>
        <item x="3795"/>
        <item x="3796"/>
        <item x="3814"/>
        <item x="668"/>
        <item x="4164"/>
        <item x="210"/>
        <item x="1652"/>
        <item x="4135"/>
        <item x="3871"/>
        <item x="3319"/>
        <item x="4298"/>
        <item x="4357"/>
        <item x="1092"/>
        <item x="4381"/>
        <item x="4549"/>
        <item x="4582"/>
        <item x="716"/>
        <item x="3323"/>
        <item x="4913"/>
        <item x="2691"/>
        <item x="4952"/>
        <item x="2904"/>
        <item x="5056"/>
        <item x="3583"/>
        <item x="1434"/>
        <item x="1440"/>
        <item x="4925"/>
        <item x="751"/>
        <item x="1425"/>
        <item x="1426"/>
        <item x="1422"/>
        <item x="1766"/>
        <item x="1630"/>
        <item x="2423"/>
        <item x="1423"/>
        <item x="1648"/>
        <item x="1629"/>
        <item x="987"/>
        <item x="274"/>
        <item x="5153"/>
        <item x="275"/>
        <item x="3889"/>
        <item x="1760"/>
        <item x="5212"/>
        <item x="5148"/>
        <item x="711"/>
        <item x="3689"/>
        <item x="997"/>
        <item x="90"/>
        <item x="2611"/>
        <item x="5073"/>
        <item x="5348"/>
        <item x="1257"/>
        <item x="5285"/>
        <item x="5067"/>
        <item x="3059"/>
        <item x="4239"/>
        <item x="257"/>
        <item x="342"/>
        <item x="5129"/>
        <item x="986"/>
        <item x="4821"/>
        <item x="1087"/>
        <item x="5358"/>
        <item x="5326"/>
        <item x="4838"/>
        <item x="2473"/>
        <item x="1677"/>
        <item x="5235"/>
        <item x="2466"/>
        <item x="9"/>
        <item x="4774"/>
        <item x="878"/>
        <item x="4571"/>
        <item x="5205"/>
        <item x="3662"/>
        <item x="5127"/>
        <item x="5301"/>
        <item x="4591"/>
        <item x="4590"/>
        <item x="5128"/>
        <item x="4589"/>
        <item x="1651"/>
        <item x="4241"/>
        <item x="985"/>
        <item x="1763"/>
        <item x="3663"/>
        <item x="2646"/>
        <item x="5300"/>
        <item x="4211"/>
        <item x="2865"/>
        <item x="5150"/>
        <item x="2645"/>
        <item x="5245"/>
        <item x="5302"/>
        <item x="1217"/>
        <item x="5299"/>
        <item x="900"/>
        <item x="4011"/>
        <item x="1822"/>
        <item x="1421"/>
        <item x="506"/>
        <item x="2502"/>
        <item x="4012"/>
        <item x="3816"/>
        <item x="4423"/>
        <item x="2142"/>
        <item x="4646"/>
        <item x="3128"/>
        <item x="230"/>
        <item x="1424"/>
        <item x="640"/>
        <item x="4091"/>
        <item x="239"/>
        <item x="232"/>
        <item x="2171"/>
        <item x="1195"/>
        <item x="1548"/>
        <item x="2170"/>
        <item x="2172"/>
        <item x="325"/>
        <item x="875"/>
        <item x="4302"/>
        <item x="4356"/>
        <item x="2521"/>
        <item x="4994"/>
        <item x="2599"/>
        <item x="4064"/>
        <item x="4946"/>
        <item x="902"/>
        <item x="2076"/>
        <item x="138"/>
        <item x="223"/>
        <item x="346"/>
        <item x="380"/>
        <item x="507"/>
        <item x="538"/>
        <item x="539"/>
        <item x="548"/>
        <item x="836"/>
        <item x="1176"/>
        <item x="1252"/>
        <item x="1756"/>
        <item x="1757"/>
        <item x="1795"/>
        <item x="1858"/>
        <item x="1910"/>
        <item x="2169"/>
        <item x="2173"/>
        <item x="2350"/>
        <item x="2503"/>
        <item x="2730"/>
        <item x="2817"/>
        <item x="2896"/>
        <item x="2905"/>
        <item x="2917"/>
        <item x="3080"/>
        <item x="3275"/>
        <item x="3543"/>
        <item x="3608"/>
        <item x="3609"/>
        <item x="3759"/>
        <item x="3841"/>
        <item x="3957"/>
        <item x="3958"/>
        <item x="3997"/>
        <item x="4033"/>
        <item x="4088"/>
        <item x="4175"/>
        <item x="4188"/>
        <item x="4267"/>
        <item x="4286"/>
        <item x="4499"/>
        <item x="4578"/>
        <item x="4581"/>
        <item x="4647"/>
        <item x="4904"/>
        <item x="5017"/>
        <item x="5228"/>
        <item x="5298"/>
        <item x="3111"/>
        <item x="514"/>
        <item x="2662"/>
        <item x="2643"/>
        <item x="3083"/>
        <item x="102"/>
        <item x="2351"/>
        <item x="5009"/>
        <item x="3999"/>
        <item x="4649"/>
        <item x="1320"/>
        <item x="2838"/>
        <item x="2156"/>
        <item x="2833"/>
        <item x="2836"/>
        <item x="2567"/>
        <item x="685"/>
        <item x="3901"/>
        <item x="734"/>
        <item x="5133"/>
        <item x="4208"/>
        <item x="2834"/>
        <item x="2835"/>
        <item x="1383"/>
        <item x="130"/>
        <item x="1124"/>
        <item x="2578"/>
        <item x="4793"/>
        <item x="3134"/>
        <item x="1319"/>
        <item x="5011"/>
        <item x="2818"/>
        <item x="3040"/>
        <item x="4358"/>
        <item x="4898"/>
        <item x="4920"/>
        <item x="1278"/>
        <item x="4029"/>
        <item x="1102"/>
        <item x="5130"/>
        <item x="4978"/>
        <item x="2317"/>
        <item x="5328"/>
        <item x="5116"/>
        <item x="5144"/>
        <item x="764"/>
        <item x="3866"/>
        <item x="766"/>
        <item x="770"/>
        <item x="5330"/>
        <item x="256"/>
        <item x="273"/>
        <item x="3122"/>
        <item x="1817"/>
        <item x="2820"/>
        <item x="4974"/>
        <item x="347"/>
        <item x="405"/>
        <item x="5217"/>
        <item x="3697"/>
        <item x="5184"/>
        <item x="442"/>
        <item x="443"/>
        <item x="444"/>
        <item x="445"/>
        <item x="446"/>
        <item x="458"/>
        <item x="461"/>
        <item x="471"/>
        <item x="475"/>
        <item x="591"/>
        <item x="597"/>
        <item x="598"/>
        <item x="605"/>
        <item x="612"/>
        <item x="613"/>
        <item x="1878"/>
        <item x="4190"/>
        <item x="652"/>
        <item x="737"/>
        <item x="758"/>
        <item x="4637"/>
        <item x="765"/>
        <item x="4359"/>
        <item x="767"/>
        <item x="321"/>
        <item x="774"/>
        <item x="4189"/>
        <item x="3987"/>
        <item x="3975"/>
        <item x="906"/>
        <item x="2045"/>
        <item x="1006"/>
        <item x="322"/>
        <item x="1064"/>
        <item x="1080"/>
        <item x="1089"/>
        <item x="1226"/>
        <item x="4662"/>
        <item x="1227"/>
        <item x="1533"/>
        <item x="782"/>
        <item x="104"/>
        <item x="1233"/>
        <item x="4653"/>
        <item x="406"/>
        <item x="4000"/>
        <item x="4002"/>
        <item x="4003"/>
        <item x="4174"/>
        <item x="5142"/>
        <item x="4173"/>
        <item x="1493"/>
        <item x="3228"/>
        <item x="1932"/>
        <item x="3743"/>
        <item x="3626"/>
        <item x="1604"/>
        <item x="1605"/>
        <item x="2564"/>
        <item x="1628"/>
        <item x="1631"/>
        <item x="5381"/>
        <item x="1678"/>
        <item x="1679"/>
        <item x="3959"/>
        <item x="887"/>
        <item x="1813"/>
        <item x="4209"/>
        <item x="5230"/>
        <item x="3960"/>
        <item x="1911"/>
        <item x="1912"/>
        <item x="4607"/>
        <item x="1945"/>
        <item x="1947"/>
        <item x="1950"/>
        <item x="649"/>
        <item x="883"/>
        <item x="881"/>
        <item x="4718"/>
        <item x="2137"/>
        <item x="2209"/>
        <item x="2234"/>
        <item x="2242"/>
        <item x="2243"/>
        <item x="2248"/>
        <item x="1450"/>
        <item x="2263"/>
        <item x="2264"/>
        <item x="2327"/>
        <item x="2370"/>
        <item x="2429"/>
        <item x="5146"/>
        <item x="2456"/>
        <item x="4723"/>
        <item x="1436"/>
        <item x="2464"/>
        <item x="2495"/>
        <item x="2522"/>
        <item x="5168"/>
        <item x="4134"/>
        <item x="2593"/>
        <item x="2598"/>
        <item x="2605"/>
        <item x="2607"/>
        <item x="2621"/>
        <item x="221"/>
        <item x="168"/>
        <item x="2722"/>
        <item x="2723"/>
        <item x="2726"/>
        <item x="2727"/>
        <item x="2728"/>
        <item x="2749"/>
        <item x="2780"/>
        <item x="2781"/>
        <item x="164"/>
        <item x="2932"/>
        <item x="2947"/>
        <item x="2948"/>
        <item x="2949"/>
        <item x="2950"/>
        <item x="2959"/>
        <item x="3529"/>
        <item x="3136"/>
        <item x="3139"/>
        <item x="3528"/>
        <item x="3419"/>
        <item x="2458"/>
        <item x="2462"/>
        <item x="5377"/>
        <item x="3424"/>
        <item x="3208"/>
        <item x="3757"/>
        <item x="3530"/>
        <item x="3341"/>
        <item x="3362"/>
        <item x="3167"/>
        <item x="3166"/>
        <item x="2707"/>
        <item x="4040"/>
        <item x="3531"/>
        <item x="1041"/>
        <item x="1218"/>
        <item x="4200"/>
        <item x="4827"/>
        <item x="3544"/>
        <item x="3604"/>
        <item x="3616"/>
        <item x="2656"/>
        <item x="3641"/>
        <item x="3642"/>
        <item x="3643"/>
        <item x="3644"/>
        <item x="3645"/>
        <item x="3646"/>
        <item x="3647"/>
        <item x="3648"/>
        <item x="3672"/>
        <item x="3676"/>
        <item x="3677"/>
        <item x="3680"/>
        <item x="3681"/>
        <item x="3694"/>
        <item x="4213"/>
        <item x="4039"/>
        <item x="3470"/>
        <item x="3492"/>
        <item x="3783"/>
        <item x="3834"/>
        <item x="3846"/>
        <item x="3847"/>
        <item x="5325"/>
        <item x="3768"/>
        <item x="1381"/>
        <item x="3064"/>
        <item x="4652"/>
        <item x="2257"/>
        <item x="3536"/>
        <item x="1214"/>
        <item x="3982"/>
        <item x="3983"/>
        <item x="3984"/>
        <item x="438"/>
        <item x="1855"/>
        <item x="1800"/>
        <item x="3878"/>
        <item x="4008"/>
        <item x="1258"/>
        <item x="3879"/>
        <item x="4125"/>
        <item x="4126"/>
        <item x="4127"/>
        <item x="1577"/>
        <item x="1799"/>
        <item x="2036"/>
        <item x="3877"/>
        <item x="2077"/>
        <item x="4192"/>
        <item x="4193"/>
        <item x="3331"/>
        <item x="4203"/>
        <item x="4204"/>
        <item x="3164"/>
        <item x="2530"/>
        <item x="5256"/>
        <item x="4486"/>
        <item x="1626"/>
        <item x="4635"/>
        <item x="328"/>
        <item x="2078"/>
        <item x="1268"/>
        <item x="1272"/>
        <item x="1655"/>
        <item x="1269"/>
        <item x="3168"/>
        <item x="1266"/>
        <item x="4832"/>
        <item x="4935"/>
        <item x="4936"/>
        <item x="4937"/>
        <item x="4938"/>
        <item x="4939"/>
        <item x="4940"/>
        <item x="4941"/>
        <item x="4943"/>
        <item x="1494"/>
        <item x="4999"/>
        <item x="5074"/>
        <item x="1622"/>
        <item x="637"/>
        <item x="4377"/>
        <item x="1165"/>
        <item x="3169"/>
        <item x="3170"/>
        <item x="70"/>
        <item x="3961"/>
        <item x="5099"/>
        <item x="5214"/>
        <item x="5086"/>
        <item x="329"/>
        <item x="5252"/>
        <item x="427"/>
        <item x="5315"/>
        <item x="1148"/>
        <item x="15"/>
        <item x="5334"/>
        <item x="2447"/>
        <item x="194"/>
        <item x="5382"/>
        <item x="5394"/>
        <item x="5395"/>
        <item x="4605"/>
        <item x="1949"/>
        <item x="537"/>
        <item x="2150"/>
        <item x="5072"/>
        <item x="2361"/>
        <item x="882"/>
        <item x="5237"/>
        <item x="3981"/>
        <item x="5262"/>
        <item x="3068"/>
        <item x="2092"/>
        <item x="150"/>
        <item x="3970"/>
        <item x="3991"/>
        <item x="2450"/>
        <item x="2629"/>
        <item x="4721"/>
        <item x="2528"/>
        <item x="4722"/>
        <item x="2463"/>
        <item x="2433"/>
        <item x="2455"/>
        <item x="2161"/>
        <item x="3912"/>
        <item x="1984"/>
        <item x="2695"/>
        <item x="4051"/>
        <item x="3367"/>
        <item x="3893"/>
        <item x="1459"/>
        <item x="226"/>
        <item x="616"/>
        <item x="5193"/>
        <item x="4836"/>
        <item x="89"/>
        <item x="4837"/>
        <item x="327"/>
        <item x="4534"/>
        <item x="2666"/>
        <item x="3493"/>
        <item x="109"/>
        <item x="110"/>
        <item x="3187"/>
        <item x="100"/>
        <item x="4942"/>
        <item x="2298"/>
        <item x="284"/>
        <item x="3067"/>
        <item x="4001"/>
        <item x="834"/>
        <item x="4775"/>
        <item x="3691"/>
        <item x="10"/>
        <item x="1427"/>
        <item x="647"/>
        <item x="3765"/>
        <item x="2254"/>
        <item x="2259"/>
        <item x="2260"/>
        <item x="4847"/>
        <item x="2487"/>
        <item x="4975"/>
        <item x="455"/>
        <item x="2923"/>
        <item x="2931"/>
        <item x="3098"/>
        <item x="3365"/>
        <item x="3366"/>
        <item x="233"/>
        <item x="235"/>
        <item x="238"/>
        <item x="3198"/>
        <item x="229"/>
        <item x="3969"/>
        <item x="3326"/>
        <item x="2214"/>
        <item x="3184"/>
        <item x="3178"/>
        <item x="1260"/>
        <item x="3109"/>
        <item x="3996"/>
        <item x="1008"/>
        <item x="4396"/>
        <item x="4820"/>
        <item x="1263"/>
        <item x="1793"/>
        <item x="4730"/>
        <item x="3629"/>
        <item x="5115"/>
        <item x="5357"/>
        <item x="2658"/>
        <item x="3667"/>
        <item x="2519"/>
        <item x="197"/>
        <item x="3099"/>
        <item x="5303"/>
        <item x="105"/>
        <item x="3726"/>
        <item x="785"/>
        <item x="2410"/>
        <item x="1322"/>
        <item x="3993"/>
        <item x="852"/>
        <item x="2444"/>
        <item x="181"/>
        <item x="1962"/>
        <item x="1965"/>
        <item x="1174"/>
        <item x="1966"/>
        <item x="1967"/>
        <item x="1968"/>
        <item x="1969"/>
        <item x="1970"/>
        <item x="1971"/>
        <item x="1972"/>
        <item x="1973"/>
        <item x="1974"/>
        <item x="1975"/>
        <item x="1976"/>
        <item x="1977"/>
        <item x="1978"/>
        <item x="1979"/>
        <item x="1980"/>
        <item x="1982"/>
        <item x="1983"/>
        <item x="1985"/>
        <item x="1987"/>
        <item x="1988"/>
        <item x="1989"/>
        <item x="1710"/>
        <item x="2388"/>
        <item x="237"/>
        <item x="231"/>
        <item x="236"/>
        <item x="4096"/>
        <item x="1042"/>
        <item x="2213"/>
        <item x="3238"/>
        <item x="3246"/>
        <item x="3250"/>
        <item x="3251"/>
        <item x="3252"/>
        <item x="3253"/>
        <item x="3254"/>
        <item x="3255"/>
        <item x="3354"/>
        <item x="3356"/>
        <item x="3359"/>
        <item x="3409"/>
        <item x="2657"/>
        <item x="4921"/>
        <item x="5014"/>
        <item x="4269"/>
        <item x="4321"/>
        <item x="2261"/>
        <item x="899"/>
        <item x="901"/>
        <item x="4756"/>
        <item x="1877"/>
        <item x="1305"/>
        <item x="571"/>
        <item x="1876"/>
        <item x="118"/>
        <item x="4191"/>
        <item x="415"/>
        <item x="1814"/>
        <item x="3729"/>
        <item x="5194"/>
        <item x="2046"/>
        <item x="851"/>
        <item x="2044"/>
        <item x="3716"/>
        <item x="7"/>
        <item x="472"/>
        <item x="3671"/>
        <item x="996"/>
        <item x="4632"/>
        <item x="3985"/>
        <item x="1090"/>
        <item x="2615"/>
        <item x="3224"/>
        <item x="4633"/>
        <item x="424"/>
        <item x="234"/>
        <item x="2355"/>
        <item x="2359"/>
        <item x="3693"/>
        <item x="3155"/>
        <item x="4502"/>
        <item x="2165"/>
        <item x="2166"/>
        <item x="2167"/>
        <item x="2168"/>
        <item x="3639"/>
        <item x="5369"/>
        <item x="5370"/>
        <item x="4085"/>
        <item x="908"/>
        <item x="793"/>
        <item x="3018"/>
        <item x="5053"/>
        <item x="2"/>
        <item x="854"/>
        <item x="1964"/>
        <item x="1961"/>
        <item x="3910"/>
        <item x="2966"/>
        <item x="3141"/>
        <item x="1281"/>
        <item x="1242"/>
        <item x="3355"/>
        <item x="3357"/>
        <item x="3360"/>
        <item x="1243"/>
        <item x="3054"/>
        <item x="2766"/>
        <item x="5282"/>
        <item x="2201"/>
        <item x="2291"/>
        <item x="4884"/>
        <item x="4735"/>
        <item x="3727"/>
        <item x="2417"/>
        <item x="2420"/>
        <item x="3403"/>
        <item x="117"/>
        <item x="5016"/>
        <item x="3792"/>
        <item x="970"/>
        <item x="2967"/>
        <item x="43"/>
        <item x="4654"/>
        <item x="4655"/>
        <item x="1963"/>
        <item x="4749"/>
        <item x="1504"/>
        <item x="983"/>
        <item x="4849"/>
        <item x="984"/>
        <item x="4753"/>
        <item x="4739"/>
        <item x="4741"/>
        <item x="3425"/>
        <item x="3715"/>
        <item x="4750"/>
        <item x="4922"/>
        <item x="4738"/>
        <item x="4018"/>
        <item x="5350"/>
        <item x="2341"/>
        <item x="2342"/>
        <item x="2340"/>
        <item x="2407"/>
        <item x="2197"/>
        <item x="2289"/>
        <item x="4846"/>
        <item x="1445"/>
        <item x="4916"/>
        <item x="4065"/>
        <item x="2852"/>
        <item x="3343"/>
        <item x="1455"/>
        <item x="4888"/>
        <item x="903"/>
        <item x="330"/>
        <item x="3226"/>
        <item x="468"/>
        <item x="4172"/>
        <item x="4984"/>
        <item x="4695"/>
        <item x="5063"/>
        <item x="3082"/>
        <item x="422"/>
        <item x="512"/>
        <item x="4070"/>
        <item x="853"/>
        <item x="855"/>
        <item x="856"/>
        <item x="864"/>
        <item x="1416"/>
        <item x="3617"/>
        <item x="3763"/>
        <item x="3807"/>
        <item x="4151"/>
        <item x="663"/>
        <item x="4263"/>
        <item x="2000"/>
        <item x="2577"/>
        <item x="2253"/>
        <item x="1003"/>
        <item x="1016"/>
        <item x="2557"/>
        <item x="1711"/>
        <item x="1348"/>
        <item x="5069"/>
        <item x="5160"/>
        <item x="3972"/>
        <item x="2010"/>
        <item x="2009"/>
        <item x="2006"/>
        <item x="5139"/>
        <item x="2007"/>
        <item x="4644"/>
        <item x="1267"/>
        <item x="3882"/>
        <item x="2974"/>
        <item x="3853"/>
        <item x="76"/>
        <item x="2470"/>
        <item x="4324"/>
        <item x="4629"/>
        <item x="5232"/>
        <item x="3361"/>
        <item x="1044"/>
        <item x="3056"/>
        <item x="4370"/>
        <item x="2626"/>
        <item x="3353"/>
        <item x="797"/>
        <item x="5297"/>
        <item x="609"/>
        <item x="1827"/>
        <item x="2057"/>
        <item x="1854"/>
        <item x="773"/>
        <item x="2604"/>
        <item x="1930"/>
        <item x="5222"/>
        <item x="956"/>
        <item x="4643"/>
        <item x="2457"/>
        <item x="320"/>
        <item x="3423"/>
        <item x="4183"/>
        <item x="5386"/>
        <item x="5385"/>
        <item x="5332"/>
        <item x="447"/>
        <item x="5213"/>
        <item x="1920"/>
        <item x="2640"/>
        <item x="270"/>
        <item x="4240"/>
        <item x="2050"/>
        <item x="5281"/>
        <item x="4329"/>
        <item x="3890"/>
        <item x="4108"/>
        <item x="279"/>
        <item x="4638"/>
        <item x="4128"/>
        <item x="2542"/>
        <item x="1916"/>
        <item x="1818"/>
        <item x="4729"/>
        <item x="2353"/>
        <item x="3661"/>
        <item x="1806"/>
        <item x="1801"/>
        <item x="2532"/>
        <item x="646"/>
        <item x="644"/>
        <item x="4325"/>
        <item x="3062"/>
        <item x="207"/>
        <item x="1197"/>
        <item x="1290"/>
        <item x="4724"/>
        <item x="2641"/>
        <item x="4995"/>
        <item x="4996"/>
        <item x="2467"/>
        <item x="2296"/>
        <item x="2895"/>
        <item x="2241"/>
        <item x="814"/>
        <item x="5363"/>
        <item x="3028"/>
        <item x="3382"/>
        <item x="5402"/>
        <item x="5362"/>
        <item x="5364"/>
        <item x="4915"/>
        <item x="4905"/>
        <item x="4997"/>
        <item x="3145"/>
        <item x="4912"/>
        <item x="557"/>
        <item x="4902"/>
        <item x="191"/>
        <item x="3000"/>
        <item x="907"/>
        <item x="5064"/>
        <item x="5071"/>
        <item x="3607"/>
        <item x="2479"/>
        <item x="3733"/>
        <item x="3760"/>
        <item x="3756"/>
        <item x="3235"/>
        <item x="1052"/>
        <item x="1659"/>
        <item x="2349"/>
        <item x="2151"/>
        <item x="3624"/>
        <item x="3625"/>
        <item x="3634"/>
        <item x="2149"/>
        <item x="2140"/>
        <item x="1697"/>
        <item x="5414"/>
        <item x="4933"/>
        <item x="3739"/>
        <item x="3397"/>
        <item x="60"/>
        <item x="3791"/>
        <item x="4330"/>
        <item x="5105"/>
        <item x="124"/>
        <item x="890"/>
        <item x="1698"/>
        <item x="4132"/>
        <item x="4777"/>
        <item x="2546"/>
        <item x="4923"/>
        <item x="125"/>
        <item x="2360"/>
        <item x="1058"/>
        <item x="2400"/>
        <item x="4351"/>
        <item x="5293"/>
        <item x="2771"/>
        <item x="1349"/>
        <item x="2383"/>
        <item x="4196"/>
        <item x="4220"/>
        <item x="1637"/>
        <item x="3732"/>
        <item x="2637"/>
        <item x="3047"/>
        <item x="1615"/>
        <item x="3048"/>
        <item x="2303"/>
        <item x="1602"/>
        <item x="2506"/>
        <item x="1592"/>
        <item x="4621"/>
        <item x="4855"/>
        <item x="3670"/>
        <item x="2925"/>
        <item x="5145"/>
        <item x="119"/>
        <item x="4353"/>
        <item x="1224"/>
        <item x="5143"/>
        <item x="5141"/>
        <item x="4758"/>
        <item x="1350"/>
        <item x="4328"/>
        <item x="3456"/>
        <item x="4833"/>
        <item x="3108"/>
        <item x="3994"/>
        <item x="260"/>
        <item x="1612"/>
        <item x="2302"/>
        <item x="259"/>
        <item x="3138"/>
        <item x="258"/>
        <item x="3195"/>
        <item x="2660"/>
        <item x="5327"/>
        <item x="3731"/>
        <item x="755"/>
        <item x="3358"/>
        <item x="1657"/>
        <item x="1331"/>
        <item x="3830"/>
        <item x="1438"/>
        <item x="5140"/>
        <item x="1442"/>
        <item x="1444"/>
        <item x="1441"/>
        <item x="3192"/>
        <item x="5201"/>
        <item x="5203"/>
        <item x="4686"/>
        <item x="3248"/>
        <item x="4194"/>
        <item x="1668"/>
        <item x="1669"/>
        <item x="3247"/>
        <item x="2644"/>
        <item x="4195"/>
        <item x="4714"/>
        <item x="2325"/>
        <item x="5373"/>
        <item x="5372"/>
        <item x="209"/>
        <item x="5374"/>
        <item x="3842"/>
        <item x="1632"/>
        <item x="1849"/>
        <item x="1633"/>
        <item x="0"/>
        <item x="1"/>
        <item x="22"/>
        <item x="25"/>
        <item x="28"/>
        <item x="30"/>
        <item x="34"/>
        <item x="42"/>
        <item x="48"/>
        <item x="49"/>
        <item x="53"/>
        <item x="62"/>
        <item x="65"/>
        <item x="88"/>
        <item x="193"/>
        <item x="267"/>
        <item x="272"/>
        <item x="287"/>
        <item x="460"/>
        <item x="463"/>
        <item x="464"/>
        <item x="465"/>
        <item x="495"/>
        <item x="540"/>
        <item x="559"/>
        <item x="650"/>
        <item x="653"/>
        <item x="721"/>
        <item x="759"/>
        <item x="771"/>
        <item x="783"/>
        <item x="823"/>
        <item x="827"/>
        <item x="849"/>
        <item x="1005"/>
        <item x="1007"/>
        <item x="1015"/>
        <item x="1017"/>
        <item x="1032"/>
        <item x="1053"/>
        <item x="1066"/>
        <item x="1091"/>
        <item x="1259"/>
        <item x="1264"/>
        <item x="1271"/>
        <item x="1318"/>
        <item x="1324"/>
        <item x="1326"/>
        <item x="1330"/>
        <item x="1391"/>
        <item x="1439"/>
        <item x="1508"/>
        <item x="1516"/>
        <item x="1610"/>
        <item x="1611"/>
        <item x="1627"/>
        <item x="1638"/>
        <item x="1641"/>
        <item x="1694"/>
        <item x="1708"/>
        <item x="1718"/>
        <item x="1820"/>
        <item x="1828"/>
        <item x="1846"/>
        <item x="1848"/>
        <item x="1860"/>
        <item x="1872"/>
        <item x="1873"/>
        <item x="1884"/>
        <item x="1936"/>
        <item x="1937"/>
        <item x="1938"/>
        <item x="1939"/>
        <item x="1960"/>
        <item x="1981"/>
        <item x="1986"/>
        <item x="2008"/>
        <item x="2027"/>
        <item x="2047"/>
        <item x="2051"/>
        <item x="2066"/>
        <item x="2113"/>
        <item x="2136"/>
        <item x="2145"/>
        <item x="2324"/>
        <item x="2364"/>
        <item x="2365"/>
        <item x="2366"/>
        <item x="2384"/>
        <item x="2460"/>
        <item x="2488"/>
        <item x="2515"/>
        <item x="2534"/>
        <item x="2538"/>
        <item x="2624"/>
        <item x="2706"/>
        <item x="2842"/>
        <item x="2851"/>
        <item x="2858"/>
        <item x="2864"/>
        <item x="2927"/>
        <item x="2989"/>
        <item x="2990"/>
        <item x="2991"/>
        <item x="2992"/>
        <item x="2993"/>
        <item x="3001"/>
        <item x="3030"/>
        <item x="3063"/>
        <item x="3069"/>
        <item x="3124"/>
        <item x="3143"/>
        <item x="3146"/>
        <item x="3171"/>
        <item x="3175"/>
        <item x="3191"/>
        <item x="3207"/>
        <item x="3313"/>
        <item x="3338"/>
        <item x="3398"/>
        <item x="3415"/>
        <item x="3421"/>
        <item x="3426"/>
        <item x="3478"/>
        <item x="3483"/>
        <item x="3526"/>
        <item x="3595"/>
        <item x="3596"/>
        <item x="3610"/>
        <item x="3668"/>
        <item x="3698"/>
        <item x="3699"/>
        <item x="3710"/>
        <item x="3713"/>
        <item x="3749"/>
        <item x="3758"/>
        <item x="3831"/>
        <item x="3844"/>
        <item x="3845"/>
        <item x="3848"/>
        <item x="3849"/>
        <item x="3852"/>
        <item x="3928"/>
        <item x="3945"/>
        <item x="3992"/>
        <item x="3995"/>
        <item x="4007"/>
        <item x="4021"/>
        <item x="4024"/>
        <item x="4034"/>
        <item x="4092"/>
        <item x="4093"/>
        <item x="4094"/>
        <item x="4097"/>
        <item x="4098"/>
        <item x="4099"/>
        <item x="4247"/>
        <item x="4449"/>
        <item x="4472"/>
        <item x="4473"/>
        <item x="4640"/>
        <item x="4642"/>
        <item x="4645"/>
        <item x="4648"/>
        <item x="4656"/>
        <item x="4657"/>
        <item x="4726"/>
        <item x="4737"/>
        <item x="4740"/>
        <item x="4769"/>
        <item x="4840"/>
        <item x="4860"/>
        <item x="4861"/>
        <item x="4896"/>
        <item x="4903"/>
        <item x="4986"/>
        <item x="5007"/>
        <item x="5015"/>
        <item x="5029"/>
        <item x="5041"/>
        <item x="5043"/>
        <item x="5051"/>
        <item x="5076"/>
        <item x="5102"/>
        <item x="5209"/>
        <item x="5296"/>
        <item x="5329"/>
        <item x="5352"/>
        <item x="5355"/>
        <item x="5368"/>
        <item x="5393"/>
        <item x="5396"/>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5">
        <item x="2"/>
        <item x="6"/>
        <item h="1" x="7"/>
        <item h="1" x="3"/>
        <item x="4"/>
        <item x="5"/>
        <item h="1" x="8"/>
        <item h="1" x="12"/>
        <item x="1"/>
        <item h="1" x="11"/>
        <item h="1" x="13"/>
        <item h="1" x="10"/>
        <item x="9"/>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9">
        <item x="4"/>
        <item x="9"/>
        <item x="17"/>
        <item x="11"/>
        <item x="1"/>
        <item x="8"/>
        <item x="13"/>
        <item x="3"/>
        <item x="10"/>
        <item x="15"/>
        <item x="2"/>
        <item x="12"/>
        <item x="18"/>
        <item x="5"/>
        <item x="6"/>
        <item x="14"/>
        <item x="7"/>
        <item x="16"/>
        <item x="0"/>
      </items>
      <extLst>
        <ext xmlns:x14="http://schemas.microsoft.com/office/spreadsheetml/2009/9/main" uri="{2946ED86-A175-432a-8AC1-64E0C546D7DE}">
          <x14:pivotField fillDownLabels="1"/>
        </ext>
      </extLst>
    </pivotField>
    <pivotField axis="axisRow" compact="0" outline="0" showAll="0">
      <items count="16">
        <item x="9"/>
        <item x="6"/>
        <item x="8"/>
        <item x="3"/>
        <item x="2"/>
        <item x="5"/>
        <item x="4"/>
        <item x="11"/>
        <item x="7"/>
        <item x="13"/>
        <item x="12"/>
        <item x="14"/>
        <item x="10"/>
        <item x="1"/>
        <item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1"/>
        <item h="1" x="5"/>
        <item h="1" x="3"/>
        <item h="1" x="4"/>
        <item h="1" x="2"/>
        <item h="1" x="6"/>
        <item h="1" x="0"/>
        <item t="default"/>
      </items>
    </pivotField>
    <pivotField compact="0" outline="0" multipleItemSelectionAllowed="1" showAll="0">
      <items count="7">
        <item x="2"/>
        <item h="1" x="3"/>
        <item h="1" x="5"/>
        <item h="1" x="1"/>
        <item h="1" x="4"/>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507">
    <i>
      <x/>
      <x/>
      <x/>
      <x v="3806"/>
    </i>
    <i r="3">
      <x v="2462"/>
    </i>
    <i r="3">
      <x v="160"/>
    </i>
    <i t="default" r="2">
      <x/>
    </i>
    <i r="2">
      <x v="1"/>
      <x v="2491"/>
    </i>
    <i r="3">
      <x v="1309"/>
    </i>
    <i t="default" r="2">
      <x v="1"/>
    </i>
    <i r="2">
      <x v="4"/>
      <x v="2501"/>
    </i>
    <i r="3">
      <x v="1702"/>
    </i>
    <i r="3">
      <x v="1766"/>
    </i>
    <i t="default" r="2">
      <x v="4"/>
    </i>
    <i r="2">
      <x v="5"/>
      <x v="2502"/>
    </i>
    <i r="3">
      <x v="1960"/>
    </i>
    <i r="3">
      <x v="2078"/>
    </i>
    <i r="3">
      <x v="2015"/>
    </i>
    <i r="3">
      <x v="1959"/>
    </i>
    <i r="3">
      <x v="2091"/>
    </i>
    <i r="3">
      <x v="4684"/>
    </i>
    <i t="default" r="2">
      <x v="5"/>
    </i>
    <i t="default" r="1">
      <x/>
    </i>
    <i r="1">
      <x v="1"/>
      <x/>
      <x v="294"/>
    </i>
    <i r="3">
      <x v="5345"/>
    </i>
    <i r="3">
      <x v="4899"/>
    </i>
    <i r="3">
      <x v="72"/>
    </i>
    <i r="3">
      <x v="4459"/>
    </i>
    <i r="3">
      <x v="3660"/>
    </i>
    <i r="3">
      <x v="296"/>
    </i>
    <i r="3">
      <x v="920"/>
    </i>
    <i r="3">
      <x v="3527"/>
    </i>
    <i r="3">
      <x v="404"/>
    </i>
    <i r="3">
      <x v="5150"/>
    </i>
    <i r="3">
      <x v="4767"/>
    </i>
    <i r="3">
      <x v="3843"/>
    </i>
    <i r="3">
      <x v="5092"/>
    </i>
    <i r="3">
      <x v="5076"/>
    </i>
    <i r="3">
      <x v="1029"/>
    </i>
    <i r="3">
      <x v="1078"/>
    </i>
    <i r="3">
      <x v="62"/>
    </i>
    <i r="3">
      <x v="3102"/>
    </i>
    <i r="3">
      <x v="4726"/>
    </i>
    <i r="3">
      <x v="974"/>
    </i>
    <i r="3">
      <x v="5069"/>
    </i>
    <i r="3">
      <x v="4069"/>
    </i>
    <i r="3">
      <x v="2555"/>
    </i>
    <i r="3">
      <x v="3835"/>
    </i>
    <i r="3">
      <x v="5330"/>
    </i>
    <i r="3">
      <x v="4458"/>
    </i>
    <i r="3">
      <x v="4533"/>
    </i>
    <i r="3">
      <x v="4457"/>
    </i>
    <i r="3">
      <x v="402"/>
    </i>
    <i r="3">
      <x v="1175"/>
    </i>
    <i r="3">
      <x v="4266"/>
    </i>
    <i r="3">
      <x v="5056"/>
    </i>
    <i r="3">
      <x v="5062"/>
    </i>
    <i r="3">
      <x v="5068"/>
    </i>
    <i r="3">
      <x v="2667"/>
    </i>
    <i r="3">
      <x v="4412"/>
    </i>
    <i r="3">
      <x v="4771"/>
    </i>
    <i r="3">
      <x v="3151"/>
    </i>
    <i r="3">
      <x v="4535"/>
    </i>
    <i r="3">
      <x v="921"/>
    </i>
    <i r="3">
      <x v="2740"/>
    </i>
    <i r="3">
      <x v="449"/>
    </i>
    <i r="3">
      <x v="4729"/>
    </i>
    <i r="3">
      <x v="467"/>
    </i>
    <i r="3">
      <x v="1015"/>
    </i>
    <i r="3">
      <x v="5091"/>
    </i>
    <i r="3">
      <x v="5342"/>
    </i>
    <i r="3">
      <x v="966"/>
    </i>
    <i r="3">
      <x v="5217"/>
    </i>
    <i r="3">
      <x v="4762"/>
    </i>
    <i r="3">
      <x v="115"/>
    </i>
    <i r="3">
      <x v="976"/>
    </i>
    <i r="3">
      <x v="4510"/>
    </i>
    <i r="3">
      <x v="5028"/>
    </i>
    <i r="3">
      <x v="3908"/>
    </i>
    <i r="3">
      <x v="893"/>
    </i>
    <i r="3">
      <x v="3094"/>
    </i>
    <i r="3">
      <x v="867"/>
    </i>
    <i r="3">
      <x v="63"/>
    </i>
    <i r="3">
      <x v="4623"/>
    </i>
    <i r="3">
      <x v="866"/>
    </i>
    <i r="3">
      <x v="4770"/>
    </i>
    <i r="3">
      <x v="2467"/>
    </i>
    <i r="3">
      <x v="4188"/>
    </i>
    <i r="3">
      <x v="430"/>
    </i>
    <i r="3">
      <x v="4531"/>
    </i>
    <i r="3">
      <x v="4536"/>
    </i>
    <i r="3">
      <x v="3267"/>
    </i>
    <i r="3">
      <x v="4647"/>
    </i>
    <i r="3">
      <x v="254"/>
    </i>
    <i r="3">
      <x v="5100"/>
    </i>
    <i r="3">
      <x v="5216"/>
    </i>
    <i r="3">
      <x v="4519"/>
    </i>
    <i r="3">
      <x v="4898"/>
    </i>
    <i r="3">
      <x v="3315"/>
    </i>
    <i r="3">
      <x v="5343"/>
    </i>
    <i r="3">
      <x v="4543"/>
    </i>
    <i r="3">
      <x v="524"/>
    </i>
    <i r="3">
      <x v="5339"/>
    </i>
    <i r="3">
      <x v="2436"/>
    </i>
    <i r="3">
      <x v="4276"/>
    </i>
    <i r="3">
      <x v="3346"/>
    </i>
    <i r="3">
      <x v="4772"/>
    </i>
    <i r="3">
      <x v="4764"/>
    </i>
    <i r="3">
      <x v="2640"/>
    </i>
    <i r="3">
      <x v="3729"/>
    </i>
    <i r="3">
      <x v="2768"/>
    </i>
    <i r="3">
      <x v="4812"/>
    </i>
    <i r="3">
      <x v="4121"/>
    </i>
    <i r="3">
      <x v="3655"/>
    </i>
    <i r="3">
      <x v="3639"/>
    </i>
    <i r="3">
      <x v="3194"/>
    </i>
    <i r="3">
      <x v="401"/>
    </i>
    <i r="3">
      <x v="4631"/>
    </i>
    <i r="3">
      <x v="3654"/>
    </i>
    <i r="3">
      <x v="5055"/>
    </i>
    <i r="3">
      <x v="5334"/>
    </i>
    <i r="3">
      <x v="3578"/>
    </i>
    <i r="3">
      <x v="1149"/>
    </i>
    <i r="3">
      <x v="4272"/>
    </i>
    <i r="3">
      <x v="3653"/>
    </i>
    <i r="3">
      <x v="488"/>
    </i>
    <i r="3">
      <x v="1046"/>
    </i>
    <i r="3">
      <x v="3646"/>
    </i>
    <i r="3">
      <x v="4893"/>
    </i>
    <i r="3">
      <x v="5096"/>
    </i>
    <i r="3">
      <x v="3524"/>
    </i>
    <i r="3">
      <x v="4515"/>
    </i>
    <i r="3">
      <x v="3838"/>
    </i>
    <i r="3">
      <x v="5315"/>
    </i>
    <i r="3">
      <x v="4587"/>
    </i>
    <i r="3">
      <x v="5053"/>
    </i>
    <i r="3">
      <x v="3572"/>
    </i>
    <i r="3">
      <x v="5351"/>
    </i>
    <i r="3">
      <x v="3664"/>
    </i>
    <i r="3">
      <x v="5352"/>
    </i>
    <i r="3">
      <x v="4507"/>
    </i>
    <i r="3">
      <x v="4894"/>
    </i>
    <i r="3">
      <x v="4811"/>
    </i>
    <i r="3">
      <x v="5054"/>
    </i>
    <i r="3">
      <x v="5336"/>
    </i>
    <i r="3">
      <x v="3283"/>
    </i>
    <i r="3">
      <x v="5332"/>
    </i>
    <i r="3">
      <x v="2775"/>
    </i>
    <i r="3">
      <x v="4367"/>
    </i>
    <i r="3">
      <x v="4517"/>
    </i>
    <i r="3">
      <x v="5101"/>
    </i>
    <i r="3">
      <x v="3482"/>
    </i>
    <i r="3">
      <x v="3677"/>
    </i>
    <i r="3">
      <x v="5116"/>
    </i>
    <i r="3">
      <x v="5206"/>
    </i>
    <i r="3">
      <x v="4521"/>
    </i>
    <i r="3">
      <x v="4500"/>
    </i>
    <i r="3">
      <x v="3668"/>
    </i>
    <i r="3">
      <x v="5192"/>
    </i>
    <i r="3">
      <x v="3478"/>
    </i>
    <i r="3">
      <x v="4296"/>
    </i>
    <i r="3">
      <x v="3627"/>
    </i>
    <i r="3">
      <x v="3571"/>
    </i>
    <i r="3">
      <x v="3661"/>
    </i>
    <i r="3">
      <x v="3649"/>
    </i>
    <i r="3">
      <x v="3669"/>
    </i>
    <i r="3">
      <x v="5333"/>
    </i>
    <i r="3">
      <x v="3479"/>
    </i>
    <i r="3">
      <x v="4558"/>
    </i>
    <i r="3">
      <x v="5081"/>
    </i>
    <i r="3">
      <x v="4414"/>
    </i>
    <i r="3">
      <x v="4800"/>
    </i>
    <i r="3">
      <x v="3640"/>
    </i>
    <i r="3">
      <x v="3837"/>
    </i>
    <i r="3">
      <x v="4901"/>
    </i>
    <i r="3">
      <x v="3636"/>
    </i>
    <i r="3">
      <x v="4727"/>
    </i>
    <i r="3">
      <x v="5114"/>
    </i>
    <i r="3">
      <x v="4312"/>
    </i>
    <i r="3">
      <x v="4391"/>
    </i>
    <i r="3">
      <x v="3845"/>
    </i>
    <i r="3">
      <x v="1002"/>
    </i>
    <i r="3">
      <x v="4765"/>
    </i>
    <i t="default" r="2">
      <x/>
    </i>
    <i r="2">
      <x v="1"/>
      <x v="1370"/>
    </i>
    <i r="3">
      <x v="3854"/>
    </i>
    <i r="3">
      <x v="1266"/>
    </i>
    <i r="3">
      <x v="5014"/>
    </i>
    <i r="3">
      <x v="5397"/>
    </i>
    <i r="3">
      <x v="4817"/>
    </i>
    <i r="3">
      <x v="5401"/>
    </i>
    <i t="default" r="2">
      <x v="1"/>
    </i>
    <i r="2">
      <x v="4"/>
      <x v="1729"/>
    </i>
    <i t="default" r="2">
      <x v="4"/>
    </i>
    <i r="2">
      <x v="5"/>
      <x v="2224"/>
    </i>
    <i t="default" r="2">
      <x v="5"/>
    </i>
    <i r="2">
      <x v="12"/>
      <x v="4630"/>
    </i>
    <i r="3">
      <x v="3747"/>
    </i>
    <i r="3">
      <x v="4591"/>
    </i>
    <i r="3">
      <x v="5407"/>
    </i>
    <i r="3">
      <x v="4592"/>
    </i>
    <i r="3">
      <x v="3594"/>
    </i>
    <i t="default" r="2">
      <x v="12"/>
    </i>
    <i t="default" r="1">
      <x v="1"/>
    </i>
    <i r="1">
      <x v="2"/>
      <x/>
      <x v="305"/>
    </i>
    <i r="3">
      <x v="46"/>
    </i>
    <i r="3">
      <x v="124"/>
    </i>
    <i r="3">
      <x v="79"/>
    </i>
    <i r="3">
      <x v="43"/>
    </i>
    <i r="3">
      <x v="125"/>
    </i>
    <i r="3">
      <x v="4097"/>
    </i>
    <i r="3">
      <x v="4878"/>
    </i>
    <i r="3">
      <x v="48"/>
    </i>
    <i r="3">
      <x v="472"/>
    </i>
    <i r="3">
      <x v="116"/>
    </i>
    <i r="3">
      <x v="967"/>
    </i>
    <i r="3">
      <x v="28"/>
    </i>
    <i r="3">
      <x v="4"/>
    </i>
    <i r="3">
      <x v="4879"/>
    </i>
    <i t="default" r="2">
      <x/>
    </i>
    <i r="2">
      <x v="1"/>
      <x v="1258"/>
    </i>
    <i r="3">
      <x v="1247"/>
    </i>
    <i r="3">
      <x v="1294"/>
    </i>
    <i r="3">
      <x v="1234"/>
    </i>
    <i t="default" r="2">
      <x v="1"/>
    </i>
    <i r="2">
      <x v="4"/>
      <x v="1725"/>
    </i>
    <i r="3">
      <x v="1717"/>
    </i>
    <i r="3">
      <x v="1753"/>
    </i>
    <i r="3">
      <x v="1700"/>
    </i>
    <i t="default" r="2">
      <x v="4"/>
    </i>
    <i r="2">
      <x v="5"/>
      <x v="1994"/>
    </i>
    <i r="3">
      <x v="1977"/>
    </i>
    <i r="3">
      <x v="2026"/>
    </i>
    <i r="3">
      <x v="1958"/>
    </i>
    <i r="3">
      <x v="2010"/>
    </i>
    <i r="3">
      <x v="2054"/>
    </i>
    <i r="3">
      <x v="1953"/>
    </i>
    <i r="3">
      <x v="1996"/>
    </i>
    <i r="3">
      <x v="2185"/>
    </i>
    <i r="3">
      <x v="4881"/>
    </i>
    <i r="3">
      <x v="4482"/>
    </i>
    <i r="3">
      <x v="2132"/>
    </i>
    <i t="default" r="2">
      <x v="5"/>
    </i>
    <i t="default" r="1">
      <x v="2"/>
    </i>
    <i r="1">
      <x v="3"/>
      <x/>
      <x v="61"/>
    </i>
    <i r="3">
      <x v="182"/>
    </i>
    <i r="3">
      <x v="518"/>
    </i>
    <i r="3">
      <x v="251"/>
    </i>
    <i r="3">
      <x v="542"/>
    </i>
    <i r="3">
      <x v="536"/>
    </i>
    <i r="3">
      <x v="4362"/>
    </i>
    <i r="3">
      <x v="342"/>
    </i>
    <i r="3">
      <x v="409"/>
    </i>
    <i r="3">
      <x v="4378"/>
    </i>
    <i r="3">
      <x v="2579"/>
    </i>
    <i r="3">
      <x v="2453"/>
    </i>
    <i r="3">
      <x v="2396"/>
    </i>
    <i r="3">
      <x v="168"/>
    </i>
    <i r="3">
      <x v="929"/>
    </i>
    <i r="3">
      <x v="285"/>
    </i>
    <i r="3">
      <x v="67"/>
    </i>
    <i r="3">
      <x v="496"/>
    </i>
    <i r="3">
      <x v="121"/>
    </i>
    <i r="3">
      <x v="86"/>
    </i>
    <i r="3">
      <x v="2800"/>
    </i>
    <i r="3">
      <x v="394"/>
    </i>
    <i r="3">
      <x v="4460"/>
    </i>
    <i r="3">
      <x v="4880"/>
    </i>
    <i r="3">
      <x v="4451"/>
    </i>
    <i r="3">
      <x v="4453"/>
    </i>
    <i r="3">
      <x v="5258"/>
    </i>
    <i t="default" r="2">
      <x/>
    </i>
    <i r="2">
      <x v="1"/>
      <x v="1319"/>
    </i>
    <i r="3">
      <x v="2781"/>
    </i>
    <i r="3">
      <x v="1341"/>
    </i>
    <i r="3">
      <x v="1371"/>
    </i>
    <i r="3">
      <x v="1396"/>
    </i>
    <i r="3">
      <x v="4668"/>
    </i>
    <i r="3">
      <x v="1298"/>
    </i>
    <i r="3">
      <x v="1355"/>
    </i>
    <i t="default" r="2">
      <x v="1"/>
    </i>
    <i r="2">
      <x v="4"/>
      <x v="1772"/>
    </i>
    <i t="default" r="2">
      <x v="4"/>
    </i>
    <i r="2">
      <x v="5"/>
      <x v="2094"/>
    </i>
    <i r="3">
      <x v="2648"/>
    </i>
    <i r="3">
      <x v="2192"/>
    </i>
    <i r="3">
      <x v="2124"/>
    </i>
    <i r="3">
      <x v="2174"/>
    </i>
    <i r="3">
      <x v="2196"/>
    </i>
    <i r="3">
      <x v="3632"/>
    </i>
    <i r="3">
      <x v="3274"/>
    </i>
    <i r="3">
      <x v="2452"/>
    </i>
    <i r="3">
      <x v="2602"/>
    </i>
    <i r="3">
      <x v="2060"/>
    </i>
    <i r="3">
      <x v="3326"/>
    </i>
    <i r="3">
      <x v="3863"/>
    </i>
    <i r="3">
      <x v="2216"/>
    </i>
    <i t="default" r="2">
      <x v="5"/>
    </i>
    <i t="default" r="1">
      <x v="3"/>
    </i>
    <i r="1">
      <x v="4"/>
      <x/>
      <x v="87"/>
    </i>
    <i r="3">
      <x v="23"/>
    </i>
    <i r="3">
      <x v="128"/>
    </i>
    <i r="3">
      <x v="4810"/>
    </i>
    <i r="3">
      <x v="297"/>
    </i>
    <i r="3">
      <x v="97"/>
    </i>
    <i r="3">
      <x v="2"/>
    </i>
    <i r="3">
      <x v="154"/>
    </i>
    <i r="3">
      <x v="129"/>
    </i>
    <i r="3">
      <x v="74"/>
    </i>
    <i r="3">
      <x v="4363"/>
    </i>
    <i r="3">
      <x v="7"/>
    </i>
    <i r="3">
      <x v="513"/>
    </i>
    <i r="3">
      <x v="27"/>
    </i>
    <i r="3">
      <x v="3314"/>
    </i>
    <i r="3">
      <x v="4384"/>
    </i>
    <i r="3">
      <x v="3932"/>
    </i>
    <i r="3">
      <x v="383"/>
    </i>
    <i r="3">
      <x v="4364"/>
    </i>
    <i r="3">
      <x v="965"/>
    </i>
    <i r="3">
      <x v="3791"/>
    </i>
    <i r="3">
      <x v="2677"/>
    </i>
    <i r="3">
      <x v="4038"/>
    </i>
    <i r="3">
      <x v="573"/>
    </i>
    <i r="3">
      <x v="179"/>
    </i>
    <i r="3">
      <x v="2976"/>
    </i>
    <i r="3">
      <x v="4461"/>
    </i>
    <i r="3">
      <x v="3715"/>
    </i>
    <i r="3">
      <x v="2470"/>
    </i>
    <i r="3">
      <x v="2278"/>
    </i>
    <i r="3">
      <x v="951"/>
    </i>
    <i r="3">
      <x v="459"/>
    </i>
    <i r="3">
      <x v="1039"/>
    </i>
    <i r="3">
      <x v="3358"/>
    </i>
    <i r="3">
      <x v="2473"/>
    </i>
    <i r="3">
      <x v="3731"/>
    </i>
    <i r="3">
      <x v="4883"/>
    </i>
    <i r="3">
      <x v="889"/>
    </i>
    <i r="3">
      <x v="2899"/>
    </i>
    <i r="3">
      <x v="4466"/>
    </i>
    <i r="3">
      <x v="5193"/>
    </i>
    <i t="default" r="2">
      <x/>
    </i>
    <i r="2">
      <x v="1"/>
      <x v="1279"/>
    </i>
    <i r="3">
      <x v="1300"/>
    </i>
    <i r="3">
      <x v="1282"/>
    </i>
    <i r="3">
      <x v="1232"/>
    </i>
    <i r="3">
      <x v="4816"/>
    </i>
    <i r="3">
      <x v="1317"/>
    </i>
    <i r="3">
      <x v="4023"/>
    </i>
    <i r="3">
      <x v="1246"/>
    </i>
    <i r="3">
      <x v="1367"/>
    </i>
    <i r="3">
      <x v="1236"/>
    </i>
    <i r="3">
      <x v="1424"/>
    </i>
    <i t="default" r="2">
      <x v="1"/>
    </i>
    <i r="2">
      <x v="4"/>
      <x v="1740"/>
    </i>
    <i r="3">
      <x v="1699"/>
    </i>
    <i r="3">
      <x v="1758"/>
    </i>
    <i r="3">
      <x v="1742"/>
    </i>
    <i r="3">
      <x v="2973"/>
    </i>
    <i r="3">
      <x v="1716"/>
    </i>
    <i r="3">
      <x v="1705"/>
    </i>
    <i r="3">
      <x v="2895"/>
    </i>
    <i r="3">
      <x v="4063"/>
    </i>
    <i t="default" r="2">
      <x v="4"/>
    </i>
    <i r="2">
      <x v="5"/>
      <x v="2033"/>
    </i>
    <i r="3">
      <x v="1957"/>
    </i>
    <i r="3">
      <x v="2062"/>
    </i>
    <i r="3">
      <x v="2022"/>
    </i>
    <i r="3">
      <x v="2075"/>
    </i>
    <i r="3">
      <x v="2974"/>
    </i>
    <i r="3">
      <x v="1966"/>
    </i>
    <i r="3">
      <x v="3930"/>
    </i>
    <i r="3">
      <x v="2190"/>
    </i>
    <i r="3">
      <x v="2037"/>
    </i>
    <i r="3">
      <x v="2221"/>
    </i>
    <i r="3">
      <x v="2896"/>
    </i>
    <i r="3">
      <x v="1976"/>
    </i>
    <i r="3">
      <x v="3663"/>
    </i>
    <i r="3">
      <x v="2092"/>
    </i>
    <i t="default" r="2">
      <x v="5"/>
    </i>
    <i t="default" r="1">
      <x v="4"/>
    </i>
    <i r="1">
      <x v="5"/>
      <x/>
      <x v="4888"/>
    </i>
    <i r="3">
      <x v="57"/>
    </i>
    <i r="3">
      <x v="403"/>
    </i>
    <i r="3">
      <x v="112"/>
    </i>
    <i r="3">
      <x v="5309"/>
    </i>
    <i r="3">
      <x v="51"/>
    </i>
    <i r="3">
      <x v="3543"/>
    </i>
    <i r="3">
      <x v="3633"/>
    </i>
    <i r="3">
      <x v="5041"/>
    </i>
    <i r="3">
      <x v="58"/>
    </i>
    <i r="3">
      <x v="3993"/>
    </i>
    <i r="3">
      <x v="446"/>
    </i>
    <i r="3">
      <x v="2527"/>
    </i>
    <i r="3">
      <x v="3438"/>
    </i>
    <i r="3">
      <x v="117"/>
    </i>
    <i r="3">
      <x v="4890"/>
    </i>
    <i r="3">
      <x v="59"/>
    </i>
    <i r="3">
      <x v="284"/>
    </i>
    <i r="3">
      <x v="3842"/>
    </i>
    <i r="3">
      <x v="377"/>
    </i>
    <i r="3">
      <x v="5285"/>
    </i>
    <i r="3">
      <x v="155"/>
    </i>
    <i r="3">
      <x v="4866"/>
    </i>
    <i r="3">
      <x v="138"/>
    </i>
    <i r="3">
      <x v="69"/>
    </i>
    <i r="3">
      <x v="3841"/>
    </i>
    <i r="3">
      <x v="290"/>
    </i>
    <i r="3">
      <x v="3750"/>
    </i>
    <i r="3">
      <x v="4385"/>
    </i>
    <i r="3">
      <x v="249"/>
    </i>
    <i r="3">
      <x v="4494"/>
    </i>
    <i r="3">
      <x v="2427"/>
    </i>
    <i r="3">
      <x v="4728"/>
    </i>
    <i r="3">
      <x v="4886"/>
    </i>
    <i r="3">
      <x v="280"/>
    </i>
    <i r="3">
      <x v="3374"/>
    </i>
    <i r="3">
      <x v="3321"/>
    </i>
    <i r="3">
      <x v="3441"/>
    </i>
    <i r="3">
      <x v="2344"/>
    </i>
    <i r="3">
      <x v="1040"/>
    </i>
    <i r="3">
      <x v="468"/>
    </i>
    <i r="3">
      <x v="3857"/>
    </i>
    <i r="3">
      <x v="4615"/>
    </i>
    <i r="3">
      <x v="428"/>
    </i>
    <i r="3">
      <x v="906"/>
    </i>
    <i r="3">
      <x v="2933"/>
    </i>
    <i r="3">
      <x v="4495"/>
    </i>
    <i r="3">
      <x v="6"/>
    </i>
    <i r="3">
      <x v="4128"/>
    </i>
    <i r="3">
      <x v="2930"/>
    </i>
    <i r="3">
      <x v="3496"/>
    </i>
    <i r="3">
      <x v="4006"/>
    </i>
    <i r="3">
      <x v="4865"/>
    </i>
    <i r="3">
      <x v="876"/>
    </i>
    <i r="3">
      <x v="4952"/>
    </i>
    <i r="3">
      <x v="2281"/>
    </i>
    <i r="3">
      <x v="3561"/>
    </i>
    <i r="3">
      <x v="907"/>
    </i>
    <i r="3">
      <x v="898"/>
    </i>
    <i r="3">
      <x v="3388"/>
    </i>
    <i r="3">
      <x v="986"/>
    </i>
    <i r="3">
      <x v="4503"/>
    </i>
    <i r="3">
      <x v="2466"/>
    </i>
    <i r="3">
      <x v="481"/>
    </i>
    <i r="3">
      <x v="248"/>
    </i>
    <i r="3">
      <x v="998"/>
    </i>
    <i r="3">
      <x v="4718"/>
    </i>
    <i r="3">
      <x v="2704"/>
    </i>
    <i r="3">
      <x v="4570"/>
    </i>
    <i r="3">
      <x v="314"/>
    </i>
    <i r="3">
      <x v="5308"/>
    </i>
    <i r="3">
      <x v="4493"/>
    </i>
    <i r="3">
      <x v="4505"/>
    </i>
    <i r="3">
      <x v="4297"/>
    </i>
    <i r="3">
      <x v="2584"/>
    </i>
    <i r="3">
      <x v="2279"/>
    </i>
    <i r="3">
      <x v="901"/>
    </i>
    <i r="3">
      <x v="2714"/>
    </i>
    <i r="3">
      <x v="3521"/>
    </i>
    <i r="3">
      <x v="4386"/>
    </i>
    <i r="3">
      <x v="2877"/>
    </i>
    <i r="3">
      <x v="4395"/>
    </i>
    <i r="3">
      <x v="4372"/>
    </i>
    <i r="3">
      <x v="3318"/>
    </i>
    <i r="3">
      <x v="5321"/>
    </i>
    <i r="3">
      <x v="2670"/>
    </i>
    <i r="3">
      <x v="3733"/>
    </i>
    <i r="3">
      <x v="344"/>
    </i>
    <i r="3">
      <x v="2812"/>
    </i>
    <i r="3">
      <x v="3722"/>
    </i>
    <i r="3">
      <x v="2799"/>
    </i>
    <i r="3">
      <x v="395"/>
    </i>
    <i r="3">
      <x v="4542"/>
    </i>
    <i r="3">
      <x v="3342"/>
    </i>
    <i r="3">
      <x v="255"/>
    </i>
    <i r="3">
      <x v="3458"/>
    </i>
    <i r="3">
      <x v="5319"/>
    </i>
    <i r="3">
      <x v="3349"/>
    </i>
    <i r="3">
      <x v="4328"/>
    </i>
    <i r="3">
      <x v="4007"/>
    </i>
    <i r="3">
      <x v="5157"/>
    </i>
    <i r="3">
      <x v="3765"/>
    </i>
    <i r="3">
      <x v="4892"/>
    </i>
    <i r="3">
      <x v="5312"/>
    </i>
    <i r="3">
      <x v="4586"/>
    </i>
    <i r="3">
      <x v="3949"/>
    </i>
    <i r="3">
      <x v="4887"/>
    </i>
    <i r="3">
      <x v="4487"/>
    </i>
    <i r="3">
      <x v="4717"/>
    </i>
    <i r="3">
      <x v="5194"/>
    </i>
    <i r="3">
      <x v="1123"/>
    </i>
    <i r="3">
      <x v="5322"/>
    </i>
    <i r="3">
      <x v="4122"/>
    </i>
    <i r="3">
      <x v="2454"/>
    </i>
    <i r="3">
      <x v="3965"/>
    </i>
    <i r="3">
      <x v="3721"/>
    </i>
    <i r="3">
      <x v="5264"/>
    </i>
    <i r="3">
      <x v="3520"/>
    </i>
    <i r="3">
      <x v="3666"/>
    </i>
    <i r="3">
      <x v="5270"/>
    </i>
    <i r="3">
      <x v="4368"/>
    </i>
    <i r="3">
      <x v="3941"/>
    </i>
    <i r="3">
      <x v="4763"/>
    </i>
    <i r="3">
      <x v="4497"/>
    </i>
    <i r="3">
      <x v="4299"/>
    </i>
    <i t="default" r="2">
      <x/>
    </i>
    <i r="2">
      <x v="1"/>
      <x v="1262"/>
    </i>
    <i r="3">
      <x v="1369"/>
    </i>
    <i r="3">
      <x v="1295"/>
    </i>
    <i r="3">
      <x v="1291"/>
    </i>
    <i r="3">
      <x v="1265"/>
    </i>
    <i r="3">
      <x v="1375"/>
    </i>
    <i r="3">
      <x v="1264"/>
    </i>
    <i r="3">
      <x v="1271"/>
    </i>
    <i r="3">
      <x v="1340"/>
    </i>
    <i r="3">
      <x v="1378"/>
    </i>
    <i r="3">
      <x v="4973"/>
    </i>
    <i r="3">
      <x v="5396"/>
    </i>
    <i t="default" r="2">
      <x v="1"/>
    </i>
    <i r="2">
      <x v="4"/>
      <x v="1727"/>
    </i>
    <i r="3">
      <x v="1800"/>
    </i>
    <i r="3">
      <x v="4325"/>
    </i>
    <i r="3">
      <x v="1741"/>
    </i>
    <i r="3">
      <x v="1754"/>
    </i>
    <i r="3">
      <x v="1728"/>
    </i>
    <i t="default" r="2">
      <x v="4"/>
    </i>
    <i r="2">
      <x v="5"/>
      <x v="1998"/>
    </i>
    <i r="3">
      <x v="2173"/>
    </i>
    <i r="3">
      <x v="2050"/>
    </i>
    <i r="3">
      <x v="2055"/>
    </i>
    <i r="3">
      <x v="2183"/>
    </i>
    <i r="3">
      <x v="4413"/>
    </i>
    <i r="3">
      <x v="2006"/>
    </i>
    <i r="3">
      <x v="2005"/>
    </i>
    <i r="3">
      <x v="2503"/>
    </i>
    <i r="3">
      <x v="3929"/>
    </i>
    <i r="3">
      <x v="2152"/>
    </i>
    <i t="default" r="2">
      <x v="5"/>
    </i>
    <i r="2">
      <x v="12"/>
      <x v="2942"/>
    </i>
    <i r="3">
      <x v="2943"/>
    </i>
    <i r="3">
      <x v="5406"/>
    </i>
    <i t="default" r="2">
      <x v="12"/>
    </i>
    <i t="default" r="1">
      <x v="5"/>
    </i>
    <i r="1">
      <x v="6"/>
      <x/>
      <x v="5075"/>
    </i>
    <i r="3">
      <x v="5063"/>
    </i>
    <i r="3">
      <x v="5355"/>
    </i>
    <i r="3">
      <x v="5357"/>
    </i>
    <i r="3">
      <x v="5115"/>
    </i>
    <i r="3">
      <x v="4732"/>
    </i>
    <i r="3">
      <x v="3631"/>
    </i>
    <i r="3">
      <x v="5057"/>
    </i>
    <i r="3">
      <x v="3935"/>
    </i>
    <i r="3">
      <x v="5046"/>
    </i>
    <i r="3">
      <x v="5113"/>
    </i>
    <i r="3">
      <x v="4907"/>
    </i>
    <i r="3">
      <x v="3656"/>
    </i>
    <i r="3">
      <x v="4814"/>
    </i>
    <i r="3">
      <x v="4471"/>
    </i>
    <i r="3">
      <x v="5358"/>
    </i>
    <i r="3">
      <x v="5387"/>
    </i>
    <i r="3">
      <x v="2666"/>
    </i>
    <i r="3">
      <x v="5368"/>
    </i>
    <i r="3">
      <x v="2811"/>
    </i>
    <i r="3">
      <x v="4294"/>
    </i>
    <i r="3">
      <x v="3369"/>
    </i>
    <i r="3">
      <x v="4468"/>
    </i>
    <i r="3">
      <x v="5353"/>
    </i>
    <i r="3">
      <x v="3836"/>
    </i>
    <i r="3">
      <x v="4589"/>
    </i>
    <i r="3">
      <x v="4675"/>
    </i>
    <i r="3">
      <x v="5359"/>
    </i>
    <i r="3">
      <x v="4467"/>
    </i>
    <i r="3">
      <x v="5369"/>
    </i>
    <i r="3">
      <x v="4288"/>
    </i>
    <i r="3">
      <x v="3017"/>
    </i>
    <i r="3">
      <x v="3180"/>
    </i>
    <i r="3">
      <x v="5354"/>
    </i>
    <i r="3">
      <x v="1207"/>
    </i>
    <i r="3">
      <x v="3290"/>
    </i>
    <i r="3">
      <x v="317"/>
    </i>
    <i r="3">
      <x v="4101"/>
    </i>
    <i r="3">
      <x v="4472"/>
    </i>
    <i r="3">
      <x v="3528"/>
    </i>
    <i r="3">
      <x v="4906"/>
    </i>
    <i r="3">
      <x v="4724"/>
    </i>
    <i r="3">
      <x v="3641"/>
    </i>
    <i r="3">
      <x v="3882"/>
    </i>
    <i r="3">
      <x v="4913"/>
    </i>
    <i r="3">
      <x v="4032"/>
    </i>
    <i r="3">
      <x v="851"/>
    </i>
    <i r="3">
      <x v="4279"/>
    </i>
    <i r="3">
      <x v="4365"/>
    </i>
    <i r="3">
      <x v="3839"/>
    </i>
    <i r="3">
      <x v="4465"/>
    </i>
    <i r="3">
      <x v="5393"/>
    </i>
    <i r="3">
      <x v="5064"/>
    </i>
    <i r="3">
      <x v="4502"/>
    </i>
    <i r="3">
      <x v="5066"/>
    </i>
    <i r="3">
      <x v="549"/>
    </i>
    <i r="3">
      <x v="5071"/>
    </i>
    <i r="3">
      <x v="4107"/>
    </i>
    <i r="3">
      <x v="3173"/>
    </i>
    <i r="3">
      <x v="4902"/>
    </i>
    <i r="3">
      <x v="5083"/>
    </i>
    <i r="3">
      <x v="5110"/>
    </i>
    <i r="3">
      <x v="4480"/>
    </i>
    <i t="default" r="2">
      <x/>
    </i>
    <i r="2">
      <x v="1"/>
      <x v="3623"/>
    </i>
    <i r="3">
      <x v="4492"/>
    </i>
    <i t="default" r="2">
      <x v="1"/>
    </i>
    <i r="2">
      <x v="4"/>
      <x v="1794"/>
    </i>
    <i t="default" r="2">
      <x v="4"/>
    </i>
    <i r="2">
      <x v="12"/>
      <x v="4968"/>
    </i>
    <i r="3">
      <x v="4963"/>
    </i>
    <i r="3">
      <x v="5146"/>
    </i>
    <i r="3">
      <x v="5414"/>
    </i>
    <i r="3">
      <x v="4735"/>
    </i>
    <i r="3">
      <x v="5187"/>
    </i>
    <i r="3">
      <x v="3748"/>
    </i>
    <i r="3">
      <x v="4904"/>
    </i>
    <i r="3">
      <x v="4290"/>
    </i>
    <i r="3">
      <x v="5410"/>
    </i>
    <i r="3">
      <x v="5408"/>
    </i>
    <i r="3">
      <x v="3440"/>
    </i>
    <i r="3">
      <x v="4277"/>
    </i>
    <i r="3">
      <x v="4019"/>
    </i>
    <i r="3">
      <x v="4969"/>
    </i>
    <i r="3">
      <x v="4091"/>
    </i>
    <i r="3">
      <x v="4970"/>
    </i>
    <i r="3">
      <x v="4971"/>
    </i>
    <i t="default" r="2">
      <x v="12"/>
    </i>
    <i t="default" r="1">
      <x v="6"/>
    </i>
    <i>
      <x v="1"/>
      <x v="1"/>
      <x/>
      <x v="365"/>
    </i>
    <i r="3">
      <x v="222"/>
    </i>
    <i r="3">
      <x v="183"/>
    </i>
    <i t="default" r="2">
      <x/>
    </i>
    <i r="2">
      <x v="1"/>
      <x v="1360"/>
    </i>
    <i r="3">
      <x v="1335"/>
    </i>
    <i r="3">
      <x v="1320"/>
    </i>
    <i t="default" r="2">
      <x v="1"/>
    </i>
    <i r="2">
      <x v="5"/>
      <x v="4553"/>
    </i>
    <i r="3">
      <x v="2095"/>
    </i>
    <i t="default" r="2">
      <x v="5"/>
    </i>
    <i t="default" r="1">
      <x v="1"/>
    </i>
    <i r="1">
      <x v="2"/>
      <x/>
      <x v="135"/>
    </i>
    <i r="3">
      <x v="219"/>
    </i>
    <i r="3">
      <x v="386"/>
    </i>
    <i r="3">
      <x v="338"/>
    </i>
    <i r="3">
      <x v="484"/>
    </i>
    <i r="3">
      <x v="502"/>
    </i>
    <i r="3">
      <x v="4390"/>
    </i>
    <i r="3">
      <x v="119"/>
    </i>
    <i r="3">
      <x v="464"/>
    </i>
    <i r="3">
      <x v="418"/>
    </i>
    <i r="3">
      <x v="525"/>
    </i>
    <i r="3">
      <x v="405"/>
    </i>
    <i r="3">
      <x v="515"/>
    </i>
    <i r="3">
      <x v="485"/>
    </i>
    <i r="3">
      <x v="193"/>
    </i>
    <i r="3">
      <x v="5273"/>
    </i>
    <i t="default" r="2">
      <x/>
    </i>
    <i r="2">
      <x v="1"/>
      <x v="1303"/>
    </i>
    <i r="3">
      <x v="1334"/>
    </i>
    <i r="3">
      <x v="1354"/>
    </i>
    <i r="3">
      <x v="4389"/>
    </i>
    <i r="3">
      <x v="1324"/>
    </i>
    <i r="3">
      <x v="1296"/>
    </i>
    <i r="3">
      <x v="1382"/>
    </i>
    <i r="3">
      <x v="1372"/>
    </i>
    <i t="default" r="2">
      <x v="1"/>
    </i>
    <i r="2">
      <x v="4"/>
      <x v="1761"/>
    </i>
    <i r="3">
      <x v="1755"/>
    </i>
    <i r="3">
      <x v="1779"/>
    </i>
    <i t="default" r="2">
      <x v="4"/>
    </i>
    <i r="2">
      <x v="5"/>
      <x v="2065"/>
    </i>
    <i r="3">
      <x v="2116"/>
    </i>
    <i r="3">
      <x v="2058"/>
    </i>
    <i r="3">
      <x v="2149"/>
    </i>
    <i r="3">
      <x v="2103"/>
    </i>
    <i t="default" r="2">
      <x v="5"/>
    </i>
    <i t="default" r="1">
      <x v="2"/>
    </i>
    <i r="1">
      <x v="3"/>
      <x/>
      <x v="9"/>
    </i>
    <i r="3">
      <x v="463"/>
    </i>
    <i r="3">
      <x v="462"/>
    </i>
    <i t="default" r="2">
      <x/>
    </i>
    <i r="2">
      <x v="1"/>
      <x v="1377"/>
    </i>
    <i r="3">
      <x v="1376"/>
    </i>
    <i t="default" r="2">
      <x v="1"/>
    </i>
    <i r="2">
      <x v="4"/>
      <x v="1803"/>
    </i>
    <i t="default" r="2">
      <x v="4"/>
    </i>
    <i r="2">
      <x v="5"/>
      <x v="2187"/>
    </i>
    <i r="3">
      <x v="2186"/>
    </i>
    <i t="default" r="2">
      <x v="5"/>
    </i>
    <i t="default" r="1">
      <x v="3"/>
    </i>
    <i r="1">
      <x v="4"/>
      <x/>
      <x v="151"/>
    </i>
    <i r="3">
      <x v="442"/>
    </i>
    <i r="3">
      <x v="256"/>
    </i>
    <i r="3">
      <x v="45"/>
    </i>
    <i r="3">
      <x v="4415"/>
    </i>
    <i r="3">
      <x v="4915"/>
    </i>
    <i r="3">
      <x v="4914"/>
    </i>
    <i r="3">
      <x v="5271"/>
    </i>
    <i t="default" r="2">
      <x/>
    </i>
    <i r="2">
      <x v="1"/>
      <x v="1307"/>
    </i>
    <i t="default" r="2">
      <x v="1"/>
    </i>
    <i r="2">
      <x v="4"/>
      <x v="1765"/>
    </i>
    <i r="3">
      <x v="1888"/>
    </i>
    <i t="default" r="2">
      <x v="4"/>
    </i>
    <i r="2">
      <x v="5"/>
      <x v="2074"/>
    </i>
    <i r="3">
      <x v="2834"/>
    </i>
    <i t="default" r="2">
      <x v="5"/>
    </i>
    <i t="default" r="1">
      <x v="4"/>
    </i>
    <i r="1">
      <x v="5"/>
      <x/>
      <x v="89"/>
    </i>
    <i r="3">
      <x v="3"/>
    </i>
    <i r="3">
      <x v="560"/>
    </i>
    <i r="3">
      <x v="4319"/>
    </i>
    <i r="3">
      <x v="218"/>
    </i>
    <i r="3">
      <x v="150"/>
    </i>
    <i r="3">
      <x v="983"/>
    </i>
    <i r="3">
      <x v="1022"/>
    </i>
    <i t="default" r="2">
      <x/>
    </i>
    <i r="2">
      <x v="1"/>
      <x v="1280"/>
    </i>
    <i r="3">
      <x v="3946"/>
    </i>
    <i r="3">
      <x v="1333"/>
    </i>
    <i r="3">
      <x v="1233"/>
    </i>
    <i t="default" r="2">
      <x v="1"/>
    </i>
    <i r="2">
      <x v="5"/>
      <x v="2034"/>
    </i>
    <i t="default" r="2">
      <x v="5"/>
    </i>
    <i t="default" r="1">
      <x v="5"/>
    </i>
    <i r="1">
      <x v="6"/>
      <x/>
      <x v="169"/>
    </i>
    <i r="3">
      <x v="503"/>
    </i>
    <i r="3">
      <x v="3185"/>
    </i>
    <i r="3">
      <x v="288"/>
    </i>
    <i r="3">
      <x v="3918"/>
    </i>
    <i t="default" r="2">
      <x/>
    </i>
    <i r="2">
      <x v="1"/>
      <x v="1314"/>
    </i>
    <i r="3">
      <x v="2362"/>
    </i>
    <i t="default" r="2">
      <x v="1"/>
    </i>
    <i r="2">
      <x v="5"/>
      <x v="2085"/>
    </i>
    <i t="default" r="2">
      <x v="5"/>
    </i>
    <i r="2">
      <x v="12"/>
      <x v="3580"/>
    </i>
    <i t="default" r="2">
      <x v="12"/>
    </i>
    <i t="default" r="1">
      <x v="6"/>
    </i>
    <i>
      <x v="2"/>
      <x v="1"/>
      <x v="1"/>
      <x v="5329"/>
    </i>
    <i t="default" r="2">
      <x v="1"/>
    </i>
    <i t="default" r="1">
      <x v="1"/>
    </i>
    <i>
      <x v="3"/>
      <x v="1"/>
      <x/>
      <x v="3618"/>
    </i>
    <i t="default" r="2">
      <x/>
    </i>
    <i r="2">
      <x v="1"/>
      <x v="5152"/>
    </i>
    <i t="default" r="2">
      <x v="1"/>
    </i>
    <i t="default" r="1">
      <x v="1"/>
    </i>
    <i r="1">
      <x v="2"/>
      <x/>
      <x v="421"/>
    </i>
    <i r="3">
      <x v="153"/>
    </i>
    <i r="3">
      <x v="2577"/>
    </i>
    <i r="3">
      <x v="36"/>
    </i>
    <i r="3">
      <x v="50"/>
    </i>
    <i t="default" r="2">
      <x/>
    </i>
    <i r="2">
      <x v="1"/>
      <x v="1261"/>
    </i>
    <i t="default" r="2">
      <x v="1"/>
    </i>
    <i r="2">
      <x v="5"/>
      <x v="1997"/>
    </i>
    <i r="3">
      <x v="1986"/>
    </i>
    <i r="3">
      <x v="1983"/>
    </i>
    <i r="3">
      <x v="2016"/>
    </i>
    <i r="3">
      <x v="1952"/>
    </i>
    <i r="3">
      <x v="2080"/>
    </i>
    <i r="3">
      <x v="1992"/>
    </i>
    <i t="default" r="2">
      <x v="5"/>
    </i>
    <i t="default" r="1">
      <x v="2"/>
    </i>
    <i r="1">
      <x v="3"/>
      <x/>
      <x v="123"/>
    </i>
    <i r="3">
      <x v="105"/>
    </i>
    <i r="3">
      <x v="4496"/>
    </i>
    <i r="3">
      <x v="29"/>
    </i>
    <i r="3">
      <x v="35"/>
    </i>
    <i r="3">
      <x v="38"/>
    </i>
    <i r="3">
      <x v="139"/>
    </i>
    <i r="3">
      <x v="4917"/>
    </i>
    <i t="default" r="2">
      <x/>
    </i>
    <i r="2">
      <x v="1"/>
      <x v="1304"/>
    </i>
    <i r="3">
      <x v="1286"/>
    </i>
    <i r="3">
      <x v="1253"/>
    </i>
    <i r="3">
      <x v="1255"/>
    </i>
    <i t="default" r="2">
      <x v="1"/>
    </i>
    <i r="2">
      <x v="4"/>
      <x v="1722"/>
    </i>
    <i r="3">
      <x v="1718"/>
    </i>
    <i r="3">
      <x v="1762"/>
    </i>
    <i t="default" r="2">
      <x v="4"/>
    </i>
    <i r="2">
      <x v="5"/>
      <x v="2067"/>
    </i>
    <i r="3">
      <x v="1985"/>
    </i>
    <i r="3">
      <x v="2043"/>
    </i>
    <i r="3">
      <x v="1978"/>
    </i>
    <i r="3">
      <x v="1987"/>
    </i>
    <i r="3">
      <x v="1984"/>
    </i>
    <i r="3">
      <x v="2459"/>
    </i>
    <i t="default" r="2">
      <x v="5"/>
    </i>
    <i t="default" r="1">
      <x v="3"/>
    </i>
    <i r="1">
      <x v="4"/>
      <x/>
      <x v="2763"/>
    </i>
    <i t="default" r="2">
      <x/>
    </i>
    <i t="default" r="1">
      <x v="4"/>
    </i>
    <i r="1">
      <x v="5"/>
      <x/>
      <x v="33"/>
    </i>
    <i r="3">
      <x v="370"/>
    </i>
    <i r="3">
      <x v="3752"/>
    </i>
    <i r="3">
      <x v="926"/>
    </i>
    <i r="3">
      <x v="4820"/>
    </i>
    <i r="3">
      <x v="469"/>
    </i>
    <i r="3">
      <x v="64"/>
    </i>
    <i r="3">
      <x v="529"/>
    </i>
    <i r="3">
      <x v="5177"/>
    </i>
    <i r="3">
      <x v="5196"/>
    </i>
    <i r="3">
      <x v="2531"/>
    </i>
    <i r="3">
      <x v="310"/>
    </i>
    <i r="3">
      <x v="199"/>
    </i>
    <i r="3">
      <x v="3805"/>
    </i>
    <i t="default" r="2">
      <x/>
    </i>
    <i r="2">
      <x v="1"/>
      <x v="1252"/>
    </i>
    <i r="3">
      <x v="1362"/>
    </i>
    <i r="3">
      <x v="4416"/>
    </i>
    <i r="3">
      <x v="3328"/>
    </i>
    <i r="3">
      <x v="1267"/>
    </i>
    <i r="3">
      <x v="1379"/>
    </i>
    <i t="default" r="2">
      <x v="1"/>
    </i>
    <i r="2">
      <x v="4"/>
      <x v="1721"/>
    </i>
    <i r="3">
      <x v="1730"/>
    </i>
    <i t="default" r="2">
      <x v="4"/>
    </i>
    <i r="2">
      <x v="5"/>
      <x v="1982"/>
    </i>
    <i r="3">
      <x v="2159"/>
    </i>
    <i r="3">
      <x v="3531"/>
    </i>
    <i r="3">
      <x v="2011"/>
    </i>
    <i r="3">
      <x v="2188"/>
    </i>
    <i r="3">
      <x v="5013"/>
    </i>
    <i r="3">
      <x v="5413"/>
    </i>
    <i t="default" r="2">
      <x v="5"/>
    </i>
    <i t="default" r="1">
      <x v="5"/>
    </i>
    <i r="1">
      <x v="6"/>
      <x/>
      <x v="37"/>
    </i>
    <i r="3">
      <x v="3751"/>
    </i>
    <i r="3">
      <x v="3365"/>
    </i>
    <i r="3">
      <x v="823"/>
    </i>
    <i r="3">
      <x v="922"/>
    </i>
    <i t="default" r="2">
      <x/>
    </i>
    <i t="default" r="1">
      <x v="6"/>
    </i>
    <i>
      <x v="4"/>
      <x v="12"/>
      <x/>
      <x v="4167"/>
    </i>
    <i r="3">
      <x v="5215"/>
    </i>
    <i r="3">
      <x v="366"/>
    </i>
    <i r="3">
      <x v="443"/>
    </i>
    <i r="3">
      <x v="3291"/>
    </i>
    <i r="3">
      <x v="5182"/>
    </i>
    <i r="3">
      <x v="3288"/>
    </i>
    <i r="3">
      <x v="5220"/>
    </i>
    <i r="3">
      <x v="4821"/>
    </i>
    <i r="3">
      <x v="122"/>
    </i>
    <i r="3">
      <x v="270"/>
    </i>
    <i r="3">
      <x v="315"/>
    </i>
    <i r="3">
      <x v="158"/>
    </i>
    <i r="3">
      <x v="4574"/>
    </i>
    <i r="3">
      <x v="3333"/>
    </i>
    <i r="3">
      <x v="4583"/>
    </i>
    <i r="3">
      <x v="3860"/>
    </i>
    <i r="3">
      <x v="3364"/>
    </i>
    <i r="3">
      <x v="229"/>
    </i>
    <i r="3">
      <x v="5242"/>
    </i>
    <i r="3">
      <x v="269"/>
    </i>
    <i r="3">
      <x v="5197"/>
    </i>
    <i r="3">
      <x v="3861"/>
    </i>
    <i r="3">
      <x v="5244"/>
    </i>
    <i t="default" r="2">
      <x/>
    </i>
    <i r="2">
      <x v="1"/>
      <x v="4388"/>
    </i>
    <i r="3">
      <x v="3556"/>
    </i>
    <i r="3">
      <x v="4919"/>
    </i>
    <i r="3">
      <x v="1374"/>
    </i>
    <i r="3">
      <x v="1422"/>
    </i>
    <i r="3">
      <x v="3961"/>
    </i>
    <i r="3">
      <x v="2885"/>
    </i>
    <i r="3">
      <x v="4075"/>
    </i>
    <i r="3">
      <x v="4068"/>
    </i>
    <i r="3">
      <x v="3916"/>
    </i>
    <i r="3">
      <x v="2887"/>
    </i>
    <i r="3">
      <x v="4638"/>
    </i>
    <i r="3">
      <x v="3915"/>
    </i>
    <i r="3">
      <x v="3757"/>
    </i>
    <i r="3">
      <x v="4920"/>
    </i>
    <i r="3">
      <x v="3400"/>
    </i>
    <i r="3">
      <x v="3332"/>
    </i>
    <i r="3">
      <x v="4304"/>
    </i>
    <i r="3">
      <x v="4305"/>
    </i>
    <i r="3">
      <x v="1352"/>
    </i>
    <i r="3">
      <x v="4918"/>
    </i>
    <i r="3">
      <x v="4307"/>
    </i>
    <i r="3">
      <x v="1346"/>
    </i>
    <i r="3">
      <x v="1386"/>
    </i>
    <i r="3">
      <x v="1387"/>
    </i>
    <i r="3">
      <x v="3555"/>
    </i>
    <i r="3">
      <x v="4419"/>
    </i>
    <i r="3">
      <x v="4417"/>
    </i>
    <i r="3">
      <x v="4420"/>
    </i>
    <i r="3">
      <x v="4123"/>
    </i>
    <i r="3">
      <x v="5361"/>
    </i>
    <i r="3">
      <x v="5327"/>
    </i>
    <i r="3">
      <x v="4124"/>
    </i>
    <i r="3">
      <x v="5328"/>
    </i>
    <i r="3">
      <x v="5356"/>
    </i>
    <i t="default" r="2">
      <x v="1"/>
    </i>
    <i r="2">
      <x v="4"/>
      <x v="1801"/>
    </i>
    <i r="3">
      <x v="1760"/>
    </i>
    <i r="3">
      <x v="1795"/>
    </i>
    <i r="3">
      <x v="3924"/>
    </i>
    <i r="3">
      <x v="3925"/>
    </i>
    <i t="default" r="2">
      <x v="4"/>
    </i>
    <i r="2">
      <x v="5"/>
      <x v="2143"/>
    </i>
    <i r="3">
      <x v="2128"/>
    </i>
    <i r="3">
      <x v="4379"/>
    </i>
    <i r="3">
      <x v="2118"/>
    </i>
    <i r="3">
      <x v="3800"/>
    </i>
    <i r="3">
      <x v="2064"/>
    </i>
    <i r="3">
      <x v="3801"/>
    </i>
    <i r="3">
      <x v="3798"/>
    </i>
    <i r="3">
      <x v="2129"/>
    </i>
    <i r="3">
      <x v="2163"/>
    </i>
    <i r="3">
      <x v="2926"/>
    </i>
    <i r="3">
      <x v="2029"/>
    </i>
    <i r="3">
      <x v="3355"/>
    </i>
    <i r="3">
      <x v="2144"/>
    </i>
    <i r="3">
      <x v="2012"/>
    </i>
    <i r="3">
      <x v="3334"/>
    </i>
    <i r="3">
      <x v="3799"/>
    </i>
    <i r="3">
      <x v="2161"/>
    </i>
    <i r="3">
      <x v="3804"/>
    </i>
    <i r="3">
      <x v="2077"/>
    </i>
    <i r="3">
      <x v="4381"/>
    </i>
    <i r="3">
      <x v="2927"/>
    </i>
    <i r="3">
      <x v="3803"/>
    </i>
    <i r="3">
      <x v="2160"/>
    </i>
    <i r="3">
      <x v="2142"/>
    </i>
    <i r="3">
      <x v="4889"/>
    </i>
    <i r="3">
      <x v="3797"/>
    </i>
    <i r="3">
      <x v="2176"/>
    </i>
    <i r="3">
      <x v="4357"/>
    </i>
    <i r="3">
      <x v="5093"/>
    </i>
    <i r="3">
      <x v="2305"/>
    </i>
    <i r="3">
      <x v="2179"/>
    </i>
    <i r="3">
      <x v="2031"/>
    </i>
    <i r="3">
      <x v="2178"/>
    </i>
    <i r="3">
      <x v="2069"/>
    </i>
    <i r="3">
      <x v="2189"/>
    </i>
    <i r="3">
      <x v="4922"/>
    </i>
    <i r="3">
      <x v="3387"/>
    </i>
    <i r="3">
      <x v="2228"/>
    </i>
    <i r="3">
      <x v="2141"/>
    </i>
    <i r="3">
      <x v="2184"/>
    </i>
    <i r="3">
      <x v="2607"/>
    </i>
    <i r="3">
      <x v="2164"/>
    </i>
    <i r="3">
      <x v="2180"/>
    </i>
    <i r="3">
      <x v="4822"/>
    </i>
    <i r="3">
      <x v="2030"/>
    </i>
    <i t="default" r="2">
      <x v="5"/>
    </i>
    <i t="default" r="1">
      <x v="12"/>
    </i>
    <i r="1">
      <x v="13"/>
      <x v="8"/>
      <x v="2323"/>
    </i>
    <i r="3">
      <x v="5202"/>
    </i>
    <i r="3">
      <x v="4595"/>
    </i>
    <i r="3">
      <x v="4596"/>
    </i>
    <i r="3">
      <x v="4401"/>
    </i>
    <i r="3">
      <x v="5346"/>
    </i>
    <i r="3">
      <x v="3227"/>
    </i>
    <i r="3">
      <x v="3418"/>
    </i>
    <i r="3">
      <x v="3226"/>
    </i>
    <i r="3">
      <x v="3920"/>
    </i>
    <i r="3">
      <x v="2644"/>
    </i>
    <i r="3">
      <x v="3229"/>
    </i>
    <i r="3">
      <x v="4598"/>
    </i>
    <i r="3">
      <x v="3222"/>
    </i>
    <i r="3">
      <x v="3344"/>
    </i>
    <i r="3">
      <x v="3228"/>
    </i>
    <i r="3">
      <x v="4701"/>
    </i>
    <i r="3">
      <x v="3912"/>
    </i>
    <i r="3">
      <x v="3386"/>
    </i>
    <i r="3">
      <x v="4140"/>
    </i>
    <i r="3">
      <x v="3224"/>
    </i>
    <i r="3">
      <x v="3958"/>
    </i>
    <i r="3">
      <x v="3221"/>
    </i>
    <i r="3">
      <x v="4562"/>
    </i>
    <i r="3">
      <x v="5126"/>
    </i>
    <i r="3">
      <x v="3223"/>
    </i>
    <i r="3">
      <x v="4561"/>
    </i>
    <i r="3">
      <x v="5201"/>
    </i>
    <i r="3">
      <x v="3769"/>
    </i>
    <i r="3">
      <x v="4119"/>
    </i>
    <i r="3">
      <x v="4594"/>
    </i>
    <i r="3">
      <x v="3073"/>
    </i>
    <i r="3">
      <x v="3974"/>
    </i>
    <i r="3">
      <x v="4560"/>
    </i>
    <i r="3">
      <x v="4740"/>
    </i>
    <i r="3">
      <x v="3922"/>
    </i>
    <i r="3">
      <x v="3370"/>
    </i>
    <i r="3">
      <x v="3513"/>
    </i>
    <i r="3">
      <x v="5198"/>
    </i>
    <i r="3">
      <x v="4962"/>
    </i>
    <i r="3">
      <x v="3225"/>
    </i>
    <i r="3">
      <x v="4637"/>
    </i>
    <i r="3">
      <x v="3511"/>
    </i>
    <i r="3">
      <x v="2526"/>
    </i>
    <i r="3">
      <x v="3886"/>
    </i>
    <i r="3">
      <x v="3780"/>
    </i>
    <i r="3">
      <x v="4604"/>
    </i>
    <i r="3">
      <x v="2321"/>
    </i>
    <i r="3">
      <x v="4572"/>
    </i>
    <i r="3">
      <x v="4739"/>
    </i>
    <i r="3">
      <x v="3196"/>
    </i>
    <i r="3">
      <x v="3975"/>
    </i>
    <i r="3">
      <x v="4921"/>
    </i>
    <i r="3">
      <x v="2320"/>
    </i>
    <i r="3">
      <x v="3212"/>
    </i>
    <i r="3">
      <x v="3389"/>
    </i>
    <i r="3">
      <x v="3241"/>
    </i>
    <i r="3">
      <x v="4824"/>
    </i>
    <i r="3">
      <x v="4807"/>
    </i>
    <i r="3">
      <x v="5372"/>
    </i>
    <i r="3">
      <x v="5360"/>
    </i>
    <i r="3">
      <x v="4166"/>
    </i>
    <i r="3">
      <x v="3772"/>
    </i>
    <i r="3">
      <x v="3211"/>
    </i>
    <i r="3">
      <x v="3976"/>
    </i>
    <i r="3">
      <x v="5175"/>
    </i>
    <i r="3">
      <x v="5384"/>
    </i>
    <i r="3">
      <x v="3397"/>
    </i>
    <i r="3">
      <x v="4333"/>
    </i>
    <i r="3">
      <x v="3247"/>
    </i>
    <i r="3">
      <x v="2929"/>
    </i>
    <i r="3">
      <x v="3213"/>
    </i>
    <i r="3">
      <x v="5094"/>
    </i>
    <i r="3">
      <x v="5170"/>
    </i>
    <i r="3">
      <x v="3246"/>
    </i>
    <i r="3">
      <x v="4605"/>
    </i>
    <i r="3">
      <x v="4563"/>
    </i>
    <i r="3">
      <x v="5052"/>
    </i>
    <i r="3">
      <x v="5200"/>
    </i>
    <i r="3">
      <x v="4597"/>
    </i>
    <i r="3">
      <x v="5169"/>
    </i>
    <i r="3">
      <x v="3971"/>
    </i>
    <i r="3">
      <x v="4682"/>
    </i>
    <i r="3">
      <x v="2727"/>
    </i>
    <i r="3">
      <x v="4700"/>
    </i>
    <i r="3">
      <x v="4165"/>
    </i>
    <i r="3">
      <x v="5050"/>
    </i>
    <i r="3">
      <x v="5119"/>
    </i>
    <i r="3">
      <x v="5060"/>
    </i>
    <i r="3">
      <x v="5087"/>
    </i>
    <i r="3">
      <x v="4086"/>
    </i>
    <i r="3">
      <x v="5109"/>
    </i>
    <i r="3">
      <x v="5337"/>
    </i>
    <i r="3">
      <x v="5174"/>
    </i>
    <i r="3">
      <x v="5097"/>
    </i>
    <i r="3">
      <x v="3966"/>
    </i>
    <i r="3">
      <x v="5051"/>
    </i>
    <i r="3">
      <x v="5155"/>
    </i>
    <i r="3">
      <x v="5363"/>
    </i>
    <i r="3">
      <x v="5362"/>
    </i>
    <i r="3">
      <x v="5386"/>
    </i>
    <i r="3">
      <x v="5390"/>
    </i>
    <i r="3">
      <x v="5385"/>
    </i>
    <i t="default" r="2">
      <x v="8"/>
    </i>
    <i r="2">
      <x v="12"/>
      <x v="3673"/>
    </i>
    <i r="3">
      <x v="3672"/>
    </i>
    <i t="default" r="2">
      <x v="12"/>
    </i>
    <i t="default" r="1">
      <x v="13"/>
    </i>
    <i>
      <x v="5"/>
      <x v="1"/>
      <x/>
      <x v="92"/>
    </i>
    <i t="default" r="2">
      <x/>
    </i>
    <i t="default" r="1">
      <x v="1"/>
    </i>
    <i r="1">
      <x v="2"/>
      <x/>
      <x v="4974"/>
    </i>
    <i r="3">
      <x v="2257"/>
    </i>
    <i r="3">
      <x v="10"/>
    </i>
    <i r="3">
      <x v="319"/>
    </i>
    <i r="3">
      <x v="75"/>
    </i>
    <i r="3">
      <x v="17"/>
    </i>
    <i t="default" r="2">
      <x/>
    </i>
    <i r="2">
      <x v="1"/>
      <x v="1237"/>
    </i>
    <i r="3">
      <x v="1241"/>
    </i>
    <i t="default" r="2">
      <x v="1"/>
    </i>
    <i r="2">
      <x v="4"/>
      <x v="1736"/>
    </i>
    <i r="3">
      <x v="1710"/>
    </i>
    <i r="3">
      <x v="1764"/>
    </i>
    <i r="3">
      <x v="1706"/>
    </i>
    <i r="3">
      <x v="1731"/>
    </i>
    <i r="3">
      <x v="1734"/>
    </i>
    <i r="3">
      <x v="3755"/>
    </i>
    <i r="3">
      <x v="1791"/>
    </i>
    <i r="3">
      <x v="1793"/>
    </i>
    <i r="3">
      <x v="1752"/>
    </i>
    <i r="3">
      <x v="1756"/>
    </i>
    <i r="3">
      <x v="1786"/>
    </i>
    <i r="3">
      <x v="1805"/>
    </i>
    <i r="3">
      <x v="1707"/>
    </i>
    <i r="3">
      <x v="1792"/>
    </i>
    <i r="3">
      <x v="1790"/>
    </i>
    <i r="3">
      <x v="1703"/>
    </i>
    <i r="3">
      <x v="3867"/>
    </i>
    <i t="default" r="2">
      <x v="4"/>
    </i>
    <i r="2">
      <x v="5"/>
      <x v="3753"/>
    </i>
    <i r="3">
      <x v="1968"/>
    </i>
    <i r="3">
      <x v="2024"/>
    </i>
    <i t="default" r="2">
      <x v="5"/>
    </i>
    <i t="default" r="1">
      <x v="2"/>
    </i>
    <i r="1">
      <x v="3"/>
      <x/>
      <x v="4836"/>
    </i>
    <i r="3">
      <x v="4835"/>
    </i>
    <i r="3">
      <x v="4825"/>
    </i>
    <i r="3">
      <x v="2255"/>
    </i>
    <i r="3">
      <x v="4826"/>
    </i>
    <i r="3">
      <x v="77"/>
    </i>
    <i r="3">
      <x v="110"/>
    </i>
    <i r="3">
      <x v="66"/>
    </i>
    <i r="3">
      <x v="313"/>
    </i>
    <i r="3">
      <x v="954"/>
    </i>
    <i r="3">
      <x v="2256"/>
    </i>
    <i r="3">
      <x v="564"/>
    </i>
    <i r="3">
      <x v="990"/>
    </i>
    <i r="3">
      <x v="591"/>
    </i>
    <i r="3">
      <x v="3938"/>
    </i>
    <i r="3">
      <x v="5238"/>
    </i>
    <i t="default" r="2">
      <x/>
    </i>
    <i r="2">
      <x v="1"/>
      <x v="4834"/>
    </i>
    <i r="3">
      <x v="1269"/>
    </i>
    <i t="default" r="2">
      <x v="1"/>
    </i>
    <i r="2">
      <x v="4"/>
      <x v="4829"/>
    </i>
    <i r="3">
      <x v="1732"/>
    </i>
    <i r="3">
      <x v="4924"/>
    </i>
    <i t="default" r="2">
      <x v="4"/>
    </i>
    <i r="2">
      <x v="5"/>
      <x v="4830"/>
    </i>
    <i r="3">
      <x v="2303"/>
    </i>
    <i r="3">
      <x v="2014"/>
    </i>
    <i r="3">
      <x v="2304"/>
    </i>
    <i t="default" r="2">
      <x v="5"/>
    </i>
    <i t="default" r="1">
      <x v="3"/>
    </i>
    <i r="1">
      <x v="4"/>
      <x/>
      <x v="2403"/>
    </i>
    <i r="3">
      <x v="109"/>
    </i>
    <i r="3">
      <x v="973"/>
    </i>
    <i r="3">
      <x v="120"/>
    </i>
    <i r="3">
      <x v="511"/>
    </i>
    <i r="3">
      <x v="237"/>
    </i>
    <i r="3">
      <x v="4225"/>
    </i>
    <i r="3">
      <x v="318"/>
    </i>
    <i r="3">
      <x v="65"/>
    </i>
    <i r="3">
      <x v="2936"/>
    </i>
    <i r="3">
      <x v="3776"/>
    </i>
    <i r="3">
      <x v="3345"/>
    </i>
    <i r="3">
      <x/>
    </i>
    <i r="3">
      <x v="2693"/>
    </i>
    <i r="3">
      <x v="164"/>
    </i>
    <i r="3">
      <x v="4555"/>
    </i>
    <i r="3">
      <x v="2258"/>
    </i>
    <i r="3">
      <x v="3774"/>
    </i>
    <i r="3">
      <x v="4223"/>
    </i>
    <i r="3">
      <x v="448"/>
    </i>
    <i r="3">
      <x v="3728"/>
    </i>
    <i r="3">
      <x v="3027"/>
    </i>
    <i r="3">
      <x v="3734"/>
    </i>
    <i r="3">
      <x v="4143"/>
    </i>
    <i r="3">
      <x v="4102"/>
    </i>
    <i r="3">
      <x v="170"/>
    </i>
    <i r="3">
      <x v="259"/>
    </i>
    <i r="3">
      <x v="4843"/>
    </i>
    <i r="3">
      <x v="263"/>
    </i>
    <i r="3">
      <x v="4607"/>
    </i>
    <i r="3">
      <x v="4926"/>
    </i>
    <i r="3">
      <x v="4524"/>
    </i>
    <i r="3">
      <x v="2264"/>
    </i>
    <i r="3">
      <x v="4632"/>
    </i>
    <i r="3">
      <x v="3740"/>
    </i>
    <i r="3">
      <x v="4114"/>
    </i>
    <i r="3">
      <x v="507"/>
    </i>
    <i r="3">
      <x v="4135"/>
    </i>
    <i r="3">
      <x v="2261"/>
    </i>
    <i r="3">
      <x v="5"/>
    </i>
    <i r="3">
      <x v="3141"/>
    </i>
    <i r="3">
      <x v="517"/>
    </i>
    <i r="3">
      <x v="3589"/>
    </i>
    <i r="3">
      <x v="4142"/>
    </i>
    <i r="3">
      <x v="3615"/>
    </i>
    <i r="3">
      <x v="3778"/>
    </i>
    <i r="3">
      <x v="3738"/>
    </i>
    <i r="3">
      <x v="4529"/>
    </i>
    <i r="3">
      <x v="3737"/>
    </i>
    <i r="3">
      <x v="391"/>
    </i>
    <i r="3">
      <x v="3559"/>
    </i>
    <i r="3">
      <x v="892"/>
    </i>
    <i r="3">
      <x v="340"/>
    </i>
    <i r="3">
      <x v="3534"/>
    </i>
    <i r="3">
      <x v="497"/>
    </i>
    <i r="3">
      <x v="4361"/>
    </i>
    <i r="3">
      <x v="5135"/>
    </i>
    <i r="3">
      <x v="245"/>
    </i>
    <i r="3">
      <x v="4103"/>
    </i>
    <i r="3">
      <x v="4925"/>
    </i>
    <i r="3">
      <x v="5213"/>
    </i>
    <i r="3">
      <x v="5203"/>
    </i>
    <i r="3">
      <x v="2478"/>
    </i>
    <i r="3">
      <x v="5240"/>
    </i>
    <i r="3">
      <x v="5243"/>
    </i>
    <i r="3">
      <x v="3293"/>
    </i>
    <i r="3">
      <x v="3110"/>
    </i>
    <i t="default" r="2">
      <x/>
    </i>
    <i r="2">
      <x v="1"/>
      <x v="1290"/>
    </i>
    <i r="3">
      <x v="1297"/>
    </i>
    <i r="3">
      <x v="2290"/>
    </i>
    <i r="3">
      <x v="1268"/>
    </i>
    <i r="3">
      <x v="1311"/>
    </i>
    <i r="3">
      <x v="2289"/>
    </i>
    <i t="default" r="2">
      <x v="1"/>
    </i>
    <i r="2">
      <x v="4"/>
      <x v="1749"/>
    </i>
    <i r="3">
      <x v="1768"/>
    </i>
    <i r="3">
      <x v="1757"/>
    </i>
    <i r="3">
      <x v="1862"/>
    </i>
    <i r="3">
      <x v="4554"/>
    </i>
    <i r="3">
      <x v="1887"/>
    </i>
    <i t="default" r="2">
      <x v="4"/>
    </i>
    <i r="2">
      <x v="5"/>
      <x v="2047"/>
    </i>
    <i r="3">
      <x v="2059"/>
    </i>
    <i r="3">
      <x v="4138"/>
    </i>
    <i r="3">
      <x v="2949"/>
    </i>
    <i t="default" r="2">
      <x v="5"/>
    </i>
    <i t="default" r="1">
      <x v="4"/>
    </i>
    <i r="1">
      <x v="5"/>
      <x/>
      <x v="4054"/>
    </i>
    <i r="3">
      <x v="175"/>
    </i>
    <i r="3">
      <x v="1"/>
    </i>
    <i r="3">
      <x v="195"/>
    </i>
    <i r="3">
      <x v="227"/>
    </i>
    <i r="3">
      <x v="40"/>
    </i>
    <i r="3">
      <x v="19"/>
    </i>
    <i r="3">
      <x v="3485"/>
    </i>
    <i r="3">
      <x v="3533"/>
    </i>
    <i r="3">
      <x v="152"/>
    </i>
    <i r="3">
      <x v="2465"/>
    </i>
    <i r="3">
      <x v="20"/>
    </i>
    <i r="3">
      <x v="897"/>
    </i>
    <i r="3">
      <x v="71"/>
    </i>
    <i r="3">
      <x v="915"/>
    </i>
    <i r="3">
      <x v="4511"/>
    </i>
    <i r="3">
      <x v="250"/>
    </i>
    <i r="3">
      <x v="2277"/>
    </i>
    <i r="3">
      <x v="552"/>
    </i>
    <i r="3">
      <x v="142"/>
    </i>
    <i r="3">
      <x v="146"/>
    </i>
    <i r="3">
      <x v="1019"/>
    </i>
    <i r="3">
      <x v="5160"/>
    </i>
    <i r="3">
      <x v="2705"/>
    </i>
    <i r="3">
      <x v="3725"/>
    </i>
    <i r="3">
      <x v="4520"/>
    </i>
    <i r="3">
      <x v="4633"/>
    </i>
    <i r="3">
      <x v="5245"/>
    </i>
    <i t="default" r="2">
      <x/>
    </i>
    <i r="2">
      <x v="1"/>
      <x v="1325"/>
    </i>
    <i r="3">
      <x v="1336"/>
    </i>
    <i r="3">
      <x v="1231"/>
    </i>
    <i r="3">
      <x v="2883"/>
    </i>
    <i r="3">
      <x v="1316"/>
    </i>
    <i r="3">
      <x v="2750"/>
    </i>
    <i r="3">
      <x v="1242"/>
    </i>
    <i r="3">
      <x v="1263"/>
    </i>
    <i r="3">
      <x v="4484"/>
    </i>
    <i r="3">
      <x v="5250"/>
    </i>
    <i t="default" r="2">
      <x v="1"/>
    </i>
    <i r="2">
      <x v="4"/>
      <x v="1770"/>
    </i>
    <i r="3">
      <x v="1781"/>
    </i>
    <i r="3">
      <x v="1711"/>
    </i>
    <i t="default" r="2">
      <x v="4"/>
    </i>
    <i r="2">
      <x v="5"/>
      <x v="2088"/>
    </i>
    <i r="3">
      <x v="2547"/>
    </i>
    <i r="3">
      <x v="2105"/>
    </i>
    <i t="default" r="2">
      <x v="5"/>
    </i>
    <i r="2">
      <x v="12"/>
      <x v="3880"/>
    </i>
    <i t="default" r="2">
      <x v="12"/>
    </i>
    <i t="default" r="1">
      <x v="5"/>
    </i>
    <i>
      <x v="6"/>
      <x/>
      <x/>
      <x v="148"/>
    </i>
    <i r="3">
      <x v="896"/>
    </i>
    <i t="default" r="2">
      <x/>
    </i>
    <i r="2">
      <x v="1"/>
      <x v="1235"/>
    </i>
    <i t="default" r="2">
      <x v="1"/>
    </i>
    <i r="2">
      <x v="4"/>
      <x v="1704"/>
    </i>
    <i t="default" r="2">
      <x v="4"/>
    </i>
    <i r="2">
      <x v="5"/>
      <x v="1961"/>
    </i>
    <i r="3">
      <x v="2076"/>
    </i>
    <i r="3">
      <x v="2049"/>
    </i>
    <i t="default" r="2">
      <x v="5"/>
    </i>
    <i t="default" r="1">
      <x/>
    </i>
    <i r="1">
      <x v="1"/>
      <x/>
      <x v="2676"/>
    </i>
    <i r="3">
      <x v="3727"/>
    </i>
    <i r="3">
      <x v="3917"/>
    </i>
    <i r="3">
      <x v="4027"/>
    </i>
    <i r="3">
      <x v="4850"/>
    </i>
    <i r="3">
      <x v="4425"/>
    </i>
    <i t="default" r="2">
      <x/>
    </i>
    <i r="2">
      <x v="1"/>
      <x v="3445"/>
    </i>
    <i t="default" r="2">
      <x v="1"/>
    </i>
    <i t="default" r="1">
      <x v="1"/>
    </i>
    <i r="1">
      <x v="2"/>
      <x/>
      <x v="336"/>
    </i>
    <i r="3">
      <x v="31"/>
    </i>
    <i r="3">
      <x v="233"/>
    </i>
    <i r="3">
      <x v="32"/>
    </i>
    <i t="default" r="2">
      <x/>
    </i>
    <i r="2">
      <x v="1"/>
      <x v="1250"/>
    </i>
    <i r="3">
      <x v="1251"/>
    </i>
    <i t="default" r="2">
      <x v="1"/>
    </i>
    <i r="2">
      <x v="4"/>
      <x v="1720"/>
    </i>
    <i t="default" r="2">
      <x v="4"/>
    </i>
    <i r="2">
      <x v="5"/>
      <x v="1980"/>
    </i>
    <i r="3">
      <x v="1981"/>
    </i>
    <i r="3">
      <x v="2009"/>
    </i>
    <i r="3">
      <x v="2089"/>
    </i>
    <i r="3">
      <x v="2169"/>
    </i>
    <i t="default" r="2">
      <x v="5"/>
    </i>
    <i t="default" r="1">
      <x v="2"/>
    </i>
    <i r="1">
      <x v="3"/>
      <x/>
      <x v="15"/>
    </i>
    <i r="3">
      <x v="246"/>
    </i>
    <i t="default" r="2">
      <x/>
    </i>
    <i r="2">
      <x v="1"/>
      <x v="1239"/>
    </i>
    <i t="default" r="2">
      <x v="1"/>
    </i>
    <i r="2">
      <x v="4"/>
      <x v="1708"/>
    </i>
    <i t="default" r="2">
      <x v="4"/>
    </i>
    <i r="2">
      <x v="5"/>
      <x v="1970"/>
    </i>
    <i t="default" r="2">
      <x v="5"/>
    </i>
    <i t="default" r="1">
      <x v="3"/>
    </i>
    <i r="1">
      <x v="4"/>
      <x/>
      <x v="192"/>
    </i>
    <i r="3">
      <x v="173"/>
    </i>
    <i r="3">
      <x v="149"/>
    </i>
    <i r="3">
      <x v="190"/>
    </i>
    <i r="3">
      <x v="196"/>
    </i>
    <i r="3">
      <x v="911"/>
    </i>
    <i r="3">
      <x v="3535"/>
    </i>
    <i r="3">
      <x v="397"/>
    </i>
    <i r="3">
      <x v="956"/>
    </i>
    <i r="3">
      <x v="2349"/>
    </i>
    <i r="3">
      <x v="1008"/>
    </i>
    <i t="default" r="2">
      <x/>
    </i>
    <i r="2">
      <x v="1"/>
      <x v="1323"/>
    </i>
    <i r="3">
      <x v="1315"/>
    </i>
    <i t="default" r="2">
      <x v="1"/>
    </i>
    <i r="2">
      <x v="4"/>
      <x v="1778"/>
    </i>
    <i r="3">
      <x v="1769"/>
    </i>
    <i t="default" r="2">
      <x v="4"/>
    </i>
    <i r="2">
      <x v="5"/>
      <x v="2102"/>
    </i>
    <i r="3">
      <x v="2087"/>
    </i>
    <i r="3">
      <x v="2073"/>
    </i>
    <i r="3">
      <x v="2106"/>
    </i>
    <i t="default" r="2">
      <x v="5"/>
    </i>
    <i t="default" r="1">
      <x v="4"/>
    </i>
    <i r="1">
      <x v="5"/>
      <x/>
      <x v="204"/>
    </i>
    <i r="3">
      <x v="476"/>
    </i>
    <i r="3">
      <x v="962"/>
    </i>
    <i r="3">
      <x v="3536"/>
    </i>
    <i r="3">
      <x v="952"/>
    </i>
    <i r="3">
      <x v="491"/>
    </i>
    <i r="3">
      <x v="243"/>
    </i>
    <i r="3">
      <x v="3742"/>
    </i>
    <i r="3">
      <x v="4634"/>
    </i>
    <i r="3">
      <x v="4849"/>
    </i>
    <i r="3">
      <x v="5398"/>
    </i>
    <i r="3">
      <x v="5402"/>
    </i>
    <i t="default" r="2">
      <x/>
    </i>
    <i r="2">
      <x v="1"/>
      <x v="1328"/>
    </i>
    <i t="default" r="2">
      <x v="1"/>
    </i>
    <i r="2">
      <x v="5"/>
      <x v="2108"/>
    </i>
    <i t="default" r="2">
      <x v="5"/>
    </i>
    <i t="default" r="1">
      <x v="5"/>
    </i>
    <i>
      <x v="7"/>
      <x v="1"/>
      <x/>
      <x v="331"/>
    </i>
    <i t="default" r="2">
      <x/>
    </i>
    <i t="default" r="1">
      <x v="1"/>
    </i>
    <i r="1">
      <x v="4"/>
      <x/>
      <x v="3900"/>
    </i>
    <i r="3">
      <x v="4579"/>
    </i>
    <i r="3">
      <x v="283"/>
    </i>
    <i r="3">
      <x v="171"/>
    </i>
    <i r="3">
      <x v="3988"/>
    </i>
    <i r="3">
      <x v="3272"/>
    </i>
    <i r="3">
      <x v="3996"/>
    </i>
    <i t="default" r="2">
      <x/>
    </i>
    <i r="2">
      <x v="1"/>
      <x v="3899"/>
    </i>
    <i r="3">
      <x v="4578"/>
    </i>
    <i t="default" r="2">
      <x v="1"/>
    </i>
    <i r="2">
      <x v="4"/>
      <x v="3896"/>
    </i>
    <i t="default" r="2">
      <x v="4"/>
    </i>
    <i r="2">
      <x v="5"/>
      <x v="3897"/>
    </i>
    <i r="3">
      <x v="2086"/>
    </i>
    <i r="3">
      <x v="3985"/>
    </i>
    <i t="default" r="2">
      <x v="5"/>
    </i>
    <i t="default" r="1">
      <x v="4"/>
    </i>
    <i r="1">
      <x v="5"/>
      <x/>
      <x v="3903"/>
    </i>
    <i r="3">
      <x v="4377"/>
    </i>
    <i r="3">
      <x v="937"/>
    </i>
    <i r="3">
      <x v="441"/>
    </i>
    <i r="3">
      <x v="437"/>
    </i>
    <i r="3">
      <x v="978"/>
    </i>
    <i t="default" r="2">
      <x/>
    </i>
    <i r="2">
      <x v="1"/>
      <x v="3902"/>
    </i>
    <i r="3">
      <x v="2440"/>
    </i>
    <i t="default" r="2">
      <x v="1"/>
    </i>
    <i t="default" r="1">
      <x v="5"/>
    </i>
    <i r="1">
      <x v="6"/>
      <x/>
      <x v="228"/>
    </i>
    <i r="3">
      <x v="5399"/>
    </i>
    <i t="default" r="2">
      <x/>
    </i>
    <i r="2">
      <x v="12"/>
      <x v="4252"/>
    </i>
    <i r="3">
      <x v="4549"/>
    </i>
    <i r="3">
      <x v="4603"/>
    </i>
    <i t="default" r="2">
      <x v="12"/>
    </i>
    <i t="default" r="1">
      <x v="6"/>
    </i>
    <i>
      <x v="8"/>
      <x v="7"/>
      <x/>
      <x v="447"/>
    </i>
    <i r="3">
      <x v="4640"/>
    </i>
    <i r="3">
      <x v="361"/>
    </i>
    <i r="3">
      <x v="316"/>
    </i>
    <i r="3">
      <x v="380"/>
    </i>
    <i r="3">
      <x v="506"/>
    </i>
    <i r="3">
      <x v="281"/>
    </i>
    <i r="3">
      <x v="363"/>
    </i>
    <i r="3">
      <x v="2691"/>
    </i>
    <i r="3">
      <x v="2937"/>
    </i>
    <i r="3">
      <x v="435"/>
    </i>
    <i r="3">
      <x v="3461"/>
    </i>
    <i r="3">
      <x v="958"/>
    </i>
    <i r="3">
      <x v="445"/>
    </i>
    <i r="3">
      <x v="434"/>
    </i>
    <i r="3">
      <x v="981"/>
    </i>
    <i r="3">
      <x v="960"/>
    </i>
    <i r="3">
      <x v="278"/>
    </i>
    <i r="3">
      <x v="13"/>
    </i>
    <i r="3">
      <x v="3402"/>
    </i>
    <i r="3">
      <x v="919"/>
    </i>
    <i r="3">
      <x v="144"/>
    </i>
    <i r="3">
      <x v="76"/>
    </i>
    <i r="3">
      <x v="378"/>
    </i>
    <i r="3">
      <x v="848"/>
    </i>
    <i r="3">
      <x v="1043"/>
    </i>
    <i r="3">
      <x v="5214"/>
    </i>
    <i r="3">
      <x v="2656"/>
    </i>
    <i r="3">
      <x v="260"/>
    </i>
    <i r="3">
      <x v="3265"/>
    </i>
    <i r="3">
      <x v="3746"/>
    </i>
    <i r="3">
      <x v="979"/>
    </i>
    <i r="3">
      <x v="779"/>
    </i>
    <i r="3">
      <x v="980"/>
    </i>
    <i r="3">
      <x v="4133"/>
    </i>
    <i r="3">
      <x v="847"/>
    </i>
    <i t="default" r="2">
      <x/>
    </i>
    <i t="default" r="1">
      <x v="7"/>
    </i>
    <i>
      <x v="9"/>
      <x v="9"/>
      <x v="1"/>
      <x v="1402"/>
    </i>
    <i r="3">
      <x v="1401"/>
    </i>
    <i r="3">
      <x v="1400"/>
    </i>
    <i t="default" r="2">
      <x v="1"/>
    </i>
    <i r="2">
      <x v="4"/>
      <x v="1812"/>
    </i>
    <i r="3">
      <x v="1808"/>
    </i>
    <i r="3">
      <x v="1814"/>
    </i>
    <i r="3">
      <x v="1818"/>
    </i>
    <i r="3">
      <x v="1811"/>
    </i>
    <i r="3">
      <x v="1813"/>
    </i>
    <i r="3">
      <x v="1816"/>
    </i>
    <i r="3">
      <x v="1810"/>
    </i>
    <i r="3">
      <x v="1817"/>
    </i>
    <i r="3">
      <x v="1807"/>
    </i>
    <i r="3">
      <x v="1815"/>
    </i>
    <i t="default" r="2">
      <x v="4"/>
    </i>
    <i r="2">
      <x v="5"/>
      <x v="2200"/>
    </i>
    <i r="3">
      <x v="2202"/>
    </i>
    <i r="3">
      <x v="2204"/>
    </i>
    <i r="3">
      <x v="2199"/>
    </i>
    <i r="3">
      <x v="2198"/>
    </i>
    <i r="3">
      <x v="2203"/>
    </i>
    <i r="3">
      <x v="2201"/>
    </i>
    <i t="default" r="2">
      <x v="5"/>
    </i>
    <i t="default" r="1">
      <x v="9"/>
    </i>
    <i>
      <x v="10"/>
      <x/>
      <x/>
      <x v="326"/>
    </i>
    <i t="default" r="2">
      <x/>
    </i>
    <i r="2">
      <x v="4"/>
      <x v="1697"/>
    </i>
    <i r="3">
      <x v="1723"/>
    </i>
    <i t="default" r="2">
      <x v="4"/>
    </i>
    <i r="2">
      <x v="5"/>
      <x v="2107"/>
    </i>
    <i r="3">
      <x v="2020"/>
    </i>
    <i r="3">
      <x v="1954"/>
    </i>
    <i r="3">
      <x v="1989"/>
    </i>
    <i r="3">
      <x v="1965"/>
    </i>
    <i r="3">
      <x v="2081"/>
    </i>
    <i r="3">
      <x v="2021"/>
    </i>
    <i r="3">
      <x v="2070"/>
    </i>
    <i r="3">
      <x v="1963"/>
    </i>
    <i r="3">
      <x v="2072"/>
    </i>
    <i t="default" r="2">
      <x v="5"/>
    </i>
    <i t="default" r="1">
      <x/>
    </i>
    <i r="1">
      <x v="1"/>
      <x/>
      <x v="565"/>
    </i>
    <i r="3">
      <x v="946"/>
    </i>
    <i r="3">
      <x v="2562"/>
    </i>
    <i r="3">
      <x v="995"/>
    </i>
    <i r="3">
      <x v="2348"/>
    </i>
    <i r="3">
      <x v="993"/>
    </i>
    <i r="3">
      <x v="4641"/>
    </i>
    <i r="3">
      <x v="2397"/>
    </i>
    <i r="3">
      <x v="493"/>
    </i>
    <i r="3">
      <x v="3767"/>
    </i>
    <i r="3">
      <x v="4854"/>
    </i>
    <i r="3">
      <x v="396"/>
    </i>
    <i t="default" r="2">
      <x/>
    </i>
    <i r="2">
      <x v="1"/>
      <x v="2363"/>
    </i>
    <i t="default" r="2">
      <x v="1"/>
    </i>
    <i t="default" r="1">
      <x v="1"/>
    </i>
    <i r="1">
      <x v="2"/>
      <x/>
      <x v="113"/>
    </i>
    <i r="3">
      <x v="200"/>
    </i>
    <i t="default" r="2">
      <x/>
    </i>
    <i r="2">
      <x v="5"/>
      <x v="2051"/>
    </i>
    <i r="3">
      <x v="1967"/>
    </i>
    <i r="3">
      <x v="2123"/>
    </i>
    <i r="3">
      <x v="2833"/>
    </i>
    <i r="3">
      <x v="3006"/>
    </i>
    <i r="3">
      <x v="2061"/>
    </i>
    <i t="default" r="2">
      <x v="5"/>
    </i>
    <i t="default" r="1">
      <x v="2"/>
    </i>
    <i r="1">
      <x v="3"/>
      <x/>
      <x v="528"/>
    </i>
    <i r="3">
      <x v="4863"/>
    </i>
    <i r="3">
      <x v="73"/>
    </i>
    <i r="3">
      <x v="4864"/>
    </i>
    <i r="3">
      <x v="4858"/>
    </i>
    <i r="3">
      <x v="5211"/>
    </i>
    <i r="3">
      <x v="178"/>
    </i>
    <i r="3">
      <x v="78"/>
    </i>
    <i r="3">
      <x v="330"/>
    </i>
    <i r="3">
      <x v="385"/>
    </i>
    <i r="3">
      <x v="3472"/>
    </i>
    <i r="3">
      <x v="3808"/>
    </i>
    <i r="3">
      <x v="329"/>
    </i>
    <i r="3">
      <x v="80"/>
    </i>
    <i r="3">
      <x v="1041"/>
    </i>
    <i r="3">
      <x v="369"/>
    </i>
    <i r="3">
      <x v="388"/>
    </i>
    <i r="3">
      <x v="240"/>
    </i>
    <i r="3">
      <x v="266"/>
    </i>
    <i r="3">
      <x v="3371"/>
    </i>
    <i r="3">
      <x v="289"/>
    </i>
    <i r="3">
      <x v="3811"/>
    </i>
    <i r="3">
      <x v="3814"/>
    </i>
    <i r="3">
      <x v="4857"/>
    </i>
    <i r="3">
      <x v="253"/>
    </i>
    <i r="3">
      <x v="277"/>
    </i>
    <i r="3">
      <x v="244"/>
    </i>
    <i r="3">
      <x v="241"/>
    </i>
    <i r="3">
      <x v="2574"/>
    </i>
    <i r="3">
      <x v="242"/>
    </i>
    <i r="3">
      <x v="3474"/>
    </i>
    <i r="3">
      <x v="3864"/>
    </i>
    <i t="default" r="2">
      <x/>
    </i>
    <i r="2">
      <x v="1"/>
      <x v="1273"/>
    </i>
    <i r="3">
      <x v="4862"/>
    </i>
    <i r="3">
      <x v="1275"/>
    </i>
    <i r="3">
      <x v="1276"/>
    </i>
    <i t="default" r="2">
      <x v="1"/>
    </i>
    <i r="2">
      <x v="4"/>
      <x v="4859"/>
    </i>
    <i r="3">
      <x v="1733"/>
    </i>
    <i r="3">
      <x v="1737"/>
    </i>
    <i t="default" r="2">
      <x v="4"/>
    </i>
    <i r="2">
      <x v="5"/>
      <x v="2193"/>
    </i>
    <i r="3">
      <x v="4860"/>
    </i>
    <i r="3">
      <x v="2019"/>
    </i>
    <i r="3">
      <x v="2148"/>
    </i>
    <i r="3">
      <x v="2025"/>
    </i>
    <i r="3">
      <x v="2027"/>
    </i>
    <i r="3">
      <x v="2147"/>
    </i>
    <i r="3">
      <x v="3810"/>
    </i>
    <i r="3">
      <x v="2131"/>
    </i>
    <i r="3">
      <x v="3470"/>
    </i>
    <i r="3">
      <x v="3813"/>
    </i>
    <i r="3">
      <x v="2122"/>
    </i>
    <i t="default" r="2">
      <x v="5"/>
    </i>
    <i t="default" r="1">
      <x v="3"/>
    </i>
    <i r="1">
      <x v="4"/>
      <x/>
      <x v="24"/>
    </i>
    <i r="3">
      <x v="70"/>
    </i>
    <i r="3">
      <x v="111"/>
    </i>
    <i r="3">
      <x v="56"/>
    </i>
    <i r="3">
      <x v="131"/>
    </i>
    <i r="3">
      <x v="141"/>
    </i>
    <i r="3">
      <x v="456"/>
    </i>
    <i r="3">
      <x v="690"/>
    </i>
    <i r="3">
      <x v="3592"/>
    </i>
    <i r="3">
      <x v="207"/>
    </i>
    <i r="3">
      <x v="52"/>
    </i>
    <i r="3">
      <x v="3590"/>
    </i>
    <i r="3">
      <x v="410"/>
    </i>
    <i r="3">
      <x v="2340"/>
    </i>
    <i t="default" r="2">
      <x/>
    </i>
    <i r="2">
      <x v="1"/>
      <x v="1244"/>
    </i>
    <i r="3">
      <x v="1272"/>
    </i>
    <i r="3">
      <x v="1330"/>
    </i>
    <i t="default" r="2">
      <x v="1"/>
    </i>
    <i r="2">
      <x v="4"/>
      <x v="1714"/>
    </i>
    <i r="3">
      <x v="1783"/>
    </i>
    <i t="default" r="2">
      <x v="4"/>
    </i>
    <i r="2">
      <x v="5"/>
      <x v="1990"/>
    </i>
    <i r="3">
      <x v="2018"/>
    </i>
    <i r="3">
      <x v="2048"/>
    </i>
    <i r="3">
      <x v="2111"/>
    </i>
    <i r="3">
      <x v="2001"/>
    </i>
    <i r="3">
      <x v="3945"/>
    </i>
    <i t="default" r="2">
      <x v="5"/>
    </i>
    <i t="default" r="1">
      <x v="4"/>
    </i>
    <i r="1">
      <x v="5"/>
      <x/>
      <x v="1038"/>
    </i>
    <i r="3">
      <x v="988"/>
    </i>
    <i r="3">
      <x v="3437"/>
    </i>
    <i r="3">
      <x v="236"/>
    </i>
    <i r="3">
      <x v="3258"/>
    </i>
    <i r="3">
      <x v="5379"/>
    </i>
    <i r="3">
      <x v="3909"/>
    </i>
    <i r="3">
      <x v="2585"/>
    </i>
    <i r="3">
      <x v="5376"/>
    </i>
    <i r="3">
      <x v="4062"/>
    </i>
    <i r="3">
      <x v="328"/>
    </i>
    <i r="3">
      <x v="1020"/>
    </i>
    <i r="3">
      <x v="942"/>
    </i>
    <i r="3">
      <x v="1014"/>
    </i>
    <i r="3">
      <x v="492"/>
    </i>
    <i r="3">
      <x v="548"/>
    </i>
    <i r="3">
      <x v="1007"/>
    </i>
    <i r="3">
      <x v="4132"/>
    </i>
    <i r="3">
      <x v="3264"/>
    </i>
    <i t="default" r="2">
      <x/>
    </i>
    <i t="default" r="1">
      <x v="5"/>
    </i>
    <i r="1">
      <x v="6"/>
      <x/>
      <x v="5042"/>
    </i>
    <i r="3">
      <x v="4590"/>
    </i>
    <i r="3">
      <x v="2398"/>
    </i>
    <i r="3">
      <x v="3031"/>
    </i>
    <i r="3">
      <x v="4601"/>
    </i>
    <i r="3">
      <x v="3593"/>
    </i>
    <i r="3">
      <x v="4593"/>
    </i>
    <i r="3">
      <x v="4608"/>
    </i>
    <i t="default" r="2">
      <x/>
    </i>
    <i r="2">
      <x v="1"/>
      <x v="2955"/>
    </i>
    <i t="default" r="2">
      <x v="1"/>
    </i>
    <i r="2">
      <x v="12"/>
      <x v="4253"/>
    </i>
    <i t="default" r="2">
      <x v="12"/>
    </i>
    <i t="default" r="1">
      <x v="6"/>
    </i>
    <i>
      <x v="11"/>
      <x v="1"/>
      <x/>
      <x v="5080"/>
    </i>
    <i r="3">
      <x v="5073"/>
    </i>
    <i r="3">
      <x v="4936"/>
    </i>
    <i r="3">
      <x v="3869"/>
    </i>
    <i r="3">
      <x v="4782"/>
    </i>
    <i r="3">
      <x v="977"/>
    </i>
    <i r="3">
      <x v="3419"/>
    </i>
    <i r="3">
      <x v="3526"/>
    </i>
    <i r="3">
      <x v="5132"/>
    </i>
    <i r="3">
      <x v="4014"/>
    </i>
    <i r="3">
      <x v="2280"/>
    </i>
    <i r="3">
      <x v="3489"/>
    </i>
    <i r="3">
      <x v="3865"/>
    </i>
    <i r="3">
      <x v="3844"/>
    </i>
    <i r="3">
      <x v="3858"/>
    </i>
    <i r="3">
      <x v="4095"/>
    </i>
    <i r="3">
      <x v="1023"/>
    </i>
    <i r="3">
      <x v="4162"/>
    </i>
    <i r="3">
      <x v="4161"/>
    </i>
    <i r="3">
      <x v="3093"/>
    </i>
    <i r="3">
      <x v="3584"/>
    </i>
    <i r="3">
      <x v="2429"/>
    </i>
    <i r="3">
      <x v="424"/>
    </i>
    <i r="3">
      <x v="3037"/>
    </i>
    <i r="3">
      <x v="3193"/>
    </i>
    <i r="3">
      <x v="2747"/>
    </i>
    <i r="3">
      <x v="3338"/>
    </i>
    <i r="3">
      <x v="3948"/>
    </i>
    <i r="3">
      <x v="3568"/>
    </i>
    <i r="3">
      <x v="3586"/>
    </i>
    <i r="3">
      <x v="3923"/>
    </i>
    <i r="3">
      <x v="2758"/>
    </i>
    <i r="3">
      <x v="4643"/>
    </i>
    <i r="3">
      <x v="4311"/>
    </i>
    <i t="default" r="2">
      <x/>
    </i>
    <i r="2">
      <x v="1"/>
      <x v="5031"/>
    </i>
    <i t="default" r="2">
      <x v="1"/>
    </i>
    <i r="2">
      <x v="12"/>
      <x v="5191"/>
    </i>
    <i r="3">
      <x v="5190"/>
    </i>
    <i t="default" r="2">
      <x v="12"/>
    </i>
    <i t="default" r="1">
      <x v="1"/>
    </i>
    <i r="1">
      <x v="3"/>
      <x/>
      <x v="172"/>
    </i>
    <i r="3">
      <x v="5259"/>
    </i>
    <i t="default" r="2">
      <x/>
    </i>
    <i t="default" r="1">
      <x v="3"/>
    </i>
    <i r="1">
      <x v="4"/>
      <x/>
      <x v="298"/>
    </i>
    <i r="3">
      <x v="2563"/>
    </i>
    <i r="3">
      <x v="3595"/>
    </i>
    <i r="3">
      <x v="2276"/>
    </i>
    <i r="3">
      <x v="949"/>
    </i>
    <i r="3">
      <x v="3544"/>
    </i>
    <i r="3">
      <x v="3383"/>
    </i>
    <i r="3">
      <x v="2455"/>
    </i>
    <i r="3">
      <x v="3541"/>
    </i>
    <i t="default" r="2">
      <x/>
    </i>
    <i t="default" r="1">
      <x v="4"/>
    </i>
    <i r="1">
      <x v="5"/>
      <x/>
      <x v="3566"/>
    </i>
    <i r="3">
      <x v="4164"/>
    </i>
    <i r="3">
      <x v="4642"/>
    </i>
    <i r="3">
      <x v="509"/>
    </i>
    <i r="3">
      <x v="3562"/>
    </i>
    <i r="3">
      <x v="4867"/>
    </i>
    <i r="3">
      <x v="3574"/>
    </i>
    <i r="3">
      <x v="3587"/>
    </i>
    <i r="3">
      <x v="3613"/>
    </i>
    <i r="3">
      <x v="526"/>
    </i>
    <i r="3">
      <x v="3012"/>
    </i>
    <i r="3">
      <x v="3570"/>
    </i>
    <i r="3">
      <x v="4212"/>
    </i>
    <i r="3">
      <x v="4489"/>
    </i>
    <i r="3">
      <x v="971"/>
    </i>
    <i r="3">
      <x v="3363"/>
    </i>
    <i r="3">
      <x v="4935"/>
    </i>
    <i r="3">
      <x v="3602"/>
    </i>
    <i r="3">
      <x v="2613"/>
    </i>
    <i r="3">
      <x v="480"/>
    </i>
    <i r="3">
      <x v="3483"/>
    </i>
    <i r="3">
      <x v="5286"/>
    </i>
    <i r="3">
      <x v="5311"/>
    </i>
    <i r="3">
      <x v="4369"/>
    </i>
    <i r="3">
      <x v="3662"/>
    </i>
    <i t="default" r="2">
      <x/>
    </i>
    <i r="2">
      <x v="1"/>
      <x v="1385"/>
    </i>
    <i r="3">
      <x v="3565"/>
    </i>
    <i t="default" r="2">
      <x v="1"/>
    </i>
    <i r="2">
      <x v="5"/>
      <x v="3564"/>
    </i>
    <i r="3">
      <x v="3573"/>
    </i>
    <i t="default" r="2">
      <x v="5"/>
    </i>
    <i r="2">
      <x v="12"/>
      <x v="3545"/>
    </i>
    <i t="default" r="2">
      <x v="12"/>
    </i>
    <i t="default" r="1">
      <x v="5"/>
    </i>
    <i r="1">
      <x v="6"/>
      <x/>
      <x v="3491"/>
    </i>
    <i r="3">
      <x v="5058"/>
    </i>
    <i r="3">
      <x v="5061"/>
    </i>
    <i r="3">
      <x v="4793"/>
    </i>
    <i r="3">
      <x v="4785"/>
    </i>
    <i r="3">
      <x v="4160"/>
    </i>
    <i r="3">
      <x v="4300"/>
    </i>
    <i r="3">
      <x v="3936"/>
    </i>
    <i r="3">
      <x v="5371"/>
    </i>
    <i r="3">
      <x v="4930"/>
    </i>
    <i t="default" r="2">
      <x/>
    </i>
    <i r="2">
      <x v="12"/>
      <x v="4905"/>
    </i>
    <i r="3">
      <x v="4020"/>
    </i>
    <i r="3">
      <x v="5310"/>
    </i>
    <i t="default" r="2">
      <x v="12"/>
    </i>
    <i t="default" r="1">
      <x v="6"/>
    </i>
    <i>
      <x v="12"/>
      <x v="6"/>
      <x/>
      <x v="5108"/>
    </i>
    <i r="3">
      <x v="5102"/>
    </i>
    <i r="3">
      <x v="5106"/>
    </i>
    <i r="3">
      <x v="5103"/>
    </i>
    <i t="default" r="2">
      <x/>
    </i>
    <i r="2">
      <x v="12"/>
      <x v="5189"/>
    </i>
    <i t="default" r="2">
      <x v="12"/>
    </i>
    <i t="default" r="1">
      <x v="6"/>
    </i>
    <i>
      <x v="13"/>
      <x v="1"/>
      <x/>
      <x v="470"/>
    </i>
    <i r="3">
      <x v="267"/>
    </i>
    <i r="3">
      <x v="26"/>
    </i>
    <i r="3">
      <x v="559"/>
    </i>
    <i r="3">
      <x v="899"/>
    </i>
    <i r="3">
      <x v="3969"/>
    </i>
    <i r="3">
      <x v="433"/>
    </i>
    <i r="3">
      <x v="11"/>
    </i>
    <i r="3">
      <x v="103"/>
    </i>
    <i r="3">
      <x v="2582"/>
    </i>
    <i r="3">
      <x v="49"/>
    </i>
    <i r="3">
      <x v="90"/>
    </i>
    <i r="3">
      <x v="4078"/>
    </i>
    <i r="3">
      <x v="522"/>
    </i>
    <i r="3">
      <x v="165"/>
    </i>
    <i r="3">
      <x v="3939"/>
    </i>
    <i r="3">
      <x v="436"/>
    </i>
    <i r="3">
      <x v="133"/>
    </i>
    <i r="3">
      <x v="4795"/>
    </i>
    <i r="3">
      <x v="4780"/>
    </i>
    <i r="3">
      <x v="226"/>
    </i>
    <i r="3">
      <x v="3450"/>
    </i>
    <i r="3">
      <x v="2979"/>
    </i>
    <i r="3">
      <x v="55"/>
    </i>
    <i r="3">
      <x v="4939"/>
    </i>
    <i r="3">
      <x v="4937"/>
    </i>
    <i r="3">
      <x v="487"/>
    </i>
    <i r="3">
      <x v="557"/>
    </i>
    <i r="3">
      <x v="953"/>
    </i>
    <i r="3">
      <x v="220"/>
    </i>
    <i r="3">
      <x v="3745"/>
    </i>
    <i r="3">
      <x v="262"/>
    </i>
    <i r="3">
      <x v="4940"/>
    </i>
    <i r="3">
      <x v="2649"/>
    </i>
    <i t="default" r="2">
      <x/>
    </i>
    <i r="2">
      <x v="1"/>
      <x v="1380"/>
    </i>
    <i r="3">
      <x v="1245"/>
    </i>
    <i r="3">
      <x v="1238"/>
    </i>
    <i t="default" r="2">
      <x v="1"/>
    </i>
    <i r="2">
      <x v="4"/>
      <x v="1715"/>
    </i>
    <i t="default" r="2">
      <x v="4"/>
    </i>
    <i r="2">
      <x v="5"/>
      <x v="1975"/>
    </i>
    <i r="3">
      <x v="1969"/>
    </i>
    <i r="3">
      <x v="4856"/>
    </i>
    <i t="default" r="2">
      <x v="5"/>
    </i>
    <i r="2">
      <x v="12"/>
      <x v="3787"/>
    </i>
    <i t="default" r="2">
      <x v="12"/>
    </i>
    <i t="default" r="1">
      <x v="1"/>
    </i>
    <i r="1">
      <x v="2"/>
      <x v="5"/>
      <x v="1972"/>
    </i>
    <i r="3">
      <x v="1962"/>
    </i>
    <i r="3">
      <x v="2002"/>
    </i>
    <i r="3">
      <x v="2090"/>
    </i>
    <i r="3">
      <x v="1955"/>
    </i>
    <i r="3">
      <x v="2023"/>
    </i>
    <i r="3">
      <x v="1999"/>
    </i>
    <i t="default" r="2">
      <x v="5"/>
    </i>
    <i t="default" r="1">
      <x v="2"/>
    </i>
    <i r="1">
      <x v="3"/>
      <x/>
      <x v="191"/>
    </i>
    <i r="3">
      <x v="495"/>
    </i>
    <i r="3">
      <x v="21"/>
    </i>
    <i r="3">
      <x v="460"/>
    </i>
    <i r="3">
      <x v="137"/>
    </i>
    <i r="3">
      <x v="184"/>
    </i>
    <i t="default" r="2">
      <x/>
    </i>
    <i r="2">
      <x v="1"/>
      <x v="1243"/>
    </i>
    <i t="default" r="2">
      <x v="1"/>
    </i>
    <i r="2">
      <x v="4"/>
      <x v="1713"/>
    </i>
    <i r="3">
      <x v="1777"/>
    </i>
    <i t="default" r="2">
      <x v="4"/>
    </i>
    <i r="2">
      <x v="5"/>
      <x v="1973"/>
    </i>
    <i r="3">
      <x v="2101"/>
    </i>
    <i r="3">
      <x v="2066"/>
    </i>
    <i r="3">
      <x v="2096"/>
    </i>
    <i t="default" r="2">
      <x v="5"/>
    </i>
    <i t="default" r="1">
      <x v="3"/>
    </i>
    <i r="1">
      <x v="4"/>
      <x/>
      <x v="189"/>
    </i>
    <i r="3">
      <x v="356"/>
    </i>
    <i r="3">
      <x v="3980"/>
    </i>
    <i r="3">
      <x v="293"/>
    </i>
    <i r="3">
      <x v="3081"/>
    </i>
    <i r="3">
      <x v="5248"/>
    </i>
    <i t="default" r="2">
      <x/>
    </i>
    <i r="2">
      <x v="1"/>
      <x v="1322"/>
    </i>
    <i t="default" r="2">
      <x v="1"/>
    </i>
    <i r="2">
      <x v="4"/>
      <x v="1776"/>
    </i>
    <i t="default" r="2">
      <x v="4"/>
    </i>
    <i r="2">
      <x v="5"/>
      <x v="2100"/>
    </i>
    <i r="3">
      <x v="2157"/>
    </i>
    <i r="3">
      <x v="2136"/>
    </i>
    <i t="default" r="2">
      <x v="5"/>
    </i>
    <i t="default" r="1">
      <x v="4"/>
    </i>
    <i r="1">
      <x v="5"/>
      <x/>
      <x v="22"/>
    </i>
    <i r="3">
      <x v="2287"/>
    </i>
    <i r="3">
      <x v="162"/>
    </i>
    <i r="3">
      <x v="4486"/>
    </i>
    <i r="3">
      <x v="494"/>
    </i>
    <i r="3">
      <x v="2347"/>
    </i>
    <i r="3">
      <x v="4087"/>
    </i>
    <i r="3">
      <x v="30"/>
    </i>
    <i r="3">
      <x v="4077"/>
    </i>
    <i r="3">
      <x v="118"/>
    </i>
    <i r="3">
      <x v="5251"/>
    </i>
    <i r="3">
      <x v="3792"/>
    </i>
    <i r="3">
      <x v="5249"/>
    </i>
    <i t="default" r="2">
      <x/>
    </i>
    <i r="2">
      <x v="1"/>
      <x v="1249"/>
    </i>
    <i t="default" r="2">
      <x v="1"/>
    </i>
    <i r="2">
      <x v="4"/>
      <x v="1719"/>
    </i>
    <i t="default" r="2">
      <x v="4"/>
    </i>
    <i r="2">
      <x v="5"/>
      <x v="1979"/>
    </i>
    <i r="3">
      <x v="2056"/>
    </i>
    <i t="default" r="2">
      <x v="5"/>
    </i>
    <i t="default" r="1">
      <x v="5"/>
    </i>
    <i r="1">
      <x v="6"/>
      <x/>
      <x v="461"/>
    </i>
    <i r="3">
      <x v="177"/>
    </i>
    <i r="3">
      <x v="4180"/>
    </i>
    <i r="3">
      <x v="2350"/>
    </i>
    <i r="3">
      <x v="225"/>
    </i>
    <i r="3">
      <x v="358"/>
    </i>
    <i r="3">
      <x v="5279"/>
    </i>
    <i r="3">
      <x v="102"/>
    </i>
    <i r="3">
      <x v="4244"/>
    </i>
    <i r="3">
      <x v="265"/>
    </i>
    <i r="3">
      <x v="25"/>
    </i>
    <i r="3">
      <x v="4402"/>
    </i>
    <i r="3">
      <x v="54"/>
    </i>
    <i r="3">
      <x v="2343"/>
    </i>
    <i r="3">
      <x v="4149"/>
    </i>
    <i r="3">
      <x v="3834"/>
    </i>
    <i r="3">
      <x v="247"/>
    </i>
    <i r="3">
      <x v="3855"/>
    </i>
    <i r="3">
      <x v="3547"/>
    </i>
    <i r="3">
      <x v="3448"/>
    </i>
    <i r="3">
      <x v="3395"/>
    </i>
    <i r="3">
      <x v="2788"/>
    </i>
    <i r="3">
      <x v="3682"/>
    </i>
    <i t="default" r="2">
      <x/>
    </i>
    <i r="2">
      <x v="12"/>
      <x v="4441"/>
    </i>
    <i r="3">
      <x v="5107"/>
    </i>
    <i t="default" r="2">
      <x v="12"/>
    </i>
    <i t="default" r="1">
      <x v="6"/>
    </i>
    <i>
      <x v="14"/>
      <x v="1"/>
      <x/>
      <x v="587"/>
    </i>
    <i r="3">
      <x v="533"/>
    </i>
    <i r="3">
      <x v="2675"/>
    </i>
    <i r="3">
      <x v="451"/>
    </i>
    <i r="3">
      <x v="3434"/>
    </i>
    <i r="3">
      <x v="282"/>
    </i>
    <i r="3">
      <x v="4291"/>
    </i>
    <i r="3">
      <x v="3446"/>
    </i>
    <i r="3">
      <x v="531"/>
    </i>
    <i r="3">
      <x v="3263"/>
    </i>
    <i r="3">
      <x v="537"/>
    </i>
    <i r="3">
      <x v="2961"/>
    </i>
    <i r="3">
      <x v="5181"/>
    </i>
    <i r="3">
      <x v="4677"/>
    </i>
    <i r="3">
      <x v="4681"/>
    </i>
    <i r="3">
      <x v="4755"/>
    </i>
    <i r="3">
      <x v="4778"/>
    </i>
    <i r="3">
      <x v="3487"/>
    </i>
    <i r="3">
      <x v="532"/>
    </i>
    <i r="3">
      <x v="2508"/>
    </i>
    <i r="3">
      <x v="4743"/>
    </i>
    <i r="3">
      <x v="4664"/>
    </i>
    <i r="3">
      <x v="4958"/>
    </i>
    <i r="3">
      <x v="3894"/>
    </i>
    <i r="3">
      <x v="4259"/>
    </i>
    <i r="3">
      <x v="583"/>
    </i>
    <i r="3">
      <x v="3723"/>
    </i>
    <i r="3">
      <x v="950"/>
    </i>
    <i r="3">
      <x v="274"/>
    </i>
    <i r="3">
      <x v="5077"/>
    </i>
    <i r="3">
      <x v="5078"/>
    </i>
    <i r="3">
      <x v="940"/>
    </i>
    <i r="3">
      <x v="3486"/>
    </i>
    <i r="3">
      <x v="925"/>
    </i>
    <i r="3">
      <x v="3552"/>
    </i>
    <i r="3">
      <x v="4498"/>
    </i>
    <i r="3">
      <x v="81"/>
    </i>
    <i r="3">
      <x v="3749"/>
    </i>
    <i r="3">
      <x v="4661"/>
    </i>
    <i r="3">
      <x v="4956"/>
    </i>
    <i r="3">
      <x v="3372"/>
    </i>
    <i r="3">
      <x v="4760"/>
    </i>
    <i r="3">
      <x v="5186"/>
    </i>
    <i r="3">
      <x v="895"/>
    </i>
    <i r="3">
      <x v="2275"/>
    </i>
    <i r="3">
      <x v="3551"/>
    </i>
    <i r="3">
      <x v="203"/>
    </i>
    <i r="3">
      <x v="3352"/>
    </i>
    <i r="3">
      <x v="4306"/>
    </i>
    <i r="3">
      <x v="82"/>
    </i>
    <i r="3">
      <x v="5156"/>
    </i>
    <i r="3">
      <x v="982"/>
    </i>
    <i r="3">
      <x v="585"/>
    </i>
    <i r="3">
      <x v="4663"/>
    </i>
    <i r="3">
      <x v="4116"/>
    </i>
    <i r="3">
      <x v="5043"/>
    </i>
    <i r="3">
      <x v="3735"/>
    </i>
    <i r="3">
      <x v="3396"/>
    </i>
    <i r="3">
      <x v="3457"/>
    </i>
    <i r="3">
      <x v="4676"/>
    </i>
    <i r="3">
      <x v="5365"/>
    </i>
    <i r="3">
      <x v="5367"/>
    </i>
    <i r="3">
      <x v="4756"/>
    </i>
    <i r="3">
      <x v="5394"/>
    </i>
    <i r="3">
      <x v="4679"/>
    </i>
    <i r="3">
      <x v="4678"/>
    </i>
    <i r="3">
      <x v="4683"/>
    </i>
    <i t="default" r="2">
      <x/>
    </i>
    <i r="2">
      <x v="1"/>
      <x v="3659"/>
    </i>
    <i r="3">
      <x v="1395"/>
    </i>
    <i r="3">
      <x v="2538"/>
    </i>
    <i r="3">
      <x v="3435"/>
    </i>
    <i r="3">
      <x v="1393"/>
    </i>
    <i r="3">
      <x v="4777"/>
    </i>
    <i r="3">
      <x v="1347"/>
    </i>
    <i r="3">
      <x v="3852"/>
    </i>
    <i r="3">
      <x v="1327"/>
    </i>
    <i r="3">
      <x v="1394"/>
    </i>
    <i r="3">
      <x v="2539"/>
    </i>
    <i r="3">
      <x v="3877"/>
    </i>
    <i r="3">
      <x v="5084"/>
    </i>
    <i t="default" r="2">
      <x v="1"/>
    </i>
    <i r="2">
      <x v="5"/>
      <x v="4308"/>
    </i>
    <i r="3">
      <x v="2195"/>
    </i>
    <i r="3">
      <x v="3436"/>
    </i>
    <i r="3">
      <x v="2548"/>
    </i>
    <i r="3">
      <x v="3879"/>
    </i>
    <i t="default" r="2">
      <x v="5"/>
    </i>
    <i r="2">
      <x v="12"/>
      <x v="3788"/>
    </i>
    <i r="3">
      <x v="4957"/>
    </i>
    <i t="default" r="2">
      <x v="12"/>
    </i>
    <i t="default" r="1">
      <x v="1"/>
    </i>
    <i r="1">
      <x v="2"/>
      <x/>
      <x v="3250"/>
    </i>
    <i r="3">
      <x v="300"/>
    </i>
    <i r="3">
      <x v="114"/>
    </i>
    <i t="default" r="2">
      <x/>
    </i>
    <i r="2">
      <x v="1"/>
      <x v="1293"/>
    </i>
    <i t="default" r="2">
      <x v="1"/>
    </i>
    <i r="2">
      <x v="4"/>
      <x v="1751"/>
    </i>
    <i r="3">
      <x v="1750"/>
    </i>
    <i t="default" r="2">
      <x v="4"/>
    </i>
    <i r="2">
      <x v="5"/>
      <x v="2139"/>
    </i>
    <i r="3">
      <x v="2053"/>
    </i>
    <i r="3">
      <x v="2052"/>
    </i>
    <i t="default" r="2">
      <x v="5"/>
    </i>
    <i t="default" r="1">
      <x v="2"/>
    </i>
    <i r="1">
      <x v="3"/>
      <x/>
      <x v="107"/>
    </i>
    <i r="3">
      <x v="504"/>
    </i>
    <i r="3">
      <x v="108"/>
    </i>
    <i r="3">
      <x v="406"/>
    </i>
    <i r="3">
      <x v="93"/>
    </i>
    <i r="3">
      <x v="94"/>
    </i>
    <i r="3">
      <x v="96"/>
    </i>
    <i r="3">
      <x v="2612"/>
    </i>
    <i r="3">
      <x v="41"/>
    </i>
    <i r="3">
      <x v="2660"/>
    </i>
    <i r="3">
      <x v="4098"/>
    </i>
    <i r="3">
      <x v="95"/>
    </i>
    <i r="3">
      <x v="4035"/>
    </i>
    <i t="default" r="2">
      <x/>
    </i>
    <i r="2">
      <x v="1"/>
      <x v="1288"/>
    </i>
    <i r="3">
      <x v="3621"/>
    </i>
    <i r="3">
      <x v="1289"/>
    </i>
    <i r="3">
      <x v="4798"/>
    </i>
    <i r="3">
      <x v="1281"/>
    </i>
    <i t="default" r="2">
      <x v="1"/>
    </i>
    <i r="2">
      <x v="4"/>
      <x v="1747"/>
    </i>
    <i r="3">
      <x v="1883"/>
    </i>
    <i r="3">
      <x v="1748"/>
    </i>
    <i r="3">
      <x v="4355"/>
    </i>
    <i r="3">
      <x v="1932"/>
    </i>
    <i r="3">
      <x v="4323"/>
    </i>
    <i r="3">
      <x v="1931"/>
    </i>
    <i r="3">
      <x v="1939"/>
    </i>
    <i t="default" r="2">
      <x v="4"/>
    </i>
    <i r="2">
      <x v="5"/>
      <x v="2045"/>
    </i>
    <i r="3">
      <x v="2370"/>
    </i>
    <i r="3">
      <x v="2046"/>
    </i>
    <i r="3">
      <x v="4655"/>
    </i>
    <i r="3">
      <x v="2036"/>
    </i>
    <i r="3">
      <x v="2035"/>
    </i>
    <i t="default" r="2">
      <x v="5"/>
    </i>
    <i t="default" r="1">
      <x v="3"/>
    </i>
    <i r="1">
      <x v="4"/>
      <x/>
      <x v="39"/>
    </i>
    <i r="3">
      <x v="1048"/>
    </i>
    <i r="3">
      <x v="2894"/>
    </i>
    <i r="3">
      <x v="3712"/>
    </i>
    <i r="3">
      <x v="166"/>
    </i>
    <i r="3">
      <x v="4010"/>
    </i>
    <i r="3">
      <x v="104"/>
    </i>
    <i r="3">
      <x v="372"/>
    </i>
    <i r="3">
      <x v="3741"/>
    </i>
    <i r="3">
      <x v="291"/>
    </i>
    <i r="3">
      <x v="4255"/>
    </i>
    <i r="3">
      <x v="68"/>
    </i>
    <i r="3">
      <x v="84"/>
    </i>
    <i r="3">
      <x v="202"/>
    </i>
    <i r="3">
      <x v="3549"/>
    </i>
    <i r="3">
      <x v="5210"/>
    </i>
    <i r="3">
      <x v="4644"/>
    </i>
    <i r="3">
      <x v="322"/>
    </i>
    <i r="3">
      <x v="292"/>
    </i>
    <i r="3">
      <x v="273"/>
    </i>
    <i r="3">
      <x v="1037"/>
    </i>
    <i r="3">
      <x v="4274"/>
    </i>
    <i r="3">
      <x v="588"/>
    </i>
    <i r="3">
      <x v="943"/>
    </i>
    <i r="3">
      <x v="411"/>
    </i>
    <i r="3">
      <x v="205"/>
    </i>
    <i r="3">
      <x v="5209"/>
    </i>
    <i r="3">
      <x v="4671"/>
    </i>
    <i r="3">
      <x v="210"/>
    </i>
    <i r="3">
      <x v="3467"/>
    </i>
    <i r="3">
      <x v="590"/>
    </i>
    <i r="3">
      <x v="2964"/>
    </i>
    <i r="3">
      <x v="4737"/>
    </i>
    <i r="3">
      <x v="1168"/>
    </i>
    <i t="default" r="2">
      <x/>
    </i>
    <i r="2">
      <x v="1"/>
      <x v="3944"/>
    </i>
    <i r="3">
      <x v="4009"/>
    </i>
    <i r="3">
      <x v="2746"/>
    </i>
    <i r="3">
      <x v="3889"/>
    </i>
    <i r="3">
      <x v="3711"/>
    </i>
    <i r="3">
      <x v="4254"/>
    </i>
    <i r="3">
      <x v="1270"/>
    </i>
    <i r="3">
      <x v="1363"/>
    </i>
    <i r="3">
      <x v="3907"/>
    </i>
    <i r="3">
      <x v="1285"/>
    </i>
    <i r="3">
      <x v="1348"/>
    </i>
    <i r="3">
      <x v="1326"/>
    </i>
    <i r="3">
      <x v="1349"/>
    </i>
    <i t="default" r="2">
      <x v="1"/>
    </i>
    <i r="2">
      <x v="4"/>
      <x v="1920"/>
    </i>
    <i t="default" r="2">
      <x v="4"/>
    </i>
    <i r="2">
      <x v="5"/>
      <x v="3268"/>
    </i>
    <i r="3">
      <x v="3708"/>
    </i>
    <i r="3">
      <x v="2084"/>
    </i>
    <i r="3">
      <x v="2162"/>
    </i>
    <i r="3">
      <x v="3978"/>
    </i>
    <i r="3">
      <x v="2133"/>
    </i>
    <i r="3">
      <x v="2042"/>
    </i>
    <i r="3">
      <x v="2017"/>
    </i>
    <i r="3">
      <x v="4256"/>
    </i>
    <i r="3">
      <x v="4011"/>
    </i>
    <i r="3">
      <x v="4442"/>
    </i>
    <i r="3">
      <x v="2145"/>
    </i>
    <i r="3">
      <x v="2134"/>
    </i>
    <i r="3">
      <x v="3269"/>
    </i>
    <i r="3">
      <x v="4805"/>
    </i>
    <i r="3">
      <x v="2109"/>
    </i>
    <i r="3">
      <x v="2113"/>
    </i>
    <i t="default" r="2">
      <x v="5"/>
    </i>
    <i t="default" r="1">
      <x v="4"/>
    </i>
    <i r="1">
      <x v="5"/>
      <x/>
      <x v="4089"/>
    </i>
    <i r="3">
      <x v="2699"/>
    </i>
    <i r="3">
      <x v="3940"/>
    </i>
    <i r="3">
      <x v="3256"/>
    </i>
    <i r="3">
      <x v="4217"/>
    </i>
    <i r="3">
      <x v="425"/>
    </i>
    <i r="3">
      <x v="2581"/>
    </i>
    <i r="3">
      <x v="2576"/>
    </i>
    <i r="3">
      <x v="3088"/>
    </i>
    <i r="3">
      <x v="3888"/>
    </i>
    <i r="3">
      <x v="3995"/>
    </i>
    <i r="3">
      <x v="4946"/>
    </i>
    <i r="3">
      <x v="2831"/>
    </i>
    <i r="3">
      <x v="2909"/>
    </i>
    <i r="3">
      <x v="307"/>
    </i>
    <i r="3">
      <x v="3943"/>
    </i>
    <i r="3">
      <x v="3732"/>
    </i>
    <i r="3">
      <x v="444"/>
    </i>
    <i r="3">
      <x v="569"/>
    </i>
    <i r="3">
      <x v="4298"/>
    </i>
    <i r="3">
      <x v="2272"/>
    </i>
    <i r="3">
      <x v="2830"/>
    </i>
    <i r="3">
      <x v="2900"/>
    </i>
    <i r="3">
      <x v="2851"/>
    </i>
    <i r="3">
      <x v="738"/>
    </i>
    <i r="3">
      <x v="2789"/>
    </i>
    <i r="3">
      <x v="3378"/>
    </i>
    <i r="3">
      <x v="4650"/>
    </i>
    <i r="3">
      <x v="3454"/>
    </i>
    <i r="3">
      <x v="592"/>
    </i>
    <i r="3">
      <x v="359"/>
    </i>
    <i r="3">
      <x v="2832"/>
    </i>
    <i r="3">
      <x v="4656"/>
    </i>
    <i r="3">
      <x v="4278"/>
    </i>
    <i r="3">
      <x v="567"/>
    </i>
    <i r="3">
      <x v="2335"/>
    </i>
    <i r="3">
      <x v="4652"/>
    </i>
    <i r="3">
      <x v="1027"/>
    </i>
    <i r="3">
      <x v="1018"/>
    </i>
    <i r="3">
      <x v="4653"/>
    </i>
    <i r="3">
      <x v="2866"/>
    </i>
    <i r="3">
      <x v="4773"/>
    </i>
    <i r="3">
      <x v="2572"/>
    </i>
    <i r="3">
      <x v="4802"/>
    </i>
    <i r="3">
      <x v="4219"/>
    </i>
    <i r="3">
      <x v="4047"/>
    </i>
    <i r="3">
      <x v="4013"/>
    </i>
    <i r="3">
      <x v="3351"/>
    </i>
    <i r="3">
      <x v="571"/>
    </i>
    <i r="3">
      <x v="4302"/>
    </i>
    <i r="3">
      <x v="4418"/>
    </i>
    <i r="3">
      <x v="4287"/>
    </i>
    <i r="3">
      <x v="2672"/>
    </i>
    <i r="3">
      <x v="2342"/>
    </i>
    <i r="3">
      <x v="5154"/>
    </i>
    <i r="3">
      <x v="5222"/>
    </i>
    <i r="3">
      <x v="5320"/>
    </i>
    <i r="3">
      <x v="5306"/>
    </i>
    <i r="3">
      <x v="902"/>
    </i>
    <i r="3">
      <x v="3598"/>
    </i>
    <i r="3">
      <x v="5341"/>
    </i>
    <i r="3">
      <x v="4804"/>
    </i>
    <i t="default" r="2">
      <x/>
    </i>
    <i r="2">
      <x v="1"/>
      <x v="4874"/>
    </i>
    <i r="3">
      <x v="3981"/>
    </i>
    <i r="3">
      <x v="3890"/>
    </i>
    <i r="3">
      <x v="4371"/>
    </i>
    <i r="3">
      <x v="4799"/>
    </i>
    <i r="3">
      <x v="3449"/>
    </i>
    <i r="3">
      <x v="5145"/>
    </i>
    <i r="3">
      <x v="2764"/>
    </i>
    <i r="3">
      <x v="5138"/>
    </i>
    <i r="3">
      <x v="1312"/>
    </i>
    <i r="3">
      <x v="5403"/>
    </i>
    <i t="default" r="2">
      <x v="1"/>
    </i>
    <i r="2">
      <x v="5"/>
      <x v="3979"/>
    </i>
    <i r="3">
      <x v="3270"/>
    </i>
    <i r="3">
      <x v="3550"/>
    </i>
    <i r="3">
      <x v="3273"/>
    </i>
    <i t="default" r="2">
      <x v="5"/>
    </i>
    <i t="default" r="1">
      <x v="5"/>
    </i>
    <i r="1">
      <x v="6"/>
      <x/>
      <x v="3665"/>
    </i>
    <i r="3">
      <x v="5221"/>
    </i>
    <i r="3">
      <x v="2468"/>
    </i>
    <i r="3">
      <x v="4263"/>
    </i>
    <i r="3">
      <x v="5188"/>
    </i>
    <i r="3">
      <x v="3686"/>
    </i>
    <i r="3">
      <x v="2960"/>
    </i>
    <i r="3">
      <x v="4872"/>
    </i>
    <i r="3">
      <x v="3963"/>
    </i>
    <i r="3">
      <x v="5218"/>
    </i>
    <i r="3">
      <x v="3554"/>
    </i>
    <i r="3">
      <x v="3736"/>
    </i>
    <i r="3">
      <x v="1001"/>
    </i>
    <i r="3">
      <x v="4698"/>
    </i>
    <i r="3">
      <x v="4285"/>
    </i>
    <i r="3">
      <x v="3149"/>
    </i>
    <i r="3">
      <x v="1000"/>
    </i>
    <i r="3">
      <x v="3553"/>
    </i>
    <i r="3">
      <x v="3892"/>
    </i>
    <i t="default" r="2">
      <x/>
    </i>
    <i r="2">
      <x v="1"/>
      <x v="4258"/>
    </i>
    <i t="default" r="2">
      <x v="1"/>
    </i>
    <i r="2">
      <x v="12"/>
      <x v="3493"/>
    </i>
    <i t="default" r="2">
      <x v="12"/>
    </i>
    <i t="default" r="1">
      <x v="6"/>
    </i>
    <i>
      <x v="15"/>
      <x v="10"/>
      <x/>
      <x v="597"/>
    </i>
    <i r="3">
      <x v="598"/>
    </i>
    <i r="3">
      <x v="596"/>
    </i>
    <i t="default" r="2">
      <x/>
    </i>
    <i r="2">
      <x v="4"/>
      <x v="2300"/>
    </i>
    <i t="default" r="2">
      <x v="4"/>
    </i>
    <i t="default" r="1">
      <x v="10"/>
    </i>
    <i>
      <x v="16"/>
      <x/>
      <x/>
      <x v="306"/>
    </i>
    <i r="3">
      <x v="216"/>
    </i>
    <i r="3">
      <x v="157"/>
    </i>
    <i r="3">
      <x v="510"/>
    </i>
    <i r="3">
      <x v="47"/>
    </i>
    <i r="3">
      <x v="100"/>
    </i>
    <i r="3">
      <x v="224"/>
    </i>
    <i r="3">
      <x v="99"/>
    </i>
    <i r="3">
      <x v="16"/>
    </i>
    <i r="3">
      <x v="4912"/>
    </i>
    <i r="3">
      <x v="147"/>
    </i>
    <i t="default" r="2">
      <x/>
    </i>
    <i r="2">
      <x v="1"/>
      <x v="1259"/>
    </i>
    <i r="3">
      <x v="1284"/>
    </i>
    <i r="3">
      <x v="1240"/>
    </i>
    <i r="3">
      <x v="2537"/>
    </i>
    <i r="3">
      <x v="4911"/>
    </i>
    <i t="default" r="2">
      <x v="1"/>
    </i>
    <i r="2">
      <x v="4"/>
      <x v="1726"/>
    </i>
    <i r="3">
      <x v="1744"/>
    </i>
    <i r="3">
      <x v="1709"/>
    </i>
    <i r="3">
      <x v="1745"/>
    </i>
    <i t="default" r="2">
      <x v="4"/>
    </i>
    <i r="2">
      <x v="5"/>
      <x v="1995"/>
    </i>
    <i r="3">
      <x v="2039"/>
    </i>
    <i r="3">
      <x v="1971"/>
    </i>
    <i r="3">
      <x v="2040"/>
    </i>
    <i r="3">
      <x v="2008"/>
    </i>
    <i r="3">
      <x v="2082"/>
    </i>
    <i r="3">
      <x v="4910"/>
    </i>
    <i r="3">
      <x v="2194"/>
    </i>
    <i r="3">
      <x v="2167"/>
    </i>
    <i t="default" r="2">
      <x v="5"/>
    </i>
    <i t="default" r="1">
      <x/>
    </i>
    <i r="1">
      <x v="1"/>
      <x/>
      <x v="4076"/>
    </i>
    <i r="3">
      <x v="4375"/>
    </i>
    <i r="3">
      <x v="3466"/>
    </i>
    <i t="default" r="2">
      <x/>
    </i>
    <i t="default" r="1">
      <x v="1"/>
    </i>
    <i r="1">
      <x v="2"/>
      <x/>
      <x v="387"/>
    </i>
    <i r="3">
      <x v="299"/>
    </i>
    <i r="3">
      <x v="429"/>
    </i>
    <i r="3">
      <x v="85"/>
    </i>
    <i r="3">
      <x v="2617"/>
    </i>
    <i t="default" r="2">
      <x/>
    </i>
    <i r="2">
      <x v="1"/>
      <x v="1368"/>
    </i>
    <i r="3">
      <x v="1278"/>
    </i>
    <i r="3">
      <x v="1350"/>
    </i>
    <i t="default" r="2">
      <x v="1"/>
    </i>
    <i r="2">
      <x v="5"/>
      <x v="2168"/>
    </i>
    <i r="3">
      <x v="2138"/>
    </i>
    <i r="3">
      <x v="2234"/>
    </i>
    <i r="3">
      <x v="2032"/>
    </i>
    <i r="3">
      <x v="2150"/>
    </i>
    <i r="3">
      <x v="2504"/>
    </i>
    <i r="3">
      <x v="2137"/>
    </i>
    <i r="3">
      <x v="3870"/>
    </i>
    <i t="default" r="2">
      <x v="5"/>
    </i>
    <i t="default" r="1">
      <x v="2"/>
    </i>
    <i r="1">
      <x v="3"/>
      <x/>
      <x v="351"/>
    </i>
    <i r="3">
      <x v="126"/>
    </i>
    <i r="3">
      <x v="2372"/>
    </i>
    <i r="3">
      <x v="98"/>
    </i>
    <i r="3">
      <x v="392"/>
    </i>
    <i r="3">
      <x v="2614"/>
    </i>
    <i r="3">
      <x v="339"/>
    </i>
    <i r="3">
      <x v="140"/>
    </i>
    <i r="3">
      <x v="1003"/>
    </i>
    <i r="3">
      <x v="206"/>
    </i>
    <i r="3">
      <x v="544"/>
    </i>
    <i r="3">
      <x v="235"/>
    </i>
    <i r="3">
      <x v="106"/>
    </i>
    <i r="3">
      <x v="1108"/>
    </i>
    <i r="3">
      <x v="261"/>
    </i>
    <i r="3">
      <x v="83"/>
    </i>
    <i r="3">
      <x v="4036"/>
    </i>
    <i r="3">
      <x v="2373"/>
    </i>
    <i r="3">
      <x v="230"/>
    </i>
    <i r="3">
      <x v="2265"/>
    </i>
    <i r="3">
      <x v="520"/>
    </i>
    <i r="3">
      <x v="934"/>
    </i>
    <i r="3">
      <x v="4693"/>
    </i>
    <i r="3">
      <x v="264"/>
    </i>
    <i r="3">
      <x v="354"/>
    </i>
    <i r="3">
      <x v="933"/>
    </i>
    <i r="3">
      <x v="2997"/>
    </i>
    <i r="3">
      <x v="345"/>
    </i>
    <i r="3">
      <x v="4960"/>
    </i>
    <i r="3">
      <x v="375"/>
    </i>
    <i r="3">
      <x v="349"/>
    </i>
    <i r="3">
      <x v="234"/>
    </i>
    <i r="3">
      <x v="2568"/>
    </i>
    <i r="3">
      <x v="161"/>
    </i>
    <i r="3">
      <x v="355"/>
    </i>
    <i r="3">
      <x v="325"/>
    </i>
    <i r="3">
      <x v="393"/>
    </i>
    <i r="3">
      <x v="426"/>
    </i>
    <i r="3">
      <x v="320"/>
    </i>
    <i r="3">
      <x v="439"/>
    </i>
    <i r="3">
      <x v="538"/>
    </i>
    <i r="3">
      <x v="353"/>
    </i>
    <i r="3">
      <x v="471"/>
    </i>
    <i r="3">
      <x v="3362"/>
    </i>
    <i r="3">
      <x v="427"/>
    </i>
    <i r="3">
      <x v="348"/>
    </i>
    <i r="3">
      <x v="554"/>
    </i>
    <i r="3">
      <x v="1036"/>
    </i>
    <i r="3">
      <x v="2564"/>
    </i>
    <i r="3">
      <x v="4961"/>
    </i>
    <i r="3">
      <x v="60"/>
    </i>
    <i r="3">
      <x v="2862"/>
    </i>
    <i r="3">
      <x v="4877"/>
    </i>
    <i r="3">
      <x v="2374"/>
    </i>
    <i r="3">
      <x v="2893"/>
    </i>
    <i r="3">
      <x v="2529"/>
    </i>
    <i r="3">
      <x v="350"/>
    </i>
    <i r="3">
      <x v="279"/>
    </i>
    <i r="3">
      <x v="3259"/>
    </i>
    <i r="3">
      <x v="343"/>
    </i>
    <i r="3">
      <x v="231"/>
    </i>
    <i r="3">
      <x v="389"/>
    </i>
    <i r="3">
      <x v="223"/>
    </i>
    <i r="3">
      <x v="352"/>
    </i>
    <i r="3">
      <x v="4978"/>
    </i>
    <i r="3">
      <x v="4964"/>
    </i>
    <i r="3">
      <x v="5262"/>
    </i>
    <i t="default" r="2">
      <x/>
    </i>
    <i r="2">
      <x v="1"/>
      <x v="1283"/>
    </i>
    <i r="3">
      <x v="2382"/>
    </i>
    <i r="3">
      <x v="4614"/>
    </i>
    <i r="3">
      <x v="1287"/>
    </i>
    <i r="3">
      <x v="1329"/>
    </i>
    <i r="3">
      <x v="2820"/>
    </i>
    <i r="3">
      <x v="1344"/>
    </i>
    <i r="3">
      <x v="1277"/>
    </i>
    <i r="3">
      <x v="2518"/>
    </i>
    <i r="3">
      <x v="1337"/>
    </i>
    <i r="3">
      <x v="1357"/>
    </i>
    <i r="3">
      <x v="1343"/>
    </i>
    <i r="3">
      <x v="1359"/>
    </i>
    <i r="3">
      <x v="1381"/>
    </i>
    <i t="default" r="2">
      <x v="1"/>
    </i>
    <i r="2">
      <x v="4"/>
      <x v="1743"/>
    </i>
    <i r="3">
      <x v="1763"/>
    </i>
    <i r="3">
      <x v="1788"/>
    </i>
    <i r="3">
      <x v="2388"/>
    </i>
    <i r="3">
      <x v="1787"/>
    </i>
    <i r="3">
      <x v="1782"/>
    </i>
    <i r="3">
      <x v="1738"/>
    </i>
    <i t="default" r="2">
      <x v="4"/>
    </i>
    <i r="2">
      <x v="5"/>
      <x v="2154"/>
    </i>
    <i r="3">
      <x v="2390"/>
    </i>
    <i r="3">
      <x v="2110"/>
    </i>
    <i r="3">
      <x v="2126"/>
    </i>
    <i r="3">
      <x v="2125"/>
    </i>
    <i r="3">
      <x v="2068"/>
    </i>
    <i r="3">
      <x v="2028"/>
    </i>
    <i r="3">
      <x v="2231"/>
    </i>
    <i r="3">
      <x v="2197"/>
    </i>
    <i r="3">
      <x v="2457"/>
    </i>
    <i r="3">
      <x v="2044"/>
    </i>
    <i r="3">
      <x v="2171"/>
    </i>
    <i r="3">
      <x v="2391"/>
    </i>
    <i r="3">
      <x v="4966"/>
    </i>
    <i r="3">
      <x v="4159"/>
    </i>
    <i r="3">
      <x v="2177"/>
    </i>
    <i r="3">
      <x v="3255"/>
    </i>
    <i r="3">
      <x v="2151"/>
    </i>
    <i r="3">
      <x v="3455"/>
    </i>
    <i r="3">
      <x v="2915"/>
    </i>
    <i r="3">
      <x v="2156"/>
    </i>
    <i r="3">
      <x v="2153"/>
    </i>
    <i r="3">
      <x v="2119"/>
    </i>
    <i r="3">
      <x v="2117"/>
    </i>
    <i r="3">
      <x v="2057"/>
    </i>
    <i r="3">
      <x v="2146"/>
    </i>
    <i r="3">
      <x v="2155"/>
    </i>
    <i r="3">
      <x v="2041"/>
    </i>
    <i r="3">
      <x v="2071"/>
    </i>
    <i r="3">
      <x v="2120"/>
    </i>
    <i r="3">
      <x v="4959"/>
    </i>
    <i r="3">
      <x v="2166"/>
    </i>
    <i r="3">
      <x v="5176"/>
    </i>
    <i t="default" r="2">
      <x v="5"/>
    </i>
    <i t="default" r="1">
      <x v="3"/>
    </i>
    <i r="1">
      <x v="4"/>
      <x/>
      <x v="44"/>
    </i>
    <i r="3">
      <x v="185"/>
    </i>
    <i r="3">
      <x v="367"/>
    </i>
    <i r="3">
      <x v="163"/>
    </i>
    <i r="3">
      <x v="311"/>
    </i>
    <i r="3">
      <x v="490"/>
    </i>
    <i r="3">
      <x v="275"/>
    </i>
    <i r="3">
      <x v="295"/>
    </i>
    <i r="3">
      <x v="198"/>
    </i>
    <i r="3">
      <x v="232"/>
    </i>
    <i r="3">
      <x v="1024"/>
    </i>
    <i r="3">
      <x v="194"/>
    </i>
    <i r="3">
      <x v="575"/>
    </i>
    <i r="3">
      <x v="174"/>
    </i>
    <i r="3">
      <x v="3133"/>
    </i>
    <i r="3">
      <x v="4148"/>
    </i>
    <i r="3">
      <x v="577"/>
    </i>
    <i r="3">
      <x v="499"/>
    </i>
    <i r="3">
      <x v="2619"/>
    </i>
    <i r="3">
      <x v="221"/>
    </i>
    <i r="3">
      <x v="3502"/>
    </i>
    <i r="3">
      <x v="5185"/>
    </i>
    <i r="3">
      <x v="214"/>
    </i>
    <i r="3">
      <x v="431"/>
    </i>
    <i r="3">
      <x v="4112"/>
    </i>
    <i r="3">
      <x v="2571"/>
    </i>
    <i r="3">
      <x v="576"/>
    </i>
    <i r="3">
      <x v="187"/>
    </i>
    <i r="3">
      <x v="3366"/>
    </i>
    <i r="3">
      <x v="368"/>
    </i>
    <i r="3">
      <x v="4965"/>
    </i>
    <i r="3">
      <x v="3377"/>
    </i>
    <i r="3">
      <x v="457"/>
    </i>
    <i r="3">
      <x v="3557"/>
    </i>
    <i r="3">
      <x v="432"/>
    </i>
    <i r="3">
      <x v="2583"/>
    </i>
    <i r="3">
      <x v="3504"/>
    </i>
    <i r="3">
      <x v="4697"/>
    </i>
    <i r="3">
      <x v="186"/>
    </i>
    <i r="3">
      <x v="156"/>
    </i>
    <i r="3">
      <x v="888"/>
    </i>
    <i r="3">
      <x v="4707"/>
    </i>
    <i r="3">
      <x v="5268"/>
    </i>
    <i r="3">
      <x v="3942"/>
    </i>
    <i r="3">
      <x v="4085"/>
    </i>
    <i r="3">
      <x v="4181"/>
    </i>
    <i r="3">
      <x v="5275"/>
    </i>
    <i t="default" r="2">
      <x/>
    </i>
    <i r="2">
      <x v="1"/>
      <x v="1257"/>
    </i>
    <i r="3">
      <x v="1321"/>
    </i>
    <i r="3">
      <x v="1361"/>
    </i>
    <i r="3">
      <x v="1310"/>
    </i>
    <i r="3">
      <x v="1351"/>
    </i>
    <i r="3">
      <x v="3501"/>
    </i>
    <i t="default" r="2">
      <x v="1"/>
    </i>
    <i r="2">
      <x v="4"/>
      <x v="1724"/>
    </i>
    <i r="3">
      <x v="1799"/>
    </i>
    <i r="3">
      <x v="1775"/>
    </i>
    <i r="3">
      <x v="1767"/>
    </i>
    <i r="3">
      <x v="3498"/>
    </i>
    <i r="3">
      <x v="1780"/>
    </i>
    <i t="default" r="2">
      <x v="4"/>
    </i>
    <i r="2">
      <x v="5"/>
      <x v="1993"/>
    </i>
    <i r="3">
      <x v="2098"/>
    </i>
    <i r="3">
      <x v="2158"/>
    </i>
    <i r="3">
      <x v="2083"/>
    </i>
    <i r="3">
      <x v="3499"/>
    </i>
    <i r="3">
      <x v="2769"/>
    </i>
    <i r="3">
      <x v="2140"/>
    </i>
    <i r="3">
      <x v="2104"/>
    </i>
    <i t="default" r="2">
      <x v="5"/>
    </i>
    <i t="default" r="1">
      <x v="4"/>
    </i>
    <i r="1">
      <x v="5"/>
      <x/>
      <x v="2989"/>
    </i>
    <i r="3">
      <x v="4711"/>
    </i>
    <i r="3">
      <x v="213"/>
    </i>
    <i r="3">
      <x v="3883"/>
    </i>
    <i r="3">
      <x v="268"/>
    </i>
    <i r="3">
      <x v="208"/>
    </i>
    <i r="3">
      <x v="346"/>
    </i>
    <i r="3">
      <x v="422"/>
    </i>
    <i r="3">
      <x v="2337"/>
    </i>
    <i r="3">
      <x v="130"/>
    </i>
    <i r="3">
      <x v="939"/>
    </i>
    <i r="3">
      <x v="3350"/>
    </i>
    <i r="3">
      <x v="3368"/>
    </i>
    <i r="3">
      <x v="132"/>
    </i>
    <i r="3">
      <x v="3360"/>
    </i>
    <i r="3">
      <x v="5304"/>
    </i>
    <i r="3">
      <x v="3822"/>
    </i>
    <i t="default" r="2">
      <x/>
    </i>
    <i r="2">
      <x v="1"/>
      <x v="1331"/>
    </i>
    <i r="3">
      <x v="1332"/>
    </i>
    <i r="3">
      <x v="1358"/>
    </i>
    <i r="3">
      <x v="1373"/>
    </i>
    <i r="3">
      <x v="1345"/>
    </i>
    <i r="3">
      <x v="1301"/>
    </i>
    <i t="default" r="2">
      <x v="1"/>
    </i>
    <i r="2">
      <x v="4"/>
      <x v="1789"/>
    </i>
    <i r="3">
      <x v="1785"/>
    </i>
    <i r="3">
      <x v="1784"/>
    </i>
    <i r="3">
      <x v="1759"/>
    </i>
    <i t="default" r="2">
      <x v="4"/>
    </i>
    <i r="2">
      <x v="5"/>
      <x v="2127"/>
    </i>
    <i r="3">
      <x v="2114"/>
    </i>
    <i r="3">
      <x v="2112"/>
    </i>
    <i t="default" r="2">
      <x v="5"/>
    </i>
    <i t="default" r="1">
      <x v="5"/>
    </i>
    <i>
      <x v="17"/>
      <x v="11"/>
      <x/>
      <x v="622"/>
    </i>
    <i r="3">
      <x v="624"/>
    </i>
    <i r="3">
      <x v="625"/>
    </i>
    <i r="3">
      <x v="623"/>
    </i>
    <i r="3">
      <x v="621"/>
    </i>
    <i r="3">
      <x v="593"/>
    </i>
    <i r="3">
      <x v="4452"/>
    </i>
    <i t="default" r="2">
      <x/>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FF99B7C-21EA-409B-9A26-44793445AB5B}"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2237" firstHeaderRow="1" firstDataRow="2" firstDataCol="2"/>
  <pivotFields count="34">
    <pivotField axis="axisRow" compact="0" outline="0" showAll="0" sortType="descending" defaultSubtotal="0">
      <items count="5416">
        <item x="972"/>
        <item x="1222"/>
        <item x="3705"/>
        <item x="3291"/>
        <item x="1773"/>
        <item x="4733"/>
        <item x="2756"/>
        <item x="5260"/>
        <item x="2223"/>
        <item x="4627"/>
        <item x="1543"/>
        <item x="2196"/>
        <item x="1514"/>
        <item x="2153"/>
        <item x="2224"/>
        <item x="3558"/>
        <item x="4484"/>
        <item x="1521"/>
        <item x="1030"/>
        <item x="1591"/>
        <item x="2059"/>
        <item x="1585"/>
        <item x="756"/>
        <item x="769"/>
        <item x="958"/>
        <item x="4887"/>
        <item x="4883"/>
        <item x="5276"/>
        <item x="4435"/>
        <item x="4442"/>
        <item x="1097"/>
        <item x="4419"/>
        <item x="4409"/>
        <item x="1311"/>
        <item x="3163"/>
        <item x="912"/>
        <item x="916"/>
        <item x="1327"/>
        <item x="596"/>
        <item x="3186"/>
        <item x="895"/>
        <item x="5060"/>
        <item x="1347"/>
        <item x="4436"/>
        <item x="4983"/>
        <item x="282"/>
        <item x="1870"/>
        <item x="318"/>
        <item x="265"/>
        <item x="4891"/>
        <item x="931"/>
        <item x="3215"/>
        <item x="3498"/>
        <item x="1048"/>
        <item x="2200"/>
        <item x="2205"/>
        <item x="3892"/>
        <item x="1765"/>
        <item x="503"/>
        <item x="3074"/>
        <item x="4068"/>
        <item x="2779"/>
        <item x="710"/>
        <item x="2652"/>
        <item x="1317"/>
        <item x="4320"/>
        <item x="247"/>
        <item x="3728"/>
        <item x="2540"/>
        <item x="3217"/>
        <item x="3092"/>
        <item x="351"/>
        <item x="608"/>
        <item x="399"/>
        <item x="3720"/>
        <item x="1524"/>
        <item x="3376"/>
        <item x="4628"/>
        <item x="360"/>
        <item x="545"/>
        <item x="389"/>
        <item x="2418"/>
        <item x="2421"/>
        <item x="4083"/>
        <item x="1279"/>
        <item x="817"/>
        <item x="5119"/>
        <item x="2636"/>
        <item x="1398"/>
        <item x="2406"/>
        <item x="3116"/>
        <item x="2659"/>
        <item x="3165"/>
        <item x="1921"/>
        <item x="1926"/>
        <item x="4383"/>
        <item x="3440"/>
        <item x="2677"/>
        <item x="4522"/>
        <item x="479"/>
        <item x="4790"/>
        <item x="526"/>
        <item x="2222"/>
        <item x="2225"/>
        <item x="133"/>
        <item x="936"/>
        <item x="4523"/>
        <item x="1413"/>
        <item x="2908"/>
        <item x="2700"/>
        <item x="19"/>
        <item x="965"/>
        <item x="1826"/>
        <item x="1376"/>
        <item x="3448"/>
        <item x="3066"/>
        <item x="4598"/>
        <item x="2102"/>
        <item x="2228"/>
        <item x="1107"/>
        <item x="2973"/>
        <item x="4603"/>
        <item x="241"/>
        <item x="925"/>
        <item x="1774"/>
        <item x="1881"/>
        <item x="4546"/>
        <item x="874"/>
        <item x="5268"/>
        <item x="5269"/>
        <item x="1147"/>
        <item x="3527"/>
        <item x="1126"/>
        <item x="2220"/>
        <item x="5083"/>
        <item x="3941"/>
        <item x="4599"/>
        <item x="1928"/>
        <item x="5283"/>
        <item x="924"/>
        <item x="3601"/>
        <item x="2249"/>
        <item x="1617"/>
        <item x="3393"/>
        <item x="3388"/>
        <item x="2003"/>
        <item x="2731"/>
        <item x="4798"/>
        <item x="486"/>
        <item x="522"/>
        <item x="1296"/>
        <item x="1294"/>
        <item x="1692"/>
        <item x="932"/>
        <item x="2041"/>
        <item x="2043"/>
        <item x="1029"/>
        <item x="4791"/>
        <item x="4478"/>
        <item x="4123"/>
        <item x="1182"/>
        <item x="4563"/>
        <item x="2860"/>
        <item x="3023"/>
        <item x="4337"/>
        <item x="294"/>
        <item x="1853"/>
        <item x="3391"/>
        <item x="568"/>
        <item x="2399"/>
        <item x="2237"/>
        <item x="831"/>
        <item x="2819"/>
        <item x="701"/>
        <item x="1170"/>
        <item x="421"/>
        <item x="1433"/>
        <item x="4901"/>
        <item x="3233"/>
        <item x="2801"/>
        <item x="2796"/>
        <item x="2791"/>
        <item x="2778"/>
        <item x="4256"/>
        <item x="2603"/>
        <item x="159"/>
        <item x="179"/>
        <item x="178"/>
        <item x="187"/>
        <item x="2850"/>
        <item x="4815"/>
        <item x="2871"/>
        <item x="4813"/>
        <item x="1734"/>
        <item x="163"/>
        <item x="2274"/>
        <item x="695"/>
        <item x="2279"/>
        <item x="196"/>
        <item x="3974"/>
        <item x="893"/>
        <item x="3249"/>
        <item x="123"/>
        <item x="3203"/>
        <item x="2391"/>
        <item x="1791"/>
        <item x="4427"/>
        <item x="4364"/>
        <item x="1153"/>
        <item x="1783"/>
        <item x="1786"/>
        <item x="4479"/>
        <item x="945"/>
        <item x="1141"/>
        <item x="190"/>
        <item x="4048"/>
        <item x="480"/>
        <item x="2233"/>
        <item x="4250"/>
        <item x="3934"/>
        <item x="4875"/>
        <item x="2313"/>
        <item x="4245"/>
        <item x="4057"/>
        <item x="4794"/>
        <item x="432"/>
        <item x="2221"/>
        <item x="4625"/>
        <item x="4210"/>
        <item x="3044"/>
        <item x="3576"/>
        <item x="3593"/>
        <item x="1024"/>
        <item x="4430"/>
        <item x="77"/>
        <item x="4539"/>
        <item x="961"/>
        <item x="772"/>
        <item x="547"/>
        <item x="4951"/>
        <item x="1372"/>
        <item x="1388"/>
        <item x="1367"/>
        <item x="4118"/>
        <item x="1394"/>
        <item x="5031"/>
        <item x="744"/>
        <item x="2486"/>
        <item x="775"/>
        <item x="1196"/>
        <item x="1934"/>
        <item x="2806"/>
        <item x="3636"/>
        <item x="1385"/>
        <item x="2762"/>
        <item x="560"/>
        <item x="5047"/>
        <item x="1995"/>
        <item x="1990"/>
        <item x="4198"/>
        <item x="3389"/>
        <item x="4498"/>
        <item x="3114"/>
        <item x="4290"/>
        <item x="4765"/>
        <item x="434"/>
        <item x="356"/>
        <item x="433"/>
        <item x="534"/>
        <item x="3035"/>
        <item x="1404"/>
        <item x="1108"/>
        <item x="1875"/>
        <item x="2256"/>
        <item x="4394"/>
        <item x="4271"/>
        <item x="3033"/>
        <item x="373"/>
        <item x="2154"/>
        <item x="3567"/>
        <item x="3730"/>
        <item x="3776"/>
        <item x="1002"/>
        <item x="3867"/>
        <item x="2048"/>
        <item x="575"/>
        <item x="3921"/>
        <item x="1992"/>
        <item x="4258"/>
        <item x="4332"/>
        <item x="4339"/>
        <item x="3822"/>
        <item x="3826"/>
        <item x="1575"/>
        <item x="2042"/>
        <item x="1101"/>
        <item x="1835"/>
        <item x="106"/>
        <item x="4399"/>
        <item x="2069"/>
        <item x="3271"/>
        <item x="4428"/>
        <item x="4466"/>
        <item x="4467"/>
        <item x="4468"/>
        <item x="1871"/>
        <item x="319"/>
        <item x="868"/>
        <item x="4500"/>
        <item x="3897"/>
        <item x="1361"/>
        <item x="1893"/>
        <item x="4687"/>
        <item x="1116"/>
        <item x="731"/>
        <item x="2910"/>
        <item x="3368"/>
        <item x="3714"/>
        <item x="2579"/>
        <item x="1555"/>
        <item x="4760"/>
        <item x="4660"/>
        <item x="1036"/>
        <item x="4751"/>
        <item x="2005"/>
        <item x="1499"/>
        <item x="1021"/>
        <item x="4970"/>
        <item x="384"/>
        <item x="969"/>
        <item x="361"/>
        <item x="5360"/>
        <item x="2685"/>
        <item x="4659"/>
        <item x="4658"/>
        <item x="5261"/>
        <item x="4420"/>
        <item x="1356"/>
        <item x="3951"/>
        <item x="1897"/>
        <item x="4038"/>
        <item x="94"/>
        <item x="2810"/>
        <item x="4061"/>
        <item x="4972"/>
        <item x="3581"/>
        <item x="1143"/>
        <item x="3039"/>
        <item x="4544"/>
        <item x="4560"/>
        <item x="4562"/>
        <item x="4524"/>
        <item x="4543"/>
        <item x="4552"/>
        <item x="4561"/>
        <item x="4538"/>
        <item x="3438"/>
        <item x="2062"/>
        <item x="4917"/>
        <item x="2526"/>
        <item x="3803"/>
        <item x="254"/>
        <item x="253"/>
        <item x="252"/>
        <item x="4284"/>
        <item x="1453"/>
        <item x="2682"/>
        <item x="2312"/>
        <item x="2314"/>
        <item x="3891"/>
        <item x="1344"/>
        <item x="1191"/>
        <item x="2536"/>
        <item x="951"/>
        <item x="2976"/>
        <item x="4755"/>
        <item x="1366"/>
        <item x="3221"/>
        <item x="4712"/>
        <item x="4715"/>
        <item x="4967"/>
        <item x="2316"/>
        <item x="2020"/>
        <item x="2671"/>
        <item x="4752"/>
        <item x="947"/>
        <item x="3942"/>
        <item x="4107"/>
        <item x="960"/>
        <item x="3570"/>
        <item x="3738"/>
        <item x="3873"/>
        <item x="1485"/>
        <item x="1480"/>
        <item x="565"/>
        <item x="3707"/>
        <item x="2744"/>
        <item x="2734"/>
        <item x="5089"/>
        <item x="706"/>
        <item x="707"/>
        <item x="3708"/>
        <item x="2648"/>
        <item x="5342"/>
        <item x="5336"/>
        <item x="3954"/>
        <item x="1261"/>
        <item x="2073"/>
        <item x="2074"/>
        <item x="2786"/>
        <item x="619"/>
        <item x="1280"/>
        <item x="4692"/>
        <item x="4693"/>
        <item x="3750"/>
        <item x="4264"/>
        <item x="2033"/>
        <item x="713"/>
        <item x="1739"/>
        <item x="4694"/>
        <item x="4260"/>
        <item x="926"/>
        <item x="1123"/>
        <item x="810"/>
        <item x="2654"/>
        <item x="1859"/>
        <item x="1510"/>
        <item x="1491"/>
        <item x="1885"/>
        <item x="818"/>
        <item x="426"/>
        <item x="1779"/>
        <item x="2743"/>
        <item x="3651"/>
        <item x="3802"/>
        <item x="3800"/>
        <item x="2198"/>
        <item x="4926"/>
        <item x="4547"/>
        <item x="3602"/>
        <item x="5117"/>
        <item x="822"/>
        <item x="4366"/>
        <item x="2556"/>
        <item x="3411"/>
        <item x="3805"/>
        <item x="792"/>
        <item x="3775"/>
        <item x="2686"/>
        <item x="2759"/>
        <item x="363"/>
        <item x="1640"/>
        <item x="1903"/>
        <item x="1246"/>
        <item x="2566"/>
        <item x="2565"/>
        <item x="2348"/>
        <item x="1776"/>
        <item x="4066"/>
        <item x="2802"/>
        <item x="3315"/>
        <item x="2854"/>
        <item x="1755"/>
        <item x="1745"/>
        <item x="1735"/>
        <item x="681"/>
        <item x="291"/>
        <item x="3711"/>
        <item x="1201"/>
        <item x="1355"/>
        <item x="4907"/>
        <item x="3562"/>
        <item x="1882"/>
        <item x="3045"/>
        <item x="3088"/>
        <item x="3659"/>
        <item x="4865"/>
        <item x="579"/>
        <item x="585"/>
        <item x="4365"/>
        <item x="4831"/>
        <item x="2748"/>
        <item x="1500"/>
        <item x="4895"/>
        <item x="3944"/>
        <item x="3953"/>
        <item x="1134"/>
        <item x="306"/>
        <item x="562"/>
        <item x="4217"/>
        <item x="4224"/>
        <item x="5077"/>
        <item x="3050"/>
        <item x="3051"/>
        <item x="4890"/>
        <item x="4613"/>
        <item x="2787"/>
        <item x="2688"/>
        <item x="3657"/>
        <item x="176"/>
        <item x="949"/>
        <item x="1660"/>
        <item x="2345"/>
        <item x="2409"/>
        <item x="3180"/>
        <item x="3789"/>
        <item x="3770"/>
        <item x="4197"/>
        <item x="4431"/>
        <item x="5345"/>
        <item x="4485"/>
        <item x="286"/>
        <item x="1489"/>
        <item x="3120"/>
        <item x="839"/>
        <item x="1749"/>
        <item x="4626"/>
        <item x="635"/>
        <item x="1889"/>
        <item x="4477"/>
        <item x="4555"/>
        <item x="553"/>
        <item x="2186"/>
        <item x="2680"/>
        <item x="3724"/>
        <item x="3947"/>
        <item x="2480"/>
        <item x="4604"/>
        <item x="400"/>
        <item x="1351"/>
        <item x="1129"/>
        <item x="3920"/>
        <item x="3907"/>
        <item x="3927"/>
        <item x="4457"/>
        <item x="2609"/>
        <item x="2824"/>
        <item x="1014"/>
        <item x="4745"/>
        <item x="3612"/>
        <item x="2832"/>
        <item x="2831"/>
        <item x="4205"/>
        <item x="4968"/>
        <item x="4766"/>
        <item x="3611"/>
        <item x="4443"/>
        <item x="3293"/>
        <item x="1378"/>
        <item x="1568"/>
        <item x="3553"/>
        <item x="3552"/>
        <item x="153"/>
        <item x="3106"/>
        <item x="3589"/>
        <item x="3652"/>
        <item x="5080"/>
        <item x="296"/>
        <item x="3237"/>
        <item x="152"/>
        <item x="3286"/>
        <item x="3100"/>
        <item x="1716"/>
        <item x="4459"/>
        <item x="636"/>
        <item x="796"/>
        <item x="1477"/>
        <item x="1850"/>
        <item x="5048"/>
        <item x="869"/>
        <item x="4460"/>
        <item x="993"/>
        <item x="3027"/>
        <item x="4228"/>
        <item x="2872"/>
        <item x="3015"/>
        <item x="3013"/>
        <item x="3011"/>
        <item x="4541"/>
        <item x="2541"/>
        <item x="2898"/>
        <item x="250"/>
        <item x="2897"/>
        <item x="991"/>
        <item x="1040"/>
        <item x="1215"/>
        <item x="1476"/>
        <item x="1654"/>
        <item x="1723"/>
        <item x="1720"/>
        <item x="1899"/>
        <item x="39"/>
        <item x="3443"/>
        <item x="4277"/>
        <item x="1118"/>
        <item x="1119"/>
        <item x="1120"/>
        <item x="3619"/>
        <item x="3618"/>
        <item x="5185"/>
        <item x="5186"/>
        <item x="5187"/>
        <item x="5188"/>
        <item x="5189"/>
        <item x="5191"/>
        <item x="5192"/>
        <item x="5190"/>
        <item x="3264"/>
        <item x="3265"/>
        <item x="5125"/>
        <item x="5126"/>
        <item x="5124"/>
        <item x="5123"/>
        <item x="2426"/>
        <item x="2425"/>
        <item x="2424"/>
        <item x="2427"/>
        <item x="3863"/>
        <item x="3864"/>
        <item x="3865"/>
        <item x="3263"/>
        <item x="2952"/>
        <item x="2954"/>
        <item x="2955"/>
        <item x="2953"/>
        <item x="2951"/>
        <item x="3458"/>
        <item x="3457"/>
        <item x="3460"/>
        <item x="3459"/>
        <item x="3461"/>
        <item x="5311"/>
        <item x="5313"/>
        <item x="5312"/>
        <item x="5310"/>
        <item x="4016"/>
        <item x="4015"/>
        <item x="4013"/>
        <item x="4014"/>
        <item x="4017"/>
        <item x="2511"/>
        <item x="2512"/>
        <item x="2510"/>
        <item x="2513"/>
        <item x="2508"/>
        <item x="2509"/>
        <item x="3266"/>
        <item x="3267"/>
        <item x="1532"/>
        <item x="3474"/>
        <item x="3105"/>
        <item x="4835"/>
        <item x="727"/>
        <item x="2986"/>
        <item x="3173"/>
        <item x="962"/>
        <item x="3903"/>
        <item x="2323"/>
        <item x="4344"/>
        <item x="3407"/>
        <item x="3364"/>
        <item x="2204"/>
        <item x="5012"/>
        <item x="3406"/>
        <item x="4041"/>
        <item x="323"/>
        <item x="340"/>
        <item x="2638"/>
        <item x="760"/>
        <item x="4294"/>
        <item x="1821"/>
        <item x="3874"/>
        <item x="5147"/>
        <item x="4919"/>
        <item x="4232"/>
        <item x="3340"/>
        <item x="4062"/>
        <item x="4036"/>
        <item x="2021"/>
        <item x="3859"/>
        <item x="4285"/>
        <item x="4800"/>
        <item x="1457"/>
        <item x="2589"/>
        <item x="4456"/>
        <item x="5397"/>
        <item x="1277"/>
        <item x="5122"/>
        <item x="1958"/>
        <item x="289"/>
        <item x="5359"/>
        <item x="2026"/>
        <item x="3115"/>
        <item x="4272"/>
        <item x="2024"/>
        <item x="4289"/>
        <item x="835"/>
        <item x="243"/>
        <item x="2035"/>
        <item x="2034"/>
        <item x="4620"/>
        <item x="1544"/>
        <item x="2251"/>
        <item x="3147"/>
        <item x="2561"/>
        <item x="3194"/>
        <item x="1687"/>
        <item x="1208"/>
        <item x="3495"/>
        <item x="5156"/>
        <item x="2499"/>
        <item x="2192"/>
        <item x="752"/>
        <item x="78"/>
        <item x="2120"/>
        <item x="1620"/>
        <item x="4918"/>
        <item x="2191"/>
        <item x="1802"/>
        <item x="3888"/>
        <item x="5107"/>
        <item x="3886"/>
        <item x="3887"/>
        <item x="1298"/>
        <item x="324"/>
        <item x="989"/>
        <item x="2276"/>
        <item x="4019"/>
        <item x="3344"/>
        <item x="4461"/>
        <item x="2411"/>
        <item x="805"/>
        <item x="2281"/>
        <item x="2328"/>
        <item x="3345"/>
        <item x="4802"/>
        <item x="5400"/>
        <item x="2268"/>
        <item x="2252"/>
        <item x="224"/>
        <item x="1160"/>
        <item x="3"/>
        <item x="3272"/>
        <item x="3268"/>
        <item x="3273"/>
        <item x="3962"/>
        <item x="3649"/>
        <item x="5367"/>
        <item x="1297"/>
        <item x="2326"/>
        <item x="3964"/>
        <item x="107"/>
        <item x="4814"/>
        <item x="3279"/>
        <item x="5095"/>
        <item x="826"/>
        <item x="4297"/>
        <item x="4296"/>
        <item x="1056"/>
        <item x="1057"/>
        <item x="1550"/>
        <item x="5415"/>
        <item x="2075"/>
        <item x="4689"/>
        <item x="4505"/>
        <item x="807"/>
        <item x="811"/>
        <item x="819"/>
        <item x="802"/>
        <item x="3081"/>
        <item x="753"/>
        <item x="1099"/>
        <item x="5309"/>
        <item x="2152"/>
        <item x="4934"/>
        <item x="1767"/>
        <item x="806"/>
        <item x="820"/>
        <item x="5131"/>
        <item x="3797"/>
        <item x="3036"/>
        <item x="336"/>
        <item x="5006"/>
        <item x="2158"/>
        <item x="2980"/>
        <item x="1759"/>
        <item x="1998"/>
        <item x="2217"/>
        <item x="2226"/>
        <item x="4119"/>
        <item x="4622"/>
        <item x="2560"/>
        <item x="4299"/>
        <item x="2596"/>
        <item x="1929"/>
        <item x="550"/>
        <item x="1164"/>
        <item x="4372"/>
        <item x="3466"/>
        <item x="1167"/>
        <item x="1168"/>
        <item x="1503"/>
        <item x="3979"/>
        <item x="73"/>
        <item x="2022"/>
        <item x="3085"/>
        <item x="4207"/>
        <item x="4310"/>
        <item x="3804"/>
        <item x="1761"/>
        <item x="1456"/>
        <item x="3101"/>
        <item x="4799"/>
        <item x="2591"/>
        <item x="2985"/>
        <item x="4873"/>
        <item x="1461"/>
        <item x="5398"/>
        <item x="4343"/>
        <item x="942"/>
        <item x="99"/>
        <item x="4872"/>
        <item x="3900"/>
        <item x="3312"/>
        <item x="5307"/>
        <item x="333"/>
        <item x="5044"/>
        <item x="1462"/>
        <item x="1463"/>
        <item x="1478"/>
        <item x="4120"/>
        <item x="2587"/>
        <item x="2581"/>
        <item x="2582"/>
        <item x="733"/>
        <item x="4631"/>
        <item x="2111"/>
        <item x="1025"/>
        <item x="4954"/>
        <item x="3342"/>
        <item x="5159"/>
        <item x="723"/>
        <item x="724"/>
        <item x="1758"/>
        <item x="3053"/>
        <item x="5065"/>
        <item x="3742"/>
        <item x="3784"/>
        <item x="3780"/>
        <item x="943"/>
        <item x="761"/>
        <item x="3352"/>
        <item x="1262"/>
        <item x="3190"/>
        <item x="2210"/>
        <item x="1536"/>
        <item x="2275"/>
        <item x="2212"/>
        <item x="3125"/>
        <item x="3112"/>
        <item x="5278"/>
        <item x="3741"/>
        <item x="674"/>
        <item x="763"/>
        <item x="4037"/>
        <item x="2266"/>
        <item x="3615"/>
        <item x="2873"/>
        <item x="4300"/>
        <item x="600"/>
        <item x="2501"/>
        <item x="337"/>
        <item x="283"/>
        <item x="3976"/>
        <item x="4924"/>
        <item x="2208"/>
        <item x="5383"/>
        <item x="722"/>
        <item x="2843"/>
        <item x="2199"/>
        <item x="4870"/>
        <item x="4871"/>
        <item x="1724"/>
        <item x="4803"/>
        <item x="101"/>
        <item x="5087"/>
        <item x="5137"/>
        <item x="678"/>
        <item x="5375"/>
        <item x="5376"/>
        <item x="3370"/>
        <item x="3369"/>
        <item x="629"/>
        <item x="5068"/>
        <item x="3565"/>
        <item x="1009"/>
        <item x="3413"/>
        <item x="2013"/>
        <item x="5343"/>
        <item x="2846"/>
        <item x="1907"/>
        <item x="589"/>
        <item x="3854"/>
        <item x="3231"/>
        <item x="732"/>
        <item x="2182"/>
        <item x="5279"/>
        <item x="5062"/>
        <item x="2585"/>
        <item x="2586"/>
        <item x="4911"/>
        <item x="339"/>
        <item x="170"/>
        <item x="4576"/>
        <item x="4577"/>
        <item x="4282"/>
        <item x="4063"/>
        <item x="840"/>
        <item x="5090"/>
        <item x="3808"/>
        <item x="5331"/>
        <item x="494"/>
        <item x="905"/>
        <item x="4610"/>
        <item x="4609"/>
        <item x="3909"/>
        <item x="1336"/>
        <item x="2121"/>
        <item x="3915"/>
        <item x="2815"/>
        <item x="2392"/>
        <item x="5361"/>
        <item x="4565"/>
        <item x="4568"/>
        <item x="4567"/>
        <item x="172"/>
        <item x="173"/>
        <item x="4143"/>
        <item x="367"/>
        <item x="2322"/>
        <item x="1804"/>
        <item x="1245"/>
        <item x="898"/>
        <item x="4147"/>
        <item x="1714"/>
        <item x="3594"/>
        <item x="1601"/>
        <item x="2594"/>
        <item x="1914"/>
        <item x="4279"/>
        <item x="995"/>
        <item x="3785"/>
        <item x="1709"/>
        <item x="4886"/>
        <item x="36"/>
        <item x="4465"/>
        <item x="5378"/>
        <item x="4675"/>
        <item x="4711"/>
        <item x="4713"/>
        <item x="4706"/>
        <item x="5121"/>
        <item x="4288"/>
        <item x="3614"/>
        <item x="3046"/>
        <item x="2664"/>
        <item x="3709"/>
        <item x="1864"/>
        <item x="1300"/>
        <item x="3086"/>
        <item x="1782"/>
        <item x="4338"/>
        <item x="1570"/>
        <item x="4492"/>
        <item x="5308"/>
        <item x="3107"/>
        <item x="4313"/>
        <item x="5295"/>
        <item x="3318"/>
        <item x="3501"/>
        <item x="3518"/>
        <item x="3781"/>
        <item x="3916"/>
        <item x="3292"/>
        <item x="2382"/>
        <item x="2096"/>
        <item x="1061"/>
        <item x="4360"/>
        <item x="4141"/>
        <item x="948"/>
        <item x="981"/>
        <item x="2701"/>
        <item x="1935"/>
        <item x="748"/>
        <item x="1596"/>
        <item x="801"/>
        <item x="4295"/>
        <item x="2082"/>
        <item x="1062"/>
        <item x="4333"/>
        <item x="127"/>
        <item x="2255"/>
        <item x="1567"/>
        <item x="3587"/>
        <item x="5157"/>
        <item x="5114"/>
        <item x="739"/>
        <item x="1702"/>
        <item x="1700"/>
        <item x="1706"/>
        <item x="2393"/>
        <item x="4616"/>
        <item x="2277"/>
        <item x="251"/>
        <item x="1599"/>
        <item x="3121"/>
        <item x="1901"/>
        <item x="3346"/>
        <item x="1556"/>
        <item x="4199"/>
        <item x="738"/>
        <item x="1467"/>
        <item x="4262"/>
        <item x="5229"/>
        <item x="742"/>
        <item x="1689"/>
        <item x="1688"/>
        <item x="1690"/>
        <item x="2703"/>
        <item x="3060"/>
        <item x="3673"/>
        <item x="4139"/>
        <item x="4931"/>
        <item x="3752"/>
        <item x="4504"/>
        <item x="4757"/>
        <item x="3606"/>
        <item x="1794"/>
        <item x="4273"/>
        <item x="3766"/>
        <item x="5070"/>
        <item x="3259"/>
        <item x="4685"/>
        <item x="4716"/>
        <item x="5371"/>
        <item x="741"/>
        <item x="2933"/>
        <item x="952"/>
        <item x="4854"/>
        <item x="3373"/>
        <item x="3967"/>
        <item x="1019"/>
        <item x="3025"/>
        <item x="3451"/>
        <item x="4529"/>
        <item x="4540"/>
        <item x="2518"/>
        <item x="225"/>
        <item x="4503"/>
        <item x="3078"/>
        <item x="4384"/>
        <item x="4963"/>
        <item x="4588"/>
        <item x="4053"/>
        <item x="1386"/>
        <item x="1368"/>
        <item x="5120"/>
        <item x="1301"/>
        <item x="4528"/>
        <item x="2419"/>
        <item x="1389"/>
        <item x="1569"/>
        <item x="4864"/>
        <item x="4025"/>
        <item x="4027"/>
        <item x="4031"/>
        <item x="4035"/>
        <item x="2765"/>
        <item x="3223"/>
        <item x="1387"/>
        <item x="1717"/>
        <item x="614"/>
        <item x="3444"/>
        <item x="641"/>
        <item x="4569"/>
        <item x="3794"/>
        <item x="5061"/>
        <item x="1727"/>
        <item x="673"/>
        <item x="1534"/>
        <item x="1172"/>
        <item x="1171"/>
        <item x="1098"/>
        <item x="3620"/>
        <item x="2413"/>
        <item x="262"/>
        <item x="1999"/>
        <item x="3332"/>
        <item x="376"/>
        <item x="1636"/>
        <item x="897"/>
        <item x="4928"/>
        <item x="2745"/>
        <item x="2752"/>
        <item x="4226"/>
        <item x="5219"/>
        <item x="5207"/>
        <item x="4152"/>
        <item x="5172"/>
        <item x="4964"/>
        <item x="349"/>
        <item x="519"/>
        <item x="350"/>
        <item x="348"/>
        <item x="2288"/>
        <item x="2285"/>
        <item x="2211"/>
        <item x="3463"/>
        <item x="1460"/>
        <item x="3977"/>
        <item x="2841"/>
        <item x="2343"/>
        <item x="5003"/>
        <item x="3070"/>
        <item x="3314"/>
        <item x="1454"/>
        <item x="4877"/>
        <item x="334"/>
        <item x="335"/>
        <item x="308"/>
        <item x="725"/>
        <item x="2176"/>
        <item x="2180"/>
        <item x="2177"/>
        <item x="2178"/>
        <item x="2181"/>
        <item x="2179"/>
        <item x="3316"/>
        <item x="3317"/>
        <item x="2184"/>
        <item x="5380"/>
        <item x="5379"/>
        <item x="3148"/>
        <item x="1600"/>
        <item x="4792"/>
        <item x="642"/>
        <item x="4671"/>
        <item x="4672"/>
        <item x="5365"/>
        <item x="2471"/>
        <item x="1045"/>
        <item x="2202"/>
        <item x="523"/>
        <item x="2484"/>
        <item x="2412"/>
        <item x="990"/>
        <item x="1430"/>
        <item x="2551"/>
        <item x="3650"/>
        <item x="624"/>
        <item x="97"/>
        <item x="2477"/>
        <item x="345"/>
        <item x="3065"/>
        <item x="529"/>
        <item x="2761"/>
        <item x="2229"/>
        <item x="4445"/>
        <item x="1033"/>
        <item x="3206"/>
        <item x="3200"/>
        <item x="1684"/>
        <item x="3861"/>
        <item x="220"/>
        <item x="2023"/>
        <item x="3656"/>
        <item x="4150"/>
        <item x="1377"/>
        <item x="4615"/>
        <item x="2491"/>
        <item x="3690"/>
        <item x="4929"/>
        <item x="4930"/>
        <item x="5149"/>
        <item x="5177"/>
        <item x="2126"/>
        <item x="2130"/>
        <item x="2203"/>
        <item x="435"/>
        <item x="2764"/>
        <item x="2122"/>
        <item x="2081"/>
        <item x="2127"/>
        <item x="2123"/>
        <item x="2129"/>
        <item x="4278"/>
        <item x="1991"/>
        <item x="2125"/>
        <item x="1273"/>
        <item x="588"/>
        <item x="2124"/>
        <item x="3510"/>
        <item x="1390"/>
        <item x="5248"/>
        <item x="5247"/>
        <item x="4342"/>
        <item x="4469"/>
        <item x="1274"/>
        <item x="5162"/>
        <item x="2216"/>
        <item x="95"/>
        <item x="2128"/>
        <item x="4690"/>
        <item x="5152"/>
        <item x="1286"/>
        <item x="5208"/>
        <item x="2606"/>
        <item x="2861"/>
        <item x="2862"/>
        <item x="784"/>
        <item x="3523"/>
        <item x="3504"/>
        <item x="1287"/>
        <item x="3519"/>
        <item x="3465"/>
        <item x="2282"/>
        <item x="2284"/>
        <item x="3524"/>
        <item x="2924"/>
        <item x="4348"/>
        <item x="1397"/>
        <item x="1221"/>
        <item x="3704"/>
        <item x="3290"/>
        <item x="1772"/>
        <item x="485"/>
        <item x="5259"/>
        <item x="1542"/>
        <item x="2195"/>
        <item x="3557"/>
        <item x="4483"/>
        <item x="1520"/>
        <item x="1590"/>
        <item x="1584"/>
        <item x="957"/>
        <item x="4882"/>
        <item x="5275"/>
        <item x="4411"/>
        <item x="4441"/>
        <item x="1096"/>
        <item x="4418"/>
        <item x="4408"/>
        <item x="1310"/>
        <item x="911"/>
        <item x="915"/>
        <item x="595"/>
        <item x="1346"/>
        <item x="4981"/>
        <item x="1869"/>
        <item x="317"/>
        <item x="264"/>
        <item x="930"/>
        <item x="3214"/>
        <item x="1047"/>
        <item x="502"/>
        <item x="3073"/>
        <item x="2651"/>
        <item x="1316"/>
        <item x="4319"/>
        <item x="246"/>
        <item x="2539"/>
        <item x="3216"/>
        <item x="3091"/>
        <item x="398"/>
        <item x="1523"/>
        <item x="359"/>
        <item x="388"/>
        <item x="4082"/>
        <item x="816"/>
        <item x="2635"/>
        <item x="2405"/>
        <item x="1925"/>
        <item x="2676"/>
        <item x="4520"/>
        <item x="4789"/>
        <item x="132"/>
        <item x="935"/>
        <item x="4521"/>
        <item x="1412"/>
        <item x="2907"/>
        <item x="2699"/>
        <item x="1825"/>
        <item x="1375"/>
        <item x="3447"/>
        <item x="4597"/>
        <item x="2101"/>
        <item x="1106"/>
        <item x="2972"/>
        <item x="4602"/>
        <item x="1880"/>
        <item x="5267"/>
        <item x="1146"/>
        <item x="1125"/>
        <item x="3940"/>
        <item x="923"/>
        <item x="3387"/>
        <item x="1295"/>
        <item x="1293"/>
        <item x="1178"/>
        <item x="1181"/>
        <item x="3022"/>
        <item x="4336"/>
        <item x="343"/>
        <item x="3390"/>
        <item x="2398"/>
        <item x="700"/>
        <item x="420"/>
        <item x="2800"/>
        <item x="2790"/>
        <item x="2777"/>
        <item x="4255"/>
        <item x="158"/>
        <item x="2870"/>
        <item x="4812"/>
        <item x="1733"/>
        <item x="2273"/>
        <item x="122"/>
        <item x="3202"/>
        <item x="2390"/>
        <item x="4426"/>
        <item x="4363"/>
        <item x="1152"/>
        <item x="1140"/>
        <item x="4249"/>
        <item x="3933"/>
        <item x="4244"/>
        <item x="4624"/>
        <item x="3575"/>
        <item x="3592"/>
        <item x="4429"/>
        <item x="1194"/>
        <item x="2805"/>
        <item x="5046"/>
        <item x="4497"/>
        <item x="4764"/>
        <item x="533"/>
        <item x="1403"/>
        <item x="1001"/>
        <item x="3821"/>
        <item x="3825"/>
        <item x="2068"/>
        <item x="1892"/>
        <item x="2930"/>
        <item x="4759"/>
        <item x="3950"/>
        <item x="2809"/>
        <item x="4060"/>
        <item x="3580"/>
        <item x="1142"/>
        <item x="4537"/>
        <item x="1452"/>
        <item x="2311"/>
        <item x="1343"/>
        <item x="2535"/>
        <item x="4754"/>
        <item x="1365"/>
        <item x="4966"/>
        <item x="2670"/>
        <item x="4106"/>
        <item x="5341"/>
        <item x="5335"/>
        <item x="2785"/>
        <item x="1738"/>
        <item x="1122"/>
        <item x="2555"/>
        <item x="791"/>
        <item x="1754"/>
        <item x="1744"/>
        <item x="1200"/>
        <item x="1354"/>
        <item x="4906"/>
        <item x="3561"/>
        <item x="3943"/>
        <item x="3952"/>
        <item x="1133"/>
        <item x="5344"/>
        <item x="4990"/>
        <item x="227"/>
        <item x="1748"/>
        <item x="3946"/>
        <item x="4322"/>
        <item x="1128"/>
        <item x="1187"/>
        <item x="3919"/>
        <item x="3906"/>
        <item x="3926"/>
        <item x="2823"/>
        <item x="4744"/>
        <item x="1475"/>
        <item x="4276"/>
        <item x="3297"/>
        <item x="3298"/>
        <item x="3303"/>
        <item x="3862"/>
        <item x="2037"/>
        <item x="3473"/>
        <item x="2837"/>
        <item x="1169"/>
        <item x="992"/>
        <item x="2267"/>
        <item x="5066"/>
        <item x="4122"/>
        <item x="2516"/>
        <item x="3551"/>
        <item x="1363"/>
        <item x="1364"/>
        <item x="1362"/>
        <item x="4130"/>
        <item x="830"/>
        <item x="4796"/>
        <item x="3436"/>
        <item x="2747"/>
        <item x="3851"/>
        <item x="2704"/>
        <item x="2665"/>
        <item x="2828"/>
        <item x="4550"/>
        <item x="821"/>
        <item x="2344"/>
        <item x="2079"/>
        <item x="3162"/>
        <item x="838"/>
        <item x="705"/>
        <item x="484"/>
        <item x="4410"/>
        <item x="4417"/>
        <item x="1309"/>
        <item x="4980"/>
        <item x="316"/>
        <item x="3213"/>
        <item x="1315"/>
        <item x="397"/>
        <item x="2634"/>
        <item x="2404"/>
        <item x="2675"/>
        <item x="4518"/>
        <item x="4788"/>
        <item x="1411"/>
        <item x="2906"/>
        <item x="2698"/>
        <item x="2100"/>
        <item x="5266"/>
        <item x="3939"/>
        <item x="922"/>
        <item x="3600"/>
        <item x="1292"/>
        <item x="2397"/>
        <item x="2776"/>
        <item x="4254"/>
        <item x="157"/>
        <item x="4811"/>
        <item x="1732"/>
        <item x="4425"/>
        <item x="1151"/>
        <item x="1139"/>
        <item x="3932"/>
        <item x="4243"/>
        <item x="4623"/>
        <item x="3574"/>
        <item x="863"/>
        <item x="1402"/>
        <item x="2705"/>
        <item x="1451"/>
        <item x="2310"/>
        <item x="1342"/>
        <item x="1077"/>
        <item x="5340"/>
        <item x="2883"/>
        <item x="1075"/>
        <item x="2554"/>
        <item x="1743"/>
        <item x="3925"/>
        <item x="3472"/>
        <item x="1541"/>
        <item x="4049"/>
        <item x="131"/>
        <item x="2669"/>
        <item x="4596"/>
        <item x="2602"/>
        <item x="5314"/>
        <item x="1753"/>
        <item x="861"/>
        <item x="1924"/>
        <item x="3591"/>
        <item x="1919"/>
        <item x="508"/>
        <item x="866"/>
        <item x="865"/>
        <item x="2337"/>
        <item x="2334"/>
        <item x="2335"/>
        <item x="2339"/>
        <item x="478"/>
        <item x="3569"/>
        <item x="4059"/>
        <item x="4081"/>
        <item x="4056"/>
        <item x="4767"/>
        <item x="1073"/>
        <item x="815"/>
        <item x="4519"/>
        <item x="3556"/>
        <item x="3579"/>
        <item x="3703"/>
        <item x="1583"/>
        <item x="4415"/>
        <item x="1308"/>
        <item x="4979"/>
        <item x="1867"/>
        <item x="3212"/>
        <item x="1314"/>
        <item x="4318"/>
        <item x="396"/>
        <item x="4080"/>
        <item x="2632"/>
        <item x="2625"/>
        <item x="2402"/>
        <item x="2674"/>
        <item x="4515"/>
        <item x="4787"/>
        <item x="4516"/>
        <item x="1409"/>
        <item x="2902"/>
        <item x="2696"/>
        <item x="4676"/>
        <item x="18"/>
        <item x="1824"/>
        <item x="1879"/>
        <item x="5265"/>
        <item x="3937"/>
        <item x="921"/>
        <item x="3599"/>
        <item x="3386"/>
        <item x="4900"/>
        <item x="2799"/>
        <item x="2789"/>
        <item x="2775"/>
        <item x="156"/>
        <item x="2271"/>
        <item x="3973"/>
        <item x="1138"/>
        <item x="3043"/>
        <item x="3573"/>
        <item x="1193"/>
        <item x="2804"/>
        <item x="4763"/>
        <item x="3034"/>
        <item x="1608"/>
        <item x="1497"/>
        <item x="3949"/>
        <item x="2808"/>
        <item x="3578"/>
        <item x="4551"/>
        <item x="4536"/>
        <item x="2525"/>
        <item x="2309"/>
        <item x="1341"/>
        <item x="1482"/>
        <item x="5339"/>
        <item x="2784"/>
        <item x="4129"/>
        <item x="1121"/>
        <item x="1509"/>
        <item x="1778"/>
        <item x="3799"/>
        <item x="3774"/>
        <item x="1247"/>
        <item x="1775"/>
        <item x="1780"/>
        <item x="1742"/>
        <item x="1353"/>
        <item x="3559"/>
        <item x="2687"/>
        <item x="175"/>
        <item x="3769"/>
        <item x="3119"/>
        <item x="4554"/>
        <item x="2679"/>
        <item x="584"/>
        <item x="1127"/>
        <item x="3923"/>
        <item x="2822"/>
        <item x="4202"/>
        <item x="3588"/>
        <item x="217"/>
        <item x="1839"/>
        <item x="564"/>
        <item x="567"/>
        <item x="2971"/>
        <item x="219"/>
        <item x="1035"/>
        <item x="2058"/>
        <item x="2553"/>
        <item x="129"/>
        <item x="594"/>
        <item x="3017"/>
        <item x="3439"/>
        <item x="2194"/>
        <item x="4580"/>
        <item x="790"/>
        <item x="971"/>
        <item x="5320"/>
        <item x="2668"/>
        <item x="607"/>
        <item x="4532"/>
        <item x="5088"/>
        <item x="3894"/>
        <item x="3896"/>
        <item x="1781"/>
        <item x="1384"/>
        <item x="1371"/>
        <item x="4335"/>
        <item x="5317"/>
        <item x="4246"/>
        <item x="419"/>
        <item x="1685"/>
        <item x="2031"/>
        <item x="3931"/>
        <item x="2869"/>
        <item x="2849"/>
        <item x="1894"/>
        <item x="3904"/>
        <item x="3917"/>
        <item x="1589"/>
        <item x="1777"/>
        <item x="699"/>
        <item x="377"/>
        <item x="4434"/>
        <item x="5094"/>
        <item x="4810"/>
        <item x="1768"/>
        <item x="4533"/>
        <item x="1490"/>
        <item x="3872"/>
        <item x="1046"/>
        <item x="5082"/>
        <item x="4682"/>
        <item x="85"/>
        <item x="121"/>
        <item x="1502"/>
        <item x="1737"/>
        <item x="1746"/>
        <item x="892"/>
        <item x="889"/>
        <item x="64"/>
        <item x="3563"/>
        <item x="1789"/>
        <item x="829"/>
        <item x="1479"/>
        <item x="4797"/>
        <item x="999"/>
        <item x="55"/>
        <item x="4795"/>
        <item x="1682"/>
        <item x="5170"/>
        <item x="3564"/>
        <item x="169"/>
        <item x="2853"/>
        <item x="2814"/>
        <item x="4564"/>
        <item x="4566"/>
        <item x="368"/>
        <item x="37"/>
        <item x="4710"/>
        <item x="4705"/>
        <item x="2663"/>
        <item x="214"/>
        <item x="1863"/>
        <item x="2095"/>
        <item x="3230"/>
        <item x="980"/>
        <item x="44"/>
        <item x="45"/>
        <item x="61"/>
        <item x="2702"/>
        <item x="3394"/>
        <item x="532"/>
        <item x="1683"/>
        <item x="5274"/>
        <item x="618"/>
        <item x="4026"/>
        <item x="837"/>
        <item x="934"/>
        <item x="2236"/>
        <item x="3412"/>
        <item x="4496"/>
        <item x="492"/>
        <item x="487"/>
        <item x="68"/>
        <item x="3701"/>
        <item x="1770"/>
        <item x="4010"/>
        <item x="2998"/>
        <item x="664"/>
        <item x="482"/>
        <item x="5257"/>
        <item x="1539"/>
        <item x="1535"/>
        <item x="3554"/>
        <item x="4480"/>
        <item x="1519"/>
        <item x="1587"/>
        <item x="1162"/>
        <item x="1581"/>
        <item x="954"/>
        <item x="4880"/>
        <item x="5272"/>
        <item x="4432"/>
        <item x="4439"/>
        <item x="1094"/>
        <item x="4413"/>
        <item x="1306"/>
        <item x="909"/>
        <item x="311"/>
        <item x="4976"/>
        <item x="1865"/>
        <item x="314"/>
        <item x="3210"/>
        <item x="3071"/>
        <item x="2649"/>
        <item x="1312"/>
        <item x="1518"/>
        <item x="244"/>
        <item x="394"/>
        <item x="1522"/>
        <item x="1545"/>
        <item x="1551"/>
        <item x="357"/>
        <item x="4078"/>
        <item x="812"/>
        <item x="2630"/>
        <item x="5333"/>
        <item x="2672"/>
        <item x="4511"/>
        <item x="476"/>
        <item x="4785"/>
        <item x="4512"/>
        <item x="1407"/>
        <item x="2900"/>
        <item x="2693"/>
        <item x="3449"/>
        <item x="3445"/>
        <item x="3454"/>
        <item x="4594"/>
        <item x="2098"/>
        <item x="1103"/>
        <item x="1248"/>
        <item x="2969"/>
        <item x="5263"/>
        <item x="1145"/>
        <item x="1565"/>
        <item x="3935"/>
        <item x="919"/>
        <item x="3597"/>
        <item x="1051"/>
        <item x="1288"/>
        <item x="1179"/>
        <item x="3020"/>
        <item x="4334"/>
        <item x="697"/>
        <item x="417"/>
        <item x="517"/>
        <item x="2773"/>
        <item x="4251"/>
        <item x="2600"/>
        <item x="154"/>
        <item x="2847"/>
        <item x="2867"/>
        <item x="4808"/>
        <item x="1730"/>
        <item x="161"/>
        <item x="2269"/>
        <item x="4421"/>
        <item x="4361"/>
        <item x="1149"/>
        <item x="1136"/>
        <item x="1515"/>
        <item x="4494"/>
        <item x="4761"/>
        <item x="530"/>
        <item x="690"/>
        <item x="1526"/>
        <item x="1528"/>
        <item x="1549"/>
        <item x="2647"/>
        <item x="489"/>
        <item x="1530"/>
        <item x="1531"/>
        <item x="1547"/>
        <item x="2307"/>
        <item x="5337"/>
        <item x="3717"/>
        <item x="688"/>
        <item x="1740"/>
        <item x="680"/>
        <item x="1538"/>
        <item x="4274"/>
        <item x="5197"/>
        <item x="1954"/>
        <item x="1953"/>
        <item x="1952"/>
        <item x="3306"/>
        <item x="2915"/>
        <item x="3299"/>
        <item x="3308"/>
        <item x="3310"/>
        <item x="3311"/>
        <item x="3304"/>
        <item x="1054"/>
        <item x="1055"/>
        <item x="1379"/>
        <item x="659"/>
        <item x="3471"/>
        <item x="3966"/>
        <item x="4301"/>
        <item x="1553"/>
        <item x="2497"/>
        <item x="689"/>
        <item x="5138"/>
        <item x="1661"/>
        <item x="1666"/>
        <item x="2498"/>
        <item x="2500"/>
        <item x="79"/>
        <item x="658"/>
        <item x="1616"/>
        <item x="672"/>
        <item x="687"/>
        <item x="1219"/>
        <item x="3475"/>
        <item x="3488"/>
        <item x="3484"/>
        <item x="3482"/>
        <item x="3481"/>
        <item x="3479"/>
        <item x="3480"/>
        <item x="1554"/>
        <item x="1369"/>
        <item x="74"/>
        <item x="2494"/>
        <item x="1529"/>
        <item x="1392"/>
        <item x="2496"/>
        <item x="1431"/>
        <item x="870"/>
        <item x="82"/>
        <item x="81"/>
        <item x="1890"/>
        <item x="1664"/>
        <item x="2769"/>
        <item x="655"/>
        <item x="1662"/>
        <item x="3142"/>
        <item x="83"/>
        <item x="3274"/>
        <item x="671"/>
        <item x="541"/>
        <item x="1959"/>
        <item x="1810"/>
        <item x="1809"/>
        <item x="3487"/>
        <item x="3491"/>
        <item x="1586"/>
        <item x="1527"/>
        <item x="1517"/>
        <item x="1506"/>
        <item x="1501"/>
        <item x="5351"/>
        <item x="1922"/>
        <item x="1917"/>
        <item x="1495"/>
        <item x="937"/>
        <item x="1900"/>
        <item x="3182"/>
        <item x="1898"/>
        <item x="692"/>
        <item x="1691"/>
        <item x="1449"/>
        <item x="1159"/>
        <item x="4530"/>
        <item x="3664"/>
        <item x="177"/>
        <item x="189"/>
        <item x="195"/>
        <item x="313"/>
        <item x="370"/>
        <item x="520"/>
        <item x="657"/>
        <item x="660"/>
        <item x="662"/>
        <item x="679"/>
        <item x="693"/>
        <item x="1618"/>
        <item x="2772"/>
        <item x="2944"/>
        <item x="3007"/>
        <item x="3452"/>
        <item x="4386"/>
        <item x="4991"/>
        <item x="670"/>
        <item x="669"/>
        <item x="1537"/>
        <item x="4385"/>
        <item x="2667"/>
        <item x="1955"/>
        <item x="1787"/>
        <item x="3016"/>
        <item x="2782"/>
        <item x="3117"/>
        <item x="167"/>
        <item x="440"/>
        <item x="2547"/>
        <item x="677"/>
        <item x="1546"/>
        <item x="5270"/>
        <item x="1020"/>
        <item x="2946"/>
        <item x="4402"/>
        <item x="675"/>
        <item x="500"/>
        <item x="2163"/>
        <item x="3347"/>
        <item x="3350"/>
        <item x="3435"/>
        <item x="3823"/>
        <item x="3819"/>
        <item x="2001"/>
        <item x="4405"/>
        <item x="2235"/>
        <item x="3176"/>
        <item x="186"/>
        <item x="1784"/>
        <item x="1339"/>
        <item x="3087"/>
        <item x="888"/>
        <item x="86"/>
        <item x="3876"/>
        <item x="3875"/>
        <item x="4304"/>
        <item x="2741"/>
        <item x="5405"/>
        <item x="1769"/>
        <item x="493"/>
        <item x="5110"/>
        <item x="488"/>
        <item x="5079"/>
        <item x="69"/>
        <item x="3702"/>
        <item x="1771"/>
        <item x="3008"/>
        <item x="2999"/>
        <item x="483"/>
        <item x="2548"/>
        <item x="4124"/>
        <item x="4050"/>
        <item x="4305"/>
        <item x="5258"/>
        <item x="218"/>
        <item x="1540"/>
        <item x="2193"/>
        <item x="3555"/>
        <item x="4481"/>
        <item x="1163"/>
        <item x="1582"/>
        <item x="955"/>
        <item x="4881"/>
        <item x="5273"/>
        <item x="4433"/>
        <item x="4440"/>
        <item x="1095"/>
        <item x="4414"/>
        <item x="4407"/>
        <item x="1307"/>
        <item x="3161"/>
        <item x="913"/>
        <item x="910"/>
        <item x="914"/>
        <item x="593"/>
        <item x="3126"/>
        <item x="312"/>
        <item x="953"/>
        <item x="1345"/>
        <item x="3623"/>
        <item x="4977"/>
        <item x="1866"/>
        <item x="315"/>
        <item x="263"/>
        <item x="929"/>
        <item x="3211"/>
        <item x="1299"/>
        <item x="3196"/>
        <item x="3497"/>
        <item x="4403"/>
        <item x="719"/>
        <item x="3751"/>
        <item x="501"/>
        <item x="3072"/>
        <item x="4067"/>
        <item x="4121"/>
        <item x="2164"/>
        <item x="266"/>
        <item x="1313"/>
        <item x="1070"/>
        <item x="918"/>
        <item x="245"/>
        <item x="3665"/>
        <item x="5319"/>
        <item x="2537"/>
        <item x="3090"/>
        <item x="395"/>
        <item x="1022"/>
        <item x="1018"/>
        <item x="3719"/>
        <item x="2588"/>
        <item x="1552"/>
        <item x="358"/>
        <item x="542"/>
        <item x="387"/>
        <item x="4079"/>
        <item x="4369"/>
        <item x="3256"/>
        <item x="1405"/>
        <item x="813"/>
        <item x="2631"/>
        <item x="2401"/>
        <item x="1918"/>
        <item x="1923"/>
        <item x="2673"/>
        <item x="4513"/>
        <item x="477"/>
        <item x="4786"/>
        <item x="4531"/>
        <item x="128"/>
        <item x="933"/>
        <item x="4514"/>
        <item x="1408"/>
        <item x="2901"/>
        <item x="2694"/>
        <item x="964"/>
        <item x="310"/>
        <item x="1823"/>
        <item x="1374"/>
        <item x="3450"/>
        <item x="3446"/>
        <item x="4595"/>
        <item x="2099"/>
        <item x="2227"/>
        <item x="4557"/>
        <item x="1104"/>
        <item x="2970"/>
        <item x="4601"/>
        <item x="873"/>
        <item x="5264"/>
        <item x="1621"/>
        <item x="1566"/>
        <item x="3936"/>
        <item x="1927"/>
        <item x="920"/>
        <item x="3598"/>
        <item x="1406"/>
        <item x="4404"/>
        <item x="2002"/>
        <item x="876"/>
        <item x="521"/>
        <item x="1289"/>
        <item x="2040"/>
        <item x="1177"/>
        <item x="3282"/>
        <item x="1180"/>
        <item x="3160"/>
        <item x="917"/>
        <item x="4406"/>
        <item x="4482"/>
        <item x="3021"/>
        <item x="1851"/>
        <item x="2396"/>
        <item x="828"/>
        <item x="698"/>
        <item x="418"/>
        <item x="2246"/>
        <item x="1432"/>
        <item x="518"/>
        <item x="2798"/>
        <item x="2788"/>
        <item x="2774"/>
        <item x="4252"/>
        <item x="2601"/>
        <item x="1906"/>
        <item x="155"/>
        <item x="4661"/>
        <item x="2848"/>
        <item x="2868"/>
        <item x="4809"/>
        <item x="1731"/>
        <item x="162"/>
        <item x="2270"/>
        <item x="694"/>
        <item x="891"/>
        <item x="2389"/>
        <item x="1788"/>
        <item x="4422"/>
        <item x="4362"/>
        <item x="1150"/>
        <item x="1785"/>
        <item x="1137"/>
        <item x="1399"/>
        <item x="3930"/>
        <item x="4055"/>
        <item x="143"/>
        <item x="3572"/>
        <item x="3590"/>
        <item x="546"/>
        <item x="1370"/>
        <item x="1393"/>
        <item x="2803"/>
        <item x="4495"/>
        <item x="4762"/>
        <item x="531"/>
        <item x="1401"/>
        <item x="1400"/>
        <item x="1874"/>
        <item x="371"/>
        <item x="5111"/>
        <item x="3820"/>
        <item x="3824"/>
        <item x="2290"/>
        <item x="1574"/>
        <item x="4579"/>
        <item x="2067"/>
        <item x="3270"/>
        <item x="1891"/>
        <item x="386"/>
        <item x="2890"/>
        <item x="2909"/>
        <item x="2879"/>
        <item x="1034"/>
        <item x="1496"/>
        <item x="967"/>
        <item x="362"/>
        <item x="3948"/>
        <item x="1896"/>
        <item x="4058"/>
        <item x="4971"/>
        <item x="3577"/>
        <item x="4525"/>
        <item x="4542"/>
        <item x="4535"/>
        <item x="3437"/>
        <item x="2308"/>
        <item x="1340"/>
        <item x="2975"/>
        <item x="2977"/>
        <item x="2533"/>
        <item x="950"/>
        <item x="2878"/>
        <item x="2315"/>
        <item x="1956"/>
        <item x="3322"/>
        <item x="4102"/>
        <item x="4412"/>
        <item x="3568"/>
        <item x="1481"/>
        <item x="1076"/>
        <item x="5338"/>
        <item x="2783"/>
        <item x="1736"/>
        <item x="2912"/>
        <item x="1507"/>
        <item x="2887"/>
        <item x="1074"/>
        <item x="354"/>
        <item x="365"/>
        <item x="364"/>
        <item x="789"/>
        <item x="402"/>
        <item x="1902"/>
        <item x="1750"/>
        <item x="1741"/>
        <item x="1352"/>
        <item x="1072"/>
        <item x="3118"/>
        <item x="137"/>
        <item x="1887"/>
        <item x="401"/>
        <item x="3965"/>
        <item x="3922"/>
        <item x="2821"/>
        <item x="4743"/>
        <item x="3301"/>
        <item x="3307"/>
        <item x="2916"/>
        <item x="3296"/>
        <item x="3300"/>
        <item x="3302"/>
        <item x="3309"/>
        <item x="1079"/>
        <item x="3453"/>
        <item x="2597"/>
        <item x="1729"/>
        <item x="4303"/>
        <item x="1068"/>
        <item x="1069"/>
        <item x="1185"/>
        <item x="3414"/>
        <item x="2030"/>
        <item x="1665"/>
        <item x="1861"/>
        <item x="1588"/>
        <item x="2942"/>
        <item x="3278"/>
        <item x="2346"/>
        <item x="103"/>
        <item x="1028"/>
        <item x="2979"/>
        <item x="5305"/>
        <item x="5045"/>
        <item x="1183"/>
        <item x="5155"/>
        <item x="2886"/>
        <item x="2888"/>
        <item x="2911"/>
        <item x="638"/>
        <item x="1913"/>
        <item x="213"/>
        <item x="4166"/>
        <item x="4347"/>
        <item x="2884"/>
        <item x="2945"/>
        <item x="2175"/>
        <item x="3455"/>
        <item x="2892"/>
        <item x="4416"/>
        <item x="2633"/>
        <item x="4517"/>
        <item x="1410"/>
        <item x="1291"/>
        <item x="4253"/>
        <item x="5049"/>
        <item x="5055"/>
        <item x="5054"/>
        <item x="3658"/>
        <item x="5057"/>
        <item x="5052"/>
        <item x="4424"/>
        <item x="2697"/>
        <item x="978"/>
        <item x="1838"/>
        <item x="4352"/>
        <item x="4845"/>
        <item x="4112"/>
        <item x="409"/>
        <item x="3764"/>
        <item x="2994"/>
        <item x="841"/>
        <item x="249"/>
        <item x="639"/>
        <item x="4608"/>
        <item x="4113"/>
        <item x="4114"/>
        <item x="4115"/>
        <item x="4438"/>
        <item x="151"/>
        <item x="1211"/>
        <item x="1465"/>
        <item x="1472"/>
        <item x="2415"/>
        <item x="2505"/>
        <item x="3193"/>
        <item x="3809"/>
        <item x="4162"/>
        <item x="5233"/>
        <item x="5347"/>
        <item x="4874"/>
        <item x="3204"/>
        <item x="1598"/>
        <item x="3513"/>
        <item x="1909"/>
        <item x="307"/>
        <item x="2218"/>
        <item x="4844"/>
        <item x="4491"/>
        <item x="1868"/>
        <item x="1593"/>
        <item x="2336"/>
        <item x="2338"/>
        <item x="408"/>
        <item x="5231"/>
        <item x="4489"/>
        <item x="4354"/>
        <item x="46"/>
        <item x="1117"/>
        <item x="248"/>
        <item x="2941"/>
        <item x="977"/>
        <item x="1837"/>
        <item x="2552"/>
        <item x="3660"/>
        <item x="1752"/>
        <item x="543"/>
        <item x="2504"/>
        <item x="4316"/>
        <item x="4105"/>
        <item x="2569"/>
        <item x="2571"/>
        <item x="2230"/>
        <item x="3295"/>
        <item x="4368"/>
        <item x="2874"/>
        <item x="3430"/>
        <item x="3429"/>
        <item x="3432"/>
        <item x="3428"/>
        <item x="3433"/>
        <item x="2453"/>
        <item x="5097"/>
        <item x="5096"/>
        <item x="5098"/>
        <item x="4379"/>
        <item x="4378"/>
        <item x="4380"/>
        <item x="2363"/>
        <item x="4275"/>
        <item x="4023"/>
        <item x="4231"/>
        <item x="4022"/>
        <item x="344"/>
        <item x="824"/>
        <item x="1156"/>
        <item x="1671"/>
        <item x="4140"/>
        <item x="963"/>
        <item x="1060"/>
        <item x="1696"/>
        <item x="2483"/>
        <item x="3220"/>
        <item x="4374"/>
        <item x="4619"/>
        <item x="4889"/>
        <item x="290"/>
        <item x="5134"/>
        <item x="4908"/>
        <item x="1747"/>
        <item x="410"/>
        <item x="5290"/>
        <item x="5113"/>
        <item x="295"/>
        <item x="4117"/>
        <item x="2840"/>
        <item x="5356"/>
        <item x="754"/>
        <item x="1832"/>
        <item x="844"/>
        <item x="2408"/>
        <item x="795"/>
        <item x="3605"/>
        <item x="23"/>
        <item x="33"/>
        <item x="1284"/>
        <item x="5030"/>
        <item x="3535"/>
        <item x="3177"/>
        <item x="5050"/>
        <item x="4077"/>
        <item x="4076"/>
        <item x="4046"/>
        <item x="2733"/>
        <item x="4323"/>
        <item x="551"/>
        <item x="4446"/>
        <item x="2590"/>
        <item x="1464"/>
        <item x="3363"/>
        <item x="4075"/>
        <item x="4045"/>
        <item x="4074"/>
        <item x="4073"/>
        <item x="16"/>
        <item x="3385"/>
        <item x="4071"/>
        <item x="1670"/>
        <item x="4072"/>
        <item x="4044"/>
        <item x="1957"/>
        <item x="4287"/>
        <item x="4084"/>
        <item x="3288"/>
        <item x="4168"/>
        <item x="3880"/>
        <item x="3881"/>
        <item x="1594"/>
        <item x="3468"/>
        <item x="3395"/>
        <item x="429"/>
        <item x="843"/>
        <item x="4501"/>
        <item x="2678"/>
        <item x="736"/>
        <item x="3883"/>
        <item x="3884"/>
        <item x="5106"/>
        <item x="3499"/>
        <item x="2053"/>
        <item x="3289"/>
        <item x="5390"/>
        <item x="4187"/>
        <item x="3722"/>
        <item x="3723"/>
        <item x="5154"/>
        <item x="610"/>
        <item x="4909"/>
        <item x="4688"/>
        <item x="4927"/>
        <item x="2489"/>
        <item x="462"/>
        <item x="466"/>
        <item x="4691"/>
        <item x="3055"/>
        <item x="606"/>
        <item x="4201"/>
        <item x="5284"/>
        <item x="2684"/>
        <item x="2300"/>
        <item x="2299"/>
        <item x="4178"/>
        <item x="2183"/>
        <item x="2185"/>
        <item x="5249"/>
        <item x="4176"/>
        <item x="2287"/>
        <item x="3399"/>
        <item x="4142"/>
        <item x="2272"/>
        <item x="2376"/>
        <item x="4894"/>
        <item x="4103"/>
        <item x="20"/>
        <item x="1202"/>
        <item x="2683"/>
        <item x="1468"/>
        <item x="29"/>
        <item x="27"/>
        <item x="1382"/>
        <item x="574"/>
        <item x="4182"/>
        <item x="1699"/>
        <item x="4973"/>
        <item x="2839"/>
        <item x="4221"/>
        <item x="516"/>
        <item x="599"/>
        <item x="4177"/>
        <item x="4181"/>
        <item x="4156"/>
        <item x="615"/>
        <item x="1470"/>
        <item x="414"/>
        <item x="879"/>
        <item x="1086"/>
        <item x="1115"/>
        <item x="1675"/>
        <item x="1904"/>
        <item x="1915"/>
        <item x="2012"/>
        <item x="2550"/>
        <item x="2157"/>
        <item x="4471"/>
        <item x="2414"/>
        <item x="3908"/>
        <item x="2080"/>
        <item x="3622"/>
        <item x="3525"/>
        <item x="1719"/>
        <item x="2283"/>
        <item x="5389"/>
        <item x="3682"/>
        <item x="3675"/>
        <item x="3685"/>
        <item x="5220"/>
        <item x="5255"/>
        <item x="2736"/>
        <item x="3744"/>
        <item x="4155"/>
        <item x="1790"/>
        <item x="2011"/>
        <item x="2549"/>
        <item x="2829"/>
        <item x="3012"/>
        <item x="3010"/>
        <item x="3014"/>
        <item x="52"/>
        <item x="47"/>
        <item x="4153"/>
        <item x="4154"/>
        <item x="1192"/>
        <item x="1607"/>
        <item x="2573"/>
        <item x="2572"/>
        <item x="2922"/>
        <item x="1114"/>
        <item x="2485"/>
        <item x="3079"/>
        <item x="1043"/>
        <item x="5158"/>
        <item x="4717"/>
        <item x="2132"/>
        <item x="1228"/>
        <item x="1230"/>
        <item x="2301"/>
        <item x="3586"/>
        <item x="41"/>
        <item x="1483"/>
        <item x="21"/>
        <item x="842"/>
        <item x="35"/>
        <item x="3486"/>
        <item x="3779"/>
        <item x="3755"/>
        <item x="278"/>
        <item x="2812"/>
        <item x="4548"/>
        <item x="242"/>
        <item x="4448"/>
        <item x="2936"/>
        <item x="3239"/>
        <item x="269"/>
        <item x="2490"/>
        <item x="4090"/>
        <item x="491"/>
        <item x="1639"/>
        <item x="1013"/>
        <item x="1244"/>
        <item x="4965"/>
        <item x="2811"/>
        <item x="2004"/>
        <item x="1997"/>
        <item x="1994"/>
        <item x="3798"/>
        <item x="1220"/>
        <item x="998"/>
        <item x="1996"/>
        <item x="2568"/>
        <item x="2575"/>
        <item x="4028"/>
        <item x="271"/>
        <item x="3534"/>
        <item x="2052"/>
        <item x="696"/>
        <item x="2306"/>
        <item x="454"/>
        <item x="2061"/>
        <item x="4047"/>
        <item x="4052"/>
        <item x="293"/>
        <item x="5271"/>
        <item x="4747"/>
        <item x="4816"/>
        <item x="1595"/>
        <item x="976"/>
        <item x="1488"/>
        <item x="80"/>
        <item x="5175"/>
        <item x="200"/>
        <item x="341"/>
        <item x="2754"/>
        <item x="3260"/>
        <item x="4893"/>
        <item x="4839"/>
        <item x="928"/>
        <item x="726"/>
        <item x="583"/>
        <item x="1255"/>
        <item x="3405"/>
        <item x="2845"/>
        <item x="4782"/>
        <item x="4783"/>
        <item x="1658"/>
        <item x="2304"/>
        <item x="684"/>
        <item x="4376"/>
        <item x="1807"/>
        <item x="4350"/>
        <item x="2119"/>
        <item x="2885"/>
        <item x="2880"/>
        <item x="4867"/>
        <item x="338"/>
        <item x="2305"/>
        <item x="1487"/>
        <item x="5176"/>
        <item x="927"/>
        <item x="26"/>
        <item x="3269"/>
        <item x="2813"/>
        <item x="2529"/>
        <item x="2531"/>
        <item x="4367"/>
        <item x="1721"/>
        <item x="2889"/>
        <item x="2574"/>
        <item x="404"/>
        <item x="1443"/>
        <item x="297"/>
        <item x="4393"/>
        <item x="4825"/>
        <item x="3603"/>
        <item x="848"/>
        <item x="2584"/>
        <item x="4216"/>
        <item x="3858"/>
        <item x="1707"/>
        <item x="2595"/>
        <item x="3058"/>
        <item x="3855"/>
        <item x="3201"/>
        <item x="474"/>
        <item x="4292"/>
        <item x="4291"/>
        <item x="3049"/>
        <item x="4375"/>
        <item x="2891"/>
        <item x="5092"/>
        <item x="2583"/>
        <item x="5091"/>
        <item x="4391"/>
        <item x="4824"/>
        <item x="4392"/>
        <item x="4475"/>
        <item x="2570"/>
        <item x="2576"/>
        <item x="1113"/>
        <item x="1207"/>
        <item x="1498"/>
        <item x="1576"/>
        <item x="2293"/>
        <item x="2451"/>
        <item x="2661"/>
        <item x="2732"/>
        <item x="2763"/>
        <item x="2816"/>
        <item x="3103"/>
        <item x="3149"/>
        <item x="3150"/>
        <item x="3151"/>
        <item x="3152"/>
        <item x="3422"/>
        <item x="3477"/>
        <item x="3517"/>
        <item x="3740"/>
        <item x="4388"/>
        <item x="4389"/>
        <item x="4390"/>
        <item x="4611"/>
        <item x="5018"/>
        <item x="56"/>
        <item x="63"/>
        <item x="430"/>
        <item x="453"/>
        <item x="497"/>
        <item x="611"/>
        <item x="626"/>
        <item x="645"/>
        <item x="717"/>
        <item x="1039"/>
        <item x="1373"/>
        <item x="1380"/>
        <item x="1649"/>
        <item x="1844"/>
        <item x="1862"/>
        <item x="2797"/>
        <item x="2826"/>
        <item x="2943"/>
        <item x="3129"/>
        <item x="3284"/>
        <item x="3522"/>
        <item x="3538"/>
        <item x="3540"/>
        <item x="3542"/>
        <item x="3550"/>
        <item x="3627"/>
        <item x="3628"/>
        <item x="3721"/>
        <item x="3782"/>
        <item x="3806"/>
        <item x="3911"/>
        <item x="4146"/>
        <item x="4223"/>
        <item x="4650"/>
        <item x="4651"/>
        <item x="4817"/>
        <item x="4858"/>
        <item x="4885"/>
        <item x="50"/>
        <item x="288"/>
        <item x="712"/>
        <item x="747"/>
        <item x="794"/>
        <item x="973"/>
        <item x="1023"/>
        <item x="1038"/>
        <item x="1238"/>
        <item x="1282"/>
        <item x="1283"/>
        <item x="1571"/>
        <item x="1619"/>
        <item x="1715"/>
        <item x="1764"/>
        <item x="1908"/>
        <item x="2063"/>
        <item x="2064"/>
        <item x="2083"/>
        <item x="2084"/>
        <item x="2085"/>
        <item x="2087"/>
        <item x="2232"/>
        <item x="2373"/>
        <item x="2709"/>
        <item x="2935"/>
        <item x="3257"/>
        <item x="3334"/>
        <item x="3431"/>
        <item x="3462"/>
        <item x="3512"/>
        <item x="3895"/>
        <item x="3899"/>
        <item x="4032"/>
        <item x="4149"/>
        <item x="4186"/>
        <item x="4309"/>
        <item x="4311"/>
        <item x="4340"/>
        <item x="4345"/>
        <item x="4586"/>
        <item x="4587"/>
        <item x="4617"/>
        <item x="4742"/>
        <item x="4822"/>
        <item x="4853"/>
        <item x="5218"/>
        <item x="5316"/>
        <item x="66"/>
        <item x="285"/>
        <item x="527"/>
        <item x="554"/>
        <item x="729"/>
        <item x="730"/>
        <item x="1144"/>
        <item x="1234"/>
        <item x="1239"/>
        <item x="1703"/>
        <item x="1808"/>
        <item x="2086"/>
        <item x="2746"/>
        <item x="3130"/>
        <item x="3131"/>
        <item x="3410"/>
        <item x="3537"/>
        <item x="3539"/>
        <item x="3541"/>
        <item x="3971"/>
        <item x="4270"/>
        <item x="4584"/>
        <item x="5388"/>
        <item x="3674"/>
        <item x="490"/>
        <item x="4227"/>
        <item x="4776"/>
        <item x="5195"/>
        <item x="5288"/>
        <item x="1253"/>
        <item x="1232"/>
        <item x="2580"/>
        <item x="1888"/>
        <item x="676"/>
        <item x="3706"/>
        <item x="5286"/>
        <item x="4257"/>
        <item x="5289"/>
        <item x="4701"/>
        <item x="4914"/>
        <item x="14"/>
        <item x="5171"/>
        <item x="941"/>
        <item x="1512"/>
        <item x="4805"/>
        <item x="5093"/>
        <item x="5399"/>
        <item x="884"/>
        <item x="1270"/>
        <item x="3189"/>
        <item x="4212"/>
        <item x="578"/>
        <item x="4476"/>
        <item x="1173"/>
        <item x="2294"/>
        <item x="4559"/>
        <item x="5216"/>
        <item x="2093"/>
        <item x="2094"/>
        <item x="1597"/>
        <item x="1603"/>
        <item x="2430"/>
        <item x="5253"/>
        <item x="2105"/>
        <item x="1190"/>
        <item x="2190"/>
        <item x="1943"/>
        <item x="5196"/>
        <item x="3747"/>
        <item x="5004"/>
        <item x="4043"/>
        <item x="1484"/>
        <item x="4283"/>
        <item x="3037"/>
        <item x="4992"/>
        <item x="3736"/>
        <item x="2563"/>
        <item x="57"/>
        <item x="58"/>
        <item x="59"/>
        <item x="72"/>
        <item x="92"/>
        <item x="93"/>
        <item x="108"/>
        <item x="215"/>
        <item x="281"/>
        <item x="441"/>
        <item x="549"/>
        <item x="592"/>
        <item x="715"/>
        <item x="966"/>
        <item x="982"/>
        <item x="1031"/>
        <item x="1229"/>
        <item x="1237"/>
        <item x="1240"/>
        <item x="1241"/>
        <item x="1728"/>
        <item x="2133"/>
        <item x="2206"/>
        <item x="2319"/>
        <item x="2333"/>
        <item x="2562"/>
        <item x="2689"/>
        <item x="2863"/>
        <item x="3038"/>
        <item x="3209"/>
        <item x="3277"/>
        <item x="3476"/>
        <item x="3687"/>
        <item x="4086"/>
        <item x="4116"/>
        <item x="4138"/>
        <item x="4165"/>
        <item x="4171"/>
        <item x="4453"/>
        <item x="4455"/>
        <item x="4474"/>
        <item x="4720"/>
        <item x="4804"/>
        <item x="4843"/>
        <item x="5135"/>
        <item x="5306"/>
        <item x="54"/>
        <item x="2097"/>
        <item x="1027"/>
        <item x="3159"/>
        <item x="3734"/>
        <item x="2469"/>
        <item x="2988"/>
        <item x="2957"/>
        <item x="4806"/>
        <item x="586"/>
        <item x="4507"/>
        <item x="894"/>
        <item x="3850"/>
        <item x="3835"/>
        <item x="3832"/>
        <item x="3838"/>
        <item x="4054"/>
        <item x="524"/>
        <item x="4331"/>
        <item x="2724"/>
        <item x="1004"/>
        <item x="4545"/>
        <item x="1559"/>
        <item x="2106"/>
        <item x="2107"/>
        <item x="2108"/>
        <item x="2109"/>
        <item x="2110"/>
        <item x="4397"/>
        <item x="5028"/>
        <item x="5021"/>
        <item x="5023"/>
        <item x="5027"/>
        <item x="5020"/>
        <item x="5022"/>
        <item x="5294"/>
        <item x="2751"/>
        <item x="1798"/>
        <item x="743"/>
        <item x="4148"/>
        <item x="1081"/>
        <item x="1216"/>
        <item x="5084"/>
        <item x="3172"/>
        <item x="2938"/>
        <item x="3489"/>
        <item x="3002"/>
        <item x="5199"/>
        <item x="2757"/>
        <item x="643"/>
        <item x="3032"/>
        <item x="383"/>
        <item x="2527"/>
        <item x="3384"/>
        <item x="145"/>
        <item x="2882"/>
        <item x="4768"/>
        <item x="2442"/>
        <item x="1705"/>
        <item x="1951"/>
        <item x="1525"/>
        <item x="3998"/>
        <item x="1816"/>
        <item x="1815"/>
        <item x="3754"/>
        <item x="3786"/>
        <item x="2054"/>
        <item x="216"/>
        <item x="5198"/>
        <item x="3753"/>
        <item x="2612"/>
        <item x="2613"/>
        <item x="280"/>
        <item x="3828"/>
        <item x="352"/>
        <item x="4261"/>
        <item x="2162"/>
        <item x="4317"/>
        <item x="3490"/>
        <item x="2387"/>
        <item x="825"/>
        <item x="946"/>
        <item x="3735"/>
        <item x="800"/>
        <item x="2753"/>
        <item x="2956"/>
        <item x="2987"/>
        <item x="4349"/>
        <item x="3868"/>
        <item x="206"/>
        <item x="3870"/>
        <item x="3938"/>
        <item x="1725"/>
        <item x="5210"/>
        <item x="4437"/>
        <item x="504"/>
        <item x="3678"/>
        <item x="2610"/>
        <item x="11"/>
        <item x="2740"/>
        <item x="720"/>
        <item x="2115"/>
        <item x="2116"/>
        <item x="2117"/>
        <item x="2118"/>
        <item x="4087"/>
        <item x="4823"/>
        <item x="4869"/>
        <item x="3613"/>
        <item x="2866"/>
        <item x="2187"/>
        <item x="3097"/>
        <item x="1157"/>
        <item x="1067"/>
        <item x="31"/>
        <item x="4265"/>
        <item x="4266"/>
        <item x="1135"/>
        <item x="3096"/>
        <item x="3434"/>
        <item x="1713"/>
        <item x="5200"/>
        <item x="5287"/>
        <item x="3679"/>
        <item x="4109"/>
        <item x="4111"/>
        <item x="5410"/>
        <item x="5412"/>
        <item x="5413"/>
        <item x="1435"/>
        <item x="4454"/>
        <item x="5411"/>
        <item x="1751"/>
        <item x="3585"/>
        <item x="1663"/>
        <item x="4899"/>
        <item x="40"/>
        <item x="4506"/>
        <item x="4829"/>
        <item x="32"/>
        <item x="5250"/>
        <item x="1063"/>
        <item x="416"/>
        <item x="573"/>
        <item x="544"/>
        <item x="456"/>
        <item x="2367"/>
        <item x="5002"/>
        <item x="5000"/>
        <item x="1071"/>
        <item x="1667"/>
        <item x="728"/>
        <item x="2135"/>
        <item x="2141"/>
        <item x="2146"/>
        <item x="4463"/>
        <item x="2559"/>
        <item x="2160"/>
        <item x="2725"/>
        <item x="3052"/>
        <item x="3514"/>
        <item x="1175"/>
        <item x="3560"/>
        <item x="3640"/>
        <item x="3718"/>
        <item x="3339"/>
        <item x="4110"/>
        <item x="4462"/>
        <item x="714"/>
        <item x="2019"/>
        <item x="3898"/>
        <item x="5081"/>
        <item x="5101"/>
        <item x="67"/>
        <item x="431"/>
        <item x="563"/>
        <item x="627"/>
        <item x="833"/>
        <item x="1100"/>
        <item x="1225"/>
        <item x="1254"/>
        <item x="1285"/>
        <item x="1466"/>
        <item x="1473"/>
        <item x="1673"/>
        <item x="1676"/>
        <item x="1712"/>
        <item x="2138"/>
        <item x="2147"/>
        <item x="2238"/>
        <item x="2239"/>
        <item x="2492"/>
        <item x="2507"/>
        <item x="2710"/>
        <item x="2937"/>
        <item x="2995"/>
        <item x="3205"/>
        <item x="3227"/>
        <item x="3294"/>
        <item x="3507"/>
        <item x="3532"/>
        <item x="3631"/>
        <item x="3978"/>
        <item x="3980"/>
        <item x="4030"/>
        <item x="4133"/>
        <item x="4450"/>
        <item x="4593"/>
        <item x="4771"/>
        <item x="4807"/>
        <item x="4910"/>
        <item x="4993"/>
        <item x="5001"/>
        <item x="5173"/>
        <item x="5174"/>
        <item x="5204"/>
        <item x="4851"/>
        <item x="240"/>
        <item x="847"/>
        <item x="975"/>
        <item x="2049"/>
        <item x="1206"/>
        <item x="3218"/>
        <item x="4600"/>
        <item x="4160"/>
        <item x="4772"/>
        <item x="3632"/>
        <item x="3905"/>
        <item x="3918"/>
        <item x="3924"/>
        <item x="496"/>
        <item x="1833"/>
        <item x="1010"/>
        <item x="2735"/>
        <item x="2320"/>
        <item x="2493"/>
        <item x="683"/>
        <item x="4020"/>
        <item x="407"/>
        <item x="1704"/>
        <item x="4401"/>
        <item x="2738"/>
        <item x="1672"/>
        <item x="2739"/>
        <item x="2245"/>
        <item x="740"/>
        <item x="2155"/>
        <item x="149"/>
        <item x="798"/>
        <item x="2920"/>
        <item x="1458"/>
        <item x="799"/>
        <item x="3075"/>
        <item x="2465"/>
        <item x="2215"/>
        <item x="3441"/>
        <item x="148"/>
        <item x="4770"/>
        <item x="1158"/>
        <item x="577"/>
        <item x="184"/>
        <item x="185"/>
        <item x="552"/>
        <item x="582"/>
        <item x="1940"/>
        <item x="781"/>
        <item x="1941"/>
        <item x="569"/>
        <item x="576"/>
        <item x="3467"/>
        <item x="2742"/>
        <item x="665"/>
        <item x="938"/>
        <item x="1084"/>
        <item x="1236"/>
        <item x="2244"/>
        <item x="5132"/>
        <item x="1797"/>
        <item x="1847"/>
        <item x="3988"/>
        <item x="5167"/>
        <item x="3135"/>
        <item x="4161"/>
        <item x="2112"/>
        <item x="2134"/>
        <item x="5165"/>
        <item x="4169"/>
        <item x="299"/>
        <item x="5166"/>
        <item x="4237"/>
        <item x="4470"/>
        <item x="2428"/>
        <item x="2737"/>
        <item x="5164"/>
        <item x="2857"/>
        <item x="2844"/>
        <item x="2091"/>
        <item x="4784"/>
        <item x="3104"/>
        <item x="703"/>
        <item x="3197"/>
        <item x="3005"/>
        <item x="3374"/>
        <item x="3031"/>
        <item x="5202"/>
        <item x="885"/>
        <item x="3688"/>
        <item x="5304"/>
        <item x="457"/>
        <item x="3061"/>
        <item x="4159"/>
        <item x="2089"/>
        <item x="2219"/>
        <item x="4248"/>
        <item x="4897"/>
        <item x="2090"/>
        <item x="467"/>
        <item x="2608"/>
        <item x="5211"/>
        <item x="469"/>
        <item x="470"/>
        <item x="5291"/>
        <item x="5292"/>
        <item x="2934"/>
        <item x="171"/>
        <item x="174"/>
        <item x="180"/>
        <item x="188"/>
        <item x="192"/>
        <item x="366"/>
        <item x="369"/>
        <item x="385"/>
        <item x="403"/>
        <item x="939"/>
        <item x="940"/>
        <item x="1184"/>
        <item x="1186"/>
        <item x="1337"/>
        <item x="1338"/>
        <item x="1357"/>
        <item x="1358"/>
        <item x="1360"/>
        <item x="1448"/>
        <item x="1486"/>
        <item x="1609"/>
        <item x="787"/>
        <item x="2104"/>
        <item x="2347"/>
        <item x="2435"/>
        <item x="2437"/>
        <item x="2438"/>
        <item x="2439"/>
        <item x="2440"/>
        <item x="2441"/>
        <item x="2443"/>
        <item x="2446"/>
        <item x="2449"/>
        <item x="2452"/>
        <item x="2616"/>
        <item x="2617"/>
        <item x="2622"/>
        <item x="2055"/>
        <item x="2958"/>
        <item x="300"/>
        <item x="2875"/>
        <item x="2876"/>
        <item x="2877"/>
        <item x="2919"/>
        <item x="2921"/>
        <item x="2926"/>
        <item x="2928"/>
        <item x="2929"/>
        <item x="2968"/>
        <item x="3236"/>
        <item x="3243"/>
        <item x="3244"/>
        <item x="3261"/>
        <item x="3280"/>
        <item x="3281"/>
        <item x="3653"/>
        <item x="3654"/>
        <item x="2072"/>
        <item x="2830"/>
        <item x="4960"/>
        <item x="1561"/>
        <item x="5323"/>
        <item x="5407"/>
        <item x="4962"/>
        <item x="3093"/>
        <item x="709"/>
        <item x="3700"/>
        <item x="2258"/>
        <item x="5406"/>
        <item x="3503"/>
        <item x="2330"/>
        <item x="558"/>
        <item x="3183"/>
        <item x="120"/>
        <item x="1857"/>
        <item x="4830"/>
        <item x="4145"/>
        <item x="3408"/>
        <item x="4180"/>
        <item x="4280"/>
        <item x="4950"/>
        <item x="3684"/>
        <item x="1469"/>
        <item x="4293"/>
        <item x="1573"/>
        <item x="1572"/>
        <item x="1471"/>
        <item x="1059"/>
        <item x="4947"/>
        <item x="5019"/>
        <item x="2939"/>
        <item x="2770"/>
        <item x="3839"/>
        <item x="2329"/>
        <item x="2088"/>
        <item x="3836"/>
        <item x="4959"/>
        <item x="423"/>
        <item x="4961"/>
        <item x="3621"/>
        <item x="2914"/>
        <item x="4639"/>
        <item x="1212"/>
        <item x="708"/>
        <item x="3840"/>
        <item x="4948"/>
        <item x="5322"/>
        <item x="222"/>
        <item x="587"/>
        <item x="654"/>
        <item x="691"/>
        <item x="3232"/>
        <item x="2139"/>
        <item x="4949"/>
        <item x="4953"/>
        <item x="4206"/>
        <item x="4104"/>
        <item x="1161"/>
        <item x="3811"/>
        <item x="886"/>
        <item x="326"/>
        <item x="4042"/>
        <item x="2295"/>
        <item x="2385"/>
        <item x="2039"/>
        <item x="2297"/>
        <item x="5059"/>
        <item x="2481"/>
        <item x="5058"/>
        <item x="3956"/>
        <item x="5118"/>
        <item x="3955"/>
        <item x="1335"/>
        <item x="4371"/>
        <item x="2131"/>
        <item x="51"/>
        <item x="3843"/>
        <item x="3827"/>
        <item x="2881"/>
        <item x="3041"/>
        <item x="375"/>
        <item x="374"/>
        <item x="5075"/>
        <item x="201"/>
        <item x="1155"/>
        <item x="3582"/>
        <item x="4242"/>
        <item x="3229"/>
        <item x="2454"/>
        <item x="3815"/>
        <item x="3986"/>
        <item x="4234"/>
        <item x="1656"/>
        <item x="4998"/>
        <item x="1130"/>
        <item x="3400"/>
        <item x="1213"/>
        <item x="3813"/>
        <item x="4235"/>
        <item x="141"/>
        <item x="5241"/>
        <item x="2758"/>
        <item x="1681"/>
        <item x="3638"/>
        <item x="331"/>
        <item x="5384"/>
        <item x="4527"/>
        <item x="3418"/>
        <item x="3817"/>
        <item x="1332"/>
        <item x="5100"/>
        <item x="5026"/>
        <item x="332"/>
        <item x="2520"/>
        <item x="2065"/>
        <item x="3241"/>
        <item x="211"/>
        <item x="3242"/>
        <item x="1302"/>
        <item x="3042"/>
        <item x="4526"/>
        <item x="202"/>
        <item x="850"/>
        <item x="2265"/>
        <item x="1680"/>
        <item x="4452"/>
        <item x="1249"/>
        <item x="4185"/>
        <item x="1251"/>
        <item x="4458"/>
        <item x="1437"/>
        <item x="3442"/>
        <item x="4988"/>
        <item x="2620"/>
        <item x="5244"/>
        <item x="5078"/>
        <item x="2028"/>
        <item x="3240"/>
        <item x="1250"/>
        <item x="303"/>
        <item x="1647"/>
        <item x="2619"/>
        <item x="2017"/>
        <item x="5238"/>
        <item x="3837"/>
        <item x="5024"/>
        <item x="3508"/>
        <item x="3379"/>
        <item x="1564"/>
        <item x="5240"/>
        <item x="1563"/>
        <item x="3029"/>
        <item x="4614"/>
        <item x="1562"/>
        <item x="3571"/>
        <item x="2144"/>
        <item x="1235"/>
        <item x="3545"/>
        <item x="1105"/>
        <item x="378"/>
        <item x="804"/>
        <item x="877"/>
        <item x="1446"/>
        <item x="1762"/>
        <item x="2060"/>
        <item x="2371"/>
        <item x="2374"/>
        <item x="2767"/>
        <item x="3500"/>
        <item x="3502"/>
        <item x="3506"/>
        <item x="3509"/>
        <item x="3516"/>
        <item x="3521"/>
        <item x="3546"/>
        <item x="4157"/>
        <item x="4214"/>
        <item x="5353"/>
        <item x="1646"/>
        <item x="1645"/>
        <item x="1642"/>
        <item x="292"/>
        <item x="2354"/>
        <item x="604"/>
        <item x="5349"/>
        <item x="5221"/>
        <item x="1834"/>
        <item x="603"/>
        <item x="1166"/>
        <item x="1843"/>
        <item x="4841"/>
        <item x="2592"/>
        <item x="304"/>
        <item x="3404"/>
        <item x="301"/>
        <item x="2189"/>
        <item x="5321"/>
        <item x="2524"/>
        <item x="867"/>
        <item x="3584"/>
        <item x="2708"/>
        <item x="1674"/>
        <item x="602"/>
        <item x="481"/>
        <item x="13"/>
        <item x="3773"/>
        <item x="4229"/>
        <item x="3327"/>
        <item x="4842"/>
        <item x="808"/>
        <item x="1396"/>
        <item x="126"/>
        <item x="5112"/>
        <item x="617"/>
        <item x="620"/>
        <item x="621"/>
        <item x="622"/>
        <item x="623"/>
        <item x="630"/>
        <item x="631"/>
        <item x="632"/>
        <item x="4826"/>
        <item x="601"/>
        <item x="5234"/>
        <item x="4225"/>
        <item x="3683"/>
        <item x="746"/>
        <item x="745"/>
        <item x="2750"/>
        <item x="896"/>
        <item x="212"/>
        <item x="208"/>
        <item x="3219"/>
        <item x="1203"/>
        <item x="3225"/>
        <item x="3351"/>
        <item x="3511"/>
        <item x="3914"/>
        <item x="4222"/>
        <item x="4490"/>
        <item x="4230"/>
        <item x="2436"/>
        <item x="4663"/>
        <item x="4664"/>
        <item x="4665"/>
        <item x="4666"/>
        <item x="4667"/>
        <item x="4668"/>
        <item x="4669"/>
        <item x="4670"/>
        <item x="4674"/>
        <item x="4678"/>
        <item x="4679"/>
        <item x="4680"/>
        <item x="4681"/>
        <item x="3262"/>
        <item x="580"/>
        <item x="3630"/>
        <item x="3348"/>
        <item x="3349"/>
        <item x="581"/>
        <item x="3427"/>
        <item x="2997"/>
        <item x="4944"/>
        <item x="4773"/>
        <item x="4636"/>
        <item x="2369"/>
        <item x="4634"/>
        <item x="536"/>
        <item x="1447"/>
        <item x="2655"/>
        <item x="1831"/>
        <item x="3695"/>
        <item x="1189"/>
        <item x="3333"/>
        <item x="1333"/>
        <item x="979"/>
        <item x="411"/>
        <item x="4780"/>
        <item x="2029"/>
        <item x="2292"/>
        <item x="702"/>
        <item x="4707"/>
        <item x="4592"/>
        <item x="3767"/>
        <item x="1905"/>
        <item x="499"/>
        <item x="4006"/>
        <item x="5254"/>
        <item x="2614"/>
        <item x="4879"/>
        <item x="3158"/>
        <item x="2188"/>
        <item x="3174"/>
        <item x="3402"/>
        <item x="4373"/>
        <item x="2416"/>
        <item x="3077"/>
        <item x="3199"/>
        <item x="786"/>
        <item x="788"/>
        <item x="228"/>
        <item x="3787"/>
        <item x="3761"/>
        <item x="3812"/>
        <item x="1188"/>
        <item x="498"/>
        <item x="590"/>
        <item x="778"/>
        <item x="779"/>
        <item x="780"/>
        <item x="959"/>
        <item x="1085"/>
        <item x="5391"/>
        <item x="1198"/>
        <item x="2472"/>
        <item x="2474"/>
        <item x="1829"/>
        <item x="1830"/>
        <item x="1944"/>
        <item x="2114"/>
        <item x="2148"/>
        <item x="2768"/>
        <item x="2375"/>
        <item x="2394"/>
        <item x="4451"/>
        <item x="1811"/>
        <item x="2475"/>
        <item x="2478"/>
        <item x="2558"/>
        <item x="3006"/>
        <item x="3057"/>
        <item x="3084"/>
        <item x="3793"/>
        <item x="2318"/>
        <item x="3222"/>
        <item x="3094"/>
        <item x="3885"/>
        <item x="4308"/>
        <item x="3725"/>
        <item x="4170"/>
        <item x="3464"/>
        <item x="1792"/>
        <item x="5324"/>
        <item x="4556"/>
        <item x="84"/>
        <item x="4215"/>
        <item x="4281"/>
        <item x="4307"/>
        <item x="199"/>
        <item x="4355"/>
        <item x="4398"/>
        <item x="4956"/>
        <item x="203"/>
        <item x="4585"/>
        <item x="4866"/>
        <item x="4969"/>
        <item x="5225"/>
        <item x="4487"/>
        <item x="3469"/>
        <item x="3154"/>
        <item x="2431"/>
        <item x="974"/>
        <item x="160"/>
        <item x="3003"/>
        <item x="3179"/>
        <item x="2692"/>
        <item x="268"/>
        <item x="5280"/>
        <item x="2653"/>
        <item x="3375"/>
        <item x="4236"/>
        <item x="2965"/>
        <item x="1819"/>
        <item x="5224"/>
        <item x="5392"/>
        <item x="3810"/>
        <item x="3188"/>
        <item x="2461"/>
        <item x="2372"/>
        <item x="4238"/>
        <item x="2368"/>
        <item x="1845"/>
        <item x="880"/>
        <item x="452"/>
        <item x="2690"/>
        <item x="3737"/>
        <item x="3748"/>
        <item x="3089"/>
        <item x="5227"/>
        <item x="2544"/>
        <item x="4158"/>
        <item x="3860"/>
        <item x="1088"/>
        <item x="3745"/>
        <item x="3009"/>
        <item x="832"/>
        <item x="2543"/>
        <item x="2545"/>
        <item x="561"/>
        <item x="4179"/>
        <item x="1701"/>
        <item x="3869"/>
        <item x="1653"/>
        <item x="4004"/>
        <item x="3686"/>
        <item x="4828"/>
        <item x="1199"/>
        <item x="2015"/>
        <item x="1796"/>
        <item x="1275"/>
        <item x="3548"/>
        <item x="2018"/>
        <item x="1474"/>
        <item x="3137"/>
        <item x="3549"/>
        <item x="2445"/>
        <item x="2448"/>
        <item x="2286"/>
        <item x="4306"/>
        <item x="4801"/>
        <item x="2016"/>
        <item x="2278"/>
        <item x="4779"/>
        <item x="1942"/>
        <item x="2381"/>
        <item x="2855"/>
        <item x="4312"/>
        <item x="2379"/>
        <item x="872"/>
        <item x="1805"/>
        <item x="2523"/>
        <item x="4673"/>
        <item x="2380"/>
        <item x="5243"/>
        <item x="2143"/>
        <item x="2940"/>
        <item x="4748"/>
        <item x="4131"/>
        <item x="71"/>
        <item x="535"/>
        <item x="2032"/>
        <item x="846"/>
        <item x="3416"/>
        <item x="4069"/>
        <item x="4387"/>
        <item x="5109"/>
        <item x="3485"/>
        <item x="4315"/>
        <item x="651"/>
        <item x="2377"/>
        <item x="111"/>
        <item x="112"/>
        <item x="113"/>
        <item x="114"/>
        <item x="115"/>
        <item x="116"/>
        <item x="1726"/>
        <item x="762"/>
        <item x="3655"/>
        <item x="4708"/>
        <item x="2038"/>
        <item x="5236"/>
        <item x="2856"/>
        <item x="1695"/>
        <item x="3547"/>
        <item x="6"/>
        <item x="1803"/>
        <item x="505"/>
        <item x="261"/>
        <item x="1026"/>
        <item x="1841"/>
        <item x="4314"/>
        <item x="1082"/>
        <item x="1511"/>
        <item x="1836"/>
        <item x="91"/>
        <item x="459"/>
        <item x="871"/>
        <item x="1111"/>
        <item x="1112"/>
        <item x="5005"/>
        <item x="5008"/>
        <item x="3372"/>
        <item x="3381"/>
        <item x="1265"/>
        <item x="3328"/>
        <item x="4696"/>
        <item x="165"/>
        <item x="4892"/>
        <item x="3505"/>
        <item x="2627"/>
        <item x="2628"/>
        <item x="1624"/>
        <item x="449"/>
        <item x="1328"/>
        <item x="1321"/>
        <item x="2981"/>
        <item x="2982"/>
        <item x="2983"/>
        <item x="3153"/>
        <item x="3833"/>
        <item x="667"/>
        <item x="666"/>
        <item x="1012"/>
        <item x="3396"/>
        <item x="1334"/>
        <item x="3371"/>
        <item x="3380"/>
        <item x="3746"/>
        <item x="4095"/>
        <item x="4100"/>
        <item x="2918"/>
        <item x="1613"/>
        <item x="5025"/>
        <item x="4612"/>
        <item x="183"/>
        <item x="4697"/>
        <item x="4698"/>
        <item x="4699"/>
        <item x="4700"/>
        <item x="4702"/>
        <item x="4703"/>
        <item x="4704"/>
        <item x="182"/>
        <item x="2729"/>
        <item x="4868"/>
        <item x="1505"/>
        <item x="513"/>
        <item x="515"/>
        <item x="2332"/>
        <item x="2207"/>
        <item x="4850"/>
        <item x="353"/>
        <item x="4"/>
        <item x="2681"/>
        <item x="757"/>
        <item x="3140"/>
        <item x="3929"/>
        <item x="5366"/>
        <item x="134"/>
        <item x="135"/>
        <item x="136"/>
        <item x="139"/>
        <item x="140"/>
        <item x="142"/>
        <item x="144"/>
        <item x="146"/>
        <item x="147"/>
        <item x="1325"/>
        <item x="1886"/>
        <item x="5318"/>
        <item x="355"/>
        <item x="904"/>
        <item x="381"/>
        <item x="382"/>
        <item x="390"/>
        <item x="391"/>
        <item x="392"/>
        <item x="393"/>
        <item x="1993"/>
        <item x="428"/>
        <item x="4630"/>
        <item x="3801"/>
        <item x="473"/>
        <item x="3287"/>
        <item x="528"/>
        <item x="4859"/>
        <item x="2859"/>
        <item x="4101"/>
        <item x="3113"/>
        <item x="4848"/>
        <item x="633"/>
        <item x="634"/>
        <item x="4144"/>
        <item x="3420"/>
        <item x="3692"/>
        <item x="4819"/>
        <item x="298"/>
        <item x="4573"/>
        <item x="5"/>
        <item x="5215"/>
        <item x="4932"/>
        <item x="2362"/>
        <item x="3712"/>
        <item x="4574"/>
        <item x="4572"/>
        <item x="4575"/>
        <item x="4570"/>
        <item x="8"/>
        <item x="12"/>
        <item x="17"/>
        <item x="24"/>
        <item x="38"/>
        <item x="166"/>
        <item x="204"/>
        <item x="205"/>
        <item x="255"/>
        <item x="277"/>
        <item x="305"/>
        <item x="372"/>
        <item x="450"/>
        <item x="451"/>
        <item x="509"/>
        <item x="510"/>
        <item x="511"/>
        <item x="1606"/>
        <item x="566"/>
        <item x="625"/>
        <item x="648"/>
        <item x="656"/>
        <item x="682"/>
        <item x="718"/>
        <item x="777"/>
        <item x="803"/>
        <item x="857"/>
        <item x="858"/>
        <item x="859"/>
        <item x="860"/>
        <item x="862"/>
        <item x="988"/>
        <item x="994"/>
        <item x="1000"/>
        <item x="1011"/>
        <item x="1049"/>
        <item x="1078"/>
        <item x="1083"/>
        <item x="1131"/>
        <item x="1154"/>
        <item x="1323"/>
        <item x="1329"/>
        <item x="1492"/>
        <item x="1557"/>
        <item x="1558"/>
        <item x="1560"/>
        <item x="2476"/>
        <item x="1634"/>
        <item x="2618"/>
        <item x="1635"/>
        <item x="1643"/>
        <item x="2711"/>
        <item x="2712"/>
        <item x="2713"/>
        <item x="2714"/>
        <item x="2715"/>
        <item x="2716"/>
        <item x="2717"/>
        <item x="2718"/>
        <item x="2719"/>
        <item x="2720"/>
        <item x="2721"/>
        <item x="1852"/>
        <item x="1948"/>
        <item x="2025"/>
        <item x="2056"/>
        <item x="2159"/>
        <item x="2240"/>
        <item x="2247"/>
        <item x="2996"/>
        <item x="3019"/>
        <item x="3024"/>
        <item x="2386"/>
        <item x="2395"/>
        <item x="2403"/>
        <item x="2432"/>
        <item x="2434"/>
        <item x="2459"/>
        <item x="2468"/>
        <item x="3245"/>
        <item x="3258"/>
        <item x="2623"/>
        <item x="2642"/>
        <item x="2650"/>
        <item x="2755"/>
        <item x="2792"/>
        <item x="2793"/>
        <item x="2795"/>
        <item x="2899"/>
        <item x="2903"/>
        <item x="2960"/>
        <item x="2961"/>
        <item x="2978"/>
        <item x="2984"/>
        <item x="3102"/>
        <item x="3110"/>
        <item x="3132"/>
        <item x="3133"/>
        <item x="3181"/>
        <item x="3185"/>
        <item x="3234"/>
        <item x="3285"/>
        <item x="3320"/>
        <item x="3335"/>
        <item x="3336"/>
        <item x="3337"/>
        <item x="3417"/>
        <item x="3515"/>
        <item x="3520"/>
        <item x="3566"/>
        <item x="4508"/>
        <item x="4509"/>
        <item x="4510"/>
        <item x="3635"/>
        <item x="3771"/>
        <item x="3772"/>
        <item x="3829"/>
        <item x="3902"/>
        <item x="3913"/>
        <item x="4089"/>
        <item x="4184"/>
        <item x="4219"/>
        <item x="4553"/>
        <item x="4731"/>
        <item x="4732"/>
        <item x="4734"/>
        <item x="4558"/>
        <item x="4618"/>
        <item x="4677"/>
        <item x="4725"/>
        <item x="4727"/>
        <item x="4728"/>
        <item x="4781"/>
        <item x="4852"/>
        <item x="4856"/>
        <item x="4987"/>
        <item x="4857"/>
        <item x="4982"/>
        <item x="4985"/>
        <item x="5033"/>
        <item x="5034"/>
        <item x="5035"/>
        <item x="5036"/>
        <item x="5037"/>
        <item x="5038"/>
        <item x="5039"/>
        <item x="5040"/>
        <item x="5042"/>
        <item x="5010"/>
        <item x="5163"/>
        <item x="5013"/>
        <item x="5032"/>
        <item x="5151"/>
        <item x="5179"/>
        <item x="5178"/>
        <item x="5181"/>
        <item x="5180"/>
        <item x="5183"/>
        <item x="5182"/>
        <item x="5239"/>
        <item x="5242"/>
        <item x="5251"/>
        <item x="5354"/>
        <item x="5387"/>
        <item x="1418"/>
        <item x="1419"/>
        <item x="1428"/>
        <item x="3818"/>
        <item x="1420"/>
        <item x="1812"/>
        <item x="1414"/>
        <item x="1429"/>
        <item x="1417"/>
        <item x="4163"/>
        <item x="2356"/>
        <item x="2357"/>
        <item x="4218"/>
        <item x="1650"/>
        <item x="2794"/>
        <item x="276"/>
        <item x="4341"/>
        <item x="628"/>
        <item x="1840"/>
        <item x="3968"/>
        <item x="436"/>
        <item x="437"/>
        <item x="3157"/>
        <item x="3696"/>
        <item x="75"/>
        <item x="4818"/>
        <item x="4382"/>
        <item x="4167"/>
        <item x="1415"/>
        <item x="3788"/>
        <item x="4583"/>
        <item x="4444"/>
        <item x="4945"/>
        <item x="3283"/>
        <item x="2807"/>
        <item x="4955"/>
        <item x="809"/>
        <item x="4746"/>
        <item x="1223"/>
        <item x="87"/>
        <item x="96"/>
        <item x="98"/>
        <item x="309"/>
        <item x="379"/>
        <item x="412"/>
        <item x="413"/>
        <item x="448"/>
        <item x="572"/>
        <item x="661"/>
        <item x="686"/>
        <item x="704"/>
        <item x="735"/>
        <item x="749"/>
        <item x="750"/>
        <item x="768"/>
        <item x="845"/>
        <item x="944"/>
        <item x="968"/>
        <item x="1037"/>
        <item x="1110"/>
        <item x="1205"/>
        <item x="1209"/>
        <item x="1210"/>
        <item x="1231"/>
        <item x="1303"/>
        <item x="1304"/>
        <item x="1359"/>
        <item x="1395"/>
        <item x="1578"/>
        <item x="1579"/>
        <item x="1580"/>
        <item x="1625"/>
        <item x="1644"/>
        <item x="1693"/>
        <item x="1895"/>
        <item x="1933"/>
        <item x="2071"/>
        <item x="2174"/>
        <item x="2231"/>
        <item x="2250"/>
        <item x="2262"/>
        <item x="2321"/>
        <item x="2358"/>
        <item x="2378"/>
        <item x="2514"/>
        <item x="2639"/>
        <item x="2760"/>
        <item x="2825"/>
        <item x="2827"/>
        <item x="2893"/>
        <item x="2894"/>
        <item x="2913"/>
        <item x="2962"/>
        <item x="2963"/>
        <item x="2964"/>
        <item x="3004"/>
        <item x="3127"/>
        <item x="3144"/>
        <item x="3156"/>
        <item x="3305"/>
        <item x="3321"/>
        <item x="3325"/>
        <item x="3329"/>
        <item x="3330"/>
        <item x="3377"/>
        <item x="3378"/>
        <item x="3392"/>
        <item x="3401"/>
        <item x="3494"/>
        <item x="3496"/>
        <item x="3633"/>
        <item x="3637"/>
        <item x="3666"/>
        <item x="3669"/>
        <item x="3856"/>
        <item x="3857"/>
        <item x="3963"/>
        <item x="3989"/>
        <item x="3990"/>
        <item x="4005"/>
        <item x="4136"/>
        <item x="4137"/>
        <item x="4233"/>
        <item x="4259"/>
        <item x="4268"/>
        <item x="4326"/>
        <item x="4327"/>
        <item x="4346"/>
        <item x="4400"/>
        <item x="4488"/>
        <item x="4606"/>
        <item x="4641"/>
        <item x="4684"/>
        <item x="4709"/>
        <item x="4719"/>
        <item x="4736"/>
        <item x="4778"/>
        <item x="4834"/>
        <item x="4862"/>
        <item x="4863"/>
        <item x="4876"/>
        <item x="4878"/>
        <item x="4957"/>
        <item x="4958"/>
        <item x="4989"/>
        <item x="5085"/>
        <item x="5103"/>
        <item x="5108"/>
        <item x="5136"/>
        <item x="5161"/>
        <item x="5169"/>
        <item x="5206"/>
        <item x="5223"/>
        <item x="5226"/>
        <item x="5277"/>
        <item x="5346"/>
        <item x="5408"/>
        <item x="5409"/>
        <item x="1883"/>
        <item x="198"/>
        <item x="5104"/>
        <item x="1686"/>
        <item x="2280"/>
        <item x="525"/>
        <item x="1109"/>
        <item x="555"/>
        <item x="570"/>
        <item x="1722"/>
        <item x="2517"/>
        <item x="5246"/>
        <item x="302"/>
        <item x="556"/>
        <item x="2070"/>
        <item x="1050"/>
        <item x="1065"/>
        <item x="1093"/>
        <item x="1204"/>
        <item x="1276"/>
        <item x="1946"/>
        <item x="425"/>
        <item x="1614"/>
        <item x="1842"/>
        <item x="1623"/>
        <item x="4009"/>
        <item x="1132"/>
        <item x="2352"/>
        <item x="4464"/>
        <item x="2014"/>
        <item x="4447"/>
        <item x="4493"/>
        <item x="2103"/>
        <item x="3383"/>
        <item x="1256"/>
        <item x="5404"/>
        <item x="2331"/>
        <item x="5401"/>
        <item x="5403"/>
        <item x="4683"/>
        <item x="2422"/>
        <item x="2482"/>
        <item x="4395"/>
        <item x="3790"/>
        <item x="439"/>
        <item x="776"/>
        <item x="3026"/>
        <item x="3076"/>
        <item x="3095"/>
        <item x="3123"/>
        <item x="1856"/>
        <item x="3276"/>
        <item x="3533"/>
        <item x="1513"/>
        <item x="3324"/>
        <item x="1931"/>
        <item x="3762"/>
        <item x="3777"/>
        <item x="3778"/>
        <item x="3795"/>
        <item x="3796"/>
        <item x="3814"/>
        <item x="668"/>
        <item x="4164"/>
        <item x="210"/>
        <item x="1652"/>
        <item x="4135"/>
        <item x="3871"/>
        <item x="3319"/>
        <item x="4298"/>
        <item x="4357"/>
        <item x="1092"/>
        <item x="4381"/>
        <item x="4549"/>
        <item x="4582"/>
        <item x="716"/>
        <item x="3323"/>
        <item x="4913"/>
        <item x="2691"/>
        <item x="4952"/>
        <item x="2904"/>
        <item x="5056"/>
        <item x="3583"/>
        <item x="1434"/>
        <item x="1440"/>
        <item x="4925"/>
        <item x="751"/>
        <item x="1425"/>
        <item x="1426"/>
        <item x="1422"/>
        <item x="1766"/>
        <item x="1630"/>
        <item x="2423"/>
        <item x="1423"/>
        <item x="1648"/>
        <item x="1629"/>
        <item x="987"/>
        <item x="274"/>
        <item x="5153"/>
        <item x="275"/>
        <item x="3889"/>
        <item x="1760"/>
        <item x="5212"/>
        <item x="5148"/>
        <item x="711"/>
        <item x="3689"/>
        <item x="997"/>
        <item x="90"/>
        <item x="2611"/>
        <item x="5073"/>
        <item x="5348"/>
        <item x="1257"/>
        <item x="5285"/>
        <item x="5067"/>
        <item x="3059"/>
        <item x="4239"/>
        <item x="257"/>
        <item x="342"/>
        <item x="5129"/>
        <item x="986"/>
        <item x="4821"/>
        <item x="1087"/>
        <item x="5358"/>
        <item x="5326"/>
        <item x="4838"/>
        <item x="2473"/>
        <item x="1677"/>
        <item x="5235"/>
        <item x="2466"/>
        <item x="9"/>
        <item x="4774"/>
        <item x="878"/>
        <item x="4571"/>
        <item x="5205"/>
        <item x="3662"/>
        <item x="5127"/>
        <item x="5301"/>
        <item x="4591"/>
        <item x="4590"/>
        <item x="5128"/>
        <item x="4589"/>
        <item x="1651"/>
        <item x="4241"/>
        <item x="985"/>
        <item x="1763"/>
        <item x="3663"/>
        <item x="2646"/>
        <item x="5300"/>
        <item x="4211"/>
        <item x="2865"/>
        <item x="5150"/>
        <item x="2645"/>
        <item x="5245"/>
        <item x="5302"/>
        <item x="1217"/>
        <item x="5299"/>
        <item x="900"/>
        <item x="4011"/>
        <item x="1822"/>
        <item x="1421"/>
        <item x="506"/>
        <item x="2502"/>
        <item x="4012"/>
        <item x="3816"/>
        <item x="4423"/>
        <item x="2142"/>
        <item x="4646"/>
        <item x="3128"/>
        <item x="230"/>
        <item x="1424"/>
        <item x="640"/>
        <item x="4091"/>
        <item x="239"/>
        <item x="232"/>
        <item x="2171"/>
        <item x="1195"/>
        <item x="1548"/>
        <item x="2170"/>
        <item x="2172"/>
        <item x="325"/>
        <item x="875"/>
        <item x="4302"/>
        <item x="4356"/>
        <item x="2521"/>
        <item x="4994"/>
        <item x="2599"/>
        <item x="4064"/>
        <item x="4946"/>
        <item x="902"/>
        <item x="2076"/>
        <item x="138"/>
        <item x="223"/>
        <item x="346"/>
        <item x="380"/>
        <item x="507"/>
        <item x="538"/>
        <item x="539"/>
        <item x="548"/>
        <item x="836"/>
        <item x="1176"/>
        <item x="1252"/>
        <item x="1756"/>
        <item x="1757"/>
        <item x="1795"/>
        <item x="1858"/>
        <item x="1910"/>
        <item x="2169"/>
        <item x="2173"/>
        <item x="2350"/>
        <item x="2503"/>
        <item x="2730"/>
        <item x="2817"/>
        <item x="2896"/>
        <item x="2905"/>
        <item x="2917"/>
        <item x="3080"/>
        <item x="3275"/>
        <item x="3543"/>
        <item x="3608"/>
        <item x="3609"/>
        <item x="3759"/>
        <item x="3841"/>
        <item x="3957"/>
        <item x="3958"/>
        <item x="3997"/>
        <item x="4033"/>
        <item x="4088"/>
        <item x="4175"/>
        <item x="4188"/>
        <item x="4267"/>
        <item x="4286"/>
        <item x="4499"/>
        <item x="4578"/>
        <item x="4581"/>
        <item x="4647"/>
        <item x="4904"/>
        <item x="5017"/>
        <item x="5228"/>
        <item x="5298"/>
        <item x="3111"/>
        <item x="514"/>
        <item x="2662"/>
        <item x="2643"/>
        <item x="3083"/>
        <item x="102"/>
        <item x="2351"/>
        <item x="5009"/>
        <item x="3999"/>
        <item x="4649"/>
        <item x="1320"/>
        <item x="2838"/>
        <item x="2156"/>
        <item x="2833"/>
        <item x="2836"/>
        <item x="2567"/>
        <item x="685"/>
        <item x="3901"/>
        <item x="734"/>
        <item x="5133"/>
        <item x="4208"/>
        <item x="2834"/>
        <item x="2835"/>
        <item x="1383"/>
        <item x="130"/>
        <item x="1124"/>
        <item x="2578"/>
        <item x="4793"/>
        <item x="3134"/>
        <item x="1319"/>
        <item x="5011"/>
        <item x="2818"/>
        <item x="3040"/>
        <item x="4358"/>
        <item x="4898"/>
        <item x="4920"/>
        <item x="1278"/>
        <item x="4029"/>
        <item x="1102"/>
        <item x="5130"/>
        <item x="4978"/>
        <item x="2317"/>
        <item x="5328"/>
        <item x="5116"/>
        <item x="5144"/>
        <item x="764"/>
        <item x="3866"/>
        <item x="766"/>
        <item x="770"/>
        <item x="5330"/>
        <item x="256"/>
        <item x="273"/>
        <item x="3122"/>
        <item x="1817"/>
        <item x="2820"/>
        <item x="4974"/>
        <item x="347"/>
        <item x="405"/>
        <item x="5217"/>
        <item x="3697"/>
        <item x="5184"/>
        <item x="442"/>
        <item x="443"/>
        <item x="444"/>
        <item x="445"/>
        <item x="446"/>
        <item x="458"/>
        <item x="461"/>
        <item x="471"/>
        <item x="475"/>
        <item x="591"/>
        <item x="597"/>
        <item x="598"/>
        <item x="605"/>
        <item x="612"/>
        <item x="613"/>
        <item x="1878"/>
        <item x="4190"/>
        <item x="652"/>
        <item x="737"/>
        <item x="758"/>
        <item x="4637"/>
        <item x="765"/>
        <item x="4359"/>
        <item x="767"/>
        <item x="321"/>
        <item x="774"/>
        <item x="4189"/>
        <item x="3987"/>
        <item x="3975"/>
        <item x="906"/>
        <item x="2045"/>
        <item x="1006"/>
        <item x="322"/>
        <item x="1064"/>
        <item x="1080"/>
        <item x="1089"/>
        <item x="1226"/>
        <item x="4662"/>
        <item x="1227"/>
        <item x="1533"/>
        <item x="782"/>
        <item x="104"/>
        <item x="1233"/>
        <item x="4653"/>
        <item x="406"/>
        <item x="4000"/>
        <item x="4002"/>
        <item x="4003"/>
        <item x="4174"/>
        <item x="5142"/>
        <item x="4173"/>
        <item x="1493"/>
        <item x="3228"/>
        <item x="1932"/>
        <item x="3743"/>
        <item x="3626"/>
        <item x="1604"/>
        <item x="1605"/>
        <item x="2564"/>
        <item x="1628"/>
        <item x="1631"/>
        <item x="5381"/>
        <item x="1678"/>
        <item x="1679"/>
        <item x="3959"/>
        <item x="887"/>
        <item x="1813"/>
        <item x="4209"/>
        <item x="5230"/>
        <item x="3960"/>
        <item x="1911"/>
        <item x="1912"/>
        <item x="4607"/>
        <item x="1945"/>
        <item x="1947"/>
        <item x="1950"/>
        <item x="649"/>
        <item x="883"/>
        <item x="881"/>
        <item x="4718"/>
        <item x="2137"/>
        <item x="2209"/>
        <item x="2234"/>
        <item x="2242"/>
        <item x="2243"/>
        <item x="2248"/>
        <item x="1450"/>
        <item x="2263"/>
        <item x="2264"/>
        <item x="2327"/>
        <item x="2370"/>
        <item x="2429"/>
        <item x="5146"/>
        <item x="2456"/>
        <item x="4723"/>
        <item x="1436"/>
        <item x="2464"/>
        <item x="2495"/>
        <item x="2522"/>
        <item x="5168"/>
        <item x="4134"/>
        <item x="2593"/>
        <item x="2598"/>
        <item x="2605"/>
        <item x="2607"/>
        <item x="2621"/>
        <item x="221"/>
        <item x="168"/>
        <item x="2722"/>
        <item x="2723"/>
        <item x="2726"/>
        <item x="2727"/>
        <item x="2728"/>
        <item x="2749"/>
        <item x="2780"/>
        <item x="2781"/>
        <item x="164"/>
        <item x="2932"/>
        <item x="2947"/>
        <item x="2948"/>
        <item x="2949"/>
        <item x="2950"/>
        <item x="2959"/>
        <item x="3529"/>
        <item x="3136"/>
        <item x="3139"/>
        <item x="3528"/>
        <item x="3419"/>
        <item x="2458"/>
        <item x="2462"/>
        <item x="5377"/>
        <item x="3424"/>
        <item x="3208"/>
        <item x="3757"/>
        <item x="3530"/>
        <item x="3341"/>
        <item x="3362"/>
        <item x="3167"/>
        <item x="3166"/>
        <item x="2707"/>
        <item x="4040"/>
        <item x="3531"/>
        <item x="1041"/>
        <item x="1218"/>
        <item x="4200"/>
        <item x="4827"/>
        <item x="3544"/>
        <item x="3604"/>
        <item x="3616"/>
        <item x="2656"/>
        <item x="3641"/>
        <item x="3642"/>
        <item x="3643"/>
        <item x="3644"/>
        <item x="3645"/>
        <item x="3646"/>
        <item x="3647"/>
        <item x="3648"/>
        <item x="3672"/>
        <item x="3676"/>
        <item x="3677"/>
        <item x="3680"/>
        <item x="3681"/>
        <item x="3694"/>
        <item x="4213"/>
        <item x="4039"/>
        <item x="3470"/>
        <item x="3492"/>
        <item x="3783"/>
        <item x="3834"/>
        <item x="3846"/>
        <item x="3847"/>
        <item x="5325"/>
        <item x="3768"/>
        <item x="1381"/>
        <item x="3064"/>
        <item x="4652"/>
        <item x="2257"/>
        <item x="3536"/>
        <item x="1214"/>
        <item x="3982"/>
        <item x="3983"/>
        <item x="3984"/>
        <item x="438"/>
        <item x="1855"/>
        <item x="1800"/>
        <item x="3878"/>
        <item x="4008"/>
        <item x="1258"/>
        <item x="3879"/>
        <item x="4125"/>
        <item x="4126"/>
        <item x="4127"/>
        <item x="1577"/>
        <item x="1799"/>
        <item x="2036"/>
        <item x="3877"/>
        <item x="2077"/>
        <item x="4192"/>
        <item x="4193"/>
        <item x="3331"/>
        <item x="4203"/>
        <item x="4204"/>
        <item x="3164"/>
        <item x="2530"/>
        <item x="5256"/>
        <item x="4486"/>
        <item x="1626"/>
        <item x="4635"/>
        <item x="328"/>
        <item x="2078"/>
        <item x="1268"/>
        <item x="1272"/>
        <item x="1655"/>
        <item x="1269"/>
        <item x="3168"/>
        <item x="1266"/>
        <item x="4832"/>
        <item x="4935"/>
        <item x="4936"/>
        <item x="4937"/>
        <item x="4938"/>
        <item x="4939"/>
        <item x="4940"/>
        <item x="4941"/>
        <item x="4943"/>
        <item x="1494"/>
        <item x="4999"/>
        <item x="5074"/>
        <item x="1622"/>
        <item x="637"/>
        <item x="4377"/>
        <item x="1165"/>
        <item x="3169"/>
        <item x="3170"/>
        <item x="70"/>
        <item x="3961"/>
        <item x="5099"/>
        <item x="5214"/>
        <item x="5086"/>
        <item x="329"/>
        <item x="5252"/>
        <item x="427"/>
        <item x="5315"/>
        <item x="1148"/>
        <item x="15"/>
        <item x="5334"/>
        <item x="2447"/>
        <item x="194"/>
        <item x="5382"/>
        <item x="5394"/>
        <item x="5395"/>
        <item x="4605"/>
        <item x="1949"/>
        <item x="537"/>
        <item x="2150"/>
        <item x="5072"/>
        <item x="2361"/>
        <item x="882"/>
        <item x="5237"/>
        <item x="3981"/>
        <item x="5262"/>
        <item x="3068"/>
        <item x="2092"/>
        <item x="150"/>
        <item x="3970"/>
        <item x="3991"/>
        <item x="2450"/>
        <item x="2629"/>
        <item x="4721"/>
        <item x="2528"/>
        <item x="4722"/>
        <item x="2463"/>
        <item x="2433"/>
        <item x="2455"/>
        <item x="2161"/>
        <item x="3912"/>
        <item x="1984"/>
        <item x="2695"/>
        <item x="4051"/>
        <item x="3367"/>
        <item x="3893"/>
        <item x="1459"/>
        <item x="226"/>
        <item x="616"/>
        <item x="5193"/>
        <item x="4836"/>
        <item x="89"/>
        <item x="4837"/>
        <item x="327"/>
        <item x="4534"/>
        <item x="2666"/>
        <item x="3493"/>
        <item x="109"/>
        <item x="110"/>
        <item x="3187"/>
        <item x="100"/>
        <item x="4942"/>
        <item x="2298"/>
        <item x="284"/>
        <item x="3067"/>
        <item x="4001"/>
        <item x="834"/>
        <item x="4775"/>
        <item x="3691"/>
        <item x="10"/>
        <item x="1427"/>
        <item x="647"/>
        <item x="3765"/>
        <item x="2254"/>
        <item x="2259"/>
        <item x="2260"/>
        <item x="4847"/>
        <item x="2487"/>
        <item x="4975"/>
        <item x="455"/>
        <item x="2923"/>
        <item x="2931"/>
        <item x="3098"/>
        <item x="3365"/>
        <item x="3366"/>
        <item x="233"/>
        <item x="235"/>
        <item x="238"/>
        <item x="3198"/>
        <item x="229"/>
        <item x="3969"/>
        <item x="3326"/>
        <item x="2214"/>
        <item x="3184"/>
        <item x="3178"/>
        <item x="1260"/>
        <item x="3109"/>
        <item x="3996"/>
        <item x="1008"/>
        <item x="4396"/>
        <item x="4820"/>
        <item x="1263"/>
        <item x="1793"/>
        <item x="4730"/>
        <item x="3629"/>
        <item x="5115"/>
        <item x="5357"/>
        <item x="2658"/>
        <item x="3667"/>
        <item x="2519"/>
        <item x="197"/>
        <item x="3099"/>
        <item x="5303"/>
        <item x="105"/>
        <item x="3726"/>
        <item x="785"/>
        <item x="2410"/>
        <item x="1322"/>
        <item x="3993"/>
        <item x="852"/>
        <item x="2444"/>
        <item x="181"/>
        <item x="1962"/>
        <item x="1965"/>
        <item x="1174"/>
        <item x="1966"/>
        <item x="1967"/>
        <item x="1968"/>
        <item x="1969"/>
        <item x="1970"/>
        <item x="1971"/>
        <item x="1972"/>
        <item x="1973"/>
        <item x="1974"/>
        <item x="1975"/>
        <item x="1976"/>
        <item x="1977"/>
        <item x="1978"/>
        <item x="1979"/>
        <item x="1980"/>
        <item x="1982"/>
        <item x="1983"/>
        <item x="1985"/>
        <item x="1987"/>
        <item x="1988"/>
        <item x="1989"/>
        <item x="1710"/>
        <item x="2388"/>
        <item x="237"/>
        <item x="231"/>
        <item x="236"/>
        <item x="4096"/>
        <item x="1042"/>
        <item x="2213"/>
        <item x="3238"/>
        <item x="3246"/>
        <item x="3250"/>
        <item x="3251"/>
        <item x="3252"/>
        <item x="3253"/>
        <item x="3254"/>
        <item x="3255"/>
        <item x="3354"/>
        <item x="3356"/>
        <item x="3359"/>
        <item x="3409"/>
        <item x="2657"/>
        <item x="4921"/>
        <item x="5014"/>
        <item x="4269"/>
        <item x="4321"/>
        <item x="2261"/>
        <item x="899"/>
        <item x="901"/>
        <item x="4756"/>
        <item x="1877"/>
        <item x="1305"/>
        <item x="571"/>
        <item x="1876"/>
        <item x="118"/>
        <item x="4191"/>
        <item x="415"/>
        <item x="1814"/>
        <item x="3729"/>
        <item x="5194"/>
        <item x="2046"/>
        <item x="851"/>
        <item x="2044"/>
        <item x="3716"/>
        <item x="7"/>
        <item x="472"/>
        <item x="3671"/>
        <item x="996"/>
        <item x="4632"/>
        <item x="3985"/>
        <item x="1090"/>
        <item x="2615"/>
        <item x="3224"/>
        <item x="4633"/>
        <item x="424"/>
        <item x="234"/>
        <item x="2355"/>
        <item x="2359"/>
        <item x="3693"/>
        <item x="3155"/>
        <item x="4502"/>
        <item x="2165"/>
        <item x="2166"/>
        <item x="2167"/>
        <item x="2168"/>
        <item x="3639"/>
        <item x="5369"/>
        <item x="5370"/>
        <item x="4085"/>
        <item x="908"/>
        <item x="793"/>
        <item x="3018"/>
        <item x="5053"/>
        <item x="2"/>
        <item x="854"/>
        <item x="1964"/>
        <item x="1961"/>
        <item x="3910"/>
        <item x="2966"/>
        <item x="3141"/>
        <item x="1281"/>
        <item x="1242"/>
        <item x="3355"/>
        <item x="3357"/>
        <item x="3360"/>
        <item x="1243"/>
        <item x="3054"/>
        <item x="2766"/>
        <item x="5282"/>
        <item x="2201"/>
        <item x="2291"/>
        <item x="4884"/>
        <item x="4735"/>
        <item x="3727"/>
        <item x="2417"/>
        <item x="2420"/>
        <item x="3403"/>
        <item x="117"/>
        <item x="5016"/>
        <item x="3792"/>
        <item x="970"/>
        <item x="2967"/>
        <item x="43"/>
        <item x="4654"/>
        <item x="4655"/>
        <item x="1963"/>
        <item x="4749"/>
        <item x="1504"/>
        <item x="983"/>
        <item x="4849"/>
        <item x="984"/>
        <item x="4753"/>
        <item x="4739"/>
        <item x="4741"/>
        <item x="3425"/>
        <item x="3715"/>
        <item x="4750"/>
        <item x="4922"/>
        <item x="4738"/>
        <item x="4018"/>
        <item x="5350"/>
        <item x="2341"/>
        <item x="2342"/>
        <item x="2340"/>
        <item x="2407"/>
        <item x="2197"/>
        <item x="2289"/>
        <item x="4846"/>
        <item x="1445"/>
        <item x="4916"/>
        <item x="4065"/>
        <item x="2852"/>
        <item x="3343"/>
        <item x="1455"/>
        <item x="4888"/>
        <item x="903"/>
        <item x="330"/>
        <item x="3226"/>
        <item x="468"/>
        <item x="4172"/>
        <item x="4984"/>
        <item x="4695"/>
        <item x="5063"/>
        <item x="3082"/>
        <item x="422"/>
        <item x="512"/>
        <item x="4070"/>
        <item x="853"/>
        <item x="855"/>
        <item x="856"/>
        <item x="864"/>
        <item x="1416"/>
        <item x="3617"/>
        <item x="3763"/>
        <item x="3807"/>
        <item x="4151"/>
        <item x="663"/>
        <item x="4263"/>
        <item x="2000"/>
        <item x="2577"/>
        <item x="2253"/>
        <item x="1003"/>
        <item x="1016"/>
        <item x="2557"/>
        <item x="1711"/>
        <item x="1348"/>
        <item x="5069"/>
        <item x="5160"/>
        <item x="3972"/>
        <item x="2010"/>
        <item x="2009"/>
        <item x="2006"/>
        <item x="5139"/>
        <item x="2007"/>
        <item x="4644"/>
        <item x="1267"/>
        <item x="3882"/>
        <item x="2974"/>
        <item x="3853"/>
        <item x="76"/>
        <item x="2470"/>
        <item x="4324"/>
        <item x="4629"/>
        <item x="5232"/>
        <item x="3361"/>
        <item x="1044"/>
        <item x="3056"/>
        <item x="4370"/>
        <item x="2626"/>
        <item x="3353"/>
        <item x="797"/>
        <item x="5297"/>
        <item x="609"/>
        <item x="1827"/>
        <item x="2057"/>
        <item x="1854"/>
        <item x="773"/>
        <item x="2604"/>
        <item x="1930"/>
        <item x="5222"/>
        <item x="956"/>
        <item x="4643"/>
        <item x="2457"/>
        <item x="320"/>
        <item x="3423"/>
        <item x="4183"/>
        <item x="5386"/>
        <item x="5385"/>
        <item x="5332"/>
        <item x="447"/>
        <item x="5213"/>
        <item x="1920"/>
        <item x="2640"/>
        <item x="270"/>
        <item x="4240"/>
        <item x="2050"/>
        <item x="5281"/>
        <item x="4329"/>
        <item x="3890"/>
        <item x="4108"/>
        <item x="279"/>
        <item x="4638"/>
        <item x="4128"/>
        <item x="2542"/>
        <item x="1916"/>
        <item x="1818"/>
        <item x="4729"/>
        <item x="2353"/>
        <item x="3661"/>
        <item x="1806"/>
        <item x="1801"/>
        <item x="2532"/>
        <item x="646"/>
        <item x="644"/>
        <item x="4325"/>
        <item x="3062"/>
        <item x="207"/>
        <item x="1197"/>
        <item x="1290"/>
        <item x="4724"/>
        <item x="2641"/>
        <item x="4995"/>
        <item x="4996"/>
        <item x="2467"/>
        <item x="2296"/>
        <item x="2895"/>
        <item x="2241"/>
        <item x="814"/>
        <item x="5363"/>
        <item x="3028"/>
        <item x="3382"/>
        <item x="5402"/>
        <item x="5362"/>
        <item x="5364"/>
        <item x="4915"/>
        <item x="4905"/>
        <item x="4997"/>
        <item x="3145"/>
        <item x="4912"/>
        <item x="557"/>
        <item x="4902"/>
        <item x="191"/>
        <item x="3000"/>
        <item x="907"/>
        <item x="5064"/>
        <item x="5071"/>
        <item x="3607"/>
        <item x="2479"/>
        <item x="3733"/>
        <item x="3760"/>
        <item x="3756"/>
        <item x="3235"/>
        <item x="1052"/>
        <item x="1659"/>
        <item x="2349"/>
        <item x="2151"/>
        <item x="3624"/>
        <item x="3625"/>
        <item x="3634"/>
        <item x="2149"/>
        <item x="2140"/>
        <item x="1697"/>
        <item x="5414"/>
        <item x="4933"/>
        <item x="3739"/>
        <item x="3397"/>
        <item x="60"/>
        <item x="3791"/>
        <item x="4330"/>
        <item x="5105"/>
        <item x="124"/>
        <item x="890"/>
        <item x="1698"/>
        <item x="4132"/>
        <item x="4777"/>
        <item x="2546"/>
        <item x="4923"/>
        <item x="125"/>
        <item x="2360"/>
        <item x="1058"/>
        <item x="2400"/>
        <item x="4351"/>
        <item x="5293"/>
        <item x="2771"/>
        <item x="1349"/>
        <item x="2383"/>
        <item x="4196"/>
        <item x="4220"/>
        <item x="1637"/>
        <item x="3732"/>
        <item x="2637"/>
        <item x="3047"/>
        <item x="1615"/>
        <item x="3048"/>
        <item x="2303"/>
        <item x="1602"/>
        <item x="2506"/>
        <item x="1592"/>
        <item x="4621"/>
        <item x="4855"/>
        <item x="3670"/>
        <item x="2925"/>
        <item x="5145"/>
        <item x="119"/>
        <item x="4353"/>
        <item x="1224"/>
        <item x="5143"/>
        <item x="5141"/>
        <item x="4758"/>
        <item x="1350"/>
        <item x="4328"/>
        <item x="3456"/>
        <item x="4833"/>
        <item x="3108"/>
        <item x="3994"/>
        <item x="260"/>
        <item x="1612"/>
        <item x="2302"/>
        <item x="259"/>
        <item x="3138"/>
        <item x="258"/>
        <item x="3195"/>
        <item x="2660"/>
        <item x="5327"/>
        <item x="3731"/>
        <item x="755"/>
        <item x="3358"/>
        <item x="1657"/>
        <item x="1331"/>
        <item x="3830"/>
        <item x="1438"/>
        <item x="5140"/>
        <item x="1442"/>
        <item x="1444"/>
        <item x="1441"/>
        <item x="3192"/>
        <item x="5201"/>
        <item x="5203"/>
        <item x="4686"/>
        <item x="3248"/>
        <item x="4194"/>
        <item x="1668"/>
        <item x="1669"/>
        <item x="3247"/>
        <item x="2644"/>
        <item x="4195"/>
        <item x="4714"/>
        <item x="2325"/>
        <item x="5373"/>
        <item x="5372"/>
        <item x="209"/>
        <item x="5374"/>
        <item x="3842"/>
        <item x="1632"/>
        <item x="1849"/>
        <item x="1633"/>
        <item x="0"/>
        <item x="1"/>
        <item x="22"/>
        <item x="25"/>
        <item x="28"/>
        <item x="30"/>
        <item x="34"/>
        <item x="42"/>
        <item x="48"/>
        <item x="49"/>
        <item x="53"/>
        <item x="62"/>
        <item x="65"/>
        <item x="88"/>
        <item x="193"/>
        <item x="267"/>
        <item x="272"/>
        <item x="287"/>
        <item x="460"/>
        <item x="463"/>
        <item x="464"/>
        <item x="465"/>
        <item x="495"/>
        <item x="540"/>
        <item x="559"/>
        <item x="650"/>
        <item x="653"/>
        <item x="721"/>
        <item x="759"/>
        <item x="771"/>
        <item x="783"/>
        <item x="823"/>
        <item x="827"/>
        <item x="849"/>
        <item x="1005"/>
        <item x="1007"/>
        <item x="1015"/>
        <item x="1017"/>
        <item x="1032"/>
        <item x="1053"/>
        <item x="1066"/>
        <item x="1091"/>
        <item x="1259"/>
        <item x="1264"/>
        <item x="1271"/>
        <item x="1318"/>
        <item x="1324"/>
        <item x="1326"/>
        <item x="1330"/>
        <item x="1391"/>
        <item x="1439"/>
        <item x="1508"/>
        <item x="1516"/>
        <item x="1610"/>
        <item x="1611"/>
        <item x="1627"/>
        <item x="1638"/>
        <item x="1641"/>
        <item x="1694"/>
        <item x="1708"/>
        <item x="1718"/>
        <item x="1820"/>
        <item x="1828"/>
        <item x="1846"/>
        <item x="1848"/>
        <item x="1860"/>
        <item x="1872"/>
        <item x="1873"/>
        <item x="1884"/>
        <item x="1936"/>
        <item x="1937"/>
        <item x="1938"/>
        <item x="1939"/>
        <item x="1960"/>
        <item x="1981"/>
        <item x="1986"/>
        <item x="2008"/>
        <item x="2027"/>
        <item x="2047"/>
        <item x="2051"/>
        <item x="2066"/>
        <item x="2113"/>
        <item x="2136"/>
        <item x="2145"/>
        <item x="2324"/>
        <item x="2364"/>
        <item x="2365"/>
        <item x="2366"/>
        <item x="2384"/>
        <item x="2460"/>
        <item x="2488"/>
        <item x="2515"/>
        <item x="2534"/>
        <item x="2538"/>
        <item x="2624"/>
        <item x="2706"/>
        <item x="2842"/>
        <item x="2851"/>
        <item x="2858"/>
        <item x="2864"/>
        <item x="2927"/>
        <item x="2989"/>
        <item x="2990"/>
        <item x="2991"/>
        <item x="2992"/>
        <item x="2993"/>
        <item x="3001"/>
        <item x="3030"/>
        <item x="3063"/>
        <item x="3069"/>
        <item x="3124"/>
        <item x="3143"/>
        <item x="3146"/>
        <item x="3171"/>
        <item x="3175"/>
        <item x="3191"/>
        <item x="3207"/>
        <item x="3313"/>
        <item x="3338"/>
        <item x="3398"/>
        <item x="3415"/>
        <item x="3421"/>
        <item x="3426"/>
        <item x="3478"/>
        <item x="3483"/>
        <item x="3526"/>
        <item x="3595"/>
        <item x="3596"/>
        <item x="3610"/>
        <item x="3668"/>
        <item x="3698"/>
        <item x="3699"/>
        <item x="3710"/>
        <item x="3713"/>
        <item x="3749"/>
        <item x="3758"/>
        <item x="3831"/>
        <item x="3844"/>
        <item x="3845"/>
        <item x="3848"/>
        <item x="3849"/>
        <item x="3852"/>
        <item x="3928"/>
        <item x="3945"/>
        <item x="3992"/>
        <item x="3995"/>
        <item x="4007"/>
        <item x="4021"/>
        <item x="4024"/>
        <item x="4034"/>
        <item x="4092"/>
        <item x="4093"/>
        <item x="4094"/>
        <item x="4097"/>
        <item x="4098"/>
        <item x="4099"/>
        <item x="4247"/>
        <item x="4449"/>
        <item x="4472"/>
        <item x="4473"/>
        <item x="4640"/>
        <item x="4642"/>
        <item x="4645"/>
        <item x="4648"/>
        <item x="4656"/>
        <item x="4657"/>
        <item x="4726"/>
        <item x="4737"/>
        <item x="4740"/>
        <item x="4769"/>
        <item x="4840"/>
        <item x="4860"/>
        <item x="4861"/>
        <item x="4896"/>
        <item x="4903"/>
        <item x="4986"/>
        <item x="5007"/>
        <item x="5015"/>
        <item x="5029"/>
        <item x="5041"/>
        <item x="5043"/>
        <item x="5051"/>
        <item x="5076"/>
        <item x="5102"/>
        <item x="5209"/>
        <item x="5296"/>
        <item x="5329"/>
        <item x="5352"/>
        <item x="5355"/>
        <item x="5368"/>
        <item x="5393"/>
        <item x="5396"/>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h="1" x="7"/>
        <item h="1" x="3"/>
        <item x="4"/>
        <item x="5"/>
        <item h="1" x="8"/>
        <item h="1" x="12"/>
        <item x="1"/>
        <item h="1" x="10"/>
        <item x="9"/>
        <item h="1" x="11"/>
        <item h="1"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20">
        <item x="4"/>
        <item x="9"/>
        <item x="17"/>
        <item x="11"/>
        <item x="1"/>
        <item x="8"/>
        <item x="13"/>
        <item x="3"/>
        <item x="10"/>
        <item x="15"/>
        <item x="2"/>
        <item x="12"/>
        <item x="18"/>
        <item x="5"/>
        <item x="6"/>
        <item x="14"/>
        <item x="7"/>
        <item x="16"/>
        <item x="0"/>
        <item t="default"/>
      </items>
      <extLst>
        <ext xmlns:x14="http://schemas.microsoft.com/office/spreadsheetml/2009/9/main" uri="{2946ED86-A175-432a-8AC1-64E0C546D7DE}">
          <x14:pivotField fillDownLabels="1"/>
        </ext>
      </extLst>
    </pivotField>
    <pivotField compact="0" outline="0" showAll="0" sortType="descending" defaultSubtotal="0">
      <items count="15">
        <item x="9"/>
        <item x="6"/>
        <item x="8"/>
        <item x="3"/>
        <item x="2"/>
        <item x="5"/>
        <item x="4"/>
        <item x="11"/>
        <item x="7"/>
        <item x="13"/>
        <item x="12"/>
        <item x="14"/>
        <item x="10"/>
        <item x="1"/>
        <item x="0"/>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10">
        <item h="1" x="7"/>
        <item h="1" x="8"/>
        <item x="1"/>
        <item h="1" x="5"/>
        <item h="1" x="3"/>
        <item h="1" x="4"/>
        <item h="1" x="2"/>
        <item h="1" x="6"/>
        <item h="1" x="0"/>
        <item t="default"/>
      </items>
    </pivotField>
    <pivotField compact="0" outline="0" multipleItemSelectionAllowed="1" showAll="0">
      <items count="7">
        <item x="2"/>
        <item h="1" x="3"/>
        <item h="1" x="5"/>
        <item h="1" x="1"/>
        <item h="1" x="4"/>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2230">
    <i>
      <x/>
      <x v="2033"/>
    </i>
    <i r="1">
      <x v="1998"/>
    </i>
    <i r="1">
      <x v="1994"/>
    </i>
    <i r="1">
      <x v="2094"/>
    </i>
    <i r="1">
      <x v="1957"/>
    </i>
    <i r="1">
      <x v="87"/>
    </i>
    <i r="1">
      <x v="72"/>
    </i>
    <i r="1">
      <x v="2648"/>
    </i>
    <i r="1">
      <x v="23"/>
    </i>
    <i r="1">
      <x v="1740"/>
    </i>
    <i r="1">
      <x v="2062"/>
    </i>
    <i r="1">
      <x v="2173"/>
    </i>
    <i r="1">
      <x v="1977"/>
    </i>
    <i r="1">
      <x v="403"/>
    </i>
    <i r="1">
      <x v="1279"/>
    </i>
    <i r="1">
      <x v="1727"/>
    </i>
    <i r="1">
      <x v="112"/>
    </i>
    <i r="1">
      <x v="2192"/>
    </i>
    <i r="1">
      <x v="51"/>
    </i>
    <i r="1">
      <x v="2050"/>
    </i>
    <i r="1">
      <x v="1800"/>
    </i>
    <i r="1">
      <x v="404"/>
    </i>
    <i r="1">
      <x v="2055"/>
    </i>
    <i r="1">
      <x v="58"/>
    </i>
    <i r="1">
      <x v="2022"/>
    </i>
    <i r="1">
      <x v="446"/>
    </i>
    <i r="1">
      <x v="1772"/>
    </i>
    <i r="1">
      <x v="3993"/>
    </i>
    <i r="1">
      <x v="128"/>
    </i>
    <i r="1">
      <x v="2183"/>
    </i>
    <i r="1">
      <x v="57"/>
    </i>
    <i r="1">
      <x v="2502"/>
    </i>
    <i r="1">
      <x v="1960"/>
    </i>
    <i r="1">
      <x v="61"/>
    </i>
    <i r="1">
      <x v="2075"/>
    </i>
    <i r="1">
      <x v="117"/>
    </i>
    <i r="1">
      <x v="2974"/>
    </i>
    <i r="1">
      <x v="3930"/>
    </i>
    <i r="1">
      <x v="1966"/>
    </i>
    <i r="1">
      <x v="182"/>
    </i>
    <i r="1">
      <x v="4810"/>
    </i>
    <i r="1">
      <x v="2026"/>
    </i>
    <i r="1">
      <x v="59"/>
    </i>
    <i r="1">
      <x v="1699"/>
    </i>
    <i r="1">
      <x v="2006"/>
    </i>
    <i r="1">
      <x v="2527"/>
    </i>
    <i r="1">
      <x v="2078"/>
    </i>
    <i r="1">
      <x v="97"/>
    </i>
    <i r="1">
      <x v="2"/>
    </i>
    <i r="1">
      <x v="284"/>
    </i>
    <i r="1">
      <x v="1319"/>
    </i>
    <i r="1">
      <x v="1725"/>
    </i>
    <i r="1">
      <x v="297"/>
    </i>
    <i r="1">
      <x v="1958"/>
    </i>
    <i r="1">
      <x v="1262"/>
    </i>
    <i r="1">
      <x v="1758"/>
    </i>
    <i r="1">
      <x v="1369"/>
    </i>
    <i r="1">
      <x v="305"/>
    </i>
    <i r="1">
      <x v="3438"/>
    </i>
    <i r="1">
      <x v="2037"/>
    </i>
    <i r="1">
      <x v="155"/>
    </i>
    <i r="1">
      <x v="154"/>
    </i>
    <i r="1">
      <x v="1754"/>
    </i>
    <i r="1">
      <x v="69"/>
    </i>
    <i r="1">
      <x v="377"/>
    </i>
    <i r="1">
      <x v="62"/>
    </i>
    <i r="1">
      <x v="74"/>
    </i>
    <i r="1">
      <x v="2015"/>
    </i>
    <i r="1">
      <x v="2124"/>
    </i>
    <i r="1">
      <x v="4630"/>
    </i>
    <i r="1">
      <x v="2896"/>
    </i>
    <i r="1">
      <x v="138"/>
    </i>
    <i r="1">
      <x v="249"/>
    </i>
    <i r="1">
      <x v="1728"/>
    </i>
    <i r="1">
      <x v="4533"/>
    </i>
    <i r="1">
      <x v="2174"/>
    </i>
    <i r="1">
      <x v="1300"/>
    </i>
    <i r="1">
      <x v="1258"/>
    </i>
    <i r="1">
      <x v="4413"/>
    </i>
    <i r="1">
      <x v="251"/>
    </i>
    <i r="1">
      <x v="129"/>
    </i>
    <i r="1">
      <x v="542"/>
    </i>
    <i r="1">
      <x v="518"/>
    </i>
    <i r="1">
      <x v="4899"/>
    </i>
    <i r="1">
      <x v="7"/>
    </i>
    <i r="1">
      <x v="1295"/>
    </i>
    <i r="1">
      <x v="2555"/>
    </i>
    <i r="1">
      <x v="1976"/>
    </i>
    <i r="1">
      <x v="27"/>
    </i>
    <i r="1">
      <x v="1282"/>
    </i>
    <i r="1">
      <x v="4866"/>
    </i>
    <i r="1">
      <x v="2054"/>
    </i>
    <i r="1">
      <x v="513"/>
    </i>
    <i r="1">
      <x v="3314"/>
    </i>
    <i r="1">
      <x v="3932"/>
    </i>
    <i r="1">
      <x v="46"/>
    </i>
    <i r="1">
      <x v="2005"/>
    </i>
    <i r="1">
      <x v="3274"/>
    </i>
    <i r="1">
      <x v="290"/>
    </i>
    <i r="1">
      <x v="2503"/>
    </i>
    <i r="1">
      <x v="2190"/>
    </i>
    <i r="1">
      <x v="1742"/>
    </i>
    <i r="1">
      <x v="2667"/>
    </i>
    <i r="1">
      <x v="2491"/>
    </i>
    <i r="1">
      <x v="1953"/>
    </i>
    <i r="1">
      <x v="2427"/>
    </i>
    <i r="1">
      <x v="536"/>
    </i>
    <i r="1">
      <x v="2196"/>
    </i>
    <i r="1">
      <x v="1040"/>
    </i>
    <i r="1">
      <x v="1265"/>
    </i>
    <i r="1">
      <x v="4457"/>
    </i>
    <i r="1">
      <x v="468"/>
    </i>
    <i r="1">
      <x v="1959"/>
    </i>
    <i r="1">
      <x v="409"/>
    </i>
    <i r="1">
      <x v="1029"/>
    </i>
    <i r="1">
      <x v="342"/>
    </i>
    <i r="1">
      <x v="63"/>
    </i>
    <i r="1">
      <x v="467"/>
    </i>
    <i r="1">
      <x v="1232"/>
    </i>
    <i r="1">
      <x v="3151"/>
    </i>
    <i r="1">
      <x v="449"/>
    </i>
    <i r="1">
      <x v="294"/>
    </i>
    <i r="1">
      <x v="893"/>
    </i>
    <i r="1">
      <x v="383"/>
    </i>
    <i r="1">
      <x v="115"/>
    </i>
    <i r="1">
      <x v="1375"/>
    </i>
    <i r="1">
      <x v="1291"/>
    </i>
    <i r="1">
      <x v="402"/>
    </i>
    <i r="1">
      <x v="2091"/>
    </i>
    <i r="1">
      <x v="5150"/>
    </i>
    <i r="1">
      <x v="906"/>
    </i>
    <i r="1">
      <x v="3441"/>
    </i>
    <i r="1">
      <x v="2501"/>
    </i>
    <i r="1">
      <x v="43"/>
    </i>
    <i r="1">
      <x v="965"/>
    </i>
    <i r="1">
      <x v="921"/>
    </i>
    <i r="1">
      <x v="1717"/>
    </i>
    <i r="1">
      <x v="124"/>
    </i>
    <i r="1">
      <x v="4378"/>
    </i>
    <i r="1">
      <x v="2221"/>
    </i>
    <i r="1">
      <x v="4266"/>
    </i>
    <i r="1">
      <x v="2060"/>
    </i>
    <i r="1">
      <x v="2453"/>
    </i>
    <i r="1">
      <x v="168"/>
    </i>
    <i r="1">
      <x v="2579"/>
    </i>
    <i r="1">
      <x v="2973"/>
    </i>
    <i r="1">
      <x v="929"/>
    </i>
    <i r="1">
      <x v="2092"/>
    </i>
    <i r="1">
      <x v="1729"/>
    </i>
    <i r="1">
      <x v="1996"/>
    </i>
    <i r="1">
      <x v="2462"/>
    </i>
    <i r="1">
      <x v="4684"/>
    </i>
    <i r="1">
      <x v="2933"/>
    </i>
    <i r="1">
      <x v="1705"/>
    </i>
    <i r="1">
      <x v="1247"/>
    </i>
    <i r="1">
      <x v="1741"/>
    </i>
    <i r="1">
      <x v="2942"/>
    </i>
    <i r="1">
      <x v="179"/>
    </i>
    <i r="1">
      <x v="1716"/>
    </i>
    <i r="1">
      <x v="6"/>
    </i>
    <i r="1">
      <x v="966"/>
    </i>
    <i r="1">
      <x v="2677"/>
    </i>
    <i r="1">
      <x v="876"/>
    </i>
    <i r="1">
      <x v="125"/>
    </i>
    <i r="1">
      <x v="4494"/>
    </i>
    <i r="1">
      <x v="974"/>
    </i>
    <i r="1">
      <x v="1309"/>
    </i>
    <i r="1">
      <x v="1015"/>
    </i>
    <i r="1">
      <x v="2976"/>
    </i>
    <i r="1">
      <x v="1341"/>
    </i>
    <i r="1">
      <x v="79"/>
    </i>
    <i r="1">
      <x v="5355"/>
    </i>
    <i r="1">
      <x v="4363"/>
    </i>
    <i r="1">
      <x v="3632"/>
    </i>
    <i r="1">
      <x v="4535"/>
    </i>
    <i r="1">
      <x v="285"/>
    </i>
    <i r="1">
      <x v="4385"/>
    </i>
    <i r="1">
      <x v="1078"/>
    </i>
    <i r="1">
      <x v="5414"/>
    </i>
    <i r="1">
      <x v="2452"/>
    </i>
    <i r="1">
      <x v="1264"/>
    </i>
    <i r="1">
      <x v="2602"/>
    </i>
    <i r="1">
      <x v="254"/>
    </i>
    <i r="1">
      <x v="4767"/>
    </i>
    <i r="1">
      <x v="2344"/>
    </i>
    <i r="1">
      <x v="3663"/>
    </i>
    <i r="1">
      <x v="1794"/>
    </i>
    <i r="1">
      <x v="3346"/>
    </i>
    <i r="1">
      <x v="1371"/>
    </i>
    <i r="1">
      <x v="2895"/>
    </i>
    <i r="1">
      <x v="4728"/>
    </i>
    <i r="1">
      <x v="573"/>
    </i>
    <i r="1">
      <x v="4963"/>
    </i>
    <i r="1">
      <x v="160"/>
    </i>
    <i r="1">
      <x v="986"/>
    </i>
    <i r="1">
      <x v="2278"/>
    </i>
    <i r="1">
      <x v="524"/>
    </i>
    <i r="1">
      <x v="4647"/>
    </i>
    <i r="1">
      <x v="67"/>
    </i>
    <i r="1">
      <x v="280"/>
    </i>
    <i r="1">
      <x v="1271"/>
    </i>
    <i r="1">
      <x v="2010"/>
    </i>
    <i r="1">
      <x v="2436"/>
    </i>
    <i r="1">
      <x v="428"/>
    </i>
    <i r="1">
      <x v="4886"/>
    </i>
    <i r="1">
      <x v="3094"/>
    </i>
    <i r="1">
      <x v="1370"/>
    </i>
    <i r="1">
      <x v="2396"/>
    </i>
    <i r="1">
      <x v="907"/>
    </i>
    <i r="1">
      <x v="1246"/>
    </i>
    <i r="1">
      <x v="4906"/>
    </i>
    <i r="1">
      <x v="1702"/>
    </i>
    <i r="1">
      <x v="2467"/>
    </i>
    <i r="1">
      <x v="4881"/>
    </i>
    <i r="1">
      <x v="121"/>
    </i>
    <i r="1">
      <x v="951"/>
    </i>
    <i r="1">
      <x v="4865"/>
    </i>
    <i r="1">
      <x v="4904"/>
    </i>
    <i r="1">
      <x v="3854"/>
    </i>
    <i r="1">
      <x v="1766"/>
    </i>
    <i r="1">
      <x v="344"/>
    </i>
    <i r="1">
      <x v="4384"/>
    </i>
    <i r="1">
      <x v="4519"/>
    </i>
    <i r="1">
      <x v="1317"/>
    </i>
    <i r="1">
      <x v="4362"/>
    </i>
    <i r="1">
      <x v="3315"/>
    </i>
    <i r="1">
      <x v="4023"/>
    </i>
    <i r="1">
      <x v="248"/>
    </i>
    <i r="1">
      <x v="2781"/>
    </i>
    <i r="1">
      <x v="2740"/>
    </i>
    <i r="1">
      <x v="5056"/>
    </i>
    <i r="1">
      <x v="430"/>
    </i>
    <i r="1">
      <x v="4510"/>
    </i>
    <i r="1">
      <x v="2470"/>
    </i>
    <i r="1">
      <x v="4615"/>
    </i>
    <i r="1">
      <x v="116"/>
    </i>
    <i r="1">
      <x v="3561"/>
    </i>
    <i r="1">
      <x v="1298"/>
    </i>
    <i r="1">
      <x v="86"/>
    </i>
    <i r="1">
      <x v="4724"/>
    </i>
    <i r="1">
      <x v="296"/>
    </i>
    <i r="1">
      <x v="4038"/>
    </i>
    <i r="1">
      <x v="3321"/>
    </i>
    <i r="1">
      <x v="1266"/>
    </i>
    <i r="1">
      <x v="4968"/>
    </i>
    <i r="1">
      <x v="4364"/>
    </i>
    <i r="1">
      <x v="2704"/>
    </i>
    <i r="1">
      <x v="1367"/>
    </i>
    <i r="1">
      <x v="3863"/>
    </i>
    <i r="1">
      <x v="2640"/>
    </i>
    <i r="1">
      <x v="3750"/>
    </i>
    <i r="1">
      <x v="28"/>
    </i>
    <i r="1">
      <x v="1294"/>
    </i>
    <i r="1">
      <x v="5083"/>
    </i>
    <i r="1">
      <x v="401"/>
    </i>
    <i r="1">
      <x v="998"/>
    </i>
    <i r="1">
      <x v="1236"/>
    </i>
    <i r="1">
      <x v="2185"/>
    </i>
    <i r="1">
      <x v="4459"/>
    </i>
    <i r="1">
      <x v="1340"/>
    </i>
    <i r="1">
      <x v="481"/>
    </i>
    <i r="1">
      <x v="5075"/>
    </i>
    <i r="1">
      <x v="3326"/>
    </i>
    <i r="1">
      <x v="1396"/>
    </i>
    <i r="1">
      <x v="459"/>
    </i>
    <i r="1">
      <x v="4276"/>
    </i>
    <i r="1">
      <x v="4188"/>
    </i>
    <i r="1">
      <x v="472"/>
    </i>
    <i r="1">
      <x v="5393"/>
    </i>
    <i r="1">
      <x v="4458"/>
    </i>
    <i r="1">
      <x v="5066"/>
    </i>
    <i r="1">
      <x v="4718"/>
    </i>
    <i r="1">
      <x v="3660"/>
    </i>
    <i r="1">
      <x v="3267"/>
    </i>
    <i r="1">
      <x v="1039"/>
    </i>
    <i r="1">
      <x v="4495"/>
    </i>
    <i r="1">
      <x v="2224"/>
    </i>
    <i r="1">
      <x v="2930"/>
    </i>
    <i r="1">
      <x v="967"/>
    </i>
    <i r="1">
      <x v="2279"/>
    </i>
    <i r="1">
      <x v="4816"/>
    </i>
    <i r="1">
      <x v="4414"/>
    </i>
    <i r="1">
      <x v="3654"/>
    </i>
    <i r="1">
      <x v="4727"/>
    </i>
    <i r="1">
      <x v="48"/>
    </i>
    <i r="1">
      <x v="4952"/>
    </i>
    <i r="1">
      <x v="496"/>
    </i>
    <i r="1">
      <x v="5216"/>
    </i>
    <i r="1">
      <x v="866"/>
    </i>
    <i r="1">
      <x v="314"/>
    </i>
    <i r="1">
      <x v="4814"/>
    </i>
    <i r="1">
      <x v="4482"/>
    </i>
    <i r="1">
      <x v="5217"/>
    </i>
    <i r="1">
      <x v="4128"/>
    </i>
    <i r="1">
      <x v="4497"/>
    </i>
    <i r="1">
      <x v="3791"/>
    </i>
    <i r="1">
      <x v="3653"/>
    </i>
    <i r="1">
      <x v="2152"/>
    </i>
    <i r="1">
      <x v="4907"/>
    </i>
    <i r="1">
      <x v="2877"/>
    </i>
    <i r="1">
      <x v="394"/>
    </i>
    <i r="1">
      <x v="4461"/>
    </i>
    <i r="1">
      <x v="395"/>
    </i>
    <i r="1">
      <x v="2670"/>
    </i>
    <i r="1">
      <x v="4735"/>
    </i>
    <i r="1">
      <x v="3646"/>
    </i>
    <i r="1">
      <x v="3857"/>
    </i>
    <i r="1">
      <x v="2811"/>
    </i>
    <i r="1">
      <x v="1355"/>
    </i>
    <i r="1">
      <x v="5309"/>
    </i>
    <i r="1">
      <x v="3748"/>
    </i>
    <i r="1">
      <x v="4668"/>
    </i>
    <i r="1">
      <x v="2584"/>
    </i>
    <i r="1">
      <x v="4097"/>
    </i>
    <i r="1">
      <x v="4006"/>
    </i>
    <i r="1">
      <x v="4325"/>
    </i>
    <i r="1">
      <x v="3527"/>
    </i>
    <i r="1">
      <x v="2281"/>
    </i>
    <i r="1">
      <x v="2943"/>
    </i>
    <i r="1">
      <x v="4878"/>
    </i>
    <i r="1">
      <x v="3655"/>
    </i>
    <i r="1">
      <x v="2466"/>
    </i>
    <i r="1">
      <x v="4297"/>
    </i>
    <i r="1">
      <x v="488"/>
    </i>
    <i r="1">
      <x v="2800"/>
    </i>
    <i r="1">
      <x v="4729"/>
    </i>
    <i r="1">
      <x v="2899"/>
    </i>
    <i r="1">
      <x v="898"/>
    </i>
    <i r="1">
      <x v="4888"/>
    </i>
    <i r="1">
      <x v="1378"/>
    </i>
    <i r="1">
      <x v="2812"/>
    </i>
    <i r="1">
      <x v="5110"/>
    </i>
    <i r="1">
      <x v="5410"/>
    </i>
    <i r="1">
      <x v="5342"/>
    </i>
    <i r="1">
      <x v="5146"/>
    </i>
    <i r="1">
      <x v="4591"/>
    </i>
    <i r="1">
      <x v="3388"/>
    </i>
    <i r="1">
      <x v="4762"/>
    </i>
    <i r="1">
      <x v="255"/>
    </i>
    <i r="1">
      <x v="4"/>
    </i>
    <i r="1">
      <x v="4121"/>
    </i>
    <i r="1">
      <x v="4570"/>
    </i>
    <i r="1">
      <x v="4898"/>
    </i>
    <i r="1">
      <x v="4412"/>
    </i>
    <i r="1">
      <x v="1424"/>
    </i>
    <i r="1">
      <x v="1753"/>
    </i>
    <i r="1">
      <x v="3496"/>
    </i>
    <i r="1">
      <x v="4890"/>
    </i>
    <i r="1">
      <x v="4763"/>
    </i>
    <i r="1">
      <x v="4543"/>
    </i>
    <i r="1">
      <x v="3747"/>
    </i>
    <i r="1">
      <x v="867"/>
    </i>
    <i r="1">
      <x v="4771"/>
    </i>
    <i r="1">
      <x v="2216"/>
    </i>
    <i r="1">
      <x v="3342"/>
    </i>
    <i r="1">
      <x v="5063"/>
    </i>
    <i r="1">
      <x v="901"/>
    </i>
    <i r="1">
      <x v="4812"/>
    </i>
    <i r="1">
      <x v="2473"/>
    </i>
    <i r="1">
      <x v="4800"/>
    </i>
    <i r="1">
      <x v="5353"/>
    </i>
    <i r="1">
      <x v="5014"/>
    </i>
    <i r="1">
      <x v="3521"/>
    </i>
    <i r="1">
      <x v="5343"/>
    </i>
    <i r="1">
      <x v="3729"/>
    </i>
    <i r="1">
      <x v="4503"/>
    </i>
    <i r="1">
      <x v="3733"/>
    </i>
    <i r="1">
      <x v="4386"/>
    </i>
    <i r="1">
      <x v="3318"/>
    </i>
    <i r="1">
      <x v="3639"/>
    </i>
    <i r="1">
      <x v="5357"/>
    </i>
    <i r="1">
      <x v="4480"/>
    </i>
    <i r="1">
      <x v="976"/>
    </i>
    <i r="1">
      <x v="5345"/>
    </i>
    <i r="1">
      <x v="3731"/>
    </i>
    <i r="1">
      <x v="4893"/>
    </i>
    <i r="1">
      <x v="4587"/>
    </i>
    <i r="1">
      <x v="4913"/>
    </i>
    <i r="1">
      <x v="2799"/>
    </i>
    <i r="1">
      <x v="4515"/>
    </i>
    <i r="1">
      <x v="3543"/>
    </i>
    <i r="1">
      <x v="920"/>
    </i>
    <i r="1">
      <x v="3722"/>
    </i>
    <i r="1">
      <x v="5068"/>
    </i>
    <i r="1">
      <x v="5408"/>
    </i>
    <i r="1">
      <x v="2768"/>
    </i>
    <i r="1">
      <x v="4507"/>
    </i>
    <i r="1">
      <x v="5285"/>
    </i>
    <i r="1">
      <x v="4623"/>
    </i>
    <i r="1">
      <x v="1046"/>
    </i>
    <i r="1">
      <x v="1700"/>
    </i>
    <i r="1">
      <x v="3374"/>
    </i>
    <i r="1">
      <x v="3838"/>
    </i>
    <i r="1">
      <x v="5028"/>
    </i>
    <i r="1">
      <x v="3194"/>
    </i>
    <i r="1">
      <x v="5069"/>
    </i>
    <i r="1">
      <x v="4732"/>
    </i>
    <i r="1">
      <x v="4069"/>
    </i>
    <i r="1">
      <x v="4531"/>
    </i>
    <i r="1">
      <x v="3843"/>
    </i>
    <i r="1">
      <x v="4328"/>
    </i>
    <i r="1">
      <x v="3640"/>
    </i>
    <i r="1">
      <x v="5053"/>
    </i>
    <i r="1">
      <x v="5334"/>
    </i>
    <i r="1">
      <x v="3358"/>
    </i>
    <i r="1">
      <x v="3929"/>
    </i>
    <i r="1">
      <x v="2714"/>
    </i>
    <i r="1">
      <x v="5312"/>
    </i>
    <i r="1">
      <x v="889"/>
    </i>
    <i r="1">
      <x v="3935"/>
    </i>
    <i r="1">
      <x v="4892"/>
    </i>
    <i r="1">
      <x v="5076"/>
    </i>
    <i r="1">
      <x v="3349"/>
    </i>
    <i r="1">
      <x v="1123"/>
    </i>
    <i r="1">
      <x v="2666"/>
    </i>
    <i r="1">
      <x v="4726"/>
    </i>
    <i r="1">
      <x v="4505"/>
    </i>
    <i r="1">
      <x v="3765"/>
    </i>
    <i r="1">
      <x v="1234"/>
    </i>
    <i r="1">
      <x v="3524"/>
    </i>
    <i r="1">
      <x v="5064"/>
    </i>
    <i r="1">
      <x v="5339"/>
    </i>
    <i r="1">
      <x v="4902"/>
    </i>
    <i r="1">
      <x v="4107"/>
    </i>
    <i r="1">
      <x v="5315"/>
    </i>
    <i r="1">
      <x v="3578"/>
    </i>
    <i r="1">
      <x v="4536"/>
    </i>
    <i r="1">
      <x v="3631"/>
    </i>
    <i r="1">
      <x v="5358"/>
    </i>
    <i r="1">
      <x v="4592"/>
    </i>
    <i r="1">
      <x v="5321"/>
    </i>
    <i r="1">
      <x v="5333"/>
    </i>
    <i r="1">
      <x v="549"/>
    </i>
    <i r="1">
      <x v="4272"/>
    </i>
    <i r="1">
      <x v="5092"/>
    </i>
    <i r="1">
      <x v="5113"/>
    </i>
    <i r="1">
      <x v="5308"/>
    </i>
    <i r="1">
      <x v="5194"/>
    </i>
    <i r="1">
      <x v="4880"/>
    </i>
    <i r="1">
      <x v="4887"/>
    </i>
    <i r="1">
      <x v="4007"/>
    </i>
    <i r="1">
      <x v="4451"/>
    </i>
    <i r="1">
      <x v="5187"/>
    </i>
    <i r="1">
      <x v="3633"/>
    </i>
    <i r="1">
      <x v="3835"/>
    </i>
    <i r="1">
      <x v="3842"/>
    </i>
    <i r="1">
      <x v="5062"/>
    </i>
    <i r="1">
      <x v="4542"/>
    </i>
    <i r="1">
      <x v="4770"/>
    </i>
    <i r="1">
      <x v="5114"/>
    </i>
    <i r="1">
      <x v="851"/>
    </i>
    <i r="1">
      <x v="5351"/>
    </i>
    <i r="1">
      <x v="4765"/>
    </i>
    <i r="1">
      <x v="2454"/>
    </i>
    <i r="1">
      <x v="4517"/>
    </i>
    <i r="1">
      <x v="4894"/>
    </i>
    <i r="1">
      <x v="5206"/>
    </i>
    <i r="1">
      <x v="4460"/>
    </i>
    <i r="1">
      <x v="5336"/>
    </i>
    <i r="1">
      <x v="5322"/>
    </i>
    <i r="1">
      <x v="2775"/>
    </i>
    <i r="1">
      <x v="4487"/>
    </i>
    <i r="1">
      <x v="3949"/>
    </i>
    <i r="1">
      <x v="4772"/>
    </i>
    <i r="1">
      <x v="2132"/>
    </i>
    <i r="1">
      <x v="5057"/>
    </i>
    <i r="1">
      <x v="4471"/>
    </i>
    <i r="1">
      <x v="3656"/>
    </i>
    <i r="1">
      <x v="4453"/>
    </i>
    <i r="1">
      <x v="5115"/>
    </i>
    <i r="1">
      <x v="5054"/>
    </i>
    <i r="1">
      <x v="3623"/>
    </i>
    <i r="1">
      <x v="1149"/>
    </i>
    <i r="1">
      <x v="5352"/>
    </i>
    <i r="1">
      <x v="5397"/>
    </i>
    <i r="1">
      <x v="3841"/>
    </i>
    <i r="1">
      <x v="5330"/>
    </i>
    <i r="1">
      <x v="4717"/>
    </i>
    <i r="1">
      <x v="4122"/>
    </i>
    <i r="1">
      <x v="4973"/>
    </i>
    <i r="1">
      <x v="5055"/>
    </i>
    <i r="1">
      <x v="3572"/>
    </i>
    <i r="1">
      <x v="1175"/>
    </i>
    <i r="1">
      <x v="5041"/>
    </i>
    <i r="1">
      <x v="5046"/>
    </i>
    <i r="1">
      <x v="5407"/>
    </i>
    <i r="1">
      <x v="5071"/>
    </i>
    <i r="1">
      <x v="5396"/>
    </i>
    <i r="1">
      <x v="5387"/>
    </i>
    <i r="1">
      <x v="5319"/>
    </i>
    <i r="1">
      <x v="4969"/>
    </i>
    <i r="1">
      <x v="3965"/>
    </i>
    <i r="1">
      <x v="4465"/>
    </i>
    <i r="1">
      <x v="4970"/>
    </i>
    <i r="1">
      <x v="4971"/>
    </i>
    <i r="1">
      <x v="4493"/>
    </i>
    <i r="1">
      <x v="4879"/>
    </i>
    <i r="1">
      <x v="3908"/>
    </i>
    <i r="1">
      <x v="5354"/>
    </i>
    <i r="1">
      <x v="5359"/>
    </i>
    <i r="1">
      <x v="5091"/>
    </i>
    <i r="1">
      <x v="4883"/>
    </i>
    <i r="1">
      <x v="3102"/>
    </i>
    <i r="1">
      <x v="3806"/>
    </i>
    <i r="1">
      <x v="4466"/>
    </i>
    <i r="1">
      <x v="5264"/>
    </i>
    <i r="1">
      <x v="5369"/>
    </i>
    <i r="1">
      <x v="5100"/>
    </i>
    <i r="1">
      <x v="5193"/>
    </i>
    <i r="1">
      <x v="4372"/>
    </i>
    <i r="1">
      <x v="4290"/>
    </i>
    <i r="1">
      <x v="4391"/>
    </i>
    <i r="1">
      <x v="4367"/>
    </i>
    <i r="1">
      <x v="4586"/>
    </i>
    <i r="1">
      <x v="4521"/>
    </i>
    <i r="1">
      <x v="4811"/>
    </i>
    <i r="1">
      <x v="5332"/>
    </i>
    <i r="1">
      <x v="3520"/>
    </i>
    <i r="1">
      <x v="5081"/>
    </i>
    <i r="1">
      <x v="4764"/>
    </i>
    <i r="1">
      <x v="4500"/>
    </i>
    <i r="1">
      <x v="4817"/>
    </i>
    <i r="1">
      <x v="5258"/>
    </i>
    <i r="1">
      <x v="4589"/>
    </i>
    <i r="1">
      <x v="5096"/>
    </i>
    <i r="1">
      <x v="4019"/>
    </i>
    <i r="1">
      <x v="5192"/>
    </i>
    <i r="1">
      <x v="3836"/>
    </i>
    <i r="1">
      <x v="3482"/>
    </i>
    <i r="1">
      <x v="5368"/>
    </i>
    <i r="1">
      <x v="3715"/>
    </i>
    <i r="1">
      <x v="5406"/>
    </i>
    <i r="1">
      <x v="4294"/>
    </i>
    <i r="1">
      <x v="5401"/>
    </i>
    <i r="1">
      <x v="5157"/>
    </i>
    <i r="1">
      <x v="4631"/>
    </i>
    <i r="1">
      <x v="5101"/>
    </i>
    <i r="1">
      <x v="4368"/>
    </i>
    <i r="1">
      <x v="3941"/>
    </i>
    <i r="1">
      <x v="4101"/>
    </i>
    <i r="1">
      <x v="5116"/>
    </i>
    <i r="1">
      <x v="3594"/>
    </i>
    <i r="1">
      <x v="3369"/>
    </i>
    <i r="1">
      <x v="4395"/>
    </i>
    <i r="1">
      <x v="4288"/>
    </i>
    <i r="1">
      <x v="3290"/>
    </i>
    <i r="1">
      <x v="3677"/>
    </i>
    <i r="1">
      <x v="3180"/>
    </i>
    <i r="1">
      <x v="3649"/>
    </i>
    <i r="1">
      <x v="3837"/>
    </i>
    <i r="1">
      <x v="3440"/>
    </i>
    <i r="1">
      <x v="3666"/>
    </i>
    <i r="1">
      <x v="4467"/>
    </i>
    <i r="1">
      <x v="4901"/>
    </i>
    <i r="1">
      <x v="4063"/>
    </i>
    <i r="1">
      <x v="3721"/>
    </i>
    <i r="1">
      <x v="4468"/>
    </i>
    <i r="1">
      <x v="3017"/>
    </i>
    <i r="1">
      <x v="5270"/>
    </i>
    <i r="1">
      <x v="1207"/>
    </i>
    <i r="1">
      <x v="4296"/>
    </i>
    <i r="1">
      <x v="4558"/>
    </i>
    <i r="1">
      <x v="3668"/>
    </i>
    <i r="1">
      <x v="3478"/>
    </i>
    <i r="1">
      <x v="4675"/>
    </i>
    <i r="1">
      <x v="3173"/>
    </i>
    <i r="1">
      <x v="317"/>
    </i>
    <i r="1">
      <x v="3636"/>
    </i>
    <i r="1">
      <x v="3664"/>
    </i>
    <i r="1">
      <x v="3571"/>
    </i>
    <i r="1">
      <x v="3458"/>
    </i>
    <i r="1">
      <x v="3627"/>
    </i>
    <i r="1">
      <x v="3283"/>
    </i>
    <i r="1">
      <x v="3661"/>
    </i>
    <i r="1">
      <x v="1002"/>
    </i>
    <i r="1">
      <x v="4472"/>
    </i>
    <i r="1">
      <x v="3882"/>
    </i>
    <i r="1">
      <x v="3669"/>
    </i>
    <i r="1">
      <x v="3528"/>
    </i>
    <i r="1">
      <x v="4365"/>
    </i>
    <i r="1">
      <x v="3845"/>
    </i>
    <i r="1">
      <x v="3839"/>
    </i>
    <i r="1">
      <x v="4312"/>
    </i>
    <i r="1">
      <x v="3641"/>
    </i>
    <i r="1">
      <x v="4492"/>
    </i>
    <i r="1">
      <x v="4091"/>
    </i>
    <i r="1">
      <x v="4277"/>
    </i>
    <i r="1">
      <x v="4032"/>
    </i>
    <i r="1">
      <x v="4502"/>
    </i>
    <i r="1">
      <x v="4299"/>
    </i>
    <i r="1">
      <x v="4279"/>
    </i>
    <i r="1">
      <x v="3479"/>
    </i>
    <i t="default">
      <x/>
    </i>
    <i>
      <x v="1"/>
      <x v="89"/>
    </i>
    <i r="1">
      <x v="1280"/>
    </i>
    <i r="1">
      <x v="365"/>
    </i>
    <i r="1">
      <x v="222"/>
    </i>
    <i r="1">
      <x v="2034"/>
    </i>
    <i r="1">
      <x v="183"/>
    </i>
    <i r="1">
      <x v="1360"/>
    </i>
    <i r="1">
      <x v="151"/>
    </i>
    <i r="1">
      <x v="1335"/>
    </i>
    <i r="1">
      <x v="2065"/>
    </i>
    <i r="1">
      <x v="1320"/>
    </i>
    <i r="1">
      <x v="1303"/>
    </i>
    <i r="1">
      <x v="1307"/>
    </i>
    <i r="1">
      <x v="135"/>
    </i>
    <i r="1">
      <x v="219"/>
    </i>
    <i r="1">
      <x v="386"/>
    </i>
    <i r="1">
      <x v="169"/>
    </i>
    <i r="1">
      <x v="2074"/>
    </i>
    <i r="1">
      <x v="1334"/>
    </i>
    <i r="1">
      <x v="1765"/>
    </i>
    <i r="1">
      <x v="4553"/>
    </i>
    <i r="1">
      <x v="1761"/>
    </i>
    <i r="1">
      <x v="2116"/>
    </i>
    <i r="1">
      <x v="442"/>
    </i>
    <i r="1">
      <x v="3"/>
    </i>
    <i r="1">
      <x v="2095"/>
    </i>
    <i r="1">
      <x v="338"/>
    </i>
    <i r="1">
      <x v="560"/>
    </i>
    <i r="1">
      <x v="2058"/>
    </i>
    <i r="1">
      <x v="256"/>
    </i>
    <i r="1">
      <x v="1888"/>
    </i>
    <i r="1">
      <x v="1377"/>
    </i>
    <i r="1">
      <x v="2187"/>
    </i>
    <i r="1">
      <x v="2149"/>
    </i>
    <i r="1">
      <x v="9"/>
    </i>
    <i r="1">
      <x v="503"/>
    </i>
    <i r="1">
      <x v="1314"/>
    </i>
    <i r="1">
      <x v="463"/>
    </i>
    <i r="1">
      <x v="1354"/>
    </i>
    <i r="1">
      <x v="2103"/>
    </i>
    <i r="1">
      <x v="1803"/>
    </i>
    <i r="1">
      <x v="484"/>
    </i>
    <i r="1">
      <x v="45"/>
    </i>
    <i r="1">
      <x v="218"/>
    </i>
    <i r="1">
      <x v="119"/>
    </i>
    <i r="1">
      <x v="2186"/>
    </i>
    <i r="1">
      <x v="462"/>
    </i>
    <i r="1">
      <x v="4319"/>
    </i>
    <i r="1">
      <x v="1755"/>
    </i>
    <i r="1">
      <x v="1324"/>
    </i>
    <i r="1">
      <x v="2085"/>
    </i>
    <i r="1">
      <x v="418"/>
    </i>
    <i r="1">
      <x v="150"/>
    </i>
    <i r="1">
      <x v="502"/>
    </i>
    <i r="1">
      <x v="1376"/>
    </i>
    <i r="1">
      <x v="1296"/>
    </i>
    <i r="1">
      <x v="288"/>
    </i>
    <i r="1">
      <x v="464"/>
    </i>
    <i r="1">
      <x v="1333"/>
    </i>
    <i r="1">
      <x v="3185"/>
    </i>
    <i r="1">
      <x v="1779"/>
    </i>
    <i r="1">
      <x v="405"/>
    </i>
    <i r="1">
      <x v="525"/>
    </i>
    <i r="1">
      <x v="2834"/>
    </i>
    <i r="1">
      <x v="4390"/>
    </i>
    <i r="1">
      <x v="485"/>
    </i>
    <i r="1">
      <x v="1233"/>
    </i>
    <i r="1">
      <x v="1022"/>
    </i>
    <i r="1">
      <x v="193"/>
    </i>
    <i r="1">
      <x v="2362"/>
    </i>
    <i r="1">
      <x v="515"/>
    </i>
    <i r="1">
      <x v="4415"/>
    </i>
    <i r="1">
      <x v="1382"/>
    </i>
    <i r="1">
      <x v="4389"/>
    </i>
    <i r="1">
      <x v="3946"/>
    </i>
    <i r="1">
      <x v="1372"/>
    </i>
    <i r="1">
      <x v="4915"/>
    </i>
    <i r="1">
      <x v="4914"/>
    </i>
    <i r="1">
      <x v="983"/>
    </i>
    <i r="1">
      <x v="5273"/>
    </i>
    <i r="1">
      <x v="5271"/>
    </i>
    <i r="1">
      <x v="3918"/>
    </i>
    <i r="1">
      <x v="3580"/>
    </i>
    <i t="default">
      <x v="1"/>
    </i>
    <i>
      <x v="2"/>
      <x v="5329"/>
    </i>
    <i t="default">
      <x v="2"/>
    </i>
    <i>
      <x v="3"/>
      <x v="1982"/>
    </i>
    <i r="1">
      <x v="33"/>
    </i>
    <i r="1">
      <x v="370"/>
    </i>
    <i r="1">
      <x v="3752"/>
    </i>
    <i r="1">
      <x v="1252"/>
    </i>
    <i r="1">
      <x v="2159"/>
    </i>
    <i r="1">
      <x v="1721"/>
    </i>
    <i r="1">
      <x v="926"/>
    </i>
    <i r="1">
      <x v="1362"/>
    </i>
    <i r="1">
      <x v="2067"/>
    </i>
    <i r="1">
      <x v="4820"/>
    </i>
    <i r="1">
      <x v="1985"/>
    </i>
    <i r="1">
      <x v="3531"/>
    </i>
    <i r="1">
      <x v="2011"/>
    </i>
    <i r="1">
      <x v="2043"/>
    </i>
    <i r="1">
      <x v="4416"/>
    </i>
    <i r="1">
      <x v="3328"/>
    </i>
    <i r="1">
      <x v="1997"/>
    </i>
    <i r="1">
      <x v="469"/>
    </i>
    <i r="1">
      <x v="1267"/>
    </i>
    <i r="1">
      <x v="2188"/>
    </i>
    <i r="1">
      <x v="1978"/>
    </i>
    <i r="1">
      <x v="64"/>
    </i>
    <i r="1">
      <x v="1379"/>
    </i>
    <i r="1">
      <x v="529"/>
    </i>
    <i r="1">
      <x v="1987"/>
    </i>
    <i r="1">
      <x v="1986"/>
    </i>
    <i r="1">
      <x v="123"/>
    </i>
    <i r="1">
      <x v="1730"/>
    </i>
    <i r="1">
      <x v="105"/>
    </i>
    <i r="1">
      <x v="5196"/>
    </i>
    <i r="1">
      <x v="5177"/>
    </i>
    <i r="1">
      <x v="310"/>
    </i>
    <i r="1">
      <x v="2531"/>
    </i>
    <i r="1">
      <x v="2016"/>
    </i>
    <i r="1">
      <x v="1983"/>
    </i>
    <i r="1">
      <x v="5013"/>
    </i>
    <i r="1">
      <x v="1304"/>
    </i>
    <i r="1">
      <x v="421"/>
    </i>
    <i r="1">
      <x v="199"/>
    </i>
    <i r="1">
      <x v="1952"/>
    </i>
    <i r="1">
      <x v="1261"/>
    </i>
    <i r="1">
      <x v="1286"/>
    </i>
    <i r="1">
      <x v="153"/>
    </i>
    <i r="1">
      <x v="1984"/>
    </i>
    <i r="1">
      <x v="37"/>
    </i>
    <i r="1">
      <x v="29"/>
    </i>
    <i r="1">
      <x v="36"/>
    </i>
    <i r="1">
      <x v="2080"/>
    </i>
    <i r="1">
      <x v="35"/>
    </i>
    <i r="1">
      <x v="5152"/>
    </i>
    <i r="1">
      <x v="1722"/>
    </i>
    <i r="1">
      <x v="50"/>
    </i>
    <i r="1">
      <x v="38"/>
    </i>
    <i r="1">
      <x v="3618"/>
    </i>
    <i r="1">
      <x v="2763"/>
    </i>
    <i r="1">
      <x v="1762"/>
    </i>
    <i r="1">
      <x v="1253"/>
    </i>
    <i r="1">
      <x v="139"/>
    </i>
    <i r="1">
      <x v="1718"/>
    </i>
    <i r="1">
      <x v="2577"/>
    </i>
    <i r="1">
      <x v="1255"/>
    </i>
    <i r="1">
      <x v="1992"/>
    </i>
    <i r="1">
      <x v="4496"/>
    </i>
    <i r="1">
      <x v="2459"/>
    </i>
    <i r="1">
      <x v="3365"/>
    </i>
    <i r="1">
      <x v="5413"/>
    </i>
    <i r="1">
      <x v="3751"/>
    </i>
    <i r="1">
      <x v="4917"/>
    </i>
    <i r="1">
      <x v="823"/>
    </i>
    <i r="1">
      <x v="3805"/>
    </i>
    <i r="1">
      <x v="922"/>
    </i>
    <i t="default">
      <x v="3"/>
    </i>
    <i>
      <x v="4"/>
      <x v="2323"/>
    </i>
    <i r="1">
      <x v="4595"/>
    </i>
    <i r="1">
      <x v="3227"/>
    </i>
    <i r="1">
      <x v="5346"/>
    </i>
    <i r="1">
      <x v="4596"/>
    </i>
    <i r="1">
      <x v="4401"/>
    </i>
    <i r="1">
      <x v="3226"/>
    </i>
    <i r="1">
      <x v="2143"/>
    </i>
    <i r="1">
      <x v="2644"/>
    </i>
    <i r="1">
      <x v="3418"/>
    </i>
    <i r="1">
      <x v="2128"/>
    </i>
    <i r="1">
      <x v="3229"/>
    </i>
    <i r="1">
      <x v="4598"/>
    </i>
    <i r="1">
      <x v="3222"/>
    </i>
    <i r="1">
      <x v="3344"/>
    </i>
    <i r="1">
      <x v="2118"/>
    </i>
    <i r="1">
      <x v="3228"/>
    </i>
    <i r="1">
      <x v="3800"/>
    </i>
    <i r="1">
      <x v="4388"/>
    </i>
    <i r="1">
      <x v="2064"/>
    </i>
    <i r="1">
      <x v="3801"/>
    </i>
    <i r="1">
      <x v="443"/>
    </i>
    <i r="1">
      <x v="3386"/>
    </i>
    <i r="1">
      <x v="4701"/>
    </i>
    <i r="1">
      <x v="2129"/>
    </i>
    <i r="1">
      <x v="2163"/>
    </i>
    <i r="1">
      <x v="4140"/>
    </i>
    <i r="1">
      <x v="4379"/>
    </i>
    <i r="1">
      <x v="1374"/>
    </i>
    <i r="1">
      <x v="3221"/>
    </i>
    <i r="1">
      <x v="3920"/>
    </i>
    <i r="1">
      <x v="2029"/>
    </i>
    <i r="1">
      <x v="3224"/>
    </i>
    <i r="1">
      <x v="4562"/>
    </i>
    <i r="1">
      <x v="366"/>
    </i>
    <i r="1">
      <x v="2012"/>
    </i>
    <i r="1">
      <x v="3556"/>
    </i>
    <i r="1">
      <x v="2926"/>
    </i>
    <i r="1">
      <x v="5215"/>
    </i>
    <i r="1">
      <x v="2144"/>
    </i>
    <i r="1">
      <x v="3961"/>
    </i>
    <i r="1">
      <x v="3223"/>
    </i>
    <i r="1">
      <x v="3799"/>
    </i>
    <i r="1">
      <x v="5201"/>
    </i>
    <i r="1">
      <x v="2142"/>
    </i>
    <i r="1">
      <x v="3803"/>
    </i>
    <i r="1">
      <x v="4919"/>
    </i>
    <i r="1">
      <x v="2885"/>
    </i>
    <i r="1">
      <x v="3922"/>
    </i>
    <i r="1">
      <x v="315"/>
    </i>
    <i r="1">
      <x v="5126"/>
    </i>
    <i r="1">
      <x v="3334"/>
    </i>
    <i r="1">
      <x v="5182"/>
    </i>
    <i r="1">
      <x v="270"/>
    </i>
    <i r="1">
      <x v="4561"/>
    </i>
    <i r="1">
      <x v="4075"/>
    </i>
    <i r="1">
      <x v="3355"/>
    </i>
    <i r="1">
      <x v="122"/>
    </i>
    <i r="1">
      <x v="3291"/>
    </i>
    <i r="1">
      <x v="3797"/>
    </i>
    <i r="1">
      <x v="2077"/>
    </i>
    <i r="1">
      <x v="3912"/>
    </i>
    <i r="1">
      <x v="1760"/>
    </i>
    <i r="1">
      <x v="1422"/>
    </i>
    <i r="1">
      <x v="2161"/>
    </i>
    <i r="1">
      <x v="2031"/>
    </i>
    <i r="1">
      <x v="3288"/>
    </i>
    <i r="1">
      <x v="2887"/>
    </i>
    <i r="1">
      <x v="5198"/>
    </i>
    <i r="1">
      <x v="3916"/>
    </i>
    <i r="1">
      <x v="2178"/>
    </i>
    <i r="1">
      <x v="2179"/>
    </i>
    <i r="1">
      <x v="2069"/>
    </i>
    <i r="1">
      <x v="3780"/>
    </i>
    <i r="1">
      <x v="3804"/>
    </i>
    <i r="1">
      <x v="3757"/>
    </i>
    <i r="1">
      <x v="3225"/>
    </i>
    <i r="1">
      <x v="4604"/>
    </i>
    <i r="1">
      <x v="3511"/>
    </i>
    <i r="1">
      <x v="4381"/>
    </i>
    <i r="1">
      <x v="3212"/>
    </i>
    <i r="1">
      <x v="3886"/>
    </i>
    <i r="1">
      <x v="158"/>
    </i>
    <i r="1">
      <x v="2160"/>
    </i>
    <i r="1">
      <x v="3974"/>
    </i>
    <i r="1">
      <x v="3333"/>
    </i>
    <i r="1">
      <x v="4167"/>
    </i>
    <i r="1">
      <x v="5384"/>
    </i>
    <i r="1">
      <x v="4119"/>
    </i>
    <i r="1">
      <x v="2176"/>
    </i>
    <i r="1">
      <x v="3915"/>
    </i>
    <i r="1">
      <x v="3211"/>
    </i>
    <i r="1">
      <x v="3389"/>
    </i>
    <i r="1">
      <x v="3213"/>
    </i>
    <i r="1">
      <x v="5220"/>
    </i>
    <i r="1">
      <x v="4821"/>
    </i>
    <i r="1">
      <x v="1352"/>
    </i>
    <i r="1">
      <x v="2305"/>
    </i>
    <i r="1">
      <x v="2321"/>
    </i>
    <i r="1">
      <x v="4637"/>
    </i>
    <i r="1">
      <x v="4638"/>
    </i>
    <i r="1">
      <x v="2189"/>
    </i>
    <i r="1">
      <x v="1346"/>
    </i>
    <i r="1">
      <x v="3772"/>
    </i>
    <i r="1">
      <x v="4740"/>
    </i>
    <i r="1">
      <x v="2927"/>
    </i>
    <i r="1">
      <x v="2164"/>
    </i>
    <i r="1">
      <x v="2526"/>
    </i>
    <i r="1">
      <x v="4889"/>
    </i>
    <i r="1">
      <x v="1387"/>
    </i>
    <i r="1">
      <x v="3073"/>
    </i>
    <i r="1">
      <x v="229"/>
    </i>
    <i r="1">
      <x v="2184"/>
    </i>
    <i r="1">
      <x v="3247"/>
    </i>
    <i r="1">
      <x v="3397"/>
    </i>
    <i r="1">
      <x v="2180"/>
    </i>
    <i r="1">
      <x v="3364"/>
    </i>
    <i r="1">
      <x v="2320"/>
    </i>
    <i r="1">
      <x v="3798"/>
    </i>
    <i r="1">
      <x v="4357"/>
    </i>
    <i r="1">
      <x v="5093"/>
    </i>
    <i r="1">
      <x v="3958"/>
    </i>
    <i r="1">
      <x v="3400"/>
    </i>
    <i r="1">
      <x v="3975"/>
    </i>
    <i r="1">
      <x v="1795"/>
    </i>
    <i r="1">
      <x v="2607"/>
    </i>
    <i r="1">
      <x v="2929"/>
    </i>
    <i r="1">
      <x v="3387"/>
    </i>
    <i r="1">
      <x v="3196"/>
    </i>
    <i r="1">
      <x v="2727"/>
    </i>
    <i r="1">
      <x v="3370"/>
    </i>
    <i r="1">
      <x v="269"/>
    </i>
    <i r="1">
      <x v="3513"/>
    </i>
    <i r="1">
      <x v="3241"/>
    </i>
    <i r="1">
      <x v="4920"/>
    </i>
    <i r="1">
      <x v="3976"/>
    </i>
    <i r="1">
      <x v="4962"/>
    </i>
    <i r="1">
      <x v="4682"/>
    </i>
    <i r="1">
      <x v="4333"/>
    </i>
    <i r="1">
      <x v="4560"/>
    </i>
    <i r="1">
      <x v="3769"/>
    </i>
    <i r="1">
      <x v="3971"/>
    </i>
    <i r="1">
      <x v="4739"/>
    </i>
    <i r="1">
      <x v="5170"/>
    </i>
    <i r="1">
      <x v="5360"/>
    </i>
    <i r="1">
      <x v="4068"/>
    </i>
    <i r="1">
      <x v="2141"/>
    </i>
    <i r="1">
      <x v="5169"/>
    </i>
    <i r="1">
      <x v="1386"/>
    </i>
    <i r="1">
      <x v="4921"/>
    </i>
    <i r="1">
      <x v="3555"/>
    </i>
    <i r="1">
      <x v="4605"/>
    </i>
    <i r="1">
      <x v="4922"/>
    </i>
    <i r="1">
      <x v="4574"/>
    </i>
    <i r="1">
      <x v="2228"/>
    </i>
    <i r="1">
      <x v="3246"/>
    </i>
    <i r="1">
      <x v="4700"/>
    </i>
    <i r="1">
      <x v="5372"/>
    </i>
    <i r="1">
      <x v="5200"/>
    </i>
    <i r="1">
      <x v="5202"/>
    </i>
    <i r="1">
      <x v="5175"/>
    </i>
    <i r="1">
      <x v="3924"/>
    </i>
    <i r="1">
      <x v="4583"/>
    </i>
    <i r="1">
      <x v="3860"/>
    </i>
    <i r="1">
      <x v="3673"/>
    </i>
    <i r="1">
      <x v="5094"/>
    </i>
    <i r="1">
      <x v="3672"/>
    </i>
    <i r="1">
      <x v="4572"/>
    </i>
    <i r="1">
      <x v="4918"/>
    </i>
    <i r="1">
      <x v="4563"/>
    </i>
    <i r="1">
      <x v="4304"/>
    </i>
    <i r="1">
      <x v="3925"/>
    </i>
    <i r="1">
      <x v="4305"/>
    </i>
    <i r="1">
      <x v="4822"/>
    </i>
    <i r="1">
      <x v="5337"/>
    </i>
    <i r="1">
      <x v="4807"/>
    </i>
    <i r="1">
      <x v="4166"/>
    </i>
    <i r="1">
      <x v="4307"/>
    </i>
    <i r="1">
      <x v="5052"/>
    </i>
    <i r="1">
      <x v="4824"/>
    </i>
    <i r="1">
      <x v="5197"/>
    </i>
    <i r="1">
      <x v="5060"/>
    </i>
    <i r="1">
      <x v="4594"/>
    </i>
    <i r="1">
      <x v="5050"/>
    </i>
    <i r="1">
      <x v="4597"/>
    </i>
    <i r="1">
      <x v="5119"/>
    </i>
    <i r="1">
      <x v="4165"/>
    </i>
    <i r="1">
      <x v="1801"/>
    </i>
    <i r="1">
      <x v="5087"/>
    </i>
    <i r="1">
      <x v="5242"/>
    </i>
    <i r="1">
      <x v="5361"/>
    </i>
    <i r="1">
      <x v="5174"/>
    </i>
    <i r="1">
      <x v="5109"/>
    </i>
    <i r="1">
      <x v="4123"/>
    </i>
    <i r="1">
      <x v="5327"/>
    </i>
    <i r="1">
      <x v="3861"/>
    </i>
    <i r="1">
      <x v="5244"/>
    </i>
    <i r="1">
      <x v="5097"/>
    </i>
    <i r="1">
      <x v="4124"/>
    </i>
    <i r="1">
      <x v="5328"/>
    </i>
    <i r="1">
      <x v="5363"/>
    </i>
    <i r="1">
      <x v="5051"/>
    </i>
    <i r="1">
      <x v="5155"/>
    </i>
    <i r="1">
      <x v="3966"/>
    </i>
    <i r="1">
      <x v="3332"/>
    </i>
    <i r="1">
      <x v="5362"/>
    </i>
    <i r="1">
      <x v="4086"/>
    </i>
    <i r="1">
      <x v="4419"/>
    </i>
    <i r="1">
      <x v="5356"/>
    </i>
    <i r="1">
      <x v="4417"/>
    </i>
    <i r="1">
      <x v="4420"/>
    </i>
    <i r="1">
      <x v="5386"/>
    </i>
    <i r="1">
      <x v="5390"/>
    </i>
    <i r="1">
      <x v="2030"/>
    </i>
    <i r="1">
      <x v="5385"/>
    </i>
    <i t="default">
      <x v="4"/>
    </i>
    <i>
      <x v="5"/>
      <x v="4830"/>
    </i>
    <i r="1">
      <x v="4834"/>
    </i>
    <i r="1">
      <x v="4836"/>
    </i>
    <i r="1">
      <x v="2047"/>
    </i>
    <i r="1">
      <x v="175"/>
    </i>
    <i r="1">
      <x v="2088"/>
    </i>
    <i r="1">
      <x v="109"/>
    </i>
    <i r="1">
      <x v="195"/>
    </i>
    <i r="1">
      <x v="1"/>
    </i>
    <i r="1">
      <x v="973"/>
    </i>
    <i r="1">
      <x v="2059"/>
    </i>
    <i r="1">
      <x v="120"/>
    </i>
    <i r="1">
      <x v="1749"/>
    </i>
    <i r="1">
      <x v="4835"/>
    </i>
    <i r="1">
      <x v="1770"/>
    </i>
    <i r="1">
      <x v="1325"/>
    </i>
    <i r="1">
      <x v="511"/>
    </i>
    <i r="1">
      <x v="4829"/>
    </i>
    <i r="1">
      <x v="227"/>
    </i>
    <i r="1">
      <x v="1290"/>
    </i>
    <i r="1">
      <x v="1781"/>
    </i>
    <i r="1">
      <x v="237"/>
    </i>
    <i r="1">
      <x v="4225"/>
    </i>
    <i r="1">
      <x v="2105"/>
    </i>
    <i r="1">
      <x v="1297"/>
    </i>
    <i r="1">
      <x v="19"/>
    </i>
    <i r="1">
      <x v="1316"/>
    </i>
    <i r="1">
      <x v="1231"/>
    </i>
    <i r="1">
      <x v="2303"/>
    </i>
    <i r="1">
      <x v="40"/>
    </i>
    <i r="1">
      <x v="1736"/>
    </i>
    <i r="1">
      <x v="1768"/>
    </i>
    <i r="1">
      <x v="1757"/>
    </i>
    <i r="1">
      <x v="65"/>
    </i>
    <i r="1">
      <x v="2290"/>
    </i>
    <i r="1">
      <x v="2936"/>
    </i>
    <i r="1">
      <x v="4138"/>
    </i>
    <i r="1">
      <x v="1711"/>
    </i>
    <i r="1">
      <x v="2255"/>
    </i>
    <i r="1">
      <x v="1968"/>
    </i>
    <i r="1">
      <x v="2014"/>
    </i>
    <i r="1">
      <x v="2024"/>
    </i>
    <i r="1">
      <x v="152"/>
    </i>
    <i r="1">
      <x v="2257"/>
    </i>
    <i r="1">
      <x v="3753"/>
    </i>
    <i r="1">
      <x v="318"/>
    </i>
    <i r="1">
      <x v="3345"/>
    </i>
    <i r="1">
      <x v="4825"/>
    </i>
    <i r="1">
      <x v="4826"/>
    </i>
    <i r="1">
      <x/>
    </i>
    <i r="1">
      <x v="110"/>
    </i>
    <i r="1">
      <x v="77"/>
    </i>
    <i r="1">
      <x v="1731"/>
    </i>
    <i r="1">
      <x v="66"/>
    </i>
    <i r="1">
      <x v="2693"/>
    </i>
    <i r="1">
      <x v="1710"/>
    </i>
    <i r="1">
      <x v="1764"/>
    </i>
    <i r="1">
      <x v="20"/>
    </i>
    <i r="1">
      <x v="164"/>
    </i>
    <i r="1">
      <x v="3776"/>
    </i>
    <i r="1">
      <x v="3533"/>
    </i>
    <i r="1">
      <x v="1242"/>
    </i>
    <i r="1">
      <x v="1706"/>
    </i>
    <i r="1">
      <x v="1268"/>
    </i>
    <i r="1">
      <x v="2258"/>
    </i>
    <i r="1">
      <x v="2403"/>
    </i>
    <i r="1">
      <x v="10"/>
    </i>
    <i r="1">
      <x v="1336"/>
    </i>
    <i r="1">
      <x v="3880"/>
    </i>
    <i r="1">
      <x v="4555"/>
    </i>
    <i r="1">
      <x v="1732"/>
    </i>
    <i r="1">
      <x v="313"/>
    </i>
    <i r="1">
      <x v="2547"/>
    </i>
    <i r="1">
      <x v="2304"/>
    </i>
    <i r="1">
      <x v="71"/>
    </i>
    <i r="1">
      <x v="4554"/>
    </i>
    <i r="1">
      <x v="3774"/>
    </i>
    <i r="1">
      <x v="1734"/>
    </i>
    <i r="1">
      <x v="1311"/>
    </i>
    <i r="1">
      <x v="1862"/>
    </i>
    <i r="1">
      <x v="1793"/>
    </i>
    <i r="1">
      <x v="3755"/>
    </i>
    <i r="1">
      <x v="1237"/>
    </i>
    <i r="1">
      <x v="170"/>
    </i>
    <i r="1">
      <x v="1752"/>
    </i>
    <i r="1">
      <x v="448"/>
    </i>
    <i r="1">
      <x v="915"/>
    </i>
    <i r="1">
      <x v="259"/>
    </i>
    <i r="1">
      <x v="4223"/>
    </i>
    <i r="1">
      <x v="2256"/>
    </i>
    <i r="1">
      <x v="1791"/>
    </i>
    <i r="1">
      <x v="5"/>
    </i>
    <i r="1">
      <x v="2949"/>
    </i>
    <i r="1">
      <x v="319"/>
    </i>
    <i r="1">
      <x v="2465"/>
    </i>
    <i r="1">
      <x v="897"/>
    </i>
    <i r="1">
      <x v="75"/>
    </i>
    <i r="1">
      <x v="1269"/>
    </i>
    <i r="1">
      <x v="250"/>
    </i>
    <i r="1">
      <x v="3728"/>
    </i>
    <i r="1">
      <x v="517"/>
    </i>
    <i r="1">
      <x v="2289"/>
    </i>
    <i r="1">
      <x v="3027"/>
    </i>
    <i r="1">
      <x v="17"/>
    </i>
    <i r="1">
      <x v="1241"/>
    </i>
    <i r="1">
      <x v="263"/>
    </i>
    <i r="1">
      <x v="954"/>
    </i>
    <i r="1">
      <x v="1786"/>
    </i>
    <i r="1">
      <x v="1263"/>
    </i>
    <i r="1">
      <x v="391"/>
    </i>
    <i r="1">
      <x v="507"/>
    </i>
    <i r="1">
      <x v="1756"/>
    </i>
    <i r="1">
      <x v="591"/>
    </i>
    <i r="1">
      <x v="3141"/>
    </i>
    <i r="1">
      <x v="2261"/>
    </i>
    <i r="1">
      <x v="990"/>
    </i>
    <i r="1">
      <x v="92"/>
    </i>
    <i r="1">
      <x v="2277"/>
    </i>
    <i r="1">
      <x v="4143"/>
    </i>
    <i r="1">
      <x v="4135"/>
    </i>
    <i r="1">
      <x v="892"/>
    </i>
    <i r="1">
      <x v="142"/>
    </i>
    <i r="1">
      <x v="1707"/>
    </i>
    <i r="1">
      <x v="3589"/>
    </i>
    <i r="1">
      <x v="2264"/>
    </i>
    <i r="1">
      <x v="3778"/>
    </i>
    <i r="1">
      <x v="4926"/>
    </i>
    <i r="1">
      <x v="3734"/>
    </i>
    <i r="1">
      <x v="2750"/>
    </i>
    <i r="1">
      <x v="3740"/>
    </i>
    <i r="1">
      <x v="497"/>
    </i>
    <i r="1">
      <x v="4054"/>
    </i>
    <i r="1">
      <x v="4102"/>
    </i>
    <i r="1">
      <x v="564"/>
    </i>
    <i r="1">
      <x v="3615"/>
    </i>
    <i r="1">
      <x v="340"/>
    </i>
    <i r="1">
      <x v="4114"/>
    </i>
    <i r="1">
      <x v="552"/>
    </i>
    <i r="1">
      <x v="3559"/>
    </i>
    <i r="1">
      <x v="1805"/>
    </i>
    <i r="1">
      <x v="4607"/>
    </i>
    <i r="1">
      <x v="2705"/>
    </i>
    <i r="1">
      <x v="4142"/>
    </i>
    <i r="1">
      <x v="4524"/>
    </i>
    <i r="1">
      <x v="146"/>
    </i>
    <i r="1">
      <x v="4632"/>
    </i>
    <i r="1">
      <x v="245"/>
    </i>
    <i r="1">
      <x v="3534"/>
    </i>
    <i r="1">
      <x v="1792"/>
    </i>
    <i r="1">
      <x v="4511"/>
    </i>
    <i r="1">
      <x v="3738"/>
    </i>
    <i r="1">
      <x v="3938"/>
    </i>
    <i r="1">
      <x v="1019"/>
    </i>
    <i r="1">
      <x v="3737"/>
    </i>
    <i r="1">
      <x v="4484"/>
    </i>
    <i r="1">
      <x v="1887"/>
    </i>
    <i r="1">
      <x v="5135"/>
    </i>
    <i r="1">
      <x v="4529"/>
    </i>
    <i r="1">
      <x v="2883"/>
    </i>
    <i r="1">
      <x v="4103"/>
    </i>
    <i r="1">
      <x v="4974"/>
    </i>
    <i r="1">
      <x v="4361"/>
    </i>
    <i r="1">
      <x v="3725"/>
    </i>
    <i r="1">
      <x v="4925"/>
    </i>
    <i r="1">
      <x v="4924"/>
    </i>
    <i r="1">
      <x v="5213"/>
    </i>
    <i r="1">
      <x v="5240"/>
    </i>
    <i r="1">
      <x v="4843"/>
    </i>
    <i r="1">
      <x v="5203"/>
    </i>
    <i r="1">
      <x v="5160"/>
    </i>
    <i r="1">
      <x v="4633"/>
    </i>
    <i r="1">
      <x v="1790"/>
    </i>
    <i r="1">
      <x v="1703"/>
    </i>
    <i r="1">
      <x v="5250"/>
    </i>
    <i r="1">
      <x v="3867"/>
    </i>
    <i r="1">
      <x v="5243"/>
    </i>
    <i r="1">
      <x v="3485"/>
    </i>
    <i r="1">
      <x v="2478"/>
    </i>
    <i r="1">
      <x v="5245"/>
    </i>
    <i r="1">
      <x v="4520"/>
    </i>
    <i r="1">
      <x v="3293"/>
    </i>
    <i r="1">
      <x v="3110"/>
    </i>
    <i r="1">
      <x v="5238"/>
    </i>
    <i t="default">
      <x v="5"/>
    </i>
    <i>
      <x v="6"/>
      <x v="1980"/>
    </i>
    <i r="1">
      <x v="1250"/>
    </i>
    <i r="1">
      <x v="2102"/>
    </i>
    <i r="1">
      <x v="31"/>
    </i>
    <i r="1">
      <x v="336"/>
    </i>
    <i r="1">
      <x v="2087"/>
    </i>
    <i r="1">
      <x v="204"/>
    </i>
    <i r="1">
      <x v="1961"/>
    </i>
    <i r="1">
      <x v="192"/>
    </i>
    <i r="1">
      <x v="1778"/>
    </i>
    <i r="1">
      <x v="2108"/>
    </i>
    <i r="1">
      <x v="173"/>
    </i>
    <i r="1">
      <x v="1970"/>
    </i>
    <i r="1">
      <x v="1981"/>
    </i>
    <i r="1">
      <x v="1323"/>
    </i>
    <i r="1">
      <x v="1769"/>
    </i>
    <i r="1">
      <x v="2073"/>
    </i>
    <i r="1">
      <x v="1720"/>
    </i>
    <i r="1">
      <x v="2009"/>
    </i>
    <i r="1">
      <x v="2089"/>
    </i>
    <i r="1">
      <x v="2169"/>
    </i>
    <i r="1">
      <x v="149"/>
    </i>
    <i r="1">
      <x v="476"/>
    </i>
    <i r="1">
      <x v="2676"/>
    </i>
    <i r="1">
      <x v="2106"/>
    </i>
    <i r="1">
      <x v="148"/>
    </i>
    <i r="1">
      <x v="1235"/>
    </i>
    <i r="1">
      <x v="1315"/>
    </i>
    <i r="1">
      <x v="32"/>
    </i>
    <i r="1">
      <x v="896"/>
    </i>
    <i r="1">
      <x v="233"/>
    </i>
    <i r="1">
      <x v="196"/>
    </i>
    <i r="1">
      <x v="15"/>
    </i>
    <i r="1">
      <x v="190"/>
    </i>
    <i r="1">
      <x v="911"/>
    </i>
    <i r="1">
      <x v="1704"/>
    </i>
    <i r="1">
      <x v="243"/>
    </i>
    <i r="1">
      <x v="1251"/>
    </i>
    <i r="1">
      <x v="1708"/>
    </i>
    <i r="1">
      <x v="962"/>
    </i>
    <i r="1">
      <x v="2049"/>
    </i>
    <i r="1">
      <x v="952"/>
    </i>
    <i r="1">
      <x v="3917"/>
    </i>
    <i r="1">
      <x v="2076"/>
    </i>
    <i r="1">
      <x v="1239"/>
    </i>
    <i r="1">
      <x v="3727"/>
    </i>
    <i r="1">
      <x v="1328"/>
    </i>
    <i r="1">
      <x v="3536"/>
    </i>
    <i r="1">
      <x v="491"/>
    </i>
    <i r="1">
      <x v="3742"/>
    </i>
    <i r="1">
      <x v="3445"/>
    </i>
    <i r="1">
      <x v="4027"/>
    </i>
    <i r="1">
      <x v="2349"/>
    </i>
    <i r="1">
      <x v="246"/>
    </i>
    <i r="1">
      <x v="3535"/>
    </i>
    <i r="1">
      <x v="397"/>
    </i>
    <i r="1">
      <x v="4850"/>
    </i>
    <i r="1">
      <x v="956"/>
    </i>
    <i r="1">
      <x v="4634"/>
    </i>
    <i r="1">
      <x v="5398"/>
    </i>
    <i r="1">
      <x v="4849"/>
    </i>
    <i r="1">
      <x v="1008"/>
    </i>
    <i r="1">
      <x v="4425"/>
    </i>
    <i r="1">
      <x v="5402"/>
    </i>
    <i t="default">
      <x v="6"/>
    </i>
    <i>
      <x v="7"/>
      <x v="3897"/>
    </i>
    <i r="1">
      <x v="3900"/>
    </i>
    <i r="1">
      <x v="3896"/>
    </i>
    <i r="1">
      <x v="3899"/>
    </i>
    <i r="1">
      <x v="3903"/>
    </i>
    <i r="1">
      <x v="228"/>
    </i>
    <i r="1">
      <x v="937"/>
    </i>
    <i r="1">
      <x v="171"/>
    </i>
    <i r="1">
      <x v="4579"/>
    </i>
    <i r="1">
      <x v="3988"/>
    </i>
    <i r="1">
      <x v="4377"/>
    </i>
    <i r="1">
      <x v="2086"/>
    </i>
    <i r="1">
      <x v="441"/>
    </i>
    <i r="1">
      <x v="283"/>
    </i>
    <i r="1">
      <x v="3985"/>
    </i>
    <i r="1">
      <x v="3902"/>
    </i>
    <i r="1">
      <x v="437"/>
    </i>
    <i r="1">
      <x v="3272"/>
    </i>
    <i r="1">
      <x v="978"/>
    </i>
    <i r="1">
      <x v="331"/>
    </i>
    <i r="1">
      <x v="2440"/>
    </i>
    <i r="1">
      <x v="4578"/>
    </i>
    <i r="1">
      <x v="4549"/>
    </i>
    <i r="1">
      <x v="3996"/>
    </i>
    <i r="1">
      <x v="5399"/>
    </i>
    <i r="1">
      <x v="4603"/>
    </i>
    <i r="1">
      <x v="4252"/>
    </i>
    <i t="default">
      <x v="7"/>
    </i>
    <i>
      <x v="8"/>
      <x v="447"/>
    </i>
    <i r="1">
      <x v="361"/>
    </i>
    <i r="1">
      <x v="506"/>
    </i>
    <i r="1">
      <x v="316"/>
    </i>
    <i r="1">
      <x v="281"/>
    </i>
    <i r="1">
      <x v="2937"/>
    </i>
    <i r="1">
      <x v="363"/>
    </i>
    <i r="1">
      <x v="2691"/>
    </i>
    <i r="1">
      <x v="435"/>
    </i>
    <i r="1">
      <x v="981"/>
    </i>
    <i r="1">
      <x v="445"/>
    </i>
    <i r="1">
      <x v="434"/>
    </i>
    <i r="1">
      <x v="13"/>
    </i>
    <i r="1">
      <x v="3461"/>
    </i>
    <i r="1">
      <x v="958"/>
    </i>
    <i r="1">
      <x v="278"/>
    </i>
    <i r="1">
      <x v="144"/>
    </i>
    <i r="1">
      <x v="76"/>
    </i>
    <i r="1">
      <x v="378"/>
    </i>
    <i r="1">
      <x v="848"/>
    </i>
    <i r="1">
      <x v="960"/>
    </i>
    <i r="1">
      <x v="3402"/>
    </i>
    <i r="1">
      <x v="4640"/>
    </i>
    <i r="1">
      <x v="260"/>
    </i>
    <i r="1">
      <x v="380"/>
    </i>
    <i r="1">
      <x v="2656"/>
    </i>
    <i r="1">
      <x v="779"/>
    </i>
    <i r="1">
      <x v="3746"/>
    </i>
    <i r="1">
      <x v="3265"/>
    </i>
    <i r="1">
      <x v="847"/>
    </i>
    <i r="1">
      <x v="4133"/>
    </i>
    <i r="1">
      <x v="979"/>
    </i>
    <i r="1">
      <x v="919"/>
    </i>
    <i r="1">
      <x v="5214"/>
    </i>
    <i r="1">
      <x v="1043"/>
    </i>
    <i r="1">
      <x v="980"/>
    </i>
    <i t="default">
      <x v="8"/>
    </i>
    <i>
      <x v="9"/>
      <x v="2200"/>
    </i>
    <i r="1">
      <x v="1402"/>
    </i>
    <i r="1">
      <x v="1812"/>
    </i>
    <i r="1">
      <x v="2202"/>
    </i>
    <i r="1">
      <x v="2204"/>
    </i>
    <i r="1">
      <x v="1808"/>
    </i>
    <i r="1">
      <x v="1401"/>
    </i>
    <i r="1">
      <x v="1814"/>
    </i>
    <i r="1">
      <x v="1400"/>
    </i>
    <i r="1">
      <x v="1811"/>
    </i>
    <i r="1">
      <x v="1813"/>
    </i>
    <i r="1">
      <x v="2199"/>
    </i>
    <i r="1">
      <x v="1818"/>
    </i>
    <i r="1">
      <x v="1816"/>
    </i>
    <i r="1">
      <x v="1810"/>
    </i>
    <i r="1">
      <x v="2203"/>
    </i>
    <i r="1">
      <x v="2198"/>
    </i>
    <i r="1">
      <x v="1817"/>
    </i>
    <i r="1">
      <x v="2201"/>
    </i>
    <i r="1">
      <x v="1815"/>
    </i>
    <i r="1">
      <x v="1807"/>
    </i>
    <i t="default">
      <x v="9"/>
    </i>
    <i>
      <x v="10"/>
      <x v="2193"/>
    </i>
    <i r="1">
      <x v="1990"/>
    </i>
    <i r="1">
      <x v="4860"/>
    </i>
    <i r="1">
      <x v="2019"/>
    </i>
    <i r="1">
      <x v="565"/>
    </i>
    <i r="1">
      <x v="528"/>
    </i>
    <i r="1">
      <x v="2148"/>
    </i>
    <i r="1">
      <x v="1273"/>
    </i>
    <i r="1">
      <x v="4859"/>
    </i>
    <i r="1">
      <x v="2018"/>
    </i>
    <i r="1">
      <x v="4863"/>
    </i>
    <i r="1">
      <x v="73"/>
    </i>
    <i r="1">
      <x v="1733"/>
    </i>
    <i r="1">
      <x v="2048"/>
    </i>
    <i r="1">
      <x v="24"/>
    </i>
    <i r="1">
      <x v="2020"/>
    </i>
    <i r="1">
      <x v="2025"/>
    </i>
    <i r="1">
      <x v="2111"/>
    </i>
    <i r="1">
      <x v="4864"/>
    </i>
    <i r="1">
      <x v="4862"/>
    </i>
    <i r="1">
      <x v="70"/>
    </i>
    <i r="1">
      <x v="2027"/>
    </i>
    <i r="1">
      <x v="1967"/>
    </i>
    <i r="1">
      <x v="1244"/>
    </i>
    <i r="1">
      <x v="1714"/>
    </i>
    <i r="1">
      <x v="2107"/>
    </i>
    <i r="1">
      <x v="1989"/>
    </i>
    <i r="1">
      <x v="2051"/>
    </i>
    <i r="1">
      <x v="2147"/>
    </i>
    <i r="1">
      <x v="1275"/>
    </i>
    <i r="1">
      <x v="236"/>
    </i>
    <i r="1">
      <x v="3437"/>
    </i>
    <i r="1">
      <x v="111"/>
    </i>
    <i r="1">
      <x v="2081"/>
    </i>
    <i r="1">
      <x v="1954"/>
    </i>
    <i r="1">
      <x v="56"/>
    </i>
    <i r="1">
      <x v="1965"/>
    </i>
    <i r="1">
      <x v="4858"/>
    </i>
    <i r="1">
      <x v="2131"/>
    </i>
    <i r="1">
      <x v="131"/>
    </i>
    <i r="1">
      <x v="178"/>
    </i>
    <i r="1">
      <x v="2021"/>
    </i>
    <i r="1">
      <x v="78"/>
    </i>
    <i r="1">
      <x v="2123"/>
    </i>
    <i r="1">
      <x v="330"/>
    </i>
    <i r="1">
      <x v="2363"/>
    </i>
    <i r="1">
      <x v="2122"/>
    </i>
    <i r="1">
      <x v="2070"/>
    </i>
    <i r="1">
      <x v="3810"/>
    </i>
    <i r="1">
      <x v="3472"/>
    </i>
    <i r="1">
      <x v="329"/>
    </i>
    <i r="1">
      <x v="1272"/>
    </i>
    <i r="1">
      <x v="2585"/>
    </i>
    <i r="1">
      <x v="1737"/>
    </i>
    <i r="1">
      <x v="1330"/>
    </i>
    <i r="1">
      <x v="80"/>
    </i>
    <i r="1">
      <x v="5211"/>
    </i>
    <i r="1">
      <x v="946"/>
    </i>
    <i r="1">
      <x v="385"/>
    </i>
    <i r="1">
      <x v="995"/>
    </i>
    <i r="1">
      <x v="3808"/>
    </i>
    <i r="1">
      <x v="3813"/>
    </i>
    <i r="1">
      <x v="1041"/>
    </i>
    <i r="1">
      <x v="207"/>
    </i>
    <i r="1">
      <x v="369"/>
    </i>
    <i r="1">
      <x v="1276"/>
    </i>
    <i r="1">
      <x v="1038"/>
    </i>
    <i r="1">
      <x v="240"/>
    </i>
    <i r="1">
      <x v="2061"/>
    </i>
    <i r="1">
      <x v="2001"/>
    </i>
    <i r="1">
      <x v="266"/>
    </i>
    <i r="1">
      <x v="3470"/>
    </i>
    <i r="1">
      <x v="52"/>
    </i>
    <i r="1">
      <x v="328"/>
    </i>
    <i r="1">
      <x v="113"/>
    </i>
    <i r="1">
      <x v="388"/>
    </i>
    <i r="1">
      <x v="2833"/>
    </i>
    <i r="1">
      <x v="2562"/>
    </i>
    <i r="1">
      <x v="2072"/>
    </i>
    <i r="1">
      <x v="3811"/>
    </i>
    <i r="1">
      <x v="3371"/>
    </i>
    <i r="1">
      <x v="1963"/>
    </i>
    <i r="1">
      <x v="410"/>
    </i>
    <i r="1">
      <x v="1697"/>
    </i>
    <i r="1">
      <x v="4857"/>
    </i>
    <i r="1">
      <x v="2348"/>
    </i>
    <i r="1">
      <x v="1783"/>
    </i>
    <i r="1">
      <x v="5379"/>
    </i>
    <i r="1">
      <x v="326"/>
    </i>
    <i r="1">
      <x v="3814"/>
    </i>
    <i r="1">
      <x v="277"/>
    </i>
    <i r="1">
      <x v="253"/>
    </i>
    <i r="1">
      <x v="244"/>
    </i>
    <i r="1">
      <x v="1723"/>
    </i>
    <i r="1">
      <x v="3006"/>
    </i>
    <i r="1">
      <x v="241"/>
    </i>
    <i r="1">
      <x v="5376"/>
    </i>
    <i r="1">
      <x v="4062"/>
    </i>
    <i r="1">
      <x v="289"/>
    </i>
    <i r="1">
      <x v="2398"/>
    </i>
    <i r="1">
      <x v="2574"/>
    </i>
    <i r="1">
      <x v="1014"/>
    </i>
    <i r="1">
      <x v="141"/>
    </i>
    <i r="1">
      <x v="3592"/>
    </i>
    <i r="1">
      <x v="2340"/>
    </i>
    <i r="1">
      <x v="3258"/>
    </i>
    <i r="1">
      <x v="456"/>
    </i>
    <i r="1">
      <x v="942"/>
    </i>
    <i r="1">
      <x v="3909"/>
    </i>
    <i r="1">
      <x v="242"/>
    </i>
    <i r="1">
      <x v="396"/>
    </i>
    <i r="1">
      <x v="1020"/>
    </i>
    <i r="1">
      <x v="492"/>
    </i>
    <i r="1">
      <x v="2955"/>
    </i>
    <i r="1">
      <x v="993"/>
    </i>
    <i r="1">
      <x v="3767"/>
    </i>
    <i r="1">
      <x v="3590"/>
    </i>
    <i r="1">
      <x v="200"/>
    </i>
    <i r="1">
      <x v="493"/>
    </i>
    <i r="1">
      <x v="2397"/>
    </i>
    <i r="1">
      <x v="3031"/>
    </i>
    <i r="1">
      <x v="1007"/>
    </i>
    <i r="1">
      <x v="3474"/>
    </i>
    <i r="1">
      <x v="548"/>
    </i>
    <i r="1">
      <x v="4641"/>
    </i>
    <i r="1">
      <x v="4854"/>
    </i>
    <i r="1">
      <x v="3864"/>
    </i>
    <i r="1">
      <x v="5042"/>
    </i>
    <i r="1">
      <x v="4601"/>
    </i>
    <i r="1">
      <x v="988"/>
    </i>
    <i r="1">
      <x v="4593"/>
    </i>
    <i r="1">
      <x v="4590"/>
    </i>
    <i r="1">
      <x v="690"/>
    </i>
    <i r="1">
      <x v="4132"/>
    </i>
    <i r="1">
      <x v="4253"/>
    </i>
    <i r="1">
      <x v="3593"/>
    </i>
    <i r="1">
      <x v="3264"/>
    </i>
    <i r="1">
      <x v="4608"/>
    </i>
    <i r="1">
      <x v="3945"/>
    </i>
    <i t="default">
      <x v="10"/>
    </i>
    <i>
      <x v="11"/>
      <x v="3566"/>
    </i>
    <i r="1">
      <x v="3564"/>
    </i>
    <i r="1">
      <x v="298"/>
    </i>
    <i r="1">
      <x v="2563"/>
    </i>
    <i r="1">
      <x v="3573"/>
    </i>
    <i r="1">
      <x v="3587"/>
    </i>
    <i r="1">
      <x v="977"/>
    </i>
    <i r="1">
      <x v="3574"/>
    </i>
    <i r="1">
      <x v="3562"/>
    </i>
    <i r="1">
      <x v="2280"/>
    </i>
    <i r="1">
      <x v="509"/>
    </i>
    <i r="1">
      <x v="4642"/>
    </i>
    <i r="1">
      <x v="3613"/>
    </i>
    <i r="1">
      <x v="3595"/>
    </i>
    <i r="1">
      <x v="172"/>
    </i>
    <i r="1">
      <x v="4014"/>
    </i>
    <i r="1">
      <x v="3565"/>
    </i>
    <i r="1">
      <x v="5191"/>
    </i>
    <i r="1">
      <x v="4867"/>
    </i>
    <i r="1">
      <x v="3570"/>
    </i>
    <i r="1">
      <x v="949"/>
    </i>
    <i r="1">
      <x v="5073"/>
    </i>
    <i r="1">
      <x v="526"/>
    </i>
    <i r="1">
      <x v="2455"/>
    </i>
    <i r="1">
      <x v="2276"/>
    </i>
    <i r="1">
      <x v="2429"/>
    </i>
    <i r="1">
      <x v="5132"/>
    </i>
    <i r="1">
      <x v="3383"/>
    </i>
    <i r="1">
      <x v="3545"/>
    </i>
    <i r="1">
      <x v="3526"/>
    </i>
    <i r="1">
      <x v="3865"/>
    </i>
    <i r="1">
      <x v="5058"/>
    </i>
    <i r="1">
      <x v="4212"/>
    </i>
    <i r="1">
      <x v="3491"/>
    </i>
    <i r="1">
      <x v="4785"/>
    </i>
    <i r="1">
      <x v="3093"/>
    </i>
    <i r="1">
      <x v="4095"/>
    </i>
    <i r="1">
      <x v="1385"/>
    </i>
    <i r="1">
      <x v="971"/>
    </i>
    <i r="1">
      <x v="5061"/>
    </i>
    <i r="1">
      <x v="2613"/>
    </i>
    <i r="1">
      <x v="4489"/>
    </i>
    <i r="1">
      <x v="424"/>
    </i>
    <i r="1">
      <x v="3338"/>
    </i>
    <i r="1">
      <x v="3012"/>
    </i>
    <i r="1">
      <x v="2747"/>
    </i>
    <i r="1">
      <x v="4782"/>
    </i>
    <i r="1">
      <x v="3541"/>
    </i>
    <i r="1">
      <x v="3602"/>
    </i>
    <i r="1">
      <x v="3858"/>
    </i>
    <i r="1">
      <x v="4935"/>
    </i>
    <i r="1">
      <x v="5080"/>
    </i>
    <i r="1">
      <x v="5190"/>
    </i>
    <i r="1">
      <x v="3568"/>
    </i>
    <i r="1">
      <x v="5310"/>
    </i>
    <i r="1">
      <x v="4905"/>
    </i>
    <i r="1">
      <x v="3193"/>
    </i>
    <i r="1">
      <x v="3037"/>
    </i>
    <i r="1">
      <x v="3584"/>
    </i>
    <i r="1">
      <x v="4793"/>
    </i>
    <i r="1">
      <x v="480"/>
    </i>
    <i r="1">
      <x v="4936"/>
    </i>
    <i r="1">
      <x v="3419"/>
    </i>
    <i r="1">
      <x v="3363"/>
    </i>
    <i r="1">
      <x v="3489"/>
    </i>
    <i r="1">
      <x v="5031"/>
    </i>
    <i r="1">
      <x v="4020"/>
    </i>
    <i r="1">
      <x v="2758"/>
    </i>
    <i r="1">
      <x v="4930"/>
    </i>
    <i r="1">
      <x v="4160"/>
    </i>
    <i r="1">
      <x v="3586"/>
    </i>
    <i r="1">
      <x v="3923"/>
    </i>
    <i r="1">
      <x v="5259"/>
    </i>
    <i r="1">
      <x v="4161"/>
    </i>
    <i r="1">
      <x v="4643"/>
    </i>
    <i r="1">
      <x v="5371"/>
    </i>
    <i r="1">
      <x v="4162"/>
    </i>
    <i r="1">
      <x v="5286"/>
    </i>
    <i r="1">
      <x v="3869"/>
    </i>
    <i r="1">
      <x v="3948"/>
    </i>
    <i r="1">
      <x v="4300"/>
    </i>
    <i r="1">
      <x v="3936"/>
    </i>
    <i r="1">
      <x v="4164"/>
    </i>
    <i r="1">
      <x v="5311"/>
    </i>
    <i r="1">
      <x v="3844"/>
    </i>
    <i r="1">
      <x v="3544"/>
    </i>
    <i r="1">
      <x v="3483"/>
    </i>
    <i r="1">
      <x v="4369"/>
    </i>
    <i r="1">
      <x v="1023"/>
    </i>
    <i r="1">
      <x v="4311"/>
    </i>
    <i r="1">
      <x v="3662"/>
    </i>
    <i t="default">
      <x v="11"/>
    </i>
    <i>
      <x v="12"/>
      <x v="5102"/>
    </i>
    <i r="1">
      <x v="5108"/>
    </i>
    <i r="1">
      <x v="5106"/>
    </i>
    <i r="1">
      <x v="5103"/>
    </i>
    <i r="1">
      <x v="5189"/>
    </i>
    <i t="default">
      <x v="12"/>
    </i>
    <i>
      <x v="13"/>
      <x v="1973"/>
    </i>
    <i r="1">
      <x v="1975"/>
    </i>
    <i r="1">
      <x v="2100"/>
    </i>
    <i r="1">
      <x v="189"/>
    </i>
    <i r="1">
      <x v="22"/>
    </i>
    <i r="1">
      <x v="470"/>
    </i>
    <i r="1">
      <x v="2101"/>
    </i>
    <i r="1">
      <x v="267"/>
    </i>
    <i r="1">
      <x v="461"/>
    </i>
    <i r="1">
      <x v="26"/>
    </i>
    <i r="1">
      <x v="1776"/>
    </i>
    <i r="1">
      <x v="356"/>
    </i>
    <i r="1">
      <x v="2066"/>
    </i>
    <i r="1">
      <x v="11"/>
    </i>
    <i r="1">
      <x v="1972"/>
    </i>
    <i r="1">
      <x v="1713"/>
    </i>
    <i r="1">
      <x v="191"/>
    </i>
    <i r="1">
      <x v="177"/>
    </i>
    <i r="1">
      <x v="1715"/>
    </i>
    <i r="1">
      <x v="90"/>
    </i>
    <i r="1">
      <x v="2157"/>
    </i>
    <i r="1">
      <x v="21"/>
    </i>
    <i r="1">
      <x v="1979"/>
    </i>
    <i r="1">
      <x v="1962"/>
    </i>
    <i r="1">
      <x v="4486"/>
    </i>
    <i r="1">
      <x v="225"/>
    </i>
    <i r="1">
      <x v="433"/>
    </i>
    <i r="1">
      <x v="49"/>
    </i>
    <i r="1">
      <x v="1955"/>
    </i>
    <i r="1">
      <x v="2002"/>
    </i>
    <i r="1">
      <x v="2090"/>
    </i>
    <i r="1">
      <x v="2136"/>
    </i>
    <i r="1">
      <x v="2023"/>
    </i>
    <i r="1">
      <x v="1777"/>
    </i>
    <i r="1">
      <x v="30"/>
    </i>
    <i r="1">
      <x v="1322"/>
    </i>
    <i r="1">
      <x v="3980"/>
    </i>
    <i r="1">
      <x v="2096"/>
    </i>
    <i r="1">
      <x v="4780"/>
    </i>
    <i r="1">
      <x v="1719"/>
    </i>
    <i r="1">
      <x v="293"/>
    </i>
    <i r="1">
      <x v="165"/>
    </i>
    <i r="1">
      <x v="103"/>
    </i>
    <i r="1">
      <x v="436"/>
    </i>
    <i r="1">
      <x v="899"/>
    </i>
    <i r="1">
      <x v="55"/>
    </i>
    <i r="1">
      <x v="1243"/>
    </i>
    <i r="1">
      <x v="460"/>
    </i>
    <i r="1">
      <x v="4795"/>
    </i>
    <i r="1">
      <x v="102"/>
    </i>
    <i r="1">
      <x v="220"/>
    </i>
    <i r="1">
      <x v="494"/>
    </i>
    <i r="1">
      <x v="3969"/>
    </i>
    <i r="1">
      <x v="1245"/>
    </i>
    <i r="1">
      <x v="162"/>
    </i>
    <i r="1">
      <x v="1969"/>
    </i>
    <i r="1">
      <x v="2347"/>
    </i>
    <i r="1">
      <x v="559"/>
    </i>
    <i r="1">
      <x v="137"/>
    </i>
    <i r="1">
      <x v="495"/>
    </i>
    <i r="1">
      <x v="1999"/>
    </i>
    <i r="1">
      <x v="133"/>
    </i>
    <i r="1">
      <x v="2350"/>
    </i>
    <i r="1">
      <x v="1249"/>
    </i>
    <i r="1">
      <x v="184"/>
    </i>
    <i r="1">
      <x v="953"/>
    </i>
    <i r="1">
      <x v="1238"/>
    </i>
    <i r="1">
      <x v="54"/>
    </i>
    <i r="1">
      <x v="4939"/>
    </i>
    <i r="1">
      <x v="262"/>
    </i>
    <i r="1">
      <x v="487"/>
    </i>
    <i r="1">
      <x v="522"/>
    </i>
    <i r="1">
      <x v="2287"/>
    </i>
    <i r="1">
      <x v="1380"/>
    </i>
    <i r="1">
      <x v="2979"/>
    </i>
    <i r="1">
      <x v="265"/>
    </i>
    <i r="1">
      <x v="557"/>
    </i>
    <i r="1">
      <x v="25"/>
    </i>
    <i r="1">
      <x v="4087"/>
    </i>
    <i r="1">
      <x v="226"/>
    </i>
    <i r="1">
      <x v="3939"/>
    </i>
    <i r="1">
      <x v="118"/>
    </i>
    <i r="1">
      <x v="358"/>
    </i>
    <i r="1">
      <x v="3745"/>
    </i>
    <i r="1">
      <x v="4856"/>
    </i>
    <i r="1">
      <x v="2343"/>
    </i>
    <i r="1">
      <x v="247"/>
    </i>
    <i r="1">
      <x v="4244"/>
    </i>
    <i r="1">
      <x v="4940"/>
    </i>
    <i r="1">
      <x v="5251"/>
    </i>
    <i r="1">
      <x v="4078"/>
    </i>
    <i r="1">
      <x v="4402"/>
    </i>
    <i r="1">
      <x v="4937"/>
    </i>
    <i r="1">
      <x v="3081"/>
    </i>
    <i r="1">
      <x v="4149"/>
    </i>
    <i r="1">
      <x v="5248"/>
    </i>
    <i r="1">
      <x v="5279"/>
    </i>
    <i r="1">
      <x v="2056"/>
    </i>
    <i r="1">
      <x v="2788"/>
    </i>
    <i r="1">
      <x v="4077"/>
    </i>
    <i r="1">
      <x v="3787"/>
    </i>
    <i r="1">
      <x v="3834"/>
    </i>
    <i r="1">
      <x v="4180"/>
    </i>
    <i r="1">
      <x v="3855"/>
    </i>
    <i r="1">
      <x v="5249"/>
    </i>
    <i r="1">
      <x v="4441"/>
    </i>
    <i r="1">
      <x v="3547"/>
    </i>
    <i r="1">
      <x v="3682"/>
    </i>
    <i r="1">
      <x v="2582"/>
    </i>
    <i r="1">
      <x v="3448"/>
    </i>
    <i r="1">
      <x v="3450"/>
    </i>
    <i r="1">
      <x v="3792"/>
    </i>
    <i r="1">
      <x v="3395"/>
    </i>
    <i r="1">
      <x v="5107"/>
    </i>
    <i r="1">
      <x v="2649"/>
    </i>
    <i t="default">
      <x v="13"/>
    </i>
    <i>
      <x v="14"/>
      <x v="587"/>
    </i>
    <i r="1">
      <x v="39"/>
    </i>
    <i r="1">
      <x v="533"/>
    </i>
    <i r="1">
      <x v="107"/>
    </i>
    <i r="1">
      <x v="4089"/>
    </i>
    <i r="1">
      <x v="3659"/>
    </i>
    <i r="1">
      <x v="504"/>
    </i>
    <i r="1">
      <x v="108"/>
    </i>
    <i r="1">
      <x v="1395"/>
    </i>
    <i r="1">
      <x v="2045"/>
    </i>
    <i r="1">
      <x v="3268"/>
    </i>
    <i r="1">
      <x v="2699"/>
    </i>
    <i r="1">
      <x v="2370"/>
    </i>
    <i r="1">
      <x v="3708"/>
    </i>
    <i r="1">
      <x v="1048"/>
    </i>
    <i r="1">
      <x v="451"/>
    </i>
    <i r="1">
      <x v="2046"/>
    </i>
    <i r="1">
      <x v="1288"/>
    </i>
    <i r="1">
      <x v="1747"/>
    </i>
    <i r="1">
      <x v="3434"/>
    </i>
    <i r="1">
      <x v="1748"/>
    </i>
    <i r="1">
      <x v="3944"/>
    </i>
    <i r="1">
      <x v="2894"/>
    </i>
    <i r="1">
      <x v="282"/>
    </i>
    <i r="1">
      <x v="1289"/>
    </i>
    <i r="1">
      <x v="2195"/>
    </i>
    <i r="1">
      <x v="3621"/>
    </i>
    <i r="1">
      <x v="3712"/>
    </i>
    <i r="1">
      <x v="4874"/>
    </i>
    <i r="1">
      <x v="3256"/>
    </i>
    <i r="1">
      <x v="531"/>
    </i>
    <i r="1">
      <x v="2538"/>
    </i>
    <i r="1">
      <x v="3940"/>
    </i>
    <i r="1">
      <x v="3435"/>
    </i>
    <i r="1">
      <x v="4009"/>
    </i>
    <i r="1">
      <x v="4308"/>
    </i>
    <i r="1">
      <x v="166"/>
    </i>
    <i r="1">
      <x v="537"/>
    </i>
    <i r="1">
      <x v="2162"/>
    </i>
    <i r="1">
      <x v="425"/>
    </i>
    <i r="1">
      <x v="3981"/>
    </i>
    <i r="1">
      <x v="2042"/>
    </i>
    <i r="1">
      <x v="4010"/>
    </i>
    <i r="1">
      <x v="2133"/>
    </i>
    <i r="1">
      <x v="1393"/>
    </i>
    <i r="1">
      <x v="2746"/>
    </i>
    <i r="1">
      <x v="2581"/>
    </i>
    <i r="1">
      <x v="2084"/>
    </i>
    <i r="1">
      <x v="3711"/>
    </i>
    <i r="1">
      <x v="406"/>
    </i>
    <i r="1">
      <x v="2053"/>
    </i>
    <i r="1">
      <x v="104"/>
    </i>
    <i r="1">
      <x v="372"/>
    </i>
    <i r="1">
      <x v="3436"/>
    </i>
    <i r="1">
      <x v="3979"/>
    </i>
    <i r="1">
      <x v="2961"/>
    </i>
    <i r="1">
      <x v="3978"/>
    </i>
    <i r="1">
      <x v="3263"/>
    </i>
    <i r="1">
      <x v="4254"/>
    </i>
    <i r="1">
      <x v="291"/>
    </i>
    <i r="1">
      <x v="2139"/>
    </i>
    <i r="1">
      <x v="4255"/>
    </i>
    <i r="1">
      <x v="68"/>
    </i>
    <i r="1">
      <x v="532"/>
    </i>
    <i r="1">
      <x v="4778"/>
    </i>
    <i r="1">
      <x v="2017"/>
    </i>
    <i r="1">
      <x v="1347"/>
    </i>
    <i r="1">
      <x v="3270"/>
    </i>
    <i r="1">
      <x v="202"/>
    </i>
    <i r="1">
      <x v="3889"/>
    </i>
    <i r="1">
      <x v="3446"/>
    </i>
    <i r="1">
      <x v="3741"/>
    </i>
    <i r="1">
      <x v="4355"/>
    </i>
    <i r="1">
      <x v="3088"/>
    </i>
    <i r="1">
      <x v="1751"/>
    </i>
    <i r="1">
      <x v="2548"/>
    </i>
    <i r="1">
      <x v="1285"/>
    </i>
    <i r="1">
      <x v="4677"/>
    </i>
    <i r="1">
      <x v="3890"/>
    </i>
    <i r="1">
      <x v="4011"/>
    </i>
    <i r="1">
      <x v="84"/>
    </i>
    <i r="1">
      <x v="1883"/>
    </i>
    <i r="1">
      <x v="2576"/>
    </i>
    <i r="1">
      <x v="307"/>
    </i>
    <i r="1">
      <x v="4256"/>
    </i>
    <i r="1">
      <x v="1394"/>
    </i>
    <i r="1">
      <x v="1363"/>
    </i>
    <i r="1">
      <x v="4777"/>
    </i>
    <i r="1">
      <x v="2134"/>
    </i>
    <i r="1">
      <x v="3550"/>
    </i>
    <i r="1">
      <x v="2539"/>
    </i>
    <i r="1">
      <x v="444"/>
    </i>
    <i r="1">
      <x v="4258"/>
    </i>
    <i r="1">
      <x v="3449"/>
    </i>
    <i r="1">
      <x v="1270"/>
    </i>
    <i r="1">
      <x v="4371"/>
    </i>
    <i r="1">
      <x v="2052"/>
    </i>
    <i r="1">
      <x v="3888"/>
    </i>
    <i r="1">
      <x v="93"/>
    </i>
    <i r="1">
      <x v="2909"/>
    </i>
    <i r="1">
      <x v="1932"/>
    </i>
    <i r="1">
      <x v="2036"/>
    </i>
    <i r="1">
      <x v="569"/>
    </i>
    <i r="1">
      <x v="322"/>
    </i>
    <i r="1">
      <x v="94"/>
    </i>
    <i r="1">
      <x v="3250"/>
    </i>
    <i r="1">
      <x v="292"/>
    </i>
    <i r="1">
      <x v="1327"/>
    </i>
    <i r="1">
      <x v="3549"/>
    </i>
    <i r="1">
      <x v="4799"/>
    </i>
    <i r="1">
      <x v="3943"/>
    </i>
    <i r="1">
      <x v="3487"/>
    </i>
    <i r="1">
      <x v="3995"/>
    </i>
    <i r="1">
      <x v="274"/>
    </i>
    <i r="1">
      <x v="1348"/>
    </i>
    <i r="1">
      <x v="1750"/>
    </i>
    <i r="1">
      <x v="3907"/>
    </i>
    <i r="1">
      <x v="950"/>
    </i>
    <i r="1">
      <x v="2145"/>
    </i>
    <i r="1">
      <x v="81"/>
    </i>
    <i r="1">
      <x v="2109"/>
    </i>
    <i r="1">
      <x v="4655"/>
    </i>
    <i r="1">
      <x v="1037"/>
    </i>
    <i r="1">
      <x v="2831"/>
    </i>
    <i r="1">
      <x v="2335"/>
    </i>
    <i r="1">
      <x v="4323"/>
    </i>
    <i r="1">
      <x v="4664"/>
    </i>
    <i r="1">
      <x v="2830"/>
    </i>
    <i r="1">
      <x v="3269"/>
    </i>
    <i r="1">
      <x v="1326"/>
    </i>
    <i r="1">
      <x v="2832"/>
    </i>
    <i r="1">
      <x v="2035"/>
    </i>
    <i r="1">
      <x v="203"/>
    </i>
    <i r="1">
      <x v="2764"/>
    </i>
    <i r="1">
      <x v="2900"/>
    </i>
    <i r="1">
      <x v="4743"/>
    </i>
    <i r="1">
      <x v="300"/>
    </i>
    <i r="1">
      <x v="2272"/>
    </i>
    <i r="1">
      <x v="1349"/>
    </i>
    <i r="1">
      <x v="273"/>
    </i>
    <i r="1">
      <x v="3894"/>
    </i>
    <i r="1">
      <x v="4760"/>
    </i>
    <i r="1">
      <x v="567"/>
    </i>
    <i r="1">
      <x v="4946"/>
    </i>
    <i r="1">
      <x v="4958"/>
    </i>
    <i r="1">
      <x v="4259"/>
    </i>
    <i r="1">
      <x v="205"/>
    </i>
    <i r="1">
      <x v="114"/>
    </i>
    <i r="1">
      <x v="1281"/>
    </i>
    <i r="1">
      <x v="359"/>
    </i>
    <i r="1">
      <x v="96"/>
    </i>
    <i r="1">
      <x v="4442"/>
    </i>
    <i r="1">
      <x v="4798"/>
    </i>
    <i r="1">
      <x v="4498"/>
    </i>
    <i r="1">
      <x v="5210"/>
    </i>
    <i r="1">
      <x v="2612"/>
    </i>
    <i r="1">
      <x v="210"/>
    </i>
    <i r="1">
      <x v="3372"/>
    </i>
    <i r="1">
      <x v="2113"/>
    </i>
    <i r="1">
      <x v="5145"/>
    </i>
    <i r="1">
      <x v="2851"/>
    </i>
    <i r="1">
      <x v="3273"/>
    </i>
    <i r="1">
      <x v="2660"/>
    </i>
    <i r="1">
      <x v="895"/>
    </i>
    <i r="1">
      <x v="82"/>
    </i>
    <i r="1">
      <x v="1931"/>
    </i>
    <i r="1">
      <x v="738"/>
    </i>
    <i r="1">
      <x v="4773"/>
    </i>
    <i r="1">
      <x v="3732"/>
    </i>
    <i r="1">
      <x v="2789"/>
    </i>
    <i r="1">
      <x v="940"/>
    </i>
    <i r="1">
      <x v="41"/>
    </i>
    <i r="1">
      <x v="3879"/>
    </i>
    <i r="1">
      <x v="3486"/>
    </i>
    <i r="1">
      <x v="4298"/>
    </i>
    <i r="1">
      <x v="588"/>
    </i>
    <i r="1">
      <x v="4278"/>
    </i>
    <i r="1">
      <x v="4644"/>
    </i>
    <i r="1">
      <x v="4956"/>
    </i>
    <i r="1">
      <x v="4805"/>
    </i>
    <i r="1">
      <x v="1312"/>
    </i>
    <i r="1">
      <x v="411"/>
    </i>
    <i r="1">
      <x v="3749"/>
    </i>
    <i r="1">
      <x v="4656"/>
    </i>
    <i r="1">
      <x v="2508"/>
    </i>
    <i r="1">
      <x v="583"/>
    </i>
    <i r="1">
      <x v="925"/>
    </i>
    <i r="1">
      <x v="592"/>
    </i>
    <i r="1">
      <x v="4650"/>
    </i>
    <i r="1">
      <x v="982"/>
    </i>
    <i r="1">
      <x v="4661"/>
    </i>
    <i r="1">
      <x v="3454"/>
    </i>
    <i r="1">
      <x v="4802"/>
    </i>
    <i r="1">
      <x v="4274"/>
    </i>
    <i r="1">
      <x v="5138"/>
    </i>
    <i r="1">
      <x v="4098"/>
    </i>
    <i r="1">
      <x v="3351"/>
    </i>
    <i r="1">
      <x v="3352"/>
    </i>
    <i r="1">
      <x v="1293"/>
    </i>
    <i r="1">
      <x v="2468"/>
    </i>
    <i r="1">
      <x v="1027"/>
    </i>
    <i r="1">
      <x v="4263"/>
    </i>
    <i r="1">
      <x v="3788"/>
    </i>
    <i r="1">
      <x v="4671"/>
    </i>
    <i r="1">
      <x v="3877"/>
    </i>
    <i r="1">
      <x v="2275"/>
    </i>
    <i r="1">
      <x v="4013"/>
    </i>
    <i r="1">
      <x v="4653"/>
    </i>
    <i r="1">
      <x v="590"/>
    </i>
    <i r="1">
      <x v="4652"/>
    </i>
    <i r="1">
      <x v="3852"/>
    </i>
    <i r="1">
      <x v="1939"/>
    </i>
    <i r="1">
      <x v="2866"/>
    </i>
    <i r="1">
      <x v="571"/>
    </i>
    <i r="1">
      <x v="3723"/>
    </i>
    <i r="1">
      <x v="585"/>
    </i>
    <i r="1">
      <x v="5209"/>
    </i>
    <i r="1">
      <x v="4755"/>
    </i>
    <i r="1">
      <x v="3467"/>
    </i>
    <i r="1">
      <x v="943"/>
    </i>
    <i r="1">
      <x v="3552"/>
    </i>
    <i r="1">
      <x v="4287"/>
    </i>
    <i r="1">
      <x v="3396"/>
    </i>
    <i r="1">
      <x v="4663"/>
    </i>
    <i r="1">
      <x v="4047"/>
    </i>
    <i r="1">
      <x v="2960"/>
    </i>
    <i r="1">
      <x v="1018"/>
    </i>
    <i r="1">
      <x v="4306"/>
    </i>
    <i r="1">
      <x v="5221"/>
    </i>
    <i r="1">
      <x v="3493"/>
    </i>
    <i r="1">
      <x v="95"/>
    </i>
    <i r="1">
      <x v="3551"/>
    </i>
    <i r="1">
      <x v="4116"/>
    </i>
    <i r="1">
      <x v="5181"/>
    </i>
    <i r="1">
      <x v="5084"/>
    </i>
    <i r="1">
      <x v="2672"/>
    </i>
    <i r="1">
      <x v="5043"/>
    </i>
    <i r="1">
      <x v="3963"/>
    </i>
    <i r="1">
      <x v="2572"/>
    </i>
    <i r="1">
      <x v="4302"/>
    </i>
    <i r="1">
      <x v="4737"/>
    </i>
    <i r="1">
      <x v="5078"/>
    </i>
    <i r="1">
      <x v="5186"/>
    </i>
    <i r="1">
      <x v="5077"/>
    </i>
    <i r="1">
      <x v="1920"/>
    </i>
    <i r="1">
      <x v="4418"/>
    </i>
    <i r="1">
      <x v="2675"/>
    </i>
    <i r="1">
      <x v="4035"/>
    </i>
    <i r="1">
      <x v="5218"/>
    </i>
    <i r="1">
      <x v="5156"/>
    </i>
    <i r="1">
      <x v="2964"/>
    </i>
    <i r="1">
      <x v="5320"/>
    </i>
    <i r="1">
      <x v="5365"/>
    </i>
    <i r="1">
      <x v="4804"/>
    </i>
    <i r="1">
      <x v="5403"/>
    </i>
    <i r="1">
      <x v="5222"/>
    </i>
    <i r="1">
      <x v="2342"/>
    </i>
    <i r="1">
      <x v="1001"/>
    </i>
    <i r="1">
      <x v="5188"/>
    </i>
    <i r="1">
      <x v="5367"/>
    </i>
    <i r="1">
      <x v="5154"/>
    </i>
    <i r="1">
      <x v="3665"/>
    </i>
    <i r="1">
      <x v="4676"/>
    </i>
    <i r="1">
      <x v="5306"/>
    </i>
    <i r="1">
      <x v="3735"/>
    </i>
    <i r="1">
      <x v="3736"/>
    </i>
    <i r="1">
      <x v="1168"/>
    </i>
    <i r="1">
      <x v="3686"/>
    </i>
    <i r="1">
      <x v="4291"/>
    </i>
    <i r="1">
      <x v="1000"/>
    </i>
    <i r="1">
      <x v="4217"/>
    </i>
    <i r="1">
      <x v="3598"/>
    </i>
    <i r="1">
      <x v="4756"/>
    </i>
    <i r="1">
      <x v="4219"/>
    </i>
    <i r="1">
      <x v="3457"/>
    </i>
    <i r="1">
      <x v="5341"/>
    </i>
    <i r="1">
      <x v="3378"/>
    </i>
    <i r="1">
      <x v="4285"/>
    </i>
    <i r="1">
      <x v="4681"/>
    </i>
    <i r="1">
      <x v="4679"/>
    </i>
    <i r="1">
      <x v="4678"/>
    </i>
    <i r="1">
      <x v="902"/>
    </i>
    <i r="1">
      <x v="4957"/>
    </i>
    <i r="1">
      <x v="3554"/>
    </i>
    <i r="1">
      <x v="3553"/>
    </i>
    <i r="1">
      <x v="4698"/>
    </i>
    <i r="1">
      <x v="5394"/>
    </i>
    <i r="1">
      <x v="4872"/>
    </i>
    <i r="1">
      <x v="3149"/>
    </i>
    <i r="1">
      <x v="3892"/>
    </i>
    <i r="1">
      <x v="4683"/>
    </i>
    <i t="default">
      <x v="14"/>
    </i>
    <i>
      <x v="15"/>
      <x v="597"/>
    </i>
    <i r="1">
      <x v="598"/>
    </i>
    <i r="1">
      <x v="2300"/>
    </i>
    <i r="1">
      <x v="596"/>
    </i>
    <i t="default">
      <x v="15"/>
    </i>
    <i>
      <x v="16"/>
      <x v="1993"/>
    </i>
    <i r="1">
      <x v="44"/>
    </i>
    <i r="1">
      <x v="2154"/>
    </i>
    <i r="1">
      <x v="1724"/>
    </i>
    <i r="1">
      <x v="2390"/>
    </i>
    <i r="1">
      <x v="2098"/>
    </i>
    <i r="1">
      <x v="2168"/>
    </i>
    <i r="1">
      <x v="1257"/>
    </i>
    <i r="1">
      <x v="2158"/>
    </i>
    <i r="1">
      <x v="2083"/>
    </i>
    <i r="1">
      <x v="1995"/>
    </i>
    <i r="1">
      <x v="185"/>
    </i>
    <i r="1">
      <x v="367"/>
    </i>
    <i r="1">
      <x v="2110"/>
    </i>
    <i r="1">
      <x v="2039"/>
    </i>
    <i r="1">
      <x v="1971"/>
    </i>
    <i r="1">
      <x v="2138"/>
    </i>
    <i r="1">
      <x v="2126"/>
    </i>
    <i r="1">
      <x v="351"/>
    </i>
    <i r="1">
      <x v="1321"/>
    </i>
    <i r="1">
      <x v="2125"/>
    </i>
    <i r="1">
      <x v="1799"/>
    </i>
    <i r="1">
      <x v="2234"/>
    </i>
    <i r="1">
      <x v="1283"/>
    </i>
    <i r="1">
      <x v="2040"/>
    </i>
    <i r="1">
      <x v="1775"/>
    </i>
    <i r="1">
      <x v="2068"/>
    </i>
    <i r="1">
      <x v="2032"/>
    </i>
    <i r="1">
      <x v="163"/>
    </i>
    <i r="1">
      <x v="387"/>
    </i>
    <i r="1">
      <x v="1368"/>
    </i>
    <i r="1">
      <x v="2028"/>
    </i>
    <i r="1">
      <x v="1361"/>
    </i>
    <i r="1">
      <x v="306"/>
    </i>
    <i r="1">
      <x v="1259"/>
    </i>
    <i r="1">
      <x v="2008"/>
    </i>
    <i r="1">
      <x v="2372"/>
    </i>
    <i r="1">
      <x v="2082"/>
    </i>
    <i r="1">
      <x v="2044"/>
    </i>
    <i r="1">
      <x v="4711"/>
    </i>
    <i r="1">
      <x v="2989"/>
    </i>
    <i r="1">
      <x v="1767"/>
    </i>
    <i r="1">
      <x v="98"/>
    </i>
    <i r="1">
      <x v="2391"/>
    </i>
    <i r="1">
      <x v="392"/>
    </i>
    <i r="1">
      <x v="2127"/>
    </i>
    <i r="1">
      <x v="2171"/>
    </i>
    <i r="1">
      <x v="3499"/>
    </i>
    <i r="1">
      <x v="299"/>
    </i>
    <i r="1">
      <x v="2231"/>
    </i>
    <i r="1">
      <x v="213"/>
    </i>
    <i r="1">
      <x v="1310"/>
    </i>
    <i r="1">
      <x v="2140"/>
    </i>
    <i r="1">
      <x v="2457"/>
    </i>
    <i r="1">
      <x v="208"/>
    </i>
    <i r="1">
      <x v="216"/>
    </i>
    <i r="1">
      <x v="268"/>
    </i>
    <i r="1">
      <x v="2382"/>
    </i>
    <i r="1">
      <x v="3255"/>
    </i>
    <i r="1">
      <x v="4614"/>
    </i>
    <i r="1">
      <x v="1743"/>
    </i>
    <i r="1">
      <x v="157"/>
    </i>
    <i r="1">
      <x v="2177"/>
    </i>
    <i r="1">
      <x v="3883"/>
    </i>
    <i r="1">
      <x v="1284"/>
    </i>
    <i r="1">
      <x v="1240"/>
    </i>
    <i r="1">
      <x v="422"/>
    </i>
    <i r="1">
      <x v="1287"/>
    </i>
    <i r="1">
      <x v="346"/>
    </i>
    <i r="1">
      <x v="2151"/>
    </i>
    <i r="1">
      <x v="2769"/>
    </i>
    <i r="1">
      <x v="2114"/>
    </i>
    <i r="1">
      <x v="140"/>
    </i>
    <i r="1">
      <x v="2537"/>
    </i>
    <i r="1">
      <x v="2112"/>
    </i>
    <i r="1">
      <x v="206"/>
    </i>
    <i r="1">
      <x v="1003"/>
    </i>
    <i r="1">
      <x v="235"/>
    </i>
    <i r="1">
      <x v="544"/>
    </i>
    <i r="1">
      <x v="1329"/>
    </i>
    <i r="1">
      <x v="2156"/>
    </i>
    <i r="1">
      <x v="106"/>
    </i>
    <i r="1">
      <x v="1332"/>
    </i>
    <i r="1">
      <x v="311"/>
    </i>
    <i r="1">
      <x v="1789"/>
    </i>
    <i r="1">
      <x v="2119"/>
    </i>
    <i r="1">
      <x v="2614"/>
    </i>
    <i r="1">
      <x v="2153"/>
    </i>
    <i r="1">
      <x v="510"/>
    </i>
    <i r="1">
      <x v="261"/>
    </i>
    <i r="1">
      <x v="4159"/>
    </i>
    <i r="1">
      <x v="2117"/>
    </i>
    <i r="1">
      <x v="83"/>
    </i>
    <i r="1">
      <x v="1331"/>
    </i>
    <i r="1">
      <x v="4910"/>
    </i>
    <i r="1">
      <x v="1788"/>
    </i>
    <i r="1">
      <x v="230"/>
    </i>
    <i r="1">
      <x v="2373"/>
    </i>
    <i r="1">
      <x v="1744"/>
    </i>
    <i r="1">
      <x v="1373"/>
    </i>
    <i r="1">
      <x v="1726"/>
    </i>
    <i r="1">
      <x v="490"/>
    </i>
    <i r="1">
      <x v="1763"/>
    </i>
    <i r="1">
      <x v="4966"/>
    </i>
    <i r="1">
      <x v="2057"/>
    </i>
    <i r="1">
      <x v="2337"/>
    </i>
    <i r="1">
      <x v="1709"/>
    </i>
    <i r="1">
      <x v="130"/>
    </i>
    <i r="1">
      <x v="275"/>
    </i>
    <i r="1">
      <x v="1344"/>
    </i>
    <i r="1">
      <x v="2104"/>
    </i>
    <i r="1">
      <x v="264"/>
    </i>
    <i r="1">
      <x v="1277"/>
    </i>
    <i r="1">
      <x v="3455"/>
    </i>
    <i r="1">
      <x v="1358"/>
    </i>
    <i r="1">
      <x v="345"/>
    </i>
    <i r="1">
      <x v="1345"/>
    </i>
    <i r="1">
      <x v="198"/>
    </i>
    <i r="1">
      <x v="354"/>
    </i>
    <i r="1">
      <x v="2194"/>
    </i>
    <i r="1">
      <x v="2388"/>
    </i>
    <i r="1">
      <x v="1784"/>
    </i>
    <i r="1">
      <x v="1785"/>
    </i>
    <i r="1">
      <x v="194"/>
    </i>
    <i r="1">
      <x v="2137"/>
    </i>
    <i r="1">
      <x v="375"/>
    </i>
    <i r="1">
      <x v="1787"/>
    </i>
    <i r="1">
      <x v="295"/>
    </i>
    <i r="1">
      <x v="3133"/>
    </i>
    <i r="1">
      <x v="575"/>
    </i>
    <i r="1">
      <x v="1337"/>
    </i>
    <i r="1">
      <x v="2155"/>
    </i>
    <i r="1">
      <x v="429"/>
    </i>
    <i r="1">
      <x v="2518"/>
    </i>
    <i r="1">
      <x v="2041"/>
    </i>
    <i r="1">
      <x v="2997"/>
    </i>
    <i r="1">
      <x v="934"/>
    </i>
    <i r="1">
      <x v="1108"/>
    </i>
    <i r="1">
      <x v="2146"/>
    </i>
    <i r="1">
      <x v="1278"/>
    </i>
    <i r="1">
      <x v="349"/>
    </i>
    <i r="1">
      <x v="355"/>
    </i>
    <i r="1">
      <x v="2820"/>
    </i>
    <i r="1">
      <x v="499"/>
    </i>
    <i r="1">
      <x v="174"/>
    </i>
    <i r="1">
      <x v="234"/>
    </i>
    <i r="1">
      <x v="47"/>
    </i>
    <i r="1">
      <x v="1301"/>
    </i>
    <i r="1">
      <x v="1745"/>
    </i>
    <i r="1">
      <x v="3502"/>
    </i>
    <i r="1">
      <x v="2265"/>
    </i>
    <i r="1">
      <x v="2915"/>
    </i>
    <i r="1">
      <x v="85"/>
    </i>
    <i r="1">
      <x v="161"/>
    </i>
    <i r="1">
      <x v="320"/>
    </i>
    <i r="1">
      <x v="1357"/>
    </i>
    <i r="1">
      <x v="325"/>
    </i>
    <i r="1">
      <x v="232"/>
    </i>
    <i r="1">
      <x v="577"/>
    </i>
    <i r="1">
      <x v="221"/>
    </i>
    <i r="1">
      <x v="100"/>
    </i>
    <i r="1">
      <x v="471"/>
    </i>
    <i r="1">
      <x v="353"/>
    </i>
    <i r="1">
      <x v="4693"/>
    </i>
    <i r="1">
      <x v="3350"/>
    </i>
    <i r="1">
      <x v="431"/>
    </i>
    <i r="1">
      <x v="1782"/>
    </i>
    <i r="1">
      <x v="426"/>
    </i>
    <i r="1">
      <x v="214"/>
    </i>
    <i r="1">
      <x v="187"/>
    </i>
    <i r="1">
      <x v="3498"/>
    </i>
    <i r="1">
      <x v="1759"/>
    </i>
    <i r="1">
      <x v="1343"/>
    </i>
    <i r="1">
      <x v="348"/>
    </i>
    <i r="1">
      <x v="4148"/>
    </i>
    <i r="1">
      <x v="2571"/>
    </i>
    <i r="1">
      <x v="224"/>
    </i>
    <i r="1">
      <x v="4036"/>
    </i>
    <i r="1">
      <x v="393"/>
    </i>
    <i r="1">
      <x v="520"/>
    </i>
    <i r="1">
      <x v="576"/>
    </i>
    <i r="1">
      <x v="99"/>
    </i>
    <i r="1">
      <x v="439"/>
    </i>
    <i r="1">
      <x v="1024"/>
    </i>
    <i r="1">
      <x v="2167"/>
    </i>
    <i r="1">
      <x v="132"/>
    </i>
    <i r="1">
      <x v="2071"/>
    </i>
    <i r="1">
      <x v="16"/>
    </i>
    <i r="1">
      <x v="2120"/>
    </i>
    <i r="1">
      <x v="427"/>
    </i>
    <i r="1">
      <x v="3362"/>
    </i>
    <i r="1">
      <x v="368"/>
    </i>
    <i r="1">
      <x v="2568"/>
    </i>
    <i r="1">
      <x v="4912"/>
    </i>
    <i r="1">
      <x v="4911"/>
    </i>
    <i r="1">
      <x v="60"/>
    </i>
    <i r="1">
      <x v="1359"/>
    </i>
    <i r="1">
      <x v="2504"/>
    </i>
    <i r="1">
      <x v="1036"/>
    </i>
    <i r="1">
      <x v="147"/>
    </i>
    <i r="1">
      <x v="457"/>
    </i>
    <i r="1">
      <x v="1738"/>
    </i>
    <i r="1">
      <x v="350"/>
    </i>
    <i r="1">
      <x v="554"/>
    </i>
    <i r="1">
      <x v="933"/>
    </i>
    <i r="1">
      <x v="2529"/>
    </i>
    <i r="1">
      <x v="4960"/>
    </i>
    <i r="1">
      <x v="1381"/>
    </i>
    <i r="1">
      <x v="2893"/>
    </i>
    <i r="1">
      <x v="2374"/>
    </i>
    <i r="1">
      <x v="4076"/>
    </i>
    <i r="1">
      <x v="2564"/>
    </i>
    <i r="1">
      <x v="3259"/>
    </i>
    <i r="1">
      <x v="2862"/>
    </i>
    <i r="1">
      <x v="1351"/>
    </i>
    <i r="1">
      <x v="343"/>
    </i>
    <i r="1">
      <x v="231"/>
    </i>
    <i r="1">
      <x v="3501"/>
    </i>
    <i r="1">
      <x v="2166"/>
    </i>
    <i r="1">
      <x v="939"/>
    </i>
    <i r="1">
      <x v="3368"/>
    </i>
    <i r="1">
      <x v="186"/>
    </i>
    <i r="1">
      <x v="1780"/>
    </i>
    <i r="1">
      <x v="223"/>
    </i>
    <i r="1">
      <x v="5185"/>
    </i>
    <i r="1">
      <x v="279"/>
    </i>
    <i r="1">
      <x v="389"/>
    </i>
    <i r="1">
      <x v="352"/>
    </i>
    <i r="1">
      <x v="3870"/>
    </i>
    <i r="1">
      <x v="2619"/>
    </i>
    <i r="1">
      <x v="538"/>
    </i>
    <i r="1">
      <x v="3377"/>
    </i>
    <i r="1">
      <x v="4961"/>
    </i>
    <i r="1">
      <x v="4965"/>
    </i>
    <i r="1">
      <x v="4112"/>
    </i>
    <i r="1">
      <x v="432"/>
    </i>
    <i r="1">
      <x v="3504"/>
    </i>
    <i r="1">
      <x v="126"/>
    </i>
    <i r="1">
      <x v="156"/>
    </i>
    <i r="1">
      <x v="2150"/>
    </i>
    <i r="1">
      <x v="4877"/>
    </i>
    <i r="1">
      <x v="339"/>
    </i>
    <i r="1">
      <x v="3366"/>
    </i>
    <i r="1">
      <x v="2583"/>
    </i>
    <i r="1">
      <x v="2197"/>
    </i>
    <i r="1">
      <x v="1350"/>
    </i>
    <i r="1">
      <x v="4697"/>
    </i>
    <i r="1">
      <x v="3360"/>
    </i>
    <i r="1">
      <x v="888"/>
    </i>
    <i r="1">
      <x v="4978"/>
    </i>
    <i r="1">
      <x v="2617"/>
    </i>
    <i r="1">
      <x v="4707"/>
    </i>
    <i r="1">
      <x v="3557"/>
    </i>
    <i r="1">
      <x v="4964"/>
    </i>
    <i r="1">
      <x v="4959"/>
    </i>
    <i r="1">
      <x v="5304"/>
    </i>
    <i r="1">
      <x v="5268"/>
    </i>
    <i r="1">
      <x v="3942"/>
    </i>
    <i r="1">
      <x v="4085"/>
    </i>
    <i r="1">
      <x v="5262"/>
    </i>
    <i r="1">
      <x v="4181"/>
    </i>
    <i r="1">
      <x v="5275"/>
    </i>
    <i r="1">
      <x v="5176"/>
    </i>
    <i r="1">
      <x v="3822"/>
    </i>
    <i r="1">
      <x v="4375"/>
    </i>
    <i r="1">
      <x v="3466"/>
    </i>
    <i t="default">
      <x v="16"/>
    </i>
    <i>
      <x v="17"/>
      <x v="593"/>
    </i>
    <i r="1">
      <x v="622"/>
    </i>
    <i r="1">
      <x v="624"/>
    </i>
    <i r="1">
      <x v="625"/>
    </i>
    <i r="1">
      <x v="623"/>
    </i>
    <i r="1">
      <x v="621"/>
    </i>
    <i r="1">
      <x v="4452"/>
    </i>
    <i t="default">
      <x v="17"/>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F97CE91-2A32-4043-A91A-C68E5644E0DF}"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498" firstHeaderRow="1" firstDataRow="2" firstDataCol="1"/>
  <pivotFields count="34">
    <pivotField axis="axisRow" compact="0" outline="0" showAll="0" sortType="descending" defaultSubtotal="0">
      <items count="5416">
        <item x="972"/>
        <item x="1222"/>
        <item x="3705"/>
        <item x="3291"/>
        <item x="1773"/>
        <item x="4733"/>
        <item x="2756"/>
        <item x="5260"/>
        <item x="2223"/>
        <item x="4627"/>
        <item x="1543"/>
        <item x="2196"/>
        <item x="1514"/>
        <item x="2153"/>
        <item x="2224"/>
        <item x="3558"/>
        <item x="4484"/>
        <item x="1521"/>
        <item x="1030"/>
        <item x="1591"/>
        <item x="2059"/>
        <item x="1585"/>
        <item x="756"/>
        <item x="769"/>
        <item x="958"/>
        <item x="4887"/>
        <item x="4883"/>
        <item x="5276"/>
        <item x="4435"/>
        <item x="4442"/>
        <item x="1097"/>
        <item x="4419"/>
        <item x="4409"/>
        <item x="1311"/>
        <item x="3163"/>
        <item x="912"/>
        <item x="916"/>
        <item x="1327"/>
        <item x="596"/>
        <item x="3186"/>
        <item x="895"/>
        <item x="5060"/>
        <item x="1347"/>
        <item x="4436"/>
        <item x="4983"/>
        <item x="282"/>
        <item x="1870"/>
        <item x="318"/>
        <item x="265"/>
        <item x="4891"/>
        <item x="931"/>
        <item x="3215"/>
        <item x="3498"/>
        <item x="1048"/>
        <item x="2200"/>
        <item x="2205"/>
        <item x="3892"/>
        <item x="1765"/>
        <item x="503"/>
        <item x="3074"/>
        <item x="4068"/>
        <item x="2779"/>
        <item x="710"/>
        <item x="2652"/>
        <item x="1317"/>
        <item x="4320"/>
        <item x="247"/>
        <item x="3728"/>
        <item x="2540"/>
        <item x="3217"/>
        <item x="3092"/>
        <item x="351"/>
        <item x="608"/>
        <item x="399"/>
        <item x="3720"/>
        <item x="1524"/>
        <item x="3376"/>
        <item x="4628"/>
        <item x="360"/>
        <item x="545"/>
        <item x="389"/>
        <item x="2418"/>
        <item x="2421"/>
        <item x="4083"/>
        <item x="1279"/>
        <item x="817"/>
        <item x="5119"/>
        <item x="2636"/>
        <item x="1398"/>
        <item x="2406"/>
        <item x="3116"/>
        <item x="2659"/>
        <item x="3165"/>
        <item x="1921"/>
        <item x="1926"/>
        <item x="4383"/>
        <item x="3440"/>
        <item x="2677"/>
        <item x="4522"/>
        <item x="479"/>
        <item x="4790"/>
        <item x="526"/>
        <item x="2222"/>
        <item x="2225"/>
        <item x="133"/>
        <item x="936"/>
        <item x="4523"/>
        <item x="1413"/>
        <item x="2908"/>
        <item x="2700"/>
        <item x="19"/>
        <item x="965"/>
        <item x="1826"/>
        <item x="1376"/>
        <item x="3448"/>
        <item x="3066"/>
        <item x="4598"/>
        <item x="2102"/>
        <item x="2228"/>
        <item x="1107"/>
        <item x="2973"/>
        <item x="4603"/>
        <item x="241"/>
        <item x="925"/>
        <item x="1774"/>
        <item x="1881"/>
        <item x="4546"/>
        <item x="874"/>
        <item x="5268"/>
        <item x="5269"/>
        <item x="1147"/>
        <item x="3527"/>
        <item x="1126"/>
        <item x="2220"/>
        <item x="5083"/>
        <item x="3941"/>
        <item x="4599"/>
        <item x="1928"/>
        <item x="5283"/>
        <item x="924"/>
        <item x="3601"/>
        <item x="2249"/>
        <item x="1617"/>
        <item x="3393"/>
        <item x="3388"/>
        <item x="2003"/>
        <item x="2731"/>
        <item x="4798"/>
        <item x="486"/>
        <item x="522"/>
        <item x="1296"/>
        <item x="1294"/>
        <item x="1692"/>
        <item x="932"/>
        <item x="2041"/>
        <item x="2043"/>
        <item x="1029"/>
        <item x="4791"/>
        <item x="4478"/>
        <item x="4123"/>
        <item x="1182"/>
        <item x="4563"/>
        <item x="2860"/>
        <item x="3023"/>
        <item x="4337"/>
        <item x="294"/>
        <item x="1853"/>
        <item x="3391"/>
        <item x="568"/>
        <item x="2399"/>
        <item x="2237"/>
        <item x="831"/>
        <item x="2819"/>
        <item x="701"/>
        <item x="1170"/>
        <item x="421"/>
        <item x="1433"/>
        <item x="4901"/>
        <item x="3233"/>
        <item x="2801"/>
        <item x="2796"/>
        <item x="2791"/>
        <item x="2778"/>
        <item x="4256"/>
        <item x="2603"/>
        <item x="159"/>
        <item x="179"/>
        <item x="178"/>
        <item x="187"/>
        <item x="2850"/>
        <item x="4815"/>
        <item x="2871"/>
        <item x="4813"/>
        <item x="1734"/>
        <item x="163"/>
        <item x="2274"/>
        <item x="695"/>
        <item x="2279"/>
        <item x="196"/>
        <item x="3974"/>
        <item x="893"/>
        <item x="3249"/>
        <item x="123"/>
        <item x="3203"/>
        <item x="2391"/>
        <item x="1791"/>
        <item x="4427"/>
        <item x="4364"/>
        <item x="1153"/>
        <item x="1783"/>
        <item x="1786"/>
        <item x="4479"/>
        <item x="945"/>
        <item x="1141"/>
        <item x="190"/>
        <item x="4048"/>
        <item x="480"/>
        <item x="2233"/>
        <item x="4250"/>
        <item x="3934"/>
        <item x="4875"/>
        <item x="2313"/>
        <item x="4245"/>
        <item x="4057"/>
        <item x="4794"/>
        <item x="432"/>
        <item x="2221"/>
        <item x="4625"/>
        <item x="4210"/>
        <item x="3044"/>
        <item x="3576"/>
        <item x="3593"/>
        <item x="1024"/>
        <item x="4430"/>
        <item x="77"/>
        <item x="4539"/>
        <item x="961"/>
        <item x="772"/>
        <item x="547"/>
        <item x="4951"/>
        <item x="1372"/>
        <item x="1388"/>
        <item x="1367"/>
        <item x="4118"/>
        <item x="1394"/>
        <item x="5031"/>
        <item x="744"/>
        <item x="2486"/>
        <item x="775"/>
        <item x="1196"/>
        <item x="1934"/>
        <item x="2806"/>
        <item x="3636"/>
        <item x="1385"/>
        <item x="2762"/>
        <item x="560"/>
        <item x="5047"/>
        <item x="1995"/>
        <item x="1990"/>
        <item x="4198"/>
        <item x="3389"/>
        <item x="4498"/>
        <item x="3114"/>
        <item x="4290"/>
        <item x="4765"/>
        <item x="434"/>
        <item x="356"/>
        <item x="433"/>
        <item x="534"/>
        <item x="3035"/>
        <item x="1404"/>
        <item x="1108"/>
        <item x="1875"/>
        <item x="2256"/>
        <item x="4394"/>
        <item x="4271"/>
        <item x="3033"/>
        <item x="373"/>
        <item x="2154"/>
        <item x="3567"/>
        <item x="3730"/>
        <item x="3776"/>
        <item x="1002"/>
        <item x="3867"/>
        <item x="2048"/>
        <item x="575"/>
        <item x="3921"/>
        <item x="1992"/>
        <item x="4258"/>
        <item x="4332"/>
        <item x="4339"/>
        <item x="3822"/>
        <item x="3826"/>
        <item x="1575"/>
        <item x="2042"/>
        <item x="1101"/>
        <item x="1835"/>
        <item x="106"/>
        <item x="4399"/>
        <item x="2069"/>
        <item x="3271"/>
        <item x="4428"/>
        <item x="4466"/>
        <item x="4467"/>
        <item x="4468"/>
        <item x="1871"/>
        <item x="319"/>
        <item x="868"/>
        <item x="4500"/>
        <item x="3897"/>
        <item x="1361"/>
        <item x="1893"/>
        <item x="4687"/>
        <item x="1116"/>
        <item x="731"/>
        <item x="2910"/>
        <item x="3368"/>
        <item x="3714"/>
        <item x="2579"/>
        <item x="1555"/>
        <item x="4760"/>
        <item x="4660"/>
        <item x="1036"/>
        <item x="4751"/>
        <item x="2005"/>
        <item x="1499"/>
        <item x="1021"/>
        <item x="4970"/>
        <item x="384"/>
        <item x="969"/>
        <item x="361"/>
        <item x="5360"/>
        <item x="2685"/>
        <item x="4659"/>
        <item x="4658"/>
        <item x="5261"/>
        <item x="4420"/>
        <item x="1356"/>
        <item x="3951"/>
        <item x="1897"/>
        <item x="4038"/>
        <item x="94"/>
        <item x="2810"/>
        <item x="4061"/>
        <item x="4972"/>
        <item x="3581"/>
        <item x="1143"/>
        <item x="3039"/>
        <item x="4544"/>
        <item x="4560"/>
        <item x="4562"/>
        <item x="4524"/>
        <item x="4543"/>
        <item x="4552"/>
        <item x="4561"/>
        <item x="4538"/>
        <item x="3438"/>
        <item x="2062"/>
        <item x="4917"/>
        <item x="2526"/>
        <item x="3803"/>
        <item x="254"/>
        <item x="253"/>
        <item x="252"/>
        <item x="4284"/>
        <item x="1453"/>
        <item x="2682"/>
        <item x="2312"/>
        <item x="2314"/>
        <item x="3891"/>
        <item x="1344"/>
        <item x="1191"/>
        <item x="2536"/>
        <item x="951"/>
        <item x="2976"/>
        <item x="4755"/>
        <item x="1366"/>
        <item x="3221"/>
        <item x="4712"/>
        <item x="4715"/>
        <item x="4967"/>
        <item x="2316"/>
        <item x="2020"/>
        <item x="2671"/>
        <item x="4752"/>
        <item x="947"/>
        <item x="3942"/>
        <item x="4107"/>
        <item x="960"/>
        <item x="3570"/>
        <item x="3738"/>
        <item x="3873"/>
        <item x="1485"/>
        <item x="1480"/>
        <item x="565"/>
        <item x="3707"/>
        <item x="2744"/>
        <item x="2734"/>
        <item x="5089"/>
        <item x="706"/>
        <item x="707"/>
        <item x="3708"/>
        <item x="2648"/>
        <item x="5342"/>
        <item x="5336"/>
        <item x="3954"/>
        <item x="1261"/>
        <item x="2073"/>
        <item x="2074"/>
        <item x="2786"/>
        <item x="619"/>
        <item x="1280"/>
        <item x="4692"/>
        <item x="4693"/>
        <item x="3750"/>
        <item x="4264"/>
        <item x="2033"/>
        <item x="713"/>
        <item x="1739"/>
        <item x="4694"/>
        <item x="4260"/>
        <item x="926"/>
        <item x="1123"/>
        <item x="810"/>
        <item x="2654"/>
        <item x="1859"/>
        <item x="1510"/>
        <item x="1491"/>
        <item x="1885"/>
        <item x="818"/>
        <item x="426"/>
        <item x="1779"/>
        <item x="2743"/>
        <item x="3651"/>
        <item x="3802"/>
        <item x="3800"/>
        <item x="2198"/>
        <item x="4926"/>
        <item x="4547"/>
        <item x="3602"/>
        <item x="5117"/>
        <item x="822"/>
        <item x="4366"/>
        <item x="2556"/>
        <item x="3411"/>
        <item x="3805"/>
        <item x="792"/>
        <item x="3775"/>
        <item x="2686"/>
        <item x="2759"/>
        <item x="363"/>
        <item x="1640"/>
        <item x="1903"/>
        <item x="1246"/>
        <item x="2566"/>
        <item x="2565"/>
        <item x="2348"/>
        <item x="1776"/>
        <item x="4066"/>
        <item x="2802"/>
        <item x="3315"/>
        <item x="2854"/>
        <item x="1755"/>
        <item x="1745"/>
        <item x="1735"/>
        <item x="681"/>
        <item x="291"/>
        <item x="3711"/>
        <item x="1201"/>
        <item x="1355"/>
        <item x="4907"/>
        <item x="3562"/>
        <item x="1882"/>
        <item x="3045"/>
        <item x="3088"/>
        <item x="3659"/>
        <item x="4865"/>
        <item x="579"/>
        <item x="585"/>
        <item x="4365"/>
        <item x="4831"/>
        <item x="2748"/>
        <item x="1500"/>
        <item x="4895"/>
        <item x="3944"/>
        <item x="3953"/>
        <item x="1134"/>
        <item x="306"/>
        <item x="562"/>
        <item x="4217"/>
        <item x="4224"/>
        <item x="5077"/>
        <item x="3050"/>
        <item x="3051"/>
        <item x="4890"/>
        <item x="4613"/>
        <item x="2787"/>
        <item x="2688"/>
        <item x="3657"/>
        <item x="176"/>
        <item x="949"/>
        <item x="1660"/>
        <item x="2345"/>
        <item x="2409"/>
        <item x="3180"/>
        <item x="3789"/>
        <item x="3770"/>
        <item x="4197"/>
        <item x="4431"/>
        <item x="5345"/>
        <item x="4485"/>
        <item x="286"/>
        <item x="1489"/>
        <item x="3120"/>
        <item x="839"/>
        <item x="1749"/>
        <item x="4626"/>
        <item x="635"/>
        <item x="1889"/>
        <item x="4477"/>
        <item x="4555"/>
        <item x="553"/>
        <item x="2186"/>
        <item x="2680"/>
        <item x="3724"/>
        <item x="3947"/>
        <item x="2480"/>
        <item x="4604"/>
        <item x="400"/>
        <item x="1351"/>
        <item x="1129"/>
        <item x="3920"/>
        <item x="3907"/>
        <item x="3927"/>
        <item x="4457"/>
        <item x="2609"/>
        <item x="2824"/>
        <item x="1014"/>
        <item x="4745"/>
        <item x="3612"/>
        <item x="2832"/>
        <item x="2831"/>
        <item x="4205"/>
        <item x="4968"/>
        <item x="4766"/>
        <item x="3611"/>
        <item x="4443"/>
        <item x="3293"/>
        <item x="1378"/>
        <item x="1568"/>
        <item x="3553"/>
        <item x="3552"/>
        <item x="153"/>
        <item x="3106"/>
        <item x="3589"/>
        <item x="3652"/>
        <item x="5080"/>
        <item x="296"/>
        <item x="3237"/>
        <item x="152"/>
        <item x="3286"/>
        <item x="3100"/>
        <item x="1716"/>
        <item x="4459"/>
        <item x="636"/>
        <item x="796"/>
        <item x="1477"/>
        <item x="1850"/>
        <item x="5048"/>
        <item x="869"/>
        <item x="4460"/>
        <item x="993"/>
        <item x="3027"/>
        <item x="4228"/>
        <item x="2872"/>
        <item x="3015"/>
        <item x="3013"/>
        <item x="3011"/>
        <item x="4541"/>
        <item x="2541"/>
        <item x="2898"/>
        <item x="250"/>
        <item x="2897"/>
        <item x="991"/>
        <item x="1040"/>
        <item x="1215"/>
        <item x="1476"/>
        <item x="1654"/>
        <item x="1723"/>
        <item x="1720"/>
        <item x="1899"/>
        <item x="39"/>
        <item x="3443"/>
        <item x="4277"/>
        <item x="1118"/>
        <item x="1119"/>
        <item x="1120"/>
        <item x="3619"/>
        <item x="3618"/>
        <item x="5185"/>
        <item x="5186"/>
        <item x="5187"/>
        <item x="5188"/>
        <item x="5189"/>
        <item x="5191"/>
        <item x="5192"/>
        <item x="5190"/>
        <item x="3264"/>
        <item x="3265"/>
        <item x="5125"/>
        <item x="5126"/>
        <item x="5124"/>
        <item x="5123"/>
        <item x="2426"/>
        <item x="2425"/>
        <item x="2424"/>
        <item x="2427"/>
        <item x="3863"/>
        <item x="3864"/>
        <item x="3865"/>
        <item x="3263"/>
        <item x="2952"/>
        <item x="2954"/>
        <item x="2955"/>
        <item x="2953"/>
        <item x="2951"/>
        <item x="3458"/>
        <item x="3457"/>
        <item x="3460"/>
        <item x="3459"/>
        <item x="3461"/>
        <item x="5311"/>
        <item x="5313"/>
        <item x="5312"/>
        <item x="5310"/>
        <item x="4016"/>
        <item x="4015"/>
        <item x="4013"/>
        <item x="4014"/>
        <item x="4017"/>
        <item x="2511"/>
        <item x="2512"/>
        <item x="2510"/>
        <item x="2513"/>
        <item x="2508"/>
        <item x="2509"/>
        <item x="3266"/>
        <item x="3267"/>
        <item x="1532"/>
        <item x="3474"/>
        <item x="3105"/>
        <item x="4835"/>
        <item x="727"/>
        <item x="2986"/>
        <item x="3173"/>
        <item x="962"/>
        <item x="3903"/>
        <item x="2323"/>
        <item x="4344"/>
        <item x="3407"/>
        <item x="3364"/>
        <item x="2204"/>
        <item x="5012"/>
        <item x="3406"/>
        <item x="4041"/>
        <item x="323"/>
        <item x="340"/>
        <item x="2638"/>
        <item x="760"/>
        <item x="4294"/>
        <item x="1821"/>
        <item x="3874"/>
        <item x="5147"/>
        <item x="4919"/>
        <item x="4232"/>
        <item x="3340"/>
        <item x="4062"/>
        <item x="4036"/>
        <item x="2021"/>
        <item x="3859"/>
        <item x="4285"/>
        <item x="4800"/>
        <item x="1457"/>
        <item x="2589"/>
        <item x="4456"/>
        <item x="5397"/>
        <item x="1277"/>
        <item x="5122"/>
        <item x="1958"/>
        <item x="289"/>
        <item x="5359"/>
        <item x="2026"/>
        <item x="3115"/>
        <item x="4272"/>
        <item x="2024"/>
        <item x="4289"/>
        <item x="835"/>
        <item x="243"/>
        <item x="2035"/>
        <item x="2034"/>
        <item x="4620"/>
        <item x="1544"/>
        <item x="2251"/>
        <item x="3147"/>
        <item x="2561"/>
        <item x="3194"/>
        <item x="1687"/>
        <item x="1208"/>
        <item x="3495"/>
        <item x="5156"/>
        <item x="2499"/>
        <item x="2192"/>
        <item x="752"/>
        <item x="78"/>
        <item x="2120"/>
        <item x="1620"/>
        <item x="4918"/>
        <item x="2191"/>
        <item x="1802"/>
        <item x="3888"/>
        <item x="5107"/>
        <item x="3886"/>
        <item x="3887"/>
        <item x="1298"/>
        <item x="324"/>
        <item x="989"/>
        <item x="2276"/>
        <item x="4019"/>
        <item x="3344"/>
        <item x="4461"/>
        <item x="2411"/>
        <item x="805"/>
        <item x="2281"/>
        <item x="2328"/>
        <item x="3345"/>
        <item x="4802"/>
        <item x="5400"/>
        <item x="2268"/>
        <item x="2252"/>
        <item x="224"/>
        <item x="1160"/>
        <item x="3"/>
        <item x="3272"/>
        <item x="3268"/>
        <item x="3273"/>
        <item x="3962"/>
        <item x="3649"/>
        <item x="5367"/>
        <item x="1297"/>
        <item x="2326"/>
        <item x="3964"/>
        <item x="107"/>
        <item x="4814"/>
        <item x="3279"/>
        <item x="5095"/>
        <item x="826"/>
        <item x="4297"/>
        <item x="4296"/>
        <item x="1056"/>
        <item x="1057"/>
        <item x="1550"/>
        <item x="5415"/>
        <item x="2075"/>
        <item x="4689"/>
        <item x="4505"/>
        <item x="807"/>
        <item x="811"/>
        <item x="819"/>
        <item x="802"/>
        <item x="3081"/>
        <item x="753"/>
        <item x="1099"/>
        <item x="5309"/>
        <item x="2152"/>
        <item x="4934"/>
        <item x="1767"/>
        <item x="806"/>
        <item x="820"/>
        <item x="5131"/>
        <item x="3797"/>
        <item x="3036"/>
        <item x="336"/>
        <item x="5006"/>
        <item x="2158"/>
        <item x="2980"/>
        <item x="1759"/>
        <item x="1998"/>
        <item x="2217"/>
        <item x="2226"/>
        <item x="4119"/>
        <item x="4622"/>
        <item x="2560"/>
        <item x="4299"/>
        <item x="2596"/>
        <item x="1929"/>
        <item x="550"/>
        <item x="1164"/>
        <item x="4372"/>
        <item x="3466"/>
        <item x="1167"/>
        <item x="1168"/>
        <item x="1503"/>
        <item x="3979"/>
        <item x="73"/>
        <item x="2022"/>
        <item x="3085"/>
        <item x="4207"/>
        <item x="4310"/>
        <item x="3804"/>
        <item x="1761"/>
        <item x="1456"/>
        <item x="3101"/>
        <item x="4799"/>
        <item x="2591"/>
        <item x="2985"/>
        <item x="4873"/>
        <item x="1461"/>
        <item x="5398"/>
        <item x="4343"/>
        <item x="942"/>
        <item x="99"/>
        <item x="4872"/>
        <item x="3900"/>
        <item x="3312"/>
        <item x="5307"/>
        <item x="333"/>
        <item x="5044"/>
        <item x="1462"/>
        <item x="1463"/>
        <item x="1478"/>
        <item x="4120"/>
        <item x="2587"/>
        <item x="2581"/>
        <item x="2582"/>
        <item x="733"/>
        <item x="4631"/>
        <item x="2111"/>
        <item x="1025"/>
        <item x="4954"/>
        <item x="3342"/>
        <item x="5159"/>
        <item x="723"/>
        <item x="724"/>
        <item x="1758"/>
        <item x="3053"/>
        <item x="5065"/>
        <item x="3742"/>
        <item x="3784"/>
        <item x="3780"/>
        <item x="943"/>
        <item x="761"/>
        <item x="3352"/>
        <item x="1262"/>
        <item x="3190"/>
        <item x="2210"/>
        <item x="1536"/>
        <item x="2275"/>
        <item x="2212"/>
        <item x="3125"/>
        <item x="3112"/>
        <item x="5278"/>
        <item x="3741"/>
        <item x="674"/>
        <item x="763"/>
        <item x="4037"/>
        <item x="2266"/>
        <item x="3615"/>
        <item x="2873"/>
        <item x="4300"/>
        <item x="600"/>
        <item x="2501"/>
        <item x="337"/>
        <item x="283"/>
        <item x="3976"/>
        <item x="4924"/>
        <item x="2208"/>
        <item x="5383"/>
        <item x="722"/>
        <item x="2843"/>
        <item x="2199"/>
        <item x="4870"/>
        <item x="4871"/>
        <item x="1724"/>
        <item x="4803"/>
        <item x="101"/>
        <item x="5087"/>
        <item x="5137"/>
        <item x="678"/>
        <item x="5375"/>
        <item x="5376"/>
        <item x="3370"/>
        <item x="3369"/>
        <item x="629"/>
        <item x="5068"/>
        <item x="3565"/>
        <item x="1009"/>
        <item x="3413"/>
        <item x="2013"/>
        <item x="5343"/>
        <item x="2846"/>
        <item x="1907"/>
        <item x="589"/>
        <item x="3854"/>
        <item x="3231"/>
        <item x="732"/>
        <item x="2182"/>
        <item x="5279"/>
        <item x="5062"/>
        <item x="2585"/>
        <item x="2586"/>
        <item x="4911"/>
        <item x="339"/>
        <item x="170"/>
        <item x="4576"/>
        <item x="4577"/>
        <item x="4282"/>
        <item x="4063"/>
        <item x="840"/>
        <item x="5090"/>
        <item x="3808"/>
        <item x="5331"/>
        <item x="494"/>
        <item x="905"/>
        <item x="4610"/>
        <item x="4609"/>
        <item x="3909"/>
        <item x="1336"/>
        <item x="2121"/>
        <item x="3915"/>
        <item x="2815"/>
        <item x="2392"/>
        <item x="5361"/>
        <item x="4565"/>
        <item x="4568"/>
        <item x="4567"/>
        <item x="172"/>
        <item x="173"/>
        <item x="4143"/>
        <item x="367"/>
        <item x="2322"/>
        <item x="1804"/>
        <item x="1245"/>
        <item x="898"/>
        <item x="4147"/>
        <item x="1714"/>
        <item x="3594"/>
        <item x="1601"/>
        <item x="2594"/>
        <item x="1914"/>
        <item x="4279"/>
        <item x="995"/>
        <item x="3785"/>
        <item x="1709"/>
        <item x="4886"/>
        <item x="36"/>
        <item x="4465"/>
        <item x="5378"/>
        <item x="4675"/>
        <item x="4711"/>
        <item x="4713"/>
        <item x="4706"/>
        <item x="5121"/>
        <item x="4288"/>
        <item x="3614"/>
        <item x="3046"/>
        <item x="2664"/>
        <item x="3709"/>
        <item x="1864"/>
        <item x="1300"/>
        <item x="3086"/>
        <item x="1782"/>
        <item x="4338"/>
        <item x="1570"/>
        <item x="4492"/>
        <item x="5308"/>
        <item x="3107"/>
        <item x="4313"/>
        <item x="5295"/>
        <item x="3318"/>
        <item x="3501"/>
        <item x="3518"/>
        <item x="3781"/>
        <item x="3916"/>
        <item x="3292"/>
        <item x="2382"/>
        <item x="2096"/>
        <item x="1061"/>
        <item x="4360"/>
        <item x="4141"/>
        <item x="948"/>
        <item x="981"/>
        <item x="2701"/>
        <item x="1935"/>
        <item x="748"/>
        <item x="1596"/>
        <item x="801"/>
        <item x="4295"/>
        <item x="2082"/>
        <item x="1062"/>
        <item x="4333"/>
        <item x="127"/>
        <item x="2255"/>
        <item x="1567"/>
        <item x="3587"/>
        <item x="5157"/>
        <item x="5114"/>
        <item x="739"/>
        <item x="1702"/>
        <item x="1700"/>
        <item x="1706"/>
        <item x="2393"/>
        <item x="4616"/>
        <item x="2277"/>
        <item x="251"/>
        <item x="1599"/>
        <item x="3121"/>
        <item x="1901"/>
        <item x="3346"/>
        <item x="1556"/>
        <item x="4199"/>
        <item x="738"/>
        <item x="1467"/>
        <item x="4262"/>
        <item x="5229"/>
        <item x="742"/>
        <item x="1689"/>
        <item x="1688"/>
        <item x="1690"/>
        <item x="2703"/>
        <item x="3060"/>
        <item x="3673"/>
        <item x="4139"/>
        <item x="4931"/>
        <item x="3752"/>
        <item x="4504"/>
        <item x="4757"/>
        <item x="3606"/>
        <item x="1794"/>
        <item x="4273"/>
        <item x="3766"/>
        <item x="5070"/>
        <item x="3259"/>
        <item x="4685"/>
        <item x="4716"/>
        <item x="5371"/>
        <item x="741"/>
        <item x="2933"/>
        <item x="952"/>
        <item x="4854"/>
        <item x="3373"/>
        <item x="3967"/>
        <item x="1019"/>
        <item x="3025"/>
        <item x="3451"/>
        <item x="4529"/>
        <item x="4540"/>
        <item x="2518"/>
        <item x="225"/>
        <item x="4503"/>
        <item x="3078"/>
        <item x="4384"/>
        <item x="4963"/>
        <item x="4588"/>
        <item x="4053"/>
        <item x="1386"/>
        <item x="1368"/>
        <item x="5120"/>
        <item x="1301"/>
        <item x="4528"/>
        <item x="2419"/>
        <item x="1389"/>
        <item x="1569"/>
        <item x="4864"/>
        <item x="4025"/>
        <item x="4027"/>
        <item x="4031"/>
        <item x="4035"/>
        <item x="2765"/>
        <item x="3223"/>
        <item x="1387"/>
        <item x="1717"/>
        <item x="614"/>
        <item x="3444"/>
        <item x="641"/>
        <item x="4569"/>
        <item x="3794"/>
        <item x="5061"/>
        <item x="1727"/>
        <item x="673"/>
        <item x="1534"/>
        <item x="1172"/>
        <item x="1171"/>
        <item x="1098"/>
        <item x="3620"/>
        <item x="2413"/>
        <item x="262"/>
        <item x="1999"/>
        <item x="3332"/>
        <item x="376"/>
        <item x="1636"/>
        <item x="897"/>
        <item x="4928"/>
        <item x="2745"/>
        <item x="2752"/>
        <item x="4226"/>
        <item x="5219"/>
        <item x="5207"/>
        <item x="4152"/>
        <item x="5172"/>
        <item x="4964"/>
        <item x="349"/>
        <item x="519"/>
        <item x="350"/>
        <item x="348"/>
        <item x="2288"/>
        <item x="2285"/>
        <item x="2211"/>
        <item x="3463"/>
        <item x="1460"/>
        <item x="3977"/>
        <item x="2841"/>
        <item x="2343"/>
        <item x="5003"/>
        <item x="3070"/>
        <item x="3314"/>
        <item x="1454"/>
        <item x="4877"/>
        <item x="334"/>
        <item x="335"/>
        <item x="308"/>
        <item x="725"/>
        <item x="2176"/>
        <item x="2180"/>
        <item x="2177"/>
        <item x="2178"/>
        <item x="2181"/>
        <item x="2179"/>
        <item x="3316"/>
        <item x="3317"/>
        <item x="2184"/>
        <item x="5380"/>
        <item x="5379"/>
        <item x="3148"/>
        <item x="1600"/>
        <item x="4792"/>
        <item x="642"/>
        <item x="4671"/>
        <item x="4672"/>
        <item x="5365"/>
        <item x="2471"/>
        <item x="1045"/>
        <item x="2202"/>
        <item x="523"/>
        <item x="2484"/>
        <item x="2412"/>
        <item x="990"/>
        <item x="1430"/>
        <item x="2551"/>
        <item x="3650"/>
        <item x="624"/>
        <item x="97"/>
        <item x="2477"/>
        <item x="345"/>
        <item x="3065"/>
        <item x="529"/>
        <item x="2761"/>
        <item x="2229"/>
        <item x="4445"/>
        <item x="1033"/>
        <item x="3206"/>
        <item x="3200"/>
        <item x="1684"/>
        <item x="3861"/>
        <item x="220"/>
        <item x="2023"/>
        <item x="3656"/>
        <item x="4150"/>
        <item x="1377"/>
        <item x="4615"/>
        <item x="2491"/>
        <item x="3690"/>
        <item x="4929"/>
        <item x="4930"/>
        <item x="5149"/>
        <item x="5177"/>
        <item x="2126"/>
        <item x="2130"/>
        <item x="2203"/>
        <item x="435"/>
        <item x="2764"/>
        <item x="2122"/>
        <item x="2081"/>
        <item x="2127"/>
        <item x="2123"/>
        <item x="2129"/>
        <item x="4278"/>
        <item x="1991"/>
        <item x="2125"/>
        <item x="1273"/>
        <item x="588"/>
        <item x="2124"/>
        <item x="3510"/>
        <item x="1390"/>
        <item x="5248"/>
        <item x="5247"/>
        <item x="4342"/>
        <item x="4469"/>
        <item x="1274"/>
        <item x="5162"/>
        <item x="2216"/>
        <item x="95"/>
        <item x="2128"/>
        <item x="4690"/>
        <item x="5152"/>
        <item x="1286"/>
        <item x="5208"/>
        <item x="2606"/>
        <item x="2861"/>
        <item x="2862"/>
        <item x="784"/>
        <item x="3523"/>
        <item x="3504"/>
        <item x="1287"/>
        <item x="3519"/>
        <item x="3465"/>
        <item x="2282"/>
        <item x="2284"/>
        <item x="3524"/>
        <item x="2924"/>
        <item x="4348"/>
        <item x="1397"/>
        <item x="1221"/>
        <item x="3704"/>
        <item x="3290"/>
        <item x="1772"/>
        <item x="485"/>
        <item x="5259"/>
        <item x="1542"/>
        <item x="2195"/>
        <item x="3557"/>
        <item x="4483"/>
        <item x="1520"/>
        <item x="1590"/>
        <item x="1584"/>
        <item x="957"/>
        <item x="4882"/>
        <item x="5275"/>
        <item x="4411"/>
        <item x="4441"/>
        <item x="1096"/>
        <item x="4418"/>
        <item x="4408"/>
        <item x="1310"/>
        <item x="911"/>
        <item x="915"/>
        <item x="595"/>
        <item x="1346"/>
        <item x="4981"/>
        <item x="1869"/>
        <item x="317"/>
        <item x="264"/>
        <item x="930"/>
        <item x="3214"/>
        <item x="1047"/>
        <item x="502"/>
        <item x="3073"/>
        <item x="2651"/>
        <item x="1316"/>
        <item x="4319"/>
        <item x="246"/>
        <item x="2539"/>
        <item x="3216"/>
        <item x="3091"/>
        <item x="398"/>
        <item x="1523"/>
        <item x="359"/>
        <item x="388"/>
        <item x="4082"/>
        <item x="816"/>
        <item x="2635"/>
        <item x="2405"/>
        <item x="1925"/>
        <item x="2676"/>
        <item x="4520"/>
        <item x="4789"/>
        <item x="132"/>
        <item x="935"/>
        <item x="4521"/>
        <item x="1412"/>
        <item x="2907"/>
        <item x="2699"/>
        <item x="1825"/>
        <item x="1375"/>
        <item x="3447"/>
        <item x="4597"/>
        <item x="2101"/>
        <item x="1106"/>
        <item x="2972"/>
        <item x="4602"/>
        <item x="1880"/>
        <item x="5267"/>
        <item x="1146"/>
        <item x="1125"/>
        <item x="3940"/>
        <item x="923"/>
        <item x="3387"/>
        <item x="1295"/>
        <item x="1293"/>
        <item x="1178"/>
        <item x="1181"/>
        <item x="3022"/>
        <item x="4336"/>
        <item x="343"/>
        <item x="3390"/>
        <item x="2398"/>
        <item x="700"/>
        <item x="420"/>
        <item x="2800"/>
        <item x="2790"/>
        <item x="2777"/>
        <item x="4255"/>
        <item x="158"/>
        <item x="2870"/>
        <item x="4812"/>
        <item x="1733"/>
        <item x="2273"/>
        <item x="122"/>
        <item x="3202"/>
        <item x="2390"/>
        <item x="4426"/>
        <item x="4363"/>
        <item x="1152"/>
        <item x="1140"/>
        <item x="4249"/>
        <item x="3933"/>
        <item x="4244"/>
        <item x="4624"/>
        <item x="3575"/>
        <item x="3592"/>
        <item x="4429"/>
        <item x="1194"/>
        <item x="2805"/>
        <item x="5046"/>
        <item x="4497"/>
        <item x="4764"/>
        <item x="533"/>
        <item x="1403"/>
        <item x="1001"/>
        <item x="3821"/>
        <item x="3825"/>
        <item x="2068"/>
        <item x="1892"/>
        <item x="2930"/>
        <item x="4759"/>
        <item x="3950"/>
        <item x="2809"/>
        <item x="4060"/>
        <item x="3580"/>
        <item x="1142"/>
        <item x="4537"/>
        <item x="1452"/>
        <item x="2311"/>
        <item x="1343"/>
        <item x="2535"/>
        <item x="4754"/>
        <item x="1365"/>
        <item x="4966"/>
        <item x="2670"/>
        <item x="4106"/>
        <item x="5341"/>
        <item x="5335"/>
        <item x="2785"/>
        <item x="1738"/>
        <item x="1122"/>
        <item x="2555"/>
        <item x="791"/>
        <item x="1754"/>
        <item x="1744"/>
        <item x="1200"/>
        <item x="1354"/>
        <item x="4906"/>
        <item x="3561"/>
        <item x="3943"/>
        <item x="3952"/>
        <item x="1133"/>
        <item x="5344"/>
        <item x="4990"/>
        <item x="227"/>
        <item x="1748"/>
        <item x="3946"/>
        <item x="4322"/>
        <item x="1128"/>
        <item x="1187"/>
        <item x="3919"/>
        <item x="3906"/>
        <item x="3926"/>
        <item x="2823"/>
        <item x="4744"/>
        <item x="1475"/>
        <item x="4276"/>
        <item x="3297"/>
        <item x="3298"/>
        <item x="3303"/>
        <item x="3862"/>
        <item x="2037"/>
        <item x="3473"/>
        <item x="2837"/>
        <item x="1169"/>
        <item x="992"/>
        <item x="2267"/>
        <item x="5066"/>
        <item x="4122"/>
        <item x="2516"/>
        <item x="3551"/>
        <item x="1363"/>
        <item x="1364"/>
        <item x="1362"/>
        <item x="4130"/>
        <item x="830"/>
        <item x="4796"/>
        <item x="3436"/>
        <item x="2747"/>
        <item x="3851"/>
        <item x="2704"/>
        <item x="2665"/>
        <item x="2828"/>
        <item x="4550"/>
        <item x="821"/>
        <item x="2344"/>
        <item x="2079"/>
        <item x="3162"/>
        <item x="838"/>
        <item x="705"/>
        <item x="484"/>
        <item x="4410"/>
        <item x="4417"/>
        <item x="1309"/>
        <item x="4980"/>
        <item x="316"/>
        <item x="3213"/>
        <item x="1315"/>
        <item x="397"/>
        <item x="2634"/>
        <item x="2404"/>
        <item x="2675"/>
        <item x="4518"/>
        <item x="4788"/>
        <item x="1411"/>
        <item x="2906"/>
        <item x="2698"/>
        <item x="2100"/>
        <item x="5266"/>
        <item x="3939"/>
        <item x="922"/>
        <item x="3600"/>
        <item x="1292"/>
        <item x="2397"/>
        <item x="2776"/>
        <item x="4254"/>
        <item x="157"/>
        <item x="4811"/>
        <item x="1732"/>
        <item x="4425"/>
        <item x="1151"/>
        <item x="1139"/>
        <item x="3932"/>
        <item x="4243"/>
        <item x="4623"/>
        <item x="3574"/>
        <item x="863"/>
        <item x="1402"/>
        <item x="2705"/>
        <item x="1451"/>
        <item x="2310"/>
        <item x="1342"/>
        <item x="1077"/>
        <item x="5340"/>
        <item x="2883"/>
        <item x="1075"/>
        <item x="2554"/>
        <item x="1743"/>
        <item x="3925"/>
        <item x="3472"/>
        <item x="1541"/>
        <item x="4049"/>
        <item x="131"/>
        <item x="2669"/>
        <item x="4596"/>
        <item x="2602"/>
        <item x="5314"/>
        <item x="1753"/>
        <item x="861"/>
        <item x="1924"/>
        <item x="3591"/>
        <item x="1919"/>
        <item x="508"/>
        <item x="866"/>
        <item x="865"/>
        <item x="2337"/>
        <item x="2334"/>
        <item x="2335"/>
        <item x="2339"/>
        <item x="478"/>
        <item x="3569"/>
        <item x="4059"/>
        <item x="4081"/>
        <item x="4056"/>
        <item x="4767"/>
        <item x="1073"/>
        <item x="815"/>
        <item x="4519"/>
        <item x="3556"/>
        <item x="3579"/>
        <item x="3703"/>
        <item x="1583"/>
        <item x="4415"/>
        <item x="1308"/>
        <item x="4979"/>
        <item x="1867"/>
        <item x="3212"/>
        <item x="1314"/>
        <item x="4318"/>
        <item x="396"/>
        <item x="4080"/>
        <item x="2632"/>
        <item x="2625"/>
        <item x="2402"/>
        <item x="2674"/>
        <item x="4515"/>
        <item x="4787"/>
        <item x="4516"/>
        <item x="1409"/>
        <item x="2902"/>
        <item x="2696"/>
        <item x="4676"/>
        <item x="18"/>
        <item x="1824"/>
        <item x="1879"/>
        <item x="5265"/>
        <item x="3937"/>
        <item x="921"/>
        <item x="3599"/>
        <item x="3386"/>
        <item x="4900"/>
        <item x="2799"/>
        <item x="2789"/>
        <item x="2775"/>
        <item x="156"/>
        <item x="2271"/>
        <item x="3973"/>
        <item x="1138"/>
        <item x="3043"/>
        <item x="3573"/>
        <item x="1193"/>
        <item x="2804"/>
        <item x="4763"/>
        <item x="3034"/>
        <item x="1608"/>
        <item x="1497"/>
        <item x="3949"/>
        <item x="2808"/>
        <item x="3578"/>
        <item x="4551"/>
        <item x="4536"/>
        <item x="2525"/>
        <item x="2309"/>
        <item x="1341"/>
        <item x="1482"/>
        <item x="5339"/>
        <item x="2784"/>
        <item x="4129"/>
        <item x="1121"/>
        <item x="1509"/>
        <item x="1778"/>
        <item x="3799"/>
        <item x="3774"/>
        <item x="1247"/>
        <item x="1775"/>
        <item x="1780"/>
        <item x="1742"/>
        <item x="1353"/>
        <item x="3559"/>
        <item x="2687"/>
        <item x="175"/>
        <item x="3769"/>
        <item x="3119"/>
        <item x="4554"/>
        <item x="2679"/>
        <item x="584"/>
        <item x="1127"/>
        <item x="3923"/>
        <item x="2822"/>
        <item x="4202"/>
        <item x="3588"/>
        <item x="217"/>
        <item x="1839"/>
        <item x="564"/>
        <item x="567"/>
        <item x="2971"/>
        <item x="219"/>
        <item x="1035"/>
        <item x="2058"/>
        <item x="2553"/>
        <item x="129"/>
        <item x="594"/>
        <item x="3017"/>
        <item x="3439"/>
        <item x="2194"/>
        <item x="4580"/>
        <item x="790"/>
        <item x="971"/>
        <item x="5320"/>
        <item x="2668"/>
        <item x="607"/>
        <item x="4532"/>
        <item x="5088"/>
        <item x="3894"/>
        <item x="3896"/>
        <item x="1781"/>
        <item x="1384"/>
        <item x="1371"/>
        <item x="4335"/>
        <item x="5317"/>
        <item x="4246"/>
        <item x="419"/>
        <item x="1685"/>
        <item x="2031"/>
        <item x="3931"/>
        <item x="2869"/>
        <item x="2849"/>
        <item x="1894"/>
        <item x="3904"/>
        <item x="3917"/>
        <item x="1589"/>
        <item x="1777"/>
        <item x="699"/>
        <item x="377"/>
        <item x="4434"/>
        <item x="5094"/>
        <item x="4810"/>
        <item x="1768"/>
        <item x="4533"/>
        <item x="1490"/>
        <item x="3872"/>
        <item x="1046"/>
        <item x="5082"/>
        <item x="4682"/>
        <item x="85"/>
        <item x="121"/>
        <item x="1502"/>
        <item x="1737"/>
        <item x="1746"/>
        <item x="892"/>
        <item x="889"/>
        <item x="64"/>
        <item x="3563"/>
        <item x="1789"/>
        <item x="829"/>
        <item x="1479"/>
        <item x="4797"/>
        <item x="999"/>
        <item x="55"/>
        <item x="4795"/>
        <item x="1682"/>
        <item x="5170"/>
        <item x="3564"/>
        <item x="169"/>
        <item x="2853"/>
        <item x="2814"/>
        <item x="4564"/>
        <item x="4566"/>
        <item x="368"/>
        <item x="37"/>
        <item x="4710"/>
        <item x="4705"/>
        <item x="2663"/>
        <item x="214"/>
        <item x="1863"/>
        <item x="2095"/>
        <item x="3230"/>
        <item x="980"/>
        <item x="44"/>
        <item x="45"/>
        <item x="61"/>
        <item x="2702"/>
        <item x="3394"/>
        <item x="532"/>
        <item x="1683"/>
        <item x="5274"/>
        <item x="618"/>
        <item x="4026"/>
        <item x="837"/>
        <item x="934"/>
        <item x="2236"/>
        <item x="3412"/>
        <item x="4496"/>
        <item x="492"/>
        <item x="487"/>
        <item x="68"/>
        <item x="3701"/>
        <item x="1770"/>
        <item x="4010"/>
        <item x="2998"/>
        <item x="664"/>
        <item x="482"/>
        <item x="5257"/>
        <item x="1539"/>
        <item x="1535"/>
        <item x="3554"/>
        <item x="4480"/>
        <item x="1519"/>
        <item x="1587"/>
        <item x="1162"/>
        <item x="1581"/>
        <item x="954"/>
        <item x="4880"/>
        <item x="5272"/>
        <item x="4432"/>
        <item x="4439"/>
        <item x="1094"/>
        <item x="4413"/>
        <item x="1306"/>
        <item x="909"/>
        <item x="311"/>
        <item x="4976"/>
        <item x="1865"/>
        <item x="314"/>
        <item x="3210"/>
        <item x="3071"/>
        <item x="2649"/>
        <item x="1312"/>
        <item x="1518"/>
        <item x="244"/>
        <item x="394"/>
        <item x="1522"/>
        <item x="1545"/>
        <item x="1551"/>
        <item x="357"/>
        <item x="4078"/>
        <item x="812"/>
        <item x="2630"/>
        <item x="5333"/>
        <item x="2672"/>
        <item x="4511"/>
        <item x="476"/>
        <item x="4785"/>
        <item x="4512"/>
        <item x="1407"/>
        <item x="2900"/>
        <item x="2693"/>
        <item x="3449"/>
        <item x="3445"/>
        <item x="3454"/>
        <item x="4594"/>
        <item x="2098"/>
        <item x="1103"/>
        <item x="1248"/>
        <item x="2969"/>
        <item x="5263"/>
        <item x="1145"/>
        <item x="1565"/>
        <item x="3935"/>
        <item x="919"/>
        <item x="3597"/>
        <item x="1051"/>
        <item x="1288"/>
        <item x="1179"/>
        <item x="3020"/>
        <item x="4334"/>
        <item x="697"/>
        <item x="417"/>
        <item x="517"/>
        <item x="2773"/>
        <item x="4251"/>
        <item x="2600"/>
        <item x="154"/>
        <item x="2847"/>
        <item x="2867"/>
        <item x="4808"/>
        <item x="1730"/>
        <item x="161"/>
        <item x="2269"/>
        <item x="4421"/>
        <item x="4361"/>
        <item x="1149"/>
        <item x="1136"/>
        <item x="1515"/>
        <item x="4494"/>
        <item x="4761"/>
        <item x="530"/>
        <item x="690"/>
        <item x="1526"/>
        <item x="1528"/>
        <item x="1549"/>
        <item x="2647"/>
        <item x="489"/>
        <item x="1530"/>
        <item x="1531"/>
        <item x="1547"/>
        <item x="2307"/>
        <item x="5337"/>
        <item x="3717"/>
        <item x="688"/>
        <item x="1740"/>
        <item x="680"/>
        <item x="1538"/>
        <item x="4274"/>
        <item x="5197"/>
        <item x="1954"/>
        <item x="1953"/>
        <item x="1952"/>
        <item x="3306"/>
        <item x="2915"/>
        <item x="3299"/>
        <item x="3308"/>
        <item x="3310"/>
        <item x="3311"/>
        <item x="3304"/>
        <item x="1054"/>
        <item x="1055"/>
        <item x="1379"/>
        <item x="659"/>
        <item x="3471"/>
        <item x="3966"/>
        <item x="4301"/>
        <item x="1553"/>
        <item x="2497"/>
        <item x="689"/>
        <item x="5138"/>
        <item x="1661"/>
        <item x="1666"/>
        <item x="2498"/>
        <item x="2500"/>
        <item x="79"/>
        <item x="658"/>
        <item x="1616"/>
        <item x="672"/>
        <item x="687"/>
        <item x="1219"/>
        <item x="3475"/>
        <item x="3488"/>
        <item x="3484"/>
        <item x="3482"/>
        <item x="3481"/>
        <item x="3479"/>
        <item x="3480"/>
        <item x="1554"/>
        <item x="1369"/>
        <item x="74"/>
        <item x="2494"/>
        <item x="1529"/>
        <item x="1392"/>
        <item x="2496"/>
        <item x="1431"/>
        <item x="870"/>
        <item x="82"/>
        <item x="81"/>
        <item x="1890"/>
        <item x="1664"/>
        <item x="2769"/>
        <item x="655"/>
        <item x="1662"/>
        <item x="3142"/>
        <item x="83"/>
        <item x="3274"/>
        <item x="671"/>
        <item x="541"/>
        <item x="1959"/>
        <item x="1810"/>
        <item x="1809"/>
        <item x="3487"/>
        <item x="3491"/>
        <item x="1586"/>
        <item x="1527"/>
        <item x="1517"/>
        <item x="1506"/>
        <item x="1501"/>
        <item x="5351"/>
        <item x="1922"/>
        <item x="1917"/>
        <item x="1495"/>
        <item x="937"/>
        <item x="1900"/>
        <item x="3182"/>
        <item x="1898"/>
        <item x="692"/>
        <item x="1691"/>
        <item x="1449"/>
        <item x="1159"/>
        <item x="4530"/>
        <item x="3664"/>
        <item x="177"/>
        <item x="189"/>
        <item x="195"/>
        <item x="313"/>
        <item x="370"/>
        <item x="520"/>
        <item x="657"/>
        <item x="660"/>
        <item x="662"/>
        <item x="679"/>
        <item x="693"/>
        <item x="1618"/>
        <item x="2772"/>
        <item x="2944"/>
        <item x="3007"/>
        <item x="3452"/>
        <item x="4386"/>
        <item x="4991"/>
        <item x="670"/>
        <item x="669"/>
        <item x="1537"/>
        <item x="4385"/>
        <item x="2667"/>
        <item x="1955"/>
        <item x="1787"/>
        <item x="3016"/>
        <item x="2782"/>
        <item x="3117"/>
        <item x="167"/>
        <item x="440"/>
        <item x="2547"/>
        <item x="677"/>
        <item x="1546"/>
        <item x="5270"/>
        <item x="1020"/>
        <item x="2946"/>
        <item x="4402"/>
        <item x="675"/>
        <item x="500"/>
        <item x="2163"/>
        <item x="3347"/>
        <item x="3350"/>
        <item x="3435"/>
        <item x="3823"/>
        <item x="3819"/>
        <item x="2001"/>
        <item x="4405"/>
        <item x="2235"/>
        <item x="3176"/>
        <item x="186"/>
        <item x="1784"/>
        <item x="1339"/>
        <item x="3087"/>
        <item x="888"/>
        <item x="86"/>
        <item x="3876"/>
        <item x="3875"/>
        <item x="4304"/>
        <item x="2741"/>
        <item x="5405"/>
        <item x="1769"/>
        <item x="493"/>
        <item x="5110"/>
        <item x="488"/>
        <item x="5079"/>
        <item x="69"/>
        <item x="3702"/>
        <item x="1771"/>
        <item x="3008"/>
        <item x="2999"/>
        <item x="483"/>
        <item x="2548"/>
        <item x="4124"/>
        <item x="4050"/>
        <item x="4305"/>
        <item x="5258"/>
        <item x="218"/>
        <item x="1540"/>
        <item x="2193"/>
        <item x="3555"/>
        <item x="4481"/>
        <item x="1163"/>
        <item x="1582"/>
        <item x="955"/>
        <item x="4881"/>
        <item x="5273"/>
        <item x="4433"/>
        <item x="4440"/>
        <item x="1095"/>
        <item x="4414"/>
        <item x="4407"/>
        <item x="1307"/>
        <item x="3161"/>
        <item x="913"/>
        <item x="910"/>
        <item x="914"/>
        <item x="593"/>
        <item x="3126"/>
        <item x="312"/>
        <item x="953"/>
        <item x="1345"/>
        <item x="3623"/>
        <item x="4977"/>
        <item x="1866"/>
        <item x="315"/>
        <item x="263"/>
        <item x="929"/>
        <item x="3211"/>
        <item x="1299"/>
        <item x="3196"/>
        <item x="3497"/>
        <item x="4403"/>
        <item x="719"/>
        <item x="3751"/>
        <item x="501"/>
        <item x="3072"/>
        <item x="4067"/>
        <item x="4121"/>
        <item x="2164"/>
        <item x="266"/>
        <item x="1313"/>
        <item x="1070"/>
        <item x="918"/>
        <item x="245"/>
        <item x="3665"/>
        <item x="5319"/>
        <item x="2537"/>
        <item x="3090"/>
        <item x="395"/>
        <item x="1022"/>
        <item x="1018"/>
        <item x="3719"/>
        <item x="2588"/>
        <item x="1552"/>
        <item x="358"/>
        <item x="542"/>
        <item x="387"/>
        <item x="4079"/>
        <item x="4369"/>
        <item x="3256"/>
        <item x="1405"/>
        <item x="813"/>
        <item x="2631"/>
        <item x="2401"/>
        <item x="1918"/>
        <item x="1923"/>
        <item x="2673"/>
        <item x="4513"/>
        <item x="477"/>
        <item x="4786"/>
        <item x="4531"/>
        <item x="128"/>
        <item x="933"/>
        <item x="4514"/>
        <item x="1408"/>
        <item x="2901"/>
        <item x="2694"/>
        <item x="964"/>
        <item x="310"/>
        <item x="1823"/>
        <item x="1374"/>
        <item x="3450"/>
        <item x="3446"/>
        <item x="4595"/>
        <item x="2099"/>
        <item x="2227"/>
        <item x="4557"/>
        <item x="1104"/>
        <item x="2970"/>
        <item x="4601"/>
        <item x="873"/>
        <item x="5264"/>
        <item x="1621"/>
        <item x="1566"/>
        <item x="3936"/>
        <item x="1927"/>
        <item x="920"/>
        <item x="3598"/>
        <item x="1406"/>
        <item x="4404"/>
        <item x="2002"/>
        <item x="876"/>
        <item x="521"/>
        <item x="1289"/>
        <item x="2040"/>
        <item x="1177"/>
        <item x="3282"/>
        <item x="1180"/>
        <item x="3160"/>
        <item x="917"/>
        <item x="4406"/>
        <item x="4482"/>
        <item x="3021"/>
        <item x="1851"/>
        <item x="2396"/>
        <item x="828"/>
        <item x="698"/>
        <item x="418"/>
        <item x="2246"/>
        <item x="1432"/>
        <item x="518"/>
        <item x="2798"/>
        <item x="2788"/>
        <item x="2774"/>
        <item x="4252"/>
        <item x="2601"/>
        <item x="1906"/>
        <item x="155"/>
        <item x="4661"/>
        <item x="2848"/>
        <item x="2868"/>
        <item x="4809"/>
        <item x="1731"/>
        <item x="162"/>
        <item x="2270"/>
        <item x="694"/>
        <item x="891"/>
        <item x="2389"/>
        <item x="1788"/>
        <item x="4422"/>
        <item x="4362"/>
        <item x="1150"/>
        <item x="1785"/>
        <item x="1137"/>
        <item x="1399"/>
        <item x="3930"/>
        <item x="4055"/>
        <item x="143"/>
        <item x="3572"/>
        <item x="3590"/>
        <item x="546"/>
        <item x="1370"/>
        <item x="1393"/>
        <item x="2803"/>
        <item x="4495"/>
        <item x="4762"/>
        <item x="531"/>
        <item x="1401"/>
        <item x="1400"/>
        <item x="1874"/>
        <item x="371"/>
        <item x="5111"/>
        <item x="3820"/>
        <item x="3824"/>
        <item x="2290"/>
        <item x="1574"/>
        <item x="4579"/>
        <item x="2067"/>
        <item x="3270"/>
        <item x="1891"/>
        <item x="386"/>
        <item x="2890"/>
        <item x="2909"/>
        <item x="2879"/>
        <item x="1034"/>
        <item x="1496"/>
        <item x="967"/>
        <item x="362"/>
        <item x="3948"/>
        <item x="1896"/>
        <item x="4058"/>
        <item x="4971"/>
        <item x="3577"/>
        <item x="4525"/>
        <item x="4542"/>
        <item x="4535"/>
        <item x="3437"/>
        <item x="2308"/>
        <item x="1340"/>
        <item x="2975"/>
        <item x="2977"/>
        <item x="2533"/>
        <item x="950"/>
        <item x="2878"/>
        <item x="2315"/>
        <item x="1956"/>
        <item x="3322"/>
        <item x="4102"/>
        <item x="4412"/>
        <item x="3568"/>
        <item x="1481"/>
        <item x="1076"/>
        <item x="5338"/>
        <item x="2783"/>
        <item x="1736"/>
        <item x="2912"/>
        <item x="1507"/>
        <item x="2887"/>
        <item x="1074"/>
        <item x="354"/>
        <item x="365"/>
        <item x="364"/>
        <item x="789"/>
        <item x="402"/>
        <item x="1902"/>
        <item x="1750"/>
        <item x="1741"/>
        <item x="1352"/>
        <item x="1072"/>
        <item x="3118"/>
        <item x="137"/>
        <item x="1887"/>
        <item x="401"/>
        <item x="3965"/>
        <item x="3922"/>
        <item x="2821"/>
        <item x="4743"/>
        <item x="3301"/>
        <item x="3307"/>
        <item x="2916"/>
        <item x="3296"/>
        <item x="3300"/>
        <item x="3302"/>
        <item x="3309"/>
        <item x="1079"/>
        <item x="3453"/>
        <item x="2597"/>
        <item x="1729"/>
        <item x="4303"/>
        <item x="1068"/>
        <item x="1069"/>
        <item x="1185"/>
        <item x="3414"/>
        <item x="2030"/>
        <item x="1665"/>
        <item x="1861"/>
        <item x="1588"/>
        <item x="2942"/>
        <item x="3278"/>
        <item x="2346"/>
        <item x="103"/>
        <item x="1028"/>
        <item x="2979"/>
        <item x="5305"/>
        <item x="5045"/>
        <item x="1183"/>
        <item x="5155"/>
        <item x="2886"/>
        <item x="2888"/>
        <item x="2911"/>
        <item x="638"/>
        <item x="1913"/>
        <item x="213"/>
        <item x="4166"/>
        <item x="4347"/>
        <item x="2884"/>
        <item x="2945"/>
        <item x="2175"/>
        <item x="3455"/>
        <item x="2892"/>
        <item x="4416"/>
        <item x="2633"/>
        <item x="4517"/>
        <item x="1410"/>
        <item x="1291"/>
        <item x="4253"/>
        <item x="5049"/>
        <item x="5055"/>
        <item x="5054"/>
        <item x="3658"/>
        <item x="5057"/>
        <item x="5052"/>
        <item x="4424"/>
        <item x="2697"/>
        <item x="978"/>
        <item x="1838"/>
        <item x="4352"/>
        <item x="4845"/>
        <item x="4112"/>
        <item x="409"/>
        <item x="3764"/>
        <item x="2994"/>
        <item x="841"/>
        <item x="249"/>
        <item x="639"/>
        <item x="4608"/>
        <item x="4113"/>
        <item x="4114"/>
        <item x="4115"/>
        <item x="4438"/>
        <item x="151"/>
        <item x="1211"/>
        <item x="1465"/>
        <item x="1472"/>
        <item x="2415"/>
        <item x="2505"/>
        <item x="3193"/>
        <item x="3809"/>
        <item x="4162"/>
        <item x="5233"/>
        <item x="5347"/>
        <item x="4874"/>
        <item x="3204"/>
        <item x="1598"/>
        <item x="3513"/>
        <item x="1909"/>
        <item x="307"/>
        <item x="2218"/>
        <item x="4844"/>
        <item x="4491"/>
        <item x="1868"/>
        <item x="1593"/>
        <item x="2336"/>
        <item x="2338"/>
        <item x="408"/>
        <item x="5231"/>
        <item x="4489"/>
        <item x="4354"/>
        <item x="46"/>
        <item x="1117"/>
        <item x="248"/>
        <item x="2941"/>
        <item x="977"/>
        <item x="1837"/>
        <item x="2552"/>
        <item x="3660"/>
        <item x="1752"/>
        <item x="543"/>
        <item x="2504"/>
        <item x="4316"/>
        <item x="4105"/>
        <item x="2569"/>
        <item x="2571"/>
        <item x="2230"/>
        <item x="3295"/>
        <item x="4368"/>
        <item x="2874"/>
        <item x="3430"/>
        <item x="3429"/>
        <item x="3432"/>
        <item x="3428"/>
        <item x="3433"/>
        <item x="2453"/>
        <item x="5097"/>
        <item x="5096"/>
        <item x="5098"/>
        <item x="4379"/>
        <item x="4378"/>
        <item x="4380"/>
        <item x="2363"/>
        <item x="4275"/>
        <item x="4023"/>
        <item x="4231"/>
        <item x="4022"/>
        <item x="344"/>
        <item x="824"/>
        <item x="1156"/>
        <item x="1671"/>
        <item x="4140"/>
        <item x="963"/>
        <item x="1060"/>
        <item x="1696"/>
        <item x="2483"/>
        <item x="3220"/>
        <item x="4374"/>
        <item x="4619"/>
        <item x="4889"/>
        <item x="290"/>
        <item x="5134"/>
        <item x="4908"/>
        <item x="1747"/>
        <item x="410"/>
        <item x="5290"/>
        <item x="5113"/>
        <item x="295"/>
        <item x="4117"/>
        <item x="2840"/>
        <item x="5356"/>
        <item x="754"/>
        <item x="1832"/>
        <item x="844"/>
        <item x="2408"/>
        <item x="795"/>
        <item x="3605"/>
        <item x="23"/>
        <item x="33"/>
        <item x="1284"/>
        <item x="5030"/>
        <item x="3535"/>
        <item x="3177"/>
        <item x="5050"/>
        <item x="4077"/>
        <item x="4076"/>
        <item x="4046"/>
        <item x="2733"/>
        <item x="4323"/>
        <item x="551"/>
        <item x="4446"/>
        <item x="2590"/>
        <item x="1464"/>
        <item x="3363"/>
        <item x="4075"/>
        <item x="4045"/>
        <item x="4074"/>
        <item x="4073"/>
        <item x="16"/>
        <item x="3385"/>
        <item x="4071"/>
        <item x="1670"/>
        <item x="4072"/>
        <item x="4044"/>
        <item x="1957"/>
        <item x="4287"/>
        <item x="4084"/>
        <item x="3288"/>
        <item x="4168"/>
        <item x="3880"/>
        <item x="3881"/>
        <item x="1594"/>
        <item x="3468"/>
        <item x="3395"/>
        <item x="429"/>
        <item x="843"/>
        <item x="4501"/>
        <item x="2678"/>
        <item x="736"/>
        <item x="3883"/>
        <item x="3884"/>
        <item x="5106"/>
        <item x="3499"/>
        <item x="2053"/>
        <item x="3289"/>
        <item x="5390"/>
        <item x="4187"/>
        <item x="3722"/>
        <item x="3723"/>
        <item x="5154"/>
        <item x="610"/>
        <item x="4909"/>
        <item x="4688"/>
        <item x="4927"/>
        <item x="2489"/>
        <item x="462"/>
        <item x="466"/>
        <item x="4691"/>
        <item x="3055"/>
        <item x="606"/>
        <item x="4201"/>
        <item x="5284"/>
        <item x="2684"/>
        <item x="2300"/>
        <item x="2299"/>
        <item x="4178"/>
        <item x="2183"/>
        <item x="2185"/>
        <item x="5249"/>
        <item x="4176"/>
        <item x="2287"/>
        <item x="3399"/>
        <item x="4142"/>
        <item x="2272"/>
        <item x="2376"/>
        <item x="4894"/>
        <item x="4103"/>
        <item x="20"/>
        <item x="1202"/>
        <item x="2683"/>
        <item x="1468"/>
        <item x="29"/>
        <item x="27"/>
        <item x="1382"/>
        <item x="574"/>
        <item x="4182"/>
        <item x="1699"/>
        <item x="4973"/>
        <item x="2839"/>
        <item x="4221"/>
        <item x="516"/>
        <item x="599"/>
        <item x="4177"/>
        <item x="4181"/>
        <item x="4156"/>
        <item x="615"/>
        <item x="1470"/>
        <item x="414"/>
        <item x="879"/>
        <item x="1086"/>
        <item x="1115"/>
        <item x="1675"/>
        <item x="1904"/>
        <item x="1915"/>
        <item x="2012"/>
        <item x="2550"/>
        <item x="2157"/>
        <item x="4471"/>
        <item x="2414"/>
        <item x="3908"/>
        <item x="2080"/>
        <item x="3622"/>
        <item x="3525"/>
        <item x="1719"/>
        <item x="2283"/>
        <item x="5389"/>
        <item x="3682"/>
        <item x="3675"/>
        <item x="3685"/>
        <item x="5220"/>
        <item x="5255"/>
        <item x="2736"/>
        <item x="3744"/>
        <item x="4155"/>
        <item x="1790"/>
        <item x="2011"/>
        <item x="2549"/>
        <item x="2829"/>
        <item x="3012"/>
        <item x="3010"/>
        <item x="3014"/>
        <item x="52"/>
        <item x="47"/>
        <item x="4153"/>
        <item x="4154"/>
        <item x="1192"/>
        <item x="1607"/>
        <item x="2573"/>
        <item x="2572"/>
        <item x="2922"/>
        <item x="1114"/>
        <item x="2485"/>
        <item x="3079"/>
        <item x="1043"/>
        <item x="5158"/>
        <item x="4717"/>
        <item x="2132"/>
        <item x="1228"/>
        <item x="1230"/>
        <item x="2301"/>
        <item x="3586"/>
        <item x="41"/>
        <item x="1483"/>
        <item x="21"/>
        <item x="842"/>
        <item x="35"/>
        <item x="3486"/>
        <item x="3779"/>
        <item x="3755"/>
        <item x="278"/>
        <item x="2812"/>
        <item x="4548"/>
        <item x="242"/>
        <item x="4448"/>
        <item x="2936"/>
        <item x="3239"/>
        <item x="269"/>
        <item x="2490"/>
        <item x="4090"/>
        <item x="491"/>
        <item x="1639"/>
        <item x="1013"/>
        <item x="1244"/>
        <item x="4965"/>
        <item x="2811"/>
        <item x="2004"/>
        <item x="1997"/>
        <item x="1994"/>
        <item x="3798"/>
        <item x="1220"/>
        <item x="998"/>
        <item x="1996"/>
        <item x="2568"/>
        <item x="2575"/>
        <item x="4028"/>
        <item x="271"/>
        <item x="3534"/>
        <item x="2052"/>
        <item x="696"/>
        <item x="2306"/>
        <item x="454"/>
        <item x="2061"/>
        <item x="4047"/>
        <item x="4052"/>
        <item x="293"/>
        <item x="5271"/>
        <item x="4747"/>
        <item x="4816"/>
        <item x="1595"/>
        <item x="976"/>
        <item x="1488"/>
        <item x="80"/>
        <item x="5175"/>
        <item x="200"/>
        <item x="341"/>
        <item x="2754"/>
        <item x="3260"/>
        <item x="4893"/>
        <item x="4839"/>
        <item x="928"/>
        <item x="726"/>
        <item x="583"/>
        <item x="1255"/>
        <item x="3405"/>
        <item x="2845"/>
        <item x="4782"/>
        <item x="4783"/>
        <item x="1658"/>
        <item x="2304"/>
        <item x="684"/>
        <item x="4376"/>
        <item x="1807"/>
        <item x="4350"/>
        <item x="2119"/>
        <item x="2885"/>
        <item x="2880"/>
        <item x="4867"/>
        <item x="338"/>
        <item x="2305"/>
        <item x="1487"/>
        <item x="5176"/>
        <item x="927"/>
        <item x="26"/>
        <item x="3269"/>
        <item x="2813"/>
        <item x="2529"/>
        <item x="2531"/>
        <item x="4367"/>
        <item x="1721"/>
        <item x="2889"/>
        <item x="2574"/>
        <item x="404"/>
        <item x="1443"/>
        <item x="297"/>
        <item x="4393"/>
        <item x="4825"/>
        <item x="3603"/>
        <item x="848"/>
        <item x="2584"/>
        <item x="4216"/>
        <item x="3858"/>
        <item x="1707"/>
        <item x="2595"/>
        <item x="3058"/>
        <item x="3855"/>
        <item x="3201"/>
        <item x="474"/>
        <item x="4292"/>
        <item x="4291"/>
        <item x="3049"/>
        <item x="4375"/>
        <item x="2891"/>
        <item x="5092"/>
        <item x="2583"/>
        <item x="5091"/>
        <item x="4391"/>
        <item x="4824"/>
        <item x="4392"/>
        <item x="4475"/>
        <item x="2570"/>
        <item x="2576"/>
        <item x="1113"/>
        <item x="1207"/>
        <item x="1498"/>
        <item x="1576"/>
        <item x="2293"/>
        <item x="2451"/>
        <item x="2661"/>
        <item x="2732"/>
        <item x="2763"/>
        <item x="2816"/>
        <item x="3103"/>
        <item x="3149"/>
        <item x="3150"/>
        <item x="3151"/>
        <item x="3152"/>
        <item x="3422"/>
        <item x="3477"/>
        <item x="3517"/>
        <item x="3740"/>
        <item x="4388"/>
        <item x="4389"/>
        <item x="4390"/>
        <item x="4611"/>
        <item x="5018"/>
        <item x="56"/>
        <item x="63"/>
        <item x="430"/>
        <item x="453"/>
        <item x="497"/>
        <item x="611"/>
        <item x="626"/>
        <item x="645"/>
        <item x="717"/>
        <item x="1039"/>
        <item x="1373"/>
        <item x="1380"/>
        <item x="1649"/>
        <item x="1844"/>
        <item x="1862"/>
        <item x="2797"/>
        <item x="2826"/>
        <item x="2943"/>
        <item x="3129"/>
        <item x="3284"/>
        <item x="3522"/>
        <item x="3538"/>
        <item x="3540"/>
        <item x="3542"/>
        <item x="3550"/>
        <item x="3627"/>
        <item x="3628"/>
        <item x="3721"/>
        <item x="3782"/>
        <item x="3806"/>
        <item x="3911"/>
        <item x="4146"/>
        <item x="4223"/>
        <item x="4650"/>
        <item x="4651"/>
        <item x="4817"/>
        <item x="4858"/>
        <item x="4885"/>
        <item x="50"/>
        <item x="288"/>
        <item x="712"/>
        <item x="747"/>
        <item x="794"/>
        <item x="973"/>
        <item x="1023"/>
        <item x="1038"/>
        <item x="1238"/>
        <item x="1282"/>
        <item x="1283"/>
        <item x="1571"/>
        <item x="1619"/>
        <item x="1715"/>
        <item x="1764"/>
        <item x="1908"/>
        <item x="2063"/>
        <item x="2064"/>
        <item x="2083"/>
        <item x="2084"/>
        <item x="2085"/>
        <item x="2087"/>
        <item x="2232"/>
        <item x="2373"/>
        <item x="2709"/>
        <item x="2935"/>
        <item x="3257"/>
        <item x="3334"/>
        <item x="3431"/>
        <item x="3462"/>
        <item x="3512"/>
        <item x="3895"/>
        <item x="3899"/>
        <item x="4032"/>
        <item x="4149"/>
        <item x="4186"/>
        <item x="4309"/>
        <item x="4311"/>
        <item x="4340"/>
        <item x="4345"/>
        <item x="4586"/>
        <item x="4587"/>
        <item x="4617"/>
        <item x="4742"/>
        <item x="4822"/>
        <item x="4853"/>
        <item x="5218"/>
        <item x="5316"/>
        <item x="66"/>
        <item x="285"/>
        <item x="527"/>
        <item x="554"/>
        <item x="729"/>
        <item x="730"/>
        <item x="1144"/>
        <item x="1234"/>
        <item x="1239"/>
        <item x="1703"/>
        <item x="1808"/>
        <item x="2086"/>
        <item x="2746"/>
        <item x="3130"/>
        <item x="3131"/>
        <item x="3410"/>
        <item x="3537"/>
        <item x="3539"/>
        <item x="3541"/>
        <item x="3971"/>
        <item x="4270"/>
        <item x="4584"/>
        <item x="5388"/>
        <item x="3674"/>
        <item x="490"/>
        <item x="4227"/>
        <item x="4776"/>
        <item x="5195"/>
        <item x="5288"/>
        <item x="1253"/>
        <item x="1232"/>
        <item x="2580"/>
        <item x="1888"/>
        <item x="676"/>
        <item x="3706"/>
        <item x="5286"/>
        <item x="4257"/>
        <item x="5289"/>
        <item x="4701"/>
        <item x="4914"/>
        <item x="14"/>
        <item x="5171"/>
        <item x="941"/>
        <item x="1512"/>
        <item x="4805"/>
        <item x="5093"/>
        <item x="5399"/>
        <item x="884"/>
        <item x="1270"/>
        <item x="3189"/>
        <item x="4212"/>
        <item x="578"/>
        <item x="4476"/>
        <item x="1173"/>
        <item x="2294"/>
        <item x="4559"/>
        <item x="5216"/>
        <item x="2093"/>
        <item x="2094"/>
        <item x="1597"/>
        <item x="1603"/>
        <item x="2430"/>
        <item x="5253"/>
        <item x="2105"/>
        <item x="1190"/>
        <item x="2190"/>
        <item x="1943"/>
        <item x="5196"/>
        <item x="3747"/>
        <item x="5004"/>
        <item x="4043"/>
        <item x="1484"/>
        <item x="4283"/>
        <item x="3037"/>
        <item x="4992"/>
        <item x="3736"/>
        <item x="2563"/>
        <item x="57"/>
        <item x="58"/>
        <item x="59"/>
        <item x="72"/>
        <item x="92"/>
        <item x="93"/>
        <item x="108"/>
        <item x="215"/>
        <item x="281"/>
        <item x="441"/>
        <item x="549"/>
        <item x="592"/>
        <item x="715"/>
        <item x="966"/>
        <item x="982"/>
        <item x="1031"/>
        <item x="1229"/>
        <item x="1237"/>
        <item x="1240"/>
        <item x="1241"/>
        <item x="1728"/>
        <item x="2133"/>
        <item x="2206"/>
        <item x="2319"/>
        <item x="2333"/>
        <item x="2562"/>
        <item x="2689"/>
        <item x="2863"/>
        <item x="3038"/>
        <item x="3209"/>
        <item x="3277"/>
        <item x="3476"/>
        <item x="3687"/>
        <item x="4086"/>
        <item x="4116"/>
        <item x="4138"/>
        <item x="4165"/>
        <item x="4171"/>
        <item x="4453"/>
        <item x="4455"/>
        <item x="4474"/>
        <item x="4720"/>
        <item x="4804"/>
        <item x="4843"/>
        <item x="5135"/>
        <item x="5306"/>
        <item x="54"/>
        <item x="2097"/>
        <item x="1027"/>
        <item x="3159"/>
        <item x="3734"/>
        <item x="2469"/>
        <item x="2988"/>
        <item x="2957"/>
        <item x="4806"/>
        <item x="586"/>
        <item x="4507"/>
        <item x="894"/>
        <item x="3850"/>
        <item x="3835"/>
        <item x="3832"/>
        <item x="3838"/>
        <item x="4054"/>
        <item x="524"/>
        <item x="4331"/>
        <item x="2724"/>
        <item x="1004"/>
        <item x="4545"/>
        <item x="1559"/>
        <item x="2106"/>
        <item x="2107"/>
        <item x="2108"/>
        <item x="2109"/>
        <item x="2110"/>
        <item x="4397"/>
        <item x="5028"/>
        <item x="5021"/>
        <item x="5023"/>
        <item x="5027"/>
        <item x="5020"/>
        <item x="5022"/>
        <item x="5294"/>
        <item x="2751"/>
        <item x="1798"/>
        <item x="743"/>
        <item x="4148"/>
        <item x="1081"/>
        <item x="1216"/>
        <item x="5084"/>
        <item x="3172"/>
        <item x="2938"/>
        <item x="3489"/>
        <item x="3002"/>
        <item x="5199"/>
        <item x="2757"/>
        <item x="643"/>
        <item x="3032"/>
        <item x="383"/>
        <item x="2527"/>
        <item x="3384"/>
        <item x="145"/>
        <item x="2882"/>
        <item x="4768"/>
        <item x="2442"/>
        <item x="1705"/>
        <item x="1951"/>
        <item x="1525"/>
        <item x="3998"/>
        <item x="1816"/>
        <item x="1815"/>
        <item x="3754"/>
        <item x="3786"/>
        <item x="2054"/>
        <item x="216"/>
        <item x="5198"/>
        <item x="3753"/>
        <item x="2612"/>
        <item x="2613"/>
        <item x="280"/>
        <item x="3828"/>
        <item x="352"/>
        <item x="4261"/>
        <item x="2162"/>
        <item x="4317"/>
        <item x="3490"/>
        <item x="2387"/>
        <item x="825"/>
        <item x="946"/>
        <item x="3735"/>
        <item x="800"/>
        <item x="2753"/>
        <item x="2956"/>
        <item x="2987"/>
        <item x="4349"/>
        <item x="3868"/>
        <item x="206"/>
        <item x="3870"/>
        <item x="3938"/>
        <item x="1725"/>
        <item x="5210"/>
        <item x="4437"/>
        <item x="504"/>
        <item x="3678"/>
        <item x="2610"/>
        <item x="11"/>
        <item x="2740"/>
        <item x="720"/>
        <item x="2115"/>
        <item x="2116"/>
        <item x="2117"/>
        <item x="2118"/>
        <item x="4087"/>
        <item x="4823"/>
        <item x="4869"/>
        <item x="3613"/>
        <item x="2866"/>
        <item x="2187"/>
        <item x="3097"/>
        <item x="1157"/>
        <item x="1067"/>
        <item x="31"/>
        <item x="4265"/>
        <item x="4266"/>
        <item x="1135"/>
        <item x="3096"/>
        <item x="3434"/>
        <item x="1713"/>
        <item x="5200"/>
        <item x="5287"/>
        <item x="3679"/>
        <item x="4109"/>
        <item x="4111"/>
        <item x="5410"/>
        <item x="5412"/>
        <item x="5413"/>
        <item x="1435"/>
        <item x="4454"/>
        <item x="5411"/>
        <item x="1751"/>
        <item x="3585"/>
        <item x="1663"/>
        <item x="4899"/>
        <item x="40"/>
        <item x="4506"/>
        <item x="4829"/>
        <item x="32"/>
        <item x="5250"/>
        <item x="1063"/>
        <item x="416"/>
        <item x="573"/>
        <item x="544"/>
        <item x="456"/>
        <item x="2367"/>
        <item x="5002"/>
        <item x="5000"/>
        <item x="1071"/>
        <item x="1667"/>
        <item x="728"/>
        <item x="2135"/>
        <item x="2141"/>
        <item x="2146"/>
        <item x="4463"/>
        <item x="2559"/>
        <item x="2160"/>
        <item x="2725"/>
        <item x="3052"/>
        <item x="3514"/>
        <item x="1175"/>
        <item x="3560"/>
        <item x="3640"/>
        <item x="3718"/>
        <item x="3339"/>
        <item x="4110"/>
        <item x="4462"/>
        <item x="714"/>
        <item x="2019"/>
        <item x="3898"/>
        <item x="5081"/>
        <item x="5101"/>
        <item x="67"/>
        <item x="431"/>
        <item x="563"/>
        <item x="627"/>
        <item x="833"/>
        <item x="1100"/>
        <item x="1225"/>
        <item x="1254"/>
        <item x="1285"/>
        <item x="1466"/>
        <item x="1473"/>
        <item x="1673"/>
        <item x="1676"/>
        <item x="1712"/>
        <item x="2138"/>
        <item x="2147"/>
        <item x="2238"/>
        <item x="2239"/>
        <item x="2492"/>
        <item x="2507"/>
        <item x="2710"/>
        <item x="2937"/>
        <item x="2995"/>
        <item x="3205"/>
        <item x="3227"/>
        <item x="3294"/>
        <item x="3507"/>
        <item x="3532"/>
        <item x="3631"/>
        <item x="3978"/>
        <item x="3980"/>
        <item x="4030"/>
        <item x="4133"/>
        <item x="4450"/>
        <item x="4593"/>
        <item x="4771"/>
        <item x="4807"/>
        <item x="4910"/>
        <item x="4993"/>
        <item x="5001"/>
        <item x="5173"/>
        <item x="5174"/>
        <item x="5204"/>
        <item x="4851"/>
        <item x="240"/>
        <item x="847"/>
        <item x="975"/>
        <item x="2049"/>
        <item x="1206"/>
        <item x="3218"/>
        <item x="4600"/>
        <item x="4160"/>
        <item x="4772"/>
        <item x="3632"/>
        <item x="3905"/>
        <item x="3918"/>
        <item x="3924"/>
        <item x="496"/>
        <item x="1833"/>
        <item x="1010"/>
        <item x="2735"/>
        <item x="2320"/>
        <item x="2493"/>
        <item x="683"/>
        <item x="4020"/>
        <item x="407"/>
        <item x="1704"/>
        <item x="4401"/>
        <item x="2738"/>
        <item x="1672"/>
        <item x="2739"/>
        <item x="2245"/>
        <item x="740"/>
        <item x="2155"/>
        <item x="149"/>
        <item x="798"/>
        <item x="2920"/>
        <item x="1458"/>
        <item x="799"/>
        <item x="3075"/>
        <item x="2465"/>
        <item x="2215"/>
        <item x="3441"/>
        <item x="148"/>
        <item x="4770"/>
        <item x="1158"/>
        <item x="577"/>
        <item x="184"/>
        <item x="185"/>
        <item x="552"/>
        <item x="582"/>
        <item x="1940"/>
        <item x="781"/>
        <item x="1941"/>
        <item x="569"/>
        <item x="576"/>
        <item x="3467"/>
        <item x="2742"/>
        <item x="665"/>
        <item x="938"/>
        <item x="1084"/>
        <item x="1236"/>
        <item x="2244"/>
        <item x="5132"/>
        <item x="1797"/>
        <item x="1847"/>
        <item x="3988"/>
        <item x="5167"/>
        <item x="3135"/>
        <item x="4161"/>
        <item x="2112"/>
        <item x="2134"/>
        <item x="5165"/>
        <item x="4169"/>
        <item x="299"/>
        <item x="5166"/>
        <item x="4237"/>
        <item x="4470"/>
        <item x="2428"/>
        <item x="2737"/>
        <item x="5164"/>
        <item x="2857"/>
        <item x="2844"/>
        <item x="2091"/>
        <item x="4784"/>
        <item x="3104"/>
        <item x="703"/>
        <item x="3197"/>
        <item x="3005"/>
        <item x="3374"/>
        <item x="3031"/>
        <item x="5202"/>
        <item x="885"/>
        <item x="3688"/>
        <item x="5304"/>
        <item x="457"/>
        <item x="3061"/>
        <item x="4159"/>
        <item x="2089"/>
        <item x="2219"/>
        <item x="4248"/>
        <item x="4897"/>
        <item x="2090"/>
        <item x="467"/>
        <item x="2608"/>
        <item x="5211"/>
        <item x="469"/>
        <item x="470"/>
        <item x="5291"/>
        <item x="5292"/>
        <item x="2934"/>
        <item x="171"/>
        <item x="174"/>
        <item x="180"/>
        <item x="188"/>
        <item x="192"/>
        <item x="366"/>
        <item x="369"/>
        <item x="385"/>
        <item x="403"/>
        <item x="939"/>
        <item x="940"/>
        <item x="1184"/>
        <item x="1186"/>
        <item x="1337"/>
        <item x="1338"/>
        <item x="1357"/>
        <item x="1358"/>
        <item x="1360"/>
        <item x="1448"/>
        <item x="1486"/>
        <item x="1609"/>
        <item x="787"/>
        <item x="2104"/>
        <item x="2347"/>
        <item x="2435"/>
        <item x="2437"/>
        <item x="2438"/>
        <item x="2439"/>
        <item x="2440"/>
        <item x="2441"/>
        <item x="2443"/>
        <item x="2446"/>
        <item x="2449"/>
        <item x="2452"/>
        <item x="2616"/>
        <item x="2617"/>
        <item x="2622"/>
        <item x="2055"/>
        <item x="2958"/>
        <item x="300"/>
        <item x="2875"/>
        <item x="2876"/>
        <item x="2877"/>
        <item x="2919"/>
        <item x="2921"/>
        <item x="2926"/>
        <item x="2928"/>
        <item x="2929"/>
        <item x="2968"/>
        <item x="3236"/>
        <item x="3243"/>
        <item x="3244"/>
        <item x="3261"/>
        <item x="3280"/>
        <item x="3281"/>
        <item x="3653"/>
        <item x="3654"/>
        <item x="2072"/>
        <item x="2830"/>
        <item x="4960"/>
        <item x="1561"/>
        <item x="5323"/>
        <item x="5407"/>
        <item x="4962"/>
        <item x="3093"/>
        <item x="709"/>
        <item x="3700"/>
        <item x="2258"/>
        <item x="5406"/>
        <item x="3503"/>
        <item x="2330"/>
        <item x="558"/>
        <item x="3183"/>
        <item x="120"/>
        <item x="1857"/>
        <item x="4830"/>
        <item x="4145"/>
        <item x="3408"/>
        <item x="4180"/>
        <item x="4280"/>
        <item x="4950"/>
        <item x="3684"/>
        <item x="1469"/>
        <item x="4293"/>
        <item x="1573"/>
        <item x="1572"/>
        <item x="1471"/>
        <item x="1059"/>
        <item x="4947"/>
        <item x="5019"/>
        <item x="2939"/>
        <item x="2770"/>
        <item x="3839"/>
        <item x="2329"/>
        <item x="2088"/>
        <item x="3836"/>
        <item x="4959"/>
        <item x="423"/>
        <item x="4961"/>
        <item x="3621"/>
        <item x="2914"/>
        <item x="4639"/>
        <item x="1212"/>
        <item x="708"/>
        <item x="3840"/>
        <item x="4948"/>
        <item x="5322"/>
        <item x="222"/>
        <item x="587"/>
        <item x="654"/>
        <item x="691"/>
        <item x="3232"/>
        <item x="2139"/>
        <item x="4949"/>
        <item x="4953"/>
        <item x="4206"/>
        <item x="4104"/>
        <item x="1161"/>
        <item x="3811"/>
        <item x="886"/>
        <item x="326"/>
        <item x="4042"/>
        <item x="2295"/>
        <item x="2385"/>
        <item x="2039"/>
        <item x="2297"/>
        <item x="5059"/>
        <item x="2481"/>
        <item x="5058"/>
        <item x="3956"/>
        <item x="5118"/>
        <item x="3955"/>
        <item x="1335"/>
        <item x="4371"/>
        <item x="2131"/>
        <item x="51"/>
        <item x="3843"/>
        <item x="3827"/>
        <item x="2881"/>
        <item x="3041"/>
        <item x="375"/>
        <item x="374"/>
        <item x="5075"/>
        <item x="201"/>
        <item x="1155"/>
        <item x="3582"/>
        <item x="4242"/>
        <item x="3229"/>
        <item x="2454"/>
        <item x="3815"/>
        <item x="3986"/>
        <item x="4234"/>
        <item x="1656"/>
        <item x="4998"/>
        <item x="1130"/>
        <item x="3400"/>
        <item x="1213"/>
        <item x="3813"/>
        <item x="4235"/>
        <item x="141"/>
        <item x="5241"/>
        <item x="2758"/>
        <item x="1681"/>
        <item x="3638"/>
        <item x="331"/>
        <item x="5384"/>
        <item x="4527"/>
        <item x="3418"/>
        <item x="3817"/>
        <item x="1332"/>
        <item x="5100"/>
        <item x="5026"/>
        <item x="332"/>
        <item x="2520"/>
        <item x="2065"/>
        <item x="3241"/>
        <item x="211"/>
        <item x="3242"/>
        <item x="1302"/>
        <item x="3042"/>
        <item x="4526"/>
        <item x="202"/>
        <item x="850"/>
        <item x="2265"/>
        <item x="1680"/>
        <item x="4452"/>
        <item x="1249"/>
        <item x="4185"/>
        <item x="1251"/>
        <item x="4458"/>
        <item x="1437"/>
        <item x="3442"/>
        <item x="4988"/>
        <item x="2620"/>
        <item x="5244"/>
        <item x="5078"/>
        <item x="2028"/>
        <item x="3240"/>
        <item x="1250"/>
        <item x="303"/>
        <item x="1647"/>
        <item x="2619"/>
        <item x="2017"/>
        <item x="5238"/>
        <item x="3837"/>
        <item x="5024"/>
        <item x="3508"/>
        <item x="3379"/>
        <item x="1564"/>
        <item x="5240"/>
        <item x="1563"/>
        <item x="3029"/>
        <item x="4614"/>
        <item x="1562"/>
        <item x="3571"/>
        <item x="2144"/>
        <item x="1235"/>
        <item x="3545"/>
        <item x="1105"/>
        <item x="378"/>
        <item x="804"/>
        <item x="877"/>
        <item x="1446"/>
        <item x="1762"/>
        <item x="2060"/>
        <item x="2371"/>
        <item x="2374"/>
        <item x="2767"/>
        <item x="3500"/>
        <item x="3502"/>
        <item x="3506"/>
        <item x="3509"/>
        <item x="3516"/>
        <item x="3521"/>
        <item x="3546"/>
        <item x="4157"/>
        <item x="4214"/>
        <item x="5353"/>
        <item x="1646"/>
        <item x="1645"/>
        <item x="1642"/>
        <item x="292"/>
        <item x="2354"/>
        <item x="604"/>
        <item x="5349"/>
        <item x="5221"/>
        <item x="1834"/>
        <item x="603"/>
        <item x="1166"/>
        <item x="1843"/>
        <item x="4841"/>
        <item x="2592"/>
        <item x="304"/>
        <item x="3404"/>
        <item x="301"/>
        <item x="2189"/>
        <item x="5321"/>
        <item x="2524"/>
        <item x="867"/>
        <item x="3584"/>
        <item x="2708"/>
        <item x="1674"/>
        <item x="602"/>
        <item x="481"/>
        <item x="13"/>
        <item x="3773"/>
        <item x="4229"/>
        <item x="3327"/>
        <item x="4842"/>
        <item x="808"/>
        <item x="1396"/>
        <item x="126"/>
        <item x="5112"/>
        <item x="617"/>
        <item x="620"/>
        <item x="621"/>
        <item x="622"/>
        <item x="623"/>
        <item x="630"/>
        <item x="631"/>
        <item x="632"/>
        <item x="4826"/>
        <item x="601"/>
        <item x="5234"/>
        <item x="4225"/>
        <item x="3683"/>
        <item x="746"/>
        <item x="745"/>
        <item x="2750"/>
        <item x="896"/>
        <item x="212"/>
        <item x="208"/>
        <item x="3219"/>
        <item x="1203"/>
        <item x="3225"/>
        <item x="3351"/>
        <item x="3511"/>
        <item x="3914"/>
        <item x="4222"/>
        <item x="4490"/>
        <item x="4230"/>
        <item x="2436"/>
        <item x="4663"/>
        <item x="4664"/>
        <item x="4665"/>
        <item x="4666"/>
        <item x="4667"/>
        <item x="4668"/>
        <item x="4669"/>
        <item x="4670"/>
        <item x="4674"/>
        <item x="4678"/>
        <item x="4679"/>
        <item x="4680"/>
        <item x="4681"/>
        <item x="3262"/>
        <item x="580"/>
        <item x="3630"/>
        <item x="3348"/>
        <item x="3349"/>
        <item x="581"/>
        <item x="3427"/>
        <item x="2997"/>
        <item x="4944"/>
        <item x="4773"/>
        <item x="4636"/>
        <item x="2369"/>
        <item x="4634"/>
        <item x="536"/>
        <item x="1447"/>
        <item x="2655"/>
        <item x="1831"/>
        <item x="3695"/>
        <item x="1189"/>
        <item x="3333"/>
        <item x="1333"/>
        <item x="979"/>
        <item x="411"/>
        <item x="4780"/>
        <item x="2029"/>
        <item x="2292"/>
        <item x="702"/>
        <item x="4707"/>
        <item x="4592"/>
        <item x="3767"/>
        <item x="1905"/>
        <item x="499"/>
        <item x="4006"/>
        <item x="5254"/>
        <item x="2614"/>
        <item x="4879"/>
        <item x="3158"/>
        <item x="2188"/>
        <item x="3174"/>
        <item x="3402"/>
        <item x="4373"/>
        <item x="2416"/>
        <item x="3077"/>
        <item x="3199"/>
        <item x="786"/>
        <item x="788"/>
        <item x="228"/>
        <item x="3787"/>
        <item x="3761"/>
        <item x="3812"/>
        <item x="1188"/>
        <item x="498"/>
        <item x="590"/>
        <item x="778"/>
        <item x="779"/>
        <item x="780"/>
        <item x="959"/>
        <item x="1085"/>
        <item x="5391"/>
        <item x="1198"/>
        <item x="2472"/>
        <item x="2474"/>
        <item x="1829"/>
        <item x="1830"/>
        <item x="1944"/>
        <item x="2114"/>
        <item x="2148"/>
        <item x="2768"/>
        <item x="2375"/>
        <item x="2394"/>
        <item x="4451"/>
        <item x="1811"/>
        <item x="2475"/>
        <item x="2478"/>
        <item x="2558"/>
        <item x="3006"/>
        <item x="3057"/>
        <item x="3084"/>
        <item x="3793"/>
        <item x="2318"/>
        <item x="3222"/>
        <item x="3094"/>
        <item x="3885"/>
        <item x="4308"/>
        <item x="3725"/>
        <item x="4170"/>
        <item x="3464"/>
        <item x="1792"/>
        <item x="5324"/>
        <item x="4556"/>
        <item x="84"/>
        <item x="4215"/>
        <item x="4281"/>
        <item x="4307"/>
        <item x="199"/>
        <item x="4355"/>
        <item x="4398"/>
        <item x="4956"/>
        <item x="203"/>
        <item x="4585"/>
        <item x="4866"/>
        <item x="4969"/>
        <item x="5225"/>
        <item x="4487"/>
        <item x="3469"/>
        <item x="3154"/>
        <item x="2431"/>
        <item x="974"/>
        <item x="160"/>
        <item x="3003"/>
        <item x="3179"/>
        <item x="2692"/>
        <item x="268"/>
        <item x="5280"/>
        <item x="2653"/>
        <item x="3375"/>
        <item x="4236"/>
        <item x="2965"/>
        <item x="1819"/>
        <item x="5224"/>
        <item x="5392"/>
        <item x="3810"/>
        <item x="3188"/>
        <item x="2461"/>
        <item x="2372"/>
        <item x="4238"/>
        <item x="2368"/>
        <item x="1845"/>
        <item x="880"/>
        <item x="452"/>
        <item x="2690"/>
        <item x="3737"/>
        <item x="3748"/>
        <item x="3089"/>
        <item x="5227"/>
        <item x="2544"/>
        <item x="4158"/>
        <item x="3860"/>
        <item x="1088"/>
        <item x="3745"/>
        <item x="3009"/>
        <item x="832"/>
        <item x="2543"/>
        <item x="2545"/>
        <item x="561"/>
        <item x="4179"/>
        <item x="1701"/>
        <item x="3869"/>
        <item x="1653"/>
        <item x="4004"/>
        <item x="3686"/>
        <item x="4828"/>
        <item x="1199"/>
        <item x="2015"/>
        <item x="1796"/>
        <item x="1275"/>
        <item x="3548"/>
        <item x="2018"/>
        <item x="1474"/>
        <item x="3137"/>
        <item x="3549"/>
        <item x="2445"/>
        <item x="2448"/>
        <item x="2286"/>
        <item x="4306"/>
        <item x="4801"/>
        <item x="2016"/>
        <item x="2278"/>
        <item x="4779"/>
        <item x="1942"/>
        <item x="2381"/>
        <item x="2855"/>
        <item x="4312"/>
        <item x="2379"/>
        <item x="872"/>
        <item x="1805"/>
        <item x="2523"/>
        <item x="4673"/>
        <item x="2380"/>
        <item x="5243"/>
        <item x="2143"/>
        <item x="2940"/>
        <item x="4748"/>
        <item x="4131"/>
        <item x="71"/>
        <item x="535"/>
        <item x="2032"/>
        <item x="846"/>
        <item x="3416"/>
        <item x="4069"/>
        <item x="4387"/>
        <item x="5109"/>
        <item x="3485"/>
        <item x="4315"/>
        <item x="651"/>
        <item x="2377"/>
        <item x="111"/>
        <item x="112"/>
        <item x="113"/>
        <item x="114"/>
        <item x="115"/>
        <item x="116"/>
        <item x="1726"/>
        <item x="762"/>
        <item x="3655"/>
        <item x="4708"/>
        <item x="2038"/>
        <item x="5236"/>
        <item x="2856"/>
        <item x="1695"/>
        <item x="3547"/>
        <item x="6"/>
        <item x="1803"/>
        <item x="505"/>
        <item x="261"/>
        <item x="1026"/>
        <item x="1841"/>
        <item x="4314"/>
        <item x="1082"/>
        <item x="1511"/>
        <item x="1836"/>
        <item x="91"/>
        <item x="459"/>
        <item x="871"/>
        <item x="1111"/>
        <item x="1112"/>
        <item x="5005"/>
        <item x="5008"/>
        <item x="3372"/>
        <item x="3381"/>
        <item x="1265"/>
        <item x="3328"/>
        <item x="4696"/>
        <item x="165"/>
        <item x="4892"/>
        <item x="3505"/>
        <item x="2627"/>
        <item x="2628"/>
        <item x="1624"/>
        <item x="449"/>
        <item x="1328"/>
        <item x="1321"/>
        <item x="2981"/>
        <item x="2982"/>
        <item x="2983"/>
        <item x="3153"/>
        <item x="3833"/>
        <item x="667"/>
        <item x="666"/>
        <item x="1012"/>
        <item x="3396"/>
        <item x="1334"/>
        <item x="3371"/>
        <item x="3380"/>
        <item x="3746"/>
        <item x="4095"/>
        <item x="4100"/>
        <item x="2918"/>
        <item x="1613"/>
        <item x="5025"/>
        <item x="4612"/>
        <item x="183"/>
        <item x="4697"/>
        <item x="4698"/>
        <item x="4699"/>
        <item x="4700"/>
        <item x="4702"/>
        <item x="4703"/>
        <item x="4704"/>
        <item x="182"/>
        <item x="2729"/>
        <item x="4868"/>
        <item x="1505"/>
        <item x="513"/>
        <item x="515"/>
        <item x="2332"/>
        <item x="2207"/>
        <item x="4850"/>
        <item x="353"/>
        <item x="4"/>
        <item x="2681"/>
        <item x="757"/>
        <item x="3140"/>
        <item x="3929"/>
        <item x="5366"/>
        <item x="134"/>
        <item x="135"/>
        <item x="136"/>
        <item x="139"/>
        <item x="140"/>
        <item x="142"/>
        <item x="144"/>
        <item x="146"/>
        <item x="147"/>
        <item x="1325"/>
        <item x="1886"/>
        <item x="5318"/>
        <item x="355"/>
        <item x="904"/>
        <item x="381"/>
        <item x="382"/>
        <item x="390"/>
        <item x="391"/>
        <item x="392"/>
        <item x="393"/>
        <item x="1993"/>
        <item x="428"/>
        <item x="4630"/>
        <item x="3801"/>
        <item x="473"/>
        <item x="3287"/>
        <item x="528"/>
        <item x="4859"/>
        <item x="2859"/>
        <item x="4101"/>
        <item x="3113"/>
        <item x="4848"/>
        <item x="633"/>
        <item x="634"/>
        <item x="4144"/>
        <item x="3420"/>
        <item x="3692"/>
        <item x="4819"/>
        <item x="298"/>
        <item x="4573"/>
        <item x="5"/>
        <item x="5215"/>
        <item x="4932"/>
        <item x="2362"/>
        <item x="3712"/>
        <item x="4574"/>
        <item x="4572"/>
        <item x="4575"/>
        <item x="4570"/>
        <item x="8"/>
        <item x="12"/>
        <item x="17"/>
        <item x="24"/>
        <item x="38"/>
        <item x="166"/>
        <item x="204"/>
        <item x="205"/>
        <item x="255"/>
        <item x="277"/>
        <item x="305"/>
        <item x="372"/>
        <item x="450"/>
        <item x="451"/>
        <item x="509"/>
        <item x="510"/>
        <item x="511"/>
        <item x="1606"/>
        <item x="566"/>
        <item x="625"/>
        <item x="648"/>
        <item x="656"/>
        <item x="682"/>
        <item x="718"/>
        <item x="777"/>
        <item x="803"/>
        <item x="857"/>
        <item x="858"/>
        <item x="859"/>
        <item x="860"/>
        <item x="862"/>
        <item x="988"/>
        <item x="994"/>
        <item x="1000"/>
        <item x="1011"/>
        <item x="1049"/>
        <item x="1078"/>
        <item x="1083"/>
        <item x="1131"/>
        <item x="1154"/>
        <item x="1323"/>
        <item x="1329"/>
        <item x="1492"/>
        <item x="1557"/>
        <item x="1558"/>
        <item x="1560"/>
        <item x="2476"/>
        <item x="1634"/>
        <item x="2618"/>
        <item x="1635"/>
        <item x="1643"/>
        <item x="2711"/>
        <item x="2712"/>
        <item x="2713"/>
        <item x="2714"/>
        <item x="2715"/>
        <item x="2716"/>
        <item x="2717"/>
        <item x="2718"/>
        <item x="2719"/>
        <item x="2720"/>
        <item x="2721"/>
        <item x="1852"/>
        <item x="1948"/>
        <item x="2025"/>
        <item x="2056"/>
        <item x="2159"/>
        <item x="2240"/>
        <item x="2247"/>
        <item x="2996"/>
        <item x="3019"/>
        <item x="3024"/>
        <item x="2386"/>
        <item x="2395"/>
        <item x="2403"/>
        <item x="2432"/>
        <item x="2434"/>
        <item x="2459"/>
        <item x="2468"/>
        <item x="3245"/>
        <item x="3258"/>
        <item x="2623"/>
        <item x="2642"/>
        <item x="2650"/>
        <item x="2755"/>
        <item x="2792"/>
        <item x="2793"/>
        <item x="2795"/>
        <item x="2899"/>
        <item x="2903"/>
        <item x="2960"/>
        <item x="2961"/>
        <item x="2978"/>
        <item x="2984"/>
        <item x="3102"/>
        <item x="3110"/>
        <item x="3132"/>
        <item x="3133"/>
        <item x="3181"/>
        <item x="3185"/>
        <item x="3234"/>
        <item x="3285"/>
        <item x="3320"/>
        <item x="3335"/>
        <item x="3336"/>
        <item x="3337"/>
        <item x="3417"/>
        <item x="3515"/>
        <item x="3520"/>
        <item x="3566"/>
        <item x="4508"/>
        <item x="4509"/>
        <item x="4510"/>
        <item x="3635"/>
        <item x="3771"/>
        <item x="3772"/>
        <item x="3829"/>
        <item x="3902"/>
        <item x="3913"/>
        <item x="4089"/>
        <item x="4184"/>
        <item x="4219"/>
        <item x="4553"/>
        <item x="4731"/>
        <item x="4732"/>
        <item x="4734"/>
        <item x="4558"/>
        <item x="4618"/>
        <item x="4677"/>
        <item x="4725"/>
        <item x="4727"/>
        <item x="4728"/>
        <item x="4781"/>
        <item x="4852"/>
        <item x="4856"/>
        <item x="4987"/>
        <item x="4857"/>
        <item x="4982"/>
        <item x="4985"/>
        <item x="5033"/>
        <item x="5034"/>
        <item x="5035"/>
        <item x="5036"/>
        <item x="5037"/>
        <item x="5038"/>
        <item x="5039"/>
        <item x="5040"/>
        <item x="5042"/>
        <item x="5010"/>
        <item x="5163"/>
        <item x="5013"/>
        <item x="5032"/>
        <item x="5151"/>
        <item x="5179"/>
        <item x="5178"/>
        <item x="5181"/>
        <item x="5180"/>
        <item x="5183"/>
        <item x="5182"/>
        <item x="5239"/>
        <item x="5242"/>
        <item x="5251"/>
        <item x="5354"/>
        <item x="5387"/>
        <item x="1418"/>
        <item x="1419"/>
        <item x="1428"/>
        <item x="3818"/>
        <item x="1420"/>
        <item x="1812"/>
        <item x="1414"/>
        <item x="1429"/>
        <item x="1417"/>
        <item x="4163"/>
        <item x="2356"/>
        <item x="2357"/>
        <item x="4218"/>
        <item x="1650"/>
        <item x="2794"/>
        <item x="276"/>
        <item x="4341"/>
        <item x="628"/>
        <item x="1840"/>
        <item x="3968"/>
        <item x="436"/>
        <item x="437"/>
        <item x="3157"/>
        <item x="3696"/>
        <item x="75"/>
        <item x="4818"/>
        <item x="4382"/>
        <item x="4167"/>
        <item x="1415"/>
        <item x="3788"/>
        <item x="4583"/>
        <item x="4444"/>
        <item x="4945"/>
        <item x="3283"/>
        <item x="2807"/>
        <item x="4955"/>
        <item x="809"/>
        <item x="4746"/>
        <item x="1223"/>
        <item x="87"/>
        <item x="96"/>
        <item x="98"/>
        <item x="309"/>
        <item x="379"/>
        <item x="412"/>
        <item x="413"/>
        <item x="448"/>
        <item x="572"/>
        <item x="661"/>
        <item x="686"/>
        <item x="704"/>
        <item x="735"/>
        <item x="749"/>
        <item x="750"/>
        <item x="768"/>
        <item x="845"/>
        <item x="944"/>
        <item x="968"/>
        <item x="1037"/>
        <item x="1110"/>
        <item x="1205"/>
        <item x="1209"/>
        <item x="1210"/>
        <item x="1231"/>
        <item x="1303"/>
        <item x="1304"/>
        <item x="1359"/>
        <item x="1395"/>
        <item x="1578"/>
        <item x="1579"/>
        <item x="1580"/>
        <item x="1625"/>
        <item x="1644"/>
        <item x="1693"/>
        <item x="1895"/>
        <item x="1933"/>
        <item x="2071"/>
        <item x="2174"/>
        <item x="2231"/>
        <item x="2250"/>
        <item x="2262"/>
        <item x="2321"/>
        <item x="2358"/>
        <item x="2378"/>
        <item x="2514"/>
        <item x="2639"/>
        <item x="2760"/>
        <item x="2825"/>
        <item x="2827"/>
        <item x="2893"/>
        <item x="2894"/>
        <item x="2913"/>
        <item x="2962"/>
        <item x="2963"/>
        <item x="2964"/>
        <item x="3004"/>
        <item x="3127"/>
        <item x="3144"/>
        <item x="3156"/>
        <item x="3305"/>
        <item x="3321"/>
        <item x="3325"/>
        <item x="3329"/>
        <item x="3330"/>
        <item x="3377"/>
        <item x="3378"/>
        <item x="3392"/>
        <item x="3401"/>
        <item x="3494"/>
        <item x="3496"/>
        <item x="3633"/>
        <item x="3637"/>
        <item x="3666"/>
        <item x="3669"/>
        <item x="3856"/>
        <item x="3857"/>
        <item x="3963"/>
        <item x="3989"/>
        <item x="3990"/>
        <item x="4005"/>
        <item x="4136"/>
        <item x="4137"/>
        <item x="4233"/>
        <item x="4259"/>
        <item x="4268"/>
        <item x="4326"/>
        <item x="4327"/>
        <item x="4346"/>
        <item x="4400"/>
        <item x="4488"/>
        <item x="4606"/>
        <item x="4641"/>
        <item x="4684"/>
        <item x="4709"/>
        <item x="4719"/>
        <item x="4736"/>
        <item x="4778"/>
        <item x="4834"/>
        <item x="4862"/>
        <item x="4863"/>
        <item x="4876"/>
        <item x="4878"/>
        <item x="4957"/>
        <item x="4958"/>
        <item x="4989"/>
        <item x="5085"/>
        <item x="5103"/>
        <item x="5108"/>
        <item x="5136"/>
        <item x="5161"/>
        <item x="5169"/>
        <item x="5206"/>
        <item x="5223"/>
        <item x="5226"/>
        <item x="5277"/>
        <item x="5346"/>
        <item x="5408"/>
        <item x="5409"/>
        <item x="1883"/>
        <item x="198"/>
        <item x="5104"/>
        <item x="1686"/>
        <item x="2280"/>
        <item x="525"/>
        <item x="1109"/>
        <item x="555"/>
        <item x="570"/>
        <item x="1722"/>
        <item x="2517"/>
        <item x="5246"/>
        <item x="302"/>
        <item x="556"/>
        <item x="2070"/>
        <item x="1050"/>
        <item x="1065"/>
        <item x="1093"/>
        <item x="1204"/>
        <item x="1276"/>
        <item x="1946"/>
        <item x="425"/>
        <item x="1614"/>
        <item x="1842"/>
        <item x="1623"/>
        <item x="4009"/>
        <item x="1132"/>
        <item x="2352"/>
        <item x="4464"/>
        <item x="2014"/>
        <item x="4447"/>
        <item x="4493"/>
        <item x="2103"/>
        <item x="3383"/>
        <item x="1256"/>
        <item x="5404"/>
        <item x="2331"/>
        <item x="5401"/>
        <item x="5403"/>
        <item x="4683"/>
        <item x="2422"/>
        <item x="2482"/>
        <item x="4395"/>
        <item x="3790"/>
        <item x="439"/>
        <item x="776"/>
        <item x="3026"/>
        <item x="3076"/>
        <item x="3095"/>
        <item x="3123"/>
        <item x="1856"/>
        <item x="3276"/>
        <item x="3533"/>
        <item x="1513"/>
        <item x="3324"/>
        <item x="1931"/>
        <item x="3762"/>
        <item x="3777"/>
        <item x="3778"/>
        <item x="3795"/>
        <item x="3796"/>
        <item x="3814"/>
        <item x="668"/>
        <item x="4164"/>
        <item x="210"/>
        <item x="1652"/>
        <item x="4135"/>
        <item x="3871"/>
        <item x="3319"/>
        <item x="4298"/>
        <item x="4357"/>
        <item x="1092"/>
        <item x="4381"/>
        <item x="4549"/>
        <item x="4582"/>
        <item x="716"/>
        <item x="3323"/>
        <item x="4913"/>
        <item x="2691"/>
        <item x="4952"/>
        <item x="2904"/>
        <item x="5056"/>
        <item x="3583"/>
        <item x="1434"/>
        <item x="1440"/>
        <item x="4925"/>
        <item x="751"/>
        <item x="1425"/>
        <item x="1426"/>
        <item x="1422"/>
        <item x="1766"/>
        <item x="1630"/>
        <item x="2423"/>
        <item x="1423"/>
        <item x="1648"/>
        <item x="1629"/>
        <item x="987"/>
        <item x="274"/>
        <item x="5153"/>
        <item x="275"/>
        <item x="3889"/>
        <item x="1760"/>
        <item x="5212"/>
        <item x="5148"/>
        <item x="711"/>
        <item x="3689"/>
        <item x="997"/>
        <item x="90"/>
        <item x="2611"/>
        <item x="5073"/>
        <item x="5348"/>
        <item x="1257"/>
        <item x="5285"/>
        <item x="5067"/>
        <item x="3059"/>
        <item x="4239"/>
        <item x="257"/>
        <item x="342"/>
        <item x="5129"/>
        <item x="986"/>
        <item x="4821"/>
        <item x="1087"/>
        <item x="5358"/>
        <item x="5326"/>
        <item x="4838"/>
        <item x="2473"/>
        <item x="1677"/>
        <item x="5235"/>
        <item x="2466"/>
        <item x="9"/>
        <item x="4774"/>
        <item x="878"/>
        <item x="4571"/>
        <item x="5205"/>
        <item x="3662"/>
        <item x="5127"/>
        <item x="5301"/>
        <item x="4591"/>
        <item x="4590"/>
        <item x="5128"/>
        <item x="4589"/>
        <item x="1651"/>
        <item x="4241"/>
        <item x="985"/>
        <item x="1763"/>
        <item x="3663"/>
        <item x="2646"/>
        <item x="5300"/>
        <item x="4211"/>
        <item x="2865"/>
        <item x="5150"/>
        <item x="2645"/>
        <item x="5245"/>
        <item x="5302"/>
        <item x="1217"/>
        <item x="5299"/>
        <item x="900"/>
        <item x="4011"/>
        <item x="1822"/>
        <item x="1421"/>
        <item x="506"/>
        <item x="2502"/>
        <item x="4012"/>
        <item x="3816"/>
        <item x="4423"/>
        <item x="2142"/>
        <item x="4646"/>
        <item x="3128"/>
        <item x="230"/>
        <item x="1424"/>
        <item x="640"/>
        <item x="4091"/>
        <item x="239"/>
        <item x="232"/>
        <item x="2171"/>
        <item x="1195"/>
        <item x="1548"/>
        <item x="2170"/>
        <item x="2172"/>
        <item x="325"/>
        <item x="875"/>
        <item x="4302"/>
        <item x="4356"/>
        <item x="2521"/>
        <item x="4994"/>
        <item x="2599"/>
        <item x="4064"/>
        <item x="4946"/>
        <item x="902"/>
        <item x="2076"/>
        <item x="138"/>
        <item x="223"/>
        <item x="346"/>
        <item x="380"/>
        <item x="507"/>
        <item x="538"/>
        <item x="539"/>
        <item x="548"/>
        <item x="836"/>
        <item x="1176"/>
        <item x="1252"/>
        <item x="1756"/>
        <item x="1757"/>
        <item x="1795"/>
        <item x="1858"/>
        <item x="1910"/>
        <item x="2169"/>
        <item x="2173"/>
        <item x="2350"/>
        <item x="2503"/>
        <item x="2730"/>
        <item x="2817"/>
        <item x="2896"/>
        <item x="2905"/>
        <item x="2917"/>
        <item x="3080"/>
        <item x="3275"/>
        <item x="3543"/>
        <item x="3608"/>
        <item x="3609"/>
        <item x="3759"/>
        <item x="3841"/>
        <item x="3957"/>
        <item x="3958"/>
        <item x="3997"/>
        <item x="4033"/>
        <item x="4088"/>
        <item x="4175"/>
        <item x="4188"/>
        <item x="4267"/>
        <item x="4286"/>
        <item x="4499"/>
        <item x="4578"/>
        <item x="4581"/>
        <item x="4647"/>
        <item x="4904"/>
        <item x="5017"/>
        <item x="5228"/>
        <item x="5298"/>
        <item x="3111"/>
        <item x="514"/>
        <item x="2662"/>
        <item x="2643"/>
        <item x="3083"/>
        <item x="102"/>
        <item x="2351"/>
        <item x="5009"/>
        <item x="3999"/>
        <item x="4649"/>
        <item x="1320"/>
        <item x="2838"/>
        <item x="2156"/>
        <item x="2833"/>
        <item x="2836"/>
        <item x="2567"/>
        <item x="685"/>
        <item x="3901"/>
        <item x="734"/>
        <item x="5133"/>
        <item x="4208"/>
        <item x="2834"/>
        <item x="2835"/>
        <item x="1383"/>
        <item x="130"/>
        <item x="1124"/>
        <item x="2578"/>
        <item x="4793"/>
        <item x="3134"/>
        <item x="1319"/>
        <item x="5011"/>
        <item x="2818"/>
        <item x="3040"/>
        <item x="4358"/>
        <item x="4898"/>
        <item x="4920"/>
        <item x="1278"/>
        <item x="4029"/>
        <item x="1102"/>
        <item x="5130"/>
        <item x="4978"/>
        <item x="2317"/>
        <item x="5328"/>
        <item x="5116"/>
        <item x="5144"/>
        <item x="764"/>
        <item x="3866"/>
        <item x="766"/>
        <item x="770"/>
        <item x="5330"/>
        <item x="256"/>
        <item x="273"/>
        <item x="3122"/>
        <item x="1817"/>
        <item x="2820"/>
        <item x="4974"/>
        <item x="347"/>
        <item x="405"/>
        <item x="5217"/>
        <item x="3697"/>
        <item x="5184"/>
        <item x="442"/>
        <item x="443"/>
        <item x="444"/>
        <item x="445"/>
        <item x="446"/>
        <item x="458"/>
        <item x="461"/>
        <item x="471"/>
        <item x="475"/>
        <item x="591"/>
        <item x="597"/>
        <item x="598"/>
        <item x="605"/>
        <item x="612"/>
        <item x="613"/>
        <item x="1878"/>
        <item x="4190"/>
        <item x="652"/>
        <item x="737"/>
        <item x="758"/>
        <item x="4637"/>
        <item x="765"/>
        <item x="4359"/>
        <item x="767"/>
        <item x="321"/>
        <item x="774"/>
        <item x="4189"/>
        <item x="3987"/>
        <item x="3975"/>
        <item x="906"/>
        <item x="2045"/>
        <item x="1006"/>
        <item x="322"/>
        <item x="1064"/>
        <item x="1080"/>
        <item x="1089"/>
        <item x="1226"/>
        <item x="4662"/>
        <item x="1227"/>
        <item x="1533"/>
        <item x="782"/>
        <item x="104"/>
        <item x="1233"/>
        <item x="4653"/>
        <item x="406"/>
        <item x="4000"/>
        <item x="4002"/>
        <item x="4003"/>
        <item x="4174"/>
        <item x="5142"/>
        <item x="4173"/>
        <item x="1493"/>
        <item x="3228"/>
        <item x="1932"/>
        <item x="3743"/>
        <item x="3626"/>
        <item x="1604"/>
        <item x="1605"/>
        <item x="2564"/>
        <item x="1628"/>
        <item x="1631"/>
        <item x="5381"/>
        <item x="1678"/>
        <item x="1679"/>
        <item x="3959"/>
        <item x="887"/>
        <item x="1813"/>
        <item x="4209"/>
        <item x="5230"/>
        <item x="3960"/>
        <item x="1911"/>
        <item x="1912"/>
        <item x="4607"/>
        <item x="1945"/>
        <item x="1947"/>
        <item x="1950"/>
        <item x="649"/>
        <item x="883"/>
        <item x="881"/>
        <item x="4718"/>
        <item x="2137"/>
        <item x="2209"/>
        <item x="2234"/>
        <item x="2242"/>
        <item x="2243"/>
        <item x="2248"/>
        <item x="1450"/>
        <item x="2263"/>
        <item x="2264"/>
        <item x="2327"/>
        <item x="2370"/>
        <item x="2429"/>
        <item x="5146"/>
        <item x="2456"/>
        <item x="4723"/>
        <item x="1436"/>
        <item x="2464"/>
        <item x="2495"/>
        <item x="2522"/>
        <item x="5168"/>
        <item x="4134"/>
        <item x="2593"/>
        <item x="2598"/>
        <item x="2605"/>
        <item x="2607"/>
        <item x="2621"/>
        <item x="221"/>
        <item x="168"/>
        <item x="2722"/>
        <item x="2723"/>
        <item x="2726"/>
        <item x="2727"/>
        <item x="2728"/>
        <item x="2749"/>
        <item x="2780"/>
        <item x="2781"/>
        <item x="164"/>
        <item x="2932"/>
        <item x="2947"/>
        <item x="2948"/>
        <item x="2949"/>
        <item x="2950"/>
        <item x="2959"/>
        <item x="3529"/>
        <item x="3136"/>
        <item x="3139"/>
        <item x="3528"/>
        <item x="3419"/>
        <item x="2458"/>
        <item x="2462"/>
        <item x="5377"/>
        <item x="3424"/>
        <item x="3208"/>
        <item x="3757"/>
        <item x="3530"/>
        <item x="3341"/>
        <item x="3362"/>
        <item x="3167"/>
        <item x="3166"/>
        <item x="2707"/>
        <item x="4040"/>
        <item x="3531"/>
        <item x="1041"/>
        <item x="1218"/>
        <item x="4200"/>
        <item x="4827"/>
        <item x="3544"/>
        <item x="3604"/>
        <item x="3616"/>
        <item x="2656"/>
        <item x="3641"/>
        <item x="3642"/>
        <item x="3643"/>
        <item x="3644"/>
        <item x="3645"/>
        <item x="3646"/>
        <item x="3647"/>
        <item x="3648"/>
        <item x="3672"/>
        <item x="3676"/>
        <item x="3677"/>
        <item x="3680"/>
        <item x="3681"/>
        <item x="3694"/>
        <item x="4213"/>
        <item x="4039"/>
        <item x="3470"/>
        <item x="3492"/>
        <item x="3783"/>
        <item x="3834"/>
        <item x="3846"/>
        <item x="3847"/>
        <item x="5325"/>
        <item x="3768"/>
        <item x="1381"/>
        <item x="3064"/>
        <item x="4652"/>
        <item x="2257"/>
        <item x="3536"/>
        <item x="1214"/>
        <item x="3982"/>
        <item x="3983"/>
        <item x="3984"/>
        <item x="438"/>
        <item x="1855"/>
        <item x="1800"/>
        <item x="3878"/>
        <item x="4008"/>
        <item x="1258"/>
        <item x="3879"/>
        <item x="4125"/>
        <item x="4126"/>
        <item x="4127"/>
        <item x="1577"/>
        <item x="1799"/>
        <item x="2036"/>
        <item x="3877"/>
        <item x="2077"/>
        <item x="4192"/>
        <item x="4193"/>
        <item x="3331"/>
        <item x="4203"/>
        <item x="4204"/>
        <item x="3164"/>
        <item x="2530"/>
        <item x="5256"/>
        <item x="4486"/>
        <item x="1626"/>
        <item x="4635"/>
        <item x="328"/>
        <item x="2078"/>
        <item x="1268"/>
        <item x="1272"/>
        <item x="1655"/>
        <item x="1269"/>
        <item x="3168"/>
        <item x="1266"/>
        <item x="4832"/>
        <item x="4935"/>
        <item x="4936"/>
        <item x="4937"/>
        <item x="4938"/>
        <item x="4939"/>
        <item x="4940"/>
        <item x="4941"/>
        <item x="4943"/>
        <item x="1494"/>
        <item x="4999"/>
        <item x="5074"/>
        <item x="1622"/>
        <item x="637"/>
        <item x="4377"/>
        <item x="1165"/>
        <item x="3169"/>
        <item x="3170"/>
        <item x="70"/>
        <item x="3961"/>
        <item x="5099"/>
        <item x="5214"/>
        <item x="5086"/>
        <item x="329"/>
        <item x="5252"/>
        <item x="427"/>
        <item x="5315"/>
        <item x="1148"/>
        <item x="15"/>
        <item x="5334"/>
        <item x="2447"/>
        <item x="194"/>
        <item x="5382"/>
        <item x="5394"/>
        <item x="5395"/>
        <item x="4605"/>
        <item x="1949"/>
        <item x="537"/>
        <item x="2150"/>
        <item x="5072"/>
        <item x="2361"/>
        <item x="882"/>
        <item x="5237"/>
        <item x="3981"/>
        <item x="5262"/>
        <item x="3068"/>
        <item x="2092"/>
        <item x="150"/>
        <item x="3970"/>
        <item x="3991"/>
        <item x="2450"/>
        <item x="2629"/>
        <item x="4721"/>
        <item x="2528"/>
        <item x="4722"/>
        <item x="2463"/>
        <item x="2433"/>
        <item x="2455"/>
        <item x="2161"/>
        <item x="3912"/>
        <item x="1984"/>
        <item x="2695"/>
        <item x="4051"/>
        <item x="3367"/>
        <item x="3893"/>
        <item x="1459"/>
        <item x="226"/>
        <item x="616"/>
        <item x="5193"/>
        <item x="4836"/>
        <item x="89"/>
        <item x="4837"/>
        <item x="327"/>
        <item x="4534"/>
        <item x="2666"/>
        <item x="3493"/>
        <item x="109"/>
        <item x="110"/>
        <item x="3187"/>
        <item x="100"/>
        <item x="4942"/>
        <item x="2298"/>
        <item x="284"/>
        <item x="3067"/>
        <item x="4001"/>
        <item x="834"/>
        <item x="4775"/>
        <item x="3691"/>
        <item x="10"/>
        <item x="1427"/>
        <item x="647"/>
        <item x="3765"/>
        <item x="2254"/>
        <item x="2259"/>
        <item x="2260"/>
        <item x="4847"/>
        <item x="2487"/>
        <item x="4975"/>
        <item x="455"/>
        <item x="2923"/>
        <item x="2931"/>
        <item x="3098"/>
        <item x="3365"/>
        <item x="3366"/>
        <item x="233"/>
        <item x="235"/>
        <item x="238"/>
        <item x="3198"/>
        <item x="229"/>
        <item x="3969"/>
        <item x="3326"/>
        <item x="2214"/>
        <item x="3184"/>
        <item x="3178"/>
        <item x="1260"/>
        <item x="3109"/>
        <item x="3996"/>
        <item x="1008"/>
        <item x="4396"/>
        <item x="4820"/>
        <item x="1263"/>
        <item x="1793"/>
        <item x="4730"/>
        <item x="3629"/>
        <item x="5115"/>
        <item x="5357"/>
        <item x="2658"/>
        <item x="3667"/>
        <item x="2519"/>
        <item x="197"/>
        <item x="3099"/>
        <item x="5303"/>
        <item x="105"/>
        <item x="3726"/>
        <item x="785"/>
        <item x="2410"/>
        <item x="1322"/>
        <item x="3993"/>
        <item x="852"/>
        <item x="2444"/>
        <item x="181"/>
        <item x="1962"/>
        <item x="1965"/>
        <item x="1174"/>
        <item x="1966"/>
        <item x="1967"/>
        <item x="1968"/>
        <item x="1969"/>
        <item x="1970"/>
        <item x="1971"/>
        <item x="1972"/>
        <item x="1973"/>
        <item x="1974"/>
        <item x="1975"/>
        <item x="1976"/>
        <item x="1977"/>
        <item x="1978"/>
        <item x="1979"/>
        <item x="1980"/>
        <item x="1982"/>
        <item x="1983"/>
        <item x="1985"/>
        <item x="1987"/>
        <item x="1988"/>
        <item x="1989"/>
        <item x="1710"/>
        <item x="2388"/>
        <item x="237"/>
        <item x="231"/>
        <item x="236"/>
        <item x="4096"/>
        <item x="1042"/>
        <item x="2213"/>
        <item x="3238"/>
        <item x="3246"/>
        <item x="3250"/>
        <item x="3251"/>
        <item x="3252"/>
        <item x="3253"/>
        <item x="3254"/>
        <item x="3255"/>
        <item x="3354"/>
        <item x="3356"/>
        <item x="3359"/>
        <item x="3409"/>
        <item x="2657"/>
        <item x="4921"/>
        <item x="5014"/>
        <item x="4269"/>
        <item x="4321"/>
        <item x="2261"/>
        <item x="899"/>
        <item x="901"/>
        <item x="4756"/>
        <item x="1877"/>
        <item x="1305"/>
        <item x="571"/>
        <item x="1876"/>
        <item x="118"/>
        <item x="4191"/>
        <item x="415"/>
        <item x="1814"/>
        <item x="3729"/>
        <item x="5194"/>
        <item x="2046"/>
        <item x="851"/>
        <item x="2044"/>
        <item x="3716"/>
        <item x="7"/>
        <item x="472"/>
        <item x="3671"/>
        <item x="996"/>
        <item x="4632"/>
        <item x="3985"/>
        <item x="1090"/>
        <item x="2615"/>
        <item x="3224"/>
        <item x="4633"/>
        <item x="424"/>
        <item x="234"/>
        <item x="2355"/>
        <item x="2359"/>
        <item x="3693"/>
        <item x="3155"/>
        <item x="4502"/>
        <item x="2165"/>
        <item x="2166"/>
        <item x="2167"/>
        <item x="2168"/>
        <item x="3639"/>
        <item x="5369"/>
        <item x="5370"/>
        <item x="4085"/>
        <item x="908"/>
        <item x="793"/>
        <item x="3018"/>
        <item x="5053"/>
        <item x="2"/>
        <item x="854"/>
        <item x="1964"/>
        <item x="1961"/>
        <item x="3910"/>
        <item x="2966"/>
        <item x="3141"/>
        <item x="1281"/>
        <item x="1242"/>
        <item x="3355"/>
        <item x="3357"/>
        <item x="3360"/>
        <item x="1243"/>
        <item x="3054"/>
        <item x="2766"/>
        <item x="5282"/>
        <item x="2201"/>
        <item x="2291"/>
        <item x="4884"/>
        <item x="4735"/>
        <item x="3727"/>
        <item x="2417"/>
        <item x="2420"/>
        <item x="3403"/>
        <item x="117"/>
        <item x="5016"/>
        <item x="3792"/>
        <item x="970"/>
        <item x="2967"/>
        <item x="43"/>
        <item x="4654"/>
        <item x="4655"/>
        <item x="1963"/>
        <item x="4749"/>
        <item x="1504"/>
        <item x="983"/>
        <item x="4849"/>
        <item x="984"/>
        <item x="4753"/>
        <item x="4739"/>
        <item x="4741"/>
        <item x="3425"/>
        <item x="3715"/>
        <item x="4750"/>
        <item x="4922"/>
        <item x="4738"/>
        <item x="4018"/>
        <item x="5350"/>
        <item x="2341"/>
        <item x="2342"/>
        <item x="2340"/>
        <item x="2407"/>
        <item x="2197"/>
        <item x="2289"/>
        <item x="4846"/>
        <item x="1445"/>
        <item x="4916"/>
        <item x="4065"/>
        <item x="2852"/>
        <item x="3343"/>
        <item x="1455"/>
        <item x="4888"/>
        <item x="903"/>
        <item x="330"/>
        <item x="3226"/>
        <item x="468"/>
        <item x="4172"/>
        <item x="4984"/>
        <item x="4695"/>
        <item x="5063"/>
        <item x="3082"/>
        <item x="422"/>
        <item x="512"/>
        <item x="4070"/>
        <item x="853"/>
        <item x="855"/>
        <item x="856"/>
        <item x="864"/>
        <item x="1416"/>
        <item x="3617"/>
        <item x="3763"/>
        <item x="3807"/>
        <item x="4151"/>
        <item x="663"/>
        <item x="4263"/>
        <item x="2000"/>
        <item x="2577"/>
        <item x="2253"/>
        <item x="1003"/>
        <item x="1016"/>
        <item x="2557"/>
        <item x="1711"/>
        <item x="1348"/>
        <item x="5069"/>
        <item x="5160"/>
        <item x="3972"/>
        <item x="2010"/>
        <item x="2009"/>
        <item x="2006"/>
        <item x="5139"/>
        <item x="2007"/>
        <item x="4644"/>
        <item x="1267"/>
        <item x="3882"/>
        <item x="2974"/>
        <item x="3853"/>
        <item x="76"/>
        <item x="2470"/>
        <item x="4324"/>
        <item x="4629"/>
        <item x="5232"/>
        <item x="3361"/>
        <item x="1044"/>
        <item x="3056"/>
        <item x="4370"/>
        <item x="2626"/>
        <item x="3353"/>
        <item x="797"/>
        <item x="5297"/>
        <item x="609"/>
        <item x="1827"/>
        <item x="2057"/>
        <item x="1854"/>
        <item x="773"/>
        <item x="2604"/>
        <item x="1930"/>
        <item x="5222"/>
        <item x="956"/>
        <item x="4643"/>
        <item x="2457"/>
        <item x="320"/>
        <item x="3423"/>
        <item x="4183"/>
        <item x="5386"/>
        <item x="5385"/>
        <item x="5332"/>
        <item x="447"/>
        <item x="5213"/>
        <item x="1920"/>
        <item x="2640"/>
        <item x="270"/>
        <item x="4240"/>
        <item x="2050"/>
        <item x="5281"/>
        <item x="4329"/>
        <item x="3890"/>
        <item x="4108"/>
        <item x="279"/>
        <item x="4638"/>
        <item x="4128"/>
        <item x="2542"/>
        <item x="1916"/>
        <item x="1818"/>
        <item x="4729"/>
        <item x="2353"/>
        <item x="3661"/>
        <item x="1806"/>
        <item x="1801"/>
        <item x="2532"/>
        <item x="646"/>
        <item x="644"/>
        <item x="4325"/>
        <item x="3062"/>
        <item x="207"/>
        <item x="1197"/>
        <item x="1290"/>
        <item x="4724"/>
        <item x="2641"/>
        <item x="4995"/>
        <item x="4996"/>
        <item x="2467"/>
        <item x="2296"/>
        <item x="2895"/>
        <item x="2241"/>
        <item x="814"/>
        <item x="5363"/>
        <item x="3028"/>
        <item x="3382"/>
        <item x="5402"/>
        <item x="5362"/>
        <item x="5364"/>
        <item x="4915"/>
        <item x="4905"/>
        <item x="4997"/>
        <item x="3145"/>
        <item x="4912"/>
        <item x="557"/>
        <item x="4902"/>
        <item x="191"/>
        <item x="3000"/>
        <item x="907"/>
        <item x="5064"/>
        <item x="5071"/>
        <item x="3607"/>
        <item x="2479"/>
        <item x="3733"/>
        <item x="3760"/>
        <item x="3756"/>
        <item x="3235"/>
        <item x="1052"/>
        <item x="1659"/>
        <item x="2349"/>
        <item x="2151"/>
        <item x="3624"/>
        <item x="3625"/>
        <item x="3634"/>
        <item x="2149"/>
        <item x="2140"/>
        <item x="1697"/>
        <item x="5414"/>
        <item x="4933"/>
        <item x="3739"/>
        <item x="3397"/>
        <item x="60"/>
        <item x="3791"/>
        <item x="4330"/>
        <item x="5105"/>
        <item x="124"/>
        <item x="890"/>
        <item x="1698"/>
        <item x="4132"/>
        <item x="4777"/>
        <item x="2546"/>
        <item x="4923"/>
        <item x="125"/>
        <item x="2360"/>
        <item x="1058"/>
        <item x="2400"/>
        <item x="4351"/>
        <item x="5293"/>
        <item x="2771"/>
        <item x="1349"/>
        <item x="2383"/>
        <item x="4196"/>
        <item x="4220"/>
        <item x="1637"/>
        <item x="3732"/>
        <item x="2637"/>
        <item x="3047"/>
        <item x="1615"/>
        <item x="3048"/>
        <item x="2303"/>
        <item x="1602"/>
        <item x="2506"/>
        <item x="1592"/>
        <item x="4621"/>
        <item x="4855"/>
        <item x="3670"/>
        <item x="2925"/>
        <item x="5145"/>
        <item x="119"/>
        <item x="4353"/>
        <item x="1224"/>
        <item x="5143"/>
        <item x="5141"/>
        <item x="4758"/>
        <item x="1350"/>
        <item x="4328"/>
        <item x="3456"/>
        <item x="4833"/>
        <item x="3108"/>
        <item x="3994"/>
        <item x="260"/>
        <item x="1612"/>
        <item x="2302"/>
        <item x="259"/>
        <item x="3138"/>
        <item x="258"/>
        <item x="3195"/>
        <item x="2660"/>
        <item x="5327"/>
        <item x="3731"/>
        <item x="755"/>
        <item x="3358"/>
        <item x="1657"/>
        <item x="1331"/>
        <item x="3830"/>
        <item x="1438"/>
        <item x="5140"/>
        <item x="1442"/>
        <item x="1444"/>
        <item x="1441"/>
        <item x="3192"/>
        <item x="5201"/>
        <item x="5203"/>
        <item x="4686"/>
        <item x="3248"/>
        <item x="4194"/>
        <item x="1668"/>
        <item x="1669"/>
        <item x="3247"/>
        <item x="2644"/>
        <item x="4195"/>
        <item x="4714"/>
        <item x="2325"/>
        <item x="5373"/>
        <item x="5372"/>
        <item x="209"/>
        <item x="5374"/>
        <item x="3842"/>
        <item x="1632"/>
        <item x="1849"/>
        <item x="1633"/>
        <item x="0"/>
        <item x="1"/>
        <item x="22"/>
        <item x="25"/>
        <item x="28"/>
        <item x="30"/>
        <item x="34"/>
        <item x="42"/>
        <item x="48"/>
        <item x="49"/>
        <item x="53"/>
        <item x="62"/>
        <item x="65"/>
        <item x="88"/>
        <item x="193"/>
        <item x="267"/>
        <item x="272"/>
        <item x="287"/>
        <item x="460"/>
        <item x="463"/>
        <item x="464"/>
        <item x="465"/>
        <item x="495"/>
        <item x="540"/>
        <item x="559"/>
        <item x="650"/>
        <item x="653"/>
        <item x="721"/>
        <item x="759"/>
        <item x="771"/>
        <item x="783"/>
        <item x="823"/>
        <item x="827"/>
        <item x="849"/>
        <item x="1005"/>
        <item x="1007"/>
        <item x="1015"/>
        <item x="1017"/>
        <item x="1032"/>
        <item x="1053"/>
        <item x="1066"/>
        <item x="1091"/>
        <item x="1259"/>
        <item x="1264"/>
        <item x="1271"/>
        <item x="1318"/>
        <item x="1324"/>
        <item x="1326"/>
        <item x="1330"/>
        <item x="1391"/>
        <item x="1439"/>
        <item x="1508"/>
        <item x="1516"/>
        <item x="1610"/>
        <item x="1611"/>
        <item x="1627"/>
        <item x="1638"/>
        <item x="1641"/>
        <item x="1694"/>
        <item x="1708"/>
        <item x="1718"/>
        <item x="1820"/>
        <item x="1828"/>
        <item x="1846"/>
        <item x="1848"/>
        <item x="1860"/>
        <item x="1872"/>
        <item x="1873"/>
        <item x="1884"/>
        <item x="1936"/>
        <item x="1937"/>
        <item x="1938"/>
        <item x="1939"/>
        <item x="1960"/>
        <item x="1981"/>
        <item x="1986"/>
        <item x="2008"/>
        <item x="2027"/>
        <item x="2047"/>
        <item x="2051"/>
        <item x="2066"/>
        <item x="2113"/>
        <item x="2136"/>
        <item x="2145"/>
        <item x="2324"/>
        <item x="2364"/>
        <item x="2365"/>
        <item x="2366"/>
        <item x="2384"/>
        <item x="2460"/>
        <item x="2488"/>
        <item x="2515"/>
        <item x="2534"/>
        <item x="2538"/>
        <item x="2624"/>
        <item x="2706"/>
        <item x="2842"/>
        <item x="2851"/>
        <item x="2858"/>
        <item x="2864"/>
        <item x="2927"/>
        <item x="2989"/>
        <item x="2990"/>
        <item x="2991"/>
        <item x="2992"/>
        <item x="2993"/>
        <item x="3001"/>
        <item x="3030"/>
        <item x="3063"/>
        <item x="3069"/>
        <item x="3124"/>
        <item x="3143"/>
        <item x="3146"/>
        <item x="3171"/>
        <item x="3175"/>
        <item x="3191"/>
        <item x="3207"/>
        <item x="3313"/>
        <item x="3338"/>
        <item x="3398"/>
        <item x="3415"/>
        <item x="3421"/>
        <item x="3426"/>
        <item x="3478"/>
        <item x="3483"/>
        <item x="3526"/>
        <item x="3595"/>
        <item x="3596"/>
        <item x="3610"/>
        <item x="3668"/>
        <item x="3698"/>
        <item x="3699"/>
        <item x="3710"/>
        <item x="3713"/>
        <item x="3749"/>
        <item x="3758"/>
        <item x="3831"/>
        <item x="3844"/>
        <item x="3845"/>
        <item x="3848"/>
        <item x="3849"/>
        <item x="3852"/>
        <item x="3928"/>
        <item x="3945"/>
        <item x="3992"/>
        <item x="3995"/>
        <item x="4007"/>
        <item x="4021"/>
        <item x="4024"/>
        <item x="4034"/>
        <item x="4092"/>
        <item x="4093"/>
        <item x="4094"/>
        <item x="4097"/>
        <item x="4098"/>
        <item x="4099"/>
        <item x="4247"/>
        <item x="4449"/>
        <item x="4472"/>
        <item x="4473"/>
        <item x="4640"/>
        <item x="4642"/>
        <item x="4645"/>
        <item x="4648"/>
        <item x="4656"/>
        <item x="4657"/>
        <item x="4726"/>
        <item x="4737"/>
        <item x="4740"/>
        <item x="4769"/>
        <item x="4840"/>
        <item x="4860"/>
        <item x="4861"/>
        <item x="4896"/>
        <item x="4903"/>
        <item x="4986"/>
        <item x="5007"/>
        <item x="5015"/>
        <item x="5029"/>
        <item x="5041"/>
        <item x="5043"/>
        <item x="5051"/>
        <item x="5076"/>
        <item x="5102"/>
        <item x="5209"/>
        <item x="5296"/>
        <item x="5329"/>
        <item x="5352"/>
        <item x="5355"/>
        <item x="5368"/>
        <item x="5393"/>
        <item x="5396"/>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x="7"/>
        <item x="3"/>
        <item x="4"/>
        <item x="5"/>
        <item x="8"/>
        <item x="12"/>
        <item x="1"/>
        <item h="1" x="10"/>
        <item x="9"/>
        <item x="11"/>
        <item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20">
        <item x="4"/>
        <item x="13"/>
        <item x="2"/>
        <item x="6"/>
        <item x="7"/>
        <item x="10"/>
        <item x="15"/>
        <item x="8"/>
        <item x="14"/>
        <item x="9"/>
        <item x="16"/>
        <item x="11"/>
        <item x="3"/>
        <item x="5"/>
        <item x="1"/>
        <item x="12"/>
        <item x="18"/>
        <item x="0"/>
        <item x="17"/>
        <item t="default"/>
      </items>
      <extLst>
        <ext xmlns:x14="http://schemas.microsoft.com/office/spreadsheetml/2009/9/main" uri="{2946ED86-A175-432a-8AC1-64E0C546D7DE}">
          <x14:pivotField fillDownLabels="1"/>
        </ext>
      </extLst>
    </pivotField>
    <pivotField compact="0" outline="0" showAll="0">
      <items count="16">
        <item x="9"/>
        <item x="6"/>
        <item x="8"/>
        <item x="3"/>
        <item x="2"/>
        <item x="5"/>
        <item h="1" x="4"/>
        <item h="1" x="11"/>
        <item h="1" x="7"/>
        <item h="1" x="13"/>
        <item h="1" x="12"/>
        <item h="1" x="14"/>
        <item h="1" x="10"/>
        <item h="1" x="1"/>
        <item h="1"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1"/>
        <item h="1" x="5"/>
        <item h="1" x="3"/>
        <item h="1" x="4"/>
        <item h="1" x="2"/>
        <item h="1" x="6"/>
        <item h="1" x="0"/>
        <item t="default"/>
      </items>
    </pivotField>
    <pivotField compact="0" outline="0" multipleItemSelectionAllowed="1" showAll="0">
      <items count="7">
        <item x="2"/>
        <item h="1" x="3"/>
        <item h="1" x="5"/>
        <item h="1" x="1"/>
        <item h="1" x="4"/>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491">
    <i>
      <x v="1993"/>
    </i>
    <i>
      <x v="89"/>
    </i>
    <i>
      <x v="587"/>
    </i>
    <i>
      <x v="2033"/>
    </i>
    <i>
      <x v="1982"/>
    </i>
    <i>
      <x v="44"/>
    </i>
    <i>
      <x v="2154"/>
    </i>
    <i>
      <x v="1724"/>
    </i>
    <i>
      <x v="2390"/>
    </i>
    <i>
      <x v="1280"/>
    </i>
    <i>
      <x v="39"/>
    </i>
    <i>
      <x v="533"/>
    </i>
    <i>
      <x v="1998"/>
    </i>
    <i>
      <x v="107"/>
    </i>
    <i>
      <x v="33"/>
    </i>
    <i>
      <x v="4089"/>
    </i>
    <i>
      <x v="3659"/>
    </i>
    <i>
      <x v="2098"/>
    </i>
    <i>
      <x v="2168"/>
    </i>
    <i>
      <x v="504"/>
    </i>
    <i>
      <x v="370"/>
    </i>
    <i>
      <x v="1994"/>
    </i>
    <i>
      <x v="2094"/>
    </i>
    <i>
      <x v="1957"/>
    </i>
    <i>
      <x v="365"/>
    </i>
    <i>
      <x v="222"/>
    </i>
    <i>
      <x v="87"/>
    </i>
    <i>
      <x v="1257"/>
    </i>
    <i>
      <x v="72"/>
    </i>
    <i>
      <x v="3752"/>
    </i>
    <i>
      <x v="108"/>
    </i>
    <i>
      <x v="1528"/>
    </i>
    <i>
      <x v="2648"/>
    </i>
    <i>
      <x v="1980"/>
    </i>
    <i>
      <x v="1395"/>
    </i>
    <i>
      <x v="23"/>
    </i>
    <i>
      <x v="1252"/>
    </i>
    <i>
      <x v="2159"/>
    </i>
    <i>
      <x v="2158"/>
    </i>
    <i>
      <x v="2045"/>
    </i>
    <i>
      <x v="2034"/>
    </i>
    <i>
      <x v="3268"/>
    </i>
    <i>
      <x v="1740"/>
    </i>
    <i>
      <x v="1721"/>
    </i>
    <i>
      <x v="2062"/>
    </i>
    <i>
      <x v="2083"/>
    </i>
    <i>
      <x v="1995"/>
    </i>
    <i>
      <x v="2699"/>
    </i>
    <i>
      <x v="185"/>
    </i>
    <i>
      <x v="183"/>
    </i>
    <i>
      <x v="2370"/>
    </i>
    <i>
      <x v="3708"/>
    </i>
    <i>
      <x v="1048"/>
    </i>
    <i>
      <x v="2173"/>
    </i>
    <i>
      <x v="2193"/>
    </i>
    <i>
      <x v="926"/>
    </i>
    <i>
      <x v="451"/>
    </i>
    <i>
      <x v="2046"/>
    </i>
    <i>
      <x v="1288"/>
    </i>
    <i>
      <x v="1747"/>
    </i>
    <i>
      <x v="367"/>
    </i>
    <i>
      <x v="1362"/>
    </i>
    <i>
      <x v="2067"/>
    </i>
    <i>
      <x v="2110"/>
    </i>
    <i>
      <x v="1360"/>
    </i>
    <i>
      <x v="1990"/>
    </i>
    <i>
      <x v="3434"/>
    </i>
    <i>
      <x v="1977"/>
    </i>
    <i>
      <x v="2039"/>
    </i>
    <i>
      <x v="1748"/>
    </i>
    <i>
      <x v="1971"/>
    </i>
    <i>
      <x v="403"/>
    </i>
    <i>
      <x v="4820"/>
    </i>
    <i>
      <x v="151"/>
    </i>
    <i>
      <x v="1279"/>
    </i>
    <i>
      <x v="1727"/>
    </i>
    <i>
      <x v="112"/>
    </i>
    <i>
      <x v="2192"/>
    </i>
    <i>
      <x v="1546"/>
    </i>
    <i>
      <x v="2138"/>
    </i>
    <i>
      <x v="1335"/>
    </i>
    <i>
      <x v="2126"/>
    </i>
    <i>
      <x v="351"/>
    </i>
    <i>
      <x v="3944"/>
    </i>
    <i>
      <x v="51"/>
    </i>
    <i>
      <x v="2894"/>
    </i>
    <i>
      <x v="2323"/>
    </i>
    <i>
      <x v="2050"/>
    </i>
    <i>
      <x v="3897"/>
    </i>
    <i>
      <x v="282"/>
    </i>
    <i>
      <x v="1289"/>
    </i>
    <i>
      <x v="1800"/>
    </i>
    <i>
      <x v="1321"/>
    </i>
    <i>
      <x v="1985"/>
    </i>
    <i>
      <x v="2195"/>
    </i>
    <i>
      <x v="2125"/>
    </i>
    <i>
      <x v="3531"/>
    </i>
    <i>
      <x v="4830"/>
    </i>
    <i>
      <x v="3621"/>
    </i>
    <i>
      <x v="3712"/>
    </i>
    <i>
      <x v="1799"/>
    </i>
    <i>
      <x v="2065"/>
    </i>
    <i>
      <x v="1320"/>
    </i>
    <i>
      <x v="1303"/>
    </i>
    <i>
      <x v="404"/>
    </i>
    <i>
      <x v="4860"/>
    </i>
    <i>
      <x v="2234"/>
    </i>
    <i>
      <x v="4874"/>
    </i>
    <i>
      <x v="1307"/>
    </i>
    <i>
      <x v="3256"/>
    </i>
    <i>
      <x v="3900"/>
    </i>
    <i>
      <x v="1443"/>
    </i>
    <i>
      <x v="1283"/>
    </i>
    <i>
      <x v="531"/>
    </i>
    <i>
      <x v="2011"/>
    </i>
    <i>
      <x v="2538"/>
    </i>
    <i>
      <x v="4834"/>
    </i>
    <i>
      <x v="1250"/>
    </i>
    <i>
      <x v="2043"/>
    </i>
    <i>
      <x v="3940"/>
    </i>
    <i>
      <x v="2055"/>
    </i>
    <i>
      <x v="58"/>
    </i>
    <i>
      <x v="2022"/>
    </i>
    <i>
      <x v="135"/>
    </i>
    <i>
      <x v="4831"/>
    </i>
    <i>
      <x v="446"/>
    </i>
    <i>
      <x v="2040"/>
    </i>
    <i>
      <x v="3435"/>
    </i>
    <i>
      <x v="4416"/>
    </i>
    <i>
      <x v="4009"/>
    </i>
    <i>
      <x v="4836"/>
    </i>
    <i>
      <x v="4308"/>
    </i>
    <i>
      <x v="2019"/>
    </i>
    <i>
      <x v="1775"/>
    </i>
    <i>
      <x v="2068"/>
    </i>
    <i>
      <x v="2047"/>
    </i>
    <i>
      <x v="3328"/>
    </i>
    <i>
      <x v="3896"/>
    </i>
    <i>
      <x v="1772"/>
    </i>
    <i>
      <x v="166"/>
    </i>
    <i>
      <x v="2032"/>
    </i>
    <i>
      <x v="3993"/>
    </i>
    <i>
      <x v="128"/>
    </i>
    <i>
      <x v="1973"/>
    </i>
    <i>
      <x v="1997"/>
    </i>
    <i>
      <x v="2183"/>
    </i>
    <i>
      <x v="57"/>
    </i>
    <i>
      <x v="2502"/>
    </i>
    <i>
      <x v="1960"/>
    </i>
    <i>
      <x v="61"/>
    </i>
    <i>
      <x v="537"/>
    </i>
    <i>
      <x v="2162"/>
    </i>
    <i>
      <x v="2075"/>
    </i>
    <i>
      <x v="425"/>
    </i>
    <i>
      <x v="117"/>
    </i>
    <i>
      <x v="163"/>
    </i>
    <i>
      <x v="469"/>
    </i>
    <i>
      <x v="387"/>
    </i>
    <i>
      <x v="3981"/>
    </i>
    <i>
      <x v="2974"/>
    </i>
    <i>
      <x v="1437"/>
    </i>
    <i>
      <x v="219"/>
    </i>
    <i>
      <x v="3930"/>
    </i>
    <i>
      <x v="1368"/>
    </i>
    <i>
      <x v="1966"/>
    </i>
    <i>
      <x v="2042"/>
    </i>
    <i>
      <x v="182"/>
    </i>
    <i>
      <x v="1517"/>
    </i>
    <i>
      <x v="4810"/>
    </i>
    <i>
      <x v="4010"/>
    </i>
    <i>
      <x v="2133"/>
    </i>
    <i>
      <x v="1267"/>
    </i>
    <i>
      <x v="386"/>
    </i>
    <i>
      <x v="2102"/>
    </i>
    <i>
      <x v="31"/>
    </i>
    <i>
      <x v="1393"/>
    </i>
    <i>
      <x v="2026"/>
    </i>
    <i>
      <x v="2028"/>
    </i>
    <i>
      <x v="2746"/>
    </i>
    <i>
      <x v="59"/>
    </i>
    <i>
      <x v="336"/>
    </i>
    <i>
      <x v="169"/>
    </i>
    <i>
      <x v="1699"/>
    </i>
    <i>
      <x v="1361"/>
    </i>
    <i>
      <x v="2006"/>
    </i>
    <i>
      <x v="2581"/>
    </i>
    <i>
      <x v="1539"/>
    </i>
    <i>
      <x v="2074"/>
    </i>
    <i>
      <x v="2084"/>
    </i>
    <i>
      <x v="175"/>
    </i>
    <i>
      <x v="1436"/>
    </i>
    <i>
      <x v="2527"/>
    </i>
    <i>
      <x v="1334"/>
    </i>
    <i>
      <x v="306"/>
    </i>
    <i>
      <x v="1259"/>
    </i>
    <i>
      <x v="3711"/>
    </i>
    <i>
      <x v="2188"/>
    </i>
    <i>
      <x v="2088"/>
    </i>
    <i>
      <x v="2078"/>
    </i>
    <i>
      <x v="1765"/>
    </i>
    <i>
      <x v="97"/>
    </i>
    <i>
      <x v="406"/>
    </i>
    <i>
      <x v="2"/>
    </i>
    <i>
      <x v="2008"/>
    </i>
    <i>
      <x v="2372"/>
    </i>
    <i>
      <x v="284"/>
    </i>
    <i>
      <x v="1319"/>
    </i>
    <i>
      <x v="1978"/>
    </i>
    <i>
      <x v="2082"/>
    </i>
    <i>
      <x v="2053"/>
    </i>
    <i>
      <x v="104"/>
    </i>
    <i>
      <x v="109"/>
    </i>
    <i>
      <x v="195"/>
    </i>
    <i>
      <x v="372"/>
    </i>
    <i>
      <x v="1"/>
    </i>
    <i>
      <x v="1446"/>
    </i>
    <i>
      <x v="4595"/>
    </i>
    <i>
      <x v="64"/>
    </i>
    <i>
      <x v="1452"/>
    </i>
    <i>
      <x v="2087"/>
    </i>
    <i>
      <x v="4553"/>
    </i>
    <i>
      <x v="3436"/>
    </i>
    <i>
      <x v="565"/>
    </i>
    <i>
      <x v="1761"/>
    </i>
    <i>
      <x v="1725"/>
    </i>
    <i>
      <x v="297"/>
    </i>
    <i>
      <x v="3227"/>
    </i>
    <i>
      <x v="2044"/>
    </i>
    <i>
      <x v="1958"/>
    </i>
    <i>
      <x v="973"/>
    </i>
    <i>
      <x v="1262"/>
    </i>
    <i>
      <x v="2059"/>
    </i>
    <i>
      <x v="4711"/>
    </i>
    <i>
      <x v="1758"/>
    </i>
    <i>
      <x v="1447"/>
    </i>
    <i>
      <x v="1369"/>
    </i>
    <i>
      <x v="305"/>
    </i>
    <i>
      <x v="1474"/>
    </i>
    <i>
      <x v="3979"/>
    </i>
    <i>
      <x v="120"/>
    </i>
    <i>
      <x v="3438"/>
    </i>
    <i>
      <x v="2989"/>
    </i>
    <i>
      <x v="2037"/>
    </i>
    <i>
      <x v="155"/>
    </i>
    <i>
      <x v="1749"/>
    </i>
    <i>
      <x v="2961"/>
    </i>
    <i>
      <x v="154"/>
    </i>
    <i>
      <x v="1754"/>
    </i>
    <i>
      <x v="1379"/>
    </i>
    <i>
      <x v="2116"/>
    </i>
    <i>
      <x v="204"/>
    </i>
    <i>
      <x v="3978"/>
    </i>
    <i>
      <x v="3263"/>
    </i>
    <i>
      <x v="1767"/>
    </i>
    <i>
      <x v="4835"/>
    </i>
    <i>
      <x v="4254"/>
    </i>
    <i>
      <x v="1770"/>
    </i>
    <i>
      <x v="1975"/>
    </i>
    <i>
      <x v="5346"/>
    </i>
    <i>
      <x v="4596"/>
    </i>
    <i>
      <x v="4401"/>
    </i>
    <i>
      <x v="291"/>
    </i>
    <i>
      <x v="2139"/>
    </i>
    <i>
      <x v="1554"/>
    </i>
    <i>
      <x v="4255"/>
    </i>
    <i>
      <x v="68"/>
    </i>
    <i>
      <x v="69"/>
    </i>
    <i>
      <x v="377"/>
    </i>
    <i>
      <x v="98"/>
    </i>
    <i>
      <x v="1524"/>
    </i>
    <i>
      <x v="528"/>
    </i>
    <i>
      <x v="62"/>
    </i>
    <i>
      <x v="4841"/>
    </i>
    <i>
      <x v="2391"/>
    </i>
    <i>
      <x v="392"/>
    </i>
    <i>
      <x v="3226"/>
    </i>
    <i>
      <x v="2127"/>
    </i>
    <i>
      <x v="529"/>
    </i>
    <i>
      <x v="4232"/>
    </i>
    <i>
      <x v="1516"/>
    </i>
    <i>
      <x v="532"/>
    </i>
    <i>
      <x v="74"/>
    </i>
    <i>
      <x v="2311"/>
    </i>
    <i>
      <x v="2100"/>
    </i>
    <i>
      <x v="2015"/>
    </i>
    <i>
      <x v="1961"/>
    </i>
    <i>
      <x v="2171"/>
    </i>
    <i>
      <x v="4778"/>
    </i>
    <i>
      <x v="1325"/>
    </i>
    <i>
      <x v="511"/>
    </i>
    <i>
      <x v="1459"/>
    </i>
    <i>
      <x v="1530"/>
    </i>
    <i>
      <x v="2017"/>
    </i>
    <i>
      <x v="2124"/>
    </i>
    <i>
      <x v="3499"/>
    </i>
    <i>
      <x v="299"/>
    </i>
    <i>
      <x v="4630"/>
    </i>
    <i>
      <x v="2231"/>
    </i>
    <i>
      <x v="192"/>
    </i>
    <i>
      <x v="3566"/>
    </i>
    <i>
      <x v="2896"/>
    </i>
    <i>
      <x v="2148"/>
    </i>
    <i>
      <x v="4829"/>
    </i>
    <i>
      <x v="1778"/>
    </i>
    <i>
      <x v="138"/>
    </i>
    <i>
      <x v="1347"/>
    </i>
    <i>
      <x v="1987"/>
    </i>
    <i>
      <x v="189"/>
    </i>
    <i>
      <x v="249"/>
    </i>
    <i>
      <x v="3899"/>
    </i>
    <i>
      <x v="1728"/>
    </i>
    <i>
      <x v="2143"/>
    </i>
    <i>
      <x v="4533"/>
    </i>
    <i>
      <x v="213"/>
    </i>
    <i>
      <x v="227"/>
    </i>
    <i>
      <x v="22"/>
    </i>
    <i>
      <x v="2174"/>
    </i>
    <i>
      <x v="1273"/>
    </i>
    <i>
      <x v="1442"/>
    </i>
    <i>
      <x v="3270"/>
    </i>
    <i>
      <x v="1300"/>
    </i>
    <i>
      <x v="2644"/>
    </i>
    <i>
      <x v="1258"/>
    </i>
    <i>
      <x v="4859"/>
    </i>
    <i>
      <x v="202"/>
    </i>
    <i>
      <x v="3889"/>
    </i>
    <i>
      <x v="2018"/>
    </i>
    <i>
      <x v="4413"/>
    </i>
    <i>
      <x v="2108"/>
    </i>
    <i>
      <x v="3446"/>
    </i>
    <i>
      <x v="251"/>
    </i>
    <i>
      <x v="129"/>
    </i>
    <i>
      <x v="442"/>
    </i>
    <i>
      <x v="470"/>
    </i>
    <i>
      <x v="542"/>
    </i>
    <i>
      <x v="1433"/>
    </i>
    <i>
      <x v="4863"/>
    </i>
    <i>
      <x v="1310"/>
    </i>
    <i>
      <x v="1290"/>
    </i>
    <i>
      <x v="3903"/>
    </i>
    <i>
      <x v="1455"/>
    </i>
    <i>
      <x v="4833"/>
    </i>
    <i>
      <x v="3418"/>
    </i>
    <i>
      <x v="518"/>
    </i>
    <i>
      <x v="4899"/>
    </i>
    <i>
      <x v="3564"/>
    </i>
    <i>
      <x v="1986"/>
    </i>
    <i>
      <x v="2128"/>
    </i>
    <i>
      <x v="2101"/>
    </i>
    <i>
      <x v="7"/>
    </i>
    <i>
      <x v="3741"/>
    </i>
    <i>
      <x v="3"/>
    </i>
    <i>
      <x v="2140"/>
    </i>
    <i>
      <x v="173"/>
    </i>
    <i>
      <x v="267"/>
    </i>
    <i>
      <x v="2664"/>
    </i>
    <i>
      <x v="3229"/>
    </i>
    <i>
      <x v="2457"/>
    </i>
    <i>
      <x v="208"/>
    </i>
    <i>
      <x v="216"/>
    </i>
    <i>
      <x v="461"/>
    </i>
    <i>
      <x v="1448"/>
    </i>
    <i>
      <x v="1970"/>
    </i>
    <i>
      <x v="4355"/>
    </i>
    <i>
      <x v="1592"/>
    </i>
    <i>
      <x v="268"/>
    </i>
    <i>
      <x v="1472"/>
    </i>
    <i>
      <x v="2828"/>
    </i>
    <i>
      <x v="1295"/>
    </i>
    <i>
      <x v="1435"/>
    </i>
    <i>
      <x v="3088"/>
    </i>
    <i>
      <x v="1981"/>
    </i>
    <i>
      <x v="2382"/>
    </i>
    <i>
      <x v="1323"/>
    </i>
    <i>
      <x v="2555"/>
    </i>
    <i>
      <x v="73"/>
    </i>
    <i>
      <x v="1751"/>
    </i>
    <i>
      <x v="1976"/>
    </i>
    <i>
      <x v="4262"/>
    </i>
    <i>
      <x v="1781"/>
    </i>
    <i>
      <x v="26"/>
    </i>
    <i>
      <x v="4598"/>
    </i>
    <i>
      <x v="1733"/>
    </i>
    <i>
      <x v="123"/>
    </i>
    <i>
      <x v="2548"/>
    </i>
    <i>
      <x v="27"/>
    </i>
    <i>
      <x v="3222"/>
    </i>
    <i>
      <x v="1285"/>
    </i>
    <i>
      <x v="3255"/>
    </i>
    <i>
      <x v="1445"/>
    </i>
    <i>
      <x v="4614"/>
    </i>
    <i>
      <x v="4677"/>
    </i>
    <i>
      <x v="3890"/>
    </i>
    <i>
      <x v="1535"/>
    </i>
    <i>
      <x v="1282"/>
    </i>
    <i>
      <x v="2048"/>
    </i>
    <i>
      <x v="1569"/>
    </i>
    <i>
      <x v="4011"/>
    </i>
    <i>
      <x v="3344"/>
    </i>
    <i>
      <x v="84"/>
    </i>
    <i>
      <x v="1883"/>
    </i>
    <i>
      <x v="2576"/>
    </i>
    <i>
      <x v="2118"/>
    </i>
    <i>
      <x v="307"/>
    </i>
    <i>
      <x v="1730"/>
    </i>
    <i>
      <x v="4256"/>
    </i>
    <i>
      <x v="1743"/>
    </i>
    <i>
      <x v="4866"/>
    </i>
    <i>
      <x v="2054"/>
    </i>
    <i>
      <x v="157"/>
    </i>
    <i>
      <x v="237"/>
    </i>
    <i>
      <x v="4225"/>
    </i>
    <i>
      <x v="24"/>
    </i>
    <i>
      <x v="2177"/>
    </i>
    <i>
      <x v="513"/>
    </i>
    <i>
      <x v="3314"/>
    </i>
    <i>
      <x v="3932"/>
    </i>
    <i>
      <x v="1394"/>
    </i>
    <i>
      <x v="1363"/>
    </i>
    <i>
      <x v="4777"/>
    </i>
    <i>
      <x v="2020"/>
    </i>
    <i>
      <x v="3883"/>
    </i>
    <i>
      <x v="46"/>
    </i>
    <i>
      <x v="2134"/>
    </i>
    <i>
      <x v="2095"/>
    </i>
    <i>
      <x v="1776"/>
    </i>
    <i>
      <x v="1481"/>
    </i>
    <i>
      <x v="2005"/>
    </i>
    <i>
      <x v="2105"/>
    </i>
    <i>
      <x v="1567"/>
    </i>
    <i>
      <x v="3228"/>
    </i>
    <i>
      <x v="105"/>
    </i>
    <i>
      <x v="3550"/>
    </i>
    <i>
      <x v="3274"/>
    </i>
    <i>
      <x v="2539"/>
    </i>
    <i>
      <x v="2025"/>
    </i>
    <i>
      <x v="1284"/>
    </i>
    <i>
      <x v="3800"/>
    </i>
    <i>
      <x v="1769"/>
    </i>
    <i>
      <x v="2111"/>
    </i>
    <i>
      <x v="1240"/>
    </i>
    <i>
      <x v="290"/>
    </i>
    <i>
      <x v="444"/>
    </i>
    <i>
      <x v="4258"/>
    </i>
    <i>
      <x v="3449"/>
    </i>
    <i>
      <x v="1297"/>
    </i>
    <i>
      <x v="422"/>
    </i>
    <i>
      <x v="4801"/>
    </i>
    <i>
      <x v="4864"/>
    </i>
    <i>
      <x v="2503"/>
    </i>
    <i>
      <x v="1287"/>
    </i>
    <i>
      <x v="1270"/>
    </i>
    <i>
      <x v="338"/>
    </i>
    <i>
      <x v="346"/>
    </i>
    <i>
      <x v="560"/>
    </i>
    <i>
      <x v="4862"/>
    </i>
    <i>
      <x v="19"/>
    </i>
    <i>
      <x v="4371"/>
    </i>
    <i>
      <x v="5196"/>
    </i>
    <i>
      <x v="3895"/>
    </i>
    <i>
      <x v="2052"/>
    </i>
    <i>
      <x v="1316"/>
    </i>
    <i>
      <x v="4388"/>
    </i>
    <i>
      <x v="2151"/>
    </i>
    <i>
      <x v="2769"/>
    </i>
    <i>
      <x v="356"/>
    </i>
    <i>
      <x v="2073"/>
    </i>
    <i>
      <x v="1231"/>
    </i>
    <i>
      <x v="3888"/>
    </i>
    <i>
      <x v="2114"/>
    </i>
    <i>
      <x v="1547"/>
    </i>
    <i>
      <x v="2303"/>
    </i>
    <i>
      <x v="1720"/>
    </i>
    <i>
      <x v="2064"/>
    </i>
    <i>
      <x v="140"/>
    </i>
    <i>
      <x v="2200"/>
    </i>
    <i>
      <x v="2537"/>
    </i>
    <i>
      <x v="2190"/>
    </i>
    <i>
      <x v="2112"/>
    </i>
    <i>
      <x v="5177"/>
    </i>
    <i>
      <x v="1742"/>
    </i>
    <i>
      <x v="93"/>
    </i>
    <i>
      <x v="1473"/>
    </i>
    <i>
      <x v="2909"/>
    </i>
    <i>
      <x v="2667"/>
    </i>
    <i>
      <x v="1932"/>
    </i>
    <i>
      <x v="3801"/>
    </i>
    <i>
      <x v="40"/>
    </i>
    <i>
      <x v="2491"/>
    </i>
    <i>
      <x v="206"/>
    </i>
    <i>
      <x v="2066"/>
    </i>
    <i>
      <x v="1438"/>
    </i>
    <i>
      <x v="1953"/>
    </i>
    <i>
      <x v="1003"/>
    </i>
    <i>
      <x v="2427"/>
    </i>
    <i>
      <x v="2009"/>
    </i>
    <i>
      <x v="536"/>
    </i>
    <i>
      <x v="2036"/>
    </i>
    <i>
      <x v="2196"/>
    </i>
    <i>
      <x v="1040"/>
    </i>
    <i>
      <x v="1526"/>
    </i>
    <i>
      <x v="228"/>
    </i>
    <i>
      <x v="2058"/>
    </i>
    <i>
      <x v="1265"/>
    </i>
    <i>
      <x v="4457"/>
    </i>
    <i>
      <x v="310"/>
    </i>
    <i>
      <x v="70"/>
    </i>
    <i>
      <x v="256"/>
    </i>
    <i>
      <x v="1736"/>
    </i>
    <i>
      <x v="1458"/>
    </i>
    <i>
      <x v="2089"/>
    </i>
    <i>
      <x v="1560"/>
    </i>
    <i>
      <x v="468"/>
    </i>
    <i>
      <x v="1959"/>
    </i>
    <i>
      <x v="2366"/>
    </i>
    <i>
      <x v="1566"/>
    </i>
    <i>
      <x v="569"/>
    </i>
    <i>
      <x v="409"/>
    </i>
    <i>
      <x v="322"/>
    </i>
    <i>
      <x v="1029"/>
    </i>
    <i>
      <x v="2027"/>
    </i>
    <i>
      <x v="94"/>
    </i>
    <i>
      <x v="11"/>
    </i>
    <i>
      <x v="3250"/>
    </i>
    <i>
      <x v="292"/>
    </i>
    <i>
      <x v="1972"/>
    </i>
    <i>
      <x v="1327"/>
    </i>
    <i>
      <x v="342"/>
    </i>
    <i>
      <x v="3549"/>
    </i>
    <i>
      <x v="4799"/>
    </i>
    <i>
      <x v="63"/>
    </i>
    <i>
      <x v="1768"/>
    </i>
    <i>
      <x v="443"/>
    </i>
    <i>
      <x v="1757"/>
    </i>
    <i>
      <x v="65"/>
    </i>
    <i>
      <x v="467"/>
    </i>
    <i>
      <x v="4845"/>
    </i>
    <i>
      <x v="235"/>
    </i>
    <i>
      <x v="1967"/>
    </i>
    <i>
      <x v="1232"/>
    </i>
    <i>
      <x v="544"/>
    </i>
    <i>
      <x v="3151"/>
    </i>
    <i>
      <x v="2169"/>
    </i>
    <i>
      <x v="449"/>
    </i>
    <i>
      <x v="1888"/>
    </i>
    <i>
      <x v="3386"/>
    </i>
    <i>
      <x v="1329"/>
    </i>
    <i>
      <x v="294"/>
    </i>
    <i>
      <x v="2156"/>
    </i>
    <i>
      <x v="4701"/>
    </i>
    <i>
      <x v="3709"/>
    </i>
    <i>
      <x v="1532"/>
    </i>
    <i>
      <x v="2701"/>
    </i>
    <i>
      <x v="893"/>
    </i>
    <i>
      <x v="1244"/>
    </i>
    <i>
      <x v="383"/>
    </i>
    <i>
      <x v="1682"/>
    </i>
    <i>
      <x v="115"/>
    </i>
    <i>
      <x v="2129"/>
    </i>
    <i>
      <x v="1714"/>
    </i>
    <i>
      <x v="2107"/>
    </i>
    <i>
      <x v="106"/>
    </i>
    <i>
      <x v="149"/>
    </i>
    <i>
      <x v="1989"/>
    </i>
    <i>
      <x v="3943"/>
    </i>
    <i>
      <x v="1541"/>
    </i>
    <i>
      <x v="1375"/>
    </i>
    <i>
      <x v="1332"/>
    </i>
    <i>
      <x v="1291"/>
    </i>
    <i>
      <x v="2163"/>
    </i>
    <i>
      <x v="311"/>
    </i>
    <i>
      <x v="1789"/>
    </i>
    <i>
      <x v="2290"/>
    </i>
    <i>
      <x v="2119"/>
    </i>
    <i>
      <x v="1377"/>
    </i>
    <i>
      <x v="2531"/>
    </i>
    <i>
      <x v="402"/>
    </i>
    <i>
      <x v="2091"/>
    </i>
    <i>
      <x v="476"/>
    </i>
    <i>
      <x v="2187"/>
    </i>
    <i>
      <x v="2614"/>
    </i>
    <i>
      <x v="447"/>
    </i>
    <i>
      <x v="5150"/>
    </i>
    <i>
      <x v="2936"/>
    </i>
    <i>
      <x v="906"/>
    </i>
    <i>
      <x v="2153"/>
    </i>
    <i>
      <x v="2051"/>
    </i>
    <i>
      <x v="3441"/>
    </i>
    <i>
      <x v="2676"/>
    </i>
    <i>
      <x v="2016"/>
    </i>
    <i>
      <x v="3710"/>
    </i>
    <i>
      <x v="1983"/>
    </i>
    <i>
      <x v="4138"/>
    </i>
    <i>
      <x v="2106"/>
    </i>
    <i>
      <x v="2501"/>
    </i>
    <i>
      <x v="3487"/>
    </i>
    <i>
      <x v="2149"/>
    </i>
    <i>
      <x v="2147"/>
    </i>
    <i>
      <x v="1713"/>
    </i>
    <i>
      <x v="1275"/>
    </i>
    <i>
      <x v="236"/>
    </i>
    <i>
      <x v="2385"/>
    </i>
    <i>
      <x v="43"/>
    </i>
    <i>
      <x v="3437"/>
    </i>
    <i>
      <x v="1681"/>
    </i>
    <i>
      <x v="965"/>
    </i>
    <i>
      <x v="3995"/>
    </i>
    <i>
      <x v="921"/>
    </i>
    <i>
      <x v="1711"/>
    </i>
    <i>
      <x v="1717"/>
    </i>
    <i>
      <x v="510"/>
    </i>
    <i>
      <x v="298"/>
    </i>
    <i>
      <x v="124"/>
    </i>
    <i>
      <x v="191"/>
    </i>
    <i>
      <x v="4378"/>
    </i>
    <i>
      <x v="261"/>
    </i>
    <i>
      <x v="4140"/>
    </i>
    <i>
      <x v="4159"/>
    </i>
    <i>
      <x v="2221"/>
    </i>
    <i>
      <x v="2255"/>
    </i>
    <i>
      <x v="1968"/>
    </i>
    <i>
      <x v="2872"/>
    </i>
    <i>
      <x v="4266"/>
    </i>
    <i>
      <x v="2117"/>
    </i>
    <i>
      <x v="1531"/>
    </i>
    <i>
      <x v="4379"/>
    </i>
    <i>
      <x v="274"/>
    </i>
    <i>
      <x v="83"/>
    </i>
    <i>
      <x v="5013"/>
    </i>
    <i>
      <x v="9"/>
    </i>
    <i>
      <x v="2600"/>
    </i>
    <i>
      <x v="937"/>
    </i>
    <i>
      <x v="177"/>
    </i>
    <i>
      <x v="1374"/>
    </i>
    <i>
      <x v="2060"/>
    </i>
    <i>
      <x v="597"/>
    </i>
    <i>
      <x v="2014"/>
    </i>
    <i>
      <x v="3221"/>
    </i>
    <i>
      <x v="2563"/>
    </i>
    <i>
      <x v="1348"/>
    </i>
    <i>
      <x v="1331"/>
    </i>
    <i>
      <x v="1750"/>
    </i>
    <i>
      <x v="2244"/>
    </i>
    <i>
      <x v="3907"/>
    </i>
    <i>
      <x v="2453"/>
    </i>
    <i>
      <x v="4910"/>
    </i>
    <i>
      <x v="111"/>
    </i>
    <i>
      <x v="1715"/>
    </i>
    <i>
      <x v="950"/>
    </i>
    <i>
      <x v="3920"/>
    </i>
    <i>
      <x v="148"/>
    </i>
    <i>
      <x v="168"/>
    </i>
    <i>
      <x v="1788"/>
    </i>
    <i>
      <x v="2145"/>
    </i>
    <i>
      <x v="2029"/>
    </i>
    <i>
      <x v="2579"/>
    </i>
    <i>
      <x v="503"/>
    </i>
    <i>
      <x v="2973"/>
    </i>
    <i>
      <x v="3224"/>
    </i>
    <i>
      <x v="2024"/>
    </i>
    <i>
      <x v="929"/>
    </i>
    <i>
      <x v="81"/>
    </i>
    <i>
      <x v="230"/>
    </i>
    <i>
      <x v="2092"/>
    </i>
    <i>
      <x v="1729"/>
    </i>
    <i>
      <x v="1996"/>
    </i>
    <i>
      <x v="2462"/>
    </i>
    <i>
      <x v="152"/>
    </i>
    <i>
      <x v="4684"/>
    </i>
    <i>
      <x v="2257"/>
    </i>
    <i>
      <x v="2109"/>
    </i>
    <i>
      <x v="2373"/>
    </i>
    <i>
      <x v="1515"/>
    </i>
    <i>
      <x v="1744"/>
    </i>
    <i>
      <x v="1314"/>
    </i>
    <i>
      <x v="90"/>
    </i>
    <i>
      <x v="1519"/>
    </i>
    <i>
      <x v="2081"/>
    </i>
    <i>
      <x v="1954"/>
    </i>
    <i>
      <x v="1373"/>
    </i>
    <i>
      <x v="1726"/>
    </i>
    <i>
      <x v="490"/>
    </i>
    <i>
      <x v="3753"/>
    </i>
    <i>
      <x v="2933"/>
    </i>
    <i>
      <x v="1705"/>
    </i>
    <i>
      <x v="463"/>
    </i>
    <i>
      <x v="361"/>
    </i>
    <i>
      <x v="1247"/>
    </i>
    <i>
      <x v="56"/>
    </i>
    <i>
      <x v="4562"/>
    </i>
    <i>
      <x v="4655"/>
    </i>
    <i>
      <x v="1037"/>
    </i>
    <i>
      <x v="2157"/>
    </i>
    <i>
      <x v="2831"/>
    </i>
    <i>
      <x v="318"/>
    </i>
    <i>
      <x v="1965"/>
    </i>
    <i>
      <x v="4858"/>
    </i>
    <i>
      <x v="21"/>
    </i>
    <i>
      <x v="1741"/>
    </i>
    <i>
      <x v="2335"/>
    </i>
    <i>
      <x v="1235"/>
    </i>
    <i>
      <x v="3345"/>
    </i>
    <i>
      <x v="1763"/>
    </i>
    <i>
      <x v="1979"/>
    </i>
    <i>
      <x v="1440"/>
    </i>
    <i>
      <x v="3573"/>
    </i>
    <i>
      <x v="2942"/>
    </i>
    <i>
      <x v="4825"/>
    </i>
    <i>
      <x v="179"/>
    </i>
    <i>
      <x v="1683"/>
    </i>
    <i>
      <x v="1716"/>
    </i>
    <i>
      <x v="4966"/>
    </i>
    <i>
      <x v="171"/>
    </i>
    <i>
      <x v="6"/>
    </i>
    <i>
      <x v="1304"/>
    </i>
    <i>
      <x v="4579"/>
    </i>
    <i>
      <x v="2131"/>
    </i>
    <i>
      <x v="4826"/>
    </i>
    <i>
      <x v="2057"/>
    </i>
    <i>
      <x/>
    </i>
    <i>
      <x v="4323"/>
    </i>
    <i>
      <x v="4664"/>
    </i>
    <i>
      <x v="2337"/>
    </i>
    <i>
      <x v="1962"/>
    </i>
    <i>
      <x v="110"/>
    </i>
    <i>
      <x v="421"/>
    </i>
    <i>
      <x v="3587"/>
    </i>
    <i>
      <x v="966"/>
    </i>
    <i>
      <x v="2830"/>
    </i>
    <i>
      <x v="4486"/>
    </i>
    <i>
      <x v="1709"/>
    </i>
    <i>
      <x v="77"/>
    </i>
    <i>
      <x v="2677"/>
    </i>
    <i>
      <x v="130"/>
    </i>
    <i>
      <x v="225"/>
    </i>
    <i>
      <x v="366"/>
    </i>
    <i>
      <x v="1731"/>
    </i>
    <i>
      <x v="977"/>
    </i>
    <i>
      <x v="3269"/>
    </i>
    <i>
      <x v="1326"/>
    </i>
    <i>
      <x v="876"/>
    </i>
    <i>
      <x v="2832"/>
    </i>
    <i>
      <x v="125"/>
    </i>
    <i>
      <x v="275"/>
    </i>
    <i>
      <x v="1344"/>
    </i>
    <i>
      <x v="2012"/>
    </i>
    <i>
      <x v="4796"/>
    </i>
    <i>
      <x v="433"/>
    </i>
    <i>
      <x v="3101"/>
    </i>
    <i>
      <x v="2104"/>
    </i>
    <i>
      <x v="3919"/>
    </i>
    <i>
      <x v="4869"/>
    </i>
    <i>
      <x v="4797"/>
    </i>
    <i>
      <x v="3331"/>
    </i>
    <i>
      <x v="4494"/>
    </i>
    <i>
      <x v="66"/>
    </i>
    <i>
      <x v="506"/>
    </i>
    <i>
      <x v="49"/>
    </i>
    <i>
      <x v="1402"/>
    </i>
    <i>
      <x v="3556"/>
    </i>
    <i>
      <x v="974"/>
    </i>
    <i>
      <x v="2693"/>
    </i>
    <i>
      <x v="1309"/>
    </i>
    <i>
      <x v="2926"/>
    </i>
    <i>
      <x v="199"/>
    </i>
    <i>
      <x v="1015"/>
    </i>
    <i>
      <x v="4832"/>
    </i>
    <i>
      <x v="3983"/>
    </i>
    <i>
      <x v="1710"/>
    </i>
    <i>
      <x v="2035"/>
    </i>
    <i>
      <x v="264"/>
    </i>
    <i>
      <x v="3574"/>
    </i>
    <i>
      <x v="1764"/>
    </i>
    <i>
      <x v="1354"/>
    </i>
    <i>
      <x v="3562"/>
    </i>
    <i>
      <x v="1277"/>
    </i>
    <i>
      <x v="2976"/>
    </i>
    <i>
      <x v="1952"/>
    </i>
    <i>
      <x v="3455"/>
    </i>
    <i>
      <x v="2103"/>
    </i>
    <i>
      <x v="1261"/>
    </i>
    <i>
      <x v="1358"/>
    </i>
    <i>
      <x v="5215"/>
    </i>
    <i>
      <x v="1341"/>
    </i>
    <i>
      <x v="1466"/>
    </i>
    <i>
      <x v="2144"/>
    </i>
    <i>
      <x v="1590"/>
    </i>
    <i>
      <x v="20"/>
    </i>
    <i>
      <x v="79"/>
    </i>
    <i>
      <x v="316"/>
    </i>
    <i>
      <x v="1668"/>
    </i>
    <i>
      <x v="1803"/>
    </i>
    <i>
      <x v="5355"/>
    </i>
    <i>
      <x v="1538"/>
    </i>
    <i>
      <x v="1812"/>
    </i>
    <i>
      <x v="484"/>
    </i>
    <i>
      <x v="4363"/>
    </i>
    <i>
      <x v="164"/>
    </i>
    <i>
      <x v="131"/>
    </i>
    <i>
      <x v="3776"/>
    </i>
    <i>
      <x v="4224"/>
    </i>
    <i>
      <x v="1955"/>
    </i>
    <i>
      <x v="3632"/>
    </i>
    <i>
      <x v="3533"/>
    </i>
    <i>
      <x v="1242"/>
    </i>
    <i>
      <x v="2002"/>
    </i>
    <i>
      <x v="178"/>
    </i>
    <i>
      <x v="2021"/>
    </i>
    <i>
      <x v="4535"/>
    </i>
    <i>
      <x v="2090"/>
    </i>
    <i>
      <x v="2136"/>
    </i>
    <i>
      <x v="285"/>
    </i>
    <i>
      <x v="345"/>
    </i>
    <i>
      <x v="1345"/>
    </i>
    <i>
      <x v="1568"/>
    </i>
    <i>
      <x v="4385"/>
    </i>
    <i>
      <x v="1286"/>
    </i>
    <i>
      <x v="1078"/>
    </i>
    <i>
      <x v="198"/>
    </i>
    <i>
      <x v="1706"/>
    </i>
    <i>
      <x v="5414"/>
    </i>
    <i>
      <x v="354"/>
    </i>
    <i>
      <x v="78"/>
    </i>
    <i>
      <x v="3341"/>
    </i>
    <i>
      <x v="2194"/>
    </i>
    <i>
      <x v="2280"/>
    </i>
    <i>
      <x v="2023"/>
    </i>
    <i>
      <x v="2452"/>
    </i>
    <i>
      <x v="1264"/>
    </i>
    <i>
      <x v="203"/>
    </i>
    <i>
      <x v="3961"/>
    </i>
    <i>
      <x v="2602"/>
    </i>
    <i>
      <x v="2764"/>
    </i>
    <i>
      <x v="2388"/>
    </i>
    <i>
      <x v="1777"/>
    </i>
    <i>
      <x v="1784"/>
    </i>
    <i>
      <x v="1315"/>
    </i>
    <i>
      <x v="254"/>
    </i>
    <i>
      <x v="153"/>
    </i>
    <i>
      <x v="509"/>
    </i>
    <i>
      <x v="598"/>
    </i>
    <i>
      <x v="281"/>
    </i>
    <i>
      <x v="2123"/>
    </i>
    <i>
      <x v="1457"/>
    </i>
    <i>
      <x v="30"/>
    </i>
    <i>
      <x v="2900"/>
    </i>
    <i>
      <x v="1268"/>
    </i>
    <i>
      <x v="2258"/>
    </i>
    <i>
      <x v="1565"/>
    </i>
    <i>
      <x v="4767"/>
    </i>
    <i>
      <x v="2344"/>
    </i>
    <i>
      <x v="1785"/>
    </i>
    <i>
      <x v="330"/>
    </i>
    <i>
      <x v="3223"/>
    </i>
    <i>
      <x v="2403"/>
    </i>
    <i>
      <x v="194"/>
    </i>
    <i>
      <x v="32"/>
    </i>
    <i>
      <x v="2137"/>
    </i>
    <i>
      <x v="4743"/>
    </i>
    <i>
      <x v="2363"/>
    </i>
    <i>
      <x v="2122"/>
    </i>
    <i>
      <x v="4260"/>
    </i>
    <i>
      <x v="1462"/>
    </i>
    <i>
      <x v="3663"/>
    </i>
    <i>
      <x v="300"/>
    </i>
    <i>
      <x v="375"/>
    </i>
    <i>
      <x v="3799"/>
    </i>
    <i>
      <x v="2272"/>
    </i>
    <i>
      <x v="1349"/>
    </i>
    <i>
      <x v="2202"/>
    </i>
    <i>
      <x v="1322"/>
    </i>
    <i>
      <x v="2937"/>
    </i>
    <i>
      <x v="273"/>
    </i>
    <i>
      <x v="4642"/>
    </i>
    <i>
      <x v="1794"/>
    </i>
    <i>
      <x v="3346"/>
    </i>
    <i>
      <x v="3894"/>
    </i>
    <i>
      <x v="1371"/>
    </i>
    <i>
      <x v="1787"/>
    </i>
    <i>
      <x v="2895"/>
    </i>
    <i>
      <x v="295"/>
    </i>
    <i>
      <x v="3133"/>
    </i>
    <i>
      <x v="2070"/>
    </i>
    <i>
      <x v="1518"/>
    </i>
    <i>
      <x v="4728"/>
    </i>
    <i>
      <x v="573"/>
    </i>
    <i>
      <x v="4760"/>
    </i>
    <i>
      <x v="567"/>
    </i>
    <i>
      <x v="10"/>
    </i>
    <i>
      <x v="575"/>
    </i>
    <i>
      <x v="4946"/>
    </i>
    <i>
      <x v="3988"/>
    </i>
    <i>
      <x v="4958"/>
    </i>
    <i>
      <x v="1337"/>
    </i>
    <i>
      <x v="4963"/>
    </i>
    <i>
      <x v="2155"/>
    </i>
    <i>
      <x v="429"/>
    </i>
    <i>
      <x v="160"/>
    </i>
    <i>
      <x v="1563"/>
    </i>
    <i>
      <x v="4259"/>
    </i>
    <i>
      <x v="896"/>
    </i>
    <i>
      <x v="2204"/>
    </i>
    <i>
      <x v="1336"/>
    </i>
    <i>
      <x v="2365"/>
    </i>
    <i>
      <x v="363"/>
    </i>
    <i>
      <x v="205"/>
    </i>
    <i>
      <x v="114"/>
    </i>
    <i>
      <x v="2518"/>
    </i>
    <i>
      <x v="2041"/>
    </i>
    <i>
      <x v="1281"/>
    </i>
    <i>
      <x v="3880"/>
    </i>
    <i>
      <x v="2242"/>
    </i>
    <i>
      <x v="4437"/>
    </i>
    <i>
      <x v="2997"/>
    </i>
    <i>
      <x v="1548"/>
    </i>
    <i>
      <x v="934"/>
    </i>
    <i>
      <x v="233"/>
    </i>
    <i>
      <x v="986"/>
    </i>
    <i>
      <x v="2278"/>
    </i>
    <i>
      <x v="524"/>
    </i>
    <i>
      <x v="3810"/>
    </i>
    <i>
      <x v="3613"/>
    </i>
    <i>
      <x v="4647"/>
    </i>
    <i>
      <x v="3980"/>
    </i>
    <i>
      <x v="1108"/>
    </i>
    <i>
      <x v="67"/>
    </i>
    <i>
      <x v="280"/>
    </i>
    <i>
      <x v="2146"/>
    </i>
    <i>
      <x v="1278"/>
    </i>
    <i>
      <x v="2096"/>
    </i>
    <i>
      <x v="2691"/>
    </i>
    <i>
      <x v="1271"/>
    </i>
    <i>
      <x v="2010"/>
    </i>
    <i>
      <x v="3848"/>
    </i>
    <i>
      <x v="359"/>
    </i>
    <i>
      <x v="4780"/>
    </i>
    <i>
      <x v="45"/>
    </i>
    <i>
      <x v="5201"/>
    </i>
    <i>
      <x v="218"/>
    </i>
    <i>
      <x v="4555"/>
    </i>
    <i>
      <x v="1732"/>
    </i>
    <i>
      <x v="3353"/>
    </i>
    <i>
      <x v="2436"/>
    </i>
    <i>
      <x v="428"/>
    </i>
    <i>
      <x v="4886"/>
    </i>
    <i>
      <x v="4377"/>
    </i>
    <i>
      <x v="196"/>
    </i>
    <i>
      <x v="2142"/>
    </i>
    <i>
      <x v="1808"/>
    </i>
    <i>
      <x v="119"/>
    </i>
    <i>
      <x v="3094"/>
    </i>
    <i>
      <x v="1370"/>
    </i>
    <i>
      <x v="349"/>
    </i>
    <i>
      <x v="96"/>
    </i>
    <i>
      <x v="2186"/>
    </i>
    <i>
      <x v="4435"/>
    </i>
    <i>
      <x v="3472"/>
    </i>
    <i>
      <x v="355"/>
    </i>
    <i>
      <x v="5212"/>
    </i>
    <i>
      <x v="2396"/>
    </i>
    <i>
      <x v="1523"/>
    </i>
    <i>
      <x v="4442"/>
    </i>
    <i>
      <x v="3595"/>
    </i>
    <i>
      <x v="4798"/>
    </i>
    <i>
      <x v="313"/>
    </i>
    <i>
      <x v="907"/>
    </i>
    <i>
      <x v="462"/>
    </i>
    <i>
      <x v="4319"/>
    </i>
    <i>
      <x v="1246"/>
    </i>
    <i>
      <x v="4906"/>
    </i>
    <i>
      <x v="2547"/>
    </i>
    <i>
      <x v="4498"/>
    </i>
    <i>
      <x v="2820"/>
    </i>
    <i>
      <x v="1719"/>
    </i>
    <i>
      <x v="5210"/>
    </i>
    <i>
      <x v="3803"/>
    </i>
    <i>
      <x v="435"/>
    </i>
    <i>
      <x v="4919"/>
    </i>
    <i>
      <x v="2612"/>
    </i>
    <i>
      <x v="1984"/>
    </i>
    <i>
      <x v="499"/>
    </i>
    <i>
      <x v="2885"/>
    </i>
    <i>
      <x v="172"/>
    </i>
    <i>
      <x v="210"/>
    </i>
    <i>
      <x v="3372"/>
    </i>
    <i>
      <x v="4014"/>
    </i>
    <i>
      <x v="293"/>
    </i>
    <i>
      <x v="1522"/>
    </i>
    <i>
      <x v="2113"/>
    </i>
    <i>
      <x v="1702"/>
    </i>
    <i>
      <x v="2467"/>
    </i>
    <i>
      <x v="2304"/>
    </i>
    <i>
      <x v="5145"/>
    </i>
    <i>
      <x v="329"/>
    </i>
    <i>
      <x v="1755"/>
    </i>
    <i>
      <x v="15"/>
    </i>
    <i>
      <x v="4881"/>
    </i>
    <i>
      <x v="121"/>
    </i>
    <i>
      <x v="1537"/>
    </i>
    <i>
      <x v="2851"/>
    </i>
    <i>
      <x v="165"/>
    </i>
    <i>
      <x v="3565"/>
    </i>
    <i>
      <x v="174"/>
    </i>
    <i>
      <x v="1272"/>
    </i>
    <i>
      <x v="234"/>
    </i>
    <i>
      <x v="103"/>
    </i>
    <i>
      <x v="47"/>
    </i>
    <i>
      <x v="1401"/>
    </i>
    <i>
      <x v="1324"/>
    </i>
    <i>
      <x v="3273"/>
    </i>
    <i>
      <x v="3922"/>
    </i>
    <i>
      <x v="4988"/>
    </i>
    <i>
      <x v="37"/>
    </i>
    <i>
      <x v="2660"/>
    </i>
    <i>
      <x v="951"/>
    </i>
    <i>
      <x v="71"/>
    </i>
    <i>
      <x v="4865"/>
    </i>
    <i>
      <x v="2384"/>
    </i>
    <i>
      <x v="2585"/>
    </i>
    <i>
      <x v="2086"/>
    </i>
    <i>
      <x v="4904"/>
    </i>
    <i>
      <x v="1301"/>
    </i>
    <i>
      <x v="315"/>
    </i>
    <i>
      <x v="1745"/>
    </i>
    <i>
      <x v="1737"/>
    </i>
    <i>
      <x v="895"/>
    </i>
    <i>
      <x v="1330"/>
    </i>
    <i>
      <x v="80"/>
    </i>
    <i>
      <x v="3502"/>
    </i>
    <i>
      <x v="5191"/>
    </i>
    <i>
      <x v="2265"/>
    </i>
    <i>
      <x v="2085"/>
    </i>
    <i>
      <x v="3854"/>
    </i>
    <i>
      <x v="2915"/>
    </i>
    <i>
      <x v="5126"/>
    </i>
    <i>
      <x v="4147"/>
    </i>
    <i>
      <x v="436"/>
    </i>
    <i>
      <x v="1766"/>
    </i>
    <i>
      <x v="344"/>
    </i>
    <i>
      <x v="5211"/>
    </i>
    <i>
      <x v="1476"/>
    </i>
    <i>
      <x v="1814"/>
    </i>
    <i>
      <x v="85"/>
    </i>
    <i>
      <x v="4554"/>
    </i>
    <i>
      <x v="418"/>
    </i>
    <i>
      <x v="190"/>
    </i>
    <i>
      <x v="3334"/>
    </i>
    <i>
      <x v="4384"/>
    </i>
    <i>
      <x v="3774"/>
    </i>
    <i>
      <x v="161"/>
    </i>
    <i>
      <x v="320"/>
    </i>
    <i>
      <x v="82"/>
    </i>
    <i>
      <x v="1357"/>
    </i>
    <i>
      <x v="3898"/>
    </i>
    <i>
      <x v="1931"/>
    </i>
    <i>
      <x v="1561"/>
    </i>
    <i>
      <x v="325"/>
    </i>
    <i>
      <x v="899"/>
    </i>
    <i>
      <x v="4519"/>
    </i>
    <i>
      <x v="1734"/>
    </i>
    <i>
      <x v="981"/>
    </i>
    <i>
      <x v="1439"/>
    </i>
    <i>
      <x v="150"/>
    </i>
    <i>
      <x v="738"/>
    </i>
    <i>
      <x v="1317"/>
    </i>
    <i>
      <x v="445"/>
    </i>
    <i>
      <x v="5182"/>
    </i>
    <i>
      <x v="4362"/>
    </i>
    <i>
      <x v="1311"/>
    </i>
    <i>
      <x v="232"/>
    </i>
    <i>
      <x v="1862"/>
    </i>
    <i>
      <x v="270"/>
    </i>
    <i>
      <x v="2629"/>
    </i>
    <i>
      <x v="946"/>
    </i>
    <i>
      <x v="385"/>
    </i>
    <i>
      <x v="4773"/>
    </i>
    <i>
      <x v="995"/>
    </i>
    <i>
      <x v="3732"/>
    </i>
    <i>
      <x v="502"/>
    </i>
    <i>
      <x v="4561"/>
    </i>
    <i>
      <x v="577"/>
    </i>
    <i>
      <x v="2789"/>
    </i>
    <i>
      <x v="3315"/>
    </i>
    <i>
      <x v="4023"/>
    </i>
    <i>
      <x v="1584"/>
    </i>
    <i>
      <x v="3808"/>
    </i>
    <i>
      <x v="221"/>
    </i>
    <i>
      <x v="29"/>
    </i>
    <i>
      <x v="940"/>
    </i>
    <i>
      <x v="1544"/>
    </i>
    <i>
      <x v="4075"/>
    </i>
    <i>
      <x v="4867"/>
    </i>
    <i>
      <x v="248"/>
    </i>
    <i>
      <x v="41"/>
    </i>
    <i>
      <x v="55"/>
    </i>
    <i>
      <x v="3879"/>
    </i>
    <i>
      <x v="1465"/>
    </i>
    <i>
      <x v="2986"/>
    </i>
    <i>
      <x v="434"/>
    </i>
    <i>
      <x v="100"/>
    </i>
    <i>
      <x v="1529"/>
    </i>
    <i>
      <x v="2781"/>
    </i>
    <i>
      <x v="2941"/>
    </i>
    <i>
      <x v="3355"/>
    </i>
    <i>
      <x v="3486"/>
    </i>
    <i>
      <x v="4659"/>
    </i>
    <i>
      <x v="2740"/>
    </i>
    <i>
      <x v="36"/>
    </i>
    <i>
      <x v="5056"/>
    </i>
    <i>
      <x v="122"/>
    </i>
    <i>
      <x v="1376"/>
    </i>
    <i>
      <x v="1400"/>
    </i>
    <i>
      <x v="4298"/>
    </i>
    <i>
      <x v="3291"/>
    </i>
    <i>
      <x v="430"/>
    </i>
    <i>
      <x v="4510"/>
    </i>
    <i>
      <x v="2470"/>
    </i>
    <i>
      <x v="911"/>
    </i>
    <i>
      <x v="4615"/>
    </i>
    <i>
      <x v="471"/>
    </i>
    <i>
      <x v="116"/>
    </i>
    <i>
      <x v="3561"/>
    </i>
    <i>
      <x v="3813"/>
    </i>
    <i>
      <x v="353"/>
    </i>
    <i>
      <x v="1298"/>
    </i>
    <i>
      <x v="4693"/>
    </i>
    <i>
      <x v="86"/>
    </i>
    <i>
      <x v="1243"/>
    </i>
    <i>
      <x v="4724"/>
    </i>
    <i>
      <x v="1552"/>
    </i>
    <i>
      <x v="460"/>
    </i>
    <i>
      <x v="3797"/>
    </i>
    <i>
      <x v="1041"/>
    </i>
    <i>
      <x v="296"/>
    </i>
    <i>
      <x v="207"/>
    </i>
    <i>
      <x v="2077"/>
    </i>
    <i>
      <x v="3350"/>
    </i>
    <i>
      <x v="369"/>
    </i>
    <i>
      <x v="1449"/>
    </i>
    <i>
      <x v="4795"/>
    </i>
    <i>
      <x v="431"/>
    </i>
    <i>
      <x v="1782"/>
    </i>
    <i>
      <x v="426"/>
    </i>
    <i>
      <x v="4038"/>
    </i>
    <i>
      <x v="3912"/>
    </i>
    <i>
      <x v="593"/>
    </i>
    <i>
      <x v="1276"/>
    </i>
    <i>
      <x v="588"/>
    </i>
    <i>
      <x v="102"/>
    </i>
    <i>
      <x v="1470"/>
    </i>
    <i>
      <x v="3321"/>
    </i>
    <i>
      <x v="3760"/>
    </i>
    <i>
      <x v="1266"/>
    </i>
    <i>
      <x v="1760"/>
    </i>
    <i>
      <x v="3570"/>
    </i>
    <i>
      <x v="4968"/>
    </i>
    <i>
      <x v="1704"/>
    </i>
    <i>
      <x v="1422"/>
    </i>
    <i>
      <x v="4364"/>
    </i>
    <i>
      <x v="214"/>
    </i>
    <i>
      <x v="4278"/>
    </i>
    <i>
      <x v="2704"/>
    </i>
    <i>
      <x v="1367"/>
    </i>
    <i>
      <x v="1793"/>
    </i>
    <i>
      <x v="3755"/>
    </i>
    <i>
      <x v="3863"/>
    </i>
    <i>
      <x v="2080"/>
    </i>
    <i>
      <x v="2640"/>
    </i>
    <i>
      <x v="220"/>
    </i>
    <i>
      <x v="1450"/>
    </i>
    <i>
      <x v="4644"/>
    </i>
    <i>
      <x v="1811"/>
    </i>
    <i>
      <x v="1296"/>
    </i>
    <i>
      <x v="35"/>
    </i>
    <i>
      <x v="441"/>
    </i>
    <i>
      <x v="3750"/>
    </i>
    <i>
      <x v="243"/>
    </i>
    <i>
      <x v="1672"/>
    </i>
    <i>
      <x v="288"/>
    </i>
    <i>
      <x v="3878"/>
    </i>
    <i>
      <x v="2161"/>
    </i>
    <i>
      <x v="4956"/>
    </i>
    <i>
      <x v="494"/>
    </i>
    <i>
      <x v="187"/>
    </i>
    <i>
      <x v="464"/>
    </i>
    <i>
      <x v="1237"/>
    </i>
    <i>
      <x v="5152"/>
    </i>
    <i>
      <x v="2031"/>
    </i>
    <i>
      <x v="28"/>
    </i>
    <i>
      <x v="4805"/>
    </i>
    <i>
      <x v="1294"/>
    </i>
    <i>
      <x v="1722"/>
    </i>
    <i>
      <x v="5083"/>
    </i>
    <i>
      <x v="1454"/>
    </i>
    <i>
      <x v="3288"/>
    </i>
    <i>
      <x v="3498"/>
    </i>
    <i>
      <x v="1759"/>
    </i>
    <i>
      <x v="1343"/>
    </i>
    <i>
      <x v="401"/>
    </i>
    <i>
      <x v="348"/>
    </i>
    <i>
      <x v="998"/>
    </i>
    <i>
      <x v="4148"/>
    </i>
    <i>
      <x v="3969"/>
    </i>
    <i>
      <x v="50"/>
    </i>
    <i>
      <x v="1312"/>
    </i>
    <i>
      <x v="411"/>
    </i>
    <i>
      <x v="1236"/>
    </i>
    <i>
      <x v="4923"/>
    </i>
    <i>
      <x v="2887"/>
    </i>
    <i>
      <x v="1038"/>
    </i>
    <i>
      <x v="13"/>
    </i>
    <i>
      <x v="170"/>
    </i>
    <i>
      <x v="1451"/>
    </i>
    <i>
      <x v="5198"/>
    </i>
    <i>
      <x v="2185"/>
    </i>
    <i>
      <x v="38"/>
    </i>
    <i>
      <x v="1813"/>
    </i>
    <i>
      <x v="3749"/>
    </i>
    <i>
      <x v="4656"/>
    </i>
    <i>
      <x v="1513"/>
    </i>
    <i>
      <x v="4459"/>
    </i>
    <i>
      <x v="1340"/>
    </i>
    <i>
      <x v="2441"/>
    </i>
    <i>
      <x v="1752"/>
    </i>
    <i>
      <x v="3916"/>
    </i>
    <i>
      <x v="481"/>
    </i>
    <i>
      <x v="448"/>
    </i>
    <i>
      <x v="2571"/>
    </i>
    <i>
      <x v="224"/>
    </i>
    <i>
      <x v="1245"/>
    </i>
    <i>
      <x v="915"/>
    </i>
    <i>
      <x v="1333"/>
    </i>
    <i>
      <x v="1575"/>
    </i>
    <i>
      <x v="3618"/>
    </i>
    <i>
      <x v="2508"/>
    </i>
    <i>
      <x v="3185"/>
    </i>
    <i>
      <x v="162"/>
    </i>
    <i>
      <x v="259"/>
    </i>
    <i>
      <x v="4036"/>
    </i>
    <i>
      <x v="5075"/>
    </i>
    <i>
      <x v="1969"/>
    </i>
    <i>
      <x v="1251"/>
    </i>
    <i>
      <x v="393"/>
    </i>
    <i>
      <x v="2347"/>
    </i>
    <i>
      <x v="520"/>
    </i>
    <i>
      <x v="2178"/>
    </i>
    <i>
      <x v="1580"/>
    </i>
    <i>
      <x v="240"/>
    </i>
    <i>
      <x v="2061"/>
    </i>
    <i>
      <x v="559"/>
    </i>
    <i>
      <x v="576"/>
    </i>
    <i>
      <x v="583"/>
    </i>
    <i>
      <x v="925"/>
    </i>
    <i>
      <x v="4430"/>
    </i>
    <i>
      <x v="592"/>
    </i>
    <i>
      <x v="3326"/>
    </i>
    <i>
      <x v="137"/>
    </i>
    <i>
      <x v="2179"/>
    </i>
    <i>
      <x v="1779"/>
    </i>
    <i>
      <x v="3931"/>
    </i>
    <i>
      <x v="99"/>
    </i>
    <i>
      <x v="1396"/>
    </i>
    <i>
      <x v="1708"/>
    </i>
    <i>
      <x v="949"/>
    </i>
    <i>
      <x v="2199"/>
    </i>
    <i>
      <x v="962"/>
    </i>
    <i>
      <x v="2069"/>
    </i>
    <i>
      <x v="3780"/>
    </i>
    <i>
      <x v="5104"/>
    </i>
    <i>
      <x v="439"/>
    </i>
    <i>
      <x v="1024"/>
    </i>
    <i>
      <x v="3804"/>
    </i>
    <i>
      <x v="3757"/>
    </i>
    <i>
      <x v="1520"/>
    </i>
    <i>
      <x v="459"/>
    </i>
    <i>
      <x v="283"/>
    </i>
    <i>
      <x v="4650"/>
    </i>
    <i>
      <x v="982"/>
    </i>
    <i>
      <x v="495"/>
    </i>
    <i>
      <x v="2167"/>
    </i>
    <i>
      <x v="3225"/>
    </i>
    <i>
      <x v="2763"/>
    </i>
    <i>
      <x v="4276"/>
    </i>
    <i>
      <x v="4188"/>
    </i>
    <i>
      <x v="472"/>
    </i>
    <i>
      <x v="132"/>
    </i>
    <i>
      <x v="3461"/>
    </i>
    <i>
      <x v="1444"/>
    </i>
    <i>
      <x v="2071"/>
    </i>
    <i>
      <x v="5393"/>
    </i>
    <i>
      <x v="4458"/>
    </i>
    <i>
      <x v="16"/>
    </i>
    <i>
      <x v="405"/>
    </i>
    <i>
      <x v="2120"/>
    </i>
    <i>
      <x v="1477"/>
    </i>
    <i>
      <x v="2001"/>
    </i>
    <i>
      <x v="525"/>
    </i>
    <i>
      <x v="1540"/>
    </i>
    <i>
      <x v="2834"/>
    </i>
    <i>
      <x v="4661"/>
    </i>
    <i>
      <x v="3762"/>
    </i>
    <i>
      <x v="4604"/>
    </i>
    <i>
      <x v="1818"/>
    </i>
    <i>
      <x v="1579"/>
    </i>
    <i>
      <x v="5066"/>
    </i>
    <i>
      <x v="1562"/>
    </i>
    <i>
      <x v="958"/>
    </i>
    <i>
      <x v="1453"/>
    </i>
    <i>
      <x v="3985"/>
    </i>
    <i>
      <x v="427"/>
    </i>
    <i>
      <x v="4223"/>
    </i>
    <i>
      <x v="3362"/>
    </i>
    <i>
      <x v="1559"/>
    </i>
    <i>
      <x v="4718"/>
    </i>
    <i>
      <x v="3660"/>
    </i>
    <i>
      <x v="3011"/>
    </i>
    <i>
      <x v="2256"/>
    </i>
    <i>
      <x v="3267"/>
    </i>
    <i>
      <x v="3511"/>
    </i>
    <i>
      <x v="2049"/>
    </i>
    <i>
      <x v="4248"/>
    </i>
    <i>
      <x v="1039"/>
    </i>
    <i>
      <x v="4495"/>
    </i>
    <i>
      <x v="266"/>
    </i>
    <i>
      <x v="4950"/>
    </i>
    <i>
      <x v="2224"/>
    </i>
    <i>
      <x v="2930"/>
    </i>
    <i>
      <x v="967"/>
    </i>
    <i>
      <x v="4381"/>
    </i>
    <i>
      <x v="1479"/>
    </i>
    <i>
      <x v="1816"/>
    </i>
    <i>
      <x v="3212"/>
    </i>
    <i>
      <x v="3454"/>
    </i>
    <i>
      <x v="952"/>
    </i>
    <i>
      <x v="1762"/>
    </i>
    <i>
      <x v="368"/>
    </i>
    <i>
      <x v="5073"/>
    </i>
    <i>
      <x v="3886"/>
    </i>
    <i>
      <x v="1999"/>
    </i>
    <i>
      <x v="4802"/>
    </i>
    <i>
      <x v="2568"/>
    </i>
    <i>
      <x v="158"/>
    </i>
    <i>
      <x v="5089"/>
    </i>
    <i>
      <x v="1253"/>
    </i>
    <i>
      <x v="4274"/>
    </i>
    <i>
      <x v="4912"/>
    </i>
    <i>
      <x v="139"/>
    </i>
    <i>
      <x v="2279"/>
    </i>
    <i>
      <x v="278"/>
    </i>
    <i>
      <x v="144"/>
    </i>
    <i>
      <x v="133"/>
    </i>
    <i>
      <x v="4816"/>
    </i>
    <i>
      <x v="4414"/>
    </i>
    <i>
      <x v="2241"/>
    </i>
    <i>
      <x v="3902"/>
    </i>
    <i>
      <x v="1791"/>
    </i>
    <i>
      <x v="3654"/>
    </i>
    <i>
      <x v="4861"/>
    </i>
    <i>
      <x v="4727"/>
    </i>
    <i>
      <x v="4911"/>
    </i>
    <i>
      <x v="5"/>
    </i>
    <i>
      <x v="60"/>
    </i>
    <i>
      <x v="5158"/>
    </i>
    <i>
      <x v="48"/>
    </i>
    <i>
      <x v="3470"/>
    </i>
    <i>
      <x v="2245"/>
    </i>
    <i>
      <x v="4952"/>
    </i>
    <i>
      <x v="52"/>
    </i>
    <i>
      <x v="2160"/>
    </i>
    <i>
      <x v="1550"/>
    </i>
    <i>
      <x v="328"/>
    </i>
    <i>
      <x v="3974"/>
    </i>
    <i>
      <x v="2949"/>
    </i>
    <i>
      <x v="3333"/>
    </i>
    <i>
      <x v="3917"/>
    </i>
    <i>
      <x v="4167"/>
    </i>
    <i>
      <x v="4390"/>
    </i>
    <i>
      <x v="496"/>
    </i>
    <i>
      <x v="1810"/>
    </i>
    <i>
      <x v="5384"/>
    </i>
    <i>
      <x v="319"/>
    </i>
    <i>
      <x v="1533"/>
    </i>
    <i>
      <x v="5138"/>
    </i>
    <i>
      <x v="485"/>
    </i>
    <i>
      <x v="4098"/>
    </i>
    <i>
      <x v="3100"/>
    </i>
    <i>
      <x v="3351"/>
    </i>
    <i>
      <x v="5216"/>
    </i>
    <i>
      <x v="866"/>
    </i>
    <i>
      <x v="2465"/>
    </i>
    <i>
      <x v="314"/>
    </i>
    <i>
      <x v="4119"/>
    </i>
    <i>
      <x v="3352"/>
    </i>
    <i>
      <x v="1233"/>
    </i>
    <i>
      <x v="1718"/>
    </i>
    <i>
      <x v="2577"/>
    </i>
    <i>
      <x v="1293"/>
    </i>
    <i>
      <x v="113"/>
    </i>
    <i>
      <x v="2176"/>
    </i>
    <i>
      <x v="388"/>
    </i>
    <i>
      <x v="1359"/>
    </i>
    <i>
      <x v="3915"/>
    </i>
    <i>
      <x v="3211"/>
    </i>
    <i>
      <x v="2350"/>
    </i>
    <i>
      <x v="2468"/>
    </i>
    <i>
      <x v="76"/>
    </i>
    <i>
      <x v="897"/>
    </i>
    <i>
      <x v="2076"/>
    </i>
    <i>
      <x v="2833"/>
    </i>
    <i>
      <x v="75"/>
    </i>
    <i>
      <x v="4814"/>
    </i>
    <i>
      <x v="4482"/>
    </i>
    <i>
      <x v="4247"/>
    </i>
    <i>
      <x v="1269"/>
    </i>
    <i>
      <x v="1249"/>
    </i>
    <i>
      <x v="1239"/>
    </i>
    <i>
      <x v="2297"/>
    </i>
    <i>
      <x v="5217"/>
    </i>
    <i>
      <x v="1593"/>
    </i>
    <i>
      <x v="1521"/>
    </i>
    <i>
      <x v="2504"/>
    </i>
    <i>
      <x v="3727"/>
    </i>
    <i>
      <x v="1022"/>
    </i>
    <i>
      <x v="4128"/>
    </i>
    <i>
      <x v="4497"/>
    </i>
    <i>
      <x v="250"/>
    </i>
    <i>
      <x v="3389"/>
    </i>
    <i>
      <x v="3728"/>
    </i>
    <i>
      <x v="1027"/>
    </i>
    <i>
      <x v="3791"/>
    </i>
    <i>
      <x v="517"/>
    </i>
    <i>
      <x v="193"/>
    </i>
    <i>
      <x v="1036"/>
    </i>
    <i>
      <x v="2562"/>
    </i>
    <i>
      <x v="3213"/>
    </i>
    <i>
      <x v="147"/>
    </i>
    <i>
      <x v="2072"/>
    </i>
    <i>
      <x v="3653"/>
    </i>
    <i>
      <x v="5220"/>
    </i>
    <i>
      <x v="2152"/>
    </i>
    <i>
      <x v="4907"/>
    </i>
    <i>
      <x v="2362"/>
    </i>
    <i>
      <x v="457"/>
    </i>
    <i>
      <x v="2877"/>
    </i>
    <i>
      <x v="1328"/>
    </i>
    <i>
      <x v="394"/>
    </i>
    <i>
      <x v="4821"/>
    </i>
    <i>
      <x v="4263"/>
    </i>
    <i>
      <x v="3788"/>
    </i>
    <i>
      <x v="2203"/>
    </i>
    <i>
      <x v="4671"/>
    </i>
    <i>
      <x v="3877"/>
    </i>
    <i>
      <x v="1441"/>
    </i>
    <i>
      <x v="184"/>
    </i>
    <i>
      <x v="4461"/>
    </i>
    <i>
      <x v="2289"/>
    </i>
    <i>
      <x v="1581"/>
    </i>
    <i>
      <x v="2198"/>
    </i>
    <i>
      <x v="395"/>
    </i>
    <i>
      <x v="526"/>
    </i>
    <i>
      <x v="3811"/>
    </i>
    <i>
      <x v="3027"/>
    </i>
    <i>
      <x v="2275"/>
    </i>
    <i>
      <x v="2670"/>
    </i>
    <i>
      <x v="1738"/>
    </i>
    <i>
      <x v="953"/>
    </i>
    <i>
      <x v="1352"/>
    </i>
    <i>
      <x v="3371"/>
    </i>
    <i>
      <x v="1817"/>
    </i>
    <i>
      <x v="350"/>
    </i>
    <i>
      <x v="515"/>
    </i>
    <i>
      <x v="554"/>
    </i>
    <i>
      <x v="4735"/>
    </i>
    <i>
      <x v="3646"/>
    </i>
    <i>
      <x v="1591"/>
    </i>
    <i>
      <x v="2305"/>
    </i>
    <i>
      <x v="1963"/>
    </i>
    <i>
      <x v="1527"/>
    </i>
    <i>
      <x v="17"/>
    </i>
    <i>
      <x v="4870"/>
    </i>
    <i>
      <x v="3857"/>
    </i>
    <i>
      <x v="1241"/>
    </i>
    <i>
      <x v="4013"/>
    </i>
    <i>
      <x v="933"/>
    </i>
    <i>
      <x v="2321"/>
    </i>
    <i>
      <x v="263"/>
    </i>
    <i>
      <x v="2811"/>
    </i>
    <i>
      <x v="3536"/>
    </i>
    <i>
      <x v="4653"/>
    </i>
    <i>
      <x v="4415"/>
    </i>
    <i>
      <x v="2529"/>
    </i>
    <i>
      <x v="2732"/>
    </i>
    <i>
      <x v="2597"/>
    </i>
    <i>
      <x v="4637"/>
    </i>
    <i>
      <x v="2333"/>
    </i>
    <i>
      <x v="590"/>
    </i>
    <i>
      <x v="954"/>
    </i>
    <i>
      <x v="1571"/>
    </i>
    <i>
      <x v="1468"/>
    </i>
    <i>
      <x v="2455"/>
    </i>
    <i>
      <x v="3847"/>
    </i>
    <i>
      <x v="437"/>
    </i>
    <i>
      <x v="1355"/>
    </i>
    <i>
      <x v="3525"/>
    </i>
    <i>
      <x v="2276"/>
    </i>
    <i>
      <x v="5309"/>
    </i>
    <i>
      <x v="4652"/>
    </i>
    <i>
      <x v="1786"/>
    </i>
    <i>
      <x v="2826"/>
    </i>
    <i>
      <x v="4960"/>
    </i>
    <i>
      <x v="4638"/>
    </i>
    <i>
      <x v="3748"/>
    </i>
    <i>
      <x v="1381"/>
    </i>
    <i>
      <x v="1382"/>
    </i>
    <i>
      <x v="1469"/>
    </i>
    <i>
      <x v="1480"/>
    </i>
    <i>
      <x v="378"/>
    </i>
    <i>
      <x v="4668"/>
    </i>
    <i>
      <x v="2189"/>
    </i>
    <i>
      <x v="1255"/>
    </i>
    <i>
      <x v="4944"/>
    </i>
    <i>
      <x v="1346"/>
    </i>
    <i>
      <x v="3772"/>
    </i>
    <i>
      <x v="3852"/>
    </i>
    <i>
      <x v="2584"/>
    </i>
    <i>
      <x v="2893"/>
    </i>
    <i>
      <x v="4740"/>
    </i>
    <i>
      <x v="1238"/>
    </i>
    <i>
      <x v="1536"/>
    </i>
    <i>
      <x v="410"/>
    </i>
    <i>
      <x v="4097"/>
    </i>
    <i>
      <x v="1697"/>
    </i>
    <i>
      <x v="1939"/>
    </i>
    <i>
      <x v="2866"/>
    </i>
    <i>
      <x v="2374"/>
    </i>
    <i>
      <x v="491"/>
    </i>
    <i>
      <x v="1263"/>
    </i>
    <i>
      <x v="2927"/>
    </i>
    <i>
      <x v="4389"/>
    </i>
    <i>
      <x v="2164"/>
    </i>
    <i>
      <x v="2526"/>
    </i>
    <i>
      <x v="4006"/>
    </i>
    <i>
      <x v="571"/>
    </i>
    <i>
      <x v="54"/>
    </i>
    <i>
      <x v="4076"/>
    </i>
    <i>
      <x v="4857"/>
    </i>
    <i>
      <x v="4325"/>
    </i>
    <i>
      <x v="3527"/>
    </i>
    <i>
      <x v="2281"/>
    </i>
    <i>
      <x v="3723"/>
    </i>
    <i>
      <x v="2429"/>
    </i>
    <i>
      <x v="2943"/>
    </i>
    <i>
      <x v="2348"/>
    </i>
    <i>
      <x v="3946"/>
    </i>
    <i>
      <x v="391"/>
    </i>
    <i>
      <x v="4889"/>
    </i>
    <i>
      <x v="1783"/>
    </i>
    <i>
      <x v="1387"/>
    </i>
    <i>
      <x v="5379"/>
    </i>
    <i>
      <x v="326"/>
    </i>
    <i>
      <x v="3814"/>
    </i>
    <i>
      <x v="2592"/>
    </i>
    <i>
      <x v="3073"/>
    </i>
    <i>
      <x v="2564"/>
    </i>
    <i>
      <x v="277"/>
    </i>
    <i>
      <x v="3259"/>
    </i>
    <i>
      <x v="2862"/>
    </i>
    <i>
      <x v="507"/>
    </i>
    <i>
      <x v="5132"/>
    </i>
    <i>
      <x v="1372"/>
    </i>
    <i>
      <x v="4939"/>
    </i>
    <i>
      <x v="4878"/>
    </i>
    <i>
      <x v="3383"/>
    </i>
    <i>
      <x v="3655"/>
    </i>
    <i>
      <x v="2466"/>
    </i>
    <i>
      <x v="4297"/>
    </i>
    <i>
      <x v="488"/>
    </i>
    <i>
      <x v="2800"/>
    </i>
    <i>
      <x v="4729"/>
    </i>
    <i>
      <x v="1756"/>
    </i>
    <i>
      <x v="585"/>
    </i>
    <i>
      <x v="3545"/>
    </i>
    <i>
      <x v="2899"/>
    </i>
    <i>
      <x v="898"/>
    </i>
    <i>
      <x v="229"/>
    </i>
    <i>
      <x v="4888"/>
    </i>
    <i>
      <x v="1992"/>
    </i>
    <i>
      <x v="2201"/>
    </i>
    <i>
      <x v="5209"/>
    </i>
    <i>
      <x v="4755"/>
    </i>
    <i>
      <x v="848"/>
    </i>
    <i>
      <x v="262"/>
    </i>
    <i>
      <x v="591"/>
    </i>
    <i>
      <x v="3141"/>
    </i>
    <i>
      <x v="1378"/>
    </i>
    <i>
      <x v="1351"/>
    </i>
    <i>
      <x v="2812"/>
    </i>
    <i>
      <x v="343"/>
    </i>
    <i>
      <x v="487"/>
    </i>
    <i>
      <x v="3467"/>
    </i>
    <i>
      <x v="253"/>
    </i>
    <i>
      <x v="5110"/>
    </i>
    <i>
      <x v="3272"/>
    </i>
    <i>
      <x v="2261"/>
    </i>
    <i>
      <x v="3526"/>
    </i>
    <i>
      <x v="990"/>
    </i>
    <i>
      <x v="2184"/>
    </i>
    <i>
      <x v="5410"/>
    </i>
    <i>
      <x v="3865"/>
    </i>
    <i>
      <x v="2963"/>
    </i>
    <i>
      <x v="5342"/>
    </i>
    <i>
      <x v="231"/>
    </i>
    <i>
      <x v="5146"/>
    </i>
    <i>
      <x v="3501"/>
    </i>
    <i>
      <x v="244"/>
    </i>
    <i>
      <x v="4591"/>
    </i>
    <i>
      <x v="960"/>
    </i>
    <i>
      <x v="4496"/>
    </i>
    <i>
      <x v="1723"/>
    </i>
    <i>
      <x v="3388"/>
    </i>
    <i>
      <x v="1551"/>
    </i>
    <i>
      <x v="522"/>
    </i>
    <i>
      <x v="4762"/>
    </i>
    <i>
      <x v="3247"/>
    </i>
    <i>
      <x v="3764"/>
    </i>
    <i>
      <x v="3397"/>
    </i>
    <i>
      <x v="2180"/>
    </i>
    <i>
      <x v="3364"/>
    </i>
    <i>
      <x v="255"/>
    </i>
    <i>
      <x v="4"/>
    </i>
    <i>
      <x v="4121"/>
    </i>
    <i>
      <x v="2166"/>
    </i>
    <i>
      <x v="2320"/>
    </i>
    <i>
      <x v="92"/>
    </i>
    <i>
      <x v="5058"/>
    </i>
    <i>
      <x v="4570"/>
    </i>
    <i>
      <x v="939"/>
    </i>
    <i>
      <x v="4898"/>
    </i>
    <i>
      <x v="3006"/>
    </i>
    <i>
      <x v="2277"/>
    </i>
    <i>
      <x v="2287"/>
    </i>
    <i>
      <x v="3798"/>
    </i>
    <i>
      <x v="4412"/>
    </i>
    <i>
      <x v="1424"/>
    </i>
    <i>
      <x v="1753"/>
    </i>
    <i>
      <x v="2332"/>
    </i>
    <i>
      <x v="241"/>
    </i>
    <i>
      <x v="943"/>
    </i>
    <i>
      <x v="3368"/>
    </i>
    <i>
      <x v="186"/>
    </i>
    <i>
      <x v="4143"/>
    </i>
    <i>
      <x v="3742"/>
    </i>
    <i>
      <x v="4135"/>
    </i>
    <i>
      <x v="4357"/>
    </i>
    <i>
      <x v="4828"/>
    </i>
    <i>
      <x v="5093"/>
    </i>
    <i>
      <x v="3496"/>
    </i>
    <i>
      <x v="4890"/>
    </i>
    <i>
      <x v="3552"/>
    </i>
    <i>
      <x v="892"/>
    </i>
    <i>
      <x v="4763"/>
    </i>
    <i>
      <x v="1461"/>
    </i>
    <i>
      <x v="4543"/>
    </i>
    <i>
      <x v="4287"/>
    </i>
    <i>
      <x v="5376"/>
    </i>
    <i>
      <x v="3396"/>
    </i>
    <i>
      <x v="4062"/>
    </i>
    <i>
      <x v="1780"/>
    </i>
    <i>
      <x v="142"/>
    </i>
    <i>
      <x v="3958"/>
    </i>
    <i>
      <x v="2459"/>
    </i>
    <i>
      <x v="4212"/>
    </i>
    <i>
      <x v="1434"/>
    </i>
    <i>
      <x v="3747"/>
    </i>
    <i>
      <x v="867"/>
    </i>
    <i>
      <x v="3402"/>
    </i>
    <i>
      <x v="4663"/>
    </i>
    <i>
      <x v="3400"/>
    </i>
    <i>
      <x v="289"/>
    </i>
    <i>
      <x v="3491"/>
    </i>
    <i>
      <x v="223"/>
    </i>
    <i>
      <x v="4771"/>
    </i>
    <i>
      <x v="2216"/>
    </i>
    <i>
      <x v="3975"/>
    </i>
    <i>
      <x v="4047"/>
    </i>
    <i>
      <x v="5185"/>
    </i>
    <i>
      <x v="1707"/>
    </i>
    <i>
      <x v="279"/>
    </i>
    <i>
      <x v="389"/>
    </i>
    <i>
      <x v="2398"/>
    </i>
    <i>
      <x v="3342"/>
    </i>
    <i>
      <x v="2574"/>
    </i>
    <i>
      <x v="352"/>
    </i>
    <i>
      <x v="4785"/>
    </i>
    <i>
      <x v="3589"/>
    </i>
    <i>
      <x v="2264"/>
    </i>
    <i>
      <x v="3093"/>
    </i>
    <i>
      <x v="5207"/>
    </i>
    <i>
      <x v="4673"/>
    </i>
    <i>
      <x v="1795"/>
    </i>
    <i>
      <x v="5063"/>
    </i>
    <i>
      <x v="2960"/>
    </i>
    <i>
      <x v="901"/>
    </i>
    <i>
      <x v="3778"/>
    </i>
    <i>
      <x v="4812"/>
    </i>
    <i>
      <x v="1014"/>
    </i>
    <i>
      <x v="4113"/>
    </i>
    <i>
      <x v="2473"/>
    </i>
    <i>
      <x v="2607"/>
    </i>
    <i>
      <x v="141"/>
    </i>
    <i>
      <x v="1018"/>
    </i>
    <i>
      <x v="4800"/>
    </i>
    <i>
      <x v="5353"/>
    </i>
    <i>
      <x v="3592"/>
    </i>
    <i>
      <x v="1456"/>
    </i>
    <i>
      <x v="5014"/>
    </i>
    <i>
      <x v="4095"/>
    </i>
    <i>
      <x v="3870"/>
    </i>
    <i>
      <x v="4306"/>
    </i>
    <i>
      <x v="2929"/>
    </i>
    <i>
      <x v="2315"/>
    </i>
    <i>
      <x v="4518"/>
    </i>
    <i>
      <x v="1385"/>
    </i>
    <i>
      <x v="971"/>
    </i>
    <i>
      <x v="4926"/>
    </i>
    <i>
      <x v="3734"/>
    </i>
    <i>
      <x v="2750"/>
    </i>
    <i>
      <x v="3387"/>
    </i>
    <i>
      <x v="5061"/>
    </i>
    <i>
      <x v="3521"/>
    </i>
    <i>
      <x v="3740"/>
    </i>
    <i>
      <x v="2291"/>
    </i>
    <i>
      <x v="2619"/>
    </i>
    <i>
      <x v="5343"/>
    </i>
    <i>
      <x v="4002"/>
    </i>
    <i>
      <x v="2340"/>
    </i>
    <i>
      <x v="2248"/>
    </i>
    <i>
      <x v="1380"/>
    </i>
    <i>
      <x v="3729"/>
    </i>
    <i>
      <x v="2979"/>
    </i>
    <i>
      <x v="538"/>
    </i>
    <i>
      <x v="4503"/>
    </i>
    <i>
      <x v="5221"/>
    </i>
    <i>
      <x v="3445"/>
    </i>
    <i>
      <x v="3196"/>
    </i>
    <i>
      <x v="978"/>
    </i>
    <i>
      <x v="3733"/>
    </i>
    <i>
      <x v="331"/>
    </i>
    <i>
      <x v="3258"/>
    </i>
    <i>
      <x v="4386"/>
    </i>
    <i>
      <x v="3318"/>
    </i>
    <i>
      <x v="4953"/>
    </i>
    <i>
      <x v="2727"/>
    </i>
    <i>
      <x v="1556"/>
    </i>
    <i>
      <x v="3099"/>
    </i>
    <i>
      <x v="1514"/>
    </i>
    <i>
      <x v="3370"/>
    </i>
    <i>
      <x v="2252"/>
    </i>
    <i>
      <x v="3639"/>
    </i>
    <i>
      <x v="4640"/>
    </i>
    <i>
      <x v="1585"/>
    </i>
    <i>
      <x v="265"/>
    </i>
    <i>
      <x v="3775"/>
    </i>
    <i>
      <x v="269"/>
    </i>
    <i>
      <x v="3513"/>
    </i>
    <i>
      <x v="3493"/>
    </i>
    <i>
      <x v="3241"/>
    </i>
    <i>
      <x v="3377"/>
    </i>
    <i>
      <x v="4920"/>
    </i>
    <i>
      <x v="5357"/>
    </i>
    <i>
      <x v="260"/>
    </i>
    <i>
      <x v="4480"/>
    </i>
    <i>
      <x v="456"/>
    </i>
    <i>
      <x v="3976"/>
    </i>
    <i>
      <x v="942"/>
    </i>
    <i>
      <x v="4962"/>
    </i>
    <i>
      <x v="976"/>
    </i>
    <i>
      <x v="1815"/>
    </i>
    <i>
      <x v="4027"/>
    </i>
    <i>
      <x v="5345"/>
    </i>
    <i>
      <x v="3731"/>
    </i>
    <i>
      <x v="2349"/>
    </i>
    <i>
      <x v="4682"/>
    </i>
    <i>
      <x v="497"/>
    </i>
    <i>
      <x v="95"/>
    </i>
    <i>
      <x v="4333"/>
    </i>
    <i>
      <x v="4560"/>
    </i>
    <i>
      <x v="3909"/>
    </i>
    <i>
      <x v="3551"/>
    </i>
    <i>
      <x v="4054"/>
    </i>
    <i>
      <x v="242"/>
    </i>
    <i>
      <x v="4102"/>
    </i>
    <i>
      <x v="4961"/>
    </i>
    <i>
      <x v="396"/>
    </i>
    <i>
      <x v="4893"/>
    </i>
    <i>
      <x v="564"/>
    </i>
    <i>
      <x v="3769"/>
    </i>
    <i>
      <x v="4587"/>
    </i>
    <i>
      <x v="3971"/>
    </i>
    <i>
      <x v="3960"/>
    </i>
    <i>
      <x v="4913"/>
    </i>
    <i>
      <x v="246"/>
    </i>
    <i>
      <x v="2799"/>
    </i>
    <i>
      <x v="1020"/>
    </i>
    <i>
      <x v="2613"/>
    </i>
    <i>
      <x v="4739"/>
    </i>
    <i>
      <x v="3535"/>
    </i>
    <i>
      <x v="5170"/>
    </i>
    <i>
      <x v="5360"/>
    </i>
    <i>
      <x v="4068"/>
    </i>
    <i>
      <x v="4515"/>
    </i>
    <i>
      <x v="3543"/>
    </i>
    <i>
      <x v="2141"/>
    </i>
    <i>
      <x v="5169"/>
    </i>
    <i>
      <x v="3615"/>
    </i>
    <i>
      <x v="1386"/>
    </i>
    <i>
      <x v="397"/>
    </i>
    <i>
      <x v="4489"/>
    </i>
    <i>
      <x v="4850"/>
    </i>
    <i>
      <x v="920"/>
    </i>
    <i>
      <x v="4921"/>
    </i>
    <i>
      <x v="3722"/>
    </i>
    <i>
      <x v="5068"/>
    </i>
    <i>
      <x v="492"/>
    </i>
    <i>
      <x v="340"/>
    </i>
    <i>
      <x v="5408"/>
    </i>
    <i>
      <x v="3555"/>
    </i>
    <i>
      <x v="2768"/>
    </i>
    <i>
      <x v="4507"/>
    </i>
    <i>
      <x v="557"/>
    </i>
    <i>
      <x v="4605"/>
    </i>
    <i>
      <x v="4922"/>
    </i>
    <i>
      <x v="4965"/>
    </i>
    <i>
      <x v="4112"/>
    </i>
    <i>
      <x v="4114"/>
    </i>
    <i>
      <x v="552"/>
    </i>
    <i>
      <x v="3559"/>
    </i>
    <i>
      <x v="5285"/>
    </i>
    <i>
      <x v="1805"/>
    </i>
    <i>
      <x v="4574"/>
    </i>
    <i>
      <x v="3849"/>
    </i>
    <i>
      <x v="4116"/>
    </i>
    <i>
      <x v="2228"/>
    </i>
    <i>
      <x v="5181"/>
    </i>
    <i>
      <x v="424"/>
    </i>
    <i>
      <x v="25"/>
    </i>
    <i>
      <x v="3338"/>
    </i>
    <i>
      <x v="4623"/>
    </i>
    <i>
      <x v="4607"/>
    </i>
    <i>
      <x v="432"/>
    </i>
    <i>
      <x v="3246"/>
    </i>
    <i>
      <x v="5084"/>
    </i>
    <i>
      <x v="3012"/>
    </i>
    <i>
      <x v="4087"/>
    </i>
    <i>
      <x v="2705"/>
    </i>
    <i>
      <x v="4700"/>
    </i>
    <i>
      <x v="5372"/>
    </i>
    <i>
      <x v="3998"/>
    </i>
    <i>
      <x v="226"/>
    </i>
    <i>
      <x v="2695"/>
    </i>
    <i>
      <x v="1046"/>
    </i>
    <i>
      <x v="4134"/>
    </i>
    <i>
      <x v="5200"/>
    </i>
    <i>
      <x v="1555"/>
    </i>
    <i>
      <x v="2440"/>
    </i>
    <i>
      <x v="956"/>
    </i>
    <i>
      <x v="1700"/>
    </i>
    <i>
      <x v="2747"/>
    </i>
    <i>
      <x v="4142"/>
    </i>
    <i>
      <x v="3504"/>
    </i>
    <i>
      <x v="4524"/>
    </i>
    <i>
      <x v="126"/>
    </i>
    <i>
      <x v="4782"/>
    </i>
    <i>
      <x v="3005"/>
    </i>
    <i>
      <x v="4331"/>
    </i>
    <i>
      <x v="3374"/>
    </i>
    <i>
      <x v="2672"/>
    </i>
    <i>
      <x v="5202"/>
    </i>
    <i>
      <x v="146"/>
    </i>
    <i>
      <x v="3838"/>
    </i>
    <i>
      <x v="622"/>
    </i>
    <i>
      <x v="5028"/>
    </i>
    <i>
      <x v="3541"/>
    </i>
    <i>
      <x v="4632"/>
    </i>
    <i>
      <x v="2955"/>
    </i>
    <i>
      <x v="3194"/>
    </i>
    <i>
      <x v="156"/>
    </i>
    <i>
      <x v="5069"/>
    </i>
    <i>
      <x v="4732"/>
    </i>
    <i>
      <x v="4069"/>
    </i>
    <i>
      <x v="4531"/>
    </i>
    <i>
      <x v="245"/>
    </i>
    <i>
      <x v="3365"/>
    </i>
    <i>
      <x v="5043"/>
    </i>
    <i>
      <x v="3843"/>
    </i>
    <i>
      <x v="2150"/>
    </i>
    <i>
      <x v="3602"/>
    </i>
    <i>
      <x v="3858"/>
    </i>
    <i>
      <x v="3963"/>
    </i>
    <i>
      <x v="993"/>
    </i>
    <i>
      <x v="2572"/>
    </i>
    <i>
      <x v="4328"/>
    </i>
    <i>
      <x v="4877"/>
    </i>
    <i>
      <x v="5175"/>
    </i>
    <i>
      <x v="4935"/>
    </i>
    <i>
      <x v="5080"/>
    </i>
    <i>
      <x v="3767"/>
    </i>
    <i>
      <x v="4302"/>
    </i>
    <i>
      <x v="3924"/>
    </i>
    <i>
      <x v="3590"/>
    </i>
    <i>
      <x v="4583"/>
    </i>
    <i>
      <x v="3860"/>
    </i>
    <i>
      <x v="5162"/>
    </i>
    <i>
      <x v="200"/>
    </i>
    <i>
      <x v="4737"/>
    </i>
    <i>
      <x v="3640"/>
    </i>
    <i>
      <x v="5053"/>
    </i>
    <i>
      <x v="5334"/>
    </i>
    <i>
      <x v="3358"/>
    </i>
    <i>
      <x v="4634"/>
    </i>
    <i>
      <x v="3929"/>
    </i>
    <i>
      <x v="5223"/>
    </i>
    <i>
      <x v="5090"/>
    </i>
    <i>
      <x v="339"/>
    </i>
    <i>
      <x v="4003"/>
    </i>
    <i>
      <x v="5398"/>
    </i>
    <i>
      <x v="5078"/>
    </i>
    <i>
      <x v="3534"/>
    </i>
    <i>
      <x v="2714"/>
    </i>
    <i>
      <x v="3673"/>
    </i>
    <i>
      <x v="5190"/>
    </i>
    <i>
      <x v="5312"/>
    </i>
    <i>
      <x v="1792"/>
    </i>
    <i>
      <x v="2299"/>
    </i>
    <i>
      <x v="5186"/>
    </i>
    <i>
      <x v="889"/>
    </i>
    <i>
      <x v="3935"/>
    </i>
    <i>
      <x v="3568"/>
    </i>
    <i>
      <x v="380"/>
    </i>
    <i>
      <x v="5094"/>
    </i>
    <i>
      <x v="4892"/>
    </i>
    <i>
      <x v="5076"/>
    </i>
    <i>
      <x v="4511"/>
    </i>
    <i>
      <x v="5077"/>
    </i>
    <i>
      <x v="3349"/>
    </i>
    <i>
      <x v="3939"/>
    </i>
    <i>
      <x v="1574"/>
    </i>
    <i>
      <x v="4955"/>
    </i>
    <i>
      <x v="4658"/>
    </i>
    <i>
      <x v="1123"/>
    </i>
    <i>
      <x v="2666"/>
    </i>
    <i>
      <x v="2656"/>
    </i>
    <i>
      <x v="4578"/>
    </i>
    <i>
      <x v="5413"/>
    </i>
    <i>
      <x v="3738"/>
    </i>
    <i>
      <x v="5310"/>
    </i>
    <i>
      <x v="3672"/>
    </i>
    <i>
      <x v="3366"/>
    </i>
    <i>
      <x v="4905"/>
    </i>
    <i>
      <x v="4726"/>
    </i>
    <i>
      <x v="4572"/>
    </i>
    <i>
      <x v="4505"/>
    </i>
    <i>
      <x v="3765"/>
    </i>
    <i>
      <x v="1234"/>
    </i>
    <i>
      <x v="4885"/>
    </i>
    <i>
      <x v="3524"/>
    </i>
    <i>
      <x v="5064"/>
    </i>
    <i>
      <x v="493"/>
    </i>
    <i>
      <x v="5339"/>
    </i>
    <i>
      <x v="1920"/>
    </i>
    <i>
      <x v="4418"/>
    </i>
    <i>
      <x v="4902"/>
    </i>
    <i>
      <x v="4107"/>
    </i>
    <i>
      <x v="5315"/>
    </i>
    <i>
      <x v="2397"/>
    </i>
    <i>
      <x v="3578"/>
    </i>
    <i>
      <x v="3938"/>
    </i>
    <i>
      <x v="1553"/>
    </i>
    <i>
      <x v="4536"/>
    </i>
    <i>
      <x v="3631"/>
    </i>
    <i>
      <x v="3031"/>
    </i>
    <i>
      <x v="5358"/>
    </i>
    <i>
      <x v="4918"/>
    </i>
    <i>
      <x v="4592"/>
    </i>
    <i>
      <x v="2583"/>
    </i>
    <i>
      <x v="5321"/>
    </i>
    <i>
      <x v="2197"/>
    </i>
    <i>
      <x v="4563"/>
    </i>
    <i>
      <x v="2827"/>
    </i>
    <i>
      <x v="3193"/>
    </i>
    <i>
      <x v="5333"/>
    </i>
    <i>
      <x v="624"/>
    </i>
    <i>
      <x v="549"/>
    </i>
    <i>
      <x v="4272"/>
    </i>
    <i>
      <x v="5092"/>
    </i>
    <i>
      <x v="2675"/>
    </i>
    <i>
      <x v="1019"/>
    </i>
    <i>
      <x v="5113"/>
    </i>
    <i>
      <x v="2243"/>
    </i>
    <i>
      <x v="3737"/>
    </i>
    <i>
      <x v="5308"/>
    </i>
    <i>
      <x v="5194"/>
    </i>
    <i>
      <x v="4035"/>
    </i>
    <i>
      <x v="3037"/>
    </i>
    <i>
      <x v="3584"/>
    </i>
    <i>
      <x v="4880"/>
    </i>
    <i>
      <x v="4949"/>
    </i>
    <i>
      <x v="118"/>
    </i>
    <i>
      <x v="4849"/>
    </i>
    <i>
      <x v="1007"/>
    </i>
    <i>
      <x v="4887"/>
    </i>
    <i>
      <x v="4868"/>
    </i>
    <i>
      <x v="1008"/>
    </i>
    <i>
      <x v="1667"/>
    </i>
    <i>
      <x v="2522"/>
    </i>
    <i>
      <x v="4793"/>
    </i>
    <i>
      <x v="358"/>
    </i>
    <i>
      <x v="4948"/>
    </i>
    <i>
      <x v="480"/>
    </i>
    <i>
      <x v="4304"/>
    </i>
    <i>
      <x v="3925"/>
    </i>
    <i>
      <x v="4007"/>
    </i>
    <i>
      <x v="4451"/>
    </i>
    <i>
      <x v="3745"/>
    </i>
    <i>
      <x v="5218"/>
    </i>
    <i>
      <x v="5187"/>
    </i>
    <i>
      <x v="3474"/>
    </i>
    <i>
      <x v="4856"/>
    </i>
    <i>
      <x v="4305"/>
    </i>
    <i>
      <x v="5156"/>
    </i>
    <i>
      <x v="779"/>
    </i>
    <i>
      <x v="4936"/>
    </i>
    <i>
      <x v="3633"/>
    </i>
    <i>
      <x v="2343"/>
    </i>
    <i>
      <x v="3835"/>
    </i>
    <i>
      <x v="4484"/>
    </i>
    <i>
      <x v="1350"/>
    </i>
    <i>
      <x v="4697"/>
    </i>
    <i>
      <x v="3842"/>
    </i>
    <i>
      <x v="4438"/>
    </i>
    <i>
      <x v="2964"/>
    </i>
    <i>
      <x v="5062"/>
    </i>
    <i>
      <x v="4542"/>
    </i>
    <i>
      <x v="548"/>
    </i>
    <i>
      <x v="1887"/>
    </i>
    <i>
      <x v="4770"/>
    </i>
    <i>
      <x v="247"/>
    </i>
    <i>
      <x v="4822"/>
    </i>
    <i>
      <x v="5114"/>
    </i>
    <i>
      <x v="5135"/>
    </i>
    <i>
      <x v="4529"/>
    </i>
    <i>
      <x v="851"/>
    </i>
    <i>
      <x v="5337"/>
    </i>
    <i>
      <x v="5351"/>
    </i>
    <i>
      <x v="4765"/>
    </i>
    <i>
      <x v="4915"/>
    </i>
    <i>
      <x v="4807"/>
    </i>
    <i>
      <x v="3419"/>
    </i>
    <i>
      <x v="4244"/>
    </i>
    <i>
      <x v="4641"/>
    </i>
    <i>
      <x v="3363"/>
    </i>
    <i>
      <x v="5320"/>
    </i>
    <i>
      <x v="3751"/>
    </i>
    <i>
      <x v="2454"/>
    </i>
    <i>
      <x v="4166"/>
    </i>
    <i>
      <x v="4517"/>
    </i>
    <i>
      <x v="4894"/>
    </i>
    <i>
      <x v="5365"/>
    </i>
    <i>
      <x v="625"/>
    </i>
    <i>
      <x v="2446"/>
    </i>
    <i>
      <x v="4307"/>
    </i>
    <i>
      <x v="3489"/>
    </i>
    <i>
      <x v="5206"/>
    </i>
    <i>
      <x v="4942"/>
    </i>
    <i>
      <x v="4460"/>
    </i>
    <i>
      <x v="5336"/>
    </i>
    <i>
      <x v="5102"/>
    </i>
    <i>
      <x v="5031"/>
    </i>
    <i>
      <x v="5322"/>
    </i>
    <i>
      <x v="4657"/>
    </i>
    <i>
      <x v="2775"/>
    </i>
    <i>
      <x v="5052"/>
    </i>
    <i>
      <x v="2883"/>
    </i>
    <i>
      <x v="623"/>
    </i>
    <i>
      <x v="4020"/>
    </i>
    <i>
      <x v="4487"/>
    </i>
    <i>
      <x v="4804"/>
    </i>
    <i>
      <x v="5403"/>
    </i>
    <i>
      <x v="3949"/>
    </i>
    <i>
      <x v="4824"/>
    </i>
    <i>
      <x v="4772"/>
    </i>
    <i>
      <x v="2132"/>
    </i>
    <i>
      <x v="2758"/>
    </i>
    <i>
      <x v="3360"/>
    </i>
    <i>
      <x v="888"/>
    </i>
    <i>
      <x v="5222"/>
    </i>
    <i>
      <x v="5057"/>
    </i>
    <i>
      <x v="5197"/>
    </i>
    <i>
      <x v="4471"/>
    </i>
    <i>
      <x v="5108"/>
    </i>
    <i>
      <x v="3656"/>
    </i>
    <i>
      <x v="4940"/>
    </i>
    <i>
      <x v="4103"/>
    </i>
    <i>
      <x v="621"/>
    </i>
    <i>
      <x v="5060"/>
    </i>
    <i>
      <x v="4917"/>
    </i>
    <i>
      <x v="4594"/>
    </i>
    <i>
      <x v="4453"/>
    </i>
    <i>
      <x v="2342"/>
    </i>
    <i>
      <x v="5050"/>
    </i>
    <i>
      <x v="4978"/>
    </i>
    <i>
      <x v="5251"/>
    </i>
    <i>
      <x v="4436"/>
    </i>
    <i>
      <x v="4974"/>
    </i>
    <i>
      <x v="5115"/>
    </i>
    <i>
      <x v="5001"/>
    </i>
    <i>
      <x v="3426"/>
    </i>
    <i>
      <x v="5054"/>
    </i>
    <i>
      <x v="3746"/>
    </i>
    <i>
      <x v="4000"/>
    </i>
    <i>
      <x v="4597"/>
    </i>
    <i>
      <x v="1001"/>
    </i>
    <i>
      <x v="3623"/>
    </i>
    <i>
      <x v="5188"/>
    </i>
    <i>
      <x v="1149"/>
    </i>
    <i>
      <x v="5119"/>
    </i>
    <i>
      <x v="4165"/>
    </i>
    <i>
      <x v="5352"/>
    </i>
    <i>
      <x v="5397"/>
    </i>
    <i>
      <x v="3841"/>
    </i>
    <i>
      <x v="4078"/>
    </i>
    <i>
      <x v="1801"/>
    </i>
    <i>
      <x v="5367"/>
    </i>
    <i>
      <x v="3999"/>
    </i>
    <i>
      <x v="3265"/>
    </i>
    <i>
      <x v="2617"/>
    </i>
    <i>
      <x v="5330"/>
    </i>
    <i>
      <x v="4001"/>
    </i>
    <i>
      <x v="4930"/>
    </i>
    <i>
      <x v="4160"/>
    </i>
    <i>
      <x v="4914"/>
    </i>
    <i>
      <x v="4717"/>
    </i>
    <i>
      <x v="4122"/>
    </i>
    <i>
      <x v="4973"/>
    </i>
    <i>
      <x v="5087"/>
    </i>
    <i>
      <x v="4361"/>
    </i>
    <i>
      <x v="5154"/>
    </i>
    <i>
      <x v="5055"/>
    </i>
    <i>
      <x v="4943"/>
    </i>
    <i>
      <x v="4402"/>
    </i>
    <i>
      <x v="3572"/>
    </i>
    <i>
      <x v="3586"/>
    </i>
    <i>
      <x v="4707"/>
    </i>
    <i>
      <x v="1175"/>
    </i>
    <i>
      <x v="3495"/>
    </i>
    <i>
      <x v="983"/>
    </i>
    <i>
      <x v="5041"/>
    </i>
    <i>
      <x v="3557"/>
    </i>
    <i>
      <x v="5046"/>
    </i>
    <i>
      <x v="5407"/>
    </i>
    <i>
      <x v="4937"/>
    </i>
    <i>
      <x v="3923"/>
    </i>
    <i>
      <x v="3725"/>
    </i>
    <i>
      <x v="3081"/>
    </i>
    <i>
      <x v="3665"/>
    </i>
    <i>
      <x v="4676"/>
    </i>
    <i>
      <x v="4964"/>
    </i>
    <i>
      <x v="5071"/>
    </i>
    <i>
      <x v="5106"/>
    </i>
    <i>
      <x v="5242"/>
    </i>
    <i>
      <x v="4925"/>
    </i>
    <i>
      <x v="5396"/>
    </i>
    <i>
      <x v="5387"/>
    </i>
    <i>
      <x v="5319"/>
    </i>
    <i>
      <x v="5361"/>
    </i>
    <i>
      <x v="4969"/>
    </i>
    <i>
      <x v="3965"/>
    </i>
    <i>
      <x v="4854"/>
    </i>
    <i>
      <x v="5070"/>
    </i>
    <i>
      <x v="4465"/>
    </i>
    <i>
      <x v="847"/>
    </i>
    <i>
      <x v="5281"/>
    </i>
    <i>
      <x v="4971"/>
    </i>
    <i>
      <x v="4970"/>
    </i>
    <i>
      <x v="4493"/>
    </i>
    <i>
      <x v="4879"/>
    </i>
    <i>
      <x v="5329"/>
    </i>
    <i>
      <x v="3908"/>
    </i>
    <i>
      <x v="5354"/>
    </i>
    <i>
      <x v="5359"/>
    </i>
    <i>
      <x v="5273"/>
    </i>
    <i>
      <x v="5174"/>
    </i>
    <i>
      <x v="5109"/>
    </i>
    <i>
      <x v="5316"/>
    </i>
    <i>
      <x v="5259"/>
    </i>
    <i>
      <x v="4249"/>
    </i>
    <i>
      <x v="4123"/>
    </i>
    <i>
      <x v="3864"/>
    </i>
    <i>
      <x v="5306"/>
    </i>
    <i>
      <x v="4099"/>
    </i>
    <i>
      <x v="5388"/>
    </i>
    <i>
      <x v="5327"/>
    </i>
    <i>
      <x v="5091"/>
    </i>
    <i>
      <x v="4883"/>
    </i>
    <i>
      <x v="3102"/>
    </i>
    <i>
      <x v="3806"/>
    </i>
    <i>
      <x v="4466"/>
    </i>
    <i>
      <x v="4133"/>
    </i>
    <i>
      <x v="5317"/>
    </i>
    <i>
      <x v="4149"/>
    </i>
    <i>
      <x v="3735"/>
    </i>
    <i>
      <x v="4954"/>
    </i>
    <i>
      <x v="4161"/>
    </i>
    <i>
      <x v="5264"/>
    </i>
    <i>
      <x v="5369"/>
    </i>
    <i>
      <x v="4924"/>
    </i>
    <i>
      <x v="5100"/>
    </i>
    <i>
      <x v="5193"/>
    </i>
    <i>
      <x v="4024"/>
    </i>
    <i>
      <x v="3736"/>
    </i>
    <i>
      <x v="4643"/>
    </i>
    <i>
      <x v="5371"/>
    </i>
    <i>
      <x v="4372"/>
    </i>
    <i>
      <x v="1168"/>
    </i>
    <i>
      <x v="4290"/>
    </i>
    <i>
      <x v="3861"/>
    </i>
    <i>
      <x v="4951"/>
    </i>
    <i>
      <x v="3686"/>
    </i>
    <i>
      <x v="979"/>
    </i>
    <i>
      <x v="3428"/>
    </i>
    <i>
      <x v="4391"/>
    </i>
    <i>
      <x v="5213"/>
    </i>
    <i>
      <x v="4162"/>
    </i>
    <i>
      <x v="5240"/>
    </i>
    <i>
      <x v="5111"/>
    </i>
    <i>
      <x v="5042"/>
    </i>
    <i>
      <x v="919"/>
    </i>
    <i>
      <x v="4425"/>
    </i>
    <i>
      <x v="4959"/>
    </i>
    <i>
      <x v="4843"/>
    </i>
    <i>
      <x v="5244"/>
    </i>
    <i>
      <x v="4291"/>
    </i>
    <i>
      <x v="4367"/>
    </i>
    <i>
      <x v="5203"/>
    </i>
    <i>
      <x v="3933"/>
    </i>
    <i>
      <x v="2461"/>
    </i>
    <i>
      <x v="5286"/>
    </i>
    <i>
      <x v="4549"/>
    </i>
    <i>
      <x v="4586"/>
    </i>
    <i>
      <x v="2300"/>
    </i>
    <i>
      <x v="5248"/>
    </i>
    <i>
      <x v="3869"/>
    </i>
    <i>
      <x v="1000"/>
    </i>
    <i>
      <x v="5214"/>
    </i>
    <i>
      <x v="5279"/>
    </i>
    <i>
      <x v="5304"/>
    </i>
    <i>
      <x v="4521"/>
    </i>
    <i>
      <x v="1043"/>
    </i>
    <i>
      <x v="4811"/>
    </i>
    <i>
      <x v="596"/>
    </i>
    <i>
      <x v="5391"/>
    </i>
    <i>
      <x v="3887"/>
    </i>
    <i>
      <x v="4432"/>
    </i>
    <i>
      <x v="5332"/>
    </i>
    <i>
      <x v="5103"/>
    </i>
    <i>
      <x v="4217"/>
    </i>
    <i>
      <x v="5097"/>
    </i>
    <i>
      <x v="4124"/>
    </i>
    <i>
      <x v="4601"/>
    </i>
    <i>
      <x v="988"/>
    </i>
    <i>
      <x v="5160"/>
    </i>
    <i>
      <x v="3948"/>
    </i>
    <i>
      <x v="5159"/>
    </i>
    <i>
      <x v="2056"/>
    </i>
    <i>
      <x v="4300"/>
    </i>
    <i>
      <x v="3520"/>
    </i>
    <i>
      <x v="4593"/>
    </i>
    <i>
      <x v="3598"/>
    </i>
    <i>
      <x v="5081"/>
    </i>
    <i>
      <x v="4756"/>
    </i>
    <i>
      <x v="4764"/>
    </i>
    <i>
      <x v="4500"/>
    </i>
    <i>
      <x v="2788"/>
    </i>
    <i>
      <x v="4633"/>
    </i>
    <i>
      <x v="3425"/>
    </i>
    <i>
      <x v="4463"/>
    </i>
    <i>
      <x v="4817"/>
    </i>
    <i>
      <x v="1790"/>
    </i>
    <i>
      <x v="3996"/>
    </i>
    <i>
      <x v="4077"/>
    </i>
    <i>
      <x v="4590"/>
    </i>
    <i>
      <x v="4219"/>
    </i>
    <i>
      <x v="4530"/>
    </i>
    <i>
      <x v="5258"/>
    </i>
    <i>
      <x v="4589"/>
    </i>
    <i>
      <x v="3936"/>
    </i>
    <i>
      <x v="5096"/>
    </i>
    <i>
      <x v="4488"/>
    </i>
    <i>
      <x v="3457"/>
    </i>
    <i>
      <x v="5047"/>
    </i>
    <i>
      <x v="5328"/>
    </i>
    <i>
      <x v="3787"/>
    </i>
    <i>
      <x v="4164"/>
    </i>
    <i>
      <x v="4019"/>
    </i>
    <i>
      <x v="5341"/>
    </i>
    <i>
      <x v="5363"/>
    </i>
    <i>
      <x v="5192"/>
    </i>
    <i>
      <x v="5051"/>
    </i>
    <i>
      <x v="1703"/>
    </i>
    <i>
      <x v="3378"/>
    </i>
    <i>
      <x v="3836"/>
    </i>
    <i>
      <x v="4285"/>
    </i>
    <i>
      <x v="3482"/>
    </i>
    <i>
      <x v="5311"/>
    </i>
    <i>
      <x v="4490"/>
    </i>
    <i>
      <x v="4452"/>
    </i>
    <i>
      <x v="3834"/>
    </i>
    <i>
      <x v="5155"/>
    </i>
    <i>
      <x v="690"/>
    </i>
    <i>
      <x v="980"/>
    </i>
    <i>
      <x v="3966"/>
    </i>
    <i>
      <x v="5399"/>
    </i>
    <i>
      <x v="5368"/>
    </i>
    <i>
      <x v="3332"/>
    </i>
    <i>
      <x v="3885"/>
    </i>
    <i>
      <x v="4132"/>
    </i>
    <i>
      <x v="4180"/>
    </i>
    <i>
      <x v="4679"/>
    </i>
    <i>
      <x v="4681"/>
    </i>
    <i>
      <x v="5161"/>
    </i>
    <i>
      <x v="3715"/>
    </i>
    <i>
      <x v="5406"/>
    </i>
    <i>
      <x v="4253"/>
    </i>
    <i>
      <x v="5241"/>
    </i>
    <i>
      <x v="3763"/>
    </i>
    <i>
      <x v="3844"/>
    </i>
    <i>
      <x v="4294"/>
    </i>
    <i>
      <x v="5268"/>
    </i>
    <i>
      <x v="3855"/>
    </i>
    <i>
      <x v="5401"/>
    </i>
    <i>
      <x v="5157"/>
    </i>
    <i>
      <x v="5271"/>
    </i>
    <i>
      <x v="4678"/>
    </i>
    <i>
      <x v="5362"/>
    </i>
    <i>
      <x v="4631"/>
    </i>
    <i>
      <x v="5249"/>
    </i>
    <i>
      <x v="3942"/>
    </i>
    <i>
      <x v="5101"/>
    </i>
    <i>
      <x v="4368"/>
    </i>
    <i>
      <x v="4752"/>
    </i>
    <i>
      <x v="3941"/>
    </i>
    <i>
      <x v="4101"/>
    </i>
    <i>
      <x v="902"/>
    </i>
    <i>
      <x v="4441"/>
    </i>
    <i>
      <x v="3544"/>
    </i>
    <i>
      <x v="2761"/>
    </i>
    <i>
      <x v="3380"/>
    </i>
    <i>
      <x v="5250"/>
    </i>
    <i>
      <x v="4086"/>
    </i>
    <i>
      <x v="3593"/>
    </i>
    <i>
      <x v="5116"/>
    </i>
    <i>
      <x v="5405"/>
    </i>
    <i>
      <x v="4085"/>
    </i>
    <i>
      <x v="3594"/>
    </i>
    <i>
      <x v="3369"/>
    </i>
    <i>
      <x v="4957"/>
    </i>
    <i>
      <x v="5262"/>
    </i>
    <i>
      <x v="5395"/>
    </i>
    <i>
      <x v="4395"/>
    </i>
    <i>
      <x v="4419"/>
    </i>
    <i>
      <x v="3918"/>
    </i>
    <i>
      <x v="5402"/>
    </i>
    <i>
      <x v="3483"/>
    </i>
    <i>
      <x v="3547"/>
    </i>
    <i>
      <x v="3682"/>
    </i>
    <i>
      <x v="3554"/>
    </i>
    <i>
      <x v="4181"/>
    </i>
    <i>
      <x v="3867"/>
    </i>
    <i>
      <x v="5189"/>
    </i>
    <i>
      <x v="4603"/>
    </i>
    <i>
      <x v="3553"/>
    </i>
    <i>
      <x v="4288"/>
    </i>
    <i>
      <x v="3290"/>
    </i>
    <i>
      <x v="823"/>
    </i>
    <i>
      <x v="5356"/>
    </i>
    <i>
      <x v="3677"/>
    </i>
    <i>
      <x v="5275"/>
    </i>
    <i>
      <x v="3180"/>
    </i>
    <i>
      <x v="3649"/>
    </i>
    <i>
      <x v="3837"/>
    </i>
    <i>
      <x v="5243"/>
    </i>
    <i>
      <x v="5176"/>
    </i>
    <i>
      <x v="3440"/>
    </i>
    <i>
      <x v="5383"/>
    </i>
    <i>
      <x v="3666"/>
    </i>
    <i>
      <x v="3485"/>
    </i>
    <i>
      <x v="4467"/>
    </i>
    <i>
      <x v="4901"/>
    </i>
    <i>
      <x v="2582"/>
    </i>
    <i>
      <x v="3448"/>
    </i>
    <i>
      <x v="5382"/>
    </i>
    <i>
      <x v="4252"/>
    </i>
    <i>
      <x v="4698"/>
    </i>
    <i>
      <x v="3805"/>
    </i>
    <i>
      <x v="4063"/>
    </i>
    <i>
      <x v="4523"/>
    </i>
    <i>
      <x v="922"/>
    </i>
    <i>
      <x v="3721"/>
    </i>
    <i>
      <x v="4468"/>
    </i>
    <i>
      <x v="3017"/>
    </i>
    <i>
      <x v="4369"/>
    </i>
    <i>
      <x v="3450"/>
    </i>
    <i>
      <x v="5270"/>
    </i>
    <i>
      <x v="1207"/>
    </i>
    <i>
      <x v="5394"/>
    </i>
    <i>
      <x v="3792"/>
    </i>
    <i>
      <x v="4872"/>
    </i>
    <i>
      <x v="4558"/>
    </i>
    <i>
      <x v="4296"/>
    </i>
    <i>
      <x v="1023"/>
    </i>
    <i>
      <x v="3668"/>
    </i>
    <i>
      <x v="1807"/>
    </i>
    <i>
      <x v="3478"/>
    </i>
    <i>
      <x v="3395"/>
    </i>
    <i>
      <x v="4675"/>
    </i>
    <i>
      <x v="3264"/>
    </i>
    <i>
      <x v="5107"/>
    </i>
    <i>
      <x v="5392"/>
    </i>
    <i>
      <x v="3173"/>
    </i>
    <i>
      <x v="317"/>
    </i>
    <i>
      <x v="3636"/>
    </i>
    <i>
      <x v="4608"/>
    </i>
    <i>
      <x v="2478"/>
    </i>
    <i>
      <x v="5350"/>
    </i>
    <i>
      <x v="4417"/>
    </i>
    <i>
      <x v="3664"/>
    </i>
    <i>
      <x v="3571"/>
    </i>
    <i>
      <x v="3458"/>
    </i>
    <i>
      <x v="5266"/>
    </i>
    <i>
      <x v="3627"/>
    </i>
    <i>
      <x v="4420"/>
    </i>
    <i>
      <x v="3283"/>
    </i>
    <i>
      <x v="5245"/>
    </i>
    <i>
      <x v="4053"/>
    </i>
    <i>
      <x v="3335"/>
    </i>
    <i>
      <x v="5390"/>
    </i>
    <i>
      <x v="5386"/>
    </i>
    <i>
      <x v="3661"/>
    </i>
    <i>
      <x v="4175"/>
    </i>
    <i>
      <x v="4947"/>
    </i>
    <i>
      <x v="1002"/>
    </i>
    <i>
      <x v="1586"/>
    </i>
    <i>
      <x v="3149"/>
    </i>
    <i>
      <x v="4839"/>
    </i>
    <i>
      <x v="4472"/>
    </i>
    <i>
      <x v="3822"/>
    </i>
    <i>
      <x v="3882"/>
    </i>
    <i>
      <x v="2030"/>
    </i>
    <i>
      <x v="5253"/>
    </i>
    <i>
      <x v="5267"/>
    </i>
    <i>
      <x v="4520"/>
    </i>
    <i>
      <x v="3293"/>
    </i>
    <i>
      <x v="3110"/>
    </i>
    <i>
      <x v="3669"/>
    </i>
    <i>
      <x v="3945"/>
    </i>
    <i>
      <x v="4744"/>
    </i>
    <i>
      <x v="5238"/>
    </i>
    <i>
      <x v="5385"/>
    </i>
    <i>
      <x v="4683"/>
    </i>
    <i>
      <x v="4502"/>
    </i>
    <i>
      <x v="4492"/>
    </i>
    <i>
      <x v="3839"/>
    </i>
    <i>
      <x v="4375"/>
    </i>
    <i>
      <x v="4311"/>
    </i>
    <i>
      <x v="4299"/>
    </i>
    <i>
      <x v="4312"/>
    </i>
    <i>
      <x v="3851"/>
    </i>
    <i>
      <x v="4365"/>
    </i>
    <i>
      <x v="3845"/>
    </i>
    <i>
      <x v="4091"/>
    </i>
    <i>
      <x v="4279"/>
    </i>
    <i>
      <x v="4032"/>
    </i>
    <i>
      <x v="4277"/>
    </i>
    <i>
      <x v="3892"/>
    </i>
    <i>
      <x v="3662"/>
    </i>
    <i>
      <x v="3580"/>
    </i>
    <i>
      <x v="3466"/>
    </i>
    <i>
      <x v="3641"/>
    </i>
    <i>
      <x v="3479"/>
    </i>
    <i>
      <x v="3528"/>
    </i>
    <i>
      <x v="2649"/>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754384364">
      <items count="14">
        <i x="2" s="1"/>
        <i x="6" s="1"/>
        <i x="7"/>
        <i x="3"/>
        <i x="4" s="1"/>
        <i x="5" s="1"/>
        <i x="8"/>
        <i x="12"/>
        <i x="1" s="1"/>
        <i x="9" s="1"/>
        <i x="11"/>
        <i x="13"/>
        <i x="10" nd="1"/>
        <i x="0"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754384364">
      <items count="15">
        <i x="9" s="1"/>
        <i x="6" s="1"/>
        <i x="11" s="1"/>
        <i x="10" s="1"/>
        <i x="13" s="1"/>
        <i x="4" s="1"/>
        <i x="8" s="1"/>
        <i x="3" s="1"/>
        <i x="1" s="1"/>
        <i x="2" s="1"/>
        <i x="5" s="1"/>
        <i x="12" s="1"/>
        <i x="14" s="1"/>
        <i x="7" s="1" nd="1"/>
        <i x="0"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754384364">
      <items count="9">
        <i x="7"/>
        <i x="1" s="1"/>
        <i x="3"/>
        <i x="4"/>
        <i x="2"/>
        <i x="6"/>
        <i x="8" nd="1"/>
        <i x="5" nd="1"/>
        <i x="0"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754384364">
      <items count="9">
        <i x="7"/>
        <i x="1" s="1"/>
        <i x="3"/>
        <i x="4"/>
        <i x="2"/>
        <i x="6"/>
        <i x="8" nd="1"/>
        <i x="5" nd="1"/>
        <i x="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754384364">
      <items count="9">
        <i x="7"/>
        <i x="1" s="1"/>
        <i x="3"/>
        <i x="4"/>
        <i x="2"/>
        <i x="6"/>
        <i x="8" nd="1"/>
        <i x="5" nd="1"/>
        <i x="0"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754384364">
      <items count="9">
        <i x="7"/>
        <i x="1" s="1"/>
        <i x="3"/>
        <i x="4"/>
        <i x="2"/>
        <i x="6"/>
        <i x="8" nd="1"/>
        <i x="5" nd="1"/>
        <i x="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754384364">
      <items count="6">
        <i x="2" s="1"/>
        <i x="3"/>
        <i x="1"/>
        <i x="4"/>
        <i x="5" nd="1"/>
        <i x="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754384364">
      <items count="14">
        <i x="2" s="1"/>
        <i x="6" s="1"/>
        <i x="7"/>
        <i x="3"/>
        <i x="4" s="1"/>
        <i x="5" s="1"/>
        <i x="8"/>
        <i x="12"/>
        <i x="1" s="1"/>
        <i x="9" s="1"/>
        <i x="11"/>
        <i x="13"/>
        <i x="10" nd="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754384364">
      <items count="6">
        <i x="2" s="1"/>
        <i x="3"/>
        <i x="1"/>
        <i x="4"/>
        <i x="5" nd="1"/>
        <i x="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754384364">
      <items count="14">
        <i x="2" s="1"/>
        <i x="6" s="1"/>
        <i x="7" s="1"/>
        <i x="3" s="1"/>
        <i x="4" s="1"/>
        <i x="5" s="1"/>
        <i x="8" s="1"/>
        <i x="12" s="1"/>
        <i x="1" s="1"/>
        <i x="9" s="1"/>
        <i x="11" s="1"/>
        <i x="13" s="1"/>
        <i x="10" nd="1"/>
        <i x="0"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754384364">
      <items count="6">
        <i x="2" s="1"/>
        <i x="3"/>
        <i x="1"/>
        <i x="4"/>
        <i x="5" nd="1"/>
        <i x="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754384364">
      <items count="14">
        <i x="2" s="1"/>
        <i x="6" s="1"/>
        <i x="7"/>
        <i x="3"/>
        <i x="4" s="1"/>
        <i x="5" s="1"/>
        <i x="8"/>
        <i x="12"/>
        <i x="1" s="1"/>
        <i x="9" s="1"/>
        <i x="11"/>
        <i x="13"/>
        <i x="10" nd="1"/>
        <i x="0"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754384364">
      <items count="6">
        <i x="2" s="1"/>
        <i x="3"/>
        <i x="1"/>
        <i x="4"/>
        <i x="5" nd="1"/>
        <i x="0"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754384364">
      <items count="15">
        <i x="9" s="1"/>
        <i x="6" s="1"/>
        <i x="11" s="1"/>
        <i x="10" s="1"/>
        <i x="13" s="1"/>
        <i x="4" s="1"/>
        <i x="8" s="1"/>
        <i x="3" s="1"/>
        <i x="1" s="1"/>
        <i x="2" s="1"/>
        <i x="5" s="1"/>
        <i x="12" s="1"/>
        <i x="14" s="1"/>
        <i x="7" s="1" nd="1"/>
        <i x="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8" activePane="bottomLeft" state="frozen"/>
      <selection activeCell="A2" sqref="A2"/>
      <selection pane="bottomLeft" activeCell="C14" sqref="C14"/>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2" customWidth="1"/>
    <col min="7" max="7" width="14.85546875" style="22"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59">
        <v>0.95</v>
      </c>
      <c r="J2" s="60"/>
      <c r="K2" s="60"/>
      <c r="L2" s="61"/>
    </row>
    <row r="3" spans="1:13" ht="15" customHeight="1" x14ac:dyDescent="0.25">
      <c r="I3" s="62"/>
      <c r="J3" s="63"/>
      <c r="K3" s="63"/>
      <c r="L3" s="64"/>
    </row>
    <row r="4" spans="1:13" ht="15" customHeight="1" thickBot="1" x14ac:dyDescent="0.3">
      <c r="I4" s="65"/>
      <c r="J4" s="66"/>
      <c r="K4" s="66"/>
      <c r="L4" s="67"/>
    </row>
    <row r="6" spans="1:13" s="6" customFormat="1" x14ac:dyDescent="0.25">
      <c r="A6" s="1"/>
      <c r="B6" s="1"/>
      <c r="C6" s="1"/>
      <c r="D6" s="21" t="s">
        <v>3</v>
      </c>
      <c r="E6" s="11"/>
      <c r="F6" s="11"/>
      <c r="G6" s="11"/>
      <c r="H6" s="11"/>
      <c r="I6" s="11"/>
      <c r="J6"/>
      <c r="K6"/>
      <c r="L6" s="5"/>
      <c r="M6" s="2"/>
    </row>
    <row r="7" spans="1:13" s="10" customFormat="1" ht="60" x14ac:dyDescent="0.25">
      <c r="A7" s="20" t="s">
        <v>4</v>
      </c>
      <c r="B7" s="20" t="s">
        <v>5</v>
      </c>
      <c r="C7" s="20" t="s">
        <v>0</v>
      </c>
      <c r="D7" s="1" t="s">
        <v>81</v>
      </c>
      <c r="E7" s="7" t="s">
        <v>82</v>
      </c>
      <c r="F7" s="7" t="s">
        <v>6</v>
      </c>
      <c r="G7" s="7" t="s">
        <v>7</v>
      </c>
      <c r="H7" s="7" t="s">
        <v>8</v>
      </c>
      <c r="I7" s="7" t="s">
        <v>9</v>
      </c>
      <c r="J7"/>
      <c r="K7"/>
      <c r="L7" s="8" t="s">
        <v>11</v>
      </c>
      <c r="M7" s="9"/>
    </row>
    <row r="8" spans="1:13" x14ac:dyDescent="0.25">
      <c r="A8" s="1" t="s">
        <v>12</v>
      </c>
      <c r="B8" s="1" t="s">
        <v>13</v>
      </c>
      <c r="C8" s="1" t="s">
        <v>8927</v>
      </c>
      <c r="D8" s="16">
        <v>16.489999999999998</v>
      </c>
      <c r="E8" s="74"/>
      <c r="F8" s="74">
        <v>157</v>
      </c>
      <c r="G8" s="16">
        <v>439260.62</v>
      </c>
      <c r="H8" s="16">
        <v>2797.8383439490444</v>
      </c>
      <c r="I8" s="12">
        <v>0.1554860165044476</v>
      </c>
      <c r="J8"/>
      <c r="K8"/>
      <c r="L8" s="12" t="str">
        <f>IF(I8&gt;$I$2,"X"," ")</f>
        <v xml:space="preserve"> </v>
      </c>
    </row>
    <row r="9" spans="1:13" x14ac:dyDescent="0.25">
      <c r="A9" s="1" t="s">
        <v>12</v>
      </c>
      <c r="B9" s="1" t="s">
        <v>13</v>
      </c>
      <c r="C9" s="1" t="s">
        <v>7540</v>
      </c>
      <c r="D9" s="16">
        <v>16.989999999999998</v>
      </c>
      <c r="E9" s="74"/>
      <c r="F9" s="74">
        <v>157</v>
      </c>
      <c r="G9" s="16">
        <v>436729.73</v>
      </c>
      <c r="H9" s="16">
        <v>2781.7180254777068</v>
      </c>
      <c r="I9" s="12">
        <v>0.31007616848930558</v>
      </c>
      <c r="J9"/>
      <c r="K9"/>
      <c r="L9" s="12" t="str">
        <f t="shared" ref="L9:L72" si="0">IF(I9&gt;$I$2,"X"," ")</f>
        <v xml:space="preserve"> </v>
      </c>
    </row>
    <row r="10" spans="1:13" x14ac:dyDescent="0.25">
      <c r="A10" s="1" t="s">
        <v>12</v>
      </c>
      <c r="B10" s="1" t="s">
        <v>13</v>
      </c>
      <c r="C10" s="1" t="s">
        <v>7661</v>
      </c>
      <c r="D10" s="16">
        <v>15.99</v>
      </c>
      <c r="E10" s="74"/>
      <c r="F10" s="74">
        <v>156</v>
      </c>
      <c r="G10" s="16">
        <v>346583.25</v>
      </c>
      <c r="H10" s="16">
        <v>2221.6875</v>
      </c>
      <c r="I10" s="12">
        <v>0.4335433945496745</v>
      </c>
      <c r="J10"/>
      <c r="K10"/>
      <c r="L10" s="12" t="str">
        <f t="shared" si="0"/>
        <v xml:space="preserve"> </v>
      </c>
    </row>
    <row r="11" spans="1:13" x14ac:dyDescent="0.25">
      <c r="A11" s="1" t="s">
        <v>12</v>
      </c>
      <c r="B11" s="1" t="s">
        <v>13</v>
      </c>
      <c r="C11" s="1" t="s">
        <v>7598</v>
      </c>
      <c r="D11" s="16">
        <v>19.989999999999998</v>
      </c>
      <c r="E11" s="74"/>
      <c r="F11" s="74">
        <v>151</v>
      </c>
      <c r="G11" s="16">
        <v>244637.62</v>
      </c>
      <c r="H11" s="16">
        <v>1620.1166887417219</v>
      </c>
      <c r="I11" s="12">
        <v>0.52357915045731251</v>
      </c>
      <c r="J11"/>
      <c r="K11"/>
      <c r="L11" s="12" t="str">
        <f t="shared" si="0"/>
        <v xml:space="preserve"> </v>
      </c>
    </row>
    <row r="12" spans="1:13" x14ac:dyDescent="0.25">
      <c r="A12" s="1" t="s">
        <v>12</v>
      </c>
      <c r="B12" s="1" t="s">
        <v>13</v>
      </c>
      <c r="C12" s="1" t="s">
        <v>12857</v>
      </c>
      <c r="D12" s="16">
        <v>5.99</v>
      </c>
      <c r="E12" s="74"/>
      <c r="F12" s="74">
        <v>4</v>
      </c>
      <c r="G12" s="16">
        <v>5124.59</v>
      </c>
      <c r="H12" s="16">
        <v>1281.1475</v>
      </c>
      <c r="I12" s="12">
        <v>0.59477716007800696</v>
      </c>
      <c r="J12"/>
      <c r="K12"/>
      <c r="L12" s="12" t="str">
        <f t="shared" si="0"/>
        <v xml:space="preserve"> </v>
      </c>
    </row>
    <row r="13" spans="1:13" x14ac:dyDescent="0.25">
      <c r="A13" s="1" t="s">
        <v>12</v>
      </c>
      <c r="B13" s="1" t="s">
        <v>13</v>
      </c>
      <c r="C13" s="1" t="s">
        <v>7539</v>
      </c>
      <c r="D13" s="16">
        <v>17.989999999999998</v>
      </c>
      <c r="E13" s="74"/>
      <c r="F13" s="74">
        <v>124</v>
      </c>
      <c r="G13" s="16">
        <v>139028.72</v>
      </c>
      <c r="H13" s="16">
        <v>1121.1993548387097</v>
      </c>
      <c r="I13" s="12">
        <v>0.65708627159914157</v>
      </c>
      <c r="J13"/>
      <c r="K13"/>
      <c r="L13" s="12" t="str">
        <f t="shared" si="0"/>
        <v xml:space="preserve"> </v>
      </c>
    </row>
    <row r="14" spans="1:13" x14ac:dyDescent="0.25">
      <c r="A14" s="1" t="s">
        <v>12</v>
      </c>
      <c r="B14" s="1" t="s">
        <v>13</v>
      </c>
      <c r="C14" s="1" t="s">
        <v>8916</v>
      </c>
      <c r="D14" s="16">
        <v>4.49</v>
      </c>
      <c r="E14" s="74"/>
      <c r="F14" s="74">
        <v>152</v>
      </c>
      <c r="G14" s="16">
        <v>148583.07999999999</v>
      </c>
      <c r="H14" s="16">
        <v>977.52026315789465</v>
      </c>
      <c r="I14" s="12">
        <v>0.7114106152837989</v>
      </c>
      <c r="J14"/>
      <c r="K14"/>
      <c r="L14" s="12" t="str">
        <f t="shared" si="0"/>
        <v xml:space="preserve"> </v>
      </c>
    </row>
    <row r="15" spans="1:13" x14ac:dyDescent="0.25">
      <c r="A15" s="1" t="s">
        <v>12</v>
      </c>
      <c r="B15" s="1" t="s">
        <v>13</v>
      </c>
      <c r="C15" s="1" t="s">
        <v>7674</v>
      </c>
      <c r="D15" s="16">
        <v>17.489999999999998</v>
      </c>
      <c r="E15" s="74"/>
      <c r="F15" s="74">
        <v>144</v>
      </c>
      <c r="G15" s="16">
        <v>123230.43</v>
      </c>
      <c r="H15" s="16">
        <v>855.76687499999991</v>
      </c>
      <c r="I15" s="12">
        <v>0.75896868193835776</v>
      </c>
      <c r="J15"/>
      <c r="K15"/>
      <c r="L15" s="12" t="str">
        <f t="shared" si="0"/>
        <v xml:space="preserve"> </v>
      </c>
    </row>
    <row r="16" spans="1:13" x14ac:dyDescent="0.25">
      <c r="A16" s="1" t="s">
        <v>12</v>
      </c>
      <c r="B16" s="1" t="s">
        <v>13</v>
      </c>
      <c r="C16" s="1" t="s">
        <v>8925</v>
      </c>
      <c r="D16" s="16">
        <v>9.49</v>
      </c>
      <c r="E16" s="74"/>
      <c r="F16" s="74">
        <v>139</v>
      </c>
      <c r="G16" s="16">
        <v>118150.5</v>
      </c>
      <c r="H16" s="16">
        <v>850.00359712230215</v>
      </c>
      <c r="I16" s="12">
        <v>0.80620646235438209</v>
      </c>
      <c r="J16"/>
      <c r="K16"/>
      <c r="L16" s="12" t="str">
        <f t="shared" si="0"/>
        <v xml:space="preserve"> </v>
      </c>
    </row>
    <row r="17" spans="1:12" x14ac:dyDescent="0.25">
      <c r="A17" s="1" t="s">
        <v>12</v>
      </c>
      <c r="B17" s="1" t="s">
        <v>13</v>
      </c>
      <c r="C17" s="1" t="s">
        <v>14796</v>
      </c>
      <c r="D17" s="16">
        <v>18.989999999999998</v>
      </c>
      <c r="E17" s="74"/>
      <c r="F17" s="74">
        <v>126</v>
      </c>
      <c r="G17" s="16">
        <v>102732.22</v>
      </c>
      <c r="H17" s="16">
        <v>815.33507936507942</v>
      </c>
      <c r="I17" s="12">
        <v>0.85151758759540597</v>
      </c>
      <c r="J17"/>
      <c r="K17"/>
      <c r="L17" s="12" t="str">
        <f t="shared" si="0"/>
        <v xml:space="preserve"> </v>
      </c>
    </row>
    <row r="18" spans="1:12" x14ac:dyDescent="0.25">
      <c r="A18" s="1" t="s">
        <v>12</v>
      </c>
      <c r="B18" s="1" t="s">
        <v>13</v>
      </c>
      <c r="C18" s="1" t="s">
        <v>8896</v>
      </c>
      <c r="D18" s="16">
        <v>7.99</v>
      </c>
      <c r="E18" s="74"/>
      <c r="F18" s="74">
        <v>153</v>
      </c>
      <c r="G18" s="16">
        <v>102863.26</v>
      </c>
      <c r="H18" s="16">
        <v>672.30888888888887</v>
      </c>
      <c r="I18" s="12">
        <v>0.88888022908609254</v>
      </c>
      <c r="J18"/>
      <c r="K18"/>
      <c r="L18" s="12" t="str">
        <f t="shared" si="0"/>
        <v xml:space="preserve"> </v>
      </c>
    </row>
    <row r="19" spans="1:12" x14ac:dyDescent="0.25">
      <c r="A19" s="1" t="s">
        <v>12</v>
      </c>
      <c r="B19" s="1" t="s">
        <v>13</v>
      </c>
      <c r="C19" s="1" t="s">
        <v>6831</v>
      </c>
      <c r="D19" s="16">
        <v>4.49</v>
      </c>
      <c r="E19" s="74"/>
      <c r="F19" s="74">
        <v>154</v>
      </c>
      <c r="G19" s="16">
        <v>89072.62</v>
      </c>
      <c r="H19" s="16">
        <v>578.39363636363635</v>
      </c>
      <c r="I19" s="12">
        <v>0.9210236596328224</v>
      </c>
      <c r="J19"/>
      <c r="K19"/>
      <c r="L19" s="12" t="str">
        <f t="shared" si="0"/>
        <v xml:space="preserve"> </v>
      </c>
    </row>
    <row r="20" spans="1:12" x14ac:dyDescent="0.25">
      <c r="A20" s="1" t="s">
        <v>12</v>
      </c>
      <c r="B20" s="1" t="s">
        <v>13</v>
      </c>
      <c r="C20" s="1" t="s">
        <v>7261</v>
      </c>
      <c r="D20" s="16">
        <v>10.99</v>
      </c>
      <c r="E20" s="74"/>
      <c r="F20" s="74">
        <v>131</v>
      </c>
      <c r="G20" s="16">
        <v>63577.15</v>
      </c>
      <c r="H20" s="16">
        <v>485.32175572519083</v>
      </c>
      <c r="I20" s="12">
        <v>0.94799474846783527</v>
      </c>
      <c r="J20"/>
      <c r="K20"/>
      <c r="L20" s="12" t="str">
        <f t="shared" si="0"/>
        <v xml:space="preserve"> </v>
      </c>
    </row>
    <row r="21" spans="1:12" x14ac:dyDescent="0.25">
      <c r="A21" s="1" t="s">
        <v>12</v>
      </c>
      <c r="B21" s="1" t="s">
        <v>13</v>
      </c>
      <c r="C21" s="1" t="s">
        <v>5490</v>
      </c>
      <c r="D21" s="16">
        <v>7.49</v>
      </c>
      <c r="E21" s="74"/>
      <c r="F21" s="74">
        <v>153</v>
      </c>
      <c r="G21" s="16">
        <v>72330.929999999993</v>
      </c>
      <c r="H21" s="16">
        <v>472.75117647058818</v>
      </c>
      <c r="I21" s="12">
        <v>0.97426724465625036</v>
      </c>
      <c r="J21"/>
      <c r="K21"/>
      <c r="L21" s="12" t="str">
        <f t="shared" si="0"/>
        <v>X</v>
      </c>
    </row>
    <row r="22" spans="1:12" x14ac:dyDescent="0.25">
      <c r="A22" s="1" t="s">
        <v>12</v>
      </c>
      <c r="B22" s="1" t="s">
        <v>13</v>
      </c>
      <c r="C22" s="1" t="s">
        <v>7325</v>
      </c>
      <c r="D22" s="16">
        <v>9.49</v>
      </c>
      <c r="E22" s="74"/>
      <c r="F22" s="74">
        <v>130</v>
      </c>
      <c r="G22" s="16">
        <v>60195.07</v>
      </c>
      <c r="H22" s="16">
        <v>463.03899999999999</v>
      </c>
      <c r="I22" s="12">
        <v>1.0000000000000002</v>
      </c>
      <c r="J22"/>
      <c r="K22"/>
      <c r="L22" s="12" t="str">
        <f t="shared" si="0"/>
        <v>X</v>
      </c>
    </row>
    <row r="23" spans="1:12" x14ac:dyDescent="0.25">
      <c r="A23" s="1" t="s">
        <v>12</v>
      </c>
      <c r="B23" s="1" t="s">
        <v>14</v>
      </c>
      <c r="C23" s="1"/>
      <c r="D23" s="16">
        <v>184.35000000000002</v>
      </c>
      <c r="E23" s="74"/>
      <c r="F23" s="74">
        <v>2031</v>
      </c>
      <c r="G23" s="16">
        <v>2492099.79</v>
      </c>
      <c r="H23" s="16">
        <v>17994.147685100761</v>
      </c>
      <c r="I23" s="12"/>
      <c r="J23"/>
      <c r="K23"/>
      <c r="L23" s="12" t="str">
        <f t="shared" si="0"/>
        <v xml:space="preserve"> </v>
      </c>
    </row>
    <row r="24" spans="1:12" x14ac:dyDescent="0.25">
      <c r="A24" s="1" t="s">
        <v>12</v>
      </c>
      <c r="B24" s="1" t="s">
        <v>15</v>
      </c>
      <c r="C24" s="1" t="s">
        <v>5624</v>
      </c>
      <c r="D24" s="16">
        <v>89.99</v>
      </c>
      <c r="E24" s="74"/>
      <c r="F24" s="74">
        <v>3</v>
      </c>
      <c r="G24" s="16">
        <v>131025.44</v>
      </c>
      <c r="H24" s="16">
        <v>43675.146666666667</v>
      </c>
      <c r="I24" s="12">
        <v>0.13879118008526675</v>
      </c>
      <c r="J24"/>
      <c r="K24"/>
      <c r="L24" s="12" t="str">
        <f t="shared" si="0"/>
        <v xml:space="preserve"> </v>
      </c>
    </row>
    <row r="25" spans="1:12" x14ac:dyDescent="0.25">
      <c r="A25" s="1" t="s">
        <v>12</v>
      </c>
      <c r="B25" s="1" t="s">
        <v>15</v>
      </c>
      <c r="C25" s="1" t="s">
        <v>16143</v>
      </c>
      <c r="D25" s="16">
        <v>89.99</v>
      </c>
      <c r="E25" s="74"/>
      <c r="F25" s="74">
        <v>1</v>
      </c>
      <c r="G25" s="16">
        <v>20787.689999999999</v>
      </c>
      <c r="H25" s="16">
        <v>20787.689999999999</v>
      </c>
      <c r="I25" s="12">
        <v>0.20485044368354274</v>
      </c>
      <c r="J25"/>
      <c r="K25"/>
      <c r="L25" s="12" t="str">
        <f t="shared" si="0"/>
        <v xml:space="preserve"> </v>
      </c>
    </row>
    <row r="26" spans="1:12" x14ac:dyDescent="0.25">
      <c r="A26" s="1" t="s">
        <v>12</v>
      </c>
      <c r="B26" s="1" t="s">
        <v>15</v>
      </c>
      <c r="C26" s="1" t="s">
        <v>15407</v>
      </c>
      <c r="D26" s="16">
        <v>69.989999999999995</v>
      </c>
      <c r="E26" s="74"/>
      <c r="F26" s="74">
        <v>10</v>
      </c>
      <c r="G26" s="16">
        <v>204790.74</v>
      </c>
      <c r="H26" s="16">
        <v>20479.074000000001</v>
      </c>
      <c r="I26" s="12">
        <v>0.26992898524417791</v>
      </c>
      <c r="J26"/>
      <c r="K26"/>
      <c r="L26" s="12" t="str">
        <f t="shared" si="0"/>
        <v xml:space="preserve"> </v>
      </c>
    </row>
    <row r="27" spans="1:12" x14ac:dyDescent="0.25">
      <c r="A27" s="1" t="s">
        <v>12</v>
      </c>
      <c r="B27" s="1" t="s">
        <v>15</v>
      </c>
      <c r="C27" s="1" t="s">
        <v>14699</v>
      </c>
      <c r="D27" s="16">
        <v>59.99</v>
      </c>
      <c r="E27" s="74"/>
      <c r="F27" s="74">
        <v>12</v>
      </c>
      <c r="G27" s="16">
        <v>235460.75</v>
      </c>
      <c r="H27" s="16">
        <v>19621.729166666668</v>
      </c>
      <c r="I27" s="12">
        <v>0.33228305052390905</v>
      </c>
      <c r="J27"/>
      <c r="K27"/>
      <c r="L27" s="12" t="str">
        <f t="shared" si="0"/>
        <v xml:space="preserve"> </v>
      </c>
    </row>
    <row r="28" spans="1:12" x14ac:dyDescent="0.25">
      <c r="A28" s="1" t="s">
        <v>12</v>
      </c>
      <c r="B28" s="1" t="s">
        <v>15</v>
      </c>
      <c r="C28" s="1" t="s">
        <v>5401</v>
      </c>
      <c r="D28" s="16">
        <v>81.99</v>
      </c>
      <c r="E28" s="74"/>
      <c r="F28" s="74">
        <v>83</v>
      </c>
      <c r="G28" s="16">
        <v>1472357.87</v>
      </c>
      <c r="H28" s="16">
        <v>17739.251445783135</v>
      </c>
      <c r="I28" s="12">
        <v>0.38865496521443438</v>
      </c>
      <c r="J28"/>
      <c r="K28"/>
      <c r="L28" s="12" t="str">
        <f t="shared" si="0"/>
        <v xml:space="preserve"> </v>
      </c>
    </row>
    <row r="29" spans="1:12" x14ac:dyDescent="0.25">
      <c r="A29" s="1" t="s">
        <v>12</v>
      </c>
      <c r="B29" s="1" t="s">
        <v>15</v>
      </c>
      <c r="C29" s="1" t="s">
        <v>14245</v>
      </c>
      <c r="D29" s="16">
        <v>99.99</v>
      </c>
      <c r="E29" s="74"/>
      <c r="F29" s="74">
        <v>3</v>
      </c>
      <c r="G29" s="16">
        <v>48295.17</v>
      </c>
      <c r="H29" s="16">
        <v>16098.39</v>
      </c>
      <c r="I29" s="12">
        <v>0.43981253916891655</v>
      </c>
      <c r="J29"/>
      <c r="K29"/>
      <c r="L29" s="12" t="str">
        <f t="shared" si="0"/>
        <v xml:space="preserve"> </v>
      </c>
    </row>
    <row r="30" spans="1:12" x14ac:dyDescent="0.25">
      <c r="A30" s="1" t="s">
        <v>12</v>
      </c>
      <c r="B30" s="1" t="s">
        <v>15</v>
      </c>
      <c r="C30" s="1" t="s">
        <v>12346</v>
      </c>
      <c r="D30" s="16">
        <v>89.99</v>
      </c>
      <c r="E30" s="74"/>
      <c r="F30" s="74">
        <v>5</v>
      </c>
      <c r="G30" s="16">
        <v>43375.18</v>
      </c>
      <c r="H30" s="16">
        <v>8675.0360000000001</v>
      </c>
      <c r="I30" s="12">
        <v>0.46738012796057804</v>
      </c>
      <c r="J30"/>
      <c r="K30"/>
      <c r="L30" s="12" t="str">
        <f t="shared" si="0"/>
        <v xml:space="preserve"> </v>
      </c>
    </row>
    <row r="31" spans="1:12" x14ac:dyDescent="0.25">
      <c r="A31" s="1" t="s">
        <v>12</v>
      </c>
      <c r="B31" s="1" t="s">
        <v>15</v>
      </c>
      <c r="C31" s="1" t="s">
        <v>5626</v>
      </c>
      <c r="D31" s="16">
        <v>89.99</v>
      </c>
      <c r="E31" s="74"/>
      <c r="F31" s="74">
        <v>7</v>
      </c>
      <c r="G31" s="16">
        <v>53763.59</v>
      </c>
      <c r="H31" s="16">
        <v>7680.5128571428568</v>
      </c>
      <c r="I31" s="12">
        <v>0.4917873143001833</v>
      </c>
      <c r="J31"/>
      <c r="K31"/>
      <c r="L31" s="12" t="str">
        <f t="shared" si="0"/>
        <v xml:space="preserve"> </v>
      </c>
    </row>
    <row r="32" spans="1:12" x14ac:dyDescent="0.25">
      <c r="A32" s="1" t="s">
        <v>12</v>
      </c>
      <c r="B32" s="1" t="s">
        <v>15</v>
      </c>
      <c r="C32" s="1" t="s">
        <v>6278</v>
      </c>
      <c r="D32" s="16">
        <v>61.99</v>
      </c>
      <c r="E32" s="74"/>
      <c r="F32" s="74">
        <v>3</v>
      </c>
      <c r="G32" s="16">
        <v>19402.87</v>
      </c>
      <c r="H32" s="16">
        <v>6467.623333333333</v>
      </c>
      <c r="I32" s="12">
        <v>0.51234017200736603</v>
      </c>
      <c r="J32"/>
      <c r="K32"/>
      <c r="L32" s="12" t="str">
        <f t="shared" si="0"/>
        <v xml:space="preserve"> </v>
      </c>
    </row>
    <row r="33" spans="1:14" x14ac:dyDescent="0.25">
      <c r="A33" s="1" t="s">
        <v>12</v>
      </c>
      <c r="B33" s="1" t="s">
        <v>15</v>
      </c>
      <c r="C33" s="1" t="s">
        <v>11913</v>
      </c>
      <c r="D33" s="16">
        <v>69.989999999999995</v>
      </c>
      <c r="E33" s="74"/>
      <c r="F33" s="74">
        <v>5</v>
      </c>
      <c r="G33" s="16">
        <v>30585.63</v>
      </c>
      <c r="H33" s="16">
        <v>6117.1260000000002</v>
      </c>
      <c r="I33" s="12">
        <v>0.53177921688911423</v>
      </c>
      <c r="J33"/>
      <c r="K33"/>
      <c r="L33" s="12" t="str">
        <f t="shared" si="0"/>
        <v xml:space="preserve"> </v>
      </c>
    </row>
    <row r="34" spans="1:14" x14ac:dyDescent="0.25">
      <c r="A34" s="1" t="s">
        <v>12</v>
      </c>
      <c r="B34" s="1" t="s">
        <v>15</v>
      </c>
      <c r="C34" s="1" t="s">
        <v>5736</v>
      </c>
      <c r="D34" s="16">
        <v>59.99</v>
      </c>
      <c r="E34" s="74"/>
      <c r="F34" s="74">
        <v>140</v>
      </c>
      <c r="G34" s="16">
        <v>605170.04</v>
      </c>
      <c r="H34" s="16">
        <v>4322.6431428571432</v>
      </c>
      <c r="I34" s="12">
        <v>0.54551574186208041</v>
      </c>
      <c r="J34"/>
      <c r="K34"/>
      <c r="L34" s="12" t="str">
        <f t="shared" si="0"/>
        <v xml:space="preserve"> </v>
      </c>
    </row>
    <row r="35" spans="1:14" x14ac:dyDescent="0.25">
      <c r="A35" s="1" t="s">
        <v>12</v>
      </c>
      <c r="B35" s="1" t="s">
        <v>15</v>
      </c>
      <c r="C35" s="1" t="s">
        <v>12556</v>
      </c>
      <c r="D35" s="16">
        <v>89.99</v>
      </c>
      <c r="E35" s="74"/>
      <c r="F35" s="74">
        <v>6</v>
      </c>
      <c r="G35" s="16">
        <v>24927.23</v>
      </c>
      <c r="H35" s="16">
        <v>4154.538333333333</v>
      </c>
      <c r="I35" s="12">
        <v>0.55871806222046605</v>
      </c>
      <c r="J35"/>
      <c r="K35"/>
      <c r="L35" s="12" t="str">
        <f t="shared" si="0"/>
        <v xml:space="preserve"> </v>
      </c>
    </row>
    <row r="36" spans="1:14" x14ac:dyDescent="0.25">
      <c r="A36" s="1" t="s">
        <v>12</v>
      </c>
      <c r="B36" s="1" t="s">
        <v>15</v>
      </c>
      <c r="C36" s="1" t="s">
        <v>15977</v>
      </c>
      <c r="D36" s="16">
        <v>89.99</v>
      </c>
      <c r="E36" s="74"/>
      <c r="F36" s="74">
        <v>30</v>
      </c>
      <c r="G36" s="16">
        <v>121756.47</v>
      </c>
      <c r="H36" s="16">
        <v>4058.549</v>
      </c>
      <c r="I36" s="12">
        <v>0.5716153470182247</v>
      </c>
      <c r="J36"/>
      <c r="K36"/>
      <c r="L36" s="12" t="str">
        <f t="shared" si="0"/>
        <v xml:space="preserve"> </v>
      </c>
    </row>
    <row r="37" spans="1:14" x14ac:dyDescent="0.25">
      <c r="A37" s="1" t="s">
        <v>12</v>
      </c>
      <c r="B37" s="1" t="s">
        <v>15</v>
      </c>
      <c r="C37" s="1" t="s">
        <v>15121</v>
      </c>
      <c r="D37" s="16">
        <v>69.989999999999995</v>
      </c>
      <c r="E37" s="74"/>
      <c r="F37" s="74">
        <v>20</v>
      </c>
      <c r="G37" s="16">
        <v>77968.86</v>
      </c>
      <c r="H37" s="16">
        <v>3898.4430000000002</v>
      </c>
      <c r="I37" s="12">
        <v>0.58400384587306875</v>
      </c>
      <c r="J37"/>
      <c r="K37"/>
      <c r="L37" s="12" t="str">
        <f t="shared" si="0"/>
        <v xml:space="preserve"> </v>
      </c>
    </row>
    <row r="38" spans="1:14" x14ac:dyDescent="0.25">
      <c r="A38" s="1" t="s">
        <v>12</v>
      </c>
      <c r="B38" s="1" t="s">
        <v>15</v>
      </c>
      <c r="C38" s="1" t="s">
        <v>13022</v>
      </c>
      <c r="D38" s="16">
        <v>83.49</v>
      </c>
      <c r="E38" s="74"/>
      <c r="F38" s="74">
        <v>5</v>
      </c>
      <c r="G38" s="16">
        <v>16447.53</v>
      </c>
      <c r="H38" s="16">
        <v>3289.5059999999999</v>
      </c>
      <c r="I38" s="12">
        <v>0.59445726056042025</v>
      </c>
      <c r="J38"/>
      <c r="K38"/>
      <c r="L38" s="12" t="str">
        <f t="shared" si="0"/>
        <v xml:space="preserve"> </v>
      </c>
    </row>
    <row r="39" spans="1:14" x14ac:dyDescent="0.25">
      <c r="A39" s="1" t="s">
        <v>12</v>
      </c>
      <c r="B39" s="1" t="s">
        <v>15</v>
      </c>
      <c r="C39" s="1" t="s">
        <v>15700</v>
      </c>
      <c r="D39" s="16">
        <v>59.99</v>
      </c>
      <c r="E39" s="74"/>
      <c r="F39" s="74">
        <v>4</v>
      </c>
      <c r="G39" s="16">
        <v>13137.81</v>
      </c>
      <c r="H39" s="16">
        <v>3284.4524999999999</v>
      </c>
      <c r="I39" s="12">
        <v>0.6048946162008747</v>
      </c>
      <c r="J39"/>
      <c r="K39"/>
      <c r="L39" s="12" t="str">
        <f t="shared" si="0"/>
        <v xml:space="preserve"> </v>
      </c>
    </row>
    <row r="40" spans="1:14" x14ac:dyDescent="0.25">
      <c r="A40" s="1" t="s">
        <v>12</v>
      </c>
      <c r="B40" s="1" t="s">
        <v>15</v>
      </c>
      <c r="C40" s="1" t="s">
        <v>15816</v>
      </c>
      <c r="D40" s="16">
        <v>79.989999999999995</v>
      </c>
      <c r="E40" s="74"/>
      <c r="F40" s="74">
        <v>5</v>
      </c>
      <c r="G40" s="16">
        <v>15358.08</v>
      </c>
      <c r="H40" s="16">
        <v>3071.616</v>
      </c>
      <c r="I40" s="12">
        <v>0.61465561855451201</v>
      </c>
      <c r="J40"/>
      <c r="K40"/>
      <c r="L40" s="12" t="str">
        <f t="shared" si="0"/>
        <v xml:space="preserve"> </v>
      </c>
    </row>
    <row r="41" spans="1:14" x14ac:dyDescent="0.25">
      <c r="A41" s="1" t="s">
        <v>12</v>
      </c>
      <c r="B41" s="1" t="s">
        <v>15</v>
      </c>
      <c r="C41" s="1" t="s">
        <v>6464</v>
      </c>
      <c r="D41" s="16">
        <v>69.989999999999995</v>
      </c>
      <c r="E41" s="74"/>
      <c r="F41" s="74">
        <v>45</v>
      </c>
      <c r="G41" s="16">
        <v>137110.41</v>
      </c>
      <c r="H41" s="16">
        <v>3046.8980000000001</v>
      </c>
      <c r="I41" s="12">
        <v>0.6243380718785253</v>
      </c>
      <c r="J41"/>
      <c r="K41"/>
      <c r="L41" s="12" t="str">
        <f t="shared" si="0"/>
        <v xml:space="preserve"> </v>
      </c>
    </row>
    <row r="42" spans="1:14" x14ac:dyDescent="0.25">
      <c r="A42" s="1" t="s">
        <v>12</v>
      </c>
      <c r="B42" s="1" t="s">
        <v>15</v>
      </c>
      <c r="C42" s="1" t="s">
        <v>6539</v>
      </c>
      <c r="D42" s="16">
        <v>64.989999999999995</v>
      </c>
      <c r="E42" s="74"/>
      <c r="F42" s="74">
        <v>29</v>
      </c>
      <c r="G42" s="16">
        <v>81728.960000000006</v>
      </c>
      <c r="H42" s="16">
        <v>2818.2400000000002</v>
      </c>
      <c r="I42" s="12">
        <v>0.63329389424470484</v>
      </c>
      <c r="J42"/>
      <c r="K42"/>
      <c r="L42" s="12" t="str">
        <f t="shared" si="0"/>
        <v xml:space="preserve"> </v>
      </c>
    </row>
    <row r="43" spans="1:14" x14ac:dyDescent="0.25">
      <c r="A43" s="1" t="s">
        <v>12</v>
      </c>
      <c r="B43" s="1" t="s">
        <v>15</v>
      </c>
      <c r="C43" s="1" t="s">
        <v>5391</v>
      </c>
      <c r="D43" s="16">
        <v>99.99</v>
      </c>
      <c r="E43" s="74"/>
      <c r="F43" s="74">
        <v>91</v>
      </c>
      <c r="G43" s="16">
        <v>253923</v>
      </c>
      <c r="H43" s="16">
        <v>2790.3626373626375</v>
      </c>
      <c r="I43" s="12">
        <v>0.64216112773704181</v>
      </c>
      <c r="J43"/>
      <c r="K43"/>
      <c r="L43" s="12" t="str">
        <f t="shared" si="0"/>
        <v xml:space="preserve"> </v>
      </c>
      <c r="N43" s="2"/>
    </row>
    <row r="44" spans="1:14" x14ac:dyDescent="0.25">
      <c r="A44" s="1" t="s">
        <v>12</v>
      </c>
      <c r="B44" s="1" t="s">
        <v>15</v>
      </c>
      <c r="C44" s="1" t="s">
        <v>10799</v>
      </c>
      <c r="D44" s="16">
        <v>49.99</v>
      </c>
      <c r="E44" s="74"/>
      <c r="F44" s="74">
        <v>2</v>
      </c>
      <c r="G44" s="16">
        <v>5139.1099999999997</v>
      </c>
      <c r="H44" s="16">
        <v>2569.5549999999998</v>
      </c>
      <c r="I44" s="12">
        <v>0.65032667720767889</v>
      </c>
      <c r="J44"/>
      <c r="K44"/>
      <c r="L44" s="12" t="str">
        <f t="shared" si="0"/>
        <v xml:space="preserve"> </v>
      </c>
      <c r="N44" s="2"/>
    </row>
    <row r="45" spans="1:14" x14ac:dyDescent="0.25">
      <c r="A45" s="1" t="s">
        <v>12</v>
      </c>
      <c r="B45" s="1" t="s">
        <v>15</v>
      </c>
      <c r="C45" s="1" t="s">
        <v>15001</v>
      </c>
      <c r="D45" s="16">
        <v>72.989999999999995</v>
      </c>
      <c r="E45" s="74"/>
      <c r="F45" s="74">
        <v>6</v>
      </c>
      <c r="G45" s="16">
        <v>14598</v>
      </c>
      <c r="H45" s="16">
        <v>2433</v>
      </c>
      <c r="I45" s="12">
        <v>0.65805828126443577</v>
      </c>
      <c r="J45"/>
      <c r="K45"/>
      <c r="L45" s="12" t="str">
        <f t="shared" si="0"/>
        <v xml:space="preserve"> </v>
      </c>
      <c r="N45" s="2"/>
    </row>
    <row r="46" spans="1:14" x14ac:dyDescent="0.25">
      <c r="A46" s="1" t="s">
        <v>12</v>
      </c>
      <c r="B46" s="1" t="s">
        <v>15</v>
      </c>
      <c r="C46" s="1" t="s">
        <v>6345</v>
      </c>
      <c r="D46" s="16">
        <v>69.989999999999995</v>
      </c>
      <c r="E46" s="74"/>
      <c r="F46" s="74">
        <v>38</v>
      </c>
      <c r="G46" s="16">
        <v>89396.17</v>
      </c>
      <c r="H46" s="16">
        <v>2352.5307894736843</v>
      </c>
      <c r="I46" s="12">
        <v>0.66553416971307544</v>
      </c>
      <c r="J46"/>
      <c r="K46"/>
      <c r="L46" s="12" t="str">
        <f t="shared" si="0"/>
        <v xml:space="preserve"> </v>
      </c>
      <c r="N46" s="2"/>
    </row>
    <row r="47" spans="1:14" x14ac:dyDescent="0.25">
      <c r="A47" s="1" t="s">
        <v>12</v>
      </c>
      <c r="B47" s="1" t="s">
        <v>15</v>
      </c>
      <c r="C47" s="1" t="s">
        <v>15895</v>
      </c>
      <c r="D47" s="16">
        <v>89.99</v>
      </c>
      <c r="E47" s="74"/>
      <c r="F47" s="74">
        <v>8</v>
      </c>
      <c r="G47" s="16">
        <v>16648.150000000001</v>
      </c>
      <c r="H47" s="16">
        <v>2081.0187500000002</v>
      </c>
      <c r="I47" s="12">
        <v>0.67214724534385528</v>
      </c>
      <c r="J47"/>
      <c r="K47"/>
      <c r="L47" s="12" t="str">
        <f t="shared" si="0"/>
        <v xml:space="preserve"> </v>
      </c>
      <c r="N47" s="2"/>
    </row>
    <row r="48" spans="1:14" x14ac:dyDescent="0.25">
      <c r="A48" s="1" t="s">
        <v>12</v>
      </c>
      <c r="B48" s="1" t="s">
        <v>15</v>
      </c>
      <c r="C48" s="1" t="s">
        <v>13425</v>
      </c>
      <c r="D48" s="16">
        <v>54.99</v>
      </c>
      <c r="E48" s="74"/>
      <c r="F48" s="74">
        <v>8</v>
      </c>
      <c r="G48" s="16">
        <v>16570.8</v>
      </c>
      <c r="H48" s="16">
        <v>2071.35</v>
      </c>
      <c r="I48" s="12">
        <v>0.67872959555469103</v>
      </c>
      <c r="J48"/>
      <c r="K48"/>
      <c r="L48" s="12" t="str">
        <f t="shared" si="0"/>
        <v xml:space="preserve"> </v>
      </c>
      <c r="N48" s="2"/>
    </row>
    <row r="49" spans="1:14" x14ac:dyDescent="0.25">
      <c r="A49" s="1" t="s">
        <v>12</v>
      </c>
      <c r="B49" s="1" t="s">
        <v>15</v>
      </c>
      <c r="C49" s="1" t="s">
        <v>9130</v>
      </c>
      <c r="D49" s="16">
        <v>57.99</v>
      </c>
      <c r="E49" s="74"/>
      <c r="F49" s="74">
        <v>98</v>
      </c>
      <c r="G49" s="16">
        <v>190710.34</v>
      </c>
      <c r="H49" s="16">
        <v>1946.0238775510204</v>
      </c>
      <c r="I49" s="12">
        <v>0.68491368355560323</v>
      </c>
      <c r="J49"/>
      <c r="K49"/>
      <c r="L49" s="12" t="str">
        <f t="shared" si="0"/>
        <v xml:space="preserve"> </v>
      </c>
      <c r="N49" s="2"/>
    </row>
    <row r="50" spans="1:14" x14ac:dyDescent="0.25">
      <c r="A50" s="1" t="s">
        <v>12</v>
      </c>
      <c r="B50" s="1" t="s">
        <v>15</v>
      </c>
      <c r="C50" s="1" t="s">
        <v>13018</v>
      </c>
      <c r="D50" s="16">
        <v>61.99</v>
      </c>
      <c r="E50" s="74"/>
      <c r="F50" s="74">
        <v>6</v>
      </c>
      <c r="G50" s="16">
        <v>11654.12</v>
      </c>
      <c r="H50" s="16">
        <v>1942.3533333333335</v>
      </c>
      <c r="I50" s="12">
        <v>0.6910861072759712</v>
      </c>
      <c r="J50"/>
      <c r="K50"/>
      <c r="L50" s="12" t="str">
        <f t="shared" si="0"/>
        <v xml:space="preserve"> </v>
      </c>
      <c r="N50" s="2"/>
    </row>
    <row r="51" spans="1:14" x14ac:dyDescent="0.25">
      <c r="A51" s="1" t="s">
        <v>12</v>
      </c>
      <c r="B51" s="1" t="s">
        <v>15</v>
      </c>
      <c r="C51" s="1" t="s">
        <v>16105</v>
      </c>
      <c r="D51" s="16">
        <v>54.99</v>
      </c>
      <c r="E51" s="74"/>
      <c r="F51" s="74">
        <v>4</v>
      </c>
      <c r="G51" s="16">
        <v>7533.63</v>
      </c>
      <c r="H51" s="16">
        <v>1883.4075</v>
      </c>
      <c r="I51" s="12">
        <v>0.6970712125236187</v>
      </c>
      <c r="J51"/>
      <c r="K51"/>
      <c r="L51" s="12" t="str">
        <f t="shared" si="0"/>
        <v xml:space="preserve"> </v>
      </c>
      <c r="N51" s="2"/>
    </row>
    <row r="52" spans="1:14" x14ac:dyDescent="0.25">
      <c r="A52" s="1" t="s">
        <v>12</v>
      </c>
      <c r="B52" s="1" t="s">
        <v>15</v>
      </c>
      <c r="C52" s="1" t="s">
        <v>14638</v>
      </c>
      <c r="D52" s="16">
        <v>74.989999999999995</v>
      </c>
      <c r="E52" s="74"/>
      <c r="F52" s="74">
        <v>24</v>
      </c>
      <c r="G52" s="16">
        <v>44544.06</v>
      </c>
      <c r="H52" s="16">
        <v>1856.0024999999998</v>
      </c>
      <c r="I52" s="12">
        <v>0.70296922997464673</v>
      </c>
      <c r="J52"/>
      <c r="K52"/>
      <c r="L52" s="12" t="str">
        <f t="shared" si="0"/>
        <v xml:space="preserve"> </v>
      </c>
      <c r="N52" s="2"/>
    </row>
    <row r="53" spans="1:14" x14ac:dyDescent="0.25">
      <c r="A53" s="1" t="s">
        <v>12</v>
      </c>
      <c r="B53" s="1" t="s">
        <v>15</v>
      </c>
      <c r="C53" s="1" t="s">
        <v>7812</v>
      </c>
      <c r="D53" s="16">
        <v>145.99</v>
      </c>
      <c r="E53" s="74"/>
      <c r="F53" s="74">
        <v>23</v>
      </c>
      <c r="G53" s="16">
        <v>42629.08</v>
      </c>
      <c r="H53" s="16">
        <v>1853.4382608695653</v>
      </c>
      <c r="I53" s="12">
        <v>0.70885909876901065</v>
      </c>
      <c r="J53"/>
      <c r="K53"/>
      <c r="L53" s="12" t="str">
        <f t="shared" si="0"/>
        <v xml:space="preserve"> </v>
      </c>
    </row>
    <row r="54" spans="1:14" x14ac:dyDescent="0.25">
      <c r="A54" s="1" t="s">
        <v>12</v>
      </c>
      <c r="B54" s="1" t="s">
        <v>15</v>
      </c>
      <c r="C54" s="1" t="s">
        <v>14558</v>
      </c>
      <c r="D54" s="16">
        <v>74.989999999999995</v>
      </c>
      <c r="E54" s="74"/>
      <c r="F54" s="74">
        <v>121</v>
      </c>
      <c r="G54" s="16">
        <v>223334.65</v>
      </c>
      <c r="H54" s="16">
        <v>1845.7409090909091</v>
      </c>
      <c r="I54" s="12">
        <v>0.71472450686619504</v>
      </c>
      <c r="J54"/>
      <c r="K54"/>
      <c r="L54" s="12" t="str">
        <f t="shared" si="0"/>
        <v xml:space="preserve"> </v>
      </c>
    </row>
    <row r="55" spans="1:14" x14ac:dyDescent="0.25">
      <c r="A55" s="1" t="s">
        <v>12</v>
      </c>
      <c r="B55" s="1" t="s">
        <v>15</v>
      </c>
      <c r="C55" s="1" t="s">
        <v>14443</v>
      </c>
      <c r="D55" s="16">
        <v>99.99</v>
      </c>
      <c r="E55" s="74"/>
      <c r="F55" s="74">
        <v>78</v>
      </c>
      <c r="G55" s="16">
        <v>140285.97</v>
      </c>
      <c r="H55" s="16">
        <v>1798.5380769230769</v>
      </c>
      <c r="I55" s="12">
        <v>0.72043991348015735</v>
      </c>
      <c r="J55"/>
      <c r="K55"/>
      <c r="L55" s="12" t="str">
        <f t="shared" si="0"/>
        <v xml:space="preserve"> </v>
      </c>
    </row>
    <row r="56" spans="1:14" x14ac:dyDescent="0.25">
      <c r="A56" s="1" t="s">
        <v>12</v>
      </c>
      <c r="B56" s="1" t="s">
        <v>15</v>
      </c>
      <c r="C56" s="1" t="s">
        <v>5734</v>
      </c>
      <c r="D56" s="16">
        <v>67.989999999999995</v>
      </c>
      <c r="E56" s="74"/>
      <c r="F56" s="74">
        <v>69</v>
      </c>
      <c r="G56" s="16">
        <v>123396.45</v>
      </c>
      <c r="H56" s="16">
        <v>1788.354347826087</v>
      </c>
      <c r="I56" s="12">
        <v>0.72612295817007566</v>
      </c>
      <c r="J56"/>
      <c r="K56"/>
      <c r="L56" s="12" t="str">
        <f t="shared" si="0"/>
        <v xml:space="preserve"> </v>
      </c>
    </row>
    <row r="57" spans="1:14" x14ac:dyDescent="0.25">
      <c r="A57" s="1" t="s">
        <v>12</v>
      </c>
      <c r="B57" s="1" t="s">
        <v>15</v>
      </c>
      <c r="C57" s="1" t="s">
        <v>6657</v>
      </c>
      <c r="D57" s="16">
        <v>53.99</v>
      </c>
      <c r="E57" s="74"/>
      <c r="F57" s="74">
        <v>4</v>
      </c>
      <c r="G57" s="16">
        <v>7018.7</v>
      </c>
      <c r="H57" s="16">
        <v>1754.675</v>
      </c>
      <c r="I57" s="12">
        <v>0.73169897639789716</v>
      </c>
      <c r="J57"/>
      <c r="K57"/>
      <c r="L57" s="12" t="str">
        <f t="shared" si="0"/>
        <v xml:space="preserve"> </v>
      </c>
    </row>
    <row r="58" spans="1:14" x14ac:dyDescent="0.25">
      <c r="A58" s="1" t="s">
        <v>12</v>
      </c>
      <c r="B58" s="1" t="s">
        <v>15</v>
      </c>
      <c r="C58" s="1" t="s">
        <v>13959</v>
      </c>
      <c r="D58" s="16">
        <v>69.989999999999995</v>
      </c>
      <c r="E58" s="74"/>
      <c r="F58" s="74">
        <v>64</v>
      </c>
      <c r="G58" s="16">
        <v>111074.13</v>
      </c>
      <c r="H58" s="16">
        <v>1735.5332812500001</v>
      </c>
      <c r="I58" s="12">
        <v>0.73721416594082745</v>
      </c>
      <c r="J58"/>
      <c r="K58"/>
      <c r="L58" s="12" t="str">
        <f t="shared" si="0"/>
        <v xml:space="preserve"> </v>
      </c>
    </row>
    <row r="59" spans="1:14" x14ac:dyDescent="0.25">
      <c r="A59" s="1" t="s">
        <v>12</v>
      </c>
      <c r="B59" s="1" t="s">
        <v>15</v>
      </c>
      <c r="C59" s="1" t="s">
        <v>15983</v>
      </c>
      <c r="D59" s="16">
        <v>99.99</v>
      </c>
      <c r="E59" s="74"/>
      <c r="F59" s="74">
        <v>32</v>
      </c>
      <c r="G59" s="16">
        <v>55194.48</v>
      </c>
      <c r="H59" s="16">
        <v>1724.8275000000001</v>
      </c>
      <c r="I59" s="12">
        <v>0.74269533457880765</v>
      </c>
      <c r="J59"/>
      <c r="K59"/>
      <c r="L59" s="12" t="str">
        <f t="shared" si="0"/>
        <v xml:space="preserve"> </v>
      </c>
    </row>
    <row r="60" spans="1:14" x14ac:dyDescent="0.25">
      <c r="A60" s="1" t="s">
        <v>12</v>
      </c>
      <c r="B60" s="1" t="s">
        <v>15</v>
      </c>
      <c r="C60" s="1" t="s">
        <v>15871</v>
      </c>
      <c r="D60" s="16">
        <v>99.99</v>
      </c>
      <c r="E60" s="74"/>
      <c r="F60" s="74">
        <v>7</v>
      </c>
      <c r="G60" s="16">
        <v>11198.88</v>
      </c>
      <c r="H60" s="16">
        <v>1599.84</v>
      </c>
      <c r="I60" s="12">
        <v>0.74777931708360101</v>
      </c>
      <c r="J60"/>
      <c r="K60"/>
      <c r="L60" s="12" t="str">
        <f t="shared" si="0"/>
        <v xml:space="preserve"> </v>
      </c>
    </row>
    <row r="61" spans="1:14" x14ac:dyDescent="0.25">
      <c r="A61" s="1" t="s">
        <v>12</v>
      </c>
      <c r="B61" s="1" t="s">
        <v>15</v>
      </c>
      <c r="C61" s="1" t="s">
        <v>15542</v>
      </c>
      <c r="D61" s="16">
        <v>89.99</v>
      </c>
      <c r="E61" s="74"/>
      <c r="F61" s="74">
        <v>12</v>
      </c>
      <c r="G61" s="16">
        <v>19167.87</v>
      </c>
      <c r="H61" s="16">
        <v>1597.3225</v>
      </c>
      <c r="I61" s="12">
        <v>0.75285529945965901</v>
      </c>
      <c r="J61"/>
      <c r="K61"/>
      <c r="L61" s="12" t="str">
        <f t="shared" si="0"/>
        <v xml:space="preserve"> </v>
      </c>
    </row>
    <row r="62" spans="1:14" x14ac:dyDescent="0.25">
      <c r="A62" s="1" t="s">
        <v>12</v>
      </c>
      <c r="B62" s="1" t="s">
        <v>15</v>
      </c>
      <c r="C62" s="1" t="s">
        <v>9425</v>
      </c>
      <c r="D62" s="16">
        <v>49.99</v>
      </c>
      <c r="E62" s="74"/>
      <c r="F62" s="74">
        <v>96</v>
      </c>
      <c r="G62" s="16">
        <v>150007.53</v>
      </c>
      <c r="H62" s="16">
        <v>1562.5784375000001</v>
      </c>
      <c r="I62" s="12">
        <v>0.75782087191604031</v>
      </c>
      <c r="J62"/>
      <c r="K62"/>
      <c r="L62" s="12" t="str">
        <f t="shared" si="0"/>
        <v xml:space="preserve"> </v>
      </c>
    </row>
    <row r="63" spans="1:14" x14ac:dyDescent="0.25">
      <c r="A63" s="1" t="s">
        <v>12</v>
      </c>
      <c r="B63" s="1" t="s">
        <v>15</v>
      </c>
      <c r="C63" s="1" t="s">
        <v>14278</v>
      </c>
      <c r="D63" s="16">
        <v>54.99</v>
      </c>
      <c r="E63" s="74"/>
      <c r="F63" s="74">
        <v>17</v>
      </c>
      <c r="G63" s="16">
        <v>26175.24</v>
      </c>
      <c r="H63" s="16">
        <v>1539.72</v>
      </c>
      <c r="I63" s="12">
        <v>0.76271380467324124</v>
      </c>
      <c r="J63"/>
      <c r="K63"/>
      <c r="L63" s="12" t="str">
        <f t="shared" si="0"/>
        <v xml:space="preserve"> </v>
      </c>
    </row>
    <row r="64" spans="1:14" x14ac:dyDescent="0.25">
      <c r="A64" s="1" t="s">
        <v>12</v>
      </c>
      <c r="B64" s="1" t="s">
        <v>15</v>
      </c>
      <c r="C64" s="1" t="s">
        <v>15141</v>
      </c>
      <c r="D64" s="16">
        <v>79.989999999999995</v>
      </c>
      <c r="E64" s="74"/>
      <c r="F64" s="74">
        <v>16</v>
      </c>
      <c r="G64" s="16">
        <v>24556.92</v>
      </c>
      <c r="H64" s="16">
        <v>1534.8074999999999</v>
      </c>
      <c r="I64" s="12">
        <v>0.76759112645431027</v>
      </c>
      <c r="J64"/>
      <c r="K64"/>
      <c r="L64" s="12" t="str">
        <f t="shared" si="0"/>
        <v xml:space="preserve"> </v>
      </c>
    </row>
    <row r="65" spans="1:12" x14ac:dyDescent="0.25">
      <c r="A65" s="1" t="s">
        <v>12</v>
      </c>
      <c r="B65" s="1" t="s">
        <v>15</v>
      </c>
      <c r="C65" s="1" t="s">
        <v>10972</v>
      </c>
      <c r="D65" s="16">
        <v>59.99</v>
      </c>
      <c r="E65" s="74"/>
      <c r="F65" s="74">
        <v>86</v>
      </c>
      <c r="G65" s="16">
        <v>131793.97</v>
      </c>
      <c r="H65" s="16">
        <v>1532.4880232558139</v>
      </c>
      <c r="I65" s="12">
        <v>0.7724610773863021</v>
      </c>
      <c r="J65"/>
      <c r="K65"/>
      <c r="L65" s="12" t="str">
        <f t="shared" si="0"/>
        <v xml:space="preserve"> </v>
      </c>
    </row>
    <row r="66" spans="1:12" x14ac:dyDescent="0.25">
      <c r="A66" s="1" t="s">
        <v>12</v>
      </c>
      <c r="B66" s="1" t="s">
        <v>15</v>
      </c>
      <c r="C66" s="1" t="s">
        <v>14829</v>
      </c>
      <c r="D66" s="16">
        <v>79.989999999999995</v>
      </c>
      <c r="E66" s="74"/>
      <c r="F66" s="74">
        <v>55</v>
      </c>
      <c r="G66" s="16">
        <v>82899.92</v>
      </c>
      <c r="H66" s="16">
        <v>1507.2712727272726</v>
      </c>
      <c r="I66" s="12">
        <v>0.77725089435582584</v>
      </c>
      <c r="J66"/>
      <c r="K66"/>
      <c r="L66" s="12" t="str">
        <f t="shared" si="0"/>
        <v xml:space="preserve"> </v>
      </c>
    </row>
    <row r="67" spans="1:12" x14ac:dyDescent="0.25">
      <c r="A67" s="1" t="s">
        <v>12</v>
      </c>
      <c r="B67" s="1" t="s">
        <v>15</v>
      </c>
      <c r="C67" s="1" t="s">
        <v>6279</v>
      </c>
      <c r="D67" s="16">
        <v>84.99</v>
      </c>
      <c r="E67" s="74"/>
      <c r="F67" s="74">
        <v>76</v>
      </c>
      <c r="G67" s="16">
        <v>114226.56</v>
      </c>
      <c r="H67" s="16">
        <v>1502.9810526315789</v>
      </c>
      <c r="I67" s="12">
        <v>0.78202707783455783</v>
      </c>
      <c r="J67"/>
      <c r="K67"/>
      <c r="L67" s="12" t="str">
        <f t="shared" si="0"/>
        <v xml:space="preserve"> </v>
      </c>
    </row>
    <row r="68" spans="1:12" x14ac:dyDescent="0.25">
      <c r="A68" s="1" t="s">
        <v>12</v>
      </c>
      <c r="B68" s="1" t="s">
        <v>15</v>
      </c>
      <c r="C68" s="1" t="s">
        <v>9582</v>
      </c>
      <c r="D68" s="16">
        <v>69.989999999999995</v>
      </c>
      <c r="E68" s="74"/>
      <c r="F68" s="74">
        <v>37</v>
      </c>
      <c r="G68" s="16">
        <v>55241.94</v>
      </c>
      <c r="H68" s="16">
        <v>1493.0254054054055</v>
      </c>
      <c r="I68" s="12">
        <v>0.78677162418937641</v>
      </c>
      <c r="J68"/>
      <c r="K68"/>
      <c r="L68" s="12" t="str">
        <f t="shared" si="0"/>
        <v xml:space="preserve"> </v>
      </c>
    </row>
    <row r="69" spans="1:12" x14ac:dyDescent="0.25">
      <c r="A69" s="1" t="s">
        <v>12</v>
      </c>
      <c r="B69" s="1" t="s">
        <v>15</v>
      </c>
      <c r="C69" s="1" t="s">
        <v>5781</v>
      </c>
      <c r="D69" s="16">
        <v>79.989999999999995</v>
      </c>
      <c r="E69" s="74"/>
      <c r="F69" s="74">
        <v>93</v>
      </c>
      <c r="G69" s="16">
        <v>131482.14000000001</v>
      </c>
      <c r="H69" s="16">
        <v>1413.7864516129034</v>
      </c>
      <c r="I69" s="12">
        <v>0.791264364454349</v>
      </c>
      <c r="J69"/>
      <c r="K69"/>
      <c r="L69" s="12" t="str">
        <f t="shared" si="0"/>
        <v xml:space="preserve"> </v>
      </c>
    </row>
    <row r="70" spans="1:12" x14ac:dyDescent="0.25">
      <c r="A70" s="1" t="s">
        <v>12</v>
      </c>
      <c r="B70" s="1" t="s">
        <v>15</v>
      </c>
      <c r="C70" s="1" t="s">
        <v>14975</v>
      </c>
      <c r="D70" s="16">
        <v>69.989999999999995</v>
      </c>
      <c r="E70" s="74"/>
      <c r="F70" s="74">
        <v>21</v>
      </c>
      <c r="G70" s="16">
        <v>29185.83</v>
      </c>
      <c r="H70" s="16">
        <v>1389.8014285714287</v>
      </c>
      <c r="I70" s="12">
        <v>0.79568088494889455</v>
      </c>
      <c r="J70"/>
      <c r="K70"/>
      <c r="L70" s="12" t="str">
        <f t="shared" si="0"/>
        <v xml:space="preserve"> </v>
      </c>
    </row>
    <row r="71" spans="1:12" x14ac:dyDescent="0.25">
      <c r="A71" s="1" t="s">
        <v>12</v>
      </c>
      <c r="B71" s="1" t="s">
        <v>15</v>
      </c>
      <c r="C71" s="1" t="s">
        <v>5799</v>
      </c>
      <c r="D71" s="16">
        <v>61.99</v>
      </c>
      <c r="E71" s="74"/>
      <c r="F71" s="74">
        <v>99</v>
      </c>
      <c r="G71" s="16">
        <v>133224.01999999999</v>
      </c>
      <c r="H71" s="16">
        <v>1345.6971717171716</v>
      </c>
      <c r="I71" s="12">
        <v>0.79995725063406309</v>
      </c>
      <c r="J71"/>
      <c r="K71"/>
      <c r="L71" s="12" t="str">
        <f t="shared" si="0"/>
        <v xml:space="preserve"> </v>
      </c>
    </row>
    <row r="72" spans="1:12" x14ac:dyDescent="0.25">
      <c r="A72" s="1" t="s">
        <v>12</v>
      </c>
      <c r="B72" s="1" t="s">
        <v>15</v>
      </c>
      <c r="C72" s="1" t="s">
        <v>6893</v>
      </c>
      <c r="D72" s="16">
        <v>29.99</v>
      </c>
      <c r="E72" s="74"/>
      <c r="F72" s="74">
        <v>51</v>
      </c>
      <c r="G72" s="16">
        <v>67267.570000000007</v>
      </c>
      <c r="H72" s="16">
        <v>1318.9719607843138</v>
      </c>
      <c r="I72" s="12">
        <v>0.80414868876096346</v>
      </c>
      <c r="J72"/>
      <c r="K72"/>
      <c r="L72" s="12" t="str">
        <f t="shared" si="0"/>
        <v xml:space="preserve"> </v>
      </c>
    </row>
    <row r="73" spans="1:12" x14ac:dyDescent="0.25">
      <c r="A73" s="1" t="s">
        <v>12</v>
      </c>
      <c r="B73" s="1" t="s">
        <v>15</v>
      </c>
      <c r="C73" s="1" t="s">
        <v>6432</v>
      </c>
      <c r="D73" s="16">
        <v>64.989999999999995</v>
      </c>
      <c r="E73" s="74"/>
      <c r="F73" s="74">
        <v>68</v>
      </c>
      <c r="G73" s="16">
        <v>88746.04</v>
      </c>
      <c r="H73" s="16">
        <v>1305.0888235294117</v>
      </c>
      <c r="I73" s="12">
        <v>0.8082960089592488</v>
      </c>
      <c r="J73"/>
      <c r="K73"/>
      <c r="L73" s="12" t="str">
        <f t="shared" ref="L73:L136" si="1">IF(I73&gt;$I$2,"X"," ")</f>
        <v xml:space="preserve"> </v>
      </c>
    </row>
    <row r="74" spans="1:12" x14ac:dyDescent="0.25">
      <c r="A74" s="1" t="s">
        <v>12</v>
      </c>
      <c r="B74" s="1" t="s">
        <v>15</v>
      </c>
      <c r="C74" s="1" t="s">
        <v>15722</v>
      </c>
      <c r="D74" s="16">
        <v>69.989999999999995</v>
      </c>
      <c r="E74" s="74"/>
      <c r="F74" s="74">
        <v>4</v>
      </c>
      <c r="G74" s="16">
        <v>5179.26</v>
      </c>
      <c r="H74" s="16">
        <v>1294.8150000000001</v>
      </c>
      <c r="I74" s="12">
        <v>0.81241068093078583</v>
      </c>
      <c r="J74"/>
      <c r="K74"/>
      <c r="L74" s="12" t="str">
        <f t="shared" si="1"/>
        <v xml:space="preserve"> </v>
      </c>
    </row>
    <row r="75" spans="1:12" x14ac:dyDescent="0.25">
      <c r="A75" s="1" t="s">
        <v>12</v>
      </c>
      <c r="B75" s="1" t="s">
        <v>15</v>
      </c>
      <c r="C75" s="1" t="s">
        <v>16362</v>
      </c>
      <c r="D75" s="16">
        <v>79.989999999999995</v>
      </c>
      <c r="E75" s="74"/>
      <c r="F75" s="74">
        <v>22</v>
      </c>
      <c r="G75" s="16">
        <v>27676.54</v>
      </c>
      <c r="H75" s="16">
        <v>1258.0245454545454</v>
      </c>
      <c r="I75" s="12">
        <v>0.81640843994399426</v>
      </c>
      <c r="J75"/>
      <c r="K75"/>
      <c r="L75" s="12" t="str">
        <f t="shared" si="1"/>
        <v xml:space="preserve"> </v>
      </c>
    </row>
    <row r="76" spans="1:12" x14ac:dyDescent="0.25">
      <c r="A76" s="1" t="s">
        <v>12</v>
      </c>
      <c r="B76" s="1" t="s">
        <v>15</v>
      </c>
      <c r="C76" s="1" t="s">
        <v>7288</v>
      </c>
      <c r="D76" s="16">
        <v>64.989999999999995</v>
      </c>
      <c r="E76" s="74"/>
      <c r="F76" s="74">
        <v>82</v>
      </c>
      <c r="G76" s="16">
        <v>103074.14</v>
      </c>
      <c r="H76" s="16">
        <v>1257.0017073170732</v>
      </c>
      <c r="I76" s="12">
        <v>0.82040294857516693</v>
      </c>
      <c r="J76"/>
      <c r="K76"/>
      <c r="L76" s="12" t="str">
        <f t="shared" si="1"/>
        <v xml:space="preserve"> </v>
      </c>
    </row>
    <row r="77" spans="1:12" x14ac:dyDescent="0.25">
      <c r="A77" s="1" t="s">
        <v>12</v>
      </c>
      <c r="B77" s="1" t="s">
        <v>15</v>
      </c>
      <c r="C77" s="1" t="s">
        <v>6329</v>
      </c>
      <c r="D77" s="16">
        <v>56.99</v>
      </c>
      <c r="E77" s="74"/>
      <c r="F77" s="74">
        <v>79</v>
      </c>
      <c r="G77" s="16">
        <v>93607.18</v>
      </c>
      <c r="H77" s="16">
        <v>1184.9010126582277</v>
      </c>
      <c r="I77" s="12">
        <v>0.82416833512523835</v>
      </c>
      <c r="J77"/>
      <c r="K77"/>
      <c r="L77" s="12" t="str">
        <f t="shared" si="1"/>
        <v xml:space="preserve"> </v>
      </c>
    </row>
    <row r="78" spans="1:12" x14ac:dyDescent="0.25">
      <c r="A78" s="1" t="s">
        <v>12</v>
      </c>
      <c r="B78" s="1" t="s">
        <v>15</v>
      </c>
      <c r="C78" s="1" t="s">
        <v>15993</v>
      </c>
      <c r="D78" s="16">
        <v>99.99</v>
      </c>
      <c r="E78" s="74"/>
      <c r="F78" s="74">
        <v>33</v>
      </c>
      <c r="G78" s="16">
        <v>37596.239999999998</v>
      </c>
      <c r="H78" s="16">
        <v>1139.28</v>
      </c>
      <c r="I78" s="12">
        <v>0.82778874690895476</v>
      </c>
      <c r="J78"/>
      <c r="K78"/>
      <c r="L78" s="12" t="str">
        <f t="shared" si="1"/>
        <v xml:space="preserve"> </v>
      </c>
    </row>
    <row r="79" spans="1:12" x14ac:dyDescent="0.25">
      <c r="A79" s="1" t="s">
        <v>12</v>
      </c>
      <c r="B79" s="1" t="s">
        <v>15</v>
      </c>
      <c r="C79" s="1" t="s">
        <v>15131</v>
      </c>
      <c r="D79" s="16">
        <v>59.99</v>
      </c>
      <c r="E79" s="74"/>
      <c r="F79" s="74">
        <v>24</v>
      </c>
      <c r="G79" s="16">
        <v>26995.5</v>
      </c>
      <c r="H79" s="16">
        <v>1124.8125</v>
      </c>
      <c r="I79" s="12">
        <v>0.83136318377212415</v>
      </c>
      <c r="J79"/>
      <c r="K79"/>
      <c r="L79" s="12" t="str">
        <f t="shared" si="1"/>
        <v xml:space="preserve"> </v>
      </c>
    </row>
    <row r="80" spans="1:12" x14ac:dyDescent="0.25">
      <c r="A80" s="1" t="s">
        <v>12</v>
      </c>
      <c r="B80" s="1" t="s">
        <v>15</v>
      </c>
      <c r="C80" s="1" t="s">
        <v>5444</v>
      </c>
      <c r="D80" s="16">
        <v>59.99</v>
      </c>
      <c r="E80" s="74"/>
      <c r="F80" s="74">
        <v>122</v>
      </c>
      <c r="G80" s="16">
        <v>128678.55</v>
      </c>
      <c r="H80" s="16">
        <v>1054.7422131147541</v>
      </c>
      <c r="I80" s="12">
        <v>0.83471495079791569</v>
      </c>
      <c r="J80"/>
      <c r="K80"/>
      <c r="L80" s="12" t="str">
        <f t="shared" si="1"/>
        <v xml:space="preserve"> </v>
      </c>
    </row>
    <row r="81" spans="1:12" x14ac:dyDescent="0.25">
      <c r="A81" s="1" t="s">
        <v>12</v>
      </c>
      <c r="B81" s="1" t="s">
        <v>15</v>
      </c>
      <c r="C81" s="1" t="s">
        <v>6349</v>
      </c>
      <c r="D81" s="16">
        <v>67.989999999999995</v>
      </c>
      <c r="E81" s="74"/>
      <c r="F81" s="74">
        <v>20</v>
      </c>
      <c r="G81" s="16">
        <v>20811.919999999998</v>
      </c>
      <c r="H81" s="16">
        <v>1040.596</v>
      </c>
      <c r="I81" s="12">
        <v>0.83802176389082372</v>
      </c>
      <c r="J81"/>
      <c r="K81"/>
      <c r="L81" s="12" t="str">
        <f t="shared" si="1"/>
        <v xml:space="preserve"> </v>
      </c>
    </row>
    <row r="82" spans="1:12" x14ac:dyDescent="0.25">
      <c r="A82" s="1" t="s">
        <v>12</v>
      </c>
      <c r="B82" s="1" t="s">
        <v>15</v>
      </c>
      <c r="C82" s="1" t="s">
        <v>14786</v>
      </c>
      <c r="D82" s="16">
        <v>64.989999999999995</v>
      </c>
      <c r="E82" s="74"/>
      <c r="F82" s="74">
        <v>55</v>
      </c>
      <c r="G82" s="16">
        <v>54786.57</v>
      </c>
      <c r="H82" s="16">
        <v>996.11945454545457</v>
      </c>
      <c r="I82" s="12">
        <v>0.84118723911309168</v>
      </c>
      <c r="J82"/>
      <c r="K82"/>
      <c r="L82" s="12" t="str">
        <f t="shared" si="1"/>
        <v xml:space="preserve"> </v>
      </c>
    </row>
    <row r="83" spans="1:12" x14ac:dyDescent="0.25">
      <c r="A83" s="1" t="s">
        <v>12</v>
      </c>
      <c r="B83" s="1" t="s">
        <v>15</v>
      </c>
      <c r="C83" s="1" t="s">
        <v>15724</v>
      </c>
      <c r="D83" s="16">
        <v>124.99</v>
      </c>
      <c r="E83" s="74"/>
      <c r="F83" s="74">
        <v>17</v>
      </c>
      <c r="G83" s="16">
        <v>16873.650000000001</v>
      </c>
      <c r="H83" s="16">
        <v>992.56764705882358</v>
      </c>
      <c r="I83" s="12">
        <v>0.84434142737721229</v>
      </c>
      <c r="J83"/>
      <c r="K83"/>
      <c r="L83" s="12" t="str">
        <f t="shared" si="1"/>
        <v xml:space="preserve"> </v>
      </c>
    </row>
    <row r="84" spans="1:12" x14ac:dyDescent="0.25">
      <c r="A84" s="1" t="s">
        <v>12</v>
      </c>
      <c r="B84" s="1" t="s">
        <v>15</v>
      </c>
      <c r="C84" s="1" t="s">
        <v>12860</v>
      </c>
      <c r="D84" s="16">
        <v>69.989999999999995</v>
      </c>
      <c r="E84" s="74"/>
      <c r="F84" s="74">
        <v>6</v>
      </c>
      <c r="G84" s="16">
        <v>5809.17</v>
      </c>
      <c r="H84" s="16">
        <v>968.19500000000005</v>
      </c>
      <c r="I84" s="12">
        <v>0.84741816407665005</v>
      </c>
      <c r="J84"/>
      <c r="K84"/>
      <c r="L84" s="12" t="str">
        <f t="shared" si="1"/>
        <v xml:space="preserve"> </v>
      </c>
    </row>
    <row r="85" spans="1:12" x14ac:dyDescent="0.25">
      <c r="A85" s="1" t="s">
        <v>12</v>
      </c>
      <c r="B85" s="1" t="s">
        <v>15</v>
      </c>
      <c r="C85" s="1" t="s">
        <v>6249</v>
      </c>
      <c r="D85" s="16">
        <v>59.99</v>
      </c>
      <c r="E85" s="74"/>
      <c r="F85" s="74">
        <v>134</v>
      </c>
      <c r="G85" s="16">
        <v>129525.98</v>
      </c>
      <c r="H85" s="16">
        <v>966.61179104477606</v>
      </c>
      <c r="I85" s="12">
        <v>0.85048986964383078</v>
      </c>
      <c r="J85"/>
      <c r="K85"/>
      <c r="L85" s="12" t="str">
        <f t="shared" si="1"/>
        <v xml:space="preserve"> </v>
      </c>
    </row>
    <row r="86" spans="1:12" x14ac:dyDescent="0.25">
      <c r="A86" s="1" t="s">
        <v>12</v>
      </c>
      <c r="B86" s="1" t="s">
        <v>15</v>
      </c>
      <c r="C86" s="1" t="s">
        <v>10733</v>
      </c>
      <c r="D86" s="16">
        <v>59.99</v>
      </c>
      <c r="E86" s="74"/>
      <c r="F86" s="74">
        <v>73</v>
      </c>
      <c r="G86" s="16">
        <v>67308.78</v>
      </c>
      <c r="H86" s="16">
        <v>922.03808219178086</v>
      </c>
      <c r="I86" s="12">
        <v>0.85341992857385884</v>
      </c>
      <c r="J86"/>
      <c r="K86"/>
      <c r="L86" s="12" t="str">
        <f t="shared" si="1"/>
        <v xml:space="preserve"> </v>
      </c>
    </row>
    <row r="87" spans="1:12" x14ac:dyDescent="0.25">
      <c r="A87" s="1" t="s">
        <v>12</v>
      </c>
      <c r="B87" s="1" t="s">
        <v>15</v>
      </c>
      <c r="C87" s="1" t="s">
        <v>6221</v>
      </c>
      <c r="D87" s="16">
        <v>56.99</v>
      </c>
      <c r="E87" s="74"/>
      <c r="F87" s="74">
        <v>27</v>
      </c>
      <c r="G87" s="16">
        <v>24889.59</v>
      </c>
      <c r="H87" s="16">
        <v>921.8366666666667</v>
      </c>
      <c r="I87" s="12">
        <v>0.85634934744425228</v>
      </c>
      <c r="J87"/>
      <c r="K87"/>
      <c r="L87" s="12" t="str">
        <f t="shared" si="1"/>
        <v xml:space="preserve"> </v>
      </c>
    </row>
    <row r="88" spans="1:12" x14ac:dyDescent="0.25">
      <c r="A88" s="1" t="s">
        <v>12</v>
      </c>
      <c r="B88" s="1" t="s">
        <v>15</v>
      </c>
      <c r="C88" s="1" t="s">
        <v>12748</v>
      </c>
      <c r="D88" s="16">
        <v>29.99</v>
      </c>
      <c r="E88" s="74"/>
      <c r="F88" s="74">
        <v>67</v>
      </c>
      <c r="G88" s="16">
        <v>60519.82</v>
      </c>
      <c r="H88" s="16">
        <v>903.28089552238805</v>
      </c>
      <c r="I88" s="12">
        <v>0.85921979965806738</v>
      </c>
      <c r="J88"/>
      <c r="K88"/>
      <c r="L88" s="12" t="str">
        <f t="shared" si="1"/>
        <v xml:space="preserve"> </v>
      </c>
    </row>
    <row r="89" spans="1:12" x14ac:dyDescent="0.25">
      <c r="A89" s="1" t="s">
        <v>12</v>
      </c>
      <c r="B89" s="1" t="s">
        <v>15</v>
      </c>
      <c r="C89" s="1" t="s">
        <v>5392</v>
      </c>
      <c r="D89" s="16">
        <v>51.99</v>
      </c>
      <c r="E89" s="74"/>
      <c r="F89" s="74">
        <v>149</v>
      </c>
      <c r="G89" s="16">
        <v>134050.04</v>
      </c>
      <c r="H89" s="16">
        <v>899.66469798657727</v>
      </c>
      <c r="I89" s="12">
        <v>0.86207876029459585</v>
      </c>
      <c r="J89"/>
      <c r="K89"/>
      <c r="L89" s="12" t="str">
        <f t="shared" si="1"/>
        <v xml:space="preserve"> </v>
      </c>
    </row>
    <row r="90" spans="1:12" x14ac:dyDescent="0.25">
      <c r="A90" s="1" t="s">
        <v>12</v>
      </c>
      <c r="B90" s="1" t="s">
        <v>15</v>
      </c>
      <c r="C90" s="1" t="s">
        <v>14692</v>
      </c>
      <c r="D90" s="16">
        <v>54.99</v>
      </c>
      <c r="E90" s="74"/>
      <c r="F90" s="74">
        <v>21</v>
      </c>
      <c r="G90" s="16">
        <v>18421.650000000001</v>
      </c>
      <c r="H90" s="16">
        <v>877.22142857142865</v>
      </c>
      <c r="I90" s="12">
        <v>0.86486640055592634</v>
      </c>
      <c r="J90"/>
      <c r="K90"/>
      <c r="L90" s="12" t="str">
        <f t="shared" si="1"/>
        <v xml:space="preserve"> </v>
      </c>
    </row>
    <row r="91" spans="1:12" x14ac:dyDescent="0.25">
      <c r="A91" s="1" t="s">
        <v>12</v>
      </c>
      <c r="B91" s="1" t="s">
        <v>15</v>
      </c>
      <c r="C91" s="1" t="s">
        <v>6220</v>
      </c>
      <c r="D91" s="16">
        <v>89.99</v>
      </c>
      <c r="E91" s="74"/>
      <c r="F91" s="74">
        <v>46</v>
      </c>
      <c r="G91" s="16">
        <v>39670.550000000003</v>
      </c>
      <c r="H91" s="16">
        <v>862.40326086956532</v>
      </c>
      <c r="I91" s="12">
        <v>0.8676069515424859</v>
      </c>
      <c r="J91"/>
      <c r="K91"/>
      <c r="L91" s="12" t="str">
        <f t="shared" si="1"/>
        <v xml:space="preserve"> </v>
      </c>
    </row>
    <row r="92" spans="1:12" x14ac:dyDescent="0.25">
      <c r="A92" s="1" t="s">
        <v>12</v>
      </c>
      <c r="B92" s="1" t="s">
        <v>15</v>
      </c>
      <c r="C92" s="1" t="s">
        <v>15151</v>
      </c>
      <c r="D92" s="16">
        <v>74.989999999999995</v>
      </c>
      <c r="E92" s="74"/>
      <c r="F92" s="74">
        <v>13</v>
      </c>
      <c r="G92" s="16">
        <v>11173.51</v>
      </c>
      <c r="H92" s="16">
        <v>859.50076923076927</v>
      </c>
      <c r="I92" s="12">
        <v>0.87033827897124483</v>
      </c>
      <c r="J92"/>
      <c r="K92"/>
      <c r="L92" s="12" t="str">
        <f t="shared" si="1"/>
        <v xml:space="preserve"> </v>
      </c>
    </row>
    <row r="93" spans="1:12" x14ac:dyDescent="0.25">
      <c r="A93" s="1" t="s">
        <v>12</v>
      </c>
      <c r="B93" s="1" t="s">
        <v>15</v>
      </c>
      <c r="C93" s="1" t="s">
        <v>8837</v>
      </c>
      <c r="D93" s="16">
        <v>57.99</v>
      </c>
      <c r="E93" s="74"/>
      <c r="F93" s="74">
        <v>74</v>
      </c>
      <c r="G93" s="16">
        <v>63489.25</v>
      </c>
      <c r="H93" s="16">
        <v>857.96283783783781</v>
      </c>
      <c r="I93" s="12">
        <v>0.87306471915109418</v>
      </c>
      <c r="J93"/>
      <c r="K93"/>
      <c r="L93" s="12" t="str">
        <f t="shared" si="1"/>
        <v xml:space="preserve"> </v>
      </c>
    </row>
    <row r="94" spans="1:12" x14ac:dyDescent="0.25">
      <c r="A94" s="1" t="s">
        <v>12</v>
      </c>
      <c r="B94" s="1" t="s">
        <v>15</v>
      </c>
      <c r="C94" s="1" t="s">
        <v>13643</v>
      </c>
      <c r="D94" s="16">
        <v>74.989999999999995</v>
      </c>
      <c r="E94" s="74"/>
      <c r="F94" s="74">
        <v>53</v>
      </c>
      <c r="G94" s="16">
        <v>45143.98</v>
      </c>
      <c r="H94" s="16">
        <v>851.77320754716982</v>
      </c>
      <c r="I94" s="12">
        <v>0.8757714898814305</v>
      </c>
      <c r="J94"/>
      <c r="K94"/>
      <c r="L94" s="12" t="str">
        <f t="shared" si="1"/>
        <v xml:space="preserve"> </v>
      </c>
    </row>
    <row r="95" spans="1:12" x14ac:dyDescent="0.25">
      <c r="A95" s="1" t="s">
        <v>12</v>
      </c>
      <c r="B95" s="1" t="s">
        <v>15</v>
      </c>
      <c r="C95" s="1" t="s">
        <v>5762</v>
      </c>
      <c r="D95" s="16">
        <v>59.99</v>
      </c>
      <c r="E95" s="74"/>
      <c r="F95" s="74">
        <v>65</v>
      </c>
      <c r="G95" s="16">
        <v>54830.86</v>
      </c>
      <c r="H95" s="16">
        <v>843.55169230769229</v>
      </c>
      <c r="I95" s="12">
        <v>0.87845213422435298</v>
      </c>
      <c r="J95"/>
      <c r="K95"/>
      <c r="L95" s="12" t="str">
        <f t="shared" si="1"/>
        <v xml:space="preserve"> </v>
      </c>
    </row>
    <row r="96" spans="1:12" x14ac:dyDescent="0.25">
      <c r="A96" s="1" t="s">
        <v>12</v>
      </c>
      <c r="B96" s="1" t="s">
        <v>15</v>
      </c>
      <c r="C96" s="1" t="s">
        <v>14723</v>
      </c>
      <c r="D96" s="16">
        <v>79.989999999999995</v>
      </c>
      <c r="E96" s="74"/>
      <c r="F96" s="74">
        <v>20</v>
      </c>
      <c r="G96" s="16">
        <v>16557.93</v>
      </c>
      <c r="H96" s="16">
        <v>827.89650000000006</v>
      </c>
      <c r="I96" s="12">
        <v>0.88108302938998173</v>
      </c>
      <c r="J96"/>
      <c r="K96"/>
      <c r="L96" s="12" t="str">
        <f t="shared" si="1"/>
        <v xml:space="preserve"> </v>
      </c>
    </row>
    <row r="97" spans="1:12" x14ac:dyDescent="0.25">
      <c r="A97" s="1" t="s">
        <v>12</v>
      </c>
      <c r="B97" s="1" t="s">
        <v>15</v>
      </c>
      <c r="C97" s="1" t="s">
        <v>14725</v>
      </c>
      <c r="D97" s="16">
        <v>99.99</v>
      </c>
      <c r="E97" s="74"/>
      <c r="F97" s="74">
        <v>17</v>
      </c>
      <c r="G97" s="16">
        <v>13798.62</v>
      </c>
      <c r="H97" s="16">
        <v>811.68352941176477</v>
      </c>
      <c r="I97" s="12">
        <v>0.88366240286667841</v>
      </c>
      <c r="J97"/>
      <c r="K97"/>
      <c r="L97" s="12" t="str">
        <f t="shared" si="1"/>
        <v xml:space="preserve"> </v>
      </c>
    </row>
    <row r="98" spans="1:12" x14ac:dyDescent="0.25">
      <c r="A98" s="1" t="s">
        <v>12</v>
      </c>
      <c r="B98" s="1" t="s">
        <v>15</v>
      </c>
      <c r="C98" s="1" t="s">
        <v>11142</v>
      </c>
      <c r="D98" s="16">
        <v>67.989999999999995</v>
      </c>
      <c r="E98" s="74"/>
      <c r="F98" s="74">
        <v>55</v>
      </c>
      <c r="G98" s="16">
        <v>43300.6</v>
      </c>
      <c r="H98" s="16">
        <v>787.28363636363633</v>
      </c>
      <c r="I98" s="12">
        <v>0.88616423819620049</v>
      </c>
      <c r="J98"/>
      <c r="K98"/>
      <c r="L98" s="12" t="str">
        <f t="shared" si="1"/>
        <v xml:space="preserve"> </v>
      </c>
    </row>
    <row r="99" spans="1:12" x14ac:dyDescent="0.25">
      <c r="A99" s="1" t="s">
        <v>12</v>
      </c>
      <c r="B99" s="1" t="s">
        <v>15</v>
      </c>
      <c r="C99" s="1" t="s">
        <v>14731</v>
      </c>
      <c r="D99" s="16">
        <v>59.99</v>
      </c>
      <c r="E99" s="74"/>
      <c r="F99" s="74">
        <v>89</v>
      </c>
      <c r="G99" s="16">
        <v>69313.899999999994</v>
      </c>
      <c r="H99" s="16">
        <v>778.80786516853925</v>
      </c>
      <c r="I99" s="12">
        <v>0.88863913916199233</v>
      </c>
      <c r="J99"/>
      <c r="K99"/>
      <c r="L99" s="12" t="str">
        <f t="shared" si="1"/>
        <v xml:space="preserve"> </v>
      </c>
    </row>
    <row r="100" spans="1:12" x14ac:dyDescent="0.25">
      <c r="A100" s="1" t="s">
        <v>12</v>
      </c>
      <c r="B100" s="1" t="s">
        <v>15</v>
      </c>
      <c r="C100" s="1" t="s">
        <v>5584</v>
      </c>
      <c r="D100" s="16">
        <v>59.99</v>
      </c>
      <c r="E100" s="74"/>
      <c r="F100" s="74">
        <v>103</v>
      </c>
      <c r="G100" s="16">
        <v>79118.899999999994</v>
      </c>
      <c r="H100" s="16">
        <v>768.14466019417466</v>
      </c>
      <c r="I100" s="12">
        <v>0.89108015452201428</v>
      </c>
      <c r="J100"/>
      <c r="K100"/>
      <c r="L100" s="12" t="str">
        <f t="shared" si="1"/>
        <v xml:space="preserve"> </v>
      </c>
    </row>
    <row r="101" spans="1:12" x14ac:dyDescent="0.25">
      <c r="A101" s="1" t="s">
        <v>12</v>
      </c>
      <c r="B101" s="1" t="s">
        <v>15</v>
      </c>
      <c r="C101" s="1" t="s">
        <v>15987</v>
      </c>
      <c r="D101" s="16">
        <v>89.99</v>
      </c>
      <c r="E101" s="74"/>
      <c r="F101" s="74">
        <v>6</v>
      </c>
      <c r="G101" s="16">
        <v>4589.49</v>
      </c>
      <c r="H101" s="16">
        <v>764.91499999999996</v>
      </c>
      <c r="I101" s="12">
        <v>0.89351090664576027</v>
      </c>
      <c r="J101"/>
      <c r="K101"/>
      <c r="L101" s="12" t="str">
        <f t="shared" si="1"/>
        <v xml:space="preserve"> </v>
      </c>
    </row>
    <row r="102" spans="1:12" x14ac:dyDescent="0.25">
      <c r="A102" s="1" t="s">
        <v>12</v>
      </c>
      <c r="B102" s="1" t="s">
        <v>15</v>
      </c>
      <c r="C102" s="1" t="s">
        <v>15995</v>
      </c>
      <c r="D102" s="16">
        <v>53.99</v>
      </c>
      <c r="E102" s="74"/>
      <c r="F102" s="74">
        <v>52</v>
      </c>
      <c r="G102" s="16">
        <v>39682.65</v>
      </c>
      <c r="H102" s="16">
        <v>763.12788461538469</v>
      </c>
      <c r="I102" s="12">
        <v>0.89593597966200222</v>
      </c>
      <c r="J102"/>
      <c r="K102"/>
      <c r="L102" s="12" t="str">
        <f t="shared" si="1"/>
        <v xml:space="preserve"> </v>
      </c>
    </row>
    <row r="103" spans="1:12" x14ac:dyDescent="0.25">
      <c r="A103" s="1" t="s">
        <v>12</v>
      </c>
      <c r="B103" s="1" t="s">
        <v>15</v>
      </c>
      <c r="C103" s="1" t="s">
        <v>14656</v>
      </c>
      <c r="D103" s="16">
        <v>74.989999999999995</v>
      </c>
      <c r="E103" s="74"/>
      <c r="F103" s="74">
        <v>80</v>
      </c>
      <c r="G103" s="16">
        <v>58792.160000000003</v>
      </c>
      <c r="H103" s="16">
        <v>734.90200000000004</v>
      </c>
      <c r="I103" s="12">
        <v>0.89827135626887389</v>
      </c>
      <c r="J103"/>
      <c r="K103"/>
      <c r="L103" s="12" t="str">
        <f t="shared" si="1"/>
        <v xml:space="preserve"> </v>
      </c>
    </row>
    <row r="104" spans="1:12" x14ac:dyDescent="0.25">
      <c r="A104" s="1" t="s">
        <v>12</v>
      </c>
      <c r="B104" s="1" t="s">
        <v>15</v>
      </c>
      <c r="C104" s="1" t="s">
        <v>15361</v>
      </c>
      <c r="D104" s="16">
        <v>69.989999999999995</v>
      </c>
      <c r="E104" s="74"/>
      <c r="F104" s="74">
        <v>36</v>
      </c>
      <c r="G104" s="16">
        <v>26305.89</v>
      </c>
      <c r="H104" s="16">
        <v>730.71916666666664</v>
      </c>
      <c r="I104" s="12">
        <v>0.90059344063934255</v>
      </c>
      <c r="J104"/>
      <c r="K104"/>
      <c r="L104" s="12" t="str">
        <f t="shared" si="1"/>
        <v xml:space="preserve"> </v>
      </c>
    </row>
    <row r="105" spans="1:12" x14ac:dyDescent="0.25">
      <c r="A105" s="1" t="s">
        <v>12</v>
      </c>
      <c r="B105" s="1" t="s">
        <v>15</v>
      </c>
      <c r="C105" s="1" t="s">
        <v>11349</v>
      </c>
      <c r="D105" s="16">
        <v>69.989999999999995</v>
      </c>
      <c r="E105" s="74"/>
      <c r="F105" s="74">
        <v>78</v>
      </c>
      <c r="G105" s="16">
        <v>56903.73</v>
      </c>
      <c r="H105" s="16">
        <v>729.53500000000008</v>
      </c>
      <c r="I105" s="12">
        <v>0.90291176195687062</v>
      </c>
      <c r="J105"/>
      <c r="K105"/>
      <c r="L105" s="12" t="str">
        <f t="shared" si="1"/>
        <v xml:space="preserve"> </v>
      </c>
    </row>
    <row r="106" spans="1:12" x14ac:dyDescent="0.25">
      <c r="A106" s="1" t="s">
        <v>12</v>
      </c>
      <c r="B106" s="1" t="s">
        <v>15</v>
      </c>
      <c r="C106" s="1" t="s">
        <v>16201</v>
      </c>
      <c r="D106" s="16">
        <v>84.99</v>
      </c>
      <c r="E106" s="74"/>
      <c r="F106" s="74">
        <v>31</v>
      </c>
      <c r="G106" s="16">
        <v>22522.35</v>
      </c>
      <c r="H106" s="16">
        <v>726.52741935483868</v>
      </c>
      <c r="I106" s="12">
        <v>0.90522052576403422</v>
      </c>
      <c r="J106"/>
      <c r="K106"/>
      <c r="L106" s="12" t="str">
        <f t="shared" si="1"/>
        <v xml:space="preserve"> </v>
      </c>
    </row>
    <row r="107" spans="1:12" x14ac:dyDescent="0.25">
      <c r="A107" s="1" t="s">
        <v>12</v>
      </c>
      <c r="B107" s="1" t="s">
        <v>15</v>
      </c>
      <c r="C107" s="1" t="s">
        <v>14478</v>
      </c>
      <c r="D107" s="16">
        <v>99.99</v>
      </c>
      <c r="E107" s="74"/>
      <c r="F107" s="74">
        <v>35</v>
      </c>
      <c r="G107" s="16">
        <v>25307.27</v>
      </c>
      <c r="H107" s="16">
        <v>723.06485714285714</v>
      </c>
      <c r="I107" s="12">
        <v>0.90751828621729524</v>
      </c>
      <c r="J107"/>
      <c r="K107"/>
      <c r="L107" s="12" t="str">
        <f t="shared" si="1"/>
        <v xml:space="preserve"> </v>
      </c>
    </row>
    <row r="108" spans="1:12" x14ac:dyDescent="0.25">
      <c r="A108" s="1" t="s">
        <v>12</v>
      </c>
      <c r="B108" s="1" t="s">
        <v>15</v>
      </c>
      <c r="C108" s="1" t="s">
        <v>5858</v>
      </c>
      <c r="D108" s="16">
        <v>56.99</v>
      </c>
      <c r="E108" s="74"/>
      <c r="F108" s="74">
        <v>97</v>
      </c>
      <c r="G108" s="16">
        <v>69491.679999999993</v>
      </c>
      <c r="H108" s="16">
        <v>716.40907216494838</v>
      </c>
      <c r="I108" s="12">
        <v>0.90979489587148688</v>
      </c>
      <c r="J108"/>
      <c r="K108"/>
      <c r="L108" s="12" t="str">
        <f t="shared" si="1"/>
        <v xml:space="preserve"> </v>
      </c>
    </row>
    <row r="109" spans="1:12" x14ac:dyDescent="0.25">
      <c r="A109" s="1" t="s">
        <v>12</v>
      </c>
      <c r="B109" s="1" t="s">
        <v>15</v>
      </c>
      <c r="C109" s="1" t="s">
        <v>16197</v>
      </c>
      <c r="D109" s="16">
        <v>79.989999999999995</v>
      </c>
      <c r="E109" s="74"/>
      <c r="F109" s="74">
        <v>20</v>
      </c>
      <c r="G109" s="16">
        <v>14318.21</v>
      </c>
      <c r="H109" s="16">
        <v>715.91049999999996</v>
      </c>
      <c r="I109" s="12">
        <v>0.91206992115963925</v>
      </c>
      <c r="J109"/>
      <c r="K109"/>
      <c r="L109" s="12" t="str">
        <f t="shared" si="1"/>
        <v xml:space="preserve"> </v>
      </c>
    </row>
    <row r="110" spans="1:12" x14ac:dyDescent="0.25">
      <c r="A110" s="1" t="s">
        <v>12</v>
      </c>
      <c r="B110" s="1" t="s">
        <v>15</v>
      </c>
      <c r="C110" s="1" t="s">
        <v>8784</v>
      </c>
      <c r="D110" s="16">
        <v>79.989999999999995</v>
      </c>
      <c r="E110" s="74"/>
      <c r="F110" s="74">
        <v>95</v>
      </c>
      <c r="G110" s="16">
        <v>67803</v>
      </c>
      <c r="H110" s="16">
        <v>713.71578947368425</v>
      </c>
      <c r="I110" s="12">
        <v>0.91433797208165579</v>
      </c>
      <c r="J110"/>
      <c r="K110"/>
      <c r="L110" s="12" t="str">
        <f t="shared" si="1"/>
        <v xml:space="preserve"> </v>
      </c>
    </row>
    <row r="111" spans="1:12" x14ac:dyDescent="0.25">
      <c r="A111" s="1" t="s">
        <v>12</v>
      </c>
      <c r="B111" s="1" t="s">
        <v>15</v>
      </c>
      <c r="C111" s="1" t="s">
        <v>14083</v>
      </c>
      <c r="D111" s="16">
        <v>89.99</v>
      </c>
      <c r="E111" s="74"/>
      <c r="F111" s="74">
        <v>64</v>
      </c>
      <c r="G111" s="16">
        <v>45174.98</v>
      </c>
      <c r="H111" s="16">
        <v>705.85906250000005</v>
      </c>
      <c r="I111" s="12">
        <v>0.91658105584290672</v>
      </c>
      <c r="J111"/>
      <c r="K111"/>
      <c r="L111" s="12" t="str">
        <f t="shared" si="1"/>
        <v xml:space="preserve"> </v>
      </c>
    </row>
    <row r="112" spans="1:12" x14ac:dyDescent="0.25">
      <c r="A112" s="1" t="s">
        <v>12</v>
      </c>
      <c r="B112" s="1" t="s">
        <v>15</v>
      </c>
      <c r="C112" s="1" t="s">
        <v>11574</v>
      </c>
      <c r="D112" s="16">
        <v>59.99</v>
      </c>
      <c r="E112" s="74"/>
      <c r="F112" s="74">
        <v>107</v>
      </c>
      <c r="G112" s="16">
        <v>74697.77</v>
      </c>
      <c r="H112" s="16">
        <v>698.11</v>
      </c>
      <c r="I112" s="12">
        <v>0.91879951458029374</v>
      </c>
      <c r="J112"/>
      <c r="K112"/>
      <c r="L112" s="12" t="str">
        <f t="shared" si="1"/>
        <v xml:space="preserve"> </v>
      </c>
    </row>
    <row r="113" spans="1:12" x14ac:dyDescent="0.25">
      <c r="A113" s="1" t="s">
        <v>12</v>
      </c>
      <c r="B113" s="1" t="s">
        <v>15</v>
      </c>
      <c r="C113" s="1" t="s">
        <v>6788</v>
      </c>
      <c r="D113" s="16">
        <v>25.99</v>
      </c>
      <c r="E113" s="74"/>
      <c r="F113" s="74">
        <v>75</v>
      </c>
      <c r="G113" s="16">
        <v>52135.94</v>
      </c>
      <c r="H113" s="16">
        <v>695.14586666666673</v>
      </c>
      <c r="I113" s="12">
        <v>0.92100855387448111</v>
      </c>
      <c r="J113"/>
      <c r="K113"/>
      <c r="L113" s="12" t="str">
        <f t="shared" si="1"/>
        <v xml:space="preserve"> </v>
      </c>
    </row>
    <row r="114" spans="1:12" x14ac:dyDescent="0.25">
      <c r="A114" s="1" t="s">
        <v>12</v>
      </c>
      <c r="B114" s="1" t="s">
        <v>15</v>
      </c>
      <c r="C114" s="1" t="s">
        <v>15085</v>
      </c>
      <c r="D114" s="16">
        <v>99.99</v>
      </c>
      <c r="E114" s="74"/>
      <c r="F114" s="74">
        <v>13</v>
      </c>
      <c r="G114" s="16">
        <v>8999.1</v>
      </c>
      <c r="H114" s="16">
        <v>692.23846153846159</v>
      </c>
      <c r="I114" s="12">
        <v>0.92320835399674739</v>
      </c>
      <c r="J114"/>
      <c r="K114"/>
      <c r="L114" s="12" t="str">
        <f t="shared" si="1"/>
        <v xml:space="preserve"> </v>
      </c>
    </row>
    <row r="115" spans="1:12" x14ac:dyDescent="0.25">
      <c r="A115" s="1" t="s">
        <v>12</v>
      </c>
      <c r="B115" s="1" t="s">
        <v>15</v>
      </c>
      <c r="C115" s="1" t="s">
        <v>15156</v>
      </c>
      <c r="D115" s="16">
        <v>56.99</v>
      </c>
      <c r="E115" s="74"/>
      <c r="F115" s="74">
        <v>5</v>
      </c>
      <c r="G115" s="16">
        <v>3191.44</v>
      </c>
      <c r="H115" s="16">
        <v>638.28800000000001</v>
      </c>
      <c r="I115" s="12">
        <v>0.92523670997298224</v>
      </c>
      <c r="J115"/>
      <c r="K115"/>
      <c r="L115" s="12" t="str">
        <f t="shared" si="1"/>
        <v xml:space="preserve"> </v>
      </c>
    </row>
    <row r="116" spans="1:12" x14ac:dyDescent="0.25">
      <c r="A116" s="1" t="s">
        <v>12</v>
      </c>
      <c r="B116" s="1" t="s">
        <v>15</v>
      </c>
      <c r="C116" s="1" t="s">
        <v>9350</v>
      </c>
      <c r="D116" s="16">
        <v>59.99</v>
      </c>
      <c r="E116" s="74"/>
      <c r="F116" s="74">
        <v>82</v>
      </c>
      <c r="G116" s="16">
        <v>51194.080000000002</v>
      </c>
      <c r="H116" s="16">
        <v>624.31804878048786</v>
      </c>
      <c r="I116" s="12">
        <v>0.92722067214259085</v>
      </c>
      <c r="J116"/>
      <c r="K116"/>
      <c r="L116" s="12" t="str">
        <f t="shared" si="1"/>
        <v xml:space="preserve"> </v>
      </c>
    </row>
    <row r="117" spans="1:12" x14ac:dyDescent="0.25">
      <c r="A117" s="1" t="s">
        <v>12</v>
      </c>
      <c r="B117" s="1" t="s">
        <v>15</v>
      </c>
      <c r="C117" s="1" t="s">
        <v>12518</v>
      </c>
      <c r="D117" s="16">
        <v>99.99</v>
      </c>
      <c r="E117" s="74"/>
      <c r="F117" s="74">
        <v>36</v>
      </c>
      <c r="G117" s="16">
        <v>22337.59</v>
      </c>
      <c r="H117" s="16">
        <v>620.48861111111114</v>
      </c>
      <c r="I117" s="12">
        <v>0.92919246509895681</v>
      </c>
      <c r="J117"/>
      <c r="K117"/>
      <c r="L117" s="12" t="str">
        <f t="shared" si="1"/>
        <v xml:space="preserve"> </v>
      </c>
    </row>
    <row r="118" spans="1:12" x14ac:dyDescent="0.25">
      <c r="A118" s="1" t="s">
        <v>12</v>
      </c>
      <c r="B118" s="1" t="s">
        <v>15</v>
      </c>
      <c r="C118" s="1" t="s">
        <v>14640</v>
      </c>
      <c r="D118" s="16">
        <v>79.989999999999995</v>
      </c>
      <c r="E118" s="74"/>
      <c r="F118" s="74">
        <v>44</v>
      </c>
      <c r="G118" s="16">
        <v>27291.53</v>
      </c>
      <c r="H118" s="16">
        <v>620.26204545454539</v>
      </c>
      <c r="I118" s="12">
        <v>0.931163538073428</v>
      </c>
      <c r="J118"/>
      <c r="K118"/>
      <c r="L118" s="12" t="str">
        <f t="shared" si="1"/>
        <v xml:space="preserve"> </v>
      </c>
    </row>
    <row r="119" spans="1:12" x14ac:dyDescent="0.25">
      <c r="A119" s="1" t="s">
        <v>12</v>
      </c>
      <c r="B119" s="1" t="s">
        <v>15</v>
      </c>
      <c r="C119" s="1" t="s">
        <v>9649</v>
      </c>
      <c r="D119" s="16">
        <v>85.99</v>
      </c>
      <c r="E119" s="74"/>
      <c r="F119" s="74">
        <v>31</v>
      </c>
      <c r="G119" s="16">
        <v>19089.78</v>
      </c>
      <c r="H119" s="16">
        <v>615.79935483870963</v>
      </c>
      <c r="I119" s="12">
        <v>0.933120429479108</v>
      </c>
      <c r="J119"/>
      <c r="K119"/>
      <c r="L119" s="12" t="str">
        <f t="shared" si="1"/>
        <v xml:space="preserve"> </v>
      </c>
    </row>
    <row r="120" spans="1:12" x14ac:dyDescent="0.25">
      <c r="A120" s="1" t="s">
        <v>12</v>
      </c>
      <c r="B120" s="1" t="s">
        <v>15</v>
      </c>
      <c r="C120" s="1" t="s">
        <v>15246</v>
      </c>
      <c r="D120" s="16">
        <v>74.989999999999995</v>
      </c>
      <c r="E120" s="74"/>
      <c r="F120" s="74">
        <v>39</v>
      </c>
      <c r="G120" s="16">
        <v>23850.52</v>
      </c>
      <c r="H120" s="16">
        <v>611.55179487179487</v>
      </c>
      <c r="I120" s="12">
        <v>0.93506382295964552</v>
      </c>
      <c r="J120"/>
      <c r="K120"/>
      <c r="L120" s="12" t="str">
        <f t="shared" si="1"/>
        <v xml:space="preserve"> </v>
      </c>
    </row>
    <row r="121" spans="1:12" x14ac:dyDescent="0.25">
      <c r="A121" s="1" t="s">
        <v>12</v>
      </c>
      <c r="B121" s="1" t="s">
        <v>15</v>
      </c>
      <c r="C121" s="1" t="s">
        <v>13520</v>
      </c>
      <c r="D121" s="16">
        <v>59.99</v>
      </c>
      <c r="E121" s="74"/>
      <c r="F121" s="74">
        <v>44</v>
      </c>
      <c r="G121" s="16">
        <v>26575.57</v>
      </c>
      <c r="H121" s="16">
        <v>603.99022727272722</v>
      </c>
      <c r="I121" s="12">
        <v>0.93698318723889895</v>
      </c>
      <c r="J121"/>
      <c r="K121"/>
      <c r="L121" s="12" t="str">
        <f t="shared" si="1"/>
        <v xml:space="preserve"> </v>
      </c>
    </row>
    <row r="122" spans="1:12" x14ac:dyDescent="0.25">
      <c r="A122" s="1" t="s">
        <v>12</v>
      </c>
      <c r="B122" s="1" t="s">
        <v>15</v>
      </c>
      <c r="C122" s="1" t="s">
        <v>12219</v>
      </c>
      <c r="D122" s="16">
        <v>52.99</v>
      </c>
      <c r="E122" s="74"/>
      <c r="F122" s="74">
        <v>49</v>
      </c>
      <c r="G122" s="16">
        <v>29419.29</v>
      </c>
      <c r="H122" s="16">
        <v>600.39367346938775</v>
      </c>
      <c r="I122" s="12">
        <v>0.93889112236485328</v>
      </c>
      <c r="J122"/>
      <c r="K122"/>
      <c r="L122" s="12" t="str">
        <f t="shared" si="1"/>
        <v xml:space="preserve"> </v>
      </c>
    </row>
    <row r="123" spans="1:12" x14ac:dyDescent="0.25">
      <c r="A123" s="1" t="s">
        <v>12</v>
      </c>
      <c r="B123" s="1" t="s">
        <v>15</v>
      </c>
      <c r="C123" s="1" t="s">
        <v>12230</v>
      </c>
      <c r="D123" s="16">
        <v>79.989999999999995</v>
      </c>
      <c r="E123" s="74"/>
      <c r="F123" s="74">
        <v>36</v>
      </c>
      <c r="G123" s="16">
        <v>21437.32</v>
      </c>
      <c r="H123" s="16">
        <v>595.48111111111109</v>
      </c>
      <c r="I123" s="12">
        <v>0.94078344631651334</v>
      </c>
      <c r="J123"/>
      <c r="K123"/>
      <c r="L123" s="12" t="str">
        <f t="shared" si="1"/>
        <v xml:space="preserve"> </v>
      </c>
    </row>
    <row r="124" spans="1:12" x14ac:dyDescent="0.25">
      <c r="A124" s="1" t="s">
        <v>12</v>
      </c>
      <c r="B124" s="1" t="s">
        <v>15</v>
      </c>
      <c r="C124" s="1" t="s">
        <v>11008</v>
      </c>
      <c r="D124" s="16">
        <v>51.99</v>
      </c>
      <c r="E124" s="74"/>
      <c r="F124" s="74">
        <v>28</v>
      </c>
      <c r="G124" s="16">
        <v>16653.59</v>
      </c>
      <c r="H124" s="16">
        <v>594.77107142857142</v>
      </c>
      <c r="I124" s="12">
        <v>0.94267351389920906</v>
      </c>
      <c r="J124"/>
      <c r="K124"/>
      <c r="L124" s="12" t="str">
        <f t="shared" si="1"/>
        <v xml:space="preserve"> </v>
      </c>
    </row>
    <row r="125" spans="1:12" x14ac:dyDescent="0.25">
      <c r="A125" s="1" t="s">
        <v>12</v>
      </c>
      <c r="B125" s="1" t="s">
        <v>15</v>
      </c>
      <c r="C125" s="1" t="s">
        <v>5733</v>
      </c>
      <c r="D125" s="16">
        <v>51.99</v>
      </c>
      <c r="E125" s="74"/>
      <c r="F125" s="74">
        <v>85</v>
      </c>
      <c r="G125" s="16">
        <v>49576.2</v>
      </c>
      <c r="H125" s="16">
        <v>583.24941176470588</v>
      </c>
      <c r="I125" s="12">
        <v>0.94452696787294566</v>
      </c>
      <c r="J125"/>
      <c r="K125"/>
      <c r="L125" s="12" t="str">
        <f t="shared" si="1"/>
        <v xml:space="preserve"> </v>
      </c>
    </row>
    <row r="126" spans="1:12" x14ac:dyDescent="0.25">
      <c r="A126" s="1" t="s">
        <v>12</v>
      </c>
      <c r="B126" s="1" t="s">
        <v>15</v>
      </c>
      <c r="C126" s="1" t="s">
        <v>14253</v>
      </c>
      <c r="D126" s="16">
        <v>99.99</v>
      </c>
      <c r="E126" s="74"/>
      <c r="F126" s="74">
        <v>3</v>
      </c>
      <c r="G126" s="16">
        <v>1699.83</v>
      </c>
      <c r="H126" s="16">
        <v>566.61</v>
      </c>
      <c r="I126" s="12">
        <v>0.94632754501005989</v>
      </c>
      <c r="J126"/>
      <c r="K126"/>
      <c r="L126" s="12" t="str">
        <f t="shared" si="1"/>
        <v xml:space="preserve"> </v>
      </c>
    </row>
    <row r="127" spans="1:12" x14ac:dyDescent="0.25">
      <c r="A127" s="1" t="s">
        <v>12</v>
      </c>
      <c r="B127" s="1" t="s">
        <v>15</v>
      </c>
      <c r="C127" s="1" t="s">
        <v>12292</v>
      </c>
      <c r="D127" s="16">
        <v>49.99</v>
      </c>
      <c r="E127" s="74"/>
      <c r="F127" s="74">
        <v>73</v>
      </c>
      <c r="G127" s="16">
        <v>41107.279999999999</v>
      </c>
      <c r="H127" s="16">
        <v>563.11342465753421</v>
      </c>
      <c r="I127" s="12">
        <v>0.94811701070611276</v>
      </c>
      <c r="J127"/>
      <c r="K127"/>
      <c r="L127" s="12" t="str">
        <f t="shared" si="1"/>
        <v xml:space="preserve"> </v>
      </c>
    </row>
    <row r="128" spans="1:12" x14ac:dyDescent="0.25">
      <c r="A128" s="1" t="s">
        <v>12</v>
      </c>
      <c r="B128" s="1" t="s">
        <v>15</v>
      </c>
      <c r="C128" s="1" t="s">
        <v>15999</v>
      </c>
      <c r="D128" s="16">
        <v>69.989999999999995</v>
      </c>
      <c r="E128" s="74"/>
      <c r="F128" s="74">
        <v>13</v>
      </c>
      <c r="G128" s="16">
        <v>7208.97</v>
      </c>
      <c r="H128" s="16">
        <v>554.53615384615387</v>
      </c>
      <c r="I128" s="12">
        <v>0.94987921949225951</v>
      </c>
      <c r="J128"/>
      <c r="K128"/>
      <c r="L128" s="12" t="str">
        <f t="shared" si="1"/>
        <v xml:space="preserve"> </v>
      </c>
    </row>
    <row r="129" spans="1:12" x14ac:dyDescent="0.25">
      <c r="A129" s="1" t="s">
        <v>12</v>
      </c>
      <c r="B129" s="1" t="s">
        <v>15</v>
      </c>
      <c r="C129" s="1" t="s">
        <v>16095</v>
      </c>
      <c r="D129" s="16">
        <v>64.989999999999995</v>
      </c>
      <c r="E129" s="74"/>
      <c r="F129" s="74">
        <v>29</v>
      </c>
      <c r="G129" s="16">
        <v>15857.56</v>
      </c>
      <c r="H129" s="16">
        <v>546.81241379310347</v>
      </c>
      <c r="I129" s="12">
        <v>0.9516168837243878</v>
      </c>
      <c r="J129"/>
      <c r="K129"/>
      <c r="L129" s="12" t="str">
        <f t="shared" si="1"/>
        <v>X</v>
      </c>
    </row>
    <row r="130" spans="1:12" x14ac:dyDescent="0.25">
      <c r="A130" s="1" t="s">
        <v>12</v>
      </c>
      <c r="B130" s="1" t="s">
        <v>15</v>
      </c>
      <c r="C130" s="1" t="s">
        <v>12161</v>
      </c>
      <c r="D130" s="16">
        <v>99.99</v>
      </c>
      <c r="E130" s="74"/>
      <c r="F130" s="74">
        <v>26</v>
      </c>
      <c r="G130" s="16">
        <v>13998.6</v>
      </c>
      <c r="H130" s="16">
        <v>538.40769230769229</v>
      </c>
      <c r="I130" s="12">
        <v>0.95332783937503929</v>
      </c>
      <c r="J130"/>
      <c r="K130"/>
      <c r="L130" s="12" t="str">
        <f t="shared" si="1"/>
        <v>X</v>
      </c>
    </row>
    <row r="131" spans="1:12" x14ac:dyDescent="0.25">
      <c r="A131" s="1" t="s">
        <v>12</v>
      </c>
      <c r="B131" s="1" t="s">
        <v>15</v>
      </c>
      <c r="C131" s="1" t="s">
        <v>6628</v>
      </c>
      <c r="D131" s="16">
        <v>59.99</v>
      </c>
      <c r="E131" s="74"/>
      <c r="F131" s="74">
        <v>15</v>
      </c>
      <c r="G131" s="16">
        <v>7959</v>
      </c>
      <c r="H131" s="16">
        <v>530.6</v>
      </c>
      <c r="I131" s="12">
        <v>0.95501398368762247</v>
      </c>
      <c r="J131"/>
      <c r="K131"/>
      <c r="L131" s="12" t="str">
        <f t="shared" si="1"/>
        <v>X</v>
      </c>
    </row>
    <row r="132" spans="1:12" x14ac:dyDescent="0.25">
      <c r="A132" s="1" t="s">
        <v>12</v>
      </c>
      <c r="B132" s="1" t="s">
        <v>15</v>
      </c>
      <c r="C132" s="1" t="s">
        <v>14044</v>
      </c>
      <c r="D132" s="16">
        <v>69.989999999999995</v>
      </c>
      <c r="E132" s="74"/>
      <c r="F132" s="74">
        <v>25</v>
      </c>
      <c r="G132" s="16">
        <v>13158.12</v>
      </c>
      <c r="H132" s="16">
        <v>526.32479999999998</v>
      </c>
      <c r="I132" s="12">
        <v>0.95668654224037708</v>
      </c>
      <c r="J132"/>
      <c r="K132"/>
      <c r="L132" s="12" t="str">
        <f t="shared" si="1"/>
        <v>X</v>
      </c>
    </row>
    <row r="133" spans="1:12" x14ac:dyDescent="0.25">
      <c r="A133" s="1" t="s">
        <v>12</v>
      </c>
      <c r="B133" s="1" t="s">
        <v>15</v>
      </c>
      <c r="C133" s="1" t="s">
        <v>12288</v>
      </c>
      <c r="D133" s="16">
        <v>89.99</v>
      </c>
      <c r="E133" s="74"/>
      <c r="F133" s="74">
        <v>70</v>
      </c>
      <c r="G133" s="16">
        <v>36625.93</v>
      </c>
      <c r="H133" s="16">
        <v>523.22757142857142</v>
      </c>
      <c r="I133" s="12">
        <v>0.95834925839897311</v>
      </c>
      <c r="J133"/>
      <c r="K133"/>
      <c r="L133" s="12" t="str">
        <f t="shared" si="1"/>
        <v>X</v>
      </c>
    </row>
    <row r="134" spans="1:12" x14ac:dyDescent="0.25">
      <c r="A134" s="1" t="s">
        <v>12</v>
      </c>
      <c r="B134" s="1" t="s">
        <v>15</v>
      </c>
      <c r="C134" s="1" t="s">
        <v>5820</v>
      </c>
      <c r="D134" s="16">
        <v>52.99</v>
      </c>
      <c r="E134" s="74"/>
      <c r="F134" s="74">
        <v>56</v>
      </c>
      <c r="G134" s="16">
        <v>29265.37</v>
      </c>
      <c r="H134" s="16">
        <v>522.59589285714287</v>
      </c>
      <c r="I134" s="12">
        <v>0.96000996720508025</v>
      </c>
      <c r="J134"/>
      <c r="K134"/>
      <c r="L134" s="12" t="str">
        <f t="shared" si="1"/>
        <v>X</v>
      </c>
    </row>
    <row r="135" spans="1:12" x14ac:dyDescent="0.25">
      <c r="A135" s="1" t="s">
        <v>12</v>
      </c>
      <c r="B135" s="1" t="s">
        <v>15</v>
      </c>
      <c r="C135" s="1" t="s">
        <v>6505</v>
      </c>
      <c r="D135" s="16">
        <v>99.99</v>
      </c>
      <c r="E135" s="74"/>
      <c r="F135" s="74">
        <v>35</v>
      </c>
      <c r="G135" s="16">
        <v>17898.21</v>
      </c>
      <c r="H135" s="16">
        <v>511.37742857142854</v>
      </c>
      <c r="I135" s="12">
        <v>0.96163502589857652</v>
      </c>
      <c r="J135"/>
      <c r="K135"/>
      <c r="L135" s="12" t="str">
        <f t="shared" si="1"/>
        <v>X</v>
      </c>
    </row>
    <row r="136" spans="1:12" x14ac:dyDescent="0.25">
      <c r="A136" s="1" t="s">
        <v>12</v>
      </c>
      <c r="B136" s="1" t="s">
        <v>15</v>
      </c>
      <c r="C136" s="1" t="s">
        <v>12290</v>
      </c>
      <c r="D136" s="16">
        <v>69.989999999999995</v>
      </c>
      <c r="E136" s="74"/>
      <c r="F136" s="74">
        <v>70</v>
      </c>
      <c r="G136" s="16">
        <v>34645.050000000003</v>
      </c>
      <c r="H136" s="16">
        <v>494.92928571428575</v>
      </c>
      <c r="I136" s="12">
        <v>0.96320781557109458</v>
      </c>
      <c r="J136"/>
      <c r="K136"/>
      <c r="L136" s="12" t="str">
        <f t="shared" si="1"/>
        <v>X</v>
      </c>
    </row>
    <row r="137" spans="1:12" x14ac:dyDescent="0.25">
      <c r="A137" s="1" t="s">
        <v>12</v>
      </c>
      <c r="B137" s="1" t="s">
        <v>15</v>
      </c>
      <c r="C137" s="1" t="s">
        <v>15343</v>
      </c>
      <c r="D137" s="16">
        <v>49.99</v>
      </c>
      <c r="E137" s="74"/>
      <c r="F137" s="74">
        <v>42</v>
      </c>
      <c r="G137" s="16">
        <v>20231.18</v>
      </c>
      <c r="H137" s="16">
        <v>481.69476190476189</v>
      </c>
      <c r="I137" s="12">
        <v>0.96473854848324481</v>
      </c>
      <c r="J137"/>
      <c r="K137"/>
      <c r="L137" s="12" t="str">
        <f t="shared" ref="L137:L200" si="2">IF(I137&gt;$I$2,"X"," ")</f>
        <v>X</v>
      </c>
    </row>
    <row r="138" spans="1:12" x14ac:dyDescent="0.25">
      <c r="A138" s="1" t="s">
        <v>12</v>
      </c>
      <c r="B138" s="1" t="s">
        <v>15</v>
      </c>
      <c r="C138" s="1" t="s">
        <v>15989</v>
      </c>
      <c r="D138" s="16">
        <v>69.989999999999995</v>
      </c>
      <c r="E138" s="74"/>
      <c r="F138" s="74">
        <v>6</v>
      </c>
      <c r="G138" s="16">
        <v>2799.6</v>
      </c>
      <c r="H138" s="16">
        <v>466.59999999999997</v>
      </c>
      <c r="I138" s="12">
        <v>0.96622131315767257</v>
      </c>
      <c r="J138"/>
      <c r="K138"/>
      <c r="L138" s="12" t="str">
        <f t="shared" si="2"/>
        <v>X</v>
      </c>
    </row>
    <row r="139" spans="1:12" x14ac:dyDescent="0.25">
      <c r="A139" s="1" t="s">
        <v>12</v>
      </c>
      <c r="B139" s="1" t="s">
        <v>15</v>
      </c>
      <c r="C139" s="1" t="s">
        <v>11892</v>
      </c>
      <c r="D139" s="16">
        <v>59.99</v>
      </c>
      <c r="E139" s="74"/>
      <c r="F139" s="74">
        <v>31</v>
      </c>
      <c r="G139" s="16">
        <v>14422.48</v>
      </c>
      <c r="H139" s="16">
        <v>465.24129032258065</v>
      </c>
      <c r="I139" s="12">
        <v>0.96769976011518544</v>
      </c>
      <c r="J139"/>
      <c r="K139"/>
      <c r="L139" s="12" t="str">
        <f t="shared" si="2"/>
        <v>X</v>
      </c>
    </row>
    <row r="140" spans="1:12" x14ac:dyDescent="0.25">
      <c r="A140" s="1" t="s">
        <v>12</v>
      </c>
      <c r="B140" s="1" t="s">
        <v>15</v>
      </c>
      <c r="C140" s="1" t="s">
        <v>16414</v>
      </c>
      <c r="D140" s="16">
        <v>69.989999999999995</v>
      </c>
      <c r="E140" s="74"/>
      <c r="F140" s="74">
        <v>15</v>
      </c>
      <c r="G140" s="16">
        <v>6789.03</v>
      </c>
      <c r="H140" s="16">
        <v>452.60199999999998</v>
      </c>
      <c r="I140" s="12">
        <v>0.96913804184938035</v>
      </c>
      <c r="J140"/>
      <c r="K140"/>
      <c r="L140" s="12" t="str">
        <f t="shared" si="2"/>
        <v>X</v>
      </c>
    </row>
    <row r="141" spans="1:12" x14ac:dyDescent="0.25">
      <c r="A141" s="1" t="s">
        <v>12</v>
      </c>
      <c r="B141" s="1" t="s">
        <v>15</v>
      </c>
      <c r="C141" s="1" t="s">
        <v>15950</v>
      </c>
      <c r="D141" s="16">
        <v>27.99</v>
      </c>
      <c r="E141" s="74"/>
      <c r="F141" s="74">
        <v>52</v>
      </c>
      <c r="G141" s="16">
        <v>23147.73</v>
      </c>
      <c r="H141" s="16">
        <v>445.14865384615382</v>
      </c>
      <c r="I141" s="12">
        <v>0.97055263828914073</v>
      </c>
      <c r="J141"/>
      <c r="K141"/>
      <c r="L141" s="12" t="str">
        <f t="shared" si="2"/>
        <v>X</v>
      </c>
    </row>
    <row r="142" spans="1:12" x14ac:dyDescent="0.25">
      <c r="A142" s="1" t="s">
        <v>12</v>
      </c>
      <c r="B142" s="1" t="s">
        <v>15</v>
      </c>
      <c r="C142" s="1" t="s">
        <v>14757</v>
      </c>
      <c r="D142" s="16">
        <v>69.989999999999995</v>
      </c>
      <c r="E142" s="74"/>
      <c r="F142" s="74">
        <v>45</v>
      </c>
      <c r="G142" s="16">
        <v>19769.060000000001</v>
      </c>
      <c r="H142" s="16">
        <v>439.31244444444445</v>
      </c>
      <c r="I142" s="12">
        <v>0.97194868838270854</v>
      </c>
      <c r="J142"/>
      <c r="K142"/>
      <c r="L142" s="12" t="str">
        <f t="shared" si="2"/>
        <v>X</v>
      </c>
    </row>
    <row r="143" spans="1:12" x14ac:dyDescent="0.25">
      <c r="A143" s="1" t="s">
        <v>12</v>
      </c>
      <c r="B143" s="1" t="s">
        <v>15</v>
      </c>
      <c r="C143" s="1" t="s">
        <v>12638</v>
      </c>
      <c r="D143" s="16">
        <v>69.989999999999995</v>
      </c>
      <c r="E143" s="74"/>
      <c r="F143" s="74">
        <v>39</v>
      </c>
      <c r="G143" s="16">
        <v>16935.55</v>
      </c>
      <c r="H143" s="16">
        <v>434.24487179487176</v>
      </c>
      <c r="I143" s="12">
        <v>0.97332863470921716</v>
      </c>
      <c r="J143"/>
      <c r="K143"/>
      <c r="L143" s="12" t="str">
        <f t="shared" si="2"/>
        <v>X</v>
      </c>
    </row>
    <row r="144" spans="1:12" x14ac:dyDescent="0.25">
      <c r="A144" s="1" t="s">
        <v>12</v>
      </c>
      <c r="B144" s="1" t="s">
        <v>15</v>
      </c>
      <c r="C144" s="1" t="s">
        <v>16126</v>
      </c>
      <c r="D144" s="16">
        <v>59.99</v>
      </c>
      <c r="E144" s="74"/>
      <c r="F144" s="74">
        <v>35</v>
      </c>
      <c r="G144" s="16">
        <v>14122.53</v>
      </c>
      <c r="H144" s="16">
        <v>403.50085714285717</v>
      </c>
      <c r="I144" s="12">
        <v>0.97461088249548533</v>
      </c>
      <c r="J144"/>
      <c r="K144"/>
      <c r="L144" s="12" t="str">
        <f t="shared" si="2"/>
        <v>X</v>
      </c>
    </row>
    <row r="145" spans="1:12" x14ac:dyDescent="0.25">
      <c r="A145" s="1" t="s">
        <v>12</v>
      </c>
      <c r="B145" s="1" t="s">
        <v>15</v>
      </c>
      <c r="C145" s="1" t="s">
        <v>14633</v>
      </c>
      <c r="D145" s="16">
        <v>49.99</v>
      </c>
      <c r="E145" s="74"/>
      <c r="F145" s="74">
        <v>50</v>
      </c>
      <c r="G145" s="16">
        <v>20161.22</v>
      </c>
      <c r="H145" s="16">
        <v>403.2244</v>
      </c>
      <c r="I145" s="12">
        <v>0.97589225175435235</v>
      </c>
      <c r="J145"/>
      <c r="K145"/>
      <c r="L145" s="12" t="str">
        <f t="shared" si="2"/>
        <v>X</v>
      </c>
    </row>
    <row r="146" spans="1:12" x14ac:dyDescent="0.25">
      <c r="A146" s="1" t="s">
        <v>12</v>
      </c>
      <c r="B146" s="1" t="s">
        <v>15</v>
      </c>
      <c r="C146" s="1" t="s">
        <v>15863</v>
      </c>
      <c r="D146" s="16">
        <v>59.99</v>
      </c>
      <c r="E146" s="74"/>
      <c r="F146" s="74">
        <v>40</v>
      </c>
      <c r="G146" s="16">
        <v>15897.35</v>
      </c>
      <c r="H146" s="16">
        <v>397.43375000000003</v>
      </c>
      <c r="I146" s="12">
        <v>0.97715521944600559</v>
      </c>
      <c r="J146"/>
      <c r="K146"/>
      <c r="L146" s="12" t="str">
        <f t="shared" si="2"/>
        <v>X</v>
      </c>
    </row>
    <row r="147" spans="1:12" x14ac:dyDescent="0.25">
      <c r="A147" s="1" t="s">
        <v>12</v>
      </c>
      <c r="B147" s="1" t="s">
        <v>15</v>
      </c>
      <c r="C147" s="1" t="s">
        <v>12156</v>
      </c>
      <c r="D147" s="16">
        <v>69.989999999999995</v>
      </c>
      <c r="E147" s="74"/>
      <c r="F147" s="74">
        <v>18</v>
      </c>
      <c r="G147" s="16">
        <v>7138.98</v>
      </c>
      <c r="H147" s="16">
        <v>396.60999999999996</v>
      </c>
      <c r="I147" s="12">
        <v>0.9784155694192691</v>
      </c>
      <c r="J147"/>
      <c r="K147"/>
      <c r="L147" s="12" t="str">
        <f t="shared" si="2"/>
        <v>X</v>
      </c>
    </row>
    <row r="148" spans="1:12" x14ac:dyDescent="0.25">
      <c r="A148" s="1" t="s">
        <v>12</v>
      </c>
      <c r="B148" s="1" t="s">
        <v>15</v>
      </c>
      <c r="C148" s="1" t="s">
        <v>16406</v>
      </c>
      <c r="D148" s="16">
        <v>99.99</v>
      </c>
      <c r="E148" s="74"/>
      <c r="F148" s="74">
        <v>29</v>
      </c>
      <c r="G148" s="16">
        <v>10798.92</v>
      </c>
      <c r="H148" s="16">
        <v>372.37655172413793</v>
      </c>
      <c r="I148" s="12">
        <v>0.97959891017469525</v>
      </c>
      <c r="J148"/>
      <c r="K148"/>
      <c r="L148" s="12" t="str">
        <f t="shared" si="2"/>
        <v>X</v>
      </c>
    </row>
    <row r="149" spans="1:12" x14ac:dyDescent="0.25">
      <c r="A149" s="1" t="s">
        <v>12</v>
      </c>
      <c r="B149" s="1" t="s">
        <v>15</v>
      </c>
      <c r="C149" s="1" t="s">
        <v>12258</v>
      </c>
      <c r="D149" s="16">
        <v>69.989999999999995</v>
      </c>
      <c r="E149" s="74"/>
      <c r="F149" s="74">
        <v>1</v>
      </c>
      <c r="G149" s="16">
        <v>349.95</v>
      </c>
      <c r="H149" s="16">
        <v>349.95</v>
      </c>
      <c r="I149" s="12">
        <v>0.98071098368051601</v>
      </c>
      <c r="J149"/>
      <c r="K149"/>
      <c r="L149" s="12" t="str">
        <f t="shared" si="2"/>
        <v>X</v>
      </c>
    </row>
    <row r="150" spans="1:12" x14ac:dyDescent="0.25">
      <c r="A150" s="1" t="s">
        <v>12</v>
      </c>
      <c r="B150" s="1" t="s">
        <v>15</v>
      </c>
      <c r="C150" s="1" t="s">
        <v>14642</v>
      </c>
      <c r="D150" s="16">
        <v>79.989999999999995</v>
      </c>
      <c r="E150" s="74"/>
      <c r="F150" s="74">
        <v>39</v>
      </c>
      <c r="G150" s="16">
        <v>13643.25</v>
      </c>
      <c r="H150" s="16">
        <v>349.82692307692309</v>
      </c>
      <c r="I150" s="12">
        <v>0.98182266607164814</v>
      </c>
      <c r="J150"/>
      <c r="K150"/>
      <c r="L150" s="12" t="str">
        <f t="shared" si="2"/>
        <v>X</v>
      </c>
    </row>
    <row r="151" spans="1:12" x14ac:dyDescent="0.25">
      <c r="A151" s="1" t="s">
        <v>12</v>
      </c>
      <c r="B151" s="1" t="s">
        <v>15</v>
      </c>
      <c r="C151" s="1" t="s">
        <v>16274</v>
      </c>
      <c r="D151" s="16">
        <v>99.99</v>
      </c>
      <c r="E151" s="74"/>
      <c r="F151" s="74">
        <v>24</v>
      </c>
      <c r="G151" s="16">
        <v>7839.33</v>
      </c>
      <c r="H151" s="16">
        <v>326.63875000000002</v>
      </c>
      <c r="I151" s="12">
        <v>0.98286066092762592</v>
      </c>
      <c r="J151"/>
      <c r="K151"/>
      <c r="L151" s="12" t="str">
        <f t="shared" si="2"/>
        <v>X</v>
      </c>
    </row>
    <row r="152" spans="1:12" x14ac:dyDescent="0.25">
      <c r="A152" s="1" t="s">
        <v>12</v>
      </c>
      <c r="B152" s="1" t="s">
        <v>15</v>
      </c>
      <c r="C152" s="1" t="s">
        <v>14496</v>
      </c>
      <c r="D152" s="16">
        <v>54.99</v>
      </c>
      <c r="E152" s="74"/>
      <c r="F152" s="74">
        <v>60</v>
      </c>
      <c r="G152" s="16">
        <v>19081.53</v>
      </c>
      <c r="H152" s="16">
        <v>318.02549999999997</v>
      </c>
      <c r="I152" s="12">
        <v>0.98387128453878581</v>
      </c>
      <c r="J152"/>
      <c r="K152"/>
      <c r="L152" s="12" t="str">
        <f t="shared" si="2"/>
        <v>X</v>
      </c>
    </row>
    <row r="153" spans="1:12" x14ac:dyDescent="0.25">
      <c r="A153" s="1" t="s">
        <v>12</v>
      </c>
      <c r="B153" s="1" t="s">
        <v>15</v>
      </c>
      <c r="C153" s="1" t="s">
        <v>15433</v>
      </c>
      <c r="D153" s="16">
        <v>59.99</v>
      </c>
      <c r="E153" s="74"/>
      <c r="F153" s="74">
        <v>33</v>
      </c>
      <c r="G153" s="16">
        <v>10378.27</v>
      </c>
      <c r="H153" s="16">
        <v>314.49303030303031</v>
      </c>
      <c r="I153" s="12">
        <v>0.98487068264355893</v>
      </c>
      <c r="J153"/>
      <c r="K153"/>
      <c r="L153" s="12" t="str">
        <f t="shared" si="2"/>
        <v>X</v>
      </c>
    </row>
    <row r="154" spans="1:12" x14ac:dyDescent="0.25">
      <c r="A154" s="1" t="s">
        <v>12</v>
      </c>
      <c r="B154" s="1" t="s">
        <v>15</v>
      </c>
      <c r="C154" s="1" t="s">
        <v>15267</v>
      </c>
      <c r="D154" s="16">
        <v>62.99</v>
      </c>
      <c r="E154" s="74"/>
      <c r="F154" s="74">
        <v>12</v>
      </c>
      <c r="G154" s="16">
        <v>3716.41</v>
      </c>
      <c r="H154" s="16">
        <v>309.70083333333332</v>
      </c>
      <c r="I154" s="12">
        <v>0.98585485207199319</v>
      </c>
      <c r="J154"/>
      <c r="K154"/>
      <c r="L154" s="12" t="str">
        <f t="shared" si="2"/>
        <v>X</v>
      </c>
    </row>
    <row r="155" spans="1:12" x14ac:dyDescent="0.25">
      <c r="A155" s="1" t="s">
        <v>12</v>
      </c>
      <c r="B155" s="1" t="s">
        <v>15</v>
      </c>
      <c r="C155" s="1" t="s">
        <v>16001</v>
      </c>
      <c r="D155" s="16">
        <v>69.989999999999995</v>
      </c>
      <c r="E155" s="74"/>
      <c r="F155" s="74">
        <v>27</v>
      </c>
      <c r="G155" s="16">
        <v>8188.83</v>
      </c>
      <c r="H155" s="16">
        <v>303.29000000000002</v>
      </c>
      <c r="I155" s="12">
        <v>0.9868186491103712</v>
      </c>
      <c r="J155"/>
      <c r="K155"/>
      <c r="L155" s="12" t="str">
        <f t="shared" si="2"/>
        <v>X</v>
      </c>
    </row>
    <row r="156" spans="1:12" x14ac:dyDescent="0.25">
      <c r="A156" s="1" t="s">
        <v>12</v>
      </c>
      <c r="B156" s="1" t="s">
        <v>15</v>
      </c>
      <c r="C156" s="1" t="s">
        <v>16408</v>
      </c>
      <c r="D156" s="16">
        <v>72.989999999999995</v>
      </c>
      <c r="E156" s="74"/>
      <c r="F156" s="74">
        <v>32</v>
      </c>
      <c r="G156" s="16">
        <v>9634.68</v>
      </c>
      <c r="H156" s="16">
        <v>301.08375000000001</v>
      </c>
      <c r="I156" s="12">
        <v>0.98777543511239485</v>
      </c>
      <c r="J156"/>
      <c r="K156"/>
      <c r="L156" s="12" t="str">
        <f t="shared" si="2"/>
        <v>X</v>
      </c>
    </row>
    <row r="157" spans="1:12" x14ac:dyDescent="0.25">
      <c r="A157" s="1" t="s">
        <v>12</v>
      </c>
      <c r="B157" s="1" t="s">
        <v>15</v>
      </c>
      <c r="C157" s="1" t="s">
        <v>11151</v>
      </c>
      <c r="D157" s="16">
        <v>59.99</v>
      </c>
      <c r="E157" s="74"/>
      <c r="F157" s="74">
        <v>1</v>
      </c>
      <c r="G157" s="16">
        <v>299.95</v>
      </c>
      <c r="H157" s="16">
        <v>299.95</v>
      </c>
      <c r="I157" s="12">
        <v>0.98872861827590675</v>
      </c>
      <c r="J157"/>
      <c r="K157"/>
      <c r="L157" s="12" t="str">
        <f t="shared" si="2"/>
        <v>X</v>
      </c>
    </row>
    <row r="158" spans="1:12" x14ac:dyDescent="0.25">
      <c r="A158" s="1" t="s">
        <v>12</v>
      </c>
      <c r="B158" s="1" t="s">
        <v>15</v>
      </c>
      <c r="C158" s="1" t="s">
        <v>16336</v>
      </c>
      <c r="D158" s="16">
        <v>62.99</v>
      </c>
      <c r="E158" s="74"/>
      <c r="F158" s="74">
        <v>13</v>
      </c>
      <c r="G158" s="16">
        <v>3653.42</v>
      </c>
      <c r="H158" s="16">
        <v>281.03230769230771</v>
      </c>
      <c r="I158" s="12">
        <v>0.98962168466728917</v>
      </c>
      <c r="J158"/>
      <c r="K158"/>
      <c r="L158" s="12" t="str">
        <f t="shared" si="2"/>
        <v>X</v>
      </c>
    </row>
    <row r="159" spans="1:12" x14ac:dyDescent="0.25">
      <c r="A159" s="1" t="s">
        <v>12</v>
      </c>
      <c r="B159" s="1" t="s">
        <v>15</v>
      </c>
      <c r="C159" s="1" t="s">
        <v>9696</v>
      </c>
      <c r="D159" s="16">
        <v>64.989999999999995</v>
      </c>
      <c r="E159" s="74"/>
      <c r="F159" s="74">
        <v>35</v>
      </c>
      <c r="G159" s="16">
        <v>9318.56</v>
      </c>
      <c r="H159" s="16">
        <v>266.24457142857142</v>
      </c>
      <c r="I159" s="12">
        <v>0.99046775848913315</v>
      </c>
      <c r="J159"/>
      <c r="K159"/>
      <c r="L159" s="12" t="str">
        <f t="shared" si="2"/>
        <v>X</v>
      </c>
    </row>
    <row r="160" spans="1:12" x14ac:dyDescent="0.25">
      <c r="A160" s="1" t="s">
        <v>12</v>
      </c>
      <c r="B160" s="1" t="s">
        <v>15</v>
      </c>
      <c r="C160" s="1" t="s">
        <v>13610</v>
      </c>
      <c r="D160" s="16">
        <v>64.989999999999995</v>
      </c>
      <c r="E160" s="74"/>
      <c r="F160" s="74">
        <v>16</v>
      </c>
      <c r="G160" s="16">
        <v>3964.39</v>
      </c>
      <c r="H160" s="16">
        <v>247.77437499999999</v>
      </c>
      <c r="I160" s="12">
        <v>0.99125513759431616</v>
      </c>
      <c r="J160"/>
      <c r="K160"/>
      <c r="L160" s="12" t="str">
        <f t="shared" si="2"/>
        <v>X</v>
      </c>
    </row>
    <row r="161" spans="1:12" x14ac:dyDescent="0.25">
      <c r="A161" s="1" t="s">
        <v>12</v>
      </c>
      <c r="B161" s="1" t="s">
        <v>15</v>
      </c>
      <c r="C161" s="1" t="s">
        <v>14755</v>
      </c>
      <c r="D161" s="16">
        <v>69.989999999999995</v>
      </c>
      <c r="E161" s="74"/>
      <c r="F161" s="74">
        <v>45</v>
      </c>
      <c r="G161" s="16">
        <v>10396.44</v>
      </c>
      <c r="H161" s="16">
        <v>231.03200000000001</v>
      </c>
      <c r="I161" s="12">
        <v>0.99198931266560297</v>
      </c>
      <c r="J161"/>
      <c r="K161"/>
      <c r="L161" s="12" t="str">
        <f t="shared" si="2"/>
        <v>X</v>
      </c>
    </row>
    <row r="162" spans="1:12" x14ac:dyDescent="0.25">
      <c r="A162" s="1" t="s">
        <v>12</v>
      </c>
      <c r="B162" s="1" t="s">
        <v>15</v>
      </c>
      <c r="C162" s="1" t="s">
        <v>15991</v>
      </c>
      <c r="D162" s="16">
        <v>84.99</v>
      </c>
      <c r="E162" s="74"/>
      <c r="F162" s="74">
        <v>8</v>
      </c>
      <c r="G162" s="16">
        <v>1614.81</v>
      </c>
      <c r="H162" s="16">
        <v>201.85124999999999</v>
      </c>
      <c r="I162" s="12">
        <v>0.9926307569497631</v>
      </c>
      <c r="J162"/>
      <c r="K162"/>
      <c r="L162" s="12" t="str">
        <f t="shared" si="2"/>
        <v>X</v>
      </c>
    </row>
    <row r="163" spans="1:12" x14ac:dyDescent="0.25">
      <c r="A163" s="1" t="s">
        <v>12</v>
      </c>
      <c r="B163" s="1" t="s">
        <v>15</v>
      </c>
      <c r="C163" s="1" t="s">
        <v>11815</v>
      </c>
      <c r="D163" s="16">
        <v>84.99</v>
      </c>
      <c r="E163" s="74"/>
      <c r="F163" s="74">
        <v>12</v>
      </c>
      <c r="G163" s="16">
        <v>2379.7199999999998</v>
      </c>
      <c r="H163" s="16">
        <v>198.30999999999997</v>
      </c>
      <c r="I163" s="12">
        <v>0.99326094782542906</v>
      </c>
      <c r="J163"/>
      <c r="K163"/>
      <c r="L163" s="12" t="str">
        <f t="shared" si="2"/>
        <v>X</v>
      </c>
    </row>
    <row r="164" spans="1:12" x14ac:dyDescent="0.25">
      <c r="A164" s="1" t="s">
        <v>12</v>
      </c>
      <c r="B164" s="1" t="s">
        <v>15</v>
      </c>
      <c r="C164" s="1" t="s">
        <v>12260</v>
      </c>
      <c r="D164" s="16">
        <v>69.989999999999995</v>
      </c>
      <c r="E164" s="74"/>
      <c r="F164" s="74">
        <v>5</v>
      </c>
      <c r="G164" s="16">
        <v>979.86</v>
      </c>
      <c r="H164" s="16">
        <v>195.97200000000001</v>
      </c>
      <c r="I164" s="12">
        <v>0.99388370898868883</v>
      </c>
      <c r="J164"/>
      <c r="K164"/>
      <c r="L164" s="12" t="str">
        <f t="shared" si="2"/>
        <v>X</v>
      </c>
    </row>
    <row r="165" spans="1:12" x14ac:dyDescent="0.25">
      <c r="A165" s="1" t="s">
        <v>12</v>
      </c>
      <c r="B165" s="1" t="s">
        <v>15</v>
      </c>
      <c r="C165" s="1" t="s">
        <v>15824</v>
      </c>
      <c r="D165" s="16">
        <v>84.99</v>
      </c>
      <c r="E165" s="74"/>
      <c r="F165" s="74">
        <v>7</v>
      </c>
      <c r="G165" s="16">
        <v>1359.84</v>
      </c>
      <c r="H165" s="16">
        <v>194.26285714285714</v>
      </c>
      <c r="I165" s="12">
        <v>0.99450103882607588</v>
      </c>
      <c r="J165"/>
      <c r="K165"/>
      <c r="L165" s="12" t="str">
        <f t="shared" si="2"/>
        <v>X</v>
      </c>
    </row>
    <row r="166" spans="1:12" x14ac:dyDescent="0.25">
      <c r="A166" s="1" t="s">
        <v>12</v>
      </c>
      <c r="B166" s="1" t="s">
        <v>15</v>
      </c>
      <c r="C166" s="1" t="s">
        <v>15901</v>
      </c>
      <c r="D166" s="16">
        <v>39.99</v>
      </c>
      <c r="E166" s="74"/>
      <c r="F166" s="74">
        <v>51</v>
      </c>
      <c r="G166" s="16">
        <v>9803.0400000000009</v>
      </c>
      <c r="H166" s="16">
        <v>192.21647058823532</v>
      </c>
      <c r="I166" s="12">
        <v>0.99511186564225984</v>
      </c>
      <c r="J166"/>
      <c r="K166"/>
      <c r="L166" s="12" t="str">
        <f t="shared" si="2"/>
        <v>X</v>
      </c>
    </row>
    <row r="167" spans="1:12" x14ac:dyDescent="0.25">
      <c r="A167" s="1" t="s">
        <v>12</v>
      </c>
      <c r="B167" s="1" t="s">
        <v>15</v>
      </c>
      <c r="C167" s="1" t="s">
        <v>14703</v>
      </c>
      <c r="D167" s="16">
        <v>74.989999999999995</v>
      </c>
      <c r="E167" s="74"/>
      <c r="F167" s="74">
        <v>21</v>
      </c>
      <c r="G167" s="16">
        <v>3749.5</v>
      </c>
      <c r="H167" s="16">
        <v>178.54761904761904</v>
      </c>
      <c r="I167" s="12">
        <v>0.99567925548843861</v>
      </c>
      <c r="J167"/>
      <c r="K167"/>
      <c r="L167" s="12" t="str">
        <f t="shared" si="2"/>
        <v>X</v>
      </c>
    </row>
    <row r="168" spans="1:12" x14ac:dyDescent="0.25">
      <c r="A168" s="1" t="s">
        <v>12</v>
      </c>
      <c r="B168" s="1" t="s">
        <v>15</v>
      </c>
      <c r="C168" s="1" t="s">
        <v>14507</v>
      </c>
      <c r="D168" s="16">
        <v>59.99</v>
      </c>
      <c r="E168" s="74"/>
      <c r="F168" s="74">
        <v>19</v>
      </c>
      <c r="G168" s="16">
        <v>3179.47</v>
      </c>
      <c r="H168" s="16">
        <v>167.34052631578948</v>
      </c>
      <c r="I168" s="12">
        <v>0.99621103135860833</v>
      </c>
      <c r="J168"/>
      <c r="K168"/>
      <c r="L168" s="12" t="str">
        <f t="shared" si="2"/>
        <v>X</v>
      </c>
    </row>
    <row r="169" spans="1:12" x14ac:dyDescent="0.25">
      <c r="A169" s="1" t="s">
        <v>12</v>
      </c>
      <c r="B169" s="1" t="s">
        <v>15</v>
      </c>
      <c r="C169" s="1" t="s">
        <v>12262</v>
      </c>
      <c r="D169" s="16">
        <v>69.989999999999995</v>
      </c>
      <c r="E169" s="74"/>
      <c r="F169" s="74">
        <v>3</v>
      </c>
      <c r="G169" s="16">
        <v>489.93</v>
      </c>
      <c r="H169" s="16">
        <v>163.31</v>
      </c>
      <c r="I169" s="12">
        <v>0.99672999899465808</v>
      </c>
      <c r="J169"/>
      <c r="K169"/>
      <c r="L169" s="12" t="str">
        <f t="shared" si="2"/>
        <v>X</v>
      </c>
    </row>
    <row r="170" spans="1:12" x14ac:dyDescent="0.25">
      <c r="A170" s="1" t="s">
        <v>12</v>
      </c>
      <c r="B170" s="1" t="s">
        <v>15</v>
      </c>
      <c r="C170" s="1" t="s">
        <v>16278</v>
      </c>
      <c r="D170" s="16">
        <v>24.99</v>
      </c>
      <c r="E170" s="74"/>
      <c r="F170" s="74">
        <v>52</v>
      </c>
      <c r="G170" s="16">
        <v>7796.88</v>
      </c>
      <c r="H170" s="16">
        <v>149.94</v>
      </c>
      <c r="I170" s="12">
        <v>0.9972064793531743</v>
      </c>
      <c r="J170"/>
      <c r="K170"/>
      <c r="L170" s="12" t="str">
        <f t="shared" si="2"/>
        <v>X</v>
      </c>
    </row>
    <row r="171" spans="1:12" x14ac:dyDescent="0.25">
      <c r="A171" s="1" t="s">
        <v>12</v>
      </c>
      <c r="B171" s="1" t="s">
        <v>15</v>
      </c>
      <c r="C171" s="1" t="s">
        <v>15820</v>
      </c>
      <c r="D171" s="16">
        <v>79.989999999999995</v>
      </c>
      <c r="E171" s="74"/>
      <c r="F171" s="74">
        <v>17</v>
      </c>
      <c r="G171" s="16">
        <v>2479.69</v>
      </c>
      <c r="H171" s="16">
        <v>145.86411764705883</v>
      </c>
      <c r="I171" s="12">
        <v>0.99767000734484523</v>
      </c>
      <c r="J171"/>
      <c r="K171"/>
      <c r="L171" s="12" t="str">
        <f t="shared" si="2"/>
        <v>X</v>
      </c>
    </row>
    <row r="172" spans="1:12" x14ac:dyDescent="0.25">
      <c r="A172" s="1" t="s">
        <v>12</v>
      </c>
      <c r="B172" s="1" t="s">
        <v>15</v>
      </c>
      <c r="C172" s="1" t="s">
        <v>15269</v>
      </c>
      <c r="D172" s="16">
        <v>28.99</v>
      </c>
      <c r="E172" s="74"/>
      <c r="F172" s="74">
        <v>26</v>
      </c>
      <c r="G172" s="16">
        <v>3041.16</v>
      </c>
      <c r="H172" s="16">
        <v>116.9676923076923</v>
      </c>
      <c r="I172" s="12">
        <v>0.99804170807824266</v>
      </c>
      <c r="J172"/>
      <c r="K172"/>
      <c r="L172" s="12" t="str">
        <f t="shared" si="2"/>
        <v>X</v>
      </c>
    </row>
    <row r="173" spans="1:12" x14ac:dyDescent="0.25">
      <c r="A173" s="1" t="s">
        <v>12</v>
      </c>
      <c r="B173" s="1" t="s">
        <v>15</v>
      </c>
      <c r="C173" s="1" t="s">
        <v>11803</v>
      </c>
      <c r="D173" s="16">
        <v>79.989999999999995</v>
      </c>
      <c r="E173" s="74"/>
      <c r="F173" s="74">
        <v>5</v>
      </c>
      <c r="G173" s="16">
        <v>479.94</v>
      </c>
      <c r="H173" s="16">
        <v>95.988</v>
      </c>
      <c r="I173" s="12">
        <v>0.99834673940179386</v>
      </c>
      <c r="J173"/>
      <c r="K173"/>
      <c r="L173" s="12" t="str">
        <f t="shared" si="2"/>
        <v>X</v>
      </c>
    </row>
    <row r="174" spans="1:12" x14ac:dyDescent="0.25">
      <c r="A174" s="1" t="s">
        <v>12</v>
      </c>
      <c r="B174" s="1" t="s">
        <v>15</v>
      </c>
      <c r="C174" s="1" t="s">
        <v>13950</v>
      </c>
      <c r="D174" s="16">
        <v>99.99</v>
      </c>
      <c r="E174" s="74"/>
      <c r="F174" s="74">
        <v>6</v>
      </c>
      <c r="G174" s="16">
        <v>499.95</v>
      </c>
      <c r="H174" s="16">
        <v>83.325000000000003</v>
      </c>
      <c r="I174" s="12">
        <v>0.99861153015725179</v>
      </c>
      <c r="J174"/>
      <c r="K174"/>
      <c r="L174" s="12" t="str">
        <f t="shared" si="2"/>
        <v>X</v>
      </c>
    </row>
    <row r="175" spans="1:12" x14ac:dyDescent="0.25">
      <c r="A175" s="1" t="s">
        <v>12</v>
      </c>
      <c r="B175" s="1" t="s">
        <v>15</v>
      </c>
      <c r="C175" s="1" t="s">
        <v>12355</v>
      </c>
      <c r="D175" s="16">
        <v>54.99</v>
      </c>
      <c r="E175" s="74"/>
      <c r="F175" s="74">
        <v>4</v>
      </c>
      <c r="G175" s="16">
        <v>329.94</v>
      </c>
      <c r="H175" s="16">
        <v>82.484999999999999</v>
      </c>
      <c r="I175" s="12">
        <v>0.998873651554959</v>
      </c>
      <c r="J175"/>
      <c r="K175"/>
      <c r="L175" s="12" t="str">
        <f t="shared" si="2"/>
        <v>X</v>
      </c>
    </row>
    <row r="176" spans="1:12" x14ac:dyDescent="0.25">
      <c r="A176" s="1" t="s">
        <v>12</v>
      </c>
      <c r="B176" s="1" t="s">
        <v>15</v>
      </c>
      <c r="C176" s="1" t="s">
        <v>16340</v>
      </c>
      <c r="D176" s="16">
        <v>30.99</v>
      </c>
      <c r="E176" s="74"/>
      <c r="F176" s="74">
        <v>24</v>
      </c>
      <c r="G176" s="16">
        <v>1921.38</v>
      </c>
      <c r="H176" s="16">
        <v>80.057500000000005</v>
      </c>
      <c r="I176" s="12">
        <v>0.99912805882654709</v>
      </c>
      <c r="J176"/>
      <c r="K176"/>
      <c r="L176" s="12" t="str">
        <f t="shared" si="2"/>
        <v>X</v>
      </c>
    </row>
    <row r="177" spans="1:12" x14ac:dyDescent="0.25">
      <c r="A177" s="1" t="s">
        <v>12</v>
      </c>
      <c r="B177" s="1" t="s">
        <v>15</v>
      </c>
      <c r="C177" s="1" t="s">
        <v>12186</v>
      </c>
      <c r="D177" s="16">
        <v>59.99</v>
      </c>
      <c r="E177" s="74"/>
      <c r="F177" s="74">
        <v>18</v>
      </c>
      <c r="G177" s="16">
        <v>1319.78</v>
      </c>
      <c r="H177" s="16">
        <v>73.321111111111108</v>
      </c>
      <c r="I177" s="12">
        <v>0.99936105915540541</v>
      </c>
      <c r="J177"/>
      <c r="K177"/>
      <c r="L177" s="12" t="str">
        <f t="shared" si="2"/>
        <v>X</v>
      </c>
    </row>
    <row r="178" spans="1:12" x14ac:dyDescent="0.25">
      <c r="A178" s="1" t="s">
        <v>12</v>
      </c>
      <c r="B178" s="1" t="s">
        <v>15</v>
      </c>
      <c r="C178" s="1" t="s">
        <v>12154</v>
      </c>
      <c r="D178" s="16">
        <v>69.989999999999995</v>
      </c>
      <c r="E178" s="74"/>
      <c r="F178" s="74">
        <v>5</v>
      </c>
      <c r="G178" s="16">
        <v>349.95</v>
      </c>
      <c r="H178" s="16">
        <v>69.989999999999995</v>
      </c>
      <c r="I178" s="12">
        <v>0.99958347385656954</v>
      </c>
      <c r="J178"/>
      <c r="K178"/>
      <c r="L178" s="12" t="str">
        <f t="shared" si="2"/>
        <v>X</v>
      </c>
    </row>
    <row r="179" spans="1:12" x14ac:dyDescent="0.25">
      <c r="A179" s="1" t="s">
        <v>12</v>
      </c>
      <c r="B179" s="1" t="s">
        <v>15</v>
      </c>
      <c r="C179" s="1" t="s">
        <v>12332</v>
      </c>
      <c r="D179" s="16">
        <v>99.99</v>
      </c>
      <c r="E179" s="74"/>
      <c r="F179" s="74">
        <v>3</v>
      </c>
      <c r="G179" s="16">
        <v>199.98</v>
      </c>
      <c r="H179" s="16">
        <v>66.66</v>
      </c>
      <c r="I179" s="12">
        <v>0.99979530646093584</v>
      </c>
      <c r="J179"/>
      <c r="K179"/>
      <c r="L179" s="12" t="str">
        <f t="shared" si="2"/>
        <v>X</v>
      </c>
    </row>
    <row r="180" spans="1:12" x14ac:dyDescent="0.25">
      <c r="A180" s="1" t="s">
        <v>12</v>
      </c>
      <c r="B180" s="1" t="s">
        <v>15</v>
      </c>
      <c r="C180" s="1" t="s">
        <v>12235</v>
      </c>
      <c r="D180" s="16">
        <v>79.989999999999995</v>
      </c>
      <c r="E180" s="74"/>
      <c r="F180" s="74">
        <v>26</v>
      </c>
      <c r="G180" s="16">
        <v>959.88</v>
      </c>
      <c r="H180" s="16">
        <v>36.918461538461536</v>
      </c>
      <c r="I180" s="12">
        <v>0.99991262620076315</v>
      </c>
      <c r="J180"/>
      <c r="K180"/>
      <c r="L180" s="12" t="str">
        <f t="shared" si="2"/>
        <v>X</v>
      </c>
    </row>
    <row r="181" spans="1:12" x14ac:dyDescent="0.25">
      <c r="A181" s="1" t="s">
        <v>12</v>
      </c>
      <c r="B181" s="1" t="s">
        <v>15</v>
      </c>
      <c r="C181" s="1" t="s">
        <v>12242</v>
      </c>
      <c r="D181" s="16">
        <v>54.99</v>
      </c>
      <c r="E181" s="74"/>
      <c r="F181" s="74">
        <v>2</v>
      </c>
      <c r="G181" s="16">
        <v>54.99</v>
      </c>
      <c r="H181" s="16">
        <v>27.495000000000001</v>
      </c>
      <c r="I181" s="12">
        <v>0.99999999999999889</v>
      </c>
      <c r="J181"/>
      <c r="K181"/>
      <c r="L181" s="12" t="str">
        <f t="shared" si="2"/>
        <v>X</v>
      </c>
    </row>
    <row r="182" spans="1:12" x14ac:dyDescent="0.25">
      <c r="A182" s="1" t="s">
        <v>12</v>
      </c>
      <c r="B182" s="1" t="s">
        <v>15</v>
      </c>
      <c r="C182" s="1" t="s">
        <v>14983</v>
      </c>
      <c r="D182" s="16">
        <v>79.989999999999995</v>
      </c>
      <c r="E182" s="74"/>
      <c r="F182" s="74">
        <v>0</v>
      </c>
      <c r="G182" s="16">
        <v>41034.870000000003</v>
      </c>
      <c r="H182" s="16">
        <v>0</v>
      </c>
      <c r="I182" s="12">
        <v>0.99999999999999889</v>
      </c>
      <c r="J182"/>
      <c r="K182"/>
      <c r="L182" s="12" t="str">
        <f t="shared" si="2"/>
        <v>X</v>
      </c>
    </row>
    <row r="183" spans="1:12" x14ac:dyDescent="0.25">
      <c r="A183" s="1" t="s">
        <v>12</v>
      </c>
      <c r="B183" s="1" t="s">
        <v>15</v>
      </c>
      <c r="C183" s="1" t="s">
        <v>15809</v>
      </c>
      <c r="D183" s="16">
        <v>59.99</v>
      </c>
      <c r="E183" s="74"/>
      <c r="F183" s="74">
        <v>0</v>
      </c>
      <c r="G183" s="16">
        <v>11038.16</v>
      </c>
      <c r="H183" s="16">
        <v>0</v>
      </c>
      <c r="I183" s="12">
        <v>0.99999999999999889</v>
      </c>
      <c r="J183"/>
      <c r="K183"/>
      <c r="L183" s="12" t="str">
        <f t="shared" si="2"/>
        <v>X</v>
      </c>
    </row>
    <row r="184" spans="1:12" x14ac:dyDescent="0.25">
      <c r="A184" s="1" t="s">
        <v>12</v>
      </c>
      <c r="B184" s="1" t="s">
        <v>15</v>
      </c>
      <c r="C184" s="1" t="s">
        <v>12723</v>
      </c>
      <c r="D184" s="16">
        <v>99.99</v>
      </c>
      <c r="E184" s="74"/>
      <c r="F184" s="74">
        <v>0</v>
      </c>
      <c r="G184" s="16"/>
      <c r="H184" s="16">
        <v>0</v>
      </c>
      <c r="I184" s="12">
        <v>0.99999999999999889</v>
      </c>
      <c r="J184"/>
      <c r="K184"/>
      <c r="L184" s="12" t="str">
        <f t="shared" si="2"/>
        <v>X</v>
      </c>
    </row>
    <row r="185" spans="1:12" x14ac:dyDescent="0.25">
      <c r="A185" s="1" t="s">
        <v>12</v>
      </c>
      <c r="B185" s="1" t="s">
        <v>15</v>
      </c>
      <c r="C185" s="1" t="s">
        <v>11861</v>
      </c>
      <c r="D185" s="16">
        <v>72.989999999999995</v>
      </c>
      <c r="E185" s="74"/>
      <c r="F185" s="74">
        <v>0</v>
      </c>
      <c r="G185" s="16"/>
      <c r="H185" s="16">
        <v>0</v>
      </c>
      <c r="I185" s="12">
        <v>0.99999999999999889</v>
      </c>
      <c r="J185"/>
      <c r="K185"/>
      <c r="L185" s="12" t="str">
        <f t="shared" si="2"/>
        <v>X</v>
      </c>
    </row>
    <row r="186" spans="1:12" x14ac:dyDescent="0.25">
      <c r="A186" s="1" t="s">
        <v>12</v>
      </c>
      <c r="B186" s="1" t="s">
        <v>15</v>
      </c>
      <c r="C186" s="1" t="s">
        <v>15459</v>
      </c>
      <c r="D186" s="16">
        <v>99.99</v>
      </c>
      <c r="E186" s="74"/>
      <c r="F186" s="74">
        <v>0</v>
      </c>
      <c r="G186" s="16">
        <v>799.92</v>
      </c>
      <c r="H186" s="16">
        <v>0</v>
      </c>
      <c r="I186" s="12">
        <v>0.99999999999999889</v>
      </c>
      <c r="J186"/>
      <c r="K186"/>
      <c r="L186" s="12" t="str">
        <f t="shared" si="2"/>
        <v>X</v>
      </c>
    </row>
    <row r="187" spans="1:12" x14ac:dyDescent="0.25">
      <c r="A187" s="1" t="s">
        <v>12</v>
      </c>
      <c r="B187" s="1" t="s">
        <v>15</v>
      </c>
      <c r="C187" s="1" t="s">
        <v>15559</v>
      </c>
      <c r="D187" s="16">
        <v>67.989999999999995</v>
      </c>
      <c r="E187" s="74"/>
      <c r="F187" s="74">
        <v>0</v>
      </c>
      <c r="G187" s="16">
        <v>3195.53</v>
      </c>
      <c r="H187" s="16">
        <v>0</v>
      </c>
      <c r="I187" s="12">
        <v>0.99999999999999889</v>
      </c>
      <c r="J187"/>
      <c r="K187"/>
      <c r="L187" s="12" t="str">
        <f t="shared" si="2"/>
        <v>X</v>
      </c>
    </row>
    <row r="188" spans="1:12" x14ac:dyDescent="0.25">
      <c r="A188" s="1" t="s">
        <v>12</v>
      </c>
      <c r="B188" s="1" t="s">
        <v>15</v>
      </c>
      <c r="C188" s="1" t="s">
        <v>14300</v>
      </c>
      <c r="D188" s="16">
        <v>89.99</v>
      </c>
      <c r="E188" s="74"/>
      <c r="F188" s="74">
        <v>0</v>
      </c>
      <c r="G188" s="16">
        <v>41215.42</v>
      </c>
      <c r="H188" s="16">
        <v>0</v>
      </c>
      <c r="I188" s="12">
        <v>0.99999999999999889</v>
      </c>
      <c r="J188"/>
      <c r="K188"/>
      <c r="L188" s="12" t="str">
        <f t="shared" si="2"/>
        <v>X</v>
      </c>
    </row>
    <row r="189" spans="1:12" x14ac:dyDescent="0.25">
      <c r="A189" s="1" t="s">
        <v>12</v>
      </c>
      <c r="B189" s="1" t="s">
        <v>15</v>
      </c>
      <c r="C189" s="1" t="s">
        <v>15146</v>
      </c>
      <c r="D189" s="16">
        <v>79.989999999999995</v>
      </c>
      <c r="E189" s="74"/>
      <c r="F189" s="74">
        <v>0</v>
      </c>
      <c r="G189" s="16">
        <v>23437.07</v>
      </c>
      <c r="H189" s="16">
        <v>0</v>
      </c>
      <c r="I189" s="12">
        <v>0.99999999999999889</v>
      </c>
      <c r="J189"/>
      <c r="K189"/>
      <c r="L189" s="12" t="str">
        <f t="shared" si="2"/>
        <v>X</v>
      </c>
    </row>
    <row r="190" spans="1:12" x14ac:dyDescent="0.25">
      <c r="A190" s="1" t="s">
        <v>12</v>
      </c>
      <c r="B190" s="1" t="s">
        <v>15</v>
      </c>
      <c r="C190" s="1" t="s">
        <v>14591</v>
      </c>
      <c r="D190" s="16">
        <v>99.99</v>
      </c>
      <c r="E190" s="74"/>
      <c r="F190" s="74">
        <v>0</v>
      </c>
      <c r="G190" s="16">
        <v>499.95</v>
      </c>
      <c r="H190" s="16">
        <v>0</v>
      </c>
      <c r="I190" s="12">
        <v>0.99999999999999889</v>
      </c>
      <c r="J190"/>
      <c r="K190"/>
      <c r="L190" s="12" t="str">
        <f t="shared" si="2"/>
        <v>X</v>
      </c>
    </row>
    <row r="191" spans="1:12" x14ac:dyDescent="0.25">
      <c r="A191" s="1" t="s">
        <v>12</v>
      </c>
      <c r="B191" s="1" t="s">
        <v>15</v>
      </c>
      <c r="C191" s="1" t="s">
        <v>12216</v>
      </c>
      <c r="D191" s="16">
        <v>79.989999999999995</v>
      </c>
      <c r="E191" s="74"/>
      <c r="F191" s="74">
        <v>0</v>
      </c>
      <c r="G191" s="16">
        <v>15918.01</v>
      </c>
      <c r="H191" s="16">
        <v>0</v>
      </c>
      <c r="I191" s="12">
        <v>0.99999999999999889</v>
      </c>
      <c r="J191"/>
      <c r="K191"/>
      <c r="L191" s="12" t="str">
        <f t="shared" si="2"/>
        <v>X</v>
      </c>
    </row>
    <row r="192" spans="1:12" x14ac:dyDescent="0.25">
      <c r="A192" s="1" t="s">
        <v>12</v>
      </c>
      <c r="B192" s="1" t="s">
        <v>15</v>
      </c>
      <c r="C192" s="1" t="s">
        <v>15114</v>
      </c>
      <c r="D192" s="16">
        <v>59.99</v>
      </c>
      <c r="E192" s="74"/>
      <c r="F192" s="74">
        <v>0</v>
      </c>
      <c r="G192" s="16">
        <v>10798.2</v>
      </c>
      <c r="H192" s="16">
        <v>0</v>
      </c>
      <c r="I192" s="12">
        <v>0.99999999999999889</v>
      </c>
      <c r="J192"/>
      <c r="K192"/>
      <c r="L192" s="12" t="str">
        <f t="shared" si="2"/>
        <v>X</v>
      </c>
    </row>
    <row r="193" spans="1:12" x14ac:dyDescent="0.25">
      <c r="A193" s="1" t="s">
        <v>12</v>
      </c>
      <c r="B193" s="1" t="s">
        <v>15</v>
      </c>
      <c r="C193" s="1" t="s">
        <v>14213</v>
      </c>
      <c r="D193" s="16">
        <v>89.99</v>
      </c>
      <c r="E193" s="74"/>
      <c r="F193" s="74">
        <v>0</v>
      </c>
      <c r="G193" s="16">
        <v>4319.5200000000004</v>
      </c>
      <c r="H193" s="16">
        <v>0</v>
      </c>
      <c r="I193" s="12">
        <v>0.99999999999999889</v>
      </c>
      <c r="J193"/>
      <c r="K193"/>
      <c r="L193" s="12" t="str">
        <f t="shared" si="2"/>
        <v>X</v>
      </c>
    </row>
    <row r="194" spans="1:12" x14ac:dyDescent="0.25">
      <c r="A194" s="1" t="s">
        <v>12</v>
      </c>
      <c r="B194" s="1" t="s">
        <v>15</v>
      </c>
      <c r="C194" s="1" t="s">
        <v>14042</v>
      </c>
      <c r="D194" s="16">
        <v>79.989999999999995</v>
      </c>
      <c r="E194" s="74"/>
      <c r="F194" s="74">
        <v>0</v>
      </c>
      <c r="G194" s="16"/>
      <c r="H194" s="16">
        <v>0</v>
      </c>
      <c r="I194" s="12">
        <v>0.99999999999999889</v>
      </c>
      <c r="J194"/>
      <c r="K194"/>
      <c r="L194" s="12" t="str">
        <f t="shared" si="2"/>
        <v>X</v>
      </c>
    </row>
    <row r="195" spans="1:12" x14ac:dyDescent="0.25">
      <c r="A195" s="1" t="s">
        <v>12</v>
      </c>
      <c r="B195" s="1" t="s">
        <v>15</v>
      </c>
      <c r="C195" s="1" t="s">
        <v>13085</v>
      </c>
      <c r="D195" s="16">
        <v>72.989999999999995</v>
      </c>
      <c r="E195" s="74"/>
      <c r="F195" s="74">
        <v>0</v>
      </c>
      <c r="G195" s="16">
        <v>948.87</v>
      </c>
      <c r="H195" s="16">
        <v>0</v>
      </c>
      <c r="I195" s="12">
        <v>0.99999999999999889</v>
      </c>
      <c r="J195"/>
      <c r="K195"/>
      <c r="L195" s="12" t="str">
        <f t="shared" si="2"/>
        <v>X</v>
      </c>
    </row>
    <row r="196" spans="1:12" x14ac:dyDescent="0.25">
      <c r="A196" s="1" t="s">
        <v>12</v>
      </c>
      <c r="B196" s="1" t="s">
        <v>15</v>
      </c>
      <c r="C196" s="1" t="s">
        <v>15985</v>
      </c>
      <c r="D196" s="16">
        <v>64.989999999999995</v>
      </c>
      <c r="E196" s="74"/>
      <c r="F196" s="74">
        <v>0</v>
      </c>
      <c r="G196" s="16">
        <v>13257.96</v>
      </c>
      <c r="H196" s="16">
        <v>0</v>
      </c>
      <c r="I196" s="12">
        <v>0.99999999999999889</v>
      </c>
      <c r="J196"/>
      <c r="K196"/>
      <c r="L196" s="12" t="str">
        <f t="shared" si="2"/>
        <v>X</v>
      </c>
    </row>
    <row r="197" spans="1:12" x14ac:dyDescent="0.25">
      <c r="A197" s="1" t="s">
        <v>12</v>
      </c>
      <c r="B197" s="1" t="s">
        <v>15</v>
      </c>
      <c r="C197" s="1" t="s">
        <v>12357</v>
      </c>
      <c r="D197" s="16">
        <v>99.99</v>
      </c>
      <c r="E197" s="74"/>
      <c r="F197" s="74">
        <v>0</v>
      </c>
      <c r="G197" s="16">
        <v>399.96</v>
      </c>
      <c r="H197" s="16">
        <v>0</v>
      </c>
      <c r="I197" s="12">
        <v>0.99999999999999889</v>
      </c>
      <c r="J197"/>
      <c r="K197"/>
      <c r="L197" s="12" t="str">
        <f t="shared" si="2"/>
        <v>X</v>
      </c>
    </row>
    <row r="198" spans="1:12" x14ac:dyDescent="0.25">
      <c r="A198" s="1" t="s">
        <v>12</v>
      </c>
      <c r="B198" s="1" t="s">
        <v>15</v>
      </c>
      <c r="C198" s="1" t="s">
        <v>6404</v>
      </c>
      <c r="D198" s="16">
        <v>84.99</v>
      </c>
      <c r="E198" s="74"/>
      <c r="F198" s="74">
        <v>0</v>
      </c>
      <c r="G198" s="16">
        <v>169.98</v>
      </c>
      <c r="H198" s="16">
        <v>0</v>
      </c>
      <c r="I198" s="12">
        <v>0.99999999999999889</v>
      </c>
      <c r="J198"/>
      <c r="K198"/>
      <c r="L198" s="12" t="str">
        <f t="shared" si="2"/>
        <v>X</v>
      </c>
    </row>
    <row r="199" spans="1:12" x14ac:dyDescent="0.25">
      <c r="A199" s="1" t="s">
        <v>12</v>
      </c>
      <c r="B199" s="1" t="s">
        <v>16</v>
      </c>
      <c r="C199" s="1"/>
      <c r="D199" s="16">
        <v>12599.749999999969</v>
      </c>
      <c r="E199" s="74"/>
      <c r="F199" s="74">
        <v>6033</v>
      </c>
      <c r="G199" s="16">
        <v>8723945.0700000059</v>
      </c>
      <c r="H199" s="16">
        <v>314682.43615937786</v>
      </c>
      <c r="I199" s="12"/>
      <c r="J199"/>
      <c r="K199"/>
      <c r="L199" s="12" t="str">
        <f t="shared" si="2"/>
        <v xml:space="preserve"> </v>
      </c>
    </row>
    <row r="200" spans="1:12" x14ac:dyDescent="0.25">
      <c r="A200" s="1" t="s">
        <v>12</v>
      </c>
      <c r="B200" s="1" t="s">
        <v>17</v>
      </c>
      <c r="C200" s="1" t="s">
        <v>7576</v>
      </c>
      <c r="D200" s="16">
        <v>29.99</v>
      </c>
      <c r="E200" s="74"/>
      <c r="F200" s="74">
        <v>159</v>
      </c>
      <c r="G200" s="16">
        <v>1672741.5</v>
      </c>
      <c r="H200" s="16">
        <v>10520.386792452829</v>
      </c>
      <c r="I200" s="12">
        <v>0.24154896636787551</v>
      </c>
      <c r="J200"/>
      <c r="K200"/>
      <c r="L200" s="12" t="str">
        <f t="shared" si="2"/>
        <v xml:space="preserve"> </v>
      </c>
    </row>
    <row r="201" spans="1:12" x14ac:dyDescent="0.25">
      <c r="A201" s="1" t="s">
        <v>12</v>
      </c>
      <c r="B201" s="1" t="s">
        <v>17</v>
      </c>
      <c r="C201" s="1" t="s">
        <v>7558</v>
      </c>
      <c r="D201" s="16">
        <v>24.99</v>
      </c>
      <c r="E201" s="74"/>
      <c r="F201" s="74">
        <v>159</v>
      </c>
      <c r="G201" s="16">
        <v>866558.92</v>
      </c>
      <c r="H201" s="16">
        <v>5450.0561006289308</v>
      </c>
      <c r="I201" s="12">
        <v>0.36668271322766377</v>
      </c>
      <c r="J201"/>
      <c r="K201"/>
      <c r="L201" s="12" t="str">
        <f t="shared" ref="L201:L264" si="3">IF(I201&gt;$I$2,"X"," ")</f>
        <v xml:space="preserve"> </v>
      </c>
    </row>
    <row r="202" spans="1:12" x14ac:dyDescent="0.25">
      <c r="A202" s="1" t="s">
        <v>12</v>
      </c>
      <c r="B202" s="1" t="s">
        <v>17</v>
      </c>
      <c r="C202" s="1" t="s">
        <v>7609</v>
      </c>
      <c r="D202" s="16">
        <v>22.99</v>
      </c>
      <c r="E202" s="74"/>
      <c r="F202" s="74">
        <v>136</v>
      </c>
      <c r="G202" s="16">
        <v>383877.39</v>
      </c>
      <c r="H202" s="16">
        <v>2822.6278676470588</v>
      </c>
      <c r="I202" s="12">
        <v>0.43149048667953177</v>
      </c>
      <c r="J202"/>
      <c r="K202"/>
      <c r="L202" s="12" t="str">
        <f t="shared" si="3"/>
        <v xml:space="preserve"> </v>
      </c>
    </row>
    <row r="203" spans="1:12" x14ac:dyDescent="0.25">
      <c r="A203" s="1" t="s">
        <v>12</v>
      </c>
      <c r="B203" s="1" t="s">
        <v>17</v>
      </c>
      <c r="C203" s="1" t="s">
        <v>7284</v>
      </c>
      <c r="D203" s="16">
        <v>19.989999999999998</v>
      </c>
      <c r="E203" s="74"/>
      <c r="F203" s="74">
        <v>158</v>
      </c>
      <c r="G203" s="16">
        <v>317261.28999999998</v>
      </c>
      <c r="H203" s="16">
        <v>2007.9828481012657</v>
      </c>
      <c r="I203" s="12">
        <v>0.47759394190526877</v>
      </c>
      <c r="J203"/>
      <c r="K203"/>
      <c r="L203" s="12" t="str">
        <f t="shared" si="3"/>
        <v xml:space="preserve"> </v>
      </c>
    </row>
    <row r="204" spans="1:12" x14ac:dyDescent="0.25">
      <c r="A204" s="1" t="s">
        <v>12</v>
      </c>
      <c r="B204" s="1" t="s">
        <v>17</v>
      </c>
      <c r="C204" s="1" t="s">
        <v>7538</v>
      </c>
      <c r="D204" s="16">
        <v>27.99</v>
      </c>
      <c r="E204" s="74"/>
      <c r="F204" s="74">
        <v>156</v>
      </c>
      <c r="G204" s="16">
        <v>308764.46999999997</v>
      </c>
      <c r="H204" s="16">
        <v>1979.259423076923</v>
      </c>
      <c r="I204" s="12">
        <v>0.52303790487448987</v>
      </c>
      <c r="J204"/>
      <c r="K204"/>
      <c r="L204" s="12" t="str">
        <f t="shared" si="3"/>
        <v xml:space="preserve"> </v>
      </c>
    </row>
    <row r="205" spans="1:12" x14ac:dyDescent="0.25">
      <c r="A205" s="1" t="s">
        <v>12</v>
      </c>
      <c r="B205" s="1" t="s">
        <v>17</v>
      </c>
      <c r="C205" s="1" t="s">
        <v>5635</v>
      </c>
      <c r="D205" s="16">
        <v>16.989999999999998</v>
      </c>
      <c r="E205" s="74"/>
      <c r="F205" s="74">
        <v>155</v>
      </c>
      <c r="G205" s="16">
        <v>294370.89</v>
      </c>
      <c r="H205" s="16">
        <v>1899.1670322580646</v>
      </c>
      <c r="I205" s="12">
        <v>0.56664293980827918</v>
      </c>
      <c r="J205"/>
      <c r="K205"/>
      <c r="L205" s="12" t="str">
        <f t="shared" si="3"/>
        <v xml:space="preserve"> </v>
      </c>
    </row>
    <row r="206" spans="1:12" x14ac:dyDescent="0.25">
      <c r="A206" s="1" t="s">
        <v>12</v>
      </c>
      <c r="B206" s="1" t="s">
        <v>17</v>
      </c>
      <c r="C206" s="1" t="s">
        <v>6780</v>
      </c>
      <c r="D206" s="16">
        <v>8.99</v>
      </c>
      <c r="E206" s="74"/>
      <c r="F206" s="74">
        <v>158</v>
      </c>
      <c r="G206" s="16">
        <v>218663.77</v>
      </c>
      <c r="H206" s="16">
        <v>1383.9479113924051</v>
      </c>
      <c r="I206" s="12">
        <v>0.59841850035550459</v>
      </c>
      <c r="J206"/>
      <c r="K206"/>
      <c r="L206" s="12" t="str">
        <f t="shared" si="3"/>
        <v xml:space="preserve"> </v>
      </c>
    </row>
    <row r="207" spans="1:12" x14ac:dyDescent="0.25">
      <c r="A207" s="1" t="s">
        <v>12</v>
      </c>
      <c r="B207" s="1" t="s">
        <v>17</v>
      </c>
      <c r="C207" s="1" t="s">
        <v>7593</v>
      </c>
      <c r="D207" s="16">
        <v>31.99</v>
      </c>
      <c r="E207" s="74"/>
      <c r="F207" s="74">
        <v>50</v>
      </c>
      <c r="G207" s="16">
        <v>68330.64</v>
      </c>
      <c r="H207" s="16">
        <v>1366.6127999999999</v>
      </c>
      <c r="I207" s="12">
        <v>0.62979604528587918</v>
      </c>
      <c r="J207"/>
      <c r="K207"/>
      <c r="L207" s="12" t="str">
        <f t="shared" si="3"/>
        <v xml:space="preserve"> </v>
      </c>
    </row>
    <row r="208" spans="1:12" x14ac:dyDescent="0.25">
      <c r="A208" s="1" t="s">
        <v>12</v>
      </c>
      <c r="B208" s="1" t="s">
        <v>17</v>
      </c>
      <c r="C208" s="1" t="s">
        <v>7637</v>
      </c>
      <c r="D208" s="16">
        <v>24.99</v>
      </c>
      <c r="E208" s="74"/>
      <c r="F208" s="74">
        <v>148</v>
      </c>
      <c r="G208" s="16">
        <v>179128.62</v>
      </c>
      <c r="H208" s="16">
        <v>1210.3285135135134</v>
      </c>
      <c r="I208" s="12">
        <v>0.65758528984240883</v>
      </c>
      <c r="J208"/>
      <c r="K208"/>
      <c r="L208" s="12" t="str">
        <f t="shared" si="3"/>
        <v xml:space="preserve"> </v>
      </c>
    </row>
    <row r="209" spans="1:12" x14ac:dyDescent="0.25">
      <c r="A209" s="1" t="s">
        <v>12</v>
      </c>
      <c r="B209" s="1" t="s">
        <v>17</v>
      </c>
      <c r="C209" s="1" t="s">
        <v>7533</v>
      </c>
      <c r="D209" s="16">
        <v>26.99</v>
      </c>
      <c r="E209" s="74"/>
      <c r="F209" s="74">
        <v>131</v>
      </c>
      <c r="G209" s="16">
        <v>147662.29</v>
      </c>
      <c r="H209" s="16">
        <v>1127.1930534351145</v>
      </c>
      <c r="I209" s="12">
        <v>0.6834657372371401</v>
      </c>
      <c r="J209"/>
      <c r="K209"/>
      <c r="L209" s="12" t="str">
        <f t="shared" si="3"/>
        <v xml:space="preserve"> </v>
      </c>
    </row>
    <row r="210" spans="1:12" x14ac:dyDescent="0.25">
      <c r="A210" s="1" t="s">
        <v>12</v>
      </c>
      <c r="B210" s="1" t="s">
        <v>17</v>
      </c>
      <c r="C210" s="1" t="s">
        <v>5375</v>
      </c>
      <c r="D210" s="16">
        <v>16.989999999999998</v>
      </c>
      <c r="E210" s="74"/>
      <c r="F210" s="74">
        <v>155</v>
      </c>
      <c r="G210" s="16">
        <v>171624.97</v>
      </c>
      <c r="H210" s="16">
        <v>1107.2578709677418</v>
      </c>
      <c r="I210" s="12">
        <v>0.70888847116426357</v>
      </c>
      <c r="J210"/>
      <c r="K210"/>
      <c r="L210" s="12" t="str">
        <f t="shared" si="3"/>
        <v xml:space="preserve"> </v>
      </c>
    </row>
    <row r="211" spans="1:12" x14ac:dyDescent="0.25">
      <c r="A211" s="1" t="s">
        <v>12</v>
      </c>
      <c r="B211" s="1" t="s">
        <v>17</v>
      </c>
      <c r="C211" s="1" t="s">
        <v>7578</v>
      </c>
      <c r="D211" s="16">
        <v>27.99</v>
      </c>
      <c r="E211" s="74"/>
      <c r="F211" s="74">
        <v>100</v>
      </c>
      <c r="G211" s="16">
        <v>102891.24</v>
      </c>
      <c r="H211" s="16">
        <v>1028.9124000000002</v>
      </c>
      <c r="I211" s="12">
        <v>0.73251238648279393</v>
      </c>
      <c r="J211"/>
      <c r="K211"/>
      <c r="L211" s="12" t="str">
        <f t="shared" si="3"/>
        <v xml:space="preserve"> </v>
      </c>
    </row>
    <row r="212" spans="1:12" x14ac:dyDescent="0.25">
      <c r="A212" s="1" t="s">
        <v>12</v>
      </c>
      <c r="B212" s="1" t="s">
        <v>17</v>
      </c>
      <c r="C212" s="1" t="s">
        <v>7770</v>
      </c>
      <c r="D212" s="16">
        <v>29.99</v>
      </c>
      <c r="E212" s="74"/>
      <c r="F212" s="74">
        <v>52</v>
      </c>
      <c r="G212" s="16">
        <v>48671.16</v>
      </c>
      <c r="H212" s="16">
        <v>935.98384615384623</v>
      </c>
      <c r="I212" s="12">
        <v>0.75400265438222902</v>
      </c>
      <c r="J212"/>
      <c r="K212"/>
      <c r="L212" s="12" t="str">
        <f t="shared" si="3"/>
        <v xml:space="preserve"> </v>
      </c>
    </row>
    <row r="213" spans="1:12" x14ac:dyDescent="0.25">
      <c r="A213" s="1" t="s">
        <v>12</v>
      </c>
      <c r="B213" s="1" t="s">
        <v>17</v>
      </c>
      <c r="C213" s="1" t="s">
        <v>7575</v>
      </c>
      <c r="D213" s="16">
        <v>25.99</v>
      </c>
      <c r="E213" s="74"/>
      <c r="F213" s="74">
        <v>73</v>
      </c>
      <c r="G213" s="16">
        <v>63051.74</v>
      </c>
      <c r="H213" s="16">
        <v>863.72246575342467</v>
      </c>
      <c r="I213" s="12">
        <v>0.77383379490465931</v>
      </c>
      <c r="J213"/>
      <c r="K213"/>
      <c r="L213" s="12" t="str">
        <f t="shared" si="3"/>
        <v xml:space="preserve"> </v>
      </c>
    </row>
    <row r="214" spans="1:12" x14ac:dyDescent="0.25">
      <c r="A214" s="1" t="s">
        <v>12</v>
      </c>
      <c r="B214" s="1" t="s">
        <v>17</v>
      </c>
      <c r="C214" s="1" t="s">
        <v>7276</v>
      </c>
      <c r="D214" s="16">
        <v>14.99</v>
      </c>
      <c r="E214" s="74"/>
      <c r="F214" s="74">
        <v>145</v>
      </c>
      <c r="G214" s="16">
        <v>114025.25</v>
      </c>
      <c r="H214" s="16">
        <v>786.38103448275865</v>
      </c>
      <c r="I214" s="12">
        <v>0.7918891696544621</v>
      </c>
      <c r="J214"/>
      <c r="K214"/>
      <c r="L214" s="12" t="str">
        <f t="shared" si="3"/>
        <v xml:space="preserve"> </v>
      </c>
    </row>
    <row r="215" spans="1:12" x14ac:dyDescent="0.25">
      <c r="A215" s="1" t="s">
        <v>12</v>
      </c>
      <c r="B215" s="1" t="s">
        <v>17</v>
      </c>
      <c r="C215" s="1" t="s">
        <v>5453</v>
      </c>
      <c r="D215" s="16">
        <v>11.49</v>
      </c>
      <c r="E215" s="74"/>
      <c r="F215" s="74">
        <v>146</v>
      </c>
      <c r="G215" s="16">
        <v>113683.06</v>
      </c>
      <c r="H215" s="16">
        <v>778.65109589041094</v>
      </c>
      <c r="I215" s="12">
        <v>0.80976706436347312</v>
      </c>
      <c r="J215"/>
      <c r="K215"/>
      <c r="L215" s="12" t="str">
        <f t="shared" si="3"/>
        <v xml:space="preserve"> </v>
      </c>
    </row>
    <row r="216" spans="1:12" x14ac:dyDescent="0.25">
      <c r="A216" s="1" t="s">
        <v>12</v>
      </c>
      <c r="B216" s="1" t="s">
        <v>17</v>
      </c>
      <c r="C216" s="1" t="s">
        <v>5408</v>
      </c>
      <c r="D216" s="16">
        <v>12.49</v>
      </c>
      <c r="E216" s="74"/>
      <c r="F216" s="74">
        <v>111</v>
      </c>
      <c r="G216" s="16">
        <v>85832.71</v>
      </c>
      <c r="H216" s="16">
        <v>773.26765765765776</v>
      </c>
      <c r="I216" s="12">
        <v>0.8275213548774788</v>
      </c>
      <c r="J216"/>
      <c r="K216"/>
      <c r="L216" s="12" t="str">
        <f t="shared" si="3"/>
        <v xml:space="preserve"> </v>
      </c>
    </row>
    <row r="217" spans="1:12" x14ac:dyDescent="0.25">
      <c r="A217" s="1" t="s">
        <v>12</v>
      </c>
      <c r="B217" s="1" t="s">
        <v>17</v>
      </c>
      <c r="C217" s="1" t="s">
        <v>14562</v>
      </c>
      <c r="D217" s="16">
        <v>29.99</v>
      </c>
      <c r="E217" s="74"/>
      <c r="F217" s="74">
        <v>50</v>
      </c>
      <c r="G217" s="16">
        <v>38199.120000000003</v>
      </c>
      <c r="H217" s="16">
        <v>763.9824000000001</v>
      </c>
      <c r="I217" s="12">
        <v>0.84506245509402544</v>
      </c>
      <c r="J217"/>
      <c r="K217"/>
      <c r="L217" s="12" t="str">
        <f t="shared" si="3"/>
        <v xml:space="preserve"> </v>
      </c>
    </row>
    <row r="218" spans="1:12" x14ac:dyDescent="0.25">
      <c r="A218" s="1" t="s">
        <v>12</v>
      </c>
      <c r="B218" s="1" t="s">
        <v>17</v>
      </c>
      <c r="C218" s="1" t="s">
        <v>7716</v>
      </c>
      <c r="D218" s="16">
        <v>28.99</v>
      </c>
      <c r="E218" s="74"/>
      <c r="F218" s="74">
        <v>12</v>
      </c>
      <c r="G218" s="16">
        <v>8928.92</v>
      </c>
      <c r="H218" s="16">
        <v>744.07666666666671</v>
      </c>
      <c r="I218" s="12">
        <v>0.86214651799756092</v>
      </c>
      <c r="J218"/>
      <c r="K218"/>
      <c r="L218" s="12" t="str">
        <f t="shared" si="3"/>
        <v xml:space="preserve"> </v>
      </c>
    </row>
    <row r="219" spans="1:12" x14ac:dyDescent="0.25">
      <c r="A219" s="1" t="s">
        <v>12</v>
      </c>
      <c r="B219" s="1" t="s">
        <v>17</v>
      </c>
      <c r="C219" s="1" t="s">
        <v>5372</v>
      </c>
      <c r="D219" s="16">
        <v>13.99</v>
      </c>
      <c r="E219" s="74"/>
      <c r="F219" s="74">
        <v>156</v>
      </c>
      <c r="G219" s="16">
        <v>115907.15</v>
      </c>
      <c r="H219" s="16">
        <v>742.99455128205125</v>
      </c>
      <c r="I219" s="12">
        <v>0.8792057354407723</v>
      </c>
      <c r="J219"/>
      <c r="K219"/>
      <c r="L219" s="12" t="str">
        <f t="shared" si="3"/>
        <v xml:space="preserve"> </v>
      </c>
    </row>
    <row r="220" spans="1:12" x14ac:dyDescent="0.25">
      <c r="A220" s="1" t="s">
        <v>12</v>
      </c>
      <c r="B220" s="1" t="s">
        <v>17</v>
      </c>
      <c r="C220" s="1" t="s">
        <v>6769</v>
      </c>
      <c r="D220" s="16">
        <v>6.99</v>
      </c>
      <c r="E220" s="74"/>
      <c r="F220" s="74">
        <v>159</v>
      </c>
      <c r="G220" s="16">
        <v>99838.86</v>
      </c>
      <c r="H220" s="16">
        <v>627.91735849056602</v>
      </c>
      <c r="I220" s="12">
        <v>0.89362277085021657</v>
      </c>
      <c r="J220"/>
      <c r="K220"/>
      <c r="L220" s="12" t="str">
        <f t="shared" si="3"/>
        <v xml:space="preserve"> </v>
      </c>
    </row>
    <row r="221" spans="1:12" x14ac:dyDescent="0.25">
      <c r="A221" s="1" t="s">
        <v>12</v>
      </c>
      <c r="B221" s="1" t="s">
        <v>17</v>
      </c>
      <c r="C221" s="1" t="s">
        <v>5454</v>
      </c>
      <c r="D221" s="16">
        <v>16.989999999999998</v>
      </c>
      <c r="E221" s="74"/>
      <c r="F221" s="74">
        <v>153</v>
      </c>
      <c r="G221" s="16">
        <v>91538.67</v>
      </c>
      <c r="H221" s="16">
        <v>598.29196078431369</v>
      </c>
      <c r="I221" s="12">
        <v>0.90735960463443976</v>
      </c>
      <c r="J221"/>
      <c r="K221"/>
      <c r="L221" s="12" t="str">
        <f t="shared" si="3"/>
        <v xml:space="preserve"> </v>
      </c>
    </row>
    <row r="222" spans="1:12" x14ac:dyDescent="0.25">
      <c r="A222" s="1" t="s">
        <v>12</v>
      </c>
      <c r="B222" s="1" t="s">
        <v>17</v>
      </c>
      <c r="C222" s="1" t="s">
        <v>13472</v>
      </c>
      <c r="D222" s="16">
        <v>24.99</v>
      </c>
      <c r="E222" s="74"/>
      <c r="F222" s="74">
        <v>57</v>
      </c>
      <c r="G222" s="16">
        <v>31709.49</v>
      </c>
      <c r="H222" s="16">
        <v>556.30684210526317</v>
      </c>
      <c r="I222" s="12">
        <v>0.92013245655945664</v>
      </c>
      <c r="J222"/>
      <c r="K222"/>
      <c r="L222" s="12" t="str">
        <f t="shared" si="3"/>
        <v xml:space="preserve"> </v>
      </c>
    </row>
    <row r="223" spans="1:12" x14ac:dyDescent="0.25">
      <c r="A223" s="1" t="s">
        <v>12</v>
      </c>
      <c r="B223" s="1" t="s">
        <v>17</v>
      </c>
      <c r="C223" s="1" t="s">
        <v>15373</v>
      </c>
      <c r="D223" s="16">
        <v>12.99</v>
      </c>
      <c r="E223" s="74"/>
      <c r="F223" s="74">
        <v>75</v>
      </c>
      <c r="G223" s="16">
        <v>29474.31</v>
      </c>
      <c r="H223" s="16">
        <v>392.99080000000004</v>
      </c>
      <c r="I223" s="12">
        <v>0.92915555840968367</v>
      </c>
      <c r="J223"/>
      <c r="K223"/>
      <c r="L223" s="12" t="str">
        <f t="shared" si="3"/>
        <v xml:space="preserve"> </v>
      </c>
    </row>
    <row r="224" spans="1:12" x14ac:dyDescent="0.25">
      <c r="A224" s="1" t="s">
        <v>12</v>
      </c>
      <c r="B224" s="1" t="s">
        <v>17</v>
      </c>
      <c r="C224" s="1" t="s">
        <v>5377</v>
      </c>
      <c r="D224" s="16">
        <v>12.99</v>
      </c>
      <c r="E224" s="74"/>
      <c r="F224" s="74">
        <v>104</v>
      </c>
      <c r="G224" s="16">
        <v>40489.83</v>
      </c>
      <c r="H224" s="16">
        <v>389.32528846153849</v>
      </c>
      <c r="I224" s="12">
        <v>0.93809449980642223</v>
      </c>
      <c r="J224"/>
      <c r="K224"/>
      <c r="L224" s="12" t="str">
        <f t="shared" si="3"/>
        <v xml:space="preserve"> </v>
      </c>
    </row>
    <row r="225" spans="1:12" x14ac:dyDescent="0.25">
      <c r="A225" s="1" t="s">
        <v>12</v>
      </c>
      <c r="B225" s="1" t="s">
        <v>17</v>
      </c>
      <c r="C225" s="1" t="s">
        <v>5804</v>
      </c>
      <c r="D225" s="16">
        <v>16.989999999999998</v>
      </c>
      <c r="E225" s="74"/>
      <c r="F225" s="74">
        <v>122</v>
      </c>
      <c r="G225" s="16">
        <v>44928.58</v>
      </c>
      <c r="H225" s="16">
        <v>368.26704918032789</v>
      </c>
      <c r="I225" s="12">
        <v>0.94654994225656786</v>
      </c>
      <c r="J225"/>
      <c r="K225"/>
      <c r="L225" s="12" t="str">
        <f t="shared" si="3"/>
        <v xml:space="preserve"> </v>
      </c>
    </row>
    <row r="226" spans="1:12" x14ac:dyDescent="0.25">
      <c r="A226" s="1" t="s">
        <v>12</v>
      </c>
      <c r="B226" s="1" t="s">
        <v>17</v>
      </c>
      <c r="C226" s="1" t="s">
        <v>5445</v>
      </c>
      <c r="D226" s="16">
        <v>11.99</v>
      </c>
      <c r="E226" s="74"/>
      <c r="F226" s="74">
        <v>154</v>
      </c>
      <c r="G226" s="16">
        <v>54609.73</v>
      </c>
      <c r="H226" s="16">
        <v>354.60863636363638</v>
      </c>
      <c r="I226" s="12">
        <v>0.95469178639866781</v>
      </c>
      <c r="J226"/>
      <c r="K226"/>
      <c r="L226" s="12" t="str">
        <f t="shared" si="3"/>
        <v>X</v>
      </c>
    </row>
    <row r="227" spans="1:12" x14ac:dyDescent="0.25">
      <c r="A227" s="1" t="s">
        <v>12</v>
      </c>
      <c r="B227" s="1" t="s">
        <v>17</v>
      </c>
      <c r="C227" s="1" t="s">
        <v>6331</v>
      </c>
      <c r="D227" s="16">
        <v>16.989999999999998</v>
      </c>
      <c r="E227" s="74"/>
      <c r="F227" s="74">
        <v>123</v>
      </c>
      <c r="G227" s="16">
        <v>42575.56</v>
      </c>
      <c r="H227" s="16">
        <v>346.14276422764226</v>
      </c>
      <c r="I227" s="12">
        <v>0.96263925340386258</v>
      </c>
      <c r="J227"/>
      <c r="K227"/>
      <c r="L227" s="12" t="str">
        <f t="shared" si="3"/>
        <v>X</v>
      </c>
    </row>
    <row r="228" spans="1:12" x14ac:dyDescent="0.25">
      <c r="A228" s="1" t="s">
        <v>12</v>
      </c>
      <c r="B228" s="1" t="s">
        <v>17</v>
      </c>
      <c r="C228" s="1" t="s">
        <v>5357</v>
      </c>
      <c r="D228" s="16">
        <v>12.99</v>
      </c>
      <c r="E228" s="74"/>
      <c r="F228" s="74">
        <v>145</v>
      </c>
      <c r="G228" s="16">
        <v>50147.95</v>
      </c>
      <c r="H228" s="16">
        <v>345.84793103448271</v>
      </c>
      <c r="I228" s="12">
        <v>0.9705799510141232</v>
      </c>
      <c r="J228"/>
      <c r="K228"/>
      <c r="L228" s="12" t="str">
        <f t="shared" si="3"/>
        <v>X</v>
      </c>
    </row>
    <row r="229" spans="1:12" x14ac:dyDescent="0.25">
      <c r="A229" s="1" t="s">
        <v>12</v>
      </c>
      <c r="B229" s="1" t="s">
        <v>17</v>
      </c>
      <c r="C229" s="1" t="s">
        <v>6816</v>
      </c>
      <c r="D229" s="16">
        <v>7.49</v>
      </c>
      <c r="E229" s="74"/>
      <c r="F229" s="74">
        <v>156</v>
      </c>
      <c r="G229" s="16">
        <v>49988.26</v>
      </c>
      <c r="H229" s="16">
        <v>320.43756410256412</v>
      </c>
      <c r="I229" s="12">
        <v>0.9779372244605653</v>
      </c>
      <c r="J229"/>
      <c r="K229"/>
      <c r="L229" s="12" t="str">
        <f t="shared" si="3"/>
        <v>X</v>
      </c>
    </row>
    <row r="230" spans="1:12" x14ac:dyDescent="0.25">
      <c r="A230" s="1" t="s">
        <v>12</v>
      </c>
      <c r="B230" s="1" t="s">
        <v>17</v>
      </c>
      <c r="C230" s="1" t="s">
        <v>7312</v>
      </c>
      <c r="D230" s="16">
        <v>19.989999999999998</v>
      </c>
      <c r="E230" s="74"/>
      <c r="F230" s="74">
        <v>102</v>
      </c>
      <c r="G230" s="16">
        <v>26156.49</v>
      </c>
      <c r="H230" s="16">
        <v>256.43617647058824</v>
      </c>
      <c r="I230" s="12">
        <v>0.983825020659298</v>
      </c>
      <c r="J230"/>
      <c r="K230"/>
      <c r="L230" s="12" t="str">
        <f t="shared" si="3"/>
        <v>X</v>
      </c>
    </row>
    <row r="231" spans="1:12" x14ac:dyDescent="0.25">
      <c r="A231" s="1" t="s">
        <v>12</v>
      </c>
      <c r="B231" s="1" t="s">
        <v>17</v>
      </c>
      <c r="C231" s="1" t="s">
        <v>7259</v>
      </c>
      <c r="D231" s="16">
        <v>16.489999999999998</v>
      </c>
      <c r="E231" s="74"/>
      <c r="F231" s="74">
        <v>70</v>
      </c>
      <c r="G231" s="16">
        <v>17561.849999999999</v>
      </c>
      <c r="H231" s="16">
        <v>250.8835714285714</v>
      </c>
      <c r="I231" s="12">
        <v>0.98958532857884396</v>
      </c>
      <c r="J231"/>
      <c r="K231"/>
      <c r="L231" s="12" t="str">
        <f t="shared" si="3"/>
        <v>X</v>
      </c>
    </row>
    <row r="232" spans="1:12" x14ac:dyDescent="0.25">
      <c r="A232" s="1" t="s">
        <v>12</v>
      </c>
      <c r="B232" s="1" t="s">
        <v>17</v>
      </c>
      <c r="C232" s="1" t="s">
        <v>5333</v>
      </c>
      <c r="D232" s="16">
        <v>11.49</v>
      </c>
      <c r="E232" s="74"/>
      <c r="F232" s="74">
        <v>131</v>
      </c>
      <c r="G232" s="16">
        <v>26660.01</v>
      </c>
      <c r="H232" s="16">
        <v>203.51152671755725</v>
      </c>
      <c r="I232" s="12">
        <v>0.99425797036401475</v>
      </c>
      <c r="J232"/>
      <c r="K232"/>
      <c r="L232" s="12" t="str">
        <f t="shared" si="3"/>
        <v>X</v>
      </c>
    </row>
    <row r="233" spans="1:12" x14ac:dyDescent="0.25">
      <c r="A233" s="1" t="s">
        <v>12</v>
      </c>
      <c r="B233" s="1" t="s">
        <v>17</v>
      </c>
      <c r="C233" s="1" t="s">
        <v>6756</v>
      </c>
      <c r="D233" s="16">
        <v>6.49</v>
      </c>
      <c r="E233" s="74"/>
      <c r="F233" s="74">
        <v>106</v>
      </c>
      <c r="G233" s="16">
        <v>14531.11</v>
      </c>
      <c r="H233" s="16">
        <v>137.08594339622641</v>
      </c>
      <c r="I233" s="12">
        <v>0.99740547516437805</v>
      </c>
      <c r="J233"/>
      <c r="K233"/>
      <c r="L233" s="12" t="str">
        <f t="shared" si="3"/>
        <v>X</v>
      </c>
    </row>
    <row r="234" spans="1:12" x14ac:dyDescent="0.25">
      <c r="A234" s="1" t="s">
        <v>12</v>
      </c>
      <c r="B234" s="1" t="s">
        <v>17</v>
      </c>
      <c r="C234" s="1" t="s">
        <v>15367</v>
      </c>
      <c r="D234" s="16">
        <v>14.99</v>
      </c>
      <c r="E234" s="74"/>
      <c r="F234" s="74">
        <v>52</v>
      </c>
      <c r="G234" s="16">
        <v>5876.08</v>
      </c>
      <c r="H234" s="16">
        <v>113.00153846153846</v>
      </c>
      <c r="I234" s="12">
        <v>0.99999999999999967</v>
      </c>
      <c r="J234"/>
      <c r="K234"/>
      <c r="L234" s="12" t="str">
        <f t="shared" si="3"/>
        <v>X</v>
      </c>
    </row>
    <row r="235" spans="1:12" x14ac:dyDescent="0.25">
      <c r="A235" s="1" t="s">
        <v>12</v>
      </c>
      <c r="B235" s="1" t="s">
        <v>18</v>
      </c>
      <c r="C235" s="1"/>
      <c r="D235" s="16">
        <v>659.6500000000002</v>
      </c>
      <c r="E235" s="74"/>
      <c r="F235" s="74">
        <v>4119</v>
      </c>
      <c r="G235" s="16">
        <v>5946261.8799999999</v>
      </c>
      <c r="H235" s="16">
        <v>43553.847282585491</v>
      </c>
      <c r="I235" s="12"/>
      <c r="J235"/>
      <c r="K235"/>
      <c r="L235" s="12" t="str">
        <f t="shared" si="3"/>
        <v xml:space="preserve"> </v>
      </c>
    </row>
    <row r="236" spans="1:12" x14ac:dyDescent="0.25">
      <c r="A236" s="1" t="s">
        <v>12</v>
      </c>
      <c r="B236" s="1" t="s">
        <v>19</v>
      </c>
      <c r="C236" s="1" t="s">
        <v>7677</v>
      </c>
      <c r="D236" s="16">
        <v>35.99</v>
      </c>
      <c r="E236" s="74"/>
      <c r="F236" s="74">
        <v>158</v>
      </c>
      <c r="G236" s="16">
        <v>1671504.44</v>
      </c>
      <c r="H236" s="16">
        <v>10579.142025316456</v>
      </c>
      <c r="I236" s="12">
        <v>0.15680727274875877</v>
      </c>
      <c r="J236"/>
      <c r="K236"/>
      <c r="L236" s="12" t="str">
        <f t="shared" si="3"/>
        <v xml:space="preserve"> </v>
      </c>
    </row>
    <row r="237" spans="1:12" x14ac:dyDescent="0.25">
      <c r="A237" s="1" t="s">
        <v>12</v>
      </c>
      <c r="B237" s="1" t="s">
        <v>19</v>
      </c>
      <c r="C237" s="1" t="s">
        <v>9364</v>
      </c>
      <c r="D237" s="16">
        <v>35.99</v>
      </c>
      <c r="E237" s="74"/>
      <c r="F237" s="74">
        <v>154</v>
      </c>
      <c r="G237" s="16">
        <v>1366285.51</v>
      </c>
      <c r="H237" s="16">
        <v>8871.9838311688309</v>
      </c>
      <c r="I237" s="12">
        <v>0.28831052557469422</v>
      </c>
      <c r="J237"/>
      <c r="K237"/>
      <c r="L237" s="12" t="str">
        <f t="shared" si="3"/>
        <v xml:space="preserve"> </v>
      </c>
    </row>
    <row r="238" spans="1:12" x14ac:dyDescent="0.25">
      <c r="A238" s="1" t="s">
        <v>12</v>
      </c>
      <c r="B238" s="1" t="s">
        <v>19</v>
      </c>
      <c r="C238" s="1" t="s">
        <v>7778</v>
      </c>
      <c r="D238" s="16">
        <v>35.99</v>
      </c>
      <c r="E238" s="74"/>
      <c r="F238" s="74">
        <v>141</v>
      </c>
      <c r="G238" s="16">
        <v>768779.51</v>
      </c>
      <c r="H238" s="16">
        <v>5452.3369503546101</v>
      </c>
      <c r="I238" s="12">
        <v>0.36912672836754934</v>
      </c>
      <c r="J238"/>
      <c r="K238"/>
      <c r="L238" s="12" t="str">
        <f t="shared" si="3"/>
        <v xml:space="preserve"> </v>
      </c>
    </row>
    <row r="239" spans="1:12" x14ac:dyDescent="0.25">
      <c r="A239" s="1" t="s">
        <v>12</v>
      </c>
      <c r="B239" s="1" t="s">
        <v>19</v>
      </c>
      <c r="C239" s="1" t="s">
        <v>7331</v>
      </c>
      <c r="D239" s="16">
        <v>23.99</v>
      </c>
      <c r="E239" s="74"/>
      <c r="F239" s="74">
        <v>155</v>
      </c>
      <c r="G239" s="16">
        <v>459923.67</v>
      </c>
      <c r="H239" s="16">
        <v>2967.2494838709677</v>
      </c>
      <c r="I239" s="12">
        <v>0.41310820607316229</v>
      </c>
      <c r="J239"/>
      <c r="K239"/>
      <c r="L239" s="12" t="str">
        <f t="shared" si="3"/>
        <v xml:space="preserve"> </v>
      </c>
    </row>
    <row r="240" spans="1:12" x14ac:dyDescent="0.25">
      <c r="A240" s="1" t="s">
        <v>12</v>
      </c>
      <c r="B240" s="1" t="s">
        <v>19</v>
      </c>
      <c r="C240" s="1" t="s">
        <v>5390</v>
      </c>
      <c r="D240" s="16">
        <v>19.989999999999998</v>
      </c>
      <c r="E240" s="74"/>
      <c r="F240" s="74">
        <v>155</v>
      </c>
      <c r="G240" s="16">
        <v>427452.53</v>
      </c>
      <c r="H240" s="16">
        <v>2757.7582580645162</v>
      </c>
      <c r="I240" s="12">
        <v>0.45398454087541951</v>
      </c>
      <c r="J240"/>
      <c r="K240"/>
      <c r="L240" s="12" t="str">
        <f t="shared" si="3"/>
        <v xml:space="preserve"> </v>
      </c>
    </row>
    <row r="241" spans="1:12" x14ac:dyDescent="0.25">
      <c r="A241" s="1" t="s">
        <v>12</v>
      </c>
      <c r="B241" s="1" t="s">
        <v>19</v>
      </c>
      <c r="C241" s="1" t="s">
        <v>5512</v>
      </c>
      <c r="D241" s="16">
        <v>19.989999999999998</v>
      </c>
      <c r="E241" s="74"/>
      <c r="F241" s="74">
        <v>158</v>
      </c>
      <c r="G241" s="16">
        <v>398470.62</v>
      </c>
      <c r="H241" s="16">
        <v>2521.9659493670888</v>
      </c>
      <c r="I241" s="12">
        <v>0.49136589009439441</v>
      </c>
      <c r="J241"/>
      <c r="K241"/>
      <c r="L241" s="12" t="str">
        <f t="shared" si="3"/>
        <v xml:space="preserve"> </v>
      </c>
    </row>
    <row r="242" spans="1:12" x14ac:dyDescent="0.25">
      <c r="A242" s="1" t="s">
        <v>12</v>
      </c>
      <c r="B242" s="1" t="s">
        <v>19</v>
      </c>
      <c r="C242" s="1" t="s">
        <v>6841</v>
      </c>
      <c r="D242" s="16">
        <v>10.99</v>
      </c>
      <c r="E242" s="74"/>
      <c r="F242" s="74">
        <v>159</v>
      </c>
      <c r="G242" s="16">
        <v>338832.69</v>
      </c>
      <c r="H242" s="16">
        <v>2131.0232075471699</v>
      </c>
      <c r="I242" s="12">
        <v>0.52295256664530199</v>
      </c>
      <c r="J242"/>
      <c r="K242"/>
      <c r="L242" s="12" t="str">
        <f t="shared" si="3"/>
        <v xml:space="preserve"> </v>
      </c>
    </row>
    <row r="243" spans="1:12" x14ac:dyDescent="0.25">
      <c r="A243" s="1" t="s">
        <v>12</v>
      </c>
      <c r="B243" s="1" t="s">
        <v>19</v>
      </c>
      <c r="C243" s="1" t="s">
        <v>7708</v>
      </c>
      <c r="D243" s="16">
        <v>35.99</v>
      </c>
      <c r="E243" s="74"/>
      <c r="F243" s="74">
        <v>134</v>
      </c>
      <c r="G243" s="16">
        <v>238480.29</v>
      </c>
      <c r="H243" s="16">
        <v>1779.703656716418</v>
      </c>
      <c r="I243" s="12">
        <v>0.54933187756133506</v>
      </c>
      <c r="J243"/>
      <c r="K243"/>
      <c r="L243" s="12" t="str">
        <f t="shared" si="3"/>
        <v xml:space="preserve"> </v>
      </c>
    </row>
    <row r="244" spans="1:12" x14ac:dyDescent="0.25">
      <c r="A244" s="1" t="s">
        <v>12</v>
      </c>
      <c r="B244" s="1" t="s">
        <v>19</v>
      </c>
      <c r="C244" s="1" t="s">
        <v>7759</v>
      </c>
      <c r="D244" s="16">
        <v>35.99</v>
      </c>
      <c r="E244" s="74"/>
      <c r="F244" s="74">
        <v>132</v>
      </c>
      <c r="G244" s="16">
        <v>221579.1</v>
      </c>
      <c r="H244" s="16">
        <v>1678.6295454545455</v>
      </c>
      <c r="I244" s="12">
        <v>0.57421303714387151</v>
      </c>
      <c r="J244"/>
      <c r="K244"/>
      <c r="L244" s="12" t="str">
        <f t="shared" si="3"/>
        <v xml:space="preserve"> </v>
      </c>
    </row>
    <row r="245" spans="1:12" x14ac:dyDescent="0.25">
      <c r="A245" s="1" t="s">
        <v>12</v>
      </c>
      <c r="B245" s="1" t="s">
        <v>19</v>
      </c>
      <c r="C245" s="1" t="s">
        <v>7782</v>
      </c>
      <c r="D245" s="16">
        <v>35.99</v>
      </c>
      <c r="E245" s="74"/>
      <c r="F245" s="74">
        <v>89</v>
      </c>
      <c r="G245" s="16">
        <v>143523.25</v>
      </c>
      <c r="H245" s="16">
        <v>1612.620786516854</v>
      </c>
      <c r="I245" s="12">
        <v>0.59811579474997345</v>
      </c>
      <c r="J245"/>
      <c r="K245"/>
      <c r="L245" s="12" t="str">
        <f t="shared" si="3"/>
        <v xml:space="preserve"> </v>
      </c>
    </row>
    <row r="246" spans="1:12" x14ac:dyDescent="0.25">
      <c r="A246" s="1" t="s">
        <v>12</v>
      </c>
      <c r="B246" s="1" t="s">
        <v>19</v>
      </c>
      <c r="C246" s="1" t="s">
        <v>5852</v>
      </c>
      <c r="D246" s="16">
        <v>21.99</v>
      </c>
      <c r="E246" s="74"/>
      <c r="F246" s="74">
        <v>141</v>
      </c>
      <c r="G246" s="16">
        <v>204935.61</v>
      </c>
      <c r="H246" s="16">
        <v>1453.4440425531914</v>
      </c>
      <c r="I246" s="12">
        <v>0.61965918606283177</v>
      </c>
      <c r="J246"/>
      <c r="K246"/>
      <c r="L246" s="12" t="str">
        <f t="shared" si="3"/>
        <v xml:space="preserve"> </v>
      </c>
    </row>
    <row r="247" spans="1:12" x14ac:dyDescent="0.25">
      <c r="A247" s="1" t="s">
        <v>12</v>
      </c>
      <c r="B247" s="1" t="s">
        <v>19</v>
      </c>
      <c r="C247" s="1" t="s">
        <v>5581</v>
      </c>
      <c r="D247" s="16">
        <v>19.989999999999998</v>
      </c>
      <c r="E247" s="74"/>
      <c r="F247" s="74">
        <v>158</v>
      </c>
      <c r="G247" s="16">
        <v>211651.25</v>
      </c>
      <c r="H247" s="16">
        <v>1339.5648734177216</v>
      </c>
      <c r="I247" s="12">
        <v>0.63951462556520355</v>
      </c>
      <c r="J247"/>
      <c r="K247"/>
      <c r="L247" s="12" t="str">
        <f t="shared" si="3"/>
        <v xml:space="preserve"> </v>
      </c>
    </row>
    <row r="248" spans="1:12" x14ac:dyDescent="0.25">
      <c r="A248" s="1" t="s">
        <v>12</v>
      </c>
      <c r="B248" s="1" t="s">
        <v>19</v>
      </c>
      <c r="C248" s="1" t="s">
        <v>5877</v>
      </c>
      <c r="D248" s="16">
        <v>19.989999999999998</v>
      </c>
      <c r="E248" s="74"/>
      <c r="F248" s="74">
        <v>158</v>
      </c>
      <c r="G248" s="16">
        <v>210041.27</v>
      </c>
      <c r="H248" s="16">
        <v>1329.3751265822784</v>
      </c>
      <c r="I248" s="12">
        <v>0.65921902952920719</v>
      </c>
      <c r="J248"/>
      <c r="K248"/>
      <c r="L248" s="12" t="str">
        <f t="shared" si="3"/>
        <v xml:space="preserve"> </v>
      </c>
    </row>
    <row r="249" spans="1:12" x14ac:dyDescent="0.25">
      <c r="A249" s="1" t="s">
        <v>12</v>
      </c>
      <c r="B249" s="1" t="s">
        <v>19</v>
      </c>
      <c r="C249" s="1" t="s">
        <v>12340</v>
      </c>
      <c r="D249" s="16">
        <v>38.99</v>
      </c>
      <c r="E249" s="74"/>
      <c r="F249" s="74">
        <v>68</v>
      </c>
      <c r="G249" s="16">
        <v>83762.67</v>
      </c>
      <c r="H249" s="16">
        <v>1231.8039705882352</v>
      </c>
      <c r="I249" s="12">
        <v>0.67747720403209233</v>
      </c>
      <c r="J249"/>
      <c r="K249"/>
      <c r="L249" s="12" t="str">
        <f t="shared" si="3"/>
        <v xml:space="preserve"> </v>
      </c>
    </row>
    <row r="250" spans="1:12" x14ac:dyDescent="0.25">
      <c r="A250" s="1" t="s">
        <v>12</v>
      </c>
      <c r="B250" s="1" t="s">
        <v>19</v>
      </c>
      <c r="C250" s="1" t="s">
        <v>11200</v>
      </c>
      <c r="D250" s="16">
        <v>39.99</v>
      </c>
      <c r="E250" s="74"/>
      <c r="F250" s="74">
        <v>136</v>
      </c>
      <c r="G250" s="16">
        <v>163363.32</v>
      </c>
      <c r="H250" s="16">
        <v>1201.2008823529413</v>
      </c>
      <c r="I250" s="12">
        <v>0.69528177021850124</v>
      </c>
      <c r="J250"/>
      <c r="K250"/>
      <c r="L250" s="12" t="str">
        <f t="shared" si="3"/>
        <v xml:space="preserve"> </v>
      </c>
    </row>
    <row r="251" spans="1:12" x14ac:dyDescent="0.25">
      <c r="A251" s="1" t="s">
        <v>12</v>
      </c>
      <c r="B251" s="1" t="s">
        <v>19</v>
      </c>
      <c r="C251" s="1" t="s">
        <v>8820</v>
      </c>
      <c r="D251" s="16">
        <v>32.99</v>
      </c>
      <c r="E251" s="74"/>
      <c r="F251" s="74">
        <v>78</v>
      </c>
      <c r="G251" s="16">
        <v>80066.73</v>
      </c>
      <c r="H251" s="16">
        <v>1026.4965384615384</v>
      </c>
      <c r="I251" s="12">
        <v>0.71049681528519981</v>
      </c>
      <c r="J251"/>
      <c r="K251"/>
      <c r="L251" s="12" t="str">
        <f t="shared" si="3"/>
        <v xml:space="preserve"> </v>
      </c>
    </row>
    <row r="252" spans="1:12" x14ac:dyDescent="0.25">
      <c r="A252" s="1" t="s">
        <v>12</v>
      </c>
      <c r="B252" s="1" t="s">
        <v>19</v>
      </c>
      <c r="C252" s="1" t="s">
        <v>9226</v>
      </c>
      <c r="D252" s="16">
        <v>35.99</v>
      </c>
      <c r="E252" s="74"/>
      <c r="F252" s="74">
        <v>79</v>
      </c>
      <c r="G252" s="16">
        <v>79691.350000000006</v>
      </c>
      <c r="H252" s="16">
        <v>1008.7512658227848</v>
      </c>
      <c r="I252" s="12">
        <v>0.72544883450348774</v>
      </c>
      <c r="J252"/>
      <c r="K252"/>
      <c r="L252" s="12" t="str">
        <f t="shared" si="3"/>
        <v xml:space="preserve"> </v>
      </c>
    </row>
    <row r="253" spans="1:12" x14ac:dyDescent="0.25">
      <c r="A253" s="1" t="s">
        <v>12</v>
      </c>
      <c r="B253" s="1" t="s">
        <v>19</v>
      </c>
      <c r="C253" s="1" t="s">
        <v>7643</v>
      </c>
      <c r="D253" s="16">
        <v>37.99</v>
      </c>
      <c r="E253" s="74"/>
      <c r="F253" s="74">
        <v>113</v>
      </c>
      <c r="G253" s="16">
        <v>109030.45</v>
      </c>
      <c r="H253" s="16">
        <v>964.87123893805312</v>
      </c>
      <c r="I253" s="12">
        <v>0.73975045056739219</v>
      </c>
      <c r="J253"/>
      <c r="K253"/>
      <c r="L253" s="12" t="str">
        <f t="shared" si="3"/>
        <v xml:space="preserve"> </v>
      </c>
    </row>
    <row r="254" spans="1:12" x14ac:dyDescent="0.25">
      <c r="A254" s="1" t="s">
        <v>12</v>
      </c>
      <c r="B254" s="1" t="s">
        <v>19</v>
      </c>
      <c r="C254" s="1" t="s">
        <v>5870</v>
      </c>
      <c r="D254" s="16">
        <v>19.989999999999998</v>
      </c>
      <c r="E254" s="74"/>
      <c r="F254" s="74">
        <v>153</v>
      </c>
      <c r="G254" s="16">
        <v>146282.15</v>
      </c>
      <c r="H254" s="16">
        <v>956.09248366013071</v>
      </c>
      <c r="I254" s="12">
        <v>0.75392194524054812</v>
      </c>
      <c r="J254"/>
      <c r="K254"/>
      <c r="L254" s="12" t="str">
        <f t="shared" si="3"/>
        <v xml:space="preserve"> </v>
      </c>
    </row>
    <row r="255" spans="1:12" x14ac:dyDescent="0.25">
      <c r="A255" s="1" t="s">
        <v>12</v>
      </c>
      <c r="B255" s="1" t="s">
        <v>19</v>
      </c>
      <c r="C255" s="1" t="s">
        <v>14157</v>
      </c>
      <c r="D255" s="16">
        <v>19.989999999999998</v>
      </c>
      <c r="E255" s="74"/>
      <c r="F255" s="74">
        <v>63</v>
      </c>
      <c r="G255" s="16">
        <v>58210.879999999997</v>
      </c>
      <c r="H255" s="16">
        <v>923.98222222222216</v>
      </c>
      <c r="I255" s="12">
        <v>0.76761749181590189</v>
      </c>
      <c r="J255"/>
      <c r="K255"/>
      <c r="L255" s="12" t="str">
        <f t="shared" si="3"/>
        <v xml:space="preserve"> </v>
      </c>
    </row>
    <row r="256" spans="1:12" x14ac:dyDescent="0.25">
      <c r="A256" s="1" t="s">
        <v>12</v>
      </c>
      <c r="B256" s="1" t="s">
        <v>19</v>
      </c>
      <c r="C256" s="1" t="s">
        <v>5674</v>
      </c>
      <c r="D256" s="16">
        <v>19.989999999999998</v>
      </c>
      <c r="E256" s="74"/>
      <c r="F256" s="74">
        <v>146</v>
      </c>
      <c r="G256" s="16">
        <v>134454.57999999999</v>
      </c>
      <c r="H256" s="16">
        <v>920.92178082191776</v>
      </c>
      <c r="I256" s="12">
        <v>0.78126767559451471</v>
      </c>
      <c r="J256"/>
      <c r="K256"/>
      <c r="L256" s="12" t="str">
        <f t="shared" si="3"/>
        <v xml:space="preserve"> </v>
      </c>
    </row>
    <row r="257" spans="1:12" x14ac:dyDescent="0.25">
      <c r="A257" s="1" t="s">
        <v>12</v>
      </c>
      <c r="B257" s="1" t="s">
        <v>19</v>
      </c>
      <c r="C257" s="1" t="s">
        <v>5741</v>
      </c>
      <c r="D257" s="16">
        <v>19.989999999999998</v>
      </c>
      <c r="E257" s="74"/>
      <c r="F257" s="74">
        <v>158</v>
      </c>
      <c r="G257" s="16">
        <v>137780.62</v>
      </c>
      <c r="H257" s="16">
        <v>872.02924050632907</v>
      </c>
      <c r="I257" s="12">
        <v>0.79419315921442846</v>
      </c>
      <c r="J257"/>
      <c r="K257"/>
      <c r="L257" s="12" t="str">
        <f t="shared" si="3"/>
        <v xml:space="preserve"> </v>
      </c>
    </row>
    <row r="258" spans="1:12" x14ac:dyDescent="0.25">
      <c r="A258" s="1" t="s">
        <v>12</v>
      </c>
      <c r="B258" s="1" t="s">
        <v>19</v>
      </c>
      <c r="C258" s="1" t="s">
        <v>11392</v>
      </c>
      <c r="D258" s="16">
        <v>35.99</v>
      </c>
      <c r="E258" s="74"/>
      <c r="F258" s="74">
        <v>54</v>
      </c>
      <c r="G258" s="16">
        <v>46751.01</v>
      </c>
      <c r="H258" s="16">
        <v>865.75944444444451</v>
      </c>
      <c r="I258" s="12">
        <v>0.80702571000304058</v>
      </c>
      <c r="J258"/>
      <c r="K258"/>
      <c r="L258" s="12" t="str">
        <f t="shared" si="3"/>
        <v xml:space="preserve"> </v>
      </c>
    </row>
    <row r="259" spans="1:12" x14ac:dyDescent="0.25">
      <c r="A259" s="1" t="s">
        <v>12</v>
      </c>
      <c r="B259" s="1" t="s">
        <v>19</v>
      </c>
      <c r="C259" s="1" t="s">
        <v>12780</v>
      </c>
      <c r="D259" s="16">
        <v>32.99</v>
      </c>
      <c r="E259" s="74"/>
      <c r="F259" s="74">
        <v>61</v>
      </c>
      <c r="G259" s="16">
        <v>51233.47</v>
      </c>
      <c r="H259" s="16">
        <v>839.89295081967214</v>
      </c>
      <c r="I259" s="12">
        <v>0.81947485972650325</v>
      </c>
      <c r="J259"/>
      <c r="K259"/>
      <c r="L259" s="12" t="str">
        <f t="shared" si="3"/>
        <v xml:space="preserve"> </v>
      </c>
    </row>
    <row r="260" spans="1:12" x14ac:dyDescent="0.25">
      <c r="A260" s="1" t="s">
        <v>12</v>
      </c>
      <c r="B260" s="1" t="s">
        <v>19</v>
      </c>
      <c r="C260" s="1" t="s">
        <v>14188</v>
      </c>
      <c r="D260" s="16">
        <v>19.989999999999998</v>
      </c>
      <c r="E260" s="74"/>
      <c r="F260" s="74">
        <v>140</v>
      </c>
      <c r="G260" s="16">
        <v>113303.39</v>
      </c>
      <c r="H260" s="16">
        <v>809.3099285714286</v>
      </c>
      <c r="I260" s="12">
        <v>0.83147069855767552</v>
      </c>
      <c r="J260"/>
      <c r="K260"/>
      <c r="L260" s="12" t="str">
        <f t="shared" si="3"/>
        <v xml:space="preserve"> </v>
      </c>
    </row>
    <row r="261" spans="1:12" x14ac:dyDescent="0.25">
      <c r="A261" s="1" t="s">
        <v>12</v>
      </c>
      <c r="B261" s="1" t="s">
        <v>19</v>
      </c>
      <c r="C261" s="1" t="s">
        <v>9689</v>
      </c>
      <c r="D261" s="16">
        <v>10.99</v>
      </c>
      <c r="E261" s="74"/>
      <c r="F261" s="74">
        <v>70</v>
      </c>
      <c r="G261" s="16">
        <v>55664.35</v>
      </c>
      <c r="H261" s="16">
        <v>795.20499999999993</v>
      </c>
      <c r="I261" s="12">
        <v>0.84325746983154426</v>
      </c>
      <c r="J261"/>
      <c r="K261"/>
      <c r="L261" s="12" t="str">
        <f t="shared" si="3"/>
        <v xml:space="preserve"> </v>
      </c>
    </row>
    <row r="262" spans="1:12" x14ac:dyDescent="0.25">
      <c r="A262" s="1" t="s">
        <v>12</v>
      </c>
      <c r="B262" s="1" t="s">
        <v>19</v>
      </c>
      <c r="C262" s="1" t="s">
        <v>9177</v>
      </c>
      <c r="D262" s="16">
        <v>19.989999999999998</v>
      </c>
      <c r="E262" s="74"/>
      <c r="F262" s="74">
        <v>134</v>
      </c>
      <c r="G262" s="16">
        <v>104472.75</v>
      </c>
      <c r="H262" s="16">
        <v>779.64738805970148</v>
      </c>
      <c r="I262" s="12">
        <v>0.85481364143173399</v>
      </c>
      <c r="J262"/>
      <c r="K262"/>
      <c r="L262" s="12" t="str">
        <f t="shared" si="3"/>
        <v xml:space="preserve"> </v>
      </c>
    </row>
    <row r="263" spans="1:12" x14ac:dyDescent="0.25">
      <c r="A263" s="1" t="s">
        <v>12</v>
      </c>
      <c r="B263" s="1" t="s">
        <v>19</v>
      </c>
      <c r="C263" s="1" t="s">
        <v>8692</v>
      </c>
      <c r="D263" s="16">
        <v>21.99</v>
      </c>
      <c r="E263" s="74"/>
      <c r="F263" s="74">
        <v>150</v>
      </c>
      <c r="G263" s="16">
        <v>107772.45</v>
      </c>
      <c r="H263" s="16">
        <v>718.48299999999995</v>
      </c>
      <c r="I263" s="12">
        <v>0.86546321579955476</v>
      </c>
      <c r="J263"/>
      <c r="K263"/>
      <c r="L263" s="12" t="str">
        <f t="shared" si="3"/>
        <v xml:space="preserve"> </v>
      </c>
    </row>
    <row r="264" spans="1:12" x14ac:dyDescent="0.25">
      <c r="A264" s="1" t="s">
        <v>12</v>
      </c>
      <c r="B264" s="1" t="s">
        <v>19</v>
      </c>
      <c r="C264" s="1" t="s">
        <v>8698</v>
      </c>
      <c r="D264" s="16">
        <v>17.989999999999998</v>
      </c>
      <c r="E264" s="74"/>
      <c r="F264" s="74">
        <v>93</v>
      </c>
      <c r="G264" s="16">
        <v>66529.929999999993</v>
      </c>
      <c r="H264" s="16">
        <v>715.37559139784935</v>
      </c>
      <c r="I264" s="12">
        <v>0.87606673120843048</v>
      </c>
      <c r="J264"/>
      <c r="K264"/>
      <c r="L264" s="12" t="str">
        <f t="shared" si="3"/>
        <v xml:space="preserve"> </v>
      </c>
    </row>
    <row r="265" spans="1:12" x14ac:dyDescent="0.25">
      <c r="A265" s="1" t="s">
        <v>12</v>
      </c>
      <c r="B265" s="1" t="s">
        <v>19</v>
      </c>
      <c r="C265" s="1" t="s">
        <v>5498</v>
      </c>
      <c r="D265" s="16">
        <v>19.989999999999998</v>
      </c>
      <c r="E265" s="74"/>
      <c r="F265" s="74">
        <v>156</v>
      </c>
      <c r="G265" s="16">
        <v>105276.23</v>
      </c>
      <c r="H265" s="16">
        <v>674.84762820512822</v>
      </c>
      <c r="I265" s="12">
        <v>0.88606952877429923</v>
      </c>
      <c r="J265"/>
      <c r="K265"/>
      <c r="L265" s="12" t="str">
        <f t="shared" ref="L265:L328" si="4">IF(I265&gt;$I$2,"X"," ")</f>
        <v xml:space="preserve"> </v>
      </c>
    </row>
    <row r="266" spans="1:12" x14ac:dyDescent="0.25">
      <c r="A266" s="1" t="s">
        <v>12</v>
      </c>
      <c r="B266" s="1" t="s">
        <v>19</v>
      </c>
      <c r="C266" s="1" t="s">
        <v>6288</v>
      </c>
      <c r="D266" s="16">
        <v>19.989999999999998</v>
      </c>
      <c r="E266" s="74"/>
      <c r="F266" s="74">
        <v>155</v>
      </c>
      <c r="G266" s="16">
        <v>103566.71</v>
      </c>
      <c r="H266" s="16">
        <v>668.17232258064519</v>
      </c>
      <c r="I266" s="12">
        <v>0.89597338292233353</v>
      </c>
      <c r="J266"/>
      <c r="K266"/>
      <c r="L266" s="12" t="str">
        <f t="shared" si="4"/>
        <v xml:space="preserve"> </v>
      </c>
    </row>
    <row r="267" spans="1:12" x14ac:dyDescent="0.25">
      <c r="A267" s="1" t="s">
        <v>12</v>
      </c>
      <c r="B267" s="1" t="s">
        <v>19</v>
      </c>
      <c r="C267" s="1" t="s">
        <v>6863</v>
      </c>
      <c r="D267" s="16">
        <v>10.99</v>
      </c>
      <c r="E267" s="74"/>
      <c r="F267" s="74">
        <v>139</v>
      </c>
      <c r="G267" s="16">
        <v>86458.33</v>
      </c>
      <c r="H267" s="16">
        <v>622.00237410071941</v>
      </c>
      <c r="I267" s="12">
        <v>0.90519289199902242</v>
      </c>
      <c r="J267"/>
      <c r="K267"/>
      <c r="L267" s="12" t="str">
        <f t="shared" si="4"/>
        <v xml:space="preserve"> </v>
      </c>
    </row>
    <row r="268" spans="1:12" x14ac:dyDescent="0.25">
      <c r="A268" s="1" t="s">
        <v>12</v>
      </c>
      <c r="B268" s="1" t="s">
        <v>19</v>
      </c>
      <c r="C268" s="1" t="s">
        <v>7804</v>
      </c>
      <c r="D268" s="16">
        <v>39.99</v>
      </c>
      <c r="E268" s="74"/>
      <c r="F268" s="74">
        <v>40</v>
      </c>
      <c r="G268" s="16">
        <v>24553.69</v>
      </c>
      <c r="H268" s="16">
        <v>613.84224999999992</v>
      </c>
      <c r="I268" s="12">
        <v>0.91429144922513006</v>
      </c>
      <c r="J268"/>
      <c r="K268"/>
      <c r="L268" s="12" t="str">
        <f t="shared" si="4"/>
        <v xml:space="preserve"> </v>
      </c>
    </row>
    <row r="269" spans="1:12" x14ac:dyDescent="0.25">
      <c r="A269" s="1" t="s">
        <v>12</v>
      </c>
      <c r="B269" s="1" t="s">
        <v>19</v>
      </c>
      <c r="C269" s="1" t="s">
        <v>5615</v>
      </c>
      <c r="D269" s="16">
        <v>19.989999999999998</v>
      </c>
      <c r="E269" s="74"/>
      <c r="F269" s="74">
        <v>154</v>
      </c>
      <c r="G269" s="16">
        <v>82627.89</v>
      </c>
      <c r="H269" s="16">
        <v>536.54474025974025</v>
      </c>
      <c r="I269" s="12">
        <v>0.92224427916412544</v>
      </c>
      <c r="J269"/>
      <c r="K269"/>
      <c r="L269" s="12" t="str">
        <f t="shared" si="4"/>
        <v xml:space="preserve"> </v>
      </c>
    </row>
    <row r="270" spans="1:12" x14ac:dyDescent="0.25">
      <c r="A270" s="1" t="s">
        <v>12</v>
      </c>
      <c r="B270" s="1" t="s">
        <v>19</v>
      </c>
      <c r="C270" s="1" t="s">
        <v>6894</v>
      </c>
      <c r="D270" s="16">
        <v>10.99</v>
      </c>
      <c r="E270" s="74"/>
      <c r="F270" s="74">
        <v>150</v>
      </c>
      <c r="G270" s="16">
        <v>74490.22</v>
      </c>
      <c r="H270" s="16">
        <v>496.60146666666668</v>
      </c>
      <c r="I270" s="12">
        <v>0.92960505770785662</v>
      </c>
      <c r="J270"/>
      <c r="K270"/>
      <c r="L270" s="12" t="str">
        <f t="shared" si="4"/>
        <v xml:space="preserve"> </v>
      </c>
    </row>
    <row r="271" spans="1:12" x14ac:dyDescent="0.25">
      <c r="A271" s="1" t="s">
        <v>12</v>
      </c>
      <c r="B271" s="1" t="s">
        <v>19</v>
      </c>
      <c r="C271" s="1" t="s">
        <v>5396</v>
      </c>
      <c r="D271" s="16">
        <v>16.989999999999998</v>
      </c>
      <c r="E271" s="74"/>
      <c r="F271" s="74">
        <v>143</v>
      </c>
      <c r="G271" s="16">
        <v>68996.39</v>
      </c>
      <c r="H271" s="16">
        <v>482.49223776223778</v>
      </c>
      <c r="I271" s="12">
        <v>0.93675670495343544</v>
      </c>
      <c r="J271"/>
      <c r="K271"/>
      <c r="L271" s="12" t="str">
        <f t="shared" si="4"/>
        <v xml:space="preserve"> </v>
      </c>
    </row>
    <row r="272" spans="1:12" x14ac:dyDescent="0.25">
      <c r="A272" s="1" t="s">
        <v>12</v>
      </c>
      <c r="B272" s="1" t="s">
        <v>19</v>
      </c>
      <c r="C272" s="1" t="s">
        <v>5829</v>
      </c>
      <c r="D272" s="16">
        <v>19.989999999999998</v>
      </c>
      <c r="E272" s="74"/>
      <c r="F272" s="74">
        <v>85</v>
      </c>
      <c r="G272" s="16">
        <v>40039.97</v>
      </c>
      <c r="H272" s="16">
        <v>471.05847058823531</v>
      </c>
      <c r="I272" s="12">
        <v>0.94373887741140783</v>
      </c>
      <c r="J272"/>
      <c r="K272"/>
      <c r="L272" s="12" t="str">
        <f t="shared" si="4"/>
        <v xml:space="preserve"> </v>
      </c>
    </row>
    <row r="273" spans="1:12" x14ac:dyDescent="0.25">
      <c r="A273" s="1" t="s">
        <v>12</v>
      </c>
      <c r="B273" s="1" t="s">
        <v>19</v>
      </c>
      <c r="C273" s="1" t="s">
        <v>6920</v>
      </c>
      <c r="D273" s="16">
        <v>10.99</v>
      </c>
      <c r="E273" s="74"/>
      <c r="F273" s="74">
        <v>110</v>
      </c>
      <c r="G273" s="16">
        <v>46531.66</v>
      </c>
      <c r="H273" s="16">
        <v>423.01509090909093</v>
      </c>
      <c r="I273" s="12">
        <v>0.95000893622887017</v>
      </c>
      <c r="J273"/>
      <c r="K273"/>
      <c r="L273" s="12" t="str">
        <f t="shared" si="4"/>
        <v>X</v>
      </c>
    </row>
    <row r="274" spans="1:12" x14ac:dyDescent="0.25">
      <c r="A274" s="1" t="s">
        <v>12</v>
      </c>
      <c r="B274" s="1" t="s">
        <v>19</v>
      </c>
      <c r="C274" s="1" t="s">
        <v>5450</v>
      </c>
      <c r="D274" s="16">
        <v>18.989999999999998</v>
      </c>
      <c r="E274" s="74"/>
      <c r="F274" s="74">
        <v>150</v>
      </c>
      <c r="G274" s="16">
        <v>63041.75</v>
      </c>
      <c r="H274" s="16">
        <v>420.27833333333331</v>
      </c>
      <c r="I274" s="12">
        <v>0.95623842999005482</v>
      </c>
      <c r="J274"/>
      <c r="K274"/>
      <c r="L274" s="12" t="str">
        <f t="shared" si="4"/>
        <v>X</v>
      </c>
    </row>
    <row r="275" spans="1:12" x14ac:dyDescent="0.25">
      <c r="A275" s="1" t="s">
        <v>12</v>
      </c>
      <c r="B275" s="1" t="s">
        <v>19</v>
      </c>
      <c r="C275" s="1" t="s">
        <v>5415</v>
      </c>
      <c r="D275" s="16">
        <v>18.989999999999998</v>
      </c>
      <c r="E275" s="74"/>
      <c r="F275" s="74">
        <v>135</v>
      </c>
      <c r="G275" s="16">
        <v>54330.39</v>
      </c>
      <c r="H275" s="16">
        <v>402.44733333333335</v>
      </c>
      <c r="I275" s="12">
        <v>0.96220362722570885</v>
      </c>
      <c r="J275"/>
      <c r="K275"/>
      <c r="L275" s="12" t="str">
        <f t="shared" si="4"/>
        <v>X</v>
      </c>
    </row>
    <row r="276" spans="1:12" x14ac:dyDescent="0.25">
      <c r="A276" s="1" t="s">
        <v>12</v>
      </c>
      <c r="B276" s="1" t="s">
        <v>19</v>
      </c>
      <c r="C276" s="1" t="s">
        <v>14767</v>
      </c>
      <c r="D276" s="16">
        <v>10.99</v>
      </c>
      <c r="E276" s="74"/>
      <c r="F276" s="74">
        <v>81</v>
      </c>
      <c r="G276" s="16">
        <v>32431.49</v>
      </c>
      <c r="H276" s="16">
        <v>400.38876543209881</v>
      </c>
      <c r="I276" s="12">
        <v>0.96813831173948184</v>
      </c>
      <c r="J276"/>
      <c r="K276"/>
      <c r="L276" s="12" t="str">
        <f t="shared" si="4"/>
        <v>X</v>
      </c>
    </row>
    <row r="277" spans="1:12" x14ac:dyDescent="0.25">
      <c r="A277" s="1" t="s">
        <v>12</v>
      </c>
      <c r="B277" s="1" t="s">
        <v>19</v>
      </c>
      <c r="C277" s="1" t="s">
        <v>6820</v>
      </c>
      <c r="D277" s="16">
        <v>8.99</v>
      </c>
      <c r="E277" s="74"/>
      <c r="F277" s="74">
        <v>143</v>
      </c>
      <c r="G277" s="16">
        <v>54371.519999999997</v>
      </c>
      <c r="H277" s="16">
        <v>380.22041958041956</v>
      </c>
      <c r="I277" s="12">
        <v>0.97377405487395507</v>
      </c>
      <c r="J277"/>
      <c r="K277"/>
      <c r="L277" s="12" t="str">
        <f t="shared" si="4"/>
        <v>X</v>
      </c>
    </row>
    <row r="278" spans="1:12" x14ac:dyDescent="0.25">
      <c r="A278" s="1" t="s">
        <v>12</v>
      </c>
      <c r="B278" s="1" t="s">
        <v>19</v>
      </c>
      <c r="C278" s="1" t="s">
        <v>9776</v>
      </c>
      <c r="D278" s="16">
        <v>19.989999999999998</v>
      </c>
      <c r="E278" s="74"/>
      <c r="F278" s="74">
        <v>94</v>
      </c>
      <c r="G278" s="16">
        <v>29263.06</v>
      </c>
      <c r="H278" s="16">
        <v>311.30914893617023</v>
      </c>
      <c r="I278" s="12">
        <v>0.97838837411738711</v>
      </c>
      <c r="J278"/>
      <c r="K278"/>
      <c r="L278" s="12" t="str">
        <f t="shared" si="4"/>
        <v>X</v>
      </c>
    </row>
    <row r="279" spans="1:12" x14ac:dyDescent="0.25">
      <c r="A279" s="1" t="s">
        <v>12</v>
      </c>
      <c r="B279" s="1" t="s">
        <v>19</v>
      </c>
      <c r="C279" s="1" t="s">
        <v>5726</v>
      </c>
      <c r="D279" s="16">
        <v>19.989999999999998</v>
      </c>
      <c r="E279" s="74"/>
      <c r="F279" s="74">
        <v>121</v>
      </c>
      <c r="G279" s="16">
        <v>36232.58</v>
      </c>
      <c r="H279" s="16">
        <v>299.44280991735536</v>
      </c>
      <c r="I279" s="12">
        <v>0.98282680686127122</v>
      </c>
      <c r="J279"/>
      <c r="K279"/>
      <c r="L279" s="12" t="str">
        <f t="shared" si="4"/>
        <v>X</v>
      </c>
    </row>
    <row r="280" spans="1:12" x14ac:dyDescent="0.25">
      <c r="A280" s="1" t="s">
        <v>12</v>
      </c>
      <c r="B280" s="1" t="s">
        <v>19</v>
      </c>
      <c r="C280" s="1" t="s">
        <v>6878</v>
      </c>
      <c r="D280" s="16">
        <v>10.99</v>
      </c>
      <c r="E280" s="74"/>
      <c r="F280" s="74">
        <v>112</v>
      </c>
      <c r="G280" s="16">
        <v>33332.67</v>
      </c>
      <c r="H280" s="16">
        <v>297.61312499999997</v>
      </c>
      <c r="I280" s="12">
        <v>0.98723811945673567</v>
      </c>
      <c r="J280"/>
      <c r="K280"/>
      <c r="L280" s="12" t="str">
        <f t="shared" si="4"/>
        <v>X</v>
      </c>
    </row>
    <row r="281" spans="1:12" x14ac:dyDescent="0.25">
      <c r="A281" s="1" t="s">
        <v>12</v>
      </c>
      <c r="B281" s="1" t="s">
        <v>19</v>
      </c>
      <c r="C281" s="1" t="s">
        <v>14628</v>
      </c>
      <c r="D281" s="16">
        <v>19.989999999999998</v>
      </c>
      <c r="E281" s="74"/>
      <c r="F281" s="74">
        <v>38</v>
      </c>
      <c r="G281" s="16">
        <v>9635.18</v>
      </c>
      <c r="H281" s="16">
        <v>253.55736842105264</v>
      </c>
      <c r="I281" s="12">
        <v>0.99099642417864131</v>
      </c>
      <c r="J281"/>
      <c r="K281"/>
      <c r="L281" s="12" t="str">
        <f t="shared" si="4"/>
        <v>X</v>
      </c>
    </row>
    <row r="282" spans="1:12" x14ac:dyDescent="0.25">
      <c r="A282" s="1" t="s">
        <v>12</v>
      </c>
      <c r="B282" s="1" t="s">
        <v>19</v>
      </c>
      <c r="C282" s="1" t="s">
        <v>15345</v>
      </c>
      <c r="D282" s="16">
        <v>19.989999999999998</v>
      </c>
      <c r="E282" s="74"/>
      <c r="F282" s="74">
        <v>52</v>
      </c>
      <c r="G282" s="16">
        <v>12633.68</v>
      </c>
      <c r="H282" s="16">
        <v>242.95538461538462</v>
      </c>
      <c r="I282" s="12">
        <v>0.99459758305995671</v>
      </c>
      <c r="J282"/>
      <c r="K282"/>
      <c r="L282" s="12" t="str">
        <f t="shared" si="4"/>
        <v>X</v>
      </c>
    </row>
    <row r="283" spans="1:12" x14ac:dyDescent="0.25">
      <c r="A283" s="1" t="s">
        <v>12</v>
      </c>
      <c r="B283" s="1" t="s">
        <v>19</v>
      </c>
      <c r="C283" s="1" t="s">
        <v>14485</v>
      </c>
      <c r="D283" s="16">
        <v>18.989999999999998</v>
      </c>
      <c r="E283" s="74"/>
      <c r="F283" s="74">
        <v>62</v>
      </c>
      <c r="G283" s="16">
        <v>12001.68</v>
      </c>
      <c r="H283" s="16">
        <v>193.57548387096776</v>
      </c>
      <c r="I283" s="12">
        <v>0.99746681797751324</v>
      </c>
      <c r="J283"/>
      <c r="K283"/>
      <c r="L283" s="12" t="str">
        <f t="shared" si="4"/>
        <v>X</v>
      </c>
    </row>
    <row r="284" spans="1:12" x14ac:dyDescent="0.25">
      <c r="A284" s="1" t="s">
        <v>12</v>
      </c>
      <c r="B284" s="1" t="s">
        <v>19</v>
      </c>
      <c r="C284" s="1" t="s">
        <v>14489</v>
      </c>
      <c r="D284" s="16">
        <v>18.989999999999998</v>
      </c>
      <c r="E284" s="74"/>
      <c r="F284" s="74">
        <v>63</v>
      </c>
      <c r="G284" s="16">
        <v>8431.56</v>
      </c>
      <c r="H284" s="16">
        <v>133.8342857142857</v>
      </c>
      <c r="I284" s="12">
        <v>0.99945055061792154</v>
      </c>
      <c r="J284"/>
      <c r="K284"/>
      <c r="L284" s="12" t="str">
        <f t="shared" si="4"/>
        <v>X</v>
      </c>
    </row>
    <row r="285" spans="1:12" x14ac:dyDescent="0.25">
      <c r="A285" s="1" t="s">
        <v>12</v>
      </c>
      <c r="B285" s="1" t="s">
        <v>19</v>
      </c>
      <c r="C285" s="1" t="s">
        <v>16262</v>
      </c>
      <c r="D285" s="16">
        <v>16.989999999999998</v>
      </c>
      <c r="E285" s="74"/>
      <c r="F285" s="74">
        <v>77</v>
      </c>
      <c r="G285" s="16">
        <v>2854.32</v>
      </c>
      <c r="H285" s="16">
        <v>37.06909090909091</v>
      </c>
      <c r="I285" s="12">
        <v>1</v>
      </c>
      <c r="J285"/>
      <c r="K285"/>
      <c r="L285" s="12" t="str">
        <f t="shared" si="4"/>
        <v>X</v>
      </c>
    </row>
    <row r="286" spans="1:12" x14ac:dyDescent="0.25">
      <c r="A286" s="1" t="s">
        <v>12</v>
      </c>
      <c r="B286" s="1" t="s">
        <v>20</v>
      </c>
      <c r="C286" s="1"/>
      <c r="D286" s="16">
        <v>1152.5000000000002</v>
      </c>
      <c r="E286" s="74"/>
      <c r="F286" s="74">
        <v>5848</v>
      </c>
      <c r="G286" s="16">
        <v>9180930.8100000024</v>
      </c>
      <c r="H286" s="16">
        <v>67465.888793733873</v>
      </c>
      <c r="I286" s="12"/>
      <c r="J286"/>
      <c r="K286"/>
      <c r="L286" s="12" t="str">
        <f t="shared" si="4"/>
        <v xml:space="preserve"> </v>
      </c>
    </row>
    <row r="287" spans="1:12" x14ac:dyDescent="0.25">
      <c r="A287" s="1" t="s">
        <v>12</v>
      </c>
      <c r="B287" s="1" t="s">
        <v>21</v>
      </c>
      <c r="C287" s="1" t="s">
        <v>7616</v>
      </c>
      <c r="D287" s="16">
        <v>52.99</v>
      </c>
      <c r="E287" s="74"/>
      <c r="F287" s="74">
        <v>159</v>
      </c>
      <c r="G287" s="16">
        <v>3564753.12</v>
      </c>
      <c r="H287" s="16">
        <v>22419.830943396228</v>
      </c>
      <c r="I287" s="12">
        <v>0.14943155148865228</v>
      </c>
      <c r="J287"/>
      <c r="K287"/>
      <c r="L287" s="12" t="str">
        <f t="shared" si="4"/>
        <v xml:space="preserve"> </v>
      </c>
    </row>
    <row r="288" spans="1:12" x14ac:dyDescent="0.25">
      <c r="A288" s="1" t="s">
        <v>12</v>
      </c>
      <c r="B288" s="1" t="s">
        <v>21</v>
      </c>
      <c r="C288" s="1" t="s">
        <v>7537</v>
      </c>
      <c r="D288" s="16">
        <v>43.99</v>
      </c>
      <c r="E288" s="74"/>
      <c r="F288" s="74">
        <v>159</v>
      </c>
      <c r="G288" s="16">
        <v>1663398.17</v>
      </c>
      <c r="H288" s="16">
        <v>10461.623710691823</v>
      </c>
      <c r="I288" s="12">
        <v>0.21915984989224133</v>
      </c>
      <c r="J288"/>
      <c r="K288"/>
      <c r="L288" s="12" t="str">
        <f t="shared" si="4"/>
        <v xml:space="preserve"> </v>
      </c>
    </row>
    <row r="289" spans="1:12" x14ac:dyDescent="0.25">
      <c r="A289" s="1" t="s">
        <v>12</v>
      </c>
      <c r="B289" s="1" t="s">
        <v>21</v>
      </c>
      <c r="C289" s="1" t="s">
        <v>5416</v>
      </c>
      <c r="D289" s="16">
        <v>26.99</v>
      </c>
      <c r="E289" s="74"/>
      <c r="F289" s="74">
        <v>159</v>
      </c>
      <c r="G289" s="16">
        <v>1553277.82</v>
      </c>
      <c r="H289" s="16">
        <v>9769.0428930817616</v>
      </c>
      <c r="I289" s="12">
        <v>0.28427199278743054</v>
      </c>
      <c r="J289"/>
      <c r="K289"/>
      <c r="L289" s="12" t="str">
        <f t="shared" si="4"/>
        <v xml:space="preserve"> </v>
      </c>
    </row>
    <row r="290" spans="1:12" x14ac:dyDescent="0.25">
      <c r="A290" s="1" t="s">
        <v>12</v>
      </c>
      <c r="B290" s="1" t="s">
        <v>21</v>
      </c>
      <c r="C290" s="1" t="s">
        <v>5352</v>
      </c>
      <c r="D290" s="16">
        <v>28.99</v>
      </c>
      <c r="E290" s="74"/>
      <c r="F290" s="74">
        <v>141</v>
      </c>
      <c r="G290" s="16">
        <v>1318871.06</v>
      </c>
      <c r="H290" s="16">
        <v>9353.6954609929089</v>
      </c>
      <c r="I290" s="12">
        <v>0.34661578246262609</v>
      </c>
      <c r="J290"/>
      <c r="K290"/>
      <c r="L290" s="12" t="str">
        <f t="shared" si="4"/>
        <v xml:space="preserve"> </v>
      </c>
    </row>
    <row r="291" spans="1:12" x14ac:dyDescent="0.25">
      <c r="A291" s="1" t="s">
        <v>12</v>
      </c>
      <c r="B291" s="1" t="s">
        <v>21</v>
      </c>
      <c r="C291" s="1" t="s">
        <v>7299</v>
      </c>
      <c r="D291" s="16">
        <v>33.49</v>
      </c>
      <c r="E291" s="74"/>
      <c r="F291" s="74">
        <v>155</v>
      </c>
      <c r="G291" s="16">
        <v>1203496.6399999999</v>
      </c>
      <c r="H291" s="16">
        <v>7764.4944516129026</v>
      </c>
      <c r="I291" s="12">
        <v>0.39836730794731329</v>
      </c>
      <c r="J291"/>
      <c r="K291"/>
      <c r="L291" s="12" t="str">
        <f t="shared" si="4"/>
        <v xml:space="preserve"> </v>
      </c>
    </row>
    <row r="292" spans="1:12" x14ac:dyDescent="0.25">
      <c r="A292" s="1" t="s">
        <v>12</v>
      </c>
      <c r="B292" s="1" t="s">
        <v>21</v>
      </c>
      <c r="C292" s="1" t="s">
        <v>7645</v>
      </c>
      <c r="D292" s="16">
        <v>52.99</v>
      </c>
      <c r="E292" s="74"/>
      <c r="F292" s="74">
        <v>159</v>
      </c>
      <c r="G292" s="16">
        <v>1174032.29</v>
      </c>
      <c r="H292" s="16">
        <v>7383.8508805031452</v>
      </c>
      <c r="I292" s="12">
        <v>0.44758178667465787</v>
      </c>
      <c r="J292"/>
      <c r="K292"/>
      <c r="L292" s="12" t="str">
        <f t="shared" si="4"/>
        <v xml:space="preserve"> </v>
      </c>
    </row>
    <row r="293" spans="1:12" x14ac:dyDescent="0.25">
      <c r="A293" s="1" t="s">
        <v>12</v>
      </c>
      <c r="B293" s="1" t="s">
        <v>21</v>
      </c>
      <c r="C293" s="1" t="s">
        <v>6801</v>
      </c>
      <c r="D293" s="16">
        <v>13.99</v>
      </c>
      <c r="E293" s="74"/>
      <c r="F293" s="74">
        <v>159</v>
      </c>
      <c r="G293" s="16">
        <v>779536.79</v>
      </c>
      <c r="H293" s="16">
        <v>4902.7471069182393</v>
      </c>
      <c r="I293" s="12">
        <v>0.48025933489493511</v>
      </c>
      <c r="J293"/>
      <c r="K293"/>
      <c r="L293" s="12" t="str">
        <f t="shared" si="4"/>
        <v xml:space="preserve"> </v>
      </c>
    </row>
    <row r="294" spans="1:12" x14ac:dyDescent="0.25">
      <c r="A294" s="1" t="s">
        <v>12</v>
      </c>
      <c r="B294" s="1" t="s">
        <v>21</v>
      </c>
      <c r="C294" s="1" t="s">
        <v>7605</v>
      </c>
      <c r="D294" s="16">
        <v>46.99</v>
      </c>
      <c r="E294" s="74"/>
      <c r="F294" s="74">
        <v>148</v>
      </c>
      <c r="G294" s="16">
        <v>517545.03</v>
      </c>
      <c r="H294" s="16">
        <v>3496.9258783783785</v>
      </c>
      <c r="I294" s="12">
        <v>0.50356687279592072</v>
      </c>
      <c r="J294"/>
      <c r="K294"/>
      <c r="L294" s="12" t="str">
        <f t="shared" si="4"/>
        <v xml:space="preserve"> </v>
      </c>
    </row>
    <row r="295" spans="1:12" x14ac:dyDescent="0.25">
      <c r="A295" s="1" t="s">
        <v>12</v>
      </c>
      <c r="B295" s="1" t="s">
        <v>21</v>
      </c>
      <c r="C295" s="1" t="s">
        <v>7658</v>
      </c>
      <c r="D295" s="16">
        <v>42.99</v>
      </c>
      <c r="E295" s="74"/>
      <c r="F295" s="74">
        <v>134</v>
      </c>
      <c r="G295" s="16">
        <v>424142.88</v>
      </c>
      <c r="H295" s="16">
        <v>3165.2453731343285</v>
      </c>
      <c r="I295" s="12">
        <v>0.5246637101513808</v>
      </c>
      <c r="J295"/>
      <c r="K295"/>
      <c r="L295" s="12" t="str">
        <f t="shared" si="4"/>
        <v xml:space="preserve"> </v>
      </c>
    </row>
    <row r="296" spans="1:12" x14ac:dyDescent="0.25">
      <c r="A296" s="1" t="s">
        <v>12</v>
      </c>
      <c r="B296" s="1" t="s">
        <v>21</v>
      </c>
      <c r="C296" s="1" t="s">
        <v>5457</v>
      </c>
      <c r="D296" s="16">
        <v>26.99</v>
      </c>
      <c r="E296" s="74"/>
      <c r="F296" s="74">
        <v>158</v>
      </c>
      <c r="G296" s="16">
        <v>443261.53</v>
      </c>
      <c r="H296" s="16">
        <v>2805.4527215189873</v>
      </c>
      <c r="I296" s="12">
        <v>0.54336247526977377</v>
      </c>
      <c r="J296"/>
      <c r="K296"/>
      <c r="L296" s="12" t="str">
        <f t="shared" si="4"/>
        <v xml:space="preserve"> </v>
      </c>
    </row>
    <row r="297" spans="1:12" x14ac:dyDescent="0.25">
      <c r="A297" s="1" t="s">
        <v>12</v>
      </c>
      <c r="B297" s="1" t="s">
        <v>21</v>
      </c>
      <c r="C297" s="1" t="s">
        <v>10341</v>
      </c>
      <c r="D297" s="16">
        <v>44.99</v>
      </c>
      <c r="E297" s="74"/>
      <c r="F297" s="74">
        <v>152</v>
      </c>
      <c r="G297" s="16">
        <v>406934.93</v>
      </c>
      <c r="H297" s="16">
        <v>2677.2034868421051</v>
      </c>
      <c r="I297" s="12">
        <v>0.56120643991427444</v>
      </c>
      <c r="J297"/>
      <c r="K297"/>
      <c r="L297" s="12" t="str">
        <f t="shared" si="4"/>
        <v xml:space="preserve"> </v>
      </c>
    </row>
    <row r="298" spans="1:12" x14ac:dyDescent="0.25">
      <c r="A298" s="1" t="s">
        <v>12</v>
      </c>
      <c r="B298" s="1" t="s">
        <v>21</v>
      </c>
      <c r="C298" s="1" t="s">
        <v>7546</v>
      </c>
      <c r="D298" s="16">
        <v>42.99</v>
      </c>
      <c r="E298" s="74"/>
      <c r="F298" s="74">
        <v>152</v>
      </c>
      <c r="G298" s="16">
        <v>403534.35</v>
      </c>
      <c r="H298" s="16">
        <v>2654.8312499999997</v>
      </c>
      <c r="I298" s="12">
        <v>0.57890129022914316</v>
      </c>
      <c r="J298"/>
      <c r="K298"/>
      <c r="L298" s="12" t="str">
        <f t="shared" si="4"/>
        <v xml:space="preserve"> </v>
      </c>
    </row>
    <row r="299" spans="1:12" x14ac:dyDescent="0.25">
      <c r="A299" s="1" t="s">
        <v>12</v>
      </c>
      <c r="B299" s="1" t="s">
        <v>21</v>
      </c>
      <c r="C299" s="1" t="s">
        <v>15250</v>
      </c>
      <c r="D299" s="16">
        <v>26.99</v>
      </c>
      <c r="E299" s="74"/>
      <c r="F299" s="74">
        <v>151</v>
      </c>
      <c r="G299" s="16">
        <v>392822.35</v>
      </c>
      <c r="H299" s="16">
        <v>2601.4725165562913</v>
      </c>
      <c r="I299" s="12">
        <v>0.59624049654544231</v>
      </c>
      <c r="J299"/>
      <c r="K299"/>
      <c r="L299" s="12" t="str">
        <f t="shared" si="4"/>
        <v xml:space="preserve"> </v>
      </c>
    </row>
    <row r="300" spans="1:12" x14ac:dyDescent="0.25">
      <c r="A300" s="1" t="s">
        <v>12</v>
      </c>
      <c r="B300" s="1" t="s">
        <v>21</v>
      </c>
      <c r="C300" s="1" t="s">
        <v>12915</v>
      </c>
      <c r="D300" s="16">
        <v>49.99</v>
      </c>
      <c r="E300" s="74"/>
      <c r="F300" s="74">
        <v>156</v>
      </c>
      <c r="G300" s="16">
        <v>404674.84</v>
      </c>
      <c r="H300" s="16">
        <v>2594.0694871794872</v>
      </c>
      <c r="I300" s="12">
        <v>0.61353036055544641</v>
      </c>
      <c r="J300"/>
      <c r="K300"/>
      <c r="L300" s="12" t="str">
        <f t="shared" si="4"/>
        <v xml:space="preserve"> </v>
      </c>
    </row>
    <row r="301" spans="1:12" x14ac:dyDescent="0.25">
      <c r="A301" s="1" t="s">
        <v>12</v>
      </c>
      <c r="B301" s="1" t="s">
        <v>21</v>
      </c>
      <c r="C301" s="1" t="s">
        <v>7258</v>
      </c>
      <c r="D301" s="16">
        <v>25.99</v>
      </c>
      <c r="E301" s="74"/>
      <c r="F301" s="74">
        <v>152</v>
      </c>
      <c r="G301" s="16">
        <v>372956.5</v>
      </c>
      <c r="H301" s="16">
        <v>2453.6611842105262</v>
      </c>
      <c r="I301" s="12">
        <v>0.62988438206924646</v>
      </c>
      <c r="J301"/>
      <c r="K301"/>
      <c r="L301" s="12" t="str">
        <f t="shared" si="4"/>
        <v xml:space="preserve"> </v>
      </c>
    </row>
    <row r="302" spans="1:12" x14ac:dyDescent="0.25">
      <c r="A302" s="1" t="s">
        <v>12</v>
      </c>
      <c r="B302" s="1" t="s">
        <v>21</v>
      </c>
      <c r="C302" s="1" t="s">
        <v>5627</v>
      </c>
      <c r="D302" s="16">
        <v>29.99</v>
      </c>
      <c r="E302" s="74"/>
      <c r="F302" s="74">
        <v>136</v>
      </c>
      <c r="G302" s="16">
        <v>315452.64</v>
      </c>
      <c r="H302" s="16">
        <v>2319.5047058823529</v>
      </c>
      <c r="I302" s="12">
        <v>0.64534423044010691</v>
      </c>
      <c r="J302"/>
      <c r="K302"/>
      <c r="L302" s="12" t="str">
        <f t="shared" si="4"/>
        <v xml:space="preserve"> </v>
      </c>
    </row>
    <row r="303" spans="1:12" x14ac:dyDescent="0.25">
      <c r="A303" s="1" t="s">
        <v>12</v>
      </c>
      <c r="B303" s="1" t="s">
        <v>21</v>
      </c>
      <c r="C303" s="1" t="s">
        <v>5426</v>
      </c>
      <c r="D303" s="16">
        <v>26.99</v>
      </c>
      <c r="E303" s="74"/>
      <c r="F303" s="74">
        <v>158</v>
      </c>
      <c r="G303" s="16">
        <v>343096.73</v>
      </c>
      <c r="H303" s="16">
        <v>2171.4982911392403</v>
      </c>
      <c r="I303" s="12">
        <v>0.65981759375489468</v>
      </c>
      <c r="J303"/>
      <c r="K303"/>
      <c r="L303" s="12" t="str">
        <f t="shared" si="4"/>
        <v xml:space="preserve"> </v>
      </c>
    </row>
    <row r="304" spans="1:12" x14ac:dyDescent="0.25">
      <c r="A304" s="1" t="s">
        <v>12</v>
      </c>
      <c r="B304" s="1" t="s">
        <v>21</v>
      </c>
      <c r="C304" s="1" t="s">
        <v>5331</v>
      </c>
      <c r="D304" s="16">
        <v>22.99</v>
      </c>
      <c r="E304" s="74"/>
      <c r="F304" s="74">
        <v>158</v>
      </c>
      <c r="G304" s="16">
        <v>340879.97</v>
      </c>
      <c r="H304" s="16">
        <v>2157.4681645569617</v>
      </c>
      <c r="I304" s="12">
        <v>0.67419744416193284</v>
      </c>
      <c r="J304"/>
      <c r="K304"/>
      <c r="L304" s="12" t="str">
        <f t="shared" si="4"/>
        <v xml:space="preserve"> </v>
      </c>
    </row>
    <row r="305" spans="1:12" x14ac:dyDescent="0.25">
      <c r="A305" s="1" t="s">
        <v>12</v>
      </c>
      <c r="B305" s="1" t="s">
        <v>21</v>
      </c>
      <c r="C305" s="1" t="s">
        <v>7317</v>
      </c>
      <c r="D305" s="16">
        <v>33.49</v>
      </c>
      <c r="E305" s="74"/>
      <c r="F305" s="74">
        <v>144</v>
      </c>
      <c r="G305" s="16">
        <v>298161.46999999997</v>
      </c>
      <c r="H305" s="16">
        <v>2070.5657638888888</v>
      </c>
      <c r="I305" s="12">
        <v>0.68799807697394511</v>
      </c>
      <c r="J305"/>
      <c r="K305"/>
      <c r="L305" s="12" t="str">
        <f t="shared" si="4"/>
        <v xml:space="preserve"> </v>
      </c>
    </row>
    <row r="306" spans="1:12" x14ac:dyDescent="0.25">
      <c r="A306" s="1" t="s">
        <v>12</v>
      </c>
      <c r="B306" s="1" t="s">
        <v>21</v>
      </c>
      <c r="C306" s="1" t="s">
        <v>7775</v>
      </c>
      <c r="D306" s="16">
        <v>52.99</v>
      </c>
      <c r="E306" s="74"/>
      <c r="F306" s="74">
        <v>75</v>
      </c>
      <c r="G306" s="16">
        <v>151746.54999999999</v>
      </c>
      <c r="H306" s="16">
        <v>2023.2873333333332</v>
      </c>
      <c r="I306" s="12">
        <v>0.70148359192232579</v>
      </c>
      <c r="J306"/>
      <c r="K306"/>
      <c r="L306" s="12" t="str">
        <f t="shared" si="4"/>
        <v xml:space="preserve"> </v>
      </c>
    </row>
    <row r="307" spans="1:12" x14ac:dyDescent="0.25">
      <c r="A307" s="1" t="s">
        <v>12</v>
      </c>
      <c r="B307" s="1" t="s">
        <v>21</v>
      </c>
      <c r="C307" s="1" t="s">
        <v>5484</v>
      </c>
      <c r="D307" s="16">
        <v>22.99</v>
      </c>
      <c r="E307" s="74"/>
      <c r="F307" s="74">
        <v>143</v>
      </c>
      <c r="G307" s="16">
        <v>279513.05</v>
      </c>
      <c r="H307" s="16">
        <v>1954.6367132867133</v>
      </c>
      <c r="I307" s="12">
        <v>0.71451154014372609</v>
      </c>
      <c r="J307"/>
      <c r="K307"/>
      <c r="L307" s="12" t="str">
        <f t="shared" si="4"/>
        <v xml:space="preserve"> </v>
      </c>
    </row>
    <row r="308" spans="1:12" x14ac:dyDescent="0.25">
      <c r="A308" s="1" t="s">
        <v>12</v>
      </c>
      <c r="B308" s="1" t="s">
        <v>21</v>
      </c>
      <c r="C308" s="1" t="s">
        <v>7620</v>
      </c>
      <c r="D308" s="16">
        <v>52.99</v>
      </c>
      <c r="E308" s="74"/>
      <c r="F308" s="74">
        <v>152</v>
      </c>
      <c r="G308" s="16">
        <v>285152.49</v>
      </c>
      <c r="H308" s="16">
        <v>1876.0032236842105</v>
      </c>
      <c r="I308" s="12">
        <v>0.72701538430832346</v>
      </c>
      <c r="J308"/>
      <c r="K308"/>
      <c r="L308" s="12" t="str">
        <f t="shared" si="4"/>
        <v xml:space="preserve"> </v>
      </c>
    </row>
    <row r="309" spans="1:12" x14ac:dyDescent="0.25">
      <c r="A309" s="1" t="s">
        <v>12</v>
      </c>
      <c r="B309" s="1" t="s">
        <v>21</v>
      </c>
      <c r="C309" s="1" t="s">
        <v>7809</v>
      </c>
      <c r="D309" s="16">
        <v>59.99</v>
      </c>
      <c r="E309" s="74"/>
      <c r="F309" s="74">
        <v>63</v>
      </c>
      <c r="G309" s="16">
        <v>112189.82</v>
      </c>
      <c r="H309" s="16">
        <v>1780.7907936507938</v>
      </c>
      <c r="I309" s="12">
        <v>0.73888462328000848</v>
      </c>
      <c r="J309"/>
      <c r="K309"/>
      <c r="L309" s="12" t="str">
        <f t="shared" si="4"/>
        <v xml:space="preserve"> </v>
      </c>
    </row>
    <row r="310" spans="1:12" x14ac:dyDescent="0.25">
      <c r="A310" s="1" t="s">
        <v>12</v>
      </c>
      <c r="B310" s="1" t="s">
        <v>21</v>
      </c>
      <c r="C310" s="1" t="s">
        <v>5458</v>
      </c>
      <c r="D310" s="16">
        <v>26.99</v>
      </c>
      <c r="E310" s="74"/>
      <c r="F310" s="74">
        <v>130</v>
      </c>
      <c r="G310" s="16">
        <v>211420.34</v>
      </c>
      <c r="H310" s="16">
        <v>1626.3103076923076</v>
      </c>
      <c r="I310" s="12">
        <v>0.74972422653544835</v>
      </c>
      <c r="J310"/>
      <c r="K310"/>
      <c r="L310" s="12" t="str">
        <f t="shared" si="4"/>
        <v xml:space="preserve"> </v>
      </c>
    </row>
    <row r="311" spans="1:12" x14ac:dyDescent="0.25">
      <c r="A311" s="1" t="s">
        <v>12</v>
      </c>
      <c r="B311" s="1" t="s">
        <v>21</v>
      </c>
      <c r="C311" s="1" t="s">
        <v>10139</v>
      </c>
      <c r="D311" s="16">
        <v>39.99</v>
      </c>
      <c r="E311" s="74"/>
      <c r="F311" s="74">
        <v>145</v>
      </c>
      <c r="G311" s="16">
        <v>233994.35</v>
      </c>
      <c r="H311" s="16">
        <v>1613.7541379310346</v>
      </c>
      <c r="I311" s="12">
        <v>0.76048014102744832</v>
      </c>
      <c r="J311"/>
      <c r="K311"/>
      <c r="L311" s="12" t="str">
        <f t="shared" si="4"/>
        <v xml:space="preserve"> </v>
      </c>
    </row>
    <row r="312" spans="1:12" x14ac:dyDescent="0.25">
      <c r="A312" s="1" t="s">
        <v>12</v>
      </c>
      <c r="B312" s="1" t="s">
        <v>21</v>
      </c>
      <c r="C312" s="1" t="s">
        <v>5403</v>
      </c>
      <c r="D312" s="16">
        <v>26.99</v>
      </c>
      <c r="E312" s="74"/>
      <c r="F312" s="74">
        <v>157</v>
      </c>
      <c r="G312" s="16">
        <v>248630.49</v>
      </c>
      <c r="H312" s="16">
        <v>1583.6336942675159</v>
      </c>
      <c r="I312" s="12">
        <v>0.7710352982238412</v>
      </c>
      <c r="J312"/>
      <c r="K312"/>
      <c r="L312" s="12" t="str">
        <f t="shared" si="4"/>
        <v xml:space="preserve"> </v>
      </c>
    </row>
    <row r="313" spans="1:12" x14ac:dyDescent="0.25">
      <c r="A313" s="1" t="s">
        <v>12</v>
      </c>
      <c r="B313" s="1" t="s">
        <v>21</v>
      </c>
      <c r="C313" s="1" t="s">
        <v>7301</v>
      </c>
      <c r="D313" s="16">
        <v>33.49</v>
      </c>
      <c r="E313" s="74"/>
      <c r="F313" s="74">
        <v>105</v>
      </c>
      <c r="G313" s="16">
        <v>150939.43</v>
      </c>
      <c r="H313" s="16">
        <v>1437.518380952381</v>
      </c>
      <c r="I313" s="12">
        <v>0.78061657484013269</v>
      </c>
      <c r="J313"/>
      <c r="K313"/>
      <c r="L313" s="12" t="str">
        <f t="shared" si="4"/>
        <v xml:space="preserve"> </v>
      </c>
    </row>
    <row r="314" spans="1:12" x14ac:dyDescent="0.25">
      <c r="A314" s="1" t="s">
        <v>12</v>
      </c>
      <c r="B314" s="1" t="s">
        <v>21</v>
      </c>
      <c r="C314" s="1" t="s">
        <v>6822</v>
      </c>
      <c r="D314" s="16">
        <v>13.99</v>
      </c>
      <c r="E314" s="74"/>
      <c r="F314" s="74">
        <v>154</v>
      </c>
      <c r="G314" s="16">
        <v>218901.53</v>
      </c>
      <c r="H314" s="16">
        <v>1421.4385064935066</v>
      </c>
      <c r="I314" s="12">
        <v>0.79009067667021826</v>
      </c>
      <c r="J314"/>
      <c r="K314"/>
      <c r="L314" s="12" t="str">
        <f t="shared" si="4"/>
        <v xml:space="preserve"> </v>
      </c>
    </row>
    <row r="315" spans="1:12" x14ac:dyDescent="0.25">
      <c r="A315" s="1" t="s">
        <v>12</v>
      </c>
      <c r="B315" s="1" t="s">
        <v>21</v>
      </c>
      <c r="C315" s="1" t="s">
        <v>7557</v>
      </c>
      <c r="D315" s="16">
        <v>42.99</v>
      </c>
      <c r="E315" s="74"/>
      <c r="F315" s="74">
        <v>143</v>
      </c>
      <c r="G315" s="16">
        <v>189412.26</v>
      </c>
      <c r="H315" s="16">
        <v>1324.5612587412588</v>
      </c>
      <c r="I315" s="12">
        <v>0.79891907704643828</v>
      </c>
      <c r="J315"/>
      <c r="K315"/>
      <c r="L315" s="12" t="str">
        <f t="shared" si="4"/>
        <v xml:space="preserve"> </v>
      </c>
    </row>
    <row r="316" spans="1:12" x14ac:dyDescent="0.25">
      <c r="A316" s="1" t="s">
        <v>12</v>
      </c>
      <c r="B316" s="1" t="s">
        <v>21</v>
      </c>
      <c r="C316" s="1" t="s">
        <v>14159</v>
      </c>
      <c r="D316" s="16">
        <v>22.99</v>
      </c>
      <c r="E316" s="74"/>
      <c r="F316" s="74">
        <v>64</v>
      </c>
      <c r="G316" s="16">
        <v>84304.33</v>
      </c>
      <c r="H316" s="16">
        <v>1317.25515625</v>
      </c>
      <c r="I316" s="12">
        <v>0.80769878114866045</v>
      </c>
      <c r="J316"/>
      <c r="K316"/>
      <c r="L316" s="12" t="str">
        <f t="shared" si="4"/>
        <v xml:space="preserve"> </v>
      </c>
    </row>
    <row r="317" spans="1:12" x14ac:dyDescent="0.25">
      <c r="A317" s="1" t="s">
        <v>12</v>
      </c>
      <c r="B317" s="1" t="s">
        <v>21</v>
      </c>
      <c r="C317" s="1" t="s">
        <v>5336</v>
      </c>
      <c r="D317" s="16">
        <v>21.99</v>
      </c>
      <c r="E317" s="74"/>
      <c r="F317" s="74">
        <v>157</v>
      </c>
      <c r="G317" s="16">
        <v>201296.4</v>
      </c>
      <c r="H317" s="16">
        <v>1282.1426751592355</v>
      </c>
      <c r="I317" s="12">
        <v>0.81624445527361589</v>
      </c>
      <c r="J317"/>
      <c r="K317"/>
      <c r="L317" s="12" t="str">
        <f t="shared" si="4"/>
        <v xml:space="preserve"> </v>
      </c>
    </row>
    <row r="318" spans="1:12" x14ac:dyDescent="0.25">
      <c r="A318" s="1" t="s">
        <v>12</v>
      </c>
      <c r="B318" s="1" t="s">
        <v>21</v>
      </c>
      <c r="C318" s="1" t="s">
        <v>5847</v>
      </c>
      <c r="D318" s="16">
        <v>29.99</v>
      </c>
      <c r="E318" s="74"/>
      <c r="F318" s="74">
        <v>146</v>
      </c>
      <c r="G318" s="16">
        <v>175677.19</v>
      </c>
      <c r="H318" s="16">
        <v>1203.2684246575343</v>
      </c>
      <c r="I318" s="12">
        <v>0.82426442063409711</v>
      </c>
      <c r="J318"/>
      <c r="K318"/>
      <c r="L318" s="12" t="str">
        <f t="shared" si="4"/>
        <v xml:space="preserve"> </v>
      </c>
    </row>
    <row r="319" spans="1:12" x14ac:dyDescent="0.25">
      <c r="A319" s="1" t="s">
        <v>12</v>
      </c>
      <c r="B319" s="1" t="s">
        <v>21</v>
      </c>
      <c r="C319" s="1" t="s">
        <v>5356</v>
      </c>
      <c r="D319" s="16">
        <v>21.99</v>
      </c>
      <c r="E319" s="74"/>
      <c r="F319" s="74">
        <v>157</v>
      </c>
      <c r="G319" s="16">
        <v>185616.56</v>
      </c>
      <c r="H319" s="16">
        <v>1182.2710828025477</v>
      </c>
      <c r="I319" s="12">
        <v>0.83214443554720652</v>
      </c>
      <c r="J319"/>
      <c r="K319"/>
      <c r="L319" s="12" t="str">
        <f t="shared" si="4"/>
        <v xml:space="preserve"> </v>
      </c>
    </row>
    <row r="320" spans="1:12" x14ac:dyDescent="0.25">
      <c r="A320" s="1" t="s">
        <v>12</v>
      </c>
      <c r="B320" s="1" t="s">
        <v>21</v>
      </c>
      <c r="C320" s="1" t="s">
        <v>11372</v>
      </c>
      <c r="D320" s="16">
        <v>21.99</v>
      </c>
      <c r="E320" s="74"/>
      <c r="F320" s="74">
        <v>151</v>
      </c>
      <c r="G320" s="16">
        <v>175166.74</v>
      </c>
      <c r="H320" s="16">
        <v>1160.0446357615892</v>
      </c>
      <c r="I320" s="12">
        <v>0.83987630784167633</v>
      </c>
      <c r="J320"/>
      <c r="K320"/>
      <c r="L320" s="12" t="str">
        <f t="shared" si="4"/>
        <v xml:space="preserve"> </v>
      </c>
    </row>
    <row r="321" spans="1:12" x14ac:dyDescent="0.25">
      <c r="A321" s="1" t="s">
        <v>12</v>
      </c>
      <c r="B321" s="1" t="s">
        <v>21</v>
      </c>
      <c r="C321" s="1" t="s">
        <v>6804</v>
      </c>
      <c r="D321" s="16">
        <v>13.99</v>
      </c>
      <c r="E321" s="74"/>
      <c r="F321" s="74">
        <v>159</v>
      </c>
      <c r="G321" s="16">
        <v>182919.25</v>
      </c>
      <c r="H321" s="16">
        <v>1150.4355345911949</v>
      </c>
      <c r="I321" s="12">
        <v>0.84754413402893281</v>
      </c>
      <c r="J321"/>
      <c r="K321"/>
      <c r="L321" s="12" t="str">
        <f t="shared" si="4"/>
        <v xml:space="preserve"> </v>
      </c>
    </row>
    <row r="322" spans="1:12" x14ac:dyDescent="0.25">
      <c r="A322" s="1" t="s">
        <v>12</v>
      </c>
      <c r="B322" s="1" t="s">
        <v>21</v>
      </c>
      <c r="C322" s="1" t="s">
        <v>12238</v>
      </c>
      <c r="D322" s="16">
        <v>62.99</v>
      </c>
      <c r="E322" s="74"/>
      <c r="F322" s="74">
        <v>67</v>
      </c>
      <c r="G322" s="16">
        <v>76131.33</v>
      </c>
      <c r="H322" s="16">
        <v>1136.2885074626865</v>
      </c>
      <c r="I322" s="12">
        <v>0.8551176681486844</v>
      </c>
      <c r="J322"/>
      <c r="K322"/>
      <c r="L322" s="12" t="str">
        <f t="shared" si="4"/>
        <v xml:space="preserve"> </v>
      </c>
    </row>
    <row r="323" spans="1:12" x14ac:dyDescent="0.25">
      <c r="A323" s="1" t="s">
        <v>12</v>
      </c>
      <c r="B323" s="1" t="s">
        <v>21</v>
      </c>
      <c r="C323" s="1" t="s">
        <v>14198</v>
      </c>
      <c r="D323" s="16">
        <v>29.99</v>
      </c>
      <c r="E323" s="74"/>
      <c r="F323" s="74">
        <v>54</v>
      </c>
      <c r="G323" s="16">
        <v>59802.76</v>
      </c>
      <c r="H323" s="16">
        <v>1107.4585185185185</v>
      </c>
      <c r="I323" s="12">
        <v>0.86249904604798078</v>
      </c>
      <c r="J323"/>
      <c r="K323"/>
      <c r="L323" s="12" t="str">
        <f t="shared" si="4"/>
        <v xml:space="preserve"> </v>
      </c>
    </row>
    <row r="324" spans="1:12" x14ac:dyDescent="0.25">
      <c r="A324" s="1" t="s">
        <v>12</v>
      </c>
      <c r="B324" s="1" t="s">
        <v>21</v>
      </c>
      <c r="C324" s="1" t="s">
        <v>12919</v>
      </c>
      <c r="D324" s="16">
        <v>28.99</v>
      </c>
      <c r="E324" s="74"/>
      <c r="F324" s="74">
        <v>158</v>
      </c>
      <c r="G324" s="16">
        <v>174668.81</v>
      </c>
      <c r="H324" s="16">
        <v>1105.4987974683545</v>
      </c>
      <c r="I324" s="12">
        <v>0.86986736211118443</v>
      </c>
      <c r="J324"/>
      <c r="K324"/>
      <c r="L324" s="12" t="str">
        <f t="shared" si="4"/>
        <v xml:space="preserve"> </v>
      </c>
    </row>
    <row r="325" spans="1:12" x14ac:dyDescent="0.25">
      <c r="A325" s="1" t="s">
        <v>12</v>
      </c>
      <c r="B325" s="1" t="s">
        <v>21</v>
      </c>
      <c r="C325" s="1" t="s">
        <v>10340</v>
      </c>
      <c r="D325" s="16">
        <v>27.99</v>
      </c>
      <c r="E325" s="74"/>
      <c r="F325" s="74">
        <v>97</v>
      </c>
      <c r="G325" s="16">
        <v>104122.8</v>
      </c>
      <c r="H325" s="16">
        <v>1073.4309278350515</v>
      </c>
      <c r="I325" s="12">
        <v>0.87702194099125153</v>
      </c>
      <c r="J325"/>
      <c r="K325"/>
      <c r="L325" s="12" t="str">
        <f t="shared" si="4"/>
        <v xml:space="preserve"> </v>
      </c>
    </row>
    <row r="326" spans="1:12" x14ac:dyDescent="0.25">
      <c r="A326" s="1" t="s">
        <v>12</v>
      </c>
      <c r="B326" s="1" t="s">
        <v>21</v>
      </c>
      <c r="C326" s="1" t="s">
        <v>7675</v>
      </c>
      <c r="D326" s="16">
        <v>47.99</v>
      </c>
      <c r="E326" s="74"/>
      <c r="F326" s="74">
        <v>120</v>
      </c>
      <c r="G326" s="16">
        <v>103178.5</v>
      </c>
      <c r="H326" s="16">
        <v>859.82083333333333</v>
      </c>
      <c r="I326" s="12">
        <v>0.88275277640440208</v>
      </c>
      <c r="J326"/>
      <c r="K326"/>
      <c r="L326" s="12" t="str">
        <f t="shared" si="4"/>
        <v xml:space="preserve"> </v>
      </c>
    </row>
    <row r="327" spans="1:12" x14ac:dyDescent="0.25">
      <c r="A327" s="1" t="s">
        <v>12</v>
      </c>
      <c r="B327" s="1" t="s">
        <v>21</v>
      </c>
      <c r="C327" s="1" t="s">
        <v>7275</v>
      </c>
      <c r="D327" s="16">
        <v>27.99</v>
      </c>
      <c r="E327" s="74"/>
      <c r="F327" s="74">
        <v>112</v>
      </c>
      <c r="G327" s="16">
        <v>95753.79</v>
      </c>
      <c r="H327" s="16">
        <v>854.94455357142851</v>
      </c>
      <c r="I327" s="12">
        <v>0.88845111067817517</v>
      </c>
      <c r="J327"/>
      <c r="K327"/>
      <c r="L327" s="12" t="str">
        <f t="shared" si="4"/>
        <v xml:space="preserve"> </v>
      </c>
    </row>
    <row r="328" spans="1:12" x14ac:dyDescent="0.25">
      <c r="A328" s="1" t="s">
        <v>12</v>
      </c>
      <c r="B328" s="1" t="s">
        <v>21</v>
      </c>
      <c r="C328" s="1" t="s">
        <v>5715</v>
      </c>
      <c r="D328" s="16">
        <v>26.99</v>
      </c>
      <c r="E328" s="74"/>
      <c r="F328" s="74">
        <v>154</v>
      </c>
      <c r="G328" s="16">
        <v>129250.3</v>
      </c>
      <c r="H328" s="16">
        <v>839.28766233766237</v>
      </c>
      <c r="I328" s="12">
        <v>0.89404508941267324</v>
      </c>
      <c r="J328"/>
      <c r="K328"/>
      <c r="L328" s="12" t="str">
        <f t="shared" si="4"/>
        <v xml:space="preserve"> </v>
      </c>
    </row>
    <row r="329" spans="1:12" x14ac:dyDescent="0.25">
      <c r="A329" s="1" t="s">
        <v>12</v>
      </c>
      <c r="B329" s="1" t="s">
        <v>21</v>
      </c>
      <c r="C329" s="1" t="s">
        <v>6754</v>
      </c>
      <c r="D329" s="16">
        <v>11.49</v>
      </c>
      <c r="E329" s="74"/>
      <c r="F329" s="74">
        <v>159</v>
      </c>
      <c r="G329" s="16">
        <v>132066.06</v>
      </c>
      <c r="H329" s="16">
        <v>830.60415094339623</v>
      </c>
      <c r="I329" s="12">
        <v>0.89958119123528513</v>
      </c>
      <c r="J329"/>
      <c r="K329"/>
      <c r="L329" s="12" t="str">
        <f t="shared" ref="L329:L392" si="5">IF(I329&gt;$I$2,"X"," ")</f>
        <v xml:space="preserve"> </v>
      </c>
    </row>
    <row r="330" spans="1:12" x14ac:dyDescent="0.25">
      <c r="A330" s="1" t="s">
        <v>12</v>
      </c>
      <c r="B330" s="1" t="s">
        <v>21</v>
      </c>
      <c r="C330" s="1" t="s">
        <v>14161</v>
      </c>
      <c r="D330" s="16">
        <v>24.99</v>
      </c>
      <c r="E330" s="74"/>
      <c r="F330" s="74">
        <v>65</v>
      </c>
      <c r="G330" s="16">
        <v>51829.26</v>
      </c>
      <c r="H330" s="16">
        <v>797.37323076923076</v>
      </c>
      <c r="I330" s="12">
        <v>0.90489580396765557</v>
      </c>
      <c r="J330"/>
      <c r="K330"/>
      <c r="L330" s="12" t="str">
        <f t="shared" si="5"/>
        <v xml:space="preserve"> </v>
      </c>
    </row>
    <row r="331" spans="1:12" x14ac:dyDescent="0.25">
      <c r="A331" s="1" t="s">
        <v>12</v>
      </c>
      <c r="B331" s="1" t="s">
        <v>21</v>
      </c>
      <c r="C331" s="1" t="s">
        <v>6327</v>
      </c>
      <c r="D331" s="16">
        <v>26.99</v>
      </c>
      <c r="E331" s="74"/>
      <c r="F331" s="74">
        <v>146</v>
      </c>
      <c r="G331" s="16">
        <v>115159.6</v>
      </c>
      <c r="H331" s="16">
        <v>788.76438356164385</v>
      </c>
      <c r="I331" s="12">
        <v>0.91015303743619447</v>
      </c>
      <c r="J331"/>
      <c r="K331"/>
      <c r="L331" s="12" t="str">
        <f t="shared" si="5"/>
        <v xml:space="preserve"> </v>
      </c>
    </row>
    <row r="332" spans="1:12" x14ac:dyDescent="0.25">
      <c r="A332" s="1" t="s">
        <v>12</v>
      </c>
      <c r="B332" s="1" t="s">
        <v>21</v>
      </c>
      <c r="C332" s="1" t="s">
        <v>7264</v>
      </c>
      <c r="D332" s="16">
        <v>27.99</v>
      </c>
      <c r="E332" s="74"/>
      <c r="F332" s="74">
        <v>128</v>
      </c>
      <c r="G332" s="16">
        <v>100540.08</v>
      </c>
      <c r="H332" s="16">
        <v>785.46937500000001</v>
      </c>
      <c r="I332" s="12">
        <v>0.91538830917617353</v>
      </c>
      <c r="J332"/>
      <c r="K332"/>
      <c r="L332" s="12" t="str">
        <f t="shared" si="5"/>
        <v xml:space="preserve"> </v>
      </c>
    </row>
    <row r="333" spans="1:12" x14ac:dyDescent="0.25">
      <c r="A333" s="1" t="s">
        <v>12</v>
      </c>
      <c r="B333" s="1" t="s">
        <v>21</v>
      </c>
      <c r="C333" s="1" t="s">
        <v>12901</v>
      </c>
      <c r="D333" s="16">
        <v>26.99</v>
      </c>
      <c r="E333" s="74"/>
      <c r="F333" s="74">
        <v>52</v>
      </c>
      <c r="G333" s="16">
        <v>36998.99</v>
      </c>
      <c r="H333" s="16">
        <v>711.51903846153846</v>
      </c>
      <c r="I333" s="12">
        <v>0.9201306907801855</v>
      </c>
      <c r="J333"/>
      <c r="K333"/>
      <c r="L333" s="12" t="str">
        <f t="shared" si="5"/>
        <v xml:space="preserve"> </v>
      </c>
    </row>
    <row r="334" spans="1:12" x14ac:dyDescent="0.25">
      <c r="A334" s="1" t="s">
        <v>12</v>
      </c>
      <c r="B334" s="1" t="s">
        <v>21</v>
      </c>
      <c r="C334" s="1" t="s">
        <v>9447</v>
      </c>
      <c r="D334" s="16">
        <v>24.99</v>
      </c>
      <c r="E334" s="74"/>
      <c r="F334" s="74">
        <v>138</v>
      </c>
      <c r="G334" s="16">
        <v>93094.47</v>
      </c>
      <c r="H334" s="16">
        <v>674.59760869565218</v>
      </c>
      <c r="I334" s="12">
        <v>0.92462698549143618</v>
      </c>
      <c r="J334"/>
      <c r="K334"/>
      <c r="L334" s="12" t="str">
        <f t="shared" si="5"/>
        <v xml:space="preserve"> </v>
      </c>
    </row>
    <row r="335" spans="1:12" x14ac:dyDescent="0.25">
      <c r="A335" s="1" t="s">
        <v>12</v>
      </c>
      <c r="B335" s="1" t="s">
        <v>21</v>
      </c>
      <c r="C335" s="1" t="s">
        <v>13356</v>
      </c>
      <c r="D335" s="16">
        <v>21.99</v>
      </c>
      <c r="E335" s="74"/>
      <c r="F335" s="74">
        <v>83</v>
      </c>
      <c r="G335" s="16">
        <v>53111.14</v>
      </c>
      <c r="H335" s="16">
        <v>639.89325301204815</v>
      </c>
      <c r="I335" s="12">
        <v>0.92889197044275551</v>
      </c>
      <c r="J335"/>
      <c r="K335"/>
      <c r="L335" s="12" t="str">
        <f t="shared" si="5"/>
        <v xml:space="preserve"> </v>
      </c>
    </row>
    <row r="336" spans="1:12" x14ac:dyDescent="0.25">
      <c r="A336" s="1" t="s">
        <v>12</v>
      </c>
      <c r="B336" s="1" t="s">
        <v>21</v>
      </c>
      <c r="C336" s="1" t="s">
        <v>5908</v>
      </c>
      <c r="D336" s="16">
        <v>23.99</v>
      </c>
      <c r="E336" s="74"/>
      <c r="F336" s="74">
        <v>115</v>
      </c>
      <c r="G336" s="16">
        <v>73516.19</v>
      </c>
      <c r="H336" s="16">
        <v>639.27121739130439</v>
      </c>
      <c r="I336" s="12">
        <v>0.93315280943293355</v>
      </c>
      <c r="J336"/>
      <c r="K336"/>
      <c r="L336" s="12" t="str">
        <f t="shared" si="5"/>
        <v xml:space="preserve"> </v>
      </c>
    </row>
    <row r="337" spans="1:12" x14ac:dyDescent="0.25">
      <c r="A337" s="1" t="s">
        <v>12</v>
      </c>
      <c r="B337" s="1" t="s">
        <v>21</v>
      </c>
      <c r="C337" s="1" t="s">
        <v>10138</v>
      </c>
      <c r="D337" s="16">
        <v>24.99</v>
      </c>
      <c r="E337" s="74"/>
      <c r="F337" s="74">
        <v>117</v>
      </c>
      <c r="G337" s="16">
        <v>74220.3</v>
      </c>
      <c r="H337" s="16">
        <v>634.36153846153843</v>
      </c>
      <c r="I337" s="12">
        <v>0.93738092467324741</v>
      </c>
      <c r="J337"/>
      <c r="K337"/>
      <c r="L337" s="12" t="str">
        <f t="shared" si="5"/>
        <v xml:space="preserve"> </v>
      </c>
    </row>
    <row r="338" spans="1:12" x14ac:dyDescent="0.25">
      <c r="A338" s="1" t="s">
        <v>12</v>
      </c>
      <c r="B338" s="1" t="s">
        <v>21</v>
      </c>
      <c r="C338" s="1" t="s">
        <v>5509</v>
      </c>
      <c r="D338" s="16">
        <v>25.99</v>
      </c>
      <c r="E338" s="74"/>
      <c r="F338" s="74">
        <v>157</v>
      </c>
      <c r="G338" s="16">
        <v>96085.03</v>
      </c>
      <c r="H338" s="16">
        <v>612.00656050955411</v>
      </c>
      <c r="I338" s="12">
        <v>0.94146004061703259</v>
      </c>
      <c r="J338"/>
      <c r="K338"/>
      <c r="L338" s="12" t="str">
        <f t="shared" si="5"/>
        <v xml:space="preserve"> </v>
      </c>
    </row>
    <row r="339" spans="1:12" x14ac:dyDescent="0.25">
      <c r="A339" s="1" t="s">
        <v>12</v>
      </c>
      <c r="B339" s="1" t="s">
        <v>21</v>
      </c>
      <c r="C339" s="1" t="s">
        <v>10343</v>
      </c>
      <c r="D339" s="16">
        <v>26.99</v>
      </c>
      <c r="E339" s="74"/>
      <c r="F339" s="74">
        <v>147</v>
      </c>
      <c r="G339" s="16">
        <v>87244.7</v>
      </c>
      <c r="H339" s="16">
        <v>593.50136054421762</v>
      </c>
      <c r="I339" s="12">
        <v>0.9454158166146599</v>
      </c>
      <c r="J339"/>
      <c r="K339"/>
      <c r="L339" s="12" t="str">
        <f t="shared" si="5"/>
        <v xml:space="preserve"> </v>
      </c>
    </row>
    <row r="340" spans="1:12" x14ac:dyDescent="0.25">
      <c r="A340" s="1" t="s">
        <v>12</v>
      </c>
      <c r="B340" s="1" t="s">
        <v>21</v>
      </c>
      <c r="C340" s="1" t="s">
        <v>15184</v>
      </c>
      <c r="D340" s="16">
        <v>15.9</v>
      </c>
      <c r="E340" s="74"/>
      <c r="F340" s="74">
        <v>70</v>
      </c>
      <c r="G340" s="16">
        <v>41228.699999999997</v>
      </c>
      <c r="H340" s="16">
        <v>588.98142857142852</v>
      </c>
      <c r="I340" s="12">
        <v>0.94934146658461893</v>
      </c>
      <c r="J340"/>
      <c r="K340"/>
      <c r="L340" s="12" t="str">
        <f t="shared" si="5"/>
        <v xml:space="preserve"> </v>
      </c>
    </row>
    <row r="341" spans="1:12" x14ac:dyDescent="0.25">
      <c r="A341" s="1" t="s">
        <v>12</v>
      </c>
      <c r="B341" s="1" t="s">
        <v>21</v>
      </c>
      <c r="C341" s="1" t="s">
        <v>14805</v>
      </c>
      <c r="D341" s="16">
        <v>24.99</v>
      </c>
      <c r="E341" s="74"/>
      <c r="F341" s="74">
        <v>63</v>
      </c>
      <c r="G341" s="16">
        <v>35763.14</v>
      </c>
      <c r="H341" s="16">
        <v>567.66888888888889</v>
      </c>
      <c r="I341" s="12">
        <v>0.95312506526619101</v>
      </c>
      <c r="J341"/>
      <c r="K341"/>
      <c r="L341" s="12" t="str">
        <f t="shared" si="5"/>
        <v>X</v>
      </c>
    </row>
    <row r="342" spans="1:12" x14ac:dyDescent="0.25">
      <c r="A342" s="1" t="s">
        <v>12</v>
      </c>
      <c r="B342" s="1" t="s">
        <v>21</v>
      </c>
      <c r="C342" s="1" t="s">
        <v>11447</v>
      </c>
      <c r="D342" s="16">
        <v>29.99</v>
      </c>
      <c r="E342" s="74"/>
      <c r="F342" s="74">
        <v>4</v>
      </c>
      <c r="G342" s="16">
        <v>2129.29</v>
      </c>
      <c r="H342" s="16">
        <v>532.32249999999999</v>
      </c>
      <c r="I342" s="12">
        <v>0.95667307493977649</v>
      </c>
      <c r="J342"/>
      <c r="K342"/>
      <c r="L342" s="12" t="str">
        <f t="shared" si="5"/>
        <v>X</v>
      </c>
    </row>
    <row r="343" spans="1:12" x14ac:dyDescent="0.25">
      <c r="A343" s="1" t="s">
        <v>12</v>
      </c>
      <c r="B343" s="1" t="s">
        <v>21</v>
      </c>
      <c r="C343" s="1" t="s">
        <v>8842</v>
      </c>
      <c r="D343" s="16">
        <v>24.99</v>
      </c>
      <c r="E343" s="74"/>
      <c r="F343" s="74">
        <v>103</v>
      </c>
      <c r="G343" s="16">
        <v>54649.16</v>
      </c>
      <c r="H343" s="16">
        <v>530.57436893203885</v>
      </c>
      <c r="I343" s="12">
        <v>0.96020943305638318</v>
      </c>
      <c r="J343"/>
      <c r="K343"/>
      <c r="L343" s="12" t="str">
        <f t="shared" si="5"/>
        <v>X</v>
      </c>
    </row>
    <row r="344" spans="1:12" x14ac:dyDescent="0.25">
      <c r="A344" s="1" t="s">
        <v>12</v>
      </c>
      <c r="B344" s="1" t="s">
        <v>21</v>
      </c>
      <c r="C344" s="1" t="s">
        <v>8408</v>
      </c>
      <c r="D344" s="16">
        <v>21.99</v>
      </c>
      <c r="E344" s="74"/>
      <c r="F344" s="74">
        <v>139</v>
      </c>
      <c r="G344" s="16">
        <v>69658.350000000006</v>
      </c>
      <c r="H344" s="16">
        <v>501.13920863309357</v>
      </c>
      <c r="I344" s="12">
        <v>0.96354960139426693</v>
      </c>
      <c r="J344"/>
      <c r="K344"/>
      <c r="L344" s="12" t="str">
        <f t="shared" si="5"/>
        <v>X</v>
      </c>
    </row>
    <row r="345" spans="1:12" x14ac:dyDescent="0.25">
      <c r="A345" s="1" t="s">
        <v>12</v>
      </c>
      <c r="B345" s="1" t="s">
        <v>21</v>
      </c>
      <c r="C345" s="1" t="s">
        <v>6839</v>
      </c>
      <c r="D345" s="16">
        <v>12.99</v>
      </c>
      <c r="E345" s="74"/>
      <c r="F345" s="74">
        <v>124</v>
      </c>
      <c r="G345" s="16">
        <v>58338.09</v>
      </c>
      <c r="H345" s="16">
        <v>470.46846774193546</v>
      </c>
      <c r="I345" s="12">
        <v>0.96668534462260181</v>
      </c>
      <c r="J345"/>
      <c r="K345"/>
      <c r="L345" s="12" t="str">
        <f t="shared" si="5"/>
        <v>X</v>
      </c>
    </row>
    <row r="346" spans="1:12" x14ac:dyDescent="0.25">
      <c r="A346" s="1" t="s">
        <v>12</v>
      </c>
      <c r="B346" s="1" t="s">
        <v>21</v>
      </c>
      <c r="C346" s="1" t="s">
        <v>13348</v>
      </c>
      <c r="D346" s="16">
        <v>14.99</v>
      </c>
      <c r="E346" s="74"/>
      <c r="F346" s="74">
        <v>125</v>
      </c>
      <c r="G346" s="16">
        <v>56887.05</v>
      </c>
      <c r="H346" s="16">
        <v>455.09640000000002</v>
      </c>
      <c r="I346" s="12">
        <v>0.96971863070315245</v>
      </c>
      <c r="J346"/>
      <c r="K346"/>
      <c r="L346" s="12" t="str">
        <f t="shared" si="5"/>
        <v>X</v>
      </c>
    </row>
    <row r="347" spans="1:12" x14ac:dyDescent="0.25">
      <c r="A347" s="1" t="s">
        <v>12</v>
      </c>
      <c r="B347" s="1" t="s">
        <v>21</v>
      </c>
      <c r="C347" s="1" t="s">
        <v>6311</v>
      </c>
      <c r="D347" s="16">
        <v>21.99</v>
      </c>
      <c r="E347" s="74"/>
      <c r="F347" s="74">
        <v>137</v>
      </c>
      <c r="G347" s="16">
        <v>61594.8</v>
      </c>
      <c r="H347" s="16">
        <v>449.59708029197083</v>
      </c>
      <c r="I347" s="12">
        <v>0.97271526298920397</v>
      </c>
      <c r="J347"/>
      <c r="K347"/>
      <c r="L347" s="12" t="str">
        <f t="shared" si="5"/>
        <v>X</v>
      </c>
    </row>
    <row r="348" spans="1:12" x14ac:dyDescent="0.25">
      <c r="A348" s="1" t="s">
        <v>12</v>
      </c>
      <c r="B348" s="1" t="s">
        <v>21</v>
      </c>
      <c r="C348" s="1" t="s">
        <v>5791</v>
      </c>
      <c r="D348" s="16">
        <v>25.99</v>
      </c>
      <c r="E348" s="74"/>
      <c r="F348" s="74">
        <v>102</v>
      </c>
      <c r="G348" s="16">
        <v>45586.46</v>
      </c>
      <c r="H348" s="16">
        <v>446.92607843137256</v>
      </c>
      <c r="I348" s="12">
        <v>0.97569409264538431</v>
      </c>
      <c r="J348"/>
      <c r="K348"/>
      <c r="L348" s="12" t="str">
        <f t="shared" si="5"/>
        <v>X</v>
      </c>
    </row>
    <row r="349" spans="1:12" x14ac:dyDescent="0.25">
      <c r="A349" s="1" t="s">
        <v>12</v>
      </c>
      <c r="B349" s="1" t="s">
        <v>21</v>
      </c>
      <c r="C349" s="1" t="s">
        <v>6768</v>
      </c>
      <c r="D349" s="16">
        <v>12.49</v>
      </c>
      <c r="E349" s="74"/>
      <c r="F349" s="74">
        <v>153</v>
      </c>
      <c r="G349" s="16">
        <v>65535.03</v>
      </c>
      <c r="H349" s="16">
        <v>428.33352941176469</v>
      </c>
      <c r="I349" s="12">
        <v>0.97854900016079815</v>
      </c>
      <c r="J349"/>
      <c r="K349"/>
      <c r="L349" s="12" t="str">
        <f t="shared" si="5"/>
        <v>X</v>
      </c>
    </row>
    <row r="350" spans="1:12" x14ac:dyDescent="0.25">
      <c r="A350" s="1" t="s">
        <v>12</v>
      </c>
      <c r="B350" s="1" t="s">
        <v>21</v>
      </c>
      <c r="C350" s="1" t="s">
        <v>6491</v>
      </c>
      <c r="D350" s="16">
        <v>21.99</v>
      </c>
      <c r="E350" s="74"/>
      <c r="F350" s="74">
        <v>116</v>
      </c>
      <c r="G350" s="16">
        <v>42963.27</v>
      </c>
      <c r="H350" s="16">
        <v>370.37301724137927</v>
      </c>
      <c r="I350" s="12">
        <v>0.98101759212902695</v>
      </c>
      <c r="J350"/>
      <c r="K350"/>
      <c r="L350" s="12" t="str">
        <f t="shared" si="5"/>
        <v>X</v>
      </c>
    </row>
    <row r="351" spans="1:12" x14ac:dyDescent="0.25">
      <c r="A351" s="1" t="s">
        <v>12</v>
      </c>
      <c r="B351" s="1" t="s">
        <v>21</v>
      </c>
      <c r="C351" s="1" t="s">
        <v>6890</v>
      </c>
      <c r="D351" s="16">
        <v>13.99</v>
      </c>
      <c r="E351" s="74"/>
      <c r="F351" s="74">
        <v>151</v>
      </c>
      <c r="G351" s="16">
        <v>51385.27</v>
      </c>
      <c r="H351" s="16">
        <v>340.29980132450328</v>
      </c>
      <c r="I351" s="12">
        <v>0.98328574158169602</v>
      </c>
      <c r="J351"/>
      <c r="K351"/>
      <c r="L351" s="12" t="str">
        <f t="shared" si="5"/>
        <v>X</v>
      </c>
    </row>
    <row r="352" spans="1:12" x14ac:dyDescent="0.25">
      <c r="A352" s="1" t="s">
        <v>12</v>
      </c>
      <c r="B352" s="1" t="s">
        <v>21</v>
      </c>
      <c r="C352" s="1" t="s">
        <v>11516</v>
      </c>
      <c r="D352" s="16">
        <v>29.99</v>
      </c>
      <c r="E352" s="74"/>
      <c r="F352" s="74">
        <v>47</v>
      </c>
      <c r="G352" s="16">
        <v>15804.73</v>
      </c>
      <c r="H352" s="16">
        <v>336.27085106382975</v>
      </c>
      <c r="I352" s="12">
        <v>0.98552703747379011</v>
      </c>
      <c r="J352"/>
      <c r="K352"/>
      <c r="L352" s="12" t="str">
        <f t="shared" si="5"/>
        <v>X</v>
      </c>
    </row>
    <row r="353" spans="1:12" x14ac:dyDescent="0.25">
      <c r="A353" s="1" t="s">
        <v>12</v>
      </c>
      <c r="B353" s="1" t="s">
        <v>21</v>
      </c>
      <c r="C353" s="1" t="s">
        <v>8847</v>
      </c>
      <c r="D353" s="16">
        <v>22.99</v>
      </c>
      <c r="E353" s="74"/>
      <c r="F353" s="74">
        <v>71</v>
      </c>
      <c r="G353" s="16">
        <v>23670.240000000002</v>
      </c>
      <c r="H353" s="16">
        <v>333.38366197183103</v>
      </c>
      <c r="I353" s="12">
        <v>0.98774908981554044</v>
      </c>
      <c r="J353"/>
      <c r="K353"/>
      <c r="L353" s="12" t="str">
        <f t="shared" si="5"/>
        <v>X</v>
      </c>
    </row>
    <row r="354" spans="1:12" x14ac:dyDescent="0.25">
      <c r="A354" s="1" t="s">
        <v>12</v>
      </c>
      <c r="B354" s="1" t="s">
        <v>21</v>
      </c>
      <c r="C354" s="1" t="s">
        <v>6758</v>
      </c>
      <c r="D354" s="16">
        <v>12.99</v>
      </c>
      <c r="E354" s="74"/>
      <c r="F354" s="74">
        <v>148</v>
      </c>
      <c r="G354" s="16">
        <v>49115.19</v>
      </c>
      <c r="H354" s="16">
        <v>331.8593918918919</v>
      </c>
      <c r="I354" s="12">
        <v>0.98996098266752885</v>
      </c>
      <c r="J354"/>
      <c r="K354"/>
      <c r="L354" s="12" t="str">
        <f t="shared" si="5"/>
        <v>X</v>
      </c>
    </row>
    <row r="355" spans="1:12" x14ac:dyDescent="0.25">
      <c r="A355" s="1" t="s">
        <v>12</v>
      </c>
      <c r="B355" s="1" t="s">
        <v>21</v>
      </c>
      <c r="C355" s="1" t="s">
        <v>12544</v>
      </c>
      <c r="D355" s="16">
        <v>25.99</v>
      </c>
      <c r="E355" s="74"/>
      <c r="F355" s="74">
        <v>67</v>
      </c>
      <c r="G355" s="16">
        <v>20761.72</v>
      </c>
      <c r="H355" s="16">
        <v>309.8764179104478</v>
      </c>
      <c r="I355" s="12">
        <v>0.99202635568550623</v>
      </c>
      <c r="J355"/>
      <c r="K355"/>
      <c r="L355" s="12" t="str">
        <f t="shared" si="5"/>
        <v>X</v>
      </c>
    </row>
    <row r="356" spans="1:12" x14ac:dyDescent="0.25">
      <c r="A356" s="1" t="s">
        <v>12</v>
      </c>
      <c r="B356" s="1" t="s">
        <v>21</v>
      </c>
      <c r="C356" s="1" t="s">
        <v>6949</v>
      </c>
      <c r="D356" s="16">
        <v>13.99</v>
      </c>
      <c r="E356" s="74"/>
      <c r="F356" s="74">
        <v>96</v>
      </c>
      <c r="G356" s="16">
        <v>26161.3</v>
      </c>
      <c r="H356" s="16">
        <v>272.51354166666664</v>
      </c>
      <c r="I356" s="12">
        <v>0.99384269950342929</v>
      </c>
      <c r="J356"/>
      <c r="K356"/>
      <c r="L356" s="12" t="str">
        <f t="shared" si="5"/>
        <v>X</v>
      </c>
    </row>
    <row r="357" spans="1:12" x14ac:dyDescent="0.25">
      <c r="A357" s="1" t="s">
        <v>12</v>
      </c>
      <c r="B357" s="1" t="s">
        <v>21</v>
      </c>
      <c r="C357" s="1" t="s">
        <v>15453</v>
      </c>
      <c r="D357" s="16">
        <v>29.99</v>
      </c>
      <c r="E357" s="74"/>
      <c r="F357" s="74">
        <v>23</v>
      </c>
      <c r="G357" s="16">
        <v>5174.21</v>
      </c>
      <c r="H357" s="16">
        <v>224.96565217391304</v>
      </c>
      <c r="I357" s="12">
        <v>0.99534212947330181</v>
      </c>
      <c r="J357"/>
      <c r="K357"/>
      <c r="L357" s="12" t="str">
        <f t="shared" si="5"/>
        <v>X</v>
      </c>
    </row>
    <row r="358" spans="1:12" x14ac:dyDescent="0.25">
      <c r="A358" s="1" t="s">
        <v>12</v>
      </c>
      <c r="B358" s="1" t="s">
        <v>21</v>
      </c>
      <c r="C358" s="1" t="s">
        <v>6245</v>
      </c>
      <c r="D358" s="16">
        <v>24.99</v>
      </c>
      <c r="E358" s="74"/>
      <c r="F358" s="74">
        <v>70</v>
      </c>
      <c r="G358" s="16">
        <v>15418.83</v>
      </c>
      <c r="H358" s="16">
        <v>220.26900000000001</v>
      </c>
      <c r="I358" s="12">
        <v>0.99681025554873726</v>
      </c>
      <c r="J358"/>
      <c r="K358"/>
      <c r="L358" s="12" t="str">
        <f t="shared" si="5"/>
        <v>X</v>
      </c>
    </row>
    <row r="359" spans="1:12" x14ac:dyDescent="0.25">
      <c r="A359" s="1" t="s">
        <v>12</v>
      </c>
      <c r="B359" s="1" t="s">
        <v>21</v>
      </c>
      <c r="C359" s="1" t="s">
        <v>10142</v>
      </c>
      <c r="D359" s="16">
        <v>23.99</v>
      </c>
      <c r="E359" s="74"/>
      <c r="F359" s="74">
        <v>134</v>
      </c>
      <c r="G359" s="16">
        <v>28979.919999999998</v>
      </c>
      <c r="H359" s="16">
        <v>216.26805970149252</v>
      </c>
      <c r="I359" s="12">
        <v>0.99825171475421592</v>
      </c>
      <c r="J359"/>
      <c r="K359"/>
      <c r="L359" s="12" t="str">
        <f t="shared" si="5"/>
        <v>X</v>
      </c>
    </row>
    <row r="360" spans="1:12" x14ac:dyDescent="0.25">
      <c r="A360" s="1" t="s">
        <v>12</v>
      </c>
      <c r="B360" s="1" t="s">
        <v>21</v>
      </c>
      <c r="C360" s="1" t="s">
        <v>14824</v>
      </c>
      <c r="D360" s="16">
        <v>25.99</v>
      </c>
      <c r="E360" s="74"/>
      <c r="F360" s="74">
        <v>54</v>
      </c>
      <c r="G360" s="16">
        <v>5042.0600000000004</v>
      </c>
      <c r="H360" s="16">
        <v>93.371481481481496</v>
      </c>
      <c r="I360" s="12">
        <v>0.99887404974763294</v>
      </c>
      <c r="J360"/>
      <c r="K360"/>
      <c r="L360" s="12" t="str">
        <f t="shared" si="5"/>
        <v>X</v>
      </c>
    </row>
    <row r="361" spans="1:12" x14ac:dyDescent="0.25">
      <c r="A361" s="1" t="s">
        <v>12</v>
      </c>
      <c r="B361" s="1" t="s">
        <v>21</v>
      </c>
      <c r="C361" s="1" t="s">
        <v>15567</v>
      </c>
      <c r="D361" s="16">
        <v>22.99</v>
      </c>
      <c r="E361" s="74"/>
      <c r="F361" s="74">
        <v>49</v>
      </c>
      <c r="G361" s="16">
        <v>4570.93</v>
      </c>
      <c r="H361" s="16">
        <v>93.284285714285716</v>
      </c>
      <c r="I361" s="12">
        <v>0.99949580356812306</v>
      </c>
      <c r="J361"/>
      <c r="K361"/>
      <c r="L361" s="12" t="str">
        <f t="shared" si="5"/>
        <v>X</v>
      </c>
    </row>
    <row r="362" spans="1:12" x14ac:dyDescent="0.25">
      <c r="A362" s="1" t="s">
        <v>12</v>
      </c>
      <c r="B362" s="1" t="s">
        <v>21</v>
      </c>
      <c r="C362" s="1" t="s">
        <v>13410</v>
      </c>
      <c r="D362" s="16">
        <v>37.99</v>
      </c>
      <c r="E362" s="74"/>
      <c r="F362" s="74">
        <v>9</v>
      </c>
      <c r="G362" s="16">
        <v>680.82</v>
      </c>
      <c r="H362" s="16">
        <v>75.646666666666675</v>
      </c>
      <c r="I362" s="12">
        <v>1</v>
      </c>
      <c r="J362"/>
      <c r="K362"/>
      <c r="L362" s="12" t="str">
        <f t="shared" si="5"/>
        <v>X</v>
      </c>
    </row>
    <row r="363" spans="1:12" x14ac:dyDescent="0.25">
      <c r="A363" s="1" t="s">
        <v>12</v>
      </c>
      <c r="B363" s="1" t="s">
        <v>22</v>
      </c>
      <c r="C363" s="1"/>
      <c r="D363" s="16">
        <v>2215.6499999999992</v>
      </c>
      <c r="E363" s="74"/>
      <c r="F363" s="74">
        <v>9115</v>
      </c>
      <c r="G363" s="16">
        <v>21445582.559999999</v>
      </c>
      <c r="H363" s="16">
        <v>150034.11742732773</v>
      </c>
      <c r="I363" s="12"/>
      <c r="J363"/>
      <c r="K363"/>
      <c r="L363" s="12" t="str">
        <f t="shared" si="5"/>
        <v xml:space="preserve"> </v>
      </c>
    </row>
    <row r="364" spans="1:12" x14ac:dyDescent="0.25">
      <c r="A364" s="1" t="s">
        <v>12</v>
      </c>
      <c r="B364" s="1" t="s">
        <v>23</v>
      </c>
      <c r="C364" s="1" t="s">
        <v>7580</v>
      </c>
      <c r="D364" s="16">
        <v>62.99</v>
      </c>
      <c r="E364" s="74"/>
      <c r="F364" s="74">
        <v>159</v>
      </c>
      <c r="G364" s="16">
        <v>1971406.24</v>
      </c>
      <c r="H364" s="16">
        <v>12398.781383647798</v>
      </c>
      <c r="I364" s="12">
        <v>5.866195083793424E-2</v>
      </c>
      <c r="J364"/>
      <c r="K364"/>
      <c r="L364" s="12" t="str">
        <f t="shared" si="5"/>
        <v xml:space="preserve"> </v>
      </c>
    </row>
    <row r="365" spans="1:12" x14ac:dyDescent="0.25">
      <c r="A365" s="1" t="s">
        <v>12</v>
      </c>
      <c r="B365" s="1" t="s">
        <v>23</v>
      </c>
      <c r="C365" s="1" t="s">
        <v>7758</v>
      </c>
      <c r="D365" s="16">
        <v>75.989999999999995</v>
      </c>
      <c r="E365" s="74"/>
      <c r="F365" s="74">
        <v>151</v>
      </c>
      <c r="G365" s="16">
        <v>984284.52</v>
      </c>
      <c r="H365" s="16">
        <v>6518.4405298013244</v>
      </c>
      <c r="I365" s="12">
        <v>8.9502436371739463E-2</v>
      </c>
      <c r="J365"/>
      <c r="K365"/>
      <c r="L365" s="12" t="str">
        <f t="shared" si="5"/>
        <v xml:space="preserve"> </v>
      </c>
    </row>
    <row r="366" spans="1:12" x14ac:dyDescent="0.25">
      <c r="A366" s="1" t="s">
        <v>12</v>
      </c>
      <c r="B366" s="1" t="s">
        <v>23</v>
      </c>
      <c r="C366" s="1" t="s">
        <v>15383</v>
      </c>
      <c r="D366" s="16">
        <v>45.99</v>
      </c>
      <c r="E366" s="74"/>
      <c r="F366" s="74">
        <v>5</v>
      </c>
      <c r="G366" s="16">
        <v>28697.759999999998</v>
      </c>
      <c r="H366" s="16">
        <v>5739.5519999999997</v>
      </c>
      <c r="I366" s="12">
        <v>0.11665779195368536</v>
      </c>
      <c r="J366"/>
      <c r="K366"/>
      <c r="L366" s="12" t="str">
        <f t="shared" si="5"/>
        <v xml:space="preserve"> </v>
      </c>
    </row>
    <row r="367" spans="1:12" x14ac:dyDescent="0.25">
      <c r="A367" s="1" t="s">
        <v>12</v>
      </c>
      <c r="B367" s="1" t="s">
        <v>23</v>
      </c>
      <c r="C367" s="1" t="s">
        <v>5386</v>
      </c>
      <c r="D367" s="16">
        <v>44.99</v>
      </c>
      <c r="E367" s="74"/>
      <c r="F367" s="74">
        <v>78</v>
      </c>
      <c r="G367" s="16">
        <v>440516.12</v>
      </c>
      <c r="H367" s="16">
        <v>5647.6425641025644</v>
      </c>
      <c r="I367" s="12">
        <v>0.14337829941279329</v>
      </c>
      <c r="J367"/>
      <c r="K367"/>
      <c r="L367" s="12" t="str">
        <f t="shared" si="5"/>
        <v xml:space="preserve"> </v>
      </c>
    </row>
    <row r="368" spans="1:12" x14ac:dyDescent="0.25">
      <c r="A368" s="1" t="s">
        <v>12</v>
      </c>
      <c r="B368" s="1" t="s">
        <v>23</v>
      </c>
      <c r="C368" s="1" t="s">
        <v>7633</v>
      </c>
      <c r="D368" s="16">
        <v>64.989999999999995</v>
      </c>
      <c r="E368" s="74"/>
      <c r="F368" s="74">
        <v>137</v>
      </c>
      <c r="G368" s="16">
        <v>705015.96</v>
      </c>
      <c r="H368" s="16">
        <v>5146.1018978102184</v>
      </c>
      <c r="I368" s="12">
        <v>0.16772588384028225</v>
      </c>
      <c r="J368"/>
      <c r="K368"/>
      <c r="L368" s="12" t="str">
        <f t="shared" si="5"/>
        <v xml:space="preserve"> </v>
      </c>
    </row>
    <row r="369" spans="1:12" x14ac:dyDescent="0.25">
      <c r="A369" s="1" t="s">
        <v>12</v>
      </c>
      <c r="B369" s="1" t="s">
        <v>23</v>
      </c>
      <c r="C369" s="1" t="s">
        <v>7286</v>
      </c>
      <c r="D369" s="16">
        <v>39.99</v>
      </c>
      <c r="E369" s="74"/>
      <c r="F369" s="74">
        <v>150</v>
      </c>
      <c r="G369" s="16">
        <v>771247.14</v>
      </c>
      <c r="H369" s="16">
        <v>5141.6476000000002</v>
      </c>
      <c r="I369" s="12">
        <v>0.19205239379350833</v>
      </c>
      <c r="J369"/>
      <c r="K369"/>
      <c r="L369" s="12" t="str">
        <f t="shared" si="5"/>
        <v xml:space="preserve"> </v>
      </c>
    </row>
    <row r="370" spans="1:12" x14ac:dyDescent="0.25">
      <c r="A370" s="1" t="s">
        <v>12</v>
      </c>
      <c r="B370" s="1" t="s">
        <v>23</v>
      </c>
      <c r="C370" s="1" t="s">
        <v>5735</v>
      </c>
      <c r="D370" s="16">
        <v>41.99</v>
      </c>
      <c r="E370" s="74"/>
      <c r="F370" s="74">
        <v>159</v>
      </c>
      <c r="G370" s="16">
        <v>802828.9</v>
      </c>
      <c r="H370" s="16">
        <v>5049.2383647798742</v>
      </c>
      <c r="I370" s="12">
        <v>0.21594169093962712</v>
      </c>
      <c r="J370"/>
      <c r="K370"/>
      <c r="L370" s="12" t="str">
        <f t="shared" si="5"/>
        <v xml:space="preserve"> </v>
      </c>
    </row>
    <row r="371" spans="1:12" x14ac:dyDescent="0.25">
      <c r="A371" s="1" t="s">
        <v>12</v>
      </c>
      <c r="B371" s="1" t="s">
        <v>23</v>
      </c>
      <c r="C371" s="1" t="s">
        <v>7359</v>
      </c>
      <c r="D371" s="16">
        <v>47.99</v>
      </c>
      <c r="E371" s="74"/>
      <c r="F371" s="74">
        <v>137</v>
      </c>
      <c r="G371" s="16">
        <v>681122.07</v>
      </c>
      <c r="H371" s="16">
        <v>4971.6939416058394</v>
      </c>
      <c r="I371" s="12">
        <v>0.23946410468009199</v>
      </c>
      <c r="J371"/>
      <c r="K371"/>
      <c r="L371" s="12" t="str">
        <f t="shared" si="5"/>
        <v xml:space="preserve"> </v>
      </c>
    </row>
    <row r="372" spans="1:12" x14ac:dyDescent="0.25">
      <c r="A372" s="1" t="s">
        <v>12</v>
      </c>
      <c r="B372" s="1" t="s">
        <v>23</v>
      </c>
      <c r="C372" s="1" t="s">
        <v>5441</v>
      </c>
      <c r="D372" s="16">
        <v>34.99</v>
      </c>
      <c r="E372" s="74"/>
      <c r="F372" s="74">
        <v>158</v>
      </c>
      <c r="G372" s="16">
        <v>769775.5</v>
      </c>
      <c r="H372" s="16">
        <v>4871.9968354430375</v>
      </c>
      <c r="I372" s="12">
        <v>0.26251482474684473</v>
      </c>
      <c r="J372"/>
      <c r="K372"/>
      <c r="L372" s="12" t="str">
        <f t="shared" si="5"/>
        <v xml:space="preserve"> </v>
      </c>
    </row>
    <row r="373" spans="1:12" x14ac:dyDescent="0.25">
      <c r="A373" s="1" t="s">
        <v>12</v>
      </c>
      <c r="B373" s="1" t="s">
        <v>23</v>
      </c>
      <c r="C373" s="1" t="s">
        <v>16303</v>
      </c>
      <c r="D373" s="16">
        <v>44.99</v>
      </c>
      <c r="E373" s="74"/>
      <c r="F373" s="74">
        <v>7</v>
      </c>
      <c r="G373" s="16">
        <v>33247.61</v>
      </c>
      <c r="H373" s="16">
        <v>4749.6585714285711</v>
      </c>
      <c r="I373" s="12">
        <v>0.28498672976660588</v>
      </c>
      <c r="J373"/>
      <c r="K373"/>
      <c r="L373" s="12" t="str">
        <f t="shared" si="5"/>
        <v xml:space="preserve"> </v>
      </c>
    </row>
    <row r="374" spans="1:12" x14ac:dyDescent="0.25">
      <c r="A374" s="1" t="s">
        <v>12</v>
      </c>
      <c r="B374" s="1" t="s">
        <v>23</v>
      </c>
      <c r="C374" s="1" t="s">
        <v>5380</v>
      </c>
      <c r="D374" s="16">
        <v>32.99</v>
      </c>
      <c r="E374" s="74"/>
      <c r="F374" s="74">
        <v>159</v>
      </c>
      <c r="G374" s="16">
        <v>719422.08</v>
      </c>
      <c r="H374" s="16">
        <v>4524.6671698113205</v>
      </c>
      <c r="I374" s="12">
        <v>0.30639414029031631</v>
      </c>
      <c r="J374"/>
      <c r="K374"/>
      <c r="L374" s="12" t="str">
        <f t="shared" si="5"/>
        <v xml:space="preserve"> </v>
      </c>
    </row>
    <row r="375" spans="1:12" x14ac:dyDescent="0.25">
      <c r="A375" s="1" t="s">
        <v>12</v>
      </c>
      <c r="B375" s="1" t="s">
        <v>23</v>
      </c>
      <c r="C375" s="1" t="s">
        <v>11957</v>
      </c>
      <c r="D375" s="16">
        <v>49.99</v>
      </c>
      <c r="E375" s="74"/>
      <c r="F375" s="74">
        <v>5</v>
      </c>
      <c r="G375" s="16">
        <v>19746.05</v>
      </c>
      <c r="H375" s="16">
        <v>3949.21</v>
      </c>
      <c r="I375" s="12">
        <v>0.32507890903494596</v>
      </c>
      <c r="J375"/>
      <c r="K375"/>
      <c r="L375" s="12" t="str">
        <f t="shared" si="5"/>
        <v xml:space="preserve"> </v>
      </c>
    </row>
    <row r="376" spans="1:12" x14ac:dyDescent="0.25">
      <c r="A376" s="1" t="s">
        <v>12</v>
      </c>
      <c r="B376" s="1" t="s">
        <v>23</v>
      </c>
      <c r="C376" s="1" t="s">
        <v>12317</v>
      </c>
      <c r="D376" s="16">
        <v>49.99</v>
      </c>
      <c r="E376" s="74"/>
      <c r="F376" s="74">
        <v>3</v>
      </c>
      <c r="G376" s="16">
        <v>11697.66</v>
      </c>
      <c r="H376" s="16">
        <v>3899.22</v>
      </c>
      <c r="I376" s="12">
        <v>0.34352716171951697</v>
      </c>
      <c r="J376"/>
      <c r="K376"/>
      <c r="L376" s="12" t="str">
        <f t="shared" si="5"/>
        <v xml:space="preserve"> </v>
      </c>
    </row>
    <row r="377" spans="1:12" x14ac:dyDescent="0.25">
      <c r="A377" s="1" t="s">
        <v>12</v>
      </c>
      <c r="B377" s="1" t="s">
        <v>23</v>
      </c>
      <c r="C377" s="1" t="s">
        <v>7638</v>
      </c>
      <c r="D377" s="16">
        <v>64.989999999999995</v>
      </c>
      <c r="E377" s="74"/>
      <c r="F377" s="74">
        <v>153</v>
      </c>
      <c r="G377" s="16">
        <v>532284.80000000005</v>
      </c>
      <c r="H377" s="16">
        <v>3478.985620915033</v>
      </c>
      <c r="I377" s="12">
        <v>0.35998717316299278</v>
      </c>
      <c r="J377"/>
      <c r="K377"/>
      <c r="L377" s="12" t="str">
        <f t="shared" si="5"/>
        <v xml:space="preserve"> </v>
      </c>
    </row>
    <row r="378" spans="1:12" x14ac:dyDescent="0.25">
      <c r="A378" s="1" t="s">
        <v>12</v>
      </c>
      <c r="B378" s="1" t="s">
        <v>23</v>
      </c>
      <c r="C378" s="1" t="s">
        <v>15655</v>
      </c>
      <c r="D378" s="16">
        <v>37.99</v>
      </c>
      <c r="E378" s="74"/>
      <c r="F378" s="74">
        <v>2</v>
      </c>
      <c r="G378" s="16">
        <v>6914.18</v>
      </c>
      <c r="H378" s="16">
        <v>3457.09</v>
      </c>
      <c r="I378" s="12">
        <v>0.37634359056783367</v>
      </c>
      <c r="J378"/>
      <c r="K378"/>
      <c r="L378" s="12" t="str">
        <f t="shared" si="5"/>
        <v xml:space="preserve"> </v>
      </c>
    </row>
    <row r="379" spans="1:12" x14ac:dyDescent="0.25">
      <c r="A379" s="1" t="s">
        <v>12</v>
      </c>
      <c r="B379" s="1" t="s">
        <v>23</v>
      </c>
      <c r="C379" s="1" t="s">
        <v>7768</v>
      </c>
      <c r="D379" s="16">
        <v>65.989999999999995</v>
      </c>
      <c r="E379" s="74"/>
      <c r="F379" s="74">
        <v>128</v>
      </c>
      <c r="G379" s="16">
        <v>441834.03</v>
      </c>
      <c r="H379" s="16">
        <v>3451.8283593750002</v>
      </c>
      <c r="I379" s="12">
        <v>0.39267511374362735</v>
      </c>
      <c r="J379"/>
      <c r="K379"/>
      <c r="L379" s="12" t="str">
        <f t="shared" si="5"/>
        <v xml:space="preserve"> </v>
      </c>
    </row>
    <row r="380" spans="1:12" x14ac:dyDescent="0.25">
      <c r="A380" s="1" t="s">
        <v>12</v>
      </c>
      <c r="B380" s="1" t="s">
        <v>23</v>
      </c>
      <c r="C380" s="1" t="s">
        <v>5387</v>
      </c>
      <c r="D380" s="16">
        <v>39.99</v>
      </c>
      <c r="E380" s="74"/>
      <c r="F380" s="74">
        <v>157</v>
      </c>
      <c r="G380" s="16">
        <v>532018.05000000005</v>
      </c>
      <c r="H380" s="16">
        <v>3388.65</v>
      </c>
      <c r="I380" s="12">
        <v>0.40870772320387105</v>
      </c>
      <c r="J380"/>
      <c r="K380"/>
      <c r="L380" s="12" t="str">
        <f t="shared" si="5"/>
        <v xml:space="preserve"> </v>
      </c>
    </row>
    <row r="381" spans="1:12" x14ac:dyDescent="0.25">
      <c r="A381" s="1" t="s">
        <v>12</v>
      </c>
      <c r="B381" s="1" t="s">
        <v>23</v>
      </c>
      <c r="C381" s="1" t="s">
        <v>13055</v>
      </c>
      <c r="D381" s="16">
        <v>34.99</v>
      </c>
      <c r="E381" s="74"/>
      <c r="F381" s="74">
        <v>135</v>
      </c>
      <c r="G381" s="16">
        <v>451293.41</v>
      </c>
      <c r="H381" s="16">
        <v>3342.9141481481479</v>
      </c>
      <c r="I381" s="12">
        <v>0.42452394411673688</v>
      </c>
      <c r="J381"/>
      <c r="K381"/>
      <c r="L381" s="12" t="str">
        <f t="shared" si="5"/>
        <v xml:space="preserve"> </v>
      </c>
    </row>
    <row r="382" spans="1:12" x14ac:dyDescent="0.25">
      <c r="A382" s="1" t="s">
        <v>12</v>
      </c>
      <c r="B382" s="1" t="s">
        <v>23</v>
      </c>
      <c r="C382" s="1" t="s">
        <v>5778</v>
      </c>
      <c r="D382" s="16">
        <v>34.99</v>
      </c>
      <c r="E382" s="74"/>
      <c r="F382" s="74">
        <v>158</v>
      </c>
      <c r="G382" s="16">
        <v>508742.12</v>
      </c>
      <c r="H382" s="16">
        <v>3219.8868354430379</v>
      </c>
      <c r="I382" s="12">
        <v>0.43975808990896637</v>
      </c>
      <c r="J382"/>
      <c r="K382"/>
      <c r="L382" s="12" t="str">
        <f t="shared" si="5"/>
        <v xml:space="preserve"> </v>
      </c>
    </row>
    <row r="383" spans="1:12" x14ac:dyDescent="0.25">
      <c r="A383" s="1" t="s">
        <v>12</v>
      </c>
      <c r="B383" s="1" t="s">
        <v>23</v>
      </c>
      <c r="C383" s="1" t="s">
        <v>14312</v>
      </c>
      <c r="D383" s="16">
        <v>59.99</v>
      </c>
      <c r="E383" s="74"/>
      <c r="F383" s="74">
        <v>70</v>
      </c>
      <c r="G383" s="16">
        <v>214370.28</v>
      </c>
      <c r="H383" s="16">
        <v>3062.4325714285715</v>
      </c>
      <c r="I383" s="12">
        <v>0.45424727746626625</v>
      </c>
      <c r="J383"/>
      <c r="K383"/>
      <c r="L383" s="12" t="str">
        <f t="shared" si="5"/>
        <v xml:space="preserve"> </v>
      </c>
    </row>
    <row r="384" spans="1:12" x14ac:dyDescent="0.25">
      <c r="A384" s="1" t="s">
        <v>12</v>
      </c>
      <c r="B384" s="1" t="s">
        <v>23</v>
      </c>
      <c r="C384" s="1" t="s">
        <v>14010</v>
      </c>
      <c r="D384" s="16">
        <v>35.99</v>
      </c>
      <c r="E384" s="74"/>
      <c r="F384" s="74">
        <v>10</v>
      </c>
      <c r="G384" s="16">
        <v>30591.5</v>
      </c>
      <c r="H384" s="16">
        <v>3059.15</v>
      </c>
      <c r="I384" s="12">
        <v>0.46872093430019857</v>
      </c>
      <c r="J384"/>
      <c r="K384"/>
      <c r="L384" s="12" t="str">
        <f t="shared" si="5"/>
        <v xml:space="preserve"> </v>
      </c>
    </row>
    <row r="385" spans="1:12" x14ac:dyDescent="0.25">
      <c r="A385" s="1" t="s">
        <v>12</v>
      </c>
      <c r="B385" s="1" t="s">
        <v>23</v>
      </c>
      <c r="C385" s="1" t="s">
        <v>7589</v>
      </c>
      <c r="D385" s="16">
        <v>71.989999999999995</v>
      </c>
      <c r="E385" s="74"/>
      <c r="F385" s="74">
        <v>139</v>
      </c>
      <c r="G385" s="16">
        <v>371668.09</v>
      </c>
      <c r="H385" s="16">
        <v>2673.8711510791368</v>
      </c>
      <c r="I385" s="12">
        <v>0.4813717338552615</v>
      </c>
      <c r="J385"/>
      <c r="K385"/>
      <c r="L385" s="12" t="str">
        <f t="shared" si="5"/>
        <v xml:space="preserve"> </v>
      </c>
    </row>
    <row r="386" spans="1:12" x14ac:dyDescent="0.25">
      <c r="A386" s="1" t="s">
        <v>12</v>
      </c>
      <c r="B386" s="1" t="s">
        <v>23</v>
      </c>
      <c r="C386" s="1" t="s">
        <v>9051</v>
      </c>
      <c r="D386" s="16">
        <v>49.99</v>
      </c>
      <c r="E386" s="74"/>
      <c r="F386" s="74">
        <v>135</v>
      </c>
      <c r="G386" s="16">
        <v>359511.73</v>
      </c>
      <c r="H386" s="16">
        <v>2663.0498518518516</v>
      </c>
      <c r="I386" s="12">
        <v>0.49397133494947332</v>
      </c>
      <c r="J386"/>
      <c r="K386"/>
      <c r="L386" s="12" t="str">
        <f t="shared" si="5"/>
        <v xml:space="preserve"> </v>
      </c>
    </row>
    <row r="387" spans="1:12" x14ac:dyDescent="0.25">
      <c r="A387" s="1" t="s">
        <v>12</v>
      </c>
      <c r="B387" s="1" t="s">
        <v>23</v>
      </c>
      <c r="C387" s="1" t="s">
        <v>11718</v>
      </c>
      <c r="D387" s="16">
        <v>49.99</v>
      </c>
      <c r="E387" s="74"/>
      <c r="F387" s="74">
        <v>108</v>
      </c>
      <c r="G387" s="16">
        <v>286008.65999999997</v>
      </c>
      <c r="H387" s="16">
        <v>2648.228333333333</v>
      </c>
      <c r="I387" s="12">
        <v>0.50650081147548975</v>
      </c>
      <c r="J387"/>
      <c r="K387"/>
      <c r="L387" s="12" t="str">
        <f t="shared" si="5"/>
        <v xml:space="preserve"> </v>
      </c>
    </row>
    <row r="388" spans="1:12" x14ac:dyDescent="0.25">
      <c r="A388" s="1" t="s">
        <v>12</v>
      </c>
      <c r="B388" s="1" t="s">
        <v>23</v>
      </c>
      <c r="C388" s="1" t="s">
        <v>5446</v>
      </c>
      <c r="D388" s="16">
        <v>33.99</v>
      </c>
      <c r="E388" s="74"/>
      <c r="F388" s="74">
        <v>158</v>
      </c>
      <c r="G388" s="16">
        <v>415857.48</v>
      </c>
      <c r="H388" s="16">
        <v>2632.0093670886076</v>
      </c>
      <c r="I388" s="12">
        <v>0.51895355173436419</v>
      </c>
      <c r="J388"/>
      <c r="K388"/>
      <c r="L388" s="12" t="str">
        <f t="shared" si="5"/>
        <v xml:space="preserve"> </v>
      </c>
    </row>
    <row r="389" spans="1:12" x14ac:dyDescent="0.25">
      <c r="A389" s="1" t="s">
        <v>12</v>
      </c>
      <c r="B389" s="1" t="s">
        <v>23</v>
      </c>
      <c r="C389" s="1" t="s">
        <v>15381</v>
      </c>
      <c r="D389" s="16">
        <v>45.99</v>
      </c>
      <c r="E389" s="74"/>
      <c r="F389" s="74">
        <v>10</v>
      </c>
      <c r="G389" s="16">
        <v>25478.46</v>
      </c>
      <c r="H389" s="16">
        <v>2547.846</v>
      </c>
      <c r="I389" s="12">
        <v>0.53100809259365755</v>
      </c>
      <c r="J389"/>
      <c r="K389"/>
      <c r="L389" s="12" t="str">
        <f t="shared" si="5"/>
        <v xml:space="preserve"> </v>
      </c>
    </row>
    <row r="390" spans="1:12" x14ac:dyDescent="0.25">
      <c r="A390" s="1" t="s">
        <v>12</v>
      </c>
      <c r="B390" s="1" t="s">
        <v>23</v>
      </c>
      <c r="C390" s="1" t="s">
        <v>5388</v>
      </c>
      <c r="D390" s="16">
        <v>37.99</v>
      </c>
      <c r="E390" s="74"/>
      <c r="F390" s="74">
        <v>159</v>
      </c>
      <c r="G390" s="16">
        <v>380215.16</v>
      </c>
      <c r="H390" s="16">
        <v>2391.2903144654088</v>
      </c>
      <c r="I390" s="12">
        <v>0.54232192663313861</v>
      </c>
      <c r="J390"/>
      <c r="K390"/>
      <c r="L390" s="12" t="str">
        <f t="shared" si="5"/>
        <v xml:space="preserve"> </v>
      </c>
    </row>
    <row r="391" spans="1:12" x14ac:dyDescent="0.25">
      <c r="A391" s="1" t="s">
        <v>12</v>
      </c>
      <c r="B391" s="1" t="s">
        <v>23</v>
      </c>
      <c r="C391" s="1" t="s">
        <v>5614</v>
      </c>
      <c r="D391" s="16">
        <v>35.99</v>
      </c>
      <c r="E391" s="74"/>
      <c r="F391" s="74">
        <v>142</v>
      </c>
      <c r="G391" s="16">
        <v>339306.93</v>
      </c>
      <c r="H391" s="16">
        <v>2389.485422535211</v>
      </c>
      <c r="I391" s="12">
        <v>0.55362722124617114</v>
      </c>
      <c r="J391"/>
      <c r="K391"/>
      <c r="L391" s="12" t="str">
        <f t="shared" si="5"/>
        <v xml:space="preserve"> </v>
      </c>
    </row>
    <row r="392" spans="1:12" x14ac:dyDescent="0.25">
      <c r="A392" s="1" t="s">
        <v>12</v>
      </c>
      <c r="B392" s="1" t="s">
        <v>23</v>
      </c>
      <c r="C392" s="1" t="s">
        <v>13016</v>
      </c>
      <c r="D392" s="16">
        <v>41.99</v>
      </c>
      <c r="E392" s="74"/>
      <c r="F392" s="74">
        <v>5</v>
      </c>
      <c r="G392" s="16">
        <v>11421.28</v>
      </c>
      <c r="H392" s="16">
        <v>2284.2560000000003</v>
      </c>
      <c r="I392" s="12">
        <v>0.56443464731708981</v>
      </c>
      <c r="J392"/>
      <c r="K392"/>
      <c r="L392" s="12" t="str">
        <f t="shared" si="5"/>
        <v xml:space="preserve"> </v>
      </c>
    </row>
    <row r="393" spans="1:12" x14ac:dyDescent="0.25">
      <c r="A393" s="1" t="s">
        <v>12</v>
      </c>
      <c r="B393" s="1" t="s">
        <v>23</v>
      </c>
      <c r="C393" s="1" t="s">
        <v>7300</v>
      </c>
      <c r="D393" s="16">
        <v>47.99</v>
      </c>
      <c r="E393" s="74"/>
      <c r="F393" s="74">
        <v>44</v>
      </c>
      <c r="G393" s="16">
        <v>97995.58</v>
      </c>
      <c r="H393" s="16">
        <v>2227.1722727272727</v>
      </c>
      <c r="I393" s="12">
        <v>0.57497199500697216</v>
      </c>
      <c r="J393"/>
      <c r="K393"/>
      <c r="L393" s="12" t="str">
        <f t="shared" ref="L393:L456" si="6">IF(I393&gt;$I$2,"X"," ")</f>
        <v xml:space="preserve"> </v>
      </c>
    </row>
    <row r="394" spans="1:12" x14ac:dyDescent="0.25">
      <c r="A394" s="1" t="s">
        <v>12</v>
      </c>
      <c r="B394" s="1" t="s">
        <v>23</v>
      </c>
      <c r="C394" s="1" t="s">
        <v>7313</v>
      </c>
      <c r="D394" s="16">
        <v>38.99</v>
      </c>
      <c r="E394" s="74"/>
      <c r="F394" s="74">
        <v>126</v>
      </c>
      <c r="G394" s="16">
        <v>279363.34999999998</v>
      </c>
      <c r="H394" s="16">
        <v>2217.1694444444443</v>
      </c>
      <c r="I394" s="12">
        <v>0.58546201664094533</v>
      </c>
      <c r="J394"/>
      <c r="K394"/>
      <c r="L394" s="12" t="str">
        <f t="shared" si="6"/>
        <v xml:space="preserve"> </v>
      </c>
    </row>
    <row r="395" spans="1:12" x14ac:dyDescent="0.25">
      <c r="A395" s="1" t="s">
        <v>12</v>
      </c>
      <c r="B395" s="1" t="s">
        <v>23</v>
      </c>
      <c r="C395" s="1" t="s">
        <v>7588</v>
      </c>
      <c r="D395" s="16">
        <v>79.989999999999995</v>
      </c>
      <c r="E395" s="74"/>
      <c r="F395" s="74">
        <v>79</v>
      </c>
      <c r="G395" s="16">
        <v>165643.62</v>
      </c>
      <c r="H395" s="16">
        <v>2096.7546835443036</v>
      </c>
      <c r="I395" s="12">
        <v>0.59538232383561074</v>
      </c>
      <c r="J395"/>
      <c r="K395"/>
      <c r="L395" s="12" t="str">
        <f t="shared" si="6"/>
        <v xml:space="preserve"> </v>
      </c>
    </row>
    <row r="396" spans="1:12" x14ac:dyDescent="0.25">
      <c r="A396" s="1" t="s">
        <v>12</v>
      </c>
      <c r="B396" s="1" t="s">
        <v>23</v>
      </c>
      <c r="C396" s="1" t="s">
        <v>5709</v>
      </c>
      <c r="D396" s="16">
        <v>39.99</v>
      </c>
      <c r="E396" s="74"/>
      <c r="F396" s="74">
        <v>123</v>
      </c>
      <c r="G396" s="16">
        <v>257405.01</v>
      </c>
      <c r="H396" s="16">
        <v>2092.7236585365854</v>
      </c>
      <c r="I396" s="12">
        <v>0.60528355917284815</v>
      </c>
      <c r="J396"/>
      <c r="K396"/>
      <c r="L396" s="12" t="str">
        <f t="shared" si="6"/>
        <v xml:space="preserve"> </v>
      </c>
    </row>
    <row r="397" spans="1:12" x14ac:dyDescent="0.25">
      <c r="A397" s="1" t="s">
        <v>12</v>
      </c>
      <c r="B397" s="1" t="s">
        <v>23</v>
      </c>
      <c r="C397" s="1" t="s">
        <v>16264</v>
      </c>
      <c r="D397" s="16">
        <v>39.99</v>
      </c>
      <c r="E397" s="74"/>
      <c r="F397" s="74">
        <v>9</v>
      </c>
      <c r="G397" s="16">
        <v>18715.32</v>
      </c>
      <c r="H397" s="16">
        <v>2079.48</v>
      </c>
      <c r="I397" s="12">
        <v>0.61512213521947079</v>
      </c>
      <c r="J397"/>
      <c r="K397"/>
      <c r="L397" s="12" t="str">
        <f t="shared" si="6"/>
        <v xml:space="preserve"> </v>
      </c>
    </row>
    <row r="398" spans="1:12" x14ac:dyDescent="0.25">
      <c r="A398" s="1" t="s">
        <v>12</v>
      </c>
      <c r="B398" s="1" t="s">
        <v>23</v>
      </c>
      <c r="C398" s="1" t="s">
        <v>5485</v>
      </c>
      <c r="D398" s="16">
        <v>45.99</v>
      </c>
      <c r="E398" s="74"/>
      <c r="F398" s="74">
        <v>144</v>
      </c>
      <c r="G398" s="16">
        <v>282062.37</v>
      </c>
      <c r="H398" s="16">
        <v>1958.7664583333333</v>
      </c>
      <c r="I398" s="12">
        <v>0.62438958321506877</v>
      </c>
      <c r="J398"/>
      <c r="K398"/>
      <c r="L398" s="12" t="str">
        <f t="shared" si="6"/>
        <v xml:space="preserve"> </v>
      </c>
    </row>
    <row r="399" spans="1:12" x14ac:dyDescent="0.25">
      <c r="A399" s="1" t="s">
        <v>12</v>
      </c>
      <c r="B399" s="1" t="s">
        <v>23</v>
      </c>
      <c r="C399" s="1" t="s">
        <v>6784</v>
      </c>
      <c r="D399" s="16">
        <v>16.989999999999998</v>
      </c>
      <c r="E399" s="74"/>
      <c r="F399" s="74">
        <v>159</v>
      </c>
      <c r="G399" s="16">
        <v>306380.67</v>
      </c>
      <c r="H399" s="16">
        <v>1926.9224528301886</v>
      </c>
      <c r="I399" s="12">
        <v>0.63350636870380361</v>
      </c>
      <c r="J399"/>
      <c r="K399"/>
      <c r="L399" s="12" t="str">
        <f t="shared" si="6"/>
        <v xml:space="preserve"> </v>
      </c>
    </row>
    <row r="400" spans="1:12" x14ac:dyDescent="0.25">
      <c r="A400" s="1" t="s">
        <v>12</v>
      </c>
      <c r="B400" s="1" t="s">
        <v>23</v>
      </c>
      <c r="C400" s="1" t="s">
        <v>6892</v>
      </c>
      <c r="D400" s="16">
        <v>21.99</v>
      </c>
      <c r="E400" s="74"/>
      <c r="F400" s="74">
        <v>156</v>
      </c>
      <c r="G400" s="16">
        <v>297722.61</v>
      </c>
      <c r="H400" s="16">
        <v>1908.4782692307692</v>
      </c>
      <c r="I400" s="12">
        <v>0.64253588982694676</v>
      </c>
      <c r="J400"/>
      <c r="K400"/>
      <c r="L400" s="12" t="str">
        <f t="shared" si="6"/>
        <v xml:space="preserve"> </v>
      </c>
    </row>
    <row r="401" spans="1:12" x14ac:dyDescent="0.25">
      <c r="A401" s="1" t="s">
        <v>12</v>
      </c>
      <c r="B401" s="1" t="s">
        <v>23</v>
      </c>
      <c r="C401" s="1" t="s">
        <v>15263</v>
      </c>
      <c r="D401" s="16">
        <v>49.99</v>
      </c>
      <c r="E401" s="74"/>
      <c r="F401" s="74">
        <v>95</v>
      </c>
      <c r="G401" s="16">
        <v>179645.3</v>
      </c>
      <c r="H401" s="16">
        <v>1891.0031578947367</v>
      </c>
      <c r="I401" s="12">
        <v>0.65148273152455904</v>
      </c>
      <c r="J401"/>
      <c r="K401"/>
      <c r="L401" s="12" t="str">
        <f t="shared" si="6"/>
        <v xml:space="preserve"> </v>
      </c>
    </row>
    <row r="402" spans="1:12" x14ac:dyDescent="0.25">
      <c r="A402" s="1" t="s">
        <v>12</v>
      </c>
      <c r="B402" s="1" t="s">
        <v>23</v>
      </c>
      <c r="C402" s="1" t="s">
        <v>7287</v>
      </c>
      <c r="D402" s="16">
        <v>47.99</v>
      </c>
      <c r="E402" s="74"/>
      <c r="F402" s="74">
        <v>119</v>
      </c>
      <c r="G402" s="16">
        <v>223564.51</v>
      </c>
      <c r="H402" s="16">
        <v>1878.6933613445378</v>
      </c>
      <c r="I402" s="12">
        <v>0.66037133228237987</v>
      </c>
      <c r="J402"/>
      <c r="K402"/>
      <c r="L402" s="12" t="str">
        <f t="shared" si="6"/>
        <v xml:space="preserve"> </v>
      </c>
    </row>
    <row r="403" spans="1:12" x14ac:dyDescent="0.25">
      <c r="A403" s="1" t="s">
        <v>12</v>
      </c>
      <c r="B403" s="1" t="s">
        <v>23</v>
      </c>
      <c r="C403" s="1" t="s">
        <v>8929</v>
      </c>
      <c r="D403" s="16">
        <v>57.99</v>
      </c>
      <c r="E403" s="74"/>
      <c r="F403" s="74">
        <v>91</v>
      </c>
      <c r="G403" s="16">
        <v>158756.32999999999</v>
      </c>
      <c r="H403" s="16">
        <v>1744.5750549450547</v>
      </c>
      <c r="I403" s="12">
        <v>0.66862538346205835</v>
      </c>
      <c r="J403"/>
      <c r="K403"/>
      <c r="L403" s="12" t="str">
        <f t="shared" si="6"/>
        <v xml:space="preserve"> </v>
      </c>
    </row>
    <row r="404" spans="1:12" x14ac:dyDescent="0.25">
      <c r="A404" s="1" t="s">
        <v>12</v>
      </c>
      <c r="B404" s="1" t="s">
        <v>23</v>
      </c>
      <c r="C404" s="1" t="s">
        <v>5467</v>
      </c>
      <c r="D404" s="16">
        <v>49.99</v>
      </c>
      <c r="E404" s="74"/>
      <c r="F404" s="74">
        <v>136</v>
      </c>
      <c r="G404" s="16">
        <v>230946.92</v>
      </c>
      <c r="H404" s="16">
        <v>1698.1391176470588</v>
      </c>
      <c r="I404" s="12">
        <v>0.67665973380287192</v>
      </c>
      <c r="J404"/>
      <c r="K404"/>
      <c r="L404" s="12" t="str">
        <f t="shared" si="6"/>
        <v xml:space="preserve"> </v>
      </c>
    </row>
    <row r="405" spans="1:12" x14ac:dyDescent="0.25">
      <c r="A405" s="1" t="s">
        <v>12</v>
      </c>
      <c r="B405" s="1" t="s">
        <v>23</v>
      </c>
      <c r="C405" s="1" t="s">
        <v>5398</v>
      </c>
      <c r="D405" s="16">
        <v>39.99</v>
      </c>
      <c r="E405" s="74"/>
      <c r="F405" s="74">
        <v>158</v>
      </c>
      <c r="G405" s="16">
        <v>257648.31</v>
      </c>
      <c r="H405" s="16">
        <v>1630.6855063291139</v>
      </c>
      <c r="I405" s="12">
        <v>0.68437494306775748</v>
      </c>
      <c r="J405"/>
      <c r="K405"/>
      <c r="L405" s="12" t="str">
        <f t="shared" si="6"/>
        <v xml:space="preserve"> </v>
      </c>
    </row>
    <row r="406" spans="1:12" x14ac:dyDescent="0.25">
      <c r="A406" s="1" t="s">
        <v>12</v>
      </c>
      <c r="B406" s="1" t="s">
        <v>23</v>
      </c>
      <c r="C406" s="1" t="s">
        <v>13020</v>
      </c>
      <c r="D406" s="16">
        <v>31.49</v>
      </c>
      <c r="E406" s="74"/>
      <c r="F406" s="74">
        <v>5</v>
      </c>
      <c r="G406" s="16">
        <v>7683.56</v>
      </c>
      <c r="H406" s="16">
        <v>1536.712</v>
      </c>
      <c r="I406" s="12">
        <v>0.69164553854054756</v>
      </c>
      <c r="J406"/>
      <c r="K406"/>
      <c r="L406" s="12" t="str">
        <f t="shared" si="6"/>
        <v xml:space="preserve"> </v>
      </c>
    </row>
    <row r="407" spans="1:12" x14ac:dyDescent="0.25">
      <c r="A407" s="1" t="s">
        <v>12</v>
      </c>
      <c r="B407" s="1" t="s">
        <v>23</v>
      </c>
      <c r="C407" s="1" t="s">
        <v>5620</v>
      </c>
      <c r="D407" s="16">
        <v>47.99</v>
      </c>
      <c r="E407" s="74"/>
      <c r="F407" s="74">
        <v>105</v>
      </c>
      <c r="G407" s="16">
        <v>160910.07999999999</v>
      </c>
      <c r="H407" s="16">
        <v>1532.4769523809523</v>
      </c>
      <c r="I407" s="12">
        <v>0.6988960968703688</v>
      </c>
      <c r="J407"/>
      <c r="K407"/>
      <c r="L407" s="12" t="str">
        <f t="shared" si="6"/>
        <v xml:space="preserve"> </v>
      </c>
    </row>
    <row r="408" spans="1:12" x14ac:dyDescent="0.25">
      <c r="A408" s="1" t="s">
        <v>12</v>
      </c>
      <c r="B408" s="1" t="s">
        <v>23</v>
      </c>
      <c r="C408" s="1" t="s">
        <v>12496</v>
      </c>
      <c r="D408" s="16">
        <v>49.99</v>
      </c>
      <c r="E408" s="74"/>
      <c r="F408" s="74">
        <v>34</v>
      </c>
      <c r="G408" s="16">
        <v>50639.87</v>
      </c>
      <c r="H408" s="16">
        <v>1489.4079411764706</v>
      </c>
      <c r="I408" s="12">
        <v>0.70594288418917361</v>
      </c>
      <c r="J408"/>
      <c r="K408"/>
      <c r="L408" s="12" t="str">
        <f t="shared" si="6"/>
        <v xml:space="preserve"> </v>
      </c>
    </row>
    <row r="409" spans="1:12" x14ac:dyDescent="0.25">
      <c r="A409" s="1" t="s">
        <v>12</v>
      </c>
      <c r="B409" s="1" t="s">
        <v>23</v>
      </c>
      <c r="C409" s="1" t="s">
        <v>14200</v>
      </c>
      <c r="D409" s="16">
        <v>39.99</v>
      </c>
      <c r="E409" s="74"/>
      <c r="F409" s="74">
        <v>57</v>
      </c>
      <c r="G409" s="16">
        <v>81957.91</v>
      </c>
      <c r="H409" s="16">
        <v>1437.8580701754386</v>
      </c>
      <c r="I409" s="12">
        <v>0.71274577528101912</v>
      </c>
      <c r="J409"/>
      <c r="K409"/>
      <c r="L409" s="12" t="str">
        <f t="shared" si="6"/>
        <v xml:space="preserve"> </v>
      </c>
    </row>
    <row r="410" spans="1:12" x14ac:dyDescent="0.25">
      <c r="A410" s="1" t="s">
        <v>12</v>
      </c>
      <c r="B410" s="1" t="s">
        <v>23</v>
      </c>
      <c r="C410" s="1" t="s">
        <v>5579</v>
      </c>
      <c r="D410" s="16">
        <v>34.99</v>
      </c>
      <c r="E410" s="74"/>
      <c r="F410" s="74">
        <v>159</v>
      </c>
      <c r="G410" s="16">
        <v>225690.2</v>
      </c>
      <c r="H410" s="16">
        <v>1419.4352201257861</v>
      </c>
      <c r="I410" s="12">
        <v>0.71946150294200273</v>
      </c>
      <c r="J410"/>
      <c r="K410"/>
      <c r="L410" s="12" t="str">
        <f t="shared" si="6"/>
        <v xml:space="preserve"> </v>
      </c>
    </row>
    <row r="411" spans="1:12" x14ac:dyDescent="0.25">
      <c r="A411" s="1" t="s">
        <v>12</v>
      </c>
      <c r="B411" s="1" t="s">
        <v>23</v>
      </c>
      <c r="C411" s="1" t="s">
        <v>14734</v>
      </c>
      <c r="D411" s="16">
        <v>39.99</v>
      </c>
      <c r="E411" s="74"/>
      <c r="F411" s="74">
        <v>64</v>
      </c>
      <c r="G411" s="16">
        <v>89918.2</v>
      </c>
      <c r="H411" s="16">
        <v>1404.971875</v>
      </c>
      <c r="I411" s="12">
        <v>0.72610880064890704</v>
      </c>
      <c r="J411"/>
      <c r="K411"/>
      <c r="L411" s="12" t="str">
        <f t="shared" si="6"/>
        <v xml:space="preserve"> </v>
      </c>
    </row>
    <row r="412" spans="1:12" x14ac:dyDescent="0.25">
      <c r="A412" s="1" t="s">
        <v>12</v>
      </c>
      <c r="B412" s="1" t="s">
        <v>23</v>
      </c>
      <c r="C412" s="1" t="s">
        <v>8769</v>
      </c>
      <c r="D412" s="16">
        <v>49.99</v>
      </c>
      <c r="E412" s="74"/>
      <c r="F412" s="74">
        <v>107</v>
      </c>
      <c r="G412" s="16">
        <v>147370.19</v>
      </c>
      <c r="H412" s="16">
        <v>1377.2914953271029</v>
      </c>
      <c r="I412" s="12">
        <v>0.73262513507633231</v>
      </c>
      <c r="J412"/>
      <c r="K412"/>
      <c r="L412" s="12" t="str">
        <f t="shared" si="6"/>
        <v xml:space="preserve"> </v>
      </c>
    </row>
    <row r="413" spans="1:12" x14ac:dyDescent="0.25">
      <c r="A413" s="1" t="s">
        <v>12</v>
      </c>
      <c r="B413" s="1" t="s">
        <v>23</v>
      </c>
      <c r="C413" s="1" t="s">
        <v>15003</v>
      </c>
      <c r="D413" s="16">
        <v>44.99</v>
      </c>
      <c r="E413" s="74"/>
      <c r="F413" s="74">
        <v>55</v>
      </c>
      <c r="G413" s="16">
        <v>73558.649999999994</v>
      </c>
      <c r="H413" s="16">
        <v>1337.4299999999998</v>
      </c>
      <c r="I413" s="12">
        <v>0.73895287410822219</v>
      </c>
      <c r="J413"/>
      <c r="K413"/>
      <c r="L413" s="12" t="str">
        <f t="shared" si="6"/>
        <v xml:space="preserve"> </v>
      </c>
    </row>
    <row r="414" spans="1:12" x14ac:dyDescent="0.25">
      <c r="A414" s="1" t="s">
        <v>12</v>
      </c>
      <c r="B414" s="1" t="s">
        <v>23</v>
      </c>
      <c r="C414" s="1" t="s">
        <v>15441</v>
      </c>
      <c r="D414" s="16">
        <v>39.99</v>
      </c>
      <c r="E414" s="74"/>
      <c r="F414" s="74">
        <v>53</v>
      </c>
      <c r="G414" s="16">
        <v>67783.05</v>
      </c>
      <c r="H414" s="16">
        <v>1278.9254716981134</v>
      </c>
      <c r="I414" s="12">
        <v>0.74500381256940706</v>
      </c>
      <c r="J414"/>
      <c r="K414"/>
      <c r="L414" s="12" t="str">
        <f t="shared" si="6"/>
        <v xml:space="preserve"> </v>
      </c>
    </row>
    <row r="415" spans="1:12" x14ac:dyDescent="0.25">
      <c r="A415" s="1" t="s">
        <v>12</v>
      </c>
      <c r="B415" s="1" t="s">
        <v>23</v>
      </c>
      <c r="C415" s="1" t="s">
        <v>5610</v>
      </c>
      <c r="D415" s="16">
        <v>32.99</v>
      </c>
      <c r="E415" s="74"/>
      <c r="F415" s="74">
        <v>56</v>
      </c>
      <c r="G415" s="16">
        <v>68982.09</v>
      </c>
      <c r="H415" s="16">
        <v>1231.8230357142857</v>
      </c>
      <c r="I415" s="12">
        <v>0.75083189680818618</v>
      </c>
      <c r="J415"/>
      <c r="K415"/>
      <c r="L415" s="12" t="str">
        <f t="shared" si="6"/>
        <v xml:space="preserve"> </v>
      </c>
    </row>
    <row r="416" spans="1:12" x14ac:dyDescent="0.25">
      <c r="A416" s="1" t="s">
        <v>12</v>
      </c>
      <c r="B416" s="1" t="s">
        <v>23</v>
      </c>
      <c r="C416" s="1" t="s">
        <v>6817</v>
      </c>
      <c r="D416" s="16">
        <v>17.489999999999998</v>
      </c>
      <c r="E416" s="74"/>
      <c r="F416" s="74">
        <v>157</v>
      </c>
      <c r="G416" s="16">
        <v>192757.29</v>
      </c>
      <c r="H416" s="16">
        <v>1227.753439490446</v>
      </c>
      <c r="I416" s="12">
        <v>0.75664072669879789</v>
      </c>
      <c r="J416"/>
      <c r="K416"/>
      <c r="L416" s="12" t="str">
        <f t="shared" si="6"/>
        <v xml:space="preserve"> </v>
      </c>
    </row>
    <row r="417" spans="1:12" x14ac:dyDescent="0.25">
      <c r="A417" s="1" t="s">
        <v>12</v>
      </c>
      <c r="B417" s="1" t="s">
        <v>23</v>
      </c>
      <c r="C417" s="1" t="s">
        <v>11496</v>
      </c>
      <c r="D417" s="16">
        <v>45.99</v>
      </c>
      <c r="E417" s="74"/>
      <c r="F417" s="74">
        <v>14</v>
      </c>
      <c r="G417" s="16">
        <v>17108.28</v>
      </c>
      <c r="H417" s="16">
        <v>1222.02</v>
      </c>
      <c r="I417" s="12">
        <v>0.76242243015374511</v>
      </c>
      <c r="J417"/>
      <c r="K417"/>
      <c r="L417" s="12" t="str">
        <f t="shared" si="6"/>
        <v xml:space="preserve"> </v>
      </c>
    </row>
    <row r="418" spans="1:12" x14ac:dyDescent="0.25">
      <c r="A418" s="1" t="s">
        <v>12</v>
      </c>
      <c r="B418" s="1" t="s">
        <v>23</v>
      </c>
      <c r="C418" s="1" t="s">
        <v>11362</v>
      </c>
      <c r="D418" s="16">
        <v>34.99</v>
      </c>
      <c r="E418" s="74"/>
      <c r="F418" s="74">
        <v>43</v>
      </c>
      <c r="G418" s="16">
        <v>52310.05</v>
      </c>
      <c r="H418" s="16">
        <v>1216.5127906976745</v>
      </c>
      <c r="I418" s="12">
        <v>0.76817807752855427</v>
      </c>
      <c r="J418"/>
      <c r="K418"/>
      <c r="L418" s="12" t="str">
        <f t="shared" si="6"/>
        <v xml:space="preserve"> </v>
      </c>
    </row>
    <row r="419" spans="1:12" x14ac:dyDescent="0.25">
      <c r="A419" s="1" t="s">
        <v>12</v>
      </c>
      <c r="B419" s="1" t="s">
        <v>23</v>
      </c>
      <c r="C419" s="1" t="s">
        <v>11741</v>
      </c>
      <c r="D419" s="16">
        <v>49.99</v>
      </c>
      <c r="E419" s="74"/>
      <c r="F419" s="74">
        <v>101</v>
      </c>
      <c r="G419" s="16">
        <v>119519.55</v>
      </c>
      <c r="H419" s="16">
        <v>1183.3618811881188</v>
      </c>
      <c r="I419" s="12">
        <v>0.77377687908410842</v>
      </c>
      <c r="J419"/>
      <c r="K419"/>
      <c r="L419" s="12" t="str">
        <f t="shared" si="6"/>
        <v xml:space="preserve"> </v>
      </c>
    </row>
    <row r="420" spans="1:12" x14ac:dyDescent="0.25">
      <c r="A420" s="1" t="s">
        <v>12</v>
      </c>
      <c r="B420" s="1" t="s">
        <v>23</v>
      </c>
      <c r="C420" s="1" t="s">
        <v>8432</v>
      </c>
      <c r="D420" s="16">
        <v>39.99</v>
      </c>
      <c r="E420" s="74"/>
      <c r="F420" s="74">
        <v>66</v>
      </c>
      <c r="G420" s="16">
        <v>77782.03</v>
      </c>
      <c r="H420" s="16">
        <v>1178.5156060606059</v>
      </c>
      <c r="I420" s="12">
        <v>0.77935275161587536</v>
      </c>
      <c r="J420"/>
      <c r="K420"/>
      <c r="L420" s="12" t="str">
        <f t="shared" si="6"/>
        <v xml:space="preserve"> </v>
      </c>
    </row>
    <row r="421" spans="1:12" x14ac:dyDescent="0.25">
      <c r="A421" s="1" t="s">
        <v>12</v>
      </c>
      <c r="B421" s="1" t="s">
        <v>23</v>
      </c>
      <c r="C421" s="1" t="s">
        <v>6493</v>
      </c>
      <c r="D421" s="16">
        <v>47.99</v>
      </c>
      <c r="E421" s="74"/>
      <c r="F421" s="74">
        <v>133</v>
      </c>
      <c r="G421" s="16">
        <v>142912.43</v>
      </c>
      <c r="H421" s="16">
        <v>1074.5295488721804</v>
      </c>
      <c r="I421" s="12">
        <v>0.78443663829952792</v>
      </c>
      <c r="J421"/>
      <c r="K421"/>
      <c r="L421" s="12" t="str">
        <f t="shared" si="6"/>
        <v xml:space="preserve"> </v>
      </c>
    </row>
    <row r="422" spans="1:12" x14ac:dyDescent="0.25">
      <c r="A422" s="1" t="s">
        <v>12</v>
      </c>
      <c r="B422" s="1" t="s">
        <v>23</v>
      </c>
      <c r="C422" s="1" t="s">
        <v>6813</v>
      </c>
      <c r="D422" s="16">
        <v>18.989999999999998</v>
      </c>
      <c r="E422" s="74"/>
      <c r="F422" s="74">
        <v>120</v>
      </c>
      <c r="G422" s="16">
        <v>126055.62</v>
      </c>
      <c r="H422" s="16">
        <v>1050.4635000000001</v>
      </c>
      <c r="I422" s="12">
        <v>0.78940666206938936</v>
      </c>
      <c r="J422"/>
      <c r="K422"/>
      <c r="L422" s="12" t="str">
        <f t="shared" si="6"/>
        <v xml:space="preserve"> </v>
      </c>
    </row>
    <row r="423" spans="1:12" x14ac:dyDescent="0.25">
      <c r="A423" s="1" t="s">
        <v>12</v>
      </c>
      <c r="B423" s="1" t="s">
        <v>23</v>
      </c>
      <c r="C423" s="1" t="s">
        <v>5800</v>
      </c>
      <c r="D423" s="16">
        <v>39.99</v>
      </c>
      <c r="E423" s="74"/>
      <c r="F423" s="74">
        <v>140</v>
      </c>
      <c r="G423" s="16">
        <v>139125.74</v>
      </c>
      <c r="H423" s="16">
        <v>993.75528571428561</v>
      </c>
      <c r="I423" s="12">
        <v>0.79410838411058871</v>
      </c>
      <c r="J423"/>
      <c r="K423"/>
      <c r="L423" s="12" t="str">
        <f t="shared" si="6"/>
        <v xml:space="preserve"> </v>
      </c>
    </row>
    <row r="424" spans="1:12" x14ac:dyDescent="0.25">
      <c r="A424" s="1" t="s">
        <v>12</v>
      </c>
      <c r="B424" s="1" t="s">
        <v>23</v>
      </c>
      <c r="C424" s="1" t="s">
        <v>12767</v>
      </c>
      <c r="D424" s="16">
        <v>44.99</v>
      </c>
      <c r="E424" s="74"/>
      <c r="F424" s="74">
        <v>35</v>
      </c>
      <c r="G424" s="16">
        <v>34417.35</v>
      </c>
      <c r="H424" s="16">
        <v>983.35285714285715</v>
      </c>
      <c r="I424" s="12">
        <v>0.79876088948003865</v>
      </c>
      <c r="J424"/>
      <c r="K424"/>
      <c r="L424" s="12" t="str">
        <f t="shared" si="6"/>
        <v xml:space="preserve"> </v>
      </c>
    </row>
    <row r="425" spans="1:12" x14ac:dyDescent="0.25">
      <c r="A425" s="1" t="s">
        <v>12</v>
      </c>
      <c r="B425" s="1" t="s">
        <v>23</v>
      </c>
      <c r="C425" s="1" t="s">
        <v>14684</v>
      </c>
      <c r="D425" s="16">
        <v>36.99</v>
      </c>
      <c r="E425" s="74"/>
      <c r="F425" s="74">
        <v>56</v>
      </c>
      <c r="G425" s="16">
        <v>54631.29</v>
      </c>
      <c r="H425" s="16">
        <v>975.55875000000003</v>
      </c>
      <c r="I425" s="12">
        <v>0.80337651884402528</v>
      </c>
      <c r="J425"/>
      <c r="K425"/>
      <c r="L425" s="12" t="str">
        <f t="shared" si="6"/>
        <v xml:space="preserve"> </v>
      </c>
    </row>
    <row r="426" spans="1:12" x14ac:dyDescent="0.25">
      <c r="A426" s="1" t="s">
        <v>12</v>
      </c>
      <c r="B426" s="1" t="s">
        <v>23</v>
      </c>
      <c r="C426" s="1" t="s">
        <v>5760</v>
      </c>
      <c r="D426" s="16">
        <v>39.99</v>
      </c>
      <c r="E426" s="74"/>
      <c r="F426" s="74">
        <v>73</v>
      </c>
      <c r="G426" s="16">
        <v>67801.81</v>
      </c>
      <c r="H426" s="16">
        <v>928.79191780821918</v>
      </c>
      <c r="I426" s="12">
        <v>0.80777088181690537</v>
      </c>
      <c r="J426"/>
      <c r="K426"/>
      <c r="L426" s="12" t="str">
        <f t="shared" si="6"/>
        <v xml:space="preserve"> </v>
      </c>
    </row>
    <row r="427" spans="1:12" x14ac:dyDescent="0.25">
      <c r="A427" s="1" t="s">
        <v>12</v>
      </c>
      <c r="B427" s="1" t="s">
        <v>23</v>
      </c>
      <c r="C427" s="1" t="s">
        <v>6787</v>
      </c>
      <c r="D427" s="16">
        <v>20.99</v>
      </c>
      <c r="E427" s="74"/>
      <c r="F427" s="74">
        <v>152</v>
      </c>
      <c r="G427" s="16">
        <v>140486.07</v>
      </c>
      <c r="H427" s="16">
        <v>924.25046052631581</v>
      </c>
      <c r="I427" s="12">
        <v>0.81214375794075078</v>
      </c>
      <c r="J427"/>
      <c r="K427"/>
      <c r="L427" s="12" t="str">
        <f t="shared" si="6"/>
        <v xml:space="preserve"> </v>
      </c>
    </row>
    <row r="428" spans="1:12" x14ac:dyDescent="0.25">
      <c r="A428" s="1" t="s">
        <v>12</v>
      </c>
      <c r="B428" s="1" t="s">
        <v>23</v>
      </c>
      <c r="C428" s="1" t="s">
        <v>6263</v>
      </c>
      <c r="D428" s="16">
        <v>37.99</v>
      </c>
      <c r="E428" s="74"/>
      <c r="F428" s="74">
        <v>136</v>
      </c>
      <c r="G428" s="16">
        <v>121125.44</v>
      </c>
      <c r="H428" s="16">
        <v>890.62823529411764</v>
      </c>
      <c r="I428" s="12">
        <v>0.81635755832460177</v>
      </c>
      <c r="J428"/>
      <c r="K428"/>
      <c r="L428" s="12" t="str">
        <f t="shared" si="6"/>
        <v xml:space="preserve"> </v>
      </c>
    </row>
    <row r="429" spans="1:12" x14ac:dyDescent="0.25">
      <c r="A429" s="1" t="s">
        <v>12</v>
      </c>
      <c r="B429" s="1" t="s">
        <v>23</v>
      </c>
      <c r="C429" s="1" t="s">
        <v>10286</v>
      </c>
      <c r="D429" s="16">
        <v>34.99</v>
      </c>
      <c r="E429" s="74"/>
      <c r="F429" s="74">
        <v>114</v>
      </c>
      <c r="G429" s="16">
        <v>100800.66</v>
      </c>
      <c r="H429" s="16">
        <v>884.2163157894737</v>
      </c>
      <c r="I429" s="12">
        <v>0.82054102220237846</v>
      </c>
      <c r="J429"/>
      <c r="K429"/>
      <c r="L429" s="12" t="str">
        <f t="shared" si="6"/>
        <v xml:space="preserve"> </v>
      </c>
    </row>
    <row r="430" spans="1:12" x14ac:dyDescent="0.25">
      <c r="A430" s="1" t="s">
        <v>12</v>
      </c>
      <c r="B430" s="1" t="s">
        <v>23</v>
      </c>
      <c r="C430" s="1" t="s">
        <v>6898</v>
      </c>
      <c r="D430" s="16">
        <v>16.989999999999998</v>
      </c>
      <c r="E430" s="74"/>
      <c r="F430" s="74">
        <v>145</v>
      </c>
      <c r="G430" s="16">
        <v>126490.55</v>
      </c>
      <c r="H430" s="16">
        <v>872.34862068965515</v>
      </c>
      <c r="I430" s="12">
        <v>0.82466833684056762</v>
      </c>
      <c r="J430"/>
      <c r="K430"/>
      <c r="L430" s="12" t="str">
        <f t="shared" si="6"/>
        <v xml:space="preserve"> </v>
      </c>
    </row>
    <row r="431" spans="1:12" x14ac:dyDescent="0.25">
      <c r="A431" s="1" t="s">
        <v>12</v>
      </c>
      <c r="B431" s="1" t="s">
        <v>23</v>
      </c>
      <c r="C431" s="1" t="s">
        <v>14729</v>
      </c>
      <c r="D431" s="16">
        <v>44.99</v>
      </c>
      <c r="E431" s="74"/>
      <c r="F431" s="74">
        <v>54</v>
      </c>
      <c r="G431" s="16">
        <v>42923.19</v>
      </c>
      <c r="H431" s="16">
        <v>794.87388888888893</v>
      </c>
      <c r="I431" s="12">
        <v>0.82842909780162899</v>
      </c>
      <c r="J431"/>
      <c r="K431"/>
      <c r="L431" s="12" t="str">
        <f t="shared" si="6"/>
        <v xml:space="preserve"> </v>
      </c>
    </row>
    <row r="432" spans="1:12" x14ac:dyDescent="0.25">
      <c r="A432" s="1" t="s">
        <v>12</v>
      </c>
      <c r="B432" s="1" t="s">
        <v>23</v>
      </c>
      <c r="C432" s="1" t="s">
        <v>5335</v>
      </c>
      <c r="D432" s="16">
        <v>39.99</v>
      </c>
      <c r="E432" s="74"/>
      <c r="F432" s="74">
        <v>125</v>
      </c>
      <c r="G432" s="16">
        <v>95418.85</v>
      </c>
      <c r="H432" s="16">
        <v>763.35080000000005</v>
      </c>
      <c r="I432" s="12">
        <v>0.83204071459815987</v>
      </c>
      <c r="J432"/>
      <c r="K432"/>
      <c r="L432" s="12" t="str">
        <f t="shared" si="6"/>
        <v xml:space="preserve"> </v>
      </c>
    </row>
    <row r="433" spans="1:12" x14ac:dyDescent="0.25">
      <c r="A433" s="1" t="s">
        <v>12</v>
      </c>
      <c r="B433" s="1" t="s">
        <v>23</v>
      </c>
      <c r="C433" s="1" t="s">
        <v>13538</v>
      </c>
      <c r="D433" s="16">
        <v>49.99</v>
      </c>
      <c r="E433" s="74"/>
      <c r="F433" s="74">
        <v>49</v>
      </c>
      <c r="G433" s="16">
        <v>37367.01</v>
      </c>
      <c r="H433" s="16">
        <v>762.59204081632652</v>
      </c>
      <c r="I433" s="12">
        <v>0.83564874150205914</v>
      </c>
      <c r="J433"/>
      <c r="K433"/>
      <c r="L433" s="12" t="str">
        <f t="shared" si="6"/>
        <v xml:space="preserve"> </v>
      </c>
    </row>
    <row r="434" spans="1:12" x14ac:dyDescent="0.25">
      <c r="A434" s="1" t="s">
        <v>12</v>
      </c>
      <c r="B434" s="1" t="s">
        <v>23</v>
      </c>
      <c r="C434" s="1" t="s">
        <v>10227</v>
      </c>
      <c r="D434" s="16">
        <v>49.99</v>
      </c>
      <c r="E434" s="74"/>
      <c r="F434" s="74">
        <v>56</v>
      </c>
      <c r="G434" s="16">
        <v>42623.35</v>
      </c>
      <c r="H434" s="16">
        <v>761.13125000000002</v>
      </c>
      <c r="I434" s="12">
        <v>0.83924985701391119</v>
      </c>
      <c r="J434"/>
      <c r="K434"/>
      <c r="L434" s="12" t="str">
        <f t="shared" si="6"/>
        <v xml:space="preserve"> </v>
      </c>
    </row>
    <row r="435" spans="1:12" x14ac:dyDescent="0.25">
      <c r="A435" s="1" t="s">
        <v>12</v>
      </c>
      <c r="B435" s="1" t="s">
        <v>23</v>
      </c>
      <c r="C435" s="1" t="s">
        <v>11841</v>
      </c>
      <c r="D435" s="16">
        <v>39.99</v>
      </c>
      <c r="E435" s="74"/>
      <c r="F435" s="74">
        <v>34</v>
      </c>
      <c r="G435" s="16">
        <v>25568.720000000001</v>
      </c>
      <c r="H435" s="16">
        <v>752.02117647058822</v>
      </c>
      <c r="I435" s="12">
        <v>0.84280787033136384</v>
      </c>
      <c r="J435"/>
      <c r="K435"/>
      <c r="L435" s="12" t="str">
        <f t="shared" si="6"/>
        <v xml:space="preserve"> </v>
      </c>
    </row>
    <row r="436" spans="1:12" x14ac:dyDescent="0.25">
      <c r="A436" s="1" t="s">
        <v>12</v>
      </c>
      <c r="B436" s="1" t="s">
        <v>23</v>
      </c>
      <c r="C436" s="1" t="s">
        <v>6786</v>
      </c>
      <c r="D436" s="16">
        <v>22.99</v>
      </c>
      <c r="E436" s="74"/>
      <c r="F436" s="74">
        <v>108</v>
      </c>
      <c r="G436" s="16">
        <v>79913.240000000005</v>
      </c>
      <c r="H436" s="16">
        <v>739.93740740740748</v>
      </c>
      <c r="I436" s="12">
        <v>0.84630871210551828</v>
      </c>
      <c r="J436"/>
      <c r="K436"/>
      <c r="L436" s="12" t="str">
        <f t="shared" si="6"/>
        <v xml:space="preserve"> </v>
      </c>
    </row>
    <row r="437" spans="1:12" x14ac:dyDescent="0.25">
      <c r="A437" s="1" t="s">
        <v>12</v>
      </c>
      <c r="B437" s="1" t="s">
        <v>23</v>
      </c>
      <c r="C437" s="1" t="s">
        <v>13091</v>
      </c>
      <c r="D437" s="16">
        <v>49.99</v>
      </c>
      <c r="E437" s="74"/>
      <c r="F437" s="74">
        <v>42</v>
      </c>
      <c r="G437" s="16">
        <v>31043.39</v>
      </c>
      <c r="H437" s="16">
        <v>739.12833333333333</v>
      </c>
      <c r="I437" s="12">
        <v>0.84980572593383752</v>
      </c>
      <c r="J437"/>
      <c r="K437"/>
      <c r="L437" s="12" t="str">
        <f t="shared" si="6"/>
        <v xml:space="preserve"> </v>
      </c>
    </row>
    <row r="438" spans="1:12" x14ac:dyDescent="0.25">
      <c r="A438" s="1" t="s">
        <v>12</v>
      </c>
      <c r="B438" s="1" t="s">
        <v>23</v>
      </c>
      <c r="C438" s="1" t="s">
        <v>10250</v>
      </c>
      <c r="D438" s="16">
        <v>36.99</v>
      </c>
      <c r="E438" s="74"/>
      <c r="F438" s="74">
        <v>131</v>
      </c>
      <c r="G438" s="16">
        <v>96432.54</v>
      </c>
      <c r="H438" s="16">
        <v>736.12625954198472</v>
      </c>
      <c r="I438" s="12">
        <v>0.85328853614813127</v>
      </c>
      <c r="J438"/>
      <c r="K438"/>
      <c r="L438" s="12" t="str">
        <f t="shared" si="6"/>
        <v xml:space="preserve"> </v>
      </c>
    </row>
    <row r="439" spans="1:12" x14ac:dyDescent="0.25">
      <c r="A439" s="1" t="s">
        <v>12</v>
      </c>
      <c r="B439" s="1" t="s">
        <v>23</v>
      </c>
      <c r="C439" s="1" t="s">
        <v>15262</v>
      </c>
      <c r="D439" s="16">
        <v>49.99</v>
      </c>
      <c r="E439" s="74"/>
      <c r="F439" s="74">
        <v>86</v>
      </c>
      <c r="G439" s="16">
        <v>61576.34</v>
      </c>
      <c r="H439" s="16">
        <v>716.00395348837208</v>
      </c>
      <c r="I439" s="12">
        <v>0.8566761423506809</v>
      </c>
      <c r="J439"/>
      <c r="K439"/>
      <c r="L439" s="12" t="str">
        <f t="shared" si="6"/>
        <v xml:space="preserve"> </v>
      </c>
    </row>
    <row r="440" spans="1:12" x14ac:dyDescent="0.25">
      <c r="A440" s="1" t="s">
        <v>12</v>
      </c>
      <c r="B440" s="1" t="s">
        <v>23</v>
      </c>
      <c r="C440" s="1" t="s">
        <v>6231</v>
      </c>
      <c r="D440" s="16">
        <v>34.99</v>
      </c>
      <c r="E440" s="74"/>
      <c r="F440" s="74">
        <v>129</v>
      </c>
      <c r="G440" s="16">
        <v>91740.97</v>
      </c>
      <c r="H440" s="16">
        <v>711.17031007751939</v>
      </c>
      <c r="I440" s="12">
        <v>0.86004087929347328</v>
      </c>
      <c r="J440"/>
      <c r="K440"/>
      <c r="L440" s="12" t="str">
        <f t="shared" si="6"/>
        <v xml:space="preserve"> </v>
      </c>
    </row>
    <row r="441" spans="1:12" x14ac:dyDescent="0.25">
      <c r="A441" s="1" t="s">
        <v>12</v>
      </c>
      <c r="B441" s="1" t="s">
        <v>23</v>
      </c>
      <c r="C441" s="1" t="s">
        <v>15462</v>
      </c>
      <c r="D441" s="16">
        <v>44.99</v>
      </c>
      <c r="E441" s="74"/>
      <c r="F441" s="74">
        <v>57</v>
      </c>
      <c r="G441" s="16">
        <v>40311.040000000001</v>
      </c>
      <c r="H441" s="16">
        <v>707.21122807017548</v>
      </c>
      <c r="I441" s="12">
        <v>0.86338688476041392</v>
      </c>
      <c r="J441"/>
      <c r="K441"/>
      <c r="L441" s="12" t="str">
        <f t="shared" si="6"/>
        <v xml:space="preserve"> </v>
      </c>
    </row>
    <row r="442" spans="1:12" x14ac:dyDescent="0.25">
      <c r="A442" s="1" t="s">
        <v>12</v>
      </c>
      <c r="B442" s="1" t="s">
        <v>23</v>
      </c>
      <c r="C442" s="1" t="s">
        <v>8343</v>
      </c>
      <c r="D442" s="16">
        <v>41.99</v>
      </c>
      <c r="E442" s="74"/>
      <c r="F442" s="74">
        <v>44</v>
      </c>
      <c r="G442" s="16">
        <v>30583.38</v>
      </c>
      <c r="H442" s="16">
        <v>695.07681818181823</v>
      </c>
      <c r="I442" s="12">
        <v>0.86667547908876819</v>
      </c>
      <c r="J442"/>
      <c r="K442"/>
      <c r="L442" s="12" t="str">
        <f t="shared" si="6"/>
        <v xml:space="preserve"> </v>
      </c>
    </row>
    <row r="443" spans="1:12" x14ac:dyDescent="0.25">
      <c r="A443" s="1" t="s">
        <v>12</v>
      </c>
      <c r="B443" s="1" t="s">
        <v>23</v>
      </c>
      <c r="C443" s="1" t="s">
        <v>12138</v>
      </c>
      <c r="D443" s="16">
        <v>49.99</v>
      </c>
      <c r="E443" s="74"/>
      <c r="F443" s="74">
        <v>79</v>
      </c>
      <c r="G443" s="16">
        <v>54607.47</v>
      </c>
      <c r="H443" s="16">
        <v>691.2337974683544</v>
      </c>
      <c r="I443" s="12">
        <v>0.86994589105829334</v>
      </c>
      <c r="J443"/>
      <c r="K443"/>
      <c r="L443" s="12" t="str">
        <f t="shared" si="6"/>
        <v xml:space="preserve"> </v>
      </c>
    </row>
    <row r="444" spans="1:12" x14ac:dyDescent="0.25">
      <c r="A444" s="1" t="s">
        <v>12</v>
      </c>
      <c r="B444" s="1" t="s">
        <v>23</v>
      </c>
      <c r="C444" s="1" t="s">
        <v>6264</v>
      </c>
      <c r="D444" s="16">
        <v>32.99</v>
      </c>
      <c r="E444" s="74"/>
      <c r="F444" s="74">
        <v>95</v>
      </c>
      <c r="G444" s="16">
        <v>65637.039999999994</v>
      </c>
      <c r="H444" s="16">
        <v>690.91621052631569</v>
      </c>
      <c r="I444" s="12">
        <v>0.87321480043905553</v>
      </c>
      <c r="J444"/>
      <c r="K444"/>
      <c r="L444" s="12" t="str">
        <f t="shared" si="6"/>
        <v xml:space="preserve"> </v>
      </c>
    </row>
    <row r="445" spans="1:12" x14ac:dyDescent="0.25">
      <c r="A445" s="1" t="s">
        <v>12</v>
      </c>
      <c r="B445" s="1" t="s">
        <v>23</v>
      </c>
      <c r="C445" s="1" t="s">
        <v>6255</v>
      </c>
      <c r="D445" s="16">
        <v>41.99</v>
      </c>
      <c r="E445" s="74"/>
      <c r="F445" s="74">
        <v>42</v>
      </c>
      <c r="G445" s="16">
        <v>28939.79</v>
      </c>
      <c r="H445" s="16">
        <v>689.04261904761904</v>
      </c>
      <c r="I445" s="12">
        <v>0.87647484535743136</v>
      </c>
      <c r="J445"/>
      <c r="K445"/>
      <c r="L445" s="12" t="str">
        <f t="shared" si="6"/>
        <v xml:space="preserve"> </v>
      </c>
    </row>
    <row r="446" spans="1:12" x14ac:dyDescent="0.25">
      <c r="A446" s="1" t="s">
        <v>12</v>
      </c>
      <c r="B446" s="1" t="s">
        <v>23</v>
      </c>
      <c r="C446" s="1" t="s">
        <v>11593</v>
      </c>
      <c r="D446" s="16">
        <v>49.99</v>
      </c>
      <c r="E446" s="74"/>
      <c r="F446" s="74">
        <v>40</v>
      </c>
      <c r="G446" s="16">
        <v>27094.58</v>
      </c>
      <c r="H446" s="16">
        <v>677.36450000000002</v>
      </c>
      <c r="I446" s="12">
        <v>0.87967963797122539</v>
      </c>
      <c r="J446"/>
      <c r="K446"/>
      <c r="L446" s="12" t="str">
        <f t="shared" si="6"/>
        <v xml:space="preserve"> </v>
      </c>
    </row>
    <row r="447" spans="1:12" x14ac:dyDescent="0.25">
      <c r="A447" s="1" t="s">
        <v>12</v>
      </c>
      <c r="B447" s="1" t="s">
        <v>23</v>
      </c>
      <c r="C447" s="1" t="s">
        <v>6370</v>
      </c>
      <c r="D447" s="16">
        <v>36.99</v>
      </c>
      <c r="E447" s="74"/>
      <c r="F447" s="74">
        <v>103</v>
      </c>
      <c r="G447" s="16">
        <v>69744.399999999994</v>
      </c>
      <c r="H447" s="16">
        <v>677.13009708737854</v>
      </c>
      <c r="I447" s="12">
        <v>0.88288332156214777</v>
      </c>
      <c r="J447"/>
      <c r="K447"/>
      <c r="L447" s="12" t="str">
        <f t="shared" si="6"/>
        <v xml:space="preserve"> </v>
      </c>
    </row>
    <row r="448" spans="1:12" x14ac:dyDescent="0.25">
      <c r="A448" s="1" t="s">
        <v>12</v>
      </c>
      <c r="B448" s="1" t="s">
        <v>23</v>
      </c>
      <c r="C448" s="1" t="s">
        <v>14517</v>
      </c>
      <c r="D448" s="16">
        <v>39.99</v>
      </c>
      <c r="E448" s="74"/>
      <c r="F448" s="74">
        <v>34</v>
      </c>
      <c r="G448" s="16">
        <v>22273.63</v>
      </c>
      <c r="H448" s="16">
        <v>655.10676470588237</v>
      </c>
      <c r="I448" s="12">
        <v>0.88598280687733022</v>
      </c>
      <c r="J448"/>
      <c r="K448"/>
      <c r="L448" s="12" t="str">
        <f t="shared" si="6"/>
        <v xml:space="preserve"> </v>
      </c>
    </row>
    <row r="449" spans="1:12" x14ac:dyDescent="0.25">
      <c r="A449" s="1" t="s">
        <v>12</v>
      </c>
      <c r="B449" s="1" t="s">
        <v>23</v>
      </c>
      <c r="C449" s="1" t="s">
        <v>8835</v>
      </c>
      <c r="D449" s="16">
        <v>49.99</v>
      </c>
      <c r="E449" s="74"/>
      <c r="F449" s="74">
        <v>45</v>
      </c>
      <c r="G449" s="16">
        <v>29413.98</v>
      </c>
      <c r="H449" s="16">
        <v>653.64400000000001</v>
      </c>
      <c r="I449" s="12">
        <v>0.88907537146146598</v>
      </c>
      <c r="J449"/>
      <c r="K449"/>
      <c r="L449" s="12" t="str">
        <f t="shared" si="6"/>
        <v xml:space="preserve"> </v>
      </c>
    </row>
    <row r="450" spans="1:12" x14ac:dyDescent="0.25">
      <c r="A450" s="1" t="s">
        <v>12</v>
      </c>
      <c r="B450" s="1" t="s">
        <v>23</v>
      </c>
      <c r="C450" s="1" t="s">
        <v>12913</v>
      </c>
      <c r="D450" s="16">
        <v>64.989999999999995</v>
      </c>
      <c r="E450" s="74"/>
      <c r="F450" s="74">
        <v>25</v>
      </c>
      <c r="G450" s="16">
        <v>15792.57</v>
      </c>
      <c r="H450" s="16">
        <v>631.70280000000002</v>
      </c>
      <c r="I450" s="12">
        <v>0.89206412636012544</v>
      </c>
      <c r="J450"/>
      <c r="K450"/>
      <c r="L450" s="12" t="str">
        <f t="shared" si="6"/>
        <v xml:space="preserve"> </v>
      </c>
    </row>
    <row r="451" spans="1:12" x14ac:dyDescent="0.25">
      <c r="A451" s="1" t="s">
        <v>12</v>
      </c>
      <c r="B451" s="1" t="s">
        <v>23</v>
      </c>
      <c r="C451" s="1" t="s">
        <v>5813</v>
      </c>
      <c r="D451" s="16">
        <v>49.99</v>
      </c>
      <c r="E451" s="74"/>
      <c r="F451" s="74">
        <v>78</v>
      </c>
      <c r="G451" s="16">
        <v>48040.39</v>
      </c>
      <c r="H451" s="16">
        <v>615.90243589743591</v>
      </c>
      <c r="I451" s="12">
        <v>0.89497812551033473</v>
      </c>
      <c r="J451"/>
      <c r="K451"/>
      <c r="L451" s="12" t="str">
        <f t="shared" si="6"/>
        <v xml:space="preserve"> </v>
      </c>
    </row>
    <row r="452" spans="1:12" x14ac:dyDescent="0.25">
      <c r="A452" s="1" t="s">
        <v>12</v>
      </c>
      <c r="B452" s="1" t="s">
        <v>23</v>
      </c>
      <c r="C452" s="1" t="s">
        <v>6793</v>
      </c>
      <c r="D452" s="16">
        <v>22.99</v>
      </c>
      <c r="E452" s="74"/>
      <c r="F452" s="74">
        <v>116</v>
      </c>
      <c r="G452" s="16">
        <v>68349.27</v>
      </c>
      <c r="H452" s="16">
        <v>589.21784482758619</v>
      </c>
      <c r="I452" s="12">
        <v>0.89776587272327424</v>
      </c>
      <c r="J452"/>
      <c r="K452"/>
      <c r="L452" s="12" t="str">
        <f t="shared" si="6"/>
        <v xml:space="preserve"> </v>
      </c>
    </row>
    <row r="453" spans="1:12" x14ac:dyDescent="0.25">
      <c r="A453" s="1" t="s">
        <v>12</v>
      </c>
      <c r="B453" s="1" t="s">
        <v>23</v>
      </c>
      <c r="C453" s="1" t="s">
        <v>5578</v>
      </c>
      <c r="D453" s="16">
        <v>49.99</v>
      </c>
      <c r="E453" s="74"/>
      <c r="F453" s="74">
        <v>97</v>
      </c>
      <c r="G453" s="16">
        <v>56238.75</v>
      </c>
      <c r="H453" s="16">
        <v>579.78092783505156</v>
      </c>
      <c r="I453" s="12">
        <v>0.90050897135797459</v>
      </c>
      <c r="J453"/>
      <c r="K453"/>
      <c r="L453" s="12" t="str">
        <f t="shared" si="6"/>
        <v xml:space="preserve"> </v>
      </c>
    </row>
    <row r="454" spans="1:12" x14ac:dyDescent="0.25">
      <c r="A454" s="1" t="s">
        <v>12</v>
      </c>
      <c r="B454" s="1" t="s">
        <v>23</v>
      </c>
      <c r="C454" s="1" t="s">
        <v>6397</v>
      </c>
      <c r="D454" s="16">
        <v>48.99</v>
      </c>
      <c r="E454" s="74"/>
      <c r="F454" s="74">
        <v>89</v>
      </c>
      <c r="G454" s="16">
        <v>49552.53</v>
      </c>
      <c r="H454" s="16">
        <v>556.77</v>
      </c>
      <c r="I454" s="12">
        <v>0.90314319913870722</v>
      </c>
      <c r="J454"/>
      <c r="K454"/>
      <c r="L454" s="12" t="str">
        <f t="shared" si="6"/>
        <v xml:space="preserve"> </v>
      </c>
    </row>
    <row r="455" spans="1:12" x14ac:dyDescent="0.25">
      <c r="A455" s="1" t="s">
        <v>12</v>
      </c>
      <c r="B455" s="1" t="s">
        <v>23</v>
      </c>
      <c r="C455" s="1" t="s">
        <v>7736</v>
      </c>
      <c r="D455" s="16">
        <v>60.99</v>
      </c>
      <c r="E455" s="74"/>
      <c r="F455" s="74">
        <v>66</v>
      </c>
      <c r="G455" s="16">
        <v>36534.839999999997</v>
      </c>
      <c r="H455" s="16">
        <v>553.55818181818177</v>
      </c>
      <c r="I455" s="12">
        <v>0.90576223094860586</v>
      </c>
      <c r="J455"/>
      <c r="K455"/>
      <c r="L455" s="12" t="str">
        <f t="shared" si="6"/>
        <v xml:space="preserve"> </v>
      </c>
    </row>
    <row r="456" spans="1:12" x14ac:dyDescent="0.25">
      <c r="A456" s="1" t="s">
        <v>12</v>
      </c>
      <c r="B456" s="1" t="s">
        <v>23</v>
      </c>
      <c r="C456" s="1" t="s">
        <v>14848</v>
      </c>
      <c r="D456" s="16">
        <v>44.99</v>
      </c>
      <c r="E456" s="74"/>
      <c r="F456" s="74">
        <v>79</v>
      </c>
      <c r="G456" s="16">
        <v>43494.53</v>
      </c>
      <c r="H456" s="16">
        <v>550.5636708860759</v>
      </c>
      <c r="I456" s="12">
        <v>0.90836709492638901</v>
      </c>
      <c r="J456"/>
      <c r="K456"/>
      <c r="L456" s="12" t="str">
        <f t="shared" si="6"/>
        <v xml:space="preserve"> </v>
      </c>
    </row>
    <row r="457" spans="1:12" x14ac:dyDescent="0.25">
      <c r="A457" s="1" t="s">
        <v>12</v>
      </c>
      <c r="B457" s="1" t="s">
        <v>23</v>
      </c>
      <c r="C457" s="1" t="s">
        <v>9512</v>
      </c>
      <c r="D457" s="16">
        <v>41.99</v>
      </c>
      <c r="E457" s="74"/>
      <c r="F457" s="74">
        <v>97</v>
      </c>
      <c r="G457" s="16">
        <v>51437.75</v>
      </c>
      <c r="H457" s="16">
        <v>530.28608247422676</v>
      </c>
      <c r="I457" s="12">
        <v>0.91087602021005998</v>
      </c>
      <c r="J457"/>
      <c r="K457"/>
      <c r="L457" s="12" t="str">
        <f t="shared" ref="L457:L520" si="7">IF(I457&gt;$I$2,"X"," ")</f>
        <v xml:space="preserve"> </v>
      </c>
    </row>
    <row r="458" spans="1:12" x14ac:dyDescent="0.25">
      <c r="A458" s="1" t="s">
        <v>12</v>
      </c>
      <c r="B458" s="1" t="s">
        <v>23</v>
      </c>
      <c r="C458" s="1" t="s">
        <v>14613</v>
      </c>
      <c r="D458" s="16">
        <v>32.99</v>
      </c>
      <c r="E458" s="74"/>
      <c r="F458" s="74">
        <v>50</v>
      </c>
      <c r="G458" s="16">
        <v>26359.01</v>
      </c>
      <c r="H458" s="16">
        <v>527.18020000000001</v>
      </c>
      <c r="I458" s="12">
        <v>0.91337025073306277</v>
      </c>
      <c r="J458"/>
      <c r="K458"/>
      <c r="L458" s="12" t="str">
        <f t="shared" si="7"/>
        <v xml:space="preserve"> </v>
      </c>
    </row>
    <row r="459" spans="1:12" x14ac:dyDescent="0.25">
      <c r="A459" s="1" t="s">
        <v>12</v>
      </c>
      <c r="B459" s="1" t="s">
        <v>23</v>
      </c>
      <c r="C459" s="1" t="s">
        <v>5646</v>
      </c>
      <c r="D459" s="16">
        <v>49.99</v>
      </c>
      <c r="E459" s="74"/>
      <c r="F459" s="74">
        <v>79</v>
      </c>
      <c r="G459" s="16">
        <v>39542.089999999997</v>
      </c>
      <c r="H459" s="16">
        <v>500.53278481012654</v>
      </c>
      <c r="I459" s="12">
        <v>0.91573840520782668</v>
      </c>
      <c r="J459"/>
      <c r="K459"/>
      <c r="L459" s="12" t="str">
        <f t="shared" si="7"/>
        <v xml:space="preserve"> </v>
      </c>
    </row>
    <row r="460" spans="1:12" x14ac:dyDescent="0.25">
      <c r="A460" s="1" t="s">
        <v>12</v>
      </c>
      <c r="B460" s="1" t="s">
        <v>23</v>
      </c>
      <c r="C460" s="1" t="s">
        <v>16258</v>
      </c>
      <c r="D460" s="16">
        <v>44.99</v>
      </c>
      <c r="E460" s="74"/>
      <c r="F460" s="74">
        <v>26</v>
      </c>
      <c r="G460" s="16">
        <v>12957.12</v>
      </c>
      <c r="H460" s="16">
        <v>498.35076923076929</v>
      </c>
      <c r="I460" s="12">
        <v>0.91809623598329448</v>
      </c>
      <c r="J460"/>
      <c r="K460"/>
      <c r="L460" s="12" t="str">
        <f t="shared" si="7"/>
        <v xml:space="preserve"> </v>
      </c>
    </row>
    <row r="461" spans="1:12" x14ac:dyDescent="0.25">
      <c r="A461" s="1" t="s">
        <v>12</v>
      </c>
      <c r="B461" s="1" t="s">
        <v>23</v>
      </c>
      <c r="C461" s="1" t="s">
        <v>14759</v>
      </c>
      <c r="D461" s="16">
        <v>39.99</v>
      </c>
      <c r="E461" s="74"/>
      <c r="F461" s="74">
        <v>12</v>
      </c>
      <c r="G461" s="16">
        <v>5878.53</v>
      </c>
      <c r="H461" s="16">
        <v>489.8775</v>
      </c>
      <c r="I461" s="12">
        <v>0.92041397745581621</v>
      </c>
      <c r="J461"/>
      <c r="K461"/>
      <c r="L461" s="12" t="str">
        <f t="shared" si="7"/>
        <v xml:space="preserve"> </v>
      </c>
    </row>
    <row r="462" spans="1:12" x14ac:dyDescent="0.25">
      <c r="A462" s="1" t="s">
        <v>12</v>
      </c>
      <c r="B462" s="1" t="s">
        <v>23</v>
      </c>
      <c r="C462" s="1" t="s">
        <v>14519</v>
      </c>
      <c r="D462" s="16">
        <v>39.99</v>
      </c>
      <c r="E462" s="74"/>
      <c r="F462" s="74">
        <v>30</v>
      </c>
      <c r="G462" s="16">
        <v>14553.51</v>
      </c>
      <c r="H462" s="16">
        <v>485.11700000000002</v>
      </c>
      <c r="I462" s="12">
        <v>0.92270919572961996</v>
      </c>
      <c r="J462"/>
      <c r="K462"/>
      <c r="L462" s="12" t="str">
        <f t="shared" si="7"/>
        <v xml:space="preserve"> </v>
      </c>
    </row>
    <row r="463" spans="1:12" x14ac:dyDescent="0.25">
      <c r="A463" s="1" t="s">
        <v>12</v>
      </c>
      <c r="B463" s="1" t="s">
        <v>23</v>
      </c>
      <c r="C463" s="1" t="s">
        <v>14072</v>
      </c>
      <c r="D463" s="16">
        <v>45.99</v>
      </c>
      <c r="E463" s="74"/>
      <c r="F463" s="74">
        <v>61</v>
      </c>
      <c r="G463" s="16">
        <v>29295.63</v>
      </c>
      <c r="H463" s="16">
        <v>480.25622950819672</v>
      </c>
      <c r="I463" s="12">
        <v>0.9249814163981912</v>
      </c>
      <c r="J463"/>
      <c r="K463"/>
      <c r="L463" s="12" t="str">
        <f t="shared" si="7"/>
        <v xml:space="preserve"> </v>
      </c>
    </row>
    <row r="464" spans="1:12" x14ac:dyDescent="0.25">
      <c r="A464" s="1" t="s">
        <v>12</v>
      </c>
      <c r="B464" s="1" t="s">
        <v>23</v>
      </c>
      <c r="C464" s="1" t="s">
        <v>9187</v>
      </c>
      <c r="D464" s="16">
        <v>36.99</v>
      </c>
      <c r="E464" s="74"/>
      <c r="F464" s="74">
        <v>67</v>
      </c>
      <c r="G464" s="16">
        <v>31922.37</v>
      </c>
      <c r="H464" s="16">
        <v>476.45328358208951</v>
      </c>
      <c r="I464" s="12">
        <v>0.92723564431247052</v>
      </c>
      <c r="J464"/>
      <c r="K464"/>
      <c r="L464" s="12" t="str">
        <f t="shared" si="7"/>
        <v xml:space="preserve"> </v>
      </c>
    </row>
    <row r="465" spans="1:12" x14ac:dyDescent="0.25">
      <c r="A465" s="1" t="s">
        <v>12</v>
      </c>
      <c r="B465" s="1" t="s">
        <v>23</v>
      </c>
      <c r="C465" s="1" t="s">
        <v>8380</v>
      </c>
      <c r="D465" s="16">
        <v>44.99</v>
      </c>
      <c r="E465" s="74"/>
      <c r="F465" s="74">
        <v>92</v>
      </c>
      <c r="G465" s="16">
        <v>41480.78</v>
      </c>
      <c r="H465" s="16">
        <v>450.87804347826085</v>
      </c>
      <c r="I465" s="12">
        <v>0.92936886892560133</v>
      </c>
      <c r="J465"/>
      <c r="K465"/>
      <c r="L465" s="12" t="str">
        <f t="shared" si="7"/>
        <v xml:space="preserve"> </v>
      </c>
    </row>
    <row r="466" spans="1:12" x14ac:dyDescent="0.25">
      <c r="A466" s="1" t="s">
        <v>12</v>
      </c>
      <c r="B466" s="1" t="s">
        <v>23</v>
      </c>
      <c r="C466" s="1" t="s">
        <v>6862</v>
      </c>
      <c r="D466" s="16">
        <v>17.989999999999998</v>
      </c>
      <c r="E466" s="74"/>
      <c r="F466" s="74">
        <v>111</v>
      </c>
      <c r="G466" s="16">
        <v>48249.18</v>
      </c>
      <c r="H466" s="16">
        <v>434.67729729729729</v>
      </c>
      <c r="I466" s="12">
        <v>0.93142544347558487</v>
      </c>
      <c r="J466"/>
      <c r="K466"/>
      <c r="L466" s="12" t="str">
        <f t="shared" si="7"/>
        <v xml:space="preserve"> </v>
      </c>
    </row>
    <row r="467" spans="1:12" x14ac:dyDescent="0.25">
      <c r="A467" s="1" t="s">
        <v>12</v>
      </c>
      <c r="B467" s="1" t="s">
        <v>23</v>
      </c>
      <c r="C467" s="1" t="s">
        <v>6258</v>
      </c>
      <c r="D467" s="16">
        <v>49.99</v>
      </c>
      <c r="E467" s="74"/>
      <c r="F467" s="74">
        <v>55</v>
      </c>
      <c r="G467" s="16">
        <v>23895.22</v>
      </c>
      <c r="H467" s="16">
        <v>434.45854545454546</v>
      </c>
      <c r="I467" s="12">
        <v>0.93348098305209415</v>
      </c>
      <c r="J467"/>
      <c r="K467"/>
      <c r="L467" s="12" t="str">
        <f t="shared" si="7"/>
        <v xml:space="preserve"> </v>
      </c>
    </row>
    <row r="468" spans="1:12" x14ac:dyDescent="0.25">
      <c r="A468" s="1" t="s">
        <v>12</v>
      </c>
      <c r="B468" s="1" t="s">
        <v>23</v>
      </c>
      <c r="C468" s="1" t="s">
        <v>6901</v>
      </c>
      <c r="D468" s="16">
        <v>21.99</v>
      </c>
      <c r="E468" s="74"/>
      <c r="F468" s="74">
        <v>66</v>
      </c>
      <c r="G468" s="16">
        <v>28455.06</v>
      </c>
      <c r="H468" s="16">
        <v>431.13727272727277</v>
      </c>
      <c r="I468" s="12">
        <v>0.93552080879904087</v>
      </c>
      <c r="J468"/>
      <c r="K468"/>
      <c r="L468" s="12" t="str">
        <f t="shared" si="7"/>
        <v xml:space="preserve"> </v>
      </c>
    </row>
    <row r="469" spans="1:12" x14ac:dyDescent="0.25">
      <c r="A469" s="1" t="s">
        <v>12</v>
      </c>
      <c r="B469" s="1" t="s">
        <v>23</v>
      </c>
      <c r="C469" s="1" t="s">
        <v>9530</v>
      </c>
      <c r="D469" s="16">
        <v>39.99</v>
      </c>
      <c r="E469" s="74"/>
      <c r="F469" s="74">
        <v>37</v>
      </c>
      <c r="G469" s="16">
        <v>15580.84</v>
      </c>
      <c r="H469" s="16">
        <v>421.1037837837838</v>
      </c>
      <c r="I469" s="12">
        <v>0.93751316342629254</v>
      </c>
      <c r="J469"/>
      <c r="K469"/>
      <c r="L469" s="12" t="str">
        <f t="shared" si="7"/>
        <v xml:space="preserve"> </v>
      </c>
    </row>
    <row r="470" spans="1:12" x14ac:dyDescent="0.25">
      <c r="A470" s="1" t="s">
        <v>12</v>
      </c>
      <c r="B470" s="1" t="s">
        <v>23</v>
      </c>
      <c r="C470" s="1" t="s">
        <v>11965</v>
      </c>
      <c r="D470" s="16">
        <v>34.99</v>
      </c>
      <c r="E470" s="74"/>
      <c r="F470" s="74">
        <v>54</v>
      </c>
      <c r="G470" s="16">
        <v>22676.58</v>
      </c>
      <c r="H470" s="16">
        <v>419.93666666666672</v>
      </c>
      <c r="I470" s="12">
        <v>0.93949999611031232</v>
      </c>
      <c r="J470"/>
      <c r="K470"/>
      <c r="L470" s="12" t="str">
        <f t="shared" si="7"/>
        <v xml:space="preserve"> </v>
      </c>
    </row>
    <row r="471" spans="1:12" x14ac:dyDescent="0.25">
      <c r="A471" s="1" t="s">
        <v>12</v>
      </c>
      <c r="B471" s="1" t="s">
        <v>23</v>
      </c>
      <c r="C471" s="1" t="s">
        <v>14202</v>
      </c>
      <c r="D471" s="16">
        <v>39.99</v>
      </c>
      <c r="E471" s="74"/>
      <c r="F471" s="74">
        <v>52</v>
      </c>
      <c r="G471" s="16">
        <v>21695.9</v>
      </c>
      <c r="H471" s="16">
        <v>417.22884615384618</v>
      </c>
      <c r="I471" s="12">
        <v>0.94147401737126657</v>
      </c>
      <c r="J471"/>
      <c r="K471"/>
      <c r="L471" s="12" t="str">
        <f t="shared" si="7"/>
        <v xml:space="preserve"> </v>
      </c>
    </row>
    <row r="472" spans="1:12" x14ac:dyDescent="0.25">
      <c r="A472" s="1" t="s">
        <v>12</v>
      </c>
      <c r="B472" s="1" t="s">
        <v>23</v>
      </c>
      <c r="C472" s="1" t="s">
        <v>10048</v>
      </c>
      <c r="D472" s="16">
        <v>36.99</v>
      </c>
      <c r="E472" s="74"/>
      <c r="F472" s="74">
        <v>87</v>
      </c>
      <c r="G472" s="16">
        <v>36266.83</v>
      </c>
      <c r="H472" s="16">
        <v>416.86011494252875</v>
      </c>
      <c r="I472" s="12">
        <v>0.94344629406624125</v>
      </c>
      <c r="J472"/>
      <c r="K472"/>
      <c r="L472" s="12" t="str">
        <f t="shared" si="7"/>
        <v xml:space="preserve"> </v>
      </c>
    </row>
    <row r="473" spans="1:12" x14ac:dyDescent="0.25">
      <c r="A473" s="1" t="s">
        <v>12</v>
      </c>
      <c r="B473" s="1" t="s">
        <v>23</v>
      </c>
      <c r="C473" s="1" t="s">
        <v>14219</v>
      </c>
      <c r="D473" s="16">
        <v>49.99</v>
      </c>
      <c r="E473" s="74"/>
      <c r="F473" s="74">
        <v>3</v>
      </c>
      <c r="G473" s="16">
        <v>1249.75</v>
      </c>
      <c r="H473" s="16">
        <v>416.58333333333331</v>
      </c>
      <c r="I473" s="12">
        <v>0.94541726123339642</v>
      </c>
      <c r="J473"/>
      <c r="K473"/>
      <c r="L473" s="12" t="str">
        <f t="shared" si="7"/>
        <v xml:space="preserve"> </v>
      </c>
    </row>
    <row r="474" spans="1:12" x14ac:dyDescent="0.25">
      <c r="A474" s="1" t="s">
        <v>12</v>
      </c>
      <c r="B474" s="1" t="s">
        <v>23</v>
      </c>
      <c r="C474" s="1" t="s">
        <v>14175</v>
      </c>
      <c r="D474" s="16">
        <v>49.99</v>
      </c>
      <c r="E474" s="74"/>
      <c r="F474" s="74">
        <v>11</v>
      </c>
      <c r="G474" s="16">
        <v>4499.1000000000004</v>
      </c>
      <c r="H474" s="16">
        <v>409.00909090909096</v>
      </c>
      <c r="I474" s="12">
        <v>0.94735239263387583</v>
      </c>
      <c r="J474"/>
      <c r="K474"/>
      <c r="L474" s="12" t="str">
        <f t="shared" si="7"/>
        <v xml:space="preserve"> </v>
      </c>
    </row>
    <row r="475" spans="1:12" x14ac:dyDescent="0.25">
      <c r="A475" s="1" t="s">
        <v>12</v>
      </c>
      <c r="B475" s="1" t="s">
        <v>23</v>
      </c>
      <c r="C475" s="1" t="s">
        <v>11360</v>
      </c>
      <c r="D475" s="16">
        <v>34.99</v>
      </c>
      <c r="E475" s="74"/>
      <c r="F475" s="74">
        <v>54</v>
      </c>
      <c r="G475" s="16">
        <v>21693.8</v>
      </c>
      <c r="H475" s="16">
        <v>401.737037037037</v>
      </c>
      <c r="I475" s="12">
        <v>0.94925311800254197</v>
      </c>
      <c r="J475"/>
      <c r="K475"/>
      <c r="L475" s="12" t="str">
        <f t="shared" si="7"/>
        <v xml:space="preserve"> </v>
      </c>
    </row>
    <row r="476" spans="1:12" x14ac:dyDescent="0.25">
      <c r="A476" s="1" t="s">
        <v>12</v>
      </c>
      <c r="B476" s="1" t="s">
        <v>23</v>
      </c>
      <c r="C476" s="1" t="s">
        <v>16208</v>
      </c>
      <c r="D476" s="16">
        <v>49.99</v>
      </c>
      <c r="E476" s="74"/>
      <c r="F476" s="74">
        <v>34</v>
      </c>
      <c r="G476" s="16">
        <v>13597.28</v>
      </c>
      <c r="H476" s="16">
        <v>399.92</v>
      </c>
      <c r="I476" s="12">
        <v>0.9511452464830108</v>
      </c>
      <c r="J476"/>
      <c r="K476"/>
      <c r="L476" s="12" t="str">
        <f t="shared" si="7"/>
        <v>X</v>
      </c>
    </row>
    <row r="477" spans="1:12" x14ac:dyDescent="0.25">
      <c r="A477" s="1" t="s">
        <v>12</v>
      </c>
      <c r="B477" s="1" t="s">
        <v>23</v>
      </c>
      <c r="C477" s="1" t="s">
        <v>9431</v>
      </c>
      <c r="D477" s="16">
        <v>36.99</v>
      </c>
      <c r="E477" s="74"/>
      <c r="F477" s="74">
        <v>89</v>
      </c>
      <c r="G477" s="16">
        <v>35325.449999999997</v>
      </c>
      <c r="H477" s="16">
        <v>396.9151685393258</v>
      </c>
      <c r="I477" s="12">
        <v>0.95302315830218298</v>
      </c>
      <c r="J477"/>
      <c r="K477"/>
      <c r="L477" s="12" t="str">
        <f t="shared" si="7"/>
        <v>X</v>
      </c>
    </row>
    <row r="478" spans="1:12" x14ac:dyDescent="0.25">
      <c r="A478" s="1" t="s">
        <v>12</v>
      </c>
      <c r="B478" s="1" t="s">
        <v>23</v>
      </c>
      <c r="C478" s="1" t="s">
        <v>12498</v>
      </c>
      <c r="D478" s="16">
        <v>39.99</v>
      </c>
      <c r="E478" s="74"/>
      <c r="F478" s="74">
        <v>56</v>
      </c>
      <c r="G478" s="16">
        <v>21899.85</v>
      </c>
      <c r="H478" s="16">
        <v>391.06874999999997</v>
      </c>
      <c r="I478" s="12">
        <v>0.9548734091515938</v>
      </c>
      <c r="J478"/>
      <c r="K478"/>
      <c r="L478" s="12" t="str">
        <f t="shared" si="7"/>
        <v>X</v>
      </c>
    </row>
    <row r="479" spans="1:12" x14ac:dyDescent="0.25">
      <c r="A479" s="1" t="s">
        <v>12</v>
      </c>
      <c r="B479" s="1" t="s">
        <v>23</v>
      </c>
      <c r="C479" s="1" t="s">
        <v>5676</v>
      </c>
      <c r="D479" s="16">
        <v>33.99</v>
      </c>
      <c r="E479" s="74"/>
      <c r="F479" s="74">
        <v>155</v>
      </c>
      <c r="G479" s="16">
        <v>60165.3</v>
      </c>
      <c r="H479" s="16">
        <v>388.16322580645163</v>
      </c>
      <c r="I479" s="12">
        <v>0.95670991318894893</v>
      </c>
      <c r="J479"/>
      <c r="K479"/>
      <c r="L479" s="12" t="str">
        <f t="shared" si="7"/>
        <v>X</v>
      </c>
    </row>
    <row r="480" spans="1:12" x14ac:dyDescent="0.25">
      <c r="A480" s="1" t="s">
        <v>12</v>
      </c>
      <c r="B480" s="1" t="s">
        <v>23</v>
      </c>
      <c r="C480" s="1" t="s">
        <v>9808</v>
      </c>
      <c r="D480" s="16">
        <v>33.99</v>
      </c>
      <c r="E480" s="74"/>
      <c r="F480" s="74">
        <v>76</v>
      </c>
      <c r="G480" s="16">
        <v>28315.42</v>
      </c>
      <c r="H480" s="16">
        <v>372.57131578947366</v>
      </c>
      <c r="I480" s="12">
        <v>0.95847264772988461</v>
      </c>
      <c r="J480"/>
      <c r="K480"/>
      <c r="L480" s="12" t="str">
        <f t="shared" si="7"/>
        <v>X</v>
      </c>
    </row>
    <row r="481" spans="1:12" x14ac:dyDescent="0.25">
      <c r="A481" s="1" t="s">
        <v>12</v>
      </c>
      <c r="B481" s="1" t="s">
        <v>23</v>
      </c>
      <c r="C481" s="1" t="s">
        <v>12477</v>
      </c>
      <c r="D481" s="16">
        <v>44.99</v>
      </c>
      <c r="E481" s="74"/>
      <c r="F481" s="74">
        <v>52</v>
      </c>
      <c r="G481" s="16">
        <v>19299.79</v>
      </c>
      <c r="H481" s="16">
        <v>371.14980769230772</v>
      </c>
      <c r="I481" s="12">
        <v>0.96022865673582369</v>
      </c>
      <c r="J481"/>
      <c r="K481"/>
      <c r="L481" s="12" t="str">
        <f t="shared" si="7"/>
        <v>X</v>
      </c>
    </row>
    <row r="482" spans="1:12" x14ac:dyDescent="0.25">
      <c r="A482" s="1" t="s">
        <v>12</v>
      </c>
      <c r="B482" s="1" t="s">
        <v>23</v>
      </c>
      <c r="C482" s="1" t="s">
        <v>9772</v>
      </c>
      <c r="D482" s="16">
        <v>33.99</v>
      </c>
      <c r="E482" s="74"/>
      <c r="F482" s="74">
        <v>54</v>
      </c>
      <c r="G482" s="16">
        <v>19975.59</v>
      </c>
      <c r="H482" s="16">
        <v>369.91833333333335</v>
      </c>
      <c r="I482" s="12">
        <v>0.96197883930720685</v>
      </c>
      <c r="J482"/>
      <c r="K482"/>
      <c r="L482" s="12" t="str">
        <f t="shared" si="7"/>
        <v>X</v>
      </c>
    </row>
    <row r="483" spans="1:12" x14ac:dyDescent="0.25">
      <c r="A483" s="1" t="s">
        <v>12</v>
      </c>
      <c r="B483" s="1" t="s">
        <v>23</v>
      </c>
      <c r="C483" s="1" t="s">
        <v>5727</v>
      </c>
      <c r="D483" s="16">
        <v>46.99</v>
      </c>
      <c r="E483" s="74"/>
      <c r="F483" s="74">
        <v>98</v>
      </c>
      <c r="G483" s="16">
        <v>35490.25</v>
      </c>
      <c r="H483" s="16">
        <v>362.1454081632653</v>
      </c>
      <c r="I483" s="12">
        <v>0.96369224609070525</v>
      </c>
      <c r="J483"/>
      <c r="K483"/>
      <c r="L483" s="12" t="str">
        <f t="shared" si="7"/>
        <v>X</v>
      </c>
    </row>
    <row r="484" spans="1:12" x14ac:dyDescent="0.25">
      <c r="A484" s="1" t="s">
        <v>12</v>
      </c>
      <c r="B484" s="1" t="s">
        <v>23</v>
      </c>
      <c r="C484" s="1" t="s">
        <v>14570</v>
      </c>
      <c r="D484" s="16">
        <v>39.99</v>
      </c>
      <c r="E484" s="74"/>
      <c r="F484" s="74">
        <v>31</v>
      </c>
      <c r="G484" s="16">
        <v>11197.2</v>
      </c>
      <c r="H484" s="16">
        <v>361.20000000000005</v>
      </c>
      <c r="I484" s="12">
        <v>0.96540117989532959</v>
      </c>
      <c r="J484"/>
      <c r="K484"/>
      <c r="L484" s="12" t="str">
        <f t="shared" si="7"/>
        <v>X</v>
      </c>
    </row>
    <row r="485" spans="1:12" x14ac:dyDescent="0.25">
      <c r="A485" s="1" t="s">
        <v>12</v>
      </c>
      <c r="B485" s="1" t="s">
        <v>23</v>
      </c>
      <c r="C485" s="1" t="s">
        <v>11582</v>
      </c>
      <c r="D485" s="16">
        <v>39.99</v>
      </c>
      <c r="E485" s="74"/>
      <c r="F485" s="74">
        <v>68</v>
      </c>
      <c r="G485" s="16">
        <v>24289.65</v>
      </c>
      <c r="H485" s="16">
        <v>357.20073529411769</v>
      </c>
      <c r="I485" s="12">
        <v>0.9670911921090084</v>
      </c>
      <c r="J485"/>
      <c r="K485"/>
      <c r="L485" s="12" t="str">
        <f t="shared" si="7"/>
        <v>X</v>
      </c>
    </row>
    <row r="486" spans="1:12" x14ac:dyDescent="0.25">
      <c r="A486" s="1" t="s">
        <v>12</v>
      </c>
      <c r="B486" s="1" t="s">
        <v>23</v>
      </c>
      <c r="C486" s="1" t="s">
        <v>5585</v>
      </c>
      <c r="D486" s="16">
        <v>34.99</v>
      </c>
      <c r="E486" s="74"/>
      <c r="F486" s="74">
        <v>75</v>
      </c>
      <c r="G486" s="16">
        <v>26669.88</v>
      </c>
      <c r="H486" s="16">
        <v>355.59840000000003</v>
      </c>
      <c r="I486" s="12">
        <v>0.96877362324585858</v>
      </c>
      <c r="J486"/>
      <c r="K486"/>
      <c r="L486" s="12" t="str">
        <f t="shared" si="7"/>
        <v>X</v>
      </c>
    </row>
    <row r="487" spans="1:12" x14ac:dyDescent="0.25">
      <c r="A487" s="1" t="s">
        <v>12</v>
      </c>
      <c r="B487" s="1" t="s">
        <v>23</v>
      </c>
      <c r="C487" s="1" t="s">
        <v>11697</v>
      </c>
      <c r="D487" s="16">
        <v>49.99</v>
      </c>
      <c r="E487" s="74"/>
      <c r="F487" s="74">
        <v>1</v>
      </c>
      <c r="G487" s="16">
        <v>349.93</v>
      </c>
      <c r="H487" s="16">
        <v>349.93</v>
      </c>
      <c r="I487" s="12">
        <v>0.97042923566626871</v>
      </c>
      <c r="J487"/>
      <c r="K487"/>
      <c r="L487" s="12" t="str">
        <f t="shared" si="7"/>
        <v>X</v>
      </c>
    </row>
    <row r="488" spans="1:12" x14ac:dyDescent="0.25">
      <c r="A488" s="1" t="s">
        <v>12</v>
      </c>
      <c r="B488" s="1" t="s">
        <v>23</v>
      </c>
      <c r="C488" s="1" t="s">
        <v>16153</v>
      </c>
      <c r="D488" s="16">
        <v>49.99</v>
      </c>
      <c r="E488" s="74"/>
      <c r="F488" s="74">
        <v>18</v>
      </c>
      <c r="G488" s="16">
        <v>6198.76</v>
      </c>
      <c r="H488" s="16">
        <v>344.37555555555559</v>
      </c>
      <c r="I488" s="12">
        <v>0.97205856852445027</v>
      </c>
      <c r="J488"/>
      <c r="K488"/>
      <c r="L488" s="12" t="str">
        <f t="shared" si="7"/>
        <v>X</v>
      </c>
    </row>
    <row r="489" spans="1:12" x14ac:dyDescent="0.25">
      <c r="A489" s="1" t="s">
        <v>12</v>
      </c>
      <c r="B489" s="1" t="s">
        <v>23</v>
      </c>
      <c r="C489" s="1" t="s">
        <v>15692</v>
      </c>
      <c r="D489" s="16">
        <v>24.99</v>
      </c>
      <c r="E489" s="74"/>
      <c r="F489" s="74">
        <v>22</v>
      </c>
      <c r="G489" s="16">
        <v>7322.07</v>
      </c>
      <c r="H489" s="16">
        <v>332.82136363636363</v>
      </c>
      <c r="I489" s="12">
        <v>0.97363323541043945</v>
      </c>
      <c r="J489"/>
      <c r="K489"/>
      <c r="L489" s="12" t="str">
        <f t="shared" si="7"/>
        <v>X</v>
      </c>
    </row>
    <row r="490" spans="1:12" x14ac:dyDescent="0.25">
      <c r="A490" s="1" t="s">
        <v>12</v>
      </c>
      <c r="B490" s="1" t="s">
        <v>23</v>
      </c>
      <c r="C490" s="1" t="s">
        <v>11595</v>
      </c>
      <c r="D490" s="16">
        <v>42.99</v>
      </c>
      <c r="E490" s="74"/>
      <c r="F490" s="74">
        <v>48</v>
      </c>
      <c r="G490" s="16">
        <v>15287.22</v>
      </c>
      <c r="H490" s="16">
        <v>318.48374999999999</v>
      </c>
      <c r="I490" s="12">
        <v>0.97514006721165358</v>
      </c>
      <c r="J490"/>
      <c r="K490"/>
      <c r="L490" s="12" t="str">
        <f t="shared" si="7"/>
        <v>X</v>
      </c>
    </row>
    <row r="491" spans="1:12" x14ac:dyDescent="0.25">
      <c r="A491" s="1" t="s">
        <v>12</v>
      </c>
      <c r="B491" s="1" t="s">
        <v>23</v>
      </c>
      <c r="C491" s="1" t="s">
        <v>14022</v>
      </c>
      <c r="D491" s="16">
        <v>34.99</v>
      </c>
      <c r="E491" s="74"/>
      <c r="F491" s="74">
        <v>51</v>
      </c>
      <c r="G491" s="16">
        <v>16231.94</v>
      </c>
      <c r="H491" s="16">
        <v>318.27333333333337</v>
      </c>
      <c r="I491" s="12">
        <v>0.97664590347534075</v>
      </c>
      <c r="J491"/>
      <c r="K491"/>
      <c r="L491" s="12" t="str">
        <f t="shared" si="7"/>
        <v>X</v>
      </c>
    </row>
    <row r="492" spans="1:12" x14ac:dyDescent="0.25">
      <c r="A492" s="1" t="s">
        <v>12</v>
      </c>
      <c r="B492" s="1" t="s">
        <v>23</v>
      </c>
      <c r="C492" s="1" t="s">
        <v>13094</v>
      </c>
      <c r="D492" s="16">
        <v>39.99</v>
      </c>
      <c r="E492" s="74"/>
      <c r="F492" s="74">
        <v>38</v>
      </c>
      <c r="G492" s="16">
        <v>12036.99</v>
      </c>
      <c r="H492" s="16">
        <v>316.7628947368421</v>
      </c>
      <c r="I492" s="12">
        <v>0.978144593450054</v>
      </c>
      <c r="J492"/>
      <c r="K492"/>
      <c r="L492" s="12" t="str">
        <f t="shared" si="7"/>
        <v>X</v>
      </c>
    </row>
    <row r="493" spans="1:12" x14ac:dyDescent="0.25">
      <c r="A493" s="1" t="s">
        <v>12</v>
      </c>
      <c r="B493" s="1" t="s">
        <v>23</v>
      </c>
      <c r="C493" s="1" t="s">
        <v>15822</v>
      </c>
      <c r="D493" s="16">
        <v>49.99</v>
      </c>
      <c r="E493" s="74"/>
      <c r="F493" s="74">
        <v>6</v>
      </c>
      <c r="G493" s="16">
        <v>1899.62</v>
      </c>
      <c r="H493" s="16">
        <v>316.6033333333333</v>
      </c>
      <c r="I493" s="12">
        <v>0.97964252849709177</v>
      </c>
      <c r="J493"/>
      <c r="K493"/>
      <c r="L493" s="12" t="str">
        <f t="shared" si="7"/>
        <v>X</v>
      </c>
    </row>
    <row r="494" spans="1:12" x14ac:dyDescent="0.25">
      <c r="A494" s="1" t="s">
        <v>12</v>
      </c>
      <c r="B494" s="1" t="s">
        <v>23</v>
      </c>
      <c r="C494" s="1" t="s">
        <v>12590</v>
      </c>
      <c r="D494" s="16">
        <v>39.99</v>
      </c>
      <c r="E494" s="74"/>
      <c r="F494" s="74">
        <v>46</v>
      </c>
      <c r="G494" s="16">
        <v>14536.49</v>
      </c>
      <c r="H494" s="16">
        <v>316.01065217391306</v>
      </c>
      <c r="I494" s="12">
        <v>0.98113765941104913</v>
      </c>
      <c r="J494"/>
      <c r="K494"/>
      <c r="L494" s="12" t="str">
        <f t="shared" si="7"/>
        <v>X</v>
      </c>
    </row>
    <row r="495" spans="1:12" x14ac:dyDescent="0.25">
      <c r="A495" s="1" t="s">
        <v>12</v>
      </c>
      <c r="B495" s="1" t="s">
        <v>23</v>
      </c>
      <c r="C495" s="1" t="s">
        <v>15331</v>
      </c>
      <c r="D495" s="16">
        <v>44.99</v>
      </c>
      <c r="E495" s="74"/>
      <c r="F495" s="74">
        <v>51</v>
      </c>
      <c r="G495" s="16">
        <v>15361.61</v>
      </c>
      <c r="H495" s="16">
        <v>301.20803921568631</v>
      </c>
      <c r="I495" s="12">
        <v>0.9825627552040731</v>
      </c>
      <c r="J495"/>
      <c r="K495"/>
      <c r="L495" s="12" t="str">
        <f t="shared" si="7"/>
        <v>X</v>
      </c>
    </row>
    <row r="496" spans="1:12" x14ac:dyDescent="0.25">
      <c r="A496" s="1" t="s">
        <v>12</v>
      </c>
      <c r="B496" s="1" t="s">
        <v>23</v>
      </c>
      <c r="C496" s="1" t="s">
        <v>16112</v>
      </c>
      <c r="D496" s="16">
        <v>46.99</v>
      </c>
      <c r="E496" s="74"/>
      <c r="F496" s="74">
        <v>53</v>
      </c>
      <c r="G496" s="16">
        <v>15506.7</v>
      </c>
      <c r="H496" s="16">
        <v>292.57924528301891</v>
      </c>
      <c r="I496" s="12">
        <v>0.98394702586519045</v>
      </c>
      <c r="J496"/>
      <c r="K496"/>
      <c r="L496" s="12" t="str">
        <f t="shared" si="7"/>
        <v>X</v>
      </c>
    </row>
    <row r="497" spans="1:12" x14ac:dyDescent="0.25">
      <c r="A497" s="1" t="s">
        <v>12</v>
      </c>
      <c r="B497" s="1" t="s">
        <v>23</v>
      </c>
      <c r="C497" s="1" t="s">
        <v>10252</v>
      </c>
      <c r="D497" s="16">
        <v>39.99</v>
      </c>
      <c r="E497" s="74"/>
      <c r="F497" s="74">
        <v>106</v>
      </c>
      <c r="G497" s="16">
        <v>30390.06</v>
      </c>
      <c r="H497" s="16">
        <v>286.69867924528302</v>
      </c>
      <c r="I497" s="12">
        <v>0.98530347399559848</v>
      </c>
      <c r="J497"/>
      <c r="K497"/>
      <c r="L497" s="12" t="str">
        <f t="shared" si="7"/>
        <v>X</v>
      </c>
    </row>
    <row r="498" spans="1:12" x14ac:dyDescent="0.25">
      <c r="A498" s="1" t="s">
        <v>12</v>
      </c>
      <c r="B498" s="1" t="s">
        <v>23</v>
      </c>
      <c r="C498" s="1" t="s">
        <v>14632</v>
      </c>
      <c r="D498" s="16">
        <v>49.99</v>
      </c>
      <c r="E498" s="74"/>
      <c r="F498" s="74">
        <v>14</v>
      </c>
      <c r="G498" s="16">
        <v>3899.22</v>
      </c>
      <c r="H498" s="16">
        <v>278.5157142857143</v>
      </c>
      <c r="I498" s="12">
        <v>0.98662120633021078</v>
      </c>
      <c r="J498"/>
      <c r="K498"/>
      <c r="L498" s="12" t="str">
        <f t="shared" si="7"/>
        <v>X</v>
      </c>
    </row>
    <row r="499" spans="1:12" x14ac:dyDescent="0.25">
      <c r="A499" s="1" t="s">
        <v>12</v>
      </c>
      <c r="B499" s="1" t="s">
        <v>23</v>
      </c>
      <c r="C499" s="1" t="s">
        <v>12964</v>
      </c>
      <c r="D499" s="16">
        <v>39.99</v>
      </c>
      <c r="E499" s="74"/>
      <c r="F499" s="74">
        <v>34</v>
      </c>
      <c r="G499" s="16">
        <v>9057.9599999999991</v>
      </c>
      <c r="H499" s="16">
        <v>266.41058823529409</v>
      </c>
      <c r="I499" s="12">
        <v>0.98788166607590611</v>
      </c>
      <c r="J499"/>
      <c r="K499"/>
      <c r="L499" s="12" t="str">
        <f t="shared" si="7"/>
        <v>X</v>
      </c>
    </row>
    <row r="500" spans="1:12" x14ac:dyDescent="0.25">
      <c r="A500" s="1" t="s">
        <v>12</v>
      </c>
      <c r="B500" s="1" t="s">
        <v>23</v>
      </c>
      <c r="C500" s="1" t="s">
        <v>15487</v>
      </c>
      <c r="D500" s="16">
        <v>44.99</v>
      </c>
      <c r="E500" s="74"/>
      <c r="F500" s="74">
        <v>50</v>
      </c>
      <c r="G500" s="16">
        <v>12425.96</v>
      </c>
      <c r="H500" s="16">
        <v>248.51919999999998</v>
      </c>
      <c r="I500" s="12">
        <v>0.98905747687872503</v>
      </c>
      <c r="J500"/>
      <c r="K500"/>
      <c r="L500" s="12" t="str">
        <f t="shared" si="7"/>
        <v>X</v>
      </c>
    </row>
    <row r="501" spans="1:12" x14ac:dyDescent="0.25">
      <c r="A501" s="1" t="s">
        <v>12</v>
      </c>
      <c r="B501" s="1" t="s">
        <v>23</v>
      </c>
      <c r="C501" s="1" t="s">
        <v>14782</v>
      </c>
      <c r="D501" s="16">
        <v>35.99</v>
      </c>
      <c r="E501" s="74"/>
      <c r="F501" s="74">
        <v>37</v>
      </c>
      <c r="G501" s="16">
        <v>9126.4</v>
      </c>
      <c r="H501" s="16">
        <v>246.65945945945944</v>
      </c>
      <c r="I501" s="12">
        <v>0.99022448875165026</v>
      </c>
      <c r="J501"/>
      <c r="K501"/>
      <c r="L501" s="12" t="str">
        <f t="shared" si="7"/>
        <v>X</v>
      </c>
    </row>
    <row r="502" spans="1:12" x14ac:dyDescent="0.25">
      <c r="A502" s="1" t="s">
        <v>12</v>
      </c>
      <c r="B502" s="1" t="s">
        <v>23</v>
      </c>
      <c r="C502" s="1" t="s">
        <v>14847</v>
      </c>
      <c r="D502" s="16">
        <v>44.99</v>
      </c>
      <c r="E502" s="74"/>
      <c r="F502" s="74">
        <v>30</v>
      </c>
      <c r="G502" s="16">
        <v>7378.23</v>
      </c>
      <c r="H502" s="16">
        <v>245.94099999999997</v>
      </c>
      <c r="I502" s="12">
        <v>0.99138810140071754</v>
      </c>
      <c r="J502"/>
      <c r="K502"/>
      <c r="L502" s="12" t="str">
        <f t="shared" si="7"/>
        <v>X</v>
      </c>
    </row>
    <row r="503" spans="1:12" x14ac:dyDescent="0.25">
      <c r="A503" s="1" t="s">
        <v>12</v>
      </c>
      <c r="B503" s="1" t="s">
        <v>23</v>
      </c>
      <c r="C503" s="1" t="s">
        <v>15795</v>
      </c>
      <c r="D503" s="16">
        <v>49.99</v>
      </c>
      <c r="E503" s="74"/>
      <c r="F503" s="74">
        <v>55</v>
      </c>
      <c r="G503" s="16">
        <v>12947.41</v>
      </c>
      <c r="H503" s="16">
        <v>235.40745454545456</v>
      </c>
      <c r="I503" s="12">
        <v>0.99250187702899351</v>
      </c>
      <c r="J503"/>
      <c r="K503"/>
      <c r="L503" s="12" t="str">
        <f t="shared" si="7"/>
        <v>X</v>
      </c>
    </row>
    <row r="504" spans="1:12" x14ac:dyDescent="0.25">
      <c r="A504" s="1" t="s">
        <v>12</v>
      </c>
      <c r="B504" s="1" t="s">
        <v>23</v>
      </c>
      <c r="C504" s="1" t="s">
        <v>6602</v>
      </c>
      <c r="D504" s="16">
        <v>37.99</v>
      </c>
      <c r="E504" s="74"/>
      <c r="F504" s="74">
        <v>66</v>
      </c>
      <c r="G504" s="16">
        <v>15006.05</v>
      </c>
      <c r="H504" s="16">
        <v>227.36439393939392</v>
      </c>
      <c r="I504" s="12">
        <v>0.99357759878638807</v>
      </c>
      <c r="J504"/>
      <c r="K504"/>
      <c r="L504" s="12" t="str">
        <f t="shared" si="7"/>
        <v>X</v>
      </c>
    </row>
    <row r="505" spans="1:12" x14ac:dyDescent="0.25">
      <c r="A505" s="1" t="s">
        <v>12</v>
      </c>
      <c r="B505" s="1" t="s">
        <v>23</v>
      </c>
      <c r="C505" s="1" t="s">
        <v>16334</v>
      </c>
      <c r="D505" s="16">
        <v>49.99</v>
      </c>
      <c r="E505" s="74"/>
      <c r="F505" s="74">
        <v>51</v>
      </c>
      <c r="G505" s="16">
        <v>9498.1</v>
      </c>
      <c r="H505" s="16">
        <v>186.2372549019608</v>
      </c>
      <c r="I505" s="12">
        <v>0.9944587370493515</v>
      </c>
      <c r="J505"/>
      <c r="K505"/>
      <c r="L505" s="12" t="str">
        <f t="shared" si="7"/>
        <v>X</v>
      </c>
    </row>
    <row r="506" spans="1:12" x14ac:dyDescent="0.25">
      <c r="A506" s="1" t="s">
        <v>12</v>
      </c>
      <c r="B506" s="1" t="s">
        <v>23</v>
      </c>
      <c r="C506" s="1" t="s">
        <v>13522</v>
      </c>
      <c r="D506" s="16">
        <v>39.99</v>
      </c>
      <c r="E506" s="74"/>
      <c r="F506" s="74">
        <v>40</v>
      </c>
      <c r="G506" s="16">
        <v>7358.16</v>
      </c>
      <c r="H506" s="16">
        <v>183.95400000000001</v>
      </c>
      <c r="I506" s="12">
        <v>0.99532907262270653</v>
      </c>
      <c r="J506"/>
      <c r="K506"/>
      <c r="L506" s="12" t="str">
        <f t="shared" si="7"/>
        <v>X</v>
      </c>
    </row>
    <row r="507" spans="1:12" x14ac:dyDescent="0.25">
      <c r="A507" s="1" t="s">
        <v>12</v>
      </c>
      <c r="B507" s="1" t="s">
        <v>23</v>
      </c>
      <c r="C507" s="1" t="s">
        <v>8693</v>
      </c>
      <c r="D507" s="16">
        <v>44.99</v>
      </c>
      <c r="E507" s="74"/>
      <c r="F507" s="74">
        <v>67</v>
      </c>
      <c r="G507" s="16">
        <v>10479.64</v>
      </c>
      <c r="H507" s="16">
        <v>156.41253731343284</v>
      </c>
      <c r="I507" s="12">
        <v>0.99606910216999889</v>
      </c>
      <c r="J507"/>
      <c r="K507"/>
      <c r="L507" s="12" t="str">
        <f t="shared" si="7"/>
        <v>X</v>
      </c>
    </row>
    <row r="508" spans="1:12" x14ac:dyDescent="0.25">
      <c r="A508" s="1" t="s">
        <v>12</v>
      </c>
      <c r="B508" s="1" t="s">
        <v>23</v>
      </c>
      <c r="C508" s="1" t="s">
        <v>13002</v>
      </c>
      <c r="D508" s="16">
        <v>49.99</v>
      </c>
      <c r="E508" s="74"/>
      <c r="F508" s="74">
        <v>40</v>
      </c>
      <c r="G508" s="16">
        <v>6103.7</v>
      </c>
      <c r="H508" s="16">
        <v>152.5925</v>
      </c>
      <c r="I508" s="12">
        <v>0.99679105809907464</v>
      </c>
      <c r="J508"/>
      <c r="K508"/>
      <c r="L508" s="12" t="str">
        <f t="shared" si="7"/>
        <v>X</v>
      </c>
    </row>
    <row r="509" spans="1:12" x14ac:dyDescent="0.25">
      <c r="A509" s="1" t="s">
        <v>12</v>
      </c>
      <c r="B509" s="1" t="s">
        <v>23</v>
      </c>
      <c r="C509" s="1" t="s">
        <v>12586</v>
      </c>
      <c r="D509" s="16">
        <v>29.99</v>
      </c>
      <c r="E509" s="74"/>
      <c r="F509" s="74">
        <v>5</v>
      </c>
      <c r="G509" s="16">
        <v>641.80999999999995</v>
      </c>
      <c r="H509" s="16">
        <v>128.36199999999999</v>
      </c>
      <c r="I509" s="12">
        <v>0.99739837305209</v>
      </c>
      <c r="J509"/>
      <c r="K509"/>
      <c r="L509" s="12" t="str">
        <f t="shared" si="7"/>
        <v>X</v>
      </c>
    </row>
    <row r="510" spans="1:12" x14ac:dyDescent="0.25">
      <c r="A510" s="1" t="s">
        <v>12</v>
      </c>
      <c r="B510" s="1" t="s">
        <v>23</v>
      </c>
      <c r="C510" s="1" t="s">
        <v>16276</v>
      </c>
      <c r="D510" s="16">
        <v>18.989999999999998</v>
      </c>
      <c r="E510" s="74"/>
      <c r="F510" s="74">
        <v>53</v>
      </c>
      <c r="G510" s="16">
        <v>6323.67</v>
      </c>
      <c r="H510" s="16">
        <v>119.3145283018868</v>
      </c>
      <c r="I510" s="12">
        <v>0.99796288199671324</v>
      </c>
      <c r="J510"/>
      <c r="K510"/>
      <c r="L510" s="12" t="str">
        <f t="shared" si="7"/>
        <v>X</v>
      </c>
    </row>
    <row r="511" spans="1:12" x14ac:dyDescent="0.25">
      <c r="A511" s="1" t="s">
        <v>12</v>
      </c>
      <c r="B511" s="1" t="s">
        <v>23</v>
      </c>
      <c r="C511" s="1" t="s">
        <v>16250</v>
      </c>
      <c r="D511" s="16">
        <v>32.99</v>
      </c>
      <c r="E511" s="74"/>
      <c r="F511" s="74">
        <v>57</v>
      </c>
      <c r="G511" s="16">
        <v>4618.46</v>
      </c>
      <c r="H511" s="16">
        <v>81.025614035087713</v>
      </c>
      <c r="I511" s="12">
        <v>0.99834623584739146</v>
      </c>
      <c r="J511"/>
      <c r="K511"/>
      <c r="L511" s="12" t="str">
        <f t="shared" si="7"/>
        <v>X</v>
      </c>
    </row>
    <row r="512" spans="1:12" x14ac:dyDescent="0.25">
      <c r="A512" s="1" t="s">
        <v>12</v>
      </c>
      <c r="B512" s="1" t="s">
        <v>23</v>
      </c>
      <c r="C512" s="1" t="s">
        <v>11970</v>
      </c>
      <c r="D512" s="16">
        <v>19.989999999999998</v>
      </c>
      <c r="E512" s="74"/>
      <c r="F512" s="74">
        <v>41</v>
      </c>
      <c r="G512" s="16">
        <v>3214.03</v>
      </c>
      <c r="H512" s="16">
        <v>78.390975609756097</v>
      </c>
      <c r="I512" s="12">
        <v>0.99871712451903316</v>
      </c>
      <c r="J512"/>
      <c r="K512"/>
      <c r="L512" s="12" t="str">
        <f t="shared" si="7"/>
        <v>X</v>
      </c>
    </row>
    <row r="513" spans="1:12" x14ac:dyDescent="0.25">
      <c r="A513" s="1" t="s">
        <v>12</v>
      </c>
      <c r="B513" s="1" t="s">
        <v>23</v>
      </c>
      <c r="C513" s="1" t="s">
        <v>12240</v>
      </c>
      <c r="D513" s="16">
        <v>39.99</v>
      </c>
      <c r="E513" s="74"/>
      <c r="F513" s="74">
        <v>11</v>
      </c>
      <c r="G513" s="16">
        <v>839.79</v>
      </c>
      <c r="H513" s="16">
        <v>76.344545454545454</v>
      </c>
      <c r="I513" s="12">
        <v>0.99907833098228327</v>
      </c>
      <c r="J513"/>
      <c r="K513"/>
      <c r="L513" s="12" t="str">
        <f t="shared" si="7"/>
        <v>X</v>
      </c>
    </row>
    <row r="514" spans="1:12" x14ac:dyDescent="0.25">
      <c r="A514" s="1" t="s">
        <v>12</v>
      </c>
      <c r="B514" s="1" t="s">
        <v>23</v>
      </c>
      <c r="C514" s="1" t="s">
        <v>16307</v>
      </c>
      <c r="D514" s="16">
        <v>34.99</v>
      </c>
      <c r="E514" s="74"/>
      <c r="F514" s="74">
        <v>10</v>
      </c>
      <c r="G514" s="16">
        <v>594.83000000000004</v>
      </c>
      <c r="H514" s="16">
        <v>59.483000000000004</v>
      </c>
      <c r="I514" s="12">
        <v>0.99935976096428902</v>
      </c>
      <c r="J514"/>
      <c r="K514"/>
      <c r="L514" s="12" t="str">
        <f t="shared" si="7"/>
        <v>X</v>
      </c>
    </row>
    <row r="515" spans="1:12" x14ac:dyDescent="0.25">
      <c r="A515" s="1" t="s">
        <v>12</v>
      </c>
      <c r="B515" s="1" t="s">
        <v>23</v>
      </c>
      <c r="C515" s="1" t="s">
        <v>14167</v>
      </c>
      <c r="D515" s="16">
        <v>49.99</v>
      </c>
      <c r="E515" s="74"/>
      <c r="F515" s="74">
        <v>31</v>
      </c>
      <c r="G515" s="16">
        <v>1599.68</v>
      </c>
      <c r="H515" s="16">
        <v>51.602580645161289</v>
      </c>
      <c r="I515" s="12">
        <v>0.99960390657467202</v>
      </c>
      <c r="J515"/>
      <c r="K515"/>
      <c r="L515" s="12" t="str">
        <f t="shared" si="7"/>
        <v>X</v>
      </c>
    </row>
    <row r="516" spans="1:12" x14ac:dyDescent="0.25">
      <c r="A516" s="1" t="s">
        <v>12</v>
      </c>
      <c r="B516" s="1" t="s">
        <v>23</v>
      </c>
      <c r="C516" s="1" t="s">
        <v>12942</v>
      </c>
      <c r="D516" s="16">
        <v>39.99</v>
      </c>
      <c r="E516" s="74"/>
      <c r="F516" s="74">
        <v>35</v>
      </c>
      <c r="G516" s="16">
        <v>1559.61</v>
      </c>
      <c r="H516" s="16">
        <v>44.560285714285712</v>
      </c>
      <c r="I516" s="12">
        <v>0.99981473320424252</v>
      </c>
      <c r="J516"/>
      <c r="K516"/>
      <c r="L516" s="12" t="str">
        <f t="shared" si="7"/>
        <v>X</v>
      </c>
    </row>
    <row r="517" spans="1:12" x14ac:dyDescent="0.25">
      <c r="A517" s="1" t="s">
        <v>12</v>
      </c>
      <c r="B517" s="1" t="s">
        <v>23</v>
      </c>
      <c r="C517" s="1" t="s">
        <v>16238</v>
      </c>
      <c r="D517" s="16">
        <v>44.99</v>
      </c>
      <c r="E517" s="74"/>
      <c r="F517" s="74">
        <v>54</v>
      </c>
      <c r="G517" s="16">
        <v>2114.5300000000002</v>
      </c>
      <c r="H517" s="16">
        <v>39.157962962962969</v>
      </c>
      <c r="I517" s="12">
        <v>1</v>
      </c>
      <c r="J517"/>
      <c r="K517"/>
      <c r="L517" s="12" t="str">
        <f t="shared" si="7"/>
        <v>X</v>
      </c>
    </row>
    <row r="518" spans="1:12" x14ac:dyDescent="0.25">
      <c r="A518" s="1" t="s">
        <v>12</v>
      </c>
      <c r="B518" s="1" t="s">
        <v>23</v>
      </c>
      <c r="C518" s="1" t="s">
        <v>14066</v>
      </c>
      <c r="D518" s="16">
        <v>31.49</v>
      </c>
      <c r="E518" s="74"/>
      <c r="F518" s="74">
        <v>0</v>
      </c>
      <c r="G518" s="16"/>
      <c r="H518" s="16">
        <v>0</v>
      </c>
      <c r="I518" s="12">
        <v>1</v>
      </c>
      <c r="J518"/>
      <c r="K518"/>
      <c r="L518" s="12" t="str">
        <f t="shared" si="7"/>
        <v>X</v>
      </c>
    </row>
    <row r="519" spans="1:12" x14ac:dyDescent="0.25">
      <c r="A519" s="1" t="s">
        <v>12</v>
      </c>
      <c r="B519" s="1" t="s">
        <v>23</v>
      </c>
      <c r="C519" s="1" t="s">
        <v>14574</v>
      </c>
      <c r="D519" s="16">
        <v>45.99</v>
      </c>
      <c r="E519" s="74"/>
      <c r="F519" s="74">
        <v>0</v>
      </c>
      <c r="G519" s="16">
        <v>37343.879999999997</v>
      </c>
      <c r="H519" s="16">
        <v>0</v>
      </c>
      <c r="I519" s="12">
        <v>1</v>
      </c>
      <c r="J519"/>
      <c r="K519"/>
      <c r="L519" s="12" t="str">
        <f t="shared" si="7"/>
        <v>X</v>
      </c>
    </row>
    <row r="520" spans="1:12" x14ac:dyDescent="0.25">
      <c r="A520" s="1" t="s">
        <v>12</v>
      </c>
      <c r="B520" s="1" t="s">
        <v>23</v>
      </c>
      <c r="C520" s="1" t="s">
        <v>15087</v>
      </c>
      <c r="D520" s="16">
        <v>37.99</v>
      </c>
      <c r="E520" s="74"/>
      <c r="F520" s="74">
        <v>0</v>
      </c>
      <c r="G520" s="16">
        <v>25377.32</v>
      </c>
      <c r="H520" s="16">
        <v>0</v>
      </c>
      <c r="I520" s="12">
        <v>1</v>
      </c>
      <c r="J520"/>
      <c r="K520"/>
      <c r="L520" s="12" t="str">
        <f t="shared" si="7"/>
        <v>X</v>
      </c>
    </row>
    <row r="521" spans="1:12" x14ac:dyDescent="0.25">
      <c r="A521" s="1" t="s">
        <v>12</v>
      </c>
      <c r="B521" s="1" t="s">
        <v>24</v>
      </c>
      <c r="C521" s="1"/>
      <c r="D521" s="16">
        <v>6622.9299999999776</v>
      </c>
      <c r="E521" s="74"/>
      <c r="F521" s="74">
        <v>11552</v>
      </c>
      <c r="G521" s="16">
        <v>20477951.960000005</v>
      </c>
      <c r="H521" s="16">
        <v>211359.85432707469</v>
      </c>
      <c r="I521" s="12"/>
      <c r="J521"/>
      <c r="K521"/>
      <c r="L521" s="12" t="str">
        <f t="shared" ref="L521:L584" si="8">IF(I521&gt;$I$2,"X"," ")</f>
        <v xml:space="preserve"> </v>
      </c>
    </row>
    <row r="522" spans="1:12" x14ac:dyDescent="0.25">
      <c r="A522" s="1" t="s">
        <v>12</v>
      </c>
      <c r="B522" s="1" t="s">
        <v>74</v>
      </c>
      <c r="C522" s="1" t="s">
        <v>15491</v>
      </c>
      <c r="D522" s="16">
        <v>179.99</v>
      </c>
      <c r="E522" s="74"/>
      <c r="F522" s="74">
        <v>1</v>
      </c>
      <c r="G522" s="16">
        <v>52017.11</v>
      </c>
      <c r="H522" s="16">
        <v>52017.11</v>
      </c>
      <c r="I522" s="12">
        <v>0.20178182509888506</v>
      </c>
      <c r="J522"/>
      <c r="K522"/>
      <c r="L522" s="12" t="str">
        <f t="shared" si="8"/>
        <v xml:space="preserve"> </v>
      </c>
    </row>
    <row r="523" spans="1:12" x14ac:dyDescent="0.25">
      <c r="A523" s="1" t="s">
        <v>12</v>
      </c>
      <c r="B523" s="1" t="s">
        <v>74</v>
      </c>
      <c r="C523" s="1" t="s">
        <v>15710</v>
      </c>
      <c r="D523" s="16">
        <v>124.99</v>
      </c>
      <c r="E523" s="74"/>
      <c r="F523" s="74">
        <v>1</v>
      </c>
      <c r="G523" s="16">
        <v>47371.21</v>
      </c>
      <c r="H523" s="16">
        <v>47371.21</v>
      </c>
      <c r="I523" s="12">
        <v>0.38554153821909798</v>
      </c>
      <c r="J523"/>
      <c r="K523"/>
      <c r="L523" s="12" t="str">
        <f t="shared" si="8"/>
        <v xml:space="preserve"> </v>
      </c>
    </row>
    <row r="524" spans="1:12" x14ac:dyDescent="0.25">
      <c r="A524" s="1" t="s">
        <v>12</v>
      </c>
      <c r="B524" s="1" t="s">
        <v>74</v>
      </c>
      <c r="C524" s="1" t="s">
        <v>15680</v>
      </c>
      <c r="D524" s="16">
        <v>249.99</v>
      </c>
      <c r="E524" s="74"/>
      <c r="F524" s="74">
        <v>1</v>
      </c>
      <c r="G524" s="16">
        <v>23999.040000000001</v>
      </c>
      <c r="H524" s="16">
        <v>23999.040000000001</v>
      </c>
      <c r="I524" s="12">
        <v>0.47863725406761681</v>
      </c>
      <c r="J524"/>
      <c r="K524"/>
      <c r="L524" s="12" t="str">
        <f t="shared" si="8"/>
        <v xml:space="preserve"> </v>
      </c>
    </row>
    <row r="525" spans="1:12" x14ac:dyDescent="0.25">
      <c r="A525" s="1" t="s">
        <v>12</v>
      </c>
      <c r="B525" s="1" t="s">
        <v>74</v>
      </c>
      <c r="C525" s="1" t="s">
        <v>16252</v>
      </c>
      <c r="D525" s="16">
        <v>149.99</v>
      </c>
      <c r="E525" s="74"/>
      <c r="F525" s="74">
        <v>5</v>
      </c>
      <c r="G525" s="16">
        <v>84744.35</v>
      </c>
      <c r="H525" s="16">
        <v>16948.870000000003</v>
      </c>
      <c r="I525" s="12">
        <v>0.54438435001284979</v>
      </c>
      <c r="J525"/>
      <c r="K525"/>
      <c r="L525" s="12" t="str">
        <f t="shared" si="8"/>
        <v xml:space="preserve"> </v>
      </c>
    </row>
    <row r="526" spans="1:12" x14ac:dyDescent="0.25">
      <c r="A526" s="1" t="s">
        <v>12</v>
      </c>
      <c r="B526" s="1" t="s">
        <v>74</v>
      </c>
      <c r="C526" s="1" t="s">
        <v>15437</v>
      </c>
      <c r="D526" s="16">
        <v>199.99</v>
      </c>
      <c r="E526" s="74"/>
      <c r="F526" s="74">
        <v>5</v>
      </c>
      <c r="G526" s="16">
        <v>72596.37</v>
      </c>
      <c r="H526" s="16">
        <v>14519.273999999999</v>
      </c>
      <c r="I526" s="12">
        <v>0.60070669484959272</v>
      </c>
      <c r="J526"/>
      <c r="K526"/>
      <c r="L526" s="12" t="str">
        <f t="shared" si="8"/>
        <v xml:space="preserve"> </v>
      </c>
    </row>
    <row r="527" spans="1:12" x14ac:dyDescent="0.25">
      <c r="A527" s="1" t="s">
        <v>12</v>
      </c>
      <c r="B527" s="1" t="s">
        <v>74</v>
      </c>
      <c r="C527" s="1" t="s">
        <v>15712</v>
      </c>
      <c r="D527" s="16">
        <v>99.99</v>
      </c>
      <c r="E527" s="74"/>
      <c r="F527" s="74">
        <v>2</v>
      </c>
      <c r="G527" s="16">
        <v>27397.26</v>
      </c>
      <c r="H527" s="16">
        <v>13698.63</v>
      </c>
      <c r="I527" s="12">
        <v>0.6538456439906416</v>
      </c>
      <c r="J527"/>
      <c r="K527"/>
      <c r="L527" s="12" t="str">
        <f t="shared" si="8"/>
        <v xml:space="preserve"> </v>
      </c>
    </row>
    <row r="528" spans="1:12" x14ac:dyDescent="0.25">
      <c r="A528" s="1" t="s">
        <v>12</v>
      </c>
      <c r="B528" s="1" t="s">
        <v>74</v>
      </c>
      <c r="C528" s="1" t="s">
        <v>16301</v>
      </c>
      <c r="D528" s="16">
        <v>299.99</v>
      </c>
      <c r="E528" s="74"/>
      <c r="F528" s="74">
        <v>6</v>
      </c>
      <c r="G528" s="16">
        <v>81597.279999999999</v>
      </c>
      <c r="H528" s="16">
        <v>13599.546666666667</v>
      </c>
      <c r="I528" s="12">
        <v>0.70660023468046373</v>
      </c>
      <c r="J528"/>
      <c r="K528"/>
      <c r="L528" s="12" t="str">
        <f t="shared" si="8"/>
        <v xml:space="preserve"> </v>
      </c>
    </row>
    <row r="529" spans="1:12" x14ac:dyDescent="0.25">
      <c r="A529" s="1" t="s">
        <v>12</v>
      </c>
      <c r="B529" s="1" t="s">
        <v>74</v>
      </c>
      <c r="C529" s="1" t="s">
        <v>16338</v>
      </c>
      <c r="D529" s="16">
        <v>159.99</v>
      </c>
      <c r="E529" s="74"/>
      <c r="F529" s="74">
        <v>2</v>
      </c>
      <c r="G529" s="16">
        <v>21118.68</v>
      </c>
      <c r="H529" s="16">
        <v>10559.34</v>
      </c>
      <c r="I529" s="12">
        <v>0.74756142796935776</v>
      </c>
      <c r="J529"/>
      <c r="K529"/>
      <c r="L529" s="12" t="str">
        <f t="shared" si="8"/>
        <v xml:space="preserve"> </v>
      </c>
    </row>
    <row r="530" spans="1:12" x14ac:dyDescent="0.25">
      <c r="A530" s="1" t="s">
        <v>12</v>
      </c>
      <c r="B530" s="1" t="s">
        <v>74</v>
      </c>
      <c r="C530" s="1" t="s">
        <v>15726</v>
      </c>
      <c r="D530" s="16">
        <v>174.99</v>
      </c>
      <c r="E530" s="74"/>
      <c r="F530" s="74">
        <v>1</v>
      </c>
      <c r="G530" s="16">
        <v>8224.5300000000007</v>
      </c>
      <c r="H530" s="16">
        <v>8224.5300000000007</v>
      </c>
      <c r="I530" s="12">
        <v>0.7794655586290683</v>
      </c>
      <c r="J530"/>
      <c r="K530"/>
      <c r="L530" s="12" t="str">
        <f t="shared" si="8"/>
        <v xml:space="preserve"> </v>
      </c>
    </row>
    <row r="531" spans="1:12" x14ac:dyDescent="0.25">
      <c r="A531" s="1" t="s">
        <v>12</v>
      </c>
      <c r="B531" s="1" t="s">
        <v>74</v>
      </c>
      <c r="C531" s="1" t="s">
        <v>14971</v>
      </c>
      <c r="D531" s="16">
        <v>149.99</v>
      </c>
      <c r="E531" s="74"/>
      <c r="F531" s="74">
        <v>5</v>
      </c>
      <c r="G531" s="16">
        <v>34647.69</v>
      </c>
      <c r="H531" s="16">
        <v>6929.5380000000005</v>
      </c>
      <c r="I531" s="12">
        <v>0.80634622971464143</v>
      </c>
      <c r="J531"/>
      <c r="K531"/>
      <c r="L531" s="12" t="str">
        <f t="shared" si="8"/>
        <v xml:space="preserve"> </v>
      </c>
    </row>
    <row r="532" spans="1:12" x14ac:dyDescent="0.25">
      <c r="A532" s="1" t="s">
        <v>12</v>
      </c>
      <c r="B532" s="1" t="s">
        <v>74</v>
      </c>
      <c r="C532" s="1" t="s">
        <v>15777</v>
      </c>
      <c r="D532" s="16">
        <v>99.99</v>
      </c>
      <c r="E532" s="74"/>
      <c r="F532" s="74">
        <v>2</v>
      </c>
      <c r="G532" s="16">
        <v>11898.81</v>
      </c>
      <c r="H532" s="16">
        <v>5949.4049999999997</v>
      </c>
      <c r="I532" s="12">
        <v>0.82942482441458598</v>
      </c>
      <c r="J532"/>
      <c r="K532"/>
      <c r="L532" s="12" t="str">
        <f t="shared" si="8"/>
        <v xml:space="preserve"> </v>
      </c>
    </row>
    <row r="533" spans="1:12" x14ac:dyDescent="0.25">
      <c r="A533" s="1" t="s">
        <v>12</v>
      </c>
      <c r="B533" s="1" t="s">
        <v>74</v>
      </c>
      <c r="C533" s="1" t="s">
        <v>12557</v>
      </c>
      <c r="D533" s="16">
        <v>99.99</v>
      </c>
      <c r="E533" s="74"/>
      <c r="F533" s="74">
        <v>6</v>
      </c>
      <c r="G533" s="16">
        <v>32896.71</v>
      </c>
      <c r="H533" s="16">
        <v>5482.7849999999999</v>
      </c>
      <c r="I533" s="12">
        <v>0.85069333325571128</v>
      </c>
      <c r="J533"/>
      <c r="K533"/>
      <c r="L533" s="12" t="str">
        <f t="shared" si="8"/>
        <v xml:space="preserve"> </v>
      </c>
    </row>
    <row r="534" spans="1:12" x14ac:dyDescent="0.25">
      <c r="A534" s="1" t="s">
        <v>12</v>
      </c>
      <c r="B534" s="1" t="s">
        <v>74</v>
      </c>
      <c r="C534" s="1" t="s">
        <v>14981</v>
      </c>
      <c r="D534" s="16">
        <v>109.99</v>
      </c>
      <c r="E534" s="74"/>
      <c r="F534" s="74">
        <v>4</v>
      </c>
      <c r="G534" s="16">
        <v>16608.490000000002</v>
      </c>
      <c r="H534" s="16">
        <v>4152.1225000000004</v>
      </c>
      <c r="I534" s="12">
        <v>0.86680001154068609</v>
      </c>
      <c r="J534"/>
      <c r="K534"/>
      <c r="L534" s="12" t="str">
        <f t="shared" si="8"/>
        <v xml:space="preserve"> </v>
      </c>
    </row>
    <row r="535" spans="1:12" x14ac:dyDescent="0.25">
      <c r="A535" s="1" t="s">
        <v>12</v>
      </c>
      <c r="B535" s="1" t="s">
        <v>74</v>
      </c>
      <c r="C535" s="1" t="s">
        <v>12385</v>
      </c>
      <c r="D535" s="16">
        <v>99.99</v>
      </c>
      <c r="E535" s="74"/>
      <c r="F535" s="74">
        <v>4</v>
      </c>
      <c r="G535" s="16">
        <v>13778.85</v>
      </c>
      <c r="H535" s="16">
        <v>3444.7125000000001</v>
      </c>
      <c r="I535" s="12">
        <v>0.88016254504535296</v>
      </c>
      <c r="J535"/>
      <c r="K535"/>
      <c r="L535" s="12" t="str">
        <f t="shared" si="8"/>
        <v xml:space="preserve"> </v>
      </c>
    </row>
    <row r="536" spans="1:12" x14ac:dyDescent="0.25">
      <c r="A536" s="1" t="s">
        <v>12</v>
      </c>
      <c r="B536" s="1" t="s">
        <v>74</v>
      </c>
      <c r="C536" s="1" t="s">
        <v>15399</v>
      </c>
      <c r="D536" s="16">
        <v>99.99</v>
      </c>
      <c r="E536" s="74"/>
      <c r="F536" s="74">
        <v>20</v>
      </c>
      <c r="G536" s="16">
        <v>61393.86</v>
      </c>
      <c r="H536" s="16">
        <v>3069.6930000000002</v>
      </c>
      <c r="I536" s="12">
        <v>0.89207032415944199</v>
      </c>
      <c r="J536"/>
      <c r="K536"/>
      <c r="L536" s="12" t="str">
        <f t="shared" si="8"/>
        <v xml:space="preserve"> </v>
      </c>
    </row>
    <row r="537" spans="1:12" x14ac:dyDescent="0.25">
      <c r="A537" s="1" t="s">
        <v>12</v>
      </c>
      <c r="B537" s="1" t="s">
        <v>74</v>
      </c>
      <c r="C537" s="1" t="s">
        <v>15549</v>
      </c>
      <c r="D537" s="16">
        <v>139.99</v>
      </c>
      <c r="E537" s="74"/>
      <c r="F537" s="74">
        <v>5</v>
      </c>
      <c r="G537" s="16">
        <v>8679.3799999999992</v>
      </c>
      <c r="H537" s="16">
        <v>1735.8759999999997</v>
      </c>
      <c r="I537" s="12">
        <v>0.89880403595975833</v>
      </c>
      <c r="J537"/>
      <c r="K537"/>
      <c r="L537" s="12" t="str">
        <f t="shared" si="8"/>
        <v xml:space="preserve"> </v>
      </c>
    </row>
    <row r="538" spans="1:12" x14ac:dyDescent="0.25">
      <c r="A538" s="1" t="s">
        <v>12</v>
      </c>
      <c r="B538" s="1" t="s">
        <v>74</v>
      </c>
      <c r="C538" s="1" t="s">
        <v>12927</v>
      </c>
      <c r="D538" s="16">
        <v>139.99</v>
      </c>
      <c r="E538" s="74"/>
      <c r="F538" s="74">
        <v>9</v>
      </c>
      <c r="G538" s="16">
        <v>15398.9</v>
      </c>
      <c r="H538" s="16">
        <v>1710.9888888888888</v>
      </c>
      <c r="I538" s="12">
        <v>0.90544120708910225</v>
      </c>
      <c r="J538"/>
      <c r="K538"/>
      <c r="L538" s="12" t="str">
        <f t="shared" si="8"/>
        <v xml:space="preserve"> </v>
      </c>
    </row>
    <row r="539" spans="1:12" x14ac:dyDescent="0.25">
      <c r="A539" s="1" t="s">
        <v>12</v>
      </c>
      <c r="B539" s="1" t="s">
        <v>74</v>
      </c>
      <c r="C539" s="1" t="s">
        <v>15665</v>
      </c>
      <c r="D539" s="16">
        <v>199.99</v>
      </c>
      <c r="E539" s="74"/>
      <c r="F539" s="74">
        <v>4</v>
      </c>
      <c r="G539" s="16">
        <v>6799.66</v>
      </c>
      <c r="H539" s="16">
        <v>1699.915</v>
      </c>
      <c r="I539" s="12">
        <v>0.91203542101626922</v>
      </c>
      <c r="J539"/>
      <c r="K539"/>
      <c r="L539" s="12" t="str">
        <f t="shared" si="8"/>
        <v xml:space="preserve"> </v>
      </c>
    </row>
    <row r="540" spans="1:12" x14ac:dyDescent="0.25">
      <c r="A540" s="1" t="s">
        <v>12</v>
      </c>
      <c r="B540" s="1" t="s">
        <v>74</v>
      </c>
      <c r="C540" s="1" t="s">
        <v>15952</v>
      </c>
      <c r="D540" s="16">
        <v>189.99</v>
      </c>
      <c r="E540" s="74"/>
      <c r="F540" s="74">
        <v>8</v>
      </c>
      <c r="G540" s="16">
        <v>13109.31</v>
      </c>
      <c r="H540" s="16">
        <v>1638.6637499999999</v>
      </c>
      <c r="I540" s="12">
        <v>0.91839203256578406</v>
      </c>
      <c r="J540"/>
      <c r="K540"/>
      <c r="L540" s="12" t="str">
        <f t="shared" si="8"/>
        <v xml:space="preserve"> </v>
      </c>
    </row>
    <row r="541" spans="1:12" x14ac:dyDescent="0.25">
      <c r="A541" s="1" t="s">
        <v>12</v>
      </c>
      <c r="B541" s="1" t="s">
        <v>74</v>
      </c>
      <c r="C541" s="1" t="s">
        <v>15420</v>
      </c>
      <c r="D541" s="16">
        <v>159.99</v>
      </c>
      <c r="E541" s="74"/>
      <c r="F541" s="74">
        <v>24</v>
      </c>
      <c r="G541" s="16">
        <v>36477.72</v>
      </c>
      <c r="H541" s="16">
        <v>1519.905</v>
      </c>
      <c r="I541" s="12">
        <v>0.92428796190282181</v>
      </c>
      <c r="J541"/>
      <c r="K541"/>
      <c r="L541" s="12" t="str">
        <f t="shared" si="8"/>
        <v xml:space="preserve"> </v>
      </c>
    </row>
    <row r="542" spans="1:12" x14ac:dyDescent="0.25">
      <c r="A542" s="1" t="s">
        <v>12</v>
      </c>
      <c r="B542" s="1" t="s">
        <v>74</v>
      </c>
      <c r="C542" s="1" t="s">
        <v>13850</v>
      </c>
      <c r="D542" s="16">
        <v>2199.9899999999998</v>
      </c>
      <c r="E542" s="74"/>
      <c r="F542" s="74">
        <v>3</v>
      </c>
      <c r="G542" s="16">
        <v>4399.9799999999996</v>
      </c>
      <c r="H542" s="16">
        <v>1466.6599999999999</v>
      </c>
      <c r="I542" s="12">
        <v>0.92997734625346207</v>
      </c>
      <c r="J542"/>
      <c r="K542"/>
      <c r="L542" s="12" t="str">
        <f t="shared" si="8"/>
        <v xml:space="preserve"> </v>
      </c>
    </row>
    <row r="543" spans="1:12" x14ac:dyDescent="0.25">
      <c r="A543" s="1" t="s">
        <v>12</v>
      </c>
      <c r="B543" s="1" t="s">
        <v>74</v>
      </c>
      <c r="C543" s="1" t="s">
        <v>12353</v>
      </c>
      <c r="D543" s="16">
        <v>119.99</v>
      </c>
      <c r="E543" s="74"/>
      <c r="F543" s="74">
        <v>6</v>
      </c>
      <c r="G543" s="16">
        <v>8639.2800000000007</v>
      </c>
      <c r="H543" s="16">
        <v>1439.88</v>
      </c>
      <c r="I543" s="12">
        <v>0.93556284714582971</v>
      </c>
      <c r="J543"/>
      <c r="K543"/>
      <c r="L543" s="12" t="str">
        <f t="shared" si="8"/>
        <v xml:space="preserve"> </v>
      </c>
    </row>
    <row r="544" spans="1:12" x14ac:dyDescent="0.25">
      <c r="A544" s="1" t="s">
        <v>12</v>
      </c>
      <c r="B544" s="1" t="s">
        <v>74</v>
      </c>
      <c r="C544" s="1" t="s">
        <v>15252</v>
      </c>
      <c r="D544" s="16">
        <v>104.99</v>
      </c>
      <c r="E544" s="74"/>
      <c r="F544" s="74">
        <v>30</v>
      </c>
      <c r="G544" s="16">
        <v>38216.36</v>
      </c>
      <c r="H544" s="16">
        <v>1273.8786666666667</v>
      </c>
      <c r="I544" s="12">
        <v>0.94050440507387545</v>
      </c>
      <c r="J544"/>
      <c r="K544"/>
      <c r="L544" s="12" t="str">
        <f t="shared" si="8"/>
        <v xml:space="preserve"> </v>
      </c>
    </row>
    <row r="545" spans="1:12" x14ac:dyDescent="0.25">
      <c r="A545" s="1" t="s">
        <v>12</v>
      </c>
      <c r="B545" s="1" t="s">
        <v>74</v>
      </c>
      <c r="C545" s="1" t="s">
        <v>14465</v>
      </c>
      <c r="D545" s="16">
        <v>159.99</v>
      </c>
      <c r="E545" s="74"/>
      <c r="F545" s="74">
        <v>7</v>
      </c>
      <c r="G545" s="16">
        <v>8639.4599999999991</v>
      </c>
      <c r="H545" s="16">
        <v>1234.2085714285713</v>
      </c>
      <c r="I545" s="12">
        <v>0.94529207701673323</v>
      </c>
      <c r="J545"/>
      <c r="K545"/>
      <c r="L545" s="12" t="str">
        <f t="shared" si="8"/>
        <v xml:space="preserve"> </v>
      </c>
    </row>
    <row r="546" spans="1:12" x14ac:dyDescent="0.25">
      <c r="A546" s="1" t="s">
        <v>12</v>
      </c>
      <c r="B546" s="1" t="s">
        <v>74</v>
      </c>
      <c r="C546" s="1" t="s">
        <v>16122</v>
      </c>
      <c r="D546" s="16">
        <v>129.99</v>
      </c>
      <c r="E546" s="74"/>
      <c r="F546" s="74">
        <v>28</v>
      </c>
      <c r="G546" s="16">
        <v>27817.86</v>
      </c>
      <c r="H546" s="16">
        <v>993.495</v>
      </c>
      <c r="I546" s="12">
        <v>0.94914598651548499</v>
      </c>
      <c r="J546"/>
      <c r="K546"/>
      <c r="L546" s="12" t="str">
        <f t="shared" si="8"/>
        <v xml:space="preserve"> </v>
      </c>
    </row>
    <row r="547" spans="1:12" x14ac:dyDescent="0.25">
      <c r="A547" s="1" t="s">
        <v>12</v>
      </c>
      <c r="B547" s="1" t="s">
        <v>74</v>
      </c>
      <c r="C547" s="1" t="s">
        <v>7353</v>
      </c>
      <c r="D547" s="16">
        <v>174.99</v>
      </c>
      <c r="E547" s="74"/>
      <c r="F547" s="74">
        <v>77</v>
      </c>
      <c r="G547" s="16">
        <v>74895.72</v>
      </c>
      <c r="H547" s="16">
        <v>972.67168831168829</v>
      </c>
      <c r="I547" s="12">
        <v>0.95291911940367402</v>
      </c>
      <c r="J547"/>
      <c r="K547"/>
      <c r="L547" s="12" t="str">
        <f t="shared" si="8"/>
        <v>X</v>
      </c>
    </row>
    <row r="548" spans="1:12" x14ac:dyDescent="0.25">
      <c r="A548" s="1" t="s">
        <v>12</v>
      </c>
      <c r="B548" s="1" t="s">
        <v>74</v>
      </c>
      <c r="C548" s="1" t="s">
        <v>16193</v>
      </c>
      <c r="D548" s="16">
        <v>159.99</v>
      </c>
      <c r="E548" s="74"/>
      <c r="F548" s="74">
        <v>15</v>
      </c>
      <c r="G548" s="16">
        <v>13759.14</v>
      </c>
      <c r="H548" s="16">
        <v>917.27599999999995</v>
      </c>
      <c r="I548" s="12">
        <v>0.95647736447725473</v>
      </c>
      <c r="J548"/>
      <c r="K548"/>
      <c r="L548" s="12" t="str">
        <f t="shared" si="8"/>
        <v>X</v>
      </c>
    </row>
    <row r="549" spans="1:12" x14ac:dyDescent="0.25">
      <c r="A549" s="1" t="s">
        <v>12</v>
      </c>
      <c r="B549" s="1" t="s">
        <v>74</v>
      </c>
      <c r="C549" s="1" t="s">
        <v>16280</v>
      </c>
      <c r="D549" s="16">
        <v>249.99</v>
      </c>
      <c r="E549" s="74"/>
      <c r="F549" s="74">
        <v>7</v>
      </c>
      <c r="G549" s="16">
        <v>6249.75</v>
      </c>
      <c r="H549" s="16">
        <v>892.82142857142856</v>
      </c>
      <c r="I549" s="12">
        <v>0.95994074676328589</v>
      </c>
      <c r="J549"/>
      <c r="K549"/>
      <c r="L549" s="12" t="str">
        <f t="shared" si="8"/>
        <v>X</v>
      </c>
    </row>
    <row r="550" spans="1:12" x14ac:dyDescent="0.25">
      <c r="A550" s="1" t="s">
        <v>12</v>
      </c>
      <c r="B550" s="1" t="s">
        <v>74</v>
      </c>
      <c r="C550" s="1" t="s">
        <v>9423</v>
      </c>
      <c r="D550" s="16">
        <v>139.99</v>
      </c>
      <c r="E550" s="74"/>
      <c r="F550" s="74">
        <v>18</v>
      </c>
      <c r="G550" s="16">
        <v>14978.93</v>
      </c>
      <c r="H550" s="16">
        <v>832.16277777777782</v>
      </c>
      <c r="I550" s="12">
        <v>0.96316882544892146</v>
      </c>
      <c r="J550"/>
      <c r="K550"/>
      <c r="L550" s="12" t="str">
        <f t="shared" si="8"/>
        <v>X</v>
      </c>
    </row>
    <row r="551" spans="1:12" x14ac:dyDescent="0.25">
      <c r="A551" s="1" t="s">
        <v>12</v>
      </c>
      <c r="B551" s="1" t="s">
        <v>74</v>
      </c>
      <c r="C551" s="1" t="s">
        <v>16236</v>
      </c>
      <c r="D551" s="16">
        <v>199.99</v>
      </c>
      <c r="E551" s="74"/>
      <c r="F551" s="74">
        <v>3</v>
      </c>
      <c r="G551" s="16">
        <v>2199.89</v>
      </c>
      <c r="H551" s="16">
        <v>733.29666666666662</v>
      </c>
      <c r="I551" s="12">
        <v>0.96601338831946404</v>
      </c>
      <c r="J551"/>
      <c r="K551"/>
      <c r="L551" s="12" t="str">
        <f t="shared" si="8"/>
        <v>X</v>
      </c>
    </row>
    <row r="552" spans="1:12" x14ac:dyDescent="0.25">
      <c r="A552" s="1" t="s">
        <v>12</v>
      </c>
      <c r="B552" s="1" t="s">
        <v>74</v>
      </c>
      <c r="C552" s="1" t="s">
        <v>9806</v>
      </c>
      <c r="D552" s="16">
        <v>124.99</v>
      </c>
      <c r="E552" s="74"/>
      <c r="F552" s="74">
        <v>48</v>
      </c>
      <c r="G552" s="16">
        <v>34122.269999999997</v>
      </c>
      <c r="H552" s="16">
        <v>710.8806249999999</v>
      </c>
      <c r="I552" s="12">
        <v>0.96877099615157802</v>
      </c>
      <c r="J552"/>
      <c r="K552"/>
      <c r="L552" s="12" t="str">
        <f t="shared" si="8"/>
        <v>X</v>
      </c>
    </row>
    <row r="553" spans="1:12" x14ac:dyDescent="0.25">
      <c r="A553" s="1" t="s">
        <v>12</v>
      </c>
      <c r="B553" s="1" t="s">
        <v>74</v>
      </c>
      <c r="C553" s="1" t="s">
        <v>14101</v>
      </c>
      <c r="D553" s="16">
        <v>1999.99</v>
      </c>
      <c r="E553" s="74"/>
      <c r="F553" s="74">
        <v>3</v>
      </c>
      <c r="G553" s="16">
        <v>1999.99</v>
      </c>
      <c r="H553" s="16">
        <v>666.6633333333333</v>
      </c>
      <c r="I553" s="12">
        <v>0.97135707877182553</v>
      </c>
      <c r="J553"/>
      <c r="K553"/>
      <c r="L553" s="12" t="str">
        <f t="shared" si="8"/>
        <v>X</v>
      </c>
    </row>
    <row r="554" spans="1:12" x14ac:dyDescent="0.25">
      <c r="A554" s="1" t="s">
        <v>12</v>
      </c>
      <c r="B554" s="1" t="s">
        <v>74</v>
      </c>
      <c r="C554" s="1" t="s">
        <v>11530</v>
      </c>
      <c r="D554" s="16">
        <v>129.99</v>
      </c>
      <c r="E554" s="74"/>
      <c r="F554" s="74">
        <v>2</v>
      </c>
      <c r="G554" s="16">
        <v>1299.9000000000001</v>
      </c>
      <c r="H554" s="16">
        <v>649.95000000000005</v>
      </c>
      <c r="I554" s="12">
        <v>0.97387832797661655</v>
      </c>
      <c r="J554"/>
      <c r="K554"/>
      <c r="L554" s="12" t="str">
        <f t="shared" si="8"/>
        <v>X</v>
      </c>
    </row>
    <row r="555" spans="1:12" x14ac:dyDescent="0.25">
      <c r="A555" s="1" t="s">
        <v>12</v>
      </c>
      <c r="B555" s="1" t="s">
        <v>74</v>
      </c>
      <c r="C555" s="1" t="s">
        <v>14462</v>
      </c>
      <c r="D555" s="16">
        <v>159.99</v>
      </c>
      <c r="E555" s="74"/>
      <c r="F555" s="74">
        <v>1</v>
      </c>
      <c r="G555" s="16">
        <v>639.96</v>
      </c>
      <c r="H555" s="16">
        <v>639.96</v>
      </c>
      <c r="I555" s="12">
        <v>0.97636082453957973</v>
      </c>
      <c r="J555"/>
      <c r="K555"/>
      <c r="L555" s="12" t="str">
        <f t="shared" si="8"/>
        <v>X</v>
      </c>
    </row>
    <row r="556" spans="1:12" x14ac:dyDescent="0.25">
      <c r="A556" s="1" t="s">
        <v>12</v>
      </c>
      <c r="B556" s="1" t="s">
        <v>74</v>
      </c>
      <c r="C556" s="1" t="s">
        <v>16299</v>
      </c>
      <c r="D556" s="16">
        <v>129.99</v>
      </c>
      <c r="E556" s="74"/>
      <c r="F556" s="74">
        <v>37</v>
      </c>
      <c r="G556" s="16">
        <v>23398.2</v>
      </c>
      <c r="H556" s="16">
        <v>632.38378378378377</v>
      </c>
      <c r="I556" s="12">
        <v>0.97881393187397092</v>
      </c>
      <c r="J556"/>
      <c r="K556"/>
      <c r="L556" s="12" t="str">
        <f t="shared" si="8"/>
        <v>X</v>
      </c>
    </row>
    <row r="557" spans="1:12" x14ac:dyDescent="0.25">
      <c r="A557" s="1" t="s">
        <v>12</v>
      </c>
      <c r="B557" s="1" t="s">
        <v>74</v>
      </c>
      <c r="C557" s="1" t="s">
        <v>16120</v>
      </c>
      <c r="D557" s="16">
        <v>129.99</v>
      </c>
      <c r="E557" s="74"/>
      <c r="F557" s="74">
        <v>34</v>
      </c>
      <c r="G557" s="16">
        <v>19108.53</v>
      </c>
      <c r="H557" s="16">
        <v>562.0155882352941</v>
      </c>
      <c r="I557" s="12">
        <v>0.98099407089223123</v>
      </c>
      <c r="J557"/>
      <c r="K557"/>
      <c r="L557" s="12" t="str">
        <f t="shared" si="8"/>
        <v>X</v>
      </c>
    </row>
    <row r="558" spans="1:12" x14ac:dyDescent="0.25">
      <c r="A558" s="1" t="s">
        <v>12</v>
      </c>
      <c r="B558" s="1" t="s">
        <v>74</v>
      </c>
      <c r="C558" s="1" t="s">
        <v>12721</v>
      </c>
      <c r="D558" s="16">
        <v>199.99</v>
      </c>
      <c r="E558" s="74"/>
      <c r="F558" s="74">
        <v>5</v>
      </c>
      <c r="G558" s="16">
        <v>2399.88</v>
      </c>
      <c r="H558" s="16">
        <v>479.976</v>
      </c>
      <c r="I558" s="12">
        <v>0.98285596658931362</v>
      </c>
      <c r="J558"/>
      <c r="K558"/>
      <c r="L558" s="12" t="str">
        <f t="shared" si="8"/>
        <v>X</v>
      </c>
    </row>
    <row r="559" spans="1:12" x14ac:dyDescent="0.25">
      <c r="A559" s="1" t="s">
        <v>12</v>
      </c>
      <c r="B559" s="1" t="s">
        <v>74</v>
      </c>
      <c r="C559" s="1" t="s">
        <v>14635</v>
      </c>
      <c r="D559" s="16">
        <v>164.99</v>
      </c>
      <c r="E559" s="74"/>
      <c r="F559" s="74">
        <v>6</v>
      </c>
      <c r="G559" s="16">
        <v>2804.83</v>
      </c>
      <c r="H559" s="16">
        <v>467.47166666666664</v>
      </c>
      <c r="I559" s="12">
        <v>0.98466935618519891</v>
      </c>
      <c r="J559"/>
      <c r="K559"/>
      <c r="L559" s="12" t="str">
        <f t="shared" si="8"/>
        <v>X</v>
      </c>
    </row>
    <row r="560" spans="1:12" x14ac:dyDescent="0.25">
      <c r="A560" s="1" t="s">
        <v>12</v>
      </c>
      <c r="B560" s="1" t="s">
        <v>74</v>
      </c>
      <c r="C560" s="1" t="s">
        <v>14781</v>
      </c>
      <c r="D560" s="16">
        <v>109.99</v>
      </c>
      <c r="E560" s="74"/>
      <c r="F560" s="74">
        <v>1</v>
      </c>
      <c r="G560" s="16">
        <v>439.96</v>
      </c>
      <c r="H560" s="16">
        <v>439.96</v>
      </c>
      <c r="I560" s="12">
        <v>0.98637602408294456</v>
      </c>
      <c r="J560"/>
      <c r="K560"/>
      <c r="L560" s="12" t="str">
        <f t="shared" si="8"/>
        <v>X</v>
      </c>
    </row>
    <row r="561" spans="1:12" x14ac:dyDescent="0.25">
      <c r="A561" s="1" t="s">
        <v>12</v>
      </c>
      <c r="B561" s="1" t="s">
        <v>74</v>
      </c>
      <c r="C561" s="1" t="s">
        <v>16195</v>
      </c>
      <c r="D561" s="16">
        <v>159.99</v>
      </c>
      <c r="E561" s="74"/>
      <c r="F561" s="74">
        <v>14</v>
      </c>
      <c r="G561" s="16">
        <v>5759.64</v>
      </c>
      <c r="H561" s="16">
        <v>411.40285714285716</v>
      </c>
      <c r="I561" s="12">
        <v>0.98797191473056378</v>
      </c>
      <c r="J561"/>
      <c r="K561"/>
      <c r="L561" s="12" t="str">
        <f t="shared" si="8"/>
        <v>X</v>
      </c>
    </row>
    <row r="562" spans="1:12" x14ac:dyDescent="0.25">
      <c r="A562" s="1" t="s">
        <v>12</v>
      </c>
      <c r="B562" s="1" t="s">
        <v>74</v>
      </c>
      <c r="C562" s="1" t="s">
        <v>14461</v>
      </c>
      <c r="D562" s="16">
        <v>159.99</v>
      </c>
      <c r="E562" s="74"/>
      <c r="F562" s="74">
        <v>2</v>
      </c>
      <c r="G562" s="16">
        <v>799.95</v>
      </c>
      <c r="H562" s="16">
        <v>399.97500000000002</v>
      </c>
      <c r="I562" s="12">
        <v>0.98952347508241589</v>
      </c>
      <c r="J562"/>
      <c r="K562"/>
      <c r="L562" s="12" t="str">
        <f t="shared" si="8"/>
        <v>X</v>
      </c>
    </row>
    <row r="563" spans="1:12" x14ac:dyDescent="0.25">
      <c r="A563" s="1" t="s">
        <v>12</v>
      </c>
      <c r="B563" s="1" t="s">
        <v>74</v>
      </c>
      <c r="C563" s="1" t="s">
        <v>16191</v>
      </c>
      <c r="D563" s="16">
        <v>199.99</v>
      </c>
      <c r="E563" s="74"/>
      <c r="F563" s="74">
        <v>13</v>
      </c>
      <c r="G563" s="16">
        <v>4599.7700000000004</v>
      </c>
      <c r="H563" s="16">
        <v>353.82846153846157</v>
      </c>
      <c r="I563" s="12">
        <v>0.99089602639757268</v>
      </c>
      <c r="J563"/>
      <c r="K563"/>
      <c r="L563" s="12" t="str">
        <f t="shared" si="8"/>
        <v>X</v>
      </c>
    </row>
    <row r="564" spans="1:12" x14ac:dyDescent="0.25">
      <c r="A564" s="1" t="s">
        <v>12</v>
      </c>
      <c r="B564" s="1" t="s">
        <v>74</v>
      </c>
      <c r="C564" s="1" t="s">
        <v>12213</v>
      </c>
      <c r="D564" s="16">
        <v>79.989999999999995</v>
      </c>
      <c r="E564" s="74"/>
      <c r="F564" s="74">
        <v>23</v>
      </c>
      <c r="G564" s="16">
        <v>8078.99</v>
      </c>
      <c r="H564" s="16">
        <v>351.26043478260868</v>
      </c>
      <c r="I564" s="12">
        <v>0.99225861596887843</v>
      </c>
      <c r="J564"/>
      <c r="K564"/>
      <c r="L564" s="12" t="str">
        <f t="shared" si="8"/>
        <v>X</v>
      </c>
    </row>
    <row r="565" spans="1:12" x14ac:dyDescent="0.25">
      <c r="A565" s="1" t="s">
        <v>12</v>
      </c>
      <c r="B565" s="1" t="s">
        <v>74</v>
      </c>
      <c r="C565" s="1" t="s">
        <v>13982</v>
      </c>
      <c r="D565" s="16">
        <v>249.99</v>
      </c>
      <c r="E565" s="74"/>
      <c r="F565" s="74">
        <v>3</v>
      </c>
      <c r="G565" s="16">
        <v>999.96</v>
      </c>
      <c r="H565" s="16">
        <v>333.32</v>
      </c>
      <c r="I565" s="12">
        <v>0.99355161202233011</v>
      </c>
      <c r="J565"/>
      <c r="K565"/>
      <c r="L565" s="12" t="str">
        <f t="shared" si="8"/>
        <v>X</v>
      </c>
    </row>
    <row r="566" spans="1:12" x14ac:dyDescent="0.25">
      <c r="A566" s="1" t="s">
        <v>12</v>
      </c>
      <c r="B566" s="1" t="s">
        <v>74</v>
      </c>
      <c r="C566" s="1" t="s">
        <v>10563</v>
      </c>
      <c r="D566" s="16">
        <v>159.99</v>
      </c>
      <c r="E566" s="74"/>
      <c r="F566" s="74">
        <v>2</v>
      </c>
      <c r="G566" s="16">
        <v>639.96</v>
      </c>
      <c r="H566" s="16">
        <v>319.98</v>
      </c>
      <c r="I566" s="12">
        <v>0.99479286030381175</v>
      </c>
      <c r="J566"/>
      <c r="K566"/>
      <c r="L566" s="12" t="str">
        <f t="shared" si="8"/>
        <v>X</v>
      </c>
    </row>
    <row r="567" spans="1:12" x14ac:dyDescent="0.25">
      <c r="A567" s="1" t="s">
        <v>12</v>
      </c>
      <c r="B567" s="1" t="s">
        <v>74</v>
      </c>
      <c r="C567" s="1" t="s">
        <v>11744</v>
      </c>
      <c r="D567" s="16">
        <v>149.99</v>
      </c>
      <c r="E567" s="74"/>
      <c r="F567" s="74">
        <v>3</v>
      </c>
      <c r="G567" s="16">
        <v>899.94</v>
      </c>
      <c r="H567" s="16">
        <v>299.98</v>
      </c>
      <c r="I567" s="12">
        <v>0.99595652571877169</v>
      </c>
      <c r="J567"/>
      <c r="K567"/>
      <c r="L567" s="12" t="str">
        <f t="shared" si="8"/>
        <v>X</v>
      </c>
    </row>
    <row r="568" spans="1:12" x14ac:dyDescent="0.25">
      <c r="A568" s="1" t="s">
        <v>12</v>
      </c>
      <c r="B568" s="1" t="s">
        <v>74</v>
      </c>
      <c r="C568" s="1" t="s">
        <v>10879</v>
      </c>
      <c r="D568" s="16">
        <v>159.99</v>
      </c>
      <c r="E568" s="74"/>
      <c r="F568" s="74">
        <v>4</v>
      </c>
      <c r="G568" s="16">
        <v>959.94</v>
      </c>
      <c r="H568" s="16">
        <v>239.98500000000001</v>
      </c>
      <c r="I568" s="12">
        <v>0.99688746192988287</v>
      </c>
      <c r="J568"/>
      <c r="K568"/>
      <c r="L568" s="12" t="str">
        <f t="shared" si="8"/>
        <v>X</v>
      </c>
    </row>
    <row r="569" spans="1:12" x14ac:dyDescent="0.25">
      <c r="A569" s="1" t="s">
        <v>12</v>
      </c>
      <c r="B569" s="1" t="s">
        <v>74</v>
      </c>
      <c r="C569" s="1" t="s">
        <v>16342</v>
      </c>
      <c r="D569" s="16">
        <v>134.99</v>
      </c>
      <c r="E569" s="74"/>
      <c r="F569" s="74">
        <v>26</v>
      </c>
      <c r="G569" s="16">
        <v>5804.57</v>
      </c>
      <c r="H569" s="16">
        <v>223.25269230769229</v>
      </c>
      <c r="I569" s="12">
        <v>0.99775349112127942</v>
      </c>
      <c r="J569"/>
      <c r="K569"/>
      <c r="L569" s="12" t="str">
        <f t="shared" si="8"/>
        <v>X</v>
      </c>
    </row>
    <row r="570" spans="1:12" x14ac:dyDescent="0.25">
      <c r="A570" s="1" t="s">
        <v>12</v>
      </c>
      <c r="B570" s="1" t="s">
        <v>74</v>
      </c>
      <c r="C570" s="1" t="s">
        <v>6701</v>
      </c>
      <c r="D570" s="16">
        <v>89.99</v>
      </c>
      <c r="E570" s="74"/>
      <c r="F570" s="74">
        <v>3</v>
      </c>
      <c r="G570" s="16">
        <v>529.95000000000005</v>
      </c>
      <c r="H570" s="16">
        <v>176.65</v>
      </c>
      <c r="I570" s="12">
        <v>0.99843874178983283</v>
      </c>
      <c r="J570"/>
      <c r="K570"/>
      <c r="L570" s="12" t="str">
        <f t="shared" si="8"/>
        <v>X</v>
      </c>
    </row>
    <row r="571" spans="1:12" x14ac:dyDescent="0.25">
      <c r="A571" s="1" t="s">
        <v>12</v>
      </c>
      <c r="B571" s="1" t="s">
        <v>74</v>
      </c>
      <c r="C571" s="1" t="s">
        <v>11167</v>
      </c>
      <c r="D571" s="16">
        <v>164.99</v>
      </c>
      <c r="E571" s="74"/>
      <c r="F571" s="74">
        <v>6</v>
      </c>
      <c r="G571" s="16">
        <v>989.94</v>
      </c>
      <c r="H571" s="16">
        <v>164.99</v>
      </c>
      <c r="I571" s="12">
        <v>0.99907876164720399</v>
      </c>
      <c r="J571"/>
      <c r="K571"/>
      <c r="L571" s="12" t="str">
        <f t="shared" si="8"/>
        <v>X</v>
      </c>
    </row>
    <row r="572" spans="1:12" x14ac:dyDescent="0.25">
      <c r="A572" s="1" t="s">
        <v>12</v>
      </c>
      <c r="B572" s="1" t="s">
        <v>74</v>
      </c>
      <c r="C572" s="1" t="s">
        <v>5649</v>
      </c>
      <c r="D572" s="16">
        <v>199.99</v>
      </c>
      <c r="E572" s="74"/>
      <c r="F572" s="74">
        <v>4</v>
      </c>
      <c r="G572" s="16">
        <v>399.98</v>
      </c>
      <c r="H572" s="16">
        <v>99.995000000000005</v>
      </c>
      <c r="I572" s="12">
        <v>0.99946665658409617</v>
      </c>
      <c r="J572"/>
      <c r="K572"/>
      <c r="L572" s="12" t="str">
        <f t="shared" si="8"/>
        <v>X</v>
      </c>
    </row>
    <row r="573" spans="1:12" x14ac:dyDescent="0.25">
      <c r="A573" s="1" t="s">
        <v>12</v>
      </c>
      <c r="B573" s="1" t="s">
        <v>74</v>
      </c>
      <c r="C573" s="1" t="s">
        <v>13480</v>
      </c>
      <c r="D573" s="16">
        <v>139.99</v>
      </c>
      <c r="E573" s="74"/>
      <c r="F573" s="74">
        <v>22</v>
      </c>
      <c r="G573" s="16">
        <v>1539.89</v>
      </c>
      <c r="H573" s="16">
        <v>69.995000000000005</v>
      </c>
      <c r="I573" s="12">
        <v>0.99973817722120573</v>
      </c>
      <c r="J573"/>
      <c r="K573"/>
      <c r="L573" s="12" t="str">
        <f t="shared" si="8"/>
        <v>X</v>
      </c>
    </row>
    <row r="574" spans="1:12" x14ac:dyDescent="0.25">
      <c r="A574" s="1" t="s">
        <v>12</v>
      </c>
      <c r="B574" s="1" t="s">
        <v>74</v>
      </c>
      <c r="C574" s="1" t="s">
        <v>14466</v>
      </c>
      <c r="D574" s="16">
        <v>134.99</v>
      </c>
      <c r="E574" s="74"/>
      <c r="F574" s="74">
        <v>2</v>
      </c>
      <c r="G574" s="16">
        <v>134.99</v>
      </c>
      <c r="H574" s="16">
        <v>67.495000000000005</v>
      </c>
      <c r="I574" s="12">
        <v>1</v>
      </c>
      <c r="J574"/>
      <c r="K574"/>
      <c r="L574" s="12" t="str">
        <f t="shared" si="8"/>
        <v>X</v>
      </c>
    </row>
    <row r="575" spans="1:12" x14ac:dyDescent="0.25">
      <c r="A575" s="1" t="s">
        <v>12</v>
      </c>
      <c r="B575" s="1" t="s">
        <v>74</v>
      </c>
      <c r="C575" s="1" t="s">
        <v>14494</v>
      </c>
      <c r="D575" s="16">
        <v>999.99</v>
      </c>
      <c r="E575" s="74"/>
      <c r="F575" s="74">
        <v>0</v>
      </c>
      <c r="G575" s="16"/>
      <c r="H575" s="16">
        <v>0</v>
      </c>
      <c r="I575" s="12">
        <v>1</v>
      </c>
      <c r="J575"/>
      <c r="K575"/>
      <c r="L575" s="12" t="str">
        <f t="shared" si="8"/>
        <v>X</v>
      </c>
    </row>
    <row r="576" spans="1:12" x14ac:dyDescent="0.25">
      <c r="A576" s="1" t="s">
        <v>12</v>
      </c>
      <c r="B576" s="1" t="s">
        <v>74</v>
      </c>
      <c r="C576" s="1" t="s">
        <v>16305</v>
      </c>
      <c r="D576" s="16">
        <v>0</v>
      </c>
      <c r="E576" s="74"/>
      <c r="F576" s="74">
        <v>0</v>
      </c>
      <c r="G576" s="16">
        <v>44676.24</v>
      </c>
      <c r="H576" s="16">
        <v>0</v>
      </c>
      <c r="I576" s="12">
        <v>1</v>
      </c>
      <c r="J576"/>
      <c r="K576"/>
      <c r="L576" s="12" t="str">
        <f t="shared" si="8"/>
        <v>X</v>
      </c>
    </row>
    <row r="577" spans="1:12" x14ac:dyDescent="0.25">
      <c r="A577" s="1" t="s">
        <v>12</v>
      </c>
      <c r="B577" s="1" t="s">
        <v>74</v>
      </c>
      <c r="C577" s="1" t="s">
        <v>14963</v>
      </c>
      <c r="D577" s="16">
        <v>299.99</v>
      </c>
      <c r="E577" s="74"/>
      <c r="F577" s="74">
        <v>0</v>
      </c>
      <c r="G577" s="16">
        <v>53998.2</v>
      </c>
      <c r="H577" s="16">
        <v>0</v>
      </c>
      <c r="I577" s="12">
        <v>1</v>
      </c>
      <c r="J577"/>
      <c r="K577"/>
      <c r="L577" s="12" t="str">
        <f t="shared" si="8"/>
        <v>X</v>
      </c>
    </row>
    <row r="578" spans="1:12" x14ac:dyDescent="0.25">
      <c r="A578" s="1" t="s">
        <v>12</v>
      </c>
      <c r="B578" s="1" t="s">
        <v>74</v>
      </c>
      <c r="C578" s="1" t="s">
        <v>6205</v>
      </c>
      <c r="D578" s="16">
        <v>199.99</v>
      </c>
      <c r="E578" s="74"/>
      <c r="F578" s="74">
        <v>0</v>
      </c>
      <c r="G578" s="16">
        <v>10999.45</v>
      </c>
      <c r="H578" s="16">
        <v>0</v>
      </c>
      <c r="I578" s="12">
        <v>1</v>
      </c>
      <c r="J578"/>
      <c r="K578"/>
      <c r="L578" s="12" t="str">
        <f t="shared" si="8"/>
        <v>X</v>
      </c>
    </row>
    <row r="579" spans="1:12" x14ac:dyDescent="0.25">
      <c r="A579" s="1" t="s">
        <v>12</v>
      </c>
      <c r="B579" s="1" t="s">
        <v>74</v>
      </c>
      <c r="C579" s="1" t="s">
        <v>12296</v>
      </c>
      <c r="D579" s="16">
        <v>209.99</v>
      </c>
      <c r="E579" s="74"/>
      <c r="F579" s="74">
        <v>0</v>
      </c>
      <c r="G579" s="16"/>
      <c r="H579" s="16">
        <v>0</v>
      </c>
      <c r="I579" s="12">
        <v>1</v>
      </c>
      <c r="J579"/>
      <c r="K579"/>
      <c r="L579" s="12" t="str">
        <f t="shared" si="8"/>
        <v>X</v>
      </c>
    </row>
    <row r="580" spans="1:12" x14ac:dyDescent="0.25">
      <c r="A580" s="1" t="s">
        <v>12</v>
      </c>
      <c r="B580" s="1" t="s">
        <v>74</v>
      </c>
      <c r="C580" s="1" t="s">
        <v>12875</v>
      </c>
      <c r="D580" s="16">
        <v>299.99</v>
      </c>
      <c r="E580" s="74"/>
      <c r="F580" s="74">
        <v>0</v>
      </c>
      <c r="G580" s="16"/>
      <c r="H580" s="16">
        <v>0</v>
      </c>
      <c r="I580" s="12">
        <v>1</v>
      </c>
      <c r="J580"/>
      <c r="K580"/>
      <c r="L580" s="12" t="str">
        <f t="shared" si="8"/>
        <v>X</v>
      </c>
    </row>
    <row r="581" spans="1:12" x14ac:dyDescent="0.25">
      <c r="A581" s="1" t="s">
        <v>12</v>
      </c>
      <c r="B581" s="1" t="s">
        <v>74</v>
      </c>
      <c r="C581" s="1" t="s">
        <v>15395</v>
      </c>
      <c r="D581" s="16">
        <v>149.99</v>
      </c>
      <c r="E581" s="74"/>
      <c r="F581" s="74">
        <v>0</v>
      </c>
      <c r="G581" s="16">
        <v>6149.59</v>
      </c>
      <c r="H581" s="16">
        <v>0</v>
      </c>
      <c r="I581" s="12">
        <v>1</v>
      </c>
      <c r="J581"/>
      <c r="K581"/>
      <c r="L581" s="12" t="str">
        <f t="shared" si="8"/>
        <v>X</v>
      </c>
    </row>
    <row r="582" spans="1:12" x14ac:dyDescent="0.25">
      <c r="A582" s="1" t="s">
        <v>12</v>
      </c>
      <c r="B582" s="1" t="s">
        <v>74</v>
      </c>
      <c r="C582" s="1" t="s">
        <v>13344</v>
      </c>
      <c r="D582" s="16">
        <v>99.99</v>
      </c>
      <c r="E582" s="74"/>
      <c r="F582" s="74">
        <v>0</v>
      </c>
      <c r="G582" s="16">
        <v>2499.75</v>
      </c>
      <c r="H582" s="16">
        <v>0</v>
      </c>
      <c r="I582" s="12">
        <v>1</v>
      </c>
      <c r="J582"/>
      <c r="K582"/>
      <c r="L582" s="12" t="str">
        <f t="shared" si="8"/>
        <v>X</v>
      </c>
    </row>
    <row r="583" spans="1:12" x14ac:dyDescent="0.25">
      <c r="A583" s="1" t="s">
        <v>12</v>
      </c>
      <c r="B583" s="1" t="s">
        <v>74</v>
      </c>
      <c r="C583" s="1" t="s">
        <v>15397</v>
      </c>
      <c r="D583" s="16">
        <v>149.99</v>
      </c>
      <c r="E583" s="74"/>
      <c r="F583" s="74">
        <v>0</v>
      </c>
      <c r="G583" s="16">
        <v>5999.6</v>
      </c>
      <c r="H583" s="16">
        <v>0</v>
      </c>
      <c r="I583" s="12">
        <v>1</v>
      </c>
      <c r="J583"/>
      <c r="K583"/>
      <c r="L583" s="12" t="str">
        <f t="shared" si="8"/>
        <v>X</v>
      </c>
    </row>
    <row r="584" spans="1:12" x14ac:dyDescent="0.25">
      <c r="A584" s="1" t="s">
        <v>12</v>
      </c>
      <c r="B584" s="1" t="s">
        <v>74</v>
      </c>
      <c r="C584" s="1" t="s">
        <v>13492</v>
      </c>
      <c r="D584" s="16">
        <v>199.99</v>
      </c>
      <c r="E584" s="74"/>
      <c r="F584" s="74">
        <v>0</v>
      </c>
      <c r="G584" s="16">
        <v>14199.29</v>
      </c>
      <c r="H584" s="16">
        <v>0</v>
      </c>
      <c r="I584" s="12">
        <v>1</v>
      </c>
      <c r="J584"/>
      <c r="K584"/>
      <c r="L584" s="12" t="str">
        <f t="shared" si="8"/>
        <v>X</v>
      </c>
    </row>
    <row r="585" spans="1:12" x14ac:dyDescent="0.25">
      <c r="A585" s="1" t="s">
        <v>12</v>
      </c>
      <c r="B585" s="1" t="s">
        <v>74</v>
      </c>
      <c r="C585" s="1" t="s">
        <v>15393</v>
      </c>
      <c r="D585" s="16">
        <v>149.99</v>
      </c>
      <c r="E585" s="74"/>
      <c r="F585" s="74">
        <v>0</v>
      </c>
      <c r="G585" s="16">
        <v>5999.6</v>
      </c>
      <c r="H585" s="16">
        <v>0</v>
      </c>
      <c r="I585" s="12">
        <v>1</v>
      </c>
      <c r="J585"/>
      <c r="K585"/>
      <c r="L585" s="12" t="str">
        <f t="shared" ref="L585:L648" si="9">IF(I585&gt;$I$2,"X"," ")</f>
        <v>X</v>
      </c>
    </row>
    <row r="586" spans="1:12" x14ac:dyDescent="0.25">
      <c r="A586" s="1" t="s">
        <v>12</v>
      </c>
      <c r="B586" s="1" t="s">
        <v>74</v>
      </c>
      <c r="C586" s="1" t="s">
        <v>15435</v>
      </c>
      <c r="D586" s="16">
        <v>129.99</v>
      </c>
      <c r="E586" s="74"/>
      <c r="F586" s="74">
        <v>0</v>
      </c>
      <c r="G586" s="16">
        <v>65514.96</v>
      </c>
      <c r="H586" s="16">
        <v>0</v>
      </c>
      <c r="I586" s="12">
        <v>1</v>
      </c>
      <c r="J586"/>
      <c r="K586"/>
      <c r="L586" s="12" t="str">
        <f t="shared" si="9"/>
        <v>X</v>
      </c>
    </row>
    <row r="587" spans="1:12" x14ac:dyDescent="0.25">
      <c r="A587" s="1" t="s">
        <v>12</v>
      </c>
      <c r="B587" s="1" t="s">
        <v>74</v>
      </c>
      <c r="C587" s="1" t="s">
        <v>11954</v>
      </c>
      <c r="D587" s="16">
        <v>139.99</v>
      </c>
      <c r="E587" s="74"/>
      <c r="F587" s="74">
        <v>0</v>
      </c>
      <c r="G587" s="16"/>
      <c r="H587" s="16">
        <v>0</v>
      </c>
      <c r="I587" s="12">
        <v>1</v>
      </c>
      <c r="J587"/>
      <c r="K587"/>
      <c r="L587" s="12" t="str">
        <f t="shared" si="9"/>
        <v>X</v>
      </c>
    </row>
    <row r="588" spans="1:12" x14ac:dyDescent="0.25">
      <c r="A588" s="1" t="s">
        <v>12</v>
      </c>
      <c r="B588" s="1" t="s">
        <v>74</v>
      </c>
      <c r="C588" s="1" t="s">
        <v>12820</v>
      </c>
      <c r="D588" s="16">
        <v>129.99</v>
      </c>
      <c r="E588" s="74"/>
      <c r="F588" s="74">
        <v>0</v>
      </c>
      <c r="G588" s="16">
        <v>129.99</v>
      </c>
      <c r="H588" s="16">
        <v>0</v>
      </c>
      <c r="I588" s="12">
        <v>1</v>
      </c>
      <c r="J588"/>
      <c r="K588"/>
      <c r="L588" s="12" t="str">
        <f t="shared" si="9"/>
        <v>X</v>
      </c>
    </row>
    <row r="589" spans="1:12" x14ac:dyDescent="0.25">
      <c r="A589" s="1" t="s">
        <v>12</v>
      </c>
      <c r="B589" s="1" t="s">
        <v>74</v>
      </c>
      <c r="C589" s="1" t="s">
        <v>14163</v>
      </c>
      <c r="D589" s="16">
        <v>899.99</v>
      </c>
      <c r="E589" s="74"/>
      <c r="F589" s="74">
        <v>3</v>
      </c>
      <c r="G589" s="16"/>
      <c r="H589" s="16">
        <v>0</v>
      </c>
      <c r="I589" s="12">
        <v>1</v>
      </c>
      <c r="J589"/>
      <c r="K589"/>
      <c r="L589" s="12" t="str">
        <f t="shared" si="9"/>
        <v>X</v>
      </c>
    </row>
    <row r="590" spans="1:12" x14ac:dyDescent="0.25">
      <c r="A590" s="1" t="s">
        <v>12</v>
      </c>
      <c r="B590" s="1" t="s">
        <v>74</v>
      </c>
      <c r="C590" s="1" t="s">
        <v>14474</v>
      </c>
      <c r="D590" s="16">
        <v>129.99</v>
      </c>
      <c r="E590" s="74"/>
      <c r="F590" s="74">
        <v>0</v>
      </c>
      <c r="G590" s="16">
        <v>21058.38</v>
      </c>
      <c r="H590" s="16">
        <v>0</v>
      </c>
      <c r="I590" s="12">
        <v>1</v>
      </c>
      <c r="J590"/>
      <c r="K590"/>
      <c r="L590" s="12" t="str">
        <f t="shared" si="9"/>
        <v>X</v>
      </c>
    </row>
    <row r="591" spans="1:12" x14ac:dyDescent="0.25">
      <c r="A591" s="1" t="s">
        <v>12</v>
      </c>
      <c r="B591" s="1" t="s">
        <v>74</v>
      </c>
      <c r="C591" s="1" t="s">
        <v>14701</v>
      </c>
      <c r="D591" s="16">
        <v>154.99</v>
      </c>
      <c r="E591" s="74"/>
      <c r="F591" s="74">
        <v>0</v>
      </c>
      <c r="G591" s="16">
        <v>6044.61</v>
      </c>
      <c r="H591" s="16">
        <v>0</v>
      </c>
      <c r="I591" s="12">
        <v>1</v>
      </c>
      <c r="J591"/>
      <c r="K591"/>
      <c r="L591" s="12" t="str">
        <f t="shared" si="9"/>
        <v>X</v>
      </c>
    </row>
    <row r="592" spans="1:12" x14ac:dyDescent="0.25">
      <c r="A592" s="1" t="s">
        <v>12</v>
      </c>
      <c r="B592" s="1" t="s">
        <v>74</v>
      </c>
      <c r="C592" s="1" t="s">
        <v>10954</v>
      </c>
      <c r="D592" s="16">
        <v>134.99</v>
      </c>
      <c r="E592" s="74"/>
      <c r="F592" s="74">
        <v>0</v>
      </c>
      <c r="G592" s="16">
        <v>404.97</v>
      </c>
      <c r="H592" s="16">
        <v>0</v>
      </c>
      <c r="I592" s="12">
        <v>1</v>
      </c>
      <c r="J592"/>
      <c r="K592"/>
      <c r="L592" s="12" t="str">
        <f t="shared" si="9"/>
        <v>X</v>
      </c>
    </row>
    <row r="593" spans="1:12" x14ac:dyDescent="0.25">
      <c r="A593" s="1" t="s">
        <v>12</v>
      </c>
      <c r="B593" s="1" t="s">
        <v>74</v>
      </c>
      <c r="C593" s="1" t="s">
        <v>15975</v>
      </c>
      <c r="D593" s="16">
        <v>299.99</v>
      </c>
      <c r="E593" s="74"/>
      <c r="F593" s="74">
        <v>0</v>
      </c>
      <c r="G593" s="16">
        <v>14399.52</v>
      </c>
      <c r="H593" s="16">
        <v>0</v>
      </c>
      <c r="I593" s="12">
        <v>1</v>
      </c>
      <c r="J593"/>
      <c r="K593"/>
      <c r="L593" s="12" t="str">
        <f t="shared" si="9"/>
        <v>X</v>
      </c>
    </row>
    <row r="594" spans="1:12" x14ac:dyDescent="0.25">
      <c r="A594" s="1" t="s">
        <v>12</v>
      </c>
      <c r="B594" s="1" t="s">
        <v>74</v>
      </c>
      <c r="C594" s="1" t="s">
        <v>13354</v>
      </c>
      <c r="D594" s="16">
        <v>139.99</v>
      </c>
      <c r="E594" s="74"/>
      <c r="F594" s="74">
        <v>0</v>
      </c>
      <c r="G594" s="16"/>
      <c r="H594" s="16">
        <v>0</v>
      </c>
      <c r="I594" s="12">
        <v>1</v>
      </c>
      <c r="J594"/>
      <c r="K594"/>
      <c r="L594" s="12" t="str">
        <f t="shared" si="9"/>
        <v>X</v>
      </c>
    </row>
    <row r="595" spans="1:12" x14ac:dyDescent="0.25">
      <c r="A595" s="1" t="s">
        <v>12</v>
      </c>
      <c r="B595" s="1" t="s">
        <v>74</v>
      </c>
      <c r="C595" s="1" t="s">
        <v>15843</v>
      </c>
      <c r="D595" s="16">
        <v>179.99</v>
      </c>
      <c r="E595" s="74"/>
      <c r="F595" s="74">
        <v>0</v>
      </c>
      <c r="G595" s="16">
        <v>43917.56</v>
      </c>
      <c r="H595" s="16">
        <v>0</v>
      </c>
      <c r="I595" s="12">
        <v>1</v>
      </c>
      <c r="J595"/>
      <c r="K595"/>
      <c r="L595" s="12" t="str">
        <f t="shared" si="9"/>
        <v>X</v>
      </c>
    </row>
    <row r="596" spans="1:12" x14ac:dyDescent="0.25">
      <c r="A596" s="1" t="s">
        <v>12</v>
      </c>
      <c r="B596" s="1" t="s">
        <v>74</v>
      </c>
      <c r="C596" s="1" t="s">
        <v>15431</v>
      </c>
      <c r="D596" s="16">
        <v>2500</v>
      </c>
      <c r="E596" s="74"/>
      <c r="F596" s="74">
        <v>0</v>
      </c>
      <c r="G596" s="16">
        <v>20000</v>
      </c>
      <c r="H596" s="16">
        <v>0</v>
      </c>
      <c r="I596" s="12">
        <v>1</v>
      </c>
      <c r="J596"/>
      <c r="K596"/>
      <c r="L596" s="12" t="str">
        <f t="shared" si="9"/>
        <v>X</v>
      </c>
    </row>
    <row r="597" spans="1:12" x14ac:dyDescent="0.25">
      <c r="A597" s="1" t="s">
        <v>12</v>
      </c>
      <c r="B597" s="1" t="s">
        <v>74</v>
      </c>
      <c r="C597" s="1" t="s">
        <v>13462</v>
      </c>
      <c r="D597" s="16">
        <v>99.99</v>
      </c>
      <c r="E597" s="74"/>
      <c r="F597" s="74">
        <v>0</v>
      </c>
      <c r="G597" s="16"/>
      <c r="H597" s="16">
        <v>0</v>
      </c>
      <c r="I597" s="12">
        <v>1</v>
      </c>
      <c r="J597"/>
      <c r="K597"/>
      <c r="L597" s="12" t="str">
        <f t="shared" si="9"/>
        <v>X</v>
      </c>
    </row>
    <row r="598" spans="1:12" x14ac:dyDescent="0.25">
      <c r="A598" s="1" t="s">
        <v>12</v>
      </c>
      <c r="B598" s="1" t="s">
        <v>74</v>
      </c>
      <c r="C598" s="1" t="s">
        <v>15731</v>
      </c>
      <c r="D598" s="16">
        <v>119.99</v>
      </c>
      <c r="E598" s="74"/>
      <c r="F598" s="74">
        <v>0</v>
      </c>
      <c r="G598" s="16">
        <v>6479.46</v>
      </c>
      <c r="H598" s="16">
        <v>0</v>
      </c>
      <c r="I598" s="12">
        <v>1</v>
      </c>
      <c r="J598"/>
      <c r="K598"/>
      <c r="L598" s="12" t="str">
        <f t="shared" si="9"/>
        <v>X</v>
      </c>
    </row>
    <row r="599" spans="1:12" x14ac:dyDescent="0.25">
      <c r="A599" s="1" t="s">
        <v>12</v>
      </c>
      <c r="B599" s="1" t="s">
        <v>74</v>
      </c>
      <c r="C599" s="1" t="s">
        <v>15341</v>
      </c>
      <c r="D599" s="16">
        <v>149.99</v>
      </c>
      <c r="E599" s="74"/>
      <c r="F599" s="74">
        <v>0</v>
      </c>
      <c r="G599" s="16">
        <v>14249.05</v>
      </c>
      <c r="H599" s="16">
        <v>0</v>
      </c>
      <c r="I599" s="12">
        <v>1</v>
      </c>
      <c r="J599"/>
      <c r="K599"/>
      <c r="L599" s="12" t="str">
        <f t="shared" si="9"/>
        <v>X</v>
      </c>
    </row>
    <row r="600" spans="1:12" x14ac:dyDescent="0.25">
      <c r="A600" s="1" t="s">
        <v>12</v>
      </c>
      <c r="B600" s="1" t="s">
        <v>74</v>
      </c>
      <c r="C600" s="1" t="s">
        <v>5884</v>
      </c>
      <c r="D600" s="16">
        <v>114.99</v>
      </c>
      <c r="E600" s="74"/>
      <c r="F600" s="74">
        <v>0</v>
      </c>
      <c r="G600" s="16">
        <v>13198.68</v>
      </c>
      <c r="H600" s="16">
        <v>0</v>
      </c>
      <c r="I600" s="12">
        <v>1</v>
      </c>
      <c r="J600"/>
      <c r="K600"/>
      <c r="L600" s="12" t="str">
        <f t="shared" si="9"/>
        <v>X</v>
      </c>
    </row>
    <row r="601" spans="1:12" x14ac:dyDescent="0.25">
      <c r="A601" s="1" t="s">
        <v>12</v>
      </c>
      <c r="B601" s="1" t="s">
        <v>74</v>
      </c>
      <c r="C601" s="1" t="s">
        <v>14115</v>
      </c>
      <c r="D601" s="16">
        <v>179.99</v>
      </c>
      <c r="E601" s="74"/>
      <c r="F601" s="74">
        <v>0</v>
      </c>
      <c r="G601" s="16"/>
      <c r="H601" s="16">
        <v>0</v>
      </c>
      <c r="I601" s="12">
        <v>1</v>
      </c>
      <c r="J601"/>
      <c r="K601"/>
      <c r="L601" s="12" t="str">
        <f t="shared" si="9"/>
        <v>X</v>
      </c>
    </row>
    <row r="602" spans="1:12" x14ac:dyDescent="0.25">
      <c r="A602" s="1" t="s">
        <v>12</v>
      </c>
      <c r="B602" s="1" t="s">
        <v>74</v>
      </c>
      <c r="C602" s="1" t="s">
        <v>15771</v>
      </c>
      <c r="D602" s="16">
        <v>249.99</v>
      </c>
      <c r="E602" s="74"/>
      <c r="F602" s="74">
        <v>0</v>
      </c>
      <c r="G602" s="16">
        <v>49748.01</v>
      </c>
      <c r="H602" s="16">
        <v>0</v>
      </c>
      <c r="I602" s="12">
        <v>1</v>
      </c>
      <c r="J602"/>
      <c r="K602"/>
      <c r="L602" s="12" t="str">
        <f t="shared" si="9"/>
        <v>X</v>
      </c>
    </row>
    <row r="603" spans="1:12" x14ac:dyDescent="0.25">
      <c r="A603" s="1" t="s">
        <v>12</v>
      </c>
      <c r="B603" s="1" t="s">
        <v>74</v>
      </c>
      <c r="C603" s="1" t="s">
        <v>14104</v>
      </c>
      <c r="D603" s="16">
        <v>299.99</v>
      </c>
      <c r="E603" s="74"/>
      <c r="F603" s="74">
        <v>0</v>
      </c>
      <c r="G603" s="16"/>
      <c r="H603" s="16">
        <v>0</v>
      </c>
      <c r="I603" s="12">
        <v>1</v>
      </c>
      <c r="J603"/>
      <c r="K603"/>
      <c r="L603" s="12" t="str">
        <f t="shared" si="9"/>
        <v>X</v>
      </c>
    </row>
    <row r="604" spans="1:12" x14ac:dyDescent="0.25">
      <c r="A604" s="1" t="s">
        <v>12</v>
      </c>
      <c r="B604" s="1" t="s">
        <v>74</v>
      </c>
      <c r="C604" s="1" t="s">
        <v>15761</v>
      </c>
      <c r="D604" s="16">
        <v>129.99</v>
      </c>
      <c r="E604" s="74"/>
      <c r="F604" s="74">
        <v>0</v>
      </c>
      <c r="G604" s="16">
        <v>28077.84</v>
      </c>
      <c r="H604" s="16">
        <v>0</v>
      </c>
      <c r="I604" s="12">
        <v>1</v>
      </c>
      <c r="J604"/>
      <c r="K604"/>
      <c r="L604" s="12" t="str">
        <f t="shared" si="9"/>
        <v>X</v>
      </c>
    </row>
    <row r="605" spans="1:12" x14ac:dyDescent="0.25">
      <c r="A605" s="1" t="s">
        <v>12</v>
      </c>
      <c r="B605" s="1" t="s">
        <v>74</v>
      </c>
      <c r="C605" s="1" t="s">
        <v>14509</v>
      </c>
      <c r="D605" s="16">
        <v>199.99</v>
      </c>
      <c r="E605" s="74"/>
      <c r="F605" s="74">
        <v>1</v>
      </c>
      <c r="G605" s="16"/>
      <c r="H605" s="16">
        <v>0</v>
      </c>
      <c r="I605" s="12">
        <v>1</v>
      </c>
      <c r="J605"/>
      <c r="K605"/>
      <c r="L605" s="12" t="str">
        <f t="shared" si="9"/>
        <v>X</v>
      </c>
    </row>
    <row r="606" spans="1:12" x14ac:dyDescent="0.25">
      <c r="A606" s="1" t="s">
        <v>12</v>
      </c>
      <c r="B606" s="1" t="s">
        <v>79</v>
      </c>
      <c r="C606" s="1"/>
      <c r="D606" s="16">
        <v>21249.180000000037</v>
      </c>
      <c r="E606" s="74"/>
      <c r="F606" s="74">
        <v>577</v>
      </c>
      <c r="G606" s="16">
        <v>1416647.3199999998</v>
      </c>
      <c r="H606" s="16">
        <v>257788.876547769</v>
      </c>
      <c r="I606" s="12"/>
      <c r="J606"/>
      <c r="K606"/>
      <c r="L606" s="12" t="str">
        <f t="shared" si="9"/>
        <v xml:space="preserve"> </v>
      </c>
    </row>
    <row r="607" spans="1:12" x14ac:dyDescent="0.25">
      <c r="A607" s="1" t="s">
        <v>25</v>
      </c>
      <c r="B607" s="1" t="s">
        <v>13</v>
      </c>
      <c r="C607" s="1" t="s">
        <v>7541</v>
      </c>
      <c r="D607" s="16">
        <v>13.49</v>
      </c>
      <c r="E607" s="74"/>
      <c r="F607" s="74">
        <v>119</v>
      </c>
      <c r="G607" s="16">
        <v>243346.11</v>
      </c>
      <c r="H607" s="16">
        <v>2044.9252941176469</v>
      </c>
      <c r="I607" s="12">
        <v>0.39374607476840129</v>
      </c>
      <c r="J607"/>
      <c r="K607"/>
      <c r="L607" s="12" t="str">
        <f t="shared" si="9"/>
        <v xml:space="preserve"> </v>
      </c>
    </row>
    <row r="608" spans="1:12" x14ac:dyDescent="0.25">
      <c r="A608" s="1" t="s">
        <v>25</v>
      </c>
      <c r="B608" s="1" t="s">
        <v>13</v>
      </c>
      <c r="C608" s="1" t="s">
        <v>5478</v>
      </c>
      <c r="D608" s="16">
        <v>7.49</v>
      </c>
      <c r="E608" s="74"/>
      <c r="F608" s="74">
        <v>136</v>
      </c>
      <c r="G608" s="16">
        <v>105609</v>
      </c>
      <c r="H608" s="16">
        <v>776.53676470588232</v>
      </c>
      <c r="I608" s="12">
        <v>0.54326659950142087</v>
      </c>
      <c r="J608"/>
      <c r="K608"/>
      <c r="L608" s="12" t="str">
        <f t="shared" si="9"/>
        <v xml:space="preserve"> </v>
      </c>
    </row>
    <row r="609" spans="1:12" x14ac:dyDescent="0.25">
      <c r="A609" s="1" t="s">
        <v>25</v>
      </c>
      <c r="B609" s="1" t="s">
        <v>13</v>
      </c>
      <c r="C609" s="1" t="s">
        <v>6252</v>
      </c>
      <c r="D609" s="16">
        <v>7.99</v>
      </c>
      <c r="E609" s="74"/>
      <c r="F609" s="74">
        <v>102</v>
      </c>
      <c r="G609" s="16">
        <v>72285.95</v>
      </c>
      <c r="H609" s="16">
        <v>708.68578431372543</v>
      </c>
      <c r="I609" s="12">
        <v>0.67972256032325495</v>
      </c>
      <c r="J609"/>
      <c r="K609"/>
      <c r="L609" s="12" t="str">
        <f t="shared" si="9"/>
        <v xml:space="preserve"> </v>
      </c>
    </row>
    <row r="610" spans="1:12" x14ac:dyDescent="0.25">
      <c r="A610" s="1" t="s">
        <v>25</v>
      </c>
      <c r="B610" s="1" t="s">
        <v>13</v>
      </c>
      <c r="C610" s="1" t="s">
        <v>6757</v>
      </c>
      <c r="D610" s="16">
        <v>4.49</v>
      </c>
      <c r="E610" s="74"/>
      <c r="F610" s="74">
        <v>152</v>
      </c>
      <c r="G610" s="16">
        <v>97572.19</v>
      </c>
      <c r="H610" s="16">
        <v>641.92230263157899</v>
      </c>
      <c r="I610" s="12">
        <v>0.80332335282875211</v>
      </c>
      <c r="J610"/>
      <c r="K610"/>
      <c r="L610" s="12" t="str">
        <f t="shared" si="9"/>
        <v xml:space="preserve"> </v>
      </c>
    </row>
    <row r="611" spans="1:12" x14ac:dyDescent="0.25">
      <c r="A611" s="1" t="s">
        <v>25</v>
      </c>
      <c r="B611" s="1" t="s">
        <v>13</v>
      </c>
      <c r="C611" s="1" t="s">
        <v>7263</v>
      </c>
      <c r="D611" s="16">
        <v>8.99</v>
      </c>
      <c r="E611" s="74"/>
      <c r="F611" s="74">
        <v>137</v>
      </c>
      <c r="G611" s="16">
        <v>51990.14</v>
      </c>
      <c r="H611" s="16">
        <v>379.49007299270073</v>
      </c>
      <c r="I611" s="12">
        <v>0.87639337014638885</v>
      </c>
      <c r="J611"/>
      <c r="K611"/>
      <c r="L611" s="12" t="str">
        <f t="shared" si="9"/>
        <v xml:space="preserve"> </v>
      </c>
    </row>
    <row r="612" spans="1:12" x14ac:dyDescent="0.25">
      <c r="A612" s="1" t="s">
        <v>25</v>
      </c>
      <c r="B612" s="1" t="s">
        <v>13</v>
      </c>
      <c r="C612" s="1" t="s">
        <v>7659</v>
      </c>
      <c r="D612" s="16">
        <v>15.99</v>
      </c>
      <c r="E612" s="74"/>
      <c r="F612" s="74">
        <v>113</v>
      </c>
      <c r="G612" s="16">
        <v>38487.93</v>
      </c>
      <c r="H612" s="16">
        <v>340.60115044247789</v>
      </c>
      <c r="I612" s="12">
        <v>0.94197540702279903</v>
      </c>
      <c r="J612"/>
      <c r="K612"/>
      <c r="L612" s="12" t="str">
        <f t="shared" si="9"/>
        <v xml:space="preserve"> </v>
      </c>
    </row>
    <row r="613" spans="1:12" x14ac:dyDescent="0.25">
      <c r="A613" s="1" t="s">
        <v>25</v>
      </c>
      <c r="B613" s="1" t="s">
        <v>13</v>
      </c>
      <c r="C613" s="1" t="s">
        <v>7632</v>
      </c>
      <c r="D613" s="16">
        <v>14.49</v>
      </c>
      <c r="E613" s="74"/>
      <c r="F613" s="74">
        <v>143</v>
      </c>
      <c r="G613" s="16">
        <v>43093.26</v>
      </c>
      <c r="H613" s="16">
        <v>301.35146853146853</v>
      </c>
      <c r="I613" s="12">
        <v>0.99999999999999978</v>
      </c>
      <c r="J613"/>
      <c r="K613"/>
      <c r="L613" s="12" t="str">
        <f t="shared" si="9"/>
        <v>X</v>
      </c>
    </row>
    <row r="614" spans="1:12" x14ac:dyDescent="0.25">
      <c r="A614" s="1" t="s">
        <v>25</v>
      </c>
      <c r="B614" s="1" t="s">
        <v>14</v>
      </c>
      <c r="C614" s="1"/>
      <c r="D614" s="16">
        <v>72.930000000000007</v>
      </c>
      <c r="E614" s="74"/>
      <c r="F614" s="74">
        <v>902</v>
      </c>
      <c r="G614" s="16">
        <v>652384.58000000007</v>
      </c>
      <c r="H614" s="16">
        <v>5193.5128377354813</v>
      </c>
      <c r="I614" s="12"/>
      <c r="J614"/>
      <c r="K614"/>
      <c r="L614" s="12" t="str">
        <f t="shared" si="9"/>
        <v xml:space="preserve"> </v>
      </c>
    </row>
    <row r="615" spans="1:12" x14ac:dyDescent="0.25">
      <c r="A615" s="1" t="s">
        <v>25</v>
      </c>
      <c r="B615" s="1" t="s">
        <v>15</v>
      </c>
      <c r="C615" s="1" t="s">
        <v>9445</v>
      </c>
      <c r="D615" s="16">
        <v>39.99</v>
      </c>
      <c r="E615" s="74"/>
      <c r="F615" s="74">
        <v>111</v>
      </c>
      <c r="G615" s="16">
        <v>119388.18</v>
      </c>
      <c r="H615" s="16">
        <v>1075.569189189189</v>
      </c>
      <c r="I615" s="12">
        <v>0.28609266015155177</v>
      </c>
      <c r="J615"/>
      <c r="K615"/>
      <c r="L615" s="12" t="str">
        <f t="shared" si="9"/>
        <v xml:space="preserve"> </v>
      </c>
    </row>
    <row r="616" spans="1:12" x14ac:dyDescent="0.25">
      <c r="A616" s="1" t="s">
        <v>25</v>
      </c>
      <c r="B616" s="1" t="s">
        <v>15</v>
      </c>
      <c r="C616" s="1" t="s">
        <v>12546</v>
      </c>
      <c r="D616" s="16">
        <v>39.99</v>
      </c>
      <c r="E616" s="74"/>
      <c r="F616" s="74">
        <v>62</v>
      </c>
      <c r="G616" s="16">
        <v>37427.230000000003</v>
      </c>
      <c r="H616" s="16">
        <v>603.66500000000008</v>
      </c>
      <c r="I616" s="12">
        <v>0.44666264247000997</v>
      </c>
      <c r="J616"/>
      <c r="K616"/>
      <c r="L616" s="12" t="str">
        <f t="shared" si="9"/>
        <v xml:space="preserve"> </v>
      </c>
    </row>
    <row r="617" spans="1:12" x14ac:dyDescent="0.25">
      <c r="A617" s="1" t="s">
        <v>25</v>
      </c>
      <c r="B617" s="1" t="s">
        <v>15</v>
      </c>
      <c r="C617" s="1" t="s">
        <v>12877</v>
      </c>
      <c r="D617" s="16">
        <v>44.99</v>
      </c>
      <c r="E617" s="74"/>
      <c r="F617" s="74">
        <v>78</v>
      </c>
      <c r="G617" s="16">
        <v>40080.81</v>
      </c>
      <c r="H617" s="16">
        <v>513.85653846153843</v>
      </c>
      <c r="I617" s="12">
        <v>0.58334430414493466</v>
      </c>
      <c r="J617"/>
      <c r="K617"/>
      <c r="L617" s="12" t="str">
        <f t="shared" si="9"/>
        <v xml:space="preserve"> </v>
      </c>
    </row>
    <row r="618" spans="1:12" x14ac:dyDescent="0.25">
      <c r="A618" s="1" t="s">
        <v>25</v>
      </c>
      <c r="B618" s="1" t="s">
        <v>15</v>
      </c>
      <c r="C618" s="1" t="s">
        <v>11714</v>
      </c>
      <c r="D618" s="16">
        <v>19.989999999999998</v>
      </c>
      <c r="E618" s="74"/>
      <c r="F618" s="74">
        <v>47</v>
      </c>
      <c r="G618" s="16">
        <v>22029.4</v>
      </c>
      <c r="H618" s="16">
        <v>468.71063829787238</v>
      </c>
      <c r="I618" s="12">
        <v>0.70801752340389879</v>
      </c>
      <c r="J618"/>
      <c r="K618"/>
      <c r="L618" s="12" t="str">
        <f t="shared" si="9"/>
        <v xml:space="preserve"> </v>
      </c>
    </row>
    <row r="619" spans="1:12" x14ac:dyDescent="0.25">
      <c r="A619" s="1" t="s">
        <v>25</v>
      </c>
      <c r="B619" s="1" t="s">
        <v>15</v>
      </c>
      <c r="C619" s="1" t="s">
        <v>13342</v>
      </c>
      <c r="D619" s="16">
        <v>39.99</v>
      </c>
      <c r="E619" s="74"/>
      <c r="F619" s="74">
        <v>45</v>
      </c>
      <c r="G619" s="16">
        <v>20788.62</v>
      </c>
      <c r="H619" s="16">
        <v>461.96933333333334</v>
      </c>
      <c r="I619" s="12">
        <v>0.83089761034782172</v>
      </c>
      <c r="J619"/>
      <c r="K619"/>
      <c r="L619" s="12" t="str">
        <f t="shared" si="9"/>
        <v xml:space="preserve"> </v>
      </c>
    </row>
    <row r="620" spans="1:12" x14ac:dyDescent="0.25">
      <c r="A620" s="1" t="s">
        <v>25</v>
      </c>
      <c r="B620" s="1" t="s">
        <v>15</v>
      </c>
      <c r="C620" s="1" t="s">
        <v>15240</v>
      </c>
      <c r="D620" s="16">
        <v>44.99</v>
      </c>
      <c r="E620" s="74"/>
      <c r="F620" s="74">
        <v>43</v>
      </c>
      <c r="G620" s="16">
        <v>19570.650000000001</v>
      </c>
      <c r="H620" s="16">
        <v>455.13139534883726</v>
      </c>
      <c r="I620" s="12">
        <v>0.95195886137900299</v>
      </c>
      <c r="J620"/>
      <c r="K620"/>
      <c r="L620" s="12" t="str">
        <f t="shared" si="9"/>
        <v>X</v>
      </c>
    </row>
    <row r="621" spans="1:12" x14ac:dyDescent="0.25">
      <c r="A621" s="1" t="s">
        <v>25</v>
      </c>
      <c r="B621" s="1" t="s">
        <v>15</v>
      </c>
      <c r="C621" s="1" t="s">
        <v>14319</v>
      </c>
      <c r="D621" s="16">
        <v>44.99</v>
      </c>
      <c r="E621" s="74"/>
      <c r="F621" s="74">
        <v>23</v>
      </c>
      <c r="G621" s="16">
        <v>4154.0600000000004</v>
      </c>
      <c r="H621" s="16">
        <v>180.61130434782609</v>
      </c>
      <c r="I621" s="12">
        <v>1</v>
      </c>
      <c r="J621"/>
      <c r="K621"/>
      <c r="L621" s="12" t="str">
        <f t="shared" si="9"/>
        <v>X</v>
      </c>
    </row>
    <row r="622" spans="1:12" x14ac:dyDescent="0.25">
      <c r="A622" s="1" t="s">
        <v>25</v>
      </c>
      <c r="B622" s="1" t="s">
        <v>16</v>
      </c>
      <c r="C622" s="1"/>
      <c r="D622" s="16">
        <v>274.93</v>
      </c>
      <c r="E622" s="74"/>
      <c r="F622" s="74">
        <v>409</v>
      </c>
      <c r="G622" s="16">
        <v>263438.95</v>
      </c>
      <c r="H622" s="16">
        <v>3759.5133989785973</v>
      </c>
      <c r="I622" s="12"/>
      <c r="J622"/>
      <c r="K622"/>
      <c r="L622" s="12" t="str">
        <f t="shared" si="9"/>
        <v xml:space="preserve"> </v>
      </c>
    </row>
    <row r="623" spans="1:12" x14ac:dyDescent="0.25">
      <c r="A623" s="1" t="s">
        <v>25</v>
      </c>
      <c r="B623" s="1" t="s">
        <v>17</v>
      </c>
      <c r="C623" s="1" t="s">
        <v>7561</v>
      </c>
      <c r="D623" s="16">
        <v>24.99</v>
      </c>
      <c r="E623" s="74"/>
      <c r="F623" s="74">
        <v>159</v>
      </c>
      <c r="G623" s="16">
        <v>1347251.95</v>
      </c>
      <c r="H623" s="16">
        <v>8473.2827044025162</v>
      </c>
      <c r="I623" s="12">
        <v>0.36245723247148898</v>
      </c>
      <c r="J623"/>
      <c r="K623"/>
      <c r="L623" s="12" t="str">
        <f t="shared" si="9"/>
        <v xml:space="preserve"> </v>
      </c>
    </row>
    <row r="624" spans="1:12" x14ac:dyDescent="0.25">
      <c r="A624" s="1" t="s">
        <v>25</v>
      </c>
      <c r="B624" s="1" t="s">
        <v>17</v>
      </c>
      <c r="C624" s="1" t="s">
        <v>6772</v>
      </c>
      <c r="D624" s="16">
        <v>6.99</v>
      </c>
      <c r="E624" s="74"/>
      <c r="F624" s="74">
        <v>159</v>
      </c>
      <c r="G624" s="16">
        <v>546401.31000000006</v>
      </c>
      <c r="H624" s="16">
        <v>3436.4862264150947</v>
      </c>
      <c r="I624" s="12">
        <v>0.50945802667438178</v>
      </c>
      <c r="J624"/>
      <c r="K624"/>
      <c r="L624" s="12" t="str">
        <f t="shared" si="9"/>
        <v xml:space="preserve"> </v>
      </c>
    </row>
    <row r="625" spans="1:12" x14ac:dyDescent="0.25">
      <c r="A625" s="1" t="s">
        <v>25</v>
      </c>
      <c r="B625" s="1" t="s">
        <v>17</v>
      </c>
      <c r="C625" s="1" t="s">
        <v>5668</v>
      </c>
      <c r="D625" s="16">
        <v>11.99</v>
      </c>
      <c r="E625" s="74"/>
      <c r="F625" s="74">
        <v>150</v>
      </c>
      <c r="G625" s="16">
        <v>380163.12</v>
      </c>
      <c r="H625" s="16">
        <v>2534.4207999999999</v>
      </c>
      <c r="I625" s="12">
        <v>0.61787163461512529</v>
      </c>
      <c r="J625"/>
      <c r="K625"/>
      <c r="L625" s="12" t="str">
        <f t="shared" si="9"/>
        <v xml:space="preserve"> </v>
      </c>
    </row>
    <row r="626" spans="1:12" x14ac:dyDescent="0.25">
      <c r="A626" s="1" t="s">
        <v>25</v>
      </c>
      <c r="B626" s="1" t="s">
        <v>17</v>
      </c>
      <c r="C626" s="1" t="s">
        <v>5360</v>
      </c>
      <c r="D626" s="16">
        <v>11.99</v>
      </c>
      <c r="E626" s="74"/>
      <c r="F626" s="74">
        <v>157</v>
      </c>
      <c r="G626" s="16">
        <v>386810.32</v>
      </c>
      <c r="H626" s="16">
        <v>2463.7600000000002</v>
      </c>
      <c r="I626" s="12">
        <v>0.72326262205497205</v>
      </c>
      <c r="J626"/>
      <c r="K626"/>
      <c r="L626" s="12" t="str">
        <f t="shared" si="9"/>
        <v xml:space="preserve"> </v>
      </c>
    </row>
    <row r="627" spans="1:12" x14ac:dyDescent="0.25">
      <c r="A627" s="1" t="s">
        <v>25</v>
      </c>
      <c r="B627" s="1" t="s">
        <v>17</v>
      </c>
      <c r="C627" s="1" t="s">
        <v>7562</v>
      </c>
      <c r="D627" s="16">
        <v>23.99</v>
      </c>
      <c r="E627" s="74"/>
      <c r="F627" s="74">
        <v>155</v>
      </c>
      <c r="G627" s="16">
        <v>191640.27</v>
      </c>
      <c r="H627" s="16">
        <v>1236.3888387096774</v>
      </c>
      <c r="I627" s="12">
        <v>0.77615098803673088</v>
      </c>
      <c r="J627"/>
      <c r="K627"/>
      <c r="L627" s="12" t="str">
        <f t="shared" si="9"/>
        <v xml:space="preserve"> </v>
      </c>
    </row>
    <row r="628" spans="1:12" x14ac:dyDescent="0.25">
      <c r="A628" s="1" t="s">
        <v>25</v>
      </c>
      <c r="B628" s="1" t="s">
        <v>17</v>
      </c>
      <c r="C628" s="1" t="s">
        <v>7592</v>
      </c>
      <c r="D628" s="16">
        <v>18.989999999999998</v>
      </c>
      <c r="E628" s="74"/>
      <c r="F628" s="74">
        <v>145</v>
      </c>
      <c r="G628" s="16">
        <v>146716.74</v>
      </c>
      <c r="H628" s="16">
        <v>1011.8395862068965</v>
      </c>
      <c r="I628" s="12">
        <v>0.81943392676496363</v>
      </c>
      <c r="J628"/>
      <c r="K628"/>
      <c r="L628" s="12" t="str">
        <f t="shared" si="9"/>
        <v xml:space="preserve"> </v>
      </c>
    </row>
    <row r="629" spans="1:12" x14ac:dyDescent="0.25">
      <c r="A629" s="1" t="s">
        <v>25</v>
      </c>
      <c r="B629" s="1" t="s">
        <v>17</v>
      </c>
      <c r="C629" s="1" t="s">
        <v>7279</v>
      </c>
      <c r="D629" s="16">
        <v>19.989999999999998</v>
      </c>
      <c r="E629" s="74"/>
      <c r="F629" s="74">
        <v>152</v>
      </c>
      <c r="G629" s="16">
        <v>152463.73000000001</v>
      </c>
      <c r="H629" s="16">
        <v>1003.0508552631579</v>
      </c>
      <c r="I629" s="12">
        <v>0.86234091449451811</v>
      </c>
      <c r="J629"/>
      <c r="K629"/>
      <c r="L629" s="12" t="str">
        <f t="shared" si="9"/>
        <v xml:space="preserve"> </v>
      </c>
    </row>
    <row r="630" spans="1:12" x14ac:dyDescent="0.25">
      <c r="A630" s="1" t="s">
        <v>25</v>
      </c>
      <c r="B630" s="1" t="s">
        <v>17</v>
      </c>
      <c r="C630" s="1" t="s">
        <v>7672</v>
      </c>
      <c r="D630" s="16">
        <v>19.989999999999998</v>
      </c>
      <c r="E630" s="74"/>
      <c r="F630" s="74">
        <v>140</v>
      </c>
      <c r="G630" s="16">
        <v>139533.1</v>
      </c>
      <c r="H630" s="16">
        <v>996.66500000000008</v>
      </c>
      <c r="I630" s="12">
        <v>0.90497473779578719</v>
      </c>
      <c r="J630"/>
      <c r="K630"/>
      <c r="L630" s="12" t="str">
        <f t="shared" si="9"/>
        <v xml:space="preserve"> </v>
      </c>
    </row>
    <row r="631" spans="1:12" x14ac:dyDescent="0.25">
      <c r="A631" s="1" t="s">
        <v>25</v>
      </c>
      <c r="B631" s="1" t="s">
        <v>17</v>
      </c>
      <c r="C631" s="1" t="s">
        <v>7754</v>
      </c>
      <c r="D631" s="16">
        <v>27.99</v>
      </c>
      <c r="E631" s="74"/>
      <c r="F631" s="74">
        <v>147</v>
      </c>
      <c r="G631" s="16">
        <v>131689.76999999999</v>
      </c>
      <c r="H631" s="16">
        <v>895.84877551020406</v>
      </c>
      <c r="I631" s="12">
        <v>0.94329599759698457</v>
      </c>
      <c r="J631"/>
      <c r="K631"/>
      <c r="L631" s="12" t="str">
        <f t="shared" si="9"/>
        <v xml:space="preserve"> </v>
      </c>
    </row>
    <row r="632" spans="1:12" x14ac:dyDescent="0.25">
      <c r="A632" s="1" t="s">
        <v>25</v>
      </c>
      <c r="B632" s="1" t="s">
        <v>17</v>
      </c>
      <c r="C632" s="1" t="s">
        <v>5563</v>
      </c>
      <c r="D632" s="16">
        <v>11.99</v>
      </c>
      <c r="E632" s="74"/>
      <c r="F632" s="74">
        <v>138</v>
      </c>
      <c r="G632" s="16">
        <v>69802.27</v>
      </c>
      <c r="H632" s="16">
        <v>505.81355072463771</v>
      </c>
      <c r="I632" s="12">
        <v>0.96493292228580341</v>
      </c>
      <c r="J632"/>
      <c r="K632"/>
      <c r="L632" s="12" t="str">
        <f t="shared" si="9"/>
        <v>X</v>
      </c>
    </row>
    <row r="633" spans="1:12" x14ac:dyDescent="0.25">
      <c r="A633" s="1" t="s">
        <v>25</v>
      </c>
      <c r="B633" s="1" t="s">
        <v>17</v>
      </c>
      <c r="C633" s="1" t="s">
        <v>5361</v>
      </c>
      <c r="D633" s="16">
        <v>11.99</v>
      </c>
      <c r="E633" s="74"/>
      <c r="F633" s="74">
        <v>153</v>
      </c>
      <c r="G633" s="16">
        <v>77178.17</v>
      </c>
      <c r="H633" s="16">
        <v>504.43248366013069</v>
      </c>
      <c r="I633" s="12">
        <v>0.9865107697829929</v>
      </c>
      <c r="J633"/>
      <c r="K633"/>
      <c r="L633" s="12" t="str">
        <f t="shared" si="9"/>
        <v>X</v>
      </c>
    </row>
    <row r="634" spans="1:12" x14ac:dyDescent="0.25">
      <c r="A634" s="1" t="s">
        <v>25</v>
      </c>
      <c r="B634" s="1" t="s">
        <v>17</v>
      </c>
      <c r="C634" s="1" t="s">
        <v>6773</v>
      </c>
      <c r="D634" s="16">
        <v>6.99</v>
      </c>
      <c r="E634" s="74"/>
      <c r="F634" s="74">
        <v>150</v>
      </c>
      <c r="G634" s="16">
        <v>47301.33</v>
      </c>
      <c r="H634" s="16">
        <v>315.34219999999999</v>
      </c>
      <c r="I634" s="12">
        <v>1</v>
      </c>
      <c r="J634"/>
      <c r="K634"/>
      <c r="L634" s="12" t="str">
        <f t="shared" si="9"/>
        <v>X</v>
      </c>
    </row>
    <row r="635" spans="1:12" x14ac:dyDescent="0.25">
      <c r="A635" s="1" t="s">
        <v>25</v>
      </c>
      <c r="B635" s="1" t="s">
        <v>18</v>
      </c>
      <c r="C635" s="1"/>
      <c r="D635" s="16">
        <v>197.88000000000002</v>
      </c>
      <c r="E635" s="74"/>
      <c r="F635" s="74">
        <v>1805</v>
      </c>
      <c r="G635" s="16">
        <v>3616952.08</v>
      </c>
      <c r="H635" s="16">
        <v>23377.331020892314</v>
      </c>
      <c r="I635" s="12"/>
      <c r="J635"/>
      <c r="K635"/>
      <c r="L635" s="12" t="str">
        <f t="shared" si="9"/>
        <v xml:space="preserve"> </v>
      </c>
    </row>
    <row r="636" spans="1:12" x14ac:dyDescent="0.25">
      <c r="A636" s="1" t="s">
        <v>25</v>
      </c>
      <c r="B636" s="1" t="s">
        <v>19</v>
      </c>
      <c r="C636" s="1" t="s">
        <v>7551</v>
      </c>
      <c r="D636" s="16">
        <v>27.99</v>
      </c>
      <c r="E636" s="74"/>
      <c r="F636" s="74">
        <v>157</v>
      </c>
      <c r="G636" s="16">
        <v>195118.29</v>
      </c>
      <c r="H636" s="16">
        <v>1242.7916560509555</v>
      </c>
      <c r="I636" s="12">
        <v>0.48006838218589803</v>
      </c>
      <c r="J636"/>
      <c r="K636"/>
      <c r="L636" s="12" t="str">
        <f t="shared" si="9"/>
        <v xml:space="preserve"> </v>
      </c>
    </row>
    <row r="637" spans="1:12" x14ac:dyDescent="0.25">
      <c r="A637" s="1" t="s">
        <v>25</v>
      </c>
      <c r="B637" s="1" t="s">
        <v>19</v>
      </c>
      <c r="C637" s="1" t="s">
        <v>5344</v>
      </c>
      <c r="D637" s="16">
        <v>14.99</v>
      </c>
      <c r="E637" s="74"/>
      <c r="F637" s="74">
        <v>157</v>
      </c>
      <c r="G637" s="16">
        <v>63096.15</v>
      </c>
      <c r="H637" s="16">
        <v>401.88630573248406</v>
      </c>
      <c r="I637" s="12">
        <v>0.63530993669449254</v>
      </c>
      <c r="J637"/>
      <c r="K637"/>
      <c r="L637" s="12" t="str">
        <f t="shared" si="9"/>
        <v xml:space="preserve"> </v>
      </c>
    </row>
    <row r="638" spans="1:12" x14ac:dyDescent="0.25">
      <c r="A638" s="1" t="s">
        <v>25</v>
      </c>
      <c r="B638" s="1" t="s">
        <v>19</v>
      </c>
      <c r="C638" s="1" t="s">
        <v>7267</v>
      </c>
      <c r="D638" s="16">
        <v>17.989999999999998</v>
      </c>
      <c r="E638" s="74"/>
      <c r="F638" s="74">
        <v>118</v>
      </c>
      <c r="G638" s="16">
        <v>46511.95</v>
      </c>
      <c r="H638" s="16">
        <v>394.16906779661014</v>
      </c>
      <c r="I638" s="12">
        <v>0.78757045901415934</v>
      </c>
      <c r="J638"/>
      <c r="K638"/>
      <c r="L638" s="12" t="str">
        <f t="shared" si="9"/>
        <v xml:space="preserve"> </v>
      </c>
    </row>
    <row r="639" spans="1:12" x14ac:dyDescent="0.25">
      <c r="A639" s="1" t="s">
        <v>25</v>
      </c>
      <c r="B639" s="1" t="s">
        <v>19</v>
      </c>
      <c r="C639" s="1" t="s">
        <v>5576</v>
      </c>
      <c r="D639" s="16">
        <v>19.989999999999998</v>
      </c>
      <c r="E639" s="74"/>
      <c r="F639" s="74">
        <v>65</v>
      </c>
      <c r="G639" s="16">
        <v>19987.77</v>
      </c>
      <c r="H639" s="16">
        <v>307.50415384615383</v>
      </c>
      <c r="I639" s="12">
        <v>0.90635386163326581</v>
      </c>
      <c r="J639"/>
      <c r="K639"/>
      <c r="L639" s="12" t="str">
        <f t="shared" si="9"/>
        <v xml:space="preserve"> </v>
      </c>
    </row>
    <row r="640" spans="1:12" x14ac:dyDescent="0.25">
      <c r="A640" s="1" t="s">
        <v>25</v>
      </c>
      <c r="B640" s="1" t="s">
        <v>19</v>
      </c>
      <c r="C640" s="1" t="s">
        <v>6761</v>
      </c>
      <c r="D640" s="16">
        <v>6.49</v>
      </c>
      <c r="E640" s="74"/>
      <c r="F640" s="74">
        <v>156</v>
      </c>
      <c r="G640" s="16">
        <v>37818.97</v>
      </c>
      <c r="H640" s="16">
        <v>242.42929487179487</v>
      </c>
      <c r="I640" s="12">
        <v>1</v>
      </c>
      <c r="J640"/>
      <c r="K640"/>
      <c r="L640" s="12" t="str">
        <f t="shared" si="9"/>
        <v>X</v>
      </c>
    </row>
    <row r="641" spans="1:12" x14ac:dyDescent="0.25">
      <c r="A641" s="1" t="s">
        <v>25</v>
      </c>
      <c r="B641" s="1" t="s">
        <v>20</v>
      </c>
      <c r="C641" s="1"/>
      <c r="D641" s="16">
        <v>87.449999999999989</v>
      </c>
      <c r="E641" s="74"/>
      <c r="F641" s="74">
        <v>653</v>
      </c>
      <c r="G641" s="16">
        <v>362533.13</v>
      </c>
      <c r="H641" s="16">
        <v>2588.7804782979983</v>
      </c>
      <c r="I641" s="12"/>
      <c r="J641"/>
      <c r="K641"/>
      <c r="L641" s="12" t="str">
        <f t="shared" si="9"/>
        <v xml:space="preserve"> </v>
      </c>
    </row>
    <row r="642" spans="1:12" x14ac:dyDescent="0.25">
      <c r="A642" s="1" t="s">
        <v>25</v>
      </c>
      <c r="B642" s="1" t="s">
        <v>21</v>
      </c>
      <c r="C642" s="1" t="s">
        <v>7685</v>
      </c>
      <c r="D642" s="16">
        <v>51.99</v>
      </c>
      <c r="E642" s="74"/>
      <c r="F642" s="74">
        <v>153</v>
      </c>
      <c r="G642" s="16">
        <v>387182.73</v>
      </c>
      <c r="H642" s="16">
        <v>2530.6060784313722</v>
      </c>
      <c r="I642" s="12">
        <v>0.14054610144437735</v>
      </c>
      <c r="J642"/>
      <c r="K642"/>
      <c r="L642" s="12" t="str">
        <f t="shared" si="9"/>
        <v xml:space="preserve"> </v>
      </c>
    </row>
    <row r="643" spans="1:12" x14ac:dyDescent="0.25">
      <c r="A643" s="1" t="s">
        <v>25</v>
      </c>
      <c r="B643" s="1" t="s">
        <v>21</v>
      </c>
      <c r="C643" s="1" t="s">
        <v>7670</v>
      </c>
      <c r="D643" s="16">
        <v>53.99</v>
      </c>
      <c r="E643" s="74"/>
      <c r="F643" s="74">
        <v>145</v>
      </c>
      <c r="G643" s="16">
        <v>320631.24</v>
      </c>
      <c r="H643" s="16">
        <v>2211.2499310344829</v>
      </c>
      <c r="I643" s="12">
        <v>0.26335563698405617</v>
      </c>
      <c r="J643"/>
      <c r="K643"/>
      <c r="L643" s="12" t="str">
        <f t="shared" si="9"/>
        <v xml:space="preserve"> </v>
      </c>
    </row>
    <row r="644" spans="1:12" x14ac:dyDescent="0.25">
      <c r="A644" s="1" t="s">
        <v>25</v>
      </c>
      <c r="B644" s="1" t="s">
        <v>21</v>
      </c>
      <c r="C644" s="1" t="s">
        <v>7337</v>
      </c>
      <c r="D644" s="16">
        <v>34.99</v>
      </c>
      <c r="E644" s="74"/>
      <c r="F644" s="74">
        <v>140</v>
      </c>
      <c r="G644" s="16">
        <v>231003.98</v>
      </c>
      <c r="H644" s="16">
        <v>1650.0284285714285</v>
      </c>
      <c r="I644" s="12">
        <v>0.35499576417914136</v>
      </c>
      <c r="J644"/>
      <c r="K644"/>
      <c r="L644" s="12" t="str">
        <f t="shared" si="9"/>
        <v xml:space="preserve"> </v>
      </c>
    </row>
    <row r="645" spans="1:12" x14ac:dyDescent="0.25">
      <c r="A645" s="1" t="s">
        <v>25</v>
      </c>
      <c r="B645" s="1" t="s">
        <v>21</v>
      </c>
      <c r="C645" s="1" t="s">
        <v>5522</v>
      </c>
      <c r="D645" s="16">
        <v>25.99</v>
      </c>
      <c r="E645" s="74"/>
      <c r="F645" s="74">
        <v>157</v>
      </c>
      <c r="G645" s="16">
        <v>234155.38</v>
      </c>
      <c r="H645" s="16">
        <v>1491.4355414012739</v>
      </c>
      <c r="I645" s="12">
        <v>0.43782787806921236</v>
      </c>
      <c r="J645"/>
      <c r="K645"/>
      <c r="L645" s="12" t="str">
        <f t="shared" si="9"/>
        <v xml:space="preserve"> </v>
      </c>
    </row>
    <row r="646" spans="1:12" x14ac:dyDescent="0.25">
      <c r="A646" s="1" t="s">
        <v>25</v>
      </c>
      <c r="B646" s="1" t="s">
        <v>21</v>
      </c>
      <c r="C646" s="1" t="s">
        <v>5503</v>
      </c>
      <c r="D646" s="16">
        <v>25.99</v>
      </c>
      <c r="E646" s="74"/>
      <c r="F646" s="74">
        <v>159</v>
      </c>
      <c r="G646" s="16">
        <v>198515.43</v>
      </c>
      <c r="H646" s="16">
        <v>1248.5247169811321</v>
      </c>
      <c r="I646" s="12">
        <v>0.50716908570489982</v>
      </c>
      <c r="J646"/>
      <c r="K646"/>
      <c r="L646" s="12" t="str">
        <f t="shared" si="9"/>
        <v xml:space="preserve"> </v>
      </c>
    </row>
    <row r="647" spans="1:12" x14ac:dyDescent="0.25">
      <c r="A647" s="1" t="s">
        <v>25</v>
      </c>
      <c r="B647" s="1" t="s">
        <v>21</v>
      </c>
      <c r="C647" s="1" t="s">
        <v>6845</v>
      </c>
      <c r="D647" s="16">
        <v>10.99</v>
      </c>
      <c r="E647" s="74"/>
      <c r="F647" s="74">
        <v>158</v>
      </c>
      <c r="G647" s="16">
        <v>191357.88</v>
      </c>
      <c r="H647" s="16">
        <v>1211.1258227848102</v>
      </c>
      <c r="I647" s="12">
        <v>0.57443321432681926</v>
      </c>
      <c r="J647"/>
      <c r="K647"/>
      <c r="L647" s="12" t="str">
        <f t="shared" si="9"/>
        <v xml:space="preserve"> </v>
      </c>
    </row>
    <row r="648" spans="1:12" x14ac:dyDescent="0.25">
      <c r="A648" s="1" t="s">
        <v>25</v>
      </c>
      <c r="B648" s="1" t="s">
        <v>21</v>
      </c>
      <c r="C648" s="1" t="s">
        <v>7328</v>
      </c>
      <c r="D648" s="16">
        <v>35.99</v>
      </c>
      <c r="E648" s="74"/>
      <c r="F648" s="74">
        <v>134</v>
      </c>
      <c r="G648" s="16">
        <v>162097.18</v>
      </c>
      <c r="H648" s="16">
        <v>1209.680447761194</v>
      </c>
      <c r="I648" s="12">
        <v>0.64161706896756654</v>
      </c>
      <c r="J648"/>
      <c r="K648"/>
      <c r="L648" s="12" t="str">
        <f t="shared" si="9"/>
        <v xml:space="preserve"> </v>
      </c>
    </row>
    <row r="649" spans="1:12" x14ac:dyDescent="0.25">
      <c r="A649" s="1" t="s">
        <v>25</v>
      </c>
      <c r="B649" s="1" t="s">
        <v>21</v>
      </c>
      <c r="C649" s="1" t="s">
        <v>7656</v>
      </c>
      <c r="D649" s="16">
        <v>44.99</v>
      </c>
      <c r="E649" s="74"/>
      <c r="F649" s="74">
        <v>131</v>
      </c>
      <c r="G649" s="16">
        <v>154738.57</v>
      </c>
      <c r="H649" s="16">
        <v>1181.2104580152672</v>
      </c>
      <c r="I649" s="12">
        <v>0.70721974268052912</v>
      </c>
      <c r="J649"/>
      <c r="K649"/>
      <c r="L649" s="12" t="str">
        <f t="shared" ref="L649:L712" si="10">IF(I649&gt;$I$2,"X"," ")</f>
        <v xml:space="preserve"> </v>
      </c>
    </row>
    <row r="650" spans="1:12" x14ac:dyDescent="0.25">
      <c r="A650" s="1" t="s">
        <v>25</v>
      </c>
      <c r="B650" s="1" t="s">
        <v>21</v>
      </c>
      <c r="C650" s="1" t="s">
        <v>7689</v>
      </c>
      <c r="D650" s="16">
        <v>44.99</v>
      </c>
      <c r="E650" s="74"/>
      <c r="F650" s="74">
        <v>110</v>
      </c>
      <c r="G650" s="16">
        <v>118349.6</v>
      </c>
      <c r="H650" s="16">
        <v>1075.9054545454546</v>
      </c>
      <c r="I650" s="12">
        <v>0.76697393297032579</v>
      </c>
      <c r="J650"/>
      <c r="K650"/>
      <c r="L650" s="12" t="str">
        <f t="shared" si="10"/>
        <v xml:space="preserve"> </v>
      </c>
    </row>
    <row r="651" spans="1:12" x14ac:dyDescent="0.25">
      <c r="A651" s="1" t="s">
        <v>25</v>
      </c>
      <c r="B651" s="1" t="s">
        <v>21</v>
      </c>
      <c r="C651" s="1" t="s">
        <v>5479</v>
      </c>
      <c r="D651" s="16">
        <v>21.99</v>
      </c>
      <c r="E651" s="74"/>
      <c r="F651" s="74">
        <v>151</v>
      </c>
      <c r="G651" s="16">
        <v>127949.68</v>
      </c>
      <c r="H651" s="16">
        <v>847.34887417218533</v>
      </c>
      <c r="I651" s="12">
        <v>0.81403443039156143</v>
      </c>
      <c r="J651"/>
      <c r="K651"/>
      <c r="L651" s="12" t="str">
        <f t="shared" si="10"/>
        <v xml:space="preserve"> </v>
      </c>
    </row>
    <row r="652" spans="1:12" x14ac:dyDescent="0.25">
      <c r="A652" s="1" t="s">
        <v>25</v>
      </c>
      <c r="B652" s="1" t="s">
        <v>21</v>
      </c>
      <c r="C652" s="1" t="s">
        <v>6837</v>
      </c>
      <c r="D652" s="16">
        <v>11.99</v>
      </c>
      <c r="E652" s="74"/>
      <c r="F652" s="74">
        <v>147</v>
      </c>
      <c r="G652" s="16">
        <v>79203.259999999995</v>
      </c>
      <c r="H652" s="16">
        <v>538.79768707482992</v>
      </c>
      <c r="I652" s="12">
        <v>0.84395845334836805</v>
      </c>
      <c r="J652"/>
      <c r="K652"/>
      <c r="L652" s="12" t="str">
        <f t="shared" si="10"/>
        <v xml:space="preserve"> </v>
      </c>
    </row>
    <row r="653" spans="1:12" x14ac:dyDescent="0.25">
      <c r="A653" s="1" t="s">
        <v>25</v>
      </c>
      <c r="B653" s="1" t="s">
        <v>21</v>
      </c>
      <c r="C653" s="1" t="s">
        <v>5520</v>
      </c>
      <c r="D653" s="16">
        <v>25.99</v>
      </c>
      <c r="E653" s="74"/>
      <c r="F653" s="74">
        <v>119</v>
      </c>
      <c r="G653" s="16">
        <v>59876.6</v>
      </c>
      <c r="H653" s="16">
        <v>503.16470588235291</v>
      </c>
      <c r="I653" s="12">
        <v>0.87190347347572306</v>
      </c>
      <c r="J653"/>
      <c r="K653"/>
      <c r="L653" s="12" t="str">
        <f t="shared" si="10"/>
        <v xml:space="preserve"> </v>
      </c>
    </row>
    <row r="654" spans="1:12" x14ac:dyDescent="0.25">
      <c r="A654" s="1" t="s">
        <v>25</v>
      </c>
      <c r="B654" s="1" t="s">
        <v>21</v>
      </c>
      <c r="C654" s="1" t="s">
        <v>5526</v>
      </c>
      <c r="D654" s="16">
        <v>21.99</v>
      </c>
      <c r="E654" s="74"/>
      <c r="F654" s="74">
        <v>137</v>
      </c>
      <c r="G654" s="16">
        <v>67725.34</v>
      </c>
      <c r="H654" s="16">
        <v>494.34554744525548</v>
      </c>
      <c r="I654" s="12">
        <v>0.89935869064760465</v>
      </c>
      <c r="J654"/>
      <c r="K654"/>
      <c r="L654" s="12" t="str">
        <f t="shared" si="10"/>
        <v xml:space="preserve"> </v>
      </c>
    </row>
    <row r="655" spans="1:12" x14ac:dyDescent="0.25">
      <c r="A655" s="1" t="s">
        <v>25</v>
      </c>
      <c r="B655" s="1" t="s">
        <v>21</v>
      </c>
      <c r="C655" s="1" t="s">
        <v>6268</v>
      </c>
      <c r="D655" s="16">
        <v>26.99</v>
      </c>
      <c r="E655" s="74"/>
      <c r="F655" s="74">
        <v>115</v>
      </c>
      <c r="G655" s="16">
        <v>54646.22</v>
      </c>
      <c r="H655" s="16">
        <v>475.18452173913045</v>
      </c>
      <c r="I655" s="12">
        <v>0.9257497329225618</v>
      </c>
      <c r="J655"/>
      <c r="K655"/>
      <c r="L655" s="12" t="str">
        <f t="shared" si="10"/>
        <v xml:space="preserve"> </v>
      </c>
    </row>
    <row r="656" spans="1:12" x14ac:dyDescent="0.25">
      <c r="A656" s="1" t="s">
        <v>25</v>
      </c>
      <c r="B656" s="1" t="s">
        <v>21</v>
      </c>
      <c r="C656" s="1" t="s">
        <v>11917</v>
      </c>
      <c r="D656" s="16">
        <v>28.99</v>
      </c>
      <c r="E656" s="74"/>
      <c r="F656" s="74">
        <v>43</v>
      </c>
      <c r="G656" s="16">
        <v>19931.72</v>
      </c>
      <c r="H656" s="16">
        <v>463.52837209302328</v>
      </c>
      <c r="I656" s="12">
        <v>0.95149340996569742</v>
      </c>
      <c r="J656"/>
      <c r="K656"/>
      <c r="L656" s="12" t="str">
        <f t="shared" si="10"/>
        <v>X</v>
      </c>
    </row>
    <row r="657" spans="1:12" x14ac:dyDescent="0.25">
      <c r="A657" s="1" t="s">
        <v>25</v>
      </c>
      <c r="B657" s="1" t="s">
        <v>21</v>
      </c>
      <c r="C657" s="1" t="s">
        <v>5729</v>
      </c>
      <c r="D657" s="16">
        <v>29.99</v>
      </c>
      <c r="E657" s="74"/>
      <c r="F657" s="74">
        <v>81</v>
      </c>
      <c r="G657" s="16">
        <v>19643.45</v>
      </c>
      <c r="H657" s="16">
        <v>242.51172839506174</v>
      </c>
      <c r="I657" s="12">
        <v>0.96496215101985272</v>
      </c>
      <c r="J657"/>
      <c r="K657"/>
      <c r="L657" s="12" t="str">
        <f t="shared" si="10"/>
        <v>X</v>
      </c>
    </row>
    <row r="658" spans="1:12" x14ac:dyDescent="0.25">
      <c r="A658" s="1" t="s">
        <v>25</v>
      </c>
      <c r="B658" s="1" t="s">
        <v>21</v>
      </c>
      <c r="C658" s="1" t="s">
        <v>6317</v>
      </c>
      <c r="D658" s="16">
        <v>24.99</v>
      </c>
      <c r="E658" s="74"/>
      <c r="F658" s="74">
        <v>77</v>
      </c>
      <c r="G658" s="16">
        <v>17592.96</v>
      </c>
      <c r="H658" s="16">
        <v>228.48</v>
      </c>
      <c r="I658" s="12">
        <v>0.97765159072827079</v>
      </c>
      <c r="J658"/>
      <c r="K658"/>
      <c r="L658" s="12" t="str">
        <f t="shared" si="10"/>
        <v>X</v>
      </c>
    </row>
    <row r="659" spans="1:12" x14ac:dyDescent="0.25">
      <c r="A659" s="1" t="s">
        <v>25</v>
      </c>
      <c r="B659" s="1" t="s">
        <v>21</v>
      </c>
      <c r="C659" s="1" t="s">
        <v>8443</v>
      </c>
      <c r="D659" s="16">
        <v>29.99</v>
      </c>
      <c r="E659" s="74"/>
      <c r="F659" s="74">
        <v>94</v>
      </c>
      <c r="G659" s="16">
        <v>20753.080000000002</v>
      </c>
      <c r="H659" s="16">
        <v>220.77744680851066</v>
      </c>
      <c r="I659" s="12">
        <v>0.98991324207742648</v>
      </c>
      <c r="J659"/>
      <c r="K659"/>
      <c r="L659" s="12" t="str">
        <f t="shared" si="10"/>
        <v>X</v>
      </c>
    </row>
    <row r="660" spans="1:12" x14ac:dyDescent="0.25">
      <c r="A660" s="1" t="s">
        <v>25</v>
      </c>
      <c r="B660" s="1" t="s">
        <v>21</v>
      </c>
      <c r="C660" s="1" t="s">
        <v>6417</v>
      </c>
      <c r="D660" s="16">
        <v>24.99</v>
      </c>
      <c r="E660" s="74"/>
      <c r="F660" s="74">
        <v>68</v>
      </c>
      <c r="G660" s="16">
        <v>12349.98</v>
      </c>
      <c r="H660" s="16">
        <v>181.61735294117648</v>
      </c>
      <c r="I660" s="12">
        <v>0.99999999999999978</v>
      </c>
      <c r="J660"/>
      <c r="K660"/>
      <c r="L660" s="12" t="str">
        <f t="shared" si="10"/>
        <v>X</v>
      </c>
    </row>
    <row r="661" spans="1:12" x14ac:dyDescent="0.25">
      <c r="A661" s="1" t="s">
        <v>25</v>
      </c>
      <c r="B661" s="1" t="s">
        <v>22</v>
      </c>
      <c r="C661" s="1"/>
      <c r="D661" s="16">
        <v>577.81000000000006</v>
      </c>
      <c r="E661" s="74"/>
      <c r="F661" s="74">
        <v>2319</v>
      </c>
      <c r="G661" s="16">
        <v>2477704.2800000003</v>
      </c>
      <c r="H661" s="16">
        <v>18005.523116077944</v>
      </c>
      <c r="I661" s="12"/>
      <c r="J661"/>
      <c r="K661"/>
      <c r="L661" s="12" t="str">
        <f t="shared" si="10"/>
        <v xml:space="preserve"> </v>
      </c>
    </row>
    <row r="662" spans="1:12" x14ac:dyDescent="0.25">
      <c r="A662" s="1" t="s">
        <v>25</v>
      </c>
      <c r="B662" s="1" t="s">
        <v>23</v>
      </c>
      <c r="C662" s="1" t="s">
        <v>5534</v>
      </c>
      <c r="D662" s="16">
        <v>39.99</v>
      </c>
      <c r="E662" s="74"/>
      <c r="F662" s="74">
        <v>154</v>
      </c>
      <c r="G662" s="16">
        <v>276681.57</v>
      </c>
      <c r="H662" s="16">
        <v>1796.6335714285715</v>
      </c>
      <c r="I662" s="12">
        <v>0.19532643569317004</v>
      </c>
      <c r="J662"/>
      <c r="K662"/>
      <c r="L662" s="12" t="str">
        <f t="shared" si="10"/>
        <v xml:space="preserve"> </v>
      </c>
    </row>
    <row r="663" spans="1:12" x14ac:dyDescent="0.25">
      <c r="A663" s="1" t="s">
        <v>25</v>
      </c>
      <c r="B663" s="1" t="s">
        <v>23</v>
      </c>
      <c r="C663" s="1" t="s">
        <v>7691</v>
      </c>
      <c r="D663" s="16">
        <v>74.989999999999995</v>
      </c>
      <c r="E663" s="74"/>
      <c r="F663" s="74">
        <v>126</v>
      </c>
      <c r="G663" s="16">
        <v>212810.61</v>
      </c>
      <c r="H663" s="16">
        <v>1688.9730952380951</v>
      </c>
      <c r="I663" s="12">
        <v>0.37894823811346062</v>
      </c>
      <c r="J663"/>
      <c r="K663"/>
      <c r="L663" s="12" t="str">
        <f t="shared" si="10"/>
        <v xml:space="preserve"> </v>
      </c>
    </row>
    <row r="664" spans="1:12" x14ac:dyDescent="0.25">
      <c r="A664" s="1" t="s">
        <v>25</v>
      </c>
      <c r="B664" s="1" t="s">
        <v>23</v>
      </c>
      <c r="C664" s="1" t="s">
        <v>5808</v>
      </c>
      <c r="D664" s="16">
        <v>39.99</v>
      </c>
      <c r="E664" s="74"/>
      <c r="F664" s="74">
        <v>113</v>
      </c>
      <c r="G664" s="16">
        <v>123147.39</v>
      </c>
      <c r="H664" s="16">
        <v>1089.7999115044247</v>
      </c>
      <c r="I664" s="12">
        <v>0.49742912131527733</v>
      </c>
      <c r="J664"/>
      <c r="K664"/>
      <c r="L664" s="12" t="str">
        <f t="shared" si="10"/>
        <v xml:space="preserve"> </v>
      </c>
    </row>
    <row r="665" spans="1:12" x14ac:dyDescent="0.25">
      <c r="A665" s="1" t="s">
        <v>25</v>
      </c>
      <c r="B665" s="1" t="s">
        <v>23</v>
      </c>
      <c r="C665" s="1" t="s">
        <v>6323</v>
      </c>
      <c r="D665" s="16">
        <v>35.99</v>
      </c>
      <c r="E665" s="74"/>
      <c r="F665" s="74">
        <v>68</v>
      </c>
      <c r="G665" s="16">
        <v>46369.53</v>
      </c>
      <c r="H665" s="16">
        <v>681.9048529411765</v>
      </c>
      <c r="I665" s="12">
        <v>0.57156446339338829</v>
      </c>
      <c r="J665"/>
      <c r="K665"/>
      <c r="L665" s="12" t="str">
        <f t="shared" si="10"/>
        <v xml:space="preserve"> </v>
      </c>
    </row>
    <row r="666" spans="1:12" x14ac:dyDescent="0.25">
      <c r="A666" s="1" t="s">
        <v>25</v>
      </c>
      <c r="B666" s="1" t="s">
        <v>23</v>
      </c>
      <c r="C666" s="1" t="s">
        <v>11921</v>
      </c>
      <c r="D666" s="16">
        <v>39.99</v>
      </c>
      <c r="E666" s="74"/>
      <c r="F666" s="74">
        <v>57</v>
      </c>
      <c r="G666" s="16">
        <v>34082.97</v>
      </c>
      <c r="H666" s="16">
        <v>597.94684210526316</v>
      </c>
      <c r="I666" s="12">
        <v>0.63657205718422449</v>
      </c>
      <c r="J666"/>
      <c r="K666"/>
      <c r="L666" s="12" t="str">
        <f t="shared" si="10"/>
        <v xml:space="preserve"> </v>
      </c>
    </row>
    <row r="667" spans="1:12" x14ac:dyDescent="0.25">
      <c r="A667" s="1" t="s">
        <v>25</v>
      </c>
      <c r="B667" s="1" t="s">
        <v>23</v>
      </c>
      <c r="C667" s="1" t="s">
        <v>6312</v>
      </c>
      <c r="D667" s="16">
        <v>39.99</v>
      </c>
      <c r="E667" s="74"/>
      <c r="F667" s="74">
        <v>72</v>
      </c>
      <c r="G667" s="16">
        <v>42498.73</v>
      </c>
      <c r="H667" s="16">
        <v>590.26013888888895</v>
      </c>
      <c r="I667" s="12">
        <v>0.7007439678589471</v>
      </c>
      <c r="J667"/>
      <c r="K667"/>
      <c r="L667" s="12" t="str">
        <f t="shared" si="10"/>
        <v xml:space="preserve"> </v>
      </c>
    </row>
    <row r="668" spans="1:12" x14ac:dyDescent="0.25">
      <c r="A668" s="1" t="s">
        <v>25</v>
      </c>
      <c r="B668" s="1" t="s">
        <v>23</v>
      </c>
      <c r="C668" s="1" t="s">
        <v>5824</v>
      </c>
      <c r="D668" s="16">
        <v>34.99</v>
      </c>
      <c r="E668" s="74"/>
      <c r="F668" s="74">
        <v>62</v>
      </c>
      <c r="G668" s="16">
        <v>31386.92</v>
      </c>
      <c r="H668" s="16">
        <v>506.24064516129027</v>
      </c>
      <c r="I668" s="12">
        <v>0.7557814459484502</v>
      </c>
      <c r="J668"/>
      <c r="K668"/>
      <c r="L668" s="12" t="str">
        <f t="shared" si="10"/>
        <v xml:space="preserve"> </v>
      </c>
    </row>
    <row r="669" spans="1:12" x14ac:dyDescent="0.25">
      <c r="A669" s="1" t="s">
        <v>25</v>
      </c>
      <c r="B669" s="1" t="s">
        <v>23</v>
      </c>
      <c r="C669" s="1" t="s">
        <v>5573</v>
      </c>
      <c r="D669" s="16">
        <v>30.99</v>
      </c>
      <c r="E669" s="74"/>
      <c r="F669" s="74">
        <v>101</v>
      </c>
      <c r="G669" s="16">
        <v>50575.68</v>
      </c>
      <c r="H669" s="16">
        <v>500.74930693069308</v>
      </c>
      <c r="I669" s="12">
        <v>0.81022191664544674</v>
      </c>
      <c r="J669"/>
      <c r="K669"/>
      <c r="L669" s="12" t="str">
        <f t="shared" si="10"/>
        <v xml:space="preserve"> </v>
      </c>
    </row>
    <row r="670" spans="1:12" x14ac:dyDescent="0.25">
      <c r="A670" s="1" t="s">
        <v>25</v>
      </c>
      <c r="B670" s="1" t="s">
        <v>23</v>
      </c>
      <c r="C670" s="1" t="s">
        <v>6850</v>
      </c>
      <c r="D670" s="16">
        <v>20.99</v>
      </c>
      <c r="E670" s="74"/>
      <c r="F670" s="74">
        <v>77</v>
      </c>
      <c r="G670" s="16">
        <v>36249.730000000003</v>
      </c>
      <c r="H670" s="16">
        <v>470.77571428571434</v>
      </c>
      <c r="I670" s="12">
        <v>0.86140371784557568</v>
      </c>
      <c r="J670"/>
      <c r="K670"/>
      <c r="L670" s="12" t="str">
        <f t="shared" si="10"/>
        <v xml:space="preserve"> </v>
      </c>
    </row>
    <row r="671" spans="1:12" x14ac:dyDescent="0.25">
      <c r="A671" s="1" t="s">
        <v>25</v>
      </c>
      <c r="B671" s="1" t="s">
        <v>23</v>
      </c>
      <c r="C671" s="1" t="s">
        <v>12573</v>
      </c>
      <c r="D671" s="16">
        <v>36.99</v>
      </c>
      <c r="E671" s="74"/>
      <c r="F671" s="74">
        <v>62</v>
      </c>
      <c r="G671" s="16">
        <v>25750.7</v>
      </c>
      <c r="H671" s="16">
        <v>415.33387096774197</v>
      </c>
      <c r="I671" s="12">
        <v>0.90655799188837338</v>
      </c>
      <c r="J671"/>
      <c r="K671"/>
      <c r="L671" s="12" t="str">
        <f t="shared" si="10"/>
        <v xml:space="preserve"> </v>
      </c>
    </row>
    <row r="672" spans="1:12" x14ac:dyDescent="0.25">
      <c r="A672" s="1" t="s">
        <v>25</v>
      </c>
      <c r="B672" s="1" t="s">
        <v>23</v>
      </c>
      <c r="C672" s="1" t="s">
        <v>14670</v>
      </c>
      <c r="D672" s="16">
        <v>34.99</v>
      </c>
      <c r="E672" s="74"/>
      <c r="F672" s="74">
        <v>49</v>
      </c>
      <c r="G672" s="16">
        <v>15799.26</v>
      </c>
      <c r="H672" s="16">
        <v>322.43387755102043</v>
      </c>
      <c r="I672" s="12">
        <v>0.94161236304692364</v>
      </c>
      <c r="J672"/>
      <c r="K672"/>
      <c r="L672" s="12" t="str">
        <f t="shared" si="10"/>
        <v xml:space="preserve"> </v>
      </c>
    </row>
    <row r="673" spans="1:12" x14ac:dyDescent="0.25">
      <c r="A673" s="1" t="s">
        <v>25</v>
      </c>
      <c r="B673" s="1" t="s">
        <v>23</v>
      </c>
      <c r="C673" s="1" t="s">
        <v>15209</v>
      </c>
      <c r="D673" s="16">
        <v>39.99</v>
      </c>
      <c r="E673" s="74"/>
      <c r="F673" s="74">
        <v>44</v>
      </c>
      <c r="G673" s="16">
        <v>12446.71</v>
      </c>
      <c r="H673" s="16">
        <v>282.87977272727272</v>
      </c>
      <c r="I673" s="12">
        <v>0.97236649044118006</v>
      </c>
      <c r="J673"/>
      <c r="K673"/>
      <c r="L673" s="12" t="str">
        <f t="shared" si="10"/>
        <v>X</v>
      </c>
    </row>
    <row r="674" spans="1:12" x14ac:dyDescent="0.25">
      <c r="A674" s="1" t="s">
        <v>25</v>
      </c>
      <c r="B674" s="1" t="s">
        <v>23</v>
      </c>
      <c r="C674" s="1" t="s">
        <v>16124</v>
      </c>
      <c r="D674" s="16">
        <v>39.99</v>
      </c>
      <c r="E674" s="74"/>
      <c r="F674" s="74">
        <v>68</v>
      </c>
      <c r="G674" s="16">
        <v>15666.03</v>
      </c>
      <c r="H674" s="16">
        <v>230.38279411764708</v>
      </c>
      <c r="I674" s="12">
        <v>0.99741325052384533</v>
      </c>
      <c r="J674"/>
      <c r="K674"/>
      <c r="L674" s="12" t="str">
        <f t="shared" si="10"/>
        <v>X</v>
      </c>
    </row>
    <row r="675" spans="1:12" x14ac:dyDescent="0.25">
      <c r="A675" s="1" t="s">
        <v>25</v>
      </c>
      <c r="B675" s="1" t="s">
        <v>23</v>
      </c>
      <c r="C675" s="1" t="s">
        <v>16256</v>
      </c>
      <c r="D675" s="16">
        <v>34.99</v>
      </c>
      <c r="E675" s="74"/>
      <c r="F675" s="74">
        <v>50</v>
      </c>
      <c r="G675" s="16">
        <v>1189.6600000000001</v>
      </c>
      <c r="H675" s="16">
        <v>23.793200000000002</v>
      </c>
      <c r="I675" s="12">
        <v>1</v>
      </c>
      <c r="J675"/>
      <c r="K675"/>
      <c r="L675" s="12" t="str">
        <f t="shared" si="10"/>
        <v>X</v>
      </c>
    </row>
    <row r="676" spans="1:12" x14ac:dyDescent="0.25">
      <c r="A676" s="1" t="s">
        <v>25</v>
      </c>
      <c r="B676" s="1" t="s">
        <v>24</v>
      </c>
      <c r="C676" s="1"/>
      <c r="D676" s="16">
        <v>544.86</v>
      </c>
      <c r="E676" s="74"/>
      <c r="F676" s="74">
        <v>1103</v>
      </c>
      <c r="G676" s="16">
        <v>924655.49</v>
      </c>
      <c r="H676" s="16">
        <v>9198.1075938478007</v>
      </c>
      <c r="I676" s="12"/>
      <c r="J676"/>
      <c r="K676"/>
      <c r="L676" s="12" t="str">
        <f t="shared" si="10"/>
        <v xml:space="preserve"> </v>
      </c>
    </row>
    <row r="677" spans="1:12" x14ac:dyDescent="0.25">
      <c r="A677" s="1" t="s">
        <v>26</v>
      </c>
      <c r="B677" s="1" t="s">
        <v>13</v>
      </c>
      <c r="C677" s="1" t="s">
        <v>7690</v>
      </c>
      <c r="D677" s="16">
        <v>17.989999999999998</v>
      </c>
      <c r="E677" s="74"/>
      <c r="F677" s="74">
        <v>104</v>
      </c>
      <c r="G677" s="16">
        <v>128453.59</v>
      </c>
      <c r="H677" s="16">
        <v>1235.1306730769231</v>
      </c>
      <c r="I677" s="12">
        <v>0.1526961795826367</v>
      </c>
      <c r="J677"/>
      <c r="K677"/>
      <c r="L677" s="12" t="str">
        <f t="shared" si="10"/>
        <v xml:space="preserve"> </v>
      </c>
    </row>
    <row r="678" spans="1:12" x14ac:dyDescent="0.25">
      <c r="A678" s="1" t="s">
        <v>26</v>
      </c>
      <c r="B678" s="1" t="s">
        <v>13</v>
      </c>
      <c r="C678" s="1" t="s">
        <v>7603</v>
      </c>
      <c r="D678" s="16">
        <v>19.989999999999998</v>
      </c>
      <c r="E678" s="74"/>
      <c r="F678" s="74">
        <v>154</v>
      </c>
      <c r="G678" s="16">
        <v>172653.63</v>
      </c>
      <c r="H678" s="16">
        <v>1121.1274675324676</v>
      </c>
      <c r="I678" s="12">
        <v>0.29129842212179724</v>
      </c>
      <c r="J678"/>
      <c r="K678"/>
      <c r="L678" s="12" t="str">
        <f t="shared" si="10"/>
        <v xml:space="preserve"> </v>
      </c>
    </row>
    <row r="679" spans="1:12" x14ac:dyDescent="0.25">
      <c r="A679" s="1" t="s">
        <v>26</v>
      </c>
      <c r="B679" s="1" t="s">
        <v>13</v>
      </c>
      <c r="C679" s="1" t="s">
        <v>7534</v>
      </c>
      <c r="D679" s="16">
        <v>14.99</v>
      </c>
      <c r="E679" s="74"/>
      <c r="F679" s="74">
        <v>112</v>
      </c>
      <c r="G679" s="16">
        <v>101527.27</v>
      </c>
      <c r="H679" s="16">
        <v>906.49348214285715</v>
      </c>
      <c r="I679" s="12">
        <v>0.40336599080661667</v>
      </c>
      <c r="J679"/>
      <c r="K679"/>
      <c r="L679" s="12" t="str">
        <f t="shared" si="10"/>
        <v xml:space="preserve"> </v>
      </c>
    </row>
    <row r="680" spans="1:12" x14ac:dyDescent="0.25">
      <c r="A680" s="1" t="s">
        <v>26</v>
      </c>
      <c r="B680" s="1" t="s">
        <v>13</v>
      </c>
      <c r="C680" s="1" t="s">
        <v>7570</v>
      </c>
      <c r="D680" s="16">
        <v>15.99</v>
      </c>
      <c r="E680" s="74"/>
      <c r="F680" s="74">
        <v>152</v>
      </c>
      <c r="G680" s="16">
        <v>127680.15</v>
      </c>
      <c r="H680" s="16">
        <v>840.00098684210525</v>
      </c>
      <c r="I680" s="12">
        <v>0.50721325517493165</v>
      </c>
      <c r="J680"/>
      <c r="K680"/>
      <c r="L680" s="12" t="str">
        <f t="shared" si="10"/>
        <v xml:space="preserve"> </v>
      </c>
    </row>
    <row r="681" spans="1:12" x14ac:dyDescent="0.25">
      <c r="A681" s="1" t="s">
        <v>26</v>
      </c>
      <c r="B681" s="1" t="s">
        <v>13</v>
      </c>
      <c r="C681" s="1" t="s">
        <v>7545</v>
      </c>
      <c r="D681" s="16">
        <v>16.989999999999998</v>
      </c>
      <c r="E681" s="74"/>
      <c r="F681" s="74">
        <v>139</v>
      </c>
      <c r="G681" s="16">
        <v>98562.68</v>
      </c>
      <c r="H681" s="16">
        <v>709.08402877697836</v>
      </c>
      <c r="I681" s="12">
        <v>0.59487557670693514</v>
      </c>
      <c r="J681"/>
      <c r="K681"/>
      <c r="L681" s="12" t="str">
        <f t="shared" si="10"/>
        <v xml:space="preserve"> </v>
      </c>
    </row>
    <row r="682" spans="1:12" x14ac:dyDescent="0.25">
      <c r="A682" s="1" t="s">
        <v>26</v>
      </c>
      <c r="B682" s="1" t="s">
        <v>13</v>
      </c>
      <c r="C682" s="1" t="s">
        <v>7664</v>
      </c>
      <c r="D682" s="16">
        <v>15.99</v>
      </c>
      <c r="E682" s="74"/>
      <c r="F682" s="74">
        <v>148</v>
      </c>
      <c r="G682" s="16">
        <v>101680.41</v>
      </c>
      <c r="H682" s="16">
        <v>687.02979729729736</v>
      </c>
      <c r="I682" s="12">
        <v>0.67981138762432547</v>
      </c>
      <c r="J682"/>
      <c r="K682"/>
      <c r="L682" s="12" t="str">
        <f t="shared" si="10"/>
        <v xml:space="preserve"> </v>
      </c>
    </row>
    <row r="683" spans="1:12" x14ac:dyDescent="0.25">
      <c r="A683" s="1" t="s">
        <v>26</v>
      </c>
      <c r="B683" s="1" t="s">
        <v>13</v>
      </c>
      <c r="C683" s="1" t="s">
        <v>7604</v>
      </c>
      <c r="D683" s="16">
        <v>19.989999999999998</v>
      </c>
      <c r="E683" s="74"/>
      <c r="F683" s="74">
        <v>138</v>
      </c>
      <c r="G683" s="16">
        <v>82958.5</v>
      </c>
      <c r="H683" s="16">
        <v>601.14855072463763</v>
      </c>
      <c r="I683" s="12">
        <v>0.7541299103994249</v>
      </c>
      <c r="J683"/>
      <c r="K683"/>
      <c r="L683" s="12" t="str">
        <f t="shared" si="10"/>
        <v xml:space="preserve"> </v>
      </c>
    </row>
    <row r="684" spans="1:12" x14ac:dyDescent="0.25">
      <c r="A684" s="1" t="s">
        <v>26</v>
      </c>
      <c r="B684" s="1" t="s">
        <v>13</v>
      </c>
      <c r="C684" s="1" t="s">
        <v>7653</v>
      </c>
      <c r="D684" s="16">
        <v>15.99</v>
      </c>
      <c r="E684" s="74"/>
      <c r="F684" s="74">
        <v>141</v>
      </c>
      <c r="G684" s="16">
        <v>73905.78</v>
      </c>
      <c r="H684" s="16">
        <v>524.15446808510637</v>
      </c>
      <c r="I684" s="12">
        <v>0.81892984333962171</v>
      </c>
      <c r="J684"/>
      <c r="K684"/>
      <c r="L684" s="12" t="str">
        <f t="shared" si="10"/>
        <v xml:space="preserve"> </v>
      </c>
    </row>
    <row r="685" spans="1:12" x14ac:dyDescent="0.25">
      <c r="A685" s="1" t="s">
        <v>26</v>
      </c>
      <c r="B685" s="1" t="s">
        <v>13</v>
      </c>
      <c r="C685" s="1" t="s">
        <v>7543</v>
      </c>
      <c r="D685" s="16">
        <v>16.489999999999998</v>
      </c>
      <c r="E685" s="74"/>
      <c r="F685" s="74">
        <v>76</v>
      </c>
      <c r="G685" s="16">
        <v>34596.019999999997</v>
      </c>
      <c r="H685" s="16">
        <v>455.21078947368414</v>
      </c>
      <c r="I685" s="12">
        <v>0.87520643817494281</v>
      </c>
      <c r="J685"/>
      <c r="K685"/>
      <c r="L685" s="12" t="str">
        <f t="shared" si="10"/>
        <v xml:space="preserve"> </v>
      </c>
    </row>
    <row r="686" spans="1:12" x14ac:dyDescent="0.25">
      <c r="A686" s="1" t="s">
        <v>26</v>
      </c>
      <c r="B686" s="1" t="s">
        <v>13</v>
      </c>
      <c r="C686" s="1" t="s">
        <v>7655</v>
      </c>
      <c r="D686" s="16">
        <v>17.989999999999998</v>
      </c>
      <c r="E686" s="74"/>
      <c r="F686" s="74">
        <v>102</v>
      </c>
      <c r="G686" s="16">
        <v>36645.629999999997</v>
      </c>
      <c r="H686" s="16">
        <v>359.27088235294116</v>
      </c>
      <c r="I686" s="12">
        <v>0.91962221730373173</v>
      </c>
      <c r="J686"/>
      <c r="K686"/>
      <c r="L686" s="12" t="str">
        <f t="shared" si="10"/>
        <v xml:space="preserve"> </v>
      </c>
    </row>
    <row r="687" spans="1:12" x14ac:dyDescent="0.25">
      <c r="A687" s="1" t="s">
        <v>26</v>
      </c>
      <c r="B687" s="1" t="s">
        <v>13</v>
      </c>
      <c r="C687" s="1" t="s">
        <v>7256</v>
      </c>
      <c r="D687" s="16">
        <v>8.99</v>
      </c>
      <c r="E687" s="74"/>
      <c r="F687" s="74">
        <v>133</v>
      </c>
      <c r="G687" s="16">
        <v>31698.74</v>
      </c>
      <c r="H687" s="16">
        <v>238.33639097744361</v>
      </c>
      <c r="I687" s="12">
        <v>0.9490871615003712</v>
      </c>
      <c r="J687"/>
      <c r="K687"/>
      <c r="L687" s="12" t="str">
        <f t="shared" si="10"/>
        <v xml:space="preserve"> </v>
      </c>
    </row>
    <row r="688" spans="1:12" x14ac:dyDescent="0.25">
      <c r="A688" s="1" t="s">
        <v>26</v>
      </c>
      <c r="B688" s="1" t="s">
        <v>13</v>
      </c>
      <c r="C688" s="1" t="s">
        <v>5658</v>
      </c>
      <c r="D688" s="16">
        <v>9.99</v>
      </c>
      <c r="E688" s="74"/>
      <c r="F688" s="74">
        <v>136</v>
      </c>
      <c r="G688" s="16">
        <v>30039.93</v>
      </c>
      <c r="H688" s="16">
        <v>220.88183823529411</v>
      </c>
      <c r="I688" s="12">
        <v>0.97639424209751768</v>
      </c>
      <c r="J688"/>
      <c r="K688"/>
      <c r="L688" s="12" t="str">
        <f t="shared" si="10"/>
        <v>X</v>
      </c>
    </row>
    <row r="689" spans="1:12" x14ac:dyDescent="0.25">
      <c r="A689" s="1" t="s">
        <v>26</v>
      </c>
      <c r="B689" s="1" t="s">
        <v>13</v>
      </c>
      <c r="C689" s="1" t="s">
        <v>7282</v>
      </c>
      <c r="D689" s="16">
        <v>8.99</v>
      </c>
      <c r="E689" s="74"/>
      <c r="F689" s="74">
        <v>142</v>
      </c>
      <c r="G689" s="16">
        <v>27113.84</v>
      </c>
      <c r="H689" s="16">
        <v>190.9425352112676</v>
      </c>
      <c r="I689" s="12">
        <v>0.99999999999999978</v>
      </c>
      <c r="J689"/>
      <c r="K689"/>
      <c r="L689" s="12" t="str">
        <f t="shared" si="10"/>
        <v>X</v>
      </c>
    </row>
    <row r="690" spans="1:12" x14ac:dyDescent="0.25">
      <c r="A690" s="1" t="s">
        <v>26</v>
      </c>
      <c r="B690" s="1" t="s">
        <v>14</v>
      </c>
      <c r="C690" s="1"/>
      <c r="D690" s="16">
        <v>200.37000000000003</v>
      </c>
      <c r="E690" s="74"/>
      <c r="F690" s="74">
        <v>1677</v>
      </c>
      <c r="G690" s="16">
        <v>1047516.17</v>
      </c>
      <c r="H690" s="16">
        <v>8088.8118907290045</v>
      </c>
      <c r="I690" s="12"/>
      <c r="J690"/>
      <c r="K690"/>
      <c r="L690" s="12" t="str">
        <f t="shared" si="10"/>
        <v xml:space="preserve"> </v>
      </c>
    </row>
    <row r="691" spans="1:12" x14ac:dyDescent="0.25">
      <c r="A691" s="1" t="s">
        <v>26</v>
      </c>
      <c r="B691" s="1" t="s">
        <v>15</v>
      </c>
      <c r="C691" s="1" t="s">
        <v>5900</v>
      </c>
      <c r="D691" s="16">
        <v>36.99</v>
      </c>
      <c r="E691" s="74"/>
      <c r="F691" s="74">
        <v>157</v>
      </c>
      <c r="G691" s="16">
        <v>319783.59999999998</v>
      </c>
      <c r="H691" s="16">
        <v>2036.8382165605094</v>
      </c>
      <c r="I691" s="12">
        <v>0.28639940845275635</v>
      </c>
      <c r="J691"/>
      <c r="K691"/>
      <c r="L691" s="12" t="str">
        <f t="shared" si="10"/>
        <v xml:space="preserve"> </v>
      </c>
    </row>
    <row r="692" spans="1:12" x14ac:dyDescent="0.25">
      <c r="A692" s="1" t="s">
        <v>26</v>
      </c>
      <c r="B692" s="1" t="s">
        <v>15</v>
      </c>
      <c r="C692" s="1" t="s">
        <v>8471</v>
      </c>
      <c r="D692" s="16">
        <v>21.99</v>
      </c>
      <c r="E692" s="74"/>
      <c r="F692" s="74">
        <v>103</v>
      </c>
      <c r="G692" s="16">
        <v>76745.100000000006</v>
      </c>
      <c r="H692" s="16">
        <v>745.09805825242722</v>
      </c>
      <c r="I692" s="12">
        <v>0.3911674952785924</v>
      </c>
      <c r="J692"/>
      <c r="K692"/>
      <c r="L692" s="12" t="str">
        <f t="shared" si="10"/>
        <v xml:space="preserve"> </v>
      </c>
    </row>
    <row r="693" spans="1:12" x14ac:dyDescent="0.25">
      <c r="A693" s="1" t="s">
        <v>26</v>
      </c>
      <c r="B693" s="1" t="s">
        <v>15</v>
      </c>
      <c r="C693" s="1" t="s">
        <v>6306</v>
      </c>
      <c r="D693" s="16">
        <v>44.99</v>
      </c>
      <c r="E693" s="74"/>
      <c r="F693" s="74">
        <v>90</v>
      </c>
      <c r="G693" s="16">
        <v>57841.19</v>
      </c>
      <c r="H693" s="16">
        <v>642.67988888888897</v>
      </c>
      <c r="I693" s="12">
        <v>0.48153458408600769</v>
      </c>
      <c r="J693"/>
      <c r="K693"/>
      <c r="L693" s="12" t="str">
        <f t="shared" si="10"/>
        <v xml:space="preserve"> </v>
      </c>
    </row>
    <row r="694" spans="1:12" x14ac:dyDescent="0.25">
      <c r="A694" s="1" t="s">
        <v>26</v>
      </c>
      <c r="B694" s="1" t="s">
        <v>15</v>
      </c>
      <c r="C694" s="1" t="s">
        <v>9144</v>
      </c>
      <c r="D694" s="16">
        <v>44.99</v>
      </c>
      <c r="E694" s="74"/>
      <c r="F694" s="74">
        <v>71</v>
      </c>
      <c r="G694" s="16">
        <v>36801.82</v>
      </c>
      <c r="H694" s="16">
        <v>518.33549295774651</v>
      </c>
      <c r="I694" s="12">
        <v>0.55441763260512233</v>
      </c>
      <c r="J694"/>
      <c r="K694"/>
      <c r="L694" s="12" t="str">
        <f t="shared" si="10"/>
        <v xml:space="preserve"> </v>
      </c>
    </row>
    <row r="695" spans="1:12" x14ac:dyDescent="0.25">
      <c r="A695" s="1" t="s">
        <v>26</v>
      </c>
      <c r="B695" s="1" t="s">
        <v>15</v>
      </c>
      <c r="C695" s="1" t="s">
        <v>6390</v>
      </c>
      <c r="D695" s="16">
        <v>42.99</v>
      </c>
      <c r="E695" s="74"/>
      <c r="F695" s="74">
        <v>125</v>
      </c>
      <c r="G695" s="16">
        <v>57477.72</v>
      </c>
      <c r="H695" s="16">
        <v>459.82175999999998</v>
      </c>
      <c r="I695" s="12">
        <v>0.61907307700270775</v>
      </c>
      <c r="J695"/>
      <c r="K695"/>
      <c r="L695" s="12" t="str">
        <f t="shared" si="10"/>
        <v xml:space="preserve"> </v>
      </c>
    </row>
    <row r="696" spans="1:12" x14ac:dyDescent="0.25">
      <c r="A696" s="1" t="s">
        <v>26</v>
      </c>
      <c r="B696" s="1" t="s">
        <v>15</v>
      </c>
      <c r="C696" s="1" t="s">
        <v>8441</v>
      </c>
      <c r="D696" s="16">
        <v>36.99</v>
      </c>
      <c r="E696" s="74"/>
      <c r="F696" s="74">
        <v>70</v>
      </c>
      <c r="G696" s="16">
        <v>30383.64</v>
      </c>
      <c r="H696" s="16">
        <v>434.05199999999996</v>
      </c>
      <c r="I696" s="12">
        <v>0.68010504067415467</v>
      </c>
      <c r="J696"/>
      <c r="K696"/>
      <c r="L696" s="12" t="str">
        <f t="shared" si="10"/>
        <v xml:space="preserve"> </v>
      </c>
    </row>
    <row r="697" spans="1:12" x14ac:dyDescent="0.25">
      <c r="A697" s="1" t="s">
        <v>26</v>
      </c>
      <c r="B697" s="1" t="s">
        <v>15</v>
      </c>
      <c r="C697" s="1" t="s">
        <v>6386</v>
      </c>
      <c r="D697" s="16">
        <v>44.99</v>
      </c>
      <c r="E697" s="74"/>
      <c r="F697" s="74">
        <v>39</v>
      </c>
      <c r="G697" s="16">
        <v>16311.08</v>
      </c>
      <c r="H697" s="16">
        <v>418.23282051282052</v>
      </c>
      <c r="I697" s="12">
        <v>0.73891267272687022</v>
      </c>
      <c r="J697"/>
      <c r="K697"/>
      <c r="L697" s="12" t="str">
        <f t="shared" si="10"/>
        <v xml:space="preserve"> </v>
      </c>
    </row>
    <row r="698" spans="1:12" x14ac:dyDescent="0.25">
      <c r="A698" s="1" t="s">
        <v>26</v>
      </c>
      <c r="B698" s="1" t="s">
        <v>15</v>
      </c>
      <c r="C698" s="1" t="s">
        <v>14532</v>
      </c>
      <c r="D698" s="16">
        <v>39.99</v>
      </c>
      <c r="E698" s="74"/>
      <c r="F698" s="74">
        <v>27</v>
      </c>
      <c r="G698" s="16">
        <v>10597.35</v>
      </c>
      <c r="H698" s="16">
        <v>392.49444444444447</v>
      </c>
      <c r="I698" s="12">
        <v>0.79410123694170642</v>
      </c>
      <c r="J698"/>
      <c r="K698"/>
      <c r="L698" s="12" t="str">
        <f t="shared" si="10"/>
        <v xml:space="preserve"> </v>
      </c>
    </row>
    <row r="699" spans="1:12" x14ac:dyDescent="0.25">
      <c r="A699" s="1" t="s">
        <v>26</v>
      </c>
      <c r="B699" s="1" t="s">
        <v>15</v>
      </c>
      <c r="C699" s="1" t="s">
        <v>8700</v>
      </c>
      <c r="D699" s="16">
        <v>38.99</v>
      </c>
      <c r="E699" s="74"/>
      <c r="F699" s="74">
        <v>40</v>
      </c>
      <c r="G699" s="16">
        <v>14093.31</v>
      </c>
      <c r="H699" s="16">
        <v>352.33274999999998</v>
      </c>
      <c r="I699" s="12">
        <v>0.84364267344761112</v>
      </c>
      <c r="J699"/>
      <c r="K699"/>
      <c r="L699" s="12" t="str">
        <f t="shared" si="10"/>
        <v xml:space="preserve"> </v>
      </c>
    </row>
    <row r="700" spans="1:12" x14ac:dyDescent="0.25">
      <c r="A700" s="1" t="s">
        <v>26</v>
      </c>
      <c r="B700" s="1" t="s">
        <v>15</v>
      </c>
      <c r="C700" s="1" t="s">
        <v>5826</v>
      </c>
      <c r="D700" s="16">
        <v>39.99</v>
      </c>
      <c r="E700" s="74"/>
      <c r="F700" s="74">
        <v>48</v>
      </c>
      <c r="G700" s="16">
        <v>14396.4</v>
      </c>
      <c r="H700" s="16">
        <v>299.92500000000001</v>
      </c>
      <c r="I700" s="12">
        <v>0.88581506685706146</v>
      </c>
      <c r="J700"/>
      <c r="K700"/>
      <c r="L700" s="12" t="str">
        <f t="shared" si="10"/>
        <v xml:space="preserve"> </v>
      </c>
    </row>
    <row r="701" spans="1:12" x14ac:dyDescent="0.25">
      <c r="A701" s="1" t="s">
        <v>26</v>
      </c>
      <c r="B701" s="1" t="s">
        <v>15</v>
      </c>
      <c r="C701" s="1" t="s">
        <v>12595</v>
      </c>
      <c r="D701" s="16">
        <v>38.99</v>
      </c>
      <c r="E701" s="74"/>
      <c r="F701" s="74">
        <v>55</v>
      </c>
      <c r="G701" s="16">
        <v>16156.73</v>
      </c>
      <c r="H701" s="16">
        <v>293.75872727272724</v>
      </c>
      <c r="I701" s="12">
        <v>0.92712042190917399</v>
      </c>
      <c r="J701"/>
      <c r="K701"/>
      <c r="L701" s="12" t="str">
        <f t="shared" si="10"/>
        <v xml:space="preserve"> </v>
      </c>
    </row>
    <row r="702" spans="1:12" x14ac:dyDescent="0.25">
      <c r="A702" s="1" t="s">
        <v>26</v>
      </c>
      <c r="B702" s="1" t="s">
        <v>15</v>
      </c>
      <c r="C702" s="1" t="s">
        <v>15273</v>
      </c>
      <c r="D702" s="16">
        <v>43.99</v>
      </c>
      <c r="E702" s="74"/>
      <c r="F702" s="74">
        <v>22</v>
      </c>
      <c r="G702" s="16">
        <v>6103.58</v>
      </c>
      <c r="H702" s="16">
        <v>277.43545454545455</v>
      </c>
      <c r="I702" s="12">
        <v>0.96613056489432225</v>
      </c>
      <c r="J702"/>
      <c r="K702"/>
      <c r="L702" s="12" t="str">
        <f t="shared" si="10"/>
        <v>X</v>
      </c>
    </row>
    <row r="703" spans="1:12" x14ac:dyDescent="0.25">
      <c r="A703" s="1" t="s">
        <v>26</v>
      </c>
      <c r="B703" s="1" t="s">
        <v>15</v>
      </c>
      <c r="C703" s="1" t="s">
        <v>5728</v>
      </c>
      <c r="D703" s="16">
        <v>36.99</v>
      </c>
      <c r="E703" s="74"/>
      <c r="F703" s="74">
        <v>84</v>
      </c>
      <c r="G703" s="16">
        <v>20233.53</v>
      </c>
      <c r="H703" s="16">
        <v>240.87535714285713</v>
      </c>
      <c r="I703" s="12">
        <v>1</v>
      </c>
      <c r="J703"/>
      <c r="K703"/>
      <c r="L703" s="12" t="str">
        <f t="shared" si="10"/>
        <v>X</v>
      </c>
    </row>
    <row r="704" spans="1:12" x14ac:dyDescent="0.25">
      <c r="A704" s="1" t="s">
        <v>26</v>
      </c>
      <c r="B704" s="1" t="s">
        <v>16</v>
      </c>
      <c r="C704" s="1"/>
      <c r="D704" s="16">
        <v>512.87</v>
      </c>
      <c r="E704" s="74"/>
      <c r="F704" s="74">
        <v>931</v>
      </c>
      <c r="G704" s="16">
        <v>676925.04999999993</v>
      </c>
      <c r="H704" s="16">
        <v>7111.8799705778747</v>
      </c>
      <c r="I704" s="12"/>
      <c r="J704"/>
      <c r="K704"/>
      <c r="L704" s="12" t="str">
        <f t="shared" si="10"/>
        <v xml:space="preserve"> </v>
      </c>
    </row>
    <row r="705" spans="1:12" x14ac:dyDescent="0.25">
      <c r="A705" s="1" t="s">
        <v>26</v>
      </c>
      <c r="B705" s="1" t="s">
        <v>17</v>
      </c>
      <c r="C705" s="1" t="s">
        <v>7634</v>
      </c>
      <c r="D705" s="16">
        <v>19.989999999999998</v>
      </c>
      <c r="E705" s="74"/>
      <c r="F705" s="74">
        <v>129</v>
      </c>
      <c r="G705" s="16">
        <v>119540.5</v>
      </c>
      <c r="H705" s="16">
        <v>926.67054263565888</v>
      </c>
      <c r="I705" s="12">
        <v>0.21904569277022884</v>
      </c>
      <c r="J705"/>
      <c r="K705"/>
      <c r="L705" s="12" t="str">
        <f t="shared" si="10"/>
        <v xml:space="preserve"> </v>
      </c>
    </row>
    <row r="706" spans="1:12" x14ac:dyDescent="0.25">
      <c r="A706" s="1" t="s">
        <v>26</v>
      </c>
      <c r="B706" s="1" t="s">
        <v>17</v>
      </c>
      <c r="C706" s="1" t="s">
        <v>7547</v>
      </c>
      <c r="D706" s="16">
        <v>19.989999999999998</v>
      </c>
      <c r="E706" s="74"/>
      <c r="F706" s="74">
        <v>147</v>
      </c>
      <c r="G706" s="16">
        <v>132533.70000000001</v>
      </c>
      <c r="H706" s="16">
        <v>901.58979591836737</v>
      </c>
      <c r="I706" s="12">
        <v>0.43216281730923056</v>
      </c>
      <c r="J706"/>
      <c r="K706"/>
      <c r="L706" s="12" t="str">
        <f t="shared" si="10"/>
        <v xml:space="preserve"> </v>
      </c>
    </row>
    <row r="707" spans="1:12" x14ac:dyDescent="0.25">
      <c r="A707" s="1" t="s">
        <v>26</v>
      </c>
      <c r="B707" s="1" t="s">
        <v>17</v>
      </c>
      <c r="C707" s="1" t="s">
        <v>7707</v>
      </c>
      <c r="D707" s="16">
        <v>19.989999999999998</v>
      </c>
      <c r="E707" s="74"/>
      <c r="F707" s="74">
        <v>134</v>
      </c>
      <c r="G707" s="16">
        <v>78669.48</v>
      </c>
      <c r="H707" s="16">
        <v>587.08567164179101</v>
      </c>
      <c r="I707" s="12">
        <v>0.57093769116514048</v>
      </c>
      <c r="J707"/>
      <c r="K707"/>
      <c r="L707" s="12" t="str">
        <f t="shared" si="10"/>
        <v xml:space="preserve"> </v>
      </c>
    </row>
    <row r="708" spans="1:12" x14ac:dyDescent="0.25">
      <c r="A708" s="1" t="s">
        <v>26</v>
      </c>
      <c r="B708" s="1" t="s">
        <v>17</v>
      </c>
      <c r="C708" s="1" t="s">
        <v>9878</v>
      </c>
      <c r="D708" s="16">
        <v>19.989999999999998</v>
      </c>
      <c r="E708" s="74"/>
      <c r="F708" s="74">
        <v>69</v>
      </c>
      <c r="G708" s="16">
        <v>38377.879999999997</v>
      </c>
      <c r="H708" s="16">
        <v>556.20115942028986</v>
      </c>
      <c r="I708" s="12">
        <v>0.70241210702204271</v>
      </c>
      <c r="J708"/>
      <c r="K708"/>
      <c r="L708" s="12" t="str">
        <f t="shared" si="10"/>
        <v xml:space="preserve"> </v>
      </c>
    </row>
    <row r="709" spans="1:12" x14ac:dyDescent="0.25">
      <c r="A709" s="1" t="s">
        <v>26</v>
      </c>
      <c r="B709" s="1" t="s">
        <v>17</v>
      </c>
      <c r="C709" s="1" t="s">
        <v>10448</v>
      </c>
      <c r="D709" s="16">
        <v>24.99</v>
      </c>
      <c r="E709" s="74"/>
      <c r="F709" s="74">
        <v>58</v>
      </c>
      <c r="G709" s="16">
        <v>26303.34</v>
      </c>
      <c r="H709" s="16">
        <v>453.50586206896554</v>
      </c>
      <c r="I709" s="12">
        <v>0.80961148496894009</v>
      </c>
      <c r="J709"/>
      <c r="K709"/>
      <c r="L709" s="12" t="str">
        <f t="shared" si="10"/>
        <v xml:space="preserve"> </v>
      </c>
    </row>
    <row r="710" spans="1:12" x14ac:dyDescent="0.25">
      <c r="A710" s="1" t="s">
        <v>26</v>
      </c>
      <c r="B710" s="1" t="s">
        <v>17</v>
      </c>
      <c r="C710" s="1" t="s">
        <v>7644</v>
      </c>
      <c r="D710" s="16">
        <v>23.99</v>
      </c>
      <c r="E710" s="74"/>
      <c r="F710" s="74">
        <v>126</v>
      </c>
      <c r="G710" s="16">
        <v>46972.42</v>
      </c>
      <c r="H710" s="16">
        <v>372.79698412698411</v>
      </c>
      <c r="I710" s="12">
        <v>0.89773295845237366</v>
      </c>
      <c r="J710"/>
      <c r="K710"/>
      <c r="L710" s="12" t="str">
        <f t="shared" si="10"/>
        <v xml:space="preserve"> </v>
      </c>
    </row>
    <row r="711" spans="1:12" x14ac:dyDescent="0.25">
      <c r="A711" s="1" t="s">
        <v>26</v>
      </c>
      <c r="B711" s="1" t="s">
        <v>17</v>
      </c>
      <c r="C711" s="1" t="s">
        <v>5442</v>
      </c>
      <c r="D711" s="16">
        <v>12.99</v>
      </c>
      <c r="E711" s="74"/>
      <c r="F711" s="74">
        <v>151</v>
      </c>
      <c r="G711" s="16">
        <v>39119.47</v>
      </c>
      <c r="H711" s="16">
        <v>259.06933774834437</v>
      </c>
      <c r="I711" s="12">
        <v>0.95897157557859247</v>
      </c>
      <c r="J711"/>
      <c r="K711"/>
      <c r="L711" s="12" t="str">
        <f t="shared" si="10"/>
        <v>X</v>
      </c>
    </row>
    <row r="712" spans="1:12" x14ac:dyDescent="0.25">
      <c r="A712" s="1" t="s">
        <v>26</v>
      </c>
      <c r="B712" s="1" t="s">
        <v>17</v>
      </c>
      <c r="C712" s="1" t="s">
        <v>5530</v>
      </c>
      <c r="D712" s="16">
        <v>10.99</v>
      </c>
      <c r="E712" s="74"/>
      <c r="F712" s="74">
        <v>92</v>
      </c>
      <c r="G712" s="16">
        <v>15968.47</v>
      </c>
      <c r="H712" s="16">
        <v>173.57032608695653</v>
      </c>
      <c r="I712" s="12">
        <v>1</v>
      </c>
      <c r="J712"/>
      <c r="K712"/>
      <c r="L712" s="12" t="str">
        <f t="shared" si="10"/>
        <v>X</v>
      </c>
    </row>
    <row r="713" spans="1:12" x14ac:dyDescent="0.25">
      <c r="A713" s="1" t="s">
        <v>26</v>
      </c>
      <c r="B713" s="1" t="s">
        <v>18</v>
      </c>
      <c r="C713" s="1"/>
      <c r="D713" s="16">
        <v>152.91999999999999</v>
      </c>
      <c r="E713" s="74"/>
      <c r="F713" s="74">
        <v>906</v>
      </c>
      <c r="G713" s="16">
        <v>497485.26</v>
      </c>
      <c r="H713" s="16">
        <v>4230.4896796473577</v>
      </c>
      <c r="I713" s="12"/>
      <c r="J713"/>
      <c r="K713"/>
      <c r="L713" s="12" t="str">
        <f t="shared" ref="L713:L776" si="11">IF(I713&gt;$I$2,"X"," ")</f>
        <v xml:space="preserve"> </v>
      </c>
    </row>
    <row r="714" spans="1:12" x14ac:dyDescent="0.25">
      <c r="A714" s="1" t="s">
        <v>26</v>
      </c>
      <c r="B714" s="1" t="s">
        <v>19</v>
      </c>
      <c r="C714" s="1" t="s">
        <v>7779</v>
      </c>
      <c r="D714" s="16">
        <v>24.99</v>
      </c>
      <c r="E714" s="74"/>
      <c r="F714" s="74">
        <v>158</v>
      </c>
      <c r="G714" s="16">
        <v>970577.9</v>
      </c>
      <c r="H714" s="16">
        <v>6142.8981012658232</v>
      </c>
      <c r="I714" s="12">
        <v>0.14729264677501308</v>
      </c>
      <c r="J714"/>
      <c r="K714"/>
      <c r="L714" s="12" t="str">
        <f t="shared" si="11"/>
        <v xml:space="preserve"> </v>
      </c>
    </row>
    <row r="715" spans="1:12" x14ac:dyDescent="0.25">
      <c r="A715" s="1" t="s">
        <v>26</v>
      </c>
      <c r="B715" s="1" t="s">
        <v>19</v>
      </c>
      <c r="C715" s="1" t="s">
        <v>15257</v>
      </c>
      <c r="D715" s="16">
        <v>29.99</v>
      </c>
      <c r="E715" s="74"/>
      <c r="F715" s="74">
        <v>159</v>
      </c>
      <c r="G715" s="16">
        <v>601920.15</v>
      </c>
      <c r="H715" s="16">
        <v>3785.6613207547171</v>
      </c>
      <c r="I715" s="12">
        <v>0.23806414689363842</v>
      </c>
      <c r="J715"/>
      <c r="K715"/>
      <c r="L715" s="12" t="str">
        <f t="shared" si="11"/>
        <v xml:space="preserve"> </v>
      </c>
    </row>
    <row r="716" spans="1:12" x14ac:dyDescent="0.25">
      <c r="A716" s="1" t="s">
        <v>26</v>
      </c>
      <c r="B716" s="1" t="s">
        <v>19</v>
      </c>
      <c r="C716" s="1" t="s">
        <v>7602</v>
      </c>
      <c r="D716" s="16">
        <v>24.99</v>
      </c>
      <c r="E716" s="74"/>
      <c r="F716" s="74">
        <v>158</v>
      </c>
      <c r="G716" s="16">
        <v>482280.08</v>
      </c>
      <c r="H716" s="16">
        <v>3052.4055696202531</v>
      </c>
      <c r="I716" s="12">
        <v>0.31125385116164728</v>
      </c>
      <c r="J716"/>
      <c r="K716"/>
      <c r="L716" s="12" t="str">
        <f t="shared" si="11"/>
        <v xml:space="preserve"> </v>
      </c>
    </row>
    <row r="717" spans="1:12" x14ac:dyDescent="0.25">
      <c r="A717" s="1" t="s">
        <v>26</v>
      </c>
      <c r="B717" s="1" t="s">
        <v>19</v>
      </c>
      <c r="C717" s="1" t="s">
        <v>7732</v>
      </c>
      <c r="D717" s="16">
        <v>24.99</v>
      </c>
      <c r="E717" s="74"/>
      <c r="F717" s="74">
        <v>135</v>
      </c>
      <c r="G717" s="16">
        <v>232141.83</v>
      </c>
      <c r="H717" s="16">
        <v>1719.5691111111109</v>
      </c>
      <c r="I717" s="12">
        <v>0.35248518554369096</v>
      </c>
      <c r="J717"/>
      <c r="K717"/>
      <c r="L717" s="12" t="str">
        <f t="shared" si="11"/>
        <v xml:space="preserve"> </v>
      </c>
    </row>
    <row r="718" spans="1:12" x14ac:dyDescent="0.25">
      <c r="A718" s="1" t="s">
        <v>26</v>
      </c>
      <c r="B718" s="1" t="s">
        <v>19</v>
      </c>
      <c r="C718" s="1" t="s">
        <v>5862</v>
      </c>
      <c r="D718" s="16">
        <v>14.99</v>
      </c>
      <c r="E718" s="74"/>
      <c r="F718" s="74">
        <v>158</v>
      </c>
      <c r="G718" s="16">
        <v>254676.98</v>
      </c>
      <c r="H718" s="16">
        <v>1611.8796202531646</v>
      </c>
      <c r="I718" s="12">
        <v>0.39113437223634806</v>
      </c>
      <c r="J718"/>
      <c r="K718"/>
      <c r="L718" s="12" t="str">
        <f t="shared" si="11"/>
        <v xml:space="preserve"> </v>
      </c>
    </row>
    <row r="719" spans="1:12" x14ac:dyDescent="0.25">
      <c r="A719" s="1" t="s">
        <v>26</v>
      </c>
      <c r="B719" s="1" t="s">
        <v>19</v>
      </c>
      <c r="C719" s="1" t="s">
        <v>15256</v>
      </c>
      <c r="D719" s="16">
        <v>21.99</v>
      </c>
      <c r="E719" s="74"/>
      <c r="F719" s="74">
        <v>149</v>
      </c>
      <c r="G719" s="16">
        <v>216051.75</v>
      </c>
      <c r="H719" s="16">
        <v>1450.0117449664428</v>
      </c>
      <c r="I719" s="12">
        <v>0.42590233749479051</v>
      </c>
      <c r="J719"/>
      <c r="K719"/>
      <c r="L719" s="12" t="str">
        <f t="shared" si="11"/>
        <v xml:space="preserve"> </v>
      </c>
    </row>
    <row r="720" spans="1:12" x14ac:dyDescent="0.25">
      <c r="A720" s="1" t="s">
        <v>26</v>
      </c>
      <c r="B720" s="1" t="s">
        <v>19</v>
      </c>
      <c r="C720" s="1" t="s">
        <v>6795</v>
      </c>
      <c r="D720" s="16">
        <v>7.99</v>
      </c>
      <c r="E720" s="74"/>
      <c r="F720" s="74">
        <v>159</v>
      </c>
      <c r="G720" s="16">
        <v>220878.68</v>
      </c>
      <c r="H720" s="16">
        <v>1389.1740880503144</v>
      </c>
      <c r="I720" s="12">
        <v>0.4592115548848742</v>
      </c>
      <c r="J720"/>
      <c r="K720"/>
      <c r="L720" s="12" t="str">
        <f t="shared" si="11"/>
        <v xml:space="preserve"> </v>
      </c>
    </row>
    <row r="721" spans="1:12" x14ac:dyDescent="0.25">
      <c r="A721" s="1" t="s">
        <v>26</v>
      </c>
      <c r="B721" s="1" t="s">
        <v>19</v>
      </c>
      <c r="C721" s="1" t="s">
        <v>15260</v>
      </c>
      <c r="D721" s="16">
        <v>16.989999999999998</v>
      </c>
      <c r="E721" s="74"/>
      <c r="F721" s="74">
        <v>157</v>
      </c>
      <c r="G721" s="16">
        <v>209560.74</v>
      </c>
      <c r="H721" s="16">
        <v>1334.7817834394905</v>
      </c>
      <c r="I721" s="12">
        <v>0.49121656921343071</v>
      </c>
      <c r="J721"/>
      <c r="K721"/>
      <c r="L721" s="12" t="str">
        <f t="shared" si="11"/>
        <v xml:space="preserve"> </v>
      </c>
    </row>
    <row r="722" spans="1:12" x14ac:dyDescent="0.25">
      <c r="A722" s="1" t="s">
        <v>26</v>
      </c>
      <c r="B722" s="1" t="s">
        <v>19</v>
      </c>
      <c r="C722" s="1" t="s">
        <v>5402</v>
      </c>
      <c r="D722" s="16">
        <v>14.99</v>
      </c>
      <c r="E722" s="74"/>
      <c r="F722" s="74">
        <v>157</v>
      </c>
      <c r="G722" s="16">
        <v>190252.85</v>
      </c>
      <c r="H722" s="16">
        <v>1211.8015923566879</v>
      </c>
      <c r="I722" s="12">
        <v>0.52027279983324393</v>
      </c>
      <c r="J722"/>
      <c r="K722"/>
      <c r="L722" s="12" t="str">
        <f t="shared" si="11"/>
        <v xml:space="preserve"> </v>
      </c>
    </row>
    <row r="723" spans="1:12" x14ac:dyDescent="0.25">
      <c r="A723" s="1" t="s">
        <v>26</v>
      </c>
      <c r="B723" s="1" t="s">
        <v>19</v>
      </c>
      <c r="C723" s="1" t="s">
        <v>7292</v>
      </c>
      <c r="D723" s="16">
        <v>18.989999999999998</v>
      </c>
      <c r="E723" s="74"/>
      <c r="F723" s="74">
        <v>155</v>
      </c>
      <c r="G723" s="16">
        <v>186956.55</v>
      </c>
      <c r="H723" s="16">
        <v>1206.1712903225805</v>
      </c>
      <c r="I723" s="12">
        <v>0.54919402868759137</v>
      </c>
      <c r="J723"/>
      <c r="K723"/>
      <c r="L723" s="12" t="str">
        <f t="shared" si="11"/>
        <v xml:space="preserve"> </v>
      </c>
    </row>
    <row r="724" spans="1:12" x14ac:dyDescent="0.25">
      <c r="A724" s="1" t="s">
        <v>26</v>
      </c>
      <c r="B724" s="1" t="s">
        <v>19</v>
      </c>
      <c r="C724" s="1" t="s">
        <v>7608</v>
      </c>
      <c r="D724" s="16">
        <v>24.99</v>
      </c>
      <c r="E724" s="74"/>
      <c r="F724" s="74">
        <v>157</v>
      </c>
      <c r="G724" s="16">
        <v>162690.26999999999</v>
      </c>
      <c r="H724" s="16">
        <v>1036.2437579617833</v>
      </c>
      <c r="I724" s="12">
        <v>0.57404078396468539</v>
      </c>
      <c r="J724"/>
      <c r="K724"/>
      <c r="L724" s="12" t="str">
        <f t="shared" si="11"/>
        <v xml:space="preserve"> </v>
      </c>
    </row>
    <row r="725" spans="1:12" x14ac:dyDescent="0.25">
      <c r="A725" s="1" t="s">
        <v>26</v>
      </c>
      <c r="B725" s="1" t="s">
        <v>19</v>
      </c>
      <c r="C725" s="1" t="s">
        <v>15261</v>
      </c>
      <c r="D725" s="16">
        <v>16.989999999999998</v>
      </c>
      <c r="E725" s="74"/>
      <c r="F725" s="74">
        <v>154</v>
      </c>
      <c r="G725" s="16">
        <v>158903.1</v>
      </c>
      <c r="H725" s="16">
        <v>1031.8383116883117</v>
      </c>
      <c r="I725" s="12">
        <v>0.59878190671603215</v>
      </c>
      <c r="J725"/>
      <c r="K725"/>
      <c r="L725" s="12" t="str">
        <f t="shared" si="11"/>
        <v xml:space="preserve"> </v>
      </c>
    </row>
    <row r="726" spans="1:12" x14ac:dyDescent="0.25">
      <c r="A726" s="1" t="s">
        <v>26</v>
      </c>
      <c r="B726" s="1" t="s">
        <v>19</v>
      </c>
      <c r="C726" s="1" t="s">
        <v>15259</v>
      </c>
      <c r="D726" s="16">
        <v>10.99</v>
      </c>
      <c r="E726" s="74"/>
      <c r="F726" s="74">
        <v>159</v>
      </c>
      <c r="G726" s="16">
        <v>157563.63</v>
      </c>
      <c r="H726" s="16">
        <v>990.96622641509441</v>
      </c>
      <c r="I726" s="12">
        <v>0.62254301034287696</v>
      </c>
      <c r="J726"/>
      <c r="K726"/>
      <c r="L726" s="12" t="str">
        <f t="shared" si="11"/>
        <v xml:space="preserve"> </v>
      </c>
    </row>
    <row r="727" spans="1:12" x14ac:dyDescent="0.25">
      <c r="A727" s="1" t="s">
        <v>26</v>
      </c>
      <c r="B727" s="1" t="s">
        <v>19</v>
      </c>
      <c r="C727" s="1" t="s">
        <v>7610</v>
      </c>
      <c r="D727" s="16">
        <v>24.99</v>
      </c>
      <c r="E727" s="74"/>
      <c r="F727" s="74">
        <v>146</v>
      </c>
      <c r="G727" s="16">
        <v>137047.82</v>
      </c>
      <c r="H727" s="16">
        <v>938.68369863013709</v>
      </c>
      <c r="I727" s="12">
        <v>0.64505049853111529</v>
      </c>
      <c r="J727"/>
      <c r="K727"/>
      <c r="L727" s="12" t="str">
        <f t="shared" si="11"/>
        <v xml:space="preserve"> </v>
      </c>
    </row>
    <row r="728" spans="1:12" x14ac:dyDescent="0.25">
      <c r="A728" s="1" t="s">
        <v>26</v>
      </c>
      <c r="B728" s="1" t="s">
        <v>19</v>
      </c>
      <c r="C728" s="1" t="s">
        <v>7731</v>
      </c>
      <c r="D728" s="16">
        <v>23.99</v>
      </c>
      <c r="E728" s="74"/>
      <c r="F728" s="74">
        <v>126</v>
      </c>
      <c r="G728" s="16">
        <v>117264.43</v>
      </c>
      <c r="H728" s="16">
        <v>930.67007936507935</v>
      </c>
      <c r="I728" s="12">
        <v>0.66736583845767972</v>
      </c>
      <c r="J728"/>
      <c r="K728"/>
      <c r="L728" s="12" t="str">
        <f t="shared" si="11"/>
        <v xml:space="preserve"> </v>
      </c>
    </row>
    <row r="729" spans="1:12" x14ac:dyDescent="0.25">
      <c r="A729" s="1" t="s">
        <v>26</v>
      </c>
      <c r="B729" s="1" t="s">
        <v>19</v>
      </c>
      <c r="C729" s="1" t="s">
        <v>6797</v>
      </c>
      <c r="D729" s="16">
        <v>7.99</v>
      </c>
      <c r="E729" s="74"/>
      <c r="F729" s="74">
        <v>159</v>
      </c>
      <c r="G729" s="16">
        <v>116570.57</v>
      </c>
      <c r="H729" s="16">
        <v>733.14823899371072</v>
      </c>
      <c r="I729" s="12">
        <v>0.6849450564130567</v>
      </c>
      <c r="J729"/>
      <c r="K729"/>
      <c r="L729" s="12" t="str">
        <f t="shared" si="11"/>
        <v xml:space="preserve"> </v>
      </c>
    </row>
    <row r="730" spans="1:12" x14ac:dyDescent="0.25">
      <c r="A730" s="1" t="s">
        <v>26</v>
      </c>
      <c r="B730" s="1" t="s">
        <v>19</v>
      </c>
      <c r="C730" s="1" t="s">
        <v>12759</v>
      </c>
      <c r="D730" s="16">
        <v>24.99</v>
      </c>
      <c r="E730" s="74"/>
      <c r="F730" s="74">
        <v>97</v>
      </c>
      <c r="G730" s="16">
        <v>69466.31</v>
      </c>
      <c r="H730" s="16">
        <v>716.14752577319587</v>
      </c>
      <c r="I730" s="12">
        <v>0.70211663614848718</v>
      </c>
      <c r="J730"/>
      <c r="K730"/>
      <c r="L730" s="12" t="str">
        <f t="shared" si="11"/>
        <v xml:space="preserve"> </v>
      </c>
    </row>
    <row r="731" spans="1:12" x14ac:dyDescent="0.25">
      <c r="A731" s="1" t="s">
        <v>26</v>
      </c>
      <c r="B731" s="1" t="s">
        <v>19</v>
      </c>
      <c r="C731" s="1" t="s">
        <v>7715</v>
      </c>
      <c r="D731" s="16">
        <v>24.99</v>
      </c>
      <c r="E731" s="74"/>
      <c r="F731" s="74">
        <v>137</v>
      </c>
      <c r="G731" s="16">
        <v>95142.68</v>
      </c>
      <c r="H731" s="16">
        <v>694.47211678832116</v>
      </c>
      <c r="I731" s="12">
        <v>0.71876848915124492</v>
      </c>
      <c r="J731"/>
      <c r="K731"/>
      <c r="L731" s="12" t="str">
        <f t="shared" si="11"/>
        <v xml:space="preserve"> </v>
      </c>
    </row>
    <row r="732" spans="1:12" x14ac:dyDescent="0.25">
      <c r="A732" s="1" t="s">
        <v>26</v>
      </c>
      <c r="B732" s="1" t="s">
        <v>19</v>
      </c>
      <c r="C732" s="1" t="s">
        <v>15255</v>
      </c>
      <c r="D732" s="16">
        <v>16.989999999999998</v>
      </c>
      <c r="E732" s="74"/>
      <c r="F732" s="74">
        <v>152</v>
      </c>
      <c r="G732" s="16">
        <v>98067.63</v>
      </c>
      <c r="H732" s="16">
        <v>645.18177631578953</v>
      </c>
      <c r="I732" s="12">
        <v>0.73423847252358421</v>
      </c>
      <c r="J732"/>
      <c r="K732"/>
      <c r="L732" s="12" t="str">
        <f t="shared" si="11"/>
        <v xml:space="preserve"> </v>
      </c>
    </row>
    <row r="733" spans="1:12" x14ac:dyDescent="0.25">
      <c r="A733" s="1" t="s">
        <v>26</v>
      </c>
      <c r="B733" s="1" t="s">
        <v>19</v>
      </c>
      <c r="C733" s="1" t="s">
        <v>11806</v>
      </c>
      <c r="D733" s="16">
        <v>29.99</v>
      </c>
      <c r="E733" s="74"/>
      <c r="F733" s="74">
        <v>64</v>
      </c>
      <c r="G733" s="16">
        <v>40452.82</v>
      </c>
      <c r="H733" s="16">
        <v>632.0753125</v>
      </c>
      <c r="I733" s="12">
        <v>0.74939419286999276</v>
      </c>
      <c r="J733"/>
      <c r="K733"/>
      <c r="L733" s="12" t="str">
        <f t="shared" si="11"/>
        <v xml:space="preserve"> </v>
      </c>
    </row>
    <row r="734" spans="1:12" x14ac:dyDescent="0.25">
      <c r="A734" s="1" t="s">
        <v>26</v>
      </c>
      <c r="B734" s="1" t="s">
        <v>19</v>
      </c>
      <c r="C734" s="1" t="s">
        <v>12762</v>
      </c>
      <c r="D734" s="16">
        <v>24.99</v>
      </c>
      <c r="E734" s="74"/>
      <c r="F734" s="74">
        <v>94</v>
      </c>
      <c r="G734" s="16">
        <v>54547.5</v>
      </c>
      <c r="H734" s="16">
        <v>580.29255319148933</v>
      </c>
      <c r="I734" s="12">
        <v>0.76330828108281712</v>
      </c>
      <c r="J734"/>
      <c r="K734"/>
      <c r="L734" s="12" t="str">
        <f t="shared" si="11"/>
        <v xml:space="preserve"> </v>
      </c>
    </row>
    <row r="735" spans="1:12" x14ac:dyDescent="0.25">
      <c r="A735" s="1" t="s">
        <v>26</v>
      </c>
      <c r="B735" s="1" t="s">
        <v>19</v>
      </c>
      <c r="C735" s="1" t="s">
        <v>15787</v>
      </c>
      <c r="D735" s="16">
        <v>16.989999999999998</v>
      </c>
      <c r="E735" s="74"/>
      <c r="F735" s="74">
        <v>104</v>
      </c>
      <c r="G735" s="16">
        <v>60093.63</v>
      </c>
      <c r="H735" s="16">
        <v>577.82336538461539</v>
      </c>
      <c r="I735" s="12">
        <v>0.77716316381942119</v>
      </c>
      <c r="J735"/>
      <c r="K735"/>
      <c r="L735" s="12" t="str">
        <f t="shared" si="11"/>
        <v xml:space="preserve"> </v>
      </c>
    </row>
    <row r="736" spans="1:12" x14ac:dyDescent="0.25">
      <c r="A736" s="1" t="s">
        <v>26</v>
      </c>
      <c r="B736" s="1" t="s">
        <v>19</v>
      </c>
      <c r="C736" s="1" t="s">
        <v>7706</v>
      </c>
      <c r="D736" s="16">
        <v>24.99</v>
      </c>
      <c r="E736" s="74"/>
      <c r="F736" s="74">
        <v>133</v>
      </c>
      <c r="G736" s="16">
        <v>76653.429999999993</v>
      </c>
      <c r="H736" s="16">
        <v>576.34157894736836</v>
      </c>
      <c r="I736" s="12">
        <v>0.79098251670631914</v>
      </c>
      <c r="J736"/>
      <c r="K736"/>
      <c r="L736" s="12" t="str">
        <f t="shared" si="11"/>
        <v xml:space="preserve"> </v>
      </c>
    </row>
    <row r="737" spans="1:12" x14ac:dyDescent="0.25">
      <c r="A737" s="1" t="s">
        <v>26</v>
      </c>
      <c r="B737" s="1" t="s">
        <v>19</v>
      </c>
      <c r="C737" s="1" t="s">
        <v>5508</v>
      </c>
      <c r="D737" s="16">
        <v>16.989999999999998</v>
      </c>
      <c r="E737" s="74"/>
      <c r="F737" s="74">
        <v>151</v>
      </c>
      <c r="G737" s="16">
        <v>83019.850000000006</v>
      </c>
      <c r="H737" s="16">
        <v>549.80033112582782</v>
      </c>
      <c r="I737" s="12">
        <v>0.80416547117411585</v>
      </c>
      <c r="J737"/>
      <c r="K737"/>
      <c r="L737" s="12" t="str">
        <f t="shared" si="11"/>
        <v xml:space="preserve"> </v>
      </c>
    </row>
    <row r="738" spans="1:12" x14ac:dyDescent="0.25">
      <c r="A738" s="1" t="s">
        <v>26</v>
      </c>
      <c r="B738" s="1" t="s">
        <v>19</v>
      </c>
      <c r="C738" s="1" t="s">
        <v>5407</v>
      </c>
      <c r="D738" s="16">
        <v>14.99</v>
      </c>
      <c r="E738" s="74"/>
      <c r="F738" s="74">
        <v>154</v>
      </c>
      <c r="G738" s="16">
        <v>80592.899999999994</v>
      </c>
      <c r="H738" s="16">
        <v>523.33051948051946</v>
      </c>
      <c r="I738" s="12">
        <v>0.81671374009893238</v>
      </c>
      <c r="J738"/>
      <c r="K738"/>
      <c r="L738" s="12" t="str">
        <f t="shared" si="11"/>
        <v xml:space="preserve"> </v>
      </c>
    </row>
    <row r="739" spans="1:12" x14ac:dyDescent="0.25">
      <c r="A739" s="1" t="s">
        <v>26</v>
      </c>
      <c r="B739" s="1" t="s">
        <v>19</v>
      </c>
      <c r="C739" s="1" t="s">
        <v>5662</v>
      </c>
      <c r="D739" s="16">
        <v>14.99</v>
      </c>
      <c r="E739" s="74"/>
      <c r="F739" s="74">
        <v>151</v>
      </c>
      <c r="G739" s="16">
        <v>77392.11</v>
      </c>
      <c r="H739" s="16">
        <v>512.53052980132452</v>
      </c>
      <c r="I739" s="12">
        <v>0.82900304997237484</v>
      </c>
      <c r="J739"/>
      <c r="K739"/>
      <c r="L739" s="12" t="str">
        <f t="shared" si="11"/>
        <v xml:space="preserve"> </v>
      </c>
    </row>
    <row r="740" spans="1:12" x14ac:dyDescent="0.25">
      <c r="A740" s="1" t="s">
        <v>26</v>
      </c>
      <c r="B740" s="1" t="s">
        <v>19</v>
      </c>
      <c r="C740" s="1" t="s">
        <v>5717</v>
      </c>
      <c r="D740" s="16">
        <v>14.99</v>
      </c>
      <c r="E740" s="74"/>
      <c r="F740" s="74">
        <v>123</v>
      </c>
      <c r="G740" s="16">
        <v>57728.49</v>
      </c>
      <c r="H740" s="16">
        <v>469.33731707317071</v>
      </c>
      <c r="I740" s="12">
        <v>0.84025668539369924</v>
      </c>
      <c r="J740"/>
      <c r="K740"/>
      <c r="L740" s="12" t="str">
        <f t="shared" si="11"/>
        <v xml:space="preserve"> </v>
      </c>
    </row>
    <row r="741" spans="1:12" x14ac:dyDescent="0.25">
      <c r="A741" s="1" t="s">
        <v>26</v>
      </c>
      <c r="B741" s="1" t="s">
        <v>19</v>
      </c>
      <c r="C741" s="1" t="s">
        <v>11808</v>
      </c>
      <c r="D741" s="16">
        <v>19.989999999999998</v>
      </c>
      <c r="E741" s="74"/>
      <c r="F741" s="74">
        <v>146</v>
      </c>
      <c r="G741" s="16">
        <v>66623.27</v>
      </c>
      <c r="H741" s="16">
        <v>456.32376712328772</v>
      </c>
      <c r="I741" s="12">
        <v>0.85119828565108968</v>
      </c>
      <c r="J741"/>
      <c r="K741"/>
      <c r="L741" s="12" t="str">
        <f t="shared" si="11"/>
        <v xml:space="preserve"> </v>
      </c>
    </row>
    <row r="742" spans="1:12" x14ac:dyDescent="0.25">
      <c r="A742" s="1" t="s">
        <v>26</v>
      </c>
      <c r="B742" s="1" t="s">
        <v>19</v>
      </c>
      <c r="C742" s="1" t="s">
        <v>7296</v>
      </c>
      <c r="D742" s="16">
        <v>18.989999999999998</v>
      </c>
      <c r="E742" s="74"/>
      <c r="F742" s="74">
        <v>138</v>
      </c>
      <c r="G742" s="16">
        <v>60824.97</v>
      </c>
      <c r="H742" s="16">
        <v>440.76065217391306</v>
      </c>
      <c r="I742" s="12">
        <v>0.86176671800708127</v>
      </c>
      <c r="J742"/>
      <c r="K742"/>
      <c r="L742" s="12" t="str">
        <f t="shared" si="11"/>
        <v xml:space="preserve"> </v>
      </c>
    </row>
    <row r="743" spans="1:12" x14ac:dyDescent="0.25">
      <c r="A743" s="1" t="s">
        <v>26</v>
      </c>
      <c r="B743" s="1" t="s">
        <v>19</v>
      </c>
      <c r="C743" s="1" t="s">
        <v>12756</v>
      </c>
      <c r="D743" s="16">
        <v>14.99</v>
      </c>
      <c r="E743" s="74"/>
      <c r="F743" s="74">
        <v>139</v>
      </c>
      <c r="G743" s="16">
        <v>56879.83</v>
      </c>
      <c r="H743" s="16">
        <v>409.20741007194243</v>
      </c>
      <c r="I743" s="12">
        <v>0.87157857578427989</v>
      </c>
      <c r="J743"/>
      <c r="K743"/>
      <c r="L743" s="12" t="str">
        <f t="shared" si="11"/>
        <v xml:space="preserve"> </v>
      </c>
    </row>
    <row r="744" spans="1:12" x14ac:dyDescent="0.25">
      <c r="A744" s="1" t="s">
        <v>26</v>
      </c>
      <c r="B744" s="1" t="s">
        <v>19</v>
      </c>
      <c r="C744" s="1" t="s">
        <v>5661</v>
      </c>
      <c r="D744" s="16">
        <v>14.99</v>
      </c>
      <c r="E744" s="74"/>
      <c r="F744" s="74">
        <v>156</v>
      </c>
      <c r="G744" s="16">
        <v>63254.84</v>
      </c>
      <c r="H744" s="16">
        <v>405.47974358974358</v>
      </c>
      <c r="I744" s="12">
        <v>0.88130105264494607</v>
      </c>
      <c r="J744"/>
      <c r="K744"/>
      <c r="L744" s="12" t="str">
        <f t="shared" si="11"/>
        <v xml:space="preserve"> </v>
      </c>
    </row>
    <row r="745" spans="1:12" x14ac:dyDescent="0.25">
      <c r="A745" s="1" t="s">
        <v>26</v>
      </c>
      <c r="B745" s="1" t="s">
        <v>19</v>
      </c>
      <c r="C745" s="1" t="s">
        <v>5409</v>
      </c>
      <c r="D745" s="16">
        <v>14.99</v>
      </c>
      <c r="E745" s="74"/>
      <c r="F745" s="74">
        <v>158</v>
      </c>
      <c r="G745" s="16">
        <v>60791.44</v>
      </c>
      <c r="H745" s="16">
        <v>384.75594936708865</v>
      </c>
      <c r="I745" s="12">
        <v>0.8905266203184572</v>
      </c>
      <c r="J745"/>
      <c r="K745"/>
      <c r="L745" s="12" t="str">
        <f t="shared" si="11"/>
        <v xml:space="preserve"> </v>
      </c>
    </row>
    <row r="746" spans="1:12" x14ac:dyDescent="0.25">
      <c r="A746" s="1" t="s">
        <v>26</v>
      </c>
      <c r="B746" s="1" t="s">
        <v>19</v>
      </c>
      <c r="C746" s="1" t="s">
        <v>6495</v>
      </c>
      <c r="D746" s="16">
        <v>16.989999999999998</v>
      </c>
      <c r="E746" s="74"/>
      <c r="F746" s="74">
        <v>141</v>
      </c>
      <c r="G746" s="16">
        <v>53915.81</v>
      </c>
      <c r="H746" s="16">
        <v>382.38163120567373</v>
      </c>
      <c r="I746" s="12">
        <v>0.89969525727286548</v>
      </c>
      <c r="J746"/>
      <c r="K746"/>
      <c r="L746" s="12" t="str">
        <f t="shared" si="11"/>
        <v xml:space="preserve"> </v>
      </c>
    </row>
    <row r="747" spans="1:12" x14ac:dyDescent="0.25">
      <c r="A747" s="1" t="s">
        <v>26</v>
      </c>
      <c r="B747" s="1" t="s">
        <v>19</v>
      </c>
      <c r="C747" s="1" t="s">
        <v>6798</v>
      </c>
      <c r="D747" s="16">
        <v>7.99</v>
      </c>
      <c r="E747" s="74"/>
      <c r="F747" s="74">
        <v>146</v>
      </c>
      <c r="G747" s="16">
        <v>52918.97</v>
      </c>
      <c r="H747" s="16">
        <v>362.45869863013701</v>
      </c>
      <c r="I747" s="12">
        <v>0.90838618787073078</v>
      </c>
      <c r="J747"/>
      <c r="K747"/>
      <c r="L747" s="12" t="str">
        <f t="shared" si="11"/>
        <v xml:space="preserve"> </v>
      </c>
    </row>
    <row r="748" spans="1:12" x14ac:dyDescent="0.25">
      <c r="A748" s="1" t="s">
        <v>26</v>
      </c>
      <c r="B748" s="1" t="s">
        <v>19</v>
      </c>
      <c r="C748" s="1" t="s">
        <v>5701</v>
      </c>
      <c r="D748" s="16">
        <v>11.99</v>
      </c>
      <c r="E748" s="74"/>
      <c r="F748" s="74">
        <v>157</v>
      </c>
      <c r="G748" s="16">
        <v>53556.51</v>
      </c>
      <c r="H748" s="16">
        <v>341.12426751592358</v>
      </c>
      <c r="I748" s="12">
        <v>0.91656556760539609</v>
      </c>
      <c r="J748"/>
      <c r="K748"/>
      <c r="L748" s="12" t="str">
        <f t="shared" si="11"/>
        <v xml:space="preserve"> </v>
      </c>
    </row>
    <row r="749" spans="1:12" x14ac:dyDescent="0.25">
      <c r="A749" s="1" t="s">
        <v>26</v>
      </c>
      <c r="B749" s="1" t="s">
        <v>19</v>
      </c>
      <c r="C749" s="1" t="s">
        <v>5720</v>
      </c>
      <c r="D749" s="16">
        <v>14.99</v>
      </c>
      <c r="E749" s="74"/>
      <c r="F749" s="74">
        <v>127</v>
      </c>
      <c r="G749" s="16">
        <v>39055.25</v>
      </c>
      <c r="H749" s="16">
        <v>307.52165354330708</v>
      </c>
      <c r="I749" s="12">
        <v>0.92393923351101948</v>
      </c>
      <c r="J749"/>
      <c r="K749"/>
      <c r="L749" s="12" t="str">
        <f t="shared" si="11"/>
        <v xml:space="preserve"> </v>
      </c>
    </row>
    <row r="750" spans="1:12" x14ac:dyDescent="0.25">
      <c r="A750" s="1" t="s">
        <v>26</v>
      </c>
      <c r="B750" s="1" t="s">
        <v>19</v>
      </c>
      <c r="C750" s="1" t="s">
        <v>5570</v>
      </c>
      <c r="D750" s="16">
        <v>12.99</v>
      </c>
      <c r="E750" s="74"/>
      <c r="F750" s="74">
        <v>155</v>
      </c>
      <c r="G750" s="16">
        <v>46986.94</v>
      </c>
      <c r="H750" s="16">
        <v>303.1415483870968</v>
      </c>
      <c r="I750" s="12">
        <v>0.93120787451292864</v>
      </c>
      <c r="J750"/>
      <c r="K750"/>
      <c r="L750" s="12" t="str">
        <f t="shared" si="11"/>
        <v xml:space="preserve"> </v>
      </c>
    </row>
    <row r="751" spans="1:12" x14ac:dyDescent="0.25">
      <c r="A751" s="1" t="s">
        <v>26</v>
      </c>
      <c r="B751" s="1" t="s">
        <v>19</v>
      </c>
      <c r="C751" s="1" t="s">
        <v>5596</v>
      </c>
      <c r="D751" s="16">
        <v>14.99</v>
      </c>
      <c r="E751" s="74"/>
      <c r="F751" s="74">
        <v>145</v>
      </c>
      <c r="G751" s="16">
        <v>42731.71</v>
      </c>
      <c r="H751" s="16">
        <v>294.70144827586205</v>
      </c>
      <c r="I751" s="12">
        <v>0.93827414121789587</v>
      </c>
      <c r="J751"/>
      <c r="K751"/>
      <c r="L751" s="12" t="str">
        <f t="shared" si="11"/>
        <v xml:space="preserve"> </v>
      </c>
    </row>
    <row r="752" spans="1:12" x14ac:dyDescent="0.25">
      <c r="A752" s="1" t="s">
        <v>26</v>
      </c>
      <c r="B752" s="1" t="s">
        <v>19</v>
      </c>
      <c r="C752" s="1" t="s">
        <v>11545</v>
      </c>
      <c r="D752" s="16">
        <v>16.989999999999998</v>
      </c>
      <c r="E752" s="74"/>
      <c r="F752" s="74">
        <v>124</v>
      </c>
      <c r="G752" s="16">
        <v>35220.22</v>
      </c>
      <c r="H752" s="16">
        <v>284.03403225806454</v>
      </c>
      <c r="I752" s="12">
        <v>0.94508462768467438</v>
      </c>
      <c r="J752"/>
      <c r="K752"/>
      <c r="L752" s="12" t="str">
        <f t="shared" si="11"/>
        <v xml:space="preserve"> </v>
      </c>
    </row>
    <row r="753" spans="1:12" x14ac:dyDescent="0.25">
      <c r="A753" s="1" t="s">
        <v>26</v>
      </c>
      <c r="B753" s="1" t="s">
        <v>19</v>
      </c>
      <c r="C753" s="1" t="s">
        <v>5619</v>
      </c>
      <c r="D753" s="16">
        <v>15.99</v>
      </c>
      <c r="E753" s="74"/>
      <c r="F753" s="74">
        <v>96</v>
      </c>
      <c r="G753" s="16">
        <v>24595.84</v>
      </c>
      <c r="H753" s="16">
        <v>256.20666666666665</v>
      </c>
      <c r="I753" s="12">
        <v>0.9512278775697669</v>
      </c>
      <c r="J753"/>
      <c r="K753"/>
      <c r="L753" s="12" t="str">
        <f t="shared" si="11"/>
        <v>X</v>
      </c>
    </row>
    <row r="754" spans="1:12" x14ac:dyDescent="0.25">
      <c r="A754" s="1" t="s">
        <v>26</v>
      </c>
      <c r="B754" s="1" t="s">
        <v>19</v>
      </c>
      <c r="C754" s="1" t="s">
        <v>12760</v>
      </c>
      <c r="D754" s="16">
        <v>14.99</v>
      </c>
      <c r="E754" s="74"/>
      <c r="F754" s="74">
        <v>150</v>
      </c>
      <c r="G754" s="16">
        <v>35388.629999999997</v>
      </c>
      <c r="H754" s="16">
        <v>235.92419999999998</v>
      </c>
      <c r="I754" s="12">
        <v>0.95688480029311751</v>
      </c>
      <c r="J754"/>
      <c r="K754"/>
      <c r="L754" s="12" t="str">
        <f t="shared" si="11"/>
        <v>X</v>
      </c>
    </row>
    <row r="755" spans="1:12" x14ac:dyDescent="0.25">
      <c r="A755" s="1" t="s">
        <v>26</v>
      </c>
      <c r="B755" s="1" t="s">
        <v>19</v>
      </c>
      <c r="C755" s="1" t="s">
        <v>12763</v>
      </c>
      <c r="D755" s="16">
        <v>14.99</v>
      </c>
      <c r="E755" s="74"/>
      <c r="F755" s="74">
        <v>131</v>
      </c>
      <c r="G755" s="16">
        <v>29961.48</v>
      </c>
      <c r="H755" s="16">
        <v>228.71358778625955</v>
      </c>
      <c r="I755" s="12">
        <v>0.96236882902729193</v>
      </c>
      <c r="J755"/>
      <c r="K755"/>
      <c r="L755" s="12" t="str">
        <f t="shared" si="11"/>
        <v>X</v>
      </c>
    </row>
    <row r="756" spans="1:12" x14ac:dyDescent="0.25">
      <c r="A756" s="1" t="s">
        <v>26</v>
      </c>
      <c r="B756" s="1" t="s">
        <v>19</v>
      </c>
      <c r="C756" s="1" t="s">
        <v>15254</v>
      </c>
      <c r="D756" s="16">
        <v>16.989999999999998</v>
      </c>
      <c r="E756" s="74"/>
      <c r="F756" s="74">
        <v>135</v>
      </c>
      <c r="G756" s="16">
        <v>30618.75</v>
      </c>
      <c r="H756" s="16">
        <v>226.80555555555554</v>
      </c>
      <c r="I756" s="12">
        <v>0.96780710751251886</v>
      </c>
      <c r="J756"/>
      <c r="K756"/>
      <c r="L756" s="12" t="str">
        <f t="shared" si="11"/>
        <v>X</v>
      </c>
    </row>
    <row r="757" spans="1:12" x14ac:dyDescent="0.25">
      <c r="A757" s="1" t="s">
        <v>26</v>
      </c>
      <c r="B757" s="1" t="s">
        <v>19</v>
      </c>
      <c r="C757" s="1" t="s">
        <v>5583</v>
      </c>
      <c r="D757" s="16">
        <v>12.99</v>
      </c>
      <c r="E757" s="74"/>
      <c r="F757" s="74">
        <v>144</v>
      </c>
      <c r="G757" s="16">
        <v>28112.51</v>
      </c>
      <c r="H757" s="16">
        <v>195.22576388888888</v>
      </c>
      <c r="I757" s="12">
        <v>0.97248817482111427</v>
      </c>
      <c r="J757"/>
      <c r="K757"/>
      <c r="L757" s="12" t="str">
        <f t="shared" si="11"/>
        <v>X</v>
      </c>
    </row>
    <row r="758" spans="1:12" x14ac:dyDescent="0.25">
      <c r="A758" s="1" t="s">
        <v>26</v>
      </c>
      <c r="B758" s="1" t="s">
        <v>19</v>
      </c>
      <c r="C758" s="1" t="s">
        <v>5607</v>
      </c>
      <c r="D758" s="16">
        <v>14.99</v>
      </c>
      <c r="E758" s="74"/>
      <c r="F758" s="74">
        <v>155</v>
      </c>
      <c r="G758" s="16">
        <v>29586.73</v>
      </c>
      <c r="H758" s="16">
        <v>190.88212903225806</v>
      </c>
      <c r="I758" s="12">
        <v>0.97706509170036671</v>
      </c>
      <c r="J758"/>
      <c r="K758"/>
      <c r="L758" s="12" t="str">
        <f t="shared" si="11"/>
        <v>X</v>
      </c>
    </row>
    <row r="759" spans="1:12" x14ac:dyDescent="0.25">
      <c r="A759" s="1" t="s">
        <v>26</v>
      </c>
      <c r="B759" s="1" t="s">
        <v>19</v>
      </c>
      <c r="C759" s="1" t="s">
        <v>5574</v>
      </c>
      <c r="D759" s="16">
        <v>12.99</v>
      </c>
      <c r="E759" s="74"/>
      <c r="F759" s="74">
        <v>149</v>
      </c>
      <c r="G759" s="16">
        <v>27311.26</v>
      </c>
      <c r="H759" s="16">
        <v>183.29704697986577</v>
      </c>
      <c r="I759" s="12">
        <v>0.98146013566017865</v>
      </c>
      <c r="J759"/>
      <c r="K759"/>
      <c r="L759" s="12" t="str">
        <f t="shared" si="11"/>
        <v>X</v>
      </c>
    </row>
    <row r="760" spans="1:12" x14ac:dyDescent="0.25">
      <c r="A760" s="1" t="s">
        <v>26</v>
      </c>
      <c r="B760" s="1" t="s">
        <v>19</v>
      </c>
      <c r="C760" s="1" t="s">
        <v>5571</v>
      </c>
      <c r="D760" s="16">
        <v>12.99</v>
      </c>
      <c r="E760" s="74"/>
      <c r="F760" s="74">
        <v>153</v>
      </c>
      <c r="G760" s="16">
        <v>26006.92</v>
      </c>
      <c r="H760" s="16">
        <v>169.97986928104575</v>
      </c>
      <c r="I760" s="12">
        <v>0.98553586415707761</v>
      </c>
      <c r="J760"/>
      <c r="K760"/>
      <c r="L760" s="12" t="str">
        <f t="shared" si="11"/>
        <v>X</v>
      </c>
    </row>
    <row r="761" spans="1:12" x14ac:dyDescent="0.25">
      <c r="A761" s="1" t="s">
        <v>26</v>
      </c>
      <c r="B761" s="1" t="s">
        <v>19</v>
      </c>
      <c r="C761" s="1" t="s">
        <v>9167</v>
      </c>
      <c r="D761" s="16">
        <v>16.989999999999998</v>
      </c>
      <c r="E761" s="74"/>
      <c r="F761" s="74">
        <v>149</v>
      </c>
      <c r="G761" s="16">
        <v>24284.959999999999</v>
      </c>
      <c r="H761" s="16">
        <v>162.98630872483221</v>
      </c>
      <c r="I761" s="12">
        <v>0.9894439030671196</v>
      </c>
      <c r="J761"/>
      <c r="K761"/>
      <c r="L761" s="12" t="str">
        <f t="shared" si="11"/>
        <v>X</v>
      </c>
    </row>
    <row r="762" spans="1:12" x14ac:dyDescent="0.25">
      <c r="A762" s="1" t="s">
        <v>26</v>
      </c>
      <c r="B762" s="1" t="s">
        <v>19</v>
      </c>
      <c r="C762" s="1" t="s">
        <v>5572</v>
      </c>
      <c r="D762" s="16">
        <v>12.99</v>
      </c>
      <c r="E762" s="74"/>
      <c r="F762" s="74">
        <v>131</v>
      </c>
      <c r="G762" s="16">
        <v>20355.330000000002</v>
      </c>
      <c r="H762" s="16">
        <v>155.38419847328245</v>
      </c>
      <c r="I762" s="12">
        <v>0.9931696607604511</v>
      </c>
      <c r="J762"/>
      <c r="K762"/>
      <c r="L762" s="12" t="str">
        <f t="shared" si="11"/>
        <v>X</v>
      </c>
    </row>
    <row r="763" spans="1:12" x14ac:dyDescent="0.25">
      <c r="A763" s="1" t="s">
        <v>26</v>
      </c>
      <c r="B763" s="1" t="s">
        <v>19</v>
      </c>
      <c r="C763" s="1" t="s">
        <v>11810</v>
      </c>
      <c r="D763" s="16">
        <v>19.989999999999998</v>
      </c>
      <c r="E763" s="74"/>
      <c r="F763" s="74">
        <v>80</v>
      </c>
      <c r="G763" s="16">
        <v>11842.66</v>
      </c>
      <c r="H763" s="16">
        <v>148.03325000000001</v>
      </c>
      <c r="I763" s="12">
        <v>0.99671915952207224</v>
      </c>
      <c r="J763"/>
      <c r="K763"/>
      <c r="L763" s="12" t="str">
        <f t="shared" si="11"/>
        <v>X</v>
      </c>
    </row>
    <row r="764" spans="1:12" x14ac:dyDescent="0.25">
      <c r="A764" s="1" t="s">
        <v>26</v>
      </c>
      <c r="B764" s="1" t="s">
        <v>19</v>
      </c>
      <c r="C764" s="1" t="s">
        <v>12782</v>
      </c>
      <c r="D764" s="16">
        <v>19.989999999999998</v>
      </c>
      <c r="E764" s="74"/>
      <c r="F764" s="74">
        <v>40</v>
      </c>
      <c r="G764" s="16">
        <v>5473.15</v>
      </c>
      <c r="H764" s="16">
        <v>136.82874999999999</v>
      </c>
      <c r="I764" s="12">
        <v>0.99999999999999967</v>
      </c>
      <c r="J764"/>
      <c r="K764"/>
      <c r="L764" s="12" t="str">
        <f t="shared" si="11"/>
        <v>X</v>
      </c>
    </row>
    <row r="765" spans="1:12" x14ac:dyDescent="0.25">
      <c r="A765" s="1" t="s">
        <v>26</v>
      </c>
      <c r="B765" s="1" t="s">
        <v>20</v>
      </c>
      <c r="C765" s="1"/>
      <c r="D765" s="16">
        <v>904.49000000000035</v>
      </c>
      <c r="E765" s="74"/>
      <c r="F765" s="74">
        <v>7051</v>
      </c>
      <c r="G765" s="16">
        <v>6134792.6600000001</v>
      </c>
      <c r="H765" s="16">
        <v>41705.395590107029</v>
      </c>
      <c r="I765" s="12"/>
      <c r="J765"/>
      <c r="K765"/>
      <c r="L765" s="12" t="str">
        <f t="shared" si="11"/>
        <v xml:space="preserve"> </v>
      </c>
    </row>
    <row r="766" spans="1:12" x14ac:dyDescent="0.25">
      <c r="A766" s="1" t="s">
        <v>26</v>
      </c>
      <c r="B766" s="1" t="s">
        <v>21</v>
      </c>
      <c r="C766" s="1" t="s">
        <v>7571</v>
      </c>
      <c r="D766" s="16">
        <v>24.99</v>
      </c>
      <c r="E766" s="74"/>
      <c r="F766" s="74">
        <v>159</v>
      </c>
      <c r="G766" s="16">
        <v>871658.05</v>
      </c>
      <c r="H766" s="16">
        <v>5482.1261006289315</v>
      </c>
      <c r="I766" s="12">
        <v>0.27881594945859978</v>
      </c>
      <c r="J766"/>
      <c r="K766"/>
      <c r="L766" s="12" t="str">
        <f t="shared" si="11"/>
        <v xml:space="preserve"> </v>
      </c>
    </row>
    <row r="767" spans="1:12" x14ac:dyDescent="0.25">
      <c r="A767" s="1" t="s">
        <v>26</v>
      </c>
      <c r="B767" s="1" t="s">
        <v>21</v>
      </c>
      <c r="C767" s="1" t="s">
        <v>7601</v>
      </c>
      <c r="D767" s="16">
        <v>35.49</v>
      </c>
      <c r="E767" s="74"/>
      <c r="F767" s="74">
        <v>150</v>
      </c>
      <c r="G767" s="16">
        <v>214638.44</v>
      </c>
      <c r="H767" s="16">
        <v>1430.9229333333333</v>
      </c>
      <c r="I767" s="12">
        <v>0.3515913889388495</v>
      </c>
      <c r="J767"/>
      <c r="K767"/>
      <c r="L767" s="12" t="str">
        <f t="shared" si="11"/>
        <v xml:space="preserve"> </v>
      </c>
    </row>
    <row r="768" spans="1:12" x14ac:dyDescent="0.25">
      <c r="A768" s="1" t="s">
        <v>26</v>
      </c>
      <c r="B768" s="1" t="s">
        <v>21</v>
      </c>
      <c r="C768" s="1" t="s">
        <v>7631</v>
      </c>
      <c r="D768" s="16">
        <v>37.99</v>
      </c>
      <c r="E768" s="74"/>
      <c r="F768" s="74">
        <v>135</v>
      </c>
      <c r="G768" s="16">
        <v>182845.87</v>
      </c>
      <c r="H768" s="16">
        <v>1354.4138518518519</v>
      </c>
      <c r="I768" s="12">
        <v>0.42047564609240712</v>
      </c>
      <c r="J768"/>
      <c r="K768"/>
      <c r="L768" s="12" t="str">
        <f t="shared" si="11"/>
        <v xml:space="preserve"> </v>
      </c>
    </row>
    <row r="769" spans="1:12" x14ac:dyDescent="0.25">
      <c r="A769" s="1" t="s">
        <v>26</v>
      </c>
      <c r="B769" s="1" t="s">
        <v>21</v>
      </c>
      <c r="C769" s="1" t="s">
        <v>5353</v>
      </c>
      <c r="D769" s="16">
        <v>16.989999999999998</v>
      </c>
      <c r="E769" s="74"/>
      <c r="F769" s="74">
        <v>158</v>
      </c>
      <c r="G769" s="16">
        <v>177101.85</v>
      </c>
      <c r="H769" s="16">
        <v>1120.8977848101267</v>
      </c>
      <c r="I769" s="12">
        <v>0.47748348837498844</v>
      </c>
      <c r="J769"/>
      <c r="K769"/>
      <c r="L769" s="12" t="str">
        <f t="shared" si="11"/>
        <v xml:space="preserve"> </v>
      </c>
    </row>
    <row r="770" spans="1:12" x14ac:dyDescent="0.25">
      <c r="A770" s="1" t="s">
        <v>26</v>
      </c>
      <c r="B770" s="1" t="s">
        <v>21</v>
      </c>
      <c r="C770" s="1" t="s">
        <v>7694</v>
      </c>
      <c r="D770" s="16">
        <v>35.99</v>
      </c>
      <c r="E770" s="74"/>
      <c r="F770" s="74">
        <v>149</v>
      </c>
      <c r="G770" s="16">
        <v>161509.72</v>
      </c>
      <c r="H770" s="16">
        <v>1083.9578523489934</v>
      </c>
      <c r="I770" s="12">
        <v>0.53261259927616167</v>
      </c>
      <c r="J770"/>
      <c r="K770"/>
      <c r="L770" s="12" t="str">
        <f t="shared" si="11"/>
        <v xml:space="preserve"> </v>
      </c>
    </row>
    <row r="771" spans="1:12" x14ac:dyDescent="0.25">
      <c r="A771" s="1" t="s">
        <v>26</v>
      </c>
      <c r="B771" s="1" t="s">
        <v>21</v>
      </c>
      <c r="C771" s="1" t="s">
        <v>5399</v>
      </c>
      <c r="D771" s="16">
        <v>23.99</v>
      </c>
      <c r="E771" s="74"/>
      <c r="F771" s="74">
        <v>159</v>
      </c>
      <c r="G771" s="16">
        <v>140104.43</v>
      </c>
      <c r="H771" s="16">
        <v>881.15993710691816</v>
      </c>
      <c r="I771" s="12">
        <v>0.57742759257979259</v>
      </c>
      <c r="J771"/>
      <c r="K771"/>
      <c r="L771" s="12" t="str">
        <f t="shared" si="11"/>
        <v xml:space="preserve"> </v>
      </c>
    </row>
    <row r="772" spans="1:12" x14ac:dyDescent="0.25">
      <c r="A772" s="1" t="s">
        <v>26</v>
      </c>
      <c r="B772" s="1" t="s">
        <v>21</v>
      </c>
      <c r="C772" s="1" t="s">
        <v>7273</v>
      </c>
      <c r="D772" s="16">
        <v>19.989999999999998</v>
      </c>
      <c r="E772" s="74"/>
      <c r="F772" s="74">
        <v>149</v>
      </c>
      <c r="G772" s="16">
        <v>128553.59</v>
      </c>
      <c r="H772" s="16">
        <v>862.77577181208051</v>
      </c>
      <c r="I772" s="12">
        <v>0.62130758395030561</v>
      </c>
      <c r="J772"/>
      <c r="K772"/>
      <c r="L772" s="12" t="str">
        <f t="shared" si="11"/>
        <v xml:space="preserve"> </v>
      </c>
    </row>
    <row r="773" spans="1:12" x14ac:dyDescent="0.25">
      <c r="A773" s="1" t="s">
        <v>26</v>
      </c>
      <c r="B773" s="1" t="s">
        <v>21</v>
      </c>
      <c r="C773" s="1" t="s">
        <v>6766</v>
      </c>
      <c r="D773" s="16">
        <v>7.99</v>
      </c>
      <c r="E773" s="74"/>
      <c r="F773" s="74">
        <v>158</v>
      </c>
      <c r="G773" s="16">
        <v>129309.98</v>
      </c>
      <c r="H773" s="16">
        <v>818.41759493670884</v>
      </c>
      <c r="I773" s="12">
        <v>0.66293155877272414</v>
      </c>
      <c r="J773"/>
      <c r="K773"/>
      <c r="L773" s="12" t="str">
        <f t="shared" si="11"/>
        <v xml:space="preserve"> </v>
      </c>
    </row>
    <row r="774" spans="1:12" x14ac:dyDescent="0.25">
      <c r="A774" s="1" t="s">
        <v>26</v>
      </c>
      <c r="B774" s="1" t="s">
        <v>21</v>
      </c>
      <c r="C774" s="1" t="s">
        <v>5440</v>
      </c>
      <c r="D774" s="16">
        <v>22.99</v>
      </c>
      <c r="E774" s="74"/>
      <c r="F774" s="74">
        <v>151</v>
      </c>
      <c r="G774" s="16">
        <v>107160.39</v>
      </c>
      <c r="H774" s="16">
        <v>709.67145695364241</v>
      </c>
      <c r="I774" s="12">
        <v>0.69902480388277322</v>
      </c>
      <c r="J774"/>
      <c r="K774"/>
      <c r="L774" s="12" t="str">
        <f t="shared" si="11"/>
        <v xml:space="preserve"> </v>
      </c>
    </row>
    <row r="775" spans="1:12" x14ac:dyDescent="0.25">
      <c r="A775" s="1" t="s">
        <v>26</v>
      </c>
      <c r="B775" s="1" t="s">
        <v>21</v>
      </c>
      <c r="C775" s="1" t="s">
        <v>5385</v>
      </c>
      <c r="D775" s="16">
        <v>18.989999999999998</v>
      </c>
      <c r="E775" s="74"/>
      <c r="F775" s="74">
        <v>141</v>
      </c>
      <c r="G775" s="16">
        <v>99746.91</v>
      </c>
      <c r="H775" s="16">
        <v>707.42489361702133</v>
      </c>
      <c r="I775" s="12">
        <v>0.73500379082396206</v>
      </c>
      <c r="J775"/>
      <c r="K775"/>
      <c r="L775" s="12" t="str">
        <f t="shared" si="11"/>
        <v xml:space="preserve"> </v>
      </c>
    </row>
    <row r="776" spans="1:12" x14ac:dyDescent="0.25">
      <c r="A776" s="1" t="s">
        <v>26</v>
      </c>
      <c r="B776" s="1" t="s">
        <v>21</v>
      </c>
      <c r="C776" s="1" t="s">
        <v>7583</v>
      </c>
      <c r="D776" s="16">
        <v>39.99</v>
      </c>
      <c r="E776" s="74"/>
      <c r="F776" s="74">
        <v>71</v>
      </c>
      <c r="G776" s="16">
        <v>44212.41</v>
      </c>
      <c r="H776" s="16">
        <v>622.71</v>
      </c>
      <c r="I776" s="12">
        <v>0.76667425529347621</v>
      </c>
      <c r="J776"/>
      <c r="K776"/>
      <c r="L776" s="12" t="str">
        <f t="shared" si="11"/>
        <v xml:space="preserve"> </v>
      </c>
    </row>
    <row r="777" spans="1:12" x14ac:dyDescent="0.25">
      <c r="A777" s="1" t="s">
        <v>26</v>
      </c>
      <c r="B777" s="1" t="s">
        <v>21</v>
      </c>
      <c r="C777" s="1" t="s">
        <v>5460</v>
      </c>
      <c r="D777" s="16">
        <v>20.99</v>
      </c>
      <c r="E777" s="74"/>
      <c r="F777" s="74">
        <v>150</v>
      </c>
      <c r="G777" s="16">
        <v>84001.98</v>
      </c>
      <c r="H777" s="16">
        <v>560.01319999999998</v>
      </c>
      <c r="I777" s="12">
        <v>0.79515601751515064</v>
      </c>
      <c r="J777"/>
      <c r="K777"/>
      <c r="L777" s="12" t="str">
        <f t="shared" ref="L777:L840" si="12">IF(I777&gt;$I$2,"X"," ")</f>
        <v xml:space="preserve"> </v>
      </c>
    </row>
    <row r="778" spans="1:12" x14ac:dyDescent="0.25">
      <c r="A778" s="1" t="s">
        <v>26</v>
      </c>
      <c r="B778" s="1" t="s">
        <v>21</v>
      </c>
      <c r="C778" s="1" t="s">
        <v>6794</v>
      </c>
      <c r="D778" s="16">
        <v>12.99</v>
      </c>
      <c r="E778" s="74"/>
      <c r="F778" s="74">
        <v>153</v>
      </c>
      <c r="G778" s="16">
        <v>62287.05</v>
      </c>
      <c r="H778" s="16">
        <v>407.10490196078433</v>
      </c>
      <c r="I778" s="12">
        <v>0.8158610027135802</v>
      </c>
      <c r="J778"/>
      <c r="K778"/>
      <c r="L778" s="12" t="str">
        <f t="shared" si="12"/>
        <v xml:space="preserve"> </v>
      </c>
    </row>
    <row r="779" spans="1:12" x14ac:dyDescent="0.25">
      <c r="A779" s="1" t="s">
        <v>26</v>
      </c>
      <c r="B779" s="1" t="s">
        <v>21</v>
      </c>
      <c r="C779" s="1" t="s">
        <v>6852</v>
      </c>
      <c r="D779" s="16">
        <v>9.99</v>
      </c>
      <c r="E779" s="74"/>
      <c r="F779" s="74">
        <v>151</v>
      </c>
      <c r="G779" s="16">
        <v>60799.14</v>
      </c>
      <c r="H779" s="16">
        <v>402.64331125827812</v>
      </c>
      <c r="I779" s="12">
        <v>0.83633907546509023</v>
      </c>
      <c r="J779"/>
      <c r="K779"/>
      <c r="L779" s="12" t="str">
        <f t="shared" si="12"/>
        <v xml:space="preserve"> </v>
      </c>
    </row>
    <row r="780" spans="1:12" x14ac:dyDescent="0.25">
      <c r="A780" s="1" t="s">
        <v>26</v>
      </c>
      <c r="B780" s="1" t="s">
        <v>21</v>
      </c>
      <c r="C780" s="1" t="s">
        <v>5471</v>
      </c>
      <c r="D780" s="16">
        <v>21.99</v>
      </c>
      <c r="E780" s="74"/>
      <c r="F780" s="74">
        <v>62</v>
      </c>
      <c r="G780" s="16">
        <v>23518.14</v>
      </c>
      <c r="H780" s="16">
        <v>379.32483870967741</v>
      </c>
      <c r="I780" s="12">
        <v>0.85563119190253145</v>
      </c>
      <c r="J780"/>
      <c r="K780"/>
      <c r="L780" s="12" t="str">
        <f t="shared" si="12"/>
        <v xml:space="preserve"> </v>
      </c>
    </row>
    <row r="781" spans="1:12" x14ac:dyDescent="0.25">
      <c r="A781" s="1" t="s">
        <v>26</v>
      </c>
      <c r="B781" s="1" t="s">
        <v>21</v>
      </c>
      <c r="C781" s="1" t="s">
        <v>5788</v>
      </c>
      <c r="D781" s="16">
        <v>22.99</v>
      </c>
      <c r="E781" s="74"/>
      <c r="F781" s="74">
        <v>56</v>
      </c>
      <c r="G781" s="16">
        <v>21035.85</v>
      </c>
      <c r="H781" s="16">
        <v>375.64017857142852</v>
      </c>
      <c r="I781" s="12">
        <v>0.87473590987521288</v>
      </c>
      <c r="J781"/>
      <c r="K781"/>
      <c r="L781" s="12" t="str">
        <f t="shared" si="12"/>
        <v xml:space="preserve"> </v>
      </c>
    </row>
    <row r="782" spans="1:12" x14ac:dyDescent="0.25">
      <c r="A782" s="1" t="s">
        <v>26</v>
      </c>
      <c r="B782" s="1" t="s">
        <v>21</v>
      </c>
      <c r="C782" s="1" t="s">
        <v>6034</v>
      </c>
      <c r="D782" s="16">
        <v>28.99</v>
      </c>
      <c r="E782" s="74"/>
      <c r="F782" s="74">
        <v>6</v>
      </c>
      <c r="G782" s="16">
        <v>2225.5100000000002</v>
      </c>
      <c r="H782" s="16">
        <v>370.91833333333335</v>
      </c>
      <c r="I782" s="12">
        <v>0.89360047909190243</v>
      </c>
      <c r="J782"/>
      <c r="K782"/>
      <c r="L782" s="12" t="str">
        <f t="shared" si="12"/>
        <v xml:space="preserve"> </v>
      </c>
    </row>
    <row r="783" spans="1:12" x14ac:dyDescent="0.25">
      <c r="A783" s="1" t="s">
        <v>26</v>
      </c>
      <c r="B783" s="1" t="s">
        <v>21</v>
      </c>
      <c r="C783" s="1" t="s">
        <v>7342</v>
      </c>
      <c r="D783" s="16">
        <v>24.99</v>
      </c>
      <c r="E783" s="74"/>
      <c r="F783" s="74">
        <v>83</v>
      </c>
      <c r="G783" s="16">
        <v>30162.93</v>
      </c>
      <c r="H783" s="16">
        <v>363.4087951807229</v>
      </c>
      <c r="I783" s="12">
        <v>0.91208312002537073</v>
      </c>
      <c r="J783"/>
      <c r="K783"/>
      <c r="L783" s="12" t="str">
        <f t="shared" si="12"/>
        <v xml:space="preserve"> </v>
      </c>
    </row>
    <row r="784" spans="1:12" x14ac:dyDescent="0.25">
      <c r="A784" s="1" t="s">
        <v>26</v>
      </c>
      <c r="B784" s="1" t="s">
        <v>21</v>
      </c>
      <c r="C784" s="1" t="s">
        <v>12167</v>
      </c>
      <c r="D784" s="16">
        <v>20.99</v>
      </c>
      <c r="E784" s="74"/>
      <c r="F784" s="74">
        <v>66</v>
      </c>
      <c r="G784" s="16">
        <v>23324.16</v>
      </c>
      <c r="H784" s="16">
        <v>353.39636363636362</v>
      </c>
      <c r="I784" s="12">
        <v>0.93005653779319353</v>
      </c>
      <c r="J784"/>
      <c r="K784"/>
      <c r="L784" s="12" t="str">
        <f t="shared" si="12"/>
        <v xml:space="preserve"> </v>
      </c>
    </row>
    <row r="785" spans="1:12" x14ac:dyDescent="0.25">
      <c r="A785" s="1" t="s">
        <v>26</v>
      </c>
      <c r="B785" s="1" t="s">
        <v>21</v>
      </c>
      <c r="C785" s="1" t="s">
        <v>5537</v>
      </c>
      <c r="D785" s="16">
        <v>21.99</v>
      </c>
      <c r="E785" s="74"/>
      <c r="F785" s="74">
        <v>155</v>
      </c>
      <c r="G785" s="16">
        <v>53718.81</v>
      </c>
      <c r="H785" s="16">
        <v>346.57296774193549</v>
      </c>
      <c r="I785" s="12">
        <v>0.94768292384924702</v>
      </c>
      <c r="J785"/>
      <c r="K785"/>
      <c r="L785" s="12" t="str">
        <f t="shared" si="12"/>
        <v xml:space="preserve"> </v>
      </c>
    </row>
    <row r="786" spans="1:12" x14ac:dyDescent="0.25">
      <c r="A786" s="1" t="s">
        <v>26</v>
      </c>
      <c r="B786" s="1" t="s">
        <v>21</v>
      </c>
      <c r="C786" s="1" t="s">
        <v>5381</v>
      </c>
      <c r="D786" s="16">
        <v>23.99</v>
      </c>
      <c r="E786" s="74"/>
      <c r="F786" s="74">
        <v>137</v>
      </c>
      <c r="G786" s="16">
        <v>40302.120000000003</v>
      </c>
      <c r="H786" s="16">
        <v>294.17605839416058</v>
      </c>
      <c r="I786" s="12">
        <v>0.96264445073199179</v>
      </c>
      <c r="J786"/>
      <c r="K786"/>
      <c r="L786" s="12" t="str">
        <f t="shared" si="12"/>
        <v>X</v>
      </c>
    </row>
    <row r="787" spans="1:12" x14ac:dyDescent="0.25">
      <c r="A787" s="1" t="s">
        <v>26</v>
      </c>
      <c r="B787" s="1" t="s">
        <v>21</v>
      </c>
      <c r="C787" s="1" t="s">
        <v>12149</v>
      </c>
      <c r="D787" s="16">
        <v>18.989999999999998</v>
      </c>
      <c r="E787" s="74"/>
      <c r="F787" s="74">
        <v>55</v>
      </c>
      <c r="G787" s="16">
        <v>16065.54</v>
      </c>
      <c r="H787" s="16">
        <v>292.10072727272728</v>
      </c>
      <c r="I787" s="12">
        <v>0.97750042816066662</v>
      </c>
      <c r="J787"/>
      <c r="K787"/>
      <c r="L787" s="12" t="str">
        <f t="shared" si="12"/>
        <v>X</v>
      </c>
    </row>
    <row r="788" spans="1:12" x14ac:dyDescent="0.25">
      <c r="A788" s="1" t="s">
        <v>26</v>
      </c>
      <c r="B788" s="1" t="s">
        <v>21</v>
      </c>
      <c r="C788" s="1" t="s">
        <v>5742</v>
      </c>
      <c r="D788" s="16">
        <v>19.989999999999998</v>
      </c>
      <c r="E788" s="74"/>
      <c r="F788" s="74">
        <v>128</v>
      </c>
      <c r="G788" s="16">
        <v>31785.360000000001</v>
      </c>
      <c r="H788" s="16">
        <v>248.323125</v>
      </c>
      <c r="I788" s="12">
        <v>0.99012991653771409</v>
      </c>
      <c r="J788"/>
      <c r="K788"/>
      <c r="L788" s="12" t="str">
        <f t="shared" si="12"/>
        <v>X</v>
      </c>
    </row>
    <row r="789" spans="1:12" x14ac:dyDescent="0.25">
      <c r="A789" s="1" t="s">
        <v>26</v>
      </c>
      <c r="B789" s="1" t="s">
        <v>21</v>
      </c>
      <c r="C789" s="1" t="s">
        <v>8424</v>
      </c>
      <c r="D789" s="16">
        <v>20.99</v>
      </c>
      <c r="E789" s="74"/>
      <c r="F789" s="74">
        <v>116</v>
      </c>
      <c r="G789" s="16">
        <v>22511.8</v>
      </c>
      <c r="H789" s="16">
        <v>194.06724137931033</v>
      </c>
      <c r="I789" s="12">
        <v>1</v>
      </c>
      <c r="J789"/>
      <c r="K789"/>
      <c r="L789" s="12" t="str">
        <f t="shared" si="12"/>
        <v>X</v>
      </c>
    </row>
    <row r="790" spans="1:12" x14ac:dyDescent="0.25">
      <c r="A790" s="1" t="s">
        <v>26</v>
      </c>
      <c r="B790" s="1" t="s">
        <v>21</v>
      </c>
      <c r="C790" s="1" t="s">
        <v>12953</v>
      </c>
      <c r="D790" s="16">
        <v>34.99</v>
      </c>
      <c r="E790" s="74"/>
      <c r="F790" s="74">
        <v>0</v>
      </c>
      <c r="G790" s="16">
        <v>34.99</v>
      </c>
      <c r="H790" s="16">
        <v>0</v>
      </c>
      <c r="I790" s="12">
        <v>1</v>
      </c>
      <c r="J790"/>
      <c r="K790"/>
      <c r="L790" s="12" t="str">
        <f t="shared" si="12"/>
        <v>X</v>
      </c>
    </row>
    <row r="791" spans="1:12" x14ac:dyDescent="0.25">
      <c r="A791" s="1" t="s">
        <v>26</v>
      </c>
      <c r="B791" s="1" t="s">
        <v>22</v>
      </c>
      <c r="C791" s="1"/>
      <c r="D791" s="16">
        <v>590.25000000000011</v>
      </c>
      <c r="E791" s="74"/>
      <c r="F791" s="74">
        <v>2898</v>
      </c>
      <c r="G791" s="16">
        <v>2728615.0200000005</v>
      </c>
      <c r="H791" s="16">
        <v>19662.168219838331</v>
      </c>
      <c r="I791" s="12"/>
      <c r="J791"/>
      <c r="K791"/>
      <c r="L791" s="12" t="str">
        <f t="shared" si="12"/>
        <v xml:space="preserve"> </v>
      </c>
    </row>
    <row r="792" spans="1:12" x14ac:dyDescent="0.25">
      <c r="A792" s="1" t="s">
        <v>26</v>
      </c>
      <c r="B792" s="1" t="s">
        <v>23</v>
      </c>
      <c r="C792" s="1" t="s">
        <v>6489</v>
      </c>
      <c r="D792" s="16">
        <v>31.99</v>
      </c>
      <c r="E792" s="74"/>
      <c r="F792" s="74">
        <v>45</v>
      </c>
      <c r="G792" s="16">
        <v>48972.88</v>
      </c>
      <c r="H792" s="16">
        <v>1088.2862222222222</v>
      </c>
      <c r="I792" s="12">
        <v>0.12132144209340892</v>
      </c>
      <c r="J792"/>
      <c r="K792"/>
      <c r="L792" s="12" t="str">
        <f t="shared" si="12"/>
        <v xml:space="preserve"> </v>
      </c>
    </row>
    <row r="793" spans="1:12" x14ac:dyDescent="0.25">
      <c r="A793" s="1" t="s">
        <v>26</v>
      </c>
      <c r="B793" s="1" t="s">
        <v>23</v>
      </c>
      <c r="C793" s="1" t="s">
        <v>6374</v>
      </c>
      <c r="D793" s="16">
        <v>34.99</v>
      </c>
      <c r="E793" s="74"/>
      <c r="F793" s="74">
        <v>4</v>
      </c>
      <c r="G793" s="16">
        <v>3429.02</v>
      </c>
      <c r="H793" s="16">
        <v>857.255</v>
      </c>
      <c r="I793" s="12">
        <v>0.2168876734010293</v>
      </c>
      <c r="J793"/>
      <c r="K793"/>
      <c r="L793" s="12" t="str">
        <f t="shared" si="12"/>
        <v xml:space="preserve"> </v>
      </c>
    </row>
    <row r="794" spans="1:12" x14ac:dyDescent="0.25">
      <c r="A794" s="1" t="s">
        <v>26</v>
      </c>
      <c r="B794" s="1" t="s">
        <v>23</v>
      </c>
      <c r="C794" s="1" t="s">
        <v>11689</v>
      </c>
      <c r="D794" s="16">
        <v>23.99</v>
      </c>
      <c r="E794" s="74"/>
      <c r="F794" s="74">
        <v>139</v>
      </c>
      <c r="G794" s="16">
        <v>115607.23</v>
      </c>
      <c r="H794" s="16">
        <v>831.70669064748199</v>
      </c>
      <c r="I794" s="12">
        <v>0.30960579575495284</v>
      </c>
      <c r="J794"/>
      <c r="K794"/>
      <c r="L794" s="12" t="str">
        <f t="shared" si="12"/>
        <v xml:space="preserve"> </v>
      </c>
    </row>
    <row r="795" spans="1:12" x14ac:dyDescent="0.25">
      <c r="A795" s="1" t="s">
        <v>26</v>
      </c>
      <c r="B795" s="1" t="s">
        <v>23</v>
      </c>
      <c r="C795" s="1" t="s">
        <v>5566</v>
      </c>
      <c r="D795" s="16">
        <v>24.99</v>
      </c>
      <c r="E795" s="74"/>
      <c r="F795" s="74">
        <v>144</v>
      </c>
      <c r="G795" s="16">
        <v>116453.4</v>
      </c>
      <c r="H795" s="16">
        <v>808.70416666666665</v>
      </c>
      <c r="I795" s="12">
        <v>0.39975961165699259</v>
      </c>
      <c r="J795"/>
      <c r="K795"/>
      <c r="L795" s="12" t="str">
        <f t="shared" si="12"/>
        <v xml:space="preserve"> </v>
      </c>
    </row>
    <row r="796" spans="1:12" x14ac:dyDescent="0.25">
      <c r="A796" s="1" t="s">
        <v>26</v>
      </c>
      <c r="B796" s="1" t="s">
        <v>23</v>
      </c>
      <c r="C796" s="1" t="s">
        <v>11225</v>
      </c>
      <c r="D796" s="16">
        <v>32.99</v>
      </c>
      <c r="E796" s="74"/>
      <c r="F796" s="74">
        <v>39</v>
      </c>
      <c r="G796" s="16">
        <v>21707.42</v>
      </c>
      <c r="H796" s="16">
        <v>556.60051282051279</v>
      </c>
      <c r="I796" s="12">
        <v>0.46180907576527447</v>
      </c>
      <c r="J796"/>
      <c r="K796"/>
      <c r="L796" s="12" t="str">
        <f t="shared" si="12"/>
        <v xml:space="preserve"> </v>
      </c>
    </row>
    <row r="797" spans="1:12" x14ac:dyDescent="0.25">
      <c r="A797" s="1" t="s">
        <v>26</v>
      </c>
      <c r="B797" s="1" t="s">
        <v>23</v>
      </c>
      <c r="C797" s="1" t="s">
        <v>16369</v>
      </c>
      <c r="D797" s="16">
        <v>29.99</v>
      </c>
      <c r="E797" s="74"/>
      <c r="F797" s="74">
        <v>55</v>
      </c>
      <c r="G797" s="16">
        <v>30056.61</v>
      </c>
      <c r="H797" s="16">
        <v>546.48381818181815</v>
      </c>
      <c r="I797" s="12">
        <v>0.52273073731782915</v>
      </c>
      <c r="J797"/>
      <c r="K797"/>
      <c r="L797" s="12" t="str">
        <f t="shared" si="12"/>
        <v xml:space="preserve"> </v>
      </c>
    </row>
    <row r="798" spans="1:12" x14ac:dyDescent="0.25">
      <c r="A798" s="1" t="s">
        <v>26</v>
      </c>
      <c r="B798" s="1" t="s">
        <v>23</v>
      </c>
      <c r="C798" s="1" t="s">
        <v>12866</v>
      </c>
      <c r="D798" s="16">
        <v>28.99</v>
      </c>
      <c r="E798" s="74"/>
      <c r="F798" s="74">
        <v>38</v>
      </c>
      <c r="G798" s="16">
        <v>20493.849999999999</v>
      </c>
      <c r="H798" s="16">
        <v>539.31184210526317</v>
      </c>
      <c r="I798" s="12">
        <v>0.58285287162975552</v>
      </c>
      <c r="J798"/>
      <c r="K798"/>
      <c r="L798" s="12" t="str">
        <f t="shared" si="12"/>
        <v xml:space="preserve"> </v>
      </c>
    </row>
    <row r="799" spans="1:12" x14ac:dyDescent="0.25">
      <c r="A799" s="1" t="s">
        <v>26</v>
      </c>
      <c r="B799" s="1" t="s">
        <v>23</v>
      </c>
      <c r="C799" s="1" t="s">
        <v>9189</v>
      </c>
      <c r="D799" s="16">
        <v>27.99</v>
      </c>
      <c r="E799" s="74"/>
      <c r="F799" s="74">
        <v>122</v>
      </c>
      <c r="G799" s="16">
        <v>61522.02</v>
      </c>
      <c r="H799" s="16">
        <v>504.27885245901638</v>
      </c>
      <c r="I799" s="12">
        <v>0.63906955098145335</v>
      </c>
      <c r="J799"/>
      <c r="K799"/>
      <c r="L799" s="12" t="str">
        <f t="shared" si="12"/>
        <v xml:space="preserve"> </v>
      </c>
    </row>
    <row r="800" spans="1:12" x14ac:dyDescent="0.25">
      <c r="A800" s="1" t="s">
        <v>26</v>
      </c>
      <c r="B800" s="1" t="s">
        <v>23</v>
      </c>
      <c r="C800" s="1" t="s">
        <v>16366</v>
      </c>
      <c r="D800" s="16">
        <v>29.99</v>
      </c>
      <c r="E800" s="74"/>
      <c r="F800" s="74">
        <v>61</v>
      </c>
      <c r="G800" s="16">
        <v>25284.27</v>
      </c>
      <c r="H800" s="16">
        <v>414.49622950819673</v>
      </c>
      <c r="I800" s="12">
        <v>0.68527732176764511</v>
      </c>
      <c r="J800"/>
      <c r="K800"/>
      <c r="L800" s="12" t="str">
        <f t="shared" si="12"/>
        <v xml:space="preserve"> </v>
      </c>
    </row>
    <row r="801" spans="1:12" x14ac:dyDescent="0.25">
      <c r="A801" s="1" t="s">
        <v>26</v>
      </c>
      <c r="B801" s="1" t="s">
        <v>23</v>
      </c>
      <c r="C801" s="1" t="s">
        <v>13409</v>
      </c>
      <c r="D801" s="16">
        <v>24.99</v>
      </c>
      <c r="E801" s="74"/>
      <c r="F801" s="74">
        <v>63</v>
      </c>
      <c r="G801" s="16">
        <v>25123.14</v>
      </c>
      <c r="H801" s="16">
        <v>398.78</v>
      </c>
      <c r="I801" s="12">
        <v>0.72973305748321726</v>
      </c>
      <c r="J801"/>
      <c r="K801"/>
      <c r="L801" s="12" t="str">
        <f t="shared" si="12"/>
        <v xml:space="preserve"> </v>
      </c>
    </row>
    <row r="802" spans="1:12" x14ac:dyDescent="0.25">
      <c r="A802" s="1" t="s">
        <v>26</v>
      </c>
      <c r="B802" s="1" t="s">
        <v>23</v>
      </c>
      <c r="C802" s="1" t="s">
        <v>5660</v>
      </c>
      <c r="D802" s="16">
        <v>29.99</v>
      </c>
      <c r="E802" s="74"/>
      <c r="F802" s="74">
        <v>105</v>
      </c>
      <c r="G802" s="16">
        <v>40216.589999999997</v>
      </c>
      <c r="H802" s="16">
        <v>383.01514285714285</v>
      </c>
      <c r="I802" s="12">
        <v>0.77243133715100221</v>
      </c>
      <c r="J802"/>
      <c r="K802"/>
      <c r="L802" s="12" t="str">
        <f t="shared" si="12"/>
        <v xml:space="preserve"> </v>
      </c>
    </row>
    <row r="803" spans="1:12" x14ac:dyDescent="0.25">
      <c r="A803" s="1" t="s">
        <v>26</v>
      </c>
      <c r="B803" s="1" t="s">
        <v>23</v>
      </c>
      <c r="C803" s="1" t="s">
        <v>6447</v>
      </c>
      <c r="D803" s="16">
        <v>31.99</v>
      </c>
      <c r="E803" s="74"/>
      <c r="F803" s="74">
        <v>54</v>
      </c>
      <c r="G803" s="16">
        <v>19972.27</v>
      </c>
      <c r="H803" s="16">
        <v>369.85685185185184</v>
      </c>
      <c r="I803" s="12">
        <v>0.81366273907316344</v>
      </c>
      <c r="J803"/>
      <c r="K803"/>
      <c r="L803" s="12" t="str">
        <f t="shared" si="12"/>
        <v xml:space="preserve"> </v>
      </c>
    </row>
    <row r="804" spans="1:12" x14ac:dyDescent="0.25">
      <c r="A804" s="1" t="s">
        <v>26</v>
      </c>
      <c r="B804" s="1" t="s">
        <v>23</v>
      </c>
      <c r="C804" s="1" t="s">
        <v>6302</v>
      </c>
      <c r="D804" s="16">
        <v>25.99</v>
      </c>
      <c r="E804" s="74"/>
      <c r="F804" s="74">
        <v>60</v>
      </c>
      <c r="G804" s="16">
        <v>20944.89</v>
      </c>
      <c r="H804" s="16">
        <v>349.08150000000001</v>
      </c>
      <c r="I804" s="12">
        <v>0.85257811824763441</v>
      </c>
      <c r="J804"/>
      <c r="K804"/>
      <c r="L804" s="12" t="str">
        <f t="shared" si="12"/>
        <v xml:space="preserve"> </v>
      </c>
    </row>
    <row r="805" spans="1:12" x14ac:dyDescent="0.25">
      <c r="A805" s="1" t="s">
        <v>26</v>
      </c>
      <c r="B805" s="1" t="s">
        <v>23</v>
      </c>
      <c r="C805" s="1" t="s">
        <v>6430</v>
      </c>
      <c r="D805" s="16">
        <v>32.99</v>
      </c>
      <c r="E805" s="74"/>
      <c r="F805" s="74">
        <v>70</v>
      </c>
      <c r="G805" s="16">
        <v>23707.38</v>
      </c>
      <c r="H805" s="16">
        <v>338.67685714285716</v>
      </c>
      <c r="I805" s="12">
        <v>0.89033359458577443</v>
      </c>
      <c r="J805"/>
      <c r="K805"/>
      <c r="L805" s="12" t="str">
        <f t="shared" si="12"/>
        <v xml:space="preserve"> </v>
      </c>
    </row>
    <row r="806" spans="1:12" x14ac:dyDescent="0.25">
      <c r="A806" s="1" t="s">
        <v>26</v>
      </c>
      <c r="B806" s="1" t="s">
        <v>23</v>
      </c>
      <c r="C806" s="1" t="s">
        <v>5825</v>
      </c>
      <c r="D806" s="16">
        <v>34.99</v>
      </c>
      <c r="E806" s="74"/>
      <c r="F806" s="74">
        <v>61</v>
      </c>
      <c r="G806" s="16">
        <v>19139.53</v>
      </c>
      <c r="H806" s="16">
        <v>313.76278688524587</v>
      </c>
      <c r="I806" s="12">
        <v>0.92531166653309349</v>
      </c>
      <c r="J806"/>
      <c r="K806"/>
      <c r="L806" s="12" t="str">
        <f t="shared" si="12"/>
        <v xml:space="preserve"> </v>
      </c>
    </row>
    <row r="807" spans="1:12" x14ac:dyDescent="0.25">
      <c r="A807" s="1" t="s">
        <v>26</v>
      </c>
      <c r="B807" s="1" t="s">
        <v>23</v>
      </c>
      <c r="C807" s="1" t="s">
        <v>5883</v>
      </c>
      <c r="D807" s="16">
        <v>31.99</v>
      </c>
      <c r="E807" s="74"/>
      <c r="F807" s="74">
        <v>46</v>
      </c>
      <c r="G807" s="16">
        <v>11196.5</v>
      </c>
      <c r="H807" s="16">
        <v>243.40217391304347</v>
      </c>
      <c r="I807" s="12">
        <v>0.9524459829884675</v>
      </c>
      <c r="J807"/>
      <c r="K807"/>
      <c r="L807" s="12" t="str">
        <f t="shared" si="12"/>
        <v>X</v>
      </c>
    </row>
    <row r="808" spans="1:12" x14ac:dyDescent="0.25">
      <c r="A808" s="1" t="s">
        <v>26</v>
      </c>
      <c r="B808" s="1" t="s">
        <v>23</v>
      </c>
      <c r="C808" s="1" t="s">
        <v>6415</v>
      </c>
      <c r="D808" s="16">
        <v>22.99</v>
      </c>
      <c r="E808" s="74"/>
      <c r="F808" s="74">
        <v>65</v>
      </c>
      <c r="G808" s="16">
        <v>12445.22</v>
      </c>
      <c r="H808" s="16">
        <v>191.46492307692307</v>
      </c>
      <c r="I808" s="12">
        <v>0.97379036841178368</v>
      </c>
      <c r="J808"/>
      <c r="K808"/>
      <c r="L808" s="12" t="str">
        <f t="shared" si="12"/>
        <v>X</v>
      </c>
    </row>
    <row r="809" spans="1:12" x14ac:dyDescent="0.25">
      <c r="A809" s="1" t="s">
        <v>26</v>
      </c>
      <c r="B809" s="1" t="s">
        <v>23</v>
      </c>
      <c r="C809" s="1" t="s">
        <v>13547</v>
      </c>
      <c r="D809" s="16">
        <v>24.99</v>
      </c>
      <c r="E809" s="74"/>
      <c r="F809" s="74">
        <v>17</v>
      </c>
      <c r="G809" s="16">
        <v>2174.13</v>
      </c>
      <c r="H809" s="16">
        <v>127.89</v>
      </c>
      <c r="I809" s="12">
        <v>0.98804746265087418</v>
      </c>
      <c r="J809"/>
      <c r="K809"/>
      <c r="L809" s="12" t="str">
        <f t="shared" si="12"/>
        <v>X</v>
      </c>
    </row>
    <row r="810" spans="1:12" x14ac:dyDescent="0.25">
      <c r="A810" s="1" t="s">
        <v>26</v>
      </c>
      <c r="B810" s="1" t="s">
        <v>23</v>
      </c>
      <c r="C810" s="1" t="s">
        <v>11224</v>
      </c>
      <c r="D810" s="16">
        <v>32.99</v>
      </c>
      <c r="E810" s="74"/>
      <c r="F810" s="74">
        <v>4</v>
      </c>
      <c r="G810" s="16">
        <v>428.87</v>
      </c>
      <c r="H810" s="16">
        <v>107.2175</v>
      </c>
      <c r="I810" s="12">
        <v>1</v>
      </c>
      <c r="J810"/>
      <c r="K810"/>
      <c r="L810" s="12" t="str">
        <f t="shared" si="12"/>
        <v>X</v>
      </c>
    </row>
    <row r="811" spans="1:12" x14ac:dyDescent="0.25">
      <c r="A811" s="1" t="s">
        <v>26</v>
      </c>
      <c r="B811" s="1" t="s">
        <v>24</v>
      </c>
      <c r="C811" s="1"/>
      <c r="D811" s="16">
        <v>559.81000000000006</v>
      </c>
      <c r="E811" s="74"/>
      <c r="F811" s="74">
        <v>1192</v>
      </c>
      <c r="G811" s="16">
        <v>618875.22</v>
      </c>
      <c r="H811" s="16">
        <v>8970.2710703382418</v>
      </c>
      <c r="I811" s="12"/>
      <c r="J811"/>
      <c r="K811"/>
      <c r="L811" s="12" t="str">
        <f t="shared" si="12"/>
        <v xml:space="preserve"> </v>
      </c>
    </row>
    <row r="812" spans="1:12" x14ac:dyDescent="0.25">
      <c r="A812" s="1" t="s">
        <v>26</v>
      </c>
      <c r="B812" s="1" t="s">
        <v>74</v>
      </c>
      <c r="C812" s="1" t="s">
        <v>15682</v>
      </c>
      <c r="D812" s="16">
        <v>159.99</v>
      </c>
      <c r="E812" s="74"/>
      <c r="F812" s="74">
        <v>1</v>
      </c>
      <c r="G812" s="16">
        <v>4159.74</v>
      </c>
      <c r="H812" s="16">
        <v>4159.74</v>
      </c>
      <c r="I812" s="12">
        <v>0.59795728004225923</v>
      </c>
      <c r="J812"/>
      <c r="K812"/>
      <c r="L812" s="12" t="str">
        <f t="shared" si="12"/>
        <v xml:space="preserve"> </v>
      </c>
    </row>
    <row r="813" spans="1:12" x14ac:dyDescent="0.25">
      <c r="A813" s="1" t="s">
        <v>26</v>
      </c>
      <c r="B813" s="1" t="s">
        <v>74</v>
      </c>
      <c r="C813" s="1" t="s">
        <v>14674</v>
      </c>
      <c r="D813" s="16">
        <v>79.989999999999995</v>
      </c>
      <c r="E813" s="74"/>
      <c r="F813" s="74">
        <v>4</v>
      </c>
      <c r="G813" s="16">
        <v>2959.63</v>
      </c>
      <c r="H813" s="16">
        <v>739.90750000000003</v>
      </c>
      <c r="I813" s="12">
        <v>0.70431803244093516</v>
      </c>
      <c r="J813"/>
      <c r="K813"/>
      <c r="L813" s="12" t="str">
        <f t="shared" si="12"/>
        <v xml:space="preserve"> </v>
      </c>
    </row>
    <row r="814" spans="1:12" x14ac:dyDescent="0.25">
      <c r="A814" s="1" t="s">
        <v>26</v>
      </c>
      <c r="B814" s="1" t="s">
        <v>74</v>
      </c>
      <c r="C814" s="1" t="s">
        <v>8702</v>
      </c>
      <c r="D814" s="16">
        <v>52.99</v>
      </c>
      <c r="E814" s="74"/>
      <c r="F814" s="74">
        <v>33</v>
      </c>
      <c r="G814" s="16">
        <v>24336.3</v>
      </c>
      <c r="H814" s="16">
        <v>737.4636363636364</v>
      </c>
      <c r="I814" s="12">
        <v>0.81032748258206755</v>
      </c>
      <c r="J814"/>
      <c r="K814"/>
      <c r="L814" s="12" t="str">
        <f t="shared" si="12"/>
        <v xml:space="preserve"> </v>
      </c>
    </row>
    <row r="815" spans="1:12" x14ac:dyDescent="0.25">
      <c r="A815" s="1" t="s">
        <v>26</v>
      </c>
      <c r="B815" s="1" t="s">
        <v>74</v>
      </c>
      <c r="C815" s="1" t="s">
        <v>10596</v>
      </c>
      <c r="D815" s="16">
        <v>55.99</v>
      </c>
      <c r="E815" s="74"/>
      <c r="F815" s="74">
        <v>45</v>
      </c>
      <c r="G815" s="16">
        <v>13773.54</v>
      </c>
      <c r="H815" s="16">
        <v>306.07866666666666</v>
      </c>
      <c r="I815" s="12">
        <v>0.85432589762698885</v>
      </c>
      <c r="J815"/>
      <c r="K815"/>
      <c r="L815" s="12" t="str">
        <f t="shared" si="12"/>
        <v xml:space="preserve"> </v>
      </c>
    </row>
    <row r="816" spans="1:12" x14ac:dyDescent="0.25">
      <c r="A816" s="1" t="s">
        <v>26</v>
      </c>
      <c r="B816" s="1" t="s">
        <v>74</v>
      </c>
      <c r="C816" s="1" t="s">
        <v>14676</v>
      </c>
      <c r="D816" s="16">
        <v>79.989999999999995</v>
      </c>
      <c r="E816" s="74"/>
      <c r="F816" s="74">
        <v>15</v>
      </c>
      <c r="G816" s="16">
        <v>3439.57</v>
      </c>
      <c r="H816" s="16">
        <v>229.30466666666669</v>
      </c>
      <c r="I816" s="12">
        <v>0.88728814882081275</v>
      </c>
      <c r="J816"/>
      <c r="K816"/>
      <c r="L816" s="12" t="str">
        <f t="shared" si="12"/>
        <v xml:space="preserve"> </v>
      </c>
    </row>
    <row r="817" spans="1:12" x14ac:dyDescent="0.25">
      <c r="A817" s="1" t="s">
        <v>26</v>
      </c>
      <c r="B817" s="1" t="s">
        <v>74</v>
      </c>
      <c r="C817" s="1" t="s">
        <v>10218</v>
      </c>
      <c r="D817" s="16">
        <v>26.99</v>
      </c>
      <c r="E817" s="74"/>
      <c r="F817" s="74">
        <v>77</v>
      </c>
      <c r="G817" s="16">
        <v>16679.82</v>
      </c>
      <c r="H817" s="16">
        <v>216.62103896103895</v>
      </c>
      <c r="I817" s="12">
        <v>0.91842714482947463</v>
      </c>
      <c r="J817"/>
      <c r="K817"/>
      <c r="L817" s="12" t="str">
        <f t="shared" si="12"/>
        <v xml:space="preserve"> </v>
      </c>
    </row>
    <row r="818" spans="1:12" x14ac:dyDescent="0.25">
      <c r="A818" s="1" t="s">
        <v>26</v>
      </c>
      <c r="B818" s="1" t="s">
        <v>74</v>
      </c>
      <c r="C818" s="1" t="s">
        <v>12180</v>
      </c>
      <c r="D818" s="16">
        <v>57.99</v>
      </c>
      <c r="E818" s="74"/>
      <c r="F818" s="74">
        <v>7</v>
      </c>
      <c r="G818" s="16">
        <v>1391.76</v>
      </c>
      <c r="H818" s="16">
        <v>198.82285714285715</v>
      </c>
      <c r="I818" s="12">
        <v>0.94700767507111794</v>
      </c>
      <c r="J818"/>
      <c r="K818"/>
      <c r="L818" s="12" t="str">
        <f t="shared" si="12"/>
        <v xml:space="preserve"> </v>
      </c>
    </row>
    <row r="819" spans="1:12" x14ac:dyDescent="0.25">
      <c r="A819" s="1" t="s">
        <v>26</v>
      </c>
      <c r="B819" s="1" t="s">
        <v>74</v>
      </c>
      <c r="C819" s="1" t="s">
        <v>13656</v>
      </c>
      <c r="D819" s="16">
        <v>99.99</v>
      </c>
      <c r="E819" s="74"/>
      <c r="F819" s="74">
        <v>11</v>
      </c>
      <c r="G819" s="16">
        <v>2099.79</v>
      </c>
      <c r="H819" s="16">
        <v>190.89</v>
      </c>
      <c r="I819" s="12">
        <v>0.97444786729160937</v>
      </c>
      <c r="J819"/>
      <c r="K819"/>
      <c r="L819" s="12" t="str">
        <f t="shared" si="12"/>
        <v>X</v>
      </c>
    </row>
    <row r="820" spans="1:12" x14ac:dyDescent="0.25">
      <c r="A820" s="1" t="s">
        <v>26</v>
      </c>
      <c r="B820" s="1" t="s">
        <v>74</v>
      </c>
      <c r="C820" s="1" t="s">
        <v>14672</v>
      </c>
      <c r="D820" s="16">
        <v>79.989999999999995</v>
      </c>
      <c r="E820" s="74"/>
      <c r="F820" s="74">
        <v>18</v>
      </c>
      <c r="G820" s="16">
        <v>3199.6</v>
      </c>
      <c r="H820" s="16">
        <v>177.75555555555556</v>
      </c>
      <c r="I820" s="12">
        <v>1</v>
      </c>
      <c r="J820"/>
      <c r="K820"/>
      <c r="L820" s="12" t="str">
        <f t="shared" si="12"/>
        <v>X</v>
      </c>
    </row>
    <row r="821" spans="1:12" x14ac:dyDescent="0.25">
      <c r="A821" s="1" t="s">
        <v>26</v>
      </c>
      <c r="B821" s="1" t="s">
        <v>74</v>
      </c>
      <c r="C821" s="1" t="s">
        <v>14678</v>
      </c>
      <c r="D821" s="16">
        <v>79.989999999999995</v>
      </c>
      <c r="E821" s="74"/>
      <c r="F821" s="74">
        <v>0</v>
      </c>
      <c r="G821" s="16">
        <v>399.95</v>
      </c>
      <c r="H821" s="16">
        <v>0</v>
      </c>
      <c r="I821" s="12">
        <v>1</v>
      </c>
      <c r="J821"/>
      <c r="K821"/>
      <c r="L821" s="12" t="str">
        <f t="shared" si="12"/>
        <v>X</v>
      </c>
    </row>
    <row r="822" spans="1:12" x14ac:dyDescent="0.25">
      <c r="A822" s="1" t="s">
        <v>26</v>
      </c>
      <c r="B822" s="1" t="s">
        <v>79</v>
      </c>
      <c r="C822" s="1"/>
      <c r="D822" s="16">
        <v>773.9</v>
      </c>
      <c r="E822" s="74"/>
      <c r="F822" s="74">
        <v>211</v>
      </c>
      <c r="G822" s="16">
        <v>72439.7</v>
      </c>
      <c r="H822" s="16">
        <v>6956.5839213564213</v>
      </c>
      <c r="I822" s="12"/>
      <c r="J822"/>
      <c r="K822"/>
      <c r="L822" s="12" t="str">
        <f t="shared" si="12"/>
        <v xml:space="preserve"> </v>
      </c>
    </row>
    <row r="823" spans="1:12" x14ac:dyDescent="0.25">
      <c r="A823" s="1" t="s">
        <v>27</v>
      </c>
      <c r="B823" s="1" t="s">
        <v>15</v>
      </c>
      <c r="C823" s="1" t="s">
        <v>5923</v>
      </c>
      <c r="D823" s="16">
        <v>54.99</v>
      </c>
      <c r="E823" s="74"/>
      <c r="F823" s="74">
        <v>157</v>
      </c>
      <c r="G823" s="16">
        <v>4073559</v>
      </c>
      <c r="H823" s="16">
        <v>25946.23566878981</v>
      </c>
      <c r="I823" s="12">
        <v>0.14113677766062488</v>
      </c>
      <c r="J823"/>
      <c r="K823"/>
      <c r="L823" s="12" t="str">
        <f t="shared" si="12"/>
        <v xml:space="preserve"> </v>
      </c>
    </row>
    <row r="824" spans="1:12" x14ac:dyDescent="0.25">
      <c r="A824" s="1" t="s">
        <v>27</v>
      </c>
      <c r="B824" s="1" t="s">
        <v>15</v>
      </c>
      <c r="C824" s="1" t="s">
        <v>5867</v>
      </c>
      <c r="D824" s="16">
        <v>54.99</v>
      </c>
      <c r="E824" s="74"/>
      <c r="F824" s="74">
        <v>158</v>
      </c>
      <c r="G824" s="16">
        <v>2013602.53</v>
      </c>
      <c r="H824" s="16">
        <v>12744.319810126583</v>
      </c>
      <c r="I824" s="12">
        <v>0.21046059998454461</v>
      </c>
      <c r="J824"/>
      <c r="K824"/>
      <c r="L824" s="12" t="str">
        <f t="shared" si="12"/>
        <v xml:space="preserve"> </v>
      </c>
    </row>
    <row r="825" spans="1:12" x14ac:dyDescent="0.25">
      <c r="A825" s="1" t="s">
        <v>27</v>
      </c>
      <c r="B825" s="1" t="s">
        <v>15</v>
      </c>
      <c r="C825" s="1" t="s">
        <v>12244</v>
      </c>
      <c r="D825" s="16">
        <v>29.99</v>
      </c>
      <c r="E825" s="74"/>
      <c r="F825" s="74">
        <v>142</v>
      </c>
      <c r="G825" s="16">
        <v>1775748.09</v>
      </c>
      <c r="H825" s="16">
        <v>12505.26823943662</v>
      </c>
      <c r="I825" s="12">
        <v>0.27848408075554776</v>
      </c>
      <c r="J825"/>
      <c r="K825"/>
      <c r="L825" s="12" t="str">
        <f t="shared" si="12"/>
        <v xml:space="preserve"> </v>
      </c>
    </row>
    <row r="826" spans="1:12" x14ac:dyDescent="0.25">
      <c r="A826" s="1" t="s">
        <v>27</v>
      </c>
      <c r="B826" s="1" t="s">
        <v>15</v>
      </c>
      <c r="C826" s="1" t="s">
        <v>6919</v>
      </c>
      <c r="D826" s="16">
        <v>29.99</v>
      </c>
      <c r="E826" s="74"/>
      <c r="F826" s="74">
        <v>159</v>
      </c>
      <c r="G826" s="16">
        <v>1345891.22</v>
      </c>
      <c r="H826" s="16">
        <v>8464.7246540880496</v>
      </c>
      <c r="I826" s="12">
        <v>0.32452867761780074</v>
      </c>
      <c r="J826"/>
      <c r="K826"/>
      <c r="L826" s="12" t="str">
        <f t="shared" si="12"/>
        <v xml:space="preserve"> </v>
      </c>
    </row>
    <row r="827" spans="1:12" x14ac:dyDescent="0.25">
      <c r="A827" s="1" t="s">
        <v>27</v>
      </c>
      <c r="B827" s="1" t="s">
        <v>15</v>
      </c>
      <c r="C827" s="1" t="s">
        <v>9443</v>
      </c>
      <c r="D827" s="16">
        <v>79.989999999999995</v>
      </c>
      <c r="E827" s="74"/>
      <c r="F827" s="74">
        <v>2</v>
      </c>
      <c r="G827" s="16">
        <v>13118.36</v>
      </c>
      <c r="H827" s="16">
        <v>6559.18</v>
      </c>
      <c r="I827" s="12">
        <v>0.36020790065089658</v>
      </c>
      <c r="J827"/>
      <c r="K827"/>
      <c r="L827" s="12" t="str">
        <f t="shared" si="12"/>
        <v xml:space="preserve"> </v>
      </c>
    </row>
    <row r="828" spans="1:12" x14ac:dyDescent="0.25">
      <c r="A828" s="1" t="s">
        <v>27</v>
      </c>
      <c r="B828" s="1" t="s">
        <v>15</v>
      </c>
      <c r="C828" s="1" t="s">
        <v>5783</v>
      </c>
      <c r="D828" s="16">
        <v>59.99</v>
      </c>
      <c r="E828" s="74"/>
      <c r="F828" s="74">
        <v>154</v>
      </c>
      <c r="G828" s="16">
        <v>965958.17</v>
      </c>
      <c r="H828" s="16">
        <v>6272.4556493506498</v>
      </c>
      <c r="I828" s="12">
        <v>0.39432746194947105</v>
      </c>
      <c r="J828"/>
      <c r="K828"/>
      <c r="L828" s="12" t="str">
        <f t="shared" si="12"/>
        <v xml:space="preserve"> </v>
      </c>
    </row>
    <row r="829" spans="1:12" x14ac:dyDescent="0.25">
      <c r="A829" s="1" t="s">
        <v>27</v>
      </c>
      <c r="B829" s="1" t="s">
        <v>15</v>
      </c>
      <c r="C829" s="1" t="s">
        <v>14000</v>
      </c>
      <c r="D829" s="16">
        <v>124.99</v>
      </c>
      <c r="E829" s="74"/>
      <c r="F829" s="74">
        <v>80</v>
      </c>
      <c r="G829" s="16">
        <v>485168.77</v>
      </c>
      <c r="H829" s="16">
        <v>6064.6096250000001</v>
      </c>
      <c r="I829" s="12">
        <v>0.42731642694494831</v>
      </c>
      <c r="J829"/>
      <c r="K829"/>
      <c r="L829" s="12" t="str">
        <f t="shared" si="12"/>
        <v xml:space="preserve"> </v>
      </c>
    </row>
    <row r="830" spans="1:12" x14ac:dyDescent="0.25">
      <c r="A830" s="1" t="s">
        <v>27</v>
      </c>
      <c r="B830" s="1" t="s">
        <v>15</v>
      </c>
      <c r="C830" s="1" t="s">
        <v>11710</v>
      </c>
      <c r="D830" s="16">
        <v>49.99</v>
      </c>
      <c r="E830" s="74"/>
      <c r="F830" s="74">
        <v>156</v>
      </c>
      <c r="G830" s="16">
        <v>866637.09</v>
      </c>
      <c r="H830" s="16">
        <v>5555.3659615384613</v>
      </c>
      <c r="I830" s="12">
        <v>0.45753531728980845</v>
      </c>
      <c r="J830"/>
      <c r="K830"/>
      <c r="L830" s="12" t="str">
        <f t="shared" si="12"/>
        <v xml:space="preserve"> </v>
      </c>
    </row>
    <row r="831" spans="1:12" x14ac:dyDescent="0.25">
      <c r="A831" s="1" t="s">
        <v>27</v>
      </c>
      <c r="B831" s="1" t="s">
        <v>15</v>
      </c>
      <c r="C831" s="1" t="s">
        <v>5612</v>
      </c>
      <c r="D831" s="16">
        <v>39.99</v>
      </c>
      <c r="E831" s="74"/>
      <c r="F831" s="74">
        <v>156</v>
      </c>
      <c r="G831" s="16">
        <v>701529.36</v>
      </c>
      <c r="H831" s="16">
        <v>4496.9830769230766</v>
      </c>
      <c r="I831" s="12">
        <v>0.48199704302040219</v>
      </c>
      <c r="J831"/>
      <c r="K831"/>
      <c r="L831" s="12" t="str">
        <f t="shared" si="12"/>
        <v xml:space="preserve"> </v>
      </c>
    </row>
    <row r="832" spans="1:12" x14ac:dyDescent="0.25">
      <c r="A832" s="1" t="s">
        <v>27</v>
      </c>
      <c r="B832" s="1" t="s">
        <v>15</v>
      </c>
      <c r="C832" s="1" t="s">
        <v>9078</v>
      </c>
      <c r="D832" s="16">
        <v>32.99</v>
      </c>
      <c r="E832" s="74"/>
      <c r="F832" s="74">
        <v>129</v>
      </c>
      <c r="G832" s="16">
        <v>560258.57999999996</v>
      </c>
      <c r="H832" s="16">
        <v>4343.0897674418602</v>
      </c>
      <c r="I832" s="12">
        <v>0.50562165287488314</v>
      </c>
      <c r="J832"/>
      <c r="K832"/>
      <c r="L832" s="12" t="str">
        <f t="shared" si="12"/>
        <v xml:space="preserve"> </v>
      </c>
    </row>
    <row r="833" spans="1:12" x14ac:dyDescent="0.25">
      <c r="A833" s="1" t="s">
        <v>27</v>
      </c>
      <c r="B833" s="1" t="s">
        <v>15</v>
      </c>
      <c r="C833" s="1" t="s">
        <v>7781</v>
      </c>
      <c r="D833" s="16">
        <v>119.99</v>
      </c>
      <c r="E833" s="74"/>
      <c r="F833" s="74">
        <v>155</v>
      </c>
      <c r="G833" s="16">
        <v>666559.97</v>
      </c>
      <c r="H833" s="16">
        <v>4300.3869032258062</v>
      </c>
      <c r="I833" s="12">
        <v>0.52901397683135298</v>
      </c>
      <c r="J833"/>
      <c r="K833"/>
      <c r="L833" s="12" t="str">
        <f t="shared" si="12"/>
        <v xml:space="preserve"> </v>
      </c>
    </row>
    <row r="834" spans="1:12" x14ac:dyDescent="0.25">
      <c r="A834" s="1" t="s">
        <v>27</v>
      </c>
      <c r="B834" s="1" t="s">
        <v>15</v>
      </c>
      <c r="C834" s="1" t="s">
        <v>14076</v>
      </c>
      <c r="D834" s="16">
        <v>74.989999999999995</v>
      </c>
      <c r="E834" s="74"/>
      <c r="F834" s="74">
        <v>1</v>
      </c>
      <c r="G834" s="16">
        <v>3974.47</v>
      </c>
      <c r="H834" s="16">
        <v>3974.47</v>
      </c>
      <c r="I834" s="12">
        <v>0.55063344779698409</v>
      </c>
      <c r="J834"/>
      <c r="K834"/>
      <c r="L834" s="12" t="str">
        <f t="shared" si="12"/>
        <v xml:space="preserve"> </v>
      </c>
    </row>
    <row r="835" spans="1:12" x14ac:dyDescent="0.25">
      <c r="A835" s="1" t="s">
        <v>27</v>
      </c>
      <c r="B835" s="1" t="s">
        <v>15</v>
      </c>
      <c r="C835" s="1" t="s">
        <v>11737</v>
      </c>
      <c r="D835" s="16">
        <v>59.99</v>
      </c>
      <c r="E835" s="74"/>
      <c r="F835" s="74">
        <v>58</v>
      </c>
      <c r="G835" s="16">
        <v>211764.7</v>
      </c>
      <c r="H835" s="16">
        <v>3651.1155172413796</v>
      </c>
      <c r="I835" s="12">
        <v>0.57049400427801567</v>
      </c>
      <c r="J835"/>
      <c r="K835"/>
      <c r="L835" s="12" t="str">
        <f t="shared" si="12"/>
        <v xml:space="preserve"> </v>
      </c>
    </row>
    <row r="836" spans="1:12" x14ac:dyDescent="0.25">
      <c r="A836" s="1" t="s">
        <v>27</v>
      </c>
      <c r="B836" s="1" t="s">
        <v>15</v>
      </c>
      <c r="C836" s="1" t="s">
        <v>5865</v>
      </c>
      <c r="D836" s="16">
        <v>59.99</v>
      </c>
      <c r="E836" s="74"/>
      <c r="F836" s="74">
        <v>157</v>
      </c>
      <c r="G836" s="16">
        <v>566602.49</v>
      </c>
      <c r="H836" s="16">
        <v>3608.9330573248408</v>
      </c>
      <c r="I836" s="12">
        <v>0.59012510564492515</v>
      </c>
      <c r="J836"/>
      <c r="K836"/>
      <c r="L836" s="12" t="str">
        <f t="shared" si="12"/>
        <v xml:space="preserve"> </v>
      </c>
    </row>
    <row r="837" spans="1:12" x14ac:dyDescent="0.25">
      <c r="A837" s="1" t="s">
        <v>27</v>
      </c>
      <c r="B837" s="1" t="s">
        <v>15</v>
      </c>
      <c r="C837" s="1" t="s">
        <v>11709</v>
      </c>
      <c r="D837" s="16">
        <v>26.99</v>
      </c>
      <c r="E837" s="74"/>
      <c r="F837" s="74">
        <v>155</v>
      </c>
      <c r="G837" s="16">
        <v>498065.48</v>
      </c>
      <c r="H837" s="16">
        <v>3213.3256774193546</v>
      </c>
      <c r="I837" s="12">
        <v>0.60760426668679612</v>
      </c>
      <c r="J837"/>
      <c r="K837"/>
      <c r="L837" s="12" t="str">
        <f t="shared" si="12"/>
        <v xml:space="preserve"> </v>
      </c>
    </row>
    <row r="838" spans="1:12" x14ac:dyDescent="0.25">
      <c r="A838" s="1" t="s">
        <v>27</v>
      </c>
      <c r="B838" s="1" t="s">
        <v>15</v>
      </c>
      <c r="C838" s="1" t="s">
        <v>11171</v>
      </c>
      <c r="D838" s="16">
        <v>59.99</v>
      </c>
      <c r="E838" s="74"/>
      <c r="F838" s="74">
        <v>91</v>
      </c>
      <c r="G838" s="16">
        <v>275415.17</v>
      </c>
      <c r="H838" s="16">
        <v>3026.5403296703294</v>
      </c>
      <c r="I838" s="12">
        <v>0.62406739278502288</v>
      </c>
      <c r="J838"/>
      <c r="K838"/>
      <c r="L838" s="12" t="str">
        <f t="shared" si="12"/>
        <v xml:space="preserve"> </v>
      </c>
    </row>
    <row r="839" spans="1:12" x14ac:dyDescent="0.25">
      <c r="A839" s="1" t="s">
        <v>27</v>
      </c>
      <c r="B839" s="1" t="s">
        <v>15</v>
      </c>
      <c r="C839" s="1" t="s">
        <v>5871</v>
      </c>
      <c r="D839" s="16">
        <v>44.99</v>
      </c>
      <c r="E839" s="74"/>
      <c r="F839" s="74">
        <v>152</v>
      </c>
      <c r="G839" s="16">
        <v>426589.58</v>
      </c>
      <c r="H839" s="16">
        <v>2806.510394736842</v>
      </c>
      <c r="I839" s="12">
        <v>0.63933364715195862</v>
      </c>
      <c r="J839"/>
      <c r="K839"/>
      <c r="L839" s="12" t="str">
        <f t="shared" si="12"/>
        <v xml:space="preserve"> </v>
      </c>
    </row>
    <row r="840" spans="1:12" x14ac:dyDescent="0.25">
      <c r="A840" s="1" t="s">
        <v>27</v>
      </c>
      <c r="B840" s="1" t="s">
        <v>15</v>
      </c>
      <c r="C840" s="1" t="s">
        <v>10202</v>
      </c>
      <c r="D840" s="16">
        <v>69.989999999999995</v>
      </c>
      <c r="E840" s="74"/>
      <c r="F840" s="74">
        <v>103</v>
      </c>
      <c r="G840" s="16">
        <v>281063.58</v>
      </c>
      <c r="H840" s="16">
        <v>2728.7726213592236</v>
      </c>
      <c r="I840" s="12">
        <v>0.65417704022305612</v>
      </c>
      <c r="J840"/>
      <c r="K840"/>
      <c r="L840" s="12" t="str">
        <f t="shared" si="12"/>
        <v xml:space="preserve"> </v>
      </c>
    </row>
    <row r="841" spans="1:12" x14ac:dyDescent="0.25">
      <c r="A841" s="1" t="s">
        <v>27</v>
      </c>
      <c r="B841" s="1" t="s">
        <v>15</v>
      </c>
      <c r="C841" s="1" t="s">
        <v>6917</v>
      </c>
      <c r="D841" s="16">
        <v>32.99</v>
      </c>
      <c r="E841" s="74"/>
      <c r="F841" s="74">
        <v>154</v>
      </c>
      <c r="G841" s="16">
        <v>384234.53</v>
      </c>
      <c r="H841" s="16">
        <v>2495.0294155844158</v>
      </c>
      <c r="I841" s="12">
        <v>0.6677489670481731</v>
      </c>
      <c r="J841"/>
      <c r="K841"/>
      <c r="L841" s="12" t="str">
        <f t="shared" ref="L841:L904" si="13">IF(I841&gt;$I$2,"X"," ")</f>
        <v xml:space="preserve"> </v>
      </c>
    </row>
    <row r="842" spans="1:12" x14ac:dyDescent="0.25">
      <c r="A842" s="1" t="s">
        <v>27</v>
      </c>
      <c r="B842" s="1" t="s">
        <v>15</v>
      </c>
      <c r="C842" s="1" t="s">
        <v>11708</v>
      </c>
      <c r="D842" s="16">
        <v>114.99</v>
      </c>
      <c r="E842" s="74"/>
      <c r="F842" s="74">
        <v>129</v>
      </c>
      <c r="G842" s="16">
        <v>319847.34000000003</v>
      </c>
      <c r="H842" s="16">
        <v>2479.4367441860468</v>
      </c>
      <c r="I842" s="12">
        <v>0.68123607619783322</v>
      </c>
      <c r="J842"/>
      <c r="K842"/>
      <c r="L842" s="12" t="str">
        <f t="shared" si="13"/>
        <v xml:space="preserve"> </v>
      </c>
    </row>
    <row r="843" spans="1:12" x14ac:dyDescent="0.25">
      <c r="A843" s="1" t="s">
        <v>27</v>
      </c>
      <c r="B843" s="1" t="s">
        <v>15</v>
      </c>
      <c r="C843" s="1" t="s">
        <v>15775</v>
      </c>
      <c r="D843" s="16">
        <v>74.989999999999995</v>
      </c>
      <c r="E843" s="74"/>
      <c r="F843" s="74">
        <v>8</v>
      </c>
      <c r="G843" s="16">
        <v>18597.52</v>
      </c>
      <c r="H843" s="16">
        <v>2324.69</v>
      </c>
      <c r="I843" s="12">
        <v>0.69388142713999479</v>
      </c>
      <c r="J843"/>
      <c r="K843"/>
      <c r="L843" s="12" t="str">
        <f t="shared" si="13"/>
        <v xml:space="preserve"> </v>
      </c>
    </row>
    <row r="844" spans="1:12" x14ac:dyDescent="0.25">
      <c r="A844" s="1" t="s">
        <v>27</v>
      </c>
      <c r="B844" s="1" t="s">
        <v>15</v>
      </c>
      <c r="C844" s="1" t="s">
        <v>14578</v>
      </c>
      <c r="D844" s="16">
        <v>64.989999999999995</v>
      </c>
      <c r="E844" s="74"/>
      <c r="F844" s="74">
        <v>83</v>
      </c>
      <c r="G844" s="16">
        <v>183611.34</v>
      </c>
      <c r="H844" s="16">
        <v>2212.1848192771085</v>
      </c>
      <c r="I844" s="12">
        <v>0.70591479648759881</v>
      </c>
      <c r="J844"/>
      <c r="K844"/>
      <c r="L844" s="12" t="str">
        <f t="shared" si="13"/>
        <v xml:space="preserve"> </v>
      </c>
    </row>
    <row r="845" spans="1:12" x14ac:dyDescent="0.25">
      <c r="A845" s="1" t="s">
        <v>27</v>
      </c>
      <c r="B845" s="1" t="s">
        <v>15</v>
      </c>
      <c r="C845" s="1" t="s">
        <v>14528</v>
      </c>
      <c r="D845" s="16">
        <v>79.989999999999995</v>
      </c>
      <c r="E845" s="74"/>
      <c r="F845" s="74">
        <v>1</v>
      </c>
      <c r="G845" s="16">
        <v>2159.73</v>
      </c>
      <c r="H845" s="16">
        <v>2159.73</v>
      </c>
      <c r="I845" s="12">
        <v>0.7176628333399595</v>
      </c>
      <c r="J845"/>
      <c r="K845"/>
      <c r="L845" s="12" t="str">
        <f t="shared" si="13"/>
        <v xml:space="preserve"> </v>
      </c>
    </row>
    <row r="846" spans="1:12" x14ac:dyDescent="0.25">
      <c r="A846" s="1" t="s">
        <v>27</v>
      </c>
      <c r="B846" s="1" t="s">
        <v>15</v>
      </c>
      <c r="C846" s="1" t="s">
        <v>15112</v>
      </c>
      <c r="D846" s="16">
        <v>28.99</v>
      </c>
      <c r="E846" s="74"/>
      <c r="F846" s="74">
        <v>84</v>
      </c>
      <c r="G846" s="16">
        <v>173737.07</v>
      </c>
      <c r="H846" s="16">
        <v>2068.2984523809523</v>
      </c>
      <c r="I846" s="12">
        <v>0.72891352043522251</v>
      </c>
      <c r="J846"/>
      <c r="K846"/>
      <c r="L846" s="12" t="str">
        <f t="shared" si="13"/>
        <v xml:space="preserve"> </v>
      </c>
    </row>
    <row r="847" spans="1:12" x14ac:dyDescent="0.25">
      <c r="A847" s="1" t="s">
        <v>27</v>
      </c>
      <c r="B847" s="1" t="s">
        <v>15</v>
      </c>
      <c r="C847" s="1" t="s">
        <v>9098</v>
      </c>
      <c r="D847" s="16">
        <v>109.99</v>
      </c>
      <c r="E847" s="74"/>
      <c r="F847" s="74">
        <v>96</v>
      </c>
      <c r="G847" s="16">
        <v>185702.6</v>
      </c>
      <c r="H847" s="16">
        <v>1934.4020833333334</v>
      </c>
      <c r="I847" s="12">
        <v>0.7394358667295664</v>
      </c>
      <c r="J847"/>
      <c r="K847"/>
      <c r="L847" s="12" t="str">
        <f t="shared" si="13"/>
        <v xml:space="preserve"> </v>
      </c>
    </row>
    <row r="848" spans="1:12" x14ac:dyDescent="0.25">
      <c r="A848" s="1" t="s">
        <v>27</v>
      </c>
      <c r="B848" s="1" t="s">
        <v>15</v>
      </c>
      <c r="C848" s="1" t="s">
        <v>14997</v>
      </c>
      <c r="D848" s="16">
        <v>74.989999999999995</v>
      </c>
      <c r="E848" s="74"/>
      <c r="F848" s="74">
        <v>16</v>
      </c>
      <c r="G848" s="16">
        <v>28571.19</v>
      </c>
      <c r="H848" s="16">
        <v>1785.6993749999999</v>
      </c>
      <c r="I848" s="12">
        <v>0.74914933186860588</v>
      </c>
      <c r="J848"/>
      <c r="K848"/>
      <c r="L848" s="12" t="str">
        <f t="shared" si="13"/>
        <v xml:space="preserve"> </v>
      </c>
    </row>
    <row r="849" spans="1:12" x14ac:dyDescent="0.25">
      <c r="A849" s="1" t="s">
        <v>27</v>
      </c>
      <c r="B849" s="1" t="s">
        <v>15</v>
      </c>
      <c r="C849" s="1" t="s">
        <v>15113</v>
      </c>
      <c r="D849" s="16">
        <v>59.99</v>
      </c>
      <c r="E849" s="74"/>
      <c r="F849" s="74">
        <v>140</v>
      </c>
      <c r="G849" s="16">
        <v>243182.24</v>
      </c>
      <c r="H849" s="16">
        <v>1737.0159999999998</v>
      </c>
      <c r="I849" s="12">
        <v>0.75859797960750863</v>
      </c>
      <c r="J849"/>
      <c r="K849"/>
      <c r="L849" s="12" t="str">
        <f t="shared" si="13"/>
        <v xml:space="preserve"> </v>
      </c>
    </row>
    <row r="850" spans="1:12" x14ac:dyDescent="0.25">
      <c r="A850" s="1" t="s">
        <v>27</v>
      </c>
      <c r="B850" s="1" t="s">
        <v>15</v>
      </c>
      <c r="C850" s="1" t="s">
        <v>11799</v>
      </c>
      <c r="D850" s="16">
        <v>59.99</v>
      </c>
      <c r="E850" s="74"/>
      <c r="F850" s="74">
        <v>68</v>
      </c>
      <c r="G850" s="16">
        <v>117809.59</v>
      </c>
      <c r="H850" s="16">
        <v>1732.4939705882352</v>
      </c>
      <c r="I850" s="12">
        <v>0.76802202937899089</v>
      </c>
      <c r="J850"/>
      <c r="K850"/>
      <c r="L850" s="12" t="str">
        <f t="shared" si="13"/>
        <v xml:space="preserve"> </v>
      </c>
    </row>
    <row r="851" spans="1:12" x14ac:dyDescent="0.25">
      <c r="A851" s="1" t="s">
        <v>27</v>
      </c>
      <c r="B851" s="1" t="s">
        <v>15</v>
      </c>
      <c r="C851" s="1" t="s">
        <v>6869</v>
      </c>
      <c r="D851" s="16">
        <v>24.99</v>
      </c>
      <c r="E851" s="74"/>
      <c r="F851" s="74">
        <v>141</v>
      </c>
      <c r="G851" s="16">
        <v>230577.22</v>
      </c>
      <c r="H851" s="16">
        <v>1635.2994326241135</v>
      </c>
      <c r="I851" s="12">
        <v>0.77691738111236164</v>
      </c>
      <c r="J851"/>
      <c r="K851"/>
      <c r="L851" s="12" t="str">
        <f t="shared" si="13"/>
        <v xml:space="preserve"> </v>
      </c>
    </row>
    <row r="852" spans="1:12" x14ac:dyDescent="0.25">
      <c r="A852" s="1" t="s">
        <v>27</v>
      </c>
      <c r="B852" s="1" t="s">
        <v>15</v>
      </c>
      <c r="C852" s="1" t="s">
        <v>5866</v>
      </c>
      <c r="D852" s="16">
        <v>64.989999999999995</v>
      </c>
      <c r="E852" s="74"/>
      <c r="F852" s="74">
        <v>154</v>
      </c>
      <c r="G852" s="16">
        <v>248657.99</v>
      </c>
      <c r="H852" s="16">
        <v>1614.6622727272727</v>
      </c>
      <c r="I852" s="12">
        <v>0.78570047524177433</v>
      </c>
      <c r="J852"/>
      <c r="K852"/>
      <c r="L852" s="12" t="str">
        <f t="shared" si="13"/>
        <v xml:space="preserve"> </v>
      </c>
    </row>
    <row r="853" spans="1:12" x14ac:dyDescent="0.25">
      <c r="A853" s="1" t="s">
        <v>27</v>
      </c>
      <c r="B853" s="1" t="s">
        <v>15</v>
      </c>
      <c r="C853" s="1" t="s">
        <v>12744</v>
      </c>
      <c r="D853" s="16">
        <v>35.99</v>
      </c>
      <c r="E853" s="74"/>
      <c r="F853" s="74">
        <v>22</v>
      </c>
      <c r="G853" s="16">
        <v>32067.09</v>
      </c>
      <c r="H853" s="16">
        <v>1457.595</v>
      </c>
      <c r="I853" s="12">
        <v>0.79362918844935904</v>
      </c>
      <c r="J853"/>
      <c r="K853"/>
      <c r="L853" s="12" t="str">
        <f t="shared" si="13"/>
        <v xml:space="preserve"> </v>
      </c>
    </row>
    <row r="854" spans="1:12" x14ac:dyDescent="0.25">
      <c r="A854" s="1" t="s">
        <v>27</v>
      </c>
      <c r="B854" s="1" t="s">
        <v>15</v>
      </c>
      <c r="C854" s="1" t="s">
        <v>12813</v>
      </c>
      <c r="D854" s="16">
        <v>119.99</v>
      </c>
      <c r="E854" s="74"/>
      <c r="F854" s="74">
        <v>40</v>
      </c>
      <c r="G854" s="16">
        <v>56035.33</v>
      </c>
      <c r="H854" s="16">
        <v>1400.8832500000001</v>
      </c>
      <c r="I854" s="12">
        <v>0.80124941322136989</v>
      </c>
      <c r="J854"/>
      <c r="K854"/>
      <c r="L854" s="12" t="str">
        <f t="shared" si="13"/>
        <v xml:space="preserve"> </v>
      </c>
    </row>
    <row r="855" spans="1:12" x14ac:dyDescent="0.25">
      <c r="A855" s="1" t="s">
        <v>27</v>
      </c>
      <c r="B855" s="1" t="s">
        <v>15</v>
      </c>
      <c r="C855" s="1" t="s">
        <v>8938</v>
      </c>
      <c r="D855" s="16">
        <v>64.989999999999995</v>
      </c>
      <c r="E855" s="74"/>
      <c r="F855" s="74">
        <v>35</v>
      </c>
      <c r="G855" s="16">
        <v>47702.66</v>
      </c>
      <c r="H855" s="16">
        <v>1362.9331428571429</v>
      </c>
      <c r="I855" s="12">
        <v>0.80866320512572354</v>
      </c>
      <c r="J855"/>
      <c r="K855"/>
      <c r="L855" s="12" t="str">
        <f t="shared" si="13"/>
        <v xml:space="preserve"> </v>
      </c>
    </row>
    <row r="856" spans="1:12" x14ac:dyDescent="0.25">
      <c r="A856" s="1" t="s">
        <v>27</v>
      </c>
      <c r="B856" s="1" t="s">
        <v>15</v>
      </c>
      <c r="C856" s="1" t="s">
        <v>6849</v>
      </c>
      <c r="D856" s="16">
        <v>20.99</v>
      </c>
      <c r="E856" s="74"/>
      <c r="F856" s="74">
        <v>102</v>
      </c>
      <c r="G856" s="16">
        <v>134545.9</v>
      </c>
      <c r="H856" s="16">
        <v>1319.0774509803921</v>
      </c>
      <c r="I856" s="12">
        <v>0.8158384402269796</v>
      </c>
      <c r="J856"/>
      <c r="K856"/>
      <c r="L856" s="12" t="str">
        <f t="shared" si="13"/>
        <v xml:space="preserve"> </v>
      </c>
    </row>
    <row r="857" spans="1:12" x14ac:dyDescent="0.25">
      <c r="A857" s="1" t="s">
        <v>27</v>
      </c>
      <c r="B857" s="1" t="s">
        <v>15</v>
      </c>
      <c r="C857" s="1" t="s">
        <v>6918</v>
      </c>
      <c r="D857" s="16">
        <v>34.99</v>
      </c>
      <c r="E857" s="74"/>
      <c r="F857" s="74">
        <v>138</v>
      </c>
      <c r="G857" s="16">
        <v>173849.58</v>
      </c>
      <c r="H857" s="16">
        <v>1259.7795652173911</v>
      </c>
      <c r="I857" s="12">
        <v>0.82269111938503403</v>
      </c>
      <c r="J857"/>
      <c r="K857"/>
      <c r="L857" s="12" t="str">
        <f t="shared" si="13"/>
        <v xml:space="preserve"> </v>
      </c>
    </row>
    <row r="858" spans="1:12" x14ac:dyDescent="0.25">
      <c r="A858" s="1" t="s">
        <v>27</v>
      </c>
      <c r="B858" s="1" t="s">
        <v>15</v>
      </c>
      <c r="C858" s="1" t="s">
        <v>9080</v>
      </c>
      <c r="D858" s="16">
        <v>28.99</v>
      </c>
      <c r="E858" s="74"/>
      <c r="F858" s="74">
        <v>135</v>
      </c>
      <c r="G858" s="16">
        <v>162752.67000000001</v>
      </c>
      <c r="H858" s="16">
        <v>1205.5753333333334</v>
      </c>
      <c r="I858" s="12">
        <v>0.82924894996769827</v>
      </c>
      <c r="J858"/>
      <c r="K858"/>
      <c r="L858" s="12" t="str">
        <f t="shared" si="13"/>
        <v xml:space="preserve"> </v>
      </c>
    </row>
    <row r="859" spans="1:12" x14ac:dyDescent="0.25">
      <c r="A859" s="1" t="s">
        <v>27</v>
      </c>
      <c r="B859" s="1" t="s">
        <v>15</v>
      </c>
      <c r="C859" s="1" t="s">
        <v>14980</v>
      </c>
      <c r="D859" s="16">
        <v>74.989999999999995</v>
      </c>
      <c r="E859" s="74"/>
      <c r="F859" s="74">
        <v>64</v>
      </c>
      <c r="G859" s="16">
        <v>76939.740000000005</v>
      </c>
      <c r="H859" s="16">
        <v>1202.1834375000001</v>
      </c>
      <c r="I859" s="12">
        <v>0.83578833004161857</v>
      </c>
      <c r="J859"/>
      <c r="K859"/>
      <c r="L859" s="12" t="str">
        <f t="shared" si="13"/>
        <v xml:space="preserve"> </v>
      </c>
    </row>
    <row r="860" spans="1:12" x14ac:dyDescent="0.25">
      <c r="A860" s="1" t="s">
        <v>27</v>
      </c>
      <c r="B860" s="1" t="s">
        <v>15</v>
      </c>
      <c r="C860" s="1" t="s">
        <v>14576</v>
      </c>
      <c r="D860" s="16">
        <v>54.99</v>
      </c>
      <c r="E860" s="74"/>
      <c r="F860" s="74">
        <v>82</v>
      </c>
      <c r="G860" s="16">
        <v>94362.53</v>
      </c>
      <c r="H860" s="16">
        <v>1150.7625609756096</v>
      </c>
      <c r="I860" s="12">
        <v>0.84204800184071316</v>
      </c>
      <c r="J860"/>
      <c r="K860"/>
      <c r="L860" s="12" t="str">
        <f t="shared" si="13"/>
        <v xml:space="preserve"> </v>
      </c>
    </row>
    <row r="861" spans="1:12" x14ac:dyDescent="0.25">
      <c r="A861" s="1" t="s">
        <v>27</v>
      </c>
      <c r="B861" s="1" t="s">
        <v>15</v>
      </c>
      <c r="C861" s="1" t="s">
        <v>15358</v>
      </c>
      <c r="D861" s="16">
        <v>59.99</v>
      </c>
      <c r="E861" s="74"/>
      <c r="F861" s="74">
        <v>67</v>
      </c>
      <c r="G861" s="16">
        <v>72882.240000000005</v>
      </c>
      <c r="H861" s="16">
        <v>1087.7946268656717</v>
      </c>
      <c r="I861" s="12">
        <v>0.8479651541533717</v>
      </c>
      <c r="J861"/>
      <c r="K861"/>
      <c r="L861" s="12" t="str">
        <f t="shared" si="13"/>
        <v xml:space="preserve"> </v>
      </c>
    </row>
    <row r="862" spans="1:12" x14ac:dyDescent="0.25">
      <c r="A862" s="1" t="s">
        <v>27</v>
      </c>
      <c r="B862" s="1" t="s">
        <v>15</v>
      </c>
      <c r="C862" s="1" t="s">
        <v>12846</v>
      </c>
      <c r="D862" s="16">
        <v>99.99</v>
      </c>
      <c r="E862" s="74"/>
      <c r="F862" s="74">
        <v>70</v>
      </c>
      <c r="G862" s="16">
        <v>74592.539999999994</v>
      </c>
      <c r="H862" s="16">
        <v>1065.6077142857141</v>
      </c>
      <c r="I862" s="12">
        <v>0.8537616188492313</v>
      </c>
      <c r="J862"/>
      <c r="K862"/>
      <c r="L862" s="12" t="str">
        <f t="shared" si="13"/>
        <v xml:space="preserve"> </v>
      </c>
    </row>
    <row r="863" spans="1:12" x14ac:dyDescent="0.25">
      <c r="A863" s="1" t="s">
        <v>27</v>
      </c>
      <c r="B863" s="1" t="s">
        <v>15</v>
      </c>
      <c r="C863" s="1" t="s">
        <v>14017</v>
      </c>
      <c r="D863" s="16">
        <v>64.989999999999995</v>
      </c>
      <c r="E863" s="74"/>
      <c r="F863" s="74">
        <v>69</v>
      </c>
      <c r="G863" s="16">
        <v>72308.320000000007</v>
      </c>
      <c r="H863" s="16">
        <v>1047.9466666666667</v>
      </c>
      <c r="I863" s="12">
        <v>0.85946201475951101</v>
      </c>
      <c r="J863"/>
      <c r="K863"/>
      <c r="L863" s="12" t="str">
        <f t="shared" si="13"/>
        <v xml:space="preserve"> </v>
      </c>
    </row>
    <row r="864" spans="1:12" x14ac:dyDescent="0.25">
      <c r="A864" s="1" t="s">
        <v>27</v>
      </c>
      <c r="B864" s="1" t="s">
        <v>15</v>
      </c>
      <c r="C864" s="1" t="s">
        <v>5919</v>
      </c>
      <c r="D864" s="16">
        <v>54.99</v>
      </c>
      <c r="E864" s="74"/>
      <c r="F864" s="74">
        <v>47</v>
      </c>
      <c r="G864" s="16">
        <v>46879.23</v>
      </c>
      <c r="H864" s="16">
        <v>997.43042553191492</v>
      </c>
      <c r="I864" s="12">
        <v>0.86488762323687396</v>
      </c>
      <c r="J864"/>
      <c r="K864"/>
      <c r="L864" s="12" t="str">
        <f t="shared" si="13"/>
        <v xml:space="preserve"> </v>
      </c>
    </row>
    <row r="865" spans="1:12" x14ac:dyDescent="0.25">
      <c r="A865" s="1" t="s">
        <v>27</v>
      </c>
      <c r="B865" s="1" t="s">
        <v>15</v>
      </c>
      <c r="C865" s="1" t="s">
        <v>12542</v>
      </c>
      <c r="D865" s="16">
        <v>74.989999999999995</v>
      </c>
      <c r="E865" s="74"/>
      <c r="F865" s="74">
        <v>31</v>
      </c>
      <c r="G865" s="16">
        <v>30520.87</v>
      </c>
      <c r="H865" s="16">
        <v>984.54419354838706</v>
      </c>
      <c r="I865" s="12">
        <v>0.87024313594845559</v>
      </c>
      <c r="J865"/>
      <c r="K865"/>
      <c r="L865" s="12" t="str">
        <f t="shared" si="13"/>
        <v xml:space="preserve"> </v>
      </c>
    </row>
    <row r="866" spans="1:12" x14ac:dyDescent="0.25">
      <c r="A866" s="1" t="s">
        <v>27</v>
      </c>
      <c r="B866" s="1" t="s">
        <v>15</v>
      </c>
      <c r="C866" s="1" t="s">
        <v>6310</v>
      </c>
      <c r="D866" s="16">
        <v>49.99</v>
      </c>
      <c r="E866" s="74"/>
      <c r="F866" s="74">
        <v>110</v>
      </c>
      <c r="G866" s="16">
        <v>106104.72</v>
      </c>
      <c r="H866" s="16">
        <v>964.58836363636362</v>
      </c>
      <c r="I866" s="12">
        <v>0.87549009720905702</v>
      </c>
      <c r="J866"/>
      <c r="K866"/>
      <c r="L866" s="12" t="str">
        <f t="shared" si="13"/>
        <v xml:space="preserve"> </v>
      </c>
    </row>
    <row r="867" spans="1:12" x14ac:dyDescent="0.25">
      <c r="A867" s="1" t="s">
        <v>27</v>
      </c>
      <c r="B867" s="1" t="s">
        <v>15</v>
      </c>
      <c r="C867" s="1" t="s">
        <v>5604</v>
      </c>
      <c r="D867" s="16">
        <v>49.99</v>
      </c>
      <c r="E867" s="74"/>
      <c r="F867" s="74">
        <v>122</v>
      </c>
      <c r="G867" s="16">
        <v>110629.14</v>
      </c>
      <c r="H867" s="16">
        <v>906.79622950819669</v>
      </c>
      <c r="I867" s="12">
        <v>0.8804226931918161</v>
      </c>
      <c r="J867"/>
      <c r="K867"/>
      <c r="L867" s="12" t="str">
        <f t="shared" si="13"/>
        <v xml:space="preserve"> </v>
      </c>
    </row>
    <row r="868" spans="1:12" x14ac:dyDescent="0.25">
      <c r="A868" s="1" t="s">
        <v>27</v>
      </c>
      <c r="B868" s="1" t="s">
        <v>15</v>
      </c>
      <c r="C868" s="1" t="s">
        <v>15651</v>
      </c>
      <c r="D868" s="16">
        <v>99.99</v>
      </c>
      <c r="E868" s="74"/>
      <c r="F868" s="74">
        <v>17</v>
      </c>
      <c r="G868" s="16">
        <v>15298.47</v>
      </c>
      <c r="H868" s="16">
        <v>899.91</v>
      </c>
      <c r="I868" s="12">
        <v>0.88531783093764915</v>
      </c>
      <c r="J868"/>
      <c r="K868"/>
      <c r="L868" s="12" t="str">
        <f t="shared" si="13"/>
        <v xml:space="preserve"> </v>
      </c>
    </row>
    <row r="869" spans="1:12" x14ac:dyDescent="0.25">
      <c r="A869" s="1" t="s">
        <v>27</v>
      </c>
      <c r="B869" s="1" t="s">
        <v>15</v>
      </c>
      <c r="C869" s="1" t="s">
        <v>15649</v>
      </c>
      <c r="D869" s="16">
        <v>99.99</v>
      </c>
      <c r="E869" s="74"/>
      <c r="F869" s="74">
        <v>18</v>
      </c>
      <c r="G869" s="16">
        <v>15598.44</v>
      </c>
      <c r="H869" s="16">
        <v>866.58</v>
      </c>
      <c r="I869" s="12">
        <v>0.89003166728548833</v>
      </c>
      <c r="J869"/>
      <c r="K869"/>
      <c r="L869" s="12" t="str">
        <f t="shared" si="13"/>
        <v xml:space="preserve"> </v>
      </c>
    </row>
    <row r="870" spans="1:12" x14ac:dyDescent="0.25">
      <c r="A870" s="1" t="s">
        <v>27</v>
      </c>
      <c r="B870" s="1" t="s">
        <v>15</v>
      </c>
      <c r="C870" s="1" t="s">
        <v>6299</v>
      </c>
      <c r="D870" s="16">
        <v>59.99</v>
      </c>
      <c r="E870" s="74"/>
      <c r="F870" s="74">
        <v>66</v>
      </c>
      <c r="G870" s="16">
        <v>56760.22</v>
      </c>
      <c r="H870" s="16">
        <v>860.00333333333333</v>
      </c>
      <c r="I870" s="12">
        <v>0.89470972929006898</v>
      </c>
      <c r="J870"/>
      <c r="K870"/>
      <c r="L870" s="12" t="str">
        <f t="shared" si="13"/>
        <v xml:space="preserve"> </v>
      </c>
    </row>
    <row r="871" spans="1:12" x14ac:dyDescent="0.25">
      <c r="A871" s="1" t="s">
        <v>27</v>
      </c>
      <c r="B871" s="1" t="s">
        <v>15</v>
      </c>
      <c r="C871" s="1" t="s">
        <v>11801</v>
      </c>
      <c r="D871" s="16">
        <v>69.989999999999995</v>
      </c>
      <c r="E871" s="74"/>
      <c r="F871" s="74">
        <v>65</v>
      </c>
      <c r="G871" s="16">
        <v>55444.49</v>
      </c>
      <c r="H871" s="16">
        <v>852.99215384615377</v>
      </c>
      <c r="I871" s="12">
        <v>0.89934965338158013</v>
      </c>
      <c r="J871"/>
      <c r="K871"/>
      <c r="L871" s="12" t="str">
        <f t="shared" si="13"/>
        <v xml:space="preserve"> </v>
      </c>
    </row>
    <row r="872" spans="1:12" x14ac:dyDescent="0.25">
      <c r="A872" s="1" t="s">
        <v>27</v>
      </c>
      <c r="B872" s="1" t="s">
        <v>15</v>
      </c>
      <c r="C872" s="1" t="s">
        <v>6283</v>
      </c>
      <c r="D872" s="16">
        <v>64.989999999999995</v>
      </c>
      <c r="E872" s="74"/>
      <c r="F872" s="74">
        <v>57</v>
      </c>
      <c r="G872" s="16">
        <v>46817.599999999999</v>
      </c>
      <c r="H872" s="16">
        <v>821.3614035087719</v>
      </c>
      <c r="I872" s="12">
        <v>0.90381751928960008</v>
      </c>
      <c r="J872"/>
      <c r="K872"/>
      <c r="L872" s="12" t="str">
        <f t="shared" si="13"/>
        <v xml:space="preserve"> </v>
      </c>
    </row>
    <row r="873" spans="1:12" x14ac:dyDescent="0.25">
      <c r="A873" s="1" t="s">
        <v>27</v>
      </c>
      <c r="B873" s="1" t="s">
        <v>15</v>
      </c>
      <c r="C873" s="1" t="s">
        <v>11925</v>
      </c>
      <c r="D873" s="16">
        <v>99.99</v>
      </c>
      <c r="E873" s="74"/>
      <c r="F873" s="74">
        <v>31</v>
      </c>
      <c r="G873" s="16">
        <v>25427.33</v>
      </c>
      <c r="H873" s="16">
        <v>820.23645161290324</v>
      </c>
      <c r="I873" s="12">
        <v>0.90827926592515085</v>
      </c>
      <c r="J873"/>
      <c r="K873"/>
      <c r="L873" s="12" t="str">
        <f t="shared" si="13"/>
        <v xml:space="preserve"> </v>
      </c>
    </row>
    <row r="874" spans="1:12" x14ac:dyDescent="0.25">
      <c r="A874" s="1" t="s">
        <v>27</v>
      </c>
      <c r="B874" s="1" t="s">
        <v>15</v>
      </c>
      <c r="C874" s="1" t="s">
        <v>14504</v>
      </c>
      <c r="D874" s="16">
        <v>59.99</v>
      </c>
      <c r="E874" s="74"/>
      <c r="F874" s="74">
        <v>81</v>
      </c>
      <c r="G874" s="16">
        <v>65363.83</v>
      </c>
      <c r="H874" s="16">
        <v>806.9608641975309</v>
      </c>
      <c r="I874" s="12">
        <v>0.91266879886260388</v>
      </c>
      <c r="J874"/>
      <c r="K874"/>
      <c r="L874" s="12" t="str">
        <f t="shared" si="13"/>
        <v xml:space="preserve"> </v>
      </c>
    </row>
    <row r="875" spans="1:12" x14ac:dyDescent="0.25">
      <c r="A875" s="1" t="s">
        <v>27</v>
      </c>
      <c r="B875" s="1" t="s">
        <v>15</v>
      </c>
      <c r="C875" s="1" t="s">
        <v>5410</v>
      </c>
      <c r="D875" s="16">
        <v>56.99</v>
      </c>
      <c r="E875" s="74"/>
      <c r="F875" s="74">
        <v>130</v>
      </c>
      <c r="G875" s="16">
        <v>103318.81</v>
      </c>
      <c r="H875" s="16">
        <v>794.76007692307689</v>
      </c>
      <c r="I875" s="12">
        <v>0.91699196456964938</v>
      </c>
      <c r="J875"/>
      <c r="K875"/>
      <c r="L875" s="12" t="str">
        <f t="shared" si="13"/>
        <v xml:space="preserve"> </v>
      </c>
    </row>
    <row r="876" spans="1:12" x14ac:dyDescent="0.25">
      <c r="A876" s="1" t="s">
        <v>27</v>
      </c>
      <c r="B876" s="1" t="s">
        <v>15</v>
      </c>
      <c r="C876" s="1" t="s">
        <v>12537</v>
      </c>
      <c r="D876" s="16">
        <v>54.99</v>
      </c>
      <c r="E876" s="74"/>
      <c r="F876" s="74">
        <v>62</v>
      </c>
      <c r="G876" s="16">
        <v>48611.16</v>
      </c>
      <c r="H876" s="16">
        <v>784.05096774193555</v>
      </c>
      <c r="I876" s="12">
        <v>0.92125687715740867</v>
      </c>
      <c r="J876"/>
      <c r="K876"/>
      <c r="L876" s="12" t="str">
        <f t="shared" si="13"/>
        <v xml:space="preserve"> </v>
      </c>
    </row>
    <row r="877" spans="1:12" x14ac:dyDescent="0.25">
      <c r="A877" s="1" t="s">
        <v>27</v>
      </c>
      <c r="B877" s="1" t="s">
        <v>15</v>
      </c>
      <c r="C877" s="1" t="s">
        <v>14554</v>
      </c>
      <c r="D877" s="16">
        <v>52.99</v>
      </c>
      <c r="E877" s="74"/>
      <c r="F877" s="74">
        <v>57</v>
      </c>
      <c r="G877" s="16">
        <v>44120.42</v>
      </c>
      <c r="H877" s="16">
        <v>774.04245614035085</v>
      </c>
      <c r="I877" s="12">
        <v>0.92546734758659599</v>
      </c>
      <c r="J877"/>
      <c r="K877"/>
      <c r="L877" s="12" t="str">
        <f t="shared" si="13"/>
        <v xml:space="preserve"> </v>
      </c>
    </row>
    <row r="878" spans="1:12" x14ac:dyDescent="0.25">
      <c r="A878" s="1" t="s">
        <v>27</v>
      </c>
      <c r="B878" s="1" t="s">
        <v>15</v>
      </c>
      <c r="C878" s="1" t="s">
        <v>15356</v>
      </c>
      <c r="D878" s="16">
        <v>49.99</v>
      </c>
      <c r="E878" s="74"/>
      <c r="F878" s="74">
        <v>67</v>
      </c>
      <c r="G878" s="16">
        <v>50473.34</v>
      </c>
      <c r="H878" s="16">
        <v>753.33343283582087</v>
      </c>
      <c r="I878" s="12">
        <v>0.92956516950464629</v>
      </c>
      <c r="J878"/>
      <c r="K878"/>
      <c r="L878" s="12" t="str">
        <f t="shared" si="13"/>
        <v xml:space="preserve"> </v>
      </c>
    </row>
    <row r="879" spans="1:12" x14ac:dyDescent="0.25">
      <c r="A879" s="1" t="s">
        <v>27</v>
      </c>
      <c r="B879" s="1" t="s">
        <v>15</v>
      </c>
      <c r="C879" s="1" t="s">
        <v>11473</v>
      </c>
      <c r="D879" s="16">
        <v>54.99</v>
      </c>
      <c r="E879" s="74"/>
      <c r="F879" s="74">
        <v>89</v>
      </c>
      <c r="G879" s="16">
        <v>64252.85</v>
      </c>
      <c r="H879" s="16">
        <v>721.94213483146063</v>
      </c>
      <c r="I879" s="12">
        <v>0.93349223576073936</v>
      </c>
      <c r="J879"/>
      <c r="K879"/>
      <c r="L879" s="12" t="str">
        <f t="shared" si="13"/>
        <v xml:space="preserve"> </v>
      </c>
    </row>
    <row r="880" spans="1:12" x14ac:dyDescent="0.25">
      <c r="A880" s="1" t="s">
        <v>27</v>
      </c>
      <c r="B880" s="1" t="s">
        <v>15</v>
      </c>
      <c r="C880" s="1" t="s">
        <v>15089</v>
      </c>
      <c r="D880" s="16">
        <v>59.99</v>
      </c>
      <c r="E880" s="74"/>
      <c r="F880" s="74">
        <v>104</v>
      </c>
      <c r="G880" s="16">
        <v>73502.149999999994</v>
      </c>
      <c r="H880" s="16">
        <v>706.75144230769229</v>
      </c>
      <c r="I880" s="12">
        <v>0.93733667093999318</v>
      </c>
      <c r="J880"/>
      <c r="K880"/>
      <c r="L880" s="12" t="str">
        <f t="shared" si="13"/>
        <v xml:space="preserve"> </v>
      </c>
    </row>
    <row r="881" spans="1:12" x14ac:dyDescent="0.25">
      <c r="A881" s="1" t="s">
        <v>27</v>
      </c>
      <c r="B881" s="1" t="s">
        <v>15</v>
      </c>
      <c r="C881" s="1" t="s">
        <v>12612</v>
      </c>
      <c r="D881" s="16">
        <v>49.99</v>
      </c>
      <c r="E881" s="74"/>
      <c r="F881" s="74">
        <v>51</v>
      </c>
      <c r="G881" s="16">
        <v>35992.800000000003</v>
      </c>
      <c r="H881" s="16">
        <v>705.74117647058824</v>
      </c>
      <c r="I881" s="12">
        <v>0.94117561069144595</v>
      </c>
      <c r="J881"/>
      <c r="K881"/>
      <c r="L881" s="12" t="str">
        <f t="shared" si="13"/>
        <v xml:space="preserve"> </v>
      </c>
    </row>
    <row r="882" spans="1:12" x14ac:dyDescent="0.25">
      <c r="A882" s="1" t="s">
        <v>27</v>
      </c>
      <c r="B882" s="1" t="s">
        <v>15</v>
      </c>
      <c r="C882" s="1" t="s">
        <v>15536</v>
      </c>
      <c r="D882" s="16">
        <v>119.99</v>
      </c>
      <c r="E882" s="74"/>
      <c r="F882" s="74">
        <v>22</v>
      </c>
      <c r="G882" s="16">
        <v>15478.71</v>
      </c>
      <c r="H882" s="16">
        <v>703.5777272727272</v>
      </c>
      <c r="I882" s="12">
        <v>0.9450027821751501</v>
      </c>
      <c r="J882"/>
      <c r="K882"/>
      <c r="L882" s="12" t="str">
        <f t="shared" si="13"/>
        <v xml:space="preserve"> </v>
      </c>
    </row>
    <row r="883" spans="1:12" x14ac:dyDescent="0.25">
      <c r="A883" s="1" t="s">
        <v>27</v>
      </c>
      <c r="B883" s="1" t="s">
        <v>15</v>
      </c>
      <c r="C883" s="1" t="s">
        <v>6251</v>
      </c>
      <c r="D883" s="16">
        <v>64.989999999999995</v>
      </c>
      <c r="E883" s="74"/>
      <c r="F883" s="74">
        <v>91</v>
      </c>
      <c r="G883" s="16">
        <v>60804.42</v>
      </c>
      <c r="H883" s="16">
        <v>668.18043956043959</v>
      </c>
      <c r="I883" s="12">
        <v>0.94863740707177269</v>
      </c>
      <c r="J883"/>
      <c r="K883"/>
      <c r="L883" s="12" t="str">
        <f t="shared" si="13"/>
        <v xml:space="preserve"> </v>
      </c>
    </row>
    <row r="884" spans="1:12" x14ac:dyDescent="0.25">
      <c r="A884" s="1" t="s">
        <v>27</v>
      </c>
      <c r="B884" s="1" t="s">
        <v>15</v>
      </c>
      <c r="C884" s="1" t="s">
        <v>8353</v>
      </c>
      <c r="D884" s="16">
        <v>58.99</v>
      </c>
      <c r="E884" s="74"/>
      <c r="F884" s="74">
        <v>53</v>
      </c>
      <c r="G884" s="16">
        <v>35326.68</v>
      </c>
      <c r="H884" s="16">
        <v>666.54113207547175</v>
      </c>
      <c r="I884" s="12">
        <v>0.95226311481451686</v>
      </c>
      <c r="J884"/>
      <c r="K884"/>
      <c r="L884" s="12" t="str">
        <f t="shared" si="13"/>
        <v>X</v>
      </c>
    </row>
    <row r="885" spans="1:12" x14ac:dyDescent="0.25">
      <c r="A885" s="1" t="s">
        <v>27</v>
      </c>
      <c r="B885" s="1" t="s">
        <v>15</v>
      </c>
      <c r="C885" s="1" t="s">
        <v>11959</v>
      </c>
      <c r="D885" s="16">
        <v>39.99</v>
      </c>
      <c r="E885" s="74"/>
      <c r="F885" s="74">
        <v>31</v>
      </c>
      <c r="G885" s="16">
        <v>20475.490000000002</v>
      </c>
      <c r="H885" s="16">
        <v>660.49967741935484</v>
      </c>
      <c r="I885" s="12">
        <v>0.95585595954570779</v>
      </c>
      <c r="J885"/>
      <c r="K885"/>
      <c r="L885" s="12" t="str">
        <f t="shared" si="13"/>
        <v>X</v>
      </c>
    </row>
    <row r="886" spans="1:12" x14ac:dyDescent="0.25">
      <c r="A886" s="1" t="s">
        <v>27</v>
      </c>
      <c r="B886" s="1" t="s">
        <v>15</v>
      </c>
      <c r="C886" s="1" t="s">
        <v>15477</v>
      </c>
      <c r="D886" s="16">
        <v>64.989999999999995</v>
      </c>
      <c r="E886" s="74"/>
      <c r="F886" s="74">
        <v>2</v>
      </c>
      <c r="G886" s="16">
        <v>1299.8</v>
      </c>
      <c r="H886" s="16">
        <v>649.9</v>
      </c>
      <c r="I886" s="12">
        <v>0.9593911464210807</v>
      </c>
      <c r="J886"/>
      <c r="K886"/>
      <c r="L886" s="12" t="str">
        <f t="shared" si="13"/>
        <v>X</v>
      </c>
    </row>
    <row r="887" spans="1:12" x14ac:dyDescent="0.25">
      <c r="A887" s="1" t="s">
        <v>27</v>
      </c>
      <c r="B887" s="1" t="s">
        <v>15</v>
      </c>
      <c r="C887" s="1" t="s">
        <v>5533</v>
      </c>
      <c r="D887" s="16">
        <v>61.99</v>
      </c>
      <c r="E887" s="74"/>
      <c r="F887" s="74">
        <v>129</v>
      </c>
      <c r="G887" s="16">
        <v>79754.460000000006</v>
      </c>
      <c r="H887" s="16">
        <v>618.25162790697675</v>
      </c>
      <c r="I887" s="12">
        <v>0.96275417925790907</v>
      </c>
      <c r="J887"/>
      <c r="K887"/>
      <c r="L887" s="12" t="str">
        <f t="shared" si="13"/>
        <v>X</v>
      </c>
    </row>
    <row r="888" spans="1:12" x14ac:dyDescent="0.25">
      <c r="A888" s="1" t="s">
        <v>27</v>
      </c>
      <c r="B888" s="1" t="s">
        <v>15</v>
      </c>
      <c r="C888" s="1" t="s">
        <v>11488</v>
      </c>
      <c r="D888" s="16">
        <v>59.99</v>
      </c>
      <c r="E888" s="74"/>
      <c r="F888" s="74">
        <v>64</v>
      </c>
      <c r="G888" s="16">
        <v>39388.129999999997</v>
      </c>
      <c r="H888" s="16">
        <v>615.43953124999996</v>
      </c>
      <c r="I888" s="12">
        <v>0.96610191545341717</v>
      </c>
      <c r="J888"/>
      <c r="K888"/>
      <c r="L888" s="12" t="str">
        <f t="shared" si="13"/>
        <v>X</v>
      </c>
    </row>
    <row r="889" spans="1:12" x14ac:dyDescent="0.25">
      <c r="A889" s="1" t="s">
        <v>27</v>
      </c>
      <c r="B889" s="1" t="s">
        <v>15</v>
      </c>
      <c r="C889" s="1" t="s">
        <v>14087</v>
      </c>
      <c r="D889" s="16">
        <v>59.99</v>
      </c>
      <c r="E889" s="74"/>
      <c r="F889" s="74">
        <v>40</v>
      </c>
      <c r="G889" s="16">
        <v>23036.16</v>
      </c>
      <c r="H889" s="16">
        <v>575.904</v>
      </c>
      <c r="I889" s="12">
        <v>0.96923459473065188</v>
      </c>
      <c r="J889"/>
      <c r="K889"/>
      <c r="L889" s="12" t="str">
        <f t="shared" si="13"/>
        <v>X</v>
      </c>
    </row>
    <row r="890" spans="1:12" x14ac:dyDescent="0.25">
      <c r="A890" s="1" t="s">
        <v>27</v>
      </c>
      <c r="B890" s="1" t="s">
        <v>15</v>
      </c>
      <c r="C890" s="1" t="s">
        <v>5411</v>
      </c>
      <c r="D890" s="16">
        <v>54.99</v>
      </c>
      <c r="E890" s="74"/>
      <c r="F890" s="74">
        <v>105</v>
      </c>
      <c r="G890" s="16">
        <v>59443.62</v>
      </c>
      <c r="H890" s="16">
        <v>566.12971428571427</v>
      </c>
      <c r="I890" s="12">
        <v>0.9723141059411482</v>
      </c>
      <c r="J890"/>
      <c r="K890"/>
      <c r="L890" s="12" t="str">
        <f t="shared" si="13"/>
        <v>X</v>
      </c>
    </row>
    <row r="891" spans="1:12" x14ac:dyDescent="0.25">
      <c r="A891" s="1" t="s">
        <v>27</v>
      </c>
      <c r="B891" s="1" t="s">
        <v>15</v>
      </c>
      <c r="C891" s="1" t="s">
        <v>15634</v>
      </c>
      <c r="D891" s="16">
        <v>69.989999999999995</v>
      </c>
      <c r="E891" s="74"/>
      <c r="F891" s="74">
        <v>21</v>
      </c>
      <c r="G891" s="16">
        <v>11828.31</v>
      </c>
      <c r="H891" s="16">
        <v>563.25285714285712</v>
      </c>
      <c r="I891" s="12">
        <v>0.97537796824009848</v>
      </c>
      <c r="J891"/>
      <c r="K891"/>
      <c r="L891" s="12" t="str">
        <f t="shared" si="13"/>
        <v>X</v>
      </c>
    </row>
    <row r="892" spans="1:12" x14ac:dyDescent="0.25">
      <c r="A892" s="1" t="s">
        <v>27</v>
      </c>
      <c r="B892" s="1" t="s">
        <v>15</v>
      </c>
      <c r="C892" s="1" t="s">
        <v>6362</v>
      </c>
      <c r="D892" s="16">
        <v>99.99</v>
      </c>
      <c r="E892" s="74"/>
      <c r="F892" s="74">
        <v>82</v>
      </c>
      <c r="G892" s="16">
        <v>45465.31</v>
      </c>
      <c r="H892" s="16">
        <v>554.45499999999993</v>
      </c>
      <c r="I892" s="12">
        <v>0.97839397383939819</v>
      </c>
      <c r="J892"/>
      <c r="K892"/>
      <c r="L892" s="12" t="str">
        <f t="shared" si="13"/>
        <v>X</v>
      </c>
    </row>
    <row r="893" spans="1:12" x14ac:dyDescent="0.25">
      <c r="A893" s="1" t="s">
        <v>27</v>
      </c>
      <c r="B893" s="1" t="s">
        <v>15</v>
      </c>
      <c r="C893" s="1" t="s">
        <v>5921</v>
      </c>
      <c r="D893" s="16">
        <v>59.99</v>
      </c>
      <c r="E893" s="74"/>
      <c r="F893" s="74">
        <v>54</v>
      </c>
      <c r="G893" s="16">
        <v>29139.919999999998</v>
      </c>
      <c r="H893" s="16">
        <v>539.62814814814817</v>
      </c>
      <c r="I893" s="12">
        <v>0.9813293275044469</v>
      </c>
      <c r="J893"/>
      <c r="K893"/>
      <c r="L893" s="12" t="str">
        <f t="shared" si="13"/>
        <v>X</v>
      </c>
    </row>
    <row r="894" spans="1:12" x14ac:dyDescent="0.25">
      <c r="A894" s="1" t="s">
        <v>27</v>
      </c>
      <c r="B894" s="1" t="s">
        <v>15</v>
      </c>
      <c r="C894" s="1" t="s">
        <v>12809</v>
      </c>
      <c r="D894" s="16">
        <v>33.99</v>
      </c>
      <c r="E894" s="74"/>
      <c r="F894" s="74">
        <v>71</v>
      </c>
      <c r="G894" s="16">
        <v>35927.43</v>
      </c>
      <c r="H894" s="16">
        <v>506.02014084507044</v>
      </c>
      <c r="I894" s="12">
        <v>0.9840818675268963</v>
      </c>
      <c r="J894"/>
      <c r="K894"/>
      <c r="L894" s="12" t="str">
        <f t="shared" si="13"/>
        <v>X</v>
      </c>
    </row>
    <row r="895" spans="1:12" x14ac:dyDescent="0.25">
      <c r="A895" s="1" t="s">
        <v>27</v>
      </c>
      <c r="B895" s="1" t="s">
        <v>15</v>
      </c>
      <c r="C895" s="1" t="s">
        <v>15530</v>
      </c>
      <c r="D895" s="16">
        <v>29.99</v>
      </c>
      <c r="E895" s="74"/>
      <c r="F895" s="74">
        <v>38</v>
      </c>
      <c r="G895" s="16">
        <v>18263.91</v>
      </c>
      <c r="H895" s="16">
        <v>480.62921052631577</v>
      </c>
      <c r="I895" s="12">
        <v>0.98669629140283655</v>
      </c>
      <c r="J895"/>
      <c r="K895"/>
      <c r="L895" s="12" t="str">
        <f t="shared" si="13"/>
        <v>X</v>
      </c>
    </row>
    <row r="896" spans="1:12" x14ac:dyDescent="0.25">
      <c r="A896" s="1" t="s">
        <v>27</v>
      </c>
      <c r="B896" s="1" t="s">
        <v>15</v>
      </c>
      <c r="C896" s="1" t="s">
        <v>14717</v>
      </c>
      <c r="D896" s="16">
        <v>54.99</v>
      </c>
      <c r="E896" s="74"/>
      <c r="F896" s="74">
        <v>55</v>
      </c>
      <c r="G896" s="16">
        <v>24730.45</v>
      </c>
      <c r="H896" s="16">
        <v>449.64454545454549</v>
      </c>
      <c r="I896" s="12">
        <v>0.98914217153158546</v>
      </c>
      <c r="J896"/>
      <c r="K896"/>
      <c r="L896" s="12" t="str">
        <f t="shared" si="13"/>
        <v>X</v>
      </c>
    </row>
    <row r="897" spans="1:12" x14ac:dyDescent="0.25">
      <c r="A897" s="1" t="s">
        <v>27</v>
      </c>
      <c r="B897" s="1" t="s">
        <v>15</v>
      </c>
      <c r="C897" s="1" t="s">
        <v>13509</v>
      </c>
      <c r="D897" s="16">
        <v>59.99</v>
      </c>
      <c r="E897" s="74"/>
      <c r="F897" s="74">
        <v>56</v>
      </c>
      <c r="G897" s="16">
        <v>18608.84</v>
      </c>
      <c r="H897" s="16">
        <v>332.30071428571426</v>
      </c>
      <c r="I897" s="12">
        <v>0.99094974981104378</v>
      </c>
      <c r="J897"/>
      <c r="K897"/>
      <c r="L897" s="12" t="str">
        <f t="shared" si="13"/>
        <v>X</v>
      </c>
    </row>
    <row r="898" spans="1:12" x14ac:dyDescent="0.25">
      <c r="A898" s="1" t="s">
        <v>27</v>
      </c>
      <c r="B898" s="1" t="s">
        <v>15</v>
      </c>
      <c r="C898" s="1" t="s">
        <v>15660</v>
      </c>
      <c r="D898" s="16">
        <v>59.99</v>
      </c>
      <c r="E898" s="74"/>
      <c r="F898" s="74">
        <v>53</v>
      </c>
      <c r="G898" s="16">
        <v>16457.099999999999</v>
      </c>
      <c r="H898" s="16">
        <v>310.51132075471696</v>
      </c>
      <c r="I898" s="12">
        <v>0.99263880281271599</v>
      </c>
      <c r="J898"/>
      <c r="K898"/>
      <c r="L898" s="12" t="str">
        <f t="shared" si="13"/>
        <v>X</v>
      </c>
    </row>
    <row r="899" spans="1:12" x14ac:dyDescent="0.25">
      <c r="A899" s="1" t="s">
        <v>27</v>
      </c>
      <c r="B899" s="1" t="s">
        <v>15</v>
      </c>
      <c r="C899" s="1" t="s">
        <v>12520</v>
      </c>
      <c r="D899" s="16">
        <v>89.99</v>
      </c>
      <c r="E899" s="74"/>
      <c r="F899" s="74">
        <v>18</v>
      </c>
      <c r="G899" s="16">
        <v>4679.4799999999996</v>
      </c>
      <c r="H899" s="16">
        <v>259.9711111111111</v>
      </c>
      <c r="I899" s="12">
        <v>0.99405293800270855</v>
      </c>
      <c r="J899"/>
      <c r="K899"/>
      <c r="L899" s="12" t="str">
        <f t="shared" si="13"/>
        <v>X</v>
      </c>
    </row>
    <row r="900" spans="1:12" x14ac:dyDescent="0.25">
      <c r="A900" s="1" t="s">
        <v>27</v>
      </c>
      <c r="B900" s="1" t="s">
        <v>15</v>
      </c>
      <c r="C900" s="1" t="s">
        <v>11510</v>
      </c>
      <c r="D900" s="16">
        <v>49.99</v>
      </c>
      <c r="E900" s="74"/>
      <c r="F900" s="74">
        <v>108</v>
      </c>
      <c r="G900" s="16">
        <v>25275.4</v>
      </c>
      <c r="H900" s="16">
        <v>234.03148148148151</v>
      </c>
      <c r="I900" s="12">
        <v>0.99532597234915787</v>
      </c>
      <c r="J900"/>
      <c r="K900"/>
      <c r="L900" s="12" t="str">
        <f t="shared" si="13"/>
        <v>X</v>
      </c>
    </row>
    <row r="901" spans="1:12" x14ac:dyDescent="0.25">
      <c r="A901" s="1" t="s">
        <v>27</v>
      </c>
      <c r="B901" s="1" t="s">
        <v>15</v>
      </c>
      <c r="C901" s="1" t="s">
        <v>11711</v>
      </c>
      <c r="D901" s="16">
        <v>59.99</v>
      </c>
      <c r="E901" s="74"/>
      <c r="F901" s="74">
        <v>12</v>
      </c>
      <c r="G901" s="16">
        <v>2759.54</v>
      </c>
      <c r="H901" s="16">
        <v>229.96166666666667</v>
      </c>
      <c r="I901" s="12">
        <v>0.99657686858833139</v>
      </c>
      <c r="J901"/>
      <c r="K901"/>
      <c r="L901" s="12" t="str">
        <f t="shared" si="13"/>
        <v>X</v>
      </c>
    </row>
    <row r="902" spans="1:12" x14ac:dyDescent="0.25">
      <c r="A902" s="1" t="s">
        <v>27</v>
      </c>
      <c r="B902" s="1" t="s">
        <v>15</v>
      </c>
      <c r="C902" s="1" t="s">
        <v>14448</v>
      </c>
      <c r="D902" s="16">
        <v>61.99</v>
      </c>
      <c r="E902" s="74"/>
      <c r="F902" s="74">
        <v>32</v>
      </c>
      <c r="G902" s="16">
        <v>6498.92</v>
      </c>
      <c r="H902" s="16">
        <v>203.09125</v>
      </c>
      <c r="I902" s="12">
        <v>0.99768160088792068</v>
      </c>
      <c r="J902"/>
      <c r="K902"/>
      <c r="L902" s="12" t="str">
        <f t="shared" si="13"/>
        <v>X</v>
      </c>
    </row>
    <row r="903" spans="1:12" x14ac:dyDescent="0.25">
      <c r="A903" s="1" t="s">
        <v>27</v>
      </c>
      <c r="B903" s="1" t="s">
        <v>15</v>
      </c>
      <c r="C903" s="1" t="s">
        <v>16356</v>
      </c>
      <c r="D903" s="16">
        <v>56.99</v>
      </c>
      <c r="E903" s="74"/>
      <c r="F903" s="74">
        <v>56</v>
      </c>
      <c r="G903" s="16">
        <v>10144.219999999999</v>
      </c>
      <c r="H903" s="16">
        <v>181.1467857142857</v>
      </c>
      <c r="I903" s="12">
        <v>0.99866696438903346</v>
      </c>
      <c r="J903"/>
      <c r="K903"/>
      <c r="L903" s="12" t="str">
        <f t="shared" si="13"/>
        <v>X</v>
      </c>
    </row>
    <row r="904" spans="1:12" x14ac:dyDescent="0.25">
      <c r="A904" s="1" t="s">
        <v>27</v>
      </c>
      <c r="B904" s="1" t="s">
        <v>15</v>
      </c>
      <c r="C904" s="1" t="s">
        <v>16240</v>
      </c>
      <c r="D904" s="16">
        <v>69.989999999999995</v>
      </c>
      <c r="E904" s="74"/>
      <c r="F904" s="74">
        <v>54</v>
      </c>
      <c r="G904" s="16">
        <v>7668.89</v>
      </c>
      <c r="H904" s="16">
        <v>142.01648148148149</v>
      </c>
      <c r="I904" s="12">
        <v>0.99943947523904109</v>
      </c>
      <c r="J904"/>
      <c r="K904"/>
      <c r="L904" s="12" t="str">
        <f t="shared" si="13"/>
        <v>X</v>
      </c>
    </row>
    <row r="905" spans="1:12" x14ac:dyDescent="0.25">
      <c r="A905" s="1" t="s">
        <v>27</v>
      </c>
      <c r="B905" s="1" t="s">
        <v>15</v>
      </c>
      <c r="C905" s="1" t="s">
        <v>14849</v>
      </c>
      <c r="D905" s="16">
        <v>54.99</v>
      </c>
      <c r="E905" s="74"/>
      <c r="F905" s="74">
        <v>31</v>
      </c>
      <c r="G905" s="16">
        <v>3194.41</v>
      </c>
      <c r="H905" s="16">
        <v>103.04548387096774</v>
      </c>
      <c r="I905" s="12">
        <v>0.99999999999999989</v>
      </c>
      <c r="J905"/>
      <c r="K905"/>
      <c r="L905" s="12" t="str">
        <f t="shared" ref="L905:L968" si="14">IF(I905&gt;$I$2,"X"," ")</f>
        <v>X</v>
      </c>
    </row>
    <row r="906" spans="1:12" x14ac:dyDescent="0.25">
      <c r="A906" s="1" t="s">
        <v>27</v>
      </c>
      <c r="B906" s="1" t="s">
        <v>15</v>
      </c>
      <c r="C906" s="1" t="s">
        <v>14530</v>
      </c>
      <c r="D906" s="16">
        <v>79.989999999999995</v>
      </c>
      <c r="E906" s="74"/>
      <c r="F906" s="74">
        <v>0</v>
      </c>
      <c r="G906" s="16">
        <v>2159.73</v>
      </c>
      <c r="H906" s="16">
        <v>0</v>
      </c>
      <c r="I906" s="12">
        <v>0.99999999999999989</v>
      </c>
      <c r="J906"/>
      <c r="K906"/>
      <c r="L906" s="12" t="str">
        <f t="shared" si="14"/>
        <v>X</v>
      </c>
    </row>
    <row r="907" spans="1:12" x14ac:dyDescent="0.25">
      <c r="A907" s="1" t="s">
        <v>27</v>
      </c>
      <c r="B907" s="1" t="s">
        <v>15</v>
      </c>
      <c r="C907" s="1" t="s">
        <v>14524</v>
      </c>
      <c r="D907" s="16">
        <v>79.989999999999995</v>
      </c>
      <c r="E907" s="74"/>
      <c r="F907" s="74">
        <v>1</v>
      </c>
      <c r="G907" s="16"/>
      <c r="H907" s="16">
        <v>0</v>
      </c>
      <c r="I907" s="12">
        <v>0.99999999999999989</v>
      </c>
      <c r="J907"/>
      <c r="K907"/>
      <c r="L907" s="12" t="str">
        <f t="shared" si="14"/>
        <v>X</v>
      </c>
    </row>
    <row r="908" spans="1:12" x14ac:dyDescent="0.25">
      <c r="A908" s="1" t="s">
        <v>27</v>
      </c>
      <c r="B908" s="1" t="s">
        <v>15</v>
      </c>
      <c r="C908" s="1" t="s">
        <v>16392</v>
      </c>
      <c r="D908" s="16">
        <v>84.99</v>
      </c>
      <c r="E908" s="74"/>
      <c r="F908" s="74">
        <v>0</v>
      </c>
      <c r="G908" s="16">
        <v>509.94</v>
      </c>
      <c r="H908" s="16">
        <v>0</v>
      </c>
      <c r="I908" s="12">
        <v>0.99999999999999989</v>
      </c>
      <c r="J908"/>
      <c r="K908"/>
      <c r="L908" s="12" t="str">
        <f t="shared" si="14"/>
        <v>X</v>
      </c>
    </row>
    <row r="909" spans="1:12" x14ac:dyDescent="0.25">
      <c r="A909" s="1" t="s">
        <v>27</v>
      </c>
      <c r="B909" s="1" t="s">
        <v>15</v>
      </c>
      <c r="C909" s="1" t="s">
        <v>14526</v>
      </c>
      <c r="D909" s="16">
        <v>79.989999999999995</v>
      </c>
      <c r="E909" s="74"/>
      <c r="F909" s="74">
        <v>0</v>
      </c>
      <c r="G909" s="16">
        <v>1839.77</v>
      </c>
      <c r="H909" s="16">
        <v>0</v>
      </c>
      <c r="I909" s="12">
        <v>0.99999999999999989</v>
      </c>
      <c r="J909"/>
      <c r="K909"/>
      <c r="L909" s="12" t="str">
        <f t="shared" si="14"/>
        <v>X</v>
      </c>
    </row>
    <row r="910" spans="1:12" x14ac:dyDescent="0.25">
      <c r="A910" s="1" t="s">
        <v>27</v>
      </c>
      <c r="B910" s="1" t="s">
        <v>16</v>
      </c>
      <c r="C910" s="1"/>
      <c r="D910" s="16">
        <v>5516.1299999999892</v>
      </c>
      <c r="E910" s="74"/>
      <c r="F910" s="74">
        <v>6547</v>
      </c>
      <c r="G910" s="16">
        <v>20461508.48</v>
      </c>
      <c r="H910" s="16">
        <v>183837.52342128492</v>
      </c>
      <c r="I910" s="12"/>
      <c r="J910"/>
      <c r="K910"/>
      <c r="L910" s="12" t="str">
        <f t="shared" si="14"/>
        <v xml:space="preserve"> </v>
      </c>
    </row>
    <row r="911" spans="1:12" x14ac:dyDescent="0.25">
      <c r="A911" s="1" t="s">
        <v>27</v>
      </c>
      <c r="B911" s="1" t="s">
        <v>17</v>
      </c>
      <c r="C911" s="1" t="s">
        <v>7723</v>
      </c>
      <c r="D911" s="16">
        <v>25.49</v>
      </c>
      <c r="E911" s="74"/>
      <c r="F911" s="74">
        <v>115</v>
      </c>
      <c r="G911" s="16">
        <v>261621.51</v>
      </c>
      <c r="H911" s="16">
        <v>2274.9696521739133</v>
      </c>
      <c r="I911" s="12">
        <v>0.23620713631403875</v>
      </c>
      <c r="J911"/>
      <c r="K911"/>
      <c r="L911" s="12" t="str">
        <f t="shared" si="14"/>
        <v xml:space="preserve"> </v>
      </c>
    </row>
    <row r="912" spans="1:12" x14ac:dyDescent="0.25">
      <c r="A912" s="1" t="s">
        <v>27</v>
      </c>
      <c r="B912" s="1" t="s">
        <v>17</v>
      </c>
      <c r="C912" s="1" t="s">
        <v>7636</v>
      </c>
      <c r="D912" s="16">
        <v>27.99</v>
      </c>
      <c r="E912" s="74"/>
      <c r="F912" s="74">
        <v>156</v>
      </c>
      <c r="G912" s="16">
        <v>334452.51</v>
      </c>
      <c r="H912" s="16">
        <v>2143.9263461538462</v>
      </c>
      <c r="I912" s="12">
        <v>0.45880821682045569</v>
      </c>
      <c r="J912"/>
      <c r="K912"/>
      <c r="L912" s="12" t="str">
        <f t="shared" si="14"/>
        <v xml:space="preserve"> </v>
      </c>
    </row>
    <row r="913" spans="1:12" x14ac:dyDescent="0.25">
      <c r="A913" s="1" t="s">
        <v>27</v>
      </c>
      <c r="B913" s="1" t="s">
        <v>17</v>
      </c>
      <c r="C913" s="1" t="s">
        <v>7310</v>
      </c>
      <c r="D913" s="16">
        <v>13.99</v>
      </c>
      <c r="E913" s="74"/>
      <c r="F913" s="74">
        <v>155</v>
      </c>
      <c r="G913" s="16">
        <v>189641.43</v>
      </c>
      <c r="H913" s="16">
        <v>1223.4930967741934</v>
      </c>
      <c r="I913" s="12">
        <v>0.58584191171518407</v>
      </c>
      <c r="J913"/>
      <c r="K913"/>
      <c r="L913" s="12" t="str">
        <f t="shared" si="14"/>
        <v xml:space="preserve"> </v>
      </c>
    </row>
    <row r="914" spans="1:12" x14ac:dyDescent="0.25">
      <c r="A914" s="1" t="s">
        <v>27</v>
      </c>
      <c r="B914" s="1" t="s">
        <v>17</v>
      </c>
      <c r="C914" s="1" t="s">
        <v>7635</v>
      </c>
      <c r="D914" s="16">
        <v>27.99</v>
      </c>
      <c r="E914" s="74"/>
      <c r="F914" s="74">
        <v>149</v>
      </c>
      <c r="G914" s="16">
        <v>156268.17000000001</v>
      </c>
      <c r="H914" s="16">
        <v>1048.7796644295304</v>
      </c>
      <c r="I914" s="12">
        <v>0.69473533845719493</v>
      </c>
      <c r="J914"/>
      <c r="K914"/>
      <c r="L914" s="12" t="str">
        <f t="shared" si="14"/>
        <v xml:space="preserve"> </v>
      </c>
    </row>
    <row r="915" spans="1:12" x14ac:dyDescent="0.25">
      <c r="A915" s="1" t="s">
        <v>27</v>
      </c>
      <c r="B915" s="1" t="s">
        <v>17</v>
      </c>
      <c r="C915" s="1" t="s">
        <v>11087</v>
      </c>
      <c r="D915" s="16">
        <v>13.99</v>
      </c>
      <c r="E915" s="74"/>
      <c r="F915" s="74">
        <v>143</v>
      </c>
      <c r="G915" s="16">
        <v>136219.51999999999</v>
      </c>
      <c r="H915" s="16">
        <v>952.58405594405588</v>
      </c>
      <c r="I915" s="12">
        <v>0.79364090044477809</v>
      </c>
      <c r="J915"/>
      <c r="K915"/>
      <c r="L915" s="12" t="str">
        <f t="shared" si="14"/>
        <v xml:space="preserve"> </v>
      </c>
    </row>
    <row r="916" spans="1:12" x14ac:dyDescent="0.25">
      <c r="A916" s="1" t="s">
        <v>27</v>
      </c>
      <c r="B916" s="1" t="s">
        <v>17</v>
      </c>
      <c r="C916" s="1" t="s">
        <v>7309</v>
      </c>
      <c r="D916" s="16">
        <v>15.49</v>
      </c>
      <c r="E916" s="74"/>
      <c r="F916" s="74">
        <v>156</v>
      </c>
      <c r="G916" s="16">
        <v>108383.53</v>
      </c>
      <c r="H916" s="16">
        <v>694.76621794871789</v>
      </c>
      <c r="I916" s="12">
        <v>0.86577757206700534</v>
      </c>
      <c r="J916"/>
      <c r="K916"/>
      <c r="L916" s="12" t="str">
        <f t="shared" si="14"/>
        <v xml:space="preserve"> </v>
      </c>
    </row>
    <row r="917" spans="1:12" x14ac:dyDescent="0.25">
      <c r="A917" s="1" t="s">
        <v>27</v>
      </c>
      <c r="B917" s="1" t="s">
        <v>17</v>
      </c>
      <c r="C917" s="1" t="s">
        <v>5630</v>
      </c>
      <c r="D917" s="16">
        <v>13.99</v>
      </c>
      <c r="E917" s="74"/>
      <c r="F917" s="74">
        <v>149</v>
      </c>
      <c r="G917" s="16">
        <v>75649.350000000006</v>
      </c>
      <c r="H917" s="16">
        <v>507.71375838926178</v>
      </c>
      <c r="I917" s="12">
        <v>0.9184928304097999</v>
      </c>
      <c r="J917"/>
      <c r="K917"/>
      <c r="L917" s="12" t="str">
        <f t="shared" si="14"/>
        <v xml:space="preserve"> </v>
      </c>
    </row>
    <row r="918" spans="1:12" x14ac:dyDescent="0.25">
      <c r="A918" s="1" t="s">
        <v>27</v>
      </c>
      <c r="B918" s="1" t="s">
        <v>17</v>
      </c>
      <c r="C918" s="1" t="s">
        <v>5443</v>
      </c>
      <c r="D918" s="16">
        <v>13.49</v>
      </c>
      <c r="E918" s="74"/>
      <c r="F918" s="74">
        <v>149</v>
      </c>
      <c r="G918" s="16">
        <v>71774.12</v>
      </c>
      <c r="H918" s="16">
        <v>481.70550335570465</v>
      </c>
      <c r="I918" s="12">
        <v>0.96850768550276145</v>
      </c>
      <c r="J918"/>
      <c r="K918"/>
      <c r="L918" s="12" t="str">
        <f t="shared" si="14"/>
        <v>X</v>
      </c>
    </row>
    <row r="919" spans="1:12" x14ac:dyDescent="0.25">
      <c r="A919" s="1" t="s">
        <v>27</v>
      </c>
      <c r="B919" s="1" t="s">
        <v>17</v>
      </c>
      <c r="C919" s="1" t="s">
        <v>6815</v>
      </c>
      <c r="D919" s="16">
        <v>7.99</v>
      </c>
      <c r="E919" s="74"/>
      <c r="F919" s="74">
        <v>129</v>
      </c>
      <c r="G919" s="16">
        <v>39127.03</v>
      </c>
      <c r="H919" s="16">
        <v>303.31031007751938</v>
      </c>
      <c r="I919" s="12">
        <v>0.99999999999999978</v>
      </c>
      <c r="J919"/>
      <c r="K919"/>
      <c r="L919" s="12" t="str">
        <f t="shared" si="14"/>
        <v>X</v>
      </c>
    </row>
    <row r="920" spans="1:12" x14ac:dyDescent="0.25">
      <c r="A920" s="1" t="s">
        <v>27</v>
      </c>
      <c r="B920" s="1" t="s">
        <v>18</v>
      </c>
      <c r="C920" s="1"/>
      <c r="D920" s="16">
        <v>160.41</v>
      </c>
      <c r="E920" s="74"/>
      <c r="F920" s="74">
        <v>1301</v>
      </c>
      <c r="G920" s="16">
        <v>1373137.17</v>
      </c>
      <c r="H920" s="16">
        <v>9631.2486052467448</v>
      </c>
      <c r="I920" s="12"/>
      <c r="J920"/>
      <c r="K920"/>
      <c r="L920" s="12" t="str">
        <f t="shared" si="14"/>
        <v xml:space="preserve"> </v>
      </c>
    </row>
    <row r="921" spans="1:12" x14ac:dyDescent="0.25">
      <c r="A921" s="1" t="s">
        <v>27</v>
      </c>
      <c r="B921" s="1" t="s">
        <v>19</v>
      </c>
      <c r="C921" s="1" t="s">
        <v>5436</v>
      </c>
      <c r="D921" s="16">
        <v>19.989999999999998</v>
      </c>
      <c r="E921" s="74"/>
      <c r="F921" s="74">
        <v>159</v>
      </c>
      <c r="G921" s="16">
        <v>1951696.31</v>
      </c>
      <c r="H921" s="16">
        <v>12274.819559748428</v>
      </c>
      <c r="I921" s="12">
        <v>0.11772330799272079</v>
      </c>
      <c r="J921"/>
      <c r="K921"/>
      <c r="L921" s="12" t="str">
        <f t="shared" si="14"/>
        <v xml:space="preserve"> </v>
      </c>
    </row>
    <row r="922" spans="1:12" x14ac:dyDescent="0.25">
      <c r="A922" s="1" t="s">
        <v>27</v>
      </c>
      <c r="B922" s="1" t="s">
        <v>19</v>
      </c>
      <c r="C922" s="1" t="s">
        <v>5837</v>
      </c>
      <c r="D922" s="16">
        <v>23.99</v>
      </c>
      <c r="E922" s="74"/>
      <c r="F922" s="74">
        <v>158</v>
      </c>
      <c r="G922" s="16">
        <v>1694207.05</v>
      </c>
      <c r="H922" s="16">
        <v>10722.829430379747</v>
      </c>
      <c r="I922" s="12">
        <v>0.22056204590178355</v>
      </c>
      <c r="J922"/>
      <c r="K922"/>
      <c r="L922" s="12" t="str">
        <f t="shared" si="14"/>
        <v xml:space="preserve"> </v>
      </c>
    </row>
    <row r="923" spans="1:12" x14ac:dyDescent="0.25">
      <c r="A923" s="1" t="s">
        <v>27</v>
      </c>
      <c r="B923" s="1" t="s">
        <v>19</v>
      </c>
      <c r="C923" s="1" t="s">
        <v>5437</v>
      </c>
      <c r="D923" s="16">
        <v>19.989999999999998</v>
      </c>
      <c r="E923" s="74"/>
      <c r="F923" s="74">
        <v>159</v>
      </c>
      <c r="G923" s="16">
        <v>1401734.24</v>
      </c>
      <c r="H923" s="16">
        <v>8815.9386163522013</v>
      </c>
      <c r="I923" s="12">
        <v>0.30511249097561904</v>
      </c>
      <c r="J923"/>
      <c r="K923"/>
      <c r="L923" s="12" t="str">
        <f t="shared" si="14"/>
        <v xml:space="preserve"> </v>
      </c>
    </row>
    <row r="924" spans="1:12" x14ac:dyDescent="0.25">
      <c r="A924" s="1" t="s">
        <v>27</v>
      </c>
      <c r="B924" s="1" t="s">
        <v>19</v>
      </c>
      <c r="C924" s="1" t="s">
        <v>7628</v>
      </c>
      <c r="D924" s="16">
        <v>46.99</v>
      </c>
      <c r="E924" s="74"/>
      <c r="F924" s="74">
        <v>159</v>
      </c>
      <c r="G924" s="16">
        <v>1221787.71</v>
      </c>
      <c r="H924" s="16">
        <v>7684.1994339622643</v>
      </c>
      <c r="I924" s="12">
        <v>0.37880883919797692</v>
      </c>
      <c r="J924"/>
      <c r="K924"/>
      <c r="L924" s="12" t="str">
        <f t="shared" si="14"/>
        <v xml:space="preserve"> </v>
      </c>
    </row>
    <row r="925" spans="1:12" x14ac:dyDescent="0.25">
      <c r="A925" s="1" t="s">
        <v>27</v>
      </c>
      <c r="B925" s="1" t="s">
        <v>19</v>
      </c>
      <c r="C925" s="1" t="s">
        <v>8487</v>
      </c>
      <c r="D925" s="16">
        <v>45.99</v>
      </c>
      <c r="E925" s="74"/>
      <c r="F925" s="74">
        <v>149</v>
      </c>
      <c r="G925" s="16">
        <v>1065749.3</v>
      </c>
      <c r="H925" s="16">
        <v>7152.6798657718127</v>
      </c>
      <c r="I925" s="12">
        <v>0.44740757751041571</v>
      </c>
      <c r="J925"/>
      <c r="K925"/>
      <c r="L925" s="12" t="str">
        <f t="shared" si="14"/>
        <v xml:space="preserve"> </v>
      </c>
    </row>
    <row r="926" spans="1:12" x14ac:dyDescent="0.25">
      <c r="A926" s="1" t="s">
        <v>27</v>
      </c>
      <c r="B926" s="1" t="s">
        <v>19</v>
      </c>
      <c r="C926" s="1" t="s">
        <v>7629</v>
      </c>
      <c r="D926" s="16">
        <v>46.99</v>
      </c>
      <c r="E926" s="74"/>
      <c r="F926" s="74">
        <v>159</v>
      </c>
      <c r="G926" s="16">
        <v>944135.78</v>
      </c>
      <c r="H926" s="16">
        <v>5937.9608805031448</v>
      </c>
      <c r="I926" s="12">
        <v>0.50435639001080301</v>
      </c>
      <c r="J926"/>
      <c r="K926"/>
      <c r="L926" s="12" t="str">
        <f t="shared" si="14"/>
        <v xml:space="preserve"> </v>
      </c>
    </row>
    <row r="927" spans="1:12" x14ac:dyDescent="0.25">
      <c r="A927" s="1" t="s">
        <v>27</v>
      </c>
      <c r="B927" s="1" t="s">
        <v>19</v>
      </c>
      <c r="C927" s="1" t="s">
        <v>6810</v>
      </c>
      <c r="D927" s="16">
        <v>11.99</v>
      </c>
      <c r="E927" s="74"/>
      <c r="F927" s="74">
        <v>159</v>
      </c>
      <c r="G927" s="16">
        <v>937522.08</v>
      </c>
      <c r="H927" s="16">
        <v>5896.3652830188676</v>
      </c>
      <c r="I927" s="12">
        <v>0.56090627433876805</v>
      </c>
      <c r="J927"/>
      <c r="K927"/>
      <c r="L927" s="12" t="str">
        <f t="shared" si="14"/>
        <v xml:space="preserve"> </v>
      </c>
    </row>
    <row r="928" spans="1:12" x14ac:dyDescent="0.25">
      <c r="A928" s="1" t="s">
        <v>27</v>
      </c>
      <c r="B928" s="1" t="s">
        <v>19</v>
      </c>
      <c r="C928" s="1" t="s">
        <v>7306</v>
      </c>
      <c r="D928" s="16">
        <v>29.99</v>
      </c>
      <c r="E928" s="74"/>
      <c r="F928" s="74">
        <v>157</v>
      </c>
      <c r="G928" s="16">
        <v>925171.43</v>
      </c>
      <c r="H928" s="16">
        <v>5892.8116560509561</v>
      </c>
      <c r="I928" s="12">
        <v>0.6174220771293224</v>
      </c>
      <c r="J928"/>
      <c r="K928"/>
      <c r="L928" s="12" t="str">
        <f t="shared" si="14"/>
        <v xml:space="preserve"> </v>
      </c>
    </row>
    <row r="929" spans="1:12" x14ac:dyDescent="0.25">
      <c r="A929" s="1" t="s">
        <v>27</v>
      </c>
      <c r="B929" s="1" t="s">
        <v>19</v>
      </c>
      <c r="C929" s="1" t="s">
        <v>7454</v>
      </c>
      <c r="D929" s="16">
        <v>25.99</v>
      </c>
      <c r="E929" s="74"/>
      <c r="F929" s="74">
        <v>35</v>
      </c>
      <c r="G929" s="16">
        <v>181263.51</v>
      </c>
      <c r="H929" s="16">
        <v>5178.9574285714289</v>
      </c>
      <c r="I929" s="12">
        <v>0.66709156493541444</v>
      </c>
      <c r="J929"/>
      <c r="K929"/>
      <c r="L929" s="12" t="str">
        <f t="shared" si="14"/>
        <v xml:space="preserve"> </v>
      </c>
    </row>
    <row r="930" spans="1:12" x14ac:dyDescent="0.25">
      <c r="A930" s="1" t="s">
        <v>27</v>
      </c>
      <c r="B930" s="1" t="s">
        <v>19</v>
      </c>
      <c r="C930" s="1" t="s">
        <v>7307</v>
      </c>
      <c r="D930" s="16">
        <v>29.99</v>
      </c>
      <c r="E930" s="74"/>
      <c r="F930" s="74">
        <v>157</v>
      </c>
      <c r="G930" s="16">
        <v>811432.25</v>
      </c>
      <c r="H930" s="16">
        <v>5168.3582802547771</v>
      </c>
      <c r="I930" s="12">
        <v>0.71665940018395402</v>
      </c>
      <c r="J930"/>
      <c r="K930"/>
      <c r="L930" s="12" t="str">
        <f t="shared" si="14"/>
        <v xml:space="preserve"> </v>
      </c>
    </row>
    <row r="931" spans="1:12" x14ac:dyDescent="0.25">
      <c r="A931" s="1" t="s">
        <v>27</v>
      </c>
      <c r="B931" s="1" t="s">
        <v>19</v>
      </c>
      <c r="C931" s="1" t="s">
        <v>12315</v>
      </c>
      <c r="D931" s="16">
        <v>13.99</v>
      </c>
      <c r="E931" s="74"/>
      <c r="F931" s="74">
        <v>138</v>
      </c>
      <c r="G931" s="16">
        <v>656382.81999999995</v>
      </c>
      <c r="H931" s="16">
        <v>4756.3972463768114</v>
      </c>
      <c r="I931" s="12">
        <v>0.7622762677269278</v>
      </c>
      <c r="J931"/>
      <c r="K931"/>
      <c r="L931" s="12" t="str">
        <f t="shared" si="14"/>
        <v xml:space="preserve"> </v>
      </c>
    </row>
    <row r="932" spans="1:12" x14ac:dyDescent="0.25">
      <c r="A932" s="1" t="s">
        <v>27</v>
      </c>
      <c r="B932" s="1" t="s">
        <v>19</v>
      </c>
      <c r="C932" s="1" t="s">
        <v>6811</v>
      </c>
      <c r="D932" s="16">
        <v>11.99</v>
      </c>
      <c r="E932" s="74"/>
      <c r="F932" s="74">
        <v>159</v>
      </c>
      <c r="G932" s="16">
        <v>687698.44</v>
      </c>
      <c r="H932" s="16">
        <v>4325.1474213836473</v>
      </c>
      <c r="I932" s="12">
        <v>0.80375717581873718</v>
      </c>
      <c r="J932"/>
      <c r="K932"/>
      <c r="L932" s="12" t="str">
        <f t="shared" si="14"/>
        <v xml:space="preserve"> </v>
      </c>
    </row>
    <row r="933" spans="1:12" x14ac:dyDescent="0.25">
      <c r="A933" s="1" t="s">
        <v>27</v>
      </c>
      <c r="B933" s="1" t="s">
        <v>19</v>
      </c>
      <c r="C933" s="1" t="s">
        <v>13976</v>
      </c>
      <c r="D933" s="16">
        <v>24.99</v>
      </c>
      <c r="E933" s="74"/>
      <c r="F933" s="74">
        <v>64</v>
      </c>
      <c r="G933" s="16">
        <v>194842.56</v>
      </c>
      <c r="H933" s="16">
        <v>3044.415</v>
      </c>
      <c r="I933" s="12">
        <v>0.83295504736040282</v>
      </c>
      <c r="J933"/>
      <c r="K933"/>
      <c r="L933" s="12" t="str">
        <f t="shared" si="14"/>
        <v xml:space="preserve"> </v>
      </c>
    </row>
    <row r="934" spans="1:12" x14ac:dyDescent="0.25">
      <c r="A934" s="1" t="s">
        <v>27</v>
      </c>
      <c r="B934" s="1" t="s">
        <v>19</v>
      </c>
      <c r="C934" s="1" t="s">
        <v>5738</v>
      </c>
      <c r="D934" s="16">
        <v>22.99</v>
      </c>
      <c r="E934" s="74"/>
      <c r="F934" s="74">
        <v>136</v>
      </c>
      <c r="G934" s="16">
        <v>342918.84</v>
      </c>
      <c r="H934" s="16">
        <v>2521.4620588235298</v>
      </c>
      <c r="I934" s="12">
        <v>0.85713746838076732</v>
      </c>
      <c r="J934"/>
      <c r="K934"/>
      <c r="L934" s="12" t="str">
        <f t="shared" si="14"/>
        <v xml:space="preserve"> </v>
      </c>
    </row>
    <row r="935" spans="1:12" x14ac:dyDescent="0.25">
      <c r="A935" s="1" t="s">
        <v>27</v>
      </c>
      <c r="B935" s="1" t="s">
        <v>19</v>
      </c>
      <c r="C935" s="1" t="s">
        <v>7508</v>
      </c>
      <c r="D935" s="16">
        <v>29.99</v>
      </c>
      <c r="E935" s="74"/>
      <c r="F935" s="74">
        <v>66</v>
      </c>
      <c r="G935" s="16">
        <v>149315.03</v>
      </c>
      <c r="H935" s="16">
        <v>2262.3489393939394</v>
      </c>
      <c r="I935" s="12">
        <v>0.87883483017764708</v>
      </c>
      <c r="J935"/>
      <c r="K935"/>
      <c r="L935" s="12" t="str">
        <f t="shared" si="14"/>
        <v xml:space="preserve"> </v>
      </c>
    </row>
    <row r="936" spans="1:12" x14ac:dyDescent="0.25">
      <c r="A936" s="1" t="s">
        <v>27</v>
      </c>
      <c r="B936" s="1" t="s">
        <v>19</v>
      </c>
      <c r="C936" s="1" t="s">
        <v>14522</v>
      </c>
      <c r="D936" s="16">
        <v>45.99</v>
      </c>
      <c r="E936" s="74"/>
      <c r="F936" s="74">
        <v>56</v>
      </c>
      <c r="G936" s="16">
        <v>99568.09</v>
      </c>
      <c r="H936" s="16">
        <v>1778.001607142857</v>
      </c>
      <c r="I936" s="12">
        <v>0.89588699373821024</v>
      </c>
      <c r="J936"/>
      <c r="K936"/>
      <c r="L936" s="12" t="str">
        <f t="shared" si="14"/>
        <v xml:space="preserve"> </v>
      </c>
    </row>
    <row r="937" spans="1:12" x14ac:dyDescent="0.25">
      <c r="A937" s="1" t="s">
        <v>27</v>
      </c>
      <c r="B937" s="1" t="s">
        <v>19</v>
      </c>
      <c r="C937" s="1" t="s">
        <v>13974</v>
      </c>
      <c r="D937" s="16">
        <v>24.99</v>
      </c>
      <c r="E937" s="74"/>
      <c r="F937" s="74">
        <v>63</v>
      </c>
      <c r="G937" s="16">
        <v>94545.27</v>
      </c>
      <c r="H937" s="16">
        <v>1500.7185714285715</v>
      </c>
      <c r="I937" s="12">
        <v>0.91027983704924487</v>
      </c>
      <c r="J937"/>
      <c r="K937"/>
      <c r="L937" s="12" t="str">
        <f t="shared" si="14"/>
        <v xml:space="preserve"> </v>
      </c>
    </row>
    <row r="938" spans="1:12" x14ac:dyDescent="0.25">
      <c r="A938" s="1" t="s">
        <v>27</v>
      </c>
      <c r="B938" s="1" t="s">
        <v>19</v>
      </c>
      <c r="C938" s="1" t="s">
        <v>7619</v>
      </c>
      <c r="D938" s="16">
        <v>49.99</v>
      </c>
      <c r="E938" s="74"/>
      <c r="F938" s="74">
        <v>145</v>
      </c>
      <c r="G938" s="16">
        <v>146266.63</v>
      </c>
      <c r="H938" s="16">
        <v>1008.7353793103449</v>
      </c>
      <c r="I938" s="12">
        <v>0.91995424938285797</v>
      </c>
      <c r="J938"/>
      <c r="K938"/>
      <c r="L938" s="12" t="str">
        <f t="shared" si="14"/>
        <v xml:space="preserve"> </v>
      </c>
    </row>
    <row r="939" spans="1:12" x14ac:dyDescent="0.25">
      <c r="A939" s="1" t="s">
        <v>27</v>
      </c>
      <c r="B939" s="1" t="s">
        <v>19</v>
      </c>
      <c r="C939" s="1" t="s">
        <v>5422</v>
      </c>
      <c r="D939" s="16">
        <v>25.99</v>
      </c>
      <c r="E939" s="74"/>
      <c r="F939" s="74">
        <v>157</v>
      </c>
      <c r="G939" s="16">
        <v>150350.54</v>
      </c>
      <c r="H939" s="16">
        <v>957.64675159235674</v>
      </c>
      <c r="I939" s="12">
        <v>0.92913868936074762</v>
      </c>
      <c r="J939"/>
      <c r="K939"/>
      <c r="L939" s="12" t="str">
        <f t="shared" si="14"/>
        <v xml:space="preserve"> </v>
      </c>
    </row>
    <row r="940" spans="1:12" x14ac:dyDescent="0.25">
      <c r="A940" s="1" t="s">
        <v>27</v>
      </c>
      <c r="B940" s="1" t="s">
        <v>19</v>
      </c>
      <c r="C940" s="1" t="s">
        <v>15102</v>
      </c>
      <c r="D940" s="16">
        <v>13.99</v>
      </c>
      <c r="E940" s="74"/>
      <c r="F940" s="74">
        <v>72</v>
      </c>
      <c r="G940" s="16">
        <v>66046.789999999994</v>
      </c>
      <c r="H940" s="16">
        <v>917.31652777777765</v>
      </c>
      <c r="I940" s="12">
        <v>0.93793633690259137</v>
      </c>
      <c r="J940"/>
      <c r="K940"/>
      <c r="L940" s="12" t="str">
        <f t="shared" si="14"/>
        <v xml:space="preserve"> </v>
      </c>
    </row>
    <row r="941" spans="1:12" x14ac:dyDescent="0.25">
      <c r="A941" s="1" t="s">
        <v>27</v>
      </c>
      <c r="B941" s="1" t="s">
        <v>19</v>
      </c>
      <c r="C941" s="1" t="s">
        <v>7507</v>
      </c>
      <c r="D941" s="16">
        <v>29.99</v>
      </c>
      <c r="E941" s="74"/>
      <c r="F941" s="74">
        <v>65</v>
      </c>
      <c r="G941" s="16">
        <v>58935.21</v>
      </c>
      <c r="H941" s="16">
        <v>906.69553846153849</v>
      </c>
      <c r="I941" s="12">
        <v>0.94663212241783856</v>
      </c>
      <c r="J941"/>
      <c r="K941"/>
      <c r="L941" s="12" t="str">
        <f t="shared" si="14"/>
        <v xml:space="preserve"> </v>
      </c>
    </row>
    <row r="942" spans="1:12" x14ac:dyDescent="0.25">
      <c r="A942" s="1" t="s">
        <v>27</v>
      </c>
      <c r="B942" s="1" t="s">
        <v>19</v>
      </c>
      <c r="C942" s="1" t="s">
        <v>5423</v>
      </c>
      <c r="D942" s="16">
        <v>25.99</v>
      </c>
      <c r="E942" s="74"/>
      <c r="F942" s="74">
        <v>157</v>
      </c>
      <c r="G942" s="16">
        <v>136918.41</v>
      </c>
      <c r="H942" s="16">
        <v>872.09178343949043</v>
      </c>
      <c r="I942" s="12">
        <v>0.95499603596622418</v>
      </c>
      <c r="J942"/>
      <c r="K942"/>
      <c r="L942" s="12" t="str">
        <f t="shared" si="14"/>
        <v>X</v>
      </c>
    </row>
    <row r="943" spans="1:12" x14ac:dyDescent="0.25">
      <c r="A943" s="1" t="s">
        <v>27</v>
      </c>
      <c r="B943" s="1" t="s">
        <v>19</v>
      </c>
      <c r="C943" s="1" t="s">
        <v>6803</v>
      </c>
      <c r="D943" s="16">
        <v>11.99</v>
      </c>
      <c r="E943" s="74"/>
      <c r="F943" s="74">
        <v>98</v>
      </c>
      <c r="G943" s="16">
        <v>71664.23</v>
      </c>
      <c r="H943" s="16">
        <v>731.26765306122445</v>
      </c>
      <c r="I943" s="12">
        <v>0.96200935675089283</v>
      </c>
      <c r="J943"/>
      <c r="K943"/>
      <c r="L943" s="12" t="str">
        <f t="shared" si="14"/>
        <v>X</v>
      </c>
    </row>
    <row r="944" spans="1:12" x14ac:dyDescent="0.25">
      <c r="A944" s="1" t="s">
        <v>27</v>
      </c>
      <c r="B944" s="1" t="s">
        <v>19</v>
      </c>
      <c r="C944" s="1" t="s">
        <v>7618</v>
      </c>
      <c r="D944" s="16">
        <v>49.99</v>
      </c>
      <c r="E944" s="74"/>
      <c r="F944" s="74">
        <v>124</v>
      </c>
      <c r="G944" s="16">
        <v>88132.37</v>
      </c>
      <c r="H944" s="16">
        <v>710.74491935483866</v>
      </c>
      <c r="I944" s="12">
        <v>0.96882585149757294</v>
      </c>
      <c r="J944"/>
      <c r="K944"/>
      <c r="L944" s="12" t="str">
        <f t="shared" si="14"/>
        <v>X</v>
      </c>
    </row>
    <row r="945" spans="1:12" x14ac:dyDescent="0.25">
      <c r="A945" s="1" t="s">
        <v>27</v>
      </c>
      <c r="B945" s="1" t="s">
        <v>19</v>
      </c>
      <c r="C945" s="1" t="s">
        <v>7515</v>
      </c>
      <c r="D945" s="16">
        <v>24.99</v>
      </c>
      <c r="E945" s="74"/>
      <c r="F945" s="74">
        <v>50</v>
      </c>
      <c r="G945" s="16">
        <v>31612.35</v>
      </c>
      <c r="H945" s="16">
        <v>632.24699999999996</v>
      </c>
      <c r="I945" s="12">
        <v>0.9748895013904435</v>
      </c>
      <c r="J945"/>
      <c r="K945"/>
      <c r="L945" s="12" t="str">
        <f t="shared" si="14"/>
        <v>X</v>
      </c>
    </row>
    <row r="946" spans="1:12" x14ac:dyDescent="0.25">
      <c r="A946" s="1" t="s">
        <v>27</v>
      </c>
      <c r="B946" s="1" t="s">
        <v>19</v>
      </c>
      <c r="C946" s="1" t="s">
        <v>5425</v>
      </c>
      <c r="D946" s="16">
        <v>20.99</v>
      </c>
      <c r="E946" s="74"/>
      <c r="F946" s="74">
        <v>145</v>
      </c>
      <c r="G946" s="16">
        <v>66979.09</v>
      </c>
      <c r="H946" s="16">
        <v>461.92475862068966</v>
      </c>
      <c r="I946" s="12">
        <v>0.97931965291844536</v>
      </c>
      <c r="J946"/>
      <c r="K946"/>
      <c r="L946" s="12" t="str">
        <f t="shared" si="14"/>
        <v>X</v>
      </c>
    </row>
    <row r="947" spans="1:12" x14ac:dyDescent="0.25">
      <c r="A947" s="1" t="s">
        <v>27</v>
      </c>
      <c r="B947" s="1" t="s">
        <v>19</v>
      </c>
      <c r="C947" s="1" t="s">
        <v>9247</v>
      </c>
      <c r="D947" s="16">
        <v>18.989999999999998</v>
      </c>
      <c r="E947" s="74"/>
      <c r="F947" s="74">
        <v>141</v>
      </c>
      <c r="G947" s="16">
        <v>64428.97</v>
      </c>
      <c r="H947" s="16">
        <v>456.94304964539009</v>
      </c>
      <c r="I947" s="12">
        <v>0.98370202669646278</v>
      </c>
      <c r="J947"/>
      <c r="K947"/>
      <c r="L947" s="12" t="str">
        <f t="shared" si="14"/>
        <v>X</v>
      </c>
    </row>
    <row r="948" spans="1:12" x14ac:dyDescent="0.25">
      <c r="A948" s="1" t="s">
        <v>27</v>
      </c>
      <c r="B948" s="1" t="s">
        <v>19</v>
      </c>
      <c r="C948" s="1" t="s">
        <v>5370</v>
      </c>
      <c r="D948" s="16">
        <v>18.989999999999998</v>
      </c>
      <c r="E948" s="74"/>
      <c r="F948" s="74">
        <v>130</v>
      </c>
      <c r="G948" s="16">
        <v>56213.52</v>
      </c>
      <c r="H948" s="16">
        <v>432.41169230769231</v>
      </c>
      <c r="I948" s="12">
        <v>0.9878491291923821</v>
      </c>
      <c r="J948"/>
      <c r="K948"/>
      <c r="L948" s="12" t="str">
        <f t="shared" si="14"/>
        <v>X</v>
      </c>
    </row>
    <row r="949" spans="1:12" x14ac:dyDescent="0.25">
      <c r="A949" s="1" t="s">
        <v>27</v>
      </c>
      <c r="B949" s="1" t="s">
        <v>19</v>
      </c>
      <c r="C949" s="1" t="s">
        <v>9387</v>
      </c>
      <c r="D949" s="16">
        <v>18.989999999999998</v>
      </c>
      <c r="E949" s="74"/>
      <c r="F949" s="74">
        <v>144</v>
      </c>
      <c r="G949" s="16">
        <v>61599.43</v>
      </c>
      <c r="H949" s="16">
        <v>427.77381944444443</v>
      </c>
      <c r="I949" s="12">
        <v>0.99195175154479676</v>
      </c>
      <c r="J949"/>
      <c r="K949"/>
      <c r="L949" s="12" t="str">
        <f t="shared" si="14"/>
        <v>X</v>
      </c>
    </row>
    <row r="950" spans="1:12" x14ac:dyDescent="0.25">
      <c r="A950" s="1" t="s">
        <v>27</v>
      </c>
      <c r="B950" s="1" t="s">
        <v>19</v>
      </c>
      <c r="C950" s="1" t="s">
        <v>13474</v>
      </c>
      <c r="D950" s="16">
        <v>21.99</v>
      </c>
      <c r="E950" s="74"/>
      <c r="F950" s="74">
        <v>100</v>
      </c>
      <c r="G950" s="16">
        <v>39758.910000000003</v>
      </c>
      <c r="H950" s="16">
        <v>397.58910000000003</v>
      </c>
      <c r="I950" s="12">
        <v>0.99576488328543211</v>
      </c>
      <c r="J950"/>
      <c r="K950"/>
      <c r="L950" s="12" t="str">
        <f t="shared" si="14"/>
        <v>X</v>
      </c>
    </row>
    <row r="951" spans="1:12" x14ac:dyDescent="0.25">
      <c r="A951" s="1" t="s">
        <v>27</v>
      </c>
      <c r="B951" s="1" t="s">
        <v>19</v>
      </c>
      <c r="C951" s="1" t="s">
        <v>5424</v>
      </c>
      <c r="D951" s="16">
        <v>23.99</v>
      </c>
      <c r="E951" s="74"/>
      <c r="F951" s="74">
        <v>79</v>
      </c>
      <c r="G951" s="16">
        <v>20631.400000000001</v>
      </c>
      <c r="H951" s="16">
        <v>261.15696202531649</v>
      </c>
      <c r="I951" s="12">
        <v>0.99826954425623493</v>
      </c>
      <c r="J951"/>
      <c r="K951"/>
      <c r="L951" s="12" t="str">
        <f t="shared" si="14"/>
        <v>X</v>
      </c>
    </row>
    <row r="952" spans="1:12" x14ac:dyDescent="0.25">
      <c r="A952" s="1" t="s">
        <v>27</v>
      </c>
      <c r="B952" s="1" t="s">
        <v>19</v>
      </c>
      <c r="C952" s="1" t="s">
        <v>11454</v>
      </c>
      <c r="D952" s="16">
        <v>23.99</v>
      </c>
      <c r="E952" s="74"/>
      <c r="F952" s="74">
        <v>71</v>
      </c>
      <c r="G952" s="16">
        <v>12810.66</v>
      </c>
      <c r="H952" s="16">
        <v>180.4318309859155</v>
      </c>
      <c r="I952" s="12">
        <v>1</v>
      </c>
      <c r="J952"/>
      <c r="K952"/>
      <c r="L952" s="12" t="str">
        <f t="shared" si="14"/>
        <v>X</v>
      </c>
    </row>
    <row r="953" spans="1:12" x14ac:dyDescent="0.25">
      <c r="A953" s="1" t="s">
        <v>27</v>
      </c>
      <c r="B953" s="1" t="s">
        <v>20</v>
      </c>
      <c r="C953" s="1"/>
      <c r="D953" s="16">
        <v>857.68000000000018</v>
      </c>
      <c r="E953" s="74"/>
      <c r="F953" s="74">
        <v>3811</v>
      </c>
      <c r="G953" s="16">
        <v>14432319.220000001</v>
      </c>
      <c r="H953" s="16">
        <v>104268.38804518999</v>
      </c>
      <c r="I953" s="12"/>
      <c r="J953"/>
      <c r="K953"/>
      <c r="L953" s="12" t="str">
        <f t="shared" si="14"/>
        <v xml:space="preserve"> </v>
      </c>
    </row>
    <row r="954" spans="1:12" x14ac:dyDescent="0.25">
      <c r="A954" s="1" t="s">
        <v>27</v>
      </c>
      <c r="B954" s="1" t="s">
        <v>21</v>
      </c>
      <c r="C954" s="1" t="s">
        <v>5368</v>
      </c>
      <c r="D954" s="16">
        <v>24.99</v>
      </c>
      <c r="E954" s="74"/>
      <c r="F954" s="74">
        <v>157</v>
      </c>
      <c r="G954" s="16">
        <v>2060263.91</v>
      </c>
      <c r="H954" s="16">
        <v>13122.700063694267</v>
      </c>
      <c r="I954" s="12">
        <v>9.9617686715193429E-2</v>
      </c>
      <c r="J954"/>
      <c r="K954"/>
      <c r="L954" s="12" t="str">
        <f t="shared" si="14"/>
        <v xml:space="preserve"> </v>
      </c>
    </row>
    <row r="955" spans="1:12" x14ac:dyDescent="0.25">
      <c r="A955" s="1" t="s">
        <v>27</v>
      </c>
      <c r="B955" s="1" t="s">
        <v>21</v>
      </c>
      <c r="C955" s="1" t="s">
        <v>11180</v>
      </c>
      <c r="D955" s="16">
        <v>46.99</v>
      </c>
      <c r="E955" s="74"/>
      <c r="F955" s="74">
        <v>142</v>
      </c>
      <c r="G955" s="16">
        <v>1214064.22</v>
      </c>
      <c r="H955" s="16">
        <v>8549.7480281690132</v>
      </c>
      <c r="I955" s="12">
        <v>0.16452095482541598</v>
      </c>
      <c r="J955"/>
      <c r="K955"/>
      <c r="L955" s="12" t="str">
        <f t="shared" si="14"/>
        <v xml:space="preserve"> </v>
      </c>
    </row>
    <row r="956" spans="1:12" x14ac:dyDescent="0.25">
      <c r="A956" s="1" t="s">
        <v>27</v>
      </c>
      <c r="B956" s="1" t="s">
        <v>21</v>
      </c>
      <c r="C956" s="1" t="s">
        <v>12482</v>
      </c>
      <c r="D956" s="16">
        <v>52.99</v>
      </c>
      <c r="E956" s="74"/>
      <c r="F956" s="74">
        <v>157</v>
      </c>
      <c r="G956" s="16">
        <v>1046972.57</v>
      </c>
      <c r="H956" s="16">
        <v>6668.6150955414014</v>
      </c>
      <c r="I956" s="12">
        <v>0.21514407401487018</v>
      </c>
      <c r="J956"/>
      <c r="K956"/>
      <c r="L956" s="12" t="str">
        <f t="shared" si="14"/>
        <v xml:space="preserve"> </v>
      </c>
    </row>
    <row r="957" spans="1:12" x14ac:dyDescent="0.25">
      <c r="A957" s="1" t="s">
        <v>27</v>
      </c>
      <c r="B957" s="1" t="s">
        <v>21</v>
      </c>
      <c r="C957" s="1" t="s">
        <v>6509</v>
      </c>
      <c r="D957" s="16">
        <v>31.99</v>
      </c>
      <c r="E957" s="74"/>
      <c r="F957" s="74">
        <v>157</v>
      </c>
      <c r="G957" s="16">
        <v>1034208.53</v>
      </c>
      <c r="H957" s="16">
        <v>6587.3154777070067</v>
      </c>
      <c r="I957" s="12">
        <v>0.26515002754328043</v>
      </c>
      <c r="J957"/>
      <c r="K957"/>
      <c r="L957" s="12" t="str">
        <f t="shared" si="14"/>
        <v xml:space="preserve"> </v>
      </c>
    </row>
    <row r="958" spans="1:12" x14ac:dyDescent="0.25">
      <c r="A958" s="1" t="s">
        <v>27</v>
      </c>
      <c r="B958" s="1" t="s">
        <v>21</v>
      </c>
      <c r="C958" s="1" t="s">
        <v>12951</v>
      </c>
      <c r="D958" s="16">
        <v>13.99</v>
      </c>
      <c r="E958" s="74"/>
      <c r="F958" s="74">
        <v>128</v>
      </c>
      <c r="G958" s="16">
        <v>724695.99</v>
      </c>
      <c r="H958" s="16">
        <v>5661.6874218749999</v>
      </c>
      <c r="I958" s="12">
        <v>0.30812930780832964</v>
      </c>
      <c r="J958"/>
      <c r="K958"/>
      <c r="L958" s="12" t="str">
        <f t="shared" si="14"/>
        <v xml:space="preserve"> </v>
      </c>
    </row>
    <row r="959" spans="1:12" x14ac:dyDescent="0.25">
      <c r="A959" s="1" t="s">
        <v>27</v>
      </c>
      <c r="B959" s="1" t="s">
        <v>21</v>
      </c>
      <c r="C959" s="1" t="s">
        <v>10135</v>
      </c>
      <c r="D959" s="16">
        <v>29.99</v>
      </c>
      <c r="E959" s="74"/>
      <c r="F959" s="74">
        <v>155</v>
      </c>
      <c r="G959" s="16">
        <v>714898.75</v>
      </c>
      <c r="H959" s="16">
        <v>4612.25</v>
      </c>
      <c r="I959" s="12">
        <v>0.34314204705574369</v>
      </c>
      <c r="J959"/>
      <c r="K959"/>
      <c r="L959" s="12" t="str">
        <f t="shared" si="14"/>
        <v xml:space="preserve"> </v>
      </c>
    </row>
    <row r="960" spans="1:12" x14ac:dyDescent="0.25">
      <c r="A960" s="1" t="s">
        <v>27</v>
      </c>
      <c r="B960" s="1" t="s">
        <v>21</v>
      </c>
      <c r="C960" s="1" t="s">
        <v>12486</v>
      </c>
      <c r="D960" s="16">
        <v>33.99</v>
      </c>
      <c r="E960" s="74"/>
      <c r="F960" s="74">
        <v>158</v>
      </c>
      <c r="G960" s="16">
        <v>653950.06999999995</v>
      </c>
      <c r="H960" s="16">
        <v>4138.9244936708856</v>
      </c>
      <c r="I960" s="12">
        <v>0.37456165441909861</v>
      </c>
      <c r="J960"/>
      <c r="K960"/>
      <c r="L960" s="12" t="str">
        <f t="shared" si="14"/>
        <v xml:space="preserve"> </v>
      </c>
    </row>
    <row r="961" spans="1:12" x14ac:dyDescent="0.25">
      <c r="A961" s="1" t="s">
        <v>27</v>
      </c>
      <c r="B961" s="1" t="s">
        <v>21</v>
      </c>
      <c r="C961" s="1" t="s">
        <v>7667</v>
      </c>
      <c r="D961" s="16">
        <v>59.99</v>
      </c>
      <c r="E961" s="74"/>
      <c r="F961" s="74">
        <v>101</v>
      </c>
      <c r="G961" s="16">
        <v>368801.86</v>
      </c>
      <c r="H961" s="16">
        <v>3651.5035643564356</v>
      </c>
      <c r="I961" s="12">
        <v>0.40228112802955224</v>
      </c>
      <c r="J961"/>
      <c r="K961"/>
      <c r="L961" s="12" t="str">
        <f t="shared" si="14"/>
        <v xml:space="preserve"> </v>
      </c>
    </row>
    <row r="962" spans="1:12" x14ac:dyDescent="0.25">
      <c r="A962" s="1" t="s">
        <v>27</v>
      </c>
      <c r="B962" s="1" t="s">
        <v>21</v>
      </c>
      <c r="C962" s="1" t="s">
        <v>13334</v>
      </c>
      <c r="D962" s="16">
        <v>13.49</v>
      </c>
      <c r="E962" s="74"/>
      <c r="F962" s="74">
        <v>143</v>
      </c>
      <c r="G962" s="16">
        <v>487397.19</v>
      </c>
      <c r="H962" s="16">
        <v>3408.3719580419579</v>
      </c>
      <c r="I962" s="12">
        <v>0.42815492902150215</v>
      </c>
      <c r="J962"/>
      <c r="K962"/>
      <c r="L962" s="12" t="str">
        <f t="shared" si="14"/>
        <v xml:space="preserve"> </v>
      </c>
    </row>
    <row r="963" spans="1:12" x14ac:dyDescent="0.25">
      <c r="A963" s="1" t="s">
        <v>27</v>
      </c>
      <c r="B963" s="1" t="s">
        <v>21</v>
      </c>
      <c r="C963" s="1" t="s">
        <v>7747</v>
      </c>
      <c r="D963" s="16">
        <v>44.99</v>
      </c>
      <c r="E963" s="74"/>
      <c r="F963" s="74">
        <v>125</v>
      </c>
      <c r="G963" s="16">
        <v>426010.31</v>
      </c>
      <c r="H963" s="16">
        <v>3408.08248</v>
      </c>
      <c r="I963" s="12">
        <v>0.45402653251348984</v>
      </c>
      <c r="J963"/>
      <c r="K963"/>
      <c r="L963" s="12" t="str">
        <f t="shared" si="14"/>
        <v xml:space="preserve"> </v>
      </c>
    </row>
    <row r="964" spans="1:12" x14ac:dyDescent="0.25">
      <c r="A964" s="1" t="s">
        <v>27</v>
      </c>
      <c r="B964" s="1" t="s">
        <v>21</v>
      </c>
      <c r="C964" s="1" t="s">
        <v>13042</v>
      </c>
      <c r="D964" s="16">
        <v>59.99</v>
      </c>
      <c r="E964" s="74"/>
      <c r="F964" s="74">
        <v>85</v>
      </c>
      <c r="G964" s="16">
        <v>276569.09999999998</v>
      </c>
      <c r="H964" s="16">
        <v>3253.7541176470586</v>
      </c>
      <c r="I964" s="12">
        <v>0.47872659094405545</v>
      </c>
      <c r="J964"/>
      <c r="K964"/>
      <c r="L964" s="12" t="str">
        <f t="shared" si="14"/>
        <v xml:space="preserve"> </v>
      </c>
    </row>
    <row r="965" spans="1:12" x14ac:dyDescent="0.25">
      <c r="A965" s="1" t="s">
        <v>27</v>
      </c>
      <c r="B965" s="1" t="s">
        <v>21</v>
      </c>
      <c r="C965" s="1" t="s">
        <v>5496</v>
      </c>
      <c r="D965" s="16">
        <v>33.99</v>
      </c>
      <c r="E965" s="74"/>
      <c r="F965" s="74">
        <v>153</v>
      </c>
      <c r="G965" s="16">
        <v>455909.63</v>
      </c>
      <c r="H965" s="16">
        <v>2979.8015032679741</v>
      </c>
      <c r="I965" s="12">
        <v>0.50134700680247024</v>
      </c>
      <c r="J965"/>
      <c r="K965"/>
      <c r="L965" s="12" t="str">
        <f t="shared" si="14"/>
        <v xml:space="preserve"> </v>
      </c>
    </row>
    <row r="966" spans="1:12" x14ac:dyDescent="0.25">
      <c r="A966" s="1" t="s">
        <v>27</v>
      </c>
      <c r="B966" s="1" t="s">
        <v>21</v>
      </c>
      <c r="C966" s="1" t="s">
        <v>9594</v>
      </c>
      <c r="D966" s="16">
        <v>16.989999999999998</v>
      </c>
      <c r="E966" s="74"/>
      <c r="F966" s="74">
        <v>132</v>
      </c>
      <c r="G966" s="16">
        <v>381391.52</v>
      </c>
      <c r="H966" s="16">
        <v>2889.3296969696971</v>
      </c>
      <c r="I966" s="12">
        <v>0.52328062863125446</v>
      </c>
      <c r="J966"/>
      <c r="K966"/>
      <c r="L966" s="12" t="str">
        <f t="shared" si="14"/>
        <v xml:space="preserve"> </v>
      </c>
    </row>
    <row r="967" spans="1:12" x14ac:dyDescent="0.25">
      <c r="A967" s="1" t="s">
        <v>27</v>
      </c>
      <c r="B967" s="1" t="s">
        <v>21</v>
      </c>
      <c r="C967" s="1" t="s">
        <v>7717</v>
      </c>
      <c r="D967" s="16">
        <v>49.99</v>
      </c>
      <c r="E967" s="74"/>
      <c r="F967" s="74">
        <v>136</v>
      </c>
      <c r="G967" s="16">
        <v>390180.21</v>
      </c>
      <c r="H967" s="16">
        <v>2868.9721323529411</v>
      </c>
      <c r="I967" s="12">
        <v>0.54505971111337725</v>
      </c>
      <c r="J967"/>
      <c r="K967"/>
      <c r="L967" s="12" t="str">
        <f t="shared" si="14"/>
        <v xml:space="preserve"> </v>
      </c>
    </row>
    <row r="968" spans="1:12" x14ac:dyDescent="0.25">
      <c r="A968" s="1" t="s">
        <v>27</v>
      </c>
      <c r="B968" s="1" t="s">
        <v>21</v>
      </c>
      <c r="C968" s="1" t="s">
        <v>12836</v>
      </c>
      <c r="D968" s="16">
        <v>16.989999999999998</v>
      </c>
      <c r="E968" s="74"/>
      <c r="F968" s="74">
        <v>81</v>
      </c>
      <c r="G968" s="16">
        <v>215246.31</v>
      </c>
      <c r="H968" s="16">
        <v>2657.361851851852</v>
      </c>
      <c r="I968" s="12">
        <v>0.56523240721721246</v>
      </c>
      <c r="J968"/>
      <c r="K968"/>
      <c r="L968" s="12" t="str">
        <f t="shared" si="14"/>
        <v xml:space="preserve"> </v>
      </c>
    </row>
    <row r="969" spans="1:12" x14ac:dyDescent="0.25">
      <c r="A969" s="1" t="s">
        <v>27</v>
      </c>
      <c r="B969" s="1" t="s">
        <v>21</v>
      </c>
      <c r="C969" s="1" t="s">
        <v>7625</v>
      </c>
      <c r="D969" s="16">
        <v>54.99</v>
      </c>
      <c r="E969" s="74"/>
      <c r="F969" s="74">
        <v>154</v>
      </c>
      <c r="G969" s="16">
        <v>403108.23</v>
      </c>
      <c r="H969" s="16">
        <v>2617.5859090909089</v>
      </c>
      <c r="I969" s="12">
        <v>0.58510315422630899</v>
      </c>
      <c r="J969"/>
      <c r="K969"/>
      <c r="L969" s="12" t="str">
        <f t="shared" ref="L969:L1032" si="15">IF(I969&gt;$I$2,"X"," ")</f>
        <v xml:space="preserve"> </v>
      </c>
    </row>
    <row r="970" spans="1:12" x14ac:dyDescent="0.25">
      <c r="A970" s="1" t="s">
        <v>27</v>
      </c>
      <c r="B970" s="1" t="s">
        <v>21</v>
      </c>
      <c r="C970" s="1" t="s">
        <v>13335</v>
      </c>
      <c r="D970" s="16">
        <v>27.99</v>
      </c>
      <c r="E970" s="74"/>
      <c r="F970" s="74">
        <v>155</v>
      </c>
      <c r="G970" s="16">
        <v>391429.96</v>
      </c>
      <c r="H970" s="16">
        <v>2525.3545806451616</v>
      </c>
      <c r="I970" s="12">
        <v>0.6042737502346327</v>
      </c>
      <c r="J970"/>
      <c r="K970"/>
      <c r="L970" s="12" t="str">
        <f t="shared" si="15"/>
        <v xml:space="preserve"> </v>
      </c>
    </row>
    <row r="971" spans="1:12" x14ac:dyDescent="0.25">
      <c r="A971" s="1" t="s">
        <v>27</v>
      </c>
      <c r="B971" s="1" t="s">
        <v>21</v>
      </c>
      <c r="C971" s="1" t="s">
        <v>12485</v>
      </c>
      <c r="D971" s="16">
        <v>17.989999999999998</v>
      </c>
      <c r="E971" s="74"/>
      <c r="F971" s="74">
        <v>159</v>
      </c>
      <c r="G971" s="16">
        <v>352765.91</v>
      </c>
      <c r="H971" s="16">
        <v>2218.6535220125784</v>
      </c>
      <c r="I971" s="12">
        <v>0.62111610206867973</v>
      </c>
      <c r="J971"/>
      <c r="K971"/>
      <c r="L971" s="12" t="str">
        <f t="shared" si="15"/>
        <v xml:space="preserve"> </v>
      </c>
    </row>
    <row r="972" spans="1:12" x14ac:dyDescent="0.25">
      <c r="A972" s="1" t="s">
        <v>27</v>
      </c>
      <c r="B972" s="1" t="s">
        <v>21</v>
      </c>
      <c r="C972" s="1" t="s">
        <v>5433</v>
      </c>
      <c r="D972" s="16">
        <v>34.99</v>
      </c>
      <c r="E972" s="74"/>
      <c r="F972" s="74">
        <v>159</v>
      </c>
      <c r="G972" s="16">
        <v>333772.18</v>
      </c>
      <c r="H972" s="16">
        <v>2099.1961006289307</v>
      </c>
      <c r="I972" s="12">
        <v>0.63705162284498396</v>
      </c>
      <c r="J972"/>
      <c r="K972"/>
      <c r="L972" s="12" t="str">
        <f t="shared" si="15"/>
        <v xml:space="preserve"> </v>
      </c>
    </row>
    <row r="973" spans="1:12" x14ac:dyDescent="0.25">
      <c r="A973" s="1" t="s">
        <v>27</v>
      </c>
      <c r="B973" s="1" t="s">
        <v>21</v>
      </c>
      <c r="C973" s="1" t="s">
        <v>5704</v>
      </c>
      <c r="D973" s="16">
        <v>26.99</v>
      </c>
      <c r="E973" s="74"/>
      <c r="F973" s="74">
        <v>159</v>
      </c>
      <c r="G973" s="16">
        <v>331562.19</v>
      </c>
      <c r="H973" s="16">
        <v>2085.2967924528302</v>
      </c>
      <c r="I973" s="12">
        <v>0.65288163050883996</v>
      </c>
      <c r="J973"/>
      <c r="K973"/>
      <c r="L973" s="12" t="str">
        <f t="shared" si="15"/>
        <v xml:space="preserve"> </v>
      </c>
    </row>
    <row r="974" spans="1:12" x14ac:dyDescent="0.25">
      <c r="A974" s="1" t="s">
        <v>27</v>
      </c>
      <c r="B974" s="1" t="s">
        <v>21</v>
      </c>
      <c r="C974" s="1" t="s">
        <v>7600</v>
      </c>
      <c r="D974" s="16">
        <v>46.99</v>
      </c>
      <c r="E974" s="74"/>
      <c r="F974" s="74">
        <v>121</v>
      </c>
      <c r="G974" s="16">
        <v>240776.76</v>
      </c>
      <c r="H974" s="16">
        <v>1989.8905785123968</v>
      </c>
      <c r="I974" s="12">
        <v>0.66798738582486583</v>
      </c>
      <c r="J974"/>
      <c r="K974"/>
      <c r="L974" s="12" t="str">
        <f t="shared" si="15"/>
        <v xml:space="preserve"> </v>
      </c>
    </row>
    <row r="975" spans="1:12" x14ac:dyDescent="0.25">
      <c r="A975" s="1" t="s">
        <v>27</v>
      </c>
      <c r="B975" s="1" t="s">
        <v>21</v>
      </c>
      <c r="C975" s="1" t="s">
        <v>13990</v>
      </c>
      <c r="D975" s="16">
        <v>49.99</v>
      </c>
      <c r="E975" s="74"/>
      <c r="F975" s="74">
        <v>95</v>
      </c>
      <c r="G975" s="16">
        <v>180523.02</v>
      </c>
      <c r="H975" s="16">
        <v>1900.2423157894737</v>
      </c>
      <c r="I975" s="12">
        <v>0.68241259883579086</v>
      </c>
      <c r="J975"/>
      <c r="K975"/>
      <c r="L975" s="12" t="str">
        <f t="shared" si="15"/>
        <v xml:space="preserve"> </v>
      </c>
    </row>
    <row r="976" spans="1:12" x14ac:dyDescent="0.25">
      <c r="A976" s="1" t="s">
        <v>27</v>
      </c>
      <c r="B976" s="1" t="s">
        <v>21</v>
      </c>
      <c r="C976" s="1" t="s">
        <v>13993</v>
      </c>
      <c r="D976" s="16">
        <v>13.49</v>
      </c>
      <c r="E976" s="74"/>
      <c r="F976" s="74">
        <v>148</v>
      </c>
      <c r="G976" s="16">
        <v>272484.51</v>
      </c>
      <c r="H976" s="16">
        <v>1841.1115540540541</v>
      </c>
      <c r="I976" s="12">
        <v>0.69638893549739755</v>
      </c>
      <c r="J976"/>
      <c r="K976"/>
      <c r="L976" s="12" t="str">
        <f t="shared" si="15"/>
        <v xml:space="preserve"> </v>
      </c>
    </row>
    <row r="977" spans="1:12" x14ac:dyDescent="0.25">
      <c r="A977" s="1" t="s">
        <v>27</v>
      </c>
      <c r="B977" s="1" t="s">
        <v>21</v>
      </c>
      <c r="C977" s="1" t="s">
        <v>13337</v>
      </c>
      <c r="D977" s="16">
        <v>50.99</v>
      </c>
      <c r="E977" s="74"/>
      <c r="F977" s="74">
        <v>102</v>
      </c>
      <c r="G977" s="16">
        <v>182597.44</v>
      </c>
      <c r="H977" s="16">
        <v>1790.1709803921569</v>
      </c>
      <c r="I977" s="12">
        <v>0.70997856956856853</v>
      </c>
      <c r="J977"/>
      <c r="K977"/>
      <c r="L977" s="12" t="str">
        <f t="shared" si="15"/>
        <v xml:space="preserve"> </v>
      </c>
    </row>
    <row r="978" spans="1:12" x14ac:dyDescent="0.25">
      <c r="A978" s="1" t="s">
        <v>27</v>
      </c>
      <c r="B978" s="1" t="s">
        <v>21</v>
      </c>
      <c r="C978" s="1" t="s">
        <v>12524</v>
      </c>
      <c r="D978" s="16">
        <v>25.99</v>
      </c>
      <c r="E978" s="74"/>
      <c r="F978" s="74">
        <v>114</v>
      </c>
      <c r="G978" s="16">
        <v>200747.38</v>
      </c>
      <c r="H978" s="16">
        <v>1760.9419298245614</v>
      </c>
      <c r="I978" s="12">
        <v>0.7233463186322111</v>
      </c>
      <c r="J978"/>
      <c r="K978"/>
      <c r="L978" s="12" t="str">
        <f t="shared" si="15"/>
        <v xml:space="preserve"> </v>
      </c>
    </row>
    <row r="979" spans="1:12" x14ac:dyDescent="0.25">
      <c r="A979" s="1" t="s">
        <v>27</v>
      </c>
      <c r="B979" s="1" t="s">
        <v>21</v>
      </c>
      <c r="C979" s="1" t="s">
        <v>5621</v>
      </c>
      <c r="D979" s="16">
        <v>27.99</v>
      </c>
      <c r="E979" s="74"/>
      <c r="F979" s="74">
        <v>154</v>
      </c>
      <c r="G979" s="16">
        <v>267549.40999999997</v>
      </c>
      <c r="H979" s="16">
        <v>1737.333831168831</v>
      </c>
      <c r="I979" s="12">
        <v>0.73653485273518149</v>
      </c>
      <c r="J979"/>
      <c r="K979"/>
      <c r="L979" s="12" t="str">
        <f t="shared" si="15"/>
        <v xml:space="preserve"> </v>
      </c>
    </row>
    <row r="980" spans="1:12" x14ac:dyDescent="0.25">
      <c r="A980" s="1" t="s">
        <v>27</v>
      </c>
      <c r="B980" s="1" t="s">
        <v>21</v>
      </c>
      <c r="C980" s="1" t="s">
        <v>13994</v>
      </c>
      <c r="D980" s="16">
        <v>26.99</v>
      </c>
      <c r="E980" s="74"/>
      <c r="F980" s="74">
        <v>151</v>
      </c>
      <c r="G980" s="16">
        <v>259461.94</v>
      </c>
      <c r="H980" s="16">
        <v>1718.2909933774833</v>
      </c>
      <c r="I980" s="12">
        <v>0.74957882791048758</v>
      </c>
      <c r="J980"/>
      <c r="K980"/>
      <c r="L980" s="12" t="str">
        <f t="shared" si="15"/>
        <v xml:space="preserve"> </v>
      </c>
    </row>
    <row r="981" spans="1:12" x14ac:dyDescent="0.25">
      <c r="A981" s="1" t="s">
        <v>27</v>
      </c>
      <c r="B981" s="1" t="s">
        <v>21</v>
      </c>
      <c r="C981" s="1" t="s">
        <v>5397</v>
      </c>
      <c r="D981" s="16">
        <v>26.99</v>
      </c>
      <c r="E981" s="74"/>
      <c r="F981" s="74">
        <v>159</v>
      </c>
      <c r="G981" s="16">
        <v>259011.39</v>
      </c>
      <c r="H981" s="16">
        <v>1629.0024528301888</v>
      </c>
      <c r="I981" s="12">
        <v>0.76194499152138062</v>
      </c>
      <c r="J981"/>
      <c r="K981"/>
      <c r="L981" s="12" t="str">
        <f t="shared" si="15"/>
        <v xml:space="preserve"> </v>
      </c>
    </row>
    <row r="982" spans="1:12" x14ac:dyDescent="0.25">
      <c r="A982" s="1" t="s">
        <v>27</v>
      </c>
      <c r="B982" s="1" t="s">
        <v>21</v>
      </c>
      <c r="C982" s="1" t="s">
        <v>14269</v>
      </c>
      <c r="D982" s="16">
        <v>64.989999999999995</v>
      </c>
      <c r="E982" s="74"/>
      <c r="F982" s="74">
        <v>46</v>
      </c>
      <c r="G982" s="16">
        <v>66269.679999999993</v>
      </c>
      <c r="H982" s="16">
        <v>1440.6452173913042</v>
      </c>
      <c r="I982" s="12">
        <v>0.77288128841434078</v>
      </c>
      <c r="J982"/>
      <c r="K982"/>
      <c r="L982" s="12" t="str">
        <f t="shared" si="15"/>
        <v xml:space="preserve"> </v>
      </c>
    </row>
    <row r="983" spans="1:12" x14ac:dyDescent="0.25">
      <c r="A983" s="1" t="s">
        <v>27</v>
      </c>
      <c r="B983" s="1" t="s">
        <v>21</v>
      </c>
      <c r="C983" s="1" t="s">
        <v>7729</v>
      </c>
      <c r="D983" s="16">
        <v>39.99</v>
      </c>
      <c r="E983" s="74"/>
      <c r="F983" s="74">
        <v>73</v>
      </c>
      <c r="G983" s="16">
        <v>105040.34</v>
      </c>
      <c r="H983" s="16">
        <v>1438.9087671232876</v>
      </c>
      <c r="I983" s="12">
        <v>0.78380440348054614</v>
      </c>
      <c r="J983"/>
      <c r="K983"/>
      <c r="L983" s="12" t="str">
        <f t="shared" si="15"/>
        <v xml:space="preserve"> </v>
      </c>
    </row>
    <row r="984" spans="1:12" x14ac:dyDescent="0.25">
      <c r="A984" s="1" t="s">
        <v>27</v>
      </c>
      <c r="B984" s="1" t="s">
        <v>21</v>
      </c>
      <c r="C984" s="1" t="s">
        <v>7718</v>
      </c>
      <c r="D984" s="16">
        <v>49.99</v>
      </c>
      <c r="E984" s="74"/>
      <c r="F984" s="74">
        <v>120</v>
      </c>
      <c r="G984" s="16">
        <v>170355.02</v>
      </c>
      <c r="H984" s="16">
        <v>1419.6251666666665</v>
      </c>
      <c r="I984" s="12">
        <v>0.7945811319296906</v>
      </c>
      <c r="J984"/>
      <c r="K984"/>
      <c r="L984" s="12" t="str">
        <f t="shared" si="15"/>
        <v xml:space="preserve"> </v>
      </c>
    </row>
    <row r="985" spans="1:12" x14ac:dyDescent="0.25">
      <c r="A985" s="1" t="s">
        <v>27</v>
      </c>
      <c r="B985" s="1" t="s">
        <v>21</v>
      </c>
      <c r="C985" s="1" t="s">
        <v>5413</v>
      </c>
      <c r="D985" s="16">
        <v>34.99</v>
      </c>
      <c r="E985" s="74"/>
      <c r="F985" s="74">
        <v>133</v>
      </c>
      <c r="G985" s="16">
        <v>182073.81</v>
      </c>
      <c r="H985" s="16">
        <v>1368.9760150375939</v>
      </c>
      <c r="I985" s="12">
        <v>0.8049733700456807</v>
      </c>
      <c r="J985"/>
      <c r="K985"/>
      <c r="L985" s="12" t="str">
        <f t="shared" si="15"/>
        <v xml:space="preserve"> </v>
      </c>
    </row>
    <row r="986" spans="1:12" x14ac:dyDescent="0.25">
      <c r="A986" s="1" t="s">
        <v>27</v>
      </c>
      <c r="B986" s="1" t="s">
        <v>21</v>
      </c>
      <c r="C986" s="1" t="s">
        <v>5532</v>
      </c>
      <c r="D986" s="16">
        <v>33.99</v>
      </c>
      <c r="E986" s="74"/>
      <c r="F986" s="74">
        <v>158</v>
      </c>
      <c r="G986" s="16">
        <v>215556.22</v>
      </c>
      <c r="H986" s="16">
        <v>1364.2798734177215</v>
      </c>
      <c r="I986" s="12">
        <v>0.81532995858022883</v>
      </c>
      <c r="J986"/>
      <c r="K986"/>
      <c r="L986" s="12" t="str">
        <f t="shared" si="15"/>
        <v xml:space="preserve"> </v>
      </c>
    </row>
    <row r="987" spans="1:12" x14ac:dyDescent="0.25">
      <c r="A987" s="1" t="s">
        <v>27</v>
      </c>
      <c r="B987" s="1" t="s">
        <v>21</v>
      </c>
      <c r="C987" s="1" t="s">
        <v>6792</v>
      </c>
      <c r="D987" s="16">
        <v>13.99</v>
      </c>
      <c r="E987" s="74"/>
      <c r="F987" s="74">
        <v>123</v>
      </c>
      <c r="G987" s="16">
        <v>158450.74</v>
      </c>
      <c r="H987" s="16">
        <v>1288.2173983739838</v>
      </c>
      <c r="I987" s="12">
        <v>0.82510913790989437</v>
      </c>
      <c r="J987"/>
      <c r="K987"/>
      <c r="L987" s="12" t="str">
        <f t="shared" si="15"/>
        <v xml:space="preserve"> </v>
      </c>
    </row>
    <row r="988" spans="1:12" x14ac:dyDescent="0.25">
      <c r="A988" s="1" t="s">
        <v>27</v>
      </c>
      <c r="B988" s="1" t="s">
        <v>21</v>
      </c>
      <c r="C988" s="1" t="s">
        <v>6886</v>
      </c>
      <c r="D988" s="16">
        <v>13.99</v>
      </c>
      <c r="E988" s="74"/>
      <c r="F988" s="74">
        <v>139</v>
      </c>
      <c r="G988" s="16">
        <v>173755.8</v>
      </c>
      <c r="H988" s="16">
        <v>1250.0417266187048</v>
      </c>
      <c r="I988" s="12">
        <v>0.83459851620085601</v>
      </c>
      <c r="J988"/>
      <c r="K988"/>
      <c r="L988" s="12" t="str">
        <f t="shared" si="15"/>
        <v xml:space="preserve"> </v>
      </c>
    </row>
    <row r="989" spans="1:12" x14ac:dyDescent="0.25">
      <c r="A989" s="1" t="s">
        <v>27</v>
      </c>
      <c r="B989" s="1" t="s">
        <v>21</v>
      </c>
      <c r="C989" s="1" t="s">
        <v>12854</v>
      </c>
      <c r="D989" s="16">
        <v>17.989999999999998</v>
      </c>
      <c r="E989" s="74"/>
      <c r="F989" s="74">
        <v>88</v>
      </c>
      <c r="G989" s="16">
        <v>107778.09</v>
      </c>
      <c r="H989" s="16">
        <v>1224.7510227272726</v>
      </c>
      <c r="I989" s="12">
        <v>0.84389590645545054</v>
      </c>
      <c r="J989"/>
      <c r="K989"/>
      <c r="L989" s="12" t="str">
        <f t="shared" si="15"/>
        <v xml:space="preserve"> </v>
      </c>
    </row>
    <row r="990" spans="1:12" x14ac:dyDescent="0.25">
      <c r="A990" s="1" t="s">
        <v>27</v>
      </c>
      <c r="B990" s="1" t="s">
        <v>21</v>
      </c>
      <c r="C990" s="1" t="s">
        <v>11137</v>
      </c>
      <c r="D990" s="16">
        <v>52.99</v>
      </c>
      <c r="E990" s="74"/>
      <c r="F990" s="74">
        <v>77</v>
      </c>
      <c r="G990" s="16">
        <v>92208.18</v>
      </c>
      <c r="H990" s="16">
        <v>1197.508831168831</v>
      </c>
      <c r="I990" s="12">
        <v>0.8529864944444342</v>
      </c>
      <c r="J990"/>
      <c r="K990"/>
      <c r="L990" s="12" t="str">
        <f t="shared" si="15"/>
        <v xml:space="preserve"> </v>
      </c>
    </row>
    <row r="991" spans="1:12" x14ac:dyDescent="0.25">
      <c r="A991" s="1" t="s">
        <v>27</v>
      </c>
      <c r="B991" s="1" t="s">
        <v>21</v>
      </c>
      <c r="C991" s="1" t="s">
        <v>15107</v>
      </c>
      <c r="D991" s="16">
        <v>44.99</v>
      </c>
      <c r="E991" s="74"/>
      <c r="F991" s="74">
        <v>42</v>
      </c>
      <c r="G991" s="16">
        <v>50055.76</v>
      </c>
      <c r="H991" s="16">
        <v>1191.8038095238096</v>
      </c>
      <c r="I991" s="12">
        <v>0.8620337741922649</v>
      </c>
      <c r="J991"/>
      <c r="K991"/>
      <c r="L991" s="12" t="str">
        <f t="shared" si="15"/>
        <v xml:space="preserve"> </v>
      </c>
    </row>
    <row r="992" spans="1:12" x14ac:dyDescent="0.25">
      <c r="A992" s="1" t="s">
        <v>27</v>
      </c>
      <c r="B992" s="1" t="s">
        <v>21</v>
      </c>
      <c r="C992" s="1" t="s">
        <v>6807</v>
      </c>
      <c r="D992" s="16">
        <v>18.989999999999998</v>
      </c>
      <c r="E992" s="74"/>
      <c r="F992" s="74">
        <v>155</v>
      </c>
      <c r="G992" s="16">
        <v>184411.89</v>
      </c>
      <c r="H992" s="16">
        <v>1189.7541290322581</v>
      </c>
      <c r="I992" s="12">
        <v>0.8710654943046483</v>
      </c>
      <c r="J992"/>
      <c r="K992"/>
      <c r="L992" s="12" t="str">
        <f t="shared" si="15"/>
        <v xml:space="preserve"> </v>
      </c>
    </row>
    <row r="993" spans="1:12" x14ac:dyDescent="0.25">
      <c r="A993" s="1" t="s">
        <v>27</v>
      </c>
      <c r="B993" s="1" t="s">
        <v>21</v>
      </c>
      <c r="C993" s="1" t="s">
        <v>11937</v>
      </c>
      <c r="D993" s="16">
        <v>32.99</v>
      </c>
      <c r="E993" s="74"/>
      <c r="F993" s="74">
        <v>115</v>
      </c>
      <c r="G993" s="16">
        <v>134410.69</v>
      </c>
      <c r="H993" s="16">
        <v>1168.7886086956521</v>
      </c>
      <c r="I993" s="12">
        <v>0.87993805992698204</v>
      </c>
      <c r="J993"/>
      <c r="K993"/>
      <c r="L993" s="12" t="str">
        <f t="shared" si="15"/>
        <v xml:space="preserve"> </v>
      </c>
    </row>
    <row r="994" spans="1:12" x14ac:dyDescent="0.25">
      <c r="A994" s="1" t="s">
        <v>27</v>
      </c>
      <c r="B994" s="1" t="s">
        <v>21</v>
      </c>
      <c r="C994" s="1" t="s">
        <v>15641</v>
      </c>
      <c r="D994" s="16">
        <v>32.99</v>
      </c>
      <c r="E994" s="74"/>
      <c r="F994" s="74">
        <v>60</v>
      </c>
      <c r="G994" s="16">
        <v>65082.98</v>
      </c>
      <c r="H994" s="16">
        <v>1084.7163333333333</v>
      </c>
      <c r="I994" s="12">
        <v>0.88817241195395613</v>
      </c>
      <c r="J994"/>
      <c r="K994"/>
      <c r="L994" s="12" t="str">
        <f t="shared" si="15"/>
        <v xml:space="preserve"> </v>
      </c>
    </row>
    <row r="995" spans="1:12" x14ac:dyDescent="0.25">
      <c r="A995" s="1" t="s">
        <v>27</v>
      </c>
      <c r="B995" s="1" t="s">
        <v>21</v>
      </c>
      <c r="C995" s="1" t="s">
        <v>14585</v>
      </c>
      <c r="D995" s="16">
        <v>32.99</v>
      </c>
      <c r="E995" s="74"/>
      <c r="F995" s="74">
        <v>53</v>
      </c>
      <c r="G995" s="16">
        <v>50959.24</v>
      </c>
      <c r="H995" s="16">
        <v>961.4950943396226</v>
      </c>
      <c r="I995" s="12">
        <v>0.89547136084566425</v>
      </c>
      <c r="J995"/>
      <c r="K995"/>
      <c r="L995" s="12" t="str">
        <f t="shared" si="15"/>
        <v xml:space="preserve"> </v>
      </c>
    </row>
    <row r="996" spans="1:12" x14ac:dyDescent="0.25">
      <c r="A996" s="1" t="s">
        <v>27</v>
      </c>
      <c r="B996" s="1" t="s">
        <v>21</v>
      </c>
      <c r="C996" s="1" t="s">
        <v>5654</v>
      </c>
      <c r="D996" s="16">
        <v>24.99</v>
      </c>
      <c r="E996" s="74"/>
      <c r="F996" s="74">
        <v>146</v>
      </c>
      <c r="G996" s="16">
        <v>137374.26999999999</v>
      </c>
      <c r="H996" s="16">
        <v>940.91965753424654</v>
      </c>
      <c r="I996" s="12">
        <v>0.90261411646862766</v>
      </c>
      <c r="J996"/>
      <c r="K996"/>
      <c r="L996" s="12" t="str">
        <f t="shared" si="15"/>
        <v xml:space="preserve"> </v>
      </c>
    </row>
    <row r="997" spans="1:12" x14ac:dyDescent="0.25">
      <c r="A997" s="1" t="s">
        <v>27</v>
      </c>
      <c r="B997" s="1" t="s">
        <v>21</v>
      </c>
      <c r="C997" s="1" t="s">
        <v>7692</v>
      </c>
      <c r="D997" s="16">
        <v>49.99</v>
      </c>
      <c r="E997" s="74"/>
      <c r="F997" s="74">
        <v>110</v>
      </c>
      <c r="G997" s="16">
        <v>102367.37</v>
      </c>
      <c r="H997" s="16">
        <v>930.61245454545451</v>
      </c>
      <c r="I997" s="12">
        <v>0.90967862754486939</v>
      </c>
      <c r="J997"/>
      <c r="K997"/>
      <c r="L997" s="12" t="str">
        <f t="shared" si="15"/>
        <v xml:space="preserve"> </v>
      </c>
    </row>
    <row r="998" spans="1:12" x14ac:dyDescent="0.25">
      <c r="A998" s="1" t="s">
        <v>27</v>
      </c>
      <c r="B998" s="1" t="s">
        <v>21</v>
      </c>
      <c r="C998" s="1" t="s">
        <v>5622</v>
      </c>
      <c r="D998" s="16">
        <v>27.99</v>
      </c>
      <c r="E998" s="74"/>
      <c r="F998" s="74">
        <v>150</v>
      </c>
      <c r="G998" s="16">
        <v>135139.99</v>
      </c>
      <c r="H998" s="16">
        <v>900.93326666666655</v>
      </c>
      <c r="I998" s="12">
        <v>0.91651783650906704</v>
      </c>
      <c r="J998"/>
      <c r="K998"/>
      <c r="L998" s="12" t="str">
        <f t="shared" si="15"/>
        <v xml:space="preserve"> </v>
      </c>
    </row>
    <row r="999" spans="1:12" x14ac:dyDescent="0.25">
      <c r="A999" s="1" t="s">
        <v>27</v>
      </c>
      <c r="B999" s="1" t="s">
        <v>21</v>
      </c>
      <c r="C999" s="1" t="s">
        <v>5603</v>
      </c>
      <c r="D999" s="16">
        <v>31.99</v>
      </c>
      <c r="E999" s="74"/>
      <c r="F999" s="74">
        <v>85</v>
      </c>
      <c r="G999" s="16">
        <v>74990.67</v>
      </c>
      <c r="H999" s="16">
        <v>882.2431764705882</v>
      </c>
      <c r="I999" s="12">
        <v>0.92321516434051043</v>
      </c>
      <c r="J999"/>
      <c r="K999"/>
      <c r="L999" s="12" t="str">
        <f t="shared" si="15"/>
        <v xml:space="preserve"> </v>
      </c>
    </row>
    <row r="1000" spans="1:12" x14ac:dyDescent="0.25">
      <c r="A1000" s="1" t="s">
        <v>27</v>
      </c>
      <c r="B1000" s="1" t="s">
        <v>21</v>
      </c>
      <c r="C1000" s="1" t="s">
        <v>6870</v>
      </c>
      <c r="D1000" s="16">
        <v>14.99</v>
      </c>
      <c r="E1000" s="74"/>
      <c r="F1000" s="74">
        <v>129</v>
      </c>
      <c r="G1000" s="16">
        <v>108643.58</v>
      </c>
      <c r="H1000" s="16">
        <v>842.19829457364347</v>
      </c>
      <c r="I1000" s="12">
        <v>0.92960850149320673</v>
      </c>
      <c r="J1000"/>
      <c r="K1000"/>
      <c r="L1000" s="12" t="str">
        <f t="shared" si="15"/>
        <v xml:space="preserve"> </v>
      </c>
    </row>
    <row r="1001" spans="1:12" x14ac:dyDescent="0.25">
      <c r="A1001" s="1" t="s">
        <v>27</v>
      </c>
      <c r="B1001" s="1" t="s">
        <v>21</v>
      </c>
      <c r="C1001" s="1" t="s">
        <v>6484</v>
      </c>
      <c r="D1001" s="16">
        <v>31.99</v>
      </c>
      <c r="E1001" s="74"/>
      <c r="F1001" s="74">
        <v>126</v>
      </c>
      <c r="G1001" s="16">
        <v>99127.78</v>
      </c>
      <c r="H1001" s="16">
        <v>786.72841269841274</v>
      </c>
      <c r="I1001" s="12">
        <v>0.93558075294799381</v>
      </c>
      <c r="J1001"/>
      <c r="K1001"/>
      <c r="L1001" s="12" t="str">
        <f t="shared" si="15"/>
        <v xml:space="preserve"> </v>
      </c>
    </row>
    <row r="1002" spans="1:12" x14ac:dyDescent="0.25">
      <c r="A1002" s="1" t="s">
        <v>27</v>
      </c>
      <c r="B1002" s="1" t="s">
        <v>21</v>
      </c>
      <c r="C1002" s="1" t="s">
        <v>13952</v>
      </c>
      <c r="D1002" s="16">
        <v>31.99</v>
      </c>
      <c r="E1002" s="74"/>
      <c r="F1002" s="74">
        <v>56</v>
      </c>
      <c r="G1002" s="16">
        <v>41612.83</v>
      </c>
      <c r="H1002" s="16">
        <v>743.08625000000006</v>
      </c>
      <c r="I1002" s="12">
        <v>0.94122170586893017</v>
      </c>
      <c r="J1002"/>
      <c r="K1002"/>
      <c r="L1002" s="12" t="str">
        <f t="shared" si="15"/>
        <v xml:space="preserve"> </v>
      </c>
    </row>
    <row r="1003" spans="1:12" x14ac:dyDescent="0.25">
      <c r="A1003" s="1" t="s">
        <v>27</v>
      </c>
      <c r="B1003" s="1" t="s">
        <v>21</v>
      </c>
      <c r="C1003" s="1" t="s">
        <v>6848</v>
      </c>
      <c r="D1003" s="16">
        <v>17.989999999999998</v>
      </c>
      <c r="E1003" s="74"/>
      <c r="F1003" s="74">
        <v>132</v>
      </c>
      <c r="G1003" s="16">
        <v>92018.85</v>
      </c>
      <c r="H1003" s="16">
        <v>697.11250000000007</v>
      </c>
      <c r="I1003" s="12">
        <v>0.94651366059571485</v>
      </c>
      <c r="J1003"/>
      <c r="K1003"/>
      <c r="L1003" s="12" t="str">
        <f t="shared" si="15"/>
        <v xml:space="preserve"> </v>
      </c>
    </row>
    <row r="1004" spans="1:12" x14ac:dyDescent="0.25">
      <c r="A1004" s="1" t="s">
        <v>27</v>
      </c>
      <c r="B1004" s="1" t="s">
        <v>21</v>
      </c>
      <c r="C1004" s="1" t="s">
        <v>5924</v>
      </c>
      <c r="D1004" s="16">
        <v>29.99</v>
      </c>
      <c r="E1004" s="74"/>
      <c r="F1004" s="74">
        <v>79</v>
      </c>
      <c r="G1004" s="16">
        <v>52841.53</v>
      </c>
      <c r="H1004" s="16">
        <v>668.88012658227842</v>
      </c>
      <c r="I1004" s="12">
        <v>0.95159129633961492</v>
      </c>
      <c r="J1004"/>
      <c r="K1004"/>
      <c r="L1004" s="12" t="str">
        <f t="shared" si="15"/>
        <v>X</v>
      </c>
    </row>
    <row r="1005" spans="1:12" x14ac:dyDescent="0.25">
      <c r="A1005" s="1" t="s">
        <v>27</v>
      </c>
      <c r="B1005" s="1" t="s">
        <v>21</v>
      </c>
      <c r="C1005" s="1" t="s">
        <v>6871</v>
      </c>
      <c r="D1005" s="16">
        <v>14.99</v>
      </c>
      <c r="E1005" s="74"/>
      <c r="F1005" s="74">
        <v>113</v>
      </c>
      <c r="G1005" s="16">
        <v>75433.91</v>
      </c>
      <c r="H1005" s="16">
        <v>667.55672566371686</v>
      </c>
      <c r="I1005" s="12">
        <v>0.95665888581731473</v>
      </c>
      <c r="J1005"/>
      <c r="K1005"/>
      <c r="L1005" s="12" t="str">
        <f t="shared" si="15"/>
        <v>X</v>
      </c>
    </row>
    <row r="1006" spans="1:12" x14ac:dyDescent="0.25">
      <c r="A1006" s="1" t="s">
        <v>27</v>
      </c>
      <c r="B1006" s="1" t="s">
        <v>21</v>
      </c>
      <c r="C1006" s="1" t="s">
        <v>7496</v>
      </c>
      <c r="D1006" s="16">
        <v>42.99</v>
      </c>
      <c r="E1006" s="74"/>
      <c r="F1006" s="74">
        <v>22</v>
      </c>
      <c r="G1006" s="16">
        <v>14317.34</v>
      </c>
      <c r="H1006" s="16">
        <v>650.78818181818178</v>
      </c>
      <c r="I1006" s="12">
        <v>0.96159918109950859</v>
      </c>
      <c r="J1006"/>
      <c r="K1006"/>
      <c r="L1006" s="12" t="str">
        <f t="shared" si="15"/>
        <v>X</v>
      </c>
    </row>
    <row r="1007" spans="1:12" x14ac:dyDescent="0.25">
      <c r="A1007" s="1" t="s">
        <v>27</v>
      </c>
      <c r="B1007" s="1" t="s">
        <v>21</v>
      </c>
      <c r="C1007" s="1" t="s">
        <v>6303</v>
      </c>
      <c r="D1007" s="16">
        <v>32.99</v>
      </c>
      <c r="E1007" s="74"/>
      <c r="F1007" s="74">
        <v>41</v>
      </c>
      <c r="G1007" s="16">
        <v>25978.26</v>
      </c>
      <c r="H1007" s="16">
        <v>633.61609756097562</v>
      </c>
      <c r="I1007" s="12">
        <v>0.96640911881035829</v>
      </c>
      <c r="J1007"/>
      <c r="K1007"/>
      <c r="L1007" s="12" t="str">
        <f t="shared" si="15"/>
        <v>X</v>
      </c>
    </row>
    <row r="1008" spans="1:12" x14ac:dyDescent="0.25">
      <c r="A1008" s="1" t="s">
        <v>27</v>
      </c>
      <c r="B1008" s="1" t="s">
        <v>21</v>
      </c>
      <c r="C1008" s="1" t="s">
        <v>5743</v>
      </c>
      <c r="D1008" s="16">
        <v>31.99</v>
      </c>
      <c r="E1008" s="74"/>
      <c r="F1008" s="74">
        <v>82</v>
      </c>
      <c r="G1008" s="16">
        <v>49241.36</v>
      </c>
      <c r="H1008" s="16">
        <v>600.50439024390244</v>
      </c>
      <c r="I1008" s="12">
        <v>0.9709676972986313</v>
      </c>
      <c r="J1008"/>
      <c r="K1008"/>
      <c r="L1008" s="12" t="str">
        <f t="shared" si="15"/>
        <v>X</v>
      </c>
    </row>
    <row r="1009" spans="1:12" x14ac:dyDescent="0.25">
      <c r="A1009" s="1" t="s">
        <v>27</v>
      </c>
      <c r="B1009" s="1" t="s">
        <v>21</v>
      </c>
      <c r="C1009" s="1" t="s">
        <v>7696</v>
      </c>
      <c r="D1009" s="16">
        <v>49.99</v>
      </c>
      <c r="E1009" s="74"/>
      <c r="F1009" s="74">
        <v>118</v>
      </c>
      <c r="G1009" s="16">
        <v>63687.17</v>
      </c>
      <c r="H1009" s="16">
        <v>539.72177966101697</v>
      </c>
      <c r="I1009" s="12">
        <v>0.97506485984129954</v>
      </c>
      <c r="J1009"/>
      <c r="K1009"/>
      <c r="L1009" s="12" t="str">
        <f t="shared" si="15"/>
        <v>X</v>
      </c>
    </row>
    <row r="1010" spans="1:12" x14ac:dyDescent="0.25">
      <c r="A1010" s="1" t="s">
        <v>27</v>
      </c>
      <c r="B1010" s="1" t="s">
        <v>21</v>
      </c>
      <c r="C1010" s="1" t="s">
        <v>5535</v>
      </c>
      <c r="D1010" s="16">
        <v>26.99</v>
      </c>
      <c r="E1010" s="74"/>
      <c r="F1010" s="74">
        <v>139</v>
      </c>
      <c r="G1010" s="16">
        <v>71852.52</v>
      </c>
      <c r="H1010" s="16">
        <v>516.92460431654683</v>
      </c>
      <c r="I1010" s="12">
        <v>0.97898896334425545</v>
      </c>
      <c r="J1010"/>
      <c r="K1010"/>
      <c r="L1010" s="12" t="str">
        <f t="shared" si="15"/>
        <v>X</v>
      </c>
    </row>
    <row r="1011" spans="1:12" x14ac:dyDescent="0.25">
      <c r="A1011" s="1" t="s">
        <v>27</v>
      </c>
      <c r="B1011" s="1" t="s">
        <v>21</v>
      </c>
      <c r="C1011" s="1" t="s">
        <v>15639</v>
      </c>
      <c r="D1011" s="16">
        <v>29.99</v>
      </c>
      <c r="E1011" s="74"/>
      <c r="F1011" s="74">
        <v>59</v>
      </c>
      <c r="G1011" s="16">
        <v>28647.29</v>
      </c>
      <c r="H1011" s="16">
        <v>485.54728813559325</v>
      </c>
      <c r="I1011" s="12">
        <v>0.98267487382000596</v>
      </c>
      <c r="J1011"/>
      <c r="K1011"/>
      <c r="L1011" s="12" t="str">
        <f t="shared" si="15"/>
        <v>X</v>
      </c>
    </row>
    <row r="1012" spans="1:12" x14ac:dyDescent="0.25">
      <c r="A1012" s="1" t="s">
        <v>27</v>
      </c>
      <c r="B1012" s="1" t="s">
        <v>21</v>
      </c>
      <c r="C1012" s="1" t="s">
        <v>14606</v>
      </c>
      <c r="D1012" s="16">
        <v>26.99</v>
      </c>
      <c r="E1012" s="74"/>
      <c r="F1012" s="74">
        <v>76</v>
      </c>
      <c r="G1012" s="16">
        <v>35977.67</v>
      </c>
      <c r="H1012" s="16">
        <v>473.3903947368421</v>
      </c>
      <c r="I1012" s="12">
        <v>0.98626849828814001</v>
      </c>
      <c r="J1012"/>
      <c r="K1012"/>
      <c r="L1012" s="12" t="str">
        <f t="shared" si="15"/>
        <v>X</v>
      </c>
    </row>
    <row r="1013" spans="1:12" x14ac:dyDescent="0.25">
      <c r="A1013" s="1" t="s">
        <v>27</v>
      </c>
      <c r="B1013" s="1" t="s">
        <v>21</v>
      </c>
      <c r="C1013" s="1" t="s">
        <v>5540</v>
      </c>
      <c r="D1013" s="16">
        <v>26.99</v>
      </c>
      <c r="E1013" s="74"/>
      <c r="F1013" s="74">
        <v>153</v>
      </c>
      <c r="G1013" s="16">
        <v>64256.47</v>
      </c>
      <c r="H1013" s="16">
        <v>419.97692810457517</v>
      </c>
      <c r="I1013" s="12">
        <v>0.98945664781898846</v>
      </c>
      <c r="J1013"/>
      <c r="K1013"/>
      <c r="L1013" s="12" t="str">
        <f t="shared" si="15"/>
        <v>X</v>
      </c>
    </row>
    <row r="1014" spans="1:12" x14ac:dyDescent="0.25">
      <c r="A1014" s="1" t="s">
        <v>27</v>
      </c>
      <c r="B1014" s="1" t="s">
        <v>21</v>
      </c>
      <c r="C1014" s="1" t="s">
        <v>11797</v>
      </c>
      <c r="D1014" s="16">
        <v>33.99</v>
      </c>
      <c r="E1014" s="74"/>
      <c r="F1014" s="74">
        <v>78</v>
      </c>
      <c r="G1014" s="16">
        <v>28113.29</v>
      </c>
      <c r="H1014" s="16">
        <v>360.42679487179487</v>
      </c>
      <c r="I1014" s="12">
        <v>0.99219273744696335</v>
      </c>
      <c r="J1014"/>
      <c r="K1014"/>
      <c r="L1014" s="12" t="str">
        <f t="shared" si="15"/>
        <v>X</v>
      </c>
    </row>
    <row r="1015" spans="1:12" x14ac:dyDescent="0.25">
      <c r="A1015" s="1" t="s">
        <v>27</v>
      </c>
      <c r="B1015" s="1" t="s">
        <v>21</v>
      </c>
      <c r="C1015" s="1" t="s">
        <v>5926</v>
      </c>
      <c r="D1015" s="16">
        <v>22.99</v>
      </c>
      <c r="E1015" s="74"/>
      <c r="F1015" s="74">
        <v>95</v>
      </c>
      <c r="G1015" s="16">
        <v>33799.21</v>
      </c>
      <c r="H1015" s="16">
        <v>355.78115789473685</v>
      </c>
      <c r="I1015" s="12">
        <v>0.99489356088682712</v>
      </c>
      <c r="J1015"/>
      <c r="K1015"/>
      <c r="L1015" s="12" t="str">
        <f t="shared" si="15"/>
        <v>X</v>
      </c>
    </row>
    <row r="1016" spans="1:12" x14ac:dyDescent="0.25">
      <c r="A1016" s="1" t="s">
        <v>27</v>
      </c>
      <c r="B1016" s="1" t="s">
        <v>21</v>
      </c>
      <c r="C1016" s="1" t="s">
        <v>10229</v>
      </c>
      <c r="D1016" s="16">
        <v>29.99</v>
      </c>
      <c r="E1016" s="74"/>
      <c r="F1016" s="74">
        <v>35</v>
      </c>
      <c r="G1016" s="16">
        <v>11260.75</v>
      </c>
      <c r="H1016" s="16">
        <v>321.73571428571427</v>
      </c>
      <c r="I1016" s="12">
        <v>0.99733593687920963</v>
      </c>
      <c r="J1016"/>
      <c r="K1016"/>
      <c r="L1016" s="12" t="str">
        <f t="shared" si="15"/>
        <v>X</v>
      </c>
    </row>
    <row r="1017" spans="1:12" x14ac:dyDescent="0.25">
      <c r="A1017" s="1" t="s">
        <v>27</v>
      </c>
      <c r="B1017" s="1" t="s">
        <v>21</v>
      </c>
      <c r="C1017" s="1" t="s">
        <v>14970</v>
      </c>
      <c r="D1017" s="16">
        <v>44.99</v>
      </c>
      <c r="E1017" s="74"/>
      <c r="F1017" s="74">
        <v>60</v>
      </c>
      <c r="G1017" s="16">
        <v>15964.02</v>
      </c>
      <c r="H1017" s="16">
        <v>266.06700000000001</v>
      </c>
      <c r="I1017" s="12">
        <v>0.99935571778730048</v>
      </c>
      <c r="J1017"/>
      <c r="K1017"/>
      <c r="L1017" s="12" t="str">
        <f t="shared" si="15"/>
        <v>X</v>
      </c>
    </row>
    <row r="1018" spans="1:12" x14ac:dyDescent="0.25">
      <c r="A1018" s="1" t="s">
        <v>27</v>
      </c>
      <c r="B1018" s="1" t="s">
        <v>21</v>
      </c>
      <c r="C1018" s="1" t="s">
        <v>6650</v>
      </c>
      <c r="D1018" s="16">
        <v>24.99</v>
      </c>
      <c r="E1018" s="74"/>
      <c r="F1018" s="74">
        <v>53</v>
      </c>
      <c r="G1018" s="16">
        <v>4498.2</v>
      </c>
      <c r="H1018" s="16">
        <v>84.871698113207543</v>
      </c>
      <c r="I1018" s="12">
        <v>1</v>
      </c>
      <c r="J1018"/>
      <c r="K1018"/>
      <c r="L1018" s="12" t="str">
        <f t="shared" si="15"/>
        <v>X</v>
      </c>
    </row>
    <row r="1019" spans="1:12" x14ac:dyDescent="0.25">
      <c r="A1019" s="1" t="s">
        <v>27</v>
      </c>
      <c r="B1019" s="1" t="s">
        <v>22</v>
      </c>
      <c r="C1019" s="1"/>
      <c r="D1019" s="16">
        <v>2152.35</v>
      </c>
      <c r="E1019" s="74"/>
      <c r="F1019" s="74">
        <v>7359</v>
      </c>
      <c r="G1019" s="16">
        <v>17249903.260000002</v>
      </c>
      <c r="H1019" s="16">
        <v>131730.62431385316</v>
      </c>
      <c r="I1019" s="12"/>
      <c r="J1019"/>
      <c r="K1019"/>
      <c r="L1019" s="12" t="str">
        <f t="shared" si="15"/>
        <v xml:space="preserve"> </v>
      </c>
    </row>
    <row r="1020" spans="1:12" x14ac:dyDescent="0.25">
      <c r="A1020" s="1" t="s">
        <v>27</v>
      </c>
      <c r="B1020" s="1" t="s">
        <v>23</v>
      </c>
      <c r="C1020" s="1" t="s">
        <v>13458</v>
      </c>
      <c r="D1020" s="16">
        <v>39.99</v>
      </c>
      <c r="E1020" s="74"/>
      <c r="F1020" s="74">
        <v>130</v>
      </c>
      <c r="G1020" s="16">
        <v>1879073.77</v>
      </c>
      <c r="H1020" s="16">
        <v>14454.413615384616</v>
      </c>
      <c r="I1020" s="12">
        <v>0.13436869636860352</v>
      </c>
      <c r="J1020"/>
      <c r="K1020"/>
      <c r="L1020" s="12" t="str">
        <f t="shared" si="15"/>
        <v xml:space="preserve"> </v>
      </c>
    </row>
    <row r="1021" spans="1:12" x14ac:dyDescent="0.25">
      <c r="A1021" s="1" t="s">
        <v>27</v>
      </c>
      <c r="B1021" s="1" t="s">
        <v>23</v>
      </c>
      <c r="C1021" s="1" t="s">
        <v>9490</v>
      </c>
      <c r="D1021" s="16">
        <v>34.99</v>
      </c>
      <c r="E1021" s="74"/>
      <c r="F1021" s="74">
        <v>158</v>
      </c>
      <c r="G1021" s="16">
        <v>1101933.07</v>
      </c>
      <c r="H1021" s="16">
        <v>6974.2599367088615</v>
      </c>
      <c r="I1021" s="12">
        <v>0.19920164226091691</v>
      </c>
      <c r="J1021"/>
      <c r="K1021"/>
      <c r="L1021" s="12" t="str">
        <f t="shared" si="15"/>
        <v xml:space="preserve"> </v>
      </c>
    </row>
    <row r="1022" spans="1:12" x14ac:dyDescent="0.25">
      <c r="A1022" s="1" t="s">
        <v>27</v>
      </c>
      <c r="B1022" s="1" t="s">
        <v>23</v>
      </c>
      <c r="C1022" s="1" t="s">
        <v>15238</v>
      </c>
      <c r="D1022" s="16">
        <v>22.99</v>
      </c>
      <c r="E1022" s="74"/>
      <c r="F1022" s="74">
        <v>95</v>
      </c>
      <c r="G1022" s="16">
        <v>601395.41</v>
      </c>
      <c r="H1022" s="16">
        <v>6330.4780000000001</v>
      </c>
      <c r="I1022" s="12">
        <v>0.25804997045215983</v>
      </c>
      <c r="J1022"/>
      <c r="K1022"/>
      <c r="L1022" s="12" t="str">
        <f t="shared" si="15"/>
        <v xml:space="preserve"> </v>
      </c>
    </row>
    <row r="1023" spans="1:12" x14ac:dyDescent="0.25">
      <c r="A1023" s="1" t="s">
        <v>27</v>
      </c>
      <c r="B1023" s="1" t="s">
        <v>23</v>
      </c>
      <c r="C1023" s="1" t="s">
        <v>12939</v>
      </c>
      <c r="D1023" s="16">
        <v>44.99</v>
      </c>
      <c r="E1023" s="74"/>
      <c r="F1023" s="74">
        <v>119</v>
      </c>
      <c r="G1023" s="16">
        <v>534301.24</v>
      </c>
      <c r="H1023" s="16">
        <v>4489.9263865546218</v>
      </c>
      <c r="I1023" s="12">
        <v>0.29978847132847408</v>
      </c>
      <c r="J1023"/>
      <c r="K1023"/>
      <c r="L1023" s="12" t="str">
        <f t="shared" si="15"/>
        <v xml:space="preserve"> </v>
      </c>
    </row>
    <row r="1024" spans="1:12" x14ac:dyDescent="0.25">
      <c r="A1024" s="1" t="s">
        <v>27</v>
      </c>
      <c r="B1024" s="1" t="s">
        <v>23</v>
      </c>
      <c r="C1024" s="1" t="s">
        <v>11159</v>
      </c>
      <c r="D1024" s="16">
        <v>34.99</v>
      </c>
      <c r="E1024" s="74"/>
      <c r="F1024" s="74">
        <v>143</v>
      </c>
      <c r="G1024" s="16">
        <v>591759.87</v>
      </c>
      <c r="H1024" s="16">
        <v>4138.1809090909092</v>
      </c>
      <c r="I1024" s="12">
        <v>0.3382571348721935</v>
      </c>
      <c r="J1024"/>
      <c r="K1024"/>
      <c r="L1024" s="12" t="str">
        <f t="shared" si="15"/>
        <v xml:space="preserve"> </v>
      </c>
    </row>
    <row r="1025" spans="1:12" x14ac:dyDescent="0.25">
      <c r="A1025" s="1" t="s">
        <v>27</v>
      </c>
      <c r="B1025" s="1" t="s">
        <v>23</v>
      </c>
      <c r="C1025" s="1" t="s">
        <v>13044</v>
      </c>
      <c r="D1025" s="16">
        <v>64.989999999999995</v>
      </c>
      <c r="E1025" s="74"/>
      <c r="F1025" s="74">
        <v>78</v>
      </c>
      <c r="G1025" s="16">
        <v>287815.87</v>
      </c>
      <c r="H1025" s="16">
        <v>3689.9470512820512</v>
      </c>
      <c r="I1025" s="12">
        <v>0.37255900197956759</v>
      </c>
      <c r="J1025"/>
      <c r="K1025"/>
      <c r="L1025" s="12" t="str">
        <f t="shared" si="15"/>
        <v xml:space="preserve"> </v>
      </c>
    </row>
    <row r="1026" spans="1:12" x14ac:dyDescent="0.25">
      <c r="A1026" s="1" t="s">
        <v>27</v>
      </c>
      <c r="B1026" s="1" t="s">
        <v>23</v>
      </c>
      <c r="C1026" s="1" t="s">
        <v>13046</v>
      </c>
      <c r="D1026" s="16">
        <v>18.989999999999998</v>
      </c>
      <c r="E1026" s="74"/>
      <c r="F1026" s="74">
        <v>113</v>
      </c>
      <c r="G1026" s="16">
        <v>408455.91</v>
      </c>
      <c r="H1026" s="16">
        <v>3614.65407079646</v>
      </c>
      <c r="I1026" s="12">
        <v>0.40616094310566303</v>
      </c>
      <c r="J1026"/>
      <c r="K1026"/>
      <c r="L1026" s="12" t="str">
        <f t="shared" si="15"/>
        <v xml:space="preserve"> </v>
      </c>
    </row>
    <row r="1027" spans="1:12" x14ac:dyDescent="0.25">
      <c r="A1027" s="1" t="s">
        <v>27</v>
      </c>
      <c r="B1027" s="1" t="s">
        <v>23</v>
      </c>
      <c r="C1027" s="1" t="s">
        <v>13685</v>
      </c>
      <c r="D1027" s="16">
        <v>43.99</v>
      </c>
      <c r="E1027" s="74"/>
      <c r="F1027" s="74">
        <v>1</v>
      </c>
      <c r="G1027" s="16">
        <v>3607.18</v>
      </c>
      <c r="H1027" s="16">
        <v>3607.18</v>
      </c>
      <c r="I1027" s="12">
        <v>0.43969340502795196</v>
      </c>
      <c r="J1027"/>
      <c r="K1027"/>
      <c r="L1027" s="12" t="str">
        <f t="shared" si="15"/>
        <v xml:space="preserve"> </v>
      </c>
    </row>
    <row r="1028" spans="1:12" x14ac:dyDescent="0.25">
      <c r="A1028" s="1" t="s">
        <v>27</v>
      </c>
      <c r="B1028" s="1" t="s">
        <v>23</v>
      </c>
      <c r="C1028" s="1" t="s">
        <v>5757</v>
      </c>
      <c r="D1028" s="16">
        <v>34.99</v>
      </c>
      <c r="E1028" s="74"/>
      <c r="F1028" s="74">
        <v>140</v>
      </c>
      <c r="G1028" s="16">
        <v>419651.1</v>
      </c>
      <c r="H1028" s="16">
        <v>2997.5078571428571</v>
      </c>
      <c r="I1028" s="12">
        <v>0.46755833499579519</v>
      </c>
      <c r="J1028"/>
      <c r="K1028"/>
      <c r="L1028" s="12" t="str">
        <f t="shared" si="15"/>
        <v xml:space="preserve"> </v>
      </c>
    </row>
    <row r="1029" spans="1:12" x14ac:dyDescent="0.25">
      <c r="A1029" s="1" t="s">
        <v>27</v>
      </c>
      <c r="B1029" s="1" t="s">
        <v>23</v>
      </c>
      <c r="C1029" s="1" t="s">
        <v>12838</v>
      </c>
      <c r="D1029" s="16">
        <v>18.989999999999998</v>
      </c>
      <c r="E1029" s="74"/>
      <c r="F1029" s="74">
        <v>67</v>
      </c>
      <c r="G1029" s="16">
        <v>183310.47</v>
      </c>
      <c r="H1029" s="16">
        <v>2735.9771641791044</v>
      </c>
      <c r="I1029" s="12">
        <v>0.49299206718495342</v>
      </c>
      <c r="J1029"/>
      <c r="K1029"/>
      <c r="L1029" s="12" t="str">
        <f t="shared" si="15"/>
        <v xml:space="preserve"> </v>
      </c>
    </row>
    <row r="1030" spans="1:12" x14ac:dyDescent="0.25">
      <c r="A1030" s="1" t="s">
        <v>27</v>
      </c>
      <c r="B1030" s="1" t="s">
        <v>23</v>
      </c>
      <c r="C1030" s="1" t="s">
        <v>11165</v>
      </c>
      <c r="D1030" s="16">
        <v>64.989999999999995</v>
      </c>
      <c r="E1030" s="74"/>
      <c r="F1030" s="74">
        <v>87</v>
      </c>
      <c r="G1030" s="16">
        <v>218998.84</v>
      </c>
      <c r="H1030" s="16">
        <v>2517.2280459770113</v>
      </c>
      <c r="I1030" s="12">
        <v>0.51639230049780216</v>
      </c>
      <c r="J1030"/>
      <c r="K1030"/>
      <c r="L1030" s="12" t="str">
        <f t="shared" si="15"/>
        <v xml:space="preserve"> </v>
      </c>
    </row>
    <row r="1031" spans="1:12" x14ac:dyDescent="0.25">
      <c r="A1031" s="1" t="s">
        <v>27</v>
      </c>
      <c r="B1031" s="1" t="s">
        <v>23</v>
      </c>
      <c r="C1031" s="1" t="s">
        <v>9181</v>
      </c>
      <c r="D1031" s="16">
        <v>36.99</v>
      </c>
      <c r="E1031" s="74"/>
      <c r="F1031" s="74">
        <v>152</v>
      </c>
      <c r="G1031" s="16">
        <v>371172.45</v>
      </c>
      <c r="H1031" s="16">
        <v>2441.9240131578949</v>
      </c>
      <c r="I1031" s="12">
        <v>0.53909250508652251</v>
      </c>
      <c r="J1031"/>
      <c r="K1031"/>
      <c r="L1031" s="12" t="str">
        <f t="shared" si="15"/>
        <v xml:space="preserve"> </v>
      </c>
    </row>
    <row r="1032" spans="1:12" x14ac:dyDescent="0.25">
      <c r="A1032" s="1" t="s">
        <v>27</v>
      </c>
      <c r="B1032" s="1" t="s">
        <v>23</v>
      </c>
      <c r="C1032" s="1" t="s">
        <v>9171</v>
      </c>
      <c r="D1032" s="16">
        <v>49.99</v>
      </c>
      <c r="E1032" s="74"/>
      <c r="F1032" s="74">
        <v>82</v>
      </c>
      <c r="G1032" s="16">
        <v>181163.76</v>
      </c>
      <c r="H1032" s="16">
        <v>2209.3141463414636</v>
      </c>
      <c r="I1032" s="12">
        <v>0.55963036083161133</v>
      </c>
      <c r="J1032"/>
      <c r="K1032"/>
      <c r="L1032" s="12" t="str">
        <f t="shared" si="15"/>
        <v xml:space="preserve"> </v>
      </c>
    </row>
    <row r="1033" spans="1:12" x14ac:dyDescent="0.25">
      <c r="A1033" s="1" t="s">
        <v>27</v>
      </c>
      <c r="B1033" s="1" t="s">
        <v>23</v>
      </c>
      <c r="C1033" s="1" t="s">
        <v>14173</v>
      </c>
      <c r="D1033" s="16">
        <v>18.989999999999998</v>
      </c>
      <c r="E1033" s="74"/>
      <c r="F1033" s="74">
        <v>77</v>
      </c>
      <c r="G1033" s="16">
        <v>156629.51999999999</v>
      </c>
      <c r="H1033" s="16">
        <v>2034.1496103896102</v>
      </c>
      <c r="I1033" s="12">
        <v>0.57853988138634616</v>
      </c>
      <c r="J1033"/>
      <c r="K1033"/>
      <c r="L1033" s="12" t="str">
        <f t="shared" ref="L1033:L1096" si="16">IF(I1033&gt;$I$2,"X"," ")</f>
        <v xml:space="preserve"> </v>
      </c>
    </row>
    <row r="1034" spans="1:12" x14ac:dyDescent="0.25">
      <c r="A1034" s="1" t="s">
        <v>27</v>
      </c>
      <c r="B1034" s="1" t="s">
        <v>23</v>
      </c>
      <c r="C1034" s="1" t="s">
        <v>11947</v>
      </c>
      <c r="D1034" s="16">
        <v>66.989999999999995</v>
      </c>
      <c r="E1034" s="74"/>
      <c r="F1034" s="74">
        <v>86</v>
      </c>
      <c r="G1034" s="16">
        <v>163486.22</v>
      </c>
      <c r="H1034" s="16">
        <v>1901.0025581395348</v>
      </c>
      <c r="I1034" s="12">
        <v>0.59621166263790215</v>
      </c>
      <c r="J1034"/>
      <c r="K1034"/>
      <c r="L1034" s="12" t="str">
        <f t="shared" si="16"/>
        <v xml:space="preserve"> </v>
      </c>
    </row>
    <row r="1035" spans="1:12" x14ac:dyDescent="0.25">
      <c r="A1035" s="1" t="s">
        <v>27</v>
      </c>
      <c r="B1035" s="1" t="s">
        <v>23</v>
      </c>
      <c r="C1035" s="1" t="s">
        <v>15125</v>
      </c>
      <c r="D1035" s="16">
        <v>23.99</v>
      </c>
      <c r="E1035" s="74"/>
      <c r="F1035" s="74">
        <v>77</v>
      </c>
      <c r="G1035" s="16">
        <v>134224.04999999999</v>
      </c>
      <c r="H1035" s="16">
        <v>1743.1694805194804</v>
      </c>
      <c r="I1035" s="12">
        <v>0.6124162224961891</v>
      </c>
      <c r="J1035"/>
      <c r="K1035"/>
      <c r="L1035" s="12" t="str">
        <f t="shared" si="16"/>
        <v xml:space="preserve"> </v>
      </c>
    </row>
    <row r="1036" spans="1:12" x14ac:dyDescent="0.25">
      <c r="A1036" s="1" t="s">
        <v>27</v>
      </c>
      <c r="B1036" s="1" t="s">
        <v>23</v>
      </c>
      <c r="C1036" s="1" t="s">
        <v>11727</v>
      </c>
      <c r="D1036" s="16">
        <v>18.989999999999998</v>
      </c>
      <c r="E1036" s="74"/>
      <c r="F1036" s="74">
        <v>98</v>
      </c>
      <c r="G1036" s="16">
        <v>160142.67000000001</v>
      </c>
      <c r="H1036" s="16">
        <v>1634.1088775510204</v>
      </c>
      <c r="I1036" s="12">
        <v>0.62760695146268197</v>
      </c>
      <c r="J1036"/>
      <c r="K1036"/>
      <c r="L1036" s="12" t="str">
        <f t="shared" si="16"/>
        <v xml:space="preserve"> </v>
      </c>
    </row>
    <row r="1037" spans="1:12" x14ac:dyDescent="0.25">
      <c r="A1037" s="1" t="s">
        <v>27</v>
      </c>
      <c r="B1037" s="1" t="s">
        <v>23</v>
      </c>
      <c r="C1037" s="1" t="s">
        <v>10745</v>
      </c>
      <c r="D1037" s="16">
        <v>39.99</v>
      </c>
      <c r="E1037" s="74"/>
      <c r="F1037" s="74">
        <v>118</v>
      </c>
      <c r="G1037" s="16">
        <v>191792.04</v>
      </c>
      <c r="H1037" s="16">
        <v>1625.3562711864408</v>
      </c>
      <c r="I1037" s="12">
        <v>0.64271631591738421</v>
      </c>
      <c r="J1037"/>
      <c r="K1037"/>
      <c r="L1037" s="12" t="str">
        <f t="shared" si="16"/>
        <v xml:space="preserve"> </v>
      </c>
    </row>
    <row r="1038" spans="1:12" x14ac:dyDescent="0.25">
      <c r="A1038" s="1" t="s">
        <v>27</v>
      </c>
      <c r="B1038" s="1" t="s">
        <v>23</v>
      </c>
      <c r="C1038" s="1" t="s">
        <v>12834</v>
      </c>
      <c r="D1038" s="16">
        <v>39.99</v>
      </c>
      <c r="E1038" s="74"/>
      <c r="F1038" s="74">
        <v>107</v>
      </c>
      <c r="G1038" s="16">
        <v>153896.22</v>
      </c>
      <c r="H1038" s="16">
        <v>1438.2824299065421</v>
      </c>
      <c r="I1038" s="12">
        <v>0.65608663589430194</v>
      </c>
      <c r="J1038"/>
      <c r="K1038"/>
      <c r="L1038" s="12" t="str">
        <f t="shared" si="16"/>
        <v xml:space="preserve"> </v>
      </c>
    </row>
    <row r="1039" spans="1:12" x14ac:dyDescent="0.25">
      <c r="A1039" s="1" t="s">
        <v>27</v>
      </c>
      <c r="B1039" s="1" t="s">
        <v>23</v>
      </c>
      <c r="C1039" s="1" t="s">
        <v>13057</v>
      </c>
      <c r="D1039" s="16">
        <v>39.99</v>
      </c>
      <c r="E1039" s="74"/>
      <c r="F1039" s="74">
        <v>83</v>
      </c>
      <c r="G1039" s="16">
        <v>114508.34</v>
      </c>
      <c r="H1039" s="16">
        <v>1379.6185542168673</v>
      </c>
      <c r="I1039" s="12">
        <v>0.66891161458584503</v>
      </c>
      <c r="J1039"/>
      <c r="K1039"/>
      <c r="L1039" s="12" t="str">
        <f t="shared" si="16"/>
        <v xml:space="preserve"> </v>
      </c>
    </row>
    <row r="1040" spans="1:12" x14ac:dyDescent="0.25">
      <c r="A1040" s="1" t="s">
        <v>27</v>
      </c>
      <c r="B1040" s="1" t="s">
        <v>23</v>
      </c>
      <c r="C1040" s="1" t="s">
        <v>15483</v>
      </c>
      <c r="D1040" s="16">
        <v>39.99</v>
      </c>
      <c r="E1040" s="74"/>
      <c r="F1040" s="74">
        <v>53</v>
      </c>
      <c r="G1040" s="16">
        <v>72895.39</v>
      </c>
      <c r="H1040" s="16">
        <v>1375.384716981132</v>
      </c>
      <c r="I1040" s="12">
        <v>0.68169723538953886</v>
      </c>
      <c r="J1040"/>
      <c r="K1040"/>
      <c r="L1040" s="12" t="str">
        <f t="shared" si="16"/>
        <v xml:space="preserve"> </v>
      </c>
    </row>
    <row r="1041" spans="1:12" x14ac:dyDescent="0.25">
      <c r="A1041" s="1" t="s">
        <v>27</v>
      </c>
      <c r="B1041" s="1" t="s">
        <v>23</v>
      </c>
      <c r="C1041" s="1" t="s">
        <v>9874</v>
      </c>
      <c r="D1041" s="16">
        <v>34.99</v>
      </c>
      <c r="E1041" s="74"/>
      <c r="F1041" s="74">
        <v>81</v>
      </c>
      <c r="G1041" s="16">
        <v>99086.12</v>
      </c>
      <c r="H1041" s="16">
        <v>1223.2854320987653</v>
      </c>
      <c r="I1041" s="12">
        <v>0.69306893632266187</v>
      </c>
      <c r="J1041"/>
      <c r="K1041"/>
      <c r="L1041" s="12" t="str">
        <f t="shared" si="16"/>
        <v xml:space="preserve"> </v>
      </c>
    </row>
    <row r="1042" spans="1:12" x14ac:dyDescent="0.25">
      <c r="A1042" s="1" t="s">
        <v>27</v>
      </c>
      <c r="B1042" s="1" t="s">
        <v>23</v>
      </c>
      <c r="C1042" s="1" t="s">
        <v>10136</v>
      </c>
      <c r="D1042" s="16">
        <v>34.99</v>
      </c>
      <c r="E1042" s="74"/>
      <c r="F1042" s="74">
        <v>125</v>
      </c>
      <c r="G1042" s="16">
        <v>150009.62</v>
      </c>
      <c r="H1042" s="16">
        <v>1200.0769599999999</v>
      </c>
      <c r="I1042" s="12">
        <v>0.70422489054868231</v>
      </c>
      <c r="J1042"/>
      <c r="K1042"/>
      <c r="L1042" s="12" t="str">
        <f t="shared" si="16"/>
        <v xml:space="preserve"> </v>
      </c>
    </row>
    <row r="1043" spans="1:12" x14ac:dyDescent="0.25">
      <c r="A1043" s="1" t="s">
        <v>27</v>
      </c>
      <c r="B1043" s="1" t="s">
        <v>23</v>
      </c>
      <c r="C1043" s="1" t="s">
        <v>5638</v>
      </c>
      <c r="D1043" s="16">
        <v>34.99</v>
      </c>
      <c r="E1043" s="74"/>
      <c r="F1043" s="74">
        <v>151</v>
      </c>
      <c r="G1043" s="16">
        <v>180933.5</v>
      </c>
      <c r="H1043" s="16">
        <v>1198.2350993377484</v>
      </c>
      <c r="I1043" s="12">
        <v>0.71536372277842775</v>
      </c>
      <c r="J1043"/>
      <c r="K1043"/>
      <c r="L1043" s="12" t="str">
        <f t="shared" si="16"/>
        <v xml:space="preserve"> </v>
      </c>
    </row>
    <row r="1044" spans="1:12" x14ac:dyDescent="0.25">
      <c r="A1044" s="1" t="s">
        <v>27</v>
      </c>
      <c r="B1044" s="1" t="s">
        <v>23</v>
      </c>
      <c r="C1044" s="1" t="s">
        <v>12949</v>
      </c>
      <c r="D1044" s="16">
        <v>35.99</v>
      </c>
      <c r="E1044" s="74"/>
      <c r="F1044" s="74">
        <v>111</v>
      </c>
      <c r="G1044" s="16">
        <v>127471.89</v>
      </c>
      <c r="H1044" s="16">
        <v>1148.3954054054054</v>
      </c>
      <c r="I1044" s="12">
        <v>0.72603924360175454</v>
      </c>
      <c r="J1044"/>
      <c r="K1044"/>
      <c r="L1044" s="12" t="str">
        <f t="shared" si="16"/>
        <v xml:space="preserve"> </v>
      </c>
    </row>
    <row r="1045" spans="1:12" x14ac:dyDescent="0.25">
      <c r="A1045" s="1" t="s">
        <v>27</v>
      </c>
      <c r="B1045" s="1" t="s">
        <v>23</v>
      </c>
      <c r="C1045" s="1" t="s">
        <v>12479</v>
      </c>
      <c r="D1045" s="16">
        <v>39.99</v>
      </c>
      <c r="E1045" s="74"/>
      <c r="F1045" s="74">
        <v>53</v>
      </c>
      <c r="G1045" s="16">
        <v>57459.43</v>
      </c>
      <c r="H1045" s="16">
        <v>1084.1401886792453</v>
      </c>
      <c r="I1045" s="12">
        <v>0.73611744585262917</v>
      </c>
      <c r="J1045"/>
      <c r="K1045"/>
      <c r="L1045" s="12" t="str">
        <f t="shared" si="16"/>
        <v xml:space="preserve"> </v>
      </c>
    </row>
    <row r="1046" spans="1:12" x14ac:dyDescent="0.25">
      <c r="A1046" s="1" t="s">
        <v>27</v>
      </c>
      <c r="B1046" s="1" t="s">
        <v>23</v>
      </c>
      <c r="C1046" s="1" t="s">
        <v>5776</v>
      </c>
      <c r="D1046" s="16">
        <v>34.99</v>
      </c>
      <c r="E1046" s="74"/>
      <c r="F1046" s="74">
        <v>153</v>
      </c>
      <c r="G1046" s="16">
        <v>160667.01999999999</v>
      </c>
      <c r="H1046" s="16">
        <v>1050.1112418300652</v>
      </c>
      <c r="I1046" s="12">
        <v>0.74587931391322893</v>
      </c>
      <c r="J1046"/>
      <c r="K1046"/>
      <c r="L1046" s="12" t="str">
        <f t="shared" si="16"/>
        <v xml:space="preserve"> </v>
      </c>
    </row>
    <row r="1047" spans="1:12" x14ac:dyDescent="0.25">
      <c r="A1047" s="1" t="s">
        <v>27</v>
      </c>
      <c r="B1047" s="1" t="s">
        <v>23</v>
      </c>
      <c r="C1047" s="1" t="s">
        <v>5904</v>
      </c>
      <c r="D1047" s="16">
        <v>36.99</v>
      </c>
      <c r="E1047" s="74"/>
      <c r="F1047" s="74">
        <v>134</v>
      </c>
      <c r="G1047" s="16">
        <v>138229.38</v>
      </c>
      <c r="H1047" s="16">
        <v>1031.5625373134328</v>
      </c>
      <c r="I1047" s="12">
        <v>0.75546875261684854</v>
      </c>
      <c r="J1047"/>
      <c r="K1047"/>
      <c r="L1047" s="12" t="str">
        <f t="shared" si="16"/>
        <v xml:space="preserve"> </v>
      </c>
    </row>
    <row r="1048" spans="1:12" x14ac:dyDescent="0.25">
      <c r="A1048" s="1" t="s">
        <v>27</v>
      </c>
      <c r="B1048" s="1" t="s">
        <v>23</v>
      </c>
      <c r="C1048" s="1" t="s">
        <v>13972</v>
      </c>
      <c r="D1048" s="16">
        <v>39.99</v>
      </c>
      <c r="E1048" s="74"/>
      <c r="F1048" s="74">
        <v>54</v>
      </c>
      <c r="G1048" s="16">
        <v>54986.25</v>
      </c>
      <c r="H1048" s="16">
        <v>1018.2638888888889</v>
      </c>
      <c r="I1048" s="12">
        <v>0.76493456665468662</v>
      </c>
      <c r="J1048"/>
      <c r="K1048"/>
      <c r="L1048" s="12" t="str">
        <f t="shared" si="16"/>
        <v xml:space="preserve"> </v>
      </c>
    </row>
    <row r="1049" spans="1:12" x14ac:dyDescent="0.25">
      <c r="A1049" s="1" t="s">
        <v>27</v>
      </c>
      <c r="B1049" s="1" t="s">
        <v>23</v>
      </c>
      <c r="C1049" s="1" t="s">
        <v>8393</v>
      </c>
      <c r="D1049" s="16">
        <v>39.99</v>
      </c>
      <c r="E1049" s="74"/>
      <c r="F1049" s="74">
        <v>75</v>
      </c>
      <c r="G1049" s="16">
        <v>75535.41</v>
      </c>
      <c r="H1049" s="16">
        <v>1007.1388000000001</v>
      </c>
      <c r="I1049" s="12">
        <v>0.77429696150647098</v>
      </c>
      <c r="J1049"/>
      <c r="K1049"/>
      <c r="L1049" s="12" t="str">
        <f t="shared" si="16"/>
        <v xml:space="preserve"> </v>
      </c>
    </row>
    <row r="1050" spans="1:12" x14ac:dyDescent="0.25">
      <c r="A1050" s="1" t="s">
        <v>27</v>
      </c>
      <c r="B1050" s="1" t="s">
        <v>23</v>
      </c>
      <c r="C1050" s="1" t="s">
        <v>9872</v>
      </c>
      <c r="D1050" s="16">
        <v>32.99</v>
      </c>
      <c r="E1050" s="74"/>
      <c r="F1050" s="74">
        <v>93</v>
      </c>
      <c r="G1050" s="16">
        <v>93490.92</v>
      </c>
      <c r="H1050" s="16">
        <v>1005.2787096774193</v>
      </c>
      <c r="I1050" s="12">
        <v>0.78364206489846866</v>
      </c>
      <c r="J1050"/>
      <c r="K1050"/>
      <c r="L1050" s="12" t="str">
        <f t="shared" si="16"/>
        <v xml:space="preserve"> </v>
      </c>
    </row>
    <row r="1051" spans="1:12" x14ac:dyDescent="0.25">
      <c r="A1051" s="1" t="s">
        <v>27</v>
      </c>
      <c r="B1051" s="1" t="s">
        <v>23</v>
      </c>
      <c r="C1051" s="1" t="s">
        <v>10157</v>
      </c>
      <c r="D1051" s="16">
        <v>45.99</v>
      </c>
      <c r="E1051" s="74"/>
      <c r="F1051" s="74">
        <v>79</v>
      </c>
      <c r="G1051" s="16">
        <v>78449.899999999994</v>
      </c>
      <c r="H1051" s="16">
        <v>993.0367088607594</v>
      </c>
      <c r="I1051" s="12">
        <v>0.79287336625501548</v>
      </c>
      <c r="J1051"/>
      <c r="K1051"/>
      <c r="L1051" s="12" t="str">
        <f t="shared" si="16"/>
        <v xml:space="preserve"> </v>
      </c>
    </row>
    <row r="1052" spans="1:12" x14ac:dyDescent="0.25">
      <c r="A1052" s="1" t="s">
        <v>27</v>
      </c>
      <c r="B1052" s="1" t="s">
        <v>23</v>
      </c>
      <c r="C1052" s="1" t="s">
        <v>15526</v>
      </c>
      <c r="D1052" s="16">
        <v>19.989999999999998</v>
      </c>
      <c r="E1052" s="74"/>
      <c r="F1052" s="74">
        <v>64</v>
      </c>
      <c r="G1052" s="16">
        <v>63428.27</v>
      </c>
      <c r="H1052" s="16">
        <v>991.06671874999995</v>
      </c>
      <c r="I1052" s="12">
        <v>0.80208635451979071</v>
      </c>
      <c r="J1052"/>
      <c r="K1052"/>
      <c r="L1052" s="12" t="str">
        <f t="shared" si="16"/>
        <v xml:space="preserve"> </v>
      </c>
    </row>
    <row r="1053" spans="1:12" x14ac:dyDescent="0.25">
      <c r="A1053" s="1" t="s">
        <v>27</v>
      </c>
      <c r="B1053" s="1" t="s">
        <v>23</v>
      </c>
      <c r="C1053" s="1" t="s">
        <v>9917</v>
      </c>
      <c r="D1053" s="16">
        <v>44.99</v>
      </c>
      <c r="E1053" s="74"/>
      <c r="F1053" s="74">
        <v>73</v>
      </c>
      <c r="G1053" s="16">
        <v>62717.25</v>
      </c>
      <c r="H1053" s="16">
        <v>859.14041095890411</v>
      </c>
      <c r="I1053" s="12">
        <v>0.81007295156135206</v>
      </c>
      <c r="J1053"/>
      <c r="K1053"/>
      <c r="L1053" s="12" t="str">
        <f t="shared" si="16"/>
        <v xml:space="preserve"> </v>
      </c>
    </row>
    <row r="1054" spans="1:12" x14ac:dyDescent="0.25">
      <c r="A1054" s="1" t="s">
        <v>27</v>
      </c>
      <c r="B1054" s="1" t="s">
        <v>23</v>
      </c>
      <c r="C1054" s="1" t="s">
        <v>6083</v>
      </c>
      <c r="D1054" s="16">
        <v>39.99</v>
      </c>
      <c r="E1054" s="74"/>
      <c r="F1054" s="74">
        <v>68</v>
      </c>
      <c r="G1054" s="16">
        <v>58356.44</v>
      </c>
      <c r="H1054" s="16">
        <v>858.18294117647065</v>
      </c>
      <c r="I1054" s="12">
        <v>0.81805064793285498</v>
      </c>
      <c r="J1054"/>
      <c r="K1054"/>
      <c r="L1054" s="12" t="str">
        <f t="shared" si="16"/>
        <v xml:space="preserve"> </v>
      </c>
    </row>
    <row r="1055" spans="1:12" x14ac:dyDescent="0.25">
      <c r="A1055" s="1" t="s">
        <v>27</v>
      </c>
      <c r="B1055" s="1" t="s">
        <v>23</v>
      </c>
      <c r="C1055" s="1" t="s">
        <v>9682</v>
      </c>
      <c r="D1055" s="16">
        <v>32.99</v>
      </c>
      <c r="E1055" s="74"/>
      <c r="F1055" s="74">
        <v>69</v>
      </c>
      <c r="G1055" s="16">
        <v>57084.31</v>
      </c>
      <c r="H1055" s="16">
        <v>827.30884057971014</v>
      </c>
      <c r="I1055" s="12">
        <v>0.8257413376668612</v>
      </c>
      <c r="J1055"/>
      <c r="K1055"/>
      <c r="L1055" s="12" t="str">
        <f t="shared" si="16"/>
        <v xml:space="preserve"> </v>
      </c>
    </row>
    <row r="1056" spans="1:12" x14ac:dyDescent="0.25">
      <c r="A1056" s="1" t="s">
        <v>27</v>
      </c>
      <c r="B1056" s="1" t="s">
        <v>23</v>
      </c>
      <c r="C1056" s="1" t="s">
        <v>11481</v>
      </c>
      <c r="D1056" s="16">
        <v>34.99</v>
      </c>
      <c r="E1056" s="74"/>
      <c r="F1056" s="74">
        <v>3</v>
      </c>
      <c r="G1056" s="16">
        <v>2449.3000000000002</v>
      </c>
      <c r="H1056" s="16">
        <v>816.43333333333339</v>
      </c>
      <c r="I1056" s="12">
        <v>0.83333092833383304</v>
      </c>
      <c r="J1056"/>
      <c r="K1056"/>
      <c r="L1056" s="12" t="str">
        <f t="shared" si="16"/>
        <v xml:space="preserve"> </v>
      </c>
    </row>
    <row r="1057" spans="1:12" x14ac:dyDescent="0.25">
      <c r="A1057" s="1" t="s">
        <v>27</v>
      </c>
      <c r="B1057" s="1" t="s">
        <v>23</v>
      </c>
      <c r="C1057" s="1" t="s">
        <v>14459</v>
      </c>
      <c r="D1057" s="16">
        <v>29.99</v>
      </c>
      <c r="E1057" s="74"/>
      <c r="F1057" s="74">
        <v>57</v>
      </c>
      <c r="G1057" s="16">
        <v>45471.03</v>
      </c>
      <c r="H1057" s="16">
        <v>797.73736842105257</v>
      </c>
      <c r="I1057" s="12">
        <v>0.84074672070642487</v>
      </c>
      <c r="J1057"/>
      <c r="K1057"/>
      <c r="L1057" s="12" t="str">
        <f t="shared" si="16"/>
        <v xml:space="preserve"> </v>
      </c>
    </row>
    <row r="1058" spans="1:12" x14ac:dyDescent="0.25">
      <c r="A1058" s="1" t="s">
        <v>27</v>
      </c>
      <c r="B1058" s="1" t="s">
        <v>23</v>
      </c>
      <c r="C1058" s="1" t="s">
        <v>11701</v>
      </c>
      <c r="D1058" s="16">
        <v>49.99</v>
      </c>
      <c r="E1058" s="74"/>
      <c r="F1058" s="74">
        <v>55</v>
      </c>
      <c r="G1058" s="16">
        <v>42509.82</v>
      </c>
      <c r="H1058" s="16">
        <v>772.90581818181818</v>
      </c>
      <c r="I1058" s="12">
        <v>0.84793167818503612</v>
      </c>
      <c r="J1058"/>
      <c r="K1058"/>
      <c r="L1058" s="12" t="str">
        <f t="shared" si="16"/>
        <v xml:space="preserve"> </v>
      </c>
    </row>
    <row r="1059" spans="1:12" x14ac:dyDescent="0.25">
      <c r="A1059" s="1" t="s">
        <v>27</v>
      </c>
      <c r="B1059" s="1" t="s">
        <v>23</v>
      </c>
      <c r="C1059" s="1" t="s">
        <v>5928</v>
      </c>
      <c r="D1059" s="16">
        <v>43.99</v>
      </c>
      <c r="E1059" s="74"/>
      <c r="F1059" s="74">
        <v>61</v>
      </c>
      <c r="G1059" s="16">
        <v>46771.69</v>
      </c>
      <c r="H1059" s="16">
        <v>766.74901639344262</v>
      </c>
      <c r="I1059" s="12">
        <v>0.85505940183513551</v>
      </c>
      <c r="J1059"/>
      <c r="K1059"/>
      <c r="L1059" s="12" t="str">
        <f t="shared" si="16"/>
        <v xml:space="preserve"> </v>
      </c>
    </row>
    <row r="1060" spans="1:12" x14ac:dyDescent="0.25">
      <c r="A1060" s="1" t="s">
        <v>27</v>
      </c>
      <c r="B1060" s="1" t="s">
        <v>23</v>
      </c>
      <c r="C1060" s="1" t="s">
        <v>5691</v>
      </c>
      <c r="D1060" s="16">
        <v>34.99</v>
      </c>
      <c r="E1060" s="74"/>
      <c r="F1060" s="74">
        <v>89</v>
      </c>
      <c r="G1060" s="16">
        <v>68202.95</v>
      </c>
      <c r="H1060" s="16">
        <v>766.32528089887637</v>
      </c>
      <c r="I1060" s="12">
        <v>0.86218318642637548</v>
      </c>
      <c r="J1060"/>
      <c r="K1060"/>
      <c r="L1060" s="12" t="str">
        <f t="shared" si="16"/>
        <v xml:space="preserve"> </v>
      </c>
    </row>
    <row r="1061" spans="1:12" x14ac:dyDescent="0.25">
      <c r="A1061" s="1" t="s">
        <v>27</v>
      </c>
      <c r="B1061" s="1" t="s">
        <v>23</v>
      </c>
      <c r="C1061" s="1" t="s">
        <v>9876</v>
      </c>
      <c r="D1061" s="16">
        <v>44.99</v>
      </c>
      <c r="E1061" s="74"/>
      <c r="F1061" s="74">
        <v>120</v>
      </c>
      <c r="G1061" s="16">
        <v>91690.92</v>
      </c>
      <c r="H1061" s="16">
        <v>764.09100000000001</v>
      </c>
      <c r="I1061" s="12">
        <v>0.86928620107013144</v>
      </c>
      <c r="J1061"/>
      <c r="K1061"/>
      <c r="L1061" s="12" t="str">
        <f t="shared" si="16"/>
        <v xml:space="preserve"> </v>
      </c>
    </row>
    <row r="1062" spans="1:12" x14ac:dyDescent="0.25">
      <c r="A1062" s="1" t="s">
        <v>27</v>
      </c>
      <c r="B1062" s="1" t="s">
        <v>23</v>
      </c>
      <c r="C1062" s="1" t="s">
        <v>14721</v>
      </c>
      <c r="D1062" s="16">
        <v>49.99</v>
      </c>
      <c r="E1062" s="74"/>
      <c r="F1062" s="74">
        <v>65</v>
      </c>
      <c r="G1062" s="16">
        <v>48485.16</v>
      </c>
      <c r="H1062" s="16">
        <v>745.92553846153851</v>
      </c>
      <c r="I1062" s="12">
        <v>0.87622034899602497</v>
      </c>
      <c r="J1062"/>
      <c r="K1062"/>
      <c r="L1062" s="12" t="str">
        <f t="shared" si="16"/>
        <v xml:space="preserve"> </v>
      </c>
    </row>
    <row r="1063" spans="1:12" x14ac:dyDescent="0.25">
      <c r="A1063" s="1" t="s">
        <v>27</v>
      </c>
      <c r="B1063" s="1" t="s">
        <v>23</v>
      </c>
      <c r="C1063" s="1" t="s">
        <v>11183</v>
      </c>
      <c r="D1063" s="16">
        <v>64.989999999999995</v>
      </c>
      <c r="E1063" s="74"/>
      <c r="F1063" s="74">
        <v>83</v>
      </c>
      <c r="G1063" s="16">
        <v>61715.32</v>
      </c>
      <c r="H1063" s="16">
        <v>743.5580722891566</v>
      </c>
      <c r="I1063" s="12">
        <v>0.88313248887982521</v>
      </c>
      <c r="J1063"/>
      <c r="K1063"/>
      <c r="L1063" s="12" t="str">
        <f t="shared" si="16"/>
        <v xml:space="preserve"> </v>
      </c>
    </row>
    <row r="1064" spans="1:12" x14ac:dyDescent="0.25">
      <c r="A1064" s="1" t="s">
        <v>27</v>
      </c>
      <c r="B1064" s="1" t="s">
        <v>23</v>
      </c>
      <c r="C1064" s="1" t="s">
        <v>13987</v>
      </c>
      <c r="D1064" s="16">
        <v>32.99</v>
      </c>
      <c r="E1064" s="74"/>
      <c r="F1064" s="74">
        <v>72</v>
      </c>
      <c r="G1064" s="16">
        <v>51556.51</v>
      </c>
      <c r="H1064" s="16">
        <v>716.06263888888896</v>
      </c>
      <c r="I1064" s="12">
        <v>0.88978903032564038</v>
      </c>
      <c r="J1064"/>
      <c r="K1064"/>
      <c r="L1064" s="12" t="str">
        <f t="shared" si="16"/>
        <v xml:space="preserve"> </v>
      </c>
    </row>
    <row r="1065" spans="1:12" x14ac:dyDescent="0.25">
      <c r="A1065" s="1" t="s">
        <v>27</v>
      </c>
      <c r="B1065" s="1" t="s">
        <v>23</v>
      </c>
      <c r="C1065" s="1" t="s">
        <v>5902</v>
      </c>
      <c r="D1065" s="16">
        <v>42.99</v>
      </c>
      <c r="E1065" s="74"/>
      <c r="F1065" s="74">
        <v>105</v>
      </c>
      <c r="G1065" s="16">
        <v>73312.2</v>
      </c>
      <c r="H1065" s="16">
        <v>698.21142857142854</v>
      </c>
      <c r="I1065" s="12">
        <v>0.89627962634310521</v>
      </c>
      <c r="J1065"/>
      <c r="K1065"/>
      <c r="L1065" s="12" t="str">
        <f t="shared" si="16"/>
        <v xml:space="preserve"> </v>
      </c>
    </row>
    <row r="1066" spans="1:12" x14ac:dyDescent="0.25">
      <c r="A1066" s="1" t="s">
        <v>27</v>
      </c>
      <c r="B1066" s="1" t="s">
        <v>23</v>
      </c>
      <c r="C1066" s="1" t="s">
        <v>8415</v>
      </c>
      <c r="D1066" s="16">
        <v>44.99</v>
      </c>
      <c r="E1066" s="74"/>
      <c r="F1066" s="74">
        <v>154</v>
      </c>
      <c r="G1066" s="16">
        <v>97816.83</v>
      </c>
      <c r="H1066" s="16">
        <v>635.17422077922083</v>
      </c>
      <c r="I1066" s="12">
        <v>0.90218422643855345</v>
      </c>
      <c r="J1066"/>
      <c r="K1066"/>
      <c r="L1066" s="12" t="str">
        <f t="shared" si="16"/>
        <v xml:space="preserve"> </v>
      </c>
    </row>
    <row r="1067" spans="1:12" x14ac:dyDescent="0.25">
      <c r="A1067" s="1" t="s">
        <v>27</v>
      </c>
      <c r="B1067" s="1" t="s">
        <v>23</v>
      </c>
      <c r="C1067" s="1" t="s">
        <v>9641</v>
      </c>
      <c r="D1067" s="16">
        <v>17.989999999999998</v>
      </c>
      <c r="E1067" s="74"/>
      <c r="F1067" s="74">
        <v>132</v>
      </c>
      <c r="G1067" s="16">
        <v>79551.78</v>
      </c>
      <c r="H1067" s="16">
        <v>602.66499999999996</v>
      </c>
      <c r="I1067" s="12">
        <v>0.90778661976641506</v>
      </c>
      <c r="J1067"/>
      <c r="K1067"/>
      <c r="L1067" s="12" t="str">
        <f t="shared" si="16"/>
        <v xml:space="preserve"> </v>
      </c>
    </row>
    <row r="1068" spans="1:12" x14ac:dyDescent="0.25">
      <c r="A1068" s="1" t="s">
        <v>27</v>
      </c>
      <c r="B1068" s="1" t="s">
        <v>23</v>
      </c>
      <c r="C1068" s="1" t="s">
        <v>15524</v>
      </c>
      <c r="D1068" s="16">
        <v>18.989999999999998</v>
      </c>
      <c r="E1068" s="74"/>
      <c r="F1068" s="74">
        <v>67</v>
      </c>
      <c r="G1068" s="16">
        <v>39765.06</v>
      </c>
      <c r="H1068" s="16">
        <v>593.5083582089552</v>
      </c>
      <c r="I1068" s="12">
        <v>0.91330389265609679</v>
      </c>
      <c r="J1068"/>
      <c r="K1068"/>
      <c r="L1068" s="12" t="str">
        <f t="shared" si="16"/>
        <v xml:space="preserve"> </v>
      </c>
    </row>
    <row r="1069" spans="1:12" x14ac:dyDescent="0.25">
      <c r="A1069" s="1" t="s">
        <v>27</v>
      </c>
      <c r="B1069" s="1" t="s">
        <v>23</v>
      </c>
      <c r="C1069" s="1" t="s">
        <v>14556</v>
      </c>
      <c r="D1069" s="16">
        <v>44.99</v>
      </c>
      <c r="E1069" s="74"/>
      <c r="F1069" s="74">
        <v>59</v>
      </c>
      <c r="G1069" s="16">
        <v>33227.160000000003</v>
      </c>
      <c r="H1069" s="16">
        <v>563.17220338983054</v>
      </c>
      <c r="I1069" s="12">
        <v>0.91853915966962563</v>
      </c>
      <c r="J1069"/>
      <c r="K1069"/>
      <c r="L1069" s="12" t="str">
        <f t="shared" si="16"/>
        <v xml:space="preserve"> </v>
      </c>
    </row>
    <row r="1070" spans="1:12" x14ac:dyDescent="0.25">
      <c r="A1070" s="1" t="s">
        <v>27</v>
      </c>
      <c r="B1070" s="1" t="s">
        <v>23</v>
      </c>
      <c r="C1070" s="1" t="s">
        <v>6460</v>
      </c>
      <c r="D1070" s="16">
        <v>33.99</v>
      </c>
      <c r="E1070" s="74"/>
      <c r="F1070" s="74">
        <v>67</v>
      </c>
      <c r="G1070" s="16">
        <v>37167.9</v>
      </c>
      <c r="H1070" s="16">
        <v>554.74477611940301</v>
      </c>
      <c r="I1070" s="12">
        <v>0.92369608504673806</v>
      </c>
      <c r="J1070"/>
      <c r="K1070"/>
      <c r="L1070" s="12" t="str">
        <f t="shared" si="16"/>
        <v xml:space="preserve"> </v>
      </c>
    </row>
    <row r="1071" spans="1:12" x14ac:dyDescent="0.25">
      <c r="A1071" s="1" t="s">
        <v>27</v>
      </c>
      <c r="B1071" s="1" t="s">
        <v>23</v>
      </c>
      <c r="C1071" s="1" t="s">
        <v>6441</v>
      </c>
      <c r="D1071" s="16">
        <v>42.99</v>
      </c>
      <c r="E1071" s="74"/>
      <c r="F1071" s="74">
        <v>44</v>
      </c>
      <c r="G1071" s="16">
        <v>23509.45</v>
      </c>
      <c r="H1071" s="16">
        <v>534.30568181818182</v>
      </c>
      <c r="I1071" s="12">
        <v>0.92866300794230494</v>
      </c>
      <c r="J1071"/>
      <c r="K1071"/>
      <c r="L1071" s="12" t="str">
        <f t="shared" si="16"/>
        <v xml:space="preserve"> </v>
      </c>
    </row>
    <row r="1072" spans="1:12" x14ac:dyDescent="0.25">
      <c r="A1072" s="1" t="s">
        <v>27</v>
      </c>
      <c r="B1072" s="1" t="s">
        <v>23</v>
      </c>
      <c r="C1072" s="1" t="s">
        <v>14719</v>
      </c>
      <c r="D1072" s="16">
        <v>44.99</v>
      </c>
      <c r="E1072" s="74"/>
      <c r="F1072" s="74">
        <v>65</v>
      </c>
      <c r="G1072" s="16">
        <v>34077.26</v>
      </c>
      <c r="H1072" s="16">
        <v>524.26553846153854</v>
      </c>
      <c r="I1072" s="12">
        <v>0.93353659734056882</v>
      </c>
      <c r="J1072"/>
      <c r="K1072"/>
      <c r="L1072" s="12" t="str">
        <f t="shared" si="16"/>
        <v xml:space="preserve"> </v>
      </c>
    </row>
    <row r="1073" spans="1:12" x14ac:dyDescent="0.25">
      <c r="A1073" s="1" t="s">
        <v>27</v>
      </c>
      <c r="B1073" s="1" t="s">
        <v>23</v>
      </c>
      <c r="C1073" s="1" t="s">
        <v>9951</v>
      </c>
      <c r="D1073" s="16">
        <v>44.99</v>
      </c>
      <c r="E1073" s="74"/>
      <c r="F1073" s="74">
        <v>61</v>
      </c>
      <c r="G1073" s="16">
        <v>31546.52</v>
      </c>
      <c r="H1073" s="16">
        <v>517.15606557377055</v>
      </c>
      <c r="I1073" s="12">
        <v>0.93834409684897524</v>
      </c>
      <c r="J1073"/>
      <c r="K1073"/>
      <c r="L1073" s="12" t="str">
        <f t="shared" si="16"/>
        <v xml:space="preserve"> </v>
      </c>
    </row>
    <row r="1074" spans="1:12" x14ac:dyDescent="0.25">
      <c r="A1074" s="1" t="s">
        <v>27</v>
      </c>
      <c r="B1074" s="1" t="s">
        <v>23</v>
      </c>
      <c r="C1074" s="1" t="s">
        <v>15106</v>
      </c>
      <c r="D1074" s="16">
        <v>39.99</v>
      </c>
      <c r="E1074" s="74"/>
      <c r="F1074" s="74">
        <v>112</v>
      </c>
      <c r="G1074" s="16">
        <v>57579.9</v>
      </c>
      <c r="H1074" s="16">
        <v>514.10625000000005</v>
      </c>
      <c r="I1074" s="12">
        <v>0.94312324517318846</v>
      </c>
      <c r="J1074"/>
      <c r="K1074"/>
      <c r="L1074" s="12" t="str">
        <f t="shared" si="16"/>
        <v xml:space="preserve"> </v>
      </c>
    </row>
    <row r="1075" spans="1:12" x14ac:dyDescent="0.25">
      <c r="A1075" s="1" t="s">
        <v>27</v>
      </c>
      <c r="B1075" s="1" t="s">
        <v>23</v>
      </c>
      <c r="C1075" s="1" t="s">
        <v>9164</v>
      </c>
      <c r="D1075" s="16">
        <v>49.99</v>
      </c>
      <c r="E1075" s="74"/>
      <c r="F1075" s="74">
        <v>33</v>
      </c>
      <c r="G1075" s="16">
        <v>16301.54</v>
      </c>
      <c r="H1075" s="16">
        <v>493.98606060606062</v>
      </c>
      <c r="I1075" s="12">
        <v>0.94771535556618636</v>
      </c>
      <c r="J1075"/>
      <c r="K1075"/>
      <c r="L1075" s="12" t="str">
        <f t="shared" si="16"/>
        <v xml:space="preserve"> </v>
      </c>
    </row>
    <row r="1076" spans="1:12" x14ac:dyDescent="0.25">
      <c r="A1076" s="1" t="s">
        <v>27</v>
      </c>
      <c r="B1076" s="1" t="s">
        <v>23</v>
      </c>
      <c r="C1076" s="1" t="s">
        <v>15149</v>
      </c>
      <c r="D1076" s="16">
        <v>42.99</v>
      </c>
      <c r="E1076" s="74"/>
      <c r="F1076" s="74">
        <v>86</v>
      </c>
      <c r="G1076" s="16">
        <v>41998.720000000001</v>
      </c>
      <c r="H1076" s="16">
        <v>488.3572093023256</v>
      </c>
      <c r="I1076" s="12">
        <v>0.95225513997544942</v>
      </c>
      <c r="J1076"/>
      <c r="K1076"/>
      <c r="L1076" s="12" t="str">
        <f t="shared" si="16"/>
        <v>X</v>
      </c>
    </row>
    <row r="1077" spans="1:12" x14ac:dyDescent="0.25">
      <c r="A1077" s="1" t="s">
        <v>27</v>
      </c>
      <c r="B1077" s="1" t="s">
        <v>23</v>
      </c>
      <c r="C1077" s="1" t="s">
        <v>13725</v>
      </c>
      <c r="D1077" s="16">
        <v>49.99</v>
      </c>
      <c r="E1077" s="74"/>
      <c r="F1077" s="74">
        <v>6</v>
      </c>
      <c r="G1077" s="16">
        <v>2919.41</v>
      </c>
      <c r="H1077" s="16">
        <v>486.56833333333333</v>
      </c>
      <c r="I1077" s="12">
        <v>0.95677829493585931</v>
      </c>
      <c r="J1077"/>
      <c r="K1077"/>
      <c r="L1077" s="12" t="str">
        <f t="shared" si="16"/>
        <v>X</v>
      </c>
    </row>
    <row r="1078" spans="1:12" x14ac:dyDescent="0.25">
      <c r="A1078" s="1" t="s">
        <v>27</v>
      </c>
      <c r="B1078" s="1" t="s">
        <v>23</v>
      </c>
      <c r="C1078" s="1" t="s">
        <v>13329</v>
      </c>
      <c r="D1078" s="16">
        <v>49.99</v>
      </c>
      <c r="E1078" s="74"/>
      <c r="F1078" s="74">
        <v>55</v>
      </c>
      <c r="G1078" s="16">
        <v>24497.99</v>
      </c>
      <c r="H1078" s="16">
        <v>445.41800000000001</v>
      </c>
      <c r="I1078" s="12">
        <v>0.96091891506695959</v>
      </c>
      <c r="J1078"/>
      <c r="K1078"/>
      <c r="L1078" s="12" t="str">
        <f t="shared" si="16"/>
        <v>X</v>
      </c>
    </row>
    <row r="1079" spans="1:12" x14ac:dyDescent="0.25">
      <c r="A1079" s="1" t="s">
        <v>27</v>
      </c>
      <c r="B1079" s="1" t="s">
        <v>23</v>
      </c>
      <c r="C1079" s="1" t="s">
        <v>13336</v>
      </c>
      <c r="D1079" s="16">
        <v>35.99</v>
      </c>
      <c r="E1079" s="74"/>
      <c r="F1079" s="74">
        <v>79</v>
      </c>
      <c r="G1079" s="16">
        <v>34280.44</v>
      </c>
      <c r="H1079" s="16">
        <v>433.92962025316461</v>
      </c>
      <c r="I1079" s="12">
        <v>0.96495273884844335</v>
      </c>
      <c r="J1079"/>
      <c r="K1079"/>
      <c r="L1079" s="12" t="str">
        <f t="shared" si="16"/>
        <v>X</v>
      </c>
    </row>
    <row r="1080" spans="1:12" x14ac:dyDescent="0.25">
      <c r="A1080" s="1" t="s">
        <v>27</v>
      </c>
      <c r="B1080" s="1" t="s">
        <v>23</v>
      </c>
      <c r="C1080" s="1" t="s">
        <v>11551</v>
      </c>
      <c r="D1080" s="16">
        <v>44.99</v>
      </c>
      <c r="E1080" s="74"/>
      <c r="F1080" s="74">
        <v>94</v>
      </c>
      <c r="G1080" s="16">
        <v>39723.050000000003</v>
      </c>
      <c r="H1080" s="16">
        <v>422.58563829787238</v>
      </c>
      <c r="I1080" s="12">
        <v>0.96888110860685006</v>
      </c>
      <c r="J1080"/>
      <c r="K1080"/>
      <c r="L1080" s="12" t="str">
        <f t="shared" si="16"/>
        <v>X</v>
      </c>
    </row>
    <row r="1081" spans="1:12" x14ac:dyDescent="0.25">
      <c r="A1081" s="1" t="s">
        <v>27</v>
      </c>
      <c r="B1081" s="1" t="s">
        <v>23</v>
      </c>
      <c r="C1081" s="1" t="s">
        <v>5906</v>
      </c>
      <c r="D1081" s="16">
        <v>49.99</v>
      </c>
      <c r="E1081" s="74"/>
      <c r="F1081" s="74">
        <v>74</v>
      </c>
      <c r="G1081" s="16">
        <v>30717.62</v>
      </c>
      <c r="H1081" s="16">
        <v>415.10297297297296</v>
      </c>
      <c r="I1081" s="12">
        <v>0.97273991926643599</v>
      </c>
      <c r="J1081"/>
      <c r="K1081"/>
      <c r="L1081" s="12" t="str">
        <f t="shared" si="16"/>
        <v>X</v>
      </c>
    </row>
    <row r="1082" spans="1:12" x14ac:dyDescent="0.25">
      <c r="A1082" s="1" t="s">
        <v>27</v>
      </c>
      <c r="B1082" s="1" t="s">
        <v>23</v>
      </c>
      <c r="C1082" s="1" t="s">
        <v>6834</v>
      </c>
      <c r="D1082" s="16">
        <v>24.99</v>
      </c>
      <c r="E1082" s="74"/>
      <c r="F1082" s="74">
        <v>125</v>
      </c>
      <c r="G1082" s="16">
        <v>49280.28</v>
      </c>
      <c r="H1082" s="16">
        <v>394.24223999999998</v>
      </c>
      <c r="I1082" s="12">
        <v>0.97640480787774964</v>
      </c>
      <c r="J1082"/>
      <c r="K1082"/>
      <c r="L1082" s="12" t="str">
        <f t="shared" si="16"/>
        <v>X</v>
      </c>
    </row>
    <row r="1083" spans="1:12" x14ac:dyDescent="0.25">
      <c r="A1083" s="1" t="s">
        <v>27</v>
      </c>
      <c r="B1083" s="1" t="s">
        <v>23</v>
      </c>
      <c r="C1083" s="1" t="s">
        <v>14085</v>
      </c>
      <c r="D1083" s="16">
        <v>49.99</v>
      </c>
      <c r="E1083" s="74"/>
      <c r="F1083" s="74">
        <v>43</v>
      </c>
      <c r="G1083" s="16">
        <v>16096.78</v>
      </c>
      <c r="H1083" s="16">
        <v>374.34372093023256</v>
      </c>
      <c r="I1083" s="12">
        <v>0.97988471921234921</v>
      </c>
      <c r="J1083"/>
      <c r="K1083"/>
      <c r="L1083" s="12" t="str">
        <f t="shared" si="16"/>
        <v>X</v>
      </c>
    </row>
    <row r="1084" spans="1:12" x14ac:dyDescent="0.25">
      <c r="A1084" s="1" t="s">
        <v>27</v>
      </c>
      <c r="B1084" s="1" t="s">
        <v>23</v>
      </c>
      <c r="C1084" s="1" t="s">
        <v>14277</v>
      </c>
      <c r="D1084" s="16">
        <v>39.99</v>
      </c>
      <c r="E1084" s="74"/>
      <c r="F1084" s="74">
        <v>40</v>
      </c>
      <c r="G1084" s="16">
        <v>14314.26</v>
      </c>
      <c r="H1084" s="16">
        <v>357.85649999999998</v>
      </c>
      <c r="I1084" s="12">
        <v>0.98321136480804816</v>
      </c>
      <c r="J1084"/>
      <c r="K1084"/>
      <c r="L1084" s="12" t="str">
        <f t="shared" si="16"/>
        <v>X</v>
      </c>
    </row>
    <row r="1085" spans="1:12" x14ac:dyDescent="0.25">
      <c r="A1085" s="1" t="s">
        <v>27</v>
      </c>
      <c r="B1085" s="1" t="s">
        <v>23</v>
      </c>
      <c r="C1085" s="1" t="s">
        <v>14074</v>
      </c>
      <c r="D1085" s="16">
        <v>39.99</v>
      </c>
      <c r="E1085" s="74"/>
      <c r="F1085" s="74">
        <v>73</v>
      </c>
      <c r="G1085" s="16">
        <v>25299.21</v>
      </c>
      <c r="H1085" s="16">
        <v>346.56452054794522</v>
      </c>
      <c r="I1085" s="12">
        <v>0.98643303979762187</v>
      </c>
      <c r="J1085"/>
      <c r="K1085"/>
      <c r="L1085" s="12" t="str">
        <f t="shared" si="16"/>
        <v>X</v>
      </c>
    </row>
    <row r="1086" spans="1:12" x14ac:dyDescent="0.25">
      <c r="A1086" s="1" t="s">
        <v>27</v>
      </c>
      <c r="B1086" s="1" t="s">
        <v>23</v>
      </c>
      <c r="C1086" s="1" t="s">
        <v>9435</v>
      </c>
      <c r="D1086" s="16">
        <v>44.99</v>
      </c>
      <c r="E1086" s="74"/>
      <c r="F1086" s="74">
        <v>50</v>
      </c>
      <c r="G1086" s="16">
        <v>17096.2</v>
      </c>
      <c r="H1086" s="16">
        <v>341.92400000000004</v>
      </c>
      <c r="I1086" s="12">
        <v>0.98961157635812536</v>
      </c>
      <c r="J1086"/>
      <c r="K1086"/>
      <c r="L1086" s="12" t="str">
        <f t="shared" si="16"/>
        <v>X</v>
      </c>
    </row>
    <row r="1087" spans="1:12" x14ac:dyDescent="0.25">
      <c r="A1087" s="1" t="s">
        <v>27</v>
      </c>
      <c r="B1087" s="1" t="s">
        <v>23</v>
      </c>
      <c r="C1087" s="1" t="s">
        <v>8428</v>
      </c>
      <c r="D1087" s="16">
        <v>34.99</v>
      </c>
      <c r="E1087" s="74"/>
      <c r="F1087" s="74">
        <v>32</v>
      </c>
      <c r="G1087" s="16">
        <v>8347.5400000000009</v>
      </c>
      <c r="H1087" s="16">
        <v>260.86062500000003</v>
      </c>
      <c r="I1087" s="12">
        <v>0.99203654516335182</v>
      </c>
      <c r="J1087"/>
      <c r="K1087"/>
      <c r="L1087" s="12" t="str">
        <f t="shared" si="16"/>
        <v>X</v>
      </c>
    </row>
    <row r="1088" spans="1:12" x14ac:dyDescent="0.25">
      <c r="A1088" s="1" t="s">
        <v>27</v>
      </c>
      <c r="B1088" s="1" t="s">
        <v>23</v>
      </c>
      <c r="C1088" s="1" t="s">
        <v>15869</v>
      </c>
      <c r="D1088" s="16">
        <v>47.99</v>
      </c>
      <c r="E1088" s="74"/>
      <c r="F1088" s="74">
        <v>45</v>
      </c>
      <c r="G1088" s="16">
        <v>7242.46</v>
      </c>
      <c r="H1088" s="16">
        <v>160.94355555555555</v>
      </c>
      <c r="I1088" s="12">
        <v>0.99353268166009012</v>
      </c>
      <c r="J1088"/>
      <c r="K1088"/>
      <c r="L1088" s="12" t="str">
        <f t="shared" si="16"/>
        <v>X</v>
      </c>
    </row>
    <row r="1089" spans="1:12" x14ac:dyDescent="0.25">
      <c r="A1089" s="1" t="s">
        <v>27</v>
      </c>
      <c r="B1089" s="1" t="s">
        <v>23</v>
      </c>
      <c r="C1089" s="1" t="s">
        <v>15658</v>
      </c>
      <c r="D1089" s="16">
        <v>39.99</v>
      </c>
      <c r="E1089" s="74"/>
      <c r="F1089" s="74">
        <v>56</v>
      </c>
      <c r="G1089" s="16">
        <v>8717.82</v>
      </c>
      <c r="H1089" s="16">
        <v>155.67535714285714</v>
      </c>
      <c r="I1089" s="12">
        <v>0.99497984481403079</v>
      </c>
      <c r="J1089"/>
      <c r="K1089"/>
      <c r="L1089" s="12" t="str">
        <f t="shared" si="16"/>
        <v>X</v>
      </c>
    </row>
    <row r="1090" spans="1:12" x14ac:dyDescent="0.25">
      <c r="A1090" s="1" t="s">
        <v>27</v>
      </c>
      <c r="B1090" s="1" t="s">
        <v>23</v>
      </c>
      <c r="C1090" s="1" t="s">
        <v>16218</v>
      </c>
      <c r="D1090" s="16">
        <v>44.99</v>
      </c>
      <c r="E1090" s="74"/>
      <c r="F1090" s="74">
        <v>72</v>
      </c>
      <c r="G1090" s="16">
        <v>10572.65</v>
      </c>
      <c r="H1090" s="16">
        <v>146.8423611111111</v>
      </c>
      <c r="I1090" s="12">
        <v>0.99634489615123523</v>
      </c>
      <c r="J1090"/>
      <c r="K1090"/>
      <c r="L1090" s="12" t="str">
        <f t="shared" si="16"/>
        <v>X</v>
      </c>
    </row>
    <row r="1091" spans="1:12" x14ac:dyDescent="0.25">
      <c r="A1091" s="1" t="s">
        <v>27</v>
      </c>
      <c r="B1091" s="1" t="s">
        <v>23</v>
      </c>
      <c r="C1091" s="1" t="s">
        <v>16216</v>
      </c>
      <c r="D1091" s="16">
        <v>42.99</v>
      </c>
      <c r="E1091" s="74"/>
      <c r="F1091" s="74">
        <v>80</v>
      </c>
      <c r="G1091" s="16">
        <v>9070.89</v>
      </c>
      <c r="H1091" s="16">
        <v>113.38612499999999</v>
      </c>
      <c r="I1091" s="12">
        <v>0.99739893723570527</v>
      </c>
      <c r="J1091"/>
      <c r="K1091"/>
      <c r="L1091" s="12" t="str">
        <f t="shared" si="16"/>
        <v>X</v>
      </c>
    </row>
    <row r="1092" spans="1:12" x14ac:dyDescent="0.25">
      <c r="A1092" s="1" t="s">
        <v>27</v>
      </c>
      <c r="B1092" s="1" t="s">
        <v>23</v>
      </c>
      <c r="C1092" s="1" t="s">
        <v>15656</v>
      </c>
      <c r="D1092" s="16">
        <v>35.99</v>
      </c>
      <c r="E1092" s="74"/>
      <c r="F1092" s="74">
        <v>56</v>
      </c>
      <c r="G1092" s="16">
        <v>5434.49</v>
      </c>
      <c r="H1092" s="16">
        <v>97.044464285714284</v>
      </c>
      <c r="I1092" s="12">
        <v>0.99830106571374899</v>
      </c>
      <c r="J1092"/>
      <c r="K1092"/>
      <c r="L1092" s="12" t="str">
        <f t="shared" si="16"/>
        <v>X</v>
      </c>
    </row>
    <row r="1093" spans="1:12" x14ac:dyDescent="0.25">
      <c r="A1093" s="1" t="s">
        <v>27</v>
      </c>
      <c r="B1093" s="1" t="s">
        <v>23</v>
      </c>
      <c r="C1093" s="1" t="s">
        <v>6259</v>
      </c>
      <c r="D1093" s="16">
        <v>41.99</v>
      </c>
      <c r="E1093" s="74"/>
      <c r="F1093" s="74">
        <v>20</v>
      </c>
      <c r="G1093" s="16">
        <v>1511.64</v>
      </c>
      <c r="H1093" s="16">
        <v>75.582000000000008</v>
      </c>
      <c r="I1093" s="12">
        <v>0.99900367842977933</v>
      </c>
      <c r="J1093"/>
      <c r="K1093"/>
      <c r="L1093" s="12" t="str">
        <f t="shared" si="16"/>
        <v>X</v>
      </c>
    </row>
    <row r="1094" spans="1:12" x14ac:dyDescent="0.25">
      <c r="A1094" s="1" t="s">
        <v>27</v>
      </c>
      <c r="B1094" s="1" t="s">
        <v>23</v>
      </c>
      <c r="C1094" s="1" t="s">
        <v>12141</v>
      </c>
      <c r="D1094" s="16">
        <v>39.99</v>
      </c>
      <c r="E1094" s="74"/>
      <c r="F1094" s="74">
        <v>55</v>
      </c>
      <c r="G1094" s="16">
        <v>3199.2</v>
      </c>
      <c r="H1094" s="16">
        <v>58.167272727272724</v>
      </c>
      <c r="I1094" s="12">
        <v>0.99954440327795724</v>
      </c>
      <c r="J1094"/>
      <c r="K1094"/>
      <c r="L1094" s="12" t="str">
        <f t="shared" si="16"/>
        <v>X</v>
      </c>
    </row>
    <row r="1095" spans="1:12" x14ac:dyDescent="0.25">
      <c r="A1095" s="1" t="s">
        <v>27</v>
      </c>
      <c r="B1095" s="1" t="s">
        <v>23</v>
      </c>
      <c r="C1095" s="1" t="s">
        <v>16400</v>
      </c>
      <c r="D1095" s="16">
        <v>49.99</v>
      </c>
      <c r="E1095" s="74"/>
      <c r="F1095" s="74">
        <v>51</v>
      </c>
      <c r="G1095" s="16">
        <v>2499.5</v>
      </c>
      <c r="H1095" s="16">
        <v>49.009803921568626</v>
      </c>
      <c r="I1095" s="12">
        <v>1.0000000000000002</v>
      </c>
      <c r="J1095"/>
      <c r="K1095"/>
      <c r="L1095" s="12" t="str">
        <f t="shared" si="16"/>
        <v>X</v>
      </c>
    </row>
    <row r="1096" spans="1:12" x14ac:dyDescent="0.25">
      <c r="A1096" s="1" t="s">
        <v>27</v>
      </c>
      <c r="B1096" s="1" t="s">
        <v>23</v>
      </c>
      <c r="C1096" s="1" t="s">
        <v>15104</v>
      </c>
      <c r="D1096" s="16">
        <v>39.99</v>
      </c>
      <c r="E1096" s="74"/>
      <c r="F1096" s="74">
        <v>0</v>
      </c>
      <c r="G1096" s="16">
        <v>9117.7199999999993</v>
      </c>
      <c r="H1096" s="16">
        <v>0</v>
      </c>
      <c r="I1096" s="12">
        <v>1.0000000000000002</v>
      </c>
      <c r="J1096"/>
      <c r="K1096"/>
      <c r="L1096" s="12" t="str">
        <f t="shared" si="16"/>
        <v>X</v>
      </c>
    </row>
    <row r="1097" spans="1:12" x14ac:dyDescent="0.25">
      <c r="A1097" s="1" t="s">
        <v>27</v>
      </c>
      <c r="B1097" s="1" t="s">
        <v>24</v>
      </c>
      <c r="C1097" s="1"/>
      <c r="D1097" s="16">
        <v>3057.2299999999946</v>
      </c>
      <c r="E1097" s="74"/>
      <c r="F1097" s="74">
        <v>6143</v>
      </c>
      <c r="G1097" s="16">
        <v>10732765.270000003</v>
      </c>
      <c r="H1097" s="16">
        <v>107572.77554984171</v>
      </c>
      <c r="I1097" s="12"/>
      <c r="J1097"/>
      <c r="K1097"/>
      <c r="L1097" s="12" t="str">
        <f t="shared" ref="L1097:L1160" si="17">IF(I1097&gt;$I$2,"X"," ")</f>
        <v xml:space="preserve"> </v>
      </c>
    </row>
    <row r="1098" spans="1:12" x14ac:dyDescent="0.25">
      <c r="A1098" s="1" t="s">
        <v>27</v>
      </c>
      <c r="B1098" s="1" t="s">
        <v>74</v>
      </c>
      <c r="C1098" s="1" t="s">
        <v>12248</v>
      </c>
      <c r="D1098" s="16">
        <v>59.99</v>
      </c>
      <c r="E1098" s="74"/>
      <c r="F1098" s="74">
        <v>1</v>
      </c>
      <c r="G1098" s="16">
        <v>6598.9</v>
      </c>
      <c r="H1098" s="16">
        <v>6598.9</v>
      </c>
      <c r="I1098" s="12">
        <v>0.39964130839356649</v>
      </c>
      <c r="J1098"/>
      <c r="K1098"/>
      <c r="L1098" s="12" t="str">
        <f t="shared" si="17"/>
        <v xml:space="preserve"> </v>
      </c>
    </row>
    <row r="1099" spans="1:12" x14ac:dyDescent="0.25">
      <c r="A1099" s="1" t="s">
        <v>27</v>
      </c>
      <c r="B1099" s="1" t="s">
        <v>74</v>
      </c>
      <c r="C1099" s="1" t="s">
        <v>15630</v>
      </c>
      <c r="D1099" s="16">
        <v>174.99</v>
      </c>
      <c r="E1099" s="74"/>
      <c r="F1099" s="74">
        <v>12</v>
      </c>
      <c r="G1099" s="16">
        <v>22048.74</v>
      </c>
      <c r="H1099" s="16">
        <v>1837.3950000000002</v>
      </c>
      <c r="I1099" s="12">
        <v>0.5109172698168033</v>
      </c>
      <c r="J1099"/>
      <c r="K1099"/>
      <c r="L1099" s="12" t="str">
        <f t="shared" si="17"/>
        <v xml:space="preserve"> </v>
      </c>
    </row>
    <row r="1100" spans="1:12" x14ac:dyDescent="0.25">
      <c r="A1100" s="1" t="s">
        <v>27</v>
      </c>
      <c r="B1100" s="1" t="s">
        <v>74</v>
      </c>
      <c r="C1100" s="1" t="s">
        <v>13998</v>
      </c>
      <c r="D1100" s="16">
        <v>89.99</v>
      </c>
      <c r="E1100" s="74"/>
      <c r="F1100" s="74">
        <v>102</v>
      </c>
      <c r="G1100" s="16">
        <v>160452.17000000001</v>
      </c>
      <c r="H1100" s="16">
        <v>1573.0604901960785</v>
      </c>
      <c r="I1100" s="12">
        <v>0.6061846556665943</v>
      </c>
      <c r="J1100"/>
      <c r="K1100"/>
      <c r="L1100" s="12" t="str">
        <f t="shared" si="17"/>
        <v xml:space="preserve"> </v>
      </c>
    </row>
    <row r="1101" spans="1:12" x14ac:dyDescent="0.25">
      <c r="A1101" s="1" t="s">
        <v>27</v>
      </c>
      <c r="B1101" s="1" t="s">
        <v>74</v>
      </c>
      <c r="C1101" s="1" t="s">
        <v>8839</v>
      </c>
      <c r="D1101" s="16">
        <v>109.99</v>
      </c>
      <c r="E1101" s="74"/>
      <c r="F1101" s="74">
        <v>54</v>
      </c>
      <c r="G1101" s="16">
        <v>38716.480000000003</v>
      </c>
      <c r="H1101" s="16">
        <v>716.97185185185197</v>
      </c>
      <c r="I1101" s="12">
        <v>0.6496057666025733</v>
      </c>
      <c r="J1101"/>
      <c r="K1101"/>
      <c r="L1101" s="12" t="str">
        <f t="shared" si="17"/>
        <v xml:space="preserve"> </v>
      </c>
    </row>
    <row r="1102" spans="1:12" x14ac:dyDescent="0.25">
      <c r="A1102" s="1" t="s">
        <v>27</v>
      </c>
      <c r="B1102" s="1" t="s">
        <v>74</v>
      </c>
      <c r="C1102" s="1" t="s">
        <v>13980</v>
      </c>
      <c r="D1102" s="16">
        <v>129.99</v>
      </c>
      <c r="E1102" s="74"/>
      <c r="F1102" s="74">
        <v>53</v>
      </c>
      <c r="G1102" s="16">
        <v>36092.18</v>
      </c>
      <c r="H1102" s="16">
        <v>680.98452830188683</v>
      </c>
      <c r="I1102" s="12">
        <v>0.69084742019428436</v>
      </c>
      <c r="J1102"/>
      <c r="K1102"/>
      <c r="L1102" s="12" t="str">
        <f t="shared" si="17"/>
        <v xml:space="preserve"> </v>
      </c>
    </row>
    <row r="1103" spans="1:12" x14ac:dyDescent="0.25">
      <c r="A1103" s="1" t="s">
        <v>27</v>
      </c>
      <c r="B1103" s="1" t="s">
        <v>74</v>
      </c>
      <c r="C1103" s="1" t="s">
        <v>15534</v>
      </c>
      <c r="D1103" s="16">
        <v>129.99</v>
      </c>
      <c r="E1103" s="74"/>
      <c r="F1103" s="74">
        <v>13</v>
      </c>
      <c r="G1103" s="16">
        <v>8059.38</v>
      </c>
      <c r="H1103" s="16">
        <v>619.95230769230773</v>
      </c>
      <c r="I1103" s="12">
        <v>0.72839285221898009</v>
      </c>
      <c r="J1103"/>
      <c r="K1103"/>
      <c r="L1103" s="12" t="str">
        <f t="shared" si="17"/>
        <v xml:space="preserve"> </v>
      </c>
    </row>
    <row r="1104" spans="1:12" x14ac:dyDescent="0.25">
      <c r="A1104" s="1" t="s">
        <v>27</v>
      </c>
      <c r="B1104" s="1" t="s">
        <v>74</v>
      </c>
      <c r="C1104" s="1" t="s">
        <v>12250</v>
      </c>
      <c r="D1104" s="16">
        <v>174.99</v>
      </c>
      <c r="E1104" s="74"/>
      <c r="F1104" s="74">
        <v>8</v>
      </c>
      <c r="G1104" s="16">
        <v>4374.75</v>
      </c>
      <c r="H1104" s="16">
        <v>546.84375</v>
      </c>
      <c r="I1104" s="12">
        <v>0.76151069788065773</v>
      </c>
      <c r="J1104"/>
      <c r="K1104"/>
      <c r="L1104" s="12" t="str">
        <f t="shared" si="17"/>
        <v xml:space="preserve"> </v>
      </c>
    </row>
    <row r="1105" spans="1:12" x14ac:dyDescent="0.25">
      <c r="A1105" s="1" t="s">
        <v>27</v>
      </c>
      <c r="B1105" s="1" t="s">
        <v>74</v>
      </c>
      <c r="C1105" s="1" t="s">
        <v>10280</v>
      </c>
      <c r="D1105" s="16">
        <v>129.99</v>
      </c>
      <c r="E1105" s="74"/>
      <c r="F1105" s="74">
        <v>45</v>
      </c>
      <c r="G1105" s="16">
        <v>23945.06</v>
      </c>
      <c r="H1105" s="16">
        <v>532.11244444444446</v>
      </c>
      <c r="I1105" s="12">
        <v>0.79373638905801713</v>
      </c>
      <c r="J1105"/>
      <c r="K1105"/>
      <c r="L1105" s="12" t="str">
        <f t="shared" si="17"/>
        <v xml:space="preserve"> </v>
      </c>
    </row>
    <row r="1106" spans="1:12" x14ac:dyDescent="0.25">
      <c r="A1106" s="1" t="s">
        <v>27</v>
      </c>
      <c r="B1106" s="1" t="s">
        <v>74</v>
      </c>
      <c r="C1106" s="1" t="s">
        <v>15275</v>
      </c>
      <c r="D1106" s="16">
        <v>249.99</v>
      </c>
      <c r="E1106" s="74"/>
      <c r="F1106" s="74">
        <v>1</v>
      </c>
      <c r="G1106" s="16">
        <v>499.98</v>
      </c>
      <c r="H1106" s="16">
        <v>499.98</v>
      </c>
      <c r="I1106" s="12">
        <v>0.82401608133561111</v>
      </c>
      <c r="J1106"/>
      <c r="K1106"/>
      <c r="L1106" s="12" t="str">
        <f t="shared" si="17"/>
        <v xml:space="preserve"> </v>
      </c>
    </row>
    <row r="1107" spans="1:12" x14ac:dyDescent="0.25">
      <c r="A1107" s="1" t="s">
        <v>27</v>
      </c>
      <c r="B1107" s="1" t="s">
        <v>74</v>
      </c>
      <c r="C1107" s="1" t="s">
        <v>12993</v>
      </c>
      <c r="D1107" s="16">
        <v>149.99</v>
      </c>
      <c r="E1107" s="74"/>
      <c r="F1107" s="74">
        <v>33</v>
      </c>
      <c r="G1107" s="16">
        <v>16348.91</v>
      </c>
      <c r="H1107" s="16">
        <v>495.42151515151517</v>
      </c>
      <c r="I1107" s="12">
        <v>0.85401970353347356</v>
      </c>
      <c r="J1107"/>
      <c r="K1107"/>
      <c r="L1107" s="12" t="str">
        <f t="shared" si="17"/>
        <v xml:space="preserve"> </v>
      </c>
    </row>
    <row r="1108" spans="1:12" x14ac:dyDescent="0.25">
      <c r="A1108" s="1" t="s">
        <v>27</v>
      </c>
      <c r="B1108" s="1" t="s">
        <v>74</v>
      </c>
      <c r="C1108" s="1" t="s">
        <v>15532</v>
      </c>
      <c r="D1108" s="16">
        <v>104.99</v>
      </c>
      <c r="E1108" s="74"/>
      <c r="F1108" s="74">
        <v>29</v>
      </c>
      <c r="G1108" s="16">
        <v>11928.8</v>
      </c>
      <c r="H1108" s="16">
        <v>411.33793103448272</v>
      </c>
      <c r="I1108" s="12">
        <v>0.87893107193586228</v>
      </c>
      <c r="J1108"/>
      <c r="K1108"/>
      <c r="L1108" s="12" t="str">
        <f t="shared" si="17"/>
        <v xml:space="preserve"> </v>
      </c>
    </row>
    <row r="1109" spans="1:12" x14ac:dyDescent="0.25">
      <c r="A1109" s="1" t="s">
        <v>27</v>
      </c>
      <c r="B1109" s="1" t="s">
        <v>74</v>
      </c>
      <c r="C1109" s="1" t="s">
        <v>11671</v>
      </c>
      <c r="D1109" s="16">
        <v>649.99</v>
      </c>
      <c r="E1109" s="74"/>
      <c r="F1109" s="74">
        <v>3</v>
      </c>
      <c r="G1109" s="16">
        <v>1099.99</v>
      </c>
      <c r="H1109" s="16">
        <v>366.66333333333336</v>
      </c>
      <c r="I1109" s="12">
        <v>0.90113686597324427</v>
      </c>
      <c r="J1109"/>
      <c r="K1109"/>
      <c r="L1109" s="12" t="str">
        <f t="shared" si="17"/>
        <v xml:space="preserve"> </v>
      </c>
    </row>
    <row r="1110" spans="1:12" x14ac:dyDescent="0.25">
      <c r="A1110" s="1" t="s">
        <v>27</v>
      </c>
      <c r="B1110" s="1" t="s">
        <v>74</v>
      </c>
      <c r="C1110" s="1" t="s">
        <v>12522</v>
      </c>
      <c r="D1110" s="16">
        <v>119.99</v>
      </c>
      <c r="E1110" s="74"/>
      <c r="F1110" s="74">
        <v>13</v>
      </c>
      <c r="G1110" s="16">
        <v>4559.62</v>
      </c>
      <c r="H1110" s="16">
        <v>350.74</v>
      </c>
      <c r="I1110" s="12">
        <v>0.92237831417005889</v>
      </c>
      <c r="J1110"/>
      <c r="K1110"/>
      <c r="L1110" s="12" t="str">
        <f t="shared" si="17"/>
        <v xml:space="preserve"> </v>
      </c>
    </row>
    <row r="1111" spans="1:12" x14ac:dyDescent="0.25">
      <c r="A1111" s="1" t="s">
        <v>27</v>
      </c>
      <c r="B1111" s="1" t="s">
        <v>74</v>
      </c>
      <c r="C1111" s="1" t="s">
        <v>11835</v>
      </c>
      <c r="D1111" s="16">
        <v>129.99</v>
      </c>
      <c r="E1111" s="74"/>
      <c r="F1111" s="74">
        <v>65</v>
      </c>
      <c r="G1111" s="16">
        <v>21188.37</v>
      </c>
      <c r="H1111" s="16">
        <v>325.97492307692306</v>
      </c>
      <c r="I1111" s="12">
        <v>0.94211994455723758</v>
      </c>
      <c r="J1111"/>
      <c r="K1111"/>
      <c r="L1111" s="12" t="str">
        <f t="shared" si="17"/>
        <v xml:space="preserve"> </v>
      </c>
    </row>
    <row r="1112" spans="1:12" x14ac:dyDescent="0.25">
      <c r="A1112" s="1" t="s">
        <v>27</v>
      </c>
      <c r="B1112" s="1" t="s">
        <v>74</v>
      </c>
      <c r="C1112" s="1" t="s">
        <v>6403</v>
      </c>
      <c r="D1112" s="16">
        <v>149.99</v>
      </c>
      <c r="E1112" s="74"/>
      <c r="F1112" s="74">
        <v>28</v>
      </c>
      <c r="G1112" s="16">
        <v>8099.46</v>
      </c>
      <c r="H1112" s="16">
        <v>289.26642857142855</v>
      </c>
      <c r="I1112" s="12">
        <v>0.9596384421839057</v>
      </c>
      <c r="J1112"/>
      <c r="K1112"/>
      <c r="L1112" s="12" t="str">
        <f t="shared" si="17"/>
        <v>X</v>
      </c>
    </row>
    <row r="1113" spans="1:12" x14ac:dyDescent="0.25">
      <c r="A1113" s="1" t="s">
        <v>27</v>
      </c>
      <c r="B1113" s="1" t="s">
        <v>74</v>
      </c>
      <c r="C1113" s="1" t="s">
        <v>14255</v>
      </c>
      <c r="D1113" s="16">
        <v>249.99</v>
      </c>
      <c r="E1113" s="74"/>
      <c r="F1113" s="74">
        <v>4</v>
      </c>
      <c r="G1113" s="16">
        <v>749.97</v>
      </c>
      <c r="H1113" s="16">
        <v>187.49250000000001</v>
      </c>
      <c r="I1113" s="12">
        <v>0.97099332678800343</v>
      </c>
      <c r="J1113"/>
      <c r="K1113"/>
      <c r="L1113" s="12" t="str">
        <f t="shared" si="17"/>
        <v>X</v>
      </c>
    </row>
    <row r="1114" spans="1:12" x14ac:dyDescent="0.25">
      <c r="A1114" s="1" t="s">
        <v>27</v>
      </c>
      <c r="B1114" s="1" t="s">
        <v>74</v>
      </c>
      <c r="C1114" s="1" t="s">
        <v>14089</v>
      </c>
      <c r="D1114" s="16">
        <v>149.99</v>
      </c>
      <c r="E1114" s="74"/>
      <c r="F1114" s="74">
        <v>16</v>
      </c>
      <c r="G1114" s="16">
        <v>2399.84</v>
      </c>
      <c r="H1114" s="16">
        <v>149.99</v>
      </c>
      <c r="I1114" s="12">
        <v>0.98007699222405353</v>
      </c>
      <c r="J1114"/>
      <c r="K1114"/>
      <c r="L1114" s="12" t="str">
        <f t="shared" si="17"/>
        <v>X</v>
      </c>
    </row>
    <row r="1115" spans="1:12" x14ac:dyDescent="0.25">
      <c r="A1115" s="1" t="s">
        <v>27</v>
      </c>
      <c r="B1115" s="1" t="s">
        <v>74</v>
      </c>
      <c r="C1115" s="1" t="s">
        <v>10911</v>
      </c>
      <c r="D1115" s="16">
        <v>139.99</v>
      </c>
      <c r="E1115" s="74"/>
      <c r="F1115" s="74">
        <v>1</v>
      </c>
      <c r="G1115" s="16">
        <v>139.99</v>
      </c>
      <c r="H1115" s="16">
        <v>139.99</v>
      </c>
      <c r="I1115" s="12">
        <v>0.98855503958982893</v>
      </c>
      <c r="J1115"/>
      <c r="K1115"/>
      <c r="L1115" s="12" t="str">
        <f t="shared" si="17"/>
        <v>X</v>
      </c>
    </row>
    <row r="1116" spans="1:12" x14ac:dyDescent="0.25">
      <c r="A1116" s="1" t="s">
        <v>27</v>
      </c>
      <c r="B1116" s="1" t="s">
        <v>74</v>
      </c>
      <c r="C1116" s="1" t="s">
        <v>6401</v>
      </c>
      <c r="D1116" s="16">
        <v>224.99</v>
      </c>
      <c r="E1116" s="74"/>
      <c r="F1116" s="74">
        <v>39</v>
      </c>
      <c r="G1116" s="16">
        <v>3824.83</v>
      </c>
      <c r="H1116" s="16">
        <v>98.072564102564101</v>
      </c>
      <c r="I1116" s="12">
        <v>0.99449449129169765</v>
      </c>
      <c r="J1116"/>
      <c r="K1116"/>
      <c r="L1116" s="12" t="str">
        <f t="shared" si="17"/>
        <v>X</v>
      </c>
    </row>
    <row r="1117" spans="1:12" x14ac:dyDescent="0.25">
      <c r="A1117" s="1" t="s">
        <v>27</v>
      </c>
      <c r="B1117" s="1" t="s">
        <v>74</v>
      </c>
      <c r="C1117" s="1" t="s">
        <v>11863</v>
      </c>
      <c r="D1117" s="16">
        <v>499.99</v>
      </c>
      <c r="E1117" s="74"/>
      <c r="F1117" s="74">
        <v>11</v>
      </c>
      <c r="G1117" s="16">
        <v>999.98</v>
      </c>
      <c r="H1117" s="16">
        <v>90.907272727272726</v>
      </c>
      <c r="I1117" s="12">
        <v>1.0000000000000002</v>
      </c>
      <c r="J1117"/>
      <c r="K1117"/>
      <c r="L1117" s="12" t="str">
        <f t="shared" si="17"/>
        <v>X</v>
      </c>
    </row>
    <row r="1118" spans="1:12" x14ac:dyDescent="0.25">
      <c r="A1118" s="1" t="s">
        <v>27</v>
      </c>
      <c r="B1118" s="1" t="s">
        <v>74</v>
      </c>
      <c r="C1118" s="1" t="s">
        <v>12844</v>
      </c>
      <c r="D1118" s="16">
        <v>499.99</v>
      </c>
      <c r="E1118" s="74"/>
      <c r="F1118" s="74">
        <v>7</v>
      </c>
      <c r="G1118" s="16"/>
      <c r="H1118" s="16">
        <v>0</v>
      </c>
      <c r="I1118" s="12">
        <v>1.0000000000000002</v>
      </c>
      <c r="J1118"/>
      <c r="K1118"/>
      <c r="L1118" s="12" t="str">
        <f t="shared" si="17"/>
        <v>X</v>
      </c>
    </row>
    <row r="1119" spans="1:12" x14ac:dyDescent="0.25">
      <c r="A1119" s="1" t="s">
        <v>27</v>
      </c>
      <c r="B1119" s="1" t="s">
        <v>79</v>
      </c>
      <c r="C1119" s="1"/>
      <c r="D1119" s="16">
        <v>4319.7899999999972</v>
      </c>
      <c r="E1119" s="74"/>
      <c r="F1119" s="74">
        <v>538</v>
      </c>
      <c r="G1119" s="16">
        <v>372127.39999999997</v>
      </c>
      <c r="H1119" s="16">
        <v>16512.056840484085</v>
      </c>
      <c r="I1119" s="12"/>
      <c r="J1119"/>
      <c r="K1119"/>
      <c r="L1119" s="12" t="str">
        <f t="shared" si="17"/>
        <v xml:space="preserve"> </v>
      </c>
    </row>
    <row r="1120" spans="1:12" x14ac:dyDescent="0.25">
      <c r="A1120" s="1" t="s">
        <v>28</v>
      </c>
      <c r="B1120" s="1" t="s">
        <v>13</v>
      </c>
      <c r="C1120" s="1" t="s">
        <v>7577</v>
      </c>
      <c r="D1120" s="16">
        <v>14.49</v>
      </c>
      <c r="E1120" s="74"/>
      <c r="F1120" s="74">
        <v>159</v>
      </c>
      <c r="G1120" s="16">
        <v>1110383.19</v>
      </c>
      <c r="H1120" s="16">
        <v>6983.5420754716979</v>
      </c>
      <c r="I1120" s="12">
        <v>0.16209120716299563</v>
      </c>
      <c r="J1120"/>
      <c r="K1120"/>
      <c r="L1120" s="12" t="str">
        <f t="shared" si="17"/>
        <v xml:space="preserve"> </v>
      </c>
    </row>
    <row r="1121" spans="1:12" x14ac:dyDescent="0.25">
      <c r="A1121" s="1" t="s">
        <v>28</v>
      </c>
      <c r="B1121" s="1" t="s">
        <v>13</v>
      </c>
      <c r="C1121" s="1" t="s">
        <v>7622</v>
      </c>
      <c r="D1121" s="16">
        <v>13.99</v>
      </c>
      <c r="E1121" s="74"/>
      <c r="F1121" s="74">
        <v>159</v>
      </c>
      <c r="G1121" s="16">
        <v>843904.78</v>
      </c>
      <c r="H1121" s="16">
        <v>5307.5772327044024</v>
      </c>
      <c r="I1121" s="12">
        <v>0.28528250342246281</v>
      </c>
      <c r="J1121"/>
      <c r="K1121"/>
      <c r="L1121" s="12" t="str">
        <f t="shared" si="17"/>
        <v xml:space="preserve"> </v>
      </c>
    </row>
    <row r="1122" spans="1:12" x14ac:dyDescent="0.25">
      <c r="A1122" s="1" t="s">
        <v>28</v>
      </c>
      <c r="B1122" s="1" t="s">
        <v>13</v>
      </c>
      <c r="C1122" s="1" t="s">
        <v>7552</v>
      </c>
      <c r="D1122" s="16">
        <v>13.99</v>
      </c>
      <c r="E1122" s="74"/>
      <c r="F1122" s="74">
        <v>158</v>
      </c>
      <c r="G1122" s="16">
        <v>805586.17</v>
      </c>
      <c r="H1122" s="16">
        <v>5098.6466455696209</v>
      </c>
      <c r="I1122" s="12">
        <v>0.40362442515021535</v>
      </c>
      <c r="J1122"/>
      <c r="K1122"/>
      <c r="L1122" s="12" t="str">
        <f t="shared" si="17"/>
        <v xml:space="preserve"> </v>
      </c>
    </row>
    <row r="1123" spans="1:12" x14ac:dyDescent="0.25">
      <c r="A1123" s="1" t="s">
        <v>28</v>
      </c>
      <c r="B1123" s="1" t="s">
        <v>13</v>
      </c>
      <c r="C1123" s="1" t="s">
        <v>7623</v>
      </c>
      <c r="D1123" s="16">
        <v>14.49</v>
      </c>
      <c r="E1123" s="74"/>
      <c r="F1123" s="74">
        <v>159</v>
      </c>
      <c r="G1123" s="16">
        <v>503744.85</v>
      </c>
      <c r="H1123" s="16">
        <v>3168.2066037735849</v>
      </c>
      <c r="I1123" s="12">
        <v>0.47715995015995744</v>
      </c>
      <c r="J1123"/>
      <c r="K1123"/>
      <c r="L1123" s="12" t="str">
        <f t="shared" si="17"/>
        <v xml:space="preserve"> </v>
      </c>
    </row>
    <row r="1124" spans="1:12" x14ac:dyDescent="0.25">
      <c r="A1124" s="1" t="s">
        <v>28</v>
      </c>
      <c r="B1124" s="1" t="s">
        <v>13</v>
      </c>
      <c r="C1124" s="1" t="s">
        <v>5637</v>
      </c>
      <c r="D1124" s="16">
        <v>7.49</v>
      </c>
      <c r="E1124" s="74"/>
      <c r="F1124" s="74">
        <v>158</v>
      </c>
      <c r="G1124" s="16">
        <v>356876.03</v>
      </c>
      <c r="H1124" s="16">
        <v>2258.7090506329114</v>
      </c>
      <c r="I1124" s="12">
        <v>0.52958562078532456</v>
      </c>
      <c r="J1124"/>
      <c r="K1124"/>
      <c r="L1124" s="12" t="str">
        <f t="shared" si="17"/>
        <v xml:space="preserve"> </v>
      </c>
    </row>
    <row r="1125" spans="1:12" x14ac:dyDescent="0.25">
      <c r="A1125" s="1" t="s">
        <v>28</v>
      </c>
      <c r="B1125" s="1" t="s">
        <v>13</v>
      </c>
      <c r="C1125" s="1" t="s">
        <v>6781</v>
      </c>
      <c r="D1125" s="16">
        <v>3.99</v>
      </c>
      <c r="E1125" s="74"/>
      <c r="F1125" s="74">
        <v>159</v>
      </c>
      <c r="G1125" s="16">
        <v>356386.8</v>
      </c>
      <c r="H1125" s="16">
        <v>2241.4264150943395</v>
      </c>
      <c r="I1125" s="12">
        <v>0.58161015353149947</v>
      </c>
      <c r="J1125"/>
      <c r="K1125"/>
      <c r="L1125" s="12" t="str">
        <f t="shared" si="17"/>
        <v xml:space="preserve"> </v>
      </c>
    </row>
    <row r="1126" spans="1:12" x14ac:dyDescent="0.25">
      <c r="A1126" s="1" t="s">
        <v>28</v>
      </c>
      <c r="B1126" s="1" t="s">
        <v>13</v>
      </c>
      <c r="C1126" s="1" t="s">
        <v>7591</v>
      </c>
      <c r="D1126" s="16">
        <v>13.99</v>
      </c>
      <c r="E1126" s="74"/>
      <c r="F1126" s="74">
        <v>154</v>
      </c>
      <c r="G1126" s="16">
        <v>340306.75</v>
      </c>
      <c r="H1126" s="16">
        <v>2209.784090909091</v>
      </c>
      <c r="I1126" s="12">
        <v>0.63290025345415857</v>
      </c>
      <c r="J1126"/>
      <c r="K1126"/>
      <c r="L1126" s="12" t="str">
        <f t="shared" si="17"/>
        <v xml:space="preserve"> </v>
      </c>
    </row>
    <row r="1127" spans="1:12" x14ac:dyDescent="0.25">
      <c r="A1127" s="1" t="s">
        <v>28</v>
      </c>
      <c r="B1127" s="1" t="s">
        <v>13</v>
      </c>
      <c r="C1127" s="1" t="s">
        <v>7665</v>
      </c>
      <c r="D1127" s="16">
        <v>13.99</v>
      </c>
      <c r="E1127" s="74"/>
      <c r="F1127" s="74">
        <v>152</v>
      </c>
      <c r="G1127" s="16">
        <v>335524.96000000002</v>
      </c>
      <c r="H1127" s="16">
        <v>2207.4010526315792</v>
      </c>
      <c r="I1127" s="12">
        <v>0.68413504196794472</v>
      </c>
      <c r="J1127"/>
      <c r="K1127"/>
      <c r="L1127" s="12" t="str">
        <f t="shared" si="17"/>
        <v xml:space="preserve"> </v>
      </c>
    </row>
    <row r="1128" spans="1:12" x14ac:dyDescent="0.25">
      <c r="A1128" s="1" t="s">
        <v>28</v>
      </c>
      <c r="B1128" s="1" t="s">
        <v>13</v>
      </c>
      <c r="C1128" s="1" t="s">
        <v>5546</v>
      </c>
      <c r="D1128" s="16">
        <v>7.49</v>
      </c>
      <c r="E1128" s="74"/>
      <c r="F1128" s="74">
        <v>152</v>
      </c>
      <c r="G1128" s="16">
        <v>196747.32</v>
      </c>
      <c r="H1128" s="16">
        <v>1294.3902631578949</v>
      </c>
      <c r="I1128" s="12">
        <v>0.71417843227444888</v>
      </c>
      <c r="J1128"/>
      <c r="K1128"/>
      <c r="L1128" s="12" t="str">
        <f t="shared" si="17"/>
        <v xml:space="preserve"> </v>
      </c>
    </row>
    <row r="1129" spans="1:12" x14ac:dyDescent="0.25">
      <c r="A1129" s="1" t="s">
        <v>28</v>
      </c>
      <c r="B1129" s="1" t="s">
        <v>13</v>
      </c>
      <c r="C1129" s="1" t="s">
        <v>5487</v>
      </c>
      <c r="D1129" s="16">
        <v>7.99</v>
      </c>
      <c r="E1129" s="74"/>
      <c r="F1129" s="74">
        <v>152</v>
      </c>
      <c r="G1129" s="16">
        <v>179115.97</v>
      </c>
      <c r="H1129" s="16">
        <v>1178.3945394736843</v>
      </c>
      <c r="I1129" s="12">
        <v>0.74152950875588763</v>
      </c>
      <c r="J1129"/>
      <c r="K1129"/>
      <c r="L1129" s="12" t="str">
        <f t="shared" si="17"/>
        <v xml:space="preserve"> </v>
      </c>
    </row>
    <row r="1130" spans="1:12" x14ac:dyDescent="0.25">
      <c r="A1130" s="1" t="s">
        <v>28</v>
      </c>
      <c r="B1130" s="1" t="s">
        <v>13</v>
      </c>
      <c r="C1130" s="1" t="s">
        <v>5843</v>
      </c>
      <c r="D1130" s="16">
        <v>7.49</v>
      </c>
      <c r="E1130" s="74"/>
      <c r="F1130" s="74">
        <v>99</v>
      </c>
      <c r="G1130" s="16">
        <v>113930.39</v>
      </c>
      <c r="H1130" s="16">
        <v>1150.8120202020202</v>
      </c>
      <c r="I1130" s="12">
        <v>0.7682403823435765</v>
      </c>
      <c r="J1130"/>
      <c r="K1130"/>
      <c r="L1130" s="12" t="str">
        <f t="shared" si="17"/>
        <v xml:space="preserve"> </v>
      </c>
    </row>
    <row r="1131" spans="1:12" x14ac:dyDescent="0.25">
      <c r="A1131" s="1" t="s">
        <v>28</v>
      </c>
      <c r="B1131" s="1" t="s">
        <v>13</v>
      </c>
      <c r="C1131" s="1" t="s">
        <v>6806</v>
      </c>
      <c r="D1131" s="16">
        <v>4.49</v>
      </c>
      <c r="E1131" s="74"/>
      <c r="F1131" s="74">
        <v>157</v>
      </c>
      <c r="G1131" s="16">
        <v>162660.49</v>
      </c>
      <c r="H1131" s="16">
        <v>1036.0540764331211</v>
      </c>
      <c r="I1131" s="12">
        <v>0.7922876715444287</v>
      </c>
      <c r="J1131"/>
      <c r="K1131"/>
      <c r="L1131" s="12" t="str">
        <f t="shared" si="17"/>
        <v xml:space="preserve"> </v>
      </c>
    </row>
    <row r="1132" spans="1:12" x14ac:dyDescent="0.25">
      <c r="A1132" s="1" t="s">
        <v>28</v>
      </c>
      <c r="B1132" s="1" t="s">
        <v>13</v>
      </c>
      <c r="C1132" s="1" t="s">
        <v>6762</v>
      </c>
      <c r="D1132" s="16">
        <v>3.99</v>
      </c>
      <c r="E1132" s="74"/>
      <c r="F1132" s="74">
        <v>157</v>
      </c>
      <c r="G1132" s="16">
        <v>161455.35</v>
      </c>
      <c r="H1132" s="16">
        <v>1028.3780254777071</v>
      </c>
      <c r="I1132" s="12">
        <v>0.81615679609013003</v>
      </c>
      <c r="J1132"/>
      <c r="K1132"/>
      <c r="L1132" s="12" t="str">
        <f t="shared" si="17"/>
        <v xml:space="preserve"> </v>
      </c>
    </row>
    <row r="1133" spans="1:12" x14ac:dyDescent="0.25">
      <c r="A1133" s="1" t="s">
        <v>28</v>
      </c>
      <c r="B1133" s="1" t="s">
        <v>13</v>
      </c>
      <c r="C1133" s="1" t="s">
        <v>9076</v>
      </c>
      <c r="D1133" s="16">
        <v>3.99</v>
      </c>
      <c r="E1133" s="74"/>
      <c r="F1133" s="74">
        <v>156</v>
      </c>
      <c r="G1133" s="16">
        <v>151763.64000000001</v>
      </c>
      <c r="H1133" s="16">
        <v>972.84384615384624</v>
      </c>
      <c r="I1133" s="12">
        <v>0.83873694692190082</v>
      </c>
      <c r="J1133"/>
      <c r="K1133"/>
      <c r="L1133" s="12" t="str">
        <f t="shared" si="17"/>
        <v xml:space="preserve"> </v>
      </c>
    </row>
    <row r="1134" spans="1:12" x14ac:dyDescent="0.25">
      <c r="A1134" s="1" t="s">
        <v>28</v>
      </c>
      <c r="B1134" s="1" t="s">
        <v>13</v>
      </c>
      <c r="C1134" s="1" t="s">
        <v>7285</v>
      </c>
      <c r="D1134" s="16">
        <v>9.49</v>
      </c>
      <c r="E1134" s="74"/>
      <c r="F1134" s="74">
        <v>142</v>
      </c>
      <c r="G1134" s="16">
        <v>101201.36</v>
      </c>
      <c r="H1134" s="16">
        <v>712.68563380281694</v>
      </c>
      <c r="I1134" s="12">
        <v>0.85527870659949545</v>
      </c>
      <c r="J1134"/>
      <c r="K1134"/>
      <c r="L1134" s="12" t="str">
        <f t="shared" si="17"/>
        <v xml:space="preserve"> </v>
      </c>
    </row>
    <row r="1135" spans="1:12" x14ac:dyDescent="0.25">
      <c r="A1135" s="1" t="s">
        <v>28</v>
      </c>
      <c r="B1135" s="1" t="s">
        <v>13</v>
      </c>
      <c r="C1135" s="1" t="s">
        <v>15386</v>
      </c>
      <c r="D1135" s="16">
        <v>16.989999999999998</v>
      </c>
      <c r="E1135" s="74"/>
      <c r="F1135" s="74">
        <v>151</v>
      </c>
      <c r="G1135" s="16">
        <v>107393.79</v>
      </c>
      <c r="H1135" s="16">
        <v>711.21715231788073</v>
      </c>
      <c r="I1135" s="12">
        <v>0.87178638214986393</v>
      </c>
      <c r="J1135"/>
      <c r="K1135"/>
      <c r="L1135" s="12" t="str">
        <f t="shared" si="17"/>
        <v xml:space="preserve"> </v>
      </c>
    </row>
    <row r="1136" spans="1:12" x14ac:dyDescent="0.25">
      <c r="A1136" s="1" t="s">
        <v>28</v>
      </c>
      <c r="B1136" s="1" t="s">
        <v>13</v>
      </c>
      <c r="C1136" s="1" t="s">
        <v>7303</v>
      </c>
      <c r="D1136" s="16">
        <v>9.49</v>
      </c>
      <c r="E1136" s="74"/>
      <c r="F1136" s="74">
        <v>145</v>
      </c>
      <c r="G1136" s="16">
        <v>102036.48</v>
      </c>
      <c r="H1136" s="16">
        <v>703.69986206896544</v>
      </c>
      <c r="I1136" s="12">
        <v>0.88811957795372642</v>
      </c>
      <c r="J1136"/>
      <c r="K1136"/>
      <c r="L1136" s="12" t="str">
        <f t="shared" si="17"/>
        <v xml:space="preserve"> </v>
      </c>
    </row>
    <row r="1137" spans="1:12" x14ac:dyDescent="0.25">
      <c r="A1137" s="1" t="s">
        <v>28</v>
      </c>
      <c r="B1137" s="1" t="s">
        <v>13</v>
      </c>
      <c r="C1137" s="1" t="s">
        <v>7780</v>
      </c>
      <c r="D1137" s="16">
        <v>17.989999999999998</v>
      </c>
      <c r="E1137" s="74"/>
      <c r="F1137" s="74">
        <v>116</v>
      </c>
      <c r="G1137" s="16">
        <v>80433.289999999994</v>
      </c>
      <c r="H1137" s="16">
        <v>693.39043103448273</v>
      </c>
      <c r="I1137" s="12">
        <v>0.90421348714579752</v>
      </c>
      <c r="J1137"/>
      <c r="K1137"/>
      <c r="L1137" s="12" t="str">
        <f t="shared" si="17"/>
        <v xml:space="preserve"> </v>
      </c>
    </row>
    <row r="1138" spans="1:12" x14ac:dyDescent="0.25">
      <c r="A1138" s="1" t="s">
        <v>28</v>
      </c>
      <c r="B1138" s="1" t="s">
        <v>13</v>
      </c>
      <c r="C1138" s="1" t="s">
        <v>7268</v>
      </c>
      <c r="D1138" s="16">
        <v>8.99</v>
      </c>
      <c r="E1138" s="74"/>
      <c r="F1138" s="74">
        <v>147</v>
      </c>
      <c r="G1138" s="16">
        <v>93442.06</v>
      </c>
      <c r="H1138" s="16">
        <v>635.66027210884351</v>
      </c>
      <c r="I1138" s="12">
        <v>0.91896745293252491</v>
      </c>
      <c r="J1138"/>
      <c r="K1138"/>
      <c r="L1138" s="12" t="str">
        <f t="shared" si="17"/>
        <v xml:space="preserve"> </v>
      </c>
    </row>
    <row r="1139" spans="1:12" x14ac:dyDescent="0.25">
      <c r="A1139" s="1" t="s">
        <v>28</v>
      </c>
      <c r="B1139" s="1" t="s">
        <v>13</v>
      </c>
      <c r="C1139" s="1" t="s">
        <v>7304</v>
      </c>
      <c r="D1139" s="16">
        <v>9.99</v>
      </c>
      <c r="E1139" s="74"/>
      <c r="F1139" s="74">
        <v>111</v>
      </c>
      <c r="G1139" s="16">
        <v>61028.91</v>
      </c>
      <c r="H1139" s="16">
        <v>549.81000000000006</v>
      </c>
      <c r="I1139" s="12">
        <v>0.93172879461947489</v>
      </c>
      <c r="J1139"/>
      <c r="K1139"/>
      <c r="L1139" s="12" t="str">
        <f t="shared" si="17"/>
        <v xml:space="preserve"> </v>
      </c>
    </row>
    <row r="1140" spans="1:12" x14ac:dyDescent="0.25">
      <c r="A1140" s="1" t="s">
        <v>28</v>
      </c>
      <c r="B1140" s="1" t="s">
        <v>13</v>
      </c>
      <c r="C1140" s="1" t="s">
        <v>5376</v>
      </c>
      <c r="D1140" s="16">
        <v>7.49</v>
      </c>
      <c r="E1140" s="74"/>
      <c r="F1140" s="74">
        <v>154</v>
      </c>
      <c r="G1140" s="16">
        <v>61919.83</v>
      </c>
      <c r="H1140" s="16">
        <v>402.07681818181817</v>
      </c>
      <c r="I1140" s="12">
        <v>0.94106118155536167</v>
      </c>
      <c r="J1140"/>
      <c r="K1140"/>
      <c r="L1140" s="12" t="str">
        <f t="shared" si="17"/>
        <v xml:space="preserve"> </v>
      </c>
    </row>
    <row r="1141" spans="1:12" x14ac:dyDescent="0.25">
      <c r="A1141" s="1" t="s">
        <v>28</v>
      </c>
      <c r="B1141" s="1" t="s">
        <v>13</v>
      </c>
      <c r="C1141" s="1" t="s">
        <v>5429</v>
      </c>
      <c r="D1141" s="16">
        <v>7.99</v>
      </c>
      <c r="E1141" s="74"/>
      <c r="F1141" s="74">
        <v>139</v>
      </c>
      <c r="G1141" s="16">
        <v>55739.05</v>
      </c>
      <c r="H1141" s="16">
        <v>401.00035971223025</v>
      </c>
      <c r="I1141" s="12">
        <v>0.95036858339759367</v>
      </c>
      <c r="J1141"/>
      <c r="K1141"/>
      <c r="L1141" s="12" t="str">
        <f t="shared" si="17"/>
        <v>X</v>
      </c>
    </row>
    <row r="1142" spans="1:12" x14ac:dyDescent="0.25">
      <c r="A1142" s="1" t="s">
        <v>28</v>
      </c>
      <c r="B1142" s="1" t="s">
        <v>13</v>
      </c>
      <c r="C1142" s="1" t="s">
        <v>7752</v>
      </c>
      <c r="D1142" s="16">
        <v>18.489999999999998</v>
      </c>
      <c r="E1142" s="74"/>
      <c r="F1142" s="74">
        <v>127</v>
      </c>
      <c r="G1142" s="16">
        <v>45429.93</v>
      </c>
      <c r="H1142" s="16">
        <v>357.71598425196851</v>
      </c>
      <c r="I1142" s="12">
        <v>0.95867133507894364</v>
      </c>
      <c r="J1142"/>
      <c r="K1142"/>
      <c r="L1142" s="12" t="str">
        <f t="shared" si="17"/>
        <v>X</v>
      </c>
    </row>
    <row r="1143" spans="1:12" x14ac:dyDescent="0.25">
      <c r="A1143" s="1" t="s">
        <v>28</v>
      </c>
      <c r="B1143" s="1" t="s">
        <v>13</v>
      </c>
      <c r="C1143" s="1" t="s">
        <v>5554</v>
      </c>
      <c r="D1143" s="16">
        <v>7.99</v>
      </c>
      <c r="E1143" s="74"/>
      <c r="F1143" s="74">
        <v>144</v>
      </c>
      <c r="G1143" s="16">
        <v>48003.92</v>
      </c>
      <c r="H1143" s="16">
        <v>333.36055555555555</v>
      </c>
      <c r="I1143" s="12">
        <v>0.96640878611547609</v>
      </c>
      <c r="J1143"/>
      <c r="K1143"/>
      <c r="L1143" s="12" t="str">
        <f t="shared" si="17"/>
        <v>X</v>
      </c>
    </row>
    <row r="1144" spans="1:12" x14ac:dyDescent="0.25">
      <c r="A1144" s="1" t="s">
        <v>28</v>
      </c>
      <c r="B1144" s="1" t="s">
        <v>13</v>
      </c>
      <c r="C1144" s="1" t="s">
        <v>5428</v>
      </c>
      <c r="D1144" s="16">
        <v>7.49</v>
      </c>
      <c r="E1144" s="74"/>
      <c r="F1144" s="74">
        <v>142</v>
      </c>
      <c r="G1144" s="16">
        <v>46647.72</v>
      </c>
      <c r="H1144" s="16">
        <v>328.5050704225352</v>
      </c>
      <c r="I1144" s="12">
        <v>0.97403353912025514</v>
      </c>
      <c r="J1144"/>
      <c r="K1144"/>
      <c r="L1144" s="12" t="str">
        <f t="shared" si="17"/>
        <v>X</v>
      </c>
    </row>
    <row r="1145" spans="1:12" x14ac:dyDescent="0.25">
      <c r="A1145" s="1" t="s">
        <v>28</v>
      </c>
      <c r="B1145" s="1" t="s">
        <v>13</v>
      </c>
      <c r="C1145" s="1" t="s">
        <v>5345</v>
      </c>
      <c r="D1145" s="16">
        <v>7.49</v>
      </c>
      <c r="E1145" s="74"/>
      <c r="F1145" s="74">
        <v>151</v>
      </c>
      <c r="G1145" s="16">
        <v>44408.21</v>
      </c>
      <c r="H1145" s="16">
        <v>294.09410596026487</v>
      </c>
      <c r="I1145" s="12">
        <v>0.98085959789378963</v>
      </c>
      <c r="J1145"/>
      <c r="K1145"/>
      <c r="L1145" s="12" t="str">
        <f t="shared" si="17"/>
        <v>X</v>
      </c>
    </row>
    <row r="1146" spans="1:12" x14ac:dyDescent="0.25">
      <c r="A1146" s="1" t="s">
        <v>28</v>
      </c>
      <c r="B1146" s="1" t="s">
        <v>13</v>
      </c>
      <c r="C1146" s="1" t="s">
        <v>15388</v>
      </c>
      <c r="D1146" s="16">
        <v>7.99</v>
      </c>
      <c r="E1146" s="74"/>
      <c r="F1146" s="74">
        <v>146</v>
      </c>
      <c r="G1146" s="16">
        <v>41540.01</v>
      </c>
      <c r="H1146" s="16">
        <v>284.52061643835617</v>
      </c>
      <c r="I1146" s="12">
        <v>0.9874634515947982</v>
      </c>
      <c r="J1146"/>
      <c r="K1146"/>
      <c r="L1146" s="12" t="str">
        <f t="shared" si="17"/>
        <v>X</v>
      </c>
    </row>
    <row r="1147" spans="1:12" x14ac:dyDescent="0.25">
      <c r="A1147" s="1" t="s">
        <v>28</v>
      </c>
      <c r="B1147" s="1" t="s">
        <v>13</v>
      </c>
      <c r="C1147" s="1" t="s">
        <v>5477</v>
      </c>
      <c r="D1147" s="16">
        <v>7.99</v>
      </c>
      <c r="E1147" s="74"/>
      <c r="F1147" s="74">
        <v>136</v>
      </c>
      <c r="G1147" s="16">
        <v>36785.96</v>
      </c>
      <c r="H1147" s="16">
        <v>270.48500000000001</v>
      </c>
      <c r="I1147" s="12">
        <v>0.99374153221573036</v>
      </c>
      <c r="J1147"/>
      <c r="K1147"/>
      <c r="L1147" s="12" t="str">
        <f t="shared" si="17"/>
        <v>X</v>
      </c>
    </row>
    <row r="1148" spans="1:12" x14ac:dyDescent="0.25">
      <c r="A1148" s="1" t="s">
        <v>28</v>
      </c>
      <c r="B1148" s="1" t="s">
        <v>13</v>
      </c>
      <c r="C1148" s="1" t="s">
        <v>15387</v>
      </c>
      <c r="D1148" s="16">
        <v>3.99</v>
      </c>
      <c r="E1148" s="74"/>
      <c r="F1148" s="74">
        <v>152</v>
      </c>
      <c r="G1148" s="16">
        <v>40985.279999999999</v>
      </c>
      <c r="H1148" s="16">
        <v>269.64</v>
      </c>
      <c r="I1148" s="12">
        <v>0.99999999999999978</v>
      </c>
      <c r="J1148"/>
      <c r="K1148"/>
      <c r="L1148" s="12" t="str">
        <f t="shared" si="17"/>
        <v>X</v>
      </c>
    </row>
    <row r="1149" spans="1:12" x14ac:dyDescent="0.25">
      <c r="A1149" s="1" t="s">
        <v>28</v>
      </c>
      <c r="B1149" s="1" t="s">
        <v>14</v>
      </c>
      <c r="C1149" s="1"/>
      <c r="D1149" s="16">
        <v>281.71000000000004</v>
      </c>
      <c r="E1149" s="74"/>
      <c r="F1149" s="74">
        <v>4234</v>
      </c>
      <c r="G1149" s="16">
        <v>6585382.4900000002</v>
      </c>
      <c r="H1149" s="16">
        <v>43084.027799541218</v>
      </c>
      <c r="I1149" s="12"/>
      <c r="J1149"/>
      <c r="K1149"/>
      <c r="L1149" s="12" t="str">
        <f t="shared" si="17"/>
        <v xml:space="preserve"> </v>
      </c>
    </row>
    <row r="1150" spans="1:12" x14ac:dyDescent="0.25">
      <c r="A1150" s="1" t="s">
        <v>28</v>
      </c>
      <c r="B1150" s="1" t="s">
        <v>15</v>
      </c>
      <c r="C1150" s="1" t="s">
        <v>13435</v>
      </c>
      <c r="D1150" s="16">
        <v>66.989999999999995</v>
      </c>
      <c r="E1150" s="74"/>
      <c r="F1150" s="74">
        <v>106</v>
      </c>
      <c r="G1150" s="16">
        <v>30662.23</v>
      </c>
      <c r="H1150" s="16">
        <v>289.26632075471696</v>
      </c>
      <c r="I1150" s="12">
        <v>1</v>
      </c>
      <c r="J1150"/>
      <c r="K1150"/>
      <c r="L1150" s="12" t="str">
        <f t="shared" si="17"/>
        <v>X</v>
      </c>
    </row>
    <row r="1151" spans="1:12" x14ac:dyDescent="0.25">
      <c r="A1151" s="1" t="s">
        <v>28</v>
      </c>
      <c r="B1151" s="1" t="s">
        <v>15</v>
      </c>
      <c r="C1151" s="1" t="s">
        <v>14182</v>
      </c>
      <c r="D1151" s="16">
        <v>99.99</v>
      </c>
      <c r="E1151" s="74"/>
      <c r="F1151" s="74">
        <v>1</v>
      </c>
      <c r="G1151" s="16"/>
      <c r="H1151" s="16">
        <v>0</v>
      </c>
      <c r="I1151" s="12">
        <v>1</v>
      </c>
      <c r="J1151"/>
      <c r="K1151"/>
      <c r="L1151" s="12" t="str">
        <f t="shared" si="17"/>
        <v>X</v>
      </c>
    </row>
    <row r="1152" spans="1:12" x14ac:dyDescent="0.25">
      <c r="A1152" s="1" t="s">
        <v>28</v>
      </c>
      <c r="B1152" s="1" t="s">
        <v>15</v>
      </c>
      <c r="C1152" s="1" t="s">
        <v>11823</v>
      </c>
      <c r="D1152" s="16">
        <v>64.989999999999995</v>
      </c>
      <c r="E1152" s="74"/>
      <c r="F1152" s="74">
        <v>0</v>
      </c>
      <c r="G1152" s="16"/>
      <c r="H1152" s="16">
        <v>0</v>
      </c>
      <c r="I1152" s="12">
        <v>1</v>
      </c>
      <c r="J1152"/>
      <c r="K1152"/>
      <c r="L1152" s="12" t="str">
        <f t="shared" si="17"/>
        <v>X</v>
      </c>
    </row>
    <row r="1153" spans="1:12" x14ac:dyDescent="0.25">
      <c r="A1153" s="1" t="s">
        <v>28</v>
      </c>
      <c r="B1153" s="1" t="s">
        <v>16</v>
      </c>
      <c r="C1153" s="1"/>
      <c r="D1153" s="16">
        <v>231.96999999999997</v>
      </c>
      <c r="E1153" s="74"/>
      <c r="F1153" s="74">
        <v>107</v>
      </c>
      <c r="G1153" s="16">
        <v>30662.23</v>
      </c>
      <c r="H1153" s="16">
        <v>289.26632075471696</v>
      </c>
      <c r="I1153" s="12"/>
      <c r="J1153"/>
      <c r="K1153"/>
      <c r="L1153" s="12" t="str">
        <f t="shared" si="17"/>
        <v xml:space="preserve"> </v>
      </c>
    </row>
    <row r="1154" spans="1:12" x14ac:dyDescent="0.25">
      <c r="A1154" s="1" t="s">
        <v>28</v>
      </c>
      <c r="B1154" s="1" t="s">
        <v>17</v>
      </c>
      <c r="C1154" s="1" t="s">
        <v>7753</v>
      </c>
      <c r="D1154" s="16">
        <v>15.99</v>
      </c>
      <c r="E1154" s="74"/>
      <c r="F1154" s="74">
        <v>158</v>
      </c>
      <c r="G1154" s="16">
        <v>1701650.98</v>
      </c>
      <c r="H1154" s="16">
        <v>10769.942911392405</v>
      </c>
      <c r="I1154" s="12">
        <v>0.31740310341072192</v>
      </c>
      <c r="J1154"/>
      <c r="K1154"/>
      <c r="L1154" s="12" t="str">
        <f t="shared" si="17"/>
        <v xml:space="preserve"> </v>
      </c>
    </row>
    <row r="1155" spans="1:12" x14ac:dyDescent="0.25">
      <c r="A1155" s="1" t="s">
        <v>28</v>
      </c>
      <c r="B1155" s="1" t="s">
        <v>17</v>
      </c>
      <c r="C1155" s="1" t="s">
        <v>7722</v>
      </c>
      <c r="D1155" s="16">
        <v>15.99</v>
      </c>
      <c r="E1155" s="74"/>
      <c r="F1155" s="74">
        <v>159</v>
      </c>
      <c r="G1155" s="16">
        <v>752491.93</v>
      </c>
      <c r="H1155" s="16">
        <v>4732.6536477987429</v>
      </c>
      <c r="I1155" s="12">
        <v>0.45688006884481136</v>
      </c>
      <c r="J1155"/>
      <c r="K1155"/>
      <c r="L1155" s="12" t="str">
        <f t="shared" si="17"/>
        <v xml:space="preserve"> </v>
      </c>
    </row>
    <row r="1156" spans="1:12" x14ac:dyDescent="0.25">
      <c r="A1156" s="1" t="s">
        <v>28</v>
      </c>
      <c r="B1156" s="1" t="s">
        <v>17</v>
      </c>
      <c r="C1156" s="1" t="s">
        <v>7825</v>
      </c>
      <c r="D1156" s="16">
        <v>19.989999999999998</v>
      </c>
      <c r="E1156" s="74"/>
      <c r="F1156" s="74">
        <v>154</v>
      </c>
      <c r="G1156" s="16">
        <v>601699</v>
      </c>
      <c r="H1156" s="16">
        <v>3907.1363636363635</v>
      </c>
      <c r="I1156" s="12">
        <v>0.5720280522157587</v>
      </c>
      <c r="J1156"/>
      <c r="K1156"/>
      <c r="L1156" s="12" t="str">
        <f t="shared" si="17"/>
        <v xml:space="preserve"> </v>
      </c>
    </row>
    <row r="1157" spans="1:12" x14ac:dyDescent="0.25">
      <c r="A1157" s="1" t="s">
        <v>28</v>
      </c>
      <c r="B1157" s="1" t="s">
        <v>17</v>
      </c>
      <c r="C1157" s="1" t="s">
        <v>7615</v>
      </c>
      <c r="D1157" s="16">
        <v>14.99</v>
      </c>
      <c r="E1157" s="74"/>
      <c r="F1157" s="74">
        <v>158</v>
      </c>
      <c r="G1157" s="16">
        <v>455156.09</v>
      </c>
      <c r="H1157" s="16">
        <v>2880.7347468354433</v>
      </c>
      <c r="I1157" s="12">
        <v>0.65692675189052385</v>
      </c>
      <c r="J1157"/>
      <c r="K1157"/>
      <c r="L1157" s="12" t="str">
        <f t="shared" si="17"/>
        <v xml:space="preserve"> </v>
      </c>
    </row>
    <row r="1158" spans="1:12" x14ac:dyDescent="0.25">
      <c r="A1158" s="1" t="s">
        <v>28</v>
      </c>
      <c r="B1158" s="1" t="s">
        <v>17</v>
      </c>
      <c r="C1158" s="1" t="s">
        <v>6891</v>
      </c>
      <c r="D1158" s="16">
        <v>3.99</v>
      </c>
      <c r="E1158" s="74"/>
      <c r="F1158" s="74">
        <v>154</v>
      </c>
      <c r="G1158" s="16">
        <v>403821.36</v>
      </c>
      <c r="H1158" s="16">
        <v>2622.2166233766234</v>
      </c>
      <c r="I1158" s="12">
        <v>0.7342066131602174</v>
      </c>
      <c r="J1158"/>
      <c r="K1158"/>
      <c r="L1158" s="12" t="str">
        <f t="shared" si="17"/>
        <v xml:space="preserve"> </v>
      </c>
    </row>
    <row r="1159" spans="1:12" x14ac:dyDescent="0.25">
      <c r="A1159" s="1" t="s">
        <v>28</v>
      </c>
      <c r="B1159" s="1" t="s">
        <v>17</v>
      </c>
      <c r="C1159" s="1" t="s">
        <v>5719</v>
      </c>
      <c r="D1159" s="16">
        <v>8.49</v>
      </c>
      <c r="E1159" s="74"/>
      <c r="F1159" s="74">
        <v>159</v>
      </c>
      <c r="G1159" s="16">
        <v>409137.88</v>
      </c>
      <c r="H1159" s="16">
        <v>2573.194213836478</v>
      </c>
      <c r="I1159" s="12">
        <v>0.81004172536738306</v>
      </c>
      <c r="J1159"/>
      <c r="K1159"/>
      <c r="L1159" s="12" t="str">
        <f t="shared" si="17"/>
        <v xml:space="preserve"> </v>
      </c>
    </row>
    <row r="1160" spans="1:12" x14ac:dyDescent="0.25">
      <c r="A1160" s="1" t="s">
        <v>28</v>
      </c>
      <c r="B1160" s="1" t="s">
        <v>17</v>
      </c>
      <c r="C1160" s="1" t="s">
        <v>5629</v>
      </c>
      <c r="D1160" s="16">
        <v>8.49</v>
      </c>
      <c r="E1160" s="74"/>
      <c r="F1160" s="74">
        <v>159</v>
      </c>
      <c r="G1160" s="16">
        <v>236612.49</v>
      </c>
      <c r="H1160" s="16">
        <v>1488.1288679245283</v>
      </c>
      <c r="I1160" s="12">
        <v>0.85389866359262601</v>
      </c>
      <c r="J1160"/>
      <c r="K1160"/>
      <c r="L1160" s="12" t="str">
        <f t="shared" si="17"/>
        <v xml:space="preserve"> </v>
      </c>
    </row>
    <row r="1161" spans="1:12" x14ac:dyDescent="0.25">
      <c r="A1161" s="1" t="s">
        <v>28</v>
      </c>
      <c r="B1161" s="1" t="s">
        <v>17</v>
      </c>
      <c r="C1161" s="1" t="s">
        <v>7734</v>
      </c>
      <c r="D1161" s="16">
        <v>22.99</v>
      </c>
      <c r="E1161" s="74"/>
      <c r="F1161" s="74">
        <v>14</v>
      </c>
      <c r="G1161" s="16">
        <v>16437.849999999999</v>
      </c>
      <c r="H1161" s="16">
        <v>1174.1321428571428</v>
      </c>
      <c r="I1161" s="12">
        <v>0.8885017426454338</v>
      </c>
      <c r="J1161"/>
      <c r="K1161"/>
      <c r="L1161" s="12" t="str">
        <f t="shared" ref="L1161:L1224" si="18">IF(I1161&gt;$I$2,"X"," ")</f>
        <v xml:space="preserve"> </v>
      </c>
    </row>
    <row r="1162" spans="1:12" x14ac:dyDescent="0.25">
      <c r="A1162" s="1" t="s">
        <v>28</v>
      </c>
      <c r="B1162" s="1" t="s">
        <v>17</v>
      </c>
      <c r="C1162" s="1" t="s">
        <v>8879</v>
      </c>
      <c r="D1162" s="16">
        <v>27.99</v>
      </c>
      <c r="E1162" s="74"/>
      <c r="F1162" s="74">
        <v>51</v>
      </c>
      <c r="G1162" s="16">
        <v>37435.019999999997</v>
      </c>
      <c r="H1162" s="16">
        <v>734.02</v>
      </c>
      <c r="I1162" s="12">
        <v>0.91013419027141818</v>
      </c>
      <c r="J1162"/>
      <c r="K1162"/>
      <c r="L1162" s="12" t="str">
        <f t="shared" si="18"/>
        <v xml:space="preserve"> </v>
      </c>
    </row>
    <row r="1163" spans="1:12" x14ac:dyDescent="0.25">
      <c r="A1163" s="1" t="s">
        <v>28</v>
      </c>
      <c r="B1163" s="1" t="s">
        <v>17</v>
      </c>
      <c r="C1163" s="1" t="s">
        <v>5761</v>
      </c>
      <c r="D1163" s="16">
        <v>8.99</v>
      </c>
      <c r="E1163" s="74"/>
      <c r="F1163" s="74">
        <v>101</v>
      </c>
      <c r="G1163" s="16">
        <v>72333.539999999994</v>
      </c>
      <c r="H1163" s="16">
        <v>716.17366336633654</v>
      </c>
      <c r="I1163" s="12">
        <v>0.93124068500437041</v>
      </c>
      <c r="J1163"/>
      <c r="K1163"/>
      <c r="L1163" s="12" t="str">
        <f t="shared" si="18"/>
        <v xml:space="preserve"> </v>
      </c>
    </row>
    <row r="1164" spans="1:12" x14ac:dyDescent="0.25">
      <c r="A1164" s="1" t="s">
        <v>28</v>
      </c>
      <c r="B1164" s="1" t="s">
        <v>17</v>
      </c>
      <c r="C1164" s="1" t="s">
        <v>7721</v>
      </c>
      <c r="D1164" s="16">
        <v>21.99</v>
      </c>
      <c r="E1164" s="74"/>
      <c r="F1164" s="74">
        <v>111</v>
      </c>
      <c r="G1164" s="16">
        <v>77147.59</v>
      </c>
      <c r="H1164" s="16">
        <v>695.02333333333331</v>
      </c>
      <c r="I1164" s="12">
        <v>0.95172385420571437</v>
      </c>
      <c r="J1164"/>
      <c r="K1164"/>
      <c r="L1164" s="12" t="str">
        <f t="shared" si="18"/>
        <v>X</v>
      </c>
    </row>
    <row r="1165" spans="1:12" x14ac:dyDescent="0.25">
      <c r="A1165" s="1" t="s">
        <v>28</v>
      </c>
      <c r="B1165" s="1" t="s">
        <v>17</v>
      </c>
      <c r="C1165" s="1" t="s">
        <v>6800</v>
      </c>
      <c r="D1165" s="16">
        <v>4.99</v>
      </c>
      <c r="E1165" s="74"/>
      <c r="F1165" s="74">
        <v>156</v>
      </c>
      <c r="G1165" s="16">
        <v>68797.13</v>
      </c>
      <c r="H1165" s="16">
        <v>441.00724358974361</v>
      </c>
      <c r="I1165" s="12">
        <v>0.96472086532208012</v>
      </c>
      <c r="J1165"/>
      <c r="K1165"/>
      <c r="L1165" s="12" t="str">
        <f t="shared" si="18"/>
        <v>X</v>
      </c>
    </row>
    <row r="1166" spans="1:12" x14ac:dyDescent="0.25">
      <c r="A1166" s="1" t="s">
        <v>28</v>
      </c>
      <c r="B1166" s="1" t="s">
        <v>17</v>
      </c>
      <c r="C1166" s="1" t="s">
        <v>12795</v>
      </c>
      <c r="D1166" s="16">
        <v>15.99</v>
      </c>
      <c r="E1166" s="74"/>
      <c r="F1166" s="74">
        <v>59</v>
      </c>
      <c r="G1166" s="16">
        <v>23068.959999999999</v>
      </c>
      <c r="H1166" s="16">
        <v>390.9993220338983</v>
      </c>
      <c r="I1166" s="12">
        <v>0.97624408315768907</v>
      </c>
      <c r="J1166"/>
      <c r="K1166"/>
      <c r="L1166" s="12" t="str">
        <f t="shared" si="18"/>
        <v>X</v>
      </c>
    </row>
    <row r="1167" spans="1:12" x14ac:dyDescent="0.25">
      <c r="A1167" s="1" t="s">
        <v>28</v>
      </c>
      <c r="B1167" s="1" t="s">
        <v>17</v>
      </c>
      <c r="C1167" s="1" t="s">
        <v>5414</v>
      </c>
      <c r="D1167" s="16">
        <v>8.99</v>
      </c>
      <c r="E1167" s="74"/>
      <c r="F1167" s="74">
        <v>156</v>
      </c>
      <c r="G1167" s="16">
        <v>60014.61</v>
      </c>
      <c r="H1167" s="16">
        <v>384.70903846153846</v>
      </c>
      <c r="I1167" s="12">
        <v>0.98758191881034429</v>
      </c>
      <c r="J1167"/>
      <c r="K1167"/>
      <c r="L1167" s="12" t="str">
        <f t="shared" si="18"/>
        <v>X</v>
      </c>
    </row>
    <row r="1168" spans="1:12" x14ac:dyDescent="0.25">
      <c r="A1168" s="1" t="s">
        <v>28</v>
      </c>
      <c r="B1168" s="1" t="s">
        <v>17</v>
      </c>
      <c r="C1168" s="1" t="s">
        <v>6872</v>
      </c>
      <c r="D1168" s="16">
        <v>4.99</v>
      </c>
      <c r="E1168" s="74"/>
      <c r="F1168" s="74">
        <v>46</v>
      </c>
      <c r="G1168" s="16">
        <v>11486.98</v>
      </c>
      <c r="H1168" s="16">
        <v>249.71695652173912</v>
      </c>
      <c r="I1168" s="12">
        <v>0.99494137629553103</v>
      </c>
      <c r="J1168"/>
      <c r="K1168"/>
      <c r="L1168" s="12" t="str">
        <f t="shared" si="18"/>
        <v>X</v>
      </c>
    </row>
    <row r="1169" spans="1:12" x14ac:dyDescent="0.25">
      <c r="A1169" s="1" t="s">
        <v>28</v>
      </c>
      <c r="B1169" s="1" t="s">
        <v>17</v>
      </c>
      <c r="C1169" s="1" t="s">
        <v>9255</v>
      </c>
      <c r="D1169" s="16">
        <v>9.99</v>
      </c>
      <c r="E1169" s="74"/>
      <c r="F1169" s="74">
        <v>44</v>
      </c>
      <c r="G1169" s="16">
        <v>7552.44</v>
      </c>
      <c r="H1169" s="16">
        <v>171.64636363636362</v>
      </c>
      <c r="I1169" s="12">
        <v>1</v>
      </c>
      <c r="J1169"/>
      <c r="K1169"/>
      <c r="L1169" s="12" t="str">
        <f t="shared" si="18"/>
        <v>X</v>
      </c>
    </row>
    <row r="1170" spans="1:12" x14ac:dyDescent="0.25">
      <c r="A1170" s="1" t="s">
        <v>28</v>
      </c>
      <c r="B1170" s="1" t="s">
        <v>18</v>
      </c>
      <c r="C1170" s="1"/>
      <c r="D1170" s="16">
        <v>214.84000000000003</v>
      </c>
      <c r="E1170" s="74"/>
      <c r="F1170" s="74">
        <v>1839</v>
      </c>
      <c r="G1170" s="16">
        <v>4934843.8499999996</v>
      </c>
      <c r="H1170" s="16">
        <v>33931.435438600674</v>
      </c>
      <c r="I1170" s="12"/>
      <c r="J1170"/>
      <c r="K1170"/>
      <c r="L1170" s="12" t="str">
        <f t="shared" si="18"/>
        <v xml:space="preserve"> </v>
      </c>
    </row>
    <row r="1171" spans="1:12" x14ac:dyDescent="0.25">
      <c r="A1171" s="1" t="s">
        <v>28</v>
      </c>
      <c r="B1171" s="1" t="s">
        <v>19</v>
      </c>
      <c r="C1171" s="1" t="s">
        <v>7738</v>
      </c>
      <c r="D1171" s="16">
        <v>19.989999999999998</v>
      </c>
      <c r="E1171" s="74"/>
      <c r="F1171" s="74">
        <v>159</v>
      </c>
      <c r="G1171" s="16">
        <v>3066120.27</v>
      </c>
      <c r="H1171" s="16">
        <v>19283.775283018869</v>
      </c>
      <c r="I1171" s="12">
        <v>0.1350966084396123</v>
      </c>
      <c r="J1171"/>
      <c r="K1171"/>
      <c r="L1171" s="12" t="str">
        <f t="shared" si="18"/>
        <v xml:space="preserve"> </v>
      </c>
    </row>
    <row r="1172" spans="1:12" x14ac:dyDescent="0.25">
      <c r="A1172" s="1" t="s">
        <v>28</v>
      </c>
      <c r="B1172" s="1" t="s">
        <v>19</v>
      </c>
      <c r="C1172" s="1" t="s">
        <v>8595</v>
      </c>
      <c r="D1172" s="16">
        <v>19.989999999999998</v>
      </c>
      <c r="E1172" s="74"/>
      <c r="F1172" s="74">
        <v>159</v>
      </c>
      <c r="G1172" s="16">
        <v>2647116.85</v>
      </c>
      <c r="H1172" s="16">
        <v>16648.533647798744</v>
      </c>
      <c r="I1172" s="12">
        <v>0.25173146848649164</v>
      </c>
      <c r="J1172"/>
      <c r="K1172"/>
      <c r="L1172" s="12" t="str">
        <f t="shared" si="18"/>
        <v xml:space="preserve"> </v>
      </c>
    </row>
    <row r="1173" spans="1:12" x14ac:dyDescent="0.25">
      <c r="A1173" s="1" t="s">
        <v>28</v>
      </c>
      <c r="B1173" s="1" t="s">
        <v>19</v>
      </c>
      <c r="C1173" s="1" t="s">
        <v>7693</v>
      </c>
      <c r="D1173" s="16">
        <v>19.989999999999998</v>
      </c>
      <c r="E1173" s="74"/>
      <c r="F1173" s="74">
        <v>159</v>
      </c>
      <c r="G1173" s="16">
        <v>879731.64</v>
      </c>
      <c r="H1173" s="16">
        <v>5532.9033962264148</v>
      </c>
      <c r="I1173" s="12">
        <v>0.2904934055389537</v>
      </c>
      <c r="J1173"/>
      <c r="K1173"/>
      <c r="L1173" s="12" t="str">
        <f t="shared" si="18"/>
        <v xml:space="preserve"> </v>
      </c>
    </row>
    <row r="1174" spans="1:12" x14ac:dyDescent="0.25">
      <c r="A1174" s="1" t="s">
        <v>28</v>
      </c>
      <c r="B1174" s="1" t="s">
        <v>19</v>
      </c>
      <c r="C1174" s="1" t="s">
        <v>7710</v>
      </c>
      <c r="D1174" s="16">
        <v>19.989999999999998</v>
      </c>
      <c r="E1174" s="74"/>
      <c r="F1174" s="74">
        <v>159</v>
      </c>
      <c r="G1174" s="16">
        <v>747775.87</v>
      </c>
      <c r="H1174" s="16">
        <v>4702.9928930817614</v>
      </c>
      <c r="I1174" s="12">
        <v>0.32344122722044971</v>
      </c>
      <c r="J1174"/>
      <c r="K1174"/>
      <c r="L1174" s="12" t="str">
        <f t="shared" si="18"/>
        <v xml:space="preserve"> </v>
      </c>
    </row>
    <row r="1175" spans="1:12" x14ac:dyDescent="0.25">
      <c r="A1175" s="1" t="s">
        <v>28</v>
      </c>
      <c r="B1175" s="1" t="s">
        <v>19</v>
      </c>
      <c r="C1175" s="1" t="s">
        <v>5683</v>
      </c>
      <c r="D1175" s="16">
        <v>12.99</v>
      </c>
      <c r="E1175" s="74"/>
      <c r="F1175" s="74">
        <v>159</v>
      </c>
      <c r="G1175" s="16">
        <v>728165.21</v>
      </c>
      <c r="H1175" s="16">
        <v>4579.6554088050316</v>
      </c>
      <c r="I1175" s="12">
        <v>0.35552498180021319</v>
      </c>
      <c r="J1175"/>
      <c r="K1175"/>
      <c r="L1175" s="12" t="str">
        <f t="shared" si="18"/>
        <v xml:space="preserve"> </v>
      </c>
    </row>
    <row r="1176" spans="1:12" x14ac:dyDescent="0.25">
      <c r="A1176" s="1" t="s">
        <v>28</v>
      </c>
      <c r="B1176" s="1" t="s">
        <v>19</v>
      </c>
      <c r="C1176" s="1" t="s">
        <v>7709</v>
      </c>
      <c r="D1176" s="16">
        <v>26.99</v>
      </c>
      <c r="E1176" s="74"/>
      <c r="F1176" s="74">
        <v>159</v>
      </c>
      <c r="G1176" s="16">
        <v>666268.27</v>
      </c>
      <c r="H1176" s="16">
        <v>4190.3664779874216</v>
      </c>
      <c r="I1176" s="12">
        <v>0.38488148958910301</v>
      </c>
      <c r="J1176"/>
      <c r="K1176"/>
      <c r="L1176" s="12" t="str">
        <f t="shared" si="18"/>
        <v xml:space="preserve"> </v>
      </c>
    </row>
    <row r="1177" spans="1:12" x14ac:dyDescent="0.25">
      <c r="A1177" s="1" t="s">
        <v>28</v>
      </c>
      <c r="B1177" s="1" t="s">
        <v>19</v>
      </c>
      <c r="C1177" s="1" t="s">
        <v>6805</v>
      </c>
      <c r="D1177" s="16">
        <v>6.99</v>
      </c>
      <c r="E1177" s="74"/>
      <c r="F1177" s="74">
        <v>159</v>
      </c>
      <c r="G1177" s="16">
        <v>573958.1</v>
      </c>
      <c r="H1177" s="16">
        <v>3609.7993710691821</v>
      </c>
      <c r="I1177" s="12">
        <v>0.41017071045076342</v>
      </c>
      <c r="J1177"/>
      <c r="K1177"/>
      <c r="L1177" s="12" t="str">
        <f t="shared" si="18"/>
        <v xml:space="preserve"> </v>
      </c>
    </row>
    <row r="1178" spans="1:12" x14ac:dyDescent="0.25">
      <c r="A1178" s="1" t="s">
        <v>28</v>
      </c>
      <c r="B1178" s="1" t="s">
        <v>19</v>
      </c>
      <c r="C1178" s="1" t="s">
        <v>7651</v>
      </c>
      <c r="D1178" s="16">
        <v>22.99</v>
      </c>
      <c r="E1178" s="74"/>
      <c r="F1178" s="74">
        <v>159</v>
      </c>
      <c r="G1178" s="16">
        <v>467778.09</v>
      </c>
      <c r="H1178" s="16">
        <v>2942.000566037736</v>
      </c>
      <c r="I1178" s="12">
        <v>0.43078152408377191</v>
      </c>
      <c r="J1178"/>
      <c r="K1178"/>
      <c r="L1178" s="12" t="str">
        <f t="shared" si="18"/>
        <v xml:space="preserve"> </v>
      </c>
    </row>
    <row r="1179" spans="1:12" x14ac:dyDescent="0.25">
      <c r="A1179" s="1" t="s">
        <v>28</v>
      </c>
      <c r="B1179" s="1" t="s">
        <v>19</v>
      </c>
      <c r="C1179" s="1" t="s">
        <v>5455</v>
      </c>
      <c r="D1179" s="16">
        <v>12.99</v>
      </c>
      <c r="E1179" s="74"/>
      <c r="F1179" s="74">
        <v>6</v>
      </c>
      <c r="G1179" s="16">
        <v>17348.259999999998</v>
      </c>
      <c r="H1179" s="16">
        <v>2891.3766666666666</v>
      </c>
      <c r="I1179" s="12">
        <v>0.45103768117206106</v>
      </c>
      <c r="J1179"/>
      <c r="K1179"/>
      <c r="L1179" s="12" t="str">
        <f t="shared" si="18"/>
        <v xml:space="preserve"> </v>
      </c>
    </row>
    <row r="1180" spans="1:12" x14ac:dyDescent="0.25">
      <c r="A1180" s="1" t="s">
        <v>28</v>
      </c>
      <c r="B1180" s="1" t="s">
        <v>19</v>
      </c>
      <c r="C1180" s="1" t="s">
        <v>7611</v>
      </c>
      <c r="D1180" s="16">
        <v>19.989999999999998</v>
      </c>
      <c r="E1180" s="74"/>
      <c r="F1180" s="74">
        <v>159</v>
      </c>
      <c r="G1180" s="16">
        <v>382888.46</v>
      </c>
      <c r="H1180" s="16">
        <v>2408.1035220125787</v>
      </c>
      <c r="I1180" s="12">
        <v>0.467908164976229</v>
      </c>
      <c r="J1180"/>
      <c r="K1180"/>
      <c r="L1180" s="12" t="str">
        <f t="shared" si="18"/>
        <v xml:space="preserve"> </v>
      </c>
    </row>
    <row r="1181" spans="1:12" x14ac:dyDescent="0.25">
      <c r="A1181" s="1" t="s">
        <v>28</v>
      </c>
      <c r="B1181" s="1" t="s">
        <v>19</v>
      </c>
      <c r="C1181" s="1" t="s">
        <v>7820</v>
      </c>
      <c r="D1181" s="16">
        <v>34.99</v>
      </c>
      <c r="E1181" s="74"/>
      <c r="F1181" s="74">
        <v>103</v>
      </c>
      <c r="G1181" s="16">
        <v>234999.05</v>
      </c>
      <c r="H1181" s="16">
        <v>2281.5441747572813</v>
      </c>
      <c r="I1181" s="12">
        <v>0.48389201022909745</v>
      </c>
      <c r="J1181"/>
      <c r="K1181"/>
      <c r="L1181" s="12" t="str">
        <f t="shared" si="18"/>
        <v xml:space="preserve"> </v>
      </c>
    </row>
    <row r="1182" spans="1:12" x14ac:dyDescent="0.25">
      <c r="A1182" s="1" t="s">
        <v>28</v>
      </c>
      <c r="B1182" s="1" t="s">
        <v>19</v>
      </c>
      <c r="C1182" s="1" t="s">
        <v>7783</v>
      </c>
      <c r="D1182" s="16">
        <v>19.989999999999998</v>
      </c>
      <c r="E1182" s="74"/>
      <c r="F1182" s="74">
        <v>6</v>
      </c>
      <c r="G1182" s="16">
        <v>13545.06</v>
      </c>
      <c r="H1182" s="16">
        <v>2257.5099999999998</v>
      </c>
      <c r="I1182" s="12">
        <v>0.49970747893491008</v>
      </c>
      <c r="J1182"/>
      <c r="K1182"/>
      <c r="L1182" s="12" t="str">
        <f t="shared" si="18"/>
        <v xml:space="preserve"> </v>
      </c>
    </row>
    <row r="1183" spans="1:12" x14ac:dyDescent="0.25">
      <c r="A1183" s="1" t="s">
        <v>28</v>
      </c>
      <c r="B1183" s="1" t="s">
        <v>19</v>
      </c>
      <c r="C1183" s="1" t="s">
        <v>8562</v>
      </c>
      <c r="D1183" s="16">
        <v>11.99</v>
      </c>
      <c r="E1183" s="74"/>
      <c r="F1183" s="74">
        <v>157</v>
      </c>
      <c r="G1183" s="16">
        <v>339880.53</v>
      </c>
      <c r="H1183" s="16">
        <v>2164.8441401273885</v>
      </c>
      <c r="I1183" s="12">
        <v>0.51487375715788442</v>
      </c>
      <c r="J1183"/>
      <c r="K1183"/>
      <c r="L1183" s="12" t="str">
        <f t="shared" si="18"/>
        <v xml:space="preserve"> </v>
      </c>
    </row>
    <row r="1184" spans="1:12" x14ac:dyDescent="0.25">
      <c r="A1184" s="1" t="s">
        <v>28</v>
      </c>
      <c r="B1184" s="1" t="s">
        <v>19</v>
      </c>
      <c r="C1184" s="1" t="s">
        <v>8822</v>
      </c>
      <c r="D1184" s="16">
        <v>32.99</v>
      </c>
      <c r="E1184" s="74"/>
      <c r="F1184" s="74">
        <v>97</v>
      </c>
      <c r="G1184" s="16">
        <v>197722.82</v>
      </c>
      <c r="H1184" s="16">
        <v>2038.3795876288661</v>
      </c>
      <c r="I1184" s="12">
        <v>0.52915406093448414</v>
      </c>
      <c r="J1184"/>
      <c r="K1184"/>
      <c r="L1184" s="12" t="str">
        <f t="shared" si="18"/>
        <v xml:space="preserve"> </v>
      </c>
    </row>
    <row r="1185" spans="1:12" x14ac:dyDescent="0.25">
      <c r="A1185" s="1" t="s">
        <v>28</v>
      </c>
      <c r="B1185" s="1" t="s">
        <v>19</v>
      </c>
      <c r="C1185" s="1" t="s">
        <v>7627</v>
      </c>
      <c r="D1185" s="16">
        <v>32.99</v>
      </c>
      <c r="E1185" s="74"/>
      <c r="F1185" s="74">
        <v>156</v>
      </c>
      <c r="G1185" s="16">
        <v>311590.55</v>
      </c>
      <c r="H1185" s="16">
        <v>1997.3753205128205</v>
      </c>
      <c r="I1185" s="12">
        <v>0.54314710055571858</v>
      </c>
      <c r="J1185"/>
      <c r="K1185"/>
      <c r="L1185" s="12" t="str">
        <f t="shared" si="18"/>
        <v xml:space="preserve"> </v>
      </c>
    </row>
    <row r="1186" spans="1:12" x14ac:dyDescent="0.25">
      <c r="A1186" s="1" t="s">
        <v>28</v>
      </c>
      <c r="B1186" s="1" t="s">
        <v>19</v>
      </c>
      <c r="C1186" s="1" t="s">
        <v>7756</v>
      </c>
      <c r="D1186" s="16">
        <v>29.99</v>
      </c>
      <c r="E1186" s="74"/>
      <c r="F1186" s="74">
        <v>122</v>
      </c>
      <c r="G1186" s="16">
        <v>243308.87</v>
      </c>
      <c r="H1186" s="16">
        <v>1994.335</v>
      </c>
      <c r="I1186" s="12">
        <v>0.55711884056192318</v>
      </c>
      <c r="J1186"/>
      <c r="K1186"/>
      <c r="L1186" s="12" t="str">
        <f t="shared" si="18"/>
        <v xml:space="preserve"> </v>
      </c>
    </row>
    <row r="1187" spans="1:12" x14ac:dyDescent="0.25">
      <c r="A1187" s="1" t="s">
        <v>28</v>
      </c>
      <c r="B1187" s="1" t="s">
        <v>19</v>
      </c>
      <c r="C1187" s="1" t="s">
        <v>8596</v>
      </c>
      <c r="D1187" s="16">
        <v>25.99</v>
      </c>
      <c r="E1187" s="74"/>
      <c r="F1187" s="74">
        <v>151</v>
      </c>
      <c r="G1187" s="16">
        <v>253142.6</v>
      </c>
      <c r="H1187" s="16">
        <v>1676.4410596026491</v>
      </c>
      <c r="I1187" s="12">
        <v>0.56886350663883323</v>
      </c>
      <c r="J1187"/>
      <c r="K1187"/>
      <c r="L1187" s="12" t="str">
        <f t="shared" si="18"/>
        <v xml:space="preserve"> </v>
      </c>
    </row>
    <row r="1188" spans="1:12" x14ac:dyDescent="0.25">
      <c r="A1188" s="1" t="s">
        <v>28</v>
      </c>
      <c r="B1188" s="1" t="s">
        <v>19</v>
      </c>
      <c r="C1188" s="1" t="s">
        <v>5427</v>
      </c>
      <c r="D1188" s="16">
        <v>12.99</v>
      </c>
      <c r="E1188" s="74"/>
      <c r="F1188" s="74">
        <v>157</v>
      </c>
      <c r="G1188" s="16">
        <v>255926.56</v>
      </c>
      <c r="H1188" s="16">
        <v>1630.1054777070065</v>
      </c>
      <c r="I1188" s="12">
        <v>0.58028355889545624</v>
      </c>
      <c r="J1188"/>
      <c r="K1188"/>
      <c r="L1188" s="12" t="str">
        <f t="shared" si="18"/>
        <v xml:space="preserve"> </v>
      </c>
    </row>
    <row r="1189" spans="1:12" x14ac:dyDescent="0.25">
      <c r="A1189" s="1" t="s">
        <v>28</v>
      </c>
      <c r="B1189" s="1" t="s">
        <v>19</v>
      </c>
      <c r="C1189" s="1" t="s">
        <v>5724</v>
      </c>
      <c r="D1189" s="16">
        <v>19.989999999999998</v>
      </c>
      <c r="E1189" s="74"/>
      <c r="F1189" s="74">
        <v>156</v>
      </c>
      <c r="G1189" s="16">
        <v>252818.58</v>
      </c>
      <c r="H1189" s="16">
        <v>1620.6319230769229</v>
      </c>
      <c r="I1189" s="12">
        <v>0.59163724214074165</v>
      </c>
      <c r="J1189"/>
      <c r="K1189"/>
      <c r="L1189" s="12" t="str">
        <f t="shared" si="18"/>
        <v xml:space="preserve"> </v>
      </c>
    </row>
    <row r="1190" spans="1:12" x14ac:dyDescent="0.25">
      <c r="A1190" s="1" t="s">
        <v>28</v>
      </c>
      <c r="B1190" s="1" t="s">
        <v>19</v>
      </c>
      <c r="C1190" s="1" t="s">
        <v>15465</v>
      </c>
      <c r="D1190" s="16">
        <v>19.989999999999998</v>
      </c>
      <c r="E1190" s="74"/>
      <c r="F1190" s="74">
        <v>63</v>
      </c>
      <c r="G1190" s="16">
        <v>95502.37</v>
      </c>
      <c r="H1190" s="16">
        <v>1515.9106349206349</v>
      </c>
      <c r="I1190" s="12">
        <v>0.60225727802425755</v>
      </c>
      <c r="J1190"/>
      <c r="K1190"/>
      <c r="L1190" s="12" t="str">
        <f t="shared" si="18"/>
        <v xml:space="preserve"> </v>
      </c>
    </row>
    <row r="1191" spans="1:12" x14ac:dyDescent="0.25">
      <c r="A1191" s="1" t="s">
        <v>28</v>
      </c>
      <c r="B1191" s="1" t="s">
        <v>19</v>
      </c>
      <c r="C1191" s="1" t="s">
        <v>13595</v>
      </c>
      <c r="D1191" s="16">
        <v>29.99</v>
      </c>
      <c r="E1191" s="74"/>
      <c r="F1191" s="74">
        <v>80</v>
      </c>
      <c r="G1191" s="16">
        <v>112737.49</v>
      </c>
      <c r="H1191" s="16">
        <v>1409.218625</v>
      </c>
      <c r="I1191" s="12">
        <v>0.61212986023356597</v>
      </c>
      <c r="J1191"/>
      <c r="K1191"/>
      <c r="L1191" s="12" t="str">
        <f t="shared" si="18"/>
        <v xml:space="preserve"> </v>
      </c>
    </row>
    <row r="1192" spans="1:12" x14ac:dyDescent="0.25">
      <c r="A1192" s="1" t="s">
        <v>28</v>
      </c>
      <c r="B1192" s="1" t="s">
        <v>19</v>
      </c>
      <c r="C1192" s="1" t="s">
        <v>7762</v>
      </c>
      <c r="D1192" s="16">
        <v>29.99</v>
      </c>
      <c r="E1192" s="74"/>
      <c r="F1192" s="74">
        <v>127</v>
      </c>
      <c r="G1192" s="16">
        <v>175882.52</v>
      </c>
      <c r="H1192" s="16">
        <v>1384.9017322834645</v>
      </c>
      <c r="I1192" s="12">
        <v>0.62183208525474198</v>
      </c>
      <c r="J1192"/>
      <c r="K1192"/>
      <c r="L1192" s="12" t="str">
        <f t="shared" si="18"/>
        <v xml:space="preserve"> </v>
      </c>
    </row>
    <row r="1193" spans="1:12" x14ac:dyDescent="0.25">
      <c r="A1193" s="1" t="s">
        <v>28</v>
      </c>
      <c r="B1193" s="1" t="s">
        <v>19</v>
      </c>
      <c r="C1193" s="1" t="s">
        <v>11216</v>
      </c>
      <c r="D1193" s="16">
        <v>21.99</v>
      </c>
      <c r="E1193" s="74"/>
      <c r="F1193" s="74">
        <v>149</v>
      </c>
      <c r="G1193" s="16">
        <v>184237.4</v>
      </c>
      <c r="H1193" s="16">
        <v>1236.4926174496643</v>
      </c>
      <c r="I1193" s="12">
        <v>0.63049459850883316</v>
      </c>
      <c r="J1193"/>
      <c r="K1193"/>
      <c r="L1193" s="12" t="str">
        <f t="shared" si="18"/>
        <v xml:space="preserve"> </v>
      </c>
    </row>
    <row r="1194" spans="1:12" x14ac:dyDescent="0.25">
      <c r="A1194" s="1" t="s">
        <v>28</v>
      </c>
      <c r="B1194" s="1" t="s">
        <v>19</v>
      </c>
      <c r="C1194" s="1" t="s">
        <v>8582</v>
      </c>
      <c r="D1194" s="16">
        <v>6.99</v>
      </c>
      <c r="E1194" s="74"/>
      <c r="F1194" s="74">
        <v>155</v>
      </c>
      <c r="G1194" s="16">
        <v>191484.06</v>
      </c>
      <c r="H1194" s="16">
        <v>1235.3810322580646</v>
      </c>
      <c r="I1194" s="12">
        <v>0.63914932431533333</v>
      </c>
      <c r="J1194"/>
      <c r="K1194"/>
      <c r="L1194" s="12" t="str">
        <f t="shared" si="18"/>
        <v xml:space="preserve"> </v>
      </c>
    </row>
    <row r="1195" spans="1:12" x14ac:dyDescent="0.25">
      <c r="A1195" s="1" t="s">
        <v>28</v>
      </c>
      <c r="B1195" s="1" t="s">
        <v>19</v>
      </c>
      <c r="C1195" s="1" t="s">
        <v>7302</v>
      </c>
      <c r="D1195" s="16">
        <v>16.989999999999998</v>
      </c>
      <c r="E1195" s="74"/>
      <c r="F1195" s="74">
        <v>151</v>
      </c>
      <c r="G1195" s="16">
        <v>180053.46</v>
      </c>
      <c r="H1195" s="16">
        <v>1192.4070198675497</v>
      </c>
      <c r="I1195" s="12">
        <v>0.64750298649503868</v>
      </c>
      <c r="J1195"/>
      <c r="K1195"/>
      <c r="L1195" s="12" t="str">
        <f t="shared" si="18"/>
        <v xml:space="preserve"> </v>
      </c>
    </row>
    <row r="1196" spans="1:12" x14ac:dyDescent="0.25">
      <c r="A1196" s="1" t="s">
        <v>28</v>
      </c>
      <c r="B1196" s="1" t="s">
        <v>19</v>
      </c>
      <c r="C1196" s="1" t="s">
        <v>14683</v>
      </c>
      <c r="D1196" s="16">
        <v>6.99</v>
      </c>
      <c r="E1196" s="74"/>
      <c r="F1196" s="74">
        <v>159</v>
      </c>
      <c r="G1196" s="16">
        <v>183906.9</v>
      </c>
      <c r="H1196" s="16">
        <v>1156.6471698113207</v>
      </c>
      <c r="I1196" s="12">
        <v>0.65560612540375562</v>
      </c>
      <c r="J1196"/>
      <c r="K1196"/>
      <c r="L1196" s="12" t="str">
        <f t="shared" si="18"/>
        <v xml:space="preserve"> </v>
      </c>
    </row>
    <row r="1197" spans="1:12" x14ac:dyDescent="0.25">
      <c r="A1197" s="1" t="s">
        <v>28</v>
      </c>
      <c r="B1197" s="1" t="s">
        <v>19</v>
      </c>
      <c r="C1197" s="1" t="s">
        <v>7735</v>
      </c>
      <c r="D1197" s="16">
        <v>17.989999999999998</v>
      </c>
      <c r="E1197" s="74"/>
      <c r="F1197" s="74">
        <v>142</v>
      </c>
      <c r="G1197" s="16">
        <v>155235.71</v>
      </c>
      <c r="H1197" s="16">
        <v>1093.2092253521125</v>
      </c>
      <c r="I1197" s="12">
        <v>0.66326483623669197</v>
      </c>
      <c r="J1197"/>
      <c r="K1197"/>
      <c r="L1197" s="12" t="str">
        <f t="shared" si="18"/>
        <v xml:space="preserve"> </v>
      </c>
    </row>
    <row r="1198" spans="1:12" x14ac:dyDescent="0.25">
      <c r="A1198" s="1" t="s">
        <v>28</v>
      </c>
      <c r="B1198" s="1" t="s">
        <v>19</v>
      </c>
      <c r="C1198" s="1" t="s">
        <v>9249</v>
      </c>
      <c r="D1198" s="16">
        <v>11.99</v>
      </c>
      <c r="E1198" s="74"/>
      <c r="F1198" s="74">
        <v>113</v>
      </c>
      <c r="G1198" s="16">
        <v>122802.96</v>
      </c>
      <c r="H1198" s="16">
        <v>1086.7518584070797</v>
      </c>
      <c r="I1198" s="12">
        <v>0.67087830860563868</v>
      </c>
      <c r="J1198"/>
      <c r="K1198"/>
      <c r="L1198" s="12" t="str">
        <f t="shared" si="18"/>
        <v xml:space="preserve"> </v>
      </c>
    </row>
    <row r="1199" spans="1:12" x14ac:dyDescent="0.25">
      <c r="A1199" s="1" t="s">
        <v>28</v>
      </c>
      <c r="B1199" s="1" t="s">
        <v>19</v>
      </c>
      <c r="C1199" s="1" t="s">
        <v>5671</v>
      </c>
      <c r="D1199" s="16">
        <v>10.99</v>
      </c>
      <c r="E1199" s="74"/>
      <c r="F1199" s="74">
        <v>15</v>
      </c>
      <c r="G1199" s="16">
        <v>15737.68</v>
      </c>
      <c r="H1199" s="16">
        <v>1049.1786666666667</v>
      </c>
      <c r="I1199" s="12">
        <v>0.67822855395094073</v>
      </c>
      <c r="J1199"/>
      <c r="K1199"/>
      <c r="L1199" s="12" t="str">
        <f t="shared" si="18"/>
        <v xml:space="preserve"> </v>
      </c>
    </row>
    <row r="1200" spans="1:12" x14ac:dyDescent="0.25">
      <c r="A1200" s="1" t="s">
        <v>28</v>
      </c>
      <c r="B1200" s="1" t="s">
        <v>19</v>
      </c>
      <c r="C1200" s="1" t="s">
        <v>7322</v>
      </c>
      <c r="D1200" s="16">
        <v>16.989999999999998</v>
      </c>
      <c r="E1200" s="74"/>
      <c r="F1200" s="74">
        <v>94</v>
      </c>
      <c r="G1200" s="16">
        <v>97216.78</v>
      </c>
      <c r="H1200" s="16">
        <v>1034.2210638297872</v>
      </c>
      <c r="I1200" s="12">
        <v>0.68547401061332192</v>
      </c>
      <c r="J1200"/>
      <c r="K1200"/>
      <c r="L1200" s="12" t="str">
        <f t="shared" si="18"/>
        <v xml:space="preserve"> </v>
      </c>
    </row>
    <row r="1201" spans="1:12" x14ac:dyDescent="0.25">
      <c r="A1201" s="1" t="s">
        <v>28</v>
      </c>
      <c r="B1201" s="1" t="s">
        <v>19</v>
      </c>
      <c r="C1201" s="1" t="s">
        <v>6809</v>
      </c>
      <c r="D1201" s="16">
        <v>9.99</v>
      </c>
      <c r="E1201" s="74"/>
      <c r="F1201" s="74">
        <v>155</v>
      </c>
      <c r="G1201" s="16">
        <v>158581.26</v>
      </c>
      <c r="H1201" s="16">
        <v>1023.1049032258065</v>
      </c>
      <c r="I1201" s="12">
        <v>0.69264159063721165</v>
      </c>
      <c r="J1201"/>
      <c r="K1201"/>
      <c r="L1201" s="12" t="str">
        <f t="shared" si="18"/>
        <v xml:space="preserve"> </v>
      </c>
    </row>
    <row r="1202" spans="1:12" x14ac:dyDescent="0.25">
      <c r="A1202" s="1" t="s">
        <v>28</v>
      </c>
      <c r="B1202" s="1" t="s">
        <v>19</v>
      </c>
      <c r="C1202" s="1" t="s">
        <v>11729</v>
      </c>
      <c r="D1202" s="16">
        <v>22.99</v>
      </c>
      <c r="E1202" s="74"/>
      <c r="F1202" s="74">
        <v>88</v>
      </c>
      <c r="G1202" s="16">
        <v>87082.65</v>
      </c>
      <c r="H1202" s="16">
        <v>989.57556818181808</v>
      </c>
      <c r="I1202" s="12">
        <v>0.69957427373966352</v>
      </c>
      <c r="J1202"/>
      <c r="K1202"/>
      <c r="L1202" s="12" t="str">
        <f t="shared" si="18"/>
        <v xml:space="preserve"> </v>
      </c>
    </row>
    <row r="1203" spans="1:12" x14ac:dyDescent="0.25">
      <c r="A1203" s="1" t="s">
        <v>28</v>
      </c>
      <c r="B1203" s="1" t="s">
        <v>19</v>
      </c>
      <c r="C1203" s="1" t="s">
        <v>10151</v>
      </c>
      <c r="D1203" s="16">
        <v>32.99</v>
      </c>
      <c r="E1203" s="74"/>
      <c r="F1203" s="74">
        <v>62</v>
      </c>
      <c r="G1203" s="16">
        <v>60515.13</v>
      </c>
      <c r="H1203" s="16">
        <v>976.0504838709677</v>
      </c>
      <c r="I1203" s="12">
        <v>0.70641220397383964</v>
      </c>
      <c r="J1203"/>
      <c r="K1203"/>
      <c r="L1203" s="12" t="str">
        <f t="shared" si="18"/>
        <v xml:space="preserve"> </v>
      </c>
    </row>
    <row r="1204" spans="1:12" x14ac:dyDescent="0.25">
      <c r="A1204" s="1" t="s">
        <v>28</v>
      </c>
      <c r="B1204" s="1" t="s">
        <v>19</v>
      </c>
      <c r="C1204" s="1" t="s">
        <v>5469</v>
      </c>
      <c r="D1204" s="16">
        <v>11.99</v>
      </c>
      <c r="E1204" s="74"/>
      <c r="F1204" s="74">
        <v>159</v>
      </c>
      <c r="G1204" s="16">
        <v>152102.88</v>
      </c>
      <c r="H1204" s="16">
        <v>956.62188679245287</v>
      </c>
      <c r="I1204" s="12">
        <v>0.71311402301954108</v>
      </c>
      <c r="J1204"/>
      <c r="K1204"/>
      <c r="L1204" s="12" t="str">
        <f t="shared" si="18"/>
        <v xml:space="preserve"> </v>
      </c>
    </row>
    <row r="1205" spans="1:12" x14ac:dyDescent="0.25">
      <c r="A1205" s="1" t="s">
        <v>28</v>
      </c>
      <c r="B1205" s="1" t="s">
        <v>19</v>
      </c>
      <c r="C1205" s="1" t="s">
        <v>6406</v>
      </c>
      <c r="D1205" s="16">
        <v>12.99</v>
      </c>
      <c r="E1205" s="74"/>
      <c r="F1205" s="74">
        <v>157</v>
      </c>
      <c r="G1205" s="16">
        <v>147644.34</v>
      </c>
      <c r="H1205" s="16">
        <v>940.40980891719744</v>
      </c>
      <c r="I1205" s="12">
        <v>0.71970226488937517</v>
      </c>
      <c r="J1205"/>
      <c r="K1205"/>
      <c r="L1205" s="12" t="str">
        <f t="shared" si="18"/>
        <v xml:space="preserve"> </v>
      </c>
    </row>
    <row r="1206" spans="1:12" x14ac:dyDescent="0.25">
      <c r="A1206" s="1" t="s">
        <v>28</v>
      </c>
      <c r="B1206" s="1" t="s">
        <v>19</v>
      </c>
      <c r="C1206" s="1" t="s">
        <v>5536</v>
      </c>
      <c r="D1206" s="16">
        <v>12.99</v>
      </c>
      <c r="E1206" s="74"/>
      <c r="F1206" s="74">
        <v>158</v>
      </c>
      <c r="G1206" s="16">
        <v>148552.74</v>
      </c>
      <c r="H1206" s="16">
        <v>940.20721518987341</v>
      </c>
      <c r="I1206" s="12">
        <v>0.72628908744556087</v>
      </c>
      <c r="J1206"/>
      <c r="K1206"/>
      <c r="L1206" s="12" t="str">
        <f t="shared" si="18"/>
        <v xml:space="preserve"> </v>
      </c>
    </row>
    <row r="1207" spans="1:12" x14ac:dyDescent="0.25">
      <c r="A1207" s="1" t="s">
        <v>28</v>
      </c>
      <c r="B1207" s="1" t="s">
        <v>19</v>
      </c>
      <c r="C1207" s="1" t="s">
        <v>7740</v>
      </c>
      <c r="D1207" s="16">
        <v>19.989999999999998</v>
      </c>
      <c r="E1207" s="74"/>
      <c r="F1207" s="74">
        <v>141</v>
      </c>
      <c r="G1207" s="16">
        <v>130594.03</v>
      </c>
      <c r="H1207" s="16">
        <v>926.19879432624111</v>
      </c>
      <c r="I1207" s="12">
        <v>0.73277777101596719</v>
      </c>
      <c r="J1207"/>
      <c r="K1207"/>
      <c r="L1207" s="12" t="str">
        <f t="shared" si="18"/>
        <v xml:space="preserve"> </v>
      </c>
    </row>
    <row r="1208" spans="1:12" x14ac:dyDescent="0.25">
      <c r="A1208" s="1" t="s">
        <v>28</v>
      </c>
      <c r="B1208" s="1" t="s">
        <v>19</v>
      </c>
      <c r="C1208" s="1" t="s">
        <v>5879</v>
      </c>
      <c r="D1208" s="16">
        <v>11.99</v>
      </c>
      <c r="E1208" s="74"/>
      <c r="F1208" s="74">
        <v>146</v>
      </c>
      <c r="G1208" s="16">
        <v>132020.5</v>
      </c>
      <c r="H1208" s="16">
        <v>904.25</v>
      </c>
      <c r="I1208" s="12">
        <v>0.73911268761754645</v>
      </c>
      <c r="J1208"/>
      <c r="K1208"/>
      <c r="L1208" s="12" t="str">
        <f t="shared" si="18"/>
        <v xml:space="preserve"> </v>
      </c>
    </row>
    <row r="1209" spans="1:12" x14ac:dyDescent="0.25">
      <c r="A1209" s="1" t="s">
        <v>28</v>
      </c>
      <c r="B1209" s="1" t="s">
        <v>19</v>
      </c>
      <c r="C1209" s="1" t="s">
        <v>7737</v>
      </c>
      <c r="D1209" s="16">
        <v>22.99</v>
      </c>
      <c r="E1209" s="74"/>
      <c r="F1209" s="74">
        <v>138</v>
      </c>
      <c r="G1209" s="16">
        <v>119570.99</v>
      </c>
      <c r="H1209" s="16">
        <v>866.45644927536239</v>
      </c>
      <c r="I1209" s="12">
        <v>0.74518283342352909</v>
      </c>
      <c r="J1209"/>
      <c r="K1209"/>
      <c r="L1209" s="12" t="str">
        <f t="shared" si="18"/>
        <v xml:space="preserve"> </v>
      </c>
    </row>
    <row r="1210" spans="1:12" x14ac:dyDescent="0.25">
      <c r="A1210" s="1" t="s">
        <v>28</v>
      </c>
      <c r="B1210" s="1" t="s">
        <v>19</v>
      </c>
      <c r="C1210" s="1" t="s">
        <v>5565</v>
      </c>
      <c r="D1210" s="16">
        <v>12.99</v>
      </c>
      <c r="E1210" s="74"/>
      <c r="F1210" s="74">
        <v>154</v>
      </c>
      <c r="G1210" s="16">
        <v>132986.54999999999</v>
      </c>
      <c r="H1210" s="16">
        <v>863.54902597402588</v>
      </c>
      <c r="I1210" s="12">
        <v>0.75123261065429547</v>
      </c>
      <c r="J1210"/>
      <c r="K1210"/>
      <c r="L1210" s="12" t="str">
        <f t="shared" si="18"/>
        <v xml:space="preserve"> </v>
      </c>
    </row>
    <row r="1211" spans="1:12" x14ac:dyDescent="0.25">
      <c r="A1211" s="1" t="s">
        <v>28</v>
      </c>
      <c r="B1211" s="1" t="s">
        <v>19</v>
      </c>
      <c r="C1211" s="1" t="s">
        <v>7702</v>
      </c>
      <c r="D1211" s="16">
        <v>22.99</v>
      </c>
      <c r="E1211" s="74"/>
      <c r="F1211" s="74">
        <v>145</v>
      </c>
      <c r="G1211" s="16">
        <v>124444.87</v>
      </c>
      <c r="H1211" s="16">
        <v>858.2404827586206</v>
      </c>
      <c r="I1211" s="12">
        <v>0.75724519775119892</v>
      </c>
      <c r="J1211"/>
      <c r="K1211"/>
      <c r="L1211" s="12" t="str">
        <f t="shared" si="18"/>
        <v xml:space="preserve"> </v>
      </c>
    </row>
    <row r="1212" spans="1:12" x14ac:dyDescent="0.25">
      <c r="A1212" s="1" t="s">
        <v>28</v>
      </c>
      <c r="B1212" s="1" t="s">
        <v>19</v>
      </c>
      <c r="C1212" s="1" t="s">
        <v>7700</v>
      </c>
      <c r="D1212" s="16">
        <v>17.989999999999998</v>
      </c>
      <c r="E1212" s="74"/>
      <c r="F1212" s="74">
        <v>131</v>
      </c>
      <c r="G1212" s="16">
        <v>110944.33</v>
      </c>
      <c r="H1212" s="16">
        <v>846.90328244274815</v>
      </c>
      <c r="I1212" s="12">
        <v>0.76317835966867575</v>
      </c>
      <c r="J1212"/>
      <c r="K1212"/>
      <c r="L1212" s="12" t="str">
        <f t="shared" si="18"/>
        <v xml:space="preserve"> </v>
      </c>
    </row>
    <row r="1213" spans="1:12" x14ac:dyDescent="0.25">
      <c r="A1213" s="1" t="s">
        <v>28</v>
      </c>
      <c r="B1213" s="1" t="s">
        <v>19</v>
      </c>
      <c r="C1213" s="1" t="s">
        <v>6851</v>
      </c>
      <c r="D1213" s="16">
        <v>6.49</v>
      </c>
      <c r="E1213" s="74"/>
      <c r="F1213" s="74">
        <v>156</v>
      </c>
      <c r="G1213" s="16">
        <v>131247.26999999999</v>
      </c>
      <c r="H1213" s="16">
        <v>841.32865384615377</v>
      </c>
      <c r="I1213" s="12">
        <v>0.76907246733429291</v>
      </c>
      <c r="J1213"/>
      <c r="K1213"/>
      <c r="L1213" s="12" t="str">
        <f t="shared" si="18"/>
        <v xml:space="preserve"> </v>
      </c>
    </row>
    <row r="1214" spans="1:12" x14ac:dyDescent="0.25">
      <c r="A1214" s="1" t="s">
        <v>28</v>
      </c>
      <c r="B1214" s="1" t="s">
        <v>19</v>
      </c>
      <c r="C1214" s="1" t="s">
        <v>5435</v>
      </c>
      <c r="D1214" s="16">
        <v>17.989999999999998</v>
      </c>
      <c r="E1214" s="74"/>
      <c r="F1214" s="74">
        <v>154</v>
      </c>
      <c r="G1214" s="16">
        <v>128122.47</v>
      </c>
      <c r="H1214" s="16">
        <v>831.96409090909094</v>
      </c>
      <c r="I1214" s="12">
        <v>0.77490096955316801</v>
      </c>
      <c r="J1214"/>
      <c r="K1214"/>
      <c r="L1214" s="12" t="str">
        <f t="shared" si="18"/>
        <v xml:space="preserve"> </v>
      </c>
    </row>
    <row r="1215" spans="1:12" x14ac:dyDescent="0.25">
      <c r="A1215" s="1" t="s">
        <v>28</v>
      </c>
      <c r="B1215" s="1" t="s">
        <v>19</v>
      </c>
      <c r="C1215" s="1" t="s">
        <v>9825</v>
      </c>
      <c r="D1215" s="16">
        <v>9.99</v>
      </c>
      <c r="E1215" s="74"/>
      <c r="F1215" s="74">
        <v>82</v>
      </c>
      <c r="G1215" s="16">
        <v>65224.71</v>
      </c>
      <c r="H1215" s="16">
        <v>795.42329268292679</v>
      </c>
      <c r="I1215" s="12">
        <v>0.78047347740177175</v>
      </c>
      <c r="J1215"/>
      <c r="K1215"/>
      <c r="L1215" s="12" t="str">
        <f t="shared" si="18"/>
        <v xml:space="preserve"> </v>
      </c>
    </row>
    <row r="1216" spans="1:12" x14ac:dyDescent="0.25">
      <c r="A1216" s="1" t="s">
        <v>28</v>
      </c>
      <c r="B1216" s="1" t="s">
        <v>19</v>
      </c>
      <c r="C1216" s="1" t="s">
        <v>7347</v>
      </c>
      <c r="D1216" s="16">
        <v>14.49</v>
      </c>
      <c r="E1216" s="74"/>
      <c r="F1216" s="74">
        <v>134</v>
      </c>
      <c r="G1216" s="16">
        <v>105051.31</v>
      </c>
      <c r="H1216" s="16">
        <v>783.96500000000003</v>
      </c>
      <c r="I1216" s="12">
        <v>0.78596571173249563</v>
      </c>
      <c r="J1216"/>
      <c r="K1216"/>
      <c r="L1216" s="12" t="str">
        <f t="shared" si="18"/>
        <v xml:space="preserve"> </v>
      </c>
    </row>
    <row r="1217" spans="1:12" x14ac:dyDescent="0.25">
      <c r="A1217" s="1" t="s">
        <v>28</v>
      </c>
      <c r="B1217" s="1" t="s">
        <v>19</v>
      </c>
      <c r="C1217" s="1" t="s">
        <v>7640</v>
      </c>
      <c r="D1217" s="16">
        <v>25.99</v>
      </c>
      <c r="E1217" s="74"/>
      <c r="F1217" s="74">
        <v>125</v>
      </c>
      <c r="G1217" s="16">
        <v>94733.55</v>
      </c>
      <c r="H1217" s="16">
        <v>757.86840000000007</v>
      </c>
      <c r="I1217" s="12">
        <v>0.79127512075541218</v>
      </c>
      <c r="J1217"/>
      <c r="K1217"/>
      <c r="L1217" s="12" t="str">
        <f t="shared" si="18"/>
        <v xml:space="preserve"> </v>
      </c>
    </row>
    <row r="1218" spans="1:12" x14ac:dyDescent="0.25">
      <c r="A1218" s="1" t="s">
        <v>28</v>
      </c>
      <c r="B1218" s="1" t="s">
        <v>19</v>
      </c>
      <c r="C1218" s="1" t="s">
        <v>6577</v>
      </c>
      <c r="D1218" s="16">
        <v>16.989999999999998</v>
      </c>
      <c r="E1218" s="74"/>
      <c r="F1218" s="74">
        <v>97</v>
      </c>
      <c r="G1218" s="16">
        <v>69090.509999999995</v>
      </c>
      <c r="H1218" s="16">
        <v>712.27329896907213</v>
      </c>
      <c r="I1218" s="12">
        <v>0.79626510355497071</v>
      </c>
      <c r="J1218"/>
      <c r="K1218"/>
      <c r="L1218" s="12" t="str">
        <f t="shared" si="18"/>
        <v xml:space="preserve"> </v>
      </c>
    </row>
    <row r="1219" spans="1:12" x14ac:dyDescent="0.25">
      <c r="A1219" s="1" t="s">
        <v>28</v>
      </c>
      <c r="B1219" s="1" t="s">
        <v>19</v>
      </c>
      <c r="C1219" s="1" t="s">
        <v>5591</v>
      </c>
      <c r="D1219" s="16">
        <v>15.99</v>
      </c>
      <c r="E1219" s="74"/>
      <c r="F1219" s="74">
        <v>159</v>
      </c>
      <c r="G1219" s="16">
        <v>112959.87</v>
      </c>
      <c r="H1219" s="16">
        <v>710.43943396226416</v>
      </c>
      <c r="I1219" s="12">
        <v>0.80124223882135071</v>
      </c>
      <c r="J1219"/>
      <c r="K1219"/>
      <c r="L1219" s="12" t="str">
        <f t="shared" si="18"/>
        <v xml:space="preserve"> </v>
      </c>
    </row>
    <row r="1220" spans="1:12" x14ac:dyDescent="0.25">
      <c r="A1220" s="1" t="s">
        <v>28</v>
      </c>
      <c r="B1220" s="1" t="s">
        <v>19</v>
      </c>
      <c r="C1220" s="1" t="s">
        <v>5412</v>
      </c>
      <c r="D1220" s="16">
        <v>12.99</v>
      </c>
      <c r="E1220" s="74"/>
      <c r="F1220" s="74">
        <v>156</v>
      </c>
      <c r="G1220" s="16">
        <v>110596.86</v>
      </c>
      <c r="H1220" s="16">
        <v>708.95423076923078</v>
      </c>
      <c r="I1220" s="12">
        <v>0.80620896917939311</v>
      </c>
      <c r="J1220"/>
      <c r="K1220"/>
      <c r="L1220" s="12" t="str">
        <f t="shared" si="18"/>
        <v xml:space="preserve"> </v>
      </c>
    </row>
    <row r="1221" spans="1:12" x14ac:dyDescent="0.25">
      <c r="A1221" s="1" t="s">
        <v>28</v>
      </c>
      <c r="B1221" s="1" t="s">
        <v>19</v>
      </c>
      <c r="C1221" s="1" t="s">
        <v>13365</v>
      </c>
      <c r="D1221" s="16">
        <v>12.99</v>
      </c>
      <c r="E1221" s="74"/>
      <c r="F1221" s="74">
        <v>69</v>
      </c>
      <c r="G1221" s="16">
        <v>47458.94</v>
      </c>
      <c r="H1221" s="16">
        <v>687.81072463768123</v>
      </c>
      <c r="I1221" s="12">
        <v>0.81102757418713589</v>
      </c>
      <c r="J1221"/>
      <c r="K1221"/>
      <c r="L1221" s="12" t="str">
        <f t="shared" si="18"/>
        <v xml:space="preserve"> </v>
      </c>
    </row>
    <row r="1222" spans="1:12" x14ac:dyDescent="0.25">
      <c r="A1222" s="1" t="s">
        <v>28</v>
      </c>
      <c r="B1222" s="1" t="s">
        <v>19</v>
      </c>
      <c r="C1222" s="1" t="s">
        <v>7730</v>
      </c>
      <c r="D1222" s="16">
        <v>29.99</v>
      </c>
      <c r="E1222" s="74"/>
      <c r="F1222" s="74">
        <v>103</v>
      </c>
      <c r="G1222" s="16">
        <v>68917.02</v>
      </c>
      <c r="H1222" s="16">
        <v>669.09728155339815</v>
      </c>
      <c r="I1222" s="12">
        <v>0.81571507817053002</v>
      </c>
      <c r="J1222"/>
      <c r="K1222"/>
      <c r="L1222" s="12" t="str">
        <f t="shared" si="18"/>
        <v xml:space="preserve"> </v>
      </c>
    </row>
    <row r="1223" spans="1:12" x14ac:dyDescent="0.25">
      <c r="A1223" s="1" t="s">
        <v>28</v>
      </c>
      <c r="B1223" s="1" t="s">
        <v>19</v>
      </c>
      <c r="C1223" s="1" t="s">
        <v>8563</v>
      </c>
      <c r="D1223" s="16">
        <v>11.99</v>
      </c>
      <c r="E1223" s="74"/>
      <c r="F1223" s="74">
        <v>156</v>
      </c>
      <c r="G1223" s="16">
        <v>102274.7</v>
      </c>
      <c r="H1223" s="16">
        <v>655.60705128205132</v>
      </c>
      <c r="I1223" s="12">
        <v>0.82030807346306978</v>
      </c>
      <c r="J1223"/>
      <c r="K1223"/>
      <c r="L1223" s="12" t="str">
        <f t="shared" si="18"/>
        <v xml:space="preserve"> </v>
      </c>
    </row>
    <row r="1224" spans="1:12" x14ac:dyDescent="0.25">
      <c r="A1224" s="1" t="s">
        <v>28</v>
      </c>
      <c r="B1224" s="1" t="s">
        <v>19</v>
      </c>
      <c r="C1224" s="1" t="s">
        <v>5560</v>
      </c>
      <c r="D1224" s="16">
        <v>12.99</v>
      </c>
      <c r="E1224" s="74"/>
      <c r="F1224" s="74">
        <v>159</v>
      </c>
      <c r="G1224" s="16">
        <v>103296.48</v>
      </c>
      <c r="H1224" s="16">
        <v>649.6633962264151</v>
      </c>
      <c r="I1224" s="12">
        <v>0.82485942921003474</v>
      </c>
      <c r="J1224"/>
      <c r="K1224"/>
      <c r="L1224" s="12" t="str">
        <f t="shared" si="18"/>
        <v xml:space="preserve"> </v>
      </c>
    </row>
    <row r="1225" spans="1:12" x14ac:dyDescent="0.25">
      <c r="A1225" s="1" t="s">
        <v>28</v>
      </c>
      <c r="B1225" s="1" t="s">
        <v>19</v>
      </c>
      <c r="C1225" s="1" t="s">
        <v>8413</v>
      </c>
      <c r="D1225" s="16">
        <v>19.989999999999998</v>
      </c>
      <c r="E1225" s="74"/>
      <c r="F1225" s="74">
        <v>95</v>
      </c>
      <c r="G1225" s="16">
        <v>60589.69</v>
      </c>
      <c r="H1225" s="16">
        <v>637.78621052631581</v>
      </c>
      <c r="I1225" s="12">
        <v>0.82932757679457603</v>
      </c>
      <c r="J1225"/>
      <c r="K1225"/>
      <c r="L1225" s="12" t="str">
        <f t="shared" ref="L1225:L1288" si="19">IF(I1225&gt;$I$2,"X"," ")</f>
        <v xml:space="preserve"> </v>
      </c>
    </row>
    <row r="1226" spans="1:12" x14ac:dyDescent="0.25">
      <c r="A1226" s="1" t="s">
        <v>28</v>
      </c>
      <c r="B1226" s="1" t="s">
        <v>19</v>
      </c>
      <c r="C1226" s="1" t="s">
        <v>5854</v>
      </c>
      <c r="D1226" s="16">
        <v>12.99</v>
      </c>
      <c r="E1226" s="74"/>
      <c r="F1226" s="74">
        <v>76</v>
      </c>
      <c r="G1226" s="16">
        <v>47239.16</v>
      </c>
      <c r="H1226" s="16">
        <v>621.56789473684216</v>
      </c>
      <c r="I1226" s="12">
        <v>0.83368210350220895</v>
      </c>
      <c r="J1226"/>
      <c r="K1226"/>
      <c r="L1226" s="12" t="str">
        <f t="shared" si="19"/>
        <v xml:space="preserve"> </v>
      </c>
    </row>
    <row r="1227" spans="1:12" x14ac:dyDescent="0.25">
      <c r="A1227" s="1" t="s">
        <v>28</v>
      </c>
      <c r="B1227" s="1" t="s">
        <v>19</v>
      </c>
      <c r="C1227" s="1" t="s">
        <v>7739</v>
      </c>
      <c r="D1227" s="16">
        <v>19.989999999999998</v>
      </c>
      <c r="E1227" s="74"/>
      <c r="F1227" s="74">
        <v>119</v>
      </c>
      <c r="G1227" s="16">
        <v>72447.89</v>
      </c>
      <c r="H1227" s="16">
        <v>608.80579831932778</v>
      </c>
      <c r="I1227" s="12">
        <v>0.8379472226162934</v>
      </c>
      <c r="J1227"/>
      <c r="K1227"/>
      <c r="L1227" s="12" t="str">
        <f t="shared" si="19"/>
        <v xml:space="preserve"> </v>
      </c>
    </row>
    <row r="1228" spans="1:12" x14ac:dyDescent="0.25">
      <c r="A1228" s="1" t="s">
        <v>28</v>
      </c>
      <c r="B1228" s="1" t="s">
        <v>19</v>
      </c>
      <c r="C1228" s="1" t="s">
        <v>6866</v>
      </c>
      <c r="D1228" s="16">
        <v>5.99</v>
      </c>
      <c r="E1228" s="74"/>
      <c r="F1228" s="74">
        <v>153</v>
      </c>
      <c r="G1228" s="16">
        <v>91151.7</v>
      </c>
      <c r="H1228" s="16">
        <v>595.7627450980392</v>
      </c>
      <c r="I1228" s="12">
        <v>0.8421209658339035</v>
      </c>
      <c r="J1228"/>
      <c r="K1228"/>
      <c r="L1228" s="12" t="str">
        <f t="shared" si="19"/>
        <v xml:space="preserve"> </v>
      </c>
    </row>
    <row r="1229" spans="1:12" x14ac:dyDescent="0.25">
      <c r="A1229" s="1" t="s">
        <v>28</v>
      </c>
      <c r="B1229" s="1" t="s">
        <v>19</v>
      </c>
      <c r="C1229" s="1" t="s">
        <v>6293</v>
      </c>
      <c r="D1229" s="16">
        <v>12.99</v>
      </c>
      <c r="E1229" s="74"/>
      <c r="F1229" s="74">
        <v>118</v>
      </c>
      <c r="G1229" s="16">
        <v>69991.679999999993</v>
      </c>
      <c r="H1229" s="16">
        <v>593.14983050847457</v>
      </c>
      <c r="I1229" s="12">
        <v>0.84627640372001023</v>
      </c>
      <c r="J1229"/>
      <c r="K1229"/>
      <c r="L1229" s="12" t="str">
        <f t="shared" si="19"/>
        <v xml:space="preserve"> </v>
      </c>
    </row>
    <row r="1230" spans="1:12" x14ac:dyDescent="0.25">
      <c r="A1230" s="1" t="s">
        <v>28</v>
      </c>
      <c r="B1230" s="1" t="s">
        <v>19</v>
      </c>
      <c r="C1230" s="1" t="s">
        <v>14540</v>
      </c>
      <c r="D1230" s="16">
        <v>19.989999999999998</v>
      </c>
      <c r="E1230" s="74"/>
      <c r="F1230" s="74">
        <v>95</v>
      </c>
      <c r="G1230" s="16">
        <v>54333.24</v>
      </c>
      <c r="H1230" s="16">
        <v>571.92884210526313</v>
      </c>
      <c r="I1230" s="12">
        <v>0.85028317343720639</v>
      </c>
      <c r="J1230"/>
      <c r="K1230"/>
      <c r="L1230" s="12" t="str">
        <f t="shared" si="19"/>
        <v xml:space="preserve"> </v>
      </c>
    </row>
    <row r="1231" spans="1:12" x14ac:dyDescent="0.25">
      <c r="A1231" s="1" t="s">
        <v>28</v>
      </c>
      <c r="B1231" s="1" t="s">
        <v>19</v>
      </c>
      <c r="C1231" s="1" t="s">
        <v>8592</v>
      </c>
      <c r="D1231" s="16">
        <v>14.99</v>
      </c>
      <c r="E1231" s="74"/>
      <c r="F1231" s="74">
        <v>139</v>
      </c>
      <c r="G1231" s="16">
        <v>79494.05</v>
      </c>
      <c r="H1231" s="16">
        <v>571.89964028776978</v>
      </c>
      <c r="I1231" s="12">
        <v>0.85428973857483004</v>
      </c>
      <c r="J1231"/>
      <c r="K1231"/>
      <c r="L1231" s="12" t="str">
        <f t="shared" si="19"/>
        <v xml:space="preserve"> </v>
      </c>
    </row>
    <row r="1232" spans="1:12" x14ac:dyDescent="0.25">
      <c r="A1232" s="1" t="s">
        <v>28</v>
      </c>
      <c r="B1232" s="1" t="s">
        <v>19</v>
      </c>
      <c r="C1232" s="1" t="s">
        <v>5594</v>
      </c>
      <c r="D1232" s="16">
        <v>11.99</v>
      </c>
      <c r="E1232" s="74"/>
      <c r="F1232" s="74">
        <v>154</v>
      </c>
      <c r="G1232" s="16">
        <v>87994.23</v>
      </c>
      <c r="H1232" s="16">
        <v>571.39110389610391</v>
      </c>
      <c r="I1232" s="12">
        <v>0.85829274105209419</v>
      </c>
      <c r="J1232"/>
      <c r="K1232"/>
      <c r="L1232" s="12" t="str">
        <f t="shared" si="19"/>
        <v xml:space="preserve"> </v>
      </c>
    </row>
    <row r="1233" spans="1:12" x14ac:dyDescent="0.25">
      <c r="A1233" s="1" t="s">
        <v>28</v>
      </c>
      <c r="B1233" s="1" t="s">
        <v>19</v>
      </c>
      <c r="C1233" s="1" t="s">
        <v>6799</v>
      </c>
      <c r="D1233" s="16">
        <v>7.99</v>
      </c>
      <c r="E1233" s="74"/>
      <c r="F1233" s="74">
        <v>154</v>
      </c>
      <c r="G1233" s="16">
        <v>87434.57</v>
      </c>
      <c r="H1233" s="16">
        <v>567.75694805194814</v>
      </c>
      <c r="I1233" s="12">
        <v>0.86227028367401981</v>
      </c>
      <c r="J1233"/>
      <c r="K1233"/>
      <c r="L1233" s="12" t="str">
        <f t="shared" si="19"/>
        <v xml:space="preserve"> </v>
      </c>
    </row>
    <row r="1234" spans="1:12" x14ac:dyDescent="0.25">
      <c r="A1234" s="1" t="s">
        <v>28</v>
      </c>
      <c r="B1234" s="1" t="s">
        <v>19</v>
      </c>
      <c r="C1234" s="1" t="s">
        <v>5686</v>
      </c>
      <c r="D1234" s="16">
        <v>12.99</v>
      </c>
      <c r="E1234" s="74"/>
      <c r="F1234" s="74">
        <v>146</v>
      </c>
      <c r="G1234" s="16">
        <v>81227.63</v>
      </c>
      <c r="H1234" s="16">
        <v>556.35363013698634</v>
      </c>
      <c r="I1234" s="12">
        <v>0.86616793791555002</v>
      </c>
      <c r="J1234"/>
      <c r="K1234"/>
      <c r="L1234" s="12" t="str">
        <f t="shared" si="19"/>
        <v xml:space="preserve"> </v>
      </c>
    </row>
    <row r="1235" spans="1:12" x14ac:dyDescent="0.25">
      <c r="A1235" s="1" t="s">
        <v>28</v>
      </c>
      <c r="B1235" s="1" t="s">
        <v>19</v>
      </c>
      <c r="C1235" s="1" t="s">
        <v>7624</v>
      </c>
      <c r="D1235" s="16">
        <v>19.989999999999998</v>
      </c>
      <c r="E1235" s="74"/>
      <c r="F1235" s="74">
        <v>129</v>
      </c>
      <c r="G1235" s="16">
        <v>71694.22</v>
      </c>
      <c r="H1235" s="16">
        <v>555.76914728682175</v>
      </c>
      <c r="I1235" s="12">
        <v>0.87006149743757688</v>
      </c>
      <c r="J1235"/>
      <c r="K1235"/>
      <c r="L1235" s="12" t="str">
        <f t="shared" si="19"/>
        <v xml:space="preserve"> </v>
      </c>
    </row>
    <row r="1236" spans="1:12" x14ac:dyDescent="0.25">
      <c r="A1236" s="1" t="s">
        <v>28</v>
      </c>
      <c r="B1236" s="1" t="s">
        <v>19</v>
      </c>
      <c r="C1236" s="1" t="s">
        <v>7346</v>
      </c>
      <c r="D1236" s="16">
        <v>19.989999999999998</v>
      </c>
      <c r="E1236" s="74"/>
      <c r="F1236" s="74">
        <v>136</v>
      </c>
      <c r="G1236" s="16">
        <v>74282.84</v>
      </c>
      <c r="H1236" s="16">
        <v>546.1973529411764</v>
      </c>
      <c r="I1236" s="12">
        <v>0.87388799970894615</v>
      </c>
      <c r="J1236"/>
      <c r="K1236"/>
      <c r="L1236" s="12" t="str">
        <f t="shared" si="19"/>
        <v xml:space="preserve"> </v>
      </c>
    </row>
    <row r="1237" spans="1:12" x14ac:dyDescent="0.25">
      <c r="A1237" s="1" t="s">
        <v>28</v>
      </c>
      <c r="B1237" s="1" t="s">
        <v>19</v>
      </c>
      <c r="C1237" s="1" t="s">
        <v>6292</v>
      </c>
      <c r="D1237" s="16">
        <v>12.99</v>
      </c>
      <c r="E1237" s="74"/>
      <c r="F1237" s="74">
        <v>63</v>
      </c>
      <c r="G1237" s="16">
        <v>34276.79</v>
      </c>
      <c r="H1237" s="16">
        <v>544.07603174603173</v>
      </c>
      <c r="I1237" s="12">
        <v>0.87769964061138384</v>
      </c>
      <c r="J1237"/>
      <c r="K1237"/>
      <c r="L1237" s="12" t="str">
        <f t="shared" si="19"/>
        <v xml:space="preserve"> </v>
      </c>
    </row>
    <row r="1238" spans="1:12" x14ac:dyDescent="0.25">
      <c r="A1238" s="1" t="s">
        <v>28</v>
      </c>
      <c r="B1238" s="1" t="s">
        <v>19</v>
      </c>
      <c r="C1238" s="1" t="s">
        <v>10466</v>
      </c>
      <c r="D1238" s="16">
        <v>12.99</v>
      </c>
      <c r="E1238" s="74"/>
      <c r="F1238" s="74">
        <v>130</v>
      </c>
      <c r="G1238" s="16">
        <v>70474.929999999993</v>
      </c>
      <c r="H1238" s="16">
        <v>542.11484615384609</v>
      </c>
      <c r="I1238" s="12">
        <v>0.88149754200907537</v>
      </c>
      <c r="J1238"/>
      <c r="K1238"/>
      <c r="L1238" s="12" t="str">
        <f t="shared" si="19"/>
        <v xml:space="preserve"> </v>
      </c>
    </row>
    <row r="1239" spans="1:12" x14ac:dyDescent="0.25">
      <c r="A1239" s="1" t="s">
        <v>28</v>
      </c>
      <c r="B1239" s="1" t="s">
        <v>19</v>
      </c>
      <c r="C1239" s="1" t="s">
        <v>8960</v>
      </c>
      <c r="D1239" s="16">
        <v>7.49</v>
      </c>
      <c r="E1239" s="74"/>
      <c r="F1239" s="74">
        <v>136</v>
      </c>
      <c r="G1239" s="16">
        <v>71701.77</v>
      </c>
      <c r="H1239" s="16">
        <v>527.21889705882359</v>
      </c>
      <c r="I1239" s="12">
        <v>0.88519108665230917</v>
      </c>
      <c r="J1239"/>
      <c r="K1239"/>
      <c r="L1239" s="12" t="str">
        <f t="shared" si="19"/>
        <v xml:space="preserve"> </v>
      </c>
    </row>
    <row r="1240" spans="1:12" x14ac:dyDescent="0.25">
      <c r="A1240" s="1" t="s">
        <v>28</v>
      </c>
      <c r="B1240" s="1" t="s">
        <v>19</v>
      </c>
      <c r="C1240" s="1" t="s">
        <v>7341</v>
      </c>
      <c r="D1240" s="16">
        <v>15.99</v>
      </c>
      <c r="E1240" s="74"/>
      <c r="F1240" s="74">
        <v>101</v>
      </c>
      <c r="G1240" s="16">
        <v>53150.76</v>
      </c>
      <c r="H1240" s="16">
        <v>526.24514851485151</v>
      </c>
      <c r="I1240" s="12">
        <v>0.88887780949204076</v>
      </c>
      <c r="J1240"/>
      <c r="K1240"/>
      <c r="L1240" s="12" t="str">
        <f t="shared" si="19"/>
        <v xml:space="preserve"> </v>
      </c>
    </row>
    <row r="1241" spans="1:12" x14ac:dyDescent="0.25">
      <c r="A1241" s="1" t="s">
        <v>28</v>
      </c>
      <c r="B1241" s="1" t="s">
        <v>19</v>
      </c>
      <c r="C1241" s="1" t="s">
        <v>5677</v>
      </c>
      <c r="D1241" s="16">
        <v>12.99</v>
      </c>
      <c r="E1241" s="74"/>
      <c r="F1241" s="74">
        <v>158</v>
      </c>
      <c r="G1241" s="16">
        <v>82590.42</v>
      </c>
      <c r="H1241" s="16">
        <v>522.72417721518991</v>
      </c>
      <c r="I1241" s="12">
        <v>0.89253986541494634</v>
      </c>
      <c r="J1241"/>
      <c r="K1241"/>
      <c r="L1241" s="12" t="str">
        <f t="shared" si="19"/>
        <v xml:space="preserve"> </v>
      </c>
    </row>
    <row r="1242" spans="1:12" x14ac:dyDescent="0.25">
      <c r="A1242" s="1" t="s">
        <v>28</v>
      </c>
      <c r="B1242" s="1" t="s">
        <v>19</v>
      </c>
      <c r="C1242" s="1" t="s">
        <v>15467</v>
      </c>
      <c r="D1242" s="16">
        <v>11.99</v>
      </c>
      <c r="E1242" s="74"/>
      <c r="F1242" s="74">
        <v>65</v>
      </c>
      <c r="G1242" s="16">
        <v>32967.25</v>
      </c>
      <c r="H1242" s="16">
        <v>507.18846153846152</v>
      </c>
      <c r="I1242" s="12">
        <v>0.89609308256189624</v>
      </c>
      <c r="J1242"/>
      <c r="K1242"/>
      <c r="L1242" s="12" t="str">
        <f t="shared" si="19"/>
        <v xml:space="preserve"> </v>
      </c>
    </row>
    <row r="1243" spans="1:12" x14ac:dyDescent="0.25">
      <c r="A1243" s="1" t="s">
        <v>28</v>
      </c>
      <c r="B1243" s="1" t="s">
        <v>19</v>
      </c>
      <c r="C1243" s="1" t="s">
        <v>5707</v>
      </c>
      <c r="D1243" s="16">
        <v>11.99</v>
      </c>
      <c r="E1243" s="74"/>
      <c r="F1243" s="74">
        <v>154</v>
      </c>
      <c r="G1243" s="16">
        <v>75583.070000000007</v>
      </c>
      <c r="H1243" s="16">
        <v>490.79915584415591</v>
      </c>
      <c r="I1243" s="12">
        <v>0.89953148092562107</v>
      </c>
      <c r="J1243"/>
      <c r="K1243"/>
      <c r="L1243" s="12" t="str">
        <f t="shared" si="19"/>
        <v xml:space="preserve"> </v>
      </c>
    </row>
    <row r="1244" spans="1:12" x14ac:dyDescent="0.25">
      <c r="A1244" s="1" t="s">
        <v>28</v>
      </c>
      <c r="B1244" s="1" t="s">
        <v>19</v>
      </c>
      <c r="C1244" s="1" t="s">
        <v>6859</v>
      </c>
      <c r="D1244" s="16">
        <v>7.49</v>
      </c>
      <c r="E1244" s="74"/>
      <c r="F1244" s="74">
        <v>159</v>
      </c>
      <c r="G1244" s="16">
        <v>72825.27</v>
      </c>
      <c r="H1244" s="16">
        <v>458.02056603773588</v>
      </c>
      <c r="I1244" s="12">
        <v>0.90274024187409463</v>
      </c>
      <c r="J1244"/>
      <c r="K1244"/>
      <c r="L1244" s="12" t="str">
        <f t="shared" si="19"/>
        <v xml:space="preserve"> </v>
      </c>
    </row>
    <row r="1245" spans="1:12" x14ac:dyDescent="0.25">
      <c r="A1245" s="1" t="s">
        <v>28</v>
      </c>
      <c r="B1245" s="1" t="s">
        <v>19</v>
      </c>
      <c r="C1245" s="1" t="s">
        <v>7297</v>
      </c>
      <c r="D1245" s="16">
        <v>16.989999999999998</v>
      </c>
      <c r="E1245" s="74"/>
      <c r="F1245" s="74">
        <v>80</v>
      </c>
      <c r="G1245" s="16">
        <v>35322.21</v>
      </c>
      <c r="H1245" s="16">
        <v>441.527625</v>
      </c>
      <c r="I1245" s="12">
        <v>0.9058334579997992</v>
      </c>
      <c r="J1245"/>
      <c r="K1245"/>
      <c r="L1245" s="12" t="str">
        <f t="shared" si="19"/>
        <v xml:space="preserve"> </v>
      </c>
    </row>
    <row r="1246" spans="1:12" x14ac:dyDescent="0.25">
      <c r="A1246" s="1" t="s">
        <v>28</v>
      </c>
      <c r="B1246" s="1" t="s">
        <v>19</v>
      </c>
      <c r="C1246" s="1" t="s">
        <v>5681</v>
      </c>
      <c r="D1246" s="16">
        <v>12.99</v>
      </c>
      <c r="E1246" s="74"/>
      <c r="F1246" s="74">
        <v>153</v>
      </c>
      <c r="G1246" s="16">
        <v>67264.679999999993</v>
      </c>
      <c r="H1246" s="16">
        <v>439.63843137254895</v>
      </c>
      <c r="I1246" s="12">
        <v>0.9089134389758502</v>
      </c>
      <c r="J1246"/>
      <c r="K1246"/>
      <c r="L1246" s="12" t="str">
        <f t="shared" si="19"/>
        <v xml:space="preserve"> </v>
      </c>
    </row>
    <row r="1247" spans="1:12" x14ac:dyDescent="0.25">
      <c r="A1247" s="1" t="s">
        <v>28</v>
      </c>
      <c r="B1247" s="1" t="s">
        <v>19</v>
      </c>
      <c r="C1247" s="1" t="s">
        <v>5564</v>
      </c>
      <c r="D1247" s="16">
        <v>15.99</v>
      </c>
      <c r="E1247" s="74"/>
      <c r="F1247" s="74">
        <v>142</v>
      </c>
      <c r="G1247" s="16">
        <v>62225.73</v>
      </c>
      <c r="H1247" s="16">
        <v>438.2093661971831</v>
      </c>
      <c r="I1247" s="12">
        <v>0.91198340833044256</v>
      </c>
      <c r="J1247"/>
      <c r="K1247"/>
      <c r="L1247" s="12" t="str">
        <f t="shared" si="19"/>
        <v xml:space="preserve"> </v>
      </c>
    </row>
    <row r="1248" spans="1:12" x14ac:dyDescent="0.25">
      <c r="A1248" s="1" t="s">
        <v>28</v>
      </c>
      <c r="B1248" s="1" t="s">
        <v>19</v>
      </c>
      <c r="C1248" s="1" t="s">
        <v>9156</v>
      </c>
      <c r="D1248" s="16">
        <v>19.989999999999998</v>
      </c>
      <c r="E1248" s="74"/>
      <c r="F1248" s="74">
        <v>97</v>
      </c>
      <c r="G1248" s="16">
        <v>41991.77</v>
      </c>
      <c r="H1248" s="16">
        <v>432.90484536082471</v>
      </c>
      <c r="I1248" s="12">
        <v>0.91501621573080794</v>
      </c>
      <c r="J1248"/>
      <c r="K1248"/>
      <c r="L1248" s="12" t="str">
        <f t="shared" si="19"/>
        <v xml:space="preserve"> </v>
      </c>
    </row>
    <row r="1249" spans="1:12" x14ac:dyDescent="0.25">
      <c r="A1249" s="1" t="s">
        <v>28</v>
      </c>
      <c r="B1249" s="1" t="s">
        <v>19</v>
      </c>
      <c r="C1249" s="1" t="s">
        <v>7654</v>
      </c>
      <c r="D1249" s="16">
        <v>30.99</v>
      </c>
      <c r="E1249" s="74"/>
      <c r="F1249" s="74">
        <v>105</v>
      </c>
      <c r="G1249" s="16">
        <v>44780.55</v>
      </c>
      <c r="H1249" s="16">
        <v>426.48142857142858</v>
      </c>
      <c r="I1249" s="12">
        <v>0.91800402251225366</v>
      </c>
      <c r="J1249"/>
      <c r="K1249"/>
      <c r="L1249" s="12" t="str">
        <f t="shared" si="19"/>
        <v xml:space="preserve"> </v>
      </c>
    </row>
    <row r="1250" spans="1:12" x14ac:dyDescent="0.25">
      <c r="A1250" s="1" t="s">
        <v>28</v>
      </c>
      <c r="B1250" s="1" t="s">
        <v>19</v>
      </c>
      <c r="C1250" s="1" t="s">
        <v>7703</v>
      </c>
      <c r="D1250" s="16">
        <v>22.99</v>
      </c>
      <c r="E1250" s="74"/>
      <c r="F1250" s="74">
        <v>104</v>
      </c>
      <c r="G1250" s="16">
        <v>44305.05</v>
      </c>
      <c r="H1250" s="16">
        <v>426.01009615384618</v>
      </c>
      <c r="I1250" s="12">
        <v>0.92098852727373048</v>
      </c>
      <c r="J1250"/>
      <c r="K1250"/>
      <c r="L1250" s="12" t="str">
        <f t="shared" si="19"/>
        <v xml:space="preserve"> </v>
      </c>
    </row>
    <row r="1251" spans="1:12" x14ac:dyDescent="0.25">
      <c r="A1251" s="1" t="s">
        <v>28</v>
      </c>
      <c r="B1251" s="1" t="s">
        <v>19</v>
      </c>
      <c r="C1251" s="1" t="s">
        <v>5491</v>
      </c>
      <c r="D1251" s="16">
        <v>12.99</v>
      </c>
      <c r="E1251" s="74"/>
      <c r="F1251" s="74">
        <v>141</v>
      </c>
      <c r="G1251" s="16">
        <v>59638.21</v>
      </c>
      <c r="H1251" s="16">
        <v>422.9660283687943</v>
      </c>
      <c r="I1251" s="12">
        <v>0.92395170616786104</v>
      </c>
      <c r="J1251"/>
      <c r="K1251"/>
      <c r="L1251" s="12" t="str">
        <f t="shared" si="19"/>
        <v xml:space="preserve"> </v>
      </c>
    </row>
    <row r="1252" spans="1:12" x14ac:dyDescent="0.25">
      <c r="A1252" s="1" t="s">
        <v>28</v>
      </c>
      <c r="B1252" s="1" t="s">
        <v>19</v>
      </c>
      <c r="C1252" s="1" t="s">
        <v>5687</v>
      </c>
      <c r="D1252" s="16">
        <v>12.99</v>
      </c>
      <c r="E1252" s="74"/>
      <c r="F1252" s="74">
        <v>158</v>
      </c>
      <c r="G1252" s="16">
        <v>66565.03</v>
      </c>
      <c r="H1252" s="16">
        <v>421.2976582278481</v>
      </c>
      <c r="I1252" s="12">
        <v>0.92690319693845991</v>
      </c>
      <c r="J1252"/>
      <c r="K1252"/>
      <c r="L1252" s="12" t="str">
        <f t="shared" si="19"/>
        <v xml:space="preserve"> </v>
      </c>
    </row>
    <row r="1253" spans="1:12" x14ac:dyDescent="0.25">
      <c r="A1253" s="1" t="s">
        <v>28</v>
      </c>
      <c r="B1253" s="1" t="s">
        <v>19</v>
      </c>
      <c r="C1253" s="1" t="s">
        <v>5657</v>
      </c>
      <c r="D1253" s="16">
        <v>19.989999999999998</v>
      </c>
      <c r="E1253" s="74"/>
      <c r="F1253" s="74">
        <v>141</v>
      </c>
      <c r="G1253" s="16">
        <v>58815.18</v>
      </c>
      <c r="H1253" s="16">
        <v>417.1289361702128</v>
      </c>
      <c r="I1253" s="12">
        <v>0.92982548283588196</v>
      </c>
      <c r="J1253"/>
      <c r="K1253"/>
      <c r="L1253" s="12" t="str">
        <f t="shared" si="19"/>
        <v xml:space="preserve"> </v>
      </c>
    </row>
    <row r="1254" spans="1:12" x14ac:dyDescent="0.25">
      <c r="A1254" s="1" t="s">
        <v>28</v>
      </c>
      <c r="B1254" s="1" t="s">
        <v>19</v>
      </c>
      <c r="C1254" s="1" t="s">
        <v>6880</v>
      </c>
      <c r="D1254" s="16">
        <v>7.49</v>
      </c>
      <c r="E1254" s="74"/>
      <c r="F1254" s="74">
        <v>148</v>
      </c>
      <c r="G1254" s="16">
        <v>59268.37</v>
      </c>
      <c r="H1254" s="16">
        <v>400.46195945945948</v>
      </c>
      <c r="I1254" s="12">
        <v>0.93263100466643845</v>
      </c>
      <c r="J1254"/>
      <c r="K1254"/>
      <c r="L1254" s="12" t="str">
        <f t="shared" si="19"/>
        <v xml:space="preserve"> </v>
      </c>
    </row>
    <row r="1255" spans="1:12" x14ac:dyDescent="0.25">
      <c r="A1255" s="1" t="s">
        <v>28</v>
      </c>
      <c r="B1255" s="1" t="s">
        <v>19</v>
      </c>
      <c r="C1255" s="1" t="s">
        <v>5725</v>
      </c>
      <c r="D1255" s="16">
        <v>19.989999999999998</v>
      </c>
      <c r="E1255" s="74"/>
      <c r="F1255" s="74">
        <v>121</v>
      </c>
      <c r="G1255" s="16">
        <v>47282.76</v>
      </c>
      <c r="H1255" s="16">
        <v>390.76661157024796</v>
      </c>
      <c r="I1255" s="12">
        <v>0.93536860366558616</v>
      </c>
      <c r="J1255"/>
      <c r="K1255"/>
      <c r="L1255" s="12" t="str">
        <f t="shared" si="19"/>
        <v xml:space="preserve"> </v>
      </c>
    </row>
    <row r="1256" spans="1:12" x14ac:dyDescent="0.25">
      <c r="A1256" s="1" t="s">
        <v>28</v>
      </c>
      <c r="B1256" s="1" t="s">
        <v>19</v>
      </c>
      <c r="C1256" s="1" t="s">
        <v>5758</v>
      </c>
      <c r="D1256" s="16">
        <v>19.989999999999998</v>
      </c>
      <c r="E1256" s="74"/>
      <c r="F1256" s="74">
        <v>138</v>
      </c>
      <c r="G1256" s="16">
        <v>53125.68</v>
      </c>
      <c r="H1256" s="16">
        <v>384.96869565217389</v>
      </c>
      <c r="I1256" s="12">
        <v>0.93806558412582974</v>
      </c>
      <c r="J1256"/>
      <c r="K1256"/>
      <c r="L1256" s="12" t="str">
        <f t="shared" si="19"/>
        <v xml:space="preserve"> </v>
      </c>
    </row>
    <row r="1257" spans="1:12" x14ac:dyDescent="0.25">
      <c r="A1257" s="1" t="s">
        <v>28</v>
      </c>
      <c r="B1257" s="1" t="s">
        <v>19</v>
      </c>
      <c r="C1257" s="1" t="s">
        <v>5652</v>
      </c>
      <c r="D1257" s="16">
        <v>11.99</v>
      </c>
      <c r="E1257" s="74"/>
      <c r="F1257" s="74">
        <v>155</v>
      </c>
      <c r="G1257" s="16">
        <v>59546.1</v>
      </c>
      <c r="H1257" s="16">
        <v>384.16838709677421</v>
      </c>
      <c r="I1257" s="12">
        <v>0.94075695785347291</v>
      </c>
      <c r="J1257"/>
      <c r="K1257"/>
      <c r="L1257" s="12" t="str">
        <f t="shared" si="19"/>
        <v xml:space="preserve"> </v>
      </c>
    </row>
    <row r="1258" spans="1:12" x14ac:dyDescent="0.25">
      <c r="A1258" s="1" t="s">
        <v>28</v>
      </c>
      <c r="B1258" s="1" t="s">
        <v>19</v>
      </c>
      <c r="C1258" s="1" t="s">
        <v>5771</v>
      </c>
      <c r="D1258" s="16">
        <v>15.99</v>
      </c>
      <c r="E1258" s="74"/>
      <c r="F1258" s="74">
        <v>122</v>
      </c>
      <c r="G1258" s="16">
        <v>45833.61</v>
      </c>
      <c r="H1258" s="16">
        <v>375.68532786885248</v>
      </c>
      <c r="I1258" s="12">
        <v>0.94338890169697431</v>
      </c>
      <c r="J1258"/>
      <c r="K1258"/>
      <c r="L1258" s="12" t="str">
        <f t="shared" si="19"/>
        <v xml:space="preserve"> </v>
      </c>
    </row>
    <row r="1259" spans="1:12" x14ac:dyDescent="0.25">
      <c r="A1259" s="1" t="s">
        <v>28</v>
      </c>
      <c r="B1259" s="1" t="s">
        <v>19</v>
      </c>
      <c r="C1259" s="1" t="s">
        <v>5872</v>
      </c>
      <c r="D1259" s="16">
        <v>11.99</v>
      </c>
      <c r="E1259" s="74"/>
      <c r="F1259" s="74">
        <v>60</v>
      </c>
      <c r="G1259" s="16">
        <v>22289.7</v>
      </c>
      <c r="H1259" s="16">
        <v>371.495</v>
      </c>
      <c r="I1259" s="12">
        <v>0.94599148930317123</v>
      </c>
      <c r="J1259"/>
      <c r="K1259"/>
      <c r="L1259" s="12" t="str">
        <f t="shared" si="19"/>
        <v xml:space="preserve"> </v>
      </c>
    </row>
    <row r="1260" spans="1:12" x14ac:dyDescent="0.25">
      <c r="A1260" s="1" t="s">
        <v>28</v>
      </c>
      <c r="B1260" s="1" t="s">
        <v>19</v>
      </c>
      <c r="C1260" s="1" t="s">
        <v>5685</v>
      </c>
      <c r="D1260" s="16">
        <v>12.99</v>
      </c>
      <c r="E1260" s="74"/>
      <c r="F1260" s="74">
        <v>147</v>
      </c>
      <c r="G1260" s="16">
        <v>54427.1</v>
      </c>
      <c r="H1260" s="16">
        <v>370.25238095238092</v>
      </c>
      <c r="I1260" s="12">
        <v>0.94858537147609856</v>
      </c>
      <c r="J1260"/>
      <c r="K1260"/>
      <c r="L1260" s="12" t="str">
        <f t="shared" si="19"/>
        <v xml:space="preserve"> </v>
      </c>
    </row>
    <row r="1261" spans="1:12" x14ac:dyDescent="0.25">
      <c r="A1261" s="1" t="s">
        <v>28</v>
      </c>
      <c r="B1261" s="1" t="s">
        <v>19</v>
      </c>
      <c r="C1261" s="1" t="s">
        <v>5803</v>
      </c>
      <c r="D1261" s="16">
        <v>12.99</v>
      </c>
      <c r="E1261" s="74"/>
      <c r="F1261" s="74">
        <v>152</v>
      </c>
      <c r="G1261" s="16">
        <v>54622.95</v>
      </c>
      <c r="H1261" s="16">
        <v>359.36151315789471</v>
      </c>
      <c r="I1261" s="12">
        <v>0.95110295534745337</v>
      </c>
      <c r="J1261"/>
      <c r="K1261"/>
      <c r="L1261" s="12" t="str">
        <f t="shared" si="19"/>
        <v>X</v>
      </c>
    </row>
    <row r="1262" spans="1:12" x14ac:dyDescent="0.25">
      <c r="A1262" s="1" t="s">
        <v>28</v>
      </c>
      <c r="B1262" s="1" t="s">
        <v>19</v>
      </c>
      <c r="C1262" s="1" t="s">
        <v>11455</v>
      </c>
      <c r="D1262" s="16">
        <v>12.99</v>
      </c>
      <c r="E1262" s="74"/>
      <c r="F1262" s="74">
        <v>128</v>
      </c>
      <c r="G1262" s="16">
        <v>43509.02</v>
      </c>
      <c r="H1262" s="16">
        <v>339.91421874999997</v>
      </c>
      <c r="I1262" s="12">
        <v>0.95348429704219728</v>
      </c>
      <c r="J1262"/>
      <c r="K1262"/>
      <c r="L1262" s="12" t="str">
        <f t="shared" si="19"/>
        <v>X</v>
      </c>
    </row>
    <row r="1263" spans="1:12" x14ac:dyDescent="0.25">
      <c r="A1263" s="1" t="s">
        <v>28</v>
      </c>
      <c r="B1263" s="1" t="s">
        <v>19</v>
      </c>
      <c r="C1263" s="1" t="s">
        <v>5759</v>
      </c>
      <c r="D1263" s="16">
        <v>19.989999999999998</v>
      </c>
      <c r="E1263" s="74"/>
      <c r="F1263" s="74">
        <v>132</v>
      </c>
      <c r="G1263" s="16">
        <v>43614.53</v>
      </c>
      <c r="H1263" s="16">
        <v>330.41310606060603</v>
      </c>
      <c r="I1263" s="12">
        <v>0.95579907666173036</v>
      </c>
      <c r="J1263"/>
      <c r="K1263"/>
      <c r="L1263" s="12" t="str">
        <f t="shared" si="19"/>
        <v>X</v>
      </c>
    </row>
    <row r="1264" spans="1:12" x14ac:dyDescent="0.25">
      <c r="A1264" s="1" t="s">
        <v>28</v>
      </c>
      <c r="B1264" s="1" t="s">
        <v>19</v>
      </c>
      <c r="C1264" s="1" t="s">
        <v>5680</v>
      </c>
      <c r="D1264" s="16">
        <v>12.99</v>
      </c>
      <c r="E1264" s="74"/>
      <c r="F1264" s="74">
        <v>151</v>
      </c>
      <c r="G1264" s="16">
        <v>49573.62</v>
      </c>
      <c r="H1264" s="16">
        <v>328.30211920529803</v>
      </c>
      <c r="I1264" s="12">
        <v>0.95809906731175776</v>
      </c>
      <c r="J1264"/>
      <c r="K1264"/>
      <c r="L1264" s="12" t="str">
        <f t="shared" si="19"/>
        <v>X</v>
      </c>
    </row>
    <row r="1265" spans="1:12" x14ac:dyDescent="0.25">
      <c r="A1265" s="1" t="s">
        <v>28</v>
      </c>
      <c r="B1265" s="1" t="s">
        <v>19</v>
      </c>
      <c r="C1265" s="1" t="s">
        <v>6865</v>
      </c>
      <c r="D1265" s="16">
        <v>7.99</v>
      </c>
      <c r="E1265" s="74"/>
      <c r="F1265" s="74">
        <v>152</v>
      </c>
      <c r="G1265" s="16">
        <v>49625.89</v>
      </c>
      <c r="H1265" s="16">
        <v>326.48611842105265</v>
      </c>
      <c r="I1265" s="12">
        <v>0.96038633558023512</v>
      </c>
      <c r="J1265"/>
      <c r="K1265"/>
      <c r="L1265" s="12" t="str">
        <f t="shared" si="19"/>
        <v>X</v>
      </c>
    </row>
    <row r="1266" spans="1:12" x14ac:dyDescent="0.25">
      <c r="A1266" s="1" t="s">
        <v>28</v>
      </c>
      <c r="B1266" s="1" t="s">
        <v>19</v>
      </c>
      <c r="C1266" s="1" t="s">
        <v>5889</v>
      </c>
      <c r="D1266" s="16">
        <v>11.99</v>
      </c>
      <c r="E1266" s="74"/>
      <c r="F1266" s="74">
        <v>108</v>
      </c>
      <c r="G1266" s="16">
        <v>34866.92</v>
      </c>
      <c r="H1266" s="16">
        <v>322.84185185185186</v>
      </c>
      <c r="I1266" s="12">
        <v>0.96264807316052914</v>
      </c>
      <c r="J1266"/>
      <c r="K1266"/>
      <c r="L1266" s="12" t="str">
        <f t="shared" si="19"/>
        <v>X</v>
      </c>
    </row>
    <row r="1267" spans="1:12" x14ac:dyDescent="0.25">
      <c r="A1267" s="1" t="s">
        <v>28</v>
      </c>
      <c r="B1267" s="1" t="s">
        <v>19</v>
      </c>
      <c r="C1267" s="1" t="s">
        <v>6481</v>
      </c>
      <c r="D1267" s="16">
        <v>11.99</v>
      </c>
      <c r="E1267" s="74"/>
      <c r="F1267" s="74">
        <v>119</v>
      </c>
      <c r="G1267" s="16">
        <v>36815.040000000001</v>
      </c>
      <c r="H1267" s="16">
        <v>309.37008403361347</v>
      </c>
      <c r="I1267" s="12">
        <v>0.96481543139262915</v>
      </c>
      <c r="J1267"/>
      <c r="K1267"/>
      <c r="L1267" s="12" t="str">
        <f t="shared" si="19"/>
        <v>X</v>
      </c>
    </row>
    <row r="1268" spans="1:12" x14ac:dyDescent="0.25">
      <c r="A1268" s="1" t="s">
        <v>28</v>
      </c>
      <c r="B1268" s="1" t="s">
        <v>19</v>
      </c>
      <c r="C1268" s="1" t="s">
        <v>9148</v>
      </c>
      <c r="D1268" s="16">
        <v>11.99</v>
      </c>
      <c r="E1268" s="74"/>
      <c r="F1268" s="74">
        <v>98</v>
      </c>
      <c r="G1268" s="16">
        <v>29599.3</v>
      </c>
      <c r="H1268" s="16">
        <v>302.03367346938774</v>
      </c>
      <c r="I1268" s="12">
        <v>0.96693139283282503</v>
      </c>
      <c r="J1268"/>
      <c r="K1268"/>
      <c r="L1268" s="12" t="str">
        <f t="shared" si="19"/>
        <v>X</v>
      </c>
    </row>
    <row r="1269" spans="1:12" x14ac:dyDescent="0.25">
      <c r="A1269" s="1" t="s">
        <v>28</v>
      </c>
      <c r="B1269" s="1" t="s">
        <v>19</v>
      </c>
      <c r="C1269" s="1" t="s">
        <v>6882</v>
      </c>
      <c r="D1269" s="16">
        <v>6.49</v>
      </c>
      <c r="E1269" s="74"/>
      <c r="F1269" s="74">
        <v>130</v>
      </c>
      <c r="G1269" s="16">
        <v>38952.980000000003</v>
      </c>
      <c r="H1269" s="16">
        <v>299.63830769230771</v>
      </c>
      <c r="I1269" s="12">
        <v>0.96903057302621087</v>
      </c>
      <c r="J1269"/>
      <c r="K1269"/>
      <c r="L1269" s="12" t="str">
        <f t="shared" si="19"/>
        <v>X</v>
      </c>
    </row>
    <row r="1270" spans="1:12" x14ac:dyDescent="0.25">
      <c r="A1270" s="1" t="s">
        <v>28</v>
      </c>
      <c r="B1270" s="1" t="s">
        <v>19</v>
      </c>
      <c r="C1270" s="1" t="s">
        <v>15469</v>
      </c>
      <c r="D1270" s="16">
        <v>11.99</v>
      </c>
      <c r="E1270" s="74"/>
      <c r="F1270" s="74">
        <v>73</v>
      </c>
      <c r="G1270" s="16">
        <v>20239.099999999999</v>
      </c>
      <c r="H1270" s="16">
        <v>277.24794520547943</v>
      </c>
      <c r="I1270" s="12">
        <v>0.97097289275066312</v>
      </c>
      <c r="J1270"/>
      <c r="K1270"/>
      <c r="L1270" s="12" t="str">
        <f t="shared" si="19"/>
        <v>X</v>
      </c>
    </row>
    <row r="1271" spans="1:12" x14ac:dyDescent="0.25">
      <c r="A1271" s="1" t="s">
        <v>28</v>
      </c>
      <c r="B1271" s="1" t="s">
        <v>19</v>
      </c>
      <c r="C1271" s="1" t="s">
        <v>5389</v>
      </c>
      <c r="D1271" s="16">
        <v>11.99</v>
      </c>
      <c r="E1271" s="74"/>
      <c r="F1271" s="74">
        <v>151</v>
      </c>
      <c r="G1271" s="16">
        <v>40897.89</v>
      </c>
      <c r="H1271" s="16">
        <v>270.84695364238411</v>
      </c>
      <c r="I1271" s="12">
        <v>0.97287036896091061</v>
      </c>
      <c r="J1271"/>
      <c r="K1271"/>
      <c r="L1271" s="12" t="str">
        <f t="shared" si="19"/>
        <v>X</v>
      </c>
    </row>
    <row r="1272" spans="1:12" x14ac:dyDescent="0.25">
      <c r="A1272" s="1" t="s">
        <v>28</v>
      </c>
      <c r="B1272" s="1" t="s">
        <v>19</v>
      </c>
      <c r="C1272" s="1" t="s">
        <v>9942</v>
      </c>
      <c r="D1272" s="16">
        <v>12.99</v>
      </c>
      <c r="E1272" s="74"/>
      <c r="F1272" s="74">
        <v>110</v>
      </c>
      <c r="G1272" s="16">
        <v>29524.92</v>
      </c>
      <c r="H1272" s="16">
        <v>268.40836363636362</v>
      </c>
      <c r="I1272" s="12">
        <v>0.97475076110777559</v>
      </c>
      <c r="J1272"/>
      <c r="K1272"/>
      <c r="L1272" s="12" t="str">
        <f t="shared" si="19"/>
        <v>X</v>
      </c>
    </row>
    <row r="1273" spans="1:12" x14ac:dyDescent="0.25">
      <c r="A1273" s="1" t="s">
        <v>28</v>
      </c>
      <c r="B1273" s="1" t="s">
        <v>19</v>
      </c>
      <c r="C1273" s="1" t="s">
        <v>15278</v>
      </c>
      <c r="D1273" s="16">
        <v>11.99</v>
      </c>
      <c r="E1273" s="74"/>
      <c r="F1273" s="74">
        <v>61</v>
      </c>
      <c r="G1273" s="16">
        <v>16213.6</v>
      </c>
      <c r="H1273" s="16">
        <v>265.79672131147544</v>
      </c>
      <c r="I1273" s="12">
        <v>0.97661285683625931</v>
      </c>
      <c r="J1273"/>
      <c r="K1273"/>
      <c r="L1273" s="12" t="str">
        <f t="shared" si="19"/>
        <v>X</v>
      </c>
    </row>
    <row r="1274" spans="1:12" x14ac:dyDescent="0.25">
      <c r="A1274" s="1" t="s">
        <v>28</v>
      </c>
      <c r="B1274" s="1" t="s">
        <v>19</v>
      </c>
      <c r="C1274" s="1" t="s">
        <v>8564</v>
      </c>
      <c r="D1274" s="16">
        <v>16.989999999999998</v>
      </c>
      <c r="E1274" s="74"/>
      <c r="F1274" s="74">
        <v>121</v>
      </c>
      <c r="G1274" s="16">
        <v>31533.439999999999</v>
      </c>
      <c r="H1274" s="16">
        <v>260.60694214876031</v>
      </c>
      <c r="I1274" s="12">
        <v>0.97843859445782966</v>
      </c>
      <c r="J1274"/>
      <c r="K1274"/>
      <c r="L1274" s="12" t="str">
        <f t="shared" si="19"/>
        <v>X</v>
      </c>
    </row>
    <row r="1275" spans="1:12" x14ac:dyDescent="0.25">
      <c r="A1275" s="1" t="s">
        <v>28</v>
      </c>
      <c r="B1275" s="1" t="s">
        <v>19</v>
      </c>
      <c r="C1275" s="1" t="s">
        <v>15475</v>
      </c>
      <c r="D1275" s="16">
        <v>19.989999999999998</v>
      </c>
      <c r="E1275" s="74"/>
      <c r="F1275" s="74">
        <v>16</v>
      </c>
      <c r="G1275" s="16">
        <v>4123.3999999999996</v>
      </c>
      <c r="H1275" s="16">
        <v>257.71249999999998</v>
      </c>
      <c r="I1275" s="12">
        <v>0.98024405444642182</v>
      </c>
      <c r="J1275"/>
      <c r="K1275"/>
      <c r="L1275" s="12" t="str">
        <f t="shared" si="19"/>
        <v>X</v>
      </c>
    </row>
    <row r="1276" spans="1:12" x14ac:dyDescent="0.25">
      <c r="A1276" s="1" t="s">
        <v>28</v>
      </c>
      <c r="B1276" s="1" t="s">
        <v>19</v>
      </c>
      <c r="C1276" s="1" t="s">
        <v>10160</v>
      </c>
      <c r="D1276" s="16">
        <v>12.99</v>
      </c>
      <c r="E1276" s="74"/>
      <c r="F1276" s="74">
        <v>134</v>
      </c>
      <c r="G1276" s="16">
        <v>31919.54</v>
      </c>
      <c r="H1276" s="16">
        <v>238.20552238805971</v>
      </c>
      <c r="I1276" s="12">
        <v>0.98191285413496365</v>
      </c>
      <c r="J1276"/>
      <c r="K1276"/>
      <c r="L1276" s="12" t="str">
        <f t="shared" si="19"/>
        <v>X</v>
      </c>
    </row>
    <row r="1277" spans="1:12" x14ac:dyDescent="0.25">
      <c r="A1277" s="1" t="s">
        <v>28</v>
      </c>
      <c r="B1277" s="1" t="s">
        <v>19</v>
      </c>
      <c r="C1277" s="1" t="s">
        <v>9055</v>
      </c>
      <c r="D1277" s="16">
        <v>12.99</v>
      </c>
      <c r="E1277" s="74"/>
      <c r="F1277" s="74">
        <v>146</v>
      </c>
      <c r="G1277" s="16">
        <v>33969.040000000001</v>
      </c>
      <c r="H1277" s="16">
        <v>232.66465753424657</v>
      </c>
      <c r="I1277" s="12">
        <v>0.98354283611076065</v>
      </c>
      <c r="J1277"/>
      <c r="K1277"/>
      <c r="L1277" s="12" t="str">
        <f t="shared" si="19"/>
        <v>X</v>
      </c>
    </row>
    <row r="1278" spans="1:12" x14ac:dyDescent="0.25">
      <c r="A1278" s="1" t="s">
        <v>28</v>
      </c>
      <c r="B1278" s="1" t="s">
        <v>19</v>
      </c>
      <c r="C1278" s="1" t="s">
        <v>5682</v>
      </c>
      <c r="D1278" s="16">
        <v>13.99</v>
      </c>
      <c r="E1278" s="74"/>
      <c r="F1278" s="74">
        <v>151</v>
      </c>
      <c r="G1278" s="16">
        <v>34894.550000000003</v>
      </c>
      <c r="H1278" s="16">
        <v>231.08973509933776</v>
      </c>
      <c r="I1278" s="12">
        <v>0.98516178463089932</v>
      </c>
      <c r="J1278"/>
      <c r="K1278"/>
      <c r="L1278" s="12" t="str">
        <f t="shared" si="19"/>
        <v>X</v>
      </c>
    </row>
    <row r="1279" spans="1:12" x14ac:dyDescent="0.25">
      <c r="A1279" s="1" t="s">
        <v>28</v>
      </c>
      <c r="B1279" s="1" t="s">
        <v>19</v>
      </c>
      <c r="C1279" s="1" t="s">
        <v>6905</v>
      </c>
      <c r="D1279" s="16">
        <v>7.49</v>
      </c>
      <c r="E1279" s="74"/>
      <c r="F1279" s="74">
        <v>146</v>
      </c>
      <c r="G1279" s="16">
        <v>32701.34</v>
      </c>
      <c r="H1279" s="16">
        <v>223.98178082191782</v>
      </c>
      <c r="I1279" s="12">
        <v>0.98673093685846913</v>
      </c>
      <c r="J1279"/>
      <c r="K1279"/>
      <c r="L1279" s="12" t="str">
        <f t="shared" si="19"/>
        <v>X</v>
      </c>
    </row>
    <row r="1280" spans="1:12" x14ac:dyDescent="0.25">
      <c r="A1280" s="1" t="s">
        <v>28</v>
      </c>
      <c r="B1280" s="1" t="s">
        <v>19</v>
      </c>
      <c r="C1280" s="1" t="s">
        <v>5609</v>
      </c>
      <c r="D1280" s="16">
        <v>11.99</v>
      </c>
      <c r="E1280" s="74"/>
      <c r="F1280" s="74">
        <v>111</v>
      </c>
      <c r="G1280" s="16">
        <v>24356.21</v>
      </c>
      <c r="H1280" s="16">
        <v>219.42531531531532</v>
      </c>
      <c r="I1280" s="12">
        <v>0.98826816779327453</v>
      </c>
      <c r="J1280"/>
      <c r="K1280"/>
      <c r="L1280" s="12" t="str">
        <f t="shared" si="19"/>
        <v>X</v>
      </c>
    </row>
    <row r="1281" spans="1:12" x14ac:dyDescent="0.25">
      <c r="A1281" s="1" t="s">
        <v>28</v>
      </c>
      <c r="B1281" s="1" t="s">
        <v>19</v>
      </c>
      <c r="C1281" s="1" t="s">
        <v>7751</v>
      </c>
      <c r="D1281" s="16">
        <v>36.99</v>
      </c>
      <c r="E1281" s="74"/>
      <c r="F1281" s="74">
        <v>126</v>
      </c>
      <c r="G1281" s="16">
        <v>26558.82</v>
      </c>
      <c r="H1281" s="16">
        <v>210.78428571428572</v>
      </c>
      <c r="I1281" s="12">
        <v>0.98974486214873325</v>
      </c>
      <c r="J1281"/>
      <c r="K1281"/>
      <c r="L1281" s="12" t="str">
        <f t="shared" si="19"/>
        <v>X</v>
      </c>
    </row>
    <row r="1282" spans="1:12" x14ac:dyDescent="0.25">
      <c r="A1282" s="1" t="s">
        <v>28</v>
      </c>
      <c r="B1282" s="1" t="s">
        <v>19</v>
      </c>
      <c r="C1282" s="1" t="s">
        <v>11218</v>
      </c>
      <c r="D1282" s="16">
        <v>13.99</v>
      </c>
      <c r="E1282" s="74"/>
      <c r="F1282" s="74">
        <v>150</v>
      </c>
      <c r="G1282" s="16">
        <v>29545.26</v>
      </c>
      <c r="H1282" s="16">
        <v>196.9684</v>
      </c>
      <c r="I1282" s="12">
        <v>0.99112476636454361</v>
      </c>
      <c r="J1282"/>
      <c r="K1282"/>
      <c r="L1282" s="12" t="str">
        <f t="shared" si="19"/>
        <v>X</v>
      </c>
    </row>
    <row r="1283" spans="1:12" x14ac:dyDescent="0.25">
      <c r="A1283" s="1" t="s">
        <v>28</v>
      </c>
      <c r="B1283" s="1" t="s">
        <v>19</v>
      </c>
      <c r="C1283" s="1" t="s">
        <v>5675</v>
      </c>
      <c r="D1283" s="16">
        <v>11.99</v>
      </c>
      <c r="E1283" s="74"/>
      <c r="F1283" s="74">
        <v>148</v>
      </c>
      <c r="G1283" s="16">
        <v>28260.43</v>
      </c>
      <c r="H1283" s="16">
        <v>190.94885135135135</v>
      </c>
      <c r="I1283" s="12">
        <v>0.99246249934599595</v>
      </c>
      <c r="J1283"/>
      <c r="K1283"/>
      <c r="L1283" s="12" t="str">
        <f t="shared" si="19"/>
        <v>X</v>
      </c>
    </row>
    <row r="1284" spans="1:12" x14ac:dyDescent="0.25">
      <c r="A1284" s="1" t="s">
        <v>28</v>
      </c>
      <c r="B1284" s="1" t="s">
        <v>19</v>
      </c>
      <c r="C1284" s="1" t="s">
        <v>5561</v>
      </c>
      <c r="D1284" s="16">
        <v>11.99</v>
      </c>
      <c r="E1284" s="74"/>
      <c r="F1284" s="74">
        <v>149</v>
      </c>
      <c r="G1284" s="16">
        <v>27572.66</v>
      </c>
      <c r="H1284" s="16">
        <v>185.05140939597317</v>
      </c>
      <c r="I1284" s="12">
        <v>0.99375891653762227</v>
      </c>
      <c r="J1284"/>
      <c r="K1284"/>
      <c r="L1284" s="12" t="str">
        <f t="shared" si="19"/>
        <v>X</v>
      </c>
    </row>
    <row r="1285" spans="1:12" x14ac:dyDescent="0.25">
      <c r="A1285" s="1" t="s">
        <v>28</v>
      </c>
      <c r="B1285" s="1" t="s">
        <v>19</v>
      </c>
      <c r="C1285" s="1" t="s">
        <v>5721</v>
      </c>
      <c r="D1285" s="16">
        <v>12.99</v>
      </c>
      <c r="E1285" s="74"/>
      <c r="F1285" s="74">
        <v>132</v>
      </c>
      <c r="G1285" s="16">
        <v>24353.82</v>
      </c>
      <c r="H1285" s="16">
        <v>184.49863636363636</v>
      </c>
      <c r="I1285" s="12">
        <v>0.99505146115965015</v>
      </c>
      <c r="J1285"/>
      <c r="K1285"/>
      <c r="L1285" s="12" t="str">
        <f t="shared" si="19"/>
        <v>X</v>
      </c>
    </row>
    <row r="1286" spans="1:12" x14ac:dyDescent="0.25">
      <c r="A1286" s="1" t="s">
        <v>28</v>
      </c>
      <c r="B1286" s="1" t="s">
        <v>19</v>
      </c>
      <c r="C1286" s="1" t="s">
        <v>5553</v>
      </c>
      <c r="D1286" s="16">
        <v>11.99</v>
      </c>
      <c r="E1286" s="74"/>
      <c r="F1286" s="74">
        <v>149</v>
      </c>
      <c r="G1286" s="16">
        <v>24567.51</v>
      </c>
      <c r="H1286" s="16">
        <v>164.88261744966442</v>
      </c>
      <c r="I1286" s="12">
        <v>0.99620658156948572</v>
      </c>
      <c r="J1286"/>
      <c r="K1286"/>
      <c r="L1286" s="12" t="str">
        <f t="shared" si="19"/>
        <v>X</v>
      </c>
    </row>
    <row r="1287" spans="1:12" x14ac:dyDescent="0.25">
      <c r="A1287" s="1" t="s">
        <v>28</v>
      </c>
      <c r="B1287" s="1" t="s">
        <v>19</v>
      </c>
      <c r="C1287" s="1" t="s">
        <v>5684</v>
      </c>
      <c r="D1287" s="16">
        <v>12.99</v>
      </c>
      <c r="E1287" s="74"/>
      <c r="F1287" s="74">
        <v>148</v>
      </c>
      <c r="G1287" s="16">
        <v>24274.17</v>
      </c>
      <c r="H1287" s="16">
        <v>164.01466216216215</v>
      </c>
      <c r="I1287" s="12">
        <v>0.99735562133308375</v>
      </c>
      <c r="J1287"/>
      <c r="K1287"/>
      <c r="L1287" s="12" t="str">
        <f t="shared" si="19"/>
        <v>X</v>
      </c>
    </row>
    <row r="1288" spans="1:12" x14ac:dyDescent="0.25">
      <c r="A1288" s="1" t="s">
        <v>28</v>
      </c>
      <c r="B1288" s="1" t="s">
        <v>19</v>
      </c>
      <c r="C1288" s="1" t="s">
        <v>15849</v>
      </c>
      <c r="D1288" s="16">
        <v>11.99</v>
      </c>
      <c r="E1288" s="74"/>
      <c r="F1288" s="74">
        <v>62</v>
      </c>
      <c r="G1288" s="16">
        <v>8345.0400000000009</v>
      </c>
      <c r="H1288" s="16">
        <v>134.59741935483873</v>
      </c>
      <c r="I1288" s="12">
        <v>0.99829857231610908</v>
      </c>
      <c r="J1288"/>
      <c r="K1288"/>
      <c r="L1288" s="12" t="str">
        <f t="shared" si="19"/>
        <v>X</v>
      </c>
    </row>
    <row r="1289" spans="1:12" x14ac:dyDescent="0.25">
      <c r="A1289" s="1" t="s">
        <v>28</v>
      </c>
      <c r="B1289" s="1" t="s">
        <v>19</v>
      </c>
      <c r="C1289" s="1" t="s">
        <v>15911</v>
      </c>
      <c r="D1289" s="16">
        <v>19.989999999999998</v>
      </c>
      <c r="E1289" s="74"/>
      <c r="F1289" s="74">
        <v>7</v>
      </c>
      <c r="G1289" s="16">
        <v>918.52</v>
      </c>
      <c r="H1289" s="16">
        <v>131.21714285714285</v>
      </c>
      <c r="I1289" s="12">
        <v>0.99921784204980824</v>
      </c>
      <c r="J1289"/>
      <c r="K1289"/>
      <c r="L1289" s="12" t="str">
        <f t="shared" ref="L1289:L1352" si="20">IF(I1289&gt;$I$2,"X"," ")</f>
        <v>X</v>
      </c>
    </row>
    <row r="1290" spans="1:12" x14ac:dyDescent="0.25">
      <c r="A1290" s="1" t="s">
        <v>28</v>
      </c>
      <c r="B1290" s="1" t="s">
        <v>19</v>
      </c>
      <c r="C1290" s="1" t="s">
        <v>15473</v>
      </c>
      <c r="D1290" s="16">
        <v>11.99</v>
      </c>
      <c r="E1290" s="74"/>
      <c r="F1290" s="74">
        <v>68</v>
      </c>
      <c r="G1290" s="16">
        <v>6483.91</v>
      </c>
      <c r="H1290" s="16">
        <v>95.351617647058816</v>
      </c>
      <c r="I1290" s="12">
        <v>0.99988584818264747</v>
      </c>
      <c r="J1290"/>
      <c r="K1290"/>
      <c r="L1290" s="12" t="str">
        <f t="shared" si="20"/>
        <v>X</v>
      </c>
    </row>
    <row r="1291" spans="1:12" x14ac:dyDescent="0.25">
      <c r="A1291" s="1" t="s">
        <v>28</v>
      </c>
      <c r="B1291" s="1" t="s">
        <v>19</v>
      </c>
      <c r="C1291" s="1" t="s">
        <v>16332</v>
      </c>
      <c r="D1291" s="16">
        <v>11.99</v>
      </c>
      <c r="E1291" s="74"/>
      <c r="F1291" s="74">
        <v>78</v>
      </c>
      <c r="G1291" s="16">
        <v>1270.94</v>
      </c>
      <c r="H1291" s="16">
        <v>16.294102564102566</v>
      </c>
      <c r="I1291" s="12">
        <v>1.0000000000000002</v>
      </c>
      <c r="J1291"/>
      <c r="K1291"/>
      <c r="L1291" s="12" t="str">
        <f t="shared" si="20"/>
        <v>X</v>
      </c>
    </row>
    <row r="1292" spans="1:12" x14ac:dyDescent="0.25">
      <c r="A1292" s="1" t="s">
        <v>28</v>
      </c>
      <c r="B1292" s="1" t="s">
        <v>20</v>
      </c>
      <c r="C1292" s="1"/>
      <c r="D1292" s="16">
        <v>1961.2900000000009</v>
      </c>
      <c r="E1292" s="74"/>
      <c r="F1292" s="74">
        <v>15073</v>
      </c>
      <c r="G1292" s="16">
        <v>19516734.179999996</v>
      </c>
      <c r="H1292" s="16">
        <v>142740.63209838941</v>
      </c>
      <c r="I1292" s="12"/>
      <c r="J1292"/>
      <c r="K1292"/>
      <c r="L1292" s="12" t="str">
        <f t="shared" si="20"/>
        <v xml:space="preserve"> </v>
      </c>
    </row>
    <row r="1293" spans="1:12" x14ac:dyDescent="0.25">
      <c r="A1293" s="1" t="s">
        <v>28</v>
      </c>
      <c r="B1293" s="1" t="s">
        <v>21</v>
      </c>
      <c r="C1293" s="1" t="s">
        <v>7574</v>
      </c>
      <c r="D1293" s="16">
        <v>36.99</v>
      </c>
      <c r="E1293" s="74"/>
      <c r="F1293" s="74">
        <v>159</v>
      </c>
      <c r="G1293" s="16">
        <v>9890251.1400000006</v>
      </c>
      <c r="H1293" s="16">
        <v>62202.837358490571</v>
      </c>
      <c r="I1293" s="12">
        <v>0.32762710391762934</v>
      </c>
      <c r="J1293"/>
      <c r="K1293"/>
      <c r="L1293" s="12" t="str">
        <f t="shared" si="20"/>
        <v xml:space="preserve"> </v>
      </c>
    </row>
    <row r="1294" spans="1:12" x14ac:dyDescent="0.25">
      <c r="A1294" s="1" t="s">
        <v>28</v>
      </c>
      <c r="B1294" s="1" t="s">
        <v>21</v>
      </c>
      <c r="C1294" s="1" t="s">
        <v>5373</v>
      </c>
      <c r="D1294" s="16">
        <v>21.99</v>
      </c>
      <c r="E1294" s="74"/>
      <c r="F1294" s="74">
        <v>159</v>
      </c>
      <c r="G1294" s="16">
        <v>3216355.53</v>
      </c>
      <c r="H1294" s="16">
        <v>20228.651132075469</v>
      </c>
      <c r="I1294" s="12">
        <v>0.43417295725814947</v>
      </c>
      <c r="J1294"/>
      <c r="K1294"/>
      <c r="L1294" s="12" t="str">
        <f t="shared" si="20"/>
        <v xml:space="preserve"> </v>
      </c>
    </row>
    <row r="1295" spans="1:12" x14ac:dyDescent="0.25">
      <c r="A1295" s="1" t="s">
        <v>28</v>
      </c>
      <c r="B1295" s="1" t="s">
        <v>21</v>
      </c>
      <c r="C1295" s="1" t="s">
        <v>7283</v>
      </c>
      <c r="D1295" s="16">
        <v>26.99</v>
      </c>
      <c r="E1295" s="74"/>
      <c r="F1295" s="74">
        <v>158</v>
      </c>
      <c r="G1295" s="16">
        <v>2816617.31</v>
      </c>
      <c r="H1295" s="16">
        <v>17826.691835443038</v>
      </c>
      <c r="I1295" s="12">
        <v>0.52806750719351558</v>
      </c>
      <c r="J1295"/>
      <c r="K1295"/>
      <c r="L1295" s="12" t="str">
        <f t="shared" si="20"/>
        <v xml:space="preserve"> </v>
      </c>
    </row>
    <row r="1296" spans="1:12" x14ac:dyDescent="0.25">
      <c r="A1296" s="1" t="s">
        <v>28</v>
      </c>
      <c r="B1296" s="1" t="s">
        <v>21</v>
      </c>
      <c r="C1296" s="1" t="s">
        <v>7681</v>
      </c>
      <c r="D1296" s="16">
        <v>36.99</v>
      </c>
      <c r="E1296" s="74"/>
      <c r="F1296" s="74">
        <v>159</v>
      </c>
      <c r="G1296" s="16">
        <v>1725074.99</v>
      </c>
      <c r="H1296" s="16">
        <v>10849.528238993711</v>
      </c>
      <c r="I1296" s="12">
        <v>0.58521280259745345</v>
      </c>
      <c r="J1296"/>
      <c r="K1296"/>
      <c r="L1296" s="12" t="str">
        <f t="shared" si="20"/>
        <v xml:space="preserve"> </v>
      </c>
    </row>
    <row r="1297" spans="1:12" x14ac:dyDescent="0.25">
      <c r="A1297" s="1" t="s">
        <v>28</v>
      </c>
      <c r="B1297" s="1" t="s">
        <v>21</v>
      </c>
      <c r="C1297" s="1" t="s">
        <v>6779</v>
      </c>
      <c r="D1297" s="16">
        <v>10.99</v>
      </c>
      <c r="E1297" s="74"/>
      <c r="F1297" s="74">
        <v>159</v>
      </c>
      <c r="G1297" s="16">
        <v>1547468.93</v>
      </c>
      <c r="H1297" s="16">
        <v>9732.5089937106914</v>
      </c>
      <c r="I1297" s="12">
        <v>0.63647467216595588</v>
      </c>
      <c r="J1297"/>
      <c r="K1297"/>
      <c r="L1297" s="12" t="str">
        <f t="shared" si="20"/>
        <v xml:space="preserve"> </v>
      </c>
    </row>
    <row r="1298" spans="1:12" x14ac:dyDescent="0.25">
      <c r="A1298" s="1" t="s">
        <v>28</v>
      </c>
      <c r="B1298" s="1" t="s">
        <v>21</v>
      </c>
      <c r="C1298" s="1" t="s">
        <v>7743</v>
      </c>
      <c r="D1298" s="16">
        <v>49.99</v>
      </c>
      <c r="E1298" s="74"/>
      <c r="F1298" s="74">
        <v>159</v>
      </c>
      <c r="G1298" s="16">
        <v>1242003.79</v>
      </c>
      <c r="H1298" s="16">
        <v>7811.3445911949684</v>
      </c>
      <c r="I1298" s="12">
        <v>0.67761762182541418</v>
      </c>
      <c r="J1298"/>
      <c r="K1298"/>
      <c r="L1298" s="12" t="str">
        <f t="shared" si="20"/>
        <v xml:space="preserve"> </v>
      </c>
    </row>
    <row r="1299" spans="1:12" x14ac:dyDescent="0.25">
      <c r="A1299" s="1" t="s">
        <v>28</v>
      </c>
      <c r="B1299" s="1" t="s">
        <v>21</v>
      </c>
      <c r="C1299" s="1" t="s">
        <v>7666</v>
      </c>
      <c r="D1299" s="16">
        <v>41.99</v>
      </c>
      <c r="E1299" s="74"/>
      <c r="F1299" s="74">
        <v>157</v>
      </c>
      <c r="G1299" s="16">
        <v>1154172.6100000001</v>
      </c>
      <c r="H1299" s="16">
        <v>7351.4178980891729</v>
      </c>
      <c r="I1299" s="12">
        <v>0.71633810240025109</v>
      </c>
      <c r="J1299"/>
      <c r="K1299"/>
      <c r="L1299" s="12" t="str">
        <f t="shared" si="20"/>
        <v xml:space="preserve"> </v>
      </c>
    </row>
    <row r="1300" spans="1:12" x14ac:dyDescent="0.25">
      <c r="A1300" s="1" t="s">
        <v>28</v>
      </c>
      <c r="B1300" s="1" t="s">
        <v>21</v>
      </c>
      <c r="C1300" s="1" t="s">
        <v>5515</v>
      </c>
      <c r="D1300" s="16">
        <v>19.989999999999998</v>
      </c>
      <c r="E1300" s="74"/>
      <c r="F1300" s="74">
        <v>158</v>
      </c>
      <c r="G1300" s="16">
        <v>1091908.33</v>
      </c>
      <c r="H1300" s="16">
        <v>6910.8122151898742</v>
      </c>
      <c r="I1300" s="12">
        <v>0.75273787912960288</v>
      </c>
      <c r="J1300"/>
      <c r="K1300"/>
      <c r="L1300" s="12" t="str">
        <f t="shared" si="20"/>
        <v xml:space="preserve"> </v>
      </c>
    </row>
    <row r="1301" spans="1:12" x14ac:dyDescent="0.25">
      <c r="A1301" s="1" t="s">
        <v>28</v>
      </c>
      <c r="B1301" s="1" t="s">
        <v>21</v>
      </c>
      <c r="C1301" s="1" t="s">
        <v>5699</v>
      </c>
      <c r="D1301" s="16">
        <v>26.99</v>
      </c>
      <c r="E1301" s="74"/>
      <c r="F1301" s="74">
        <v>159</v>
      </c>
      <c r="G1301" s="16">
        <v>901985.62</v>
      </c>
      <c r="H1301" s="16">
        <v>5672.8655345911948</v>
      </c>
      <c r="I1301" s="12">
        <v>0.78261729596875385</v>
      </c>
      <c r="J1301"/>
      <c r="K1301"/>
      <c r="L1301" s="12" t="str">
        <f t="shared" si="20"/>
        <v xml:space="preserve"> </v>
      </c>
    </row>
    <row r="1302" spans="1:12" x14ac:dyDescent="0.25">
      <c r="A1302" s="1" t="s">
        <v>28</v>
      </c>
      <c r="B1302" s="1" t="s">
        <v>21</v>
      </c>
      <c r="C1302" s="1" t="s">
        <v>6843</v>
      </c>
      <c r="D1302" s="16">
        <v>9.99</v>
      </c>
      <c r="E1302" s="74"/>
      <c r="F1302" s="74">
        <v>158</v>
      </c>
      <c r="G1302" s="16">
        <v>679939.38</v>
      </c>
      <c r="H1302" s="16">
        <v>4303.4137974683545</v>
      </c>
      <c r="I1302" s="12">
        <v>0.8052837057226695</v>
      </c>
      <c r="J1302"/>
      <c r="K1302"/>
      <c r="L1302" s="12" t="str">
        <f t="shared" si="20"/>
        <v xml:space="preserve"> </v>
      </c>
    </row>
    <row r="1303" spans="1:12" x14ac:dyDescent="0.25">
      <c r="A1303" s="1" t="s">
        <v>28</v>
      </c>
      <c r="B1303" s="1" t="s">
        <v>21</v>
      </c>
      <c r="C1303" s="1" t="s">
        <v>7358</v>
      </c>
      <c r="D1303" s="16">
        <v>34.99</v>
      </c>
      <c r="E1303" s="74"/>
      <c r="F1303" s="74">
        <v>157</v>
      </c>
      <c r="G1303" s="16">
        <v>646218.01</v>
      </c>
      <c r="H1303" s="16">
        <v>4116.0382802547774</v>
      </c>
      <c r="I1303" s="12">
        <v>0.82696319429008136</v>
      </c>
      <c r="J1303"/>
      <c r="K1303"/>
      <c r="L1303" s="12" t="str">
        <f t="shared" si="20"/>
        <v xml:space="preserve"> </v>
      </c>
    </row>
    <row r="1304" spans="1:12" x14ac:dyDescent="0.25">
      <c r="A1304" s="1" t="s">
        <v>28</v>
      </c>
      <c r="B1304" s="1" t="s">
        <v>21</v>
      </c>
      <c r="C1304" s="1" t="s">
        <v>7334</v>
      </c>
      <c r="D1304" s="16">
        <v>26.99</v>
      </c>
      <c r="E1304" s="74"/>
      <c r="F1304" s="74">
        <v>156</v>
      </c>
      <c r="G1304" s="16">
        <v>470489.68</v>
      </c>
      <c r="H1304" s="16">
        <v>3015.959487179487</v>
      </c>
      <c r="I1304" s="12">
        <v>0.84284848368006193</v>
      </c>
      <c r="J1304"/>
      <c r="K1304"/>
      <c r="L1304" s="12" t="str">
        <f t="shared" si="20"/>
        <v xml:space="preserve"> </v>
      </c>
    </row>
    <row r="1305" spans="1:12" x14ac:dyDescent="0.25">
      <c r="A1305" s="1" t="s">
        <v>28</v>
      </c>
      <c r="B1305" s="1" t="s">
        <v>21</v>
      </c>
      <c r="C1305" s="1" t="s">
        <v>5493</v>
      </c>
      <c r="D1305" s="16">
        <v>24.99</v>
      </c>
      <c r="E1305" s="74"/>
      <c r="F1305" s="74">
        <v>158</v>
      </c>
      <c r="G1305" s="16">
        <v>414334.75</v>
      </c>
      <c r="H1305" s="16">
        <v>2622.371835443038</v>
      </c>
      <c r="I1305" s="12">
        <v>0.85666071679235245</v>
      </c>
      <c r="J1305"/>
      <c r="K1305"/>
      <c r="L1305" s="12" t="str">
        <f t="shared" si="20"/>
        <v xml:space="preserve"> </v>
      </c>
    </row>
    <row r="1306" spans="1:12" x14ac:dyDescent="0.25">
      <c r="A1306" s="1" t="s">
        <v>28</v>
      </c>
      <c r="B1306" s="1" t="s">
        <v>21</v>
      </c>
      <c r="C1306" s="1" t="s">
        <v>6884</v>
      </c>
      <c r="D1306" s="16">
        <v>14.99</v>
      </c>
      <c r="E1306" s="74"/>
      <c r="F1306" s="74">
        <v>159</v>
      </c>
      <c r="G1306" s="16">
        <v>372531.48</v>
      </c>
      <c r="H1306" s="16">
        <v>2342.9652830188679</v>
      </c>
      <c r="I1306" s="12">
        <v>0.86900129421378158</v>
      </c>
      <c r="J1306"/>
      <c r="K1306"/>
      <c r="L1306" s="12" t="str">
        <f t="shared" si="20"/>
        <v xml:space="preserve"> </v>
      </c>
    </row>
    <row r="1307" spans="1:12" x14ac:dyDescent="0.25">
      <c r="A1307" s="1" t="s">
        <v>28</v>
      </c>
      <c r="B1307" s="1" t="s">
        <v>21</v>
      </c>
      <c r="C1307" s="1" t="s">
        <v>7326</v>
      </c>
      <c r="D1307" s="16">
        <v>30.99</v>
      </c>
      <c r="E1307" s="74"/>
      <c r="F1307" s="74">
        <v>139</v>
      </c>
      <c r="G1307" s="16">
        <v>275253.18</v>
      </c>
      <c r="H1307" s="16">
        <v>1980.2387050359712</v>
      </c>
      <c r="I1307" s="12">
        <v>0.87943136299436542</v>
      </c>
      <c r="J1307"/>
      <c r="K1307"/>
      <c r="L1307" s="12" t="str">
        <f t="shared" si="20"/>
        <v xml:space="preserve"> </v>
      </c>
    </row>
    <row r="1308" spans="1:12" x14ac:dyDescent="0.25">
      <c r="A1308" s="1" t="s">
        <v>28</v>
      </c>
      <c r="B1308" s="1" t="s">
        <v>21</v>
      </c>
      <c r="C1308" s="1" t="s">
        <v>11845</v>
      </c>
      <c r="D1308" s="16">
        <v>39.99</v>
      </c>
      <c r="E1308" s="74"/>
      <c r="F1308" s="74">
        <v>145</v>
      </c>
      <c r="G1308" s="16">
        <v>237118.97</v>
      </c>
      <c r="H1308" s="16">
        <v>1635.3032413793103</v>
      </c>
      <c r="I1308" s="12">
        <v>0.88804463029457614</v>
      </c>
      <c r="J1308"/>
      <c r="K1308"/>
      <c r="L1308" s="12" t="str">
        <f t="shared" si="20"/>
        <v xml:space="preserve"> </v>
      </c>
    </row>
    <row r="1309" spans="1:12" x14ac:dyDescent="0.25">
      <c r="A1309" s="1" t="s">
        <v>28</v>
      </c>
      <c r="B1309" s="1" t="s">
        <v>21</v>
      </c>
      <c r="C1309" s="1" t="s">
        <v>9651</v>
      </c>
      <c r="D1309" s="16">
        <v>40.99</v>
      </c>
      <c r="E1309" s="74"/>
      <c r="F1309" s="74">
        <v>97</v>
      </c>
      <c r="G1309" s="16">
        <v>155159.76</v>
      </c>
      <c r="H1309" s="16">
        <v>1599.5851546391752</v>
      </c>
      <c r="I1309" s="12">
        <v>0.89646976769889963</v>
      </c>
      <c r="J1309"/>
      <c r="K1309"/>
      <c r="L1309" s="12" t="str">
        <f t="shared" si="20"/>
        <v xml:space="preserve"> </v>
      </c>
    </row>
    <row r="1310" spans="1:12" x14ac:dyDescent="0.25">
      <c r="A1310" s="1" t="s">
        <v>28</v>
      </c>
      <c r="B1310" s="1" t="s">
        <v>21</v>
      </c>
      <c r="C1310" s="1" t="s">
        <v>7724</v>
      </c>
      <c r="D1310" s="16">
        <v>41.99</v>
      </c>
      <c r="E1310" s="74"/>
      <c r="F1310" s="74">
        <v>143</v>
      </c>
      <c r="G1310" s="16">
        <v>199284.54</v>
      </c>
      <c r="H1310" s="16">
        <v>1393.598181818182</v>
      </c>
      <c r="I1310" s="12">
        <v>0.90380995595594926</v>
      </c>
      <c r="J1310"/>
      <c r="K1310"/>
      <c r="L1310" s="12" t="str">
        <f t="shared" si="20"/>
        <v xml:space="preserve"> </v>
      </c>
    </row>
    <row r="1311" spans="1:12" x14ac:dyDescent="0.25">
      <c r="A1311" s="1" t="s">
        <v>28</v>
      </c>
      <c r="B1311" s="1" t="s">
        <v>21</v>
      </c>
      <c r="C1311" s="1" t="s">
        <v>6832</v>
      </c>
      <c r="D1311" s="16">
        <v>10.99</v>
      </c>
      <c r="E1311" s="74"/>
      <c r="F1311" s="74">
        <v>157</v>
      </c>
      <c r="G1311" s="16">
        <v>209315.54</v>
      </c>
      <c r="H1311" s="16">
        <v>1333.22</v>
      </c>
      <c r="I1311" s="12">
        <v>0.91083212770942856</v>
      </c>
      <c r="J1311"/>
      <c r="K1311"/>
      <c r="L1311" s="12" t="str">
        <f t="shared" si="20"/>
        <v xml:space="preserve"> </v>
      </c>
    </row>
    <row r="1312" spans="1:12" x14ac:dyDescent="0.25">
      <c r="A1312" s="1" t="s">
        <v>28</v>
      </c>
      <c r="B1312" s="1" t="s">
        <v>21</v>
      </c>
      <c r="C1312" s="1" t="s">
        <v>5643</v>
      </c>
      <c r="D1312" s="16">
        <v>21.99</v>
      </c>
      <c r="E1312" s="74"/>
      <c r="F1312" s="74">
        <v>157</v>
      </c>
      <c r="G1312" s="16">
        <v>125430.63</v>
      </c>
      <c r="H1312" s="16">
        <v>798.92121019108288</v>
      </c>
      <c r="I1312" s="12">
        <v>0.91504010685425052</v>
      </c>
      <c r="J1312"/>
      <c r="K1312"/>
      <c r="L1312" s="12" t="str">
        <f t="shared" si="20"/>
        <v xml:space="preserve"> </v>
      </c>
    </row>
    <row r="1313" spans="1:12" x14ac:dyDescent="0.25">
      <c r="A1313" s="1" t="s">
        <v>28</v>
      </c>
      <c r="B1313" s="1" t="s">
        <v>21</v>
      </c>
      <c r="C1313" s="1" t="s">
        <v>7687</v>
      </c>
      <c r="D1313" s="16">
        <v>36.99</v>
      </c>
      <c r="E1313" s="74"/>
      <c r="F1313" s="74">
        <v>121</v>
      </c>
      <c r="G1313" s="16">
        <v>90706.83</v>
      </c>
      <c r="H1313" s="16">
        <v>749.64322314049593</v>
      </c>
      <c r="I1313" s="12">
        <v>0.91898853507069223</v>
      </c>
      <c r="J1313"/>
      <c r="K1313"/>
      <c r="L1313" s="12" t="str">
        <f t="shared" si="20"/>
        <v xml:space="preserve"> </v>
      </c>
    </row>
    <row r="1314" spans="1:12" x14ac:dyDescent="0.25">
      <c r="A1314" s="1" t="s">
        <v>28</v>
      </c>
      <c r="B1314" s="1" t="s">
        <v>21</v>
      </c>
      <c r="C1314" s="1" t="s">
        <v>5823</v>
      </c>
      <c r="D1314" s="16">
        <v>19.989999999999998</v>
      </c>
      <c r="E1314" s="74"/>
      <c r="F1314" s="74">
        <v>138</v>
      </c>
      <c r="G1314" s="16">
        <v>100869.54</v>
      </c>
      <c r="H1314" s="16">
        <v>730.93869565217392</v>
      </c>
      <c r="I1314" s="12">
        <v>0.92283844510964586</v>
      </c>
      <c r="J1314"/>
      <c r="K1314"/>
      <c r="L1314" s="12" t="str">
        <f t="shared" si="20"/>
        <v xml:space="preserve"> </v>
      </c>
    </row>
    <row r="1315" spans="1:12" x14ac:dyDescent="0.25">
      <c r="A1315" s="1" t="s">
        <v>28</v>
      </c>
      <c r="B1315" s="1" t="s">
        <v>21</v>
      </c>
      <c r="C1315" s="1" t="s">
        <v>5605</v>
      </c>
      <c r="D1315" s="16">
        <v>23.99</v>
      </c>
      <c r="E1315" s="74"/>
      <c r="F1315" s="74">
        <v>132</v>
      </c>
      <c r="G1315" s="16">
        <v>91298.46</v>
      </c>
      <c r="H1315" s="16">
        <v>691.65500000000009</v>
      </c>
      <c r="I1315" s="12">
        <v>0.92648144491774409</v>
      </c>
      <c r="J1315"/>
      <c r="K1315"/>
      <c r="L1315" s="12" t="str">
        <f t="shared" si="20"/>
        <v xml:space="preserve"> </v>
      </c>
    </row>
    <row r="1316" spans="1:12" x14ac:dyDescent="0.25">
      <c r="A1316" s="1" t="s">
        <v>28</v>
      </c>
      <c r="B1316" s="1" t="s">
        <v>21</v>
      </c>
      <c r="C1316" s="1" t="s">
        <v>5625</v>
      </c>
      <c r="D1316" s="16">
        <v>29.99</v>
      </c>
      <c r="E1316" s="74"/>
      <c r="F1316" s="74">
        <v>124</v>
      </c>
      <c r="G1316" s="16">
        <v>74210.02</v>
      </c>
      <c r="H1316" s="16">
        <v>598.46790322580648</v>
      </c>
      <c r="I1316" s="12">
        <v>0.92963362115677162</v>
      </c>
      <c r="J1316"/>
      <c r="K1316"/>
      <c r="L1316" s="12" t="str">
        <f t="shared" si="20"/>
        <v xml:space="preserve"> </v>
      </c>
    </row>
    <row r="1317" spans="1:12" x14ac:dyDescent="0.25">
      <c r="A1317" s="1" t="s">
        <v>28</v>
      </c>
      <c r="B1317" s="1" t="s">
        <v>21</v>
      </c>
      <c r="C1317" s="1" t="s">
        <v>5528</v>
      </c>
      <c r="D1317" s="16">
        <v>19.989999999999998</v>
      </c>
      <c r="E1317" s="74"/>
      <c r="F1317" s="74">
        <v>147</v>
      </c>
      <c r="G1317" s="16">
        <v>81691.600000000006</v>
      </c>
      <c r="H1317" s="16">
        <v>555.7251700680273</v>
      </c>
      <c r="I1317" s="12">
        <v>0.93256066814972793</v>
      </c>
      <c r="J1317"/>
      <c r="K1317"/>
      <c r="L1317" s="12" t="str">
        <f t="shared" si="20"/>
        <v xml:space="preserve"> </v>
      </c>
    </row>
    <row r="1318" spans="1:12" x14ac:dyDescent="0.25">
      <c r="A1318" s="1" t="s">
        <v>28</v>
      </c>
      <c r="B1318" s="1" t="s">
        <v>21</v>
      </c>
      <c r="C1318" s="1" t="s">
        <v>5562</v>
      </c>
      <c r="D1318" s="16">
        <v>21.99</v>
      </c>
      <c r="E1318" s="74"/>
      <c r="F1318" s="74">
        <v>108</v>
      </c>
      <c r="G1318" s="16">
        <v>58008.9</v>
      </c>
      <c r="H1318" s="16">
        <v>537.11944444444441</v>
      </c>
      <c r="I1318" s="12">
        <v>0.9353897173621778</v>
      </c>
      <c r="J1318"/>
      <c r="K1318"/>
      <c r="L1318" s="12" t="str">
        <f t="shared" si="20"/>
        <v xml:space="preserve"> </v>
      </c>
    </row>
    <row r="1319" spans="1:12" x14ac:dyDescent="0.25">
      <c r="A1319" s="1" t="s">
        <v>28</v>
      </c>
      <c r="B1319" s="1" t="s">
        <v>21</v>
      </c>
      <c r="C1319" s="1" t="s">
        <v>6454</v>
      </c>
      <c r="D1319" s="16">
        <v>22.99</v>
      </c>
      <c r="E1319" s="74"/>
      <c r="F1319" s="74">
        <v>87</v>
      </c>
      <c r="G1319" s="16">
        <v>45802.33</v>
      </c>
      <c r="H1319" s="16">
        <v>526.46356321839085</v>
      </c>
      <c r="I1319" s="12">
        <v>0.93816264123285797</v>
      </c>
      <c r="J1319"/>
      <c r="K1319"/>
      <c r="L1319" s="12" t="str">
        <f t="shared" si="20"/>
        <v xml:space="preserve"> </v>
      </c>
    </row>
    <row r="1320" spans="1:12" x14ac:dyDescent="0.25">
      <c r="A1320" s="1" t="s">
        <v>28</v>
      </c>
      <c r="B1320" s="1" t="s">
        <v>21</v>
      </c>
      <c r="C1320" s="1" t="s">
        <v>5524</v>
      </c>
      <c r="D1320" s="16">
        <v>19.989999999999998</v>
      </c>
      <c r="E1320" s="74"/>
      <c r="F1320" s="74">
        <v>153</v>
      </c>
      <c r="G1320" s="16">
        <v>77303.45</v>
      </c>
      <c r="H1320" s="16">
        <v>505.25130718954244</v>
      </c>
      <c r="I1320" s="12">
        <v>0.94082383852794427</v>
      </c>
      <c r="J1320"/>
      <c r="K1320"/>
      <c r="L1320" s="12" t="str">
        <f t="shared" si="20"/>
        <v xml:space="preserve"> </v>
      </c>
    </row>
    <row r="1321" spans="1:12" x14ac:dyDescent="0.25">
      <c r="A1321" s="1" t="s">
        <v>28</v>
      </c>
      <c r="B1321" s="1" t="s">
        <v>21</v>
      </c>
      <c r="C1321" s="1" t="s">
        <v>5910</v>
      </c>
      <c r="D1321" s="16">
        <v>24.99</v>
      </c>
      <c r="E1321" s="74"/>
      <c r="F1321" s="74">
        <v>145</v>
      </c>
      <c r="G1321" s="16">
        <v>72965.399999999994</v>
      </c>
      <c r="H1321" s="16">
        <v>503.20965517241376</v>
      </c>
      <c r="I1321" s="12">
        <v>0.94347428228563612</v>
      </c>
      <c r="J1321"/>
      <c r="K1321"/>
      <c r="L1321" s="12" t="str">
        <f t="shared" si="20"/>
        <v xml:space="preserve"> </v>
      </c>
    </row>
    <row r="1322" spans="1:12" x14ac:dyDescent="0.25">
      <c r="A1322" s="1" t="s">
        <v>28</v>
      </c>
      <c r="B1322" s="1" t="s">
        <v>21</v>
      </c>
      <c r="C1322" s="1" t="s">
        <v>5504</v>
      </c>
      <c r="D1322" s="16">
        <v>13.99</v>
      </c>
      <c r="E1322" s="74"/>
      <c r="F1322" s="74">
        <v>126</v>
      </c>
      <c r="G1322" s="16">
        <v>62299.76</v>
      </c>
      <c r="H1322" s="16">
        <v>494.44253968253969</v>
      </c>
      <c r="I1322" s="12">
        <v>0.94607854897521282</v>
      </c>
      <c r="J1322"/>
      <c r="K1322"/>
      <c r="L1322" s="12" t="str">
        <f t="shared" si="20"/>
        <v xml:space="preserve"> </v>
      </c>
    </row>
    <row r="1323" spans="1:12" x14ac:dyDescent="0.25">
      <c r="A1323" s="1" t="s">
        <v>28</v>
      </c>
      <c r="B1323" s="1" t="s">
        <v>21</v>
      </c>
      <c r="C1323" s="1" t="s">
        <v>10875</v>
      </c>
      <c r="D1323" s="16">
        <v>19.989999999999998</v>
      </c>
      <c r="E1323" s="74"/>
      <c r="F1323" s="74">
        <v>154</v>
      </c>
      <c r="G1323" s="16">
        <v>73959.22</v>
      </c>
      <c r="H1323" s="16">
        <v>480.2546753246753</v>
      </c>
      <c r="I1323" s="12">
        <v>0.94860808709760924</v>
      </c>
      <c r="J1323"/>
      <c r="K1323"/>
      <c r="L1323" s="12" t="str">
        <f t="shared" si="20"/>
        <v xml:space="preserve"> </v>
      </c>
    </row>
    <row r="1324" spans="1:12" x14ac:dyDescent="0.25">
      <c r="A1324" s="1" t="s">
        <v>28</v>
      </c>
      <c r="B1324" s="1" t="s">
        <v>21</v>
      </c>
      <c r="C1324" s="1" t="s">
        <v>11844</v>
      </c>
      <c r="D1324" s="16">
        <v>27.99</v>
      </c>
      <c r="E1324" s="74"/>
      <c r="F1324" s="74">
        <v>110</v>
      </c>
      <c r="G1324" s="16">
        <v>49679.79</v>
      </c>
      <c r="H1324" s="16">
        <v>451.63445454545456</v>
      </c>
      <c r="I1324" s="12">
        <v>0.9509868803272391</v>
      </c>
      <c r="J1324"/>
      <c r="K1324"/>
      <c r="L1324" s="12" t="str">
        <f t="shared" si="20"/>
        <v>X</v>
      </c>
    </row>
    <row r="1325" spans="1:12" x14ac:dyDescent="0.25">
      <c r="A1325" s="1" t="s">
        <v>28</v>
      </c>
      <c r="B1325" s="1" t="s">
        <v>21</v>
      </c>
      <c r="C1325" s="1" t="s">
        <v>13578</v>
      </c>
      <c r="D1325" s="16">
        <v>19.989999999999998</v>
      </c>
      <c r="E1325" s="74"/>
      <c r="F1325" s="74">
        <v>111</v>
      </c>
      <c r="G1325" s="16">
        <v>49455.26</v>
      </c>
      <c r="H1325" s="16">
        <v>445.54288288288291</v>
      </c>
      <c r="I1325" s="12">
        <v>0.95333358878281571</v>
      </c>
      <c r="J1325"/>
      <c r="K1325"/>
      <c r="L1325" s="12" t="str">
        <f t="shared" si="20"/>
        <v>X</v>
      </c>
    </row>
    <row r="1326" spans="1:12" x14ac:dyDescent="0.25">
      <c r="A1326" s="1" t="s">
        <v>28</v>
      </c>
      <c r="B1326" s="1" t="s">
        <v>21</v>
      </c>
      <c r="C1326" s="1" t="s">
        <v>5912</v>
      </c>
      <c r="D1326" s="16">
        <v>24.99</v>
      </c>
      <c r="E1326" s="74"/>
      <c r="F1326" s="74">
        <v>131</v>
      </c>
      <c r="G1326" s="16">
        <v>57193.05</v>
      </c>
      <c r="H1326" s="16">
        <v>436.58816793893129</v>
      </c>
      <c r="I1326" s="12">
        <v>0.9556331320695981</v>
      </c>
      <c r="J1326"/>
      <c r="K1326"/>
      <c r="L1326" s="12" t="str">
        <f t="shared" si="20"/>
        <v>X</v>
      </c>
    </row>
    <row r="1327" spans="1:12" x14ac:dyDescent="0.25">
      <c r="A1327" s="1" t="s">
        <v>28</v>
      </c>
      <c r="B1327" s="1" t="s">
        <v>21</v>
      </c>
      <c r="C1327" s="1" t="s">
        <v>5832</v>
      </c>
      <c r="D1327" s="16">
        <v>19.989999999999998</v>
      </c>
      <c r="E1327" s="74"/>
      <c r="F1327" s="74">
        <v>149</v>
      </c>
      <c r="G1327" s="16">
        <v>64408.31</v>
      </c>
      <c r="H1327" s="16">
        <v>432.27053691275165</v>
      </c>
      <c r="I1327" s="12">
        <v>0.9579099340633952</v>
      </c>
      <c r="J1327"/>
      <c r="K1327"/>
      <c r="L1327" s="12" t="str">
        <f t="shared" si="20"/>
        <v>X</v>
      </c>
    </row>
    <row r="1328" spans="1:12" x14ac:dyDescent="0.25">
      <c r="A1328" s="1" t="s">
        <v>28</v>
      </c>
      <c r="B1328" s="1" t="s">
        <v>21</v>
      </c>
      <c r="C1328" s="1" t="s">
        <v>9259</v>
      </c>
      <c r="D1328" s="16">
        <v>19.989999999999998</v>
      </c>
      <c r="E1328" s="74"/>
      <c r="F1328" s="74">
        <v>54</v>
      </c>
      <c r="G1328" s="16">
        <v>22638.31</v>
      </c>
      <c r="H1328" s="16">
        <v>419.22796296296298</v>
      </c>
      <c r="I1328" s="12">
        <v>0.9601180398222251</v>
      </c>
      <c r="J1328"/>
      <c r="K1328"/>
      <c r="L1328" s="12" t="str">
        <f t="shared" si="20"/>
        <v>X</v>
      </c>
    </row>
    <row r="1329" spans="1:12" x14ac:dyDescent="0.25">
      <c r="A1329" s="1" t="s">
        <v>28</v>
      </c>
      <c r="B1329" s="1" t="s">
        <v>21</v>
      </c>
      <c r="C1329" s="1" t="s">
        <v>5551</v>
      </c>
      <c r="D1329" s="16">
        <v>26.99</v>
      </c>
      <c r="E1329" s="74"/>
      <c r="F1329" s="74">
        <v>142</v>
      </c>
      <c r="G1329" s="16">
        <v>56874.720000000001</v>
      </c>
      <c r="H1329" s="16">
        <v>400.52619718309859</v>
      </c>
      <c r="I1329" s="12">
        <v>0.96222764194969657</v>
      </c>
      <c r="J1329"/>
      <c r="K1329"/>
      <c r="L1329" s="12" t="str">
        <f t="shared" si="20"/>
        <v>X</v>
      </c>
    </row>
    <row r="1330" spans="1:12" x14ac:dyDescent="0.25">
      <c r="A1330" s="1" t="s">
        <v>28</v>
      </c>
      <c r="B1330" s="1" t="s">
        <v>21</v>
      </c>
      <c r="C1330" s="1" t="s">
        <v>11848</v>
      </c>
      <c r="D1330" s="16">
        <v>22.49</v>
      </c>
      <c r="E1330" s="74"/>
      <c r="F1330" s="74">
        <v>153</v>
      </c>
      <c r="G1330" s="16">
        <v>60752.55</v>
      </c>
      <c r="H1330" s="16">
        <v>397.07549019607848</v>
      </c>
      <c r="I1330" s="12">
        <v>0.9643190689394312</v>
      </c>
      <c r="J1330"/>
      <c r="K1330"/>
      <c r="L1330" s="12" t="str">
        <f t="shared" si="20"/>
        <v>X</v>
      </c>
    </row>
    <row r="1331" spans="1:12" x14ac:dyDescent="0.25">
      <c r="A1331" s="1" t="s">
        <v>28</v>
      </c>
      <c r="B1331" s="1" t="s">
        <v>21</v>
      </c>
      <c r="C1331" s="1" t="s">
        <v>15702</v>
      </c>
      <c r="D1331" s="16">
        <v>26.99</v>
      </c>
      <c r="E1331" s="74"/>
      <c r="F1331" s="74">
        <v>67</v>
      </c>
      <c r="G1331" s="16">
        <v>24398.959999999999</v>
      </c>
      <c r="H1331" s="16">
        <v>364.16358208955222</v>
      </c>
      <c r="I1331" s="12">
        <v>0.96623714639086089</v>
      </c>
      <c r="J1331"/>
      <c r="K1331"/>
      <c r="L1331" s="12" t="str">
        <f t="shared" si="20"/>
        <v>X</v>
      </c>
    </row>
    <row r="1332" spans="1:12" x14ac:dyDescent="0.25">
      <c r="A1332" s="1" t="s">
        <v>28</v>
      </c>
      <c r="B1332" s="1" t="s">
        <v>21</v>
      </c>
      <c r="C1332" s="1" t="s">
        <v>6873</v>
      </c>
      <c r="D1332" s="16">
        <v>10.99</v>
      </c>
      <c r="E1332" s="74"/>
      <c r="F1332" s="74">
        <v>79</v>
      </c>
      <c r="G1332" s="16">
        <v>28453.11</v>
      </c>
      <c r="H1332" s="16">
        <v>360.16594936708861</v>
      </c>
      <c r="I1332" s="12">
        <v>0.96813416800485619</v>
      </c>
      <c r="J1332"/>
      <c r="K1332"/>
      <c r="L1332" s="12" t="str">
        <f t="shared" si="20"/>
        <v>X</v>
      </c>
    </row>
    <row r="1333" spans="1:12" x14ac:dyDescent="0.25">
      <c r="A1333" s="1" t="s">
        <v>28</v>
      </c>
      <c r="B1333" s="1" t="s">
        <v>21</v>
      </c>
      <c r="C1333" s="1" t="s">
        <v>5544</v>
      </c>
      <c r="D1333" s="16">
        <v>19.989999999999998</v>
      </c>
      <c r="E1333" s="74"/>
      <c r="F1333" s="74">
        <v>144</v>
      </c>
      <c r="G1333" s="16">
        <v>51752.97</v>
      </c>
      <c r="H1333" s="16">
        <v>359.395625</v>
      </c>
      <c r="I1333" s="12">
        <v>0.97002713226146731</v>
      </c>
      <c r="J1333"/>
      <c r="K1333"/>
      <c r="L1333" s="12" t="str">
        <f t="shared" si="20"/>
        <v>X</v>
      </c>
    </row>
    <row r="1334" spans="1:12" x14ac:dyDescent="0.25">
      <c r="A1334" s="1" t="s">
        <v>28</v>
      </c>
      <c r="B1334" s="1" t="s">
        <v>21</v>
      </c>
      <c r="C1334" s="1" t="s">
        <v>5763</v>
      </c>
      <c r="D1334" s="16">
        <v>19.989999999999998</v>
      </c>
      <c r="E1334" s="74"/>
      <c r="F1334" s="74">
        <v>148</v>
      </c>
      <c r="G1334" s="16">
        <v>53153.41</v>
      </c>
      <c r="H1334" s="16">
        <v>359.14466216216221</v>
      </c>
      <c r="I1334" s="12">
        <v>0.97191877467760868</v>
      </c>
      <c r="J1334"/>
      <c r="K1334"/>
      <c r="L1334" s="12" t="str">
        <f t="shared" si="20"/>
        <v>X</v>
      </c>
    </row>
    <row r="1335" spans="1:12" x14ac:dyDescent="0.25">
      <c r="A1335" s="1" t="s">
        <v>28</v>
      </c>
      <c r="B1335" s="1" t="s">
        <v>21</v>
      </c>
      <c r="C1335" s="1" t="s">
        <v>13501</v>
      </c>
      <c r="D1335" s="16">
        <v>23.99</v>
      </c>
      <c r="E1335" s="74"/>
      <c r="F1335" s="74">
        <v>53</v>
      </c>
      <c r="G1335" s="16">
        <v>18956.21</v>
      </c>
      <c r="H1335" s="16">
        <v>357.66433962264148</v>
      </c>
      <c r="I1335" s="12">
        <v>0.97380262012166507</v>
      </c>
      <c r="J1335"/>
      <c r="K1335"/>
      <c r="L1335" s="12" t="str">
        <f t="shared" si="20"/>
        <v>X</v>
      </c>
    </row>
    <row r="1336" spans="1:12" x14ac:dyDescent="0.25">
      <c r="A1336" s="1" t="s">
        <v>28</v>
      </c>
      <c r="B1336" s="1" t="s">
        <v>21</v>
      </c>
      <c r="C1336" s="1" t="s">
        <v>9162</v>
      </c>
      <c r="D1336" s="16">
        <v>19.989999999999998</v>
      </c>
      <c r="E1336" s="74"/>
      <c r="F1336" s="74">
        <v>136</v>
      </c>
      <c r="G1336" s="16">
        <v>48005.48</v>
      </c>
      <c r="H1336" s="16">
        <v>352.98147058823531</v>
      </c>
      <c r="I1336" s="12">
        <v>0.97566180053620011</v>
      </c>
      <c r="J1336"/>
      <c r="K1336"/>
      <c r="L1336" s="12" t="str">
        <f t="shared" si="20"/>
        <v>X</v>
      </c>
    </row>
    <row r="1337" spans="1:12" x14ac:dyDescent="0.25">
      <c r="A1337" s="1" t="s">
        <v>28</v>
      </c>
      <c r="B1337" s="1" t="s">
        <v>21</v>
      </c>
      <c r="C1337" s="1" t="s">
        <v>5911</v>
      </c>
      <c r="D1337" s="16">
        <v>24.99</v>
      </c>
      <c r="E1337" s="74"/>
      <c r="F1337" s="74">
        <v>136</v>
      </c>
      <c r="G1337" s="16">
        <v>46905.33</v>
      </c>
      <c r="H1337" s="16">
        <v>344.89213235294119</v>
      </c>
      <c r="I1337" s="12">
        <v>0.97747837378728109</v>
      </c>
      <c r="J1337"/>
      <c r="K1337"/>
      <c r="L1337" s="12" t="str">
        <f t="shared" si="20"/>
        <v>X</v>
      </c>
    </row>
    <row r="1338" spans="1:12" x14ac:dyDescent="0.25">
      <c r="A1338" s="1" t="s">
        <v>28</v>
      </c>
      <c r="B1338" s="1" t="s">
        <v>21</v>
      </c>
      <c r="C1338" s="1" t="s">
        <v>11847</v>
      </c>
      <c r="D1338" s="16">
        <v>9.99</v>
      </c>
      <c r="E1338" s="74"/>
      <c r="F1338" s="74">
        <v>82</v>
      </c>
      <c r="G1338" s="16">
        <v>27362.61</v>
      </c>
      <c r="H1338" s="16">
        <v>333.69036585365853</v>
      </c>
      <c r="I1338" s="12">
        <v>0.979235946477089</v>
      </c>
      <c r="J1338"/>
      <c r="K1338"/>
      <c r="L1338" s="12" t="str">
        <f t="shared" si="20"/>
        <v>X</v>
      </c>
    </row>
    <row r="1339" spans="1:12" x14ac:dyDescent="0.25">
      <c r="A1339" s="1" t="s">
        <v>28</v>
      </c>
      <c r="B1339" s="1" t="s">
        <v>21</v>
      </c>
      <c r="C1339" s="1" t="s">
        <v>5517</v>
      </c>
      <c r="D1339" s="16">
        <v>19.989999999999998</v>
      </c>
      <c r="E1339" s="74"/>
      <c r="F1339" s="74">
        <v>153</v>
      </c>
      <c r="G1339" s="16">
        <v>50385.57</v>
      </c>
      <c r="H1339" s="16">
        <v>329.31745098039215</v>
      </c>
      <c r="I1339" s="12">
        <v>0.98097048668965892</v>
      </c>
      <c r="J1339"/>
      <c r="K1339"/>
      <c r="L1339" s="12" t="str">
        <f t="shared" si="20"/>
        <v>X</v>
      </c>
    </row>
    <row r="1340" spans="1:12" x14ac:dyDescent="0.25">
      <c r="A1340" s="1" t="s">
        <v>28</v>
      </c>
      <c r="B1340" s="1" t="s">
        <v>21</v>
      </c>
      <c r="C1340" s="1" t="s">
        <v>7339</v>
      </c>
      <c r="D1340" s="16">
        <v>26.99</v>
      </c>
      <c r="E1340" s="74"/>
      <c r="F1340" s="74">
        <v>84</v>
      </c>
      <c r="G1340" s="16">
        <v>25100.7</v>
      </c>
      <c r="H1340" s="16">
        <v>298.81785714285718</v>
      </c>
      <c r="I1340" s="12">
        <v>0.98254438320776072</v>
      </c>
      <c r="J1340"/>
      <c r="K1340"/>
      <c r="L1340" s="12" t="str">
        <f t="shared" si="20"/>
        <v>X</v>
      </c>
    </row>
    <row r="1341" spans="1:12" x14ac:dyDescent="0.25">
      <c r="A1341" s="1" t="s">
        <v>28</v>
      </c>
      <c r="B1341" s="1" t="s">
        <v>21</v>
      </c>
      <c r="C1341" s="1" t="s">
        <v>11603</v>
      </c>
      <c r="D1341" s="16">
        <v>22.99</v>
      </c>
      <c r="E1341" s="74"/>
      <c r="F1341" s="74">
        <v>49</v>
      </c>
      <c r="G1341" s="16">
        <v>14620.2</v>
      </c>
      <c r="H1341" s="16">
        <v>298.37142857142857</v>
      </c>
      <c r="I1341" s="12">
        <v>0.98411592835241779</v>
      </c>
      <c r="J1341"/>
      <c r="K1341"/>
      <c r="L1341" s="12" t="str">
        <f t="shared" si="20"/>
        <v>X</v>
      </c>
    </row>
    <row r="1342" spans="1:12" x14ac:dyDescent="0.25">
      <c r="A1342" s="1" t="s">
        <v>28</v>
      </c>
      <c r="B1342" s="1" t="s">
        <v>21</v>
      </c>
      <c r="C1342" s="1" t="s">
        <v>5700</v>
      </c>
      <c r="D1342" s="16">
        <v>26.99</v>
      </c>
      <c r="E1342" s="74"/>
      <c r="F1342" s="74">
        <v>142</v>
      </c>
      <c r="G1342" s="16">
        <v>42162.22</v>
      </c>
      <c r="H1342" s="16">
        <v>296.91704225352112</v>
      </c>
      <c r="I1342" s="12">
        <v>0.98567981313305353</v>
      </c>
      <c r="J1342"/>
      <c r="K1342"/>
      <c r="L1342" s="12" t="str">
        <f t="shared" si="20"/>
        <v>X</v>
      </c>
    </row>
    <row r="1343" spans="1:12" x14ac:dyDescent="0.25">
      <c r="A1343" s="1" t="s">
        <v>28</v>
      </c>
      <c r="B1343" s="1" t="s">
        <v>21</v>
      </c>
      <c r="C1343" s="1" t="s">
        <v>15481</v>
      </c>
      <c r="D1343" s="16">
        <v>18.989999999999998</v>
      </c>
      <c r="E1343" s="74"/>
      <c r="F1343" s="74">
        <v>69</v>
      </c>
      <c r="G1343" s="16">
        <v>18975.22</v>
      </c>
      <c r="H1343" s="16">
        <v>275.00318840579712</v>
      </c>
      <c r="I1343" s="12">
        <v>0.98712827596869956</v>
      </c>
      <c r="J1343"/>
      <c r="K1343"/>
      <c r="L1343" s="12" t="str">
        <f t="shared" si="20"/>
        <v>X</v>
      </c>
    </row>
    <row r="1344" spans="1:12" x14ac:dyDescent="0.25">
      <c r="A1344" s="1" t="s">
        <v>28</v>
      </c>
      <c r="B1344" s="1" t="s">
        <v>21</v>
      </c>
      <c r="C1344" s="1" t="s">
        <v>11471</v>
      </c>
      <c r="D1344" s="16">
        <v>19.989999999999998</v>
      </c>
      <c r="E1344" s="74"/>
      <c r="F1344" s="74">
        <v>77</v>
      </c>
      <c r="G1344" s="16">
        <v>21132.9</v>
      </c>
      <c r="H1344" s="16">
        <v>274.45324675324679</v>
      </c>
      <c r="I1344" s="12">
        <v>0.98857384221958189</v>
      </c>
      <c r="J1344"/>
      <c r="K1344"/>
      <c r="L1344" s="12" t="str">
        <f t="shared" si="20"/>
        <v>X</v>
      </c>
    </row>
    <row r="1345" spans="1:12" x14ac:dyDescent="0.25">
      <c r="A1345" s="1" t="s">
        <v>28</v>
      </c>
      <c r="B1345" s="1" t="s">
        <v>21</v>
      </c>
      <c r="C1345" s="1" t="s">
        <v>5789</v>
      </c>
      <c r="D1345" s="16">
        <v>19.989999999999998</v>
      </c>
      <c r="E1345" s="74"/>
      <c r="F1345" s="74">
        <v>134</v>
      </c>
      <c r="G1345" s="16">
        <v>36441.769999999997</v>
      </c>
      <c r="H1345" s="16">
        <v>271.95350746268656</v>
      </c>
      <c r="I1345" s="12">
        <v>0.99000624215234934</v>
      </c>
      <c r="J1345"/>
      <c r="K1345"/>
      <c r="L1345" s="12" t="str">
        <f t="shared" si="20"/>
        <v>X</v>
      </c>
    </row>
    <row r="1346" spans="1:12" x14ac:dyDescent="0.25">
      <c r="A1346" s="1" t="s">
        <v>28</v>
      </c>
      <c r="B1346" s="1" t="s">
        <v>21</v>
      </c>
      <c r="C1346" s="1" t="s">
        <v>11885</v>
      </c>
      <c r="D1346" s="16">
        <v>24.99</v>
      </c>
      <c r="E1346" s="74"/>
      <c r="F1346" s="74">
        <v>30</v>
      </c>
      <c r="G1346" s="16">
        <v>6847.26</v>
      </c>
      <c r="H1346" s="16">
        <v>228.24200000000002</v>
      </c>
      <c r="I1346" s="12">
        <v>0.9912084102306542</v>
      </c>
      <c r="J1346"/>
      <c r="K1346"/>
      <c r="L1346" s="12" t="str">
        <f t="shared" si="20"/>
        <v>X</v>
      </c>
    </row>
    <row r="1347" spans="1:12" x14ac:dyDescent="0.25">
      <c r="A1347" s="1" t="s">
        <v>28</v>
      </c>
      <c r="B1347" s="1" t="s">
        <v>21</v>
      </c>
      <c r="C1347" s="1" t="s">
        <v>5764</v>
      </c>
      <c r="D1347" s="16">
        <v>21.99</v>
      </c>
      <c r="E1347" s="74"/>
      <c r="F1347" s="74">
        <v>83</v>
      </c>
      <c r="G1347" s="16">
        <v>18339.66</v>
      </c>
      <c r="H1347" s="16">
        <v>220.95975903614459</v>
      </c>
      <c r="I1347" s="12">
        <v>0.99237222218859</v>
      </c>
      <c r="J1347"/>
      <c r="K1347"/>
      <c r="L1347" s="12" t="str">
        <f t="shared" si="20"/>
        <v>X</v>
      </c>
    </row>
    <row r="1348" spans="1:12" x14ac:dyDescent="0.25">
      <c r="A1348" s="1" t="s">
        <v>28</v>
      </c>
      <c r="B1348" s="1" t="s">
        <v>21</v>
      </c>
      <c r="C1348" s="1" t="s">
        <v>9185</v>
      </c>
      <c r="D1348" s="16">
        <v>22.99</v>
      </c>
      <c r="E1348" s="74"/>
      <c r="F1348" s="74">
        <v>63</v>
      </c>
      <c r="G1348" s="16">
        <v>13610.08</v>
      </c>
      <c r="H1348" s="16">
        <v>216.03301587301587</v>
      </c>
      <c r="I1348" s="12">
        <v>0.99351008461330792</v>
      </c>
      <c r="J1348"/>
      <c r="K1348"/>
      <c r="L1348" s="12" t="str">
        <f t="shared" si="20"/>
        <v>X</v>
      </c>
    </row>
    <row r="1349" spans="1:12" x14ac:dyDescent="0.25">
      <c r="A1349" s="1" t="s">
        <v>28</v>
      </c>
      <c r="B1349" s="1" t="s">
        <v>21</v>
      </c>
      <c r="C1349" s="1" t="s">
        <v>11850</v>
      </c>
      <c r="D1349" s="16">
        <v>21.49</v>
      </c>
      <c r="E1349" s="74"/>
      <c r="F1349" s="74">
        <v>82</v>
      </c>
      <c r="G1349" s="16">
        <v>17396.22</v>
      </c>
      <c r="H1349" s="16">
        <v>212.14902439024391</v>
      </c>
      <c r="I1349" s="12">
        <v>0.99462748975769621</v>
      </c>
      <c r="J1349"/>
      <c r="K1349"/>
      <c r="L1349" s="12" t="str">
        <f t="shared" si="20"/>
        <v>X</v>
      </c>
    </row>
    <row r="1350" spans="1:12" x14ac:dyDescent="0.25">
      <c r="A1350" s="1" t="s">
        <v>28</v>
      </c>
      <c r="B1350" s="1" t="s">
        <v>21</v>
      </c>
      <c r="C1350" s="1" t="s">
        <v>14476</v>
      </c>
      <c r="D1350" s="16">
        <v>21.99</v>
      </c>
      <c r="E1350" s="74"/>
      <c r="F1350" s="74">
        <v>55</v>
      </c>
      <c r="G1350" s="16">
        <v>11482.68</v>
      </c>
      <c r="H1350" s="16">
        <v>208.77600000000001</v>
      </c>
      <c r="I1350" s="12">
        <v>0.99572712892452875</v>
      </c>
      <c r="J1350"/>
      <c r="K1350"/>
      <c r="L1350" s="12" t="str">
        <f t="shared" si="20"/>
        <v>X</v>
      </c>
    </row>
    <row r="1351" spans="1:12" x14ac:dyDescent="0.25">
      <c r="A1351" s="1" t="s">
        <v>28</v>
      </c>
      <c r="B1351" s="1" t="s">
        <v>21</v>
      </c>
      <c r="C1351" s="1" t="s">
        <v>5516</v>
      </c>
      <c r="D1351" s="16">
        <v>19.989999999999998</v>
      </c>
      <c r="E1351" s="74"/>
      <c r="F1351" s="74">
        <v>139</v>
      </c>
      <c r="G1351" s="16">
        <v>25834.82</v>
      </c>
      <c r="H1351" s="16">
        <v>185.8620143884892</v>
      </c>
      <c r="I1351" s="12">
        <v>0.9967060783758448</v>
      </c>
      <c r="J1351"/>
      <c r="K1351"/>
      <c r="L1351" s="12" t="str">
        <f t="shared" si="20"/>
        <v>X</v>
      </c>
    </row>
    <row r="1352" spans="1:12" x14ac:dyDescent="0.25">
      <c r="A1352" s="1" t="s">
        <v>28</v>
      </c>
      <c r="B1352" s="1" t="s">
        <v>21</v>
      </c>
      <c r="C1352" s="1" t="s">
        <v>5486</v>
      </c>
      <c r="D1352" s="16">
        <v>21.99</v>
      </c>
      <c r="E1352" s="74"/>
      <c r="F1352" s="74">
        <v>93</v>
      </c>
      <c r="G1352" s="16">
        <v>16652.18</v>
      </c>
      <c r="H1352" s="16">
        <v>179.05569892473119</v>
      </c>
      <c r="I1352" s="12">
        <v>0.99764917844281709</v>
      </c>
      <c r="J1352"/>
      <c r="K1352"/>
      <c r="L1352" s="12" t="str">
        <f t="shared" si="20"/>
        <v>X</v>
      </c>
    </row>
    <row r="1353" spans="1:12" x14ac:dyDescent="0.25">
      <c r="A1353" s="1" t="s">
        <v>28</v>
      </c>
      <c r="B1353" s="1" t="s">
        <v>21</v>
      </c>
      <c r="C1353" s="1" t="s">
        <v>6244</v>
      </c>
      <c r="D1353" s="16">
        <v>18.989999999999998</v>
      </c>
      <c r="E1353" s="74"/>
      <c r="F1353" s="74">
        <v>56</v>
      </c>
      <c r="G1353" s="16">
        <v>8754.39</v>
      </c>
      <c r="H1353" s="16">
        <v>156.32839285714286</v>
      </c>
      <c r="I1353" s="12">
        <v>0.99847257204971473</v>
      </c>
      <c r="J1353"/>
      <c r="K1353"/>
      <c r="L1353" s="12" t="str">
        <f t="shared" ref="L1353:L1416" si="21">IF(I1353&gt;$I$2,"X"," ")</f>
        <v>X</v>
      </c>
    </row>
    <row r="1354" spans="1:12" x14ac:dyDescent="0.25">
      <c r="A1354" s="1" t="s">
        <v>28</v>
      </c>
      <c r="B1354" s="1" t="s">
        <v>21</v>
      </c>
      <c r="C1354" s="1" t="s">
        <v>14450</v>
      </c>
      <c r="D1354" s="16">
        <v>25.99</v>
      </c>
      <c r="E1354" s="74"/>
      <c r="F1354" s="74">
        <v>54</v>
      </c>
      <c r="G1354" s="16">
        <v>7095.21</v>
      </c>
      <c r="H1354" s="16">
        <v>131.39277777777778</v>
      </c>
      <c r="I1354" s="12">
        <v>0.99916462786400073</v>
      </c>
      <c r="J1354"/>
      <c r="K1354"/>
      <c r="L1354" s="12" t="str">
        <f t="shared" si="21"/>
        <v>X</v>
      </c>
    </row>
    <row r="1355" spans="1:12" x14ac:dyDescent="0.25">
      <c r="A1355" s="1" t="s">
        <v>28</v>
      </c>
      <c r="B1355" s="1" t="s">
        <v>21</v>
      </c>
      <c r="C1355" s="1" t="s">
        <v>16093</v>
      </c>
      <c r="D1355" s="16">
        <v>19.989999999999998</v>
      </c>
      <c r="E1355" s="74"/>
      <c r="F1355" s="74">
        <v>35</v>
      </c>
      <c r="G1355" s="16">
        <v>1999</v>
      </c>
      <c r="H1355" s="16">
        <v>57.114285714285714</v>
      </c>
      <c r="I1355" s="12">
        <v>0.99946545317704949</v>
      </c>
      <c r="J1355"/>
      <c r="K1355"/>
      <c r="L1355" s="12" t="str">
        <f t="shared" si="21"/>
        <v>X</v>
      </c>
    </row>
    <row r="1356" spans="1:12" x14ac:dyDescent="0.25">
      <c r="A1356" s="1" t="s">
        <v>28</v>
      </c>
      <c r="B1356" s="1" t="s">
        <v>21</v>
      </c>
      <c r="C1356" s="1" t="s">
        <v>12944</v>
      </c>
      <c r="D1356" s="16">
        <v>19.989999999999998</v>
      </c>
      <c r="E1356" s="74"/>
      <c r="F1356" s="74">
        <v>41</v>
      </c>
      <c r="G1356" s="16">
        <v>1619.19</v>
      </c>
      <c r="H1356" s="16">
        <v>39.492439024390244</v>
      </c>
      <c r="I1356" s="12">
        <v>0.99967346287521863</v>
      </c>
      <c r="J1356"/>
      <c r="K1356"/>
      <c r="L1356" s="12" t="str">
        <f t="shared" si="21"/>
        <v>X</v>
      </c>
    </row>
    <row r="1357" spans="1:12" x14ac:dyDescent="0.25">
      <c r="A1357" s="1" t="s">
        <v>28</v>
      </c>
      <c r="B1357" s="1" t="s">
        <v>21</v>
      </c>
      <c r="C1357" s="1" t="s">
        <v>12635</v>
      </c>
      <c r="D1357" s="16">
        <v>23.99</v>
      </c>
      <c r="E1357" s="74"/>
      <c r="F1357" s="74">
        <v>53</v>
      </c>
      <c r="G1357" s="16">
        <v>1343.44</v>
      </c>
      <c r="H1357" s="16">
        <v>25.347924528301888</v>
      </c>
      <c r="I1357" s="12">
        <v>0.99980697233324656</v>
      </c>
      <c r="J1357"/>
      <c r="K1357"/>
      <c r="L1357" s="12" t="str">
        <f t="shared" si="21"/>
        <v>X</v>
      </c>
    </row>
    <row r="1358" spans="1:12" x14ac:dyDescent="0.25">
      <c r="A1358" s="1" t="s">
        <v>28</v>
      </c>
      <c r="B1358" s="1" t="s">
        <v>21</v>
      </c>
      <c r="C1358" s="1" t="s">
        <v>12634</v>
      </c>
      <c r="D1358" s="16">
        <v>23.99</v>
      </c>
      <c r="E1358" s="74"/>
      <c r="F1358" s="74">
        <v>53</v>
      </c>
      <c r="G1358" s="16">
        <v>1031.57</v>
      </c>
      <c r="H1358" s="16">
        <v>19.463584905660376</v>
      </c>
      <c r="I1358" s="12">
        <v>0.99990948852423223</v>
      </c>
      <c r="J1358"/>
      <c r="K1358"/>
      <c r="L1358" s="12" t="str">
        <f t="shared" si="21"/>
        <v>X</v>
      </c>
    </row>
    <row r="1359" spans="1:12" x14ac:dyDescent="0.25">
      <c r="A1359" s="1" t="s">
        <v>28</v>
      </c>
      <c r="B1359" s="1" t="s">
        <v>21</v>
      </c>
      <c r="C1359" s="1" t="s">
        <v>16396</v>
      </c>
      <c r="D1359" s="16">
        <v>19.989999999999998</v>
      </c>
      <c r="E1359" s="74"/>
      <c r="F1359" s="74">
        <v>57</v>
      </c>
      <c r="G1359" s="16">
        <v>979.51</v>
      </c>
      <c r="H1359" s="16">
        <v>17.184385964912281</v>
      </c>
      <c r="I1359" s="12">
        <v>1.0000000000000004</v>
      </c>
      <c r="J1359"/>
      <c r="K1359"/>
      <c r="L1359" s="12" t="str">
        <f t="shared" si="21"/>
        <v>X</v>
      </c>
    </row>
    <row r="1360" spans="1:12" x14ac:dyDescent="0.25">
      <c r="A1360" s="1" t="s">
        <v>28</v>
      </c>
      <c r="B1360" s="1" t="s">
        <v>22</v>
      </c>
      <c r="C1360" s="1"/>
      <c r="D1360" s="16">
        <v>1610.3300000000004</v>
      </c>
      <c r="E1360" s="74"/>
      <c r="F1360" s="74">
        <v>7785</v>
      </c>
      <c r="G1360" s="16">
        <v>29201823.539999995</v>
      </c>
      <c r="H1360" s="16">
        <v>189858.64299593892</v>
      </c>
      <c r="I1360" s="12"/>
      <c r="J1360"/>
      <c r="K1360"/>
      <c r="L1360" s="12" t="str">
        <f t="shared" si="21"/>
        <v xml:space="preserve"> </v>
      </c>
    </row>
    <row r="1361" spans="1:12" x14ac:dyDescent="0.25">
      <c r="A1361" s="1" t="s">
        <v>28</v>
      </c>
      <c r="B1361" s="1" t="s">
        <v>23</v>
      </c>
      <c r="C1361" s="1" t="s">
        <v>10335</v>
      </c>
      <c r="D1361" s="16">
        <v>32.99</v>
      </c>
      <c r="E1361" s="74"/>
      <c r="F1361" s="74">
        <v>100</v>
      </c>
      <c r="G1361" s="16">
        <v>285667.48</v>
      </c>
      <c r="H1361" s="16">
        <v>2856.6747999999998</v>
      </c>
      <c r="I1361" s="12">
        <v>0.10066649159050718</v>
      </c>
      <c r="J1361"/>
      <c r="K1361"/>
      <c r="L1361" s="12" t="str">
        <f t="shared" si="21"/>
        <v xml:space="preserve"> </v>
      </c>
    </row>
    <row r="1362" spans="1:12" x14ac:dyDescent="0.25">
      <c r="A1362" s="1" t="s">
        <v>28</v>
      </c>
      <c r="B1362" s="1" t="s">
        <v>23</v>
      </c>
      <c r="C1362" s="1" t="s">
        <v>14510</v>
      </c>
      <c r="D1362" s="16">
        <v>32.99</v>
      </c>
      <c r="E1362" s="74"/>
      <c r="F1362" s="74">
        <v>111</v>
      </c>
      <c r="G1362" s="16">
        <v>299118.36</v>
      </c>
      <c r="H1362" s="16">
        <v>2694.7599999999998</v>
      </c>
      <c r="I1362" s="12">
        <v>0.19562726027108471</v>
      </c>
      <c r="J1362"/>
      <c r="K1362"/>
      <c r="L1362" s="12" t="str">
        <f t="shared" si="21"/>
        <v xml:space="preserve"> </v>
      </c>
    </row>
    <row r="1363" spans="1:12" x14ac:dyDescent="0.25">
      <c r="A1363" s="1" t="s">
        <v>28</v>
      </c>
      <c r="B1363" s="1" t="s">
        <v>23</v>
      </c>
      <c r="C1363" s="1" t="s">
        <v>7711</v>
      </c>
      <c r="D1363" s="16">
        <v>59.99</v>
      </c>
      <c r="E1363" s="74"/>
      <c r="F1363" s="74">
        <v>141</v>
      </c>
      <c r="G1363" s="16">
        <v>250951.17</v>
      </c>
      <c r="H1363" s="16">
        <v>1779.7955319148937</v>
      </c>
      <c r="I1363" s="12">
        <v>0.25834555496333772</v>
      </c>
      <c r="J1363"/>
      <c r="K1363"/>
      <c r="L1363" s="12" t="str">
        <f t="shared" si="21"/>
        <v xml:space="preserve"> </v>
      </c>
    </row>
    <row r="1364" spans="1:12" x14ac:dyDescent="0.25">
      <c r="A1364" s="1" t="s">
        <v>28</v>
      </c>
      <c r="B1364" s="1" t="s">
        <v>23</v>
      </c>
      <c r="C1364" s="1" t="s">
        <v>5543</v>
      </c>
      <c r="D1364" s="16">
        <v>32.99</v>
      </c>
      <c r="E1364" s="74"/>
      <c r="F1364" s="74">
        <v>143</v>
      </c>
      <c r="G1364" s="16">
        <v>222912.53</v>
      </c>
      <c r="H1364" s="16">
        <v>1558.8288811188811</v>
      </c>
      <c r="I1364" s="12">
        <v>0.3132771959230275</v>
      </c>
      <c r="J1364"/>
      <c r="K1364"/>
      <c r="L1364" s="12" t="str">
        <f t="shared" si="21"/>
        <v xml:space="preserve"> </v>
      </c>
    </row>
    <row r="1365" spans="1:12" x14ac:dyDescent="0.25">
      <c r="A1365" s="1" t="s">
        <v>28</v>
      </c>
      <c r="B1365" s="1" t="s">
        <v>23</v>
      </c>
      <c r="C1365" s="1" t="s">
        <v>7697</v>
      </c>
      <c r="D1365" s="16">
        <v>59.99</v>
      </c>
      <c r="E1365" s="74"/>
      <c r="F1365" s="74">
        <v>101</v>
      </c>
      <c r="G1365" s="16">
        <v>153443.78</v>
      </c>
      <c r="H1365" s="16">
        <v>1519.2453465346534</v>
      </c>
      <c r="I1365" s="12">
        <v>0.3668139509295294</v>
      </c>
      <c r="J1365"/>
      <c r="K1365"/>
      <c r="L1365" s="12" t="str">
        <f t="shared" si="21"/>
        <v xml:space="preserve"> </v>
      </c>
    </row>
    <row r="1366" spans="1:12" x14ac:dyDescent="0.25">
      <c r="A1366" s="1" t="s">
        <v>28</v>
      </c>
      <c r="B1366" s="1" t="s">
        <v>23</v>
      </c>
      <c r="C1366" s="1" t="s">
        <v>12822</v>
      </c>
      <c r="D1366" s="16">
        <v>32.99</v>
      </c>
      <c r="E1366" s="74"/>
      <c r="F1366" s="74">
        <v>124</v>
      </c>
      <c r="G1366" s="16">
        <v>171899.17</v>
      </c>
      <c r="H1366" s="16">
        <v>1386.2836290322582</v>
      </c>
      <c r="I1366" s="12">
        <v>0.41566526200072079</v>
      </c>
      <c r="J1366"/>
      <c r="K1366"/>
      <c r="L1366" s="12" t="str">
        <f t="shared" si="21"/>
        <v xml:space="preserve"> </v>
      </c>
    </row>
    <row r="1367" spans="1:12" x14ac:dyDescent="0.25">
      <c r="A1367" s="1" t="s">
        <v>28</v>
      </c>
      <c r="B1367" s="1" t="s">
        <v>23</v>
      </c>
      <c r="C1367" s="1" t="s">
        <v>5598</v>
      </c>
      <c r="D1367" s="16">
        <v>34.99</v>
      </c>
      <c r="E1367" s="74"/>
      <c r="F1367" s="74">
        <v>156</v>
      </c>
      <c r="G1367" s="16">
        <v>194763.62</v>
      </c>
      <c r="H1367" s="16">
        <v>1248.4847435897436</v>
      </c>
      <c r="I1367" s="12">
        <v>0.4596606719582888</v>
      </c>
      <c r="J1367"/>
      <c r="K1367"/>
      <c r="L1367" s="12" t="str">
        <f t="shared" si="21"/>
        <v xml:space="preserve"> </v>
      </c>
    </row>
    <row r="1368" spans="1:12" x14ac:dyDescent="0.25">
      <c r="A1368" s="1" t="s">
        <v>28</v>
      </c>
      <c r="B1368" s="1" t="s">
        <v>23</v>
      </c>
      <c r="C1368" s="1" t="s">
        <v>5538</v>
      </c>
      <c r="D1368" s="16">
        <v>32.99</v>
      </c>
      <c r="E1368" s="74"/>
      <c r="F1368" s="74">
        <v>158</v>
      </c>
      <c r="G1368" s="16">
        <v>196967.84</v>
      </c>
      <c r="H1368" s="16">
        <v>1246.6318987341772</v>
      </c>
      <c r="I1368" s="12">
        <v>0.50359078943276714</v>
      </c>
      <c r="J1368"/>
      <c r="K1368"/>
      <c r="L1368" s="12" t="str">
        <f t="shared" si="21"/>
        <v xml:space="preserve"> </v>
      </c>
    </row>
    <row r="1369" spans="1:12" x14ac:dyDescent="0.25">
      <c r="A1369" s="1" t="s">
        <v>28</v>
      </c>
      <c r="B1369" s="1" t="s">
        <v>23</v>
      </c>
      <c r="C1369" s="1" t="s">
        <v>5678</v>
      </c>
      <c r="D1369" s="16">
        <v>32.99</v>
      </c>
      <c r="E1369" s="74"/>
      <c r="F1369" s="74">
        <v>128</v>
      </c>
      <c r="G1369" s="16">
        <v>158016.5</v>
      </c>
      <c r="H1369" s="16">
        <v>1234.50390625</v>
      </c>
      <c r="I1369" s="12">
        <v>0.54709352803534239</v>
      </c>
      <c r="J1369"/>
      <c r="K1369"/>
      <c r="L1369" s="12" t="str">
        <f t="shared" si="21"/>
        <v xml:space="preserve"> </v>
      </c>
    </row>
    <row r="1370" spans="1:12" x14ac:dyDescent="0.25">
      <c r="A1370" s="1" t="s">
        <v>28</v>
      </c>
      <c r="B1370" s="1" t="s">
        <v>23</v>
      </c>
      <c r="C1370" s="1" t="s">
        <v>5754</v>
      </c>
      <c r="D1370" s="16">
        <v>32.99</v>
      </c>
      <c r="E1370" s="74"/>
      <c r="F1370" s="74">
        <v>134</v>
      </c>
      <c r="G1370" s="16">
        <v>159596.97</v>
      </c>
      <c r="H1370" s="16">
        <v>1191.0221641791045</v>
      </c>
      <c r="I1370" s="12">
        <v>0.58906401157601118</v>
      </c>
      <c r="J1370"/>
      <c r="K1370"/>
      <c r="L1370" s="12" t="str">
        <f t="shared" si="21"/>
        <v xml:space="preserve"> </v>
      </c>
    </row>
    <row r="1371" spans="1:12" x14ac:dyDescent="0.25">
      <c r="A1371" s="1" t="s">
        <v>28</v>
      </c>
      <c r="B1371" s="1" t="s">
        <v>23</v>
      </c>
      <c r="C1371" s="1" t="s">
        <v>7695</v>
      </c>
      <c r="D1371" s="16">
        <v>59.99</v>
      </c>
      <c r="E1371" s="74"/>
      <c r="F1371" s="74">
        <v>133</v>
      </c>
      <c r="G1371" s="16">
        <v>151639.1</v>
      </c>
      <c r="H1371" s="16">
        <v>1140.1436090225563</v>
      </c>
      <c r="I1371" s="12">
        <v>0.62924158342620562</v>
      </c>
      <c r="J1371"/>
      <c r="K1371"/>
      <c r="L1371" s="12" t="str">
        <f t="shared" si="21"/>
        <v xml:space="preserve"> </v>
      </c>
    </row>
    <row r="1372" spans="1:12" x14ac:dyDescent="0.25">
      <c r="A1372" s="1" t="s">
        <v>28</v>
      </c>
      <c r="B1372" s="1" t="s">
        <v>23</v>
      </c>
      <c r="C1372" s="1" t="s">
        <v>7348</v>
      </c>
      <c r="D1372" s="16">
        <v>42.99</v>
      </c>
      <c r="E1372" s="74"/>
      <c r="F1372" s="74">
        <v>122</v>
      </c>
      <c r="G1372" s="16">
        <v>125014.92</v>
      </c>
      <c r="H1372" s="16">
        <v>1024.7124590163935</v>
      </c>
      <c r="I1372" s="12">
        <v>0.66535147179651011</v>
      </c>
      <c r="J1372"/>
      <c r="K1372"/>
      <c r="L1372" s="12" t="str">
        <f t="shared" si="21"/>
        <v xml:space="preserve"> </v>
      </c>
    </row>
    <row r="1373" spans="1:12" x14ac:dyDescent="0.25">
      <c r="A1373" s="1" t="s">
        <v>28</v>
      </c>
      <c r="B1373" s="1" t="s">
        <v>23</v>
      </c>
      <c r="C1373" s="1" t="s">
        <v>6853</v>
      </c>
      <c r="D1373" s="16">
        <v>16.989999999999998</v>
      </c>
      <c r="E1373" s="74"/>
      <c r="F1373" s="74">
        <v>118</v>
      </c>
      <c r="G1373" s="16">
        <v>108515.13</v>
      </c>
      <c r="H1373" s="16">
        <v>919.61974576271189</v>
      </c>
      <c r="I1373" s="12">
        <v>0.697757993324017</v>
      </c>
      <c r="J1373"/>
      <c r="K1373"/>
      <c r="L1373" s="12" t="str">
        <f t="shared" si="21"/>
        <v xml:space="preserve"> </v>
      </c>
    </row>
    <row r="1374" spans="1:12" x14ac:dyDescent="0.25">
      <c r="A1374" s="1" t="s">
        <v>28</v>
      </c>
      <c r="B1374" s="1" t="s">
        <v>23</v>
      </c>
      <c r="C1374" s="1" t="s">
        <v>6854</v>
      </c>
      <c r="D1374" s="16">
        <v>16.989999999999998</v>
      </c>
      <c r="E1374" s="74"/>
      <c r="F1374" s="74">
        <v>144</v>
      </c>
      <c r="G1374" s="16">
        <v>126303.66</v>
      </c>
      <c r="H1374" s="16">
        <v>877.10874999999999</v>
      </c>
      <c r="I1374" s="12">
        <v>0.72866646796237466</v>
      </c>
      <c r="J1374"/>
      <c r="K1374"/>
      <c r="L1374" s="12" t="str">
        <f t="shared" si="21"/>
        <v xml:space="preserve"> </v>
      </c>
    </row>
    <row r="1375" spans="1:12" x14ac:dyDescent="0.25">
      <c r="A1375" s="1" t="s">
        <v>28</v>
      </c>
      <c r="B1375" s="1" t="s">
        <v>23</v>
      </c>
      <c r="C1375" s="1" t="s">
        <v>7344</v>
      </c>
      <c r="D1375" s="16">
        <v>41.99</v>
      </c>
      <c r="E1375" s="74"/>
      <c r="F1375" s="74">
        <v>96</v>
      </c>
      <c r="G1375" s="16">
        <v>77681.5</v>
      </c>
      <c r="H1375" s="16">
        <v>809.18229166666663</v>
      </c>
      <c r="I1375" s="12">
        <v>0.75718127908447019</v>
      </c>
      <c r="J1375"/>
      <c r="K1375"/>
      <c r="L1375" s="12" t="str">
        <f t="shared" si="21"/>
        <v xml:space="preserve"> </v>
      </c>
    </row>
    <row r="1376" spans="1:12" x14ac:dyDescent="0.25">
      <c r="A1376" s="1" t="s">
        <v>28</v>
      </c>
      <c r="B1376" s="1" t="s">
        <v>23</v>
      </c>
      <c r="C1376" s="1" t="s">
        <v>8417</v>
      </c>
      <c r="D1376" s="16">
        <v>32.99</v>
      </c>
      <c r="E1376" s="74"/>
      <c r="F1376" s="74">
        <v>133</v>
      </c>
      <c r="G1376" s="16">
        <v>94301.78</v>
      </c>
      <c r="H1376" s="16">
        <v>709.03593984962401</v>
      </c>
      <c r="I1376" s="12">
        <v>0.78216702841660968</v>
      </c>
      <c r="J1376"/>
      <c r="K1376"/>
      <c r="L1376" s="12" t="str">
        <f t="shared" si="21"/>
        <v xml:space="preserve"> </v>
      </c>
    </row>
    <row r="1377" spans="1:12" x14ac:dyDescent="0.25">
      <c r="A1377" s="1" t="s">
        <v>28</v>
      </c>
      <c r="B1377" s="1" t="s">
        <v>23</v>
      </c>
      <c r="C1377" s="1" t="s">
        <v>7343</v>
      </c>
      <c r="D1377" s="16">
        <v>41.99</v>
      </c>
      <c r="E1377" s="74"/>
      <c r="F1377" s="74">
        <v>114</v>
      </c>
      <c r="G1377" s="16">
        <v>79235.13</v>
      </c>
      <c r="H1377" s="16">
        <v>695.04500000000007</v>
      </c>
      <c r="I1377" s="12">
        <v>0.80665975039095694</v>
      </c>
      <c r="J1377"/>
      <c r="K1377"/>
      <c r="L1377" s="12" t="str">
        <f t="shared" si="21"/>
        <v xml:space="preserve"> </v>
      </c>
    </row>
    <row r="1378" spans="1:12" x14ac:dyDescent="0.25">
      <c r="A1378" s="1" t="s">
        <v>28</v>
      </c>
      <c r="B1378" s="1" t="s">
        <v>23</v>
      </c>
      <c r="C1378" s="1" t="s">
        <v>6881</v>
      </c>
      <c r="D1378" s="16">
        <v>16.989999999999998</v>
      </c>
      <c r="E1378" s="74"/>
      <c r="F1378" s="74">
        <v>128</v>
      </c>
      <c r="G1378" s="16">
        <v>86615.02</v>
      </c>
      <c r="H1378" s="16">
        <v>676.67984375000003</v>
      </c>
      <c r="I1378" s="12">
        <v>0.83050530179930249</v>
      </c>
      <c r="J1378"/>
      <c r="K1378"/>
      <c r="L1378" s="12" t="str">
        <f t="shared" si="21"/>
        <v xml:space="preserve"> </v>
      </c>
    </row>
    <row r="1379" spans="1:12" x14ac:dyDescent="0.25">
      <c r="A1379" s="1" t="s">
        <v>28</v>
      </c>
      <c r="B1379" s="1" t="s">
        <v>23</v>
      </c>
      <c r="C1379" s="1" t="s">
        <v>6896</v>
      </c>
      <c r="D1379" s="16">
        <v>16.989999999999998</v>
      </c>
      <c r="E1379" s="74"/>
      <c r="F1379" s="74">
        <v>150</v>
      </c>
      <c r="G1379" s="16">
        <v>101328.36</v>
      </c>
      <c r="H1379" s="16">
        <v>675.52239999999995</v>
      </c>
      <c r="I1379" s="12">
        <v>0.85431006599535286</v>
      </c>
      <c r="J1379"/>
      <c r="K1379"/>
      <c r="L1379" s="12" t="str">
        <f t="shared" si="21"/>
        <v xml:space="preserve"> </v>
      </c>
    </row>
    <row r="1380" spans="1:12" x14ac:dyDescent="0.25">
      <c r="A1380" s="1" t="s">
        <v>28</v>
      </c>
      <c r="B1380" s="1" t="s">
        <v>23</v>
      </c>
      <c r="C1380" s="1" t="s">
        <v>5459</v>
      </c>
      <c r="D1380" s="16">
        <v>32.99</v>
      </c>
      <c r="E1380" s="74"/>
      <c r="F1380" s="74">
        <v>146</v>
      </c>
      <c r="G1380" s="16">
        <v>93054.19</v>
      </c>
      <c r="H1380" s="16">
        <v>637.35746575342466</v>
      </c>
      <c r="I1380" s="12">
        <v>0.87676993435923323</v>
      </c>
      <c r="J1380"/>
      <c r="K1380"/>
      <c r="L1380" s="12" t="str">
        <f t="shared" si="21"/>
        <v xml:space="preserve"> </v>
      </c>
    </row>
    <row r="1381" spans="1:12" x14ac:dyDescent="0.25">
      <c r="A1381" s="1" t="s">
        <v>28</v>
      </c>
      <c r="B1381" s="1" t="s">
        <v>23</v>
      </c>
      <c r="C1381" s="1" t="s">
        <v>7318</v>
      </c>
      <c r="D1381" s="16">
        <v>41.99</v>
      </c>
      <c r="E1381" s="74"/>
      <c r="F1381" s="74">
        <v>85</v>
      </c>
      <c r="G1381" s="16">
        <v>49632.18</v>
      </c>
      <c r="H1381" s="16">
        <v>583.90800000000002</v>
      </c>
      <c r="I1381" s="12">
        <v>0.89734629459863802</v>
      </c>
      <c r="J1381"/>
      <c r="K1381"/>
      <c r="L1381" s="12" t="str">
        <f t="shared" si="21"/>
        <v xml:space="preserve"> </v>
      </c>
    </row>
    <row r="1382" spans="1:12" x14ac:dyDescent="0.25">
      <c r="A1382" s="1" t="s">
        <v>28</v>
      </c>
      <c r="B1382" s="1" t="s">
        <v>23</v>
      </c>
      <c r="C1382" s="1" t="s">
        <v>6867</v>
      </c>
      <c r="D1382" s="16">
        <v>18.989999999999998</v>
      </c>
      <c r="E1382" s="74"/>
      <c r="F1382" s="74">
        <v>151</v>
      </c>
      <c r="G1382" s="16">
        <v>82283.67</v>
      </c>
      <c r="H1382" s="16">
        <v>544.92496688741721</v>
      </c>
      <c r="I1382" s="12">
        <v>0.91654892998318716</v>
      </c>
      <c r="J1382"/>
      <c r="K1382"/>
      <c r="L1382" s="12" t="str">
        <f t="shared" si="21"/>
        <v xml:space="preserve"> </v>
      </c>
    </row>
    <row r="1383" spans="1:12" x14ac:dyDescent="0.25">
      <c r="A1383" s="1" t="s">
        <v>28</v>
      </c>
      <c r="B1383" s="1" t="s">
        <v>23</v>
      </c>
      <c r="C1383" s="1" t="s">
        <v>6298</v>
      </c>
      <c r="D1383" s="16">
        <v>31.99</v>
      </c>
      <c r="E1383" s="74"/>
      <c r="F1383" s="74">
        <v>55</v>
      </c>
      <c r="G1383" s="16">
        <v>26314.31</v>
      </c>
      <c r="H1383" s="16">
        <v>478.44200000000001</v>
      </c>
      <c r="I1383" s="12">
        <v>0.93340876911137405</v>
      </c>
      <c r="J1383"/>
      <c r="K1383"/>
      <c r="L1383" s="12" t="str">
        <f t="shared" si="21"/>
        <v xml:space="preserve"> </v>
      </c>
    </row>
    <row r="1384" spans="1:12" x14ac:dyDescent="0.25">
      <c r="A1384" s="1" t="s">
        <v>28</v>
      </c>
      <c r="B1384" s="1" t="s">
        <v>23</v>
      </c>
      <c r="C1384" s="1" t="s">
        <v>11485</v>
      </c>
      <c r="D1384" s="16">
        <v>32.99</v>
      </c>
      <c r="E1384" s="74"/>
      <c r="F1384" s="74">
        <v>118</v>
      </c>
      <c r="G1384" s="16">
        <v>53634.879999999997</v>
      </c>
      <c r="H1384" s="16">
        <v>454.5328813559322</v>
      </c>
      <c r="I1384" s="12">
        <v>0.94942607373373633</v>
      </c>
      <c r="J1384"/>
      <c r="K1384"/>
      <c r="L1384" s="12" t="str">
        <f t="shared" si="21"/>
        <v xml:space="preserve"> </v>
      </c>
    </row>
    <row r="1385" spans="1:12" x14ac:dyDescent="0.25">
      <c r="A1385" s="1" t="s">
        <v>28</v>
      </c>
      <c r="B1385" s="1" t="s">
        <v>23</v>
      </c>
      <c r="C1385" s="1" t="s">
        <v>6823</v>
      </c>
      <c r="D1385" s="16">
        <v>16.989999999999998</v>
      </c>
      <c r="E1385" s="74"/>
      <c r="F1385" s="74">
        <v>136</v>
      </c>
      <c r="G1385" s="16">
        <v>61265.94</v>
      </c>
      <c r="H1385" s="16">
        <v>450.48485294117648</v>
      </c>
      <c r="I1385" s="12">
        <v>0.9653007297009657</v>
      </c>
      <c r="J1385"/>
      <c r="K1385"/>
      <c r="L1385" s="12" t="str">
        <f t="shared" si="21"/>
        <v>X</v>
      </c>
    </row>
    <row r="1386" spans="1:12" x14ac:dyDescent="0.25">
      <c r="A1386" s="1" t="s">
        <v>28</v>
      </c>
      <c r="B1386" s="1" t="s">
        <v>23</v>
      </c>
      <c r="C1386" s="1" t="s">
        <v>11479</v>
      </c>
      <c r="D1386" s="16">
        <v>34.99</v>
      </c>
      <c r="E1386" s="74"/>
      <c r="F1386" s="74">
        <v>68</v>
      </c>
      <c r="G1386" s="16">
        <v>25892.6</v>
      </c>
      <c r="H1386" s="16">
        <v>380.77352941176468</v>
      </c>
      <c r="I1386" s="12">
        <v>0.97871882520711739</v>
      </c>
      <c r="J1386"/>
      <c r="K1386"/>
      <c r="L1386" s="12" t="str">
        <f t="shared" si="21"/>
        <v>X</v>
      </c>
    </row>
    <row r="1387" spans="1:12" x14ac:dyDescent="0.25">
      <c r="A1387" s="1" t="s">
        <v>28</v>
      </c>
      <c r="B1387" s="1" t="s">
        <v>23</v>
      </c>
      <c r="C1387" s="1" t="s">
        <v>5461</v>
      </c>
      <c r="D1387" s="16">
        <v>32.99</v>
      </c>
      <c r="E1387" s="74"/>
      <c r="F1387" s="74">
        <v>127</v>
      </c>
      <c r="G1387" s="16">
        <v>44898.68</v>
      </c>
      <c r="H1387" s="16">
        <v>353.53291338582676</v>
      </c>
      <c r="I1387" s="12">
        <v>0.99117698742156402</v>
      </c>
      <c r="J1387"/>
      <c r="K1387"/>
      <c r="L1387" s="12" t="str">
        <f t="shared" si="21"/>
        <v>X</v>
      </c>
    </row>
    <row r="1388" spans="1:12" x14ac:dyDescent="0.25">
      <c r="A1388" s="1" t="s">
        <v>28</v>
      </c>
      <c r="B1388" s="1" t="s">
        <v>23</v>
      </c>
      <c r="C1388" s="1" t="s">
        <v>11477</v>
      </c>
      <c r="D1388" s="16">
        <v>34.99</v>
      </c>
      <c r="E1388" s="74"/>
      <c r="F1388" s="74">
        <v>48</v>
      </c>
      <c r="G1388" s="16">
        <v>8782.49</v>
      </c>
      <c r="H1388" s="16">
        <v>182.96854166666665</v>
      </c>
      <c r="I1388" s="12">
        <v>0.99762462407975649</v>
      </c>
      <c r="J1388"/>
      <c r="K1388"/>
      <c r="L1388" s="12" t="str">
        <f t="shared" si="21"/>
        <v>X</v>
      </c>
    </row>
    <row r="1389" spans="1:12" x14ac:dyDescent="0.25">
      <c r="A1389" s="1" t="s">
        <v>28</v>
      </c>
      <c r="B1389" s="1" t="s">
        <v>23</v>
      </c>
      <c r="C1389" s="1" t="s">
        <v>16402</v>
      </c>
      <c r="D1389" s="16">
        <v>31.99</v>
      </c>
      <c r="E1389" s="74"/>
      <c r="F1389" s="74">
        <v>56</v>
      </c>
      <c r="G1389" s="16">
        <v>3774.82</v>
      </c>
      <c r="H1389" s="16">
        <v>67.407499999999999</v>
      </c>
      <c r="I1389" s="12">
        <v>1.0000000000000002</v>
      </c>
      <c r="J1389"/>
      <c r="K1389"/>
      <c r="L1389" s="12" t="str">
        <f t="shared" si="21"/>
        <v>X</v>
      </c>
    </row>
    <row r="1390" spans="1:12" x14ac:dyDescent="0.25">
      <c r="A1390" s="1" t="s">
        <v>28</v>
      </c>
      <c r="B1390" s="1" t="s">
        <v>23</v>
      </c>
      <c r="C1390" s="1" t="s">
        <v>12778</v>
      </c>
      <c r="D1390" s="16">
        <v>32.99</v>
      </c>
      <c r="E1390" s="74"/>
      <c r="F1390" s="74">
        <v>0</v>
      </c>
      <c r="G1390" s="16">
        <v>131.96</v>
      </c>
      <c r="H1390" s="16">
        <v>0</v>
      </c>
      <c r="I1390" s="12">
        <v>1.0000000000000002</v>
      </c>
      <c r="J1390"/>
      <c r="K1390"/>
      <c r="L1390" s="12" t="str">
        <f t="shared" si="21"/>
        <v>X</v>
      </c>
    </row>
    <row r="1391" spans="1:12" x14ac:dyDescent="0.25">
      <c r="A1391" s="1" t="s">
        <v>28</v>
      </c>
      <c r="B1391" s="1" t="s">
        <v>24</v>
      </c>
      <c r="C1391" s="1"/>
      <c r="D1391" s="16">
        <v>1017.7000000000002</v>
      </c>
      <c r="E1391" s="74"/>
      <c r="F1391" s="74">
        <v>3424</v>
      </c>
      <c r="G1391" s="16">
        <v>3493637.7399999993</v>
      </c>
      <c r="H1391" s="16">
        <v>28377.613591823869</v>
      </c>
      <c r="I1391" s="12"/>
      <c r="J1391"/>
      <c r="K1391"/>
      <c r="L1391" s="12" t="str">
        <f t="shared" si="21"/>
        <v xml:space="preserve"> </v>
      </c>
    </row>
    <row r="1392" spans="1:12" x14ac:dyDescent="0.25">
      <c r="A1392" s="1" t="s">
        <v>46</v>
      </c>
      <c r="B1392" s="1" t="s">
        <v>46</v>
      </c>
      <c r="C1392" s="1" t="s">
        <v>5779</v>
      </c>
      <c r="D1392" s="16">
        <v>25.99</v>
      </c>
      <c r="E1392" s="74"/>
      <c r="F1392" s="74">
        <v>138</v>
      </c>
      <c r="G1392" s="16">
        <v>122639.44</v>
      </c>
      <c r="H1392" s="16">
        <v>888.69159420289861</v>
      </c>
      <c r="I1392" s="12">
        <v>6.5265262117402148E-2</v>
      </c>
      <c r="J1392"/>
      <c r="K1392"/>
      <c r="L1392" s="12" t="str">
        <f t="shared" si="21"/>
        <v xml:space="preserve"> </v>
      </c>
    </row>
    <row r="1393" spans="1:12" x14ac:dyDescent="0.25">
      <c r="A1393" s="1" t="s">
        <v>46</v>
      </c>
      <c r="B1393" s="1" t="s">
        <v>46</v>
      </c>
      <c r="C1393" s="1" t="s">
        <v>14707</v>
      </c>
      <c r="D1393" s="16">
        <v>19.989999999999998</v>
      </c>
      <c r="E1393" s="74"/>
      <c r="F1393" s="74">
        <v>28</v>
      </c>
      <c r="G1393" s="16">
        <v>21416.47</v>
      </c>
      <c r="H1393" s="16">
        <v>764.87392857142856</v>
      </c>
      <c r="I1393" s="12">
        <v>0.12143738950176917</v>
      </c>
      <c r="J1393"/>
      <c r="K1393"/>
      <c r="L1393" s="12" t="str">
        <f t="shared" si="21"/>
        <v xml:space="preserve"> </v>
      </c>
    </row>
    <row r="1394" spans="1:12" x14ac:dyDescent="0.25">
      <c r="A1394" s="1" t="s">
        <v>46</v>
      </c>
      <c r="B1394" s="1" t="s">
        <v>46</v>
      </c>
      <c r="C1394" s="1" t="s">
        <v>5693</v>
      </c>
      <c r="D1394" s="16">
        <v>21.99</v>
      </c>
      <c r="E1394" s="74"/>
      <c r="F1394" s="74">
        <v>132</v>
      </c>
      <c r="G1394" s="16">
        <v>100141.4</v>
      </c>
      <c r="H1394" s="16">
        <v>758.64696969696968</v>
      </c>
      <c r="I1394" s="12">
        <v>0.17715221076803303</v>
      </c>
      <c r="J1394"/>
      <c r="K1394"/>
      <c r="L1394" s="12" t="str">
        <f t="shared" si="21"/>
        <v xml:space="preserve"> </v>
      </c>
    </row>
    <row r="1395" spans="1:12" x14ac:dyDescent="0.25">
      <c r="A1395" s="1" t="s">
        <v>46</v>
      </c>
      <c r="B1395" s="1" t="s">
        <v>46</v>
      </c>
      <c r="C1395" s="1" t="s">
        <v>5648</v>
      </c>
      <c r="D1395" s="16">
        <v>23.99</v>
      </c>
      <c r="E1395" s="74"/>
      <c r="F1395" s="74">
        <v>122</v>
      </c>
      <c r="G1395" s="16">
        <v>85718.09</v>
      </c>
      <c r="H1395" s="16">
        <v>702.60729508196721</v>
      </c>
      <c r="I1395" s="12">
        <v>0.22875149400447836</v>
      </c>
      <c r="J1395"/>
      <c r="K1395"/>
      <c r="L1395" s="12" t="str">
        <f t="shared" si="21"/>
        <v xml:space="preserve"> </v>
      </c>
    </row>
    <row r="1396" spans="1:12" x14ac:dyDescent="0.25">
      <c r="A1396" s="1" t="s">
        <v>46</v>
      </c>
      <c r="B1396" s="1" t="s">
        <v>46</v>
      </c>
      <c r="C1396" s="1" t="s">
        <v>5712</v>
      </c>
      <c r="D1396" s="16">
        <v>24.99</v>
      </c>
      <c r="E1396" s="74"/>
      <c r="F1396" s="74">
        <v>24</v>
      </c>
      <c r="G1396" s="16">
        <v>15393.84</v>
      </c>
      <c r="H1396" s="16">
        <v>641.41</v>
      </c>
      <c r="I1396" s="12">
        <v>0.27585646500656186</v>
      </c>
      <c r="J1396"/>
      <c r="K1396"/>
      <c r="L1396" s="12" t="str">
        <f t="shared" si="21"/>
        <v xml:space="preserve"> </v>
      </c>
    </row>
    <row r="1397" spans="1:12" x14ac:dyDescent="0.25">
      <c r="A1397" s="1" t="s">
        <v>46</v>
      </c>
      <c r="B1397" s="1" t="s">
        <v>46</v>
      </c>
      <c r="C1397" s="1" t="s">
        <v>5839</v>
      </c>
      <c r="D1397" s="16">
        <v>25.99</v>
      </c>
      <c r="E1397" s="74"/>
      <c r="F1397" s="74">
        <v>144</v>
      </c>
      <c r="G1397" s="16">
        <v>89791.6</v>
      </c>
      <c r="H1397" s="16">
        <v>623.55277777777781</v>
      </c>
      <c r="I1397" s="12">
        <v>0.32165000660318627</v>
      </c>
      <c r="J1397"/>
      <c r="K1397"/>
      <c r="L1397" s="12" t="str">
        <f t="shared" si="21"/>
        <v xml:space="preserve"> </v>
      </c>
    </row>
    <row r="1398" spans="1:12" x14ac:dyDescent="0.25">
      <c r="A1398" s="1" t="s">
        <v>46</v>
      </c>
      <c r="B1398" s="1" t="s">
        <v>46</v>
      </c>
      <c r="C1398" s="1" t="s">
        <v>5611</v>
      </c>
      <c r="D1398" s="16">
        <v>25.99</v>
      </c>
      <c r="E1398" s="74"/>
      <c r="F1398" s="74">
        <v>135</v>
      </c>
      <c r="G1398" s="16">
        <v>78977.440000000002</v>
      </c>
      <c r="H1398" s="16">
        <v>585.01807407407409</v>
      </c>
      <c r="I1398" s="12">
        <v>0.36461357033769931</v>
      </c>
      <c r="J1398"/>
      <c r="K1398"/>
      <c r="L1398" s="12" t="str">
        <f t="shared" si="21"/>
        <v xml:space="preserve"> </v>
      </c>
    </row>
    <row r="1399" spans="1:12" x14ac:dyDescent="0.25">
      <c r="A1399" s="1" t="s">
        <v>46</v>
      </c>
      <c r="B1399" s="1" t="s">
        <v>46</v>
      </c>
      <c r="C1399" s="1" t="s">
        <v>5695</v>
      </c>
      <c r="D1399" s="16">
        <v>21.99</v>
      </c>
      <c r="E1399" s="74"/>
      <c r="F1399" s="74">
        <v>128</v>
      </c>
      <c r="G1399" s="16">
        <v>72034.350000000006</v>
      </c>
      <c r="H1399" s="16">
        <v>562.76835937500005</v>
      </c>
      <c r="I1399" s="12">
        <v>0.40594312124780285</v>
      </c>
      <c r="J1399"/>
      <c r="K1399"/>
      <c r="L1399" s="12" t="str">
        <f t="shared" si="21"/>
        <v xml:space="preserve"> </v>
      </c>
    </row>
    <row r="1400" spans="1:12" x14ac:dyDescent="0.25">
      <c r="A1400" s="1" t="s">
        <v>46</v>
      </c>
      <c r="B1400" s="1" t="s">
        <v>46</v>
      </c>
      <c r="C1400" s="1" t="s">
        <v>9473</v>
      </c>
      <c r="D1400" s="16">
        <v>25.99</v>
      </c>
      <c r="E1400" s="74"/>
      <c r="F1400" s="74">
        <v>122</v>
      </c>
      <c r="G1400" s="16">
        <v>68525.279999999999</v>
      </c>
      <c r="H1400" s="16">
        <v>561.68262295081968</v>
      </c>
      <c r="I1400" s="12">
        <v>0.44719293597858745</v>
      </c>
      <c r="J1400"/>
      <c r="K1400"/>
      <c r="L1400" s="12" t="str">
        <f t="shared" si="21"/>
        <v xml:space="preserve"> </v>
      </c>
    </row>
    <row r="1401" spans="1:12" x14ac:dyDescent="0.25">
      <c r="A1401" s="1" t="s">
        <v>46</v>
      </c>
      <c r="B1401" s="1" t="s">
        <v>46</v>
      </c>
      <c r="C1401" s="1" t="s">
        <v>10276</v>
      </c>
      <c r="D1401" s="16">
        <v>25.99</v>
      </c>
      <c r="E1401" s="74"/>
      <c r="F1401" s="74">
        <v>145</v>
      </c>
      <c r="G1401" s="16">
        <v>75036.59</v>
      </c>
      <c r="H1401" s="16">
        <v>517.49372413793105</v>
      </c>
      <c r="I1401" s="12">
        <v>0.48519753033988128</v>
      </c>
      <c r="J1401"/>
      <c r="K1401"/>
      <c r="L1401" s="12" t="str">
        <f t="shared" si="21"/>
        <v xml:space="preserve"> </v>
      </c>
    </row>
    <row r="1402" spans="1:12" x14ac:dyDescent="0.25">
      <c r="A1402" s="1" t="s">
        <v>46</v>
      </c>
      <c r="B1402" s="1" t="s">
        <v>46</v>
      </c>
      <c r="C1402" s="1" t="s">
        <v>5767</v>
      </c>
      <c r="D1402" s="16">
        <v>25.99</v>
      </c>
      <c r="E1402" s="74"/>
      <c r="F1402" s="74">
        <v>132</v>
      </c>
      <c r="G1402" s="16">
        <v>64600.85</v>
      </c>
      <c r="H1402" s="16">
        <v>489.40037878787876</v>
      </c>
      <c r="I1402" s="12">
        <v>0.52113895727618054</v>
      </c>
      <c r="J1402"/>
      <c r="K1402"/>
      <c r="L1402" s="12" t="str">
        <f t="shared" si="21"/>
        <v xml:space="preserve"> </v>
      </c>
    </row>
    <row r="1403" spans="1:12" x14ac:dyDescent="0.25">
      <c r="A1403" s="1" t="s">
        <v>46</v>
      </c>
      <c r="B1403" s="1" t="s">
        <v>46</v>
      </c>
      <c r="C1403" s="1" t="s">
        <v>11732</v>
      </c>
      <c r="D1403" s="16">
        <v>25.99</v>
      </c>
      <c r="E1403" s="74"/>
      <c r="F1403" s="74">
        <v>98</v>
      </c>
      <c r="G1403" s="16">
        <v>44857.87</v>
      </c>
      <c r="H1403" s="16">
        <v>457.73336734693879</v>
      </c>
      <c r="I1403" s="12">
        <v>0.5547547677493001</v>
      </c>
      <c r="J1403"/>
      <c r="K1403"/>
      <c r="L1403" s="12" t="str">
        <f t="shared" si="21"/>
        <v xml:space="preserve"> </v>
      </c>
    </row>
    <row r="1404" spans="1:12" x14ac:dyDescent="0.25">
      <c r="A1404" s="1" t="s">
        <v>46</v>
      </c>
      <c r="B1404" s="1" t="s">
        <v>46</v>
      </c>
      <c r="C1404" s="1" t="s">
        <v>6319</v>
      </c>
      <c r="D1404" s="16">
        <v>23.99</v>
      </c>
      <c r="E1404" s="74"/>
      <c r="F1404" s="74">
        <v>105</v>
      </c>
      <c r="G1404" s="16">
        <v>43805.32</v>
      </c>
      <c r="H1404" s="16">
        <v>417.19352380952381</v>
      </c>
      <c r="I1404" s="12">
        <v>0.58539334345174421</v>
      </c>
      <c r="J1404"/>
      <c r="K1404"/>
      <c r="L1404" s="12" t="str">
        <f t="shared" si="21"/>
        <v xml:space="preserve"> </v>
      </c>
    </row>
    <row r="1405" spans="1:12" x14ac:dyDescent="0.25">
      <c r="A1405" s="1" t="s">
        <v>46</v>
      </c>
      <c r="B1405" s="1" t="s">
        <v>46</v>
      </c>
      <c r="C1405" s="1" t="s">
        <v>5777</v>
      </c>
      <c r="D1405" s="16">
        <v>25.99</v>
      </c>
      <c r="E1405" s="74"/>
      <c r="F1405" s="74">
        <v>141</v>
      </c>
      <c r="G1405" s="16">
        <v>58297.9</v>
      </c>
      <c r="H1405" s="16">
        <v>413.46028368794327</v>
      </c>
      <c r="I1405" s="12">
        <v>0.61575775104382069</v>
      </c>
      <c r="J1405"/>
      <c r="K1405"/>
      <c r="L1405" s="12" t="str">
        <f t="shared" si="21"/>
        <v xml:space="preserve"> </v>
      </c>
    </row>
    <row r="1406" spans="1:12" x14ac:dyDescent="0.25">
      <c r="A1406" s="1" t="s">
        <v>46</v>
      </c>
      <c r="B1406" s="1" t="s">
        <v>46</v>
      </c>
      <c r="C1406" s="1" t="s">
        <v>5766</v>
      </c>
      <c r="D1406" s="16">
        <v>25.99</v>
      </c>
      <c r="E1406" s="74"/>
      <c r="F1406" s="74">
        <v>139</v>
      </c>
      <c r="G1406" s="16">
        <v>55821.93</v>
      </c>
      <c r="H1406" s="16">
        <v>401.59661870503595</v>
      </c>
      <c r="I1406" s="12">
        <v>0.64525089439773708</v>
      </c>
      <c r="J1406"/>
      <c r="K1406"/>
      <c r="L1406" s="12" t="str">
        <f t="shared" si="21"/>
        <v xml:space="preserve"> </v>
      </c>
    </row>
    <row r="1407" spans="1:12" x14ac:dyDescent="0.25">
      <c r="A1407" s="1" t="s">
        <v>46</v>
      </c>
      <c r="B1407" s="1" t="s">
        <v>46</v>
      </c>
      <c r="C1407" s="1" t="s">
        <v>6360</v>
      </c>
      <c r="D1407" s="16">
        <v>25.99</v>
      </c>
      <c r="E1407" s="74"/>
      <c r="F1407" s="74">
        <v>147</v>
      </c>
      <c r="G1407" s="16">
        <v>58427.41</v>
      </c>
      <c r="H1407" s="16">
        <v>397.46537414965991</v>
      </c>
      <c r="I1407" s="12">
        <v>0.67444064030698703</v>
      </c>
      <c r="J1407"/>
      <c r="K1407"/>
      <c r="L1407" s="12" t="str">
        <f t="shared" si="21"/>
        <v xml:space="preserve"> </v>
      </c>
    </row>
    <row r="1408" spans="1:12" x14ac:dyDescent="0.25">
      <c r="A1408" s="1" t="s">
        <v>46</v>
      </c>
      <c r="B1408" s="1" t="s">
        <v>46</v>
      </c>
      <c r="C1408" s="1" t="s">
        <v>6321</v>
      </c>
      <c r="D1408" s="16">
        <v>23.99</v>
      </c>
      <c r="E1408" s="74"/>
      <c r="F1408" s="74">
        <v>69</v>
      </c>
      <c r="G1408" s="16">
        <v>27180.67</v>
      </c>
      <c r="H1408" s="16">
        <v>393.92275362318838</v>
      </c>
      <c r="I1408" s="12">
        <v>0.7033702171556192</v>
      </c>
      <c r="J1408"/>
      <c r="K1408"/>
      <c r="L1408" s="12" t="str">
        <f t="shared" si="21"/>
        <v xml:space="preserve"> </v>
      </c>
    </row>
    <row r="1409" spans="1:12" x14ac:dyDescent="0.25">
      <c r="A1409" s="1" t="s">
        <v>46</v>
      </c>
      <c r="B1409" s="1" t="s">
        <v>46</v>
      </c>
      <c r="C1409" s="1" t="s">
        <v>5608</v>
      </c>
      <c r="D1409" s="16">
        <v>14.99</v>
      </c>
      <c r="E1409" s="74"/>
      <c r="F1409" s="74">
        <v>114</v>
      </c>
      <c r="G1409" s="16">
        <v>41417.370000000003</v>
      </c>
      <c r="H1409" s="16">
        <v>363.31026315789478</v>
      </c>
      <c r="I1409" s="12">
        <v>0.73005162126658096</v>
      </c>
      <c r="J1409"/>
      <c r="K1409"/>
      <c r="L1409" s="12" t="str">
        <f t="shared" si="21"/>
        <v xml:space="preserve"> </v>
      </c>
    </row>
    <row r="1410" spans="1:12" x14ac:dyDescent="0.25">
      <c r="A1410" s="1" t="s">
        <v>46</v>
      </c>
      <c r="B1410" s="1" t="s">
        <v>46</v>
      </c>
      <c r="C1410" s="1" t="s">
        <v>5342</v>
      </c>
      <c r="D1410" s="16">
        <v>14.99</v>
      </c>
      <c r="E1410" s="74"/>
      <c r="F1410" s="74">
        <v>138</v>
      </c>
      <c r="G1410" s="16">
        <v>48912.37</v>
      </c>
      <c r="H1410" s="16">
        <v>354.43746376811595</v>
      </c>
      <c r="I1410" s="12">
        <v>0.75608140947201763</v>
      </c>
      <c r="J1410"/>
      <c r="K1410"/>
      <c r="L1410" s="12" t="str">
        <f t="shared" si="21"/>
        <v xml:space="preserve"> </v>
      </c>
    </row>
    <row r="1411" spans="1:12" x14ac:dyDescent="0.25">
      <c r="A1411" s="1" t="s">
        <v>46</v>
      </c>
      <c r="B1411" s="1" t="s">
        <v>46</v>
      </c>
      <c r="C1411" s="1" t="s">
        <v>11557</v>
      </c>
      <c r="D1411" s="16">
        <v>20.99</v>
      </c>
      <c r="E1411" s="74"/>
      <c r="F1411" s="74">
        <v>70</v>
      </c>
      <c r="G1411" s="16">
        <v>24747.21</v>
      </c>
      <c r="H1411" s="16">
        <v>353.5315714285714</v>
      </c>
      <c r="I1411" s="12">
        <v>0.78204466919741</v>
      </c>
      <c r="J1411"/>
      <c r="K1411"/>
      <c r="L1411" s="12" t="str">
        <f t="shared" si="21"/>
        <v xml:space="preserve"> </v>
      </c>
    </row>
    <row r="1412" spans="1:12" x14ac:dyDescent="0.25">
      <c r="A1412" s="1" t="s">
        <v>46</v>
      </c>
      <c r="B1412" s="1" t="s">
        <v>46</v>
      </c>
      <c r="C1412" s="1" t="s">
        <v>6277</v>
      </c>
      <c r="D1412" s="16">
        <v>25.99</v>
      </c>
      <c r="E1412" s="74"/>
      <c r="F1412" s="74">
        <v>12</v>
      </c>
      <c r="G1412" s="16">
        <v>4158.3999999999996</v>
      </c>
      <c r="H1412" s="16">
        <v>346.5333333333333</v>
      </c>
      <c r="I1412" s="12">
        <v>0.80749398027444652</v>
      </c>
      <c r="J1412"/>
      <c r="K1412"/>
      <c r="L1412" s="12" t="str">
        <f t="shared" si="21"/>
        <v xml:space="preserve"> </v>
      </c>
    </row>
    <row r="1413" spans="1:12" x14ac:dyDescent="0.25">
      <c r="A1413" s="1" t="s">
        <v>46</v>
      </c>
      <c r="B1413" s="1" t="s">
        <v>46</v>
      </c>
      <c r="C1413" s="1" t="s">
        <v>5474</v>
      </c>
      <c r="D1413" s="16">
        <v>23.99</v>
      </c>
      <c r="E1413" s="74"/>
      <c r="F1413" s="74">
        <v>150</v>
      </c>
      <c r="G1413" s="16">
        <v>41381.24</v>
      </c>
      <c r="H1413" s="16">
        <v>275.87493333333333</v>
      </c>
      <c r="I1413" s="12">
        <v>0.82775415821814602</v>
      </c>
      <c r="J1413"/>
      <c r="K1413"/>
      <c r="L1413" s="12" t="str">
        <f t="shared" si="21"/>
        <v xml:space="preserve"> </v>
      </c>
    </row>
    <row r="1414" spans="1:12" x14ac:dyDescent="0.25">
      <c r="A1414" s="1" t="s">
        <v>46</v>
      </c>
      <c r="B1414" s="1" t="s">
        <v>46</v>
      </c>
      <c r="C1414" s="1" t="s">
        <v>5405</v>
      </c>
      <c r="D1414" s="16">
        <v>23.99</v>
      </c>
      <c r="E1414" s="74"/>
      <c r="F1414" s="74">
        <v>145</v>
      </c>
      <c r="G1414" s="16">
        <v>38590.46</v>
      </c>
      <c r="H1414" s="16">
        <v>266.14110344827583</v>
      </c>
      <c r="I1414" s="12">
        <v>0.84729948641757158</v>
      </c>
      <c r="J1414"/>
      <c r="K1414"/>
      <c r="L1414" s="12" t="str">
        <f t="shared" si="21"/>
        <v xml:space="preserve"> </v>
      </c>
    </row>
    <row r="1415" spans="1:12" x14ac:dyDescent="0.25">
      <c r="A1415" s="1" t="s">
        <v>46</v>
      </c>
      <c r="B1415" s="1" t="s">
        <v>46</v>
      </c>
      <c r="C1415" s="1" t="s">
        <v>5710</v>
      </c>
      <c r="D1415" s="16">
        <v>23.99</v>
      </c>
      <c r="E1415" s="74"/>
      <c r="F1415" s="74">
        <v>123</v>
      </c>
      <c r="G1415" s="16">
        <v>32554.43</v>
      </c>
      <c r="H1415" s="16">
        <v>264.67016260162603</v>
      </c>
      <c r="I1415" s="12">
        <v>0.86673678913263108</v>
      </c>
      <c r="J1415"/>
      <c r="K1415"/>
      <c r="L1415" s="12" t="str">
        <f t="shared" si="21"/>
        <v xml:space="preserve"> </v>
      </c>
    </row>
    <row r="1416" spans="1:12" x14ac:dyDescent="0.25">
      <c r="A1416" s="1" t="s">
        <v>46</v>
      </c>
      <c r="B1416" s="1" t="s">
        <v>46</v>
      </c>
      <c r="C1416" s="1" t="s">
        <v>6202</v>
      </c>
      <c r="D1416" s="16">
        <v>25.99</v>
      </c>
      <c r="E1416" s="74"/>
      <c r="F1416" s="74">
        <v>115</v>
      </c>
      <c r="G1416" s="16">
        <v>28570.67</v>
      </c>
      <c r="H1416" s="16">
        <v>248.44060869565214</v>
      </c>
      <c r="I1416" s="12">
        <v>0.88498219794812916</v>
      </c>
      <c r="J1416"/>
      <c r="K1416"/>
      <c r="L1416" s="12" t="str">
        <f t="shared" si="21"/>
        <v xml:space="preserve"> </v>
      </c>
    </row>
    <row r="1417" spans="1:12" x14ac:dyDescent="0.25">
      <c r="A1417" s="1" t="s">
        <v>46</v>
      </c>
      <c r="B1417" s="1" t="s">
        <v>46</v>
      </c>
      <c r="C1417" s="1" t="s">
        <v>6499</v>
      </c>
      <c r="D1417" s="16">
        <v>23.99</v>
      </c>
      <c r="E1417" s="74"/>
      <c r="F1417" s="74">
        <v>18</v>
      </c>
      <c r="G1417" s="16">
        <v>3742.44</v>
      </c>
      <c r="H1417" s="16">
        <v>207.91333333333333</v>
      </c>
      <c r="I1417" s="12">
        <v>0.90025129499621581</v>
      </c>
      <c r="J1417"/>
      <c r="K1417"/>
      <c r="L1417" s="12" t="str">
        <f t="shared" ref="L1417:L1480" si="22">IF(I1417&gt;$I$2,"X"," ")</f>
        <v xml:space="preserve"> </v>
      </c>
    </row>
    <row r="1418" spans="1:12" x14ac:dyDescent="0.25">
      <c r="A1418" s="1" t="s">
        <v>46</v>
      </c>
      <c r="B1418" s="1" t="s">
        <v>46</v>
      </c>
      <c r="C1418" s="1" t="s">
        <v>15905</v>
      </c>
      <c r="D1418" s="16">
        <v>23.99</v>
      </c>
      <c r="E1418" s="74"/>
      <c r="F1418" s="74">
        <v>19</v>
      </c>
      <c r="G1418" s="16">
        <v>3814.41</v>
      </c>
      <c r="H1418" s="16">
        <v>200.75842105263158</v>
      </c>
      <c r="I1418" s="12">
        <v>0.91499493728758674</v>
      </c>
      <c r="J1418"/>
      <c r="K1418"/>
      <c r="L1418" s="12" t="str">
        <f t="shared" si="22"/>
        <v xml:space="preserve"> </v>
      </c>
    </row>
    <row r="1419" spans="1:12" x14ac:dyDescent="0.25">
      <c r="A1419" s="1" t="s">
        <v>46</v>
      </c>
      <c r="B1419" s="1" t="s">
        <v>46</v>
      </c>
      <c r="C1419" s="1" t="s">
        <v>9381</v>
      </c>
      <c r="D1419" s="16">
        <v>20.99</v>
      </c>
      <c r="E1419" s="74"/>
      <c r="F1419" s="74">
        <v>75</v>
      </c>
      <c r="G1419" s="16">
        <v>14965.87</v>
      </c>
      <c r="H1419" s="16">
        <v>199.54493333333335</v>
      </c>
      <c r="I1419" s="12">
        <v>0.9296494613802565</v>
      </c>
      <c r="J1419"/>
      <c r="K1419"/>
      <c r="L1419" s="12" t="str">
        <f t="shared" si="22"/>
        <v xml:space="preserve"> </v>
      </c>
    </row>
    <row r="1420" spans="1:12" x14ac:dyDescent="0.25">
      <c r="A1420" s="1" t="s">
        <v>46</v>
      </c>
      <c r="B1420" s="1" t="s">
        <v>46</v>
      </c>
      <c r="C1420" s="1" t="s">
        <v>5590</v>
      </c>
      <c r="D1420" s="16">
        <v>23.99</v>
      </c>
      <c r="E1420" s="74"/>
      <c r="F1420" s="74">
        <v>129</v>
      </c>
      <c r="G1420" s="16">
        <v>21069.95</v>
      </c>
      <c r="H1420" s="16">
        <v>163.33294573643411</v>
      </c>
      <c r="I1420" s="12">
        <v>0.94164458723205124</v>
      </c>
      <c r="J1420"/>
      <c r="K1420"/>
      <c r="L1420" s="12" t="str">
        <f t="shared" si="22"/>
        <v xml:space="preserve"> </v>
      </c>
    </row>
    <row r="1421" spans="1:12" x14ac:dyDescent="0.25">
      <c r="A1421" s="1" t="s">
        <v>46</v>
      </c>
      <c r="B1421" s="1" t="s">
        <v>46</v>
      </c>
      <c r="C1421" s="1" t="s">
        <v>11185</v>
      </c>
      <c r="D1421" s="16">
        <v>20.99</v>
      </c>
      <c r="E1421" s="74"/>
      <c r="F1421" s="74">
        <v>51</v>
      </c>
      <c r="G1421" s="16">
        <v>7577.39</v>
      </c>
      <c r="H1421" s="16">
        <v>148.57627450980394</v>
      </c>
      <c r="I1421" s="12">
        <v>0.95255598727630042</v>
      </c>
      <c r="J1421"/>
      <c r="K1421"/>
      <c r="L1421" s="12" t="str">
        <f t="shared" si="22"/>
        <v>X</v>
      </c>
    </row>
    <row r="1422" spans="1:12" x14ac:dyDescent="0.25">
      <c r="A1422" s="1" t="s">
        <v>46</v>
      </c>
      <c r="B1422" s="1" t="s">
        <v>46</v>
      </c>
      <c r="C1422" s="1" t="s">
        <v>12584</v>
      </c>
      <c r="D1422" s="16">
        <v>20.99</v>
      </c>
      <c r="E1422" s="74"/>
      <c r="F1422" s="74">
        <v>57</v>
      </c>
      <c r="G1422" s="16">
        <v>8186.1</v>
      </c>
      <c r="H1422" s="16">
        <v>143.61578947368423</v>
      </c>
      <c r="I1422" s="12">
        <v>0.96310309068691025</v>
      </c>
      <c r="J1422"/>
      <c r="K1422"/>
      <c r="L1422" s="12" t="str">
        <f t="shared" si="22"/>
        <v>X</v>
      </c>
    </row>
    <row r="1423" spans="1:12" x14ac:dyDescent="0.25">
      <c r="A1423" s="1" t="s">
        <v>46</v>
      </c>
      <c r="B1423" s="1" t="s">
        <v>46</v>
      </c>
      <c r="C1423" s="1" t="s">
        <v>6356</v>
      </c>
      <c r="D1423" s="16">
        <v>20.99</v>
      </c>
      <c r="E1423" s="74"/>
      <c r="F1423" s="74">
        <v>36</v>
      </c>
      <c r="G1423" s="16">
        <v>4365.92</v>
      </c>
      <c r="H1423" s="16">
        <v>121.27555555555556</v>
      </c>
      <c r="I1423" s="12">
        <v>0.97200953356698072</v>
      </c>
      <c r="J1423"/>
      <c r="K1423"/>
      <c r="L1423" s="12" t="str">
        <f t="shared" si="22"/>
        <v>X</v>
      </c>
    </row>
    <row r="1424" spans="1:12" x14ac:dyDescent="0.25">
      <c r="A1424" s="1" t="s">
        <v>46</v>
      </c>
      <c r="B1424" s="1" t="s">
        <v>46</v>
      </c>
      <c r="C1424" s="1" t="s">
        <v>6128</v>
      </c>
      <c r="D1424" s="16">
        <v>25.99</v>
      </c>
      <c r="E1424" s="74"/>
      <c r="F1424" s="74">
        <v>98</v>
      </c>
      <c r="G1424" s="16">
        <v>11787.28</v>
      </c>
      <c r="H1424" s="16">
        <v>120.27836734693878</v>
      </c>
      <c r="I1424" s="12">
        <v>0.98084274322391707</v>
      </c>
      <c r="J1424"/>
      <c r="K1424"/>
      <c r="L1424" s="12" t="str">
        <f t="shared" si="22"/>
        <v>X</v>
      </c>
    </row>
    <row r="1425" spans="1:12" x14ac:dyDescent="0.25">
      <c r="A1425" s="1" t="s">
        <v>46</v>
      </c>
      <c r="B1425" s="1" t="s">
        <v>46</v>
      </c>
      <c r="C1425" s="1" t="s">
        <v>6358</v>
      </c>
      <c r="D1425" s="16">
        <v>20.99</v>
      </c>
      <c r="E1425" s="74"/>
      <c r="F1425" s="74">
        <v>21</v>
      </c>
      <c r="G1425" s="16">
        <v>2224.94</v>
      </c>
      <c r="H1425" s="16">
        <v>105.94952380952381</v>
      </c>
      <c r="I1425" s="12">
        <v>0.98862364661914348</v>
      </c>
      <c r="J1425"/>
      <c r="K1425"/>
      <c r="L1425" s="12" t="str">
        <f t="shared" si="22"/>
        <v>X</v>
      </c>
    </row>
    <row r="1426" spans="1:12" x14ac:dyDescent="0.25">
      <c r="A1426" s="1" t="s">
        <v>46</v>
      </c>
      <c r="B1426" s="1" t="s">
        <v>46</v>
      </c>
      <c r="C1426" s="1" t="s">
        <v>13548</v>
      </c>
      <c r="D1426" s="16">
        <v>35.49</v>
      </c>
      <c r="E1426" s="74"/>
      <c r="F1426" s="74">
        <v>54</v>
      </c>
      <c r="G1426" s="16">
        <v>4933.1099999999997</v>
      </c>
      <c r="H1426" s="16">
        <v>91.353888888888889</v>
      </c>
      <c r="I1426" s="12">
        <v>0.99533265066809606</v>
      </c>
      <c r="J1426"/>
      <c r="K1426"/>
      <c r="L1426" s="12" t="str">
        <f t="shared" si="22"/>
        <v>X</v>
      </c>
    </row>
    <row r="1427" spans="1:12" x14ac:dyDescent="0.25">
      <c r="A1427" s="1" t="s">
        <v>46</v>
      </c>
      <c r="B1427" s="1" t="s">
        <v>46</v>
      </c>
      <c r="C1427" s="1" t="s">
        <v>6201</v>
      </c>
      <c r="D1427" s="16">
        <v>25.99</v>
      </c>
      <c r="E1427" s="74"/>
      <c r="F1427" s="74">
        <v>95</v>
      </c>
      <c r="G1427" s="16">
        <v>6037.58</v>
      </c>
      <c r="H1427" s="16">
        <v>63.553473684210523</v>
      </c>
      <c r="I1427" s="12">
        <v>0.99999999999999989</v>
      </c>
      <c r="J1427"/>
      <c r="K1427"/>
      <c r="L1427" s="12" t="str">
        <f t="shared" si="22"/>
        <v>X</v>
      </c>
    </row>
    <row r="1428" spans="1:12" x14ac:dyDescent="0.25">
      <c r="A1428" s="1" t="s">
        <v>46</v>
      </c>
      <c r="B1428" s="1" t="s">
        <v>47</v>
      </c>
      <c r="C1428" s="1"/>
      <c r="D1428" s="16">
        <v>860.14000000000021</v>
      </c>
      <c r="E1428" s="74"/>
      <c r="F1428" s="74">
        <v>3469</v>
      </c>
      <c r="G1428" s="16">
        <v>1431703.59</v>
      </c>
      <c r="H1428" s="16">
        <v>13616.609592470177</v>
      </c>
      <c r="I1428" s="12"/>
      <c r="J1428"/>
      <c r="K1428"/>
      <c r="L1428" s="12" t="str">
        <f t="shared" si="22"/>
        <v xml:space="preserve"> </v>
      </c>
    </row>
    <row r="1429" spans="1:12" x14ac:dyDescent="0.25">
      <c r="A1429" s="1" t="s">
        <v>48</v>
      </c>
      <c r="B1429" s="1" t="s">
        <v>48</v>
      </c>
      <c r="C1429" s="1" t="s">
        <v>7786</v>
      </c>
      <c r="D1429" s="16">
        <v>9.49</v>
      </c>
      <c r="E1429" s="74"/>
      <c r="F1429" s="74">
        <v>156</v>
      </c>
      <c r="G1429" s="16">
        <v>152086.74</v>
      </c>
      <c r="H1429" s="16">
        <v>974.91499999999996</v>
      </c>
      <c r="I1429" s="12">
        <v>0.12746434654165917</v>
      </c>
      <c r="J1429"/>
      <c r="K1429"/>
      <c r="L1429" s="12" t="str">
        <f t="shared" si="22"/>
        <v xml:space="preserve"> </v>
      </c>
    </row>
    <row r="1430" spans="1:12" x14ac:dyDescent="0.25">
      <c r="A1430" s="1" t="s">
        <v>48</v>
      </c>
      <c r="B1430" s="1" t="s">
        <v>48</v>
      </c>
      <c r="C1430" s="1" t="s">
        <v>6926</v>
      </c>
      <c r="D1430" s="16">
        <v>4.99</v>
      </c>
      <c r="E1430" s="74"/>
      <c r="F1430" s="74">
        <v>145</v>
      </c>
      <c r="G1430" s="16">
        <v>89608.06</v>
      </c>
      <c r="H1430" s="16">
        <v>617.98662068965518</v>
      </c>
      <c r="I1430" s="12">
        <v>0.20826242717196547</v>
      </c>
      <c r="J1430"/>
      <c r="K1430"/>
      <c r="L1430" s="12" t="str">
        <f t="shared" si="22"/>
        <v xml:space="preserve"> </v>
      </c>
    </row>
    <row r="1431" spans="1:12" x14ac:dyDescent="0.25">
      <c r="A1431" s="1" t="s">
        <v>48</v>
      </c>
      <c r="B1431" s="1" t="s">
        <v>48</v>
      </c>
      <c r="C1431" s="1" t="s">
        <v>7371</v>
      </c>
      <c r="D1431" s="16">
        <v>6.49</v>
      </c>
      <c r="E1431" s="74"/>
      <c r="F1431" s="74">
        <v>154</v>
      </c>
      <c r="G1431" s="16">
        <v>84454.37</v>
      </c>
      <c r="H1431" s="16">
        <v>548.40499999999997</v>
      </c>
      <c r="I1431" s="12">
        <v>0.27996312412008773</v>
      </c>
      <c r="J1431"/>
      <c r="K1431"/>
      <c r="L1431" s="12" t="str">
        <f t="shared" si="22"/>
        <v xml:space="preserve"> </v>
      </c>
    </row>
    <row r="1432" spans="1:12" x14ac:dyDescent="0.25">
      <c r="A1432" s="1" t="s">
        <v>48</v>
      </c>
      <c r="B1432" s="1" t="s">
        <v>48</v>
      </c>
      <c r="C1432" s="1" t="s">
        <v>7788</v>
      </c>
      <c r="D1432" s="16">
        <v>9.99</v>
      </c>
      <c r="E1432" s="74"/>
      <c r="F1432" s="74">
        <v>158</v>
      </c>
      <c r="G1432" s="16">
        <v>75364.56</v>
      </c>
      <c r="H1432" s="16">
        <v>476.99088607594933</v>
      </c>
      <c r="I1432" s="12">
        <v>0.34232684977821981</v>
      </c>
      <c r="J1432"/>
      <c r="K1432"/>
      <c r="L1432" s="12" t="str">
        <f t="shared" si="22"/>
        <v xml:space="preserve"> </v>
      </c>
    </row>
    <row r="1433" spans="1:12" x14ac:dyDescent="0.25">
      <c r="A1433" s="1" t="s">
        <v>48</v>
      </c>
      <c r="B1433" s="1" t="s">
        <v>48</v>
      </c>
      <c r="C1433" s="1" t="s">
        <v>7790</v>
      </c>
      <c r="D1433" s="16">
        <v>9.99</v>
      </c>
      <c r="E1433" s="74"/>
      <c r="F1433" s="74">
        <v>155</v>
      </c>
      <c r="G1433" s="16">
        <v>72237.69</v>
      </c>
      <c r="H1433" s="16">
        <v>466.04961290322581</v>
      </c>
      <c r="I1433" s="12">
        <v>0.40326006894573996</v>
      </c>
      <c r="J1433"/>
      <c r="K1433"/>
      <c r="L1433" s="12" t="str">
        <f t="shared" si="22"/>
        <v xml:space="preserve"> </v>
      </c>
    </row>
    <row r="1434" spans="1:12" x14ac:dyDescent="0.25">
      <c r="A1434" s="1" t="s">
        <v>48</v>
      </c>
      <c r="B1434" s="1" t="s">
        <v>48</v>
      </c>
      <c r="C1434" s="1" t="s">
        <v>7367</v>
      </c>
      <c r="D1434" s="16">
        <v>7.49</v>
      </c>
      <c r="E1434" s="74"/>
      <c r="F1434" s="74">
        <v>154</v>
      </c>
      <c r="G1434" s="16">
        <v>67628.2</v>
      </c>
      <c r="H1434" s="16">
        <v>439.14415584415582</v>
      </c>
      <c r="I1434" s="12">
        <v>0.46067555938568994</v>
      </c>
      <c r="J1434"/>
      <c r="K1434"/>
      <c r="L1434" s="12" t="str">
        <f t="shared" si="22"/>
        <v xml:space="preserve"> </v>
      </c>
    </row>
    <row r="1435" spans="1:12" x14ac:dyDescent="0.25">
      <c r="A1435" s="1" t="s">
        <v>48</v>
      </c>
      <c r="B1435" s="1" t="s">
        <v>48</v>
      </c>
      <c r="C1435" s="1" t="s">
        <v>6925</v>
      </c>
      <c r="D1435" s="16">
        <v>4.99</v>
      </c>
      <c r="E1435" s="74"/>
      <c r="F1435" s="74">
        <v>158</v>
      </c>
      <c r="G1435" s="16">
        <v>61858.080000000002</v>
      </c>
      <c r="H1435" s="16">
        <v>391.50683544303797</v>
      </c>
      <c r="I1435" s="12">
        <v>0.51186275308600204</v>
      </c>
      <c r="J1435"/>
      <c r="K1435"/>
      <c r="L1435" s="12" t="str">
        <f t="shared" si="22"/>
        <v xml:space="preserve"> </v>
      </c>
    </row>
    <row r="1436" spans="1:12" x14ac:dyDescent="0.25">
      <c r="A1436" s="1" t="s">
        <v>48</v>
      </c>
      <c r="B1436" s="1" t="s">
        <v>48</v>
      </c>
      <c r="C1436" s="1" t="s">
        <v>7373</v>
      </c>
      <c r="D1436" s="16">
        <v>6.49</v>
      </c>
      <c r="E1436" s="74"/>
      <c r="F1436" s="74">
        <v>157</v>
      </c>
      <c r="G1436" s="16">
        <v>60032.5</v>
      </c>
      <c r="H1436" s="16">
        <v>382.37261146496814</v>
      </c>
      <c r="I1436" s="12">
        <v>0.56185570124641582</v>
      </c>
      <c r="J1436"/>
      <c r="K1436"/>
      <c r="L1436" s="12" t="str">
        <f t="shared" si="22"/>
        <v xml:space="preserve"> </v>
      </c>
    </row>
    <row r="1437" spans="1:12" x14ac:dyDescent="0.25">
      <c r="A1437" s="1" t="s">
        <v>48</v>
      </c>
      <c r="B1437" s="1" t="s">
        <v>48</v>
      </c>
      <c r="C1437" s="1" t="s">
        <v>6924</v>
      </c>
      <c r="D1437" s="16">
        <v>4.99</v>
      </c>
      <c r="E1437" s="74"/>
      <c r="F1437" s="74">
        <v>157</v>
      </c>
      <c r="G1437" s="16">
        <v>54993.26</v>
      </c>
      <c r="H1437" s="16">
        <v>350.27554140127393</v>
      </c>
      <c r="I1437" s="12">
        <v>0.60765214811023394</v>
      </c>
      <c r="J1437"/>
      <c r="K1437"/>
      <c r="L1437" s="12" t="str">
        <f t="shared" si="22"/>
        <v xml:space="preserve"> </v>
      </c>
    </row>
    <row r="1438" spans="1:12" x14ac:dyDescent="0.25">
      <c r="A1438" s="1" t="s">
        <v>48</v>
      </c>
      <c r="B1438" s="1" t="s">
        <v>48</v>
      </c>
      <c r="C1438" s="1" t="s">
        <v>7377</v>
      </c>
      <c r="D1438" s="16">
        <v>7.49</v>
      </c>
      <c r="E1438" s="74"/>
      <c r="F1438" s="74">
        <v>130</v>
      </c>
      <c r="G1438" s="16">
        <v>43966.3</v>
      </c>
      <c r="H1438" s="16">
        <v>338.20230769230773</v>
      </c>
      <c r="I1438" s="12">
        <v>0.65187009136567797</v>
      </c>
      <c r="J1438"/>
      <c r="K1438"/>
      <c r="L1438" s="12" t="str">
        <f t="shared" si="22"/>
        <v xml:space="preserve"> </v>
      </c>
    </row>
    <row r="1439" spans="1:12" x14ac:dyDescent="0.25">
      <c r="A1439" s="1" t="s">
        <v>48</v>
      </c>
      <c r="B1439" s="1" t="s">
        <v>48</v>
      </c>
      <c r="C1439" s="1" t="s">
        <v>7370</v>
      </c>
      <c r="D1439" s="16">
        <v>6.49</v>
      </c>
      <c r="E1439" s="74"/>
      <c r="F1439" s="74">
        <v>159</v>
      </c>
      <c r="G1439" s="16">
        <v>50933.52</v>
      </c>
      <c r="H1439" s="16">
        <v>320.3366037735849</v>
      </c>
      <c r="I1439" s="12">
        <v>0.69375219993244985</v>
      </c>
      <c r="J1439"/>
      <c r="K1439"/>
      <c r="L1439" s="12" t="str">
        <f t="shared" si="22"/>
        <v xml:space="preserve"> </v>
      </c>
    </row>
    <row r="1440" spans="1:12" x14ac:dyDescent="0.25">
      <c r="A1440" s="1" t="s">
        <v>48</v>
      </c>
      <c r="B1440" s="1" t="s">
        <v>48</v>
      </c>
      <c r="C1440" s="1" t="s">
        <v>7372</v>
      </c>
      <c r="D1440" s="16">
        <v>6.49</v>
      </c>
      <c r="E1440" s="74"/>
      <c r="F1440" s="74">
        <v>157</v>
      </c>
      <c r="G1440" s="16">
        <v>48636.06</v>
      </c>
      <c r="H1440" s="16">
        <v>309.78382165605092</v>
      </c>
      <c r="I1440" s="12">
        <v>0.73425459490695166</v>
      </c>
      <c r="J1440"/>
      <c r="K1440"/>
      <c r="L1440" s="12" t="str">
        <f t="shared" si="22"/>
        <v xml:space="preserve"> </v>
      </c>
    </row>
    <row r="1441" spans="1:12" x14ac:dyDescent="0.25">
      <c r="A1441" s="1" t="s">
        <v>48</v>
      </c>
      <c r="B1441" s="1" t="s">
        <v>48</v>
      </c>
      <c r="C1441" s="1" t="s">
        <v>7785</v>
      </c>
      <c r="D1441" s="16">
        <v>9.99</v>
      </c>
      <c r="E1441" s="74"/>
      <c r="F1441" s="74">
        <v>155</v>
      </c>
      <c r="G1441" s="16">
        <v>46443.51</v>
      </c>
      <c r="H1441" s="16">
        <v>299.63554838709678</v>
      </c>
      <c r="I1441" s="12">
        <v>0.77343016341888648</v>
      </c>
      <c r="J1441"/>
      <c r="K1441"/>
      <c r="L1441" s="12" t="str">
        <f t="shared" si="22"/>
        <v xml:space="preserve"> </v>
      </c>
    </row>
    <row r="1442" spans="1:12" x14ac:dyDescent="0.25">
      <c r="A1442" s="1" t="s">
        <v>48</v>
      </c>
      <c r="B1442" s="1" t="s">
        <v>48</v>
      </c>
      <c r="C1442" s="1" t="s">
        <v>7375</v>
      </c>
      <c r="D1442" s="16">
        <v>6.49</v>
      </c>
      <c r="E1442" s="74"/>
      <c r="F1442" s="74">
        <v>157</v>
      </c>
      <c r="G1442" s="16">
        <v>42535.46</v>
      </c>
      <c r="H1442" s="16">
        <v>270.92649681528661</v>
      </c>
      <c r="I1442" s="12">
        <v>0.8088521939316814</v>
      </c>
      <c r="J1442"/>
      <c r="K1442"/>
      <c r="L1442" s="12" t="str">
        <f t="shared" si="22"/>
        <v xml:space="preserve"> </v>
      </c>
    </row>
    <row r="1443" spans="1:12" x14ac:dyDescent="0.25">
      <c r="A1443" s="1" t="s">
        <v>48</v>
      </c>
      <c r="B1443" s="1" t="s">
        <v>48</v>
      </c>
      <c r="C1443" s="1" t="s">
        <v>7369</v>
      </c>
      <c r="D1443" s="16">
        <v>7.49</v>
      </c>
      <c r="E1443" s="74"/>
      <c r="F1443" s="74">
        <v>157</v>
      </c>
      <c r="G1443" s="16">
        <v>40001.32</v>
      </c>
      <c r="H1443" s="16">
        <v>254.78547770700638</v>
      </c>
      <c r="I1443" s="12">
        <v>0.84216388205241799</v>
      </c>
      <c r="J1443"/>
      <c r="K1443"/>
      <c r="L1443" s="12" t="str">
        <f t="shared" si="22"/>
        <v xml:space="preserve"> </v>
      </c>
    </row>
    <row r="1444" spans="1:12" x14ac:dyDescent="0.25">
      <c r="A1444" s="1" t="s">
        <v>48</v>
      </c>
      <c r="B1444" s="1" t="s">
        <v>48</v>
      </c>
      <c r="C1444" s="1" t="s">
        <v>7784</v>
      </c>
      <c r="D1444" s="16">
        <v>9.99</v>
      </c>
      <c r="E1444" s="74"/>
      <c r="F1444" s="74">
        <v>140</v>
      </c>
      <c r="G1444" s="16">
        <v>35564.400000000001</v>
      </c>
      <c r="H1444" s="16">
        <v>254.03142857142859</v>
      </c>
      <c r="I1444" s="12">
        <v>0.87537698272673459</v>
      </c>
      <c r="J1444"/>
      <c r="K1444"/>
      <c r="L1444" s="12" t="str">
        <f t="shared" si="22"/>
        <v xml:space="preserve"> </v>
      </c>
    </row>
    <row r="1445" spans="1:12" x14ac:dyDescent="0.25">
      <c r="A1445" s="1" t="s">
        <v>48</v>
      </c>
      <c r="B1445" s="1" t="s">
        <v>48</v>
      </c>
      <c r="C1445" s="1" t="s">
        <v>7789</v>
      </c>
      <c r="D1445" s="16">
        <v>9.99</v>
      </c>
      <c r="E1445" s="74"/>
      <c r="F1445" s="74">
        <v>153</v>
      </c>
      <c r="G1445" s="16">
        <v>35983.980000000003</v>
      </c>
      <c r="H1445" s="16">
        <v>235.18941176470591</v>
      </c>
      <c r="I1445" s="12">
        <v>0.90612660160028302</v>
      </c>
      <c r="J1445"/>
      <c r="K1445"/>
      <c r="L1445" s="12" t="str">
        <f t="shared" si="22"/>
        <v xml:space="preserve"> </v>
      </c>
    </row>
    <row r="1446" spans="1:12" x14ac:dyDescent="0.25">
      <c r="A1446" s="1" t="s">
        <v>48</v>
      </c>
      <c r="B1446" s="1" t="s">
        <v>48</v>
      </c>
      <c r="C1446" s="1" t="s">
        <v>7376</v>
      </c>
      <c r="D1446" s="16">
        <v>6.49</v>
      </c>
      <c r="E1446" s="74"/>
      <c r="F1446" s="74">
        <v>152</v>
      </c>
      <c r="G1446" s="16">
        <v>35175.800000000003</v>
      </c>
      <c r="H1446" s="16">
        <v>231.41973684210529</v>
      </c>
      <c r="I1446" s="12">
        <v>0.93638335786459492</v>
      </c>
      <c r="J1446"/>
      <c r="K1446"/>
      <c r="L1446" s="12" t="str">
        <f t="shared" si="22"/>
        <v xml:space="preserve"> </v>
      </c>
    </row>
    <row r="1447" spans="1:12" x14ac:dyDescent="0.25">
      <c r="A1447" s="1" t="s">
        <v>48</v>
      </c>
      <c r="B1447" s="1" t="s">
        <v>48</v>
      </c>
      <c r="C1447" s="1" t="s">
        <v>7787</v>
      </c>
      <c r="D1447" s="16">
        <v>9.99</v>
      </c>
      <c r="E1447" s="74"/>
      <c r="F1447" s="74">
        <v>149</v>
      </c>
      <c r="G1447" s="16">
        <v>28651.32</v>
      </c>
      <c r="H1447" s="16">
        <v>192.29073825503355</v>
      </c>
      <c r="I1447" s="12">
        <v>0.96152422993825382</v>
      </c>
      <c r="J1447"/>
      <c r="K1447"/>
      <c r="L1447" s="12" t="str">
        <f t="shared" si="22"/>
        <v>X</v>
      </c>
    </row>
    <row r="1448" spans="1:12" x14ac:dyDescent="0.25">
      <c r="A1448" s="1" t="s">
        <v>48</v>
      </c>
      <c r="B1448" s="1" t="s">
        <v>48</v>
      </c>
      <c r="C1448" s="1" t="s">
        <v>7366</v>
      </c>
      <c r="D1448" s="16">
        <v>6.49</v>
      </c>
      <c r="E1448" s="74"/>
      <c r="F1448" s="74">
        <v>3</v>
      </c>
      <c r="G1448" s="16">
        <v>480.26</v>
      </c>
      <c r="H1448" s="16">
        <v>160.08666666666667</v>
      </c>
      <c r="I1448" s="12">
        <v>0.98245461090141384</v>
      </c>
      <c r="J1448"/>
      <c r="K1448"/>
      <c r="L1448" s="12" t="str">
        <f t="shared" si="22"/>
        <v>X</v>
      </c>
    </row>
    <row r="1449" spans="1:12" x14ac:dyDescent="0.25">
      <c r="A1449" s="1" t="s">
        <v>48</v>
      </c>
      <c r="B1449" s="1" t="s">
        <v>48</v>
      </c>
      <c r="C1449" s="1" t="s">
        <v>7374</v>
      </c>
      <c r="D1449" s="16">
        <v>6.49</v>
      </c>
      <c r="E1449" s="74"/>
      <c r="F1449" s="74">
        <v>155</v>
      </c>
      <c r="G1449" s="16">
        <v>20800.45</v>
      </c>
      <c r="H1449" s="16">
        <v>134.19645161290322</v>
      </c>
      <c r="I1449" s="12">
        <v>0.99999999999999989</v>
      </c>
      <c r="J1449"/>
      <c r="K1449"/>
      <c r="L1449" s="12" t="str">
        <f t="shared" si="22"/>
        <v>X</v>
      </c>
    </row>
    <row r="1450" spans="1:12" x14ac:dyDescent="0.25">
      <c r="A1450" s="1" t="s">
        <v>48</v>
      </c>
      <c r="B1450" s="1" t="s">
        <v>49</v>
      </c>
      <c r="C1450" s="1"/>
      <c r="D1450" s="16">
        <v>158.79000000000002</v>
      </c>
      <c r="E1450" s="74"/>
      <c r="F1450" s="74">
        <v>3061</v>
      </c>
      <c r="G1450" s="16">
        <v>1147435.8399999999</v>
      </c>
      <c r="H1450" s="16">
        <v>7648.5309535664437</v>
      </c>
      <c r="I1450" s="12"/>
      <c r="J1450"/>
      <c r="K1450"/>
      <c r="L1450" s="12" t="str">
        <f t="shared" si="22"/>
        <v xml:space="preserve"> </v>
      </c>
    </row>
    <row r="1451" spans="1:12" x14ac:dyDescent="0.25">
      <c r="A1451" s="1" t="s">
        <v>29</v>
      </c>
      <c r="B1451" s="1" t="s">
        <v>15</v>
      </c>
      <c r="C1451" s="1" t="s">
        <v>5421</v>
      </c>
      <c r="D1451" s="16">
        <v>58.99</v>
      </c>
      <c r="E1451" s="74"/>
      <c r="F1451" s="74">
        <v>112</v>
      </c>
      <c r="G1451" s="16">
        <v>26427.52</v>
      </c>
      <c r="H1451" s="16">
        <v>235.96</v>
      </c>
      <c r="I1451" s="12">
        <v>1</v>
      </c>
      <c r="J1451"/>
      <c r="K1451"/>
      <c r="L1451" s="12" t="str">
        <f t="shared" si="22"/>
        <v>X</v>
      </c>
    </row>
    <row r="1452" spans="1:12" x14ac:dyDescent="0.25">
      <c r="A1452" s="1" t="s">
        <v>29</v>
      </c>
      <c r="B1452" s="1" t="s">
        <v>16</v>
      </c>
      <c r="C1452" s="1"/>
      <c r="D1452" s="16">
        <v>58.99</v>
      </c>
      <c r="E1452" s="74"/>
      <c r="F1452" s="74">
        <v>112</v>
      </c>
      <c r="G1452" s="16">
        <v>26427.52</v>
      </c>
      <c r="H1452" s="16">
        <v>235.96</v>
      </c>
      <c r="I1452" s="12"/>
      <c r="J1452"/>
      <c r="K1452"/>
      <c r="L1452" s="12" t="str">
        <f t="shared" si="22"/>
        <v xml:space="preserve"> </v>
      </c>
    </row>
    <row r="1453" spans="1:12" x14ac:dyDescent="0.25">
      <c r="A1453" s="1" t="s">
        <v>29</v>
      </c>
      <c r="B1453" s="1" t="s">
        <v>17</v>
      </c>
      <c r="C1453" s="1" t="s">
        <v>15698</v>
      </c>
      <c r="D1453" s="16">
        <v>7.79</v>
      </c>
      <c r="E1453" s="74"/>
      <c r="F1453" s="74">
        <v>7</v>
      </c>
      <c r="G1453" s="16">
        <v>8284.6299999999992</v>
      </c>
      <c r="H1453" s="16">
        <v>1183.5185714285712</v>
      </c>
      <c r="I1453" s="12">
        <v>9.1654691966188501E-2</v>
      </c>
      <c r="J1453"/>
      <c r="K1453"/>
      <c r="L1453" s="12" t="str">
        <f t="shared" si="22"/>
        <v xml:space="preserve"> </v>
      </c>
    </row>
    <row r="1454" spans="1:12" x14ac:dyDescent="0.25">
      <c r="A1454" s="1" t="s">
        <v>29</v>
      </c>
      <c r="B1454" s="1" t="s">
        <v>17</v>
      </c>
      <c r="C1454" s="1" t="s">
        <v>12565</v>
      </c>
      <c r="D1454" s="16">
        <v>22.99</v>
      </c>
      <c r="E1454" s="74"/>
      <c r="F1454" s="74">
        <v>110</v>
      </c>
      <c r="G1454" s="16">
        <v>100855.4</v>
      </c>
      <c r="H1454" s="16">
        <v>916.86727272727262</v>
      </c>
      <c r="I1454" s="12">
        <v>0.16265922834136554</v>
      </c>
      <c r="J1454"/>
      <c r="K1454"/>
      <c r="L1454" s="12" t="str">
        <f t="shared" si="22"/>
        <v xml:space="preserve"> </v>
      </c>
    </row>
    <row r="1455" spans="1:12" x14ac:dyDescent="0.25">
      <c r="A1455" s="1" t="s">
        <v>29</v>
      </c>
      <c r="B1455" s="1" t="s">
        <v>17</v>
      </c>
      <c r="C1455" s="1" t="s">
        <v>7295</v>
      </c>
      <c r="D1455" s="16">
        <v>5.99</v>
      </c>
      <c r="E1455" s="74"/>
      <c r="F1455" s="74">
        <v>155</v>
      </c>
      <c r="G1455" s="16">
        <v>139878.48000000001</v>
      </c>
      <c r="H1455" s="16">
        <v>902.44180645161293</v>
      </c>
      <c r="I1455" s="12">
        <v>0.23254661987413563</v>
      </c>
      <c r="J1455"/>
      <c r="K1455"/>
      <c r="L1455" s="12" t="str">
        <f t="shared" si="22"/>
        <v xml:space="preserve"> </v>
      </c>
    </row>
    <row r="1456" spans="1:12" x14ac:dyDescent="0.25">
      <c r="A1456" s="1" t="s">
        <v>29</v>
      </c>
      <c r="B1456" s="1" t="s">
        <v>17</v>
      </c>
      <c r="C1456" s="1" t="s">
        <v>7269</v>
      </c>
      <c r="D1456" s="16">
        <v>13.99</v>
      </c>
      <c r="E1456" s="74"/>
      <c r="F1456" s="74">
        <v>111</v>
      </c>
      <c r="G1456" s="16">
        <v>88234.93</v>
      </c>
      <c r="H1456" s="16">
        <v>794.90927927927919</v>
      </c>
      <c r="I1456" s="12">
        <v>0.29410641867430543</v>
      </c>
      <c r="J1456"/>
      <c r="K1456"/>
      <c r="L1456" s="12" t="str">
        <f t="shared" si="22"/>
        <v xml:space="preserve"> </v>
      </c>
    </row>
    <row r="1457" spans="1:12" x14ac:dyDescent="0.25">
      <c r="A1457" s="1" t="s">
        <v>29</v>
      </c>
      <c r="B1457" s="1" t="s">
        <v>17</v>
      </c>
      <c r="C1457" s="1" t="s">
        <v>7548</v>
      </c>
      <c r="D1457" s="16">
        <v>20.99</v>
      </c>
      <c r="E1457" s="74"/>
      <c r="F1457" s="74">
        <v>145</v>
      </c>
      <c r="G1457" s="16">
        <v>111267.99</v>
      </c>
      <c r="H1457" s="16">
        <v>767.36544827586215</v>
      </c>
      <c r="I1457" s="12">
        <v>0.3535331530620261</v>
      </c>
      <c r="J1457"/>
      <c r="K1457"/>
      <c r="L1457" s="12" t="str">
        <f t="shared" si="22"/>
        <v xml:space="preserve"> </v>
      </c>
    </row>
    <row r="1458" spans="1:12" x14ac:dyDescent="0.25">
      <c r="A1458" s="1" t="s">
        <v>29</v>
      </c>
      <c r="B1458" s="1" t="s">
        <v>17</v>
      </c>
      <c r="C1458" s="1" t="s">
        <v>8311</v>
      </c>
      <c r="D1458" s="16">
        <v>12.99</v>
      </c>
      <c r="E1458" s="74"/>
      <c r="F1458" s="74">
        <v>137</v>
      </c>
      <c r="G1458" s="16">
        <v>102409.82</v>
      </c>
      <c r="H1458" s="16">
        <v>747.5169343065694</v>
      </c>
      <c r="I1458" s="12">
        <v>0.41142276798431554</v>
      </c>
      <c r="J1458"/>
      <c r="K1458"/>
      <c r="L1458" s="12" t="str">
        <f t="shared" si="22"/>
        <v xml:space="preserve"> </v>
      </c>
    </row>
    <row r="1459" spans="1:12" x14ac:dyDescent="0.25">
      <c r="A1459" s="1" t="s">
        <v>29</v>
      </c>
      <c r="B1459" s="1" t="s">
        <v>17</v>
      </c>
      <c r="C1459" s="1" t="s">
        <v>7607</v>
      </c>
      <c r="D1459" s="16">
        <v>10.49</v>
      </c>
      <c r="E1459" s="74"/>
      <c r="F1459" s="74">
        <v>145</v>
      </c>
      <c r="G1459" s="16">
        <v>103871.98</v>
      </c>
      <c r="H1459" s="16">
        <v>716.35848275862065</v>
      </c>
      <c r="I1459" s="12">
        <v>0.46689939307466394</v>
      </c>
      <c r="J1459"/>
      <c r="K1459"/>
      <c r="L1459" s="12" t="str">
        <f t="shared" si="22"/>
        <v xml:space="preserve"> </v>
      </c>
    </row>
    <row r="1460" spans="1:12" x14ac:dyDescent="0.25">
      <c r="A1460" s="1" t="s">
        <v>29</v>
      </c>
      <c r="B1460" s="1" t="s">
        <v>17</v>
      </c>
      <c r="C1460" s="1" t="s">
        <v>7323</v>
      </c>
      <c r="D1460" s="16">
        <v>13.99</v>
      </c>
      <c r="E1460" s="74"/>
      <c r="F1460" s="74">
        <v>129</v>
      </c>
      <c r="G1460" s="16">
        <v>87843.21</v>
      </c>
      <c r="H1460" s="16">
        <v>680.95511627906978</v>
      </c>
      <c r="I1460" s="12">
        <v>0.51963429131121852</v>
      </c>
      <c r="J1460"/>
      <c r="K1460"/>
      <c r="L1460" s="12" t="str">
        <f t="shared" si="22"/>
        <v xml:space="preserve"> </v>
      </c>
    </row>
    <row r="1461" spans="1:12" x14ac:dyDescent="0.25">
      <c r="A1461" s="1" t="s">
        <v>29</v>
      </c>
      <c r="B1461" s="1" t="s">
        <v>17</v>
      </c>
      <c r="C1461" s="1" t="s">
        <v>7265</v>
      </c>
      <c r="D1461" s="16">
        <v>13.99</v>
      </c>
      <c r="E1461" s="74"/>
      <c r="F1461" s="74">
        <v>139</v>
      </c>
      <c r="G1461" s="16">
        <v>81617.66</v>
      </c>
      <c r="H1461" s="16">
        <v>587.17741007194252</v>
      </c>
      <c r="I1461" s="12">
        <v>0.56510680517695999</v>
      </c>
      <c r="J1461"/>
      <c r="K1461"/>
      <c r="L1461" s="12" t="str">
        <f t="shared" si="22"/>
        <v xml:space="preserve"> </v>
      </c>
    </row>
    <row r="1462" spans="1:12" x14ac:dyDescent="0.25">
      <c r="A1462" s="1" t="s">
        <v>29</v>
      </c>
      <c r="B1462" s="1" t="s">
        <v>17</v>
      </c>
      <c r="C1462" s="1" t="s">
        <v>7290</v>
      </c>
      <c r="D1462" s="16">
        <v>13.99</v>
      </c>
      <c r="E1462" s="74"/>
      <c r="F1462" s="74">
        <v>158</v>
      </c>
      <c r="G1462" s="16">
        <v>92417.94</v>
      </c>
      <c r="H1462" s="16">
        <v>584.92367088607591</v>
      </c>
      <c r="I1462" s="12">
        <v>0.61040478374106832</v>
      </c>
      <c r="J1462"/>
      <c r="K1462"/>
      <c r="L1462" s="12" t="str">
        <f t="shared" si="22"/>
        <v xml:space="preserve"> </v>
      </c>
    </row>
    <row r="1463" spans="1:12" x14ac:dyDescent="0.25">
      <c r="A1463" s="1" t="s">
        <v>29</v>
      </c>
      <c r="B1463" s="1" t="s">
        <v>17</v>
      </c>
      <c r="C1463" s="1" t="s">
        <v>5339</v>
      </c>
      <c r="D1463" s="16">
        <v>12.99</v>
      </c>
      <c r="E1463" s="74"/>
      <c r="F1463" s="74">
        <v>154</v>
      </c>
      <c r="G1463" s="16">
        <v>73068.75</v>
      </c>
      <c r="H1463" s="16">
        <v>474.47240259740261</v>
      </c>
      <c r="I1463" s="12">
        <v>0.64714913482803982</v>
      </c>
      <c r="J1463"/>
      <c r="K1463"/>
      <c r="L1463" s="12" t="str">
        <f t="shared" si="22"/>
        <v xml:space="preserve"> </v>
      </c>
    </row>
    <row r="1464" spans="1:12" x14ac:dyDescent="0.25">
      <c r="A1464" s="1" t="s">
        <v>29</v>
      </c>
      <c r="B1464" s="1" t="s">
        <v>17</v>
      </c>
      <c r="C1464" s="1" t="s">
        <v>7293</v>
      </c>
      <c r="D1464" s="16">
        <v>13.99</v>
      </c>
      <c r="E1464" s="74"/>
      <c r="F1464" s="74">
        <v>127</v>
      </c>
      <c r="G1464" s="16">
        <v>58548.15</v>
      </c>
      <c r="H1464" s="16">
        <v>461.00905511811027</v>
      </c>
      <c r="I1464" s="12">
        <v>0.68285085000220191</v>
      </c>
      <c r="J1464"/>
      <c r="K1464"/>
      <c r="L1464" s="12" t="str">
        <f t="shared" si="22"/>
        <v xml:space="preserve"> </v>
      </c>
    </row>
    <row r="1465" spans="1:12" x14ac:dyDescent="0.25">
      <c r="A1465" s="1" t="s">
        <v>29</v>
      </c>
      <c r="B1465" s="1" t="s">
        <v>17</v>
      </c>
      <c r="C1465" s="1" t="s">
        <v>12567</v>
      </c>
      <c r="D1465" s="16">
        <v>13.99</v>
      </c>
      <c r="E1465" s="74"/>
      <c r="F1465" s="74">
        <v>117</v>
      </c>
      <c r="G1465" s="16">
        <v>51354.18</v>
      </c>
      <c r="H1465" s="16">
        <v>438.92461538461538</v>
      </c>
      <c r="I1465" s="12">
        <v>0.71684228992603471</v>
      </c>
      <c r="J1465"/>
      <c r="K1465"/>
      <c r="L1465" s="12" t="str">
        <f t="shared" si="22"/>
        <v xml:space="preserve"> </v>
      </c>
    </row>
    <row r="1466" spans="1:12" x14ac:dyDescent="0.25">
      <c r="A1466" s="1" t="s">
        <v>29</v>
      </c>
      <c r="B1466" s="1" t="s">
        <v>17</v>
      </c>
      <c r="C1466" s="1" t="s">
        <v>7350</v>
      </c>
      <c r="D1466" s="16">
        <v>13.99</v>
      </c>
      <c r="E1466" s="74"/>
      <c r="F1466" s="74">
        <v>120</v>
      </c>
      <c r="G1466" s="16">
        <v>41116.61</v>
      </c>
      <c r="H1466" s="16">
        <v>342.63841666666667</v>
      </c>
      <c r="I1466" s="12">
        <v>0.74337708143121495</v>
      </c>
      <c r="J1466"/>
      <c r="K1466"/>
      <c r="L1466" s="12" t="str">
        <f t="shared" si="22"/>
        <v xml:space="preserve"> </v>
      </c>
    </row>
    <row r="1467" spans="1:12" x14ac:dyDescent="0.25">
      <c r="A1467" s="1" t="s">
        <v>29</v>
      </c>
      <c r="B1467" s="1" t="s">
        <v>17</v>
      </c>
      <c r="C1467" s="1" t="s">
        <v>7352</v>
      </c>
      <c r="D1467" s="16">
        <v>13.99</v>
      </c>
      <c r="E1467" s="74"/>
      <c r="F1467" s="74">
        <v>150</v>
      </c>
      <c r="G1467" s="16">
        <v>51357.29</v>
      </c>
      <c r="H1467" s="16">
        <v>342.38193333333334</v>
      </c>
      <c r="I1467" s="12">
        <v>0.76989201021393472</v>
      </c>
      <c r="J1467"/>
      <c r="K1467"/>
      <c r="L1467" s="12" t="str">
        <f t="shared" si="22"/>
        <v xml:space="preserve"> </v>
      </c>
    </row>
    <row r="1468" spans="1:12" x14ac:dyDescent="0.25">
      <c r="A1468" s="1" t="s">
        <v>29</v>
      </c>
      <c r="B1468" s="1" t="s">
        <v>17</v>
      </c>
      <c r="C1468" s="1" t="s">
        <v>7311</v>
      </c>
      <c r="D1468" s="16">
        <v>5.99</v>
      </c>
      <c r="E1468" s="74"/>
      <c r="F1468" s="74">
        <v>149</v>
      </c>
      <c r="G1468" s="16">
        <v>48177.57</v>
      </c>
      <c r="H1468" s="16">
        <v>323.33939597315435</v>
      </c>
      <c r="I1468" s="12">
        <v>0.79493223641222854</v>
      </c>
      <c r="J1468"/>
      <c r="K1468"/>
      <c r="L1468" s="12" t="str">
        <f t="shared" si="22"/>
        <v xml:space="preserve"> </v>
      </c>
    </row>
    <row r="1469" spans="1:12" x14ac:dyDescent="0.25">
      <c r="A1469" s="1" t="s">
        <v>29</v>
      </c>
      <c r="B1469" s="1" t="s">
        <v>17</v>
      </c>
      <c r="C1469" s="1" t="s">
        <v>6759</v>
      </c>
      <c r="D1469" s="16">
        <v>6.99</v>
      </c>
      <c r="E1469" s="74"/>
      <c r="F1469" s="74">
        <v>158</v>
      </c>
      <c r="G1469" s="16">
        <v>50369.94</v>
      </c>
      <c r="H1469" s="16">
        <v>318.79708860759496</v>
      </c>
      <c r="I1469" s="12">
        <v>0.81962069476128308</v>
      </c>
      <c r="J1469"/>
      <c r="K1469"/>
      <c r="L1469" s="12" t="str">
        <f t="shared" si="22"/>
        <v xml:space="preserve"> </v>
      </c>
    </row>
    <row r="1470" spans="1:12" x14ac:dyDescent="0.25">
      <c r="A1470" s="1" t="s">
        <v>29</v>
      </c>
      <c r="B1470" s="1" t="s">
        <v>17</v>
      </c>
      <c r="C1470" s="1" t="s">
        <v>7315</v>
      </c>
      <c r="D1470" s="16">
        <v>13.99</v>
      </c>
      <c r="E1470" s="74"/>
      <c r="F1470" s="74">
        <v>98</v>
      </c>
      <c r="G1470" s="16">
        <v>29183.14</v>
      </c>
      <c r="H1470" s="16">
        <v>297.78714285714284</v>
      </c>
      <c r="I1470" s="12">
        <v>0.84268208941022216</v>
      </c>
      <c r="J1470"/>
      <c r="K1470"/>
      <c r="L1470" s="12" t="str">
        <f t="shared" si="22"/>
        <v xml:space="preserve"> </v>
      </c>
    </row>
    <row r="1471" spans="1:12" x14ac:dyDescent="0.25">
      <c r="A1471" s="1" t="s">
        <v>29</v>
      </c>
      <c r="B1471" s="1" t="s">
        <v>17</v>
      </c>
      <c r="C1471" s="1" t="s">
        <v>7345</v>
      </c>
      <c r="D1471" s="16">
        <v>13.99</v>
      </c>
      <c r="E1471" s="74"/>
      <c r="F1471" s="74">
        <v>121</v>
      </c>
      <c r="G1471" s="16">
        <v>33058.370000000003</v>
      </c>
      <c r="H1471" s="16">
        <v>273.2096694214876</v>
      </c>
      <c r="I1471" s="12">
        <v>0.86384014193050052</v>
      </c>
      <c r="J1471"/>
      <c r="K1471"/>
      <c r="L1471" s="12" t="str">
        <f t="shared" si="22"/>
        <v xml:space="preserve"> </v>
      </c>
    </row>
    <row r="1472" spans="1:12" x14ac:dyDescent="0.25">
      <c r="A1472" s="1" t="s">
        <v>29</v>
      </c>
      <c r="B1472" s="1" t="s">
        <v>17</v>
      </c>
      <c r="C1472" s="1" t="s">
        <v>5651</v>
      </c>
      <c r="D1472" s="16">
        <v>12.99</v>
      </c>
      <c r="E1472" s="74"/>
      <c r="F1472" s="74">
        <v>152</v>
      </c>
      <c r="G1472" s="16">
        <v>39879.300000000003</v>
      </c>
      <c r="H1472" s="16">
        <v>262.36381578947368</v>
      </c>
      <c r="I1472" s="12">
        <v>0.8841582639268728</v>
      </c>
      <c r="J1472"/>
      <c r="K1472"/>
      <c r="L1472" s="12" t="str">
        <f t="shared" si="22"/>
        <v xml:space="preserve"> </v>
      </c>
    </row>
    <row r="1473" spans="1:12" x14ac:dyDescent="0.25">
      <c r="A1473" s="1" t="s">
        <v>29</v>
      </c>
      <c r="B1473" s="1" t="s">
        <v>17</v>
      </c>
      <c r="C1473" s="1" t="s">
        <v>5404</v>
      </c>
      <c r="D1473" s="16">
        <v>12.99</v>
      </c>
      <c r="E1473" s="74"/>
      <c r="F1473" s="74">
        <v>147</v>
      </c>
      <c r="G1473" s="16">
        <v>38268.54</v>
      </c>
      <c r="H1473" s="16">
        <v>260.33020408163264</v>
      </c>
      <c r="I1473" s="12">
        <v>0.90431889785405839</v>
      </c>
      <c r="J1473"/>
      <c r="K1473"/>
      <c r="L1473" s="12" t="str">
        <f t="shared" si="22"/>
        <v xml:space="preserve"> </v>
      </c>
    </row>
    <row r="1474" spans="1:12" x14ac:dyDescent="0.25">
      <c r="A1474" s="1" t="s">
        <v>29</v>
      </c>
      <c r="B1474" s="1" t="s">
        <v>17</v>
      </c>
      <c r="C1474" s="1" t="s">
        <v>5346</v>
      </c>
      <c r="D1474" s="16">
        <v>12.99</v>
      </c>
      <c r="E1474" s="74"/>
      <c r="F1474" s="74">
        <v>143</v>
      </c>
      <c r="G1474" s="16">
        <v>34488.449999999997</v>
      </c>
      <c r="H1474" s="16">
        <v>241.177972027972</v>
      </c>
      <c r="I1474" s="12">
        <v>0.92299633416042048</v>
      </c>
      <c r="J1474"/>
      <c r="K1474"/>
      <c r="L1474" s="12" t="str">
        <f t="shared" si="22"/>
        <v xml:space="preserve"> </v>
      </c>
    </row>
    <row r="1475" spans="1:12" x14ac:dyDescent="0.25">
      <c r="A1475" s="1" t="s">
        <v>29</v>
      </c>
      <c r="B1475" s="1" t="s">
        <v>17</v>
      </c>
      <c r="C1475" s="1" t="s">
        <v>6763</v>
      </c>
      <c r="D1475" s="16">
        <v>6.99</v>
      </c>
      <c r="E1475" s="74"/>
      <c r="F1475" s="74">
        <v>152</v>
      </c>
      <c r="G1475" s="16">
        <v>34376.82</v>
      </c>
      <c r="H1475" s="16">
        <v>226.16328947368422</v>
      </c>
      <c r="I1475" s="12">
        <v>0.9405109952153371</v>
      </c>
      <c r="J1475"/>
      <c r="K1475"/>
      <c r="L1475" s="12" t="str">
        <f t="shared" si="22"/>
        <v xml:space="preserve"> </v>
      </c>
    </row>
    <row r="1476" spans="1:12" x14ac:dyDescent="0.25">
      <c r="A1476" s="1" t="s">
        <v>29</v>
      </c>
      <c r="B1476" s="1" t="s">
        <v>17</v>
      </c>
      <c r="C1476" s="1" t="s">
        <v>7364</v>
      </c>
      <c r="D1476" s="16">
        <v>13.99</v>
      </c>
      <c r="E1476" s="74"/>
      <c r="F1476" s="74">
        <v>83</v>
      </c>
      <c r="G1476" s="16">
        <v>18704.63</v>
      </c>
      <c r="H1476" s="16">
        <v>225.35698795180724</v>
      </c>
      <c r="I1476" s="12">
        <v>0.95796321422717667</v>
      </c>
      <c r="J1476"/>
      <c r="K1476"/>
      <c r="L1476" s="12" t="str">
        <f t="shared" si="22"/>
        <v>X</v>
      </c>
    </row>
    <row r="1477" spans="1:12" x14ac:dyDescent="0.25">
      <c r="A1477" s="1" t="s">
        <v>29</v>
      </c>
      <c r="B1477" s="1" t="s">
        <v>17</v>
      </c>
      <c r="C1477" s="1" t="s">
        <v>7266</v>
      </c>
      <c r="D1477" s="16">
        <v>13.99</v>
      </c>
      <c r="E1477" s="74"/>
      <c r="F1477" s="74">
        <v>141</v>
      </c>
      <c r="G1477" s="16">
        <v>24356.59</v>
      </c>
      <c r="H1477" s="16">
        <v>172.74177304964539</v>
      </c>
      <c r="I1477" s="12">
        <v>0.97134077701391663</v>
      </c>
      <c r="J1477"/>
      <c r="K1477"/>
      <c r="L1477" s="12" t="str">
        <f t="shared" si="22"/>
        <v>X</v>
      </c>
    </row>
    <row r="1478" spans="1:12" x14ac:dyDescent="0.25">
      <c r="A1478" s="1" t="s">
        <v>29</v>
      </c>
      <c r="B1478" s="1" t="s">
        <v>17</v>
      </c>
      <c r="C1478" s="1" t="s">
        <v>7351</v>
      </c>
      <c r="D1478" s="16">
        <v>13.99</v>
      </c>
      <c r="E1478" s="74"/>
      <c r="F1478" s="74">
        <v>109</v>
      </c>
      <c r="G1478" s="16">
        <v>15500.92</v>
      </c>
      <c r="H1478" s="16">
        <v>142.21027522935779</v>
      </c>
      <c r="I1478" s="12">
        <v>0.98235390286190449</v>
      </c>
      <c r="J1478"/>
      <c r="K1478"/>
      <c r="L1478" s="12" t="str">
        <f t="shared" si="22"/>
        <v>X</v>
      </c>
    </row>
    <row r="1479" spans="1:12" x14ac:dyDescent="0.25">
      <c r="A1479" s="1" t="s">
        <v>29</v>
      </c>
      <c r="B1479" s="1" t="s">
        <v>17</v>
      </c>
      <c r="C1479" s="1" t="s">
        <v>7349</v>
      </c>
      <c r="D1479" s="16">
        <v>5.99</v>
      </c>
      <c r="E1479" s="74"/>
      <c r="F1479" s="74">
        <v>32</v>
      </c>
      <c r="G1479" s="16">
        <v>3036.93</v>
      </c>
      <c r="H1479" s="16">
        <v>94.904062499999995</v>
      </c>
      <c r="I1479" s="12">
        <v>0.98970351513227039</v>
      </c>
      <c r="J1479"/>
      <c r="K1479"/>
      <c r="L1479" s="12" t="str">
        <f t="shared" si="22"/>
        <v>X</v>
      </c>
    </row>
    <row r="1480" spans="1:12" x14ac:dyDescent="0.25">
      <c r="A1480" s="1" t="s">
        <v>29</v>
      </c>
      <c r="B1480" s="1" t="s">
        <v>17</v>
      </c>
      <c r="C1480" s="1" t="s">
        <v>7262</v>
      </c>
      <c r="D1480" s="16">
        <v>13.49</v>
      </c>
      <c r="E1480" s="74"/>
      <c r="F1480" s="74">
        <v>31</v>
      </c>
      <c r="G1480" s="16">
        <v>2458.63</v>
      </c>
      <c r="H1480" s="16">
        <v>79.310645161290324</v>
      </c>
      <c r="I1480" s="12">
        <v>0.99584553345575433</v>
      </c>
      <c r="J1480"/>
      <c r="K1480"/>
      <c r="L1480" s="12" t="str">
        <f t="shared" si="22"/>
        <v>X</v>
      </c>
    </row>
    <row r="1481" spans="1:12" x14ac:dyDescent="0.25">
      <c r="A1481" s="1" t="s">
        <v>29</v>
      </c>
      <c r="B1481" s="1" t="s">
        <v>17</v>
      </c>
      <c r="C1481" s="1" t="s">
        <v>12789</v>
      </c>
      <c r="D1481" s="16">
        <v>13.99</v>
      </c>
      <c r="E1481" s="74"/>
      <c r="F1481" s="74">
        <v>19</v>
      </c>
      <c r="G1481" s="16">
        <v>1019.27</v>
      </c>
      <c r="H1481" s="16">
        <v>53.645789473684211</v>
      </c>
      <c r="I1481" s="12">
        <v>1.0000000000000002</v>
      </c>
      <c r="J1481"/>
      <c r="K1481"/>
      <c r="L1481" s="12" t="str">
        <f t="shared" ref="L1481:L1544" si="23">IF(I1481&gt;$I$2,"X"," ")</f>
        <v>X</v>
      </c>
    </row>
    <row r="1482" spans="1:12" x14ac:dyDescent="0.25">
      <c r="A1482" s="1" t="s">
        <v>29</v>
      </c>
      <c r="B1482" s="1" t="s">
        <v>18</v>
      </c>
      <c r="C1482" s="1"/>
      <c r="D1482" s="16">
        <v>368.51000000000016</v>
      </c>
      <c r="E1482" s="74"/>
      <c r="F1482" s="74">
        <v>3439</v>
      </c>
      <c r="G1482" s="16">
        <v>1565006.1199999996</v>
      </c>
      <c r="H1482" s="16">
        <v>12912.798527162933</v>
      </c>
      <c r="I1482" s="12"/>
      <c r="J1482"/>
      <c r="K1482"/>
      <c r="L1482" s="12" t="str">
        <f t="shared" si="23"/>
        <v xml:space="preserve"> </v>
      </c>
    </row>
    <row r="1483" spans="1:12" x14ac:dyDescent="0.25">
      <c r="A1483" s="1" t="s">
        <v>29</v>
      </c>
      <c r="B1483" s="1" t="s">
        <v>19</v>
      </c>
      <c r="C1483" s="1" t="s">
        <v>15217</v>
      </c>
      <c r="D1483" s="16">
        <v>27.99</v>
      </c>
      <c r="E1483" s="74"/>
      <c r="F1483" s="74">
        <v>159</v>
      </c>
      <c r="G1483" s="16">
        <v>657679.66</v>
      </c>
      <c r="H1483" s="16">
        <v>4136.3500628930824</v>
      </c>
      <c r="I1483" s="12">
        <v>0.16686704153060611</v>
      </c>
      <c r="J1483"/>
      <c r="K1483"/>
      <c r="L1483" s="12" t="str">
        <f t="shared" si="23"/>
        <v xml:space="preserve"> </v>
      </c>
    </row>
    <row r="1484" spans="1:12" x14ac:dyDescent="0.25">
      <c r="A1484" s="1" t="s">
        <v>29</v>
      </c>
      <c r="B1484" s="1" t="s">
        <v>19</v>
      </c>
      <c r="C1484" s="1" t="s">
        <v>15221</v>
      </c>
      <c r="D1484" s="16">
        <v>6.99</v>
      </c>
      <c r="E1484" s="74"/>
      <c r="F1484" s="74">
        <v>158</v>
      </c>
      <c r="G1484" s="16">
        <v>547522.43999999994</v>
      </c>
      <c r="H1484" s="16">
        <v>3465.3318987341768</v>
      </c>
      <c r="I1484" s="12">
        <v>0.30666412665907455</v>
      </c>
      <c r="J1484"/>
      <c r="K1484"/>
      <c r="L1484" s="12" t="str">
        <f t="shared" si="23"/>
        <v xml:space="preserve"> </v>
      </c>
    </row>
    <row r="1485" spans="1:12" x14ac:dyDescent="0.25">
      <c r="A1485" s="1" t="s">
        <v>29</v>
      </c>
      <c r="B1485" s="1" t="s">
        <v>19</v>
      </c>
      <c r="C1485" s="1" t="s">
        <v>15223</v>
      </c>
      <c r="D1485" s="16">
        <v>14.99</v>
      </c>
      <c r="E1485" s="74"/>
      <c r="F1485" s="74">
        <v>157</v>
      </c>
      <c r="G1485" s="16">
        <v>486690.69</v>
      </c>
      <c r="H1485" s="16">
        <v>3099.9407006369429</v>
      </c>
      <c r="I1485" s="12">
        <v>0.43172074076822997</v>
      </c>
      <c r="J1485"/>
      <c r="K1485"/>
      <c r="L1485" s="12" t="str">
        <f t="shared" si="23"/>
        <v xml:space="preserve"> </v>
      </c>
    </row>
    <row r="1486" spans="1:12" x14ac:dyDescent="0.25">
      <c r="A1486" s="1" t="s">
        <v>29</v>
      </c>
      <c r="B1486" s="1" t="s">
        <v>19</v>
      </c>
      <c r="C1486" s="1" t="s">
        <v>15222</v>
      </c>
      <c r="D1486" s="16">
        <v>14.99</v>
      </c>
      <c r="E1486" s="74"/>
      <c r="F1486" s="74">
        <v>157</v>
      </c>
      <c r="G1486" s="16">
        <v>275049.03999999998</v>
      </c>
      <c r="H1486" s="16">
        <v>1751.9047133757961</v>
      </c>
      <c r="I1486" s="12">
        <v>0.50239540614219402</v>
      </c>
      <c r="J1486"/>
      <c r="K1486"/>
      <c r="L1486" s="12" t="str">
        <f t="shared" si="23"/>
        <v xml:space="preserve"> </v>
      </c>
    </row>
    <row r="1487" spans="1:12" x14ac:dyDescent="0.25">
      <c r="A1487" s="1" t="s">
        <v>29</v>
      </c>
      <c r="B1487" s="1" t="s">
        <v>19</v>
      </c>
      <c r="C1487" s="1" t="s">
        <v>15216</v>
      </c>
      <c r="D1487" s="16">
        <v>19.989999999999998</v>
      </c>
      <c r="E1487" s="74"/>
      <c r="F1487" s="74">
        <v>149</v>
      </c>
      <c r="G1487" s="16">
        <v>231235.32</v>
      </c>
      <c r="H1487" s="16">
        <v>1551.9148993288591</v>
      </c>
      <c r="I1487" s="12">
        <v>0.56500215944419774</v>
      </c>
      <c r="J1487"/>
      <c r="K1487"/>
      <c r="L1487" s="12" t="str">
        <f t="shared" si="23"/>
        <v xml:space="preserve"> </v>
      </c>
    </row>
    <row r="1488" spans="1:12" x14ac:dyDescent="0.25">
      <c r="A1488" s="1" t="s">
        <v>29</v>
      </c>
      <c r="B1488" s="1" t="s">
        <v>19</v>
      </c>
      <c r="C1488" s="1" t="s">
        <v>8307</v>
      </c>
      <c r="D1488" s="16">
        <v>36.99</v>
      </c>
      <c r="E1488" s="74"/>
      <c r="F1488" s="74">
        <v>110</v>
      </c>
      <c r="G1488" s="16">
        <v>152491.01999999999</v>
      </c>
      <c r="H1488" s="16">
        <v>1386.2819999999999</v>
      </c>
      <c r="I1488" s="12">
        <v>0.62092701409862616</v>
      </c>
      <c r="J1488"/>
      <c r="K1488"/>
      <c r="L1488" s="12" t="str">
        <f t="shared" si="23"/>
        <v xml:space="preserve"> </v>
      </c>
    </row>
    <row r="1489" spans="1:12" x14ac:dyDescent="0.25">
      <c r="A1489" s="1" t="s">
        <v>29</v>
      </c>
      <c r="B1489" s="1" t="s">
        <v>19</v>
      </c>
      <c r="C1489" s="1" t="s">
        <v>7597</v>
      </c>
      <c r="D1489" s="16">
        <v>30.99</v>
      </c>
      <c r="E1489" s="74"/>
      <c r="F1489" s="74">
        <v>134</v>
      </c>
      <c r="G1489" s="16">
        <v>108882.55</v>
      </c>
      <c r="H1489" s="16">
        <v>812.55634328358212</v>
      </c>
      <c r="I1489" s="12">
        <v>0.65370684922356348</v>
      </c>
      <c r="J1489"/>
      <c r="K1489"/>
      <c r="L1489" s="12" t="str">
        <f t="shared" si="23"/>
        <v xml:space="preserve"> </v>
      </c>
    </row>
    <row r="1490" spans="1:12" x14ac:dyDescent="0.25">
      <c r="A1490" s="1" t="s">
        <v>29</v>
      </c>
      <c r="B1490" s="1" t="s">
        <v>19</v>
      </c>
      <c r="C1490" s="1" t="s">
        <v>15211</v>
      </c>
      <c r="D1490" s="16">
        <v>14.99</v>
      </c>
      <c r="E1490" s="74"/>
      <c r="F1490" s="74">
        <v>129</v>
      </c>
      <c r="G1490" s="16">
        <v>96102.93</v>
      </c>
      <c r="H1490" s="16">
        <v>744.98395348837209</v>
      </c>
      <c r="I1490" s="12">
        <v>0.68376070501821318</v>
      </c>
      <c r="J1490"/>
      <c r="K1490"/>
      <c r="L1490" s="12" t="str">
        <f t="shared" si="23"/>
        <v xml:space="preserve"> </v>
      </c>
    </row>
    <row r="1491" spans="1:12" x14ac:dyDescent="0.25">
      <c r="A1491" s="1" t="s">
        <v>29</v>
      </c>
      <c r="B1491" s="1" t="s">
        <v>19</v>
      </c>
      <c r="C1491" s="1" t="s">
        <v>8306</v>
      </c>
      <c r="D1491" s="16">
        <v>17.989999999999998</v>
      </c>
      <c r="E1491" s="74"/>
      <c r="F1491" s="74">
        <v>154</v>
      </c>
      <c r="G1491" s="16">
        <v>111439.3</v>
      </c>
      <c r="H1491" s="16">
        <v>723.63181818181818</v>
      </c>
      <c r="I1491" s="12">
        <v>0.71295318119199158</v>
      </c>
      <c r="J1491"/>
      <c r="K1491"/>
      <c r="L1491" s="12" t="str">
        <f t="shared" si="23"/>
        <v xml:space="preserve"> </v>
      </c>
    </row>
    <row r="1492" spans="1:12" x14ac:dyDescent="0.25">
      <c r="A1492" s="1" t="s">
        <v>29</v>
      </c>
      <c r="B1492" s="1" t="s">
        <v>19</v>
      </c>
      <c r="C1492" s="1" t="s">
        <v>15213</v>
      </c>
      <c r="D1492" s="16">
        <v>14.99</v>
      </c>
      <c r="E1492" s="74"/>
      <c r="F1492" s="74">
        <v>132</v>
      </c>
      <c r="G1492" s="16">
        <v>94902.8</v>
      </c>
      <c r="H1492" s="16">
        <v>718.9606060606061</v>
      </c>
      <c r="I1492" s="12">
        <v>0.74195721312503204</v>
      </c>
      <c r="J1492"/>
      <c r="K1492"/>
      <c r="L1492" s="12" t="str">
        <f t="shared" si="23"/>
        <v xml:space="preserve"> </v>
      </c>
    </row>
    <row r="1493" spans="1:12" x14ac:dyDescent="0.25">
      <c r="A1493" s="1" t="s">
        <v>29</v>
      </c>
      <c r="B1493" s="1" t="s">
        <v>19</v>
      </c>
      <c r="C1493" s="1" t="s">
        <v>8312</v>
      </c>
      <c r="D1493" s="16">
        <v>34.99</v>
      </c>
      <c r="E1493" s="74"/>
      <c r="F1493" s="74">
        <v>93</v>
      </c>
      <c r="G1493" s="16">
        <v>63436.87</v>
      </c>
      <c r="H1493" s="16">
        <v>682.11688172043011</v>
      </c>
      <c r="I1493" s="12">
        <v>0.76947490971746202</v>
      </c>
      <c r="J1493"/>
      <c r="K1493"/>
      <c r="L1493" s="12" t="str">
        <f t="shared" si="23"/>
        <v xml:space="preserve"> </v>
      </c>
    </row>
    <row r="1494" spans="1:12" x14ac:dyDescent="0.25">
      <c r="A1494" s="1" t="s">
        <v>29</v>
      </c>
      <c r="B1494" s="1" t="s">
        <v>19</v>
      </c>
      <c r="C1494" s="1" t="s">
        <v>5406</v>
      </c>
      <c r="D1494" s="16">
        <v>16.989999999999998</v>
      </c>
      <c r="E1494" s="74"/>
      <c r="F1494" s="74">
        <v>141</v>
      </c>
      <c r="G1494" s="16">
        <v>93373.5</v>
      </c>
      <c r="H1494" s="16">
        <v>662.22340425531911</v>
      </c>
      <c r="I1494" s="12">
        <v>0.79619007130200214</v>
      </c>
      <c r="J1494"/>
      <c r="K1494"/>
      <c r="L1494" s="12" t="str">
        <f t="shared" si="23"/>
        <v xml:space="preserve"> </v>
      </c>
    </row>
    <row r="1495" spans="1:12" x14ac:dyDescent="0.25">
      <c r="A1495" s="1" t="s">
        <v>29</v>
      </c>
      <c r="B1495" s="1" t="s">
        <v>19</v>
      </c>
      <c r="C1495" s="1" t="s">
        <v>5439</v>
      </c>
      <c r="D1495" s="16">
        <v>12.99</v>
      </c>
      <c r="E1495" s="74"/>
      <c r="F1495" s="74">
        <v>151</v>
      </c>
      <c r="G1495" s="16">
        <v>94208.74</v>
      </c>
      <c r="H1495" s="16">
        <v>623.898940397351</v>
      </c>
      <c r="I1495" s="12">
        <v>0.82135916212246562</v>
      </c>
      <c r="J1495"/>
      <c r="K1495"/>
      <c r="L1495" s="12" t="str">
        <f t="shared" si="23"/>
        <v xml:space="preserve"> </v>
      </c>
    </row>
    <row r="1496" spans="1:12" x14ac:dyDescent="0.25">
      <c r="A1496" s="1" t="s">
        <v>29</v>
      </c>
      <c r="B1496" s="1" t="s">
        <v>19</v>
      </c>
      <c r="C1496" s="1" t="s">
        <v>7291</v>
      </c>
      <c r="D1496" s="16">
        <v>17.489999999999998</v>
      </c>
      <c r="E1496" s="74"/>
      <c r="F1496" s="74">
        <v>115</v>
      </c>
      <c r="G1496" s="16">
        <v>67826.22</v>
      </c>
      <c r="H1496" s="16">
        <v>589.79321739130432</v>
      </c>
      <c r="I1496" s="12">
        <v>0.84515237299786938</v>
      </c>
      <c r="J1496"/>
      <c r="K1496"/>
      <c r="L1496" s="12" t="str">
        <f t="shared" si="23"/>
        <v xml:space="preserve"> </v>
      </c>
    </row>
    <row r="1497" spans="1:12" x14ac:dyDescent="0.25">
      <c r="A1497" s="1" t="s">
        <v>29</v>
      </c>
      <c r="B1497" s="1" t="s">
        <v>19</v>
      </c>
      <c r="C1497" s="1" t="s">
        <v>5395</v>
      </c>
      <c r="D1497" s="16">
        <v>15.49</v>
      </c>
      <c r="E1497" s="74"/>
      <c r="F1497" s="74">
        <v>159</v>
      </c>
      <c r="G1497" s="16">
        <v>89826.51</v>
      </c>
      <c r="H1497" s="16">
        <v>564.94660377358491</v>
      </c>
      <c r="I1497" s="12">
        <v>0.86794323135392581</v>
      </c>
      <c r="J1497"/>
      <c r="K1497"/>
      <c r="L1497" s="12" t="str">
        <f t="shared" si="23"/>
        <v xml:space="preserve"> </v>
      </c>
    </row>
    <row r="1498" spans="1:12" x14ac:dyDescent="0.25">
      <c r="A1498" s="1" t="s">
        <v>29</v>
      </c>
      <c r="B1498" s="1" t="s">
        <v>19</v>
      </c>
      <c r="C1498" s="1" t="s">
        <v>5645</v>
      </c>
      <c r="D1498" s="16">
        <v>14.99</v>
      </c>
      <c r="E1498" s="74"/>
      <c r="F1498" s="74">
        <v>117</v>
      </c>
      <c r="G1498" s="16">
        <v>65762.64</v>
      </c>
      <c r="H1498" s="16">
        <v>562.07384615384615</v>
      </c>
      <c r="I1498" s="12">
        <v>0.8906181980282456</v>
      </c>
      <c r="J1498"/>
      <c r="K1498"/>
      <c r="L1498" s="12" t="str">
        <f t="shared" si="23"/>
        <v xml:space="preserve"> </v>
      </c>
    </row>
    <row r="1499" spans="1:12" x14ac:dyDescent="0.25">
      <c r="A1499" s="1" t="s">
        <v>29</v>
      </c>
      <c r="B1499" s="1" t="s">
        <v>19</v>
      </c>
      <c r="C1499" s="1" t="s">
        <v>15375</v>
      </c>
      <c r="D1499" s="16">
        <v>19.989999999999998</v>
      </c>
      <c r="E1499" s="74"/>
      <c r="F1499" s="74">
        <v>9</v>
      </c>
      <c r="G1499" s="16">
        <v>4597.7</v>
      </c>
      <c r="H1499" s="16">
        <v>510.85555555555555</v>
      </c>
      <c r="I1499" s="12">
        <v>0.91122693614491423</v>
      </c>
      <c r="J1499"/>
      <c r="K1499"/>
      <c r="L1499" s="12" t="str">
        <f t="shared" si="23"/>
        <v xml:space="preserve"> </v>
      </c>
    </row>
    <row r="1500" spans="1:12" x14ac:dyDescent="0.25">
      <c r="A1500" s="1" t="s">
        <v>29</v>
      </c>
      <c r="B1500" s="1" t="s">
        <v>19</v>
      </c>
      <c r="C1500" s="1" t="s">
        <v>6791</v>
      </c>
      <c r="D1500" s="16">
        <v>8.99</v>
      </c>
      <c r="E1500" s="74"/>
      <c r="F1500" s="74">
        <v>109</v>
      </c>
      <c r="G1500" s="16">
        <v>38027.699999999997</v>
      </c>
      <c r="H1500" s="16">
        <v>348.8779816513761</v>
      </c>
      <c r="I1500" s="12">
        <v>0.92530123734480263</v>
      </c>
      <c r="J1500"/>
      <c r="K1500"/>
      <c r="L1500" s="12" t="str">
        <f t="shared" si="23"/>
        <v xml:space="preserve"> </v>
      </c>
    </row>
    <row r="1501" spans="1:12" x14ac:dyDescent="0.25">
      <c r="A1501" s="1" t="s">
        <v>29</v>
      </c>
      <c r="B1501" s="1" t="s">
        <v>19</v>
      </c>
      <c r="C1501" s="1" t="s">
        <v>6314</v>
      </c>
      <c r="D1501" s="16">
        <v>12.99</v>
      </c>
      <c r="E1501" s="74"/>
      <c r="F1501" s="74">
        <v>102</v>
      </c>
      <c r="G1501" s="16">
        <v>33783.599999999999</v>
      </c>
      <c r="H1501" s="16">
        <v>331.21176470588233</v>
      </c>
      <c r="I1501" s="12">
        <v>0.93866285482307421</v>
      </c>
      <c r="J1501"/>
      <c r="K1501"/>
      <c r="L1501" s="12" t="str">
        <f t="shared" si="23"/>
        <v xml:space="preserve"> </v>
      </c>
    </row>
    <row r="1502" spans="1:12" x14ac:dyDescent="0.25">
      <c r="A1502" s="1" t="s">
        <v>29</v>
      </c>
      <c r="B1502" s="1" t="s">
        <v>19</v>
      </c>
      <c r="C1502" s="1" t="s">
        <v>8313</v>
      </c>
      <c r="D1502" s="16">
        <v>16.989999999999998</v>
      </c>
      <c r="E1502" s="74"/>
      <c r="F1502" s="74">
        <v>137</v>
      </c>
      <c r="G1502" s="16">
        <v>43358.48</v>
      </c>
      <c r="H1502" s="16">
        <v>316.48525547445257</v>
      </c>
      <c r="I1502" s="12">
        <v>0.95143038113639178</v>
      </c>
      <c r="J1502"/>
      <c r="K1502"/>
      <c r="L1502" s="12" t="str">
        <f t="shared" si="23"/>
        <v>X</v>
      </c>
    </row>
    <row r="1503" spans="1:12" x14ac:dyDescent="0.25">
      <c r="A1503" s="1" t="s">
        <v>29</v>
      </c>
      <c r="B1503" s="1" t="s">
        <v>19</v>
      </c>
      <c r="C1503" s="1" t="s">
        <v>5899</v>
      </c>
      <c r="D1503" s="16">
        <v>18.989999999999998</v>
      </c>
      <c r="E1503" s="74"/>
      <c r="F1503" s="74">
        <v>66</v>
      </c>
      <c r="G1503" s="16">
        <v>20224.349999999999</v>
      </c>
      <c r="H1503" s="16">
        <v>306.4295454545454</v>
      </c>
      <c r="I1503" s="12">
        <v>0.96379224386804963</v>
      </c>
      <c r="J1503"/>
      <c r="K1503"/>
      <c r="L1503" s="12" t="str">
        <f t="shared" si="23"/>
        <v>X</v>
      </c>
    </row>
    <row r="1504" spans="1:12" x14ac:dyDescent="0.25">
      <c r="A1504" s="1" t="s">
        <v>29</v>
      </c>
      <c r="B1504" s="1" t="s">
        <v>19</v>
      </c>
      <c r="C1504" s="1" t="s">
        <v>6378</v>
      </c>
      <c r="D1504" s="16">
        <v>17.989999999999998</v>
      </c>
      <c r="E1504" s="74"/>
      <c r="F1504" s="74">
        <v>92</v>
      </c>
      <c r="G1504" s="16">
        <v>27846.16</v>
      </c>
      <c r="H1504" s="16">
        <v>302.67565217391302</v>
      </c>
      <c r="I1504" s="12">
        <v>0.97600266848242134</v>
      </c>
      <c r="J1504"/>
      <c r="K1504"/>
      <c r="L1504" s="12" t="str">
        <f t="shared" si="23"/>
        <v>X</v>
      </c>
    </row>
    <row r="1505" spans="1:12" x14ac:dyDescent="0.25">
      <c r="A1505" s="1" t="s">
        <v>29</v>
      </c>
      <c r="B1505" s="1" t="s">
        <v>19</v>
      </c>
      <c r="C1505" s="1" t="s">
        <v>5927</v>
      </c>
      <c r="D1505" s="16">
        <v>12.99</v>
      </c>
      <c r="E1505" s="74"/>
      <c r="F1505" s="74">
        <v>96</v>
      </c>
      <c r="G1505" s="16">
        <v>28522.19</v>
      </c>
      <c r="H1505" s="16">
        <v>297.1061458333333</v>
      </c>
      <c r="I1505" s="12">
        <v>0.98798841021654649</v>
      </c>
      <c r="J1505"/>
      <c r="K1505"/>
      <c r="L1505" s="12" t="str">
        <f t="shared" si="23"/>
        <v>X</v>
      </c>
    </row>
    <row r="1506" spans="1:12" x14ac:dyDescent="0.25">
      <c r="A1506" s="1" t="s">
        <v>29</v>
      </c>
      <c r="B1506" s="1" t="s">
        <v>19</v>
      </c>
      <c r="C1506" s="1" t="s">
        <v>12932</v>
      </c>
      <c r="D1506" s="16">
        <v>14.99</v>
      </c>
      <c r="E1506" s="74"/>
      <c r="F1506" s="74">
        <v>48</v>
      </c>
      <c r="G1506" s="16">
        <v>13993.05</v>
      </c>
      <c r="H1506" s="16">
        <v>291.52187499999997</v>
      </c>
      <c r="I1506" s="12">
        <v>0.99974887344694363</v>
      </c>
      <c r="J1506"/>
      <c r="K1506"/>
      <c r="L1506" s="12" t="str">
        <f t="shared" si="23"/>
        <v>X</v>
      </c>
    </row>
    <row r="1507" spans="1:12" x14ac:dyDescent="0.25">
      <c r="A1507" s="1" t="s">
        <v>29</v>
      </c>
      <c r="B1507" s="1" t="s">
        <v>19</v>
      </c>
      <c r="C1507" s="1" t="s">
        <v>16145</v>
      </c>
      <c r="D1507" s="16">
        <v>13.99</v>
      </c>
      <c r="E1507" s="74"/>
      <c r="F1507" s="74">
        <v>2</v>
      </c>
      <c r="G1507" s="16">
        <v>12.45</v>
      </c>
      <c r="H1507" s="16">
        <v>6.2249999999999996</v>
      </c>
      <c r="I1507" s="12">
        <v>0.99999999999999967</v>
      </c>
      <c r="J1507"/>
      <c r="K1507"/>
      <c r="L1507" s="12" t="str">
        <f t="shared" si="23"/>
        <v>X</v>
      </c>
    </row>
    <row r="1508" spans="1:12" x14ac:dyDescent="0.25">
      <c r="A1508" s="1" t="s">
        <v>29</v>
      </c>
      <c r="B1508" s="1" t="s">
        <v>20</v>
      </c>
      <c r="C1508" s="1"/>
      <c r="D1508" s="16">
        <v>451.75000000000011</v>
      </c>
      <c r="E1508" s="74"/>
      <c r="F1508" s="74">
        <v>2876</v>
      </c>
      <c r="G1508" s="16">
        <v>3446795.9100000006</v>
      </c>
      <c r="H1508" s="16">
        <v>24788.298665524126</v>
      </c>
      <c r="I1508" s="12"/>
      <c r="J1508"/>
      <c r="K1508"/>
      <c r="L1508" s="12" t="str">
        <f t="shared" si="23"/>
        <v xml:space="preserve"> </v>
      </c>
    </row>
    <row r="1509" spans="1:12" x14ac:dyDescent="0.25">
      <c r="A1509" s="1" t="s">
        <v>29</v>
      </c>
      <c r="B1509" s="1" t="s">
        <v>21</v>
      </c>
      <c r="C1509" s="1" t="s">
        <v>7630</v>
      </c>
      <c r="D1509" s="16">
        <v>49.99</v>
      </c>
      <c r="E1509" s="74"/>
      <c r="F1509" s="74">
        <v>152</v>
      </c>
      <c r="G1509" s="16">
        <v>461839.71</v>
      </c>
      <c r="H1509" s="16">
        <v>3038.4191447368421</v>
      </c>
      <c r="I1509" s="12">
        <v>6.0560044042098644E-2</v>
      </c>
      <c r="J1509"/>
      <c r="K1509"/>
      <c r="L1509" s="12" t="str">
        <f t="shared" si="23"/>
        <v xml:space="preserve"> </v>
      </c>
    </row>
    <row r="1510" spans="1:12" x14ac:dyDescent="0.25">
      <c r="A1510" s="1" t="s">
        <v>29</v>
      </c>
      <c r="B1510" s="1" t="s">
        <v>21</v>
      </c>
      <c r="C1510" s="1" t="s">
        <v>8715</v>
      </c>
      <c r="D1510" s="16">
        <v>27.99</v>
      </c>
      <c r="E1510" s="74"/>
      <c r="F1510" s="74">
        <v>27</v>
      </c>
      <c r="G1510" s="16">
        <v>77336.37</v>
      </c>
      <c r="H1510" s="16">
        <v>2864.31</v>
      </c>
      <c r="I1510" s="12">
        <v>0.11764984353559388</v>
      </c>
      <c r="J1510"/>
      <c r="K1510"/>
      <c r="L1510" s="12" t="str">
        <f t="shared" si="23"/>
        <v xml:space="preserve"> </v>
      </c>
    </row>
    <row r="1511" spans="1:12" x14ac:dyDescent="0.25">
      <c r="A1511" s="1" t="s">
        <v>29</v>
      </c>
      <c r="B1511" s="1" t="s">
        <v>21</v>
      </c>
      <c r="C1511" s="1" t="s">
        <v>5438</v>
      </c>
      <c r="D1511" s="16">
        <v>26.99</v>
      </c>
      <c r="E1511" s="74"/>
      <c r="F1511" s="74">
        <v>159</v>
      </c>
      <c r="G1511" s="16">
        <v>332735.89</v>
      </c>
      <c r="H1511" s="16">
        <v>2092.6785534591195</v>
      </c>
      <c r="I1511" s="12">
        <v>0.15935992345757116</v>
      </c>
      <c r="J1511"/>
      <c r="K1511"/>
      <c r="L1511" s="12" t="str">
        <f t="shared" si="23"/>
        <v xml:space="preserve"> </v>
      </c>
    </row>
    <row r="1512" spans="1:12" x14ac:dyDescent="0.25">
      <c r="A1512" s="1" t="s">
        <v>29</v>
      </c>
      <c r="B1512" s="1" t="s">
        <v>21</v>
      </c>
      <c r="C1512" s="1" t="s">
        <v>7642</v>
      </c>
      <c r="D1512" s="16">
        <v>45.99</v>
      </c>
      <c r="E1512" s="74"/>
      <c r="F1512" s="74">
        <v>151</v>
      </c>
      <c r="G1512" s="16">
        <v>305047.74</v>
      </c>
      <c r="H1512" s="16">
        <v>2020.1837086092714</v>
      </c>
      <c r="I1512" s="12">
        <v>0.19962507732168813</v>
      </c>
      <c r="J1512"/>
      <c r="K1512"/>
      <c r="L1512" s="12" t="str">
        <f t="shared" si="23"/>
        <v xml:space="preserve"> </v>
      </c>
    </row>
    <row r="1513" spans="1:12" x14ac:dyDescent="0.25">
      <c r="A1513" s="1" t="s">
        <v>29</v>
      </c>
      <c r="B1513" s="1" t="s">
        <v>21</v>
      </c>
      <c r="C1513" s="1" t="s">
        <v>6343</v>
      </c>
      <c r="D1513" s="16">
        <v>29.99</v>
      </c>
      <c r="E1513" s="74"/>
      <c r="F1513" s="74">
        <v>156</v>
      </c>
      <c r="G1513" s="16">
        <v>307350.33</v>
      </c>
      <c r="H1513" s="16">
        <v>1970.1944230769232</v>
      </c>
      <c r="I1513" s="12">
        <v>0.23889387314918725</v>
      </c>
      <c r="J1513"/>
      <c r="K1513"/>
      <c r="L1513" s="12" t="str">
        <f t="shared" si="23"/>
        <v xml:space="preserve"> </v>
      </c>
    </row>
    <row r="1514" spans="1:12" x14ac:dyDescent="0.25">
      <c r="A1514" s="1" t="s">
        <v>29</v>
      </c>
      <c r="B1514" s="1" t="s">
        <v>21</v>
      </c>
      <c r="C1514" s="1" t="s">
        <v>7308</v>
      </c>
      <c r="D1514" s="16">
        <v>31.99</v>
      </c>
      <c r="E1514" s="74"/>
      <c r="F1514" s="74">
        <v>152</v>
      </c>
      <c r="G1514" s="16">
        <v>281064.14</v>
      </c>
      <c r="H1514" s="16">
        <v>1849.1061842105264</v>
      </c>
      <c r="I1514" s="12">
        <v>0.27574920699879185</v>
      </c>
      <c r="J1514"/>
      <c r="K1514"/>
      <c r="L1514" s="12" t="str">
        <f t="shared" si="23"/>
        <v xml:space="preserve"> </v>
      </c>
    </row>
    <row r="1515" spans="1:12" x14ac:dyDescent="0.25">
      <c r="A1515" s="1" t="s">
        <v>29</v>
      </c>
      <c r="B1515" s="1" t="s">
        <v>21</v>
      </c>
      <c r="C1515" s="1" t="s">
        <v>5449</v>
      </c>
      <c r="D1515" s="16">
        <v>27.99</v>
      </c>
      <c r="E1515" s="74"/>
      <c r="F1515" s="74">
        <v>159</v>
      </c>
      <c r="G1515" s="16">
        <v>286227</v>
      </c>
      <c r="H1515" s="16">
        <v>1800.1698113207547</v>
      </c>
      <c r="I1515" s="12">
        <v>0.31162916886833286</v>
      </c>
      <c r="J1515"/>
      <c r="K1515"/>
      <c r="L1515" s="12" t="str">
        <f t="shared" si="23"/>
        <v xml:space="preserve"> </v>
      </c>
    </row>
    <row r="1516" spans="1:12" x14ac:dyDescent="0.25">
      <c r="A1516" s="1" t="s">
        <v>29</v>
      </c>
      <c r="B1516" s="1" t="s">
        <v>21</v>
      </c>
      <c r="C1516" s="1" t="s">
        <v>5844</v>
      </c>
      <c r="D1516" s="16">
        <v>29.99</v>
      </c>
      <c r="E1516" s="74"/>
      <c r="F1516" s="74">
        <v>135</v>
      </c>
      <c r="G1516" s="16">
        <v>241621.74</v>
      </c>
      <c r="H1516" s="16">
        <v>1789.7906666666665</v>
      </c>
      <c r="I1516" s="12">
        <v>0.34730225952378885</v>
      </c>
      <c r="J1516"/>
      <c r="K1516"/>
      <c r="L1516" s="12" t="str">
        <f t="shared" si="23"/>
        <v xml:space="preserve"> </v>
      </c>
    </row>
    <row r="1517" spans="1:12" x14ac:dyDescent="0.25">
      <c r="A1517" s="1" t="s">
        <v>29</v>
      </c>
      <c r="B1517" s="1" t="s">
        <v>21</v>
      </c>
      <c r="C1517" s="1" t="s">
        <v>13559</v>
      </c>
      <c r="D1517" s="16">
        <v>49.99</v>
      </c>
      <c r="E1517" s="74"/>
      <c r="F1517" s="74">
        <v>83</v>
      </c>
      <c r="G1517" s="16">
        <v>119065.60000000001</v>
      </c>
      <c r="H1517" s="16">
        <v>1434.5253012048192</v>
      </c>
      <c r="I1517" s="12">
        <v>0.37589440276740738</v>
      </c>
      <c r="J1517"/>
      <c r="K1517"/>
      <c r="L1517" s="12" t="str">
        <f t="shared" si="23"/>
        <v xml:space="preserve"> </v>
      </c>
    </row>
    <row r="1518" spans="1:12" x14ac:dyDescent="0.25">
      <c r="A1518" s="1" t="s">
        <v>29</v>
      </c>
      <c r="B1518" s="1" t="s">
        <v>21</v>
      </c>
      <c r="C1518" s="1" t="s">
        <v>5567</v>
      </c>
      <c r="D1518" s="16">
        <v>22.99</v>
      </c>
      <c r="E1518" s="74"/>
      <c r="F1518" s="74">
        <v>130</v>
      </c>
      <c r="G1518" s="16">
        <v>178469.84</v>
      </c>
      <c r="H1518" s="16">
        <v>1372.8449230769231</v>
      </c>
      <c r="I1518" s="12">
        <v>0.4032571677593686</v>
      </c>
      <c r="J1518"/>
      <c r="K1518"/>
      <c r="L1518" s="12" t="str">
        <f t="shared" si="23"/>
        <v xml:space="preserve"> </v>
      </c>
    </row>
    <row r="1519" spans="1:12" x14ac:dyDescent="0.25">
      <c r="A1519" s="1" t="s">
        <v>29</v>
      </c>
      <c r="B1519" s="1" t="s">
        <v>21</v>
      </c>
      <c r="C1519" s="1" t="s">
        <v>6812</v>
      </c>
      <c r="D1519" s="16">
        <v>14.99</v>
      </c>
      <c r="E1519" s="74"/>
      <c r="F1519" s="74">
        <v>158</v>
      </c>
      <c r="G1519" s="16">
        <v>209170.46</v>
      </c>
      <c r="H1519" s="16">
        <v>1323.8636708860759</v>
      </c>
      <c r="I1519" s="12">
        <v>0.42964366626253642</v>
      </c>
      <c r="J1519"/>
      <c r="K1519"/>
      <c r="L1519" s="12" t="str">
        <f t="shared" si="23"/>
        <v xml:space="preserve"> </v>
      </c>
    </row>
    <row r="1520" spans="1:12" x14ac:dyDescent="0.25">
      <c r="A1520" s="1" t="s">
        <v>29</v>
      </c>
      <c r="B1520" s="1" t="s">
        <v>21</v>
      </c>
      <c r="C1520" s="1" t="s">
        <v>7327</v>
      </c>
      <c r="D1520" s="16">
        <v>34.99</v>
      </c>
      <c r="E1520" s="74"/>
      <c r="F1520" s="74">
        <v>101</v>
      </c>
      <c r="G1520" s="16">
        <v>133696.79</v>
      </c>
      <c r="H1520" s="16">
        <v>1323.730594059406</v>
      </c>
      <c r="I1520" s="12">
        <v>0.45602751235400579</v>
      </c>
      <c r="J1520"/>
      <c r="K1520"/>
      <c r="L1520" s="12" t="str">
        <f t="shared" si="23"/>
        <v xml:space="preserve"> </v>
      </c>
    </row>
    <row r="1521" spans="1:12" x14ac:dyDescent="0.25">
      <c r="A1521" s="1" t="s">
        <v>29</v>
      </c>
      <c r="B1521" s="1" t="s">
        <v>21</v>
      </c>
      <c r="C1521" s="1" t="s">
        <v>13731</v>
      </c>
      <c r="D1521" s="16">
        <v>25.99</v>
      </c>
      <c r="E1521" s="74"/>
      <c r="F1521" s="74">
        <v>152</v>
      </c>
      <c r="G1521" s="16">
        <v>177689.63</v>
      </c>
      <c r="H1521" s="16">
        <v>1169.0107236842105</v>
      </c>
      <c r="I1521" s="12">
        <v>0.47932756989696629</v>
      </c>
      <c r="J1521"/>
      <c r="K1521"/>
      <c r="L1521" s="12" t="str">
        <f t="shared" si="23"/>
        <v xml:space="preserve"> </v>
      </c>
    </row>
    <row r="1522" spans="1:12" x14ac:dyDescent="0.25">
      <c r="A1522" s="1" t="s">
        <v>29</v>
      </c>
      <c r="B1522" s="1" t="s">
        <v>21</v>
      </c>
      <c r="C1522" s="1" t="s">
        <v>5650</v>
      </c>
      <c r="D1522" s="16">
        <v>19.989999999999998</v>
      </c>
      <c r="E1522" s="74"/>
      <c r="F1522" s="74">
        <v>94</v>
      </c>
      <c r="G1522" s="16">
        <v>98797.69</v>
      </c>
      <c r="H1522" s="16">
        <v>1051.0392553191489</v>
      </c>
      <c r="I1522" s="12">
        <v>0.50027628716079697</v>
      </c>
      <c r="J1522"/>
      <c r="K1522"/>
      <c r="L1522" s="12" t="str">
        <f t="shared" si="23"/>
        <v xml:space="preserve"> </v>
      </c>
    </row>
    <row r="1523" spans="1:12" x14ac:dyDescent="0.25">
      <c r="A1523" s="1" t="s">
        <v>29</v>
      </c>
      <c r="B1523" s="1" t="s">
        <v>21</v>
      </c>
      <c r="C1523" s="1" t="s">
        <v>6819</v>
      </c>
      <c r="D1523" s="16">
        <v>16.989999999999998</v>
      </c>
      <c r="E1523" s="74"/>
      <c r="F1523" s="74">
        <v>157</v>
      </c>
      <c r="G1523" s="16">
        <v>159926.87</v>
      </c>
      <c r="H1523" s="16">
        <v>1018.6424840764331</v>
      </c>
      <c r="I1523" s="12">
        <v>0.52057929038722128</v>
      </c>
      <c r="J1523"/>
      <c r="K1523"/>
      <c r="L1523" s="12" t="str">
        <f t="shared" si="23"/>
        <v xml:space="preserve"> </v>
      </c>
    </row>
    <row r="1524" spans="1:12" x14ac:dyDescent="0.25">
      <c r="A1524" s="1" t="s">
        <v>29</v>
      </c>
      <c r="B1524" s="1" t="s">
        <v>21</v>
      </c>
      <c r="C1524" s="1" t="s">
        <v>7316</v>
      </c>
      <c r="D1524" s="16">
        <v>37.99</v>
      </c>
      <c r="E1524" s="74"/>
      <c r="F1524" s="74">
        <v>139</v>
      </c>
      <c r="G1524" s="16">
        <v>133517.64000000001</v>
      </c>
      <c r="H1524" s="16">
        <v>960.55856115107929</v>
      </c>
      <c r="I1524" s="12">
        <v>0.53972459786367299</v>
      </c>
      <c r="J1524"/>
      <c r="K1524"/>
      <c r="L1524" s="12" t="str">
        <f t="shared" si="23"/>
        <v xml:space="preserve"> </v>
      </c>
    </row>
    <row r="1525" spans="1:12" x14ac:dyDescent="0.25">
      <c r="A1525" s="1" t="s">
        <v>29</v>
      </c>
      <c r="B1525" s="1" t="s">
        <v>21</v>
      </c>
      <c r="C1525" s="1" t="s">
        <v>8326</v>
      </c>
      <c r="D1525" s="16">
        <v>15.99</v>
      </c>
      <c r="E1525" s="74"/>
      <c r="F1525" s="74">
        <v>141</v>
      </c>
      <c r="G1525" s="16">
        <v>124706.01</v>
      </c>
      <c r="H1525" s="16">
        <v>884.43978723404257</v>
      </c>
      <c r="I1525" s="12">
        <v>0.55735274918711952</v>
      </c>
      <c r="J1525"/>
      <c r="K1525"/>
      <c r="L1525" s="12" t="str">
        <f t="shared" si="23"/>
        <v xml:space="preserve"> </v>
      </c>
    </row>
    <row r="1526" spans="1:12" x14ac:dyDescent="0.25">
      <c r="A1526" s="1" t="s">
        <v>29</v>
      </c>
      <c r="B1526" s="1" t="s">
        <v>21</v>
      </c>
      <c r="C1526" s="1" t="s">
        <v>5394</v>
      </c>
      <c r="D1526" s="16">
        <v>26.99</v>
      </c>
      <c r="E1526" s="74"/>
      <c r="F1526" s="74">
        <v>152</v>
      </c>
      <c r="G1526" s="16">
        <v>133378.41</v>
      </c>
      <c r="H1526" s="16">
        <v>877.4895394736842</v>
      </c>
      <c r="I1526" s="12">
        <v>0.57484237212115674</v>
      </c>
      <c r="J1526"/>
      <c r="K1526"/>
      <c r="L1526" s="12" t="str">
        <f t="shared" si="23"/>
        <v xml:space="preserve"> </v>
      </c>
    </row>
    <row r="1527" spans="1:12" x14ac:dyDescent="0.25">
      <c r="A1527" s="1" t="s">
        <v>29</v>
      </c>
      <c r="B1527" s="1" t="s">
        <v>21</v>
      </c>
      <c r="C1527" s="1" t="s">
        <v>10274</v>
      </c>
      <c r="D1527" s="16">
        <v>25.99</v>
      </c>
      <c r="E1527" s="74"/>
      <c r="F1527" s="74">
        <v>148</v>
      </c>
      <c r="G1527" s="16">
        <v>121373.36</v>
      </c>
      <c r="H1527" s="16">
        <v>820.09027027027025</v>
      </c>
      <c r="I1527" s="12">
        <v>0.5911879454342045</v>
      </c>
      <c r="J1527"/>
      <c r="K1527"/>
      <c r="L1527" s="12" t="str">
        <f t="shared" si="23"/>
        <v xml:space="preserve"> </v>
      </c>
    </row>
    <row r="1528" spans="1:12" x14ac:dyDescent="0.25">
      <c r="A1528" s="1" t="s">
        <v>29</v>
      </c>
      <c r="B1528" s="1" t="s">
        <v>21</v>
      </c>
      <c r="C1528" s="1" t="s">
        <v>12606</v>
      </c>
      <c r="D1528" s="16">
        <v>23.99</v>
      </c>
      <c r="E1528" s="74"/>
      <c r="F1528" s="74">
        <v>119</v>
      </c>
      <c r="G1528" s="16">
        <v>83969.86</v>
      </c>
      <c r="H1528" s="16">
        <v>705.62907563025215</v>
      </c>
      <c r="I1528" s="12">
        <v>0.60525214324956367</v>
      </c>
      <c r="J1528"/>
      <c r="K1528"/>
      <c r="L1528" s="12" t="str">
        <f t="shared" si="23"/>
        <v xml:space="preserve"> </v>
      </c>
    </row>
    <row r="1529" spans="1:12" x14ac:dyDescent="0.25">
      <c r="A1529" s="1" t="s">
        <v>29</v>
      </c>
      <c r="B1529" s="1" t="s">
        <v>21</v>
      </c>
      <c r="C1529" s="1" t="s">
        <v>11568</v>
      </c>
      <c r="D1529" s="16">
        <v>25.99</v>
      </c>
      <c r="E1529" s="74"/>
      <c r="F1529" s="74">
        <v>139</v>
      </c>
      <c r="G1529" s="16">
        <v>97534.74</v>
      </c>
      <c r="H1529" s="16">
        <v>701.68877697841731</v>
      </c>
      <c r="I1529" s="12">
        <v>0.61923780527096983</v>
      </c>
      <c r="J1529"/>
      <c r="K1529"/>
      <c r="L1529" s="12" t="str">
        <f t="shared" si="23"/>
        <v xml:space="preserve"> </v>
      </c>
    </row>
    <row r="1530" spans="1:12" x14ac:dyDescent="0.25">
      <c r="A1530" s="1" t="s">
        <v>29</v>
      </c>
      <c r="B1530" s="1" t="s">
        <v>21</v>
      </c>
      <c r="C1530" s="1" t="s">
        <v>10290</v>
      </c>
      <c r="D1530" s="16">
        <v>54.99</v>
      </c>
      <c r="E1530" s="74"/>
      <c r="F1530" s="74">
        <v>59</v>
      </c>
      <c r="G1530" s="16">
        <v>40147.33</v>
      </c>
      <c r="H1530" s="16">
        <v>680.46322033898309</v>
      </c>
      <c r="I1530" s="12">
        <v>0.63280041155724842</v>
      </c>
      <c r="J1530"/>
      <c r="K1530"/>
      <c r="L1530" s="12" t="str">
        <f t="shared" si="23"/>
        <v xml:space="preserve"> </v>
      </c>
    </row>
    <row r="1531" spans="1:12" x14ac:dyDescent="0.25">
      <c r="A1531" s="1" t="s">
        <v>29</v>
      </c>
      <c r="B1531" s="1" t="s">
        <v>21</v>
      </c>
      <c r="C1531" s="1" t="s">
        <v>7427</v>
      </c>
      <c r="D1531" s="16">
        <v>35.99</v>
      </c>
      <c r="E1531" s="74"/>
      <c r="F1531" s="74">
        <v>86</v>
      </c>
      <c r="G1531" s="16">
        <v>57994.21</v>
      </c>
      <c r="H1531" s="16">
        <v>674.35127906976743</v>
      </c>
      <c r="I1531" s="12">
        <v>0.64624119810279523</v>
      </c>
      <c r="J1531"/>
      <c r="K1531"/>
      <c r="L1531" s="12" t="str">
        <f t="shared" si="23"/>
        <v xml:space="preserve"> </v>
      </c>
    </row>
    <row r="1532" spans="1:12" x14ac:dyDescent="0.25">
      <c r="A1532" s="1" t="s">
        <v>29</v>
      </c>
      <c r="B1532" s="1" t="s">
        <v>21</v>
      </c>
      <c r="C1532" s="1" t="s">
        <v>5329</v>
      </c>
      <c r="D1532" s="16">
        <v>18.989999999999998</v>
      </c>
      <c r="E1532" s="74"/>
      <c r="F1532" s="74">
        <v>145</v>
      </c>
      <c r="G1532" s="16">
        <v>94673.8</v>
      </c>
      <c r="H1532" s="16">
        <v>652.92275862068971</v>
      </c>
      <c r="I1532" s="12">
        <v>0.6592548835538794</v>
      </c>
      <c r="J1532"/>
      <c r="K1532"/>
      <c r="L1532" s="12" t="str">
        <f t="shared" si="23"/>
        <v xml:space="preserve"> </v>
      </c>
    </row>
    <row r="1533" spans="1:12" x14ac:dyDescent="0.25">
      <c r="A1533" s="1" t="s">
        <v>29</v>
      </c>
      <c r="B1533" s="1" t="s">
        <v>21</v>
      </c>
      <c r="C1533" s="1" t="s">
        <v>9477</v>
      </c>
      <c r="D1533" s="16">
        <v>24.99</v>
      </c>
      <c r="E1533" s="74"/>
      <c r="F1533" s="74">
        <v>146</v>
      </c>
      <c r="G1533" s="16">
        <v>89314.26</v>
      </c>
      <c r="H1533" s="16">
        <v>611.74150684931499</v>
      </c>
      <c r="I1533" s="12">
        <v>0.67144776769277359</v>
      </c>
      <c r="J1533"/>
      <c r="K1533"/>
      <c r="L1533" s="12" t="str">
        <f t="shared" si="23"/>
        <v xml:space="preserve"> </v>
      </c>
    </row>
    <row r="1534" spans="1:12" x14ac:dyDescent="0.25">
      <c r="A1534" s="1" t="s">
        <v>29</v>
      </c>
      <c r="B1534" s="1" t="s">
        <v>21</v>
      </c>
      <c r="C1534" s="1" t="s">
        <v>14587</v>
      </c>
      <c r="D1534" s="16">
        <v>30.99</v>
      </c>
      <c r="E1534" s="74"/>
      <c r="F1534" s="74">
        <v>99</v>
      </c>
      <c r="G1534" s="16">
        <v>59965.65</v>
      </c>
      <c r="H1534" s="16">
        <v>605.7136363636364</v>
      </c>
      <c r="I1534" s="12">
        <v>0.68352050774202655</v>
      </c>
      <c r="J1534"/>
      <c r="K1534"/>
      <c r="L1534" s="12" t="str">
        <f t="shared" si="23"/>
        <v xml:space="preserve"> </v>
      </c>
    </row>
    <row r="1535" spans="1:12" x14ac:dyDescent="0.25">
      <c r="A1535" s="1" t="s">
        <v>29</v>
      </c>
      <c r="B1535" s="1" t="s">
        <v>21</v>
      </c>
      <c r="C1535" s="1" t="s">
        <v>5494</v>
      </c>
      <c r="D1535" s="16">
        <v>28.99</v>
      </c>
      <c r="E1535" s="74"/>
      <c r="F1535" s="74">
        <v>139</v>
      </c>
      <c r="G1535" s="16">
        <v>84186.96</v>
      </c>
      <c r="H1535" s="16">
        <v>605.66158273381302</v>
      </c>
      <c r="I1535" s="12">
        <v>0.69559221028790541</v>
      </c>
      <c r="J1535"/>
      <c r="K1535"/>
      <c r="L1535" s="12" t="str">
        <f t="shared" si="23"/>
        <v xml:space="preserve"> </v>
      </c>
    </row>
    <row r="1536" spans="1:12" x14ac:dyDescent="0.25">
      <c r="A1536" s="1" t="s">
        <v>29</v>
      </c>
      <c r="B1536" s="1" t="s">
        <v>21</v>
      </c>
      <c r="C1536" s="1" t="s">
        <v>6790</v>
      </c>
      <c r="D1536" s="16">
        <v>15.99</v>
      </c>
      <c r="E1536" s="74"/>
      <c r="F1536" s="74">
        <v>143</v>
      </c>
      <c r="G1536" s="16">
        <v>78414.960000000006</v>
      </c>
      <c r="H1536" s="16">
        <v>548.35636363636365</v>
      </c>
      <c r="I1536" s="12">
        <v>0.70652173776607019</v>
      </c>
      <c r="J1536"/>
      <c r="K1536"/>
      <c r="L1536" s="12" t="str">
        <f t="shared" si="23"/>
        <v xml:space="preserve"> </v>
      </c>
    </row>
    <row r="1537" spans="1:12" x14ac:dyDescent="0.25">
      <c r="A1537" s="1" t="s">
        <v>29</v>
      </c>
      <c r="B1537" s="1" t="s">
        <v>21</v>
      </c>
      <c r="C1537" s="1" t="s">
        <v>14588</v>
      </c>
      <c r="D1537" s="16">
        <v>23.99</v>
      </c>
      <c r="E1537" s="74"/>
      <c r="F1537" s="74">
        <v>129</v>
      </c>
      <c r="G1537" s="16">
        <v>67883</v>
      </c>
      <c r="H1537" s="16">
        <v>526.22480620155034</v>
      </c>
      <c r="I1537" s="12">
        <v>0.71701015161602</v>
      </c>
      <c r="J1537"/>
      <c r="K1537"/>
      <c r="L1537" s="12" t="str">
        <f t="shared" si="23"/>
        <v xml:space="preserve"> </v>
      </c>
    </row>
    <row r="1538" spans="1:12" x14ac:dyDescent="0.25">
      <c r="A1538" s="1" t="s">
        <v>29</v>
      </c>
      <c r="B1538" s="1" t="s">
        <v>21</v>
      </c>
      <c r="C1538" s="1" t="s">
        <v>8308</v>
      </c>
      <c r="D1538" s="16">
        <v>24.99</v>
      </c>
      <c r="E1538" s="74"/>
      <c r="F1538" s="74">
        <v>151</v>
      </c>
      <c r="G1538" s="16">
        <v>78389.600000000006</v>
      </c>
      <c r="H1538" s="16">
        <v>519.1364238410597</v>
      </c>
      <c r="I1538" s="12">
        <v>0.72735728385619525</v>
      </c>
      <c r="J1538"/>
      <c r="K1538"/>
      <c r="L1538" s="12" t="str">
        <f t="shared" si="23"/>
        <v xml:space="preserve"> </v>
      </c>
    </row>
    <row r="1539" spans="1:12" x14ac:dyDescent="0.25">
      <c r="A1539" s="1" t="s">
        <v>29</v>
      </c>
      <c r="B1539" s="1" t="s">
        <v>21</v>
      </c>
      <c r="C1539" s="1" t="s">
        <v>6833</v>
      </c>
      <c r="D1539" s="16">
        <v>14.99</v>
      </c>
      <c r="E1539" s="74"/>
      <c r="F1539" s="74">
        <v>125</v>
      </c>
      <c r="G1539" s="16">
        <v>58146.21</v>
      </c>
      <c r="H1539" s="16">
        <v>465.16967999999997</v>
      </c>
      <c r="I1539" s="12">
        <v>0.73662878162063183</v>
      </c>
      <c r="J1539"/>
      <c r="K1539"/>
      <c r="L1539" s="12" t="str">
        <f t="shared" si="23"/>
        <v xml:space="preserve"> </v>
      </c>
    </row>
    <row r="1540" spans="1:12" x14ac:dyDescent="0.25">
      <c r="A1540" s="1" t="s">
        <v>29</v>
      </c>
      <c r="B1540" s="1" t="s">
        <v>21</v>
      </c>
      <c r="C1540" s="1" t="s">
        <v>12604</v>
      </c>
      <c r="D1540" s="16">
        <v>23.99</v>
      </c>
      <c r="E1540" s="74"/>
      <c r="F1540" s="74">
        <v>131</v>
      </c>
      <c r="G1540" s="16">
        <v>59802.080000000002</v>
      </c>
      <c r="H1540" s="16">
        <v>456.50442748091604</v>
      </c>
      <c r="I1540" s="12">
        <v>0.74572756849522936</v>
      </c>
      <c r="J1540"/>
      <c r="K1540"/>
      <c r="L1540" s="12" t="str">
        <f t="shared" si="23"/>
        <v xml:space="preserve"> </v>
      </c>
    </row>
    <row r="1541" spans="1:12" x14ac:dyDescent="0.25">
      <c r="A1541" s="1" t="s">
        <v>29</v>
      </c>
      <c r="B1541" s="1" t="s">
        <v>21</v>
      </c>
      <c r="C1541" s="1" t="s">
        <v>13729</v>
      </c>
      <c r="D1541" s="16">
        <v>25.99</v>
      </c>
      <c r="E1541" s="74"/>
      <c r="F1541" s="74">
        <v>96</v>
      </c>
      <c r="G1541" s="16">
        <v>43525.31</v>
      </c>
      <c r="H1541" s="16">
        <v>453.38864583333333</v>
      </c>
      <c r="I1541" s="12">
        <v>0.75476425338033337</v>
      </c>
      <c r="J1541"/>
      <c r="K1541"/>
      <c r="L1541" s="12" t="str">
        <f t="shared" si="23"/>
        <v xml:space="preserve"> </v>
      </c>
    </row>
    <row r="1542" spans="1:12" x14ac:dyDescent="0.25">
      <c r="A1542" s="1" t="s">
        <v>29</v>
      </c>
      <c r="B1542" s="1" t="s">
        <v>21</v>
      </c>
      <c r="C1542" s="1" t="s">
        <v>5780</v>
      </c>
      <c r="D1542" s="16">
        <v>24.99</v>
      </c>
      <c r="E1542" s="74"/>
      <c r="F1542" s="74">
        <v>106</v>
      </c>
      <c r="G1542" s="16">
        <v>48020.54</v>
      </c>
      <c r="H1542" s="16">
        <v>453.02396226415095</v>
      </c>
      <c r="I1542" s="12">
        <v>0.76379366959974027</v>
      </c>
      <c r="J1542"/>
      <c r="K1542"/>
      <c r="L1542" s="12" t="str">
        <f t="shared" si="23"/>
        <v xml:space="preserve"> </v>
      </c>
    </row>
    <row r="1543" spans="1:12" x14ac:dyDescent="0.25">
      <c r="A1543" s="1" t="s">
        <v>29</v>
      </c>
      <c r="B1543" s="1" t="s">
        <v>21</v>
      </c>
      <c r="C1543" s="1" t="s">
        <v>12596</v>
      </c>
      <c r="D1543" s="16">
        <v>26.99</v>
      </c>
      <c r="E1543" s="74"/>
      <c r="F1543" s="74">
        <v>86</v>
      </c>
      <c r="G1543" s="16">
        <v>37230.21</v>
      </c>
      <c r="H1543" s="16">
        <v>432.90941860465114</v>
      </c>
      <c r="I1543" s="12">
        <v>0.77242217416348691</v>
      </c>
      <c r="J1543"/>
      <c r="K1543"/>
      <c r="L1543" s="12" t="str">
        <f t="shared" si="23"/>
        <v xml:space="preserve"> </v>
      </c>
    </row>
    <row r="1544" spans="1:12" x14ac:dyDescent="0.25">
      <c r="A1544" s="1" t="s">
        <v>29</v>
      </c>
      <c r="B1544" s="1" t="s">
        <v>21</v>
      </c>
      <c r="C1544" s="1" t="s">
        <v>10613</v>
      </c>
      <c r="D1544" s="16">
        <v>27.99</v>
      </c>
      <c r="E1544" s="74"/>
      <c r="F1544" s="74">
        <v>84</v>
      </c>
      <c r="G1544" s="16">
        <v>35327.660000000003</v>
      </c>
      <c r="H1544" s="16">
        <v>420.56738095238097</v>
      </c>
      <c r="I1544" s="12">
        <v>0.78080468424517346</v>
      </c>
      <c r="J1544"/>
      <c r="K1544"/>
      <c r="L1544" s="12" t="str">
        <f t="shared" si="23"/>
        <v xml:space="preserve"> </v>
      </c>
    </row>
    <row r="1545" spans="1:12" x14ac:dyDescent="0.25">
      <c r="A1545" s="1" t="s">
        <v>29</v>
      </c>
      <c r="B1545" s="1" t="s">
        <v>21</v>
      </c>
      <c r="C1545" s="1" t="s">
        <v>12512</v>
      </c>
      <c r="D1545" s="16">
        <v>31.49</v>
      </c>
      <c r="E1545" s="74"/>
      <c r="F1545" s="74">
        <v>55</v>
      </c>
      <c r="G1545" s="16">
        <v>22765.58</v>
      </c>
      <c r="H1545" s="16">
        <v>413.91963636363641</v>
      </c>
      <c r="I1545" s="12">
        <v>0.78905469525879302</v>
      </c>
      <c r="J1545"/>
      <c r="K1545"/>
      <c r="L1545" s="12" t="str">
        <f t="shared" ref="L1545:L1608" si="24">IF(I1545&gt;$I$2,"X"," ")</f>
        <v xml:space="preserve"> </v>
      </c>
    </row>
    <row r="1546" spans="1:12" x14ac:dyDescent="0.25">
      <c r="A1546" s="1" t="s">
        <v>29</v>
      </c>
      <c r="B1546" s="1" t="s">
        <v>21</v>
      </c>
      <c r="C1546" s="1" t="s">
        <v>13568</v>
      </c>
      <c r="D1546" s="16">
        <v>23.99</v>
      </c>
      <c r="E1546" s="74"/>
      <c r="F1546" s="74">
        <v>68</v>
      </c>
      <c r="G1546" s="16">
        <v>25776.85</v>
      </c>
      <c r="H1546" s="16">
        <v>379.07132352941176</v>
      </c>
      <c r="I1546" s="12">
        <v>0.79661012950090637</v>
      </c>
      <c r="J1546"/>
      <c r="K1546"/>
      <c r="L1546" s="12" t="str">
        <f t="shared" si="24"/>
        <v xml:space="preserve"> </v>
      </c>
    </row>
    <row r="1547" spans="1:12" x14ac:dyDescent="0.25">
      <c r="A1547" s="1" t="s">
        <v>29</v>
      </c>
      <c r="B1547" s="1" t="s">
        <v>21</v>
      </c>
      <c r="C1547" s="1" t="s">
        <v>13482</v>
      </c>
      <c r="D1547" s="16">
        <v>27.99</v>
      </c>
      <c r="E1547" s="74"/>
      <c r="F1547" s="74">
        <v>56</v>
      </c>
      <c r="G1547" s="16">
        <v>20354.580000000002</v>
      </c>
      <c r="H1547" s="16">
        <v>363.4746428571429</v>
      </c>
      <c r="I1547" s="12">
        <v>0.80385469956548883</v>
      </c>
      <c r="J1547"/>
      <c r="K1547"/>
      <c r="L1547" s="12" t="str">
        <f t="shared" si="24"/>
        <v xml:space="preserve"> </v>
      </c>
    </row>
    <row r="1548" spans="1:12" x14ac:dyDescent="0.25">
      <c r="A1548" s="1" t="s">
        <v>29</v>
      </c>
      <c r="B1548" s="1" t="s">
        <v>21</v>
      </c>
      <c r="C1548" s="1" t="s">
        <v>5500</v>
      </c>
      <c r="D1548" s="16">
        <v>27.99</v>
      </c>
      <c r="E1548" s="74"/>
      <c r="F1548" s="74">
        <v>138</v>
      </c>
      <c r="G1548" s="16">
        <v>48875.83</v>
      </c>
      <c r="H1548" s="16">
        <v>354.17268115942028</v>
      </c>
      <c r="I1548" s="12">
        <v>0.81091386821464517</v>
      </c>
      <c r="J1548"/>
      <c r="K1548"/>
      <c r="L1548" s="12" t="str">
        <f t="shared" si="24"/>
        <v xml:space="preserve"> </v>
      </c>
    </row>
    <row r="1549" spans="1:12" x14ac:dyDescent="0.25">
      <c r="A1549" s="1" t="s">
        <v>29</v>
      </c>
      <c r="B1549" s="1" t="s">
        <v>21</v>
      </c>
      <c r="C1549" s="1" t="s">
        <v>5589</v>
      </c>
      <c r="D1549" s="16">
        <v>28.99</v>
      </c>
      <c r="E1549" s="74"/>
      <c r="F1549" s="74">
        <v>138</v>
      </c>
      <c r="G1549" s="16">
        <v>47480.53</v>
      </c>
      <c r="H1549" s="16">
        <v>344.06181159420288</v>
      </c>
      <c r="I1549" s="12">
        <v>0.81777151275636095</v>
      </c>
      <c r="J1549"/>
      <c r="K1549"/>
      <c r="L1549" s="12" t="str">
        <f t="shared" si="24"/>
        <v xml:space="preserve"> </v>
      </c>
    </row>
    <row r="1550" spans="1:12" x14ac:dyDescent="0.25">
      <c r="A1550" s="1" t="s">
        <v>29</v>
      </c>
      <c r="B1550" s="1" t="s">
        <v>21</v>
      </c>
      <c r="C1550" s="1" t="s">
        <v>15230</v>
      </c>
      <c r="D1550" s="16">
        <v>24.99</v>
      </c>
      <c r="E1550" s="74"/>
      <c r="F1550" s="74">
        <v>12</v>
      </c>
      <c r="G1550" s="16">
        <v>4098.3599999999997</v>
      </c>
      <c r="H1550" s="16">
        <v>341.53</v>
      </c>
      <c r="I1550" s="12">
        <v>0.82457869466789058</v>
      </c>
      <c r="J1550"/>
      <c r="K1550"/>
      <c r="L1550" s="12" t="str">
        <f t="shared" si="24"/>
        <v xml:space="preserve"> </v>
      </c>
    </row>
    <row r="1551" spans="1:12" x14ac:dyDescent="0.25">
      <c r="A1551" s="1" t="s">
        <v>29</v>
      </c>
      <c r="B1551" s="1" t="s">
        <v>21</v>
      </c>
      <c r="C1551" s="1" t="s">
        <v>5593</v>
      </c>
      <c r="D1551" s="16">
        <v>25.99</v>
      </c>
      <c r="E1551" s="74"/>
      <c r="F1551" s="74">
        <v>103</v>
      </c>
      <c r="G1551" s="16">
        <v>34180.65</v>
      </c>
      <c r="H1551" s="16">
        <v>331.85097087378642</v>
      </c>
      <c r="I1551" s="12">
        <v>0.8311929596702492</v>
      </c>
      <c r="J1551"/>
      <c r="K1551"/>
      <c r="L1551" s="12" t="str">
        <f t="shared" si="24"/>
        <v xml:space="preserve"> </v>
      </c>
    </row>
    <row r="1552" spans="1:12" x14ac:dyDescent="0.25">
      <c r="A1552" s="1" t="s">
        <v>29</v>
      </c>
      <c r="B1552" s="1" t="s">
        <v>21</v>
      </c>
      <c r="C1552" s="1" t="s">
        <v>14745</v>
      </c>
      <c r="D1552" s="16">
        <v>29.99</v>
      </c>
      <c r="E1552" s="74"/>
      <c r="F1552" s="74">
        <v>56</v>
      </c>
      <c r="G1552" s="16">
        <v>18387.689999999999</v>
      </c>
      <c r="H1552" s="16">
        <v>328.35160714285712</v>
      </c>
      <c r="I1552" s="12">
        <v>0.83773747734297066</v>
      </c>
      <c r="J1552"/>
      <c r="K1552"/>
      <c r="L1552" s="12" t="str">
        <f t="shared" si="24"/>
        <v xml:space="preserve"> </v>
      </c>
    </row>
    <row r="1553" spans="1:12" x14ac:dyDescent="0.25">
      <c r="A1553" s="1" t="s">
        <v>29</v>
      </c>
      <c r="B1553" s="1" t="s">
        <v>21</v>
      </c>
      <c r="C1553" s="1" t="s">
        <v>15411</v>
      </c>
      <c r="D1553" s="16">
        <v>27.99</v>
      </c>
      <c r="E1553" s="74"/>
      <c r="F1553" s="74">
        <v>70</v>
      </c>
      <c r="G1553" s="16">
        <v>22803.78</v>
      </c>
      <c r="H1553" s="16">
        <v>325.7682857142857</v>
      </c>
      <c r="I1553" s="12">
        <v>0.84423050572075387</v>
      </c>
      <c r="J1553"/>
      <c r="K1553"/>
      <c r="L1553" s="12" t="str">
        <f t="shared" si="24"/>
        <v xml:space="preserve"> </v>
      </c>
    </row>
    <row r="1554" spans="1:12" x14ac:dyDescent="0.25">
      <c r="A1554" s="1" t="s">
        <v>29</v>
      </c>
      <c r="B1554" s="1" t="s">
        <v>21</v>
      </c>
      <c r="C1554" s="1" t="s">
        <v>14546</v>
      </c>
      <c r="D1554" s="16">
        <v>24.99</v>
      </c>
      <c r="E1554" s="74"/>
      <c r="F1554" s="74">
        <v>56</v>
      </c>
      <c r="G1554" s="16">
        <v>17391.77</v>
      </c>
      <c r="H1554" s="16">
        <v>310.56732142857146</v>
      </c>
      <c r="I1554" s="12">
        <v>0.85042055711518716</v>
      </c>
      <c r="J1554"/>
      <c r="K1554"/>
      <c r="L1554" s="12" t="str">
        <f t="shared" si="24"/>
        <v xml:space="preserve"> </v>
      </c>
    </row>
    <row r="1555" spans="1:12" x14ac:dyDescent="0.25">
      <c r="A1555" s="1" t="s">
        <v>29</v>
      </c>
      <c r="B1555" s="1" t="s">
        <v>21</v>
      </c>
      <c r="C1555" s="1" t="s">
        <v>8315</v>
      </c>
      <c r="D1555" s="16">
        <v>29.99</v>
      </c>
      <c r="E1555" s="74"/>
      <c r="F1555" s="74">
        <v>79</v>
      </c>
      <c r="G1555" s="16">
        <v>24130.93</v>
      </c>
      <c r="H1555" s="16">
        <v>305.45481012658229</v>
      </c>
      <c r="I1555" s="12">
        <v>0.85650870883914521</v>
      </c>
      <c r="J1555"/>
      <c r="K1555"/>
      <c r="L1555" s="12" t="str">
        <f t="shared" si="24"/>
        <v xml:space="preserve"> </v>
      </c>
    </row>
    <row r="1556" spans="1:12" x14ac:dyDescent="0.25">
      <c r="A1556" s="1" t="s">
        <v>29</v>
      </c>
      <c r="B1556" s="1" t="s">
        <v>21</v>
      </c>
      <c r="C1556" s="1" t="s">
        <v>14743</v>
      </c>
      <c r="D1556" s="16">
        <v>29.99</v>
      </c>
      <c r="E1556" s="74"/>
      <c r="F1556" s="74">
        <v>56</v>
      </c>
      <c r="G1556" s="16">
        <v>16810.240000000002</v>
      </c>
      <c r="H1556" s="16">
        <v>300.18285714285719</v>
      </c>
      <c r="I1556" s="12">
        <v>0.86249178299161822</v>
      </c>
      <c r="J1556"/>
      <c r="K1556"/>
      <c r="L1556" s="12" t="str">
        <f t="shared" si="24"/>
        <v xml:space="preserve"> </v>
      </c>
    </row>
    <row r="1557" spans="1:12" x14ac:dyDescent="0.25">
      <c r="A1557" s="1" t="s">
        <v>29</v>
      </c>
      <c r="B1557" s="1" t="s">
        <v>21</v>
      </c>
      <c r="C1557" s="1" t="s">
        <v>12581</v>
      </c>
      <c r="D1557" s="16">
        <v>23.99</v>
      </c>
      <c r="E1557" s="74"/>
      <c r="F1557" s="74">
        <v>77</v>
      </c>
      <c r="G1557" s="16">
        <v>22651.09</v>
      </c>
      <c r="H1557" s="16">
        <v>294.17</v>
      </c>
      <c r="I1557" s="12">
        <v>0.86835501229186907</v>
      </c>
      <c r="J1557"/>
      <c r="K1557"/>
      <c r="L1557" s="12" t="str">
        <f t="shared" si="24"/>
        <v xml:space="preserve"> </v>
      </c>
    </row>
    <row r="1558" spans="1:12" x14ac:dyDescent="0.25">
      <c r="A1558" s="1" t="s">
        <v>29</v>
      </c>
      <c r="B1558" s="1" t="s">
        <v>21</v>
      </c>
      <c r="C1558" s="1" t="s">
        <v>13505</v>
      </c>
      <c r="D1558" s="16">
        <v>23.99</v>
      </c>
      <c r="E1558" s="74"/>
      <c r="F1558" s="74">
        <v>65</v>
      </c>
      <c r="G1558" s="16">
        <v>18919.8</v>
      </c>
      <c r="H1558" s="16">
        <v>291.07384615384615</v>
      </c>
      <c r="I1558" s="12">
        <v>0.87415653081281253</v>
      </c>
      <c r="J1558"/>
      <c r="K1558"/>
      <c r="L1558" s="12" t="str">
        <f t="shared" si="24"/>
        <v xml:space="preserve"> </v>
      </c>
    </row>
    <row r="1559" spans="1:12" x14ac:dyDescent="0.25">
      <c r="A1559" s="1" t="s">
        <v>29</v>
      </c>
      <c r="B1559" s="1" t="s">
        <v>21</v>
      </c>
      <c r="C1559" s="1" t="s">
        <v>5840</v>
      </c>
      <c r="D1559" s="16">
        <v>28.99</v>
      </c>
      <c r="E1559" s="74"/>
      <c r="F1559" s="74">
        <v>102</v>
      </c>
      <c r="G1559" s="16">
        <v>29482.83</v>
      </c>
      <c r="H1559" s="16">
        <v>289.04735294117648</v>
      </c>
      <c r="I1559" s="12">
        <v>0.87991765842244185</v>
      </c>
      <c r="J1559"/>
      <c r="K1559"/>
      <c r="L1559" s="12" t="str">
        <f t="shared" si="24"/>
        <v xml:space="preserve"> </v>
      </c>
    </row>
    <row r="1560" spans="1:12" x14ac:dyDescent="0.25">
      <c r="A1560" s="1" t="s">
        <v>29</v>
      </c>
      <c r="B1560" s="1" t="s">
        <v>21</v>
      </c>
      <c r="C1560" s="1" t="s">
        <v>13552</v>
      </c>
      <c r="D1560" s="16">
        <v>26.99</v>
      </c>
      <c r="E1560" s="74"/>
      <c r="F1560" s="74">
        <v>90</v>
      </c>
      <c r="G1560" s="16">
        <v>25684.5</v>
      </c>
      <c r="H1560" s="16">
        <v>285.38333333333333</v>
      </c>
      <c r="I1560" s="12">
        <v>0.88560575687504828</v>
      </c>
      <c r="J1560"/>
      <c r="K1560"/>
      <c r="L1560" s="12" t="str">
        <f t="shared" si="24"/>
        <v xml:space="preserve"> </v>
      </c>
    </row>
    <row r="1561" spans="1:12" x14ac:dyDescent="0.25">
      <c r="A1561" s="1" t="s">
        <v>29</v>
      </c>
      <c r="B1561" s="1" t="s">
        <v>21</v>
      </c>
      <c r="C1561" s="1" t="s">
        <v>8321</v>
      </c>
      <c r="D1561" s="16">
        <v>25.99</v>
      </c>
      <c r="E1561" s="74"/>
      <c r="F1561" s="74">
        <v>98</v>
      </c>
      <c r="G1561" s="16">
        <v>27893.74</v>
      </c>
      <c r="H1561" s="16">
        <v>284.63</v>
      </c>
      <c r="I1561" s="12">
        <v>0.89127884031567917</v>
      </c>
      <c r="J1561"/>
      <c r="K1561"/>
      <c r="L1561" s="12" t="str">
        <f t="shared" si="24"/>
        <v xml:space="preserve"> </v>
      </c>
    </row>
    <row r="1562" spans="1:12" x14ac:dyDescent="0.25">
      <c r="A1562" s="1" t="s">
        <v>29</v>
      </c>
      <c r="B1562" s="1" t="s">
        <v>21</v>
      </c>
      <c r="C1562" s="1" t="s">
        <v>5334</v>
      </c>
      <c r="D1562" s="16">
        <v>23.99</v>
      </c>
      <c r="E1562" s="74"/>
      <c r="F1562" s="74">
        <v>148</v>
      </c>
      <c r="G1562" s="16">
        <v>40974.92</v>
      </c>
      <c r="H1562" s="16">
        <v>276.85756756756757</v>
      </c>
      <c r="I1562" s="12">
        <v>0.89679700804916096</v>
      </c>
      <c r="J1562"/>
      <c r="K1562"/>
      <c r="L1562" s="12" t="str">
        <f t="shared" si="24"/>
        <v xml:space="preserve"> </v>
      </c>
    </row>
    <row r="1563" spans="1:12" x14ac:dyDescent="0.25">
      <c r="A1563" s="1" t="s">
        <v>29</v>
      </c>
      <c r="B1563" s="1" t="s">
        <v>21</v>
      </c>
      <c r="C1563" s="1" t="s">
        <v>10965</v>
      </c>
      <c r="D1563" s="16">
        <v>29.99</v>
      </c>
      <c r="E1563" s="74"/>
      <c r="F1563" s="74">
        <v>103</v>
      </c>
      <c r="G1563" s="16">
        <v>28490.5</v>
      </c>
      <c r="H1563" s="16">
        <v>276.60679611650488</v>
      </c>
      <c r="I1563" s="12">
        <v>0.90231017754856202</v>
      </c>
      <c r="J1563"/>
      <c r="K1563"/>
      <c r="L1563" s="12" t="str">
        <f t="shared" si="24"/>
        <v xml:space="preserve"> </v>
      </c>
    </row>
    <row r="1564" spans="1:12" x14ac:dyDescent="0.25">
      <c r="A1564" s="1" t="s">
        <v>29</v>
      </c>
      <c r="B1564" s="1" t="s">
        <v>21</v>
      </c>
      <c r="C1564" s="1" t="s">
        <v>5851</v>
      </c>
      <c r="D1564" s="16">
        <v>19.989999999999998</v>
      </c>
      <c r="E1564" s="74"/>
      <c r="F1564" s="74">
        <v>134</v>
      </c>
      <c r="G1564" s="16">
        <v>36975.78</v>
      </c>
      <c r="H1564" s="16">
        <v>275.93865671641788</v>
      </c>
      <c r="I1564" s="12">
        <v>0.90781003007305994</v>
      </c>
      <c r="J1564"/>
      <c r="K1564"/>
      <c r="L1564" s="12" t="str">
        <f t="shared" si="24"/>
        <v xml:space="preserve"> </v>
      </c>
    </row>
    <row r="1565" spans="1:12" x14ac:dyDescent="0.25">
      <c r="A1565" s="1" t="s">
        <v>29</v>
      </c>
      <c r="B1565" s="1" t="s">
        <v>21</v>
      </c>
      <c r="C1565" s="1" t="s">
        <v>7459</v>
      </c>
      <c r="D1565" s="16">
        <v>34.99</v>
      </c>
      <c r="E1565" s="74"/>
      <c r="F1565" s="74">
        <v>41</v>
      </c>
      <c r="G1565" s="16">
        <v>11182.75</v>
      </c>
      <c r="H1565" s="16">
        <v>272.75</v>
      </c>
      <c r="I1565" s="12">
        <v>0.91324632810359807</v>
      </c>
      <c r="J1565"/>
      <c r="K1565"/>
      <c r="L1565" s="12" t="str">
        <f t="shared" si="24"/>
        <v xml:space="preserve"> </v>
      </c>
    </row>
    <row r="1566" spans="1:12" x14ac:dyDescent="0.25">
      <c r="A1566" s="1" t="s">
        <v>29</v>
      </c>
      <c r="B1566" s="1" t="s">
        <v>21</v>
      </c>
      <c r="C1566" s="1" t="s">
        <v>12176</v>
      </c>
      <c r="D1566" s="16">
        <v>21.99</v>
      </c>
      <c r="E1566" s="74"/>
      <c r="F1566" s="74">
        <v>91</v>
      </c>
      <c r="G1566" s="16">
        <v>24231.5</v>
      </c>
      <c r="H1566" s="16">
        <v>266.2802197802198</v>
      </c>
      <c r="I1566" s="12">
        <v>0.91855367415075673</v>
      </c>
      <c r="J1566"/>
      <c r="K1566"/>
      <c r="L1566" s="12" t="str">
        <f t="shared" si="24"/>
        <v xml:space="preserve"> </v>
      </c>
    </row>
    <row r="1567" spans="1:12" x14ac:dyDescent="0.25">
      <c r="A1567" s="1" t="s">
        <v>29</v>
      </c>
      <c r="B1567" s="1" t="s">
        <v>21</v>
      </c>
      <c r="C1567" s="1" t="s">
        <v>8314</v>
      </c>
      <c r="D1567" s="16">
        <v>13.99</v>
      </c>
      <c r="E1567" s="74"/>
      <c r="F1567" s="74">
        <v>135</v>
      </c>
      <c r="G1567" s="16">
        <v>35744.449999999997</v>
      </c>
      <c r="H1567" s="16">
        <v>264.77370370370369</v>
      </c>
      <c r="I1567" s="12">
        <v>0.92383099317544126</v>
      </c>
      <c r="J1567"/>
      <c r="K1567"/>
      <c r="L1567" s="12" t="str">
        <f t="shared" si="24"/>
        <v xml:space="preserve"> </v>
      </c>
    </row>
    <row r="1568" spans="1:12" x14ac:dyDescent="0.25">
      <c r="A1568" s="1" t="s">
        <v>29</v>
      </c>
      <c r="B1568" s="1" t="s">
        <v>21</v>
      </c>
      <c r="C1568" s="1" t="s">
        <v>13566</v>
      </c>
      <c r="D1568" s="16">
        <v>23.99</v>
      </c>
      <c r="E1568" s="74"/>
      <c r="F1568" s="74">
        <v>68</v>
      </c>
      <c r="G1568" s="16">
        <v>17512.52</v>
      </c>
      <c r="H1568" s="16">
        <v>257.53705882352943</v>
      </c>
      <c r="I1568" s="12">
        <v>0.92896407550604787</v>
      </c>
      <c r="J1568"/>
      <c r="K1568"/>
      <c r="L1568" s="12" t="str">
        <f t="shared" si="24"/>
        <v xml:space="preserve"> </v>
      </c>
    </row>
    <row r="1569" spans="1:12" x14ac:dyDescent="0.25">
      <c r="A1569" s="1" t="s">
        <v>29</v>
      </c>
      <c r="B1569" s="1" t="s">
        <v>21</v>
      </c>
      <c r="C1569" s="1" t="s">
        <v>12324</v>
      </c>
      <c r="D1569" s="16">
        <v>29.99</v>
      </c>
      <c r="E1569" s="74"/>
      <c r="F1569" s="74">
        <v>81</v>
      </c>
      <c r="G1569" s="16">
        <v>19673.439999999999</v>
      </c>
      <c r="H1569" s="16">
        <v>242.88197530864196</v>
      </c>
      <c r="I1569" s="12">
        <v>0.93380506103867333</v>
      </c>
      <c r="J1569"/>
      <c r="K1569"/>
      <c r="L1569" s="12" t="str">
        <f t="shared" si="24"/>
        <v xml:space="preserve"> </v>
      </c>
    </row>
    <row r="1570" spans="1:12" x14ac:dyDescent="0.25">
      <c r="A1570" s="1" t="s">
        <v>29</v>
      </c>
      <c r="B1570" s="1" t="s">
        <v>21</v>
      </c>
      <c r="C1570" s="1" t="s">
        <v>12608</v>
      </c>
      <c r="D1570" s="16">
        <v>23.99</v>
      </c>
      <c r="E1570" s="74"/>
      <c r="F1570" s="74">
        <v>99</v>
      </c>
      <c r="G1570" s="16">
        <v>23893.97</v>
      </c>
      <c r="H1570" s="16">
        <v>241.35323232323233</v>
      </c>
      <c r="I1570" s="12">
        <v>0.93861557653470573</v>
      </c>
      <c r="J1570"/>
      <c r="K1570"/>
      <c r="L1570" s="12" t="str">
        <f t="shared" si="24"/>
        <v xml:space="preserve"> </v>
      </c>
    </row>
    <row r="1571" spans="1:12" x14ac:dyDescent="0.25">
      <c r="A1571" s="1" t="s">
        <v>29</v>
      </c>
      <c r="B1571" s="1" t="s">
        <v>21</v>
      </c>
      <c r="C1571" s="1" t="s">
        <v>12620</v>
      </c>
      <c r="D1571" s="16">
        <v>19.989999999999998</v>
      </c>
      <c r="E1571" s="74"/>
      <c r="F1571" s="74">
        <v>62</v>
      </c>
      <c r="G1571" s="16">
        <v>14860.49</v>
      </c>
      <c r="H1571" s="16">
        <v>239.68532258064516</v>
      </c>
      <c r="I1571" s="12">
        <v>0.94339284820141189</v>
      </c>
      <c r="J1571"/>
      <c r="K1571"/>
      <c r="L1571" s="12" t="str">
        <f t="shared" si="24"/>
        <v xml:space="preserve"> </v>
      </c>
    </row>
    <row r="1572" spans="1:12" x14ac:dyDescent="0.25">
      <c r="A1572" s="1" t="s">
        <v>29</v>
      </c>
      <c r="B1572" s="1" t="s">
        <v>21</v>
      </c>
      <c r="C1572" s="1" t="s">
        <v>14552</v>
      </c>
      <c r="D1572" s="16">
        <v>29.99</v>
      </c>
      <c r="E1572" s="74"/>
      <c r="F1572" s="74">
        <v>50</v>
      </c>
      <c r="G1572" s="16">
        <v>11006.33</v>
      </c>
      <c r="H1572" s="16">
        <v>220.1266</v>
      </c>
      <c r="I1572" s="12">
        <v>0.94778028652239843</v>
      </c>
      <c r="J1572"/>
      <c r="K1572"/>
      <c r="L1572" s="12" t="str">
        <f t="shared" si="24"/>
        <v xml:space="preserve"> </v>
      </c>
    </row>
    <row r="1573" spans="1:12" x14ac:dyDescent="0.25">
      <c r="A1573" s="1" t="s">
        <v>29</v>
      </c>
      <c r="B1573" s="1" t="s">
        <v>21</v>
      </c>
      <c r="C1573" s="1" t="s">
        <v>12618</v>
      </c>
      <c r="D1573" s="16">
        <v>19.989999999999998</v>
      </c>
      <c r="E1573" s="74"/>
      <c r="F1573" s="74">
        <v>59</v>
      </c>
      <c r="G1573" s="16">
        <v>12969.6</v>
      </c>
      <c r="H1573" s="16">
        <v>219.82372881355934</v>
      </c>
      <c r="I1573" s="12">
        <v>0.95216168818698022</v>
      </c>
      <c r="J1573"/>
      <c r="K1573"/>
      <c r="L1573" s="12" t="str">
        <f t="shared" si="24"/>
        <v>X</v>
      </c>
    </row>
    <row r="1574" spans="1:12" x14ac:dyDescent="0.25">
      <c r="A1574" s="1" t="s">
        <v>29</v>
      </c>
      <c r="B1574" s="1" t="s">
        <v>21</v>
      </c>
      <c r="C1574" s="1" t="s">
        <v>5723</v>
      </c>
      <c r="D1574" s="16">
        <v>23.99</v>
      </c>
      <c r="E1574" s="74"/>
      <c r="F1574" s="74">
        <v>139</v>
      </c>
      <c r="G1574" s="16">
        <v>30306.720000000001</v>
      </c>
      <c r="H1574" s="16">
        <v>218.03395683453238</v>
      </c>
      <c r="I1574" s="12">
        <v>0.95650741713337806</v>
      </c>
      <c r="J1574"/>
      <c r="K1574"/>
      <c r="L1574" s="12" t="str">
        <f t="shared" si="24"/>
        <v>X</v>
      </c>
    </row>
    <row r="1575" spans="1:12" x14ac:dyDescent="0.25">
      <c r="A1575" s="1" t="s">
        <v>29</v>
      </c>
      <c r="B1575" s="1" t="s">
        <v>21</v>
      </c>
      <c r="C1575" s="1" t="s">
        <v>12173</v>
      </c>
      <c r="D1575" s="16">
        <v>21.99</v>
      </c>
      <c r="E1575" s="74"/>
      <c r="F1575" s="74">
        <v>90</v>
      </c>
      <c r="G1575" s="16">
        <v>18736.29</v>
      </c>
      <c r="H1575" s="16">
        <v>208.18100000000001</v>
      </c>
      <c r="I1575" s="12">
        <v>0.960656762542344</v>
      </c>
      <c r="J1575"/>
      <c r="K1575"/>
      <c r="L1575" s="12" t="str">
        <f t="shared" si="24"/>
        <v>X</v>
      </c>
    </row>
    <row r="1576" spans="1:12" x14ac:dyDescent="0.25">
      <c r="A1576" s="1" t="s">
        <v>29</v>
      </c>
      <c r="B1576" s="1" t="s">
        <v>21</v>
      </c>
      <c r="C1576" s="1" t="s">
        <v>6248</v>
      </c>
      <c r="D1576" s="16">
        <v>19.989999999999998</v>
      </c>
      <c r="E1576" s="74"/>
      <c r="F1576" s="74">
        <v>122</v>
      </c>
      <c r="G1576" s="16">
        <v>25389.72</v>
      </c>
      <c r="H1576" s="16">
        <v>208.11245901639344</v>
      </c>
      <c r="I1576" s="12">
        <v>0.964804741831368</v>
      </c>
      <c r="J1576"/>
      <c r="K1576"/>
      <c r="L1576" s="12" t="str">
        <f t="shared" si="24"/>
        <v>X</v>
      </c>
    </row>
    <row r="1577" spans="1:12" x14ac:dyDescent="0.25">
      <c r="A1577" s="1" t="s">
        <v>29</v>
      </c>
      <c r="B1577" s="1" t="s">
        <v>21</v>
      </c>
      <c r="C1577" s="1" t="s">
        <v>5672</v>
      </c>
      <c r="D1577" s="16">
        <v>25.99</v>
      </c>
      <c r="E1577" s="74"/>
      <c r="F1577" s="74">
        <v>93</v>
      </c>
      <c r="G1577" s="16">
        <v>19128.64</v>
      </c>
      <c r="H1577" s="16">
        <v>205.68430107526882</v>
      </c>
      <c r="I1577" s="12">
        <v>0.96890432445592567</v>
      </c>
      <c r="J1577"/>
      <c r="K1577"/>
      <c r="L1577" s="12" t="str">
        <f t="shared" si="24"/>
        <v>X</v>
      </c>
    </row>
    <row r="1578" spans="1:12" x14ac:dyDescent="0.25">
      <c r="A1578" s="1" t="s">
        <v>29</v>
      </c>
      <c r="B1578" s="1" t="s">
        <v>21</v>
      </c>
      <c r="C1578" s="1" t="s">
        <v>11973</v>
      </c>
      <c r="D1578" s="16">
        <v>24.99</v>
      </c>
      <c r="E1578" s="74"/>
      <c r="F1578" s="74">
        <v>76</v>
      </c>
      <c r="G1578" s="16">
        <v>15593.76</v>
      </c>
      <c r="H1578" s="16">
        <v>205.18105263157895</v>
      </c>
      <c r="I1578" s="12">
        <v>0.9729938766184365</v>
      </c>
      <c r="J1578"/>
      <c r="K1578"/>
      <c r="L1578" s="12" t="str">
        <f t="shared" si="24"/>
        <v>X</v>
      </c>
    </row>
    <row r="1579" spans="1:12" x14ac:dyDescent="0.25">
      <c r="A1579" s="1" t="s">
        <v>29</v>
      </c>
      <c r="B1579" s="1" t="s">
        <v>21</v>
      </c>
      <c r="C1579" s="1" t="s">
        <v>5830</v>
      </c>
      <c r="D1579" s="16">
        <v>24.99</v>
      </c>
      <c r="E1579" s="74"/>
      <c r="F1579" s="74">
        <v>107</v>
      </c>
      <c r="G1579" s="16">
        <v>20726.59</v>
      </c>
      <c r="H1579" s="16">
        <v>193.70644859813083</v>
      </c>
      <c r="I1579" s="12">
        <v>0.97685472349292435</v>
      </c>
      <c r="J1579"/>
      <c r="K1579"/>
      <c r="L1579" s="12" t="str">
        <f t="shared" si="24"/>
        <v>X</v>
      </c>
    </row>
    <row r="1580" spans="1:12" x14ac:dyDescent="0.25">
      <c r="A1580" s="1" t="s">
        <v>29</v>
      </c>
      <c r="B1580" s="1" t="s">
        <v>21</v>
      </c>
      <c r="C1580" s="1" t="s">
        <v>14155</v>
      </c>
      <c r="D1580" s="16">
        <v>28.99</v>
      </c>
      <c r="E1580" s="74"/>
      <c r="F1580" s="74">
        <v>41</v>
      </c>
      <c r="G1580" s="16">
        <v>7272.29</v>
      </c>
      <c r="H1580" s="16">
        <v>177.37292682926829</v>
      </c>
      <c r="I1580" s="12">
        <v>0.98039001989179786</v>
      </c>
      <c r="J1580"/>
      <c r="K1580"/>
      <c r="L1580" s="12" t="str">
        <f t="shared" si="24"/>
        <v>X</v>
      </c>
    </row>
    <row r="1581" spans="1:12" x14ac:dyDescent="0.25">
      <c r="A1581" s="1" t="s">
        <v>29</v>
      </c>
      <c r="B1581" s="1" t="s">
        <v>21</v>
      </c>
      <c r="C1581" s="1" t="s">
        <v>15833</v>
      </c>
      <c r="D1581" s="16">
        <v>21.99</v>
      </c>
      <c r="E1581" s="74"/>
      <c r="F1581" s="74">
        <v>64</v>
      </c>
      <c r="G1581" s="16">
        <v>11022.63</v>
      </c>
      <c r="H1581" s="16">
        <v>172.22859374999999</v>
      </c>
      <c r="I1581" s="12">
        <v>0.98382278236661169</v>
      </c>
      <c r="J1581"/>
      <c r="K1581"/>
      <c r="L1581" s="12" t="str">
        <f t="shared" si="24"/>
        <v>X</v>
      </c>
    </row>
    <row r="1582" spans="1:12" x14ac:dyDescent="0.25">
      <c r="A1582" s="1" t="s">
        <v>29</v>
      </c>
      <c r="B1582" s="1" t="s">
        <v>21</v>
      </c>
      <c r="C1582" s="1" t="s">
        <v>5575</v>
      </c>
      <c r="D1582" s="16">
        <v>20.99</v>
      </c>
      <c r="E1582" s="74"/>
      <c r="F1582" s="74">
        <v>101</v>
      </c>
      <c r="G1582" s="16">
        <v>16519.13</v>
      </c>
      <c r="H1582" s="16">
        <v>163.55574257425744</v>
      </c>
      <c r="I1582" s="12">
        <v>0.98708268249947928</v>
      </c>
      <c r="J1582"/>
      <c r="K1582"/>
      <c r="L1582" s="12" t="str">
        <f t="shared" si="24"/>
        <v>X</v>
      </c>
    </row>
    <row r="1583" spans="1:12" x14ac:dyDescent="0.25">
      <c r="A1583" s="1" t="s">
        <v>29</v>
      </c>
      <c r="B1583" s="1" t="s">
        <v>21</v>
      </c>
      <c r="C1583" s="1" t="s">
        <v>13484</v>
      </c>
      <c r="D1583" s="16">
        <v>27.99</v>
      </c>
      <c r="E1583" s="74"/>
      <c r="F1583" s="74">
        <v>54</v>
      </c>
      <c r="G1583" s="16">
        <v>8544.93</v>
      </c>
      <c r="H1583" s="16">
        <v>158.23944444444444</v>
      </c>
      <c r="I1583" s="12">
        <v>0.99023662119860589</v>
      </c>
      <c r="J1583"/>
      <c r="K1583"/>
      <c r="L1583" s="12" t="str">
        <f t="shared" si="24"/>
        <v>X</v>
      </c>
    </row>
    <row r="1584" spans="1:12" x14ac:dyDescent="0.25">
      <c r="A1584" s="1" t="s">
        <v>29</v>
      </c>
      <c r="B1584" s="1" t="s">
        <v>21</v>
      </c>
      <c r="C1584" s="1" t="s">
        <v>15445</v>
      </c>
      <c r="D1584" s="16">
        <v>24.99</v>
      </c>
      <c r="E1584" s="74"/>
      <c r="F1584" s="74">
        <v>43</v>
      </c>
      <c r="G1584" s="16">
        <v>6347.46</v>
      </c>
      <c r="H1584" s="16">
        <v>147.6153488372093</v>
      </c>
      <c r="I1584" s="12">
        <v>0.99317880646042411</v>
      </c>
      <c r="J1584"/>
      <c r="K1584"/>
      <c r="L1584" s="12" t="str">
        <f t="shared" si="24"/>
        <v>X</v>
      </c>
    </row>
    <row r="1585" spans="1:12" x14ac:dyDescent="0.25">
      <c r="A1585" s="1" t="s">
        <v>29</v>
      </c>
      <c r="B1585" s="1" t="s">
        <v>21</v>
      </c>
      <c r="C1585" s="1" t="s">
        <v>15867</v>
      </c>
      <c r="D1585" s="16">
        <v>28.99</v>
      </c>
      <c r="E1585" s="74"/>
      <c r="F1585" s="74">
        <v>49</v>
      </c>
      <c r="G1585" s="16">
        <v>4308.5</v>
      </c>
      <c r="H1585" s="16">
        <v>87.928571428571431</v>
      </c>
      <c r="I1585" s="12">
        <v>0.9949313487874093</v>
      </c>
      <c r="J1585"/>
      <c r="K1585"/>
      <c r="L1585" s="12" t="str">
        <f t="shared" si="24"/>
        <v>X</v>
      </c>
    </row>
    <row r="1586" spans="1:12" x14ac:dyDescent="0.25">
      <c r="A1586" s="1" t="s">
        <v>29</v>
      </c>
      <c r="B1586" s="1" t="s">
        <v>21</v>
      </c>
      <c r="C1586" s="1" t="s">
        <v>15780</v>
      </c>
      <c r="D1586" s="16">
        <v>24.99</v>
      </c>
      <c r="E1586" s="74"/>
      <c r="F1586" s="74">
        <v>50</v>
      </c>
      <c r="G1586" s="16">
        <v>3955.38</v>
      </c>
      <c r="H1586" s="16">
        <v>79.107600000000005</v>
      </c>
      <c r="I1586" s="12">
        <v>0.99650807652372686</v>
      </c>
      <c r="J1586"/>
      <c r="K1586"/>
      <c r="L1586" s="12" t="str">
        <f t="shared" si="24"/>
        <v>X</v>
      </c>
    </row>
    <row r="1587" spans="1:12" x14ac:dyDescent="0.25">
      <c r="A1587" s="1" t="s">
        <v>29</v>
      </c>
      <c r="B1587" s="1" t="s">
        <v>21</v>
      </c>
      <c r="C1587" s="1" t="s">
        <v>8904</v>
      </c>
      <c r="D1587" s="16">
        <v>27.99</v>
      </c>
      <c r="E1587" s="74"/>
      <c r="F1587" s="74">
        <v>5</v>
      </c>
      <c r="G1587" s="16">
        <v>391.86</v>
      </c>
      <c r="H1587" s="16">
        <v>78.372</v>
      </c>
      <c r="I1587" s="12">
        <v>0.99807014269879324</v>
      </c>
      <c r="J1587"/>
      <c r="K1587"/>
      <c r="L1587" s="12" t="str">
        <f t="shared" si="24"/>
        <v>X</v>
      </c>
    </row>
    <row r="1588" spans="1:12" x14ac:dyDescent="0.25">
      <c r="A1588" s="1" t="s">
        <v>29</v>
      </c>
      <c r="B1588" s="1" t="s">
        <v>21</v>
      </c>
      <c r="C1588" s="1" t="s">
        <v>16289</v>
      </c>
      <c r="D1588" s="16">
        <v>26.99</v>
      </c>
      <c r="E1588" s="74"/>
      <c r="F1588" s="74">
        <v>55</v>
      </c>
      <c r="G1588" s="16">
        <v>4237.43</v>
      </c>
      <c r="H1588" s="16">
        <v>77.044181818181826</v>
      </c>
      <c r="I1588" s="12">
        <v>0.99960574355629128</v>
      </c>
      <c r="J1588"/>
      <c r="K1588"/>
      <c r="L1588" s="12" t="str">
        <f t="shared" si="24"/>
        <v>X</v>
      </c>
    </row>
    <row r="1589" spans="1:12" x14ac:dyDescent="0.25">
      <c r="A1589" s="1" t="s">
        <v>29</v>
      </c>
      <c r="B1589" s="1" t="s">
        <v>21</v>
      </c>
      <c r="C1589" s="1" t="s">
        <v>16309</v>
      </c>
      <c r="D1589" s="16">
        <v>29.99</v>
      </c>
      <c r="E1589" s="74"/>
      <c r="F1589" s="74">
        <v>47</v>
      </c>
      <c r="G1589" s="16">
        <v>929.69</v>
      </c>
      <c r="H1589" s="16">
        <v>19.78063829787234</v>
      </c>
      <c r="I1589" s="12">
        <v>0.99999999999999989</v>
      </c>
      <c r="J1589"/>
      <c r="K1589"/>
      <c r="L1589" s="12" t="str">
        <f t="shared" si="24"/>
        <v>X</v>
      </c>
    </row>
    <row r="1590" spans="1:12" x14ac:dyDescent="0.25">
      <c r="A1590" s="1" t="s">
        <v>29</v>
      </c>
      <c r="B1590" s="1" t="s">
        <v>21</v>
      </c>
      <c r="C1590" s="1" t="s">
        <v>10797</v>
      </c>
      <c r="D1590" s="16">
        <v>29.99</v>
      </c>
      <c r="E1590" s="74"/>
      <c r="F1590" s="74">
        <v>0</v>
      </c>
      <c r="G1590" s="16">
        <v>59.98</v>
      </c>
      <c r="H1590" s="16">
        <v>0</v>
      </c>
      <c r="I1590" s="12">
        <v>0.99999999999999989</v>
      </c>
      <c r="J1590"/>
      <c r="K1590"/>
      <c r="L1590" s="12" t="str">
        <f t="shared" si="24"/>
        <v>X</v>
      </c>
    </row>
    <row r="1591" spans="1:12" x14ac:dyDescent="0.25">
      <c r="A1591" s="1" t="s">
        <v>29</v>
      </c>
      <c r="B1591" s="1" t="s">
        <v>21</v>
      </c>
      <c r="C1591" s="1" t="s">
        <v>11140</v>
      </c>
      <c r="D1591" s="16">
        <v>29.99</v>
      </c>
      <c r="E1591" s="74"/>
      <c r="F1591" s="74">
        <v>0</v>
      </c>
      <c r="G1591" s="16">
        <v>59.98</v>
      </c>
      <c r="H1591" s="16">
        <v>0</v>
      </c>
      <c r="I1591" s="12">
        <v>0.99999999999999989</v>
      </c>
      <c r="J1591"/>
      <c r="K1591"/>
      <c r="L1591" s="12" t="str">
        <f t="shared" si="24"/>
        <v>X</v>
      </c>
    </row>
    <row r="1592" spans="1:12" x14ac:dyDescent="0.25">
      <c r="A1592" s="1" t="s">
        <v>29</v>
      </c>
      <c r="B1592" s="1" t="s">
        <v>22</v>
      </c>
      <c r="C1592" s="1"/>
      <c r="D1592" s="16">
        <v>2241.6699999999987</v>
      </c>
      <c r="E1592" s="74"/>
      <c r="F1592" s="74">
        <v>8055</v>
      </c>
      <c r="G1592" s="16">
        <v>5896277.580000001</v>
      </c>
      <c r="H1592" s="16">
        <v>50172.010156146331</v>
      </c>
      <c r="I1592" s="12"/>
      <c r="J1592"/>
      <c r="K1592"/>
      <c r="L1592" s="12" t="str">
        <f t="shared" si="24"/>
        <v xml:space="preserve"> </v>
      </c>
    </row>
    <row r="1593" spans="1:12" x14ac:dyDescent="0.25">
      <c r="A1593" s="1" t="s">
        <v>29</v>
      </c>
      <c r="B1593" s="1" t="s">
        <v>23</v>
      </c>
      <c r="C1593" s="1" t="s">
        <v>13395</v>
      </c>
      <c r="D1593" s="16">
        <v>29.99</v>
      </c>
      <c r="E1593" s="74"/>
      <c r="F1593" s="74">
        <v>1</v>
      </c>
      <c r="G1593" s="16">
        <v>20471.169999999998</v>
      </c>
      <c r="H1593" s="16">
        <v>20471.169999999998</v>
      </c>
      <c r="I1593" s="12">
        <v>0.35032867023902936</v>
      </c>
      <c r="J1593"/>
      <c r="K1593"/>
      <c r="L1593" s="12" t="str">
        <f t="shared" si="24"/>
        <v xml:space="preserve"> </v>
      </c>
    </row>
    <row r="1594" spans="1:12" x14ac:dyDescent="0.25">
      <c r="A1594" s="1" t="s">
        <v>29</v>
      </c>
      <c r="B1594" s="1" t="s">
        <v>23</v>
      </c>
      <c r="C1594" s="1" t="s">
        <v>7671</v>
      </c>
      <c r="D1594" s="16">
        <v>59.99</v>
      </c>
      <c r="E1594" s="74"/>
      <c r="F1594" s="74">
        <v>149</v>
      </c>
      <c r="G1594" s="16">
        <v>347442.25</v>
      </c>
      <c r="H1594" s="16">
        <v>2331.8271812080538</v>
      </c>
      <c r="I1594" s="12">
        <v>0.39023385961608215</v>
      </c>
      <c r="J1594"/>
      <c r="K1594"/>
      <c r="L1594" s="12" t="str">
        <f t="shared" si="24"/>
        <v xml:space="preserve"> </v>
      </c>
    </row>
    <row r="1595" spans="1:12" x14ac:dyDescent="0.25">
      <c r="A1595" s="1" t="s">
        <v>29</v>
      </c>
      <c r="B1595" s="1" t="s">
        <v>23</v>
      </c>
      <c r="C1595" s="1" t="s">
        <v>5505</v>
      </c>
      <c r="D1595" s="16">
        <v>29.99</v>
      </c>
      <c r="E1595" s="74"/>
      <c r="F1595" s="74">
        <v>157</v>
      </c>
      <c r="G1595" s="16">
        <v>363357.81</v>
      </c>
      <c r="H1595" s="16">
        <v>2314.3809554140125</v>
      </c>
      <c r="I1595" s="12">
        <v>0.42984048701142524</v>
      </c>
      <c r="J1595"/>
      <c r="K1595"/>
      <c r="L1595" s="12" t="str">
        <f t="shared" si="24"/>
        <v xml:space="preserve"> </v>
      </c>
    </row>
    <row r="1596" spans="1:12" x14ac:dyDescent="0.25">
      <c r="A1596" s="1" t="s">
        <v>29</v>
      </c>
      <c r="B1596" s="1" t="s">
        <v>23</v>
      </c>
      <c r="C1596" s="1" t="s">
        <v>5330</v>
      </c>
      <c r="D1596" s="16">
        <v>39.99</v>
      </c>
      <c r="E1596" s="74"/>
      <c r="F1596" s="74">
        <v>153</v>
      </c>
      <c r="G1596" s="16">
        <v>327704.25</v>
      </c>
      <c r="H1596" s="16">
        <v>2141.8578431372548</v>
      </c>
      <c r="I1596" s="12">
        <v>0.46649467971400699</v>
      </c>
      <c r="J1596"/>
      <c r="K1596"/>
      <c r="L1596" s="12" t="str">
        <f t="shared" si="24"/>
        <v xml:space="preserve"> </v>
      </c>
    </row>
    <row r="1597" spans="1:12" x14ac:dyDescent="0.25">
      <c r="A1597" s="1" t="s">
        <v>29</v>
      </c>
      <c r="B1597" s="1" t="s">
        <v>23</v>
      </c>
      <c r="C1597" s="1" t="s">
        <v>5525</v>
      </c>
      <c r="D1597" s="16">
        <v>39.99</v>
      </c>
      <c r="E1597" s="74"/>
      <c r="F1597" s="74">
        <v>156</v>
      </c>
      <c r="G1597" s="16">
        <v>332255.95</v>
      </c>
      <c r="H1597" s="16">
        <v>2129.8458333333333</v>
      </c>
      <c r="I1597" s="12">
        <v>0.5029433076432267</v>
      </c>
      <c r="J1597"/>
      <c r="K1597"/>
      <c r="L1597" s="12" t="str">
        <f t="shared" si="24"/>
        <v xml:space="preserve"> </v>
      </c>
    </row>
    <row r="1598" spans="1:12" x14ac:dyDescent="0.25">
      <c r="A1598" s="1" t="s">
        <v>29</v>
      </c>
      <c r="B1598" s="1" t="s">
        <v>23</v>
      </c>
      <c r="C1598" s="1" t="s">
        <v>7329</v>
      </c>
      <c r="D1598" s="16">
        <v>39.99</v>
      </c>
      <c r="E1598" s="74"/>
      <c r="F1598" s="74">
        <v>136</v>
      </c>
      <c r="G1598" s="16">
        <v>271971.99</v>
      </c>
      <c r="H1598" s="16">
        <v>1999.794044117647</v>
      </c>
      <c r="I1598" s="12">
        <v>0.53716632412092025</v>
      </c>
      <c r="J1598"/>
      <c r="K1598"/>
      <c r="L1598" s="12" t="str">
        <f t="shared" si="24"/>
        <v xml:space="preserve"> </v>
      </c>
    </row>
    <row r="1599" spans="1:12" x14ac:dyDescent="0.25">
      <c r="A1599" s="1" t="s">
        <v>29</v>
      </c>
      <c r="B1599" s="1" t="s">
        <v>23</v>
      </c>
      <c r="C1599" s="1" t="s">
        <v>5557</v>
      </c>
      <c r="D1599" s="16">
        <v>36.99</v>
      </c>
      <c r="E1599" s="74"/>
      <c r="F1599" s="74">
        <v>136</v>
      </c>
      <c r="G1599" s="16">
        <v>222797.82</v>
      </c>
      <c r="H1599" s="16">
        <v>1638.2192647058823</v>
      </c>
      <c r="I1599" s="12">
        <v>0.56520161358236143</v>
      </c>
      <c r="J1599"/>
      <c r="K1599"/>
      <c r="L1599" s="12" t="str">
        <f t="shared" si="24"/>
        <v xml:space="preserve"> </v>
      </c>
    </row>
    <row r="1600" spans="1:12" x14ac:dyDescent="0.25">
      <c r="A1600" s="1" t="s">
        <v>29</v>
      </c>
      <c r="B1600" s="1" t="s">
        <v>23</v>
      </c>
      <c r="C1600" s="1" t="s">
        <v>9096</v>
      </c>
      <c r="D1600" s="16">
        <v>74.989999999999995</v>
      </c>
      <c r="E1600" s="74"/>
      <c r="F1600" s="74">
        <v>40</v>
      </c>
      <c r="G1600" s="16">
        <v>65391.28</v>
      </c>
      <c r="H1600" s="16">
        <v>1634.7819999999999</v>
      </c>
      <c r="I1600" s="12">
        <v>0.59317808020301388</v>
      </c>
      <c r="J1600"/>
      <c r="K1600"/>
      <c r="L1600" s="12" t="str">
        <f t="shared" si="24"/>
        <v xml:space="preserve"> </v>
      </c>
    </row>
    <row r="1601" spans="1:12" x14ac:dyDescent="0.25">
      <c r="A1601" s="1" t="s">
        <v>29</v>
      </c>
      <c r="B1601" s="1" t="s">
        <v>23</v>
      </c>
      <c r="C1601" s="1" t="s">
        <v>6847</v>
      </c>
      <c r="D1601" s="16">
        <v>24.99</v>
      </c>
      <c r="E1601" s="74"/>
      <c r="F1601" s="74">
        <v>157</v>
      </c>
      <c r="G1601" s="16">
        <v>241753.26</v>
      </c>
      <c r="H1601" s="16">
        <v>1539.8296815286624</v>
      </c>
      <c r="I1601" s="12">
        <v>0.61952960211038521</v>
      </c>
      <c r="J1601"/>
      <c r="K1601"/>
      <c r="L1601" s="12" t="str">
        <f t="shared" si="24"/>
        <v xml:space="preserve"> </v>
      </c>
    </row>
    <row r="1602" spans="1:12" x14ac:dyDescent="0.25">
      <c r="A1602" s="1" t="s">
        <v>29</v>
      </c>
      <c r="B1602" s="1" t="s">
        <v>23</v>
      </c>
      <c r="C1602" s="1" t="s">
        <v>7688</v>
      </c>
      <c r="D1602" s="16">
        <v>74.989999999999995</v>
      </c>
      <c r="E1602" s="74"/>
      <c r="F1602" s="74">
        <v>110</v>
      </c>
      <c r="G1602" s="16">
        <v>165047.54</v>
      </c>
      <c r="H1602" s="16">
        <v>1500.4321818181818</v>
      </c>
      <c r="I1602" s="12">
        <v>0.64520690394707603</v>
      </c>
      <c r="J1602"/>
      <c r="K1602"/>
      <c r="L1602" s="12" t="str">
        <f t="shared" si="24"/>
        <v xml:space="preserve"> </v>
      </c>
    </row>
    <row r="1603" spans="1:12" x14ac:dyDescent="0.25">
      <c r="A1603" s="1" t="s">
        <v>29</v>
      </c>
      <c r="B1603" s="1" t="s">
        <v>23</v>
      </c>
      <c r="C1603" s="1" t="s">
        <v>7340</v>
      </c>
      <c r="D1603" s="16">
        <v>49.99</v>
      </c>
      <c r="E1603" s="74"/>
      <c r="F1603" s="74">
        <v>128</v>
      </c>
      <c r="G1603" s="16">
        <v>188512.29</v>
      </c>
      <c r="H1603" s="16">
        <v>1472.7522656250001</v>
      </c>
      <c r="I1603" s="12">
        <v>0.67041051188975465</v>
      </c>
      <c r="J1603"/>
      <c r="K1603"/>
      <c r="L1603" s="12" t="str">
        <f t="shared" si="24"/>
        <v xml:space="preserve"> </v>
      </c>
    </row>
    <row r="1604" spans="1:12" x14ac:dyDescent="0.25">
      <c r="A1604" s="1" t="s">
        <v>29</v>
      </c>
      <c r="B1604" s="1" t="s">
        <v>23</v>
      </c>
      <c r="C1604" s="1" t="s">
        <v>6858</v>
      </c>
      <c r="D1604" s="16">
        <v>19.989999999999998</v>
      </c>
      <c r="E1604" s="74"/>
      <c r="F1604" s="74">
        <v>53</v>
      </c>
      <c r="G1604" s="16">
        <v>72143.91</v>
      </c>
      <c r="H1604" s="16">
        <v>1361.2058490566039</v>
      </c>
      <c r="I1604" s="12">
        <v>0.69370519582924561</v>
      </c>
      <c r="J1604"/>
      <c r="K1604"/>
      <c r="L1604" s="12" t="str">
        <f t="shared" si="24"/>
        <v xml:space="preserve"> </v>
      </c>
    </row>
    <row r="1605" spans="1:12" x14ac:dyDescent="0.25">
      <c r="A1605" s="1" t="s">
        <v>29</v>
      </c>
      <c r="B1605" s="1" t="s">
        <v>23</v>
      </c>
      <c r="C1605" s="1" t="s">
        <v>5369</v>
      </c>
      <c r="D1605" s="16">
        <v>34.99</v>
      </c>
      <c r="E1605" s="74"/>
      <c r="F1605" s="74">
        <v>112</v>
      </c>
      <c r="G1605" s="16">
        <v>148812.47</v>
      </c>
      <c r="H1605" s="16">
        <v>1328.6827678571428</v>
      </c>
      <c r="I1605" s="12">
        <v>0.71644330348175922</v>
      </c>
      <c r="J1605"/>
      <c r="K1605"/>
      <c r="L1605" s="12" t="str">
        <f t="shared" si="24"/>
        <v xml:space="preserve"> </v>
      </c>
    </row>
    <row r="1606" spans="1:12" x14ac:dyDescent="0.25">
      <c r="A1606" s="1" t="s">
        <v>29</v>
      </c>
      <c r="B1606" s="1" t="s">
        <v>23</v>
      </c>
      <c r="C1606" s="1" t="s">
        <v>6753</v>
      </c>
      <c r="D1606" s="16">
        <v>24.99</v>
      </c>
      <c r="E1606" s="74"/>
      <c r="F1606" s="74">
        <v>125</v>
      </c>
      <c r="G1606" s="16">
        <v>154588.14000000001</v>
      </c>
      <c r="H1606" s="16">
        <v>1236.7051200000001</v>
      </c>
      <c r="I1606" s="12">
        <v>0.73760737276394472</v>
      </c>
      <c r="J1606"/>
      <c r="K1606"/>
      <c r="L1606" s="12" t="str">
        <f t="shared" si="24"/>
        <v xml:space="preserve"> </v>
      </c>
    </row>
    <row r="1607" spans="1:12" x14ac:dyDescent="0.25">
      <c r="A1607" s="1" t="s">
        <v>29</v>
      </c>
      <c r="B1607" s="1" t="s">
        <v>23</v>
      </c>
      <c r="C1607" s="1" t="s">
        <v>10041</v>
      </c>
      <c r="D1607" s="16">
        <v>19.989999999999998</v>
      </c>
      <c r="E1607" s="74"/>
      <c r="F1607" s="74">
        <v>8</v>
      </c>
      <c r="G1607" s="16">
        <v>9255.3700000000008</v>
      </c>
      <c r="H1607" s="16">
        <v>1156.9212500000001</v>
      </c>
      <c r="I1607" s="12">
        <v>0.75740607909503255</v>
      </c>
      <c r="J1607"/>
      <c r="K1607"/>
      <c r="L1607" s="12" t="str">
        <f t="shared" si="24"/>
        <v xml:space="preserve"> </v>
      </c>
    </row>
    <row r="1608" spans="1:12" x14ac:dyDescent="0.25">
      <c r="A1608" s="1" t="s">
        <v>29</v>
      </c>
      <c r="B1608" s="1" t="s">
        <v>23</v>
      </c>
      <c r="C1608" s="1" t="s">
        <v>7270</v>
      </c>
      <c r="D1608" s="16">
        <v>44.49</v>
      </c>
      <c r="E1608" s="74"/>
      <c r="F1608" s="74">
        <v>102</v>
      </c>
      <c r="G1608" s="16">
        <v>114180.57</v>
      </c>
      <c r="H1608" s="16">
        <v>1119.4173529411764</v>
      </c>
      <c r="I1608" s="12">
        <v>0.77656297108989059</v>
      </c>
      <c r="J1608"/>
      <c r="K1608"/>
      <c r="L1608" s="12" t="str">
        <f t="shared" si="24"/>
        <v xml:space="preserve"> </v>
      </c>
    </row>
    <row r="1609" spans="1:12" x14ac:dyDescent="0.25">
      <c r="A1609" s="1" t="s">
        <v>29</v>
      </c>
      <c r="B1609" s="1" t="s">
        <v>23</v>
      </c>
      <c r="C1609" s="1" t="s">
        <v>5348</v>
      </c>
      <c r="D1609" s="16">
        <v>34.99</v>
      </c>
      <c r="E1609" s="74"/>
      <c r="F1609" s="74">
        <v>158</v>
      </c>
      <c r="G1609" s="16">
        <v>156890.82</v>
      </c>
      <c r="H1609" s="16">
        <v>992.97987341772159</v>
      </c>
      <c r="I1609" s="12">
        <v>0.79355610429275836</v>
      </c>
      <c r="J1609"/>
      <c r="K1609"/>
      <c r="L1609" s="12" t="str">
        <f t="shared" ref="L1609:L1672" si="25">IF(I1609&gt;$I$2,"X"," ")</f>
        <v xml:space="preserve"> </v>
      </c>
    </row>
    <row r="1610" spans="1:12" x14ac:dyDescent="0.25">
      <c r="A1610" s="1" t="s">
        <v>29</v>
      </c>
      <c r="B1610" s="1" t="s">
        <v>23</v>
      </c>
      <c r="C1610" s="1" t="s">
        <v>6838</v>
      </c>
      <c r="D1610" s="16">
        <v>17.989999999999998</v>
      </c>
      <c r="E1610" s="74"/>
      <c r="F1610" s="74">
        <v>157</v>
      </c>
      <c r="G1610" s="16">
        <v>155631.49</v>
      </c>
      <c r="H1610" s="16">
        <v>991.28337579617823</v>
      </c>
      <c r="I1610" s="12">
        <v>0.81052020487287813</v>
      </c>
      <c r="J1610"/>
      <c r="K1610"/>
      <c r="L1610" s="12" t="str">
        <f t="shared" si="25"/>
        <v xml:space="preserve"> </v>
      </c>
    </row>
    <row r="1611" spans="1:12" x14ac:dyDescent="0.25">
      <c r="A1611" s="1" t="s">
        <v>29</v>
      </c>
      <c r="B1611" s="1" t="s">
        <v>23</v>
      </c>
      <c r="C1611" s="1" t="s">
        <v>11818</v>
      </c>
      <c r="D1611" s="16">
        <v>34.99</v>
      </c>
      <c r="E1611" s="74"/>
      <c r="F1611" s="74">
        <v>1</v>
      </c>
      <c r="G1611" s="16">
        <v>839.76</v>
      </c>
      <c r="H1611" s="16">
        <v>839.76</v>
      </c>
      <c r="I1611" s="12">
        <v>0.82489124493165</v>
      </c>
      <c r="J1611"/>
      <c r="K1611"/>
      <c r="L1611" s="12" t="str">
        <f t="shared" si="25"/>
        <v xml:space="preserve"> </v>
      </c>
    </row>
    <row r="1612" spans="1:12" x14ac:dyDescent="0.25">
      <c r="A1612" s="1" t="s">
        <v>29</v>
      </c>
      <c r="B1612" s="1" t="s">
        <v>23</v>
      </c>
      <c r="C1612" s="1" t="s">
        <v>11888</v>
      </c>
      <c r="D1612" s="16">
        <v>29.99</v>
      </c>
      <c r="E1612" s="74"/>
      <c r="F1612" s="74">
        <v>105</v>
      </c>
      <c r="G1612" s="16">
        <v>83739.360000000001</v>
      </c>
      <c r="H1612" s="16">
        <v>797.51771428571431</v>
      </c>
      <c r="I1612" s="12">
        <v>0.83853938132726313</v>
      </c>
      <c r="J1612"/>
      <c r="K1612"/>
      <c r="L1612" s="12" t="str">
        <f t="shared" si="25"/>
        <v xml:space="preserve"> </v>
      </c>
    </row>
    <row r="1613" spans="1:12" x14ac:dyDescent="0.25">
      <c r="A1613" s="1" t="s">
        <v>29</v>
      </c>
      <c r="B1613" s="1" t="s">
        <v>23</v>
      </c>
      <c r="C1613" s="1" t="s">
        <v>12815</v>
      </c>
      <c r="D1613" s="16">
        <v>37.99</v>
      </c>
      <c r="E1613" s="74"/>
      <c r="F1613" s="74">
        <v>92</v>
      </c>
      <c r="G1613" s="16">
        <v>71649.14</v>
      </c>
      <c r="H1613" s="16">
        <v>778.79499999999996</v>
      </c>
      <c r="I1613" s="12">
        <v>0.85186711084828248</v>
      </c>
      <c r="J1613"/>
      <c r="K1613"/>
      <c r="L1613" s="12" t="str">
        <f t="shared" si="25"/>
        <v xml:space="preserve"> </v>
      </c>
    </row>
    <row r="1614" spans="1:12" x14ac:dyDescent="0.25">
      <c r="A1614" s="1" t="s">
        <v>29</v>
      </c>
      <c r="B1614" s="1" t="s">
        <v>23</v>
      </c>
      <c r="C1614" s="1" t="s">
        <v>5482</v>
      </c>
      <c r="D1614" s="16">
        <v>44.99</v>
      </c>
      <c r="E1614" s="74"/>
      <c r="F1614" s="74">
        <v>134</v>
      </c>
      <c r="G1614" s="16">
        <v>102802.15</v>
      </c>
      <c r="H1614" s="16">
        <v>767.18022388059694</v>
      </c>
      <c r="I1614" s="12">
        <v>0.86499607356344577</v>
      </c>
      <c r="J1614"/>
      <c r="K1614"/>
      <c r="L1614" s="12" t="str">
        <f t="shared" si="25"/>
        <v xml:space="preserve"> </v>
      </c>
    </row>
    <row r="1615" spans="1:12" x14ac:dyDescent="0.25">
      <c r="A1615" s="1" t="s">
        <v>29</v>
      </c>
      <c r="B1615" s="1" t="s">
        <v>23</v>
      </c>
      <c r="C1615" s="1" t="s">
        <v>9611</v>
      </c>
      <c r="D1615" s="16">
        <v>17.989999999999998</v>
      </c>
      <c r="E1615" s="74"/>
      <c r="F1615" s="74">
        <v>33</v>
      </c>
      <c r="G1615" s="16">
        <v>22757.35</v>
      </c>
      <c r="H1615" s="16">
        <v>689.61666666666667</v>
      </c>
      <c r="I1615" s="12">
        <v>0.87679767014087673</v>
      </c>
      <c r="J1615"/>
      <c r="K1615"/>
      <c r="L1615" s="12" t="str">
        <f t="shared" si="25"/>
        <v xml:space="preserve"> </v>
      </c>
    </row>
    <row r="1616" spans="1:12" x14ac:dyDescent="0.25">
      <c r="A1616" s="1" t="s">
        <v>29</v>
      </c>
      <c r="B1616" s="1" t="s">
        <v>23</v>
      </c>
      <c r="C1616" s="1" t="s">
        <v>8833</v>
      </c>
      <c r="D1616" s="16">
        <v>29.99</v>
      </c>
      <c r="E1616" s="74"/>
      <c r="F1616" s="74">
        <v>65</v>
      </c>
      <c r="G1616" s="16">
        <v>39568.06</v>
      </c>
      <c r="H1616" s="16">
        <v>608.73938461538455</v>
      </c>
      <c r="I1616" s="12">
        <v>0.88721519191097742</v>
      </c>
      <c r="J1616"/>
      <c r="K1616"/>
      <c r="L1616" s="12" t="str">
        <f t="shared" si="25"/>
        <v xml:space="preserve"> </v>
      </c>
    </row>
    <row r="1617" spans="1:12" x14ac:dyDescent="0.25">
      <c r="A1617" s="1" t="s">
        <v>29</v>
      </c>
      <c r="B1617" s="1" t="s">
        <v>23</v>
      </c>
      <c r="C1617" s="1" t="s">
        <v>6764</v>
      </c>
      <c r="D1617" s="16">
        <v>19.989999999999998</v>
      </c>
      <c r="E1617" s="74"/>
      <c r="F1617" s="74">
        <v>139</v>
      </c>
      <c r="G1617" s="16">
        <v>83258.350000000006</v>
      </c>
      <c r="H1617" s="16">
        <v>598.98093525179866</v>
      </c>
      <c r="I1617" s="12">
        <v>0.89746571469718328</v>
      </c>
      <c r="J1617"/>
      <c r="K1617"/>
      <c r="L1617" s="12" t="str">
        <f t="shared" si="25"/>
        <v xml:space="preserve"> </v>
      </c>
    </row>
    <row r="1618" spans="1:12" x14ac:dyDescent="0.25">
      <c r="A1618" s="1" t="s">
        <v>29</v>
      </c>
      <c r="B1618" s="1" t="s">
        <v>23</v>
      </c>
      <c r="C1618" s="1" t="s">
        <v>5349</v>
      </c>
      <c r="D1618" s="16">
        <v>34.99</v>
      </c>
      <c r="E1618" s="74"/>
      <c r="F1618" s="74">
        <v>146</v>
      </c>
      <c r="G1618" s="16">
        <v>86040.46</v>
      </c>
      <c r="H1618" s="16">
        <v>589.31821917808224</v>
      </c>
      <c r="I1618" s="12">
        <v>0.90755087680918223</v>
      </c>
      <c r="J1618"/>
      <c r="K1618"/>
      <c r="L1618" s="12" t="str">
        <f t="shared" si="25"/>
        <v xml:space="preserve"> </v>
      </c>
    </row>
    <row r="1619" spans="1:12" x14ac:dyDescent="0.25">
      <c r="A1619" s="1" t="s">
        <v>29</v>
      </c>
      <c r="B1619" s="1" t="s">
        <v>23</v>
      </c>
      <c r="C1619" s="1" t="s">
        <v>6253</v>
      </c>
      <c r="D1619" s="16">
        <v>29.99</v>
      </c>
      <c r="E1619" s="74"/>
      <c r="F1619" s="74">
        <v>69</v>
      </c>
      <c r="G1619" s="16">
        <v>38534.300000000003</v>
      </c>
      <c r="H1619" s="16">
        <v>558.46811594202904</v>
      </c>
      <c r="I1619" s="12">
        <v>0.91710809275867933</v>
      </c>
      <c r="J1619"/>
      <c r="K1619"/>
      <c r="L1619" s="12" t="str">
        <f t="shared" si="25"/>
        <v xml:space="preserve"> </v>
      </c>
    </row>
    <row r="1620" spans="1:12" x14ac:dyDescent="0.25">
      <c r="A1620" s="1" t="s">
        <v>29</v>
      </c>
      <c r="B1620" s="1" t="s">
        <v>23</v>
      </c>
      <c r="C1620" s="1" t="s">
        <v>5400</v>
      </c>
      <c r="D1620" s="16">
        <v>44.99</v>
      </c>
      <c r="E1620" s="74"/>
      <c r="F1620" s="74">
        <v>119</v>
      </c>
      <c r="G1620" s="16">
        <v>61591.31</v>
      </c>
      <c r="H1620" s="16">
        <v>517.57403361344541</v>
      </c>
      <c r="I1620" s="12">
        <v>0.92596547721428446</v>
      </c>
      <c r="J1620"/>
      <c r="K1620"/>
      <c r="L1620" s="12" t="str">
        <f t="shared" si="25"/>
        <v xml:space="preserve"> </v>
      </c>
    </row>
    <row r="1621" spans="1:12" x14ac:dyDescent="0.25">
      <c r="A1621" s="1" t="s">
        <v>29</v>
      </c>
      <c r="B1621" s="1" t="s">
        <v>23</v>
      </c>
      <c r="C1621" s="1" t="s">
        <v>6272</v>
      </c>
      <c r="D1621" s="16">
        <v>39.99</v>
      </c>
      <c r="E1621" s="74"/>
      <c r="F1621" s="74">
        <v>94</v>
      </c>
      <c r="G1621" s="16">
        <v>47868.03</v>
      </c>
      <c r="H1621" s="16">
        <v>509.23436170212767</v>
      </c>
      <c r="I1621" s="12">
        <v>0.93468014260835453</v>
      </c>
      <c r="J1621"/>
      <c r="K1621"/>
      <c r="L1621" s="12" t="str">
        <f t="shared" si="25"/>
        <v xml:space="preserve"> </v>
      </c>
    </row>
    <row r="1622" spans="1:12" x14ac:dyDescent="0.25">
      <c r="A1622" s="1" t="s">
        <v>29</v>
      </c>
      <c r="B1622" s="1" t="s">
        <v>23</v>
      </c>
      <c r="C1622" s="1" t="s">
        <v>14455</v>
      </c>
      <c r="D1622" s="16">
        <v>29.99</v>
      </c>
      <c r="E1622" s="74"/>
      <c r="F1622" s="74">
        <v>31</v>
      </c>
      <c r="G1622" s="16">
        <v>15354.88</v>
      </c>
      <c r="H1622" s="16">
        <v>495.31870967741935</v>
      </c>
      <c r="I1622" s="12">
        <v>0.94315666568474943</v>
      </c>
      <c r="J1622"/>
      <c r="K1622"/>
      <c r="L1622" s="12" t="str">
        <f t="shared" si="25"/>
        <v xml:space="preserve"> </v>
      </c>
    </row>
    <row r="1623" spans="1:12" x14ac:dyDescent="0.25">
      <c r="A1623" s="1" t="s">
        <v>29</v>
      </c>
      <c r="B1623" s="1" t="s">
        <v>23</v>
      </c>
      <c r="C1623" s="1" t="s">
        <v>5580</v>
      </c>
      <c r="D1623" s="16">
        <v>41.49</v>
      </c>
      <c r="E1623" s="74"/>
      <c r="F1623" s="74">
        <v>79</v>
      </c>
      <c r="G1623" s="16">
        <v>37331.089999999997</v>
      </c>
      <c r="H1623" s="16">
        <v>472.54544303797462</v>
      </c>
      <c r="I1623" s="12">
        <v>0.95124346368833235</v>
      </c>
      <c r="J1623"/>
      <c r="K1623"/>
      <c r="L1623" s="12" t="str">
        <f t="shared" si="25"/>
        <v>X</v>
      </c>
    </row>
    <row r="1624" spans="1:12" x14ac:dyDescent="0.25">
      <c r="A1624" s="1" t="s">
        <v>29</v>
      </c>
      <c r="B1624" s="1" t="s">
        <v>23</v>
      </c>
      <c r="C1624" s="1" t="s">
        <v>8324</v>
      </c>
      <c r="D1624" s="16">
        <v>38.99</v>
      </c>
      <c r="E1624" s="74"/>
      <c r="F1624" s="74">
        <v>57</v>
      </c>
      <c r="G1624" s="16">
        <v>26302.02</v>
      </c>
      <c r="H1624" s="16">
        <v>461.43894736842105</v>
      </c>
      <c r="I1624" s="12">
        <v>0.9591401932269018</v>
      </c>
      <c r="J1624"/>
      <c r="K1624"/>
      <c r="L1624" s="12" t="str">
        <f t="shared" si="25"/>
        <v>X</v>
      </c>
    </row>
    <row r="1625" spans="1:12" x14ac:dyDescent="0.25">
      <c r="A1625" s="1" t="s">
        <v>29</v>
      </c>
      <c r="B1625" s="1" t="s">
        <v>23</v>
      </c>
      <c r="C1625" s="1" t="s">
        <v>6785</v>
      </c>
      <c r="D1625" s="16">
        <v>19.989999999999998</v>
      </c>
      <c r="E1625" s="74"/>
      <c r="F1625" s="74">
        <v>75</v>
      </c>
      <c r="G1625" s="16">
        <v>31384.3</v>
      </c>
      <c r="H1625" s="16">
        <v>418.45733333333334</v>
      </c>
      <c r="I1625" s="12">
        <v>0.96630136677674949</v>
      </c>
      <c r="J1625"/>
      <c r="K1625"/>
      <c r="L1625" s="12" t="str">
        <f t="shared" si="25"/>
        <v>X</v>
      </c>
    </row>
    <row r="1626" spans="1:12" x14ac:dyDescent="0.25">
      <c r="A1626" s="1" t="s">
        <v>29</v>
      </c>
      <c r="B1626" s="1" t="s">
        <v>23</v>
      </c>
      <c r="C1626" s="1" t="s">
        <v>5887</v>
      </c>
      <c r="D1626" s="16">
        <v>47.99</v>
      </c>
      <c r="E1626" s="74"/>
      <c r="F1626" s="74">
        <v>56</v>
      </c>
      <c r="G1626" s="16">
        <v>18833.98</v>
      </c>
      <c r="H1626" s="16">
        <v>336.32107142857143</v>
      </c>
      <c r="I1626" s="12">
        <v>0.97205692025644508</v>
      </c>
      <c r="J1626"/>
      <c r="K1626"/>
      <c r="L1626" s="12" t="str">
        <f t="shared" si="25"/>
        <v>X</v>
      </c>
    </row>
    <row r="1627" spans="1:12" x14ac:dyDescent="0.25">
      <c r="A1627" s="1" t="s">
        <v>29</v>
      </c>
      <c r="B1627" s="1" t="s">
        <v>23</v>
      </c>
      <c r="C1627" s="1" t="s">
        <v>5472</v>
      </c>
      <c r="D1627" s="16">
        <v>29.99</v>
      </c>
      <c r="E1627" s="74"/>
      <c r="F1627" s="74">
        <v>92</v>
      </c>
      <c r="G1627" s="16">
        <v>25077.68</v>
      </c>
      <c r="H1627" s="16">
        <v>272.58347826086958</v>
      </c>
      <c r="I1627" s="12">
        <v>0.97672171506144456</v>
      </c>
      <c r="J1627"/>
      <c r="K1627"/>
      <c r="L1627" s="12" t="str">
        <f t="shared" si="25"/>
        <v>X</v>
      </c>
    </row>
    <row r="1628" spans="1:12" x14ac:dyDescent="0.25">
      <c r="A1628" s="1" t="s">
        <v>29</v>
      </c>
      <c r="B1628" s="1" t="s">
        <v>23</v>
      </c>
      <c r="C1628" s="1" t="s">
        <v>5476</v>
      </c>
      <c r="D1628" s="16">
        <v>32.99</v>
      </c>
      <c r="E1628" s="74"/>
      <c r="F1628" s="74">
        <v>65</v>
      </c>
      <c r="G1628" s="16">
        <v>16956.86</v>
      </c>
      <c r="H1628" s="16">
        <v>260.87476923076923</v>
      </c>
      <c r="I1628" s="12">
        <v>0.98118613556127565</v>
      </c>
      <c r="J1628"/>
      <c r="K1628"/>
      <c r="L1628" s="12" t="str">
        <f t="shared" si="25"/>
        <v>X</v>
      </c>
    </row>
    <row r="1629" spans="1:12" x14ac:dyDescent="0.25">
      <c r="A1629" s="1" t="s">
        <v>29</v>
      </c>
      <c r="B1629" s="1" t="s">
        <v>23</v>
      </c>
      <c r="C1629" s="1" t="s">
        <v>14480</v>
      </c>
      <c r="D1629" s="16">
        <v>24.99</v>
      </c>
      <c r="E1629" s="74"/>
      <c r="F1629" s="74">
        <v>58</v>
      </c>
      <c r="G1629" s="16">
        <v>11620.35</v>
      </c>
      <c r="H1629" s="16">
        <v>200.35086206896551</v>
      </c>
      <c r="I1629" s="12">
        <v>0.98461479406442254</v>
      </c>
      <c r="J1629"/>
      <c r="K1629"/>
      <c r="L1629" s="12" t="str">
        <f t="shared" si="25"/>
        <v>X</v>
      </c>
    </row>
    <row r="1630" spans="1:12" x14ac:dyDescent="0.25">
      <c r="A1630" s="1" t="s">
        <v>29</v>
      </c>
      <c r="B1630" s="1" t="s">
        <v>23</v>
      </c>
      <c r="C1630" s="1" t="s">
        <v>6445</v>
      </c>
      <c r="D1630" s="16">
        <v>31.99</v>
      </c>
      <c r="E1630" s="74"/>
      <c r="F1630" s="74">
        <v>68</v>
      </c>
      <c r="G1630" s="16">
        <v>13117.82</v>
      </c>
      <c r="H1630" s="16">
        <v>192.90911764705882</v>
      </c>
      <c r="I1630" s="12">
        <v>0.98791609998207541</v>
      </c>
      <c r="J1630"/>
      <c r="K1630"/>
      <c r="L1630" s="12" t="str">
        <f t="shared" si="25"/>
        <v>X</v>
      </c>
    </row>
    <row r="1631" spans="1:12" x14ac:dyDescent="0.25">
      <c r="A1631" s="1" t="s">
        <v>29</v>
      </c>
      <c r="B1631" s="1" t="s">
        <v>23</v>
      </c>
      <c r="C1631" s="1" t="s">
        <v>15628</v>
      </c>
      <c r="D1631" s="16">
        <v>45.99</v>
      </c>
      <c r="E1631" s="74"/>
      <c r="F1631" s="74">
        <v>19</v>
      </c>
      <c r="G1631" s="16">
        <v>3403.26</v>
      </c>
      <c r="H1631" s="16">
        <v>179.11894736842106</v>
      </c>
      <c r="I1631" s="12">
        <v>0.99098141098511994</v>
      </c>
      <c r="J1631"/>
      <c r="K1631"/>
      <c r="L1631" s="12" t="str">
        <f t="shared" si="25"/>
        <v>X</v>
      </c>
    </row>
    <row r="1632" spans="1:12" x14ac:dyDescent="0.25">
      <c r="A1632" s="1" t="s">
        <v>29</v>
      </c>
      <c r="B1632" s="1" t="s">
        <v>23</v>
      </c>
      <c r="C1632" s="1" t="s">
        <v>9514</v>
      </c>
      <c r="D1632" s="16">
        <v>32.99</v>
      </c>
      <c r="E1632" s="74"/>
      <c r="F1632" s="74">
        <v>102</v>
      </c>
      <c r="G1632" s="16">
        <v>18123.14</v>
      </c>
      <c r="H1632" s="16">
        <v>177.67784313725488</v>
      </c>
      <c r="I1632" s="12">
        <v>0.99402205998159698</v>
      </c>
      <c r="J1632"/>
      <c r="K1632"/>
      <c r="L1632" s="12" t="str">
        <f t="shared" si="25"/>
        <v>X</v>
      </c>
    </row>
    <row r="1633" spans="1:12" x14ac:dyDescent="0.25">
      <c r="A1633" s="1" t="s">
        <v>29</v>
      </c>
      <c r="B1633" s="1" t="s">
        <v>23</v>
      </c>
      <c r="C1633" s="1" t="s">
        <v>12494</v>
      </c>
      <c r="D1633" s="16">
        <v>33.99</v>
      </c>
      <c r="E1633" s="74"/>
      <c r="F1633" s="74">
        <v>46</v>
      </c>
      <c r="G1633" s="16">
        <v>6718.99</v>
      </c>
      <c r="H1633" s="16">
        <v>146.065</v>
      </c>
      <c r="I1633" s="12">
        <v>0.9965217098413004</v>
      </c>
      <c r="J1633"/>
      <c r="K1633"/>
      <c r="L1633" s="12" t="str">
        <f t="shared" si="25"/>
        <v>X</v>
      </c>
    </row>
    <row r="1634" spans="1:12" x14ac:dyDescent="0.25">
      <c r="A1634" s="1" t="s">
        <v>29</v>
      </c>
      <c r="B1634" s="1" t="s">
        <v>23</v>
      </c>
      <c r="C1634" s="1" t="s">
        <v>14566</v>
      </c>
      <c r="D1634" s="16">
        <v>37.99</v>
      </c>
      <c r="E1634" s="74"/>
      <c r="F1634" s="74">
        <v>1</v>
      </c>
      <c r="G1634" s="16">
        <v>110.97</v>
      </c>
      <c r="H1634" s="16">
        <v>110.97</v>
      </c>
      <c r="I1634" s="12">
        <v>0.99842076947181613</v>
      </c>
      <c r="J1634"/>
      <c r="K1634"/>
      <c r="L1634" s="12" t="str">
        <f t="shared" si="25"/>
        <v>X</v>
      </c>
    </row>
    <row r="1635" spans="1:12" x14ac:dyDescent="0.25">
      <c r="A1635" s="1" t="s">
        <v>29</v>
      </c>
      <c r="B1635" s="1" t="s">
        <v>23</v>
      </c>
      <c r="C1635" s="1" t="s">
        <v>14668</v>
      </c>
      <c r="D1635" s="16">
        <v>29.99</v>
      </c>
      <c r="E1635" s="74"/>
      <c r="F1635" s="74">
        <v>50</v>
      </c>
      <c r="G1635" s="16">
        <v>3122.02</v>
      </c>
      <c r="H1635" s="16">
        <v>62.440399999999997</v>
      </c>
      <c r="I1635" s="12">
        <v>0.99948932892890596</v>
      </c>
      <c r="J1635"/>
      <c r="K1635"/>
      <c r="L1635" s="12" t="str">
        <f t="shared" si="25"/>
        <v>X</v>
      </c>
    </row>
    <row r="1636" spans="1:12" x14ac:dyDescent="0.25">
      <c r="A1636" s="1" t="s">
        <v>29</v>
      </c>
      <c r="B1636" s="1" t="s">
        <v>23</v>
      </c>
      <c r="C1636" s="1" t="s">
        <v>16203</v>
      </c>
      <c r="D1636" s="16">
        <v>24.99</v>
      </c>
      <c r="E1636" s="74"/>
      <c r="F1636" s="74">
        <v>58</v>
      </c>
      <c r="G1636" s="16">
        <v>1424.43</v>
      </c>
      <c r="H1636" s="16">
        <v>24.559137931034485</v>
      </c>
      <c r="I1636" s="12">
        <v>0.99990961610025941</v>
      </c>
      <c r="J1636"/>
      <c r="K1636"/>
      <c r="L1636" s="12" t="str">
        <f t="shared" si="25"/>
        <v>X</v>
      </c>
    </row>
    <row r="1637" spans="1:12" x14ac:dyDescent="0.25">
      <c r="A1637" s="1" t="s">
        <v>29</v>
      </c>
      <c r="B1637" s="1" t="s">
        <v>23</v>
      </c>
      <c r="C1637" s="1" t="s">
        <v>16317</v>
      </c>
      <c r="D1637" s="16">
        <v>34.99</v>
      </c>
      <c r="E1637" s="74"/>
      <c r="F1637" s="74">
        <v>53</v>
      </c>
      <c r="G1637" s="16">
        <v>279.92</v>
      </c>
      <c r="H1637" s="16">
        <v>5.2815094339622641</v>
      </c>
      <c r="I1637" s="12">
        <v>1.0000000000000002</v>
      </c>
      <c r="J1637"/>
      <c r="K1637"/>
      <c r="L1637" s="12" t="str">
        <f t="shared" si="25"/>
        <v>X</v>
      </c>
    </row>
    <row r="1638" spans="1:12" x14ac:dyDescent="0.25">
      <c r="A1638" s="1" t="s">
        <v>29</v>
      </c>
      <c r="B1638" s="1" t="s">
        <v>24</v>
      </c>
      <c r="C1638" s="1"/>
      <c r="D1638" s="16">
        <v>1604.5500000000002</v>
      </c>
      <c r="E1638" s="74"/>
      <c r="F1638" s="74">
        <v>3945</v>
      </c>
      <c r="G1638" s="16">
        <v>4226018.3599999985</v>
      </c>
      <c r="H1638" s="16">
        <v>58434.184065016751</v>
      </c>
      <c r="I1638" s="12"/>
      <c r="J1638"/>
      <c r="K1638"/>
      <c r="L1638" s="12" t="str">
        <f t="shared" si="25"/>
        <v xml:space="preserve"> </v>
      </c>
    </row>
    <row r="1639" spans="1:12" x14ac:dyDescent="0.25">
      <c r="A1639" s="1" t="s">
        <v>51</v>
      </c>
      <c r="B1639" s="1" t="s">
        <v>51</v>
      </c>
      <c r="C1639" s="1" t="s">
        <v>8388</v>
      </c>
      <c r="D1639" s="16">
        <v>38.99</v>
      </c>
      <c r="E1639" s="74"/>
      <c r="F1639" s="74">
        <v>3</v>
      </c>
      <c r="G1639" s="16">
        <v>3899</v>
      </c>
      <c r="H1639" s="16">
        <v>1299.6666666666667</v>
      </c>
      <c r="I1639" s="12">
        <v>0.42256740960926792</v>
      </c>
      <c r="J1639"/>
      <c r="K1639"/>
      <c r="L1639" s="12" t="str">
        <f t="shared" si="25"/>
        <v xml:space="preserve"> </v>
      </c>
    </row>
    <row r="1640" spans="1:12" x14ac:dyDescent="0.25">
      <c r="A1640" s="1" t="s">
        <v>51</v>
      </c>
      <c r="B1640" s="1" t="s">
        <v>51</v>
      </c>
      <c r="C1640" s="1" t="s">
        <v>5933</v>
      </c>
      <c r="D1640" s="16">
        <v>13.99</v>
      </c>
      <c r="E1640" s="74"/>
      <c r="F1640" s="74">
        <v>153</v>
      </c>
      <c r="G1640" s="16">
        <v>109010.44</v>
      </c>
      <c r="H1640" s="16">
        <v>712.48653594771247</v>
      </c>
      <c r="I1640" s="12">
        <v>0.65422187732681492</v>
      </c>
      <c r="J1640"/>
      <c r="K1640"/>
      <c r="L1640" s="12" t="str">
        <f t="shared" si="25"/>
        <v xml:space="preserve"> </v>
      </c>
    </row>
    <row r="1641" spans="1:12" x14ac:dyDescent="0.25">
      <c r="A1641" s="1" t="s">
        <v>51</v>
      </c>
      <c r="B1641" s="1" t="s">
        <v>51</v>
      </c>
      <c r="C1641" s="1" t="s">
        <v>5934</v>
      </c>
      <c r="D1641" s="16">
        <v>13.99</v>
      </c>
      <c r="E1641" s="74"/>
      <c r="F1641" s="74">
        <v>148</v>
      </c>
      <c r="G1641" s="16">
        <v>79034.990000000005</v>
      </c>
      <c r="H1641" s="16">
        <v>534.0202027027027</v>
      </c>
      <c r="I1641" s="12">
        <v>0.82785065424533033</v>
      </c>
      <c r="J1641"/>
      <c r="K1641"/>
      <c r="L1641" s="12" t="str">
        <f t="shared" si="25"/>
        <v xml:space="preserve"> </v>
      </c>
    </row>
    <row r="1642" spans="1:12" x14ac:dyDescent="0.25">
      <c r="A1642" s="1" t="s">
        <v>51</v>
      </c>
      <c r="B1642" s="1" t="s">
        <v>51</v>
      </c>
      <c r="C1642" s="1" t="s">
        <v>5932</v>
      </c>
      <c r="D1642" s="16">
        <v>9.99</v>
      </c>
      <c r="E1642" s="74"/>
      <c r="F1642" s="74">
        <v>7</v>
      </c>
      <c r="G1642" s="16">
        <v>3706.29</v>
      </c>
      <c r="H1642" s="16">
        <v>529.47</v>
      </c>
      <c r="I1642" s="12">
        <v>1</v>
      </c>
      <c r="J1642"/>
      <c r="K1642"/>
      <c r="L1642" s="12" t="str">
        <f t="shared" si="25"/>
        <v>X</v>
      </c>
    </row>
    <row r="1643" spans="1:12" x14ac:dyDescent="0.25">
      <c r="A1643" s="1" t="s">
        <v>51</v>
      </c>
      <c r="B1643" s="1" t="s">
        <v>52</v>
      </c>
      <c r="C1643" s="1"/>
      <c r="D1643" s="16">
        <v>76.960000000000008</v>
      </c>
      <c r="E1643" s="74"/>
      <c r="F1643" s="74">
        <v>311</v>
      </c>
      <c r="G1643" s="16">
        <v>195650.72</v>
      </c>
      <c r="H1643" s="16">
        <v>3075.6434053170815</v>
      </c>
      <c r="I1643" s="12"/>
      <c r="J1643"/>
      <c r="K1643"/>
      <c r="L1643" s="12" t="str">
        <f t="shared" si="25"/>
        <v xml:space="preserve"> </v>
      </c>
    </row>
    <row r="1644" spans="1:12" x14ac:dyDescent="0.25">
      <c r="A1644" s="1" t="s">
        <v>30</v>
      </c>
      <c r="B1644" s="1" t="s">
        <v>15</v>
      </c>
      <c r="C1644" s="1" t="s">
        <v>5697</v>
      </c>
      <c r="D1644" s="16">
        <v>49.99</v>
      </c>
      <c r="E1644" s="74"/>
      <c r="F1644" s="74">
        <v>153</v>
      </c>
      <c r="G1644" s="16">
        <v>1617961.68</v>
      </c>
      <c r="H1644" s="16">
        <v>10574.91294117647</v>
      </c>
      <c r="I1644" s="12">
        <v>0.22314929282892074</v>
      </c>
      <c r="J1644"/>
      <c r="K1644"/>
      <c r="L1644" s="12" t="str">
        <f t="shared" si="25"/>
        <v xml:space="preserve"> </v>
      </c>
    </row>
    <row r="1645" spans="1:12" x14ac:dyDescent="0.25">
      <c r="A1645" s="1" t="s">
        <v>30</v>
      </c>
      <c r="B1645" s="1" t="s">
        <v>15</v>
      </c>
      <c r="C1645" s="1" t="s">
        <v>5552</v>
      </c>
      <c r="D1645" s="16">
        <v>59.99</v>
      </c>
      <c r="E1645" s="74"/>
      <c r="F1645" s="74">
        <v>159</v>
      </c>
      <c r="G1645" s="16">
        <v>1573717.67</v>
      </c>
      <c r="H1645" s="16">
        <v>9897.5954088050312</v>
      </c>
      <c r="I1645" s="12">
        <v>0.43200599249796801</v>
      </c>
      <c r="J1645"/>
      <c r="K1645"/>
      <c r="L1645" s="12" t="str">
        <f t="shared" si="25"/>
        <v xml:space="preserve"> </v>
      </c>
    </row>
    <row r="1646" spans="1:12" x14ac:dyDescent="0.25">
      <c r="A1646" s="1" t="s">
        <v>30</v>
      </c>
      <c r="B1646" s="1" t="s">
        <v>15</v>
      </c>
      <c r="C1646" s="1" t="s">
        <v>5513</v>
      </c>
      <c r="D1646" s="16">
        <v>49.99</v>
      </c>
      <c r="E1646" s="74"/>
      <c r="F1646" s="74">
        <v>157</v>
      </c>
      <c r="G1646" s="16">
        <v>1069686.02</v>
      </c>
      <c r="H1646" s="16">
        <v>6813.2867515923572</v>
      </c>
      <c r="I1646" s="12">
        <v>0.57577834588902532</v>
      </c>
      <c r="J1646"/>
      <c r="K1646"/>
      <c r="L1646" s="12" t="str">
        <f t="shared" si="25"/>
        <v xml:space="preserve"> </v>
      </c>
    </row>
    <row r="1647" spans="1:12" x14ac:dyDescent="0.25">
      <c r="A1647" s="1" t="s">
        <v>30</v>
      </c>
      <c r="B1647" s="1" t="s">
        <v>15</v>
      </c>
      <c r="C1647" s="1" t="s">
        <v>6883</v>
      </c>
      <c r="D1647" s="16">
        <v>27.99</v>
      </c>
      <c r="E1647" s="74"/>
      <c r="F1647" s="74">
        <v>155</v>
      </c>
      <c r="G1647" s="16">
        <v>874329.65</v>
      </c>
      <c r="H1647" s="16">
        <v>5640.8364516129031</v>
      </c>
      <c r="I1647" s="12">
        <v>0.69480993245081324</v>
      </c>
      <c r="J1647"/>
      <c r="K1647"/>
      <c r="L1647" s="12" t="str">
        <f t="shared" si="25"/>
        <v xml:space="preserve"> </v>
      </c>
    </row>
    <row r="1648" spans="1:12" x14ac:dyDescent="0.25">
      <c r="A1648" s="1" t="s">
        <v>30</v>
      </c>
      <c r="B1648" s="1" t="s">
        <v>15</v>
      </c>
      <c r="C1648" s="1" t="s">
        <v>6857</v>
      </c>
      <c r="D1648" s="16">
        <v>29.99</v>
      </c>
      <c r="E1648" s="74"/>
      <c r="F1648" s="74">
        <v>154</v>
      </c>
      <c r="G1648" s="16">
        <v>748370.46</v>
      </c>
      <c r="H1648" s="16">
        <v>4859.5484415584415</v>
      </c>
      <c r="I1648" s="12">
        <v>0.79735496560935659</v>
      </c>
      <c r="J1648"/>
      <c r="K1648"/>
      <c r="L1648" s="12" t="str">
        <f t="shared" si="25"/>
        <v xml:space="preserve"> </v>
      </c>
    </row>
    <row r="1649" spans="1:12" x14ac:dyDescent="0.25">
      <c r="A1649" s="1" t="s">
        <v>30</v>
      </c>
      <c r="B1649" s="1" t="s">
        <v>15</v>
      </c>
      <c r="C1649" s="1" t="s">
        <v>14536</v>
      </c>
      <c r="D1649" s="16">
        <v>99.99</v>
      </c>
      <c r="E1649" s="74"/>
      <c r="F1649" s="74">
        <v>77</v>
      </c>
      <c r="G1649" s="16">
        <v>320312.76</v>
      </c>
      <c r="H1649" s="16">
        <v>4159.9059740259745</v>
      </c>
      <c r="I1649" s="12">
        <v>0.88513631014640459</v>
      </c>
      <c r="J1649"/>
      <c r="K1649"/>
      <c r="L1649" s="12" t="str">
        <f t="shared" si="25"/>
        <v xml:space="preserve"> </v>
      </c>
    </row>
    <row r="1650" spans="1:12" x14ac:dyDescent="0.25">
      <c r="A1650" s="1" t="s">
        <v>30</v>
      </c>
      <c r="B1650" s="1" t="s">
        <v>15</v>
      </c>
      <c r="C1650" s="1" t="s">
        <v>6842</v>
      </c>
      <c r="D1650" s="16">
        <v>24.99</v>
      </c>
      <c r="E1650" s="74"/>
      <c r="F1650" s="74">
        <v>158</v>
      </c>
      <c r="G1650" s="16">
        <v>626199.42000000004</v>
      </c>
      <c r="H1650" s="16">
        <v>3963.2874683544305</v>
      </c>
      <c r="I1650" s="12">
        <v>0.96876865783196608</v>
      </c>
      <c r="J1650"/>
      <c r="K1650"/>
      <c r="L1650" s="12" t="str">
        <f t="shared" si="25"/>
        <v>X</v>
      </c>
    </row>
    <row r="1651" spans="1:12" x14ac:dyDescent="0.25">
      <c r="A1651" s="1" t="s">
        <v>30</v>
      </c>
      <c r="B1651" s="1" t="s">
        <v>15</v>
      </c>
      <c r="C1651" s="1" t="s">
        <v>7678</v>
      </c>
      <c r="D1651" s="16">
        <v>124.99</v>
      </c>
      <c r="E1651" s="74"/>
      <c r="F1651" s="74">
        <v>114</v>
      </c>
      <c r="G1651" s="16">
        <v>168723.97</v>
      </c>
      <c r="H1651" s="16">
        <v>1480.0348245614034</v>
      </c>
      <c r="I1651" s="12">
        <v>1</v>
      </c>
      <c r="J1651"/>
      <c r="K1651"/>
      <c r="L1651" s="12" t="str">
        <f t="shared" si="25"/>
        <v>X</v>
      </c>
    </row>
    <row r="1652" spans="1:12" x14ac:dyDescent="0.25">
      <c r="A1652" s="1" t="s">
        <v>30</v>
      </c>
      <c r="B1652" s="1" t="s">
        <v>16</v>
      </c>
      <c r="C1652" s="1"/>
      <c r="D1652" s="16">
        <v>467.92</v>
      </c>
      <c r="E1652" s="74"/>
      <c r="F1652" s="74">
        <v>1127</v>
      </c>
      <c r="G1652" s="16">
        <v>6999301.6299999999</v>
      </c>
      <c r="H1652" s="16">
        <v>47389.408261687007</v>
      </c>
      <c r="I1652" s="12"/>
      <c r="J1652"/>
      <c r="K1652"/>
      <c r="L1652" s="12" t="str">
        <f t="shared" si="25"/>
        <v xml:space="preserve"> </v>
      </c>
    </row>
    <row r="1653" spans="1:12" x14ac:dyDescent="0.25">
      <c r="A1653" s="1" t="s">
        <v>30</v>
      </c>
      <c r="B1653" s="1" t="s">
        <v>17</v>
      </c>
      <c r="C1653" s="1" t="s">
        <v>7648</v>
      </c>
      <c r="D1653" s="16">
        <v>25.49</v>
      </c>
      <c r="E1653" s="74"/>
      <c r="F1653" s="74">
        <v>159</v>
      </c>
      <c r="G1653" s="16">
        <v>629121.26</v>
      </c>
      <c r="H1653" s="16">
        <v>3956.7374842767294</v>
      </c>
      <c r="I1653" s="12">
        <v>0.11897551034158746</v>
      </c>
      <c r="J1653"/>
      <c r="K1653"/>
      <c r="L1653" s="12" t="str">
        <f t="shared" si="25"/>
        <v xml:space="preserve"> </v>
      </c>
    </row>
    <row r="1654" spans="1:12" x14ac:dyDescent="0.25">
      <c r="A1654" s="1" t="s">
        <v>30</v>
      </c>
      <c r="B1654" s="1" t="s">
        <v>17</v>
      </c>
      <c r="C1654" s="1" t="s">
        <v>6825</v>
      </c>
      <c r="D1654" s="16">
        <v>6.49</v>
      </c>
      <c r="E1654" s="74"/>
      <c r="F1654" s="74">
        <v>159</v>
      </c>
      <c r="G1654" s="16">
        <v>607892.34</v>
      </c>
      <c r="H1654" s="16">
        <v>3823.2222641509434</v>
      </c>
      <c r="I1654" s="12">
        <v>0.23393633901274349</v>
      </c>
      <c r="J1654"/>
      <c r="K1654"/>
      <c r="L1654" s="12" t="str">
        <f t="shared" si="25"/>
        <v xml:space="preserve"> </v>
      </c>
    </row>
    <row r="1655" spans="1:12" x14ac:dyDescent="0.25">
      <c r="A1655" s="1" t="s">
        <v>30</v>
      </c>
      <c r="B1655" s="1" t="s">
        <v>17</v>
      </c>
      <c r="C1655" s="1" t="s">
        <v>5464</v>
      </c>
      <c r="D1655" s="16">
        <v>9.99</v>
      </c>
      <c r="E1655" s="74"/>
      <c r="F1655" s="74">
        <v>156</v>
      </c>
      <c r="G1655" s="16">
        <v>514663.8</v>
      </c>
      <c r="H1655" s="16">
        <v>3299.126923076923</v>
      </c>
      <c r="I1655" s="12">
        <v>0.33313809574149389</v>
      </c>
      <c r="J1655"/>
      <c r="K1655"/>
      <c r="L1655" s="12" t="str">
        <f t="shared" si="25"/>
        <v xml:space="preserve"> </v>
      </c>
    </row>
    <row r="1656" spans="1:12" x14ac:dyDescent="0.25">
      <c r="A1656" s="1" t="s">
        <v>30</v>
      </c>
      <c r="B1656" s="1" t="s">
        <v>17</v>
      </c>
      <c r="C1656" s="1" t="s">
        <v>5549</v>
      </c>
      <c r="D1656" s="16">
        <v>9.99</v>
      </c>
      <c r="E1656" s="74"/>
      <c r="F1656" s="74">
        <v>154</v>
      </c>
      <c r="G1656" s="16">
        <v>404796.57</v>
      </c>
      <c r="H1656" s="16">
        <v>2628.5491558441558</v>
      </c>
      <c r="I1656" s="12">
        <v>0.41217618672358319</v>
      </c>
      <c r="J1656"/>
      <c r="K1656"/>
      <c r="L1656" s="12" t="str">
        <f t="shared" si="25"/>
        <v xml:space="preserve"> </v>
      </c>
    </row>
    <row r="1657" spans="1:12" x14ac:dyDescent="0.25">
      <c r="A1657" s="1" t="s">
        <v>30</v>
      </c>
      <c r="B1657" s="1" t="s">
        <v>17</v>
      </c>
      <c r="C1657" s="1" t="s">
        <v>5718</v>
      </c>
      <c r="D1657" s="16">
        <v>9.99</v>
      </c>
      <c r="E1657" s="74"/>
      <c r="F1657" s="74">
        <v>148</v>
      </c>
      <c r="G1657" s="16">
        <v>387784.8</v>
      </c>
      <c r="H1657" s="16">
        <v>2620.1675675675674</v>
      </c>
      <c r="I1657" s="12">
        <v>0.49096225094204649</v>
      </c>
      <c r="J1657"/>
      <c r="K1657"/>
      <c r="L1657" s="12" t="str">
        <f t="shared" si="25"/>
        <v xml:space="preserve"> </v>
      </c>
    </row>
    <row r="1658" spans="1:12" x14ac:dyDescent="0.25">
      <c r="A1658" s="1" t="s">
        <v>30</v>
      </c>
      <c r="B1658" s="1" t="s">
        <v>17</v>
      </c>
      <c r="C1658" s="1" t="s">
        <v>6856</v>
      </c>
      <c r="D1658" s="16">
        <v>6.49</v>
      </c>
      <c r="E1658" s="74"/>
      <c r="F1658" s="74">
        <v>158</v>
      </c>
      <c r="G1658" s="16">
        <v>359494.08</v>
      </c>
      <c r="H1658" s="16">
        <v>2275.2789873417723</v>
      </c>
      <c r="I1658" s="12">
        <v>0.55937782810990111</v>
      </c>
      <c r="J1658"/>
      <c r="K1658"/>
      <c r="L1658" s="12" t="str">
        <f t="shared" si="25"/>
        <v xml:space="preserve"> </v>
      </c>
    </row>
    <row r="1659" spans="1:12" x14ac:dyDescent="0.25">
      <c r="A1659" s="1" t="s">
        <v>30</v>
      </c>
      <c r="B1659" s="1" t="s">
        <v>17</v>
      </c>
      <c r="C1659" s="1" t="s">
        <v>7320</v>
      </c>
      <c r="D1659" s="16">
        <v>14.99</v>
      </c>
      <c r="E1659" s="74"/>
      <c r="F1659" s="74">
        <v>150</v>
      </c>
      <c r="G1659" s="16">
        <v>319706.71999999997</v>
      </c>
      <c r="H1659" s="16">
        <v>2131.3781333333332</v>
      </c>
      <c r="I1659" s="12">
        <v>0.62346643700849891</v>
      </c>
      <c r="J1659"/>
      <c r="K1659"/>
      <c r="L1659" s="12" t="str">
        <f t="shared" si="25"/>
        <v xml:space="preserve"> </v>
      </c>
    </row>
    <row r="1660" spans="1:12" x14ac:dyDescent="0.25">
      <c r="A1660" s="1" t="s">
        <v>30</v>
      </c>
      <c r="B1660" s="1" t="s">
        <v>17</v>
      </c>
      <c r="C1660" s="1" t="s">
        <v>7699</v>
      </c>
      <c r="D1660" s="16">
        <v>25.49</v>
      </c>
      <c r="E1660" s="74"/>
      <c r="F1660" s="74">
        <v>153</v>
      </c>
      <c r="G1660" s="16">
        <v>276790.46999999997</v>
      </c>
      <c r="H1660" s="16">
        <v>1809.0880392156862</v>
      </c>
      <c r="I1660" s="12">
        <v>0.67786407485378353</v>
      </c>
      <c r="J1660"/>
      <c r="K1660"/>
      <c r="L1660" s="12" t="str">
        <f t="shared" si="25"/>
        <v xml:space="preserve"> </v>
      </c>
    </row>
    <row r="1661" spans="1:12" x14ac:dyDescent="0.25">
      <c r="A1661" s="1" t="s">
        <v>30</v>
      </c>
      <c r="B1661" s="1" t="s">
        <v>17</v>
      </c>
      <c r="C1661" s="1" t="s">
        <v>5670</v>
      </c>
      <c r="D1661" s="16">
        <v>9.99</v>
      </c>
      <c r="E1661" s="74"/>
      <c r="F1661" s="74">
        <v>159</v>
      </c>
      <c r="G1661" s="16">
        <v>158062.66</v>
      </c>
      <c r="H1661" s="16">
        <v>994.10477987421382</v>
      </c>
      <c r="I1661" s="12">
        <v>0.7077559046728058</v>
      </c>
      <c r="J1661"/>
      <c r="K1661"/>
      <c r="L1661" s="12" t="str">
        <f t="shared" si="25"/>
        <v xml:space="preserve"> </v>
      </c>
    </row>
    <row r="1662" spans="1:12" x14ac:dyDescent="0.25">
      <c r="A1662" s="1" t="s">
        <v>30</v>
      </c>
      <c r="B1662" s="1" t="s">
        <v>17</v>
      </c>
      <c r="C1662" s="1" t="s">
        <v>7641</v>
      </c>
      <c r="D1662" s="16">
        <v>25.49</v>
      </c>
      <c r="E1662" s="74"/>
      <c r="F1662" s="74">
        <v>153</v>
      </c>
      <c r="G1662" s="16">
        <v>140934.21</v>
      </c>
      <c r="H1662" s="16">
        <v>921.13862745098038</v>
      </c>
      <c r="I1662" s="12">
        <v>0.73545370841435542</v>
      </c>
      <c r="J1662"/>
      <c r="K1662"/>
      <c r="L1662" s="12" t="str">
        <f t="shared" si="25"/>
        <v xml:space="preserve"> </v>
      </c>
    </row>
    <row r="1663" spans="1:12" x14ac:dyDescent="0.25">
      <c r="A1663" s="1" t="s">
        <v>30</v>
      </c>
      <c r="B1663" s="1" t="s">
        <v>17</v>
      </c>
      <c r="C1663" s="1" t="s">
        <v>7733</v>
      </c>
      <c r="D1663" s="16">
        <v>25.49</v>
      </c>
      <c r="E1663" s="74"/>
      <c r="F1663" s="74">
        <v>141</v>
      </c>
      <c r="G1663" s="16">
        <v>117579.52</v>
      </c>
      <c r="H1663" s="16">
        <v>833.89730496453899</v>
      </c>
      <c r="I1663" s="12">
        <v>0.76052824465156699</v>
      </c>
      <c r="J1663"/>
      <c r="K1663"/>
      <c r="L1663" s="12" t="str">
        <f t="shared" si="25"/>
        <v xml:space="preserve"> </v>
      </c>
    </row>
    <row r="1664" spans="1:12" x14ac:dyDescent="0.25">
      <c r="A1664" s="1" t="s">
        <v>30</v>
      </c>
      <c r="B1664" s="1" t="s">
        <v>17</v>
      </c>
      <c r="C1664" s="1" t="s">
        <v>6877</v>
      </c>
      <c r="D1664" s="16">
        <v>6.49</v>
      </c>
      <c r="E1664" s="74"/>
      <c r="F1664" s="74">
        <v>154</v>
      </c>
      <c r="G1664" s="16">
        <v>87563.08</v>
      </c>
      <c r="H1664" s="16">
        <v>568.59142857142854</v>
      </c>
      <c r="I1664" s="12">
        <v>0.77762527362024625</v>
      </c>
      <c r="J1664"/>
      <c r="K1664"/>
      <c r="L1664" s="12" t="str">
        <f t="shared" si="25"/>
        <v xml:space="preserve"> </v>
      </c>
    </row>
    <row r="1665" spans="1:12" x14ac:dyDescent="0.25">
      <c r="A1665" s="1" t="s">
        <v>30</v>
      </c>
      <c r="B1665" s="1" t="s">
        <v>17</v>
      </c>
      <c r="C1665" s="1" t="s">
        <v>5816</v>
      </c>
      <c r="D1665" s="16">
        <v>9.99</v>
      </c>
      <c r="E1665" s="74"/>
      <c r="F1665" s="74">
        <v>149</v>
      </c>
      <c r="G1665" s="16">
        <v>84392.92</v>
      </c>
      <c r="H1665" s="16">
        <v>566.3954362416107</v>
      </c>
      <c r="I1665" s="12">
        <v>0.79465627108969539</v>
      </c>
      <c r="J1665"/>
      <c r="K1665"/>
      <c r="L1665" s="12" t="str">
        <f t="shared" si="25"/>
        <v xml:space="preserve"> </v>
      </c>
    </row>
    <row r="1666" spans="1:12" x14ac:dyDescent="0.25">
      <c r="A1666" s="1" t="s">
        <v>30</v>
      </c>
      <c r="B1666" s="1" t="s">
        <v>17</v>
      </c>
      <c r="C1666" s="1" t="s">
        <v>7686</v>
      </c>
      <c r="D1666" s="16">
        <v>27.99</v>
      </c>
      <c r="E1666" s="74"/>
      <c r="F1666" s="74">
        <v>155</v>
      </c>
      <c r="G1666" s="16">
        <v>87076.89</v>
      </c>
      <c r="H1666" s="16">
        <v>561.78638709677421</v>
      </c>
      <c r="I1666" s="12">
        <v>0.81154867862833024</v>
      </c>
      <c r="J1666"/>
      <c r="K1666"/>
      <c r="L1666" s="12" t="str">
        <f t="shared" si="25"/>
        <v xml:space="preserve"> </v>
      </c>
    </row>
    <row r="1667" spans="1:12" x14ac:dyDescent="0.25">
      <c r="A1667" s="1" t="s">
        <v>30</v>
      </c>
      <c r="B1667" s="1" t="s">
        <v>17</v>
      </c>
      <c r="C1667" s="1" t="s">
        <v>5835</v>
      </c>
      <c r="D1667" s="16">
        <v>10.49</v>
      </c>
      <c r="E1667" s="74"/>
      <c r="F1667" s="74">
        <v>102</v>
      </c>
      <c r="G1667" s="16">
        <v>57219.34</v>
      </c>
      <c r="H1667" s="16">
        <v>560.97392156862736</v>
      </c>
      <c r="I1667" s="12">
        <v>0.82841665606483417</v>
      </c>
      <c r="J1667"/>
      <c r="K1667"/>
      <c r="L1667" s="12" t="str">
        <f t="shared" si="25"/>
        <v xml:space="preserve"> </v>
      </c>
    </row>
    <row r="1668" spans="1:12" x14ac:dyDescent="0.25">
      <c r="A1668" s="1" t="s">
        <v>30</v>
      </c>
      <c r="B1668" s="1" t="s">
        <v>17</v>
      </c>
      <c r="C1668" s="1" t="s">
        <v>14210</v>
      </c>
      <c r="D1668" s="16">
        <v>9.99</v>
      </c>
      <c r="E1668" s="74"/>
      <c r="F1668" s="74">
        <v>75</v>
      </c>
      <c r="G1668" s="16">
        <v>40060.93</v>
      </c>
      <c r="H1668" s="16">
        <v>534.14573333333328</v>
      </c>
      <c r="I1668" s="12">
        <v>0.84447793419426553</v>
      </c>
      <c r="J1668"/>
      <c r="K1668"/>
      <c r="L1668" s="12" t="str">
        <f t="shared" si="25"/>
        <v xml:space="preserve"> </v>
      </c>
    </row>
    <row r="1669" spans="1:12" x14ac:dyDescent="0.25">
      <c r="A1669" s="1" t="s">
        <v>30</v>
      </c>
      <c r="B1669" s="1" t="s">
        <v>17</v>
      </c>
      <c r="C1669" s="1" t="s">
        <v>7314</v>
      </c>
      <c r="D1669" s="16">
        <v>14.99</v>
      </c>
      <c r="E1669" s="74"/>
      <c r="F1669" s="74">
        <v>140</v>
      </c>
      <c r="G1669" s="16">
        <v>63152.87</v>
      </c>
      <c r="H1669" s="16">
        <v>451.09192857142858</v>
      </c>
      <c r="I1669" s="12">
        <v>0.85804185968237934</v>
      </c>
      <c r="J1669"/>
      <c r="K1669"/>
      <c r="L1669" s="12" t="str">
        <f t="shared" si="25"/>
        <v xml:space="preserve"> </v>
      </c>
    </row>
    <row r="1670" spans="1:12" x14ac:dyDescent="0.25">
      <c r="A1670" s="1" t="s">
        <v>30</v>
      </c>
      <c r="B1670" s="1" t="s">
        <v>17</v>
      </c>
      <c r="C1670" s="1" t="s">
        <v>5448</v>
      </c>
      <c r="D1670" s="16">
        <v>10.99</v>
      </c>
      <c r="E1670" s="74"/>
      <c r="F1670" s="74">
        <v>157</v>
      </c>
      <c r="G1670" s="16">
        <v>67522.559999999998</v>
      </c>
      <c r="H1670" s="16">
        <v>430.08</v>
      </c>
      <c r="I1670" s="12">
        <v>0.87097397552050237</v>
      </c>
      <c r="J1670"/>
      <c r="K1670"/>
      <c r="L1670" s="12" t="str">
        <f t="shared" si="25"/>
        <v xml:space="preserve"> </v>
      </c>
    </row>
    <row r="1671" spans="1:12" x14ac:dyDescent="0.25">
      <c r="A1671" s="1" t="s">
        <v>30</v>
      </c>
      <c r="B1671" s="1" t="s">
        <v>17</v>
      </c>
      <c r="C1671" s="1" t="s">
        <v>14208</v>
      </c>
      <c r="D1671" s="16">
        <v>6.49</v>
      </c>
      <c r="E1671" s="74"/>
      <c r="F1671" s="74">
        <v>75</v>
      </c>
      <c r="G1671" s="16">
        <v>31119.55</v>
      </c>
      <c r="H1671" s="16">
        <v>414.92733333333331</v>
      </c>
      <c r="I1671" s="12">
        <v>0.883450464404129</v>
      </c>
      <c r="J1671"/>
      <c r="K1671"/>
      <c r="L1671" s="12" t="str">
        <f t="shared" si="25"/>
        <v xml:space="preserve"> </v>
      </c>
    </row>
    <row r="1672" spans="1:12" x14ac:dyDescent="0.25">
      <c r="A1672" s="1" t="s">
        <v>30</v>
      </c>
      <c r="B1672" s="1" t="s">
        <v>17</v>
      </c>
      <c r="C1672" s="1" t="s">
        <v>5796</v>
      </c>
      <c r="D1672" s="16">
        <v>11.99</v>
      </c>
      <c r="E1672" s="74"/>
      <c r="F1672" s="74">
        <v>127</v>
      </c>
      <c r="G1672" s="16">
        <v>50369.99</v>
      </c>
      <c r="H1672" s="16">
        <v>396.61409448818898</v>
      </c>
      <c r="I1672" s="12">
        <v>0.89537629079213477</v>
      </c>
      <c r="J1672"/>
      <c r="K1672"/>
      <c r="L1672" s="12" t="str">
        <f t="shared" si="25"/>
        <v xml:space="preserve"> </v>
      </c>
    </row>
    <row r="1673" spans="1:12" x14ac:dyDescent="0.25">
      <c r="A1673" s="1" t="s">
        <v>30</v>
      </c>
      <c r="B1673" s="1" t="s">
        <v>17</v>
      </c>
      <c r="C1673" s="1" t="s">
        <v>6846</v>
      </c>
      <c r="D1673" s="16">
        <v>6.99</v>
      </c>
      <c r="E1673" s="74"/>
      <c r="F1673" s="74">
        <v>157</v>
      </c>
      <c r="G1673" s="16">
        <v>61749.66</v>
      </c>
      <c r="H1673" s="16">
        <v>393.30993630573249</v>
      </c>
      <c r="I1673" s="12">
        <v>0.90720276413800183</v>
      </c>
      <c r="J1673"/>
      <c r="K1673"/>
      <c r="L1673" s="12" t="str">
        <f t="shared" ref="L1673:L1736" si="26">IF(I1673&gt;$I$2,"X"," ")</f>
        <v xml:space="preserve"> </v>
      </c>
    </row>
    <row r="1674" spans="1:12" x14ac:dyDescent="0.25">
      <c r="A1674" s="1" t="s">
        <v>30</v>
      </c>
      <c r="B1674" s="1" t="s">
        <v>17</v>
      </c>
      <c r="C1674" s="1" t="s">
        <v>5750</v>
      </c>
      <c r="D1674" s="16">
        <v>10.99</v>
      </c>
      <c r="E1674" s="74"/>
      <c r="F1674" s="74">
        <v>155</v>
      </c>
      <c r="G1674" s="16">
        <v>59928.47</v>
      </c>
      <c r="H1674" s="16">
        <v>386.63529032258066</v>
      </c>
      <c r="I1674" s="12">
        <v>0.91882853692808253</v>
      </c>
      <c r="J1674"/>
      <c r="K1674"/>
      <c r="L1674" s="12" t="str">
        <f t="shared" si="26"/>
        <v xml:space="preserve"> </v>
      </c>
    </row>
    <row r="1675" spans="1:12" x14ac:dyDescent="0.25">
      <c r="A1675" s="1" t="s">
        <v>30</v>
      </c>
      <c r="B1675" s="1" t="s">
        <v>17</v>
      </c>
      <c r="C1675" s="1" t="s">
        <v>5859</v>
      </c>
      <c r="D1675" s="16">
        <v>9.99</v>
      </c>
      <c r="E1675" s="74"/>
      <c r="F1675" s="74">
        <v>129</v>
      </c>
      <c r="G1675" s="16">
        <v>44208.1</v>
      </c>
      <c r="H1675" s="16">
        <v>342.69844961240307</v>
      </c>
      <c r="I1675" s="12">
        <v>0.92913316873596186</v>
      </c>
      <c r="J1675"/>
      <c r="K1675"/>
      <c r="L1675" s="12" t="str">
        <f t="shared" si="26"/>
        <v xml:space="preserve"> </v>
      </c>
    </row>
    <row r="1676" spans="1:12" x14ac:dyDescent="0.25">
      <c r="A1676" s="1" t="s">
        <v>30</v>
      </c>
      <c r="B1676" s="1" t="s">
        <v>17</v>
      </c>
      <c r="C1676" s="1" t="s">
        <v>7338</v>
      </c>
      <c r="D1676" s="16">
        <v>15.99</v>
      </c>
      <c r="E1676" s="74"/>
      <c r="F1676" s="74">
        <v>142</v>
      </c>
      <c r="G1676" s="16">
        <v>46690.8</v>
      </c>
      <c r="H1676" s="16">
        <v>328.80845070422538</v>
      </c>
      <c r="I1676" s="12">
        <v>0.93902014086454444</v>
      </c>
      <c r="J1676"/>
      <c r="K1676"/>
      <c r="L1676" s="12" t="str">
        <f t="shared" si="26"/>
        <v xml:space="preserve"> </v>
      </c>
    </row>
    <row r="1677" spans="1:12" x14ac:dyDescent="0.25">
      <c r="A1677" s="1" t="s">
        <v>30</v>
      </c>
      <c r="B1677" s="1" t="s">
        <v>17</v>
      </c>
      <c r="C1677" s="1" t="s">
        <v>6818</v>
      </c>
      <c r="D1677" s="16">
        <v>6.49</v>
      </c>
      <c r="E1677" s="74"/>
      <c r="F1677" s="74">
        <v>156</v>
      </c>
      <c r="G1677" s="16">
        <v>50888.09</v>
      </c>
      <c r="H1677" s="16">
        <v>326.20570512820512</v>
      </c>
      <c r="I1677" s="12">
        <v>0.94882885079240564</v>
      </c>
      <c r="J1677"/>
      <c r="K1677"/>
      <c r="L1677" s="12" t="str">
        <f t="shared" si="26"/>
        <v xml:space="preserve"> </v>
      </c>
    </row>
    <row r="1678" spans="1:12" x14ac:dyDescent="0.25">
      <c r="A1678" s="1" t="s">
        <v>30</v>
      </c>
      <c r="B1678" s="1" t="s">
        <v>17</v>
      </c>
      <c r="C1678" s="1" t="s">
        <v>5737</v>
      </c>
      <c r="D1678" s="16">
        <v>9.99</v>
      </c>
      <c r="E1678" s="74"/>
      <c r="F1678" s="74">
        <v>141</v>
      </c>
      <c r="G1678" s="16">
        <v>44396.51</v>
      </c>
      <c r="H1678" s="16">
        <v>314.86886524822694</v>
      </c>
      <c r="I1678" s="12">
        <v>0.9582966722191365</v>
      </c>
      <c r="J1678"/>
      <c r="K1678"/>
      <c r="L1678" s="12" t="str">
        <f t="shared" si="26"/>
        <v>X</v>
      </c>
    </row>
    <row r="1679" spans="1:12" x14ac:dyDescent="0.25">
      <c r="A1679" s="1" t="s">
        <v>30</v>
      </c>
      <c r="B1679" s="1" t="s">
        <v>17</v>
      </c>
      <c r="C1679" s="1" t="s">
        <v>6906</v>
      </c>
      <c r="D1679" s="16">
        <v>6.49</v>
      </c>
      <c r="E1679" s="74"/>
      <c r="F1679" s="74">
        <v>109</v>
      </c>
      <c r="G1679" s="16">
        <v>32696.62</v>
      </c>
      <c r="H1679" s="16">
        <v>299.96899082568808</v>
      </c>
      <c r="I1679" s="12">
        <v>0.96731646792505788</v>
      </c>
      <c r="J1679"/>
      <c r="K1679"/>
      <c r="L1679" s="12" t="str">
        <f t="shared" si="26"/>
        <v>X</v>
      </c>
    </row>
    <row r="1680" spans="1:12" x14ac:dyDescent="0.25">
      <c r="A1680" s="1" t="s">
        <v>30</v>
      </c>
      <c r="B1680" s="1" t="s">
        <v>17</v>
      </c>
      <c r="C1680" s="1" t="s">
        <v>5849</v>
      </c>
      <c r="D1680" s="16">
        <v>10.99</v>
      </c>
      <c r="E1680" s="74"/>
      <c r="F1680" s="74">
        <v>120</v>
      </c>
      <c r="G1680" s="16">
        <v>34882.26</v>
      </c>
      <c r="H1680" s="16">
        <v>290.68549999999999</v>
      </c>
      <c r="I1680" s="12">
        <v>0.97605711747505475</v>
      </c>
      <c r="J1680"/>
      <c r="K1680"/>
      <c r="L1680" s="12" t="str">
        <f t="shared" si="26"/>
        <v>X</v>
      </c>
    </row>
    <row r="1681" spans="1:12" x14ac:dyDescent="0.25">
      <c r="A1681" s="1" t="s">
        <v>30</v>
      </c>
      <c r="B1681" s="1" t="s">
        <v>17</v>
      </c>
      <c r="C1681" s="1" t="s">
        <v>5817</v>
      </c>
      <c r="D1681" s="16">
        <v>9.99</v>
      </c>
      <c r="E1681" s="74"/>
      <c r="F1681" s="74">
        <v>138</v>
      </c>
      <c r="G1681" s="16">
        <v>39764.230000000003</v>
      </c>
      <c r="H1681" s="16">
        <v>288.1465942028986</v>
      </c>
      <c r="I1681" s="12">
        <v>0.98472142442862742</v>
      </c>
      <c r="J1681"/>
      <c r="K1681"/>
      <c r="L1681" s="12" t="str">
        <f t="shared" si="26"/>
        <v>X</v>
      </c>
    </row>
    <row r="1682" spans="1:12" x14ac:dyDescent="0.25">
      <c r="A1682" s="1" t="s">
        <v>30</v>
      </c>
      <c r="B1682" s="1" t="s">
        <v>17</v>
      </c>
      <c r="C1682" s="1" t="s">
        <v>5523</v>
      </c>
      <c r="D1682" s="16">
        <v>11.99</v>
      </c>
      <c r="E1682" s="74"/>
      <c r="F1682" s="74">
        <v>147</v>
      </c>
      <c r="G1682" s="16">
        <v>36965.17</v>
      </c>
      <c r="H1682" s="16">
        <v>251.46374149659863</v>
      </c>
      <c r="I1682" s="12">
        <v>0.99228271124531697</v>
      </c>
      <c r="J1682"/>
      <c r="K1682"/>
      <c r="L1682" s="12" t="str">
        <f t="shared" si="26"/>
        <v>X</v>
      </c>
    </row>
    <row r="1683" spans="1:12" x14ac:dyDescent="0.25">
      <c r="A1683" s="1" t="s">
        <v>30</v>
      </c>
      <c r="B1683" s="1" t="s">
        <v>17</v>
      </c>
      <c r="C1683" s="1" t="s">
        <v>6895</v>
      </c>
      <c r="D1683" s="16">
        <v>6.49</v>
      </c>
      <c r="E1683" s="74"/>
      <c r="F1683" s="74">
        <v>146</v>
      </c>
      <c r="G1683" s="16">
        <v>29477.25</v>
      </c>
      <c r="H1683" s="16">
        <v>201.89897260273972</v>
      </c>
      <c r="I1683" s="12">
        <v>0.99835363037965641</v>
      </c>
      <c r="J1683"/>
      <c r="K1683"/>
      <c r="L1683" s="12" t="str">
        <f t="shared" si="26"/>
        <v>X</v>
      </c>
    </row>
    <row r="1684" spans="1:12" x14ac:dyDescent="0.25">
      <c r="A1684" s="1" t="s">
        <v>30</v>
      </c>
      <c r="B1684" s="1" t="s">
        <v>17</v>
      </c>
      <c r="C1684" s="1" t="s">
        <v>16358</v>
      </c>
      <c r="D1684" s="16">
        <v>9.99</v>
      </c>
      <c r="E1684" s="74"/>
      <c r="F1684" s="74">
        <v>104</v>
      </c>
      <c r="G1684" s="16">
        <v>5694.3</v>
      </c>
      <c r="H1684" s="16">
        <v>54.752884615384616</v>
      </c>
      <c r="I1684" s="12">
        <v>1.0000000000000004</v>
      </c>
      <c r="J1684"/>
      <c r="K1684"/>
      <c r="L1684" s="12" t="str">
        <f t="shared" si="26"/>
        <v>X</v>
      </c>
    </row>
    <row r="1685" spans="1:12" x14ac:dyDescent="0.25">
      <c r="A1685" s="1" t="s">
        <v>30</v>
      </c>
      <c r="B1685" s="1" t="s">
        <v>18</v>
      </c>
      <c r="C1685" s="1"/>
      <c r="D1685" s="16">
        <v>395.68000000000012</v>
      </c>
      <c r="E1685" s="74"/>
      <c r="F1685" s="74">
        <v>4468</v>
      </c>
      <c r="G1685" s="16">
        <v>4972646.0199999986</v>
      </c>
      <c r="H1685" s="16">
        <v>33256.73891136625</v>
      </c>
      <c r="I1685" s="12"/>
      <c r="J1685"/>
      <c r="K1685"/>
      <c r="L1685" s="12" t="str">
        <f t="shared" si="26"/>
        <v xml:space="preserve"> </v>
      </c>
    </row>
    <row r="1686" spans="1:12" x14ac:dyDescent="0.25">
      <c r="A1686" s="1" t="s">
        <v>30</v>
      </c>
      <c r="B1686" s="1" t="s">
        <v>19</v>
      </c>
      <c r="C1686" s="1" t="s">
        <v>7772</v>
      </c>
      <c r="D1686" s="16">
        <v>29.99</v>
      </c>
      <c r="E1686" s="74"/>
      <c r="F1686" s="74">
        <v>150</v>
      </c>
      <c r="G1686" s="16">
        <v>123108.95</v>
      </c>
      <c r="H1686" s="16">
        <v>820.72633333333329</v>
      </c>
      <c r="I1686" s="12">
        <v>0.16742772322758773</v>
      </c>
      <c r="J1686"/>
      <c r="K1686"/>
      <c r="L1686" s="12" t="str">
        <f t="shared" si="26"/>
        <v xml:space="preserve"> </v>
      </c>
    </row>
    <row r="1687" spans="1:12" x14ac:dyDescent="0.25">
      <c r="A1687" s="1" t="s">
        <v>30</v>
      </c>
      <c r="B1687" s="1" t="s">
        <v>19</v>
      </c>
      <c r="C1687" s="1" t="s">
        <v>6900</v>
      </c>
      <c r="D1687" s="16">
        <v>7.49</v>
      </c>
      <c r="E1687" s="74"/>
      <c r="F1687" s="74">
        <v>159</v>
      </c>
      <c r="G1687" s="16">
        <v>123974.48</v>
      </c>
      <c r="H1687" s="16">
        <v>779.71371069182385</v>
      </c>
      <c r="I1687" s="12">
        <v>0.32648889386197227</v>
      </c>
      <c r="J1687"/>
      <c r="K1687"/>
      <c r="L1687" s="12" t="str">
        <f t="shared" si="26"/>
        <v xml:space="preserve"> </v>
      </c>
    </row>
    <row r="1688" spans="1:12" x14ac:dyDescent="0.25">
      <c r="A1688" s="1" t="s">
        <v>30</v>
      </c>
      <c r="B1688" s="1" t="s">
        <v>19</v>
      </c>
      <c r="C1688" s="1" t="s">
        <v>5338</v>
      </c>
      <c r="D1688" s="16">
        <v>18.989999999999998</v>
      </c>
      <c r="E1688" s="74"/>
      <c r="F1688" s="74">
        <v>142</v>
      </c>
      <c r="G1688" s="16">
        <v>110274.93</v>
      </c>
      <c r="H1688" s="16">
        <v>776.58401408450698</v>
      </c>
      <c r="I1688" s="12">
        <v>0.48491160809977946</v>
      </c>
      <c r="J1688"/>
      <c r="K1688"/>
      <c r="L1688" s="12" t="str">
        <f t="shared" si="26"/>
        <v xml:space="preserve"> </v>
      </c>
    </row>
    <row r="1689" spans="1:12" x14ac:dyDescent="0.25">
      <c r="A1689" s="1" t="s">
        <v>30</v>
      </c>
      <c r="B1689" s="1" t="s">
        <v>19</v>
      </c>
      <c r="C1689" s="1" t="s">
        <v>5795</v>
      </c>
      <c r="D1689" s="16">
        <v>13.99</v>
      </c>
      <c r="E1689" s="74"/>
      <c r="F1689" s="74">
        <v>158</v>
      </c>
      <c r="G1689" s="16">
        <v>100280.32000000001</v>
      </c>
      <c r="H1689" s="16">
        <v>634.6855696202532</v>
      </c>
      <c r="I1689" s="12">
        <v>0.61438711725681916</v>
      </c>
      <c r="J1689"/>
      <c r="K1689"/>
      <c r="L1689" s="12" t="str">
        <f t="shared" si="26"/>
        <v xml:space="preserve"> </v>
      </c>
    </row>
    <row r="1690" spans="1:12" x14ac:dyDescent="0.25">
      <c r="A1690" s="1" t="s">
        <v>30</v>
      </c>
      <c r="B1690" s="1" t="s">
        <v>19</v>
      </c>
      <c r="C1690" s="1" t="s">
        <v>7362</v>
      </c>
      <c r="D1690" s="16">
        <v>17.989999999999998</v>
      </c>
      <c r="E1690" s="74"/>
      <c r="F1690" s="74">
        <v>140</v>
      </c>
      <c r="G1690" s="16">
        <v>85218.63</v>
      </c>
      <c r="H1690" s="16">
        <v>608.70450000000005</v>
      </c>
      <c r="I1690" s="12">
        <v>0.73856250241775256</v>
      </c>
      <c r="J1690"/>
      <c r="K1690"/>
      <c r="L1690" s="12" t="str">
        <f t="shared" si="26"/>
        <v xml:space="preserve"> </v>
      </c>
    </row>
    <row r="1691" spans="1:12" x14ac:dyDescent="0.25">
      <c r="A1691" s="1" t="s">
        <v>30</v>
      </c>
      <c r="B1691" s="1" t="s">
        <v>19</v>
      </c>
      <c r="C1691" s="1" t="s">
        <v>7771</v>
      </c>
      <c r="D1691" s="16">
        <v>34.99</v>
      </c>
      <c r="E1691" s="74"/>
      <c r="F1691" s="74">
        <v>133</v>
      </c>
      <c r="G1691" s="16">
        <v>66753.83</v>
      </c>
      <c r="H1691" s="16">
        <v>501.90849624060149</v>
      </c>
      <c r="I1691" s="12">
        <v>0.84095156120772618</v>
      </c>
      <c r="J1691"/>
      <c r="K1691"/>
      <c r="L1691" s="12" t="str">
        <f t="shared" si="26"/>
        <v xml:space="preserve"> </v>
      </c>
    </row>
    <row r="1692" spans="1:12" x14ac:dyDescent="0.25">
      <c r="A1692" s="1" t="s">
        <v>30</v>
      </c>
      <c r="B1692" s="1" t="s">
        <v>19</v>
      </c>
      <c r="C1692" s="1" t="s">
        <v>5794</v>
      </c>
      <c r="D1692" s="16">
        <v>15.99</v>
      </c>
      <c r="E1692" s="74"/>
      <c r="F1692" s="74">
        <v>154</v>
      </c>
      <c r="G1692" s="16">
        <v>65602.67</v>
      </c>
      <c r="H1692" s="16">
        <v>425.99136363636364</v>
      </c>
      <c r="I1692" s="12">
        <v>0.92785356645785433</v>
      </c>
      <c r="J1692"/>
      <c r="K1692"/>
      <c r="L1692" s="12" t="str">
        <f t="shared" si="26"/>
        <v xml:space="preserve"> </v>
      </c>
    </row>
    <row r="1693" spans="1:12" x14ac:dyDescent="0.25">
      <c r="A1693" s="1" t="s">
        <v>30</v>
      </c>
      <c r="B1693" s="1" t="s">
        <v>19</v>
      </c>
      <c r="C1693" s="1" t="s">
        <v>6899</v>
      </c>
      <c r="D1693" s="16">
        <v>7.99</v>
      </c>
      <c r="E1693" s="74"/>
      <c r="F1693" s="74">
        <v>156</v>
      </c>
      <c r="G1693" s="16">
        <v>55170.95</v>
      </c>
      <c r="H1693" s="16">
        <v>353.6599358974359</v>
      </c>
      <c r="I1693" s="12">
        <v>1.0000000000000002</v>
      </c>
      <c r="J1693"/>
      <c r="K1693"/>
      <c r="L1693" s="12" t="str">
        <f t="shared" si="26"/>
        <v>X</v>
      </c>
    </row>
    <row r="1694" spans="1:12" x14ac:dyDescent="0.25">
      <c r="A1694" s="1" t="s">
        <v>30</v>
      </c>
      <c r="B1694" s="1" t="s">
        <v>20</v>
      </c>
      <c r="C1694" s="1"/>
      <c r="D1694" s="16">
        <v>147.42000000000002</v>
      </c>
      <c r="E1694" s="74"/>
      <c r="F1694" s="74">
        <v>1192</v>
      </c>
      <c r="G1694" s="16">
        <v>730384.75999999989</v>
      </c>
      <c r="H1694" s="16">
        <v>4901.973923504318</v>
      </c>
      <c r="I1694" s="12"/>
      <c r="J1694"/>
      <c r="K1694"/>
      <c r="L1694" s="12" t="str">
        <f t="shared" si="26"/>
        <v xml:space="preserve"> </v>
      </c>
    </row>
    <row r="1695" spans="1:12" x14ac:dyDescent="0.25">
      <c r="A1695" s="1" t="s">
        <v>30</v>
      </c>
      <c r="B1695" s="1" t="s">
        <v>21</v>
      </c>
      <c r="C1695" s="1" t="s">
        <v>5481</v>
      </c>
      <c r="D1695" s="16">
        <v>29.99</v>
      </c>
      <c r="E1695" s="74"/>
      <c r="F1695" s="74">
        <v>158</v>
      </c>
      <c r="G1695" s="16">
        <v>782379.12</v>
      </c>
      <c r="H1695" s="16">
        <v>4951.7665822784811</v>
      </c>
      <c r="I1695" s="12">
        <v>0.21298859263414535</v>
      </c>
      <c r="J1695"/>
      <c r="K1695"/>
      <c r="L1695" s="12" t="str">
        <f t="shared" si="26"/>
        <v xml:space="preserve"> </v>
      </c>
    </row>
    <row r="1696" spans="1:12" x14ac:dyDescent="0.25">
      <c r="A1696" s="1" t="s">
        <v>30</v>
      </c>
      <c r="B1696" s="1" t="s">
        <v>21</v>
      </c>
      <c r="C1696" s="1" t="s">
        <v>7324</v>
      </c>
      <c r="D1696" s="16">
        <v>37.99</v>
      </c>
      <c r="E1696" s="74"/>
      <c r="F1696" s="74">
        <v>80</v>
      </c>
      <c r="G1696" s="16">
        <v>343657.54</v>
      </c>
      <c r="H1696" s="16">
        <v>4295.7192500000001</v>
      </c>
      <c r="I1696" s="12">
        <v>0.39775885233970504</v>
      </c>
      <c r="J1696"/>
      <c r="K1696"/>
      <c r="L1696" s="12" t="str">
        <f t="shared" si="26"/>
        <v xml:space="preserve"> </v>
      </c>
    </row>
    <row r="1697" spans="1:12" x14ac:dyDescent="0.25">
      <c r="A1697" s="1" t="s">
        <v>30</v>
      </c>
      <c r="B1697" s="1" t="s">
        <v>21</v>
      </c>
      <c r="C1697" s="1" t="s">
        <v>7657</v>
      </c>
      <c r="D1697" s="16">
        <v>59.99</v>
      </c>
      <c r="E1697" s="74"/>
      <c r="F1697" s="74">
        <v>91</v>
      </c>
      <c r="G1697" s="16">
        <v>369058.48</v>
      </c>
      <c r="H1697" s="16">
        <v>4055.5876923076921</v>
      </c>
      <c r="I1697" s="12">
        <v>0.57220041789740839</v>
      </c>
      <c r="J1697"/>
      <c r="K1697"/>
      <c r="L1697" s="12" t="str">
        <f t="shared" si="26"/>
        <v xml:space="preserve"> </v>
      </c>
    </row>
    <row r="1698" spans="1:12" x14ac:dyDescent="0.25">
      <c r="A1698" s="1" t="s">
        <v>30</v>
      </c>
      <c r="B1698" s="1" t="s">
        <v>21</v>
      </c>
      <c r="C1698" s="1" t="s">
        <v>6829</v>
      </c>
      <c r="D1698" s="16">
        <v>16.989999999999998</v>
      </c>
      <c r="E1698" s="74"/>
      <c r="F1698" s="74">
        <v>157</v>
      </c>
      <c r="G1698" s="16">
        <v>599967.87</v>
      </c>
      <c r="H1698" s="16">
        <v>3821.4514012738855</v>
      </c>
      <c r="I1698" s="12">
        <v>0.73657116160128311</v>
      </c>
      <c r="J1698"/>
      <c r="K1698"/>
      <c r="L1698" s="12" t="str">
        <f t="shared" si="26"/>
        <v xml:space="preserve"> </v>
      </c>
    </row>
    <row r="1699" spans="1:12" x14ac:dyDescent="0.25">
      <c r="A1699" s="1" t="s">
        <v>30</v>
      </c>
      <c r="B1699" s="1" t="s">
        <v>21</v>
      </c>
      <c r="C1699" s="1" t="s">
        <v>5774</v>
      </c>
      <c r="D1699" s="16">
        <v>25.99</v>
      </c>
      <c r="E1699" s="74"/>
      <c r="F1699" s="74">
        <v>92</v>
      </c>
      <c r="G1699" s="16">
        <v>210212.29</v>
      </c>
      <c r="H1699" s="16">
        <v>2284.9161956521739</v>
      </c>
      <c r="I1699" s="12">
        <v>0.83485145747399203</v>
      </c>
      <c r="J1699"/>
      <c r="K1699"/>
      <c r="L1699" s="12" t="str">
        <f t="shared" si="26"/>
        <v xml:space="preserve"> </v>
      </c>
    </row>
    <row r="1700" spans="1:12" x14ac:dyDescent="0.25">
      <c r="A1700" s="1" t="s">
        <v>30</v>
      </c>
      <c r="B1700" s="1" t="s">
        <v>21</v>
      </c>
      <c r="C1700" s="1" t="s">
        <v>7461</v>
      </c>
      <c r="D1700" s="16">
        <v>41.99</v>
      </c>
      <c r="E1700" s="74"/>
      <c r="F1700" s="74">
        <v>139</v>
      </c>
      <c r="G1700" s="16">
        <v>131428.70000000001</v>
      </c>
      <c r="H1700" s="16">
        <v>945.53021582733822</v>
      </c>
      <c r="I1700" s="12">
        <v>0.87552121575437103</v>
      </c>
      <c r="J1700"/>
      <c r="K1700"/>
      <c r="L1700" s="12" t="str">
        <f t="shared" si="26"/>
        <v xml:space="preserve"> </v>
      </c>
    </row>
    <row r="1701" spans="1:12" x14ac:dyDescent="0.25">
      <c r="A1701" s="1" t="s">
        <v>30</v>
      </c>
      <c r="B1701" s="1" t="s">
        <v>21</v>
      </c>
      <c r="C1701" s="1" t="s">
        <v>5586</v>
      </c>
      <c r="D1701" s="16">
        <v>21.99</v>
      </c>
      <c r="E1701" s="74"/>
      <c r="F1701" s="74">
        <v>151</v>
      </c>
      <c r="G1701" s="16">
        <v>140022.03</v>
      </c>
      <c r="H1701" s="16">
        <v>927.29821192052975</v>
      </c>
      <c r="I1701" s="12">
        <v>0.91540676726965164</v>
      </c>
      <c r="J1701"/>
      <c r="K1701"/>
      <c r="L1701" s="12" t="str">
        <f t="shared" si="26"/>
        <v xml:space="preserve"> </v>
      </c>
    </row>
    <row r="1702" spans="1:12" x14ac:dyDescent="0.25">
      <c r="A1702" s="1" t="s">
        <v>30</v>
      </c>
      <c r="B1702" s="1" t="s">
        <v>21</v>
      </c>
      <c r="C1702" s="1" t="s">
        <v>9880</v>
      </c>
      <c r="D1702" s="16">
        <v>59.99</v>
      </c>
      <c r="E1702" s="74"/>
      <c r="F1702" s="74">
        <v>61</v>
      </c>
      <c r="G1702" s="16">
        <v>44133.06</v>
      </c>
      <c r="H1702" s="16">
        <v>723.49278688524589</v>
      </c>
      <c r="I1702" s="12">
        <v>0.9465261077917041</v>
      </c>
      <c r="J1702"/>
      <c r="K1702"/>
      <c r="L1702" s="12" t="str">
        <f t="shared" si="26"/>
        <v xml:space="preserve"> </v>
      </c>
    </row>
    <row r="1703" spans="1:12" x14ac:dyDescent="0.25">
      <c r="A1703" s="1" t="s">
        <v>30</v>
      </c>
      <c r="B1703" s="1" t="s">
        <v>21</v>
      </c>
      <c r="C1703" s="1" t="s">
        <v>5374</v>
      </c>
      <c r="D1703" s="16">
        <v>29.99</v>
      </c>
      <c r="E1703" s="74"/>
      <c r="F1703" s="74">
        <v>141</v>
      </c>
      <c r="G1703" s="16">
        <v>68129.03</v>
      </c>
      <c r="H1703" s="16">
        <v>483.18460992907802</v>
      </c>
      <c r="I1703" s="12">
        <v>0.96730915730368638</v>
      </c>
      <c r="J1703"/>
      <c r="K1703"/>
      <c r="L1703" s="12" t="str">
        <f t="shared" si="26"/>
        <v>X</v>
      </c>
    </row>
    <row r="1704" spans="1:12" x14ac:dyDescent="0.25">
      <c r="A1704" s="1" t="s">
        <v>30</v>
      </c>
      <c r="B1704" s="1" t="s">
        <v>21</v>
      </c>
      <c r="C1704" s="1" t="s">
        <v>14306</v>
      </c>
      <c r="D1704" s="16">
        <v>32.99</v>
      </c>
      <c r="E1704" s="74"/>
      <c r="F1704" s="74">
        <v>75</v>
      </c>
      <c r="G1704" s="16">
        <v>34012.69</v>
      </c>
      <c r="H1704" s="16">
        <v>453.50253333333336</v>
      </c>
      <c r="I1704" s="12">
        <v>0.98681550210523017</v>
      </c>
      <c r="J1704"/>
      <c r="K1704"/>
      <c r="L1704" s="12" t="str">
        <f t="shared" si="26"/>
        <v>X</v>
      </c>
    </row>
    <row r="1705" spans="1:12" x14ac:dyDescent="0.25">
      <c r="A1705" s="1" t="s">
        <v>30</v>
      </c>
      <c r="B1705" s="1" t="s">
        <v>21</v>
      </c>
      <c r="C1705" s="1" t="s">
        <v>15495</v>
      </c>
      <c r="D1705" s="16">
        <v>29.99</v>
      </c>
      <c r="E1705" s="74"/>
      <c r="F1705" s="74">
        <v>67</v>
      </c>
      <c r="G1705" s="16">
        <v>10766.41</v>
      </c>
      <c r="H1705" s="16">
        <v>160.69268656716417</v>
      </c>
      <c r="I1705" s="12">
        <v>0.99372732005743891</v>
      </c>
      <c r="J1705"/>
      <c r="K1705"/>
      <c r="L1705" s="12" t="str">
        <f t="shared" si="26"/>
        <v>X</v>
      </c>
    </row>
    <row r="1706" spans="1:12" x14ac:dyDescent="0.25">
      <c r="A1706" s="1" t="s">
        <v>30</v>
      </c>
      <c r="B1706" s="1" t="s">
        <v>21</v>
      </c>
      <c r="C1706" s="1" t="s">
        <v>15493</v>
      </c>
      <c r="D1706" s="16">
        <v>29.99</v>
      </c>
      <c r="E1706" s="74"/>
      <c r="F1706" s="74">
        <v>69</v>
      </c>
      <c r="G1706" s="16">
        <v>7467.51</v>
      </c>
      <c r="H1706" s="16">
        <v>108.22478260869566</v>
      </c>
      <c r="I1706" s="12">
        <v>0.9983823545290671</v>
      </c>
      <c r="J1706"/>
      <c r="K1706"/>
      <c r="L1706" s="12" t="str">
        <f t="shared" si="26"/>
        <v>X</v>
      </c>
    </row>
    <row r="1707" spans="1:12" x14ac:dyDescent="0.25">
      <c r="A1707" s="1" t="s">
        <v>30</v>
      </c>
      <c r="B1707" s="1" t="s">
        <v>21</v>
      </c>
      <c r="C1707" s="1" t="s">
        <v>16382</v>
      </c>
      <c r="D1707" s="16">
        <v>32.99</v>
      </c>
      <c r="E1707" s="74"/>
      <c r="F1707" s="74">
        <v>50</v>
      </c>
      <c r="G1707" s="16">
        <v>1880.43</v>
      </c>
      <c r="H1707" s="16">
        <v>37.608600000000003</v>
      </c>
      <c r="I1707" s="12">
        <v>1.0000000000000002</v>
      </c>
      <c r="J1707"/>
      <c r="K1707"/>
      <c r="L1707" s="12" t="str">
        <f t="shared" si="26"/>
        <v>X</v>
      </c>
    </row>
    <row r="1708" spans="1:12" x14ac:dyDescent="0.25">
      <c r="A1708" s="1" t="s">
        <v>30</v>
      </c>
      <c r="B1708" s="1" t="s">
        <v>22</v>
      </c>
      <c r="C1708" s="1"/>
      <c r="D1708" s="16">
        <v>450.87000000000006</v>
      </c>
      <c r="E1708" s="74"/>
      <c r="F1708" s="74">
        <v>1331</v>
      </c>
      <c r="G1708" s="16">
        <v>2743115.16</v>
      </c>
      <c r="H1708" s="16">
        <v>23248.975548583614</v>
      </c>
      <c r="I1708" s="12"/>
      <c r="J1708"/>
      <c r="K1708"/>
      <c r="L1708" s="12" t="str">
        <f t="shared" si="26"/>
        <v xml:space="preserve"> </v>
      </c>
    </row>
    <row r="1709" spans="1:12" x14ac:dyDescent="0.25">
      <c r="A1709" s="1" t="s">
        <v>30</v>
      </c>
      <c r="B1709" s="1" t="s">
        <v>23</v>
      </c>
      <c r="C1709" s="1" t="s">
        <v>5418</v>
      </c>
      <c r="D1709" s="16">
        <v>39.99</v>
      </c>
      <c r="E1709" s="74"/>
      <c r="F1709" s="74">
        <v>159</v>
      </c>
      <c r="G1709" s="16">
        <v>5802589.6200000001</v>
      </c>
      <c r="H1709" s="16">
        <v>36494.274339622643</v>
      </c>
      <c r="I1709" s="12">
        <v>0.52302332239118621</v>
      </c>
      <c r="J1709"/>
      <c r="K1709"/>
      <c r="L1709" s="12" t="str">
        <f t="shared" si="26"/>
        <v xml:space="preserve"> </v>
      </c>
    </row>
    <row r="1710" spans="1:12" x14ac:dyDescent="0.25">
      <c r="A1710" s="1" t="s">
        <v>30</v>
      </c>
      <c r="B1710" s="1" t="s">
        <v>23</v>
      </c>
      <c r="C1710" s="1" t="s">
        <v>6802</v>
      </c>
      <c r="D1710" s="16">
        <v>21.99</v>
      </c>
      <c r="E1710" s="74"/>
      <c r="F1710" s="74">
        <v>159</v>
      </c>
      <c r="G1710" s="16">
        <v>2562208.83</v>
      </c>
      <c r="H1710" s="16">
        <v>16114.520943396226</v>
      </c>
      <c r="I1710" s="12">
        <v>0.7539710651554995</v>
      </c>
      <c r="J1710"/>
      <c r="K1710"/>
      <c r="L1710" s="12" t="str">
        <f t="shared" si="26"/>
        <v xml:space="preserve"> </v>
      </c>
    </row>
    <row r="1711" spans="1:12" x14ac:dyDescent="0.25">
      <c r="A1711" s="1" t="s">
        <v>30</v>
      </c>
      <c r="B1711" s="1" t="s">
        <v>23</v>
      </c>
      <c r="C1711" s="1" t="s">
        <v>7617</v>
      </c>
      <c r="D1711" s="16">
        <v>99.99</v>
      </c>
      <c r="E1711" s="74"/>
      <c r="F1711" s="74">
        <v>146</v>
      </c>
      <c r="G1711" s="16">
        <v>1218569.72</v>
      </c>
      <c r="H1711" s="16">
        <v>8346.3679452054785</v>
      </c>
      <c r="I1711" s="12">
        <v>0.87358832489262805</v>
      </c>
      <c r="J1711"/>
      <c r="K1711"/>
      <c r="L1711" s="12" t="str">
        <f t="shared" si="26"/>
        <v xml:space="preserve"> </v>
      </c>
    </row>
    <row r="1712" spans="1:12" x14ac:dyDescent="0.25">
      <c r="A1712" s="1" t="s">
        <v>30</v>
      </c>
      <c r="B1712" s="1" t="s">
        <v>23</v>
      </c>
      <c r="C1712" s="1" t="s">
        <v>5332</v>
      </c>
      <c r="D1712" s="16">
        <v>36.99</v>
      </c>
      <c r="E1712" s="74"/>
      <c r="F1712" s="74">
        <v>135</v>
      </c>
      <c r="G1712" s="16">
        <v>200006.2</v>
      </c>
      <c r="H1712" s="16">
        <v>1481.5274074074075</v>
      </c>
      <c r="I1712" s="12">
        <v>0.89482106347580148</v>
      </c>
      <c r="J1712"/>
      <c r="K1712"/>
      <c r="L1712" s="12" t="str">
        <f t="shared" si="26"/>
        <v xml:space="preserve"> </v>
      </c>
    </row>
    <row r="1713" spans="1:12" x14ac:dyDescent="0.25">
      <c r="A1713" s="1" t="s">
        <v>30</v>
      </c>
      <c r="B1713" s="1" t="s">
        <v>23</v>
      </c>
      <c r="C1713" s="1" t="s">
        <v>12957</v>
      </c>
      <c r="D1713" s="16">
        <v>24.99</v>
      </c>
      <c r="E1713" s="74"/>
      <c r="F1713" s="74">
        <v>22</v>
      </c>
      <c r="G1713" s="16">
        <v>30337.86</v>
      </c>
      <c r="H1713" s="16">
        <v>1378.9936363636364</v>
      </c>
      <c r="I1713" s="12">
        <v>0.91458432350215968</v>
      </c>
      <c r="J1713"/>
      <c r="K1713"/>
      <c r="L1713" s="12" t="str">
        <f t="shared" si="26"/>
        <v xml:space="preserve"> </v>
      </c>
    </row>
    <row r="1714" spans="1:12" x14ac:dyDescent="0.25">
      <c r="A1714" s="1" t="s">
        <v>30</v>
      </c>
      <c r="B1714" s="1" t="s">
        <v>23</v>
      </c>
      <c r="C1714" s="1" t="s">
        <v>5895</v>
      </c>
      <c r="D1714" s="16">
        <v>49.99</v>
      </c>
      <c r="E1714" s="74"/>
      <c r="F1714" s="74">
        <v>117</v>
      </c>
      <c r="G1714" s="16">
        <v>157961.26</v>
      </c>
      <c r="H1714" s="16">
        <v>1350.0962393162395</v>
      </c>
      <c r="I1714" s="12">
        <v>0.93393343602495238</v>
      </c>
      <c r="J1714"/>
      <c r="K1714"/>
      <c r="L1714" s="12" t="str">
        <f t="shared" si="26"/>
        <v xml:space="preserve"> </v>
      </c>
    </row>
    <row r="1715" spans="1:12" x14ac:dyDescent="0.25">
      <c r="A1715" s="1" t="s">
        <v>30</v>
      </c>
      <c r="B1715" s="1" t="s">
        <v>23</v>
      </c>
      <c r="C1715" s="1" t="s">
        <v>13849</v>
      </c>
      <c r="D1715" s="16">
        <v>49.99</v>
      </c>
      <c r="E1715" s="74"/>
      <c r="F1715" s="74">
        <v>62</v>
      </c>
      <c r="G1715" s="16">
        <v>65556.710000000006</v>
      </c>
      <c r="H1715" s="16">
        <v>1057.3662903225807</v>
      </c>
      <c r="I1715" s="12">
        <v>0.94908724412652967</v>
      </c>
      <c r="J1715"/>
      <c r="K1715"/>
      <c r="L1715" s="12" t="str">
        <f t="shared" si="26"/>
        <v xml:space="preserve"> </v>
      </c>
    </row>
    <row r="1716" spans="1:12" x14ac:dyDescent="0.25">
      <c r="A1716" s="1" t="s">
        <v>30</v>
      </c>
      <c r="B1716" s="1" t="s">
        <v>23</v>
      </c>
      <c r="C1716" s="1" t="s">
        <v>5548</v>
      </c>
      <c r="D1716" s="16">
        <v>34.99</v>
      </c>
      <c r="E1716" s="74"/>
      <c r="F1716" s="74">
        <v>83</v>
      </c>
      <c r="G1716" s="16">
        <v>67950.58</v>
      </c>
      <c r="H1716" s="16">
        <v>818.68168674698802</v>
      </c>
      <c r="I1716" s="12">
        <v>0.96082030701191323</v>
      </c>
      <c r="J1716"/>
      <c r="K1716"/>
      <c r="L1716" s="12" t="str">
        <f t="shared" si="26"/>
        <v>X</v>
      </c>
    </row>
    <row r="1717" spans="1:12" x14ac:dyDescent="0.25">
      <c r="A1717" s="1" t="s">
        <v>30</v>
      </c>
      <c r="B1717" s="1" t="s">
        <v>23</v>
      </c>
      <c r="C1717" s="1" t="s">
        <v>6855</v>
      </c>
      <c r="D1717" s="16">
        <v>17.989999999999998</v>
      </c>
      <c r="E1717" s="74"/>
      <c r="F1717" s="74">
        <v>64</v>
      </c>
      <c r="G1717" s="16">
        <v>47835.9</v>
      </c>
      <c r="H1717" s="16">
        <v>747.43593750000002</v>
      </c>
      <c r="I1717" s="12">
        <v>0.97153230045142625</v>
      </c>
      <c r="J1717"/>
      <c r="K1717"/>
      <c r="L1717" s="12" t="str">
        <f t="shared" si="26"/>
        <v>X</v>
      </c>
    </row>
    <row r="1718" spans="1:12" x14ac:dyDescent="0.25">
      <c r="A1718" s="1" t="s">
        <v>30</v>
      </c>
      <c r="B1718" s="1" t="s">
        <v>23</v>
      </c>
      <c r="C1718" s="1" t="s">
        <v>5480</v>
      </c>
      <c r="D1718" s="16">
        <v>46.99</v>
      </c>
      <c r="E1718" s="74"/>
      <c r="F1718" s="74">
        <v>109</v>
      </c>
      <c r="G1718" s="16">
        <v>58366.35</v>
      </c>
      <c r="H1718" s="16">
        <v>535.47110091743116</v>
      </c>
      <c r="I1718" s="12">
        <v>0.97920648713726011</v>
      </c>
      <c r="J1718"/>
      <c r="K1718"/>
      <c r="L1718" s="12" t="str">
        <f t="shared" si="26"/>
        <v>X</v>
      </c>
    </row>
    <row r="1719" spans="1:12" x14ac:dyDescent="0.25">
      <c r="A1719" s="1" t="s">
        <v>30</v>
      </c>
      <c r="B1719" s="1" t="s">
        <v>23</v>
      </c>
      <c r="C1719" s="1" t="s">
        <v>6755</v>
      </c>
      <c r="D1719" s="16">
        <v>21.99</v>
      </c>
      <c r="E1719" s="74"/>
      <c r="F1719" s="74">
        <v>77</v>
      </c>
      <c r="G1719" s="16">
        <v>39340.11</v>
      </c>
      <c r="H1719" s="16">
        <v>510.9105194805195</v>
      </c>
      <c r="I1719" s="12">
        <v>0.98652868006145755</v>
      </c>
      <c r="J1719"/>
      <c r="K1719"/>
      <c r="L1719" s="12" t="str">
        <f t="shared" si="26"/>
        <v>X</v>
      </c>
    </row>
    <row r="1720" spans="1:12" x14ac:dyDescent="0.25">
      <c r="A1720" s="1" t="s">
        <v>30</v>
      </c>
      <c r="B1720" s="1" t="s">
        <v>23</v>
      </c>
      <c r="C1720" s="1" t="s">
        <v>6364</v>
      </c>
      <c r="D1720" s="16">
        <v>44.99</v>
      </c>
      <c r="E1720" s="74"/>
      <c r="F1720" s="74">
        <v>14</v>
      </c>
      <c r="G1720" s="16">
        <v>6928.46</v>
      </c>
      <c r="H1720" s="16">
        <v>494.89</v>
      </c>
      <c r="I1720" s="12">
        <v>0.99362127243935694</v>
      </c>
      <c r="J1720"/>
      <c r="K1720"/>
      <c r="L1720" s="12" t="str">
        <f t="shared" si="26"/>
        <v>X</v>
      </c>
    </row>
    <row r="1721" spans="1:12" x14ac:dyDescent="0.25">
      <c r="A1721" s="1" t="s">
        <v>30</v>
      </c>
      <c r="B1721" s="1" t="s">
        <v>23</v>
      </c>
      <c r="C1721" s="1" t="s">
        <v>6451</v>
      </c>
      <c r="D1721" s="16">
        <v>44.99</v>
      </c>
      <c r="E1721" s="74"/>
      <c r="F1721" s="74">
        <v>84</v>
      </c>
      <c r="G1721" s="16">
        <v>37386.69</v>
      </c>
      <c r="H1721" s="16">
        <v>445.07964285714286</v>
      </c>
      <c r="I1721" s="12">
        <v>1.0000000000000002</v>
      </c>
      <c r="J1721"/>
      <c r="K1721"/>
      <c r="L1721" s="12" t="str">
        <f t="shared" si="26"/>
        <v>X</v>
      </c>
    </row>
    <row r="1722" spans="1:12" x14ac:dyDescent="0.25">
      <c r="A1722" s="1" t="s">
        <v>30</v>
      </c>
      <c r="B1722" s="1" t="s">
        <v>24</v>
      </c>
      <c r="C1722" s="1"/>
      <c r="D1722" s="16">
        <v>535.87</v>
      </c>
      <c r="E1722" s="74"/>
      <c r="F1722" s="74">
        <v>1231</v>
      </c>
      <c r="G1722" s="16">
        <v>10295038.290000003</v>
      </c>
      <c r="H1722" s="16">
        <v>69775.615689136292</v>
      </c>
      <c r="I1722" s="12"/>
      <c r="J1722"/>
      <c r="K1722"/>
      <c r="L1722" s="12" t="str">
        <f t="shared" si="26"/>
        <v xml:space="preserve"> </v>
      </c>
    </row>
    <row r="1723" spans="1:12" x14ac:dyDescent="0.25">
      <c r="A1723" s="1" t="s">
        <v>30</v>
      </c>
      <c r="B1723" s="1" t="s">
        <v>74</v>
      </c>
      <c r="C1723" s="1" t="s">
        <v>5499</v>
      </c>
      <c r="D1723" s="16">
        <v>66.989999999999995</v>
      </c>
      <c r="E1723" s="74"/>
      <c r="F1723" s="74">
        <v>144</v>
      </c>
      <c r="G1723" s="16">
        <v>380063.11</v>
      </c>
      <c r="H1723" s="16">
        <v>2639.3271527777779</v>
      </c>
      <c r="I1723" s="12">
        <v>0.32542591889873179</v>
      </c>
      <c r="J1723"/>
      <c r="K1723"/>
      <c r="L1723" s="12" t="str">
        <f t="shared" si="26"/>
        <v xml:space="preserve"> </v>
      </c>
    </row>
    <row r="1724" spans="1:12" x14ac:dyDescent="0.25">
      <c r="A1724" s="1" t="s">
        <v>30</v>
      </c>
      <c r="B1724" s="1" t="s">
        <v>74</v>
      </c>
      <c r="C1724" s="1" t="s">
        <v>5836</v>
      </c>
      <c r="D1724" s="16">
        <v>209.99</v>
      </c>
      <c r="E1724" s="74"/>
      <c r="F1724" s="74">
        <v>94</v>
      </c>
      <c r="G1724" s="16">
        <v>104448.94</v>
      </c>
      <c r="H1724" s="16">
        <v>1111.1589361702129</v>
      </c>
      <c r="I1724" s="12">
        <v>0.46243050261059204</v>
      </c>
      <c r="J1724"/>
      <c r="K1724"/>
      <c r="L1724" s="12" t="str">
        <f t="shared" si="26"/>
        <v xml:space="preserve"> </v>
      </c>
    </row>
    <row r="1725" spans="1:12" x14ac:dyDescent="0.25">
      <c r="A1725" s="1" t="s">
        <v>30</v>
      </c>
      <c r="B1725" s="1" t="s">
        <v>74</v>
      </c>
      <c r="C1725" s="1" t="s">
        <v>7668</v>
      </c>
      <c r="D1725" s="16">
        <v>136.99</v>
      </c>
      <c r="E1725" s="74"/>
      <c r="F1725" s="74">
        <v>55</v>
      </c>
      <c r="G1725" s="16">
        <v>60547.41</v>
      </c>
      <c r="H1725" s="16">
        <v>1100.8620000000001</v>
      </c>
      <c r="I1725" s="12">
        <v>0.59816548626112365</v>
      </c>
      <c r="J1725"/>
      <c r="K1725"/>
      <c r="L1725" s="12" t="str">
        <f t="shared" si="26"/>
        <v xml:space="preserve"> </v>
      </c>
    </row>
    <row r="1726" spans="1:12" x14ac:dyDescent="0.25">
      <c r="A1726" s="1" t="s">
        <v>30</v>
      </c>
      <c r="B1726" s="1" t="s">
        <v>74</v>
      </c>
      <c r="C1726" s="1" t="s">
        <v>6836</v>
      </c>
      <c r="D1726" s="16">
        <v>34.99</v>
      </c>
      <c r="E1726" s="74"/>
      <c r="F1726" s="74">
        <v>114</v>
      </c>
      <c r="G1726" s="16">
        <v>101855.89</v>
      </c>
      <c r="H1726" s="16">
        <v>893.47271929824558</v>
      </c>
      <c r="I1726" s="12">
        <v>0.708329616684504</v>
      </c>
      <c r="J1726"/>
      <c r="K1726"/>
      <c r="L1726" s="12" t="str">
        <f t="shared" si="26"/>
        <v xml:space="preserve"> </v>
      </c>
    </row>
    <row r="1727" spans="1:12" x14ac:dyDescent="0.25">
      <c r="A1727" s="1" t="s">
        <v>30</v>
      </c>
      <c r="B1727" s="1" t="s">
        <v>74</v>
      </c>
      <c r="C1727" s="1" t="s">
        <v>10982</v>
      </c>
      <c r="D1727" s="16">
        <v>99.99</v>
      </c>
      <c r="E1727" s="74"/>
      <c r="F1727" s="74">
        <v>65</v>
      </c>
      <c r="G1727" s="16">
        <v>47695.23</v>
      </c>
      <c r="H1727" s="16">
        <v>733.77276923076931</v>
      </c>
      <c r="I1727" s="12">
        <v>0.79880293199082186</v>
      </c>
      <c r="J1727"/>
      <c r="K1727"/>
      <c r="L1727" s="12" t="str">
        <f t="shared" si="26"/>
        <v xml:space="preserve"> </v>
      </c>
    </row>
    <row r="1728" spans="1:12" x14ac:dyDescent="0.25">
      <c r="A1728" s="1" t="s">
        <v>30</v>
      </c>
      <c r="B1728" s="1" t="s">
        <v>74</v>
      </c>
      <c r="C1728" s="1" t="s">
        <v>5618</v>
      </c>
      <c r="D1728" s="16">
        <v>214.99</v>
      </c>
      <c r="E1728" s="74"/>
      <c r="F1728" s="74">
        <v>69</v>
      </c>
      <c r="G1728" s="16">
        <v>50522.65</v>
      </c>
      <c r="H1728" s="16">
        <v>732.21231884057977</v>
      </c>
      <c r="I1728" s="12">
        <v>0.88908384560809983</v>
      </c>
      <c r="J1728"/>
      <c r="K1728"/>
      <c r="L1728" s="12" t="str">
        <f t="shared" si="26"/>
        <v xml:space="preserve"> </v>
      </c>
    </row>
    <row r="1729" spans="1:12" x14ac:dyDescent="0.25">
      <c r="A1729" s="1" t="s">
        <v>30</v>
      </c>
      <c r="B1729" s="1" t="s">
        <v>74</v>
      </c>
      <c r="C1729" s="1" t="s">
        <v>8469</v>
      </c>
      <c r="D1729" s="16">
        <v>99.99</v>
      </c>
      <c r="E1729" s="74"/>
      <c r="F1729" s="74">
        <v>73</v>
      </c>
      <c r="G1729" s="16">
        <v>36471.67</v>
      </c>
      <c r="H1729" s="16">
        <v>499.61191780821918</v>
      </c>
      <c r="I1729" s="12">
        <v>0.95068540465483709</v>
      </c>
      <c r="J1729"/>
      <c r="K1729"/>
      <c r="L1729" s="12" t="str">
        <f t="shared" si="26"/>
        <v>X</v>
      </c>
    </row>
    <row r="1730" spans="1:12" x14ac:dyDescent="0.25">
      <c r="A1730" s="1" t="s">
        <v>30</v>
      </c>
      <c r="B1730" s="1" t="s">
        <v>74</v>
      </c>
      <c r="C1730" s="1" t="s">
        <v>12879</v>
      </c>
      <c r="D1730" s="16">
        <v>99.99</v>
      </c>
      <c r="E1730" s="74"/>
      <c r="F1730" s="74">
        <v>3</v>
      </c>
      <c r="G1730" s="16">
        <v>1199.8800000000001</v>
      </c>
      <c r="H1730" s="16">
        <v>399.96000000000004</v>
      </c>
      <c r="I1730" s="12">
        <v>0.99999999999999989</v>
      </c>
      <c r="J1730"/>
      <c r="K1730"/>
      <c r="L1730" s="12" t="str">
        <f t="shared" si="26"/>
        <v>X</v>
      </c>
    </row>
    <row r="1731" spans="1:12" x14ac:dyDescent="0.25">
      <c r="A1731" s="1" t="s">
        <v>30</v>
      </c>
      <c r="B1731" s="1" t="s">
        <v>74</v>
      </c>
      <c r="C1731" s="1" t="s">
        <v>12152</v>
      </c>
      <c r="D1731" s="16">
        <v>89.99</v>
      </c>
      <c r="E1731" s="74"/>
      <c r="F1731" s="74">
        <v>0</v>
      </c>
      <c r="G1731" s="16"/>
      <c r="H1731" s="16">
        <v>0</v>
      </c>
      <c r="I1731" s="12">
        <v>0.99999999999999989</v>
      </c>
      <c r="J1731"/>
      <c r="K1731"/>
      <c r="L1731" s="12" t="str">
        <f t="shared" si="26"/>
        <v>X</v>
      </c>
    </row>
    <row r="1732" spans="1:12" x14ac:dyDescent="0.25">
      <c r="A1732" s="1" t="s">
        <v>30</v>
      </c>
      <c r="B1732" s="1" t="s">
        <v>79</v>
      </c>
      <c r="C1732" s="1"/>
      <c r="D1732" s="16">
        <v>1053.9100000000001</v>
      </c>
      <c r="E1732" s="74"/>
      <c r="F1732" s="74">
        <v>617</v>
      </c>
      <c r="G1732" s="16">
        <v>782804.78</v>
      </c>
      <c r="H1732" s="16">
        <v>8110.3778141258044</v>
      </c>
      <c r="I1732" s="12"/>
      <c r="J1732"/>
      <c r="K1732"/>
      <c r="L1732" s="12" t="str">
        <f t="shared" si="26"/>
        <v xml:space="preserve"> </v>
      </c>
    </row>
    <row r="1733" spans="1:12" x14ac:dyDescent="0.25">
      <c r="A1733" s="1" t="s">
        <v>54</v>
      </c>
      <c r="B1733" s="1" t="s">
        <v>54</v>
      </c>
      <c r="C1733" s="1" t="s">
        <v>5958</v>
      </c>
      <c r="D1733" s="16">
        <v>16.989999999999998</v>
      </c>
      <c r="E1733" s="74"/>
      <c r="F1733" s="74">
        <v>13</v>
      </c>
      <c r="G1733" s="16">
        <v>16888.060000000001</v>
      </c>
      <c r="H1733" s="16">
        <v>1299.0815384615385</v>
      </c>
      <c r="I1733" s="12">
        <v>0.30062694980695326</v>
      </c>
      <c r="J1733"/>
      <c r="K1733"/>
      <c r="L1733" s="12" t="str">
        <f t="shared" si="26"/>
        <v xml:space="preserve"> </v>
      </c>
    </row>
    <row r="1734" spans="1:12" x14ac:dyDescent="0.25">
      <c r="A1734" s="1" t="s">
        <v>54</v>
      </c>
      <c r="B1734" s="1" t="s">
        <v>54</v>
      </c>
      <c r="C1734" s="1" t="s">
        <v>5960</v>
      </c>
      <c r="D1734" s="16">
        <v>13.99</v>
      </c>
      <c r="E1734" s="74"/>
      <c r="F1734" s="74">
        <v>15</v>
      </c>
      <c r="G1734" s="16">
        <v>13234.54</v>
      </c>
      <c r="H1734" s="16">
        <v>882.30266666666671</v>
      </c>
      <c r="I1734" s="12">
        <v>0.50480501841430281</v>
      </c>
      <c r="J1734"/>
      <c r="K1734"/>
      <c r="L1734" s="12" t="str">
        <f t="shared" si="26"/>
        <v xml:space="preserve"> </v>
      </c>
    </row>
    <row r="1735" spans="1:12" x14ac:dyDescent="0.25">
      <c r="A1735" s="1" t="s">
        <v>54</v>
      </c>
      <c r="B1735" s="1" t="s">
        <v>54</v>
      </c>
      <c r="C1735" s="1" t="s">
        <v>5961</v>
      </c>
      <c r="D1735" s="16">
        <v>13.99</v>
      </c>
      <c r="E1735" s="74"/>
      <c r="F1735" s="74">
        <v>17</v>
      </c>
      <c r="G1735" s="16">
        <v>10086.790000000001</v>
      </c>
      <c r="H1735" s="16">
        <v>593.34058823529415</v>
      </c>
      <c r="I1735" s="12">
        <v>0.64211292862375957</v>
      </c>
      <c r="J1735"/>
      <c r="L1735" s="12" t="str">
        <f t="shared" si="26"/>
        <v xml:space="preserve"> </v>
      </c>
    </row>
    <row r="1736" spans="1:12" x14ac:dyDescent="0.25">
      <c r="A1736" s="1" t="s">
        <v>54</v>
      </c>
      <c r="B1736" s="1" t="s">
        <v>54</v>
      </c>
      <c r="C1736" s="1" t="s">
        <v>5959</v>
      </c>
      <c r="D1736" s="16">
        <v>16.989999999999998</v>
      </c>
      <c r="E1736" s="74"/>
      <c r="F1736" s="74">
        <v>18</v>
      </c>
      <c r="G1736" s="16">
        <v>9208.58</v>
      </c>
      <c r="H1736" s="16">
        <v>511.58777777777777</v>
      </c>
      <c r="I1736" s="12">
        <v>0.76050201247910232</v>
      </c>
      <c r="J1736"/>
      <c r="L1736" s="12" t="str">
        <f t="shared" si="26"/>
        <v xml:space="preserve"> </v>
      </c>
    </row>
    <row r="1737" spans="1:12" x14ac:dyDescent="0.25">
      <c r="A1737" s="1" t="s">
        <v>54</v>
      </c>
      <c r="B1737" s="1" t="s">
        <v>54</v>
      </c>
      <c r="C1737" s="1" t="s">
        <v>5957</v>
      </c>
      <c r="D1737" s="16">
        <v>16.989999999999998</v>
      </c>
      <c r="E1737" s="74"/>
      <c r="F1737" s="74">
        <v>18</v>
      </c>
      <c r="G1737" s="16">
        <v>8511.99</v>
      </c>
      <c r="H1737" s="16">
        <v>472.88833333333332</v>
      </c>
      <c r="I1737" s="12">
        <v>0.86993546452988957</v>
      </c>
      <c r="J1737"/>
      <c r="L1737" s="12" t="str">
        <f t="shared" ref="L1737:L1800" si="27">IF(I1737&gt;$I$2,"X"," ")</f>
        <v xml:space="preserve"> </v>
      </c>
    </row>
    <row r="1738" spans="1:12" x14ac:dyDescent="0.25">
      <c r="A1738" s="1" t="s">
        <v>54</v>
      </c>
      <c r="B1738" s="1" t="s">
        <v>54</v>
      </c>
      <c r="C1738" s="1" t="s">
        <v>5929</v>
      </c>
      <c r="D1738" s="16">
        <v>5.99</v>
      </c>
      <c r="E1738" s="74"/>
      <c r="F1738" s="74">
        <v>116</v>
      </c>
      <c r="G1738" s="16">
        <v>52951.6</v>
      </c>
      <c r="H1738" s="16">
        <v>456.47931034482758</v>
      </c>
      <c r="I1738" s="12">
        <v>0.97557162258157304</v>
      </c>
      <c r="J1738"/>
      <c r="L1738" s="12" t="str">
        <f t="shared" si="27"/>
        <v>X</v>
      </c>
    </row>
    <row r="1739" spans="1:12" x14ac:dyDescent="0.25">
      <c r="A1739" s="1" t="s">
        <v>54</v>
      </c>
      <c r="B1739" s="1" t="s">
        <v>54</v>
      </c>
      <c r="C1739" s="1" t="s">
        <v>14715</v>
      </c>
      <c r="D1739" s="16">
        <v>13.99</v>
      </c>
      <c r="E1739" s="74"/>
      <c r="F1739" s="74">
        <v>22</v>
      </c>
      <c r="G1739" s="16">
        <v>2322.34</v>
      </c>
      <c r="H1739" s="16">
        <v>105.56090909090909</v>
      </c>
      <c r="I1739" s="12">
        <v>1</v>
      </c>
      <c r="J1739"/>
      <c r="L1739" s="12" t="str">
        <f t="shared" si="27"/>
        <v>X</v>
      </c>
    </row>
    <row r="1740" spans="1:12" x14ac:dyDescent="0.25">
      <c r="A1740" s="1" t="s">
        <v>54</v>
      </c>
      <c r="B1740" s="1" t="s">
        <v>55</v>
      </c>
      <c r="C1740" s="1"/>
      <c r="D1740" s="16">
        <v>98.929999999999978</v>
      </c>
      <c r="E1740" s="74"/>
      <c r="F1740" s="74">
        <v>219</v>
      </c>
      <c r="G1740" s="16">
        <v>113203.9</v>
      </c>
      <c r="H1740" s="16">
        <v>4321.2411239103476</v>
      </c>
      <c r="I1740" s="12"/>
      <c r="J1740"/>
      <c r="L1740" s="12" t="str">
        <f t="shared" si="27"/>
        <v xml:space="preserve"> </v>
      </c>
    </row>
    <row r="1741" spans="1:12" x14ac:dyDescent="0.25">
      <c r="A1741" s="1" t="s">
        <v>12403</v>
      </c>
      <c r="B1741" s="1" t="s">
        <v>15</v>
      </c>
      <c r="C1741" s="1" t="s">
        <v>12232</v>
      </c>
      <c r="D1741" s="16">
        <v>54.99</v>
      </c>
      <c r="E1741" s="74"/>
      <c r="F1741" s="74">
        <v>4</v>
      </c>
      <c r="G1741" s="16">
        <v>47786.31</v>
      </c>
      <c r="H1741" s="16">
        <v>11946.577499999999</v>
      </c>
      <c r="I1741" s="12">
        <v>0.94485513771781637</v>
      </c>
      <c r="L1741" s="12" t="str">
        <f t="shared" si="27"/>
        <v xml:space="preserve"> </v>
      </c>
    </row>
    <row r="1742" spans="1:12" x14ac:dyDescent="0.25">
      <c r="A1742" s="1" t="s">
        <v>12403</v>
      </c>
      <c r="B1742" s="1" t="s">
        <v>15</v>
      </c>
      <c r="C1742" s="1" t="s">
        <v>15605</v>
      </c>
      <c r="D1742" s="16">
        <v>26.99</v>
      </c>
      <c r="E1742" s="74"/>
      <c r="F1742" s="74">
        <v>72</v>
      </c>
      <c r="G1742" s="16">
        <v>50201.4</v>
      </c>
      <c r="H1742" s="16">
        <v>697.24166666666667</v>
      </c>
      <c r="I1742" s="12">
        <v>1</v>
      </c>
      <c r="L1742" s="12" t="str">
        <f t="shared" si="27"/>
        <v>X</v>
      </c>
    </row>
    <row r="1743" spans="1:12" x14ac:dyDescent="0.25">
      <c r="A1743" s="1" t="s">
        <v>12403</v>
      </c>
      <c r="B1743" s="1" t="s">
        <v>16</v>
      </c>
      <c r="C1743" s="1"/>
      <c r="D1743" s="16">
        <v>81.98</v>
      </c>
      <c r="E1743" s="74"/>
      <c r="F1743" s="74">
        <v>76</v>
      </c>
      <c r="G1743" s="16">
        <v>97987.709999999992</v>
      </c>
      <c r="H1743" s="16">
        <v>12643.819166666666</v>
      </c>
      <c r="I1743" s="12"/>
      <c r="L1743" s="12" t="str">
        <f t="shared" si="27"/>
        <v xml:space="preserve"> </v>
      </c>
    </row>
    <row r="1744" spans="1:12" x14ac:dyDescent="0.25">
      <c r="A1744" s="1" t="s">
        <v>12403</v>
      </c>
      <c r="B1744" s="1" t="s">
        <v>17</v>
      </c>
      <c r="C1744" s="1" t="s">
        <v>7579</v>
      </c>
      <c r="D1744" s="16">
        <v>19.989999999999998</v>
      </c>
      <c r="E1744" s="74"/>
      <c r="F1744" s="74">
        <v>159</v>
      </c>
      <c r="G1744" s="16">
        <v>442125.63</v>
      </c>
      <c r="H1744" s="16">
        <v>2780.6643396226414</v>
      </c>
      <c r="I1744" s="12">
        <v>0.26876939823556611</v>
      </c>
      <c r="L1744" s="12" t="str">
        <f t="shared" si="27"/>
        <v xml:space="preserve"> </v>
      </c>
    </row>
    <row r="1745" spans="1:12" x14ac:dyDescent="0.25">
      <c r="A1745" s="1" t="s">
        <v>12403</v>
      </c>
      <c r="B1745" s="1" t="s">
        <v>17</v>
      </c>
      <c r="C1745" s="1" t="s">
        <v>7567</v>
      </c>
      <c r="D1745" s="16">
        <v>18.989999999999998</v>
      </c>
      <c r="E1745" s="74"/>
      <c r="F1745" s="74">
        <v>157</v>
      </c>
      <c r="G1745" s="16">
        <v>203547.71</v>
      </c>
      <c r="H1745" s="16">
        <v>1296.4822292993631</v>
      </c>
      <c r="I1745" s="12">
        <v>0.39408288668026753</v>
      </c>
      <c r="L1745" s="12" t="str">
        <f t="shared" si="27"/>
        <v xml:space="preserve"> </v>
      </c>
    </row>
    <row r="1746" spans="1:12" x14ac:dyDescent="0.25">
      <c r="A1746" s="1" t="s">
        <v>12403</v>
      </c>
      <c r="B1746" s="1" t="s">
        <v>17</v>
      </c>
      <c r="C1746" s="1" t="s">
        <v>7564</v>
      </c>
      <c r="D1746" s="16">
        <v>18.989999999999998</v>
      </c>
      <c r="E1746" s="74"/>
      <c r="F1746" s="74">
        <v>118</v>
      </c>
      <c r="G1746" s="16">
        <v>119124.27</v>
      </c>
      <c r="H1746" s="16">
        <v>1009.5277118644068</v>
      </c>
      <c r="I1746" s="12">
        <v>0.49166034389207408</v>
      </c>
      <c r="L1746" s="12" t="str">
        <f t="shared" si="27"/>
        <v xml:space="preserve"> </v>
      </c>
    </row>
    <row r="1747" spans="1:12" x14ac:dyDescent="0.25">
      <c r="A1747" s="1" t="s">
        <v>12403</v>
      </c>
      <c r="B1747" s="1" t="s">
        <v>17</v>
      </c>
      <c r="C1747" s="1" t="s">
        <v>7599</v>
      </c>
      <c r="D1747" s="16">
        <v>17.989999999999998</v>
      </c>
      <c r="E1747" s="74"/>
      <c r="F1747" s="74">
        <v>129</v>
      </c>
      <c r="G1747" s="16">
        <v>119232.43</v>
      </c>
      <c r="H1747" s="16">
        <v>924.28240310077513</v>
      </c>
      <c r="I1747" s="12">
        <v>0.58099828437676804</v>
      </c>
      <c r="L1747" s="12" t="str">
        <f t="shared" si="27"/>
        <v xml:space="preserve"> </v>
      </c>
    </row>
    <row r="1748" spans="1:12" x14ac:dyDescent="0.25">
      <c r="A1748" s="1" t="s">
        <v>12403</v>
      </c>
      <c r="B1748" s="1" t="s">
        <v>17</v>
      </c>
      <c r="C1748" s="1" t="s">
        <v>5753</v>
      </c>
      <c r="D1748" s="16">
        <v>10.49</v>
      </c>
      <c r="E1748" s="74"/>
      <c r="F1748" s="74">
        <v>138</v>
      </c>
      <c r="G1748" s="16">
        <v>94148.71</v>
      </c>
      <c r="H1748" s="16">
        <v>682.23702898550732</v>
      </c>
      <c r="I1748" s="12">
        <v>0.64694095610511448</v>
      </c>
      <c r="L1748" s="12" t="str">
        <f t="shared" si="27"/>
        <v xml:space="preserve"> </v>
      </c>
    </row>
    <row r="1749" spans="1:12" x14ac:dyDescent="0.25">
      <c r="A1749" s="1" t="s">
        <v>12403</v>
      </c>
      <c r="B1749" s="1" t="s">
        <v>17</v>
      </c>
      <c r="C1749" s="1" t="s">
        <v>7532</v>
      </c>
      <c r="D1749" s="16">
        <v>17.489999999999998</v>
      </c>
      <c r="E1749" s="74"/>
      <c r="F1749" s="74">
        <v>131</v>
      </c>
      <c r="G1749" s="16">
        <v>87135.18</v>
      </c>
      <c r="H1749" s="16">
        <v>665.15404580152665</v>
      </c>
      <c r="I1749" s="12">
        <v>0.7112324457598096</v>
      </c>
      <c r="L1749" s="12" t="str">
        <f t="shared" si="27"/>
        <v xml:space="preserve"> </v>
      </c>
    </row>
    <row r="1750" spans="1:12" x14ac:dyDescent="0.25">
      <c r="A1750" s="1" t="s">
        <v>12403</v>
      </c>
      <c r="B1750" s="1" t="s">
        <v>17</v>
      </c>
      <c r="C1750" s="1" t="s">
        <v>5483</v>
      </c>
      <c r="D1750" s="16">
        <v>10.49</v>
      </c>
      <c r="E1750" s="74"/>
      <c r="F1750" s="74">
        <v>133</v>
      </c>
      <c r="G1750" s="16">
        <v>79084.11</v>
      </c>
      <c r="H1750" s="16">
        <v>594.61736842105267</v>
      </c>
      <c r="I1750" s="12">
        <v>0.76870610412759033</v>
      </c>
      <c r="L1750" s="12" t="str">
        <f t="shared" si="27"/>
        <v xml:space="preserve"> </v>
      </c>
    </row>
    <row r="1751" spans="1:12" x14ac:dyDescent="0.25">
      <c r="A1751" s="1" t="s">
        <v>12403</v>
      </c>
      <c r="B1751" s="1" t="s">
        <v>17</v>
      </c>
      <c r="C1751" s="1" t="s">
        <v>6783</v>
      </c>
      <c r="D1751" s="16">
        <v>4.99</v>
      </c>
      <c r="E1751" s="74"/>
      <c r="F1751" s="74">
        <v>150</v>
      </c>
      <c r="G1751" s="16">
        <v>86791.07</v>
      </c>
      <c r="H1751" s="16">
        <v>578.60713333333342</v>
      </c>
      <c r="I1751" s="12">
        <v>0.8246322685426416</v>
      </c>
      <c r="L1751" s="12" t="str">
        <f t="shared" si="27"/>
        <v xml:space="preserve"> </v>
      </c>
    </row>
    <row r="1752" spans="1:12" x14ac:dyDescent="0.25">
      <c r="A1752" s="1" t="s">
        <v>12403</v>
      </c>
      <c r="B1752" s="1" t="s">
        <v>17</v>
      </c>
      <c r="C1752" s="1" t="s">
        <v>7663</v>
      </c>
      <c r="D1752" s="16">
        <v>17.489999999999998</v>
      </c>
      <c r="E1752" s="74"/>
      <c r="F1752" s="74">
        <v>123</v>
      </c>
      <c r="G1752" s="16">
        <v>51232.29</v>
      </c>
      <c r="H1752" s="16">
        <v>416.52268292682925</v>
      </c>
      <c r="I1752" s="12">
        <v>0.86489191054491921</v>
      </c>
      <c r="L1752" s="12" t="str">
        <f t="shared" si="27"/>
        <v xml:space="preserve"> </v>
      </c>
    </row>
    <row r="1753" spans="1:12" x14ac:dyDescent="0.25">
      <c r="A1753" s="1" t="s">
        <v>12403</v>
      </c>
      <c r="B1753" s="1" t="s">
        <v>17</v>
      </c>
      <c r="C1753" s="1" t="s">
        <v>9173</v>
      </c>
      <c r="D1753" s="16">
        <v>10.49</v>
      </c>
      <c r="E1753" s="74"/>
      <c r="F1753" s="74">
        <v>105</v>
      </c>
      <c r="G1753" s="16">
        <v>39229.040000000001</v>
      </c>
      <c r="H1753" s="16">
        <v>373.60990476190477</v>
      </c>
      <c r="I1753" s="12">
        <v>0.90100375182214842</v>
      </c>
      <c r="L1753" s="12" t="str">
        <f t="shared" si="27"/>
        <v xml:space="preserve"> </v>
      </c>
    </row>
    <row r="1754" spans="1:12" x14ac:dyDescent="0.25">
      <c r="A1754" s="1" t="s">
        <v>12403</v>
      </c>
      <c r="B1754" s="1" t="s">
        <v>17</v>
      </c>
      <c r="C1754" s="1" t="s">
        <v>5365</v>
      </c>
      <c r="D1754" s="16">
        <v>8.99</v>
      </c>
      <c r="E1754" s="74"/>
      <c r="F1754" s="74">
        <v>151</v>
      </c>
      <c r="G1754" s="16">
        <v>55234.559999999998</v>
      </c>
      <c r="H1754" s="16">
        <v>365.79178807947017</v>
      </c>
      <c r="I1754" s="12">
        <v>0.93635992097954224</v>
      </c>
      <c r="L1754" s="12" t="str">
        <f t="shared" si="27"/>
        <v xml:space="preserve"> </v>
      </c>
    </row>
    <row r="1755" spans="1:12" x14ac:dyDescent="0.25">
      <c r="A1755" s="1" t="s">
        <v>12403</v>
      </c>
      <c r="B1755" s="1" t="s">
        <v>17</v>
      </c>
      <c r="C1755" s="1" t="s">
        <v>7573</v>
      </c>
      <c r="D1755" s="16">
        <v>18.989999999999998</v>
      </c>
      <c r="E1755" s="74"/>
      <c r="F1755" s="74">
        <v>87</v>
      </c>
      <c r="G1755" s="16">
        <v>28655.91</v>
      </c>
      <c r="H1755" s="16">
        <v>329.37827586206896</v>
      </c>
      <c r="I1755" s="12">
        <v>0.9681964859808867</v>
      </c>
      <c r="L1755" s="12" t="str">
        <f t="shared" si="27"/>
        <v>X</v>
      </c>
    </row>
    <row r="1756" spans="1:12" x14ac:dyDescent="0.25">
      <c r="A1756" s="1" t="s">
        <v>12403</v>
      </c>
      <c r="B1756" s="1" t="s">
        <v>17</v>
      </c>
      <c r="C1756" s="1" t="s">
        <v>5379</v>
      </c>
      <c r="D1756" s="16">
        <v>10.49</v>
      </c>
      <c r="E1756" s="74"/>
      <c r="F1756" s="74">
        <v>150</v>
      </c>
      <c r="G1756" s="16">
        <v>49355.45</v>
      </c>
      <c r="H1756" s="16">
        <v>329.03633333333329</v>
      </c>
      <c r="I1756" s="12">
        <v>1</v>
      </c>
      <c r="L1756" s="12" t="str">
        <f t="shared" si="27"/>
        <v>X</v>
      </c>
    </row>
    <row r="1757" spans="1:12" x14ac:dyDescent="0.25">
      <c r="A1757" s="1" t="s">
        <v>12403</v>
      </c>
      <c r="B1757" s="1" t="s">
        <v>18</v>
      </c>
      <c r="C1757" s="1"/>
      <c r="D1757" s="16">
        <v>185.87</v>
      </c>
      <c r="E1757" s="74"/>
      <c r="F1757" s="74">
        <v>1731</v>
      </c>
      <c r="G1757" s="16">
        <v>1454896.36</v>
      </c>
      <c r="H1757" s="16">
        <v>10345.911245392212</v>
      </c>
      <c r="I1757" s="12"/>
      <c r="L1757" s="12" t="str">
        <f t="shared" si="27"/>
        <v xml:space="preserve"> </v>
      </c>
    </row>
    <row r="1758" spans="1:12" x14ac:dyDescent="0.25">
      <c r="A1758" s="1" t="s">
        <v>12403</v>
      </c>
      <c r="B1758" s="1" t="s">
        <v>19</v>
      </c>
      <c r="C1758" s="1" t="s">
        <v>7650</v>
      </c>
      <c r="D1758" s="16">
        <v>20.99</v>
      </c>
      <c r="E1758" s="74"/>
      <c r="F1758" s="74">
        <v>159</v>
      </c>
      <c r="G1758" s="16">
        <v>888930.19</v>
      </c>
      <c r="H1758" s="16">
        <v>5590.7559119496855</v>
      </c>
      <c r="I1758" s="12">
        <v>0.22591694164460227</v>
      </c>
      <c r="L1758" s="12" t="str">
        <f t="shared" si="27"/>
        <v xml:space="preserve"> </v>
      </c>
    </row>
    <row r="1759" spans="1:12" x14ac:dyDescent="0.25">
      <c r="A1759" s="1" t="s">
        <v>12403</v>
      </c>
      <c r="B1759" s="1" t="s">
        <v>19</v>
      </c>
      <c r="C1759" s="1" t="s">
        <v>7566</v>
      </c>
      <c r="D1759" s="16">
        <v>19.989999999999998</v>
      </c>
      <c r="E1759" s="74"/>
      <c r="F1759" s="74">
        <v>158</v>
      </c>
      <c r="G1759" s="16">
        <v>671264.43</v>
      </c>
      <c r="H1759" s="16">
        <v>4248.5090506329116</v>
      </c>
      <c r="I1759" s="12">
        <v>0.39759500922342489</v>
      </c>
      <c r="L1759" s="12" t="str">
        <f t="shared" si="27"/>
        <v xml:space="preserve"> </v>
      </c>
    </row>
    <row r="1760" spans="1:12" x14ac:dyDescent="0.25">
      <c r="A1760" s="1" t="s">
        <v>12403</v>
      </c>
      <c r="B1760" s="1" t="s">
        <v>19</v>
      </c>
      <c r="C1760" s="1" t="s">
        <v>7626</v>
      </c>
      <c r="D1760" s="16">
        <v>24.99</v>
      </c>
      <c r="E1760" s="74"/>
      <c r="F1760" s="74">
        <v>159</v>
      </c>
      <c r="G1760" s="16">
        <v>544702.36</v>
      </c>
      <c r="H1760" s="16">
        <v>3425.8010062893081</v>
      </c>
      <c r="I1760" s="12">
        <v>0.53602825478323335</v>
      </c>
      <c r="L1760" s="12" t="str">
        <f t="shared" si="27"/>
        <v xml:space="preserve"> </v>
      </c>
    </row>
    <row r="1761" spans="1:12" x14ac:dyDescent="0.25">
      <c r="A1761" s="1" t="s">
        <v>12403</v>
      </c>
      <c r="B1761" s="1" t="s">
        <v>19</v>
      </c>
      <c r="C1761" s="1" t="s">
        <v>7559</v>
      </c>
      <c r="D1761" s="16">
        <v>29.99</v>
      </c>
      <c r="E1761" s="74"/>
      <c r="F1761" s="74">
        <v>156</v>
      </c>
      <c r="G1761" s="16">
        <v>337275.27</v>
      </c>
      <c r="H1761" s="16">
        <v>2162.0209615384615</v>
      </c>
      <c r="I1761" s="12">
        <v>0.62339339307487385</v>
      </c>
      <c r="L1761" s="12" t="str">
        <f t="shared" si="27"/>
        <v xml:space="preserve"> </v>
      </c>
    </row>
    <row r="1762" spans="1:12" x14ac:dyDescent="0.25">
      <c r="A1762" s="1" t="s">
        <v>12403</v>
      </c>
      <c r="B1762" s="1" t="s">
        <v>19</v>
      </c>
      <c r="C1762" s="1" t="s">
        <v>7568</v>
      </c>
      <c r="D1762" s="16">
        <v>19.989999999999998</v>
      </c>
      <c r="E1762" s="74"/>
      <c r="F1762" s="74">
        <v>155</v>
      </c>
      <c r="G1762" s="16">
        <v>228482.17</v>
      </c>
      <c r="H1762" s="16">
        <v>1474.0785161290323</v>
      </c>
      <c r="I1762" s="12">
        <v>0.6829594545078348</v>
      </c>
      <c r="L1762" s="12" t="str">
        <f t="shared" si="27"/>
        <v xml:space="preserve"> </v>
      </c>
    </row>
    <row r="1763" spans="1:12" x14ac:dyDescent="0.25">
      <c r="A1763" s="1" t="s">
        <v>12403</v>
      </c>
      <c r="B1763" s="1" t="s">
        <v>19</v>
      </c>
      <c r="C1763" s="1" t="s">
        <v>5452</v>
      </c>
      <c r="D1763" s="16">
        <v>10.99</v>
      </c>
      <c r="E1763" s="74"/>
      <c r="F1763" s="74">
        <v>159</v>
      </c>
      <c r="G1763" s="16">
        <v>185865.11</v>
      </c>
      <c r="H1763" s="16">
        <v>1168.9629559748428</v>
      </c>
      <c r="I1763" s="12">
        <v>0.73019609657714912</v>
      </c>
      <c r="L1763" s="12" t="str">
        <f t="shared" si="27"/>
        <v xml:space="preserve"> </v>
      </c>
    </row>
    <row r="1764" spans="1:12" x14ac:dyDescent="0.25">
      <c r="A1764" s="1" t="s">
        <v>12403</v>
      </c>
      <c r="B1764" s="1" t="s">
        <v>19</v>
      </c>
      <c r="C1764" s="1" t="s">
        <v>5434</v>
      </c>
      <c r="D1764" s="16">
        <v>13.99</v>
      </c>
      <c r="E1764" s="74"/>
      <c r="F1764" s="74">
        <v>158</v>
      </c>
      <c r="G1764" s="16">
        <v>163543.1</v>
      </c>
      <c r="H1764" s="16">
        <v>1035.0829113924051</v>
      </c>
      <c r="I1764" s="12">
        <v>0.77202277786555007</v>
      </c>
      <c r="L1764" s="12" t="str">
        <f t="shared" si="27"/>
        <v xml:space="preserve"> </v>
      </c>
    </row>
    <row r="1765" spans="1:12" x14ac:dyDescent="0.25">
      <c r="A1765" s="1" t="s">
        <v>12403</v>
      </c>
      <c r="B1765" s="1" t="s">
        <v>19</v>
      </c>
      <c r="C1765" s="1" t="s">
        <v>7565</v>
      </c>
      <c r="D1765" s="16">
        <v>35.99</v>
      </c>
      <c r="E1765" s="74"/>
      <c r="F1765" s="74">
        <v>94</v>
      </c>
      <c r="G1765" s="16">
        <v>64422.1</v>
      </c>
      <c r="H1765" s="16">
        <v>685.34148936170209</v>
      </c>
      <c r="I1765" s="12">
        <v>0.79971675265128839</v>
      </c>
      <c r="L1765" s="12" t="str">
        <f t="shared" si="27"/>
        <v xml:space="preserve"> </v>
      </c>
    </row>
    <row r="1766" spans="1:12" x14ac:dyDescent="0.25">
      <c r="A1766" s="1" t="s">
        <v>12403</v>
      </c>
      <c r="B1766" s="1" t="s">
        <v>19</v>
      </c>
      <c r="C1766" s="1" t="s">
        <v>6826</v>
      </c>
      <c r="D1766" s="16">
        <v>5.99</v>
      </c>
      <c r="E1766" s="74"/>
      <c r="F1766" s="74">
        <v>159</v>
      </c>
      <c r="G1766" s="16">
        <v>95258.97</v>
      </c>
      <c r="H1766" s="16">
        <v>599.11301886792455</v>
      </c>
      <c r="I1766" s="12">
        <v>0.82392631984645237</v>
      </c>
      <c r="L1766" s="12" t="str">
        <f t="shared" si="27"/>
        <v xml:space="preserve"> </v>
      </c>
    </row>
    <row r="1767" spans="1:12" x14ac:dyDescent="0.25">
      <c r="A1767" s="1" t="s">
        <v>12403</v>
      </c>
      <c r="B1767" s="1" t="s">
        <v>19</v>
      </c>
      <c r="C1767" s="1" t="s">
        <v>6808</v>
      </c>
      <c r="D1767" s="16">
        <v>6.49</v>
      </c>
      <c r="E1767" s="74"/>
      <c r="F1767" s="74">
        <v>149</v>
      </c>
      <c r="G1767" s="16">
        <v>81832.41</v>
      </c>
      <c r="H1767" s="16">
        <v>549.21080536912757</v>
      </c>
      <c r="I1767" s="12">
        <v>0.84611938772873319</v>
      </c>
      <c r="L1767" s="12" t="str">
        <f t="shared" si="27"/>
        <v xml:space="preserve"> </v>
      </c>
    </row>
    <row r="1768" spans="1:12" x14ac:dyDescent="0.25">
      <c r="A1768" s="1" t="s">
        <v>12403</v>
      </c>
      <c r="B1768" s="1" t="s">
        <v>19</v>
      </c>
      <c r="C1768" s="1" t="s">
        <v>8825</v>
      </c>
      <c r="D1768" s="16">
        <v>25.99</v>
      </c>
      <c r="E1768" s="74"/>
      <c r="F1768" s="74">
        <v>60</v>
      </c>
      <c r="G1768" s="16">
        <v>25016.23</v>
      </c>
      <c r="H1768" s="16">
        <v>416.93716666666666</v>
      </c>
      <c r="I1768" s="12">
        <v>0.86296740811001482</v>
      </c>
      <c r="L1768" s="12" t="str">
        <f t="shared" si="27"/>
        <v xml:space="preserve"> </v>
      </c>
    </row>
    <row r="1769" spans="1:12" x14ac:dyDescent="0.25">
      <c r="A1769" s="1" t="s">
        <v>12403</v>
      </c>
      <c r="B1769" s="1" t="s">
        <v>19</v>
      </c>
      <c r="C1769" s="1" t="s">
        <v>5917</v>
      </c>
      <c r="D1769" s="16">
        <v>12.99</v>
      </c>
      <c r="E1769" s="74"/>
      <c r="F1769" s="74">
        <v>66</v>
      </c>
      <c r="G1769" s="16">
        <v>27136.11</v>
      </c>
      <c r="H1769" s="16">
        <v>411.15318181818185</v>
      </c>
      <c r="I1769" s="12">
        <v>0.8795817033585831</v>
      </c>
      <c r="L1769" s="12" t="str">
        <f t="shared" si="27"/>
        <v xml:space="preserve"> </v>
      </c>
    </row>
    <row r="1770" spans="1:12" x14ac:dyDescent="0.25">
      <c r="A1770" s="1" t="s">
        <v>12403</v>
      </c>
      <c r="B1770" s="1" t="s">
        <v>19</v>
      </c>
      <c r="C1770" s="1" t="s">
        <v>5358</v>
      </c>
      <c r="D1770" s="16">
        <v>15.99</v>
      </c>
      <c r="E1770" s="74"/>
      <c r="F1770" s="74">
        <v>157</v>
      </c>
      <c r="G1770" s="16">
        <v>56856.13</v>
      </c>
      <c r="H1770" s="16">
        <v>362.14095541401269</v>
      </c>
      <c r="I1770" s="12">
        <v>0.89421546279646502</v>
      </c>
      <c r="L1770" s="12" t="str">
        <f t="shared" si="27"/>
        <v xml:space="preserve"> </v>
      </c>
    </row>
    <row r="1771" spans="1:12" x14ac:dyDescent="0.25">
      <c r="A1771" s="1" t="s">
        <v>12403</v>
      </c>
      <c r="B1771" s="1" t="s">
        <v>19</v>
      </c>
      <c r="C1771" s="1" t="s">
        <v>7281</v>
      </c>
      <c r="D1771" s="16">
        <v>14.99</v>
      </c>
      <c r="E1771" s="74"/>
      <c r="F1771" s="74">
        <v>138</v>
      </c>
      <c r="G1771" s="16">
        <v>49886.720000000001</v>
      </c>
      <c r="H1771" s="16">
        <v>361.49797101449275</v>
      </c>
      <c r="I1771" s="12">
        <v>0.90882323986785629</v>
      </c>
      <c r="L1771" s="12" t="str">
        <f t="shared" si="27"/>
        <v xml:space="preserve"> </v>
      </c>
    </row>
    <row r="1772" spans="1:12" x14ac:dyDescent="0.25">
      <c r="A1772" s="1" t="s">
        <v>12403</v>
      </c>
      <c r="B1772" s="1" t="s">
        <v>19</v>
      </c>
      <c r="C1772" s="1" t="s">
        <v>7277</v>
      </c>
      <c r="D1772" s="16">
        <v>18.989999999999998</v>
      </c>
      <c r="E1772" s="74"/>
      <c r="F1772" s="74">
        <v>113</v>
      </c>
      <c r="G1772" s="16">
        <v>39252.33</v>
      </c>
      <c r="H1772" s="16">
        <v>347.3657522123894</v>
      </c>
      <c r="I1772" s="12">
        <v>0.92285994789228742</v>
      </c>
      <c r="L1772" s="12" t="str">
        <f t="shared" si="27"/>
        <v xml:space="preserve"> </v>
      </c>
    </row>
    <row r="1773" spans="1:12" x14ac:dyDescent="0.25">
      <c r="A1773" s="1" t="s">
        <v>12403</v>
      </c>
      <c r="B1773" s="1" t="s">
        <v>19</v>
      </c>
      <c r="C1773" s="1" t="s">
        <v>5364</v>
      </c>
      <c r="D1773" s="16">
        <v>11.99</v>
      </c>
      <c r="E1773" s="74"/>
      <c r="F1773" s="74">
        <v>157</v>
      </c>
      <c r="G1773" s="16">
        <v>50825.61</v>
      </c>
      <c r="H1773" s="16">
        <v>323.73</v>
      </c>
      <c r="I1773" s="12">
        <v>0.93594155844199611</v>
      </c>
      <c r="L1773" s="12" t="str">
        <f t="shared" si="27"/>
        <v xml:space="preserve"> </v>
      </c>
    </row>
    <row r="1774" spans="1:12" x14ac:dyDescent="0.25">
      <c r="A1774" s="1" t="s">
        <v>12403</v>
      </c>
      <c r="B1774" s="1" t="s">
        <v>19</v>
      </c>
      <c r="C1774" s="1" t="s">
        <v>5367</v>
      </c>
      <c r="D1774" s="16">
        <v>10.99</v>
      </c>
      <c r="E1774" s="74"/>
      <c r="F1774" s="74">
        <v>154</v>
      </c>
      <c r="G1774" s="16">
        <v>48639.28</v>
      </c>
      <c r="H1774" s="16">
        <v>315.8394805194805</v>
      </c>
      <c r="I1774" s="12">
        <v>0.94870432086864209</v>
      </c>
      <c r="L1774" s="12" t="str">
        <f t="shared" si="27"/>
        <v xml:space="preserve"> </v>
      </c>
    </row>
    <row r="1775" spans="1:12" x14ac:dyDescent="0.25">
      <c r="A1775" s="1" t="s">
        <v>12403</v>
      </c>
      <c r="B1775" s="1" t="s">
        <v>19</v>
      </c>
      <c r="C1775" s="1" t="s">
        <v>7321</v>
      </c>
      <c r="D1775" s="16">
        <v>14.49</v>
      </c>
      <c r="E1775" s="74"/>
      <c r="F1775" s="74">
        <v>144</v>
      </c>
      <c r="G1775" s="16">
        <v>42412.23</v>
      </c>
      <c r="H1775" s="16">
        <v>294.52937500000002</v>
      </c>
      <c r="I1775" s="12">
        <v>0.96060596291355327</v>
      </c>
      <c r="L1775" s="12" t="str">
        <f t="shared" si="27"/>
        <v>X</v>
      </c>
    </row>
    <row r="1776" spans="1:12" x14ac:dyDescent="0.25">
      <c r="A1776" s="1" t="s">
        <v>12403</v>
      </c>
      <c r="B1776" s="1" t="s">
        <v>19</v>
      </c>
      <c r="C1776" s="1" t="s">
        <v>5468</v>
      </c>
      <c r="D1776" s="16">
        <v>10.99</v>
      </c>
      <c r="E1776" s="74"/>
      <c r="F1776" s="74">
        <v>144</v>
      </c>
      <c r="G1776" s="16">
        <v>41533.120000000003</v>
      </c>
      <c r="H1776" s="16">
        <v>288.42444444444448</v>
      </c>
      <c r="I1776" s="12">
        <v>0.97226091072573717</v>
      </c>
      <c r="L1776" s="12" t="str">
        <f t="shared" si="27"/>
        <v>X</v>
      </c>
    </row>
    <row r="1777" spans="1:12" x14ac:dyDescent="0.25">
      <c r="A1777" s="1" t="s">
        <v>12403</v>
      </c>
      <c r="B1777" s="1" t="s">
        <v>19</v>
      </c>
      <c r="C1777" s="1" t="s">
        <v>6775</v>
      </c>
      <c r="D1777" s="16">
        <v>6.49</v>
      </c>
      <c r="E1777" s="74"/>
      <c r="F1777" s="74">
        <v>155</v>
      </c>
      <c r="G1777" s="16">
        <v>41750.17</v>
      </c>
      <c r="H1777" s="16">
        <v>269.35593548387095</v>
      </c>
      <c r="I1777" s="12">
        <v>0.98314531886601608</v>
      </c>
      <c r="L1777" s="12" t="str">
        <f t="shared" si="27"/>
        <v>X</v>
      </c>
    </row>
    <row r="1778" spans="1:12" x14ac:dyDescent="0.25">
      <c r="A1778" s="1" t="s">
        <v>12403</v>
      </c>
      <c r="B1778" s="1" t="s">
        <v>19</v>
      </c>
      <c r="C1778" s="1" t="s">
        <v>6777</v>
      </c>
      <c r="D1778" s="16">
        <v>5.49</v>
      </c>
      <c r="E1778" s="74"/>
      <c r="F1778" s="74">
        <v>150</v>
      </c>
      <c r="G1778" s="16">
        <v>32363.55</v>
      </c>
      <c r="H1778" s="16">
        <v>215.75700000000001</v>
      </c>
      <c r="I1778" s="12">
        <v>0.99186384679785278</v>
      </c>
      <c r="L1778" s="12" t="str">
        <f t="shared" si="27"/>
        <v>X</v>
      </c>
    </row>
    <row r="1779" spans="1:12" x14ac:dyDescent="0.25">
      <c r="A1779" s="1" t="s">
        <v>12403</v>
      </c>
      <c r="B1779" s="1" t="s">
        <v>19</v>
      </c>
      <c r="C1779" s="1" t="s">
        <v>15352</v>
      </c>
      <c r="D1779" s="16">
        <v>12.99</v>
      </c>
      <c r="E1779" s="74"/>
      <c r="F1779" s="74">
        <v>42</v>
      </c>
      <c r="G1779" s="16">
        <v>8456.49</v>
      </c>
      <c r="H1779" s="16">
        <v>201.345</v>
      </c>
      <c r="I1779" s="12">
        <v>1</v>
      </c>
      <c r="L1779" s="12" t="str">
        <f t="shared" si="27"/>
        <v>X</v>
      </c>
    </row>
    <row r="1780" spans="1:12" x14ac:dyDescent="0.25">
      <c r="A1780" s="1" t="s">
        <v>12403</v>
      </c>
      <c r="B1780" s="1" t="s">
        <v>20</v>
      </c>
      <c r="C1780" s="1"/>
      <c r="D1780" s="16">
        <v>351.78000000000003</v>
      </c>
      <c r="E1780" s="74"/>
      <c r="F1780" s="74">
        <v>2986</v>
      </c>
      <c r="G1780" s="16">
        <v>3725704.08</v>
      </c>
      <c r="H1780" s="16">
        <v>24746.952890078941</v>
      </c>
      <c r="I1780" s="12"/>
      <c r="L1780" s="12" t="str">
        <f t="shared" si="27"/>
        <v xml:space="preserve"> </v>
      </c>
    </row>
    <row r="1781" spans="1:12" x14ac:dyDescent="0.25">
      <c r="A1781" s="1" t="s">
        <v>12403</v>
      </c>
      <c r="B1781" s="1" t="s">
        <v>21</v>
      </c>
      <c r="C1781" s="1" t="s">
        <v>9639</v>
      </c>
      <c r="D1781" s="16">
        <v>20.99</v>
      </c>
      <c r="E1781" s="74"/>
      <c r="F1781" s="74">
        <v>85</v>
      </c>
      <c r="G1781" s="16">
        <v>45217.18</v>
      </c>
      <c r="H1781" s="16">
        <v>531.96682352941173</v>
      </c>
      <c r="I1781" s="12">
        <v>1</v>
      </c>
      <c r="L1781" s="12" t="str">
        <f t="shared" si="27"/>
        <v>X</v>
      </c>
    </row>
    <row r="1782" spans="1:12" x14ac:dyDescent="0.25">
      <c r="A1782" s="1" t="s">
        <v>12403</v>
      </c>
      <c r="B1782" s="1" t="s">
        <v>22</v>
      </c>
      <c r="C1782" s="1"/>
      <c r="D1782" s="16">
        <v>20.99</v>
      </c>
      <c r="E1782" s="74"/>
      <c r="F1782" s="74">
        <v>85</v>
      </c>
      <c r="G1782" s="16">
        <v>45217.18</v>
      </c>
      <c r="H1782" s="16">
        <v>531.96682352941173</v>
      </c>
      <c r="I1782" s="12"/>
      <c r="L1782" s="12" t="str">
        <f t="shared" si="27"/>
        <v xml:space="preserve"> </v>
      </c>
    </row>
    <row r="1783" spans="1:12" x14ac:dyDescent="0.25">
      <c r="A1783" s="1" t="s">
        <v>12403</v>
      </c>
      <c r="B1783" s="1" t="s">
        <v>23</v>
      </c>
      <c r="C1783" s="1" t="s">
        <v>7563</v>
      </c>
      <c r="D1783" s="16">
        <v>59.99</v>
      </c>
      <c r="E1783" s="74"/>
      <c r="F1783" s="74">
        <v>159</v>
      </c>
      <c r="G1783" s="16">
        <v>3371900.53</v>
      </c>
      <c r="H1783" s="16">
        <v>21206.921572327043</v>
      </c>
      <c r="I1783" s="12">
        <v>0.16576165108861937</v>
      </c>
      <c r="L1783" s="12" t="str">
        <f t="shared" si="27"/>
        <v xml:space="preserve"> </v>
      </c>
    </row>
    <row r="1784" spans="1:12" x14ac:dyDescent="0.25">
      <c r="A1784" s="1" t="s">
        <v>12403</v>
      </c>
      <c r="B1784" s="1" t="s">
        <v>23</v>
      </c>
      <c r="C1784" s="1" t="s">
        <v>5362</v>
      </c>
      <c r="D1784" s="16">
        <v>29.99</v>
      </c>
      <c r="E1784" s="74"/>
      <c r="F1784" s="74">
        <v>159</v>
      </c>
      <c r="G1784" s="16">
        <v>1940573.66</v>
      </c>
      <c r="H1784" s="16">
        <v>12204.865786163522</v>
      </c>
      <c r="I1784" s="12">
        <v>0.2611596888061451</v>
      </c>
      <c r="L1784" s="12" t="str">
        <f t="shared" si="27"/>
        <v xml:space="preserve"> </v>
      </c>
    </row>
    <row r="1785" spans="1:12" x14ac:dyDescent="0.25">
      <c r="A1785" s="1" t="s">
        <v>12403</v>
      </c>
      <c r="B1785" s="1" t="s">
        <v>23</v>
      </c>
      <c r="C1785" s="1" t="s">
        <v>5702</v>
      </c>
      <c r="D1785" s="16">
        <v>29.99</v>
      </c>
      <c r="E1785" s="74"/>
      <c r="F1785" s="74">
        <v>159</v>
      </c>
      <c r="G1785" s="16">
        <v>1686813.25</v>
      </c>
      <c r="H1785" s="16">
        <v>10608.888364779874</v>
      </c>
      <c r="I1785" s="12">
        <v>0.34408293844250376</v>
      </c>
      <c r="L1785" s="12" t="str">
        <f t="shared" si="27"/>
        <v xml:space="preserve"> </v>
      </c>
    </row>
    <row r="1786" spans="1:12" x14ac:dyDescent="0.25">
      <c r="A1786" s="1" t="s">
        <v>12403</v>
      </c>
      <c r="B1786" s="1" t="s">
        <v>23</v>
      </c>
      <c r="C1786" s="1" t="s">
        <v>12526</v>
      </c>
      <c r="D1786" s="16">
        <v>29.99</v>
      </c>
      <c r="E1786" s="74"/>
      <c r="F1786" s="74">
        <v>158</v>
      </c>
      <c r="G1786" s="16">
        <v>1417584.79</v>
      </c>
      <c r="H1786" s="16">
        <v>8972.0556329113933</v>
      </c>
      <c r="I1786" s="12">
        <v>0.41421205880059581</v>
      </c>
      <c r="L1786" s="12" t="str">
        <f t="shared" si="27"/>
        <v xml:space="preserve"> </v>
      </c>
    </row>
    <row r="1787" spans="1:12" x14ac:dyDescent="0.25">
      <c r="A1787" s="1" t="s">
        <v>12403</v>
      </c>
      <c r="B1787" s="1" t="s">
        <v>23</v>
      </c>
      <c r="C1787" s="1" t="s">
        <v>6774</v>
      </c>
      <c r="D1787" s="16">
        <v>15.99</v>
      </c>
      <c r="E1787" s="74"/>
      <c r="F1787" s="74">
        <v>158</v>
      </c>
      <c r="G1787" s="16">
        <v>1250418</v>
      </c>
      <c r="H1787" s="16">
        <v>7914.0379746835442</v>
      </c>
      <c r="I1787" s="12">
        <v>0.47607129645503243</v>
      </c>
      <c r="L1787" s="12" t="str">
        <f t="shared" si="27"/>
        <v xml:space="preserve"> </v>
      </c>
    </row>
    <row r="1788" spans="1:12" x14ac:dyDescent="0.25">
      <c r="A1788" s="1" t="s">
        <v>12403</v>
      </c>
      <c r="B1788" s="1" t="s">
        <v>23</v>
      </c>
      <c r="C1788" s="1" t="s">
        <v>7744</v>
      </c>
      <c r="D1788" s="16">
        <v>59.99</v>
      </c>
      <c r="E1788" s="74"/>
      <c r="F1788" s="74">
        <v>159</v>
      </c>
      <c r="G1788" s="16">
        <v>1242840.53</v>
      </c>
      <c r="H1788" s="16">
        <v>7816.607106918239</v>
      </c>
      <c r="I1788" s="12">
        <v>0.53716897607509373</v>
      </c>
      <c r="L1788" s="12" t="str">
        <f t="shared" si="27"/>
        <v xml:space="preserve"> </v>
      </c>
    </row>
    <row r="1789" spans="1:12" x14ac:dyDescent="0.25">
      <c r="A1789" s="1" t="s">
        <v>12403</v>
      </c>
      <c r="B1789" s="1" t="s">
        <v>23</v>
      </c>
      <c r="C1789" s="1" t="s">
        <v>7280</v>
      </c>
      <c r="D1789" s="16">
        <v>38.99</v>
      </c>
      <c r="E1789" s="74"/>
      <c r="F1789" s="74">
        <v>157</v>
      </c>
      <c r="G1789" s="16">
        <v>1187050.55</v>
      </c>
      <c r="H1789" s="16">
        <v>7560.8315286624211</v>
      </c>
      <c r="I1789" s="12">
        <v>0.59626741304151332</v>
      </c>
      <c r="L1789" s="12" t="str">
        <f t="shared" si="27"/>
        <v xml:space="preserve"> </v>
      </c>
    </row>
    <row r="1790" spans="1:12" x14ac:dyDescent="0.25">
      <c r="A1790" s="1" t="s">
        <v>12403</v>
      </c>
      <c r="B1790" s="1" t="s">
        <v>23</v>
      </c>
      <c r="C1790" s="1" t="s">
        <v>6284</v>
      </c>
      <c r="D1790" s="16">
        <v>29.99</v>
      </c>
      <c r="E1790" s="74"/>
      <c r="F1790" s="74">
        <v>159</v>
      </c>
      <c r="G1790" s="16">
        <v>969787.66</v>
      </c>
      <c r="H1790" s="16">
        <v>6099.2934591194971</v>
      </c>
      <c r="I1790" s="12">
        <v>0.64394189284800063</v>
      </c>
      <c r="L1790" s="12" t="str">
        <f t="shared" si="27"/>
        <v xml:space="preserve"> </v>
      </c>
    </row>
    <row r="1791" spans="1:12" x14ac:dyDescent="0.25">
      <c r="A1791" s="1" t="s">
        <v>12403</v>
      </c>
      <c r="B1791" s="1" t="s">
        <v>23</v>
      </c>
      <c r="C1791" s="1" t="s">
        <v>6885</v>
      </c>
      <c r="D1791" s="16">
        <v>15.99</v>
      </c>
      <c r="E1791" s="74"/>
      <c r="F1791" s="74">
        <v>159</v>
      </c>
      <c r="G1791" s="16">
        <v>899821.26</v>
      </c>
      <c r="H1791" s="16">
        <v>5659.2532075471699</v>
      </c>
      <c r="I1791" s="12">
        <v>0.68817684474388041</v>
      </c>
      <c r="L1791" s="12" t="str">
        <f t="shared" si="27"/>
        <v xml:space="preserve"> </v>
      </c>
    </row>
    <row r="1792" spans="1:12" x14ac:dyDescent="0.25">
      <c r="A1792" s="1" t="s">
        <v>12403</v>
      </c>
      <c r="B1792" s="1" t="s">
        <v>23</v>
      </c>
      <c r="C1792" s="1" t="s">
        <v>15207</v>
      </c>
      <c r="D1792" s="16">
        <v>29.99</v>
      </c>
      <c r="E1792" s="74"/>
      <c r="F1792" s="74">
        <v>155</v>
      </c>
      <c r="G1792" s="16">
        <v>801545.39</v>
      </c>
      <c r="H1792" s="16">
        <v>5171.2605806451611</v>
      </c>
      <c r="I1792" s="12">
        <v>0.72859745407813636</v>
      </c>
      <c r="L1792" s="12" t="str">
        <f t="shared" si="27"/>
        <v xml:space="preserve"> </v>
      </c>
    </row>
    <row r="1793" spans="1:12" x14ac:dyDescent="0.25">
      <c r="A1793" s="1" t="s">
        <v>12403</v>
      </c>
      <c r="B1793" s="1" t="s">
        <v>23</v>
      </c>
      <c r="C1793" s="1" t="s">
        <v>11909</v>
      </c>
      <c r="D1793" s="16">
        <v>59.99</v>
      </c>
      <c r="E1793" s="74"/>
      <c r="F1793" s="74">
        <v>156</v>
      </c>
      <c r="G1793" s="16">
        <v>663446.46</v>
      </c>
      <c r="H1793" s="16">
        <v>4252.8619230769227</v>
      </c>
      <c r="I1793" s="12">
        <v>0.76183949780507954</v>
      </c>
      <c r="L1793" s="12" t="str">
        <f t="shared" si="27"/>
        <v xml:space="preserve"> </v>
      </c>
    </row>
    <row r="1794" spans="1:12" x14ac:dyDescent="0.25">
      <c r="A1794" s="1" t="s">
        <v>12403</v>
      </c>
      <c r="B1794" s="1" t="s">
        <v>23</v>
      </c>
      <c r="C1794" s="1" t="s">
        <v>7594</v>
      </c>
      <c r="D1794" s="16">
        <v>65.989999999999995</v>
      </c>
      <c r="E1794" s="74"/>
      <c r="F1794" s="74">
        <v>155</v>
      </c>
      <c r="G1794" s="16">
        <v>566392.17000000004</v>
      </c>
      <c r="H1794" s="16">
        <v>3654.143032258065</v>
      </c>
      <c r="I1794" s="12">
        <v>0.79040171888347854</v>
      </c>
      <c r="L1794" s="12" t="str">
        <f t="shared" si="27"/>
        <v xml:space="preserve"> </v>
      </c>
    </row>
    <row r="1795" spans="1:12" x14ac:dyDescent="0.25">
      <c r="A1795" s="1" t="s">
        <v>12403</v>
      </c>
      <c r="B1795" s="1" t="s">
        <v>23</v>
      </c>
      <c r="C1795" s="1" t="s">
        <v>14273</v>
      </c>
      <c r="D1795" s="16">
        <v>15.99</v>
      </c>
      <c r="E1795" s="74"/>
      <c r="F1795" s="74">
        <v>157</v>
      </c>
      <c r="G1795" s="16">
        <v>488734.35</v>
      </c>
      <c r="H1795" s="16">
        <v>3112.9576433121019</v>
      </c>
      <c r="I1795" s="12">
        <v>0.81473382182281751</v>
      </c>
      <c r="L1795" s="12" t="str">
        <f t="shared" si="27"/>
        <v xml:space="preserve"> </v>
      </c>
    </row>
    <row r="1796" spans="1:12" x14ac:dyDescent="0.25">
      <c r="A1796" s="1" t="s">
        <v>12403</v>
      </c>
      <c r="B1796" s="1" t="s">
        <v>23</v>
      </c>
      <c r="C1796" s="1" t="s">
        <v>11354</v>
      </c>
      <c r="D1796" s="16">
        <v>15.99</v>
      </c>
      <c r="E1796" s="74"/>
      <c r="F1796" s="74">
        <v>159</v>
      </c>
      <c r="G1796" s="16">
        <v>461327.49</v>
      </c>
      <c r="H1796" s="16">
        <v>2901.430754716981</v>
      </c>
      <c r="I1796" s="12">
        <v>0.83741254729369274</v>
      </c>
      <c r="L1796" s="12" t="str">
        <f t="shared" si="27"/>
        <v xml:space="preserve"> </v>
      </c>
    </row>
    <row r="1797" spans="1:12" x14ac:dyDescent="0.25">
      <c r="A1797" s="1" t="s">
        <v>12403</v>
      </c>
      <c r="B1797" s="1" t="s">
        <v>23</v>
      </c>
      <c r="C1797" s="1" t="s">
        <v>5801</v>
      </c>
      <c r="D1797" s="16">
        <v>29.99</v>
      </c>
      <c r="E1797" s="74"/>
      <c r="F1797" s="74">
        <v>159</v>
      </c>
      <c r="G1797" s="16">
        <v>414040.67</v>
      </c>
      <c r="H1797" s="16">
        <v>2604.0293710691822</v>
      </c>
      <c r="I1797" s="12">
        <v>0.85776666642218258</v>
      </c>
      <c r="L1797" s="12" t="str">
        <f t="shared" si="27"/>
        <v xml:space="preserve"> </v>
      </c>
    </row>
    <row r="1798" spans="1:12" x14ac:dyDescent="0.25">
      <c r="A1798" s="1" t="s">
        <v>12403</v>
      </c>
      <c r="B1798" s="1" t="s">
        <v>23</v>
      </c>
      <c r="C1798" s="1" t="s">
        <v>6789</v>
      </c>
      <c r="D1798" s="16">
        <v>17.989999999999998</v>
      </c>
      <c r="E1798" s="74"/>
      <c r="F1798" s="74">
        <v>158</v>
      </c>
      <c r="G1798" s="16">
        <v>390070</v>
      </c>
      <c r="H1798" s="16">
        <v>2468.7974683544303</v>
      </c>
      <c r="I1798" s="12">
        <v>0.8770637597396701</v>
      </c>
      <c r="L1798" s="12" t="str">
        <f t="shared" si="27"/>
        <v xml:space="preserve"> </v>
      </c>
    </row>
    <row r="1799" spans="1:12" x14ac:dyDescent="0.25">
      <c r="A1799" s="1" t="s">
        <v>12403</v>
      </c>
      <c r="B1799" s="1" t="s">
        <v>23</v>
      </c>
      <c r="C1799" s="1" t="s">
        <v>7773</v>
      </c>
      <c r="D1799" s="16">
        <v>59.99</v>
      </c>
      <c r="E1799" s="74"/>
      <c r="F1799" s="74">
        <v>149</v>
      </c>
      <c r="G1799" s="16">
        <v>350163.6</v>
      </c>
      <c r="H1799" s="16">
        <v>2350.0912751677852</v>
      </c>
      <c r="I1799" s="12">
        <v>0.89543299870026971</v>
      </c>
      <c r="L1799" s="12" t="str">
        <f t="shared" si="27"/>
        <v xml:space="preserve"> </v>
      </c>
    </row>
    <row r="1800" spans="1:12" x14ac:dyDescent="0.25">
      <c r="A1800" s="1" t="s">
        <v>12403</v>
      </c>
      <c r="B1800" s="1" t="s">
        <v>23</v>
      </c>
      <c r="C1800" s="1" t="s">
        <v>5393</v>
      </c>
      <c r="D1800" s="16">
        <v>35.99</v>
      </c>
      <c r="E1800" s="74"/>
      <c r="F1800" s="74">
        <v>158</v>
      </c>
      <c r="G1800" s="16">
        <v>322087.77</v>
      </c>
      <c r="H1800" s="16">
        <v>2038.5301898734178</v>
      </c>
      <c r="I1800" s="12">
        <v>0.91136695351379415</v>
      </c>
      <c r="L1800" s="12" t="str">
        <f t="shared" si="27"/>
        <v xml:space="preserve"> </v>
      </c>
    </row>
    <row r="1801" spans="1:12" x14ac:dyDescent="0.25">
      <c r="A1801" s="1" t="s">
        <v>12403</v>
      </c>
      <c r="B1801" s="1" t="s">
        <v>23</v>
      </c>
      <c r="C1801" s="1" t="s">
        <v>6902</v>
      </c>
      <c r="D1801" s="16">
        <v>15.99</v>
      </c>
      <c r="E1801" s="74"/>
      <c r="F1801" s="74">
        <v>154</v>
      </c>
      <c r="G1801" s="16">
        <v>278433.87</v>
      </c>
      <c r="H1801" s="16">
        <v>1808.0121428571429</v>
      </c>
      <c r="I1801" s="12">
        <v>0.92549908848520601</v>
      </c>
      <c r="L1801" s="12" t="str">
        <f t="shared" ref="L1801:L1864" si="28">IF(I1801&gt;$I$2,"X"," ")</f>
        <v xml:space="preserve"> </v>
      </c>
    </row>
    <row r="1802" spans="1:12" x14ac:dyDescent="0.25">
      <c r="A1802" s="1" t="s">
        <v>12403</v>
      </c>
      <c r="B1802" s="1" t="s">
        <v>23</v>
      </c>
      <c r="C1802" s="1" t="s">
        <v>5863</v>
      </c>
      <c r="D1802" s="16">
        <v>29.99</v>
      </c>
      <c r="E1802" s="74"/>
      <c r="F1802" s="74">
        <v>153</v>
      </c>
      <c r="G1802" s="16">
        <v>250866.35</v>
      </c>
      <c r="H1802" s="16">
        <v>1639.6493464052287</v>
      </c>
      <c r="I1802" s="12">
        <v>0.93831523353198021</v>
      </c>
      <c r="L1802" s="12" t="str">
        <f t="shared" si="28"/>
        <v xml:space="preserve"> </v>
      </c>
    </row>
    <row r="1803" spans="1:12" x14ac:dyDescent="0.25">
      <c r="A1803" s="1" t="s">
        <v>12403</v>
      </c>
      <c r="B1803" s="1" t="s">
        <v>23</v>
      </c>
      <c r="C1803" s="1" t="s">
        <v>7289</v>
      </c>
      <c r="D1803" s="16">
        <v>41.99</v>
      </c>
      <c r="E1803" s="74"/>
      <c r="F1803" s="74">
        <v>134</v>
      </c>
      <c r="G1803" s="16">
        <v>180724.96</v>
      </c>
      <c r="H1803" s="16">
        <v>1348.6937313432836</v>
      </c>
      <c r="I1803" s="12">
        <v>0.94885715490222089</v>
      </c>
      <c r="L1803" s="12" t="str">
        <f t="shared" si="28"/>
        <v xml:space="preserve"> </v>
      </c>
    </row>
    <row r="1804" spans="1:12" x14ac:dyDescent="0.25">
      <c r="A1804" s="1" t="s">
        <v>12403</v>
      </c>
      <c r="B1804" s="1" t="s">
        <v>23</v>
      </c>
      <c r="C1804" s="1" t="s">
        <v>15607</v>
      </c>
      <c r="D1804" s="16">
        <v>49.99</v>
      </c>
      <c r="E1804" s="74"/>
      <c r="F1804" s="74">
        <v>127</v>
      </c>
      <c r="G1804" s="16">
        <v>151019.79</v>
      </c>
      <c r="H1804" s="16">
        <v>1189.1322047244096</v>
      </c>
      <c r="I1804" s="12">
        <v>0.95815188053910827</v>
      </c>
      <c r="L1804" s="12" t="str">
        <f t="shared" si="28"/>
        <v>X</v>
      </c>
    </row>
    <row r="1805" spans="1:12" x14ac:dyDescent="0.25">
      <c r="A1805" s="1" t="s">
        <v>12403</v>
      </c>
      <c r="B1805" s="1" t="s">
        <v>23</v>
      </c>
      <c r="C1805" s="1" t="s">
        <v>15601</v>
      </c>
      <c r="D1805" s="16">
        <v>39.99</v>
      </c>
      <c r="E1805" s="74"/>
      <c r="F1805" s="74">
        <v>134</v>
      </c>
      <c r="G1805" s="16">
        <v>156520.85999999999</v>
      </c>
      <c r="H1805" s="16">
        <v>1168.0661194029849</v>
      </c>
      <c r="I1805" s="12">
        <v>0.96728194535651069</v>
      </c>
      <c r="L1805" s="12" t="str">
        <f t="shared" si="28"/>
        <v>X</v>
      </c>
    </row>
    <row r="1806" spans="1:12" x14ac:dyDescent="0.25">
      <c r="A1806" s="1" t="s">
        <v>12403</v>
      </c>
      <c r="B1806" s="1" t="s">
        <v>23</v>
      </c>
      <c r="C1806" s="1" t="s">
        <v>9059</v>
      </c>
      <c r="D1806" s="16">
        <v>29.99</v>
      </c>
      <c r="E1806" s="74"/>
      <c r="F1806" s="74">
        <v>113</v>
      </c>
      <c r="G1806" s="16">
        <v>123557.48</v>
      </c>
      <c r="H1806" s="16">
        <v>1093.4290265486725</v>
      </c>
      <c r="I1806" s="12">
        <v>0.97582861726128356</v>
      </c>
      <c r="L1806" s="12" t="str">
        <f t="shared" si="28"/>
        <v>X</v>
      </c>
    </row>
    <row r="1807" spans="1:12" x14ac:dyDescent="0.25">
      <c r="A1807" s="1" t="s">
        <v>12403</v>
      </c>
      <c r="B1807" s="1" t="s">
        <v>23</v>
      </c>
      <c r="C1807" s="1" t="s">
        <v>15603</v>
      </c>
      <c r="D1807" s="16">
        <v>89.99</v>
      </c>
      <c r="E1807" s="74"/>
      <c r="F1807" s="74">
        <v>101</v>
      </c>
      <c r="G1807" s="16">
        <v>110327.74</v>
      </c>
      <c r="H1807" s="16">
        <v>1092.3538613861388</v>
      </c>
      <c r="I1807" s="12">
        <v>0.9843668852517059</v>
      </c>
      <c r="L1807" s="12" t="str">
        <f t="shared" si="28"/>
        <v>X</v>
      </c>
    </row>
    <row r="1808" spans="1:12" x14ac:dyDescent="0.25">
      <c r="A1808" s="1" t="s">
        <v>12403</v>
      </c>
      <c r="B1808" s="1" t="s">
        <v>23</v>
      </c>
      <c r="C1808" s="1" t="s">
        <v>5642</v>
      </c>
      <c r="D1808" s="16">
        <v>41.99</v>
      </c>
      <c r="E1808" s="74"/>
      <c r="F1808" s="74">
        <v>129</v>
      </c>
      <c r="G1808" s="16">
        <v>140246.6</v>
      </c>
      <c r="H1808" s="16">
        <v>1087.1829457364342</v>
      </c>
      <c r="I1808" s="12">
        <v>0.99286473532890995</v>
      </c>
      <c r="L1808" s="12" t="str">
        <f t="shared" si="28"/>
        <v>X</v>
      </c>
    </row>
    <row r="1809" spans="1:12" x14ac:dyDescent="0.25">
      <c r="A1809" s="1" t="s">
        <v>12403</v>
      </c>
      <c r="B1809" s="1" t="s">
        <v>23</v>
      </c>
      <c r="C1809" s="1" t="s">
        <v>5529</v>
      </c>
      <c r="D1809" s="16">
        <v>26.99</v>
      </c>
      <c r="E1809" s="74"/>
      <c r="F1809" s="74">
        <v>112</v>
      </c>
      <c r="G1809" s="16">
        <v>88962.41</v>
      </c>
      <c r="H1809" s="16">
        <v>794.30723214285717</v>
      </c>
      <c r="I1809" s="12">
        <v>0.99907335348325088</v>
      </c>
      <c r="L1809" s="12" t="str">
        <f t="shared" si="28"/>
        <v>X</v>
      </c>
    </row>
    <row r="1810" spans="1:12" x14ac:dyDescent="0.25">
      <c r="A1810" s="1" t="s">
        <v>12403</v>
      </c>
      <c r="B1810" s="1" t="s">
        <v>23</v>
      </c>
      <c r="C1810" s="1" t="s">
        <v>16224</v>
      </c>
      <c r="D1810" s="16">
        <v>59.99</v>
      </c>
      <c r="E1810" s="74"/>
      <c r="F1810" s="74">
        <v>126</v>
      </c>
      <c r="G1810" s="16">
        <v>14937.51</v>
      </c>
      <c r="H1810" s="16">
        <v>118.55166666666666</v>
      </c>
      <c r="I1810" s="12">
        <v>1.0000000000000002</v>
      </c>
      <c r="L1810" s="12" t="str">
        <f t="shared" si="28"/>
        <v>X</v>
      </c>
    </row>
    <row r="1811" spans="1:12" x14ac:dyDescent="0.25">
      <c r="A1811" s="1" t="s">
        <v>12403</v>
      </c>
      <c r="B1811" s="1" t="s">
        <v>23</v>
      </c>
      <c r="C1811" s="1" t="s">
        <v>12828</v>
      </c>
      <c r="D1811" s="16">
        <v>29.99</v>
      </c>
      <c r="E1811" s="74"/>
      <c r="F1811" s="74">
        <v>0</v>
      </c>
      <c r="G1811" s="16">
        <v>703.76</v>
      </c>
      <c r="H1811" s="16">
        <v>0</v>
      </c>
      <c r="I1811" s="12">
        <v>1.0000000000000002</v>
      </c>
      <c r="L1811" s="12" t="str">
        <f t="shared" si="28"/>
        <v>X</v>
      </c>
    </row>
    <row r="1812" spans="1:12" x14ac:dyDescent="0.25">
      <c r="A1812" s="1" t="s">
        <v>12403</v>
      </c>
      <c r="B1812" s="1" t="s">
        <v>24</v>
      </c>
      <c r="C1812" s="1"/>
      <c r="D1812" s="16">
        <v>1099.71</v>
      </c>
      <c r="E1812" s="74"/>
      <c r="F1812" s="74">
        <v>4116</v>
      </c>
      <c r="G1812" s="16">
        <v>19920899.460000001</v>
      </c>
      <c r="H1812" s="16">
        <v>127936.23514880057</v>
      </c>
      <c r="I1812" s="12"/>
      <c r="L1812" s="12" t="str">
        <f t="shared" si="28"/>
        <v xml:space="preserve"> </v>
      </c>
    </row>
    <row r="1813" spans="1:12" x14ac:dyDescent="0.25">
      <c r="A1813" s="1" t="s">
        <v>12403</v>
      </c>
      <c r="B1813" s="1" t="s">
        <v>74</v>
      </c>
      <c r="C1813" s="1" t="s">
        <v>5366</v>
      </c>
      <c r="D1813" s="16">
        <v>149.99</v>
      </c>
      <c r="E1813" s="74"/>
      <c r="F1813" s="74">
        <v>90</v>
      </c>
      <c r="G1813" s="16">
        <v>61645.89</v>
      </c>
      <c r="H1813" s="16">
        <v>684.95433333333335</v>
      </c>
      <c r="I1813" s="12">
        <v>0.34203379008215407</v>
      </c>
      <c r="L1813" s="12" t="str">
        <f t="shared" si="28"/>
        <v xml:space="preserve"> </v>
      </c>
    </row>
    <row r="1814" spans="1:12" x14ac:dyDescent="0.25">
      <c r="A1814" s="1" t="s">
        <v>12403</v>
      </c>
      <c r="B1814" s="1" t="s">
        <v>74</v>
      </c>
      <c r="C1814" s="1" t="s">
        <v>12528</v>
      </c>
      <c r="D1814" s="16">
        <v>249.99</v>
      </c>
      <c r="E1814" s="74"/>
      <c r="F1814" s="74">
        <v>23</v>
      </c>
      <c r="G1814" s="16">
        <v>10499.58</v>
      </c>
      <c r="H1814" s="16">
        <v>456.50347826086954</v>
      </c>
      <c r="I1814" s="12">
        <v>0.56999003074917387</v>
      </c>
      <c r="L1814" s="12" t="str">
        <f t="shared" si="28"/>
        <v xml:space="preserve"> </v>
      </c>
    </row>
    <row r="1815" spans="1:12" x14ac:dyDescent="0.25">
      <c r="A1815" s="1" t="s">
        <v>12403</v>
      </c>
      <c r="B1815" s="1" t="s">
        <v>74</v>
      </c>
      <c r="C1815" s="1" t="s">
        <v>11498</v>
      </c>
      <c r="D1815" s="16">
        <v>79.989999999999995</v>
      </c>
      <c r="E1815" s="74"/>
      <c r="F1815" s="74">
        <v>45</v>
      </c>
      <c r="G1815" s="16">
        <v>16477.939999999999</v>
      </c>
      <c r="H1815" s="16">
        <v>366.17644444444443</v>
      </c>
      <c r="I1815" s="12">
        <v>0.75284122394133424</v>
      </c>
      <c r="L1815" s="12" t="str">
        <f t="shared" si="28"/>
        <v xml:space="preserve"> </v>
      </c>
    </row>
    <row r="1816" spans="1:12" x14ac:dyDescent="0.25">
      <c r="A1816" s="1" t="s">
        <v>12403</v>
      </c>
      <c r="B1816" s="1" t="s">
        <v>74</v>
      </c>
      <c r="C1816" s="1" t="s">
        <v>6175</v>
      </c>
      <c r="D1816" s="16">
        <v>89.99</v>
      </c>
      <c r="E1816" s="74"/>
      <c r="F1816" s="74">
        <v>3</v>
      </c>
      <c r="G1816" s="16">
        <v>989.89</v>
      </c>
      <c r="H1816" s="16">
        <v>329.96333333333331</v>
      </c>
      <c r="I1816" s="12">
        <v>0.91760930262318474</v>
      </c>
      <c r="L1816" s="12" t="str">
        <f t="shared" si="28"/>
        <v xml:space="preserve"> </v>
      </c>
    </row>
    <row r="1817" spans="1:12" x14ac:dyDescent="0.25">
      <c r="A1817" s="1" t="s">
        <v>12403</v>
      </c>
      <c r="B1817" s="1" t="s">
        <v>74</v>
      </c>
      <c r="C1817" s="1" t="s">
        <v>6280</v>
      </c>
      <c r="D1817" s="16">
        <v>329.99</v>
      </c>
      <c r="E1817" s="74"/>
      <c r="F1817" s="74">
        <v>4</v>
      </c>
      <c r="G1817" s="16">
        <v>659.98</v>
      </c>
      <c r="H1817" s="16">
        <v>164.995</v>
      </c>
      <c r="I1817" s="12">
        <v>1.0000000000000002</v>
      </c>
      <c r="L1817" s="12" t="str">
        <f t="shared" si="28"/>
        <v>X</v>
      </c>
    </row>
    <row r="1818" spans="1:12" x14ac:dyDescent="0.25">
      <c r="A1818" s="1" t="s">
        <v>12403</v>
      </c>
      <c r="B1818" s="1" t="s">
        <v>79</v>
      </c>
      <c r="C1818" s="1"/>
      <c r="D1818" s="16">
        <v>899.95</v>
      </c>
      <c r="E1818" s="74"/>
      <c r="F1818" s="74">
        <v>165</v>
      </c>
      <c r="G1818" s="16">
        <v>90273.279999999999</v>
      </c>
      <c r="H1818" s="16">
        <v>2002.5925893719805</v>
      </c>
      <c r="I1818" s="12"/>
      <c r="L1818" s="12" t="str">
        <f t="shared" si="28"/>
        <v xml:space="preserve"> </v>
      </c>
    </row>
    <row r="1819" spans="1:12" x14ac:dyDescent="0.25">
      <c r="A1819" s="1" t="s">
        <v>12404</v>
      </c>
      <c r="B1819" s="1" t="s">
        <v>15</v>
      </c>
      <c r="C1819" s="1" t="s">
        <v>5663</v>
      </c>
      <c r="D1819" s="16">
        <v>42.99</v>
      </c>
      <c r="E1819" s="74"/>
      <c r="F1819" s="74">
        <v>51</v>
      </c>
      <c r="G1819" s="16">
        <v>21824.82</v>
      </c>
      <c r="H1819" s="16">
        <v>427.93764705882353</v>
      </c>
      <c r="I1819" s="12">
        <v>1</v>
      </c>
      <c r="L1819" s="12" t="str">
        <f t="shared" si="28"/>
        <v>X</v>
      </c>
    </row>
    <row r="1820" spans="1:12" x14ac:dyDescent="0.25">
      <c r="A1820" s="1" t="s">
        <v>12404</v>
      </c>
      <c r="B1820" s="1" t="s">
        <v>16</v>
      </c>
      <c r="C1820" s="1"/>
      <c r="D1820" s="16">
        <v>42.99</v>
      </c>
      <c r="E1820" s="74"/>
      <c r="F1820" s="74">
        <v>51</v>
      </c>
      <c r="G1820" s="16">
        <v>21824.82</v>
      </c>
      <c r="H1820" s="16">
        <v>427.93764705882353</v>
      </c>
      <c r="I1820" s="12"/>
      <c r="L1820" s="12" t="str">
        <f t="shared" si="28"/>
        <v xml:space="preserve"> </v>
      </c>
    </row>
    <row r="1821" spans="1:12" x14ac:dyDescent="0.25">
      <c r="A1821" s="1" t="s">
        <v>12404</v>
      </c>
      <c r="B1821" s="1" t="s">
        <v>21</v>
      </c>
      <c r="C1821" s="1" t="s">
        <v>12903</v>
      </c>
      <c r="D1821" s="16">
        <v>59.99</v>
      </c>
      <c r="E1821" s="74"/>
      <c r="F1821" s="74">
        <v>146</v>
      </c>
      <c r="G1821" s="16">
        <v>704592.6</v>
      </c>
      <c r="H1821" s="16">
        <v>4825.9767123287666</v>
      </c>
      <c r="I1821" s="12">
        <v>0.2669916222681708</v>
      </c>
      <c r="L1821" s="12" t="str">
        <f t="shared" si="28"/>
        <v xml:space="preserve"> </v>
      </c>
    </row>
    <row r="1822" spans="1:12" x14ac:dyDescent="0.25">
      <c r="A1822" s="1" t="s">
        <v>12404</v>
      </c>
      <c r="B1822" s="1" t="s">
        <v>21</v>
      </c>
      <c r="C1822" s="1" t="s">
        <v>12906</v>
      </c>
      <c r="D1822" s="16">
        <v>29.99</v>
      </c>
      <c r="E1822" s="74"/>
      <c r="F1822" s="74">
        <v>158</v>
      </c>
      <c r="G1822" s="16">
        <v>581514.42000000004</v>
      </c>
      <c r="H1822" s="16">
        <v>3680.4710126582281</v>
      </c>
      <c r="I1822" s="12">
        <v>0.47060945653376945</v>
      </c>
      <c r="L1822" s="12" t="str">
        <f t="shared" si="28"/>
        <v xml:space="preserve"> </v>
      </c>
    </row>
    <row r="1823" spans="1:12" x14ac:dyDescent="0.25">
      <c r="A1823" s="1" t="s">
        <v>12404</v>
      </c>
      <c r="B1823" s="1" t="s">
        <v>21</v>
      </c>
      <c r="C1823" s="1" t="s">
        <v>12902</v>
      </c>
      <c r="D1823" s="16">
        <v>39.99</v>
      </c>
      <c r="E1823" s="74"/>
      <c r="F1823" s="74">
        <v>140</v>
      </c>
      <c r="G1823" s="16">
        <v>460954.58</v>
      </c>
      <c r="H1823" s="16">
        <v>3292.5327142857145</v>
      </c>
      <c r="I1823" s="12">
        <v>0.65276504972434846</v>
      </c>
      <c r="L1823" s="12" t="str">
        <f t="shared" si="28"/>
        <v xml:space="preserve"> </v>
      </c>
    </row>
    <row r="1824" spans="1:12" x14ac:dyDescent="0.25">
      <c r="A1824" s="1" t="s">
        <v>12404</v>
      </c>
      <c r="B1824" s="1" t="s">
        <v>21</v>
      </c>
      <c r="C1824" s="1" t="s">
        <v>12905</v>
      </c>
      <c r="D1824" s="16">
        <v>16.989999999999998</v>
      </c>
      <c r="E1824" s="74"/>
      <c r="F1824" s="74">
        <v>153</v>
      </c>
      <c r="G1824" s="16">
        <v>224420.91</v>
      </c>
      <c r="H1824" s="16">
        <v>1466.8033333333333</v>
      </c>
      <c r="I1824" s="12">
        <v>0.73391426051820863</v>
      </c>
      <c r="L1824" s="12" t="str">
        <f t="shared" si="28"/>
        <v xml:space="preserve"> </v>
      </c>
    </row>
    <row r="1825" spans="1:12" x14ac:dyDescent="0.25">
      <c r="A1825" s="1" t="s">
        <v>12404</v>
      </c>
      <c r="B1825" s="1" t="s">
        <v>21</v>
      </c>
      <c r="C1825" s="1" t="s">
        <v>7669</v>
      </c>
      <c r="D1825" s="16">
        <v>53.99</v>
      </c>
      <c r="E1825" s="74"/>
      <c r="F1825" s="74">
        <v>57</v>
      </c>
      <c r="G1825" s="16">
        <v>61401.21</v>
      </c>
      <c r="H1825" s="16">
        <v>1077.2142105263158</v>
      </c>
      <c r="I1825" s="12">
        <v>0.79350990027005552</v>
      </c>
      <c r="L1825" s="12" t="str">
        <f t="shared" si="28"/>
        <v xml:space="preserve"> </v>
      </c>
    </row>
    <row r="1826" spans="1:12" x14ac:dyDescent="0.25">
      <c r="A1826" s="1" t="s">
        <v>12404</v>
      </c>
      <c r="B1826" s="1" t="s">
        <v>21</v>
      </c>
      <c r="C1826" s="1" t="s">
        <v>9923</v>
      </c>
      <c r="D1826" s="16">
        <v>29.99</v>
      </c>
      <c r="E1826" s="74"/>
      <c r="F1826" s="74">
        <v>136</v>
      </c>
      <c r="G1826" s="16">
        <v>95173.32</v>
      </c>
      <c r="H1826" s="16">
        <v>699.80382352941183</v>
      </c>
      <c r="I1826" s="12">
        <v>0.83222574355961554</v>
      </c>
      <c r="L1826" s="12" t="str">
        <f t="shared" si="28"/>
        <v xml:space="preserve"> </v>
      </c>
    </row>
    <row r="1827" spans="1:12" x14ac:dyDescent="0.25">
      <c r="A1827" s="1" t="s">
        <v>12404</v>
      </c>
      <c r="B1827" s="1" t="s">
        <v>21</v>
      </c>
      <c r="C1827" s="1" t="s">
        <v>5613</v>
      </c>
      <c r="D1827" s="16">
        <v>22.99</v>
      </c>
      <c r="E1827" s="74"/>
      <c r="F1827" s="74">
        <v>71</v>
      </c>
      <c r="G1827" s="16">
        <v>45486.89</v>
      </c>
      <c r="H1827" s="16">
        <v>640.6604225352113</v>
      </c>
      <c r="I1827" s="12">
        <v>0.8676695460750129</v>
      </c>
      <c r="L1827" s="12" t="str">
        <f t="shared" si="28"/>
        <v xml:space="preserve"> </v>
      </c>
    </row>
    <row r="1828" spans="1:12" x14ac:dyDescent="0.25">
      <c r="A1828" s="1" t="s">
        <v>12404</v>
      </c>
      <c r="B1828" s="1" t="s">
        <v>21</v>
      </c>
      <c r="C1828" s="1" t="s">
        <v>5501</v>
      </c>
      <c r="D1828" s="16">
        <v>27.99</v>
      </c>
      <c r="E1828" s="74"/>
      <c r="F1828" s="74">
        <v>156</v>
      </c>
      <c r="G1828" s="16">
        <v>95476.44</v>
      </c>
      <c r="H1828" s="16">
        <v>612.02846153846156</v>
      </c>
      <c r="I1828" s="12">
        <v>0.90152931821253635</v>
      </c>
      <c r="L1828" s="12" t="str">
        <f t="shared" si="28"/>
        <v xml:space="preserve"> </v>
      </c>
    </row>
    <row r="1829" spans="1:12" x14ac:dyDescent="0.25">
      <c r="A1829" s="1" t="s">
        <v>12404</v>
      </c>
      <c r="B1829" s="1" t="s">
        <v>21</v>
      </c>
      <c r="C1829" s="1" t="s">
        <v>13062</v>
      </c>
      <c r="D1829" s="16">
        <v>59.99</v>
      </c>
      <c r="E1829" s="74"/>
      <c r="F1829" s="74">
        <v>77</v>
      </c>
      <c r="G1829" s="16">
        <v>43675.839999999997</v>
      </c>
      <c r="H1829" s="16">
        <v>567.21870129870126</v>
      </c>
      <c r="I1829" s="12">
        <v>0.93291004179823034</v>
      </c>
      <c r="L1829" s="12" t="str">
        <f t="shared" si="28"/>
        <v xml:space="preserve"> </v>
      </c>
    </row>
    <row r="1830" spans="1:12" x14ac:dyDescent="0.25">
      <c r="A1830" s="1" t="s">
        <v>12404</v>
      </c>
      <c r="B1830" s="1" t="s">
        <v>21</v>
      </c>
      <c r="C1830" s="1" t="s">
        <v>13065</v>
      </c>
      <c r="D1830" s="16">
        <v>29.99</v>
      </c>
      <c r="E1830" s="74"/>
      <c r="F1830" s="74">
        <v>139</v>
      </c>
      <c r="G1830" s="16">
        <v>72894.52</v>
      </c>
      <c r="H1830" s="16">
        <v>524.42100719424468</v>
      </c>
      <c r="I1830" s="12">
        <v>0.96192303208154539</v>
      </c>
      <c r="L1830" s="12" t="str">
        <f t="shared" si="28"/>
        <v>X</v>
      </c>
    </row>
    <row r="1831" spans="1:12" x14ac:dyDescent="0.25">
      <c r="A1831" s="1" t="s">
        <v>12404</v>
      </c>
      <c r="B1831" s="1" t="s">
        <v>21</v>
      </c>
      <c r="C1831" s="1" t="s">
        <v>11198</v>
      </c>
      <c r="D1831" s="16">
        <v>27.99</v>
      </c>
      <c r="E1831" s="74"/>
      <c r="F1831" s="74">
        <v>83</v>
      </c>
      <c r="G1831" s="16">
        <v>27954.82</v>
      </c>
      <c r="H1831" s="16">
        <v>336.80506024096383</v>
      </c>
      <c r="I1831" s="12">
        <v>0.98055638544857215</v>
      </c>
      <c r="L1831" s="12" t="str">
        <f t="shared" si="28"/>
        <v>X</v>
      </c>
    </row>
    <row r="1832" spans="1:12" x14ac:dyDescent="0.25">
      <c r="A1832" s="1" t="s">
        <v>12404</v>
      </c>
      <c r="B1832" s="1" t="s">
        <v>21</v>
      </c>
      <c r="C1832" s="1" t="s">
        <v>14621</v>
      </c>
      <c r="D1832" s="16">
        <v>16.989999999999998</v>
      </c>
      <c r="E1832" s="74"/>
      <c r="F1832" s="74">
        <v>70</v>
      </c>
      <c r="G1832" s="16">
        <v>14951.2</v>
      </c>
      <c r="H1832" s="16">
        <v>213.58857142857144</v>
      </c>
      <c r="I1832" s="12">
        <v>0.99237292800211829</v>
      </c>
      <c r="L1832" s="12" t="str">
        <f t="shared" si="28"/>
        <v>X</v>
      </c>
    </row>
    <row r="1833" spans="1:12" x14ac:dyDescent="0.25">
      <c r="A1833" s="1" t="s">
        <v>12404</v>
      </c>
      <c r="B1833" s="1" t="s">
        <v>21</v>
      </c>
      <c r="C1833" s="1" t="s">
        <v>13059</v>
      </c>
      <c r="D1833" s="16">
        <v>29.99</v>
      </c>
      <c r="E1833" s="74"/>
      <c r="F1833" s="74">
        <v>22</v>
      </c>
      <c r="G1833" s="16">
        <v>3032.97</v>
      </c>
      <c r="H1833" s="16">
        <v>137.86227272727271</v>
      </c>
      <c r="I1833" s="12">
        <v>1</v>
      </c>
      <c r="L1833" s="12" t="str">
        <f t="shared" si="28"/>
        <v>X</v>
      </c>
    </row>
    <row r="1834" spans="1:12" x14ac:dyDescent="0.25">
      <c r="A1834" s="1" t="s">
        <v>12404</v>
      </c>
      <c r="B1834" s="1" t="s">
        <v>22</v>
      </c>
      <c r="C1834" s="1"/>
      <c r="D1834" s="16">
        <v>446.87000000000006</v>
      </c>
      <c r="E1834" s="74"/>
      <c r="F1834" s="74">
        <v>1408</v>
      </c>
      <c r="G1834" s="16">
        <v>2431529.7200000002</v>
      </c>
      <c r="H1834" s="16">
        <v>18075.386303625197</v>
      </c>
      <c r="I1834" s="12"/>
      <c r="L1834" s="12" t="str">
        <f t="shared" si="28"/>
        <v xml:space="preserve"> </v>
      </c>
    </row>
    <row r="1835" spans="1:12" x14ac:dyDescent="0.25">
      <c r="A1835" s="1" t="s">
        <v>12404</v>
      </c>
      <c r="B1835" s="1" t="s">
        <v>23</v>
      </c>
      <c r="C1835" s="1" t="s">
        <v>12909</v>
      </c>
      <c r="D1835" s="16">
        <v>39.99</v>
      </c>
      <c r="E1835" s="74"/>
      <c r="F1835" s="74">
        <v>140</v>
      </c>
      <c r="G1835" s="16">
        <v>208136.75</v>
      </c>
      <c r="H1835" s="16">
        <v>1486.6910714285714</v>
      </c>
      <c r="I1835" s="12">
        <v>0.26927403306293807</v>
      </c>
      <c r="L1835" s="12" t="str">
        <f t="shared" si="28"/>
        <v xml:space="preserve"> </v>
      </c>
    </row>
    <row r="1836" spans="1:12" x14ac:dyDescent="0.25">
      <c r="A1836" s="1" t="s">
        <v>12404</v>
      </c>
      <c r="B1836" s="1" t="s">
        <v>23</v>
      </c>
      <c r="C1836" s="1" t="s">
        <v>14186</v>
      </c>
      <c r="D1836" s="16">
        <v>31.99</v>
      </c>
      <c r="E1836" s="74"/>
      <c r="F1836" s="74">
        <v>63</v>
      </c>
      <c r="G1836" s="16">
        <v>67778.27</v>
      </c>
      <c r="H1836" s="16">
        <v>1075.8455555555556</v>
      </c>
      <c r="I1836" s="12">
        <v>0.46413446995175961</v>
      </c>
      <c r="L1836" s="12" t="str">
        <f t="shared" si="28"/>
        <v xml:space="preserve"> </v>
      </c>
    </row>
    <row r="1837" spans="1:12" x14ac:dyDescent="0.25">
      <c r="A1837" s="1" t="s">
        <v>12404</v>
      </c>
      <c r="B1837" s="1" t="s">
        <v>23</v>
      </c>
      <c r="C1837" s="1" t="s">
        <v>6296</v>
      </c>
      <c r="D1837" s="16">
        <v>27.99</v>
      </c>
      <c r="E1837" s="74"/>
      <c r="F1837" s="74">
        <v>139</v>
      </c>
      <c r="G1837" s="16">
        <v>109561.88</v>
      </c>
      <c r="H1837" s="16">
        <v>788.21496402877699</v>
      </c>
      <c r="I1837" s="12">
        <v>0.60689837454737883</v>
      </c>
      <c r="L1837" s="12" t="str">
        <f t="shared" si="28"/>
        <v xml:space="preserve"> </v>
      </c>
    </row>
    <row r="1838" spans="1:12" x14ac:dyDescent="0.25">
      <c r="A1838" s="1" t="s">
        <v>12404</v>
      </c>
      <c r="B1838" s="1" t="s">
        <v>23</v>
      </c>
      <c r="C1838" s="1" t="s">
        <v>12908</v>
      </c>
      <c r="D1838" s="16">
        <v>19.989999999999998</v>
      </c>
      <c r="E1838" s="74"/>
      <c r="F1838" s="74">
        <v>57</v>
      </c>
      <c r="G1838" s="16">
        <v>41139.42</v>
      </c>
      <c r="H1838" s="16">
        <v>721.74421052631578</v>
      </c>
      <c r="I1838" s="12">
        <v>0.7376228930053379</v>
      </c>
      <c r="L1838" s="12" t="str">
        <f t="shared" si="28"/>
        <v xml:space="preserve"> </v>
      </c>
    </row>
    <row r="1839" spans="1:12" x14ac:dyDescent="0.25">
      <c r="A1839" s="1" t="s">
        <v>12404</v>
      </c>
      <c r="B1839" s="1" t="s">
        <v>23</v>
      </c>
      <c r="C1839" s="1" t="s">
        <v>5773</v>
      </c>
      <c r="D1839" s="16">
        <v>34.99</v>
      </c>
      <c r="E1839" s="74"/>
      <c r="F1839" s="74">
        <v>117</v>
      </c>
      <c r="G1839" s="16">
        <v>50684.39</v>
      </c>
      <c r="H1839" s="16">
        <v>433.19991452991451</v>
      </c>
      <c r="I1839" s="12">
        <v>0.81608538622250704</v>
      </c>
      <c r="L1839" s="12" t="str">
        <f t="shared" si="28"/>
        <v xml:space="preserve"> </v>
      </c>
    </row>
    <row r="1840" spans="1:12" x14ac:dyDescent="0.25">
      <c r="A1840" s="1" t="s">
        <v>12404</v>
      </c>
      <c r="B1840" s="1" t="s">
        <v>23</v>
      </c>
      <c r="C1840" s="1" t="s">
        <v>5769</v>
      </c>
      <c r="D1840" s="16">
        <v>32.99</v>
      </c>
      <c r="E1840" s="74"/>
      <c r="F1840" s="74">
        <v>79</v>
      </c>
      <c r="G1840" s="16">
        <v>33463.56</v>
      </c>
      <c r="H1840" s="16">
        <v>423.58936708860756</v>
      </c>
      <c r="I1840" s="12">
        <v>0.89280718769866985</v>
      </c>
      <c r="L1840" s="12" t="str">
        <f t="shared" si="28"/>
        <v xml:space="preserve"> </v>
      </c>
    </row>
    <row r="1841" spans="1:12" x14ac:dyDescent="0.25">
      <c r="A1841" s="1" t="s">
        <v>12404</v>
      </c>
      <c r="B1841" s="1" t="s">
        <v>23</v>
      </c>
      <c r="C1841" s="1" t="s">
        <v>6354</v>
      </c>
      <c r="D1841" s="16">
        <v>36.99</v>
      </c>
      <c r="E1841" s="74"/>
      <c r="F1841" s="74">
        <v>61</v>
      </c>
      <c r="G1841" s="16">
        <v>21968.73</v>
      </c>
      <c r="H1841" s="16">
        <v>360.14311475409835</v>
      </c>
      <c r="I1841" s="12">
        <v>0.95803740993744235</v>
      </c>
      <c r="L1841" s="12" t="str">
        <f t="shared" si="28"/>
        <v>X</v>
      </c>
    </row>
    <row r="1842" spans="1:12" x14ac:dyDescent="0.25">
      <c r="A1842" s="1" t="s">
        <v>12404</v>
      </c>
      <c r="B1842" s="1" t="s">
        <v>23</v>
      </c>
      <c r="C1842" s="1" t="s">
        <v>8793</v>
      </c>
      <c r="D1842" s="16">
        <v>14.99</v>
      </c>
      <c r="E1842" s="74"/>
      <c r="F1842" s="74">
        <v>76</v>
      </c>
      <c r="G1842" s="16">
        <v>17607.68</v>
      </c>
      <c r="H1842" s="16">
        <v>231.68</v>
      </c>
      <c r="I1842" s="12">
        <v>0.99999999999999989</v>
      </c>
      <c r="L1842" s="12" t="str">
        <f t="shared" si="28"/>
        <v>X</v>
      </c>
    </row>
    <row r="1843" spans="1:12" x14ac:dyDescent="0.25">
      <c r="A1843" s="1" t="s">
        <v>12404</v>
      </c>
      <c r="B1843" s="1" t="s">
        <v>24</v>
      </c>
      <c r="C1843" s="1"/>
      <c r="D1843" s="16">
        <v>239.92000000000004</v>
      </c>
      <c r="E1843" s="74"/>
      <c r="F1843" s="74">
        <v>732</v>
      </c>
      <c r="G1843" s="16">
        <v>550340.68000000005</v>
      </c>
      <c r="H1843" s="16">
        <v>5521.1081979118408</v>
      </c>
      <c r="I1843" s="12"/>
      <c r="L1843" s="12" t="str">
        <f t="shared" si="28"/>
        <v xml:space="preserve"> </v>
      </c>
    </row>
    <row r="1844" spans="1:12" x14ac:dyDescent="0.25">
      <c r="A1844" s="1" t="s">
        <v>12404</v>
      </c>
      <c r="B1844" s="1" t="s">
        <v>74</v>
      </c>
      <c r="C1844" s="1" t="s">
        <v>5558</v>
      </c>
      <c r="D1844" s="16">
        <v>74.989999999999995</v>
      </c>
      <c r="E1844" s="74"/>
      <c r="F1844" s="74">
        <v>99</v>
      </c>
      <c r="G1844" s="16">
        <v>140935.32999999999</v>
      </c>
      <c r="H1844" s="16">
        <v>1423.5891919191918</v>
      </c>
      <c r="I1844" s="12">
        <v>0.37293774231686899</v>
      </c>
      <c r="L1844" s="12" t="str">
        <f t="shared" si="28"/>
        <v xml:space="preserve"> </v>
      </c>
    </row>
    <row r="1845" spans="1:12" x14ac:dyDescent="0.25">
      <c r="A1845" s="1" t="s">
        <v>12404</v>
      </c>
      <c r="B1845" s="1" t="s">
        <v>74</v>
      </c>
      <c r="C1845" s="1" t="s">
        <v>13762</v>
      </c>
      <c r="D1845" s="16">
        <v>54.99</v>
      </c>
      <c r="E1845" s="74"/>
      <c r="F1845" s="74">
        <v>1</v>
      </c>
      <c r="G1845" s="16">
        <v>769.86</v>
      </c>
      <c r="H1845" s="16">
        <v>769.86</v>
      </c>
      <c r="I1845" s="12">
        <v>0.57461801070455021</v>
      </c>
      <c r="L1845" s="12" t="str">
        <f t="shared" si="28"/>
        <v xml:space="preserve"> </v>
      </c>
    </row>
    <row r="1846" spans="1:12" x14ac:dyDescent="0.25">
      <c r="A1846" s="1" t="s">
        <v>12404</v>
      </c>
      <c r="B1846" s="1" t="s">
        <v>74</v>
      </c>
      <c r="C1846" s="1" t="s">
        <v>16212</v>
      </c>
      <c r="D1846" s="16">
        <v>2199.9899999999998</v>
      </c>
      <c r="E1846" s="74"/>
      <c r="F1846" s="74">
        <v>3</v>
      </c>
      <c r="G1846" s="16">
        <v>2199.9899999999998</v>
      </c>
      <c r="H1846" s="16">
        <v>733.32999999999993</v>
      </c>
      <c r="I1846" s="12">
        <v>0.76672851289551769</v>
      </c>
      <c r="L1846" s="12" t="str">
        <f t="shared" si="28"/>
        <v xml:space="preserve"> </v>
      </c>
    </row>
    <row r="1847" spans="1:12" x14ac:dyDescent="0.25">
      <c r="A1847" s="1" t="s">
        <v>12404</v>
      </c>
      <c r="B1847" s="1" t="s">
        <v>74</v>
      </c>
      <c r="C1847" s="1" t="s">
        <v>14581</v>
      </c>
      <c r="D1847" s="16">
        <v>299.99</v>
      </c>
      <c r="E1847" s="74"/>
      <c r="F1847" s="74">
        <v>7</v>
      </c>
      <c r="G1847" s="16">
        <v>3899.87</v>
      </c>
      <c r="H1847" s="16">
        <v>557.12428571428575</v>
      </c>
      <c r="I1847" s="12">
        <v>0.91267839400137107</v>
      </c>
      <c r="L1847" s="12" t="str">
        <f t="shared" si="28"/>
        <v xml:space="preserve"> </v>
      </c>
    </row>
    <row r="1848" spans="1:12" x14ac:dyDescent="0.25">
      <c r="A1848" s="1" t="s">
        <v>12404</v>
      </c>
      <c r="B1848" s="1" t="s">
        <v>74</v>
      </c>
      <c r="C1848" s="1" t="s">
        <v>14661</v>
      </c>
      <c r="D1848" s="16">
        <v>499.99</v>
      </c>
      <c r="E1848" s="74"/>
      <c r="F1848" s="74">
        <v>3</v>
      </c>
      <c r="G1848" s="16">
        <v>999.98</v>
      </c>
      <c r="H1848" s="16">
        <v>333.32666666666665</v>
      </c>
      <c r="I1848" s="12">
        <v>1</v>
      </c>
      <c r="L1848" s="12" t="str">
        <f t="shared" si="28"/>
        <v>X</v>
      </c>
    </row>
    <row r="1849" spans="1:12" x14ac:dyDescent="0.25">
      <c r="A1849" s="1" t="s">
        <v>12404</v>
      </c>
      <c r="B1849" s="1" t="s">
        <v>79</v>
      </c>
      <c r="C1849" s="1"/>
      <c r="D1849" s="16">
        <v>3129.95</v>
      </c>
      <c r="E1849" s="74"/>
      <c r="F1849" s="74">
        <v>113</v>
      </c>
      <c r="G1849" s="16">
        <v>148805.02999999997</v>
      </c>
      <c r="H1849" s="16">
        <v>3817.2301443001443</v>
      </c>
      <c r="I1849" s="12"/>
      <c r="L1849" s="12" t="str">
        <f t="shared" si="28"/>
        <v xml:space="preserve"> </v>
      </c>
    </row>
    <row r="1850" spans="1:12" x14ac:dyDescent="0.25">
      <c r="A1850" s="1" t="s">
        <v>12402</v>
      </c>
      <c r="B1850" s="1" t="s">
        <v>15</v>
      </c>
      <c r="C1850" s="1" t="s">
        <v>7556</v>
      </c>
      <c r="D1850" s="16">
        <v>114.99</v>
      </c>
      <c r="E1850" s="74"/>
      <c r="F1850" s="74">
        <v>105</v>
      </c>
      <c r="G1850" s="16">
        <v>270829.8</v>
      </c>
      <c r="H1850" s="16">
        <v>2579.3314285714287</v>
      </c>
      <c r="I1850" s="12">
        <v>8.0004854967576519E-2</v>
      </c>
      <c r="L1850" s="12" t="str">
        <f t="shared" si="28"/>
        <v xml:space="preserve"> </v>
      </c>
    </row>
    <row r="1851" spans="1:12" x14ac:dyDescent="0.25">
      <c r="A1851" s="1" t="s">
        <v>12402</v>
      </c>
      <c r="B1851" s="1" t="s">
        <v>15</v>
      </c>
      <c r="C1851" s="1" t="s">
        <v>5802</v>
      </c>
      <c r="D1851" s="16">
        <v>84.99</v>
      </c>
      <c r="E1851" s="74"/>
      <c r="F1851" s="74">
        <v>99</v>
      </c>
      <c r="G1851" s="16">
        <v>210055.74</v>
      </c>
      <c r="H1851" s="16">
        <v>2121.7751515151513</v>
      </c>
      <c r="I1851" s="12">
        <v>0.14581737963595356</v>
      </c>
      <c r="L1851" s="12" t="str">
        <f t="shared" si="28"/>
        <v xml:space="preserve"> </v>
      </c>
    </row>
    <row r="1852" spans="1:12" x14ac:dyDescent="0.25">
      <c r="A1852" s="1" t="s">
        <v>12402</v>
      </c>
      <c r="B1852" s="1" t="s">
        <v>15</v>
      </c>
      <c r="C1852" s="1" t="s">
        <v>5597</v>
      </c>
      <c r="D1852" s="16">
        <v>79.989999999999995</v>
      </c>
      <c r="E1852" s="74"/>
      <c r="F1852" s="74">
        <v>138</v>
      </c>
      <c r="G1852" s="16">
        <v>198329.76</v>
      </c>
      <c r="H1852" s="16">
        <v>1437.1721739130435</v>
      </c>
      <c r="I1852" s="12">
        <v>0.19039511403010709</v>
      </c>
      <c r="L1852" s="12" t="str">
        <f t="shared" si="28"/>
        <v xml:space="preserve"> </v>
      </c>
    </row>
    <row r="1853" spans="1:12" x14ac:dyDescent="0.25">
      <c r="A1853" s="1" t="s">
        <v>12402</v>
      </c>
      <c r="B1853" s="1" t="s">
        <v>15</v>
      </c>
      <c r="C1853" s="1" t="s">
        <v>7550</v>
      </c>
      <c r="D1853" s="16">
        <v>109.99</v>
      </c>
      <c r="E1853" s="74"/>
      <c r="F1853" s="74">
        <v>34</v>
      </c>
      <c r="G1853" s="16">
        <v>47325.66</v>
      </c>
      <c r="H1853" s="16">
        <v>1391.9311764705883</v>
      </c>
      <c r="I1853" s="12">
        <v>0.23356957802679298</v>
      </c>
      <c r="L1853" s="12" t="str">
        <f t="shared" si="28"/>
        <v xml:space="preserve"> </v>
      </c>
    </row>
    <row r="1854" spans="1:12" x14ac:dyDescent="0.25">
      <c r="A1854" s="1" t="s">
        <v>12402</v>
      </c>
      <c r="B1854" s="1" t="s">
        <v>15</v>
      </c>
      <c r="C1854" s="1" t="s">
        <v>5355</v>
      </c>
      <c r="D1854" s="16">
        <v>54.99</v>
      </c>
      <c r="E1854" s="74"/>
      <c r="F1854" s="74">
        <v>157</v>
      </c>
      <c r="G1854" s="16">
        <v>187299.57</v>
      </c>
      <c r="H1854" s="16">
        <v>1192.9908917197454</v>
      </c>
      <c r="I1854" s="12">
        <v>0.27057337762091516</v>
      </c>
      <c r="L1854" s="12" t="str">
        <f t="shared" si="28"/>
        <v xml:space="preserve"> </v>
      </c>
    </row>
    <row r="1855" spans="1:12" x14ac:dyDescent="0.25">
      <c r="A1855" s="1" t="s">
        <v>12402</v>
      </c>
      <c r="B1855" s="1" t="s">
        <v>15</v>
      </c>
      <c r="C1855" s="1" t="s">
        <v>5894</v>
      </c>
      <c r="D1855" s="16">
        <v>59.99</v>
      </c>
      <c r="E1855" s="74"/>
      <c r="F1855" s="74">
        <v>41</v>
      </c>
      <c r="G1855" s="16">
        <v>46912.18</v>
      </c>
      <c r="H1855" s="16">
        <v>1144.199512195122</v>
      </c>
      <c r="I1855" s="12">
        <v>0.30606378223240904</v>
      </c>
      <c r="L1855" s="12" t="str">
        <f t="shared" si="28"/>
        <v xml:space="preserve"> </v>
      </c>
    </row>
    <row r="1856" spans="1:12" x14ac:dyDescent="0.25">
      <c r="A1856" s="1" t="s">
        <v>12402</v>
      </c>
      <c r="B1856" s="1" t="s">
        <v>15</v>
      </c>
      <c r="C1856" s="1" t="s">
        <v>6256</v>
      </c>
      <c r="D1856" s="16">
        <v>79.989999999999995</v>
      </c>
      <c r="E1856" s="74"/>
      <c r="F1856" s="74">
        <v>52</v>
      </c>
      <c r="G1856" s="16">
        <v>58792.480000000003</v>
      </c>
      <c r="H1856" s="16">
        <v>1130.6246153846155</v>
      </c>
      <c r="I1856" s="12">
        <v>0.34113312515384864</v>
      </c>
      <c r="L1856" s="12" t="str">
        <f t="shared" si="28"/>
        <v xml:space="preserve"> </v>
      </c>
    </row>
    <row r="1857" spans="1:12" x14ac:dyDescent="0.25">
      <c r="A1857" s="1" t="s">
        <v>12402</v>
      </c>
      <c r="B1857" s="1" t="s">
        <v>15</v>
      </c>
      <c r="C1857" s="1" t="s">
        <v>13036</v>
      </c>
      <c r="D1857" s="16">
        <v>99.99</v>
      </c>
      <c r="E1857" s="74"/>
      <c r="F1857" s="74">
        <v>47</v>
      </c>
      <c r="G1857" s="16">
        <v>49395.06</v>
      </c>
      <c r="H1857" s="16">
        <v>1050.9587234042554</v>
      </c>
      <c r="I1857" s="12">
        <v>0.3737314176072678</v>
      </c>
      <c r="L1857" s="12" t="str">
        <f t="shared" si="28"/>
        <v xml:space="preserve"> </v>
      </c>
    </row>
    <row r="1858" spans="1:12" x14ac:dyDescent="0.25">
      <c r="A1858" s="1" t="s">
        <v>12402</v>
      </c>
      <c r="B1858" s="1" t="s">
        <v>15</v>
      </c>
      <c r="C1858" s="1" t="s">
        <v>5765</v>
      </c>
      <c r="D1858" s="16">
        <v>89.99</v>
      </c>
      <c r="E1858" s="74"/>
      <c r="F1858" s="74">
        <v>89</v>
      </c>
      <c r="G1858" s="16">
        <v>90929.61</v>
      </c>
      <c r="H1858" s="16">
        <v>1021.6810112359551</v>
      </c>
      <c r="I1858" s="12">
        <v>0.40542158360207797</v>
      </c>
      <c r="L1858" s="12" t="str">
        <f t="shared" si="28"/>
        <v xml:space="preserve"> </v>
      </c>
    </row>
    <row r="1859" spans="1:12" x14ac:dyDescent="0.25">
      <c r="A1859" s="1" t="s">
        <v>12402</v>
      </c>
      <c r="B1859" s="1" t="s">
        <v>15</v>
      </c>
      <c r="C1859" s="1" t="s">
        <v>7274</v>
      </c>
      <c r="D1859" s="16">
        <v>69.989999999999995</v>
      </c>
      <c r="E1859" s="74"/>
      <c r="F1859" s="74">
        <v>111</v>
      </c>
      <c r="G1859" s="16">
        <v>107084.7</v>
      </c>
      <c r="H1859" s="16">
        <v>964.72702702702702</v>
      </c>
      <c r="I1859" s="12">
        <v>0.43534516962349379</v>
      </c>
      <c r="L1859" s="12" t="str">
        <f t="shared" si="28"/>
        <v xml:space="preserve"> </v>
      </c>
    </row>
    <row r="1860" spans="1:12" x14ac:dyDescent="0.25">
      <c r="A1860" s="1" t="s">
        <v>12402</v>
      </c>
      <c r="B1860" s="1" t="s">
        <v>15</v>
      </c>
      <c r="C1860" s="1" t="s">
        <v>6904</v>
      </c>
      <c r="D1860" s="16">
        <v>49.99</v>
      </c>
      <c r="E1860" s="74"/>
      <c r="F1860" s="74">
        <v>24</v>
      </c>
      <c r="G1860" s="16">
        <v>22495.5</v>
      </c>
      <c r="H1860" s="16">
        <v>937.3125</v>
      </c>
      <c r="I1860" s="12">
        <v>0.46441842085097557</v>
      </c>
      <c r="L1860" s="12" t="str">
        <f t="shared" si="28"/>
        <v xml:space="preserve"> </v>
      </c>
    </row>
    <row r="1861" spans="1:12" x14ac:dyDescent="0.25">
      <c r="A1861" s="1" t="s">
        <v>12402</v>
      </c>
      <c r="B1861" s="1" t="s">
        <v>15</v>
      </c>
      <c r="C1861" s="1" t="s">
        <v>5340</v>
      </c>
      <c r="D1861" s="16">
        <v>55.99</v>
      </c>
      <c r="E1861" s="74"/>
      <c r="F1861" s="74">
        <v>154</v>
      </c>
      <c r="G1861" s="16">
        <v>136744.29999999999</v>
      </c>
      <c r="H1861" s="16">
        <v>887.94999999999993</v>
      </c>
      <c r="I1861" s="12">
        <v>0.49196056226853102</v>
      </c>
      <c r="L1861" s="12" t="str">
        <f t="shared" si="28"/>
        <v xml:space="preserve"> </v>
      </c>
    </row>
    <row r="1862" spans="1:12" x14ac:dyDescent="0.25">
      <c r="A1862" s="1" t="s">
        <v>12402</v>
      </c>
      <c r="B1862" s="1" t="s">
        <v>15</v>
      </c>
      <c r="C1862" s="1" t="s">
        <v>5432</v>
      </c>
      <c r="D1862" s="16">
        <v>69.989999999999995</v>
      </c>
      <c r="E1862" s="74"/>
      <c r="F1862" s="74">
        <v>77</v>
      </c>
      <c r="G1862" s="16">
        <v>62022.26</v>
      </c>
      <c r="H1862" s="16">
        <v>805.48389610389609</v>
      </c>
      <c r="I1862" s="12">
        <v>0.51694479716470432</v>
      </c>
      <c r="L1862" s="12" t="str">
        <f t="shared" si="28"/>
        <v xml:space="preserve"> </v>
      </c>
    </row>
    <row r="1863" spans="1:12" x14ac:dyDescent="0.25">
      <c r="A1863" s="1" t="s">
        <v>12402</v>
      </c>
      <c r="B1863" s="1" t="s">
        <v>15</v>
      </c>
      <c r="C1863" s="1" t="s">
        <v>9183</v>
      </c>
      <c r="D1863" s="16">
        <v>79.989999999999995</v>
      </c>
      <c r="E1863" s="74"/>
      <c r="F1863" s="74">
        <v>1</v>
      </c>
      <c r="G1863" s="16">
        <v>799.9</v>
      </c>
      <c r="H1863" s="16">
        <v>799.9</v>
      </c>
      <c r="I1863" s="12">
        <v>0.54175583260577942</v>
      </c>
      <c r="L1863" s="12" t="str">
        <f t="shared" si="28"/>
        <v xml:space="preserve"> </v>
      </c>
    </row>
    <row r="1864" spans="1:12" x14ac:dyDescent="0.25">
      <c r="A1864" s="1" t="s">
        <v>12402</v>
      </c>
      <c r="B1864" s="1" t="s">
        <v>15</v>
      </c>
      <c r="C1864" s="1" t="s">
        <v>5378</v>
      </c>
      <c r="D1864" s="16">
        <v>89.99</v>
      </c>
      <c r="E1864" s="74"/>
      <c r="F1864" s="74">
        <v>113</v>
      </c>
      <c r="G1864" s="16">
        <v>89679.43</v>
      </c>
      <c r="H1864" s="16">
        <v>793.62327433628309</v>
      </c>
      <c r="I1864" s="12">
        <v>0.56637217863205702</v>
      </c>
      <c r="L1864" s="12" t="str">
        <f t="shared" si="28"/>
        <v xml:space="preserve"> </v>
      </c>
    </row>
    <row r="1865" spans="1:12" x14ac:dyDescent="0.25">
      <c r="A1865" s="1" t="s">
        <v>12402</v>
      </c>
      <c r="B1865" s="1" t="s">
        <v>15</v>
      </c>
      <c r="C1865" s="1" t="s">
        <v>5419</v>
      </c>
      <c r="D1865" s="16">
        <v>63.99</v>
      </c>
      <c r="E1865" s="74"/>
      <c r="F1865" s="74">
        <v>132</v>
      </c>
      <c r="G1865" s="16">
        <v>101744.1</v>
      </c>
      <c r="H1865" s="16">
        <v>770.78863636363644</v>
      </c>
      <c r="I1865" s="12">
        <v>0.59028024735864293</v>
      </c>
      <c r="L1865" s="12" t="str">
        <f t="shared" ref="L1865:L1928" si="29">IF(I1865&gt;$I$2,"X"," ")</f>
        <v xml:space="preserve"> </v>
      </c>
    </row>
    <row r="1866" spans="1:12" x14ac:dyDescent="0.25">
      <c r="A1866" s="1" t="s">
        <v>12402</v>
      </c>
      <c r="B1866" s="1" t="s">
        <v>15</v>
      </c>
      <c r="C1866" s="1" t="s">
        <v>13105</v>
      </c>
      <c r="D1866" s="16">
        <v>79.989999999999995</v>
      </c>
      <c r="E1866" s="74"/>
      <c r="F1866" s="74">
        <v>11</v>
      </c>
      <c r="G1866" s="16">
        <v>7679.04</v>
      </c>
      <c r="H1866" s="16">
        <v>698.09454545454548</v>
      </c>
      <c r="I1866" s="12">
        <v>0.61193351465267221</v>
      </c>
      <c r="L1866" s="12" t="str">
        <f t="shared" si="29"/>
        <v xml:space="preserve"> </v>
      </c>
    </row>
    <row r="1867" spans="1:12" x14ac:dyDescent="0.25">
      <c r="A1867" s="1" t="s">
        <v>12402</v>
      </c>
      <c r="B1867" s="1" t="s">
        <v>15</v>
      </c>
      <c r="C1867" s="1" t="s">
        <v>5856</v>
      </c>
      <c r="D1867" s="16">
        <v>79.989999999999995</v>
      </c>
      <c r="E1867" s="74"/>
      <c r="F1867" s="74">
        <v>39</v>
      </c>
      <c r="G1867" s="16">
        <v>27036.48</v>
      </c>
      <c r="H1867" s="16">
        <v>693.24307692307696</v>
      </c>
      <c r="I1867" s="12">
        <v>0.63343630068944978</v>
      </c>
      <c r="L1867" s="12" t="str">
        <f t="shared" si="29"/>
        <v xml:space="preserve"> </v>
      </c>
    </row>
    <row r="1868" spans="1:12" x14ac:dyDescent="0.25">
      <c r="A1868" s="1" t="s">
        <v>12402</v>
      </c>
      <c r="B1868" s="1" t="s">
        <v>15</v>
      </c>
      <c r="C1868" s="1" t="s">
        <v>5495</v>
      </c>
      <c r="D1868" s="16">
        <v>64.989999999999995</v>
      </c>
      <c r="E1868" s="74"/>
      <c r="F1868" s="74">
        <v>94</v>
      </c>
      <c r="G1868" s="16">
        <v>62694.85</v>
      </c>
      <c r="H1868" s="16">
        <v>666.96648936170209</v>
      </c>
      <c r="I1868" s="12">
        <v>0.65412404816483738</v>
      </c>
      <c r="L1868" s="12" t="str">
        <f t="shared" si="29"/>
        <v xml:space="preserve"> </v>
      </c>
    </row>
    <row r="1869" spans="1:12" x14ac:dyDescent="0.25">
      <c r="A1869" s="1" t="s">
        <v>12402</v>
      </c>
      <c r="B1869" s="1" t="s">
        <v>15</v>
      </c>
      <c r="C1869" s="1" t="s">
        <v>12937</v>
      </c>
      <c r="D1869" s="16">
        <v>94.99</v>
      </c>
      <c r="E1869" s="74"/>
      <c r="F1869" s="74">
        <v>23</v>
      </c>
      <c r="G1869" s="16">
        <v>15198.4</v>
      </c>
      <c r="H1869" s="16">
        <v>660.8</v>
      </c>
      <c r="I1869" s="12">
        <v>0.67462052549883211</v>
      </c>
      <c r="L1869" s="12" t="str">
        <f t="shared" si="29"/>
        <v xml:space="preserve"> </v>
      </c>
    </row>
    <row r="1870" spans="1:12" x14ac:dyDescent="0.25">
      <c r="A1870" s="1" t="s">
        <v>12402</v>
      </c>
      <c r="B1870" s="1" t="s">
        <v>15</v>
      </c>
      <c r="C1870" s="1" t="s">
        <v>5768</v>
      </c>
      <c r="D1870" s="16">
        <v>71.989999999999995</v>
      </c>
      <c r="E1870" s="74"/>
      <c r="F1870" s="74">
        <v>93</v>
      </c>
      <c r="G1870" s="16">
        <v>60247.42</v>
      </c>
      <c r="H1870" s="16">
        <v>647.82172043010746</v>
      </c>
      <c r="I1870" s="12">
        <v>0.69471444682035932</v>
      </c>
      <c r="L1870" s="12" t="str">
        <f t="shared" si="29"/>
        <v xml:space="preserve"> </v>
      </c>
    </row>
    <row r="1871" spans="1:12" x14ac:dyDescent="0.25">
      <c r="A1871" s="1" t="s">
        <v>12402</v>
      </c>
      <c r="B1871" s="1" t="s">
        <v>15</v>
      </c>
      <c r="C1871" s="1" t="s">
        <v>5462</v>
      </c>
      <c r="D1871" s="16">
        <v>61.99</v>
      </c>
      <c r="E1871" s="74"/>
      <c r="F1871" s="74">
        <v>64</v>
      </c>
      <c r="G1871" s="16">
        <v>41364.019999999997</v>
      </c>
      <c r="H1871" s="16">
        <v>646.31281249999995</v>
      </c>
      <c r="I1871" s="12">
        <v>0.71476156533137114</v>
      </c>
      <c r="L1871" s="12" t="str">
        <f t="shared" si="29"/>
        <v xml:space="preserve"> </v>
      </c>
    </row>
    <row r="1872" spans="1:12" x14ac:dyDescent="0.25">
      <c r="A1872" s="1" t="s">
        <v>12402</v>
      </c>
      <c r="B1872" s="1" t="s">
        <v>15</v>
      </c>
      <c r="C1872" s="1" t="s">
        <v>15005</v>
      </c>
      <c r="D1872" s="16">
        <v>52.99</v>
      </c>
      <c r="E1872" s="74"/>
      <c r="F1872" s="74">
        <v>83</v>
      </c>
      <c r="G1872" s="16">
        <v>53183.02</v>
      </c>
      <c r="H1872" s="16">
        <v>640.75927710843371</v>
      </c>
      <c r="I1872" s="12">
        <v>0.73463642610588675</v>
      </c>
      <c r="L1872" s="12" t="str">
        <f t="shared" si="29"/>
        <v xml:space="preserve"> </v>
      </c>
    </row>
    <row r="1873" spans="1:12" x14ac:dyDescent="0.25">
      <c r="A1873" s="1" t="s">
        <v>12402</v>
      </c>
      <c r="B1873" s="1" t="s">
        <v>15</v>
      </c>
      <c r="C1873" s="1" t="s">
        <v>15116</v>
      </c>
      <c r="D1873" s="16">
        <v>59.99</v>
      </c>
      <c r="E1873" s="74"/>
      <c r="F1873" s="74">
        <v>109</v>
      </c>
      <c r="G1873" s="16">
        <v>68172.960000000006</v>
      </c>
      <c r="H1873" s="16">
        <v>625.44000000000005</v>
      </c>
      <c r="I1873" s="12">
        <v>0.75403611857527786</v>
      </c>
      <c r="L1873" s="12" t="str">
        <f t="shared" si="29"/>
        <v xml:space="preserve"> </v>
      </c>
    </row>
    <row r="1874" spans="1:12" x14ac:dyDescent="0.25">
      <c r="A1874" s="1" t="s">
        <v>12402</v>
      </c>
      <c r="B1874" s="1" t="s">
        <v>15</v>
      </c>
      <c r="C1874" s="1" t="s">
        <v>5556</v>
      </c>
      <c r="D1874" s="16">
        <v>88.99</v>
      </c>
      <c r="E1874" s="74"/>
      <c r="F1874" s="74">
        <v>30</v>
      </c>
      <c r="G1874" s="16">
        <v>17936.89</v>
      </c>
      <c r="H1874" s="16">
        <v>597.89633333333336</v>
      </c>
      <c r="I1874" s="12">
        <v>0.77258147063981364</v>
      </c>
      <c r="L1874" s="12" t="str">
        <f t="shared" si="29"/>
        <v xml:space="preserve"> </v>
      </c>
    </row>
    <row r="1875" spans="1:12" x14ac:dyDescent="0.25">
      <c r="A1875" s="1" t="s">
        <v>12402</v>
      </c>
      <c r="B1875" s="1" t="s">
        <v>15</v>
      </c>
      <c r="C1875" s="1" t="s">
        <v>11690</v>
      </c>
      <c r="D1875" s="16">
        <v>84.99</v>
      </c>
      <c r="E1875" s="74"/>
      <c r="F1875" s="74">
        <v>1</v>
      </c>
      <c r="G1875" s="16">
        <v>594.92999999999995</v>
      </c>
      <c r="H1875" s="16">
        <v>594.92999999999995</v>
      </c>
      <c r="I1875" s="12">
        <v>0.79103481395142605</v>
      </c>
      <c r="L1875" s="12" t="str">
        <f t="shared" si="29"/>
        <v xml:space="preserve"> </v>
      </c>
    </row>
    <row r="1876" spans="1:12" x14ac:dyDescent="0.25">
      <c r="A1876" s="1" t="s">
        <v>12402</v>
      </c>
      <c r="B1876" s="1" t="s">
        <v>15</v>
      </c>
      <c r="C1876" s="1" t="s">
        <v>10370</v>
      </c>
      <c r="D1876" s="16">
        <v>89.99</v>
      </c>
      <c r="E1876" s="74"/>
      <c r="F1876" s="74">
        <v>38</v>
      </c>
      <c r="G1876" s="16">
        <v>22332.46</v>
      </c>
      <c r="H1876" s="16">
        <v>587.69631578947372</v>
      </c>
      <c r="I1876" s="12">
        <v>0.80926378522238729</v>
      </c>
      <c r="L1876" s="12" t="str">
        <f t="shared" si="29"/>
        <v xml:space="preserve"> </v>
      </c>
    </row>
    <row r="1877" spans="1:12" x14ac:dyDescent="0.25">
      <c r="A1877" s="1" t="s">
        <v>12402</v>
      </c>
      <c r="B1877" s="1" t="s">
        <v>15</v>
      </c>
      <c r="C1877" s="1" t="s">
        <v>5384</v>
      </c>
      <c r="D1877" s="16">
        <v>92.99</v>
      </c>
      <c r="E1877" s="74"/>
      <c r="F1877" s="74">
        <v>97</v>
      </c>
      <c r="G1877" s="16">
        <v>56123.93</v>
      </c>
      <c r="H1877" s="16">
        <v>578.59721649484538</v>
      </c>
      <c r="I1877" s="12">
        <v>0.82721052362038838</v>
      </c>
      <c r="L1877" s="12" t="str">
        <f t="shared" si="29"/>
        <v xml:space="preserve"> </v>
      </c>
    </row>
    <row r="1878" spans="1:12" x14ac:dyDescent="0.25">
      <c r="A1878" s="1" t="s">
        <v>12402</v>
      </c>
      <c r="B1878" s="1" t="s">
        <v>15</v>
      </c>
      <c r="C1878" s="1" t="s">
        <v>15479</v>
      </c>
      <c r="D1878" s="16">
        <v>54.99</v>
      </c>
      <c r="E1878" s="74"/>
      <c r="F1878" s="74">
        <v>51</v>
      </c>
      <c r="G1878" s="16">
        <v>29474.639999999999</v>
      </c>
      <c r="H1878" s="16">
        <v>577.93411764705877</v>
      </c>
      <c r="I1878" s="12">
        <v>0.8451366942361499</v>
      </c>
      <c r="L1878" s="12" t="str">
        <f t="shared" si="29"/>
        <v xml:space="preserve"> </v>
      </c>
    </row>
    <row r="1879" spans="1:12" x14ac:dyDescent="0.25">
      <c r="A1879" s="1" t="s">
        <v>12402</v>
      </c>
      <c r="B1879" s="1" t="s">
        <v>15</v>
      </c>
      <c r="C1879" s="1" t="s">
        <v>15389</v>
      </c>
      <c r="D1879" s="16">
        <v>74.989999999999995</v>
      </c>
      <c r="E1879" s="74"/>
      <c r="F1879" s="74">
        <v>12</v>
      </c>
      <c r="G1879" s="16">
        <v>6749.1</v>
      </c>
      <c r="H1879" s="16">
        <v>562.42500000000007</v>
      </c>
      <c r="I1879" s="12">
        <v>0.86258180813532048</v>
      </c>
      <c r="L1879" s="12" t="str">
        <f t="shared" si="29"/>
        <v xml:space="preserve"> </v>
      </c>
    </row>
    <row r="1880" spans="1:12" x14ac:dyDescent="0.25">
      <c r="A1880" s="1" t="s">
        <v>12402</v>
      </c>
      <c r="B1880" s="1" t="s">
        <v>15</v>
      </c>
      <c r="C1880" s="1" t="s">
        <v>5819</v>
      </c>
      <c r="D1880" s="16">
        <v>94.99</v>
      </c>
      <c r="E1880" s="74"/>
      <c r="F1880" s="74">
        <v>51</v>
      </c>
      <c r="G1880" s="16">
        <v>28181.93</v>
      </c>
      <c r="H1880" s="16">
        <v>552.58686274509807</v>
      </c>
      <c r="I1880" s="12">
        <v>0.87972176592484563</v>
      </c>
      <c r="L1880" s="12" t="str">
        <f t="shared" si="29"/>
        <v xml:space="preserve"> </v>
      </c>
    </row>
    <row r="1881" spans="1:12" x14ac:dyDescent="0.25">
      <c r="A1881" s="1" t="s">
        <v>12402</v>
      </c>
      <c r="B1881" s="1" t="s">
        <v>15</v>
      </c>
      <c r="C1881" s="1" t="s">
        <v>5892</v>
      </c>
      <c r="D1881" s="16">
        <v>71.989999999999995</v>
      </c>
      <c r="E1881" s="74"/>
      <c r="F1881" s="74">
        <v>35</v>
      </c>
      <c r="G1881" s="16">
        <v>19047.2</v>
      </c>
      <c r="H1881" s="16">
        <v>544.20571428571429</v>
      </c>
      <c r="I1881" s="12">
        <v>0.89660176000457859</v>
      </c>
      <c r="L1881" s="12" t="str">
        <f t="shared" si="29"/>
        <v xml:space="preserve"> </v>
      </c>
    </row>
    <row r="1882" spans="1:12" x14ac:dyDescent="0.25">
      <c r="A1882" s="1" t="s">
        <v>12402</v>
      </c>
      <c r="B1882" s="1" t="s">
        <v>15</v>
      </c>
      <c r="C1882" s="1" t="s">
        <v>6313</v>
      </c>
      <c r="D1882" s="16">
        <v>76.989999999999995</v>
      </c>
      <c r="E1882" s="74"/>
      <c r="F1882" s="74">
        <v>65</v>
      </c>
      <c r="G1882" s="16">
        <v>35289.15</v>
      </c>
      <c r="H1882" s="16">
        <v>542.91</v>
      </c>
      <c r="I1882" s="12">
        <v>0.91344156404422616</v>
      </c>
      <c r="L1882" s="12" t="str">
        <f t="shared" si="29"/>
        <v xml:space="preserve"> </v>
      </c>
    </row>
    <row r="1883" spans="1:12" x14ac:dyDescent="0.25">
      <c r="A1883" s="1" t="s">
        <v>12402</v>
      </c>
      <c r="B1883" s="1" t="s">
        <v>15</v>
      </c>
      <c r="C1883" s="1" t="s">
        <v>5550</v>
      </c>
      <c r="D1883" s="16">
        <v>79.989999999999995</v>
      </c>
      <c r="E1883" s="74"/>
      <c r="F1883" s="74">
        <v>106</v>
      </c>
      <c r="G1883" s="16">
        <v>51033.52</v>
      </c>
      <c r="H1883" s="16">
        <v>481.44830188679242</v>
      </c>
      <c r="I1883" s="12">
        <v>0.92837496932133412</v>
      </c>
      <c r="L1883" s="12" t="str">
        <f t="shared" si="29"/>
        <v xml:space="preserve"> </v>
      </c>
    </row>
    <row r="1884" spans="1:12" x14ac:dyDescent="0.25">
      <c r="A1884" s="1" t="s">
        <v>12402</v>
      </c>
      <c r="B1884" s="1" t="s">
        <v>15</v>
      </c>
      <c r="C1884" s="1" t="s">
        <v>12616</v>
      </c>
      <c r="D1884" s="16">
        <v>99.99</v>
      </c>
      <c r="E1884" s="74"/>
      <c r="F1884" s="74">
        <v>25</v>
      </c>
      <c r="G1884" s="16">
        <v>11998.8</v>
      </c>
      <c r="H1884" s="16">
        <v>479.952</v>
      </c>
      <c r="I1884" s="12">
        <v>0.94326196279803731</v>
      </c>
      <c r="L1884" s="12" t="str">
        <f t="shared" si="29"/>
        <v xml:space="preserve"> </v>
      </c>
    </row>
    <row r="1885" spans="1:12" x14ac:dyDescent="0.25">
      <c r="A1885" s="1" t="s">
        <v>12402</v>
      </c>
      <c r="B1885" s="1" t="s">
        <v>15</v>
      </c>
      <c r="C1885" s="1" t="s">
        <v>5592</v>
      </c>
      <c r="D1885" s="16">
        <v>81.99</v>
      </c>
      <c r="E1885" s="74"/>
      <c r="F1885" s="74">
        <v>66</v>
      </c>
      <c r="G1885" s="16">
        <v>28532.52</v>
      </c>
      <c r="H1885" s="16">
        <v>432.31090909090909</v>
      </c>
      <c r="I1885" s="12">
        <v>0.95667124056653075</v>
      </c>
      <c r="L1885" s="12" t="str">
        <f t="shared" si="29"/>
        <v>X</v>
      </c>
    </row>
    <row r="1886" spans="1:12" x14ac:dyDescent="0.25">
      <c r="A1886" s="1" t="s">
        <v>12402</v>
      </c>
      <c r="B1886" s="1" t="s">
        <v>15</v>
      </c>
      <c r="C1886" s="1" t="s">
        <v>6767</v>
      </c>
      <c r="D1886" s="16">
        <v>29.99</v>
      </c>
      <c r="E1886" s="74"/>
      <c r="F1886" s="74">
        <v>111</v>
      </c>
      <c r="G1886" s="16">
        <v>47924.02</v>
      </c>
      <c r="H1886" s="16">
        <v>431.74792792792789</v>
      </c>
      <c r="I1886" s="12">
        <v>0.97006305597024445</v>
      </c>
      <c r="L1886" s="12" t="str">
        <f t="shared" si="29"/>
        <v>X</v>
      </c>
    </row>
    <row r="1887" spans="1:12" x14ac:dyDescent="0.25">
      <c r="A1887" s="1" t="s">
        <v>12402</v>
      </c>
      <c r="B1887" s="1" t="s">
        <v>15</v>
      </c>
      <c r="C1887" s="1" t="s">
        <v>6760</v>
      </c>
      <c r="D1887" s="16">
        <v>28.99</v>
      </c>
      <c r="E1887" s="74"/>
      <c r="F1887" s="74">
        <v>83</v>
      </c>
      <c r="G1887" s="16">
        <v>31860.01</v>
      </c>
      <c r="H1887" s="16">
        <v>383.85554216867467</v>
      </c>
      <c r="I1887" s="12">
        <v>0.98196936108463384</v>
      </c>
      <c r="L1887" s="12" t="str">
        <f t="shared" si="29"/>
        <v>X</v>
      </c>
    </row>
    <row r="1888" spans="1:12" x14ac:dyDescent="0.25">
      <c r="A1888" s="1" t="s">
        <v>12402</v>
      </c>
      <c r="B1888" s="1" t="s">
        <v>15</v>
      </c>
      <c r="C1888" s="1" t="s">
        <v>12549</v>
      </c>
      <c r="D1888" s="16">
        <v>69.989999999999995</v>
      </c>
      <c r="E1888" s="74"/>
      <c r="F1888" s="74">
        <v>7</v>
      </c>
      <c r="G1888" s="16">
        <v>2589.63</v>
      </c>
      <c r="H1888" s="16">
        <v>369.94714285714286</v>
      </c>
      <c r="I1888" s="12">
        <v>0.99344426003794428</v>
      </c>
      <c r="L1888" s="12" t="str">
        <f t="shared" si="29"/>
        <v>X</v>
      </c>
    </row>
    <row r="1889" spans="1:12" x14ac:dyDescent="0.25">
      <c r="A1889" s="1" t="s">
        <v>12402</v>
      </c>
      <c r="B1889" s="1" t="s">
        <v>15</v>
      </c>
      <c r="C1889" s="1" t="s">
        <v>15236</v>
      </c>
      <c r="D1889" s="16">
        <v>109.99</v>
      </c>
      <c r="E1889" s="74"/>
      <c r="F1889" s="74">
        <v>56</v>
      </c>
      <c r="G1889" s="16">
        <v>11835.88</v>
      </c>
      <c r="H1889" s="16">
        <v>211.35499999999999</v>
      </c>
      <c r="I1889" s="12">
        <v>1</v>
      </c>
      <c r="L1889" s="12" t="str">
        <f t="shared" si="29"/>
        <v>X</v>
      </c>
    </row>
    <row r="1890" spans="1:12" x14ac:dyDescent="0.25">
      <c r="A1890" s="1" t="s">
        <v>12402</v>
      </c>
      <c r="B1890" s="1" t="s">
        <v>15</v>
      </c>
      <c r="C1890" s="1" t="s">
        <v>15463</v>
      </c>
      <c r="D1890" s="16">
        <v>94.99</v>
      </c>
      <c r="E1890" s="74"/>
      <c r="F1890" s="74">
        <v>0</v>
      </c>
      <c r="G1890" s="16">
        <v>8549.1</v>
      </c>
      <c r="H1890" s="16">
        <v>0</v>
      </c>
      <c r="I1890" s="12">
        <v>1</v>
      </c>
      <c r="L1890" s="12" t="str">
        <f t="shared" si="29"/>
        <v>X</v>
      </c>
    </row>
    <row r="1891" spans="1:12" x14ac:dyDescent="0.25">
      <c r="A1891" s="1" t="s">
        <v>12402</v>
      </c>
      <c r="B1891" s="1" t="s">
        <v>15</v>
      </c>
      <c r="C1891" s="1" t="s">
        <v>9367</v>
      </c>
      <c r="D1891" s="16">
        <v>89.99</v>
      </c>
      <c r="E1891" s="74"/>
      <c r="F1891" s="74">
        <v>0</v>
      </c>
      <c r="G1891" s="16"/>
      <c r="H1891" s="16">
        <v>0</v>
      </c>
      <c r="I1891" s="12">
        <v>1</v>
      </c>
      <c r="L1891" s="12" t="str">
        <f t="shared" si="29"/>
        <v>X</v>
      </c>
    </row>
    <row r="1892" spans="1:12" x14ac:dyDescent="0.25">
      <c r="A1892" s="1" t="s">
        <v>12402</v>
      </c>
      <c r="B1892" s="1" t="s">
        <v>16</v>
      </c>
      <c r="C1892" s="1"/>
      <c r="D1892" s="16">
        <v>3238.5799999999967</v>
      </c>
      <c r="E1892" s="74"/>
      <c r="F1892" s="74">
        <v>2724</v>
      </c>
      <c r="G1892" s="16">
        <v>2426069.9499999993</v>
      </c>
      <c r="H1892" s="16">
        <v>32239.686324245591</v>
      </c>
      <c r="I1892" s="12"/>
      <c r="L1892" s="12" t="str">
        <f t="shared" si="29"/>
        <v xml:space="preserve"> </v>
      </c>
    </row>
    <row r="1893" spans="1:12" x14ac:dyDescent="0.25">
      <c r="A1893" s="1" t="s">
        <v>12402</v>
      </c>
      <c r="B1893" s="1" t="s">
        <v>17</v>
      </c>
      <c r="C1893" s="1" t="s">
        <v>7553</v>
      </c>
      <c r="D1893" s="16">
        <v>24.99</v>
      </c>
      <c r="E1893" s="74"/>
      <c r="F1893" s="74">
        <v>140</v>
      </c>
      <c r="G1893" s="16">
        <v>134946</v>
      </c>
      <c r="H1893" s="16">
        <v>963.9</v>
      </c>
      <c r="I1893" s="12">
        <v>0.17874287396797073</v>
      </c>
      <c r="L1893" s="12" t="str">
        <f t="shared" si="29"/>
        <v xml:space="preserve"> </v>
      </c>
    </row>
    <row r="1894" spans="1:12" x14ac:dyDescent="0.25">
      <c r="A1894" s="1" t="s">
        <v>12402</v>
      </c>
      <c r="B1894" s="1" t="s">
        <v>17</v>
      </c>
      <c r="C1894" s="1" t="s">
        <v>7542</v>
      </c>
      <c r="D1894" s="16">
        <v>23.49</v>
      </c>
      <c r="E1894" s="74"/>
      <c r="F1894" s="74">
        <v>107</v>
      </c>
      <c r="G1894" s="16">
        <v>94241.88</v>
      </c>
      <c r="H1894" s="16">
        <v>880.7652336448599</v>
      </c>
      <c r="I1894" s="12">
        <v>0.34206947335873067</v>
      </c>
      <c r="L1894" s="12" t="str">
        <f t="shared" si="29"/>
        <v xml:space="preserve"> </v>
      </c>
    </row>
    <row r="1895" spans="1:12" x14ac:dyDescent="0.25">
      <c r="A1895" s="1" t="s">
        <v>12402</v>
      </c>
      <c r="B1895" s="1" t="s">
        <v>17</v>
      </c>
      <c r="C1895" s="1" t="s">
        <v>7584</v>
      </c>
      <c r="D1895" s="16">
        <v>31.99</v>
      </c>
      <c r="E1895" s="74"/>
      <c r="F1895" s="74">
        <v>101</v>
      </c>
      <c r="G1895" s="16">
        <v>83112.03</v>
      </c>
      <c r="H1895" s="16">
        <v>822.89138613861383</v>
      </c>
      <c r="I1895" s="12">
        <v>0.49466411110320935</v>
      </c>
      <c r="L1895" s="12" t="str">
        <f t="shared" si="29"/>
        <v xml:space="preserve"> </v>
      </c>
    </row>
    <row r="1896" spans="1:12" x14ac:dyDescent="0.25">
      <c r="A1896" s="1" t="s">
        <v>12402</v>
      </c>
      <c r="B1896" s="1" t="s">
        <v>17</v>
      </c>
      <c r="C1896" s="1" t="s">
        <v>7673</v>
      </c>
      <c r="D1896" s="16">
        <v>34.99</v>
      </c>
      <c r="E1896" s="74"/>
      <c r="F1896" s="74">
        <v>111</v>
      </c>
      <c r="G1896" s="16">
        <v>82804.45</v>
      </c>
      <c r="H1896" s="16">
        <v>745.98603603603601</v>
      </c>
      <c r="I1896" s="12">
        <v>0.63299763949936583</v>
      </c>
      <c r="L1896" s="12" t="str">
        <f t="shared" si="29"/>
        <v xml:space="preserve"> </v>
      </c>
    </row>
    <row r="1897" spans="1:12" x14ac:dyDescent="0.25">
      <c r="A1897" s="1" t="s">
        <v>12402</v>
      </c>
      <c r="B1897" s="1" t="s">
        <v>17</v>
      </c>
      <c r="C1897" s="1" t="s">
        <v>7535</v>
      </c>
      <c r="D1897" s="16">
        <v>29.99</v>
      </c>
      <c r="E1897" s="74"/>
      <c r="F1897" s="74">
        <v>114</v>
      </c>
      <c r="G1897" s="16">
        <v>83822.05</v>
      </c>
      <c r="H1897" s="16">
        <v>735.28114035087719</v>
      </c>
      <c r="I1897" s="12">
        <v>0.76934608249216874</v>
      </c>
      <c r="L1897" s="12" t="str">
        <f t="shared" si="29"/>
        <v xml:space="preserve"> </v>
      </c>
    </row>
    <row r="1898" spans="1:12" x14ac:dyDescent="0.25">
      <c r="A1898" s="1" t="s">
        <v>12402</v>
      </c>
      <c r="B1898" s="1" t="s">
        <v>17</v>
      </c>
      <c r="C1898" s="1" t="s">
        <v>7606</v>
      </c>
      <c r="D1898" s="16">
        <v>23.99</v>
      </c>
      <c r="E1898" s="74"/>
      <c r="F1898" s="74">
        <v>115</v>
      </c>
      <c r="G1898" s="16">
        <v>80198.570000000007</v>
      </c>
      <c r="H1898" s="16">
        <v>697.37886956521743</v>
      </c>
      <c r="I1898" s="12">
        <v>0.89866603621207908</v>
      </c>
      <c r="L1898" s="12" t="str">
        <f t="shared" si="29"/>
        <v xml:space="preserve"> </v>
      </c>
    </row>
    <row r="1899" spans="1:12" x14ac:dyDescent="0.25">
      <c r="A1899" s="1" t="s">
        <v>12402</v>
      </c>
      <c r="B1899" s="1" t="s">
        <v>17</v>
      </c>
      <c r="C1899" s="1" t="s">
        <v>7581</v>
      </c>
      <c r="D1899" s="16">
        <v>26.99</v>
      </c>
      <c r="E1899" s="74"/>
      <c r="F1899" s="74">
        <v>77</v>
      </c>
      <c r="G1899" s="16">
        <v>42077.41</v>
      </c>
      <c r="H1899" s="16">
        <v>546.45987012987018</v>
      </c>
      <c r="I1899" s="12">
        <v>1</v>
      </c>
      <c r="L1899" s="12" t="str">
        <f t="shared" si="29"/>
        <v>X</v>
      </c>
    </row>
    <row r="1900" spans="1:12" x14ac:dyDescent="0.25">
      <c r="A1900" s="1" t="s">
        <v>12402</v>
      </c>
      <c r="B1900" s="1" t="s">
        <v>18</v>
      </c>
      <c r="C1900" s="1"/>
      <c r="D1900" s="16">
        <v>196.43</v>
      </c>
      <c r="E1900" s="74"/>
      <c r="F1900" s="74">
        <v>765</v>
      </c>
      <c r="G1900" s="16">
        <v>601202.39</v>
      </c>
      <c r="H1900" s="16">
        <v>5392.6625358654746</v>
      </c>
      <c r="I1900" s="12"/>
      <c r="L1900" s="12" t="str">
        <f t="shared" si="29"/>
        <v xml:space="preserve"> </v>
      </c>
    </row>
    <row r="1901" spans="1:12" x14ac:dyDescent="0.25">
      <c r="A1901" s="1" t="s">
        <v>12402</v>
      </c>
      <c r="B1901" s="1" t="s">
        <v>19</v>
      </c>
      <c r="C1901" s="1" t="s">
        <v>7554</v>
      </c>
      <c r="D1901" s="16">
        <v>49.99</v>
      </c>
      <c r="E1901" s="74"/>
      <c r="F1901" s="74">
        <v>154</v>
      </c>
      <c r="G1901" s="16">
        <v>442242.56</v>
      </c>
      <c r="H1901" s="16">
        <v>2871.7049350649349</v>
      </c>
      <c r="I1901" s="12">
        <v>0.25541175405338312</v>
      </c>
      <c r="L1901" s="12" t="str">
        <f t="shared" si="29"/>
        <v xml:space="preserve"> </v>
      </c>
    </row>
    <row r="1902" spans="1:12" x14ac:dyDescent="0.25">
      <c r="A1902" s="1" t="s">
        <v>12402</v>
      </c>
      <c r="B1902" s="1" t="s">
        <v>19</v>
      </c>
      <c r="C1902" s="1" t="s">
        <v>7684</v>
      </c>
      <c r="D1902" s="16">
        <v>53.99</v>
      </c>
      <c r="E1902" s="74"/>
      <c r="F1902" s="74">
        <v>138</v>
      </c>
      <c r="G1902" s="16">
        <v>201867.8</v>
      </c>
      <c r="H1902" s="16">
        <v>1462.8101449275362</v>
      </c>
      <c r="I1902" s="12">
        <v>0.3855152686592726</v>
      </c>
      <c r="L1902" s="12" t="str">
        <f t="shared" si="29"/>
        <v xml:space="preserve"> </v>
      </c>
    </row>
    <row r="1903" spans="1:12" x14ac:dyDescent="0.25">
      <c r="A1903" s="1" t="s">
        <v>12402</v>
      </c>
      <c r="B1903" s="1" t="s">
        <v>19</v>
      </c>
      <c r="C1903" s="1" t="s">
        <v>7649</v>
      </c>
      <c r="D1903" s="16">
        <v>46.99</v>
      </c>
      <c r="E1903" s="74"/>
      <c r="F1903" s="74">
        <v>126</v>
      </c>
      <c r="G1903" s="16">
        <v>148139.98000000001</v>
      </c>
      <c r="H1903" s="16">
        <v>1175.714126984127</v>
      </c>
      <c r="I1903" s="12">
        <v>0.49008423177649746</v>
      </c>
      <c r="L1903" s="12" t="str">
        <f t="shared" si="29"/>
        <v xml:space="preserve"> </v>
      </c>
    </row>
    <row r="1904" spans="1:12" x14ac:dyDescent="0.25">
      <c r="A1904" s="1" t="s">
        <v>12402</v>
      </c>
      <c r="B1904" s="1" t="s">
        <v>19</v>
      </c>
      <c r="C1904" s="1" t="s">
        <v>7272</v>
      </c>
      <c r="D1904" s="16">
        <v>34.99</v>
      </c>
      <c r="E1904" s="74"/>
      <c r="F1904" s="74">
        <v>127</v>
      </c>
      <c r="G1904" s="16">
        <v>116876.26</v>
      </c>
      <c r="H1904" s="16">
        <v>920.28551181102353</v>
      </c>
      <c r="I1904" s="12">
        <v>0.57193516775932474</v>
      </c>
      <c r="L1904" s="12" t="str">
        <f t="shared" si="29"/>
        <v xml:space="preserve"> </v>
      </c>
    </row>
    <row r="1905" spans="1:12" x14ac:dyDescent="0.25">
      <c r="A1905" s="1" t="s">
        <v>12402</v>
      </c>
      <c r="B1905" s="1" t="s">
        <v>19</v>
      </c>
      <c r="C1905" s="1" t="s">
        <v>5521</v>
      </c>
      <c r="D1905" s="16">
        <v>29.99</v>
      </c>
      <c r="E1905" s="74"/>
      <c r="F1905" s="74">
        <v>159</v>
      </c>
      <c r="G1905" s="16">
        <v>113378.49</v>
      </c>
      <c r="H1905" s="16">
        <v>713.0722641509434</v>
      </c>
      <c r="I1905" s="12">
        <v>0.63535639029850299</v>
      </c>
      <c r="L1905" s="12" t="str">
        <f t="shared" si="29"/>
        <v xml:space="preserve"> </v>
      </c>
    </row>
    <row r="1906" spans="1:12" x14ac:dyDescent="0.25">
      <c r="A1906" s="1" t="s">
        <v>12402</v>
      </c>
      <c r="B1906" s="1" t="s">
        <v>19</v>
      </c>
      <c r="C1906" s="1" t="s">
        <v>7679</v>
      </c>
      <c r="D1906" s="16">
        <v>49.99</v>
      </c>
      <c r="E1906" s="74"/>
      <c r="F1906" s="74">
        <v>98</v>
      </c>
      <c r="G1906" s="16">
        <v>68786.240000000005</v>
      </c>
      <c r="H1906" s="16">
        <v>701.90040816326541</v>
      </c>
      <c r="I1906" s="12">
        <v>0.69778397895176114</v>
      </c>
      <c r="L1906" s="12" t="str">
        <f t="shared" si="29"/>
        <v xml:space="preserve"> </v>
      </c>
    </row>
    <row r="1907" spans="1:12" x14ac:dyDescent="0.25">
      <c r="A1907" s="1" t="s">
        <v>12402</v>
      </c>
      <c r="B1907" s="1" t="s">
        <v>19</v>
      </c>
      <c r="C1907" s="1" t="s">
        <v>7336</v>
      </c>
      <c r="D1907" s="16">
        <v>37.99</v>
      </c>
      <c r="E1907" s="74"/>
      <c r="F1907" s="74">
        <v>114</v>
      </c>
      <c r="G1907" s="16">
        <v>79475.08</v>
      </c>
      <c r="H1907" s="16">
        <v>697.14982456140353</v>
      </c>
      <c r="I1907" s="12">
        <v>0.75978904686630655</v>
      </c>
      <c r="L1907" s="12" t="str">
        <f t="shared" si="29"/>
        <v xml:space="preserve"> </v>
      </c>
    </row>
    <row r="1908" spans="1:12" x14ac:dyDescent="0.25">
      <c r="A1908" s="1" t="s">
        <v>12402</v>
      </c>
      <c r="B1908" s="1" t="s">
        <v>19</v>
      </c>
      <c r="C1908" s="1" t="s">
        <v>5828</v>
      </c>
      <c r="D1908" s="16">
        <v>29.99</v>
      </c>
      <c r="E1908" s="74"/>
      <c r="F1908" s="74">
        <v>69</v>
      </c>
      <c r="G1908" s="16">
        <v>45456.6</v>
      </c>
      <c r="H1908" s="16">
        <v>658.7913043478261</v>
      </c>
      <c r="I1908" s="12">
        <v>0.81838247704223432</v>
      </c>
      <c r="L1908" s="12" t="str">
        <f t="shared" si="29"/>
        <v xml:space="preserve"> </v>
      </c>
    </row>
    <row r="1909" spans="1:12" x14ac:dyDescent="0.25">
      <c r="A1909" s="1" t="s">
        <v>12402</v>
      </c>
      <c r="B1909" s="1" t="s">
        <v>19</v>
      </c>
      <c r="C1909" s="1" t="s">
        <v>5350</v>
      </c>
      <c r="D1909" s="16">
        <v>27.99</v>
      </c>
      <c r="E1909" s="74"/>
      <c r="F1909" s="74">
        <v>155</v>
      </c>
      <c r="G1909" s="16">
        <v>98002.1</v>
      </c>
      <c r="H1909" s="16">
        <v>632.2716129032259</v>
      </c>
      <c r="I1909" s="12">
        <v>0.87461722446280199</v>
      </c>
      <c r="L1909" s="12" t="str">
        <f t="shared" si="29"/>
        <v xml:space="preserve"> </v>
      </c>
    </row>
    <row r="1910" spans="1:12" x14ac:dyDescent="0.25">
      <c r="A1910" s="1" t="s">
        <v>12402</v>
      </c>
      <c r="B1910" s="1" t="s">
        <v>19</v>
      </c>
      <c r="C1910" s="1" t="s">
        <v>5792</v>
      </c>
      <c r="D1910" s="16">
        <v>29.99</v>
      </c>
      <c r="E1910" s="74"/>
      <c r="F1910" s="74">
        <v>120</v>
      </c>
      <c r="G1910" s="16">
        <v>53952.01</v>
      </c>
      <c r="H1910" s="16">
        <v>449.60008333333337</v>
      </c>
      <c r="I1910" s="12">
        <v>0.91460501864894705</v>
      </c>
      <c r="L1910" s="12" t="str">
        <f t="shared" si="29"/>
        <v xml:space="preserve"> </v>
      </c>
    </row>
    <row r="1911" spans="1:12" x14ac:dyDescent="0.25">
      <c r="A1911" s="1" t="s">
        <v>12402</v>
      </c>
      <c r="B1911" s="1" t="s">
        <v>19</v>
      </c>
      <c r="C1911" s="1" t="s">
        <v>6765</v>
      </c>
      <c r="D1911" s="16">
        <v>16.489999999999998</v>
      </c>
      <c r="E1911" s="74"/>
      <c r="F1911" s="74">
        <v>152</v>
      </c>
      <c r="G1911" s="16">
        <v>54120.18</v>
      </c>
      <c r="H1911" s="16">
        <v>356.05381578947367</v>
      </c>
      <c r="I1911" s="12">
        <v>0.94627273231888698</v>
      </c>
      <c r="L1911" s="12" t="str">
        <f t="shared" si="29"/>
        <v xml:space="preserve"> </v>
      </c>
    </row>
    <row r="1912" spans="1:12" x14ac:dyDescent="0.25">
      <c r="A1912" s="1" t="s">
        <v>12402</v>
      </c>
      <c r="B1912" s="1" t="s">
        <v>19</v>
      </c>
      <c r="C1912" s="1" t="s">
        <v>5466</v>
      </c>
      <c r="D1912" s="16">
        <v>24.99</v>
      </c>
      <c r="E1912" s="74"/>
      <c r="F1912" s="74">
        <v>133</v>
      </c>
      <c r="G1912" s="16">
        <v>46731.3</v>
      </c>
      <c r="H1912" s="16">
        <v>351.36315789473684</v>
      </c>
      <c r="I1912" s="12">
        <v>0.9775232550908588</v>
      </c>
      <c r="L1912" s="12" t="str">
        <f t="shared" si="29"/>
        <v>X</v>
      </c>
    </row>
    <row r="1913" spans="1:12" x14ac:dyDescent="0.25">
      <c r="A1913" s="1" t="s">
        <v>12402</v>
      </c>
      <c r="B1913" s="1" t="s">
        <v>19</v>
      </c>
      <c r="C1913" s="1" t="s">
        <v>5514</v>
      </c>
      <c r="D1913" s="16">
        <v>24.99</v>
      </c>
      <c r="E1913" s="74"/>
      <c r="F1913" s="74">
        <v>142</v>
      </c>
      <c r="G1913" s="16">
        <v>35885.64</v>
      </c>
      <c r="H1913" s="16">
        <v>252.71577464788732</v>
      </c>
      <c r="I1913" s="12">
        <v>1</v>
      </c>
      <c r="L1913" s="12" t="str">
        <f t="shared" si="29"/>
        <v>X</v>
      </c>
    </row>
    <row r="1914" spans="1:12" x14ac:dyDescent="0.25">
      <c r="A1914" s="1" t="s">
        <v>12402</v>
      </c>
      <c r="B1914" s="1" t="s">
        <v>20</v>
      </c>
      <c r="C1914" s="1"/>
      <c r="D1914" s="16">
        <v>458.37000000000006</v>
      </c>
      <c r="E1914" s="74"/>
      <c r="F1914" s="74">
        <v>1687</v>
      </c>
      <c r="G1914" s="16">
        <v>1504914.24</v>
      </c>
      <c r="H1914" s="16">
        <v>11243.432964579717</v>
      </c>
      <c r="I1914" s="12"/>
      <c r="L1914" s="12" t="str">
        <f t="shared" si="29"/>
        <v xml:space="preserve"> </v>
      </c>
    </row>
    <row r="1915" spans="1:12" x14ac:dyDescent="0.25">
      <c r="A1915" s="1" t="s">
        <v>12402</v>
      </c>
      <c r="B1915" s="1" t="s">
        <v>21</v>
      </c>
      <c r="C1915" s="1" t="s">
        <v>7683</v>
      </c>
      <c r="D1915" s="16">
        <v>81.99</v>
      </c>
      <c r="E1915" s="74"/>
      <c r="F1915" s="74">
        <v>132</v>
      </c>
      <c r="G1915" s="16">
        <v>246625.47</v>
      </c>
      <c r="H1915" s="16">
        <v>1868.3747727272728</v>
      </c>
      <c r="I1915" s="12">
        <v>0.18187008023482434</v>
      </c>
      <c r="L1915" s="12" t="str">
        <f t="shared" si="29"/>
        <v xml:space="preserve"> </v>
      </c>
    </row>
    <row r="1916" spans="1:12" x14ac:dyDescent="0.25">
      <c r="A1916" s="1" t="s">
        <v>12402</v>
      </c>
      <c r="B1916" s="1" t="s">
        <v>21</v>
      </c>
      <c r="C1916" s="1" t="s">
        <v>5519</v>
      </c>
      <c r="D1916" s="16">
        <v>39.99</v>
      </c>
      <c r="E1916" s="74"/>
      <c r="F1916" s="74">
        <v>153</v>
      </c>
      <c r="G1916" s="16">
        <v>228130.2</v>
      </c>
      <c r="H1916" s="16">
        <v>1491.0470588235296</v>
      </c>
      <c r="I1916" s="12">
        <v>0.32701057997851146</v>
      </c>
      <c r="L1916" s="12" t="str">
        <f t="shared" si="29"/>
        <v xml:space="preserve"> </v>
      </c>
    </row>
    <row r="1917" spans="1:12" x14ac:dyDescent="0.25">
      <c r="A1917" s="1" t="s">
        <v>12402</v>
      </c>
      <c r="B1917" s="1" t="s">
        <v>21</v>
      </c>
      <c r="C1917" s="1" t="s">
        <v>7335</v>
      </c>
      <c r="D1917" s="16">
        <v>51.99</v>
      </c>
      <c r="E1917" s="74"/>
      <c r="F1917" s="74">
        <v>116</v>
      </c>
      <c r="G1917" s="16">
        <v>167979.69</v>
      </c>
      <c r="H1917" s="16">
        <v>1448.100775862069</v>
      </c>
      <c r="I1917" s="12">
        <v>0.46797063153696261</v>
      </c>
      <c r="L1917" s="12" t="str">
        <f t="shared" si="29"/>
        <v xml:space="preserve"> </v>
      </c>
    </row>
    <row r="1918" spans="1:12" x14ac:dyDescent="0.25">
      <c r="A1918" s="1" t="s">
        <v>12402</v>
      </c>
      <c r="B1918" s="1" t="s">
        <v>21</v>
      </c>
      <c r="C1918" s="1" t="s">
        <v>7742</v>
      </c>
      <c r="D1918" s="16">
        <v>72.989999999999995</v>
      </c>
      <c r="E1918" s="74"/>
      <c r="F1918" s="74">
        <v>87</v>
      </c>
      <c r="G1918" s="16">
        <v>99124.09</v>
      </c>
      <c r="H1918" s="16">
        <v>1139.357356321839</v>
      </c>
      <c r="I1918" s="12">
        <v>0.57887718884822292</v>
      </c>
      <c r="L1918" s="12" t="str">
        <f t="shared" si="29"/>
        <v xml:space="preserve"> </v>
      </c>
    </row>
    <row r="1919" spans="1:12" x14ac:dyDescent="0.25">
      <c r="A1919" s="1" t="s">
        <v>12402</v>
      </c>
      <c r="B1919" s="1" t="s">
        <v>21</v>
      </c>
      <c r="C1919" s="1" t="s">
        <v>5688</v>
      </c>
      <c r="D1919" s="16">
        <v>37.99</v>
      </c>
      <c r="E1919" s="74"/>
      <c r="F1919" s="74">
        <v>143</v>
      </c>
      <c r="G1919" s="16">
        <v>155065.62</v>
      </c>
      <c r="H1919" s="16">
        <v>1084.374965034965</v>
      </c>
      <c r="I1919" s="12">
        <v>0.68443168721455871</v>
      </c>
      <c r="L1919" s="12" t="str">
        <f t="shared" si="29"/>
        <v xml:space="preserve"> </v>
      </c>
    </row>
    <row r="1920" spans="1:12" x14ac:dyDescent="0.25">
      <c r="A1920" s="1" t="s">
        <v>12402</v>
      </c>
      <c r="B1920" s="1" t="s">
        <v>21</v>
      </c>
      <c r="C1920" s="1" t="s">
        <v>7720</v>
      </c>
      <c r="D1920" s="16">
        <v>69.989999999999995</v>
      </c>
      <c r="E1920" s="74"/>
      <c r="F1920" s="74">
        <v>86</v>
      </c>
      <c r="G1920" s="16">
        <v>82749.649999999994</v>
      </c>
      <c r="H1920" s="16">
        <v>962.20523255813941</v>
      </c>
      <c r="I1920" s="12">
        <v>0.77809402166808683</v>
      </c>
      <c r="L1920" s="12" t="str">
        <f t="shared" si="29"/>
        <v xml:space="preserve"> </v>
      </c>
    </row>
    <row r="1921" spans="1:12" x14ac:dyDescent="0.25">
      <c r="A1921" s="1" t="s">
        <v>12402</v>
      </c>
      <c r="B1921" s="1" t="s">
        <v>21</v>
      </c>
      <c r="C1921" s="1" t="s">
        <v>13054</v>
      </c>
      <c r="D1921" s="16">
        <v>39.99</v>
      </c>
      <c r="E1921" s="74"/>
      <c r="F1921" s="74">
        <v>93</v>
      </c>
      <c r="G1921" s="16">
        <v>69183.990000000005</v>
      </c>
      <c r="H1921" s="16">
        <v>743.91387096774201</v>
      </c>
      <c r="I1921" s="12">
        <v>0.85050758525052095</v>
      </c>
      <c r="L1921" s="12" t="str">
        <f t="shared" si="29"/>
        <v xml:space="preserve"> </v>
      </c>
    </row>
    <row r="1922" spans="1:12" x14ac:dyDescent="0.25">
      <c r="A1922" s="1" t="s">
        <v>12402</v>
      </c>
      <c r="B1922" s="1" t="s">
        <v>21</v>
      </c>
      <c r="C1922" s="1" t="s">
        <v>6844</v>
      </c>
      <c r="D1922" s="16">
        <v>16.489999999999998</v>
      </c>
      <c r="E1922" s="74"/>
      <c r="F1922" s="74">
        <v>151</v>
      </c>
      <c r="G1922" s="16">
        <v>75062.48</v>
      </c>
      <c r="H1922" s="16">
        <v>497.10251655629139</v>
      </c>
      <c r="I1922" s="12">
        <v>0.89889620400662673</v>
      </c>
      <c r="L1922" s="12" t="str">
        <f t="shared" si="29"/>
        <v xml:space="preserve"> </v>
      </c>
    </row>
    <row r="1923" spans="1:12" x14ac:dyDescent="0.25">
      <c r="A1923" s="1" t="s">
        <v>12402</v>
      </c>
      <c r="B1923" s="1" t="s">
        <v>21</v>
      </c>
      <c r="C1923" s="1" t="s">
        <v>5623</v>
      </c>
      <c r="D1923" s="16">
        <v>39.99</v>
      </c>
      <c r="E1923" s="74"/>
      <c r="F1923" s="74">
        <v>132</v>
      </c>
      <c r="G1923" s="16">
        <v>63999.93</v>
      </c>
      <c r="H1923" s="16">
        <v>484.84795454545457</v>
      </c>
      <c r="I1923" s="12">
        <v>0.94609194743135538</v>
      </c>
      <c r="L1923" s="12" t="str">
        <f t="shared" si="29"/>
        <v xml:space="preserve"> </v>
      </c>
    </row>
    <row r="1924" spans="1:12" x14ac:dyDescent="0.25">
      <c r="A1924" s="1" t="s">
        <v>12402</v>
      </c>
      <c r="B1924" s="1" t="s">
        <v>21</v>
      </c>
      <c r="C1924" s="1" t="s">
        <v>10701</v>
      </c>
      <c r="D1924" s="16">
        <v>39.99</v>
      </c>
      <c r="E1924" s="74"/>
      <c r="F1924" s="74">
        <v>14</v>
      </c>
      <c r="G1924" s="16">
        <v>6678.33</v>
      </c>
      <c r="H1924" s="16">
        <v>477.02357142857142</v>
      </c>
      <c r="I1924" s="12">
        <v>0.99252605501833502</v>
      </c>
      <c r="L1924" s="12" t="str">
        <f t="shared" si="29"/>
        <v>X</v>
      </c>
    </row>
    <row r="1925" spans="1:12" x14ac:dyDescent="0.25">
      <c r="A1925" s="1" t="s">
        <v>12402</v>
      </c>
      <c r="B1925" s="1" t="s">
        <v>21</v>
      </c>
      <c r="C1925" s="1" t="s">
        <v>16291</v>
      </c>
      <c r="D1925" s="16">
        <v>39.99</v>
      </c>
      <c r="E1925" s="74"/>
      <c r="F1925" s="74">
        <v>50</v>
      </c>
      <c r="G1925" s="16">
        <v>3839.04</v>
      </c>
      <c r="H1925" s="16">
        <v>76.780799999999999</v>
      </c>
      <c r="I1925" s="12">
        <v>0.99999999999999978</v>
      </c>
      <c r="L1925" s="12" t="str">
        <f t="shared" si="29"/>
        <v>X</v>
      </c>
    </row>
    <row r="1926" spans="1:12" x14ac:dyDescent="0.25">
      <c r="A1926" s="1" t="s">
        <v>12402</v>
      </c>
      <c r="B1926" s="1" t="s">
        <v>22</v>
      </c>
      <c r="C1926" s="1"/>
      <c r="D1926" s="16">
        <v>531.39</v>
      </c>
      <c r="E1926" s="74"/>
      <c r="F1926" s="74">
        <v>1157</v>
      </c>
      <c r="G1926" s="16">
        <v>1198438.49</v>
      </c>
      <c r="H1926" s="16">
        <v>10273.128874825876</v>
      </c>
      <c r="I1926" s="12"/>
      <c r="L1926" s="12" t="str">
        <f t="shared" si="29"/>
        <v xml:space="preserve"> </v>
      </c>
    </row>
    <row r="1927" spans="1:12" x14ac:dyDescent="0.25">
      <c r="A1927" s="1" t="s">
        <v>12402</v>
      </c>
      <c r="B1927" s="1" t="s">
        <v>23</v>
      </c>
      <c r="C1927" s="1" t="s">
        <v>5351</v>
      </c>
      <c r="D1927" s="16">
        <v>44.99</v>
      </c>
      <c r="E1927" s="74"/>
      <c r="F1927" s="74">
        <v>147</v>
      </c>
      <c r="G1927" s="16">
        <v>222137.55</v>
      </c>
      <c r="H1927" s="16">
        <v>1511.1397959183673</v>
      </c>
      <c r="I1927" s="12">
        <v>0.14526903945058323</v>
      </c>
      <c r="L1927" s="12" t="str">
        <f t="shared" si="29"/>
        <v xml:space="preserve"> </v>
      </c>
    </row>
    <row r="1928" spans="1:12" x14ac:dyDescent="0.25">
      <c r="A1928" s="1" t="s">
        <v>12402</v>
      </c>
      <c r="B1928" s="1" t="s">
        <v>23</v>
      </c>
      <c r="C1928" s="1" t="s">
        <v>8376</v>
      </c>
      <c r="D1928" s="16">
        <v>49.99</v>
      </c>
      <c r="E1928" s="74"/>
      <c r="F1928" s="74">
        <v>22</v>
      </c>
      <c r="G1928" s="16">
        <v>26267.57</v>
      </c>
      <c r="H1928" s="16">
        <v>1193.9804545454544</v>
      </c>
      <c r="I1928" s="12">
        <v>0.26004888591024106</v>
      </c>
      <c r="L1928" s="12" t="str">
        <f t="shared" si="29"/>
        <v xml:space="preserve"> </v>
      </c>
    </row>
    <row r="1929" spans="1:12" x14ac:dyDescent="0.25">
      <c r="A1929" s="1" t="s">
        <v>12402</v>
      </c>
      <c r="B1929" s="1" t="s">
        <v>23</v>
      </c>
      <c r="C1929" s="1" t="s">
        <v>7560</v>
      </c>
      <c r="D1929" s="16">
        <v>79.989999999999995</v>
      </c>
      <c r="E1929" s="74"/>
      <c r="F1929" s="74">
        <v>107</v>
      </c>
      <c r="G1929" s="16">
        <v>97027.87</v>
      </c>
      <c r="H1929" s="16">
        <v>906.80252336448598</v>
      </c>
      <c r="I1929" s="12">
        <v>0.34722171525159745</v>
      </c>
      <c r="L1929" s="12" t="str">
        <f t="shared" ref="L1929:L1992" si="30">IF(I1929&gt;$I$2,"X"," ")</f>
        <v xml:space="preserve"> </v>
      </c>
    </row>
    <row r="1930" spans="1:12" x14ac:dyDescent="0.25">
      <c r="A1930" s="1" t="s">
        <v>12402</v>
      </c>
      <c r="B1930" s="1" t="s">
        <v>23</v>
      </c>
      <c r="C1930" s="1" t="s">
        <v>5492</v>
      </c>
      <c r="D1930" s="16">
        <v>49.99</v>
      </c>
      <c r="E1930" s="74"/>
      <c r="F1930" s="74">
        <v>58</v>
      </c>
      <c r="G1930" s="16">
        <v>47590.48</v>
      </c>
      <c r="H1930" s="16">
        <v>820.52551724137936</v>
      </c>
      <c r="I1930" s="12">
        <v>0.42610055495676741</v>
      </c>
      <c r="L1930" s="12" t="str">
        <f t="shared" si="30"/>
        <v xml:space="preserve"> </v>
      </c>
    </row>
    <row r="1931" spans="1:12" x14ac:dyDescent="0.25">
      <c r="A1931" s="1" t="s">
        <v>12402</v>
      </c>
      <c r="B1931" s="1" t="s">
        <v>23</v>
      </c>
      <c r="C1931" s="1" t="s">
        <v>11149</v>
      </c>
      <c r="D1931" s="16">
        <v>43.99</v>
      </c>
      <c r="E1931" s="74"/>
      <c r="F1931" s="74">
        <v>120</v>
      </c>
      <c r="G1931" s="16">
        <v>93457.79</v>
      </c>
      <c r="H1931" s="16">
        <v>778.81491666666659</v>
      </c>
      <c r="I1931" s="12">
        <v>0.50096966710611379</v>
      </c>
      <c r="L1931" s="12" t="str">
        <f t="shared" si="30"/>
        <v xml:space="preserve"> </v>
      </c>
    </row>
    <row r="1932" spans="1:12" x14ac:dyDescent="0.25">
      <c r="A1932" s="1" t="s">
        <v>12402</v>
      </c>
      <c r="B1932" s="1" t="s">
        <v>23</v>
      </c>
      <c r="C1932" s="1" t="s">
        <v>5827</v>
      </c>
      <c r="D1932" s="16">
        <v>49.99</v>
      </c>
      <c r="E1932" s="74"/>
      <c r="F1932" s="74">
        <v>69</v>
      </c>
      <c r="G1932" s="16">
        <v>50444.4</v>
      </c>
      <c r="H1932" s="16">
        <v>731.07826086956527</v>
      </c>
      <c r="I1932" s="12">
        <v>0.57124975436645997</v>
      </c>
      <c r="L1932" s="12" t="str">
        <f t="shared" si="30"/>
        <v xml:space="preserve"> </v>
      </c>
    </row>
    <row r="1933" spans="1:12" x14ac:dyDescent="0.25">
      <c r="A1933" s="1" t="s">
        <v>12402</v>
      </c>
      <c r="B1933" s="1" t="s">
        <v>23</v>
      </c>
      <c r="C1933" s="1" t="s">
        <v>8439</v>
      </c>
      <c r="D1933" s="16">
        <v>49.99</v>
      </c>
      <c r="E1933" s="74"/>
      <c r="F1933" s="74">
        <v>68</v>
      </c>
      <c r="G1933" s="16">
        <v>47245.11</v>
      </c>
      <c r="H1933" s="16">
        <v>694.78102941176473</v>
      </c>
      <c r="I1933" s="12">
        <v>0.63804051260322259</v>
      </c>
      <c r="L1933" s="12" t="str">
        <f t="shared" si="30"/>
        <v xml:space="preserve"> </v>
      </c>
    </row>
    <row r="1934" spans="1:12" x14ac:dyDescent="0.25">
      <c r="A1934" s="1" t="s">
        <v>12402</v>
      </c>
      <c r="B1934" s="1" t="s">
        <v>23</v>
      </c>
      <c r="C1934" s="1" t="s">
        <v>13454</v>
      </c>
      <c r="D1934" s="16">
        <v>41.99</v>
      </c>
      <c r="E1934" s="74"/>
      <c r="F1934" s="74">
        <v>27</v>
      </c>
      <c r="G1934" s="16">
        <v>18223.66</v>
      </c>
      <c r="H1934" s="16">
        <v>674.95037037037036</v>
      </c>
      <c r="I1934" s="12">
        <v>0.70292490797508256</v>
      </c>
      <c r="L1934" s="12" t="str">
        <f t="shared" si="30"/>
        <v xml:space="preserve"> </v>
      </c>
    </row>
    <row r="1935" spans="1:12" x14ac:dyDescent="0.25">
      <c r="A1935" s="1" t="s">
        <v>12402</v>
      </c>
      <c r="B1935" s="1" t="s">
        <v>23</v>
      </c>
      <c r="C1935" s="1" t="s">
        <v>7278</v>
      </c>
      <c r="D1935" s="16">
        <v>51.99</v>
      </c>
      <c r="E1935" s="74"/>
      <c r="F1935" s="74">
        <v>103</v>
      </c>
      <c r="G1935" s="16">
        <v>65143.47</v>
      </c>
      <c r="H1935" s="16">
        <v>632.46087378640777</v>
      </c>
      <c r="I1935" s="12">
        <v>0.76372469888336936</v>
      </c>
      <c r="L1935" s="12" t="str">
        <f t="shared" si="30"/>
        <v xml:space="preserve"> </v>
      </c>
    </row>
    <row r="1936" spans="1:12" x14ac:dyDescent="0.25">
      <c r="A1936" s="1" t="s">
        <v>12402</v>
      </c>
      <c r="B1936" s="1" t="s">
        <v>23</v>
      </c>
      <c r="C1936" s="1" t="s">
        <v>5359</v>
      </c>
      <c r="D1936" s="16">
        <v>39.99</v>
      </c>
      <c r="E1936" s="74"/>
      <c r="F1936" s="74">
        <v>154</v>
      </c>
      <c r="G1936" s="16">
        <v>78540.36</v>
      </c>
      <c r="H1936" s="16">
        <v>510.00233766233765</v>
      </c>
      <c r="I1936" s="12">
        <v>0.81275229375571167</v>
      </c>
      <c r="L1936" s="12" t="str">
        <f t="shared" si="30"/>
        <v xml:space="preserve"> </v>
      </c>
    </row>
    <row r="1937" spans="1:12" x14ac:dyDescent="0.25">
      <c r="A1937" s="1" t="s">
        <v>12402</v>
      </c>
      <c r="B1937" s="1" t="s">
        <v>23</v>
      </c>
      <c r="C1937" s="1" t="s">
        <v>13104</v>
      </c>
      <c r="D1937" s="16">
        <v>48.99</v>
      </c>
      <c r="E1937" s="74"/>
      <c r="F1937" s="74">
        <v>6</v>
      </c>
      <c r="G1937" s="16">
        <v>3009.36</v>
      </c>
      <c r="H1937" s="16">
        <v>501.56</v>
      </c>
      <c r="I1937" s="12">
        <v>0.86096830899376875</v>
      </c>
      <c r="L1937" s="12" t="str">
        <f t="shared" si="30"/>
        <v xml:space="preserve"> </v>
      </c>
    </row>
    <row r="1938" spans="1:12" x14ac:dyDescent="0.25">
      <c r="A1938" s="1" t="s">
        <v>12402</v>
      </c>
      <c r="B1938" s="1" t="s">
        <v>23</v>
      </c>
      <c r="C1938" s="1" t="s">
        <v>5447</v>
      </c>
      <c r="D1938" s="16">
        <v>48.99</v>
      </c>
      <c r="E1938" s="74"/>
      <c r="F1938" s="74">
        <v>34</v>
      </c>
      <c r="G1938" s="16">
        <v>12541.44</v>
      </c>
      <c r="H1938" s="16">
        <v>368.86588235294118</v>
      </c>
      <c r="I1938" s="12">
        <v>0.89642816026645544</v>
      </c>
      <c r="L1938" s="12" t="str">
        <f t="shared" si="30"/>
        <v xml:space="preserve"> </v>
      </c>
    </row>
    <row r="1939" spans="1:12" x14ac:dyDescent="0.25">
      <c r="A1939" s="1" t="s">
        <v>12402</v>
      </c>
      <c r="B1939" s="1" t="s">
        <v>23</v>
      </c>
      <c r="C1939" s="1" t="s">
        <v>7639</v>
      </c>
      <c r="D1939" s="16">
        <v>84.99</v>
      </c>
      <c r="E1939" s="74"/>
      <c r="F1939" s="74">
        <v>9</v>
      </c>
      <c r="G1939" s="16">
        <v>3229.62</v>
      </c>
      <c r="H1939" s="16">
        <v>358.84666666666664</v>
      </c>
      <c r="I1939" s="12">
        <v>0.93092484331160663</v>
      </c>
      <c r="L1939" s="12" t="str">
        <f t="shared" si="30"/>
        <v xml:space="preserve"> </v>
      </c>
    </row>
    <row r="1940" spans="1:12" x14ac:dyDescent="0.25">
      <c r="A1940" s="1" t="s">
        <v>12402</v>
      </c>
      <c r="B1940" s="1" t="s">
        <v>23</v>
      </c>
      <c r="C1940" s="1" t="s">
        <v>16149</v>
      </c>
      <c r="D1940" s="16">
        <v>44.99</v>
      </c>
      <c r="E1940" s="74"/>
      <c r="F1940" s="74">
        <v>29</v>
      </c>
      <c r="G1940" s="16">
        <v>8341</v>
      </c>
      <c r="H1940" s="16">
        <v>287.62068965517244</v>
      </c>
      <c r="I1940" s="12">
        <v>0.95857442373108637</v>
      </c>
      <c r="L1940" s="12" t="str">
        <f t="shared" si="30"/>
        <v>X</v>
      </c>
    </row>
    <row r="1941" spans="1:12" x14ac:dyDescent="0.25">
      <c r="A1941" s="1" t="s">
        <v>12402</v>
      </c>
      <c r="B1941" s="1" t="s">
        <v>23</v>
      </c>
      <c r="C1941" s="1" t="s">
        <v>6771</v>
      </c>
      <c r="D1941" s="16">
        <v>24.99</v>
      </c>
      <c r="E1941" s="74"/>
      <c r="F1941" s="74">
        <v>144</v>
      </c>
      <c r="G1941" s="16">
        <v>37909.83</v>
      </c>
      <c r="H1941" s="16">
        <v>263.26270833333336</v>
      </c>
      <c r="I1941" s="12">
        <v>0.98388242029503126</v>
      </c>
      <c r="L1941" s="12" t="str">
        <f t="shared" si="30"/>
        <v>X</v>
      </c>
    </row>
    <row r="1942" spans="1:12" x14ac:dyDescent="0.25">
      <c r="A1942" s="1" t="s">
        <v>12402</v>
      </c>
      <c r="B1942" s="1" t="s">
        <v>23</v>
      </c>
      <c r="C1942" s="1" t="s">
        <v>12791</v>
      </c>
      <c r="D1942" s="16">
        <v>44.99</v>
      </c>
      <c r="E1942" s="74"/>
      <c r="F1942" s="74">
        <v>4</v>
      </c>
      <c r="G1942" s="16">
        <v>507.88</v>
      </c>
      <c r="H1942" s="16">
        <v>126.97</v>
      </c>
      <c r="I1942" s="12">
        <v>0.99608831281990584</v>
      </c>
      <c r="L1942" s="12" t="str">
        <f t="shared" si="30"/>
        <v>X</v>
      </c>
    </row>
    <row r="1943" spans="1:12" x14ac:dyDescent="0.25">
      <c r="A1943" s="1" t="s">
        <v>12402</v>
      </c>
      <c r="B1943" s="1" t="s">
        <v>23</v>
      </c>
      <c r="C1943" s="1" t="s">
        <v>16206</v>
      </c>
      <c r="D1943" s="16">
        <v>43.99</v>
      </c>
      <c r="E1943" s="74"/>
      <c r="F1943" s="74">
        <v>40</v>
      </c>
      <c r="G1943" s="16">
        <v>1627.63</v>
      </c>
      <c r="H1943" s="16">
        <v>40.690750000000001</v>
      </c>
      <c r="I1943" s="12">
        <v>0.99999999999999978</v>
      </c>
      <c r="L1943" s="12" t="str">
        <f t="shared" si="30"/>
        <v>X</v>
      </c>
    </row>
    <row r="1944" spans="1:12" x14ac:dyDescent="0.25">
      <c r="A1944" s="1" t="s">
        <v>12402</v>
      </c>
      <c r="B1944" s="1" t="s">
        <v>24</v>
      </c>
      <c r="C1944" s="1"/>
      <c r="D1944" s="16">
        <v>844.83</v>
      </c>
      <c r="E1944" s="74"/>
      <c r="F1944" s="74">
        <v>1141</v>
      </c>
      <c r="G1944" s="16">
        <v>813245.02</v>
      </c>
      <c r="H1944" s="16">
        <v>10402.352776844911</v>
      </c>
      <c r="I1944" s="12"/>
      <c r="L1944" s="12" t="str">
        <f t="shared" si="30"/>
        <v xml:space="preserve"> </v>
      </c>
    </row>
    <row r="1945" spans="1:12" x14ac:dyDescent="0.25">
      <c r="A1945" s="1" t="s">
        <v>12402</v>
      </c>
      <c r="B1945" s="1" t="s">
        <v>74</v>
      </c>
      <c r="C1945" s="1" t="s">
        <v>5793</v>
      </c>
      <c r="D1945" s="16">
        <v>224.99</v>
      </c>
      <c r="E1945" s="74"/>
      <c r="F1945" s="74">
        <v>130</v>
      </c>
      <c r="G1945" s="16">
        <v>195715.78</v>
      </c>
      <c r="H1945" s="16">
        <v>1505.5060000000001</v>
      </c>
      <c r="I1945" s="12">
        <v>0.10599958752467957</v>
      </c>
      <c r="L1945" s="12" t="str">
        <f t="shared" si="30"/>
        <v xml:space="preserve"> </v>
      </c>
    </row>
    <row r="1946" spans="1:12" x14ac:dyDescent="0.25">
      <c r="A1946" s="1" t="s">
        <v>12402</v>
      </c>
      <c r="B1946" s="1" t="s">
        <v>74</v>
      </c>
      <c r="C1946" s="1" t="s">
        <v>5507</v>
      </c>
      <c r="D1946" s="16">
        <v>99.99</v>
      </c>
      <c r="E1946" s="74"/>
      <c r="F1946" s="74">
        <v>81</v>
      </c>
      <c r="G1946" s="16">
        <v>109514.44</v>
      </c>
      <c r="H1946" s="16">
        <v>1352.0301234567901</v>
      </c>
      <c r="I1946" s="12">
        <v>0.20119325357938894</v>
      </c>
      <c r="L1946" s="12" t="str">
        <f t="shared" si="30"/>
        <v xml:space="preserve"> </v>
      </c>
    </row>
    <row r="1947" spans="1:12" x14ac:dyDescent="0.25">
      <c r="A1947" s="1" t="s">
        <v>12402</v>
      </c>
      <c r="B1947" s="1" t="s">
        <v>74</v>
      </c>
      <c r="C1947" s="1" t="s">
        <v>13649</v>
      </c>
      <c r="D1947" s="16">
        <v>119.99</v>
      </c>
      <c r="E1947" s="74"/>
      <c r="F1947" s="74">
        <v>2</v>
      </c>
      <c r="G1947" s="16">
        <v>2159.8200000000002</v>
      </c>
      <c r="H1947" s="16">
        <v>1079.9100000000001</v>
      </c>
      <c r="I1947" s="12">
        <v>0.27722750024713833</v>
      </c>
      <c r="L1947" s="12" t="str">
        <f t="shared" si="30"/>
        <v xml:space="preserve"> </v>
      </c>
    </row>
    <row r="1948" spans="1:12" x14ac:dyDescent="0.25">
      <c r="A1948" s="1" t="s">
        <v>12402</v>
      </c>
      <c r="B1948" s="1" t="s">
        <v>74</v>
      </c>
      <c r="C1948" s="1" t="s">
        <v>8445</v>
      </c>
      <c r="D1948" s="16">
        <v>179.99</v>
      </c>
      <c r="E1948" s="74"/>
      <c r="F1948" s="74">
        <v>40</v>
      </c>
      <c r="G1948" s="16">
        <v>38777.9</v>
      </c>
      <c r="H1948" s="16">
        <v>969.44749999999999</v>
      </c>
      <c r="I1948" s="12">
        <v>0.3454843090056765</v>
      </c>
      <c r="L1948" s="12" t="str">
        <f t="shared" si="30"/>
        <v xml:space="preserve"> </v>
      </c>
    </row>
    <row r="1949" spans="1:12" x14ac:dyDescent="0.25">
      <c r="A1949" s="1" t="s">
        <v>12402</v>
      </c>
      <c r="B1949" s="1" t="s">
        <v>74</v>
      </c>
      <c r="C1949" s="1" t="s">
        <v>5555</v>
      </c>
      <c r="D1949" s="16">
        <v>109.99</v>
      </c>
      <c r="E1949" s="74"/>
      <c r="F1949" s="74">
        <v>96</v>
      </c>
      <c r="G1949" s="16">
        <v>93036.44</v>
      </c>
      <c r="H1949" s="16">
        <v>969.12958333333336</v>
      </c>
      <c r="I1949" s="12">
        <v>0.41371873390421421</v>
      </c>
      <c r="L1949" s="12" t="str">
        <f t="shared" si="30"/>
        <v xml:space="preserve"> </v>
      </c>
    </row>
    <row r="1950" spans="1:12" x14ac:dyDescent="0.25">
      <c r="A1950" s="1" t="s">
        <v>12402</v>
      </c>
      <c r="B1950" s="1" t="s">
        <v>74</v>
      </c>
      <c r="C1950" s="1" t="s">
        <v>5690</v>
      </c>
      <c r="D1950" s="16">
        <v>379.99</v>
      </c>
      <c r="E1950" s="74"/>
      <c r="F1950" s="74">
        <v>15</v>
      </c>
      <c r="G1950" s="16">
        <v>12159.68</v>
      </c>
      <c r="H1950" s="16">
        <v>810.64533333333338</v>
      </c>
      <c r="I1950" s="12">
        <v>0.47079460803699069</v>
      </c>
      <c r="L1950" s="12" t="str">
        <f t="shared" si="30"/>
        <v xml:space="preserve"> </v>
      </c>
    </row>
    <row r="1951" spans="1:12" x14ac:dyDescent="0.25">
      <c r="A1951" s="1" t="s">
        <v>12402</v>
      </c>
      <c r="B1951" s="1" t="s">
        <v>74</v>
      </c>
      <c r="C1951" s="1" t="s">
        <v>16293</v>
      </c>
      <c r="D1951" s="16">
        <v>269.99</v>
      </c>
      <c r="E1951" s="74"/>
      <c r="F1951" s="74">
        <v>5</v>
      </c>
      <c r="G1951" s="16">
        <v>3779.86</v>
      </c>
      <c r="H1951" s="16">
        <v>755.97199999999998</v>
      </c>
      <c r="I1951" s="12">
        <v>0.5240210449825804</v>
      </c>
      <c r="L1951" s="12" t="str">
        <f t="shared" si="30"/>
        <v xml:space="preserve"> </v>
      </c>
    </row>
    <row r="1952" spans="1:12" x14ac:dyDescent="0.25">
      <c r="A1952" s="1" t="s">
        <v>12402</v>
      </c>
      <c r="B1952" s="1" t="s">
        <v>74</v>
      </c>
      <c r="C1952" s="1" t="s">
        <v>14308</v>
      </c>
      <c r="D1952" s="16">
        <v>1499.99</v>
      </c>
      <c r="E1952" s="74"/>
      <c r="F1952" s="74">
        <v>2</v>
      </c>
      <c r="G1952" s="16">
        <v>1499.99</v>
      </c>
      <c r="H1952" s="16">
        <v>749.995</v>
      </c>
      <c r="I1952" s="12">
        <v>0.57682665362550323</v>
      </c>
      <c r="L1952" s="12" t="str">
        <f t="shared" si="30"/>
        <v xml:space="preserve"> </v>
      </c>
    </row>
    <row r="1953" spans="1:12" x14ac:dyDescent="0.25">
      <c r="A1953" s="1" t="s">
        <v>12402</v>
      </c>
      <c r="B1953" s="1" t="s">
        <v>74</v>
      </c>
      <c r="C1953" s="1" t="s">
        <v>5431</v>
      </c>
      <c r="D1953" s="16">
        <v>164.99</v>
      </c>
      <c r="E1953" s="74"/>
      <c r="F1953" s="74">
        <v>81</v>
      </c>
      <c r="G1953" s="16">
        <v>52721.599999999999</v>
      </c>
      <c r="H1953" s="16">
        <v>650.88395061728397</v>
      </c>
      <c r="I1953" s="12">
        <v>0.62265405669919804</v>
      </c>
      <c r="L1953" s="12" t="str">
        <f t="shared" si="30"/>
        <v xml:space="preserve"> </v>
      </c>
    </row>
    <row r="1954" spans="1:12" x14ac:dyDescent="0.25">
      <c r="A1954" s="1" t="s">
        <v>12402</v>
      </c>
      <c r="B1954" s="1" t="s">
        <v>74</v>
      </c>
      <c r="C1954" s="1" t="s">
        <v>13760</v>
      </c>
      <c r="D1954" s="16">
        <v>189.99</v>
      </c>
      <c r="E1954" s="74"/>
      <c r="F1954" s="74">
        <v>20</v>
      </c>
      <c r="G1954" s="16">
        <v>10699.43</v>
      </c>
      <c r="H1954" s="16">
        <v>534.97149999999999</v>
      </c>
      <c r="I1954" s="12">
        <v>0.6603203020263233</v>
      </c>
      <c r="L1954" s="12" t="str">
        <f t="shared" si="30"/>
        <v xml:space="preserve"> </v>
      </c>
    </row>
    <row r="1955" spans="1:12" x14ac:dyDescent="0.25">
      <c r="A1955" s="1" t="s">
        <v>12402</v>
      </c>
      <c r="B1955" s="1" t="s">
        <v>74</v>
      </c>
      <c r="C1955" s="1" t="s">
        <v>5595</v>
      </c>
      <c r="D1955" s="16">
        <v>359.99</v>
      </c>
      <c r="E1955" s="74"/>
      <c r="F1955" s="74">
        <v>40</v>
      </c>
      <c r="G1955" s="16">
        <v>21239.41</v>
      </c>
      <c r="H1955" s="16">
        <v>530.98524999999995</v>
      </c>
      <c r="I1955" s="12">
        <v>0.69770588367242026</v>
      </c>
      <c r="L1955" s="12" t="str">
        <f t="shared" si="30"/>
        <v xml:space="preserve"> </v>
      </c>
    </row>
    <row r="1956" spans="1:12" x14ac:dyDescent="0.25">
      <c r="A1956" s="1" t="s">
        <v>12402</v>
      </c>
      <c r="B1956" s="1" t="s">
        <v>74</v>
      </c>
      <c r="C1956" s="1" t="s">
        <v>5354</v>
      </c>
      <c r="D1956" s="16">
        <v>174.99</v>
      </c>
      <c r="E1956" s="74"/>
      <c r="F1956" s="74">
        <v>37</v>
      </c>
      <c r="G1956" s="16">
        <v>18548.939999999999</v>
      </c>
      <c r="H1956" s="16">
        <v>501.32270270270266</v>
      </c>
      <c r="I1956" s="12">
        <v>0.73300298624341242</v>
      </c>
      <c r="L1956" s="12" t="str">
        <f t="shared" si="30"/>
        <v xml:space="preserve"> </v>
      </c>
    </row>
    <row r="1957" spans="1:12" x14ac:dyDescent="0.25">
      <c r="A1957" s="1" t="s">
        <v>12402</v>
      </c>
      <c r="B1957" s="1" t="s">
        <v>74</v>
      </c>
      <c r="C1957" s="1" t="s">
        <v>14232</v>
      </c>
      <c r="D1957" s="16">
        <v>139.99</v>
      </c>
      <c r="E1957" s="74"/>
      <c r="F1957" s="74">
        <v>15</v>
      </c>
      <c r="G1957" s="16">
        <v>7139.49</v>
      </c>
      <c r="H1957" s="16">
        <v>475.96600000000001</v>
      </c>
      <c r="I1957" s="12">
        <v>0.76651477541979007</v>
      </c>
      <c r="L1957" s="12" t="str">
        <f t="shared" si="30"/>
        <v xml:space="preserve"> </v>
      </c>
    </row>
    <row r="1958" spans="1:12" x14ac:dyDescent="0.25">
      <c r="A1958" s="1" t="s">
        <v>12402</v>
      </c>
      <c r="B1958" s="1" t="s">
        <v>74</v>
      </c>
      <c r="C1958" s="1" t="s">
        <v>5383</v>
      </c>
      <c r="D1958" s="16">
        <v>164.99</v>
      </c>
      <c r="E1958" s="74"/>
      <c r="F1958" s="74">
        <v>73</v>
      </c>
      <c r="G1958" s="16">
        <v>30688.12</v>
      </c>
      <c r="H1958" s="16">
        <v>420.38520547945205</v>
      </c>
      <c r="I1958" s="12">
        <v>0.79611323492928354</v>
      </c>
      <c r="L1958" s="12" t="str">
        <f t="shared" si="30"/>
        <v xml:space="preserve"> </v>
      </c>
    </row>
    <row r="1959" spans="1:12" x14ac:dyDescent="0.25">
      <c r="A1959" s="1" t="s">
        <v>12402</v>
      </c>
      <c r="B1959" s="1" t="s">
        <v>74</v>
      </c>
      <c r="C1959" s="1" t="s">
        <v>15555</v>
      </c>
      <c r="D1959" s="16">
        <v>419.99</v>
      </c>
      <c r="E1959" s="74"/>
      <c r="F1959" s="74">
        <v>1</v>
      </c>
      <c r="G1959" s="16">
        <v>419.99</v>
      </c>
      <c r="H1959" s="16">
        <v>419.99</v>
      </c>
      <c r="I1959" s="12">
        <v>0.82568386883209777</v>
      </c>
      <c r="L1959" s="12" t="str">
        <f t="shared" si="30"/>
        <v xml:space="preserve"> </v>
      </c>
    </row>
    <row r="1960" spans="1:12" x14ac:dyDescent="0.25">
      <c r="A1960" s="1" t="s">
        <v>12402</v>
      </c>
      <c r="B1960" s="1" t="s">
        <v>74</v>
      </c>
      <c r="C1960" s="1" t="s">
        <v>8430</v>
      </c>
      <c r="D1960" s="16">
        <v>109.99</v>
      </c>
      <c r="E1960" s="74"/>
      <c r="F1960" s="74">
        <v>29</v>
      </c>
      <c r="G1960" s="16">
        <v>11658.9</v>
      </c>
      <c r="H1960" s="16">
        <v>402.03103448275863</v>
      </c>
      <c r="I1960" s="12">
        <v>0.85399004883223906</v>
      </c>
      <c r="L1960" s="12" t="str">
        <f t="shared" si="30"/>
        <v xml:space="preserve"> </v>
      </c>
    </row>
    <row r="1961" spans="1:12" x14ac:dyDescent="0.25">
      <c r="A1961" s="1" t="s">
        <v>12402</v>
      </c>
      <c r="B1961" s="1" t="s">
        <v>74</v>
      </c>
      <c r="C1961" s="1" t="s">
        <v>13580</v>
      </c>
      <c r="D1961" s="16">
        <v>114.99</v>
      </c>
      <c r="E1961" s="74"/>
      <c r="F1961" s="74">
        <v>12</v>
      </c>
      <c r="G1961" s="16">
        <v>4714.59</v>
      </c>
      <c r="H1961" s="16">
        <v>392.88249999999999</v>
      </c>
      <c r="I1961" s="12">
        <v>0.88165209929611288</v>
      </c>
      <c r="L1961" s="12" t="str">
        <f t="shared" si="30"/>
        <v xml:space="preserve"> </v>
      </c>
    </row>
    <row r="1962" spans="1:12" x14ac:dyDescent="0.25">
      <c r="A1962" s="1" t="s">
        <v>12402</v>
      </c>
      <c r="B1962" s="1" t="s">
        <v>74</v>
      </c>
      <c r="C1962" s="1" t="s">
        <v>12750</v>
      </c>
      <c r="D1962" s="16">
        <v>164.99</v>
      </c>
      <c r="E1962" s="74"/>
      <c r="F1962" s="74">
        <v>6</v>
      </c>
      <c r="G1962" s="16">
        <v>2309.86</v>
      </c>
      <c r="H1962" s="16">
        <v>384.97666666666669</v>
      </c>
      <c r="I1962" s="12">
        <v>0.90875751626110191</v>
      </c>
      <c r="L1962" s="12" t="str">
        <f t="shared" si="30"/>
        <v xml:space="preserve"> </v>
      </c>
    </row>
    <row r="1963" spans="1:12" x14ac:dyDescent="0.25">
      <c r="A1963" s="1" t="s">
        <v>12402</v>
      </c>
      <c r="B1963" s="1" t="s">
        <v>74</v>
      </c>
      <c r="C1963" s="1" t="s">
        <v>5577</v>
      </c>
      <c r="D1963" s="16">
        <v>179.99</v>
      </c>
      <c r="E1963" s="74"/>
      <c r="F1963" s="74">
        <v>33</v>
      </c>
      <c r="G1963" s="16">
        <v>11156.39</v>
      </c>
      <c r="H1963" s="16">
        <v>338.07242424242423</v>
      </c>
      <c r="I1963" s="12">
        <v>0.93256050178435157</v>
      </c>
      <c r="L1963" s="12" t="str">
        <f t="shared" si="30"/>
        <v xml:space="preserve"> </v>
      </c>
    </row>
    <row r="1964" spans="1:12" x14ac:dyDescent="0.25">
      <c r="A1964" s="1" t="s">
        <v>12402</v>
      </c>
      <c r="B1964" s="1" t="s">
        <v>74</v>
      </c>
      <c r="C1964" s="1" t="s">
        <v>12752</v>
      </c>
      <c r="D1964" s="16">
        <v>129.99</v>
      </c>
      <c r="E1964" s="74"/>
      <c r="F1964" s="74">
        <v>6</v>
      </c>
      <c r="G1964" s="16">
        <v>1949.85</v>
      </c>
      <c r="H1964" s="16">
        <v>324.97499999999997</v>
      </c>
      <c r="I1964" s="12">
        <v>0.95544132454814845</v>
      </c>
      <c r="L1964" s="12" t="str">
        <f t="shared" si="30"/>
        <v>X</v>
      </c>
    </row>
    <row r="1965" spans="1:12" x14ac:dyDescent="0.25">
      <c r="A1965" s="1" t="s">
        <v>12402</v>
      </c>
      <c r="B1965" s="1" t="s">
        <v>74</v>
      </c>
      <c r="C1965" s="1" t="s">
        <v>11935</v>
      </c>
      <c r="D1965" s="16">
        <v>279.99</v>
      </c>
      <c r="E1965" s="74"/>
      <c r="F1965" s="74">
        <v>7</v>
      </c>
      <c r="G1965" s="16">
        <v>1119.96</v>
      </c>
      <c r="H1965" s="16">
        <v>159.99428571428572</v>
      </c>
      <c r="I1965" s="12">
        <v>0.96670619382932033</v>
      </c>
      <c r="L1965" s="12" t="str">
        <f t="shared" si="30"/>
        <v>X</v>
      </c>
    </row>
    <row r="1966" spans="1:12" x14ac:dyDescent="0.25">
      <c r="A1966" s="1" t="s">
        <v>12402</v>
      </c>
      <c r="B1966" s="1" t="s">
        <v>74</v>
      </c>
      <c r="C1966" s="1" t="s">
        <v>11692</v>
      </c>
      <c r="D1966" s="16">
        <v>131.99</v>
      </c>
      <c r="E1966" s="74"/>
      <c r="F1966" s="74">
        <v>5</v>
      </c>
      <c r="G1966" s="16">
        <v>791.94</v>
      </c>
      <c r="H1966" s="16">
        <v>158.38800000000001</v>
      </c>
      <c r="I1966" s="12">
        <v>0.97785796783012735</v>
      </c>
      <c r="L1966" s="12" t="str">
        <f t="shared" si="30"/>
        <v>X</v>
      </c>
    </row>
    <row r="1967" spans="1:12" x14ac:dyDescent="0.25">
      <c r="A1967" s="1" t="s">
        <v>12402</v>
      </c>
      <c r="B1967" s="1" t="s">
        <v>74</v>
      </c>
      <c r="C1967" s="1" t="s">
        <v>11475</v>
      </c>
      <c r="D1967" s="16">
        <v>157.99</v>
      </c>
      <c r="E1967" s="74"/>
      <c r="F1967" s="74">
        <v>3</v>
      </c>
      <c r="G1967" s="16">
        <v>473.97</v>
      </c>
      <c r="H1967" s="16">
        <v>157.99</v>
      </c>
      <c r="I1967" s="12">
        <v>0.98898171946779878</v>
      </c>
      <c r="L1967" s="12" t="str">
        <f t="shared" si="30"/>
        <v>X</v>
      </c>
    </row>
    <row r="1968" spans="1:12" x14ac:dyDescent="0.25">
      <c r="A1968" s="1" t="s">
        <v>12402</v>
      </c>
      <c r="B1968" s="1" t="s">
        <v>74</v>
      </c>
      <c r="C1968" s="1" t="s">
        <v>9698</v>
      </c>
      <c r="D1968" s="16">
        <v>199.99</v>
      </c>
      <c r="E1968" s="74"/>
      <c r="F1968" s="74">
        <v>20</v>
      </c>
      <c r="G1968" s="16">
        <v>3129.84</v>
      </c>
      <c r="H1968" s="16">
        <v>156.49200000000002</v>
      </c>
      <c r="I1968" s="12">
        <v>1</v>
      </c>
      <c r="L1968" s="12" t="str">
        <f t="shared" si="30"/>
        <v>X</v>
      </c>
    </row>
    <row r="1969" spans="1:12" x14ac:dyDescent="0.25">
      <c r="A1969" s="1" t="s">
        <v>12402</v>
      </c>
      <c r="B1969" s="1" t="s">
        <v>74</v>
      </c>
      <c r="C1969" s="1" t="s">
        <v>12300</v>
      </c>
      <c r="D1969" s="16">
        <v>369.99</v>
      </c>
      <c r="E1969" s="74"/>
      <c r="F1969" s="74">
        <v>0</v>
      </c>
      <c r="G1969" s="16">
        <v>1109.97</v>
      </c>
      <c r="H1969" s="16">
        <v>0</v>
      </c>
      <c r="I1969" s="12">
        <v>1</v>
      </c>
      <c r="L1969" s="12" t="str">
        <f t="shared" si="30"/>
        <v>X</v>
      </c>
    </row>
    <row r="1970" spans="1:12" x14ac:dyDescent="0.25">
      <c r="A1970" s="1" t="s">
        <v>12402</v>
      </c>
      <c r="B1970" s="1" t="s">
        <v>79</v>
      </c>
      <c r="C1970" s="1"/>
      <c r="D1970" s="16">
        <v>6339.7499999999973</v>
      </c>
      <c r="E1970" s="74"/>
      <c r="F1970" s="74">
        <v>759</v>
      </c>
      <c r="G1970" s="16">
        <v>636516.1599999998</v>
      </c>
      <c r="H1970" s="16">
        <v>14202.942060029032</v>
      </c>
      <c r="I1970" s="12"/>
      <c r="L1970" s="12" t="str">
        <f t="shared" si="30"/>
        <v xml:space="preserve"> </v>
      </c>
    </row>
    <row r="1971" spans="1:12" x14ac:dyDescent="0.25">
      <c r="A1971" s="1" t="s">
        <v>8184</v>
      </c>
      <c r="B1971" s="1" t="s">
        <v>12122</v>
      </c>
      <c r="C1971" s="1" t="s">
        <v>13687</v>
      </c>
      <c r="D1971" s="16">
        <v>7.19</v>
      </c>
      <c r="E1971" s="74"/>
      <c r="F1971" s="74">
        <v>9</v>
      </c>
      <c r="G1971" s="16">
        <v>40065.379999999997</v>
      </c>
      <c r="H1971" s="16">
        <v>4451.7088888888884</v>
      </c>
      <c r="I1971" s="12">
        <v>8.3825900346781904E-2</v>
      </c>
      <c r="L1971" s="12" t="str">
        <f t="shared" si="30"/>
        <v xml:space="preserve"> </v>
      </c>
    </row>
    <row r="1972" spans="1:12" x14ac:dyDescent="0.25">
      <c r="A1972" s="1" t="s">
        <v>8184</v>
      </c>
      <c r="B1972" s="1" t="s">
        <v>12122</v>
      </c>
      <c r="C1972" s="1" t="s">
        <v>7727</v>
      </c>
      <c r="D1972" s="16">
        <v>23.99</v>
      </c>
      <c r="E1972" s="74"/>
      <c r="F1972" s="74">
        <v>157</v>
      </c>
      <c r="G1972" s="16">
        <v>223354.3</v>
      </c>
      <c r="H1972" s="16">
        <v>1422.6388535031847</v>
      </c>
      <c r="I1972" s="12">
        <v>0.11061426089319285</v>
      </c>
      <c r="L1972" s="12" t="str">
        <f t="shared" si="30"/>
        <v xml:space="preserve"> </v>
      </c>
    </row>
    <row r="1973" spans="1:12" x14ac:dyDescent="0.25">
      <c r="A1973" s="1" t="s">
        <v>8184</v>
      </c>
      <c r="B1973" s="1" t="s">
        <v>12122</v>
      </c>
      <c r="C1973" s="1" t="s">
        <v>14206</v>
      </c>
      <c r="D1973" s="16">
        <v>12.99</v>
      </c>
      <c r="E1973" s="74"/>
      <c r="F1973" s="74">
        <v>112</v>
      </c>
      <c r="G1973" s="16">
        <v>155607.21</v>
      </c>
      <c r="H1973" s="16">
        <v>1389.3500892857141</v>
      </c>
      <c r="I1973" s="12">
        <v>0.13677579234956019</v>
      </c>
      <c r="L1973" s="12" t="str">
        <f t="shared" si="30"/>
        <v xml:space="preserve"> </v>
      </c>
    </row>
    <row r="1974" spans="1:12" x14ac:dyDescent="0.25">
      <c r="A1974" s="1" t="s">
        <v>8184</v>
      </c>
      <c r="B1974" s="1" t="s">
        <v>12122</v>
      </c>
      <c r="C1974" s="1" t="s">
        <v>7712</v>
      </c>
      <c r="D1974" s="16">
        <v>20.99</v>
      </c>
      <c r="E1974" s="74"/>
      <c r="F1974" s="74">
        <v>158</v>
      </c>
      <c r="G1974" s="16">
        <v>203029.5</v>
      </c>
      <c r="H1974" s="16">
        <v>1284.996835443038</v>
      </c>
      <c r="I1974" s="12">
        <v>0.16097234683285735</v>
      </c>
      <c r="L1974" s="12" t="str">
        <f t="shared" si="30"/>
        <v xml:space="preserve"> </v>
      </c>
    </row>
    <row r="1975" spans="1:12" x14ac:dyDescent="0.25">
      <c r="A1975" s="1" t="s">
        <v>8184</v>
      </c>
      <c r="B1975" s="1" t="s">
        <v>12122</v>
      </c>
      <c r="C1975" s="1" t="s">
        <v>14190</v>
      </c>
      <c r="D1975" s="16">
        <v>21.99</v>
      </c>
      <c r="E1975" s="74"/>
      <c r="F1975" s="74">
        <v>94</v>
      </c>
      <c r="G1975" s="16">
        <v>110810.48</v>
      </c>
      <c r="H1975" s="16">
        <v>1178.8348936170212</v>
      </c>
      <c r="I1975" s="12">
        <v>0.18316986665817406</v>
      </c>
      <c r="L1975" s="12" t="str">
        <f t="shared" si="30"/>
        <v xml:space="preserve"> </v>
      </c>
    </row>
    <row r="1976" spans="1:12" x14ac:dyDescent="0.25">
      <c r="A1976" s="1" t="s">
        <v>8184</v>
      </c>
      <c r="B1976" s="1" t="s">
        <v>12122</v>
      </c>
      <c r="C1976" s="1" t="s">
        <v>7701</v>
      </c>
      <c r="D1976" s="16">
        <v>22.99</v>
      </c>
      <c r="E1976" s="74"/>
      <c r="F1976" s="74">
        <v>159</v>
      </c>
      <c r="G1976" s="16">
        <v>181088.17</v>
      </c>
      <c r="H1976" s="16">
        <v>1138.9193081761007</v>
      </c>
      <c r="I1976" s="12">
        <v>0.20461577401938616</v>
      </c>
      <c r="L1976" s="12" t="str">
        <f t="shared" si="30"/>
        <v xml:space="preserve"> </v>
      </c>
    </row>
    <row r="1977" spans="1:12" x14ac:dyDescent="0.25">
      <c r="A1977" s="1" t="s">
        <v>8184</v>
      </c>
      <c r="B1977" s="1" t="s">
        <v>12122</v>
      </c>
      <c r="C1977" s="1" t="s">
        <v>15706</v>
      </c>
      <c r="D1977" s="16">
        <v>29.99</v>
      </c>
      <c r="E1977" s="74"/>
      <c r="F1977" s="74">
        <v>77</v>
      </c>
      <c r="G1977" s="16">
        <v>86491.16</v>
      </c>
      <c r="H1977" s="16">
        <v>1123.2618181818182</v>
      </c>
      <c r="I1977" s="12">
        <v>0.22576685006329955</v>
      </c>
      <c r="L1977" s="12" t="str">
        <f t="shared" si="30"/>
        <v xml:space="preserve"> </v>
      </c>
    </row>
    <row r="1978" spans="1:12" x14ac:dyDescent="0.25">
      <c r="A1978" s="1" t="s">
        <v>8184</v>
      </c>
      <c r="B1978" s="1" t="s">
        <v>12122</v>
      </c>
      <c r="C1978" s="1" t="s">
        <v>12736</v>
      </c>
      <c r="D1978" s="16">
        <v>22.99</v>
      </c>
      <c r="E1978" s="74"/>
      <c r="F1978" s="74">
        <v>159</v>
      </c>
      <c r="G1978" s="16">
        <v>162588.63</v>
      </c>
      <c r="H1978" s="16">
        <v>1022.57</v>
      </c>
      <c r="I1978" s="12">
        <v>0.24502189415020148</v>
      </c>
      <c r="L1978" s="12" t="str">
        <f t="shared" si="30"/>
        <v xml:space="preserve"> </v>
      </c>
    </row>
    <row r="1979" spans="1:12" x14ac:dyDescent="0.25">
      <c r="A1979" s="1" t="s">
        <v>8184</v>
      </c>
      <c r="B1979" s="1" t="s">
        <v>12122</v>
      </c>
      <c r="C1979" s="1" t="s">
        <v>7647</v>
      </c>
      <c r="D1979" s="16">
        <v>18.989999999999998</v>
      </c>
      <c r="E1979" s="74"/>
      <c r="F1979" s="74">
        <v>149</v>
      </c>
      <c r="G1979" s="16">
        <v>152337.78</v>
      </c>
      <c r="H1979" s="16">
        <v>1022.4012080536912</v>
      </c>
      <c r="I1979" s="12">
        <v>0.26427375987633817</v>
      </c>
      <c r="L1979" s="12" t="str">
        <f t="shared" si="30"/>
        <v xml:space="preserve"> </v>
      </c>
    </row>
    <row r="1980" spans="1:12" x14ac:dyDescent="0.25">
      <c r="A1980" s="1" t="s">
        <v>8184</v>
      </c>
      <c r="B1980" s="1" t="s">
        <v>12122</v>
      </c>
      <c r="C1980" s="1" t="s">
        <v>12737</v>
      </c>
      <c r="D1980" s="16">
        <v>22.99</v>
      </c>
      <c r="E1980" s="74"/>
      <c r="F1980" s="74">
        <v>159</v>
      </c>
      <c r="G1980" s="16">
        <v>148994.75</v>
      </c>
      <c r="H1980" s="16">
        <v>937.07389937106916</v>
      </c>
      <c r="I1980" s="12">
        <v>0.28191890812543119</v>
      </c>
      <c r="L1980" s="12" t="str">
        <f t="shared" si="30"/>
        <v xml:space="preserve"> </v>
      </c>
    </row>
    <row r="1981" spans="1:12" x14ac:dyDescent="0.25">
      <c r="A1981" s="1" t="s">
        <v>8184</v>
      </c>
      <c r="B1981" s="1" t="s">
        <v>12122</v>
      </c>
      <c r="C1981" s="1" t="s">
        <v>11903</v>
      </c>
      <c r="D1981" s="16">
        <v>12.99</v>
      </c>
      <c r="E1981" s="74"/>
      <c r="F1981" s="74">
        <v>101</v>
      </c>
      <c r="G1981" s="16">
        <v>89397.18</v>
      </c>
      <c r="H1981" s="16">
        <v>885.1205940594059</v>
      </c>
      <c r="I1981" s="12">
        <v>0.29858577304503447</v>
      </c>
      <c r="L1981" s="12" t="str">
        <f t="shared" si="30"/>
        <v xml:space="preserve"> </v>
      </c>
    </row>
    <row r="1982" spans="1:12" x14ac:dyDescent="0.25">
      <c r="A1982" s="1" t="s">
        <v>8184</v>
      </c>
      <c r="B1982" s="1" t="s">
        <v>12122</v>
      </c>
      <c r="C1982" s="1" t="s">
        <v>12734</v>
      </c>
      <c r="D1982" s="16">
        <v>22.99</v>
      </c>
      <c r="E1982" s="74"/>
      <c r="F1982" s="74">
        <v>30</v>
      </c>
      <c r="G1982" s="16">
        <v>26181.05</v>
      </c>
      <c r="H1982" s="16">
        <v>872.7016666666666</v>
      </c>
      <c r="I1982" s="12">
        <v>0.31501878894260577</v>
      </c>
      <c r="L1982" s="12" t="str">
        <f t="shared" si="30"/>
        <v xml:space="preserve"> </v>
      </c>
    </row>
    <row r="1983" spans="1:12" x14ac:dyDescent="0.25">
      <c r="A1983" s="1" t="s">
        <v>8184</v>
      </c>
      <c r="B1983" s="1" t="s">
        <v>12122</v>
      </c>
      <c r="C1983" s="1" t="s">
        <v>5698</v>
      </c>
      <c r="D1983" s="16">
        <v>21.99</v>
      </c>
      <c r="E1983" s="74"/>
      <c r="F1983" s="74">
        <v>108</v>
      </c>
      <c r="G1983" s="16">
        <v>92522.41</v>
      </c>
      <c r="H1983" s="16">
        <v>856.68898148148151</v>
      </c>
      <c r="I1983" s="12">
        <v>0.33115028517972306</v>
      </c>
      <c r="L1983" s="12" t="str">
        <f t="shared" si="30"/>
        <v xml:space="preserve"> </v>
      </c>
    </row>
    <row r="1984" spans="1:12" x14ac:dyDescent="0.25">
      <c r="A1984" s="1" t="s">
        <v>8184</v>
      </c>
      <c r="B1984" s="1" t="s">
        <v>12122</v>
      </c>
      <c r="C1984" s="1" t="s">
        <v>5775</v>
      </c>
      <c r="D1984" s="16">
        <v>24.99</v>
      </c>
      <c r="E1984" s="74"/>
      <c r="F1984" s="74">
        <v>159</v>
      </c>
      <c r="G1984" s="16">
        <v>133648.26999999999</v>
      </c>
      <c r="H1984" s="16">
        <v>840.55515723270435</v>
      </c>
      <c r="I1984" s="12">
        <v>0.34697798070177882</v>
      </c>
      <c r="L1984" s="12" t="str">
        <f t="shared" si="30"/>
        <v xml:space="preserve"> </v>
      </c>
    </row>
    <row r="1985" spans="1:12" x14ac:dyDescent="0.25">
      <c r="A1985" s="1" t="s">
        <v>8184</v>
      </c>
      <c r="B1985" s="1" t="s">
        <v>12122</v>
      </c>
      <c r="C1985" s="1" t="s">
        <v>7713</v>
      </c>
      <c r="D1985" s="16">
        <v>20.99</v>
      </c>
      <c r="E1985" s="74"/>
      <c r="F1985" s="74">
        <v>155</v>
      </c>
      <c r="G1985" s="16">
        <v>128650.4</v>
      </c>
      <c r="H1985" s="16">
        <v>830.00258064516129</v>
      </c>
      <c r="I1985" s="12">
        <v>0.36260697068052355</v>
      </c>
      <c r="L1985" s="12" t="str">
        <f t="shared" si="30"/>
        <v xml:space="preserve"> </v>
      </c>
    </row>
    <row r="1986" spans="1:12" x14ac:dyDescent="0.25">
      <c r="A1986" s="1" t="s">
        <v>8184</v>
      </c>
      <c r="B1986" s="1" t="s">
        <v>12122</v>
      </c>
      <c r="C1986" s="1" t="s">
        <v>7748</v>
      </c>
      <c r="D1986" s="16">
        <v>21.99</v>
      </c>
      <c r="E1986" s="74"/>
      <c r="F1986" s="74">
        <v>156</v>
      </c>
      <c r="G1986" s="16">
        <v>125760.81</v>
      </c>
      <c r="H1986" s="16">
        <v>806.15903846153844</v>
      </c>
      <c r="I1986" s="12">
        <v>0.37778698557107515</v>
      </c>
      <c r="L1986" s="12" t="str">
        <f t="shared" si="30"/>
        <v xml:space="preserve"> </v>
      </c>
    </row>
    <row r="1987" spans="1:12" x14ac:dyDescent="0.25">
      <c r="A1987" s="1" t="s">
        <v>8184</v>
      </c>
      <c r="B1987" s="1" t="s">
        <v>12122</v>
      </c>
      <c r="C1987" s="1" t="s">
        <v>7360</v>
      </c>
      <c r="D1987" s="16">
        <v>27.99</v>
      </c>
      <c r="E1987" s="74"/>
      <c r="F1987" s="74">
        <v>10</v>
      </c>
      <c r="G1987" s="16">
        <v>7669.26</v>
      </c>
      <c r="H1987" s="16">
        <v>766.92600000000004</v>
      </c>
      <c r="I1987" s="12">
        <v>0.39222824039117682</v>
      </c>
      <c r="L1987" s="12" t="str">
        <f t="shared" si="30"/>
        <v xml:space="preserve"> </v>
      </c>
    </row>
    <row r="1988" spans="1:12" x14ac:dyDescent="0.25">
      <c r="A1988" s="1" t="s">
        <v>8184</v>
      </c>
      <c r="B1988" s="1" t="s">
        <v>12122</v>
      </c>
      <c r="C1988" s="1" t="s">
        <v>10200</v>
      </c>
      <c r="D1988" s="16">
        <v>22.99</v>
      </c>
      <c r="E1988" s="74"/>
      <c r="F1988" s="74">
        <v>123</v>
      </c>
      <c r="G1988" s="16">
        <v>89059.24</v>
      </c>
      <c r="H1988" s="16">
        <v>724.05886178861795</v>
      </c>
      <c r="I1988" s="12">
        <v>0.40586230486133712</v>
      </c>
      <c r="L1988" s="12" t="str">
        <f t="shared" si="30"/>
        <v xml:space="preserve"> </v>
      </c>
    </row>
    <row r="1989" spans="1:12" x14ac:dyDescent="0.25">
      <c r="A1989" s="1" t="s">
        <v>8184</v>
      </c>
      <c r="B1989" s="1" t="s">
        <v>12122</v>
      </c>
      <c r="C1989" s="1" t="s">
        <v>11190</v>
      </c>
      <c r="D1989" s="16">
        <v>24.99</v>
      </c>
      <c r="E1989" s="74"/>
      <c r="F1989" s="74">
        <v>76</v>
      </c>
      <c r="G1989" s="16">
        <v>54863.95</v>
      </c>
      <c r="H1989" s="16">
        <v>721.89407894736837</v>
      </c>
      <c r="I1989" s="12">
        <v>0.41945560636265738</v>
      </c>
      <c r="L1989" s="12" t="str">
        <f t="shared" si="30"/>
        <v xml:space="preserve"> </v>
      </c>
    </row>
    <row r="1990" spans="1:12" x14ac:dyDescent="0.25">
      <c r="A1990" s="1" t="s">
        <v>8184</v>
      </c>
      <c r="B1990" s="1" t="s">
        <v>12122</v>
      </c>
      <c r="C1990" s="1" t="s">
        <v>7612</v>
      </c>
      <c r="D1990" s="16">
        <v>12.99</v>
      </c>
      <c r="E1990" s="74"/>
      <c r="F1990" s="74">
        <v>147</v>
      </c>
      <c r="G1990" s="16">
        <v>104966.54</v>
      </c>
      <c r="H1990" s="16">
        <v>714.05809523809523</v>
      </c>
      <c r="I1990" s="12">
        <v>0.43290135590001788</v>
      </c>
      <c r="L1990" s="12" t="str">
        <f t="shared" si="30"/>
        <v xml:space="preserve"> </v>
      </c>
    </row>
    <row r="1991" spans="1:12" x14ac:dyDescent="0.25">
      <c r="A1991" s="1" t="s">
        <v>8184</v>
      </c>
      <c r="B1991" s="1" t="s">
        <v>12122</v>
      </c>
      <c r="C1991" s="1" t="s">
        <v>15415</v>
      </c>
      <c r="D1991" s="16">
        <v>12.99</v>
      </c>
      <c r="E1991" s="74"/>
      <c r="F1991" s="74">
        <v>92</v>
      </c>
      <c r="G1991" s="16">
        <v>64573.29</v>
      </c>
      <c r="H1991" s="16">
        <v>701.88358695652175</v>
      </c>
      <c r="I1991" s="12">
        <v>0.44611785883939681</v>
      </c>
      <c r="L1991" s="12" t="str">
        <f t="shared" si="30"/>
        <v xml:space="preserve"> </v>
      </c>
    </row>
    <row r="1992" spans="1:12" x14ac:dyDescent="0.25">
      <c r="A1992" s="1" t="s">
        <v>8184</v>
      </c>
      <c r="B1992" s="1" t="s">
        <v>12122</v>
      </c>
      <c r="C1992" s="1" t="s">
        <v>6897</v>
      </c>
      <c r="D1992" s="16">
        <v>12.99</v>
      </c>
      <c r="E1992" s="74"/>
      <c r="F1992" s="74">
        <v>159</v>
      </c>
      <c r="G1992" s="16">
        <v>109263.26</v>
      </c>
      <c r="H1992" s="16">
        <v>687.19031446540873</v>
      </c>
      <c r="I1992" s="12">
        <v>0.45905768672513908</v>
      </c>
      <c r="L1992" s="12" t="str">
        <f t="shared" si="30"/>
        <v xml:space="preserve"> </v>
      </c>
    </row>
    <row r="1993" spans="1:12" x14ac:dyDescent="0.25">
      <c r="A1993" s="1" t="s">
        <v>8184</v>
      </c>
      <c r="B1993" s="1" t="s">
        <v>12122</v>
      </c>
      <c r="C1993" s="1" t="s">
        <v>6946</v>
      </c>
      <c r="D1993" s="16">
        <v>12.99</v>
      </c>
      <c r="E1993" s="74"/>
      <c r="F1993" s="74">
        <v>79</v>
      </c>
      <c r="G1993" s="16">
        <v>51856.08</v>
      </c>
      <c r="H1993" s="16">
        <v>656.40607594936716</v>
      </c>
      <c r="I1993" s="12">
        <v>0.47141784586467506</v>
      </c>
      <c r="L1993" s="12" t="str">
        <f t="shared" ref="L1993:L2056" si="31">IF(I1993&gt;$I$2,"X"," ")</f>
        <v xml:space="preserve"> </v>
      </c>
    </row>
    <row r="1994" spans="1:12" x14ac:dyDescent="0.25">
      <c r="A1994" s="1" t="s">
        <v>8184</v>
      </c>
      <c r="B1994" s="1" t="s">
        <v>12122</v>
      </c>
      <c r="C1994" s="1" t="s">
        <v>15847</v>
      </c>
      <c r="D1994" s="16">
        <v>29.99</v>
      </c>
      <c r="E1994" s="74"/>
      <c r="F1994" s="74">
        <v>89</v>
      </c>
      <c r="G1994" s="16">
        <v>58240.58</v>
      </c>
      <c r="H1994" s="16">
        <v>654.38853932584277</v>
      </c>
      <c r="I1994" s="12">
        <v>0.48374001468899269</v>
      </c>
      <c r="L1994" s="12" t="str">
        <f t="shared" si="31"/>
        <v xml:space="preserve"> </v>
      </c>
    </row>
    <row r="1995" spans="1:12" x14ac:dyDescent="0.25">
      <c r="A1995" s="1" t="s">
        <v>8184</v>
      </c>
      <c r="B1995" s="1" t="s">
        <v>12122</v>
      </c>
      <c r="C1995" s="1" t="s">
        <v>12989</v>
      </c>
      <c r="D1995" s="16">
        <v>12.99</v>
      </c>
      <c r="E1995" s="74"/>
      <c r="F1995" s="74">
        <v>122</v>
      </c>
      <c r="G1995" s="16">
        <v>79745.61</v>
      </c>
      <c r="H1995" s="16">
        <v>653.65254098360651</v>
      </c>
      <c r="I1995" s="12">
        <v>0.496048324627828</v>
      </c>
      <c r="L1995" s="12" t="str">
        <f t="shared" si="31"/>
        <v xml:space="preserve"> </v>
      </c>
    </row>
    <row r="1996" spans="1:12" x14ac:dyDescent="0.25">
      <c r="A1996" s="1" t="s">
        <v>8184</v>
      </c>
      <c r="B1996" s="1" t="s">
        <v>12122</v>
      </c>
      <c r="C1996" s="1" t="s">
        <v>11192</v>
      </c>
      <c r="D1996" s="16">
        <v>24.99</v>
      </c>
      <c r="E1996" s="74"/>
      <c r="F1996" s="74">
        <v>79</v>
      </c>
      <c r="G1996" s="16">
        <v>49709.16</v>
      </c>
      <c r="H1996" s="16">
        <v>629.22987341772159</v>
      </c>
      <c r="I1996" s="12">
        <v>0.50789675451864613</v>
      </c>
      <c r="L1996" s="12" t="str">
        <f t="shared" si="31"/>
        <v xml:space="preserve"> </v>
      </c>
    </row>
    <row r="1997" spans="1:12" x14ac:dyDescent="0.25">
      <c r="A1997" s="1" t="s">
        <v>8184</v>
      </c>
      <c r="B1997" s="1" t="s">
        <v>12122</v>
      </c>
      <c r="C1997" s="1" t="s">
        <v>11468</v>
      </c>
      <c r="D1997" s="16">
        <v>22.99</v>
      </c>
      <c r="E1997" s="74"/>
      <c r="F1997" s="74">
        <v>90</v>
      </c>
      <c r="G1997" s="16">
        <v>55485.55</v>
      </c>
      <c r="H1997" s="16">
        <v>616.50611111111118</v>
      </c>
      <c r="I1997" s="12">
        <v>0.51950559533080465</v>
      </c>
      <c r="L1997" s="12" t="str">
        <f t="shared" si="31"/>
        <v xml:space="preserve"> </v>
      </c>
    </row>
    <row r="1998" spans="1:12" x14ac:dyDescent="0.25">
      <c r="A1998" s="1" t="s">
        <v>8184</v>
      </c>
      <c r="B1998" s="1" t="s">
        <v>12122</v>
      </c>
      <c r="C1998" s="1" t="s">
        <v>7728</v>
      </c>
      <c r="D1998" s="16">
        <v>20.99</v>
      </c>
      <c r="E1998" s="74"/>
      <c r="F1998" s="74">
        <v>147</v>
      </c>
      <c r="G1998" s="16">
        <v>86071.44</v>
      </c>
      <c r="H1998" s="16">
        <v>585.52</v>
      </c>
      <c r="I1998" s="12">
        <v>0.53053096612572603</v>
      </c>
      <c r="L1998" s="12" t="str">
        <f t="shared" si="31"/>
        <v xml:space="preserve"> </v>
      </c>
    </row>
    <row r="1999" spans="1:12" x14ac:dyDescent="0.25">
      <c r="A1999" s="1" t="s">
        <v>8184</v>
      </c>
      <c r="B1999" s="1" t="s">
        <v>12122</v>
      </c>
      <c r="C1999" s="1" t="s">
        <v>7595</v>
      </c>
      <c r="D1999" s="16">
        <v>12.99</v>
      </c>
      <c r="E1999" s="74"/>
      <c r="F1999" s="74">
        <v>156</v>
      </c>
      <c r="G1999" s="16">
        <v>91106.62</v>
      </c>
      <c r="H1999" s="16">
        <v>584.01679487179479</v>
      </c>
      <c r="I1999" s="12">
        <v>0.54152803149313133</v>
      </c>
      <c r="L1999" s="12" t="str">
        <f t="shared" si="31"/>
        <v xml:space="preserve"> </v>
      </c>
    </row>
    <row r="2000" spans="1:12" x14ac:dyDescent="0.25">
      <c r="A2000" s="1" t="s">
        <v>8184</v>
      </c>
      <c r="B2000" s="1" t="s">
        <v>12122</v>
      </c>
      <c r="C2000" s="1" t="s">
        <v>10064</v>
      </c>
      <c r="D2000" s="16">
        <v>12.99</v>
      </c>
      <c r="E2000" s="74"/>
      <c r="F2000" s="74">
        <v>121</v>
      </c>
      <c r="G2000" s="16">
        <v>64313.49</v>
      </c>
      <c r="H2000" s="16">
        <v>531.51644628099177</v>
      </c>
      <c r="I2000" s="12">
        <v>0.55153651267882409</v>
      </c>
      <c r="L2000" s="12" t="str">
        <f t="shared" si="31"/>
        <v xml:space="preserve"> </v>
      </c>
    </row>
    <row r="2001" spans="1:12" x14ac:dyDescent="0.25">
      <c r="A2001" s="1" t="s">
        <v>8184</v>
      </c>
      <c r="B2001" s="1" t="s">
        <v>12122</v>
      </c>
      <c r="C2001" s="1" t="s">
        <v>11368</v>
      </c>
      <c r="D2001" s="16">
        <v>20.99</v>
      </c>
      <c r="E2001" s="74"/>
      <c r="F2001" s="74">
        <v>117</v>
      </c>
      <c r="G2001" s="16">
        <v>59850.38</v>
      </c>
      <c r="H2001" s="16">
        <v>511.5417094017094</v>
      </c>
      <c r="I2001" s="12">
        <v>0.56116886857310921</v>
      </c>
      <c r="L2001" s="12" t="str">
        <f t="shared" si="31"/>
        <v xml:space="preserve"> </v>
      </c>
    </row>
    <row r="2002" spans="1:12" x14ac:dyDescent="0.25">
      <c r="A2002" s="1" t="s">
        <v>8184</v>
      </c>
      <c r="B2002" s="1" t="s">
        <v>12122</v>
      </c>
      <c r="C2002" s="1" t="s">
        <v>15838</v>
      </c>
      <c r="D2002" s="16">
        <v>24.99</v>
      </c>
      <c r="E2002" s="74"/>
      <c r="F2002" s="74">
        <v>72</v>
      </c>
      <c r="G2002" s="16">
        <v>36569.29</v>
      </c>
      <c r="H2002" s="16">
        <v>507.90680555555559</v>
      </c>
      <c r="I2002" s="12">
        <v>0.57073277904672937</v>
      </c>
      <c r="L2002" s="12" t="str">
        <f t="shared" si="31"/>
        <v xml:space="preserve"> </v>
      </c>
    </row>
    <row r="2003" spans="1:12" x14ac:dyDescent="0.25">
      <c r="A2003" s="1" t="s">
        <v>8184</v>
      </c>
      <c r="B2003" s="1" t="s">
        <v>12122</v>
      </c>
      <c r="C2003" s="1" t="s">
        <v>12735</v>
      </c>
      <c r="D2003" s="16">
        <v>22.99</v>
      </c>
      <c r="E2003" s="74"/>
      <c r="F2003" s="74">
        <v>150</v>
      </c>
      <c r="G2003" s="16">
        <v>75579.399999999994</v>
      </c>
      <c r="H2003" s="16">
        <v>503.86266666666666</v>
      </c>
      <c r="I2003" s="12">
        <v>0.58022053818342478</v>
      </c>
      <c r="L2003" s="12" t="str">
        <f t="shared" si="31"/>
        <v xml:space="preserve"> </v>
      </c>
    </row>
    <row r="2004" spans="1:12" x14ac:dyDescent="0.25">
      <c r="A2004" s="1" t="s">
        <v>8184</v>
      </c>
      <c r="B2004" s="1" t="s">
        <v>12122</v>
      </c>
      <c r="C2004" s="1" t="s">
        <v>7746</v>
      </c>
      <c r="D2004" s="16">
        <v>19.989999999999998</v>
      </c>
      <c r="E2004" s="74"/>
      <c r="F2004" s="74">
        <v>101</v>
      </c>
      <c r="G2004" s="16">
        <v>50474.75</v>
      </c>
      <c r="H2004" s="16">
        <v>499.75</v>
      </c>
      <c r="I2004" s="12">
        <v>0.58963085560172301</v>
      </c>
      <c r="L2004" s="12" t="str">
        <f t="shared" si="31"/>
        <v xml:space="preserve"> </v>
      </c>
    </row>
    <row r="2005" spans="1:12" x14ac:dyDescent="0.25">
      <c r="A2005" s="1" t="s">
        <v>8184</v>
      </c>
      <c r="B2005" s="1" t="s">
        <v>12122</v>
      </c>
      <c r="C2005" s="1" t="s">
        <v>12740</v>
      </c>
      <c r="D2005" s="16">
        <v>22.99</v>
      </c>
      <c r="E2005" s="74"/>
      <c r="F2005" s="74">
        <v>92</v>
      </c>
      <c r="G2005" s="16">
        <v>45768.07</v>
      </c>
      <c r="H2005" s="16">
        <v>497.47902173913042</v>
      </c>
      <c r="I2005" s="12">
        <v>0.59899841038613466</v>
      </c>
      <c r="L2005" s="12" t="str">
        <f t="shared" si="31"/>
        <v xml:space="preserve"> </v>
      </c>
    </row>
    <row r="2006" spans="1:12" x14ac:dyDescent="0.25">
      <c r="A2006" s="1" t="s">
        <v>8184</v>
      </c>
      <c r="B2006" s="1" t="s">
        <v>12122</v>
      </c>
      <c r="C2006" s="1" t="s">
        <v>13433</v>
      </c>
      <c r="D2006" s="16">
        <v>12.99</v>
      </c>
      <c r="E2006" s="74"/>
      <c r="F2006" s="74">
        <v>116</v>
      </c>
      <c r="G2006" s="16">
        <v>56389.59</v>
      </c>
      <c r="H2006" s="16">
        <v>486.11715517241379</v>
      </c>
      <c r="I2006" s="12">
        <v>0.60815202065657503</v>
      </c>
      <c r="L2006" s="12" t="str">
        <f t="shared" si="31"/>
        <v xml:space="preserve"> </v>
      </c>
    </row>
    <row r="2007" spans="1:12" x14ac:dyDescent="0.25">
      <c r="A2007" s="1" t="s">
        <v>8184</v>
      </c>
      <c r="B2007" s="1" t="s">
        <v>12122</v>
      </c>
      <c r="C2007" s="1" t="s">
        <v>13422</v>
      </c>
      <c r="D2007" s="16">
        <v>5.99</v>
      </c>
      <c r="E2007" s="74"/>
      <c r="F2007" s="74">
        <v>41</v>
      </c>
      <c r="G2007" s="16">
        <v>19829.95</v>
      </c>
      <c r="H2007" s="16">
        <v>483.65731707317076</v>
      </c>
      <c r="I2007" s="12">
        <v>0.61725931205295526</v>
      </c>
      <c r="L2007" s="12" t="str">
        <f t="shared" si="31"/>
        <v xml:space="preserve"> </v>
      </c>
    </row>
    <row r="2008" spans="1:12" x14ac:dyDescent="0.25">
      <c r="A2008" s="1" t="s">
        <v>8184</v>
      </c>
      <c r="B2008" s="1" t="s">
        <v>12122</v>
      </c>
      <c r="C2008" s="1" t="s">
        <v>15271</v>
      </c>
      <c r="D2008" s="16">
        <v>29.99</v>
      </c>
      <c r="E2008" s="74"/>
      <c r="F2008" s="74">
        <v>75</v>
      </c>
      <c r="G2008" s="16">
        <v>36137.949999999997</v>
      </c>
      <c r="H2008" s="16">
        <v>481.83933333333329</v>
      </c>
      <c r="I2008" s="12">
        <v>0.62633237072486692</v>
      </c>
      <c r="L2008" s="12" t="str">
        <f t="shared" si="31"/>
        <v xml:space="preserve"> </v>
      </c>
    </row>
    <row r="2009" spans="1:12" x14ac:dyDescent="0.25">
      <c r="A2009" s="1" t="s">
        <v>8184</v>
      </c>
      <c r="B2009" s="1" t="s">
        <v>12122</v>
      </c>
      <c r="C2009" s="1" t="s">
        <v>7660</v>
      </c>
      <c r="D2009" s="16">
        <v>15.99</v>
      </c>
      <c r="E2009" s="74"/>
      <c r="F2009" s="74">
        <v>112</v>
      </c>
      <c r="G2009" s="16">
        <v>53646.45</v>
      </c>
      <c r="H2009" s="16">
        <v>478.98616071428569</v>
      </c>
      <c r="I2009" s="12">
        <v>0.63535170401409846</v>
      </c>
      <c r="L2009" s="12" t="str">
        <f t="shared" si="31"/>
        <v xml:space="preserve"> </v>
      </c>
    </row>
    <row r="2010" spans="1:12" x14ac:dyDescent="0.25">
      <c r="A2010" s="1" t="s">
        <v>8184</v>
      </c>
      <c r="B2010" s="1" t="s">
        <v>12122</v>
      </c>
      <c r="C2010" s="1" t="s">
        <v>14193</v>
      </c>
      <c r="D2010" s="16">
        <v>20.99</v>
      </c>
      <c r="E2010" s="74"/>
      <c r="F2010" s="74">
        <v>92</v>
      </c>
      <c r="G2010" s="16">
        <v>42568.94</v>
      </c>
      <c r="H2010" s="16">
        <v>462.70586956521743</v>
      </c>
      <c r="I2010" s="12">
        <v>0.64406447860923288</v>
      </c>
      <c r="L2010" s="12" t="str">
        <f t="shared" si="31"/>
        <v xml:space="preserve"> </v>
      </c>
    </row>
    <row r="2011" spans="1:12" x14ac:dyDescent="0.25">
      <c r="A2011" s="1" t="s">
        <v>8184</v>
      </c>
      <c r="B2011" s="1" t="s">
        <v>12122</v>
      </c>
      <c r="C2011" s="1" t="s">
        <v>5451</v>
      </c>
      <c r="D2011" s="16">
        <v>19.989999999999998</v>
      </c>
      <c r="E2011" s="74"/>
      <c r="F2011" s="74">
        <v>120</v>
      </c>
      <c r="G2011" s="16">
        <v>55172.4</v>
      </c>
      <c r="H2011" s="16">
        <v>459.77000000000004</v>
      </c>
      <c r="I2011" s="12">
        <v>0.65272197063406723</v>
      </c>
      <c r="L2011" s="12" t="str">
        <f t="shared" si="31"/>
        <v xml:space="preserve"> </v>
      </c>
    </row>
    <row r="2012" spans="1:12" x14ac:dyDescent="0.25">
      <c r="A2012" s="1" t="s">
        <v>8184</v>
      </c>
      <c r="B2012" s="1" t="s">
        <v>12122</v>
      </c>
      <c r="C2012" s="1" t="s">
        <v>12936</v>
      </c>
      <c r="D2012" s="16">
        <v>12.99</v>
      </c>
      <c r="E2012" s="74"/>
      <c r="F2012" s="74">
        <v>105</v>
      </c>
      <c r="G2012" s="16">
        <v>48166.92</v>
      </c>
      <c r="H2012" s="16">
        <v>458.73257142857142</v>
      </c>
      <c r="I2012" s="12">
        <v>0.66135992782717379</v>
      </c>
      <c r="L2012" s="12" t="str">
        <f t="shared" si="31"/>
        <v xml:space="preserve"> </v>
      </c>
    </row>
    <row r="2013" spans="1:12" x14ac:dyDescent="0.25">
      <c r="A2013" s="1" t="s">
        <v>8184</v>
      </c>
      <c r="B2013" s="1" t="s">
        <v>12122</v>
      </c>
      <c r="C2013" s="1" t="s">
        <v>10258</v>
      </c>
      <c r="D2013" s="16">
        <v>20.99</v>
      </c>
      <c r="E2013" s="74"/>
      <c r="F2013" s="74">
        <v>68</v>
      </c>
      <c r="G2013" s="16">
        <v>31133.59</v>
      </c>
      <c r="H2013" s="16">
        <v>457.84691176470591</v>
      </c>
      <c r="I2013" s="12">
        <v>0.66998120800464944</v>
      </c>
      <c r="L2013" s="12" t="str">
        <f t="shared" si="31"/>
        <v xml:space="preserve"> </v>
      </c>
    </row>
    <row r="2014" spans="1:12" x14ac:dyDescent="0.25">
      <c r="A2014" s="1" t="s">
        <v>8184</v>
      </c>
      <c r="B2014" s="1" t="s">
        <v>12122</v>
      </c>
      <c r="C2014" s="1" t="s">
        <v>12739</v>
      </c>
      <c r="D2014" s="16">
        <v>22.99</v>
      </c>
      <c r="E2014" s="74"/>
      <c r="F2014" s="74">
        <v>147</v>
      </c>
      <c r="G2014" s="16">
        <v>64688.32</v>
      </c>
      <c r="H2014" s="16">
        <v>440.05659863945579</v>
      </c>
      <c r="I2014" s="12">
        <v>0.67826749569892453</v>
      </c>
      <c r="L2014" s="12" t="str">
        <f t="shared" si="31"/>
        <v xml:space="preserve"> </v>
      </c>
    </row>
    <row r="2015" spans="1:12" x14ac:dyDescent="0.25">
      <c r="A2015" s="1" t="s">
        <v>8184</v>
      </c>
      <c r="B2015" s="1" t="s">
        <v>12122</v>
      </c>
      <c r="C2015" s="1" t="s">
        <v>10066</v>
      </c>
      <c r="D2015" s="16">
        <v>12.99</v>
      </c>
      <c r="E2015" s="74"/>
      <c r="F2015" s="74">
        <v>113</v>
      </c>
      <c r="G2015" s="16">
        <v>49011.27</v>
      </c>
      <c r="H2015" s="16">
        <v>433.72805309734508</v>
      </c>
      <c r="I2015" s="12">
        <v>0.68643461656509064</v>
      </c>
      <c r="L2015" s="12" t="str">
        <f t="shared" si="31"/>
        <v xml:space="preserve"> </v>
      </c>
    </row>
    <row r="2016" spans="1:12" x14ac:dyDescent="0.25">
      <c r="A2016" s="1" t="s">
        <v>8184</v>
      </c>
      <c r="B2016" s="1" t="s">
        <v>12122</v>
      </c>
      <c r="C2016" s="1" t="s">
        <v>7745</v>
      </c>
      <c r="D2016" s="16">
        <v>19.989999999999998</v>
      </c>
      <c r="E2016" s="74"/>
      <c r="F2016" s="74">
        <v>94</v>
      </c>
      <c r="G2016" s="16">
        <v>40279.85</v>
      </c>
      <c r="H2016" s="16">
        <v>428.50904255319148</v>
      </c>
      <c r="I2016" s="12">
        <v>0.69450346320248246</v>
      </c>
      <c r="L2016" s="12" t="str">
        <f t="shared" si="31"/>
        <v xml:space="preserve"> </v>
      </c>
    </row>
    <row r="2017" spans="1:12" x14ac:dyDescent="0.25">
      <c r="A2017" s="1" t="s">
        <v>8184</v>
      </c>
      <c r="B2017" s="1" t="s">
        <v>12122</v>
      </c>
      <c r="C2017" s="1" t="s">
        <v>7726</v>
      </c>
      <c r="D2017" s="16">
        <v>20.99</v>
      </c>
      <c r="E2017" s="74"/>
      <c r="F2017" s="74">
        <v>159</v>
      </c>
      <c r="G2017" s="16">
        <v>67696.42</v>
      </c>
      <c r="H2017" s="16">
        <v>425.76364779874211</v>
      </c>
      <c r="I2017" s="12">
        <v>0.70252061391975851</v>
      </c>
      <c r="L2017" s="12" t="str">
        <f t="shared" si="31"/>
        <v xml:space="preserve"> </v>
      </c>
    </row>
    <row r="2018" spans="1:12" x14ac:dyDescent="0.25">
      <c r="A2018" s="1" t="s">
        <v>8184</v>
      </c>
      <c r="B2018" s="1" t="s">
        <v>12122</v>
      </c>
      <c r="C2018" s="1" t="s">
        <v>15349</v>
      </c>
      <c r="D2018" s="16">
        <v>22.99</v>
      </c>
      <c r="E2018" s="74"/>
      <c r="F2018" s="74">
        <v>71</v>
      </c>
      <c r="G2018" s="16">
        <v>30162.93</v>
      </c>
      <c r="H2018" s="16">
        <v>424.83</v>
      </c>
      <c r="I2018" s="12">
        <v>0.71052018400243111</v>
      </c>
      <c r="L2018" s="12" t="str">
        <f t="shared" si="31"/>
        <v xml:space="preserve"> </v>
      </c>
    </row>
    <row r="2019" spans="1:12" x14ac:dyDescent="0.25">
      <c r="A2019" s="1" t="s">
        <v>8184</v>
      </c>
      <c r="B2019" s="1" t="s">
        <v>12122</v>
      </c>
      <c r="C2019" s="1" t="s">
        <v>14714</v>
      </c>
      <c r="D2019" s="16">
        <v>12.99</v>
      </c>
      <c r="E2019" s="74"/>
      <c r="F2019" s="74">
        <v>80</v>
      </c>
      <c r="G2019" s="16">
        <v>32916.660000000003</v>
      </c>
      <c r="H2019" s="16">
        <v>411.45825000000002</v>
      </c>
      <c r="I2019" s="12">
        <v>0.71826796336586796</v>
      </c>
      <c r="L2019" s="12" t="str">
        <f t="shared" si="31"/>
        <v xml:space="preserve"> </v>
      </c>
    </row>
    <row r="2020" spans="1:12" x14ac:dyDescent="0.25">
      <c r="A2020" s="1" t="s">
        <v>8184</v>
      </c>
      <c r="B2020" s="1" t="s">
        <v>12122</v>
      </c>
      <c r="C2020" s="1" t="s">
        <v>5600</v>
      </c>
      <c r="D2020" s="16">
        <v>12.49</v>
      </c>
      <c r="E2020" s="74"/>
      <c r="F2020" s="74">
        <v>143</v>
      </c>
      <c r="G2020" s="16">
        <v>57919.75</v>
      </c>
      <c r="H2020" s="16">
        <v>405.0332167832168</v>
      </c>
      <c r="I2020" s="12">
        <v>0.72589475903347067</v>
      </c>
      <c r="L2020" s="12" t="str">
        <f t="shared" si="31"/>
        <v xml:space="preserve"> </v>
      </c>
    </row>
    <row r="2021" spans="1:12" x14ac:dyDescent="0.25">
      <c r="A2021" s="1" t="s">
        <v>8184</v>
      </c>
      <c r="B2021" s="1" t="s">
        <v>12122</v>
      </c>
      <c r="C2021" s="1" t="s">
        <v>5647</v>
      </c>
      <c r="D2021" s="16">
        <v>14.99</v>
      </c>
      <c r="E2021" s="74"/>
      <c r="F2021" s="74">
        <v>152</v>
      </c>
      <c r="G2021" s="16">
        <v>61123.040000000001</v>
      </c>
      <c r="H2021" s="16">
        <v>402.12526315789472</v>
      </c>
      <c r="I2021" s="12">
        <v>0.73346679778931367</v>
      </c>
      <c r="L2021" s="12" t="str">
        <f t="shared" si="31"/>
        <v xml:space="preserve"> </v>
      </c>
    </row>
    <row r="2022" spans="1:12" x14ac:dyDescent="0.25">
      <c r="A2022" s="1" t="s">
        <v>8184</v>
      </c>
      <c r="B2022" s="1" t="s">
        <v>12122</v>
      </c>
      <c r="C2022" s="1" t="s">
        <v>12935</v>
      </c>
      <c r="D2022" s="16">
        <v>12.99</v>
      </c>
      <c r="E2022" s="74"/>
      <c r="F2022" s="74">
        <v>97</v>
      </c>
      <c r="G2022" s="16">
        <v>38905.050000000003</v>
      </c>
      <c r="H2022" s="16">
        <v>401.08298969072166</v>
      </c>
      <c r="I2022" s="12">
        <v>0.74101921048380037</v>
      </c>
      <c r="L2022" s="12" t="str">
        <f t="shared" si="31"/>
        <v xml:space="preserve"> </v>
      </c>
    </row>
    <row r="2023" spans="1:12" x14ac:dyDescent="0.25">
      <c r="A2023" s="1" t="s">
        <v>8184</v>
      </c>
      <c r="B2023" s="1" t="s">
        <v>12122</v>
      </c>
      <c r="C2023" s="1" t="s">
        <v>12592</v>
      </c>
      <c r="D2023" s="16">
        <v>12.99</v>
      </c>
      <c r="E2023" s="74"/>
      <c r="F2023" s="74">
        <v>115</v>
      </c>
      <c r="G2023" s="16">
        <v>45763.77</v>
      </c>
      <c r="H2023" s="16">
        <v>397.94582608695652</v>
      </c>
      <c r="I2023" s="12">
        <v>0.74851255023120444</v>
      </c>
      <c r="L2023" s="12" t="str">
        <f t="shared" si="31"/>
        <v xml:space="preserve"> </v>
      </c>
    </row>
    <row r="2024" spans="1:12" x14ac:dyDescent="0.25">
      <c r="A2024" s="1" t="s">
        <v>8184</v>
      </c>
      <c r="B2024" s="1" t="s">
        <v>12122</v>
      </c>
      <c r="C2024" s="1" t="s">
        <v>12733</v>
      </c>
      <c r="D2024" s="16">
        <v>22.99</v>
      </c>
      <c r="E2024" s="74"/>
      <c r="F2024" s="74">
        <v>139</v>
      </c>
      <c r="G2024" s="16">
        <v>53937.3</v>
      </c>
      <c r="H2024" s="16">
        <v>388.03812949640292</v>
      </c>
      <c r="I2024" s="12">
        <v>0.75581932755779557</v>
      </c>
      <c r="L2024" s="12" t="str">
        <f t="shared" si="31"/>
        <v xml:space="preserve"> </v>
      </c>
    </row>
    <row r="2025" spans="1:12" x14ac:dyDescent="0.25">
      <c r="A2025" s="1" t="s">
        <v>8184</v>
      </c>
      <c r="B2025" s="1" t="s">
        <v>12122</v>
      </c>
      <c r="C2025" s="1" t="s">
        <v>7761</v>
      </c>
      <c r="D2025" s="16">
        <v>23.99</v>
      </c>
      <c r="E2025" s="74"/>
      <c r="F2025" s="74">
        <v>104</v>
      </c>
      <c r="G2025" s="16">
        <v>39118.83</v>
      </c>
      <c r="H2025" s="16">
        <v>376.14259615384617</v>
      </c>
      <c r="I2025" s="12">
        <v>0.76290211139841679</v>
      </c>
      <c r="L2025" s="12" t="str">
        <f t="shared" si="31"/>
        <v xml:space="preserve"> </v>
      </c>
    </row>
    <row r="2026" spans="1:12" x14ac:dyDescent="0.25">
      <c r="A2026" s="1" t="s">
        <v>8184</v>
      </c>
      <c r="B2026" s="1" t="s">
        <v>12122</v>
      </c>
      <c r="C2026" s="1" t="s">
        <v>5488</v>
      </c>
      <c r="D2026" s="16">
        <v>12.99</v>
      </c>
      <c r="E2026" s="74"/>
      <c r="F2026" s="74">
        <v>112</v>
      </c>
      <c r="G2026" s="16">
        <v>41931.72</v>
      </c>
      <c r="H2026" s="16">
        <v>374.39035714285717</v>
      </c>
      <c r="I2026" s="12">
        <v>0.76995190049109186</v>
      </c>
      <c r="L2026" s="12" t="str">
        <f t="shared" si="31"/>
        <v xml:space="preserve"> </v>
      </c>
    </row>
    <row r="2027" spans="1:12" x14ac:dyDescent="0.25">
      <c r="A2027" s="1" t="s">
        <v>8184</v>
      </c>
      <c r="B2027" s="1" t="s">
        <v>12122</v>
      </c>
      <c r="C2027" s="1" t="s">
        <v>14148</v>
      </c>
      <c r="D2027" s="16">
        <v>22.99</v>
      </c>
      <c r="E2027" s="74"/>
      <c r="F2027" s="74">
        <v>69</v>
      </c>
      <c r="G2027" s="16">
        <v>25637.45</v>
      </c>
      <c r="H2027" s="16">
        <v>371.55724637681158</v>
      </c>
      <c r="I2027" s="12">
        <v>0.77694834196677898</v>
      </c>
      <c r="L2027" s="12" t="str">
        <f t="shared" si="31"/>
        <v xml:space="preserve"> </v>
      </c>
    </row>
    <row r="2028" spans="1:12" x14ac:dyDescent="0.25">
      <c r="A2028" s="1" t="s">
        <v>8184</v>
      </c>
      <c r="B2028" s="1" t="s">
        <v>12122</v>
      </c>
      <c r="C2028" s="1" t="s">
        <v>14438</v>
      </c>
      <c r="D2028" s="16">
        <v>14.99</v>
      </c>
      <c r="E2028" s="74"/>
      <c r="F2028" s="74">
        <v>51</v>
      </c>
      <c r="G2028" s="16">
        <v>18647.560000000001</v>
      </c>
      <c r="H2028" s="16">
        <v>365.63843137254906</v>
      </c>
      <c r="I2028" s="12">
        <v>0.78383333186081472</v>
      </c>
      <c r="L2028" s="12" t="str">
        <f t="shared" si="31"/>
        <v xml:space="preserve"> </v>
      </c>
    </row>
    <row r="2029" spans="1:12" x14ac:dyDescent="0.25">
      <c r="A2029" s="1" t="s">
        <v>8184</v>
      </c>
      <c r="B2029" s="1" t="s">
        <v>12122</v>
      </c>
      <c r="C2029" s="1" t="s">
        <v>11373</v>
      </c>
      <c r="D2029" s="16">
        <v>14.99</v>
      </c>
      <c r="E2029" s="74"/>
      <c r="F2029" s="74">
        <v>110</v>
      </c>
      <c r="G2029" s="16">
        <v>40143.22</v>
      </c>
      <c r="H2029" s="16">
        <v>364.93836363636365</v>
      </c>
      <c r="I2029" s="12">
        <v>0.79070513944447163</v>
      </c>
      <c r="L2029" s="12" t="str">
        <f t="shared" si="31"/>
        <v xml:space="preserve"> </v>
      </c>
    </row>
    <row r="2030" spans="1:12" x14ac:dyDescent="0.25">
      <c r="A2030" s="1" t="s">
        <v>8184</v>
      </c>
      <c r="B2030" s="1" t="s">
        <v>12122</v>
      </c>
      <c r="C2030" s="1" t="s">
        <v>15757</v>
      </c>
      <c r="D2030" s="16">
        <v>21.99</v>
      </c>
      <c r="E2030" s="74"/>
      <c r="F2030" s="74">
        <v>71</v>
      </c>
      <c r="G2030" s="16">
        <v>25569.67</v>
      </c>
      <c r="H2030" s="16">
        <v>360.13619718309855</v>
      </c>
      <c r="I2030" s="12">
        <v>0.7974865219943702</v>
      </c>
      <c r="L2030" s="12" t="str">
        <f t="shared" si="31"/>
        <v xml:space="preserve"> </v>
      </c>
    </row>
    <row r="2031" spans="1:12" x14ac:dyDescent="0.25">
      <c r="A2031" s="1" t="s">
        <v>8184</v>
      </c>
      <c r="B2031" s="1" t="s">
        <v>12122</v>
      </c>
      <c r="C2031" s="1" t="s">
        <v>15485</v>
      </c>
      <c r="D2031" s="16">
        <v>19.989999999999998</v>
      </c>
      <c r="E2031" s="74"/>
      <c r="F2031" s="74">
        <v>60</v>
      </c>
      <c r="G2031" s="16">
        <v>21129.43</v>
      </c>
      <c r="H2031" s="16">
        <v>352.15716666666668</v>
      </c>
      <c r="I2031" s="12">
        <v>0.80411765900179766</v>
      </c>
      <c r="L2031" s="12" t="str">
        <f t="shared" si="31"/>
        <v xml:space="preserve"> </v>
      </c>
    </row>
    <row r="2032" spans="1:12" x14ac:dyDescent="0.25">
      <c r="A2032" s="1" t="s">
        <v>8184</v>
      </c>
      <c r="B2032" s="1" t="s">
        <v>12122</v>
      </c>
      <c r="C2032" s="1" t="s">
        <v>7319</v>
      </c>
      <c r="D2032" s="16">
        <v>10.49</v>
      </c>
      <c r="E2032" s="74"/>
      <c r="F2032" s="74">
        <v>149</v>
      </c>
      <c r="G2032" s="16">
        <v>52103.83</v>
      </c>
      <c r="H2032" s="16">
        <v>349.69013422818796</v>
      </c>
      <c r="I2032" s="12">
        <v>0.81070234166539856</v>
      </c>
      <c r="L2032" s="12" t="str">
        <f t="shared" si="31"/>
        <v xml:space="preserve"> </v>
      </c>
    </row>
    <row r="2033" spans="1:12" x14ac:dyDescent="0.25">
      <c r="A2033" s="1" t="s">
        <v>8184</v>
      </c>
      <c r="B2033" s="1" t="s">
        <v>12122</v>
      </c>
      <c r="C2033" s="1" t="s">
        <v>11572</v>
      </c>
      <c r="D2033" s="16">
        <v>11.99</v>
      </c>
      <c r="E2033" s="74"/>
      <c r="F2033" s="74">
        <v>71</v>
      </c>
      <c r="G2033" s="16">
        <v>24675.42</v>
      </c>
      <c r="H2033" s="16">
        <v>347.54112676056337</v>
      </c>
      <c r="I2033" s="12">
        <v>0.81724655841123139</v>
      </c>
      <c r="L2033" s="12" t="str">
        <f t="shared" si="31"/>
        <v xml:space="preserve"> </v>
      </c>
    </row>
    <row r="2034" spans="1:12" x14ac:dyDescent="0.25">
      <c r="A2034" s="1" t="s">
        <v>8184</v>
      </c>
      <c r="B2034" s="1" t="s">
        <v>12122</v>
      </c>
      <c r="C2034" s="1" t="s">
        <v>8400</v>
      </c>
      <c r="D2034" s="16">
        <v>44.99</v>
      </c>
      <c r="E2034" s="74"/>
      <c r="F2034" s="74">
        <v>102</v>
      </c>
      <c r="G2034" s="16">
        <v>34597.21</v>
      </c>
      <c r="H2034" s="16">
        <v>339.18833333333333</v>
      </c>
      <c r="I2034" s="12">
        <v>0.82363349164034627</v>
      </c>
      <c r="L2034" s="12" t="str">
        <f t="shared" si="31"/>
        <v xml:space="preserve"> </v>
      </c>
    </row>
    <row r="2035" spans="1:12" x14ac:dyDescent="0.25">
      <c r="A2035" s="1" t="s">
        <v>8184</v>
      </c>
      <c r="B2035" s="1" t="s">
        <v>12122</v>
      </c>
      <c r="C2035" s="1" t="s">
        <v>7764</v>
      </c>
      <c r="D2035" s="16">
        <v>12.99</v>
      </c>
      <c r="E2035" s="74"/>
      <c r="F2035" s="74">
        <v>141</v>
      </c>
      <c r="G2035" s="16">
        <v>46696.12</v>
      </c>
      <c r="H2035" s="16">
        <v>331.17815602836879</v>
      </c>
      <c r="I2035" s="12">
        <v>0.82986959283140915</v>
      </c>
      <c r="L2035" s="12" t="str">
        <f t="shared" si="31"/>
        <v xml:space="preserve"> </v>
      </c>
    </row>
    <row r="2036" spans="1:12" x14ac:dyDescent="0.25">
      <c r="A2036" s="1" t="s">
        <v>8184</v>
      </c>
      <c r="B2036" s="1" t="s">
        <v>12122</v>
      </c>
      <c r="C2036" s="1" t="s">
        <v>7614</v>
      </c>
      <c r="D2036" s="16">
        <v>20.99</v>
      </c>
      <c r="E2036" s="74"/>
      <c r="F2036" s="74">
        <v>152</v>
      </c>
      <c r="G2036" s="16">
        <v>50192.09</v>
      </c>
      <c r="H2036" s="16">
        <v>330.21111842105262</v>
      </c>
      <c r="I2036" s="12">
        <v>0.83608748465610827</v>
      </c>
      <c r="L2036" s="12" t="str">
        <f t="shared" si="31"/>
        <v xml:space="preserve"> </v>
      </c>
    </row>
    <row r="2037" spans="1:12" x14ac:dyDescent="0.25">
      <c r="A2037" s="1" t="s">
        <v>8184</v>
      </c>
      <c r="B2037" s="1" t="s">
        <v>12122</v>
      </c>
      <c r="C2037" s="1" t="s">
        <v>14436</v>
      </c>
      <c r="D2037" s="16">
        <v>14.99</v>
      </c>
      <c r="E2037" s="74"/>
      <c r="F2037" s="74">
        <v>49</v>
      </c>
      <c r="G2037" s="16">
        <v>16024.31</v>
      </c>
      <c r="H2037" s="16">
        <v>327.02673469387753</v>
      </c>
      <c r="I2037" s="12">
        <v>0.84224541437644651</v>
      </c>
      <c r="L2037" s="12" t="str">
        <f t="shared" si="31"/>
        <v xml:space="preserve"> </v>
      </c>
    </row>
    <row r="2038" spans="1:12" x14ac:dyDescent="0.25">
      <c r="A2038" s="1" t="s">
        <v>8184</v>
      </c>
      <c r="B2038" s="1" t="s">
        <v>12122</v>
      </c>
      <c r="C2038" s="1" t="s">
        <v>11375</v>
      </c>
      <c r="D2038" s="16">
        <v>11.99</v>
      </c>
      <c r="E2038" s="74"/>
      <c r="F2038" s="74">
        <v>7</v>
      </c>
      <c r="G2038" s="16">
        <v>2194.17</v>
      </c>
      <c r="H2038" s="16">
        <v>313.45285714285717</v>
      </c>
      <c r="I2038" s="12">
        <v>0.84814774730568465</v>
      </c>
      <c r="L2038" s="12" t="str">
        <f t="shared" si="31"/>
        <v xml:space="preserve"> </v>
      </c>
    </row>
    <row r="2039" spans="1:12" x14ac:dyDescent="0.25">
      <c r="A2039" s="1" t="s">
        <v>8184</v>
      </c>
      <c r="B2039" s="1" t="s">
        <v>12122</v>
      </c>
      <c r="C2039" s="1" t="s">
        <v>7763</v>
      </c>
      <c r="D2039" s="16">
        <v>20.99</v>
      </c>
      <c r="E2039" s="74"/>
      <c r="F2039" s="74">
        <v>151</v>
      </c>
      <c r="G2039" s="16">
        <v>47153.69</v>
      </c>
      <c r="H2039" s="16">
        <v>312.27609271523181</v>
      </c>
      <c r="I2039" s="12">
        <v>0.85402792170207542</v>
      </c>
      <c r="L2039" s="12" t="str">
        <f t="shared" si="31"/>
        <v xml:space="preserve"> </v>
      </c>
    </row>
    <row r="2040" spans="1:12" x14ac:dyDescent="0.25">
      <c r="A2040" s="1" t="s">
        <v>8184</v>
      </c>
      <c r="B2040" s="1" t="s">
        <v>12122</v>
      </c>
      <c r="C2040" s="1" t="s">
        <v>7652</v>
      </c>
      <c r="D2040" s="16">
        <v>20.99</v>
      </c>
      <c r="E2040" s="74"/>
      <c r="F2040" s="74">
        <v>150</v>
      </c>
      <c r="G2040" s="16">
        <v>46332.959999999999</v>
      </c>
      <c r="H2040" s="16">
        <v>308.88639999999998</v>
      </c>
      <c r="I2040" s="12">
        <v>0.85984426801562319</v>
      </c>
      <c r="L2040" s="12" t="str">
        <f t="shared" si="31"/>
        <v xml:space="preserve"> </v>
      </c>
    </row>
    <row r="2041" spans="1:12" x14ac:dyDescent="0.25">
      <c r="A2041" s="1" t="s">
        <v>8184</v>
      </c>
      <c r="B2041" s="1" t="s">
        <v>12122</v>
      </c>
      <c r="C2041" s="1" t="s">
        <v>14070</v>
      </c>
      <c r="D2041" s="16">
        <v>5.99</v>
      </c>
      <c r="E2041" s="74"/>
      <c r="F2041" s="74">
        <v>40</v>
      </c>
      <c r="G2041" s="16">
        <v>12089.36</v>
      </c>
      <c r="H2041" s="16">
        <v>302.23400000000004</v>
      </c>
      <c r="I2041" s="12">
        <v>0.86553534930547193</v>
      </c>
      <c r="L2041" s="12" t="str">
        <f t="shared" si="31"/>
        <v xml:space="preserve"> </v>
      </c>
    </row>
    <row r="2042" spans="1:12" x14ac:dyDescent="0.25">
      <c r="A2042" s="1" t="s">
        <v>8184</v>
      </c>
      <c r="B2042" s="1" t="s">
        <v>12122</v>
      </c>
      <c r="C2042" s="1" t="s">
        <v>12774</v>
      </c>
      <c r="D2042" s="16">
        <v>19.989999999999998</v>
      </c>
      <c r="E2042" s="74"/>
      <c r="F2042" s="74">
        <v>55</v>
      </c>
      <c r="G2042" s="16">
        <v>16023.54</v>
      </c>
      <c r="H2042" s="16">
        <v>291.33709090909093</v>
      </c>
      <c r="I2042" s="12">
        <v>0.87102124125380243</v>
      </c>
      <c r="L2042" s="12" t="str">
        <f t="shared" si="31"/>
        <v xml:space="preserve"> </v>
      </c>
    </row>
    <row r="2043" spans="1:12" x14ac:dyDescent="0.25">
      <c r="A2043" s="1" t="s">
        <v>8184</v>
      </c>
      <c r="B2043" s="1" t="s">
        <v>12122</v>
      </c>
      <c r="C2043" s="1" t="s">
        <v>7774</v>
      </c>
      <c r="D2043" s="16">
        <v>12.99</v>
      </c>
      <c r="E2043" s="74"/>
      <c r="F2043" s="74">
        <v>112</v>
      </c>
      <c r="G2043" s="16">
        <v>32416.5</v>
      </c>
      <c r="H2043" s="16">
        <v>289.43303571428572</v>
      </c>
      <c r="I2043" s="12">
        <v>0.87647127974787553</v>
      </c>
      <c r="L2043" s="12" t="str">
        <f t="shared" si="31"/>
        <v xml:space="preserve"> </v>
      </c>
    </row>
    <row r="2044" spans="1:12" x14ac:dyDescent="0.25">
      <c r="A2044" s="1" t="s">
        <v>8184</v>
      </c>
      <c r="B2044" s="1" t="s">
        <v>12122</v>
      </c>
      <c r="C2044" s="1" t="s">
        <v>15350</v>
      </c>
      <c r="D2044" s="16">
        <v>22.99</v>
      </c>
      <c r="E2044" s="74"/>
      <c r="F2044" s="74">
        <v>67</v>
      </c>
      <c r="G2044" s="16">
        <v>19033.04</v>
      </c>
      <c r="H2044" s="16">
        <v>284.07522388059704</v>
      </c>
      <c r="I2044" s="12">
        <v>0.88182043037797164</v>
      </c>
      <c r="L2044" s="12" t="str">
        <f t="shared" si="31"/>
        <v xml:space="preserve"> </v>
      </c>
    </row>
    <row r="2045" spans="1:12" x14ac:dyDescent="0.25">
      <c r="A2045" s="1" t="s">
        <v>8184</v>
      </c>
      <c r="B2045" s="1" t="s">
        <v>12122</v>
      </c>
      <c r="C2045" s="1" t="s">
        <v>11555</v>
      </c>
      <c r="D2045" s="16">
        <v>18.989999999999998</v>
      </c>
      <c r="E2045" s="74"/>
      <c r="F2045" s="74">
        <v>81</v>
      </c>
      <c r="G2045" s="16">
        <v>22745.4</v>
      </c>
      <c r="H2045" s="16">
        <v>280.80740740740742</v>
      </c>
      <c r="I2045" s="12">
        <v>0.88710804786093933</v>
      </c>
      <c r="L2045" s="12" t="str">
        <f t="shared" si="31"/>
        <v xml:space="preserve"> </v>
      </c>
    </row>
    <row r="2046" spans="1:12" x14ac:dyDescent="0.25">
      <c r="A2046" s="1" t="s">
        <v>8184</v>
      </c>
      <c r="B2046" s="1" t="s">
        <v>12122</v>
      </c>
      <c r="C2046" s="1" t="s">
        <v>7817</v>
      </c>
      <c r="D2046" s="16">
        <v>20.99</v>
      </c>
      <c r="E2046" s="74"/>
      <c r="F2046" s="74">
        <v>67</v>
      </c>
      <c r="G2046" s="16">
        <v>18608.72</v>
      </c>
      <c r="H2046" s="16">
        <v>277.74208955223884</v>
      </c>
      <c r="I2046" s="12">
        <v>0.89233794525585275</v>
      </c>
      <c r="L2046" s="12" t="str">
        <f t="shared" si="31"/>
        <v xml:space="preserve"> </v>
      </c>
    </row>
    <row r="2047" spans="1:12" x14ac:dyDescent="0.25">
      <c r="A2047" s="1" t="s">
        <v>8184</v>
      </c>
      <c r="B2047" s="1" t="s">
        <v>12122</v>
      </c>
      <c r="C2047" s="1" t="s">
        <v>14069</v>
      </c>
      <c r="D2047" s="16">
        <v>5.99</v>
      </c>
      <c r="E2047" s="74"/>
      <c r="F2047" s="74">
        <v>44</v>
      </c>
      <c r="G2047" s="16">
        <v>11835.7</v>
      </c>
      <c r="H2047" s="16">
        <v>268.99318181818182</v>
      </c>
      <c r="I2047" s="12">
        <v>0.89740310028189996</v>
      </c>
      <c r="L2047" s="12" t="str">
        <f t="shared" si="31"/>
        <v xml:space="preserve"> </v>
      </c>
    </row>
    <row r="2048" spans="1:12" x14ac:dyDescent="0.25">
      <c r="A2048" s="1" t="s">
        <v>8184</v>
      </c>
      <c r="B2048" s="1" t="s">
        <v>12122</v>
      </c>
      <c r="C2048" s="1" t="s">
        <v>11570</v>
      </c>
      <c r="D2048" s="16">
        <v>14.99</v>
      </c>
      <c r="E2048" s="74"/>
      <c r="F2048" s="74">
        <v>102</v>
      </c>
      <c r="G2048" s="16">
        <v>26712.18</v>
      </c>
      <c r="H2048" s="16">
        <v>261.88411764705882</v>
      </c>
      <c r="I2048" s="12">
        <v>0.90233439127513615</v>
      </c>
      <c r="L2048" s="12" t="str">
        <f t="shared" si="31"/>
        <v xml:space="preserve"> </v>
      </c>
    </row>
    <row r="2049" spans="1:12" x14ac:dyDescent="0.25">
      <c r="A2049" s="1" t="s">
        <v>8184</v>
      </c>
      <c r="B2049" s="1" t="s">
        <v>12122</v>
      </c>
      <c r="C2049" s="1" t="s">
        <v>6874</v>
      </c>
      <c r="D2049" s="16">
        <v>6.99</v>
      </c>
      <c r="E2049" s="74"/>
      <c r="F2049" s="74">
        <v>135</v>
      </c>
      <c r="G2049" s="16">
        <v>35278.53</v>
      </c>
      <c r="H2049" s="16">
        <v>261.32244444444444</v>
      </c>
      <c r="I2049" s="12">
        <v>0.90725510593396119</v>
      </c>
      <c r="L2049" s="12" t="str">
        <f t="shared" si="31"/>
        <v xml:space="preserve"> </v>
      </c>
    </row>
    <row r="2050" spans="1:12" x14ac:dyDescent="0.25">
      <c r="A2050" s="1" t="s">
        <v>8184</v>
      </c>
      <c r="B2050" s="1" t="s">
        <v>12122</v>
      </c>
      <c r="C2050" s="1" t="s">
        <v>7725</v>
      </c>
      <c r="D2050" s="16">
        <v>17.989999999999998</v>
      </c>
      <c r="E2050" s="74"/>
      <c r="F2050" s="74">
        <v>77</v>
      </c>
      <c r="G2050" s="16">
        <v>19735.03</v>
      </c>
      <c r="H2050" s="16">
        <v>256.29909090909092</v>
      </c>
      <c r="I2050" s="12">
        <v>0.91208123059524338</v>
      </c>
      <c r="L2050" s="12" t="str">
        <f t="shared" si="31"/>
        <v xml:space="preserve"> </v>
      </c>
    </row>
    <row r="2051" spans="1:12" x14ac:dyDescent="0.25">
      <c r="A2051" s="1" t="s">
        <v>8184</v>
      </c>
      <c r="B2051" s="1" t="s">
        <v>12122</v>
      </c>
      <c r="C2051" s="1" t="s">
        <v>15347</v>
      </c>
      <c r="D2051" s="16">
        <v>12.99</v>
      </c>
      <c r="E2051" s="74"/>
      <c r="F2051" s="74">
        <v>55</v>
      </c>
      <c r="G2051" s="16">
        <v>13678.47</v>
      </c>
      <c r="H2051" s="16">
        <v>248.69945454545453</v>
      </c>
      <c r="I2051" s="12">
        <v>0.91676425372486903</v>
      </c>
      <c r="L2051" s="12" t="str">
        <f t="shared" si="31"/>
        <v xml:space="preserve"> </v>
      </c>
    </row>
    <row r="2052" spans="1:12" x14ac:dyDescent="0.25">
      <c r="A2052" s="1" t="s">
        <v>8184</v>
      </c>
      <c r="B2052" s="1" t="s">
        <v>12122</v>
      </c>
      <c r="C2052" s="1" t="s">
        <v>14068</v>
      </c>
      <c r="D2052" s="16">
        <v>5.99</v>
      </c>
      <c r="E2052" s="74"/>
      <c r="F2052" s="74">
        <v>41</v>
      </c>
      <c r="G2052" s="16">
        <v>9930.8799999999992</v>
      </c>
      <c r="H2052" s="16">
        <v>242.21658536585363</v>
      </c>
      <c r="I2052" s="12">
        <v>0.92132520410459684</v>
      </c>
      <c r="L2052" s="12" t="str">
        <f t="shared" si="31"/>
        <v xml:space="preserve"> </v>
      </c>
    </row>
    <row r="2053" spans="1:12" x14ac:dyDescent="0.25">
      <c r="A2053" s="1" t="s">
        <v>8184</v>
      </c>
      <c r="B2053" s="1" t="s">
        <v>12122</v>
      </c>
      <c r="C2053" s="1" t="s">
        <v>6868</v>
      </c>
      <c r="D2053" s="16">
        <v>6.99</v>
      </c>
      <c r="E2053" s="74"/>
      <c r="F2053" s="74">
        <v>136</v>
      </c>
      <c r="G2053" s="16">
        <v>32202.93</v>
      </c>
      <c r="H2053" s="16">
        <v>236.78625</v>
      </c>
      <c r="I2053" s="12">
        <v>0.92578390099862096</v>
      </c>
      <c r="L2053" s="12" t="str">
        <f t="shared" si="31"/>
        <v xml:space="preserve"> </v>
      </c>
    </row>
    <row r="2054" spans="1:12" x14ac:dyDescent="0.25">
      <c r="A2054" s="1" t="s">
        <v>8184</v>
      </c>
      <c r="B2054" s="1" t="s">
        <v>12122</v>
      </c>
      <c r="C2054" s="1" t="s">
        <v>6910</v>
      </c>
      <c r="D2054" s="16">
        <v>12.49</v>
      </c>
      <c r="E2054" s="74"/>
      <c r="F2054" s="74">
        <v>84</v>
      </c>
      <c r="G2054" s="16">
        <v>19646.77</v>
      </c>
      <c r="H2054" s="16">
        <v>233.89011904761907</v>
      </c>
      <c r="I2054" s="12">
        <v>0.93018806360240613</v>
      </c>
      <c r="L2054" s="12" t="str">
        <f t="shared" si="31"/>
        <v xml:space="preserve"> </v>
      </c>
    </row>
    <row r="2055" spans="1:12" x14ac:dyDescent="0.25">
      <c r="A2055" s="1" t="s">
        <v>8184</v>
      </c>
      <c r="B2055" s="1" t="s">
        <v>12122</v>
      </c>
      <c r="C2055" s="1" t="s">
        <v>7769</v>
      </c>
      <c r="D2055" s="16">
        <v>18.989999999999998</v>
      </c>
      <c r="E2055" s="74"/>
      <c r="F2055" s="74">
        <v>120</v>
      </c>
      <c r="G2055" s="16">
        <v>27839.34</v>
      </c>
      <c r="H2055" s="16">
        <v>231.99449999999999</v>
      </c>
      <c r="I2055" s="12">
        <v>0.93455653160500618</v>
      </c>
      <c r="L2055" s="12" t="str">
        <f t="shared" si="31"/>
        <v xml:space="preserve"> </v>
      </c>
    </row>
    <row r="2056" spans="1:12" x14ac:dyDescent="0.25">
      <c r="A2056" s="1" t="s">
        <v>8184</v>
      </c>
      <c r="B2056" s="1" t="s">
        <v>12122</v>
      </c>
      <c r="C2056" s="1" t="s">
        <v>6911</v>
      </c>
      <c r="D2056" s="16">
        <v>12.49</v>
      </c>
      <c r="E2056" s="74"/>
      <c r="F2056" s="74">
        <v>130</v>
      </c>
      <c r="G2056" s="16">
        <v>30075.919999999998</v>
      </c>
      <c r="H2056" s="16">
        <v>231.35323076923075</v>
      </c>
      <c r="I2056" s="12">
        <v>0.93891292447601615</v>
      </c>
      <c r="L2056" s="12" t="str">
        <f t="shared" si="31"/>
        <v xml:space="preserve"> </v>
      </c>
    </row>
    <row r="2057" spans="1:12" x14ac:dyDescent="0.25">
      <c r="A2057" s="1" t="s">
        <v>8184</v>
      </c>
      <c r="B2057" s="1" t="s">
        <v>12122</v>
      </c>
      <c r="C2057" s="1" t="s">
        <v>9236</v>
      </c>
      <c r="D2057" s="16">
        <v>20.99</v>
      </c>
      <c r="E2057" s="74"/>
      <c r="F2057" s="74">
        <v>103</v>
      </c>
      <c r="G2057" s="16">
        <v>23648.240000000002</v>
      </c>
      <c r="H2057" s="16">
        <v>229.59456310679613</v>
      </c>
      <c r="I2057" s="12">
        <v>0.94323620154725274</v>
      </c>
      <c r="L2057" s="12" t="str">
        <f t="shared" ref="L2057:L2120" si="32">IF(I2057&gt;$I$2,"X"," ")</f>
        <v xml:space="preserve"> </v>
      </c>
    </row>
    <row r="2058" spans="1:12" x14ac:dyDescent="0.25">
      <c r="A2058" s="1" t="s">
        <v>8184</v>
      </c>
      <c r="B2058" s="1" t="s">
        <v>12122</v>
      </c>
      <c r="C2058" s="1" t="s">
        <v>7749</v>
      </c>
      <c r="D2058" s="16">
        <v>20.99</v>
      </c>
      <c r="E2058" s="74"/>
      <c r="F2058" s="74">
        <v>136</v>
      </c>
      <c r="G2058" s="16">
        <v>31053.63</v>
      </c>
      <c r="H2058" s="16">
        <v>228.33551470588236</v>
      </c>
      <c r="I2058" s="12">
        <v>0.94753577067432193</v>
      </c>
      <c r="L2058" s="12" t="str">
        <f t="shared" si="32"/>
        <v xml:space="preserve"> </v>
      </c>
    </row>
    <row r="2059" spans="1:12" x14ac:dyDescent="0.25">
      <c r="A2059" s="1" t="s">
        <v>8184</v>
      </c>
      <c r="B2059" s="1" t="s">
        <v>12122</v>
      </c>
      <c r="C2059" s="1" t="s">
        <v>7354</v>
      </c>
      <c r="D2059" s="16">
        <v>10.49</v>
      </c>
      <c r="E2059" s="74"/>
      <c r="F2059" s="74">
        <v>112</v>
      </c>
      <c r="G2059" s="16">
        <v>24022.1</v>
      </c>
      <c r="H2059" s="16">
        <v>214.48303571428571</v>
      </c>
      <c r="I2059" s="12">
        <v>0.95157449693127372</v>
      </c>
      <c r="L2059" s="12" t="str">
        <f t="shared" si="32"/>
        <v>X</v>
      </c>
    </row>
    <row r="2060" spans="1:12" x14ac:dyDescent="0.25">
      <c r="A2060" s="1" t="s">
        <v>8184</v>
      </c>
      <c r="B2060" s="1" t="s">
        <v>12122</v>
      </c>
      <c r="C2060" s="1" t="s">
        <v>7765</v>
      </c>
      <c r="D2060" s="16">
        <v>18.989999999999998</v>
      </c>
      <c r="E2060" s="74"/>
      <c r="F2060" s="74">
        <v>125</v>
      </c>
      <c r="G2060" s="16">
        <v>26756.91</v>
      </c>
      <c r="H2060" s="16">
        <v>214.05528000000001</v>
      </c>
      <c r="I2060" s="12">
        <v>0.95560516852679689</v>
      </c>
      <c r="L2060" s="12" t="str">
        <f t="shared" si="32"/>
        <v>X</v>
      </c>
    </row>
    <row r="2061" spans="1:12" x14ac:dyDescent="0.25">
      <c r="A2061" s="1" t="s">
        <v>8184</v>
      </c>
      <c r="B2061" s="1" t="s">
        <v>12122</v>
      </c>
      <c r="C2061" s="1" t="s">
        <v>12955</v>
      </c>
      <c r="D2061" s="16">
        <v>14.99</v>
      </c>
      <c r="E2061" s="74"/>
      <c r="F2061" s="74">
        <v>77</v>
      </c>
      <c r="G2061" s="16">
        <v>16084.82</v>
      </c>
      <c r="H2061" s="16">
        <v>208.89376623376623</v>
      </c>
      <c r="I2061" s="12">
        <v>0.95953864856074089</v>
      </c>
      <c r="L2061" s="12" t="str">
        <f t="shared" si="32"/>
        <v>X</v>
      </c>
    </row>
    <row r="2062" spans="1:12" x14ac:dyDescent="0.25">
      <c r="A2062" s="1" t="s">
        <v>8184</v>
      </c>
      <c r="B2062" s="1" t="s">
        <v>12122</v>
      </c>
      <c r="C2062" s="1" t="s">
        <v>12956</v>
      </c>
      <c r="D2062" s="16">
        <v>14.99</v>
      </c>
      <c r="E2062" s="74"/>
      <c r="F2062" s="74">
        <v>61</v>
      </c>
      <c r="G2062" s="16">
        <v>12043.6</v>
      </c>
      <c r="H2062" s="16">
        <v>197.43606557377049</v>
      </c>
      <c r="I2062" s="12">
        <v>0.96325637951995868</v>
      </c>
      <c r="L2062" s="12" t="str">
        <f t="shared" si="32"/>
        <v>X</v>
      </c>
    </row>
    <row r="2063" spans="1:12" x14ac:dyDescent="0.25">
      <c r="A2063" s="1" t="s">
        <v>8184</v>
      </c>
      <c r="B2063" s="1" t="s">
        <v>12122</v>
      </c>
      <c r="C2063" s="1" t="s">
        <v>11901</v>
      </c>
      <c r="D2063" s="16">
        <v>12.99</v>
      </c>
      <c r="E2063" s="74"/>
      <c r="F2063" s="74">
        <v>98</v>
      </c>
      <c r="G2063" s="16">
        <v>19095.3</v>
      </c>
      <c r="H2063" s="16">
        <v>194.85</v>
      </c>
      <c r="I2063" s="12">
        <v>0.96692541473547733</v>
      </c>
      <c r="L2063" s="12" t="str">
        <f t="shared" si="32"/>
        <v>X</v>
      </c>
    </row>
    <row r="2064" spans="1:12" x14ac:dyDescent="0.25">
      <c r="A2064" s="1" t="s">
        <v>8184</v>
      </c>
      <c r="B2064" s="1" t="s">
        <v>12122</v>
      </c>
      <c r="C2064" s="1" t="s">
        <v>5559</v>
      </c>
      <c r="D2064" s="16">
        <v>19.989999999999998</v>
      </c>
      <c r="E2064" s="74"/>
      <c r="F2064" s="74">
        <v>156</v>
      </c>
      <c r="G2064" s="16">
        <v>28727.96</v>
      </c>
      <c r="H2064" s="16">
        <v>184.15358974358975</v>
      </c>
      <c r="I2064" s="12">
        <v>0.97039303601252835</v>
      </c>
      <c r="L2064" s="12" t="str">
        <f t="shared" si="32"/>
        <v>X</v>
      </c>
    </row>
    <row r="2065" spans="1:12" x14ac:dyDescent="0.25">
      <c r="A2065" s="1" t="s">
        <v>8184</v>
      </c>
      <c r="B2065" s="1" t="s">
        <v>12122</v>
      </c>
      <c r="C2065" s="1" t="s">
        <v>15197</v>
      </c>
      <c r="D2065" s="16">
        <v>22.99</v>
      </c>
      <c r="E2065" s="74"/>
      <c r="F2065" s="74">
        <v>61</v>
      </c>
      <c r="G2065" s="16">
        <v>11041.79</v>
      </c>
      <c r="H2065" s="16">
        <v>181.01295081967214</v>
      </c>
      <c r="I2065" s="12">
        <v>0.97380151890204492</v>
      </c>
      <c r="L2065" s="12" t="str">
        <f t="shared" si="32"/>
        <v>X</v>
      </c>
    </row>
    <row r="2066" spans="1:12" x14ac:dyDescent="0.25">
      <c r="A2066" s="1" t="s">
        <v>8184</v>
      </c>
      <c r="B2066" s="1" t="s">
        <v>12122</v>
      </c>
      <c r="C2066" s="1" t="s">
        <v>14247</v>
      </c>
      <c r="D2066" s="16">
        <v>7.99</v>
      </c>
      <c r="E2066" s="74"/>
      <c r="F2066" s="74">
        <v>7</v>
      </c>
      <c r="G2066" s="16">
        <v>1231.44</v>
      </c>
      <c r="H2066" s="16">
        <v>175.92000000000002</v>
      </c>
      <c r="I2066" s="12">
        <v>0.9771141012736847</v>
      </c>
      <c r="L2066" s="12" t="str">
        <f t="shared" si="32"/>
        <v>X</v>
      </c>
    </row>
    <row r="2067" spans="1:12" x14ac:dyDescent="0.25">
      <c r="A2067" s="1" t="s">
        <v>8184</v>
      </c>
      <c r="B2067" s="1" t="s">
        <v>12122</v>
      </c>
      <c r="C2067" s="1" t="s">
        <v>16116</v>
      </c>
      <c r="D2067" s="16">
        <v>29.99</v>
      </c>
      <c r="E2067" s="74"/>
      <c r="F2067" s="74">
        <v>41</v>
      </c>
      <c r="G2067" s="16">
        <v>6357.88</v>
      </c>
      <c r="H2067" s="16">
        <v>155.07024390243902</v>
      </c>
      <c r="I2067" s="12">
        <v>0.98003408169840678</v>
      </c>
      <c r="L2067" s="12" t="str">
        <f t="shared" si="32"/>
        <v>X</v>
      </c>
    </row>
    <row r="2068" spans="1:12" x14ac:dyDescent="0.25">
      <c r="A2068" s="1" t="s">
        <v>8184</v>
      </c>
      <c r="B2068" s="1" t="s">
        <v>12122</v>
      </c>
      <c r="C2068" s="1" t="s">
        <v>5599</v>
      </c>
      <c r="D2068" s="16">
        <v>19.989999999999998</v>
      </c>
      <c r="E2068" s="74"/>
      <c r="F2068" s="74">
        <v>150</v>
      </c>
      <c r="G2068" s="16">
        <v>21230.15</v>
      </c>
      <c r="H2068" s="16">
        <v>141.53433333333334</v>
      </c>
      <c r="I2068" s="12">
        <v>0.98269918025219161</v>
      </c>
      <c r="L2068" s="12" t="str">
        <f t="shared" si="32"/>
        <v>X</v>
      </c>
    </row>
    <row r="2069" spans="1:12" x14ac:dyDescent="0.25">
      <c r="A2069" s="1" t="s">
        <v>8184</v>
      </c>
      <c r="B2069" s="1" t="s">
        <v>12122</v>
      </c>
      <c r="C2069" s="1" t="s">
        <v>15836</v>
      </c>
      <c r="D2069" s="16">
        <v>24.99</v>
      </c>
      <c r="E2069" s="74"/>
      <c r="F2069" s="74">
        <v>70</v>
      </c>
      <c r="G2069" s="16">
        <v>8646.24</v>
      </c>
      <c r="H2069" s="16">
        <v>123.51771428571428</v>
      </c>
      <c r="I2069" s="12">
        <v>0.98502502497097344</v>
      </c>
      <c r="L2069" s="12" t="str">
        <f t="shared" si="32"/>
        <v>X</v>
      </c>
    </row>
    <row r="2070" spans="1:12" x14ac:dyDescent="0.25">
      <c r="A2070" s="1" t="s">
        <v>8184</v>
      </c>
      <c r="B2070" s="1" t="s">
        <v>12122</v>
      </c>
      <c r="C2070" s="1" t="s">
        <v>14251</v>
      </c>
      <c r="D2070" s="16">
        <v>7.99</v>
      </c>
      <c r="E2070" s="74"/>
      <c r="F2070" s="74">
        <v>3</v>
      </c>
      <c r="G2070" s="16">
        <v>350.55</v>
      </c>
      <c r="H2070" s="16">
        <v>116.85000000000001</v>
      </c>
      <c r="I2070" s="12">
        <v>0.98722531629729293</v>
      </c>
      <c r="L2070" s="12" t="str">
        <f t="shared" si="32"/>
        <v>X</v>
      </c>
    </row>
    <row r="2071" spans="1:12" x14ac:dyDescent="0.25">
      <c r="A2071" s="1" t="s">
        <v>8184</v>
      </c>
      <c r="B2071" s="1" t="s">
        <v>12122</v>
      </c>
      <c r="C2071" s="1" t="s">
        <v>12776</v>
      </c>
      <c r="D2071" s="16">
        <v>19.989999999999998</v>
      </c>
      <c r="E2071" s="74"/>
      <c r="F2071" s="74">
        <v>40</v>
      </c>
      <c r="G2071" s="16">
        <v>4388.68</v>
      </c>
      <c r="H2071" s="16">
        <v>109.71700000000001</v>
      </c>
      <c r="I2071" s="12">
        <v>0.98929129287795003</v>
      </c>
      <c r="L2071" s="12" t="str">
        <f t="shared" si="32"/>
        <v>X</v>
      </c>
    </row>
    <row r="2072" spans="1:12" x14ac:dyDescent="0.25">
      <c r="A2072" s="1" t="s">
        <v>8184</v>
      </c>
      <c r="B2072" s="1" t="s">
        <v>12122</v>
      </c>
      <c r="C2072" s="1" t="s">
        <v>14249</v>
      </c>
      <c r="D2072" s="16">
        <v>7.99</v>
      </c>
      <c r="E2072" s="74"/>
      <c r="F2072" s="74">
        <v>3</v>
      </c>
      <c r="G2072" s="16">
        <v>324.08</v>
      </c>
      <c r="H2072" s="16">
        <v>108.02666666666666</v>
      </c>
      <c r="I2072" s="12">
        <v>0.99132544039765791</v>
      </c>
      <c r="L2072" s="12" t="str">
        <f t="shared" si="32"/>
        <v>X</v>
      </c>
    </row>
    <row r="2073" spans="1:12" x14ac:dyDescent="0.25">
      <c r="A2073" s="1" t="s">
        <v>8184</v>
      </c>
      <c r="B2073" s="1" t="s">
        <v>12122</v>
      </c>
      <c r="C2073" s="1" t="s">
        <v>13525</v>
      </c>
      <c r="D2073" s="16">
        <v>12.99</v>
      </c>
      <c r="E2073" s="74"/>
      <c r="F2073" s="74">
        <v>54</v>
      </c>
      <c r="G2073" s="16">
        <v>5481.78</v>
      </c>
      <c r="H2073" s="16">
        <v>101.51444444444444</v>
      </c>
      <c r="I2073" s="12">
        <v>0.99323696244821202</v>
      </c>
      <c r="L2073" s="12" t="str">
        <f t="shared" si="32"/>
        <v>X</v>
      </c>
    </row>
    <row r="2074" spans="1:12" x14ac:dyDescent="0.25">
      <c r="A2074" s="1" t="s">
        <v>8184</v>
      </c>
      <c r="B2074" s="1" t="s">
        <v>12122</v>
      </c>
      <c r="C2074" s="1" t="s">
        <v>16346</v>
      </c>
      <c r="D2074" s="16">
        <v>12.99</v>
      </c>
      <c r="E2074" s="74"/>
      <c r="F2074" s="74">
        <v>61</v>
      </c>
      <c r="G2074" s="16">
        <v>6170.25</v>
      </c>
      <c r="H2074" s="16">
        <v>101.15163934426229</v>
      </c>
      <c r="I2074" s="12">
        <v>0.99514165286063982</v>
      </c>
      <c r="L2074" s="12" t="str">
        <f t="shared" si="32"/>
        <v>X</v>
      </c>
    </row>
    <row r="2075" spans="1:12" x14ac:dyDescent="0.25">
      <c r="A2075" s="1" t="s">
        <v>8184</v>
      </c>
      <c r="B2075" s="1" t="s">
        <v>12122</v>
      </c>
      <c r="C2075" s="1" t="s">
        <v>16214</v>
      </c>
      <c r="D2075" s="16">
        <v>12.99</v>
      </c>
      <c r="E2075" s="74"/>
      <c r="F2075" s="74">
        <v>63</v>
      </c>
      <c r="G2075" s="16">
        <v>5390.85</v>
      </c>
      <c r="H2075" s="16">
        <v>85.569047619047623</v>
      </c>
      <c r="I2075" s="12">
        <v>0.99675292229390988</v>
      </c>
      <c r="L2075" s="12" t="str">
        <f t="shared" si="32"/>
        <v>X</v>
      </c>
    </row>
    <row r="2076" spans="1:12" x14ac:dyDescent="0.25">
      <c r="A2076" s="1" t="s">
        <v>8184</v>
      </c>
      <c r="B2076" s="1" t="s">
        <v>12122</v>
      </c>
      <c r="C2076" s="1" t="s">
        <v>13527</v>
      </c>
      <c r="D2076" s="16">
        <v>12.99</v>
      </c>
      <c r="E2076" s="74"/>
      <c r="F2076" s="74">
        <v>53</v>
      </c>
      <c r="G2076" s="16">
        <v>3546.27</v>
      </c>
      <c r="H2076" s="16">
        <v>66.910754716981131</v>
      </c>
      <c r="I2076" s="12">
        <v>0.99801285514150317</v>
      </c>
      <c r="L2076" s="12" t="str">
        <f t="shared" si="32"/>
        <v>X</v>
      </c>
    </row>
    <row r="2077" spans="1:12" x14ac:dyDescent="0.25">
      <c r="A2077" s="1" t="s">
        <v>8184</v>
      </c>
      <c r="B2077" s="1" t="s">
        <v>12122</v>
      </c>
      <c r="C2077" s="1" t="s">
        <v>16360</v>
      </c>
      <c r="D2077" s="16">
        <v>29.99</v>
      </c>
      <c r="E2077" s="74"/>
      <c r="F2077" s="74">
        <v>79</v>
      </c>
      <c r="G2077" s="16">
        <v>4048.65</v>
      </c>
      <c r="H2077" s="16">
        <v>51.248734177215191</v>
      </c>
      <c r="I2077" s="12">
        <v>0.99897787136140026</v>
      </c>
      <c r="L2077" s="12" t="str">
        <f t="shared" si="32"/>
        <v>X</v>
      </c>
    </row>
    <row r="2078" spans="1:12" x14ac:dyDescent="0.25">
      <c r="A2078" s="1" t="s">
        <v>8184</v>
      </c>
      <c r="B2078" s="1" t="s">
        <v>12122</v>
      </c>
      <c r="C2078" s="1" t="s">
        <v>16220</v>
      </c>
      <c r="D2078" s="16">
        <v>12.99</v>
      </c>
      <c r="E2078" s="74"/>
      <c r="F2078" s="74">
        <v>62</v>
      </c>
      <c r="G2078" s="16">
        <v>2740.89</v>
      </c>
      <c r="H2078" s="16">
        <v>44.207903225806447</v>
      </c>
      <c r="I2078" s="12">
        <v>0.99981030838341567</v>
      </c>
      <c r="L2078" s="12" t="str">
        <f t="shared" si="32"/>
        <v>X</v>
      </c>
    </row>
    <row r="2079" spans="1:12" x14ac:dyDescent="0.25">
      <c r="A2079" s="1" t="s">
        <v>8184</v>
      </c>
      <c r="B2079" s="1" t="s">
        <v>12122</v>
      </c>
      <c r="C2079" s="1" t="s">
        <v>16354</v>
      </c>
      <c r="D2079" s="16">
        <v>12.99</v>
      </c>
      <c r="E2079" s="74"/>
      <c r="F2079" s="74">
        <v>98</v>
      </c>
      <c r="G2079" s="16">
        <v>987.24</v>
      </c>
      <c r="H2079" s="16">
        <v>10.073877551020407</v>
      </c>
      <c r="I2079" s="12">
        <v>1.0000000000000002</v>
      </c>
      <c r="L2079" s="12" t="str">
        <f t="shared" si="32"/>
        <v>X</v>
      </c>
    </row>
    <row r="2080" spans="1:12" x14ac:dyDescent="0.25">
      <c r="A2080" s="1" t="s">
        <v>8184</v>
      </c>
      <c r="B2080" s="1" t="s">
        <v>12122</v>
      </c>
      <c r="C2080" s="1" t="s">
        <v>7613</v>
      </c>
      <c r="D2080" s="16">
        <v>15.99</v>
      </c>
      <c r="E2080" s="74"/>
      <c r="F2080" s="74">
        <v>0</v>
      </c>
      <c r="G2080" s="16">
        <v>127.92</v>
      </c>
      <c r="H2080" s="16">
        <v>0</v>
      </c>
      <c r="I2080" s="12">
        <v>1.0000000000000002</v>
      </c>
      <c r="L2080" s="12" t="str">
        <f t="shared" si="32"/>
        <v>X</v>
      </c>
    </row>
    <row r="2081" spans="1:12" x14ac:dyDescent="0.25">
      <c r="A2081" s="1" t="s">
        <v>8184</v>
      </c>
      <c r="B2081" s="1" t="s">
        <v>12422</v>
      </c>
      <c r="C2081" s="1"/>
      <c r="D2081" s="16">
        <v>1958.6000000000008</v>
      </c>
      <c r="E2081" s="74"/>
      <c r="F2081" s="74">
        <v>10611</v>
      </c>
      <c r="G2081" s="16">
        <v>5324640.8000000007</v>
      </c>
      <c r="H2081" s="16">
        <v>53106.603931153491</v>
      </c>
      <c r="I2081" s="12"/>
      <c r="L2081" s="12" t="str">
        <f t="shared" si="32"/>
        <v xml:space="preserve"> </v>
      </c>
    </row>
    <row r="2082" spans="1:12" x14ac:dyDescent="0.25">
      <c r="A2082" s="1" t="s">
        <v>8184</v>
      </c>
      <c r="B2082" s="1" t="s">
        <v>12123</v>
      </c>
      <c r="C2082" s="1" t="s">
        <v>8320</v>
      </c>
      <c r="D2082" s="16">
        <v>29.99</v>
      </c>
      <c r="E2082" s="74"/>
      <c r="F2082" s="74">
        <v>157</v>
      </c>
      <c r="G2082" s="16">
        <v>709833.31</v>
      </c>
      <c r="H2082" s="16">
        <v>4521.2312738853507</v>
      </c>
      <c r="I2082" s="12">
        <v>6.9477451450338387E-2</v>
      </c>
      <c r="L2082" s="12" t="str">
        <f t="shared" si="32"/>
        <v xml:space="preserve"> </v>
      </c>
    </row>
    <row r="2083" spans="1:12" x14ac:dyDescent="0.25">
      <c r="A2083" s="1" t="s">
        <v>8184</v>
      </c>
      <c r="B2083" s="1" t="s">
        <v>12123</v>
      </c>
      <c r="C2083" s="1" t="s">
        <v>15614</v>
      </c>
      <c r="D2083" s="16">
        <v>12.99</v>
      </c>
      <c r="E2083" s="74"/>
      <c r="F2083" s="74">
        <v>4</v>
      </c>
      <c r="G2083" s="16">
        <v>17055.87</v>
      </c>
      <c r="H2083" s="16">
        <v>4263.9674999999997</v>
      </c>
      <c r="I2083" s="12">
        <v>0.13500154810033935</v>
      </c>
      <c r="L2083" s="12" t="str">
        <f t="shared" si="32"/>
        <v xml:space="preserve"> </v>
      </c>
    </row>
    <row r="2084" spans="1:12" x14ac:dyDescent="0.25">
      <c r="A2084" s="1" t="s">
        <v>8184</v>
      </c>
      <c r="B2084" s="1" t="s">
        <v>12123</v>
      </c>
      <c r="C2084" s="1" t="s">
        <v>14597</v>
      </c>
      <c r="D2084" s="16">
        <v>29.99</v>
      </c>
      <c r="E2084" s="74"/>
      <c r="F2084" s="74">
        <v>120</v>
      </c>
      <c r="G2084" s="16">
        <v>322932.32</v>
      </c>
      <c r="H2084" s="16">
        <v>2691.1026666666667</v>
      </c>
      <c r="I2084" s="12">
        <v>0.1763555385389958</v>
      </c>
      <c r="L2084" s="12" t="str">
        <f t="shared" si="32"/>
        <v xml:space="preserve"> </v>
      </c>
    </row>
    <row r="2085" spans="1:12" x14ac:dyDescent="0.25">
      <c r="A2085" s="1" t="s">
        <v>8184</v>
      </c>
      <c r="B2085" s="1" t="s">
        <v>12123</v>
      </c>
      <c r="C2085" s="1" t="s">
        <v>14599</v>
      </c>
      <c r="D2085" s="16">
        <v>19.989999999999998</v>
      </c>
      <c r="E2085" s="74"/>
      <c r="F2085" s="74">
        <v>120</v>
      </c>
      <c r="G2085" s="16">
        <v>269145.36</v>
      </c>
      <c r="H2085" s="16">
        <v>2242.8779999999997</v>
      </c>
      <c r="I2085" s="12">
        <v>0.21082169121163249</v>
      </c>
      <c r="L2085" s="12" t="str">
        <f t="shared" si="32"/>
        <v xml:space="preserve"> </v>
      </c>
    </row>
    <row r="2086" spans="1:12" x14ac:dyDescent="0.25">
      <c r="A2086" s="1" t="s">
        <v>8184</v>
      </c>
      <c r="B2086" s="1" t="s">
        <v>12123</v>
      </c>
      <c r="C2086" s="1" t="s">
        <v>14230</v>
      </c>
      <c r="D2086" s="16">
        <v>19.989999999999998</v>
      </c>
      <c r="E2086" s="74"/>
      <c r="F2086" s="74">
        <v>125</v>
      </c>
      <c r="G2086" s="16">
        <v>268766.67</v>
      </c>
      <c r="H2086" s="16">
        <v>2150.1333599999998</v>
      </c>
      <c r="I2086" s="12">
        <v>0.24386264335093263</v>
      </c>
      <c r="L2086" s="12" t="str">
        <f t="shared" si="32"/>
        <v xml:space="preserve"> </v>
      </c>
    </row>
    <row r="2087" spans="1:12" x14ac:dyDescent="0.25">
      <c r="A2087" s="1" t="s">
        <v>8184</v>
      </c>
      <c r="B2087" s="1" t="s">
        <v>12123</v>
      </c>
      <c r="C2087" s="1" t="s">
        <v>16325</v>
      </c>
      <c r="D2087" s="16">
        <v>19.989999999999998</v>
      </c>
      <c r="E2087" s="74"/>
      <c r="F2087" s="74">
        <v>130</v>
      </c>
      <c r="G2087" s="16">
        <v>270704.58</v>
      </c>
      <c r="H2087" s="16">
        <v>2082.3429230769234</v>
      </c>
      <c r="I2087" s="12">
        <v>0.27586186448714856</v>
      </c>
      <c r="L2087" s="12" t="str">
        <f t="shared" si="32"/>
        <v xml:space="preserve"> </v>
      </c>
    </row>
    <row r="2088" spans="1:12" x14ac:dyDescent="0.25">
      <c r="A2088" s="1" t="s">
        <v>8184</v>
      </c>
      <c r="B2088" s="1" t="s">
        <v>12123</v>
      </c>
      <c r="C2088" s="1" t="s">
        <v>11063</v>
      </c>
      <c r="D2088" s="16">
        <v>10.99</v>
      </c>
      <c r="E2088" s="74"/>
      <c r="F2088" s="74">
        <v>157</v>
      </c>
      <c r="G2088" s="16">
        <v>313402.98</v>
      </c>
      <c r="H2088" s="16">
        <v>1996.1973248407642</v>
      </c>
      <c r="I2088" s="12">
        <v>0.30653729211302505</v>
      </c>
      <c r="L2088" s="12" t="str">
        <f t="shared" si="32"/>
        <v xml:space="preserve"> </v>
      </c>
    </row>
    <row r="2089" spans="1:12" x14ac:dyDescent="0.25">
      <c r="A2089" s="1" t="s">
        <v>8184</v>
      </c>
      <c r="B2089" s="1" t="s">
        <v>12123</v>
      </c>
      <c r="C2089" s="1" t="s">
        <v>11648</v>
      </c>
      <c r="D2089" s="16">
        <v>12.99</v>
      </c>
      <c r="E2089" s="74"/>
      <c r="F2089" s="74">
        <v>114</v>
      </c>
      <c r="G2089" s="16">
        <v>205262.37</v>
      </c>
      <c r="H2089" s="16">
        <v>1800.5471052631578</v>
      </c>
      <c r="I2089" s="12">
        <v>0.33420617620938431</v>
      </c>
      <c r="L2089" s="12" t="str">
        <f t="shared" si="32"/>
        <v xml:space="preserve"> </v>
      </c>
    </row>
    <row r="2090" spans="1:12" x14ac:dyDescent="0.25">
      <c r="A2090" s="1" t="s">
        <v>8184</v>
      </c>
      <c r="B2090" s="1" t="s">
        <v>12123</v>
      </c>
      <c r="C2090" s="1" t="s">
        <v>11062</v>
      </c>
      <c r="D2090" s="16">
        <v>10.99</v>
      </c>
      <c r="E2090" s="74"/>
      <c r="F2090" s="74">
        <v>158</v>
      </c>
      <c r="G2090" s="16">
        <v>252533.65</v>
      </c>
      <c r="H2090" s="16">
        <v>1598.314240506329</v>
      </c>
      <c r="I2090" s="12">
        <v>0.35876736171842244</v>
      </c>
      <c r="L2090" s="12" t="str">
        <f t="shared" si="32"/>
        <v xml:space="preserve"> </v>
      </c>
    </row>
    <row r="2091" spans="1:12" x14ac:dyDescent="0.25">
      <c r="A2091" s="1" t="s">
        <v>8184</v>
      </c>
      <c r="B2091" s="1" t="s">
        <v>12123</v>
      </c>
      <c r="C2091" s="1" t="s">
        <v>12883</v>
      </c>
      <c r="D2091" s="16">
        <v>21.99</v>
      </c>
      <c r="E2091" s="74"/>
      <c r="F2091" s="74">
        <v>68</v>
      </c>
      <c r="G2091" s="16">
        <v>105837.87</v>
      </c>
      <c r="H2091" s="16">
        <v>1556.4392647058824</v>
      </c>
      <c r="I2091" s="12">
        <v>0.38268505734120678</v>
      </c>
      <c r="L2091" s="12" t="str">
        <f t="shared" si="32"/>
        <v xml:space="preserve"> </v>
      </c>
    </row>
    <row r="2092" spans="1:12" x14ac:dyDescent="0.25">
      <c r="A2092" s="1" t="s">
        <v>8184</v>
      </c>
      <c r="B2092" s="1" t="s">
        <v>12123</v>
      </c>
      <c r="C2092" s="1" t="s">
        <v>9356</v>
      </c>
      <c r="D2092" s="16">
        <v>19.989999999999998</v>
      </c>
      <c r="E2092" s="74"/>
      <c r="F2092" s="74">
        <v>146</v>
      </c>
      <c r="G2092" s="16">
        <v>218690.6</v>
      </c>
      <c r="H2092" s="16">
        <v>1497.8808219178084</v>
      </c>
      <c r="I2092" s="12">
        <v>0.40570288938273275</v>
      </c>
      <c r="L2092" s="12" t="str">
        <f t="shared" si="32"/>
        <v xml:space="preserve"> </v>
      </c>
    </row>
    <row r="2093" spans="1:12" x14ac:dyDescent="0.25">
      <c r="A2093" s="1" t="s">
        <v>8184</v>
      </c>
      <c r="B2093" s="1" t="s">
        <v>12123</v>
      </c>
      <c r="C2093" s="1" t="s">
        <v>11065</v>
      </c>
      <c r="D2093" s="16">
        <v>19.989999999999998</v>
      </c>
      <c r="E2093" s="74"/>
      <c r="F2093" s="74">
        <v>133</v>
      </c>
      <c r="G2093" s="16">
        <v>198240.83</v>
      </c>
      <c r="H2093" s="16">
        <v>1490.5325563909773</v>
      </c>
      <c r="I2093" s="12">
        <v>0.42860780113098962</v>
      </c>
      <c r="L2093" s="12" t="str">
        <f t="shared" si="32"/>
        <v xml:space="preserve"> </v>
      </c>
    </row>
    <row r="2094" spans="1:12" x14ac:dyDescent="0.25">
      <c r="A2094" s="1" t="s">
        <v>8184</v>
      </c>
      <c r="B2094" s="1" t="s">
        <v>12123</v>
      </c>
      <c r="C2094" s="1" t="s">
        <v>14665</v>
      </c>
      <c r="D2094" s="16">
        <v>19.989999999999998</v>
      </c>
      <c r="E2094" s="74"/>
      <c r="F2094" s="74">
        <v>131</v>
      </c>
      <c r="G2094" s="16">
        <v>187006.45</v>
      </c>
      <c r="H2094" s="16">
        <v>1427.5301526717558</v>
      </c>
      <c r="I2094" s="12">
        <v>0.45054455925460452</v>
      </c>
      <c r="L2094" s="12" t="str">
        <f t="shared" si="32"/>
        <v xml:space="preserve"> </v>
      </c>
    </row>
    <row r="2095" spans="1:12" x14ac:dyDescent="0.25">
      <c r="A2095" s="1" t="s">
        <v>8184</v>
      </c>
      <c r="B2095" s="1" t="s">
        <v>12123</v>
      </c>
      <c r="C2095" s="1" t="s">
        <v>11058</v>
      </c>
      <c r="D2095" s="16">
        <v>10.99</v>
      </c>
      <c r="E2095" s="74"/>
      <c r="F2095" s="74">
        <v>134</v>
      </c>
      <c r="G2095" s="16">
        <v>184730.44</v>
      </c>
      <c r="H2095" s="16">
        <v>1378.5853731343284</v>
      </c>
      <c r="I2095" s="12">
        <v>0.47172918630195682</v>
      </c>
      <c r="L2095" s="12" t="str">
        <f t="shared" si="32"/>
        <v xml:space="preserve"> </v>
      </c>
    </row>
    <row r="2096" spans="1:12" x14ac:dyDescent="0.25">
      <c r="A2096" s="1" t="s">
        <v>8184</v>
      </c>
      <c r="B2096" s="1" t="s">
        <v>12123</v>
      </c>
      <c r="C2096" s="1" t="s">
        <v>11528</v>
      </c>
      <c r="D2096" s="16">
        <v>21.99</v>
      </c>
      <c r="E2096" s="74"/>
      <c r="F2096" s="74">
        <v>144</v>
      </c>
      <c r="G2096" s="16">
        <v>182165.16</v>
      </c>
      <c r="H2096" s="16">
        <v>1265.0358333333334</v>
      </c>
      <c r="I2096" s="12">
        <v>0.49116890534508928</v>
      </c>
      <c r="L2096" s="12" t="str">
        <f t="shared" si="32"/>
        <v xml:space="preserve"> </v>
      </c>
    </row>
    <row r="2097" spans="1:12" x14ac:dyDescent="0.25">
      <c r="A2097" s="1" t="s">
        <v>8184</v>
      </c>
      <c r="B2097" s="1" t="s">
        <v>12123</v>
      </c>
      <c r="C2097" s="1" t="s">
        <v>11064</v>
      </c>
      <c r="D2097" s="16">
        <v>10.99</v>
      </c>
      <c r="E2097" s="74"/>
      <c r="F2097" s="74">
        <v>153</v>
      </c>
      <c r="G2097" s="16">
        <v>164902.10999999999</v>
      </c>
      <c r="H2097" s="16">
        <v>1077.7915686274509</v>
      </c>
      <c r="I2097" s="12">
        <v>0.5077312545917243</v>
      </c>
      <c r="L2097" s="12" t="str">
        <f t="shared" si="32"/>
        <v xml:space="preserve"> </v>
      </c>
    </row>
    <row r="2098" spans="1:12" x14ac:dyDescent="0.25">
      <c r="A2098" s="1" t="s">
        <v>8184</v>
      </c>
      <c r="B2098" s="1" t="s">
        <v>12123</v>
      </c>
      <c r="C2098" s="1" t="s">
        <v>14653</v>
      </c>
      <c r="D2098" s="16">
        <v>19.989999999999998</v>
      </c>
      <c r="E2098" s="74"/>
      <c r="F2098" s="74">
        <v>128</v>
      </c>
      <c r="G2098" s="16">
        <v>130294.82</v>
      </c>
      <c r="H2098" s="16">
        <v>1017.9282812500001</v>
      </c>
      <c r="I2098" s="12">
        <v>0.5233736887996292</v>
      </c>
      <c r="L2098" s="12" t="str">
        <f t="shared" si="32"/>
        <v xml:space="preserve"> </v>
      </c>
    </row>
    <row r="2099" spans="1:12" x14ac:dyDescent="0.25">
      <c r="A2099" s="1" t="s">
        <v>8184</v>
      </c>
      <c r="B2099" s="1" t="s">
        <v>12123</v>
      </c>
      <c r="C2099" s="1" t="s">
        <v>12871</v>
      </c>
      <c r="D2099" s="16">
        <v>20.99</v>
      </c>
      <c r="E2099" s="74"/>
      <c r="F2099" s="74">
        <v>54</v>
      </c>
      <c r="G2099" s="16">
        <v>53020.74</v>
      </c>
      <c r="H2099" s="16">
        <v>981.86555555555549</v>
      </c>
      <c r="I2099" s="12">
        <v>0.53846194957073701</v>
      </c>
      <c r="L2099" s="12" t="str">
        <f t="shared" si="32"/>
        <v xml:space="preserve"> </v>
      </c>
    </row>
    <row r="2100" spans="1:12" x14ac:dyDescent="0.25">
      <c r="A2100" s="1" t="s">
        <v>8184</v>
      </c>
      <c r="B2100" s="1" t="s">
        <v>12123</v>
      </c>
      <c r="C2100" s="1" t="s">
        <v>11501</v>
      </c>
      <c r="D2100" s="16">
        <v>12.99</v>
      </c>
      <c r="E2100" s="74"/>
      <c r="F2100" s="74">
        <v>137</v>
      </c>
      <c r="G2100" s="16">
        <v>131392.06</v>
      </c>
      <c r="H2100" s="16">
        <v>959.06613138686134</v>
      </c>
      <c r="I2100" s="12">
        <v>0.55319985315155351</v>
      </c>
      <c r="L2100" s="12" t="str">
        <f t="shared" si="32"/>
        <v xml:space="preserve"> </v>
      </c>
    </row>
    <row r="2101" spans="1:12" x14ac:dyDescent="0.25">
      <c r="A2101" s="1" t="s">
        <v>8184</v>
      </c>
      <c r="B2101" s="1" t="s">
        <v>12123</v>
      </c>
      <c r="C2101" s="1" t="s">
        <v>13563</v>
      </c>
      <c r="D2101" s="16">
        <v>19.989999999999998</v>
      </c>
      <c r="E2101" s="74"/>
      <c r="F2101" s="74">
        <v>123</v>
      </c>
      <c r="G2101" s="16">
        <v>112774.75</v>
      </c>
      <c r="H2101" s="16">
        <v>916.8678861788618</v>
      </c>
      <c r="I2101" s="12">
        <v>0.56728929918726234</v>
      </c>
      <c r="L2101" s="12" t="str">
        <f t="shared" si="32"/>
        <v xml:space="preserve"> </v>
      </c>
    </row>
    <row r="2102" spans="1:12" x14ac:dyDescent="0.25">
      <c r="A2102" s="1" t="s">
        <v>8184</v>
      </c>
      <c r="B2102" s="1" t="s">
        <v>12123</v>
      </c>
      <c r="C2102" s="1" t="s">
        <v>11060</v>
      </c>
      <c r="D2102" s="16">
        <v>10.99</v>
      </c>
      <c r="E2102" s="74"/>
      <c r="F2102" s="74">
        <v>117</v>
      </c>
      <c r="G2102" s="16">
        <v>103880.22</v>
      </c>
      <c r="H2102" s="16">
        <v>887.86512820512826</v>
      </c>
      <c r="I2102" s="12">
        <v>0.58093306182679427</v>
      </c>
      <c r="L2102" s="12" t="str">
        <f t="shared" si="32"/>
        <v xml:space="preserve"> </v>
      </c>
    </row>
    <row r="2103" spans="1:12" x14ac:dyDescent="0.25">
      <c r="A2103" s="1" t="s">
        <v>8184</v>
      </c>
      <c r="B2103" s="1" t="s">
        <v>12123</v>
      </c>
      <c r="C2103" s="1" t="s">
        <v>12978</v>
      </c>
      <c r="D2103" s="16">
        <v>17.989999999999998</v>
      </c>
      <c r="E2103" s="74"/>
      <c r="F2103" s="74">
        <v>29</v>
      </c>
      <c r="G2103" s="16">
        <v>25041.79</v>
      </c>
      <c r="H2103" s="16">
        <v>863.51</v>
      </c>
      <c r="I2103" s="12">
        <v>0.59420256087861456</v>
      </c>
      <c r="L2103" s="12" t="str">
        <f t="shared" si="32"/>
        <v xml:space="preserve"> </v>
      </c>
    </row>
    <row r="2104" spans="1:12" x14ac:dyDescent="0.25">
      <c r="A2104" s="1" t="s">
        <v>8184</v>
      </c>
      <c r="B2104" s="1" t="s">
        <v>12123</v>
      </c>
      <c r="C2104" s="1" t="s">
        <v>11057</v>
      </c>
      <c r="D2104" s="16">
        <v>10.99</v>
      </c>
      <c r="E2104" s="74"/>
      <c r="F2104" s="74">
        <v>130</v>
      </c>
      <c r="G2104" s="16">
        <v>108755.14</v>
      </c>
      <c r="H2104" s="16">
        <v>836.57799999999997</v>
      </c>
      <c r="I2104" s="12">
        <v>0.60705819773027081</v>
      </c>
      <c r="L2104" s="12" t="str">
        <f t="shared" si="32"/>
        <v xml:space="preserve"> </v>
      </c>
    </row>
    <row r="2105" spans="1:12" x14ac:dyDescent="0.25">
      <c r="A2105" s="1" t="s">
        <v>8184</v>
      </c>
      <c r="B2105" s="1" t="s">
        <v>12123</v>
      </c>
      <c r="C2105" s="1" t="s">
        <v>14534</v>
      </c>
      <c r="D2105" s="16">
        <v>12.99</v>
      </c>
      <c r="E2105" s="74"/>
      <c r="F2105" s="74">
        <v>121</v>
      </c>
      <c r="G2105" s="16">
        <v>99611.28</v>
      </c>
      <c r="H2105" s="16">
        <v>823.23371900826442</v>
      </c>
      <c r="I2105" s="12">
        <v>0.61970877392951174</v>
      </c>
      <c r="L2105" s="12" t="str">
        <f t="shared" si="32"/>
        <v xml:space="preserve"> </v>
      </c>
    </row>
    <row r="2106" spans="1:12" x14ac:dyDescent="0.25">
      <c r="A2106" s="1" t="s">
        <v>8184</v>
      </c>
      <c r="B2106" s="1" t="s">
        <v>12123</v>
      </c>
      <c r="C2106" s="1" t="s">
        <v>15815</v>
      </c>
      <c r="D2106" s="16">
        <v>16.989999999999998</v>
      </c>
      <c r="E2106" s="74"/>
      <c r="F2106" s="74">
        <v>76</v>
      </c>
      <c r="G2106" s="16">
        <v>60464.800000000003</v>
      </c>
      <c r="H2106" s="16">
        <v>795.58947368421059</v>
      </c>
      <c r="I2106" s="12">
        <v>0.63193454290345619</v>
      </c>
      <c r="L2106" s="12" t="str">
        <f t="shared" si="32"/>
        <v xml:space="preserve"> </v>
      </c>
    </row>
    <row r="2107" spans="1:12" x14ac:dyDescent="0.25">
      <c r="A2107" s="1" t="s">
        <v>8184</v>
      </c>
      <c r="B2107" s="1" t="s">
        <v>12123</v>
      </c>
      <c r="C2107" s="1" t="s">
        <v>11059</v>
      </c>
      <c r="D2107" s="16">
        <v>10.99</v>
      </c>
      <c r="E2107" s="74"/>
      <c r="F2107" s="74">
        <v>101</v>
      </c>
      <c r="G2107" s="16">
        <v>77349.990000000005</v>
      </c>
      <c r="H2107" s="16">
        <v>765.84148514851495</v>
      </c>
      <c r="I2107" s="12">
        <v>0.64370317657419873</v>
      </c>
      <c r="L2107" s="12" t="str">
        <f t="shared" si="32"/>
        <v xml:space="preserve"> </v>
      </c>
    </row>
    <row r="2108" spans="1:12" x14ac:dyDescent="0.25">
      <c r="A2108" s="1" t="s">
        <v>8184</v>
      </c>
      <c r="B2108" s="1" t="s">
        <v>12123</v>
      </c>
      <c r="C2108" s="1" t="s">
        <v>14793</v>
      </c>
      <c r="D2108" s="16">
        <v>19.989999999999998</v>
      </c>
      <c r="E2108" s="74"/>
      <c r="F2108" s="74">
        <v>76</v>
      </c>
      <c r="G2108" s="16">
        <v>57214.07</v>
      </c>
      <c r="H2108" s="16">
        <v>752.81671052631577</v>
      </c>
      <c r="I2108" s="12">
        <v>0.65527165942503229</v>
      </c>
      <c r="L2108" s="12" t="str">
        <f t="shared" si="32"/>
        <v xml:space="preserve"> </v>
      </c>
    </row>
    <row r="2109" spans="1:12" x14ac:dyDescent="0.25">
      <c r="A2109" s="1" t="s">
        <v>8184</v>
      </c>
      <c r="B2109" s="1" t="s">
        <v>12123</v>
      </c>
      <c r="C2109" s="1" t="s">
        <v>15618</v>
      </c>
      <c r="D2109" s="16">
        <v>12.99</v>
      </c>
      <c r="E2109" s="74"/>
      <c r="F2109" s="74">
        <v>94</v>
      </c>
      <c r="G2109" s="16">
        <v>68119.56</v>
      </c>
      <c r="H2109" s="16">
        <v>724.6761702127659</v>
      </c>
      <c r="I2109" s="12">
        <v>0.66640770851944342</v>
      </c>
      <c r="L2109" s="12" t="str">
        <f t="shared" si="32"/>
        <v xml:space="preserve"> </v>
      </c>
    </row>
    <row r="2110" spans="1:12" x14ac:dyDescent="0.25">
      <c r="A2110" s="1" t="s">
        <v>8184</v>
      </c>
      <c r="B2110" s="1" t="s">
        <v>12123</v>
      </c>
      <c r="C2110" s="1" t="s">
        <v>12535</v>
      </c>
      <c r="D2110" s="16">
        <v>19.989999999999998</v>
      </c>
      <c r="E2110" s="74"/>
      <c r="F2110" s="74">
        <v>30</v>
      </c>
      <c r="G2110" s="16">
        <v>20169.91</v>
      </c>
      <c r="H2110" s="16">
        <v>672.33033333333333</v>
      </c>
      <c r="I2110" s="12">
        <v>0.67673936272226298</v>
      </c>
      <c r="L2110" s="12" t="str">
        <f t="shared" si="32"/>
        <v xml:space="preserve"> </v>
      </c>
    </row>
    <row r="2111" spans="1:12" x14ac:dyDescent="0.25">
      <c r="A2111" s="1" t="s">
        <v>8184</v>
      </c>
      <c r="B2111" s="1" t="s">
        <v>12123</v>
      </c>
      <c r="C2111" s="1" t="s">
        <v>13113</v>
      </c>
      <c r="D2111" s="16">
        <v>17.989999999999998</v>
      </c>
      <c r="E2111" s="74"/>
      <c r="F2111" s="74">
        <v>60</v>
      </c>
      <c r="G2111" s="16">
        <v>39451.07</v>
      </c>
      <c r="H2111" s="16">
        <v>657.51783333333333</v>
      </c>
      <c r="I2111" s="12">
        <v>0.68684339425168539</v>
      </c>
      <c r="L2111" s="12" t="str">
        <f t="shared" si="32"/>
        <v xml:space="preserve"> </v>
      </c>
    </row>
    <row r="2112" spans="1:12" x14ac:dyDescent="0.25">
      <c r="A2112" s="1" t="s">
        <v>8184</v>
      </c>
      <c r="B2112" s="1" t="s">
        <v>12123</v>
      </c>
      <c r="C2112" s="1" t="s">
        <v>14663</v>
      </c>
      <c r="D2112" s="16">
        <v>17.989999999999998</v>
      </c>
      <c r="E2112" s="74"/>
      <c r="F2112" s="74">
        <v>13</v>
      </c>
      <c r="G2112" s="16">
        <v>8455.2999999999993</v>
      </c>
      <c r="H2112" s="16">
        <v>650.40769230769229</v>
      </c>
      <c r="I2112" s="12">
        <v>0.69683816473074589</v>
      </c>
      <c r="L2112" s="12" t="str">
        <f t="shared" si="32"/>
        <v xml:space="preserve"> </v>
      </c>
    </row>
    <row r="2113" spans="1:12" x14ac:dyDescent="0.25">
      <c r="A2113" s="1" t="s">
        <v>8184</v>
      </c>
      <c r="B2113" s="1" t="s">
        <v>12123</v>
      </c>
      <c r="C2113" s="1" t="s">
        <v>10686</v>
      </c>
      <c r="D2113" s="16">
        <v>9.99</v>
      </c>
      <c r="E2113" s="74"/>
      <c r="F2113" s="74">
        <v>50</v>
      </c>
      <c r="G2113" s="16">
        <v>29757.5</v>
      </c>
      <c r="H2113" s="16">
        <v>595.15</v>
      </c>
      <c r="I2113" s="12">
        <v>0.70598379403520184</v>
      </c>
      <c r="L2113" s="12" t="str">
        <f t="shared" si="32"/>
        <v xml:space="preserve"> </v>
      </c>
    </row>
    <row r="2114" spans="1:12" x14ac:dyDescent="0.25">
      <c r="A2114" s="1" t="s">
        <v>8184</v>
      </c>
      <c r="B2114" s="1" t="s">
        <v>12123</v>
      </c>
      <c r="C2114" s="1" t="s">
        <v>13029</v>
      </c>
      <c r="D2114" s="16">
        <v>19.989999999999998</v>
      </c>
      <c r="E2114" s="74"/>
      <c r="F2114" s="74">
        <v>71</v>
      </c>
      <c r="G2114" s="16">
        <v>40161.26</v>
      </c>
      <c r="H2114" s="16">
        <v>565.65154929577466</v>
      </c>
      <c r="I2114" s="12">
        <v>0.71467612266722813</v>
      </c>
      <c r="L2114" s="12" t="str">
        <f t="shared" si="32"/>
        <v xml:space="preserve"> </v>
      </c>
    </row>
    <row r="2115" spans="1:12" x14ac:dyDescent="0.25">
      <c r="A2115" s="1" t="s">
        <v>8184</v>
      </c>
      <c r="B2115" s="1" t="s">
        <v>12123</v>
      </c>
      <c r="C2115" s="1" t="s">
        <v>14595</v>
      </c>
      <c r="D2115" s="16">
        <v>11.99</v>
      </c>
      <c r="E2115" s="74"/>
      <c r="F2115" s="74">
        <v>37</v>
      </c>
      <c r="G2115" s="16">
        <v>20526.88</v>
      </c>
      <c r="H2115" s="16">
        <v>554.78054054054053</v>
      </c>
      <c r="I2115" s="12">
        <v>0.72320139725197063</v>
      </c>
      <c r="L2115" s="12" t="str">
        <f t="shared" si="32"/>
        <v xml:space="preserve"> </v>
      </c>
    </row>
    <row r="2116" spans="1:12" x14ac:dyDescent="0.25">
      <c r="A2116" s="1" t="s">
        <v>8184</v>
      </c>
      <c r="B2116" s="1" t="s">
        <v>12123</v>
      </c>
      <c r="C2116" s="1" t="s">
        <v>14851</v>
      </c>
      <c r="D2116" s="16">
        <v>19.989999999999998</v>
      </c>
      <c r="E2116" s="74"/>
      <c r="F2116" s="74">
        <v>58</v>
      </c>
      <c r="G2116" s="16">
        <v>31904.04</v>
      </c>
      <c r="H2116" s="16">
        <v>550.06965517241383</v>
      </c>
      <c r="I2116" s="12">
        <v>0.73165427998378074</v>
      </c>
      <c r="L2116" s="12" t="str">
        <f t="shared" si="32"/>
        <v xml:space="preserve"> </v>
      </c>
    </row>
    <row r="2117" spans="1:12" x14ac:dyDescent="0.25">
      <c r="A2117" s="1" t="s">
        <v>8184</v>
      </c>
      <c r="B2117" s="1" t="s">
        <v>12123</v>
      </c>
      <c r="C2117" s="1" t="s">
        <v>12887</v>
      </c>
      <c r="D2117" s="16">
        <v>19.989999999999998</v>
      </c>
      <c r="E2117" s="74"/>
      <c r="F2117" s="74">
        <v>113</v>
      </c>
      <c r="G2117" s="16">
        <v>61669.15</v>
      </c>
      <c r="H2117" s="16">
        <v>545.74469026548672</v>
      </c>
      <c r="I2117" s="12">
        <v>0.74004070127596477</v>
      </c>
      <c r="L2117" s="12" t="str">
        <f t="shared" si="32"/>
        <v xml:space="preserve"> </v>
      </c>
    </row>
    <row r="2118" spans="1:12" x14ac:dyDescent="0.25">
      <c r="A2118" s="1" t="s">
        <v>8184</v>
      </c>
      <c r="B2118" s="1" t="s">
        <v>12123</v>
      </c>
      <c r="C2118" s="1" t="s">
        <v>11521</v>
      </c>
      <c r="D2118" s="16">
        <v>19.989999999999998</v>
      </c>
      <c r="E2118" s="74"/>
      <c r="F2118" s="74">
        <v>41</v>
      </c>
      <c r="G2118" s="16">
        <v>21529.23</v>
      </c>
      <c r="H2118" s="16">
        <v>525.10317073170734</v>
      </c>
      <c r="I2118" s="12">
        <v>0.74810992575064617</v>
      </c>
      <c r="L2118" s="12" t="str">
        <f t="shared" si="32"/>
        <v xml:space="preserve"> </v>
      </c>
    </row>
    <row r="2119" spans="1:12" x14ac:dyDescent="0.25">
      <c r="A2119" s="1" t="s">
        <v>8184</v>
      </c>
      <c r="B2119" s="1" t="s">
        <v>12123</v>
      </c>
      <c r="C2119" s="1" t="s">
        <v>12283</v>
      </c>
      <c r="D2119" s="16">
        <v>5.99</v>
      </c>
      <c r="E2119" s="74"/>
      <c r="F2119" s="74">
        <v>31</v>
      </c>
      <c r="G2119" s="16">
        <v>15526.08</v>
      </c>
      <c r="H2119" s="16">
        <v>500.84129032258062</v>
      </c>
      <c r="I2119" s="12">
        <v>0.75580631957011324</v>
      </c>
      <c r="L2119" s="12" t="str">
        <f t="shared" si="32"/>
        <v xml:space="preserve"> </v>
      </c>
    </row>
    <row r="2120" spans="1:12" x14ac:dyDescent="0.25">
      <c r="A2120" s="1" t="s">
        <v>8184</v>
      </c>
      <c r="B2120" s="1" t="s">
        <v>12123</v>
      </c>
      <c r="C2120" s="1" t="s">
        <v>11951</v>
      </c>
      <c r="D2120" s="16">
        <v>9.99</v>
      </c>
      <c r="E2120" s="74"/>
      <c r="F2120" s="74">
        <v>44</v>
      </c>
      <c r="G2120" s="16">
        <v>21228.75</v>
      </c>
      <c r="H2120" s="16">
        <v>482.47159090909093</v>
      </c>
      <c r="I2120" s="12">
        <v>0.76322042747633123</v>
      </c>
      <c r="L2120" s="12" t="str">
        <f t="shared" si="32"/>
        <v xml:space="preserve"> </v>
      </c>
    </row>
    <row r="2121" spans="1:12" x14ac:dyDescent="0.25">
      <c r="A2121" s="1" t="s">
        <v>8184</v>
      </c>
      <c r="B2121" s="1" t="s">
        <v>12123</v>
      </c>
      <c r="C2121" s="1" t="s">
        <v>15611</v>
      </c>
      <c r="D2121" s="16">
        <v>12.99</v>
      </c>
      <c r="E2121" s="74"/>
      <c r="F2121" s="74">
        <v>105</v>
      </c>
      <c r="G2121" s="16">
        <v>48673.53</v>
      </c>
      <c r="H2121" s="16">
        <v>463.55742857142855</v>
      </c>
      <c r="I2121" s="12">
        <v>0.77034388274482013</v>
      </c>
      <c r="L2121" s="12" t="str">
        <f t="shared" ref="L2121:L2184" si="33">IF(I2121&gt;$I$2,"X"," ")</f>
        <v xml:space="preserve"> </v>
      </c>
    </row>
    <row r="2122" spans="1:12" x14ac:dyDescent="0.25">
      <c r="A2122" s="1" t="s">
        <v>8184</v>
      </c>
      <c r="B2122" s="1" t="s">
        <v>12123</v>
      </c>
      <c r="C2122" s="1" t="s">
        <v>15429</v>
      </c>
      <c r="D2122" s="16">
        <v>10.99</v>
      </c>
      <c r="E2122" s="74"/>
      <c r="F2122" s="74">
        <v>46</v>
      </c>
      <c r="G2122" s="16">
        <v>20815.060000000001</v>
      </c>
      <c r="H2122" s="16">
        <v>452.50130434782614</v>
      </c>
      <c r="I2122" s="12">
        <v>0.7772974393092964</v>
      </c>
      <c r="L2122" s="12" t="str">
        <f t="shared" si="33"/>
        <v xml:space="preserve"> </v>
      </c>
    </row>
    <row r="2123" spans="1:12" x14ac:dyDescent="0.25">
      <c r="A2123" s="1" t="s">
        <v>8184</v>
      </c>
      <c r="B2123" s="1" t="s">
        <v>12123</v>
      </c>
      <c r="C2123" s="1" t="s">
        <v>11061</v>
      </c>
      <c r="D2123" s="16">
        <v>10.99</v>
      </c>
      <c r="E2123" s="74"/>
      <c r="F2123" s="74">
        <v>102</v>
      </c>
      <c r="G2123" s="16">
        <v>45369.67</v>
      </c>
      <c r="H2123" s="16">
        <v>444.80068627450981</v>
      </c>
      <c r="I2123" s="12">
        <v>0.78413266100304468</v>
      </c>
      <c r="L2123" s="12" t="str">
        <f t="shared" si="33"/>
        <v xml:space="preserve"> </v>
      </c>
    </row>
    <row r="2124" spans="1:12" x14ac:dyDescent="0.25">
      <c r="A2124" s="1" t="s">
        <v>8184</v>
      </c>
      <c r="B2124" s="1" t="s">
        <v>12123</v>
      </c>
      <c r="C2124" s="1" t="s">
        <v>14712</v>
      </c>
      <c r="D2124" s="16">
        <v>9.99</v>
      </c>
      <c r="E2124" s="74"/>
      <c r="F2124" s="74">
        <v>80</v>
      </c>
      <c r="G2124" s="16">
        <v>33861.21</v>
      </c>
      <c r="H2124" s="16">
        <v>423.26512500000001</v>
      </c>
      <c r="I2124" s="12">
        <v>0.79063694720106914</v>
      </c>
      <c r="L2124" s="12" t="str">
        <f t="shared" si="33"/>
        <v xml:space="preserve"> </v>
      </c>
    </row>
    <row r="2125" spans="1:12" x14ac:dyDescent="0.25">
      <c r="A2125" s="1" t="s">
        <v>8184</v>
      </c>
      <c r="B2125" s="1" t="s">
        <v>12123</v>
      </c>
      <c r="C2125" s="1" t="s">
        <v>11747</v>
      </c>
      <c r="D2125" s="16">
        <v>18.989999999999998</v>
      </c>
      <c r="E2125" s="74"/>
      <c r="F2125" s="74">
        <v>106</v>
      </c>
      <c r="G2125" s="16">
        <v>43126.29</v>
      </c>
      <c r="H2125" s="16">
        <v>406.85179245283018</v>
      </c>
      <c r="I2125" s="12">
        <v>0.79688901084154129</v>
      </c>
      <c r="L2125" s="12" t="str">
        <f t="shared" si="33"/>
        <v xml:space="preserve"> </v>
      </c>
    </row>
    <row r="2126" spans="1:12" x14ac:dyDescent="0.25">
      <c r="A2126" s="1" t="s">
        <v>8184</v>
      </c>
      <c r="B2126" s="1" t="s">
        <v>12123</v>
      </c>
      <c r="C2126" s="1" t="s">
        <v>12281</v>
      </c>
      <c r="D2126" s="16">
        <v>5.99</v>
      </c>
      <c r="E2126" s="74"/>
      <c r="F2126" s="74">
        <v>36</v>
      </c>
      <c r="G2126" s="16">
        <v>14639.56</v>
      </c>
      <c r="H2126" s="16">
        <v>406.65444444444444</v>
      </c>
      <c r="I2126" s="12">
        <v>0.80313804184867965</v>
      </c>
      <c r="L2126" s="12" t="str">
        <f t="shared" si="33"/>
        <v xml:space="preserve"> </v>
      </c>
    </row>
    <row r="2127" spans="1:12" x14ac:dyDescent="0.25">
      <c r="A2127" s="1" t="s">
        <v>8184</v>
      </c>
      <c r="B2127" s="1" t="s">
        <v>12123</v>
      </c>
      <c r="C2127" s="1" t="s">
        <v>8972</v>
      </c>
      <c r="D2127" s="16">
        <v>12.99</v>
      </c>
      <c r="E2127" s="74"/>
      <c r="F2127" s="74">
        <v>77</v>
      </c>
      <c r="G2127" s="16">
        <v>31050.95</v>
      </c>
      <c r="H2127" s="16">
        <v>403.2590909090909</v>
      </c>
      <c r="I2127" s="12">
        <v>0.80933489669049519</v>
      </c>
      <c r="L2127" s="12" t="str">
        <f t="shared" si="33"/>
        <v xml:space="preserve"> </v>
      </c>
    </row>
    <row r="2128" spans="1:12" x14ac:dyDescent="0.25">
      <c r="A2128" s="1" t="s">
        <v>8184</v>
      </c>
      <c r="B2128" s="1" t="s">
        <v>12123</v>
      </c>
      <c r="C2128" s="1" t="s">
        <v>12830</v>
      </c>
      <c r="D2128" s="16">
        <v>18.989999999999998</v>
      </c>
      <c r="E2128" s="74"/>
      <c r="F2128" s="74">
        <v>108</v>
      </c>
      <c r="G2128" s="16">
        <v>42119.82</v>
      </c>
      <c r="H2128" s="16">
        <v>389.99833333333333</v>
      </c>
      <c r="I2128" s="12">
        <v>0.81532797437851068</v>
      </c>
      <c r="L2128" s="12" t="str">
        <f t="shared" si="33"/>
        <v xml:space="preserve"> </v>
      </c>
    </row>
    <row r="2129" spans="1:12" x14ac:dyDescent="0.25">
      <c r="A2129" s="1" t="s">
        <v>8184</v>
      </c>
      <c r="B2129" s="1" t="s">
        <v>12123</v>
      </c>
      <c r="C2129" s="1" t="s">
        <v>12490</v>
      </c>
      <c r="D2129" s="16">
        <v>19.989999999999998</v>
      </c>
      <c r="E2129" s="74"/>
      <c r="F2129" s="74">
        <v>121</v>
      </c>
      <c r="G2129" s="16">
        <v>45917.03</v>
      </c>
      <c r="H2129" s="16">
        <v>379.47958677685949</v>
      </c>
      <c r="I2129" s="12">
        <v>0.82115941120833391</v>
      </c>
      <c r="L2129" s="12" t="str">
        <f t="shared" si="33"/>
        <v xml:space="preserve"> </v>
      </c>
    </row>
    <row r="2130" spans="1:12" x14ac:dyDescent="0.25">
      <c r="A2130" s="1" t="s">
        <v>8184</v>
      </c>
      <c r="B2130" s="1" t="s">
        <v>12123</v>
      </c>
      <c r="C2130" s="1" t="s">
        <v>14647</v>
      </c>
      <c r="D2130" s="16">
        <v>10.99</v>
      </c>
      <c r="E2130" s="74"/>
      <c r="F2130" s="74">
        <v>121</v>
      </c>
      <c r="G2130" s="16">
        <v>44003.96</v>
      </c>
      <c r="H2130" s="16">
        <v>363.66909090909093</v>
      </c>
      <c r="I2130" s="12">
        <v>0.82674788923058551</v>
      </c>
      <c r="L2130" s="12" t="str">
        <f t="shared" si="33"/>
        <v xml:space="preserve"> </v>
      </c>
    </row>
    <row r="2131" spans="1:12" x14ac:dyDescent="0.25">
      <c r="A2131" s="1" t="s">
        <v>8184</v>
      </c>
      <c r="B2131" s="1" t="s">
        <v>12123</v>
      </c>
      <c r="C2131" s="1" t="s">
        <v>8322</v>
      </c>
      <c r="D2131" s="16">
        <v>9.99</v>
      </c>
      <c r="E2131" s="74"/>
      <c r="F2131" s="74">
        <v>97</v>
      </c>
      <c r="G2131" s="16">
        <v>34255.71</v>
      </c>
      <c r="H2131" s="16">
        <v>353.15164948453605</v>
      </c>
      <c r="I2131" s="12">
        <v>0.83217474645051792</v>
      </c>
      <c r="L2131" s="12" t="str">
        <f t="shared" si="33"/>
        <v xml:space="preserve"> </v>
      </c>
    </row>
    <row r="2132" spans="1:12" x14ac:dyDescent="0.25">
      <c r="A2132" s="1" t="s">
        <v>8184</v>
      </c>
      <c r="B2132" s="1" t="s">
        <v>12123</v>
      </c>
      <c r="C2132" s="1" t="s">
        <v>14322</v>
      </c>
      <c r="D2132" s="16">
        <v>16.989999999999998</v>
      </c>
      <c r="E2132" s="74"/>
      <c r="F2132" s="74">
        <v>42</v>
      </c>
      <c r="G2132" s="16">
        <v>14567.15</v>
      </c>
      <c r="H2132" s="16">
        <v>346.83690476190475</v>
      </c>
      <c r="I2132" s="12">
        <v>0.83750456542062179</v>
      </c>
      <c r="L2132" s="12" t="str">
        <f t="shared" si="33"/>
        <v xml:space="preserve"> </v>
      </c>
    </row>
    <row r="2133" spans="1:12" x14ac:dyDescent="0.25">
      <c r="A2133" s="1" t="s">
        <v>8184</v>
      </c>
      <c r="B2133" s="1" t="s">
        <v>12123</v>
      </c>
      <c r="C2133" s="1" t="s">
        <v>14852</v>
      </c>
      <c r="D2133" s="16">
        <v>10.99</v>
      </c>
      <c r="E2133" s="74"/>
      <c r="F2133" s="74">
        <v>58</v>
      </c>
      <c r="G2133" s="16">
        <v>19944.22</v>
      </c>
      <c r="H2133" s="16">
        <v>343.86586206896555</v>
      </c>
      <c r="I2133" s="12">
        <v>0.84278872858106868</v>
      </c>
      <c r="L2133" s="12" t="str">
        <f t="shared" si="33"/>
        <v xml:space="preserve"> </v>
      </c>
    </row>
    <row r="2134" spans="1:12" x14ac:dyDescent="0.25">
      <c r="A2134" s="1" t="s">
        <v>8184</v>
      </c>
      <c r="B2134" s="1" t="s">
        <v>12123</v>
      </c>
      <c r="C2134" s="1" t="s">
        <v>11024</v>
      </c>
      <c r="D2134" s="16">
        <v>9.99</v>
      </c>
      <c r="E2134" s="74"/>
      <c r="F2134" s="74">
        <v>65</v>
      </c>
      <c r="G2134" s="16">
        <v>21987.99</v>
      </c>
      <c r="H2134" s="16">
        <v>338.27676923076928</v>
      </c>
      <c r="I2134" s="12">
        <v>0.84798700453451503</v>
      </c>
      <c r="L2134" s="12" t="str">
        <f t="shared" si="33"/>
        <v xml:space="preserve"> </v>
      </c>
    </row>
    <row r="2135" spans="1:12" x14ac:dyDescent="0.25">
      <c r="A2135" s="1" t="s">
        <v>8184</v>
      </c>
      <c r="B2135" s="1" t="s">
        <v>12123</v>
      </c>
      <c r="C2135" s="1" t="s">
        <v>13031</v>
      </c>
      <c r="D2135" s="16">
        <v>19.989999999999998</v>
      </c>
      <c r="E2135" s="74"/>
      <c r="F2135" s="74">
        <v>74</v>
      </c>
      <c r="G2135" s="16">
        <v>24507.74</v>
      </c>
      <c r="H2135" s="16">
        <v>331.18567567567572</v>
      </c>
      <c r="I2135" s="12">
        <v>0.85307631213877533</v>
      </c>
      <c r="L2135" s="12" t="str">
        <f t="shared" si="33"/>
        <v xml:space="preserve"> </v>
      </c>
    </row>
    <row r="2136" spans="1:12" x14ac:dyDescent="0.25">
      <c r="A2136" s="1" t="s">
        <v>8184</v>
      </c>
      <c r="B2136" s="1" t="s">
        <v>12123</v>
      </c>
      <c r="C2136" s="1" t="s">
        <v>15329</v>
      </c>
      <c r="D2136" s="16">
        <v>19.989999999999998</v>
      </c>
      <c r="E2136" s="74"/>
      <c r="F2136" s="74">
        <v>60</v>
      </c>
      <c r="G2136" s="16">
        <v>19310.34</v>
      </c>
      <c r="H2136" s="16">
        <v>321.839</v>
      </c>
      <c r="I2136" s="12">
        <v>0.85802199001782575</v>
      </c>
      <c r="L2136" s="12" t="str">
        <f t="shared" si="33"/>
        <v xml:space="preserve"> </v>
      </c>
    </row>
    <row r="2137" spans="1:12" x14ac:dyDescent="0.25">
      <c r="A2137" s="1" t="s">
        <v>8184</v>
      </c>
      <c r="B2137" s="1" t="s">
        <v>12123</v>
      </c>
      <c r="C2137" s="1" t="s">
        <v>8329</v>
      </c>
      <c r="D2137" s="16">
        <v>9.99</v>
      </c>
      <c r="E2137" s="74"/>
      <c r="F2137" s="74">
        <v>84</v>
      </c>
      <c r="G2137" s="16">
        <v>26473.5</v>
      </c>
      <c r="H2137" s="16">
        <v>315.16071428571428</v>
      </c>
      <c r="I2137" s="12">
        <v>0.86286504313751777</v>
      </c>
      <c r="L2137" s="12" t="str">
        <f t="shared" si="33"/>
        <v xml:space="preserve"> </v>
      </c>
    </row>
    <row r="2138" spans="1:12" x14ac:dyDescent="0.25">
      <c r="A2138" s="1" t="s">
        <v>8184</v>
      </c>
      <c r="B2138" s="1" t="s">
        <v>12123</v>
      </c>
      <c r="C2138" s="1" t="s">
        <v>11044</v>
      </c>
      <c r="D2138" s="16">
        <v>10.99</v>
      </c>
      <c r="E2138" s="74"/>
      <c r="F2138" s="74">
        <v>140</v>
      </c>
      <c r="G2138" s="16">
        <v>42513.88</v>
      </c>
      <c r="H2138" s="16">
        <v>303.67057142857141</v>
      </c>
      <c r="I2138" s="12">
        <v>0.8675315280185697</v>
      </c>
      <c r="L2138" s="12" t="str">
        <f t="shared" si="33"/>
        <v xml:space="preserve"> </v>
      </c>
    </row>
    <row r="2139" spans="1:12" x14ac:dyDescent="0.25">
      <c r="A2139" s="1" t="s">
        <v>8184</v>
      </c>
      <c r="B2139" s="1" t="s">
        <v>12123</v>
      </c>
      <c r="C2139" s="1" t="s">
        <v>11430</v>
      </c>
      <c r="D2139" s="16">
        <v>12.99</v>
      </c>
      <c r="E2139" s="74"/>
      <c r="F2139" s="74">
        <v>123</v>
      </c>
      <c r="G2139" s="16">
        <v>37277.019999999997</v>
      </c>
      <c r="H2139" s="16">
        <v>303.06520325203252</v>
      </c>
      <c r="I2139" s="12">
        <v>0.8721887102482978</v>
      </c>
      <c r="L2139" s="12" t="str">
        <f t="shared" si="33"/>
        <v xml:space="preserve"> </v>
      </c>
    </row>
    <row r="2140" spans="1:12" x14ac:dyDescent="0.25">
      <c r="A2140" s="1" t="s">
        <v>8184</v>
      </c>
      <c r="B2140" s="1" t="s">
        <v>12123</v>
      </c>
      <c r="C2140" s="1" t="s">
        <v>11076</v>
      </c>
      <c r="D2140" s="16">
        <v>9.99</v>
      </c>
      <c r="E2140" s="74"/>
      <c r="F2140" s="74">
        <v>70</v>
      </c>
      <c r="G2140" s="16">
        <v>21159.15</v>
      </c>
      <c r="H2140" s="16">
        <v>302.27357142857147</v>
      </c>
      <c r="I2140" s="12">
        <v>0.87683372752599209</v>
      </c>
      <c r="L2140" s="12" t="str">
        <f t="shared" si="33"/>
        <v xml:space="preserve"> </v>
      </c>
    </row>
    <row r="2141" spans="1:12" x14ac:dyDescent="0.25">
      <c r="A2141" s="1" t="s">
        <v>8184</v>
      </c>
      <c r="B2141" s="1" t="s">
        <v>12123</v>
      </c>
      <c r="C2141" s="1" t="s">
        <v>15186</v>
      </c>
      <c r="D2141" s="16">
        <v>27.99</v>
      </c>
      <c r="E2141" s="74"/>
      <c r="F2141" s="74">
        <v>31</v>
      </c>
      <c r="G2141" s="16">
        <v>9040.77</v>
      </c>
      <c r="H2141" s="16">
        <v>291.63774193548386</v>
      </c>
      <c r="I2141" s="12">
        <v>0.88131530474002306</v>
      </c>
      <c r="L2141" s="12" t="str">
        <f t="shared" si="33"/>
        <v xml:space="preserve"> </v>
      </c>
    </row>
    <row r="2142" spans="1:12" x14ac:dyDescent="0.25">
      <c r="A2142" s="1" t="s">
        <v>8184</v>
      </c>
      <c r="B2142" s="1" t="s">
        <v>12123</v>
      </c>
      <c r="C2142" s="1" t="s">
        <v>15139</v>
      </c>
      <c r="D2142" s="16">
        <v>9.99</v>
      </c>
      <c r="E2142" s="74"/>
      <c r="F2142" s="74">
        <v>37</v>
      </c>
      <c r="G2142" s="16">
        <v>10729.26</v>
      </c>
      <c r="H2142" s="16">
        <v>289.98</v>
      </c>
      <c r="I2142" s="12">
        <v>0.88577140754722494</v>
      </c>
      <c r="L2142" s="12" t="str">
        <f t="shared" si="33"/>
        <v xml:space="preserve"> </v>
      </c>
    </row>
    <row r="2143" spans="1:12" x14ac:dyDescent="0.25">
      <c r="A2143" s="1" t="s">
        <v>8184</v>
      </c>
      <c r="B2143" s="1" t="s">
        <v>12123</v>
      </c>
      <c r="C2143" s="1" t="s">
        <v>16376</v>
      </c>
      <c r="D2143" s="16">
        <v>9.99</v>
      </c>
      <c r="E2143" s="74"/>
      <c r="F2143" s="74">
        <v>64</v>
      </c>
      <c r="G2143" s="16">
        <v>18101.88</v>
      </c>
      <c r="H2143" s="16">
        <v>282.84187500000002</v>
      </c>
      <c r="I2143" s="12">
        <v>0.89011781927624667</v>
      </c>
      <c r="L2143" s="12" t="str">
        <f t="shared" si="33"/>
        <v xml:space="preserve"> </v>
      </c>
    </row>
    <row r="2144" spans="1:12" x14ac:dyDescent="0.25">
      <c r="A2144" s="1" t="s">
        <v>8184</v>
      </c>
      <c r="B2144" s="1" t="s">
        <v>12123</v>
      </c>
      <c r="C2144" s="1" t="s">
        <v>16380</v>
      </c>
      <c r="D2144" s="16">
        <v>29.99</v>
      </c>
      <c r="E2144" s="74"/>
      <c r="F2144" s="74">
        <v>72</v>
      </c>
      <c r="G2144" s="16">
        <v>19853.38</v>
      </c>
      <c r="H2144" s="16">
        <v>275.74138888888888</v>
      </c>
      <c r="I2144" s="12">
        <v>0.89435511832131709</v>
      </c>
      <c r="L2144" s="12" t="str">
        <f t="shared" si="33"/>
        <v xml:space="preserve"> </v>
      </c>
    </row>
    <row r="2145" spans="1:12" x14ac:dyDescent="0.25">
      <c r="A2145" s="1" t="s">
        <v>8184</v>
      </c>
      <c r="B2145" s="1" t="s">
        <v>12123</v>
      </c>
      <c r="C2145" s="1" t="s">
        <v>13384</v>
      </c>
      <c r="D2145" s="16">
        <v>10.99</v>
      </c>
      <c r="E2145" s="74"/>
      <c r="F2145" s="74">
        <v>38</v>
      </c>
      <c r="G2145" s="16">
        <v>10418.52</v>
      </c>
      <c r="H2145" s="16">
        <v>274.17157894736846</v>
      </c>
      <c r="I2145" s="12">
        <v>0.89856829420448936</v>
      </c>
      <c r="L2145" s="12" t="str">
        <f t="shared" si="33"/>
        <v xml:space="preserve"> </v>
      </c>
    </row>
    <row r="2146" spans="1:12" x14ac:dyDescent="0.25">
      <c r="A2146" s="1" t="s">
        <v>8184</v>
      </c>
      <c r="B2146" s="1" t="s">
        <v>12123</v>
      </c>
      <c r="C2146" s="1" t="s">
        <v>12492</v>
      </c>
      <c r="D2146" s="16">
        <v>9.99</v>
      </c>
      <c r="E2146" s="74"/>
      <c r="F2146" s="74">
        <v>118</v>
      </c>
      <c r="G2146" s="16">
        <v>32107.86</v>
      </c>
      <c r="H2146" s="16">
        <v>272.10050847457626</v>
      </c>
      <c r="I2146" s="12">
        <v>0.90274964408949732</v>
      </c>
      <c r="L2146" s="12" t="str">
        <f t="shared" si="33"/>
        <v xml:space="preserve"> </v>
      </c>
    </row>
    <row r="2147" spans="1:12" x14ac:dyDescent="0.25">
      <c r="A2147" s="1" t="s">
        <v>8184</v>
      </c>
      <c r="B2147" s="1" t="s">
        <v>12123</v>
      </c>
      <c r="C2147" s="1" t="s">
        <v>11043</v>
      </c>
      <c r="D2147" s="16">
        <v>10.99</v>
      </c>
      <c r="E2147" s="74"/>
      <c r="F2147" s="74">
        <v>150</v>
      </c>
      <c r="G2147" s="16">
        <v>38859.35</v>
      </c>
      <c r="H2147" s="16">
        <v>259.0623333333333</v>
      </c>
      <c r="I2147" s="12">
        <v>0.90673063722973779</v>
      </c>
      <c r="L2147" s="12" t="str">
        <f t="shared" si="33"/>
        <v xml:space="preserve"> </v>
      </c>
    </row>
    <row r="2148" spans="1:12" x14ac:dyDescent="0.25">
      <c r="A2148" s="1" t="s">
        <v>8184</v>
      </c>
      <c r="B2148" s="1" t="s">
        <v>12123</v>
      </c>
      <c r="C2148" s="1" t="s">
        <v>13033</v>
      </c>
      <c r="D2148" s="16">
        <v>10.99</v>
      </c>
      <c r="E2148" s="74"/>
      <c r="F2148" s="74">
        <v>82</v>
      </c>
      <c r="G2148" s="16">
        <v>20990.9</v>
      </c>
      <c r="H2148" s="16">
        <v>255.98658536585367</v>
      </c>
      <c r="I2148" s="12">
        <v>0.91066436556153585</v>
      </c>
      <c r="L2148" s="12" t="str">
        <f t="shared" si="33"/>
        <v xml:space="preserve"> </v>
      </c>
    </row>
    <row r="2149" spans="1:12" x14ac:dyDescent="0.25">
      <c r="A2149" s="1" t="s">
        <v>8184</v>
      </c>
      <c r="B2149" s="1" t="s">
        <v>12123</v>
      </c>
      <c r="C2149" s="1" t="s">
        <v>15959</v>
      </c>
      <c r="D2149" s="16">
        <v>19.989999999999998</v>
      </c>
      <c r="E2149" s="74"/>
      <c r="F2149" s="74">
        <v>64</v>
      </c>
      <c r="G2149" s="16">
        <v>16201.65</v>
      </c>
      <c r="H2149" s="16">
        <v>253.15078124999999</v>
      </c>
      <c r="I2149" s="12">
        <v>0.91455451628563211</v>
      </c>
      <c r="L2149" s="12" t="str">
        <f t="shared" si="33"/>
        <v xml:space="preserve"> </v>
      </c>
    </row>
    <row r="2150" spans="1:12" x14ac:dyDescent="0.25">
      <c r="A2150" s="1" t="s">
        <v>8184</v>
      </c>
      <c r="B2150" s="1" t="s">
        <v>12123</v>
      </c>
      <c r="C2150" s="1" t="s">
        <v>16282</v>
      </c>
      <c r="D2150" s="16">
        <v>14.99</v>
      </c>
      <c r="E2150" s="74"/>
      <c r="F2150" s="74">
        <v>158</v>
      </c>
      <c r="G2150" s="16">
        <v>39963.339999999997</v>
      </c>
      <c r="H2150" s="16">
        <v>252.93253164556961</v>
      </c>
      <c r="I2150" s="12">
        <v>0.91844131318299915</v>
      </c>
      <c r="L2150" s="12" t="str">
        <f t="shared" si="33"/>
        <v xml:space="preserve"> </v>
      </c>
    </row>
    <row r="2151" spans="1:12" x14ac:dyDescent="0.25">
      <c r="A2151" s="1" t="s">
        <v>8184</v>
      </c>
      <c r="B2151" s="1" t="s">
        <v>12123</v>
      </c>
      <c r="C2151" s="1" t="s">
        <v>11532</v>
      </c>
      <c r="D2151" s="16">
        <v>12.99</v>
      </c>
      <c r="E2151" s="74"/>
      <c r="F2151" s="74">
        <v>108</v>
      </c>
      <c r="G2151" s="16">
        <v>26844.400000000001</v>
      </c>
      <c r="H2151" s="16">
        <v>248.55925925925928</v>
      </c>
      <c r="I2151" s="12">
        <v>0.9222609063030115</v>
      </c>
      <c r="L2151" s="12" t="str">
        <f t="shared" si="33"/>
        <v xml:space="preserve"> </v>
      </c>
    </row>
    <row r="2152" spans="1:12" x14ac:dyDescent="0.25">
      <c r="A2152" s="1" t="s">
        <v>8184</v>
      </c>
      <c r="B2152" s="1" t="s">
        <v>12123</v>
      </c>
      <c r="C2152" s="1" t="s">
        <v>13846</v>
      </c>
      <c r="D2152" s="16">
        <v>9.99</v>
      </c>
      <c r="E2152" s="74"/>
      <c r="F2152" s="74">
        <v>84</v>
      </c>
      <c r="G2152" s="16">
        <v>20599.38</v>
      </c>
      <c r="H2152" s="16">
        <v>245.2307142857143</v>
      </c>
      <c r="I2152" s="12">
        <v>0.92602934990029651</v>
      </c>
      <c r="L2152" s="12" t="str">
        <f t="shared" si="33"/>
        <v xml:space="preserve"> </v>
      </c>
    </row>
    <row r="2153" spans="1:12" x14ac:dyDescent="0.25">
      <c r="A2153" s="1" t="s">
        <v>8184</v>
      </c>
      <c r="B2153" s="1" t="s">
        <v>12123</v>
      </c>
      <c r="C2153" s="1" t="s">
        <v>11084</v>
      </c>
      <c r="D2153" s="16">
        <v>9.99</v>
      </c>
      <c r="E2153" s="74"/>
      <c r="F2153" s="74">
        <v>111</v>
      </c>
      <c r="G2153" s="16">
        <v>26992.98</v>
      </c>
      <c r="H2153" s="16">
        <v>243.18</v>
      </c>
      <c r="I2153" s="12">
        <v>0.92976628031155018</v>
      </c>
      <c r="L2153" s="12" t="str">
        <f t="shared" si="33"/>
        <v xml:space="preserve"> </v>
      </c>
    </row>
    <row r="2154" spans="1:12" x14ac:dyDescent="0.25">
      <c r="A2154" s="1" t="s">
        <v>8184</v>
      </c>
      <c r="B2154" s="1" t="s">
        <v>12123</v>
      </c>
      <c r="C2154" s="1" t="s">
        <v>10246</v>
      </c>
      <c r="D2154" s="16">
        <v>10.99</v>
      </c>
      <c r="E2154" s="74"/>
      <c r="F2154" s="74">
        <v>96</v>
      </c>
      <c r="G2154" s="16">
        <v>22961.58</v>
      </c>
      <c r="H2154" s="16">
        <v>239.18312500000002</v>
      </c>
      <c r="I2154" s="12">
        <v>0.93344179101831548</v>
      </c>
      <c r="L2154" s="12" t="str">
        <f t="shared" si="33"/>
        <v xml:space="preserve"> </v>
      </c>
    </row>
    <row r="2155" spans="1:12" x14ac:dyDescent="0.25">
      <c r="A2155" s="1" t="s">
        <v>8184</v>
      </c>
      <c r="B2155" s="1" t="s">
        <v>12123</v>
      </c>
      <c r="C2155" s="1" t="s">
        <v>11045</v>
      </c>
      <c r="D2155" s="16">
        <v>10.99</v>
      </c>
      <c r="E2155" s="74"/>
      <c r="F2155" s="74">
        <v>154</v>
      </c>
      <c r="G2155" s="16">
        <v>36798.31</v>
      </c>
      <c r="H2155" s="16">
        <v>238.95006493506492</v>
      </c>
      <c r="I2155" s="12">
        <v>0.93711372030701889</v>
      </c>
      <c r="L2155" s="12" t="str">
        <f t="shared" si="33"/>
        <v xml:space="preserve"> </v>
      </c>
    </row>
    <row r="2156" spans="1:12" x14ac:dyDescent="0.25">
      <c r="A2156" s="1" t="s">
        <v>8184</v>
      </c>
      <c r="B2156" s="1" t="s">
        <v>12123</v>
      </c>
      <c r="C2156" s="1" t="s">
        <v>15694</v>
      </c>
      <c r="D2156" s="16">
        <v>20.99</v>
      </c>
      <c r="E2156" s="74"/>
      <c r="F2156" s="74">
        <v>65</v>
      </c>
      <c r="G2156" s="16">
        <v>15385.67</v>
      </c>
      <c r="H2156" s="16">
        <v>236.7026153846154</v>
      </c>
      <c r="I2156" s="12">
        <v>0.94075111319234683</v>
      </c>
      <c r="L2156" s="12" t="str">
        <f t="shared" si="33"/>
        <v xml:space="preserve"> </v>
      </c>
    </row>
    <row r="2157" spans="1:12" x14ac:dyDescent="0.25">
      <c r="A2157" s="1" t="s">
        <v>8184</v>
      </c>
      <c r="B2157" s="1" t="s">
        <v>12123</v>
      </c>
      <c r="C2157" s="1" t="s">
        <v>15963</v>
      </c>
      <c r="D2157" s="16">
        <v>10.99</v>
      </c>
      <c r="E2157" s="74"/>
      <c r="F2157" s="74">
        <v>86</v>
      </c>
      <c r="G2157" s="16">
        <v>19913.88</v>
      </c>
      <c r="H2157" s="16">
        <v>231.55674418604653</v>
      </c>
      <c r="I2157" s="12">
        <v>0.94430942982726629</v>
      </c>
      <c r="L2157" s="12" t="str">
        <f t="shared" si="33"/>
        <v xml:space="preserve"> </v>
      </c>
    </row>
    <row r="2158" spans="1:12" x14ac:dyDescent="0.25">
      <c r="A2158" s="1" t="s">
        <v>8184</v>
      </c>
      <c r="B2158" s="1" t="s">
        <v>12123</v>
      </c>
      <c r="C2158" s="1" t="s">
        <v>11083</v>
      </c>
      <c r="D2158" s="16">
        <v>9.99</v>
      </c>
      <c r="E2158" s="74"/>
      <c r="F2158" s="74">
        <v>81</v>
      </c>
      <c r="G2158" s="16">
        <v>18301.68</v>
      </c>
      <c r="H2158" s="16">
        <v>225.94666666666666</v>
      </c>
      <c r="I2158" s="12">
        <v>0.94778153678502619</v>
      </c>
      <c r="L2158" s="12" t="str">
        <f t="shared" si="33"/>
        <v xml:space="preserve"> </v>
      </c>
    </row>
    <row r="2159" spans="1:12" x14ac:dyDescent="0.25">
      <c r="A2159" s="1" t="s">
        <v>8184</v>
      </c>
      <c r="B2159" s="1" t="s">
        <v>12123</v>
      </c>
      <c r="C2159" s="1" t="s">
        <v>14645</v>
      </c>
      <c r="D2159" s="16">
        <v>10.99</v>
      </c>
      <c r="E2159" s="74"/>
      <c r="F2159" s="74">
        <v>88</v>
      </c>
      <c r="G2159" s="16">
        <v>19034.68</v>
      </c>
      <c r="H2159" s="16">
        <v>216.30318181818183</v>
      </c>
      <c r="I2159" s="12">
        <v>0.95110545297133797</v>
      </c>
      <c r="L2159" s="12" t="str">
        <f t="shared" si="33"/>
        <v>X</v>
      </c>
    </row>
    <row r="2160" spans="1:12" x14ac:dyDescent="0.25">
      <c r="A2160" s="1" t="s">
        <v>8184</v>
      </c>
      <c r="B2160" s="1" t="s">
        <v>12123</v>
      </c>
      <c r="C2160" s="1" t="s">
        <v>14601</v>
      </c>
      <c r="D2160" s="16">
        <v>10.99</v>
      </c>
      <c r="E2160" s="74"/>
      <c r="F2160" s="74">
        <v>63</v>
      </c>
      <c r="G2160" s="16">
        <v>13539.92</v>
      </c>
      <c r="H2160" s="16">
        <v>214.91936507936509</v>
      </c>
      <c r="I2160" s="12">
        <v>0.95440810414056421</v>
      </c>
      <c r="L2160" s="12" t="str">
        <f t="shared" si="33"/>
        <v>X</v>
      </c>
    </row>
    <row r="2161" spans="1:12" x14ac:dyDescent="0.25">
      <c r="A2161" s="1" t="s">
        <v>8184</v>
      </c>
      <c r="B2161" s="1" t="s">
        <v>12123</v>
      </c>
      <c r="C2161" s="1" t="s">
        <v>15803</v>
      </c>
      <c r="D2161" s="16">
        <v>10.99</v>
      </c>
      <c r="E2161" s="74"/>
      <c r="F2161" s="74">
        <v>44</v>
      </c>
      <c r="G2161" s="16">
        <v>9308.5300000000007</v>
      </c>
      <c r="H2161" s="16">
        <v>211.5575</v>
      </c>
      <c r="I2161" s="12">
        <v>0.95765909375927794</v>
      </c>
      <c r="L2161" s="12" t="str">
        <f t="shared" si="33"/>
        <v>X</v>
      </c>
    </row>
    <row r="2162" spans="1:12" x14ac:dyDescent="0.25">
      <c r="A2162" s="1" t="s">
        <v>8184</v>
      </c>
      <c r="B2162" s="1" t="s">
        <v>12123</v>
      </c>
      <c r="C2162" s="1" t="s">
        <v>15616</v>
      </c>
      <c r="D2162" s="16">
        <v>12.99</v>
      </c>
      <c r="E2162" s="74"/>
      <c r="F2162" s="74">
        <v>84</v>
      </c>
      <c r="G2162" s="16">
        <v>17757.330000000002</v>
      </c>
      <c r="H2162" s="16">
        <v>211.39678571428573</v>
      </c>
      <c r="I2162" s="12">
        <v>0.96090761369256594</v>
      </c>
      <c r="L2162" s="12" t="str">
        <f t="shared" si="33"/>
        <v>X</v>
      </c>
    </row>
    <row r="2163" spans="1:12" x14ac:dyDescent="0.25">
      <c r="A2163" s="1" t="s">
        <v>8184</v>
      </c>
      <c r="B2163" s="1" t="s">
        <v>12123</v>
      </c>
      <c r="C2163" s="1" t="s">
        <v>14842</v>
      </c>
      <c r="D2163" s="16">
        <v>19.989999999999998</v>
      </c>
      <c r="E2163" s="74"/>
      <c r="F2163" s="74">
        <v>41</v>
      </c>
      <c r="G2163" s="16">
        <v>8112.91</v>
      </c>
      <c r="H2163" s="16">
        <v>197.87585365853658</v>
      </c>
      <c r="I2163" s="12">
        <v>0.96394835838863213</v>
      </c>
      <c r="L2163" s="12" t="str">
        <f t="shared" si="33"/>
        <v>X</v>
      </c>
    </row>
    <row r="2164" spans="1:12" x14ac:dyDescent="0.25">
      <c r="A2164" s="1" t="s">
        <v>8184</v>
      </c>
      <c r="B2164" s="1" t="s">
        <v>12123</v>
      </c>
      <c r="C2164" s="1" t="s">
        <v>15759</v>
      </c>
      <c r="D2164" s="16">
        <v>19.989999999999998</v>
      </c>
      <c r="E2164" s="74"/>
      <c r="F2164" s="74">
        <v>101</v>
      </c>
      <c r="G2164" s="16">
        <v>19710.14</v>
      </c>
      <c r="H2164" s="16">
        <v>195.14990099009901</v>
      </c>
      <c r="I2164" s="12">
        <v>0.96694721355666835</v>
      </c>
      <c r="L2164" s="12" t="str">
        <f t="shared" si="33"/>
        <v>X</v>
      </c>
    </row>
    <row r="2165" spans="1:12" x14ac:dyDescent="0.25">
      <c r="A2165" s="1" t="s">
        <v>8184</v>
      </c>
      <c r="B2165" s="1" t="s">
        <v>12123</v>
      </c>
      <c r="C2165" s="1" t="s">
        <v>13012</v>
      </c>
      <c r="D2165" s="16">
        <v>16.989999999999998</v>
      </c>
      <c r="E2165" s="74"/>
      <c r="F2165" s="74">
        <v>104</v>
      </c>
      <c r="G2165" s="16">
        <v>20159.07</v>
      </c>
      <c r="H2165" s="16">
        <v>193.83721153846153</v>
      </c>
      <c r="I2165" s="12">
        <v>0.96992589671577145</v>
      </c>
      <c r="L2165" s="12" t="str">
        <f t="shared" si="33"/>
        <v>X</v>
      </c>
    </row>
    <row r="2166" spans="1:12" x14ac:dyDescent="0.25">
      <c r="A2166" s="1" t="s">
        <v>8184</v>
      </c>
      <c r="B2166" s="1" t="s">
        <v>12123</v>
      </c>
      <c r="C2166" s="1" t="s">
        <v>14649</v>
      </c>
      <c r="D2166" s="16">
        <v>10.99</v>
      </c>
      <c r="E2166" s="74"/>
      <c r="F2166" s="74">
        <v>113</v>
      </c>
      <c r="G2166" s="16">
        <v>20749.12</v>
      </c>
      <c r="H2166" s="16">
        <v>183.62053097345131</v>
      </c>
      <c r="I2166" s="12">
        <v>0.97274758084409296</v>
      </c>
      <c r="L2166" s="12" t="str">
        <f t="shared" si="33"/>
        <v>X</v>
      </c>
    </row>
    <row r="2167" spans="1:12" x14ac:dyDescent="0.25">
      <c r="A2167" s="1" t="s">
        <v>8184</v>
      </c>
      <c r="B2167" s="1" t="s">
        <v>12123</v>
      </c>
      <c r="C2167" s="1" t="s">
        <v>9557</v>
      </c>
      <c r="D2167" s="16">
        <v>9.99</v>
      </c>
      <c r="E2167" s="74"/>
      <c r="F2167" s="74">
        <v>118</v>
      </c>
      <c r="G2167" s="16">
        <v>21648.33</v>
      </c>
      <c r="H2167" s="16">
        <v>183.46042372881357</v>
      </c>
      <c r="I2167" s="12">
        <v>0.9755668046153475</v>
      </c>
      <c r="L2167" s="12" t="str">
        <f t="shared" si="33"/>
        <v>X</v>
      </c>
    </row>
    <row r="2168" spans="1:12" x14ac:dyDescent="0.25">
      <c r="A2168" s="1" t="s">
        <v>8184</v>
      </c>
      <c r="B2168" s="1" t="s">
        <v>12123</v>
      </c>
      <c r="C2168" s="1" t="s">
        <v>14651</v>
      </c>
      <c r="D2168" s="16">
        <v>10.99</v>
      </c>
      <c r="E2168" s="74"/>
      <c r="F2168" s="74">
        <v>108</v>
      </c>
      <c r="G2168" s="16">
        <v>18111.52</v>
      </c>
      <c r="H2168" s="16">
        <v>167.69925925925926</v>
      </c>
      <c r="I2168" s="12">
        <v>0.97814382765124952</v>
      </c>
      <c r="L2168" s="12" t="str">
        <f t="shared" si="33"/>
        <v>X</v>
      </c>
    </row>
    <row r="2169" spans="1:12" x14ac:dyDescent="0.25">
      <c r="A2169" s="1" t="s">
        <v>8184</v>
      </c>
      <c r="B2169" s="1" t="s">
        <v>12123</v>
      </c>
      <c r="C2169" s="1" t="s">
        <v>13606</v>
      </c>
      <c r="D2169" s="16">
        <v>10.99</v>
      </c>
      <c r="E2169" s="74"/>
      <c r="F2169" s="74">
        <v>51</v>
      </c>
      <c r="G2169" s="16">
        <v>7846.86</v>
      </c>
      <c r="H2169" s="16">
        <v>153.85999999999999</v>
      </c>
      <c r="I2169" s="12">
        <v>0.98050818373758675</v>
      </c>
      <c r="L2169" s="12" t="str">
        <f t="shared" si="33"/>
        <v>X</v>
      </c>
    </row>
    <row r="2170" spans="1:12" x14ac:dyDescent="0.25">
      <c r="A2170" s="1" t="s">
        <v>8184</v>
      </c>
      <c r="B2170" s="1" t="s">
        <v>12123</v>
      </c>
      <c r="C2170" s="1" t="s">
        <v>15720</v>
      </c>
      <c r="D2170" s="16">
        <v>11.99</v>
      </c>
      <c r="E2170" s="74"/>
      <c r="F2170" s="74">
        <v>56</v>
      </c>
      <c r="G2170" s="16">
        <v>8345.0400000000009</v>
      </c>
      <c r="H2170" s="16">
        <v>149.01857142857145</v>
      </c>
      <c r="I2170" s="12">
        <v>0.98279814192252379</v>
      </c>
      <c r="L2170" s="12" t="str">
        <f t="shared" si="33"/>
        <v>X</v>
      </c>
    </row>
    <row r="2171" spans="1:12" x14ac:dyDescent="0.25">
      <c r="A2171" s="1" t="s">
        <v>8184</v>
      </c>
      <c r="B2171" s="1" t="s">
        <v>12123</v>
      </c>
      <c r="C2171" s="1" t="s">
        <v>15785</v>
      </c>
      <c r="D2171" s="16">
        <v>19.989999999999998</v>
      </c>
      <c r="E2171" s="74"/>
      <c r="F2171" s="74">
        <v>56</v>
      </c>
      <c r="G2171" s="16">
        <v>7856.07</v>
      </c>
      <c r="H2171" s="16">
        <v>140.28696428571428</v>
      </c>
      <c r="I2171" s="12">
        <v>0.98495392209828547</v>
      </c>
      <c r="L2171" s="12" t="str">
        <f t="shared" si="33"/>
        <v>X</v>
      </c>
    </row>
    <row r="2172" spans="1:12" x14ac:dyDescent="0.25">
      <c r="A2172" s="1" t="s">
        <v>8184</v>
      </c>
      <c r="B2172" s="1" t="s">
        <v>12123</v>
      </c>
      <c r="C2172" s="1" t="s">
        <v>15745</v>
      </c>
      <c r="D2172" s="16">
        <v>12.99</v>
      </c>
      <c r="E2172" s="74"/>
      <c r="F2172" s="74">
        <v>64</v>
      </c>
      <c r="G2172" s="16">
        <v>8508.4500000000007</v>
      </c>
      <c r="H2172" s="16">
        <v>132.94453125000001</v>
      </c>
      <c r="I2172" s="12">
        <v>0.98699687160826988</v>
      </c>
      <c r="L2172" s="12" t="str">
        <f t="shared" si="33"/>
        <v>X</v>
      </c>
    </row>
    <row r="2173" spans="1:12" x14ac:dyDescent="0.25">
      <c r="A2173" s="1" t="s">
        <v>8184</v>
      </c>
      <c r="B2173" s="1" t="s">
        <v>12123</v>
      </c>
      <c r="C2173" s="1" t="s">
        <v>15907</v>
      </c>
      <c r="D2173" s="16">
        <v>19.989999999999998</v>
      </c>
      <c r="E2173" s="74"/>
      <c r="F2173" s="74">
        <v>55</v>
      </c>
      <c r="G2173" s="16">
        <v>7285.95</v>
      </c>
      <c r="H2173" s="16">
        <v>132.47181818181818</v>
      </c>
      <c r="I2173" s="12">
        <v>0.98903255696889858</v>
      </c>
      <c r="L2173" s="12" t="str">
        <f t="shared" si="33"/>
        <v>X</v>
      </c>
    </row>
    <row r="2174" spans="1:12" x14ac:dyDescent="0.25">
      <c r="A2174" s="1" t="s">
        <v>8184</v>
      </c>
      <c r="B2174" s="1" t="s">
        <v>12123</v>
      </c>
      <c r="C2174" s="1" t="s">
        <v>13452</v>
      </c>
      <c r="D2174" s="16">
        <v>19.989999999999998</v>
      </c>
      <c r="E2174" s="74"/>
      <c r="F2174" s="74">
        <v>12</v>
      </c>
      <c r="G2174" s="16">
        <v>1421.3</v>
      </c>
      <c r="H2174" s="16">
        <v>118.44166666666666</v>
      </c>
      <c r="I2174" s="12">
        <v>0.99085264195173528</v>
      </c>
      <c r="L2174" s="12" t="str">
        <f t="shared" si="33"/>
        <v>X</v>
      </c>
    </row>
    <row r="2175" spans="1:12" x14ac:dyDescent="0.25">
      <c r="A2175" s="1" t="s">
        <v>8184</v>
      </c>
      <c r="B2175" s="1" t="s">
        <v>12123</v>
      </c>
      <c r="C2175" s="1" t="s">
        <v>15528</v>
      </c>
      <c r="D2175" s="16">
        <v>19.989999999999998</v>
      </c>
      <c r="E2175" s="74"/>
      <c r="F2175" s="74">
        <v>49</v>
      </c>
      <c r="G2175" s="16">
        <v>5557.22</v>
      </c>
      <c r="H2175" s="16">
        <v>113.41265306122449</v>
      </c>
      <c r="I2175" s="12">
        <v>0.99259544642679687</v>
      </c>
      <c r="L2175" s="12" t="str">
        <f t="shared" si="33"/>
        <v>X</v>
      </c>
    </row>
    <row r="2176" spans="1:12" x14ac:dyDescent="0.25">
      <c r="A2176" s="1" t="s">
        <v>8184</v>
      </c>
      <c r="B2176" s="1" t="s">
        <v>12123</v>
      </c>
      <c r="C2176" s="1" t="s">
        <v>16378</v>
      </c>
      <c r="D2176" s="16">
        <v>19.989999999999998</v>
      </c>
      <c r="E2176" s="74"/>
      <c r="F2176" s="74">
        <v>112</v>
      </c>
      <c r="G2176" s="16">
        <v>10954.52</v>
      </c>
      <c r="H2176" s="16">
        <v>97.808214285714286</v>
      </c>
      <c r="I2176" s="12">
        <v>0.99409845855951628</v>
      </c>
      <c r="L2176" s="12" t="str">
        <f t="shared" si="33"/>
        <v>X</v>
      </c>
    </row>
    <row r="2177" spans="1:12" x14ac:dyDescent="0.25">
      <c r="A2177" s="1" t="s">
        <v>8184</v>
      </c>
      <c r="B2177" s="1" t="s">
        <v>12123</v>
      </c>
      <c r="C2177" s="1" t="s">
        <v>15961</v>
      </c>
      <c r="D2177" s="16">
        <v>10.99</v>
      </c>
      <c r="E2177" s="74"/>
      <c r="F2177" s="74">
        <v>58</v>
      </c>
      <c r="G2177" s="16">
        <v>5615.89</v>
      </c>
      <c r="H2177" s="16">
        <v>96.825689655172425</v>
      </c>
      <c r="I2177" s="12">
        <v>0.99558637230350433</v>
      </c>
      <c r="L2177" s="12" t="str">
        <f t="shared" si="33"/>
        <v>X</v>
      </c>
    </row>
    <row r="2178" spans="1:12" x14ac:dyDescent="0.25">
      <c r="A2178" s="1" t="s">
        <v>8184</v>
      </c>
      <c r="B2178" s="1" t="s">
        <v>12123</v>
      </c>
      <c r="C2178" s="1" t="s">
        <v>15763</v>
      </c>
      <c r="D2178" s="16">
        <v>18.989999999999998</v>
      </c>
      <c r="E2178" s="74"/>
      <c r="F2178" s="74">
        <v>46</v>
      </c>
      <c r="G2178" s="16">
        <v>3589.11</v>
      </c>
      <c r="H2178" s="16">
        <v>78.024130434782606</v>
      </c>
      <c r="I2178" s="12">
        <v>0.99678536377415716</v>
      </c>
      <c r="L2178" s="12" t="str">
        <f t="shared" si="33"/>
        <v>X</v>
      </c>
    </row>
    <row r="2179" spans="1:12" x14ac:dyDescent="0.25">
      <c r="A2179" s="1" t="s">
        <v>8184</v>
      </c>
      <c r="B2179" s="1" t="s">
        <v>12123</v>
      </c>
      <c r="C2179" s="1" t="s">
        <v>13004</v>
      </c>
      <c r="D2179" s="16">
        <v>10.99</v>
      </c>
      <c r="E2179" s="74"/>
      <c r="F2179" s="74">
        <v>42</v>
      </c>
      <c r="G2179" s="16">
        <v>2219.98</v>
      </c>
      <c r="H2179" s="16">
        <v>52.856666666666669</v>
      </c>
      <c r="I2179" s="12">
        <v>0.99759760855211654</v>
      </c>
      <c r="L2179" s="12" t="str">
        <f t="shared" si="33"/>
        <v>X</v>
      </c>
    </row>
    <row r="2180" spans="1:12" x14ac:dyDescent="0.25">
      <c r="A2180" s="1" t="s">
        <v>8184</v>
      </c>
      <c r="B2180" s="1" t="s">
        <v>12123</v>
      </c>
      <c r="C2180" s="1" t="s">
        <v>15544</v>
      </c>
      <c r="D2180" s="16">
        <v>19.989999999999998</v>
      </c>
      <c r="E2180" s="74"/>
      <c r="F2180" s="74">
        <v>51</v>
      </c>
      <c r="G2180" s="16">
        <v>2461.7399999999998</v>
      </c>
      <c r="H2180" s="16">
        <v>48.269411764705879</v>
      </c>
      <c r="I2180" s="12">
        <v>0.99833936129805312</v>
      </c>
      <c r="L2180" s="12" t="str">
        <f t="shared" si="33"/>
        <v>X</v>
      </c>
    </row>
    <row r="2181" spans="1:12" x14ac:dyDescent="0.25">
      <c r="A2181" s="1" t="s">
        <v>8184</v>
      </c>
      <c r="B2181" s="1" t="s">
        <v>12123</v>
      </c>
      <c r="C2181" s="1" t="s">
        <v>15870</v>
      </c>
      <c r="D2181" s="16">
        <v>10.99</v>
      </c>
      <c r="E2181" s="74"/>
      <c r="F2181" s="74">
        <v>48</v>
      </c>
      <c r="G2181" s="16">
        <v>2241.96</v>
      </c>
      <c r="H2181" s="16">
        <v>46.707500000000003</v>
      </c>
      <c r="I2181" s="12">
        <v>0.999057112252834</v>
      </c>
      <c r="L2181" s="12" t="str">
        <f t="shared" si="33"/>
        <v>X</v>
      </c>
    </row>
    <row r="2182" spans="1:12" x14ac:dyDescent="0.25">
      <c r="A2182" s="1" t="s">
        <v>8184</v>
      </c>
      <c r="B2182" s="1" t="s">
        <v>12123</v>
      </c>
      <c r="C2182" s="1" t="s">
        <v>16297</v>
      </c>
      <c r="D2182" s="16">
        <v>9.99</v>
      </c>
      <c r="E2182" s="74"/>
      <c r="F2182" s="74">
        <v>96</v>
      </c>
      <c r="G2182" s="16">
        <v>2487.5100000000002</v>
      </c>
      <c r="H2182" s="16">
        <v>25.911562500000002</v>
      </c>
      <c r="I2182" s="12">
        <v>0.99945529345979733</v>
      </c>
      <c r="L2182" s="12" t="str">
        <f t="shared" si="33"/>
        <v>X</v>
      </c>
    </row>
    <row r="2183" spans="1:12" x14ac:dyDescent="0.25">
      <c r="A2183" s="1" t="s">
        <v>8184</v>
      </c>
      <c r="B2183" s="1" t="s">
        <v>12123</v>
      </c>
      <c r="C2183" s="1" t="s">
        <v>16313</v>
      </c>
      <c r="D2183" s="16">
        <v>19.989999999999998</v>
      </c>
      <c r="E2183" s="74"/>
      <c r="F2183" s="74">
        <v>96</v>
      </c>
      <c r="G2183" s="16">
        <v>1839.08</v>
      </c>
      <c r="H2183" s="16">
        <v>19.157083333333333</v>
      </c>
      <c r="I2183" s="12">
        <v>0.99974967904783607</v>
      </c>
      <c r="L2183" s="12" t="str">
        <f t="shared" si="33"/>
        <v>X</v>
      </c>
    </row>
    <row r="2184" spans="1:12" x14ac:dyDescent="0.25">
      <c r="A2184" s="1" t="s">
        <v>8184</v>
      </c>
      <c r="B2184" s="1" t="s">
        <v>12123</v>
      </c>
      <c r="C2184" s="1" t="s">
        <v>16350</v>
      </c>
      <c r="D2184" s="16">
        <v>9.99</v>
      </c>
      <c r="E2184" s="74"/>
      <c r="F2184" s="74">
        <v>20</v>
      </c>
      <c r="G2184" s="16">
        <v>239.76</v>
      </c>
      <c r="H2184" s="16">
        <v>11.988</v>
      </c>
      <c r="I2184" s="12">
        <v>0.99993389782310582</v>
      </c>
      <c r="L2184" s="12" t="str">
        <f t="shared" si="33"/>
        <v>X</v>
      </c>
    </row>
    <row r="2185" spans="1:12" x14ac:dyDescent="0.25">
      <c r="A2185" s="1" t="s">
        <v>8184</v>
      </c>
      <c r="B2185" s="1" t="s">
        <v>12123</v>
      </c>
      <c r="C2185" s="1" t="s">
        <v>16352</v>
      </c>
      <c r="D2185" s="16">
        <v>9.99</v>
      </c>
      <c r="E2185" s="74"/>
      <c r="F2185" s="74">
        <v>59</v>
      </c>
      <c r="G2185" s="16">
        <v>239.76</v>
      </c>
      <c r="H2185" s="16">
        <v>4.0637288135593215</v>
      </c>
      <c r="I2185" s="12">
        <v>0.99999634486557021</v>
      </c>
      <c r="L2185" s="12" t="str">
        <f t="shared" ref="L2185:L2248" si="34">IF(I2185&gt;$I$2,"X"," ")</f>
        <v>X</v>
      </c>
    </row>
    <row r="2186" spans="1:12" x14ac:dyDescent="0.25">
      <c r="A2186" s="1" t="s">
        <v>8184</v>
      </c>
      <c r="B2186" s="1" t="s">
        <v>12123</v>
      </c>
      <c r="C2186" s="1" t="s">
        <v>16388</v>
      </c>
      <c r="D2186" s="16">
        <v>9.99</v>
      </c>
      <c r="E2186" s="74"/>
      <c r="F2186" s="74">
        <v>42</v>
      </c>
      <c r="G2186" s="16">
        <v>9.99</v>
      </c>
      <c r="H2186" s="16">
        <v>0.23785714285714285</v>
      </c>
      <c r="I2186" s="12">
        <v>1.0000000000000002</v>
      </c>
      <c r="L2186" s="12" t="str">
        <f t="shared" si="34"/>
        <v>X</v>
      </c>
    </row>
    <row r="2187" spans="1:12" x14ac:dyDescent="0.25">
      <c r="A2187" s="1" t="s">
        <v>8184</v>
      </c>
      <c r="B2187" s="1" t="s">
        <v>12416</v>
      </c>
      <c r="C2187" s="1"/>
      <c r="D2187" s="16">
        <v>1575.9500000000007</v>
      </c>
      <c r="E2187" s="74"/>
      <c r="F2187" s="74">
        <v>8919</v>
      </c>
      <c r="G2187" s="16">
        <v>6491999.2699999986</v>
      </c>
      <c r="H2187" s="16">
        <v>65074.800233815004</v>
      </c>
      <c r="I2187" s="12"/>
      <c r="L2187" s="12" t="str">
        <f t="shared" si="34"/>
        <v xml:space="preserve"> </v>
      </c>
    </row>
    <row r="2188" spans="1:12" x14ac:dyDescent="0.25">
      <c r="A2188" s="1" t="s">
        <v>12405</v>
      </c>
      <c r="B2188" s="1" t="s">
        <v>15</v>
      </c>
      <c r="C2188" s="1" t="s">
        <v>15561</v>
      </c>
      <c r="D2188" s="16">
        <v>67.989999999999995</v>
      </c>
      <c r="E2188" s="74"/>
      <c r="F2188" s="74">
        <v>1</v>
      </c>
      <c r="G2188" s="16">
        <v>16181.62</v>
      </c>
      <c r="H2188" s="16">
        <v>16181.62</v>
      </c>
      <c r="I2188" s="12">
        <v>0.26562046913010195</v>
      </c>
      <c r="L2188" s="12" t="str">
        <f t="shared" si="34"/>
        <v xml:space="preserve"> </v>
      </c>
    </row>
    <row r="2189" spans="1:12" x14ac:dyDescent="0.25">
      <c r="A2189" s="1" t="s">
        <v>12405</v>
      </c>
      <c r="B2189" s="1" t="s">
        <v>15</v>
      </c>
      <c r="C2189" s="1" t="s">
        <v>15653</v>
      </c>
      <c r="D2189" s="16">
        <v>74.989999999999995</v>
      </c>
      <c r="E2189" s="74"/>
      <c r="F2189" s="74">
        <v>5</v>
      </c>
      <c r="G2189" s="16">
        <v>42144.38</v>
      </c>
      <c r="H2189" s="16">
        <v>8428.8760000000002</v>
      </c>
      <c r="I2189" s="12">
        <v>0.40398003988750797</v>
      </c>
      <c r="L2189" s="12" t="str">
        <f t="shared" si="34"/>
        <v xml:space="preserve"> </v>
      </c>
    </row>
    <row r="2190" spans="1:12" x14ac:dyDescent="0.25">
      <c r="A2190" s="1" t="s">
        <v>12405</v>
      </c>
      <c r="B2190" s="1" t="s">
        <v>15</v>
      </c>
      <c r="C2190" s="1" t="s">
        <v>15981</v>
      </c>
      <c r="D2190" s="16">
        <v>129.99</v>
      </c>
      <c r="E2190" s="74"/>
      <c r="F2190" s="74">
        <v>9</v>
      </c>
      <c r="G2190" s="16">
        <v>60705.33</v>
      </c>
      <c r="H2190" s="16">
        <v>6745.0366666666669</v>
      </c>
      <c r="I2190" s="12">
        <v>0.51469947364628732</v>
      </c>
      <c r="L2190" s="12" t="str">
        <f t="shared" si="34"/>
        <v xml:space="preserve"> </v>
      </c>
    </row>
    <row r="2191" spans="1:12" x14ac:dyDescent="0.25">
      <c r="A2191" s="1" t="s">
        <v>12405</v>
      </c>
      <c r="B2191" s="1" t="s">
        <v>15</v>
      </c>
      <c r="C2191" s="1" t="s">
        <v>15489</v>
      </c>
      <c r="D2191" s="16">
        <v>79.989999999999995</v>
      </c>
      <c r="E2191" s="74"/>
      <c r="F2191" s="74">
        <v>3</v>
      </c>
      <c r="G2191" s="16">
        <v>11758.53</v>
      </c>
      <c r="H2191" s="16">
        <v>3919.51</v>
      </c>
      <c r="I2191" s="12">
        <v>0.57903803090817618</v>
      </c>
      <c r="L2191" s="12" t="str">
        <f t="shared" si="34"/>
        <v xml:space="preserve"> </v>
      </c>
    </row>
    <row r="2192" spans="1:12" x14ac:dyDescent="0.25">
      <c r="A2192" s="1" t="s">
        <v>12405</v>
      </c>
      <c r="B2192" s="1" t="s">
        <v>15</v>
      </c>
      <c r="C2192" s="1" t="s">
        <v>12793</v>
      </c>
      <c r="D2192" s="16">
        <v>57.99</v>
      </c>
      <c r="E2192" s="74"/>
      <c r="F2192" s="74">
        <v>1</v>
      </c>
      <c r="G2192" s="16">
        <v>3827.34</v>
      </c>
      <c r="H2192" s="16">
        <v>3827.34</v>
      </c>
      <c r="I2192" s="12">
        <v>0.641863622308815</v>
      </c>
      <c r="L2192" s="12" t="str">
        <f t="shared" si="34"/>
        <v xml:space="preserve"> </v>
      </c>
    </row>
    <row r="2193" spans="1:12" x14ac:dyDescent="0.25">
      <c r="A2193" s="1" t="s">
        <v>12405</v>
      </c>
      <c r="B2193" s="1" t="s">
        <v>15</v>
      </c>
      <c r="C2193" s="1" t="s">
        <v>15096</v>
      </c>
      <c r="D2193" s="16">
        <v>79.989999999999995</v>
      </c>
      <c r="E2193" s="74"/>
      <c r="F2193" s="74">
        <v>5</v>
      </c>
      <c r="G2193" s="16">
        <v>17277.84</v>
      </c>
      <c r="H2193" s="16">
        <v>3455.5680000000002</v>
      </c>
      <c r="I2193" s="12">
        <v>0.6985865952417456</v>
      </c>
      <c r="L2193" s="12" t="str">
        <f t="shared" si="34"/>
        <v xml:space="preserve"> </v>
      </c>
    </row>
    <row r="2194" spans="1:12" x14ac:dyDescent="0.25">
      <c r="A2194" s="1" t="s">
        <v>12405</v>
      </c>
      <c r="B2194" s="1" t="s">
        <v>15</v>
      </c>
      <c r="C2194" s="1" t="s">
        <v>6351</v>
      </c>
      <c r="D2194" s="16">
        <v>89.99</v>
      </c>
      <c r="E2194" s="74"/>
      <c r="F2194" s="74">
        <v>32</v>
      </c>
      <c r="G2194" s="16">
        <v>92223.67</v>
      </c>
      <c r="H2194" s="16">
        <v>2881.9896874999999</v>
      </c>
      <c r="I2194" s="12">
        <v>0.74589430935330336</v>
      </c>
      <c r="L2194" s="12" t="str">
        <f t="shared" si="34"/>
        <v xml:space="preserve"> </v>
      </c>
    </row>
    <row r="2195" spans="1:12" x14ac:dyDescent="0.25">
      <c r="A2195" s="1" t="s">
        <v>12405</v>
      </c>
      <c r="B2195" s="1" t="s">
        <v>15</v>
      </c>
      <c r="C2195" s="1" t="s">
        <v>11649</v>
      </c>
      <c r="D2195" s="16">
        <v>79.989999999999995</v>
      </c>
      <c r="E2195" s="74"/>
      <c r="F2195" s="74">
        <v>7</v>
      </c>
      <c r="G2195" s="16">
        <v>10718.66</v>
      </c>
      <c r="H2195" s="16">
        <v>1531.2371428571428</v>
      </c>
      <c r="I2195" s="12">
        <v>0.77102948915823954</v>
      </c>
      <c r="L2195" s="12" t="str">
        <f t="shared" si="34"/>
        <v xml:space="preserve"> </v>
      </c>
    </row>
    <row r="2196" spans="1:12" x14ac:dyDescent="0.25">
      <c r="A2196" s="1" t="s">
        <v>12405</v>
      </c>
      <c r="B2196" s="1" t="s">
        <v>15</v>
      </c>
      <c r="C2196" s="1" t="s">
        <v>11929</v>
      </c>
      <c r="D2196" s="16">
        <v>67.989999999999995</v>
      </c>
      <c r="E2196" s="74"/>
      <c r="F2196" s="74">
        <v>21</v>
      </c>
      <c r="G2196" s="16">
        <v>27875.9</v>
      </c>
      <c r="H2196" s="16">
        <v>1327.4238095238095</v>
      </c>
      <c r="I2196" s="12">
        <v>0.79281908346463048</v>
      </c>
      <c r="L2196" s="12" t="str">
        <f t="shared" si="34"/>
        <v xml:space="preserve"> </v>
      </c>
    </row>
    <row r="2197" spans="1:12" x14ac:dyDescent="0.25">
      <c r="A2197" s="1" t="s">
        <v>12405</v>
      </c>
      <c r="B2197" s="1" t="s">
        <v>15</v>
      </c>
      <c r="C2197" s="1" t="s">
        <v>15826</v>
      </c>
      <c r="D2197" s="16">
        <v>109.99</v>
      </c>
      <c r="E2197" s="74"/>
      <c r="F2197" s="74">
        <v>30</v>
      </c>
      <c r="G2197" s="16">
        <v>29477.32</v>
      </c>
      <c r="H2197" s="16">
        <v>982.57733333333329</v>
      </c>
      <c r="I2197" s="12">
        <v>0.80894804040692703</v>
      </c>
      <c r="L2197" s="12" t="str">
        <f t="shared" si="34"/>
        <v xml:space="preserve"> </v>
      </c>
    </row>
    <row r="2198" spans="1:12" x14ac:dyDescent="0.25">
      <c r="A2198" s="1" t="s">
        <v>12405</v>
      </c>
      <c r="B2198" s="1" t="s">
        <v>15</v>
      </c>
      <c r="C2198" s="1" t="s">
        <v>13340</v>
      </c>
      <c r="D2198" s="16">
        <v>56.99</v>
      </c>
      <c r="E2198" s="74"/>
      <c r="F2198" s="74">
        <v>72</v>
      </c>
      <c r="G2198" s="16">
        <v>64220.49</v>
      </c>
      <c r="H2198" s="16">
        <v>891.95124999999996</v>
      </c>
      <c r="I2198" s="12">
        <v>0.82358937480151673</v>
      </c>
      <c r="L2198" s="12" t="str">
        <f t="shared" si="34"/>
        <v xml:space="preserve"> </v>
      </c>
    </row>
    <row r="2199" spans="1:12" x14ac:dyDescent="0.25">
      <c r="A2199" s="1" t="s">
        <v>12405</v>
      </c>
      <c r="B2199" s="1" t="s">
        <v>15</v>
      </c>
      <c r="C2199" s="1" t="s">
        <v>8310</v>
      </c>
      <c r="D2199" s="16">
        <v>79.989999999999995</v>
      </c>
      <c r="E2199" s="74"/>
      <c r="F2199" s="74">
        <v>95</v>
      </c>
      <c r="G2199" s="16">
        <v>80314.94</v>
      </c>
      <c r="H2199" s="16">
        <v>845.42042105263158</v>
      </c>
      <c r="I2199" s="12">
        <v>0.83746690800598989</v>
      </c>
      <c r="L2199" s="12" t="str">
        <f t="shared" si="34"/>
        <v xml:space="preserve"> </v>
      </c>
    </row>
    <row r="2200" spans="1:12" x14ac:dyDescent="0.25">
      <c r="A2200" s="1" t="s">
        <v>12405</v>
      </c>
      <c r="B2200" s="1" t="s">
        <v>15</v>
      </c>
      <c r="C2200" s="1" t="s">
        <v>11820</v>
      </c>
      <c r="D2200" s="16">
        <v>64.989999999999995</v>
      </c>
      <c r="E2200" s="74"/>
      <c r="F2200" s="74">
        <v>12</v>
      </c>
      <c r="G2200" s="16">
        <v>9828.35</v>
      </c>
      <c r="H2200" s="16">
        <v>819.0291666666667</v>
      </c>
      <c r="I2200" s="12">
        <v>0.85091123011225844</v>
      </c>
      <c r="L2200" s="12" t="str">
        <f t="shared" si="34"/>
        <v xml:space="preserve"> </v>
      </c>
    </row>
    <row r="2201" spans="1:12" x14ac:dyDescent="0.25">
      <c r="A2201" s="1" t="s">
        <v>12405</v>
      </c>
      <c r="B2201" s="1" t="s">
        <v>15</v>
      </c>
      <c r="C2201" s="1" t="s">
        <v>12786</v>
      </c>
      <c r="D2201" s="16">
        <v>99.99</v>
      </c>
      <c r="E2201" s="74"/>
      <c r="F2201" s="74">
        <v>36</v>
      </c>
      <c r="G2201" s="16">
        <v>27707.040000000001</v>
      </c>
      <c r="H2201" s="16">
        <v>769.64</v>
      </c>
      <c r="I2201" s="12">
        <v>0.86354483156015371</v>
      </c>
      <c r="L2201" s="12" t="str">
        <f t="shared" si="34"/>
        <v xml:space="preserve"> </v>
      </c>
    </row>
    <row r="2202" spans="1:12" x14ac:dyDescent="0.25">
      <c r="A2202" s="1" t="s">
        <v>12405</v>
      </c>
      <c r="B2202" s="1" t="s">
        <v>15</v>
      </c>
      <c r="C2202" s="1" t="s">
        <v>13014</v>
      </c>
      <c r="D2202" s="16">
        <v>74.489999999999995</v>
      </c>
      <c r="E2202" s="74"/>
      <c r="F2202" s="74">
        <v>3</v>
      </c>
      <c r="G2202" s="16">
        <v>2011.23</v>
      </c>
      <c r="H2202" s="16">
        <v>670.41</v>
      </c>
      <c r="I2202" s="12">
        <v>0.87454957760594598</v>
      </c>
      <c r="L2202" s="12" t="str">
        <f t="shared" si="34"/>
        <v xml:space="preserve"> </v>
      </c>
    </row>
    <row r="2203" spans="1:12" x14ac:dyDescent="0.25">
      <c r="A2203" s="1" t="s">
        <v>12405</v>
      </c>
      <c r="B2203" s="1" t="s">
        <v>15</v>
      </c>
      <c r="C2203" s="1" t="s">
        <v>12769</v>
      </c>
      <c r="D2203" s="16">
        <v>49.99</v>
      </c>
      <c r="E2203" s="74"/>
      <c r="F2203" s="74">
        <v>27</v>
      </c>
      <c r="G2203" s="16">
        <v>16366.84</v>
      </c>
      <c r="H2203" s="16">
        <v>606.17925925925931</v>
      </c>
      <c r="I2203" s="12">
        <v>0.88449997930993995</v>
      </c>
      <c r="L2203" s="12" t="str">
        <f t="shared" si="34"/>
        <v xml:space="preserve"> </v>
      </c>
    </row>
    <row r="2204" spans="1:12" x14ac:dyDescent="0.25">
      <c r="A2204" s="1" t="s">
        <v>12405</v>
      </c>
      <c r="B2204" s="1" t="s">
        <v>15</v>
      </c>
      <c r="C2204" s="1" t="s">
        <v>13470</v>
      </c>
      <c r="D2204" s="16">
        <v>69.989999999999995</v>
      </c>
      <c r="E2204" s="74"/>
      <c r="F2204" s="74">
        <v>41</v>
      </c>
      <c r="G2204" s="16">
        <v>23116.78</v>
      </c>
      <c r="H2204" s="16">
        <v>563.82390243902432</v>
      </c>
      <c r="I2204" s="12">
        <v>0.89375511998637525</v>
      </c>
      <c r="L2204" s="12" t="str">
        <f t="shared" si="34"/>
        <v xml:space="preserve"> </v>
      </c>
    </row>
    <row r="2205" spans="1:12" x14ac:dyDescent="0.25">
      <c r="A2205" s="1" t="s">
        <v>12405</v>
      </c>
      <c r="B2205" s="1" t="s">
        <v>15</v>
      </c>
      <c r="C2205" s="1" t="s">
        <v>6453</v>
      </c>
      <c r="D2205" s="16">
        <v>89.99</v>
      </c>
      <c r="E2205" s="74"/>
      <c r="F2205" s="74">
        <v>1</v>
      </c>
      <c r="G2205" s="16">
        <v>499.95</v>
      </c>
      <c r="H2205" s="16">
        <v>499.95</v>
      </c>
      <c r="I2205" s="12">
        <v>0.90196177380358222</v>
      </c>
      <c r="L2205" s="12" t="str">
        <f t="shared" si="34"/>
        <v xml:space="preserve"> </v>
      </c>
    </row>
    <row r="2206" spans="1:12" x14ac:dyDescent="0.25">
      <c r="A2206" s="1" t="s">
        <v>12405</v>
      </c>
      <c r="B2206" s="1" t="s">
        <v>15</v>
      </c>
      <c r="C2206" s="1" t="s">
        <v>13601</v>
      </c>
      <c r="D2206" s="16">
        <v>59.99</v>
      </c>
      <c r="E2206" s="74"/>
      <c r="F2206" s="74">
        <v>9</v>
      </c>
      <c r="G2206" s="16">
        <v>4259.29</v>
      </c>
      <c r="H2206" s="16">
        <v>473.25444444444446</v>
      </c>
      <c r="I2206" s="12">
        <v>0.90973022143436577</v>
      </c>
      <c r="L2206" s="12" t="str">
        <f t="shared" si="34"/>
        <v xml:space="preserve"> </v>
      </c>
    </row>
    <row r="2207" spans="1:12" x14ac:dyDescent="0.25">
      <c r="A2207" s="1" t="s">
        <v>12405</v>
      </c>
      <c r="B2207" s="1" t="s">
        <v>15</v>
      </c>
      <c r="C2207" s="1" t="s">
        <v>13599</v>
      </c>
      <c r="D2207" s="16">
        <v>59.99</v>
      </c>
      <c r="E2207" s="74"/>
      <c r="F2207" s="74">
        <v>10</v>
      </c>
      <c r="G2207" s="16">
        <v>4619.2299999999996</v>
      </c>
      <c r="H2207" s="16">
        <v>461.92299999999994</v>
      </c>
      <c r="I2207" s="12">
        <v>0.91731266398103195</v>
      </c>
      <c r="L2207" s="12" t="str">
        <f t="shared" si="34"/>
        <v xml:space="preserve"> </v>
      </c>
    </row>
    <row r="2208" spans="1:12" x14ac:dyDescent="0.25">
      <c r="A2208" s="1" t="s">
        <v>12405</v>
      </c>
      <c r="B2208" s="1" t="s">
        <v>15</v>
      </c>
      <c r="C2208" s="1" t="s">
        <v>10728</v>
      </c>
      <c r="D2208" s="16">
        <v>54.99</v>
      </c>
      <c r="E2208" s="74"/>
      <c r="F2208" s="74">
        <v>54</v>
      </c>
      <c r="G2208" s="16">
        <v>24108.23</v>
      </c>
      <c r="H2208" s="16">
        <v>446.4487037037037</v>
      </c>
      <c r="I2208" s="12">
        <v>0.92464109674118222</v>
      </c>
      <c r="L2208" s="12" t="str">
        <f t="shared" si="34"/>
        <v xml:space="preserve"> </v>
      </c>
    </row>
    <row r="2209" spans="1:12" x14ac:dyDescent="0.25">
      <c r="A2209" s="1" t="s">
        <v>12405</v>
      </c>
      <c r="B2209" s="1" t="s">
        <v>15</v>
      </c>
      <c r="C2209" s="1" t="s">
        <v>12159</v>
      </c>
      <c r="D2209" s="16">
        <v>59.99</v>
      </c>
      <c r="E2209" s="74"/>
      <c r="F2209" s="74">
        <v>29</v>
      </c>
      <c r="G2209" s="16">
        <v>12718.38</v>
      </c>
      <c r="H2209" s="16">
        <v>438.56482758620689</v>
      </c>
      <c r="I2209" s="12">
        <v>0.93184011607592188</v>
      </c>
      <c r="L2209" s="12" t="str">
        <f t="shared" si="34"/>
        <v xml:space="preserve"> </v>
      </c>
    </row>
    <row r="2210" spans="1:12" x14ac:dyDescent="0.25">
      <c r="A2210" s="1" t="s">
        <v>12405</v>
      </c>
      <c r="B2210" s="1" t="s">
        <v>15</v>
      </c>
      <c r="C2210" s="1" t="s">
        <v>8774</v>
      </c>
      <c r="D2210" s="16">
        <v>64.989999999999995</v>
      </c>
      <c r="E2210" s="74"/>
      <c r="F2210" s="74">
        <v>70</v>
      </c>
      <c r="G2210" s="16">
        <v>30494.13</v>
      </c>
      <c r="H2210" s="16">
        <v>435.63042857142858</v>
      </c>
      <c r="I2210" s="12">
        <v>0.9389909674001089</v>
      </c>
      <c r="L2210" s="12" t="str">
        <f t="shared" si="34"/>
        <v xml:space="preserve"> </v>
      </c>
    </row>
    <row r="2211" spans="1:12" x14ac:dyDescent="0.25">
      <c r="A2211" s="1" t="s">
        <v>12405</v>
      </c>
      <c r="B2211" s="1" t="s">
        <v>15</v>
      </c>
      <c r="C2211" s="1" t="s">
        <v>5756</v>
      </c>
      <c r="D2211" s="16">
        <v>51.99</v>
      </c>
      <c r="E2211" s="74"/>
      <c r="F2211" s="74">
        <v>44</v>
      </c>
      <c r="G2211" s="16">
        <v>18588.240000000002</v>
      </c>
      <c r="H2211" s="16">
        <v>422.46000000000004</v>
      </c>
      <c r="I2211" s="12">
        <v>0.94592562680928438</v>
      </c>
      <c r="L2211" s="12" t="str">
        <f t="shared" si="34"/>
        <v xml:space="preserve"> </v>
      </c>
    </row>
    <row r="2212" spans="1:12" x14ac:dyDescent="0.25">
      <c r="A2212" s="1" t="s">
        <v>12405</v>
      </c>
      <c r="B2212" s="1" t="s">
        <v>15</v>
      </c>
      <c r="C2212" s="1" t="s">
        <v>10597</v>
      </c>
      <c r="D2212" s="16">
        <v>44.99</v>
      </c>
      <c r="E2212" s="74"/>
      <c r="F2212" s="74">
        <v>31</v>
      </c>
      <c r="G2212" s="16">
        <v>12732.86</v>
      </c>
      <c r="H2212" s="16">
        <v>410.73741935483872</v>
      </c>
      <c r="I2212" s="12">
        <v>0.95266786065350517</v>
      </c>
      <c r="L2212" s="12" t="str">
        <f t="shared" si="34"/>
        <v>X</v>
      </c>
    </row>
    <row r="2213" spans="1:12" x14ac:dyDescent="0.25">
      <c r="A2213" s="1" t="s">
        <v>12405</v>
      </c>
      <c r="B2213" s="1" t="s">
        <v>15</v>
      </c>
      <c r="C2213" s="1" t="s">
        <v>11007</v>
      </c>
      <c r="D2213" s="16">
        <v>51.99</v>
      </c>
      <c r="E2213" s="74"/>
      <c r="F2213" s="74">
        <v>35</v>
      </c>
      <c r="G2213" s="16">
        <v>13276.28</v>
      </c>
      <c r="H2213" s="16">
        <v>379.32228571428573</v>
      </c>
      <c r="I2213" s="12">
        <v>0.95889441667712516</v>
      </c>
      <c r="L2213" s="12" t="str">
        <f t="shared" si="34"/>
        <v>X</v>
      </c>
    </row>
    <row r="2214" spans="1:12" x14ac:dyDescent="0.25">
      <c r="A2214" s="1" t="s">
        <v>12405</v>
      </c>
      <c r="B2214" s="1" t="s">
        <v>15</v>
      </c>
      <c r="C2214" s="1" t="s">
        <v>9596</v>
      </c>
      <c r="D2214" s="16">
        <v>72.989999999999995</v>
      </c>
      <c r="E2214" s="74"/>
      <c r="F2214" s="74">
        <v>51</v>
      </c>
      <c r="G2214" s="16">
        <v>17536.41</v>
      </c>
      <c r="H2214" s="16">
        <v>343.85117647058826</v>
      </c>
      <c r="I2214" s="12">
        <v>0.9645387162469492</v>
      </c>
      <c r="L2214" s="12" t="str">
        <f t="shared" si="34"/>
        <v>X</v>
      </c>
    </row>
    <row r="2215" spans="1:12" x14ac:dyDescent="0.25">
      <c r="A2215" s="1" t="s">
        <v>12405</v>
      </c>
      <c r="B2215" s="1" t="s">
        <v>15</v>
      </c>
      <c r="C2215" s="1" t="s">
        <v>11390</v>
      </c>
      <c r="D2215" s="16">
        <v>59.99</v>
      </c>
      <c r="E2215" s="74"/>
      <c r="F2215" s="74">
        <v>54</v>
      </c>
      <c r="G2215" s="16">
        <v>18535.849999999999</v>
      </c>
      <c r="H2215" s="16">
        <v>343.25648148148144</v>
      </c>
      <c r="I2215" s="12">
        <v>0.97017325392877962</v>
      </c>
      <c r="L2215" s="12" t="str">
        <f t="shared" si="34"/>
        <v>X</v>
      </c>
    </row>
    <row r="2216" spans="1:12" x14ac:dyDescent="0.25">
      <c r="A2216" s="1" t="s">
        <v>12405</v>
      </c>
      <c r="B2216" s="1" t="s">
        <v>15</v>
      </c>
      <c r="C2216" s="1" t="s">
        <v>12962</v>
      </c>
      <c r="D2216" s="16">
        <v>69.989999999999995</v>
      </c>
      <c r="E2216" s="74"/>
      <c r="F2216" s="74">
        <v>10</v>
      </c>
      <c r="G2216" s="16">
        <v>3359.55</v>
      </c>
      <c r="H2216" s="16">
        <v>335.95500000000004</v>
      </c>
      <c r="I2216" s="12">
        <v>0.97568793816352273</v>
      </c>
      <c r="L2216" s="12" t="str">
        <f t="shared" si="34"/>
        <v>X</v>
      </c>
    </row>
    <row r="2217" spans="1:12" x14ac:dyDescent="0.25">
      <c r="A2217" s="1" t="s">
        <v>12405</v>
      </c>
      <c r="B2217" s="1" t="s">
        <v>15</v>
      </c>
      <c r="C2217" s="1" t="s">
        <v>12137</v>
      </c>
      <c r="D2217" s="16">
        <v>57.99</v>
      </c>
      <c r="E2217" s="74"/>
      <c r="F2217" s="74">
        <v>51</v>
      </c>
      <c r="G2217" s="16">
        <v>15396.27</v>
      </c>
      <c r="H2217" s="16">
        <v>301.88764705882352</v>
      </c>
      <c r="I2217" s="12">
        <v>0.98064340853276555</v>
      </c>
      <c r="L2217" s="12" t="str">
        <f t="shared" si="34"/>
        <v>X</v>
      </c>
    </row>
    <row r="2218" spans="1:12" x14ac:dyDescent="0.25">
      <c r="A2218" s="1" t="s">
        <v>12405</v>
      </c>
      <c r="B2218" s="1" t="s">
        <v>15</v>
      </c>
      <c r="C2218" s="1" t="s">
        <v>15973</v>
      </c>
      <c r="D2218" s="16">
        <v>39.99</v>
      </c>
      <c r="E2218" s="74"/>
      <c r="F2218" s="74">
        <v>32</v>
      </c>
      <c r="G2218" s="16">
        <v>9597.83</v>
      </c>
      <c r="H2218" s="16">
        <v>299.9321875</v>
      </c>
      <c r="I2218" s="12">
        <v>0.98556678013282584</v>
      </c>
      <c r="L2218" s="12" t="str">
        <f t="shared" si="34"/>
        <v>X</v>
      </c>
    </row>
    <row r="2219" spans="1:12" x14ac:dyDescent="0.25">
      <c r="A2219" s="1" t="s">
        <v>12405</v>
      </c>
      <c r="B2219" s="1" t="s">
        <v>15</v>
      </c>
      <c r="C2219" s="1" t="s">
        <v>12164</v>
      </c>
      <c r="D2219" s="16">
        <v>99.99</v>
      </c>
      <c r="E2219" s="74"/>
      <c r="F2219" s="74">
        <v>26</v>
      </c>
      <c r="G2219" s="16">
        <v>7099.29</v>
      </c>
      <c r="H2219" s="16">
        <v>273.04961538461538</v>
      </c>
      <c r="I2219" s="12">
        <v>0.99004887567914668</v>
      </c>
      <c r="L2219" s="12" t="str">
        <f t="shared" si="34"/>
        <v>X</v>
      </c>
    </row>
    <row r="2220" spans="1:12" x14ac:dyDescent="0.25">
      <c r="A2220" s="1" t="s">
        <v>12405</v>
      </c>
      <c r="B2220" s="1" t="s">
        <v>15</v>
      </c>
      <c r="C2220" s="1" t="s">
        <v>12889</v>
      </c>
      <c r="D2220" s="16">
        <v>69.989999999999995</v>
      </c>
      <c r="E2220" s="74"/>
      <c r="F2220" s="74">
        <v>26</v>
      </c>
      <c r="G2220" s="16">
        <v>6749.1</v>
      </c>
      <c r="H2220" s="16">
        <v>259.58076923076925</v>
      </c>
      <c r="I2220" s="12">
        <v>0.99430988080102134</v>
      </c>
      <c r="L2220" s="12" t="str">
        <f t="shared" si="34"/>
        <v>X</v>
      </c>
    </row>
    <row r="2221" spans="1:12" x14ac:dyDescent="0.25">
      <c r="A2221" s="1" t="s">
        <v>12405</v>
      </c>
      <c r="B2221" s="1" t="s">
        <v>15</v>
      </c>
      <c r="C2221" s="1" t="s">
        <v>9628</v>
      </c>
      <c r="D2221" s="16">
        <v>52.99</v>
      </c>
      <c r="E2221" s="74"/>
      <c r="F2221" s="74">
        <v>35</v>
      </c>
      <c r="G2221" s="16">
        <v>8815.2900000000009</v>
      </c>
      <c r="H2221" s="16">
        <v>251.86542857142859</v>
      </c>
      <c r="I2221" s="12">
        <v>0.99844423899845758</v>
      </c>
      <c r="L2221" s="12" t="str">
        <f t="shared" si="34"/>
        <v>X</v>
      </c>
    </row>
    <row r="2222" spans="1:12" x14ac:dyDescent="0.25">
      <c r="A2222" s="1" t="s">
        <v>12405</v>
      </c>
      <c r="B2222" s="1" t="s">
        <v>15</v>
      </c>
      <c r="C2222" s="1" t="s">
        <v>14784</v>
      </c>
      <c r="D2222" s="16">
        <v>64.989999999999995</v>
      </c>
      <c r="E2222" s="74"/>
      <c r="F2222" s="74">
        <v>48</v>
      </c>
      <c r="G2222" s="16">
        <v>4549.3</v>
      </c>
      <c r="H2222" s="16">
        <v>94.777083333333337</v>
      </c>
      <c r="I2222" s="12">
        <v>1.0000000000000002</v>
      </c>
      <c r="L2222" s="12" t="str">
        <f t="shared" si="34"/>
        <v>X</v>
      </c>
    </row>
    <row r="2223" spans="1:12" x14ac:dyDescent="0.25">
      <c r="A2223" s="1" t="s">
        <v>12405</v>
      </c>
      <c r="B2223" s="1" t="s">
        <v>15</v>
      </c>
      <c r="C2223" s="1" t="s">
        <v>15750</v>
      </c>
      <c r="D2223" s="16">
        <v>79.989999999999995</v>
      </c>
      <c r="E2223" s="74"/>
      <c r="F2223" s="74">
        <v>0</v>
      </c>
      <c r="G2223" s="16">
        <v>15518.06</v>
      </c>
      <c r="H2223" s="16">
        <v>0</v>
      </c>
      <c r="I2223" s="12">
        <v>1.0000000000000002</v>
      </c>
      <c r="L2223" s="12" t="str">
        <f t="shared" si="34"/>
        <v>X</v>
      </c>
    </row>
    <row r="2224" spans="1:12" x14ac:dyDescent="0.25">
      <c r="A2224" s="1" t="s">
        <v>12405</v>
      </c>
      <c r="B2224" s="1" t="s">
        <v>15</v>
      </c>
      <c r="C2224" s="1" t="s">
        <v>14006</v>
      </c>
      <c r="D2224" s="16">
        <v>77.989999999999995</v>
      </c>
      <c r="E2224" s="74"/>
      <c r="F2224" s="74">
        <v>0</v>
      </c>
      <c r="G2224" s="16"/>
      <c r="H2224" s="16">
        <v>0</v>
      </c>
      <c r="I2224" s="12">
        <v>1.0000000000000002</v>
      </c>
      <c r="L2224" s="12" t="str">
        <f t="shared" si="34"/>
        <v>X</v>
      </c>
    </row>
    <row r="2225" spans="1:12" x14ac:dyDescent="0.25">
      <c r="A2225" s="1" t="s">
        <v>12405</v>
      </c>
      <c r="B2225" s="1" t="s">
        <v>16</v>
      </c>
      <c r="C2225" s="1"/>
      <c r="D2225" s="16">
        <v>2621.1299999999992</v>
      </c>
      <c r="E2225" s="74"/>
      <c r="F2225" s="74">
        <v>1016</v>
      </c>
      <c r="G2225" s="16">
        <v>764209.79999999993</v>
      </c>
      <c r="H2225" s="16">
        <v>60920.079137704481</v>
      </c>
      <c r="I2225" s="12"/>
      <c r="L2225" s="12" t="str">
        <f t="shared" si="34"/>
        <v xml:space="preserve"> </v>
      </c>
    </row>
    <row r="2226" spans="1:12" x14ac:dyDescent="0.25">
      <c r="A2226" s="1" t="s">
        <v>12405</v>
      </c>
      <c r="B2226" s="1" t="s">
        <v>19</v>
      </c>
      <c r="C2226" s="1" t="s">
        <v>5502</v>
      </c>
      <c r="D2226" s="16">
        <v>19.989999999999998</v>
      </c>
      <c r="E2226" s="74"/>
      <c r="F2226" s="74">
        <v>143</v>
      </c>
      <c r="G2226" s="16">
        <v>64302.89</v>
      </c>
      <c r="H2226" s="16">
        <v>449.67055944055943</v>
      </c>
      <c r="I2226" s="12">
        <v>0.67119561036505737</v>
      </c>
      <c r="L2226" s="12" t="str">
        <f t="shared" si="34"/>
        <v xml:space="preserve"> </v>
      </c>
    </row>
    <row r="2227" spans="1:12" x14ac:dyDescent="0.25">
      <c r="A2227" s="1" t="s">
        <v>12405</v>
      </c>
      <c r="B2227" s="1" t="s">
        <v>19</v>
      </c>
      <c r="C2227" s="1" t="s">
        <v>16097</v>
      </c>
      <c r="D2227" s="16">
        <v>18.989999999999998</v>
      </c>
      <c r="E2227" s="74"/>
      <c r="F2227" s="74">
        <v>25</v>
      </c>
      <c r="G2227" s="16">
        <v>5507.1</v>
      </c>
      <c r="H2227" s="16">
        <v>220.28400000000002</v>
      </c>
      <c r="I2227" s="12">
        <v>1</v>
      </c>
      <c r="L2227" s="12" t="str">
        <f t="shared" si="34"/>
        <v>X</v>
      </c>
    </row>
    <row r="2228" spans="1:12" x14ac:dyDescent="0.25">
      <c r="A2228" s="1" t="s">
        <v>12405</v>
      </c>
      <c r="B2228" s="1" t="s">
        <v>20</v>
      </c>
      <c r="C2228" s="1"/>
      <c r="D2228" s="16">
        <v>38.979999999999997</v>
      </c>
      <c r="E2228" s="74"/>
      <c r="F2228" s="74">
        <v>168</v>
      </c>
      <c r="G2228" s="16">
        <v>69809.990000000005</v>
      </c>
      <c r="H2228" s="16">
        <v>669.95455944055948</v>
      </c>
      <c r="I2228" s="12"/>
      <c r="L2228" s="12" t="str">
        <f t="shared" si="34"/>
        <v xml:space="preserve"> </v>
      </c>
    </row>
    <row r="2229" spans="1:12" x14ac:dyDescent="0.25">
      <c r="A2229" s="1" t="s">
        <v>12405</v>
      </c>
      <c r="B2229" s="1" t="s">
        <v>21</v>
      </c>
      <c r="C2229" s="1" t="s">
        <v>5628</v>
      </c>
      <c r="D2229" s="16">
        <v>29.99</v>
      </c>
      <c r="E2229" s="74"/>
      <c r="F2229" s="74">
        <v>97</v>
      </c>
      <c r="G2229" s="16">
        <v>113703.46</v>
      </c>
      <c r="H2229" s="16">
        <v>1172.2006185567011</v>
      </c>
      <c r="I2229" s="12">
        <v>0.17888055249835444</v>
      </c>
      <c r="L2229" s="12" t="str">
        <f t="shared" si="34"/>
        <v xml:space="preserve"> </v>
      </c>
    </row>
    <row r="2230" spans="1:12" x14ac:dyDescent="0.25">
      <c r="A2230" s="1" t="s">
        <v>12405</v>
      </c>
      <c r="B2230" s="1" t="s">
        <v>21</v>
      </c>
      <c r="C2230" s="1" t="s">
        <v>9146</v>
      </c>
      <c r="D2230" s="16">
        <v>26.99</v>
      </c>
      <c r="E2230" s="74"/>
      <c r="F2230" s="74">
        <v>106</v>
      </c>
      <c r="G2230" s="16">
        <v>108747.66</v>
      </c>
      <c r="H2230" s="16">
        <v>1025.921320754717</v>
      </c>
      <c r="I2230" s="12">
        <v>0.33543854246290949</v>
      </c>
      <c r="L2230" s="12" t="str">
        <f t="shared" si="34"/>
        <v xml:space="preserve"> </v>
      </c>
    </row>
    <row r="2231" spans="1:12" x14ac:dyDescent="0.25">
      <c r="A2231" s="1" t="s">
        <v>12405</v>
      </c>
      <c r="B2231" s="1" t="s">
        <v>21</v>
      </c>
      <c r="C2231" s="1" t="s">
        <v>12172</v>
      </c>
      <c r="D2231" s="16">
        <v>26.99</v>
      </c>
      <c r="E2231" s="74"/>
      <c r="F2231" s="74">
        <v>72</v>
      </c>
      <c r="G2231" s="16">
        <v>66236.42</v>
      </c>
      <c r="H2231" s="16">
        <v>919.95027777777773</v>
      </c>
      <c r="I2231" s="12">
        <v>0.47582510373475334</v>
      </c>
      <c r="L2231" s="12" t="str">
        <f t="shared" si="34"/>
        <v xml:space="preserve"> </v>
      </c>
    </row>
    <row r="2232" spans="1:12" x14ac:dyDescent="0.25">
      <c r="A2232" s="1" t="s">
        <v>12405</v>
      </c>
      <c r="B2232" s="1" t="s">
        <v>21</v>
      </c>
      <c r="C2232" s="1" t="s">
        <v>8319</v>
      </c>
      <c r="D2232" s="16">
        <v>29.99</v>
      </c>
      <c r="E2232" s="74"/>
      <c r="F2232" s="74">
        <v>42</v>
      </c>
      <c r="G2232" s="16">
        <v>33273.160000000003</v>
      </c>
      <c r="H2232" s="16">
        <v>792.21809523809532</v>
      </c>
      <c r="I2232" s="12">
        <v>0.59671943558544893</v>
      </c>
      <c r="L2232" s="12" t="str">
        <f t="shared" si="34"/>
        <v xml:space="preserve"> </v>
      </c>
    </row>
    <row r="2233" spans="1:12" x14ac:dyDescent="0.25">
      <c r="A2233" s="1" t="s">
        <v>12405</v>
      </c>
      <c r="B2233" s="1" t="s">
        <v>21</v>
      </c>
      <c r="C2233" s="1" t="s">
        <v>6309</v>
      </c>
      <c r="D2233" s="16">
        <v>25.99</v>
      </c>
      <c r="E2233" s="74"/>
      <c r="F2233" s="74">
        <v>60</v>
      </c>
      <c r="G2233" s="16">
        <v>46510.79</v>
      </c>
      <c r="H2233" s="16">
        <v>775.17983333333336</v>
      </c>
      <c r="I2233" s="12">
        <v>0.71501368887033712</v>
      </c>
      <c r="L2233" s="12" t="str">
        <f t="shared" si="34"/>
        <v xml:space="preserve"> </v>
      </c>
    </row>
    <row r="2234" spans="1:12" x14ac:dyDescent="0.25">
      <c r="A2234" s="1" t="s">
        <v>12405</v>
      </c>
      <c r="B2234" s="1" t="s">
        <v>21</v>
      </c>
      <c r="C2234" s="1" t="s">
        <v>11980</v>
      </c>
      <c r="D2234" s="16">
        <v>29.99</v>
      </c>
      <c r="E2234" s="74"/>
      <c r="F2234" s="74">
        <v>3</v>
      </c>
      <c r="G2234" s="16">
        <v>1499.5</v>
      </c>
      <c r="H2234" s="16">
        <v>499.83333333333331</v>
      </c>
      <c r="I2234" s="12">
        <v>0.79128942308198547</v>
      </c>
      <c r="L2234" s="12" t="str">
        <f t="shared" si="34"/>
        <v xml:space="preserve"> </v>
      </c>
    </row>
    <row r="2235" spans="1:12" x14ac:dyDescent="0.25">
      <c r="A2235" s="1" t="s">
        <v>12405</v>
      </c>
      <c r="B2235" s="1" t="s">
        <v>21</v>
      </c>
      <c r="C2235" s="1" t="s">
        <v>11576</v>
      </c>
      <c r="D2235" s="16">
        <v>21.99</v>
      </c>
      <c r="E2235" s="74"/>
      <c r="F2235" s="74">
        <v>60</v>
      </c>
      <c r="G2235" s="16">
        <v>29444.19</v>
      </c>
      <c r="H2235" s="16">
        <v>490.73649999999998</v>
      </c>
      <c r="I2235" s="12">
        <v>0.86617695927796001</v>
      </c>
      <c r="L2235" s="12" t="str">
        <f t="shared" si="34"/>
        <v xml:space="preserve"> </v>
      </c>
    </row>
    <row r="2236" spans="1:12" x14ac:dyDescent="0.25">
      <c r="A2236" s="1" t="s">
        <v>12405</v>
      </c>
      <c r="B2236" s="1" t="s">
        <v>21</v>
      </c>
      <c r="C2236" s="1" t="s">
        <v>8695</v>
      </c>
      <c r="D2236" s="16">
        <v>29.99</v>
      </c>
      <c r="E2236" s="74"/>
      <c r="F2236" s="74">
        <v>72</v>
      </c>
      <c r="G2236" s="16">
        <v>33564.04</v>
      </c>
      <c r="H2236" s="16">
        <v>466.16722222222222</v>
      </c>
      <c r="I2236" s="12">
        <v>0.93731516629444156</v>
      </c>
      <c r="L2236" s="12" t="str">
        <f t="shared" si="34"/>
        <v xml:space="preserve"> </v>
      </c>
    </row>
    <row r="2237" spans="1:12" x14ac:dyDescent="0.25">
      <c r="A2237" s="1" t="s">
        <v>12405</v>
      </c>
      <c r="B2237" s="1" t="s">
        <v>21</v>
      </c>
      <c r="C2237" s="1" t="s">
        <v>11915</v>
      </c>
      <c r="D2237" s="16">
        <v>24.99</v>
      </c>
      <c r="E2237" s="74"/>
      <c r="F2237" s="74">
        <v>41</v>
      </c>
      <c r="G2237" s="16">
        <v>16841.669999999998</v>
      </c>
      <c r="H2237" s="16">
        <v>410.77243902439022</v>
      </c>
      <c r="I2237" s="12">
        <v>1</v>
      </c>
      <c r="L2237" s="12" t="str">
        <f t="shared" si="34"/>
        <v>X</v>
      </c>
    </row>
    <row r="2238" spans="1:12" x14ac:dyDescent="0.25">
      <c r="A2238" s="1" t="s">
        <v>12405</v>
      </c>
      <c r="B2238" s="1" t="s">
        <v>22</v>
      </c>
      <c r="C2238" s="1"/>
      <c r="D2238" s="16">
        <v>246.91000000000003</v>
      </c>
      <c r="E2238" s="74"/>
      <c r="F2238" s="74">
        <v>553</v>
      </c>
      <c r="G2238" s="16">
        <v>449820.88999999996</v>
      </c>
      <c r="H2238" s="16">
        <v>6552.97964024057</v>
      </c>
      <c r="I2238" s="12"/>
      <c r="L2238" s="12" t="str">
        <f t="shared" si="34"/>
        <v xml:space="preserve"> </v>
      </c>
    </row>
    <row r="2239" spans="1:12" x14ac:dyDescent="0.25">
      <c r="A2239" s="1" t="s">
        <v>12405</v>
      </c>
      <c r="B2239" s="1" t="s">
        <v>23</v>
      </c>
      <c r="C2239" s="1" t="s">
        <v>12131</v>
      </c>
      <c r="D2239" s="16">
        <v>65.989999999999995</v>
      </c>
      <c r="E2239" s="74"/>
      <c r="F2239" s="74">
        <v>98</v>
      </c>
      <c r="G2239" s="16">
        <v>203764.27</v>
      </c>
      <c r="H2239" s="16">
        <v>2079.2272448979593</v>
      </c>
      <c r="I2239" s="12">
        <v>0.11555427182099162</v>
      </c>
      <c r="L2239" s="12" t="str">
        <f t="shared" si="34"/>
        <v xml:space="preserve"> </v>
      </c>
    </row>
    <row r="2240" spans="1:12" x14ac:dyDescent="0.25">
      <c r="A2240" s="1" t="s">
        <v>12405</v>
      </c>
      <c r="B2240" s="1" t="s">
        <v>23</v>
      </c>
      <c r="C2240" s="1" t="s">
        <v>12133</v>
      </c>
      <c r="D2240" s="16">
        <v>34.99</v>
      </c>
      <c r="E2240" s="74"/>
      <c r="F2240" s="74">
        <v>158</v>
      </c>
      <c r="G2240" s="16">
        <v>234095.87</v>
      </c>
      <c r="H2240" s="16">
        <v>1481.6194303797467</v>
      </c>
      <c r="I2240" s="12">
        <v>0.1978961393650398</v>
      </c>
      <c r="L2240" s="12" t="str">
        <f t="shared" si="34"/>
        <v xml:space="preserve"> </v>
      </c>
    </row>
    <row r="2241" spans="1:12" x14ac:dyDescent="0.25">
      <c r="A2241" s="1" t="s">
        <v>12405</v>
      </c>
      <c r="B2241" s="1" t="s">
        <v>23</v>
      </c>
      <c r="C2241" s="1" t="s">
        <v>12144</v>
      </c>
      <c r="D2241" s="16">
        <v>64.989999999999995</v>
      </c>
      <c r="E2241" s="74"/>
      <c r="F2241" s="74">
        <v>74</v>
      </c>
      <c r="G2241" s="16">
        <v>96525.28</v>
      </c>
      <c r="H2241" s="16">
        <v>1304.3956756756756</v>
      </c>
      <c r="I2241" s="12">
        <v>0.27038869295148066</v>
      </c>
      <c r="L2241" s="12" t="str">
        <f t="shared" si="34"/>
        <v xml:space="preserve"> </v>
      </c>
    </row>
    <row r="2242" spans="1:12" x14ac:dyDescent="0.25">
      <c r="A2242" s="1" t="s">
        <v>12405</v>
      </c>
      <c r="B2242" s="1" t="s">
        <v>23</v>
      </c>
      <c r="C2242" s="1" t="s">
        <v>13604</v>
      </c>
      <c r="D2242" s="16">
        <v>47.99</v>
      </c>
      <c r="E2242" s="74"/>
      <c r="F2242" s="74">
        <v>2</v>
      </c>
      <c r="G2242" s="16">
        <v>2543.4699999999998</v>
      </c>
      <c r="H2242" s="16">
        <v>1271.7349999999999</v>
      </c>
      <c r="I2242" s="12">
        <v>0.3410661103597355</v>
      </c>
      <c r="L2242" s="12" t="str">
        <f t="shared" si="34"/>
        <v xml:space="preserve"> </v>
      </c>
    </row>
    <row r="2243" spans="1:12" x14ac:dyDescent="0.25">
      <c r="A2243" s="1" t="s">
        <v>12405</v>
      </c>
      <c r="B2243" s="1" t="s">
        <v>23</v>
      </c>
      <c r="C2243" s="1" t="s">
        <v>14636</v>
      </c>
      <c r="D2243" s="16">
        <v>44.99</v>
      </c>
      <c r="E2243" s="74"/>
      <c r="F2243" s="74">
        <v>74</v>
      </c>
      <c r="G2243" s="16">
        <v>74953.34</v>
      </c>
      <c r="H2243" s="16">
        <v>1012.8829729729729</v>
      </c>
      <c r="I2243" s="12">
        <v>0.39735767477097284</v>
      </c>
      <c r="L2243" s="12" t="str">
        <f t="shared" si="34"/>
        <v xml:space="preserve"> </v>
      </c>
    </row>
    <row r="2244" spans="1:12" x14ac:dyDescent="0.25">
      <c r="A2244" s="1" t="s">
        <v>12405</v>
      </c>
      <c r="B2244" s="1" t="s">
        <v>23</v>
      </c>
      <c r="C2244" s="1" t="s">
        <v>5842</v>
      </c>
      <c r="D2244" s="16">
        <v>41.99</v>
      </c>
      <c r="E2244" s="74"/>
      <c r="F2244" s="74">
        <v>82</v>
      </c>
      <c r="G2244" s="16">
        <v>79075.320000000007</v>
      </c>
      <c r="H2244" s="16">
        <v>964.33317073170736</v>
      </c>
      <c r="I2244" s="12">
        <v>0.45095105548977882</v>
      </c>
      <c r="L2244" s="12" t="str">
        <f t="shared" si="34"/>
        <v xml:space="preserve"> </v>
      </c>
    </row>
    <row r="2245" spans="1:12" x14ac:dyDescent="0.25">
      <c r="A2245" s="1" t="s">
        <v>12405</v>
      </c>
      <c r="B2245" s="1" t="s">
        <v>23</v>
      </c>
      <c r="C2245" s="1" t="s">
        <v>12129</v>
      </c>
      <c r="D2245" s="16">
        <v>46.99</v>
      </c>
      <c r="E2245" s="74"/>
      <c r="F2245" s="74">
        <v>91</v>
      </c>
      <c r="G2245" s="16">
        <v>87517.31</v>
      </c>
      <c r="H2245" s="16">
        <v>961.72868131868131</v>
      </c>
      <c r="I2245" s="12">
        <v>0.50439969018415387</v>
      </c>
      <c r="L2245" s="12" t="str">
        <f t="shared" si="34"/>
        <v xml:space="preserve"> </v>
      </c>
    </row>
    <row r="2246" spans="1:12" x14ac:dyDescent="0.25">
      <c r="A2246" s="1" t="s">
        <v>12405</v>
      </c>
      <c r="B2246" s="1" t="s">
        <v>23</v>
      </c>
      <c r="C2246" s="1" t="s">
        <v>15264</v>
      </c>
      <c r="D2246" s="16">
        <v>49.99</v>
      </c>
      <c r="E2246" s="74"/>
      <c r="F2246" s="74">
        <v>59</v>
      </c>
      <c r="G2246" s="16">
        <v>56268.4</v>
      </c>
      <c r="H2246" s="16">
        <v>953.70169491525428</v>
      </c>
      <c r="I2246" s="12">
        <v>0.55740222040820642</v>
      </c>
      <c r="L2246" s="12" t="str">
        <f t="shared" si="34"/>
        <v xml:space="preserve"> </v>
      </c>
    </row>
    <row r="2247" spans="1:12" x14ac:dyDescent="0.25">
      <c r="A2247" s="1" t="s">
        <v>12405</v>
      </c>
      <c r="B2247" s="1" t="s">
        <v>23</v>
      </c>
      <c r="C2247" s="1" t="s">
        <v>12145</v>
      </c>
      <c r="D2247" s="16">
        <v>34.99</v>
      </c>
      <c r="E2247" s="74"/>
      <c r="F2247" s="74">
        <v>97</v>
      </c>
      <c r="G2247" s="16">
        <v>87917.29</v>
      </c>
      <c r="H2247" s="16">
        <v>906.36381443298967</v>
      </c>
      <c r="I2247" s="12">
        <v>0.60777392020133825</v>
      </c>
      <c r="L2247" s="12" t="str">
        <f t="shared" si="34"/>
        <v xml:space="preserve"> </v>
      </c>
    </row>
    <row r="2248" spans="1:12" x14ac:dyDescent="0.25">
      <c r="A2248" s="1" t="s">
        <v>12405</v>
      </c>
      <c r="B2248" s="1" t="s">
        <v>23</v>
      </c>
      <c r="C2248" s="1" t="s">
        <v>12165</v>
      </c>
      <c r="D2248" s="16">
        <v>37.99</v>
      </c>
      <c r="E2248" s="74"/>
      <c r="F2248" s="74">
        <v>136</v>
      </c>
      <c r="G2248" s="16">
        <v>93714.68</v>
      </c>
      <c r="H2248" s="16">
        <v>689.07852941176463</v>
      </c>
      <c r="I2248" s="12">
        <v>0.64606986302771452</v>
      </c>
      <c r="L2248" s="12" t="str">
        <f t="shared" si="34"/>
        <v xml:space="preserve"> </v>
      </c>
    </row>
    <row r="2249" spans="1:12" x14ac:dyDescent="0.25">
      <c r="A2249" s="1" t="s">
        <v>12405</v>
      </c>
      <c r="B2249" s="1" t="s">
        <v>23</v>
      </c>
      <c r="C2249" s="1" t="s">
        <v>12197</v>
      </c>
      <c r="D2249" s="16">
        <v>49.99</v>
      </c>
      <c r="E2249" s="74"/>
      <c r="F2249" s="74">
        <v>101</v>
      </c>
      <c r="G2249" s="16">
        <v>69360.09</v>
      </c>
      <c r="H2249" s="16">
        <v>686.73356435643564</v>
      </c>
      <c r="I2249" s="12">
        <v>0.68423548304782755</v>
      </c>
      <c r="L2249" s="12" t="str">
        <f t="shared" ref="L2249:L2312" si="35">IF(I2249&gt;$I$2,"X"," ")</f>
        <v xml:space="preserve"> </v>
      </c>
    </row>
    <row r="2250" spans="1:12" x14ac:dyDescent="0.25">
      <c r="A2250" s="1" t="s">
        <v>12405</v>
      </c>
      <c r="B2250" s="1" t="s">
        <v>23</v>
      </c>
      <c r="C2250" s="1" t="s">
        <v>6909</v>
      </c>
      <c r="D2250" s="16">
        <v>21.99</v>
      </c>
      <c r="E2250" s="74"/>
      <c r="F2250" s="74">
        <v>43</v>
      </c>
      <c r="G2250" s="16">
        <v>22869.599999999999</v>
      </c>
      <c r="H2250" s="16">
        <v>531.85116279069769</v>
      </c>
      <c r="I2250" s="12">
        <v>0.71379342289506287</v>
      </c>
      <c r="L2250" s="12" t="str">
        <f t="shared" si="35"/>
        <v xml:space="preserve"> </v>
      </c>
    </row>
    <row r="2251" spans="1:12" x14ac:dyDescent="0.25">
      <c r="A2251" s="1" t="s">
        <v>12405</v>
      </c>
      <c r="B2251" s="1" t="s">
        <v>23</v>
      </c>
      <c r="C2251" s="1" t="s">
        <v>5860</v>
      </c>
      <c r="D2251" s="16">
        <v>36.99</v>
      </c>
      <c r="E2251" s="74"/>
      <c r="F2251" s="74">
        <v>72</v>
      </c>
      <c r="G2251" s="16">
        <v>35431.25</v>
      </c>
      <c r="H2251" s="16">
        <v>492.10069444444446</v>
      </c>
      <c r="I2251" s="12">
        <v>0.74114220718435431</v>
      </c>
      <c r="L2251" s="12" t="str">
        <f t="shared" si="35"/>
        <v xml:space="preserve"> </v>
      </c>
    </row>
    <row r="2252" spans="1:12" x14ac:dyDescent="0.25">
      <c r="A2252" s="1" t="s">
        <v>12405</v>
      </c>
      <c r="B2252" s="1" t="s">
        <v>23</v>
      </c>
      <c r="C2252" s="1" t="s">
        <v>10625</v>
      </c>
      <c r="D2252" s="16">
        <v>49.99</v>
      </c>
      <c r="E2252" s="74"/>
      <c r="F2252" s="74">
        <v>39</v>
      </c>
      <c r="G2252" s="16">
        <v>18251.099999999999</v>
      </c>
      <c r="H2252" s="16">
        <v>467.97692307692301</v>
      </c>
      <c r="I2252" s="12">
        <v>0.7671502987519675</v>
      </c>
      <c r="L2252" s="12" t="str">
        <f t="shared" si="35"/>
        <v xml:space="preserve"> </v>
      </c>
    </row>
    <row r="2253" spans="1:12" x14ac:dyDescent="0.25">
      <c r="A2253" s="1" t="s">
        <v>12405</v>
      </c>
      <c r="B2253" s="1" t="s">
        <v>23</v>
      </c>
      <c r="C2253" s="1" t="s">
        <v>12140</v>
      </c>
      <c r="D2253" s="16">
        <v>34.99</v>
      </c>
      <c r="E2253" s="74"/>
      <c r="F2253" s="74">
        <v>113</v>
      </c>
      <c r="G2253" s="16">
        <v>52089.95</v>
      </c>
      <c r="H2253" s="16">
        <v>460.97300884955752</v>
      </c>
      <c r="I2253" s="12">
        <v>0.79276914368459839</v>
      </c>
      <c r="L2253" s="12" t="str">
        <f t="shared" si="35"/>
        <v xml:space="preserve"> </v>
      </c>
    </row>
    <row r="2254" spans="1:12" x14ac:dyDescent="0.25">
      <c r="A2254" s="1" t="s">
        <v>12405</v>
      </c>
      <c r="B2254" s="1" t="s">
        <v>23</v>
      </c>
      <c r="C2254" s="1" t="s">
        <v>12132</v>
      </c>
      <c r="D2254" s="16">
        <v>16.989999999999998</v>
      </c>
      <c r="E2254" s="74"/>
      <c r="F2254" s="74">
        <v>139</v>
      </c>
      <c r="G2254" s="16">
        <v>62506.21</v>
      </c>
      <c r="H2254" s="16">
        <v>449.68496402877696</v>
      </c>
      <c r="I2254" s="12">
        <v>0.81776064891554501</v>
      </c>
      <c r="L2254" s="12" t="str">
        <f t="shared" si="35"/>
        <v xml:space="preserve"> </v>
      </c>
    </row>
    <row r="2255" spans="1:12" x14ac:dyDescent="0.25">
      <c r="A2255" s="1" t="s">
        <v>12405</v>
      </c>
      <c r="B2255" s="1" t="s">
        <v>23</v>
      </c>
      <c r="C2255" s="1" t="s">
        <v>13658</v>
      </c>
      <c r="D2255" s="16">
        <v>49.99</v>
      </c>
      <c r="E2255" s="74"/>
      <c r="F2255" s="74">
        <v>59</v>
      </c>
      <c r="G2255" s="16">
        <v>24945.01</v>
      </c>
      <c r="H2255" s="16">
        <v>422.7967796610169</v>
      </c>
      <c r="I2255" s="12">
        <v>0.84125782755336476</v>
      </c>
      <c r="L2255" s="12" t="str">
        <f t="shared" si="35"/>
        <v xml:space="preserve"> </v>
      </c>
    </row>
    <row r="2256" spans="1:12" x14ac:dyDescent="0.25">
      <c r="A2256" s="1" t="s">
        <v>12405</v>
      </c>
      <c r="B2256" s="1" t="s">
        <v>23</v>
      </c>
      <c r="C2256" s="1" t="s">
        <v>14774</v>
      </c>
      <c r="D2256" s="16">
        <v>37.99</v>
      </c>
      <c r="E2256" s="74"/>
      <c r="F2256" s="74">
        <v>50</v>
      </c>
      <c r="G2256" s="16">
        <v>19572.72</v>
      </c>
      <c r="H2256" s="16">
        <v>391.45440000000002</v>
      </c>
      <c r="I2256" s="12">
        <v>0.86301313508606459</v>
      </c>
      <c r="L2256" s="12" t="str">
        <f t="shared" si="35"/>
        <v xml:space="preserve"> </v>
      </c>
    </row>
    <row r="2257" spans="1:12" x14ac:dyDescent="0.25">
      <c r="A2257" s="1" t="s">
        <v>12405</v>
      </c>
      <c r="B2257" s="1" t="s">
        <v>23</v>
      </c>
      <c r="C2257" s="1" t="s">
        <v>6339</v>
      </c>
      <c r="D2257" s="16">
        <v>47.99</v>
      </c>
      <c r="E2257" s="74"/>
      <c r="F2257" s="74">
        <v>62</v>
      </c>
      <c r="G2257" s="16">
        <v>22844.9</v>
      </c>
      <c r="H2257" s="16">
        <v>368.4661290322581</v>
      </c>
      <c r="I2257" s="12">
        <v>0.8834908559968021</v>
      </c>
      <c r="L2257" s="12" t="str">
        <f t="shared" si="35"/>
        <v xml:space="preserve"> </v>
      </c>
    </row>
    <row r="2258" spans="1:12" x14ac:dyDescent="0.25">
      <c r="A2258" s="1" t="s">
        <v>12405</v>
      </c>
      <c r="B2258" s="1" t="s">
        <v>23</v>
      </c>
      <c r="C2258" s="1" t="s">
        <v>11553</v>
      </c>
      <c r="D2258" s="16">
        <v>39.99</v>
      </c>
      <c r="E2258" s="74"/>
      <c r="F2258" s="74">
        <v>31</v>
      </c>
      <c r="G2258" s="16">
        <v>10574.25</v>
      </c>
      <c r="H2258" s="16">
        <v>341.10483870967744</v>
      </c>
      <c r="I2258" s="12">
        <v>0.90244795717390214</v>
      </c>
      <c r="L2258" s="12" t="str">
        <f t="shared" si="35"/>
        <v xml:space="preserve"> </v>
      </c>
    </row>
    <row r="2259" spans="1:12" x14ac:dyDescent="0.25">
      <c r="A2259" s="1" t="s">
        <v>12405</v>
      </c>
      <c r="B2259" s="1" t="s">
        <v>23</v>
      </c>
      <c r="C2259" s="1" t="s">
        <v>15409</v>
      </c>
      <c r="D2259" s="16">
        <v>39.99</v>
      </c>
      <c r="E2259" s="74"/>
      <c r="F2259" s="74">
        <v>49</v>
      </c>
      <c r="G2259" s="16">
        <v>16195.95</v>
      </c>
      <c r="H2259" s="16">
        <v>330.52959183673471</v>
      </c>
      <c r="I2259" s="12">
        <v>0.9208173328127145</v>
      </c>
      <c r="L2259" s="12" t="str">
        <f t="shared" si="35"/>
        <v xml:space="preserve"> </v>
      </c>
    </row>
    <row r="2260" spans="1:12" x14ac:dyDescent="0.25">
      <c r="A2260" s="1" t="s">
        <v>12405</v>
      </c>
      <c r="B2260" s="1" t="s">
        <v>23</v>
      </c>
      <c r="C2260" s="1" t="s">
        <v>11927</v>
      </c>
      <c r="D2260" s="16">
        <v>36.99</v>
      </c>
      <c r="E2260" s="74"/>
      <c r="F2260" s="74">
        <v>97</v>
      </c>
      <c r="G2260" s="16">
        <v>29037.72</v>
      </c>
      <c r="H2260" s="16">
        <v>299.35793814432992</v>
      </c>
      <c r="I2260" s="12">
        <v>0.93745432554209718</v>
      </c>
      <c r="L2260" s="12" t="str">
        <f t="shared" si="35"/>
        <v xml:space="preserve"> </v>
      </c>
    </row>
    <row r="2261" spans="1:12" x14ac:dyDescent="0.25">
      <c r="A2261" s="1" t="s">
        <v>12405</v>
      </c>
      <c r="B2261" s="1" t="s">
        <v>23</v>
      </c>
      <c r="C2261" s="1" t="s">
        <v>12183</v>
      </c>
      <c r="D2261" s="16">
        <v>33.99</v>
      </c>
      <c r="E2261" s="74"/>
      <c r="F2261" s="74">
        <v>55</v>
      </c>
      <c r="G2261" s="16">
        <v>16402.740000000002</v>
      </c>
      <c r="H2261" s="16">
        <v>298.23163636363637</v>
      </c>
      <c r="I2261" s="12">
        <v>0.95402872339040634</v>
      </c>
      <c r="L2261" s="12" t="str">
        <f t="shared" si="35"/>
        <v>X</v>
      </c>
    </row>
    <row r="2262" spans="1:12" x14ac:dyDescent="0.25">
      <c r="A2262" s="1" t="s">
        <v>12405</v>
      </c>
      <c r="B2262" s="1" t="s">
        <v>23</v>
      </c>
      <c r="C2262" s="1" t="s">
        <v>9248</v>
      </c>
      <c r="D2262" s="16">
        <v>32.99</v>
      </c>
      <c r="E2262" s="74"/>
      <c r="F2262" s="74">
        <v>75</v>
      </c>
      <c r="G2262" s="16">
        <v>19952.580000000002</v>
      </c>
      <c r="H2262" s="16">
        <v>266.03440000000001</v>
      </c>
      <c r="I2262" s="12">
        <v>0.96881374097170636</v>
      </c>
      <c r="L2262" s="12" t="str">
        <f t="shared" si="35"/>
        <v>X</v>
      </c>
    </row>
    <row r="2263" spans="1:12" x14ac:dyDescent="0.25">
      <c r="A2263" s="1" t="s">
        <v>12405</v>
      </c>
      <c r="B2263" s="1" t="s">
        <v>23</v>
      </c>
      <c r="C2263" s="1" t="s">
        <v>5812</v>
      </c>
      <c r="D2263" s="16">
        <v>39.99</v>
      </c>
      <c r="E2263" s="74"/>
      <c r="F2263" s="74">
        <v>46</v>
      </c>
      <c r="G2263" s="16">
        <v>12102.87</v>
      </c>
      <c r="H2263" s="16">
        <v>263.1058695652174</v>
      </c>
      <c r="I2263" s="12">
        <v>0.98343600375901874</v>
      </c>
      <c r="L2263" s="12" t="str">
        <f t="shared" si="35"/>
        <v>X</v>
      </c>
    </row>
    <row r="2264" spans="1:12" x14ac:dyDescent="0.25">
      <c r="A2264" s="1" t="s">
        <v>12405</v>
      </c>
      <c r="B2264" s="1" t="s">
        <v>23</v>
      </c>
      <c r="C2264" s="1" t="s">
        <v>11813</v>
      </c>
      <c r="D2264" s="16">
        <v>49.99</v>
      </c>
      <c r="E2264" s="74"/>
      <c r="F2264" s="74">
        <v>8</v>
      </c>
      <c r="G2264" s="16">
        <v>1149.77</v>
      </c>
      <c r="H2264" s="16">
        <v>143.72125</v>
      </c>
      <c r="I2264" s="12">
        <v>0.99142339639717536</v>
      </c>
      <c r="L2264" s="12" t="str">
        <f t="shared" si="35"/>
        <v>X</v>
      </c>
    </row>
    <row r="2265" spans="1:12" x14ac:dyDescent="0.25">
      <c r="A2265" s="1" t="s">
        <v>12405</v>
      </c>
      <c r="B2265" s="1" t="s">
        <v>23</v>
      </c>
      <c r="C2265" s="1" t="s">
        <v>16199</v>
      </c>
      <c r="D2265" s="16">
        <v>39.99</v>
      </c>
      <c r="E2265" s="74"/>
      <c r="F2265" s="74">
        <v>46</v>
      </c>
      <c r="G2265" s="16">
        <v>3919.02</v>
      </c>
      <c r="H2265" s="16">
        <v>85.196086956521739</v>
      </c>
      <c r="I2265" s="12">
        <v>0.99615821882431321</v>
      </c>
      <c r="L2265" s="12" t="str">
        <f t="shared" si="35"/>
        <v>X</v>
      </c>
    </row>
    <row r="2266" spans="1:12" x14ac:dyDescent="0.25">
      <c r="A2266" s="1" t="s">
        <v>12405</v>
      </c>
      <c r="B2266" s="1" t="s">
        <v>23</v>
      </c>
      <c r="C2266" s="1" t="s">
        <v>16386</v>
      </c>
      <c r="D2266" s="16">
        <v>44.99</v>
      </c>
      <c r="E2266" s="74"/>
      <c r="F2266" s="74">
        <v>47</v>
      </c>
      <c r="G2266" s="16">
        <v>2339.48</v>
      </c>
      <c r="H2266" s="16">
        <v>49.776170212765955</v>
      </c>
      <c r="I2266" s="12">
        <v>0.99892455863497487</v>
      </c>
      <c r="L2266" s="12" t="str">
        <f t="shared" si="35"/>
        <v>X</v>
      </c>
    </row>
    <row r="2267" spans="1:12" x14ac:dyDescent="0.25">
      <c r="A2267" s="1" t="s">
        <v>12405</v>
      </c>
      <c r="B2267" s="1" t="s">
        <v>23</v>
      </c>
      <c r="C2267" s="1" t="s">
        <v>14169</v>
      </c>
      <c r="D2267" s="16">
        <v>49.99</v>
      </c>
      <c r="E2267" s="74"/>
      <c r="F2267" s="74">
        <v>31</v>
      </c>
      <c r="G2267" s="16">
        <v>599.88</v>
      </c>
      <c r="H2267" s="16">
        <v>19.350967741935484</v>
      </c>
      <c r="I2267" s="12">
        <v>1.0000000000000002</v>
      </c>
      <c r="L2267" s="12" t="str">
        <f t="shared" si="35"/>
        <v>X</v>
      </c>
    </row>
    <row r="2268" spans="1:12" x14ac:dyDescent="0.25">
      <c r="A2268" s="1" t="s">
        <v>12405</v>
      </c>
      <c r="B2268" s="1" t="s">
        <v>23</v>
      </c>
      <c r="C2268" s="1" t="s">
        <v>12372</v>
      </c>
      <c r="D2268" s="16">
        <v>49.99</v>
      </c>
      <c r="E2268" s="74"/>
      <c r="F2268" s="74">
        <v>1</v>
      </c>
      <c r="G2268" s="16"/>
      <c r="H2268" s="16">
        <v>0</v>
      </c>
      <c r="I2268" s="12">
        <v>1.0000000000000002</v>
      </c>
      <c r="L2268" s="12" t="str">
        <f t="shared" si="35"/>
        <v>X</v>
      </c>
    </row>
    <row r="2269" spans="1:12" x14ac:dyDescent="0.25">
      <c r="A2269" s="1" t="s">
        <v>12405</v>
      </c>
      <c r="B2269" s="1" t="s">
        <v>24</v>
      </c>
      <c r="C2269" s="1"/>
      <c r="D2269" s="16">
        <v>1276.7</v>
      </c>
      <c r="E2269" s="74"/>
      <c r="F2269" s="74">
        <v>2035</v>
      </c>
      <c r="G2269" s="16">
        <v>1456520.3199999998</v>
      </c>
      <c r="H2269" s="16">
        <v>17993.512590507678</v>
      </c>
      <c r="I2269" s="12"/>
      <c r="L2269" s="12" t="str">
        <f t="shared" si="35"/>
        <v xml:space="preserve"> </v>
      </c>
    </row>
    <row r="2270" spans="1:12" x14ac:dyDescent="0.25">
      <c r="A2270" s="1" t="s">
        <v>12405</v>
      </c>
      <c r="B2270" s="1" t="s">
        <v>74</v>
      </c>
      <c r="C2270" s="1" t="s">
        <v>11830</v>
      </c>
      <c r="D2270" s="16">
        <v>209.99</v>
      </c>
      <c r="E2270" s="74"/>
      <c r="F2270" s="74">
        <v>1</v>
      </c>
      <c r="G2270" s="16">
        <v>24568.83</v>
      </c>
      <c r="H2270" s="16">
        <v>24568.83</v>
      </c>
      <c r="I2270" s="12">
        <v>0.67158023567422465</v>
      </c>
      <c r="L2270" s="12" t="str">
        <f t="shared" si="35"/>
        <v xml:space="preserve"> </v>
      </c>
    </row>
    <row r="2271" spans="1:12" x14ac:dyDescent="0.25">
      <c r="A2271" s="1" t="s">
        <v>12405</v>
      </c>
      <c r="B2271" s="1" t="s">
        <v>74</v>
      </c>
      <c r="C2271" s="1" t="s">
        <v>15969</v>
      </c>
      <c r="D2271" s="16">
        <v>599.99</v>
      </c>
      <c r="E2271" s="74"/>
      <c r="F2271" s="74">
        <v>11</v>
      </c>
      <c r="G2271" s="16">
        <v>26399.56</v>
      </c>
      <c r="H2271" s="16">
        <v>2399.96</v>
      </c>
      <c r="I2271" s="12">
        <v>0.73718228926850293</v>
      </c>
      <c r="L2271" s="12" t="str">
        <f t="shared" si="35"/>
        <v xml:space="preserve"> </v>
      </c>
    </row>
    <row r="2272" spans="1:12" x14ac:dyDescent="0.25">
      <c r="A2272" s="1" t="s">
        <v>12405</v>
      </c>
      <c r="B2272" s="1" t="s">
        <v>74</v>
      </c>
      <c r="C2272" s="1" t="s">
        <v>15540</v>
      </c>
      <c r="D2272" s="16">
        <v>269.99</v>
      </c>
      <c r="E2272" s="74"/>
      <c r="F2272" s="74">
        <v>10</v>
      </c>
      <c r="G2272" s="16">
        <v>22679.16</v>
      </c>
      <c r="H2272" s="16">
        <v>2267.9160000000002</v>
      </c>
      <c r="I2272" s="12">
        <v>0.79917496705451652</v>
      </c>
      <c r="L2272" s="12" t="str">
        <f t="shared" si="35"/>
        <v xml:space="preserve"> </v>
      </c>
    </row>
    <row r="2273" spans="1:12" x14ac:dyDescent="0.25">
      <c r="A2273" s="1" t="s">
        <v>12405</v>
      </c>
      <c r="B2273" s="1" t="s">
        <v>74</v>
      </c>
      <c r="C2273" s="1" t="s">
        <v>15144</v>
      </c>
      <c r="D2273" s="16">
        <v>134.99</v>
      </c>
      <c r="E2273" s="74"/>
      <c r="F2273" s="74">
        <v>7</v>
      </c>
      <c r="G2273" s="16">
        <v>12284.09</v>
      </c>
      <c r="H2273" s="16">
        <v>1754.8700000000001</v>
      </c>
      <c r="I2273" s="12">
        <v>0.84714371477989159</v>
      </c>
      <c r="L2273" s="12" t="str">
        <f t="shared" si="35"/>
        <v xml:space="preserve"> </v>
      </c>
    </row>
    <row r="2274" spans="1:12" x14ac:dyDescent="0.25">
      <c r="A2274" s="1" t="s">
        <v>12405</v>
      </c>
      <c r="B2274" s="1" t="s">
        <v>74</v>
      </c>
      <c r="C2274" s="1" t="s">
        <v>15401</v>
      </c>
      <c r="D2274" s="16">
        <v>99.99</v>
      </c>
      <c r="E2274" s="74"/>
      <c r="F2274" s="74">
        <v>12</v>
      </c>
      <c r="G2274" s="16">
        <v>14598.54</v>
      </c>
      <c r="H2274" s="16">
        <v>1216.5450000000001</v>
      </c>
      <c r="I2274" s="12">
        <v>0.88039753996441594</v>
      </c>
      <c r="L2274" s="12" t="str">
        <f t="shared" si="35"/>
        <v xml:space="preserve"> </v>
      </c>
    </row>
    <row r="2275" spans="1:12" x14ac:dyDescent="0.25">
      <c r="A2275" s="1" t="s">
        <v>12405</v>
      </c>
      <c r="B2275" s="1" t="s">
        <v>74</v>
      </c>
      <c r="C2275" s="1" t="s">
        <v>15123</v>
      </c>
      <c r="D2275" s="16">
        <v>114.99</v>
      </c>
      <c r="E2275" s="74"/>
      <c r="F2275" s="74">
        <v>21</v>
      </c>
      <c r="G2275" s="16">
        <v>24262.89</v>
      </c>
      <c r="H2275" s="16">
        <v>1155.3757142857144</v>
      </c>
      <c r="I2275" s="12">
        <v>0.91197932446503227</v>
      </c>
      <c r="L2275" s="12" t="str">
        <f t="shared" si="35"/>
        <v xml:space="preserve"> </v>
      </c>
    </row>
    <row r="2276" spans="1:12" x14ac:dyDescent="0.25">
      <c r="A2276" s="1" t="s">
        <v>12405</v>
      </c>
      <c r="B2276" s="1" t="s">
        <v>74</v>
      </c>
      <c r="C2276" s="1" t="s">
        <v>13597</v>
      </c>
      <c r="D2276" s="16">
        <v>199.99</v>
      </c>
      <c r="E2276" s="74"/>
      <c r="F2276" s="74">
        <v>9</v>
      </c>
      <c r="G2276" s="16">
        <v>7479.71</v>
      </c>
      <c r="H2276" s="16">
        <v>831.07888888888886</v>
      </c>
      <c r="I2276" s="12">
        <v>0.93469657050661703</v>
      </c>
      <c r="L2276" s="12" t="str">
        <f t="shared" si="35"/>
        <v xml:space="preserve"> </v>
      </c>
    </row>
    <row r="2277" spans="1:12" x14ac:dyDescent="0.25">
      <c r="A2277" s="1" t="s">
        <v>12405</v>
      </c>
      <c r="B2277" s="1" t="s">
        <v>74</v>
      </c>
      <c r="C2277" s="1" t="s">
        <v>13346</v>
      </c>
      <c r="D2277" s="16">
        <v>99.99</v>
      </c>
      <c r="E2277" s="74"/>
      <c r="F2277" s="74">
        <v>12</v>
      </c>
      <c r="G2277" s="16">
        <v>9199.08</v>
      </c>
      <c r="H2277" s="16">
        <v>766.59</v>
      </c>
      <c r="I2277" s="12">
        <v>0.95565103569138576</v>
      </c>
      <c r="L2277" s="12" t="str">
        <f t="shared" si="35"/>
        <v>X</v>
      </c>
    </row>
    <row r="2278" spans="1:12" x14ac:dyDescent="0.25">
      <c r="A2278" s="1" t="s">
        <v>12405</v>
      </c>
      <c r="B2278" s="1" t="s">
        <v>74</v>
      </c>
      <c r="C2278" s="1" t="s">
        <v>14097</v>
      </c>
      <c r="D2278" s="16">
        <v>139.99</v>
      </c>
      <c r="E2278" s="74"/>
      <c r="F2278" s="74">
        <v>6</v>
      </c>
      <c r="G2278" s="16">
        <v>3219.81</v>
      </c>
      <c r="H2278" s="16">
        <v>536.63499999999999</v>
      </c>
      <c r="I2278" s="12">
        <v>0.97031976268290465</v>
      </c>
      <c r="L2278" s="12" t="str">
        <f t="shared" si="35"/>
        <v>X</v>
      </c>
    </row>
    <row r="2279" spans="1:12" x14ac:dyDescent="0.25">
      <c r="A2279" s="1" t="s">
        <v>12405</v>
      </c>
      <c r="B2279" s="1" t="s">
        <v>74</v>
      </c>
      <c r="C2279" s="1" t="s">
        <v>16118</v>
      </c>
      <c r="D2279" s="16">
        <v>129.99</v>
      </c>
      <c r="E2279" s="74"/>
      <c r="F2279" s="74">
        <v>34</v>
      </c>
      <c r="G2279" s="16">
        <v>14818.86</v>
      </c>
      <c r="H2279" s="16">
        <v>435.84882352941179</v>
      </c>
      <c r="I2279" s="12">
        <v>0.98223353536252422</v>
      </c>
      <c r="L2279" s="12" t="str">
        <f t="shared" si="35"/>
        <v>X</v>
      </c>
    </row>
    <row r="2280" spans="1:12" x14ac:dyDescent="0.25">
      <c r="A2280" s="1" t="s">
        <v>12405</v>
      </c>
      <c r="B2280" s="1" t="s">
        <v>74</v>
      </c>
      <c r="C2280" s="1" t="s">
        <v>12929</v>
      </c>
      <c r="D2280" s="16">
        <v>139.99</v>
      </c>
      <c r="E2280" s="74"/>
      <c r="F2280" s="74">
        <v>7</v>
      </c>
      <c r="G2280" s="16">
        <v>2799.8</v>
      </c>
      <c r="H2280" s="16">
        <v>399.97142857142859</v>
      </c>
      <c r="I2280" s="12">
        <v>0.99316661220268943</v>
      </c>
      <c r="L2280" s="12" t="str">
        <f t="shared" si="35"/>
        <v>X</v>
      </c>
    </row>
    <row r="2281" spans="1:12" x14ac:dyDescent="0.25">
      <c r="A2281" s="1" t="s">
        <v>12405</v>
      </c>
      <c r="B2281" s="1" t="s">
        <v>74</v>
      </c>
      <c r="C2281" s="1" t="s">
        <v>16187</v>
      </c>
      <c r="D2281" s="16">
        <v>249.99</v>
      </c>
      <c r="E2281" s="74"/>
      <c r="F2281" s="74">
        <v>18</v>
      </c>
      <c r="G2281" s="16">
        <v>4499.82</v>
      </c>
      <c r="H2281" s="16">
        <v>249.98999999999998</v>
      </c>
      <c r="I2281" s="12">
        <v>1</v>
      </c>
      <c r="L2281" s="12" t="str">
        <f t="shared" si="35"/>
        <v>X</v>
      </c>
    </row>
    <row r="2282" spans="1:12" x14ac:dyDescent="0.25">
      <c r="A2282" s="1" t="s">
        <v>12405</v>
      </c>
      <c r="B2282" s="1" t="s">
        <v>74</v>
      </c>
      <c r="C2282" s="1" t="s">
        <v>15424</v>
      </c>
      <c r="D2282" s="16">
        <v>124.99</v>
      </c>
      <c r="E2282" s="74"/>
      <c r="F2282" s="74">
        <v>0</v>
      </c>
      <c r="G2282" s="16">
        <v>7499.4</v>
      </c>
      <c r="H2282" s="16">
        <v>0</v>
      </c>
      <c r="I2282" s="12">
        <v>1</v>
      </c>
      <c r="L2282" s="12" t="str">
        <f t="shared" si="35"/>
        <v>X</v>
      </c>
    </row>
    <row r="2283" spans="1:12" x14ac:dyDescent="0.25">
      <c r="A2283" s="1" t="s">
        <v>12405</v>
      </c>
      <c r="B2283" s="1" t="s">
        <v>79</v>
      </c>
      <c r="C2283" s="1"/>
      <c r="D2283" s="16">
        <v>2514.87</v>
      </c>
      <c r="E2283" s="74"/>
      <c r="F2283" s="74">
        <v>148</v>
      </c>
      <c r="G2283" s="16">
        <v>174309.55</v>
      </c>
      <c r="H2283" s="16">
        <v>36583.610855275438</v>
      </c>
      <c r="I2283" s="12"/>
      <c r="L2283" s="12" t="str">
        <f t="shared" si="35"/>
        <v xml:space="preserve"> </v>
      </c>
    </row>
    <row r="2284" spans="1:12" x14ac:dyDescent="0.25">
      <c r="A2284" s="1" t="s">
        <v>13316</v>
      </c>
      <c r="B2284" s="1" t="s">
        <v>74</v>
      </c>
      <c r="C2284" s="1" t="s">
        <v>15920</v>
      </c>
      <c r="D2284" s="16">
        <v>119.99</v>
      </c>
      <c r="E2284" s="74"/>
      <c r="F2284" s="74">
        <v>12</v>
      </c>
      <c r="G2284" s="16">
        <v>8639.2800000000007</v>
      </c>
      <c r="H2284" s="16">
        <v>719.94</v>
      </c>
      <c r="I2284" s="12">
        <v>0.39671397025513111</v>
      </c>
      <c r="L2284" s="12" t="str">
        <f t="shared" si="35"/>
        <v xml:space="preserve"> </v>
      </c>
    </row>
    <row r="2285" spans="1:12" x14ac:dyDescent="0.25">
      <c r="A2285" s="1" t="s">
        <v>13316</v>
      </c>
      <c r="B2285" s="1" t="s">
        <v>74</v>
      </c>
      <c r="C2285" s="1" t="s">
        <v>15928</v>
      </c>
      <c r="D2285" s="16">
        <v>124.99</v>
      </c>
      <c r="E2285" s="74"/>
      <c r="F2285" s="74">
        <v>16</v>
      </c>
      <c r="G2285" s="16">
        <v>9624.23</v>
      </c>
      <c r="H2285" s="16">
        <v>601.51437499999997</v>
      </c>
      <c r="I2285" s="12">
        <v>0.72817097482743409</v>
      </c>
      <c r="L2285" s="12" t="str">
        <f t="shared" si="35"/>
        <v xml:space="preserve"> </v>
      </c>
    </row>
    <row r="2286" spans="1:12" x14ac:dyDescent="0.25">
      <c r="A2286" s="1" t="s">
        <v>13316</v>
      </c>
      <c r="B2286" s="1" t="s">
        <v>74</v>
      </c>
      <c r="C2286" s="1" t="s">
        <v>15926</v>
      </c>
      <c r="D2286" s="16">
        <v>199.99</v>
      </c>
      <c r="E2286" s="74"/>
      <c r="F2286" s="74">
        <v>20</v>
      </c>
      <c r="G2286" s="16">
        <v>6399.68</v>
      </c>
      <c r="H2286" s="16">
        <v>319.98400000000004</v>
      </c>
      <c r="I2286" s="12">
        <v>0.90449417267464061</v>
      </c>
      <c r="L2286" s="12" t="str">
        <f t="shared" si="35"/>
        <v xml:space="preserve"> </v>
      </c>
    </row>
    <row r="2287" spans="1:12" x14ac:dyDescent="0.25">
      <c r="A2287" s="1" t="s">
        <v>13316</v>
      </c>
      <c r="B2287" s="1" t="s">
        <v>74</v>
      </c>
      <c r="C2287" s="1" t="s">
        <v>15924</v>
      </c>
      <c r="D2287" s="16">
        <v>129.99</v>
      </c>
      <c r="E2287" s="74"/>
      <c r="F2287" s="74">
        <v>21</v>
      </c>
      <c r="G2287" s="16">
        <v>3639.72</v>
      </c>
      <c r="H2287" s="16">
        <v>173.32</v>
      </c>
      <c r="I2287" s="12">
        <v>1.0000000000000002</v>
      </c>
      <c r="L2287" s="12" t="str">
        <f t="shared" si="35"/>
        <v>X</v>
      </c>
    </row>
    <row r="2288" spans="1:12" x14ac:dyDescent="0.25">
      <c r="A2288" s="1" t="s">
        <v>13316</v>
      </c>
      <c r="B2288" s="1" t="s">
        <v>74</v>
      </c>
      <c r="C2288" s="1" t="s">
        <v>15782</v>
      </c>
      <c r="D2288" s="16">
        <v>999.99</v>
      </c>
      <c r="E2288" s="74"/>
      <c r="F2288" s="74">
        <v>0</v>
      </c>
      <c r="G2288" s="16">
        <v>999.99</v>
      </c>
      <c r="H2288" s="16">
        <v>0</v>
      </c>
      <c r="I2288" s="12">
        <v>1.0000000000000002</v>
      </c>
      <c r="L2288" s="12" t="str">
        <f t="shared" si="35"/>
        <v>X</v>
      </c>
    </row>
    <row r="2289" spans="1:12" x14ac:dyDescent="0.25">
      <c r="A2289" s="1" t="s">
        <v>13316</v>
      </c>
      <c r="B2289" s="1" t="s">
        <v>79</v>
      </c>
      <c r="C2289" s="1"/>
      <c r="D2289" s="16">
        <v>1574.95</v>
      </c>
      <c r="E2289" s="74"/>
      <c r="F2289" s="74">
        <v>69</v>
      </c>
      <c r="G2289" s="16">
        <v>29302.899999999998</v>
      </c>
      <c r="H2289" s="16">
        <v>1814.7583749999999</v>
      </c>
      <c r="I2289" s="12"/>
      <c r="L2289" s="12" t="str">
        <f t="shared" si="35"/>
        <v xml:space="preserve"> </v>
      </c>
    </row>
    <row r="2290" spans="1:12" x14ac:dyDescent="0.25">
      <c r="A2290" s="1" t="s">
        <v>16506</v>
      </c>
      <c r="B2290" s="1" t="s">
        <v>15</v>
      </c>
      <c r="C2290" s="1" t="s">
        <v>16229</v>
      </c>
      <c r="D2290" s="16">
        <v>24.99</v>
      </c>
      <c r="E2290" s="74"/>
      <c r="F2290" s="74">
        <v>111</v>
      </c>
      <c r="G2290" s="16">
        <v>5822.67</v>
      </c>
      <c r="H2290" s="16">
        <v>52.45648648648649</v>
      </c>
      <c r="I2290" s="12">
        <v>1</v>
      </c>
      <c r="L2290" s="12" t="str">
        <f t="shared" si="35"/>
        <v>X</v>
      </c>
    </row>
    <row r="2291" spans="1:12" x14ac:dyDescent="0.25">
      <c r="A2291" s="1" t="s">
        <v>16506</v>
      </c>
      <c r="B2291" s="1" t="s">
        <v>16</v>
      </c>
      <c r="C2291" s="1"/>
      <c r="D2291" s="16">
        <v>24.99</v>
      </c>
      <c r="E2291" s="74"/>
      <c r="F2291" s="74">
        <v>111</v>
      </c>
      <c r="G2291" s="16">
        <v>5822.67</v>
      </c>
      <c r="H2291" s="16">
        <v>52.45648648648649</v>
      </c>
      <c r="I2291" s="12"/>
      <c r="L2291" s="12" t="str">
        <f t="shared" si="35"/>
        <v xml:space="preserve"> </v>
      </c>
    </row>
    <row r="2292" spans="1:12" x14ac:dyDescent="0.25">
      <c r="D2292"/>
      <c r="E2292"/>
      <c r="F2292"/>
      <c r="G2292"/>
      <c r="H2292"/>
      <c r="I2292"/>
      <c r="L2292" s="12" t="str">
        <f t="shared" si="35"/>
        <v xml:space="preserve"> </v>
      </c>
    </row>
    <row r="2293" spans="1:12" x14ac:dyDescent="0.25">
      <c r="D2293"/>
      <c r="E2293"/>
      <c r="F2293"/>
      <c r="G2293"/>
      <c r="H2293"/>
      <c r="I2293"/>
      <c r="L2293" s="12" t="str">
        <f t="shared" si="35"/>
        <v xml:space="preserve"> </v>
      </c>
    </row>
    <row r="2294" spans="1:12" x14ac:dyDescent="0.25">
      <c r="D2294"/>
      <c r="E2294"/>
      <c r="F2294"/>
      <c r="G2294"/>
      <c r="H2294"/>
      <c r="I2294"/>
      <c r="L2294" s="12" t="str">
        <f t="shared" si="35"/>
        <v xml:space="preserve"> </v>
      </c>
    </row>
    <row r="2295" spans="1:12" x14ac:dyDescent="0.25">
      <c r="D2295"/>
      <c r="E2295"/>
      <c r="F2295"/>
      <c r="G2295"/>
      <c r="H2295"/>
      <c r="I2295"/>
      <c r="L2295" s="12" t="str">
        <f t="shared" si="35"/>
        <v xml:space="preserve"> </v>
      </c>
    </row>
    <row r="2296" spans="1:12" x14ac:dyDescent="0.25">
      <c r="D2296"/>
      <c r="E2296"/>
      <c r="F2296"/>
      <c r="G2296"/>
      <c r="H2296"/>
      <c r="I2296"/>
      <c r="L2296" s="12" t="str">
        <f t="shared" si="35"/>
        <v xml:space="preserve"> </v>
      </c>
    </row>
    <row r="2297" spans="1:12" x14ac:dyDescent="0.25">
      <c r="D2297"/>
      <c r="E2297"/>
      <c r="F2297"/>
      <c r="G2297"/>
      <c r="H2297"/>
      <c r="I2297"/>
      <c r="L2297" s="12" t="str">
        <f t="shared" si="35"/>
        <v xml:space="preserve"> </v>
      </c>
    </row>
    <row r="2298" spans="1:12" x14ac:dyDescent="0.25">
      <c r="D2298"/>
      <c r="E2298"/>
      <c r="F2298"/>
      <c r="G2298"/>
      <c r="H2298"/>
      <c r="I2298"/>
      <c r="L2298" s="12" t="str">
        <f t="shared" si="35"/>
        <v xml:space="preserve"> </v>
      </c>
    </row>
    <row r="2299" spans="1:12" x14ac:dyDescent="0.25">
      <c r="D2299"/>
      <c r="E2299"/>
      <c r="F2299"/>
      <c r="G2299"/>
      <c r="H2299"/>
      <c r="I2299"/>
      <c r="L2299" s="12" t="str">
        <f t="shared" si="35"/>
        <v xml:space="preserve"> </v>
      </c>
    </row>
    <row r="2300" spans="1:12" x14ac:dyDescent="0.25">
      <c r="D2300"/>
      <c r="E2300"/>
      <c r="F2300"/>
      <c r="G2300"/>
      <c r="H2300"/>
      <c r="I2300"/>
      <c r="L2300" s="12" t="str">
        <f t="shared" si="35"/>
        <v xml:space="preserve"> </v>
      </c>
    </row>
    <row r="2301" spans="1:12" x14ac:dyDescent="0.25">
      <c r="D2301"/>
      <c r="E2301"/>
      <c r="F2301"/>
      <c r="G2301"/>
      <c r="H2301"/>
      <c r="I2301"/>
      <c r="L2301" s="12" t="str">
        <f t="shared" si="35"/>
        <v xml:space="preserve"> </v>
      </c>
    </row>
    <row r="2302" spans="1:12" x14ac:dyDescent="0.25">
      <c r="D2302"/>
      <c r="E2302"/>
      <c r="F2302"/>
      <c r="G2302"/>
      <c r="H2302"/>
      <c r="I2302"/>
      <c r="L2302" s="12" t="str">
        <f t="shared" si="35"/>
        <v xml:space="preserve"> </v>
      </c>
    </row>
    <row r="2303" spans="1:12" x14ac:dyDescent="0.25">
      <c r="D2303"/>
      <c r="E2303"/>
      <c r="F2303"/>
      <c r="G2303"/>
      <c r="H2303"/>
      <c r="I2303"/>
      <c r="L2303" s="12" t="str">
        <f t="shared" si="35"/>
        <v xml:space="preserve"> </v>
      </c>
    </row>
    <row r="2304" spans="1: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8" sqref="D8"/>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2" customWidth="1"/>
    <col min="7" max="7" width="13.85546875" style="22"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8"/>
    </row>
    <row r="3" spans="1:14" ht="15" customHeight="1" thickBot="1" x14ac:dyDescent="0.3">
      <c r="L3" s="29"/>
      <c r="M3" s="27">
        <v>0.98</v>
      </c>
    </row>
    <row r="4" spans="1:14" ht="15" customHeight="1" thickBot="1" x14ac:dyDescent="0.3">
      <c r="L4" s="30"/>
    </row>
    <row r="6" spans="1:14" s="6" customFormat="1" x14ac:dyDescent="0.25">
      <c r="A6" s="1"/>
      <c r="B6" s="1"/>
      <c r="C6" s="1"/>
      <c r="D6" s="1"/>
      <c r="E6" s="21" t="s">
        <v>3</v>
      </c>
      <c r="F6" s="11"/>
      <c r="G6" s="11"/>
      <c r="H6" s="11"/>
      <c r="I6" s="11"/>
      <c r="J6" s="11"/>
      <c r="K6" s="11"/>
      <c r="L6"/>
      <c r="M6" s="5"/>
      <c r="N6" s="2"/>
    </row>
    <row r="7" spans="1:14" s="10" customFormat="1" ht="60" x14ac:dyDescent="0.25">
      <c r="A7" s="20" t="s">
        <v>4</v>
      </c>
      <c r="B7" s="20" t="s">
        <v>5</v>
      </c>
      <c r="C7" s="19" t="s">
        <v>31</v>
      </c>
      <c r="D7" s="20"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12857</v>
      </c>
      <c r="E8" s="16">
        <v>5.99</v>
      </c>
      <c r="F8" s="74"/>
      <c r="G8" s="74">
        <v>4</v>
      </c>
      <c r="H8" s="16">
        <v>5124.59</v>
      </c>
      <c r="I8" s="16">
        <v>1281.1475</v>
      </c>
      <c r="J8" s="12">
        <v>0.52804529929415989</v>
      </c>
      <c r="K8" s="23">
        <v>55.996885774663554</v>
      </c>
      <c r="L8"/>
      <c r="M8" s="12" t="str">
        <f t="shared" ref="M8:M71" si="0">IF(J8&gt;$M$3,"X"," ")</f>
        <v xml:space="preserve"> </v>
      </c>
    </row>
    <row r="9" spans="1:14" x14ac:dyDescent="0.25">
      <c r="A9" s="1" t="s">
        <v>12</v>
      </c>
      <c r="B9" s="1" t="s">
        <v>13</v>
      </c>
      <c r="C9" s="1" t="s">
        <v>32</v>
      </c>
      <c r="D9" s="1" t="s">
        <v>8896</v>
      </c>
      <c r="E9" s="16">
        <v>7.99</v>
      </c>
      <c r="F9" s="74"/>
      <c r="G9" s="74">
        <v>153</v>
      </c>
      <c r="H9" s="16">
        <v>102863.26</v>
      </c>
      <c r="I9" s="16">
        <v>672.30888888888887</v>
      </c>
      <c r="J9" s="12">
        <v>0.80514809069909754</v>
      </c>
      <c r="K9" s="23">
        <v>-8.3113738337725285E-2</v>
      </c>
      <c r="L9"/>
      <c r="M9" s="12" t="str">
        <f t="shared" si="0"/>
        <v xml:space="preserve"> </v>
      </c>
    </row>
    <row r="10" spans="1:14" x14ac:dyDescent="0.25">
      <c r="A10" s="1" t="s">
        <v>12</v>
      </c>
      <c r="B10" s="1" t="s">
        <v>13</v>
      </c>
      <c r="C10" s="1" t="s">
        <v>32</v>
      </c>
      <c r="D10" s="1" t="s">
        <v>5490</v>
      </c>
      <c r="E10" s="16">
        <v>7.49</v>
      </c>
      <c r="F10" s="74"/>
      <c r="G10" s="74">
        <v>153</v>
      </c>
      <c r="H10" s="16">
        <v>72330.929999999993</v>
      </c>
      <c r="I10" s="16">
        <v>472.75117647058818</v>
      </c>
      <c r="J10" s="12">
        <v>1</v>
      </c>
      <c r="K10" s="23">
        <v>-0.11036388760939664</v>
      </c>
      <c r="L10"/>
      <c r="M10" s="12" t="str">
        <f t="shared" si="0"/>
        <v>X</v>
      </c>
    </row>
    <row r="11" spans="1:14" x14ac:dyDescent="0.25">
      <c r="A11" s="1" t="s">
        <v>12</v>
      </c>
      <c r="B11" s="1" t="s">
        <v>13</v>
      </c>
      <c r="C11" s="1" t="s">
        <v>33</v>
      </c>
      <c r="D11" s="1"/>
      <c r="E11" s="16">
        <v>21.47</v>
      </c>
      <c r="F11" s="74"/>
      <c r="G11" s="74">
        <v>310</v>
      </c>
      <c r="H11" s="16">
        <v>180318.78</v>
      </c>
      <c r="I11" s="16">
        <v>2426.207565359477</v>
      </c>
      <c r="J11" s="12"/>
      <c r="K11" s="23">
        <v>-6.8512091421982779E-2</v>
      </c>
      <c r="L11"/>
      <c r="M11" s="12" t="str">
        <f t="shared" si="0"/>
        <v xml:space="preserve"> </v>
      </c>
    </row>
    <row r="12" spans="1:14" x14ac:dyDescent="0.25">
      <c r="A12" s="1" t="s">
        <v>12</v>
      </c>
      <c r="B12" s="1" t="s">
        <v>13</v>
      </c>
      <c r="C12" s="1" t="s">
        <v>34</v>
      </c>
      <c r="D12" s="1" t="s">
        <v>8916</v>
      </c>
      <c r="E12" s="16">
        <v>4.49</v>
      </c>
      <c r="F12" s="74"/>
      <c r="G12" s="74">
        <v>152</v>
      </c>
      <c r="H12" s="16">
        <v>148583.07999999999</v>
      </c>
      <c r="I12" s="16">
        <v>977.52026315789465</v>
      </c>
      <c r="J12" s="12">
        <v>0.62826115471974264</v>
      </c>
      <c r="K12" s="23">
        <v>-5.2733255456504868E-2</v>
      </c>
      <c r="L12"/>
      <c r="M12" s="12" t="str">
        <f t="shared" si="0"/>
        <v xml:space="preserve"> </v>
      </c>
    </row>
    <row r="13" spans="1:14" x14ac:dyDescent="0.25">
      <c r="A13" s="1" t="s">
        <v>12</v>
      </c>
      <c r="B13" s="1" t="s">
        <v>13</v>
      </c>
      <c r="C13" s="1" t="s">
        <v>34</v>
      </c>
      <c r="D13" s="1" t="s">
        <v>6831</v>
      </c>
      <c r="E13" s="16">
        <v>4.49</v>
      </c>
      <c r="F13" s="74"/>
      <c r="G13" s="74">
        <v>154</v>
      </c>
      <c r="H13" s="16">
        <v>89072.62</v>
      </c>
      <c r="I13" s="16">
        <v>578.39363636363635</v>
      </c>
      <c r="J13" s="12">
        <v>1</v>
      </c>
      <c r="K13" s="23">
        <v>-0.16492753824279371</v>
      </c>
      <c r="L13"/>
      <c r="M13" s="12" t="str">
        <f t="shared" si="0"/>
        <v>X</v>
      </c>
    </row>
    <row r="14" spans="1:14" x14ac:dyDescent="0.25">
      <c r="A14" s="1" t="s">
        <v>12</v>
      </c>
      <c r="B14" s="1" t="s">
        <v>13</v>
      </c>
      <c r="C14" s="1" t="s">
        <v>35</v>
      </c>
      <c r="D14" s="1"/>
      <c r="E14" s="16">
        <v>8.98</v>
      </c>
      <c r="F14" s="74"/>
      <c r="G14" s="74">
        <v>306</v>
      </c>
      <c r="H14" s="16">
        <v>237655.69999999998</v>
      </c>
      <c r="I14" s="16">
        <v>1555.913899521531</v>
      </c>
      <c r="J14" s="12"/>
      <c r="K14" s="23">
        <v>-9.8146103809489071E-2</v>
      </c>
      <c r="L14"/>
      <c r="M14" s="12" t="str">
        <f t="shared" si="0"/>
        <v xml:space="preserve"> </v>
      </c>
    </row>
    <row r="15" spans="1:14" x14ac:dyDescent="0.25">
      <c r="A15" s="1" t="s">
        <v>12</v>
      </c>
      <c r="B15" s="1" t="s">
        <v>13</v>
      </c>
      <c r="C15" s="1" t="s">
        <v>36</v>
      </c>
      <c r="D15" s="1" t="s">
        <v>8925</v>
      </c>
      <c r="E15" s="16">
        <v>9.49</v>
      </c>
      <c r="F15" s="74"/>
      <c r="G15" s="74">
        <v>139</v>
      </c>
      <c r="H15" s="16">
        <v>118150.5</v>
      </c>
      <c r="I15" s="16">
        <v>850.00359712230215</v>
      </c>
      <c r="J15" s="12">
        <v>0.47265371768319586</v>
      </c>
      <c r="K15" s="23">
        <v>-0.11705182797895852</v>
      </c>
      <c r="L15"/>
      <c r="M15" s="12" t="str">
        <f t="shared" si="0"/>
        <v xml:space="preserve"> </v>
      </c>
    </row>
    <row r="16" spans="1:14" x14ac:dyDescent="0.25">
      <c r="A16" s="1" t="s">
        <v>12</v>
      </c>
      <c r="B16" s="1" t="s">
        <v>13</v>
      </c>
      <c r="C16" s="1" t="s">
        <v>36</v>
      </c>
      <c r="D16" s="1" t="s">
        <v>7261</v>
      </c>
      <c r="E16" s="16">
        <v>10.99</v>
      </c>
      <c r="F16" s="74"/>
      <c r="G16" s="74">
        <v>131</v>
      </c>
      <c r="H16" s="16">
        <v>63577.15</v>
      </c>
      <c r="I16" s="16">
        <v>485.32175572519083</v>
      </c>
      <c r="J16" s="12">
        <v>0.74252214282003892</v>
      </c>
      <c r="K16" s="23">
        <v>9.0686274509804043E-2</v>
      </c>
      <c r="L16"/>
      <c r="M16" s="12" t="str">
        <f t="shared" si="0"/>
        <v xml:space="preserve"> </v>
      </c>
    </row>
    <row r="17" spans="1:13" x14ac:dyDescent="0.25">
      <c r="A17" s="1" t="s">
        <v>12</v>
      </c>
      <c r="B17" s="1" t="s">
        <v>13</v>
      </c>
      <c r="C17" s="1" t="s">
        <v>36</v>
      </c>
      <c r="D17" s="1" t="s">
        <v>7325</v>
      </c>
      <c r="E17" s="16">
        <v>9.49</v>
      </c>
      <c r="F17" s="74"/>
      <c r="G17" s="74">
        <v>130</v>
      </c>
      <c r="H17" s="16">
        <v>60195.07</v>
      </c>
      <c r="I17" s="16">
        <v>463.03899999999999</v>
      </c>
      <c r="J17" s="12">
        <v>1</v>
      </c>
      <c r="K17" s="23">
        <v>-0.2129051500486483</v>
      </c>
      <c r="L17"/>
      <c r="M17" s="12" t="str">
        <f t="shared" si="0"/>
        <v>X</v>
      </c>
    </row>
    <row r="18" spans="1:13" x14ac:dyDescent="0.25">
      <c r="A18" s="1" t="s">
        <v>12</v>
      </c>
      <c r="B18" s="1" t="s">
        <v>13</v>
      </c>
      <c r="C18" s="1" t="s">
        <v>37</v>
      </c>
      <c r="D18" s="1"/>
      <c r="E18" s="16">
        <v>29.97</v>
      </c>
      <c r="F18" s="74"/>
      <c r="G18" s="74">
        <v>400</v>
      </c>
      <c r="H18" s="16">
        <v>241922.72</v>
      </c>
      <c r="I18" s="16">
        <v>1798.3643528474929</v>
      </c>
      <c r="J18" s="12"/>
      <c r="K18" s="23">
        <v>-9.9259772020564907E-2</v>
      </c>
      <c r="L18"/>
      <c r="M18" s="12" t="str">
        <f t="shared" si="0"/>
        <v xml:space="preserve"> </v>
      </c>
    </row>
    <row r="19" spans="1:13" x14ac:dyDescent="0.25">
      <c r="A19" s="1" t="s">
        <v>12</v>
      </c>
      <c r="B19" s="1" t="s">
        <v>13</v>
      </c>
      <c r="C19" s="1" t="s">
        <v>38</v>
      </c>
      <c r="D19" s="1" t="s">
        <v>8927</v>
      </c>
      <c r="E19" s="16">
        <v>16.489999999999998</v>
      </c>
      <c r="F19" s="74"/>
      <c r="G19" s="74">
        <v>157</v>
      </c>
      <c r="H19" s="16">
        <v>439260.62</v>
      </c>
      <c r="I19" s="16">
        <v>2797.8383439490444</v>
      </c>
      <c r="J19" s="12">
        <v>0.22907448841556902</v>
      </c>
      <c r="K19" s="23">
        <v>-8.8800711500307772E-2</v>
      </c>
      <c r="L19"/>
      <c r="M19" s="12" t="str">
        <f t="shared" si="0"/>
        <v xml:space="preserve"> </v>
      </c>
    </row>
    <row r="20" spans="1:13" x14ac:dyDescent="0.25">
      <c r="A20" s="1" t="s">
        <v>12</v>
      </c>
      <c r="B20" s="1" t="s">
        <v>13</v>
      </c>
      <c r="C20" s="1" t="s">
        <v>38</v>
      </c>
      <c r="D20" s="1" t="s">
        <v>7540</v>
      </c>
      <c r="E20" s="16">
        <v>16.989999999999998</v>
      </c>
      <c r="F20" s="74"/>
      <c r="G20" s="74">
        <v>157</v>
      </c>
      <c r="H20" s="16">
        <v>436729.73</v>
      </c>
      <c r="I20" s="16">
        <v>2781.7180254777068</v>
      </c>
      <c r="J20" s="12">
        <v>0.45682911726351716</v>
      </c>
      <c r="K20" s="23">
        <v>-0.1280234059562988</v>
      </c>
      <c r="L20"/>
      <c r="M20" s="12" t="str">
        <f t="shared" si="0"/>
        <v xml:space="preserve"> </v>
      </c>
    </row>
    <row r="21" spans="1:13" x14ac:dyDescent="0.25">
      <c r="A21" s="1" t="s">
        <v>12</v>
      </c>
      <c r="B21" s="1" t="s">
        <v>13</v>
      </c>
      <c r="C21" s="1" t="s">
        <v>38</v>
      </c>
      <c r="D21" s="1" t="s">
        <v>7661</v>
      </c>
      <c r="E21" s="16">
        <v>15.99</v>
      </c>
      <c r="F21" s="74"/>
      <c r="G21" s="74">
        <v>156</v>
      </c>
      <c r="H21" s="16">
        <v>346583.25</v>
      </c>
      <c r="I21" s="16">
        <v>2221.6875</v>
      </c>
      <c r="J21" s="12">
        <v>0.63873095179317985</v>
      </c>
      <c r="K21" s="23">
        <v>4.2371846804354796E-2</v>
      </c>
      <c r="L21"/>
      <c r="M21" s="12" t="str">
        <f t="shared" si="0"/>
        <v xml:space="preserve"> </v>
      </c>
    </row>
    <row r="22" spans="1:13" x14ac:dyDescent="0.25">
      <c r="A22" s="1" t="s">
        <v>12</v>
      </c>
      <c r="B22" s="1" t="s">
        <v>13</v>
      </c>
      <c r="C22" s="1" t="s">
        <v>38</v>
      </c>
      <c r="D22" s="1" t="s">
        <v>7598</v>
      </c>
      <c r="E22" s="16">
        <v>19.989999999999998</v>
      </c>
      <c r="F22" s="74"/>
      <c r="G22" s="74">
        <v>151</v>
      </c>
      <c r="H22" s="16">
        <v>244637.62</v>
      </c>
      <c r="I22" s="16">
        <v>1620.1166887417219</v>
      </c>
      <c r="J22" s="12">
        <v>0.77137885922131355</v>
      </c>
      <c r="K22" s="23">
        <v>-2.2680083053825295E-2</v>
      </c>
      <c r="L22"/>
      <c r="M22" s="12" t="str">
        <f t="shared" si="0"/>
        <v xml:space="preserve"> </v>
      </c>
    </row>
    <row r="23" spans="1:13" x14ac:dyDescent="0.25">
      <c r="A23" s="1" t="s">
        <v>12</v>
      </c>
      <c r="B23" s="1" t="s">
        <v>13</v>
      </c>
      <c r="C23" s="1" t="s">
        <v>38</v>
      </c>
      <c r="D23" s="1" t="s">
        <v>7539</v>
      </c>
      <c r="E23" s="16">
        <v>17.989999999999998</v>
      </c>
      <c r="F23" s="74"/>
      <c r="G23" s="74">
        <v>124</v>
      </c>
      <c r="H23" s="16">
        <v>139028.72</v>
      </c>
      <c r="I23" s="16">
        <v>1121.1993548387097</v>
      </c>
      <c r="J23" s="12">
        <v>0.8631776470880298</v>
      </c>
      <c r="K23" s="23">
        <v>-0.17667259793958401</v>
      </c>
      <c r="L23"/>
      <c r="M23" s="12" t="str">
        <f t="shared" si="0"/>
        <v xml:space="preserve"> </v>
      </c>
    </row>
    <row r="24" spans="1:13" x14ac:dyDescent="0.25">
      <c r="A24" s="1" t="s">
        <v>12</v>
      </c>
      <c r="B24" s="1" t="s">
        <v>13</v>
      </c>
      <c r="C24" s="1" t="s">
        <v>38</v>
      </c>
      <c r="D24" s="1" t="s">
        <v>7674</v>
      </c>
      <c r="E24" s="16">
        <v>17.489999999999998</v>
      </c>
      <c r="F24" s="74"/>
      <c r="G24" s="74">
        <v>144</v>
      </c>
      <c r="H24" s="16">
        <v>123230.43</v>
      </c>
      <c r="I24" s="16">
        <v>855.76687499999991</v>
      </c>
      <c r="J24" s="12">
        <v>0.93324401082830222</v>
      </c>
      <c r="K24" s="23">
        <v>-0.17131958036625361</v>
      </c>
      <c r="L24"/>
      <c r="M24" s="12" t="str">
        <f t="shared" si="0"/>
        <v xml:space="preserve"> </v>
      </c>
    </row>
    <row r="25" spans="1:13" x14ac:dyDescent="0.25">
      <c r="A25" s="1" t="s">
        <v>12</v>
      </c>
      <c r="B25" s="1" t="s">
        <v>13</v>
      </c>
      <c r="C25" s="1" t="s">
        <v>38</v>
      </c>
      <c r="D25" s="1" t="s">
        <v>14796</v>
      </c>
      <c r="E25" s="16">
        <v>18.989999999999998</v>
      </c>
      <c r="F25" s="74"/>
      <c r="G25" s="74">
        <v>126</v>
      </c>
      <c r="H25" s="16">
        <v>102732.22</v>
      </c>
      <c r="I25" s="16">
        <v>815.33507936507942</v>
      </c>
      <c r="J25" s="12">
        <v>0.99999999999999989</v>
      </c>
      <c r="K25" s="23">
        <v>-2.0519356647767828E-2</v>
      </c>
      <c r="L25"/>
      <c r="M25" s="12" t="str">
        <f t="shared" si="0"/>
        <v>X</v>
      </c>
    </row>
    <row r="26" spans="1:13" x14ac:dyDescent="0.25">
      <c r="A26" s="1" t="s">
        <v>12</v>
      </c>
      <c r="B26" s="1" t="s">
        <v>13</v>
      </c>
      <c r="C26" s="1" t="s">
        <v>39</v>
      </c>
      <c r="D26" s="1"/>
      <c r="E26" s="16">
        <v>123.92999999999998</v>
      </c>
      <c r="F26" s="74"/>
      <c r="G26" s="74">
        <v>1015</v>
      </c>
      <c r="H26" s="16">
        <v>1832202.5899999996</v>
      </c>
      <c r="I26" s="16">
        <v>12213.661867372262</v>
      </c>
      <c r="J26" s="12"/>
      <c r="K26" s="23">
        <v>-7.8453178855975692E-2</v>
      </c>
      <c r="L26"/>
      <c r="M26" s="12" t="str">
        <f t="shared" si="0"/>
        <v xml:space="preserve"> </v>
      </c>
    </row>
    <row r="27" spans="1:13" x14ac:dyDescent="0.25">
      <c r="A27" s="1" t="s">
        <v>12</v>
      </c>
      <c r="B27" s="1" t="s">
        <v>14</v>
      </c>
      <c r="C27" s="1"/>
      <c r="D27" s="1"/>
      <c r="E27" s="16">
        <v>184.35000000000002</v>
      </c>
      <c r="F27" s="74"/>
      <c r="G27" s="74">
        <v>2031</v>
      </c>
      <c r="H27" s="16">
        <v>2492099.79</v>
      </c>
      <c r="I27" s="16">
        <v>17994.147685100765</v>
      </c>
      <c r="J27" s="12"/>
      <c r="K27" s="23">
        <v>-8.1715438392148787E-2</v>
      </c>
      <c r="L27"/>
      <c r="M27" s="12" t="str">
        <f t="shared" si="0"/>
        <v xml:space="preserve"> </v>
      </c>
    </row>
    <row r="28" spans="1:13" x14ac:dyDescent="0.25">
      <c r="A28" s="1" t="s">
        <v>12</v>
      </c>
      <c r="B28" s="1" t="s">
        <v>15</v>
      </c>
      <c r="C28" s="1" t="s">
        <v>32</v>
      </c>
      <c r="D28" s="1" t="s">
        <v>5624</v>
      </c>
      <c r="E28" s="16">
        <v>89.99</v>
      </c>
      <c r="F28" s="74"/>
      <c r="G28" s="74">
        <v>3</v>
      </c>
      <c r="H28" s="16">
        <v>131025.44</v>
      </c>
      <c r="I28" s="16">
        <v>43675.146666666667</v>
      </c>
      <c r="J28" s="12">
        <v>0.15455293935139486</v>
      </c>
      <c r="K28" s="23">
        <v>-8.1967213114754189E-2</v>
      </c>
      <c r="L28"/>
      <c r="M28" s="12" t="str">
        <f t="shared" si="0"/>
        <v xml:space="preserve"> </v>
      </c>
    </row>
    <row r="29" spans="1:13" x14ac:dyDescent="0.25">
      <c r="A29" s="1" t="s">
        <v>12</v>
      </c>
      <c r="B29" s="1" t="s">
        <v>15</v>
      </c>
      <c r="C29" s="1" t="s">
        <v>32</v>
      </c>
      <c r="D29" s="1" t="s">
        <v>16143</v>
      </c>
      <c r="E29" s="16">
        <v>89.99</v>
      </c>
      <c r="F29" s="74"/>
      <c r="G29" s="74">
        <v>1</v>
      </c>
      <c r="H29" s="16">
        <v>20787.689999999999</v>
      </c>
      <c r="I29" s="16">
        <v>20787.689999999999</v>
      </c>
      <c r="J29" s="12">
        <v>0.22811419413883763</v>
      </c>
      <c r="K29" s="23" t="e">
        <v>#DIV/0!</v>
      </c>
      <c r="L29"/>
      <c r="M29" s="12" t="str">
        <f t="shared" si="0"/>
        <v xml:space="preserve"> </v>
      </c>
    </row>
    <row r="30" spans="1:13" x14ac:dyDescent="0.25">
      <c r="A30" s="1" t="s">
        <v>12</v>
      </c>
      <c r="B30" s="1" t="s">
        <v>15</v>
      </c>
      <c r="C30" s="1" t="s">
        <v>32</v>
      </c>
      <c r="D30" s="1" t="s">
        <v>15407</v>
      </c>
      <c r="E30" s="16">
        <v>69.989999999999995</v>
      </c>
      <c r="F30" s="74"/>
      <c r="G30" s="74">
        <v>10</v>
      </c>
      <c r="H30" s="16">
        <v>204790.74</v>
      </c>
      <c r="I30" s="16">
        <v>20479.074000000001</v>
      </c>
      <c r="J30" s="12">
        <v>0.30058335162217964</v>
      </c>
      <c r="K30" s="23" t="e">
        <v>#DIV/0!</v>
      </c>
      <c r="L30"/>
      <c r="M30" s="12" t="str">
        <f t="shared" si="0"/>
        <v xml:space="preserve"> </v>
      </c>
    </row>
    <row r="31" spans="1:13" x14ac:dyDescent="0.25">
      <c r="A31" s="1" t="s">
        <v>12</v>
      </c>
      <c r="B31" s="1" t="s">
        <v>15</v>
      </c>
      <c r="C31" s="1" t="s">
        <v>32</v>
      </c>
      <c r="D31" s="1" t="s">
        <v>5401</v>
      </c>
      <c r="E31" s="16">
        <v>81.99</v>
      </c>
      <c r="F31" s="74"/>
      <c r="G31" s="74">
        <v>83</v>
      </c>
      <c r="H31" s="16">
        <v>1472357.87</v>
      </c>
      <c r="I31" s="16">
        <v>17739.251445783135</v>
      </c>
      <c r="J31" s="12">
        <v>0.36335711798783954</v>
      </c>
      <c r="K31" s="23">
        <v>0.2001878701535964</v>
      </c>
      <c r="L31"/>
      <c r="M31" s="12" t="str">
        <f t="shared" si="0"/>
        <v xml:space="preserve"> </v>
      </c>
    </row>
    <row r="32" spans="1:13" x14ac:dyDescent="0.25">
      <c r="A32" s="1" t="s">
        <v>12</v>
      </c>
      <c r="B32" s="1" t="s">
        <v>15</v>
      </c>
      <c r="C32" s="1" t="s">
        <v>32</v>
      </c>
      <c r="D32" s="1" t="s">
        <v>14245</v>
      </c>
      <c r="E32" s="16">
        <v>99.99</v>
      </c>
      <c r="F32" s="74"/>
      <c r="G32" s="74">
        <v>3</v>
      </c>
      <c r="H32" s="16">
        <v>48295.17</v>
      </c>
      <c r="I32" s="16">
        <v>16098.39</v>
      </c>
      <c r="J32" s="12">
        <v>0.42032437930728489</v>
      </c>
      <c r="K32" s="23">
        <v>-6.1728395061728669E-3</v>
      </c>
      <c r="L32"/>
      <c r="M32" s="12" t="str">
        <f t="shared" si="0"/>
        <v xml:space="preserve"> </v>
      </c>
    </row>
    <row r="33" spans="1:15" x14ac:dyDescent="0.25">
      <c r="A33" s="1" t="s">
        <v>12</v>
      </c>
      <c r="B33" s="1" t="s">
        <v>15</v>
      </c>
      <c r="C33" s="1" t="s">
        <v>32</v>
      </c>
      <c r="D33" s="1" t="s">
        <v>12346</v>
      </c>
      <c r="E33" s="16">
        <v>89.99</v>
      </c>
      <c r="F33" s="74"/>
      <c r="G33" s="74">
        <v>5</v>
      </c>
      <c r="H33" s="16">
        <v>43375.18</v>
      </c>
      <c r="I33" s="16">
        <v>8675.0360000000001</v>
      </c>
      <c r="J33" s="12">
        <v>0.45102266918394929</v>
      </c>
      <c r="K33" s="23">
        <v>6.8736141906873716E-2</v>
      </c>
      <c r="L33"/>
      <c r="M33" s="12" t="str">
        <f t="shared" si="0"/>
        <v xml:space="preserve"> </v>
      </c>
    </row>
    <row r="34" spans="1:15" x14ac:dyDescent="0.25">
      <c r="A34" s="1" t="s">
        <v>12</v>
      </c>
      <c r="B34" s="1" t="s">
        <v>15</v>
      </c>
      <c r="C34" s="1" t="s">
        <v>32</v>
      </c>
      <c r="D34" s="1" t="s">
        <v>5626</v>
      </c>
      <c r="E34" s="16">
        <v>89.99</v>
      </c>
      <c r="F34" s="74"/>
      <c r="G34" s="74">
        <v>7</v>
      </c>
      <c r="H34" s="16">
        <v>53763.59</v>
      </c>
      <c r="I34" s="16">
        <v>7680.5128571428568</v>
      </c>
      <c r="J34" s="12">
        <v>0.47820164689539857</v>
      </c>
      <c r="K34" s="23">
        <v>0.69007836837853209</v>
      </c>
      <c r="L34"/>
      <c r="M34" s="12" t="str">
        <f t="shared" si="0"/>
        <v xml:space="preserve"> </v>
      </c>
    </row>
    <row r="35" spans="1:15" x14ac:dyDescent="0.25">
      <c r="A35" s="1" t="s">
        <v>12</v>
      </c>
      <c r="B35" s="1" t="s">
        <v>15</v>
      </c>
      <c r="C35" s="1" t="s">
        <v>32</v>
      </c>
      <c r="D35" s="1" t="s">
        <v>6278</v>
      </c>
      <c r="E35" s="16">
        <v>61.99</v>
      </c>
      <c r="F35" s="74"/>
      <c r="G35" s="74">
        <v>3</v>
      </c>
      <c r="H35" s="16">
        <v>19402.87</v>
      </c>
      <c r="I35" s="16">
        <v>6467.623333333333</v>
      </c>
      <c r="J35" s="12">
        <v>0.50108858084008134</v>
      </c>
      <c r="K35" s="23">
        <v>2.9125000000000001</v>
      </c>
      <c r="L35"/>
      <c r="M35" s="12" t="str">
        <f t="shared" si="0"/>
        <v xml:space="preserve"> </v>
      </c>
    </row>
    <row r="36" spans="1:15" x14ac:dyDescent="0.25">
      <c r="A36" s="1" t="s">
        <v>12</v>
      </c>
      <c r="B36" s="1" t="s">
        <v>15</v>
      </c>
      <c r="C36" s="1" t="s">
        <v>32</v>
      </c>
      <c r="D36" s="1" t="s">
        <v>11913</v>
      </c>
      <c r="E36" s="16">
        <v>69.989999999999995</v>
      </c>
      <c r="F36" s="74"/>
      <c r="G36" s="74">
        <v>5</v>
      </c>
      <c r="H36" s="16">
        <v>30585.63</v>
      </c>
      <c r="I36" s="16">
        <v>6117.1260000000002</v>
      </c>
      <c r="J36" s="12">
        <v>0.5227352122961445</v>
      </c>
      <c r="K36" s="23" t="e">
        <v>#DIV/0!</v>
      </c>
      <c r="L36"/>
      <c r="M36" s="12" t="str">
        <f t="shared" si="0"/>
        <v xml:space="preserve"> </v>
      </c>
    </row>
    <row r="37" spans="1:15" x14ac:dyDescent="0.25">
      <c r="A37" s="1" t="s">
        <v>12</v>
      </c>
      <c r="B37" s="1" t="s">
        <v>15</v>
      </c>
      <c r="C37" s="1" t="s">
        <v>32</v>
      </c>
      <c r="D37" s="1" t="s">
        <v>5736</v>
      </c>
      <c r="E37" s="16">
        <v>59.99</v>
      </c>
      <c r="F37" s="74"/>
      <c r="G37" s="74">
        <v>140</v>
      </c>
      <c r="H37" s="16">
        <v>605170.04</v>
      </c>
      <c r="I37" s="16">
        <v>4322.6431428571432</v>
      </c>
      <c r="J37" s="12">
        <v>0.53803171968041408</v>
      </c>
      <c r="K37" s="23">
        <v>6.7784844958592938E-2</v>
      </c>
      <c r="L37"/>
      <c r="M37" s="12" t="str">
        <f t="shared" si="0"/>
        <v xml:space="preserve"> </v>
      </c>
    </row>
    <row r="38" spans="1:15" x14ac:dyDescent="0.25">
      <c r="A38" s="1" t="s">
        <v>12</v>
      </c>
      <c r="B38" s="1" t="s">
        <v>15</v>
      </c>
      <c r="C38" s="1" t="s">
        <v>32</v>
      </c>
      <c r="D38" s="1" t="s">
        <v>15977</v>
      </c>
      <c r="E38" s="16">
        <v>89.99</v>
      </c>
      <c r="F38" s="74"/>
      <c r="G38" s="74">
        <v>30</v>
      </c>
      <c r="H38" s="16">
        <v>121756.47</v>
      </c>
      <c r="I38" s="16">
        <v>4058.549</v>
      </c>
      <c r="J38" s="12">
        <v>0.5523936789484386</v>
      </c>
      <c r="K38" s="23" t="e">
        <v>#DIV/0!</v>
      </c>
      <c r="L38"/>
      <c r="M38" s="12" t="str">
        <f t="shared" si="0"/>
        <v xml:space="preserve"> </v>
      </c>
    </row>
    <row r="39" spans="1:15" x14ac:dyDescent="0.25">
      <c r="A39" s="1" t="s">
        <v>12</v>
      </c>
      <c r="B39" s="1" t="s">
        <v>15</v>
      </c>
      <c r="C39" s="1" t="s">
        <v>32</v>
      </c>
      <c r="D39" s="1" t="s">
        <v>15121</v>
      </c>
      <c r="E39" s="16">
        <v>69.989999999999995</v>
      </c>
      <c r="F39" s="74"/>
      <c r="G39" s="74">
        <v>20</v>
      </c>
      <c r="H39" s="16">
        <v>77968.86</v>
      </c>
      <c r="I39" s="16">
        <v>3898.4430000000002</v>
      </c>
      <c r="J39" s="12">
        <v>0.56618907222192505</v>
      </c>
      <c r="K39" s="23" t="e">
        <v>#DIV/0!</v>
      </c>
      <c r="L39"/>
      <c r="M39" s="12" t="str">
        <f t="shared" si="0"/>
        <v xml:space="preserve"> </v>
      </c>
    </row>
    <row r="40" spans="1:15" x14ac:dyDescent="0.25">
      <c r="A40" s="1" t="s">
        <v>12</v>
      </c>
      <c r="B40" s="1" t="s">
        <v>15</v>
      </c>
      <c r="C40" s="1" t="s">
        <v>32</v>
      </c>
      <c r="D40" s="1" t="s">
        <v>13022</v>
      </c>
      <c r="E40" s="16">
        <v>83.49</v>
      </c>
      <c r="F40" s="74"/>
      <c r="G40" s="74">
        <v>5</v>
      </c>
      <c r="H40" s="16">
        <v>16447.53</v>
      </c>
      <c r="I40" s="16">
        <v>3289.5059999999999</v>
      </c>
      <c r="J40" s="12">
        <v>0.57782962434632279</v>
      </c>
      <c r="K40" s="23">
        <v>-0.58350951374207183</v>
      </c>
      <c r="L40"/>
      <c r="M40" s="12" t="str">
        <f t="shared" si="0"/>
        <v xml:space="preserve"> </v>
      </c>
    </row>
    <row r="41" spans="1:15" x14ac:dyDescent="0.25">
      <c r="A41" s="1" t="s">
        <v>12</v>
      </c>
      <c r="B41" s="1" t="s">
        <v>15</v>
      </c>
      <c r="C41" s="1" t="s">
        <v>32</v>
      </c>
      <c r="D41" s="1" t="s">
        <v>15700</v>
      </c>
      <c r="E41" s="16">
        <v>59.99</v>
      </c>
      <c r="F41" s="74"/>
      <c r="G41" s="74">
        <v>4</v>
      </c>
      <c r="H41" s="16">
        <v>13137.81</v>
      </c>
      <c r="I41" s="16">
        <v>3284.4524999999999</v>
      </c>
      <c r="J41" s="12">
        <v>0.58945229368523222</v>
      </c>
      <c r="K41" s="23" t="e">
        <v>#DIV/0!</v>
      </c>
      <c r="L41"/>
      <c r="M41" s="12" t="str">
        <f t="shared" si="0"/>
        <v xml:space="preserve"> </v>
      </c>
    </row>
    <row r="42" spans="1:15" x14ac:dyDescent="0.25">
      <c r="A42" s="1" t="s">
        <v>12</v>
      </c>
      <c r="B42" s="1" t="s">
        <v>15</v>
      </c>
      <c r="C42" s="1" t="s">
        <v>32</v>
      </c>
      <c r="D42" s="1" t="s">
        <v>15816</v>
      </c>
      <c r="E42" s="16">
        <v>79.989999999999995</v>
      </c>
      <c r="F42" s="74"/>
      <c r="G42" s="74">
        <v>5</v>
      </c>
      <c r="H42" s="16">
        <v>15358.08</v>
      </c>
      <c r="I42" s="16">
        <v>3071.616</v>
      </c>
      <c r="J42" s="12">
        <v>0.60032179997405921</v>
      </c>
      <c r="K42" s="23" t="e">
        <v>#DIV/0!</v>
      </c>
      <c r="L42"/>
      <c r="M42" s="12" t="str">
        <f t="shared" si="0"/>
        <v xml:space="preserve"> </v>
      </c>
    </row>
    <row r="43" spans="1:15" x14ac:dyDescent="0.25">
      <c r="A43" s="1" t="s">
        <v>12</v>
      </c>
      <c r="B43" s="1" t="s">
        <v>15</v>
      </c>
      <c r="C43" s="1" t="s">
        <v>32</v>
      </c>
      <c r="D43" s="1" t="s">
        <v>6464</v>
      </c>
      <c r="E43" s="16">
        <v>69.989999999999995</v>
      </c>
      <c r="F43" s="74"/>
      <c r="G43" s="74">
        <v>45</v>
      </c>
      <c r="H43" s="16">
        <v>137110.41</v>
      </c>
      <c r="I43" s="16">
        <v>3046.8980000000001</v>
      </c>
      <c r="J43" s="12">
        <v>0.61110383684729286</v>
      </c>
      <c r="K43" s="23">
        <v>0.14561403508771931</v>
      </c>
      <c r="L43"/>
      <c r="M43" s="12" t="str">
        <f t="shared" si="0"/>
        <v xml:space="preserve"> </v>
      </c>
      <c r="O43" s="2"/>
    </row>
    <row r="44" spans="1:15" x14ac:dyDescent="0.25">
      <c r="A44" s="1" t="s">
        <v>12</v>
      </c>
      <c r="B44" s="1" t="s">
        <v>15</v>
      </c>
      <c r="C44" s="1" t="s">
        <v>32</v>
      </c>
      <c r="D44" s="1" t="s">
        <v>6539</v>
      </c>
      <c r="E44" s="16">
        <v>64.989999999999995</v>
      </c>
      <c r="F44" s="74"/>
      <c r="G44" s="74">
        <v>29</v>
      </c>
      <c r="H44" s="16">
        <v>81728.960000000006</v>
      </c>
      <c r="I44" s="16">
        <v>2818.2400000000002</v>
      </c>
      <c r="J44" s="12">
        <v>0.6210767232378519</v>
      </c>
      <c r="K44" s="23">
        <v>-0.50653989376555664</v>
      </c>
      <c r="L44"/>
      <c r="M44" s="12" t="str">
        <f t="shared" si="0"/>
        <v xml:space="preserve"> </v>
      </c>
      <c r="O44" s="2"/>
    </row>
    <row r="45" spans="1:15" x14ac:dyDescent="0.25">
      <c r="A45" s="1" t="s">
        <v>12</v>
      </c>
      <c r="B45" s="1" t="s">
        <v>15</v>
      </c>
      <c r="C45" s="1" t="s">
        <v>32</v>
      </c>
      <c r="D45" s="1" t="s">
        <v>5391</v>
      </c>
      <c r="E45" s="16">
        <v>99.99</v>
      </c>
      <c r="F45" s="74"/>
      <c r="G45" s="74">
        <v>91</v>
      </c>
      <c r="H45" s="16">
        <v>253923</v>
      </c>
      <c r="I45" s="16">
        <v>2790.3626373626375</v>
      </c>
      <c r="J45" s="12">
        <v>0.63095096019811037</v>
      </c>
      <c r="K45" s="23">
        <v>2.2255781703625077E-2</v>
      </c>
      <c r="L45"/>
      <c r="M45" s="12" t="str">
        <f t="shared" si="0"/>
        <v xml:space="preserve"> </v>
      </c>
      <c r="O45" s="2"/>
    </row>
    <row r="46" spans="1:15" x14ac:dyDescent="0.25">
      <c r="A46" s="1" t="s">
        <v>12</v>
      </c>
      <c r="B46" s="1" t="s">
        <v>15</v>
      </c>
      <c r="C46" s="1" t="s">
        <v>32</v>
      </c>
      <c r="D46" s="1" t="s">
        <v>10799</v>
      </c>
      <c r="E46" s="16">
        <v>49.99</v>
      </c>
      <c r="F46" s="74"/>
      <c r="G46" s="74">
        <v>2</v>
      </c>
      <c r="H46" s="16">
        <v>5139.1099999999997</v>
      </c>
      <c r="I46" s="16">
        <v>2569.5549999999998</v>
      </c>
      <c r="J46" s="12">
        <v>0.64004382669964788</v>
      </c>
      <c r="K46" s="23">
        <v>-0.89045254345459968</v>
      </c>
      <c r="L46"/>
      <c r="M46" s="12" t="str">
        <f t="shared" si="0"/>
        <v xml:space="preserve"> </v>
      </c>
      <c r="O46" s="2"/>
    </row>
    <row r="47" spans="1:15" x14ac:dyDescent="0.25">
      <c r="A47" s="1" t="s">
        <v>12</v>
      </c>
      <c r="B47" s="1" t="s">
        <v>15</v>
      </c>
      <c r="C47" s="1" t="s">
        <v>32</v>
      </c>
      <c r="D47" s="1" t="s">
        <v>15001</v>
      </c>
      <c r="E47" s="16">
        <v>72.989999999999995</v>
      </c>
      <c r="F47" s="74"/>
      <c r="G47" s="74">
        <v>6</v>
      </c>
      <c r="H47" s="16">
        <v>14598</v>
      </c>
      <c r="I47" s="16">
        <v>2433</v>
      </c>
      <c r="J47" s="12">
        <v>0.64865346696741444</v>
      </c>
      <c r="K47" s="23" t="e">
        <v>#DIV/0!</v>
      </c>
      <c r="L47"/>
      <c r="M47" s="12" t="str">
        <f t="shared" si="0"/>
        <v xml:space="preserve"> </v>
      </c>
      <c r="O47" s="2"/>
    </row>
    <row r="48" spans="1:15" x14ac:dyDescent="0.25">
      <c r="A48" s="1" t="s">
        <v>12</v>
      </c>
      <c r="B48" s="1" t="s">
        <v>15</v>
      </c>
      <c r="C48" s="1" t="s">
        <v>32</v>
      </c>
      <c r="D48" s="1" t="s">
        <v>6345</v>
      </c>
      <c r="E48" s="16">
        <v>69.989999999999995</v>
      </c>
      <c r="F48" s="74"/>
      <c r="G48" s="74">
        <v>38</v>
      </c>
      <c r="H48" s="16">
        <v>89396.17</v>
      </c>
      <c r="I48" s="16">
        <v>2352.5307894736843</v>
      </c>
      <c r="J48" s="12">
        <v>0.65697835139660199</v>
      </c>
      <c r="K48" s="23">
        <v>1.0831567001757008</v>
      </c>
      <c r="L48"/>
      <c r="M48" s="12" t="str">
        <f t="shared" si="0"/>
        <v xml:space="preserve"> </v>
      </c>
      <c r="O48" s="2"/>
    </row>
    <row r="49" spans="1:15" x14ac:dyDescent="0.25">
      <c r="A49" s="1" t="s">
        <v>12</v>
      </c>
      <c r="B49" s="1" t="s">
        <v>15</v>
      </c>
      <c r="C49" s="1" t="s">
        <v>32</v>
      </c>
      <c r="D49" s="1" t="s">
        <v>15895</v>
      </c>
      <c r="E49" s="16">
        <v>89.99</v>
      </c>
      <c r="F49" s="74"/>
      <c r="G49" s="74">
        <v>8</v>
      </c>
      <c r="H49" s="16">
        <v>16648.150000000001</v>
      </c>
      <c r="I49" s="16">
        <v>2081.0187500000002</v>
      </c>
      <c r="J49" s="12">
        <v>0.66434243805010673</v>
      </c>
      <c r="K49" s="23" t="e">
        <v>#DIV/0!</v>
      </c>
      <c r="L49"/>
      <c r="M49" s="12" t="str">
        <f t="shared" si="0"/>
        <v xml:space="preserve"> </v>
      </c>
      <c r="O49" s="2"/>
    </row>
    <row r="50" spans="1:15" x14ac:dyDescent="0.25">
      <c r="A50" s="1" t="s">
        <v>12</v>
      </c>
      <c r="B50" s="1" t="s">
        <v>15</v>
      </c>
      <c r="C50" s="1" t="s">
        <v>32</v>
      </c>
      <c r="D50" s="1" t="s">
        <v>13425</v>
      </c>
      <c r="E50" s="16">
        <v>54.99</v>
      </c>
      <c r="F50" s="74"/>
      <c r="G50" s="74">
        <v>8</v>
      </c>
      <c r="H50" s="16">
        <v>16570.8</v>
      </c>
      <c r="I50" s="16">
        <v>2071.35</v>
      </c>
      <c r="J50" s="12">
        <v>0.67167230996487792</v>
      </c>
      <c r="K50" s="23">
        <v>-0.39775307687163641</v>
      </c>
      <c r="L50"/>
      <c r="M50" s="12" t="str">
        <f t="shared" si="0"/>
        <v xml:space="preserve"> </v>
      </c>
      <c r="O50" s="2"/>
    </row>
    <row r="51" spans="1:15" x14ac:dyDescent="0.25">
      <c r="A51" s="1" t="s">
        <v>12</v>
      </c>
      <c r="B51" s="1" t="s">
        <v>15</v>
      </c>
      <c r="C51" s="1" t="s">
        <v>32</v>
      </c>
      <c r="D51" s="1" t="s">
        <v>9130</v>
      </c>
      <c r="E51" s="16">
        <v>57.99</v>
      </c>
      <c r="F51" s="74"/>
      <c r="G51" s="74">
        <v>98</v>
      </c>
      <c r="H51" s="16">
        <v>190710.34</v>
      </c>
      <c r="I51" s="16">
        <v>1946.0238775510204</v>
      </c>
      <c r="J51" s="12">
        <v>0.67855869119718315</v>
      </c>
      <c r="K51" s="23">
        <v>-7.9811261042329606E-2</v>
      </c>
      <c r="L51"/>
      <c r="M51" s="12" t="str">
        <f t="shared" si="0"/>
        <v xml:space="preserve"> </v>
      </c>
      <c r="O51" s="2"/>
    </row>
    <row r="52" spans="1:15" x14ac:dyDescent="0.25">
      <c r="A52" s="1" t="s">
        <v>12</v>
      </c>
      <c r="B52" s="1" t="s">
        <v>15</v>
      </c>
      <c r="C52" s="1" t="s">
        <v>32</v>
      </c>
      <c r="D52" s="1" t="s">
        <v>13018</v>
      </c>
      <c r="E52" s="16">
        <v>61.99</v>
      </c>
      <c r="F52" s="74"/>
      <c r="G52" s="74">
        <v>6</v>
      </c>
      <c r="H52" s="16">
        <v>11654.12</v>
      </c>
      <c r="I52" s="16">
        <v>1942.3533333333335</v>
      </c>
      <c r="J52" s="12">
        <v>0.68543208350005913</v>
      </c>
      <c r="K52" s="23">
        <v>-0.60421052631578942</v>
      </c>
      <c r="L52"/>
      <c r="M52" s="12" t="str">
        <f t="shared" si="0"/>
        <v xml:space="preserve"> </v>
      </c>
      <c r="O52" s="2"/>
    </row>
    <row r="53" spans="1:15" x14ac:dyDescent="0.25">
      <c r="A53" s="1" t="s">
        <v>12</v>
      </c>
      <c r="B53" s="1" t="s">
        <v>15</v>
      </c>
      <c r="C53" s="1" t="s">
        <v>32</v>
      </c>
      <c r="D53" s="1" t="s">
        <v>16105</v>
      </c>
      <c r="E53" s="16">
        <v>54.99</v>
      </c>
      <c r="F53" s="74"/>
      <c r="G53" s="74">
        <v>4</v>
      </c>
      <c r="H53" s="16">
        <v>7533.63</v>
      </c>
      <c r="I53" s="16">
        <v>1883.4075</v>
      </c>
      <c r="J53" s="12">
        <v>0.69209688459032359</v>
      </c>
      <c r="K53" s="23" t="e">
        <v>#DIV/0!</v>
      </c>
      <c r="L53"/>
      <c r="M53" s="12" t="str">
        <f t="shared" si="0"/>
        <v xml:space="preserve"> </v>
      </c>
    </row>
    <row r="54" spans="1:15" x14ac:dyDescent="0.25">
      <c r="A54" s="1" t="s">
        <v>12</v>
      </c>
      <c r="B54" s="1" t="s">
        <v>15</v>
      </c>
      <c r="C54" s="1" t="s">
        <v>32</v>
      </c>
      <c r="D54" s="1" t="s">
        <v>14638</v>
      </c>
      <c r="E54" s="16">
        <v>74.989999999999995</v>
      </c>
      <c r="F54" s="74"/>
      <c r="G54" s="74">
        <v>24</v>
      </c>
      <c r="H54" s="16">
        <v>44544.06</v>
      </c>
      <c r="I54" s="16">
        <v>1856.0024999999998</v>
      </c>
      <c r="J54" s="12">
        <v>0.69866470779668421</v>
      </c>
      <c r="K54" s="23">
        <v>0.62739726027397258</v>
      </c>
      <c r="L54"/>
      <c r="M54" s="12" t="str">
        <f t="shared" si="0"/>
        <v xml:space="preserve"> </v>
      </c>
    </row>
    <row r="55" spans="1:15" x14ac:dyDescent="0.25">
      <c r="A55" s="1" t="s">
        <v>12</v>
      </c>
      <c r="B55" s="1" t="s">
        <v>15</v>
      </c>
      <c r="C55" s="1" t="s">
        <v>32</v>
      </c>
      <c r="D55" s="1" t="s">
        <v>14558</v>
      </c>
      <c r="E55" s="16">
        <v>74.989999999999995</v>
      </c>
      <c r="F55" s="74"/>
      <c r="G55" s="74">
        <v>121</v>
      </c>
      <c r="H55" s="16">
        <v>223334.65</v>
      </c>
      <c r="I55" s="16">
        <v>1845.7409090909091</v>
      </c>
      <c r="J55" s="12">
        <v>0.70519621838228763</v>
      </c>
      <c r="K55" s="23">
        <v>-0.35439141000287144</v>
      </c>
      <c r="L55"/>
      <c r="M55" s="12" t="str">
        <f t="shared" si="0"/>
        <v xml:space="preserve"> </v>
      </c>
    </row>
    <row r="56" spans="1:15" x14ac:dyDescent="0.25">
      <c r="A56" s="1" t="s">
        <v>12</v>
      </c>
      <c r="B56" s="1" t="s">
        <v>15</v>
      </c>
      <c r="C56" s="1" t="s">
        <v>32</v>
      </c>
      <c r="D56" s="1" t="s">
        <v>14443</v>
      </c>
      <c r="E56" s="16">
        <v>99.99</v>
      </c>
      <c r="F56" s="74"/>
      <c r="G56" s="74">
        <v>78</v>
      </c>
      <c r="H56" s="16">
        <v>140285.97</v>
      </c>
      <c r="I56" s="16">
        <v>1798.5380769230769</v>
      </c>
      <c r="J56" s="12">
        <v>0.7115606926322624</v>
      </c>
      <c r="K56" s="23">
        <v>0.39463220675944322</v>
      </c>
      <c r="L56"/>
      <c r="M56" s="12" t="str">
        <f t="shared" si="0"/>
        <v xml:space="preserve"> </v>
      </c>
    </row>
    <row r="57" spans="1:15" x14ac:dyDescent="0.25">
      <c r="A57" s="1" t="s">
        <v>12</v>
      </c>
      <c r="B57" s="1" t="s">
        <v>15</v>
      </c>
      <c r="C57" s="1" t="s">
        <v>32</v>
      </c>
      <c r="D57" s="1" t="s">
        <v>5734</v>
      </c>
      <c r="E57" s="16">
        <v>67.989999999999995</v>
      </c>
      <c r="F57" s="74"/>
      <c r="G57" s="74">
        <v>69</v>
      </c>
      <c r="H57" s="16">
        <v>123396.45</v>
      </c>
      <c r="I57" s="16">
        <v>1788.354347826087</v>
      </c>
      <c r="J57" s="12">
        <v>0.71788912979053565</v>
      </c>
      <c r="K57" s="23">
        <v>-0.14292188695967445</v>
      </c>
      <c r="L57"/>
      <c r="M57" s="12" t="str">
        <f t="shared" si="0"/>
        <v xml:space="preserve"> </v>
      </c>
    </row>
    <row r="58" spans="1:15" x14ac:dyDescent="0.25">
      <c r="A58" s="1" t="s">
        <v>12</v>
      </c>
      <c r="B58" s="1" t="s">
        <v>15</v>
      </c>
      <c r="C58" s="1" t="s">
        <v>32</v>
      </c>
      <c r="D58" s="1" t="s">
        <v>6657</v>
      </c>
      <c r="E58" s="16">
        <v>53.99</v>
      </c>
      <c r="F58" s="74"/>
      <c r="G58" s="74">
        <v>4</v>
      </c>
      <c r="H58" s="16">
        <v>7018.7</v>
      </c>
      <c r="I58" s="16">
        <v>1754.675</v>
      </c>
      <c r="J58" s="12">
        <v>0.72409838607366073</v>
      </c>
      <c r="K58" s="23">
        <v>-0.35281457930688542</v>
      </c>
      <c r="L58"/>
      <c r="M58" s="12" t="str">
        <f t="shared" si="0"/>
        <v xml:space="preserve"> </v>
      </c>
    </row>
    <row r="59" spans="1:15" x14ac:dyDescent="0.25">
      <c r="A59" s="1" t="s">
        <v>12</v>
      </c>
      <c r="B59" s="1" t="s">
        <v>15</v>
      </c>
      <c r="C59" s="1" t="s">
        <v>32</v>
      </c>
      <c r="D59" s="1" t="s">
        <v>13959</v>
      </c>
      <c r="E59" s="16">
        <v>69.989999999999995</v>
      </c>
      <c r="F59" s="74"/>
      <c r="G59" s="74">
        <v>64</v>
      </c>
      <c r="H59" s="16">
        <v>111074.13</v>
      </c>
      <c r="I59" s="16">
        <v>1735.5332812500001</v>
      </c>
      <c r="J59" s="12">
        <v>0.73023990568907338</v>
      </c>
      <c r="K59" s="23">
        <v>0.33368886641141771</v>
      </c>
      <c r="L59"/>
      <c r="M59" s="12" t="str">
        <f t="shared" si="0"/>
        <v xml:space="preserve"> </v>
      </c>
    </row>
    <row r="60" spans="1:15" x14ac:dyDescent="0.25">
      <c r="A60" s="1" t="s">
        <v>12</v>
      </c>
      <c r="B60" s="1" t="s">
        <v>15</v>
      </c>
      <c r="C60" s="1" t="s">
        <v>32</v>
      </c>
      <c r="D60" s="1" t="s">
        <v>15983</v>
      </c>
      <c r="E60" s="16">
        <v>99.99</v>
      </c>
      <c r="F60" s="74"/>
      <c r="G60" s="74">
        <v>32</v>
      </c>
      <c r="H60" s="16">
        <v>55194.48</v>
      </c>
      <c r="I60" s="16">
        <v>1724.8275000000001</v>
      </c>
      <c r="J60" s="12">
        <v>0.73634354083044262</v>
      </c>
      <c r="K60" s="23" t="e">
        <v>#DIV/0!</v>
      </c>
      <c r="L60"/>
      <c r="M60" s="12" t="str">
        <f t="shared" si="0"/>
        <v xml:space="preserve"> </v>
      </c>
    </row>
    <row r="61" spans="1:15" x14ac:dyDescent="0.25">
      <c r="A61" s="1" t="s">
        <v>12</v>
      </c>
      <c r="B61" s="1" t="s">
        <v>15</v>
      </c>
      <c r="C61" s="1" t="s">
        <v>32</v>
      </c>
      <c r="D61" s="1" t="s">
        <v>15871</v>
      </c>
      <c r="E61" s="16">
        <v>99.99</v>
      </c>
      <c r="F61" s="74"/>
      <c r="G61" s="74">
        <v>7</v>
      </c>
      <c r="H61" s="16">
        <v>11198.88</v>
      </c>
      <c r="I61" s="16">
        <v>1599.84</v>
      </c>
      <c r="J61" s="12">
        <v>0.74200488357026329</v>
      </c>
      <c r="K61" s="23" t="e">
        <v>#DIV/0!</v>
      </c>
      <c r="L61"/>
      <c r="M61" s="12" t="str">
        <f t="shared" si="0"/>
        <v xml:space="preserve"> </v>
      </c>
    </row>
    <row r="62" spans="1:15" x14ac:dyDescent="0.25">
      <c r="A62" s="1" t="s">
        <v>12</v>
      </c>
      <c r="B62" s="1" t="s">
        <v>15</v>
      </c>
      <c r="C62" s="1" t="s">
        <v>32</v>
      </c>
      <c r="D62" s="1" t="s">
        <v>15542</v>
      </c>
      <c r="E62" s="16">
        <v>89.99</v>
      </c>
      <c r="F62" s="74"/>
      <c r="G62" s="74">
        <v>12</v>
      </c>
      <c r="H62" s="16">
        <v>19167.87</v>
      </c>
      <c r="I62" s="16">
        <v>1597.3225</v>
      </c>
      <c r="J62" s="12">
        <v>0.74765731765025079</v>
      </c>
      <c r="K62" s="23" t="e">
        <v>#DIV/0!</v>
      </c>
      <c r="L62"/>
      <c r="M62" s="12" t="str">
        <f t="shared" si="0"/>
        <v xml:space="preserve"> </v>
      </c>
    </row>
    <row r="63" spans="1:15" x14ac:dyDescent="0.25">
      <c r="A63" s="1" t="s">
        <v>12</v>
      </c>
      <c r="B63" s="1" t="s">
        <v>15</v>
      </c>
      <c r="C63" s="1" t="s">
        <v>32</v>
      </c>
      <c r="D63" s="1" t="s">
        <v>9425</v>
      </c>
      <c r="E63" s="16">
        <v>49.99</v>
      </c>
      <c r="F63" s="74"/>
      <c r="G63" s="74">
        <v>96</v>
      </c>
      <c r="H63" s="16">
        <v>150007.53</v>
      </c>
      <c r="I63" s="16">
        <v>1562.5784375000001</v>
      </c>
      <c r="J63" s="12">
        <v>0.75318680315663944</v>
      </c>
      <c r="K63" s="23">
        <v>0.11432546505524477</v>
      </c>
      <c r="L63"/>
      <c r="M63" s="12" t="str">
        <f t="shared" si="0"/>
        <v xml:space="preserve"> </v>
      </c>
    </row>
    <row r="64" spans="1:15" x14ac:dyDescent="0.25">
      <c r="A64" s="1" t="s">
        <v>12</v>
      </c>
      <c r="B64" s="1" t="s">
        <v>15</v>
      </c>
      <c r="C64" s="1" t="s">
        <v>32</v>
      </c>
      <c r="D64" s="1" t="s">
        <v>14278</v>
      </c>
      <c r="E64" s="16">
        <v>54.99</v>
      </c>
      <c r="F64" s="74"/>
      <c r="G64" s="74">
        <v>17</v>
      </c>
      <c r="H64" s="16">
        <v>26175.24</v>
      </c>
      <c r="I64" s="16">
        <v>1539.72</v>
      </c>
      <c r="J64" s="12">
        <v>0.75863539966838855</v>
      </c>
      <c r="K64" s="23">
        <v>1.321951219512195</v>
      </c>
      <c r="L64"/>
      <c r="M64" s="12" t="str">
        <f t="shared" si="0"/>
        <v xml:space="preserve"> </v>
      </c>
    </row>
    <row r="65" spans="1:13" x14ac:dyDescent="0.25">
      <c r="A65" s="1" t="s">
        <v>12</v>
      </c>
      <c r="B65" s="1" t="s">
        <v>15</v>
      </c>
      <c r="C65" s="1" t="s">
        <v>32</v>
      </c>
      <c r="D65" s="1" t="s">
        <v>15141</v>
      </c>
      <c r="E65" s="16">
        <v>79.989999999999995</v>
      </c>
      <c r="F65" s="74"/>
      <c r="G65" s="74">
        <v>16</v>
      </c>
      <c r="H65" s="16">
        <v>24556.92</v>
      </c>
      <c r="I65" s="16">
        <v>1534.8074999999999</v>
      </c>
      <c r="J65" s="12">
        <v>0.76406661235037376</v>
      </c>
      <c r="K65" s="23">
        <v>1.7410917298167949</v>
      </c>
      <c r="L65"/>
      <c r="M65" s="12" t="str">
        <f t="shared" si="0"/>
        <v xml:space="preserve"> </v>
      </c>
    </row>
    <row r="66" spans="1:13" x14ac:dyDescent="0.25">
      <c r="A66" s="1" t="s">
        <v>12</v>
      </c>
      <c r="B66" s="1" t="s">
        <v>15</v>
      </c>
      <c r="C66" s="1" t="s">
        <v>32</v>
      </c>
      <c r="D66" s="1" t="s">
        <v>10972</v>
      </c>
      <c r="E66" s="16">
        <v>59.99</v>
      </c>
      <c r="F66" s="74"/>
      <c r="G66" s="74">
        <v>86</v>
      </c>
      <c r="H66" s="16">
        <v>131793.97</v>
      </c>
      <c r="I66" s="16">
        <v>1532.4880232558139</v>
      </c>
      <c r="J66" s="12">
        <v>0.76948961711605124</v>
      </c>
      <c r="K66" s="23">
        <v>0.19085047058817151</v>
      </c>
      <c r="L66"/>
      <c r="M66" s="12" t="str">
        <f t="shared" si="0"/>
        <v xml:space="preserve"> </v>
      </c>
    </row>
    <row r="67" spans="1:13" x14ac:dyDescent="0.25">
      <c r="A67" s="1" t="s">
        <v>12</v>
      </c>
      <c r="B67" s="1" t="s">
        <v>15</v>
      </c>
      <c r="C67" s="1" t="s">
        <v>32</v>
      </c>
      <c r="D67" s="1" t="s">
        <v>14829</v>
      </c>
      <c r="E67" s="16">
        <v>79.989999999999995</v>
      </c>
      <c r="F67" s="74"/>
      <c r="G67" s="74">
        <v>55</v>
      </c>
      <c r="H67" s="16">
        <v>82899.92</v>
      </c>
      <c r="I67" s="16">
        <v>1507.2712727272726</v>
      </c>
      <c r="J67" s="12">
        <v>0.77482338754109037</v>
      </c>
      <c r="K67" s="23">
        <v>16.059492206953035</v>
      </c>
      <c r="L67"/>
      <c r="M67" s="12" t="str">
        <f t="shared" si="0"/>
        <v xml:space="preserve"> </v>
      </c>
    </row>
    <row r="68" spans="1:13" x14ac:dyDescent="0.25">
      <c r="A68" s="1" t="s">
        <v>12</v>
      </c>
      <c r="B68" s="1" t="s">
        <v>15</v>
      </c>
      <c r="C68" s="1" t="s">
        <v>32</v>
      </c>
      <c r="D68" s="1" t="s">
        <v>6279</v>
      </c>
      <c r="E68" s="16">
        <v>84.99</v>
      </c>
      <c r="F68" s="74"/>
      <c r="G68" s="74">
        <v>76</v>
      </c>
      <c r="H68" s="16">
        <v>114226.56</v>
      </c>
      <c r="I68" s="16">
        <v>1502.9810526315789</v>
      </c>
      <c r="J68" s="12">
        <v>0.78014197619395809</v>
      </c>
      <c r="K68" s="23">
        <v>0.53951890034364247</v>
      </c>
      <c r="L68"/>
      <c r="M68" s="12" t="str">
        <f t="shared" si="0"/>
        <v xml:space="preserve"> </v>
      </c>
    </row>
    <row r="69" spans="1:13" x14ac:dyDescent="0.25">
      <c r="A69" s="1" t="s">
        <v>12</v>
      </c>
      <c r="B69" s="1" t="s">
        <v>15</v>
      </c>
      <c r="C69" s="1" t="s">
        <v>32</v>
      </c>
      <c r="D69" s="1" t="s">
        <v>9582</v>
      </c>
      <c r="E69" s="16">
        <v>69.989999999999995</v>
      </c>
      <c r="F69" s="74"/>
      <c r="G69" s="74">
        <v>37</v>
      </c>
      <c r="H69" s="16">
        <v>55241.94</v>
      </c>
      <c r="I69" s="16">
        <v>1493.0254054054055</v>
      </c>
      <c r="J69" s="12">
        <v>0.78542533486686261</v>
      </c>
      <c r="K69" s="23">
        <v>-3.0364464140717806E-2</v>
      </c>
      <c r="L69"/>
      <c r="M69" s="12" t="str">
        <f t="shared" si="0"/>
        <v xml:space="preserve"> </v>
      </c>
    </row>
    <row r="70" spans="1:13" x14ac:dyDescent="0.25">
      <c r="A70" s="1" t="s">
        <v>12</v>
      </c>
      <c r="B70" s="1" t="s">
        <v>15</v>
      </c>
      <c r="C70" s="1" t="s">
        <v>32</v>
      </c>
      <c r="D70" s="1" t="s">
        <v>5781</v>
      </c>
      <c r="E70" s="16">
        <v>79.989999999999995</v>
      </c>
      <c r="F70" s="74"/>
      <c r="G70" s="74">
        <v>93</v>
      </c>
      <c r="H70" s="16">
        <v>131482.14000000001</v>
      </c>
      <c r="I70" s="16">
        <v>1413.7864516129034</v>
      </c>
      <c r="J70" s="12">
        <v>0.79042829120218083</v>
      </c>
      <c r="K70" s="23">
        <v>5.0007091505335E-2</v>
      </c>
      <c r="L70"/>
      <c r="M70" s="12" t="str">
        <f t="shared" si="0"/>
        <v xml:space="preserve"> </v>
      </c>
    </row>
    <row r="71" spans="1:13" x14ac:dyDescent="0.25">
      <c r="A71" s="1" t="s">
        <v>12</v>
      </c>
      <c r="B71" s="1" t="s">
        <v>15</v>
      </c>
      <c r="C71" s="1" t="s">
        <v>32</v>
      </c>
      <c r="D71" s="1" t="s">
        <v>14975</v>
      </c>
      <c r="E71" s="16">
        <v>69.989999999999995</v>
      </c>
      <c r="F71" s="74"/>
      <c r="G71" s="74">
        <v>21</v>
      </c>
      <c r="H71" s="16">
        <v>29185.83</v>
      </c>
      <c r="I71" s="16">
        <v>1389.8014285714287</v>
      </c>
      <c r="J71" s="12">
        <v>0.79534637190239788</v>
      </c>
      <c r="K71" s="23" t="e">
        <v>#DIV/0!</v>
      </c>
      <c r="L71"/>
      <c r="M71" s="12" t="str">
        <f t="shared" si="0"/>
        <v xml:space="preserve"> </v>
      </c>
    </row>
    <row r="72" spans="1:13" x14ac:dyDescent="0.25">
      <c r="A72" s="1" t="s">
        <v>12</v>
      </c>
      <c r="B72" s="1" t="s">
        <v>15</v>
      </c>
      <c r="C72" s="1" t="s">
        <v>32</v>
      </c>
      <c r="D72" s="1" t="s">
        <v>5799</v>
      </c>
      <c r="E72" s="16">
        <v>61.99</v>
      </c>
      <c r="F72" s="74"/>
      <c r="G72" s="74">
        <v>99</v>
      </c>
      <c r="H72" s="16">
        <v>133224.01999999999</v>
      </c>
      <c r="I72" s="16">
        <v>1345.6971717171716</v>
      </c>
      <c r="J72" s="12">
        <v>0.8001083811740114</v>
      </c>
      <c r="K72" s="23">
        <v>-0.14950635894306796</v>
      </c>
      <c r="L72"/>
      <c r="M72" s="12" t="str">
        <f t="shared" ref="M72:M135" si="1">IF(J72&gt;$M$3,"X"," ")</f>
        <v xml:space="preserve"> </v>
      </c>
    </row>
    <row r="73" spans="1:13" x14ac:dyDescent="0.25">
      <c r="A73" s="1" t="s">
        <v>12</v>
      </c>
      <c r="B73" s="1" t="s">
        <v>15</v>
      </c>
      <c r="C73" s="1" t="s">
        <v>32</v>
      </c>
      <c r="D73" s="1" t="s">
        <v>6432</v>
      </c>
      <c r="E73" s="16">
        <v>64.989999999999995</v>
      </c>
      <c r="F73" s="74"/>
      <c r="G73" s="74">
        <v>68</v>
      </c>
      <c r="H73" s="16">
        <v>88746.04</v>
      </c>
      <c r="I73" s="16">
        <v>1305.0888235294117</v>
      </c>
      <c r="J73" s="12">
        <v>0.80472668996483387</v>
      </c>
      <c r="K73" s="23">
        <v>-0.59813602871488092</v>
      </c>
      <c r="L73"/>
      <c r="M73" s="12" t="str">
        <f t="shared" si="1"/>
        <v xml:space="preserve"> </v>
      </c>
    </row>
    <row r="74" spans="1:13" x14ac:dyDescent="0.25">
      <c r="A74" s="1" t="s">
        <v>12</v>
      </c>
      <c r="B74" s="1" t="s">
        <v>15</v>
      </c>
      <c r="C74" s="1" t="s">
        <v>32</v>
      </c>
      <c r="D74" s="1" t="s">
        <v>15722</v>
      </c>
      <c r="E74" s="16">
        <v>69.989999999999995</v>
      </c>
      <c r="F74" s="74"/>
      <c r="G74" s="74">
        <v>4</v>
      </c>
      <c r="H74" s="16">
        <v>5179.26</v>
      </c>
      <c r="I74" s="16">
        <v>1294.8150000000001</v>
      </c>
      <c r="J74" s="12">
        <v>0.80930864284741022</v>
      </c>
      <c r="K74" s="23" t="e">
        <v>#DIV/0!</v>
      </c>
      <c r="L74"/>
      <c r="M74" s="12" t="str">
        <f t="shared" si="1"/>
        <v xml:space="preserve"> </v>
      </c>
    </row>
    <row r="75" spans="1:13" x14ac:dyDescent="0.25">
      <c r="A75" s="1" t="s">
        <v>12</v>
      </c>
      <c r="B75" s="1" t="s">
        <v>15</v>
      </c>
      <c r="C75" s="1" t="s">
        <v>32</v>
      </c>
      <c r="D75" s="1" t="s">
        <v>16362</v>
      </c>
      <c r="E75" s="16">
        <v>79.989999999999995</v>
      </c>
      <c r="F75" s="74"/>
      <c r="G75" s="74">
        <v>22</v>
      </c>
      <c r="H75" s="16">
        <v>27676.54</v>
      </c>
      <c r="I75" s="16">
        <v>1258.0245454545454</v>
      </c>
      <c r="J75" s="12">
        <v>0.81376040560301399</v>
      </c>
      <c r="K75" s="23" t="e">
        <v>#DIV/0!</v>
      </c>
      <c r="L75"/>
      <c r="M75" s="12" t="str">
        <f t="shared" si="1"/>
        <v xml:space="preserve"> </v>
      </c>
    </row>
    <row r="76" spans="1:13" x14ac:dyDescent="0.25">
      <c r="A76" s="1" t="s">
        <v>12</v>
      </c>
      <c r="B76" s="1" t="s">
        <v>15</v>
      </c>
      <c r="C76" s="1" t="s">
        <v>32</v>
      </c>
      <c r="D76" s="1" t="s">
        <v>6329</v>
      </c>
      <c r="E76" s="16">
        <v>56.99</v>
      </c>
      <c r="F76" s="74"/>
      <c r="G76" s="74">
        <v>79</v>
      </c>
      <c r="H76" s="16">
        <v>93607.18</v>
      </c>
      <c r="I76" s="16">
        <v>1184.9010126582277</v>
      </c>
      <c r="J76" s="12">
        <v>0.8179534066190024</v>
      </c>
      <c r="K76" s="23">
        <v>-0.21560363134254401</v>
      </c>
      <c r="L76"/>
      <c r="M76" s="12" t="str">
        <f t="shared" si="1"/>
        <v xml:space="preserve"> </v>
      </c>
    </row>
    <row r="77" spans="1:13" x14ac:dyDescent="0.25">
      <c r="A77" s="1" t="s">
        <v>12</v>
      </c>
      <c r="B77" s="1" t="s">
        <v>15</v>
      </c>
      <c r="C77" s="1" t="s">
        <v>32</v>
      </c>
      <c r="D77" s="1" t="s">
        <v>15993</v>
      </c>
      <c r="E77" s="16">
        <v>99.99</v>
      </c>
      <c r="F77" s="74"/>
      <c r="G77" s="74">
        <v>33</v>
      </c>
      <c r="H77" s="16">
        <v>37596.239999999998</v>
      </c>
      <c r="I77" s="16">
        <v>1139.28</v>
      </c>
      <c r="J77" s="12">
        <v>0.82198496887311712</v>
      </c>
      <c r="K77" s="23" t="e">
        <v>#DIV/0!</v>
      </c>
      <c r="L77"/>
      <c r="M77" s="12" t="str">
        <f t="shared" si="1"/>
        <v xml:space="preserve"> </v>
      </c>
    </row>
    <row r="78" spans="1:13" x14ac:dyDescent="0.25">
      <c r="A78" s="1" t="s">
        <v>12</v>
      </c>
      <c r="B78" s="1" t="s">
        <v>15</v>
      </c>
      <c r="C78" s="1" t="s">
        <v>32</v>
      </c>
      <c r="D78" s="1" t="s">
        <v>15131</v>
      </c>
      <c r="E78" s="16">
        <v>59.99</v>
      </c>
      <c r="F78" s="74"/>
      <c r="G78" s="74">
        <v>24</v>
      </c>
      <c r="H78" s="16">
        <v>26995.5</v>
      </c>
      <c r="I78" s="16">
        <v>1124.8125</v>
      </c>
      <c r="J78" s="12">
        <v>0.82596533508507242</v>
      </c>
      <c r="K78" s="23" t="e">
        <v>#DIV/0!</v>
      </c>
      <c r="L78"/>
      <c r="M78" s="12" t="str">
        <f t="shared" si="1"/>
        <v xml:space="preserve"> </v>
      </c>
    </row>
    <row r="79" spans="1:13" x14ac:dyDescent="0.25">
      <c r="A79" s="1" t="s">
        <v>12</v>
      </c>
      <c r="B79" s="1" t="s">
        <v>15</v>
      </c>
      <c r="C79" s="1" t="s">
        <v>32</v>
      </c>
      <c r="D79" s="1" t="s">
        <v>5444</v>
      </c>
      <c r="E79" s="16">
        <v>59.99</v>
      </c>
      <c r="F79" s="74"/>
      <c r="G79" s="74">
        <v>122</v>
      </c>
      <c r="H79" s="16">
        <v>128678.55</v>
      </c>
      <c r="I79" s="16">
        <v>1054.7422131147541</v>
      </c>
      <c r="J79" s="12">
        <v>0.82969774405759433</v>
      </c>
      <c r="K79" s="23">
        <v>-0.24894957983193278</v>
      </c>
      <c r="L79"/>
      <c r="M79" s="12" t="str">
        <f t="shared" si="1"/>
        <v xml:space="preserve"> </v>
      </c>
    </row>
    <row r="80" spans="1:13" x14ac:dyDescent="0.25">
      <c r="A80" s="1" t="s">
        <v>12</v>
      </c>
      <c r="B80" s="1" t="s">
        <v>15</v>
      </c>
      <c r="C80" s="1" t="s">
        <v>32</v>
      </c>
      <c r="D80" s="1" t="s">
        <v>6349</v>
      </c>
      <c r="E80" s="16">
        <v>67.989999999999995</v>
      </c>
      <c r="F80" s="74"/>
      <c r="G80" s="74">
        <v>20</v>
      </c>
      <c r="H80" s="16">
        <v>20811.919999999998</v>
      </c>
      <c r="I80" s="16">
        <v>1040.596</v>
      </c>
      <c r="J80" s="12">
        <v>0.83338009392363488</v>
      </c>
      <c r="K80" s="23">
        <v>-0.12235687640163251</v>
      </c>
      <c r="L80"/>
      <c r="M80" s="12" t="str">
        <f t="shared" si="1"/>
        <v xml:space="preserve"> </v>
      </c>
    </row>
    <row r="81" spans="1:13" x14ac:dyDescent="0.25">
      <c r="A81" s="1" t="s">
        <v>12</v>
      </c>
      <c r="B81" s="1" t="s">
        <v>15</v>
      </c>
      <c r="C81" s="1" t="s">
        <v>32</v>
      </c>
      <c r="D81" s="1" t="s">
        <v>14786</v>
      </c>
      <c r="E81" s="16">
        <v>64.989999999999995</v>
      </c>
      <c r="F81" s="74"/>
      <c r="G81" s="74">
        <v>55</v>
      </c>
      <c r="H81" s="16">
        <v>54786.57</v>
      </c>
      <c r="I81" s="16">
        <v>996.11945454545457</v>
      </c>
      <c r="J81" s="12">
        <v>0.83690505494597778</v>
      </c>
      <c r="K81" s="23">
        <v>3.1940298507462686</v>
      </c>
      <c r="L81"/>
      <c r="M81" s="12" t="str">
        <f t="shared" si="1"/>
        <v xml:space="preserve"> </v>
      </c>
    </row>
    <row r="82" spans="1:13" x14ac:dyDescent="0.25">
      <c r="A82" s="1" t="s">
        <v>12</v>
      </c>
      <c r="B82" s="1" t="s">
        <v>15</v>
      </c>
      <c r="C82" s="1" t="s">
        <v>32</v>
      </c>
      <c r="D82" s="1" t="s">
        <v>15724</v>
      </c>
      <c r="E82" s="16">
        <v>124.99</v>
      </c>
      <c r="F82" s="74"/>
      <c r="G82" s="74">
        <v>17</v>
      </c>
      <c r="H82" s="16">
        <v>16873.650000000001</v>
      </c>
      <c r="I82" s="16">
        <v>992.56764705882358</v>
      </c>
      <c r="J82" s="12">
        <v>0.84041744721174028</v>
      </c>
      <c r="K82" s="23" t="e">
        <v>#DIV/0!</v>
      </c>
      <c r="L82"/>
      <c r="M82" s="12" t="str">
        <f t="shared" si="1"/>
        <v xml:space="preserve"> </v>
      </c>
    </row>
    <row r="83" spans="1:13" x14ac:dyDescent="0.25">
      <c r="A83" s="1" t="s">
        <v>12</v>
      </c>
      <c r="B83" s="1" t="s">
        <v>15</v>
      </c>
      <c r="C83" s="1" t="s">
        <v>32</v>
      </c>
      <c r="D83" s="1" t="s">
        <v>12860</v>
      </c>
      <c r="E83" s="16">
        <v>69.989999999999995</v>
      </c>
      <c r="F83" s="74"/>
      <c r="G83" s="74">
        <v>6</v>
      </c>
      <c r="H83" s="16">
        <v>5809.17</v>
      </c>
      <c r="I83" s="16">
        <v>968.19500000000005</v>
      </c>
      <c r="J83" s="12">
        <v>0.84384359215997307</v>
      </c>
      <c r="K83" s="23">
        <v>-0.56315789473684208</v>
      </c>
      <c r="L83"/>
      <c r="M83" s="12" t="str">
        <f t="shared" si="1"/>
        <v xml:space="preserve"> </v>
      </c>
    </row>
    <row r="84" spans="1:13" x14ac:dyDescent="0.25">
      <c r="A84" s="1" t="s">
        <v>12</v>
      </c>
      <c r="B84" s="1" t="s">
        <v>15</v>
      </c>
      <c r="C84" s="1" t="s">
        <v>32</v>
      </c>
      <c r="D84" s="1" t="s">
        <v>6249</v>
      </c>
      <c r="E84" s="16">
        <v>59.99</v>
      </c>
      <c r="F84" s="74"/>
      <c r="G84" s="74">
        <v>134</v>
      </c>
      <c r="H84" s="16">
        <v>129525.98</v>
      </c>
      <c r="I84" s="16">
        <v>966.61179104477606</v>
      </c>
      <c r="J84" s="12">
        <v>0.84726413461762895</v>
      </c>
      <c r="K84" s="23">
        <v>-0.37485029581749174</v>
      </c>
      <c r="L84"/>
      <c r="M84" s="12" t="str">
        <f t="shared" si="1"/>
        <v xml:space="preserve"> </v>
      </c>
    </row>
    <row r="85" spans="1:13" x14ac:dyDescent="0.25">
      <c r="A85" s="1" t="s">
        <v>12</v>
      </c>
      <c r="B85" s="1" t="s">
        <v>15</v>
      </c>
      <c r="C85" s="1" t="s">
        <v>32</v>
      </c>
      <c r="D85" s="1" t="s">
        <v>10733</v>
      </c>
      <c r="E85" s="16">
        <v>59.99</v>
      </c>
      <c r="F85" s="74"/>
      <c r="G85" s="74">
        <v>73</v>
      </c>
      <c r="H85" s="16">
        <v>67308.78</v>
      </c>
      <c r="I85" s="16">
        <v>922.03808219178086</v>
      </c>
      <c r="J85" s="12">
        <v>0.85052694440014132</v>
      </c>
      <c r="K85" s="23">
        <v>-5.7142857142857273E-2</v>
      </c>
      <c r="L85"/>
      <c r="M85" s="12" t="str">
        <f t="shared" si="1"/>
        <v xml:space="preserve"> </v>
      </c>
    </row>
    <row r="86" spans="1:13" x14ac:dyDescent="0.25">
      <c r="A86" s="1" t="s">
        <v>12</v>
      </c>
      <c r="B86" s="1" t="s">
        <v>15</v>
      </c>
      <c r="C86" s="1" t="s">
        <v>32</v>
      </c>
      <c r="D86" s="1" t="s">
        <v>6221</v>
      </c>
      <c r="E86" s="16">
        <v>56.99</v>
      </c>
      <c r="F86" s="74"/>
      <c r="G86" s="74">
        <v>27</v>
      </c>
      <c r="H86" s="16">
        <v>24889.59</v>
      </c>
      <c r="I86" s="16">
        <v>921.8366666666667</v>
      </c>
      <c r="J86" s="12">
        <v>0.85378904143492851</v>
      </c>
      <c r="K86" s="23">
        <v>0.5653623442709248</v>
      </c>
      <c r="L86"/>
      <c r="M86" s="12" t="str">
        <f t="shared" si="1"/>
        <v xml:space="preserve"> </v>
      </c>
    </row>
    <row r="87" spans="1:13" x14ac:dyDescent="0.25">
      <c r="A87" s="1" t="s">
        <v>12</v>
      </c>
      <c r="B87" s="1" t="s">
        <v>15</v>
      </c>
      <c r="C87" s="1" t="s">
        <v>32</v>
      </c>
      <c r="D87" s="1" t="s">
        <v>5392</v>
      </c>
      <c r="E87" s="16">
        <v>51.99</v>
      </c>
      <c r="F87" s="74"/>
      <c r="G87" s="74">
        <v>149</v>
      </c>
      <c r="H87" s="16">
        <v>134050.04</v>
      </c>
      <c r="I87" s="16">
        <v>899.66469798657727</v>
      </c>
      <c r="J87" s="12">
        <v>0.85697267867753979</v>
      </c>
      <c r="K87" s="23">
        <v>-4.0278507442725653E-2</v>
      </c>
      <c r="L87"/>
      <c r="M87" s="12" t="str">
        <f t="shared" si="1"/>
        <v xml:space="preserve"> </v>
      </c>
    </row>
    <row r="88" spans="1:13" x14ac:dyDescent="0.25">
      <c r="A88" s="1" t="s">
        <v>12</v>
      </c>
      <c r="B88" s="1" t="s">
        <v>15</v>
      </c>
      <c r="C88" s="1" t="s">
        <v>32</v>
      </c>
      <c r="D88" s="1" t="s">
        <v>14692</v>
      </c>
      <c r="E88" s="16">
        <v>54.99</v>
      </c>
      <c r="F88" s="74"/>
      <c r="G88" s="74">
        <v>21</v>
      </c>
      <c r="H88" s="16">
        <v>18421.650000000001</v>
      </c>
      <c r="I88" s="16">
        <v>877.22142857142865</v>
      </c>
      <c r="J88" s="12">
        <v>0.86007689607794102</v>
      </c>
      <c r="K88" s="23">
        <v>-0.64629295610009363</v>
      </c>
      <c r="L88"/>
      <c r="M88" s="12" t="str">
        <f t="shared" si="1"/>
        <v xml:space="preserve"> </v>
      </c>
    </row>
    <row r="89" spans="1:13" x14ac:dyDescent="0.25">
      <c r="A89" s="1" t="s">
        <v>12</v>
      </c>
      <c r="B89" s="1" t="s">
        <v>15</v>
      </c>
      <c r="C89" s="1" t="s">
        <v>32</v>
      </c>
      <c r="D89" s="1" t="s">
        <v>6220</v>
      </c>
      <c r="E89" s="16">
        <v>89.99</v>
      </c>
      <c r="F89" s="74"/>
      <c r="G89" s="74">
        <v>46</v>
      </c>
      <c r="H89" s="16">
        <v>39670.550000000003</v>
      </c>
      <c r="I89" s="16">
        <v>862.40326086956532</v>
      </c>
      <c r="J89" s="12">
        <v>0.86312867653081227</v>
      </c>
      <c r="K89" s="23">
        <v>-0.19994034424877605</v>
      </c>
      <c r="L89"/>
      <c r="M89" s="12" t="str">
        <f t="shared" si="1"/>
        <v xml:space="preserve"> </v>
      </c>
    </row>
    <row r="90" spans="1:13" x14ac:dyDescent="0.25">
      <c r="A90" s="1" t="s">
        <v>12</v>
      </c>
      <c r="B90" s="1" t="s">
        <v>15</v>
      </c>
      <c r="C90" s="1" t="s">
        <v>32</v>
      </c>
      <c r="D90" s="1" t="s">
        <v>15151</v>
      </c>
      <c r="E90" s="16">
        <v>74.989999999999995</v>
      </c>
      <c r="F90" s="74"/>
      <c r="G90" s="74">
        <v>13</v>
      </c>
      <c r="H90" s="16">
        <v>11173.51</v>
      </c>
      <c r="I90" s="16">
        <v>859.50076923076927</v>
      </c>
      <c r="J90" s="12">
        <v>0.86617018595660167</v>
      </c>
      <c r="K90" s="23" t="e">
        <v>#DIV/0!</v>
      </c>
      <c r="L90"/>
      <c r="M90" s="12" t="str">
        <f t="shared" si="1"/>
        <v xml:space="preserve"> </v>
      </c>
    </row>
    <row r="91" spans="1:13" x14ac:dyDescent="0.25">
      <c r="A91" s="1" t="s">
        <v>12</v>
      </c>
      <c r="B91" s="1" t="s">
        <v>15</v>
      </c>
      <c r="C91" s="1" t="s">
        <v>32</v>
      </c>
      <c r="D91" s="1" t="s">
        <v>8837</v>
      </c>
      <c r="E91" s="16">
        <v>57.99</v>
      </c>
      <c r="F91" s="74"/>
      <c r="G91" s="74">
        <v>74</v>
      </c>
      <c r="H91" s="16">
        <v>63489.25</v>
      </c>
      <c r="I91" s="16">
        <v>857.96283783783781</v>
      </c>
      <c r="J91" s="12">
        <v>0.86920625311521071</v>
      </c>
      <c r="K91" s="23">
        <v>-0.16713028851949852</v>
      </c>
      <c r="L91"/>
      <c r="M91" s="12" t="str">
        <f t="shared" si="1"/>
        <v xml:space="preserve"> </v>
      </c>
    </row>
    <row r="92" spans="1:13" x14ac:dyDescent="0.25">
      <c r="A92" s="1" t="s">
        <v>12</v>
      </c>
      <c r="B92" s="1" t="s">
        <v>15</v>
      </c>
      <c r="C92" s="1" t="s">
        <v>32</v>
      </c>
      <c r="D92" s="1" t="s">
        <v>13643</v>
      </c>
      <c r="E92" s="16">
        <v>74.989999999999995</v>
      </c>
      <c r="F92" s="74"/>
      <c r="G92" s="74">
        <v>53</v>
      </c>
      <c r="H92" s="16">
        <v>45143.98</v>
      </c>
      <c r="I92" s="16">
        <v>851.77320754716982</v>
      </c>
      <c r="J92" s="12">
        <v>0.87222041707193199</v>
      </c>
      <c r="K92" s="23">
        <v>-5.6426332288401215E-2</v>
      </c>
      <c r="L92"/>
      <c r="M92" s="12" t="str">
        <f t="shared" si="1"/>
        <v xml:space="preserve"> </v>
      </c>
    </row>
    <row r="93" spans="1:13" x14ac:dyDescent="0.25">
      <c r="A93" s="1" t="s">
        <v>12</v>
      </c>
      <c r="B93" s="1" t="s">
        <v>15</v>
      </c>
      <c r="C93" s="1" t="s">
        <v>32</v>
      </c>
      <c r="D93" s="1" t="s">
        <v>5762</v>
      </c>
      <c r="E93" s="16">
        <v>59.99</v>
      </c>
      <c r="F93" s="74"/>
      <c r="G93" s="74">
        <v>65</v>
      </c>
      <c r="H93" s="16">
        <v>54830.86</v>
      </c>
      <c r="I93" s="16">
        <v>843.55169230769229</v>
      </c>
      <c r="J93" s="12">
        <v>0.8752054876095543</v>
      </c>
      <c r="K93" s="23">
        <v>-0.16783930732777097</v>
      </c>
      <c r="L93"/>
      <c r="M93" s="12" t="str">
        <f t="shared" si="1"/>
        <v xml:space="preserve"> </v>
      </c>
    </row>
    <row r="94" spans="1:13" x14ac:dyDescent="0.25">
      <c r="A94" s="1" t="s">
        <v>12</v>
      </c>
      <c r="B94" s="1" t="s">
        <v>15</v>
      </c>
      <c r="C94" s="1" t="s">
        <v>32</v>
      </c>
      <c r="D94" s="1" t="s">
        <v>14723</v>
      </c>
      <c r="E94" s="16">
        <v>79.989999999999995</v>
      </c>
      <c r="F94" s="74"/>
      <c r="G94" s="74">
        <v>20</v>
      </c>
      <c r="H94" s="16">
        <v>16557.93</v>
      </c>
      <c r="I94" s="16">
        <v>827.89650000000006</v>
      </c>
      <c r="J94" s="12">
        <v>0.87813515922646468</v>
      </c>
      <c r="K94" s="23">
        <v>0.8758403251863045</v>
      </c>
      <c r="L94"/>
      <c r="M94" s="12" t="str">
        <f t="shared" si="1"/>
        <v xml:space="preserve"> </v>
      </c>
    </row>
    <row r="95" spans="1:13" x14ac:dyDescent="0.25">
      <c r="A95" s="1" t="s">
        <v>12</v>
      </c>
      <c r="B95" s="1" t="s">
        <v>15</v>
      </c>
      <c r="C95" s="1" t="s">
        <v>32</v>
      </c>
      <c r="D95" s="1" t="s">
        <v>14725</v>
      </c>
      <c r="E95" s="16">
        <v>99.99</v>
      </c>
      <c r="F95" s="74"/>
      <c r="G95" s="74">
        <v>17</v>
      </c>
      <c r="H95" s="16">
        <v>13798.62</v>
      </c>
      <c r="I95" s="16">
        <v>811.68352941176477</v>
      </c>
      <c r="J95" s="12">
        <v>0.8810074581165207</v>
      </c>
      <c r="K95" s="23">
        <v>0.81578947368421062</v>
      </c>
      <c r="L95"/>
      <c r="M95" s="12" t="str">
        <f t="shared" si="1"/>
        <v xml:space="preserve"> </v>
      </c>
    </row>
    <row r="96" spans="1:13" x14ac:dyDescent="0.25">
      <c r="A96" s="1" t="s">
        <v>12</v>
      </c>
      <c r="B96" s="1" t="s">
        <v>15</v>
      </c>
      <c r="C96" s="1" t="s">
        <v>32</v>
      </c>
      <c r="D96" s="1" t="s">
        <v>11142</v>
      </c>
      <c r="E96" s="16">
        <v>67.989999999999995</v>
      </c>
      <c r="F96" s="74"/>
      <c r="G96" s="74">
        <v>55</v>
      </c>
      <c r="H96" s="16">
        <v>43300.6</v>
      </c>
      <c r="I96" s="16">
        <v>787.28363636363633</v>
      </c>
      <c r="J96" s="12">
        <v>0.88379341327385319</v>
      </c>
      <c r="K96" s="23">
        <v>0.70547252159480345</v>
      </c>
      <c r="L96"/>
      <c r="M96" s="12" t="str">
        <f t="shared" si="1"/>
        <v xml:space="preserve"> </v>
      </c>
    </row>
    <row r="97" spans="1:13" x14ac:dyDescent="0.25">
      <c r="A97" s="1" t="s">
        <v>12</v>
      </c>
      <c r="B97" s="1" t="s">
        <v>15</v>
      </c>
      <c r="C97" s="1" t="s">
        <v>32</v>
      </c>
      <c r="D97" s="1" t="s">
        <v>14731</v>
      </c>
      <c r="E97" s="16">
        <v>59.99</v>
      </c>
      <c r="F97" s="74"/>
      <c r="G97" s="74">
        <v>89</v>
      </c>
      <c r="H97" s="16">
        <v>69313.899999999994</v>
      </c>
      <c r="I97" s="16">
        <v>778.80786516853925</v>
      </c>
      <c r="J97" s="12">
        <v>0.88654937527829569</v>
      </c>
      <c r="K97" s="23">
        <v>-6.3884309039362597E-2</v>
      </c>
      <c r="L97"/>
      <c r="M97" s="12" t="str">
        <f t="shared" si="1"/>
        <v xml:space="preserve"> </v>
      </c>
    </row>
    <row r="98" spans="1:13" x14ac:dyDescent="0.25">
      <c r="A98" s="1" t="s">
        <v>12</v>
      </c>
      <c r="B98" s="1" t="s">
        <v>15</v>
      </c>
      <c r="C98" s="1" t="s">
        <v>32</v>
      </c>
      <c r="D98" s="1" t="s">
        <v>5584</v>
      </c>
      <c r="E98" s="16">
        <v>59.99</v>
      </c>
      <c r="F98" s="74"/>
      <c r="G98" s="74">
        <v>103</v>
      </c>
      <c r="H98" s="16">
        <v>79118.899999999994</v>
      </c>
      <c r="I98" s="16">
        <v>768.14466019417466</v>
      </c>
      <c r="J98" s="12">
        <v>0.88926760347306655</v>
      </c>
      <c r="K98" s="23">
        <v>-0.16886306828674802</v>
      </c>
      <c r="L98"/>
      <c r="M98" s="12" t="str">
        <f t="shared" si="1"/>
        <v xml:space="preserve"> </v>
      </c>
    </row>
    <row r="99" spans="1:13" x14ac:dyDescent="0.25">
      <c r="A99" s="1" t="s">
        <v>12</v>
      </c>
      <c r="B99" s="1" t="s">
        <v>15</v>
      </c>
      <c r="C99" s="1" t="s">
        <v>32</v>
      </c>
      <c r="D99" s="1" t="s">
        <v>15987</v>
      </c>
      <c r="E99" s="16">
        <v>89.99</v>
      </c>
      <c r="F99" s="74"/>
      <c r="G99" s="74">
        <v>6</v>
      </c>
      <c r="H99" s="16">
        <v>4589.49</v>
      </c>
      <c r="I99" s="16">
        <v>764.91499999999996</v>
      </c>
      <c r="J99" s="12">
        <v>0.8919744028916522</v>
      </c>
      <c r="K99" s="23" t="e">
        <v>#DIV/0!</v>
      </c>
      <c r="L99"/>
      <c r="M99" s="12" t="str">
        <f t="shared" si="1"/>
        <v xml:space="preserve"> </v>
      </c>
    </row>
    <row r="100" spans="1:13" x14ac:dyDescent="0.25">
      <c r="A100" s="1" t="s">
        <v>12</v>
      </c>
      <c r="B100" s="1" t="s">
        <v>15</v>
      </c>
      <c r="C100" s="1" t="s">
        <v>32</v>
      </c>
      <c r="D100" s="1" t="s">
        <v>15995</v>
      </c>
      <c r="E100" s="16">
        <v>53.99</v>
      </c>
      <c r="F100" s="74"/>
      <c r="G100" s="74">
        <v>52</v>
      </c>
      <c r="H100" s="16">
        <v>39682.65</v>
      </c>
      <c r="I100" s="16">
        <v>763.12788461538469</v>
      </c>
      <c r="J100" s="12">
        <v>0.89467487825739</v>
      </c>
      <c r="K100" s="23" t="e">
        <v>#DIV/0!</v>
      </c>
      <c r="L100"/>
      <c r="M100" s="12" t="str">
        <f t="shared" si="1"/>
        <v xml:space="preserve"> </v>
      </c>
    </row>
    <row r="101" spans="1:13" x14ac:dyDescent="0.25">
      <c r="A101" s="1" t="s">
        <v>12</v>
      </c>
      <c r="B101" s="1" t="s">
        <v>15</v>
      </c>
      <c r="C101" s="1" t="s">
        <v>32</v>
      </c>
      <c r="D101" s="1" t="s">
        <v>14656</v>
      </c>
      <c r="E101" s="16">
        <v>74.989999999999995</v>
      </c>
      <c r="F101" s="74"/>
      <c r="G101" s="74">
        <v>80</v>
      </c>
      <c r="H101" s="16">
        <v>58792.160000000003</v>
      </c>
      <c r="I101" s="16">
        <v>734.90200000000004</v>
      </c>
      <c r="J101" s="12">
        <v>0.89727547088051463</v>
      </c>
      <c r="K101" s="23">
        <v>-0.29999999999999993</v>
      </c>
      <c r="L101"/>
      <c r="M101" s="12" t="str">
        <f t="shared" si="1"/>
        <v xml:space="preserve"> </v>
      </c>
    </row>
    <row r="102" spans="1:13" x14ac:dyDescent="0.25">
      <c r="A102" s="1" t="s">
        <v>12</v>
      </c>
      <c r="B102" s="1" t="s">
        <v>15</v>
      </c>
      <c r="C102" s="1" t="s">
        <v>32</v>
      </c>
      <c r="D102" s="1" t="s">
        <v>15361</v>
      </c>
      <c r="E102" s="16">
        <v>69.989999999999995</v>
      </c>
      <c r="F102" s="74"/>
      <c r="G102" s="74">
        <v>36</v>
      </c>
      <c r="H102" s="16">
        <v>26305.89</v>
      </c>
      <c r="I102" s="16">
        <v>730.71916666666664</v>
      </c>
      <c r="J102" s="12">
        <v>0.89986126174026071</v>
      </c>
      <c r="K102" s="23" t="e">
        <v>#DIV/0!</v>
      </c>
      <c r="L102"/>
      <c r="M102" s="12" t="str">
        <f t="shared" si="1"/>
        <v xml:space="preserve"> </v>
      </c>
    </row>
    <row r="103" spans="1:13" x14ac:dyDescent="0.25">
      <c r="A103" s="1" t="s">
        <v>12</v>
      </c>
      <c r="B103" s="1" t="s">
        <v>15</v>
      </c>
      <c r="C103" s="1" t="s">
        <v>32</v>
      </c>
      <c r="D103" s="1" t="s">
        <v>11349</v>
      </c>
      <c r="E103" s="16">
        <v>69.989999999999995</v>
      </c>
      <c r="F103" s="74"/>
      <c r="G103" s="74">
        <v>78</v>
      </c>
      <c r="H103" s="16">
        <v>56903.73</v>
      </c>
      <c r="I103" s="16">
        <v>729.53500000000008</v>
      </c>
      <c r="J103" s="12">
        <v>0.90244286219761582</v>
      </c>
      <c r="K103" s="23">
        <v>-0.26630948982583658</v>
      </c>
      <c r="L103"/>
      <c r="M103" s="12" t="str">
        <f t="shared" si="1"/>
        <v xml:space="preserve"> </v>
      </c>
    </row>
    <row r="104" spans="1:13" x14ac:dyDescent="0.25">
      <c r="A104" s="1" t="s">
        <v>12</v>
      </c>
      <c r="B104" s="1" t="s">
        <v>15</v>
      </c>
      <c r="C104" s="1" t="s">
        <v>32</v>
      </c>
      <c r="D104" s="1" t="s">
        <v>16201</v>
      </c>
      <c r="E104" s="16">
        <v>84.99</v>
      </c>
      <c r="F104" s="74"/>
      <c r="G104" s="74">
        <v>31</v>
      </c>
      <c r="H104" s="16">
        <v>22522.35</v>
      </c>
      <c r="I104" s="16">
        <v>726.52741935483868</v>
      </c>
      <c r="J104" s="12">
        <v>0.90501381975014927</v>
      </c>
      <c r="K104" s="23" t="e">
        <v>#DIV/0!</v>
      </c>
      <c r="L104"/>
      <c r="M104" s="12" t="str">
        <f t="shared" si="1"/>
        <v xml:space="preserve"> </v>
      </c>
    </row>
    <row r="105" spans="1:13" x14ac:dyDescent="0.25">
      <c r="A105" s="1" t="s">
        <v>12</v>
      </c>
      <c r="B105" s="1" t="s">
        <v>15</v>
      </c>
      <c r="C105" s="1" t="s">
        <v>32</v>
      </c>
      <c r="D105" s="1" t="s">
        <v>14478</v>
      </c>
      <c r="E105" s="16">
        <v>99.99</v>
      </c>
      <c r="F105" s="74"/>
      <c r="G105" s="74">
        <v>35</v>
      </c>
      <c r="H105" s="16">
        <v>25307.27</v>
      </c>
      <c r="I105" s="16">
        <v>723.06485714285714</v>
      </c>
      <c r="J105" s="12">
        <v>0.90757252435773828</v>
      </c>
      <c r="K105" s="23">
        <v>24.309800980098011</v>
      </c>
      <c r="L105"/>
      <c r="M105" s="12" t="str">
        <f t="shared" si="1"/>
        <v xml:space="preserve"> </v>
      </c>
    </row>
    <row r="106" spans="1:13" x14ac:dyDescent="0.25">
      <c r="A106" s="1" t="s">
        <v>12</v>
      </c>
      <c r="B106" s="1" t="s">
        <v>15</v>
      </c>
      <c r="C106" s="1" t="s">
        <v>32</v>
      </c>
      <c r="D106" s="1" t="s">
        <v>5858</v>
      </c>
      <c r="E106" s="16">
        <v>56.99</v>
      </c>
      <c r="F106" s="74"/>
      <c r="G106" s="74">
        <v>97</v>
      </c>
      <c r="H106" s="16">
        <v>69491.679999999993</v>
      </c>
      <c r="I106" s="16">
        <v>716.40907216494838</v>
      </c>
      <c r="J106" s="12">
        <v>0.91010767618507271</v>
      </c>
      <c r="K106" s="23">
        <v>-0.24411083684338142</v>
      </c>
      <c r="L106"/>
      <c r="M106" s="12" t="str">
        <f t="shared" si="1"/>
        <v xml:space="preserve"> </v>
      </c>
    </row>
    <row r="107" spans="1:13" x14ac:dyDescent="0.25">
      <c r="A107" s="1" t="s">
        <v>12</v>
      </c>
      <c r="B107" s="1" t="s">
        <v>15</v>
      </c>
      <c r="C107" s="1" t="s">
        <v>32</v>
      </c>
      <c r="D107" s="1" t="s">
        <v>16197</v>
      </c>
      <c r="E107" s="16">
        <v>79.989999999999995</v>
      </c>
      <c r="F107" s="74"/>
      <c r="G107" s="74">
        <v>20</v>
      </c>
      <c r="H107" s="16">
        <v>14318.21</v>
      </c>
      <c r="I107" s="16">
        <v>715.91049999999996</v>
      </c>
      <c r="J107" s="12">
        <v>0.91264106371853626</v>
      </c>
      <c r="K107" s="23" t="e">
        <v>#DIV/0!</v>
      </c>
      <c r="L107"/>
      <c r="M107" s="12" t="str">
        <f t="shared" si="1"/>
        <v xml:space="preserve"> </v>
      </c>
    </row>
    <row r="108" spans="1:13" x14ac:dyDescent="0.25">
      <c r="A108" s="1" t="s">
        <v>12</v>
      </c>
      <c r="B108" s="1" t="s">
        <v>15</v>
      </c>
      <c r="C108" s="1" t="s">
        <v>32</v>
      </c>
      <c r="D108" s="1" t="s">
        <v>8784</v>
      </c>
      <c r="E108" s="16">
        <v>79.989999999999995</v>
      </c>
      <c r="F108" s="74"/>
      <c r="G108" s="74">
        <v>95</v>
      </c>
      <c r="H108" s="16">
        <v>67803</v>
      </c>
      <c r="I108" s="16">
        <v>713.71578947368425</v>
      </c>
      <c r="J108" s="12">
        <v>0.91516668484504404</v>
      </c>
      <c r="K108" s="23">
        <v>-0.28241438460548507</v>
      </c>
      <c r="L108"/>
      <c r="M108" s="12" t="str">
        <f t="shared" si="1"/>
        <v xml:space="preserve"> </v>
      </c>
    </row>
    <row r="109" spans="1:13" x14ac:dyDescent="0.25">
      <c r="A109" s="1" t="s">
        <v>12</v>
      </c>
      <c r="B109" s="1" t="s">
        <v>15</v>
      </c>
      <c r="C109" s="1" t="s">
        <v>32</v>
      </c>
      <c r="D109" s="1" t="s">
        <v>14083</v>
      </c>
      <c r="E109" s="16">
        <v>89.99</v>
      </c>
      <c r="F109" s="74"/>
      <c r="G109" s="74">
        <v>64</v>
      </c>
      <c r="H109" s="16">
        <v>45174.98</v>
      </c>
      <c r="I109" s="16">
        <v>705.85906250000005</v>
      </c>
      <c r="J109" s="12">
        <v>0.91766450342616523</v>
      </c>
      <c r="K109" s="23">
        <v>0.43428571428571439</v>
      </c>
      <c r="L109"/>
      <c r="M109" s="12" t="str">
        <f t="shared" si="1"/>
        <v xml:space="preserve"> </v>
      </c>
    </row>
    <row r="110" spans="1:13" x14ac:dyDescent="0.25">
      <c r="A110" s="1" t="s">
        <v>12</v>
      </c>
      <c r="B110" s="1" t="s">
        <v>15</v>
      </c>
      <c r="C110" s="1" t="s">
        <v>32</v>
      </c>
      <c r="D110" s="1" t="s">
        <v>11574</v>
      </c>
      <c r="E110" s="16">
        <v>59.99</v>
      </c>
      <c r="F110" s="74"/>
      <c r="G110" s="74">
        <v>107</v>
      </c>
      <c r="H110" s="16">
        <v>74697.77</v>
      </c>
      <c r="I110" s="16">
        <v>698.11</v>
      </c>
      <c r="J110" s="12">
        <v>0.92013490045342805</v>
      </c>
      <c r="K110" s="23">
        <v>-0.12271978140389928</v>
      </c>
      <c r="L110"/>
      <c r="M110" s="12" t="str">
        <f t="shared" si="1"/>
        <v xml:space="preserve"> </v>
      </c>
    </row>
    <row r="111" spans="1:13" x14ac:dyDescent="0.25">
      <c r="A111" s="1" t="s">
        <v>12</v>
      </c>
      <c r="B111" s="1" t="s">
        <v>15</v>
      </c>
      <c r="C111" s="1" t="s">
        <v>32</v>
      </c>
      <c r="D111" s="1" t="s">
        <v>15085</v>
      </c>
      <c r="E111" s="16">
        <v>99.99</v>
      </c>
      <c r="F111" s="74"/>
      <c r="G111" s="74">
        <v>13</v>
      </c>
      <c r="H111" s="16">
        <v>8999.1</v>
      </c>
      <c r="I111" s="16">
        <v>692.23846153846159</v>
      </c>
      <c r="J111" s="12">
        <v>0.92258451990815815</v>
      </c>
      <c r="K111" s="23" t="e">
        <v>#DIV/0!</v>
      </c>
      <c r="L111"/>
      <c r="M111" s="12" t="str">
        <f t="shared" si="1"/>
        <v xml:space="preserve"> </v>
      </c>
    </row>
    <row r="112" spans="1:13" x14ac:dyDescent="0.25">
      <c r="A112" s="1" t="s">
        <v>12</v>
      </c>
      <c r="B112" s="1" t="s">
        <v>15</v>
      </c>
      <c r="C112" s="1" t="s">
        <v>32</v>
      </c>
      <c r="D112" s="1" t="s">
        <v>15156</v>
      </c>
      <c r="E112" s="16">
        <v>56.99</v>
      </c>
      <c r="F112" s="74"/>
      <c r="G112" s="74">
        <v>5</v>
      </c>
      <c r="H112" s="16">
        <v>3191.44</v>
      </c>
      <c r="I112" s="16">
        <v>638.28800000000001</v>
      </c>
      <c r="J112" s="12">
        <v>0.92484322523788776</v>
      </c>
      <c r="K112" s="23" t="e">
        <v>#DIV/0!</v>
      </c>
      <c r="L112"/>
      <c r="M112" s="12" t="str">
        <f t="shared" si="1"/>
        <v xml:space="preserve"> </v>
      </c>
    </row>
    <row r="113" spans="1:13" x14ac:dyDescent="0.25">
      <c r="A113" s="1" t="s">
        <v>12</v>
      </c>
      <c r="B113" s="1" t="s">
        <v>15</v>
      </c>
      <c r="C113" s="1" t="s">
        <v>32</v>
      </c>
      <c r="D113" s="1" t="s">
        <v>9350</v>
      </c>
      <c r="E113" s="16">
        <v>59.99</v>
      </c>
      <c r="F113" s="74"/>
      <c r="G113" s="74">
        <v>82</v>
      </c>
      <c r="H113" s="16">
        <v>51194.080000000002</v>
      </c>
      <c r="I113" s="16">
        <v>624.31804878048786</v>
      </c>
      <c r="J113" s="12">
        <v>0.92705249519788524</v>
      </c>
      <c r="K113" s="23">
        <v>-0.26679103061429821</v>
      </c>
      <c r="L113"/>
      <c r="M113" s="12" t="str">
        <f t="shared" si="1"/>
        <v xml:space="preserve"> </v>
      </c>
    </row>
    <row r="114" spans="1:13" x14ac:dyDescent="0.25">
      <c r="A114" s="1" t="s">
        <v>12</v>
      </c>
      <c r="B114" s="1" t="s">
        <v>15</v>
      </c>
      <c r="C114" s="1" t="s">
        <v>32</v>
      </c>
      <c r="D114" s="1" t="s">
        <v>12518</v>
      </c>
      <c r="E114" s="16">
        <v>99.99</v>
      </c>
      <c r="F114" s="74"/>
      <c r="G114" s="74">
        <v>36</v>
      </c>
      <c r="H114" s="16">
        <v>22337.59</v>
      </c>
      <c r="I114" s="16">
        <v>620.48861111111114</v>
      </c>
      <c r="J114" s="12">
        <v>0.92924821395329538</v>
      </c>
      <c r="K114" s="23">
        <v>-0.26246353191955818</v>
      </c>
      <c r="L114"/>
      <c r="M114" s="12" t="str">
        <f t="shared" si="1"/>
        <v xml:space="preserve"> </v>
      </c>
    </row>
    <row r="115" spans="1:13" x14ac:dyDescent="0.25">
      <c r="A115" s="1" t="s">
        <v>12</v>
      </c>
      <c r="B115" s="1" t="s">
        <v>15</v>
      </c>
      <c r="C115" s="1" t="s">
        <v>32</v>
      </c>
      <c r="D115" s="1" t="s">
        <v>9649</v>
      </c>
      <c r="E115" s="16">
        <v>85.99</v>
      </c>
      <c r="F115" s="74"/>
      <c r="G115" s="74">
        <v>31</v>
      </c>
      <c r="H115" s="16">
        <v>19089.78</v>
      </c>
      <c r="I115" s="16">
        <v>615.79935483870963</v>
      </c>
      <c r="J115" s="12">
        <v>0.93142733886997608</v>
      </c>
      <c r="K115" s="23">
        <v>-0.32930513595166166</v>
      </c>
      <c r="L115"/>
      <c r="M115" s="12" t="str">
        <f t="shared" si="1"/>
        <v xml:space="preserve"> </v>
      </c>
    </row>
    <row r="116" spans="1:13" x14ac:dyDescent="0.25">
      <c r="A116" s="1" t="s">
        <v>12</v>
      </c>
      <c r="B116" s="1" t="s">
        <v>15</v>
      </c>
      <c r="C116" s="1" t="s">
        <v>32</v>
      </c>
      <c r="D116" s="1" t="s">
        <v>15246</v>
      </c>
      <c r="E116" s="16">
        <v>74.989999999999995</v>
      </c>
      <c r="F116" s="74"/>
      <c r="G116" s="74">
        <v>39</v>
      </c>
      <c r="H116" s="16">
        <v>23850.52</v>
      </c>
      <c r="I116" s="16">
        <v>611.55179487179487</v>
      </c>
      <c r="J116" s="12">
        <v>0.93359143297558778</v>
      </c>
      <c r="K116" s="23">
        <v>17.63554819352419</v>
      </c>
      <c r="L116"/>
      <c r="M116" s="12" t="str">
        <f t="shared" si="1"/>
        <v xml:space="preserve"> </v>
      </c>
    </row>
    <row r="117" spans="1:13" x14ac:dyDescent="0.25">
      <c r="A117" s="1" t="s">
        <v>12</v>
      </c>
      <c r="B117" s="1" t="s">
        <v>15</v>
      </c>
      <c r="C117" s="1" t="s">
        <v>32</v>
      </c>
      <c r="D117" s="1" t="s">
        <v>13520</v>
      </c>
      <c r="E117" s="16">
        <v>59.99</v>
      </c>
      <c r="F117" s="74"/>
      <c r="G117" s="74">
        <v>44</v>
      </c>
      <c r="H117" s="16">
        <v>26575.57</v>
      </c>
      <c r="I117" s="16">
        <v>603.99022727272722</v>
      </c>
      <c r="J117" s="12">
        <v>0.93572876901424984</v>
      </c>
      <c r="K117" s="23">
        <v>-7.3221757322175729E-2</v>
      </c>
      <c r="L117"/>
      <c r="M117" s="12" t="str">
        <f t="shared" si="1"/>
        <v xml:space="preserve"> </v>
      </c>
    </row>
    <row r="118" spans="1:13" x14ac:dyDescent="0.25">
      <c r="A118" s="1" t="s">
        <v>12</v>
      </c>
      <c r="B118" s="1" t="s">
        <v>15</v>
      </c>
      <c r="C118" s="1" t="s">
        <v>32</v>
      </c>
      <c r="D118" s="1" t="s">
        <v>12219</v>
      </c>
      <c r="E118" s="16">
        <v>52.99</v>
      </c>
      <c r="F118" s="74"/>
      <c r="G118" s="74">
        <v>49</v>
      </c>
      <c r="H118" s="16">
        <v>29419.29</v>
      </c>
      <c r="I118" s="16">
        <v>600.39367346938775</v>
      </c>
      <c r="J118" s="12">
        <v>0.93785337795285006</v>
      </c>
      <c r="K118" s="23">
        <v>-9.1009115464402934E-2</v>
      </c>
      <c r="L118"/>
      <c r="M118" s="12" t="str">
        <f t="shared" si="1"/>
        <v xml:space="preserve"> </v>
      </c>
    </row>
    <row r="119" spans="1:13" x14ac:dyDescent="0.25">
      <c r="A119" s="1" t="s">
        <v>12</v>
      </c>
      <c r="B119" s="1" t="s">
        <v>15</v>
      </c>
      <c r="C119" s="1" t="s">
        <v>32</v>
      </c>
      <c r="D119" s="1" t="s">
        <v>12230</v>
      </c>
      <c r="E119" s="16">
        <v>79.989999999999995</v>
      </c>
      <c r="F119" s="74"/>
      <c r="G119" s="74">
        <v>36</v>
      </c>
      <c r="H119" s="16">
        <v>21437.32</v>
      </c>
      <c r="I119" s="16">
        <v>595.48111111111109</v>
      </c>
      <c r="J119" s="12">
        <v>0.93996060284101968</v>
      </c>
      <c r="K119" s="23">
        <v>-0.16770186335403725</v>
      </c>
      <c r="L119"/>
      <c r="M119" s="12" t="str">
        <f t="shared" si="1"/>
        <v xml:space="preserve"> </v>
      </c>
    </row>
    <row r="120" spans="1:13" x14ac:dyDescent="0.25">
      <c r="A120" s="1" t="s">
        <v>12</v>
      </c>
      <c r="B120" s="1" t="s">
        <v>15</v>
      </c>
      <c r="C120" s="1" t="s">
        <v>32</v>
      </c>
      <c r="D120" s="1" t="s">
        <v>11008</v>
      </c>
      <c r="E120" s="16">
        <v>51.99</v>
      </c>
      <c r="F120" s="74"/>
      <c r="G120" s="74">
        <v>28</v>
      </c>
      <c r="H120" s="16">
        <v>16653.59</v>
      </c>
      <c r="I120" s="16">
        <v>594.77107142857142</v>
      </c>
      <c r="J120" s="12">
        <v>0.94206531511667679</v>
      </c>
      <c r="K120" s="23">
        <v>6.8231486215087012E-2</v>
      </c>
      <c r="L120"/>
      <c r="M120" s="12" t="str">
        <f t="shared" si="1"/>
        <v xml:space="preserve"> </v>
      </c>
    </row>
    <row r="121" spans="1:13" x14ac:dyDescent="0.25">
      <c r="A121" s="1" t="s">
        <v>12</v>
      </c>
      <c r="B121" s="1" t="s">
        <v>15</v>
      </c>
      <c r="C121" s="1" t="s">
        <v>32</v>
      </c>
      <c r="D121" s="1" t="s">
        <v>5733</v>
      </c>
      <c r="E121" s="16">
        <v>51.99</v>
      </c>
      <c r="F121" s="74"/>
      <c r="G121" s="74">
        <v>85</v>
      </c>
      <c r="H121" s="16">
        <v>49576.2</v>
      </c>
      <c r="I121" s="16">
        <v>583.24941176470588</v>
      </c>
      <c r="J121" s="12">
        <v>0.94412925577499196</v>
      </c>
      <c r="K121" s="23">
        <v>-0.19998024809936377</v>
      </c>
      <c r="L121"/>
      <c r="M121" s="12" t="str">
        <f t="shared" si="1"/>
        <v xml:space="preserve"> </v>
      </c>
    </row>
    <row r="122" spans="1:13" x14ac:dyDescent="0.25">
      <c r="A122" s="1" t="s">
        <v>12</v>
      </c>
      <c r="B122" s="1" t="s">
        <v>15</v>
      </c>
      <c r="C122" s="1" t="s">
        <v>32</v>
      </c>
      <c r="D122" s="1" t="s">
        <v>14253</v>
      </c>
      <c r="E122" s="16">
        <v>99.99</v>
      </c>
      <c r="F122" s="74"/>
      <c r="G122" s="74">
        <v>3</v>
      </c>
      <c r="H122" s="16">
        <v>1699.83</v>
      </c>
      <c r="I122" s="16">
        <v>566.61</v>
      </c>
      <c r="J122" s="12">
        <v>0.9461343146620117</v>
      </c>
      <c r="K122" s="23">
        <v>-0.34615384615384615</v>
      </c>
      <c r="L122"/>
      <c r="M122" s="12" t="str">
        <f t="shared" si="1"/>
        <v xml:space="preserve"> </v>
      </c>
    </row>
    <row r="123" spans="1:13" x14ac:dyDescent="0.25">
      <c r="A123" s="1" t="s">
        <v>12</v>
      </c>
      <c r="B123" s="1" t="s">
        <v>15</v>
      </c>
      <c r="C123" s="1" t="s">
        <v>32</v>
      </c>
      <c r="D123" s="1" t="s">
        <v>12292</v>
      </c>
      <c r="E123" s="16">
        <v>49.99</v>
      </c>
      <c r="F123" s="74"/>
      <c r="G123" s="74">
        <v>73</v>
      </c>
      <c r="H123" s="16">
        <v>41107.279999999999</v>
      </c>
      <c r="I123" s="16">
        <v>563.11342465753421</v>
      </c>
      <c r="J123" s="12">
        <v>0.94812700024205765</v>
      </c>
      <c r="K123" s="23">
        <v>0.66894553096157683</v>
      </c>
      <c r="L123"/>
      <c r="M123" s="12" t="str">
        <f t="shared" si="1"/>
        <v xml:space="preserve"> </v>
      </c>
    </row>
    <row r="124" spans="1:13" x14ac:dyDescent="0.25">
      <c r="A124" s="1" t="s">
        <v>12</v>
      </c>
      <c r="B124" s="1" t="s">
        <v>15</v>
      </c>
      <c r="C124" s="1" t="s">
        <v>32</v>
      </c>
      <c r="D124" s="1" t="s">
        <v>15999</v>
      </c>
      <c r="E124" s="16">
        <v>69.989999999999995</v>
      </c>
      <c r="F124" s="74"/>
      <c r="G124" s="74">
        <v>13</v>
      </c>
      <c r="H124" s="16">
        <v>7208.97</v>
      </c>
      <c r="I124" s="16">
        <v>554.53615384615387</v>
      </c>
      <c r="J124" s="12">
        <v>0.95008933349322322</v>
      </c>
      <c r="K124" s="23" t="e">
        <v>#DIV/0!</v>
      </c>
      <c r="L124"/>
      <c r="M124" s="12" t="str">
        <f t="shared" si="1"/>
        <v xml:space="preserve"> </v>
      </c>
    </row>
    <row r="125" spans="1:13" x14ac:dyDescent="0.25">
      <c r="A125" s="1" t="s">
        <v>12</v>
      </c>
      <c r="B125" s="1" t="s">
        <v>15</v>
      </c>
      <c r="C125" s="1" t="s">
        <v>32</v>
      </c>
      <c r="D125" s="1" t="s">
        <v>16095</v>
      </c>
      <c r="E125" s="16">
        <v>64.989999999999995</v>
      </c>
      <c r="F125" s="74"/>
      <c r="G125" s="74">
        <v>29</v>
      </c>
      <c r="H125" s="16">
        <v>15857.56</v>
      </c>
      <c r="I125" s="16">
        <v>546.81241379310347</v>
      </c>
      <c r="J125" s="12">
        <v>0.95202433479889848</v>
      </c>
      <c r="K125" s="23" t="e">
        <v>#DIV/0!</v>
      </c>
      <c r="L125"/>
      <c r="M125" s="12" t="str">
        <f t="shared" si="1"/>
        <v xml:space="preserve"> </v>
      </c>
    </row>
    <row r="126" spans="1:13" x14ac:dyDescent="0.25">
      <c r="A126" s="1" t="s">
        <v>12</v>
      </c>
      <c r="B126" s="1" t="s">
        <v>15</v>
      </c>
      <c r="C126" s="1" t="s">
        <v>32</v>
      </c>
      <c r="D126" s="1" t="s">
        <v>12161</v>
      </c>
      <c r="E126" s="16">
        <v>99.99</v>
      </c>
      <c r="F126" s="74"/>
      <c r="G126" s="74">
        <v>26</v>
      </c>
      <c r="H126" s="16">
        <v>13998.6</v>
      </c>
      <c r="I126" s="16">
        <v>538.40769230769229</v>
      </c>
      <c r="J126" s="12">
        <v>0.95392959437479952</v>
      </c>
      <c r="K126" s="23">
        <v>-0.13043478260869557</v>
      </c>
      <c r="L126"/>
      <c r="M126" s="12" t="str">
        <f t="shared" si="1"/>
        <v xml:space="preserve"> </v>
      </c>
    </row>
    <row r="127" spans="1:13" x14ac:dyDescent="0.25">
      <c r="A127" s="1" t="s">
        <v>12</v>
      </c>
      <c r="B127" s="1" t="s">
        <v>15</v>
      </c>
      <c r="C127" s="1" t="s">
        <v>32</v>
      </c>
      <c r="D127" s="1" t="s">
        <v>6628</v>
      </c>
      <c r="E127" s="16">
        <v>59.99</v>
      </c>
      <c r="F127" s="74"/>
      <c r="G127" s="74">
        <v>15</v>
      </c>
      <c r="H127" s="16">
        <v>7959</v>
      </c>
      <c r="I127" s="16">
        <v>530.6</v>
      </c>
      <c r="J127" s="12">
        <v>0.95580722492394743</v>
      </c>
      <c r="K127" s="23">
        <v>-0.63686154199931921</v>
      </c>
      <c r="L127"/>
      <c r="M127" s="12" t="str">
        <f t="shared" si="1"/>
        <v xml:space="preserve"> </v>
      </c>
    </row>
    <row r="128" spans="1:13" x14ac:dyDescent="0.25">
      <c r="A128" s="1" t="s">
        <v>12</v>
      </c>
      <c r="B128" s="1" t="s">
        <v>15</v>
      </c>
      <c r="C128" s="1" t="s">
        <v>32</v>
      </c>
      <c r="D128" s="1" t="s">
        <v>14044</v>
      </c>
      <c r="E128" s="16">
        <v>69.989999999999995</v>
      </c>
      <c r="F128" s="74"/>
      <c r="G128" s="74">
        <v>25</v>
      </c>
      <c r="H128" s="16">
        <v>13158.12</v>
      </c>
      <c r="I128" s="16">
        <v>526.32479999999998</v>
      </c>
      <c r="J128" s="12">
        <v>0.95766972685243246</v>
      </c>
      <c r="K128" s="23">
        <v>-0.24887186240745851</v>
      </c>
      <c r="L128"/>
      <c r="M128" s="12" t="str">
        <f t="shared" si="1"/>
        <v xml:space="preserve"> </v>
      </c>
    </row>
    <row r="129" spans="1:13" x14ac:dyDescent="0.25">
      <c r="A129" s="1" t="s">
        <v>12</v>
      </c>
      <c r="B129" s="1" t="s">
        <v>15</v>
      </c>
      <c r="C129" s="1" t="s">
        <v>32</v>
      </c>
      <c r="D129" s="1" t="s">
        <v>12288</v>
      </c>
      <c r="E129" s="16">
        <v>89.99</v>
      </c>
      <c r="F129" s="74"/>
      <c r="G129" s="74">
        <v>70</v>
      </c>
      <c r="H129" s="16">
        <v>36625.93</v>
      </c>
      <c r="I129" s="16">
        <v>523.22757142857142</v>
      </c>
      <c r="J129" s="12">
        <v>0.95952126863959941</v>
      </c>
      <c r="K129" s="23">
        <v>0.48540145985401462</v>
      </c>
      <c r="L129"/>
      <c r="M129" s="12" t="str">
        <f t="shared" si="1"/>
        <v xml:space="preserve"> </v>
      </c>
    </row>
    <row r="130" spans="1:13" x14ac:dyDescent="0.25">
      <c r="A130" s="1" t="s">
        <v>12</v>
      </c>
      <c r="B130" s="1" t="s">
        <v>15</v>
      </c>
      <c r="C130" s="1" t="s">
        <v>32</v>
      </c>
      <c r="D130" s="1" t="s">
        <v>5820</v>
      </c>
      <c r="E130" s="16">
        <v>52.99</v>
      </c>
      <c r="F130" s="74"/>
      <c r="G130" s="74">
        <v>56</v>
      </c>
      <c r="H130" s="16">
        <v>29265.37</v>
      </c>
      <c r="I130" s="16">
        <v>522.59589285714287</v>
      </c>
      <c r="J130" s="12">
        <v>0.96137057511017576</v>
      </c>
      <c r="K130" s="23">
        <v>-0.14535074052604158</v>
      </c>
      <c r="L130"/>
      <c r="M130" s="12" t="str">
        <f t="shared" si="1"/>
        <v xml:space="preserve"> </v>
      </c>
    </row>
    <row r="131" spans="1:13" x14ac:dyDescent="0.25">
      <c r="A131" s="1" t="s">
        <v>12</v>
      </c>
      <c r="B131" s="1" t="s">
        <v>15</v>
      </c>
      <c r="C131" s="1" t="s">
        <v>32</v>
      </c>
      <c r="D131" s="1" t="s">
        <v>6505</v>
      </c>
      <c r="E131" s="16">
        <v>99.99</v>
      </c>
      <c r="F131" s="74"/>
      <c r="G131" s="74">
        <v>35</v>
      </c>
      <c r="H131" s="16">
        <v>17898.21</v>
      </c>
      <c r="I131" s="16">
        <v>511.37742857142854</v>
      </c>
      <c r="J131" s="12">
        <v>0.96318018287879692</v>
      </c>
      <c r="K131" s="23">
        <v>-0.60404178816683318</v>
      </c>
      <c r="L131"/>
      <c r="M131" s="12" t="str">
        <f t="shared" si="1"/>
        <v xml:space="preserve"> </v>
      </c>
    </row>
    <row r="132" spans="1:13" x14ac:dyDescent="0.25">
      <c r="A132" s="1" t="s">
        <v>12</v>
      </c>
      <c r="B132" s="1" t="s">
        <v>15</v>
      </c>
      <c r="C132" s="1" t="s">
        <v>32</v>
      </c>
      <c r="D132" s="1" t="s">
        <v>12290</v>
      </c>
      <c r="E132" s="16">
        <v>69.989999999999995</v>
      </c>
      <c r="F132" s="74"/>
      <c r="G132" s="74">
        <v>70</v>
      </c>
      <c r="H132" s="16">
        <v>34645.050000000003</v>
      </c>
      <c r="I132" s="16">
        <v>494.92928571428575</v>
      </c>
      <c r="J132" s="12">
        <v>0.9649315857180828</v>
      </c>
      <c r="K132" s="23">
        <v>0.35508122457392943</v>
      </c>
      <c r="L132"/>
      <c r="M132" s="12" t="str">
        <f t="shared" si="1"/>
        <v xml:space="preserve"> </v>
      </c>
    </row>
    <row r="133" spans="1:13" x14ac:dyDescent="0.25">
      <c r="A133" s="1" t="s">
        <v>12</v>
      </c>
      <c r="B133" s="1" t="s">
        <v>15</v>
      </c>
      <c r="C133" s="1" t="s">
        <v>32</v>
      </c>
      <c r="D133" s="1" t="s">
        <v>15343</v>
      </c>
      <c r="E133" s="16">
        <v>49.99</v>
      </c>
      <c r="F133" s="74"/>
      <c r="G133" s="74">
        <v>42</v>
      </c>
      <c r="H133" s="16">
        <v>20231.18</v>
      </c>
      <c r="I133" s="16">
        <v>481.69476190476189</v>
      </c>
      <c r="J133" s="12">
        <v>0.96663615563952443</v>
      </c>
      <c r="K133" s="23" t="e">
        <v>#DIV/0!</v>
      </c>
      <c r="L133"/>
      <c r="M133" s="12" t="str">
        <f t="shared" si="1"/>
        <v xml:space="preserve"> </v>
      </c>
    </row>
    <row r="134" spans="1:13" x14ac:dyDescent="0.25">
      <c r="A134" s="1" t="s">
        <v>12</v>
      </c>
      <c r="B134" s="1" t="s">
        <v>15</v>
      </c>
      <c r="C134" s="1" t="s">
        <v>32</v>
      </c>
      <c r="D134" s="1" t="s">
        <v>15989</v>
      </c>
      <c r="E134" s="16">
        <v>69.989999999999995</v>
      </c>
      <c r="F134" s="74"/>
      <c r="G134" s="74">
        <v>6</v>
      </c>
      <c r="H134" s="16">
        <v>2799.6</v>
      </c>
      <c r="I134" s="16">
        <v>466.59999999999997</v>
      </c>
      <c r="J134" s="12">
        <v>0.96828730983144373</v>
      </c>
      <c r="K134" s="23" t="e">
        <v>#DIV/0!</v>
      </c>
      <c r="L134"/>
      <c r="M134" s="12" t="str">
        <f t="shared" si="1"/>
        <v xml:space="preserve"> </v>
      </c>
    </row>
    <row r="135" spans="1:13" x14ac:dyDescent="0.25">
      <c r="A135" s="1" t="s">
        <v>12</v>
      </c>
      <c r="B135" s="1" t="s">
        <v>15</v>
      </c>
      <c r="C135" s="1" t="s">
        <v>32</v>
      </c>
      <c r="D135" s="1" t="s">
        <v>11892</v>
      </c>
      <c r="E135" s="16">
        <v>59.99</v>
      </c>
      <c r="F135" s="74"/>
      <c r="G135" s="74">
        <v>31</v>
      </c>
      <c r="H135" s="16">
        <v>14422.48</v>
      </c>
      <c r="I135" s="16">
        <v>465.24129032258065</v>
      </c>
      <c r="J135" s="12">
        <v>0.96993365596682757</v>
      </c>
      <c r="K135" s="23">
        <v>-0.48629329959551659</v>
      </c>
      <c r="L135"/>
      <c r="M135" s="12" t="str">
        <f t="shared" si="1"/>
        <v xml:space="preserve"> </v>
      </c>
    </row>
    <row r="136" spans="1:13" x14ac:dyDescent="0.25">
      <c r="A136" s="1" t="s">
        <v>12</v>
      </c>
      <c r="B136" s="1" t="s">
        <v>15</v>
      </c>
      <c r="C136" s="1" t="s">
        <v>32</v>
      </c>
      <c r="D136" s="1" t="s">
        <v>14757</v>
      </c>
      <c r="E136" s="16">
        <v>69.989999999999995</v>
      </c>
      <c r="F136" s="74"/>
      <c r="G136" s="74">
        <v>45</v>
      </c>
      <c r="H136" s="16">
        <v>19769.060000000001</v>
      </c>
      <c r="I136" s="16">
        <v>439.31244444444445</v>
      </c>
      <c r="J136" s="12">
        <v>0.97148824787468613</v>
      </c>
      <c r="K136" s="23">
        <v>13.866078612734151</v>
      </c>
      <c r="L136"/>
      <c r="M136" s="12" t="str">
        <f t="shared" ref="M136:M199" si="2">IF(J136&gt;$M$3,"X"," ")</f>
        <v xml:space="preserve"> </v>
      </c>
    </row>
    <row r="137" spans="1:13" x14ac:dyDescent="0.25">
      <c r="A137" s="1" t="s">
        <v>12</v>
      </c>
      <c r="B137" s="1" t="s">
        <v>15</v>
      </c>
      <c r="C137" s="1" t="s">
        <v>32</v>
      </c>
      <c r="D137" s="1" t="s">
        <v>12638</v>
      </c>
      <c r="E137" s="16">
        <v>69.989999999999995</v>
      </c>
      <c r="F137" s="74"/>
      <c r="G137" s="74">
        <v>39</v>
      </c>
      <c r="H137" s="16">
        <v>16935.55</v>
      </c>
      <c r="I137" s="16">
        <v>434.24487179487176</v>
      </c>
      <c r="J137" s="12">
        <v>0.97302490719826873</v>
      </c>
      <c r="K137" s="23">
        <v>1.1413362465181498</v>
      </c>
      <c r="L137"/>
      <c r="M137" s="12" t="str">
        <f t="shared" si="2"/>
        <v xml:space="preserve"> </v>
      </c>
    </row>
    <row r="138" spans="1:13" x14ac:dyDescent="0.25">
      <c r="A138" s="1" t="s">
        <v>12</v>
      </c>
      <c r="B138" s="1" t="s">
        <v>15</v>
      </c>
      <c r="C138" s="1" t="s">
        <v>32</v>
      </c>
      <c r="D138" s="1" t="s">
        <v>16126</v>
      </c>
      <c r="E138" s="16">
        <v>59.99</v>
      </c>
      <c r="F138" s="74"/>
      <c r="G138" s="74">
        <v>35</v>
      </c>
      <c r="H138" s="16">
        <v>14122.53</v>
      </c>
      <c r="I138" s="16">
        <v>403.50085714285717</v>
      </c>
      <c r="J138" s="12">
        <v>0.97445277288989862</v>
      </c>
      <c r="K138" s="23" t="e">
        <v>#DIV/0!</v>
      </c>
      <c r="L138"/>
      <c r="M138" s="12" t="str">
        <f t="shared" si="2"/>
        <v xml:space="preserve"> </v>
      </c>
    </row>
    <row r="139" spans="1:13" x14ac:dyDescent="0.25">
      <c r="A139" s="1" t="s">
        <v>12</v>
      </c>
      <c r="B139" s="1" t="s">
        <v>15</v>
      </c>
      <c r="C139" s="1" t="s">
        <v>32</v>
      </c>
      <c r="D139" s="1" t="s">
        <v>14633</v>
      </c>
      <c r="E139" s="16">
        <v>49.99</v>
      </c>
      <c r="F139" s="74"/>
      <c r="G139" s="74">
        <v>50</v>
      </c>
      <c r="H139" s="16">
        <v>20161.22</v>
      </c>
      <c r="I139" s="16">
        <v>403.2244</v>
      </c>
      <c r="J139" s="12">
        <v>0.97587966028454964</v>
      </c>
      <c r="K139" s="23">
        <v>-0.35811059059803529</v>
      </c>
      <c r="L139"/>
      <c r="M139" s="12" t="str">
        <f t="shared" si="2"/>
        <v xml:space="preserve"> </v>
      </c>
    </row>
    <row r="140" spans="1:13" x14ac:dyDescent="0.25">
      <c r="A140" s="1" t="s">
        <v>12</v>
      </c>
      <c r="B140" s="1" t="s">
        <v>15</v>
      </c>
      <c r="C140" s="1" t="s">
        <v>32</v>
      </c>
      <c r="D140" s="1" t="s">
        <v>15863</v>
      </c>
      <c r="E140" s="16">
        <v>59.99</v>
      </c>
      <c r="F140" s="74"/>
      <c r="G140" s="74">
        <v>40</v>
      </c>
      <c r="H140" s="16">
        <v>15897.35</v>
      </c>
      <c r="I140" s="16">
        <v>397.43375000000003</v>
      </c>
      <c r="J140" s="12">
        <v>0.97728605634610721</v>
      </c>
      <c r="K140" s="23" t="e">
        <v>#DIV/0!</v>
      </c>
      <c r="L140"/>
      <c r="M140" s="12" t="str">
        <f t="shared" si="2"/>
        <v xml:space="preserve"> </v>
      </c>
    </row>
    <row r="141" spans="1:13" x14ac:dyDescent="0.25">
      <c r="A141" s="1" t="s">
        <v>12</v>
      </c>
      <c r="B141" s="1" t="s">
        <v>15</v>
      </c>
      <c r="C141" s="1" t="s">
        <v>32</v>
      </c>
      <c r="D141" s="1" t="s">
        <v>12156</v>
      </c>
      <c r="E141" s="16">
        <v>69.989999999999995</v>
      </c>
      <c r="F141" s="74"/>
      <c r="G141" s="74">
        <v>18</v>
      </c>
      <c r="H141" s="16">
        <v>7138.98</v>
      </c>
      <c r="I141" s="16">
        <v>396.60999999999996</v>
      </c>
      <c r="J141" s="12">
        <v>0.9786895374092387</v>
      </c>
      <c r="K141" s="23">
        <v>-0.45744680851063835</v>
      </c>
      <c r="L141"/>
      <c r="M141" s="12" t="str">
        <f t="shared" si="2"/>
        <v xml:space="preserve"> </v>
      </c>
    </row>
    <row r="142" spans="1:13" x14ac:dyDescent="0.25">
      <c r="A142" s="1" t="s">
        <v>12</v>
      </c>
      <c r="B142" s="1" t="s">
        <v>15</v>
      </c>
      <c r="C142" s="1" t="s">
        <v>32</v>
      </c>
      <c r="D142" s="1" t="s">
        <v>16406</v>
      </c>
      <c r="E142" s="16">
        <v>99.99</v>
      </c>
      <c r="F142" s="74"/>
      <c r="G142" s="74">
        <v>29</v>
      </c>
      <c r="H142" s="16">
        <v>10798.92</v>
      </c>
      <c r="I142" s="16">
        <v>372.37655172413793</v>
      </c>
      <c r="J142" s="12">
        <v>0.98000726373661085</v>
      </c>
      <c r="K142" s="23" t="e">
        <v>#DIV/0!</v>
      </c>
      <c r="L142"/>
      <c r="M142" s="12" t="str">
        <f t="shared" si="2"/>
        <v>X</v>
      </c>
    </row>
    <row r="143" spans="1:13" x14ac:dyDescent="0.25">
      <c r="A143" s="1" t="s">
        <v>12</v>
      </c>
      <c r="B143" s="1" t="s">
        <v>15</v>
      </c>
      <c r="C143" s="1" t="s">
        <v>32</v>
      </c>
      <c r="D143" s="1" t="s">
        <v>12258</v>
      </c>
      <c r="E143" s="16">
        <v>69.989999999999995</v>
      </c>
      <c r="F143" s="74"/>
      <c r="G143" s="74">
        <v>1</v>
      </c>
      <c r="H143" s="16">
        <v>349.95</v>
      </c>
      <c r="I143" s="16">
        <v>349.95</v>
      </c>
      <c r="J143" s="12">
        <v>0.98124562938055038</v>
      </c>
      <c r="K143" s="23">
        <v>-0.78261004609325502</v>
      </c>
      <c r="L143"/>
      <c r="M143" s="12" t="str">
        <f t="shared" si="2"/>
        <v>X</v>
      </c>
    </row>
    <row r="144" spans="1:13" x14ac:dyDescent="0.25">
      <c r="A144" s="1" t="s">
        <v>12</v>
      </c>
      <c r="B144" s="1" t="s">
        <v>15</v>
      </c>
      <c r="C144" s="1" t="s">
        <v>32</v>
      </c>
      <c r="D144" s="1" t="s">
        <v>16274</v>
      </c>
      <c r="E144" s="16">
        <v>99.99</v>
      </c>
      <c r="F144" s="74"/>
      <c r="G144" s="74">
        <v>24</v>
      </c>
      <c r="H144" s="16">
        <v>7839.33</v>
      </c>
      <c r="I144" s="16">
        <v>326.63875000000002</v>
      </c>
      <c r="J144" s="12">
        <v>0.98240150366538914</v>
      </c>
      <c r="K144" s="23" t="e">
        <v>#DIV/0!</v>
      </c>
      <c r="L144"/>
      <c r="M144" s="12" t="str">
        <f t="shared" si="2"/>
        <v>X</v>
      </c>
    </row>
    <row r="145" spans="1:13" x14ac:dyDescent="0.25">
      <c r="A145" s="1" t="s">
        <v>12</v>
      </c>
      <c r="B145" s="1" t="s">
        <v>15</v>
      </c>
      <c r="C145" s="1" t="s">
        <v>32</v>
      </c>
      <c r="D145" s="1" t="s">
        <v>14496</v>
      </c>
      <c r="E145" s="16">
        <v>54.99</v>
      </c>
      <c r="F145" s="74"/>
      <c r="G145" s="74">
        <v>60</v>
      </c>
      <c r="H145" s="16">
        <v>19081.53</v>
      </c>
      <c r="I145" s="16">
        <v>318.02549999999997</v>
      </c>
      <c r="J145" s="12">
        <v>0.9835268983020421</v>
      </c>
      <c r="K145" s="23">
        <v>-0.47662141779788847</v>
      </c>
      <c r="L145"/>
      <c r="M145" s="12" t="str">
        <f t="shared" si="2"/>
        <v>X</v>
      </c>
    </row>
    <row r="146" spans="1:13" x14ac:dyDescent="0.25">
      <c r="A146" s="1" t="s">
        <v>12</v>
      </c>
      <c r="B146" s="1" t="s">
        <v>15</v>
      </c>
      <c r="C146" s="1" t="s">
        <v>32</v>
      </c>
      <c r="D146" s="1" t="s">
        <v>15433</v>
      </c>
      <c r="E146" s="16">
        <v>59.99</v>
      </c>
      <c r="F146" s="74"/>
      <c r="G146" s="74">
        <v>33</v>
      </c>
      <c r="H146" s="16">
        <v>10378.27</v>
      </c>
      <c r="I146" s="16">
        <v>314.49303030303031</v>
      </c>
      <c r="J146" s="12">
        <v>0.98463979261261714</v>
      </c>
      <c r="K146" s="23" t="e">
        <v>#DIV/0!</v>
      </c>
      <c r="L146"/>
      <c r="M146" s="12" t="str">
        <f t="shared" si="2"/>
        <v>X</v>
      </c>
    </row>
    <row r="147" spans="1:13" x14ac:dyDescent="0.25">
      <c r="A147" s="1" t="s">
        <v>12</v>
      </c>
      <c r="B147" s="1" t="s">
        <v>15</v>
      </c>
      <c r="C147" s="1" t="s">
        <v>32</v>
      </c>
      <c r="D147" s="1" t="s">
        <v>15267</v>
      </c>
      <c r="E147" s="16">
        <v>62.99</v>
      </c>
      <c r="F147" s="74"/>
      <c r="G147" s="74">
        <v>12</v>
      </c>
      <c r="H147" s="16">
        <v>3716.41</v>
      </c>
      <c r="I147" s="16">
        <v>309.70083333333332</v>
      </c>
      <c r="J147" s="12">
        <v>0.98573572880892912</v>
      </c>
      <c r="K147" s="23" t="e">
        <v>#DIV/0!</v>
      </c>
      <c r="L147"/>
      <c r="M147" s="12" t="str">
        <f t="shared" si="2"/>
        <v>X</v>
      </c>
    </row>
    <row r="148" spans="1:13" x14ac:dyDescent="0.25">
      <c r="A148" s="1" t="s">
        <v>12</v>
      </c>
      <c r="B148" s="1" t="s">
        <v>15</v>
      </c>
      <c r="C148" s="1" t="s">
        <v>32</v>
      </c>
      <c r="D148" s="1" t="s">
        <v>16001</v>
      </c>
      <c r="E148" s="16">
        <v>69.989999999999995</v>
      </c>
      <c r="F148" s="74"/>
      <c r="G148" s="74">
        <v>27</v>
      </c>
      <c r="H148" s="16">
        <v>8188.83</v>
      </c>
      <c r="I148" s="16">
        <v>303.29000000000002</v>
      </c>
      <c r="J148" s="12">
        <v>0.9868089790336767</v>
      </c>
      <c r="K148" s="23" t="e">
        <v>#DIV/0!</v>
      </c>
      <c r="L148"/>
      <c r="M148" s="12" t="str">
        <f t="shared" si="2"/>
        <v>X</v>
      </c>
    </row>
    <row r="149" spans="1:13" x14ac:dyDescent="0.25">
      <c r="A149" s="1" t="s">
        <v>12</v>
      </c>
      <c r="B149" s="1" t="s">
        <v>15</v>
      </c>
      <c r="C149" s="1" t="s">
        <v>32</v>
      </c>
      <c r="D149" s="1" t="s">
        <v>16408</v>
      </c>
      <c r="E149" s="16">
        <v>72.989999999999995</v>
      </c>
      <c r="F149" s="74"/>
      <c r="G149" s="74">
        <v>32</v>
      </c>
      <c r="H149" s="16">
        <v>9634.68</v>
      </c>
      <c r="I149" s="16">
        <v>301.08375000000001</v>
      </c>
      <c r="J149" s="12">
        <v>0.98787442201681275</v>
      </c>
      <c r="K149" s="23" t="e">
        <v>#DIV/0!</v>
      </c>
      <c r="L149"/>
      <c r="M149" s="12" t="str">
        <f t="shared" si="2"/>
        <v>X</v>
      </c>
    </row>
    <row r="150" spans="1:13" x14ac:dyDescent="0.25">
      <c r="A150" s="1" t="s">
        <v>12</v>
      </c>
      <c r="B150" s="1" t="s">
        <v>15</v>
      </c>
      <c r="C150" s="1" t="s">
        <v>32</v>
      </c>
      <c r="D150" s="1" t="s">
        <v>11151</v>
      </c>
      <c r="E150" s="16">
        <v>59.99</v>
      </c>
      <c r="F150" s="74"/>
      <c r="G150" s="74">
        <v>1</v>
      </c>
      <c r="H150" s="16">
        <v>299.95</v>
      </c>
      <c r="I150" s="16">
        <v>299.95</v>
      </c>
      <c r="J150" s="12">
        <v>0.98893585300666753</v>
      </c>
      <c r="K150" s="23">
        <v>-0.64285714285714279</v>
      </c>
      <c r="L150"/>
      <c r="M150" s="12" t="str">
        <f t="shared" si="2"/>
        <v>X</v>
      </c>
    </row>
    <row r="151" spans="1:13" x14ac:dyDescent="0.25">
      <c r="A151" s="1" t="s">
        <v>12</v>
      </c>
      <c r="B151" s="1" t="s">
        <v>15</v>
      </c>
      <c r="C151" s="1" t="s">
        <v>32</v>
      </c>
      <c r="D151" s="1" t="s">
        <v>16336</v>
      </c>
      <c r="E151" s="16">
        <v>62.99</v>
      </c>
      <c r="F151" s="74"/>
      <c r="G151" s="74">
        <v>13</v>
      </c>
      <c r="H151" s="16">
        <v>3653.42</v>
      </c>
      <c r="I151" s="16">
        <v>281.03230769230771</v>
      </c>
      <c r="J151" s="12">
        <v>0.98993034008963132</v>
      </c>
      <c r="K151" s="23" t="e">
        <v>#DIV/0!</v>
      </c>
      <c r="L151"/>
      <c r="M151" s="12" t="str">
        <f t="shared" si="2"/>
        <v>X</v>
      </c>
    </row>
    <row r="152" spans="1:13" x14ac:dyDescent="0.25">
      <c r="A152" s="1" t="s">
        <v>12</v>
      </c>
      <c r="B152" s="1" t="s">
        <v>15</v>
      </c>
      <c r="C152" s="1" t="s">
        <v>32</v>
      </c>
      <c r="D152" s="1" t="s">
        <v>9696</v>
      </c>
      <c r="E152" s="16">
        <v>64.989999999999995</v>
      </c>
      <c r="F152" s="74"/>
      <c r="G152" s="74">
        <v>35</v>
      </c>
      <c r="H152" s="16">
        <v>9318.56</v>
      </c>
      <c r="I152" s="16">
        <v>266.24457142857142</v>
      </c>
      <c r="J152" s="12">
        <v>0.99087249791258469</v>
      </c>
      <c r="K152" s="23">
        <v>-0.29097874509714416</v>
      </c>
      <c r="L152"/>
      <c r="M152" s="12" t="str">
        <f t="shared" si="2"/>
        <v>X</v>
      </c>
    </row>
    <row r="153" spans="1:13" x14ac:dyDescent="0.25">
      <c r="A153" s="1" t="s">
        <v>12</v>
      </c>
      <c r="B153" s="1" t="s">
        <v>15</v>
      </c>
      <c r="C153" s="1" t="s">
        <v>32</v>
      </c>
      <c r="D153" s="1" t="s">
        <v>13610</v>
      </c>
      <c r="E153" s="16">
        <v>64.989999999999995</v>
      </c>
      <c r="F153" s="74"/>
      <c r="G153" s="74">
        <v>16</v>
      </c>
      <c r="H153" s="16">
        <v>3964.39</v>
      </c>
      <c r="I153" s="16">
        <v>247.77437499999999</v>
      </c>
      <c r="J153" s="12">
        <v>0.99174929537921874</v>
      </c>
      <c r="K153" s="23">
        <v>-0.14084507042253525</v>
      </c>
      <c r="L153"/>
      <c r="M153" s="12" t="str">
        <f t="shared" si="2"/>
        <v>X</v>
      </c>
    </row>
    <row r="154" spans="1:13" x14ac:dyDescent="0.25">
      <c r="A154" s="1" t="s">
        <v>12</v>
      </c>
      <c r="B154" s="1" t="s">
        <v>15</v>
      </c>
      <c r="C154" s="1" t="s">
        <v>32</v>
      </c>
      <c r="D154" s="1" t="s">
        <v>14755</v>
      </c>
      <c r="E154" s="16">
        <v>69.989999999999995</v>
      </c>
      <c r="F154" s="74"/>
      <c r="G154" s="74">
        <v>45</v>
      </c>
      <c r="H154" s="16">
        <v>10396.44</v>
      </c>
      <c r="I154" s="16">
        <v>231.03200000000001</v>
      </c>
      <c r="J154" s="12">
        <v>0.9925668467192692</v>
      </c>
      <c r="K154" s="23">
        <v>6.4270895842263185</v>
      </c>
      <c r="L154"/>
      <c r="M154" s="12" t="str">
        <f t="shared" si="2"/>
        <v>X</v>
      </c>
    </row>
    <row r="155" spans="1:13" x14ac:dyDescent="0.25">
      <c r="A155" s="1" t="s">
        <v>12</v>
      </c>
      <c r="B155" s="1" t="s">
        <v>15</v>
      </c>
      <c r="C155" s="1" t="s">
        <v>32</v>
      </c>
      <c r="D155" s="1" t="s">
        <v>15991</v>
      </c>
      <c r="E155" s="16">
        <v>84.99</v>
      </c>
      <c r="F155" s="74"/>
      <c r="G155" s="74">
        <v>8</v>
      </c>
      <c r="H155" s="16">
        <v>1614.81</v>
      </c>
      <c r="I155" s="16">
        <v>201.85124999999999</v>
      </c>
      <c r="J155" s="12">
        <v>0.99328113634117587</v>
      </c>
      <c r="K155" s="23" t="e">
        <v>#DIV/0!</v>
      </c>
      <c r="L155"/>
      <c r="M155" s="12" t="str">
        <f t="shared" si="2"/>
        <v>X</v>
      </c>
    </row>
    <row r="156" spans="1:13" x14ac:dyDescent="0.25">
      <c r="A156" s="1" t="s">
        <v>12</v>
      </c>
      <c r="B156" s="1" t="s">
        <v>15</v>
      </c>
      <c r="C156" s="1" t="s">
        <v>32</v>
      </c>
      <c r="D156" s="1" t="s">
        <v>11815</v>
      </c>
      <c r="E156" s="16">
        <v>84.99</v>
      </c>
      <c r="F156" s="74"/>
      <c r="G156" s="74">
        <v>12</v>
      </c>
      <c r="H156" s="16">
        <v>2379.7199999999998</v>
      </c>
      <c r="I156" s="16">
        <v>198.30999999999997</v>
      </c>
      <c r="J156" s="12">
        <v>0.99398289456620703</v>
      </c>
      <c r="K156" s="23">
        <v>-0.79259259259259263</v>
      </c>
      <c r="L156"/>
      <c r="M156" s="12" t="str">
        <f t="shared" si="2"/>
        <v>X</v>
      </c>
    </row>
    <row r="157" spans="1:13" x14ac:dyDescent="0.25">
      <c r="A157" s="1" t="s">
        <v>12</v>
      </c>
      <c r="B157" s="1" t="s">
        <v>15</v>
      </c>
      <c r="C157" s="1" t="s">
        <v>32</v>
      </c>
      <c r="D157" s="1" t="s">
        <v>12260</v>
      </c>
      <c r="E157" s="16">
        <v>69.989999999999995</v>
      </c>
      <c r="F157" s="74"/>
      <c r="G157" s="74">
        <v>5</v>
      </c>
      <c r="H157" s="16">
        <v>979.86</v>
      </c>
      <c r="I157" s="16">
        <v>195.97200000000001</v>
      </c>
      <c r="J157" s="12">
        <v>0.99467637932681319</v>
      </c>
      <c r="K157" s="23">
        <v>-0.31468736886277793</v>
      </c>
      <c r="L157"/>
      <c r="M157" s="12" t="str">
        <f t="shared" si="2"/>
        <v>X</v>
      </c>
    </row>
    <row r="158" spans="1:13" x14ac:dyDescent="0.25">
      <c r="A158" s="1" t="s">
        <v>12</v>
      </c>
      <c r="B158" s="1" t="s">
        <v>15</v>
      </c>
      <c r="C158" s="1" t="s">
        <v>32</v>
      </c>
      <c r="D158" s="1" t="s">
        <v>15824</v>
      </c>
      <c r="E158" s="16">
        <v>84.99</v>
      </c>
      <c r="F158" s="74"/>
      <c r="G158" s="74">
        <v>7</v>
      </c>
      <c r="H158" s="16">
        <v>1359.84</v>
      </c>
      <c r="I158" s="16">
        <v>194.26285714285714</v>
      </c>
      <c r="J158" s="12">
        <v>0.99536381595541512</v>
      </c>
      <c r="K158" s="23" t="e">
        <v>#DIV/0!</v>
      </c>
      <c r="L158"/>
      <c r="M158" s="12" t="str">
        <f t="shared" si="2"/>
        <v>X</v>
      </c>
    </row>
    <row r="159" spans="1:13" x14ac:dyDescent="0.25">
      <c r="A159" s="1" t="s">
        <v>12</v>
      </c>
      <c r="B159" s="1" t="s">
        <v>15</v>
      </c>
      <c r="C159" s="1" t="s">
        <v>32</v>
      </c>
      <c r="D159" s="1" t="s">
        <v>15901</v>
      </c>
      <c r="E159" s="16">
        <v>39.99</v>
      </c>
      <c r="F159" s="74"/>
      <c r="G159" s="74">
        <v>51</v>
      </c>
      <c r="H159" s="16">
        <v>9803.0400000000009</v>
      </c>
      <c r="I159" s="16">
        <v>192.21647058823532</v>
      </c>
      <c r="J159" s="12">
        <v>0.99604401105007367</v>
      </c>
      <c r="K159" s="23" t="e">
        <v>#DIV/0!</v>
      </c>
      <c r="L159"/>
      <c r="M159" s="12" t="str">
        <f t="shared" si="2"/>
        <v>X</v>
      </c>
    </row>
    <row r="160" spans="1:13" x14ac:dyDescent="0.25">
      <c r="A160" s="1" t="s">
        <v>12</v>
      </c>
      <c r="B160" s="1" t="s">
        <v>15</v>
      </c>
      <c r="C160" s="1" t="s">
        <v>32</v>
      </c>
      <c r="D160" s="1" t="s">
        <v>14703</v>
      </c>
      <c r="E160" s="16">
        <v>74.989999999999995</v>
      </c>
      <c r="F160" s="74"/>
      <c r="G160" s="74">
        <v>21</v>
      </c>
      <c r="H160" s="16">
        <v>3749.5</v>
      </c>
      <c r="I160" s="16">
        <v>178.54761904761904</v>
      </c>
      <c r="J160" s="12">
        <v>0.99667583627435086</v>
      </c>
      <c r="K160" s="23">
        <v>-3.8461538461538436E-2</v>
      </c>
      <c r="L160"/>
      <c r="M160" s="12" t="str">
        <f t="shared" si="2"/>
        <v>X</v>
      </c>
    </row>
    <row r="161" spans="1:13" x14ac:dyDescent="0.25">
      <c r="A161" s="1" t="s">
        <v>12</v>
      </c>
      <c r="B161" s="1" t="s">
        <v>15</v>
      </c>
      <c r="C161" s="1" t="s">
        <v>32</v>
      </c>
      <c r="D161" s="1" t="s">
        <v>14507</v>
      </c>
      <c r="E161" s="16">
        <v>59.99</v>
      </c>
      <c r="F161" s="74"/>
      <c r="G161" s="74">
        <v>19</v>
      </c>
      <c r="H161" s="16">
        <v>3179.47</v>
      </c>
      <c r="I161" s="16">
        <v>167.34052631578948</v>
      </c>
      <c r="J161" s="12">
        <v>0.99726800303711194</v>
      </c>
      <c r="K161" s="23">
        <v>1.208333333333333</v>
      </c>
      <c r="L161"/>
      <c r="M161" s="12" t="str">
        <f t="shared" si="2"/>
        <v>X</v>
      </c>
    </row>
    <row r="162" spans="1:13" x14ac:dyDescent="0.25">
      <c r="A162" s="1" t="s">
        <v>12</v>
      </c>
      <c r="B162" s="1" t="s">
        <v>15</v>
      </c>
      <c r="C162" s="1" t="s">
        <v>32</v>
      </c>
      <c r="D162" s="1" t="s">
        <v>12262</v>
      </c>
      <c r="E162" s="16">
        <v>69.989999999999995</v>
      </c>
      <c r="F162" s="74"/>
      <c r="G162" s="74">
        <v>3</v>
      </c>
      <c r="H162" s="16">
        <v>489.93</v>
      </c>
      <c r="I162" s="16">
        <v>163.31</v>
      </c>
      <c r="J162" s="12">
        <v>0.99784590700428366</v>
      </c>
      <c r="K162" s="23">
        <v>-0.64233725845190204</v>
      </c>
      <c r="L162"/>
      <c r="M162" s="12" t="str">
        <f t="shared" si="2"/>
        <v>X</v>
      </c>
    </row>
    <row r="163" spans="1:13" x14ac:dyDescent="0.25">
      <c r="A163" s="1" t="s">
        <v>12</v>
      </c>
      <c r="B163" s="1" t="s">
        <v>15</v>
      </c>
      <c r="C163" s="1" t="s">
        <v>32</v>
      </c>
      <c r="D163" s="1" t="s">
        <v>15820</v>
      </c>
      <c r="E163" s="16">
        <v>79.989999999999995</v>
      </c>
      <c r="F163" s="74"/>
      <c r="G163" s="74">
        <v>17</v>
      </c>
      <c r="H163" s="16">
        <v>2479.69</v>
      </c>
      <c r="I163" s="16">
        <v>145.86411764705883</v>
      </c>
      <c r="J163" s="12">
        <v>0.99836207534826904</v>
      </c>
      <c r="K163" s="23" t="e">
        <v>#DIV/0!</v>
      </c>
      <c r="L163"/>
      <c r="M163" s="12" t="str">
        <f t="shared" si="2"/>
        <v>X</v>
      </c>
    </row>
    <row r="164" spans="1:13" x14ac:dyDescent="0.25">
      <c r="A164" s="1" t="s">
        <v>12</v>
      </c>
      <c r="B164" s="1" t="s">
        <v>15</v>
      </c>
      <c r="C164" s="1" t="s">
        <v>32</v>
      </c>
      <c r="D164" s="1" t="s">
        <v>11803</v>
      </c>
      <c r="E164" s="16">
        <v>79.989999999999995</v>
      </c>
      <c r="F164" s="74"/>
      <c r="G164" s="74">
        <v>5</v>
      </c>
      <c r="H164" s="16">
        <v>479.94</v>
      </c>
      <c r="I164" s="16">
        <v>95.988</v>
      </c>
      <c r="J164" s="12">
        <v>0.99870174741979489</v>
      </c>
      <c r="K164" s="23">
        <v>-0.5714285714285714</v>
      </c>
      <c r="L164"/>
      <c r="M164" s="12" t="str">
        <f t="shared" si="2"/>
        <v>X</v>
      </c>
    </row>
    <row r="165" spans="1:13" x14ac:dyDescent="0.25">
      <c r="A165" s="1" t="s">
        <v>12</v>
      </c>
      <c r="B165" s="1" t="s">
        <v>15</v>
      </c>
      <c r="C165" s="1" t="s">
        <v>32</v>
      </c>
      <c r="D165" s="1" t="s">
        <v>13950</v>
      </c>
      <c r="E165" s="16">
        <v>99.99</v>
      </c>
      <c r="F165" s="74"/>
      <c r="G165" s="74">
        <v>6</v>
      </c>
      <c r="H165" s="16">
        <v>499.95</v>
      </c>
      <c r="I165" s="16">
        <v>83.325000000000003</v>
      </c>
      <c r="J165" s="12">
        <v>0.99899660902082732</v>
      </c>
      <c r="K165" s="23">
        <v>-0.92753623188405798</v>
      </c>
      <c r="L165"/>
      <c r="M165" s="12" t="str">
        <f t="shared" si="2"/>
        <v>X</v>
      </c>
    </row>
    <row r="166" spans="1:13" x14ac:dyDescent="0.25">
      <c r="A166" s="1" t="s">
        <v>12</v>
      </c>
      <c r="B166" s="1" t="s">
        <v>15</v>
      </c>
      <c r="C166" s="1" t="s">
        <v>32</v>
      </c>
      <c r="D166" s="1" t="s">
        <v>12355</v>
      </c>
      <c r="E166" s="16">
        <v>54.99</v>
      </c>
      <c r="F166" s="74"/>
      <c r="G166" s="74">
        <v>4</v>
      </c>
      <c r="H166" s="16">
        <v>329.94</v>
      </c>
      <c r="I166" s="16">
        <v>82.484999999999999</v>
      </c>
      <c r="J166" s="12">
        <v>0.99928849811967091</v>
      </c>
      <c r="K166" s="23">
        <v>-0.89830508474576276</v>
      </c>
      <c r="L166"/>
      <c r="M166" s="12" t="str">
        <f t="shared" si="2"/>
        <v>X</v>
      </c>
    </row>
    <row r="167" spans="1:13" x14ac:dyDescent="0.25">
      <c r="A167" s="1" t="s">
        <v>12</v>
      </c>
      <c r="B167" s="1" t="s">
        <v>15</v>
      </c>
      <c r="C167" s="1" t="s">
        <v>32</v>
      </c>
      <c r="D167" s="1" t="s">
        <v>12154</v>
      </c>
      <c r="E167" s="16">
        <v>69.989999999999995</v>
      </c>
      <c r="F167" s="74"/>
      <c r="G167" s="74">
        <v>5</v>
      </c>
      <c r="H167" s="16">
        <v>349.95</v>
      </c>
      <c r="I167" s="16">
        <v>69.989999999999995</v>
      </c>
      <c r="J167" s="12">
        <v>0.99953617124845884</v>
      </c>
      <c r="K167" s="23">
        <v>-0.83333333333333326</v>
      </c>
      <c r="L167"/>
      <c r="M167" s="12" t="str">
        <f t="shared" si="2"/>
        <v>X</v>
      </c>
    </row>
    <row r="168" spans="1:13" x14ac:dyDescent="0.25">
      <c r="A168" s="1" t="s">
        <v>12</v>
      </c>
      <c r="B168" s="1" t="s">
        <v>15</v>
      </c>
      <c r="C168" s="1" t="s">
        <v>32</v>
      </c>
      <c r="D168" s="1" t="s">
        <v>12332</v>
      </c>
      <c r="E168" s="16">
        <v>99.99</v>
      </c>
      <c r="F168" s="74"/>
      <c r="G168" s="74">
        <v>3</v>
      </c>
      <c r="H168" s="16">
        <v>199.98</v>
      </c>
      <c r="I168" s="16">
        <v>66.66</v>
      </c>
      <c r="J168" s="12">
        <v>0.99977206052928458</v>
      </c>
      <c r="K168" s="23">
        <v>-0.84615384615384615</v>
      </c>
      <c r="L168"/>
      <c r="M168" s="12" t="str">
        <f t="shared" si="2"/>
        <v>X</v>
      </c>
    </row>
    <row r="169" spans="1:13" x14ac:dyDescent="0.25">
      <c r="A169" s="1" t="s">
        <v>12</v>
      </c>
      <c r="B169" s="1" t="s">
        <v>15</v>
      </c>
      <c r="C169" s="1" t="s">
        <v>32</v>
      </c>
      <c r="D169" s="1" t="s">
        <v>12235</v>
      </c>
      <c r="E169" s="16">
        <v>79.989999999999995</v>
      </c>
      <c r="F169" s="74"/>
      <c r="G169" s="74">
        <v>26</v>
      </c>
      <c r="H169" s="16">
        <v>959.88</v>
      </c>
      <c r="I169" s="16">
        <v>36.918461538461536</v>
      </c>
      <c r="J169" s="12">
        <v>0.99990270363371758</v>
      </c>
      <c r="K169" s="23">
        <v>-0.51270427097029669</v>
      </c>
      <c r="L169"/>
      <c r="M169" s="12" t="str">
        <f t="shared" si="2"/>
        <v>X</v>
      </c>
    </row>
    <row r="170" spans="1:13" x14ac:dyDescent="0.25">
      <c r="A170" s="1" t="s">
        <v>12</v>
      </c>
      <c r="B170" s="1" t="s">
        <v>15</v>
      </c>
      <c r="C170" s="1" t="s">
        <v>32</v>
      </c>
      <c r="D170" s="1" t="s">
        <v>12242</v>
      </c>
      <c r="E170" s="16">
        <v>54.99</v>
      </c>
      <c r="F170" s="74"/>
      <c r="G170" s="74">
        <v>2</v>
      </c>
      <c r="H170" s="16">
        <v>54.99</v>
      </c>
      <c r="I170" s="16">
        <v>27.495000000000001</v>
      </c>
      <c r="J170" s="12">
        <v>0.99999999999999878</v>
      </c>
      <c r="K170" s="23">
        <v>-0.9</v>
      </c>
      <c r="L170"/>
      <c r="M170" s="12" t="str">
        <f t="shared" si="2"/>
        <v>X</v>
      </c>
    </row>
    <row r="171" spans="1:13" x14ac:dyDescent="0.25">
      <c r="A171" s="1" t="s">
        <v>12</v>
      </c>
      <c r="B171" s="1" t="s">
        <v>15</v>
      </c>
      <c r="C171" s="1" t="s">
        <v>32</v>
      </c>
      <c r="D171" s="1" t="s">
        <v>15985</v>
      </c>
      <c r="E171" s="16">
        <v>64.989999999999995</v>
      </c>
      <c r="F171" s="74"/>
      <c r="G171" s="74">
        <v>0</v>
      </c>
      <c r="H171" s="16">
        <v>13257.96</v>
      </c>
      <c r="I171" s="16">
        <v>0</v>
      </c>
      <c r="J171" s="12">
        <v>0.99999999999999878</v>
      </c>
      <c r="K171" s="23" t="e">
        <v>#DIV/0!</v>
      </c>
      <c r="L171"/>
      <c r="M171" s="12" t="str">
        <f t="shared" si="2"/>
        <v>X</v>
      </c>
    </row>
    <row r="172" spans="1:13" x14ac:dyDescent="0.25">
      <c r="A172" s="1" t="s">
        <v>12</v>
      </c>
      <c r="B172" s="1" t="s">
        <v>15</v>
      </c>
      <c r="C172" s="1" t="s">
        <v>32</v>
      </c>
      <c r="D172" s="1" t="s">
        <v>11861</v>
      </c>
      <c r="E172" s="16">
        <v>72.989999999999995</v>
      </c>
      <c r="F172" s="74"/>
      <c r="G172" s="74">
        <v>0</v>
      </c>
      <c r="H172" s="16"/>
      <c r="I172" s="16">
        <v>0</v>
      </c>
      <c r="J172" s="12">
        <v>0.99999999999999878</v>
      </c>
      <c r="K172" s="23">
        <v>-1</v>
      </c>
      <c r="L172"/>
      <c r="M172" s="12" t="str">
        <f t="shared" si="2"/>
        <v>X</v>
      </c>
    </row>
    <row r="173" spans="1:13" x14ac:dyDescent="0.25">
      <c r="A173" s="1" t="s">
        <v>12</v>
      </c>
      <c r="B173" s="1" t="s">
        <v>15</v>
      </c>
      <c r="C173" s="1" t="s">
        <v>32</v>
      </c>
      <c r="D173" s="1" t="s">
        <v>14591</v>
      </c>
      <c r="E173" s="16">
        <v>99.99</v>
      </c>
      <c r="F173" s="74"/>
      <c r="G173" s="74">
        <v>0</v>
      </c>
      <c r="H173" s="16">
        <v>499.95</v>
      </c>
      <c r="I173" s="16">
        <v>0</v>
      </c>
      <c r="J173" s="12">
        <v>0.99999999999999878</v>
      </c>
      <c r="K173" s="23">
        <v>0</v>
      </c>
      <c r="L173"/>
      <c r="M173" s="12" t="str">
        <f t="shared" si="2"/>
        <v>X</v>
      </c>
    </row>
    <row r="174" spans="1:13" x14ac:dyDescent="0.25">
      <c r="A174" s="1" t="s">
        <v>12</v>
      </c>
      <c r="B174" s="1" t="s">
        <v>15</v>
      </c>
      <c r="C174" s="1" t="s">
        <v>32</v>
      </c>
      <c r="D174" s="1" t="s">
        <v>15559</v>
      </c>
      <c r="E174" s="16">
        <v>67.989999999999995</v>
      </c>
      <c r="F174" s="74"/>
      <c r="G174" s="74">
        <v>0</v>
      </c>
      <c r="H174" s="16">
        <v>3195.53</v>
      </c>
      <c r="I174" s="16">
        <v>0</v>
      </c>
      <c r="J174" s="12">
        <v>0.99999999999999878</v>
      </c>
      <c r="K174" s="23" t="e">
        <v>#DIV/0!</v>
      </c>
      <c r="L174"/>
      <c r="M174" s="12" t="str">
        <f t="shared" si="2"/>
        <v>X</v>
      </c>
    </row>
    <row r="175" spans="1:13" x14ac:dyDescent="0.25">
      <c r="A175" s="1" t="s">
        <v>12</v>
      </c>
      <c r="B175" s="1" t="s">
        <v>15</v>
      </c>
      <c r="C175" s="1" t="s">
        <v>32</v>
      </c>
      <c r="D175" s="1" t="s">
        <v>14300</v>
      </c>
      <c r="E175" s="16">
        <v>89.99</v>
      </c>
      <c r="F175" s="74"/>
      <c r="G175" s="74">
        <v>0</v>
      </c>
      <c r="H175" s="16">
        <v>41215.42</v>
      </c>
      <c r="I175" s="16">
        <v>0</v>
      </c>
      <c r="J175" s="12">
        <v>0.99999999999999878</v>
      </c>
      <c r="K175" s="23">
        <v>2.1156462585034013</v>
      </c>
      <c r="L175"/>
      <c r="M175" s="12" t="str">
        <f t="shared" si="2"/>
        <v>X</v>
      </c>
    </row>
    <row r="176" spans="1:13" x14ac:dyDescent="0.25">
      <c r="A176" s="1" t="s">
        <v>12</v>
      </c>
      <c r="B176" s="1" t="s">
        <v>15</v>
      </c>
      <c r="C176" s="1" t="s">
        <v>32</v>
      </c>
      <c r="D176" s="1" t="s">
        <v>15146</v>
      </c>
      <c r="E176" s="16">
        <v>79.989999999999995</v>
      </c>
      <c r="F176" s="74"/>
      <c r="G176" s="74">
        <v>0</v>
      </c>
      <c r="H176" s="16">
        <v>23437.07</v>
      </c>
      <c r="I176" s="16">
        <v>0</v>
      </c>
      <c r="J176" s="12">
        <v>0.99999999999999878</v>
      </c>
      <c r="K176" s="23">
        <v>-0.16285714285714292</v>
      </c>
      <c r="L176"/>
      <c r="M176" s="12" t="str">
        <f t="shared" si="2"/>
        <v>X</v>
      </c>
    </row>
    <row r="177" spans="1:13" x14ac:dyDescent="0.25">
      <c r="A177" s="1" t="s">
        <v>12</v>
      </c>
      <c r="B177" s="1" t="s">
        <v>15</v>
      </c>
      <c r="C177" s="1" t="s">
        <v>32</v>
      </c>
      <c r="D177" s="1" t="s">
        <v>12216</v>
      </c>
      <c r="E177" s="16">
        <v>79.989999999999995</v>
      </c>
      <c r="F177" s="74"/>
      <c r="G177" s="74">
        <v>0</v>
      </c>
      <c r="H177" s="16">
        <v>15918.01</v>
      </c>
      <c r="I177" s="16">
        <v>0</v>
      </c>
      <c r="J177" s="12">
        <v>0.99999999999999878</v>
      </c>
      <c r="K177" s="23" t="e">
        <v>#DIV/0!</v>
      </c>
      <c r="L177"/>
      <c r="M177" s="12" t="str">
        <f t="shared" si="2"/>
        <v>X</v>
      </c>
    </row>
    <row r="178" spans="1:13" x14ac:dyDescent="0.25">
      <c r="A178" s="1" t="s">
        <v>12</v>
      </c>
      <c r="B178" s="1" t="s">
        <v>15</v>
      </c>
      <c r="C178" s="1" t="s">
        <v>32</v>
      </c>
      <c r="D178" s="1" t="s">
        <v>13085</v>
      </c>
      <c r="E178" s="16">
        <v>72.989999999999995</v>
      </c>
      <c r="F178" s="74"/>
      <c r="G178" s="74">
        <v>0</v>
      </c>
      <c r="H178" s="16">
        <v>948.87</v>
      </c>
      <c r="I178" s="16">
        <v>0</v>
      </c>
      <c r="J178" s="12">
        <v>0.99999999999999878</v>
      </c>
      <c r="K178" s="23">
        <v>-0.97314049586776863</v>
      </c>
      <c r="L178"/>
      <c r="M178" s="12" t="str">
        <f t="shared" si="2"/>
        <v>X</v>
      </c>
    </row>
    <row r="179" spans="1:13" x14ac:dyDescent="0.25">
      <c r="A179" s="1" t="s">
        <v>12</v>
      </c>
      <c r="B179" s="1" t="s">
        <v>15</v>
      </c>
      <c r="C179" s="1" t="s">
        <v>32</v>
      </c>
      <c r="D179" s="1" t="s">
        <v>15459</v>
      </c>
      <c r="E179" s="16">
        <v>99.99</v>
      </c>
      <c r="F179" s="74"/>
      <c r="G179" s="74">
        <v>0</v>
      </c>
      <c r="H179" s="16">
        <v>799.92</v>
      </c>
      <c r="I179" s="16">
        <v>0</v>
      </c>
      <c r="J179" s="12">
        <v>0.99999999999999878</v>
      </c>
      <c r="K179" s="23" t="e">
        <v>#DIV/0!</v>
      </c>
      <c r="L179"/>
      <c r="M179" s="12" t="str">
        <f t="shared" si="2"/>
        <v>X</v>
      </c>
    </row>
    <row r="180" spans="1:13" x14ac:dyDescent="0.25">
      <c r="A180" s="1" t="s">
        <v>12</v>
      </c>
      <c r="B180" s="1" t="s">
        <v>15</v>
      </c>
      <c r="C180" s="1" t="s">
        <v>32</v>
      </c>
      <c r="D180" s="1" t="s">
        <v>12357</v>
      </c>
      <c r="E180" s="16">
        <v>99.99</v>
      </c>
      <c r="F180" s="74"/>
      <c r="G180" s="74">
        <v>0</v>
      </c>
      <c r="H180" s="16">
        <v>399.96</v>
      </c>
      <c r="I180" s="16">
        <v>0</v>
      </c>
      <c r="J180" s="12">
        <v>0.99999999999999878</v>
      </c>
      <c r="K180" s="23">
        <v>-0.84615384615384615</v>
      </c>
      <c r="L180"/>
      <c r="M180" s="12" t="str">
        <f t="shared" si="2"/>
        <v>X</v>
      </c>
    </row>
    <row r="181" spans="1:13" x14ac:dyDescent="0.25">
      <c r="A181" s="1" t="s">
        <v>12</v>
      </c>
      <c r="B181" s="1" t="s">
        <v>15</v>
      </c>
      <c r="C181" s="1" t="s">
        <v>32</v>
      </c>
      <c r="D181" s="1" t="s">
        <v>14983</v>
      </c>
      <c r="E181" s="16">
        <v>79.989999999999995</v>
      </c>
      <c r="F181" s="74"/>
      <c r="G181" s="74">
        <v>0</v>
      </c>
      <c r="H181" s="16">
        <v>41034.870000000003</v>
      </c>
      <c r="I181" s="16">
        <v>0</v>
      </c>
      <c r="J181" s="12">
        <v>0.99999999999999878</v>
      </c>
      <c r="K181" s="23" t="e">
        <v>#DIV/0!</v>
      </c>
      <c r="L181"/>
      <c r="M181" s="12" t="str">
        <f t="shared" si="2"/>
        <v>X</v>
      </c>
    </row>
    <row r="182" spans="1:13" x14ac:dyDescent="0.25">
      <c r="A182" s="1" t="s">
        <v>12</v>
      </c>
      <c r="B182" s="1" t="s">
        <v>15</v>
      </c>
      <c r="C182" s="1" t="s">
        <v>32</v>
      </c>
      <c r="D182" s="1" t="s">
        <v>15809</v>
      </c>
      <c r="E182" s="16">
        <v>59.99</v>
      </c>
      <c r="F182" s="74"/>
      <c r="G182" s="74">
        <v>0</v>
      </c>
      <c r="H182" s="16">
        <v>11038.16</v>
      </c>
      <c r="I182" s="16">
        <v>0</v>
      </c>
      <c r="J182" s="12">
        <v>0.99999999999999878</v>
      </c>
      <c r="K182" s="23" t="e">
        <v>#DIV/0!</v>
      </c>
      <c r="L182"/>
      <c r="M182" s="12" t="str">
        <f t="shared" si="2"/>
        <v>X</v>
      </c>
    </row>
    <row r="183" spans="1:13" x14ac:dyDescent="0.25">
      <c r="A183" s="1" t="s">
        <v>12</v>
      </c>
      <c r="B183" s="1" t="s">
        <v>15</v>
      </c>
      <c r="C183" s="1" t="s">
        <v>32</v>
      </c>
      <c r="D183" s="1" t="s">
        <v>14042</v>
      </c>
      <c r="E183" s="16">
        <v>79.989999999999995</v>
      </c>
      <c r="F183" s="74"/>
      <c r="G183" s="74">
        <v>0</v>
      </c>
      <c r="H183" s="16"/>
      <c r="I183" s="16">
        <v>0</v>
      </c>
      <c r="J183" s="12">
        <v>0.99999999999999878</v>
      </c>
      <c r="K183" s="23">
        <v>-1</v>
      </c>
      <c r="L183"/>
      <c r="M183" s="12" t="str">
        <f t="shared" si="2"/>
        <v>X</v>
      </c>
    </row>
    <row r="184" spans="1:13" x14ac:dyDescent="0.25">
      <c r="A184" s="1" t="s">
        <v>12</v>
      </c>
      <c r="B184" s="1" t="s">
        <v>15</v>
      </c>
      <c r="C184" s="1" t="s">
        <v>32</v>
      </c>
      <c r="D184" s="1" t="s">
        <v>14213</v>
      </c>
      <c r="E184" s="16">
        <v>89.99</v>
      </c>
      <c r="F184" s="74"/>
      <c r="G184" s="74">
        <v>0</v>
      </c>
      <c r="H184" s="16">
        <v>4319.5200000000004</v>
      </c>
      <c r="I184" s="16">
        <v>0</v>
      </c>
      <c r="J184" s="12">
        <v>0.99999999999999878</v>
      </c>
      <c r="K184" s="23">
        <v>-0.19999999999999984</v>
      </c>
      <c r="L184"/>
      <c r="M184" s="12" t="str">
        <f t="shared" si="2"/>
        <v>X</v>
      </c>
    </row>
    <row r="185" spans="1:13" x14ac:dyDescent="0.25">
      <c r="A185" s="1" t="s">
        <v>12</v>
      </c>
      <c r="B185" s="1" t="s">
        <v>15</v>
      </c>
      <c r="C185" s="1" t="s">
        <v>32</v>
      </c>
      <c r="D185" s="1" t="s">
        <v>12723</v>
      </c>
      <c r="E185" s="16">
        <v>99.99</v>
      </c>
      <c r="F185" s="74"/>
      <c r="G185" s="74">
        <v>0</v>
      </c>
      <c r="H185" s="16"/>
      <c r="I185" s="16">
        <v>0</v>
      </c>
      <c r="J185" s="12">
        <v>0.99999999999999878</v>
      </c>
      <c r="K185" s="23">
        <v>-1</v>
      </c>
      <c r="L185"/>
      <c r="M185" s="12" t="str">
        <f t="shared" si="2"/>
        <v>X</v>
      </c>
    </row>
    <row r="186" spans="1:13" x14ac:dyDescent="0.25">
      <c r="A186" s="1" t="s">
        <v>12</v>
      </c>
      <c r="B186" s="1" t="s">
        <v>15</v>
      </c>
      <c r="C186" s="1" t="s">
        <v>32</v>
      </c>
      <c r="D186" s="1" t="s">
        <v>6404</v>
      </c>
      <c r="E186" s="16">
        <v>84.99</v>
      </c>
      <c r="F186" s="74"/>
      <c r="G186" s="74">
        <v>0</v>
      </c>
      <c r="H186" s="16">
        <v>169.98</v>
      </c>
      <c r="I186" s="16">
        <v>0</v>
      </c>
      <c r="J186" s="12">
        <v>0.99999999999999878</v>
      </c>
      <c r="K186" s="23">
        <v>-0.99687869378898997</v>
      </c>
      <c r="L186"/>
      <c r="M186" s="12" t="str">
        <f t="shared" si="2"/>
        <v>X</v>
      </c>
    </row>
    <row r="187" spans="1:13" x14ac:dyDescent="0.25">
      <c r="A187" s="1" t="s">
        <v>12</v>
      </c>
      <c r="B187" s="1" t="s">
        <v>15</v>
      </c>
      <c r="C187" s="1" t="s">
        <v>32</v>
      </c>
      <c r="D187" s="1" t="s">
        <v>15114</v>
      </c>
      <c r="E187" s="16">
        <v>59.99</v>
      </c>
      <c r="F187" s="74"/>
      <c r="G187" s="74">
        <v>0</v>
      </c>
      <c r="H187" s="16">
        <v>10798.2</v>
      </c>
      <c r="I187" s="16">
        <v>0</v>
      </c>
      <c r="J187" s="12">
        <v>0.99999999999999878</v>
      </c>
      <c r="K187" s="23" t="e">
        <v>#DIV/0!</v>
      </c>
      <c r="L187"/>
      <c r="M187" s="12" t="str">
        <f t="shared" si="2"/>
        <v>X</v>
      </c>
    </row>
    <row r="188" spans="1:13" x14ac:dyDescent="0.25">
      <c r="A188" s="1" t="s">
        <v>12</v>
      </c>
      <c r="B188" s="1" t="s">
        <v>15</v>
      </c>
      <c r="C188" s="1" t="s">
        <v>33</v>
      </c>
      <c r="D188" s="1"/>
      <c r="E188" s="16">
        <v>11749.899999999972</v>
      </c>
      <c r="F188" s="74"/>
      <c r="G188" s="74">
        <v>5447</v>
      </c>
      <c r="H188" s="16">
        <v>8052979.8000000026</v>
      </c>
      <c r="I188" s="16">
        <v>282590.20404242148</v>
      </c>
      <c r="J188" s="12"/>
      <c r="K188" s="23">
        <v>0.12115410893855394</v>
      </c>
      <c r="L188"/>
      <c r="M188" s="12" t="str">
        <f t="shared" si="2"/>
        <v xml:space="preserve"> </v>
      </c>
    </row>
    <row r="189" spans="1:13" x14ac:dyDescent="0.25">
      <c r="A189" s="1" t="s">
        <v>12</v>
      </c>
      <c r="B189" s="1" t="s">
        <v>15</v>
      </c>
      <c r="C189" s="1" t="s">
        <v>34</v>
      </c>
      <c r="D189" s="1" t="s">
        <v>6893</v>
      </c>
      <c r="E189" s="16">
        <v>29.99</v>
      </c>
      <c r="F189" s="74"/>
      <c r="G189" s="74">
        <v>51</v>
      </c>
      <c r="H189" s="16">
        <v>67267.570000000007</v>
      </c>
      <c r="I189" s="16">
        <v>1318.9719607843138</v>
      </c>
      <c r="J189" s="12">
        <v>0.35556476388881614</v>
      </c>
      <c r="K189" s="23">
        <v>-0.19576909286482602</v>
      </c>
      <c r="L189"/>
      <c r="M189" s="12" t="str">
        <f t="shared" si="2"/>
        <v xml:space="preserve"> </v>
      </c>
    </row>
    <row r="190" spans="1:13" x14ac:dyDescent="0.25">
      <c r="A190" s="1" t="s">
        <v>12</v>
      </c>
      <c r="B190" s="1" t="s">
        <v>15</v>
      </c>
      <c r="C190" s="1" t="s">
        <v>34</v>
      </c>
      <c r="D190" s="1" t="s">
        <v>12748</v>
      </c>
      <c r="E190" s="16">
        <v>29.99</v>
      </c>
      <c r="F190" s="74"/>
      <c r="G190" s="74">
        <v>67</v>
      </c>
      <c r="H190" s="16">
        <v>60519.82</v>
      </c>
      <c r="I190" s="16">
        <v>903.28089552238805</v>
      </c>
      <c r="J190" s="12">
        <v>0.59906869565603338</v>
      </c>
      <c r="K190" s="23">
        <v>-0.16646014043783552</v>
      </c>
      <c r="L190"/>
      <c r="M190" s="12" t="str">
        <f t="shared" si="2"/>
        <v xml:space="preserve"> </v>
      </c>
    </row>
    <row r="191" spans="1:13" x14ac:dyDescent="0.25">
      <c r="A191" s="1" t="s">
        <v>12</v>
      </c>
      <c r="B191" s="1" t="s">
        <v>15</v>
      </c>
      <c r="C191" s="1" t="s">
        <v>34</v>
      </c>
      <c r="D191" s="1" t="s">
        <v>6788</v>
      </c>
      <c r="E191" s="16">
        <v>25.99</v>
      </c>
      <c r="F191" s="74"/>
      <c r="G191" s="74">
        <v>75</v>
      </c>
      <c r="H191" s="16">
        <v>52135.94</v>
      </c>
      <c r="I191" s="16">
        <v>695.14586666666673</v>
      </c>
      <c r="J191" s="12">
        <v>0.78646416978168721</v>
      </c>
      <c r="K191" s="23">
        <v>-1.5218458517427536E-2</v>
      </c>
      <c r="L191"/>
      <c r="M191" s="12" t="str">
        <f t="shared" si="2"/>
        <v xml:space="preserve"> </v>
      </c>
    </row>
    <row r="192" spans="1:13" x14ac:dyDescent="0.25">
      <c r="A192" s="1" t="s">
        <v>12</v>
      </c>
      <c r="B192" s="1" t="s">
        <v>15</v>
      </c>
      <c r="C192" s="1" t="s">
        <v>34</v>
      </c>
      <c r="D192" s="1" t="s">
        <v>15950</v>
      </c>
      <c r="E192" s="16">
        <v>27.99</v>
      </c>
      <c r="F192" s="74"/>
      <c r="G192" s="74">
        <v>52</v>
      </c>
      <c r="H192" s="16">
        <v>23147.73</v>
      </c>
      <c r="I192" s="16">
        <v>445.14865384615382</v>
      </c>
      <c r="J192" s="12">
        <v>0.90646609605926554</v>
      </c>
      <c r="K192" s="23" t="e">
        <v>#DIV/0!</v>
      </c>
      <c r="L192"/>
      <c r="M192" s="12" t="str">
        <f t="shared" si="2"/>
        <v xml:space="preserve"> </v>
      </c>
    </row>
    <row r="193" spans="1:13" x14ac:dyDescent="0.25">
      <c r="A193" s="1" t="s">
        <v>12</v>
      </c>
      <c r="B193" s="1" t="s">
        <v>15</v>
      </c>
      <c r="C193" s="1" t="s">
        <v>34</v>
      </c>
      <c r="D193" s="1" t="s">
        <v>16278</v>
      </c>
      <c r="E193" s="16">
        <v>24.99</v>
      </c>
      <c r="F193" s="74"/>
      <c r="G193" s="74">
        <v>52</v>
      </c>
      <c r="H193" s="16">
        <v>7796.88</v>
      </c>
      <c r="I193" s="16">
        <v>149.94</v>
      </c>
      <c r="J193" s="12">
        <v>0.94688650095232085</v>
      </c>
      <c r="K193" s="23" t="e">
        <v>#DIV/0!</v>
      </c>
      <c r="L193"/>
      <c r="M193" s="12" t="str">
        <f t="shared" si="2"/>
        <v xml:space="preserve"> </v>
      </c>
    </row>
    <row r="194" spans="1:13" x14ac:dyDescent="0.25">
      <c r="A194" s="1" t="s">
        <v>12</v>
      </c>
      <c r="B194" s="1" t="s">
        <v>15</v>
      </c>
      <c r="C194" s="1" t="s">
        <v>34</v>
      </c>
      <c r="D194" s="1" t="s">
        <v>15269</v>
      </c>
      <c r="E194" s="16">
        <v>28.99</v>
      </c>
      <c r="F194" s="74"/>
      <c r="G194" s="74">
        <v>26</v>
      </c>
      <c r="H194" s="16">
        <v>3041.16</v>
      </c>
      <c r="I194" s="16">
        <v>116.9676923076923</v>
      </c>
      <c r="J194" s="12">
        <v>0.97841832356458736</v>
      </c>
      <c r="K194" s="23">
        <v>-0.44296814040640486</v>
      </c>
      <c r="L194"/>
      <c r="M194" s="12" t="str">
        <f t="shared" si="2"/>
        <v xml:space="preserve"> </v>
      </c>
    </row>
    <row r="195" spans="1:13" x14ac:dyDescent="0.25">
      <c r="A195" s="1" t="s">
        <v>12</v>
      </c>
      <c r="B195" s="1" t="s">
        <v>15</v>
      </c>
      <c r="C195" s="1" t="s">
        <v>34</v>
      </c>
      <c r="D195" s="1" t="s">
        <v>16340</v>
      </c>
      <c r="E195" s="16">
        <v>30.99</v>
      </c>
      <c r="F195" s="74"/>
      <c r="G195" s="74">
        <v>24</v>
      </c>
      <c r="H195" s="16">
        <v>1921.38</v>
      </c>
      <c r="I195" s="16">
        <v>80.057500000000005</v>
      </c>
      <c r="J195" s="12">
        <v>1</v>
      </c>
      <c r="K195" s="23" t="e">
        <v>#DIV/0!</v>
      </c>
      <c r="L195"/>
      <c r="M195" s="12" t="str">
        <f t="shared" si="2"/>
        <v>X</v>
      </c>
    </row>
    <row r="196" spans="1:13" x14ac:dyDescent="0.25">
      <c r="A196" s="1" t="s">
        <v>12</v>
      </c>
      <c r="B196" s="1" t="s">
        <v>15</v>
      </c>
      <c r="C196" s="1" t="s">
        <v>35</v>
      </c>
      <c r="D196" s="1"/>
      <c r="E196" s="16">
        <v>198.93</v>
      </c>
      <c r="F196" s="74"/>
      <c r="G196" s="74">
        <v>347</v>
      </c>
      <c r="H196" s="16">
        <v>215830.48000000004</v>
      </c>
      <c r="I196" s="16">
        <v>3709.5125691272146</v>
      </c>
      <c r="J196" s="12"/>
      <c r="K196" s="23">
        <v>5.5037265237209976E-3</v>
      </c>
      <c r="L196"/>
      <c r="M196" s="12" t="str">
        <f t="shared" si="2"/>
        <v xml:space="preserve"> </v>
      </c>
    </row>
    <row r="197" spans="1:13" x14ac:dyDescent="0.25">
      <c r="A197" s="1" t="s">
        <v>12</v>
      </c>
      <c r="B197" s="1" t="s">
        <v>15</v>
      </c>
      <c r="C197" s="1" t="s">
        <v>36</v>
      </c>
      <c r="D197" s="1" t="s">
        <v>7288</v>
      </c>
      <c r="E197" s="16">
        <v>64.989999999999995</v>
      </c>
      <c r="F197" s="74"/>
      <c r="G197" s="74">
        <v>82</v>
      </c>
      <c r="H197" s="16">
        <v>103074.14</v>
      </c>
      <c r="I197" s="16">
        <v>1257.0017073170732</v>
      </c>
      <c r="J197" s="12">
        <v>1</v>
      </c>
      <c r="K197" s="23">
        <v>-0.19533231861998979</v>
      </c>
      <c r="L197"/>
      <c r="M197" s="12" t="str">
        <f t="shared" si="2"/>
        <v>X</v>
      </c>
    </row>
    <row r="198" spans="1:13" x14ac:dyDescent="0.25">
      <c r="A198" s="1" t="s">
        <v>12</v>
      </c>
      <c r="B198" s="1" t="s">
        <v>15</v>
      </c>
      <c r="C198" s="1" t="s">
        <v>37</v>
      </c>
      <c r="D198" s="1"/>
      <c r="E198" s="16">
        <v>64.989999999999995</v>
      </c>
      <c r="F198" s="74"/>
      <c r="G198" s="74">
        <v>82</v>
      </c>
      <c r="H198" s="16">
        <v>103074.14</v>
      </c>
      <c r="I198" s="16">
        <v>1257.0017073170732</v>
      </c>
      <c r="J198" s="12"/>
      <c r="K198" s="23">
        <v>-0.19533231861998979</v>
      </c>
      <c r="L198"/>
      <c r="M198" s="12" t="str">
        <f t="shared" si="2"/>
        <v xml:space="preserve"> </v>
      </c>
    </row>
    <row r="199" spans="1:13" x14ac:dyDescent="0.25">
      <c r="A199" s="1" t="s">
        <v>12</v>
      </c>
      <c r="B199" s="1" t="s">
        <v>15</v>
      </c>
      <c r="C199" s="1" t="s">
        <v>38</v>
      </c>
      <c r="D199" s="1" t="s">
        <v>7812</v>
      </c>
      <c r="E199" s="16">
        <v>145.99</v>
      </c>
      <c r="F199" s="74"/>
      <c r="G199" s="74">
        <v>23</v>
      </c>
      <c r="H199" s="16">
        <v>42629.08</v>
      </c>
      <c r="I199" s="16">
        <v>1853.4382608695653</v>
      </c>
      <c r="J199" s="12">
        <v>1</v>
      </c>
      <c r="K199" s="23">
        <v>1.3739837398373984</v>
      </c>
      <c r="L199"/>
      <c r="M199" s="12" t="str">
        <f t="shared" si="2"/>
        <v>X</v>
      </c>
    </row>
    <row r="200" spans="1:13" x14ac:dyDescent="0.25">
      <c r="A200" s="1" t="s">
        <v>12</v>
      </c>
      <c r="B200" s="1" t="s">
        <v>15</v>
      </c>
      <c r="C200" s="1" t="s">
        <v>39</v>
      </c>
      <c r="D200" s="1"/>
      <c r="E200" s="16">
        <v>145.99</v>
      </c>
      <c r="F200" s="74"/>
      <c r="G200" s="74">
        <v>23</v>
      </c>
      <c r="H200" s="16">
        <v>42629.08</v>
      </c>
      <c r="I200" s="16">
        <v>1853.4382608695653</v>
      </c>
      <c r="J200" s="12"/>
      <c r="K200" s="23">
        <v>1.3739837398373984</v>
      </c>
      <c r="L200"/>
      <c r="M200" s="12" t="str">
        <f t="shared" ref="M200:M263" si="3">IF(J200&gt;$M$3,"X"," ")</f>
        <v xml:space="preserve"> </v>
      </c>
    </row>
    <row r="201" spans="1:13" x14ac:dyDescent="0.25">
      <c r="A201" s="1" t="s">
        <v>12</v>
      </c>
      <c r="B201" s="1" t="s">
        <v>15</v>
      </c>
      <c r="C201" s="1" t="s">
        <v>10307</v>
      </c>
      <c r="D201" s="1" t="s">
        <v>14699</v>
      </c>
      <c r="E201" s="16">
        <v>59.99</v>
      </c>
      <c r="F201" s="74"/>
      <c r="G201" s="74">
        <v>12</v>
      </c>
      <c r="H201" s="16">
        <v>235460.75</v>
      </c>
      <c r="I201" s="16">
        <v>19621.729166666668</v>
      </c>
      <c r="J201" s="12">
        <v>0.77641310926587082</v>
      </c>
      <c r="K201" s="23">
        <v>6.6065891472868215</v>
      </c>
      <c r="L201"/>
      <c r="M201" s="12" t="str">
        <f t="shared" si="3"/>
        <v xml:space="preserve"> </v>
      </c>
    </row>
    <row r="202" spans="1:13" x14ac:dyDescent="0.25">
      <c r="A202" s="1" t="s">
        <v>12</v>
      </c>
      <c r="B202" s="1" t="s">
        <v>15</v>
      </c>
      <c r="C202" s="1" t="s">
        <v>10307</v>
      </c>
      <c r="D202" s="1" t="s">
        <v>12556</v>
      </c>
      <c r="E202" s="16">
        <v>89.99</v>
      </c>
      <c r="F202" s="74"/>
      <c r="G202" s="74">
        <v>6</v>
      </c>
      <c r="H202" s="16">
        <v>24927.23</v>
      </c>
      <c r="I202" s="16">
        <v>4154.538333333333</v>
      </c>
      <c r="J202" s="12">
        <v>0.9408042288022308</v>
      </c>
      <c r="K202" s="23">
        <v>0.43523316062176165</v>
      </c>
      <c r="L202"/>
      <c r="M202" s="12" t="str">
        <f t="shared" si="3"/>
        <v xml:space="preserve"> </v>
      </c>
    </row>
    <row r="203" spans="1:13" x14ac:dyDescent="0.25">
      <c r="A203" s="1" t="s">
        <v>12</v>
      </c>
      <c r="B203" s="1" t="s">
        <v>15</v>
      </c>
      <c r="C203" s="1" t="s">
        <v>10307</v>
      </c>
      <c r="D203" s="1" t="s">
        <v>14640</v>
      </c>
      <c r="E203" s="16">
        <v>79.989999999999995</v>
      </c>
      <c r="F203" s="74"/>
      <c r="G203" s="74">
        <v>44</v>
      </c>
      <c r="H203" s="16">
        <v>27291.53</v>
      </c>
      <c r="I203" s="16">
        <v>620.26204545454539</v>
      </c>
      <c r="J203" s="12">
        <v>0.9653474063774814</v>
      </c>
      <c r="K203" s="23">
        <v>0.69744663356551406</v>
      </c>
      <c r="L203"/>
      <c r="M203" s="12" t="str">
        <f t="shared" si="3"/>
        <v xml:space="preserve"> </v>
      </c>
    </row>
    <row r="204" spans="1:13" x14ac:dyDescent="0.25">
      <c r="A204" s="1" t="s">
        <v>12</v>
      </c>
      <c r="B204" s="1" t="s">
        <v>15</v>
      </c>
      <c r="C204" s="1" t="s">
        <v>10307</v>
      </c>
      <c r="D204" s="1" t="s">
        <v>16414</v>
      </c>
      <c r="E204" s="16">
        <v>69.989999999999995</v>
      </c>
      <c r="F204" s="74"/>
      <c r="G204" s="74">
        <v>15</v>
      </c>
      <c r="H204" s="16">
        <v>6789.03</v>
      </c>
      <c r="I204" s="16">
        <v>452.60199999999998</v>
      </c>
      <c r="J204" s="12">
        <v>0.98325643585674449</v>
      </c>
      <c r="K204" s="23" t="e">
        <v>#DIV/0!</v>
      </c>
      <c r="L204"/>
      <c r="M204" s="12" t="str">
        <f t="shared" si="3"/>
        <v>X</v>
      </c>
    </row>
    <row r="205" spans="1:13" x14ac:dyDescent="0.25">
      <c r="A205" s="1" t="s">
        <v>12</v>
      </c>
      <c r="B205" s="1" t="s">
        <v>15</v>
      </c>
      <c r="C205" s="1" t="s">
        <v>10307</v>
      </c>
      <c r="D205" s="1" t="s">
        <v>14642</v>
      </c>
      <c r="E205" s="16">
        <v>79.989999999999995</v>
      </c>
      <c r="F205" s="74"/>
      <c r="G205" s="74">
        <v>39</v>
      </c>
      <c r="H205" s="16">
        <v>13643.25</v>
      </c>
      <c r="I205" s="16">
        <v>349.82692307692309</v>
      </c>
      <c r="J205" s="12">
        <v>0.99709875356197897</v>
      </c>
      <c r="K205" s="23">
        <v>0.75837056951706594</v>
      </c>
      <c r="L205"/>
      <c r="M205" s="12" t="str">
        <f t="shared" si="3"/>
        <v>X</v>
      </c>
    </row>
    <row r="206" spans="1:13" x14ac:dyDescent="0.25">
      <c r="A206" s="1" t="s">
        <v>12</v>
      </c>
      <c r="B206" s="1" t="s">
        <v>15</v>
      </c>
      <c r="C206" s="1" t="s">
        <v>10307</v>
      </c>
      <c r="D206" s="1" t="s">
        <v>12186</v>
      </c>
      <c r="E206" s="16">
        <v>59.99</v>
      </c>
      <c r="F206" s="74"/>
      <c r="G206" s="74">
        <v>18</v>
      </c>
      <c r="H206" s="16">
        <v>1319.78</v>
      </c>
      <c r="I206" s="16">
        <v>73.321111111111108</v>
      </c>
      <c r="J206" s="12">
        <v>1.0000000000000002</v>
      </c>
      <c r="K206" s="23">
        <v>-0.29032258064516137</v>
      </c>
      <c r="L206"/>
      <c r="M206" s="12" t="str">
        <f t="shared" si="3"/>
        <v>X</v>
      </c>
    </row>
    <row r="207" spans="1:13" x14ac:dyDescent="0.25">
      <c r="A207" s="1" t="s">
        <v>12</v>
      </c>
      <c r="B207" s="1" t="s">
        <v>15</v>
      </c>
      <c r="C207" s="1" t="s">
        <v>15183</v>
      </c>
      <c r="D207" s="1"/>
      <c r="E207" s="16">
        <v>439.94</v>
      </c>
      <c r="F207" s="74"/>
      <c r="G207" s="74">
        <v>134</v>
      </c>
      <c r="H207" s="16">
        <v>309431.57</v>
      </c>
      <c r="I207" s="16">
        <v>25272.279579642578</v>
      </c>
      <c r="J207" s="12"/>
      <c r="K207" s="23">
        <v>3.1803993319609045</v>
      </c>
      <c r="L207"/>
      <c r="M207" s="12" t="str">
        <f t="shared" si="3"/>
        <v xml:space="preserve"> </v>
      </c>
    </row>
    <row r="208" spans="1:13" x14ac:dyDescent="0.25">
      <c r="A208" s="1" t="s">
        <v>12</v>
      </c>
      <c r="B208" s="1" t="s">
        <v>16</v>
      </c>
      <c r="C208" s="1"/>
      <c r="D208" s="1"/>
      <c r="E208" s="16">
        <v>12599.749999999969</v>
      </c>
      <c r="F208" s="74"/>
      <c r="G208" s="74">
        <v>6033</v>
      </c>
      <c r="H208" s="16">
        <v>8723945.0700000022</v>
      </c>
      <c r="I208" s="16">
        <v>314682.43615937798</v>
      </c>
      <c r="J208" s="12"/>
      <c r="K208" s="23">
        <v>0.14525345339214835</v>
      </c>
      <c r="L208"/>
      <c r="M208" s="12" t="str">
        <f t="shared" si="3"/>
        <v xml:space="preserve"> </v>
      </c>
    </row>
    <row r="209" spans="1:13" x14ac:dyDescent="0.25">
      <c r="A209" s="1" t="s">
        <v>12</v>
      </c>
      <c r="B209" s="1" t="s">
        <v>17</v>
      </c>
      <c r="C209" s="1" t="s">
        <v>32</v>
      </c>
      <c r="D209" s="1" t="s">
        <v>5635</v>
      </c>
      <c r="E209" s="16">
        <v>16.989999999999998</v>
      </c>
      <c r="F209" s="74"/>
      <c r="G209" s="74">
        <v>155</v>
      </c>
      <c r="H209" s="16">
        <v>294370.89</v>
      </c>
      <c r="I209" s="16">
        <v>1899.1670322580646</v>
      </c>
      <c r="J209" s="12">
        <v>0.21173298043671612</v>
      </c>
      <c r="K209" s="23">
        <v>-0.15512723452055244</v>
      </c>
      <c r="L209"/>
      <c r="M209" s="12" t="str">
        <f t="shared" si="3"/>
        <v xml:space="preserve"> </v>
      </c>
    </row>
    <row r="210" spans="1:13" x14ac:dyDescent="0.25">
      <c r="A210" s="1" t="s">
        <v>12</v>
      </c>
      <c r="B210" s="1" t="s">
        <v>17</v>
      </c>
      <c r="C210" s="1" t="s">
        <v>32</v>
      </c>
      <c r="D210" s="1" t="s">
        <v>5375</v>
      </c>
      <c r="E210" s="16">
        <v>16.989999999999998</v>
      </c>
      <c r="F210" s="74"/>
      <c r="G210" s="74">
        <v>155</v>
      </c>
      <c r="H210" s="16">
        <v>171624.97</v>
      </c>
      <c r="I210" s="16">
        <v>1107.2578709677418</v>
      </c>
      <c r="J210" s="12">
        <v>0.33517815674291268</v>
      </c>
      <c r="K210" s="23">
        <v>-7.2182961821721126E-2</v>
      </c>
      <c r="L210"/>
      <c r="M210" s="12" t="str">
        <f t="shared" si="3"/>
        <v xml:space="preserve"> </v>
      </c>
    </row>
    <row r="211" spans="1:13" x14ac:dyDescent="0.25">
      <c r="A211" s="1" t="s">
        <v>12</v>
      </c>
      <c r="B211" s="1" t="s">
        <v>17</v>
      </c>
      <c r="C211" s="1" t="s">
        <v>32</v>
      </c>
      <c r="D211" s="1" t="s">
        <v>5453</v>
      </c>
      <c r="E211" s="16">
        <v>11.49</v>
      </c>
      <c r="F211" s="74"/>
      <c r="G211" s="74">
        <v>146</v>
      </c>
      <c r="H211" s="16">
        <v>113683.06</v>
      </c>
      <c r="I211" s="16">
        <v>778.65109589041094</v>
      </c>
      <c r="J211" s="12">
        <v>0.42198785512798309</v>
      </c>
      <c r="K211" s="23">
        <v>4.8215895681352317E-2</v>
      </c>
      <c r="L211"/>
      <c r="M211" s="12" t="str">
        <f t="shared" si="3"/>
        <v xml:space="preserve"> </v>
      </c>
    </row>
    <row r="212" spans="1:13" x14ac:dyDescent="0.25">
      <c r="A212" s="1" t="s">
        <v>12</v>
      </c>
      <c r="B212" s="1" t="s">
        <v>17</v>
      </c>
      <c r="C212" s="1" t="s">
        <v>32</v>
      </c>
      <c r="D212" s="1" t="s">
        <v>5408</v>
      </c>
      <c r="E212" s="16">
        <v>12.49</v>
      </c>
      <c r="F212" s="74"/>
      <c r="G212" s="74">
        <v>111</v>
      </c>
      <c r="H212" s="16">
        <v>85832.71</v>
      </c>
      <c r="I212" s="16">
        <v>773.26765765765776</v>
      </c>
      <c r="J212" s="12">
        <v>0.50819736858847508</v>
      </c>
      <c r="K212" s="23">
        <v>-0.17723833616636986</v>
      </c>
      <c r="L212"/>
      <c r="M212" s="12" t="str">
        <f t="shared" si="3"/>
        <v xml:space="preserve"> </v>
      </c>
    </row>
    <row r="213" spans="1:13" x14ac:dyDescent="0.25">
      <c r="A213" s="1" t="s">
        <v>12</v>
      </c>
      <c r="B213" s="1" t="s">
        <v>17</v>
      </c>
      <c r="C213" s="1" t="s">
        <v>32</v>
      </c>
      <c r="D213" s="1" t="s">
        <v>5372</v>
      </c>
      <c r="E213" s="16">
        <v>13.99</v>
      </c>
      <c r="F213" s="74"/>
      <c r="G213" s="74">
        <v>156</v>
      </c>
      <c r="H213" s="16">
        <v>115907.15</v>
      </c>
      <c r="I213" s="16">
        <v>742.99455128205125</v>
      </c>
      <c r="J213" s="12">
        <v>0.5910318155429084</v>
      </c>
      <c r="K213" s="23">
        <v>-0.19492760664658437</v>
      </c>
      <c r="L213"/>
      <c r="M213" s="12" t="str">
        <f t="shared" si="3"/>
        <v xml:space="preserve"> </v>
      </c>
    </row>
    <row r="214" spans="1:13" x14ac:dyDescent="0.25">
      <c r="A214" s="1" t="s">
        <v>12</v>
      </c>
      <c r="B214" s="1" t="s">
        <v>17</v>
      </c>
      <c r="C214" s="1" t="s">
        <v>32</v>
      </c>
      <c r="D214" s="1" t="s">
        <v>5454</v>
      </c>
      <c r="E214" s="16">
        <v>16.989999999999998</v>
      </c>
      <c r="F214" s="74"/>
      <c r="G214" s="74">
        <v>153</v>
      </c>
      <c r="H214" s="16">
        <v>91538.67</v>
      </c>
      <c r="I214" s="16">
        <v>598.29196078431369</v>
      </c>
      <c r="J214" s="12">
        <v>0.65773376322655797</v>
      </c>
      <c r="K214" s="23">
        <v>-0.26901664380813206</v>
      </c>
      <c r="L214"/>
      <c r="M214" s="12" t="str">
        <f t="shared" si="3"/>
        <v xml:space="preserve"> </v>
      </c>
    </row>
    <row r="215" spans="1:13" x14ac:dyDescent="0.25">
      <c r="A215" s="1" t="s">
        <v>12</v>
      </c>
      <c r="B215" s="1" t="s">
        <v>17</v>
      </c>
      <c r="C215" s="1" t="s">
        <v>32</v>
      </c>
      <c r="D215" s="1" t="s">
        <v>13472</v>
      </c>
      <c r="E215" s="16">
        <v>24.99</v>
      </c>
      <c r="F215" s="74"/>
      <c r="G215" s="74">
        <v>57</v>
      </c>
      <c r="H215" s="16">
        <v>31709.49</v>
      </c>
      <c r="I215" s="16">
        <v>556.30684210526317</v>
      </c>
      <c r="J215" s="12">
        <v>0.71975490392434971</v>
      </c>
      <c r="K215" s="23">
        <v>-0.53095356853779418</v>
      </c>
      <c r="L215"/>
      <c r="M215" s="12" t="str">
        <f t="shared" si="3"/>
        <v xml:space="preserve"> </v>
      </c>
    </row>
    <row r="216" spans="1:13" x14ac:dyDescent="0.25">
      <c r="A216" s="1" t="s">
        <v>12</v>
      </c>
      <c r="B216" s="1" t="s">
        <v>17</v>
      </c>
      <c r="C216" s="1" t="s">
        <v>32</v>
      </c>
      <c r="D216" s="1" t="s">
        <v>15373</v>
      </c>
      <c r="E216" s="16">
        <v>12.99</v>
      </c>
      <c r="F216" s="74"/>
      <c r="G216" s="74">
        <v>75</v>
      </c>
      <c r="H216" s="16">
        <v>29474.31</v>
      </c>
      <c r="I216" s="16">
        <v>392.99080000000004</v>
      </c>
      <c r="J216" s="12">
        <v>0.76356838212551437</v>
      </c>
      <c r="K216" s="23" t="e">
        <v>#DIV/0!</v>
      </c>
      <c r="L216"/>
      <c r="M216" s="12" t="str">
        <f t="shared" si="3"/>
        <v xml:space="preserve"> </v>
      </c>
    </row>
    <row r="217" spans="1:13" x14ac:dyDescent="0.25">
      <c r="A217" s="1" t="s">
        <v>12</v>
      </c>
      <c r="B217" s="1" t="s">
        <v>17</v>
      </c>
      <c r="C217" s="1" t="s">
        <v>32</v>
      </c>
      <c r="D217" s="1" t="s">
        <v>5377</v>
      </c>
      <c r="E217" s="16">
        <v>12.99</v>
      </c>
      <c r="F217" s="74"/>
      <c r="G217" s="74">
        <v>104</v>
      </c>
      <c r="H217" s="16">
        <v>40489.83</v>
      </c>
      <c r="I217" s="16">
        <v>389.32528846153849</v>
      </c>
      <c r="J217" s="12">
        <v>0.80697320238891956</v>
      </c>
      <c r="K217" s="23">
        <v>-0.14998636487592032</v>
      </c>
      <c r="L217"/>
      <c r="M217" s="12" t="str">
        <f t="shared" si="3"/>
        <v xml:space="preserve"> </v>
      </c>
    </row>
    <row r="218" spans="1:13" x14ac:dyDescent="0.25">
      <c r="A218" s="1" t="s">
        <v>12</v>
      </c>
      <c r="B218" s="1" t="s">
        <v>17</v>
      </c>
      <c r="C218" s="1" t="s">
        <v>32</v>
      </c>
      <c r="D218" s="1" t="s">
        <v>5804</v>
      </c>
      <c r="E218" s="16">
        <v>16.989999999999998</v>
      </c>
      <c r="F218" s="74"/>
      <c r="G218" s="74">
        <v>122</v>
      </c>
      <c r="H218" s="16">
        <v>44928.58</v>
      </c>
      <c r="I218" s="16">
        <v>368.26704918032789</v>
      </c>
      <c r="J218" s="12">
        <v>0.84803029668087138</v>
      </c>
      <c r="K218" s="23">
        <v>-0.20842426699408956</v>
      </c>
      <c r="L218"/>
      <c r="M218" s="12" t="str">
        <f t="shared" si="3"/>
        <v xml:space="preserve"> </v>
      </c>
    </row>
    <row r="219" spans="1:13" x14ac:dyDescent="0.25">
      <c r="A219" s="1" t="s">
        <v>12</v>
      </c>
      <c r="B219" s="1" t="s">
        <v>17</v>
      </c>
      <c r="C219" s="1" t="s">
        <v>32</v>
      </c>
      <c r="D219" s="1" t="s">
        <v>5445</v>
      </c>
      <c r="E219" s="16">
        <v>11.99</v>
      </c>
      <c r="F219" s="74"/>
      <c r="G219" s="74">
        <v>154</v>
      </c>
      <c r="H219" s="16">
        <v>54609.73</v>
      </c>
      <c r="I219" s="16">
        <v>354.60863636363638</v>
      </c>
      <c r="J219" s="12">
        <v>0.88756465157992481</v>
      </c>
      <c r="K219" s="23">
        <v>4.9695978785310624E-2</v>
      </c>
      <c r="L219"/>
      <c r="M219" s="12" t="str">
        <f t="shared" si="3"/>
        <v xml:space="preserve"> </v>
      </c>
    </row>
    <row r="220" spans="1:13" x14ac:dyDescent="0.25">
      <c r="A220" s="1" t="s">
        <v>12</v>
      </c>
      <c r="B220" s="1" t="s">
        <v>17</v>
      </c>
      <c r="C220" s="1" t="s">
        <v>32</v>
      </c>
      <c r="D220" s="1" t="s">
        <v>6331</v>
      </c>
      <c r="E220" s="16">
        <v>16.989999999999998</v>
      </c>
      <c r="F220" s="74"/>
      <c r="G220" s="74">
        <v>123</v>
      </c>
      <c r="H220" s="16">
        <v>42575.56</v>
      </c>
      <c r="I220" s="16">
        <v>346.14276422764226</v>
      </c>
      <c r="J220" s="12">
        <v>0.92615516936043962</v>
      </c>
      <c r="K220" s="23">
        <v>-0.15545360520856599</v>
      </c>
      <c r="L220"/>
      <c r="M220" s="12" t="str">
        <f t="shared" si="3"/>
        <v xml:space="preserve"> </v>
      </c>
    </row>
    <row r="221" spans="1:13" x14ac:dyDescent="0.25">
      <c r="A221" s="1" t="s">
        <v>12</v>
      </c>
      <c r="B221" s="1" t="s">
        <v>17</v>
      </c>
      <c r="C221" s="1" t="s">
        <v>32</v>
      </c>
      <c r="D221" s="1" t="s">
        <v>5357</v>
      </c>
      <c r="E221" s="16">
        <v>12.99</v>
      </c>
      <c r="F221" s="74"/>
      <c r="G221" s="74">
        <v>145</v>
      </c>
      <c r="H221" s="16">
        <v>50147.95</v>
      </c>
      <c r="I221" s="16">
        <v>345.84793103448271</v>
      </c>
      <c r="J221" s="12">
        <v>0.96471281698806155</v>
      </c>
      <c r="K221" s="23">
        <v>-2.1147780910840241E-2</v>
      </c>
      <c r="L221"/>
      <c r="M221" s="12" t="str">
        <f t="shared" si="3"/>
        <v xml:space="preserve"> </v>
      </c>
    </row>
    <row r="222" spans="1:13" x14ac:dyDescent="0.25">
      <c r="A222" s="1" t="s">
        <v>12</v>
      </c>
      <c r="B222" s="1" t="s">
        <v>17</v>
      </c>
      <c r="C222" s="1" t="s">
        <v>32</v>
      </c>
      <c r="D222" s="1" t="s">
        <v>5333</v>
      </c>
      <c r="E222" s="16">
        <v>11.49</v>
      </c>
      <c r="F222" s="74"/>
      <c r="G222" s="74">
        <v>131</v>
      </c>
      <c r="H222" s="16">
        <v>26660.01</v>
      </c>
      <c r="I222" s="16">
        <v>203.51152671755725</v>
      </c>
      <c r="J222" s="12">
        <v>0.98740176502329657</v>
      </c>
      <c r="K222" s="23">
        <v>-0.42128037652795713</v>
      </c>
      <c r="L222"/>
      <c r="M222" s="12" t="str">
        <f t="shared" si="3"/>
        <v>X</v>
      </c>
    </row>
    <row r="223" spans="1:13" x14ac:dyDescent="0.25">
      <c r="A223" s="1" t="s">
        <v>12</v>
      </c>
      <c r="B223" s="1" t="s">
        <v>17</v>
      </c>
      <c r="C223" s="1" t="s">
        <v>32</v>
      </c>
      <c r="D223" s="1" t="s">
        <v>15367</v>
      </c>
      <c r="E223" s="16">
        <v>14.99</v>
      </c>
      <c r="F223" s="74"/>
      <c r="G223" s="74">
        <v>52</v>
      </c>
      <c r="H223" s="16">
        <v>5876.08</v>
      </c>
      <c r="I223" s="16">
        <v>113.00153846153846</v>
      </c>
      <c r="J223" s="12">
        <v>1</v>
      </c>
      <c r="K223" s="23" t="e">
        <v>#DIV/0!</v>
      </c>
      <c r="L223"/>
      <c r="M223" s="12" t="str">
        <f t="shared" si="3"/>
        <v>X</v>
      </c>
    </row>
    <row r="224" spans="1:13" x14ac:dyDescent="0.25">
      <c r="A224" s="1" t="s">
        <v>12</v>
      </c>
      <c r="B224" s="1" t="s">
        <v>17</v>
      </c>
      <c r="C224" s="1" t="s">
        <v>33</v>
      </c>
      <c r="D224" s="1"/>
      <c r="E224" s="16">
        <v>225.35000000000002</v>
      </c>
      <c r="F224" s="74"/>
      <c r="G224" s="74">
        <v>1839</v>
      </c>
      <c r="H224" s="16">
        <v>1199428.9900000002</v>
      </c>
      <c r="I224" s="16">
        <v>8969.6325453922273</v>
      </c>
      <c r="J224" s="12"/>
      <c r="K224" s="23">
        <v>-0.13529995859287025</v>
      </c>
      <c r="L224"/>
      <c r="M224" s="12" t="str">
        <f t="shared" si="3"/>
        <v xml:space="preserve"> </v>
      </c>
    </row>
    <row r="225" spans="1:13" x14ac:dyDescent="0.25">
      <c r="A225" s="1" t="s">
        <v>12</v>
      </c>
      <c r="B225" s="1" t="s">
        <v>17</v>
      </c>
      <c r="C225" s="1" t="s">
        <v>34</v>
      </c>
      <c r="D225" s="1" t="s">
        <v>6780</v>
      </c>
      <c r="E225" s="16">
        <v>8.99</v>
      </c>
      <c r="F225" s="74"/>
      <c r="G225" s="74">
        <v>158</v>
      </c>
      <c r="H225" s="16">
        <v>218663.77</v>
      </c>
      <c r="I225" s="16">
        <v>1383.9479113924051</v>
      </c>
      <c r="J225" s="12">
        <v>0.5604414841715506</v>
      </c>
      <c r="K225" s="23">
        <v>-1.9668695336745867E-2</v>
      </c>
      <c r="L225"/>
      <c r="M225" s="12" t="str">
        <f t="shared" si="3"/>
        <v xml:space="preserve"> </v>
      </c>
    </row>
    <row r="226" spans="1:13" x14ac:dyDescent="0.25">
      <c r="A226" s="1" t="s">
        <v>12</v>
      </c>
      <c r="B226" s="1" t="s">
        <v>17</v>
      </c>
      <c r="C226" s="1" t="s">
        <v>34</v>
      </c>
      <c r="D226" s="1" t="s">
        <v>6769</v>
      </c>
      <c r="E226" s="16">
        <v>6.99</v>
      </c>
      <c r="F226" s="74"/>
      <c r="G226" s="74">
        <v>159</v>
      </c>
      <c r="H226" s="16">
        <v>99838.86</v>
      </c>
      <c r="I226" s="16">
        <v>627.91735849056602</v>
      </c>
      <c r="J226" s="12">
        <v>0.81472196209464731</v>
      </c>
      <c r="K226" s="23">
        <v>-0.10721085695501764</v>
      </c>
      <c r="L226"/>
      <c r="M226" s="12" t="str">
        <f t="shared" si="3"/>
        <v xml:space="preserve"> </v>
      </c>
    </row>
    <row r="227" spans="1:13" x14ac:dyDescent="0.25">
      <c r="A227" s="1" t="s">
        <v>12</v>
      </c>
      <c r="B227" s="1" t="s">
        <v>17</v>
      </c>
      <c r="C227" s="1" t="s">
        <v>34</v>
      </c>
      <c r="D227" s="1" t="s">
        <v>6816</v>
      </c>
      <c r="E227" s="16">
        <v>7.49</v>
      </c>
      <c r="F227" s="74"/>
      <c r="G227" s="74">
        <v>156</v>
      </c>
      <c r="H227" s="16">
        <v>49988.26</v>
      </c>
      <c r="I227" s="16">
        <v>320.43756410256412</v>
      </c>
      <c r="J227" s="12">
        <v>0.94448588061472616</v>
      </c>
      <c r="K227" s="23">
        <v>-0.11202767429483762</v>
      </c>
      <c r="L227"/>
      <c r="M227" s="12" t="str">
        <f t="shared" si="3"/>
        <v xml:space="preserve"> </v>
      </c>
    </row>
    <row r="228" spans="1:13" x14ac:dyDescent="0.25">
      <c r="A228" s="1" t="s">
        <v>12</v>
      </c>
      <c r="B228" s="1" t="s">
        <v>17</v>
      </c>
      <c r="C228" s="1" t="s">
        <v>34</v>
      </c>
      <c r="D228" s="1" t="s">
        <v>6756</v>
      </c>
      <c r="E228" s="16">
        <v>6.49</v>
      </c>
      <c r="F228" s="74"/>
      <c r="G228" s="74">
        <v>106</v>
      </c>
      <c r="H228" s="16">
        <v>14531.11</v>
      </c>
      <c r="I228" s="16">
        <v>137.08594339622641</v>
      </c>
      <c r="J228" s="12">
        <v>1</v>
      </c>
      <c r="K228" s="23">
        <v>-0.62571046472751579</v>
      </c>
      <c r="L228"/>
      <c r="M228" s="12" t="str">
        <f t="shared" si="3"/>
        <v>X</v>
      </c>
    </row>
    <row r="229" spans="1:13" x14ac:dyDescent="0.25">
      <c r="A229" s="1" t="s">
        <v>12</v>
      </c>
      <c r="B229" s="1" t="s">
        <v>17</v>
      </c>
      <c r="C229" s="1" t="s">
        <v>35</v>
      </c>
      <c r="D229" s="1"/>
      <c r="E229" s="16">
        <v>29.96</v>
      </c>
      <c r="F229" s="74"/>
      <c r="G229" s="74">
        <v>579</v>
      </c>
      <c r="H229" s="16">
        <v>383022</v>
      </c>
      <c r="I229" s="16">
        <v>2469.3887773817614</v>
      </c>
      <c r="J229" s="12"/>
      <c r="K229" s="23">
        <v>-0.10924484464366535</v>
      </c>
      <c r="L229"/>
      <c r="M229" s="12" t="str">
        <f t="shared" si="3"/>
        <v xml:space="preserve"> </v>
      </c>
    </row>
    <row r="230" spans="1:13" x14ac:dyDescent="0.25">
      <c r="A230" s="1" t="s">
        <v>12</v>
      </c>
      <c r="B230" s="1" t="s">
        <v>17</v>
      </c>
      <c r="C230" s="1" t="s">
        <v>36</v>
      </c>
      <c r="D230" s="1" t="s">
        <v>7284</v>
      </c>
      <c r="E230" s="16">
        <v>19.989999999999998</v>
      </c>
      <c r="F230" s="74"/>
      <c r="G230" s="74">
        <v>158</v>
      </c>
      <c r="H230" s="16">
        <v>317261.28999999998</v>
      </c>
      <c r="I230" s="16">
        <v>2007.9828481012657</v>
      </c>
      <c r="J230" s="12">
        <v>0.60816936836780089</v>
      </c>
      <c r="K230" s="23">
        <v>-0.14795726633381656</v>
      </c>
      <c r="L230"/>
      <c r="M230" s="12" t="str">
        <f t="shared" si="3"/>
        <v xml:space="preserve"> </v>
      </c>
    </row>
    <row r="231" spans="1:13" x14ac:dyDescent="0.25">
      <c r="A231" s="1" t="s">
        <v>12</v>
      </c>
      <c r="B231" s="1" t="s">
        <v>17</v>
      </c>
      <c r="C231" s="1" t="s">
        <v>36</v>
      </c>
      <c r="D231" s="1" t="s">
        <v>7276</v>
      </c>
      <c r="E231" s="16">
        <v>14.99</v>
      </c>
      <c r="F231" s="74"/>
      <c r="G231" s="74">
        <v>145</v>
      </c>
      <c r="H231" s="16">
        <v>114025.25</v>
      </c>
      <c r="I231" s="16">
        <v>786.38103448275865</v>
      </c>
      <c r="J231" s="12">
        <v>0.84634513639790621</v>
      </c>
      <c r="K231" s="23">
        <v>-4.7635095828872154E-2</v>
      </c>
      <c r="L231"/>
      <c r="M231" s="12" t="str">
        <f t="shared" si="3"/>
        <v xml:space="preserve"> </v>
      </c>
    </row>
    <row r="232" spans="1:13" x14ac:dyDescent="0.25">
      <c r="A232" s="1" t="s">
        <v>12</v>
      </c>
      <c r="B232" s="1" t="s">
        <v>17</v>
      </c>
      <c r="C232" s="1" t="s">
        <v>36</v>
      </c>
      <c r="D232" s="1" t="s">
        <v>7312</v>
      </c>
      <c r="E232" s="16">
        <v>19.989999999999998</v>
      </c>
      <c r="F232" s="74"/>
      <c r="G232" s="74">
        <v>102</v>
      </c>
      <c r="H232" s="16">
        <v>26156.49</v>
      </c>
      <c r="I232" s="16">
        <v>256.43617647058824</v>
      </c>
      <c r="J232" s="12">
        <v>0.92401344298640264</v>
      </c>
      <c r="K232" s="23">
        <v>-0.17800755731149775</v>
      </c>
      <c r="L232"/>
      <c r="M232" s="12" t="str">
        <f t="shared" si="3"/>
        <v xml:space="preserve"> </v>
      </c>
    </row>
    <row r="233" spans="1:13" x14ac:dyDescent="0.25">
      <c r="A233" s="1" t="s">
        <v>12</v>
      </c>
      <c r="B233" s="1" t="s">
        <v>17</v>
      </c>
      <c r="C233" s="1" t="s">
        <v>36</v>
      </c>
      <c r="D233" s="1" t="s">
        <v>7259</v>
      </c>
      <c r="E233" s="16">
        <v>16.489999999999998</v>
      </c>
      <c r="F233" s="74"/>
      <c r="G233" s="74">
        <v>70</v>
      </c>
      <c r="H233" s="16">
        <v>17561.849999999999</v>
      </c>
      <c r="I233" s="16">
        <v>250.8835714285714</v>
      </c>
      <c r="J233" s="12">
        <v>1</v>
      </c>
      <c r="K233" s="23">
        <v>-0.61173897192854543</v>
      </c>
      <c r="L233"/>
      <c r="M233" s="12" t="str">
        <f t="shared" si="3"/>
        <v>X</v>
      </c>
    </row>
    <row r="234" spans="1:13" x14ac:dyDescent="0.25">
      <c r="A234" s="1" t="s">
        <v>12</v>
      </c>
      <c r="B234" s="1" t="s">
        <v>17</v>
      </c>
      <c r="C234" s="1" t="s">
        <v>37</v>
      </c>
      <c r="D234" s="1"/>
      <c r="E234" s="16">
        <v>71.459999999999994</v>
      </c>
      <c r="F234" s="74"/>
      <c r="G234" s="74">
        <v>475</v>
      </c>
      <c r="H234" s="16">
        <v>475004.88</v>
      </c>
      <c r="I234" s="16">
        <v>3301.6836304831841</v>
      </c>
      <c r="J234" s="12"/>
      <c r="K234" s="23">
        <v>-0.16539179963171124</v>
      </c>
      <c r="L234"/>
      <c r="M234" s="12" t="str">
        <f t="shared" si="3"/>
        <v xml:space="preserve"> </v>
      </c>
    </row>
    <row r="235" spans="1:13" x14ac:dyDescent="0.25">
      <c r="A235" s="1" t="s">
        <v>12</v>
      </c>
      <c r="B235" s="1" t="s">
        <v>17</v>
      </c>
      <c r="C235" s="1" t="s">
        <v>38</v>
      </c>
      <c r="D235" s="1" t="s">
        <v>7576</v>
      </c>
      <c r="E235" s="16">
        <v>29.99</v>
      </c>
      <c r="F235" s="74"/>
      <c r="G235" s="74">
        <v>159</v>
      </c>
      <c r="H235" s="16">
        <v>1672741.5</v>
      </c>
      <c r="I235" s="16">
        <v>10520.386792452829</v>
      </c>
      <c r="J235" s="12">
        <v>0.36512459044581003</v>
      </c>
      <c r="K235" s="23">
        <v>-0.1305595974005026</v>
      </c>
      <c r="L235"/>
      <c r="M235" s="12" t="str">
        <f t="shared" si="3"/>
        <v xml:space="preserve"> </v>
      </c>
    </row>
    <row r="236" spans="1:13" x14ac:dyDescent="0.25">
      <c r="A236" s="1" t="s">
        <v>12</v>
      </c>
      <c r="B236" s="1" t="s">
        <v>17</v>
      </c>
      <c r="C236" s="1" t="s">
        <v>38</v>
      </c>
      <c r="D236" s="1" t="s">
        <v>7558</v>
      </c>
      <c r="E236" s="16">
        <v>24.99</v>
      </c>
      <c r="F236" s="74"/>
      <c r="G236" s="74">
        <v>159</v>
      </c>
      <c r="H236" s="16">
        <v>866558.92</v>
      </c>
      <c r="I236" s="16">
        <v>5450.0561006289308</v>
      </c>
      <c r="J236" s="12">
        <v>0.55427633371406959</v>
      </c>
      <c r="K236" s="23">
        <v>-0.13239295863761169</v>
      </c>
      <c r="L236"/>
      <c r="M236" s="12" t="str">
        <f t="shared" si="3"/>
        <v xml:space="preserve"> </v>
      </c>
    </row>
    <row r="237" spans="1:13" x14ac:dyDescent="0.25">
      <c r="A237" s="1" t="s">
        <v>12</v>
      </c>
      <c r="B237" s="1" t="s">
        <v>17</v>
      </c>
      <c r="C237" s="1" t="s">
        <v>38</v>
      </c>
      <c r="D237" s="1" t="s">
        <v>7609</v>
      </c>
      <c r="E237" s="16">
        <v>22.99</v>
      </c>
      <c r="F237" s="74"/>
      <c r="G237" s="74">
        <v>136</v>
      </c>
      <c r="H237" s="16">
        <v>383877.39</v>
      </c>
      <c r="I237" s="16">
        <v>2822.6278676470588</v>
      </c>
      <c r="J237" s="12">
        <v>0.65223954214808899</v>
      </c>
      <c r="K237" s="23">
        <v>-7.979324027429735E-3</v>
      </c>
      <c r="L237"/>
      <c r="M237" s="12" t="str">
        <f t="shared" si="3"/>
        <v xml:space="preserve"> </v>
      </c>
    </row>
    <row r="238" spans="1:13" x14ac:dyDescent="0.25">
      <c r="A238" s="1" t="s">
        <v>12</v>
      </c>
      <c r="B238" s="1" t="s">
        <v>17</v>
      </c>
      <c r="C238" s="1" t="s">
        <v>38</v>
      </c>
      <c r="D238" s="1" t="s">
        <v>7538</v>
      </c>
      <c r="E238" s="16">
        <v>27.99</v>
      </c>
      <c r="F238" s="74"/>
      <c r="G238" s="74">
        <v>156</v>
      </c>
      <c r="H238" s="16">
        <v>308764.46999999997</v>
      </c>
      <c r="I238" s="16">
        <v>1979.259423076923</v>
      </c>
      <c r="J238" s="12">
        <v>0.72093248096241191</v>
      </c>
      <c r="K238" s="23">
        <v>-0.14537683544731606</v>
      </c>
      <c r="L238"/>
      <c r="M238" s="12" t="str">
        <f t="shared" si="3"/>
        <v xml:space="preserve"> </v>
      </c>
    </row>
    <row r="239" spans="1:13" x14ac:dyDescent="0.25">
      <c r="A239" s="1" t="s">
        <v>12</v>
      </c>
      <c r="B239" s="1" t="s">
        <v>17</v>
      </c>
      <c r="C239" s="1" t="s">
        <v>38</v>
      </c>
      <c r="D239" s="1" t="s">
        <v>7593</v>
      </c>
      <c r="E239" s="16">
        <v>31.99</v>
      </c>
      <c r="F239" s="74"/>
      <c r="G239" s="74">
        <v>50</v>
      </c>
      <c r="H239" s="16">
        <v>68330.64</v>
      </c>
      <c r="I239" s="16">
        <v>1366.6127999999999</v>
      </c>
      <c r="J239" s="12">
        <v>0.76836267043567008</v>
      </c>
      <c r="K239" s="23">
        <v>-1.252989984635311E-2</v>
      </c>
      <c r="L239"/>
      <c r="M239" s="12" t="str">
        <f t="shared" si="3"/>
        <v xml:space="preserve"> </v>
      </c>
    </row>
    <row r="240" spans="1:13" x14ac:dyDescent="0.25">
      <c r="A240" s="1" t="s">
        <v>12</v>
      </c>
      <c r="B240" s="1" t="s">
        <v>17</v>
      </c>
      <c r="C240" s="1" t="s">
        <v>38</v>
      </c>
      <c r="D240" s="1" t="s">
        <v>7637</v>
      </c>
      <c r="E240" s="16">
        <v>24.99</v>
      </c>
      <c r="F240" s="74"/>
      <c r="G240" s="74">
        <v>148</v>
      </c>
      <c r="H240" s="16">
        <v>179128.62</v>
      </c>
      <c r="I240" s="16">
        <v>1210.3285135135134</v>
      </c>
      <c r="J240" s="12">
        <v>0.81036879735094047</v>
      </c>
      <c r="K240" s="23">
        <v>-0.14703654700134827</v>
      </c>
      <c r="L240"/>
      <c r="M240" s="12" t="str">
        <f t="shared" si="3"/>
        <v xml:space="preserve"> </v>
      </c>
    </row>
    <row r="241" spans="1:13" x14ac:dyDescent="0.25">
      <c r="A241" s="1" t="s">
        <v>12</v>
      </c>
      <c r="B241" s="1" t="s">
        <v>17</v>
      </c>
      <c r="C241" s="1" t="s">
        <v>38</v>
      </c>
      <c r="D241" s="1" t="s">
        <v>7533</v>
      </c>
      <c r="E241" s="16">
        <v>26.99</v>
      </c>
      <c r="F241" s="74"/>
      <c r="G241" s="74">
        <v>131</v>
      </c>
      <c r="H241" s="16">
        <v>147662.29</v>
      </c>
      <c r="I241" s="16">
        <v>1127.1930534351145</v>
      </c>
      <c r="J241" s="12">
        <v>0.84948959301257043</v>
      </c>
      <c r="K241" s="23">
        <v>-0.23992775771047503</v>
      </c>
      <c r="L241"/>
      <c r="M241" s="12" t="str">
        <f t="shared" si="3"/>
        <v xml:space="preserve"> </v>
      </c>
    </row>
    <row r="242" spans="1:13" x14ac:dyDescent="0.25">
      <c r="A242" s="1" t="s">
        <v>12</v>
      </c>
      <c r="B242" s="1" t="s">
        <v>17</v>
      </c>
      <c r="C242" s="1" t="s">
        <v>38</v>
      </c>
      <c r="D242" s="1" t="s">
        <v>7578</v>
      </c>
      <c r="E242" s="16">
        <v>27.99</v>
      </c>
      <c r="F242" s="74"/>
      <c r="G242" s="74">
        <v>100</v>
      </c>
      <c r="H242" s="16">
        <v>102891.24</v>
      </c>
      <c r="I242" s="16">
        <v>1028.9124000000002</v>
      </c>
      <c r="J242" s="12">
        <v>0.88519942251466865</v>
      </c>
      <c r="K242" s="23">
        <v>0.12691600245248313</v>
      </c>
      <c r="L242"/>
      <c r="M242" s="12" t="str">
        <f t="shared" si="3"/>
        <v xml:space="preserve"> </v>
      </c>
    </row>
    <row r="243" spans="1:13" x14ac:dyDescent="0.25">
      <c r="A243" s="1" t="s">
        <v>12</v>
      </c>
      <c r="B243" s="1" t="s">
        <v>17</v>
      </c>
      <c r="C243" s="1" t="s">
        <v>38</v>
      </c>
      <c r="D243" s="1" t="s">
        <v>7770</v>
      </c>
      <c r="E243" s="16">
        <v>29.99</v>
      </c>
      <c r="F243" s="74"/>
      <c r="G243" s="74">
        <v>52</v>
      </c>
      <c r="H243" s="16">
        <v>48671.16</v>
      </c>
      <c r="I243" s="16">
        <v>935.98384615384623</v>
      </c>
      <c r="J243" s="12">
        <v>0.91768403788413244</v>
      </c>
      <c r="K243" s="23" t="e">
        <v>#DIV/0!</v>
      </c>
      <c r="L243"/>
      <c r="M243" s="12" t="str">
        <f t="shared" si="3"/>
        <v xml:space="preserve"> </v>
      </c>
    </row>
    <row r="244" spans="1:13" x14ac:dyDescent="0.25">
      <c r="A244" s="1" t="s">
        <v>12</v>
      </c>
      <c r="B244" s="1" t="s">
        <v>17</v>
      </c>
      <c r="C244" s="1" t="s">
        <v>38</v>
      </c>
      <c r="D244" s="1" t="s">
        <v>7575</v>
      </c>
      <c r="E244" s="16">
        <v>25.99</v>
      </c>
      <c r="F244" s="74"/>
      <c r="G244" s="74">
        <v>73</v>
      </c>
      <c r="H244" s="16">
        <v>63051.74</v>
      </c>
      <c r="I244" s="16">
        <v>863.72246575342467</v>
      </c>
      <c r="J244" s="12">
        <v>0.94766072199172657</v>
      </c>
      <c r="K244" s="23" t="e">
        <v>#DIV/0!</v>
      </c>
      <c r="L244"/>
      <c r="M244" s="12" t="str">
        <f t="shared" si="3"/>
        <v xml:space="preserve"> </v>
      </c>
    </row>
    <row r="245" spans="1:13" x14ac:dyDescent="0.25">
      <c r="A245" s="1" t="s">
        <v>12</v>
      </c>
      <c r="B245" s="1" t="s">
        <v>17</v>
      </c>
      <c r="C245" s="1" t="s">
        <v>38</v>
      </c>
      <c r="D245" s="1" t="s">
        <v>14562</v>
      </c>
      <c r="E245" s="16">
        <v>29.99</v>
      </c>
      <c r="F245" s="74"/>
      <c r="G245" s="74">
        <v>50</v>
      </c>
      <c r="H245" s="16">
        <v>38199.120000000003</v>
      </c>
      <c r="I245" s="16">
        <v>763.9824000000001</v>
      </c>
      <c r="J245" s="12">
        <v>0.97417578901453994</v>
      </c>
      <c r="K245" s="23">
        <v>29.326870861715815</v>
      </c>
      <c r="L245"/>
      <c r="M245" s="12" t="str">
        <f t="shared" si="3"/>
        <v xml:space="preserve"> </v>
      </c>
    </row>
    <row r="246" spans="1:13" x14ac:dyDescent="0.25">
      <c r="A246" s="1" t="s">
        <v>12</v>
      </c>
      <c r="B246" s="1" t="s">
        <v>17</v>
      </c>
      <c r="C246" s="1" t="s">
        <v>38</v>
      </c>
      <c r="D246" s="1" t="s">
        <v>7716</v>
      </c>
      <c r="E246" s="16">
        <v>28.99</v>
      </c>
      <c r="F246" s="74"/>
      <c r="G246" s="74">
        <v>12</v>
      </c>
      <c r="H246" s="16">
        <v>8928.92</v>
      </c>
      <c r="I246" s="16">
        <v>744.07666666666671</v>
      </c>
      <c r="J246" s="12">
        <v>1.0000000000000002</v>
      </c>
      <c r="K246" s="23">
        <v>-0.82529778786159957</v>
      </c>
      <c r="L246"/>
      <c r="M246" s="12" t="str">
        <f t="shared" si="3"/>
        <v>X</v>
      </c>
    </row>
    <row r="247" spans="1:13" x14ac:dyDescent="0.25">
      <c r="A247" s="1" t="s">
        <v>12</v>
      </c>
      <c r="B247" s="1" t="s">
        <v>17</v>
      </c>
      <c r="C247" s="1" t="s">
        <v>39</v>
      </c>
      <c r="D247" s="1"/>
      <c r="E247" s="16">
        <v>332.88000000000005</v>
      </c>
      <c r="F247" s="74"/>
      <c r="G247" s="74">
        <v>1226</v>
      </c>
      <c r="H247" s="16">
        <v>3888806.0100000012</v>
      </c>
      <c r="I247" s="16">
        <v>28813.142329328304</v>
      </c>
      <c r="J247" s="12"/>
      <c r="K247" s="23">
        <v>-9.3121967367454594E-2</v>
      </c>
      <c r="L247"/>
      <c r="M247" s="12" t="str">
        <f t="shared" si="3"/>
        <v xml:space="preserve"> </v>
      </c>
    </row>
    <row r="248" spans="1:13" x14ac:dyDescent="0.25">
      <c r="A248" s="1" t="s">
        <v>12</v>
      </c>
      <c r="B248" s="1" t="s">
        <v>18</v>
      </c>
      <c r="C248" s="1"/>
      <c r="D248" s="1"/>
      <c r="E248" s="16">
        <v>659.6500000000002</v>
      </c>
      <c r="F248" s="74"/>
      <c r="G248" s="74">
        <v>4119</v>
      </c>
      <c r="H248" s="16">
        <v>5946261.8800000008</v>
      </c>
      <c r="I248" s="16">
        <v>43553.847282585491</v>
      </c>
      <c r="J248" s="12"/>
      <c r="K248" s="23">
        <v>-0.10908894295099414</v>
      </c>
      <c r="L248"/>
      <c r="M248" s="12" t="str">
        <f t="shared" si="3"/>
        <v xml:space="preserve"> </v>
      </c>
    </row>
    <row r="249" spans="1:13" x14ac:dyDescent="0.25">
      <c r="A249" s="1" t="s">
        <v>12</v>
      </c>
      <c r="B249" s="1" t="s">
        <v>19</v>
      </c>
      <c r="C249" s="1" t="s">
        <v>32</v>
      </c>
      <c r="D249" s="1" t="s">
        <v>5390</v>
      </c>
      <c r="E249" s="16">
        <v>19.989999999999998</v>
      </c>
      <c r="F249" s="74"/>
      <c r="G249" s="74">
        <v>155</v>
      </c>
      <c r="H249" s="16">
        <v>427452.53</v>
      </c>
      <c r="I249" s="16">
        <v>2757.7582580645162</v>
      </c>
      <c r="J249" s="12">
        <v>0.12992644566802236</v>
      </c>
      <c r="K249" s="23">
        <v>0.11844575240523292</v>
      </c>
      <c r="L249"/>
      <c r="M249" s="12" t="str">
        <f t="shared" si="3"/>
        <v xml:space="preserve"> </v>
      </c>
    </row>
    <row r="250" spans="1:13" x14ac:dyDescent="0.25">
      <c r="A250" s="1" t="s">
        <v>12</v>
      </c>
      <c r="B250" s="1" t="s">
        <v>19</v>
      </c>
      <c r="C250" s="1" t="s">
        <v>32</v>
      </c>
      <c r="D250" s="1" t="s">
        <v>5512</v>
      </c>
      <c r="E250" s="16">
        <v>19.989999999999998</v>
      </c>
      <c r="F250" s="74"/>
      <c r="G250" s="74">
        <v>158</v>
      </c>
      <c r="H250" s="16">
        <v>398470.62</v>
      </c>
      <c r="I250" s="16">
        <v>2521.9659493670888</v>
      </c>
      <c r="J250" s="12">
        <v>0.24874399283294862</v>
      </c>
      <c r="K250" s="23">
        <v>-8.7555494054831207E-2</v>
      </c>
      <c r="L250"/>
      <c r="M250" s="12" t="str">
        <f t="shared" si="3"/>
        <v xml:space="preserve"> </v>
      </c>
    </row>
    <row r="251" spans="1:13" x14ac:dyDescent="0.25">
      <c r="A251" s="1" t="s">
        <v>12</v>
      </c>
      <c r="B251" s="1" t="s">
        <v>19</v>
      </c>
      <c r="C251" s="1" t="s">
        <v>32</v>
      </c>
      <c r="D251" s="1" t="s">
        <v>5852</v>
      </c>
      <c r="E251" s="16">
        <v>21.99</v>
      </c>
      <c r="F251" s="74"/>
      <c r="G251" s="74">
        <v>141</v>
      </c>
      <c r="H251" s="16">
        <v>204935.61</v>
      </c>
      <c r="I251" s="16">
        <v>1453.4440425531914</v>
      </c>
      <c r="J251" s="12">
        <v>0.31722019732769374</v>
      </c>
      <c r="K251" s="23">
        <v>-9.087888086008411E-2</v>
      </c>
      <c r="L251"/>
      <c r="M251" s="12" t="str">
        <f t="shared" si="3"/>
        <v xml:space="preserve"> </v>
      </c>
    </row>
    <row r="252" spans="1:13" x14ac:dyDescent="0.25">
      <c r="A252" s="1" t="s">
        <v>12</v>
      </c>
      <c r="B252" s="1" t="s">
        <v>19</v>
      </c>
      <c r="C252" s="1" t="s">
        <v>32</v>
      </c>
      <c r="D252" s="1" t="s">
        <v>5581</v>
      </c>
      <c r="E252" s="16">
        <v>19.989999999999998</v>
      </c>
      <c r="F252" s="74"/>
      <c r="G252" s="74">
        <v>158</v>
      </c>
      <c r="H252" s="16">
        <v>211651.25</v>
      </c>
      <c r="I252" s="16">
        <v>1339.5648734177216</v>
      </c>
      <c r="J252" s="12">
        <v>0.38033120505867929</v>
      </c>
      <c r="K252" s="23">
        <v>-7.7409043377995923E-2</v>
      </c>
      <c r="L252"/>
      <c r="M252" s="12" t="str">
        <f t="shared" si="3"/>
        <v xml:space="preserve"> </v>
      </c>
    </row>
    <row r="253" spans="1:13" x14ac:dyDescent="0.25">
      <c r="A253" s="1" t="s">
        <v>12</v>
      </c>
      <c r="B253" s="1" t="s">
        <v>19</v>
      </c>
      <c r="C253" s="1" t="s">
        <v>32</v>
      </c>
      <c r="D253" s="1" t="s">
        <v>5877</v>
      </c>
      <c r="E253" s="16">
        <v>19.989999999999998</v>
      </c>
      <c r="F253" s="74"/>
      <c r="G253" s="74">
        <v>158</v>
      </c>
      <c r="H253" s="16">
        <v>210041.27</v>
      </c>
      <c r="I253" s="16">
        <v>1329.3751265822784</v>
      </c>
      <c r="J253" s="12">
        <v>0.44296214257875549</v>
      </c>
      <c r="K253" s="23">
        <v>-0.14832711599127413</v>
      </c>
      <c r="L253"/>
      <c r="M253" s="12" t="str">
        <f t="shared" si="3"/>
        <v xml:space="preserve"> </v>
      </c>
    </row>
    <row r="254" spans="1:13" x14ac:dyDescent="0.25">
      <c r="A254" s="1" t="s">
        <v>12</v>
      </c>
      <c r="B254" s="1" t="s">
        <v>19</v>
      </c>
      <c r="C254" s="1" t="s">
        <v>32</v>
      </c>
      <c r="D254" s="1" t="s">
        <v>5870</v>
      </c>
      <c r="E254" s="16">
        <v>19.989999999999998</v>
      </c>
      <c r="F254" s="74"/>
      <c r="G254" s="74">
        <v>153</v>
      </c>
      <c r="H254" s="16">
        <v>146282.15</v>
      </c>
      <c r="I254" s="16">
        <v>956.09248366013071</v>
      </c>
      <c r="J254" s="12">
        <v>0.48800659046268829</v>
      </c>
      <c r="K254" s="23">
        <v>-0.13514845040248591</v>
      </c>
      <c r="L254"/>
      <c r="M254" s="12" t="str">
        <f t="shared" si="3"/>
        <v xml:space="preserve"> </v>
      </c>
    </row>
    <row r="255" spans="1:13" x14ac:dyDescent="0.25">
      <c r="A255" s="1" t="s">
        <v>12</v>
      </c>
      <c r="B255" s="1" t="s">
        <v>19</v>
      </c>
      <c r="C255" s="1" t="s">
        <v>32</v>
      </c>
      <c r="D255" s="1" t="s">
        <v>14157</v>
      </c>
      <c r="E255" s="16">
        <v>19.989999999999998</v>
      </c>
      <c r="F255" s="74"/>
      <c r="G255" s="74">
        <v>63</v>
      </c>
      <c r="H255" s="16">
        <v>58210.879999999997</v>
      </c>
      <c r="I255" s="16">
        <v>923.98222222222216</v>
      </c>
      <c r="J255" s="12">
        <v>0.53153822549368224</v>
      </c>
      <c r="K255" s="23">
        <v>1.1812734082397003</v>
      </c>
      <c r="L255"/>
      <c r="M255" s="12" t="str">
        <f t="shared" si="3"/>
        <v xml:space="preserve"> </v>
      </c>
    </row>
    <row r="256" spans="1:13" x14ac:dyDescent="0.25">
      <c r="A256" s="1" t="s">
        <v>12</v>
      </c>
      <c r="B256" s="1" t="s">
        <v>19</v>
      </c>
      <c r="C256" s="1" t="s">
        <v>32</v>
      </c>
      <c r="D256" s="1" t="s">
        <v>5674</v>
      </c>
      <c r="E256" s="16">
        <v>19.989999999999998</v>
      </c>
      <c r="F256" s="74"/>
      <c r="G256" s="74">
        <v>146</v>
      </c>
      <c r="H256" s="16">
        <v>134454.57999999999</v>
      </c>
      <c r="I256" s="16">
        <v>920.92178082191776</v>
      </c>
      <c r="J256" s="12">
        <v>0.57492567374827763</v>
      </c>
      <c r="K256" s="23">
        <v>-0.20965858943118232</v>
      </c>
      <c r="L256"/>
      <c r="M256" s="12" t="str">
        <f t="shared" si="3"/>
        <v xml:space="preserve"> </v>
      </c>
    </row>
    <row r="257" spans="1:13" x14ac:dyDescent="0.25">
      <c r="A257" s="1" t="s">
        <v>12</v>
      </c>
      <c r="B257" s="1" t="s">
        <v>19</v>
      </c>
      <c r="C257" s="1" t="s">
        <v>32</v>
      </c>
      <c r="D257" s="1" t="s">
        <v>5741</v>
      </c>
      <c r="E257" s="16">
        <v>19.989999999999998</v>
      </c>
      <c r="F257" s="74"/>
      <c r="G257" s="74">
        <v>158</v>
      </c>
      <c r="H257" s="16">
        <v>137780.62</v>
      </c>
      <c r="I257" s="16">
        <v>872.02924050632907</v>
      </c>
      <c r="J257" s="12">
        <v>0.61600964454457563</v>
      </c>
      <c r="K257" s="23">
        <v>-9.0662602892337296E-2</v>
      </c>
      <c r="L257"/>
      <c r="M257" s="12" t="str">
        <f t="shared" si="3"/>
        <v xml:space="preserve"> </v>
      </c>
    </row>
    <row r="258" spans="1:13" x14ac:dyDescent="0.25">
      <c r="A258" s="1" t="s">
        <v>12</v>
      </c>
      <c r="B258" s="1" t="s">
        <v>19</v>
      </c>
      <c r="C258" s="1" t="s">
        <v>32</v>
      </c>
      <c r="D258" s="1" t="s">
        <v>14188</v>
      </c>
      <c r="E258" s="16">
        <v>19.989999999999998</v>
      </c>
      <c r="F258" s="74"/>
      <c r="G258" s="74">
        <v>140</v>
      </c>
      <c r="H258" s="16">
        <v>113303.39</v>
      </c>
      <c r="I258" s="16">
        <v>809.3099285714286</v>
      </c>
      <c r="J258" s="12">
        <v>0.65413871628450582</v>
      </c>
      <c r="K258" s="23">
        <v>2.4907897359680149</v>
      </c>
      <c r="L258"/>
      <c r="M258" s="12" t="str">
        <f t="shared" si="3"/>
        <v xml:space="preserve"> </v>
      </c>
    </row>
    <row r="259" spans="1:13" x14ac:dyDescent="0.25">
      <c r="A259" s="1" t="s">
        <v>12</v>
      </c>
      <c r="B259" s="1" t="s">
        <v>19</v>
      </c>
      <c r="C259" s="1" t="s">
        <v>32</v>
      </c>
      <c r="D259" s="1" t="s">
        <v>9177</v>
      </c>
      <c r="E259" s="16">
        <v>19.989999999999998</v>
      </c>
      <c r="F259" s="74"/>
      <c r="G259" s="74">
        <v>134</v>
      </c>
      <c r="H259" s="16">
        <v>104472.75</v>
      </c>
      <c r="I259" s="16">
        <v>779.64738805970148</v>
      </c>
      <c r="J259" s="12">
        <v>0.69087029480801565</v>
      </c>
      <c r="K259" s="23">
        <v>-3.8762070017903993E-2</v>
      </c>
      <c r="L259"/>
      <c r="M259" s="12" t="str">
        <f t="shared" si="3"/>
        <v xml:space="preserve"> </v>
      </c>
    </row>
    <row r="260" spans="1:13" x14ac:dyDescent="0.25">
      <c r="A260" s="1" t="s">
        <v>12</v>
      </c>
      <c r="B260" s="1" t="s">
        <v>19</v>
      </c>
      <c r="C260" s="1" t="s">
        <v>32</v>
      </c>
      <c r="D260" s="1" t="s">
        <v>8692</v>
      </c>
      <c r="E260" s="16">
        <v>21.99</v>
      </c>
      <c r="F260" s="74"/>
      <c r="G260" s="74">
        <v>150</v>
      </c>
      <c r="H260" s="16">
        <v>107772.45</v>
      </c>
      <c r="I260" s="16">
        <v>718.48299999999995</v>
      </c>
      <c r="J260" s="12">
        <v>0.72472023150566289</v>
      </c>
      <c r="K260" s="23">
        <v>-0.19070200293133888</v>
      </c>
      <c r="L260"/>
      <c r="M260" s="12" t="str">
        <f t="shared" si="3"/>
        <v xml:space="preserve"> </v>
      </c>
    </row>
    <row r="261" spans="1:13" x14ac:dyDescent="0.25">
      <c r="A261" s="1" t="s">
        <v>12</v>
      </c>
      <c r="B261" s="1" t="s">
        <v>19</v>
      </c>
      <c r="C261" s="1" t="s">
        <v>32</v>
      </c>
      <c r="D261" s="1" t="s">
        <v>8698</v>
      </c>
      <c r="E261" s="16">
        <v>17.989999999999998</v>
      </c>
      <c r="F261" s="74"/>
      <c r="G261" s="74">
        <v>93</v>
      </c>
      <c r="H261" s="16">
        <v>66529.929999999993</v>
      </c>
      <c r="I261" s="16">
        <v>715.37559139784935</v>
      </c>
      <c r="J261" s="12">
        <v>0.75842376865805083</v>
      </c>
      <c r="K261" s="23">
        <v>-8.6017858183013218E-2</v>
      </c>
      <c r="L261"/>
      <c r="M261" s="12" t="str">
        <f t="shared" si="3"/>
        <v xml:space="preserve"> </v>
      </c>
    </row>
    <row r="262" spans="1:13" x14ac:dyDescent="0.25">
      <c r="A262" s="1" t="s">
        <v>12</v>
      </c>
      <c r="B262" s="1" t="s">
        <v>19</v>
      </c>
      <c r="C262" s="1" t="s">
        <v>32</v>
      </c>
      <c r="D262" s="1" t="s">
        <v>5498</v>
      </c>
      <c r="E262" s="16">
        <v>19.989999999999998</v>
      </c>
      <c r="F262" s="74"/>
      <c r="G262" s="74">
        <v>156</v>
      </c>
      <c r="H262" s="16">
        <v>105276.23</v>
      </c>
      <c r="I262" s="16">
        <v>674.84762820512822</v>
      </c>
      <c r="J262" s="12">
        <v>0.7902179092226862</v>
      </c>
      <c r="K262" s="23">
        <v>-0.5143448245701604</v>
      </c>
      <c r="L262"/>
      <c r="M262" s="12" t="str">
        <f t="shared" si="3"/>
        <v xml:space="preserve"> </v>
      </c>
    </row>
    <row r="263" spans="1:13" x14ac:dyDescent="0.25">
      <c r="A263" s="1" t="s">
        <v>12</v>
      </c>
      <c r="B263" s="1" t="s">
        <v>19</v>
      </c>
      <c r="C263" s="1" t="s">
        <v>32</v>
      </c>
      <c r="D263" s="1" t="s">
        <v>6288</v>
      </c>
      <c r="E263" s="16">
        <v>19.989999999999998</v>
      </c>
      <c r="F263" s="74"/>
      <c r="G263" s="74">
        <v>155</v>
      </c>
      <c r="H263" s="16">
        <v>103566.71</v>
      </c>
      <c r="I263" s="16">
        <v>668.17232258064519</v>
      </c>
      <c r="J263" s="12">
        <v>0.82169755567566383</v>
      </c>
      <c r="K263" s="23">
        <v>-0.1088006771161536</v>
      </c>
      <c r="L263"/>
      <c r="M263" s="12" t="str">
        <f t="shared" si="3"/>
        <v xml:space="preserve"> </v>
      </c>
    </row>
    <row r="264" spans="1:13" x14ac:dyDescent="0.25">
      <c r="A264" s="1" t="s">
        <v>12</v>
      </c>
      <c r="B264" s="1" t="s">
        <v>19</v>
      </c>
      <c r="C264" s="1" t="s">
        <v>32</v>
      </c>
      <c r="D264" s="1" t="s">
        <v>5615</v>
      </c>
      <c r="E264" s="16">
        <v>19.989999999999998</v>
      </c>
      <c r="F264" s="74"/>
      <c r="G264" s="74">
        <v>154</v>
      </c>
      <c r="H264" s="16">
        <v>82627.89</v>
      </c>
      <c r="I264" s="16">
        <v>536.54474025974025</v>
      </c>
      <c r="J264" s="12">
        <v>0.84697582321052245</v>
      </c>
      <c r="K264" s="23">
        <v>6.9736343326942896E-2</v>
      </c>
      <c r="L264"/>
      <c r="M264" s="12" t="str">
        <f t="shared" ref="M264:M327" si="4">IF(J264&gt;$M$3,"X"," ")</f>
        <v xml:space="preserve"> </v>
      </c>
    </row>
    <row r="265" spans="1:13" x14ac:dyDescent="0.25">
      <c r="A265" s="1" t="s">
        <v>12</v>
      </c>
      <c r="B265" s="1" t="s">
        <v>19</v>
      </c>
      <c r="C265" s="1" t="s">
        <v>32</v>
      </c>
      <c r="D265" s="1" t="s">
        <v>5396</v>
      </c>
      <c r="E265" s="16">
        <v>16.989999999999998</v>
      </c>
      <c r="F265" s="74"/>
      <c r="G265" s="74">
        <v>143</v>
      </c>
      <c r="H265" s="16">
        <v>68996.39</v>
      </c>
      <c r="I265" s="16">
        <v>482.49223776223778</v>
      </c>
      <c r="J265" s="12">
        <v>0.86970751165041305</v>
      </c>
      <c r="K265" s="23">
        <v>-0.13077910958904104</v>
      </c>
      <c r="L265"/>
      <c r="M265" s="12" t="str">
        <f t="shared" si="4"/>
        <v xml:space="preserve"> </v>
      </c>
    </row>
    <row r="266" spans="1:13" x14ac:dyDescent="0.25">
      <c r="A266" s="1" t="s">
        <v>12</v>
      </c>
      <c r="B266" s="1" t="s">
        <v>19</v>
      </c>
      <c r="C266" s="1" t="s">
        <v>32</v>
      </c>
      <c r="D266" s="1" t="s">
        <v>5829</v>
      </c>
      <c r="E266" s="16">
        <v>19.989999999999998</v>
      </c>
      <c r="F266" s="74"/>
      <c r="G266" s="74">
        <v>85</v>
      </c>
      <c r="H266" s="16">
        <v>40039.97</v>
      </c>
      <c r="I266" s="16">
        <v>471.05847058823531</v>
      </c>
      <c r="J266" s="12">
        <v>0.89190052026760003</v>
      </c>
      <c r="K266" s="23">
        <v>-0.19656388335238584</v>
      </c>
      <c r="L266"/>
      <c r="M266" s="12" t="str">
        <f t="shared" si="4"/>
        <v xml:space="preserve"> </v>
      </c>
    </row>
    <row r="267" spans="1:13" x14ac:dyDescent="0.25">
      <c r="A267" s="1" t="s">
        <v>12</v>
      </c>
      <c r="B267" s="1" t="s">
        <v>19</v>
      </c>
      <c r="C267" s="1" t="s">
        <v>32</v>
      </c>
      <c r="D267" s="1" t="s">
        <v>5450</v>
      </c>
      <c r="E267" s="16">
        <v>18.989999999999998</v>
      </c>
      <c r="F267" s="74"/>
      <c r="G267" s="74">
        <v>150</v>
      </c>
      <c r="H267" s="16">
        <v>63041.75</v>
      </c>
      <c r="I267" s="16">
        <v>420.27833333333331</v>
      </c>
      <c r="J267" s="12">
        <v>0.91170112094809752</v>
      </c>
      <c r="K267" s="23">
        <v>-0.13674774083816132</v>
      </c>
      <c r="L267"/>
      <c r="M267" s="12" t="str">
        <f t="shared" si="4"/>
        <v xml:space="preserve"> </v>
      </c>
    </row>
    <row r="268" spans="1:13" x14ac:dyDescent="0.25">
      <c r="A268" s="1" t="s">
        <v>12</v>
      </c>
      <c r="B268" s="1" t="s">
        <v>19</v>
      </c>
      <c r="C268" s="1" t="s">
        <v>32</v>
      </c>
      <c r="D268" s="1" t="s">
        <v>5415</v>
      </c>
      <c r="E268" s="16">
        <v>18.989999999999998</v>
      </c>
      <c r="F268" s="74"/>
      <c r="G268" s="74">
        <v>135</v>
      </c>
      <c r="H268" s="16">
        <v>54330.39</v>
      </c>
      <c r="I268" s="16">
        <v>402.44733333333335</v>
      </c>
      <c r="J268" s="12">
        <v>0.93066164855622502</v>
      </c>
      <c r="K268" s="23">
        <v>-0.20094142044033947</v>
      </c>
      <c r="L268"/>
      <c r="M268" s="12" t="str">
        <f t="shared" si="4"/>
        <v xml:space="preserve"> </v>
      </c>
    </row>
    <row r="269" spans="1:13" x14ac:dyDescent="0.25">
      <c r="A269" s="1" t="s">
        <v>12</v>
      </c>
      <c r="B269" s="1" t="s">
        <v>19</v>
      </c>
      <c r="C269" s="1" t="s">
        <v>32</v>
      </c>
      <c r="D269" s="1" t="s">
        <v>9776</v>
      </c>
      <c r="E269" s="16">
        <v>19.989999999999998</v>
      </c>
      <c r="F269" s="74"/>
      <c r="G269" s="74">
        <v>94</v>
      </c>
      <c r="H269" s="16">
        <v>29263.06</v>
      </c>
      <c r="I269" s="16">
        <v>311.30914893617023</v>
      </c>
      <c r="J269" s="12">
        <v>0.94532837690593929</v>
      </c>
      <c r="K269" s="23">
        <v>-0.12551676076987117</v>
      </c>
      <c r="L269"/>
      <c r="M269" s="12" t="str">
        <f t="shared" si="4"/>
        <v xml:space="preserve"> </v>
      </c>
    </row>
    <row r="270" spans="1:13" x14ac:dyDescent="0.25">
      <c r="A270" s="1" t="s">
        <v>12</v>
      </c>
      <c r="B270" s="1" t="s">
        <v>19</v>
      </c>
      <c r="C270" s="1" t="s">
        <v>32</v>
      </c>
      <c r="D270" s="1" t="s">
        <v>5726</v>
      </c>
      <c r="E270" s="16">
        <v>19.989999999999998</v>
      </c>
      <c r="F270" s="74"/>
      <c r="G270" s="74">
        <v>121</v>
      </c>
      <c r="H270" s="16">
        <v>36232.58</v>
      </c>
      <c r="I270" s="16">
        <v>299.44280991735536</v>
      </c>
      <c r="J270" s="12">
        <v>0.95943604564725693</v>
      </c>
      <c r="K270" s="23">
        <v>-8.568349944042164E-2</v>
      </c>
      <c r="L270"/>
      <c r="M270" s="12" t="str">
        <f t="shared" si="4"/>
        <v xml:space="preserve"> </v>
      </c>
    </row>
    <row r="271" spans="1:13" x14ac:dyDescent="0.25">
      <c r="A271" s="1" t="s">
        <v>12</v>
      </c>
      <c r="B271" s="1" t="s">
        <v>19</v>
      </c>
      <c r="C271" s="1" t="s">
        <v>32</v>
      </c>
      <c r="D271" s="1" t="s">
        <v>14628</v>
      </c>
      <c r="E271" s="16">
        <v>19.989999999999998</v>
      </c>
      <c r="F271" s="74"/>
      <c r="G271" s="74">
        <v>38</v>
      </c>
      <c r="H271" s="16">
        <v>9635.18</v>
      </c>
      <c r="I271" s="16">
        <v>253.55736842105264</v>
      </c>
      <c r="J271" s="12">
        <v>0.97138191057415801</v>
      </c>
      <c r="K271" s="23">
        <v>9.7111111111111121</v>
      </c>
      <c r="L271"/>
      <c r="M271" s="12" t="str">
        <f t="shared" si="4"/>
        <v xml:space="preserve"> </v>
      </c>
    </row>
    <row r="272" spans="1:13" x14ac:dyDescent="0.25">
      <c r="A272" s="1" t="s">
        <v>12</v>
      </c>
      <c r="B272" s="1" t="s">
        <v>19</v>
      </c>
      <c r="C272" s="1" t="s">
        <v>32</v>
      </c>
      <c r="D272" s="1" t="s">
        <v>15345</v>
      </c>
      <c r="E272" s="16">
        <v>19.989999999999998</v>
      </c>
      <c r="F272" s="74"/>
      <c r="G272" s="74">
        <v>52</v>
      </c>
      <c r="H272" s="16">
        <v>12633.68</v>
      </c>
      <c r="I272" s="16">
        <v>242.95538461538462</v>
      </c>
      <c r="J272" s="12">
        <v>0.98282828354273666</v>
      </c>
      <c r="K272" s="23" t="e">
        <v>#DIV/0!</v>
      </c>
      <c r="L272"/>
      <c r="M272" s="12" t="str">
        <f t="shared" si="4"/>
        <v>X</v>
      </c>
    </row>
    <row r="273" spans="1:13" x14ac:dyDescent="0.25">
      <c r="A273" s="1" t="s">
        <v>12</v>
      </c>
      <c r="B273" s="1" t="s">
        <v>19</v>
      </c>
      <c r="C273" s="1" t="s">
        <v>32</v>
      </c>
      <c r="D273" s="1" t="s">
        <v>14485</v>
      </c>
      <c r="E273" s="16">
        <v>18.989999999999998</v>
      </c>
      <c r="F273" s="74"/>
      <c r="G273" s="74">
        <v>62</v>
      </c>
      <c r="H273" s="16">
        <v>12001.68</v>
      </c>
      <c r="I273" s="16">
        <v>193.57548387096776</v>
      </c>
      <c r="J273" s="12">
        <v>0.99194821800917321</v>
      </c>
      <c r="K273" s="23">
        <v>5.5154639175257731</v>
      </c>
      <c r="L273"/>
      <c r="M273" s="12" t="str">
        <f t="shared" si="4"/>
        <v>X</v>
      </c>
    </row>
    <row r="274" spans="1:13" x14ac:dyDescent="0.25">
      <c r="A274" s="1" t="s">
        <v>12</v>
      </c>
      <c r="B274" s="1" t="s">
        <v>19</v>
      </c>
      <c r="C274" s="1" t="s">
        <v>32</v>
      </c>
      <c r="D274" s="1" t="s">
        <v>14489</v>
      </c>
      <c r="E274" s="16">
        <v>18.989999999999998</v>
      </c>
      <c r="F274" s="74"/>
      <c r="G274" s="74">
        <v>63</v>
      </c>
      <c r="H274" s="16">
        <v>8431.56</v>
      </c>
      <c r="I274" s="16">
        <v>133.8342857142857</v>
      </c>
      <c r="J274" s="12">
        <v>0.99825356148898192</v>
      </c>
      <c r="K274" s="23">
        <v>4.4146341463414629</v>
      </c>
      <c r="L274"/>
      <c r="M274" s="12" t="str">
        <f t="shared" si="4"/>
        <v>X</v>
      </c>
    </row>
    <row r="275" spans="1:13" x14ac:dyDescent="0.25">
      <c r="A275" s="1" t="s">
        <v>12</v>
      </c>
      <c r="B275" s="1" t="s">
        <v>19</v>
      </c>
      <c r="C275" s="1" t="s">
        <v>32</v>
      </c>
      <c r="D275" s="1" t="s">
        <v>16262</v>
      </c>
      <c r="E275" s="16">
        <v>16.989999999999998</v>
      </c>
      <c r="F275" s="74"/>
      <c r="G275" s="74">
        <v>77</v>
      </c>
      <c r="H275" s="16">
        <v>2854.32</v>
      </c>
      <c r="I275" s="16">
        <v>37.06909090909091</v>
      </c>
      <c r="J275" s="12">
        <v>1.0000000000000004</v>
      </c>
      <c r="K275" s="23" t="e">
        <v>#DIV/0!</v>
      </c>
      <c r="L275"/>
      <c r="M275" s="12" t="str">
        <f t="shared" si="4"/>
        <v>X</v>
      </c>
    </row>
    <row r="276" spans="1:13" x14ac:dyDescent="0.25">
      <c r="A276" s="1" t="s">
        <v>12</v>
      </c>
      <c r="B276" s="1" t="s">
        <v>19</v>
      </c>
      <c r="C276" s="1" t="s">
        <v>33</v>
      </c>
      <c r="D276" s="1"/>
      <c r="E276" s="16">
        <v>531.73000000000013</v>
      </c>
      <c r="F276" s="74"/>
      <c r="G276" s="74">
        <v>3292</v>
      </c>
      <c r="H276" s="16">
        <v>2950289.4200000009</v>
      </c>
      <c r="I276" s="16">
        <v>21225.534523671333</v>
      </c>
      <c r="J276" s="12"/>
      <c r="K276" s="23">
        <v>-6.1243293738497018E-2</v>
      </c>
      <c r="L276"/>
      <c r="M276" s="12" t="str">
        <f t="shared" si="4"/>
        <v xml:space="preserve"> </v>
      </c>
    </row>
    <row r="277" spans="1:13" x14ac:dyDescent="0.25">
      <c r="A277" s="1" t="s">
        <v>12</v>
      </c>
      <c r="B277" s="1" t="s">
        <v>19</v>
      </c>
      <c r="C277" s="1" t="s">
        <v>34</v>
      </c>
      <c r="D277" s="1" t="s">
        <v>6841</v>
      </c>
      <c r="E277" s="16">
        <v>10.99</v>
      </c>
      <c r="F277" s="74"/>
      <c r="G277" s="74">
        <v>159</v>
      </c>
      <c r="H277" s="16">
        <v>338832.69</v>
      </c>
      <c r="I277" s="16">
        <v>2131.0232075471699</v>
      </c>
      <c r="J277" s="12">
        <v>0.38424026728346611</v>
      </c>
      <c r="K277" s="23">
        <v>-2.4536667952188784E-2</v>
      </c>
      <c r="L277"/>
      <c r="M277" s="12" t="str">
        <f t="shared" si="4"/>
        <v xml:space="preserve"> </v>
      </c>
    </row>
    <row r="278" spans="1:13" x14ac:dyDescent="0.25">
      <c r="A278" s="1" t="s">
        <v>12</v>
      </c>
      <c r="B278" s="1" t="s">
        <v>19</v>
      </c>
      <c r="C278" s="1" t="s">
        <v>34</v>
      </c>
      <c r="D278" s="1" t="s">
        <v>9689</v>
      </c>
      <c r="E278" s="16">
        <v>10.99</v>
      </c>
      <c r="F278" s="74"/>
      <c r="G278" s="74">
        <v>70</v>
      </c>
      <c r="H278" s="16">
        <v>55664.35</v>
      </c>
      <c r="I278" s="16">
        <v>795.20499999999993</v>
      </c>
      <c r="J278" s="12">
        <v>0.52762199145381883</v>
      </c>
      <c r="K278" s="23">
        <v>-6.2782028644300381E-3</v>
      </c>
      <c r="L278"/>
      <c r="M278" s="12" t="str">
        <f t="shared" si="4"/>
        <v xml:space="preserve"> </v>
      </c>
    </row>
    <row r="279" spans="1:13" x14ac:dyDescent="0.25">
      <c r="A279" s="1" t="s">
        <v>12</v>
      </c>
      <c r="B279" s="1" t="s">
        <v>19</v>
      </c>
      <c r="C279" s="1" t="s">
        <v>34</v>
      </c>
      <c r="D279" s="1" t="s">
        <v>6863</v>
      </c>
      <c r="E279" s="16">
        <v>10.99</v>
      </c>
      <c r="F279" s="74"/>
      <c r="G279" s="74">
        <v>139</v>
      </c>
      <c r="H279" s="16">
        <v>86458.33</v>
      </c>
      <c r="I279" s="16">
        <v>622.00237410071941</v>
      </c>
      <c r="J279" s="12">
        <v>0.63977391810998163</v>
      </c>
      <c r="K279" s="23">
        <v>-5.7039522433534939E-2</v>
      </c>
      <c r="L279"/>
      <c r="M279" s="12" t="str">
        <f t="shared" si="4"/>
        <v xml:space="preserve"> </v>
      </c>
    </row>
    <row r="280" spans="1:13" x14ac:dyDescent="0.25">
      <c r="A280" s="1" t="s">
        <v>12</v>
      </c>
      <c r="B280" s="1" t="s">
        <v>19</v>
      </c>
      <c r="C280" s="1" t="s">
        <v>34</v>
      </c>
      <c r="D280" s="1" t="s">
        <v>6894</v>
      </c>
      <c r="E280" s="16">
        <v>10.99</v>
      </c>
      <c r="F280" s="74"/>
      <c r="G280" s="74">
        <v>150</v>
      </c>
      <c r="H280" s="16">
        <v>74490.22</v>
      </c>
      <c r="I280" s="16">
        <v>496.60146666666668</v>
      </c>
      <c r="J280" s="12">
        <v>0.72931507355567493</v>
      </c>
      <c r="K280" s="23">
        <v>-5.3903705742440744E-2</v>
      </c>
      <c r="L280"/>
      <c r="M280" s="12" t="str">
        <f t="shared" si="4"/>
        <v xml:space="preserve"> </v>
      </c>
    </row>
    <row r="281" spans="1:13" x14ac:dyDescent="0.25">
      <c r="A281" s="1" t="s">
        <v>12</v>
      </c>
      <c r="B281" s="1" t="s">
        <v>19</v>
      </c>
      <c r="C281" s="1" t="s">
        <v>34</v>
      </c>
      <c r="D281" s="1" t="s">
        <v>6920</v>
      </c>
      <c r="E281" s="16">
        <v>10.99</v>
      </c>
      <c r="F281" s="74"/>
      <c r="G281" s="74">
        <v>110</v>
      </c>
      <c r="H281" s="16">
        <v>46531.66</v>
      </c>
      <c r="I281" s="16">
        <v>423.01509090909093</v>
      </c>
      <c r="J281" s="12">
        <v>0.80558802591968681</v>
      </c>
      <c r="K281" s="23">
        <v>-1.0869840173917455E-2</v>
      </c>
      <c r="L281"/>
      <c r="M281" s="12" t="str">
        <f t="shared" si="4"/>
        <v xml:space="preserve"> </v>
      </c>
    </row>
    <row r="282" spans="1:13" x14ac:dyDescent="0.25">
      <c r="A282" s="1" t="s">
        <v>12</v>
      </c>
      <c r="B282" s="1" t="s">
        <v>19</v>
      </c>
      <c r="C282" s="1" t="s">
        <v>34</v>
      </c>
      <c r="D282" s="1" t="s">
        <v>14767</v>
      </c>
      <c r="E282" s="16">
        <v>10.99</v>
      </c>
      <c r="F282" s="74"/>
      <c r="G282" s="74">
        <v>81</v>
      </c>
      <c r="H282" s="16">
        <v>32431.49</v>
      </c>
      <c r="I282" s="16">
        <v>400.38876543209881</v>
      </c>
      <c r="J282" s="12">
        <v>0.87778127360562097</v>
      </c>
      <c r="K282" s="23">
        <v>8.0244648318042824</v>
      </c>
      <c r="L282"/>
      <c r="M282" s="12" t="str">
        <f t="shared" si="4"/>
        <v xml:space="preserve"> </v>
      </c>
    </row>
    <row r="283" spans="1:13" x14ac:dyDescent="0.25">
      <c r="A283" s="1" t="s">
        <v>12</v>
      </c>
      <c r="B283" s="1" t="s">
        <v>19</v>
      </c>
      <c r="C283" s="1" t="s">
        <v>34</v>
      </c>
      <c r="D283" s="1" t="s">
        <v>6820</v>
      </c>
      <c r="E283" s="16">
        <v>8.99</v>
      </c>
      <c r="F283" s="74"/>
      <c r="G283" s="74">
        <v>143</v>
      </c>
      <c r="H283" s="16">
        <v>54371.519999999997</v>
      </c>
      <c r="I283" s="16">
        <v>380.22041958041956</v>
      </c>
      <c r="J283" s="12">
        <v>0.9463380096978431</v>
      </c>
      <c r="K283" s="23">
        <v>-0.1195224923569661</v>
      </c>
      <c r="L283"/>
      <c r="M283" s="12" t="str">
        <f t="shared" si="4"/>
        <v xml:space="preserve"> </v>
      </c>
    </row>
    <row r="284" spans="1:13" x14ac:dyDescent="0.25">
      <c r="A284" s="1" t="s">
        <v>12</v>
      </c>
      <c r="B284" s="1" t="s">
        <v>19</v>
      </c>
      <c r="C284" s="1" t="s">
        <v>34</v>
      </c>
      <c r="D284" s="1" t="s">
        <v>6878</v>
      </c>
      <c r="E284" s="16">
        <v>10.99</v>
      </c>
      <c r="F284" s="74"/>
      <c r="G284" s="74">
        <v>112</v>
      </c>
      <c r="H284" s="16">
        <v>33332.67</v>
      </c>
      <c r="I284" s="16">
        <v>297.61312499999997</v>
      </c>
      <c r="J284" s="12">
        <v>1</v>
      </c>
      <c r="K284" s="23">
        <v>-0.16431387090247618</v>
      </c>
      <c r="L284"/>
      <c r="M284" s="12" t="str">
        <f t="shared" si="4"/>
        <v>X</v>
      </c>
    </row>
    <row r="285" spans="1:13" x14ac:dyDescent="0.25">
      <c r="A285" s="1" t="s">
        <v>12</v>
      </c>
      <c r="B285" s="1" t="s">
        <v>19</v>
      </c>
      <c r="C285" s="1" t="s">
        <v>35</v>
      </c>
      <c r="D285" s="1"/>
      <c r="E285" s="16">
        <v>85.92</v>
      </c>
      <c r="F285" s="74"/>
      <c r="G285" s="74">
        <v>964</v>
      </c>
      <c r="H285" s="16">
        <v>722112.93</v>
      </c>
      <c r="I285" s="16">
        <v>5546.0694492361654</v>
      </c>
      <c r="J285" s="12"/>
      <c r="K285" s="23">
        <v>-5.4496828114785067E-3</v>
      </c>
      <c r="L285"/>
      <c r="M285" s="12" t="str">
        <f t="shared" si="4"/>
        <v xml:space="preserve"> </v>
      </c>
    </row>
    <row r="286" spans="1:13" x14ac:dyDescent="0.25">
      <c r="A286" s="1" t="s">
        <v>12</v>
      </c>
      <c r="B286" s="1" t="s">
        <v>19</v>
      </c>
      <c r="C286" s="1" t="s">
        <v>36</v>
      </c>
      <c r="D286" s="1" t="s">
        <v>7331</v>
      </c>
      <c r="E286" s="16">
        <v>23.99</v>
      </c>
      <c r="F286" s="74"/>
      <c r="G286" s="74">
        <v>155</v>
      </c>
      <c r="H286" s="16">
        <v>459923.67</v>
      </c>
      <c r="I286" s="16">
        <v>2967.2494838709677</v>
      </c>
      <c r="J286" s="12">
        <v>1</v>
      </c>
      <c r="K286" s="23">
        <v>-6.4185531510582372E-2</v>
      </c>
      <c r="L286"/>
      <c r="M286" s="12" t="str">
        <f t="shared" si="4"/>
        <v>X</v>
      </c>
    </row>
    <row r="287" spans="1:13" x14ac:dyDescent="0.25">
      <c r="A287" s="1" t="s">
        <v>12</v>
      </c>
      <c r="B287" s="1" t="s">
        <v>19</v>
      </c>
      <c r="C287" s="1" t="s">
        <v>37</v>
      </c>
      <c r="D287" s="1"/>
      <c r="E287" s="16">
        <v>23.99</v>
      </c>
      <c r="F287" s="74"/>
      <c r="G287" s="74">
        <v>155</v>
      </c>
      <c r="H287" s="16">
        <v>459923.67</v>
      </c>
      <c r="I287" s="16">
        <v>2967.2494838709677</v>
      </c>
      <c r="J287" s="12"/>
      <c r="K287" s="23">
        <v>-6.4185531510582372E-2</v>
      </c>
      <c r="L287"/>
      <c r="M287" s="12" t="str">
        <f t="shared" si="4"/>
        <v xml:space="preserve"> </v>
      </c>
    </row>
    <row r="288" spans="1:13" x14ac:dyDescent="0.25">
      <c r="A288" s="1" t="s">
        <v>12</v>
      </c>
      <c r="B288" s="1" t="s">
        <v>19</v>
      </c>
      <c r="C288" s="1" t="s">
        <v>38</v>
      </c>
      <c r="D288" s="1" t="s">
        <v>7677</v>
      </c>
      <c r="E288" s="16">
        <v>35.99</v>
      </c>
      <c r="F288" s="74"/>
      <c r="G288" s="74">
        <v>158</v>
      </c>
      <c r="H288" s="16">
        <v>1671504.44</v>
      </c>
      <c r="I288" s="16">
        <v>10579.142025316456</v>
      </c>
      <c r="J288" s="12">
        <v>0.28041275787588044</v>
      </c>
      <c r="K288" s="23">
        <v>-7.4067644543916455E-2</v>
      </c>
      <c r="L288"/>
      <c r="M288" s="12" t="str">
        <f t="shared" si="4"/>
        <v xml:space="preserve"> </v>
      </c>
    </row>
    <row r="289" spans="1:13" x14ac:dyDescent="0.25">
      <c r="A289" s="1" t="s">
        <v>12</v>
      </c>
      <c r="B289" s="1" t="s">
        <v>19</v>
      </c>
      <c r="C289" s="1" t="s">
        <v>38</v>
      </c>
      <c r="D289" s="1" t="s">
        <v>9364</v>
      </c>
      <c r="E289" s="16">
        <v>35.99</v>
      </c>
      <c r="F289" s="74"/>
      <c r="G289" s="74">
        <v>154</v>
      </c>
      <c r="H289" s="16">
        <v>1366285.51</v>
      </c>
      <c r="I289" s="16">
        <v>8871.9838311688309</v>
      </c>
      <c r="J289" s="12">
        <v>0.51557525479432531</v>
      </c>
      <c r="K289" s="23">
        <v>-6.461472192507467E-2</v>
      </c>
      <c r="L289"/>
      <c r="M289" s="12" t="str">
        <f t="shared" si="4"/>
        <v xml:space="preserve"> </v>
      </c>
    </row>
    <row r="290" spans="1:13" x14ac:dyDescent="0.25">
      <c r="A290" s="1" t="s">
        <v>12</v>
      </c>
      <c r="B290" s="1" t="s">
        <v>19</v>
      </c>
      <c r="C290" s="1" t="s">
        <v>38</v>
      </c>
      <c r="D290" s="1" t="s">
        <v>7778</v>
      </c>
      <c r="E290" s="16">
        <v>35.99</v>
      </c>
      <c r="F290" s="74"/>
      <c r="G290" s="74">
        <v>141</v>
      </c>
      <c r="H290" s="16">
        <v>768779.51</v>
      </c>
      <c r="I290" s="16">
        <v>5452.3369503546101</v>
      </c>
      <c r="J290" s="12">
        <v>0.6600959387457036</v>
      </c>
      <c r="K290" s="23">
        <v>2.1159770083628571E-2</v>
      </c>
      <c r="L290"/>
      <c r="M290" s="12" t="str">
        <f t="shared" si="4"/>
        <v xml:space="preserve"> </v>
      </c>
    </row>
    <row r="291" spans="1:13" x14ac:dyDescent="0.25">
      <c r="A291" s="1" t="s">
        <v>12</v>
      </c>
      <c r="B291" s="1" t="s">
        <v>19</v>
      </c>
      <c r="C291" s="1" t="s">
        <v>38</v>
      </c>
      <c r="D291" s="1" t="s">
        <v>7708</v>
      </c>
      <c r="E291" s="16">
        <v>35.99</v>
      </c>
      <c r="F291" s="74"/>
      <c r="G291" s="74">
        <v>134</v>
      </c>
      <c r="H291" s="16">
        <v>238480.29</v>
      </c>
      <c r="I291" s="16">
        <v>1779.703656716418</v>
      </c>
      <c r="J291" s="12">
        <v>0.70726910358150807</v>
      </c>
      <c r="K291" s="23">
        <v>6.7128602430293061E-3</v>
      </c>
      <c r="L291"/>
      <c r="M291" s="12" t="str">
        <f t="shared" si="4"/>
        <v xml:space="preserve"> </v>
      </c>
    </row>
    <row r="292" spans="1:13" x14ac:dyDescent="0.25">
      <c r="A292" s="1" t="s">
        <v>12</v>
      </c>
      <c r="B292" s="1" t="s">
        <v>19</v>
      </c>
      <c r="C292" s="1" t="s">
        <v>38</v>
      </c>
      <c r="D292" s="1" t="s">
        <v>7759</v>
      </c>
      <c r="E292" s="16">
        <v>35.99</v>
      </c>
      <c r="F292" s="74"/>
      <c r="G292" s="74">
        <v>132</v>
      </c>
      <c r="H292" s="16">
        <v>221579.1</v>
      </c>
      <c r="I292" s="16">
        <v>1678.6295454545455</v>
      </c>
      <c r="J292" s="12">
        <v>0.75176317873111975</v>
      </c>
      <c r="K292" s="23">
        <v>4.5624402833079891E-3</v>
      </c>
      <c r="L292"/>
      <c r="M292" s="12" t="str">
        <f t="shared" si="4"/>
        <v xml:space="preserve"> </v>
      </c>
    </row>
    <row r="293" spans="1:13" x14ac:dyDescent="0.25">
      <c r="A293" s="1" t="s">
        <v>12</v>
      </c>
      <c r="B293" s="1" t="s">
        <v>19</v>
      </c>
      <c r="C293" s="1" t="s">
        <v>38</v>
      </c>
      <c r="D293" s="1" t="s">
        <v>7782</v>
      </c>
      <c r="E293" s="16">
        <v>35.99</v>
      </c>
      <c r="F293" s="74"/>
      <c r="G293" s="74">
        <v>89</v>
      </c>
      <c r="H293" s="16">
        <v>143523.25</v>
      </c>
      <c r="I293" s="16">
        <v>1612.620786516854</v>
      </c>
      <c r="J293" s="12">
        <v>0.79450761311653817</v>
      </c>
      <c r="K293" s="23">
        <v>8.1839305274691521E-2</v>
      </c>
      <c r="L293"/>
      <c r="M293" s="12" t="str">
        <f t="shared" si="4"/>
        <v xml:space="preserve"> </v>
      </c>
    </row>
    <row r="294" spans="1:13" x14ac:dyDescent="0.25">
      <c r="A294" s="1" t="s">
        <v>12</v>
      </c>
      <c r="B294" s="1" t="s">
        <v>19</v>
      </c>
      <c r="C294" s="1" t="s">
        <v>38</v>
      </c>
      <c r="D294" s="1" t="s">
        <v>12340</v>
      </c>
      <c r="E294" s="16">
        <v>38.99</v>
      </c>
      <c r="F294" s="74"/>
      <c r="G294" s="74">
        <v>68</v>
      </c>
      <c r="H294" s="16">
        <v>83762.67</v>
      </c>
      <c r="I294" s="16">
        <v>1231.8039705882352</v>
      </c>
      <c r="J294" s="12">
        <v>0.82715804428841533</v>
      </c>
      <c r="K294" s="23">
        <v>-0.12825448828993558</v>
      </c>
      <c r="L294"/>
      <c r="M294" s="12" t="str">
        <f t="shared" si="4"/>
        <v xml:space="preserve"> </v>
      </c>
    </row>
    <row r="295" spans="1:13" x14ac:dyDescent="0.25">
      <c r="A295" s="1" t="s">
        <v>12</v>
      </c>
      <c r="B295" s="1" t="s">
        <v>19</v>
      </c>
      <c r="C295" s="1" t="s">
        <v>38</v>
      </c>
      <c r="D295" s="1" t="s">
        <v>11200</v>
      </c>
      <c r="E295" s="16">
        <v>39.99</v>
      </c>
      <c r="F295" s="74"/>
      <c r="G295" s="74">
        <v>136</v>
      </c>
      <c r="H295" s="16">
        <v>163363.32</v>
      </c>
      <c r="I295" s="16">
        <v>1201.2008823529413</v>
      </c>
      <c r="J295" s="12">
        <v>0.85899730416199227</v>
      </c>
      <c r="K295" s="23">
        <v>9.6007677265038893E-2</v>
      </c>
      <c r="L295"/>
      <c r="M295" s="12" t="str">
        <f t="shared" si="4"/>
        <v xml:space="preserve"> </v>
      </c>
    </row>
    <row r="296" spans="1:13" x14ac:dyDescent="0.25">
      <c r="A296" s="1" t="s">
        <v>12</v>
      </c>
      <c r="B296" s="1" t="s">
        <v>19</v>
      </c>
      <c r="C296" s="1" t="s">
        <v>38</v>
      </c>
      <c r="D296" s="1" t="s">
        <v>8820</v>
      </c>
      <c r="E296" s="16">
        <v>32.99</v>
      </c>
      <c r="F296" s="74"/>
      <c r="G296" s="74">
        <v>78</v>
      </c>
      <c r="H296" s="16">
        <v>80066.73</v>
      </c>
      <c r="I296" s="16">
        <v>1026.4965384615384</v>
      </c>
      <c r="J296" s="12">
        <v>0.88620581734871584</v>
      </c>
      <c r="K296" s="23">
        <v>2.0644095788604488E-3</v>
      </c>
      <c r="L296"/>
      <c r="M296" s="12" t="str">
        <f t="shared" si="4"/>
        <v xml:space="preserve"> </v>
      </c>
    </row>
    <row r="297" spans="1:13" x14ac:dyDescent="0.25">
      <c r="A297" s="1" t="s">
        <v>12</v>
      </c>
      <c r="B297" s="1" t="s">
        <v>19</v>
      </c>
      <c r="C297" s="1" t="s">
        <v>38</v>
      </c>
      <c r="D297" s="1" t="s">
        <v>9226</v>
      </c>
      <c r="E297" s="16">
        <v>35.99</v>
      </c>
      <c r="F297" s="74"/>
      <c r="G297" s="74">
        <v>79</v>
      </c>
      <c r="H297" s="16">
        <v>79691.350000000006</v>
      </c>
      <c r="I297" s="16">
        <v>1008.7512658227848</v>
      </c>
      <c r="J297" s="12">
        <v>0.91294397095164859</v>
      </c>
      <c r="K297" s="23">
        <v>-7.1716894863392833E-3</v>
      </c>
      <c r="L297"/>
      <c r="M297" s="12" t="str">
        <f t="shared" si="4"/>
        <v xml:space="preserve"> </v>
      </c>
    </row>
    <row r="298" spans="1:13" x14ac:dyDescent="0.25">
      <c r="A298" s="1" t="s">
        <v>12</v>
      </c>
      <c r="B298" s="1" t="s">
        <v>19</v>
      </c>
      <c r="C298" s="1" t="s">
        <v>38</v>
      </c>
      <c r="D298" s="1" t="s">
        <v>7643</v>
      </c>
      <c r="E298" s="16">
        <v>37.99</v>
      </c>
      <c r="F298" s="74"/>
      <c r="G298" s="74">
        <v>113</v>
      </c>
      <c r="H298" s="16">
        <v>109030.45</v>
      </c>
      <c r="I298" s="16">
        <v>964.87123893805312</v>
      </c>
      <c r="J298" s="12">
        <v>0.93851903218612931</v>
      </c>
      <c r="K298" s="23">
        <v>-7.4303735457255438E-2</v>
      </c>
      <c r="L298"/>
      <c r="M298" s="12" t="str">
        <f t="shared" si="4"/>
        <v xml:space="preserve"> </v>
      </c>
    </row>
    <row r="299" spans="1:13" x14ac:dyDescent="0.25">
      <c r="A299" s="1" t="s">
        <v>12</v>
      </c>
      <c r="B299" s="1" t="s">
        <v>19</v>
      </c>
      <c r="C299" s="1" t="s">
        <v>38</v>
      </c>
      <c r="D299" s="1" t="s">
        <v>11392</v>
      </c>
      <c r="E299" s="16">
        <v>35.99</v>
      </c>
      <c r="F299" s="74"/>
      <c r="G299" s="74">
        <v>54</v>
      </c>
      <c r="H299" s="16">
        <v>46751.01</v>
      </c>
      <c r="I299" s="16">
        <v>865.75944444444451</v>
      </c>
      <c r="J299" s="12">
        <v>0.96146701727724504</v>
      </c>
      <c r="K299" s="23">
        <v>-0.14230070526126148</v>
      </c>
      <c r="L299"/>
      <c r="M299" s="12" t="str">
        <f t="shared" si="4"/>
        <v xml:space="preserve"> </v>
      </c>
    </row>
    <row r="300" spans="1:13" x14ac:dyDescent="0.25">
      <c r="A300" s="1" t="s">
        <v>12</v>
      </c>
      <c r="B300" s="1" t="s">
        <v>19</v>
      </c>
      <c r="C300" s="1" t="s">
        <v>38</v>
      </c>
      <c r="D300" s="1" t="s">
        <v>12780</v>
      </c>
      <c r="E300" s="16">
        <v>32.99</v>
      </c>
      <c r="F300" s="74"/>
      <c r="G300" s="74">
        <v>61</v>
      </c>
      <c r="H300" s="16">
        <v>51233.47</v>
      </c>
      <c r="I300" s="16">
        <v>839.89295081967214</v>
      </c>
      <c r="J300" s="12">
        <v>0.98372938015093103</v>
      </c>
      <c r="K300" s="23">
        <v>-5.5927051671732508E-2</v>
      </c>
      <c r="L300"/>
      <c r="M300" s="12" t="str">
        <f t="shared" si="4"/>
        <v>X</v>
      </c>
    </row>
    <row r="301" spans="1:13" x14ac:dyDescent="0.25">
      <c r="A301" s="1" t="s">
        <v>12</v>
      </c>
      <c r="B301" s="1" t="s">
        <v>19</v>
      </c>
      <c r="C301" s="1" t="s">
        <v>38</v>
      </c>
      <c r="D301" s="1" t="s">
        <v>7804</v>
      </c>
      <c r="E301" s="16">
        <v>39.99</v>
      </c>
      <c r="F301" s="74"/>
      <c r="G301" s="74">
        <v>40</v>
      </c>
      <c r="H301" s="16">
        <v>24553.69</v>
      </c>
      <c r="I301" s="16">
        <v>613.84224999999992</v>
      </c>
      <c r="J301" s="12">
        <v>1.0000000000000002</v>
      </c>
      <c r="K301" s="23">
        <v>0.70554374704787293</v>
      </c>
      <c r="L301"/>
      <c r="M301" s="12" t="str">
        <f t="shared" si="4"/>
        <v>X</v>
      </c>
    </row>
    <row r="302" spans="1:13" x14ac:dyDescent="0.25">
      <c r="A302" s="1" t="s">
        <v>12</v>
      </c>
      <c r="B302" s="1" t="s">
        <v>19</v>
      </c>
      <c r="C302" s="1" t="s">
        <v>39</v>
      </c>
      <c r="D302" s="1"/>
      <c r="E302" s="16">
        <v>510.86000000000007</v>
      </c>
      <c r="F302" s="74"/>
      <c r="G302" s="74">
        <v>1437</v>
      </c>
      <c r="H302" s="16">
        <v>5048604.79</v>
      </c>
      <c r="I302" s="16">
        <v>37727.035336955385</v>
      </c>
      <c r="J302" s="12"/>
      <c r="K302" s="23">
        <v>-3.9297722848902206E-2</v>
      </c>
      <c r="L302"/>
      <c r="M302" s="12" t="str">
        <f t="shared" si="4"/>
        <v xml:space="preserve"> </v>
      </c>
    </row>
    <row r="303" spans="1:13" x14ac:dyDescent="0.25">
      <c r="A303" s="1" t="s">
        <v>12</v>
      </c>
      <c r="B303" s="1" t="s">
        <v>20</v>
      </c>
      <c r="C303" s="1"/>
      <c r="D303" s="1"/>
      <c r="E303" s="16">
        <v>1152.5000000000002</v>
      </c>
      <c r="F303" s="74"/>
      <c r="G303" s="74">
        <v>5848</v>
      </c>
      <c r="H303" s="16">
        <v>9180930.8100000024</v>
      </c>
      <c r="I303" s="16">
        <v>67465.888793733859</v>
      </c>
      <c r="J303" s="12"/>
      <c r="K303" s="23">
        <v>-4.5186728339949855E-2</v>
      </c>
      <c r="L303"/>
      <c r="M303" s="12" t="str">
        <f t="shared" si="4"/>
        <v xml:space="preserve"> </v>
      </c>
    </row>
    <row r="304" spans="1:13" x14ac:dyDescent="0.25">
      <c r="A304" s="1" t="s">
        <v>12</v>
      </c>
      <c r="B304" s="1" t="s">
        <v>21</v>
      </c>
      <c r="C304" s="1" t="s">
        <v>32</v>
      </c>
      <c r="D304" s="1" t="s">
        <v>5416</v>
      </c>
      <c r="E304" s="16">
        <v>26.99</v>
      </c>
      <c r="F304" s="74"/>
      <c r="G304" s="74">
        <v>159</v>
      </c>
      <c r="H304" s="16">
        <v>1553277.82</v>
      </c>
      <c r="I304" s="16">
        <v>9769.0428930817616</v>
      </c>
      <c r="J304" s="12">
        <v>0.17375478286596013</v>
      </c>
      <c r="K304" s="23">
        <v>-0.10923596541453295</v>
      </c>
      <c r="L304"/>
      <c r="M304" s="12" t="str">
        <f t="shared" si="4"/>
        <v xml:space="preserve"> </v>
      </c>
    </row>
    <row r="305" spans="1:13" x14ac:dyDescent="0.25">
      <c r="A305" s="1" t="s">
        <v>12</v>
      </c>
      <c r="B305" s="1" t="s">
        <v>21</v>
      </c>
      <c r="C305" s="1" t="s">
        <v>32</v>
      </c>
      <c r="D305" s="1" t="s">
        <v>5352</v>
      </c>
      <c r="E305" s="16">
        <v>28.99</v>
      </c>
      <c r="F305" s="74"/>
      <c r="G305" s="74">
        <v>141</v>
      </c>
      <c r="H305" s="16">
        <v>1318871.06</v>
      </c>
      <c r="I305" s="16">
        <v>9353.6954609929089</v>
      </c>
      <c r="J305" s="12">
        <v>0.34012208635790286</v>
      </c>
      <c r="K305" s="23">
        <v>0.19425631333018312</v>
      </c>
      <c r="L305"/>
      <c r="M305" s="12" t="str">
        <f t="shared" si="4"/>
        <v xml:space="preserve"> </v>
      </c>
    </row>
    <row r="306" spans="1:13" x14ac:dyDescent="0.25">
      <c r="A306" s="1" t="s">
        <v>12</v>
      </c>
      <c r="B306" s="1" t="s">
        <v>21</v>
      </c>
      <c r="C306" s="1" t="s">
        <v>32</v>
      </c>
      <c r="D306" s="1" t="s">
        <v>5457</v>
      </c>
      <c r="E306" s="16">
        <v>26.99</v>
      </c>
      <c r="F306" s="74"/>
      <c r="G306" s="74">
        <v>158</v>
      </c>
      <c r="H306" s="16">
        <v>443261.53</v>
      </c>
      <c r="I306" s="16">
        <v>2805.4527215189873</v>
      </c>
      <c r="J306" s="12">
        <v>0.39002061109602826</v>
      </c>
      <c r="K306" s="23">
        <v>-0.16894295067843612</v>
      </c>
      <c r="L306"/>
      <c r="M306" s="12" t="str">
        <f t="shared" si="4"/>
        <v xml:space="preserve"> </v>
      </c>
    </row>
    <row r="307" spans="1:13" x14ac:dyDescent="0.25">
      <c r="A307" s="1" t="s">
        <v>12</v>
      </c>
      <c r="B307" s="1" t="s">
        <v>21</v>
      </c>
      <c r="C307" s="1" t="s">
        <v>32</v>
      </c>
      <c r="D307" s="1" t="s">
        <v>15250</v>
      </c>
      <c r="E307" s="16">
        <v>26.99</v>
      </c>
      <c r="F307" s="74"/>
      <c r="G307" s="74">
        <v>151</v>
      </c>
      <c r="H307" s="16">
        <v>392822.35</v>
      </c>
      <c r="I307" s="16">
        <v>2601.4725165562913</v>
      </c>
      <c r="J307" s="12">
        <v>0.43629108991295634</v>
      </c>
      <c r="K307" s="23" t="e">
        <v>#DIV/0!</v>
      </c>
      <c r="L307"/>
      <c r="M307" s="12" t="str">
        <f t="shared" si="4"/>
        <v xml:space="preserve"> </v>
      </c>
    </row>
    <row r="308" spans="1:13" x14ac:dyDescent="0.25">
      <c r="A308" s="1" t="s">
        <v>12</v>
      </c>
      <c r="B308" s="1" t="s">
        <v>21</v>
      </c>
      <c r="C308" s="1" t="s">
        <v>32</v>
      </c>
      <c r="D308" s="1" t="s">
        <v>5627</v>
      </c>
      <c r="E308" s="16">
        <v>29.99</v>
      </c>
      <c r="F308" s="74"/>
      <c r="G308" s="74">
        <v>136</v>
      </c>
      <c r="H308" s="16">
        <v>315452.64</v>
      </c>
      <c r="I308" s="16">
        <v>2319.5047058823529</v>
      </c>
      <c r="J308" s="12">
        <v>0.47754641460935776</v>
      </c>
      <c r="K308" s="23">
        <v>0.11347399921427415</v>
      </c>
      <c r="L308"/>
      <c r="M308" s="12" t="str">
        <f t="shared" si="4"/>
        <v xml:space="preserve"> </v>
      </c>
    </row>
    <row r="309" spans="1:13" x14ac:dyDescent="0.25">
      <c r="A309" s="1" t="s">
        <v>12</v>
      </c>
      <c r="B309" s="1" t="s">
        <v>21</v>
      </c>
      <c r="C309" s="1" t="s">
        <v>32</v>
      </c>
      <c r="D309" s="1" t="s">
        <v>5426</v>
      </c>
      <c r="E309" s="16">
        <v>26.99</v>
      </c>
      <c r="F309" s="74"/>
      <c r="G309" s="74">
        <v>158</v>
      </c>
      <c r="H309" s="16">
        <v>343096.73</v>
      </c>
      <c r="I309" s="16">
        <v>2171.4982911392403</v>
      </c>
      <c r="J309" s="12">
        <v>0.51616925803426528</v>
      </c>
      <c r="K309" s="23">
        <v>-0.10951173811495052</v>
      </c>
      <c r="L309"/>
      <c r="M309" s="12" t="str">
        <f t="shared" si="4"/>
        <v xml:space="preserve"> </v>
      </c>
    </row>
    <row r="310" spans="1:13" x14ac:dyDescent="0.25">
      <c r="A310" s="1" t="s">
        <v>12</v>
      </c>
      <c r="B310" s="1" t="s">
        <v>21</v>
      </c>
      <c r="C310" s="1" t="s">
        <v>32</v>
      </c>
      <c r="D310" s="1" t="s">
        <v>5331</v>
      </c>
      <c r="E310" s="16">
        <v>22.99</v>
      </c>
      <c r="F310" s="74"/>
      <c r="G310" s="74">
        <v>158</v>
      </c>
      <c r="H310" s="16">
        <v>340879.97</v>
      </c>
      <c r="I310" s="16">
        <v>2157.4681645569617</v>
      </c>
      <c r="J310" s="12">
        <v>0.55454255791385654</v>
      </c>
      <c r="K310" s="23">
        <v>-3.1962093849590811E-2</v>
      </c>
      <c r="L310"/>
      <c r="M310" s="12" t="str">
        <f t="shared" si="4"/>
        <v xml:space="preserve"> </v>
      </c>
    </row>
    <row r="311" spans="1:13" x14ac:dyDescent="0.25">
      <c r="A311" s="1" t="s">
        <v>12</v>
      </c>
      <c r="B311" s="1" t="s">
        <v>21</v>
      </c>
      <c r="C311" s="1" t="s">
        <v>32</v>
      </c>
      <c r="D311" s="1" t="s">
        <v>5484</v>
      </c>
      <c r="E311" s="16">
        <v>22.99</v>
      </c>
      <c r="F311" s="74"/>
      <c r="G311" s="74">
        <v>143</v>
      </c>
      <c r="H311" s="16">
        <v>279513.05</v>
      </c>
      <c r="I311" s="16">
        <v>1954.6367132867133</v>
      </c>
      <c r="J311" s="12">
        <v>0.58930824390951164</v>
      </c>
      <c r="K311" s="23">
        <v>5.1467950007083374E-2</v>
      </c>
      <c r="L311"/>
      <c r="M311" s="12" t="str">
        <f t="shared" si="4"/>
        <v xml:space="preserve"> </v>
      </c>
    </row>
    <row r="312" spans="1:13" x14ac:dyDescent="0.25">
      <c r="A312" s="1" t="s">
        <v>12</v>
      </c>
      <c r="B312" s="1" t="s">
        <v>21</v>
      </c>
      <c r="C312" s="1" t="s">
        <v>32</v>
      </c>
      <c r="D312" s="1" t="s">
        <v>5458</v>
      </c>
      <c r="E312" s="16">
        <v>26.99</v>
      </c>
      <c r="F312" s="74"/>
      <c r="G312" s="74">
        <v>130</v>
      </c>
      <c r="H312" s="16">
        <v>211420.34</v>
      </c>
      <c r="I312" s="16">
        <v>1626.3103076923076</v>
      </c>
      <c r="J312" s="12">
        <v>0.61823422954377139</v>
      </c>
      <c r="K312" s="23">
        <v>1.4367387338074522E-3</v>
      </c>
      <c r="L312"/>
      <c r="M312" s="12" t="str">
        <f t="shared" si="4"/>
        <v xml:space="preserve"> </v>
      </c>
    </row>
    <row r="313" spans="1:13" x14ac:dyDescent="0.25">
      <c r="A313" s="1" t="s">
        <v>12</v>
      </c>
      <c r="B313" s="1" t="s">
        <v>21</v>
      </c>
      <c r="C313" s="1" t="s">
        <v>32</v>
      </c>
      <c r="D313" s="1" t="s">
        <v>5403</v>
      </c>
      <c r="E313" s="16">
        <v>26.99</v>
      </c>
      <c r="F313" s="74"/>
      <c r="G313" s="74">
        <v>157</v>
      </c>
      <c r="H313" s="16">
        <v>248630.49</v>
      </c>
      <c r="I313" s="16">
        <v>1583.6336942675159</v>
      </c>
      <c r="J313" s="12">
        <v>0.64640115763470407</v>
      </c>
      <c r="K313" s="23">
        <v>-6.5866238004700484E-2</v>
      </c>
      <c r="L313"/>
      <c r="M313" s="12" t="str">
        <f t="shared" si="4"/>
        <v xml:space="preserve"> </v>
      </c>
    </row>
    <row r="314" spans="1:13" x14ac:dyDescent="0.25">
      <c r="A314" s="1" t="s">
        <v>12</v>
      </c>
      <c r="B314" s="1" t="s">
        <v>21</v>
      </c>
      <c r="C314" s="1" t="s">
        <v>32</v>
      </c>
      <c r="D314" s="1" t="s">
        <v>14159</v>
      </c>
      <c r="E314" s="16">
        <v>22.99</v>
      </c>
      <c r="F314" s="74"/>
      <c r="G314" s="74">
        <v>64</v>
      </c>
      <c r="H314" s="16">
        <v>84304.33</v>
      </c>
      <c r="I314" s="16">
        <v>1317.25515625</v>
      </c>
      <c r="J314" s="12">
        <v>0.66983020653522363</v>
      </c>
      <c r="K314" s="23">
        <v>1.3416347381864626</v>
      </c>
      <c r="L314"/>
      <c r="M314" s="12" t="str">
        <f t="shared" si="4"/>
        <v xml:space="preserve"> </v>
      </c>
    </row>
    <row r="315" spans="1:13" x14ac:dyDescent="0.25">
      <c r="A315" s="1" t="s">
        <v>12</v>
      </c>
      <c r="B315" s="1" t="s">
        <v>21</v>
      </c>
      <c r="C315" s="1" t="s">
        <v>32</v>
      </c>
      <c r="D315" s="1" t="s">
        <v>5336</v>
      </c>
      <c r="E315" s="16">
        <v>21.99</v>
      </c>
      <c r="F315" s="74"/>
      <c r="G315" s="74">
        <v>157</v>
      </c>
      <c r="H315" s="16">
        <v>201296.4</v>
      </c>
      <c r="I315" s="16">
        <v>1282.1426751592355</v>
      </c>
      <c r="J315" s="12">
        <v>0.69263473555241539</v>
      </c>
      <c r="K315" s="23">
        <v>-0.16548953537083844</v>
      </c>
      <c r="L315"/>
      <c r="M315" s="12" t="str">
        <f t="shared" si="4"/>
        <v xml:space="preserve"> </v>
      </c>
    </row>
    <row r="316" spans="1:13" x14ac:dyDescent="0.25">
      <c r="A316" s="1" t="s">
        <v>12</v>
      </c>
      <c r="B316" s="1" t="s">
        <v>21</v>
      </c>
      <c r="C316" s="1" t="s">
        <v>32</v>
      </c>
      <c r="D316" s="1" t="s">
        <v>5847</v>
      </c>
      <c r="E316" s="16">
        <v>29.99</v>
      </c>
      <c r="F316" s="74"/>
      <c r="G316" s="74">
        <v>146</v>
      </c>
      <c r="H316" s="16">
        <v>175677.19</v>
      </c>
      <c r="I316" s="16">
        <v>1203.2684246575343</v>
      </c>
      <c r="J316" s="12">
        <v>0.71403638627133059</v>
      </c>
      <c r="K316" s="23">
        <v>-0.12339509202178478</v>
      </c>
      <c r="L316"/>
      <c r="M316" s="12" t="str">
        <f t="shared" si="4"/>
        <v xml:space="preserve"> </v>
      </c>
    </row>
    <row r="317" spans="1:13" x14ac:dyDescent="0.25">
      <c r="A317" s="1" t="s">
        <v>12</v>
      </c>
      <c r="B317" s="1" t="s">
        <v>21</v>
      </c>
      <c r="C317" s="1" t="s">
        <v>32</v>
      </c>
      <c r="D317" s="1" t="s">
        <v>5356</v>
      </c>
      <c r="E317" s="16">
        <v>21.99</v>
      </c>
      <c r="F317" s="74"/>
      <c r="G317" s="74">
        <v>157</v>
      </c>
      <c r="H317" s="16">
        <v>185616.56</v>
      </c>
      <c r="I317" s="16">
        <v>1182.2710828025477</v>
      </c>
      <c r="J317" s="12">
        <v>0.73506457270979297</v>
      </c>
      <c r="K317" s="23">
        <v>-0.10442742482987932</v>
      </c>
      <c r="L317"/>
      <c r="M317" s="12" t="str">
        <f t="shared" si="4"/>
        <v xml:space="preserve"> </v>
      </c>
    </row>
    <row r="318" spans="1:13" x14ac:dyDescent="0.25">
      <c r="A318" s="1" t="s">
        <v>12</v>
      </c>
      <c r="B318" s="1" t="s">
        <v>21</v>
      </c>
      <c r="C318" s="1" t="s">
        <v>32</v>
      </c>
      <c r="D318" s="1" t="s">
        <v>11372</v>
      </c>
      <c r="E318" s="16">
        <v>21.99</v>
      </c>
      <c r="F318" s="74"/>
      <c r="G318" s="74">
        <v>151</v>
      </c>
      <c r="H318" s="16">
        <v>175166.74</v>
      </c>
      <c r="I318" s="16">
        <v>1160.0446357615892</v>
      </c>
      <c r="J318" s="12">
        <v>0.75569743367760789</v>
      </c>
      <c r="K318" s="23">
        <v>-4.943089333832229E-2</v>
      </c>
      <c r="L318"/>
      <c r="M318" s="12" t="str">
        <f t="shared" si="4"/>
        <v xml:space="preserve"> </v>
      </c>
    </row>
    <row r="319" spans="1:13" x14ac:dyDescent="0.25">
      <c r="A319" s="1" t="s">
        <v>12</v>
      </c>
      <c r="B319" s="1" t="s">
        <v>21</v>
      </c>
      <c r="C319" s="1" t="s">
        <v>32</v>
      </c>
      <c r="D319" s="1" t="s">
        <v>14198</v>
      </c>
      <c r="E319" s="16">
        <v>29.99</v>
      </c>
      <c r="F319" s="74"/>
      <c r="G319" s="74">
        <v>54</v>
      </c>
      <c r="H319" s="16">
        <v>59802.76</v>
      </c>
      <c r="I319" s="16">
        <v>1107.4585185185185</v>
      </c>
      <c r="J319" s="12">
        <v>0.77539498404403284</v>
      </c>
      <c r="K319" s="23">
        <v>1.0670130654773939</v>
      </c>
      <c r="L319"/>
      <c r="M319" s="12" t="str">
        <f t="shared" si="4"/>
        <v xml:space="preserve"> </v>
      </c>
    </row>
    <row r="320" spans="1:13" x14ac:dyDescent="0.25">
      <c r="A320" s="1" t="s">
        <v>12</v>
      </c>
      <c r="B320" s="1" t="s">
        <v>21</v>
      </c>
      <c r="C320" s="1" t="s">
        <v>32</v>
      </c>
      <c r="D320" s="1" t="s">
        <v>12919</v>
      </c>
      <c r="E320" s="16">
        <v>28.99</v>
      </c>
      <c r="F320" s="74"/>
      <c r="G320" s="74">
        <v>158</v>
      </c>
      <c r="H320" s="16">
        <v>174668.81</v>
      </c>
      <c r="I320" s="16">
        <v>1105.4987974683545</v>
      </c>
      <c r="J320" s="12">
        <v>0.79505767829310048</v>
      </c>
      <c r="K320" s="23">
        <v>-0.21458669968359778</v>
      </c>
      <c r="L320"/>
      <c r="M320" s="12" t="str">
        <f t="shared" si="4"/>
        <v xml:space="preserve"> </v>
      </c>
    </row>
    <row r="321" spans="1:13" x14ac:dyDescent="0.25">
      <c r="A321" s="1" t="s">
        <v>12</v>
      </c>
      <c r="B321" s="1" t="s">
        <v>21</v>
      </c>
      <c r="C321" s="1" t="s">
        <v>32</v>
      </c>
      <c r="D321" s="1" t="s">
        <v>5715</v>
      </c>
      <c r="E321" s="16">
        <v>26.99</v>
      </c>
      <c r="F321" s="74"/>
      <c r="G321" s="74">
        <v>154</v>
      </c>
      <c r="H321" s="16">
        <v>129250.3</v>
      </c>
      <c r="I321" s="16">
        <v>839.28766233766237</v>
      </c>
      <c r="J321" s="12">
        <v>0.80998547082381345</v>
      </c>
      <c r="K321" s="23">
        <v>-0.15016438774269647</v>
      </c>
      <c r="L321"/>
      <c r="M321" s="12" t="str">
        <f t="shared" si="4"/>
        <v xml:space="preserve"> </v>
      </c>
    </row>
    <row r="322" spans="1:13" x14ac:dyDescent="0.25">
      <c r="A322" s="1" t="s">
        <v>12</v>
      </c>
      <c r="B322" s="1" t="s">
        <v>21</v>
      </c>
      <c r="C322" s="1" t="s">
        <v>32</v>
      </c>
      <c r="D322" s="1" t="s">
        <v>14161</v>
      </c>
      <c r="E322" s="16">
        <v>24.99</v>
      </c>
      <c r="F322" s="74"/>
      <c r="G322" s="74">
        <v>65</v>
      </c>
      <c r="H322" s="16">
        <v>51829.26</v>
      </c>
      <c r="I322" s="16">
        <v>797.37323076923076</v>
      </c>
      <c r="J322" s="12">
        <v>0.8241677621794542</v>
      </c>
      <c r="K322" s="23">
        <v>0.67258064516129057</v>
      </c>
      <c r="L322"/>
      <c r="M322" s="12" t="str">
        <f t="shared" si="4"/>
        <v xml:space="preserve"> </v>
      </c>
    </row>
    <row r="323" spans="1:13" x14ac:dyDescent="0.25">
      <c r="A323" s="1" t="s">
        <v>12</v>
      </c>
      <c r="B323" s="1" t="s">
        <v>21</v>
      </c>
      <c r="C323" s="1" t="s">
        <v>32</v>
      </c>
      <c r="D323" s="1" t="s">
        <v>6327</v>
      </c>
      <c r="E323" s="16">
        <v>26.99</v>
      </c>
      <c r="F323" s="74"/>
      <c r="G323" s="74">
        <v>146</v>
      </c>
      <c r="H323" s="16">
        <v>115159.6</v>
      </c>
      <c r="I323" s="16">
        <v>788.76438356164385</v>
      </c>
      <c r="J323" s="12">
        <v>0.83819693429980735</v>
      </c>
      <c r="K323" s="23">
        <v>-0.17504666525639945</v>
      </c>
      <c r="L323"/>
      <c r="M323" s="12" t="str">
        <f t="shared" si="4"/>
        <v xml:space="preserve"> </v>
      </c>
    </row>
    <row r="324" spans="1:13" x14ac:dyDescent="0.25">
      <c r="A324" s="1" t="s">
        <v>12</v>
      </c>
      <c r="B324" s="1" t="s">
        <v>21</v>
      </c>
      <c r="C324" s="1" t="s">
        <v>32</v>
      </c>
      <c r="D324" s="1" t="s">
        <v>12901</v>
      </c>
      <c r="E324" s="16">
        <v>26.99</v>
      </c>
      <c r="F324" s="74"/>
      <c r="G324" s="74">
        <v>52</v>
      </c>
      <c r="H324" s="16">
        <v>36998.99</v>
      </c>
      <c r="I324" s="16">
        <v>711.51903846153846</v>
      </c>
      <c r="J324" s="12">
        <v>0.85085220026454522</v>
      </c>
      <c r="K324" s="23">
        <v>-0.32954698246228242</v>
      </c>
      <c r="L324"/>
      <c r="M324" s="12" t="str">
        <f t="shared" si="4"/>
        <v xml:space="preserve"> </v>
      </c>
    </row>
    <row r="325" spans="1:13" x14ac:dyDescent="0.25">
      <c r="A325" s="1" t="s">
        <v>12</v>
      </c>
      <c r="B325" s="1" t="s">
        <v>21</v>
      </c>
      <c r="C325" s="1" t="s">
        <v>32</v>
      </c>
      <c r="D325" s="1" t="s">
        <v>9447</v>
      </c>
      <c r="E325" s="16">
        <v>24.99</v>
      </c>
      <c r="F325" s="74"/>
      <c r="G325" s="74">
        <v>138</v>
      </c>
      <c r="H325" s="16">
        <v>93094.47</v>
      </c>
      <c r="I325" s="16">
        <v>674.59760869565218</v>
      </c>
      <c r="J325" s="12">
        <v>0.86285077190597159</v>
      </c>
      <c r="K325" s="23">
        <v>-0.12172832622702368</v>
      </c>
      <c r="L325"/>
      <c r="M325" s="12" t="str">
        <f t="shared" si="4"/>
        <v xml:space="preserve"> </v>
      </c>
    </row>
    <row r="326" spans="1:13" x14ac:dyDescent="0.25">
      <c r="A326" s="1" t="s">
        <v>12</v>
      </c>
      <c r="B326" s="1" t="s">
        <v>21</v>
      </c>
      <c r="C326" s="1" t="s">
        <v>32</v>
      </c>
      <c r="D326" s="1" t="s">
        <v>13356</v>
      </c>
      <c r="E326" s="16">
        <v>21.99</v>
      </c>
      <c r="F326" s="74"/>
      <c r="G326" s="74">
        <v>83</v>
      </c>
      <c r="H326" s="16">
        <v>53111.14</v>
      </c>
      <c r="I326" s="16">
        <v>639.89325301204815</v>
      </c>
      <c r="J326" s="12">
        <v>0.87423208269059716</v>
      </c>
      <c r="K326" s="23">
        <v>0.14142392318173425</v>
      </c>
      <c r="L326"/>
      <c r="M326" s="12" t="str">
        <f t="shared" si="4"/>
        <v xml:space="preserve"> </v>
      </c>
    </row>
    <row r="327" spans="1:13" x14ac:dyDescent="0.25">
      <c r="A327" s="1" t="s">
        <v>12</v>
      </c>
      <c r="B327" s="1" t="s">
        <v>21</v>
      </c>
      <c r="C327" s="1" t="s">
        <v>32</v>
      </c>
      <c r="D327" s="1" t="s">
        <v>5908</v>
      </c>
      <c r="E327" s="16">
        <v>23.99</v>
      </c>
      <c r="F327" s="74"/>
      <c r="G327" s="74">
        <v>115</v>
      </c>
      <c r="H327" s="16">
        <v>73516.19</v>
      </c>
      <c r="I327" s="16">
        <v>639.27121739130439</v>
      </c>
      <c r="J327" s="12">
        <v>0.88560232978501274</v>
      </c>
      <c r="K327" s="23">
        <v>-9.3543244679191728E-2</v>
      </c>
      <c r="L327"/>
      <c r="M327" s="12" t="str">
        <f t="shared" si="4"/>
        <v xml:space="preserve"> </v>
      </c>
    </row>
    <row r="328" spans="1:13" x14ac:dyDescent="0.25">
      <c r="A328" s="1" t="s">
        <v>12</v>
      </c>
      <c r="B328" s="1" t="s">
        <v>21</v>
      </c>
      <c r="C328" s="1" t="s">
        <v>32</v>
      </c>
      <c r="D328" s="1" t="s">
        <v>5509</v>
      </c>
      <c r="E328" s="16">
        <v>25.99</v>
      </c>
      <c r="F328" s="74"/>
      <c r="G328" s="74">
        <v>157</v>
      </c>
      <c r="H328" s="16">
        <v>96085.03</v>
      </c>
      <c r="I328" s="16">
        <v>612.00656050955411</v>
      </c>
      <c r="J328" s="12">
        <v>0.89648764047488472</v>
      </c>
      <c r="K328" s="23">
        <v>5.2676537585421457E-2</v>
      </c>
      <c r="L328"/>
      <c r="M328" s="12" t="str">
        <f t="shared" ref="M328:M391" si="5">IF(J328&gt;$M$3,"X"," ")</f>
        <v xml:space="preserve"> </v>
      </c>
    </row>
    <row r="329" spans="1:13" x14ac:dyDescent="0.25">
      <c r="A329" s="1" t="s">
        <v>12</v>
      </c>
      <c r="B329" s="1" t="s">
        <v>21</v>
      </c>
      <c r="C329" s="1" t="s">
        <v>32</v>
      </c>
      <c r="D329" s="1" t="s">
        <v>10343</v>
      </c>
      <c r="E329" s="16">
        <v>26.99</v>
      </c>
      <c r="F329" s="74"/>
      <c r="G329" s="74">
        <v>147</v>
      </c>
      <c r="H329" s="16">
        <v>87244.7</v>
      </c>
      <c r="I329" s="16">
        <v>593.50136054421762</v>
      </c>
      <c r="J329" s="12">
        <v>0.90704381277964974</v>
      </c>
      <c r="K329" s="23">
        <v>1.5689011940571707E-2</v>
      </c>
      <c r="L329"/>
      <c r="M329" s="12" t="str">
        <f t="shared" si="5"/>
        <v xml:space="preserve"> </v>
      </c>
    </row>
    <row r="330" spans="1:13" x14ac:dyDescent="0.25">
      <c r="A330" s="1" t="s">
        <v>12</v>
      </c>
      <c r="B330" s="1" t="s">
        <v>21</v>
      </c>
      <c r="C330" s="1" t="s">
        <v>32</v>
      </c>
      <c r="D330" s="1" t="s">
        <v>14805</v>
      </c>
      <c r="E330" s="16">
        <v>24.99</v>
      </c>
      <c r="F330" s="74"/>
      <c r="G330" s="74">
        <v>63</v>
      </c>
      <c r="H330" s="16">
        <v>35763.14</v>
      </c>
      <c r="I330" s="16">
        <v>567.66888888888889</v>
      </c>
      <c r="J330" s="12">
        <v>0.91714052190542306</v>
      </c>
      <c r="K330" s="23">
        <v>4.0886436170591187</v>
      </c>
      <c r="L330"/>
      <c r="M330" s="12" t="str">
        <f t="shared" si="5"/>
        <v xml:space="preserve"> </v>
      </c>
    </row>
    <row r="331" spans="1:13" x14ac:dyDescent="0.25">
      <c r="A331" s="1" t="s">
        <v>12</v>
      </c>
      <c r="B331" s="1" t="s">
        <v>21</v>
      </c>
      <c r="C331" s="1" t="s">
        <v>32</v>
      </c>
      <c r="D331" s="1" t="s">
        <v>11447</v>
      </c>
      <c r="E331" s="16">
        <v>29.99</v>
      </c>
      <c r="F331" s="74"/>
      <c r="G331" s="74">
        <v>4</v>
      </c>
      <c r="H331" s="16">
        <v>2129.29</v>
      </c>
      <c r="I331" s="16">
        <v>532.32249999999999</v>
      </c>
      <c r="J331" s="12">
        <v>0.92660855080185345</v>
      </c>
      <c r="K331" s="23">
        <v>-0.71256147228398137</v>
      </c>
      <c r="L331"/>
      <c r="M331" s="12" t="str">
        <f t="shared" si="5"/>
        <v xml:space="preserve"> </v>
      </c>
    </row>
    <row r="332" spans="1:13" x14ac:dyDescent="0.25">
      <c r="A332" s="1" t="s">
        <v>12</v>
      </c>
      <c r="B332" s="1" t="s">
        <v>21</v>
      </c>
      <c r="C332" s="1" t="s">
        <v>32</v>
      </c>
      <c r="D332" s="1" t="s">
        <v>8842</v>
      </c>
      <c r="E332" s="16">
        <v>24.99</v>
      </c>
      <c r="F332" s="74"/>
      <c r="G332" s="74">
        <v>103</v>
      </c>
      <c r="H332" s="16">
        <v>54649.16</v>
      </c>
      <c r="I332" s="16">
        <v>530.57436893203885</v>
      </c>
      <c r="J332" s="12">
        <v>0.93604548697636003</v>
      </c>
      <c r="K332" s="23">
        <v>-0.15799584214575224</v>
      </c>
      <c r="L332"/>
      <c r="M332" s="12" t="str">
        <f t="shared" si="5"/>
        <v xml:space="preserve"> </v>
      </c>
    </row>
    <row r="333" spans="1:13" x14ac:dyDescent="0.25">
      <c r="A333" s="1" t="s">
        <v>12</v>
      </c>
      <c r="B333" s="1" t="s">
        <v>21</v>
      </c>
      <c r="C333" s="1" t="s">
        <v>32</v>
      </c>
      <c r="D333" s="1" t="s">
        <v>8408</v>
      </c>
      <c r="E333" s="16">
        <v>21.99</v>
      </c>
      <c r="F333" s="74"/>
      <c r="G333" s="74">
        <v>139</v>
      </c>
      <c r="H333" s="16">
        <v>69658.350000000006</v>
      </c>
      <c r="I333" s="16">
        <v>501.13920863309357</v>
      </c>
      <c r="J333" s="12">
        <v>0.94495888159798946</v>
      </c>
      <c r="K333" s="23">
        <v>-0.16426293587491725</v>
      </c>
      <c r="L333"/>
      <c r="M333" s="12" t="str">
        <f t="shared" si="5"/>
        <v xml:space="preserve"> </v>
      </c>
    </row>
    <row r="334" spans="1:13" x14ac:dyDescent="0.25">
      <c r="A334" s="1" t="s">
        <v>12</v>
      </c>
      <c r="B334" s="1" t="s">
        <v>21</v>
      </c>
      <c r="C334" s="1" t="s">
        <v>32</v>
      </c>
      <c r="D334" s="1" t="s">
        <v>6311</v>
      </c>
      <c r="E334" s="16">
        <v>21.99</v>
      </c>
      <c r="F334" s="74"/>
      <c r="G334" s="74">
        <v>137</v>
      </c>
      <c r="H334" s="16">
        <v>61594.8</v>
      </c>
      <c r="I334" s="16">
        <v>449.59708029197083</v>
      </c>
      <c r="J334" s="12">
        <v>0.95295553428119384</v>
      </c>
      <c r="K334" s="23">
        <v>-4.540682585541711E-2</v>
      </c>
      <c r="L334"/>
      <c r="M334" s="12" t="str">
        <f t="shared" si="5"/>
        <v xml:space="preserve"> </v>
      </c>
    </row>
    <row r="335" spans="1:13" x14ac:dyDescent="0.25">
      <c r="A335" s="1" t="s">
        <v>12</v>
      </c>
      <c r="B335" s="1" t="s">
        <v>21</v>
      </c>
      <c r="C335" s="1" t="s">
        <v>32</v>
      </c>
      <c r="D335" s="1" t="s">
        <v>5791</v>
      </c>
      <c r="E335" s="16">
        <v>25.99</v>
      </c>
      <c r="F335" s="74"/>
      <c r="G335" s="74">
        <v>102</v>
      </c>
      <c r="H335" s="16">
        <v>45586.46</v>
      </c>
      <c r="I335" s="16">
        <v>446.92607843137256</v>
      </c>
      <c r="J335" s="12">
        <v>0.96090467981826311</v>
      </c>
      <c r="K335" s="23">
        <v>-0.1976212259835316</v>
      </c>
      <c r="L335"/>
      <c r="M335" s="12" t="str">
        <f t="shared" si="5"/>
        <v xml:space="preserve"> </v>
      </c>
    </row>
    <row r="336" spans="1:13" x14ac:dyDescent="0.25">
      <c r="A336" s="1" t="s">
        <v>12</v>
      </c>
      <c r="B336" s="1" t="s">
        <v>21</v>
      </c>
      <c r="C336" s="1" t="s">
        <v>32</v>
      </c>
      <c r="D336" s="1" t="s">
        <v>6491</v>
      </c>
      <c r="E336" s="16">
        <v>21.99</v>
      </c>
      <c r="F336" s="74"/>
      <c r="G336" s="74">
        <v>116</v>
      </c>
      <c r="H336" s="16">
        <v>42963.27</v>
      </c>
      <c r="I336" s="16">
        <v>370.37301724137927</v>
      </c>
      <c r="J336" s="12">
        <v>0.96749223234459703</v>
      </c>
      <c r="K336" s="23">
        <v>-0.25141368547201437</v>
      </c>
      <c r="L336"/>
      <c r="M336" s="12" t="str">
        <f t="shared" si="5"/>
        <v xml:space="preserve"> </v>
      </c>
    </row>
    <row r="337" spans="1:13" x14ac:dyDescent="0.25">
      <c r="A337" s="1" t="s">
        <v>12</v>
      </c>
      <c r="B337" s="1" t="s">
        <v>21</v>
      </c>
      <c r="C337" s="1" t="s">
        <v>32</v>
      </c>
      <c r="D337" s="1" t="s">
        <v>11516</v>
      </c>
      <c r="E337" s="16">
        <v>29.99</v>
      </c>
      <c r="F337" s="74"/>
      <c r="G337" s="74">
        <v>47</v>
      </c>
      <c r="H337" s="16">
        <v>15804.73</v>
      </c>
      <c r="I337" s="16">
        <v>336.27085106382975</v>
      </c>
      <c r="J337" s="12">
        <v>0.97347323471609104</v>
      </c>
      <c r="K337" s="23">
        <v>-0.64814708037232704</v>
      </c>
      <c r="L337"/>
      <c r="M337" s="12" t="str">
        <f t="shared" si="5"/>
        <v xml:space="preserve"> </v>
      </c>
    </row>
    <row r="338" spans="1:13" x14ac:dyDescent="0.25">
      <c r="A338" s="1" t="s">
        <v>12</v>
      </c>
      <c r="B338" s="1" t="s">
        <v>21</v>
      </c>
      <c r="C338" s="1" t="s">
        <v>32</v>
      </c>
      <c r="D338" s="1" t="s">
        <v>8847</v>
      </c>
      <c r="E338" s="16">
        <v>22.99</v>
      </c>
      <c r="F338" s="74"/>
      <c r="G338" s="74">
        <v>71</v>
      </c>
      <c r="H338" s="16">
        <v>23670.240000000002</v>
      </c>
      <c r="I338" s="16">
        <v>333.38366197183103</v>
      </c>
      <c r="J338" s="12">
        <v>0.97940288477812487</v>
      </c>
      <c r="K338" s="23">
        <v>-0.16786522857986585</v>
      </c>
      <c r="L338"/>
      <c r="M338" s="12" t="str">
        <f t="shared" si="5"/>
        <v xml:space="preserve"> </v>
      </c>
    </row>
    <row r="339" spans="1:13" x14ac:dyDescent="0.25">
      <c r="A339" s="1" t="s">
        <v>12</v>
      </c>
      <c r="B339" s="1" t="s">
        <v>21</v>
      </c>
      <c r="C339" s="1" t="s">
        <v>32</v>
      </c>
      <c r="D339" s="1" t="s">
        <v>12544</v>
      </c>
      <c r="E339" s="16">
        <v>25.99</v>
      </c>
      <c r="F339" s="74"/>
      <c r="G339" s="74">
        <v>67</v>
      </c>
      <c r="H339" s="16">
        <v>20761.72</v>
      </c>
      <c r="I339" s="16">
        <v>309.8764179104478</v>
      </c>
      <c r="J339" s="12">
        <v>0.98491442877466528</v>
      </c>
      <c r="K339" s="23">
        <v>-0.36730814355673791</v>
      </c>
      <c r="L339"/>
      <c r="M339" s="12" t="str">
        <f t="shared" si="5"/>
        <v>X</v>
      </c>
    </row>
    <row r="340" spans="1:13" x14ac:dyDescent="0.25">
      <c r="A340" s="1" t="s">
        <v>12</v>
      </c>
      <c r="B340" s="1" t="s">
        <v>21</v>
      </c>
      <c r="C340" s="1" t="s">
        <v>32</v>
      </c>
      <c r="D340" s="1" t="s">
        <v>15453</v>
      </c>
      <c r="E340" s="16">
        <v>29.99</v>
      </c>
      <c r="F340" s="74"/>
      <c r="G340" s="74">
        <v>23</v>
      </c>
      <c r="H340" s="16">
        <v>5174.21</v>
      </c>
      <c r="I340" s="16">
        <v>224.96565217391304</v>
      </c>
      <c r="J340" s="12">
        <v>0.98891572741503264</v>
      </c>
      <c r="K340" s="23" t="e">
        <v>#DIV/0!</v>
      </c>
      <c r="L340"/>
      <c r="M340" s="12" t="str">
        <f t="shared" si="5"/>
        <v>X</v>
      </c>
    </row>
    <row r="341" spans="1:13" x14ac:dyDescent="0.25">
      <c r="A341" s="1" t="s">
        <v>12</v>
      </c>
      <c r="B341" s="1" t="s">
        <v>21</v>
      </c>
      <c r="C341" s="1" t="s">
        <v>32</v>
      </c>
      <c r="D341" s="1" t="s">
        <v>6245</v>
      </c>
      <c r="E341" s="16">
        <v>24.99</v>
      </c>
      <c r="F341" s="74"/>
      <c r="G341" s="74">
        <v>70</v>
      </c>
      <c r="H341" s="16">
        <v>15418.83</v>
      </c>
      <c r="I341" s="16">
        <v>220.26900000000001</v>
      </c>
      <c r="J341" s="12">
        <v>0.99283349015658084</v>
      </c>
      <c r="K341" s="23">
        <v>-3.7441497659906453E-2</v>
      </c>
      <c r="L341"/>
      <c r="M341" s="12" t="str">
        <f t="shared" si="5"/>
        <v>X</v>
      </c>
    </row>
    <row r="342" spans="1:13" x14ac:dyDescent="0.25">
      <c r="A342" s="1" t="s">
        <v>12</v>
      </c>
      <c r="B342" s="1" t="s">
        <v>21</v>
      </c>
      <c r="C342" s="1" t="s">
        <v>32</v>
      </c>
      <c r="D342" s="1" t="s">
        <v>10142</v>
      </c>
      <c r="E342" s="16">
        <v>23.99</v>
      </c>
      <c r="F342" s="74"/>
      <c r="G342" s="74">
        <v>134</v>
      </c>
      <c r="H342" s="16">
        <v>28979.919999999998</v>
      </c>
      <c r="I342" s="16">
        <v>216.26805970149252</v>
      </c>
      <c r="J342" s="12">
        <v>0.99668009111488831</v>
      </c>
      <c r="K342" s="23">
        <v>-0.14749470712773471</v>
      </c>
      <c r="L342"/>
      <c r="M342" s="12" t="str">
        <f t="shared" si="5"/>
        <v>X</v>
      </c>
    </row>
    <row r="343" spans="1:13" x14ac:dyDescent="0.25">
      <c r="A343" s="1" t="s">
        <v>12</v>
      </c>
      <c r="B343" s="1" t="s">
        <v>21</v>
      </c>
      <c r="C343" s="1" t="s">
        <v>32</v>
      </c>
      <c r="D343" s="1" t="s">
        <v>14824</v>
      </c>
      <c r="E343" s="16">
        <v>25.99</v>
      </c>
      <c r="F343" s="74"/>
      <c r="G343" s="74">
        <v>54</v>
      </c>
      <c r="H343" s="16">
        <v>5042.0600000000004</v>
      </c>
      <c r="I343" s="16">
        <v>93.371481481481496</v>
      </c>
      <c r="J343" s="12">
        <v>0.99834082100094268</v>
      </c>
      <c r="K343" s="23">
        <v>16.63636363636364</v>
      </c>
      <c r="L343"/>
      <c r="M343" s="12" t="str">
        <f t="shared" si="5"/>
        <v>X</v>
      </c>
    </row>
    <row r="344" spans="1:13" x14ac:dyDescent="0.25">
      <c r="A344" s="1" t="s">
        <v>12</v>
      </c>
      <c r="B344" s="1" t="s">
        <v>21</v>
      </c>
      <c r="C344" s="1" t="s">
        <v>32</v>
      </c>
      <c r="D344" s="1" t="s">
        <v>15567</v>
      </c>
      <c r="E344" s="16">
        <v>22.99</v>
      </c>
      <c r="F344" s="74"/>
      <c r="G344" s="74">
        <v>49</v>
      </c>
      <c r="H344" s="16">
        <v>4570.93</v>
      </c>
      <c r="I344" s="16">
        <v>93.284285714285716</v>
      </c>
      <c r="J344" s="12">
        <v>1</v>
      </c>
      <c r="K344" s="23" t="e">
        <v>#DIV/0!</v>
      </c>
      <c r="L344"/>
      <c r="M344" s="12" t="str">
        <f t="shared" si="5"/>
        <v>X</v>
      </c>
    </row>
    <row r="345" spans="1:13" x14ac:dyDescent="0.25">
      <c r="A345" s="1" t="s">
        <v>12</v>
      </c>
      <c r="B345" s="1" t="s">
        <v>21</v>
      </c>
      <c r="C345" s="1" t="s">
        <v>33</v>
      </c>
      <c r="D345" s="1"/>
      <c r="E345" s="16">
        <v>1053.5900000000001</v>
      </c>
      <c r="F345" s="74"/>
      <c r="G345" s="74">
        <v>4614</v>
      </c>
      <c r="H345" s="16">
        <v>7671815.5599999977</v>
      </c>
      <c r="I345" s="16">
        <v>56223.15962731171</v>
      </c>
      <c r="J345" s="12"/>
      <c r="K345" s="23">
        <v>1.5817499507574384E-2</v>
      </c>
      <c r="L345"/>
      <c r="M345" s="12" t="str">
        <f t="shared" si="5"/>
        <v xml:space="preserve"> </v>
      </c>
    </row>
    <row r="346" spans="1:13" x14ac:dyDescent="0.25">
      <c r="A346" s="1" t="s">
        <v>12</v>
      </c>
      <c r="B346" s="1" t="s">
        <v>21</v>
      </c>
      <c r="C346" s="1" t="s">
        <v>34</v>
      </c>
      <c r="D346" s="1" t="s">
        <v>6801</v>
      </c>
      <c r="E346" s="16">
        <v>13.99</v>
      </c>
      <c r="F346" s="74"/>
      <c r="G346" s="74">
        <v>159</v>
      </c>
      <c r="H346" s="16">
        <v>779536.79</v>
      </c>
      <c r="I346" s="16">
        <v>4902.7471069182393</v>
      </c>
      <c r="J346" s="12">
        <v>0.43802773256444916</v>
      </c>
      <c r="K346" s="23">
        <v>-3.1713759427240862E-2</v>
      </c>
      <c r="L346"/>
      <c r="M346" s="12" t="str">
        <f t="shared" si="5"/>
        <v xml:space="preserve"> </v>
      </c>
    </row>
    <row r="347" spans="1:13" x14ac:dyDescent="0.25">
      <c r="A347" s="1" t="s">
        <v>12</v>
      </c>
      <c r="B347" s="1" t="s">
        <v>21</v>
      </c>
      <c r="C347" s="1" t="s">
        <v>34</v>
      </c>
      <c r="D347" s="1" t="s">
        <v>6822</v>
      </c>
      <c r="E347" s="16">
        <v>13.99</v>
      </c>
      <c r="F347" s="74"/>
      <c r="G347" s="74">
        <v>154</v>
      </c>
      <c r="H347" s="16">
        <v>218901.53</v>
      </c>
      <c r="I347" s="16">
        <v>1421.4385064935066</v>
      </c>
      <c r="J347" s="12">
        <v>0.56502377629278233</v>
      </c>
      <c r="K347" s="23">
        <v>0.15646711012564674</v>
      </c>
      <c r="L347"/>
      <c r="M347" s="12" t="str">
        <f t="shared" si="5"/>
        <v xml:space="preserve"> </v>
      </c>
    </row>
    <row r="348" spans="1:13" x14ac:dyDescent="0.25">
      <c r="A348" s="1" t="s">
        <v>12</v>
      </c>
      <c r="B348" s="1" t="s">
        <v>21</v>
      </c>
      <c r="C348" s="1" t="s">
        <v>34</v>
      </c>
      <c r="D348" s="1" t="s">
        <v>6804</v>
      </c>
      <c r="E348" s="16">
        <v>13.99</v>
      </c>
      <c r="F348" s="74"/>
      <c r="G348" s="74">
        <v>159</v>
      </c>
      <c r="H348" s="16">
        <v>182919.25</v>
      </c>
      <c r="I348" s="16">
        <v>1150.4355345911949</v>
      </c>
      <c r="J348" s="12">
        <v>0.6678075131833654</v>
      </c>
      <c r="K348" s="23">
        <v>-7.7341048620422015E-2</v>
      </c>
      <c r="L348"/>
      <c r="M348" s="12" t="str">
        <f t="shared" si="5"/>
        <v xml:space="preserve"> </v>
      </c>
    </row>
    <row r="349" spans="1:13" x14ac:dyDescent="0.25">
      <c r="A349" s="1" t="s">
        <v>12</v>
      </c>
      <c r="B349" s="1" t="s">
        <v>21</v>
      </c>
      <c r="C349" s="1" t="s">
        <v>34</v>
      </c>
      <c r="D349" s="1" t="s">
        <v>6754</v>
      </c>
      <c r="E349" s="16">
        <v>11.49</v>
      </c>
      <c r="F349" s="74"/>
      <c r="G349" s="74">
        <v>159</v>
      </c>
      <c r="H349" s="16">
        <v>132066.06</v>
      </c>
      <c r="I349" s="16">
        <v>830.60415094339623</v>
      </c>
      <c r="J349" s="12">
        <v>0.74201645053258336</v>
      </c>
      <c r="K349" s="23">
        <v>-6.7045454545454519E-2</v>
      </c>
      <c r="L349"/>
      <c r="M349" s="12" t="str">
        <f t="shared" si="5"/>
        <v xml:space="preserve"> </v>
      </c>
    </row>
    <row r="350" spans="1:13" x14ac:dyDescent="0.25">
      <c r="A350" s="1" t="s">
        <v>12</v>
      </c>
      <c r="B350" s="1" t="s">
        <v>21</v>
      </c>
      <c r="C350" s="1" t="s">
        <v>34</v>
      </c>
      <c r="D350" s="1" t="s">
        <v>15184</v>
      </c>
      <c r="E350" s="16">
        <v>15.9</v>
      </c>
      <c r="F350" s="74"/>
      <c r="G350" s="74">
        <v>70</v>
      </c>
      <c r="H350" s="16">
        <v>41228.699999999997</v>
      </c>
      <c r="I350" s="16">
        <v>588.98142857142852</v>
      </c>
      <c r="J350" s="12">
        <v>0.79463801025277869</v>
      </c>
      <c r="K350" s="23" t="e">
        <v>#DIV/0!</v>
      </c>
      <c r="L350"/>
      <c r="M350" s="12" t="str">
        <f t="shared" si="5"/>
        <v xml:space="preserve"> </v>
      </c>
    </row>
    <row r="351" spans="1:13" x14ac:dyDescent="0.25">
      <c r="A351" s="1" t="s">
        <v>12</v>
      </c>
      <c r="B351" s="1" t="s">
        <v>21</v>
      </c>
      <c r="C351" s="1" t="s">
        <v>34</v>
      </c>
      <c r="D351" s="1" t="s">
        <v>6839</v>
      </c>
      <c r="E351" s="16">
        <v>12.99</v>
      </c>
      <c r="F351" s="74"/>
      <c r="G351" s="74">
        <v>124</v>
      </c>
      <c r="H351" s="16">
        <v>58338.09</v>
      </c>
      <c r="I351" s="16">
        <v>470.46846774193546</v>
      </c>
      <c r="J351" s="12">
        <v>0.8366712278905547</v>
      </c>
      <c r="K351" s="23">
        <v>-2.3270987385819897E-2</v>
      </c>
      <c r="L351"/>
      <c r="M351" s="12" t="str">
        <f t="shared" si="5"/>
        <v xml:space="preserve"> </v>
      </c>
    </row>
    <row r="352" spans="1:13" x14ac:dyDescent="0.25">
      <c r="A352" s="1" t="s">
        <v>12</v>
      </c>
      <c r="B352" s="1" t="s">
        <v>21</v>
      </c>
      <c r="C352" s="1" t="s">
        <v>34</v>
      </c>
      <c r="D352" s="1" t="s">
        <v>13348</v>
      </c>
      <c r="E352" s="16">
        <v>14.99</v>
      </c>
      <c r="F352" s="74"/>
      <c r="G352" s="74">
        <v>125</v>
      </c>
      <c r="H352" s="16">
        <v>56887.05</v>
      </c>
      <c r="I352" s="16">
        <v>455.09640000000002</v>
      </c>
      <c r="J352" s="12">
        <v>0.8773310538703506</v>
      </c>
      <c r="K352" s="23">
        <v>-2.2411128284389403E-2</v>
      </c>
      <c r="L352"/>
      <c r="M352" s="12" t="str">
        <f t="shared" si="5"/>
        <v xml:space="preserve"> </v>
      </c>
    </row>
    <row r="353" spans="1:13" x14ac:dyDescent="0.25">
      <c r="A353" s="1" t="s">
        <v>12</v>
      </c>
      <c r="B353" s="1" t="s">
        <v>21</v>
      </c>
      <c r="C353" s="1" t="s">
        <v>34</v>
      </c>
      <c r="D353" s="1" t="s">
        <v>6768</v>
      </c>
      <c r="E353" s="16">
        <v>12.49</v>
      </c>
      <c r="F353" s="74"/>
      <c r="G353" s="74">
        <v>153</v>
      </c>
      <c r="H353" s="16">
        <v>65535.03</v>
      </c>
      <c r="I353" s="16">
        <v>428.33352941176469</v>
      </c>
      <c r="J353" s="12">
        <v>0.91559979598123997</v>
      </c>
      <c r="K353" s="23">
        <v>-0.14261329672918921</v>
      </c>
      <c r="L353"/>
      <c r="M353" s="12" t="str">
        <f t="shared" si="5"/>
        <v xml:space="preserve"> </v>
      </c>
    </row>
    <row r="354" spans="1:13" x14ac:dyDescent="0.25">
      <c r="A354" s="1" t="s">
        <v>12</v>
      </c>
      <c r="B354" s="1" t="s">
        <v>21</v>
      </c>
      <c r="C354" s="1" t="s">
        <v>34</v>
      </c>
      <c r="D354" s="1" t="s">
        <v>6890</v>
      </c>
      <c r="E354" s="16">
        <v>13.99</v>
      </c>
      <c r="F354" s="74"/>
      <c r="G354" s="74">
        <v>151</v>
      </c>
      <c r="H354" s="16">
        <v>51385.27</v>
      </c>
      <c r="I354" s="16">
        <v>340.29980132450328</v>
      </c>
      <c r="J354" s="12">
        <v>0.9460033120336927</v>
      </c>
      <c r="K354" s="23">
        <v>-8.4039900249376687E-2</v>
      </c>
      <c r="L354"/>
      <c r="M354" s="12" t="str">
        <f t="shared" si="5"/>
        <v xml:space="preserve"> </v>
      </c>
    </row>
    <row r="355" spans="1:13" x14ac:dyDescent="0.25">
      <c r="A355" s="1" t="s">
        <v>12</v>
      </c>
      <c r="B355" s="1" t="s">
        <v>21</v>
      </c>
      <c r="C355" s="1" t="s">
        <v>34</v>
      </c>
      <c r="D355" s="1" t="s">
        <v>6758</v>
      </c>
      <c r="E355" s="16">
        <v>12.99</v>
      </c>
      <c r="F355" s="74"/>
      <c r="G355" s="74">
        <v>148</v>
      </c>
      <c r="H355" s="16">
        <v>49115.19</v>
      </c>
      <c r="I355" s="16">
        <v>331.8593918918919</v>
      </c>
      <c r="J355" s="12">
        <v>0.97565273383550266</v>
      </c>
      <c r="K355" s="23">
        <v>-0.28117870722433447</v>
      </c>
      <c r="L355"/>
      <c r="M355" s="12" t="str">
        <f t="shared" si="5"/>
        <v xml:space="preserve"> </v>
      </c>
    </row>
    <row r="356" spans="1:13" x14ac:dyDescent="0.25">
      <c r="A356" s="1" t="s">
        <v>12</v>
      </c>
      <c r="B356" s="1" t="s">
        <v>21</v>
      </c>
      <c r="C356" s="1" t="s">
        <v>34</v>
      </c>
      <c r="D356" s="1" t="s">
        <v>6949</v>
      </c>
      <c r="E356" s="16">
        <v>13.99</v>
      </c>
      <c r="F356" s="74"/>
      <c r="G356" s="74">
        <v>96</v>
      </c>
      <c r="H356" s="16">
        <v>26161.3</v>
      </c>
      <c r="I356" s="16">
        <v>272.51354166666664</v>
      </c>
      <c r="J356" s="12">
        <v>1</v>
      </c>
      <c r="K356" s="23">
        <v>-0.22180607573866007</v>
      </c>
      <c r="L356"/>
      <c r="M356" s="12" t="str">
        <f t="shared" si="5"/>
        <v>X</v>
      </c>
    </row>
    <row r="357" spans="1:13" x14ac:dyDescent="0.25">
      <c r="A357" s="1" t="s">
        <v>12</v>
      </c>
      <c r="B357" s="1" t="s">
        <v>21</v>
      </c>
      <c r="C357" s="1" t="s">
        <v>35</v>
      </c>
      <c r="D357" s="1"/>
      <c r="E357" s="16">
        <v>150.79999999999998</v>
      </c>
      <c r="F357" s="74"/>
      <c r="G357" s="74">
        <v>1498</v>
      </c>
      <c r="H357" s="16">
        <v>1662074.2600000002</v>
      </c>
      <c r="I357" s="16">
        <v>11192.77785955453</v>
      </c>
      <c r="J357" s="12"/>
      <c r="K357" s="23">
        <v>-1.451966867117549E-2</v>
      </c>
      <c r="L357"/>
      <c r="M357" s="12" t="str">
        <f t="shared" si="5"/>
        <v xml:space="preserve"> </v>
      </c>
    </row>
    <row r="358" spans="1:13" x14ac:dyDescent="0.25">
      <c r="A358" s="1" t="s">
        <v>12</v>
      </c>
      <c r="B358" s="1" t="s">
        <v>21</v>
      </c>
      <c r="C358" s="1" t="s">
        <v>36</v>
      </c>
      <c r="D358" s="1" t="s">
        <v>7299</v>
      </c>
      <c r="E358" s="16">
        <v>33.49</v>
      </c>
      <c r="F358" s="74"/>
      <c r="G358" s="74">
        <v>155</v>
      </c>
      <c r="H358" s="16">
        <v>1203496.6399999999</v>
      </c>
      <c r="I358" s="16">
        <v>7764.4944516129026</v>
      </c>
      <c r="J358" s="12">
        <v>0.45273775034661329</v>
      </c>
      <c r="K358" s="23">
        <v>-2.2362478916154283E-2</v>
      </c>
      <c r="L358"/>
      <c r="M358" s="12" t="str">
        <f t="shared" si="5"/>
        <v xml:space="preserve"> </v>
      </c>
    </row>
    <row r="359" spans="1:13" x14ac:dyDescent="0.25">
      <c r="A359" s="1" t="s">
        <v>12</v>
      </c>
      <c r="B359" s="1" t="s">
        <v>21</v>
      </c>
      <c r="C359" s="1" t="s">
        <v>36</v>
      </c>
      <c r="D359" s="1" t="s">
        <v>7258</v>
      </c>
      <c r="E359" s="16">
        <v>25.99</v>
      </c>
      <c r="F359" s="74"/>
      <c r="G359" s="74">
        <v>152</v>
      </c>
      <c r="H359" s="16">
        <v>372956.5</v>
      </c>
      <c r="I359" s="16">
        <v>2453.6611842105262</v>
      </c>
      <c r="J359" s="12">
        <v>0.59580759881839918</v>
      </c>
      <c r="K359" s="23">
        <v>-0.22578904774750475</v>
      </c>
      <c r="L359"/>
      <c r="M359" s="12" t="str">
        <f t="shared" si="5"/>
        <v xml:space="preserve"> </v>
      </c>
    </row>
    <row r="360" spans="1:13" x14ac:dyDescent="0.25">
      <c r="A360" s="1" t="s">
        <v>12</v>
      </c>
      <c r="B360" s="1" t="s">
        <v>21</v>
      </c>
      <c r="C360" s="1" t="s">
        <v>36</v>
      </c>
      <c r="D360" s="1" t="s">
        <v>7317</v>
      </c>
      <c r="E360" s="16">
        <v>33.49</v>
      </c>
      <c r="F360" s="74"/>
      <c r="G360" s="74">
        <v>144</v>
      </c>
      <c r="H360" s="16">
        <v>298161.46999999997</v>
      </c>
      <c r="I360" s="16">
        <v>2070.5657638888888</v>
      </c>
      <c r="J360" s="12">
        <v>0.71653964283358218</v>
      </c>
      <c r="K360" s="23">
        <v>3.716216216216206E-2</v>
      </c>
      <c r="L360"/>
      <c r="M360" s="12" t="str">
        <f t="shared" si="5"/>
        <v xml:space="preserve"> </v>
      </c>
    </row>
    <row r="361" spans="1:13" x14ac:dyDescent="0.25">
      <c r="A361" s="1" t="s">
        <v>12</v>
      </c>
      <c r="B361" s="1" t="s">
        <v>21</v>
      </c>
      <c r="C361" s="1" t="s">
        <v>36</v>
      </c>
      <c r="D361" s="1" t="s">
        <v>7301</v>
      </c>
      <c r="E361" s="16">
        <v>33.49</v>
      </c>
      <c r="F361" s="74"/>
      <c r="G361" s="74">
        <v>105</v>
      </c>
      <c r="H361" s="16">
        <v>150939.43</v>
      </c>
      <c r="I361" s="16">
        <v>1437.518380952381</v>
      </c>
      <c r="J361" s="12">
        <v>0.80035950282963031</v>
      </c>
      <c r="K361" s="23">
        <v>-0.17363403006967359</v>
      </c>
      <c r="L361"/>
      <c r="M361" s="12" t="str">
        <f t="shared" si="5"/>
        <v xml:space="preserve"> </v>
      </c>
    </row>
    <row r="362" spans="1:13" x14ac:dyDescent="0.25">
      <c r="A362" s="1" t="s">
        <v>12</v>
      </c>
      <c r="B362" s="1" t="s">
        <v>21</v>
      </c>
      <c r="C362" s="1" t="s">
        <v>36</v>
      </c>
      <c r="D362" s="1" t="s">
        <v>10340</v>
      </c>
      <c r="E362" s="16">
        <v>27.99</v>
      </c>
      <c r="F362" s="74"/>
      <c r="G362" s="74">
        <v>97</v>
      </c>
      <c r="H362" s="16">
        <v>104122.8</v>
      </c>
      <c r="I362" s="16">
        <v>1073.4309278350515</v>
      </c>
      <c r="J362" s="12">
        <v>0.86294988864922051</v>
      </c>
      <c r="K362" s="23">
        <v>-0.21733641910372392</v>
      </c>
      <c r="L362"/>
      <c r="M362" s="12" t="str">
        <f t="shared" si="5"/>
        <v xml:space="preserve"> </v>
      </c>
    </row>
    <row r="363" spans="1:13" x14ac:dyDescent="0.25">
      <c r="A363" s="1" t="s">
        <v>12</v>
      </c>
      <c r="B363" s="1" t="s">
        <v>21</v>
      </c>
      <c r="C363" s="1" t="s">
        <v>36</v>
      </c>
      <c r="D363" s="1" t="s">
        <v>7275</v>
      </c>
      <c r="E363" s="16">
        <v>27.99</v>
      </c>
      <c r="F363" s="74"/>
      <c r="G363" s="74">
        <v>112</v>
      </c>
      <c r="H363" s="16">
        <v>95753.79</v>
      </c>
      <c r="I363" s="16">
        <v>854.94455357142851</v>
      </c>
      <c r="J363" s="12">
        <v>0.912800613157706</v>
      </c>
      <c r="K363" s="23">
        <v>-1.2573591292182273E-2</v>
      </c>
      <c r="L363"/>
      <c r="M363" s="12" t="str">
        <f t="shared" si="5"/>
        <v xml:space="preserve"> </v>
      </c>
    </row>
    <row r="364" spans="1:13" x14ac:dyDescent="0.25">
      <c r="A364" s="1" t="s">
        <v>12</v>
      </c>
      <c r="B364" s="1" t="s">
        <v>21</v>
      </c>
      <c r="C364" s="1" t="s">
        <v>36</v>
      </c>
      <c r="D364" s="1" t="s">
        <v>7264</v>
      </c>
      <c r="E364" s="16">
        <v>27.99</v>
      </c>
      <c r="F364" s="74"/>
      <c r="G364" s="74">
        <v>128</v>
      </c>
      <c r="H364" s="16">
        <v>100540.08</v>
      </c>
      <c r="I364" s="16">
        <v>785.46937500000001</v>
      </c>
      <c r="J364" s="12">
        <v>0.95860032877599588</v>
      </c>
      <c r="K364" s="23">
        <v>-0.25123725609281555</v>
      </c>
      <c r="L364"/>
      <c r="M364" s="12" t="str">
        <f t="shared" si="5"/>
        <v xml:space="preserve"> </v>
      </c>
    </row>
    <row r="365" spans="1:13" x14ac:dyDescent="0.25">
      <c r="A365" s="1" t="s">
        <v>12</v>
      </c>
      <c r="B365" s="1" t="s">
        <v>21</v>
      </c>
      <c r="C365" s="1" t="s">
        <v>36</v>
      </c>
      <c r="D365" s="1" t="s">
        <v>10138</v>
      </c>
      <c r="E365" s="16">
        <v>24.99</v>
      </c>
      <c r="F365" s="74"/>
      <c r="G365" s="74">
        <v>117</v>
      </c>
      <c r="H365" s="16">
        <v>74220.3</v>
      </c>
      <c r="I365" s="16">
        <v>634.36153846153843</v>
      </c>
      <c r="J365" s="12">
        <v>0.99558913952462536</v>
      </c>
      <c r="K365" s="23">
        <v>-8.7557603686635899E-2</v>
      </c>
      <c r="L365"/>
      <c r="M365" s="12" t="str">
        <f t="shared" si="5"/>
        <v>X</v>
      </c>
    </row>
    <row r="366" spans="1:13" x14ac:dyDescent="0.25">
      <c r="A366" s="1" t="s">
        <v>12</v>
      </c>
      <c r="B366" s="1" t="s">
        <v>21</v>
      </c>
      <c r="C366" s="1" t="s">
        <v>36</v>
      </c>
      <c r="D366" s="1" t="s">
        <v>13410</v>
      </c>
      <c r="E366" s="16">
        <v>37.99</v>
      </c>
      <c r="F366" s="74"/>
      <c r="G366" s="74">
        <v>9</v>
      </c>
      <c r="H366" s="16">
        <v>680.82</v>
      </c>
      <c r="I366" s="16">
        <v>75.646666666666675</v>
      </c>
      <c r="J366" s="12">
        <v>1.0000000000000002</v>
      </c>
      <c r="K366" s="23">
        <v>-0.99675111716435838</v>
      </c>
      <c r="L366"/>
      <c r="M366" s="12" t="str">
        <f t="shared" si="5"/>
        <v>X</v>
      </c>
    </row>
    <row r="367" spans="1:13" x14ac:dyDescent="0.25">
      <c r="A367" s="1" t="s">
        <v>12</v>
      </c>
      <c r="B367" s="1" t="s">
        <v>21</v>
      </c>
      <c r="C367" s="1" t="s">
        <v>37</v>
      </c>
      <c r="D367" s="1"/>
      <c r="E367" s="16">
        <v>273.41000000000003</v>
      </c>
      <c r="F367" s="74"/>
      <c r="G367" s="74">
        <v>1019</v>
      </c>
      <c r="H367" s="16">
        <v>2400871.8299999991</v>
      </c>
      <c r="I367" s="16">
        <v>17150.092842199381</v>
      </c>
      <c r="J367" s="12"/>
      <c r="K367" s="23">
        <v>-0.15404614304854725</v>
      </c>
      <c r="L367"/>
      <c r="M367" s="12" t="str">
        <f t="shared" si="5"/>
        <v xml:space="preserve"> </v>
      </c>
    </row>
    <row r="368" spans="1:13" x14ac:dyDescent="0.25">
      <c r="A368" s="1" t="s">
        <v>12</v>
      </c>
      <c r="B368" s="1" t="s">
        <v>21</v>
      </c>
      <c r="C368" s="1" t="s">
        <v>38</v>
      </c>
      <c r="D368" s="1" t="s">
        <v>7616</v>
      </c>
      <c r="E368" s="16">
        <v>52.99</v>
      </c>
      <c r="F368" s="74"/>
      <c r="G368" s="74">
        <v>159</v>
      </c>
      <c r="H368" s="16">
        <v>3564753.12</v>
      </c>
      <c r="I368" s="16">
        <v>22419.830943396228</v>
      </c>
      <c r="J368" s="12">
        <v>0.34245434588223017</v>
      </c>
      <c r="K368" s="23">
        <v>-9.6984160762664029E-2</v>
      </c>
      <c r="L368"/>
      <c r="M368" s="12" t="str">
        <f t="shared" si="5"/>
        <v xml:space="preserve"> </v>
      </c>
    </row>
    <row r="369" spans="1:13" x14ac:dyDescent="0.25">
      <c r="A369" s="1" t="s">
        <v>12</v>
      </c>
      <c r="B369" s="1" t="s">
        <v>21</v>
      </c>
      <c r="C369" s="1" t="s">
        <v>38</v>
      </c>
      <c r="D369" s="1" t="s">
        <v>7537</v>
      </c>
      <c r="E369" s="16">
        <v>43.99</v>
      </c>
      <c r="F369" s="74"/>
      <c r="G369" s="74">
        <v>159</v>
      </c>
      <c r="H369" s="16">
        <v>1663398.17</v>
      </c>
      <c r="I369" s="16">
        <v>10461.623710691823</v>
      </c>
      <c r="J369" s="12">
        <v>0.50225164826850277</v>
      </c>
      <c r="K369" s="23">
        <v>1.9285973151791591E-2</v>
      </c>
      <c r="L369"/>
      <c r="M369" s="12" t="str">
        <f t="shared" si="5"/>
        <v xml:space="preserve"> </v>
      </c>
    </row>
    <row r="370" spans="1:13" x14ac:dyDescent="0.25">
      <c r="A370" s="1" t="s">
        <v>12</v>
      </c>
      <c r="B370" s="1" t="s">
        <v>21</v>
      </c>
      <c r="C370" s="1" t="s">
        <v>38</v>
      </c>
      <c r="D370" s="1" t="s">
        <v>7645</v>
      </c>
      <c r="E370" s="16">
        <v>52.99</v>
      </c>
      <c r="F370" s="74"/>
      <c r="G370" s="74">
        <v>159</v>
      </c>
      <c r="H370" s="16">
        <v>1174032.29</v>
      </c>
      <c r="I370" s="16">
        <v>7383.8508805031452</v>
      </c>
      <c r="J370" s="12">
        <v>0.61503714739910365</v>
      </c>
      <c r="K370" s="23">
        <v>-9.2472077446988932E-3</v>
      </c>
      <c r="L370"/>
      <c r="M370" s="12" t="str">
        <f t="shared" si="5"/>
        <v xml:space="preserve"> </v>
      </c>
    </row>
    <row r="371" spans="1:13" x14ac:dyDescent="0.25">
      <c r="A371" s="1" t="s">
        <v>12</v>
      </c>
      <c r="B371" s="1" t="s">
        <v>21</v>
      </c>
      <c r="C371" s="1" t="s">
        <v>38</v>
      </c>
      <c r="D371" s="1" t="s">
        <v>7605</v>
      </c>
      <c r="E371" s="16">
        <v>46.99</v>
      </c>
      <c r="F371" s="74"/>
      <c r="G371" s="74">
        <v>148</v>
      </c>
      <c r="H371" s="16">
        <v>517545.03</v>
      </c>
      <c r="I371" s="16">
        <v>3496.9258783783785</v>
      </c>
      <c r="J371" s="12">
        <v>0.6684513532110099</v>
      </c>
      <c r="K371" s="23">
        <v>2.7641949052337189E-4</v>
      </c>
      <c r="L371"/>
      <c r="M371" s="12" t="str">
        <f t="shared" si="5"/>
        <v xml:space="preserve"> </v>
      </c>
    </row>
    <row r="372" spans="1:13" x14ac:dyDescent="0.25">
      <c r="A372" s="1" t="s">
        <v>12</v>
      </c>
      <c r="B372" s="1" t="s">
        <v>21</v>
      </c>
      <c r="C372" s="1" t="s">
        <v>38</v>
      </c>
      <c r="D372" s="1" t="s">
        <v>7658</v>
      </c>
      <c r="E372" s="16">
        <v>42.99</v>
      </c>
      <c r="F372" s="74"/>
      <c r="G372" s="74">
        <v>134</v>
      </c>
      <c r="H372" s="16">
        <v>424142.88</v>
      </c>
      <c r="I372" s="16">
        <v>3165.2453731343285</v>
      </c>
      <c r="J372" s="12">
        <v>0.7167992661167828</v>
      </c>
      <c r="K372" s="23">
        <v>0.1178775620060839</v>
      </c>
      <c r="L372"/>
      <c r="M372" s="12" t="str">
        <f t="shared" si="5"/>
        <v xml:space="preserve"> </v>
      </c>
    </row>
    <row r="373" spans="1:13" x14ac:dyDescent="0.25">
      <c r="A373" s="1" t="s">
        <v>12</v>
      </c>
      <c r="B373" s="1" t="s">
        <v>21</v>
      </c>
      <c r="C373" s="1" t="s">
        <v>38</v>
      </c>
      <c r="D373" s="1" t="s">
        <v>10341</v>
      </c>
      <c r="E373" s="16">
        <v>44.99</v>
      </c>
      <c r="F373" s="74"/>
      <c r="G373" s="74">
        <v>152</v>
      </c>
      <c r="H373" s="16">
        <v>406934.93</v>
      </c>
      <c r="I373" s="16">
        <v>2677.2034868421051</v>
      </c>
      <c r="J373" s="12">
        <v>0.75769252580258728</v>
      </c>
      <c r="K373" s="23">
        <v>-7.0188695506972598E-2</v>
      </c>
      <c r="L373"/>
      <c r="M373" s="12" t="str">
        <f t="shared" si="5"/>
        <v xml:space="preserve"> </v>
      </c>
    </row>
    <row r="374" spans="1:13" x14ac:dyDescent="0.25">
      <c r="A374" s="1" t="s">
        <v>12</v>
      </c>
      <c r="B374" s="1" t="s">
        <v>21</v>
      </c>
      <c r="C374" s="1" t="s">
        <v>38</v>
      </c>
      <c r="D374" s="1" t="s">
        <v>7546</v>
      </c>
      <c r="E374" s="16">
        <v>42.99</v>
      </c>
      <c r="F374" s="74"/>
      <c r="G374" s="74">
        <v>152</v>
      </c>
      <c r="H374" s="16">
        <v>403534.35</v>
      </c>
      <c r="I374" s="16">
        <v>2654.8312499999997</v>
      </c>
      <c r="J374" s="12">
        <v>0.79824405812421029</v>
      </c>
      <c r="K374" s="23">
        <v>-9.2505290483273495E-3</v>
      </c>
      <c r="L374"/>
      <c r="M374" s="12" t="str">
        <f t="shared" si="5"/>
        <v xml:space="preserve"> </v>
      </c>
    </row>
    <row r="375" spans="1:13" x14ac:dyDescent="0.25">
      <c r="A375" s="1" t="s">
        <v>12</v>
      </c>
      <c r="B375" s="1" t="s">
        <v>21</v>
      </c>
      <c r="C375" s="1" t="s">
        <v>38</v>
      </c>
      <c r="D375" s="1" t="s">
        <v>12915</v>
      </c>
      <c r="E375" s="16">
        <v>49.99</v>
      </c>
      <c r="F375" s="74"/>
      <c r="G375" s="74">
        <v>156</v>
      </c>
      <c r="H375" s="16">
        <v>404674.84</v>
      </c>
      <c r="I375" s="16">
        <v>2594.0694871794872</v>
      </c>
      <c r="J375" s="12">
        <v>0.83786747774980586</v>
      </c>
      <c r="K375" s="23">
        <v>3.2416421498231207E-2</v>
      </c>
      <c r="L375"/>
      <c r="M375" s="12" t="str">
        <f t="shared" si="5"/>
        <v xml:space="preserve"> </v>
      </c>
    </row>
    <row r="376" spans="1:13" x14ac:dyDescent="0.25">
      <c r="A376" s="1" t="s">
        <v>12</v>
      </c>
      <c r="B376" s="1" t="s">
        <v>21</v>
      </c>
      <c r="C376" s="1" t="s">
        <v>38</v>
      </c>
      <c r="D376" s="1" t="s">
        <v>7775</v>
      </c>
      <c r="E376" s="16">
        <v>52.99</v>
      </c>
      <c r="F376" s="74"/>
      <c r="G376" s="74">
        <v>75</v>
      </c>
      <c r="H376" s="16">
        <v>151746.54999999999</v>
      </c>
      <c r="I376" s="16">
        <v>2023.2873333333332</v>
      </c>
      <c r="J376" s="12">
        <v>0.86877241820264894</v>
      </c>
      <c r="K376" s="23">
        <v>4.3310218416029889E-2</v>
      </c>
      <c r="L376"/>
      <c r="M376" s="12" t="str">
        <f t="shared" si="5"/>
        <v xml:space="preserve"> </v>
      </c>
    </row>
    <row r="377" spans="1:13" x14ac:dyDescent="0.25">
      <c r="A377" s="1" t="s">
        <v>12</v>
      </c>
      <c r="B377" s="1" t="s">
        <v>21</v>
      </c>
      <c r="C377" s="1" t="s">
        <v>38</v>
      </c>
      <c r="D377" s="1" t="s">
        <v>7620</v>
      </c>
      <c r="E377" s="16">
        <v>52.99</v>
      </c>
      <c r="F377" s="74"/>
      <c r="G377" s="74">
        <v>152</v>
      </c>
      <c r="H377" s="16">
        <v>285152.49</v>
      </c>
      <c r="I377" s="16">
        <v>1876.0032236842105</v>
      </c>
      <c r="J377" s="12">
        <v>0.89742765019176274</v>
      </c>
      <c r="K377" s="23">
        <v>-4.3467329704791391E-2</v>
      </c>
      <c r="L377"/>
      <c r="M377" s="12" t="str">
        <f t="shared" si="5"/>
        <v xml:space="preserve"> </v>
      </c>
    </row>
    <row r="378" spans="1:13" x14ac:dyDescent="0.25">
      <c r="A378" s="1" t="s">
        <v>12</v>
      </c>
      <c r="B378" s="1" t="s">
        <v>21</v>
      </c>
      <c r="C378" s="1" t="s">
        <v>38</v>
      </c>
      <c r="D378" s="1" t="s">
        <v>7809</v>
      </c>
      <c r="E378" s="16">
        <v>59.99</v>
      </c>
      <c r="F378" s="74"/>
      <c r="G378" s="74">
        <v>63</v>
      </c>
      <c r="H378" s="16">
        <v>112189.82</v>
      </c>
      <c r="I378" s="16">
        <v>1780.7907936507938</v>
      </c>
      <c r="J378" s="12">
        <v>0.92462854871470224</v>
      </c>
      <c r="K378" s="23">
        <v>10.615740860574649</v>
      </c>
      <c r="L378"/>
      <c r="M378" s="12" t="str">
        <f t="shared" si="5"/>
        <v xml:space="preserve"> </v>
      </c>
    </row>
    <row r="379" spans="1:13" x14ac:dyDescent="0.25">
      <c r="A379" s="1" t="s">
        <v>12</v>
      </c>
      <c r="B379" s="1" t="s">
        <v>21</v>
      </c>
      <c r="C379" s="1" t="s">
        <v>38</v>
      </c>
      <c r="D379" s="1" t="s">
        <v>10139</v>
      </c>
      <c r="E379" s="16">
        <v>39.99</v>
      </c>
      <c r="F379" s="74"/>
      <c r="G379" s="74">
        <v>145</v>
      </c>
      <c r="H379" s="16">
        <v>233994.35</v>
      </c>
      <c r="I379" s="16">
        <v>1613.7541379310346</v>
      </c>
      <c r="J379" s="12">
        <v>0.94927802618467816</v>
      </c>
      <c r="K379" s="23">
        <v>-9.2546794400382049E-2</v>
      </c>
      <c r="L379"/>
      <c r="M379" s="12" t="str">
        <f t="shared" si="5"/>
        <v xml:space="preserve"> </v>
      </c>
    </row>
    <row r="380" spans="1:13" x14ac:dyDescent="0.25">
      <c r="A380" s="1" t="s">
        <v>12</v>
      </c>
      <c r="B380" s="1" t="s">
        <v>21</v>
      </c>
      <c r="C380" s="1" t="s">
        <v>38</v>
      </c>
      <c r="D380" s="1" t="s">
        <v>7557</v>
      </c>
      <c r="E380" s="16">
        <v>42.99</v>
      </c>
      <c r="F380" s="74"/>
      <c r="G380" s="74">
        <v>143</v>
      </c>
      <c r="H380" s="16">
        <v>189412.26</v>
      </c>
      <c r="I380" s="16">
        <v>1324.5612587412588</v>
      </c>
      <c r="J380" s="12">
        <v>0.96951019299219776</v>
      </c>
      <c r="K380" s="23">
        <v>-1.0053060125662761E-2</v>
      </c>
      <c r="L380"/>
      <c r="M380" s="12" t="str">
        <f t="shared" si="5"/>
        <v xml:space="preserve"> </v>
      </c>
    </row>
    <row r="381" spans="1:13" x14ac:dyDescent="0.25">
      <c r="A381" s="1" t="s">
        <v>12</v>
      </c>
      <c r="B381" s="1" t="s">
        <v>21</v>
      </c>
      <c r="C381" s="1" t="s">
        <v>38</v>
      </c>
      <c r="D381" s="1" t="s">
        <v>12238</v>
      </c>
      <c r="E381" s="16">
        <v>62.99</v>
      </c>
      <c r="F381" s="74"/>
      <c r="G381" s="74">
        <v>67</v>
      </c>
      <c r="H381" s="16">
        <v>76131.33</v>
      </c>
      <c r="I381" s="16">
        <v>1136.2885074626865</v>
      </c>
      <c r="J381" s="12">
        <v>0.98686656550629315</v>
      </c>
      <c r="K381" s="23">
        <v>0.2324391816539586</v>
      </c>
      <c r="L381"/>
      <c r="M381" s="12" t="str">
        <f t="shared" si="5"/>
        <v>X</v>
      </c>
    </row>
    <row r="382" spans="1:13" x14ac:dyDescent="0.25">
      <c r="A382" s="1" t="s">
        <v>12</v>
      </c>
      <c r="B382" s="1" t="s">
        <v>21</v>
      </c>
      <c r="C382" s="1" t="s">
        <v>38</v>
      </c>
      <c r="D382" s="1" t="s">
        <v>7675</v>
      </c>
      <c r="E382" s="16">
        <v>47.99</v>
      </c>
      <c r="F382" s="74"/>
      <c r="G382" s="74">
        <v>120</v>
      </c>
      <c r="H382" s="16">
        <v>103178.5</v>
      </c>
      <c r="I382" s="16">
        <v>859.82083333333333</v>
      </c>
      <c r="J382" s="12">
        <v>1.0000000000000002</v>
      </c>
      <c r="K382" s="23">
        <v>-0.1594996090695856</v>
      </c>
      <c r="L382"/>
      <c r="M382" s="12" t="str">
        <f t="shared" si="5"/>
        <v>X</v>
      </c>
    </row>
    <row r="383" spans="1:13" x14ac:dyDescent="0.25">
      <c r="A383" s="1" t="s">
        <v>12</v>
      </c>
      <c r="B383" s="1" t="s">
        <v>21</v>
      </c>
      <c r="C383" s="1" t="s">
        <v>39</v>
      </c>
      <c r="D383" s="1"/>
      <c r="E383" s="16">
        <v>737.85</v>
      </c>
      <c r="F383" s="74"/>
      <c r="G383" s="74">
        <v>1984</v>
      </c>
      <c r="H383" s="16">
        <v>9710820.9100000001</v>
      </c>
      <c r="I383" s="16">
        <v>65468.087098262127</v>
      </c>
      <c r="J383" s="12"/>
      <c r="K383" s="23">
        <v>-2.7479478209232133E-2</v>
      </c>
      <c r="L383"/>
      <c r="M383" s="12" t="str">
        <f t="shared" si="5"/>
        <v xml:space="preserve"> </v>
      </c>
    </row>
    <row r="384" spans="1:13" x14ac:dyDescent="0.25">
      <c r="A384" s="1" t="s">
        <v>12</v>
      </c>
      <c r="B384" s="1" t="s">
        <v>22</v>
      </c>
      <c r="C384" s="1"/>
      <c r="D384" s="1"/>
      <c r="E384" s="16">
        <v>2215.6499999999996</v>
      </c>
      <c r="F384" s="74"/>
      <c r="G384" s="74">
        <v>9115</v>
      </c>
      <c r="H384" s="16">
        <v>21445582.559999995</v>
      </c>
      <c r="I384" s="16">
        <v>150034.11742732776</v>
      </c>
      <c r="J384" s="12"/>
      <c r="K384" s="23">
        <v>-2.7948727328611644E-2</v>
      </c>
      <c r="L384"/>
      <c r="M384" s="12" t="str">
        <f t="shared" si="5"/>
        <v xml:space="preserve"> </v>
      </c>
    </row>
    <row r="385" spans="1:13" x14ac:dyDescent="0.25">
      <c r="A385" s="1" t="s">
        <v>12</v>
      </c>
      <c r="B385" s="1" t="s">
        <v>23</v>
      </c>
      <c r="C385" s="1" t="s">
        <v>32</v>
      </c>
      <c r="D385" s="1" t="s">
        <v>15383</v>
      </c>
      <c r="E385" s="16">
        <v>45.99</v>
      </c>
      <c r="F385" s="74"/>
      <c r="G385" s="74">
        <v>5</v>
      </c>
      <c r="H385" s="16">
        <v>28697.759999999998</v>
      </c>
      <c r="I385" s="16">
        <v>5739.5519999999997</v>
      </c>
      <c r="J385" s="12">
        <v>4.1444402473316426E-2</v>
      </c>
      <c r="K385" s="23" t="e">
        <v>#DIV/0!</v>
      </c>
      <c r="L385"/>
      <c r="M385" s="12" t="str">
        <f t="shared" si="5"/>
        <v xml:space="preserve"> </v>
      </c>
    </row>
    <row r="386" spans="1:13" x14ac:dyDescent="0.25">
      <c r="A386" s="1" t="s">
        <v>12</v>
      </c>
      <c r="B386" s="1" t="s">
        <v>23</v>
      </c>
      <c r="C386" s="1" t="s">
        <v>32</v>
      </c>
      <c r="D386" s="1" t="s">
        <v>5386</v>
      </c>
      <c r="E386" s="16">
        <v>44.99</v>
      </c>
      <c r="F386" s="74"/>
      <c r="G386" s="74">
        <v>78</v>
      </c>
      <c r="H386" s="16">
        <v>440516.12</v>
      </c>
      <c r="I386" s="16">
        <v>5647.6425641025644</v>
      </c>
      <c r="J386" s="12">
        <v>8.2225141362362017E-2</v>
      </c>
      <c r="K386" s="23">
        <v>0.39191880566424819</v>
      </c>
      <c r="L386"/>
      <c r="M386" s="12" t="str">
        <f t="shared" si="5"/>
        <v xml:space="preserve"> </v>
      </c>
    </row>
    <row r="387" spans="1:13" x14ac:dyDescent="0.25">
      <c r="A387" s="1" t="s">
        <v>12</v>
      </c>
      <c r="B387" s="1" t="s">
        <v>23</v>
      </c>
      <c r="C387" s="1" t="s">
        <v>32</v>
      </c>
      <c r="D387" s="1" t="s">
        <v>5735</v>
      </c>
      <c r="E387" s="16">
        <v>41.99</v>
      </c>
      <c r="F387" s="74"/>
      <c r="G387" s="74">
        <v>159</v>
      </c>
      <c r="H387" s="16">
        <v>802828.9</v>
      </c>
      <c r="I387" s="16">
        <v>5049.2383647798742</v>
      </c>
      <c r="J387" s="12">
        <v>0.11868489762446179</v>
      </c>
      <c r="K387" s="23">
        <v>-6.2378316053066762E-2</v>
      </c>
      <c r="L387"/>
      <c r="M387" s="12" t="str">
        <f t="shared" si="5"/>
        <v xml:space="preserve"> </v>
      </c>
    </row>
    <row r="388" spans="1:13" x14ac:dyDescent="0.25">
      <c r="A388" s="1" t="s">
        <v>12</v>
      </c>
      <c r="B388" s="1" t="s">
        <v>23</v>
      </c>
      <c r="C388" s="1" t="s">
        <v>32</v>
      </c>
      <c r="D388" s="1" t="s">
        <v>5441</v>
      </c>
      <c r="E388" s="16">
        <v>34.99</v>
      </c>
      <c r="F388" s="74"/>
      <c r="G388" s="74">
        <v>158</v>
      </c>
      <c r="H388" s="16">
        <v>769775.5</v>
      </c>
      <c r="I388" s="16">
        <v>4871.9968354430375</v>
      </c>
      <c r="J388" s="12">
        <v>0.1538648206736519</v>
      </c>
      <c r="K388" s="23">
        <v>1.9933105734469603E-2</v>
      </c>
      <c r="L388"/>
      <c r="M388" s="12" t="str">
        <f t="shared" si="5"/>
        <v xml:space="preserve"> </v>
      </c>
    </row>
    <row r="389" spans="1:13" x14ac:dyDescent="0.25">
      <c r="A389" s="1" t="s">
        <v>12</v>
      </c>
      <c r="B389" s="1" t="s">
        <v>23</v>
      </c>
      <c r="C389" s="1" t="s">
        <v>32</v>
      </c>
      <c r="D389" s="1" t="s">
        <v>16303</v>
      </c>
      <c r="E389" s="16">
        <v>44.99</v>
      </c>
      <c r="F389" s="74"/>
      <c r="G389" s="74">
        <v>7</v>
      </c>
      <c r="H389" s="16">
        <v>33247.61</v>
      </c>
      <c r="I389" s="16">
        <v>4749.6585714285711</v>
      </c>
      <c r="J389" s="12">
        <v>0.18816135835553419</v>
      </c>
      <c r="K389" s="23" t="e">
        <v>#DIV/0!</v>
      </c>
      <c r="L389"/>
      <c r="M389" s="12" t="str">
        <f t="shared" si="5"/>
        <v xml:space="preserve"> </v>
      </c>
    </row>
    <row r="390" spans="1:13" x14ac:dyDescent="0.25">
      <c r="A390" s="1" t="s">
        <v>12</v>
      </c>
      <c r="B390" s="1" t="s">
        <v>23</v>
      </c>
      <c r="C390" s="1" t="s">
        <v>32</v>
      </c>
      <c r="D390" s="1" t="s">
        <v>5380</v>
      </c>
      <c r="E390" s="16">
        <v>32.99</v>
      </c>
      <c r="F390" s="74"/>
      <c r="G390" s="74">
        <v>159</v>
      </c>
      <c r="H390" s="16">
        <v>719422.08</v>
      </c>
      <c r="I390" s="16">
        <v>4524.6671698113205</v>
      </c>
      <c r="J390" s="12">
        <v>0.22083326850522217</v>
      </c>
      <c r="K390" s="23">
        <v>-4.4883355943749259E-2</v>
      </c>
      <c r="L390"/>
      <c r="M390" s="12" t="str">
        <f t="shared" si="5"/>
        <v xml:space="preserve"> </v>
      </c>
    </row>
    <row r="391" spans="1:13" x14ac:dyDescent="0.25">
      <c r="A391" s="1" t="s">
        <v>12</v>
      </c>
      <c r="B391" s="1" t="s">
        <v>23</v>
      </c>
      <c r="C391" s="1" t="s">
        <v>32</v>
      </c>
      <c r="D391" s="1" t="s">
        <v>11957</v>
      </c>
      <c r="E391" s="16">
        <v>49.99</v>
      </c>
      <c r="F391" s="74"/>
      <c r="G391" s="74">
        <v>5</v>
      </c>
      <c r="H391" s="16">
        <v>19746.05</v>
      </c>
      <c r="I391" s="16">
        <v>3949.21</v>
      </c>
      <c r="J391" s="12">
        <v>0.24934989291974896</v>
      </c>
      <c r="K391" s="23">
        <v>-0.46320725377896133</v>
      </c>
      <c r="L391"/>
      <c r="M391" s="12" t="str">
        <f t="shared" si="5"/>
        <v xml:space="preserve"> </v>
      </c>
    </row>
    <row r="392" spans="1:13" x14ac:dyDescent="0.25">
      <c r="A392" s="1" t="s">
        <v>12</v>
      </c>
      <c r="B392" s="1" t="s">
        <v>23</v>
      </c>
      <c r="C392" s="1" t="s">
        <v>32</v>
      </c>
      <c r="D392" s="1" t="s">
        <v>12317</v>
      </c>
      <c r="E392" s="16">
        <v>49.99</v>
      </c>
      <c r="F392" s="74"/>
      <c r="G392" s="74">
        <v>3</v>
      </c>
      <c r="H392" s="16">
        <v>11697.66</v>
      </c>
      <c r="I392" s="16">
        <v>3899.22</v>
      </c>
      <c r="J392" s="12">
        <v>0.27750554740497796</v>
      </c>
      <c r="K392" s="23">
        <v>8.3252073175813734E-2</v>
      </c>
      <c r="L392"/>
      <c r="M392" s="12" t="str">
        <f t="shared" ref="M392:M455" si="6">IF(J392&gt;$M$3,"X"," ")</f>
        <v xml:space="preserve"> </v>
      </c>
    </row>
    <row r="393" spans="1:13" x14ac:dyDescent="0.25">
      <c r="A393" s="1" t="s">
        <v>12</v>
      </c>
      <c r="B393" s="1" t="s">
        <v>23</v>
      </c>
      <c r="C393" s="1" t="s">
        <v>32</v>
      </c>
      <c r="D393" s="1" t="s">
        <v>15655</v>
      </c>
      <c r="E393" s="16">
        <v>37.99</v>
      </c>
      <c r="F393" s="74"/>
      <c r="G393" s="74">
        <v>2</v>
      </c>
      <c r="H393" s="16">
        <v>6914.18</v>
      </c>
      <c r="I393" s="16">
        <v>3457.09</v>
      </c>
      <c r="J393" s="12">
        <v>0.3024686506831567</v>
      </c>
      <c r="K393" s="23">
        <v>-0.56634052108029453</v>
      </c>
      <c r="L393"/>
      <c r="M393" s="12" t="str">
        <f t="shared" si="6"/>
        <v xml:space="preserve"> </v>
      </c>
    </row>
    <row r="394" spans="1:13" x14ac:dyDescent="0.25">
      <c r="A394" s="1" t="s">
        <v>12</v>
      </c>
      <c r="B394" s="1" t="s">
        <v>23</v>
      </c>
      <c r="C394" s="1" t="s">
        <v>32</v>
      </c>
      <c r="D394" s="1" t="s">
        <v>5387</v>
      </c>
      <c r="E394" s="16">
        <v>39.99</v>
      </c>
      <c r="F394" s="74"/>
      <c r="G394" s="74">
        <v>157</v>
      </c>
      <c r="H394" s="16">
        <v>532018.05000000005</v>
      </c>
      <c r="I394" s="16">
        <v>3388.65</v>
      </c>
      <c r="J394" s="12">
        <v>0.32693755948321701</v>
      </c>
      <c r="K394" s="23">
        <v>-0.15032887305729159</v>
      </c>
      <c r="L394"/>
      <c r="M394" s="12" t="str">
        <f t="shared" si="6"/>
        <v xml:space="preserve"> </v>
      </c>
    </row>
    <row r="395" spans="1:13" x14ac:dyDescent="0.25">
      <c r="A395" s="1" t="s">
        <v>12</v>
      </c>
      <c r="B395" s="1" t="s">
        <v>23</v>
      </c>
      <c r="C395" s="1" t="s">
        <v>32</v>
      </c>
      <c r="D395" s="1" t="s">
        <v>13055</v>
      </c>
      <c r="E395" s="16">
        <v>34.99</v>
      </c>
      <c r="F395" s="74"/>
      <c r="G395" s="74">
        <v>135</v>
      </c>
      <c r="H395" s="16">
        <v>451293.41</v>
      </c>
      <c r="I395" s="16">
        <v>3342.9141481481479</v>
      </c>
      <c r="J395" s="12">
        <v>0.35107621688881163</v>
      </c>
      <c r="K395" s="23">
        <v>-0.22851276235116025</v>
      </c>
      <c r="L395"/>
      <c r="M395" s="12" t="str">
        <f t="shared" si="6"/>
        <v xml:space="preserve"> </v>
      </c>
    </row>
    <row r="396" spans="1:13" x14ac:dyDescent="0.25">
      <c r="A396" s="1" t="s">
        <v>12</v>
      </c>
      <c r="B396" s="1" t="s">
        <v>23</v>
      </c>
      <c r="C396" s="1" t="s">
        <v>32</v>
      </c>
      <c r="D396" s="1" t="s">
        <v>5778</v>
      </c>
      <c r="E396" s="16">
        <v>34.99</v>
      </c>
      <c r="F396" s="74"/>
      <c r="G396" s="74">
        <v>158</v>
      </c>
      <c r="H396" s="16">
        <v>508742.12</v>
      </c>
      <c r="I396" s="16">
        <v>3219.8868354430379</v>
      </c>
      <c r="J396" s="12">
        <v>0.37432651341485312</v>
      </c>
      <c r="K396" s="23">
        <v>-7.4497088936722466E-2</v>
      </c>
      <c r="L396"/>
      <c r="M396" s="12" t="str">
        <f t="shared" si="6"/>
        <v xml:space="preserve"> </v>
      </c>
    </row>
    <row r="397" spans="1:13" x14ac:dyDescent="0.25">
      <c r="A397" s="1" t="s">
        <v>12</v>
      </c>
      <c r="B397" s="1" t="s">
        <v>23</v>
      </c>
      <c r="C397" s="1" t="s">
        <v>32</v>
      </c>
      <c r="D397" s="1" t="s">
        <v>9051</v>
      </c>
      <c r="E397" s="16">
        <v>49.99</v>
      </c>
      <c r="F397" s="74"/>
      <c r="G397" s="74">
        <v>135</v>
      </c>
      <c r="H397" s="16">
        <v>359511.73</v>
      </c>
      <c r="I397" s="16">
        <v>2663.0498518518516</v>
      </c>
      <c r="J397" s="12">
        <v>0.39355597764248862</v>
      </c>
      <c r="K397" s="23">
        <v>-0.12587799590374749</v>
      </c>
      <c r="L397"/>
      <c r="M397" s="12" t="str">
        <f t="shared" si="6"/>
        <v xml:space="preserve"> </v>
      </c>
    </row>
    <row r="398" spans="1:13" x14ac:dyDescent="0.25">
      <c r="A398" s="1" t="s">
        <v>12</v>
      </c>
      <c r="B398" s="1" t="s">
        <v>23</v>
      </c>
      <c r="C398" s="1" t="s">
        <v>32</v>
      </c>
      <c r="D398" s="1" t="s">
        <v>11718</v>
      </c>
      <c r="E398" s="16">
        <v>49.99</v>
      </c>
      <c r="F398" s="74"/>
      <c r="G398" s="74">
        <v>108</v>
      </c>
      <c r="H398" s="16">
        <v>286008.65999999997</v>
      </c>
      <c r="I398" s="16">
        <v>2648.228333333333</v>
      </c>
      <c r="J398" s="12">
        <v>0.41267841801551891</v>
      </c>
      <c r="K398" s="23">
        <v>-0.27689654811483289</v>
      </c>
      <c r="L398"/>
      <c r="M398" s="12" t="str">
        <f t="shared" si="6"/>
        <v xml:space="preserve"> </v>
      </c>
    </row>
    <row r="399" spans="1:13" x14ac:dyDescent="0.25">
      <c r="A399" s="1" t="s">
        <v>12</v>
      </c>
      <c r="B399" s="1" t="s">
        <v>23</v>
      </c>
      <c r="C399" s="1" t="s">
        <v>32</v>
      </c>
      <c r="D399" s="1" t="s">
        <v>5446</v>
      </c>
      <c r="E399" s="16">
        <v>33.99</v>
      </c>
      <c r="F399" s="74"/>
      <c r="G399" s="74">
        <v>158</v>
      </c>
      <c r="H399" s="16">
        <v>415857.48</v>
      </c>
      <c r="I399" s="16">
        <v>2632.0093670886076</v>
      </c>
      <c r="J399" s="12">
        <v>0.43168374378365532</v>
      </c>
      <c r="K399" s="23">
        <v>-9.6730917624514356E-2</v>
      </c>
      <c r="L399"/>
      <c r="M399" s="12" t="str">
        <f t="shared" si="6"/>
        <v xml:space="preserve"> </v>
      </c>
    </row>
    <row r="400" spans="1:13" x14ac:dyDescent="0.25">
      <c r="A400" s="1" t="s">
        <v>12</v>
      </c>
      <c r="B400" s="1" t="s">
        <v>23</v>
      </c>
      <c r="C400" s="1" t="s">
        <v>32</v>
      </c>
      <c r="D400" s="1" t="s">
        <v>15381</v>
      </c>
      <c r="E400" s="16">
        <v>45.99</v>
      </c>
      <c r="F400" s="74"/>
      <c r="G400" s="74">
        <v>10</v>
      </c>
      <c r="H400" s="16">
        <v>25478.46</v>
      </c>
      <c r="I400" s="16">
        <v>2547.846</v>
      </c>
      <c r="J400" s="12">
        <v>0.45008133911235509</v>
      </c>
      <c r="K400" s="23" t="e">
        <v>#DIV/0!</v>
      </c>
      <c r="L400"/>
      <c r="M400" s="12" t="str">
        <f t="shared" si="6"/>
        <v xml:space="preserve"> </v>
      </c>
    </row>
    <row r="401" spans="1:13" x14ac:dyDescent="0.25">
      <c r="A401" s="1" t="s">
        <v>12</v>
      </c>
      <c r="B401" s="1" t="s">
        <v>23</v>
      </c>
      <c r="C401" s="1" t="s">
        <v>32</v>
      </c>
      <c r="D401" s="1" t="s">
        <v>5388</v>
      </c>
      <c r="E401" s="16">
        <v>37.99</v>
      </c>
      <c r="F401" s="74"/>
      <c r="G401" s="74">
        <v>159</v>
      </c>
      <c r="H401" s="16">
        <v>380215.16</v>
      </c>
      <c r="I401" s="16">
        <v>2391.2903144654088</v>
      </c>
      <c r="J401" s="12">
        <v>0.46734847045348554</v>
      </c>
      <c r="K401" s="23">
        <v>-7.028983891274132E-2</v>
      </c>
      <c r="L401"/>
      <c r="M401" s="12" t="str">
        <f t="shared" si="6"/>
        <v xml:space="preserve"> </v>
      </c>
    </row>
    <row r="402" spans="1:13" x14ac:dyDescent="0.25">
      <c r="A402" s="1" t="s">
        <v>12</v>
      </c>
      <c r="B402" s="1" t="s">
        <v>23</v>
      </c>
      <c r="C402" s="1" t="s">
        <v>32</v>
      </c>
      <c r="D402" s="1" t="s">
        <v>5614</v>
      </c>
      <c r="E402" s="16">
        <v>35.99</v>
      </c>
      <c r="F402" s="74"/>
      <c r="G402" s="74">
        <v>142</v>
      </c>
      <c r="H402" s="16">
        <v>339306.93</v>
      </c>
      <c r="I402" s="16">
        <v>2389.485422535211</v>
      </c>
      <c r="J402" s="12">
        <v>0.48460256895379911</v>
      </c>
      <c r="K402" s="23">
        <v>-9.2329813911616765E-2</v>
      </c>
      <c r="L402"/>
      <c r="M402" s="12" t="str">
        <f t="shared" si="6"/>
        <v xml:space="preserve"> </v>
      </c>
    </row>
    <row r="403" spans="1:13" x14ac:dyDescent="0.25">
      <c r="A403" s="1" t="s">
        <v>12</v>
      </c>
      <c r="B403" s="1" t="s">
        <v>23</v>
      </c>
      <c r="C403" s="1" t="s">
        <v>32</v>
      </c>
      <c r="D403" s="1" t="s">
        <v>13016</v>
      </c>
      <c r="E403" s="16">
        <v>41.99</v>
      </c>
      <c r="F403" s="74"/>
      <c r="G403" s="74">
        <v>5</v>
      </c>
      <c r="H403" s="16">
        <v>11421.28</v>
      </c>
      <c r="I403" s="16">
        <v>2284.2560000000003</v>
      </c>
      <c r="J403" s="12">
        <v>0.5010968223408383</v>
      </c>
      <c r="K403" s="23">
        <v>-0.64116094986807382</v>
      </c>
      <c r="L403"/>
      <c r="M403" s="12" t="str">
        <f t="shared" si="6"/>
        <v xml:space="preserve"> </v>
      </c>
    </row>
    <row r="404" spans="1:13" x14ac:dyDescent="0.25">
      <c r="A404" s="1" t="s">
        <v>12</v>
      </c>
      <c r="B404" s="1" t="s">
        <v>23</v>
      </c>
      <c r="C404" s="1" t="s">
        <v>32</v>
      </c>
      <c r="D404" s="1" t="s">
        <v>5709</v>
      </c>
      <c r="E404" s="16">
        <v>39.99</v>
      </c>
      <c r="F404" s="74"/>
      <c r="G404" s="74">
        <v>123</v>
      </c>
      <c r="H404" s="16">
        <v>257405.01</v>
      </c>
      <c r="I404" s="16">
        <v>2092.7236585365854</v>
      </c>
      <c r="J404" s="12">
        <v>0.51620805080776777</v>
      </c>
      <c r="K404" s="23">
        <v>0.1065810239492746</v>
      </c>
      <c r="L404"/>
      <c r="M404" s="12" t="str">
        <f t="shared" si="6"/>
        <v xml:space="preserve"> </v>
      </c>
    </row>
    <row r="405" spans="1:13" x14ac:dyDescent="0.25">
      <c r="A405" s="1" t="s">
        <v>12</v>
      </c>
      <c r="B405" s="1" t="s">
        <v>23</v>
      </c>
      <c r="C405" s="1" t="s">
        <v>32</v>
      </c>
      <c r="D405" s="1" t="s">
        <v>16264</v>
      </c>
      <c r="E405" s="16">
        <v>39.99</v>
      </c>
      <c r="F405" s="74"/>
      <c r="G405" s="74">
        <v>9</v>
      </c>
      <c r="H405" s="16">
        <v>18715.32</v>
      </c>
      <c r="I405" s="16">
        <v>2079.48</v>
      </c>
      <c r="J405" s="12">
        <v>0.53122364889891005</v>
      </c>
      <c r="K405" s="23" t="e">
        <v>#DIV/0!</v>
      </c>
      <c r="L405"/>
      <c r="M405" s="12" t="str">
        <f t="shared" si="6"/>
        <v xml:space="preserve"> </v>
      </c>
    </row>
    <row r="406" spans="1:13" x14ac:dyDescent="0.25">
      <c r="A406" s="1" t="s">
        <v>12</v>
      </c>
      <c r="B406" s="1" t="s">
        <v>23</v>
      </c>
      <c r="C406" s="1" t="s">
        <v>32</v>
      </c>
      <c r="D406" s="1" t="s">
        <v>5485</v>
      </c>
      <c r="E406" s="16">
        <v>45.99</v>
      </c>
      <c r="F406" s="74"/>
      <c r="G406" s="74">
        <v>144</v>
      </c>
      <c r="H406" s="16">
        <v>282062.37</v>
      </c>
      <c r="I406" s="16">
        <v>1958.7664583333333</v>
      </c>
      <c r="J406" s="12">
        <v>0.54536759348733777</v>
      </c>
      <c r="K406" s="23">
        <v>-0.22417656851388068</v>
      </c>
      <c r="L406"/>
      <c r="M406" s="12" t="str">
        <f t="shared" si="6"/>
        <v xml:space="preserve"> </v>
      </c>
    </row>
    <row r="407" spans="1:13" x14ac:dyDescent="0.25">
      <c r="A407" s="1" t="s">
        <v>12</v>
      </c>
      <c r="B407" s="1" t="s">
        <v>23</v>
      </c>
      <c r="C407" s="1" t="s">
        <v>32</v>
      </c>
      <c r="D407" s="1" t="s">
        <v>15263</v>
      </c>
      <c r="E407" s="16">
        <v>49.99</v>
      </c>
      <c r="F407" s="74"/>
      <c r="G407" s="74">
        <v>95</v>
      </c>
      <c r="H407" s="16">
        <v>179645.3</v>
      </c>
      <c r="I407" s="16">
        <v>1891.0031578947367</v>
      </c>
      <c r="J407" s="12">
        <v>0.55902222993877193</v>
      </c>
      <c r="K407" s="23">
        <v>0.13327805895458478</v>
      </c>
      <c r="L407"/>
      <c r="M407" s="12" t="str">
        <f t="shared" si="6"/>
        <v xml:space="preserve"> </v>
      </c>
    </row>
    <row r="408" spans="1:13" x14ac:dyDescent="0.25">
      <c r="A408" s="1" t="s">
        <v>12</v>
      </c>
      <c r="B408" s="1" t="s">
        <v>23</v>
      </c>
      <c r="C408" s="1" t="s">
        <v>32</v>
      </c>
      <c r="D408" s="1" t="s">
        <v>5467</v>
      </c>
      <c r="E408" s="16">
        <v>49.99</v>
      </c>
      <c r="F408" s="74"/>
      <c r="G408" s="74">
        <v>136</v>
      </c>
      <c r="H408" s="16">
        <v>230946.92</v>
      </c>
      <c r="I408" s="16">
        <v>1698.1391176470588</v>
      </c>
      <c r="J408" s="12">
        <v>0.57128422548257873</v>
      </c>
      <c r="K408" s="23">
        <v>1.8379447642494107E-2</v>
      </c>
      <c r="L408"/>
      <c r="M408" s="12" t="str">
        <f t="shared" si="6"/>
        <v xml:space="preserve"> </v>
      </c>
    </row>
    <row r="409" spans="1:13" x14ac:dyDescent="0.25">
      <c r="A409" s="1" t="s">
        <v>12</v>
      </c>
      <c r="B409" s="1" t="s">
        <v>23</v>
      </c>
      <c r="C409" s="1" t="s">
        <v>32</v>
      </c>
      <c r="D409" s="1" t="s">
        <v>5398</v>
      </c>
      <c r="E409" s="16">
        <v>39.99</v>
      </c>
      <c r="F409" s="74"/>
      <c r="G409" s="74">
        <v>158</v>
      </c>
      <c r="H409" s="16">
        <v>257648.31</v>
      </c>
      <c r="I409" s="16">
        <v>1630.6855063291139</v>
      </c>
      <c r="J409" s="12">
        <v>0.5830591491058349</v>
      </c>
      <c r="K409" s="23">
        <v>-0.20652406261975165</v>
      </c>
      <c r="L409"/>
      <c r="M409" s="12" t="str">
        <f t="shared" si="6"/>
        <v xml:space="preserve"> </v>
      </c>
    </row>
    <row r="410" spans="1:13" x14ac:dyDescent="0.25">
      <c r="A410" s="1" t="s">
        <v>12</v>
      </c>
      <c r="B410" s="1" t="s">
        <v>23</v>
      </c>
      <c r="C410" s="1" t="s">
        <v>32</v>
      </c>
      <c r="D410" s="1" t="s">
        <v>13020</v>
      </c>
      <c r="E410" s="16">
        <v>31.49</v>
      </c>
      <c r="F410" s="74"/>
      <c r="G410" s="74">
        <v>5</v>
      </c>
      <c r="H410" s="16">
        <v>7683.56</v>
      </c>
      <c r="I410" s="16">
        <v>1536.712</v>
      </c>
      <c r="J410" s="12">
        <v>0.59415550481679891</v>
      </c>
      <c r="K410" s="23">
        <v>-0.68062827225130884</v>
      </c>
      <c r="L410"/>
      <c r="M410" s="12" t="str">
        <f t="shared" si="6"/>
        <v xml:space="preserve"> </v>
      </c>
    </row>
    <row r="411" spans="1:13" x14ac:dyDescent="0.25">
      <c r="A411" s="1" t="s">
        <v>12</v>
      </c>
      <c r="B411" s="1" t="s">
        <v>23</v>
      </c>
      <c r="C411" s="1" t="s">
        <v>32</v>
      </c>
      <c r="D411" s="1" t="s">
        <v>5620</v>
      </c>
      <c r="E411" s="16">
        <v>47.99</v>
      </c>
      <c r="F411" s="74"/>
      <c r="G411" s="74">
        <v>105</v>
      </c>
      <c r="H411" s="16">
        <v>160910.07999999999</v>
      </c>
      <c r="I411" s="16">
        <v>1532.4769523809523</v>
      </c>
      <c r="J411" s="12">
        <v>0.60522127991484798</v>
      </c>
      <c r="K411" s="23">
        <v>-0.321870530562822</v>
      </c>
      <c r="L411"/>
      <c r="M411" s="12" t="str">
        <f t="shared" si="6"/>
        <v xml:space="preserve"> </v>
      </c>
    </row>
    <row r="412" spans="1:13" x14ac:dyDescent="0.25">
      <c r="A412" s="1" t="s">
        <v>12</v>
      </c>
      <c r="B412" s="1" t="s">
        <v>23</v>
      </c>
      <c r="C412" s="1" t="s">
        <v>32</v>
      </c>
      <c r="D412" s="1" t="s">
        <v>12496</v>
      </c>
      <c r="E412" s="16">
        <v>49.99</v>
      </c>
      <c r="F412" s="74"/>
      <c r="G412" s="74">
        <v>34</v>
      </c>
      <c r="H412" s="16">
        <v>50639.87</v>
      </c>
      <c r="I412" s="16">
        <v>1489.4079411764706</v>
      </c>
      <c r="J412" s="12">
        <v>0.61597606045539732</v>
      </c>
      <c r="K412" s="23">
        <v>-1.07421875E-2</v>
      </c>
      <c r="L412"/>
      <c r="M412" s="12" t="str">
        <f t="shared" si="6"/>
        <v xml:space="preserve"> </v>
      </c>
    </row>
    <row r="413" spans="1:13" x14ac:dyDescent="0.25">
      <c r="A413" s="1" t="s">
        <v>12</v>
      </c>
      <c r="B413" s="1" t="s">
        <v>23</v>
      </c>
      <c r="C413" s="1" t="s">
        <v>32</v>
      </c>
      <c r="D413" s="1" t="s">
        <v>14200</v>
      </c>
      <c r="E413" s="16">
        <v>39.99</v>
      </c>
      <c r="F413" s="74"/>
      <c r="G413" s="74">
        <v>57</v>
      </c>
      <c r="H413" s="16">
        <v>81957.91</v>
      </c>
      <c r="I413" s="16">
        <v>1437.8580701754386</v>
      </c>
      <c r="J413" s="12">
        <v>0.62635860748343319</v>
      </c>
      <c r="K413" s="23">
        <v>1.7685022480298072</v>
      </c>
      <c r="L413"/>
      <c r="M413" s="12" t="str">
        <f t="shared" si="6"/>
        <v xml:space="preserve"> </v>
      </c>
    </row>
    <row r="414" spans="1:13" x14ac:dyDescent="0.25">
      <c r="A414" s="1" t="s">
        <v>12</v>
      </c>
      <c r="B414" s="1" t="s">
        <v>23</v>
      </c>
      <c r="C414" s="1" t="s">
        <v>32</v>
      </c>
      <c r="D414" s="1" t="s">
        <v>5579</v>
      </c>
      <c r="E414" s="16">
        <v>34.99</v>
      </c>
      <c r="F414" s="74"/>
      <c r="G414" s="74">
        <v>159</v>
      </c>
      <c r="H414" s="16">
        <v>225690.2</v>
      </c>
      <c r="I414" s="16">
        <v>1419.4352201257861</v>
      </c>
      <c r="J414" s="12">
        <v>0.63660812600817052</v>
      </c>
      <c r="K414" s="23">
        <v>-8.0997335061583908E-2</v>
      </c>
      <c r="L414"/>
      <c r="M414" s="12" t="str">
        <f t="shared" si="6"/>
        <v xml:space="preserve"> </v>
      </c>
    </row>
    <row r="415" spans="1:13" x14ac:dyDescent="0.25">
      <c r="A415" s="1" t="s">
        <v>12</v>
      </c>
      <c r="B415" s="1" t="s">
        <v>23</v>
      </c>
      <c r="C415" s="1" t="s">
        <v>32</v>
      </c>
      <c r="D415" s="1" t="s">
        <v>14734</v>
      </c>
      <c r="E415" s="16">
        <v>39.99</v>
      </c>
      <c r="F415" s="74"/>
      <c r="G415" s="74">
        <v>64</v>
      </c>
      <c r="H415" s="16">
        <v>89918.2</v>
      </c>
      <c r="I415" s="16">
        <v>1404.971875</v>
      </c>
      <c r="J415" s="12">
        <v>0.64675320699205052</v>
      </c>
      <c r="K415" s="23">
        <v>0.87312686168101905</v>
      </c>
      <c r="L415"/>
      <c r="M415" s="12" t="str">
        <f t="shared" si="6"/>
        <v xml:space="preserve"> </v>
      </c>
    </row>
    <row r="416" spans="1:13" x14ac:dyDescent="0.25">
      <c r="A416" s="1" t="s">
        <v>12</v>
      </c>
      <c r="B416" s="1" t="s">
        <v>23</v>
      </c>
      <c r="C416" s="1" t="s">
        <v>32</v>
      </c>
      <c r="D416" s="1" t="s">
        <v>8769</v>
      </c>
      <c r="E416" s="16">
        <v>49.99</v>
      </c>
      <c r="F416" s="74"/>
      <c r="G416" s="74">
        <v>107</v>
      </c>
      <c r="H416" s="16">
        <v>147370.19</v>
      </c>
      <c r="I416" s="16">
        <v>1377.2914953271029</v>
      </c>
      <c r="J416" s="12">
        <v>0.65669841230692738</v>
      </c>
      <c r="K416" s="23">
        <v>-0.23634055612493254</v>
      </c>
      <c r="L416"/>
      <c r="M416" s="12" t="str">
        <f t="shared" si="6"/>
        <v xml:space="preserve"> </v>
      </c>
    </row>
    <row r="417" spans="1:13" x14ac:dyDescent="0.25">
      <c r="A417" s="1" t="s">
        <v>12</v>
      </c>
      <c r="B417" s="1" t="s">
        <v>23</v>
      </c>
      <c r="C417" s="1" t="s">
        <v>32</v>
      </c>
      <c r="D417" s="1" t="s">
        <v>15003</v>
      </c>
      <c r="E417" s="16">
        <v>44.99</v>
      </c>
      <c r="F417" s="74"/>
      <c r="G417" s="74">
        <v>55</v>
      </c>
      <c r="H417" s="16">
        <v>73558.649999999994</v>
      </c>
      <c r="I417" s="16">
        <v>1337.4299999999998</v>
      </c>
      <c r="J417" s="12">
        <v>0.66635578403208762</v>
      </c>
      <c r="K417" s="23" t="e">
        <v>#DIV/0!</v>
      </c>
      <c r="L417"/>
      <c r="M417" s="12" t="str">
        <f t="shared" si="6"/>
        <v xml:space="preserve"> </v>
      </c>
    </row>
    <row r="418" spans="1:13" x14ac:dyDescent="0.25">
      <c r="A418" s="1" t="s">
        <v>12</v>
      </c>
      <c r="B418" s="1" t="s">
        <v>23</v>
      </c>
      <c r="C418" s="1" t="s">
        <v>32</v>
      </c>
      <c r="D418" s="1" t="s">
        <v>15441</v>
      </c>
      <c r="E418" s="16">
        <v>39.99</v>
      </c>
      <c r="F418" s="74"/>
      <c r="G418" s="74">
        <v>53</v>
      </c>
      <c r="H418" s="16">
        <v>67783.05</v>
      </c>
      <c r="I418" s="16">
        <v>1278.9254716981134</v>
      </c>
      <c r="J418" s="12">
        <v>0.67559070375795349</v>
      </c>
      <c r="K418" s="23" t="e">
        <v>#DIV/0!</v>
      </c>
      <c r="L418"/>
      <c r="M418" s="12" t="str">
        <f t="shared" si="6"/>
        <v xml:space="preserve"> </v>
      </c>
    </row>
    <row r="419" spans="1:13" x14ac:dyDescent="0.25">
      <c r="A419" s="1" t="s">
        <v>12</v>
      </c>
      <c r="B419" s="1" t="s">
        <v>23</v>
      </c>
      <c r="C419" s="1" t="s">
        <v>32</v>
      </c>
      <c r="D419" s="1" t="s">
        <v>5610</v>
      </c>
      <c r="E419" s="16">
        <v>32.99</v>
      </c>
      <c r="F419" s="74"/>
      <c r="G419" s="74">
        <v>56</v>
      </c>
      <c r="H419" s="16">
        <v>68982.09</v>
      </c>
      <c r="I419" s="16">
        <v>1231.8230357142857</v>
      </c>
      <c r="J419" s="12">
        <v>0.6844855042002258</v>
      </c>
      <c r="K419" s="23">
        <v>-0.14373464373464384</v>
      </c>
      <c r="L419"/>
      <c r="M419" s="12" t="str">
        <f t="shared" si="6"/>
        <v xml:space="preserve"> </v>
      </c>
    </row>
    <row r="420" spans="1:13" x14ac:dyDescent="0.25">
      <c r="A420" s="1" t="s">
        <v>12</v>
      </c>
      <c r="B420" s="1" t="s">
        <v>23</v>
      </c>
      <c r="C420" s="1" t="s">
        <v>32</v>
      </c>
      <c r="D420" s="1" t="s">
        <v>11496</v>
      </c>
      <c r="E420" s="16">
        <v>45.99</v>
      </c>
      <c r="F420" s="74"/>
      <c r="G420" s="74">
        <v>14</v>
      </c>
      <c r="H420" s="16">
        <v>17108.28</v>
      </c>
      <c r="I420" s="16">
        <v>1222.02</v>
      </c>
      <c r="J420" s="12">
        <v>0.69330951846308853</v>
      </c>
      <c r="K420" s="23">
        <v>-0.48044692737430161</v>
      </c>
      <c r="L420"/>
      <c r="M420" s="12" t="str">
        <f t="shared" si="6"/>
        <v xml:space="preserve"> </v>
      </c>
    </row>
    <row r="421" spans="1:13" x14ac:dyDescent="0.25">
      <c r="A421" s="1" t="s">
        <v>12</v>
      </c>
      <c r="B421" s="1" t="s">
        <v>23</v>
      </c>
      <c r="C421" s="1" t="s">
        <v>32</v>
      </c>
      <c r="D421" s="1" t="s">
        <v>11362</v>
      </c>
      <c r="E421" s="16">
        <v>34.99</v>
      </c>
      <c r="F421" s="74"/>
      <c r="G421" s="74">
        <v>43</v>
      </c>
      <c r="H421" s="16">
        <v>52310.05</v>
      </c>
      <c r="I421" s="16">
        <v>1216.5127906976745</v>
      </c>
      <c r="J421" s="12">
        <v>0.70209376603356299</v>
      </c>
      <c r="K421" s="23">
        <v>0.46425073457394705</v>
      </c>
      <c r="L421"/>
      <c r="M421" s="12" t="str">
        <f t="shared" si="6"/>
        <v xml:space="preserve"> </v>
      </c>
    </row>
    <row r="422" spans="1:13" x14ac:dyDescent="0.25">
      <c r="A422" s="1" t="s">
        <v>12</v>
      </c>
      <c r="B422" s="1" t="s">
        <v>23</v>
      </c>
      <c r="C422" s="1" t="s">
        <v>32</v>
      </c>
      <c r="D422" s="1" t="s">
        <v>11741</v>
      </c>
      <c r="E422" s="16">
        <v>49.99</v>
      </c>
      <c r="F422" s="74"/>
      <c r="G422" s="74">
        <v>101</v>
      </c>
      <c r="H422" s="16">
        <v>119519.55</v>
      </c>
      <c r="I422" s="16">
        <v>1183.3618811881188</v>
      </c>
      <c r="J422" s="12">
        <v>0.7106386360993</v>
      </c>
      <c r="K422" s="23">
        <v>-4.6883127830024907E-2</v>
      </c>
      <c r="L422"/>
      <c r="M422" s="12" t="str">
        <f t="shared" si="6"/>
        <v xml:space="preserve"> </v>
      </c>
    </row>
    <row r="423" spans="1:13" x14ac:dyDescent="0.25">
      <c r="A423" s="1" t="s">
        <v>12</v>
      </c>
      <c r="B423" s="1" t="s">
        <v>23</v>
      </c>
      <c r="C423" s="1" t="s">
        <v>32</v>
      </c>
      <c r="D423" s="1" t="s">
        <v>8432</v>
      </c>
      <c r="E423" s="16">
        <v>39.99</v>
      </c>
      <c r="F423" s="74"/>
      <c r="G423" s="74">
        <v>66</v>
      </c>
      <c r="H423" s="16">
        <v>77782.03</v>
      </c>
      <c r="I423" s="16">
        <v>1178.5156060606059</v>
      </c>
      <c r="J423" s="12">
        <v>0.71914851197439622</v>
      </c>
      <c r="K423" s="23">
        <v>0.10073344463970368</v>
      </c>
      <c r="L423"/>
      <c r="M423" s="12" t="str">
        <f t="shared" si="6"/>
        <v xml:space="preserve"> </v>
      </c>
    </row>
    <row r="424" spans="1:13" x14ac:dyDescent="0.25">
      <c r="A424" s="1" t="s">
        <v>12</v>
      </c>
      <c r="B424" s="1" t="s">
        <v>23</v>
      </c>
      <c r="C424" s="1" t="s">
        <v>32</v>
      </c>
      <c r="D424" s="1" t="s">
        <v>6493</v>
      </c>
      <c r="E424" s="16">
        <v>47.99</v>
      </c>
      <c r="F424" s="74"/>
      <c r="G424" s="74">
        <v>133</v>
      </c>
      <c r="H424" s="16">
        <v>142912.43</v>
      </c>
      <c r="I424" s="16">
        <v>1074.5295488721804</v>
      </c>
      <c r="J424" s="12">
        <v>0.7269075208818736</v>
      </c>
      <c r="K424" s="23">
        <v>-0.27553249559933146</v>
      </c>
      <c r="L424"/>
      <c r="M424" s="12" t="str">
        <f t="shared" si="6"/>
        <v xml:space="preserve"> </v>
      </c>
    </row>
    <row r="425" spans="1:13" x14ac:dyDescent="0.25">
      <c r="A425" s="1" t="s">
        <v>12</v>
      </c>
      <c r="B425" s="1" t="s">
        <v>23</v>
      </c>
      <c r="C425" s="1" t="s">
        <v>32</v>
      </c>
      <c r="D425" s="1" t="s">
        <v>5800</v>
      </c>
      <c r="E425" s="16">
        <v>39.99</v>
      </c>
      <c r="F425" s="74"/>
      <c r="G425" s="74">
        <v>140</v>
      </c>
      <c r="H425" s="16">
        <v>139125.74</v>
      </c>
      <c r="I425" s="16">
        <v>993.75528571428561</v>
      </c>
      <c r="J425" s="12">
        <v>0.73408327153647668</v>
      </c>
      <c r="K425" s="23">
        <v>-3.3271407443725365E-2</v>
      </c>
      <c r="L425"/>
      <c r="M425" s="12" t="str">
        <f t="shared" si="6"/>
        <v xml:space="preserve"> </v>
      </c>
    </row>
    <row r="426" spans="1:13" x14ac:dyDescent="0.25">
      <c r="A426" s="1" t="s">
        <v>12</v>
      </c>
      <c r="B426" s="1" t="s">
        <v>23</v>
      </c>
      <c r="C426" s="1" t="s">
        <v>32</v>
      </c>
      <c r="D426" s="1" t="s">
        <v>12767</v>
      </c>
      <c r="E426" s="16">
        <v>44.99</v>
      </c>
      <c r="F426" s="74"/>
      <c r="G426" s="74">
        <v>35</v>
      </c>
      <c r="H426" s="16">
        <v>34417.35</v>
      </c>
      <c r="I426" s="16">
        <v>983.35285714285715</v>
      </c>
      <c r="J426" s="12">
        <v>0.74118390789010058</v>
      </c>
      <c r="K426" s="23">
        <v>2.6212319790299698E-3</v>
      </c>
      <c r="L426"/>
      <c r="M426" s="12" t="str">
        <f t="shared" si="6"/>
        <v xml:space="preserve"> </v>
      </c>
    </row>
    <row r="427" spans="1:13" x14ac:dyDescent="0.25">
      <c r="A427" s="1" t="s">
        <v>12</v>
      </c>
      <c r="B427" s="1" t="s">
        <v>23</v>
      </c>
      <c r="C427" s="1" t="s">
        <v>32</v>
      </c>
      <c r="D427" s="1" t="s">
        <v>14684</v>
      </c>
      <c r="E427" s="16">
        <v>36.99</v>
      </c>
      <c r="F427" s="74"/>
      <c r="G427" s="74">
        <v>56</v>
      </c>
      <c r="H427" s="16">
        <v>54631.29</v>
      </c>
      <c r="I427" s="16">
        <v>975.55875000000003</v>
      </c>
      <c r="J427" s="12">
        <v>0.74822826422163402</v>
      </c>
      <c r="K427" s="23">
        <v>-0.19266231160902902</v>
      </c>
      <c r="L427"/>
      <c r="M427" s="12" t="str">
        <f t="shared" si="6"/>
        <v xml:space="preserve"> </v>
      </c>
    </row>
    <row r="428" spans="1:13" x14ac:dyDescent="0.25">
      <c r="A428" s="1" t="s">
        <v>12</v>
      </c>
      <c r="B428" s="1" t="s">
        <v>23</v>
      </c>
      <c r="C428" s="1" t="s">
        <v>32</v>
      </c>
      <c r="D428" s="1" t="s">
        <v>5760</v>
      </c>
      <c r="E428" s="16">
        <v>39.99</v>
      </c>
      <c r="F428" s="74"/>
      <c r="G428" s="74">
        <v>73</v>
      </c>
      <c r="H428" s="16">
        <v>67801.81</v>
      </c>
      <c r="I428" s="16">
        <v>928.79191780821918</v>
      </c>
      <c r="J428" s="12">
        <v>0.75493492461178424</v>
      </c>
      <c r="K428" s="23">
        <v>5.1132673741933976E-2</v>
      </c>
      <c r="L428"/>
      <c r="M428" s="12" t="str">
        <f t="shared" si="6"/>
        <v xml:space="preserve"> </v>
      </c>
    </row>
    <row r="429" spans="1:13" x14ac:dyDescent="0.25">
      <c r="A429" s="1" t="s">
        <v>12</v>
      </c>
      <c r="B429" s="1" t="s">
        <v>23</v>
      </c>
      <c r="C429" s="1" t="s">
        <v>32</v>
      </c>
      <c r="D429" s="1" t="s">
        <v>6263</v>
      </c>
      <c r="E429" s="16">
        <v>37.99</v>
      </c>
      <c r="F429" s="74"/>
      <c r="G429" s="74">
        <v>136</v>
      </c>
      <c r="H429" s="16">
        <v>121125.44</v>
      </c>
      <c r="I429" s="16">
        <v>890.62823529411764</v>
      </c>
      <c r="J429" s="12">
        <v>0.76136601105156709</v>
      </c>
      <c r="K429" s="23">
        <v>-0.14139379864930135</v>
      </c>
      <c r="L429"/>
      <c r="M429" s="12" t="str">
        <f t="shared" si="6"/>
        <v xml:space="preserve"> </v>
      </c>
    </row>
    <row r="430" spans="1:13" x14ac:dyDescent="0.25">
      <c r="A430" s="1" t="s">
        <v>12</v>
      </c>
      <c r="B430" s="1" t="s">
        <v>23</v>
      </c>
      <c r="C430" s="1" t="s">
        <v>32</v>
      </c>
      <c r="D430" s="1" t="s">
        <v>10286</v>
      </c>
      <c r="E430" s="16">
        <v>34.99</v>
      </c>
      <c r="F430" s="74"/>
      <c r="G430" s="74">
        <v>114</v>
      </c>
      <c r="H430" s="16">
        <v>100800.66</v>
      </c>
      <c r="I430" s="16">
        <v>884.2163157894737</v>
      </c>
      <c r="J430" s="12">
        <v>0.76775079802885249</v>
      </c>
      <c r="K430" s="23">
        <v>3.5126287660944167E-2</v>
      </c>
      <c r="L430"/>
      <c r="M430" s="12" t="str">
        <f t="shared" si="6"/>
        <v xml:space="preserve"> </v>
      </c>
    </row>
    <row r="431" spans="1:13" x14ac:dyDescent="0.25">
      <c r="A431" s="1" t="s">
        <v>12</v>
      </c>
      <c r="B431" s="1" t="s">
        <v>23</v>
      </c>
      <c r="C431" s="1" t="s">
        <v>32</v>
      </c>
      <c r="D431" s="1" t="s">
        <v>14729</v>
      </c>
      <c r="E431" s="16">
        <v>44.99</v>
      </c>
      <c r="F431" s="74"/>
      <c r="G431" s="74">
        <v>54</v>
      </c>
      <c r="H431" s="16">
        <v>42923.19</v>
      </c>
      <c r="I431" s="16">
        <v>794.87388888888893</v>
      </c>
      <c r="J431" s="12">
        <v>0.77349045739018263</v>
      </c>
      <c r="K431" s="23">
        <v>22.269772686613287</v>
      </c>
      <c r="L431"/>
      <c r="M431" s="12" t="str">
        <f t="shared" si="6"/>
        <v xml:space="preserve"> </v>
      </c>
    </row>
    <row r="432" spans="1:13" x14ac:dyDescent="0.25">
      <c r="A432" s="1" t="s">
        <v>12</v>
      </c>
      <c r="B432" s="1" t="s">
        <v>23</v>
      </c>
      <c r="C432" s="1" t="s">
        <v>32</v>
      </c>
      <c r="D432" s="1" t="s">
        <v>5335</v>
      </c>
      <c r="E432" s="16">
        <v>39.99</v>
      </c>
      <c r="F432" s="74"/>
      <c r="G432" s="74">
        <v>125</v>
      </c>
      <c r="H432" s="16">
        <v>95418.85</v>
      </c>
      <c r="I432" s="16">
        <v>763.35080000000005</v>
      </c>
      <c r="J432" s="12">
        <v>0.77900249348350981</v>
      </c>
      <c r="K432" s="23">
        <v>-1.7460216286982466E-2</v>
      </c>
      <c r="L432"/>
      <c r="M432" s="12" t="str">
        <f t="shared" si="6"/>
        <v xml:space="preserve"> </v>
      </c>
    </row>
    <row r="433" spans="1:13" x14ac:dyDescent="0.25">
      <c r="A433" s="1" t="s">
        <v>12</v>
      </c>
      <c r="B433" s="1" t="s">
        <v>23</v>
      </c>
      <c r="C433" s="1" t="s">
        <v>32</v>
      </c>
      <c r="D433" s="1" t="s">
        <v>13538</v>
      </c>
      <c r="E433" s="16">
        <v>49.99</v>
      </c>
      <c r="F433" s="74"/>
      <c r="G433" s="74">
        <v>49</v>
      </c>
      <c r="H433" s="16">
        <v>37367.01</v>
      </c>
      <c r="I433" s="16">
        <v>762.59204081632652</v>
      </c>
      <c r="J433" s="12">
        <v>0.78450905069608312</v>
      </c>
      <c r="K433" s="23">
        <v>8.5533964505980276E-2</v>
      </c>
      <c r="L433"/>
      <c r="M433" s="12" t="str">
        <f t="shared" si="6"/>
        <v xml:space="preserve"> </v>
      </c>
    </row>
    <row r="434" spans="1:13" x14ac:dyDescent="0.25">
      <c r="A434" s="1" t="s">
        <v>12</v>
      </c>
      <c r="B434" s="1" t="s">
        <v>23</v>
      </c>
      <c r="C434" s="1" t="s">
        <v>32</v>
      </c>
      <c r="D434" s="1" t="s">
        <v>10227</v>
      </c>
      <c r="E434" s="16">
        <v>49.99</v>
      </c>
      <c r="F434" s="74"/>
      <c r="G434" s="74">
        <v>56</v>
      </c>
      <c r="H434" s="16">
        <v>42623.35</v>
      </c>
      <c r="I434" s="16">
        <v>761.13125000000002</v>
      </c>
      <c r="J434" s="12">
        <v>0.7900050597678745</v>
      </c>
      <c r="K434" s="23">
        <v>3.7803817415423824E-2</v>
      </c>
      <c r="L434"/>
      <c r="M434" s="12" t="str">
        <f t="shared" si="6"/>
        <v xml:space="preserve"> </v>
      </c>
    </row>
    <row r="435" spans="1:13" x14ac:dyDescent="0.25">
      <c r="A435" s="1" t="s">
        <v>12</v>
      </c>
      <c r="B435" s="1" t="s">
        <v>23</v>
      </c>
      <c r="C435" s="1" t="s">
        <v>32</v>
      </c>
      <c r="D435" s="1" t="s">
        <v>11841</v>
      </c>
      <c r="E435" s="16">
        <v>39.99</v>
      </c>
      <c r="F435" s="74"/>
      <c r="G435" s="74">
        <v>34</v>
      </c>
      <c r="H435" s="16">
        <v>25568.720000000001</v>
      </c>
      <c r="I435" s="16">
        <v>752.02117647058822</v>
      </c>
      <c r="J435" s="12">
        <v>0.79543528643122807</v>
      </c>
      <c r="K435" s="23">
        <v>-0.16706344707705101</v>
      </c>
      <c r="L435"/>
      <c r="M435" s="12" t="str">
        <f t="shared" si="6"/>
        <v xml:space="preserve"> </v>
      </c>
    </row>
    <row r="436" spans="1:13" x14ac:dyDescent="0.25">
      <c r="A436" s="1" t="s">
        <v>12</v>
      </c>
      <c r="B436" s="1" t="s">
        <v>23</v>
      </c>
      <c r="C436" s="1" t="s">
        <v>32</v>
      </c>
      <c r="D436" s="1" t="s">
        <v>13091</v>
      </c>
      <c r="E436" s="16">
        <v>49.99</v>
      </c>
      <c r="F436" s="74"/>
      <c r="G436" s="74">
        <v>42</v>
      </c>
      <c r="H436" s="16">
        <v>31043.39</v>
      </c>
      <c r="I436" s="16">
        <v>739.12833333333333</v>
      </c>
      <c r="J436" s="12">
        <v>0.80077241590162884</v>
      </c>
      <c r="K436" s="23">
        <v>-0.17530154393576769</v>
      </c>
      <c r="L436"/>
      <c r="M436" s="12" t="str">
        <f t="shared" si="6"/>
        <v xml:space="preserve"> </v>
      </c>
    </row>
    <row r="437" spans="1:13" x14ac:dyDescent="0.25">
      <c r="A437" s="1" t="s">
        <v>12</v>
      </c>
      <c r="B437" s="1" t="s">
        <v>23</v>
      </c>
      <c r="C437" s="1" t="s">
        <v>32</v>
      </c>
      <c r="D437" s="1" t="s">
        <v>15262</v>
      </c>
      <c r="E437" s="16">
        <v>49.99</v>
      </c>
      <c r="F437" s="74"/>
      <c r="G437" s="74">
        <v>86</v>
      </c>
      <c r="H437" s="16">
        <v>61576.34</v>
      </c>
      <c r="I437" s="16">
        <v>716.00395348837208</v>
      </c>
      <c r="J437" s="12">
        <v>0.80594256786137375</v>
      </c>
      <c r="K437" s="23">
        <v>-6.2577507891228179E-2</v>
      </c>
      <c r="L437"/>
      <c r="M437" s="12" t="str">
        <f t="shared" si="6"/>
        <v xml:space="preserve"> </v>
      </c>
    </row>
    <row r="438" spans="1:13" x14ac:dyDescent="0.25">
      <c r="A438" s="1" t="s">
        <v>12</v>
      </c>
      <c r="B438" s="1" t="s">
        <v>23</v>
      </c>
      <c r="C438" s="1" t="s">
        <v>32</v>
      </c>
      <c r="D438" s="1" t="s">
        <v>6231</v>
      </c>
      <c r="E438" s="16">
        <v>34.99</v>
      </c>
      <c r="F438" s="74"/>
      <c r="G438" s="74">
        <v>129</v>
      </c>
      <c r="H438" s="16">
        <v>91740.97</v>
      </c>
      <c r="I438" s="16">
        <v>711.17031007751939</v>
      </c>
      <c r="J438" s="12">
        <v>0.81107781684211755</v>
      </c>
      <c r="K438" s="23">
        <v>-9.2785485987026295E-2</v>
      </c>
      <c r="L438"/>
      <c r="M438" s="12" t="str">
        <f t="shared" si="6"/>
        <v xml:space="preserve"> </v>
      </c>
    </row>
    <row r="439" spans="1:13" x14ac:dyDescent="0.25">
      <c r="A439" s="1" t="s">
        <v>12</v>
      </c>
      <c r="B439" s="1" t="s">
        <v>23</v>
      </c>
      <c r="C439" s="1" t="s">
        <v>32</v>
      </c>
      <c r="D439" s="1" t="s">
        <v>15462</v>
      </c>
      <c r="E439" s="16">
        <v>44.99</v>
      </c>
      <c r="F439" s="74"/>
      <c r="G439" s="74">
        <v>57</v>
      </c>
      <c r="H439" s="16">
        <v>40311.040000000001</v>
      </c>
      <c r="I439" s="16">
        <v>707.21122807017548</v>
      </c>
      <c r="J439" s="12">
        <v>0.81618447791423399</v>
      </c>
      <c r="K439" s="23">
        <v>4.7806451612903231</v>
      </c>
      <c r="L439"/>
      <c r="M439" s="12" t="str">
        <f t="shared" si="6"/>
        <v xml:space="preserve"> </v>
      </c>
    </row>
    <row r="440" spans="1:13" x14ac:dyDescent="0.25">
      <c r="A440" s="1" t="s">
        <v>12</v>
      </c>
      <c r="B440" s="1" t="s">
        <v>23</v>
      </c>
      <c r="C440" s="1" t="s">
        <v>32</v>
      </c>
      <c r="D440" s="1" t="s">
        <v>8343</v>
      </c>
      <c r="E440" s="16">
        <v>41.99</v>
      </c>
      <c r="F440" s="74"/>
      <c r="G440" s="74">
        <v>44</v>
      </c>
      <c r="H440" s="16">
        <v>30583.38</v>
      </c>
      <c r="I440" s="16">
        <v>695.07681818181823</v>
      </c>
      <c r="J440" s="12">
        <v>0.82120351832062799</v>
      </c>
      <c r="K440" s="23">
        <v>5.3409321056627101E-2</v>
      </c>
      <c r="L440"/>
      <c r="M440" s="12" t="str">
        <f t="shared" si="6"/>
        <v xml:space="preserve"> </v>
      </c>
    </row>
    <row r="441" spans="1:13" x14ac:dyDescent="0.25">
      <c r="A441" s="1" t="s">
        <v>12</v>
      </c>
      <c r="B441" s="1" t="s">
        <v>23</v>
      </c>
      <c r="C441" s="1" t="s">
        <v>32</v>
      </c>
      <c r="D441" s="1" t="s">
        <v>12138</v>
      </c>
      <c r="E441" s="16">
        <v>49.99</v>
      </c>
      <c r="F441" s="74"/>
      <c r="G441" s="74">
        <v>79</v>
      </c>
      <c r="H441" s="16">
        <v>54607.47</v>
      </c>
      <c r="I441" s="16">
        <v>691.2337974683544</v>
      </c>
      <c r="J441" s="12">
        <v>0.82619480887874774</v>
      </c>
      <c r="K441" s="23">
        <v>-0.22756499978852884</v>
      </c>
      <c r="L441"/>
      <c r="M441" s="12" t="str">
        <f t="shared" si="6"/>
        <v xml:space="preserve"> </v>
      </c>
    </row>
    <row r="442" spans="1:13" x14ac:dyDescent="0.25">
      <c r="A442" s="1" t="s">
        <v>12</v>
      </c>
      <c r="B442" s="1" t="s">
        <v>23</v>
      </c>
      <c r="C442" s="1" t="s">
        <v>32</v>
      </c>
      <c r="D442" s="1" t="s">
        <v>6264</v>
      </c>
      <c r="E442" s="16">
        <v>32.99</v>
      </c>
      <c r="F442" s="74"/>
      <c r="G442" s="74">
        <v>95</v>
      </c>
      <c r="H442" s="16">
        <v>65637.039999999994</v>
      </c>
      <c r="I442" s="16">
        <v>690.91621052631569</v>
      </c>
      <c r="J442" s="12">
        <v>0.83118380619149812</v>
      </c>
      <c r="K442" s="23">
        <v>-0.24334583490592465</v>
      </c>
      <c r="L442"/>
      <c r="M442" s="12" t="str">
        <f t="shared" si="6"/>
        <v xml:space="preserve"> </v>
      </c>
    </row>
    <row r="443" spans="1:13" x14ac:dyDescent="0.25">
      <c r="A443" s="1" t="s">
        <v>12</v>
      </c>
      <c r="B443" s="1" t="s">
        <v>23</v>
      </c>
      <c r="C443" s="1" t="s">
        <v>32</v>
      </c>
      <c r="D443" s="1" t="s">
        <v>6255</v>
      </c>
      <c r="E443" s="16">
        <v>41.99</v>
      </c>
      <c r="F443" s="74"/>
      <c r="G443" s="74">
        <v>42</v>
      </c>
      <c r="H443" s="16">
        <v>28939.79</v>
      </c>
      <c r="I443" s="16">
        <v>689.04261904761904</v>
      </c>
      <c r="J443" s="12">
        <v>0.83615927459479467</v>
      </c>
      <c r="K443" s="23">
        <v>-0.20870880518810808</v>
      </c>
      <c r="L443"/>
      <c r="M443" s="12" t="str">
        <f t="shared" si="6"/>
        <v xml:space="preserve"> </v>
      </c>
    </row>
    <row r="444" spans="1:13" x14ac:dyDescent="0.25">
      <c r="A444" s="1" t="s">
        <v>12</v>
      </c>
      <c r="B444" s="1" t="s">
        <v>23</v>
      </c>
      <c r="C444" s="1" t="s">
        <v>32</v>
      </c>
      <c r="D444" s="1" t="s">
        <v>11593</v>
      </c>
      <c r="E444" s="16">
        <v>49.99</v>
      </c>
      <c r="F444" s="74"/>
      <c r="G444" s="74">
        <v>40</v>
      </c>
      <c r="H444" s="16">
        <v>27094.58</v>
      </c>
      <c r="I444" s="16">
        <v>677.36450000000002</v>
      </c>
      <c r="J444" s="12">
        <v>0.84105041713677997</v>
      </c>
      <c r="K444" s="23">
        <v>-5.5045871559632475E-3</v>
      </c>
      <c r="L444"/>
      <c r="M444" s="12" t="str">
        <f t="shared" si="6"/>
        <v xml:space="preserve"> </v>
      </c>
    </row>
    <row r="445" spans="1:13" x14ac:dyDescent="0.25">
      <c r="A445" s="1" t="s">
        <v>12</v>
      </c>
      <c r="B445" s="1" t="s">
        <v>23</v>
      </c>
      <c r="C445" s="1" t="s">
        <v>32</v>
      </c>
      <c r="D445" s="1" t="s">
        <v>6370</v>
      </c>
      <c r="E445" s="16">
        <v>36.99</v>
      </c>
      <c r="F445" s="74"/>
      <c r="G445" s="74">
        <v>103</v>
      </c>
      <c r="H445" s="16">
        <v>69744.399999999994</v>
      </c>
      <c r="I445" s="16">
        <v>677.13009708737854</v>
      </c>
      <c r="J445" s="12">
        <v>0.84593986709219204</v>
      </c>
      <c r="K445" s="23">
        <v>-7.5895171731013233E-2</v>
      </c>
      <c r="L445"/>
      <c r="M445" s="12" t="str">
        <f t="shared" si="6"/>
        <v xml:space="preserve"> </v>
      </c>
    </row>
    <row r="446" spans="1:13" x14ac:dyDescent="0.25">
      <c r="A446" s="1" t="s">
        <v>12</v>
      </c>
      <c r="B446" s="1" t="s">
        <v>23</v>
      </c>
      <c r="C446" s="1" t="s">
        <v>32</v>
      </c>
      <c r="D446" s="1" t="s">
        <v>14517</v>
      </c>
      <c r="E446" s="16">
        <v>39.99</v>
      </c>
      <c r="F446" s="74"/>
      <c r="G446" s="74">
        <v>34</v>
      </c>
      <c r="H446" s="16">
        <v>22273.63</v>
      </c>
      <c r="I446" s="16">
        <v>655.10676470588237</v>
      </c>
      <c r="J446" s="12">
        <v>0.85067029002754702</v>
      </c>
      <c r="K446" s="23">
        <v>12.372254841924523</v>
      </c>
      <c r="L446"/>
      <c r="M446" s="12" t="str">
        <f t="shared" si="6"/>
        <v xml:space="preserve"> </v>
      </c>
    </row>
    <row r="447" spans="1:13" x14ac:dyDescent="0.25">
      <c r="A447" s="1" t="s">
        <v>12</v>
      </c>
      <c r="B447" s="1" t="s">
        <v>23</v>
      </c>
      <c r="C447" s="1" t="s">
        <v>32</v>
      </c>
      <c r="D447" s="1" t="s">
        <v>8835</v>
      </c>
      <c r="E447" s="16">
        <v>49.99</v>
      </c>
      <c r="F447" s="74"/>
      <c r="G447" s="74">
        <v>45</v>
      </c>
      <c r="H447" s="16">
        <v>29413.98</v>
      </c>
      <c r="I447" s="16">
        <v>653.64400000000001</v>
      </c>
      <c r="J447" s="12">
        <v>0.85539015056897405</v>
      </c>
      <c r="K447" s="23">
        <v>-0.271853687397421</v>
      </c>
      <c r="L447"/>
      <c r="M447" s="12" t="str">
        <f t="shared" si="6"/>
        <v xml:space="preserve"> </v>
      </c>
    </row>
    <row r="448" spans="1:13" x14ac:dyDescent="0.25">
      <c r="A448" s="1" t="s">
        <v>12</v>
      </c>
      <c r="B448" s="1" t="s">
        <v>23</v>
      </c>
      <c r="C448" s="1" t="s">
        <v>32</v>
      </c>
      <c r="D448" s="1" t="s">
        <v>5813</v>
      </c>
      <c r="E448" s="16">
        <v>49.99</v>
      </c>
      <c r="F448" s="74"/>
      <c r="G448" s="74">
        <v>78</v>
      </c>
      <c r="H448" s="16">
        <v>48040.39</v>
      </c>
      <c r="I448" s="16">
        <v>615.90243589743591</v>
      </c>
      <c r="J448" s="12">
        <v>0.85983748521070735</v>
      </c>
      <c r="K448" s="23">
        <v>-0.27471698113207543</v>
      </c>
      <c r="L448"/>
      <c r="M448" s="12" t="str">
        <f t="shared" si="6"/>
        <v xml:space="preserve"> </v>
      </c>
    </row>
    <row r="449" spans="1:13" x14ac:dyDescent="0.25">
      <c r="A449" s="1" t="s">
        <v>12</v>
      </c>
      <c r="B449" s="1" t="s">
        <v>23</v>
      </c>
      <c r="C449" s="1" t="s">
        <v>32</v>
      </c>
      <c r="D449" s="1" t="s">
        <v>5578</v>
      </c>
      <c r="E449" s="16">
        <v>49.99</v>
      </c>
      <c r="F449" s="74"/>
      <c r="G449" s="74">
        <v>97</v>
      </c>
      <c r="H449" s="16">
        <v>56238.75</v>
      </c>
      <c r="I449" s="16">
        <v>579.78092783505156</v>
      </c>
      <c r="J449" s="12">
        <v>0.86402399212266645</v>
      </c>
      <c r="K449" s="23">
        <v>2.5999747143090834E-2</v>
      </c>
      <c r="L449"/>
      <c r="M449" s="12" t="str">
        <f t="shared" si="6"/>
        <v xml:space="preserve"> </v>
      </c>
    </row>
    <row r="450" spans="1:13" x14ac:dyDescent="0.25">
      <c r="A450" s="1" t="s">
        <v>12</v>
      </c>
      <c r="B450" s="1" t="s">
        <v>23</v>
      </c>
      <c r="C450" s="1" t="s">
        <v>32</v>
      </c>
      <c r="D450" s="1" t="s">
        <v>6397</v>
      </c>
      <c r="E450" s="16">
        <v>48.99</v>
      </c>
      <c r="F450" s="74"/>
      <c r="G450" s="74">
        <v>89</v>
      </c>
      <c r="H450" s="16">
        <v>49552.53</v>
      </c>
      <c r="I450" s="16">
        <v>556.77</v>
      </c>
      <c r="J450" s="12">
        <v>0.86804434074309333</v>
      </c>
      <c r="K450" s="23">
        <v>-6.5946115288220586E-2</v>
      </c>
      <c r="L450"/>
      <c r="M450" s="12" t="str">
        <f t="shared" si="6"/>
        <v xml:space="preserve"> </v>
      </c>
    </row>
    <row r="451" spans="1:13" x14ac:dyDescent="0.25">
      <c r="A451" s="1" t="s">
        <v>12</v>
      </c>
      <c r="B451" s="1" t="s">
        <v>23</v>
      </c>
      <c r="C451" s="1" t="s">
        <v>32</v>
      </c>
      <c r="D451" s="1" t="s">
        <v>14848</v>
      </c>
      <c r="E451" s="16">
        <v>44.99</v>
      </c>
      <c r="F451" s="74"/>
      <c r="G451" s="74">
        <v>79</v>
      </c>
      <c r="H451" s="16">
        <v>43494.53</v>
      </c>
      <c r="I451" s="16">
        <v>550.5636708860759</v>
      </c>
      <c r="J451" s="12">
        <v>0.87201987443690576</v>
      </c>
      <c r="K451" s="23">
        <v>-9.9299125174856395E-2</v>
      </c>
      <c r="L451"/>
      <c r="M451" s="12" t="str">
        <f t="shared" si="6"/>
        <v xml:space="preserve"> </v>
      </c>
    </row>
    <row r="452" spans="1:13" x14ac:dyDescent="0.25">
      <c r="A452" s="1" t="s">
        <v>12</v>
      </c>
      <c r="B452" s="1" t="s">
        <v>23</v>
      </c>
      <c r="C452" s="1" t="s">
        <v>32</v>
      </c>
      <c r="D452" s="1" t="s">
        <v>9512</v>
      </c>
      <c r="E452" s="16">
        <v>41.99</v>
      </c>
      <c r="F452" s="74"/>
      <c r="G452" s="74">
        <v>97</v>
      </c>
      <c r="H452" s="16">
        <v>51437.75</v>
      </c>
      <c r="I452" s="16">
        <v>530.28608247422676</v>
      </c>
      <c r="J452" s="12">
        <v>0.87584898685335577</v>
      </c>
      <c r="K452" s="23">
        <v>-0.2067695557052095</v>
      </c>
      <c r="L452"/>
      <c r="M452" s="12" t="str">
        <f t="shared" si="6"/>
        <v xml:space="preserve"> </v>
      </c>
    </row>
    <row r="453" spans="1:13" x14ac:dyDescent="0.25">
      <c r="A453" s="1" t="s">
        <v>12</v>
      </c>
      <c r="B453" s="1" t="s">
        <v>23</v>
      </c>
      <c r="C453" s="1" t="s">
        <v>32</v>
      </c>
      <c r="D453" s="1" t="s">
        <v>14613</v>
      </c>
      <c r="E453" s="16">
        <v>32.99</v>
      </c>
      <c r="F453" s="74"/>
      <c r="G453" s="74">
        <v>50</v>
      </c>
      <c r="H453" s="16">
        <v>26359.01</v>
      </c>
      <c r="I453" s="16">
        <v>527.18020000000001</v>
      </c>
      <c r="J453" s="12">
        <v>0.87965567218084528</v>
      </c>
      <c r="K453" s="23">
        <v>-0.31970077065621916</v>
      </c>
      <c r="L453"/>
      <c r="M453" s="12" t="str">
        <f t="shared" si="6"/>
        <v xml:space="preserve"> </v>
      </c>
    </row>
    <row r="454" spans="1:13" x14ac:dyDescent="0.25">
      <c r="A454" s="1" t="s">
        <v>12</v>
      </c>
      <c r="B454" s="1" t="s">
        <v>23</v>
      </c>
      <c r="C454" s="1" t="s">
        <v>32</v>
      </c>
      <c r="D454" s="1" t="s">
        <v>5646</v>
      </c>
      <c r="E454" s="16">
        <v>49.99</v>
      </c>
      <c r="F454" s="74"/>
      <c r="G454" s="74">
        <v>79</v>
      </c>
      <c r="H454" s="16">
        <v>39542.089999999997</v>
      </c>
      <c r="I454" s="16">
        <v>500.53278481012654</v>
      </c>
      <c r="J454" s="12">
        <v>0.88326994071343479</v>
      </c>
      <c r="K454" s="23">
        <v>-0.26025601571451962</v>
      </c>
      <c r="L454"/>
      <c r="M454" s="12" t="str">
        <f t="shared" si="6"/>
        <v xml:space="preserve"> </v>
      </c>
    </row>
    <row r="455" spans="1:13" x14ac:dyDescent="0.25">
      <c r="A455" s="1" t="s">
        <v>12</v>
      </c>
      <c r="B455" s="1" t="s">
        <v>23</v>
      </c>
      <c r="C455" s="1" t="s">
        <v>32</v>
      </c>
      <c r="D455" s="1" t="s">
        <v>16258</v>
      </c>
      <c r="E455" s="16">
        <v>44.99</v>
      </c>
      <c r="F455" s="74"/>
      <c r="G455" s="74">
        <v>26</v>
      </c>
      <c r="H455" s="16">
        <v>12957.12</v>
      </c>
      <c r="I455" s="16">
        <v>498.35076923076929</v>
      </c>
      <c r="J455" s="12">
        <v>0.88686845325463781</v>
      </c>
      <c r="K455" s="23" t="e">
        <v>#DIV/0!</v>
      </c>
      <c r="L455"/>
      <c r="M455" s="12" t="str">
        <f t="shared" si="6"/>
        <v xml:space="preserve"> </v>
      </c>
    </row>
    <row r="456" spans="1:13" x14ac:dyDescent="0.25">
      <c r="A456" s="1" t="s">
        <v>12</v>
      </c>
      <c r="B456" s="1" t="s">
        <v>23</v>
      </c>
      <c r="C456" s="1" t="s">
        <v>32</v>
      </c>
      <c r="D456" s="1" t="s">
        <v>14759</v>
      </c>
      <c r="E456" s="16">
        <v>39.99</v>
      </c>
      <c r="F456" s="74"/>
      <c r="G456" s="74">
        <v>12</v>
      </c>
      <c r="H456" s="16">
        <v>5878.53</v>
      </c>
      <c r="I456" s="16">
        <v>489.8775</v>
      </c>
      <c r="J456" s="12">
        <v>0.89040578165110884</v>
      </c>
      <c r="K456" s="23">
        <v>0.48484848484848464</v>
      </c>
      <c r="L456"/>
      <c r="M456" s="12" t="str">
        <f t="shared" ref="M456:M519" si="7">IF(J456&gt;$M$3,"X"," ")</f>
        <v xml:space="preserve"> </v>
      </c>
    </row>
    <row r="457" spans="1:13" x14ac:dyDescent="0.25">
      <c r="A457" s="1" t="s">
        <v>12</v>
      </c>
      <c r="B457" s="1" t="s">
        <v>23</v>
      </c>
      <c r="C457" s="1" t="s">
        <v>32</v>
      </c>
      <c r="D457" s="1" t="s">
        <v>14519</v>
      </c>
      <c r="E457" s="16">
        <v>39.99</v>
      </c>
      <c r="F457" s="74"/>
      <c r="G457" s="74">
        <v>30</v>
      </c>
      <c r="H457" s="16">
        <v>14553.51</v>
      </c>
      <c r="I457" s="16">
        <v>485.11700000000002</v>
      </c>
      <c r="J457" s="12">
        <v>0.89390873522564707</v>
      </c>
      <c r="K457" s="23">
        <v>17.566939681567668</v>
      </c>
      <c r="L457"/>
      <c r="M457" s="12" t="str">
        <f t="shared" si="7"/>
        <v xml:space="preserve"> </v>
      </c>
    </row>
    <row r="458" spans="1:13" x14ac:dyDescent="0.25">
      <c r="A458" s="1" t="s">
        <v>12</v>
      </c>
      <c r="B458" s="1" t="s">
        <v>23</v>
      </c>
      <c r="C458" s="1" t="s">
        <v>32</v>
      </c>
      <c r="D458" s="1" t="s">
        <v>14072</v>
      </c>
      <c r="E458" s="16">
        <v>45.99</v>
      </c>
      <c r="F458" s="74"/>
      <c r="G458" s="74">
        <v>61</v>
      </c>
      <c r="H458" s="16">
        <v>29295.63</v>
      </c>
      <c r="I458" s="16">
        <v>480.25622950819672</v>
      </c>
      <c r="J458" s="12">
        <v>0.89737658994079827</v>
      </c>
      <c r="K458" s="23">
        <v>2.3177083333333335</v>
      </c>
      <c r="L458"/>
      <c r="M458" s="12" t="str">
        <f t="shared" si="7"/>
        <v xml:space="preserve"> </v>
      </c>
    </row>
    <row r="459" spans="1:13" x14ac:dyDescent="0.25">
      <c r="A459" s="1" t="s">
        <v>12</v>
      </c>
      <c r="B459" s="1" t="s">
        <v>23</v>
      </c>
      <c r="C459" s="1" t="s">
        <v>32</v>
      </c>
      <c r="D459" s="1" t="s">
        <v>9187</v>
      </c>
      <c r="E459" s="16">
        <v>36.99</v>
      </c>
      <c r="F459" s="74"/>
      <c r="G459" s="74">
        <v>67</v>
      </c>
      <c r="H459" s="16">
        <v>31922.37</v>
      </c>
      <c r="I459" s="16">
        <v>476.45328358208951</v>
      </c>
      <c r="J459" s="12">
        <v>0.90081698418141309</v>
      </c>
      <c r="K459" s="23">
        <v>-0.24165202108963102</v>
      </c>
      <c r="L459"/>
      <c r="M459" s="12" t="str">
        <f t="shared" si="7"/>
        <v xml:space="preserve"> </v>
      </c>
    </row>
    <row r="460" spans="1:13" x14ac:dyDescent="0.25">
      <c r="A460" s="1" t="s">
        <v>12</v>
      </c>
      <c r="B460" s="1" t="s">
        <v>23</v>
      </c>
      <c r="C460" s="1" t="s">
        <v>32</v>
      </c>
      <c r="D460" s="1" t="s">
        <v>8380</v>
      </c>
      <c r="E460" s="16">
        <v>44.99</v>
      </c>
      <c r="F460" s="74"/>
      <c r="G460" s="74">
        <v>92</v>
      </c>
      <c r="H460" s="16">
        <v>41480.78</v>
      </c>
      <c r="I460" s="16">
        <v>450.87804347826085</v>
      </c>
      <c r="J460" s="12">
        <v>0.90407270363482939</v>
      </c>
      <c r="K460" s="23">
        <v>-0.40733166099608409</v>
      </c>
      <c r="L460"/>
      <c r="M460" s="12" t="str">
        <f t="shared" si="7"/>
        <v xml:space="preserve"> </v>
      </c>
    </row>
    <row r="461" spans="1:13" x14ac:dyDescent="0.25">
      <c r="A461" s="1" t="s">
        <v>12</v>
      </c>
      <c r="B461" s="1" t="s">
        <v>23</v>
      </c>
      <c r="C461" s="1" t="s">
        <v>32</v>
      </c>
      <c r="D461" s="1" t="s">
        <v>6258</v>
      </c>
      <c r="E461" s="16">
        <v>49.99</v>
      </c>
      <c r="F461" s="74"/>
      <c r="G461" s="74">
        <v>55</v>
      </c>
      <c r="H461" s="16">
        <v>23895.22</v>
      </c>
      <c r="I461" s="16">
        <v>434.45854545454546</v>
      </c>
      <c r="J461" s="12">
        <v>0.90720986047490848</v>
      </c>
      <c r="K461" s="23">
        <v>-0.22275183974685908</v>
      </c>
      <c r="L461"/>
      <c r="M461" s="12" t="str">
        <f t="shared" si="7"/>
        <v xml:space="preserve"> </v>
      </c>
    </row>
    <row r="462" spans="1:13" x14ac:dyDescent="0.25">
      <c r="A462" s="1" t="s">
        <v>12</v>
      </c>
      <c r="B462" s="1" t="s">
        <v>23</v>
      </c>
      <c r="C462" s="1" t="s">
        <v>32</v>
      </c>
      <c r="D462" s="1" t="s">
        <v>9530</v>
      </c>
      <c r="E462" s="16">
        <v>39.99</v>
      </c>
      <c r="F462" s="74"/>
      <c r="G462" s="74">
        <v>37</v>
      </c>
      <c r="H462" s="16">
        <v>15580.84</v>
      </c>
      <c r="I462" s="16">
        <v>421.1037837837838</v>
      </c>
      <c r="J462" s="12">
        <v>0.91025058468093911</v>
      </c>
      <c r="K462" s="23">
        <v>-0.21013126930841042</v>
      </c>
      <c r="L462"/>
      <c r="M462" s="12" t="str">
        <f t="shared" si="7"/>
        <v xml:space="preserve"> </v>
      </c>
    </row>
    <row r="463" spans="1:13" x14ac:dyDescent="0.25">
      <c r="A463" s="1" t="s">
        <v>12</v>
      </c>
      <c r="B463" s="1" t="s">
        <v>23</v>
      </c>
      <c r="C463" s="1" t="s">
        <v>32</v>
      </c>
      <c r="D463" s="1" t="s">
        <v>11965</v>
      </c>
      <c r="E463" s="16">
        <v>34.99</v>
      </c>
      <c r="F463" s="74"/>
      <c r="G463" s="74">
        <v>54</v>
      </c>
      <c r="H463" s="16">
        <v>22676.58</v>
      </c>
      <c r="I463" s="16">
        <v>419.93666666666672</v>
      </c>
      <c r="J463" s="12">
        <v>0.9132828813177909</v>
      </c>
      <c r="K463" s="23">
        <v>-0.56462342886567296</v>
      </c>
      <c r="L463"/>
      <c r="M463" s="12" t="str">
        <f t="shared" si="7"/>
        <v xml:space="preserve"> </v>
      </c>
    </row>
    <row r="464" spans="1:13" x14ac:dyDescent="0.25">
      <c r="A464" s="1" t="s">
        <v>12</v>
      </c>
      <c r="B464" s="1" t="s">
        <v>23</v>
      </c>
      <c r="C464" s="1" t="s">
        <v>32</v>
      </c>
      <c r="D464" s="1" t="s">
        <v>14202</v>
      </c>
      <c r="E464" s="16">
        <v>39.99</v>
      </c>
      <c r="F464" s="74"/>
      <c r="G464" s="74">
        <v>52</v>
      </c>
      <c r="H464" s="16">
        <v>21695.9</v>
      </c>
      <c r="I464" s="16">
        <v>417.22884615384618</v>
      </c>
      <c r="J464" s="12">
        <v>0.91629562520851227</v>
      </c>
      <c r="K464" s="23">
        <v>1.0666895283818669</v>
      </c>
      <c r="L464"/>
      <c r="M464" s="12" t="str">
        <f t="shared" si="7"/>
        <v xml:space="preserve"> </v>
      </c>
    </row>
    <row r="465" spans="1:13" x14ac:dyDescent="0.25">
      <c r="A465" s="1" t="s">
        <v>12</v>
      </c>
      <c r="B465" s="1" t="s">
        <v>23</v>
      </c>
      <c r="C465" s="1" t="s">
        <v>32</v>
      </c>
      <c r="D465" s="1" t="s">
        <v>10048</v>
      </c>
      <c r="E465" s="16">
        <v>36.99</v>
      </c>
      <c r="F465" s="74"/>
      <c r="G465" s="74">
        <v>87</v>
      </c>
      <c r="H465" s="16">
        <v>36266.83</v>
      </c>
      <c r="I465" s="16">
        <v>416.86011494252875</v>
      </c>
      <c r="J465" s="12">
        <v>0.9193057065491379</v>
      </c>
      <c r="K465" s="23">
        <v>-0.3444953582889092</v>
      </c>
      <c r="L465"/>
      <c r="M465" s="12" t="str">
        <f t="shared" si="7"/>
        <v xml:space="preserve"> </v>
      </c>
    </row>
    <row r="466" spans="1:13" x14ac:dyDescent="0.25">
      <c r="A466" s="1" t="s">
        <v>12</v>
      </c>
      <c r="B466" s="1" t="s">
        <v>23</v>
      </c>
      <c r="C466" s="1" t="s">
        <v>32</v>
      </c>
      <c r="D466" s="1" t="s">
        <v>14219</v>
      </c>
      <c r="E466" s="16">
        <v>49.99</v>
      </c>
      <c r="F466" s="74"/>
      <c r="G466" s="74">
        <v>3</v>
      </c>
      <c r="H466" s="16">
        <v>1249.75</v>
      </c>
      <c r="I466" s="16">
        <v>416.58333333333331</v>
      </c>
      <c r="J466" s="12">
        <v>0.92231378929328633</v>
      </c>
      <c r="K466" s="23">
        <v>-0.83766233766233766</v>
      </c>
      <c r="L466"/>
      <c r="M466" s="12" t="str">
        <f t="shared" si="7"/>
        <v xml:space="preserve"> </v>
      </c>
    </row>
    <row r="467" spans="1:13" x14ac:dyDescent="0.25">
      <c r="A467" s="1" t="s">
        <v>12</v>
      </c>
      <c r="B467" s="1" t="s">
        <v>23</v>
      </c>
      <c r="C467" s="1" t="s">
        <v>32</v>
      </c>
      <c r="D467" s="1" t="s">
        <v>14175</v>
      </c>
      <c r="E467" s="16">
        <v>49.99</v>
      </c>
      <c r="F467" s="74"/>
      <c r="G467" s="74">
        <v>11</v>
      </c>
      <c r="H467" s="16">
        <v>4499.1000000000004</v>
      </c>
      <c r="I467" s="16">
        <v>409.00909090909096</v>
      </c>
      <c r="J467" s="12">
        <v>0.9252671796239047</v>
      </c>
      <c r="K467" s="23">
        <v>-0.62962962962962954</v>
      </c>
      <c r="L467"/>
      <c r="M467" s="12" t="str">
        <f t="shared" si="7"/>
        <v xml:space="preserve"> </v>
      </c>
    </row>
    <row r="468" spans="1:13" x14ac:dyDescent="0.25">
      <c r="A468" s="1" t="s">
        <v>12</v>
      </c>
      <c r="B468" s="1" t="s">
        <v>23</v>
      </c>
      <c r="C468" s="1" t="s">
        <v>32</v>
      </c>
      <c r="D468" s="1" t="s">
        <v>11360</v>
      </c>
      <c r="E468" s="16">
        <v>34.99</v>
      </c>
      <c r="F468" s="74"/>
      <c r="G468" s="74">
        <v>54</v>
      </c>
      <c r="H468" s="16">
        <v>21693.8</v>
      </c>
      <c r="I468" s="16">
        <v>401.737037037037</v>
      </c>
      <c r="J468" s="12">
        <v>0.92816805959701076</v>
      </c>
      <c r="K468" s="23">
        <v>-0.12798874824191275</v>
      </c>
      <c r="L468"/>
      <c r="M468" s="12" t="str">
        <f t="shared" si="7"/>
        <v xml:space="preserve"> </v>
      </c>
    </row>
    <row r="469" spans="1:13" x14ac:dyDescent="0.25">
      <c r="A469" s="1" t="s">
        <v>12</v>
      </c>
      <c r="B469" s="1" t="s">
        <v>23</v>
      </c>
      <c r="C469" s="1" t="s">
        <v>32</v>
      </c>
      <c r="D469" s="1" t="s">
        <v>16208</v>
      </c>
      <c r="E469" s="16">
        <v>49.99</v>
      </c>
      <c r="F469" s="74"/>
      <c r="G469" s="74">
        <v>34</v>
      </c>
      <c r="H469" s="16">
        <v>13597.28</v>
      </c>
      <c r="I469" s="16">
        <v>399.92</v>
      </c>
      <c r="J469" s="12">
        <v>0.93105581903139312</v>
      </c>
      <c r="K469" s="23" t="e">
        <v>#DIV/0!</v>
      </c>
      <c r="L469"/>
      <c r="M469" s="12" t="str">
        <f t="shared" si="7"/>
        <v xml:space="preserve"> </v>
      </c>
    </row>
    <row r="470" spans="1:13" x14ac:dyDescent="0.25">
      <c r="A470" s="1" t="s">
        <v>12</v>
      </c>
      <c r="B470" s="1" t="s">
        <v>23</v>
      </c>
      <c r="C470" s="1" t="s">
        <v>32</v>
      </c>
      <c r="D470" s="1" t="s">
        <v>9431</v>
      </c>
      <c r="E470" s="16">
        <v>36.99</v>
      </c>
      <c r="F470" s="74"/>
      <c r="G470" s="74">
        <v>89</v>
      </c>
      <c r="H470" s="16">
        <v>35325.449999999997</v>
      </c>
      <c r="I470" s="16">
        <v>396.9151685393258</v>
      </c>
      <c r="J470" s="12">
        <v>0.93392188105029428</v>
      </c>
      <c r="K470" s="23">
        <v>-0.28249436513899329</v>
      </c>
      <c r="L470"/>
      <c r="M470" s="12" t="str">
        <f t="shared" si="7"/>
        <v xml:space="preserve"> </v>
      </c>
    </row>
    <row r="471" spans="1:13" x14ac:dyDescent="0.25">
      <c r="A471" s="1" t="s">
        <v>12</v>
      </c>
      <c r="B471" s="1" t="s">
        <v>23</v>
      </c>
      <c r="C471" s="1" t="s">
        <v>32</v>
      </c>
      <c r="D471" s="1" t="s">
        <v>12498</v>
      </c>
      <c r="E471" s="16">
        <v>39.99</v>
      </c>
      <c r="F471" s="74"/>
      <c r="G471" s="74">
        <v>56</v>
      </c>
      <c r="H471" s="16">
        <v>21899.85</v>
      </c>
      <c r="I471" s="16">
        <v>391.06874999999997</v>
      </c>
      <c r="J471" s="12">
        <v>0.93674572700024605</v>
      </c>
      <c r="K471" s="23">
        <v>-0.18536072027997008</v>
      </c>
      <c r="L471"/>
      <c r="M471" s="12" t="str">
        <f t="shared" si="7"/>
        <v xml:space="preserve"> </v>
      </c>
    </row>
    <row r="472" spans="1:13" x14ac:dyDescent="0.25">
      <c r="A472" s="1" t="s">
        <v>12</v>
      </c>
      <c r="B472" s="1" t="s">
        <v>23</v>
      </c>
      <c r="C472" s="1" t="s">
        <v>32</v>
      </c>
      <c r="D472" s="1" t="s">
        <v>5676</v>
      </c>
      <c r="E472" s="16">
        <v>33.99</v>
      </c>
      <c r="F472" s="74"/>
      <c r="G472" s="74">
        <v>155</v>
      </c>
      <c r="H472" s="16">
        <v>60165.3</v>
      </c>
      <c r="I472" s="16">
        <v>388.16322580645163</v>
      </c>
      <c r="J472" s="12">
        <v>0.93954859261687662</v>
      </c>
      <c r="K472" s="23">
        <v>-0.33280836542025038</v>
      </c>
      <c r="L472"/>
      <c r="M472" s="12" t="str">
        <f t="shared" si="7"/>
        <v xml:space="preserve"> </v>
      </c>
    </row>
    <row r="473" spans="1:13" x14ac:dyDescent="0.25">
      <c r="A473" s="1" t="s">
        <v>12</v>
      </c>
      <c r="B473" s="1" t="s">
        <v>23</v>
      </c>
      <c r="C473" s="1" t="s">
        <v>32</v>
      </c>
      <c r="D473" s="1" t="s">
        <v>9808</v>
      </c>
      <c r="E473" s="16">
        <v>33.99</v>
      </c>
      <c r="F473" s="74"/>
      <c r="G473" s="74">
        <v>76</v>
      </c>
      <c r="H473" s="16">
        <v>28315.42</v>
      </c>
      <c r="I473" s="16">
        <v>372.57131578947366</v>
      </c>
      <c r="J473" s="12">
        <v>0.9422388715030322</v>
      </c>
      <c r="K473" s="23">
        <v>-0.17686703641935064</v>
      </c>
      <c r="L473"/>
      <c r="M473" s="12" t="str">
        <f t="shared" si="7"/>
        <v xml:space="preserve"> </v>
      </c>
    </row>
    <row r="474" spans="1:13" x14ac:dyDescent="0.25">
      <c r="A474" s="1" t="s">
        <v>12</v>
      </c>
      <c r="B474" s="1" t="s">
        <v>23</v>
      </c>
      <c r="C474" s="1" t="s">
        <v>32</v>
      </c>
      <c r="D474" s="1" t="s">
        <v>12477</v>
      </c>
      <c r="E474" s="16">
        <v>44.99</v>
      </c>
      <c r="F474" s="74"/>
      <c r="G474" s="74">
        <v>52</v>
      </c>
      <c r="H474" s="16">
        <v>19299.79</v>
      </c>
      <c r="I474" s="16">
        <v>371.14980769230772</v>
      </c>
      <c r="J474" s="12">
        <v>0.94491888590274387</v>
      </c>
      <c r="K474" s="23">
        <v>-0.52353679767819172</v>
      </c>
      <c r="L474"/>
      <c r="M474" s="12" t="str">
        <f t="shared" si="7"/>
        <v xml:space="preserve"> </v>
      </c>
    </row>
    <row r="475" spans="1:13" x14ac:dyDescent="0.25">
      <c r="A475" s="1" t="s">
        <v>12</v>
      </c>
      <c r="B475" s="1" t="s">
        <v>23</v>
      </c>
      <c r="C475" s="1" t="s">
        <v>32</v>
      </c>
      <c r="D475" s="1" t="s">
        <v>9772</v>
      </c>
      <c r="E475" s="16">
        <v>33.99</v>
      </c>
      <c r="F475" s="74"/>
      <c r="G475" s="74">
        <v>54</v>
      </c>
      <c r="H475" s="16">
        <v>19975.59</v>
      </c>
      <c r="I475" s="16">
        <v>369.91833333333335</v>
      </c>
      <c r="J475" s="12">
        <v>0.94759000801975313</v>
      </c>
      <c r="K475" s="23">
        <v>-0.28538781993378182</v>
      </c>
      <c r="L475"/>
      <c r="M475" s="12" t="str">
        <f t="shared" si="7"/>
        <v xml:space="preserve"> </v>
      </c>
    </row>
    <row r="476" spans="1:13" x14ac:dyDescent="0.25">
      <c r="A476" s="1" t="s">
        <v>12</v>
      </c>
      <c r="B476" s="1" t="s">
        <v>23</v>
      </c>
      <c r="C476" s="1" t="s">
        <v>32</v>
      </c>
      <c r="D476" s="1" t="s">
        <v>5727</v>
      </c>
      <c r="E476" s="16">
        <v>46.99</v>
      </c>
      <c r="F476" s="74"/>
      <c r="G476" s="74">
        <v>98</v>
      </c>
      <c r="H476" s="16">
        <v>35490.25</v>
      </c>
      <c r="I476" s="16">
        <v>362.1454081632653</v>
      </c>
      <c r="J476" s="12">
        <v>0.95020500306636679</v>
      </c>
      <c r="K476" s="23">
        <v>-0.34610486495290471</v>
      </c>
      <c r="L476"/>
      <c r="M476" s="12" t="str">
        <f t="shared" si="7"/>
        <v xml:space="preserve"> </v>
      </c>
    </row>
    <row r="477" spans="1:13" x14ac:dyDescent="0.25">
      <c r="A477" s="1" t="s">
        <v>12</v>
      </c>
      <c r="B477" s="1" t="s">
        <v>23</v>
      </c>
      <c r="C477" s="1" t="s">
        <v>32</v>
      </c>
      <c r="D477" s="1" t="s">
        <v>14570</v>
      </c>
      <c r="E477" s="16">
        <v>39.99</v>
      </c>
      <c r="F477" s="74"/>
      <c r="G477" s="74">
        <v>31</v>
      </c>
      <c r="H477" s="16">
        <v>11197.2</v>
      </c>
      <c r="I477" s="16">
        <v>361.20000000000005</v>
      </c>
      <c r="J477" s="12">
        <v>0.95281317146929478</v>
      </c>
      <c r="K477" s="23">
        <v>10.200000000000001</v>
      </c>
      <c r="L477"/>
      <c r="M477" s="12" t="str">
        <f t="shared" si="7"/>
        <v xml:space="preserve"> </v>
      </c>
    </row>
    <row r="478" spans="1:13" x14ac:dyDescent="0.25">
      <c r="A478" s="1" t="s">
        <v>12</v>
      </c>
      <c r="B478" s="1" t="s">
        <v>23</v>
      </c>
      <c r="C478" s="1" t="s">
        <v>32</v>
      </c>
      <c r="D478" s="1" t="s">
        <v>11582</v>
      </c>
      <c r="E478" s="16">
        <v>39.99</v>
      </c>
      <c r="F478" s="74"/>
      <c r="G478" s="74">
        <v>68</v>
      </c>
      <c r="H478" s="16">
        <v>24289.65</v>
      </c>
      <c r="I478" s="16">
        <v>357.20073529411769</v>
      </c>
      <c r="J478" s="12">
        <v>0.95539246181064796</v>
      </c>
      <c r="K478" s="23">
        <v>-0.27431281302993249</v>
      </c>
      <c r="L478"/>
      <c r="M478" s="12" t="str">
        <f t="shared" si="7"/>
        <v xml:space="preserve"> </v>
      </c>
    </row>
    <row r="479" spans="1:13" x14ac:dyDescent="0.25">
      <c r="A479" s="1" t="s">
        <v>12</v>
      </c>
      <c r="B479" s="1" t="s">
        <v>23</v>
      </c>
      <c r="C479" s="1" t="s">
        <v>32</v>
      </c>
      <c r="D479" s="1" t="s">
        <v>5585</v>
      </c>
      <c r="E479" s="16">
        <v>34.99</v>
      </c>
      <c r="F479" s="74"/>
      <c r="G479" s="74">
        <v>75</v>
      </c>
      <c r="H479" s="16">
        <v>26669.88</v>
      </c>
      <c r="I479" s="16">
        <v>355.59840000000003</v>
      </c>
      <c r="J479" s="12">
        <v>0.95796018194080212</v>
      </c>
      <c r="K479" s="23">
        <v>-0.18627169799346566</v>
      </c>
      <c r="L479"/>
      <c r="M479" s="12" t="str">
        <f t="shared" si="7"/>
        <v xml:space="preserve"> </v>
      </c>
    </row>
    <row r="480" spans="1:13" x14ac:dyDescent="0.25">
      <c r="A480" s="1" t="s">
        <v>12</v>
      </c>
      <c r="B480" s="1" t="s">
        <v>23</v>
      </c>
      <c r="C480" s="1" t="s">
        <v>32</v>
      </c>
      <c r="D480" s="1" t="s">
        <v>11697</v>
      </c>
      <c r="E480" s="16">
        <v>49.99</v>
      </c>
      <c r="F480" s="74"/>
      <c r="G480" s="74">
        <v>1</v>
      </c>
      <c r="H480" s="16">
        <v>349.93</v>
      </c>
      <c r="I480" s="16">
        <v>349.93</v>
      </c>
      <c r="J480" s="12">
        <v>0.96048697144588679</v>
      </c>
      <c r="K480" s="23">
        <v>1.3333333333333335</v>
      </c>
      <c r="L480"/>
      <c r="M480" s="12" t="str">
        <f t="shared" si="7"/>
        <v xml:space="preserve"> </v>
      </c>
    </row>
    <row r="481" spans="1:13" x14ac:dyDescent="0.25">
      <c r="A481" s="1" t="s">
        <v>12</v>
      </c>
      <c r="B481" s="1" t="s">
        <v>23</v>
      </c>
      <c r="C481" s="1" t="s">
        <v>32</v>
      </c>
      <c r="D481" s="1" t="s">
        <v>16153</v>
      </c>
      <c r="E481" s="16">
        <v>49.99</v>
      </c>
      <c r="F481" s="74"/>
      <c r="G481" s="74">
        <v>18</v>
      </c>
      <c r="H481" s="16">
        <v>6198.76</v>
      </c>
      <c r="I481" s="16">
        <v>344.37555555555559</v>
      </c>
      <c r="J481" s="12">
        <v>0.96297365318104955</v>
      </c>
      <c r="K481" s="23" t="e">
        <v>#DIV/0!</v>
      </c>
      <c r="L481"/>
      <c r="M481" s="12" t="str">
        <f t="shared" si="7"/>
        <v xml:space="preserve"> </v>
      </c>
    </row>
    <row r="482" spans="1:13" x14ac:dyDescent="0.25">
      <c r="A482" s="1" t="s">
        <v>12</v>
      </c>
      <c r="B482" s="1" t="s">
        <v>23</v>
      </c>
      <c r="C482" s="1" t="s">
        <v>32</v>
      </c>
      <c r="D482" s="1" t="s">
        <v>11595</v>
      </c>
      <c r="E482" s="16">
        <v>42.99</v>
      </c>
      <c r="F482" s="74"/>
      <c r="G482" s="74">
        <v>48</v>
      </c>
      <c r="H482" s="16">
        <v>15287.22</v>
      </c>
      <c r="I482" s="16">
        <v>318.48374999999999</v>
      </c>
      <c r="J482" s="12">
        <v>0.96527337425966531</v>
      </c>
      <c r="K482" s="23">
        <v>0.17359551726282185</v>
      </c>
      <c r="L482"/>
      <c r="M482" s="12" t="str">
        <f t="shared" si="7"/>
        <v xml:space="preserve"> </v>
      </c>
    </row>
    <row r="483" spans="1:13" x14ac:dyDescent="0.25">
      <c r="A483" s="1" t="s">
        <v>12</v>
      </c>
      <c r="B483" s="1" t="s">
        <v>23</v>
      </c>
      <c r="C483" s="1" t="s">
        <v>32</v>
      </c>
      <c r="D483" s="1" t="s">
        <v>14022</v>
      </c>
      <c r="E483" s="16">
        <v>34.99</v>
      </c>
      <c r="F483" s="74"/>
      <c r="G483" s="74">
        <v>51</v>
      </c>
      <c r="H483" s="16">
        <v>16231.94</v>
      </c>
      <c r="I483" s="16">
        <v>318.27333333333337</v>
      </c>
      <c r="J483" s="12">
        <v>0.96757157595261822</v>
      </c>
      <c r="K483" s="23">
        <v>1.3385559162139229</v>
      </c>
      <c r="L483"/>
      <c r="M483" s="12" t="str">
        <f t="shared" si="7"/>
        <v xml:space="preserve"> </v>
      </c>
    </row>
    <row r="484" spans="1:13" x14ac:dyDescent="0.25">
      <c r="A484" s="1" t="s">
        <v>12</v>
      </c>
      <c r="B484" s="1" t="s">
        <v>23</v>
      </c>
      <c r="C484" s="1" t="s">
        <v>32</v>
      </c>
      <c r="D484" s="1" t="s">
        <v>13094</v>
      </c>
      <c r="E484" s="16">
        <v>39.99</v>
      </c>
      <c r="F484" s="74"/>
      <c r="G484" s="74">
        <v>38</v>
      </c>
      <c r="H484" s="16">
        <v>12036.99</v>
      </c>
      <c r="I484" s="16">
        <v>316.7628947368421</v>
      </c>
      <c r="J484" s="12">
        <v>0.96985887100597545</v>
      </c>
      <c r="K484" s="23">
        <v>-0.32511210762331844</v>
      </c>
      <c r="L484"/>
      <c r="M484" s="12" t="str">
        <f t="shared" si="7"/>
        <v xml:space="preserve"> </v>
      </c>
    </row>
    <row r="485" spans="1:13" x14ac:dyDescent="0.25">
      <c r="A485" s="1" t="s">
        <v>12</v>
      </c>
      <c r="B485" s="1" t="s">
        <v>23</v>
      </c>
      <c r="C485" s="1" t="s">
        <v>32</v>
      </c>
      <c r="D485" s="1" t="s">
        <v>15822</v>
      </c>
      <c r="E485" s="16">
        <v>49.99</v>
      </c>
      <c r="F485" s="74"/>
      <c r="G485" s="74">
        <v>6</v>
      </c>
      <c r="H485" s="16">
        <v>1899.62</v>
      </c>
      <c r="I485" s="16">
        <v>316.6033333333333</v>
      </c>
      <c r="J485" s="12">
        <v>0.97214501389152819</v>
      </c>
      <c r="K485" s="23" t="e">
        <v>#DIV/0!</v>
      </c>
      <c r="L485"/>
      <c r="M485" s="12" t="str">
        <f t="shared" si="7"/>
        <v xml:space="preserve"> </v>
      </c>
    </row>
    <row r="486" spans="1:13" x14ac:dyDescent="0.25">
      <c r="A486" s="1" t="s">
        <v>12</v>
      </c>
      <c r="B486" s="1" t="s">
        <v>23</v>
      </c>
      <c r="C486" s="1" t="s">
        <v>32</v>
      </c>
      <c r="D486" s="1" t="s">
        <v>12590</v>
      </c>
      <c r="E486" s="16">
        <v>39.99</v>
      </c>
      <c r="F486" s="74"/>
      <c r="G486" s="74">
        <v>46</v>
      </c>
      <c r="H486" s="16">
        <v>14536.49</v>
      </c>
      <c r="I486" s="16">
        <v>316.01065217391306</v>
      </c>
      <c r="J486" s="12">
        <v>0.97442687711962528</v>
      </c>
      <c r="K486" s="23">
        <v>-0.20312326120789426</v>
      </c>
      <c r="L486"/>
      <c r="M486" s="12" t="str">
        <f t="shared" si="7"/>
        <v xml:space="preserve"> </v>
      </c>
    </row>
    <row r="487" spans="1:13" x14ac:dyDescent="0.25">
      <c r="A487" s="1" t="s">
        <v>12</v>
      </c>
      <c r="B487" s="1" t="s">
        <v>23</v>
      </c>
      <c r="C487" s="1" t="s">
        <v>32</v>
      </c>
      <c r="D487" s="1" t="s">
        <v>15331</v>
      </c>
      <c r="E487" s="16">
        <v>44.99</v>
      </c>
      <c r="F487" s="74"/>
      <c r="G487" s="74">
        <v>51</v>
      </c>
      <c r="H487" s="16">
        <v>15361.61</v>
      </c>
      <c r="I487" s="16">
        <v>301.20803921568631</v>
      </c>
      <c r="J487" s="12">
        <v>0.97660185300719504</v>
      </c>
      <c r="K487" s="23" t="e">
        <v>#DIV/0!</v>
      </c>
      <c r="L487"/>
      <c r="M487" s="12" t="str">
        <f t="shared" si="7"/>
        <v xml:space="preserve"> </v>
      </c>
    </row>
    <row r="488" spans="1:13" x14ac:dyDescent="0.25">
      <c r="A488" s="1" t="s">
        <v>12</v>
      </c>
      <c r="B488" s="1" t="s">
        <v>23</v>
      </c>
      <c r="C488" s="1" t="s">
        <v>32</v>
      </c>
      <c r="D488" s="1" t="s">
        <v>16112</v>
      </c>
      <c r="E488" s="16">
        <v>46.99</v>
      </c>
      <c r="F488" s="74"/>
      <c r="G488" s="74">
        <v>53</v>
      </c>
      <c r="H488" s="16">
        <v>15506.7</v>
      </c>
      <c r="I488" s="16">
        <v>292.57924528301891</v>
      </c>
      <c r="J488" s="12">
        <v>0.97871452173061602</v>
      </c>
      <c r="K488" s="23" t="e">
        <v>#DIV/0!</v>
      </c>
      <c r="L488"/>
      <c r="M488" s="12" t="str">
        <f t="shared" si="7"/>
        <v xml:space="preserve"> </v>
      </c>
    </row>
    <row r="489" spans="1:13" x14ac:dyDescent="0.25">
      <c r="A489" s="1" t="s">
        <v>12</v>
      </c>
      <c r="B489" s="1" t="s">
        <v>23</v>
      </c>
      <c r="C489" s="1" t="s">
        <v>32</v>
      </c>
      <c r="D489" s="1" t="s">
        <v>14632</v>
      </c>
      <c r="E489" s="16">
        <v>49.99</v>
      </c>
      <c r="F489" s="74"/>
      <c r="G489" s="74">
        <v>14</v>
      </c>
      <c r="H489" s="16">
        <v>3899.22</v>
      </c>
      <c r="I489" s="16">
        <v>278.5157142857143</v>
      </c>
      <c r="J489" s="12">
        <v>0.98072563990813244</v>
      </c>
      <c r="K489" s="23">
        <v>-0.43065693430656937</v>
      </c>
      <c r="L489"/>
      <c r="M489" s="12" t="str">
        <f t="shared" si="7"/>
        <v>X</v>
      </c>
    </row>
    <row r="490" spans="1:13" x14ac:dyDescent="0.25">
      <c r="A490" s="1" t="s">
        <v>12</v>
      </c>
      <c r="B490" s="1" t="s">
        <v>23</v>
      </c>
      <c r="C490" s="1" t="s">
        <v>32</v>
      </c>
      <c r="D490" s="1" t="s">
        <v>12964</v>
      </c>
      <c r="E490" s="16">
        <v>39.99</v>
      </c>
      <c r="F490" s="74"/>
      <c r="G490" s="74">
        <v>34</v>
      </c>
      <c r="H490" s="16">
        <v>9057.9599999999991</v>
      </c>
      <c r="I490" s="16">
        <v>266.41058823529409</v>
      </c>
      <c r="J490" s="12">
        <v>0.98264934887391531</v>
      </c>
      <c r="K490" s="23">
        <v>-0.23606388146708768</v>
      </c>
      <c r="L490"/>
      <c r="M490" s="12" t="str">
        <f t="shared" si="7"/>
        <v>X</v>
      </c>
    </row>
    <row r="491" spans="1:13" x14ac:dyDescent="0.25">
      <c r="A491" s="1" t="s">
        <v>12</v>
      </c>
      <c r="B491" s="1" t="s">
        <v>23</v>
      </c>
      <c r="C491" s="1" t="s">
        <v>32</v>
      </c>
      <c r="D491" s="1" t="s">
        <v>15487</v>
      </c>
      <c r="E491" s="16">
        <v>44.99</v>
      </c>
      <c r="F491" s="74"/>
      <c r="G491" s="74">
        <v>50</v>
      </c>
      <c r="H491" s="16">
        <v>12425.96</v>
      </c>
      <c r="I491" s="16">
        <v>248.51919999999998</v>
      </c>
      <c r="J491" s="12">
        <v>0.98444386693859121</v>
      </c>
      <c r="K491" s="23" t="e">
        <v>#DIV/0!</v>
      </c>
      <c r="L491"/>
      <c r="M491" s="12" t="str">
        <f t="shared" si="7"/>
        <v>X</v>
      </c>
    </row>
    <row r="492" spans="1:13" x14ac:dyDescent="0.25">
      <c r="A492" s="1" t="s">
        <v>12</v>
      </c>
      <c r="B492" s="1" t="s">
        <v>23</v>
      </c>
      <c r="C492" s="1" t="s">
        <v>32</v>
      </c>
      <c r="D492" s="1" t="s">
        <v>14782</v>
      </c>
      <c r="E492" s="16">
        <v>35.99</v>
      </c>
      <c r="F492" s="74"/>
      <c r="G492" s="74">
        <v>37</v>
      </c>
      <c r="H492" s="16">
        <v>9126.4</v>
      </c>
      <c r="I492" s="16">
        <v>246.65945945945944</v>
      </c>
      <c r="J492" s="12">
        <v>0.98622495610925964</v>
      </c>
      <c r="K492" s="23">
        <v>2.8037761013628972</v>
      </c>
      <c r="L492"/>
      <c r="M492" s="12" t="str">
        <f t="shared" si="7"/>
        <v>X</v>
      </c>
    </row>
    <row r="493" spans="1:13" x14ac:dyDescent="0.25">
      <c r="A493" s="1" t="s">
        <v>12</v>
      </c>
      <c r="B493" s="1" t="s">
        <v>23</v>
      </c>
      <c r="C493" s="1" t="s">
        <v>32</v>
      </c>
      <c r="D493" s="1" t="s">
        <v>14847</v>
      </c>
      <c r="E493" s="16">
        <v>44.99</v>
      </c>
      <c r="F493" s="74"/>
      <c r="G493" s="74">
        <v>30</v>
      </c>
      <c r="H493" s="16">
        <v>7378.23</v>
      </c>
      <c r="I493" s="16">
        <v>245.94099999999997</v>
      </c>
      <c r="J493" s="12">
        <v>0.98800085739714583</v>
      </c>
      <c r="K493" s="23">
        <v>-0.42480570841879517</v>
      </c>
      <c r="L493"/>
      <c r="M493" s="12" t="str">
        <f t="shared" si="7"/>
        <v>X</v>
      </c>
    </row>
    <row r="494" spans="1:13" x14ac:dyDescent="0.25">
      <c r="A494" s="1" t="s">
        <v>12</v>
      </c>
      <c r="B494" s="1" t="s">
        <v>23</v>
      </c>
      <c r="C494" s="1" t="s">
        <v>32</v>
      </c>
      <c r="D494" s="1" t="s">
        <v>15795</v>
      </c>
      <c r="E494" s="16">
        <v>49.99</v>
      </c>
      <c r="F494" s="74"/>
      <c r="G494" s="74">
        <v>55</v>
      </c>
      <c r="H494" s="16">
        <v>12947.41</v>
      </c>
      <c r="I494" s="16">
        <v>235.40745454545456</v>
      </c>
      <c r="J494" s="12">
        <v>0.9897006976096574</v>
      </c>
      <c r="K494" s="23">
        <v>0.13596491228070184</v>
      </c>
      <c r="L494"/>
      <c r="M494" s="12" t="str">
        <f t="shared" si="7"/>
        <v>X</v>
      </c>
    </row>
    <row r="495" spans="1:13" x14ac:dyDescent="0.25">
      <c r="A495" s="1" t="s">
        <v>12</v>
      </c>
      <c r="B495" s="1" t="s">
        <v>23</v>
      </c>
      <c r="C495" s="1" t="s">
        <v>32</v>
      </c>
      <c r="D495" s="1" t="s">
        <v>6602</v>
      </c>
      <c r="E495" s="16">
        <v>37.99</v>
      </c>
      <c r="F495" s="74"/>
      <c r="G495" s="74">
        <v>66</v>
      </c>
      <c r="H495" s="16">
        <v>15006.05</v>
      </c>
      <c r="I495" s="16">
        <v>227.36439393939392</v>
      </c>
      <c r="J495" s="12">
        <v>0.99134246014626737</v>
      </c>
      <c r="K495" s="23" t="e">
        <v>#DIV/0!</v>
      </c>
      <c r="L495"/>
      <c r="M495" s="12" t="str">
        <f t="shared" si="7"/>
        <v>X</v>
      </c>
    </row>
    <row r="496" spans="1:13" x14ac:dyDescent="0.25">
      <c r="A496" s="1" t="s">
        <v>12</v>
      </c>
      <c r="B496" s="1" t="s">
        <v>23</v>
      </c>
      <c r="C496" s="1" t="s">
        <v>32</v>
      </c>
      <c r="D496" s="1" t="s">
        <v>16334</v>
      </c>
      <c r="E496" s="16">
        <v>49.99</v>
      </c>
      <c r="F496" s="74"/>
      <c r="G496" s="74">
        <v>51</v>
      </c>
      <c r="H496" s="16">
        <v>9498.1</v>
      </c>
      <c r="I496" s="16">
        <v>186.2372549019608</v>
      </c>
      <c r="J496" s="12">
        <v>0.99268725007894554</v>
      </c>
      <c r="K496" s="23" t="e">
        <v>#DIV/0!</v>
      </c>
      <c r="L496"/>
      <c r="M496" s="12" t="str">
        <f t="shared" si="7"/>
        <v>X</v>
      </c>
    </row>
    <row r="497" spans="1:13" x14ac:dyDescent="0.25">
      <c r="A497" s="1" t="s">
        <v>12</v>
      </c>
      <c r="B497" s="1" t="s">
        <v>23</v>
      </c>
      <c r="C497" s="1" t="s">
        <v>32</v>
      </c>
      <c r="D497" s="1" t="s">
        <v>13522</v>
      </c>
      <c r="E497" s="16">
        <v>39.99</v>
      </c>
      <c r="F497" s="74"/>
      <c r="G497" s="74">
        <v>40</v>
      </c>
      <c r="H497" s="16">
        <v>7358.16</v>
      </c>
      <c r="I497" s="16">
        <v>183.95400000000001</v>
      </c>
      <c r="J497" s="12">
        <v>0.99401555298700806</v>
      </c>
      <c r="K497" s="23">
        <v>0.38345864661654128</v>
      </c>
      <c r="L497"/>
      <c r="M497" s="12" t="str">
        <f t="shared" si="7"/>
        <v>X</v>
      </c>
    </row>
    <row r="498" spans="1:13" x14ac:dyDescent="0.25">
      <c r="A498" s="1" t="s">
        <v>12</v>
      </c>
      <c r="B498" s="1" t="s">
        <v>23</v>
      </c>
      <c r="C498" s="1" t="s">
        <v>32</v>
      </c>
      <c r="D498" s="1" t="s">
        <v>8693</v>
      </c>
      <c r="E498" s="16">
        <v>44.99</v>
      </c>
      <c r="F498" s="74"/>
      <c r="G498" s="74">
        <v>67</v>
      </c>
      <c r="H498" s="16">
        <v>10479.64</v>
      </c>
      <c r="I498" s="16">
        <v>156.41253731343284</v>
      </c>
      <c r="J498" s="12">
        <v>0.99514498332378198</v>
      </c>
      <c r="K498" s="23">
        <v>-0.61876816415650104</v>
      </c>
      <c r="L498"/>
      <c r="M498" s="12" t="str">
        <f t="shared" si="7"/>
        <v>X</v>
      </c>
    </row>
    <row r="499" spans="1:13" x14ac:dyDescent="0.25">
      <c r="A499" s="1" t="s">
        <v>12</v>
      </c>
      <c r="B499" s="1" t="s">
        <v>23</v>
      </c>
      <c r="C499" s="1" t="s">
        <v>32</v>
      </c>
      <c r="D499" s="1" t="s">
        <v>13002</v>
      </c>
      <c r="E499" s="16">
        <v>49.99</v>
      </c>
      <c r="F499" s="74"/>
      <c r="G499" s="74">
        <v>40</v>
      </c>
      <c r="H499" s="16">
        <v>6103.7</v>
      </c>
      <c r="I499" s="16">
        <v>152.5925</v>
      </c>
      <c r="J499" s="12">
        <v>0.99624682977179901</v>
      </c>
      <c r="K499" s="23">
        <v>-0.31174732759009516</v>
      </c>
      <c r="L499"/>
      <c r="M499" s="12" t="str">
        <f t="shared" si="7"/>
        <v>X</v>
      </c>
    </row>
    <row r="500" spans="1:13" x14ac:dyDescent="0.25">
      <c r="A500" s="1" t="s">
        <v>12</v>
      </c>
      <c r="B500" s="1" t="s">
        <v>23</v>
      </c>
      <c r="C500" s="1" t="s">
        <v>32</v>
      </c>
      <c r="D500" s="1" t="s">
        <v>12586</v>
      </c>
      <c r="E500" s="16">
        <v>29.99</v>
      </c>
      <c r="F500" s="74"/>
      <c r="G500" s="74">
        <v>5</v>
      </c>
      <c r="H500" s="16">
        <v>641.80999999999995</v>
      </c>
      <c r="I500" s="16">
        <v>128.36199999999999</v>
      </c>
      <c r="J500" s="12">
        <v>0.997173711589453</v>
      </c>
      <c r="K500" s="23">
        <v>-0.60808128919584026</v>
      </c>
      <c r="L500"/>
      <c r="M500" s="12" t="str">
        <f t="shared" si="7"/>
        <v>X</v>
      </c>
    </row>
    <row r="501" spans="1:13" x14ac:dyDescent="0.25">
      <c r="A501" s="1" t="s">
        <v>12</v>
      </c>
      <c r="B501" s="1" t="s">
        <v>23</v>
      </c>
      <c r="C501" s="1" t="s">
        <v>32</v>
      </c>
      <c r="D501" s="1" t="s">
        <v>16250</v>
      </c>
      <c r="E501" s="16">
        <v>32.99</v>
      </c>
      <c r="F501" s="74"/>
      <c r="G501" s="74">
        <v>57</v>
      </c>
      <c r="H501" s="16">
        <v>4618.46</v>
      </c>
      <c r="I501" s="16">
        <v>81.025614035087713</v>
      </c>
      <c r="J501" s="12">
        <v>0.99775878480748781</v>
      </c>
      <c r="K501" s="23" t="e">
        <v>#DIV/0!</v>
      </c>
      <c r="L501"/>
      <c r="M501" s="12" t="str">
        <f t="shared" si="7"/>
        <v>X</v>
      </c>
    </row>
    <row r="502" spans="1:13" x14ac:dyDescent="0.25">
      <c r="A502" s="1" t="s">
        <v>12</v>
      </c>
      <c r="B502" s="1" t="s">
        <v>23</v>
      </c>
      <c r="C502" s="1" t="s">
        <v>32</v>
      </c>
      <c r="D502" s="1" t="s">
        <v>11970</v>
      </c>
      <c r="E502" s="16">
        <v>19.989999999999998</v>
      </c>
      <c r="F502" s="74"/>
      <c r="G502" s="74">
        <v>41</v>
      </c>
      <c r="H502" s="16">
        <v>3214.03</v>
      </c>
      <c r="I502" s="16">
        <v>78.390975609756097</v>
      </c>
      <c r="J502" s="12">
        <v>0.9983248337157381</v>
      </c>
      <c r="K502" s="23">
        <v>-0.31945361994782662</v>
      </c>
      <c r="L502"/>
      <c r="M502" s="12" t="str">
        <f t="shared" si="7"/>
        <v>X</v>
      </c>
    </row>
    <row r="503" spans="1:13" x14ac:dyDescent="0.25">
      <c r="A503" s="1" t="s">
        <v>12</v>
      </c>
      <c r="B503" s="1" t="s">
        <v>23</v>
      </c>
      <c r="C503" s="1" t="s">
        <v>32</v>
      </c>
      <c r="D503" s="1" t="s">
        <v>12240</v>
      </c>
      <c r="E503" s="16">
        <v>39.99</v>
      </c>
      <c r="F503" s="74"/>
      <c r="G503" s="74">
        <v>11</v>
      </c>
      <c r="H503" s="16">
        <v>839.79</v>
      </c>
      <c r="I503" s="16">
        <v>76.344545454545454</v>
      </c>
      <c r="J503" s="12">
        <v>0.99887610567362972</v>
      </c>
      <c r="K503" s="23">
        <v>-0.73750000000000004</v>
      </c>
      <c r="L503"/>
      <c r="M503" s="12" t="str">
        <f t="shared" si="7"/>
        <v>X</v>
      </c>
    </row>
    <row r="504" spans="1:13" x14ac:dyDescent="0.25">
      <c r="A504" s="1" t="s">
        <v>12</v>
      </c>
      <c r="B504" s="1" t="s">
        <v>23</v>
      </c>
      <c r="C504" s="1" t="s">
        <v>32</v>
      </c>
      <c r="D504" s="1" t="s">
        <v>16307</v>
      </c>
      <c r="E504" s="16">
        <v>34.99</v>
      </c>
      <c r="F504" s="74"/>
      <c r="G504" s="74">
        <v>10</v>
      </c>
      <c r="H504" s="16">
        <v>594.83000000000004</v>
      </c>
      <c r="I504" s="16">
        <v>59.483000000000004</v>
      </c>
      <c r="J504" s="12">
        <v>0.99930562306319604</v>
      </c>
      <c r="K504" s="23" t="e">
        <v>#DIV/0!</v>
      </c>
      <c r="L504"/>
      <c r="M504" s="12" t="str">
        <f t="shared" si="7"/>
        <v>X</v>
      </c>
    </row>
    <row r="505" spans="1:13" x14ac:dyDescent="0.25">
      <c r="A505" s="1" t="s">
        <v>12</v>
      </c>
      <c r="B505" s="1" t="s">
        <v>23</v>
      </c>
      <c r="C505" s="1" t="s">
        <v>32</v>
      </c>
      <c r="D505" s="1" t="s">
        <v>14167</v>
      </c>
      <c r="E505" s="16">
        <v>49.99</v>
      </c>
      <c r="F505" s="74"/>
      <c r="G505" s="74">
        <v>31</v>
      </c>
      <c r="H505" s="16">
        <v>1599.68</v>
      </c>
      <c r="I505" s="16">
        <v>51.602580645161289</v>
      </c>
      <c r="J505" s="12">
        <v>0.99967823718376148</v>
      </c>
      <c r="K505" s="23">
        <v>0.39130434782608714</v>
      </c>
      <c r="L505"/>
      <c r="M505" s="12" t="str">
        <f t="shared" si="7"/>
        <v>X</v>
      </c>
    </row>
    <row r="506" spans="1:13" x14ac:dyDescent="0.25">
      <c r="A506" s="1" t="s">
        <v>12</v>
      </c>
      <c r="B506" s="1" t="s">
        <v>23</v>
      </c>
      <c r="C506" s="1" t="s">
        <v>32</v>
      </c>
      <c r="D506" s="1" t="s">
        <v>12942</v>
      </c>
      <c r="E506" s="16">
        <v>39.99</v>
      </c>
      <c r="F506" s="74"/>
      <c r="G506" s="74">
        <v>35</v>
      </c>
      <c r="H506" s="16">
        <v>1559.61</v>
      </c>
      <c r="I506" s="16">
        <v>44.560285714285712</v>
      </c>
      <c r="J506" s="12">
        <v>1.0000000000000002</v>
      </c>
      <c r="K506" s="23">
        <v>-0.64657774514602706</v>
      </c>
      <c r="L506"/>
      <c r="M506" s="12" t="str">
        <f t="shared" si="7"/>
        <v>X</v>
      </c>
    </row>
    <row r="507" spans="1:13" x14ac:dyDescent="0.25">
      <c r="A507" s="1" t="s">
        <v>12</v>
      </c>
      <c r="B507" s="1" t="s">
        <v>23</v>
      </c>
      <c r="C507" s="1" t="s">
        <v>32</v>
      </c>
      <c r="D507" s="1" t="s">
        <v>15087</v>
      </c>
      <c r="E507" s="16">
        <v>37.99</v>
      </c>
      <c r="F507" s="74"/>
      <c r="G507" s="74">
        <v>0</v>
      </c>
      <c r="H507" s="16">
        <v>25377.32</v>
      </c>
      <c r="I507" s="16">
        <v>0</v>
      </c>
      <c r="J507" s="12">
        <v>1.0000000000000002</v>
      </c>
      <c r="K507" s="23" t="e">
        <v>#DIV/0!</v>
      </c>
      <c r="L507"/>
      <c r="M507" s="12" t="str">
        <f t="shared" si="7"/>
        <v>X</v>
      </c>
    </row>
    <row r="508" spans="1:13" x14ac:dyDescent="0.25">
      <c r="A508" s="1" t="s">
        <v>12</v>
      </c>
      <c r="B508" s="1" t="s">
        <v>23</v>
      </c>
      <c r="C508" s="1" t="s">
        <v>32</v>
      </c>
      <c r="D508" s="1" t="s">
        <v>14574</v>
      </c>
      <c r="E508" s="16">
        <v>45.99</v>
      </c>
      <c r="F508" s="74"/>
      <c r="G508" s="74">
        <v>0</v>
      </c>
      <c r="H508" s="16">
        <v>37343.879999999997</v>
      </c>
      <c r="I508" s="16">
        <v>0</v>
      </c>
      <c r="J508" s="12">
        <v>1.0000000000000002</v>
      </c>
      <c r="K508" s="23">
        <v>7.2020202020202007</v>
      </c>
      <c r="L508"/>
      <c r="M508" s="12" t="str">
        <f t="shared" si="7"/>
        <v>X</v>
      </c>
    </row>
    <row r="509" spans="1:13" x14ac:dyDescent="0.25">
      <c r="A509" s="1" t="s">
        <v>12</v>
      </c>
      <c r="B509" s="1" t="s">
        <v>23</v>
      </c>
      <c r="C509" s="1" t="s">
        <v>32</v>
      </c>
      <c r="D509" s="1" t="s">
        <v>14066</v>
      </c>
      <c r="E509" s="16">
        <v>31.49</v>
      </c>
      <c r="F509" s="74"/>
      <c r="G509" s="74">
        <v>0</v>
      </c>
      <c r="H509" s="16"/>
      <c r="I509" s="16">
        <v>0</v>
      </c>
      <c r="J509" s="12">
        <v>1.0000000000000002</v>
      </c>
      <c r="K509" s="23">
        <v>-1</v>
      </c>
      <c r="L509"/>
      <c r="M509" s="12" t="str">
        <f t="shared" si="7"/>
        <v>X</v>
      </c>
    </row>
    <row r="510" spans="1:13" x14ac:dyDescent="0.25">
      <c r="A510" s="1" t="s">
        <v>12</v>
      </c>
      <c r="B510" s="1" t="s">
        <v>23</v>
      </c>
      <c r="C510" s="1" t="s">
        <v>33</v>
      </c>
      <c r="D510" s="1"/>
      <c r="E510" s="16">
        <v>5267.7499999999836</v>
      </c>
      <c r="F510" s="74"/>
      <c r="G510" s="74">
        <v>8112</v>
      </c>
      <c r="H510" s="16">
        <v>11239034.1</v>
      </c>
      <c r="I510" s="16">
        <v>138487.99011387254</v>
      </c>
      <c r="J510" s="12"/>
      <c r="K510" s="23">
        <v>-5.3921434008793789E-2</v>
      </c>
      <c r="L510"/>
      <c r="M510" s="12" t="str">
        <f t="shared" si="7"/>
        <v xml:space="preserve"> </v>
      </c>
    </row>
    <row r="511" spans="1:13" x14ac:dyDescent="0.25">
      <c r="A511" s="1" t="s">
        <v>12</v>
      </c>
      <c r="B511" s="1" t="s">
        <v>23</v>
      </c>
      <c r="C511" s="1" t="s">
        <v>34</v>
      </c>
      <c r="D511" s="1" t="s">
        <v>6784</v>
      </c>
      <c r="E511" s="16">
        <v>16.989999999999998</v>
      </c>
      <c r="F511" s="74"/>
      <c r="G511" s="74">
        <v>159</v>
      </c>
      <c r="H511" s="16">
        <v>306380.67</v>
      </c>
      <c r="I511" s="16">
        <v>1926.9224528301886</v>
      </c>
      <c r="J511" s="12">
        <v>0.18251999602028848</v>
      </c>
      <c r="K511" s="23">
        <v>-8.903544929925844E-3</v>
      </c>
      <c r="L511"/>
      <c r="M511" s="12" t="str">
        <f t="shared" si="7"/>
        <v xml:space="preserve"> </v>
      </c>
    </row>
    <row r="512" spans="1:13" x14ac:dyDescent="0.25">
      <c r="A512" s="1" t="s">
        <v>12</v>
      </c>
      <c r="B512" s="1" t="s">
        <v>23</v>
      </c>
      <c r="C512" s="1" t="s">
        <v>34</v>
      </c>
      <c r="D512" s="1" t="s">
        <v>6892</v>
      </c>
      <c r="E512" s="16">
        <v>21.99</v>
      </c>
      <c r="F512" s="74"/>
      <c r="G512" s="74">
        <v>156</v>
      </c>
      <c r="H512" s="16">
        <v>297722.61</v>
      </c>
      <c r="I512" s="16">
        <v>1908.4782692307692</v>
      </c>
      <c r="J512" s="12">
        <v>0.36329294077122304</v>
      </c>
      <c r="K512" s="23">
        <v>8.1161578555470903E-3</v>
      </c>
      <c r="L512"/>
      <c r="M512" s="12" t="str">
        <f t="shared" si="7"/>
        <v xml:space="preserve"> </v>
      </c>
    </row>
    <row r="513" spans="1:13" x14ac:dyDescent="0.25">
      <c r="A513" s="1" t="s">
        <v>12</v>
      </c>
      <c r="B513" s="1" t="s">
        <v>23</v>
      </c>
      <c r="C513" s="1" t="s">
        <v>34</v>
      </c>
      <c r="D513" s="1" t="s">
        <v>6817</v>
      </c>
      <c r="E513" s="16">
        <v>17.489999999999998</v>
      </c>
      <c r="F513" s="74"/>
      <c r="G513" s="74">
        <v>157</v>
      </c>
      <c r="H513" s="16">
        <v>192757.29</v>
      </c>
      <c r="I513" s="16">
        <v>1227.753439490446</v>
      </c>
      <c r="J513" s="12">
        <v>0.47958695798014478</v>
      </c>
      <c r="K513" s="23">
        <v>-5.3341350283456324E-2</v>
      </c>
      <c r="L513"/>
      <c r="M513" s="12" t="str">
        <f t="shared" si="7"/>
        <v xml:space="preserve"> </v>
      </c>
    </row>
    <row r="514" spans="1:13" x14ac:dyDescent="0.25">
      <c r="A514" s="1" t="s">
        <v>12</v>
      </c>
      <c r="B514" s="1" t="s">
        <v>23</v>
      </c>
      <c r="C514" s="1" t="s">
        <v>34</v>
      </c>
      <c r="D514" s="1" t="s">
        <v>6813</v>
      </c>
      <c r="E514" s="16">
        <v>18.989999999999998</v>
      </c>
      <c r="F514" s="74"/>
      <c r="G514" s="74">
        <v>120</v>
      </c>
      <c r="H514" s="16">
        <v>126055.62</v>
      </c>
      <c r="I514" s="16">
        <v>1050.4635000000001</v>
      </c>
      <c r="J514" s="12">
        <v>0.57908789718911602</v>
      </c>
      <c r="K514" s="23">
        <v>-4.1444043321299695E-2</v>
      </c>
      <c r="L514"/>
      <c r="M514" s="12" t="str">
        <f t="shared" si="7"/>
        <v xml:space="preserve"> </v>
      </c>
    </row>
    <row r="515" spans="1:13" x14ac:dyDescent="0.25">
      <c r="A515" s="1" t="s">
        <v>12</v>
      </c>
      <c r="B515" s="1" t="s">
        <v>23</v>
      </c>
      <c r="C515" s="1" t="s">
        <v>34</v>
      </c>
      <c r="D515" s="1" t="s">
        <v>6787</v>
      </c>
      <c r="E515" s="16">
        <v>20.99</v>
      </c>
      <c r="F515" s="74"/>
      <c r="G515" s="74">
        <v>152</v>
      </c>
      <c r="H515" s="16">
        <v>140486.07</v>
      </c>
      <c r="I515" s="16">
        <v>924.25046052631581</v>
      </c>
      <c r="J515" s="12">
        <v>0.666633812765138</v>
      </c>
      <c r="K515" s="23">
        <v>-0.13254185313977818</v>
      </c>
      <c r="L515"/>
      <c r="M515" s="12" t="str">
        <f t="shared" si="7"/>
        <v xml:space="preserve"> </v>
      </c>
    </row>
    <row r="516" spans="1:13" x14ac:dyDescent="0.25">
      <c r="A516" s="1" t="s">
        <v>12</v>
      </c>
      <c r="B516" s="1" t="s">
        <v>23</v>
      </c>
      <c r="C516" s="1" t="s">
        <v>34</v>
      </c>
      <c r="D516" s="1" t="s">
        <v>6898</v>
      </c>
      <c r="E516" s="16">
        <v>16.989999999999998</v>
      </c>
      <c r="F516" s="74"/>
      <c r="G516" s="74">
        <v>145</v>
      </c>
      <c r="H516" s="16">
        <v>126490.55</v>
      </c>
      <c r="I516" s="16">
        <v>872.34862068965515</v>
      </c>
      <c r="J516" s="12">
        <v>0.74926353486045227</v>
      </c>
      <c r="K516" s="23">
        <v>-0.16414056360166152</v>
      </c>
      <c r="L516"/>
      <c r="M516" s="12" t="str">
        <f t="shared" si="7"/>
        <v xml:space="preserve"> </v>
      </c>
    </row>
    <row r="517" spans="1:13" x14ac:dyDescent="0.25">
      <c r="A517" s="1" t="s">
        <v>12</v>
      </c>
      <c r="B517" s="1" t="s">
        <v>23</v>
      </c>
      <c r="C517" s="1" t="s">
        <v>34</v>
      </c>
      <c r="D517" s="1" t="s">
        <v>6786</v>
      </c>
      <c r="E517" s="16">
        <v>22.99</v>
      </c>
      <c r="F517" s="74"/>
      <c r="G517" s="74">
        <v>108</v>
      </c>
      <c r="H517" s="16">
        <v>79913.240000000005</v>
      </c>
      <c r="I517" s="16">
        <v>739.93740740740748</v>
      </c>
      <c r="J517" s="12">
        <v>0.81935113618395217</v>
      </c>
      <c r="K517" s="23">
        <v>-0.12465373961218829</v>
      </c>
      <c r="L517"/>
      <c r="M517" s="12" t="str">
        <f t="shared" si="7"/>
        <v xml:space="preserve"> </v>
      </c>
    </row>
    <row r="518" spans="1:13" x14ac:dyDescent="0.25">
      <c r="A518" s="1" t="s">
        <v>12</v>
      </c>
      <c r="B518" s="1" t="s">
        <v>23</v>
      </c>
      <c r="C518" s="1" t="s">
        <v>34</v>
      </c>
      <c r="D518" s="1" t="s">
        <v>6793</v>
      </c>
      <c r="E518" s="16">
        <v>22.99</v>
      </c>
      <c r="F518" s="74"/>
      <c r="G518" s="74">
        <v>116</v>
      </c>
      <c r="H518" s="16">
        <v>68349.27</v>
      </c>
      <c r="I518" s="16">
        <v>589.21784482758619</v>
      </c>
      <c r="J518" s="12">
        <v>0.87516243182538156</v>
      </c>
      <c r="K518" s="23">
        <v>-0.13449781659388638</v>
      </c>
      <c r="L518"/>
      <c r="M518" s="12" t="str">
        <f t="shared" si="7"/>
        <v xml:space="preserve"> </v>
      </c>
    </row>
    <row r="519" spans="1:13" x14ac:dyDescent="0.25">
      <c r="A519" s="1" t="s">
        <v>12</v>
      </c>
      <c r="B519" s="1" t="s">
        <v>23</v>
      </c>
      <c r="C519" s="1" t="s">
        <v>34</v>
      </c>
      <c r="D519" s="1" t="s">
        <v>6862</v>
      </c>
      <c r="E519" s="16">
        <v>17.989999999999998</v>
      </c>
      <c r="F519" s="74"/>
      <c r="G519" s="74">
        <v>111</v>
      </c>
      <c r="H519" s="16">
        <v>48249.18</v>
      </c>
      <c r="I519" s="16">
        <v>434.67729729729729</v>
      </c>
      <c r="J519" s="12">
        <v>0.91633549432007866</v>
      </c>
      <c r="K519" s="23">
        <v>-0.24514494793132569</v>
      </c>
      <c r="L519"/>
      <c r="M519" s="12" t="str">
        <f t="shared" si="7"/>
        <v xml:space="preserve"> </v>
      </c>
    </row>
    <row r="520" spans="1:13" x14ac:dyDescent="0.25">
      <c r="A520" s="1" t="s">
        <v>12</v>
      </c>
      <c r="B520" s="1" t="s">
        <v>23</v>
      </c>
      <c r="C520" s="1" t="s">
        <v>34</v>
      </c>
      <c r="D520" s="1" t="s">
        <v>6901</v>
      </c>
      <c r="E520" s="16">
        <v>21.99</v>
      </c>
      <c r="F520" s="74"/>
      <c r="G520" s="74">
        <v>66</v>
      </c>
      <c r="H520" s="16">
        <v>28455.06</v>
      </c>
      <c r="I520" s="16">
        <v>431.13727272727277</v>
      </c>
      <c r="J520" s="12">
        <v>0.95717324219457212</v>
      </c>
      <c r="K520" s="23">
        <v>-0.14812376563528629</v>
      </c>
      <c r="L520"/>
      <c r="M520" s="12" t="str">
        <f t="shared" ref="M520:M583" si="8">IF(J520&gt;$M$3,"X"," ")</f>
        <v xml:space="preserve"> </v>
      </c>
    </row>
    <row r="521" spans="1:13" x14ac:dyDescent="0.25">
      <c r="A521" s="1" t="s">
        <v>12</v>
      </c>
      <c r="B521" s="1" t="s">
        <v>23</v>
      </c>
      <c r="C521" s="1" t="s">
        <v>34</v>
      </c>
      <c r="D521" s="1" t="s">
        <v>15692</v>
      </c>
      <c r="E521" s="16">
        <v>24.99</v>
      </c>
      <c r="F521" s="74"/>
      <c r="G521" s="74">
        <v>22</v>
      </c>
      <c r="H521" s="16">
        <v>7322.07</v>
      </c>
      <c r="I521" s="16">
        <v>332.82136363636363</v>
      </c>
      <c r="J521" s="12">
        <v>0.98869841015198212</v>
      </c>
      <c r="K521" s="23" t="e">
        <v>#DIV/0!</v>
      </c>
      <c r="L521"/>
      <c r="M521" s="12" t="str">
        <f t="shared" si="8"/>
        <v>X</v>
      </c>
    </row>
    <row r="522" spans="1:13" x14ac:dyDescent="0.25">
      <c r="A522" s="1" t="s">
        <v>12</v>
      </c>
      <c r="B522" s="1" t="s">
        <v>23</v>
      </c>
      <c r="C522" s="1" t="s">
        <v>34</v>
      </c>
      <c r="D522" s="1" t="s">
        <v>16276</v>
      </c>
      <c r="E522" s="16">
        <v>18.989999999999998</v>
      </c>
      <c r="F522" s="74"/>
      <c r="G522" s="74">
        <v>53</v>
      </c>
      <c r="H522" s="16">
        <v>6323.67</v>
      </c>
      <c r="I522" s="16">
        <v>119.3145283018868</v>
      </c>
      <c r="J522" s="12">
        <v>0.99999999999999978</v>
      </c>
      <c r="K522" s="23" t="e">
        <v>#DIV/0!</v>
      </c>
      <c r="L522"/>
      <c r="M522" s="12" t="str">
        <f t="shared" si="8"/>
        <v>X</v>
      </c>
    </row>
    <row r="523" spans="1:13" x14ac:dyDescent="0.25">
      <c r="A523" s="1" t="s">
        <v>12</v>
      </c>
      <c r="B523" s="1" t="s">
        <v>23</v>
      </c>
      <c r="C523" s="1" t="s">
        <v>35</v>
      </c>
      <c r="D523" s="1"/>
      <c r="E523" s="16">
        <v>243.38000000000002</v>
      </c>
      <c r="F523" s="74"/>
      <c r="G523" s="74">
        <v>1365</v>
      </c>
      <c r="H523" s="16">
        <v>1428505.3000000003</v>
      </c>
      <c r="I523" s="16">
        <v>10557.32245696519</v>
      </c>
      <c r="J523" s="12"/>
      <c r="K523" s="23">
        <v>-6.0471808852544218E-2</v>
      </c>
      <c r="L523"/>
      <c r="M523" s="12" t="str">
        <f t="shared" si="8"/>
        <v xml:space="preserve"> </v>
      </c>
    </row>
    <row r="524" spans="1:13" x14ac:dyDescent="0.25">
      <c r="A524" s="1" t="s">
        <v>12</v>
      </c>
      <c r="B524" s="1" t="s">
        <v>23</v>
      </c>
      <c r="C524" s="1" t="s">
        <v>36</v>
      </c>
      <c r="D524" s="1" t="s">
        <v>7286</v>
      </c>
      <c r="E524" s="16">
        <v>39.99</v>
      </c>
      <c r="F524" s="74"/>
      <c r="G524" s="74">
        <v>150</v>
      </c>
      <c r="H524" s="16">
        <v>771247.14</v>
      </c>
      <c r="I524" s="16">
        <v>5141.6476000000002</v>
      </c>
      <c r="J524" s="12">
        <v>0.26373473772660777</v>
      </c>
      <c r="K524" s="23">
        <v>-1.7444930243554646E-2</v>
      </c>
      <c r="L524"/>
      <c r="M524" s="12" t="str">
        <f t="shared" si="8"/>
        <v xml:space="preserve"> </v>
      </c>
    </row>
    <row r="525" spans="1:13" x14ac:dyDescent="0.25">
      <c r="A525" s="1" t="s">
        <v>12</v>
      </c>
      <c r="B525" s="1" t="s">
        <v>23</v>
      </c>
      <c r="C525" s="1" t="s">
        <v>36</v>
      </c>
      <c r="D525" s="1" t="s">
        <v>7359</v>
      </c>
      <c r="E525" s="16">
        <v>47.99</v>
      </c>
      <c r="F525" s="74"/>
      <c r="G525" s="74">
        <v>137</v>
      </c>
      <c r="H525" s="16">
        <v>681122.07</v>
      </c>
      <c r="I525" s="16">
        <v>4971.6939416058394</v>
      </c>
      <c r="J525" s="12">
        <v>0.51875190338113075</v>
      </c>
      <c r="K525" s="23">
        <v>6.6020730058584887E-2</v>
      </c>
      <c r="L525"/>
      <c r="M525" s="12" t="str">
        <f t="shared" si="8"/>
        <v xml:space="preserve"> </v>
      </c>
    </row>
    <row r="526" spans="1:13" x14ac:dyDescent="0.25">
      <c r="A526" s="1" t="s">
        <v>12</v>
      </c>
      <c r="B526" s="1" t="s">
        <v>23</v>
      </c>
      <c r="C526" s="1" t="s">
        <v>36</v>
      </c>
      <c r="D526" s="1" t="s">
        <v>14010</v>
      </c>
      <c r="E526" s="16">
        <v>35.99</v>
      </c>
      <c r="F526" s="74"/>
      <c r="G526" s="74">
        <v>10</v>
      </c>
      <c r="H526" s="16">
        <v>30591.5</v>
      </c>
      <c r="I526" s="16">
        <v>3059.15</v>
      </c>
      <c r="J526" s="12">
        <v>0.67566738761547462</v>
      </c>
      <c r="K526" s="23">
        <v>3.5212765957446805</v>
      </c>
      <c r="L526"/>
      <c r="M526" s="12" t="str">
        <f t="shared" si="8"/>
        <v xml:space="preserve"> </v>
      </c>
    </row>
    <row r="527" spans="1:13" x14ac:dyDescent="0.25">
      <c r="A527" s="1" t="s">
        <v>12</v>
      </c>
      <c r="B527" s="1" t="s">
        <v>23</v>
      </c>
      <c r="C527" s="1" t="s">
        <v>36</v>
      </c>
      <c r="D527" s="1" t="s">
        <v>7300</v>
      </c>
      <c r="E527" s="16">
        <v>47.99</v>
      </c>
      <c r="F527" s="74"/>
      <c r="G527" s="74">
        <v>44</v>
      </c>
      <c r="H527" s="16">
        <v>97995.58</v>
      </c>
      <c r="I527" s="16">
        <v>2227.1722727272727</v>
      </c>
      <c r="J527" s="12">
        <v>0.78990755748236707</v>
      </c>
      <c r="K527" s="23">
        <v>-0.11906816220880068</v>
      </c>
      <c r="L527"/>
      <c r="M527" s="12" t="str">
        <f t="shared" si="8"/>
        <v xml:space="preserve"> </v>
      </c>
    </row>
    <row r="528" spans="1:13" x14ac:dyDescent="0.25">
      <c r="A528" s="1" t="s">
        <v>12</v>
      </c>
      <c r="B528" s="1" t="s">
        <v>23</v>
      </c>
      <c r="C528" s="1" t="s">
        <v>36</v>
      </c>
      <c r="D528" s="1" t="s">
        <v>7313</v>
      </c>
      <c r="E528" s="16">
        <v>38.99</v>
      </c>
      <c r="F528" s="74"/>
      <c r="G528" s="74">
        <v>126</v>
      </c>
      <c r="H528" s="16">
        <v>279363.34999999998</v>
      </c>
      <c r="I528" s="16">
        <v>2217.1694444444443</v>
      </c>
      <c r="J528" s="12">
        <v>0.90363464409289318</v>
      </c>
      <c r="K528" s="23">
        <v>-8.5630423685553958E-2</v>
      </c>
      <c r="L528"/>
      <c r="M528" s="12" t="str">
        <f t="shared" si="8"/>
        <v xml:space="preserve"> </v>
      </c>
    </row>
    <row r="529" spans="1:13" x14ac:dyDescent="0.25">
      <c r="A529" s="1" t="s">
        <v>12</v>
      </c>
      <c r="B529" s="1" t="s">
        <v>23</v>
      </c>
      <c r="C529" s="1" t="s">
        <v>36</v>
      </c>
      <c r="D529" s="1" t="s">
        <v>7287</v>
      </c>
      <c r="E529" s="16">
        <v>47.99</v>
      </c>
      <c r="F529" s="74"/>
      <c r="G529" s="74">
        <v>119</v>
      </c>
      <c r="H529" s="16">
        <v>223564.51</v>
      </c>
      <c r="I529" s="16">
        <v>1878.6933613445378</v>
      </c>
      <c r="J529" s="12">
        <v>0.99999999999999978</v>
      </c>
      <c r="K529" s="23">
        <v>-1.9874755532602428E-2</v>
      </c>
      <c r="L529"/>
      <c r="M529" s="12" t="str">
        <f t="shared" si="8"/>
        <v>X</v>
      </c>
    </row>
    <row r="530" spans="1:13" x14ac:dyDescent="0.25">
      <c r="A530" s="1" t="s">
        <v>12</v>
      </c>
      <c r="B530" s="1" t="s">
        <v>23</v>
      </c>
      <c r="C530" s="1" t="s">
        <v>37</v>
      </c>
      <c r="D530" s="1"/>
      <c r="E530" s="16">
        <v>258.94</v>
      </c>
      <c r="F530" s="74"/>
      <c r="G530" s="74">
        <v>586</v>
      </c>
      <c r="H530" s="16">
        <v>2083884.15</v>
      </c>
      <c r="I530" s="16">
        <v>19495.526620122095</v>
      </c>
      <c r="J530" s="12"/>
      <c r="K530" s="23">
        <v>4.0348835563868146E-3</v>
      </c>
      <c r="L530"/>
      <c r="M530" s="12" t="str">
        <f t="shared" si="8"/>
        <v xml:space="preserve"> </v>
      </c>
    </row>
    <row r="531" spans="1:13" x14ac:dyDescent="0.25">
      <c r="A531" s="1" t="s">
        <v>12</v>
      </c>
      <c r="B531" s="1" t="s">
        <v>23</v>
      </c>
      <c r="C531" s="1" t="s">
        <v>38</v>
      </c>
      <c r="D531" s="1" t="s">
        <v>7580</v>
      </c>
      <c r="E531" s="16">
        <v>62.99</v>
      </c>
      <c r="F531" s="74"/>
      <c r="G531" s="74">
        <v>159</v>
      </c>
      <c r="H531" s="16">
        <v>1971406.24</v>
      </c>
      <c r="I531" s="16">
        <v>12398.781383647798</v>
      </c>
      <c r="J531" s="12">
        <v>0.2969267862251001</v>
      </c>
      <c r="K531" s="23">
        <v>-3.246724194946482E-2</v>
      </c>
      <c r="L531"/>
      <c r="M531" s="12" t="str">
        <f t="shared" si="8"/>
        <v xml:space="preserve"> </v>
      </c>
    </row>
    <row r="532" spans="1:13" x14ac:dyDescent="0.25">
      <c r="A532" s="1" t="s">
        <v>12</v>
      </c>
      <c r="B532" s="1" t="s">
        <v>23</v>
      </c>
      <c r="C532" s="1" t="s">
        <v>38</v>
      </c>
      <c r="D532" s="1" t="s">
        <v>7758</v>
      </c>
      <c r="E532" s="16">
        <v>75.989999999999995</v>
      </c>
      <c r="F532" s="74"/>
      <c r="G532" s="74">
        <v>151</v>
      </c>
      <c r="H532" s="16">
        <v>984284.52</v>
      </c>
      <c r="I532" s="16">
        <v>6518.4405298013244</v>
      </c>
      <c r="J532" s="12">
        <v>0.45303080466242746</v>
      </c>
      <c r="K532" s="23">
        <v>6.3197012339801795E-3</v>
      </c>
      <c r="L532"/>
      <c r="M532" s="12" t="str">
        <f t="shared" si="8"/>
        <v xml:space="preserve"> </v>
      </c>
    </row>
    <row r="533" spans="1:13" x14ac:dyDescent="0.25">
      <c r="A533" s="1" t="s">
        <v>12</v>
      </c>
      <c r="B533" s="1" t="s">
        <v>23</v>
      </c>
      <c r="C533" s="1" t="s">
        <v>38</v>
      </c>
      <c r="D533" s="1" t="s">
        <v>7633</v>
      </c>
      <c r="E533" s="16">
        <v>64.989999999999995</v>
      </c>
      <c r="F533" s="74"/>
      <c r="G533" s="74">
        <v>137</v>
      </c>
      <c r="H533" s="16">
        <v>705015.96</v>
      </c>
      <c r="I533" s="16">
        <v>5146.1018978102184</v>
      </c>
      <c r="J533" s="12">
        <v>0.57626997235344812</v>
      </c>
      <c r="K533" s="23">
        <v>-3.9274915084726691E-2</v>
      </c>
      <c r="L533"/>
      <c r="M533" s="12" t="str">
        <f t="shared" si="8"/>
        <v xml:space="preserve"> </v>
      </c>
    </row>
    <row r="534" spans="1:13" x14ac:dyDescent="0.25">
      <c r="A534" s="1" t="s">
        <v>12</v>
      </c>
      <c r="B534" s="1" t="s">
        <v>23</v>
      </c>
      <c r="C534" s="1" t="s">
        <v>38</v>
      </c>
      <c r="D534" s="1" t="s">
        <v>7638</v>
      </c>
      <c r="E534" s="16">
        <v>64.989999999999995</v>
      </c>
      <c r="F534" s="74"/>
      <c r="G534" s="74">
        <v>153</v>
      </c>
      <c r="H534" s="16">
        <v>532284.80000000005</v>
      </c>
      <c r="I534" s="16">
        <v>3478.985620915033</v>
      </c>
      <c r="J534" s="12">
        <v>0.65958493595979251</v>
      </c>
      <c r="K534" s="23">
        <v>-0.14504987570986327</v>
      </c>
      <c r="L534"/>
      <c r="M534" s="12" t="str">
        <f t="shared" si="8"/>
        <v xml:space="preserve"> </v>
      </c>
    </row>
    <row r="535" spans="1:13" x14ac:dyDescent="0.25">
      <c r="A535" s="1" t="s">
        <v>12</v>
      </c>
      <c r="B535" s="1" t="s">
        <v>23</v>
      </c>
      <c r="C535" s="1" t="s">
        <v>38</v>
      </c>
      <c r="D535" s="1" t="s">
        <v>7768</v>
      </c>
      <c r="E535" s="16">
        <v>65.989999999999995</v>
      </c>
      <c r="F535" s="74"/>
      <c r="G535" s="74">
        <v>128</v>
      </c>
      <c r="H535" s="16">
        <v>441834.03</v>
      </c>
      <c r="I535" s="16">
        <v>3451.8283593750002</v>
      </c>
      <c r="J535" s="12">
        <v>0.74224953578099973</v>
      </c>
      <c r="K535" s="23">
        <v>-0.12848964884033354</v>
      </c>
      <c r="L535"/>
      <c r="M535" s="12" t="str">
        <f t="shared" si="8"/>
        <v xml:space="preserve"> </v>
      </c>
    </row>
    <row r="536" spans="1:13" x14ac:dyDescent="0.25">
      <c r="A536" s="1" t="s">
        <v>12</v>
      </c>
      <c r="B536" s="1" t="s">
        <v>23</v>
      </c>
      <c r="C536" s="1" t="s">
        <v>38</v>
      </c>
      <c r="D536" s="1" t="s">
        <v>14312</v>
      </c>
      <c r="E536" s="16">
        <v>59.99</v>
      </c>
      <c r="F536" s="74"/>
      <c r="G536" s="74">
        <v>70</v>
      </c>
      <c r="H536" s="16">
        <v>214370.28</v>
      </c>
      <c r="I536" s="16">
        <v>3062.4325714285715</v>
      </c>
      <c r="J536" s="12">
        <v>0.8155888611008747</v>
      </c>
      <c r="K536" s="23">
        <v>3.5351969709823514</v>
      </c>
      <c r="L536"/>
      <c r="M536" s="12" t="str">
        <f t="shared" si="8"/>
        <v xml:space="preserve"> </v>
      </c>
    </row>
    <row r="537" spans="1:13" x14ac:dyDescent="0.25">
      <c r="A537" s="1" t="s">
        <v>12</v>
      </c>
      <c r="B537" s="1" t="s">
        <v>23</v>
      </c>
      <c r="C537" s="1" t="s">
        <v>38</v>
      </c>
      <c r="D537" s="1" t="s">
        <v>7589</v>
      </c>
      <c r="E537" s="16">
        <v>71.989999999999995</v>
      </c>
      <c r="F537" s="74"/>
      <c r="G537" s="74">
        <v>139</v>
      </c>
      <c r="H537" s="16">
        <v>371668.09</v>
      </c>
      <c r="I537" s="16">
        <v>2673.8711510791368</v>
      </c>
      <c r="J537" s="12">
        <v>0.8796228934064233</v>
      </c>
      <c r="K537" s="23">
        <v>2.2158318167862179E-2</v>
      </c>
      <c r="L537"/>
      <c r="M537" s="12" t="str">
        <f t="shared" si="8"/>
        <v xml:space="preserve"> </v>
      </c>
    </row>
    <row r="538" spans="1:13" x14ac:dyDescent="0.25">
      <c r="A538" s="1" t="s">
        <v>12</v>
      </c>
      <c r="B538" s="1" t="s">
        <v>23</v>
      </c>
      <c r="C538" s="1" t="s">
        <v>38</v>
      </c>
      <c r="D538" s="1" t="s">
        <v>7588</v>
      </c>
      <c r="E538" s="16">
        <v>79.989999999999995</v>
      </c>
      <c r="F538" s="74"/>
      <c r="G538" s="74">
        <v>79</v>
      </c>
      <c r="H538" s="16">
        <v>165643.62</v>
      </c>
      <c r="I538" s="16">
        <v>2096.7546835443036</v>
      </c>
      <c r="J538" s="12">
        <v>0.92983610472316891</v>
      </c>
      <c r="K538" s="23">
        <v>-7.5608122885403528E-2</v>
      </c>
      <c r="L538"/>
      <c r="M538" s="12" t="str">
        <f t="shared" si="8"/>
        <v xml:space="preserve"> </v>
      </c>
    </row>
    <row r="539" spans="1:13" x14ac:dyDescent="0.25">
      <c r="A539" s="1" t="s">
        <v>12</v>
      </c>
      <c r="B539" s="1" t="s">
        <v>23</v>
      </c>
      <c r="C539" s="1" t="s">
        <v>38</v>
      </c>
      <c r="D539" s="1" t="s">
        <v>8929</v>
      </c>
      <c r="E539" s="16">
        <v>57.99</v>
      </c>
      <c r="F539" s="74"/>
      <c r="G539" s="74">
        <v>91</v>
      </c>
      <c r="H539" s="16">
        <v>158756.32999999999</v>
      </c>
      <c r="I539" s="16">
        <v>1744.5750549450547</v>
      </c>
      <c r="J539" s="12">
        <v>0.97161529643280686</v>
      </c>
      <c r="K539" s="23">
        <v>0.1400857037373282</v>
      </c>
      <c r="L539"/>
      <c r="M539" s="12" t="str">
        <f t="shared" si="8"/>
        <v xml:space="preserve"> </v>
      </c>
    </row>
    <row r="540" spans="1:13" x14ac:dyDescent="0.25">
      <c r="A540" s="1" t="s">
        <v>12</v>
      </c>
      <c r="B540" s="1" t="s">
        <v>23</v>
      </c>
      <c r="C540" s="1" t="s">
        <v>38</v>
      </c>
      <c r="D540" s="1" t="s">
        <v>12913</v>
      </c>
      <c r="E540" s="16">
        <v>64.989999999999995</v>
      </c>
      <c r="F540" s="74"/>
      <c r="G540" s="74">
        <v>25</v>
      </c>
      <c r="H540" s="16">
        <v>15792.57</v>
      </c>
      <c r="I540" s="16">
        <v>631.70280000000002</v>
      </c>
      <c r="J540" s="12">
        <v>0.986743354299911</v>
      </c>
      <c r="K540" s="23">
        <v>5.1948051948051965E-2</v>
      </c>
      <c r="L540"/>
      <c r="M540" s="12" t="str">
        <f t="shared" si="8"/>
        <v>X</v>
      </c>
    </row>
    <row r="541" spans="1:13" x14ac:dyDescent="0.25">
      <c r="A541" s="1" t="s">
        <v>12</v>
      </c>
      <c r="B541" s="1" t="s">
        <v>23</v>
      </c>
      <c r="C541" s="1" t="s">
        <v>38</v>
      </c>
      <c r="D541" s="1" t="s">
        <v>7736</v>
      </c>
      <c r="E541" s="16">
        <v>60.99</v>
      </c>
      <c r="F541" s="74"/>
      <c r="G541" s="74">
        <v>66</v>
      </c>
      <c r="H541" s="16">
        <v>36534.839999999997</v>
      </c>
      <c r="I541" s="16">
        <v>553.55818181818177</v>
      </c>
      <c r="J541" s="12">
        <v>1.0000000000000004</v>
      </c>
      <c r="K541" s="23">
        <v>-0.19878524477673021</v>
      </c>
      <c r="L541"/>
      <c r="M541" s="12" t="str">
        <f t="shared" si="8"/>
        <v>X</v>
      </c>
    </row>
    <row r="542" spans="1:13" x14ac:dyDescent="0.25">
      <c r="A542" s="1" t="s">
        <v>12</v>
      </c>
      <c r="B542" s="1" t="s">
        <v>23</v>
      </c>
      <c r="C542" s="1" t="s">
        <v>39</v>
      </c>
      <c r="D542" s="1"/>
      <c r="E542" s="16">
        <v>730.89</v>
      </c>
      <c r="F542" s="74"/>
      <c r="G542" s="74">
        <v>1198</v>
      </c>
      <c r="H542" s="16">
        <v>5597591.2800000012</v>
      </c>
      <c r="I542" s="16">
        <v>41757.032234364618</v>
      </c>
      <c r="J542" s="12"/>
      <c r="K542" s="23">
        <v>-1.2596378216712334E-2</v>
      </c>
      <c r="L542"/>
      <c r="M542" s="12" t="str">
        <f t="shared" si="8"/>
        <v xml:space="preserve"> </v>
      </c>
    </row>
    <row r="543" spans="1:13" x14ac:dyDescent="0.25">
      <c r="A543" s="1" t="s">
        <v>12</v>
      </c>
      <c r="B543" s="1" t="s">
        <v>23</v>
      </c>
      <c r="C543" s="1" t="s">
        <v>10307</v>
      </c>
      <c r="D543" s="1" t="s">
        <v>10250</v>
      </c>
      <c r="E543" s="16">
        <v>36.99</v>
      </c>
      <c r="F543" s="74"/>
      <c r="G543" s="74">
        <v>131</v>
      </c>
      <c r="H543" s="16">
        <v>96432.54</v>
      </c>
      <c r="I543" s="16">
        <v>736.12625954198472</v>
      </c>
      <c r="J543" s="12">
        <v>0.69316206346523213</v>
      </c>
      <c r="K543" s="23">
        <v>-0.18578526422442454</v>
      </c>
      <c r="L543"/>
      <c r="M543" s="12" t="str">
        <f t="shared" si="8"/>
        <v xml:space="preserve"> </v>
      </c>
    </row>
    <row r="544" spans="1:13" x14ac:dyDescent="0.25">
      <c r="A544" s="1" t="s">
        <v>12</v>
      </c>
      <c r="B544" s="1" t="s">
        <v>23</v>
      </c>
      <c r="C544" s="1" t="s">
        <v>10307</v>
      </c>
      <c r="D544" s="1" t="s">
        <v>10252</v>
      </c>
      <c r="E544" s="16">
        <v>39.99</v>
      </c>
      <c r="F544" s="74"/>
      <c r="G544" s="74">
        <v>106</v>
      </c>
      <c r="H544" s="16">
        <v>30390.06</v>
      </c>
      <c r="I544" s="16">
        <v>286.69867924528302</v>
      </c>
      <c r="J544" s="12">
        <v>0.96312750148949888</v>
      </c>
      <c r="K544" s="23">
        <v>-0.17383113239554238</v>
      </c>
      <c r="L544"/>
      <c r="M544" s="12" t="str">
        <f t="shared" si="8"/>
        <v xml:space="preserve"> </v>
      </c>
    </row>
    <row r="545" spans="1:13" x14ac:dyDescent="0.25">
      <c r="A545" s="1" t="s">
        <v>12</v>
      </c>
      <c r="B545" s="1" t="s">
        <v>23</v>
      </c>
      <c r="C545" s="1" t="s">
        <v>10307</v>
      </c>
      <c r="D545" s="1" t="s">
        <v>16238</v>
      </c>
      <c r="E545" s="16">
        <v>44.99</v>
      </c>
      <c r="F545" s="74"/>
      <c r="G545" s="74">
        <v>54</v>
      </c>
      <c r="H545" s="16">
        <v>2114.5300000000002</v>
      </c>
      <c r="I545" s="16">
        <v>39.157962962962969</v>
      </c>
      <c r="J545" s="12">
        <v>1</v>
      </c>
      <c r="K545" s="23" t="e">
        <v>#DIV/0!</v>
      </c>
      <c r="L545"/>
      <c r="M545" s="12" t="str">
        <f t="shared" si="8"/>
        <v>X</v>
      </c>
    </row>
    <row r="546" spans="1:13" x14ac:dyDescent="0.25">
      <c r="A546" s="1" t="s">
        <v>12</v>
      </c>
      <c r="B546" s="1" t="s">
        <v>23</v>
      </c>
      <c r="C546" s="1" t="s">
        <v>15183</v>
      </c>
      <c r="D546" s="1"/>
      <c r="E546" s="16">
        <v>121.97</v>
      </c>
      <c r="F546" s="74"/>
      <c r="G546" s="74">
        <v>291</v>
      </c>
      <c r="H546" s="16">
        <v>128937.12999999999</v>
      </c>
      <c r="I546" s="16">
        <v>1061.9829017502307</v>
      </c>
      <c r="J546" s="12"/>
      <c r="K546" s="23">
        <v>-0.16932961913488664</v>
      </c>
      <c r="L546"/>
      <c r="M546" s="12" t="str">
        <f t="shared" si="8"/>
        <v xml:space="preserve"> </v>
      </c>
    </row>
    <row r="547" spans="1:13" x14ac:dyDescent="0.25">
      <c r="A547" s="1" t="s">
        <v>12</v>
      </c>
      <c r="B547" s="1" t="s">
        <v>24</v>
      </c>
      <c r="C547" s="1"/>
      <c r="D547" s="1"/>
      <c r="E547" s="16">
        <v>6622.9299999999766</v>
      </c>
      <c r="F547" s="74"/>
      <c r="G547" s="74">
        <v>11552</v>
      </c>
      <c r="H547" s="16">
        <v>20477951.960000001</v>
      </c>
      <c r="I547" s="16">
        <v>211359.85432707463</v>
      </c>
      <c r="J547" s="12"/>
      <c r="K547" s="23">
        <v>-3.8583838013956262E-2</v>
      </c>
      <c r="L547"/>
      <c r="M547" s="12" t="str">
        <f t="shared" si="8"/>
        <v xml:space="preserve"> </v>
      </c>
    </row>
    <row r="548" spans="1:13" x14ac:dyDescent="0.25">
      <c r="A548" s="1" t="s">
        <v>12</v>
      </c>
      <c r="B548" s="1" t="s">
        <v>74</v>
      </c>
      <c r="C548" s="1" t="s">
        <v>32</v>
      </c>
      <c r="D548" s="1" t="s">
        <v>15710</v>
      </c>
      <c r="E548" s="16">
        <v>124.99</v>
      </c>
      <c r="F548" s="74"/>
      <c r="G548" s="74">
        <v>1</v>
      </c>
      <c r="H548" s="16">
        <v>47371.21</v>
      </c>
      <c r="I548" s="16">
        <v>47371.21</v>
      </c>
      <c r="J548" s="12">
        <v>0.34357633640143992</v>
      </c>
      <c r="K548" s="23" t="e">
        <v>#DIV/0!</v>
      </c>
      <c r="L548"/>
      <c r="M548" s="12" t="str">
        <f t="shared" si="8"/>
        <v xml:space="preserve"> </v>
      </c>
    </row>
    <row r="549" spans="1:13" x14ac:dyDescent="0.25">
      <c r="A549" s="1" t="s">
        <v>12</v>
      </c>
      <c r="B549" s="1" t="s">
        <v>74</v>
      </c>
      <c r="C549" s="1" t="s">
        <v>32</v>
      </c>
      <c r="D549" s="1" t="s">
        <v>15680</v>
      </c>
      <c r="E549" s="16">
        <v>249.99</v>
      </c>
      <c r="F549" s="74"/>
      <c r="G549" s="74">
        <v>1</v>
      </c>
      <c r="H549" s="16">
        <v>23999.040000000001</v>
      </c>
      <c r="I549" s="16">
        <v>23999.040000000001</v>
      </c>
      <c r="J549" s="12">
        <v>0.5176378020121265</v>
      </c>
      <c r="K549" s="23" t="e">
        <v>#DIV/0!</v>
      </c>
      <c r="L549"/>
      <c r="M549" s="12" t="str">
        <f t="shared" si="8"/>
        <v xml:space="preserve"> </v>
      </c>
    </row>
    <row r="550" spans="1:13" x14ac:dyDescent="0.25">
      <c r="A550" s="1" t="s">
        <v>12</v>
      </c>
      <c r="B550" s="1" t="s">
        <v>74</v>
      </c>
      <c r="C550" s="1" t="s">
        <v>32</v>
      </c>
      <c r="D550" s="1" t="s">
        <v>16252</v>
      </c>
      <c r="E550" s="16">
        <v>149.99</v>
      </c>
      <c r="F550" s="74"/>
      <c r="G550" s="74">
        <v>5</v>
      </c>
      <c r="H550" s="16">
        <v>84744.35</v>
      </c>
      <c r="I550" s="16">
        <v>16948.870000000003</v>
      </c>
      <c r="J550" s="12">
        <v>0.64056543381094</v>
      </c>
      <c r="K550" s="23" t="e">
        <v>#DIV/0!</v>
      </c>
      <c r="L550"/>
      <c r="M550" s="12" t="str">
        <f t="shared" si="8"/>
        <v xml:space="preserve"> </v>
      </c>
    </row>
    <row r="551" spans="1:13" x14ac:dyDescent="0.25">
      <c r="A551" s="1" t="s">
        <v>12</v>
      </c>
      <c r="B551" s="1" t="s">
        <v>74</v>
      </c>
      <c r="C551" s="1" t="s">
        <v>32</v>
      </c>
      <c r="D551" s="1" t="s">
        <v>16338</v>
      </c>
      <c r="E551" s="16">
        <v>159.99</v>
      </c>
      <c r="F551" s="74"/>
      <c r="G551" s="74">
        <v>2</v>
      </c>
      <c r="H551" s="16">
        <v>21118.68</v>
      </c>
      <c r="I551" s="16">
        <v>10559.34</v>
      </c>
      <c r="J551" s="12">
        <v>0.71715075540220152</v>
      </c>
      <c r="K551" s="23" t="e">
        <v>#DIV/0!</v>
      </c>
      <c r="L551"/>
      <c r="M551" s="12" t="str">
        <f t="shared" si="8"/>
        <v xml:space="preserve"> </v>
      </c>
    </row>
    <row r="552" spans="1:13" x14ac:dyDescent="0.25">
      <c r="A552" s="1" t="s">
        <v>12</v>
      </c>
      <c r="B552" s="1" t="s">
        <v>74</v>
      </c>
      <c r="C552" s="1" t="s">
        <v>32</v>
      </c>
      <c r="D552" s="1" t="s">
        <v>15726</v>
      </c>
      <c r="E552" s="16">
        <v>174.99</v>
      </c>
      <c r="F552" s="74"/>
      <c r="G552" s="74">
        <v>1</v>
      </c>
      <c r="H552" s="16">
        <v>8224.5300000000007</v>
      </c>
      <c r="I552" s="16">
        <v>8224.5300000000007</v>
      </c>
      <c r="J552" s="12">
        <v>0.77680204752718063</v>
      </c>
      <c r="K552" s="23" t="e">
        <v>#DIV/0!</v>
      </c>
      <c r="L552"/>
      <c r="M552" s="12" t="str">
        <f t="shared" si="8"/>
        <v xml:space="preserve"> </v>
      </c>
    </row>
    <row r="553" spans="1:13" x14ac:dyDescent="0.25">
      <c r="A553" s="1" t="s">
        <v>12</v>
      </c>
      <c r="B553" s="1" t="s">
        <v>74</v>
      </c>
      <c r="C553" s="1" t="s">
        <v>32</v>
      </c>
      <c r="D553" s="1" t="s">
        <v>14981</v>
      </c>
      <c r="E553" s="16">
        <v>109.99</v>
      </c>
      <c r="F553" s="74"/>
      <c r="G553" s="74">
        <v>4</v>
      </c>
      <c r="H553" s="16">
        <v>16608.490000000002</v>
      </c>
      <c r="I553" s="16">
        <v>4152.1225000000004</v>
      </c>
      <c r="J553" s="12">
        <v>0.80691677410562324</v>
      </c>
      <c r="K553" s="23" t="e">
        <v>#DIV/0!</v>
      </c>
      <c r="L553"/>
      <c r="M553" s="12" t="str">
        <f t="shared" si="8"/>
        <v xml:space="preserve"> </v>
      </c>
    </row>
    <row r="554" spans="1:13" x14ac:dyDescent="0.25">
      <c r="A554" s="1" t="s">
        <v>12</v>
      </c>
      <c r="B554" s="1" t="s">
        <v>74</v>
      </c>
      <c r="C554" s="1" t="s">
        <v>32</v>
      </c>
      <c r="D554" s="1" t="s">
        <v>12385</v>
      </c>
      <c r="E554" s="16">
        <v>99.99</v>
      </c>
      <c r="F554" s="74"/>
      <c r="G554" s="74">
        <v>4</v>
      </c>
      <c r="H554" s="16">
        <v>13778.85</v>
      </c>
      <c r="I554" s="16">
        <v>3444.7125000000001</v>
      </c>
      <c r="J554" s="12">
        <v>0.83190076123000201</v>
      </c>
      <c r="K554" s="23">
        <v>-9.5800634304827215E-2</v>
      </c>
      <c r="L554"/>
      <c r="M554" s="12" t="str">
        <f t="shared" si="8"/>
        <v xml:space="preserve"> </v>
      </c>
    </row>
    <row r="555" spans="1:13" x14ac:dyDescent="0.25">
      <c r="A555" s="1" t="s">
        <v>12</v>
      </c>
      <c r="B555" s="1" t="s">
        <v>74</v>
      </c>
      <c r="C555" s="1" t="s">
        <v>32</v>
      </c>
      <c r="D555" s="1" t="s">
        <v>15549</v>
      </c>
      <c r="E555" s="16">
        <v>139.99</v>
      </c>
      <c r="F555" s="74"/>
      <c r="G555" s="74">
        <v>5</v>
      </c>
      <c r="H555" s="16">
        <v>8679.3799999999992</v>
      </c>
      <c r="I555" s="16">
        <v>1735.8759999999997</v>
      </c>
      <c r="J555" s="12">
        <v>0.84449081152694794</v>
      </c>
      <c r="K555" s="23" t="e">
        <v>#DIV/0!</v>
      </c>
      <c r="L555"/>
      <c r="M555" s="12" t="str">
        <f t="shared" si="8"/>
        <v xml:space="preserve"> </v>
      </c>
    </row>
    <row r="556" spans="1:13" x14ac:dyDescent="0.25">
      <c r="A556" s="1" t="s">
        <v>12</v>
      </c>
      <c r="B556" s="1" t="s">
        <v>74</v>
      </c>
      <c r="C556" s="1" t="s">
        <v>32</v>
      </c>
      <c r="D556" s="1" t="s">
        <v>12927</v>
      </c>
      <c r="E556" s="16">
        <v>139.99</v>
      </c>
      <c r="F556" s="74"/>
      <c r="G556" s="74">
        <v>9</v>
      </c>
      <c r="H556" s="16">
        <v>15398.9</v>
      </c>
      <c r="I556" s="16">
        <v>1710.9888888888888</v>
      </c>
      <c r="J556" s="12">
        <v>0.85690035931067599</v>
      </c>
      <c r="K556" s="23">
        <v>-0.63210702341137126</v>
      </c>
      <c r="L556"/>
      <c r="M556" s="12" t="str">
        <f t="shared" si="8"/>
        <v xml:space="preserve"> </v>
      </c>
    </row>
    <row r="557" spans="1:13" x14ac:dyDescent="0.25">
      <c r="A557" s="1" t="s">
        <v>12</v>
      </c>
      <c r="B557" s="1" t="s">
        <v>74</v>
      </c>
      <c r="C557" s="1" t="s">
        <v>32</v>
      </c>
      <c r="D557" s="1" t="s">
        <v>15665</v>
      </c>
      <c r="E557" s="16">
        <v>199.99</v>
      </c>
      <c r="F557" s="74"/>
      <c r="G557" s="74">
        <v>4</v>
      </c>
      <c r="H557" s="16">
        <v>6799.66</v>
      </c>
      <c r="I557" s="16">
        <v>1699.915</v>
      </c>
      <c r="J557" s="12">
        <v>0.86922958982629606</v>
      </c>
      <c r="K557" s="23" t="e">
        <v>#DIV/0!</v>
      </c>
      <c r="L557"/>
      <c r="M557" s="12" t="str">
        <f t="shared" si="8"/>
        <v xml:space="preserve"> </v>
      </c>
    </row>
    <row r="558" spans="1:13" x14ac:dyDescent="0.25">
      <c r="A558" s="1" t="s">
        <v>12</v>
      </c>
      <c r="B558" s="1" t="s">
        <v>74</v>
      </c>
      <c r="C558" s="1" t="s">
        <v>32</v>
      </c>
      <c r="D558" s="1" t="s">
        <v>15952</v>
      </c>
      <c r="E558" s="16">
        <v>189.99</v>
      </c>
      <c r="F558" s="74"/>
      <c r="G558" s="74">
        <v>8</v>
      </c>
      <c r="H558" s="16">
        <v>13109.31</v>
      </c>
      <c r="I558" s="16">
        <v>1638.6637499999999</v>
      </c>
      <c r="J558" s="12">
        <v>0.88111457414100636</v>
      </c>
      <c r="K558" s="23" t="e">
        <v>#DIV/0!</v>
      </c>
      <c r="L558"/>
      <c r="M558" s="12" t="str">
        <f t="shared" si="8"/>
        <v xml:space="preserve"> </v>
      </c>
    </row>
    <row r="559" spans="1:13" x14ac:dyDescent="0.25">
      <c r="A559" s="1" t="s">
        <v>12</v>
      </c>
      <c r="B559" s="1" t="s">
        <v>74</v>
      </c>
      <c r="C559" s="1" t="s">
        <v>32</v>
      </c>
      <c r="D559" s="1" t="s">
        <v>15420</v>
      </c>
      <c r="E559" s="16">
        <v>159.99</v>
      </c>
      <c r="F559" s="74"/>
      <c r="G559" s="74">
        <v>24</v>
      </c>
      <c r="H559" s="16">
        <v>36477.72</v>
      </c>
      <c r="I559" s="16">
        <v>1519.905</v>
      </c>
      <c r="J559" s="12">
        <v>0.89213821891550615</v>
      </c>
      <c r="K559" s="23" t="e">
        <v>#DIV/0!</v>
      </c>
      <c r="L559"/>
      <c r="M559" s="12" t="str">
        <f t="shared" si="8"/>
        <v xml:space="preserve"> </v>
      </c>
    </row>
    <row r="560" spans="1:13" x14ac:dyDescent="0.25">
      <c r="A560" s="1" t="s">
        <v>12</v>
      </c>
      <c r="B560" s="1" t="s">
        <v>74</v>
      </c>
      <c r="C560" s="1" t="s">
        <v>32</v>
      </c>
      <c r="D560" s="1" t="s">
        <v>12353</v>
      </c>
      <c r="E560" s="16">
        <v>119.99</v>
      </c>
      <c r="F560" s="74"/>
      <c r="G560" s="74">
        <v>6</v>
      </c>
      <c r="H560" s="16">
        <v>8639.2800000000007</v>
      </c>
      <c r="I560" s="16">
        <v>1439.88</v>
      </c>
      <c r="J560" s="12">
        <v>0.90258145427423364</v>
      </c>
      <c r="K560" s="23">
        <v>0.84615384615384648</v>
      </c>
      <c r="L560"/>
      <c r="M560" s="12" t="str">
        <f t="shared" si="8"/>
        <v xml:space="preserve"> </v>
      </c>
    </row>
    <row r="561" spans="1:13" x14ac:dyDescent="0.25">
      <c r="A561" s="1" t="s">
        <v>12</v>
      </c>
      <c r="B561" s="1" t="s">
        <v>74</v>
      </c>
      <c r="C561" s="1" t="s">
        <v>32</v>
      </c>
      <c r="D561" s="1" t="s">
        <v>15252</v>
      </c>
      <c r="E561" s="16">
        <v>104.99</v>
      </c>
      <c r="F561" s="74"/>
      <c r="G561" s="74">
        <v>30</v>
      </c>
      <c r="H561" s="16">
        <v>38216.36</v>
      </c>
      <c r="I561" s="16">
        <v>1273.8786666666667</v>
      </c>
      <c r="J561" s="12">
        <v>0.91182070666642057</v>
      </c>
      <c r="K561" s="23" t="e">
        <v>#DIV/0!</v>
      </c>
      <c r="L561"/>
      <c r="M561" s="12" t="str">
        <f t="shared" si="8"/>
        <v xml:space="preserve"> </v>
      </c>
    </row>
    <row r="562" spans="1:13" x14ac:dyDescent="0.25">
      <c r="A562" s="1" t="s">
        <v>12</v>
      </c>
      <c r="B562" s="1" t="s">
        <v>74</v>
      </c>
      <c r="C562" s="1" t="s">
        <v>32</v>
      </c>
      <c r="D562" s="1" t="s">
        <v>14465</v>
      </c>
      <c r="E562" s="16">
        <v>159.99</v>
      </c>
      <c r="F562" s="74"/>
      <c r="G562" s="74">
        <v>7</v>
      </c>
      <c r="H562" s="16">
        <v>8639.4599999999991</v>
      </c>
      <c r="I562" s="16">
        <v>1234.2085714285713</v>
      </c>
      <c r="J562" s="12">
        <v>0.92077223776150297</v>
      </c>
      <c r="K562" s="23">
        <v>-0.52631578947368429</v>
      </c>
      <c r="L562"/>
      <c r="M562" s="12" t="str">
        <f t="shared" si="8"/>
        <v xml:space="preserve"> </v>
      </c>
    </row>
    <row r="563" spans="1:13" x14ac:dyDescent="0.25">
      <c r="A563" s="1" t="s">
        <v>12</v>
      </c>
      <c r="B563" s="1" t="s">
        <v>74</v>
      </c>
      <c r="C563" s="1" t="s">
        <v>32</v>
      </c>
      <c r="D563" s="1" t="s">
        <v>16193</v>
      </c>
      <c r="E563" s="16">
        <v>159.99</v>
      </c>
      <c r="F563" s="74"/>
      <c r="G563" s="74">
        <v>15</v>
      </c>
      <c r="H563" s="16">
        <v>13759.14</v>
      </c>
      <c r="I563" s="16">
        <v>917.27599999999995</v>
      </c>
      <c r="J563" s="12">
        <v>0.92742510408155199</v>
      </c>
      <c r="K563" s="23" t="e">
        <v>#DIV/0!</v>
      </c>
      <c r="L563"/>
      <c r="M563" s="12" t="str">
        <f t="shared" si="8"/>
        <v xml:space="preserve"> </v>
      </c>
    </row>
    <row r="564" spans="1:13" x14ac:dyDescent="0.25">
      <c r="A564" s="1" t="s">
        <v>12</v>
      </c>
      <c r="B564" s="1" t="s">
        <v>74</v>
      </c>
      <c r="C564" s="1" t="s">
        <v>32</v>
      </c>
      <c r="D564" s="1" t="s">
        <v>16280</v>
      </c>
      <c r="E564" s="16">
        <v>249.99</v>
      </c>
      <c r="F564" s="74"/>
      <c r="G564" s="74">
        <v>7</v>
      </c>
      <c r="H564" s="16">
        <v>6249.75</v>
      </c>
      <c r="I564" s="16">
        <v>892.82142857142856</v>
      </c>
      <c r="J564" s="12">
        <v>0.93390060503433048</v>
      </c>
      <c r="K564" s="23" t="e">
        <v>#DIV/0!</v>
      </c>
      <c r="L564"/>
      <c r="M564" s="12" t="str">
        <f t="shared" si="8"/>
        <v xml:space="preserve"> </v>
      </c>
    </row>
    <row r="565" spans="1:13" x14ac:dyDescent="0.25">
      <c r="A565" s="1" t="s">
        <v>12</v>
      </c>
      <c r="B565" s="1" t="s">
        <v>74</v>
      </c>
      <c r="C565" s="1" t="s">
        <v>32</v>
      </c>
      <c r="D565" s="1" t="s">
        <v>9423</v>
      </c>
      <c r="E565" s="16">
        <v>139.99</v>
      </c>
      <c r="F565" s="74"/>
      <c r="G565" s="74">
        <v>18</v>
      </c>
      <c r="H565" s="16">
        <v>14978.93</v>
      </c>
      <c r="I565" s="16">
        <v>832.16277777777782</v>
      </c>
      <c r="J565" s="12">
        <v>0.9399361578200528</v>
      </c>
      <c r="K565" s="23">
        <v>-0.42780748663101609</v>
      </c>
      <c r="L565"/>
      <c r="M565" s="12" t="str">
        <f t="shared" si="8"/>
        <v xml:space="preserve"> </v>
      </c>
    </row>
    <row r="566" spans="1:13" x14ac:dyDescent="0.25">
      <c r="A566" s="1" t="s">
        <v>12</v>
      </c>
      <c r="B566" s="1" t="s">
        <v>74</v>
      </c>
      <c r="C566" s="1" t="s">
        <v>32</v>
      </c>
      <c r="D566" s="1" t="s">
        <v>16236</v>
      </c>
      <c r="E566" s="16">
        <v>199.99</v>
      </c>
      <c r="F566" s="74"/>
      <c r="G566" s="74">
        <v>3</v>
      </c>
      <c r="H566" s="16">
        <v>2199.89</v>
      </c>
      <c r="I566" s="16">
        <v>733.29666666666662</v>
      </c>
      <c r="J566" s="12">
        <v>0.94525464941502613</v>
      </c>
      <c r="K566" s="23" t="e">
        <v>#DIV/0!</v>
      </c>
      <c r="L566"/>
      <c r="M566" s="12" t="str">
        <f t="shared" si="8"/>
        <v xml:space="preserve"> </v>
      </c>
    </row>
    <row r="567" spans="1:13" x14ac:dyDescent="0.25">
      <c r="A567" s="1" t="s">
        <v>12</v>
      </c>
      <c r="B567" s="1" t="s">
        <v>74</v>
      </c>
      <c r="C567" s="1" t="s">
        <v>32</v>
      </c>
      <c r="D567" s="1" t="s">
        <v>9806</v>
      </c>
      <c r="E567" s="16">
        <v>124.99</v>
      </c>
      <c r="F567" s="74"/>
      <c r="G567" s="74">
        <v>48</v>
      </c>
      <c r="H567" s="16">
        <v>34122.269999999997</v>
      </c>
      <c r="I567" s="16">
        <v>710.8806249999999</v>
      </c>
      <c r="J567" s="12">
        <v>0.95041056079572062</v>
      </c>
      <c r="K567" s="23">
        <v>-0.15740740740740755</v>
      </c>
      <c r="L567"/>
      <c r="M567" s="12" t="str">
        <f t="shared" si="8"/>
        <v xml:space="preserve"> </v>
      </c>
    </row>
    <row r="568" spans="1:13" x14ac:dyDescent="0.25">
      <c r="A568" s="1" t="s">
        <v>12</v>
      </c>
      <c r="B568" s="1" t="s">
        <v>74</v>
      </c>
      <c r="C568" s="1" t="s">
        <v>32</v>
      </c>
      <c r="D568" s="1" t="s">
        <v>14101</v>
      </c>
      <c r="E568" s="16">
        <v>1999.99</v>
      </c>
      <c r="F568" s="74"/>
      <c r="G568" s="74">
        <v>3</v>
      </c>
      <c r="H568" s="16">
        <v>1999.99</v>
      </c>
      <c r="I568" s="16">
        <v>666.6633333333333</v>
      </c>
      <c r="J568" s="12">
        <v>0.9552457707403228</v>
      </c>
      <c r="K568" s="23">
        <v>-0.75</v>
      </c>
      <c r="L568"/>
      <c r="M568" s="12" t="str">
        <f t="shared" si="8"/>
        <v xml:space="preserve"> </v>
      </c>
    </row>
    <row r="569" spans="1:13" x14ac:dyDescent="0.25">
      <c r="A569" s="1" t="s">
        <v>12</v>
      </c>
      <c r="B569" s="1" t="s">
        <v>74</v>
      </c>
      <c r="C569" s="1" t="s">
        <v>32</v>
      </c>
      <c r="D569" s="1" t="s">
        <v>11530</v>
      </c>
      <c r="E569" s="16">
        <v>129.99</v>
      </c>
      <c r="F569" s="74"/>
      <c r="G569" s="74">
        <v>2</v>
      </c>
      <c r="H569" s="16">
        <v>1299.9000000000001</v>
      </c>
      <c r="I569" s="16">
        <v>649.95000000000005</v>
      </c>
      <c r="J569" s="12">
        <v>0.95995976136551731</v>
      </c>
      <c r="K569" s="23" t="e">
        <v>#DIV/0!</v>
      </c>
      <c r="L569"/>
      <c r="M569" s="12" t="str">
        <f t="shared" si="8"/>
        <v xml:space="preserve"> </v>
      </c>
    </row>
    <row r="570" spans="1:13" x14ac:dyDescent="0.25">
      <c r="A570" s="1" t="s">
        <v>12</v>
      </c>
      <c r="B570" s="1" t="s">
        <v>74</v>
      </c>
      <c r="C570" s="1" t="s">
        <v>32</v>
      </c>
      <c r="D570" s="1" t="s">
        <v>14462</v>
      </c>
      <c r="E570" s="16">
        <v>159.99</v>
      </c>
      <c r="F570" s="74"/>
      <c r="G570" s="74">
        <v>1</v>
      </c>
      <c r="H570" s="16">
        <v>639.96</v>
      </c>
      <c r="I570" s="16">
        <v>639.96</v>
      </c>
      <c r="J570" s="12">
        <v>0.96460129600741185</v>
      </c>
      <c r="K570" s="23">
        <v>-0.33333333333333337</v>
      </c>
      <c r="L570"/>
      <c r="M570" s="12" t="str">
        <f t="shared" si="8"/>
        <v xml:space="preserve"> </v>
      </c>
    </row>
    <row r="571" spans="1:13" x14ac:dyDescent="0.25">
      <c r="A571" s="1" t="s">
        <v>12</v>
      </c>
      <c r="B571" s="1" t="s">
        <v>74</v>
      </c>
      <c r="C571" s="1" t="s">
        <v>32</v>
      </c>
      <c r="D571" s="1" t="s">
        <v>16299</v>
      </c>
      <c r="E571" s="16">
        <v>129.99</v>
      </c>
      <c r="F571" s="74"/>
      <c r="G571" s="74">
        <v>37</v>
      </c>
      <c r="H571" s="16">
        <v>23398.2</v>
      </c>
      <c r="I571" s="16">
        <v>632.38378378378377</v>
      </c>
      <c r="J571" s="12">
        <v>0.96918788148057411</v>
      </c>
      <c r="K571" s="23" t="e">
        <v>#DIV/0!</v>
      </c>
      <c r="L571"/>
      <c r="M571" s="12" t="str">
        <f t="shared" si="8"/>
        <v xml:space="preserve"> </v>
      </c>
    </row>
    <row r="572" spans="1:13" x14ac:dyDescent="0.25">
      <c r="A572" s="1" t="s">
        <v>12</v>
      </c>
      <c r="B572" s="1" t="s">
        <v>74</v>
      </c>
      <c r="C572" s="1" t="s">
        <v>32</v>
      </c>
      <c r="D572" s="1" t="s">
        <v>12721</v>
      </c>
      <c r="E572" s="16">
        <v>199.99</v>
      </c>
      <c r="F572" s="74"/>
      <c r="G572" s="74">
        <v>5</v>
      </c>
      <c r="H572" s="16">
        <v>2399.88</v>
      </c>
      <c r="I572" s="16">
        <v>479.976</v>
      </c>
      <c r="J572" s="12">
        <v>0.97266907597910213</v>
      </c>
      <c r="K572" s="23">
        <v>-0.75510204081632648</v>
      </c>
      <c r="L572"/>
      <c r="M572" s="12" t="str">
        <f t="shared" si="8"/>
        <v xml:space="preserve"> </v>
      </c>
    </row>
    <row r="573" spans="1:13" x14ac:dyDescent="0.25">
      <c r="A573" s="1" t="s">
        <v>12</v>
      </c>
      <c r="B573" s="1" t="s">
        <v>74</v>
      </c>
      <c r="C573" s="1" t="s">
        <v>32</v>
      </c>
      <c r="D573" s="1" t="s">
        <v>14635</v>
      </c>
      <c r="E573" s="16">
        <v>164.99</v>
      </c>
      <c r="F573" s="74"/>
      <c r="G573" s="74">
        <v>6</v>
      </c>
      <c r="H573" s="16">
        <v>2804.83</v>
      </c>
      <c r="I573" s="16">
        <v>467.47166666666664</v>
      </c>
      <c r="J573" s="12">
        <v>0.97605957840884394</v>
      </c>
      <c r="K573" s="23">
        <v>-0.83653846153846156</v>
      </c>
      <c r="L573"/>
      <c r="M573" s="12" t="str">
        <f t="shared" si="8"/>
        <v xml:space="preserve"> </v>
      </c>
    </row>
    <row r="574" spans="1:13" x14ac:dyDescent="0.25">
      <c r="A574" s="1" t="s">
        <v>12</v>
      </c>
      <c r="B574" s="1" t="s">
        <v>74</v>
      </c>
      <c r="C574" s="1" t="s">
        <v>32</v>
      </c>
      <c r="D574" s="1" t="s">
        <v>14781</v>
      </c>
      <c r="E574" s="16">
        <v>109.99</v>
      </c>
      <c r="F574" s="74"/>
      <c r="G574" s="74">
        <v>1</v>
      </c>
      <c r="H574" s="16">
        <v>439.96</v>
      </c>
      <c r="I574" s="16">
        <v>439.96</v>
      </c>
      <c r="J574" s="12">
        <v>0.97925054281450674</v>
      </c>
      <c r="K574" s="23">
        <v>-0.76470588235294112</v>
      </c>
      <c r="L574"/>
      <c r="M574" s="12" t="str">
        <f t="shared" si="8"/>
        <v xml:space="preserve"> </v>
      </c>
    </row>
    <row r="575" spans="1:13" x14ac:dyDescent="0.25">
      <c r="A575" s="1" t="s">
        <v>12</v>
      </c>
      <c r="B575" s="1" t="s">
        <v>74</v>
      </c>
      <c r="C575" s="1" t="s">
        <v>32</v>
      </c>
      <c r="D575" s="1" t="s">
        <v>16195</v>
      </c>
      <c r="E575" s="16">
        <v>159.99</v>
      </c>
      <c r="F575" s="74"/>
      <c r="G575" s="74">
        <v>14</v>
      </c>
      <c r="H575" s="16">
        <v>5759.64</v>
      </c>
      <c r="I575" s="16">
        <v>411.40285714285716</v>
      </c>
      <c r="J575" s="12">
        <v>0.98223438651286754</v>
      </c>
      <c r="K575" s="23" t="e">
        <v>#DIV/0!</v>
      </c>
      <c r="L575"/>
      <c r="M575" s="12" t="str">
        <f t="shared" si="8"/>
        <v>X</v>
      </c>
    </row>
    <row r="576" spans="1:13" x14ac:dyDescent="0.25">
      <c r="A576" s="1" t="s">
        <v>12</v>
      </c>
      <c r="B576" s="1" t="s">
        <v>74</v>
      </c>
      <c r="C576" s="1" t="s">
        <v>32</v>
      </c>
      <c r="D576" s="1" t="s">
        <v>14461</v>
      </c>
      <c r="E576" s="16">
        <v>159.99</v>
      </c>
      <c r="F576" s="74"/>
      <c r="G576" s="74">
        <v>2</v>
      </c>
      <c r="H576" s="16">
        <v>799.95</v>
      </c>
      <c r="I576" s="16">
        <v>399.97500000000002</v>
      </c>
      <c r="J576" s="12">
        <v>0.9851353456640517</v>
      </c>
      <c r="K576" s="23">
        <v>-0.83333333333333326</v>
      </c>
      <c r="L576"/>
      <c r="M576" s="12" t="str">
        <f t="shared" si="8"/>
        <v>X</v>
      </c>
    </row>
    <row r="577" spans="1:13" x14ac:dyDescent="0.25">
      <c r="A577" s="1" t="s">
        <v>12</v>
      </c>
      <c r="B577" s="1" t="s">
        <v>74</v>
      </c>
      <c r="C577" s="1" t="s">
        <v>32</v>
      </c>
      <c r="D577" s="1" t="s">
        <v>16191</v>
      </c>
      <c r="E577" s="16">
        <v>199.99</v>
      </c>
      <c r="F577" s="74"/>
      <c r="G577" s="74">
        <v>13</v>
      </c>
      <c r="H577" s="16">
        <v>4599.7700000000004</v>
      </c>
      <c r="I577" s="16">
        <v>353.82846153846157</v>
      </c>
      <c r="J577" s="12">
        <v>0.98770161083924857</v>
      </c>
      <c r="K577" s="23" t="e">
        <v>#DIV/0!</v>
      </c>
      <c r="L577"/>
      <c r="M577" s="12" t="str">
        <f t="shared" si="8"/>
        <v>X</v>
      </c>
    </row>
    <row r="578" spans="1:13" x14ac:dyDescent="0.25">
      <c r="A578" s="1" t="s">
        <v>12</v>
      </c>
      <c r="B578" s="1" t="s">
        <v>74</v>
      </c>
      <c r="C578" s="1" t="s">
        <v>32</v>
      </c>
      <c r="D578" s="1" t="s">
        <v>13982</v>
      </c>
      <c r="E578" s="16">
        <v>249.99</v>
      </c>
      <c r="F578" s="74"/>
      <c r="G578" s="74">
        <v>3</v>
      </c>
      <c r="H578" s="16">
        <v>999.96</v>
      </c>
      <c r="I578" s="16">
        <v>333.32</v>
      </c>
      <c r="J578" s="12">
        <v>0.99011913119495254</v>
      </c>
      <c r="K578" s="23">
        <v>-0.88235294117647056</v>
      </c>
      <c r="L578"/>
      <c r="M578" s="12" t="str">
        <f t="shared" si="8"/>
        <v>X</v>
      </c>
    </row>
    <row r="579" spans="1:13" x14ac:dyDescent="0.25">
      <c r="A579" s="1" t="s">
        <v>12</v>
      </c>
      <c r="B579" s="1" t="s">
        <v>74</v>
      </c>
      <c r="C579" s="1" t="s">
        <v>32</v>
      </c>
      <c r="D579" s="1" t="s">
        <v>10563</v>
      </c>
      <c r="E579" s="16">
        <v>159.99</v>
      </c>
      <c r="F579" s="74"/>
      <c r="G579" s="74">
        <v>2</v>
      </c>
      <c r="H579" s="16">
        <v>639.96</v>
      </c>
      <c r="I579" s="16">
        <v>319.98</v>
      </c>
      <c r="J579" s="12">
        <v>0.99243989851589998</v>
      </c>
      <c r="K579" s="23">
        <v>-0.69230769230769229</v>
      </c>
      <c r="L579"/>
      <c r="M579" s="12" t="str">
        <f t="shared" si="8"/>
        <v>X</v>
      </c>
    </row>
    <row r="580" spans="1:13" x14ac:dyDescent="0.25">
      <c r="A580" s="1" t="s">
        <v>12</v>
      </c>
      <c r="B580" s="1" t="s">
        <v>74</v>
      </c>
      <c r="C580" s="1" t="s">
        <v>32</v>
      </c>
      <c r="D580" s="1" t="s">
        <v>10879</v>
      </c>
      <c r="E580" s="16">
        <v>159.99</v>
      </c>
      <c r="F580" s="74"/>
      <c r="G580" s="74">
        <v>4</v>
      </c>
      <c r="H580" s="16">
        <v>959.94</v>
      </c>
      <c r="I580" s="16">
        <v>239.98500000000001</v>
      </c>
      <c r="J580" s="12">
        <v>0.99418047400661036</v>
      </c>
      <c r="K580" s="23">
        <v>-0.68421052631578938</v>
      </c>
      <c r="L580"/>
      <c r="M580" s="12" t="str">
        <f t="shared" si="8"/>
        <v>X</v>
      </c>
    </row>
    <row r="581" spans="1:13" x14ac:dyDescent="0.25">
      <c r="A581" s="1" t="s">
        <v>12</v>
      </c>
      <c r="B581" s="1" t="s">
        <v>74</v>
      </c>
      <c r="C581" s="1" t="s">
        <v>32</v>
      </c>
      <c r="D581" s="1" t="s">
        <v>16342</v>
      </c>
      <c r="E581" s="16">
        <v>134.99</v>
      </c>
      <c r="F581" s="74"/>
      <c r="G581" s="74">
        <v>26</v>
      </c>
      <c r="H581" s="16">
        <v>5804.57</v>
      </c>
      <c r="I581" s="16">
        <v>223.25269230769229</v>
      </c>
      <c r="J581" s="12">
        <v>0.99579969255971124</v>
      </c>
      <c r="K581" s="23" t="e">
        <v>#DIV/0!</v>
      </c>
      <c r="L581"/>
      <c r="M581" s="12" t="str">
        <f t="shared" si="8"/>
        <v>X</v>
      </c>
    </row>
    <row r="582" spans="1:13" x14ac:dyDescent="0.25">
      <c r="A582" s="1" t="s">
        <v>12</v>
      </c>
      <c r="B582" s="1" t="s">
        <v>74</v>
      </c>
      <c r="C582" s="1" t="s">
        <v>32</v>
      </c>
      <c r="D582" s="1" t="s">
        <v>6701</v>
      </c>
      <c r="E582" s="16">
        <v>89.99</v>
      </c>
      <c r="F582" s="74"/>
      <c r="G582" s="74">
        <v>3</v>
      </c>
      <c r="H582" s="16">
        <v>529.95000000000005</v>
      </c>
      <c r="I582" s="16">
        <v>176.65</v>
      </c>
      <c r="J582" s="12">
        <v>0.99708090872086297</v>
      </c>
      <c r="K582" s="23">
        <v>-0.79924311301027362</v>
      </c>
      <c r="L582"/>
      <c r="M582" s="12" t="str">
        <f t="shared" si="8"/>
        <v>X</v>
      </c>
    </row>
    <row r="583" spans="1:13" x14ac:dyDescent="0.25">
      <c r="A583" s="1" t="s">
        <v>12</v>
      </c>
      <c r="B583" s="1" t="s">
        <v>74</v>
      </c>
      <c r="C583" s="1" t="s">
        <v>32</v>
      </c>
      <c r="D583" s="1" t="s">
        <v>11167</v>
      </c>
      <c r="E583" s="16">
        <v>164.99</v>
      </c>
      <c r="F583" s="74"/>
      <c r="G583" s="74">
        <v>6</v>
      </c>
      <c r="H583" s="16">
        <v>989.94</v>
      </c>
      <c r="I583" s="16">
        <v>164.99</v>
      </c>
      <c r="J583" s="12">
        <v>0.99827755663724227</v>
      </c>
      <c r="K583" s="23">
        <v>-0.4</v>
      </c>
      <c r="L583"/>
      <c r="M583" s="12" t="str">
        <f t="shared" si="8"/>
        <v>X</v>
      </c>
    </row>
    <row r="584" spans="1:13" x14ac:dyDescent="0.25">
      <c r="A584" s="1" t="s">
        <v>12</v>
      </c>
      <c r="B584" s="1" t="s">
        <v>74</v>
      </c>
      <c r="C584" s="1" t="s">
        <v>32</v>
      </c>
      <c r="D584" s="1" t="s">
        <v>5649</v>
      </c>
      <c r="E584" s="16">
        <v>199.99</v>
      </c>
      <c r="F584" s="74"/>
      <c r="G584" s="74">
        <v>4</v>
      </c>
      <c r="H584" s="16">
        <v>399.98</v>
      </c>
      <c r="I584" s="16">
        <v>99.995000000000005</v>
      </c>
      <c r="J584" s="12">
        <v>0.99900280549110232</v>
      </c>
      <c r="K584" s="23">
        <v>-0.99203187250996017</v>
      </c>
      <c r="L584"/>
      <c r="M584" s="12" t="str">
        <f t="shared" ref="M584:M647" si="9">IF(J584&gt;$M$3,"X"," ")</f>
        <v>X</v>
      </c>
    </row>
    <row r="585" spans="1:13" x14ac:dyDescent="0.25">
      <c r="A585" s="1" t="s">
        <v>12</v>
      </c>
      <c r="B585" s="1" t="s">
        <v>74</v>
      </c>
      <c r="C585" s="1" t="s">
        <v>32</v>
      </c>
      <c r="D585" s="1" t="s">
        <v>13480</v>
      </c>
      <c r="E585" s="16">
        <v>139.99</v>
      </c>
      <c r="F585" s="74"/>
      <c r="G585" s="74">
        <v>22</v>
      </c>
      <c r="H585" s="16">
        <v>1539.89</v>
      </c>
      <c r="I585" s="16">
        <v>69.995000000000005</v>
      </c>
      <c r="J585" s="12">
        <v>0.99951046880952743</v>
      </c>
      <c r="K585" s="23">
        <v>-0.95769230769230773</v>
      </c>
      <c r="L585"/>
      <c r="M585" s="12" t="str">
        <f t="shared" si="9"/>
        <v>X</v>
      </c>
    </row>
    <row r="586" spans="1:13" x14ac:dyDescent="0.25">
      <c r="A586" s="1" t="s">
        <v>12</v>
      </c>
      <c r="B586" s="1" t="s">
        <v>74</v>
      </c>
      <c r="C586" s="1" t="s">
        <v>32</v>
      </c>
      <c r="D586" s="1" t="s">
        <v>14466</v>
      </c>
      <c r="E586" s="16">
        <v>134.99</v>
      </c>
      <c r="F586" s="74"/>
      <c r="G586" s="74">
        <v>2</v>
      </c>
      <c r="H586" s="16">
        <v>134.99</v>
      </c>
      <c r="I586" s="16">
        <v>67.495000000000005</v>
      </c>
      <c r="J586" s="12">
        <v>0.99999999999999978</v>
      </c>
      <c r="K586" s="23">
        <v>0</v>
      </c>
      <c r="L586"/>
      <c r="M586" s="12" t="str">
        <f t="shared" si="9"/>
        <v>X</v>
      </c>
    </row>
    <row r="587" spans="1:13" x14ac:dyDescent="0.25">
      <c r="A587" s="1" t="s">
        <v>12</v>
      </c>
      <c r="B587" s="1" t="s">
        <v>74</v>
      </c>
      <c r="C587" s="1" t="s">
        <v>32</v>
      </c>
      <c r="D587" s="1" t="s">
        <v>11954</v>
      </c>
      <c r="E587" s="16">
        <v>139.99</v>
      </c>
      <c r="F587" s="74"/>
      <c r="G587" s="74">
        <v>0</v>
      </c>
      <c r="H587" s="16"/>
      <c r="I587" s="16">
        <v>0</v>
      </c>
      <c r="J587" s="12">
        <v>0.99999999999999978</v>
      </c>
      <c r="K587" s="23">
        <v>-1</v>
      </c>
      <c r="L587"/>
      <c r="M587" s="12" t="str">
        <f t="shared" si="9"/>
        <v>X</v>
      </c>
    </row>
    <row r="588" spans="1:13" x14ac:dyDescent="0.25">
      <c r="A588" s="1" t="s">
        <v>12</v>
      </c>
      <c r="B588" s="1" t="s">
        <v>74</v>
      </c>
      <c r="C588" s="1" t="s">
        <v>32</v>
      </c>
      <c r="D588" s="1" t="s">
        <v>15435</v>
      </c>
      <c r="E588" s="16">
        <v>129.99</v>
      </c>
      <c r="F588" s="74"/>
      <c r="G588" s="74">
        <v>0</v>
      </c>
      <c r="H588" s="16">
        <v>65514.96</v>
      </c>
      <c r="I588" s="16">
        <v>0</v>
      </c>
      <c r="J588" s="12">
        <v>0.99999999999999978</v>
      </c>
      <c r="K588" s="23" t="e">
        <v>#DIV/0!</v>
      </c>
      <c r="L588"/>
      <c r="M588" s="12" t="str">
        <f t="shared" si="9"/>
        <v>X</v>
      </c>
    </row>
    <row r="589" spans="1:13" x14ac:dyDescent="0.25">
      <c r="A589" s="1" t="s">
        <v>12</v>
      </c>
      <c r="B589" s="1" t="s">
        <v>74</v>
      </c>
      <c r="C589" s="1" t="s">
        <v>32</v>
      </c>
      <c r="D589" s="1" t="s">
        <v>14963</v>
      </c>
      <c r="E589" s="16">
        <v>299.99</v>
      </c>
      <c r="F589" s="74"/>
      <c r="G589" s="74">
        <v>0</v>
      </c>
      <c r="H589" s="16">
        <v>53998.2</v>
      </c>
      <c r="I589" s="16">
        <v>0</v>
      </c>
      <c r="J589" s="12">
        <v>0.99999999999999978</v>
      </c>
      <c r="K589" s="23" t="e">
        <v>#DIV/0!</v>
      </c>
      <c r="L589"/>
      <c r="M589" s="12" t="str">
        <f t="shared" si="9"/>
        <v>X</v>
      </c>
    </row>
    <row r="590" spans="1:13" x14ac:dyDescent="0.25">
      <c r="A590" s="1" t="s">
        <v>12</v>
      </c>
      <c r="B590" s="1" t="s">
        <v>74</v>
      </c>
      <c r="C590" s="1" t="s">
        <v>32</v>
      </c>
      <c r="D590" s="1" t="s">
        <v>12296</v>
      </c>
      <c r="E590" s="16">
        <v>209.99</v>
      </c>
      <c r="F590" s="74"/>
      <c r="G590" s="74">
        <v>0</v>
      </c>
      <c r="H590" s="16"/>
      <c r="I590" s="16">
        <v>0</v>
      </c>
      <c r="J590" s="12">
        <v>0.99999999999999978</v>
      </c>
      <c r="K590" s="23">
        <v>-1</v>
      </c>
      <c r="L590"/>
      <c r="M590" s="12" t="str">
        <f t="shared" si="9"/>
        <v>X</v>
      </c>
    </row>
    <row r="591" spans="1:13" x14ac:dyDescent="0.25">
      <c r="A591" s="1" t="s">
        <v>12</v>
      </c>
      <c r="B591" s="1" t="s">
        <v>74</v>
      </c>
      <c r="C591" s="1" t="s">
        <v>32</v>
      </c>
      <c r="D591" s="1" t="s">
        <v>12820</v>
      </c>
      <c r="E591" s="16">
        <v>129.99</v>
      </c>
      <c r="F591" s="74"/>
      <c r="G591" s="74">
        <v>0</v>
      </c>
      <c r="H591" s="16">
        <v>129.99</v>
      </c>
      <c r="I591" s="16">
        <v>0</v>
      </c>
      <c r="J591" s="12">
        <v>0.99999999999999978</v>
      </c>
      <c r="K591" s="23">
        <v>-0.95652173913043481</v>
      </c>
      <c r="L591"/>
      <c r="M591" s="12" t="str">
        <f t="shared" si="9"/>
        <v>X</v>
      </c>
    </row>
    <row r="592" spans="1:13" x14ac:dyDescent="0.25">
      <c r="A592" s="1" t="s">
        <v>12</v>
      </c>
      <c r="B592" s="1" t="s">
        <v>74</v>
      </c>
      <c r="C592" s="1" t="s">
        <v>32</v>
      </c>
      <c r="D592" s="1" t="s">
        <v>15431</v>
      </c>
      <c r="E592" s="16">
        <v>2500</v>
      </c>
      <c r="F592" s="74"/>
      <c r="G592" s="74">
        <v>0</v>
      </c>
      <c r="H592" s="16">
        <v>20000</v>
      </c>
      <c r="I592" s="16">
        <v>0</v>
      </c>
      <c r="J592" s="12">
        <v>0.99999999999999978</v>
      </c>
      <c r="K592" s="23" t="e">
        <v>#DIV/0!</v>
      </c>
      <c r="L592"/>
      <c r="M592" s="12" t="str">
        <f t="shared" si="9"/>
        <v>X</v>
      </c>
    </row>
    <row r="593" spans="1:13" x14ac:dyDescent="0.25">
      <c r="A593" s="1" t="s">
        <v>12</v>
      </c>
      <c r="B593" s="1" t="s">
        <v>74</v>
      </c>
      <c r="C593" s="1" t="s">
        <v>32</v>
      </c>
      <c r="D593" s="1" t="s">
        <v>13354</v>
      </c>
      <c r="E593" s="16">
        <v>139.99</v>
      </c>
      <c r="F593" s="74"/>
      <c r="G593" s="74">
        <v>0</v>
      </c>
      <c r="H593" s="16"/>
      <c r="I593" s="16">
        <v>0</v>
      </c>
      <c r="J593" s="12">
        <v>0.99999999999999978</v>
      </c>
      <c r="K593" s="23">
        <v>-1</v>
      </c>
      <c r="L593"/>
      <c r="M593" s="12" t="str">
        <f t="shared" si="9"/>
        <v>X</v>
      </c>
    </row>
    <row r="594" spans="1:13" x14ac:dyDescent="0.25">
      <c r="A594" s="1" t="s">
        <v>12</v>
      </c>
      <c r="B594" s="1" t="s">
        <v>74</v>
      </c>
      <c r="C594" s="1" t="s">
        <v>32</v>
      </c>
      <c r="D594" s="1" t="s">
        <v>6205</v>
      </c>
      <c r="E594" s="16">
        <v>199.99</v>
      </c>
      <c r="F594" s="74"/>
      <c r="G594" s="74">
        <v>0</v>
      </c>
      <c r="H594" s="16">
        <v>10999.45</v>
      </c>
      <c r="I594" s="16">
        <v>0</v>
      </c>
      <c r="J594" s="12">
        <v>0.99999999999999978</v>
      </c>
      <c r="K594" s="23">
        <v>0.16587648086966023</v>
      </c>
      <c r="L594"/>
      <c r="M594" s="12" t="str">
        <f t="shared" si="9"/>
        <v>X</v>
      </c>
    </row>
    <row r="595" spans="1:13" x14ac:dyDescent="0.25">
      <c r="A595" s="1" t="s">
        <v>12</v>
      </c>
      <c r="B595" s="1" t="s">
        <v>74</v>
      </c>
      <c r="C595" s="1" t="s">
        <v>32</v>
      </c>
      <c r="D595" s="1" t="s">
        <v>14104</v>
      </c>
      <c r="E595" s="16">
        <v>299.99</v>
      </c>
      <c r="F595" s="74"/>
      <c r="G595" s="74">
        <v>0</v>
      </c>
      <c r="H595" s="16"/>
      <c r="I595" s="16">
        <v>0</v>
      </c>
      <c r="J595" s="12">
        <v>0.99999999999999978</v>
      </c>
      <c r="K595" s="23">
        <v>-1</v>
      </c>
      <c r="L595"/>
      <c r="M595" s="12" t="str">
        <f t="shared" si="9"/>
        <v>X</v>
      </c>
    </row>
    <row r="596" spans="1:13" x14ac:dyDescent="0.25">
      <c r="A596" s="1" t="s">
        <v>12</v>
      </c>
      <c r="B596" s="1" t="s">
        <v>74</v>
      </c>
      <c r="C596" s="1" t="s">
        <v>32</v>
      </c>
      <c r="D596" s="1" t="s">
        <v>14163</v>
      </c>
      <c r="E596" s="16">
        <v>899.99</v>
      </c>
      <c r="F596" s="74"/>
      <c r="G596" s="74">
        <v>3</v>
      </c>
      <c r="H596" s="16"/>
      <c r="I596" s="16">
        <v>0</v>
      </c>
      <c r="J596" s="12">
        <v>0.99999999999999978</v>
      </c>
      <c r="K596" s="23">
        <v>-1</v>
      </c>
      <c r="L596"/>
      <c r="M596" s="12" t="str">
        <f t="shared" si="9"/>
        <v>X</v>
      </c>
    </row>
    <row r="597" spans="1:13" x14ac:dyDescent="0.25">
      <c r="A597" s="1" t="s">
        <v>12</v>
      </c>
      <c r="B597" s="1" t="s">
        <v>74</v>
      </c>
      <c r="C597" s="1" t="s">
        <v>32</v>
      </c>
      <c r="D597" s="1" t="s">
        <v>12875</v>
      </c>
      <c r="E597" s="16">
        <v>299.99</v>
      </c>
      <c r="F597" s="74"/>
      <c r="G597" s="74">
        <v>0</v>
      </c>
      <c r="H597" s="16"/>
      <c r="I597" s="16">
        <v>0</v>
      </c>
      <c r="J597" s="12">
        <v>0.99999999999999978</v>
      </c>
      <c r="K597" s="23">
        <v>-1</v>
      </c>
      <c r="L597"/>
      <c r="M597" s="12" t="str">
        <f t="shared" si="9"/>
        <v>X</v>
      </c>
    </row>
    <row r="598" spans="1:13" x14ac:dyDescent="0.25">
      <c r="A598" s="1" t="s">
        <v>12</v>
      </c>
      <c r="B598" s="1" t="s">
        <v>74</v>
      </c>
      <c r="C598" s="1" t="s">
        <v>32</v>
      </c>
      <c r="D598" s="1" t="s">
        <v>14701</v>
      </c>
      <c r="E598" s="16">
        <v>154.99</v>
      </c>
      <c r="F598" s="74"/>
      <c r="G598" s="74">
        <v>0</v>
      </c>
      <c r="H598" s="16">
        <v>6044.61</v>
      </c>
      <c r="I598" s="16">
        <v>0</v>
      </c>
      <c r="J598" s="12">
        <v>0.99999999999999978</v>
      </c>
      <c r="K598" s="23">
        <v>-0.41791044776119401</v>
      </c>
      <c r="L598"/>
      <c r="M598" s="12" t="str">
        <f t="shared" si="9"/>
        <v>X</v>
      </c>
    </row>
    <row r="599" spans="1:13" x14ac:dyDescent="0.25">
      <c r="A599" s="1" t="s">
        <v>12</v>
      </c>
      <c r="B599" s="1" t="s">
        <v>74</v>
      </c>
      <c r="C599" s="1" t="s">
        <v>32</v>
      </c>
      <c r="D599" s="1" t="s">
        <v>16305</v>
      </c>
      <c r="E599" s="16">
        <v>0</v>
      </c>
      <c r="F599" s="74"/>
      <c r="G599" s="74">
        <v>0</v>
      </c>
      <c r="H599" s="16">
        <v>44676.24</v>
      </c>
      <c r="I599" s="16">
        <v>0</v>
      </c>
      <c r="J599" s="12">
        <v>0.99999999999999978</v>
      </c>
      <c r="K599" s="23">
        <v>1.4398340248962653</v>
      </c>
      <c r="L599"/>
      <c r="M599" s="12" t="str">
        <f t="shared" si="9"/>
        <v>X</v>
      </c>
    </row>
    <row r="600" spans="1:13" x14ac:dyDescent="0.25">
      <c r="A600" s="1" t="s">
        <v>12</v>
      </c>
      <c r="B600" s="1" t="s">
        <v>74</v>
      </c>
      <c r="C600" s="1" t="s">
        <v>32</v>
      </c>
      <c r="D600" s="1" t="s">
        <v>15975</v>
      </c>
      <c r="E600" s="16">
        <v>299.99</v>
      </c>
      <c r="F600" s="74"/>
      <c r="G600" s="74">
        <v>0</v>
      </c>
      <c r="H600" s="16">
        <v>14399.52</v>
      </c>
      <c r="I600" s="16">
        <v>0</v>
      </c>
      <c r="J600" s="12">
        <v>0.99999999999999978</v>
      </c>
      <c r="K600" s="23" t="e">
        <v>#DIV/0!</v>
      </c>
      <c r="L600"/>
      <c r="M600" s="12" t="str">
        <f t="shared" si="9"/>
        <v>X</v>
      </c>
    </row>
    <row r="601" spans="1:13" x14ac:dyDescent="0.25">
      <c r="A601" s="1" t="s">
        <v>12</v>
      </c>
      <c r="B601" s="1" t="s">
        <v>74</v>
      </c>
      <c r="C601" s="1" t="s">
        <v>32</v>
      </c>
      <c r="D601" s="1" t="s">
        <v>14509</v>
      </c>
      <c r="E601" s="16">
        <v>199.99</v>
      </c>
      <c r="F601" s="74"/>
      <c r="G601" s="74">
        <v>1</v>
      </c>
      <c r="H601" s="16"/>
      <c r="I601" s="16">
        <v>0</v>
      </c>
      <c r="J601" s="12">
        <v>0.99999999999999978</v>
      </c>
      <c r="K601" s="23">
        <v>-1</v>
      </c>
      <c r="L601"/>
      <c r="M601" s="12" t="str">
        <f t="shared" si="9"/>
        <v>X</v>
      </c>
    </row>
    <row r="602" spans="1:13" x14ac:dyDescent="0.25">
      <c r="A602" s="1" t="s">
        <v>12</v>
      </c>
      <c r="B602" s="1" t="s">
        <v>74</v>
      </c>
      <c r="C602" s="1" t="s">
        <v>32</v>
      </c>
      <c r="D602" s="1" t="s">
        <v>15843</v>
      </c>
      <c r="E602" s="16">
        <v>179.99</v>
      </c>
      <c r="F602" s="74"/>
      <c r="G602" s="74">
        <v>0</v>
      </c>
      <c r="H602" s="16">
        <v>43917.56</v>
      </c>
      <c r="I602" s="16">
        <v>0</v>
      </c>
      <c r="J602" s="12">
        <v>0.99999999999999978</v>
      </c>
      <c r="K602" s="23" t="e">
        <v>#DIV/0!</v>
      </c>
      <c r="L602"/>
      <c r="M602" s="12" t="str">
        <f t="shared" si="9"/>
        <v>X</v>
      </c>
    </row>
    <row r="603" spans="1:13" x14ac:dyDescent="0.25">
      <c r="A603" s="1" t="s">
        <v>12</v>
      </c>
      <c r="B603" s="1" t="s">
        <v>74</v>
      </c>
      <c r="C603" s="1" t="s">
        <v>32</v>
      </c>
      <c r="D603" s="1" t="s">
        <v>5884</v>
      </c>
      <c r="E603" s="16">
        <v>114.99</v>
      </c>
      <c r="F603" s="74"/>
      <c r="G603" s="74">
        <v>0</v>
      </c>
      <c r="H603" s="16">
        <v>13198.68</v>
      </c>
      <c r="I603" s="16">
        <v>0</v>
      </c>
      <c r="J603" s="12">
        <v>0.99999999999999978</v>
      </c>
      <c r="K603" s="23">
        <v>-0.86028666116508024</v>
      </c>
      <c r="L603"/>
      <c r="M603" s="12" t="str">
        <f t="shared" si="9"/>
        <v>X</v>
      </c>
    </row>
    <row r="604" spans="1:13" x14ac:dyDescent="0.25">
      <c r="A604" s="1" t="s">
        <v>12</v>
      </c>
      <c r="B604" s="1" t="s">
        <v>74</v>
      </c>
      <c r="C604" s="1" t="s">
        <v>32</v>
      </c>
      <c r="D604" s="1" t="s">
        <v>15731</v>
      </c>
      <c r="E604" s="16">
        <v>119.99</v>
      </c>
      <c r="F604" s="74"/>
      <c r="G604" s="74">
        <v>0</v>
      </c>
      <c r="H604" s="16">
        <v>6479.46</v>
      </c>
      <c r="I604" s="16">
        <v>0</v>
      </c>
      <c r="J604" s="12">
        <v>0.99999999999999978</v>
      </c>
      <c r="K604" s="23" t="e">
        <v>#DIV/0!</v>
      </c>
      <c r="L604"/>
      <c r="M604" s="12" t="str">
        <f t="shared" si="9"/>
        <v>X</v>
      </c>
    </row>
    <row r="605" spans="1:13" x14ac:dyDescent="0.25">
      <c r="A605" s="1" t="s">
        <v>12</v>
      </c>
      <c r="B605" s="1" t="s">
        <v>74</v>
      </c>
      <c r="C605" s="1" t="s">
        <v>32</v>
      </c>
      <c r="D605" s="1" t="s">
        <v>13492</v>
      </c>
      <c r="E605" s="16">
        <v>199.99</v>
      </c>
      <c r="F605" s="74"/>
      <c r="G605" s="74">
        <v>0</v>
      </c>
      <c r="H605" s="16">
        <v>14199.29</v>
      </c>
      <c r="I605" s="16">
        <v>0</v>
      </c>
      <c r="J605" s="12">
        <v>0.99999999999999978</v>
      </c>
      <c r="K605" s="23">
        <v>0.3148148148148151</v>
      </c>
      <c r="L605"/>
      <c r="M605" s="12" t="str">
        <f t="shared" si="9"/>
        <v>X</v>
      </c>
    </row>
    <row r="606" spans="1:13" x14ac:dyDescent="0.25">
      <c r="A606" s="1" t="s">
        <v>12</v>
      </c>
      <c r="B606" s="1" t="s">
        <v>74</v>
      </c>
      <c r="C606" s="1" t="s">
        <v>32</v>
      </c>
      <c r="D606" s="1" t="s">
        <v>10954</v>
      </c>
      <c r="E606" s="16">
        <v>134.99</v>
      </c>
      <c r="F606" s="74"/>
      <c r="G606" s="74">
        <v>0</v>
      </c>
      <c r="H606" s="16">
        <v>404.97</v>
      </c>
      <c r="I606" s="16">
        <v>0</v>
      </c>
      <c r="J606" s="12">
        <v>0.99999999999999978</v>
      </c>
      <c r="K606" s="23">
        <v>-0.90909090909090906</v>
      </c>
      <c r="L606"/>
      <c r="M606" s="12" t="str">
        <f t="shared" si="9"/>
        <v>X</v>
      </c>
    </row>
    <row r="607" spans="1:13" x14ac:dyDescent="0.25">
      <c r="A607" s="1" t="s">
        <v>12</v>
      </c>
      <c r="B607" s="1" t="s">
        <v>74</v>
      </c>
      <c r="C607" s="1" t="s">
        <v>32</v>
      </c>
      <c r="D607" s="1" t="s">
        <v>15341</v>
      </c>
      <c r="E607" s="16">
        <v>149.99</v>
      </c>
      <c r="F607" s="74"/>
      <c r="G607" s="74">
        <v>0</v>
      </c>
      <c r="H607" s="16">
        <v>14249.05</v>
      </c>
      <c r="I607" s="16">
        <v>0</v>
      </c>
      <c r="J607" s="12">
        <v>0.99999999999999978</v>
      </c>
      <c r="K607" s="23" t="e">
        <v>#DIV/0!</v>
      </c>
      <c r="L607"/>
      <c r="M607" s="12" t="str">
        <f t="shared" si="9"/>
        <v>X</v>
      </c>
    </row>
    <row r="608" spans="1:13" x14ac:dyDescent="0.25">
      <c r="A608" s="1" t="s">
        <v>12</v>
      </c>
      <c r="B608" s="1" t="s">
        <v>74</v>
      </c>
      <c r="C608" s="1" t="s">
        <v>32</v>
      </c>
      <c r="D608" s="1" t="s">
        <v>15771</v>
      </c>
      <c r="E608" s="16">
        <v>249.99</v>
      </c>
      <c r="F608" s="74"/>
      <c r="G608" s="74">
        <v>0</v>
      </c>
      <c r="H608" s="16">
        <v>49748.01</v>
      </c>
      <c r="I608" s="16">
        <v>0</v>
      </c>
      <c r="J608" s="12">
        <v>0.99999999999999978</v>
      </c>
      <c r="K608" s="23" t="e">
        <v>#DIV/0!</v>
      </c>
      <c r="L608"/>
      <c r="M608" s="12" t="str">
        <f t="shared" si="9"/>
        <v>X</v>
      </c>
    </row>
    <row r="609" spans="1:13" x14ac:dyDescent="0.25">
      <c r="A609" s="1" t="s">
        <v>12</v>
      </c>
      <c r="B609" s="1" t="s">
        <v>74</v>
      </c>
      <c r="C609" s="1" t="s">
        <v>32</v>
      </c>
      <c r="D609" s="1" t="s">
        <v>15761</v>
      </c>
      <c r="E609" s="16">
        <v>129.99</v>
      </c>
      <c r="F609" s="74"/>
      <c r="G609" s="74">
        <v>0</v>
      </c>
      <c r="H609" s="16">
        <v>28077.84</v>
      </c>
      <c r="I609" s="16">
        <v>0</v>
      </c>
      <c r="J609" s="12">
        <v>0.99999999999999978</v>
      </c>
      <c r="K609" s="23" t="e">
        <v>#DIV/0!</v>
      </c>
      <c r="L609"/>
      <c r="M609" s="12" t="str">
        <f t="shared" si="9"/>
        <v>X</v>
      </c>
    </row>
    <row r="610" spans="1:13" x14ac:dyDescent="0.25">
      <c r="A610" s="1" t="s">
        <v>12</v>
      </c>
      <c r="B610" s="1" t="s">
        <v>74</v>
      </c>
      <c r="C610" s="1" t="s">
        <v>32</v>
      </c>
      <c r="D610" s="1" t="s">
        <v>14474</v>
      </c>
      <c r="E610" s="16">
        <v>129.99</v>
      </c>
      <c r="F610" s="74"/>
      <c r="G610" s="74">
        <v>0</v>
      </c>
      <c r="H610" s="16">
        <v>21058.38</v>
      </c>
      <c r="I610" s="16">
        <v>0</v>
      </c>
      <c r="J610" s="12">
        <v>0.99999999999999978</v>
      </c>
      <c r="K610" s="23" t="e">
        <v>#DIV/0!</v>
      </c>
      <c r="L610"/>
      <c r="M610" s="12" t="str">
        <f t="shared" si="9"/>
        <v>X</v>
      </c>
    </row>
    <row r="611" spans="1:13" x14ac:dyDescent="0.25">
      <c r="A611" s="1" t="s">
        <v>12</v>
      </c>
      <c r="B611" s="1" t="s">
        <v>74</v>
      </c>
      <c r="C611" s="1" t="s">
        <v>33</v>
      </c>
      <c r="D611" s="1"/>
      <c r="E611" s="16">
        <v>15324.38999999999</v>
      </c>
      <c r="F611" s="74"/>
      <c r="G611" s="74">
        <v>362</v>
      </c>
      <c r="H611" s="16">
        <v>886352.66999999993</v>
      </c>
      <c r="I611" s="16">
        <v>137876.81216977278</v>
      </c>
      <c r="J611" s="12"/>
      <c r="K611" s="23">
        <v>0.79388367957737493</v>
      </c>
      <c r="L611"/>
      <c r="M611" s="12" t="str">
        <f t="shared" si="9"/>
        <v xml:space="preserve"> </v>
      </c>
    </row>
    <row r="612" spans="1:13" x14ac:dyDescent="0.25">
      <c r="A612" s="1" t="s">
        <v>12</v>
      </c>
      <c r="B612" s="1" t="s">
        <v>74</v>
      </c>
      <c r="C612" s="1" t="s">
        <v>34</v>
      </c>
      <c r="D612" s="1" t="s">
        <v>12213</v>
      </c>
      <c r="E612" s="16">
        <v>79.989999999999995</v>
      </c>
      <c r="F612" s="74"/>
      <c r="G612" s="74">
        <v>23</v>
      </c>
      <c r="H612" s="16">
        <v>8078.99</v>
      </c>
      <c r="I612" s="16">
        <v>351.26043478260868</v>
      </c>
      <c r="J612" s="12">
        <v>1</v>
      </c>
      <c r="K612" s="23">
        <v>-0.75</v>
      </c>
      <c r="L612"/>
      <c r="M612" s="12" t="str">
        <f t="shared" si="9"/>
        <v>X</v>
      </c>
    </row>
    <row r="613" spans="1:13" x14ac:dyDescent="0.25">
      <c r="A613" s="1" t="s">
        <v>12</v>
      </c>
      <c r="B613" s="1" t="s">
        <v>74</v>
      </c>
      <c r="C613" s="1" t="s">
        <v>34</v>
      </c>
      <c r="D613" s="1" t="s">
        <v>14494</v>
      </c>
      <c r="E613" s="16">
        <v>999.99</v>
      </c>
      <c r="F613" s="74"/>
      <c r="G613" s="74">
        <v>0</v>
      </c>
      <c r="H613" s="16"/>
      <c r="I613" s="16">
        <v>0</v>
      </c>
      <c r="J613" s="12">
        <v>1</v>
      </c>
      <c r="K613" s="23">
        <v>-1</v>
      </c>
      <c r="L613"/>
      <c r="M613" s="12" t="str">
        <f t="shared" si="9"/>
        <v>X</v>
      </c>
    </row>
    <row r="614" spans="1:13" x14ac:dyDescent="0.25">
      <c r="A614" s="1" t="s">
        <v>12</v>
      </c>
      <c r="B614" s="1" t="s">
        <v>74</v>
      </c>
      <c r="C614" s="1" t="s">
        <v>35</v>
      </c>
      <c r="D614" s="1"/>
      <c r="E614" s="16">
        <v>1079.98</v>
      </c>
      <c r="F614" s="74"/>
      <c r="G614" s="74">
        <v>23</v>
      </c>
      <c r="H614" s="16">
        <v>8078.99</v>
      </c>
      <c r="I614" s="16">
        <v>351.26043478260868</v>
      </c>
      <c r="J614" s="12"/>
      <c r="K614" s="23">
        <v>-0.79960774761706799</v>
      </c>
      <c r="L614"/>
      <c r="M614" s="12" t="str">
        <f t="shared" si="9"/>
        <v xml:space="preserve"> </v>
      </c>
    </row>
    <row r="615" spans="1:13" x14ac:dyDescent="0.25">
      <c r="A615" s="1" t="s">
        <v>12</v>
      </c>
      <c r="B615" s="1" t="s">
        <v>74</v>
      </c>
      <c r="C615" s="1" t="s">
        <v>36</v>
      </c>
      <c r="D615" s="1" t="s">
        <v>7353</v>
      </c>
      <c r="E615" s="16">
        <v>174.99</v>
      </c>
      <c r="F615" s="74"/>
      <c r="G615" s="74">
        <v>77</v>
      </c>
      <c r="H615" s="16">
        <v>74895.72</v>
      </c>
      <c r="I615" s="16">
        <v>972.67168831168829</v>
      </c>
      <c r="J615" s="12">
        <v>1</v>
      </c>
      <c r="K615" s="23">
        <v>-0.47382735127256048</v>
      </c>
      <c r="L615"/>
      <c r="M615" s="12" t="str">
        <f t="shared" si="9"/>
        <v>X</v>
      </c>
    </row>
    <row r="616" spans="1:13" x14ac:dyDescent="0.25">
      <c r="A616" s="1" t="s">
        <v>12</v>
      </c>
      <c r="B616" s="1" t="s">
        <v>74</v>
      </c>
      <c r="C616" s="1" t="s">
        <v>37</v>
      </c>
      <c r="D616" s="1"/>
      <c r="E616" s="16">
        <v>174.99</v>
      </c>
      <c r="F616" s="74"/>
      <c r="G616" s="74">
        <v>77</v>
      </c>
      <c r="H616" s="16">
        <v>74895.72</v>
      </c>
      <c r="I616" s="16">
        <v>972.67168831168829</v>
      </c>
      <c r="J616" s="12"/>
      <c r="K616" s="23">
        <v>-0.47382735127256048</v>
      </c>
      <c r="L616"/>
      <c r="M616" s="12" t="str">
        <f t="shared" si="9"/>
        <v xml:space="preserve"> </v>
      </c>
    </row>
    <row r="617" spans="1:13" x14ac:dyDescent="0.25">
      <c r="A617" s="1" t="s">
        <v>12</v>
      </c>
      <c r="B617" s="1" t="s">
        <v>74</v>
      </c>
      <c r="C617" s="1" t="s">
        <v>10307</v>
      </c>
      <c r="D617" s="1" t="s">
        <v>15491</v>
      </c>
      <c r="E617" s="16">
        <v>179.99</v>
      </c>
      <c r="F617" s="74"/>
      <c r="G617" s="74">
        <v>1</v>
      </c>
      <c r="H617" s="16">
        <v>52017.11</v>
      </c>
      <c r="I617" s="16">
        <v>52017.11</v>
      </c>
      <c r="J617" s="12">
        <v>0.4386367253697076</v>
      </c>
      <c r="K617" s="23" t="e">
        <v>#DIV/0!</v>
      </c>
      <c r="L617"/>
      <c r="M617" s="12" t="str">
        <f t="shared" si="9"/>
        <v xml:space="preserve"> </v>
      </c>
    </row>
    <row r="618" spans="1:13" x14ac:dyDescent="0.25">
      <c r="A618" s="1" t="s">
        <v>12</v>
      </c>
      <c r="B618" s="1" t="s">
        <v>74</v>
      </c>
      <c r="C618" s="1" t="s">
        <v>10307</v>
      </c>
      <c r="D618" s="1" t="s">
        <v>15437</v>
      </c>
      <c r="E618" s="16">
        <v>199.99</v>
      </c>
      <c r="F618" s="74"/>
      <c r="G618" s="74">
        <v>5</v>
      </c>
      <c r="H618" s="16">
        <v>72596.37</v>
      </c>
      <c r="I618" s="16">
        <v>14519.273999999999</v>
      </c>
      <c r="J618" s="12">
        <v>0.56107118591750693</v>
      </c>
      <c r="K618" s="23" t="e">
        <v>#DIV/0!</v>
      </c>
      <c r="L618"/>
      <c r="M618" s="12" t="str">
        <f t="shared" si="9"/>
        <v xml:space="preserve"> </v>
      </c>
    </row>
    <row r="619" spans="1:13" x14ac:dyDescent="0.25">
      <c r="A619" s="1" t="s">
        <v>12</v>
      </c>
      <c r="B619" s="1" t="s">
        <v>74</v>
      </c>
      <c r="C619" s="1" t="s">
        <v>10307</v>
      </c>
      <c r="D619" s="1" t="s">
        <v>15712</v>
      </c>
      <c r="E619" s="16">
        <v>99.99</v>
      </c>
      <c r="F619" s="74"/>
      <c r="G619" s="74">
        <v>2</v>
      </c>
      <c r="H619" s="16">
        <v>27397.26</v>
      </c>
      <c r="I619" s="16">
        <v>13698.63</v>
      </c>
      <c r="J619" s="12">
        <v>0.67658552735729938</v>
      </c>
      <c r="K619" s="23" t="e">
        <v>#DIV/0!</v>
      </c>
      <c r="L619"/>
      <c r="M619" s="12" t="str">
        <f t="shared" si="9"/>
        <v xml:space="preserve"> </v>
      </c>
    </row>
    <row r="620" spans="1:13" x14ac:dyDescent="0.25">
      <c r="A620" s="1" t="s">
        <v>12</v>
      </c>
      <c r="B620" s="1" t="s">
        <v>74</v>
      </c>
      <c r="C620" s="1" t="s">
        <v>10307</v>
      </c>
      <c r="D620" s="1" t="s">
        <v>16301</v>
      </c>
      <c r="E620" s="16">
        <v>299.99</v>
      </c>
      <c r="F620" s="74"/>
      <c r="G620" s="74">
        <v>6</v>
      </c>
      <c r="H620" s="16">
        <v>81597.279999999999</v>
      </c>
      <c r="I620" s="16">
        <v>13599.546666666667</v>
      </c>
      <c r="J620" s="12">
        <v>0.79126434393090728</v>
      </c>
      <c r="K620" s="23" t="e">
        <v>#DIV/0!</v>
      </c>
      <c r="L620"/>
      <c r="M620" s="12" t="str">
        <f t="shared" si="9"/>
        <v xml:space="preserve"> </v>
      </c>
    </row>
    <row r="621" spans="1:13" x14ac:dyDescent="0.25">
      <c r="A621" s="1" t="s">
        <v>12</v>
      </c>
      <c r="B621" s="1" t="s">
        <v>74</v>
      </c>
      <c r="C621" s="1" t="s">
        <v>10307</v>
      </c>
      <c r="D621" s="1" t="s">
        <v>14971</v>
      </c>
      <c r="E621" s="16">
        <v>149.99</v>
      </c>
      <c r="F621" s="74"/>
      <c r="G621" s="74">
        <v>5</v>
      </c>
      <c r="H621" s="16">
        <v>34647.69</v>
      </c>
      <c r="I621" s="16">
        <v>6929.5380000000005</v>
      </c>
      <c r="J621" s="12">
        <v>0.849697998869541</v>
      </c>
      <c r="K621" s="23" t="e">
        <v>#DIV/0!</v>
      </c>
      <c r="L621"/>
      <c r="M621" s="12" t="str">
        <f t="shared" si="9"/>
        <v xml:space="preserve"> </v>
      </c>
    </row>
    <row r="622" spans="1:13" x14ac:dyDescent="0.25">
      <c r="A622" s="1" t="s">
        <v>12</v>
      </c>
      <c r="B622" s="1" t="s">
        <v>74</v>
      </c>
      <c r="C622" s="1" t="s">
        <v>10307</v>
      </c>
      <c r="D622" s="1" t="s">
        <v>15777</v>
      </c>
      <c r="E622" s="16">
        <v>99.99</v>
      </c>
      <c r="F622" s="74"/>
      <c r="G622" s="74">
        <v>2</v>
      </c>
      <c r="H622" s="16">
        <v>11898.81</v>
      </c>
      <c r="I622" s="16">
        <v>5949.4049999999997</v>
      </c>
      <c r="J622" s="12">
        <v>0.8998666362101807</v>
      </c>
      <c r="K622" s="23" t="e">
        <v>#DIV/0!</v>
      </c>
      <c r="L622"/>
      <c r="M622" s="12" t="str">
        <f t="shared" si="9"/>
        <v xml:space="preserve"> </v>
      </c>
    </row>
    <row r="623" spans="1:13" x14ac:dyDescent="0.25">
      <c r="A623" s="1" t="s">
        <v>12</v>
      </c>
      <c r="B623" s="1" t="s">
        <v>74</v>
      </c>
      <c r="C623" s="1" t="s">
        <v>10307</v>
      </c>
      <c r="D623" s="1" t="s">
        <v>12557</v>
      </c>
      <c r="E623" s="16">
        <v>99.99</v>
      </c>
      <c r="F623" s="74"/>
      <c r="G623" s="74">
        <v>6</v>
      </c>
      <c r="H623" s="16">
        <v>32896.71</v>
      </c>
      <c r="I623" s="16">
        <v>5482.7849999999999</v>
      </c>
      <c r="J623" s="12">
        <v>0.94610047846528011</v>
      </c>
      <c r="K623" s="23">
        <v>0.43043478260869561</v>
      </c>
      <c r="L623"/>
      <c r="M623" s="12" t="str">
        <f t="shared" si="9"/>
        <v xml:space="preserve"> </v>
      </c>
    </row>
    <row r="624" spans="1:13" x14ac:dyDescent="0.25">
      <c r="A624" s="1" t="s">
        <v>12</v>
      </c>
      <c r="B624" s="1" t="s">
        <v>74</v>
      </c>
      <c r="C624" s="1" t="s">
        <v>10307</v>
      </c>
      <c r="D624" s="1" t="s">
        <v>15399</v>
      </c>
      <c r="E624" s="16">
        <v>99.99</v>
      </c>
      <c r="F624" s="74"/>
      <c r="G624" s="74">
        <v>20</v>
      </c>
      <c r="H624" s="16">
        <v>61393.86</v>
      </c>
      <c r="I624" s="16">
        <v>3069.6930000000002</v>
      </c>
      <c r="J624" s="12">
        <v>0.97198580899229936</v>
      </c>
      <c r="K624" s="23" t="e">
        <v>#DIV/0!</v>
      </c>
      <c r="L624"/>
      <c r="M624" s="12" t="str">
        <f t="shared" si="9"/>
        <v xml:space="preserve"> </v>
      </c>
    </row>
    <row r="625" spans="1:13" x14ac:dyDescent="0.25">
      <c r="A625" s="1" t="s">
        <v>12</v>
      </c>
      <c r="B625" s="1" t="s">
        <v>74</v>
      </c>
      <c r="C625" s="1" t="s">
        <v>10307</v>
      </c>
      <c r="D625" s="1" t="s">
        <v>13850</v>
      </c>
      <c r="E625" s="16">
        <v>2199.9899999999998</v>
      </c>
      <c r="F625" s="74"/>
      <c r="G625" s="74">
        <v>3</v>
      </c>
      <c r="H625" s="16">
        <v>4399.9799999999996</v>
      </c>
      <c r="I625" s="16">
        <v>1466.6599999999999</v>
      </c>
      <c r="J625" s="12">
        <v>0.98435348838915038</v>
      </c>
      <c r="K625" s="23">
        <v>-0.60000000000000009</v>
      </c>
      <c r="L625"/>
      <c r="M625" s="12" t="str">
        <f t="shared" si="9"/>
        <v>X</v>
      </c>
    </row>
    <row r="626" spans="1:13" x14ac:dyDescent="0.25">
      <c r="A626" s="1" t="s">
        <v>12</v>
      </c>
      <c r="B626" s="1" t="s">
        <v>74</v>
      </c>
      <c r="C626" s="1" t="s">
        <v>10307</v>
      </c>
      <c r="D626" s="1" t="s">
        <v>16122</v>
      </c>
      <c r="E626" s="16">
        <v>129.99</v>
      </c>
      <c r="F626" s="74"/>
      <c r="G626" s="74">
        <v>28</v>
      </c>
      <c r="H626" s="16">
        <v>27817.86</v>
      </c>
      <c r="I626" s="16">
        <v>993.495</v>
      </c>
      <c r="J626" s="12">
        <v>0.99273118168028429</v>
      </c>
      <c r="K626" s="23" t="e">
        <v>#DIV/0!</v>
      </c>
      <c r="L626"/>
      <c r="M626" s="12" t="str">
        <f t="shared" si="9"/>
        <v>X</v>
      </c>
    </row>
    <row r="627" spans="1:13" x14ac:dyDescent="0.25">
      <c r="A627" s="1" t="s">
        <v>12</v>
      </c>
      <c r="B627" s="1" t="s">
        <v>74</v>
      </c>
      <c r="C627" s="1" t="s">
        <v>10307</v>
      </c>
      <c r="D627" s="1" t="s">
        <v>16120</v>
      </c>
      <c r="E627" s="16">
        <v>129.99</v>
      </c>
      <c r="F627" s="74"/>
      <c r="G627" s="74">
        <v>34</v>
      </c>
      <c r="H627" s="16">
        <v>19108.53</v>
      </c>
      <c r="I627" s="16">
        <v>562.0155882352941</v>
      </c>
      <c r="J627" s="12">
        <v>0.99747040454811109</v>
      </c>
      <c r="K627" s="23" t="e">
        <v>#DIV/0!</v>
      </c>
      <c r="L627"/>
      <c r="M627" s="12" t="str">
        <f t="shared" si="9"/>
        <v>X</v>
      </c>
    </row>
    <row r="628" spans="1:13" x14ac:dyDescent="0.25">
      <c r="A628" s="1" t="s">
        <v>12</v>
      </c>
      <c r="B628" s="1" t="s">
        <v>74</v>
      </c>
      <c r="C628" s="1" t="s">
        <v>10307</v>
      </c>
      <c r="D628" s="1" t="s">
        <v>11744</v>
      </c>
      <c r="E628" s="16">
        <v>149.99</v>
      </c>
      <c r="F628" s="74"/>
      <c r="G628" s="74">
        <v>3</v>
      </c>
      <c r="H628" s="16">
        <v>899.94</v>
      </c>
      <c r="I628" s="16">
        <v>299.98</v>
      </c>
      <c r="J628" s="12">
        <v>1</v>
      </c>
      <c r="K628" s="23">
        <v>-0.99523431294678311</v>
      </c>
      <c r="L628"/>
      <c r="M628" s="12" t="str">
        <f t="shared" si="9"/>
        <v>X</v>
      </c>
    </row>
    <row r="629" spans="1:13" x14ac:dyDescent="0.25">
      <c r="A629" s="1" t="s">
        <v>12</v>
      </c>
      <c r="B629" s="1" t="s">
        <v>74</v>
      </c>
      <c r="C629" s="1" t="s">
        <v>10307</v>
      </c>
      <c r="D629" s="1" t="s">
        <v>14115</v>
      </c>
      <c r="E629" s="16">
        <v>179.99</v>
      </c>
      <c r="F629" s="74"/>
      <c r="G629" s="74">
        <v>0</v>
      </c>
      <c r="H629" s="16"/>
      <c r="I629" s="16">
        <v>0</v>
      </c>
      <c r="J629" s="12">
        <v>1</v>
      </c>
      <c r="K629" s="23">
        <v>-1</v>
      </c>
      <c r="L629"/>
      <c r="M629" s="12" t="str">
        <f t="shared" si="9"/>
        <v>X</v>
      </c>
    </row>
    <row r="630" spans="1:13" x14ac:dyDescent="0.25">
      <c r="A630" s="1" t="s">
        <v>12</v>
      </c>
      <c r="B630" s="1" t="s">
        <v>74</v>
      </c>
      <c r="C630" s="1" t="s">
        <v>10307</v>
      </c>
      <c r="D630" s="1" t="s">
        <v>13344</v>
      </c>
      <c r="E630" s="16">
        <v>99.99</v>
      </c>
      <c r="F630" s="74"/>
      <c r="G630" s="74">
        <v>0</v>
      </c>
      <c r="H630" s="16">
        <v>2499.75</v>
      </c>
      <c r="I630" s="16">
        <v>0</v>
      </c>
      <c r="J630" s="12">
        <v>1</v>
      </c>
      <c r="K630" s="23">
        <v>-0.97625830959164295</v>
      </c>
      <c r="L630"/>
      <c r="M630" s="12" t="str">
        <f t="shared" si="9"/>
        <v>X</v>
      </c>
    </row>
    <row r="631" spans="1:13" x14ac:dyDescent="0.25">
      <c r="A631" s="1" t="s">
        <v>12</v>
      </c>
      <c r="B631" s="1" t="s">
        <v>74</v>
      </c>
      <c r="C631" s="1" t="s">
        <v>10307</v>
      </c>
      <c r="D631" s="1" t="s">
        <v>15395</v>
      </c>
      <c r="E631" s="16">
        <v>149.99</v>
      </c>
      <c r="F631" s="74"/>
      <c r="G631" s="74">
        <v>0</v>
      </c>
      <c r="H631" s="16">
        <v>6149.59</v>
      </c>
      <c r="I631" s="16">
        <v>0</v>
      </c>
      <c r="J631" s="12">
        <v>1</v>
      </c>
      <c r="K631" s="23" t="e">
        <v>#DIV/0!</v>
      </c>
      <c r="L631"/>
      <c r="M631" s="12" t="str">
        <f t="shared" si="9"/>
        <v>X</v>
      </c>
    </row>
    <row r="632" spans="1:13" x14ac:dyDescent="0.25">
      <c r="A632" s="1" t="s">
        <v>12</v>
      </c>
      <c r="B632" s="1" t="s">
        <v>74</v>
      </c>
      <c r="C632" s="1" t="s">
        <v>10307</v>
      </c>
      <c r="D632" s="1" t="s">
        <v>13462</v>
      </c>
      <c r="E632" s="16">
        <v>99.99</v>
      </c>
      <c r="F632" s="74"/>
      <c r="G632" s="74">
        <v>0</v>
      </c>
      <c r="H632" s="16"/>
      <c r="I632" s="16">
        <v>0</v>
      </c>
      <c r="J632" s="12">
        <v>1</v>
      </c>
      <c r="K632" s="23">
        <v>-1</v>
      </c>
      <c r="L632"/>
      <c r="M632" s="12" t="str">
        <f t="shared" si="9"/>
        <v>X</v>
      </c>
    </row>
    <row r="633" spans="1:13" x14ac:dyDescent="0.25">
      <c r="A633" s="1" t="s">
        <v>12</v>
      </c>
      <c r="B633" s="1" t="s">
        <v>74</v>
      </c>
      <c r="C633" s="1" t="s">
        <v>10307</v>
      </c>
      <c r="D633" s="1" t="s">
        <v>15397</v>
      </c>
      <c r="E633" s="16">
        <v>149.99</v>
      </c>
      <c r="F633" s="74"/>
      <c r="G633" s="74">
        <v>0</v>
      </c>
      <c r="H633" s="16">
        <v>5999.6</v>
      </c>
      <c r="I633" s="16">
        <v>0</v>
      </c>
      <c r="J633" s="12">
        <v>1</v>
      </c>
      <c r="K633" s="23" t="e">
        <v>#DIV/0!</v>
      </c>
      <c r="L633"/>
      <c r="M633" s="12" t="str">
        <f t="shared" si="9"/>
        <v>X</v>
      </c>
    </row>
    <row r="634" spans="1:13" x14ac:dyDescent="0.25">
      <c r="A634" s="1" t="s">
        <v>12</v>
      </c>
      <c r="B634" s="1" t="s">
        <v>74</v>
      </c>
      <c r="C634" s="1" t="s">
        <v>10307</v>
      </c>
      <c r="D634" s="1" t="s">
        <v>15393</v>
      </c>
      <c r="E634" s="16">
        <v>149.99</v>
      </c>
      <c r="F634" s="74"/>
      <c r="G634" s="74">
        <v>0</v>
      </c>
      <c r="H634" s="16">
        <v>5999.6</v>
      </c>
      <c r="I634" s="16">
        <v>0</v>
      </c>
      <c r="J634" s="12">
        <v>1</v>
      </c>
      <c r="K634" s="23" t="e">
        <v>#DIV/0!</v>
      </c>
      <c r="L634"/>
      <c r="M634" s="12" t="str">
        <f t="shared" si="9"/>
        <v>X</v>
      </c>
    </row>
    <row r="635" spans="1:13" x14ac:dyDescent="0.25">
      <c r="A635" s="1" t="s">
        <v>12</v>
      </c>
      <c r="B635" s="1" t="s">
        <v>74</v>
      </c>
      <c r="C635" s="1" t="s">
        <v>15183</v>
      </c>
      <c r="D635" s="1"/>
      <c r="E635" s="16">
        <v>4669.819999999997</v>
      </c>
      <c r="F635" s="74"/>
      <c r="G635" s="74">
        <v>115</v>
      </c>
      <c r="H635" s="16">
        <v>447319.93999999994</v>
      </c>
      <c r="I635" s="16">
        <v>118588.13225490197</v>
      </c>
      <c r="J635" s="12"/>
      <c r="K635" s="23">
        <v>0.15057592078752347</v>
      </c>
      <c r="L635"/>
      <c r="M635" s="12" t="str">
        <f t="shared" si="9"/>
        <v xml:space="preserve"> </v>
      </c>
    </row>
    <row r="636" spans="1:13" x14ac:dyDescent="0.25">
      <c r="A636" s="1" t="s">
        <v>12</v>
      </c>
      <c r="B636" s="1" t="s">
        <v>79</v>
      </c>
      <c r="C636" s="1"/>
      <c r="D636" s="1"/>
      <c r="E636" s="16">
        <v>21249.180000000022</v>
      </c>
      <c r="F636" s="74"/>
      <c r="G636" s="74">
        <v>577</v>
      </c>
      <c r="H636" s="16">
        <v>1416647.3200000003</v>
      </c>
      <c r="I636" s="16">
        <v>257788.876547769</v>
      </c>
      <c r="J636" s="12"/>
      <c r="K636" s="23">
        <v>0.32952027966406217</v>
      </c>
      <c r="L636"/>
      <c r="M636" s="12" t="str">
        <f t="shared" si="9"/>
        <v xml:space="preserve"> </v>
      </c>
    </row>
    <row r="637" spans="1:13" x14ac:dyDescent="0.25">
      <c r="A637" s="1" t="s">
        <v>30</v>
      </c>
      <c r="B637" s="1" t="s">
        <v>15</v>
      </c>
      <c r="C637" s="1" t="s">
        <v>32</v>
      </c>
      <c r="D637" s="1" t="s">
        <v>5697</v>
      </c>
      <c r="E637" s="16">
        <v>49.99</v>
      </c>
      <c r="F637" s="74"/>
      <c r="G637" s="74">
        <v>153</v>
      </c>
      <c r="H637" s="16">
        <v>1617961.68</v>
      </c>
      <c r="I637" s="16">
        <v>10574.91294117647</v>
      </c>
      <c r="J637" s="12">
        <v>0.38756110649553704</v>
      </c>
      <c r="K637" s="23">
        <v>-0.19739874443105931</v>
      </c>
      <c r="L637"/>
      <c r="M637" s="12" t="str">
        <f t="shared" si="9"/>
        <v xml:space="preserve"> </v>
      </c>
    </row>
    <row r="638" spans="1:13" x14ac:dyDescent="0.25">
      <c r="A638" s="1" t="s">
        <v>30</v>
      </c>
      <c r="B638" s="1" t="s">
        <v>15</v>
      </c>
      <c r="C638" s="1" t="s">
        <v>32</v>
      </c>
      <c r="D638" s="1" t="s">
        <v>5552</v>
      </c>
      <c r="E638" s="16">
        <v>59.99</v>
      </c>
      <c r="F638" s="74"/>
      <c r="G638" s="74">
        <v>159</v>
      </c>
      <c r="H638" s="16">
        <v>1573717.67</v>
      </c>
      <c r="I638" s="16">
        <v>9897.5954088050312</v>
      </c>
      <c r="J638" s="12">
        <v>0.75029913087636713</v>
      </c>
      <c r="K638" s="23">
        <v>5.218401014776175E-2</v>
      </c>
      <c r="L638"/>
      <c r="M638" s="12" t="str">
        <f t="shared" si="9"/>
        <v xml:space="preserve"> </v>
      </c>
    </row>
    <row r="639" spans="1:13" x14ac:dyDescent="0.25">
      <c r="A639" s="1" t="s">
        <v>30</v>
      </c>
      <c r="B639" s="1" t="s">
        <v>15</v>
      </c>
      <c r="C639" s="1" t="s">
        <v>32</v>
      </c>
      <c r="D639" s="1" t="s">
        <v>5513</v>
      </c>
      <c r="E639" s="16">
        <v>49.99</v>
      </c>
      <c r="F639" s="74"/>
      <c r="G639" s="74">
        <v>157</v>
      </c>
      <c r="H639" s="16">
        <v>1069686.02</v>
      </c>
      <c r="I639" s="16">
        <v>6813.2867515923572</v>
      </c>
      <c r="J639" s="12">
        <v>1</v>
      </c>
      <c r="K639" s="23">
        <v>-5.0403571772061007E-2</v>
      </c>
      <c r="L639"/>
      <c r="M639" s="12" t="str">
        <f t="shared" si="9"/>
        <v>X</v>
      </c>
    </row>
    <row r="640" spans="1:13" x14ac:dyDescent="0.25">
      <c r="A640" s="1" t="s">
        <v>30</v>
      </c>
      <c r="B640" s="1" t="s">
        <v>15</v>
      </c>
      <c r="C640" s="1" t="s">
        <v>33</v>
      </c>
      <c r="D640" s="1"/>
      <c r="E640" s="16">
        <v>159.97</v>
      </c>
      <c r="F640" s="74"/>
      <c r="G640" s="74">
        <v>469</v>
      </c>
      <c r="H640" s="16">
        <v>4261365.37</v>
      </c>
      <c r="I640" s="16">
        <v>27285.795101573858</v>
      </c>
      <c r="J640" s="12"/>
      <c r="K640" s="23">
        <v>-8.1211968406871615E-2</v>
      </c>
      <c r="L640"/>
      <c r="M640" s="12" t="str">
        <f t="shared" si="9"/>
        <v xml:space="preserve"> </v>
      </c>
    </row>
    <row r="641" spans="1:13" x14ac:dyDescent="0.25">
      <c r="A641" s="1" t="s">
        <v>30</v>
      </c>
      <c r="B641" s="1" t="s">
        <v>15</v>
      </c>
      <c r="C641" s="1" t="s">
        <v>34</v>
      </c>
      <c r="D641" s="1" t="s">
        <v>6883</v>
      </c>
      <c r="E641" s="16">
        <v>27.99</v>
      </c>
      <c r="F641" s="74"/>
      <c r="G641" s="74">
        <v>155</v>
      </c>
      <c r="H641" s="16">
        <v>874329.65</v>
      </c>
      <c r="I641" s="16">
        <v>5640.8364516129031</v>
      </c>
      <c r="J641" s="12">
        <v>0.39000029249956336</v>
      </c>
      <c r="K641" s="23">
        <v>-0.19339199646156213</v>
      </c>
      <c r="L641"/>
      <c r="M641" s="12" t="str">
        <f t="shared" si="9"/>
        <v xml:space="preserve"> </v>
      </c>
    </row>
    <row r="642" spans="1:13" x14ac:dyDescent="0.25">
      <c r="A642" s="1" t="s">
        <v>30</v>
      </c>
      <c r="B642" s="1" t="s">
        <v>15</v>
      </c>
      <c r="C642" s="1" t="s">
        <v>34</v>
      </c>
      <c r="D642" s="1" t="s">
        <v>6857</v>
      </c>
      <c r="E642" s="16">
        <v>29.99</v>
      </c>
      <c r="F642" s="74"/>
      <c r="G642" s="74">
        <v>154</v>
      </c>
      <c r="H642" s="16">
        <v>748370.46</v>
      </c>
      <c r="I642" s="16">
        <v>4859.5484415584415</v>
      </c>
      <c r="J642" s="12">
        <v>0.72598332088211492</v>
      </c>
      <c r="K642" s="23">
        <v>-2.0536588093254537E-2</v>
      </c>
      <c r="L642"/>
      <c r="M642" s="12" t="str">
        <f t="shared" si="9"/>
        <v xml:space="preserve"> </v>
      </c>
    </row>
    <row r="643" spans="1:13" x14ac:dyDescent="0.25">
      <c r="A643" s="1" t="s">
        <v>30</v>
      </c>
      <c r="B643" s="1" t="s">
        <v>15</v>
      </c>
      <c r="C643" s="1" t="s">
        <v>34</v>
      </c>
      <c r="D643" s="1" t="s">
        <v>6842</v>
      </c>
      <c r="E643" s="16">
        <v>24.99</v>
      </c>
      <c r="F643" s="74"/>
      <c r="G643" s="74">
        <v>158</v>
      </c>
      <c r="H643" s="16">
        <v>626199.42000000004</v>
      </c>
      <c r="I643" s="16">
        <v>3963.2874683544305</v>
      </c>
      <c r="J643" s="12">
        <v>0.99999999999999989</v>
      </c>
      <c r="K643" s="23">
        <v>-1.6895290717133804E-5</v>
      </c>
      <c r="L643"/>
      <c r="M643" s="12" t="str">
        <f t="shared" si="9"/>
        <v>X</v>
      </c>
    </row>
    <row r="644" spans="1:13" x14ac:dyDescent="0.25">
      <c r="A644" s="1" t="s">
        <v>30</v>
      </c>
      <c r="B644" s="1" t="s">
        <v>15</v>
      </c>
      <c r="C644" s="1" t="s">
        <v>35</v>
      </c>
      <c r="D644" s="1"/>
      <c r="E644" s="16">
        <v>82.97</v>
      </c>
      <c r="F644" s="74"/>
      <c r="G644" s="74">
        <v>467</v>
      </c>
      <c r="H644" s="16">
        <v>2248899.5299999998</v>
      </c>
      <c r="I644" s="16">
        <v>14463.672361525776</v>
      </c>
      <c r="J644" s="12"/>
      <c r="K644" s="23">
        <v>-9.1071035491022245E-2</v>
      </c>
      <c r="L644"/>
      <c r="M644" s="12" t="str">
        <f t="shared" si="9"/>
        <v xml:space="preserve"> </v>
      </c>
    </row>
    <row r="645" spans="1:13" x14ac:dyDescent="0.25">
      <c r="A645" s="1" t="s">
        <v>30</v>
      </c>
      <c r="B645" s="1" t="s">
        <v>15</v>
      </c>
      <c r="C645" s="1" t="s">
        <v>38</v>
      </c>
      <c r="D645" s="1" t="s">
        <v>14536</v>
      </c>
      <c r="E645" s="16">
        <v>99.99</v>
      </c>
      <c r="F645" s="74"/>
      <c r="G645" s="74">
        <v>77</v>
      </c>
      <c r="H645" s="16">
        <v>320312.76</v>
      </c>
      <c r="I645" s="16">
        <v>4159.9059740259745</v>
      </c>
      <c r="J645" s="12">
        <v>0.7375797233665814</v>
      </c>
      <c r="K645" s="23">
        <v>19.937568266630585</v>
      </c>
      <c r="L645"/>
      <c r="M645" s="12" t="str">
        <f t="shared" si="9"/>
        <v xml:space="preserve"> </v>
      </c>
    </row>
    <row r="646" spans="1:13" x14ac:dyDescent="0.25">
      <c r="A646" s="1" t="s">
        <v>30</v>
      </c>
      <c r="B646" s="1" t="s">
        <v>15</v>
      </c>
      <c r="C646" s="1" t="s">
        <v>38</v>
      </c>
      <c r="D646" s="1" t="s">
        <v>7678</v>
      </c>
      <c r="E646" s="16">
        <v>124.99</v>
      </c>
      <c r="F646" s="74"/>
      <c r="G646" s="74">
        <v>114</v>
      </c>
      <c r="H646" s="16">
        <v>168723.97</v>
      </c>
      <c r="I646" s="16">
        <v>1480.0348245614034</v>
      </c>
      <c r="J646" s="12">
        <v>1</v>
      </c>
      <c r="K646" s="23">
        <v>-7.070649044359878E-2</v>
      </c>
      <c r="L646"/>
      <c r="M646" s="12" t="str">
        <f t="shared" si="9"/>
        <v>X</v>
      </c>
    </row>
    <row r="647" spans="1:13" x14ac:dyDescent="0.25">
      <c r="A647" s="1" t="s">
        <v>30</v>
      </c>
      <c r="B647" s="1" t="s">
        <v>15</v>
      </c>
      <c r="C647" s="1" t="s">
        <v>39</v>
      </c>
      <c r="D647" s="1"/>
      <c r="E647" s="16">
        <v>224.98</v>
      </c>
      <c r="F647" s="74"/>
      <c r="G647" s="74">
        <v>191</v>
      </c>
      <c r="H647" s="16">
        <v>489036.73</v>
      </c>
      <c r="I647" s="16">
        <v>5639.9407985873777</v>
      </c>
      <c r="J647" s="12"/>
      <c r="K647" s="23">
        <v>1.4841851077735337</v>
      </c>
      <c r="L647"/>
      <c r="M647" s="12" t="str">
        <f t="shared" si="9"/>
        <v xml:space="preserve"> </v>
      </c>
    </row>
    <row r="648" spans="1:13" x14ac:dyDescent="0.25">
      <c r="A648" s="1" t="s">
        <v>30</v>
      </c>
      <c r="B648" s="1" t="s">
        <v>16</v>
      </c>
      <c r="C648" s="1"/>
      <c r="D648" s="1"/>
      <c r="E648" s="16">
        <v>467.92</v>
      </c>
      <c r="F648" s="74"/>
      <c r="G648" s="74">
        <v>1127</v>
      </c>
      <c r="H648" s="16">
        <v>6999301.6299999999</v>
      </c>
      <c r="I648" s="16">
        <v>47389.408261687007</v>
      </c>
      <c r="J648" s="12"/>
      <c r="K648" s="23">
        <v>-4.2387796204847228E-2</v>
      </c>
      <c r="L648"/>
      <c r="M648" s="12" t="str">
        <f t="shared" ref="M648:M711" si="10">IF(J648&gt;$M$3,"X"," ")</f>
        <v xml:space="preserve"> </v>
      </c>
    </row>
    <row r="649" spans="1:13" x14ac:dyDescent="0.25">
      <c r="A649" s="1" t="s">
        <v>30</v>
      </c>
      <c r="B649" s="1" t="s">
        <v>17</v>
      </c>
      <c r="C649" s="1" t="s">
        <v>32</v>
      </c>
      <c r="D649" s="1" t="s">
        <v>5464</v>
      </c>
      <c r="E649" s="16">
        <v>9.99</v>
      </c>
      <c r="F649" s="74"/>
      <c r="G649" s="74">
        <v>156</v>
      </c>
      <c r="H649" s="16">
        <v>514663.8</v>
      </c>
      <c r="I649" s="16">
        <v>3299.126923076923</v>
      </c>
      <c r="J649" s="12">
        <v>0.23633714993591182</v>
      </c>
      <c r="K649" s="23">
        <v>0.10053275134214235</v>
      </c>
      <c r="L649"/>
      <c r="M649" s="12" t="str">
        <f t="shared" si="10"/>
        <v xml:space="preserve"> </v>
      </c>
    </row>
    <row r="650" spans="1:13" x14ac:dyDescent="0.25">
      <c r="A650" s="1" t="s">
        <v>30</v>
      </c>
      <c r="B650" s="1" t="s">
        <v>17</v>
      </c>
      <c r="C650" s="1" t="s">
        <v>32</v>
      </c>
      <c r="D650" s="1" t="s">
        <v>5549</v>
      </c>
      <c r="E650" s="16">
        <v>9.99</v>
      </c>
      <c r="F650" s="74"/>
      <c r="G650" s="74">
        <v>154</v>
      </c>
      <c r="H650" s="16">
        <v>404796.57</v>
      </c>
      <c r="I650" s="16">
        <v>2628.5491558441558</v>
      </c>
      <c r="J650" s="12">
        <v>0.42463660929083463</v>
      </c>
      <c r="K650" s="23">
        <v>6.9705765873484538E-4</v>
      </c>
      <c r="L650"/>
      <c r="M650" s="12" t="str">
        <f t="shared" si="10"/>
        <v xml:space="preserve"> </v>
      </c>
    </row>
    <row r="651" spans="1:13" x14ac:dyDescent="0.25">
      <c r="A651" s="1" t="s">
        <v>30</v>
      </c>
      <c r="B651" s="1" t="s">
        <v>17</v>
      </c>
      <c r="C651" s="1" t="s">
        <v>32</v>
      </c>
      <c r="D651" s="1" t="s">
        <v>5718</v>
      </c>
      <c r="E651" s="16">
        <v>9.99</v>
      </c>
      <c r="F651" s="74"/>
      <c r="G651" s="74">
        <v>148</v>
      </c>
      <c r="H651" s="16">
        <v>387784.8</v>
      </c>
      <c r="I651" s="16">
        <v>2620.1675675675674</v>
      </c>
      <c r="J651" s="12">
        <v>0.61233564291755371</v>
      </c>
      <c r="K651" s="23">
        <v>-0.27919600623990171</v>
      </c>
      <c r="L651"/>
      <c r="M651" s="12" t="str">
        <f t="shared" si="10"/>
        <v xml:space="preserve"> </v>
      </c>
    </row>
    <row r="652" spans="1:13" x14ac:dyDescent="0.25">
      <c r="A652" s="1" t="s">
        <v>30</v>
      </c>
      <c r="B652" s="1" t="s">
        <v>17</v>
      </c>
      <c r="C652" s="1" t="s">
        <v>32</v>
      </c>
      <c r="D652" s="1" t="s">
        <v>5670</v>
      </c>
      <c r="E652" s="16">
        <v>9.99</v>
      </c>
      <c r="F652" s="74"/>
      <c r="G652" s="74">
        <v>159</v>
      </c>
      <c r="H652" s="16">
        <v>158062.66</v>
      </c>
      <c r="I652" s="16">
        <v>994.10477987421382</v>
      </c>
      <c r="J652" s="12">
        <v>0.68354960221379635</v>
      </c>
      <c r="K652" s="23">
        <v>-0.15974255361880341</v>
      </c>
      <c r="L652"/>
      <c r="M652" s="12" t="str">
        <f t="shared" si="10"/>
        <v xml:space="preserve"> </v>
      </c>
    </row>
    <row r="653" spans="1:13" x14ac:dyDescent="0.25">
      <c r="A653" s="1" t="s">
        <v>30</v>
      </c>
      <c r="B653" s="1" t="s">
        <v>17</v>
      </c>
      <c r="C653" s="1" t="s">
        <v>32</v>
      </c>
      <c r="D653" s="1" t="s">
        <v>5816</v>
      </c>
      <c r="E653" s="16">
        <v>9.99</v>
      </c>
      <c r="F653" s="74"/>
      <c r="G653" s="74">
        <v>149</v>
      </c>
      <c r="H653" s="16">
        <v>84392.92</v>
      </c>
      <c r="I653" s="16">
        <v>566.3954362416107</v>
      </c>
      <c r="J653" s="12">
        <v>0.72412405911077615</v>
      </c>
      <c r="K653" s="23">
        <v>-4.5885777745770295E-2</v>
      </c>
      <c r="L653"/>
      <c r="M653" s="12" t="str">
        <f t="shared" si="10"/>
        <v xml:space="preserve"> </v>
      </c>
    </row>
    <row r="654" spans="1:13" x14ac:dyDescent="0.25">
      <c r="A654" s="1" t="s">
        <v>30</v>
      </c>
      <c r="B654" s="1" t="s">
        <v>17</v>
      </c>
      <c r="C654" s="1" t="s">
        <v>32</v>
      </c>
      <c r="D654" s="1" t="s">
        <v>5835</v>
      </c>
      <c r="E654" s="16">
        <v>10.49</v>
      </c>
      <c r="F654" s="74"/>
      <c r="G654" s="74">
        <v>102</v>
      </c>
      <c r="H654" s="16">
        <v>57219.34</v>
      </c>
      <c r="I654" s="16">
        <v>560.97392156862736</v>
      </c>
      <c r="J654" s="12">
        <v>0.76431013891405075</v>
      </c>
      <c r="K654" s="23">
        <v>-0.28686236259915121</v>
      </c>
      <c r="L654"/>
      <c r="M654" s="12" t="str">
        <f t="shared" si="10"/>
        <v xml:space="preserve"> </v>
      </c>
    </row>
    <row r="655" spans="1:13" x14ac:dyDescent="0.25">
      <c r="A655" s="1" t="s">
        <v>30</v>
      </c>
      <c r="B655" s="1" t="s">
        <v>17</v>
      </c>
      <c r="C655" s="1" t="s">
        <v>32</v>
      </c>
      <c r="D655" s="1" t="s">
        <v>14210</v>
      </c>
      <c r="E655" s="16">
        <v>9.99</v>
      </c>
      <c r="F655" s="74"/>
      <c r="G655" s="74">
        <v>75</v>
      </c>
      <c r="H655" s="16">
        <v>40060.93</v>
      </c>
      <c r="I655" s="16">
        <v>534.14573333333328</v>
      </c>
      <c r="J655" s="12">
        <v>0.80257434735762634</v>
      </c>
      <c r="K655" s="23">
        <v>1.559627195056188</v>
      </c>
      <c r="L655"/>
      <c r="M655" s="12" t="str">
        <f t="shared" si="10"/>
        <v xml:space="preserve"> </v>
      </c>
    </row>
    <row r="656" spans="1:13" x14ac:dyDescent="0.25">
      <c r="A656" s="1" t="s">
        <v>30</v>
      </c>
      <c r="B656" s="1" t="s">
        <v>17</v>
      </c>
      <c r="C656" s="1" t="s">
        <v>32</v>
      </c>
      <c r="D656" s="1" t="s">
        <v>5448</v>
      </c>
      <c r="E656" s="16">
        <v>10.99</v>
      </c>
      <c r="F656" s="74"/>
      <c r="G656" s="74">
        <v>157</v>
      </c>
      <c r="H656" s="16">
        <v>67522.559999999998</v>
      </c>
      <c r="I656" s="16">
        <v>430.08</v>
      </c>
      <c r="J656" s="12">
        <v>0.83338367473859265</v>
      </c>
      <c r="K656" s="23">
        <v>-0.2249274631007947</v>
      </c>
      <c r="L656"/>
      <c r="M656" s="12" t="str">
        <f t="shared" si="10"/>
        <v xml:space="preserve"> </v>
      </c>
    </row>
    <row r="657" spans="1:13" x14ac:dyDescent="0.25">
      <c r="A657" s="1" t="s">
        <v>30</v>
      </c>
      <c r="B657" s="1" t="s">
        <v>17</v>
      </c>
      <c r="C657" s="1" t="s">
        <v>32</v>
      </c>
      <c r="D657" s="1" t="s">
        <v>5796</v>
      </c>
      <c r="E657" s="16">
        <v>11.99</v>
      </c>
      <c r="F657" s="74"/>
      <c r="G657" s="74">
        <v>127</v>
      </c>
      <c r="H657" s="16">
        <v>50369.99</v>
      </c>
      <c r="I657" s="16">
        <v>396.61409448818898</v>
      </c>
      <c r="J657" s="12">
        <v>0.86179562944700061</v>
      </c>
      <c r="K657" s="23">
        <v>-2.3307225491977279E-2</v>
      </c>
      <c r="L657"/>
      <c r="M657" s="12" t="str">
        <f t="shared" si="10"/>
        <v xml:space="preserve"> </v>
      </c>
    </row>
    <row r="658" spans="1:13" x14ac:dyDescent="0.25">
      <c r="A658" s="1" t="s">
        <v>30</v>
      </c>
      <c r="B658" s="1" t="s">
        <v>17</v>
      </c>
      <c r="C658" s="1" t="s">
        <v>32</v>
      </c>
      <c r="D658" s="1" t="s">
        <v>5750</v>
      </c>
      <c r="E658" s="16">
        <v>10.99</v>
      </c>
      <c r="F658" s="74"/>
      <c r="G658" s="74">
        <v>155</v>
      </c>
      <c r="H658" s="16">
        <v>59928.47</v>
      </c>
      <c r="I658" s="16">
        <v>386.63529032258066</v>
      </c>
      <c r="J658" s="12">
        <v>0.88949273983712185</v>
      </c>
      <c r="K658" s="23">
        <v>-2.5553967119370968E-2</v>
      </c>
      <c r="L658"/>
      <c r="M658" s="12" t="str">
        <f t="shared" si="10"/>
        <v xml:space="preserve"> </v>
      </c>
    </row>
    <row r="659" spans="1:13" x14ac:dyDescent="0.25">
      <c r="A659" s="1" t="s">
        <v>30</v>
      </c>
      <c r="B659" s="1" t="s">
        <v>17</v>
      </c>
      <c r="C659" s="1" t="s">
        <v>32</v>
      </c>
      <c r="D659" s="1" t="s">
        <v>5859</v>
      </c>
      <c r="E659" s="16">
        <v>9.99</v>
      </c>
      <c r="F659" s="74"/>
      <c r="G659" s="74">
        <v>129</v>
      </c>
      <c r="H659" s="16">
        <v>44208.1</v>
      </c>
      <c r="I659" s="16">
        <v>342.69844961240307</v>
      </c>
      <c r="J659" s="12">
        <v>0.91404237880442585</v>
      </c>
      <c r="K659" s="23">
        <v>-0.13873943517503473</v>
      </c>
      <c r="L659"/>
      <c r="M659" s="12" t="str">
        <f t="shared" si="10"/>
        <v xml:space="preserve"> </v>
      </c>
    </row>
    <row r="660" spans="1:13" x14ac:dyDescent="0.25">
      <c r="A660" s="1" t="s">
        <v>30</v>
      </c>
      <c r="B660" s="1" t="s">
        <v>17</v>
      </c>
      <c r="C660" s="1" t="s">
        <v>32</v>
      </c>
      <c r="D660" s="1" t="s">
        <v>5737</v>
      </c>
      <c r="E660" s="16">
        <v>9.99</v>
      </c>
      <c r="F660" s="74"/>
      <c r="G660" s="74">
        <v>141</v>
      </c>
      <c r="H660" s="16">
        <v>44396.51</v>
      </c>
      <c r="I660" s="16">
        <v>314.86886524822694</v>
      </c>
      <c r="J660" s="12">
        <v>0.93659841012768197</v>
      </c>
      <c r="K660" s="23">
        <v>8.3469062330236987E-2</v>
      </c>
      <c r="L660"/>
      <c r="M660" s="12" t="str">
        <f t="shared" si="10"/>
        <v xml:space="preserve"> </v>
      </c>
    </row>
    <row r="661" spans="1:13" x14ac:dyDescent="0.25">
      <c r="A661" s="1" t="s">
        <v>30</v>
      </c>
      <c r="B661" s="1" t="s">
        <v>17</v>
      </c>
      <c r="C661" s="1" t="s">
        <v>32</v>
      </c>
      <c r="D661" s="1" t="s">
        <v>5849</v>
      </c>
      <c r="E661" s="16">
        <v>10.99</v>
      </c>
      <c r="F661" s="74"/>
      <c r="G661" s="74">
        <v>120</v>
      </c>
      <c r="H661" s="16">
        <v>34882.26</v>
      </c>
      <c r="I661" s="16">
        <v>290.68549999999999</v>
      </c>
      <c r="J661" s="12">
        <v>0.95742203534717574</v>
      </c>
      <c r="K661" s="23">
        <v>-7.8664731494920148E-2</v>
      </c>
      <c r="L661"/>
      <c r="M661" s="12" t="str">
        <f t="shared" si="10"/>
        <v xml:space="preserve"> </v>
      </c>
    </row>
    <row r="662" spans="1:13" x14ac:dyDescent="0.25">
      <c r="A662" s="1" t="s">
        <v>30</v>
      </c>
      <c r="B662" s="1" t="s">
        <v>17</v>
      </c>
      <c r="C662" s="1" t="s">
        <v>32</v>
      </c>
      <c r="D662" s="1" t="s">
        <v>5817</v>
      </c>
      <c r="E662" s="16">
        <v>9.99</v>
      </c>
      <c r="F662" s="74"/>
      <c r="G662" s="74">
        <v>138</v>
      </c>
      <c r="H662" s="16">
        <v>39764.230000000003</v>
      </c>
      <c r="I662" s="16">
        <v>288.1465942028986</v>
      </c>
      <c r="J662" s="12">
        <v>0.97806378282324424</v>
      </c>
      <c r="K662" s="23">
        <v>-1.566354324913799E-2</v>
      </c>
      <c r="L662"/>
      <c r="M662" s="12" t="str">
        <f t="shared" si="10"/>
        <v xml:space="preserve"> </v>
      </c>
    </row>
    <row r="663" spans="1:13" x14ac:dyDescent="0.25">
      <c r="A663" s="1" t="s">
        <v>30</v>
      </c>
      <c r="B663" s="1" t="s">
        <v>17</v>
      </c>
      <c r="C663" s="1" t="s">
        <v>32</v>
      </c>
      <c r="D663" s="1" t="s">
        <v>5523</v>
      </c>
      <c r="E663" s="16">
        <v>11.99</v>
      </c>
      <c r="F663" s="74"/>
      <c r="G663" s="74">
        <v>147</v>
      </c>
      <c r="H663" s="16">
        <v>36965.17</v>
      </c>
      <c r="I663" s="16">
        <v>251.46374149659863</v>
      </c>
      <c r="J663" s="12">
        <v>0.99607770752611668</v>
      </c>
      <c r="K663" s="23">
        <v>-9.6304657242755498E-2</v>
      </c>
      <c r="L663"/>
      <c r="M663" s="12" t="str">
        <f t="shared" si="10"/>
        <v>X</v>
      </c>
    </row>
    <row r="664" spans="1:13" x14ac:dyDescent="0.25">
      <c r="A664" s="1" t="s">
        <v>30</v>
      </c>
      <c r="B664" s="1" t="s">
        <v>17</v>
      </c>
      <c r="C664" s="1" t="s">
        <v>32</v>
      </c>
      <c r="D664" s="1" t="s">
        <v>16358</v>
      </c>
      <c r="E664" s="16">
        <v>9.99</v>
      </c>
      <c r="F664" s="74"/>
      <c r="G664" s="74">
        <v>104</v>
      </c>
      <c r="H664" s="16">
        <v>5694.3</v>
      </c>
      <c r="I664" s="16">
        <v>54.752884615384616</v>
      </c>
      <c r="J664" s="12">
        <v>0.99999999999999989</v>
      </c>
      <c r="K664" s="23" t="e">
        <v>#DIV/0!</v>
      </c>
      <c r="L664"/>
      <c r="M664" s="12" t="str">
        <f t="shared" si="10"/>
        <v>X</v>
      </c>
    </row>
    <row r="665" spans="1:13" x14ac:dyDescent="0.25">
      <c r="A665" s="1" t="s">
        <v>30</v>
      </c>
      <c r="B665" s="1" t="s">
        <v>17</v>
      </c>
      <c r="C665" s="1" t="s">
        <v>33</v>
      </c>
      <c r="D665" s="1"/>
      <c r="E665" s="16">
        <v>167.34</v>
      </c>
      <c r="F665" s="74"/>
      <c r="G665" s="74">
        <v>2161</v>
      </c>
      <c r="H665" s="16">
        <v>2030712.61</v>
      </c>
      <c r="I665" s="16">
        <v>13959.408937492713</v>
      </c>
      <c r="J665" s="12"/>
      <c r="K665" s="23">
        <v>-7.4535024300060981E-2</v>
      </c>
      <c r="L665"/>
      <c r="M665" s="12" t="str">
        <f t="shared" si="10"/>
        <v xml:space="preserve"> </v>
      </c>
    </row>
    <row r="666" spans="1:13" x14ac:dyDescent="0.25">
      <c r="A666" s="1" t="s">
        <v>30</v>
      </c>
      <c r="B666" s="1" t="s">
        <v>17</v>
      </c>
      <c r="C666" s="1" t="s">
        <v>34</v>
      </c>
      <c r="D666" s="1" t="s">
        <v>6825</v>
      </c>
      <c r="E666" s="16">
        <v>6.49</v>
      </c>
      <c r="F666" s="74"/>
      <c r="G666" s="74">
        <v>159</v>
      </c>
      <c r="H666" s="16">
        <v>607892.34</v>
      </c>
      <c r="I666" s="16">
        <v>3823.2222641509434</v>
      </c>
      <c r="J666" s="12">
        <v>0.46044037360093809</v>
      </c>
      <c r="K666" s="23">
        <v>-0.23109548732995344</v>
      </c>
      <c r="L666"/>
      <c r="M666" s="12" t="str">
        <f t="shared" si="10"/>
        <v xml:space="preserve"> </v>
      </c>
    </row>
    <row r="667" spans="1:13" x14ac:dyDescent="0.25">
      <c r="A667" s="1" t="s">
        <v>30</v>
      </c>
      <c r="B667" s="1" t="s">
        <v>17</v>
      </c>
      <c r="C667" s="1" t="s">
        <v>34</v>
      </c>
      <c r="D667" s="1" t="s">
        <v>6856</v>
      </c>
      <c r="E667" s="16">
        <v>6.49</v>
      </c>
      <c r="F667" s="74"/>
      <c r="G667" s="74">
        <v>158</v>
      </c>
      <c r="H667" s="16">
        <v>359494.08</v>
      </c>
      <c r="I667" s="16">
        <v>2275.2789873417723</v>
      </c>
      <c r="J667" s="12">
        <v>0.73445800443587106</v>
      </c>
      <c r="K667" s="23">
        <v>-4.9222146373010256E-3</v>
      </c>
      <c r="L667"/>
      <c r="M667" s="12" t="str">
        <f t="shared" si="10"/>
        <v xml:space="preserve"> </v>
      </c>
    </row>
    <row r="668" spans="1:13" x14ac:dyDescent="0.25">
      <c r="A668" s="1" t="s">
        <v>30</v>
      </c>
      <c r="B668" s="1" t="s">
        <v>17</v>
      </c>
      <c r="C668" s="1" t="s">
        <v>34</v>
      </c>
      <c r="D668" s="1" t="s">
        <v>6877</v>
      </c>
      <c r="E668" s="16">
        <v>6.49</v>
      </c>
      <c r="F668" s="74"/>
      <c r="G668" s="74">
        <v>154</v>
      </c>
      <c r="H668" s="16">
        <v>87563.08</v>
      </c>
      <c r="I668" s="16">
        <v>568.59142857142854</v>
      </c>
      <c r="J668" s="12">
        <v>0.8029349151958215</v>
      </c>
      <c r="K668" s="23">
        <v>-0.17274437878509741</v>
      </c>
      <c r="L668"/>
      <c r="M668" s="12" t="str">
        <f t="shared" si="10"/>
        <v xml:space="preserve"> </v>
      </c>
    </row>
    <row r="669" spans="1:13" x14ac:dyDescent="0.25">
      <c r="A669" s="1" t="s">
        <v>30</v>
      </c>
      <c r="B669" s="1" t="s">
        <v>17</v>
      </c>
      <c r="C669" s="1" t="s">
        <v>34</v>
      </c>
      <c r="D669" s="1" t="s">
        <v>14208</v>
      </c>
      <c r="E669" s="16">
        <v>6.49</v>
      </c>
      <c r="F669" s="74"/>
      <c r="G669" s="74">
        <v>75</v>
      </c>
      <c r="H669" s="16">
        <v>31119.55</v>
      </c>
      <c r="I669" s="16">
        <v>414.92733333333331</v>
      </c>
      <c r="J669" s="12">
        <v>0.85290566844463089</v>
      </c>
      <c r="K669" s="23">
        <v>0.51548672566371678</v>
      </c>
      <c r="L669"/>
      <c r="M669" s="12" t="str">
        <f t="shared" si="10"/>
        <v xml:space="preserve"> </v>
      </c>
    </row>
    <row r="670" spans="1:13" x14ac:dyDescent="0.25">
      <c r="A670" s="1" t="s">
        <v>30</v>
      </c>
      <c r="B670" s="1" t="s">
        <v>17</v>
      </c>
      <c r="C670" s="1" t="s">
        <v>34</v>
      </c>
      <c r="D670" s="1" t="s">
        <v>6846</v>
      </c>
      <c r="E670" s="16">
        <v>6.99</v>
      </c>
      <c r="F670" s="74"/>
      <c r="G670" s="74">
        <v>157</v>
      </c>
      <c r="H670" s="16">
        <v>61749.66</v>
      </c>
      <c r="I670" s="16">
        <v>393.30993630573249</v>
      </c>
      <c r="J670" s="12">
        <v>0.90027298363099761</v>
      </c>
      <c r="K670" s="23">
        <v>-0.24124937610080877</v>
      </c>
      <c r="L670"/>
      <c r="M670" s="12" t="str">
        <f t="shared" si="10"/>
        <v xml:space="preserve"> </v>
      </c>
    </row>
    <row r="671" spans="1:13" x14ac:dyDescent="0.25">
      <c r="A671" s="1" t="s">
        <v>30</v>
      </c>
      <c r="B671" s="1" t="s">
        <v>17</v>
      </c>
      <c r="C671" s="1" t="s">
        <v>34</v>
      </c>
      <c r="D671" s="1" t="s">
        <v>6818</v>
      </c>
      <c r="E671" s="16">
        <v>6.49</v>
      </c>
      <c r="F671" s="74"/>
      <c r="G671" s="74">
        <v>156</v>
      </c>
      <c r="H671" s="16">
        <v>50888.09</v>
      </c>
      <c r="I671" s="16">
        <v>326.20570512820512</v>
      </c>
      <c r="J671" s="12">
        <v>0.93955876571809904</v>
      </c>
      <c r="K671" s="23">
        <v>-0.29339752470181424</v>
      </c>
      <c r="L671"/>
      <c r="M671" s="12" t="str">
        <f t="shared" si="10"/>
        <v xml:space="preserve"> </v>
      </c>
    </row>
    <row r="672" spans="1:13" x14ac:dyDescent="0.25">
      <c r="A672" s="1" t="s">
        <v>30</v>
      </c>
      <c r="B672" s="1" t="s">
        <v>17</v>
      </c>
      <c r="C672" s="1" t="s">
        <v>34</v>
      </c>
      <c r="D672" s="1" t="s">
        <v>6906</v>
      </c>
      <c r="E672" s="16">
        <v>6.49</v>
      </c>
      <c r="F672" s="74"/>
      <c r="G672" s="74">
        <v>109</v>
      </c>
      <c r="H672" s="16">
        <v>32696.62</v>
      </c>
      <c r="I672" s="16">
        <v>299.96899082568808</v>
      </c>
      <c r="J672" s="12">
        <v>0.97568479362381622</v>
      </c>
      <c r="K672" s="23">
        <v>-0.20262181637628052</v>
      </c>
      <c r="L672"/>
      <c r="M672" s="12" t="str">
        <f t="shared" si="10"/>
        <v xml:space="preserve"> </v>
      </c>
    </row>
    <row r="673" spans="1:13" x14ac:dyDescent="0.25">
      <c r="A673" s="1" t="s">
        <v>30</v>
      </c>
      <c r="B673" s="1" t="s">
        <v>17</v>
      </c>
      <c r="C673" s="1" t="s">
        <v>34</v>
      </c>
      <c r="D673" s="1" t="s">
        <v>6895</v>
      </c>
      <c r="E673" s="16">
        <v>6.49</v>
      </c>
      <c r="F673" s="74"/>
      <c r="G673" s="74">
        <v>146</v>
      </c>
      <c r="H673" s="16">
        <v>29477.25</v>
      </c>
      <c r="I673" s="16">
        <v>201.89897260273972</v>
      </c>
      <c r="J673" s="12">
        <v>1</v>
      </c>
      <c r="K673" s="23">
        <v>-0.14445664736193498</v>
      </c>
      <c r="L673"/>
      <c r="M673" s="12" t="str">
        <f t="shared" si="10"/>
        <v>X</v>
      </c>
    </row>
    <row r="674" spans="1:13" x14ac:dyDescent="0.25">
      <c r="A674" s="1" t="s">
        <v>30</v>
      </c>
      <c r="B674" s="1" t="s">
        <v>17</v>
      </c>
      <c r="C674" s="1" t="s">
        <v>35</v>
      </c>
      <c r="D674" s="1"/>
      <c r="E674" s="16">
        <v>52.420000000000009</v>
      </c>
      <c r="F674" s="74"/>
      <c r="G674" s="74">
        <v>1114</v>
      </c>
      <c r="H674" s="16">
        <v>1260880.6700000002</v>
      </c>
      <c r="I674" s="16">
        <v>8303.4036182598429</v>
      </c>
      <c r="J674" s="12"/>
      <c r="K674" s="23">
        <v>-0.16337882798040615</v>
      </c>
      <c r="L674"/>
      <c r="M674" s="12" t="str">
        <f t="shared" si="10"/>
        <v xml:space="preserve"> </v>
      </c>
    </row>
    <row r="675" spans="1:13" x14ac:dyDescent="0.25">
      <c r="A675" s="1" t="s">
        <v>30</v>
      </c>
      <c r="B675" s="1" t="s">
        <v>17</v>
      </c>
      <c r="C675" s="1" t="s">
        <v>36</v>
      </c>
      <c r="D675" s="1" t="s">
        <v>7320</v>
      </c>
      <c r="E675" s="16">
        <v>14.99</v>
      </c>
      <c r="F675" s="74"/>
      <c r="G675" s="74">
        <v>150</v>
      </c>
      <c r="H675" s="16">
        <v>319706.71999999997</v>
      </c>
      <c r="I675" s="16">
        <v>2131.3781333333332</v>
      </c>
      <c r="J675" s="12">
        <v>0.73211069435719012</v>
      </c>
      <c r="K675" s="23">
        <v>4.2916172703133526E-5</v>
      </c>
      <c r="L675"/>
      <c r="M675" s="12" t="str">
        <f t="shared" si="10"/>
        <v xml:space="preserve"> </v>
      </c>
    </row>
    <row r="676" spans="1:13" x14ac:dyDescent="0.25">
      <c r="A676" s="1" t="s">
        <v>30</v>
      </c>
      <c r="B676" s="1" t="s">
        <v>17</v>
      </c>
      <c r="C676" s="1" t="s">
        <v>36</v>
      </c>
      <c r="D676" s="1" t="s">
        <v>7314</v>
      </c>
      <c r="E676" s="16">
        <v>14.99</v>
      </c>
      <c r="F676" s="74"/>
      <c r="G676" s="74">
        <v>140</v>
      </c>
      <c r="H676" s="16">
        <v>63152.87</v>
      </c>
      <c r="I676" s="16">
        <v>451.09192857142858</v>
      </c>
      <c r="J676" s="12">
        <v>0.88705702691098465</v>
      </c>
      <c r="K676" s="23">
        <v>-6.273637374860952E-2</v>
      </c>
      <c r="L676"/>
      <c r="M676" s="12" t="str">
        <f t="shared" si="10"/>
        <v xml:space="preserve"> </v>
      </c>
    </row>
    <row r="677" spans="1:13" x14ac:dyDescent="0.25">
      <c r="A677" s="1" t="s">
        <v>30</v>
      </c>
      <c r="B677" s="1" t="s">
        <v>17</v>
      </c>
      <c r="C677" s="1" t="s">
        <v>36</v>
      </c>
      <c r="D677" s="1" t="s">
        <v>7338</v>
      </c>
      <c r="E677" s="16">
        <v>15.99</v>
      </c>
      <c r="F677" s="74"/>
      <c r="G677" s="74">
        <v>142</v>
      </c>
      <c r="H677" s="16">
        <v>46690.8</v>
      </c>
      <c r="I677" s="16">
        <v>328.80845070422538</v>
      </c>
      <c r="J677" s="12">
        <v>1</v>
      </c>
      <c r="K677" s="23">
        <v>-5.8768792299493722E-2</v>
      </c>
      <c r="L677"/>
      <c r="M677" s="12" t="str">
        <f t="shared" si="10"/>
        <v>X</v>
      </c>
    </row>
    <row r="678" spans="1:13" x14ac:dyDescent="0.25">
      <c r="A678" s="1" t="s">
        <v>30</v>
      </c>
      <c r="B678" s="1" t="s">
        <v>17</v>
      </c>
      <c r="C678" s="1" t="s">
        <v>37</v>
      </c>
      <c r="D678" s="1"/>
      <c r="E678" s="16">
        <v>45.97</v>
      </c>
      <c r="F678" s="74"/>
      <c r="G678" s="74">
        <v>432</v>
      </c>
      <c r="H678" s="16">
        <v>429550.38999999996</v>
      </c>
      <c r="I678" s="16">
        <v>2911.2785126089871</v>
      </c>
      <c r="J678" s="12"/>
      <c r="K678" s="23">
        <v>-1.6324915360051429E-2</v>
      </c>
      <c r="L678"/>
      <c r="M678" s="12" t="str">
        <f t="shared" si="10"/>
        <v xml:space="preserve"> </v>
      </c>
    </row>
    <row r="679" spans="1:13" x14ac:dyDescent="0.25">
      <c r="A679" s="1" t="s">
        <v>30</v>
      </c>
      <c r="B679" s="1" t="s">
        <v>17</v>
      </c>
      <c r="C679" s="1" t="s">
        <v>38</v>
      </c>
      <c r="D679" s="1" t="s">
        <v>7648</v>
      </c>
      <c r="E679" s="16">
        <v>25.49</v>
      </c>
      <c r="F679" s="74"/>
      <c r="G679" s="74">
        <v>159</v>
      </c>
      <c r="H679" s="16">
        <v>629121.26</v>
      </c>
      <c r="I679" s="16">
        <v>3956.7374842767294</v>
      </c>
      <c r="J679" s="12">
        <v>0.48953481100889085</v>
      </c>
      <c r="K679" s="23">
        <v>-0.17673627727516894</v>
      </c>
      <c r="L679"/>
      <c r="M679" s="12" t="str">
        <f t="shared" si="10"/>
        <v xml:space="preserve"> </v>
      </c>
    </row>
    <row r="680" spans="1:13" x14ac:dyDescent="0.25">
      <c r="A680" s="1" t="s">
        <v>30</v>
      </c>
      <c r="B680" s="1" t="s">
        <v>17</v>
      </c>
      <c r="C680" s="1" t="s">
        <v>38</v>
      </c>
      <c r="D680" s="1" t="s">
        <v>7699</v>
      </c>
      <c r="E680" s="16">
        <v>25.49</v>
      </c>
      <c r="F680" s="74"/>
      <c r="G680" s="74">
        <v>153</v>
      </c>
      <c r="H680" s="16">
        <v>276790.46999999997</v>
      </c>
      <c r="I680" s="16">
        <v>1809.0880392156862</v>
      </c>
      <c r="J680" s="12">
        <v>0.71335849779507166</v>
      </c>
      <c r="K680" s="23">
        <v>-5.8801656838150196E-2</v>
      </c>
      <c r="L680"/>
      <c r="M680" s="12" t="str">
        <f t="shared" si="10"/>
        <v xml:space="preserve"> </v>
      </c>
    </row>
    <row r="681" spans="1:13" x14ac:dyDescent="0.25">
      <c r="A681" s="1" t="s">
        <v>30</v>
      </c>
      <c r="B681" s="1" t="s">
        <v>17</v>
      </c>
      <c r="C681" s="1" t="s">
        <v>38</v>
      </c>
      <c r="D681" s="1" t="s">
        <v>7641</v>
      </c>
      <c r="E681" s="16">
        <v>25.49</v>
      </c>
      <c r="F681" s="74"/>
      <c r="G681" s="74">
        <v>153</v>
      </c>
      <c r="H681" s="16">
        <v>140934.21</v>
      </c>
      <c r="I681" s="16">
        <v>921.13862745098038</v>
      </c>
      <c r="J681" s="12">
        <v>0.82732345647481897</v>
      </c>
      <c r="K681" s="23">
        <v>-0.12628767667224305</v>
      </c>
      <c r="L681"/>
      <c r="M681" s="12" t="str">
        <f t="shared" si="10"/>
        <v xml:space="preserve"> </v>
      </c>
    </row>
    <row r="682" spans="1:13" x14ac:dyDescent="0.25">
      <c r="A682" s="1" t="s">
        <v>30</v>
      </c>
      <c r="B682" s="1" t="s">
        <v>17</v>
      </c>
      <c r="C682" s="1" t="s">
        <v>38</v>
      </c>
      <c r="D682" s="1" t="s">
        <v>7733</v>
      </c>
      <c r="E682" s="16">
        <v>25.49</v>
      </c>
      <c r="F682" s="74"/>
      <c r="G682" s="74">
        <v>141</v>
      </c>
      <c r="H682" s="16">
        <v>117579.52</v>
      </c>
      <c r="I682" s="16">
        <v>833.89730496453899</v>
      </c>
      <c r="J682" s="12">
        <v>0.93049475889476208</v>
      </c>
      <c r="K682" s="23">
        <v>-0.17335332441908646</v>
      </c>
      <c r="L682"/>
      <c r="M682" s="12" t="str">
        <f t="shared" si="10"/>
        <v xml:space="preserve"> </v>
      </c>
    </row>
    <row r="683" spans="1:13" x14ac:dyDescent="0.25">
      <c r="A683" s="1" t="s">
        <v>30</v>
      </c>
      <c r="B683" s="1" t="s">
        <v>17</v>
      </c>
      <c r="C683" s="1" t="s">
        <v>38</v>
      </c>
      <c r="D683" s="1" t="s">
        <v>7686</v>
      </c>
      <c r="E683" s="16">
        <v>27.99</v>
      </c>
      <c r="F683" s="74"/>
      <c r="G683" s="74">
        <v>155</v>
      </c>
      <c r="H683" s="16">
        <v>87076.89</v>
      </c>
      <c r="I683" s="16">
        <v>561.78638709677421</v>
      </c>
      <c r="J683" s="12">
        <v>1</v>
      </c>
      <c r="K683" s="23">
        <v>-0.16294290486104523</v>
      </c>
      <c r="L683"/>
      <c r="M683" s="12" t="str">
        <f t="shared" si="10"/>
        <v>X</v>
      </c>
    </row>
    <row r="684" spans="1:13" x14ac:dyDescent="0.25">
      <c r="A684" s="1" t="s">
        <v>30</v>
      </c>
      <c r="B684" s="1" t="s">
        <v>17</v>
      </c>
      <c r="C684" s="1" t="s">
        <v>39</v>
      </c>
      <c r="D684" s="1"/>
      <c r="E684" s="16">
        <v>129.94999999999999</v>
      </c>
      <c r="F684" s="74"/>
      <c r="G684" s="74">
        <v>761</v>
      </c>
      <c r="H684" s="16">
        <v>1251502.3500000001</v>
      </c>
      <c r="I684" s="16">
        <v>8082.6478430047091</v>
      </c>
      <c r="J684" s="12"/>
      <c r="K684" s="23">
        <v>-0.14621691163543771</v>
      </c>
      <c r="L684"/>
      <c r="M684" s="12" t="str">
        <f t="shared" si="10"/>
        <v xml:space="preserve"> </v>
      </c>
    </row>
    <row r="685" spans="1:13" x14ac:dyDescent="0.25">
      <c r="A685" s="1" t="s">
        <v>30</v>
      </c>
      <c r="B685" s="1" t="s">
        <v>18</v>
      </c>
      <c r="C685" s="1"/>
      <c r="D685" s="1"/>
      <c r="E685" s="16">
        <v>395.68000000000012</v>
      </c>
      <c r="F685" s="74"/>
      <c r="G685" s="74">
        <v>4468</v>
      </c>
      <c r="H685" s="16">
        <v>4972646.0199999986</v>
      </c>
      <c r="I685" s="16">
        <v>33256.738911366243</v>
      </c>
      <c r="J685" s="12"/>
      <c r="K685" s="23">
        <v>-0.11264286275758617</v>
      </c>
      <c r="L685"/>
      <c r="M685" s="12" t="str">
        <f t="shared" si="10"/>
        <v xml:space="preserve"> </v>
      </c>
    </row>
    <row r="686" spans="1:13" x14ac:dyDescent="0.25">
      <c r="A686" s="1" t="s">
        <v>30</v>
      </c>
      <c r="B686" s="1" t="s">
        <v>19</v>
      </c>
      <c r="C686" s="1" t="s">
        <v>32</v>
      </c>
      <c r="D686" s="1" t="s">
        <v>5338</v>
      </c>
      <c r="E686" s="16">
        <v>18.989999999999998</v>
      </c>
      <c r="F686" s="74"/>
      <c r="G686" s="74">
        <v>142</v>
      </c>
      <c r="H686" s="16">
        <v>110274.93</v>
      </c>
      <c r="I686" s="16">
        <v>776.58401408450698</v>
      </c>
      <c r="J686" s="12">
        <v>0.42268574597874953</v>
      </c>
      <c r="K686" s="23">
        <v>-5.5477327073227611E-2</v>
      </c>
      <c r="L686"/>
      <c r="M686" s="12" t="str">
        <f t="shared" si="10"/>
        <v xml:space="preserve"> </v>
      </c>
    </row>
    <row r="687" spans="1:13" x14ac:dyDescent="0.25">
      <c r="A687" s="1" t="s">
        <v>30</v>
      </c>
      <c r="B687" s="1" t="s">
        <v>19</v>
      </c>
      <c r="C687" s="1" t="s">
        <v>32</v>
      </c>
      <c r="D687" s="1" t="s">
        <v>5795</v>
      </c>
      <c r="E687" s="16">
        <v>13.99</v>
      </c>
      <c r="F687" s="74"/>
      <c r="G687" s="74">
        <v>158</v>
      </c>
      <c r="H687" s="16">
        <v>100280.32000000001</v>
      </c>
      <c r="I687" s="16">
        <v>634.6855696202532</v>
      </c>
      <c r="J687" s="12">
        <v>0.76813780086445715</v>
      </c>
      <c r="K687" s="23">
        <v>-0.17703788748564864</v>
      </c>
      <c r="L687"/>
      <c r="M687" s="12" t="str">
        <f t="shared" si="10"/>
        <v xml:space="preserve"> </v>
      </c>
    </row>
    <row r="688" spans="1:13" x14ac:dyDescent="0.25">
      <c r="A688" s="1" t="s">
        <v>30</v>
      </c>
      <c r="B688" s="1" t="s">
        <v>19</v>
      </c>
      <c r="C688" s="1" t="s">
        <v>32</v>
      </c>
      <c r="D688" s="1" t="s">
        <v>5794</v>
      </c>
      <c r="E688" s="16">
        <v>15.99</v>
      </c>
      <c r="F688" s="74"/>
      <c r="G688" s="74">
        <v>154</v>
      </c>
      <c r="H688" s="16">
        <v>65602.67</v>
      </c>
      <c r="I688" s="16">
        <v>425.99136363636364</v>
      </c>
      <c r="J688" s="12">
        <v>1</v>
      </c>
      <c r="K688" s="23">
        <v>-7.8152225722103563E-2</v>
      </c>
      <c r="L688"/>
      <c r="M688" s="12" t="str">
        <f t="shared" si="10"/>
        <v>X</v>
      </c>
    </row>
    <row r="689" spans="1:13" x14ac:dyDescent="0.25">
      <c r="A689" s="1" t="s">
        <v>30</v>
      </c>
      <c r="B689" s="1" t="s">
        <v>19</v>
      </c>
      <c r="C689" s="1" t="s">
        <v>33</v>
      </c>
      <c r="D689" s="1"/>
      <c r="E689" s="16">
        <v>48.97</v>
      </c>
      <c r="F689" s="74"/>
      <c r="G689" s="74">
        <v>454</v>
      </c>
      <c r="H689" s="16">
        <v>276157.92</v>
      </c>
      <c r="I689" s="16">
        <v>1837.2609473411239</v>
      </c>
      <c r="J689" s="12"/>
      <c r="K689" s="23">
        <v>-0.10850438216525315</v>
      </c>
      <c r="L689"/>
      <c r="M689" s="12" t="str">
        <f t="shared" si="10"/>
        <v xml:space="preserve"> </v>
      </c>
    </row>
    <row r="690" spans="1:13" x14ac:dyDescent="0.25">
      <c r="A690" s="1" t="s">
        <v>30</v>
      </c>
      <c r="B690" s="1" t="s">
        <v>19</v>
      </c>
      <c r="C690" s="1" t="s">
        <v>34</v>
      </c>
      <c r="D690" s="1" t="s">
        <v>6900</v>
      </c>
      <c r="E690" s="16">
        <v>7.49</v>
      </c>
      <c r="F690" s="74"/>
      <c r="G690" s="74">
        <v>159</v>
      </c>
      <c r="H690" s="16">
        <v>123974.48</v>
      </c>
      <c r="I690" s="16">
        <v>779.71371069182385</v>
      </c>
      <c r="J690" s="12">
        <v>0.68795821487315378</v>
      </c>
      <c r="K690" s="23">
        <v>-0.25059505329607779</v>
      </c>
      <c r="L690"/>
      <c r="M690" s="12" t="str">
        <f t="shared" si="10"/>
        <v xml:space="preserve"> </v>
      </c>
    </row>
    <row r="691" spans="1:13" x14ac:dyDescent="0.25">
      <c r="A691" s="1" t="s">
        <v>30</v>
      </c>
      <c r="B691" s="1" t="s">
        <v>19</v>
      </c>
      <c r="C691" s="1" t="s">
        <v>34</v>
      </c>
      <c r="D691" s="1" t="s">
        <v>6899</v>
      </c>
      <c r="E691" s="16">
        <v>7.99</v>
      </c>
      <c r="F691" s="74"/>
      <c r="G691" s="74">
        <v>156</v>
      </c>
      <c r="H691" s="16">
        <v>55170.95</v>
      </c>
      <c r="I691" s="16">
        <v>353.6599358974359</v>
      </c>
      <c r="J691" s="12">
        <v>1</v>
      </c>
      <c r="K691" s="23">
        <v>-0.18755147664431104</v>
      </c>
      <c r="L691"/>
      <c r="M691" s="12" t="str">
        <f t="shared" si="10"/>
        <v>X</v>
      </c>
    </row>
    <row r="692" spans="1:13" x14ac:dyDescent="0.25">
      <c r="A692" s="1" t="s">
        <v>30</v>
      </c>
      <c r="B692" s="1" t="s">
        <v>19</v>
      </c>
      <c r="C692" s="1" t="s">
        <v>35</v>
      </c>
      <c r="D692" s="1"/>
      <c r="E692" s="16">
        <v>15.48</v>
      </c>
      <c r="F692" s="74"/>
      <c r="G692" s="74">
        <v>315</v>
      </c>
      <c r="H692" s="16">
        <v>179145.43</v>
      </c>
      <c r="I692" s="16">
        <v>1133.3736465892598</v>
      </c>
      <c r="J692" s="12"/>
      <c r="K692" s="23">
        <v>-0.23224781161473484</v>
      </c>
      <c r="L692"/>
      <c r="M692" s="12" t="str">
        <f t="shared" si="10"/>
        <v xml:space="preserve"> </v>
      </c>
    </row>
    <row r="693" spans="1:13" x14ac:dyDescent="0.25">
      <c r="A693" s="1" t="s">
        <v>30</v>
      </c>
      <c r="B693" s="1" t="s">
        <v>19</v>
      </c>
      <c r="C693" s="1" t="s">
        <v>36</v>
      </c>
      <c r="D693" s="1" t="s">
        <v>7362</v>
      </c>
      <c r="E693" s="16">
        <v>17.989999999999998</v>
      </c>
      <c r="F693" s="74"/>
      <c r="G693" s="74">
        <v>140</v>
      </c>
      <c r="H693" s="16">
        <v>85218.63</v>
      </c>
      <c r="I693" s="16">
        <v>608.70450000000005</v>
      </c>
      <c r="J693" s="12">
        <v>1</v>
      </c>
      <c r="K693" s="23">
        <v>-0.171997902464604</v>
      </c>
      <c r="L693"/>
      <c r="M693" s="12" t="str">
        <f t="shared" si="10"/>
        <v>X</v>
      </c>
    </row>
    <row r="694" spans="1:13" x14ac:dyDescent="0.25">
      <c r="A694" s="1" t="s">
        <v>30</v>
      </c>
      <c r="B694" s="1" t="s">
        <v>19</v>
      </c>
      <c r="C694" s="1" t="s">
        <v>37</v>
      </c>
      <c r="D694" s="1"/>
      <c r="E694" s="16">
        <v>17.989999999999998</v>
      </c>
      <c r="F694" s="74"/>
      <c r="G694" s="74">
        <v>140</v>
      </c>
      <c r="H694" s="16">
        <v>85218.63</v>
      </c>
      <c r="I694" s="16">
        <v>608.70450000000005</v>
      </c>
      <c r="J694" s="12"/>
      <c r="K694" s="23">
        <v>-0.171997902464604</v>
      </c>
      <c r="L694"/>
      <c r="M694" s="12" t="str">
        <f t="shared" si="10"/>
        <v xml:space="preserve"> </v>
      </c>
    </row>
    <row r="695" spans="1:13" x14ac:dyDescent="0.25">
      <c r="A695" s="1" t="s">
        <v>30</v>
      </c>
      <c r="B695" s="1" t="s">
        <v>19</v>
      </c>
      <c r="C695" s="1" t="s">
        <v>38</v>
      </c>
      <c r="D695" s="1" t="s">
        <v>7772</v>
      </c>
      <c r="E695" s="16">
        <v>29.99</v>
      </c>
      <c r="F695" s="74"/>
      <c r="G695" s="74">
        <v>150</v>
      </c>
      <c r="H695" s="16">
        <v>123108.95</v>
      </c>
      <c r="I695" s="16">
        <v>820.72633333333329</v>
      </c>
      <c r="J695" s="12">
        <v>0.62052375680876093</v>
      </c>
      <c r="K695" s="23">
        <v>-0.17735470941883769</v>
      </c>
      <c r="L695"/>
      <c r="M695" s="12" t="str">
        <f t="shared" si="10"/>
        <v xml:space="preserve"> </v>
      </c>
    </row>
    <row r="696" spans="1:13" x14ac:dyDescent="0.25">
      <c r="A696" s="1" t="s">
        <v>30</v>
      </c>
      <c r="B696" s="1" t="s">
        <v>19</v>
      </c>
      <c r="C696" s="1" t="s">
        <v>38</v>
      </c>
      <c r="D696" s="1" t="s">
        <v>7771</v>
      </c>
      <c r="E696" s="16">
        <v>34.99</v>
      </c>
      <c r="F696" s="74"/>
      <c r="G696" s="74">
        <v>133</v>
      </c>
      <c r="H696" s="16">
        <v>66753.83</v>
      </c>
      <c r="I696" s="16">
        <v>501.90849624060149</v>
      </c>
      <c r="J696" s="12">
        <v>1</v>
      </c>
      <c r="K696" s="23">
        <v>-0.16209216156145434</v>
      </c>
      <c r="L696"/>
      <c r="M696" s="12" t="str">
        <f t="shared" si="10"/>
        <v>X</v>
      </c>
    </row>
    <row r="697" spans="1:13" x14ac:dyDescent="0.25">
      <c r="A697" s="1" t="s">
        <v>30</v>
      </c>
      <c r="B697" s="1" t="s">
        <v>19</v>
      </c>
      <c r="C697" s="1" t="s">
        <v>39</v>
      </c>
      <c r="D697" s="1"/>
      <c r="E697" s="16">
        <v>64.98</v>
      </c>
      <c r="F697" s="74"/>
      <c r="G697" s="74">
        <v>283</v>
      </c>
      <c r="H697" s="16">
        <v>189862.78</v>
      </c>
      <c r="I697" s="16">
        <v>1322.6348295739349</v>
      </c>
      <c r="J697" s="12"/>
      <c r="K697" s="23">
        <v>-0.17205233951531884</v>
      </c>
      <c r="L697"/>
      <c r="M697" s="12" t="str">
        <f t="shared" si="10"/>
        <v xml:space="preserve"> </v>
      </c>
    </row>
    <row r="698" spans="1:13" x14ac:dyDescent="0.25">
      <c r="A698" s="1" t="s">
        <v>30</v>
      </c>
      <c r="B698" s="1" t="s">
        <v>20</v>
      </c>
      <c r="C698" s="1"/>
      <c r="D698" s="1"/>
      <c r="E698" s="16">
        <v>147.42000000000002</v>
      </c>
      <c r="F698" s="74"/>
      <c r="G698" s="74">
        <v>1192</v>
      </c>
      <c r="H698" s="16">
        <v>730384.75999999989</v>
      </c>
      <c r="I698" s="16">
        <v>4901.973923504318</v>
      </c>
      <c r="J698" s="12"/>
      <c r="K698" s="23">
        <v>-0.1656035220034453</v>
      </c>
      <c r="L698"/>
      <c r="M698" s="12" t="str">
        <f t="shared" si="10"/>
        <v xml:space="preserve"> </v>
      </c>
    </row>
    <row r="699" spans="1:13" x14ac:dyDescent="0.25">
      <c r="A699" s="1" t="s">
        <v>30</v>
      </c>
      <c r="B699" s="1" t="s">
        <v>21</v>
      </c>
      <c r="C699" s="1" t="s">
        <v>32</v>
      </c>
      <c r="D699" s="1" t="s">
        <v>5481</v>
      </c>
      <c r="E699" s="16">
        <v>29.99</v>
      </c>
      <c r="F699" s="74"/>
      <c r="G699" s="74">
        <v>158</v>
      </c>
      <c r="H699" s="16">
        <v>782379.12</v>
      </c>
      <c r="I699" s="16">
        <v>4951.7665822784811</v>
      </c>
      <c r="J699" s="12">
        <v>0.52638081831810757</v>
      </c>
      <c r="K699" s="23">
        <v>0.1179619352951975</v>
      </c>
      <c r="L699"/>
      <c r="M699" s="12" t="str">
        <f t="shared" si="10"/>
        <v xml:space="preserve"> </v>
      </c>
    </row>
    <row r="700" spans="1:13" x14ac:dyDescent="0.25">
      <c r="A700" s="1" t="s">
        <v>30</v>
      </c>
      <c r="B700" s="1" t="s">
        <v>21</v>
      </c>
      <c r="C700" s="1" t="s">
        <v>32</v>
      </c>
      <c r="D700" s="1" t="s">
        <v>5774</v>
      </c>
      <c r="E700" s="16">
        <v>25.99</v>
      </c>
      <c r="F700" s="74"/>
      <c r="G700" s="74">
        <v>92</v>
      </c>
      <c r="H700" s="16">
        <v>210212.29</v>
      </c>
      <c r="I700" s="16">
        <v>2284.9161956521739</v>
      </c>
      <c r="J700" s="12">
        <v>0.7692711155223565</v>
      </c>
      <c r="K700" s="23">
        <v>1.1891777040420548E-2</v>
      </c>
      <c r="L700"/>
      <c r="M700" s="12" t="str">
        <f t="shared" si="10"/>
        <v xml:space="preserve"> </v>
      </c>
    </row>
    <row r="701" spans="1:13" x14ac:dyDescent="0.25">
      <c r="A701" s="1" t="s">
        <v>30</v>
      </c>
      <c r="B701" s="1" t="s">
        <v>21</v>
      </c>
      <c r="C701" s="1" t="s">
        <v>32</v>
      </c>
      <c r="D701" s="1" t="s">
        <v>5586</v>
      </c>
      <c r="E701" s="16">
        <v>21.99</v>
      </c>
      <c r="F701" s="74"/>
      <c r="G701" s="74">
        <v>151</v>
      </c>
      <c r="H701" s="16">
        <v>140022.03</v>
      </c>
      <c r="I701" s="16">
        <v>927.29821192052975</v>
      </c>
      <c r="J701" s="12">
        <v>0.86784441931307132</v>
      </c>
      <c r="K701" s="23">
        <v>-8.8127173741881837E-2</v>
      </c>
      <c r="L701"/>
      <c r="M701" s="12" t="str">
        <f t="shared" si="10"/>
        <v xml:space="preserve"> </v>
      </c>
    </row>
    <row r="702" spans="1:13" x14ac:dyDescent="0.25">
      <c r="A702" s="1" t="s">
        <v>30</v>
      </c>
      <c r="B702" s="1" t="s">
        <v>21</v>
      </c>
      <c r="C702" s="1" t="s">
        <v>32</v>
      </c>
      <c r="D702" s="1" t="s">
        <v>5374</v>
      </c>
      <c r="E702" s="16">
        <v>29.99</v>
      </c>
      <c r="F702" s="74"/>
      <c r="G702" s="74">
        <v>141</v>
      </c>
      <c r="H702" s="16">
        <v>68129.03</v>
      </c>
      <c r="I702" s="16">
        <v>483.18460992907802</v>
      </c>
      <c r="J702" s="12">
        <v>0.91920772696238973</v>
      </c>
      <c r="K702" s="23">
        <v>-0.43300953469668202</v>
      </c>
      <c r="L702"/>
      <c r="M702" s="12" t="str">
        <f t="shared" si="10"/>
        <v xml:space="preserve"> </v>
      </c>
    </row>
    <row r="703" spans="1:13" x14ac:dyDescent="0.25">
      <c r="A703" s="1" t="s">
        <v>30</v>
      </c>
      <c r="B703" s="1" t="s">
        <v>21</v>
      </c>
      <c r="C703" s="1" t="s">
        <v>32</v>
      </c>
      <c r="D703" s="1" t="s">
        <v>14306</v>
      </c>
      <c r="E703" s="16">
        <v>32.99</v>
      </c>
      <c r="F703" s="74"/>
      <c r="G703" s="74">
        <v>75</v>
      </c>
      <c r="H703" s="16">
        <v>34012.69</v>
      </c>
      <c r="I703" s="16">
        <v>453.50253333333336</v>
      </c>
      <c r="J703" s="12">
        <v>0.96741578173210674</v>
      </c>
      <c r="K703" s="23">
        <v>1.1213991769547329</v>
      </c>
      <c r="L703"/>
      <c r="M703" s="12" t="str">
        <f t="shared" si="10"/>
        <v xml:space="preserve"> </v>
      </c>
    </row>
    <row r="704" spans="1:13" x14ac:dyDescent="0.25">
      <c r="A704" s="1" t="s">
        <v>30</v>
      </c>
      <c r="B704" s="1" t="s">
        <v>21</v>
      </c>
      <c r="C704" s="1" t="s">
        <v>32</v>
      </c>
      <c r="D704" s="1" t="s">
        <v>15495</v>
      </c>
      <c r="E704" s="16">
        <v>29.99</v>
      </c>
      <c r="F704" s="74"/>
      <c r="G704" s="74">
        <v>67</v>
      </c>
      <c r="H704" s="16">
        <v>10766.41</v>
      </c>
      <c r="I704" s="16">
        <v>160.69268656716417</v>
      </c>
      <c r="J704" s="12">
        <v>0.9844976749206259</v>
      </c>
      <c r="K704" s="23" t="e">
        <v>#DIV/0!</v>
      </c>
      <c r="L704"/>
      <c r="M704" s="12" t="str">
        <f t="shared" si="10"/>
        <v>X</v>
      </c>
    </row>
    <row r="705" spans="1:13" x14ac:dyDescent="0.25">
      <c r="A705" s="1" t="s">
        <v>30</v>
      </c>
      <c r="B705" s="1" t="s">
        <v>21</v>
      </c>
      <c r="C705" s="1" t="s">
        <v>32</v>
      </c>
      <c r="D705" s="1" t="s">
        <v>15493</v>
      </c>
      <c r="E705" s="16">
        <v>29.99</v>
      </c>
      <c r="F705" s="74"/>
      <c r="G705" s="74">
        <v>69</v>
      </c>
      <c r="H705" s="16">
        <v>7467.51</v>
      </c>
      <c r="I705" s="16">
        <v>108.22478260869566</v>
      </c>
      <c r="J705" s="12">
        <v>0.99600214482753568</v>
      </c>
      <c r="K705" s="23" t="e">
        <v>#DIV/0!</v>
      </c>
      <c r="L705"/>
      <c r="M705" s="12" t="str">
        <f t="shared" si="10"/>
        <v>X</v>
      </c>
    </row>
    <row r="706" spans="1:13" x14ac:dyDescent="0.25">
      <c r="A706" s="1" t="s">
        <v>30</v>
      </c>
      <c r="B706" s="1" t="s">
        <v>21</v>
      </c>
      <c r="C706" s="1" t="s">
        <v>32</v>
      </c>
      <c r="D706" s="1" t="s">
        <v>16382</v>
      </c>
      <c r="E706" s="16">
        <v>32.99</v>
      </c>
      <c r="F706" s="74"/>
      <c r="G706" s="74">
        <v>50</v>
      </c>
      <c r="H706" s="16">
        <v>1880.43</v>
      </c>
      <c r="I706" s="16">
        <v>37.608600000000003</v>
      </c>
      <c r="J706" s="12">
        <v>1</v>
      </c>
      <c r="K706" s="23" t="e">
        <v>#DIV/0!</v>
      </c>
      <c r="L706"/>
      <c r="M706" s="12" t="str">
        <f t="shared" si="10"/>
        <v>X</v>
      </c>
    </row>
    <row r="707" spans="1:13" x14ac:dyDescent="0.25">
      <c r="A707" s="1" t="s">
        <v>30</v>
      </c>
      <c r="B707" s="1" t="s">
        <v>21</v>
      </c>
      <c r="C707" s="1" t="s">
        <v>33</v>
      </c>
      <c r="D707" s="1"/>
      <c r="E707" s="16">
        <v>233.92000000000002</v>
      </c>
      <c r="F707" s="74"/>
      <c r="G707" s="74">
        <v>803</v>
      </c>
      <c r="H707" s="16">
        <v>1254869.5099999998</v>
      </c>
      <c r="I707" s="16">
        <v>9407.1942022894564</v>
      </c>
      <c r="J707" s="12"/>
      <c r="K707" s="23">
        <v>4.8069953875532923E-2</v>
      </c>
      <c r="L707"/>
      <c r="M707" s="12" t="str">
        <f t="shared" si="10"/>
        <v xml:space="preserve"> </v>
      </c>
    </row>
    <row r="708" spans="1:13" x14ac:dyDescent="0.25">
      <c r="A708" s="1" t="s">
        <v>30</v>
      </c>
      <c r="B708" s="1" t="s">
        <v>21</v>
      </c>
      <c r="C708" s="1" t="s">
        <v>34</v>
      </c>
      <c r="D708" s="1" t="s">
        <v>6829</v>
      </c>
      <c r="E708" s="16">
        <v>16.989999999999998</v>
      </c>
      <c r="F708" s="74"/>
      <c r="G708" s="74">
        <v>157</v>
      </c>
      <c r="H708" s="16">
        <v>599967.87</v>
      </c>
      <c r="I708" s="16">
        <v>3821.4514012738855</v>
      </c>
      <c r="J708" s="12">
        <v>1</v>
      </c>
      <c r="K708" s="23">
        <v>-6.8551742555897799E-2</v>
      </c>
      <c r="L708"/>
      <c r="M708" s="12" t="str">
        <f t="shared" si="10"/>
        <v>X</v>
      </c>
    </row>
    <row r="709" spans="1:13" x14ac:dyDescent="0.25">
      <c r="A709" s="1" t="s">
        <v>30</v>
      </c>
      <c r="B709" s="1" t="s">
        <v>21</v>
      </c>
      <c r="C709" s="1" t="s">
        <v>35</v>
      </c>
      <c r="D709" s="1"/>
      <c r="E709" s="16">
        <v>16.989999999999998</v>
      </c>
      <c r="F709" s="74"/>
      <c r="G709" s="74">
        <v>157</v>
      </c>
      <c r="H709" s="16">
        <v>599967.87</v>
      </c>
      <c r="I709" s="16">
        <v>3821.4514012738855</v>
      </c>
      <c r="J709" s="12"/>
      <c r="K709" s="23">
        <v>-6.8551742555897799E-2</v>
      </c>
      <c r="L709"/>
      <c r="M709" s="12" t="str">
        <f t="shared" si="10"/>
        <v xml:space="preserve"> </v>
      </c>
    </row>
    <row r="710" spans="1:13" x14ac:dyDescent="0.25">
      <c r="A710" s="1" t="s">
        <v>30</v>
      </c>
      <c r="B710" s="1" t="s">
        <v>21</v>
      </c>
      <c r="C710" s="1" t="s">
        <v>36</v>
      </c>
      <c r="D710" s="1" t="s">
        <v>7324</v>
      </c>
      <c r="E710" s="16">
        <v>37.99</v>
      </c>
      <c r="F710" s="74"/>
      <c r="G710" s="74">
        <v>80</v>
      </c>
      <c r="H710" s="16">
        <v>343657.54</v>
      </c>
      <c r="I710" s="16">
        <v>4295.7192500000001</v>
      </c>
      <c r="J710" s="12">
        <v>0.81959831868485866</v>
      </c>
      <c r="K710" s="23">
        <v>0.37810005055529206</v>
      </c>
      <c r="L710"/>
      <c r="M710" s="12" t="str">
        <f t="shared" si="10"/>
        <v xml:space="preserve"> </v>
      </c>
    </row>
    <row r="711" spans="1:13" x14ac:dyDescent="0.25">
      <c r="A711" s="1" t="s">
        <v>30</v>
      </c>
      <c r="B711" s="1" t="s">
        <v>21</v>
      </c>
      <c r="C711" s="1" t="s">
        <v>36</v>
      </c>
      <c r="D711" s="1" t="s">
        <v>7461</v>
      </c>
      <c r="E711" s="16">
        <v>41.99</v>
      </c>
      <c r="F711" s="74"/>
      <c r="G711" s="74">
        <v>139</v>
      </c>
      <c r="H711" s="16">
        <v>131428.70000000001</v>
      </c>
      <c r="I711" s="16">
        <v>945.53021582733822</v>
      </c>
      <c r="J711" s="12">
        <v>1</v>
      </c>
      <c r="K711" s="23">
        <v>-0.37337337337337329</v>
      </c>
      <c r="L711"/>
      <c r="M711" s="12" t="str">
        <f t="shared" si="10"/>
        <v>X</v>
      </c>
    </row>
    <row r="712" spans="1:13" x14ac:dyDescent="0.25">
      <c r="A712" s="1" t="s">
        <v>30</v>
      </c>
      <c r="B712" s="1" t="s">
        <v>21</v>
      </c>
      <c r="C712" s="1" t="s">
        <v>37</v>
      </c>
      <c r="D712" s="1"/>
      <c r="E712" s="16">
        <v>79.98</v>
      </c>
      <c r="F712" s="74"/>
      <c r="G712" s="74">
        <v>219</v>
      </c>
      <c r="H712" s="16">
        <v>475086.24</v>
      </c>
      <c r="I712" s="16">
        <v>5241.2494658273381</v>
      </c>
      <c r="J712" s="12"/>
      <c r="K712" s="23">
        <v>3.4796976362426735E-2</v>
      </c>
      <c r="L712"/>
      <c r="M712" s="12" t="str">
        <f t="shared" ref="M712:M775" si="11">IF(J712&gt;$M$3,"X"," ")</f>
        <v xml:space="preserve"> </v>
      </c>
    </row>
    <row r="713" spans="1:13" x14ac:dyDescent="0.25">
      <c r="A713" s="1" t="s">
        <v>30</v>
      </c>
      <c r="B713" s="1" t="s">
        <v>21</v>
      </c>
      <c r="C713" s="1" t="s">
        <v>38</v>
      </c>
      <c r="D713" s="1" t="s">
        <v>7657</v>
      </c>
      <c r="E713" s="16">
        <v>59.99</v>
      </c>
      <c r="F713" s="74"/>
      <c r="G713" s="74">
        <v>91</v>
      </c>
      <c r="H713" s="16">
        <v>369058.48</v>
      </c>
      <c r="I713" s="16">
        <v>4055.5876923076921</v>
      </c>
      <c r="J713" s="12">
        <v>0.84861255422770687</v>
      </c>
      <c r="K713" s="23">
        <v>1.003996606669058</v>
      </c>
      <c r="L713"/>
      <c r="M713" s="12" t="str">
        <f t="shared" si="11"/>
        <v xml:space="preserve"> </v>
      </c>
    </row>
    <row r="714" spans="1:13" x14ac:dyDescent="0.25">
      <c r="A714" s="1" t="s">
        <v>30</v>
      </c>
      <c r="B714" s="1" t="s">
        <v>21</v>
      </c>
      <c r="C714" s="1" t="s">
        <v>38</v>
      </c>
      <c r="D714" s="1" t="s">
        <v>9880</v>
      </c>
      <c r="E714" s="16">
        <v>59.99</v>
      </c>
      <c r="F714" s="74"/>
      <c r="G714" s="74">
        <v>61</v>
      </c>
      <c r="H714" s="16">
        <v>44133.06</v>
      </c>
      <c r="I714" s="16">
        <v>723.49278688524589</v>
      </c>
      <c r="J714" s="12">
        <v>1</v>
      </c>
      <c r="K714" s="23">
        <v>-0.2534868273157177</v>
      </c>
      <c r="L714"/>
      <c r="M714" s="12" t="str">
        <f t="shared" si="11"/>
        <v>X</v>
      </c>
    </row>
    <row r="715" spans="1:13" x14ac:dyDescent="0.25">
      <c r="A715" s="1" t="s">
        <v>30</v>
      </c>
      <c r="B715" s="1" t="s">
        <v>21</v>
      </c>
      <c r="C715" s="1" t="s">
        <v>39</v>
      </c>
      <c r="D715" s="1"/>
      <c r="E715" s="16">
        <v>119.98</v>
      </c>
      <c r="F715" s="74"/>
      <c r="G715" s="74">
        <v>152</v>
      </c>
      <c r="H715" s="16">
        <v>413191.54</v>
      </c>
      <c r="I715" s="16">
        <v>4779.0804791929377</v>
      </c>
      <c r="J715" s="12"/>
      <c r="K715" s="23">
        <v>0.69841856401278246</v>
      </c>
      <c r="L715"/>
      <c r="M715" s="12" t="str">
        <f t="shared" si="11"/>
        <v xml:space="preserve"> </v>
      </c>
    </row>
    <row r="716" spans="1:13" x14ac:dyDescent="0.25">
      <c r="A716" s="1" t="s">
        <v>30</v>
      </c>
      <c r="B716" s="1" t="s">
        <v>22</v>
      </c>
      <c r="C716" s="1"/>
      <c r="D716" s="1"/>
      <c r="E716" s="16">
        <v>450.87000000000006</v>
      </c>
      <c r="F716" s="74"/>
      <c r="G716" s="74">
        <v>1331</v>
      </c>
      <c r="H716" s="16">
        <v>2743115.16</v>
      </c>
      <c r="I716" s="16">
        <v>23248.975548583614</v>
      </c>
      <c r="J716" s="12"/>
      <c r="K716" s="23">
        <v>7.8340995129602131E-2</v>
      </c>
      <c r="L716"/>
      <c r="M716" s="12" t="str">
        <f t="shared" si="11"/>
        <v xml:space="preserve"> </v>
      </c>
    </row>
    <row r="717" spans="1:13" x14ac:dyDescent="0.25">
      <c r="A717" s="1" t="s">
        <v>30</v>
      </c>
      <c r="B717" s="1" t="s">
        <v>23</v>
      </c>
      <c r="C717" s="1" t="s">
        <v>32</v>
      </c>
      <c r="D717" s="1" t="s">
        <v>5418</v>
      </c>
      <c r="E717" s="16">
        <v>39.99</v>
      </c>
      <c r="F717" s="74"/>
      <c r="G717" s="74">
        <v>159</v>
      </c>
      <c r="H717" s="16">
        <v>5802589.6200000001</v>
      </c>
      <c r="I717" s="16">
        <v>36494.274339622643</v>
      </c>
      <c r="J717" s="12">
        <v>0.85511970519680325</v>
      </c>
      <c r="K717" s="23">
        <v>-0.17716228075198326</v>
      </c>
      <c r="L717"/>
      <c r="M717" s="12" t="str">
        <f t="shared" si="11"/>
        <v xml:space="preserve"> </v>
      </c>
    </row>
    <row r="718" spans="1:13" x14ac:dyDescent="0.25">
      <c r="A718" s="1" t="s">
        <v>30</v>
      </c>
      <c r="B718" s="1" t="s">
        <v>23</v>
      </c>
      <c r="C718" s="1" t="s">
        <v>32</v>
      </c>
      <c r="D718" s="1" t="s">
        <v>5332</v>
      </c>
      <c r="E718" s="16">
        <v>36.99</v>
      </c>
      <c r="F718" s="74"/>
      <c r="G718" s="74">
        <v>135</v>
      </c>
      <c r="H718" s="16">
        <v>200006.2</v>
      </c>
      <c r="I718" s="16">
        <v>1481.5274074074075</v>
      </c>
      <c r="J718" s="12">
        <v>0.88983428173758727</v>
      </c>
      <c r="K718" s="23">
        <v>4.2840597214210741E-2</v>
      </c>
      <c r="L718"/>
      <c r="M718" s="12" t="str">
        <f t="shared" si="11"/>
        <v xml:space="preserve"> </v>
      </c>
    </row>
    <row r="719" spans="1:13" x14ac:dyDescent="0.25">
      <c r="A719" s="1" t="s">
        <v>30</v>
      </c>
      <c r="B719" s="1" t="s">
        <v>23</v>
      </c>
      <c r="C719" s="1" t="s">
        <v>32</v>
      </c>
      <c r="D719" s="1" t="s">
        <v>5895</v>
      </c>
      <c r="E719" s="16">
        <v>49.99</v>
      </c>
      <c r="F719" s="74"/>
      <c r="G719" s="74">
        <v>117</v>
      </c>
      <c r="H719" s="16">
        <v>157961.26</v>
      </c>
      <c r="I719" s="16">
        <v>1350.0962393162395</v>
      </c>
      <c r="J719" s="12">
        <v>0.92146921403977466</v>
      </c>
      <c r="K719" s="23">
        <v>5.5289647450200707E-3</v>
      </c>
      <c r="L719"/>
      <c r="M719" s="12" t="str">
        <f t="shared" si="11"/>
        <v xml:space="preserve"> </v>
      </c>
    </row>
    <row r="720" spans="1:13" x14ac:dyDescent="0.25">
      <c r="A720" s="1" t="s">
        <v>30</v>
      </c>
      <c r="B720" s="1" t="s">
        <v>23</v>
      </c>
      <c r="C720" s="1" t="s">
        <v>32</v>
      </c>
      <c r="D720" s="1" t="s">
        <v>13849</v>
      </c>
      <c r="E720" s="16">
        <v>49.99</v>
      </c>
      <c r="F720" s="74"/>
      <c r="G720" s="74">
        <v>62</v>
      </c>
      <c r="H720" s="16">
        <v>65556.710000000006</v>
      </c>
      <c r="I720" s="16">
        <v>1057.3662903225807</v>
      </c>
      <c r="J720" s="12">
        <v>0.94624501152656015</v>
      </c>
      <c r="K720" s="23">
        <v>1.9534972044890369</v>
      </c>
      <c r="L720"/>
      <c r="M720" s="12" t="str">
        <f t="shared" si="11"/>
        <v xml:space="preserve"> </v>
      </c>
    </row>
    <row r="721" spans="1:13" x14ac:dyDescent="0.25">
      <c r="A721" s="1" t="s">
        <v>30</v>
      </c>
      <c r="B721" s="1" t="s">
        <v>23</v>
      </c>
      <c r="C721" s="1" t="s">
        <v>32</v>
      </c>
      <c r="D721" s="1" t="s">
        <v>5548</v>
      </c>
      <c r="E721" s="16">
        <v>34.99</v>
      </c>
      <c r="F721" s="74"/>
      <c r="G721" s="74">
        <v>83</v>
      </c>
      <c r="H721" s="16">
        <v>67950.58</v>
      </c>
      <c r="I721" s="16">
        <v>818.68168674698802</v>
      </c>
      <c r="J721" s="12">
        <v>0.96542804380461322</v>
      </c>
      <c r="K721" s="23">
        <v>-0.61486967828261574</v>
      </c>
      <c r="L721"/>
      <c r="M721" s="12" t="str">
        <f t="shared" si="11"/>
        <v xml:space="preserve"> </v>
      </c>
    </row>
    <row r="722" spans="1:13" x14ac:dyDescent="0.25">
      <c r="A722" s="1" t="s">
        <v>30</v>
      </c>
      <c r="B722" s="1" t="s">
        <v>23</v>
      </c>
      <c r="C722" s="1" t="s">
        <v>32</v>
      </c>
      <c r="D722" s="1" t="s">
        <v>5480</v>
      </c>
      <c r="E722" s="16">
        <v>46.99</v>
      </c>
      <c r="F722" s="74"/>
      <c r="G722" s="74">
        <v>109</v>
      </c>
      <c r="H722" s="16">
        <v>58366.35</v>
      </c>
      <c r="I722" s="16">
        <v>535.47110091743116</v>
      </c>
      <c r="J722" s="12">
        <v>0.97797499529888576</v>
      </c>
      <c r="K722" s="23">
        <v>-9.1705226608585377E-2</v>
      </c>
      <c r="L722"/>
      <c r="M722" s="12" t="str">
        <f t="shared" si="11"/>
        <v xml:space="preserve"> </v>
      </c>
    </row>
    <row r="723" spans="1:13" x14ac:dyDescent="0.25">
      <c r="A723" s="1" t="s">
        <v>30</v>
      </c>
      <c r="B723" s="1" t="s">
        <v>23</v>
      </c>
      <c r="C723" s="1" t="s">
        <v>32</v>
      </c>
      <c r="D723" s="1" t="s">
        <v>6364</v>
      </c>
      <c r="E723" s="16">
        <v>44.99</v>
      </c>
      <c r="F723" s="74"/>
      <c r="G723" s="74">
        <v>14</v>
      </c>
      <c r="H723" s="16">
        <v>6928.46</v>
      </c>
      <c r="I723" s="16">
        <v>494.89</v>
      </c>
      <c r="J723" s="12">
        <v>0.98957106615007073</v>
      </c>
      <c r="K723" s="23">
        <v>-0.87356139557198631</v>
      </c>
      <c r="L723"/>
      <c r="M723" s="12" t="str">
        <f t="shared" si="11"/>
        <v>X</v>
      </c>
    </row>
    <row r="724" spans="1:13" x14ac:dyDescent="0.25">
      <c r="A724" s="1" t="s">
        <v>30</v>
      </c>
      <c r="B724" s="1" t="s">
        <v>23</v>
      </c>
      <c r="C724" s="1" t="s">
        <v>32</v>
      </c>
      <c r="D724" s="1" t="s">
        <v>6451</v>
      </c>
      <c r="E724" s="16">
        <v>44.99</v>
      </c>
      <c r="F724" s="74"/>
      <c r="G724" s="74">
        <v>84</v>
      </c>
      <c r="H724" s="16">
        <v>37386.69</v>
      </c>
      <c r="I724" s="16">
        <v>445.07964285714286</v>
      </c>
      <c r="J724" s="12">
        <v>1</v>
      </c>
      <c r="K724" s="23">
        <v>-0.5002969212811762</v>
      </c>
      <c r="L724"/>
      <c r="M724" s="12" t="str">
        <f t="shared" si="11"/>
        <v>X</v>
      </c>
    </row>
    <row r="725" spans="1:13" x14ac:dyDescent="0.25">
      <c r="A725" s="1" t="s">
        <v>30</v>
      </c>
      <c r="B725" s="1" t="s">
        <v>23</v>
      </c>
      <c r="C725" s="1" t="s">
        <v>33</v>
      </c>
      <c r="D725" s="1"/>
      <c r="E725" s="16">
        <v>348.92</v>
      </c>
      <c r="F725" s="74"/>
      <c r="G725" s="74">
        <v>763</v>
      </c>
      <c r="H725" s="16">
        <v>6396745.8700000001</v>
      </c>
      <c r="I725" s="16">
        <v>42677.386707190424</v>
      </c>
      <c r="J725" s="12"/>
      <c r="K725" s="23">
        <v>-0.17920068544713674</v>
      </c>
      <c r="L725"/>
      <c r="M725" s="12" t="str">
        <f t="shared" si="11"/>
        <v xml:space="preserve"> </v>
      </c>
    </row>
    <row r="726" spans="1:13" x14ac:dyDescent="0.25">
      <c r="A726" s="1" t="s">
        <v>30</v>
      </c>
      <c r="B726" s="1" t="s">
        <v>23</v>
      </c>
      <c r="C726" s="1" t="s">
        <v>34</v>
      </c>
      <c r="D726" s="1" t="s">
        <v>6802</v>
      </c>
      <c r="E726" s="16">
        <v>21.99</v>
      </c>
      <c r="F726" s="74"/>
      <c r="G726" s="74">
        <v>159</v>
      </c>
      <c r="H726" s="16">
        <v>2562208.83</v>
      </c>
      <c r="I726" s="16">
        <v>16114.520943396226</v>
      </c>
      <c r="J726" s="12">
        <v>0.85935582136744537</v>
      </c>
      <c r="K726" s="23">
        <v>-0.14558187284593382</v>
      </c>
      <c r="L726"/>
      <c r="M726" s="12" t="str">
        <f t="shared" si="11"/>
        <v xml:space="preserve"> </v>
      </c>
    </row>
    <row r="727" spans="1:13" x14ac:dyDescent="0.25">
      <c r="A727" s="1" t="s">
        <v>30</v>
      </c>
      <c r="B727" s="1" t="s">
        <v>23</v>
      </c>
      <c r="C727" s="1" t="s">
        <v>34</v>
      </c>
      <c r="D727" s="1" t="s">
        <v>12957</v>
      </c>
      <c r="E727" s="16">
        <v>24.99</v>
      </c>
      <c r="F727" s="74"/>
      <c r="G727" s="74">
        <v>22</v>
      </c>
      <c r="H727" s="16">
        <v>30337.86</v>
      </c>
      <c r="I727" s="16">
        <v>1378.9936363636364</v>
      </c>
      <c r="J727" s="12">
        <v>0.93289484950240142</v>
      </c>
      <c r="K727" s="23">
        <v>-3.8034865293185449E-2</v>
      </c>
      <c r="L727"/>
      <c r="M727" s="12" t="str">
        <f t="shared" si="11"/>
        <v xml:space="preserve"> </v>
      </c>
    </row>
    <row r="728" spans="1:13" x14ac:dyDescent="0.25">
      <c r="A728" s="1" t="s">
        <v>30</v>
      </c>
      <c r="B728" s="1" t="s">
        <v>23</v>
      </c>
      <c r="C728" s="1" t="s">
        <v>34</v>
      </c>
      <c r="D728" s="1" t="s">
        <v>6855</v>
      </c>
      <c r="E728" s="16">
        <v>17.989999999999998</v>
      </c>
      <c r="F728" s="74"/>
      <c r="G728" s="74">
        <v>64</v>
      </c>
      <c r="H728" s="16">
        <v>47835.9</v>
      </c>
      <c r="I728" s="16">
        <v>747.43593750000002</v>
      </c>
      <c r="J728" s="12">
        <v>0.9727541432565282</v>
      </c>
      <c r="K728" s="23">
        <v>-0.59082566892564392</v>
      </c>
      <c r="L728"/>
      <c r="M728" s="12" t="str">
        <f t="shared" si="11"/>
        <v xml:space="preserve"> </v>
      </c>
    </row>
    <row r="729" spans="1:13" x14ac:dyDescent="0.25">
      <c r="A729" s="1" t="s">
        <v>30</v>
      </c>
      <c r="B729" s="1" t="s">
        <v>23</v>
      </c>
      <c r="C729" s="1" t="s">
        <v>34</v>
      </c>
      <c r="D729" s="1" t="s">
        <v>6755</v>
      </c>
      <c r="E729" s="16">
        <v>21.99</v>
      </c>
      <c r="F729" s="74"/>
      <c r="G729" s="74">
        <v>77</v>
      </c>
      <c r="H729" s="16">
        <v>39340.11</v>
      </c>
      <c r="I729" s="16">
        <v>510.9105194805195</v>
      </c>
      <c r="J729" s="12">
        <v>1</v>
      </c>
      <c r="K729" s="23">
        <v>9.4859241126070915E-2</v>
      </c>
      <c r="L729"/>
      <c r="M729" s="12" t="str">
        <f t="shared" si="11"/>
        <v>X</v>
      </c>
    </row>
    <row r="730" spans="1:13" x14ac:dyDescent="0.25">
      <c r="A730" s="1" t="s">
        <v>30</v>
      </c>
      <c r="B730" s="1" t="s">
        <v>23</v>
      </c>
      <c r="C730" s="1" t="s">
        <v>35</v>
      </c>
      <c r="D730" s="1"/>
      <c r="E730" s="16">
        <v>86.96</v>
      </c>
      <c r="F730" s="74"/>
      <c r="G730" s="74">
        <v>322</v>
      </c>
      <c r="H730" s="16">
        <v>2679722.6999999997</v>
      </c>
      <c r="I730" s="16">
        <v>18751.861036740382</v>
      </c>
      <c r="J730" s="12"/>
      <c r="K730" s="23">
        <v>-0.15815478844141273</v>
      </c>
      <c r="L730"/>
      <c r="M730" s="12" t="str">
        <f t="shared" si="11"/>
        <v xml:space="preserve"> </v>
      </c>
    </row>
    <row r="731" spans="1:13" x14ac:dyDescent="0.25">
      <c r="A731" s="1" t="s">
        <v>30</v>
      </c>
      <c r="B731" s="1" t="s">
        <v>23</v>
      </c>
      <c r="C731" s="1" t="s">
        <v>38</v>
      </c>
      <c r="D731" s="1" t="s">
        <v>7617</v>
      </c>
      <c r="E731" s="16">
        <v>99.99</v>
      </c>
      <c r="F731" s="74"/>
      <c r="G731" s="74">
        <v>146</v>
      </c>
      <c r="H731" s="16">
        <v>1218569.72</v>
      </c>
      <c r="I731" s="16">
        <v>8346.3679452054785</v>
      </c>
      <c r="J731" s="12">
        <v>1</v>
      </c>
      <c r="K731" s="23">
        <v>-1.5999831716124402E-2</v>
      </c>
      <c r="L731"/>
      <c r="M731" s="12" t="str">
        <f t="shared" si="11"/>
        <v>X</v>
      </c>
    </row>
    <row r="732" spans="1:13" x14ac:dyDescent="0.25">
      <c r="A732" s="1" t="s">
        <v>30</v>
      </c>
      <c r="B732" s="1" t="s">
        <v>23</v>
      </c>
      <c r="C732" s="1" t="s">
        <v>39</v>
      </c>
      <c r="D732" s="1"/>
      <c r="E732" s="16">
        <v>99.99</v>
      </c>
      <c r="F732" s="74"/>
      <c r="G732" s="74">
        <v>146</v>
      </c>
      <c r="H732" s="16">
        <v>1218569.72</v>
      </c>
      <c r="I732" s="16">
        <v>8346.3679452054785</v>
      </c>
      <c r="J732" s="12"/>
      <c r="K732" s="23">
        <v>-1.5999831716124402E-2</v>
      </c>
      <c r="L732"/>
      <c r="M732" s="12" t="str">
        <f t="shared" si="11"/>
        <v xml:space="preserve"> </v>
      </c>
    </row>
    <row r="733" spans="1:13" x14ac:dyDescent="0.25">
      <c r="A733" s="1" t="s">
        <v>30</v>
      </c>
      <c r="B733" s="1" t="s">
        <v>24</v>
      </c>
      <c r="C733" s="1"/>
      <c r="D733" s="1"/>
      <c r="E733" s="16">
        <v>535.87</v>
      </c>
      <c r="F733" s="74"/>
      <c r="G733" s="74">
        <v>1231</v>
      </c>
      <c r="H733" s="16">
        <v>10295038.290000001</v>
      </c>
      <c r="I733" s="16">
        <v>69775.615689136292</v>
      </c>
      <c r="J733" s="12"/>
      <c r="K733" s="23">
        <v>-0.15717032168637568</v>
      </c>
      <c r="L733"/>
      <c r="M733" s="12" t="str">
        <f t="shared" si="11"/>
        <v xml:space="preserve"> </v>
      </c>
    </row>
    <row r="734" spans="1:13" x14ac:dyDescent="0.25">
      <c r="A734" s="1" t="s">
        <v>30</v>
      </c>
      <c r="B734" s="1" t="s">
        <v>74</v>
      </c>
      <c r="C734" s="1" t="s">
        <v>32</v>
      </c>
      <c r="D734" s="1" t="s">
        <v>5499</v>
      </c>
      <c r="E734" s="16">
        <v>66.989999999999995</v>
      </c>
      <c r="F734" s="74"/>
      <c r="G734" s="74">
        <v>144</v>
      </c>
      <c r="H734" s="16">
        <v>380063.11</v>
      </c>
      <c r="I734" s="16">
        <v>2639.3271527777779</v>
      </c>
      <c r="J734" s="12">
        <v>0.46992958154229147</v>
      </c>
      <c r="K734" s="23">
        <v>-9.1727072121361108E-2</v>
      </c>
      <c r="L734"/>
      <c r="M734" s="12" t="str">
        <f t="shared" si="11"/>
        <v xml:space="preserve"> </v>
      </c>
    </row>
    <row r="735" spans="1:13" x14ac:dyDescent="0.25">
      <c r="A735" s="1" t="s">
        <v>30</v>
      </c>
      <c r="B735" s="1" t="s">
        <v>74</v>
      </c>
      <c r="C735" s="1" t="s">
        <v>32</v>
      </c>
      <c r="D735" s="1" t="s">
        <v>5836</v>
      </c>
      <c r="E735" s="16">
        <v>209.99</v>
      </c>
      <c r="F735" s="74"/>
      <c r="G735" s="74">
        <v>94</v>
      </c>
      <c r="H735" s="16">
        <v>104448.94</v>
      </c>
      <c r="I735" s="16">
        <v>1111.1589361702129</v>
      </c>
      <c r="J735" s="12">
        <v>0.66777032794308844</v>
      </c>
      <c r="K735" s="23">
        <v>-0.1707382679710463</v>
      </c>
      <c r="L735"/>
      <c r="M735" s="12" t="str">
        <f t="shared" si="11"/>
        <v xml:space="preserve"> </v>
      </c>
    </row>
    <row r="736" spans="1:13" x14ac:dyDescent="0.25">
      <c r="A736" s="1" t="s">
        <v>30</v>
      </c>
      <c r="B736" s="1" t="s">
        <v>74</v>
      </c>
      <c r="C736" s="1" t="s">
        <v>32</v>
      </c>
      <c r="D736" s="1" t="s">
        <v>10982</v>
      </c>
      <c r="E736" s="16">
        <v>99.99</v>
      </c>
      <c r="F736" s="74"/>
      <c r="G736" s="74">
        <v>65</v>
      </c>
      <c r="H736" s="16">
        <v>47695.23</v>
      </c>
      <c r="I736" s="16">
        <v>733.77276923076931</v>
      </c>
      <c r="J736" s="12">
        <v>0.79841784165840557</v>
      </c>
      <c r="K736" s="23">
        <v>-5.377252201984406E-2</v>
      </c>
      <c r="L736"/>
      <c r="M736" s="12" t="str">
        <f t="shared" si="11"/>
        <v xml:space="preserve"> </v>
      </c>
    </row>
    <row r="737" spans="1:13" x14ac:dyDescent="0.25">
      <c r="A737" s="1" t="s">
        <v>30</v>
      </c>
      <c r="B737" s="1" t="s">
        <v>74</v>
      </c>
      <c r="C737" s="1" t="s">
        <v>32</v>
      </c>
      <c r="D737" s="1" t="s">
        <v>5618</v>
      </c>
      <c r="E737" s="16">
        <v>214.99</v>
      </c>
      <c r="F737" s="74"/>
      <c r="G737" s="74">
        <v>69</v>
      </c>
      <c r="H737" s="16">
        <v>50522.65</v>
      </c>
      <c r="I737" s="16">
        <v>732.21231884057977</v>
      </c>
      <c r="J737" s="12">
        <v>0.92878751872959631</v>
      </c>
      <c r="K737" s="23">
        <v>-8.4113723469786961E-2</v>
      </c>
      <c r="L737"/>
      <c r="M737" s="12" t="str">
        <f t="shared" si="11"/>
        <v xml:space="preserve"> </v>
      </c>
    </row>
    <row r="738" spans="1:13" x14ac:dyDescent="0.25">
      <c r="A738" s="1" t="s">
        <v>30</v>
      </c>
      <c r="B738" s="1" t="s">
        <v>74</v>
      </c>
      <c r="C738" s="1" t="s">
        <v>32</v>
      </c>
      <c r="D738" s="1" t="s">
        <v>12879</v>
      </c>
      <c r="E738" s="16">
        <v>99.99</v>
      </c>
      <c r="F738" s="74"/>
      <c r="G738" s="74">
        <v>3</v>
      </c>
      <c r="H738" s="16">
        <v>1199.8800000000001</v>
      </c>
      <c r="I738" s="16">
        <v>399.96000000000004</v>
      </c>
      <c r="J738" s="12">
        <v>0.99999999999999989</v>
      </c>
      <c r="K738" s="23">
        <v>-0.9464285714285714</v>
      </c>
      <c r="L738"/>
      <c r="M738" s="12" t="str">
        <f t="shared" si="11"/>
        <v>X</v>
      </c>
    </row>
    <row r="739" spans="1:13" x14ac:dyDescent="0.25">
      <c r="A739" s="1" t="s">
        <v>30</v>
      </c>
      <c r="B739" s="1" t="s">
        <v>74</v>
      </c>
      <c r="C739" s="1" t="s">
        <v>33</v>
      </c>
      <c r="D739" s="1"/>
      <c r="E739" s="16">
        <v>691.95</v>
      </c>
      <c r="F739" s="74"/>
      <c r="G739" s="74">
        <v>375</v>
      </c>
      <c r="H739" s="16">
        <v>583929.80999999994</v>
      </c>
      <c r="I739" s="16">
        <v>5616.4311770193399</v>
      </c>
      <c r="J739" s="12"/>
      <c r="K739" s="23">
        <v>-0.13152992684476195</v>
      </c>
      <c r="L739"/>
      <c r="M739" s="12" t="str">
        <f t="shared" si="11"/>
        <v xml:space="preserve"> </v>
      </c>
    </row>
    <row r="740" spans="1:13" x14ac:dyDescent="0.25">
      <c r="A740" s="1" t="s">
        <v>30</v>
      </c>
      <c r="B740" s="1" t="s">
        <v>74</v>
      </c>
      <c r="C740" s="1" t="s">
        <v>34</v>
      </c>
      <c r="D740" s="1" t="s">
        <v>6836</v>
      </c>
      <c r="E740" s="16">
        <v>34.99</v>
      </c>
      <c r="F740" s="74"/>
      <c r="G740" s="74">
        <v>114</v>
      </c>
      <c r="H740" s="16">
        <v>101855.89</v>
      </c>
      <c r="I740" s="16">
        <v>893.47271929824558</v>
      </c>
      <c r="J740" s="12">
        <v>0.64136284005977673</v>
      </c>
      <c r="K740" s="23">
        <v>-3.2890365448504988E-2</v>
      </c>
      <c r="L740"/>
      <c r="M740" s="12" t="str">
        <f t="shared" si="11"/>
        <v xml:space="preserve"> </v>
      </c>
    </row>
    <row r="741" spans="1:13" x14ac:dyDescent="0.25">
      <c r="A741" s="1" t="s">
        <v>30</v>
      </c>
      <c r="B741" s="1" t="s">
        <v>74</v>
      </c>
      <c r="C741" s="1" t="s">
        <v>34</v>
      </c>
      <c r="D741" s="1" t="s">
        <v>8469</v>
      </c>
      <c r="E741" s="16">
        <v>99.99</v>
      </c>
      <c r="F741" s="74"/>
      <c r="G741" s="74">
        <v>73</v>
      </c>
      <c r="H741" s="16">
        <v>36471.67</v>
      </c>
      <c r="I741" s="16">
        <v>499.61191780821918</v>
      </c>
      <c r="J741" s="12">
        <v>1</v>
      </c>
      <c r="K741" s="23">
        <v>6.1078922677450409E-2</v>
      </c>
      <c r="L741"/>
      <c r="M741" s="12" t="str">
        <f t="shared" si="11"/>
        <v>X</v>
      </c>
    </row>
    <row r="742" spans="1:13" x14ac:dyDescent="0.25">
      <c r="A742" s="1" t="s">
        <v>30</v>
      </c>
      <c r="B742" s="1" t="s">
        <v>74</v>
      </c>
      <c r="C742" s="1" t="s">
        <v>35</v>
      </c>
      <c r="D742" s="1"/>
      <c r="E742" s="16">
        <v>134.97999999999999</v>
      </c>
      <c r="F742" s="74"/>
      <c r="G742" s="74">
        <v>187</v>
      </c>
      <c r="H742" s="16">
        <v>138327.56</v>
      </c>
      <c r="I742" s="16">
        <v>1393.0846371064647</v>
      </c>
      <c r="J742" s="12"/>
      <c r="K742" s="23">
        <v>-9.7685517761735285E-3</v>
      </c>
      <c r="L742"/>
      <c r="M742" s="12" t="str">
        <f t="shared" si="11"/>
        <v xml:space="preserve"> </v>
      </c>
    </row>
    <row r="743" spans="1:13" x14ac:dyDescent="0.25">
      <c r="A743" s="1" t="s">
        <v>30</v>
      </c>
      <c r="B743" s="1" t="s">
        <v>74</v>
      </c>
      <c r="C743" s="1" t="s">
        <v>38</v>
      </c>
      <c r="D743" s="1" t="s">
        <v>7668</v>
      </c>
      <c r="E743" s="16">
        <v>136.99</v>
      </c>
      <c r="F743" s="74"/>
      <c r="G743" s="74">
        <v>55</v>
      </c>
      <c r="H743" s="16">
        <v>60547.41</v>
      </c>
      <c r="I743" s="16">
        <v>1100.8620000000001</v>
      </c>
      <c r="J743" s="12">
        <v>1</v>
      </c>
      <c r="K743" s="23">
        <v>-0.25774036449387983</v>
      </c>
      <c r="L743"/>
      <c r="M743" s="12" t="str">
        <f t="shared" si="11"/>
        <v>X</v>
      </c>
    </row>
    <row r="744" spans="1:13" x14ac:dyDescent="0.25">
      <c r="A744" s="1" t="s">
        <v>30</v>
      </c>
      <c r="B744" s="1" t="s">
        <v>74</v>
      </c>
      <c r="C744" s="1" t="s">
        <v>39</v>
      </c>
      <c r="D744" s="1"/>
      <c r="E744" s="16">
        <v>136.99</v>
      </c>
      <c r="F744" s="74"/>
      <c r="G744" s="74">
        <v>55</v>
      </c>
      <c r="H744" s="16">
        <v>60547.41</v>
      </c>
      <c r="I744" s="16">
        <v>1100.8620000000001</v>
      </c>
      <c r="J744" s="12"/>
      <c r="K744" s="23">
        <v>-0.25774036449387983</v>
      </c>
      <c r="L744"/>
      <c r="M744" s="12" t="str">
        <f t="shared" si="11"/>
        <v xml:space="preserve"> </v>
      </c>
    </row>
    <row r="745" spans="1:13" x14ac:dyDescent="0.25">
      <c r="A745" s="1" t="s">
        <v>30</v>
      </c>
      <c r="B745" s="1" t="s">
        <v>74</v>
      </c>
      <c r="C745" s="1" t="s">
        <v>10307</v>
      </c>
      <c r="D745" s="1" t="s">
        <v>12152</v>
      </c>
      <c r="E745" s="16">
        <v>89.99</v>
      </c>
      <c r="F745" s="74"/>
      <c r="G745" s="74">
        <v>0</v>
      </c>
      <c r="H745" s="16"/>
      <c r="I745" s="16">
        <v>0</v>
      </c>
      <c r="J745" s="12"/>
      <c r="K745" s="23">
        <v>-1</v>
      </c>
      <c r="L745"/>
      <c r="M745" s="12" t="str">
        <f t="shared" si="11"/>
        <v xml:space="preserve"> </v>
      </c>
    </row>
    <row r="746" spans="1:13" x14ac:dyDescent="0.25">
      <c r="A746" s="1" t="s">
        <v>30</v>
      </c>
      <c r="B746" s="1" t="s">
        <v>74</v>
      </c>
      <c r="C746" s="1" t="s">
        <v>15183</v>
      </c>
      <c r="D746" s="1"/>
      <c r="E746" s="16">
        <v>89.99</v>
      </c>
      <c r="F746" s="74"/>
      <c r="G746" s="74">
        <v>0</v>
      </c>
      <c r="H746" s="16"/>
      <c r="I746" s="16">
        <v>0</v>
      </c>
      <c r="J746" s="12"/>
      <c r="K746" s="23">
        <v>-1</v>
      </c>
      <c r="L746"/>
      <c r="M746" s="12" t="str">
        <f t="shared" si="11"/>
        <v xml:space="preserve"> </v>
      </c>
    </row>
    <row r="747" spans="1:13" x14ac:dyDescent="0.25">
      <c r="A747" s="1" t="s">
        <v>30</v>
      </c>
      <c r="B747" s="1" t="s">
        <v>79</v>
      </c>
      <c r="C747" s="1"/>
      <c r="D747" s="1"/>
      <c r="E747" s="16">
        <v>1053.9100000000001</v>
      </c>
      <c r="F747" s="74"/>
      <c r="G747" s="74">
        <v>617</v>
      </c>
      <c r="H747" s="16">
        <v>782804.78</v>
      </c>
      <c r="I747" s="16">
        <v>8110.3778141258044</v>
      </c>
      <c r="J747" s="12"/>
      <c r="K747" s="23">
        <v>-0.1269182433189272</v>
      </c>
      <c r="L747"/>
      <c r="M747" s="12" t="str">
        <f t="shared" si="11"/>
        <v xml:space="preserve"> </v>
      </c>
    </row>
    <row r="748" spans="1:13" x14ac:dyDescent="0.25">
      <c r="A748" s="1" t="s">
        <v>16506</v>
      </c>
      <c r="B748" s="1" t="s">
        <v>15</v>
      </c>
      <c r="C748" s="1" t="s">
        <v>34</v>
      </c>
      <c r="D748" s="1" t="s">
        <v>16229</v>
      </c>
      <c r="E748" s="16">
        <v>24.99</v>
      </c>
      <c r="F748" s="74"/>
      <c r="G748" s="74">
        <v>111</v>
      </c>
      <c r="H748" s="16">
        <v>5822.67</v>
      </c>
      <c r="I748" s="16">
        <v>52.45648648648649</v>
      </c>
      <c r="J748" s="12">
        <v>1</v>
      </c>
      <c r="K748" s="23" t="e">
        <v>#DIV/0!</v>
      </c>
      <c r="L748"/>
      <c r="M748" s="12" t="str">
        <f t="shared" si="11"/>
        <v>X</v>
      </c>
    </row>
    <row r="749" spans="1:13" x14ac:dyDescent="0.25">
      <c r="A749" s="1" t="s">
        <v>16506</v>
      </c>
      <c r="B749" s="1" t="s">
        <v>15</v>
      </c>
      <c r="C749" s="1" t="s">
        <v>35</v>
      </c>
      <c r="D749" s="1"/>
      <c r="E749" s="16">
        <v>24.99</v>
      </c>
      <c r="F749" s="74"/>
      <c r="G749" s="74">
        <v>111</v>
      </c>
      <c r="H749" s="16">
        <v>5822.67</v>
      </c>
      <c r="I749" s="16">
        <v>52.45648648648649</v>
      </c>
      <c r="J749" s="12"/>
      <c r="K749" s="23" t="e">
        <v>#DIV/0!</v>
      </c>
      <c r="L749"/>
      <c r="M749" s="12" t="str">
        <f t="shared" si="11"/>
        <v xml:space="preserve"> </v>
      </c>
    </row>
    <row r="750" spans="1:13" x14ac:dyDescent="0.25">
      <c r="A750" s="1" t="s">
        <v>16506</v>
      </c>
      <c r="B750" s="1" t="s">
        <v>16</v>
      </c>
      <c r="C750" s="1"/>
      <c r="D750" s="1"/>
      <c r="E750" s="16">
        <v>24.99</v>
      </c>
      <c r="F750" s="74"/>
      <c r="G750" s="74">
        <v>111</v>
      </c>
      <c r="H750" s="16">
        <v>5822.67</v>
      </c>
      <c r="I750" s="16">
        <v>52.45648648648649</v>
      </c>
      <c r="J750" s="12"/>
      <c r="K750" s="23" t="e">
        <v>#DIV/0!</v>
      </c>
      <c r="L750"/>
      <c r="M750" s="12" t="str">
        <f t="shared" si="11"/>
        <v xml:space="preserve"> </v>
      </c>
    </row>
    <row r="751" spans="1:13" x14ac:dyDescent="0.25">
      <c r="A751" s="1" t="s">
        <v>12403</v>
      </c>
      <c r="B751" s="1" t="s">
        <v>15</v>
      </c>
      <c r="C751" s="1" t="s">
        <v>32</v>
      </c>
      <c r="D751" s="1" t="s">
        <v>12232</v>
      </c>
      <c r="E751" s="16">
        <v>54.99</v>
      </c>
      <c r="F751" s="74"/>
      <c r="G751" s="74">
        <v>4</v>
      </c>
      <c r="H751" s="16">
        <v>47786.31</v>
      </c>
      <c r="I751" s="16">
        <v>11946.577499999999</v>
      </c>
      <c r="J751" s="12">
        <v>1</v>
      </c>
      <c r="K751" s="23">
        <v>0.27794117647058836</v>
      </c>
      <c r="L751"/>
      <c r="M751" s="12" t="str">
        <f t="shared" si="11"/>
        <v>X</v>
      </c>
    </row>
    <row r="752" spans="1:13" x14ac:dyDescent="0.25">
      <c r="A752" s="1" t="s">
        <v>12403</v>
      </c>
      <c r="B752" s="1" t="s">
        <v>15</v>
      </c>
      <c r="C752" s="1" t="s">
        <v>33</v>
      </c>
      <c r="D752" s="1"/>
      <c r="E752" s="16">
        <v>54.99</v>
      </c>
      <c r="F752" s="74"/>
      <c r="G752" s="74">
        <v>4</v>
      </c>
      <c r="H752" s="16">
        <v>47786.31</v>
      </c>
      <c r="I752" s="16">
        <v>11946.577499999999</v>
      </c>
      <c r="J752" s="12"/>
      <c r="K752" s="23">
        <v>0.27794117647058836</v>
      </c>
      <c r="L752"/>
      <c r="M752" s="12" t="str">
        <f t="shared" si="11"/>
        <v xml:space="preserve"> </v>
      </c>
    </row>
    <row r="753" spans="1:13" x14ac:dyDescent="0.25">
      <c r="A753" s="1" t="s">
        <v>12403</v>
      </c>
      <c r="B753" s="1" t="s">
        <v>15</v>
      </c>
      <c r="C753" s="1" t="s">
        <v>34</v>
      </c>
      <c r="D753" s="1" t="s">
        <v>15605</v>
      </c>
      <c r="E753" s="16">
        <v>26.99</v>
      </c>
      <c r="F753" s="74"/>
      <c r="G753" s="74">
        <v>72</v>
      </c>
      <c r="H753" s="16">
        <v>50201.4</v>
      </c>
      <c r="I753" s="16">
        <v>697.24166666666667</v>
      </c>
      <c r="J753" s="12">
        <v>1</v>
      </c>
      <c r="K753" s="23" t="e">
        <v>#DIV/0!</v>
      </c>
      <c r="L753"/>
      <c r="M753" s="12" t="str">
        <f t="shared" si="11"/>
        <v>X</v>
      </c>
    </row>
    <row r="754" spans="1:13" x14ac:dyDescent="0.25">
      <c r="A754" s="1" t="s">
        <v>12403</v>
      </c>
      <c r="B754" s="1" t="s">
        <v>15</v>
      </c>
      <c r="C754" s="1" t="s">
        <v>35</v>
      </c>
      <c r="D754" s="1"/>
      <c r="E754" s="16">
        <v>26.99</v>
      </c>
      <c r="F754" s="74"/>
      <c r="G754" s="74">
        <v>72</v>
      </c>
      <c r="H754" s="16">
        <v>50201.4</v>
      </c>
      <c r="I754" s="16">
        <v>697.24166666666667</v>
      </c>
      <c r="J754" s="12"/>
      <c r="K754" s="23" t="e">
        <v>#DIV/0!</v>
      </c>
      <c r="L754"/>
      <c r="M754" s="12" t="str">
        <f t="shared" si="11"/>
        <v xml:space="preserve"> </v>
      </c>
    </row>
    <row r="755" spans="1:13" x14ac:dyDescent="0.25">
      <c r="A755" s="1" t="s">
        <v>12403</v>
      </c>
      <c r="B755" s="1" t="s">
        <v>16</v>
      </c>
      <c r="C755" s="1"/>
      <c r="D755" s="1"/>
      <c r="E755" s="16">
        <v>81.98</v>
      </c>
      <c r="F755" s="74"/>
      <c r="G755" s="74">
        <v>76</v>
      </c>
      <c r="H755" s="16">
        <v>97987.709999999992</v>
      </c>
      <c r="I755" s="16">
        <v>12643.819166666666</v>
      </c>
      <c r="J755" s="12"/>
      <c r="K755" s="23">
        <v>1.6204686948429128</v>
      </c>
      <c r="L755"/>
      <c r="M755" s="12" t="str">
        <f t="shared" si="11"/>
        <v xml:space="preserve"> </v>
      </c>
    </row>
    <row r="756" spans="1:13" x14ac:dyDescent="0.25">
      <c r="A756" s="1" t="s">
        <v>12403</v>
      </c>
      <c r="B756" s="1" t="s">
        <v>17</v>
      </c>
      <c r="C756" s="1" t="s">
        <v>32</v>
      </c>
      <c r="D756" s="1" t="s">
        <v>5753</v>
      </c>
      <c r="E756" s="16">
        <v>10.49</v>
      </c>
      <c r="F756" s="74"/>
      <c r="G756" s="74">
        <v>138</v>
      </c>
      <c r="H756" s="16">
        <v>94148.71</v>
      </c>
      <c r="I756" s="16">
        <v>682.23702898550732</v>
      </c>
      <c r="J756" s="12">
        <v>0.29089635992757329</v>
      </c>
      <c r="K756" s="23">
        <v>-9.2675570164605259E-2</v>
      </c>
      <c r="L756"/>
      <c r="M756" s="12" t="str">
        <f t="shared" si="11"/>
        <v xml:space="preserve"> </v>
      </c>
    </row>
    <row r="757" spans="1:13" x14ac:dyDescent="0.25">
      <c r="A757" s="1" t="s">
        <v>12403</v>
      </c>
      <c r="B757" s="1" t="s">
        <v>17</v>
      </c>
      <c r="C757" s="1" t="s">
        <v>32</v>
      </c>
      <c r="D757" s="1" t="s">
        <v>5483</v>
      </c>
      <c r="E757" s="16">
        <v>10.49</v>
      </c>
      <c r="F757" s="74"/>
      <c r="G757" s="74">
        <v>133</v>
      </c>
      <c r="H757" s="16">
        <v>79084.11</v>
      </c>
      <c r="I757" s="16">
        <v>594.61736842105267</v>
      </c>
      <c r="J757" s="12">
        <v>0.54443291786053682</v>
      </c>
      <c r="K757" s="23">
        <v>-4.0595571392211705E-2</v>
      </c>
      <c r="L757"/>
      <c r="M757" s="12" t="str">
        <f t="shared" si="11"/>
        <v xml:space="preserve"> </v>
      </c>
    </row>
    <row r="758" spans="1:13" x14ac:dyDescent="0.25">
      <c r="A758" s="1" t="s">
        <v>12403</v>
      </c>
      <c r="B758" s="1" t="s">
        <v>17</v>
      </c>
      <c r="C758" s="1" t="s">
        <v>32</v>
      </c>
      <c r="D758" s="1" t="s">
        <v>9173</v>
      </c>
      <c r="E758" s="16">
        <v>10.49</v>
      </c>
      <c r="F758" s="74"/>
      <c r="G758" s="74">
        <v>105</v>
      </c>
      <c r="H758" s="16">
        <v>39229.040000000001</v>
      </c>
      <c r="I758" s="16">
        <v>373.60990476190477</v>
      </c>
      <c r="J758" s="12">
        <v>0.70373497375998895</v>
      </c>
      <c r="K758" s="23">
        <v>-0.12223987133328151</v>
      </c>
      <c r="L758"/>
      <c r="M758" s="12" t="str">
        <f t="shared" si="11"/>
        <v xml:space="preserve"> </v>
      </c>
    </row>
    <row r="759" spans="1:13" x14ac:dyDescent="0.25">
      <c r="A759" s="1" t="s">
        <v>12403</v>
      </c>
      <c r="B759" s="1" t="s">
        <v>17</v>
      </c>
      <c r="C759" s="1" t="s">
        <v>32</v>
      </c>
      <c r="D759" s="1" t="s">
        <v>5365</v>
      </c>
      <c r="E759" s="16">
        <v>8.99</v>
      </c>
      <c r="F759" s="74"/>
      <c r="G759" s="74">
        <v>151</v>
      </c>
      <c r="H759" s="16">
        <v>55234.559999999998</v>
      </c>
      <c r="I759" s="16">
        <v>365.79178807947017</v>
      </c>
      <c r="J759" s="12">
        <v>0.85970349367739229</v>
      </c>
      <c r="K759" s="23">
        <v>-6.4412973960712772E-2</v>
      </c>
      <c r="L759"/>
      <c r="M759" s="12" t="str">
        <f t="shared" si="11"/>
        <v xml:space="preserve"> </v>
      </c>
    </row>
    <row r="760" spans="1:13" x14ac:dyDescent="0.25">
      <c r="A760" s="1" t="s">
        <v>12403</v>
      </c>
      <c r="B760" s="1" t="s">
        <v>17</v>
      </c>
      <c r="C760" s="1" t="s">
        <v>32</v>
      </c>
      <c r="D760" s="1" t="s">
        <v>5379</v>
      </c>
      <c r="E760" s="16">
        <v>10.49</v>
      </c>
      <c r="F760" s="74"/>
      <c r="G760" s="74">
        <v>150</v>
      </c>
      <c r="H760" s="16">
        <v>49355.45</v>
      </c>
      <c r="I760" s="16">
        <v>329.03633333333329</v>
      </c>
      <c r="J760" s="12">
        <v>1</v>
      </c>
      <c r="K760" s="23">
        <v>-8.6762422360248559E-2</v>
      </c>
      <c r="L760"/>
      <c r="M760" s="12" t="str">
        <f t="shared" si="11"/>
        <v>X</v>
      </c>
    </row>
    <row r="761" spans="1:13" x14ac:dyDescent="0.25">
      <c r="A761" s="1" t="s">
        <v>12403</v>
      </c>
      <c r="B761" s="1" t="s">
        <v>17</v>
      </c>
      <c r="C761" s="1" t="s">
        <v>33</v>
      </c>
      <c r="D761" s="1"/>
      <c r="E761" s="16">
        <v>50.95</v>
      </c>
      <c r="F761" s="74"/>
      <c r="G761" s="74">
        <v>677</v>
      </c>
      <c r="H761" s="16">
        <v>317051.87</v>
      </c>
      <c r="I761" s="16">
        <v>2345.2924235812684</v>
      </c>
      <c r="J761" s="12"/>
      <c r="K761" s="23">
        <v>-7.825626476056835E-2</v>
      </c>
      <c r="L761"/>
      <c r="M761" s="12" t="str">
        <f t="shared" si="11"/>
        <v xml:space="preserve"> </v>
      </c>
    </row>
    <row r="762" spans="1:13" x14ac:dyDescent="0.25">
      <c r="A762" s="1" t="s">
        <v>12403</v>
      </c>
      <c r="B762" s="1" t="s">
        <v>17</v>
      </c>
      <c r="C762" s="1" t="s">
        <v>34</v>
      </c>
      <c r="D762" s="1" t="s">
        <v>6783</v>
      </c>
      <c r="E762" s="16">
        <v>4.99</v>
      </c>
      <c r="F762" s="74"/>
      <c r="G762" s="74">
        <v>150</v>
      </c>
      <c r="H762" s="16">
        <v>86791.07</v>
      </c>
      <c r="I762" s="16">
        <v>578.60713333333342</v>
      </c>
      <c r="J762" s="12">
        <v>1</v>
      </c>
      <c r="K762" s="23">
        <v>0.23449918270021297</v>
      </c>
      <c r="L762"/>
      <c r="M762" s="12" t="str">
        <f t="shared" si="11"/>
        <v>X</v>
      </c>
    </row>
    <row r="763" spans="1:13" x14ac:dyDescent="0.25">
      <c r="A763" s="1" t="s">
        <v>12403</v>
      </c>
      <c r="B763" s="1" t="s">
        <v>17</v>
      </c>
      <c r="C763" s="1" t="s">
        <v>35</v>
      </c>
      <c r="D763" s="1"/>
      <c r="E763" s="16">
        <v>4.99</v>
      </c>
      <c r="F763" s="74"/>
      <c r="G763" s="74">
        <v>150</v>
      </c>
      <c r="H763" s="16">
        <v>86791.07</v>
      </c>
      <c r="I763" s="16">
        <v>578.60713333333342</v>
      </c>
      <c r="J763" s="12"/>
      <c r="K763" s="23">
        <v>0.23449918270021297</v>
      </c>
      <c r="L763"/>
      <c r="M763" s="12" t="str">
        <f t="shared" si="11"/>
        <v xml:space="preserve"> </v>
      </c>
    </row>
    <row r="764" spans="1:13" x14ac:dyDescent="0.25">
      <c r="A764" s="1" t="s">
        <v>12403</v>
      </c>
      <c r="B764" s="1" t="s">
        <v>17</v>
      </c>
      <c r="C764" s="1" t="s">
        <v>38</v>
      </c>
      <c r="D764" s="1" t="s">
        <v>7579</v>
      </c>
      <c r="E764" s="16">
        <v>19.989999999999998</v>
      </c>
      <c r="F764" s="74"/>
      <c r="G764" s="74">
        <v>159</v>
      </c>
      <c r="H764" s="16">
        <v>442125.63</v>
      </c>
      <c r="I764" s="16">
        <v>2780.6643396226414</v>
      </c>
      <c r="J764" s="12">
        <v>0.37465103213721906</v>
      </c>
      <c r="K764" s="23">
        <v>-5.1152756816608691E-2</v>
      </c>
      <c r="L764"/>
      <c r="M764" s="12" t="str">
        <f t="shared" si="11"/>
        <v xml:space="preserve"> </v>
      </c>
    </row>
    <row r="765" spans="1:13" x14ac:dyDescent="0.25">
      <c r="A765" s="1" t="s">
        <v>12403</v>
      </c>
      <c r="B765" s="1" t="s">
        <v>17</v>
      </c>
      <c r="C765" s="1" t="s">
        <v>38</v>
      </c>
      <c r="D765" s="1" t="s">
        <v>7567</v>
      </c>
      <c r="E765" s="16">
        <v>18.989999999999998</v>
      </c>
      <c r="F765" s="74"/>
      <c r="G765" s="74">
        <v>157</v>
      </c>
      <c r="H765" s="16">
        <v>203547.71</v>
      </c>
      <c r="I765" s="16">
        <v>1296.4822292993631</v>
      </c>
      <c r="J765" s="12">
        <v>0.54933173646864741</v>
      </c>
      <c r="K765" s="23">
        <v>-0.11903493270290355</v>
      </c>
      <c r="L765"/>
      <c r="M765" s="12" t="str">
        <f t="shared" si="11"/>
        <v xml:space="preserve"> </v>
      </c>
    </row>
    <row r="766" spans="1:13" x14ac:dyDescent="0.25">
      <c r="A766" s="1" t="s">
        <v>12403</v>
      </c>
      <c r="B766" s="1" t="s">
        <v>17</v>
      </c>
      <c r="C766" s="1" t="s">
        <v>38</v>
      </c>
      <c r="D766" s="1" t="s">
        <v>7564</v>
      </c>
      <c r="E766" s="16">
        <v>18.989999999999998</v>
      </c>
      <c r="F766" s="74"/>
      <c r="G766" s="74">
        <v>118</v>
      </c>
      <c r="H766" s="16">
        <v>119124.27</v>
      </c>
      <c r="I766" s="16">
        <v>1009.5277118644068</v>
      </c>
      <c r="J766" s="12">
        <v>0.68534980734175854</v>
      </c>
      <c r="K766" s="23">
        <v>-0.24910222647833369</v>
      </c>
      <c r="L766"/>
      <c r="M766" s="12" t="str">
        <f t="shared" si="11"/>
        <v xml:space="preserve"> </v>
      </c>
    </row>
    <row r="767" spans="1:13" x14ac:dyDescent="0.25">
      <c r="A767" s="1" t="s">
        <v>12403</v>
      </c>
      <c r="B767" s="1" t="s">
        <v>17</v>
      </c>
      <c r="C767" s="1" t="s">
        <v>38</v>
      </c>
      <c r="D767" s="1" t="s">
        <v>7599</v>
      </c>
      <c r="E767" s="16">
        <v>17.989999999999998</v>
      </c>
      <c r="F767" s="74"/>
      <c r="G767" s="74">
        <v>129</v>
      </c>
      <c r="H767" s="16">
        <v>119232.43</v>
      </c>
      <c r="I767" s="16">
        <v>924.28240310077513</v>
      </c>
      <c r="J767" s="12">
        <v>0.80988240603541028</v>
      </c>
      <c r="K767" s="23">
        <v>8.0535266105319359E-3</v>
      </c>
      <c r="L767"/>
      <c r="M767" s="12" t="str">
        <f t="shared" si="11"/>
        <v xml:space="preserve"> </v>
      </c>
    </row>
    <row r="768" spans="1:13" x14ac:dyDescent="0.25">
      <c r="A768" s="1" t="s">
        <v>12403</v>
      </c>
      <c r="B768" s="1" t="s">
        <v>17</v>
      </c>
      <c r="C768" s="1" t="s">
        <v>38</v>
      </c>
      <c r="D768" s="1" t="s">
        <v>7532</v>
      </c>
      <c r="E768" s="16">
        <v>17.489999999999998</v>
      </c>
      <c r="F768" s="74"/>
      <c r="G768" s="74">
        <v>131</v>
      </c>
      <c r="H768" s="16">
        <v>87135.18</v>
      </c>
      <c r="I768" s="16">
        <v>665.15404580152665</v>
      </c>
      <c r="J768" s="12">
        <v>0.89950151116753407</v>
      </c>
      <c r="K768" s="23">
        <v>-3.0446919032888209E-3</v>
      </c>
      <c r="L768"/>
      <c r="M768" s="12" t="str">
        <f t="shared" si="11"/>
        <v xml:space="preserve"> </v>
      </c>
    </row>
    <row r="769" spans="1:13" x14ac:dyDescent="0.25">
      <c r="A769" s="1" t="s">
        <v>12403</v>
      </c>
      <c r="B769" s="1" t="s">
        <v>17</v>
      </c>
      <c r="C769" s="1" t="s">
        <v>38</v>
      </c>
      <c r="D769" s="1" t="s">
        <v>7663</v>
      </c>
      <c r="E769" s="16">
        <v>17.489999999999998</v>
      </c>
      <c r="F769" s="74"/>
      <c r="G769" s="74">
        <v>123</v>
      </c>
      <c r="H769" s="16">
        <v>51232.29</v>
      </c>
      <c r="I769" s="16">
        <v>416.52268292682925</v>
      </c>
      <c r="J769" s="12">
        <v>0.95562142857125698</v>
      </c>
      <c r="K769" s="23">
        <v>-9.831008017166365E-2</v>
      </c>
      <c r="L769"/>
      <c r="M769" s="12" t="str">
        <f t="shared" si="11"/>
        <v xml:space="preserve"> </v>
      </c>
    </row>
    <row r="770" spans="1:13" x14ac:dyDescent="0.25">
      <c r="A770" s="1" t="s">
        <v>12403</v>
      </c>
      <c r="B770" s="1" t="s">
        <v>17</v>
      </c>
      <c r="C770" s="1" t="s">
        <v>38</v>
      </c>
      <c r="D770" s="1" t="s">
        <v>7573</v>
      </c>
      <c r="E770" s="16">
        <v>18.989999999999998</v>
      </c>
      <c r="F770" s="74"/>
      <c r="G770" s="74">
        <v>87</v>
      </c>
      <c r="H770" s="16">
        <v>28655.91</v>
      </c>
      <c r="I770" s="16">
        <v>329.37827586206896</v>
      </c>
      <c r="J770" s="12">
        <v>1</v>
      </c>
      <c r="K770" s="23">
        <v>-0.19648562300319494</v>
      </c>
      <c r="L770"/>
      <c r="M770" s="12" t="str">
        <f t="shared" si="11"/>
        <v>X</v>
      </c>
    </row>
    <row r="771" spans="1:13" x14ac:dyDescent="0.25">
      <c r="A771" s="1" t="s">
        <v>12403</v>
      </c>
      <c r="B771" s="1" t="s">
        <v>17</v>
      </c>
      <c r="C771" s="1" t="s">
        <v>39</v>
      </c>
      <c r="D771" s="1"/>
      <c r="E771" s="16">
        <v>129.92999999999998</v>
      </c>
      <c r="F771" s="74"/>
      <c r="G771" s="74">
        <v>904</v>
      </c>
      <c r="H771" s="16">
        <v>1051053.42</v>
      </c>
      <c r="I771" s="16">
        <v>7422.0116884776116</v>
      </c>
      <c r="J771" s="12"/>
      <c r="K771" s="23">
        <v>-8.9063664410083287E-2</v>
      </c>
      <c r="L771"/>
      <c r="M771" s="12" t="str">
        <f t="shared" si="11"/>
        <v xml:space="preserve"> </v>
      </c>
    </row>
    <row r="772" spans="1:13" x14ac:dyDescent="0.25">
      <c r="A772" s="1" t="s">
        <v>12403</v>
      </c>
      <c r="B772" s="1" t="s">
        <v>18</v>
      </c>
      <c r="C772" s="1"/>
      <c r="D772" s="1"/>
      <c r="E772" s="16">
        <v>185.87000000000003</v>
      </c>
      <c r="F772" s="74"/>
      <c r="G772" s="74">
        <v>1731</v>
      </c>
      <c r="H772" s="16">
        <v>1454896.36</v>
      </c>
      <c r="I772" s="16">
        <v>10345.911245392212</v>
      </c>
      <c r="J772" s="12"/>
      <c r="K772" s="23">
        <v>-7.2186198799906287E-2</v>
      </c>
      <c r="L772"/>
      <c r="M772" s="12" t="str">
        <f t="shared" si="11"/>
        <v xml:space="preserve"> </v>
      </c>
    </row>
    <row r="773" spans="1:13" x14ac:dyDescent="0.25">
      <c r="A773" s="1" t="s">
        <v>12403</v>
      </c>
      <c r="B773" s="1" t="s">
        <v>19</v>
      </c>
      <c r="C773" s="1" t="s">
        <v>32</v>
      </c>
      <c r="D773" s="1" t="s">
        <v>5452</v>
      </c>
      <c r="E773" s="16">
        <v>10.99</v>
      </c>
      <c r="F773" s="74"/>
      <c r="G773" s="74">
        <v>159</v>
      </c>
      <c r="H773" s="16">
        <v>185865.11</v>
      </c>
      <c r="I773" s="16">
        <v>1168.9629559748428</v>
      </c>
      <c r="J773" s="12">
        <v>0.28464922045881247</v>
      </c>
      <c r="K773" s="23">
        <v>-0.10317247512911265</v>
      </c>
      <c r="L773"/>
      <c r="M773" s="12" t="str">
        <f t="shared" si="11"/>
        <v xml:space="preserve"> </v>
      </c>
    </row>
    <row r="774" spans="1:13" x14ac:dyDescent="0.25">
      <c r="A774" s="1" t="s">
        <v>12403</v>
      </c>
      <c r="B774" s="1" t="s">
        <v>19</v>
      </c>
      <c r="C774" s="1" t="s">
        <v>32</v>
      </c>
      <c r="D774" s="1" t="s">
        <v>5434</v>
      </c>
      <c r="E774" s="16">
        <v>13.99</v>
      </c>
      <c r="F774" s="74"/>
      <c r="G774" s="74">
        <v>158</v>
      </c>
      <c r="H774" s="16">
        <v>163543.1</v>
      </c>
      <c r="I774" s="16">
        <v>1035.0829113924051</v>
      </c>
      <c r="J774" s="12">
        <v>0.53669787805923941</v>
      </c>
      <c r="K774" s="23">
        <v>-3.4950132128548361E-3</v>
      </c>
      <c r="L774"/>
      <c r="M774" s="12" t="str">
        <f t="shared" si="11"/>
        <v xml:space="preserve"> </v>
      </c>
    </row>
    <row r="775" spans="1:13" x14ac:dyDescent="0.25">
      <c r="A775" s="1" t="s">
        <v>12403</v>
      </c>
      <c r="B775" s="1" t="s">
        <v>19</v>
      </c>
      <c r="C775" s="1" t="s">
        <v>32</v>
      </c>
      <c r="D775" s="1" t="s">
        <v>5917</v>
      </c>
      <c r="E775" s="16">
        <v>12.99</v>
      </c>
      <c r="F775" s="74"/>
      <c r="G775" s="74">
        <v>66</v>
      </c>
      <c r="H775" s="16">
        <v>27136.11</v>
      </c>
      <c r="I775" s="16">
        <v>411.15318181818185</v>
      </c>
      <c r="J775" s="12">
        <v>0.63681604869545638</v>
      </c>
      <c r="K775" s="23">
        <v>-0.23198529411764712</v>
      </c>
      <c r="L775"/>
      <c r="M775" s="12" t="str">
        <f t="shared" si="11"/>
        <v xml:space="preserve"> </v>
      </c>
    </row>
    <row r="776" spans="1:13" x14ac:dyDescent="0.25">
      <c r="A776" s="1" t="s">
        <v>12403</v>
      </c>
      <c r="B776" s="1" t="s">
        <v>19</v>
      </c>
      <c r="C776" s="1" t="s">
        <v>32</v>
      </c>
      <c r="D776" s="1" t="s">
        <v>5358</v>
      </c>
      <c r="E776" s="16">
        <v>15.99</v>
      </c>
      <c r="F776" s="74"/>
      <c r="G776" s="74">
        <v>157</v>
      </c>
      <c r="H776" s="16">
        <v>56856.13</v>
      </c>
      <c r="I776" s="16">
        <v>362.14095541401269</v>
      </c>
      <c r="J776" s="12">
        <v>0.72499945957937384</v>
      </c>
      <c r="K776" s="23">
        <v>2.2437245575895437E-2</v>
      </c>
      <c r="L776"/>
      <c r="M776" s="12" t="str">
        <f t="shared" ref="M776:M839" si="12">IF(J776&gt;$M$3,"X"," ")</f>
        <v xml:space="preserve"> </v>
      </c>
    </row>
    <row r="777" spans="1:13" x14ac:dyDescent="0.25">
      <c r="A777" s="1" t="s">
        <v>12403</v>
      </c>
      <c r="B777" s="1" t="s">
        <v>19</v>
      </c>
      <c r="C777" s="1" t="s">
        <v>32</v>
      </c>
      <c r="D777" s="1" t="s">
        <v>5364</v>
      </c>
      <c r="E777" s="16">
        <v>11.99</v>
      </c>
      <c r="F777" s="74"/>
      <c r="G777" s="74">
        <v>157</v>
      </c>
      <c r="H777" s="16">
        <v>50825.61</v>
      </c>
      <c r="I777" s="16">
        <v>323.73</v>
      </c>
      <c r="J777" s="12">
        <v>0.80382958132800053</v>
      </c>
      <c r="K777" s="23">
        <v>-3.7902859736722694E-2</v>
      </c>
      <c r="L777"/>
      <c r="M777" s="12" t="str">
        <f t="shared" si="12"/>
        <v xml:space="preserve"> </v>
      </c>
    </row>
    <row r="778" spans="1:13" x14ac:dyDescent="0.25">
      <c r="A778" s="1" t="s">
        <v>12403</v>
      </c>
      <c r="B778" s="1" t="s">
        <v>19</v>
      </c>
      <c r="C778" s="1" t="s">
        <v>32</v>
      </c>
      <c r="D778" s="1" t="s">
        <v>5367</v>
      </c>
      <c r="E778" s="16">
        <v>10.99</v>
      </c>
      <c r="F778" s="74"/>
      <c r="G778" s="74">
        <v>154</v>
      </c>
      <c r="H778" s="16">
        <v>48639.28</v>
      </c>
      <c r="I778" s="16">
        <v>315.8394805194805</v>
      </c>
      <c r="J778" s="12">
        <v>0.88073831608342512</v>
      </c>
      <c r="K778" s="23">
        <v>-0.16476291382540476</v>
      </c>
      <c r="L778"/>
      <c r="M778" s="12" t="str">
        <f t="shared" si="12"/>
        <v xml:space="preserve"> </v>
      </c>
    </row>
    <row r="779" spans="1:13" x14ac:dyDescent="0.25">
      <c r="A779" s="1" t="s">
        <v>12403</v>
      </c>
      <c r="B779" s="1" t="s">
        <v>19</v>
      </c>
      <c r="C779" s="1" t="s">
        <v>32</v>
      </c>
      <c r="D779" s="1" t="s">
        <v>5468</v>
      </c>
      <c r="E779" s="16">
        <v>10.99</v>
      </c>
      <c r="F779" s="74"/>
      <c r="G779" s="74">
        <v>144</v>
      </c>
      <c r="H779" s="16">
        <v>41533.120000000003</v>
      </c>
      <c r="I779" s="16">
        <v>288.42444444444448</v>
      </c>
      <c r="J779" s="12">
        <v>0.95097133146919588</v>
      </c>
      <c r="K779" s="23">
        <v>-0.20906906633551503</v>
      </c>
      <c r="L779"/>
      <c r="M779" s="12" t="str">
        <f t="shared" si="12"/>
        <v xml:space="preserve"> </v>
      </c>
    </row>
    <row r="780" spans="1:13" x14ac:dyDescent="0.25">
      <c r="A780" s="1" t="s">
        <v>12403</v>
      </c>
      <c r="B780" s="1" t="s">
        <v>19</v>
      </c>
      <c r="C780" s="1" t="s">
        <v>32</v>
      </c>
      <c r="D780" s="1" t="s">
        <v>15352</v>
      </c>
      <c r="E780" s="16">
        <v>12.99</v>
      </c>
      <c r="F780" s="74"/>
      <c r="G780" s="74">
        <v>42</v>
      </c>
      <c r="H780" s="16">
        <v>8456.49</v>
      </c>
      <c r="I780" s="16">
        <v>201.345</v>
      </c>
      <c r="J780" s="12">
        <v>1</v>
      </c>
      <c r="K780" s="23" t="e">
        <v>#DIV/0!</v>
      </c>
      <c r="L780"/>
      <c r="M780" s="12" t="str">
        <f t="shared" si="12"/>
        <v>X</v>
      </c>
    </row>
    <row r="781" spans="1:13" x14ac:dyDescent="0.25">
      <c r="A781" s="1" t="s">
        <v>12403</v>
      </c>
      <c r="B781" s="1" t="s">
        <v>19</v>
      </c>
      <c r="C781" s="1" t="s">
        <v>33</v>
      </c>
      <c r="D781" s="1"/>
      <c r="E781" s="16">
        <v>100.91999999999999</v>
      </c>
      <c r="F781" s="74"/>
      <c r="G781" s="74">
        <v>1037</v>
      </c>
      <c r="H781" s="16">
        <v>582854.94999999995</v>
      </c>
      <c r="I781" s="16">
        <v>4106.6789295633671</v>
      </c>
      <c r="J781" s="12"/>
      <c r="K781" s="23">
        <v>-6.874177177191676E-2</v>
      </c>
      <c r="L781"/>
      <c r="M781" s="12" t="str">
        <f t="shared" si="12"/>
        <v xml:space="preserve"> </v>
      </c>
    </row>
    <row r="782" spans="1:13" x14ac:dyDescent="0.25">
      <c r="A782" s="1" t="s">
        <v>12403</v>
      </c>
      <c r="B782" s="1" t="s">
        <v>19</v>
      </c>
      <c r="C782" s="1" t="s">
        <v>34</v>
      </c>
      <c r="D782" s="1" t="s">
        <v>6826</v>
      </c>
      <c r="E782" s="16">
        <v>5.99</v>
      </c>
      <c r="F782" s="74"/>
      <c r="G782" s="74">
        <v>159</v>
      </c>
      <c r="H782" s="16">
        <v>95258.97</v>
      </c>
      <c r="I782" s="16">
        <v>599.11301886792455</v>
      </c>
      <c r="J782" s="12">
        <v>0.36678066371561552</v>
      </c>
      <c r="K782" s="23">
        <v>-0.16295594504973943</v>
      </c>
      <c r="L782"/>
      <c r="M782" s="12" t="str">
        <f t="shared" si="12"/>
        <v xml:space="preserve"> </v>
      </c>
    </row>
    <row r="783" spans="1:13" x14ac:dyDescent="0.25">
      <c r="A783" s="1" t="s">
        <v>12403</v>
      </c>
      <c r="B783" s="1" t="s">
        <v>19</v>
      </c>
      <c r="C783" s="1" t="s">
        <v>34</v>
      </c>
      <c r="D783" s="1" t="s">
        <v>6808</v>
      </c>
      <c r="E783" s="16">
        <v>6.49</v>
      </c>
      <c r="F783" s="74"/>
      <c r="G783" s="74">
        <v>149</v>
      </c>
      <c r="H783" s="16">
        <v>81832.41</v>
      </c>
      <c r="I783" s="16">
        <v>549.21080536912757</v>
      </c>
      <c r="J783" s="12">
        <v>0.70301088634324982</v>
      </c>
      <c r="K783" s="23">
        <v>1.4237451737451945E-2</v>
      </c>
      <c r="L783"/>
      <c r="M783" s="12" t="str">
        <f t="shared" si="12"/>
        <v xml:space="preserve"> </v>
      </c>
    </row>
    <row r="784" spans="1:13" x14ac:dyDescent="0.25">
      <c r="A784" s="1" t="s">
        <v>12403</v>
      </c>
      <c r="B784" s="1" t="s">
        <v>19</v>
      </c>
      <c r="C784" s="1" t="s">
        <v>34</v>
      </c>
      <c r="D784" s="1" t="s">
        <v>6775</v>
      </c>
      <c r="E784" s="16">
        <v>6.49</v>
      </c>
      <c r="F784" s="74"/>
      <c r="G784" s="74">
        <v>155</v>
      </c>
      <c r="H784" s="16">
        <v>41750.17</v>
      </c>
      <c r="I784" s="16">
        <v>269.35593548387095</v>
      </c>
      <c r="J784" s="12">
        <v>0.86791224164879055</v>
      </c>
      <c r="K784" s="23">
        <v>-0.14203787676713786</v>
      </c>
      <c r="L784"/>
      <c r="M784" s="12" t="str">
        <f t="shared" si="12"/>
        <v xml:space="preserve"> </v>
      </c>
    </row>
    <row r="785" spans="1:13" x14ac:dyDescent="0.25">
      <c r="A785" s="1" t="s">
        <v>12403</v>
      </c>
      <c r="B785" s="1" t="s">
        <v>19</v>
      </c>
      <c r="C785" s="1" t="s">
        <v>34</v>
      </c>
      <c r="D785" s="1" t="s">
        <v>6777</v>
      </c>
      <c r="E785" s="16">
        <v>5.49</v>
      </c>
      <c r="F785" s="74"/>
      <c r="G785" s="74">
        <v>150</v>
      </c>
      <c r="H785" s="16">
        <v>32363.55</v>
      </c>
      <c r="I785" s="16">
        <v>215.75700000000001</v>
      </c>
      <c r="J785" s="12">
        <v>1.0000000000000002</v>
      </c>
      <c r="K785" s="23">
        <v>-0.29729407557515797</v>
      </c>
      <c r="L785"/>
      <c r="M785" s="12" t="str">
        <f t="shared" si="12"/>
        <v>X</v>
      </c>
    </row>
    <row r="786" spans="1:13" x14ac:dyDescent="0.25">
      <c r="A786" s="1" t="s">
        <v>12403</v>
      </c>
      <c r="B786" s="1" t="s">
        <v>19</v>
      </c>
      <c r="C786" s="1" t="s">
        <v>35</v>
      </c>
      <c r="D786" s="1"/>
      <c r="E786" s="16">
        <v>24.46</v>
      </c>
      <c r="F786" s="74"/>
      <c r="G786" s="74">
        <v>613</v>
      </c>
      <c r="H786" s="16">
        <v>251205.1</v>
      </c>
      <c r="I786" s="16">
        <v>1633.436759720923</v>
      </c>
      <c r="J786" s="12"/>
      <c r="K786" s="23">
        <v>-0.13139530075034578</v>
      </c>
      <c r="L786"/>
      <c r="M786" s="12" t="str">
        <f t="shared" si="12"/>
        <v xml:space="preserve"> </v>
      </c>
    </row>
    <row r="787" spans="1:13" x14ac:dyDescent="0.25">
      <c r="A787" s="1" t="s">
        <v>12403</v>
      </c>
      <c r="B787" s="1" t="s">
        <v>19</v>
      </c>
      <c r="C787" s="1" t="s">
        <v>36</v>
      </c>
      <c r="D787" s="1" t="s">
        <v>7281</v>
      </c>
      <c r="E787" s="16">
        <v>14.99</v>
      </c>
      <c r="F787" s="74"/>
      <c r="G787" s="74">
        <v>138</v>
      </c>
      <c r="H787" s="16">
        <v>49886.720000000001</v>
      </c>
      <c r="I787" s="16">
        <v>361.49797101449275</v>
      </c>
      <c r="J787" s="12">
        <v>0.36027552078373243</v>
      </c>
      <c r="K787" s="23">
        <v>-0.22998611753817677</v>
      </c>
      <c r="L787"/>
      <c r="M787" s="12" t="str">
        <f t="shared" si="12"/>
        <v xml:space="preserve"> </v>
      </c>
    </row>
    <row r="788" spans="1:13" x14ac:dyDescent="0.25">
      <c r="A788" s="1" t="s">
        <v>12403</v>
      </c>
      <c r="B788" s="1" t="s">
        <v>19</v>
      </c>
      <c r="C788" s="1" t="s">
        <v>36</v>
      </c>
      <c r="D788" s="1" t="s">
        <v>7277</v>
      </c>
      <c r="E788" s="16">
        <v>18.989999999999998</v>
      </c>
      <c r="F788" s="74"/>
      <c r="G788" s="74">
        <v>113</v>
      </c>
      <c r="H788" s="16">
        <v>39252.33</v>
      </c>
      <c r="I788" s="16">
        <v>347.3657522123894</v>
      </c>
      <c r="J788" s="12">
        <v>0.70646661261626253</v>
      </c>
      <c r="K788" s="23">
        <v>-0.17616580310880836</v>
      </c>
      <c r="L788"/>
      <c r="M788" s="12" t="str">
        <f t="shared" si="12"/>
        <v xml:space="preserve"> </v>
      </c>
    </row>
    <row r="789" spans="1:13" x14ac:dyDescent="0.25">
      <c r="A789" s="1" t="s">
        <v>12403</v>
      </c>
      <c r="B789" s="1" t="s">
        <v>19</v>
      </c>
      <c r="C789" s="1" t="s">
        <v>36</v>
      </c>
      <c r="D789" s="1" t="s">
        <v>7321</v>
      </c>
      <c r="E789" s="16">
        <v>14.49</v>
      </c>
      <c r="F789" s="74"/>
      <c r="G789" s="74">
        <v>144</v>
      </c>
      <c r="H789" s="16">
        <v>42412.23</v>
      </c>
      <c r="I789" s="16">
        <v>294.52937500000002</v>
      </c>
      <c r="J789" s="12">
        <v>1</v>
      </c>
      <c r="K789" s="23">
        <v>-3.3774866572942375E-2</v>
      </c>
      <c r="L789"/>
      <c r="M789" s="12" t="str">
        <f t="shared" si="12"/>
        <v>X</v>
      </c>
    </row>
    <row r="790" spans="1:13" x14ac:dyDescent="0.25">
      <c r="A790" s="1" t="s">
        <v>12403</v>
      </c>
      <c r="B790" s="1" t="s">
        <v>19</v>
      </c>
      <c r="C790" s="1" t="s">
        <v>37</v>
      </c>
      <c r="D790" s="1"/>
      <c r="E790" s="16">
        <v>48.47</v>
      </c>
      <c r="F790" s="74"/>
      <c r="G790" s="74">
        <v>395</v>
      </c>
      <c r="H790" s="16">
        <v>131551.28</v>
      </c>
      <c r="I790" s="16">
        <v>1003.3930982268821</v>
      </c>
      <c r="J790" s="12"/>
      <c r="K790" s="23">
        <v>-0.15848898203808848</v>
      </c>
      <c r="L790"/>
      <c r="M790" s="12" t="str">
        <f t="shared" si="12"/>
        <v xml:space="preserve"> </v>
      </c>
    </row>
    <row r="791" spans="1:13" x14ac:dyDescent="0.25">
      <c r="A791" s="1" t="s">
        <v>12403</v>
      </c>
      <c r="B791" s="1" t="s">
        <v>19</v>
      </c>
      <c r="C791" s="1" t="s">
        <v>38</v>
      </c>
      <c r="D791" s="1" t="s">
        <v>7650</v>
      </c>
      <c r="E791" s="16">
        <v>20.99</v>
      </c>
      <c r="F791" s="74"/>
      <c r="G791" s="74">
        <v>159</v>
      </c>
      <c r="H791" s="16">
        <v>888930.19</v>
      </c>
      <c r="I791" s="16">
        <v>5590.7559119496855</v>
      </c>
      <c r="J791" s="12">
        <v>0.31053813259832297</v>
      </c>
      <c r="K791" s="23">
        <v>-0.13352616895548908</v>
      </c>
      <c r="L791"/>
      <c r="M791" s="12" t="str">
        <f t="shared" si="12"/>
        <v xml:space="preserve"> </v>
      </c>
    </row>
    <row r="792" spans="1:13" x14ac:dyDescent="0.25">
      <c r="A792" s="1" t="s">
        <v>12403</v>
      </c>
      <c r="B792" s="1" t="s">
        <v>19</v>
      </c>
      <c r="C792" s="1" t="s">
        <v>38</v>
      </c>
      <c r="D792" s="1" t="s">
        <v>7566</v>
      </c>
      <c r="E792" s="16">
        <v>19.989999999999998</v>
      </c>
      <c r="F792" s="74"/>
      <c r="G792" s="74">
        <v>158</v>
      </c>
      <c r="H792" s="16">
        <v>671264.43</v>
      </c>
      <c r="I792" s="16">
        <v>4248.5090506329116</v>
      </c>
      <c r="J792" s="12">
        <v>0.54652126040590521</v>
      </c>
      <c r="K792" s="23">
        <v>-8.5047507401312394E-2</v>
      </c>
      <c r="L792"/>
      <c r="M792" s="12" t="str">
        <f t="shared" si="12"/>
        <v xml:space="preserve"> </v>
      </c>
    </row>
    <row r="793" spans="1:13" x14ac:dyDescent="0.25">
      <c r="A793" s="1" t="s">
        <v>12403</v>
      </c>
      <c r="B793" s="1" t="s">
        <v>19</v>
      </c>
      <c r="C793" s="1" t="s">
        <v>38</v>
      </c>
      <c r="D793" s="1" t="s">
        <v>7626</v>
      </c>
      <c r="E793" s="16">
        <v>24.99</v>
      </c>
      <c r="F793" s="74"/>
      <c r="G793" s="74">
        <v>159</v>
      </c>
      <c r="H793" s="16">
        <v>544702.36</v>
      </c>
      <c r="I793" s="16">
        <v>3425.8010062893081</v>
      </c>
      <c r="J793" s="12">
        <v>0.73680712941919568</v>
      </c>
      <c r="K793" s="23">
        <v>-0.12576151066729246</v>
      </c>
      <c r="L793"/>
      <c r="M793" s="12" t="str">
        <f t="shared" si="12"/>
        <v xml:space="preserve"> </v>
      </c>
    </row>
    <row r="794" spans="1:13" x14ac:dyDescent="0.25">
      <c r="A794" s="1" t="s">
        <v>12403</v>
      </c>
      <c r="B794" s="1" t="s">
        <v>19</v>
      </c>
      <c r="C794" s="1" t="s">
        <v>38</v>
      </c>
      <c r="D794" s="1" t="s">
        <v>7559</v>
      </c>
      <c r="E794" s="16">
        <v>29.99</v>
      </c>
      <c r="F794" s="74"/>
      <c r="G794" s="74">
        <v>156</v>
      </c>
      <c r="H794" s="16">
        <v>337275.27</v>
      </c>
      <c r="I794" s="16">
        <v>2162.0209615384615</v>
      </c>
      <c r="J794" s="12">
        <v>0.85689642729026805</v>
      </c>
      <c r="K794" s="23">
        <v>-0.14738975709721769</v>
      </c>
      <c r="L794"/>
      <c r="M794" s="12" t="str">
        <f t="shared" si="12"/>
        <v xml:space="preserve"> </v>
      </c>
    </row>
    <row r="795" spans="1:13" x14ac:dyDescent="0.25">
      <c r="A795" s="1" t="s">
        <v>12403</v>
      </c>
      <c r="B795" s="1" t="s">
        <v>19</v>
      </c>
      <c r="C795" s="1" t="s">
        <v>38</v>
      </c>
      <c r="D795" s="1" t="s">
        <v>7568</v>
      </c>
      <c r="E795" s="16">
        <v>19.989999999999998</v>
      </c>
      <c r="F795" s="74"/>
      <c r="G795" s="74">
        <v>155</v>
      </c>
      <c r="H795" s="16">
        <v>228482.17</v>
      </c>
      <c r="I795" s="16">
        <v>1474.0785161290323</v>
      </c>
      <c r="J795" s="12">
        <v>0.93877401180859854</v>
      </c>
      <c r="K795" s="23">
        <v>-0.14950285958707721</v>
      </c>
      <c r="L795"/>
      <c r="M795" s="12" t="str">
        <f t="shared" si="12"/>
        <v xml:space="preserve"> </v>
      </c>
    </row>
    <row r="796" spans="1:13" x14ac:dyDescent="0.25">
      <c r="A796" s="1" t="s">
        <v>12403</v>
      </c>
      <c r="B796" s="1" t="s">
        <v>19</v>
      </c>
      <c r="C796" s="1" t="s">
        <v>38</v>
      </c>
      <c r="D796" s="1" t="s">
        <v>7565</v>
      </c>
      <c r="E796" s="16">
        <v>35.99</v>
      </c>
      <c r="F796" s="74"/>
      <c r="G796" s="74">
        <v>94</v>
      </c>
      <c r="H796" s="16">
        <v>64422.1</v>
      </c>
      <c r="I796" s="16">
        <v>685.34148936170209</v>
      </c>
      <c r="J796" s="12">
        <v>0.97684125524586685</v>
      </c>
      <c r="K796" s="23">
        <v>-0.16119962511715091</v>
      </c>
      <c r="L796"/>
      <c r="M796" s="12" t="str">
        <f t="shared" si="12"/>
        <v xml:space="preserve"> </v>
      </c>
    </row>
    <row r="797" spans="1:13" x14ac:dyDescent="0.25">
      <c r="A797" s="1" t="s">
        <v>12403</v>
      </c>
      <c r="B797" s="1" t="s">
        <v>19</v>
      </c>
      <c r="C797" s="1" t="s">
        <v>38</v>
      </c>
      <c r="D797" s="1" t="s">
        <v>8825</v>
      </c>
      <c r="E797" s="16">
        <v>25.99</v>
      </c>
      <c r="F797" s="74"/>
      <c r="G797" s="74">
        <v>60</v>
      </c>
      <c r="H797" s="16">
        <v>25016.23</v>
      </c>
      <c r="I797" s="16">
        <v>416.93716666666666</v>
      </c>
      <c r="J797" s="12">
        <v>0.99999999999999978</v>
      </c>
      <c r="K797" s="23">
        <v>-1.115210630254293E-2</v>
      </c>
      <c r="L797"/>
      <c r="M797" s="12" t="str">
        <f t="shared" si="12"/>
        <v>X</v>
      </c>
    </row>
    <row r="798" spans="1:13" x14ac:dyDescent="0.25">
      <c r="A798" s="1" t="s">
        <v>12403</v>
      </c>
      <c r="B798" s="1" t="s">
        <v>19</v>
      </c>
      <c r="C798" s="1" t="s">
        <v>39</v>
      </c>
      <c r="D798" s="1"/>
      <c r="E798" s="16">
        <v>177.93</v>
      </c>
      <c r="F798" s="74"/>
      <c r="G798" s="74">
        <v>941</v>
      </c>
      <c r="H798" s="16">
        <v>2760092.75</v>
      </c>
      <c r="I798" s="16">
        <v>18003.44410256777</v>
      </c>
      <c r="J798" s="12"/>
      <c r="K798" s="23">
        <v>-0.12349144648969168</v>
      </c>
      <c r="L798"/>
      <c r="M798" s="12" t="str">
        <f t="shared" si="12"/>
        <v xml:space="preserve"> </v>
      </c>
    </row>
    <row r="799" spans="1:13" x14ac:dyDescent="0.25">
      <c r="A799" s="1" t="s">
        <v>12403</v>
      </c>
      <c r="B799" s="1" t="s">
        <v>20</v>
      </c>
      <c r="C799" s="1"/>
      <c r="D799" s="1"/>
      <c r="E799" s="16">
        <v>351.78000000000003</v>
      </c>
      <c r="F799" s="74"/>
      <c r="G799" s="74">
        <v>2986</v>
      </c>
      <c r="H799" s="16">
        <v>3725704.08</v>
      </c>
      <c r="I799" s="16">
        <v>24746.952890078941</v>
      </c>
      <c r="J799" s="12"/>
      <c r="K799" s="23">
        <v>-0.11721007069782619</v>
      </c>
      <c r="L799"/>
      <c r="M799" s="12" t="str">
        <f t="shared" si="12"/>
        <v xml:space="preserve"> </v>
      </c>
    </row>
    <row r="800" spans="1:13" x14ac:dyDescent="0.25">
      <c r="A800" s="1" t="s">
        <v>12403</v>
      </c>
      <c r="B800" s="1" t="s">
        <v>21</v>
      </c>
      <c r="C800" s="1" t="s">
        <v>32</v>
      </c>
      <c r="D800" s="1" t="s">
        <v>9639</v>
      </c>
      <c r="E800" s="16">
        <v>20.99</v>
      </c>
      <c r="F800" s="74"/>
      <c r="G800" s="74">
        <v>85</v>
      </c>
      <c r="H800" s="16">
        <v>45217.18</v>
      </c>
      <c r="I800" s="16">
        <v>531.96682352941173</v>
      </c>
      <c r="J800" s="12">
        <v>1</v>
      </c>
      <c r="K800" s="23">
        <v>-0.15606524944474509</v>
      </c>
      <c r="L800"/>
      <c r="M800" s="12" t="str">
        <f t="shared" si="12"/>
        <v>X</v>
      </c>
    </row>
    <row r="801" spans="1:13" x14ac:dyDescent="0.25">
      <c r="A801" s="1" t="s">
        <v>12403</v>
      </c>
      <c r="B801" s="1" t="s">
        <v>21</v>
      </c>
      <c r="C801" s="1" t="s">
        <v>33</v>
      </c>
      <c r="D801" s="1"/>
      <c r="E801" s="16">
        <v>20.99</v>
      </c>
      <c r="F801" s="74"/>
      <c r="G801" s="74">
        <v>85</v>
      </c>
      <c r="H801" s="16">
        <v>45217.18</v>
      </c>
      <c r="I801" s="16">
        <v>531.96682352941173</v>
      </c>
      <c r="J801" s="12"/>
      <c r="K801" s="23">
        <v>-0.15606524944474509</v>
      </c>
      <c r="L801"/>
      <c r="M801" s="12" t="str">
        <f t="shared" si="12"/>
        <v xml:space="preserve"> </v>
      </c>
    </row>
    <row r="802" spans="1:13" x14ac:dyDescent="0.25">
      <c r="A802" s="1" t="s">
        <v>12403</v>
      </c>
      <c r="B802" s="1" t="s">
        <v>22</v>
      </c>
      <c r="C802" s="1"/>
      <c r="D802" s="1"/>
      <c r="E802" s="16">
        <v>20.99</v>
      </c>
      <c r="F802" s="74"/>
      <c r="G802" s="74">
        <v>85</v>
      </c>
      <c r="H802" s="16">
        <v>45217.18</v>
      </c>
      <c r="I802" s="16">
        <v>531.96682352941173</v>
      </c>
      <c r="J802" s="12"/>
      <c r="K802" s="23">
        <v>-0.15606524944474509</v>
      </c>
      <c r="L802"/>
      <c r="M802" s="12" t="str">
        <f t="shared" si="12"/>
        <v xml:space="preserve"> </v>
      </c>
    </row>
    <row r="803" spans="1:13" x14ac:dyDescent="0.25">
      <c r="A803" s="1" t="s">
        <v>12403</v>
      </c>
      <c r="B803" s="1" t="s">
        <v>23</v>
      </c>
      <c r="C803" s="1" t="s">
        <v>32</v>
      </c>
      <c r="D803" s="1" t="s">
        <v>5362</v>
      </c>
      <c r="E803" s="16">
        <v>29.99</v>
      </c>
      <c r="F803" s="74"/>
      <c r="G803" s="74">
        <v>159</v>
      </c>
      <c r="H803" s="16">
        <v>1940573.66</v>
      </c>
      <c r="I803" s="16">
        <v>12204.865786163522</v>
      </c>
      <c r="J803" s="12">
        <v>0.22324330876794915</v>
      </c>
      <c r="K803" s="23">
        <v>-0.18613960067749369</v>
      </c>
      <c r="L803"/>
      <c r="M803" s="12" t="str">
        <f t="shared" si="12"/>
        <v xml:space="preserve"> </v>
      </c>
    </row>
    <row r="804" spans="1:13" x14ac:dyDescent="0.25">
      <c r="A804" s="1" t="s">
        <v>12403</v>
      </c>
      <c r="B804" s="1" t="s">
        <v>23</v>
      </c>
      <c r="C804" s="1" t="s">
        <v>32</v>
      </c>
      <c r="D804" s="1" t="s">
        <v>5702</v>
      </c>
      <c r="E804" s="16">
        <v>29.99</v>
      </c>
      <c r="F804" s="74"/>
      <c r="G804" s="74">
        <v>159</v>
      </c>
      <c r="H804" s="16">
        <v>1686813.25</v>
      </c>
      <c r="I804" s="16">
        <v>10608.888364779874</v>
      </c>
      <c r="J804" s="12">
        <v>0.41729405724797219</v>
      </c>
      <c r="K804" s="23">
        <v>-0.21328961761539844</v>
      </c>
      <c r="L804"/>
      <c r="M804" s="12" t="str">
        <f t="shared" si="12"/>
        <v xml:space="preserve"> </v>
      </c>
    </row>
    <row r="805" spans="1:13" x14ac:dyDescent="0.25">
      <c r="A805" s="1" t="s">
        <v>12403</v>
      </c>
      <c r="B805" s="1" t="s">
        <v>23</v>
      </c>
      <c r="C805" s="1" t="s">
        <v>32</v>
      </c>
      <c r="D805" s="1" t="s">
        <v>12526</v>
      </c>
      <c r="E805" s="16">
        <v>29.99</v>
      </c>
      <c r="F805" s="74"/>
      <c r="G805" s="74">
        <v>158</v>
      </c>
      <c r="H805" s="16">
        <v>1417584.79</v>
      </c>
      <c r="I805" s="16">
        <v>8972.0556329113933</v>
      </c>
      <c r="J805" s="12">
        <v>0.58140494720236824</v>
      </c>
      <c r="K805" s="23">
        <v>-0.25758873977117325</v>
      </c>
      <c r="L805"/>
      <c r="M805" s="12" t="str">
        <f t="shared" si="12"/>
        <v xml:space="preserve"> </v>
      </c>
    </row>
    <row r="806" spans="1:13" x14ac:dyDescent="0.25">
      <c r="A806" s="1" t="s">
        <v>12403</v>
      </c>
      <c r="B806" s="1" t="s">
        <v>23</v>
      </c>
      <c r="C806" s="1" t="s">
        <v>32</v>
      </c>
      <c r="D806" s="1" t="s">
        <v>6284</v>
      </c>
      <c r="E806" s="16">
        <v>29.99</v>
      </c>
      <c r="F806" s="74"/>
      <c r="G806" s="74">
        <v>159</v>
      </c>
      <c r="H806" s="16">
        <v>969787.66</v>
      </c>
      <c r="I806" s="16">
        <v>6099.2934591194971</v>
      </c>
      <c r="J806" s="12">
        <v>0.69296917714287309</v>
      </c>
      <c r="K806" s="23">
        <v>-0.27185455598472819</v>
      </c>
      <c r="L806"/>
      <c r="M806" s="12" t="str">
        <f t="shared" si="12"/>
        <v xml:space="preserve"> </v>
      </c>
    </row>
    <row r="807" spans="1:13" x14ac:dyDescent="0.25">
      <c r="A807" s="1" t="s">
        <v>12403</v>
      </c>
      <c r="B807" s="1" t="s">
        <v>23</v>
      </c>
      <c r="C807" s="1" t="s">
        <v>32</v>
      </c>
      <c r="D807" s="1" t="s">
        <v>15207</v>
      </c>
      <c r="E807" s="16">
        <v>29.99</v>
      </c>
      <c r="F807" s="74"/>
      <c r="G807" s="74">
        <v>155</v>
      </c>
      <c r="H807" s="16">
        <v>801545.39</v>
      </c>
      <c r="I807" s="16">
        <v>5171.2605806451611</v>
      </c>
      <c r="J807" s="12">
        <v>0.78755844528814622</v>
      </c>
      <c r="K807" s="23" t="e">
        <v>#DIV/0!</v>
      </c>
      <c r="L807"/>
      <c r="M807" s="12" t="str">
        <f t="shared" si="12"/>
        <v xml:space="preserve"> </v>
      </c>
    </row>
    <row r="808" spans="1:13" x14ac:dyDescent="0.25">
      <c r="A808" s="1" t="s">
        <v>12403</v>
      </c>
      <c r="B808" s="1" t="s">
        <v>23</v>
      </c>
      <c r="C808" s="1" t="s">
        <v>32</v>
      </c>
      <c r="D808" s="1" t="s">
        <v>5801</v>
      </c>
      <c r="E808" s="16">
        <v>29.99</v>
      </c>
      <c r="F808" s="74"/>
      <c r="G808" s="74">
        <v>159</v>
      </c>
      <c r="H808" s="16">
        <v>414040.67</v>
      </c>
      <c r="I808" s="16">
        <v>2604.0293710691822</v>
      </c>
      <c r="J808" s="12">
        <v>0.8351896231406265</v>
      </c>
      <c r="K808" s="23">
        <v>-0.24149043188370134</v>
      </c>
      <c r="L808"/>
      <c r="M808" s="12" t="str">
        <f t="shared" si="12"/>
        <v xml:space="preserve"> </v>
      </c>
    </row>
    <row r="809" spans="1:13" x14ac:dyDescent="0.25">
      <c r="A809" s="1" t="s">
        <v>12403</v>
      </c>
      <c r="B809" s="1" t="s">
        <v>23</v>
      </c>
      <c r="C809" s="1" t="s">
        <v>32</v>
      </c>
      <c r="D809" s="1" t="s">
        <v>5393</v>
      </c>
      <c r="E809" s="16">
        <v>35.99</v>
      </c>
      <c r="F809" s="74"/>
      <c r="G809" s="74">
        <v>158</v>
      </c>
      <c r="H809" s="16">
        <v>322087.77</v>
      </c>
      <c r="I809" s="16">
        <v>2038.5301898734178</v>
      </c>
      <c r="J809" s="12">
        <v>0.87247706509894973</v>
      </c>
      <c r="K809" s="23">
        <v>-9.1658007337290348E-2</v>
      </c>
      <c r="L809"/>
      <c r="M809" s="12" t="str">
        <f t="shared" si="12"/>
        <v xml:space="preserve"> </v>
      </c>
    </row>
    <row r="810" spans="1:13" x14ac:dyDescent="0.25">
      <c r="A810" s="1" t="s">
        <v>12403</v>
      </c>
      <c r="B810" s="1" t="s">
        <v>23</v>
      </c>
      <c r="C810" s="1" t="s">
        <v>32</v>
      </c>
      <c r="D810" s="1" t="s">
        <v>5863</v>
      </c>
      <c r="E810" s="16">
        <v>29.99</v>
      </c>
      <c r="F810" s="74"/>
      <c r="G810" s="74">
        <v>153</v>
      </c>
      <c r="H810" s="16">
        <v>250866.35</v>
      </c>
      <c r="I810" s="16">
        <v>1639.6493464052287</v>
      </c>
      <c r="J810" s="12">
        <v>0.90246844326925968</v>
      </c>
      <c r="K810" s="23">
        <v>-0.61636516988540058</v>
      </c>
      <c r="L810"/>
      <c r="M810" s="12" t="str">
        <f t="shared" si="12"/>
        <v xml:space="preserve"> </v>
      </c>
    </row>
    <row r="811" spans="1:13" x14ac:dyDescent="0.25">
      <c r="A811" s="1" t="s">
        <v>12403</v>
      </c>
      <c r="B811" s="1" t="s">
        <v>23</v>
      </c>
      <c r="C811" s="1" t="s">
        <v>32</v>
      </c>
      <c r="D811" s="1" t="s">
        <v>15607</v>
      </c>
      <c r="E811" s="16">
        <v>49.99</v>
      </c>
      <c r="F811" s="74"/>
      <c r="G811" s="74">
        <v>127</v>
      </c>
      <c r="H811" s="16">
        <v>151019.79</v>
      </c>
      <c r="I811" s="16">
        <v>1189.1322047244096</v>
      </c>
      <c r="J811" s="12">
        <v>0.92421926073799077</v>
      </c>
      <c r="K811" s="23" t="e">
        <v>#DIV/0!</v>
      </c>
      <c r="L811"/>
      <c r="M811" s="12" t="str">
        <f t="shared" si="12"/>
        <v xml:space="preserve"> </v>
      </c>
    </row>
    <row r="812" spans="1:13" x14ac:dyDescent="0.25">
      <c r="A812" s="1" t="s">
        <v>12403</v>
      </c>
      <c r="B812" s="1" t="s">
        <v>23</v>
      </c>
      <c r="C812" s="1" t="s">
        <v>32</v>
      </c>
      <c r="D812" s="1" t="s">
        <v>15601</v>
      </c>
      <c r="E812" s="16">
        <v>39.99</v>
      </c>
      <c r="F812" s="74"/>
      <c r="G812" s="74">
        <v>134</v>
      </c>
      <c r="H812" s="16">
        <v>156520.85999999999</v>
      </c>
      <c r="I812" s="16">
        <v>1168.0661194029849</v>
      </c>
      <c r="J812" s="12">
        <v>0.94558475134837372</v>
      </c>
      <c r="K812" s="23" t="e">
        <v>#DIV/0!</v>
      </c>
      <c r="L812"/>
      <c r="M812" s="12" t="str">
        <f t="shared" si="12"/>
        <v xml:space="preserve"> </v>
      </c>
    </row>
    <row r="813" spans="1:13" x14ac:dyDescent="0.25">
      <c r="A813" s="1" t="s">
        <v>12403</v>
      </c>
      <c r="B813" s="1" t="s">
        <v>23</v>
      </c>
      <c r="C813" s="1" t="s">
        <v>32</v>
      </c>
      <c r="D813" s="1" t="s">
        <v>9059</v>
      </c>
      <c r="E813" s="16">
        <v>29.99</v>
      </c>
      <c r="F813" s="74"/>
      <c r="G813" s="74">
        <v>113</v>
      </c>
      <c r="H813" s="16">
        <v>123557.48</v>
      </c>
      <c r="I813" s="16">
        <v>1093.4290265486725</v>
      </c>
      <c r="J813" s="12">
        <v>0.96558502976736094</v>
      </c>
      <c r="K813" s="23">
        <v>-4.6954786430907891E-2</v>
      </c>
      <c r="L813"/>
      <c r="M813" s="12" t="str">
        <f t="shared" si="12"/>
        <v xml:space="preserve"> </v>
      </c>
    </row>
    <row r="814" spans="1:13" x14ac:dyDescent="0.25">
      <c r="A814" s="1" t="s">
        <v>12403</v>
      </c>
      <c r="B814" s="1" t="s">
        <v>23</v>
      </c>
      <c r="C814" s="1" t="s">
        <v>32</v>
      </c>
      <c r="D814" s="1" t="s">
        <v>5642</v>
      </c>
      <c r="E814" s="16">
        <v>41.99</v>
      </c>
      <c r="F814" s="74"/>
      <c r="G814" s="74">
        <v>129</v>
      </c>
      <c r="H814" s="16">
        <v>140246.6</v>
      </c>
      <c r="I814" s="16">
        <v>1087.1829457364342</v>
      </c>
      <c r="J814" s="12">
        <v>0.98547105901951715</v>
      </c>
      <c r="K814" s="23">
        <v>-0.2353479853479854</v>
      </c>
      <c r="L814"/>
      <c r="M814" s="12" t="str">
        <f t="shared" si="12"/>
        <v>X</v>
      </c>
    </row>
    <row r="815" spans="1:13" x14ac:dyDescent="0.25">
      <c r="A815" s="1" t="s">
        <v>12403</v>
      </c>
      <c r="B815" s="1" t="s">
        <v>23</v>
      </c>
      <c r="C815" s="1" t="s">
        <v>32</v>
      </c>
      <c r="D815" s="1" t="s">
        <v>5529</v>
      </c>
      <c r="E815" s="16">
        <v>26.99</v>
      </c>
      <c r="F815" s="74"/>
      <c r="G815" s="74">
        <v>112</v>
      </c>
      <c r="H815" s="16">
        <v>88962.41</v>
      </c>
      <c r="I815" s="16">
        <v>794.30723214285717</v>
      </c>
      <c r="J815" s="12">
        <v>0.99999999999999989</v>
      </c>
      <c r="K815" s="23">
        <v>-6.0433724403822997E-2</v>
      </c>
      <c r="L815"/>
      <c r="M815" s="12" t="str">
        <f t="shared" si="12"/>
        <v>X</v>
      </c>
    </row>
    <row r="816" spans="1:13" x14ac:dyDescent="0.25">
      <c r="A816" s="1" t="s">
        <v>12403</v>
      </c>
      <c r="B816" s="1" t="s">
        <v>23</v>
      </c>
      <c r="C816" s="1" t="s">
        <v>32</v>
      </c>
      <c r="D816" s="1" t="s">
        <v>12828</v>
      </c>
      <c r="E816" s="16">
        <v>29.99</v>
      </c>
      <c r="F816" s="74"/>
      <c r="G816" s="74">
        <v>0</v>
      </c>
      <c r="H816" s="16">
        <v>703.76</v>
      </c>
      <c r="I816" s="16">
        <v>0</v>
      </c>
      <c r="J816" s="12">
        <v>0.99999999999999989</v>
      </c>
      <c r="K816" s="23">
        <v>-0.92948755842555342</v>
      </c>
      <c r="L816"/>
      <c r="M816" s="12" t="str">
        <f t="shared" si="12"/>
        <v>X</v>
      </c>
    </row>
    <row r="817" spans="1:13" x14ac:dyDescent="0.25">
      <c r="A817" s="1" t="s">
        <v>12403</v>
      </c>
      <c r="B817" s="1" t="s">
        <v>23</v>
      </c>
      <c r="C817" s="1" t="s">
        <v>33</v>
      </c>
      <c r="D817" s="1"/>
      <c r="E817" s="16">
        <v>464.86000000000007</v>
      </c>
      <c r="F817" s="74"/>
      <c r="G817" s="74">
        <v>1875</v>
      </c>
      <c r="H817" s="16">
        <v>8464310.4399999995</v>
      </c>
      <c r="I817" s="16">
        <v>54670.690259522635</v>
      </c>
      <c r="J817" s="12"/>
      <c r="K817" s="23">
        <v>-0.1311460734547274</v>
      </c>
      <c r="L817"/>
      <c r="M817" s="12" t="str">
        <f t="shared" si="12"/>
        <v xml:space="preserve"> </v>
      </c>
    </row>
    <row r="818" spans="1:13" x14ac:dyDescent="0.25">
      <c r="A818" s="1" t="s">
        <v>12403</v>
      </c>
      <c r="B818" s="1" t="s">
        <v>23</v>
      </c>
      <c r="C818" s="1" t="s">
        <v>34</v>
      </c>
      <c r="D818" s="1" t="s">
        <v>6774</v>
      </c>
      <c r="E818" s="16">
        <v>15.99</v>
      </c>
      <c r="F818" s="74"/>
      <c r="G818" s="74">
        <v>158</v>
      </c>
      <c r="H818" s="16">
        <v>1250418</v>
      </c>
      <c r="I818" s="16">
        <v>7914.0379746835442</v>
      </c>
      <c r="J818" s="12">
        <v>0.33162402560503335</v>
      </c>
      <c r="K818" s="23">
        <v>5.9060929860913491E-2</v>
      </c>
      <c r="L818"/>
      <c r="M818" s="12" t="str">
        <f t="shared" si="12"/>
        <v xml:space="preserve"> </v>
      </c>
    </row>
    <row r="819" spans="1:13" x14ac:dyDescent="0.25">
      <c r="A819" s="1" t="s">
        <v>12403</v>
      </c>
      <c r="B819" s="1" t="s">
        <v>23</v>
      </c>
      <c r="C819" s="1" t="s">
        <v>34</v>
      </c>
      <c r="D819" s="1" t="s">
        <v>6885</v>
      </c>
      <c r="E819" s="16">
        <v>15.99</v>
      </c>
      <c r="F819" s="74"/>
      <c r="G819" s="74">
        <v>159</v>
      </c>
      <c r="H819" s="16">
        <v>899821.26</v>
      </c>
      <c r="I819" s="16">
        <v>5659.2532075471699</v>
      </c>
      <c r="J819" s="12">
        <v>0.56876520898178284</v>
      </c>
      <c r="K819" s="23">
        <v>-0.1339796860572483</v>
      </c>
      <c r="L819"/>
      <c r="M819" s="12" t="str">
        <f t="shared" si="12"/>
        <v xml:space="preserve"> </v>
      </c>
    </row>
    <row r="820" spans="1:13" x14ac:dyDescent="0.25">
      <c r="A820" s="1" t="s">
        <v>12403</v>
      </c>
      <c r="B820" s="1" t="s">
        <v>23</v>
      </c>
      <c r="C820" s="1" t="s">
        <v>34</v>
      </c>
      <c r="D820" s="1" t="s">
        <v>14273</v>
      </c>
      <c r="E820" s="16">
        <v>15.99</v>
      </c>
      <c r="F820" s="74"/>
      <c r="G820" s="74">
        <v>157</v>
      </c>
      <c r="H820" s="16">
        <v>488734.35</v>
      </c>
      <c r="I820" s="16">
        <v>3112.9576433121019</v>
      </c>
      <c r="J820" s="12">
        <v>0.69920829612837909</v>
      </c>
      <c r="K820" s="23">
        <v>1.1829024425082131</v>
      </c>
      <c r="L820"/>
      <c r="M820" s="12" t="str">
        <f t="shared" si="12"/>
        <v xml:space="preserve"> </v>
      </c>
    </row>
    <row r="821" spans="1:13" x14ac:dyDescent="0.25">
      <c r="A821" s="1" t="s">
        <v>12403</v>
      </c>
      <c r="B821" s="1" t="s">
        <v>23</v>
      </c>
      <c r="C821" s="1" t="s">
        <v>34</v>
      </c>
      <c r="D821" s="1" t="s">
        <v>11354</v>
      </c>
      <c r="E821" s="16">
        <v>15.99</v>
      </c>
      <c r="F821" s="74"/>
      <c r="G821" s="74">
        <v>159</v>
      </c>
      <c r="H821" s="16">
        <v>461327.49</v>
      </c>
      <c r="I821" s="16">
        <v>2901.430754716981</v>
      </c>
      <c r="J821" s="12">
        <v>0.82078771613766577</v>
      </c>
      <c r="K821" s="23">
        <v>-0.28234913685886276</v>
      </c>
      <c r="L821"/>
      <c r="M821" s="12" t="str">
        <f t="shared" si="12"/>
        <v xml:space="preserve"> </v>
      </c>
    </row>
    <row r="822" spans="1:13" x14ac:dyDescent="0.25">
      <c r="A822" s="1" t="s">
        <v>12403</v>
      </c>
      <c r="B822" s="1" t="s">
        <v>23</v>
      </c>
      <c r="C822" s="1" t="s">
        <v>34</v>
      </c>
      <c r="D822" s="1" t="s">
        <v>6789</v>
      </c>
      <c r="E822" s="16">
        <v>17.989999999999998</v>
      </c>
      <c r="F822" s="74"/>
      <c r="G822" s="74">
        <v>158</v>
      </c>
      <c r="H822" s="16">
        <v>390070</v>
      </c>
      <c r="I822" s="16">
        <v>2468.7974683544303</v>
      </c>
      <c r="J822" s="12">
        <v>0.92423838916680912</v>
      </c>
      <c r="K822" s="23">
        <v>-0.17444087401286668</v>
      </c>
      <c r="L822"/>
      <c r="M822" s="12" t="str">
        <f t="shared" si="12"/>
        <v xml:space="preserve"> </v>
      </c>
    </row>
    <row r="823" spans="1:13" x14ac:dyDescent="0.25">
      <c r="A823" s="1" t="s">
        <v>12403</v>
      </c>
      <c r="B823" s="1" t="s">
        <v>23</v>
      </c>
      <c r="C823" s="1" t="s">
        <v>34</v>
      </c>
      <c r="D823" s="1" t="s">
        <v>6902</v>
      </c>
      <c r="E823" s="16">
        <v>15.99</v>
      </c>
      <c r="F823" s="74"/>
      <c r="G823" s="74">
        <v>154</v>
      </c>
      <c r="H823" s="16">
        <v>278433.87</v>
      </c>
      <c r="I823" s="16">
        <v>1808.0121428571429</v>
      </c>
      <c r="J823" s="12">
        <v>1</v>
      </c>
      <c r="K823" s="23">
        <v>-8.9801892216820889E-2</v>
      </c>
      <c r="L823"/>
      <c r="M823" s="12" t="str">
        <f t="shared" si="12"/>
        <v>X</v>
      </c>
    </row>
    <row r="824" spans="1:13" x14ac:dyDescent="0.25">
      <c r="A824" s="1" t="s">
        <v>12403</v>
      </c>
      <c r="B824" s="1" t="s">
        <v>23</v>
      </c>
      <c r="C824" s="1" t="s">
        <v>35</v>
      </c>
      <c r="D824" s="1"/>
      <c r="E824" s="16">
        <v>97.939999999999984</v>
      </c>
      <c r="F824" s="74"/>
      <c r="G824" s="74">
        <v>945</v>
      </c>
      <c r="H824" s="16">
        <v>3768804.97</v>
      </c>
      <c r="I824" s="16">
        <v>23864.489191471373</v>
      </c>
      <c r="J824" s="12"/>
      <c r="K824" s="23">
        <v>-2.4846961358519826E-2</v>
      </c>
      <c r="L824"/>
      <c r="M824" s="12" t="str">
        <f t="shared" si="12"/>
        <v xml:space="preserve"> </v>
      </c>
    </row>
    <row r="825" spans="1:13" x14ac:dyDescent="0.25">
      <c r="A825" s="1" t="s">
        <v>12403</v>
      </c>
      <c r="B825" s="1" t="s">
        <v>23</v>
      </c>
      <c r="C825" s="1" t="s">
        <v>36</v>
      </c>
      <c r="D825" s="1" t="s">
        <v>7280</v>
      </c>
      <c r="E825" s="16">
        <v>38.99</v>
      </c>
      <c r="F825" s="74"/>
      <c r="G825" s="74">
        <v>157</v>
      </c>
      <c r="H825" s="16">
        <v>1187050.55</v>
      </c>
      <c r="I825" s="16">
        <v>7560.8315286624211</v>
      </c>
      <c r="J825" s="12">
        <v>0.84862338991309849</v>
      </c>
      <c r="K825" s="23">
        <v>-7.9822281327449618E-2</v>
      </c>
      <c r="L825"/>
      <c r="M825" s="12" t="str">
        <f t="shared" si="12"/>
        <v xml:space="preserve"> </v>
      </c>
    </row>
    <row r="826" spans="1:13" x14ac:dyDescent="0.25">
      <c r="A826" s="1" t="s">
        <v>12403</v>
      </c>
      <c r="B826" s="1" t="s">
        <v>23</v>
      </c>
      <c r="C826" s="1" t="s">
        <v>36</v>
      </c>
      <c r="D826" s="1" t="s">
        <v>7289</v>
      </c>
      <c r="E826" s="16">
        <v>41.99</v>
      </c>
      <c r="F826" s="74"/>
      <c r="G826" s="74">
        <v>134</v>
      </c>
      <c r="H826" s="16">
        <v>180724.96</v>
      </c>
      <c r="I826" s="16">
        <v>1348.6937313432836</v>
      </c>
      <c r="J826" s="12">
        <v>1</v>
      </c>
      <c r="K826" s="23">
        <v>-0.1979127841967947</v>
      </c>
      <c r="L826"/>
      <c r="M826" s="12" t="str">
        <f t="shared" si="12"/>
        <v>X</v>
      </c>
    </row>
    <row r="827" spans="1:13" x14ac:dyDescent="0.25">
      <c r="A827" s="1" t="s">
        <v>12403</v>
      </c>
      <c r="B827" s="1" t="s">
        <v>23</v>
      </c>
      <c r="C827" s="1" t="s">
        <v>37</v>
      </c>
      <c r="D827" s="1"/>
      <c r="E827" s="16">
        <v>80.98</v>
      </c>
      <c r="F827" s="74"/>
      <c r="G827" s="74">
        <v>291</v>
      </c>
      <c r="H827" s="16">
        <v>1367775.51</v>
      </c>
      <c r="I827" s="16">
        <v>8909.5252600057047</v>
      </c>
      <c r="J827" s="12"/>
      <c r="K827" s="23">
        <v>-9.7381330840359492E-2</v>
      </c>
      <c r="L827"/>
      <c r="M827" s="12" t="str">
        <f t="shared" si="12"/>
        <v xml:space="preserve"> </v>
      </c>
    </row>
    <row r="828" spans="1:13" x14ac:dyDescent="0.25">
      <c r="A828" s="1" t="s">
        <v>12403</v>
      </c>
      <c r="B828" s="1" t="s">
        <v>23</v>
      </c>
      <c r="C828" s="1" t="s">
        <v>38</v>
      </c>
      <c r="D828" s="1" t="s">
        <v>7563</v>
      </c>
      <c r="E828" s="16">
        <v>59.99</v>
      </c>
      <c r="F828" s="74"/>
      <c r="G828" s="74">
        <v>159</v>
      </c>
      <c r="H828" s="16">
        <v>3371900.53</v>
      </c>
      <c r="I828" s="16">
        <v>21206.921572327043</v>
      </c>
      <c r="J828" s="12">
        <v>0.5237372196860538</v>
      </c>
      <c r="K828" s="23">
        <v>-0.10806143623401299</v>
      </c>
      <c r="L828"/>
      <c r="M828" s="12" t="str">
        <f t="shared" si="12"/>
        <v xml:space="preserve"> </v>
      </c>
    </row>
    <row r="829" spans="1:13" x14ac:dyDescent="0.25">
      <c r="A829" s="1" t="s">
        <v>12403</v>
      </c>
      <c r="B829" s="1" t="s">
        <v>23</v>
      </c>
      <c r="C829" s="1" t="s">
        <v>38</v>
      </c>
      <c r="D829" s="1" t="s">
        <v>7744</v>
      </c>
      <c r="E829" s="16">
        <v>59.99</v>
      </c>
      <c r="F829" s="74"/>
      <c r="G829" s="74">
        <v>159</v>
      </c>
      <c r="H829" s="16">
        <v>1242840.53</v>
      </c>
      <c r="I829" s="16">
        <v>7816.607106918239</v>
      </c>
      <c r="J829" s="12">
        <v>0.71678023442034122</v>
      </c>
      <c r="K829" s="23">
        <v>-0.12484055073280975</v>
      </c>
      <c r="L829"/>
      <c r="M829" s="12" t="str">
        <f t="shared" si="12"/>
        <v xml:space="preserve"> </v>
      </c>
    </row>
    <row r="830" spans="1:13" x14ac:dyDescent="0.25">
      <c r="A830" s="1" t="s">
        <v>12403</v>
      </c>
      <c r="B830" s="1" t="s">
        <v>23</v>
      </c>
      <c r="C830" s="1" t="s">
        <v>38</v>
      </c>
      <c r="D830" s="1" t="s">
        <v>11909</v>
      </c>
      <c r="E830" s="16">
        <v>59.99</v>
      </c>
      <c r="F830" s="74"/>
      <c r="G830" s="74">
        <v>156</v>
      </c>
      <c r="H830" s="16">
        <v>663446.46</v>
      </c>
      <c r="I830" s="16">
        <v>4252.8619230769227</v>
      </c>
      <c r="J830" s="12">
        <v>0.82181113537899375</v>
      </c>
      <c r="K830" s="23">
        <v>-0.12615985134009045</v>
      </c>
      <c r="L830"/>
      <c r="M830" s="12" t="str">
        <f t="shared" si="12"/>
        <v xml:space="preserve"> </v>
      </c>
    </row>
    <row r="831" spans="1:13" x14ac:dyDescent="0.25">
      <c r="A831" s="1" t="s">
        <v>12403</v>
      </c>
      <c r="B831" s="1" t="s">
        <v>23</v>
      </c>
      <c r="C831" s="1" t="s">
        <v>38</v>
      </c>
      <c r="D831" s="1" t="s">
        <v>7594</v>
      </c>
      <c r="E831" s="16">
        <v>65.989999999999995</v>
      </c>
      <c r="F831" s="74"/>
      <c r="G831" s="74">
        <v>155</v>
      </c>
      <c r="H831" s="16">
        <v>566392.17000000004</v>
      </c>
      <c r="I831" s="16">
        <v>3654.143032258065</v>
      </c>
      <c r="J831" s="12">
        <v>0.91205576166871138</v>
      </c>
      <c r="K831" s="23">
        <v>-0.14518094908593226</v>
      </c>
      <c r="L831"/>
      <c r="M831" s="12" t="str">
        <f t="shared" si="12"/>
        <v xml:space="preserve"> </v>
      </c>
    </row>
    <row r="832" spans="1:13" x14ac:dyDescent="0.25">
      <c r="A832" s="1" t="s">
        <v>12403</v>
      </c>
      <c r="B832" s="1" t="s">
        <v>23</v>
      </c>
      <c r="C832" s="1" t="s">
        <v>38</v>
      </c>
      <c r="D832" s="1" t="s">
        <v>7773</v>
      </c>
      <c r="E832" s="16">
        <v>59.99</v>
      </c>
      <c r="F832" s="74"/>
      <c r="G832" s="74">
        <v>149</v>
      </c>
      <c r="H832" s="16">
        <v>350163.6</v>
      </c>
      <c r="I832" s="16">
        <v>2350.0912751677852</v>
      </c>
      <c r="J832" s="12">
        <v>0.97009484415727676</v>
      </c>
      <c r="K832" s="23">
        <v>-8.9791853892403406E-2</v>
      </c>
      <c r="L832"/>
      <c r="M832" s="12" t="str">
        <f t="shared" si="12"/>
        <v xml:space="preserve"> </v>
      </c>
    </row>
    <row r="833" spans="1:13" x14ac:dyDescent="0.25">
      <c r="A833" s="1" t="s">
        <v>12403</v>
      </c>
      <c r="B833" s="1" t="s">
        <v>23</v>
      </c>
      <c r="C833" s="1" t="s">
        <v>38</v>
      </c>
      <c r="D833" s="1" t="s">
        <v>15603</v>
      </c>
      <c r="E833" s="16">
        <v>89.99</v>
      </c>
      <c r="F833" s="74"/>
      <c r="G833" s="74">
        <v>101</v>
      </c>
      <c r="H833" s="16">
        <v>110327.74</v>
      </c>
      <c r="I833" s="16">
        <v>1092.3538613861388</v>
      </c>
      <c r="J833" s="12">
        <v>0.99707218607484416</v>
      </c>
      <c r="K833" s="23" t="e">
        <v>#DIV/0!</v>
      </c>
      <c r="L833"/>
      <c r="M833" s="12" t="str">
        <f t="shared" si="12"/>
        <v>X</v>
      </c>
    </row>
    <row r="834" spans="1:13" x14ac:dyDescent="0.25">
      <c r="A834" s="1" t="s">
        <v>12403</v>
      </c>
      <c r="B834" s="1" t="s">
        <v>23</v>
      </c>
      <c r="C834" s="1" t="s">
        <v>38</v>
      </c>
      <c r="D834" s="1" t="s">
        <v>16224</v>
      </c>
      <c r="E834" s="16">
        <v>59.99</v>
      </c>
      <c r="F834" s="74"/>
      <c r="G834" s="74">
        <v>126</v>
      </c>
      <c r="H834" s="16">
        <v>14937.51</v>
      </c>
      <c r="I834" s="16">
        <v>118.55166666666666</v>
      </c>
      <c r="J834" s="12">
        <v>1</v>
      </c>
      <c r="K834" s="23" t="e">
        <v>#DIV/0!</v>
      </c>
      <c r="L834"/>
      <c r="M834" s="12" t="str">
        <f t="shared" si="12"/>
        <v>X</v>
      </c>
    </row>
    <row r="835" spans="1:13" x14ac:dyDescent="0.25">
      <c r="A835" s="1" t="s">
        <v>12403</v>
      </c>
      <c r="B835" s="1" t="s">
        <v>23</v>
      </c>
      <c r="C835" s="1" t="s">
        <v>39</v>
      </c>
      <c r="D835" s="1"/>
      <c r="E835" s="16">
        <v>455.93</v>
      </c>
      <c r="F835" s="74"/>
      <c r="G835" s="74">
        <v>1005</v>
      </c>
      <c r="H835" s="16">
        <v>6320008.5399999991</v>
      </c>
      <c r="I835" s="16">
        <v>40491.530437800859</v>
      </c>
      <c r="J835" s="12"/>
      <c r="K835" s="23">
        <v>-9.8053068690397316E-2</v>
      </c>
      <c r="L835"/>
      <c r="M835" s="12" t="str">
        <f t="shared" si="12"/>
        <v xml:space="preserve"> </v>
      </c>
    </row>
    <row r="836" spans="1:13" x14ac:dyDescent="0.25">
      <c r="A836" s="1" t="s">
        <v>12403</v>
      </c>
      <c r="B836" s="1" t="s">
        <v>24</v>
      </c>
      <c r="C836" s="1"/>
      <c r="D836" s="1"/>
      <c r="E836" s="16">
        <v>1099.71</v>
      </c>
      <c r="F836" s="74"/>
      <c r="G836" s="74">
        <v>4116</v>
      </c>
      <c r="H836" s="16">
        <v>19920899.460000005</v>
      </c>
      <c r="I836" s="16">
        <v>127936.23514880058</v>
      </c>
      <c r="J836" s="12"/>
      <c r="K836" s="23">
        <v>-9.9790241617319642E-2</v>
      </c>
      <c r="L836"/>
      <c r="M836" s="12" t="str">
        <f t="shared" si="12"/>
        <v xml:space="preserve"> </v>
      </c>
    </row>
    <row r="837" spans="1:13" x14ac:dyDescent="0.25">
      <c r="A837" s="1" t="s">
        <v>12403</v>
      </c>
      <c r="B837" s="1" t="s">
        <v>74</v>
      </c>
      <c r="C837" s="1" t="s">
        <v>32</v>
      </c>
      <c r="D837" s="1" t="s">
        <v>5366</v>
      </c>
      <c r="E837" s="16">
        <v>149.99</v>
      </c>
      <c r="F837" s="74"/>
      <c r="G837" s="74">
        <v>90</v>
      </c>
      <c r="H837" s="16">
        <v>61645.89</v>
      </c>
      <c r="I837" s="16">
        <v>684.95433333333335</v>
      </c>
      <c r="J837" s="12">
        <v>0.34203379008215407</v>
      </c>
      <c r="K837" s="23">
        <v>-0.26868327402135239</v>
      </c>
      <c r="L837"/>
      <c r="M837" s="12" t="str">
        <f t="shared" si="12"/>
        <v xml:space="preserve"> </v>
      </c>
    </row>
    <row r="838" spans="1:13" x14ac:dyDescent="0.25">
      <c r="A838" s="1" t="s">
        <v>12403</v>
      </c>
      <c r="B838" s="1" t="s">
        <v>74</v>
      </c>
      <c r="C838" s="1" t="s">
        <v>32</v>
      </c>
      <c r="D838" s="1" t="s">
        <v>12528</v>
      </c>
      <c r="E838" s="16">
        <v>249.99</v>
      </c>
      <c r="F838" s="74"/>
      <c r="G838" s="74">
        <v>23</v>
      </c>
      <c r="H838" s="16">
        <v>10499.58</v>
      </c>
      <c r="I838" s="16">
        <v>456.50347826086954</v>
      </c>
      <c r="J838" s="12">
        <v>0.56999003074917387</v>
      </c>
      <c r="K838" s="23">
        <v>-0.53333333333333333</v>
      </c>
      <c r="L838"/>
      <c r="M838" s="12" t="str">
        <f t="shared" si="12"/>
        <v xml:space="preserve"> </v>
      </c>
    </row>
    <row r="839" spans="1:13" x14ac:dyDescent="0.25">
      <c r="A839" s="1" t="s">
        <v>12403</v>
      </c>
      <c r="B839" s="1" t="s">
        <v>74</v>
      </c>
      <c r="C839" s="1" t="s">
        <v>32</v>
      </c>
      <c r="D839" s="1" t="s">
        <v>11498</v>
      </c>
      <c r="E839" s="16">
        <v>79.989999999999995</v>
      </c>
      <c r="F839" s="74"/>
      <c r="G839" s="74">
        <v>45</v>
      </c>
      <c r="H839" s="16">
        <v>16477.939999999999</v>
      </c>
      <c r="I839" s="16">
        <v>366.17644444444443</v>
      </c>
      <c r="J839" s="12">
        <v>0.75284122394133424</v>
      </c>
      <c r="K839" s="23">
        <v>-0.18577075098814244</v>
      </c>
      <c r="L839"/>
      <c r="M839" s="12" t="str">
        <f t="shared" si="12"/>
        <v xml:space="preserve"> </v>
      </c>
    </row>
    <row r="840" spans="1:13" x14ac:dyDescent="0.25">
      <c r="A840" s="1" t="s">
        <v>12403</v>
      </c>
      <c r="B840" s="1" t="s">
        <v>74</v>
      </c>
      <c r="C840" s="1" t="s">
        <v>32</v>
      </c>
      <c r="D840" s="1" t="s">
        <v>6175</v>
      </c>
      <c r="E840" s="16">
        <v>89.99</v>
      </c>
      <c r="F840" s="74"/>
      <c r="G840" s="74">
        <v>3</v>
      </c>
      <c r="H840" s="16">
        <v>989.89</v>
      </c>
      <c r="I840" s="16">
        <v>329.96333333333331</v>
      </c>
      <c r="J840" s="12">
        <v>0.91760930262318474</v>
      </c>
      <c r="K840" s="23">
        <v>-0.75489399844501337</v>
      </c>
      <c r="L840"/>
      <c r="M840" s="12" t="str">
        <f t="shared" ref="M840:M903" si="13">IF(J840&gt;$M$3,"X"," ")</f>
        <v xml:space="preserve"> </v>
      </c>
    </row>
    <row r="841" spans="1:13" x14ac:dyDescent="0.25">
      <c r="A841" s="1" t="s">
        <v>12403</v>
      </c>
      <c r="B841" s="1" t="s">
        <v>74</v>
      </c>
      <c r="C841" s="1" t="s">
        <v>32</v>
      </c>
      <c r="D841" s="1" t="s">
        <v>6280</v>
      </c>
      <c r="E841" s="16">
        <v>329.99</v>
      </c>
      <c r="F841" s="74"/>
      <c r="G841" s="74">
        <v>4</v>
      </c>
      <c r="H841" s="16">
        <v>659.98</v>
      </c>
      <c r="I841" s="16">
        <v>164.995</v>
      </c>
      <c r="J841" s="12">
        <v>1.0000000000000002</v>
      </c>
      <c r="K841" s="23">
        <v>-0.5</v>
      </c>
      <c r="L841"/>
      <c r="M841" s="12" t="str">
        <f t="shared" si="13"/>
        <v>X</v>
      </c>
    </row>
    <row r="842" spans="1:13" x14ac:dyDescent="0.25">
      <c r="A842" s="1" t="s">
        <v>12403</v>
      </c>
      <c r="B842" s="1" t="s">
        <v>74</v>
      </c>
      <c r="C842" s="1" t="s">
        <v>33</v>
      </c>
      <c r="D842" s="1"/>
      <c r="E842" s="16">
        <v>899.95</v>
      </c>
      <c r="F842" s="74"/>
      <c r="G842" s="74">
        <v>165</v>
      </c>
      <c r="H842" s="16">
        <v>90273.279999999999</v>
      </c>
      <c r="I842" s="16">
        <v>2002.5925893719805</v>
      </c>
      <c r="J842" s="12"/>
      <c r="K842" s="23">
        <v>-0.31812372171726877</v>
      </c>
      <c r="L842"/>
      <c r="M842" s="12" t="str">
        <f t="shared" si="13"/>
        <v xml:space="preserve"> </v>
      </c>
    </row>
    <row r="843" spans="1:13" x14ac:dyDescent="0.25">
      <c r="A843" s="1" t="s">
        <v>12403</v>
      </c>
      <c r="B843" s="1" t="s">
        <v>79</v>
      </c>
      <c r="C843" s="1"/>
      <c r="D843" s="1"/>
      <c r="E843" s="16">
        <v>899.95</v>
      </c>
      <c r="F843" s="74"/>
      <c r="G843" s="74">
        <v>165</v>
      </c>
      <c r="H843" s="16">
        <v>90273.279999999999</v>
      </c>
      <c r="I843" s="16">
        <v>2002.5925893719805</v>
      </c>
      <c r="J843" s="12"/>
      <c r="K843" s="23">
        <v>-0.31812372171726877</v>
      </c>
      <c r="L843"/>
      <c r="M843" s="12" t="str">
        <f t="shared" si="13"/>
        <v xml:space="preserve"> </v>
      </c>
    </row>
    <row r="844" spans="1:13" x14ac:dyDescent="0.25">
      <c r="A844" s="1" t="s">
        <v>8184</v>
      </c>
      <c r="B844" s="1" t="s">
        <v>12122</v>
      </c>
      <c r="C844" s="1" t="s">
        <v>32</v>
      </c>
      <c r="D844" s="1" t="s">
        <v>13687</v>
      </c>
      <c r="E844" s="16">
        <v>7.19</v>
      </c>
      <c r="F844" s="74"/>
      <c r="G844" s="74">
        <v>9</v>
      </c>
      <c r="H844" s="16">
        <v>40065.379999999997</v>
      </c>
      <c r="I844" s="16">
        <v>4451.7088888888884</v>
      </c>
      <c r="J844" s="12">
        <v>0.31163828726749904</v>
      </c>
      <c r="K844" s="23">
        <v>6.1934597747548503E-2</v>
      </c>
      <c r="L844"/>
      <c r="M844" s="12" t="str">
        <f t="shared" si="13"/>
        <v xml:space="preserve"> </v>
      </c>
    </row>
    <row r="845" spans="1:13" x14ac:dyDescent="0.25">
      <c r="A845" s="1" t="s">
        <v>8184</v>
      </c>
      <c r="B845" s="1" t="s">
        <v>12122</v>
      </c>
      <c r="C845" s="1" t="s">
        <v>32</v>
      </c>
      <c r="D845" s="1" t="s">
        <v>15706</v>
      </c>
      <c r="E845" s="16">
        <v>29.99</v>
      </c>
      <c r="F845" s="74"/>
      <c r="G845" s="74">
        <v>77</v>
      </c>
      <c r="H845" s="16">
        <v>86491.16</v>
      </c>
      <c r="I845" s="16">
        <v>1123.2618181818182</v>
      </c>
      <c r="J845" s="12">
        <v>0.39027132413225429</v>
      </c>
      <c r="K845" s="23" t="e">
        <v>#DIV/0!</v>
      </c>
      <c r="L845"/>
      <c r="M845" s="12" t="str">
        <f t="shared" si="13"/>
        <v xml:space="preserve"> </v>
      </c>
    </row>
    <row r="846" spans="1:13" x14ac:dyDescent="0.25">
      <c r="A846" s="1" t="s">
        <v>8184</v>
      </c>
      <c r="B846" s="1" t="s">
        <v>12122</v>
      </c>
      <c r="C846" s="1" t="s">
        <v>32</v>
      </c>
      <c r="D846" s="1" t="s">
        <v>5698</v>
      </c>
      <c r="E846" s="16">
        <v>21.99</v>
      </c>
      <c r="F846" s="74"/>
      <c r="G846" s="74">
        <v>108</v>
      </c>
      <c r="H846" s="16">
        <v>92522.41</v>
      </c>
      <c r="I846" s="16">
        <v>856.68898148148151</v>
      </c>
      <c r="J846" s="12">
        <v>0.45024314474617194</v>
      </c>
      <c r="K846" s="23">
        <v>4.1009554940627302E-2</v>
      </c>
      <c r="L846"/>
      <c r="M846" s="12" t="str">
        <f t="shared" si="13"/>
        <v xml:space="preserve"> </v>
      </c>
    </row>
    <row r="847" spans="1:13" x14ac:dyDescent="0.25">
      <c r="A847" s="1" t="s">
        <v>8184</v>
      </c>
      <c r="B847" s="1" t="s">
        <v>12122</v>
      </c>
      <c r="C847" s="1" t="s">
        <v>32</v>
      </c>
      <c r="D847" s="1" t="s">
        <v>5775</v>
      </c>
      <c r="E847" s="16">
        <v>24.99</v>
      </c>
      <c r="F847" s="74"/>
      <c r="G847" s="74">
        <v>159</v>
      </c>
      <c r="H847" s="16">
        <v>133648.26999999999</v>
      </c>
      <c r="I847" s="16">
        <v>840.55515723270435</v>
      </c>
      <c r="J847" s="12">
        <v>0.50908553001706591</v>
      </c>
      <c r="K847" s="23">
        <v>-0.23355189095776807</v>
      </c>
      <c r="L847"/>
      <c r="M847" s="12" t="str">
        <f t="shared" si="13"/>
        <v xml:space="preserve"> </v>
      </c>
    </row>
    <row r="848" spans="1:13" x14ac:dyDescent="0.25">
      <c r="A848" s="1" t="s">
        <v>8184</v>
      </c>
      <c r="B848" s="1" t="s">
        <v>12122</v>
      </c>
      <c r="C848" s="1" t="s">
        <v>32</v>
      </c>
      <c r="D848" s="1" t="s">
        <v>11190</v>
      </c>
      <c r="E848" s="16">
        <v>24.99</v>
      </c>
      <c r="F848" s="74"/>
      <c r="G848" s="74">
        <v>76</v>
      </c>
      <c r="H848" s="16">
        <v>54863.95</v>
      </c>
      <c r="I848" s="16">
        <v>721.89407894736837</v>
      </c>
      <c r="J848" s="12">
        <v>0.55962114228794313</v>
      </c>
      <c r="K848" s="23">
        <v>-3.4049504303769074E-2</v>
      </c>
      <c r="L848"/>
      <c r="M848" s="12" t="str">
        <f t="shared" si="13"/>
        <v xml:space="preserve"> </v>
      </c>
    </row>
    <row r="849" spans="1:13" x14ac:dyDescent="0.25">
      <c r="A849" s="1" t="s">
        <v>8184</v>
      </c>
      <c r="B849" s="1" t="s">
        <v>12122</v>
      </c>
      <c r="C849" s="1" t="s">
        <v>32</v>
      </c>
      <c r="D849" s="1" t="s">
        <v>15847</v>
      </c>
      <c r="E849" s="16">
        <v>29.99</v>
      </c>
      <c r="F849" s="74"/>
      <c r="G849" s="74">
        <v>89</v>
      </c>
      <c r="H849" s="16">
        <v>58240.58</v>
      </c>
      <c r="I849" s="16">
        <v>654.38853932584277</v>
      </c>
      <c r="J849" s="12">
        <v>0.60543108374929644</v>
      </c>
      <c r="K849" s="23" t="e">
        <v>#DIV/0!</v>
      </c>
      <c r="L849"/>
      <c r="M849" s="12" t="str">
        <f t="shared" si="13"/>
        <v xml:space="preserve"> </v>
      </c>
    </row>
    <row r="850" spans="1:13" x14ac:dyDescent="0.25">
      <c r="A850" s="1" t="s">
        <v>8184</v>
      </c>
      <c r="B850" s="1" t="s">
        <v>12122</v>
      </c>
      <c r="C850" s="1" t="s">
        <v>32</v>
      </c>
      <c r="D850" s="1" t="s">
        <v>11192</v>
      </c>
      <c r="E850" s="16">
        <v>24.99</v>
      </c>
      <c r="F850" s="74"/>
      <c r="G850" s="74">
        <v>79</v>
      </c>
      <c r="H850" s="16">
        <v>49709.16</v>
      </c>
      <c r="I850" s="16">
        <v>629.22987341772159</v>
      </c>
      <c r="J850" s="12">
        <v>0.64947981311227754</v>
      </c>
      <c r="K850" s="23">
        <v>0.11392551430010078</v>
      </c>
      <c r="L850"/>
      <c r="M850" s="12" t="str">
        <f t="shared" si="13"/>
        <v xml:space="preserve"> </v>
      </c>
    </row>
    <row r="851" spans="1:13" x14ac:dyDescent="0.25">
      <c r="A851" s="1" t="s">
        <v>8184</v>
      </c>
      <c r="B851" s="1" t="s">
        <v>12122</v>
      </c>
      <c r="C851" s="1" t="s">
        <v>32</v>
      </c>
      <c r="D851" s="1" t="s">
        <v>15838</v>
      </c>
      <c r="E851" s="16">
        <v>24.99</v>
      </c>
      <c r="F851" s="74"/>
      <c r="G851" s="74">
        <v>72</v>
      </c>
      <c r="H851" s="16">
        <v>36569.29</v>
      </c>
      <c r="I851" s="16">
        <v>507.90680555555559</v>
      </c>
      <c r="J851" s="12">
        <v>0.68503541904372167</v>
      </c>
      <c r="K851" s="23" t="e">
        <v>#DIV/0!</v>
      </c>
      <c r="L851"/>
      <c r="M851" s="12" t="str">
        <f t="shared" si="13"/>
        <v xml:space="preserve"> </v>
      </c>
    </row>
    <row r="852" spans="1:13" x14ac:dyDescent="0.25">
      <c r="A852" s="1" t="s">
        <v>8184</v>
      </c>
      <c r="B852" s="1" t="s">
        <v>12122</v>
      </c>
      <c r="C852" s="1" t="s">
        <v>32</v>
      </c>
      <c r="D852" s="1" t="s">
        <v>15271</v>
      </c>
      <c r="E852" s="16">
        <v>29.99</v>
      </c>
      <c r="F852" s="74"/>
      <c r="G852" s="74">
        <v>75</v>
      </c>
      <c r="H852" s="16">
        <v>36137.949999999997</v>
      </c>
      <c r="I852" s="16">
        <v>481.83933333333329</v>
      </c>
      <c r="J852" s="12">
        <v>0.71876619262437957</v>
      </c>
      <c r="K852" s="23" t="e">
        <v>#DIV/0!</v>
      </c>
      <c r="L852"/>
      <c r="M852" s="12" t="str">
        <f t="shared" si="13"/>
        <v xml:space="preserve"> </v>
      </c>
    </row>
    <row r="853" spans="1:13" x14ac:dyDescent="0.25">
      <c r="A853" s="1" t="s">
        <v>8184</v>
      </c>
      <c r="B853" s="1" t="s">
        <v>12122</v>
      </c>
      <c r="C853" s="1" t="s">
        <v>32</v>
      </c>
      <c r="D853" s="1" t="s">
        <v>5451</v>
      </c>
      <c r="E853" s="16">
        <v>19.989999999999998</v>
      </c>
      <c r="F853" s="74"/>
      <c r="G853" s="74">
        <v>120</v>
      </c>
      <c r="H853" s="16">
        <v>55172.4</v>
      </c>
      <c r="I853" s="16">
        <v>459.77000000000004</v>
      </c>
      <c r="J853" s="12">
        <v>0.7509520203397988</v>
      </c>
      <c r="K853" s="23">
        <v>-0.12961210974456006</v>
      </c>
      <c r="L853"/>
      <c r="M853" s="12" t="str">
        <f t="shared" si="13"/>
        <v xml:space="preserve"> </v>
      </c>
    </row>
    <row r="854" spans="1:13" x14ac:dyDescent="0.25">
      <c r="A854" s="1" t="s">
        <v>8184</v>
      </c>
      <c r="B854" s="1" t="s">
        <v>12122</v>
      </c>
      <c r="C854" s="1" t="s">
        <v>32</v>
      </c>
      <c r="D854" s="1" t="s">
        <v>5600</v>
      </c>
      <c r="E854" s="16">
        <v>12.49</v>
      </c>
      <c r="F854" s="74"/>
      <c r="G854" s="74">
        <v>143</v>
      </c>
      <c r="H854" s="16">
        <v>57919.75</v>
      </c>
      <c r="I854" s="16">
        <v>405.0332167832168</v>
      </c>
      <c r="J854" s="12">
        <v>0.77930604373063916</v>
      </c>
      <c r="K854" s="23">
        <v>-9.1425400009066959E-2</v>
      </c>
      <c r="L854"/>
      <c r="M854" s="12" t="str">
        <f t="shared" si="13"/>
        <v xml:space="preserve"> </v>
      </c>
    </row>
    <row r="855" spans="1:13" x14ac:dyDescent="0.25">
      <c r="A855" s="1" t="s">
        <v>8184</v>
      </c>
      <c r="B855" s="1" t="s">
        <v>12122</v>
      </c>
      <c r="C855" s="1" t="s">
        <v>32</v>
      </c>
      <c r="D855" s="1" t="s">
        <v>5647</v>
      </c>
      <c r="E855" s="16">
        <v>14.99</v>
      </c>
      <c r="F855" s="74"/>
      <c r="G855" s="74">
        <v>152</v>
      </c>
      <c r="H855" s="16">
        <v>61123.040000000001</v>
      </c>
      <c r="I855" s="16">
        <v>402.12526315789472</v>
      </c>
      <c r="J855" s="12">
        <v>0.80745649817529108</v>
      </c>
      <c r="K855" s="23">
        <v>-0.15537436804776539</v>
      </c>
      <c r="L855"/>
      <c r="M855" s="12" t="str">
        <f t="shared" si="13"/>
        <v xml:space="preserve"> </v>
      </c>
    </row>
    <row r="856" spans="1:13" x14ac:dyDescent="0.25">
      <c r="A856" s="1" t="s">
        <v>8184</v>
      </c>
      <c r="B856" s="1" t="s">
        <v>12122</v>
      </c>
      <c r="C856" s="1" t="s">
        <v>32</v>
      </c>
      <c r="D856" s="1" t="s">
        <v>5488</v>
      </c>
      <c r="E856" s="16">
        <v>12.99</v>
      </c>
      <c r="F856" s="74"/>
      <c r="G856" s="74">
        <v>112</v>
      </c>
      <c r="H856" s="16">
        <v>41931.72</v>
      </c>
      <c r="I856" s="16">
        <v>374.39035714285717</v>
      </c>
      <c r="J856" s="12">
        <v>0.83366539291247332</v>
      </c>
      <c r="K856" s="23">
        <v>-0.1023359288097887</v>
      </c>
      <c r="L856"/>
      <c r="M856" s="12" t="str">
        <f t="shared" si="13"/>
        <v xml:space="preserve"> </v>
      </c>
    </row>
    <row r="857" spans="1:13" x14ac:dyDescent="0.25">
      <c r="A857" s="1" t="s">
        <v>8184</v>
      </c>
      <c r="B857" s="1" t="s">
        <v>12122</v>
      </c>
      <c r="C857" s="1" t="s">
        <v>32</v>
      </c>
      <c r="D857" s="1" t="s">
        <v>14438</v>
      </c>
      <c r="E857" s="16">
        <v>14.99</v>
      </c>
      <c r="F857" s="74"/>
      <c r="G857" s="74">
        <v>51</v>
      </c>
      <c r="H857" s="16">
        <v>18647.560000000001</v>
      </c>
      <c r="I857" s="16">
        <v>365.63843137254906</v>
      </c>
      <c r="J857" s="12">
        <v>0.85926161615081631</v>
      </c>
      <c r="K857" s="23">
        <v>37.875</v>
      </c>
      <c r="L857"/>
      <c r="M857" s="12" t="str">
        <f t="shared" si="13"/>
        <v xml:space="preserve"> </v>
      </c>
    </row>
    <row r="858" spans="1:13" x14ac:dyDescent="0.25">
      <c r="A858" s="1" t="s">
        <v>8184</v>
      </c>
      <c r="B858" s="1" t="s">
        <v>12122</v>
      </c>
      <c r="C858" s="1" t="s">
        <v>32</v>
      </c>
      <c r="D858" s="1" t="s">
        <v>11373</v>
      </c>
      <c r="E858" s="16">
        <v>14.99</v>
      </c>
      <c r="F858" s="74"/>
      <c r="G858" s="74">
        <v>110</v>
      </c>
      <c r="H858" s="16">
        <v>40143.22</v>
      </c>
      <c r="I858" s="16">
        <v>364.93836363636365</v>
      </c>
      <c r="J858" s="12">
        <v>0.88480883171239499</v>
      </c>
      <c r="K858" s="23">
        <v>-0.3173591639051746</v>
      </c>
      <c r="L858"/>
      <c r="M858" s="12" t="str">
        <f t="shared" si="13"/>
        <v xml:space="preserve"> </v>
      </c>
    </row>
    <row r="859" spans="1:13" x14ac:dyDescent="0.25">
      <c r="A859" s="1" t="s">
        <v>8184</v>
      </c>
      <c r="B859" s="1" t="s">
        <v>12122</v>
      </c>
      <c r="C859" s="1" t="s">
        <v>32</v>
      </c>
      <c r="D859" s="1" t="s">
        <v>14436</v>
      </c>
      <c r="E859" s="16">
        <v>14.99</v>
      </c>
      <c r="F859" s="74"/>
      <c r="G859" s="74">
        <v>49</v>
      </c>
      <c r="H859" s="16">
        <v>16024.31</v>
      </c>
      <c r="I859" s="16">
        <v>327.02673469387753</v>
      </c>
      <c r="J859" s="12">
        <v>0.90770207429280092</v>
      </c>
      <c r="K859" s="23">
        <v>38.592592592592588</v>
      </c>
      <c r="L859"/>
      <c r="M859" s="12" t="str">
        <f t="shared" si="13"/>
        <v xml:space="preserve"> </v>
      </c>
    </row>
    <row r="860" spans="1:13" x14ac:dyDescent="0.25">
      <c r="A860" s="1" t="s">
        <v>8184</v>
      </c>
      <c r="B860" s="1" t="s">
        <v>12122</v>
      </c>
      <c r="C860" s="1" t="s">
        <v>32</v>
      </c>
      <c r="D860" s="1" t="s">
        <v>12774</v>
      </c>
      <c r="E860" s="16">
        <v>19.989999999999998</v>
      </c>
      <c r="F860" s="74"/>
      <c r="G860" s="74">
        <v>55</v>
      </c>
      <c r="H860" s="16">
        <v>16023.54</v>
      </c>
      <c r="I860" s="16">
        <v>291.33709090909093</v>
      </c>
      <c r="J860" s="12">
        <v>0.92809689216937286</v>
      </c>
      <c r="K860" s="23">
        <v>-0.29004762098868053</v>
      </c>
      <c r="L860"/>
      <c r="M860" s="12" t="str">
        <f t="shared" si="13"/>
        <v xml:space="preserve"> </v>
      </c>
    </row>
    <row r="861" spans="1:13" x14ac:dyDescent="0.25">
      <c r="A861" s="1" t="s">
        <v>8184</v>
      </c>
      <c r="B861" s="1" t="s">
        <v>12122</v>
      </c>
      <c r="C861" s="1" t="s">
        <v>32</v>
      </c>
      <c r="D861" s="1" t="s">
        <v>11570</v>
      </c>
      <c r="E861" s="16">
        <v>14.99</v>
      </c>
      <c r="F861" s="74"/>
      <c r="G861" s="74">
        <v>102</v>
      </c>
      <c r="H861" s="16">
        <v>26712.18</v>
      </c>
      <c r="I861" s="16">
        <v>261.88411764705882</v>
      </c>
      <c r="J861" s="12">
        <v>0.94642987842770376</v>
      </c>
      <c r="K861" s="23">
        <v>-0.3022709475332811</v>
      </c>
      <c r="L861"/>
      <c r="M861" s="12" t="str">
        <f t="shared" si="13"/>
        <v xml:space="preserve"> </v>
      </c>
    </row>
    <row r="862" spans="1:13" x14ac:dyDescent="0.25">
      <c r="A862" s="1" t="s">
        <v>8184</v>
      </c>
      <c r="B862" s="1" t="s">
        <v>12122</v>
      </c>
      <c r="C862" s="1" t="s">
        <v>32</v>
      </c>
      <c r="D862" s="1" t="s">
        <v>5559</v>
      </c>
      <c r="E862" s="16">
        <v>19.989999999999998</v>
      </c>
      <c r="F862" s="74"/>
      <c r="G862" s="74">
        <v>156</v>
      </c>
      <c r="H862" s="16">
        <v>28727.96</v>
      </c>
      <c r="I862" s="16">
        <v>184.15358974358975</v>
      </c>
      <c r="J862" s="12">
        <v>0.95932140182562708</v>
      </c>
      <c r="K862" s="23">
        <v>-8.0572588235934273E-2</v>
      </c>
      <c r="L862"/>
      <c r="M862" s="12" t="str">
        <f t="shared" si="13"/>
        <v xml:space="preserve"> </v>
      </c>
    </row>
    <row r="863" spans="1:13" x14ac:dyDescent="0.25">
      <c r="A863" s="1" t="s">
        <v>8184</v>
      </c>
      <c r="B863" s="1" t="s">
        <v>12122</v>
      </c>
      <c r="C863" s="1" t="s">
        <v>32</v>
      </c>
      <c r="D863" s="1" t="s">
        <v>16116</v>
      </c>
      <c r="E863" s="16">
        <v>29.99</v>
      </c>
      <c r="F863" s="74"/>
      <c r="G863" s="74">
        <v>41</v>
      </c>
      <c r="H863" s="16">
        <v>6357.88</v>
      </c>
      <c r="I863" s="16">
        <v>155.07024390243902</v>
      </c>
      <c r="J863" s="12">
        <v>0.97017696907453832</v>
      </c>
      <c r="K863" s="23" t="e">
        <v>#DIV/0!</v>
      </c>
      <c r="L863"/>
      <c r="M863" s="12" t="str">
        <f t="shared" si="13"/>
        <v xml:space="preserve"> </v>
      </c>
    </row>
    <row r="864" spans="1:13" x14ac:dyDescent="0.25">
      <c r="A864" s="1" t="s">
        <v>8184</v>
      </c>
      <c r="B864" s="1" t="s">
        <v>12122</v>
      </c>
      <c r="C864" s="1" t="s">
        <v>32</v>
      </c>
      <c r="D864" s="1" t="s">
        <v>5599</v>
      </c>
      <c r="E864" s="16">
        <v>19.989999999999998</v>
      </c>
      <c r="F864" s="74"/>
      <c r="G864" s="74">
        <v>150</v>
      </c>
      <c r="H864" s="16">
        <v>21230.15</v>
      </c>
      <c r="I864" s="16">
        <v>141.53433333333334</v>
      </c>
      <c r="J864" s="12">
        <v>0.98008496583048887</v>
      </c>
      <c r="K864" s="23">
        <v>-0.20024508566697119</v>
      </c>
      <c r="L864"/>
      <c r="M864" s="12" t="str">
        <f t="shared" si="13"/>
        <v>X</v>
      </c>
    </row>
    <row r="865" spans="1:13" x14ac:dyDescent="0.25">
      <c r="A865" s="1" t="s">
        <v>8184</v>
      </c>
      <c r="B865" s="1" t="s">
        <v>12122</v>
      </c>
      <c r="C865" s="1" t="s">
        <v>32</v>
      </c>
      <c r="D865" s="1" t="s">
        <v>15836</v>
      </c>
      <c r="E865" s="16">
        <v>24.99</v>
      </c>
      <c r="F865" s="74"/>
      <c r="G865" s="74">
        <v>70</v>
      </c>
      <c r="H865" s="16">
        <v>8646.24</v>
      </c>
      <c r="I865" s="16">
        <v>123.51771428571428</v>
      </c>
      <c r="J865" s="12">
        <v>0.98873172371334839</v>
      </c>
      <c r="K865" s="23" t="e">
        <v>#DIV/0!</v>
      </c>
      <c r="L865"/>
      <c r="M865" s="12" t="str">
        <f t="shared" si="13"/>
        <v>X</v>
      </c>
    </row>
    <row r="866" spans="1:13" x14ac:dyDescent="0.25">
      <c r="A866" s="1" t="s">
        <v>8184</v>
      </c>
      <c r="B866" s="1" t="s">
        <v>12122</v>
      </c>
      <c r="C866" s="1" t="s">
        <v>32</v>
      </c>
      <c r="D866" s="1" t="s">
        <v>12776</v>
      </c>
      <c r="E866" s="16">
        <v>19.989999999999998</v>
      </c>
      <c r="F866" s="74"/>
      <c r="G866" s="74">
        <v>40</v>
      </c>
      <c r="H866" s="16">
        <v>4388.68</v>
      </c>
      <c r="I866" s="16">
        <v>109.71700000000001</v>
      </c>
      <c r="J866" s="12">
        <v>0.99641237373282054</v>
      </c>
      <c r="K866" s="23">
        <v>-0.57570238026180942</v>
      </c>
      <c r="L866"/>
      <c r="M866" s="12" t="str">
        <f t="shared" si="13"/>
        <v>X</v>
      </c>
    </row>
    <row r="867" spans="1:13" x14ac:dyDescent="0.25">
      <c r="A867" s="1" t="s">
        <v>8184</v>
      </c>
      <c r="B867" s="1" t="s">
        <v>12122</v>
      </c>
      <c r="C867" s="1" t="s">
        <v>32</v>
      </c>
      <c r="D867" s="1" t="s">
        <v>16360</v>
      </c>
      <c r="E867" s="16">
        <v>29.99</v>
      </c>
      <c r="F867" s="74"/>
      <c r="G867" s="74">
        <v>79</v>
      </c>
      <c r="H867" s="16">
        <v>4048.65</v>
      </c>
      <c r="I867" s="16">
        <v>51.248734177215191</v>
      </c>
      <c r="J867" s="12">
        <v>1.0000000000000002</v>
      </c>
      <c r="K867" s="23" t="e">
        <v>#DIV/0!</v>
      </c>
      <c r="L867"/>
      <c r="M867" s="12" t="str">
        <f t="shared" si="13"/>
        <v>X</v>
      </c>
    </row>
    <row r="868" spans="1:13" x14ac:dyDescent="0.25">
      <c r="A868" s="1" t="s">
        <v>8184</v>
      </c>
      <c r="B868" s="1" t="s">
        <v>12122</v>
      </c>
      <c r="C868" s="1" t="s">
        <v>33</v>
      </c>
      <c r="D868" s="1"/>
      <c r="E868" s="16">
        <v>504.46000000000009</v>
      </c>
      <c r="F868" s="74"/>
      <c r="G868" s="74">
        <v>2174</v>
      </c>
      <c r="H868" s="16">
        <v>995345.43000000017</v>
      </c>
      <c r="I868" s="16">
        <v>14284.858667149914</v>
      </c>
      <c r="J868" s="12"/>
      <c r="K868" s="23">
        <v>0.1887597286221121</v>
      </c>
      <c r="L868"/>
      <c r="M868" s="12" t="str">
        <f t="shared" si="13"/>
        <v xml:space="preserve"> </v>
      </c>
    </row>
    <row r="869" spans="1:13" x14ac:dyDescent="0.25">
      <c r="A869" s="1" t="s">
        <v>8184</v>
      </c>
      <c r="B869" s="1" t="s">
        <v>12122</v>
      </c>
      <c r="C869" s="1" t="s">
        <v>34</v>
      </c>
      <c r="D869" s="1" t="s">
        <v>14206</v>
      </c>
      <c r="E869" s="16">
        <v>12.99</v>
      </c>
      <c r="F869" s="74"/>
      <c r="G869" s="74">
        <v>112</v>
      </c>
      <c r="H869" s="16">
        <v>155607.21</v>
      </c>
      <c r="I869" s="16">
        <v>1389.3500892857141</v>
      </c>
      <c r="J869" s="12">
        <v>0.1100775028930444</v>
      </c>
      <c r="K869" s="23">
        <v>2.3339827442248815</v>
      </c>
      <c r="L869"/>
      <c r="M869" s="12" t="str">
        <f t="shared" si="13"/>
        <v xml:space="preserve"> </v>
      </c>
    </row>
    <row r="870" spans="1:13" x14ac:dyDescent="0.25">
      <c r="A870" s="1" t="s">
        <v>8184</v>
      </c>
      <c r="B870" s="1" t="s">
        <v>12122</v>
      </c>
      <c r="C870" s="1" t="s">
        <v>34</v>
      </c>
      <c r="D870" s="1" t="s">
        <v>11903</v>
      </c>
      <c r="E870" s="16">
        <v>12.99</v>
      </c>
      <c r="F870" s="74"/>
      <c r="G870" s="74">
        <v>101</v>
      </c>
      <c r="H870" s="16">
        <v>89397.18</v>
      </c>
      <c r="I870" s="16">
        <v>885.1205940594059</v>
      </c>
      <c r="J870" s="12">
        <v>0.18020515862548733</v>
      </c>
      <c r="K870" s="23">
        <v>0.25813191915220046</v>
      </c>
      <c r="L870"/>
      <c r="M870" s="12" t="str">
        <f t="shared" si="13"/>
        <v xml:space="preserve"> </v>
      </c>
    </row>
    <row r="871" spans="1:13" x14ac:dyDescent="0.25">
      <c r="A871" s="1" t="s">
        <v>8184</v>
      </c>
      <c r="B871" s="1" t="s">
        <v>12122</v>
      </c>
      <c r="C871" s="1" t="s">
        <v>34</v>
      </c>
      <c r="D871" s="1" t="s">
        <v>15415</v>
      </c>
      <c r="E871" s="16">
        <v>12.99</v>
      </c>
      <c r="F871" s="74"/>
      <c r="G871" s="74">
        <v>92</v>
      </c>
      <c r="H871" s="16">
        <v>64573.29</v>
      </c>
      <c r="I871" s="16">
        <v>701.88358695652175</v>
      </c>
      <c r="J871" s="12">
        <v>0.23581503922333455</v>
      </c>
      <c r="K871" s="23" t="e">
        <v>#DIV/0!</v>
      </c>
      <c r="L871"/>
      <c r="M871" s="12" t="str">
        <f t="shared" si="13"/>
        <v xml:space="preserve"> </v>
      </c>
    </row>
    <row r="872" spans="1:13" x14ac:dyDescent="0.25">
      <c r="A872" s="1" t="s">
        <v>8184</v>
      </c>
      <c r="B872" s="1" t="s">
        <v>12122</v>
      </c>
      <c r="C872" s="1" t="s">
        <v>34</v>
      </c>
      <c r="D872" s="1" t="s">
        <v>6897</v>
      </c>
      <c r="E872" s="16">
        <v>12.99</v>
      </c>
      <c r="F872" s="74"/>
      <c r="G872" s="74">
        <v>159</v>
      </c>
      <c r="H872" s="16">
        <v>109263.26</v>
      </c>
      <c r="I872" s="16">
        <v>687.19031446540873</v>
      </c>
      <c r="J872" s="12">
        <v>0.29026077929416721</v>
      </c>
      <c r="K872" s="23">
        <v>-0.18996749142804192</v>
      </c>
      <c r="L872"/>
      <c r="M872" s="12" t="str">
        <f t="shared" si="13"/>
        <v xml:space="preserve"> </v>
      </c>
    </row>
    <row r="873" spans="1:13" x14ac:dyDescent="0.25">
      <c r="A873" s="1" t="s">
        <v>8184</v>
      </c>
      <c r="B873" s="1" t="s">
        <v>12122</v>
      </c>
      <c r="C873" s="1" t="s">
        <v>34</v>
      </c>
      <c r="D873" s="1" t="s">
        <v>6946</v>
      </c>
      <c r="E873" s="16">
        <v>12.99</v>
      </c>
      <c r="F873" s="74"/>
      <c r="G873" s="74">
        <v>79</v>
      </c>
      <c r="H873" s="16">
        <v>51856.08</v>
      </c>
      <c r="I873" s="16">
        <v>656.40607594936716</v>
      </c>
      <c r="J873" s="12">
        <v>0.34226749976119936</v>
      </c>
      <c r="K873" s="23">
        <v>0.10489897592028785</v>
      </c>
      <c r="L873"/>
      <c r="M873" s="12" t="str">
        <f t="shared" si="13"/>
        <v xml:space="preserve"> </v>
      </c>
    </row>
    <row r="874" spans="1:13" x14ac:dyDescent="0.25">
      <c r="A874" s="1" t="s">
        <v>8184</v>
      </c>
      <c r="B874" s="1" t="s">
        <v>12122</v>
      </c>
      <c r="C874" s="1" t="s">
        <v>34</v>
      </c>
      <c r="D874" s="1" t="s">
        <v>12989</v>
      </c>
      <c r="E874" s="16">
        <v>12.99</v>
      </c>
      <c r="F874" s="74"/>
      <c r="G874" s="74">
        <v>122</v>
      </c>
      <c r="H874" s="16">
        <v>79745.61</v>
      </c>
      <c r="I874" s="16">
        <v>653.65254098360651</v>
      </c>
      <c r="J874" s="12">
        <v>0.3940560590494927</v>
      </c>
      <c r="K874" s="23">
        <v>-0.30475651189127972</v>
      </c>
      <c r="L874"/>
      <c r="M874" s="12" t="str">
        <f t="shared" si="13"/>
        <v xml:space="preserve"> </v>
      </c>
    </row>
    <row r="875" spans="1:13" x14ac:dyDescent="0.25">
      <c r="A875" s="1" t="s">
        <v>8184</v>
      </c>
      <c r="B875" s="1" t="s">
        <v>12122</v>
      </c>
      <c r="C875" s="1" t="s">
        <v>34</v>
      </c>
      <c r="D875" s="1" t="s">
        <v>10064</v>
      </c>
      <c r="E875" s="16">
        <v>12.99</v>
      </c>
      <c r="F875" s="74"/>
      <c r="G875" s="74">
        <v>121</v>
      </c>
      <c r="H875" s="16">
        <v>64313.49</v>
      </c>
      <c r="I875" s="16">
        <v>531.51644628099177</v>
      </c>
      <c r="J875" s="12">
        <v>0.43616783750216215</v>
      </c>
      <c r="K875" s="23">
        <v>-6.3020439061317268E-2</v>
      </c>
      <c r="L875"/>
      <c r="M875" s="12" t="str">
        <f t="shared" si="13"/>
        <v xml:space="preserve"> </v>
      </c>
    </row>
    <row r="876" spans="1:13" x14ac:dyDescent="0.25">
      <c r="A876" s="1" t="s">
        <v>8184</v>
      </c>
      <c r="B876" s="1" t="s">
        <v>12122</v>
      </c>
      <c r="C876" s="1" t="s">
        <v>34</v>
      </c>
      <c r="D876" s="1" t="s">
        <v>13433</v>
      </c>
      <c r="E876" s="16">
        <v>12.99</v>
      </c>
      <c r="F876" s="74"/>
      <c r="G876" s="74">
        <v>116</v>
      </c>
      <c r="H876" s="16">
        <v>56389.59</v>
      </c>
      <c r="I876" s="16">
        <v>486.11715517241379</v>
      </c>
      <c r="J876" s="12">
        <v>0.47468265314690755</v>
      </c>
      <c r="K876" s="23">
        <v>-0.2510279347758666</v>
      </c>
      <c r="L876"/>
      <c r="M876" s="12" t="str">
        <f t="shared" si="13"/>
        <v xml:space="preserve"> </v>
      </c>
    </row>
    <row r="877" spans="1:13" x14ac:dyDescent="0.25">
      <c r="A877" s="1" t="s">
        <v>8184</v>
      </c>
      <c r="B877" s="1" t="s">
        <v>12122</v>
      </c>
      <c r="C877" s="1" t="s">
        <v>34</v>
      </c>
      <c r="D877" s="1" t="s">
        <v>13422</v>
      </c>
      <c r="E877" s="16">
        <v>5.99</v>
      </c>
      <c r="F877" s="74"/>
      <c r="G877" s="74">
        <v>41</v>
      </c>
      <c r="H877" s="16">
        <v>19829.95</v>
      </c>
      <c r="I877" s="16">
        <v>483.65731707317076</v>
      </c>
      <c r="J877" s="12">
        <v>0.51300257706668462</v>
      </c>
      <c r="K877" s="23">
        <v>0.51059782650096519</v>
      </c>
      <c r="L877"/>
      <c r="M877" s="12" t="str">
        <f t="shared" si="13"/>
        <v xml:space="preserve"> </v>
      </c>
    </row>
    <row r="878" spans="1:13" x14ac:dyDescent="0.25">
      <c r="A878" s="1" t="s">
        <v>8184</v>
      </c>
      <c r="B878" s="1" t="s">
        <v>12122</v>
      </c>
      <c r="C878" s="1" t="s">
        <v>34</v>
      </c>
      <c r="D878" s="1" t="s">
        <v>12936</v>
      </c>
      <c r="E878" s="16">
        <v>12.99</v>
      </c>
      <c r="F878" s="74"/>
      <c r="G878" s="74">
        <v>105</v>
      </c>
      <c r="H878" s="16">
        <v>48166.92</v>
      </c>
      <c r="I878" s="16">
        <v>458.73257142857142</v>
      </c>
      <c r="J878" s="12">
        <v>0.54934772603091953</v>
      </c>
      <c r="K878" s="23">
        <v>-6.3377629180773498E-2</v>
      </c>
      <c r="L878"/>
      <c r="M878" s="12" t="str">
        <f t="shared" si="13"/>
        <v xml:space="preserve"> </v>
      </c>
    </row>
    <row r="879" spans="1:13" x14ac:dyDescent="0.25">
      <c r="A879" s="1" t="s">
        <v>8184</v>
      </c>
      <c r="B879" s="1" t="s">
        <v>12122</v>
      </c>
      <c r="C879" s="1" t="s">
        <v>34</v>
      </c>
      <c r="D879" s="1" t="s">
        <v>10066</v>
      </c>
      <c r="E879" s="16">
        <v>12.99</v>
      </c>
      <c r="F879" s="74"/>
      <c r="G879" s="74">
        <v>113</v>
      </c>
      <c r="H879" s="16">
        <v>49011.27</v>
      </c>
      <c r="I879" s="16">
        <v>433.72805309734508</v>
      </c>
      <c r="J879" s="12">
        <v>0.58371177969011157</v>
      </c>
      <c r="K879" s="23">
        <v>2.6574541589157175E-3</v>
      </c>
      <c r="L879"/>
      <c r="M879" s="12" t="str">
        <f t="shared" si="13"/>
        <v xml:space="preserve"> </v>
      </c>
    </row>
    <row r="880" spans="1:13" x14ac:dyDescent="0.25">
      <c r="A880" s="1" t="s">
        <v>8184</v>
      </c>
      <c r="B880" s="1" t="s">
        <v>12122</v>
      </c>
      <c r="C880" s="1" t="s">
        <v>34</v>
      </c>
      <c r="D880" s="1" t="s">
        <v>14714</v>
      </c>
      <c r="E880" s="16">
        <v>12.99</v>
      </c>
      <c r="F880" s="74"/>
      <c r="G880" s="74">
        <v>80</v>
      </c>
      <c r="H880" s="16">
        <v>32916.660000000003</v>
      </c>
      <c r="I880" s="16">
        <v>411.45825000000002</v>
      </c>
      <c r="J880" s="12">
        <v>0.61631140814518826</v>
      </c>
      <c r="K880" s="23">
        <v>0.47069065583284986</v>
      </c>
      <c r="L880"/>
      <c r="M880" s="12" t="str">
        <f t="shared" si="13"/>
        <v xml:space="preserve"> </v>
      </c>
    </row>
    <row r="881" spans="1:13" x14ac:dyDescent="0.25">
      <c r="A881" s="1" t="s">
        <v>8184</v>
      </c>
      <c r="B881" s="1" t="s">
        <v>12122</v>
      </c>
      <c r="C881" s="1" t="s">
        <v>34</v>
      </c>
      <c r="D881" s="1" t="s">
        <v>12935</v>
      </c>
      <c r="E881" s="16">
        <v>12.99</v>
      </c>
      <c r="F881" s="74"/>
      <c r="G881" s="74">
        <v>97</v>
      </c>
      <c r="H881" s="16">
        <v>38905.050000000003</v>
      </c>
      <c r="I881" s="16">
        <v>401.08298969072166</v>
      </c>
      <c r="J881" s="12">
        <v>0.64808900998831298</v>
      </c>
      <c r="K881" s="23">
        <v>-9.0505620249589858E-2</v>
      </c>
      <c r="L881"/>
      <c r="M881" s="12" t="str">
        <f t="shared" si="13"/>
        <v xml:space="preserve"> </v>
      </c>
    </row>
    <row r="882" spans="1:13" x14ac:dyDescent="0.25">
      <c r="A882" s="1" t="s">
        <v>8184</v>
      </c>
      <c r="B882" s="1" t="s">
        <v>12122</v>
      </c>
      <c r="C882" s="1" t="s">
        <v>34</v>
      </c>
      <c r="D882" s="1" t="s">
        <v>12592</v>
      </c>
      <c r="E882" s="16">
        <v>12.99</v>
      </c>
      <c r="F882" s="74"/>
      <c r="G882" s="74">
        <v>115</v>
      </c>
      <c r="H882" s="16">
        <v>45763.77</v>
      </c>
      <c r="I882" s="16">
        <v>397.94582608695652</v>
      </c>
      <c r="J882" s="12">
        <v>0.67961805595028701</v>
      </c>
      <c r="K882" s="23">
        <v>-0.10990399191510869</v>
      </c>
      <c r="L882"/>
      <c r="M882" s="12" t="str">
        <f t="shared" si="13"/>
        <v xml:space="preserve"> </v>
      </c>
    </row>
    <row r="883" spans="1:13" x14ac:dyDescent="0.25">
      <c r="A883" s="1" t="s">
        <v>8184</v>
      </c>
      <c r="B883" s="1" t="s">
        <v>12122</v>
      </c>
      <c r="C883" s="1" t="s">
        <v>34</v>
      </c>
      <c r="D883" s="1" t="s">
        <v>15485</v>
      </c>
      <c r="E883" s="16">
        <v>19.989999999999998</v>
      </c>
      <c r="F883" s="74"/>
      <c r="G883" s="74">
        <v>60</v>
      </c>
      <c r="H883" s="16">
        <v>21129.43</v>
      </c>
      <c r="I883" s="16">
        <v>352.15716666666668</v>
      </c>
      <c r="J883" s="12">
        <v>0.70751928965048827</v>
      </c>
      <c r="K883" s="23" t="e">
        <v>#DIV/0!</v>
      </c>
      <c r="L883"/>
      <c r="M883" s="12" t="str">
        <f t="shared" si="13"/>
        <v xml:space="preserve"> </v>
      </c>
    </row>
    <row r="884" spans="1:13" x14ac:dyDescent="0.25">
      <c r="A884" s="1" t="s">
        <v>8184</v>
      </c>
      <c r="B884" s="1" t="s">
        <v>12122</v>
      </c>
      <c r="C884" s="1" t="s">
        <v>34</v>
      </c>
      <c r="D884" s="1" t="s">
        <v>11572</v>
      </c>
      <c r="E884" s="16">
        <v>11.99</v>
      </c>
      <c r="F884" s="74"/>
      <c r="G884" s="74">
        <v>71</v>
      </c>
      <c r="H884" s="16">
        <v>24675.42</v>
      </c>
      <c r="I884" s="16">
        <v>347.54112676056337</v>
      </c>
      <c r="J884" s="12">
        <v>0.73505479685019348</v>
      </c>
      <c r="K884" s="23">
        <v>0.10407725321888406</v>
      </c>
      <c r="L884"/>
      <c r="M884" s="12" t="str">
        <f t="shared" si="13"/>
        <v xml:space="preserve"> </v>
      </c>
    </row>
    <row r="885" spans="1:13" x14ac:dyDescent="0.25">
      <c r="A885" s="1" t="s">
        <v>8184</v>
      </c>
      <c r="B885" s="1" t="s">
        <v>12122</v>
      </c>
      <c r="C885" s="1" t="s">
        <v>34</v>
      </c>
      <c r="D885" s="1" t="s">
        <v>11375</v>
      </c>
      <c r="E885" s="16">
        <v>11.99</v>
      </c>
      <c r="F885" s="74"/>
      <c r="G885" s="74">
        <v>7</v>
      </c>
      <c r="H885" s="16">
        <v>2194.17</v>
      </c>
      <c r="I885" s="16">
        <v>313.45285714285717</v>
      </c>
      <c r="J885" s="12">
        <v>0.75988950773772423</v>
      </c>
      <c r="K885" s="23">
        <v>-0.86104783599088841</v>
      </c>
      <c r="L885"/>
      <c r="M885" s="12" t="str">
        <f t="shared" si="13"/>
        <v xml:space="preserve"> </v>
      </c>
    </row>
    <row r="886" spans="1:13" x14ac:dyDescent="0.25">
      <c r="A886" s="1" t="s">
        <v>8184</v>
      </c>
      <c r="B886" s="1" t="s">
        <v>12122</v>
      </c>
      <c r="C886" s="1" t="s">
        <v>34</v>
      </c>
      <c r="D886" s="1" t="s">
        <v>14070</v>
      </c>
      <c r="E886" s="16">
        <v>5.99</v>
      </c>
      <c r="F886" s="74"/>
      <c r="G886" s="74">
        <v>40</v>
      </c>
      <c r="H886" s="16">
        <v>12089.36</v>
      </c>
      <c r="I886" s="16">
        <v>302.23400000000004</v>
      </c>
      <c r="J886" s="12">
        <v>0.78383535426405271</v>
      </c>
      <c r="K886" s="23">
        <v>0.69063751176446719</v>
      </c>
      <c r="L886"/>
      <c r="M886" s="12" t="str">
        <f t="shared" si="13"/>
        <v xml:space="preserve"> </v>
      </c>
    </row>
    <row r="887" spans="1:13" x14ac:dyDescent="0.25">
      <c r="A887" s="1" t="s">
        <v>8184</v>
      </c>
      <c r="B887" s="1" t="s">
        <v>12122</v>
      </c>
      <c r="C887" s="1" t="s">
        <v>34</v>
      </c>
      <c r="D887" s="1" t="s">
        <v>14069</v>
      </c>
      <c r="E887" s="16">
        <v>5.99</v>
      </c>
      <c r="F887" s="74"/>
      <c r="G887" s="74">
        <v>44</v>
      </c>
      <c r="H887" s="16">
        <v>11835.7</v>
      </c>
      <c r="I887" s="16">
        <v>268.99318181818182</v>
      </c>
      <c r="J887" s="12">
        <v>0.80514754762564311</v>
      </c>
      <c r="K887" s="23">
        <v>0.78422886224638244</v>
      </c>
      <c r="L887"/>
      <c r="M887" s="12" t="str">
        <f t="shared" si="13"/>
        <v xml:space="preserve"> </v>
      </c>
    </row>
    <row r="888" spans="1:13" x14ac:dyDescent="0.25">
      <c r="A888" s="1" t="s">
        <v>8184</v>
      </c>
      <c r="B888" s="1" t="s">
        <v>12122</v>
      </c>
      <c r="C888" s="1" t="s">
        <v>34</v>
      </c>
      <c r="D888" s="1" t="s">
        <v>6874</v>
      </c>
      <c r="E888" s="16">
        <v>6.99</v>
      </c>
      <c r="F888" s="74"/>
      <c r="G888" s="74">
        <v>135</v>
      </c>
      <c r="H888" s="16">
        <v>35278.53</v>
      </c>
      <c r="I888" s="16">
        <v>261.32244444444444</v>
      </c>
      <c r="J888" s="12">
        <v>0.82585199235572526</v>
      </c>
      <c r="K888" s="23">
        <v>-0.13415680219591697</v>
      </c>
      <c r="L888"/>
      <c r="M888" s="12" t="str">
        <f t="shared" si="13"/>
        <v xml:space="preserve"> </v>
      </c>
    </row>
    <row r="889" spans="1:13" x14ac:dyDescent="0.25">
      <c r="A889" s="1" t="s">
        <v>8184</v>
      </c>
      <c r="B889" s="1" t="s">
        <v>12122</v>
      </c>
      <c r="C889" s="1" t="s">
        <v>34</v>
      </c>
      <c r="D889" s="1" t="s">
        <v>15347</v>
      </c>
      <c r="E889" s="16">
        <v>12.99</v>
      </c>
      <c r="F889" s="74"/>
      <c r="G889" s="74">
        <v>55</v>
      </c>
      <c r="H889" s="16">
        <v>13678.47</v>
      </c>
      <c r="I889" s="16">
        <v>248.69945454545453</v>
      </c>
      <c r="J889" s="12">
        <v>0.84555632399851544</v>
      </c>
      <c r="K889" s="23" t="e">
        <v>#DIV/0!</v>
      </c>
      <c r="L889"/>
      <c r="M889" s="12" t="str">
        <f t="shared" si="13"/>
        <v xml:space="preserve"> </v>
      </c>
    </row>
    <row r="890" spans="1:13" x14ac:dyDescent="0.25">
      <c r="A890" s="1" t="s">
        <v>8184</v>
      </c>
      <c r="B890" s="1" t="s">
        <v>12122</v>
      </c>
      <c r="C890" s="1" t="s">
        <v>34</v>
      </c>
      <c r="D890" s="1" t="s">
        <v>14068</v>
      </c>
      <c r="E890" s="16">
        <v>5.99</v>
      </c>
      <c r="F890" s="74"/>
      <c r="G890" s="74">
        <v>41</v>
      </c>
      <c r="H890" s="16">
        <v>9930.8799999999992</v>
      </c>
      <c r="I890" s="16">
        <v>242.21658536585363</v>
      </c>
      <c r="J890" s="12">
        <v>0.86474702120432967</v>
      </c>
      <c r="K890" s="23">
        <v>0.82378273748854491</v>
      </c>
      <c r="L890"/>
      <c r="M890" s="12" t="str">
        <f t="shared" si="13"/>
        <v xml:space="preserve"> </v>
      </c>
    </row>
    <row r="891" spans="1:13" x14ac:dyDescent="0.25">
      <c r="A891" s="1" t="s">
        <v>8184</v>
      </c>
      <c r="B891" s="1" t="s">
        <v>12122</v>
      </c>
      <c r="C891" s="1" t="s">
        <v>34</v>
      </c>
      <c r="D891" s="1" t="s">
        <v>6868</v>
      </c>
      <c r="E891" s="16">
        <v>6.99</v>
      </c>
      <c r="F891" s="74"/>
      <c r="G891" s="74">
        <v>136</v>
      </c>
      <c r="H891" s="16">
        <v>32202.93</v>
      </c>
      <c r="I891" s="16">
        <v>236.78625</v>
      </c>
      <c r="J891" s="12">
        <v>0.88350747569338384</v>
      </c>
      <c r="K891" s="23">
        <v>-0.1133564280215551</v>
      </c>
      <c r="L891"/>
      <c r="M891" s="12" t="str">
        <f t="shared" si="13"/>
        <v xml:space="preserve"> </v>
      </c>
    </row>
    <row r="892" spans="1:13" x14ac:dyDescent="0.25">
      <c r="A892" s="1" t="s">
        <v>8184</v>
      </c>
      <c r="B892" s="1" t="s">
        <v>12122</v>
      </c>
      <c r="C892" s="1" t="s">
        <v>34</v>
      </c>
      <c r="D892" s="1" t="s">
        <v>6910</v>
      </c>
      <c r="E892" s="16">
        <v>12.49</v>
      </c>
      <c r="F892" s="74"/>
      <c r="G892" s="74">
        <v>84</v>
      </c>
      <c r="H892" s="16">
        <v>19646.77</v>
      </c>
      <c r="I892" s="16">
        <v>233.89011904761907</v>
      </c>
      <c r="J892" s="12">
        <v>0.90203847119600422</v>
      </c>
      <c r="K892" s="23">
        <v>-7.4705882352941178E-2</v>
      </c>
      <c r="L892"/>
      <c r="M892" s="12" t="str">
        <f t="shared" si="13"/>
        <v xml:space="preserve"> </v>
      </c>
    </row>
    <row r="893" spans="1:13" x14ac:dyDescent="0.25">
      <c r="A893" s="1" t="s">
        <v>8184</v>
      </c>
      <c r="B893" s="1" t="s">
        <v>12122</v>
      </c>
      <c r="C893" s="1" t="s">
        <v>34</v>
      </c>
      <c r="D893" s="1" t="s">
        <v>6911</v>
      </c>
      <c r="E893" s="16">
        <v>12.49</v>
      </c>
      <c r="F893" s="74"/>
      <c r="G893" s="74">
        <v>130</v>
      </c>
      <c r="H893" s="16">
        <v>30075.919999999998</v>
      </c>
      <c r="I893" s="16">
        <v>231.35323076923075</v>
      </c>
      <c r="J893" s="12">
        <v>0.92036847032704261</v>
      </c>
      <c r="K893" s="23">
        <v>-5.2341597796143335E-2</v>
      </c>
      <c r="L893"/>
      <c r="M893" s="12" t="str">
        <f t="shared" si="13"/>
        <v xml:space="preserve"> </v>
      </c>
    </row>
    <row r="894" spans="1:13" x14ac:dyDescent="0.25">
      <c r="A894" s="1" t="s">
        <v>8184</v>
      </c>
      <c r="B894" s="1" t="s">
        <v>12122</v>
      </c>
      <c r="C894" s="1" t="s">
        <v>34</v>
      </c>
      <c r="D894" s="1" t="s">
        <v>11901</v>
      </c>
      <c r="E894" s="16">
        <v>12.99</v>
      </c>
      <c r="F894" s="74"/>
      <c r="G894" s="74">
        <v>98</v>
      </c>
      <c r="H894" s="16">
        <v>19095.3</v>
      </c>
      <c r="I894" s="16">
        <v>194.85</v>
      </c>
      <c r="J894" s="12">
        <v>0.93580633699874427</v>
      </c>
      <c r="K894" s="23">
        <v>-9.1372384435517762E-2</v>
      </c>
      <c r="L894"/>
      <c r="M894" s="12" t="str">
        <f t="shared" si="13"/>
        <v xml:space="preserve"> </v>
      </c>
    </row>
    <row r="895" spans="1:13" x14ac:dyDescent="0.25">
      <c r="A895" s="1" t="s">
        <v>8184</v>
      </c>
      <c r="B895" s="1" t="s">
        <v>12122</v>
      </c>
      <c r="C895" s="1" t="s">
        <v>34</v>
      </c>
      <c r="D895" s="1" t="s">
        <v>14247</v>
      </c>
      <c r="E895" s="16">
        <v>7.99</v>
      </c>
      <c r="F895" s="74"/>
      <c r="G895" s="74">
        <v>7</v>
      </c>
      <c r="H895" s="16">
        <v>1231.44</v>
      </c>
      <c r="I895" s="16">
        <v>175.92000000000002</v>
      </c>
      <c r="J895" s="12">
        <v>0.94974438937177874</v>
      </c>
      <c r="K895" s="23">
        <v>1.382771231206827</v>
      </c>
      <c r="L895"/>
      <c r="M895" s="12" t="str">
        <f t="shared" si="13"/>
        <v xml:space="preserve"> </v>
      </c>
    </row>
    <row r="896" spans="1:13" x14ac:dyDescent="0.25">
      <c r="A896" s="1" t="s">
        <v>8184</v>
      </c>
      <c r="B896" s="1" t="s">
        <v>12122</v>
      </c>
      <c r="C896" s="1" t="s">
        <v>34</v>
      </c>
      <c r="D896" s="1" t="s">
        <v>14251</v>
      </c>
      <c r="E896" s="16">
        <v>7.99</v>
      </c>
      <c r="F896" s="74"/>
      <c r="G896" s="74">
        <v>3</v>
      </c>
      <c r="H896" s="16">
        <v>350.55</v>
      </c>
      <c r="I896" s="16">
        <v>116.85000000000001</v>
      </c>
      <c r="J896" s="12">
        <v>0.95900235560523195</v>
      </c>
      <c r="K896" s="23">
        <v>0.33721152012206779</v>
      </c>
      <c r="L896"/>
      <c r="M896" s="12" t="str">
        <f t="shared" si="13"/>
        <v xml:space="preserve"> </v>
      </c>
    </row>
    <row r="897" spans="1:13" x14ac:dyDescent="0.25">
      <c r="A897" s="1" t="s">
        <v>8184</v>
      </c>
      <c r="B897" s="1" t="s">
        <v>12122</v>
      </c>
      <c r="C897" s="1" t="s">
        <v>34</v>
      </c>
      <c r="D897" s="1" t="s">
        <v>14249</v>
      </c>
      <c r="E897" s="16">
        <v>7.99</v>
      </c>
      <c r="F897" s="74"/>
      <c r="G897" s="74">
        <v>3</v>
      </c>
      <c r="H897" s="16">
        <v>324.08</v>
      </c>
      <c r="I897" s="16">
        <v>108.02666666666666</v>
      </c>
      <c r="J897" s="12">
        <v>0.96756125361389689</v>
      </c>
      <c r="K897" s="23">
        <v>-0.39058650971248043</v>
      </c>
      <c r="L897"/>
      <c r="M897" s="12" t="str">
        <f t="shared" si="13"/>
        <v xml:space="preserve"> </v>
      </c>
    </row>
    <row r="898" spans="1:13" x14ac:dyDescent="0.25">
      <c r="A898" s="1" t="s">
        <v>8184</v>
      </c>
      <c r="B898" s="1" t="s">
        <v>12122</v>
      </c>
      <c r="C898" s="1" t="s">
        <v>34</v>
      </c>
      <c r="D898" s="1" t="s">
        <v>13525</v>
      </c>
      <c r="E898" s="16">
        <v>12.99</v>
      </c>
      <c r="F898" s="74"/>
      <c r="G898" s="74">
        <v>54</v>
      </c>
      <c r="H898" s="16">
        <v>5481.78</v>
      </c>
      <c r="I898" s="16">
        <v>101.51444444444444</v>
      </c>
      <c r="J898" s="12">
        <v>0.97560419155890687</v>
      </c>
      <c r="K898" s="23">
        <v>-0.19465648854961837</v>
      </c>
      <c r="L898"/>
      <c r="M898" s="12" t="str">
        <f t="shared" si="13"/>
        <v xml:space="preserve"> </v>
      </c>
    </row>
    <row r="899" spans="1:13" x14ac:dyDescent="0.25">
      <c r="A899" s="1" t="s">
        <v>8184</v>
      </c>
      <c r="B899" s="1" t="s">
        <v>12122</v>
      </c>
      <c r="C899" s="1" t="s">
        <v>34</v>
      </c>
      <c r="D899" s="1" t="s">
        <v>16346</v>
      </c>
      <c r="E899" s="16">
        <v>12.99</v>
      </c>
      <c r="F899" s="74"/>
      <c r="G899" s="74">
        <v>61</v>
      </c>
      <c r="H899" s="16">
        <v>6170.25</v>
      </c>
      <c r="I899" s="16">
        <v>101.15163934426229</v>
      </c>
      <c r="J899" s="12">
        <v>0.98361838463984486</v>
      </c>
      <c r="K899" s="23" t="e">
        <v>#DIV/0!</v>
      </c>
      <c r="L899"/>
      <c r="M899" s="12" t="str">
        <f t="shared" si="13"/>
        <v>X</v>
      </c>
    </row>
    <row r="900" spans="1:13" x14ac:dyDescent="0.25">
      <c r="A900" s="1" t="s">
        <v>8184</v>
      </c>
      <c r="B900" s="1" t="s">
        <v>12122</v>
      </c>
      <c r="C900" s="1" t="s">
        <v>34</v>
      </c>
      <c r="D900" s="1" t="s">
        <v>16214</v>
      </c>
      <c r="E900" s="16">
        <v>12.99</v>
      </c>
      <c r="F900" s="74"/>
      <c r="G900" s="74">
        <v>63</v>
      </c>
      <c r="H900" s="16">
        <v>5390.85</v>
      </c>
      <c r="I900" s="16">
        <v>85.569047619047623</v>
      </c>
      <c r="J900" s="12">
        <v>0.990397976881915</v>
      </c>
      <c r="K900" s="23" t="e">
        <v>#DIV/0!</v>
      </c>
      <c r="L900"/>
      <c r="M900" s="12" t="str">
        <f t="shared" si="13"/>
        <v>X</v>
      </c>
    </row>
    <row r="901" spans="1:13" x14ac:dyDescent="0.25">
      <c r="A901" s="1" t="s">
        <v>8184</v>
      </c>
      <c r="B901" s="1" t="s">
        <v>12122</v>
      </c>
      <c r="C901" s="1" t="s">
        <v>34</v>
      </c>
      <c r="D901" s="1" t="s">
        <v>13527</v>
      </c>
      <c r="E901" s="16">
        <v>12.99</v>
      </c>
      <c r="F901" s="74"/>
      <c r="G901" s="74">
        <v>53</v>
      </c>
      <c r="H901" s="16">
        <v>3546.27</v>
      </c>
      <c r="I901" s="16">
        <v>66.910754716981131</v>
      </c>
      <c r="J901" s="12">
        <v>0.99569928204087665</v>
      </c>
      <c r="K901" s="23">
        <v>-0.22443181818181812</v>
      </c>
      <c r="L901"/>
      <c r="M901" s="12" t="str">
        <f t="shared" si="13"/>
        <v>X</v>
      </c>
    </row>
    <row r="902" spans="1:13" x14ac:dyDescent="0.25">
      <c r="A902" s="1" t="s">
        <v>8184</v>
      </c>
      <c r="B902" s="1" t="s">
        <v>12122</v>
      </c>
      <c r="C902" s="1" t="s">
        <v>34</v>
      </c>
      <c r="D902" s="1" t="s">
        <v>16220</v>
      </c>
      <c r="E902" s="16">
        <v>12.99</v>
      </c>
      <c r="F902" s="74"/>
      <c r="G902" s="74">
        <v>62</v>
      </c>
      <c r="H902" s="16">
        <v>2740.89</v>
      </c>
      <c r="I902" s="16">
        <v>44.207903225806447</v>
      </c>
      <c r="J902" s="12">
        <v>0.99920185179112297</v>
      </c>
      <c r="K902" s="23" t="e">
        <v>#DIV/0!</v>
      </c>
      <c r="L902"/>
      <c r="M902" s="12" t="str">
        <f t="shared" si="13"/>
        <v>X</v>
      </c>
    </row>
    <row r="903" spans="1:13" x14ac:dyDescent="0.25">
      <c r="A903" s="1" t="s">
        <v>8184</v>
      </c>
      <c r="B903" s="1" t="s">
        <v>12122</v>
      </c>
      <c r="C903" s="1" t="s">
        <v>34</v>
      </c>
      <c r="D903" s="1" t="s">
        <v>16354</v>
      </c>
      <c r="E903" s="16">
        <v>12.99</v>
      </c>
      <c r="F903" s="74"/>
      <c r="G903" s="74">
        <v>98</v>
      </c>
      <c r="H903" s="16">
        <v>987.24</v>
      </c>
      <c r="I903" s="16">
        <v>10.073877551020407</v>
      </c>
      <c r="J903" s="12">
        <v>1</v>
      </c>
      <c r="K903" s="23" t="e">
        <v>#DIV/0!</v>
      </c>
      <c r="L903"/>
      <c r="M903" s="12" t="str">
        <f t="shared" si="13"/>
        <v>X</v>
      </c>
    </row>
    <row r="904" spans="1:13" x14ac:dyDescent="0.25">
      <c r="A904" s="1" t="s">
        <v>8184</v>
      </c>
      <c r="B904" s="1" t="s">
        <v>12122</v>
      </c>
      <c r="C904" s="1" t="s">
        <v>35</v>
      </c>
      <c r="D904" s="1"/>
      <c r="E904" s="16">
        <v>403.65000000000015</v>
      </c>
      <c r="F904" s="74"/>
      <c r="G904" s="74">
        <v>2758</v>
      </c>
      <c r="H904" s="16">
        <v>1163795.5599999998</v>
      </c>
      <c r="I904" s="16">
        <v>12621.562560659293</v>
      </c>
      <c r="J904" s="12"/>
      <c r="K904" s="23">
        <v>0.15307577200119415</v>
      </c>
      <c r="L904"/>
      <c r="M904" s="12" t="str">
        <f t="shared" ref="M904:M967" si="14">IF(J904&gt;$M$3,"X"," ")</f>
        <v xml:space="preserve"> </v>
      </c>
    </row>
    <row r="905" spans="1:13" x14ac:dyDescent="0.25">
      <c r="A905" s="1" t="s">
        <v>8184</v>
      </c>
      <c r="B905" s="1" t="s">
        <v>12122</v>
      </c>
      <c r="C905" s="1" t="s">
        <v>36</v>
      </c>
      <c r="D905" s="1" t="s">
        <v>7360</v>
      </c>
      <c r="E905" s="16">
        <v>27.99</v>
      </c>
      <c r="F905" s="74"/>
      <c r="G905" s="74">
        <v>10</v>
      </c>
      <c r="H905" s="16">
        <v>7669.26</v>
      </c>
      <c r="I905" s="16">
        <v>766.92600000000004</v>
      </c>
      <c r="J905" s="12">
        <v>0.44141429619715133</v>
      </c>
      <c r="K905" s="23">
        <v>1.0296296296296297</v>
      </c>
      <c r="L905"/>
      <c r="M905" s="12" t="str">
        <f t="shared" si="14"/>
        <v xml:space="preserve"> </v>
      </c>
    </row>
    <row r="906" spans="1:13" x14ac:dyDescent="0.25">
      <c r="A906" s="1" t="s">
        <v>8184</v>
      </c>
      <c r="B906" s="1" t="s">
        <v>12122</v>
      </c>
      <c r="C906" s="1" t="s">
        <v>36</v>
      </c>
      <c r="D906" s="1" t="s">
        <v>7319</v>
      </c>
      <c r="E906" s="16">
        <v>10.49</v>
      </c>
      <c r="F906" s="74"/>
      <c r="G906" s="74">
        <v>149</v>
      </c>
      <c r="H906" s="16">
        <v>52103.83</v>
      </c>
      <c r="I906" s="16">
        <v>349.69013422818796</v>
      </c>
      <c r="J906" s="12">
        <v>0.64268302940925126</v>
      </c>
      <c r="K906" s="23">
        <v>-1.1738957421408625E-2</v>
      </c>
      <c r="L906"/>
      <c r="M906" s="12" t="str">
        <f t="shared" si="14"/>
        <v xml:space="preserve"> </v>
      </c>
    </row>
    <row r="907" spans="1:13" x14ac:dyDescent="0.25">
      <c r="A907" s="1" t="s">
        <v>8184</v>
      </c>
      <c r="B907" s="1" t="s">
        <v>12122</v>
      </c>
      <c r="C907" s="1" t="s">
        <v>36</v>
      </c>
      <c r="D907" s="1" t="s">
        <v>7354</v>
      </c>
      <c r="E907" s="16">
        <v>10.49</v>
      </c>
      <c r="F907" s="74"/>
      <c r="G907" s="74">
        <v>112</v>
      </c>
      <c r="H907" s="16">
        <v>24022.1</v>
      </c>
      <c r="I907" s="16">
        <v>214.48303571428571</v>
      </c>
      <c r="J907" s="12">
        <v>0.76613154759229618</v>
      </c>
      <c r="K907" s="23">
        <v>-6.9105691056910667E-2</v>
      </c>
      <c r="L907"/>
      <c r="M907" s="12" t="str">
        <f t="shared" si="14"/>
        <v xml:space="preserve"> </v>
      </c>
    </row>
    <row r="908" spans="1:13" x14ac:dyDescent="0.25">
      <c r="A908" s="1" t="s">
        <v>8184</v>
      </c>
      <c r="B908" s="1" t="s">
        <v>12122</v>
      </c>
      <c r="C908" s="1" t="s">
        <v>36</v>
      </c>
      <c r="D908" s="1" t="s">
        <v>12955</v>
      </c>
      <c r="E908" s="16">
        <v>14.99</v>
      </c>
      <c r="F908" s="74"/>
      <c r="G908" s="74">
        <v>77</v>
      </c>
      <c r="H908" s="16">
        <v>16084.82</v>
      </c>
      <c r="I908" s="16">
        <v>208.89376623376623</v>
      </c>
      <c r="J908" s="12">
        <v>0.8863630885780629</v>
      </c>
      <c r="K908" s="23">
        <v>-4.6189607886739315E-2</v>
      </c>
      <c r="L908"/>
      <c r="M908" s="12" t="str">
        <f t="shared" si="14"/>
        <v xml:space="preserve"> </v>
      </c>
    </row>
    <row r="909" spans="1:13" x14ac:dyDescent="0.25">
      <c r="A909" s="1" t="s">
        <v>8184</v>
      </c>
      <c r="B909" s="1" t="s">
        <v>12122</v>
      </c>
      <c r="C909" s="1" t="s">
        <v>36</v>
      </c>
      <c r="D909" s="1" t="s">
        <v>12956</v>
      </c>
      <c r="E909" s="16">
        <v>14.99</v>
      </c>
      <c r="F909" s="74"/>
      <c r="G909" s="74">
        <v>61</v>
      </c>
      <c r="H909" s="16">
        <v>12043.6</v>
      </c>
      <c r="I909" s="16">
        <v>197.43606557377049</v>
      </c>
      <c r="J909" s="12">
        <v>1</v>
      </c>
      <c r="K909" s="23">
        <v>3.4031267520260311E-2</v>
      </c>
      <c r="L909"/>
      <c r="M909" s="12" t="str">
        <f t="shared" si="14"/>
        <v>X</v>
      </c>
    </row>
    <row r="910" spans="1:13" x14ac:dyDescent="0.25">
      <c r="A910" s="1" t="s">
        <v>8184</v>
      </c>
      <c r="B910" s="1" t="s">
        <v>12122</v>
      </c>
      <c r="C910" s="1" t="s">
        <v>37</v>
      </c>
      <c r="D910" s="1"/>
      <c r="E910" s="16">
        <v>78.95</v>
      </c>
      <c r="F910" s="74"/>
      <c r="G910" s="74">
        <v>409</v>
      </c>
      <c r="H910" s="16">
        <v>111923.60999999999</v>
      </c>
      <c r="I910" s="16">
        <v>1737.4290017500105</v>
      </c>
      <c r="J910" s="12"/>
      <c r="K910" s="23">
        <v>9.9789050077436769E-3</v>
      </c>
      <c r="L910"/>
      <c r="M910" s="12" t="str">
        <f t="shared" si="14"/>
        <v xml:space="preserve"> </v>
      </c>
    </row>
    <row r="911" spans="1:13" x14ac:dyDescent="0.25">
      <c r="A911" s="1" t="s">
        <v>8184</v>
      </c>
      <c r="B911" s="1" t="s">
        <v>12122</v>
      </c>
      <c r="C911" s="1" t="s">
        <v>38</v>
      </c>
      <c r="D911" s="1" t="s">
        <v>7727</v>
      </c>
      <c r="E911" s="16">
        <v>23.99</v>
      </c>
      <c r="F911" s="74"/>
      <c r="G911" s="74">
        <v>157</v>
      </c>
      <c r="H911" s="16">
        <v>223354.3</v>
      </c>
      <c r="I911" s="16">
        <v>1422.6388535031847</v>
      </c>
      <c r="J911" s="12">
        <v>5.8155302990704046E-2</v>
      </c>
      <c r="K911" s="23">
        <v>-3.1725792104366879E-2</v>
      </c>
      <c r="L911"/>
      <c r="M911" s="12" t="str">
        <f t="shared" si="14"/>
        <v xml:space="preserve"> </v>
      </c>
    </row>
    <row r="912" spans="1:13" x14ac:dyDescent="0.25">
      <c r="A912" s="1" t="s">
        <v>8184</v>
      </c>
      <c r="B912" s="1" t="s">
        <v>12122</v>
      </c>
      <c r="C912" s="1" t="s">
        <v>38</v>
      </c>
      <c r="D912" s="1" t="s">
        <v>7712</v>
      </c>
      <c r="E912" s="16">
        <v>20.99</v>
      </c>
      <c r="F912" s="74"/>
      <c r="G912" s="74">
        <v>158</v>
      </c>
      <c r="H912" s="16">
        <v>203029.5</v>
      </c>
      <c r="I912" s="16">
        <v>1284.996835443038</v>
      </c>
      <c r="J912" s="12">
        <v>0.11068401055641405</v>
      </c>
      <c r="K912" s="23">
        <v>-0.23456008736962219</v>
      </c>
      <c r="L912"/>
      <c r="M912" s="12" t="str">
        <f t="shared" si="14"/>
        <v xml:space="preserve"> </v>
      </c>
    </row>
    <row r="913" spans="1:13" x14ac:dyDescent="0.25">
      <c r="A913" s="1" t="s">
        <v>8184</v>
      </c>
      <c r="B913" s="1" t="s">
        <v>12122</v>
      </c>
      <c r="C913" s="1" t="s">
        <v>38</v>
      </c>
      <c r="D913" s="1" t="s">
        <v>14190</v>
      </c>
      <c r="E913" s="16">
        <v>21.99</v>
      </c>
      <c r="F913" s="74"/>
      <c r="G913" s="74">
        <v>94</v>
      </c>
      <c r="H913" s="16">
        <v>110810.48</v>
      </c>
      <c r="I913" s="16">
        <v>1178.8348936170212</v>
      </c>
      <c r="J913" s="12">
        <v>0.15887298012201911</v>
      </c>
      <c r="K913" s="23">
        <v>2.2688170774229288</v>
      </c>
      <c r="L913"/>
      <c r="M913" s="12" t="str">
        <f t="shared" si="14"/>
        <v xml:space="preserve"> </v>
      </c>
    </row>
    <row r="914" spans="1:13" x14ac:dyDescent="0.25">
      <c r="A914" s="1" t="s">
        <v>8184</v>
      </c>
      <c r="B914" s="1" t="s">
        <v>12122</v>
      </c>
      <c r="C914" s="1" t="s">
        <v>38</v>
      </c>
      <c r="D914" s="1" t="s">
        <v>7701</v>
      </c>
      <c r="E914" s="16">
        <v>22.99</v>
      </c>
      <c r="F914" s="74"/>
      <c r="G914" s="74">
        <v>159</v>
      </c>
      <c r="H914" s="16">
        <v>181088.17</v>
      </c>
      <c r="I914" s="16">
        <v>1138.9193081761007</v>
      </c>
      <c r="J914" s="12">
        <v>0.2054302615331414</v>
      </c>
      <c r="K914" s="23">
        <v>-4.9584540018201229E-2</v>
      </c>
      <c r="L914"/>
      <c r="M914" s="12" t="str">
        <f t="shared" si="14"/>
        <v xml:space="preserve"> </v>
      </c>
    </row>
    <row r="915" spans="1:13" x14ac:dyDescent="0.25">
      <c r="A915" s="1" t="s">
        <v>8184</v>
      </c>
      <c r="B915" s="1" t="s">
        <v>12122</v>
      </c>
      <c r="C915" s="1" t="s">
        <v>38</v>
      </c>
      <c r="D915" s="1" t="s">
        <v>12736</v>
      </c>
      <c r="E915" s="16">
        <v>22.99</v>
      </c>
      <c r="F915" s="74"/>
      <c r="G915" s="74">
        <v>159</v>
      </c>
      <c r="H915" s="16">
        <v>162588.63</v>
      </c>
      <c r="I915" s="16">
        <v>1022.57</v>
      </c>
      <c r="J915" s="12">
        <v>0.24723136097082882</v>
      </c>
      <c r="K915" s="23">
        <v>-3.8475042513197444E-2</v>
      </c>
      <c r="L915"/>
      <c r="M915" s="12" t="str">
        <f t="shared" si="14"/>
        <v xml:space="preserve"> </v>
      </c>
    </row>
    <row r="916" spans="1:13" x14ac:dyDescent="0.25">
      <c r="A916" s="1" t="s">
        <v>8184</v>
      </c>
      <c r="B916" s="1" t="s">
        <v>12122</v>
      </c>
      <c r="C916" s="1" t="s">
        <v>38</v>
      </c>
      <c r="D916" s="1" t="s">
        <v>7647</v>
      </c>
      <c r="E916" s="16">
        <v>18.989999999999998</v>
      </c>
      <c r="F916" s="74"/>
      <c r="G916" s="74">
        <v>149</v>
      </c>
      <c r="H916" s="16">
        <v>152337.78</v>
      </c>
      <c r="I916" s="16">
        <v>1022.4012080536912</v>
      </c>
      <c r="J916" s="12">
        <v>0.28902556045161165</v>
      </c>
      <c r="K916" s="23">
        <v>-0.11054440625346496</v>
      </c>
      <c r="L916"/>
      <c r="M916" s="12" t="str">
        <f t="shared" si="14"/>
        <v xml:space="preserve"> </v>
      </c>
    </row>
    <row r="917" spans="1:13" x14ac:dyDescent="0.25">
      <c r="A917" s="1" t="s">
        <v>8184</v>
      </c>
      <c r="B917" s="1" t="s">
        <v>12122</v>
      </c>
      <c r="C917" s="1" t="s">
        <v>38</v>
      </c>
      <c r="D917" s="1" t="s">
        <v>12737</v>
      </c>
      <c r="E917" s="16">
        <v>22.99</v>
      </c>
      <c r="F917" s="74"/>
      <c r="G917" s="74">
        <v>159</v>
      </c>
      <c r="H917" s="16">
        <v>148994.75</v>
      </c>
      <c r="I917" s="16">
        <v>937.07389937106916</v>
      </c>
      <c r="J917" s="12">
        <v>0.32733170990648663</v>
      </c>
      <c r="K917" s="23">
        <v>-8.0850668750967802E-2</v>
      </c>
      <c r="L917"/>
      <c r="M917" s="12" t="str">
        <f t="shared" si="14"/>
        <v xml:space="preserve"> </v>
      </c>
    </row>
    <row r="918" spans="1:13" x14ac:dyDescent="0.25">
      <c r="A918" s="1" t="s">
        <v>8184</v>
      </c>
      <c r="B918" s="1" t="s">
        <v>12122</v>
      </c>
      <c r="C918" s="1" t="s">
        <v>38</v>
      </c>
      <c r="D918" s="1" t="s">
        <v>12734</v>
      </c>
      <c r="E918" s="16">
        <v>22.99</v>
      </c>
      <c r="F918" s="74"/>
      <c r="G918" s="74">
        <v>30</v>
      </c>
      <c r="H918" s="16">
        <v>26181.05</v>
      </c>
      <c r="I918" s="16">
        <v>872.7016666666666</v>
      </c>
      <c r="J918" s="12">
        <v>0.36300642082874024</v>
      </c>
      <c r="K918" s="23">
        <v>-0.49064897822601983</v>
      </c>
      <c r="L918"/>
      <c r="M918" s="12" t="str">
        <f t="shared" si="14"/>
        <v xml:space="preserve"> </v>
      </c>
    </row>
    <row r="919" spans="1:13" x14ac:dyDescent="0.25">
      <c r="A919" s="1" t="s">
        <v>8184</v>
      </c>
      <c r="B919" s="1" t="s">
        <v>12122</v>
      </c>
      <c r="C919" s="1" t="s">
        <v>38</v>
      </c>
      <c r="D919" s="1" t="s">
        <v>7713</v>
      </c>
      <c r="E919" s="16">
        <v>20.99</v>
      </c>
      <c r="F919" s="74"/>
      <c r="G919" s="74">
        <v>155</v>
      </c>
      <c r="H919" s="16">
        <v>128650.4</v>
      </c>
      <c r="I919" s="16">
        <v>830.00258064516129</v>
      </c>
      <c r="J919" s="12">
        <v>0.39693565834508193</v>
      </c>
      <c r="K919" s="23">
        <v>-0.1466173782522302</v>
      </c>
      <c r="L919"/>
      <c r="M919" s="12" t="str">
        <f t="shared" si="14"/>
        <v xml:space="preserve"> </v>
      </c>
    </row>
    <row r="920" spans="1:13" x14ac:dyDescent="0.25">
      <c r="A920" s="1" t="s">
        <v>8184</v>
      </c>
      <c r="B920" s="1" t="s">
        <v>12122</v>
      </c>
      <c r="C920" s="1" t="s">
        <v>38</v>
      </c>
      <c r="D920" s="1" t="s">
        <v>7748</v>
      </c>
      <c r="E920" s="16">
        <v>21.99</v>
      </c>
      <c r="F920" s="74"/>
      <c r="G920" s="74">
        <v>156</v>
      </c>
      <c r="H920" s="16">
        <v>125760.81</v>
      </c>
      <c r="I920" s="16">
        <v>806.15903846153844</v>
      </c>
      <c r="J920" s="12">
        <v>0.42989020828231977</v>
      </c>
      <c r="K920" s="23">
        <v>-8.0102943541901173E-2</v>
      </c>
      <c r="L920"/>
      <c r="M920" s="12" t="str">
        <f t="shared" si="14"/>
        <v xml:space="preserve"> </v>
      </c>
    </row>
    <row r="921" spans="1:13" x14ac:dyDescent="0.25">
      <c r="A921" s="1" t="s">
        <v>8184</v>
      </c>
      <c r="B921" s="1" t="s">
        <v>12122</v>
      </c>
      <c r="C921" s="1" t="s">
        <v>38</v>
      </c>
      <c r="D921" s="1" t="s">
        <v>10200</v>
      </c>
      <c r="E921" s="16">
        <v>22.99</v>
      </c>
      <c r="F921" s="74"/>
      <c r="G921" s="74">
        <v>123</v>
      </c>
      <c r="H921" s="16">
        <v>89059.24</v>
      </c>
      <c r="I921" s="16">
        <v>724.05886178861795</v>
      </c>
      <c r="J921" s="12">
        <v>0.45948862842017324</v>
      </c>
      <c r="K921" s="23">
        <v>-1.5518375010004082E-2</v>
      </c>
      <c r="L921"/>
      <c r="M921" s="12" t="str">
        <f t="shared" si="14"/>
        <v xml:space="preserve"> </v>
      </c>
    </row>
    <row r="922" spans="1:13" x14ac:dyDescent="0.25">
      <c r="A922" s="1" t="s">
        <v>8184</v>
      </c>
      <c r="B922" s="1" t="s">
        <v>12122</v>
      </c>
      <c r="C922" s="1" t="s">
        <v>38</v>
      </c>
      <c r="D922" s="1" t="s">
        <v>7612</v>
      </c>
      <c r="E922" s="16">
        <v>12.99</v>
      </c>
      <c r="F922" s="74"/>
      <c r="G922" s="74">
        <v>147</v>
      </c>
      <c r="H922" s="16">
        <v>104966.54</v>
      </c>
      <c r="I922" s="16">
        <v>714.05809523809523</v>
      </c>
      <c r="J922" s="12">
        <v>0.48867823249943754</v>
      </c>
      <c r="K922" s="23">
        <v>-3.225261803248336E-3</v>
      </c>
      <c r="L922"/>
      <c r="M922" s="12" t="str">
        <f t="shared" si="14"/>
        <v xml:space="preserve"> </v>
      </c>
    </row>
    <row r="923" spans="1:13" x14ac:dyDescent="0.25">
      <c r="A923" s="1" t="s">
        <v>8184</v>
      </c>
      <c r="B923" s="1" t="s">
        <v>12122</v>
      </c>
      <c r="C923" s="1" t="s">
        <v>38</v>
      </c>
      <c r="D923" s="1" t="s">
        <v>11468</v>
      </c>
      <c r="E923" s="16">
        <v>22.99</v>
      </c>
      <c r="F923" s="74"/>
      <c r="G923" s="74">
        <v>90</v>
      </c>
      <c r="H923" s="16">
        <v>55485.55</v>
      </c>
      <c r="I923" s="16">
        <v>616.50611111111118</v>
      </c>
      <c r="J923" s="12">
        <v>0.51388006049605151</v>
      </c>
      <c r="K923" s="23">
        <v>-0.23172979200070887</v>
      </c>
      <c r="L923"/>
      <c r="M923" s="12" t="str">
        <f t="shared" si="14"/>
        <v xml:space="preserve"> </v>
      </c>
    </row>
    <row r="924" spans="1:13" x14ac:dyDescent="0.25">
      <c r="A924" s="1" t="s">
        <v>8184</v>
      </c>
      <c r="B924" s="1" t="s">
        <v>12122</v>
      </c>
      <c r="C924" s="1" t="s">
        <v>38</v>
      </c>
      <c r="D924" s="1" t="s">
        <v>7728</v>
      </c>
      <c r="E924" s="16">
        <v>20.99</v>
      </c>
      <c r="F924" s="74"/>
      <c r="G924" s="74">
        <v>147</v>
      </c>
      <c r="H924" s="16">
        <v>86071.44</v>
      </c>
      <c r="I924" s="16">
        <v>585.52</v>
      </c>
      <c r="J924" s="12">
        <v>0.53781522360738343</v>
      </c>
      <c r="K924" s="23">
        <v>0.14248987744621755</v>
      </c>
      <c r="L924"/>
      <c r="M924" s="12" t="str">
        <f t="shared" si="14"/>
        <v xml:space="preserve"> </v>
      </c>
    </row>
    <row r="925" spans="1:13" x14ac:dyDescent="0.25">
      <c r="A925" s="1" t="s">
        <v>8184</v>
      </c>
      <c r="B925" s="1" t="s">
        <v>12122</v>
      </c>
      <c r="C925" s="1" t="s">
        <v>38</v>
      </c>
      <c r="D925" s="1" t="s">
        <v>7595</v>
      </c>
      <c r="E925" s="16">
        <v>12.99</v>
      </c>
      <c r="F925" s="74"/>
      <c r="G925" s="74">
        <v>156</v>
      </c>
      <c r="H925" s="16">
        <v>91106.62</v>
      </c>
      <c r="I925" s="16">
        <v>584.01679487179479</v>
      </c>
      <c r="J925" s="12">
        <v>0.5616889379894946</v>
      </c>
      <c r="K925" s="23">
        <v>6.7742957744828081E-2</v>
      </c>
      <c r="L925"/>
      <c r="M925" s="12" t="str">
        <f t="shared" si="14"/>
        <v xml:space="preserve"> </v>
      </c>
    </row>
    <row r="926" spans="1:13" x14ac:dyDescent="0.25">
      <c r="A926" s="1" t="s">
        <v>8184</v>
      </c>
      <c r="B926" s="1" t="s">
        <v>12122</v>
      </c>
      <c r="C926" s="1" t="s">
        <v>38</v>
      </c>
      <c r="D926" s="1" t="s">
        <v>11368</v>
      </c>
      <c r="E926" s="16">
        <v>20.99</v>
      </c>
      <c r="F926" s="74"/>
      <c r="G926" s="74">
        <v>117</v>
      </c>
      <c r="H926" s="16">
        <v>59850.38</v>
      </c>
      <c r="I926" s="16">
        <v>511.5417094017094</v>
      </c>
      <c r="J926" s="12">
        <v>0.58259998159650983</v>
      </c>
      <c r="K926" s="23">
        <v>-0.10896692181662404</v>
      </c>
      <c r="L926"/>
      <c r="M926" s="12" t="str">
        <f t="shared" si="14"/>
        <v xml:space="preserve"> </v>
      </c>
    </row>
    <row r="927" spans="1:13" x14ac:dyDescent="0.25">
      <c r="A927" s="1" t="s">
        <v>8184</v>
      </c>
      <c r="B927" s="1" t="s">
        <v>12122</v>
      </c>
      <c r="C927" s="1" t="s">
        <v>38</v>
      </c>
      <c r="D927" s="1" t="s">
        <v>12735</v>
      </c>
      <c r="E927" s="16">
        <v>22.99</v>
      </c>
      <c r="F927" s="74"/>
      <c r="G927" s="74">
        <v>150</v>
      </c>
      <c r="H927" s="16">
        <v>75579.399999999994</v>
      </c>
      <c r="I927" s="16">
        <v>503.86266666666666</v>
      </c>
      <c r="J927" s="12">
        <v>0.60319711766765571</v>
      </c>
      <c r="K927" s="23">
        <v>-6.702764597528732E-2</v>
      </c>
      <c r="L927"/>
      <c r="M927" s="12" t="str">
        <f t="shared" si="14"/>
        <v xml:space="preserve"> </v>
      </c>
    </row>
    <row r="928" spans="1:13" x14ac:dyDescent="0.25">
      <c r="A928" s="1" t="s">
        <v>8184</v>
      </c>
      <c r="B928" s="1" t="s">
        <v>12122</v>
      </c>
      <c r="C928" s="1" t="s">
        <v>38</v>
      </c>
      <c r="D928" s="1" t="s">
        <v>7746</v>
      </c>
      <c r="E928" s="16">
        <v>19.989999999999998</v>
      </c>
      <c r="F928" s="74"/>
      <c r="G928" s="74">
        <v>101</v>
      </c>
      <c r="H928" s="16">
        <v>50474.75</v>
      </c>
      <c r="I928" s="16">
        <v>499.75</v>
      </c>
      <c r="J928" s="12">
        <v>0.62362613420831725</v>
      </c>
      <c r="K928" s="23">
        <v>-0.12447988904299589</v>
      </c>
      <c r="L928"/>
      <c r="M928" s="12" t="str">
        <f t="shared" si="14"/>
        <v xml:space="preserve"> </v>
      </c>
    </row>
    <row r="929" spans="1:13" x14ac:dyDescent="0.25">
      <c r="A929" s="1" t="s">
        <v>8184</v>
      </c>
      <c r="B929" s="1" t="s">
        <v>12122</v>
      </c>
      <c r="C929" s="1" t="s">
        <v>38</v>
      </c>
      <c r="D929" s="1" t="s">
        <v>12740</v>
      </c>
      <c r="E929" s="16">
        <v>22.99</v>
      </c>
      <c r="F929" s="74"/>
      <c r="G929" s="74">
        <v>92</v>
      </c>
      <c r="H929" s="16">
        <v>45768.07</v>
      </c>
      <c r="I929" s="16">
        <v>497.47902173913042</v>
      </c>
      <c r="J929" s="12">
        <v>0.6439623166270082</v>
      </c>
      <c r="K929" s="23">
        <v>2.8683660928690902E-2</v>
      </c>
      <c r="L929"/>
      <c r="M929" s="12" t="str">
        <f t="shared" si="14"/>
        <v xml:space="preserve"> </v>
      </c>
    </row>
    <row r="930" spans="1:13" x14ac:dyDescent="0.25">
      <c r="A930" s="1" t="s">
        <v>8184</v>
      </c>
      <c r="B930" s="1" t="s">
        <v>12122</v>
      </c>
      <c r="C930" s="1" t="s">
        <v>38</v>
      </c>
      <c r="D930" s="1" t="s">
        <v>7660</v>
      </c>
      <c r="E930" s="16">
        <v>15.99</v>
      </c>
      <c r="F930" s="74"/>
      <c r="G930" s="74">
        <v>112</v>
      </c>
      <c r="H930" s="16">
        <v>53646.45</v>
      </c>
      <c r="I930" s="16">
        <v>478.98616071428569</v>
      </c>
      <c r="J930" s="12">
        <v>0.66354253913822403</v>
      </c>
      <c r="K930" s="23">
        <v>-1.4684287812041119E-2</v>
      </c>
      <c r="L930"/>
      <c r="M930" s="12" t="str">
        <f t="shared" si="14"/>
        <v xml:space="preserve"> </v>
      </c>
    </row>
    <row r="931" spans="1:13" x14ac:dyDescent="0.25">
      <c r="A931" s="1" t="s">
        <v>8184</v>
      </c>
      <c r="B931" s="1" t="s">
        <v>12122</v>
      </c>
      <c r="C931" s="1" t="s">
        <v>38</v>
      </c>
      <c r="D931" s="1" t="s">
        <v>14193</v>
      </c>
      <c r="E931" s="16">
        <v>20.99</v>
      </c>
      <c r="F931" s="74"/>
      <c r="G931" s="74">
        <v>92</v>
      </c>
      <c r="H931" s="16">
        <v>42568.94</v>
      </c>
      <c r="I931" s="16">
        <v>462.70586956521743</v>
      </c>
      <c r="J931" s="12">
        <v>0.68245724821838205</v>
      </c>
      <c r="K931" s="23">
        <v>0.43540435271834999</v>
      </c>
      <c r="L931"/>
      <c r="M931" s="12" t="str">
        <f t="shared" si="14"/>
        <v xml:space="preserve"> </v>
      </c>
    </row>
    <row r="932" spans="1:13" x14ac:dyDescent="0.25">
      <c r="A932" s="1" t="s">
        <v>8184</v>
      </c>
      <c r="B932" s="1" t="s">
        <v>12122</v>
      </c>
      <c r="C932" s="1" t="s">
        <v>38</v>
      </c>
      <c r="D932" s="1" t="s">
        <v>10258</v>
      </c>
      <c r="E932" s="16">
        <v>20.99</v>
      </c>
      <c r="F932" s="74"/>
      <c r="G932" s="74">
        <v>68</v>
      </c>
      <c r="H932" s="16">
        <v>31133.59</v>
      </c>
      <c r="I932" s="16">
        <v>457.84691176470591</v>
      </c>
      <c r="J932" s="12">
        <v>0.70117333052660025</v>
      </c>
      <c r="K932" s="23">
        <v>-0.15488978188735625</v>
      </c>
      <c r="L932"/>
      <c r="M932" s="12" t="str">
        <f t="shared" si="14"/>
        <v xml:space="preserve"> </v>
      </c>
    </row>
    <row r="933" spans="1:13" x14ac:dyDescent="0.25">
      <c r="A933" s="1" t="s">
        <v>8184</v>
      </c>
      <c r="B933" s="1" t="s">
        <v>12122</v>
      </c>
      <c r="C933" s="1" t="s">
        <v>38</v>
      </c>
      <c r="D933" s="1" t="s">
        <v>12739</v>
      </c>
      <c r="E933" s="16">
        <v>22.99</v>
      </c>
      <c r="F933" s="74"/>
      <c r="G933" s="74">
        <v>147</v>
      </c>
      <c r="H933" s="16">
        <v>64688.32</v>
      </c>
      <c r="I933" s="16">
        <v>440.05659863945579</v>
      </c>
      <c r="J933" s="12">
        <v>0.71916217201220833</v>
      </c>
      <c r="K933" s="23">
        <v>-5.1909486881964617E-2</v>
      </c>
      <c r="L933"/>
      <c r="M933" s="12" t="str">
        <f t="shared" si="14"/>
        <v xml:space="preserve"> </v>
      </c>
    </row>
    <row r="934" spans="1:13" x14ac:dyDescent="0.25">
      <c r="A934" s="1" t="s">
        <v>8184</v>
      </c>
      <c r="B934" s="1" t="s">
        <v>12122</v>
      </c>
      <c r="C934" s="1" t="s">
        <v>38</v>
      </c>
      <c r="D934" s="1" t="s">
        <v>7745</v>
      </c>
      <c r="E934" s="16">
        <v>19.989999999999998</v>
      </c>
      <c r="F934" s="74"/>
      <c r="G934" s="74">
        <v>94</v>
      </c>
      <c r="H934" s="16">
        <v>40279.85</v>
      </c>
      <c r="I934" s="16">
        <v>428.50904255319148</v>
      </c>
      <c r="J934" s="12">
        <v>0.73667896704600966</v>
      </c>
      <c r="K934" s="23">
        <v>-0.22944550669216057</v>
      </c>
      <c r="L934"/>
      <c r="M934" s="12" t="str">
        <f t="shared" si="14"/>
        <v xml:space="preserve"> </v>
      </c>
    </row>
    <row r="935" spans="1:13" x14ac:dyDescent="0.25">
      <c r="A935" s="1" t="s">
        <v>8184</v>
      </c>
      <c r="B935" s="1" t="s">
        <v>12122</v>
      </c>
      <c r="C935" s="1" t="s">
        <v>38</v>
      </c>
      <c r="D935" s="1" t="s">
        <v>7726</v>
      </c>
      <c r="E935" s="16">
        <v>20.99</v>
      </c>
      <c r="F935" s="74"/>
      <c r="G935" s="74">
        <v>159</v>
      </c>
      <c r="H935" s="16">
        <v>67696.42</v>
      </c>
      <c r="I935" s="16">
        <v>425.76364779874211</v>
      </c>
      <c r="J935" s="12">
        <v>0.75408353453634069</v>
      </c>
      <c r="K935" s="23">
        <v>-0.2270727021665716</v>
      </c>
      <c r="L935"/>
      <c r="M935" s="12" t="str">
        <f t="shared" si="14"/>
        <v xml:space="preserve"> </v>
      </c>
    </row>
    <row r="936" spans="1:13" x14ac:dyDescent="0.25">
      <c r="A936" s="1" t="s">
        <v>8184</v>
      </c>
      <c r="B936" s="1" t="s">
        <v>12122</v>
      </c>
      <c r="C936" s="1" t="s">
        <v>38</v>
      </c>
      <c r="D936" s="1" t="s">
        <v>15349</v>
      </c>
      <c r="E936" s="16">
        <v>22.99</v>
      </c>
      <c r="F936" s="74"/>
      <c r="G936" s="74">
        <v>71</v>
      </c>
      <c r="H936" s="16">
        <v>30162.93</v>
      </c>
      <c r="I936" s="16">
        <v>424.83</v>
      </c>
      <c r="J936" s="12">
        <v>0.77144993593097666</v>
      </c>
      <c r="K936" s="23" t="e">
        <v>#DIV/0!</v>
      </c>
      <c r="L936"/>
      <c r="M936" s="12" t="str">
        <f t="shared" si="14"/>
        <v xml:space="preserve"> </v>
      </c>
    </row>
    <row r="937" spans="1:13" x14ac:dyDescent="0.25">
      <c r="A937" s="1" t="s">
        <v>8184</v>
      </c>
      <c r="B937" s="1" t="s">
        <v>12122</v>
      </c>
      <c r="C937" s="1" t="s">
        <v>38</v>
      </c>
      <c r="D937" s="1" t="s">
        <v>12733</v>
      </c>
      <c r="E937" s="16">
        <v>22.99</v>
      </c>
      <c r="F937" s="74"/>
      <c r="G937" s="74">
        <v>139</v>
      </c>
      <c r="H937" s="16">
        <v>53937.3</v>
      </c>
      <c r="I937" s="16">
        <v>388.03812949640292</v>
      </c>
      <c r="J937" s="12">
        <v>0.78731234186572274</v>
      </c>
      <c r="K937" s="23">
        <v>-8.4480661189457296E-2</v>
      </c>
      <c r="L937"/>
      <c r="M937" s="12" t="str">
        <f t="shared" si="14"/>
        <v xml:space="preserve"> </v>
      </c>
    </row>
    <row r="938" spans="1:13" x14ac:dyDescent="0.25">
      <c r="A938" s="1" t="s">
        <v>8184</v>
      </c>
      <c r="B938" s="1" t="s">
        <v>12122</v>
      </c>
      <c r="C938" s="1" t="s">
        <v>38</v>
      </c>
      <c r="D938" s="1" t="s">
        <v>7761</v>
      </c>
      <c r="E938" s="16">
        <v>23.99</v>
      </c>
      <c r="F938" s="74"/>
      <c r="G938" s="74">
        <v>104</v>
      </c>
      <c r="H938" s="16">
        <v>39118.83</v>
      </c>
      <c r="I938" s="16">
        <v>376.14259615384617</v>
      </c>
      <c r="J938" s="12">
        <v>0.8026884765700234</v>
      </c>
      <c r="K938" s="23">
        <v>3.4570553104518398E-2</v>
      </c>
      <c r="L938"/>
      <c r="M938" s="12" t="str">
        <f t="shared" si="14"/>
        <v xml:space="preserve"> </v>
      </c>
    </row>
    <row r="939" spans="1:13" x14ac:dyDescent="0.25">
      <c r="A939" s="1" t="s">
        <v>8184</v>
      </c>
      <c r="B939" s="1" t="s">
        <v>12122</v>
      </c>
      <c r="C939" s="1" t="s">
        <v>38</v>
      </c>
      <c r="D939" s="1" t="s">
        <v>14148</v>
      </c>
      <c r="E939" s="16">
        <v>22.99</v>
      </c>
      <c r="F939" s="74"/>
      <c r="G939" s="74">
        <v>69</v>
      </c>
      <c r="H939" s="16">
        <v>25637.45</v>
      </c>
      <c r="I939" s="16">
        <v>371.55724637681158</v>
      </c>
      <c r="J939" s="12">
        <v>0.81787716918039766</v>
      </c>
      <c r="K939" s="23">
        <v>1.9423656723526697</v>
      </c>
      <c r="L939"/>
      <c r="M939" s="12" t="str">
        <f t="shared" si="14"/>
        <v xml:space="preserve"> </v>
      </c>
    </row>
    <row r="940" spans="1:13" x14ac:dyDescent="0.25">
      <c r="A940" s="1" t="s">
        <v>8184</v>
      </c>
      <c r="B940" s="1" t="s">
        <v>12122</v>
      </c>
      <c r="C940" s="1" t="s">
        <v>38</v>
      </c>
      <c r="D940" s="1" t="s">
        <v>15757</v>
      </c>
      <c r="E940" s="16">
        <v>21.99</v>
      </c>
      <c r="F940" s="74"/>
      <c r="G940" s="74">
        <v>71</v>
      </c>
      <c r="H940" s="16">
        <v>25569.67</v>
      </c>
      <c r="I940" s="16">
        <v>360.13619718309855</v>
      </c>
      <c r="J940" s="12">
        <v>0.83259898674747024</v>
      </c>
      <c r="K940" s="23" t="e">
        <v>#DIV/0!</v>
      </c>
      <c r="L940"/>
      <c r="M940" s="12" t="str">
        <f t="shared" si="14"/>
        <v xml:space="preserve"> </v>
      </c>
    </row>
    <row r="941" spans="1:13" x14ac:dyDescent="0.25">
      <c r="A941" s="1" t="s">
        <v>8184</v>
      </c>
      <c r="B941" s="1" t="s">
        <v>12122</v>
      </c>
      <c r="C941" s="1" t="s">
        <v>38</v>
      </c>
      <c r="D941" s="1" t="s">
        <v>8400</v>
      </c>
      <c r="E941" s="16">
        <v>44.99</v>
      </c>
      <c r="F941" s="74"/>
      <c r="G941" s="74">
        <v>102</v>
      </c>
      <c r="H941" s="16">
        <v>34597.21</v>
      </c>
      <c r="I941" s="16">
        <v>339.18833333333333</v>
      </c>
      <c r="J941" s="12">
        <v>0.84646448764204962</v>
      </c>
      <c r="K941" s="23">
        <v>-0.23840890349774613</v>
      </c>
      <c r="L941"/>
      <c r="M941" s="12" t="str">
        <f t="shared" si="14"/>
        <v xml:space="preserve"> </v>
      </c>
    </row>
    <row r="942" spans="1:13" x14ac:dyDescent="0.25">
      <c r="A942" s="1" t="s">
        <v>8184</v>
      </c>
      <c r="B942" s="1" t="s">
        <v>12122</v>
      </c>
      <c r="C942" s="1" t="s">
        <v>38</v>
      </c>
      <c r="D942" s="1" t="s">
        <v>7764</v>
      </c>
      <c r="E942" s="16">
        <v>12.99</v>
      </c>
      <c r="F942" s="74"/>
      <c r="G942" s="74">
        <v>141</v>
      </c>
      <c r="H942" s="16">
        <v>46696.12</v>
      </c>
      <c r="I942" s="16">
        <v>331.17815602836879</v>
      </c>
      <c r="J942" s="12">
        <v>0.86000254472540993</v>
      </c>
      <c r="K942" s="23">
        <v>-1.5303704937702722E-2</v>
      </c>
      <c r="L942"/>
      <c r="M942" s="12" t="str">
        <f t="shared" si="14"/>
        <v xml:space="preserve"> </v>
      </c>
    </row>
    <row r="943" spans="1:13" x14ac:dyDescent="0.25">
      <c r="A943" s="1" t="s">
        <v>8184</v>
      </c>
      <c r="B943" s="1" t="s">
        <v>12122</v>
      </c>
      <c r="C943" s="1" t="s">
        <v>38</v>
      </c>
      <c r="D943" s="1" t="s">
        <v>7614</v>
      </c>
      <c r="E943" s="16">
        <v>20.99</v>
      </c>
      <c r="F943" s="74"/>
      <c r="G943" s="74">
        <v>152</v>
      </c>
      <c r="H943" s="16">
        <v>50192.09</v>
      </c>
      <c r="I943" s="16">
        <v>330.21111842105262</v>
      </c>
      <c r="J943" s="12">
        <v>0.87350107078870953</v>
      </c>
      <c r="K943" s="23">
        <v>-8.4015912895529787E-2</v>
      </c>
      <c r="L943"/>
      <c r="M943" s="12" t="str">
        <f t="shared" si="14"/>
        <v xml:space="preserve"> </v>
      </c>
    </row>
    <row r="944" spans="1:13" x14ac:dyDescent="0.25">
      <c r="A944" s="1" t="s">
        <v>8184</v>
      </c>
      <c r="B944" s="1" t="s">
        <v>12122</v>
      </c>
      <c r="C944" s="1" t="s">
        <v>38</v>
      </c>
      <c r="D944" s="1" t="s">
        <v>7763</v>
      </c>
      <c r="E944" s="16">
        <v>20.99</v>
      </c>
      <c r="F944" s="74"/>
      <c r="G944" s="74">
        <v>151</v>
      </c>
      <c r="H944" s="16">
        <v>47153.69</v>
      </c>
      <c r="I944" s="16">
        <v>312.27609271523181</v>
      </c>
      <c r="J944" s="12">
        <v>0.88626644040018054</v>
      </c>
      <c r="K944" s="23">
        <v>-0.1020739231443043</v>
      </c>
      <c r="L944"/>
      <c r="M944" s="12" t="str">
        <f t="shared" si="14"/>
        <v xml:space="preserve"> </v>
      </c>
    </row>
    <row r="945" spans="1:13" x14ac:dyDescent="0.25">
      <c r="A945" s="1" t="s">
        <v>8184</v>
      </c>
      <c r="B945" s="1" t="s">
        <v>12122</v>
      </c>
      <c r="C945" s="1" t="s">
        <v>38</v>
      </c>
      <c r="D945" s="1" t="s">
        <v>7652</v>
      </c>
      <c r="E945" s="16">
        <v>20.99</v>
      </c>
      <c r="F945" s="74"/>
      <c r="G945" s="74">
        <v>150</v>
      </c>
      <c r="H945" s="16">
        <v>46332.959999999999</v>
      </c>
      <c r="I945" s="16">
        <v>308.88639999999998</v>
      </c>
      <c r="J945" s="12">
        <v>0.89889324455182706</v>
      </c>
      <c r="K945" s="23">
        <v>-0.18151070786939638</v>
      </c>
      <c r="L945"/>
      <c r="M945" s="12" t="str">
        <f t="shared" si="14"/>
        <v xml:space="preserve"> </v>
      </c>
    </row>
    <row r="946" spans="1:13" x14ac:dyDescent="0.25">
      <c r="A946" s="1" t="s">
        <v>8184</v>
      </c>
      <c r="B946" s="1" t="s">
        <v>12122</v>
      </c>
      <c r="C946" s="1" t="s">
        <v>38</v>
      </c>
      <c r="D946" s="1" t="s">
        <v>7774</v>
      </c>
      <c r="E946" s="16">
        <v>12.99</v>
      </c>
      <c r="F946" s="74"/>
      <c r="G946" s="74">
        <v>112</v>
      </c>
      <c r="H946" s="16">
        <v>32416.5</v>
      </c>
      <c r="I946" s="16">
        <v>289.43303571428572</v>
      </c>
      <c r="J946" s="12">
        <v>0.91072482489003825</v>
      </c>
      <c r="K946" s="23">
        <v>0.20442467650349205</v>
      </c>
      <c r="L946"/>
      <c r="M946" s="12" t="str">
        <f t="shared" si="14"/>
        <v xml:space="preserve"> </v>
      </c>
    </row>
    <row r="947" spans="1:13" x14ac:dyDescent="0.25">
      <c r="A947" s="1" t="s">
        <v>8184</v>
      </c>
      <c r="B947" s="1" t="s">
        <v>12122</v>
      </c>
      <c r="C947" s="1" t="s">
        <v>38</v>
      </c>
      <c r="D947" s="1" t="s">
        <v>15350</v>
      </c>
      <c r="E947" s="16">
        <v>22.99</v>
      </c>
      <c r="F947" s="74"/>
      <c r="G947" s="74">
        <v>67</v>
      </c>
      <c r="H947" s="16">
        <v>19033.04</v>
      </c>
      <c r="I947" s="16">
        <v>284.07522388059704</v>
      </c>
      <c r="J947" s="12">
        <v>0.92233738606552373</v>
      </c>
      <c r="K947" s="23" t="e">
        <v>#DIV/0!</v>
      </c>
      <c r="L947"/>
      <c r="M947" s="12" t="str">
        <f t="shared" si="14"/>
        <v xml:space="preserve"> </v>
      </c>
    </row>
    <row r="948" spans="1:13" x14ac:dyDescent="0.25">
      <c r="A948" s="1" t="s">
        <v>8184</v>
      </c>
      <c r="B948" s="1" t="s">
        <v>12122</v>
      </c>
      <c r="C948" s="1" t="s">
        <v>38</v>
      </c>
      <c r="D948" s="1" t="s">
        <v>11555</v>
      </c>
      <c r="E948" s="16">
        <v>18.989999999999998</v>
      </c>
      <c r="F948" s="74"/>
      <c r="G948" s="74">
        <v>81</v>
      </c>
      <c r="H948" s="16">
        <v>22745.4</v>
      </c>
      <c r="I948" s="16">
        <v>280.80740740740742</v>
      </c>
      <c r="J948" s="12">
        <v>0.93381636389577127</v>
      </c>
      <c r="K948" s="23">
        <v>-0.15752535713333271</v>
      </c>
      <c r="L948"/>
      <c r="M948" s="12" t="str">
        <f t="shared" si="14"/>
        <v xml:space="preserve"> </v>
      </c>
    </row>
    <row r="949" spans="1:13" x14ac:dyDescent="0.25">
      <c r="A949" s="1" t="s">
        <v>8184</v>
      </c>
      <c r="B949" s="1" t="s">
        <v>12122</v>
      </c>
      <c r="C949" s="1" t="s">
        <v>38</v>
      </c>
      <c r="D949" s="1" t="s">
        <v>7817</v>
      </c>
      <c r="E949" s="16">
        <v>20.99</v>
      </c>
      <c r="F949" s="74"/>
      <c r="G949" s="74">
        <v>67</v>
      </c>
      <c r="H949" s="16">
        <v>18608.72</v>
      </c>
      <c r="I949" s="16">
        <v>277.74208955223884</v>
      </c>
      <c r="J949" s="12">
        <v>0.94517003621493201</v>
      </c>
      <c r="K949" s="23">
        <v>-0.31834817184961595</v>
      </c>
      <c r="L949"/>
      <c r="M949" s="12" t="str">
        <f t="shared" si="14"/>
        <v xml:space="preserve"> </v>
      </c>
    </row>
    <row r="950" spans="1:13" x14ac:dyDescent="0.25">
      <c r="A950" s="1" t="s">
        <v>8184</v>
      </c>
      <c r="B950" s="1" t="s">
        <v>12122</v>
      </c>
      <c r="C950" s="1" t="s">
        <v>38</v>
      </c>
      <c r="D950" s="1" t="s">
        <v>7725</v>
      </c>
      <c r="E950" s="16">
        <v>17.989999999999998</v>
      </c>
      <c r="F950" s="74"/>
      <c r="G950" s="74">
        <v>77</v>
      </c>
      <c r="H950" s="16">
        <v>19735.03</v>
      </c>
      <c r="I950" s="16">
        <v>256.29909090909092</v>
      </c>
      <c r="J950" s="12">
        <v>0.955647151507655</v>
      </c>
      <c r="K950" s="23">
        <v>7.3385518590997956E-2</v>
      </c>
      <c r="L950"/>
      <c r="M950" s="12" t="str">
        <f t="shared" si="14"/>
        <v xml:space="preserve"> </v>
      </c>
    </row>
    <row r="951" spans="1:13" x14ac:dyDescent="0.25">
      <c r="A951" s="1" t="s">
        <v>8184</v>
      </c>
      <c r="B951" s="1" t="s">
        <v>12122</v>
      </c>
      <c r="C951" s="1" t="s">
        <v>38</v>
      </c>
      <c r="D951" s="1" t="s">
        <v>7769</v>
      </c>
      <c r="E951" s="16">
        <v>18.989999999999998</v>
      </c>
      <c r="F951" s="74"/>
      <c r="G951" s="74">
        <v>120</v>
      </c>
      <c r="H951" s="16">
        <v>27839.34</v>
      </c>
      <c r="I951" s="16">
        <v>231.99449999999999</v>
      </c>
      <c r="J951" s="12">
        <v>0.96513073225371315</v>
      </c>
      <c r="K951" s="23">
        <v>-4.7849436254676192E-2</v>
      </c>
      <c r="L951"/>
      <c r="M951" s="12" t="str">
        <f t="shared" si="14"/>
        <v xml:space="preserve"> </v>
      </c>
    </row>
    <row r="952" spans="1:13" x14ac:dyDescent="0.25">
      <c r="A952" s="1" t="s">
        <v>8184</v>
      </c>
      <c r="B952" s="1" t="s">
        <v>12122</v>
      </c>
      <c r="C952" s="1" t="s">
        <v>38</v>
      </c>
      <c r="D952" s="1" t="s">
        <v>9236</v>
      </c>
      <c r="E952" s="16">
        <v>20.99</v>
      </c>
      <c r="F952" s="74"/>
      <c r="G952" s="74">
        <v>103</v>
      </c>
      <c r="H952" s="16">
        <v>23648.240000000002</v>
      </c>
      <c r="I952" s="16">
        <v>229.59456310679613</v>
      </c>
      <c r="J952" s="12">
        <v>0.97451620724591859</v>
      </c>
      <c r="K952" s="23">
        <v>-0.27213609636465697</v>
      </c>
      <c r="L952"/>
      <c r="M952" s="12" t="str">
        <f t="shared" si="14"/>
        <v xml:space="preserve"> </v>
      </c>
    </row>
    <row r="953" spans="1:13" x14ac:dyDescent="0.25">
      <c r="A953" s="1" t="s">
        <v>8184</v>
      </c>
      <c r="B953" s="1" t="s">
        <v>12122</v>
      </c>
      <c r="C953" s="1" t="s">
        <v>38</v>
      </c>
      <c r="D953" s="1" t="s">
        <v>7749</v>
      </c>
      <c r="E953" s="16">
        <v>20.99</v>
      </c>
      <c r="F953" s="74"/>
      <c r="G953" s="74">
        <v>136</v>
      </c>
      <c r="H953" s="16">
        <v>31053.63</v>
      </c>
      <c r="I953" s="16">
        <v>228.33551470588236</v>
      </c>
      <c r="J953" s="12">
        <v>0.98385021426292096</v>
      </c>
      <c r="K953" s="23">
        <v>-9.3723791711154414E-3</v>
      </c>
      <c r="L953"/>
      <c r="M953" s="12" t="str">
        <f t="shared" si="14"/>
        <v>X</v>
      </c>
    </row>
    <row r="954" spans="1:13" x14ac:dyDescent="0.25">
      <c r="A954" s="1" t="s">
        <v>8184</v>
      </c>
      <c r="B954" s="1" t="s">
        <v>12122</v>
      </c>
      <c r="C954" s="1" t="s">
        <v>38</v>
      </c>
      <c r="D954" s="1" t="s">
        <v>7765</v>
      </c>
      <c r="E954" s="16">
        <v>18.989999999999998</v>
      </c>
      <c r="F954" s="74"/>
      <c r="G954" s="74">
        <v>125</v>
      </c>
      <c r="H954" s="16">
        <v>26756.91</v>
      </c>
      <c r="I954" s="16">
        <v>214.05528000000001</v>
      </c>
      <c r="J954" s="12">
        <v>0.99260046710081185</v>
      </c>
      <c r="K954" s="23">
        <v>-3.3808336134866446E-2</v>
      </c>
      <c r="L954"/>
      <c r="M954" s="12" t="str">
        <f t="shared" si="14"/>
        <v>X</v>
      </c>
    </row>
    <row r="955" spans="1:13" x14ac:dyDescent="0.25">
      <c r="A955" s="1" t="s">
        <v>8184</v>
      </c>
      <c r="B955" s="1" t="s">
        <v>12122</v>
      </c>
      <c r="C955" s="1" t="s">
        <v>38</v>
      </c>
      <c r="D955" s="1" t="s">
        <v>15197</v>
      </c>
      <c r="E955" s="16">
        <v>22.99</v>
      </c>
      <c r="F955" s="74"/>
      <c r="G955" s="74">
        <v>61</v>
      </c>
      <c r="H955" s="16">
        <v>11041.79</v>
      </c>
      <c r="I955" s="16">
        <v>181.01295081967214</v>
      </c>
      <c r="J955" s="12">
        <v>0.99999999999999956</v>
      </c>
      <c r="K955" s="23" t="e">
        <v>#DIV/0!</v>
      </c>
      <c r="L955"/>
      <c r="M955" s="12" t="str">
        <f t="shared" si="14"/>
        <v>X</v>
      </c>
    </row>
    <row r="956" spans="1:13" x14ac:dyDescent="0.25">
      <c r="A956" s="1" t="s">
        <v>8184</v>
      </c>
      <c r="B956" s="1" t="s">
        <v>12122</v>
      </c>
      <c r="C956" s="1" t="s">
        <v>38</v>
      </c>
      <c r="D956" s="1" t="s">
        <v>7613</v>
      </c>
      <c r="E956" s="16">
        <v>15.99</v>
      </c>
      <c r="F956" s="74"/>
      <c r="G956" s="74">
        <v>0</v>
      </c>
      <c r="H956" s="16">
        <v>127.92</v>
      </c>
      <c r="I956" s="16">
        <v>0</v>
      </c>
      <c r="J956" s="12">
        <v>0.99999999999999956</v>
      </c>
      <c r="K956" s="23">
        <v>-0.93442622950819676</v>
      </c>
      <c r="L956"/>
      <c r="M956" s="12" t="str">
        <f t="shared" si="14"/>
        <v>X</v>
      </c>
    </row>
    <row r="957" spans="1:13" x14ac:dyDescent="0.25">
      <c r="A957" s="1" t="s">
        <v>8184</v>
      </c>
      <c r="B957" s="1" t="s">
        <v>12122</v>
      </c>
      <c r="C957" s="1" t="s">
        <v>39</v>
      </c>
      <c r="D957" s="1"/>
      <c r="E957" s="16">
        <v>971.5400000000003</v>
      </c>
      <c r="F957" s="74"/>
      <c r="G957" s="74">
        <v>5270</v>
      </c>
      <c r="H957" s="16">
        <v>3053576.1999999993</v>
      </c>
      <c r="I957" s="16">
        <v>24462.75370159432</v>
      </c>
      <c r="J957" s="12"/>
      <c r="K957" s="23">
        <v>-3.1906316105975607E-2</v>
      </c>
      <c r="L957"/>
      <c r="M957" s="12" t="str">
        <f t="shared" si="14"/>
        <v xml:space="preserve"> </v>
      </c>
    </row>
    <row r="958" spans="1:13" x14ac:dyDescent="0.25">
      <c r="A958" s="1" t="s">
        <v>8184</v>
      </c>
      <c r="B958" s="1" t="s">
        <v>12422</v>
      </c>
      <c r="C958" s="1"/>
      <c r="D958" s="1"/>
      <c r="E958" s="16">
        <v>1958.6000000000008</v>
      </c>
      <c r="F958" s="74"/>
      <c r="G958" s="74">
        <v>10611</v>
      </c>
      <c r="H958" s="16">
        <v>5324640.8000000017</v>
      </c>
      <c r="I958" s="16">
        <v>53106.603931153528</v>
      </c>
      <c r="J958" s="12"/>
      <c r="K958" s="23">
        <v>4.1672313107106174E-2</v>
      </c>
      <c r="L958"/>
      <c r="M958" s="12" t="str">
        <f t="shared" si="14"/>
        <v xml:space="preserve"> </v>
      </c>
    </row>
    <row r="959" spans="1:13" x14ac:dyDescent="0.25">
      <c r="A959" s="1" t="s">
        <v>8184</v>
      </c>
      <c r="B959" s="1" t="s">
        <v>12123</v>
      </c>
      <c r="C959" s="1" t="s">
        <v>73</v>
      </c>
      <c r="D959" s="1" t="s">
        <v>8320</v>
      </c>
      <c r="E959" s="16">
        <v>29.99</v>
      </c>
      <c r="F959" s="74"/>
      <c r="G959" s="74">
        <v>157</v>
      </c>
      <c r="H959" s="16">
        <v>709833.31</v>
      </c>
      <c r="I959" s="16">
        <v>4521.2312738853507</v>
      </c>
      <c r="J959" s="12">
        <v>7.0460046735365517E-2</v>
      </c>
      <c r="K959" s="23">
        <v>-1.8950680854699531E-2</v>
      </c>
      <c r="L959"/>
      <c r="M959" s="12" t="str">
        <f t="shared" si="14"/>
        <v xml:space="preserve"> </v>
      </c>
    </row>
    <row r="960" spans="1:13" x14ac:dyDescent="0.25">
      <c r="A960" s="1" t="s">
        <v>8184</v>
      </c>
      <c r="B960" s="1" t="s">
        <v>12123</v>
      </c>
      <c r="C960" s="1" t="s">
        <v>73</v>
      </c>
      <c r="D960" s="1" t="s">
        <v>15614</v>
      </c>
      <c r="E960" s="16">
        <v>12.99</v>
      </c>
      <c r="F960" s="74"/>
      <c r="G960" s="74">
        <v>4</v>
      </c>
      <c r="H960" s="16">
        <v>17055.87</v>
      </c>
      <c r="I960" s="16">
        <v>4263.9674999999997</v>
      </c>
      <c r="J960" s="12">
        <v>0.13691082775676969</v>
      </c>
      <c r="K960" s="23" t="e">
        <v>#DIV/0!</v>
      </c>
      <c r="L960"/>
      <c r="M960" s="12" t="str">
        <f t="shared" si="14"/>
        <v xml:space="preserve"> </v>
      </c>
    </row>
    <row r="961" spans="1:13" x14ac:dyDescent="0.25">
      <c r="A961" s="1" t="s">
        <v>8184</v>
      </c>
      <c r="B961" s="1" t="s">
        <v>12123</v>
      </c>
      <c r="C961" s="1" t="s">
        <v>73</v>
      </c>
      <c r="D961" s="1" t="s">
        <v>14597</v>
      </c>
      <c r="E961" s="16">
        <v>29.99</v>
      </c>
      <c r="F961" s="74"/>
      <c r="G961" s="74">
        <v>120</v>
      </c>
      <c r="H961" s="16">
        <v>322932.32</v>
      </c>
      <c r="I961" s="16">
        <v>2691.1026666666667</v>
      </c>
      <c r="J961" s="12">
        <v>0.17884967321203721</v>
      </c>
      <c r="K961" s="23">
        <v>2.5809777186564684</v>
      </c>
      <c r="L961"/>
      <c r="M961" s="12" t="str">
        <f t="shared" si="14"/>
        <v xml:space="preserve"> </v>
      </c>
    </row>
    <row r="962" spans="1:13" x14ac:dyDescent="0.25">
      <c r="A962" s="1" t="s">
        <v>8184</v>
      </c>
      <c r="B962" s="1" t="s">
        <v>12123</v>
      </c>
      <c r="C962" s="1" t="s">
        <v>73</v>
      </c>
      <c r="D962" s="1" t="s">
        <v>14599</v>
      </c>
      <c r="E962" s="16">
        <v>19.989999999999998</v>
      </c>
      <c r="F962" s="74"/>
      <c r="G962" s="74">
        <v>120</v>
      </c>
      <c r="H962" s="16">
        <v>269145.36</v>
      </c>
      <c r="I962" s="16">
        <v>2242.8779999999997</v>
      </c>
      <c r="J962" s="12">
        <v>0.21380326862188145</v>
      </c>
      <c r="K962" s="23">
        <v>3.2797202797202791</v>
      </c>
      <c r="L962"/>
      <c r="M962" s="12" t="str">
        <f t="shared" si="14"/>
        <v xml:space="preserve"> </v>
      </c>
    </row>
    <row r="963" spans="1:13" x14ac:dyDescent="0.25">
      <c r="A963" s="1" t="s">
        <v>8184</v>
      </c>
      <c r="B963" s="1" t="s">
        <v>12123</v>
      </c>
      <c r="C963" s="1" t="s">
        <v>73</v>
      </c>
      <c r="D963" s="1" t="s">
        <v>14230</v>
      </c>
      <c r="E963" s="16">
        <v>19.989999999999998</v>
      </c>
      <c r="F963" s="74"/>
      <c r="G963" s="74">
        <v>125</v>
      </c>
      <c r="H963" s="16">
        <v>268766.67</v>
      </c>
      <c r="I963" s="16">
        <v>2150.1333599999998</v>
      </c>
      <c r="J963" s="12">
        <v>0.24731150738593768</v>
      </c>
      <c r="K963" s="23">
        <v>7.6090598528782909</v>
      </c>
      <c r="L963"/>
      <c r="M963" s="12" t="str">
        <f t="shared" si="14"/>
        <v xml:space="preserve"> </v>
      </c>
    </row>
    <row r="964" spans="1:13" x14ac:dyDescent="0.25">
      <c r="A964" s="1" t="s">
        <v>8184</v>
      </c>
      <c r="B964" s="1" t="s">
        <v>12123</v>
      </c>
      <c r="C964" s="1" t="s">
        <v>73</v>
      </c>
      <c r="D964" s="1" t="s">
        <v>16325</v>
      </c>
      <c r="E964" s="16">
        <v>19.989999999999998</v>
      </c>
      <c r="F964" s="74"/>
      <c r="G964" s="74">
        <v>130</v>
      </c>
      <c r="H964" s="16">
        <v>270704.58</v>
      </c>
      <c r="I964" s="16">
        <v>2082.3429230769234</v>
      </c>
      <c r="J964" s="12">
        <v>0.27976328230984487</v>
      </c>
      <c r="K964" s="23">
        <v>5.7913741223671025</v>
      </c>
      <c r="L964"/>
      <c r="M964" s="12" t="str">
        <f t="shared" si="14"/>
        <v xml:space="preserve"> </v>
      </c>
    </row>
    <row r="965" spans="1:13" x14ac:dyDescent="0.25">
      <c r="A965" s="1" t="s">
        <v>8184</v>
      </c>
      <c r="B965" s="1" t="s">
        <v>12123</v>
      </c>
      <c r="C965" s="1" t="s">
        <v>73</v>
      </c>
      <c r="D965" s="1" t="s">
        <v>11063</v>
      </c>
      <c r="E965" s="16">
        <v>10.99</v>
      </c>
      <c r="F965" s="74"/>
      <c r="G965" s="74">
        <v>157</v>
      </c>
      <c r="H965" s="16">
        <v>313402.98</v>
      </c>
      <c r="I965" s="16">
        <v>1996.1973248407642</v>
      </c>
      <c r="J965" s="12">
        <v>0.31087254177500412</v>
      </c>
      <c r="K965" s="23">
        <v>-3.4365954199432891E-2</v>
      </c>
      <c r="L965"/>
      <c r="M965" s="12" t="str">
        <f t="shared" si="14"/>
        <v xml:space="preserve"> </v>
      </c>
    </row>
    <row r="966" spans="1:13" x14ac:dyDescent="0.25">
      <c r="A966" s="1" t="s">
        <v>8184</v>
      </c>
      <c r="B966" s="1" t="s">
        <v>12123</v>
      </c>
      <c r="C966" s="1" t="s">
        <v>73</v>
      </c>
      <c r="D966" s="1" t="s">
        <v>11648</v>
      </c>
      <c r="E966" s="16">
        <v>12.99</v>
      </c>
      <c r="F966" s="74"/>
      <c r="G966" s="74">
        <v>114</v>
      </c>
      <c r="H966" s="16">
        <v>205262.37</v>
      </c>
      <c r="I966" s="16">
        <v>1800.5471052631578</v>
      </c>
      <c r="J966" s="12">
        <v>0.33893273721752687</v>
      </c>
      <c r="K966" s="23">
        <v>2.6746148734433284</v>
      </c>
      <c r="L966"/>
      <c r="M966" s="12" t="str">
        <f t="shared" si="14"/>
        <v xml:space="preserve"> </v>
      </c>
    </row>
    <row r="967" spans="1:13" x14ac:dyDescent="0.25">
      <c r="A967" s="1" t="s">
        <v>8184</v>
      </c>
      <c r="B967" s="1" t="s">
        <v>12123</v>
      </c>
      <c r="C967" s="1" t="s">
        <v>73</v>
      </c>
      <c r="D967" s="1" t="s">
        <v>11062</v>
      </c>
      <c r="E967" s="16">
        <v>10.99</v>
      </c>
      <c r="F967" s="74"/>
      <c r="G967" s="74">
        <v>158</v>
      </c>
      <c r="H967" s="16">
        <v>252533.65</v>
      </c>
      <c r="I967" s="16">
        <v>1598.314240506329</v>
      </c>
      <c r="J967" s="12">
        <v>0.36384128297902202</v>
      </c>
      <c r="K967" s="23">
        <v>-0.15585415357509635</v>
      </c>
      <c r="L967"/>
      <c r="M967" s="12" t="str">
        <f t="shared" si="14"/>
        <v xml:space="preserve"> </v>
      </c>
    </row>
    <row r="968" spans="1:13" x14ac:dyDescent="0.25">
      <c r="A968" s="1" t="s">
        <v>8184</v>
      </c>
      <c r="B968" s="1" t="s">
        <v>12123</v>
      </c>
      <c r="C968" s="1" t="s">
        <v>73</v>
      </c>
      <c r="D968" s="1" t="s">
        <v>12883</v>
      </c>
      <c r="E968" s="16">
        <v>21.99</v>
      </c>
      <c r="F968" s="74"/>
      <c r="G968" s="74">
        <v>68</v>
      </c>
      <c r="H968" s="16">
        <v>105837.87</v>
      </c>
      <c r="I968" s="16">
        <v>1556.4392647058824</v>
      </c>
      <c r="J968" s="12">
        <v>0.3880972382019654</v>
      </c>
      <c r="K968" s="23">
        <v>-5.5904276186739987E-2</v>
      </c>
      <c r="L968"/>
      <c r="M968" s="12" t="str">
        <f t="shared" ref="M968:M1031" si="15">IF(J968&gt;$M$3,"X"," ")</f>
        <v xml:space="preserve"> </v>
      </c>
    </row>
    <row r="969" spans="1:13" x14ac:dyDescent="0.25">
      <c r="A969" s="1" t="s">
        <v>8184</v>
      </c>
      <c r="B969" s="1" t="s">
        <v>12123</v>
      </c>
      <c r="C969" s="1" t="s">
        <v>73</v>
      </c>
      <c r="D969" s="1" t="s">
        <v>9356</v>
      </c>
      <c r="E969" s="16">
        <v>19.989999999999998</v>
      </c>
      <c r="F969" s="74"/>
      <c r="G969" s="74">
        <v>146</v>
      </c>
      <c r="H969" s="16">
        <v>218690.6</v>
      </c>
      <c r="I969" s="16">
        <v>1497.8808219178084</v>
      </c>
      <c r="J969" s="12">
        <v>0.41144060338789173</v>
      </c>
      <c r="K969" s="23">
        <v>-0.19970738844184344</v>
      </c>
      <c r="L969"/>
      <c r="M969" s="12" t="str">
        <f t="shared" si="15"/>
        <v xml:space="preserve"> </v>
      </c>
    </row>
    <row r="970" spans="1:13" x14ac:dyDescent="0.25">
      <c r="A970" s="1" t="s">
        <v>8184</v>
      </c>
      <c r="B970" s="1" t="s">
        <v>12123</v>
      </c>
      <c r="C970" s="1" t="s">
        <v>73</v>
      </c>
      <c r="D970" s="1" t="s">
        <v>11065</v>
      </c>
      <c r="E970" s="16">
        <v>19.989999999999998</v>
      </c>
      <c r="F970" s="74"/>
      <c r="G970" s="74">
        <v>133</v>
      </c>
      <c r="H970" s="16">
        <v>198240.83</v>
      </c>
      <c r="I970" s="16">
        <v>1490.5325563909773</v>
      </c>
      <c r="J970" s="12">
        <v>0.43466945128835316</v>
      </c>
      <c r="K970" s="23">
        <v>-0.11927175843694493</v>
      </c>
      <c r="L970"/>
      <c r="M970" s="12" t="str">
        <f t="shared" si="15"/>
        <v xml:space="preserve"> </v>
      </c>
    </row>
    <row r="971" spans="1:13" x14ac:dyDescent="0.25">
      <c r="A971" s="1" t="s">
        <v>8184</v>
      </c>
      <c r="B971" s="1" t="s">
        <v>12123</v>
      </c>
      <c r="C971" s="1" t="s">
        <v>73</v>
      </c>
      <c r="D971" s="1" t="s">
        <v>14665</v>
      </c>
      <c r="E971" s="16">
        <v>19.989999999999998</v>
      </c>
      <c r="F971" s="74"/>
      <c r="G971" s="74">
        <v>131</v>
      </c>
      <c r="H971" s="16">
        <v>187006.45</v>
      </c>
      <c r="I971" s="16">
        <v>1427.5301526717558</v>
      </c>
      <c r="J971" s="12">
        <v>0.4569164533062256</v>
      </c>
      <c r="K971" s="23">
        <v>5.2200797872340434</v>
      </c>
      <c r="L971"/>
      <c r="M971" s="12" t="str">
        <f t="shared" si="15"/>
        <v xml:space="preserve"> </v>
      </c>
    </row>
    <row r="972" spans="1:13" x14ac:dyDescent="0.25">
      <c r="A972" s="1" t="s">
        <v>8184</v>
      </c>
      <c r="B972" s="1" t="s">
        <v>12123</v>
      </c>
      <c r="C972" s="1" t="s">
        <v>73</v>
      </c>
      <c r="D972" s="1" t="s">
        <v>11058</v>
      </c>
      <c r="E972" s="16">
        <v>10.99</v>
      </c>
      <c r="F972" s="74"/>
      <c r="G972" s="74">
        <v>134</v>
      </c>
      <c r="H972" s="16">
        <v>184730.44</v>
      </c>
      <c r="I972" s="16">
        <v>1378.5853731343284</v>
      </c>
      <c r="J972" s="12">
        <v>0.47840068712120187</v>
      </c>
      <c r="K972" s="23">
        <v>-0.16464778680802339</v>
      </c>
      <c r="L972"/>
      <c r="M972" s="12" t="str">
        <f t="shared" si="15"/>
        <v xml:space="preserve"> </v>
      </c>
    </row>
    <row r="973" spans="1:13" x14ac:dyDescent="0.25">
      <c r="A973" s="1" t="s">
        <v>8184</v>
      </c>
      <c r="B973" s="1" t="s">
        <v>12123</v>
      </c>
      <c r="C973" s="1" t="s">
        <v>73</v>
      </c>
      <c r="D973" s="1" t="s">
        <v>11528</v>
      </c>
      <c r="E973" s="16">
        <v>21.99</v>
      </c>
      <c r="F973" s="74"/>
      <c r="G973" s="74">
        <v>144</v>
      </c>
      <c r="H973" s="16">
        <v>182165.16</v>
      </c>
      <c r="I973" s="16">
        <v>1265.0358333333334</v>
      </c>
      <c r="J973" s="12">
        <v>0.4981153353086149</v>
      </c>
      <c r="K973" s="23">
        <v>-0.28190013869625519</v>
      </c>
      <c r="L973"/>
      <c r="M973" s="12" t="str">
        <f t="shared" si="15"/>
        <v xml:space="preserve"> </v>
      </c>
    </row>
    <row r="974" spans="1:13" x14ac:dyDescent="0.25">
      <c r="A974" s="1" t="s">
        <v>8184</v>
      </c>
      <c r="B974" s="1" t="s">
        <v>12123</v>
      </c>
      <c r="C974" s="1" t="s">
        <v>73</v>
      </c>
      <c r="D974" s="1" t="s">
        <v>11064</v>
      </c>
      <c r="E974" s="16">
        <v>10.99</v>
      </c>
      <c r="F974" s="74"/>
      <c r="G974" s="74">
        <v>153</v>
      </c>
      <c r="H974" s="16">
        <v>164902.10999999999</v>
      </c>
      <c r="I974" s="16">
        <v>1077.7915686274509</v>
      </c>
      <c r="J974" s="12">
        <v>0.51491192006531827</v>
      </c>
      <c r="K974" s="23">
        <v>-0.17876735902482044</v>
      </c>
      <c r="L974"/>
      <c r="M974" s="12" t="str">
        <f t="shared" si="15"/>
        <v xml:space="preserve"> </v>
      </c>
    </row>
    <row r="975" spans="1:13" x14ac:dyDescent="0.25">
      <c r="A975" s="1" t="s">
        <v>8184</v>
      </c>
      <c r="B975" s="1" t="s">
        <v>12123</v>
      </c>
      <c r="C975" s="1" t="s">
        <v>73</v>
      </c>
      <c r="D975" s="1" t="s">
        <v>14653</v>
      </c>
      <c r="E975" s="16">
        <v>19.989999999999998</v>
      </c>
      <c r="F975" s="74"/>
      <c r="G975" s="74">
        <v>128</v>
      </c>
      <c r="H975" s="16">
        <v>130294.82</v>
      </c>
      <c r="I975" s="16">
        <v>1017.9282812500001</v>
      </c>
      <c r="J975" s="12">
        <v>0.5307755797467858</v>
      </c>
      <c r="K975" s="23">
        <v>16.474530831099194</v>
      </c>
      <c r="L975"/>
      <c r="M975" s="12" t="str">
        <f t="shared" si="15"/>
        <v xml:space="preserve"> </v>
      </c>
    </row>
    <row r="976" spans="1:13" x14ac:dyDescent="0.25">
      <c r="A976" s="1" t="s">
        <v>8184</v>
      </c>
      <c r="B976" s="1" t="s">
        <v>12123</v>
      </c>
      <c r="C976" s="1" t="s">
        <v>73</v>
      </c>
      <c r="D976" s="1" t="s">
        <v>12871</v>
      </c>
      <c r="E976" s="16">
        <v>20.99</v>
      </c>
      <c r="F976" s="74"/>
      <c r="G976" s="74">
        <v>54</v>
      </c>
      <c r="H976" s="16">
        <v>53020.74</v>
      </c>
      <c r="I976" s="16">
        <v>981.86555555555549</v>
      </c>
      <c r="J976" s="12">
        <v>0.54607722851045049</v>
      </c>
      <c r="K976" s="23">
        <v>0.58369905956112822</v>
      </c>
      <c r="L976"/>
      <c r="M976" s="12" t="str">
        <f t="shared" si="15"/>
        <v xml:space="preserve"> </v>
      </c>
    </row>
    <row r="977" spans="1:13" x14ac:dyDescent="0.25">
      <c r="A977" s="1" t="s">
        <v>8184</v>
      </c>
      <c r="B977" s="1" t="s">
        <v>12123</v>
      </c>
      <c r="C977" s="1" t="s">
        <v>73</v>
      </c>
      <c r="D977" s="1" t="s">
        <v>11501</v>
      </c>
      <c r="E977" s="16">
        <v>12.99</v>
      </c>
      <c r="F977" s="74"/>
      <c r="G977" s="74">
        <v>137</v>
      </c>
      <c r="H977" s="16">
        <v>131392.06</v>
      </c>
      <c r="I977" s="16">
        <v>959.06613138686134</v>
      </c>
      <c r="J977" s="12">
        <v>0.56102356510467499</v>
      </c>
      <c r="K977" s="23">
        <v>4.0493129406646817</v>
      </c>
      <c r="L977"/>
      <c r="M977" s="12" t="str">
        <f t="shared" si="15"/>
        <v xml:space="preserve"> </v>
      </c>
    </row>
    <row r="978" spans="1:13" x14ac:dyDescent="0.25">
      <c r="A978" s="1" t="s">
        <v>8184</v>
      </c>
      <c r="B978" s="1" t="s">
        <v>12123</v>
      </c>
      <c r="C978" s="1" t="s">
        <v>73</v>
      </c>
      <c r="D978" s="1" t="s">
        <v>13563</v>
      </c>
      <c r="E978" s="16">
        <v>19.989999999999998</v>
      </c>
      <c r="F978" s="74"/>
      <c r="G978" s="74">
        <v>123</v>
      </c>
      <c r="H978" s="16">
        <v>112774.75</v>
      </c>
      <c r="I978" s="16">
        <v>916.8678861788618</v>
      </c>
      <c r="J978" s="12">
        <v>0.57531227324563272</v>
      </c>
      <c r="K978" s="23">
        <v>0.97527325476711435</v>
      </c>
      <c r="L978"/>
      <c r="M978" s="12" t="str">
        <f t="shared" si="15"/>
        <v xml:space="preserve"> </v>
      </c>
    </row>
    <row r="979" spans="1:13" x14ac:dyDescent="0.25">
      <c r="A979" s="1" t="s">
        <v>8184</v>
      </c>
      <c r="B979" s="1" t="s">
        <v>12123</v>
      </c>
      <c r="C979" s="1" t="s">
        <v>73</v>
      </c>
      <c r="D979" s="1" t="s">
        <v>11060</v>
      </c>
      <c r="E979" s="16">
        <v>10.99</v>
      </c>
      <c r="F979" s="74"/>
      <c r="G979" s="74">
        <v>117</v>
      </c>
      <c r="H979" s="16">
        <v>103880.22</v>
      </c>
      <c r="I979" s="16">
        <v>887.86512820512826</v>
      </c>
      <c r="J979" s="12">
        <v>0.58914899484609051</v>
      </c>
      <c r="K979" s="23">
        <v>0.38881124266256517</v>
      </c>
      <c r="L979"/>
      <c r="M979" s="12" t="str">
        <f t="shared" si="15"/>
        <v xml:space="preserve"> </v>
      </c>
    </row>
    <row r="980" spans="1:13" x14ac:dyDescent="0.25">
      <c r="A980" s="1" t="s">
        <v>8184</v>
      </c>
      <c r="B980" s="1" t="s">
        <v>12123</v>
      </c>
      <c r="C980" s="1" t="s">
        <v>73</v>
      </c>
      <c r="D980" s="1" t="s">
        <v>12978</v>
      </c>
      <c r="E980" s="16">
        <v>17.989999999999998</v>
      </c>
      <c r="F980" s="74"/>
      <c r="G980" s="74">
        <v>29</v>
      </c>
      <c r="H980" s="16">
        <v>25041.79</v>
      </c>
      <c r="I980" s="16">
        <v>863.51</v>
      </c>
      <c r="J980" s="12">
        <v>0.60260615977987408</v>
      </c>
      <c r="K980" s="23">
        <v>-8.3333119801334732E-2</v>
      </c>
      <c r="L980"/>
      <c r="M980" s="12" t="str">
        <f t="shared" si="15"/>
        <v xml:space="preserve"> </v>
      </c>
    </row>
    <row r="981" spans="1:13" x14ac:dyDescent="0.25">
      <c r="A981" s="1" t="s">
        <v>8184</v>
      </c>
      <c r="B981" s="1" t="s">
        <v>12123</v>
      </c>
      <c r="C981" s="1" t="s">
        <v>73</v>
      </c>
      <c r="D981" s="1" t="s">
        <v>11057</v>
      </c>
      <c r="E981" s="16">
        <v>10.99</v>
      </c>
      <c r="F981" s="74"/>
      <c r="G981" s="74">
        <v>130</v>
      </c>
      <c r="H981" s="16">
        <v>108755.14</v>
      </c>
      <c r="I981" s="16">
        <v>836.57799999999997</v>
      </c>
      <c r="J981" s="12">
        <v>0.61564360940521112</v>
      </c>
      <c r="K981" s="23">
        <v>-0.16631616549624273</v>
      </c>
      <c r="L981"/>
      <c r="M981" s="12" t="str">
        <f t="shared" si="15"/>
        <v xml:space="preserve"> </v>
      </c>
    </row>
    <row r="982" spans="1:13" x14ac:dyDescent="0.25">
      <c r="A982" s="1" t="s">
        <v>8184</v>
      </c>
      <c r="B982" s="1" t="s">
        <v>12123</v>
      </c>
      <c r="C982" s="1" t="s">
        <v>73</v>
      </c>
      <c r="D982" s="1" t="s">
        <v>14534</v>
      </c>
      <c r="E982" s="16">
        <v>12.99</v>
      </c>
      <c r="F982" s="74"/>
      <c r="G982" s="74">
        <v>121</v>
      </c>
      <c r="H982" s="16">
        <v>99611.28</v>
      </c>
      <c r="I982" s="16">
        <v>823.23371900826442</v>
      </c>
      <c r="J982" s="12">
        <v>0.62847309827707853</v>
      </c>
      <c r="K982" s="23">
        <v>552.94994994995</v>
      </c>
      <c r="L982"/>
      <c r="M982" s="12" t="str">
        <f t="shared" si="15"/>
        <v xml:space="preserve"> </v>
      </c>
    </row>
    <row r="983" spans="1:13" x14ac:dyDescent="0.25">
      <c r="A983" s="1" t="s">
        <v>8184</v>
      </c>
      <c r="B983" s="1" t="s">
        <v>12123</v>
      </c>
      <c r="C983" s="1" t="s">
        <v>73</v>
      </c>
      <c r="D983" s="1" t="s">
        <v>15815</v>
      </c>
      <c r="E983" s="16">
        <v>16.989999999999998</v>
      </c>
      <c r="F983" s="74"/>
      <c r="G983" s="74">
        <v>76</v>
      </c>
      <c r="H983" s="16">
        <v>60464.800000000003</v>
      </c>
      <c r="I983" s="16">
        <v>795.58947368421059</v>
      </c>
      <c r="J983" s="12">
        <v>0.64087177202370615</v>
      </c>
      <c r="K983" s="23">
        <v>3.5399778826299855E-2</v>
      </c>
      <c r="L983"/>
      <c r="M983" s="12" t="str">
        <f t="shared" si="15"/>
        <v xml:space="preserve"> </v>
      </c>
    </row>
    <row r="984" spans="1:13" x14ac:dyDescent="0.25">
      <c r="A984" s="1" t="s">
        <v>8184</v>
      </c>
      <c r="B984" s="1" t="s">
        <v>12123</v>
      </c>
      <c r="C984" s="1" t="s">
        <v>73</v>
      </c>
      <c r="D984" s="1" t="s">
        <v>11059</v>
      </c>
      <c r="E984" s="16">
        <v>10.99</v>
      </c>
      <c r="F984" s="74"/>
      <c r="G984" s="74">
        <v>101</v>
      </c>
      <c r="H984" s="16">
        <v>77349.990000000005</v>
      </c>
      <c r="I984" s="16">
        <v>765.84148514851495</v>
      </c>
      <c r="J984" s="12">
        <v>0.65280684536249478</v>
      </c>
      <c r="K984" s="23">
        <v>0.92775010972102101</v>
      </c>
      <c r="L984"/>
      <c r="M984" s="12" t="str">
        <f t="shared" si="15"/>
        <v xml:space="preserve"> </v>
      </c>
    </row>
    <row r="985" spans="1:13" x14ac:dyDescent="0.25">
      <c r="A985" s="1" t="s">
        <v>8184</v>
      </c>
      <c r="B985" s="1" t="s">
        <v>12123</v>
      </c>
      <c r="C985" s="1" t="s">
        <v>73</v>
      </c>
      <c r="D985" s="1" t="s">
        <v>14793</v>
      </c>
      <c r="E985" s="16">
        <v>19.989999999999998</v>
      </c>
      <c r="F985" s="74"/>
      <c r="G985" s="74">
        <v>76</v>
      </c>
      <c r="H985" s="16">
        <v>57214.07</v>
      </c>
      <c r="I985" s="16">
        <v>752.81671052631577</v>
      </c>
      <c r="J985" s="12">
        <v>0.66453893721836321</v>
      </c>
      <c r="K985" s="23">
        <v>7.7542318291080061</v>
      </c>
      <c r="L985"/>
      <c r="M985" s="12" t="str">
        <f t="shared" si="15"/>
        <v xml:space="preserve"> </v>
      </c>
    </row>
    <row r="986" spans="1:13" x14ac:dyDescent="0.25">
      <c r="A986" s="1" t="s">
        <v>8184</v>
      </c>
      <c r="B986" s="1" t="s">
        <v>12123</v>
      </c>
      <c r="C986" s="1" t="s">
        <v>73</v>
      </c>
      <c r="D986" s="1" t="s">
        <v>15618</v>
      </c>
      <c r="E986" s="16">
        <v>12.99</v>
      </c>
      <c r="F986" s="74"/>
      <c r="G986" s="74">
        <v>94</v>
      </c>
      <c r="H986" s="16">
        <v>68119.56</v>
      </c>
      <c r="I986" s="16">
        <v>724.6761702127659</v>
      </c>
      <c r="J986" s="12">
        <v>0.67583247955850489</v>
      </c>
      <c r="K986" s="23" t="e">
        <v>#DIV/0!</v>
      </c>
      <c r="L986"/>
      <c r="M986" s="12" t="str">
        <f t="shared" si="15"/>
        <v xml:space="preserve"> </v>
      </c>
    </row>
    <row r="987" spans="1:13" x14ac:dyDescent="0.25">
      <c r="A987" s="1" t="s">
        <v>8184</v>
      </c>
      <c r="B987" s="1" t="s">
        <v>12123</v>
      </c>
      <c r="C987" s="1" t="s">
        <v>73</v>
      </c>
      <c r="D987" s="1" t="s">
        <v>12535</v>
      </c>
      <c r="E987" s="16">
        <v>19.989999999999998</v>
      </c>
      <c r="F987" s="74"/>
      <c r="G987" s="74">
        <v>30</v>
      </c>
      <c r="H987" s="16">
        <v>20169.91</v>
      </c>
      <c r="I987" s="16">
        <v>672.33033333333333</v>
      </c>
      <c r="J987" s="12">
        <v>0.68631025073156871</v>
      </c>
      <c r="K987" s="23">
        <v>0.17286011676319402</v>
      </c>
      <c r="L987"/>
      <c r="M987" s="12" t="str">
        <f t="shared" si="15"/>
        <v xml:space="preserve"> </v>
      </c>
    </row>
    <row r="988" spans="1:13" x14ac:dyDescent="0.25">
      <c r="A988" s="1" t="s">
        <v>8184</v>
      </c>
      <c r="B988" s="1" t="s">
        <v>12123</v>
      </c>
      <c r="C988" s="1" t="s">
        <v>73</v>
      </c>
      <c r="D988" s="1" t="s">
        <v>13113</v>
      </c>
      <c r="E988" s="16">
        <v>17.989999999999998</v>
      </c>
      <c r="F988" s="74"/>
      <c r="G988" s="74">
        <v>60</v>
      </c>
      <c r="H988" s="16">
        <v>39451.07</v>
      </c>
      <c r="I988" s="16">
        <v>657.51783333333333</v>
      </c>
      <c r="J988" s="12">
        <v>0.69655718004341294</v>
      </c>
      <c r="K988" s="23">
        <v>0.9582125305326441</v>
      </c>
      <c r="L988"/>
      <c r="M988" s="12" t="str">
        <f t="shared" si="15"/>
        <v xml:space="preserve"> </v>
      </c>
    </row>
    <row r="989" spans="1:13" x14ac:dyDescent="0.25">
      <c r="A989" s="1" t="s">
        <v>8184</v>
      </c>
      <c r="B989" s="1" t="s">
        <v>12123</v>
      </c>
      <c r="C989" s="1" t="s">
        <v>73</v>
      </c>
      <c r="D989" s="1" t="s">
        <v>14663</v>
      </c>
      <c r="E989" s="16">
        <v>17.989999999999998</v>
      </c>
      <c r="F989" s="74"/>
      <c r="G989" s="74">
        <v>13</v>
      </c>
      <c r="H989" s="16">
        <v>8455.2999999999993</v>
      </c>
      <c r="I989" s="16">
        <v>650.40769230769229</v>
      </c>
      <c r="J989" s="12">
        <v>0.70669330306409162</v>
      </c>
      <c r="K989" s="23">
        <v>10.190476190476188</v>
      </c>
      <c r="L989"/>
      <c r="M989" s="12" t="str">
        <f t="shared" si="15"/>
        <v xml:space="preserve"> </v>
      </c>
    </row>
    <row r="990" spans="1:13" x14ac:dyDescent="0.25">
      <c r="A990" s="1" t="s">
        <v>8184</v>
      </c>
      <c r="B990" s="1" t="s">
        <v>12123</v>
      </c>
      <c r="C990" s="1" t="s">
        <v>73</v>
      </c>
      <c r="D990" s="1" t="s">
        <v>10686</v>
      </c>
      <c r="E990" s="16">
        <v>9.99</v>
      </c>
      <c r="F990" s="74"/>
      <c r="G990" s="74">
        <v>50</v>
      </c>
      <c r="H990" s="16">
        <v>29757.5</v>
      </c>
      <c r="I990" s="16">
        <v>595.15</v>
      </c>
      <c r="J990" s="12">
        <v>0.71596827580365607</v>
      </c>
      <c r="K990" s="23">
        <v>8.3325900617613025E-2</v>
      </c>
      <c r="L990"/>
      <c r="M990" s="12" t="str">
        <f t="shared" si="15"/>
        <v xml:space="preserve"> </v>
      </c>
    </row>
    <row r="991" spans="1:13" x14ac:dyDescent="0.25">
      <c r="A991" s="1" t="s">
        <v>8184</v>
      </c>
      <c r="B991" s="1" t="s">
        <v>12123</v>
      </c>
      <c r="C991" s="1" t="s">
        <v>73</v>
      </c>
      <c r="D991" s="1" t="s">
        <v>13029</v>
      </c>
      <c r="E991" s="16">
        <v>19.989999999999998</v>
      </c>
      <c r="F991" s="74"/>
      <c r="G991" s="74">
        <v>71</v>
      </c>
      <c r="H991" s="16">
        <v>40161.26</v>
      </c>
      <c r="I991" s="16">
        <v>565.65154929577466</v>
      </c>
      <c r="J991" s="12">
        <v>0.7247835369979948</v>
      </c>
      <c r="K991" s="23">
        <v>0.98637083727157582</v>
      </c>
      <c r="L991"/>
      <c r="M991" s="12" t="str">
        <f t="shared" si="15"/>
        <v xml:space="preserve"> </v>
      </c>
    </row>
    <row r="992" spans="1:13" x14ac:dyDescent="0.25">
      <c r="A992" s="1" t="s">
        <v>8184</v>
      </c>
      <c r="B992" s="1" t="s">
        <v>12123</v>
      </c>
      <c r="C992" s="1" t="s">
        <v>73</v>
      </c>
      <c r="D992" s="1" t="s">
        <v>14595</v>
      </c>
      <c r="E992" s="16">
        <v>11.99</v>
      </c>
      <c r="F992" s="74"/>
      <c r="G992" s="74">
        <v>37</v>
      </c>
      <c r="H992" s="16">
        <v>20526.88</v>
      </c>
      <c r="I992" s="16">
        <v>554.78054054054053</v>
      </c>
      <c r="J992" s="12">
        <v>0.73342938155811288</v>
      </c>
      <c r="K992" s="23">
        <v>121.28571428571428</v>
      </c>
      <c r="L992"/>
      <c r="M992" s="12" t="str">
        <f t="shared" si="15"/>
        <v xml:space="preserve"> </v>
      </c>
    </row>
    <row r="993" spans="1:13" x14ac:dyDescent="0.25">
      <c r="A993" s="1" t="s">
        <v>8184</v>
      </c>
      <c r="B993" s="1" t="s">
        <v>12123</v>
      </c>
      <c r="C993" s="1" t="s">
        <v>73</v>
      </c>
      <c r="D993" s="1" t="s">
        <v>14851</v>
      </c>
      <c r="E993" s="16">
        <v>19.989999999999998</v>
      </c>
      <c r="F993" s="74"/>
      <c r="G993" s="74">
        <v>58</v>
      </c>
      <c r="H993" s="16">
        <v>31904.04</v>
      </c>
      <c r="I993" s="16">
        <v>550.06965517241383</v>
      </c>
      <c r="J993" s="12">
        <v>0.74200181045265334</v>
      </c>
      <c r="K993" s="23" t="e">
        <v>#DIV/0!</v>
      </c>
      <c r="L993"/>
      <c r="M993" s="12" t="str">
        <f t="shared" si="15"/>
        <v xml:space="preserve"> </v>
      </c>
    </row>
    <row r="994" spans="1:13" x14ac:dyDescent="0.25">
      <c r="A994" s="1" t="s">
        <v>8184</v>
      </c>
      <c r="B994" s="1" t="s">
        <v>12123</v>
      </c>
      <c r="C994" s="1" t="s">
        <v>73</v>
      </c>
      <c r="D994" s="1" t="s">
        <v>12887</v>
      </c>
      <c r="E994" s="16">
        <v>19.989999999999998</v>
      </c>
      <c r="F994" s="74"/>
      <c r="G994" s="74">
        <v>113</v>
      </c>
      <c r="H994" s="16">
        <v>61669.15</v>
      </c>
      <c r="I994" s="16">
        <v>545.74469026548672</v>
      </c>
      <c r="J994" s="12">
        <v>0.75050683796668238</v>
      </c>
      <c r="K994" s="23">
        <v>-0.57704962983273922</v>
      </c>
      <c r="L994"/>
      <c r="M994" s="12" t="str">
        <f t="shared" si="15"/>
        <v xml:space="preserve"> </v>
      </c>
    </row>
    <row r="995" spans="1:13" x14ac:dyDescent="0.25">
      <c r="A995" s="1" t="s">
        <v>8184</v>
      </c>
      <c r="B995" s="1" t="s">
        <v>12123</v>
      </c>
      <c r="C995" s="1" t="s">
        <v>73</v>
      </c>
      <c r="D995" s="1" t="s">
        <v>11521</v>
      </c>
      <c r="E995" s="16">
        <v>19.989999999999998</v>
      </c>
      <c r="F995" s="74"/>
      <c r="G995" s="74">
        <v>41</v>
      </c>
      <c r="H995" s="16">
        <v>21529.23</v>
      </c>
      <c r="I995" s="16">
        <v>525.10317073170734</v>
      </c>
      <c r="J995" s="12">
        <v>0.7586901826596093</v>
      </c>
      <c r="K995" s="23">
        <v>7.6999999999999957E-2</v>
      </c>
      <c r="L995"/>
      <c r="M995" s="12" t="str">
        <f t="shared" si="15"/>
        <v xml:space="preserve"> </v>
      </c>
    </row>
    <row r="996" spans="1:13" x14ac:dyDescent="0.25">
      <c r="A996" s="1" t="s">
        <v>8184</v>
      </c>
      <c r="B996" s="1" t="s">
        <v>12123</v>
      </c>
      <c r="C996" s="1" t="s">
        <v>73</v>
      </c>
      <c r="D996" s="1" t="s">
        <v>11951</v>
      </c>
      <c r="E996" s="16">
        <v>9.99</v>
      </c>
      <c r="F996" s="74"/>
      <c r="G996" s="74">
        <v>44</v>
      </c>
      <c r="H996" s="16">
        <v>21228.75</v>
      </c>
      <c r="I996" s="16">
        <v>482.47159090909093</v>
      </c>
      <c r="J996" s="12">
        <v>0.76620914569967657</v>
      </c>
      <c r="K996" s="23">
        <v>0.18450390189520616</v>
      </c>
      <c r="L996"/>
      <c r="M996" s="12" t="str">
        <f t="shared" si="15"/>
        <v xml:space="preserve"> </v>
      </c>
    </row>
    <row r="997" spans="1:13" x14ac:dyDescent="0.25">
      <c r="A997" s="1" t="s">
        <v>8184</v>
      </c>
      <c r="B997" s="1" t="s">
        <v>12123</v>
      </c>
      <c r="C997" s="1" t="s">
        <v>73</v>
      </c>
      <c r="D997" s="1" t="s">
        <v>15611</v>
      </c>
      <c r="E997" s="16">
        <v>12.99</v>
      </c>
      <c r="F997" s="74"/>
      <c r="G997" s="74">
        <v>105</v>
      </c>
      <c r="H997" s="16">
        <v>48673.53</v>
      </c>
      <c r="I997" s="16">
        <v>463.55742857142855</v>
      </c>
      <c r="J997" s="12">
        <v>0.77343334550346154</v>
      </c>
      <c r="K997" s="23" t="e">
        <v>#DIV/0!</v>
      </c>
      <c r="L997"/>
      <c r="M997" s="12" t="str">
        <f t="shared" si="15"/>
        <v xml:space="preserve"> </v>
      </c>
    </row>
    <row r="998" spans="1:13" x14ac:dyDescent="0.25">
      <c r="A998" s="1" t="s">
        <v>8184</v>
      </c>
      <c r="B998" s="1" t="s">
        <v>12123</v>
      </c>
      <c r="C998" s="1" t="s">
        <v>73</v>
      </c>
      <c r="D998" s="1" t="s">
        <v>15429</v>
      </c>
      <c r="E998" s="16">
        <v>10.99</v>
      </c>
      <c r="F998" s="74"/>
      <c r="G998" s="74">
        <v>46</v>
      </c>
      <c r="H998" s="16">
        <v>20815.060000000001</v>
      </c>
      <c r="I998" s="16">
        <v>452.50130434782614</v>
      </c>
      <c r="J998" s="12">
        <v>0.78048524378531225</v>
      </c>
      <c r="K998" s="23" t="e">
        <v>#DIV/0!</v>
      </c>
      <c r="L998"/>
      <c r="M998" s="12" t="str">
        <f t="shared" si="15"/>
        <v xml:space="preserve"> </v>
      </c>
    </row>
    <row r="999" spans="1:13" x14ac:dyDescent="0.25">
      <c r="A999" s="1" t="s">
        <v>8184</v>
      </c>
      <c r="B999" s="1" t="s">
        <v>12123</v>
      </c>
      <c r="C999" s="1" t="s">
        <v>73</v>
      </c>
      <c r="D999" s="1" t="s">
        <v>11061</v>
      </c>
      <c r="E999" s="16">
        <v>10.99</v>
      </c>
      <c r="F999" s="74"/>
      <c r="G999" s="74">
        <v>102</v>
      </c>
      <c r="H999" s="16">
        <v>45369.67</v>
      </c>
      <c r="I999" s="16">
        <v>444.80068627450981</v>
      </c>
      <c r="J999" s="12">
        <v>0.78741713362776478</v>
      </c>
      <c r="K999" s="23">
        <v>0.54674725584176609</v>
      </c>
      <c r="L999"/>
      <c r="M999" s="12" t="str">
        <f t="shared" si="15"/>
        <v xml:space="preserve"> </v>
      </c>
    </row>
    <row r="1000" spans="1:13" x14ac:dyDescent="0.25">
      <c r="A1000" s="1" t="s">
        <v>8184</v>
      </c>
      <c r="B1000" s="1" t="s">
        <v>12123</v>
      </c>
      <c r="C1000" s="1" t="s">
        <v>73</v>
      </c>
      <c r="D1000" s="1" t="s">
        <v>14712</v>
      </c>
      <c r="E1000" s="16">
        <v>9.99</v>
      </c>
      <c r="F1000" s="74"/>
      <c r="G1000" s="74">
        <v>80</v>
      </c>
      <c r="H1000" s="16">
        <v>33861.21</v>
      </c>
      <c r="I1000" s="16">
        <v>423.26512500000001</v>
      </c>
      <c r="J1000" s="12">
        <v>0.79401340766957496</v>
      </c>
      <c r="K1000" s="23">
        <v>12.79213558659286</v>
      </c>
      <c r="L1000"/>
      <c r="M1000" s="12" t="str">
        <f t="shared" si="15"/>
        <v xml:space="preserve"> </v>
      </c>
    </row>
    <row r="1001" spans="1:13" x14ac:dyDescent="0.25">
      <c r="A1001" s="1" t="s">
        <v>8184</v>
      </c>
      <c r="B1001" s="1" t="s">
        <v>12123</v>
      </c>
      <c r="C1001" s="1" t="s">
        <v>73</v>
      </c>
      <c r="D1001" s="1" t="s">
        <v>11747</v>
      </c>
      <c r="E1001" s="16">
        <v>18.989999999999998</v>
      </c>
      <c r="F1001" s="74"/>
      <c r="G1001" s="74">
        <v>106</v>
      </c>
      <c r="H1001" s="16">
        <v>43126.29</v>
      </c>
      <c r="I1001" s="16">
        <v>406.85179245283018</v>
      </c>
      <c r="J1001" s="12">
        <v>0.80035389205845653</v>
      </c>
      <c r="K1001" s="23">
        <v>0.10256698037860179</v>
      </c>
      <c r="L1001"/>
      <c r="M1001" s="12" t="str">
        <f t="shared" si="15"/>
        <v xml:space="preserve"> </v>
      </c>
    </row>
    <row r="1002" spans="1:13" x14ac:dyDescent="0.25">
      <c r="A1002" s="1" t="s">
        <v>8184</v>
      </c>
      <c r="B1002" s="1" t="s">
        <v>12123</v>
      </c>
      <c r="C1002" s="1" t="s">
        <v>73</v>
      </c>
      <c r="D1002" s="1" t="s">
        <v>8972</v>
      </c>
      <c r="E1002" s="16">
        <v>12.99</v>
      </c>
      <c r="F1002" s="74"/>
      <c r="G1002" s="74">
        <v>77</v>
      </c>
      <c r="H1002" s="16">
        <v>31050.95</v>
      </c>
      <c r="I1002" s="16">
        <v>403.2590909090909</v>
      </c>
      <c r="J1002" s="12">
        <v>0.80663838684996014</v>
      </c>
      <c r="K1002" s="23">
        <v>1.0538543150787323</v>
      </c>
      <c r="L1002"/>
      <c r="M1002" s="12" t="str">
        <f t="shared" si="15"/>
        <v xml:space="preserve"> </v>
      </c>
    </row>
    <row r="1003" spans="1:13" x14ac:dyDescent="0.25">
      <c r="A1003" s="1" t="s">
        <v>8184</v>
      </c>
      <c r="B1003" s="1" t="s">
        <v>12123</v>
      </c>
      <c r="C1003" s="1" t="s">
        <v>73</v>
      </c>
      <c r="D1003" s="1" t="s">
        <v>12830</v>
      </c>
      <c r="E1003" s="16">
        <v>18.989999999999998</v>
      </c>
      <c r="F1003" s="74"/>
      <c r="G1003" s="74">
        <v>108</v>
      </c>
      <c r="H1003" s="16">
        <v>42119.82</v>
      </c>
      <c r="I1003" s="16">
        <v>389.99833333333333</v>
      </c>
      <c r="J1003" s="12">
        <v>0.81271622253868114</v>
      </c>
      <c r="K1003" s="23">
        <v>-0.12053925455987313</v>
      </c>
      <c r="L1003"/>
      <c r="M1003" s="12" t="str">
        <f t="shared" si="15"/>
        <v xml:space="preserve"> </v>
      </c>
    </row>
    <row r="1004" spans="1:13" x14ac:dyDescent="0.25">
      <c r="A1004" s="1" t="s">
        <v>8184</v>
      </c>
      <c r="B1004" s="1" t="s">
        <v>12123</v>
      </c>
      <c r="C1004" s="1" t="s">
        <v>73</v>
      </c>
      <c r="D1004" s="1" t="s">
        <v>12490</v>
      </c>
      <c r="E1004" s="16">
        <v>19.989999999999998</v>
      </c>
      <c r="F1004" s="74"/>
      <c r="G1004" s="74">
        <v>121</v>
      </c>
      <c r="H1004" s="16">
        <v>45917.03</v>
      </c>
      <c r="I1004" s="16">
        <v>379.47958677685949</v>
      </c>
      <c r="J1004" s="12">
        <v>0.81863013133911222</v>
      </c>
      <c r="K1004" s="23">
        <v>-0.32011655306410058</v>
      </c>
      <c r="L1004"/>
      <c r="M1004" s="12" t="str">
        <f t="shared" si="15"/>
        <v xml:space="preserve"> </v>
      </c>
    </row>
    <row r="1005" spans="1:13" x14ac:dyDescent="0.25">
      <c r="A1005" s="1" t="s">
        <v>8184</v>
      </c>
      <c r="B1005" s="1" t="s">
        <v>12123</v>
      </c>
      <c r="C1005" s="1" t="s">
        <v>73</v>
      </c>
      <c r="D1005" s="1" t="s">
        <v>14647</v>
      </c>
      <c r="E1005" s="16">
        <v>10.99</v>
      </c>
      <c r="F1005" s="74"/>
      <c r="G1005" s="74">
        <v>121</v>
      </c>
      <c r="H1005" s="16">
        <v>44003.96</v>
      </c>
      <c r="I1005" s="16">
        <v>363.66909090909093</v>
      </c>
      <c r="J1005" s="12">
        <v>0.82429764525056981</v>
      </c>
      <c r="K1005" s="23">
        <v>21.621468926553671</v>
      </c>
      <c r="L1005"/>
      <c r="M1005" s="12" t="str">
        <f t="shared" si="15"/>
        <v xml:space="preserve"> </v>
      </c>
    </row>
    <row r="1006" spans="1:13" x14ac:dyDescent="0.25">
      <c r="A1006" s="1" t="s">
        <v>8184</v>
      </c>
      <c r="B1006" s="1" t="s">
        <v>12123</v>
      </c>
      <c r="C1006" s="1" t="s">
        <v>73</v>
      </c>
      <c r="D1006" s="1" t="s">
        <v>8322</v>
      </c>
      <c r="E1006" s="16">
        <v>9.99</v>
      </c>
      <c r="F1006" s="74"/>
      <c r="G1006" s="74">
        <v>97</v>
      </c>
      <c r="H1006" s="16">
        <v>34255.71</v>
      </c>
      <c r="I1006" s="16">
        <v>353.15164948453605</v>
      </c>
      <c r="J1006" s="12">
        <v>0.82980125261325366</v>
      </c>
      <c r="K1006" s="23">
        <v>0.71107784431137722</v>
      </c>
      <c r="L1006"/>
      <c r="M1006" s="12" t="str">
        <f t="shared" si="15"/>
        <v xml:space="preserve"> </v>
      </c>
    </row>
    <row r="1007" spans="1:13" x14ac:dyDescent="0.25">
      <c r="A1007" s="1" t="s">
        <v>8184</v>
      </c>
      <c r="B1007" s="1" t="s">
        <v>12123</v>
      </c>
      <c r="C1007" s="1" t="s">
        <v>73</v>
      </c>
      <c r="D1007" s="1" t="s">
        <v>14322</v>
      </c>
      <c r="E1007" s="16">
        <v>16.989999999999998</v>
      </c>
      <c r="F1007" s="74"/>
      <c r="G1007" s="74">
        <v>42</v>
      </c>
      <c r="H1007" s="16">
        <v>14567.15</v>
      </c>
      <c r="I1007" s="16">
        <v>346.83690476190475</v>
      </c>
      <c r="J1007" s="12">
        <v>0.83520644934809629</v>
      </c>
      <c r="K1007" s="23">
        <v>5.3043788733857289</v>
      </c>
      <c r="L1007"/>
      <c r="M1007" s="12" t="str">
        <f t="shared" si="15"/>
        <v xml:space="preserve"> </v>
      </c>
    </row>
    <row r="1008" spans="1:13" x14ac:dyDescent="0.25">
      <c r="A1008" s="1" t="s">
        <v>8184</v>
      </c>
      <c r="B1008" s="1" t="s">
        <v>12123</v>
      </c>
      <c r="C1008" s="1" t="s">
        <v>73</v>
      </c>
      <c r="D1008" s="1" t="s">
        <v>14852</v>
      </c>
      <c r="E1008" s="16">
        <v>10.99</v>
      </c>
      <c r="F1008" s="74"/>
      <c r="G1008" s="74">
        <v>58</v>
      </c>
      <c r="H1008" s="16">
        <v>19944.22</v>
      </c>
      <c r="I1008" s="16">
        <v>343.86586206896555</v>
      </c>
      <c r="J1008" s="12">
        <v>0.84056534457914134</v>
      </c>
      <c r="K1008" s="23" t="e">
        <v>#DIV/0!</v>
      </c>
      <c r="L1008"/>
      <c r="M1008" s="12" t="str">
        <f t="shared" si="15"/>
        <v xml:space="preserve"> </v>
      </c>
    </row>
    <row r="1009" spans="1:13" x14ac:dyDescent="0.25">
      <c r="A1009" s="1" t="s">
        <v>8184</v>
      </c>
      <c r="B1009" s="1" t="s">
        <v>12123</v>
      </c>
      <c r="C1009" s="1" t="s">
        <v>73</v>
      </c>
      <c r="D1009" s="1" t="s">
        <v>11024</v>
      </c>
      <c r="E1009" s="16">
        <v>9.99</v>
      </c>
      <c r="F1009" s="74"/>
      <c r="G1009" s="74">
        <v>65</v>
      </c>
      <c r="H1009" s="16">
        <v>21987.99</v>
      </c>
      <c r="I1009" s="16">
        <v>338.27676923076928</v>
      </c>
      <c r="J1009" s="12">
        <v>0.84583713793047011</v>
      </c>
      <c r="K1009" s="23">
        <v>-0.12114059918189446</v>
      </c>
      <c r="L1009"/>
      <c r="M1009" s="12" t="str">
        <f t="shared" si="15"/>
        <v xml:space="preserve"> </v>
      </c>
    </row>
    <row r="1010" spans="1:13" x14ac:dyDescent="0.25">
      <c r="A1010" s="1" t="s">
        <v>8184</v>
      </c>
      <c r="B1010" s="1" t="s">
        <v>12123</v>
      </c>
      <c r="C1010" s="1" t="s">
        <v>73</v>
      </c>
      <c r="D1010" s="1" t="s">
        <v>13031</v>
      </c>
      <c r="E1010" s="16">
        <v>19.989999999999998</v>
      </c>
      <c r="F1010" s="74"/>
      <c r="G1010" s="74">
        <v>74</v>
      </c>
      <c r="H1010" s="16">
        <v>24507.74</v>
      </c>
      <c r="I1010" s="16">
        <v>331.18567567567572</v>
      </c>
      <c r="J1010" s="12">
        <v>0.8509984218313793</v>
      </c>
      <c r="K1010" s="23">
        <v>-0.1928900592495062</v>
      </c>
      <c r="L1010"/>
      <c r="M1010" s="12" t="str">
        <f t="shared" si="15"/>
        <v xml:space="preserve"> </v>
      </c>
    </row>
    <row r="1011" spans="1:13" x14ac:dyDescent="0.25">
      <c r="A1011" s="1" t="s">
        <v>8184</v>
      </c>
      <c r="B1011" s="1" t="s">
        <v>12123</v>
      </c>
      <c r="C1011" s="1" t="s">
        <v>73</v>
      </c>
      <c r="D1011" s="1" t="s">
        <v>15329</v>
      </c>
      <c r="E1011" s="16">
        <v>19.989999999999998</v>
      </c>
      <c r="F1011" s="74"/>
      <c r="G1011" s="74">
        <v>60</v>
      </c>
      <c r="H1011" s="16">
        <v>19310.34</v>
      </c>
      <c r="I1011" s="16">
        <v>321.839</v>
      </c>
      <c r="J1011" s="12">
        <v>0.85601404470213238</v>
      </c>
      <c r="K1011" s="23" t="e">
        <v>#DIV/0!</v>
      </c>
      <c r="L1011"/>
      <c r="M1011" s="12" t="str">
        <f t="shared" si="15"/>
        <v xml:space="preserve"> </v>
      </c>
    </row>
    <row r="1012" spans="1:13" x14ac:dyDescent="0.25">
      <c r="A1012" s="1" t="s">
        <v>8184</v>
      </c>
      <c r="B1012" s="1" t="s">
        <v>12123</v>
      </c>
      <c r="C1012" s="1" t="s">
        <v>73</v>
      </c>
      <c r="D1012" s="1" t="s">
        <v>8329</v>
      </c>
      <c r="E1012" s="16">
        <v>9.99</v>
      </c>
      <c r="F1012" s="74"/>
      <c r="G1012" s="74">
        <v>84</v>
      </c>
      <c r="H1012" s="16">
        <v>26473.5</v>
      </c>
      <c r="I1012" s="16">
        <v>315.16071428571428</v>
      </c>
      <c r="J1012" s="12">
        <v>0.86092559142746494</v>
      </c>
      <c r="K1012" s="23">
        <v>0.45764576457645756</v>
      </c>
      <c r="L1012"/>
      <c r="M1012" s="12" t="str">
        <f t="shared" si="15"/>
        <v xml:space="preserve"> </v>
      </c>
    </row>
    <row r="1013" spans="1:13" x14ac:dyDescent="0.25">
      <c r="A1013" s="1" t="s">
        <v>8184</v>
      </c>
      <c r="B1013" s="1" t="s">
        <v>12123</v>
      </c>
      <c r="C1013" s="1" t="s">
        <v>73</v>
      </c>
      <c r="D1013" s="1" t="s">
        <v>11044</v>
      </c>
      <c r="E1013" s="16">
        <v>10.99</v>
      </c>
      <c r="F1013" s="74"/>
      <c r="G1013" s="74">
        <v>140</v>
      </c>
      <c r="H1013" s="16">
        <v>42513.88</v>
      </c>
      <c r="I1013" s="16">
        <v>303.67057142857141</v>
      </c>
      <c r="J1013" s="12">
        <v>0.86565807277134121</v>
      </c>
      <c r="K1013" s="23">
        <v>0.10758599811850011</v>
      </c>
      <c r="L1013"/>
      <c r="M1013" s="12" t="str">
        <f t="shared" si="15"/>
        <v xml:space="preserve"> </v>
      </c>
    </row>
    <row r="1014" spans="1:13" x14ac:dyDescent="0.25">
      <c r="A1014" s="1" t="s">
        <v>8184</v>
      </c>
      <c r="B1014" s="1" t="s">
        <v>12123</v>
      </c>
      <c r="C1014" s="1" t="s">
        <v>73</v>
      </c>
      <c r="D1014" s="1" t="s">
        <v>11430</v>
      </c>
      <c r="E1014" s="16">
        <v>12.99</v>
      </c>
      <c r="F1014" s="74"/>
      <c r="G1014" s="74">
        <v>123</v>
      </c>
      <c r="H1014" s="16">
        <v>37277.019999999997</v>
      </c>
      <c r="I1014" s="16">
        <v>303.06520325203252</v>
      </c>
      <c r="J1014" s="12">
        <v>0.87038111989975109</v>
      </c>
      <c r="K1014" s="23">
        <v>-0.14991204261360924</v>
      </c>
      <c r="L1014"/>
      <c r="M1014" s="12" t="str">
        <f t="shared" si="15"/>
        <v xml:space="preserve"> </v>
      </c>
    </row>
    <row r="1015" spans="1:13" x14ac:dyDescent="0.25">
      <c r="A1015" s="1" t="s">
        <v>8184</v>
      </c>
      <c r="B1015" s="1" t="s">
        <v>12123</v>
      </c>
      <c r="C1015" s="1" t="s">
        <v>73</v>
      </c>
      <c r="D1015" s="1" t="s">
        <v>11076</v>
      </c>
      <c r="E1015" s="16">
        <v>9.99</v>
      </c>
      <c r="F1015" s="74"/>
      <c r="G1015" s="74">
        <v>70</v>
      </c>
      <c r="H1015" s="16">
        <v>21159.15</v>
      </c>
      <c r="I1015" s="16">
        <v>302.27357142857147</v>
      </c>
      <c r="J1015" s="12">
        <v>0.87509183003146707</v>
      </c>
      <c r="K1015" s="23">
        <v>0.18131911078158924</v>
      </c>
      <c r="L1015"/>
      <c r="M1015" s="12" t="str">
        <f t="shared" si="15"/>
        <v xml:space="preserve"> </v>
      </c>
    </row>
    <row r="1016" spans="1:13" x14ac:dyDescent="0.25">
      <c r="A1016" s="1" t="s">
        <v>8184</v>
      </c>
      <c r="B1016" s="1" t="s">
        <v>12123</v>
      </c>
      <c r="C1016" s="1" t="s">
        <v>73</v>
      </c>
      <c r="D1016" s="1" t="s">
        <v>15186</v>
      </c>
      <c r="E1016" s="16">
        <v>27.99</v>
      </c>
      <c r="F1016" s="74"/>
      <c r="G1016" s="74">
        <v>31</v>
      </c>
      <c r="H1016" s="16">
        <v>9040.77</v>
      </c>
      <c r="I1016" s="16">
        <v>291.63774193548386</v>
      </c>
      <c r="J1016" s="12">
        <v>0.87963678862388872</v>
      </c>
      <c r="K1016" s="23" t="e">
        <v>#DIV/0!</v>
      </c>
      <c r="L1016"/>
      <c r="M1016" s="12" t="str">
        <f t="shared" si="15"/>
        <v xml:space="preserve"> </v>
      </c>
    </row>
    <row r="1017" spans="1:13" x14ac:dyDescent="0.25">
      <c r="A1017" s="1" t="s">
        <v>8184</v>
      </c>
      <c r="B1017" s="1" t="s">
        <v>12123</v>
      </c>
      <c r="C1017" s="1" t="s">
        <v>73</v>
      </c>
      <c r="D1017" s="1" t="s">
        <v>15139</v>
      </c>
      <c r="E1017" s="16">
        <v>9.99</v>
      </c>
      <c r="F1017" s="74"/>
      <c r="G1017" s="74">
        <v>37</v>
      </c>
      <c r="H1017" s="16">
        <v>10729.26</v>
      </c>
      <c r="I1017" s="16">
        <v>289.98</v>
      </c>
      <c r="J1017" s="12">
        <v>0.88415591253385917</v>
      </c>
      <c r="K1017" s="23" t="e">
        <v>#DIV/0!</v>
      </c>
      <c r="L1017"/>
      <c r="M1017" s="12" t="str">
        <f t="shared" si="15"/>
        <v xml:space="preserve"> </v>
      </c>
    </row>
    <row r="1018" spans="1:13" x14ac:dyDescent="0.25">
      <c r="A1018" s="1" t="s">
        <v>8184</v>
      </c>
      <c r="B1018" s="1" t="s">
        <v>12123</v>
      </c>
      <c r="C1018" s="1" t="s">
        <v>73</v>
      </c>
      <c r="D1018" s="1" t="s">
        <v>16376</v>
      </c>
      <c r="E1018" s="16">
        <v>9.99</v>
      </c>
      <c r="F1018" s="74"/>
      <c r="G1018" s="74">
        <v>64</v>
      </c>
      <c r="H1018" s="16">
        <v>18101.88</v>
      </c>
      <c r="I1018" s="16">
        <v>282.84187500000002</v>
      </c>
      <c r="J1018" s="12">
        <v>0.88856379404311281</v>
      </c>
      <c r="K1018" s="23" t="e">
        <v>#DIV/0!</v>
      </c>
      <c r="L1018"/>
      <c r="M1018" s="12" t="str">
        <f t="shared" si="15"/>
        <v xml:space="preserve"> </v>
      </c>
    </row>
    <row r="1019" spans="1:13" x14ac:dyDescent="0.25">
      <c r="A1019" s="1" t="s">
        <v>8184</v>
      </c>
      <c r="B1019" s="1" t="s">
        <v>12123</v>
      </c>
      <c r="C1019" s="1" t="s">
        <v>73</v>
      </c>
      <c r="D1019" s="1" t="s">
        <v>16380</v>
      </c>
      <c r="E1019" s="16">
        <v>29.99</v>
      </c>
      <c r="F1019" s="74"/>
      <c r="G1019" s="74">
        <v>72</v>
      </c>
      <c r="H1019" s="16">
        <v>19853.38</v>
      </c>
      <c r="I1019" s="16">
        <v>275.74138888888888</v>
      </c>
      <c r="J1019" s="12">
        <v>0.89286101972590548</v>
      </c>
      <c r="K1019" s="23" t="e">
        <v>#DIV/0!</v>
      </c>
      <c r="L1019"/>
      <c r="M1019" s="12" t="str">
        <f t="shared" si="15"/>
        <v xml:space="preserve"> </v>
      </c>
    </row>
    <row r="1020" spans="1:13" x14ac:dyDescent="0.25">
      <c r="A1020" s="1" t="s">
        <v>8184</v>
      </c>
      <c r="B1020" s="1" t="s">
        <v>12123</v>
      </c>
      <c r="C1020" s="1" t="s">
        <v>73</v>
      </c>
      <c r="D1020" s="1" t="s">
        <v>13384</v>
      </c>
      <c r="E1020" s="16">
        <v>10.99</v>
      </c>
      <c r="F1020" s="74"/>
      <c r="G1020" s="74">
        <v>38</v>
      </c>
      <c r="H1020" s="16">
        <v>10418.52</v>
      </c>
      <c r="I1020" s="16">
        <v>274.17157894736846</v>
      </c>
      <c r="J1020" s="12">
        <v>0.89713378108136244</v>
      </c>
      <c r="K1020" s="23">
        <v>1.1750745308937862</v>
      </c>
      <c r="L1020"/>
      <c r="M1020" s="12" t="str">
        <f t="shared" si="15"/>
        <v xml:space="preserve"> </v>
      </c>
    </row>
    <row r="1021" spans="1:13" x14ac:dyDescent="0.25">
      <c r="A1021" s="1" t="s">
        <v>8184</v>
      </c>
      <c r="B1021" s="1" t="s">
        <v>12123</v>
      </c>
      <c r="C1021" s="1" t="s">
        <v>73</v>
      </c>
      <c r="D1021" s="1" t="s">
        <v>12492</v>
      </c>
      <c r="E1021" s="16">
        <v>9.99</v>
      </c>
      <c r="F1021" s="74"/>
      <c r="G1021" s="74">
        <v>118</v>
      </c>
      <c r="H1021" s="16">
        <v>32107.86</v>
      </c>
      <c r="I1021" s="16">
        <v>272.10050847457626</v>
      </c>
      <c r="J1021" s="12">
        <v>0.90137426633469908</v>
      </c>
      <c r="K1021" s="23">
        <v>6.0562449358979364E-2</v>
      </c>
      <c r="L1021"/>
      <c r="M1021" s="12" t="str">
        <f t="shared" si="15"/>
        <v xml:space="preserve"> </v>
      </c>
    </row>
    <row r="1022" spans="1:13" x14ac:dyDescent="0.25">
      <c r="A1022" s="1" t="s">
        <v>8184</v>
      </c>
      <c r="B1022" s="1" t="s">
        <v>12123</v>
      </c>
      <c r="C1022" s="1" t="s">
        <v>73</v>
      </c>
      <c r="D1022" s="1" t="s">
        <v>11043</v>
      </c>
      <c r="E1022" s="16">
        <v>10.99</v>
      </c>
      <c r="F1022" s="74"/>
      <c r="G1022" s="74">
        <v>150</v>
      </c>
      <c r="H1022" s="16">
        <v>38859.35</v>
      </c>
      <c r="I1022" s="16">
        <v>259.0623333333333</v>
      </c>
      <c r="J1022" s="12">
        <v>0.90541156126793376</v>
      </c>
      <c r="K1022" s="23">
        <v>8.9525075757745709E-2</v>
      </c>
      <c r="L1022"/>
      <c r="M1022" s="12" t="str">
        <f t="shared" si="15"/>
        <v xml:space="preserve"> </v>
      </c>
    </row>
    <row r="1023" spans="1:13" x14ac:dyDescent="0.25">
      <c r="A1023" s="1" t="s">
        <v>8184</v>
      </c>
      <c r="B1023" s="1" t="s">
        <v>12123</v>
      </c>
      <c r="C1023" s="1" t="s">
        <v>73</v>
      </c>
      <c r="D1023" s="1" t="s">
        <v>13033</v>
      </c>
      <c r="E1023" s="16">
        <v>10.99</v>
      </c>
      <c r="F1023" s="74"/>
      <c r="G1023" s="74">
        <v>82</v>
      </c>
      <c r="H1023" s="16">
        <v>20990.9</v>
      </c>
      <c r="I1023" s="16">
        <v>255.98658536585367</v>
      </c>
      <c r="J1023" s="12">
        <v>0.90940092294307873</v>
      </c>
      <c r="K1023" s="23">
        <v>-6.6471163245356735E-2</v>
      </c>
      <c r="L1023"/>
      <c r="M1023" s="12" t="str">
        <f t="shared" si="15"/>
        <v xml:space="preserve"> </v>
      </c>
    </row>
    <row r="1024" spans="1:13" x14ac:dyDescent="0.25">
      <c r="A1024" s="1" t="s">
        <v>8184</v>
      </c>
      <c r="B1024" s="1" t="s">
        <v>12123</v>
      </c>
      <c r="C1024" s="1" t="s">
        <v>73</v>
      </c>
      <c r="D1024" s="1" t="s">
        <v>15959</v>
      </c>
      <c r="E1024" s="16">
        <v>19.989999999999998</v>
      </c>
      <c r="F1024" s="74"/>
      <c r="G1024" s="74">
        <v>64</v>
      </c>
      <c r="H1024" s="16">
        <v>16201.65</v>
      </c>
      <c r="I1024" s="16">
        <v>253.15078124999999</v>
      </c>
      <c r="J1024" s="12">
        <v>0.91334609070766437</v>
      </c>
      <c r="K1024" s="23">
        <v>-271.16258129064533</v>
      </c>
      <c r="L1024"/>
      <c r="M1024" s="12" t="str">
        <f t="shared" si="15"/>
        <v xml:space="preserve"> </v>
      </c>
    </row>
    <row r="1025" spans="1:13" x14ac:dyDescent="0.25">
      <c r="A1025" s="1" t="s">
        <v>8184</v>
      </c>
      <c r="B1025" s="1" t="s">
        <v>12123</v>
      </c>
      <c r="C1025" s="1" t="s">
        <v>73</v>
      </c>
      <c r="D1025" s="1" t="s">
        <v>16282</v>
      </c>
      <c r="E1025" s="16">
        <v>14.99</v>
      </c>
      <c r="F1025" s="74"/>
      <c r="G1025" s="74">
        <v>158</v>
      </c>
      <c r="H1025" s="16">
        <v>39963.339999999997</v>
      </c>
      <c r="I1025" s="16">
        <v>252.93253164556961</v>
      </c>
      <c r="J1025" s="12">
        <v>0.91728785721352291</v>
      </c>
      <c r="K1025" s="23" t="e">
        <v>#DIV/0!</v>
      </c>
      <c r="L1025"/>
      <c r="M1025" s="12" t="str">
        <f t="shared" si="15"/>
        <v xml:space="preserve"> </v>
      </c>
    </row>
    <row r="1026" spans="1:13" x14ac:dyDescent="0.25">
      <c r="A1026" s="1" t="s">
        <v>8184</v>
      </c>
      <c r="B1026" s="1" t="s">
        <v>12123</v>
      </c>
      <c r="C1026" s="1" t="s">
        <v>73</v>
      </c>
      <c r="D1026" s="1" t="s">
        <v>11532</v>
      </c>
      <c r="E1026" s="16">
        <v>12.99</v>
      </c>
      <c r="F1026" s="74"/>
      <c r="G1026" s="74">
        <v>108</v>
      </c>
      <c r="H1026" s="16">
        <v>26844.400000000001</v>
      </c>
      <c r="I1026" s="16">
        <v>248.55925925925928</v>
      </c>
      <c r="J1026" s="12">
        <v>0.92116146950251887</v>
      </c>
      <c r="K1026" s="23">
        <v>-0.12348823237468332</v>
      </c>
      <c r="L1026"/>
      <c r="M1026" s="12" t="str">
        <f t="shared" si="15"/>
        <v xml:space="preserve"> </v>
      </c>
    </row>
    <row r="1027" spans="1:13" x14ac:dyDescent="0.25">
      <c r="A1027" s="1" t="s">
        <v>8184</v>
      </c>
      <c r="B1027" s="1" t="s">
        <v>12123</v>
      </c>
      <c r="C1027" s="1" t="s">
        <v>73</v>
      </c>
      <c r="D1027" s="1" t="s">
        <v>13846</v>
      </c>
      <c r="E1027" s="16">
        <v>9.99</v>
      </c>
      <c r="F1027" s="74"/>
      <c r="G1027" s="74">
        <v>84</v>
      </c>
      <c r="H1027" s="16">
        <v>20599.38</v>
      </c>
      <c r="I1027" s="16">
        <v>245.2307142857143</v>
      </c>
      <c r="J1027" s="12">
        <v>0.92498320887898522</v>
      </c>
      <c r="K1027" s="23">
        <v>96.313775510204081</v>
      </c>
      <c r="L1027"/>
      <c r="M1027" s="12" t="str">
        <f t="shared" si="15"/>
        <v xml:space="preserve"> </v>
      </c>
    </row>
    <row r="1028" spans="1:13" x14ac:dyDescent="0.25">
      <c r="A1028" s="1" t="s">
        <v>8184</v>
      </c>
      <c r="B1028" s="1" t="s">
        <v>12123</v>
      </c>
      <c r="C1028" s="1" t="s">
        <v>73</v>
      </c>
      <c r="D1028" s="1" t="s">
        <v>11084</v>
      </c>
      <c r="E1028" s="16">
        <v>9.99</v>
      </c>
      <c r="F1028" s="74"/>
      <c r="G1028" s="74">
        <v>111</v>
      </c>
      <c r="H1028" s="16">
        <v>26992.98</v>
      </c>
      <c r="I1028" s="16">
        <v>243.18</v>
      </c>
      <c r="J1028" s="12">
        <v>0.92877298938945696</v>
      </c>
      <c r="K1028" s="23">
        <v>6.1113216418039462E-2</v>
      </c>
      <c r="L1028"/>
      <c r="M1028" s="12" t="str">
        <f t="shared" si="15"/>
        <v xml:space="preserve"> </v>
      </c>
    </row>
    <row r="1029" spans="1:13" x14ac:dyDescent="0.25">
      <c r="A1029" s="1" t="s">
        <v>8184</v>
      </c>
      <c r="B1029" s="1" t="s">
        <v>12123</v>
      </c>
      <c r="C1029" s="1" t="s">
        <v>73</v>
      </c>
      <c r="D1029" s="1" t="s">
        <v>10246</v>
      </c>
      <c r="E1029" s="16">
        <v>10.99</v>
      </c>
      <c r="F1029" s="74"/>
      <c r="G1029" s="74">
        <v>96</v>
      </c>
      <c r="H1029" s="16">
        <v>22961.58</v>
      </c>
      <c r="I1029" s="16">
        <v>239.18312500000002</v>
      </c>
      <c r="J1029" s="12">
        <v>0.93250048155805121</v>
      </c>
      <c r="K1029" s="23">
        <v>0.25333877719451547</v>
      </c>
      <c r="L1029"/>
      <c r="M1029" s="12" t="str">
        <f t="shared" si="15"/>
        <v xml:space="preserve"> </v>
      </c>
    </row>
    <row r="1030" spans="1:13" x14ac:dyDescent="0.25">
      <c r="A1030" s="1" t="s">
        <v>8184</v>
      </c>
      <c r="B1030" s="1" t="s">
        <v>12123</v>
      </c>
      <c r="C1030" s="1" t="s">
        <v>73</v>
      </c>
      <c r="D1030" s="1" t="s">
        <v>11045</v>
      </c>
      <c r="E1030" s="16">
        <v>10.99</v>
      </c>
      <c r="F1030" s="74"/>
      <c r="G1030" s="74">
        <v>154</v>
      </c>
      <c r="H1030" s="16">
        <v>36798.31</v>
      </c>
      <c r="I1030" s="16">
        <v>238.95006493506492</v>
      </c>
      <c r="J1030" s="12">
        <v>0.93622434165784107</v>
      </c>
      <c r="K1030" s="23">
        <v>0.21836161905181273</v>
      </c>
      <c r="L1030"/>
      <c r="M1030" s="12" t="str">
        <f t="shared" si="15"/>
        <v xml:space="preserve"> </v>
      </c>
    </row>
    <row r="1031" spans="1:13" x14ac:dyDescent="0.25">
      <c r="A1031" s="1" t="s">
        <v>8184</v>
      </c>
      <c r="B1031" s="1" t="s">
        <v>12123</v>
      </c>
      <c r="C1031" s="1" t="s">
        <v>73</v>
      </c>
      <c r="D1031" s="1" t="s">
        <v>15694</v>
      </c>
      <c r="E1031" s="16">
        <v>20.99</v>
      </c>
      <c r="F1031" s="74"/>
      <c r="G1031" s="74">
        <v>65</v>
      </c>
      <c r="H1031" s="16">
        <v>15385.67</v>
      </c>
      <c r="I1031" s="16">
        <v>236.7026153846154</v>
      </c>
      <c r="J1031" s="12">
        <v>0.93991317691798704</v>
      </c>
      <c r="K1031" s="23" t="e">
        <v>#DIV/0!</v>
      </c>
      <c r="L1031"/>
      <c r="M1031" s="12" t="str">
        <f t="shared" si="15"/>
        <v xml:space="preserve"> </v>
      </c>
    </row>
    <row r="1032" spans="1:13" x14ac:dyDescent="0.25">
      <c r="A1032" s="1" t="s">
        <v>8184</v>
      </c>
      <c r="B1032" s="1" t="s">
        <v>12123</v>
      </c>
      <c r="C1032" s="1" t="s">
        <v>73</v>
      </c>
      <c r="D1032" s="1" t="s">
        <v>15963</v>
      </c>
      <c r="E1032" s="16">
        <v>10.99</v>
      </c>
      <c r="F1032" s="74"/>
      <c r="G1032" s="74">
        <v>86</v>
      </c>
      <c r="H1032" s="16">
        <v>19913.88</v>
      </c>
      <c r="I1032" s="16">
        <v>231.55674418604653</v>
      </c>
      <c r="J1032" s="12">
        <v>0.94352181757998477</v>
      </c>
      <c r="K1032" s="23">
        <v>-165.72727272727275</v>
      </c>
      <c r="L1032"/>
      <c r="M1032" s="12" t="str">
        <f t="shared" ref="M1032:M1095" si="16">IF(J1032&gt;$M$3,"X"," ")</f>
        <v xml:space="preserve"> </v>
      </c>
    </row>
    <row r="1033" spans="1:13" x14ac:dyDescent="0.25">
      <c r="A1033" s="1" t="s">
        <v>8184</v>
      </c>
      <c r="B1033" s="1" t="s">
        <v>12123</v>
      </c>
      <c r="C1033" s="1" t="s">
        <v>73</v>
      </c>
      <c r="D1033" s="1" t="s">
        <v>11083</v>
      </c>
      <c r="E1033" s="16">
        <v>9.99</v>
      </c>
      <c r="F1033" s="74"/>
      <c r="G1033" s="74">
        <v>81</v>
      </c>
      <c r="H1033" s="16">
        <v>18301.68</v>
      </c>
      <c r="I1033" s="16">
        <v>225.94666666666666</v>
      </c>
      <c r="J1033" s="12">
        <v>0.94704302933152429</v>
      </c>
      <c r="K1033" s="23">
        <v>-3.4474535944057472E-2</v>
      </c>
      <c r="L1033"/>
      <c r="M1033" s="12" t="str">
        <f t="shared" si="16"/>
        <v xml:space="preserve"> </v>
      </c>
    </row>
    <row r="1034" spans="1:13" x14ac:dyDescent="0.25">
      <c r="A1034" s="1" t="s">
        <v>8184</v>
      </c>
      <c r="B1034" s="1" t="s">
        <v>12123</v>
      </c>
      <c r="C1034" s="1" t="s">
        <v>73</v>
      </c>
      <c r="D1034" s="1" t="s">
        <v>14645</v>
      </c>
      <c r="E1034" s="16">
        <v>10.99</v>
      </c>
      <c r="F1034" s="74"/>
      <c r="G1034" s="74">
        <v>88</v>
      </c>
      <c r="H1034" s="16">
        <v>19034.68</v>
      </c>
      <c r="I1034" s="16">
        <v>216.30318181818183</v>
      </c>
      <c r="J1034" s="12">
        <v>0.95041395450138855</v>
      </c>
      <c r="K1034" s="23">
        <v>16.32</v>
      </c>
      <c r="L1034"/>
      <c r="M1034" s="12" t="str">
        <f t="shared" si="16"/>
        <v xml:space="preserve"> </v>
      </c>
    </row>
    <row r="1035" spans="1:13" x14ac:dyDescent="0.25">
      <c r="A1035" s="1" t="s">
        <v>8184</v>
      </c>
      <c r="B1035" s="1" t="s">
        <v>12123</v>
      </c>
      <c r="C1035" s="1" t="s">
        <v>73</v>
      </c>
      <c r="D1035" s="1" t="s">
        <v>14601</v>
      </c>
      <c r="E1035" s="16">
        <v>10.99</v>
      </c>
      <c r="F1035" s="74"/>
      <c r="G1035" s="74">
        <v>63</v>
      </c>
      <c r="H1035" s="16">
        <v>13539.92</v>
      </c>
      <c r="I1035" s="16">
        <v>214.91936507936509</v>
      </c>
      <c r="J1035" s="12">
        <v>0.95376331391047131</v>
      </c>
      <c r="K1035" s="23">
        <v>153.0027297543221</v>
      </c>
      <c r="L1035"/>
      <c r="M1035" s="12" t="str">
        <f t="shared" si="16"/>
        <v xml:space="preserve"> </v>
      </c>
    </row>
    <row r="1036" spans="1:13" x14ac:dyDescent="0.25">
      <c r="A1036" s="1" t="s">
        <v>8184</v>
      </c>
      <c r="B1036" s="1" t="s">
        <v>12123</v>
      </c>
      <c r="C1036" s="1" t="s">
        <v>73</v>
      </c>
      <c r="D1036" s="1" t="s">
        <v>15803</v>
      </c>
      <c r="E1036" s="16">
        <v>10.99</v>
      </c>
      <c r="F1036" s="74"/>
      <c r="G1036" s="74">
        <v>44</v>
      </c>
      <c r="H1036" s="16">
        <v>9308.5300000000007</v>
      </c>
      <c r="I1036" s="16">
        <v>211.5575</v>
      </c>
      <c r="J1036" s="12">
        <v>0.95706028113780961</v>
      </c>
      <c r="K1036" s="23" t="e">
        <v>#DIV/0!</v>
      </c>
      <c r="L1036"/>
      <c r="M1036" s="12" t="str">
        <f t="shared" si="16"/>
        <v xml:space="preserve"> </v>
      </c>
    </row>
    <row r="1037" spans="1:13" x14ac:dyDescent="0.25">
      <c r="A1037" s="1" t="s">
        <v>8184</v>
      </c>
      <c r="B1037" s="1" t="s">
        <v>12123</v>
      </c>
      <c r="C1037" s="1" t="s">
        <v>73</v>
      </c>
      <c r="D1037" s="1" t="s">
        <v>15616</v>
      </c>
      <c r="E1037" s="16">
        <v>12.99</v>
      </c>
      <c r="F1037" s="74"/>
      <c r="G1037" s="74">
        <v>84</v>
      </c>
      <c r="H1037" s="16">
        <v>17757.330000000002</v>
      </c>
      <c r="I1037" s="16">
        <v>211.39678571428573</v>
      </c>
      <c r="J1037" s="12">
        <v>0.9603547437518255</v>
      </c>
      <c r="K1037" s="23" t="e">
        <v>#DIV/0!</v>
      </c>
      <c r="L1037"/>
      <c r="M1037" s="12" t="str">
        <f t="shared" si="16"/>
        <v xml:space="preserve"> </v>
      </c>
    </row>
    <row r="1038" spans="1:13" x14ac:dyDescent="0.25">
      <c r="A1038" s="1" t="s">
        <v>8184</v>
      </c>
      <c r="B1038" s="1" t="s">
        <v>12123</v>
      </c>
      <c r="C1038" s="1" t="s">
        <v>73</v>
      </c>
      <c r="D1038" s="1" t="s">
        <v>14842</v>
      </c>
      <c r="E1038" s="16">
        <v>19.989999999999998</v>
      </c>
      <c r="F1038" s="74"/>
      <c r="G1038" s="74">
        <v>41</v>
      </c>
      <c r="H1038" s="16">
        <v>8112.91</v>
      </c>
      <c r="I1038" s="16">
        <v>197.87585365853658</v>
      </c>
      <c r="J1038" s="12">
        <v>0.96343849263614201</v>
      </c>
      <c r="K1038" s="23">
        <v>3.0584842421210601</v>
      </c>
      <c r="L1038"/>
      <c r="M1038" s="12" t="str">
        <f t="shared" si="16"/>
        <v xml:space="preserve"> </v>
      </c>
    </row>
    <row r="1039" spans="1:13" x14ac:dyDescent="0.25">
      <c r="A1039" s="1" t="s">
        <v>8184</v>
      </c>
      <c r="B1039" s="1" t="s">
        <v>12123</v>
      </c>
      <c r="C1039" s="1" t="s">
        <v>73</v>
      </c>
      <c r="D1039" s="1" t="s">
        <v>15759</v>
      </c>
      <c r="E1039" s="16">
        <v>19.989999999999998</v>
      </c>
      <c r="F1039" s="74"/>
      <c r="G1039" s="74">
        <v>101</v>
      </c>
      <c r="H1039" s="16">
        <v>19710.14</v>
      </c>
      <c r="I1039" s="16">
        <v>195.14990099009901</v>
      </c>
      <c r="J1039" s="12">
        <v>0.9664797595634913</v>
      </c>
      <c r="K1039" s="23" t="e">
        <v>#DIV/0!</v>
      </c>
      <c r="L1039"/>
      <c r="M1039" s="12" t="str">
        <f t="shared" si="16"/>
        <v xml:space="preserve"> </v>
      </c>
    </row>
    <row r="1040" spans="1:13" x14ac:dyDescent="0.25">
      <c r="A1040" s="1" t="s">
        <v>8184</v>
      </c>
      <c r="B1040" s="1" t="s">
        <v>12123</v>
      </c>
      <c r="C1040" s="1" t="s">
        <v>73</v>
      </c>
      <c r="D1040" s="1" t="s">
        <v>13012</v>
      </c>
      <c r="E1040" s="16">
        <v>16.989999999999998</v>
      </c>
      <c r="F1040" s="74"/>
      <c r="G1040" s="74">
        <v>104</v>
      </c>
      <c r="H1040" s="16">
        <v>20159.07</v>
      </c>
      <c r="I1040" s="16">
        <v>193.83721153846153</v>
      </c>
      <c r="J1040" s="12">
        <v>0.96950056919624339</v>
      </c>
      <c r="K1040" s="23">
        <v>-2.3668415523807163E-2</v>
      </c>
      <c r="L1040"/>
      <c r="M1040" s="12" t="str">
        <f t="shared" si="16"/>
        <v xml:space="preserve"> </v>
      </c>
    </row>
    <row r="1041" spans="1:13" x14ac:dyDescent="0.25">
      <c r="A1041" s="1" t="s">
        <v>8184</v>
      </c>
      <c r="B1041" s="1" t="s">
        <v>12123</v>
      </c>
      <c r="C1041" s="1" t="s">
        <v>73</v>
      </c>
      <c r="D1041" s="1" t="s">
        <v>14649</v>
      </c>
      <c r="E1041" s="16">
        <v>10.99</v>
      </c>
      <c r="F1041" s="74"/>
      <c r="G1041" s="74">
        <v>113</v>
      </c>
      <c r="H1041" s="16">
        <v>20749.12</v>
      </c>
      <c r="I1041" s="16">
        <v>183.62053097345131</v>
      </c>
      <c r="J1041" s="12">
        <v>0.97236215941585713</v>
      </c>
      <c r="K1041" s="23">
        <v>21.211764705882352</v>
      </c>
      <c r="L1041"/>
      <c r="M1041" s="12" t="str">
        <f t="shared" si="16"/>
        <v xml:space="preserve"> </v>
      </c>
    </row>
    <row r="1042" spans="1:13" x14ac:dyDescent="0.25">
      <c r="A1042" s="1" t="s">
        <v>8184</v>
      </c>
      <c r="B1042" s="1" t="s">
        <v>12123</v>
      </c>
      <c r="C1042" s="1" t="s">
        <v>73</v>
      </c>
      <c r="D1042" s="1" t="s">
        <v>9557</v>
      </c>
      <c r="E1042" s="16">
        <v>9.99</v>
      </c>
      <c r="F1042" s="74"/>
      <c r="G1042" s="74">
        <v>118</v>
      </c>
      <c r="H1042" s="16">
        <v>21648.33</v>
      </c>
      <c r="I1042" s="16">
        <v>183.46042372881357</v>
      </c>
      <c r="J1042" s="12">
        <v>0.9752212544824348</v>
      </c>
      <c r="K1042" s="23">
        <v>6.5907196388733214E-2</v>
      </c>
      <c r="L1042"/>
      <c r="M1042" s="12" t="str">
        <f t="shared" si="16"/>
        <v xml:space="preserve"> </v>
      </c>
    </row>
    <row r="1043" spans="1:13" x14ac:dyDescent="0.25">
      <c r="A1043" s="1" t="s">
        <v>8184</v>
      </c>
      <c r="B1043" s="1" t="s">
        <v>12123</v>
      </c>
      <c r="C1043" s="1" t="s">
        <v>73</v>
      </c>
      <c r="D1043" s="1" t="s">
        <v>14651</v>
      </c>
      <c r="E1043" s="16">
        <v>10.99</v>
      </c>
      <c r="F1043" s="74"/>
      <c r="G1043" s="74">
        <v>108</v>
      </c>
      <c r="H1043" s="16">
        <v>18111.52</v>
      </c>
      <c r="I1043" s="16">
        <v>167.69925925925926</v>
      </c>
      <c r="J1043" s="12">
        <v>0.97783472345340805</v>
      </c>
      <c r="K1043" s="23">
        <v>18.85542168674699</v>
      </c>
      <c r="L1043"/>
      <c r="M1043" s="12" t="str">
        <f t="shared" si="16"/>
        <v xml:space="preserve"> </v>
      </c>
    </row>
    <row r="1044" spans="1:13" x14ac:dyDescent="0.25">
      <c r="A1044" s="1" t="s">
        <v>8184</v>
      </c>
      <c r="B1044" s="1" t="s">
        <v>12123</v>
      </c>
      <c r="C1044" s="1" t="s">
        <v>73</v>
      </c>
      <c r="D1044" s="1" t="s">
        <v>13606</v>
      </c>
      <c r="E1044" s="16">
        <v>10.99</v>
      </c>
      <c r="F1044" s="74"/>
      <c r="G1044" s="74">
        <v>51</v>
      </c>
      <c r="H1044" s="16">
        <v>7846.86</v>
      </c>
      <c r="I1044" s="16">
        <v>153.85999999999999</v>
      </c>
      <c r="J1044" s="12">
        <v>0.9802325178005632</v>
      </c>
      <c r="K1044" s="23">
        <v>1.6412489186742021</v>
      </c>
      <c r="L1044"/>
      <c r="M1044" s="12" t="str">
        <f t="shared" si="16"/>
        <v>X</v>
      </c>
    </row>
    <row r="1045" spans="1:13" x14ac:dyDescent="0.25">
      <c r="A1045" s="1" t="s">
        <v>8184</v>
      </c>
      <c r="B1045" s="1" t="s">
        <v>12123</v>
      </c>
      <c r="C1045" s="1" t="s">
        <v>73</v>
      </c>
      <c r="D1045" s="1" t="s">
        <v>15720</v>
      </c>
      <c r="E1045" s="16">
        <v>11.99</v>
      </c>
      <c r="F1045" s="74"/>
      <c r="G1045" s="74">
        <v>56</v>
      </c>
      <c r="H1045" s="16">
        <v>8345.0400000000009</v>
      </c>
      <c r="I1045" s="16">
        <v>149.01857142857145</v>
      </c>
      <c r="J1045" s="12">
        <v>0.98255486206283127</v>
      </c>
      <c r="K1045" s="23" t="e">
        <v>#DIV/0!</v>
      </c>
      <c r="L1045"/>
      <c r="M1045" s="12" t="str">
        <f t="shared" si="16"/>
        <v>X</v>
      </c>
    </row>
    <row r="1046" spans="1:13" x14ac:dyDescent="0.25">
      <c r="A1046" s="1" t="s">
        <v>8184</v>
      </c>
      <c r="B1046" s="1" t="s">
        <v>12123</v>
      </c>
      <c r="C1046" s="1" t="s">
        <v>73</v>
      </c>
      <c r="D1046" s="1" t="s">
        <v>15785</v>
      </c>
      <c r="E1046" s="16">
        <v>19.989999999999998</v>
      </c>
      <c r="F1046" s="74"/>
      <c r="G1046" s="74">
        <v>56</v>
      </c>
      <c r="H1046" s="16">
        <v>7856.07</v>
      </c>
      <c r="I1046" s="16">
        <v>140.28696428571428</v>
      </c>
      <c r="J1046" s="12">
        <v>0.98474113068329028</v>
      </c>
      <c r="K1046" s="23" t="e">
        <v>#DIV/0!</v>
      </c>
      <c r="L1046"/>
      <c r="M1046" s="12" t="str">
        <f t="shared" si="16"/>
        <v>X</v>
      </c>
    </row>
    <row r="1047" spans="1:13" x14ac:dyDescent="0.25">
      <c r="A1047" s="1" t="s">
        <v>8184</v>
      </c>
      <c r="B1047" s="1" t="s">
        <v>12123</v>
      </c>
      <c r="C1047" s="1" t="s">
        <v>73</v>
      </c>
      <c r="D1047" s="1" t="s">
        <v>15745</v>
      </c>
      <c r="E1047" s="16">
        <v>12.99</v>
      </c>
      <c r="F1047" s="74"/>
      <c r="G1047" s="74">
        <v>64</v>
      </c>
      <c r="H1047" s="16">
        <v>8508.4500000000007</v>
      </c>
      <c r="I1047" s="16">
        <v>132.94453125000001</v>
      </c>
      <c r="J1047" s="12">
        <v>0.98681297291334658</v>
      </c>
      <c r="K1047" s="23" t="e">
        <v>#DIV/0!</v>
      </c>
      <c r="L1047"/>
      <c r="M1047" s="12" t="str">
        <f t="shared" si="16"/>
        <v>X</v>
      </c>
    </row>
    <row r="1048" spans="1:13" x14ac:dyDescent="0.25">
      <c r="A1048" s="1" t="s">
        <v>8184</v>
      </c>
      <c r="B1048" s="1" t="s">
        <v>12123</v>
      </c>
      <c r="C1048" s="1" t="s">
        <v>73</v>
      </c>
      <c r="D1048" s="1" t="s">
        <v>15907</v>
      </c>
      <c r="E1048" s="16">
        <v>19.989999999999998</v>
      </c>
      <c r="F1048" s="74"/>
      <c r="G1048" s="74">
        <v>55</v>
      </c>
      <c r="H1048" s="16">
        <v>7285.95</v>
      </c>
      <c r="I1048" s="16">
        <v>132.47181818181818</v>
      </c>
      <c r="J1048" s="12">
        <v>0.98887744825972457</v>
      </c>
      <c r="K1048" s="23" t="e">
        <v>#DIV/0!</v>
      </c>
      <c r="L1048"/>
      <c r="M1048" s="12" t="str">
        <f t="shared" si="16"/>
        <v>X</v>
      </c>
    </row>
    <row r="1049" spans="1:13" x14ac:dyDescent="0.25">
      <c r="A1049" s="1" t="s">
        <v>8184</v>
      </c>
      <c r="B1049" s="1" t="s">
        <v>12123</v>
      </c>
      <c r="C1049" s="1" t="s">
        <v>73</v>
      </c>
      <c r="D1049" s="1" t="s">
        <v>13452</v>
      </c>
      <c r="E1049" s="16">
        <v>19.989999999999998</v>
      </c>
      <c r="F1049" s="74"/>
      <c r="G1049" s="74">
        <v>12</v>
      </c>
      <c r="H1049" s="16">
        <v>1421.3</v>
      </c>
      <c r="I1049" s="16">
        <v>118.44166666666666</v>
      </c>
      <c r="J1049" s="12">
        <v>0.99072327406760807</v>
      </c>
      <c r="K1049" s="23">
        <v>-0.31240505839211252</v>
      </c>
      <c r="L1049"/>
      <c r="M1049" s="12" t="str">
        <f t="shared" si="16"/>
        <v>X</v>
      </c>
    </row>
    <row r="1050" spans="1:13" x14ac:dyDescent="0.25">
      <c r="A1050" s="1" t="s">
        <v>8184</v>
      </c>
      <c r="B1050" s="1" t="s">
        <v>12123</v>
      </c>
      <c r="C1050" s="1" t="s">
        <v>73</v>
      </c>
      <c r="D1050" s="1" t="s">
        <v>15528</v>
      </c>
      <c r="E1050" s="16">
        <v>19.989999999999998</v>
      </c>
      <c r="F1050" s="74"/>
      <c r="G1050" s="74">
        <v>49</v>
      </c>
      <c r="H1050" s="16">
        <v>5557.22</v>
      </c>
      <c r="I1050" s="16">
        <v>113.41265306122449</v>
      </c>
      <c r="J1050" s="12">
        <v>0.99249072641653624</v>
      </c>
      <c r="K1050" s="23" t="e">
        <v>#DIV/0!</v>
      </c>
      <c r="L1050"/>
      <c r="M1050" s="12" t="str">
        <f t="shared" si="16"/>
        <v>X</v>
      </c>
    </row>
    <row r="1051" spans="1:13" x14ac:dyDescent="0.25">
      <c r="A1051" s="1" t="s">
        <v>8184</v>
      </c>
      <c r="B1051" s="1" t="s">
        <v>12123</v>
      </c>
      <c r="C1051" s="1" t="s">
        <v>73</v>
      </c>
      <c r="D1051" s="1" t="s">
        <v>16378</v>
      </c>
      <c r="E1051" s="16">
        <v>19.989999999999998</v>
      </c>
      <c r="F1051" s="74"/>
      <c r="G1051" s="74">
        <v>112</v>
      </c>
      <c r="H1051" s="16">
        <v>10954.52</v>
      </c>
      <c r="I1051" s="16">
        <v>97.808214285714286</v>
      </c>
      <c r="J1051" s="12">
        <v>0.9940149951239301</v>
      </c>
      <c r="K1051" s="23" t="e">
        <v>#DIV/0!</v>
      </c>
      <c r="L1051"/>
      <c r="M1051" s="12" t="str">
        <f t="shared" si="16"/>
        <v>X</v>
      </c>
    </row>
    <row r="1052" spans="1:13" x14ac:dyDescent="0.25">
      <c r="A1052" s="1" t="s">
        <v>8184</v>
      </c>
      <c r="B1052" s="1" t="s">
        <v>12123</v>
      </c>
      <c r="C1052" s="1" t="s">
        <v>73</v>
      </c>
      <c r="D1052" s="1" t="s">
        <v>15961</v>
      </c>
      <c r="E1052" s="16">
        <v>10.99</v>
      </c>
      <c r="F1052" s="74"/>
      <c r="G1052" s="74">
        <v>58</v>
      </c>
      <c r="H1052" s="16">
        <v>5615.89</v>
      </c>
      <c r="I1052" s="16">
        <v>96.825689655172425</v>
      </c>
      <c r="J1052" s="12">
        <v>0.995523951911364</v>
      </c>
      <c r="K1052" s="23">
        <v>-86.166666666666671</v>
      </c>
      <c r="L1052"/>
      <c r="M1052" s="12" t="str">
        <f t="shared" si="16"/>
        <v>X</v>
      </c>
    </row>
    <row r="1053" spans="1:13" x14ac:dyDescent="0.25">
      <c r="A1053" s="1" t="s">
        <v>8184</v>
      </c>
      <c r="B1053" s="1" t="s">
        <v>12123</v>
      </c>
      <c r="C1053" s="1" t="s">
        <v>73</v>
      </c>
      <c r="D1053" s="1" t="s">
        <v>15763</v>
      </c>
      <c r="E1053" s="16">
        <v>18.989999999999998</v>
      </c>
      <c r="F1053" s="74"/>
      <c r="G1053" s="74">
        <v>46</v>
      </c>
      <c r="H1053" s="16">
        <v>3589.11</v>
      </c>
      <c r="I1053" s="16">
        <v>78.024130434782606</v>
      </c>
      <c r="J1053" s="12">
        <v>0.99673990029884751</v>
      </c>
      <c r="K1053" s="23" t="e">
        <v>#DIV/0!</v>
      </c>
      <c r="L1053"/>
      <c r="M1053" s="12" t="str">
        <f t="shared" si="16"/>
        <v>X</v>
      </c>
    </row>
    <row r="1054" spans="1:13" x14ac:dyDescent="0.25">
      <c r="A1054" s="1" t="s">
        <v>8184</v>
      </c>
      <c r="B1054" s="1" t="s">
        <v>12123</v>
      </c>
      <c r="C1054" s="1" t="s">
        <v>73</v>
      </c>
      <c r="D1054" s="1" t="s">
        <v>13004</v>
      </c>
      <c r="E1054" s="16">
        <v>10.99</v>
      </c>
      <c r="F1054" s="74"/>
      <c r="G1054" s="74">
        <v>42</v>
      </c>
      <c r="H1054" s="16">
        <v>2219.98</v>
      </c>
      <c r="I1054" s="16">
        <v>52.856666666666669</v>
      </c>
      <c r="J1054" s="12">
        <v>0.99756363237048928</v>
      </c>
      <c r="K1054" s="23">
        <v>-0.33333333333333326</v>
      </c>
      <c r="L1054"/>
      <c r="M1054" s="12" t="str">
        <f t="shared" si="16"/>
        <v>X</v>
      </c>
    </row>
    <row r="1055" spans="1:13" x14ac:dyDescent="0.25">
      <c r="A1055" s="1" t="s">
        <v>8184</v>
      </c>
      <c r="B1055" s="1" t="s">
        <v>12123</v>
      </c>
      <c r="C1055" s="1" t="s">
        <v>73</v>
      </c>
      <c r="D1055" s="1" t="s">
        <v>15544</v>
      </c>
      <c r="E1055" s="16">
        <v>19.989999999999998</v>
      </c>
      <c r="F1055" s="74"/>
      <c r="G1055" s="74">
        <v>51</v>
      </c>
      <c r="H1055" s="16">
        <v>2461.7399999999998</v>
      </c>
      <c r="I1055" s="16">
        <v>48.269411764705879</v>
      </c>
      <c r="J1055" s="12">
        <v>0.99831587546596512</v>
      </c>
      <c r="K1055" s="23" t="e">
        <v>#DIV/0!</v>
      </c>
      <c r="L1055"/>
      <c r="M1055" s="12" t="str">
        <f t="shared" si="16"/>
        <v>X</v>
      </c>
    </row>
    <row r="1056" spans="1:13" x14ac:dyDescent="0.25">
      <c r="A1056" s="1" t="s">
        <v>8184</v>
      </c>
      <c r="B1056" s="1" t="s">
        <v>12123</v>
      </c>
      <c r="C1056" s="1" t="s">
        <v>73</v>
      </c>
      <c r="D1056" s="1" t="s">
        <v>15870</v>
      </c>
      <c r="E1056" s="16">
        <v>10.99</v>
      </c>
      <c r="F1056" s="74"/>
      <c r="G1056" s="74">
        <v>48</v>
      </c>
      <c r="H1056" s="16">
        <v>2241.96</v>
      </c>
      <c r="I1056" s="16">
        <v>46.707500000000003</v>
      </c>
      <c r="J1056" s="12">
        <v>0.99904377732135141</v>
      </c>
      <c r="K1056" s="23" t="e">
        <v>#DIV/0!</v>
      </c>
      <c r="L1056"/>
      <c r="M1056" s="12" t="str">
        <f t="shared" si="16"/>
        <v>X</v>
      </c>
    </row>
    <row r="1057" spans="1:13" x14ac:dyDescent="0.25">
      <c r="A1057" s="1" t="s">
        <v>8184</v>
      </c>
      <c r="B1057" s="1" t="s">
        <v>12123</v>
      </c>
      <c r="C1057" s="1" t="s">
        <v>73</v>
      </c>
      <c r="D1057" s="1" t="s">
        <v>16297</v>
      </c>
      <c r="E1057" s="16">
        <v>9.99</v>
      </c>
      <c r="F1057" s="74"/>
      <c r="G1057" s="74">
        <v>96</v>
      </c>
      <c r="H1057" s="16">
        <v>2487.5100000000002</v>
      </c>
      <c r="I1057" s="16">
        <v>25.911562500000002</v>
      </c>
      <c r="J1057" s="12">
        <v>0.9994475898657974</v>
      </c>
      <c r="K1057" s="23" t="e">
        <v>#DIV/0!</v>
      </c>
      <c r="L1057"/>
      <c r="M1057" s="12" t="str">
        <f t="shared" si="16"/>
        <v>X</v>
      </c>
    </row>
    <row r="1058" spans="1:13" x14ac:dyDescent="0.25">
      <c r="A1058" s="1" t="s">
        <v>8184</v>
      </c>
      <c r="B1058" s="1" t="s">
        <v>12123</v>
      </c>
      <c r="C1058" s="1" t="s">
        <v>73</v>
      </c>
      <c r="D1058" s="1" t="s">
        <v>16313</v>
      </c>
      <c r="E1058" s="16">
        <v>19.989999999999998</v>
      </c>
      <c r="F1058" s="74"/>
      <c r="G1058" s="74">
        <v>96</v>
      </c>
      <c r="H1058" s="16">
        <v>1839.08</v>
      </c>
      <c r="I1058" s="16">
        <v>19.157083333333333</v>
      </c>
      <c r="J1058" s="12">
        <v>0.99974613884619934</v>
      </c>
      <c r="K1058" s="23" t="e">
        <v>#DIV/0!</v>
      </c>
      <c r="L1058"/>
      <c r="M1058" s="12" t="str">
        <f t="shared" si="16"/>
        <v>X</v>
      </c>
    </row>
    <row r="1059" spans="1:13" x14ac:dyDescent="0.25">
      <c r="A1059" s="1" t="s">
        <v>8184</v>
      </c>
      <c r="B1059" s="1" t="s">
        <v>12123</v>
      </c>
      <c r="C1059" s="1" t="s">
        <v>73</v>
      </c>
      <c r="D1059" s="1" t="s">
        <v>16350</v>
      </c>
      <c r="E1059" s="16">
        <v>9.99</v>
      </c>
      <c r="F1059" s="74"/>
      <c r="G1059" s="74">
        <v>20</v>
      </c>
      <c r="H1059" s="16">
        <v>239.76</v>
      </c>
      <c r="I1059" s="16">
        <v>11.988</v>
      </c>
      <c r="J1059" s="12">
        <v>0.99993296296314782</v>
      </c>
      <c r="K1059" s="23" t="e">
        <v>#DIV/0!</v>
      </c>
      <c r="L1059"/>
      <c r="M1059" s="12" t="str">
        <f t="shared" si="16"/>
        <v>X</v>
      </c>
    </row>
    <row r="1060" spans="1:13" x14ac:dyDescent="0.25">
      <c r="A1060" s="1" t="s">
        <v>8184</v>
      </c>
      <c r="B1060" s="1" t="s">
        <v>12123</v>
      </c>
      <c r="C1060" s="1" t="s">
        <v>73</v>
      </c>
      <c r="D1060" s="1" t="s">
        <v>16352</v>
      </c>
      <c r="E1060" s="16">
        <v>9.99</v>
      </c>
      <c r="F1060" s="74"/>
      <c r="G1060" s="74">
        <v>59</v>
      </c>
      <c r="H1060" s="16">
        <v>239.76</v>
      </c>
      <c r="I1060" s="16">
        <v>4.0637288135593215</v>
      </c>
      <c r="J1060" s="12">
        <v>0.99999629317228289</v>
      </c>
      <c r="K1060" s="23" t="e">
        <v>#DIV/0!</v>
      </c>
      <c r="L1060"/>
      <c r="M1060" s="12" t="str">
        <f t="shared" si="16"/>
        <v>X</v>
      </c>
    </row>
    <row r="1061" spans="1:13" x14ac:dyDescent="0.25">
      <c r="A1061" s="1" t="s">
        <v>8184</v>
      </c>
      <c r="B1061" s="1" t="s">
        <v>12123</v>
      </c>
      <c r="C1061" s="1" t="s">
        <v>73</v>
      </c>
      <c r="D1061" s="1" t="s">
        <v>16388</v>
      </c>
      <c r="E1061" s="16">
        <v>9.99</v>
      </c>
      <c r="F1061" s="74"/>
      <c r="G1061" s="74">
        <v>42</v>
      </c>
      <c r="H1061" s="16">
        <v>9.99</v>
      </c>
      <c r="I1061" s="16">
        <v>0.23785714285714285</v>
      </c>
      <c r="J1061" s="12">
        <v>1.0000000000000002</v>
      </c>
      <c r="K1061" s="23" t="e">
        <v>#DIV/0!</v>
      </c>
      <c r="L1061"/>
      <c r="M1061" s="12" t="str">
        <f t="shared" si="16"/>
        <v>X</v>
      </c>
    </row>
    <row r="1062" spans="1:13" x14ac:dyDescent="0.25">
      <c r="A1062" s="1" t="s">
        <v>8184</v>
      </c>
      <c r="B1062" s="1" t="s">
        <v>12123</v>
      </c>
      <c r="C1062" s="1" t="s">
        <v>9245</v>
      </c>
      <c r="D1062" s="1"/>
      <c r="E1062" s="16">
        <v>1563.9700000000007</v>
      </c>
      <c r="F1062" s="74"/>
      <c r="G1062" s="74">
        <v>8852</v>
      </c>
      <c r="H1062" s="16">
        <v>6461833.629999998</v>
      </c>
      <c r="I1062" s="16">
        <v>64167.304499047976</v>
      </c>
      <c r="J1062" s="12"/>
      <c r="K1062" s="23">
        <v>0.48704052469258374</v>
      </c>
      <c r="L1062"/>
      <c r="M1062" s="12" t="str">
        <f t="shared" si="16"/>
        <v xml:space="preserve"> </v>
      </c>
    </row>
    <row r="1063" spans="1:13" x14ac:dyDescent="0.25">
      <c r="A1063" s="1" t="s">
        <v>8184</v>
      </c>
      <c r="B1063" s="1" t="s">
        <v>12123</v>
      </c>
      <c r="C1063" s="1" t="s">
        <v>10307</v>
      </c>
      <c r="D1063" s="1" t="s">
        <v>12283</v>
      </c>
      <c r="E1063" s="16">
        <v>5.99</v>
      </c>
      <c r="F1063" s="74"/>
      <c r="G1063" s="74">
        <v>31</v>
      </c>
      <c r="H1063" s="16">
        <v>15526.08</v>
      </c>
      <c r="I1063" s="16">
        <v>500.84129032258062</v>
      </c>
      <c r="J1063" s="12">
        <v>0.55189382289621236</v>
      </c>
      <c r="K1063" s="23">
        <v>-0.21573373676248109</v>
      </c>
      <c r="L1063"/>
      <c r="M1063" s="12" t="str">
        <f t="shared" si="16"/>
        <v xml:space="preserve"> </v>
      </c>
    </row>
    <row r="1064" spans="1:13" x14ac:dyDescent="0.25">
      <c r="A1064" s="1" t="s">
        <v>8184</v>
      </c>
      <c r="B1064" s="1" t="s">
        <v>12123</v>
      </c>
      <c r="C1064" s="1" t="s">
        <v>10307</v>
      </c>
      <c r="D1064" s="1" t="s">
        <v>12281</v>
      </c>
      <c r="E1064" s="16">
        <v>5.99</v>
      </c>
      <c r="F1064" s="74"/>
      <c r="G1064" s="74">
        <v>36</v>
      </c>
      <c r="H1064" s="16">
        <v>14639.56</v>
      </c>
      <c r="I1064" s="16">
        <v>406.65444444444444</v>
      </c>
      <c r="J1064" s="12">
        <v>1</v>
      </c>
      <c r="K1064" s="23">
        <v>-0.19658119658119666</v>
      </c>
      <c r="L1064"/>
      <c r="M1064" s="12" t="str">
        <f t="shared" si="16"/>
        <v>X</v>
      </c>
    </row>
    <row r="1065" spans="1:13" x14ac:dyDescent="0.25">
      <c r="A1065" s="1" t="s">
        <v>8184</v>
      </c>
      <c r="B1065" s="1" t="s">
        <v>12123</v>
      </c>
      <c r="C1065" s="1" t="s">
        <v>15183</v>
      </c>
      <c r="D1065" s="1"/>
      <c r="E1065" s="16">
        <v>11.98</v>
      </c>
      <c r="F1065" s="74"/>
      <c r="G1065" s="74">
        <v>67</v>
      </c>
      <c r="H1065" s="16">
        <v>30165.64</v>
      </c>
      <c r="I1065" s="16">
        <v>907.49573476702506</v>
      </c>
      <c r="J1065" s="12"/>
      <c r="K1065" s="23">
        <v>-0.20655427761146994</v>
      </c>
      <c r="L1065"/>
      <c r="M1065" s="12" t="str">
        <f t="shared" si="16"/>
        <v xml:space="preserve"> </v>
      </c>
    </row>
    <row r="1066" spans="1:13" x14ac:dyDescent="0.25">
      <c r="A1066" s="1" t="s">
        <v>8184</v>
      </c>
      <c r="B1066" s="1" t="s">
        <v>12416</v>
      </c>
      <c r="C1066" s="1"/>
      <c r="D1066" s="1"/>
      <c r="E1066" s="16">
        <v>1575.9500000000007</v>
      </c>
      <c r="F1066" s="74"/>
      <c r="G1066" s="74">
        <v>8919</v>
      </c>
      <c r="H1066" s="16">
        <v>6491999.2699999977</v>
      </c>
      <c r="I1066" s="16">
        <v>65074.800233815004</v>
      </c>
      <c r="J1066" s="12"/>
      <c r="K1066" s="23">
        <v>0.48102484046911576</v>
      </c>
      <c r="L1066"/>
      <c r="M1066" s="12" t="str">
        <f t="shared" si="16"/>
        <v xml:space="preserve"> </v>
      </c>
    </row>
    <row r="1067" spans="1:13" x14ac:dyDescent="0.25">
      <c r="A1067" s="1" t="s">
        <v>29</v>
      </c>
      <c r="B1067" s="1" t="s">
        <v>15</v>
      </c>
      <c r="C1067" s="1" t="s">
        <v>32</v>
      </c>
      <c r="D1067" s="1" t="s">
        <v>5421</v>
      </c>
      <c r="E1067" s="16">
        <v>58.99</v>
      </c>
      <c r="F1067" s="74"/>
      <c r="G1067" s="74">
        <v>112</v>
      </c>
      <c r="H1067" s="16">
        <v>26427.52</v>
      </c>
      <c r="I1067" s="16">
        <v>235.96</v>
      </c>
      <c r="J1067" s="12">
        <v>1</v>
      </c>
      <c r="K1067" s="23">
        <v>-7.0539419087136901E-2</v>
      </c>
      <c r="L1067"/>
      <c r="M1067" s="12" t="str">
        <f t="shared" si="16"/>
        <v>X</v>
      </c>
    </row>
    <row r="1068" spans="1:13" x14ac:dyDescent="0.25">
      <c r="A1068" s="1" t="s">
        <v>29</v>
      </c>
      <c r="B1068" s="1" t="s">
        <v>15</v>
      </c>
      <c r="C1068" s="1" t="s">
        <v>33</v>
      </c>
      <c r="D1068" s="1"/>
      <c r="E1068" s="16">
        <v>58.99</v>
      </c>
      <c r="F1068" s="74"/>
      <c r="G1068" s="74">
        <v>112</v>
      </c>
      <c r="H1068" s="16">
        <v>26427.52</v>
      </c>
      <c r="I1068" s="16">
        <v>235.96</v>
      </c>
      <c r="J1068" s="12"/>
      <c r="K1068" s="23">
        <v>-7.0539419087136901E-2</v>
      </c>
      <c r="L1068"/>
      <c r="M1068" s="12" t="str">
        <f t="shared" si="16"/>
        <v xml:space="preserve"> </v>
      </c>
    </row>
    <row r="1069" spans="1:13" x14ac:dyDescent="0.25">
      <c r="A1069" s="1" t="s">
        <v>29</v>
      </c>
      <c r="B1069" s="1" t="s">
        <v>16</v>
      </c>
      <c r="C1069" s="1"/>
      <c r="D1069" s="1"/>
      <c r="E1069" s="16">
        <v>58.99</v>
      </c>
      <c r="F1069" s="74"/>
      <c r="G1069" s="74">
        <v>112</v>
      </c>
      <c r="H1069" s="16">
        <v>26427.52</v>
      </c>
      <c r="I1069" s="16">
        <v>235.96</v>
      </c>
      <c r="J1069" s="12"/>
      <c r="K1069" s="23">
        <v>-7.0539419087136901E-2</v>
      </c>
      <c r="L1069"/>
      <c r="M1069" s="12" t="str">
        <f t="shared" si="16"/>
        <v xml:space="preserve"> </v>
      </c>
    </row>
    <row r="1070" spans="1:13" x14ac:dyDescent="0.25">
      <c r="A1070" s="1" t="s">
        <v>29</v>
      </c>
      <c r="B1070" s="1" t="s">
        <v>17</v>
      </c>
      <c r="C1070" s="1" t="s">
        <v>32</v>
      </c>
      <c r="D1070" s="1" t="s">
        <v>15698</v>
      </c>
      <c r="E1070" s="16">
        <v>7.79</v>
      </c>
      <c r="F1070" s="74"/>
      <c r="G1070" s="74">
        <v>7</v>
      </c>
      <c r="H1070" s="16">
        <v>8284.6299999999992</v>
      </c>
      <c r="I1070" s="16">
        <v>1183.5185714285712</v>
      </c>
      <c r="J1070" s="12">
        <v>0.37342275419304533</v>
      </c>
      <c r="K1070" s="23" t="e">
        <v>#DIV/0!</v>
      </c>
      <c r="L1070"/>
      <c r="M1070" s="12" t="str">
        <f t="shared" si="16"/>
        <v xml:space="preserve"> </v>
      </c>
    </row>
    <row r="1071" spans="1:13" x14ac:dyDescent="0.25">
      <c r="A1071" s="1" t="s">
        <v>29</v>
      </c>
      <c r="B1071" s="1" t="s">
        <v>17</v>
      </c>
      <c r="C1071" s="1" t="s">
        <v>32</v>
      </c>
      <c r="D1071" s="1" t="s">
        <v>8311</v>
      </c>
      <c r="E1071" s="16">
        <v>12.99</v>
      </c>
      <c r="F1071" s="74"/>
      <c r="G1071" s="74">
        <v>137</v>
      </c>
      <c r="H1071" s="16">
        <v>102409.82</v>
      </c>
      <c r="I1071" s="16">
        <v>747.5169343065694</v>
      </c>
      <c r="J1071" s="12">
        <v>0.6092786496166076</v>
      </c>
      <c r="K1071" s="23">
        <v>-0.24496400947007446</v>
      </c>
      <c r="L1071"/>
      <c r="M1071" s="12" t="str">
        <f t="shared" si="16"/>
        <v xml:space="preserve"> </v>
      </c>
    </row>
    <row r="1072" spans="1:13" x14ac:dyDescent="0.25">
      <c r="A1072" s="1" t="s">
        <v>29</v>
      </c>
      <c r="B1072" s="1" t="s">
        <v>17</v>
      </c>
      <c r="C1072" s="1" t="s">
        <v>32</v>
      </c>
      <c r="D1072" s="1" t="s">
        <v>5339</v>
      </c>
      <c r="E1072" s="16">
        <v>12.99</v>
      </c>
      <c r="F1072" s="74"/>
      <c r="G1072" s="74">
        <v>154</v>
      </c>
      <c r="H1072" s="16">
        <v>73068.75</v>
      </c>
      <c r="I1072" s="16">
        <v>474.47240259740261</v>
      </c>
      <c r="J1072" s="12">
        <v>0.75898377097575043</v>
      </c>
      <c r="K1072" s="23">
        <v>-0.12396822924778061</v>
      </c>
      <c r="L1072"/>
      <c r="M1072" s="12" t="str">
        <f t="shared" si="16"/>
        <v xml:space="preserve"> </v>
      </c>
    </row>
    <row r="1073" spans="1:13" x14ac:dyDescent="0.25">
      <c r="A1073" s="1" t="s">
        <v>29</v>
      </c>
      <c r="B1073" s="1" t="s">
        <v>17</v>
      </c>
      <c r="C1073" s="1" t="s">
        <v>32</v>
      </c>
      <c r="D1073" s="1" t="s">
        <v>5651</v>
      </c>
      <c r="E1073" s="16">
        <v>12.99</v>
      </c>
      <c r="F1073" s="74"/>
      <c r="G1073" s="74">
        <v>152</v>
      </c>
      <c r="H1073" s="16">
        <v>39879.300000000003</v>
      </c>
      <c r="I1073" s="16">
        <v>262.36381578947368</v>
      </c>
      <c r="J1073" s="12">
        <v>0.84176457480753464</v>
      </c>
      <c r="K1073" s="23">
        <v>-0.15705656232839094</v>
      </c>
      <c r="L1073"/>
      <c r="M1073" s="12" t="str">
        <f t="shared" si="16"/>
        <v xml:space="preserve"> </v>
      </c>
    </row>
    <row r="1074" spans="1:13" x14ac:dyDescent="0.25">
      <c r="A1074" s="1" t="s">
        <v>29</v>
      </c>
      <c r="B1074" s="1" t="s">
        <v>17</v>
      </c>
      <c r="C1074" s="1" t="s">
        <v>32</v>
      </c>
      <c r="D1074" s="1" t="s">
        <v>5404</v>
      </c>
      <c r="E1074" s="16">
        <v>12.99</v>
      </c>
      <c r="F1074" s="74"/>
      <c r="G1074" s="74">
        <v>147</v>
      </c>
      <c r="H1074" s="16">
        <v>38268.54</v>
      </c>
      <c r="I1074" s="16">
        <v>260.33020408163264</v>
      </c>
      <c r="J1074" s="12">
        <v>0.92390373523529135</v>
      </c>
      <c r="K1074" s="23">
        <v>-0.23000522739153162</v>
      </c>
      <c r="L1074"/>
      <c r="M1074" s="12" t="str">
        <f t="shared" si="16"/>
        <v xml:space="preserve"> </v>
      </c>
    </row>
    <row r="1075" spans="1:13" x14ac:dyDescent="0.25">
      <c r="A1075" s="1" t="s">
        <v>29</v>
      </c>
      <c r="B1075" s="1" t="s">
        <v>17</v>
      </c>
      <c r="C1075" s="1" t="s">
        <v>32</v>
      </c>
      <c r="D1075" s="1" t="s">
        <v>5346</v>
      </c>
      <c r="E1075" s="16">
        <v>12.99</v>
      </c>
      <c r="F1075" s="74"/>
      <c r="G1075" s="74">
        <v>143</v>
      </c>
      <c r="H1075" s="16">
        <v>34488.449999999997</v>
      </c>
      <c r="I1075" s="16">
        <v>241.177972027972</v>
      </c>
      <c r="J1075" s="12">
        <v>1.0000000000000002</v>
      </c>
      <c r="K1075" s="23">
        <v>-2.8895391367959267E-2</v>
      </c>
      <c r="L1075"/>
      <c r="M1075" s="12" t="str">
        <f t="shared" si="16"/>
        <v>X</v>
      </c>
    </row>
    <row r="1076" spans="1:13" x14ac:dyDescent="0.25">
      <c r="A1076" s="1" t="s">
        <v>29</v>
      </c>
      <c r="B1076" s="1" t="s">
        <v>17</v>
      </c>
      <c r="C1076" s="1" t="s">
        <v>33</v>
      </c>
      <c r="D1076" s="1"/>
      <c r="E1076" s="16">
        <v>72.740000000000009</v>
      </c>
      <c r="F1076" s="74"/>
      <c r="G1076" s="74">
        <v>740</v>
      </c>
      <c r="H1076" s="16">
        <v>296399.49</v>
      </c>
      <c r="I1076" s="16">
        <v>3169.3799002316214</v>
      </c>
      <c r="J1076" s="12"/>
      <c r="K1076" s="23">
        <v>-0.15692238595357466</v>
      </c>
      <c r="L1076"/>
      <c r="M1076" s="12" t="str">
        <f t="shared" si="16"/>
        <v xml:space="preserve"> </v>
      </c>
    </row>
    <row r="1077" spans="1:13" x14ac:dyDescent="0.25">
      <c r="A1077" s="1" t="s">
        <v>29</v>
      </c>
      <c r="B1077" s="1" t="s">
        <v>17</v>
      </c>
      <c r="C1077" s="1" t="s">
        <v>34</v>
      </c>
      <c r="D1077" s="1" t="s">
        <v>6759</v>
      </c>
      <c r="E1077" s="16">
        <v>6.99</v>
      </c>
      <c r="F1077" s="74"/>
      <c r="G1077" s="74">
        <v>158</v>
      </c>
      <c r="H1077" s="16">
        <v>50369.94</v>
      </c>
      <c r="I1077" s="16">
        <v>318.79708860759496</v>
      </c>
      <c r="J1077" s="12">
        <v>0.58499131575405539</v>
      </c>
      <c r="K1077" s="23">
        <v>-0.1504362178731431</v>
      </c>
      <c r="L1077"/>
      <c r="M1077" s="12" t="str">
        <f t="shared" si="16"/>
        <v xml:space="preserve"> </v>
      </c>
    </row>
    <row r="1078" spans="1:13" x14ac:dyDescent="0.25">
      <c r="A1078" s="1" t="s">
        <v>29</v>
      </c>
      <c r="B1078" s="1" t="s">
        <v>17</v>
      </c>
      <c r="C1078" s="1" t="s">
        <v>34</v>
      </c>
      <c r="D1078" s="1" t="s">
        <v>6763</v>
      </c>
      <c r="E1078" s="16">
        <v>6.99</v>
      </c>
      <c r="F1078" s="74"/>
      <c r="G1078" s="74">
        <v>152</v>
      </c>
      <c r="H1078" s="16">
        <v>34376.82</v>
      </c>
      <c r="I1078" s="16">
        <v>226.16328947368422</v>
      </c>
      <c r="J1078" s="12">
        <v>1</v>
      </c>
      <c r="K1078" s="23">
        <v>-0.15396525030104946</v>
      </c>
      <c r="L1078"/>
      <c r="M1078" s="12" t="str">
        <f t="shared" si="16"/>
        <v>X</v>
      </c>
    </row>
    <row r="1079" spans="1:13" x14ac:dyDescent="0.25">
      <c r="A1079" s="1" t="s">
        <v>29</v>
      </c>
      <c r="B1079" s="1" t="s">
        <v>17</v>
      </c>
      <c r="C1079" s="1" t="s">
        <v>35</v>
      </c>
      <c r="D1079" s="1"/>
      <c r="E1079" s="16">
        <v>13.98</v>
      </c>
      <c r="F1079" s="74"/>
      <c r="G1079" s="74">
        <v>310</v>
      </c>
      <c r="H1079" s="16">
        <v>84746.760000000009</v>
      </c>
      <c r="I1079" s="16">
        <v>544.96037808127915</v>
      </c>
      <c r="J1079" s="12"/>
      <c r="K1079" s="23">
        <v>-0.15187128366561731</v>
      </c>
      <c r="L1079"/>
      <c r="M1079" s="12" t="str">
        <f t="shared" si="16"/>
        <v xml:space="preserve"> </v>
      </c>
    </row>
    <row r="1080" spans="1:13" x14ac:dyDescent="0.25">
      <c r="A1080" s="1" t="s">
        <v>29</v>
      </c>
      <c r="B1080" s="1" t="s">
        <v>17</v>
      </c>
      <c r="C1080" s="1" t="s">
        <v>36</v>
      </c>
      <c r="D1080" s="1" t="s">
        <v>7295</v>
      </c>
      <c r="E1080" s="16">
        <v>5.99</v>
      </c>
      <c r="F1080" s="74"/>
      <c r="G1080" s="74">
        <v>155</v>
      </c>
      <c r="H1080" s="16">
        <v>139878.48000000001</v>
      </c>
      <c r="I1080" s="16">
        <v>902.44180645161293</v>
      </c>
      <c r="J1080" s="12">
        <v>0.13275367118332543</v>
      </c>
      <c r="K1080" s="23">
        <v>-2.6256280882309913E-2</v>
      </c>
      <c r="L1080"/>
      <c r="M1080" s="12" t="str">
        <f t="shared" si="16"/>
        <v xml:space="preserve"> </v>
      </c>
    </row>
    <row r="1081" spans="1:13" x14ac:dyDescent="0.25">
      <c r="A1081" s="1" t="s">
        <v>29</v>
      </c>
      <c r="B1081" s="1" t="s">
        <v>17</v>
      </c>
      <c r="C1081" s="1" t="s">
        <v>36</v>
      </c>
      <c r="D1081" s="1" t="s">
        <v>7269</v>
      </c>
      <c r="E1081" s="16">
        <v>13.99</v>
      </c>
      <c r="F1081" s="74"/>
      <c r="G1081" s="74">
        <v>111</v>
      </c>
      <c r="H1081" s="16">
        <v>88234.93</v>
      </c>
      <c r="I1081" s="16">
        <v>794.90927927927919</v>
      </c>
      <c r="J1081" s="12">
        <v>0.24968877362161632</v>
      </c>
      <c r="K1081" s="23">
        <v>-3.0230328035966259E-2</v>
      </c>
      <c r="L1081"/>
      <c r="M1081" s="12" t="str">
        <f t="shared" si="16"/>
        <v xml:space="preserve"> </v>
      </c>
    </row>
    <row r="1082" spans="1:13" x14ac:dyDescent="0.25">
      <c r="A1082" s="1" t="s">
        <v>29</v>
      </c>
      <c r="B1082" s="1" t="s">
        <v>17</v>
      </c>
      <c r="C1082" s="1" t="s">
        <v>36</v>
      </c>
      <c r="D1082" s="1" t="s">
        <v>7323</v>
      </c>
      <c r="E1082" s="16">
        <v>13.99</v>
      </c>
      <c r="F1082" s="74"/>
      <c r="G1082" s="74">
        <v>129</v>
      </c>
      <c r="H1082" s="16">
        <v>87843.21</v>
      </c>
      <c r="I1082" s="16">
        <v>680.95511627906978</v>
      </c>
      <c r="J1082" s="12">
        <v>0.34986065279525896</v>
      </c>
      <c r="K1082" s="23">
        <v>-0.10242844315036093</v>
      </c>
      <c r="L1082"/>
      <c r="M1082" s="12" t="str">
        <f t="shared" si="16"/>
        <v xml:space="preserve"> </v>
      </c>
    </row>
    <row r="1083" spans="1:13" x14ac:dyDescent="0.25">
      <c r="A1083" s="1" t="s">
        <v>29</v>
      </c>
      <c r="B1083" s="1" t="s">
        <v>17</v>
      </c>
      <c r="C1083" s="1" t="s">
        <v>36</v>
      </c>
      <c r="D1083" s="1" t="s">
        <v>7265</v>
      </c>
      <c r="E1083" s="16">
        <v>13.99</v>
      </c>
      <c r="F1083" s="74"/>
      <c r="G1083" s="74">
        <v>139</v>
      </c>
      <c r="H1083" s="16">
        <v>81617.66</v>
      </c>
      <c r="I1083" s="16">
        <v>587.17741007194252</v>
      </c>
      <c r="J1083" s="12">
        <v>0.43623736569319677</v>
      </c>
      <c r="K1083" s="23">
        <v>-8.0368435564057705E-2</v>
      </c>
      <c r="L1083"/>
      <c r="M1083" s="12" t="str">
        <f t="shared" si="16"/>
        <v xml:space="preserve"> </v>
      </c>
    </row>
    <row r="1084" spans="1:13" x14ac:dyDescent="0.25">
      <c r="A1084" s="1" t="s">
        <v>29</v>
      </c>
      <c r="B1084" s="1" t="s">
        <v>17</v>
      </c>
      <c r="C1084" s="1" t="s">
        <v>36</v>
      </c>
      <c r="D1084" s="1" t="s">
        <v>7290</v>
      </c>
      <c r="E1084" s="16">
        <v>13.99</v>
      </c>
      <c r="F1084" s="74"/>
      <c r="G1084" s="74">
        <v>158</v>
      </c>
      <c r="H1084" s="16">
        <v>92417.94</v>
      </c>
      <c r="I1084" s="16">
        <v>584.92367088607591</v>
      </c>
      <c r="J1084" s="12">
        <v>0.52228254236500382</v>
      </c>
      <c r="K1084" s="23">
        <v>-0.15933671443599851</v>
      </c>
      <c r="L1084"/>
      <c r="M1084" s="12" t="str">
        <f t="shared" si="16"/>
        <v xml:space="preserve"> </v>
      </c>
    </row>
    <row r="1085" spans="1:13" x14ac:dyDescent="0.25">
      <c r="A1085" s="1" t="s">
        <v>29</v>
      </c>
      <c r="B1085" s="1" t="s">
        <v>17</v>
      </c>
      <c r="C1085" s="1" t="s">
        <v>36</v>
      </c>
      <c r="D1085" s="1" t="s">
        <v>7293</v>
      </c>
      <c r="E1085" s="16">
        <v>13.99</v>
      </c>
      <c r="F1085" s="74"/>
      <c r="G1085" s="74">
        <v>127</v>
      </c>
      <c r="H1085" s="16">
        <v>58548.15</v>
      </c>
      <c r="I1085" s="16">
        <v>461.00905511811027</v>
      </c>
      <c r="J1085" s="12">
        <v>0.59009926370720889</v>
      </c>
      <c r="K1085" s="23">
        <v>-0.12961607943503972</v>
      </c>
      <c r="L1085"/>
      <c r="M1085" s="12" t="str">
        <f t="shared" si="16"/>
        <v xml:space="preserve"> </v>
      </c>
    </row>
    <row r="1086" spans="1:13" x14ac:dyDescent="0.25">
      <c r="A1086" s="1" t="s">
        <v>29</v>
      </c>
      <c r="B1086" s="1" t="s">
        <v>17</v>
      </c>
      <c r="C1086" s="1" t="s">
        <v>36</v>
      </c>
      <c r="D1086" s="1" t="s">
        <v>12567</v>
      </c>
      <c r="E1086" s="16">
        <v>13.99</v>
      </c>
      <c r="F1086" s="74"/>
      <c r="G1086" s="74">
        <v>117</v>
      </c>
      <c r="H1086" s="16">
        <v>51354.18</v>
      </c>
      <c r="I1086" s="16">
        <v>438.92461538461538</v>
      </c>
      <c r="J1086" s="12">
        <v>0.65466725429504424</v>
      </c>
      <c r="K1086" s="23">
        <v>0.10436555545926152</v>
      </c>
      <c r="L1086"/>
      <c r="M1086" s="12" t="str">
        <f t="shared" si="16"/>
        <v xml:space="preserve"> </v>
      </c>
    </row>
    <row r="1087" spans="1:13" x14ac:dyDescent="0.25">
      <c r="A1087" s="1" t="s">
        <v>29</v>
      </c>
      <c r="B1087" s="1" t="s">
        <v>17</v>
      </c>
      <c r="C1087" s="1" t="s">
        <v>36</v>
      </c>
      <c r="D1087" s="1" t="s">
        <v>7350</v>
      </c>
      <c r="E1087" s="16">
        <v>13.99</v>
      </c>
      <c r="F1087" s="74"/>
      <c r="G1087" s="74">
        <v>120</v>
      </c>
      <c r="H1087" s="16">
        <v>41116.61</v>
      </c>
      <c r="I1087" s="16">
        <v>342.63841666666667</v>
      </c>
      <c r="J1087" s="12">
        <v>0.70507106690185828</v>
      </c>
      <c r="K1087" s="23">
        <v>5.6428248424990501E-2</v>
      </c>
      <c r="L1087"/>
      <c r="M1087" s="12" t="str">
        <f t="shared" si="16"/>
        <v xml:space="preserve"> </v>
      </c>
    </row>
    <row r="1088" spans="1:13" x14ac:dyDescent="0.25">
      <c r="A1088" s="1" t="s">
        <v>29</v>
      </c>
      <c r="B1088" s="1" t="s">
        <v>17</v>
      </c>
      <c r="C1088" s="1" t="s">
        <v>36</v>
      </c>
      <c r="D1088" s="1" t="s">
        <v>7352</v>
      </c>
      <c r="E1088" s="16">
        <v>13.99</v>
      </c>
      <c r="F1088" s="74"/>
      <c r="G1088" s="74">
        <v>150</v>
      </c>
      <c r="H1088" s="16">
        <v>51357.29</v>
      </c>
      <c r="I1088" s="16">
        <v>342.38193333333334</v>
      </c>
      <c r="J1088" s="12">
        <v>0.75543714953666319</v>
      </c>
      <c r="K1088" s="23">
        <v>-0.15172012025860682</v>
      </c>
      <c r="L1088"/>
      <c r="M1088" s="12" t="str">
        <f t="shared" si="16"/>
        <v xml:space="preserve"> </v>
      </c>
    </row>
    <row r="1089" spans="1:13" x14ac:dyDescent="0.25">
      <c r="A1089" s="1" t="s">
        <v>29</v>
      </c>
      <c r="B1089" s="1" t="s">
        <v>17</v>
      </c>
      <c r="C1089" s="1" t="s">
        <v>36</v>
      </c>
      <c r="D1089" s="1" t="s">
        <v>7311</v>
      </c>
      <c r="E1089" s="16">
        <v>5.99</v>
      </c>
      <c r="F1089" s="74"/>
      <c r="G1089" s="74">
        <v>149</v>
      </c>
      <c r="H1089" s="16">
        <v>48177.57</v>
      </c>
      <c r="I1089" s="16">
        <v>323.33939597315435</v>
      </c>
      <c r="J1089" s="12">
        <v>0.80300198036205872</v>
      </c>
      <c r="K1089" s="23">
        <v>-0.1101947678364803</v>
      </c>
      <c r="L1089"/>
      <c r="M1089" s="12" t="str">
        <f t="shared" si="16"/>
        <v xml:space="preserve"> </v>
      </c>
    </row>
    <row r="1090" spans="1:13" x14ac:dyDescent="0.25">
      <c r="A1090" s="1" t="s">
        <v>29</v>
      </c>
      <c r="B1090" s="1" t="s">
        <v>17</v>
      </c>
      <c r="C1090" s="1" t="s">
        <v>36</v>
      </c>
      <c r="D1090" s="1" t="s">
        <v>7315</v>
      </c>
      <c r="E1090" s="16">
        <v>13.99</v>
      </c>
      <c r="F1090" s="74"/>
      <c r="G1090" s="74">
        <v>98</v>
      </c>
      <c r="H1090" s="16">
        <v>29183.14</v>
      </c>
      <c r="I1090" s="16">
        <v>297.78714285714284</v>
      </c>
      <c r="J1090" s="12">
        <v>0.84680794786363045</v>
      </c>
      <c r="K1090" s="23">
        <v>-0.32007822685788789</v>
      </c>
      <c r="L1090"/>
      <c r="M1090" s="12" t="str">
        <f t="shared" si="16"/>
        <v xml:space="preserve"> </v>
      </c>
    </row>
    <row r="1091" spans="1:13" x14ac:dyDescent="0.25">
      <c r="A1091" s="1" t="s">
        <v>29</v>
      </c>
      <c r="B1091" s="1" t="s">
        <v>17</v>
      </c>
      <c r="C1091" s="1" t="s">
        <v>36</v>
      </c>
      <c r="D1091" s="1" t="s">
        <v>7345</v>
      </c>
      <c r="E1091" s="16">
        <v>13.99</v>
      </c>
      <c r="F1091" s="74"/>
      <c r="G1091" s="74">
        <v>121</v>
      </c>
      <c r="H1091" s="16">
        <v>33058.370000000003</v>
      </c>
      <c r="I1091" s="16">
        <v>273.2096694214876</v>
      </c>
      <c r="J1091" s="12">
        <v>0.88699844697303754</v>
      </c>
      <c r="K1091" s="23">
        <v>1.951357614331628E-2</v>
      </c>
      <c r="L1091"/>
      <c r="M1091" s="12" t="str">
        <f t="shared" si="16"/>
        <v xml:space="preserve"> </v>
      </c>
    </row>
    <row r="1092" spans="1:13" x14ac:dyDescent="0.25">
      <c r="A1092" s="1" t="s">
        <v>29</v>
      </c>
      <c r="B1092" s="1" t="s">
        <v>17</v>
      </c>
      <c r="C1092" s="1" t="s">
        <v>36</v>
      </c>
      <c r="D1092" s="1" t="s">
        <v>7364</v>
      </c>
      <c r="E1092" s="16">
        <v>13.99</v>
      </c>
      <c r="F1092" s="74"/>
      <c r="G1092" s="74">
        <v>83</v>
      </c>
      <c r="H1092" s="16">
        <v>18704.63</v>
      </c>
      <c r="I1092" s="16">
        <v>225.35698795180724</v>
      </c>
      <c r="J1092" s="12">
        <v>0.9201495790056412</v>
      </c>
      <c r="K1092" s="23">
        <v>0.17395457606566489</v>
      </c>
      <c r="L1092"/>
      <c r="M1092" s="12" t="str">
        <f t="shared" si="16"/>
        <v xml:space="preserve"> </v>
      </c>
    </row>
    <row r="1093" spans="1:13" x14ac:dyDescent="0.25">
      <c r="A1093" s="1" t="s">
        <v>29</v>
      </c>
      <c r="B1093" s="1" t="s">
        <v>17</v>
      </c>
      <c r="C1093" s="1" t="s">
        <v>36</v>
      </c>
      <c r="D1093" s="1" t="s">
        <v>7266</v>
      </c>
      <c r="E1093" s="16">
        <v>13.99</v>
      </c>
      <c r="F1093" s="74"/>
      <c r="G1093" s="74">
        <v>141</v>
      </c>
      <c r="H1093" s="16">
        <v>24356.59</v>
      </c>
      <c r="I1093" s="16">
        <v>172.74177304964539</v>
      </c>
      <c r="J1093" s="12">
        <v>0.94556075164316111</v>
      </c>
      <c r="K1093" s="23">
        <v>-0.22476521674919803</v>
      </c>
      <c r="L1093"/>
      <c r="M1093" s="12" t="str">
        <f t="shared" si="16"/>
        <v xml:space="preserve"> </v>
      </c>
    </row>
    <row r="1094" spans="1:13" x14ac:dyDescent="0.25">
      <c r="A1094" s="1" t="s">
        <v>29</v>
      </c>
      <c r="B1094" s="1" t="s">
        <v>17</v>
      </c>
      <c r="C1094" s="1" t="s">
        <v>36</v>
      </c>
      <c r="D1094" s="1" t="s">
        <v>7351</v>
      </c>
      <c r="E1094" s="16">
        <v>13.99</v>
      </c>
      <c r="F1094" s="74"/>
      <c r="G1094" s="74">
        <v>109</v>
      </c>
      <c r="H1094" s="16">
        <v>15500.92</v>
      </c>
      <c r="I1094" s="16">
        <v>142.21027522935779</v>
      </c>
      <c r="J1094" s="12">
        <v>0.9664805893343249</v>
      </c>
      <c r="K1094" s="23">
        <v>-2.4823991177382765E-2</v>
      </c>
      <c r="L1094"/>
      <c r="M1094" s="12" t="str">
        <f t="shared" si="16"/>
        <v xml:space="preserve"> </v>
      </c>
    </row>
    <row r="1095" spans="1:13" x14ac:dyDescent="0.25">
      <c r="A1095" s="1" t="s">
        <v>29</v>
      </c>
      <c r="B1095" s="1" t="s">
        <v>17</v>
      </c>
      <c r="C1095" s="1" t="s">
        <v>36</v>
      </c>
      <c r="D1095" s="1" t="s">
        <v>7349</v>
      </c>
      <c r="E1095" s="16">
        <v>5.99</v>
      </c>
      <c r="F1095" s="74"/>
      <c r="G1095" s="74">
        <v>32</v>
      </c>
      <c r="H1095" s="16">
        <v>3036.93</v>
      </c>
      <c r="I1095" s="16">
        <v>94.904062499999995</v>
      </c>
      <c r="J1095" s="12">
        <v>0.98044144821410717</v>
      </c>
      <c r="K1095" s="23">
        <v>0.20478672760163774</v>
      </c>
      <c r="L1095"/>
      <c r="M1095" s="12" t="str">
        <f t="shared" si="16"/>
        <v>X</v>
      </c>
    </row>
    <row r="1096" spans="1:13" x14ac:dyDescent="0.25">
      <c r="A1096" s="1" t="s">
        <v>29</v>
      </c>
      <c r="B1096" s="1" t="s">
        <v>17</v>
      </c>
      <c r="C1096" s="1" t="s">
        <v>36</v>
      </c>
      <c r="D1096" s="1" t="s">
        <v>7262</v>
      </c>
      <c r="E1096" s="16">
        <v>13.49</v>
      </c>
      <c r="F1096" s="74"/>
      <c r="G1096" s="74">
        <v>31</v>
      </c>
      <c r="H1096" s="16">
        <v>2458.63</v>
      </c>
      <c r="I1096" s="16">
        <v>79.310645161290324</v>
      </c>
      <c r="J1096" s="12">
        <v>0.99210843796769399</v>
      </c>
      <c r="K1096" s="23">
        <v>-0.10948241515447865</v>
      </c>
      <c r="L1096"/>
      <c r="M1096" s="12" t="str">
        <f t="shared" ref="M1096:M1159" si="17">IF(J1096&gt;$M$3,"X"," ")</f>
        <v>X</v>
      </c>
    </row>
    <row r="1097" spans="1:13" x14ac:dyDescent="0.25">
      <c r="A1097" s="1" t="s">
        <v>29</v>
      </c>
      <c r="B1097" s="1" t="s">
        <v>17</v>
      </c>
      <c r="C1097" s="1" t="s">
        <v>36</v>
      </c>
      <c r="D1097" s="1" t="s">
        <v>12789</v>
      </c>
      <c r="E1097" s="16">
        <v>13.99</v>
      </c>
      <c r="F1097" s="74"/>
      <c r="G1097" s="74">
        <v>19</v>
      </c>
      <c r="H1097" s="16">
        <v>1019.27</v>
      </c>
      <c r="I1097" s="16">
        <v>53.645789473684211</v>
      </c>
      <c r="J1097" s="12">
        <v>1.0000000000000002</v>
      </c>
      <c r="K1097" s="23">
        <v>1.3155754464082876</v>
      </c>
      <c r="L1097"/>
      <c r="M1097" s="12" t="str">
        <f t="shared" si="17"/>
        <v>X</v>
      </c>
    </row>
    <row r="1098" spans="1:13" x14ac:dyDescent="0.25">
      <c r="A1098" s="1" t="s">
        <v>29</v>
      </c>
      <c r="B1098" s="1" t="s">
        <v>17</v>
      </c>
      <c r="C1098" s="1" t="s">
        <v>37</v>
      </c>
      <c r="D1098" s="1"/>
      <c r="E1098" s="16">
        <v>227.32000000000005</v>
      </c>
      <c r="F1098" s="74"/>
      <c r="G1098" s="74">
        <v>1989</v>
      </c>
      <c r="H1098" s="16">
        <v>867864.50000000012</v>
      </c>
      <c r="I1098" s="16">
        <v>6797.8670450882746</v>
      </c>
      <c r="J1098" s="12"/>
      <c r="K1098" s="23">
        <v>-7.9559145203718207E-2</v>
      </c>
      <c r="L1098"/>
      <c r="M1098" s="12" t="str">
        <f t="shared" si="17"/>
        <v xml:space="preserve"> </v>
      </c>
    </row>
    <row r="1099" spans="1:13" x14ac:dyDescent="0.25">
      <c r="A1099" s="1" t="s">
        <v>29</v>
      </c>
      <c r="B1099" s="1" t="s">
        <v>17</v>
      </c>
      <c r="C1099" s="1" t="s">
        <v>38</v>
      </c>
      <c r="D1099" s="1" t="s">
        <v>12565</v>
      </c>
      <c r="E1099" s="16">
        <v>22.99</v>
      </c>
      <c r="F1099" s="74"/>
      <c r="G1099" s="74">
        <v>110</v>
      </c>
      <c r="H1099" s="16">
        <v>100855.4</v>
      </c>
      <c r="I1099" s="16">
        <v>916.86727272727262</v>
      </c>
      <c r="J1099" s="12">
        <v>0.38193394664219821</v>
      </c>
      <c r="K1099" s="23">
        <v>4.8561660441825749E-2</v>
      </c>
      <c r="L1099"/>
      <c r="M1099" s="12" t="str">
        <f t="shared" si="17"/>
        <v xml:space="preserve"> </v>
      </c>
    </row>
    <row r="1100" spans="1:13" x14ac:dyDescent="0.25">
      <c r="A1100" s="1" t="s">
        <v>29</v>
      </c>
      <c r="B1100" s="1" t="s">
        <v>17</v>
      </c>
      <c r="C1100" s="1" t="s">
        <v>38</v>
      </c>
      <c r="D1100" s="1" t="s">
        <v>7548</v>
      </c>
      <c r="E1100" s="16">
        <v>20.99</v>
      </c>
      <c r="F1100" s="74"/>
      <c r="G1100" s="74">
        <v>145</v>
      </c>
      <c r="H1100" s="16">
        <v>111267.99</v>
      </c>
      <c r="I1100" s="16">
        <v>767.36544827586215</v>
      </c>
      <c r="J1100" s="12">
        <v>0.70159080744939906</v>
      </c>
      <c r="K1100" s="23">
        <v>-8.8235294117646967E-2</v>
      </c>
      <c r="L1100"/>
      <c r="M1100" s="12" t="str">
        <f t="shared" si="17"/>
        <v xml:space="preserve"> </v>
      </c>
    </row>
    <row r="1101" spans="1:13" x14ac:dyDescent="0.25">
      <c r="A1101" s="1" t="s">
        <v>29</v>
      </c>
      <c r="B1101" s="1" t="s">
        <v>17</v>
      </c>
      <c r="C1101" s="1" t="s">
        <v>38</v>
      </c>
      <c r="D1101" s="1" t="s">
        <v>7607</v>
      </c>
      <c r="E1101" s="16">
        <v>10.49</v>
      </c>
      <c r="F1101" s="74"/>
      <c r="G1101" s="74">
        <v>145</v>
      </c>
      <c r="H1101" s="16">
        <v>103871.98</v>
      </c>
      <c r="I1101" s="16">
        <v>716.35848275862065</v>
      </c>
      <c r="J1101" s="12">
        <v>1</v>
      </c>
      <c r="K1101" s="23">
        <v>3.9447413189232394E-2</v>
      </c>
      <c r="L1101"/>
      <c r="M1101" s="12" t="str">
        <f t="shared" si="17"/>
        <v>X</v>
      </c>
    </row>
    <row r="1102" spans="1:13" x14ac:dyDescent="0.25">
      <c r="A1102" s="1" t="s">
        <v>29</v>
      </c>
      <c r="B1102" s="1" t="s">
        <v>17</v>
      </c>
      <c r="C1102" s="1" t="s">
        <v>39</v>
      </c>
      <c r="D1102" s="1"/>
      <c r="E1102" s="16">
        <v>54.47</v>
      </c>
      <c r="F1102" s="74"/>
      <c r="G1102" s="74">
        <v>400</v>
      </c>
      <c r="H1102" s="16">
        <v>315995.37</v>
      </c>
      <c r="I1102" s="16">
        <v>2400.5912037617554</v>
      </c>
      <c r="J1102" s="12"/>
      <c r="K1102" s="23">
        <v>-6.7735578376489913E-3</v>
      </c>
      <c r="L1102"/>
      <c r="M1102" s="12" t="str">
        <f t="shared" si="17"/>
        <v xml:space="preserve"> </v>
      </c>
    </row>
    <row r="1103" spans="1:13" x14ac:dyDescent="0.25">
      <c r="A1103" s="1" t="s">
        <v>29</v>
      </c>
      <c r="B1103" s="1" t="s">
        <v>18</v>
      </c>
      <c r="C1103" s="1"/>
      <c r="D1103" s="1"/>
      <c r="E1103" s="16">
        <v>368.51000000000016</v>
      </c>
      <c r="F1103" s="74"/>
      <c r="G1103" s="74">
        <v>3439</v>
      </c>
      <c r="H1103" s="16">
        <v>1565006.1199999996</v>
      </c>
      <c r="I1103" s="16">
        <v>12912.798527162933</v>
      </c>
      <c r="J1103" s="12"/>
      <c r="K1103" s="23">
        <v>-8.6138507319307278E-2</v>
      </c>
      <c r="L1103"/>
      <c r="M1103" s="12" t="str">
        <f t="shared" si="17"/>
        <v xml:space="preserve"> </v>
      </c>
    </row>
    <row r="1104" spans="1:13" x14ac:dyDescent="0.25">
      <c r="A1104" s="1" t="s">
        <v>29</v>
      </c>
      <c r="B1104" s="1" t="s">
        <v>19</v>
      </c>
      <c r="C1104" s="1" t="s">
        <v>32</v>
      </c>
      <c r="D1104" s="1" t="s">
        <v>15223</v>
      </c>
      <c r="E1104" s="16">
        <v>14.99</v>
      </c>
      <c r="F1104" s="74"/>
      <c r="G1104" s="74">
        <v>157</v>
      </c>
      <c r="H1104" s="16">
        <v>486690.69</v>
      </c>
      <c r="I1104" s="16">
        <v>3099.9407006369429</v>
      </c>
      <c r="J1104" s="12">
        <v>0.27422862865693881</v>
      </c>
      <c r="K1104" s="23">
        <v>-0.14723753818975338</v>
      </c>
      <c r="L1104"/>
      <c r="M1104" s="12" t="str">
        <f t="shared" si="17"/>
        <v xml:space="preserve"> </v>
      </c>
    </row>
    <row r="1105" spans="1:13" x14ac:dyDescent="0.25">
      <c r="A1105" s="1" t="s">
        <v>29</v>
      </c>
      <c r="B1105" s="1" t="s">
        <v>19</v>
      </c>
      <c r="C1105" s="1" t="s">
        <v>32</v>
      </c>
      <c r="D1105" s="1" t="s">
        <v>15222</v>
      </c>
      <c r="E1105" s="16">
        <v>14.99</v>
      </c>
      <c r="F1105" s="74"/>
      <c r="G1105" s="74">
        <v>157</v>
      </c>
      <c r="H1105" s="16">
        <v>275049.03999999998</v>
      </c>
      <c r="I1105" s="16">
        <v>1751.9047133757961</v>
      </c>
      <c r="J1105" s="12">
        <v>0.42920656968270099</v>
      </c>
      <c r="K1105" s="23">
        <v>-0.2882846798764217</v>
      </c>
      <c r="L1105"/>
      <c r="M1105" s="12" t="str">
        <f t="shared" si="17"/>
        <v xml:space="preserve"> </v>
      </c>
    </row>
    <row r="1106" spans="1:13" x14ac:dyDescent="0.25">
      <c r="A1106" s="1" t="s">
        <v>29</v>
      </c>
      <c r="B1106" s="1" t="s">
        <v>19</v>
      </c>
      <c r="C1106" s="1" t="s">
        <v>32</v>
      </c>
      <c r="D1106" s="1" t="s">
        <v>15211</v>
      </c>
      <c r="E1106" s="16">
        <v>14.99</v>
      </c>
      <c r="F1106" s="74"/>
      <c r="G1106" s="74">
        <v>129</v>
      </c>
      <c r="H1106" s="16">
        <v>96102.93</v>
      </c>
      <c r="I1106" s="16">
        <v>744.98395348837209</v>
      </c>
      <c r="J1106" s="12">
        <v>0.49510974257067414</v>
      </c>
      <c r="K1106" s="23" t="e">
        <v>#DIV/0!</v>
      </c>
      <c r="L1106"/>
      <c r="M1106" s="12" t="str">
        <f t="shared" si="17"/>
        <v xml:space="preserve"> </v>
      </c>
    </row>
    <row r="1107" spans="1:13" x14ac:dyDescent="0.25">
      <c r="A1107" s="1" t="s">
        <v>29</v>
      </c>
      <c r="B1107" s="1" t="s">
        <v>19</v>
      </c>
      <c r="C1107" s="1" t="s">
        <v>32</v>
      </c>
      <c r="D1107" s="1" t="s">
        <v>8306</v>
      </c>
      <c r="E1107" s="16">
        <v>17.989999999999998</v>
      </c>
      <c r="F1107" s="74"/>
      <c r="G1107" s="74">
        <v>154</v>
      </c>
      <c r="H1107" s="16">
        <v>111439.3</v>
      </c>
      <c r="I1107" s="16">
        <v>723.63181818181818</v>
      </c>
      <c r="J1107" s="12">
        <v>0.55912405133204934</v>
      </c>
      <c r="K1107" s="23">
        <v>-4.0995463976434388E-2</v>
      </c>
      <c r="L1107"/>
      <c r="M1107" s="12" t="str">
        <f t="shared" si="17"/>
        <v xml:space="preserve"> </v>
      </c>
    </row>
    <row r="1108" spans="1:13" x14ac:dyDescent="0.25">
      <c r="A1108" s="1" t="s">
        <v>29</v>
      </c>
      <c r="B1108" s="1" t="s">
        <v>19</v>
      </c>
      <c r="C1108" s="1" t="s">
        <v>32</v>
      </c>
      <c r="D1108" s="1" t="s">
        <v>15213</v>
      </c>
      <c r="E1108" s="16">
        <v>14.99</v>
      </c>
      <c r="F1108" s="74"/>
      <c r="G1108" s="74">
        <v>132</v>
      </c>
      <c r="H1108" s="16">
        <v>94902.8</v>
      </c>
      <c r="I1108" s="16">
        <v>718.9606060606061</v>
      </c>
      <c r="J1108" s="12">
        <v>0.62272513280365671</v>
      </c>
      <c r="K1108" s="23" t="e">
        <v>#DIV/0!</v>
      </c>
      <c r="L1108"/>
      <c r="M1108" s="12" t="str">
        <f t="shared" si="17"/>
        <v xml:space="preserve"> </v>
      </c>
    </row>
    <row r="1109" spans="1:13" x14ac:dyDescent="0.25">
      <c r="A1109" s="1" t="s">
        <v>29</v>
      </c>
      <c r="B1109" s="1" t="s">
        <v>19</v>
      </c>
      <c r="C1109" s="1" t="s">
        <v>32</v>
      </c>
      <c r="D1109" s="1" t="s">
        <v>5406</v>
      </c>
      <c r="E1109" s="16">
        <v>16.989999999999998</v>
      </c>
      <c r="F1109" s="74"/>
      <c r="G1109" s="74">
        <v>141</v>
      </c>
      <c r="H1109" s="16">
        <v>93373.5</v>
      </c>
      <c r="I1109" s="16">
        <v>662.22340425531911</v>
      </c>
      <c r="J1109" s="12">
        <v>0.68130709728321992</v>
      </c>
      <c r="K1109" s="23">
        <v>-0.12241507731565138</v>
      </c>
      <c r="L1109"/>
      <c r="M1109" s="12" t="str">
        <f t="shared" si="17"/>
        <v xml:space="preserve"> </v>
      </c>
    </row>
    <row r="1110" spans="1:13" x14ac:dyDescent="0.25">
      <c r="A1110" s="1" t="s">
        <v>29</v>
      </c>
      <c r="B1110" s="1" t="s">
        <v>19</v>
      </c>
      <c r="C1110" s="1" t="s">
        <v>32</v>
      </c>
      <c r="D1110" s="1" t="s">
        <v>5439</v>
      </c>
      <c r="E1110" s="16">
        <v>12.99</v>
      </c>
      <c r="F1110" s="74"/>
      <c r="G1110" s="74">
        <v>151</v>
      </c>
      <c r="H1110" s="16">
        <v>94208.74</v>
      </c>
      <c r="I1110" s="16">
        <v>623.898940397351</v>
      </c>
      <c r="J1110" s="12">
        <v>0.73649878234046284</v>
      </c>
      <c r="K1110" s="23">
        <v>-4.6734706494888423E-2</v>
      </c>
      <c r="L1110"/>
      <c r="M1110" s="12" t="str">
        <f t="shared" si="17"/>
        <v xml:space="preserve"> </v>
      </c>
    </row>
    <row r="1111" spans="1:13" x14ac:dyDescent="0.25">
      <c r="A1111" s="1" t="s">
        <v>29</v>
      </c>
      <c r="B1111" s="1" t="s">
        <v>19</v>
      </c>
      <c r="C1111" s="1" t="s">
        <v>32</v>
      </c>
      <c r="D1111" s="1" t="s">
        <v>5395</v>
      </c>
      <c r="E1111" s="16">
        <v>15.49</v>
      </c>
      <c r="F1111" s="74"/>
      <c r="G1111" s="74">
        <v>159</v>
      </c>
      <c r="H1111" s="16">
        <v>89826.51</v>
      </c>
      <c r="I1111" s="16">
        <v>564.94660377358491</v>
      </c>
      <c r="J1111" s="12">
        <v>0.78647539395286981</v>
      </c>
      <c r="K1111" s="23">
        <v>-9.291412482402639E-2</v>
      </c>
      <c r="L1111"/>
      <c r="M1111" s="12" t="str">
        <f t="shared" si="17"/>
        <v xml:space="preserve"> </v>
      </c>
    </row>
    <row r="1112" spans="1:13" x14ac:dyDescent="0.25">
      <c r="A1112" s="1" t="s">
        <v>29</v>
      </c>
      <c r="B1112" s="1" t="s">
        <v>19</v>
      </c>
      <c r="C1112" s="1" t="s">
        <v>32</v>
      </c>
      <c r="D1112" s="1" t="s">
        <v>5645</v>
      </c>
      <c r="E1112" s="16">
        <v>14.99</v>
      </c>
      <c r="F1112" s="74"/>
      <c r="G1112" s="74">
        <v>117</v>
      </c>
      <c r="H1112" s="16">
        <v>65762.64</v>
      </c>
      <c r="I1112" s="16">
        <v>562.07384615384615</v>
      </c>
      <c r="J1112" s="12">
        <v>0.83619787412903257</v>
      </c>
      <c r="K1112" s="23">
        <v>-0.22723683394155436</v>
      </c>
      <c r="L1112"/>
      <c r="M1112" s="12" t="str">
        <f t="shared" si="17"/>
        <v xml:space="preserve"> </v>
      </c>
    </row>
    <row r="1113" spans="1:13" x14ac:dyDescent="0.25">
      <c r="A1113" s="1" t="s">
        <v>29</v>
      </c>
      <c r="B1113" s="1" t="s">
        <v>19</v>
      </c>
      <c r="C1113" s="1" t="s">
        <v>32</v>
      </c>
      <c r="D1113" s="1" t="s">
        <v>6314</v>
      </c>
      <c r="E1113" s="16">
        <v>12.99</v>
      </c>
      <c r="F1113" s="74"/>
      <c r="G1113" s="74">
        <v>102</v>
      </c>
      <c r="H1113" s="16">
        <v>33783.599999999999</v>
      </c>
      <c r="I1113" s="16">
        <v>331.21176470588233</v>
      </c>
      <c r="J1113" s="12">
        <v>0.86549770815865656</v>
      </c>
      <c r="K1113" s="23">
        <v>-8.1663192236776205E-2</v>
      </c>
      <c r="L1113"/>
      <c r="M1113" s="12" t="str">
        <f t="shared" si="17"/>
        <v xml:space="preserve"> </v>
      </c>
    </row>
    <row r="1114" spans="1:13" x14ac:dyDescent="0.25">
      <c r="A1114" s="1" t="s">
        <v>29</v>
      </c>
      <c r="B1114" s="1" t="s">
        <v>19</v>
      </c>
      <c r="C1114" s="1" t="s">
        <v>32</v>
      </c>
      <c r="D1114" s="1" t="s">
        <v>8313</v>
      </c>
      <c r="E1114" s="16">
        <v>16.989999999999998</v>
      </c>
      <c r="F1114" s="74"/>
      <c r="G1114" s="74">
        <v>137</v>
      </c>
      <c r="H1114" s="16">
        <v>43358.48</v>
      </c>
      <c r="I1114" s="16">
        <v>316.48525547445257</v>
      </c>
      <c r="J1114" s="12">
        <v>0.89349479777429575</v>
      </c>
      <c r="K1114" s="23">
        <v>-1.314771848414531E-2</v>
      </c>
      <c r="L1114"/>
      <c r="M1114" s="12" t="str">
        <f t="shared" si="17"/>
        <v xml:space="preserve"> </v>
      </c>
    </row>
    <row r="1115" spans="1:13" x14ac:dyDescent="0.25">
      <c r="A1115" s="1" t="s">
        <v>29</v>
      </c>
      <c r="B1115" s="1" t="s">
        <v>19</v>
      </c>
      <c r="C1115" s="1" t="s">
        <v>32</v>
      </c>
      <c r="D1115" s="1" t="s">
        <v>5899</v>
      </c>
      <c r="E1115" s="16">
        <v>18.989999999999998</v>
      </c>
      <c r="F1115" s="74"/>
      <c r="G1115" s="74">
        <v>66</v>
      </c>
      <c r="H1115" s="16">
        <v>20224.349999999999</v>
      </c>
      <c r="I1115" s="16">
        <v>306.4295454545454</v>
      </c>
      <c r="J1115" s="12">
        <v>0.92060233373867817</v>
      </c>
      <c r="K1115" s="23">
        <v>-4.6728971962617383E-3</v>
      </c>
      <c r="L1115"/>
      <c r="M1115" s="12" t="str">
        <f t="shared" si="17"/>
        <v xml:space="preserve"> </v>
      </c>
    </row>
    <row r="1116" spans="1:13" x14ac:dyDescent="0.25">
      <c r="A1116" s="1" t="s">
        <v>29</v>
      </c>
      <c r="B1116" s="1" t="s">
        <v>19</v>
      </c>
      <c r="C1116" s="1" t="s">
        <v>32</v>
      </c>
      <c r="D1116" s="1" t="s">
        <v>6378</v>
      </c>
      <c r="E1116" s="16">
        <v>17.989999999999998</v>
      </c>
      <c r="F1116" s="74"/>
      <c r="G1116" s="74">
        <v>92</v>
      </c>
      <c r="H1116" s="16">
        <v>27846.16</v>
      </c>
      <c r="I1116" s="16">
        <v>302.67565217391302</v>
      </c>
      <c r="J1116" s="12">
        <v>0.94737779076804729</v>
      </c>
      <c r="K1116" s="23">
        <v>-0.14307431631903811</v>
      </c>
      <c r="L1116"/>
      <c r="M1116" s="12" t="str">
        <f t="shared" si="17"/>
        <v xml:space="preserve"> </v>
      </c>
    </row>
    <row r="1117" spans="1:13" x14ac:dyDescent="0.25">
      <c r="A1117" s="1" t="s">
        <v>29</v>
      </c>
      <c r="B1117" s="1" t="s">
        <v>19</v>
      </c>
      <c r="C1117" s="1" t="s">
        <v>32</v>
      </c>
      <c r="D1117" s="1" t="s">
        <v>5927</v>
      </c>
      <c r="E1117" s="16">
        <v>12.99</v>
      </c>
      <c r="F1117" s="74"/>
      <c r="G1117" s="74">
        <v>96</v>
      </c>
      <c r="H1117" s="16">
        <v>28522.19</v>
      </c>
      <c r="I1117" s="16">
        <v>297.1061458333333</v>
      </c>
      <c r="J1117" s="12">
        <v>0.97366055511921146</v>
      </c>
      <c r="K1117" s="23">
        <v>-1.918528478237691E-2</v>
      </c>
      <c r="L1117"/>
      <c r="M1117" s="12" t="str">
        <f t="shared" si="17"/>
        <v xml:space="preserve"> </v>
      </c>
    </row>
    <row r="1118" spans="1:13" x14ac:dyDescent="0.25">
      <c r="A1118" s="1" t="s">
        <v>29</v>
      </c>
      <c r="B1118" s="1" t="s">
        <v>19</v>
      </c>
      <c r="C1118" s="1" t="s">
        <v>32</v>
      </c>
      <c r="D1118" s="1" t="s">
        <v>12932</v>
      </c>
      <c r="E1118" s="16">
        <v>14.99</v>
      </c>
      <c r="F1118" s="74"/>
      <c r="G1118" s="74">
        <v>48</v>
      </c>
      <c r="H1118" s="16">
        <v>13993.05</v>
      </c>
      <c r="I1118" s="16">
        <v>291.52187499999997</v>
      </c>
      <c r="J1118" s="12">
        <v>0.99944932068763792</v>
      </c>
      <c r="K1118" s="23">
        <v>-4.1329623719967623E-2</v>
      </c>
      <c r="L1118"/>
      <c r="M1118" s="12" t="str">
        <f t="shared" si="17"/>
        <v>X</v>
      </c>
    </row>
    <row r="1119" spans="1:13" x14ac:dyDescent="0.25">
      <c r="A1119" s="1" t="s">
        <v>29</v>
      </c>
      <c r="B1119" s="1" t="s">
        <v>19</v>
      </c>
      <c r="C1119" s="1" t="s">
        <v>32</v>
      </c>
      <c r="D1119" s="1" t="s">
        <v>16145</v>
      </c>
      <c r="E1119" s="16">
        <v>13.99</v>
      </c>
      <c r="F1119" s="74"/>
      <c r="G1119" s="74">
        <v>2</v>
      </c>
      <c r="H1119" s="16">
        <v>12.45</v>
      </c>
      <c r="I1119" s="16">
        <v>6.2249999999999996</v>
      </c>
      <c r="J1119" s="12">
        <v>0.99999999999999989</v>
      </c>
      <c r="K1119" s="23">
        <v>0</v>
      </c>
      <c r="L1119"/>
      <c r="M1119" s="12" t="str">
        <f t="shared" si="17"/>
        <v>X</v>
      </c>
    </row>
    <row r="1120" spans="1:13" x14ac:dyDescent="0.25">
      <c r="A1120" s="1" t="s">
        <v>29</v>
      </c>
      <c r="B1120" s="1" t="s">
        <v>19</v>
      </c>
      <c r="C1120" s="1" t="s">
        <v>33</v>
      </c>
      <c r="D1120" s="1"/>
      <c r="E1120" s="16">
        <v>247.34000000000006</v>
      </c>
      <c r="F1120" s="74"/>
      <c r="G1120" s="74">
        <v>1840</v>
      </c>
      <c r="H1120" s="16">
        <v>1575096.43</v>
      </c>
      <c r="I1120" s="16">
        <v>11304.219824965765</v>
      </c>
      <c r="J1120" s="12"/>
      <c r="K1120" s="23">
        <v>-3.9555617456556114E-2</v>
      </c>
      <c r="L1120"/>
      <c r="M1120" s="12" t="str">
        <f t="shared" si="17"/>
        <v xml:space="preserve"> </v>
      </c>
    </row>
    <row r="1121" spans="1:13" x14ac:dyDescent="0.25">
      <c r="A1121" s="1" t="s">
        <v>29</v>
      </c>
      <c r="B1121" s="1" t="s">
        <v>19</v>
      </c>
      <c r="C1121" s="1" t="s">
        <v>34</v>
      </c>
      <c r="D1121" s="1" t="s">
        <v>15221</v>
      </c>
      <c r="E1121" s="16">
        <v>6.99</v>
      </c>
      <c r="F1121" s="74"/>
      <c r="G1121" s="74">
        <v>158</v>
      </c>
      <c r="H1121" s="16">
        <v>547522.43999999994</v>
      </c>
      <c r="I1121" s="16">
        <v>3465.3318987341768</v>
      </c>
      <c r="J1121" s="12">
        <v>0.90853204396394927</v>
      </c>
      <c r="K1121" s="23">
        <v>-0.24516746028368397</v>
      </c>
      <c r="L1121"/>
      <c r="M1121" s="12" t="str">
        <f t="shared" si="17"/>
        <v xml:space="preserve"> </v>
      </c>
    </row>
    <row r="1122" spans="1:13" x14ac:dyDescent="0.25">
      <c r="A1122" s="1" t="s">
        <v>29</v>
      </c>
      <c r="B1122" s="1" t="s">
        <v>19</v>
      </c>
      <c r="C1122" s="1" t="s">
        <v>34</v>
      </c>
      <c r="D1122" s="1" t="s">
        <v>6791</v>
      </c>
      <c r="E1122" s="16">
        <v>8.99</v>
      </c>
      <c r="F1122" s="74"/>
      <c r="G1122" s="74">
        <v>109</v>
      </c>
      <c r="H1122" s="16">
        <v>38027.699999999997</v>
      </c>
      <c r="I1122" s="16">
        <v>348.8779816513761</v>
      </c>
      <c r="J1122" s="12">
        <v>1</v>
      </c>
      <c r="K1122" s="23">
        <v>-0.24531668153434438</v>
      </c>
      <c r="L1122"/>
      <c r="M1122" s="12" t="str">
        <f t="shared" si="17"/>
        <v>X</v>
      </c>
    </row>
    <row r="1123" spans="1:13" x14ac:dyDescent="0.25">
      <c r="A1123" s="1" t="s">
        <v>29</v>
      </c>
      <c r="B1123" s="1" t="s">
        <v>19</v>
      </c>
      <c r="C1123" s="1" t="s">
        <v>35</v>
      </c>
      <c r="D1123" s="1"/>
      <c r="E1123" s="16">
        <v>15.98</v>
      </c>
      <c r="F1123" s="74"/>
      <c r="G1123" s="74">
        <v>267</v>
      </c>
      <c r="H1123" s="16">
        <v>585550.1399999999</v>
      </c>
      <c r="I1123" s="16">
        <v>3814.2098803855529</v>
      </c>
      <c r="J1123" s="12"/>
      <c r="K1123" s="23">
        <v>-0.24517715303191345</v>
      </c>
      <c r="L1123"/>
      <c r="M1123" s="12" t="str">
        <f t="shared" si="17"/>
        <v xml:space="preserve"> </v>
      </c>
    </row>
    <row r="1124" spans="1:13" x14ac:dyDescent="0.25">
      <c r="A1124" s="1" t="s">
        <v>29</v>
      </c>
      <c r="B1124" s="1" t="s">
        <v>19</v>
      </c>
      <c r="C1124" s="1" t="s">
        <v>36</v>
      </c>
      <c r="D1124" s="1" t="s">
        <v>15216</v>
      </c>
      <c r="E1124" s="16">
        <v>19.989999999999998</v>
      </c>
      <c r="F1124" s="74"/>
      <c r="G1124" s="74">
        <v>149</v>
      </c>
      <c r="H1124" s="16">
        <v>231235.32</v>
      </c>
      <c r="I1124" s="16">
        <v>1551.9148993288591</v>
      </c>
      <c r="J1124" s="12">
        <v>0.58506226091734947</v>
      </c>
      <c r="K1124" s="23">
        <v>-0.10547112730095165</v>
      </c>
      <c r="L1124"/>
      <c r="M1124" s="12" t="str">
        <f t="shared" si="17"/>
        <v xml:space="preserve"> </v>
      </c>
    </row>
    <row r="1125" spans="1:13" x14ac:dyDescent="0.25">
      <c r="A1125" s="1" t="s">
        <v>29</v>
      </c>
      <c r="B1125" s="1" t="s">
        <v>19</v>
      </c>
      <c r="C1125" s="1" t="s">
        <v>36</v>
      </c>
      <c r="D1125" s="1" t="s">
        <v>7291</v>
      </c>
      <c r="E1125" s="16">
        <v>17.489999999999998</v>
      </c>
      <c r="F1125" s="74"/>
      <c r="G1125" s="74">
        <v>115</v>
      </c>
      <c r="H1125" s="16">
        <v>67826.22</v>
      </c>
      <c r="I1125" s="16">
        <v>589.79321739130432</v>
      </c>
      <c r="J1125" s="12">
        <v>0.80741063413671943</v>
      </c>
      <c r="K1125" s="23">
        <v>-0.11622607110300809</v>
      </c>
      <c r="L1125"/>
      <c r="M1125" s="12" t="str">
        <f t="shared" si="17"/>
        <v xml:space="preserve"> </v>
      </c>
    </row>
    <row r="1126" spans="1:13" x14ac:dyDescent="0.25">
      <c r="A1126" s="1" t="s">
        <v>29</v>
      </c>
      <c r="B1126" s="1" t="s">
        <v>19</v>
      </c>
      <c r="C1126" s="1" t="s">
        <v>36</v>
      </c>
      <c r="D1126" s="1" t="s">
        <v>15375</v>
      </c>
      <c r="E1126" s="16">
        <v>19.989999999999998</v>
      </c>
      <c r="F1126" s="74"/>
      <c r="G1126" s="74">
        <v>9</v>
      </c>
      <c r="H1126" s="16">
        <v>4597.7</v>
      </c>
      <c r="I1126" s="16">
        <v>510.85555555555555</v>
      </c>
      <c r="J1126" s="12">
        <v>1</v>
      </c>
      <c r="K1126" s="23" t="e">
        <v>#DIV/0!</v>
      </c>
      <c r="L1126"/>
      <c r="M1126" s="12" t="str">
        <f t="shared" si="17"/>
        <v>X</v>
      </c>
    </row>
    <row r="1127" spans="1:13" x14ac:dyDescent="0.25">
      <c r="A1127" s="1" t="s">
        <v>29</v>
      </c>
      <c r="B1127" s="1" t="s">
        <v>19</v>
      </c>
      <c r="C1127" s="1" t="s">
        <v>37</v>
      </c>
      <c r="D1127" s="1"/>
      <c r="E1127" s="16">
        <v>57.47</v>
      </c>
      <c r="F1127" s="74"/>
      <c r="G1127" s="74">
        <v>273</v>
      </c>
      <c r="H1127" s="16">
        <v>303659.24000000005</v>
      </c>
      <c r="I1127" s="16">
        <v>2652.5636722757185</v>
      </c>
      <c r="J1127" s="12"/>
      <c r="K1127" s="23">
        <v>-9.4218783072760104E-2</v>
      </c>
      <c r="L1127"/>
      <c r="M1127" s="12" t="str">
        <f t="shared" si="17"/>
        <v xml:space="preserve"> </v>
      </c>
    </row>
    <row r="1128" spans="1:13" x14ac:dyDescent="0.25">
      <c r="A1128" s="1" t="s">
        <v>29</v>
      </c>
      <c r="B1128" s="1" t="s">
        <v>19</v>
      </c>
      <c r="C1128" s="1" t="s">
        <v>38</v>
      </c>
      <c r="D1128" s="1" t="s">
        <v>15217</v>
      </c>
      <c r="E1128" s="16">
        <v>27.99</v>
      </c>
      <c r="F1128" s="74"/>
      <c r="G1128" s="74">
        <v>159</v>
      </c>
      <c r="H1128" s="16">
        <v>657679.66</v>
      </c>
      <c r="I1128" s="16">
        <v>4136.3500628930824</v>
      </c>
      <c r="J1128" s="12">
        <v>0.58944992318164335</v>
      </c>
      <c r="K1128" s="23">
        <v>-0.24750484420151142</v>
      </c>
      <c r="L1128"/>
      <c r="M1128" s="12" t="str">
        <f t="shared" si="17"/>
        <v xml:space="preserve"> </v>
      </c>
    </row>
    <row r="1129" spans="1:13" x14ac:dyDescent="0.25">
      <c r="A1129" s="1" t="s">
        <v>29</v>
      </c>
      <c r="B1129" s="1" t="s">
        <v>19</v>
      </c>
      <c r="C1129" s="1" t="s">
        <v>38</v>
      </c>
      <c r="D1129" s="1" t="s">
        <v>8307</v>
      </c>
      <c r="E1129" s="16">
        <v>36.99</v>
      </c>
      <c r="F1129" s="74"/>
      <c r="G1129" s="74">
        <v>110</v>
      </c>
      <c r="H1129" s="16">
        <v>152491.01999999999</v>
      </c>
      <c r="I1129" s="16">
        <v>1386.2819999999999</v>
      </c>
      <c r="J1129" s="12">
        <v>0.78700182424984289</v>
      </c>
      <c r="K1129" s="23">
        <v>-6.3444529589003706E-2</v>
      </c>
      <c r="L1129"/>
      <c r="M1129" s="12" t="str">
        <f t="shared" si="17"/>
        <v xml:space="preserve"> </v>
      </c>
    </row>
    <row r="1130" spans="1:13" x14ac:dyDescent="0.25">
      <c r="A1130" s="1" t="s">
        <v>29</v>
      </c>
      <c r="B1130" s="1" t="s">
        <v>19</v>
      </c>
      <c r="C1130" s="1" t="s">
        <v>38</v>
      </c>
      <c r="D1130" s="1" t="s">
        <v>7597</v>
      </c>
      <c r="E1130" s="16">
        <v>30.99</v>
      </c>
      <c r="F1130" s="74"/>
      <c r="G1130" s="74">
        <v>134</v>
      </c>
      <c r="H1130" s="16">
        <v>108882.55</v>
      </c>
      <c r="I1130" s="16">
        <v>812.55634328358212</v>
      </c>
      <c r="J1130" s="12">
        <v>0.90279503972886965</v>
      </c>
      <c r="K1130" s="23">
        <v>-8.0821409673570876E-2</v>
      </c>
      <c r="L1130"/>
      <c r="M1130" s="12" t="str">
        <f t="shared" si="17"/>
        <v xml:space="preserve"> </v>
      </c>
    </row>
    <row r="1131" spans="1:13" x14ac:dyDescent="0.25">
      <c r="A1131" s="1" t="s">
        <v>29</v>
      </c>
      <c r="B1131" s="1" t="s">
        <v>19</v>
      </c>
      <c r="C1131" s="1" t="s">
        <v>38</v>
      </c>
      <c r="D1131" s="1" t="s">
        <v>8312</v>
      </c>
      <c r="E1131" s="16">
        <v>34.99</v>
      </c>
      <c r="F1131" s="74"/>
      <c r="G1131" s="74">
        <v>93</v>
      </c>
      <c r="H1131" s="16">
        <v>63436.87</v>
      </c>
      <c r="I1131" s="16">
        <v>682.11688172043011</v>
      </c>
      <c r="J1131" s="12">
        <v>1</v>
      </c>
      <c r="K1131" s="23">
        <v>7.4688796680498104E-2</v>
      </c>
      <c r="L1131"/>
      <c r="M1131" s="12" t="str">
        <f t="shared" si="17"/>
        <v>X</v>
      </c>
    </row>
    <row r="1132" spans="1:13" x14ac:dyDescent="0.25">
      <c r="A1132" s="1" t="s">
        <v>29</v>
      </c>
      <c r="B1132" s="1" t="s">
        <v>19</v>
      </c>
      <c r="C1132" s="1" t="s">
        <v>39</v>
      </c>
      <c r="D1132" s="1"/>
      <c r="E1132" s="16">
        <v>130.96</v>
      </c>
      <c r="F1132" s="74"/>
      <c r="G1132" s="74">
        <v>496</v>
      </c>
      <c r="H1132" s="16">
        <v>982490.10000000009</v>
      </c>
      <c r="I1132" s="16">
        <v>7017.3052878970948</v>
      </c>
      <c r="J1132" s="12"/>
      <c r="K1132" s="23">
        <v>-0.19090278988176057</v>
      </c>
      <c r="L1132"/>
      <c r="M1132" s="12" t="str">
        <f t="shared" si="17"/>
        <v xml:space="preserve"> </v>
      </c>
    </row>
    <row r="1133" spans="1:13" x14ac:dyDescent="0.25">
      <c r="A1133" s="1" t="s">
        <v>29</v>
      </c>
      <c r="B1133" s="1" t="s">
        <v>20</v>
      </c>
      <c r="C1133" s="1"/>
      <c r="D1133" s="1"/>
      <c r="E1133" s="16">
        <v>451.75000000000011</v>
      </c>
      <c r="F1133" s="74"/>
      <c r="G1133" s="74">
        <v>2876</v>
      </c>
      <c r="H1133" s="16">
        <v>3446795.91</v>
      </c>
      <c r="I1133" s="16">
        <v>24788.298665524129</v>
      </c>
      <c r="J1133" s="12"/>
      <c r="K1133" s="23">
        <v>-0.13075187635933971</v>
      </c>
      <c r="L1133"/>
      <c r="M1133" s="12" t="str">
        <f t="shared" si="17"/>
        <v xml:space="preserve"> </v>
      </c>
    </row>
    <row r="1134" spans="1:13" x14ac:dyDescent="0.25">
      <c r="A1134" s="1" t="s">
        <v>29</v>
      </c>
      <c r="B1134" s="1" t="s">
        <v>21</v>
      </c>
      <c r="C1134" s="1" t="s">
        <v>32</v>
      </c>
      <c r="D1134" s="1" t="s">
        <v>8715</v>
      </c>
      <c r="E1134" s="16">
        <v>27.99</v>
      </c>
      <c r="F1134" s="74"/>
      <c r="G1134" s="74">
        <v>27</v>
      </c>
      <c r="H1134" s="16">
        <v>77336.37</v>
      </c>
      <c r="I1134" s="16">
        <v>2864.31</v>
      </c>
      <c r="J1134" s="12">
        <v>8.7307990509300021E-2</v>
      </c>
      <c r="K1134" s="23">
        <v>-0.66374206214228804</v>
      </c>
      <c r="L1134"/>
      <c r="M1134" s="12" t="str">
        <f t="shared" si="17"/>
        <v xml:space="preserve"> </v>
      </c>
    </row>
    <row r="1135" spans="1:13" x14ac:dyDescent="0.25">
      <c r="A1135" s="1" t="s">
        <v>29</v>
      </c>
      <c r="B1135" s="1" t="s">
        <v>21</v>
      </c>
      <c r="C1135" s="1" t="s">
        <v>32</v>
      </c>
      <c r="D1135" s="1" t="s">
        <v>5438</v>
      </c>
      <c r="E1135" s="16">
        <v>26.99</v>
      </c>
      <c r="F1135" s="74"/>
      <c r="G1135" s="74">
        <v>159</v>
      </c>
      <c r="H1135" s="16">
        <v>332735.89</v>
      </c>
      <c r="I1135" s="16">
        <v>2092.6785534591195</v>
      </c>
      <c r="J1135" s="12">
        <v>0.15109562497778442</v>
      </c>
      <c r="K1135" s="23">
        <v>-0.11824666560542607</v>
      </c>
      <c r="L1135"/>
      <c r="M1135" s="12" t="str">
        <f t="shared" si="17"/>
        <v xml:space="preserve"> </v>
      </c>
    </row>
    <row r="1136" spans="1:13" x14ac:dyDescent="0.25">
      <c r="A1136" s="1" t="s">
        <v>29</v>
      </c>
      <c r="B1136" s="1" t="s">
        <v>21</v>
      </c>
      <c r="C1136" s="1" t="s">
        <v>32</v>
      </c>
      <c r="D1136" s="1" t="s">
        <v>6343</v>
      </c>
      <c r="E1136" s="16">
        <v>29.99</v>
      </c>
      <c r="F1136" s="74"/>
      <c r="G1136" s="74">
        <v>156</v>
      </c>
      <c r="H1136" s="16">
        <v>307350.33</v>
      </c>
      <c r="I1136" s="16">
        <v>1970.1944230769232</v>
      </c>
      <c r="J1136" s="12">
        <v>0.21114977972761101</v>
      </c>
      <c r="K1136" s="23">
        <v>-0.20059207881885743</v>
      </c>
      <c r="L1136"/>
      <c r="M1136" s="12" t="str">
        <f t="shared" si="17"/>
        <v xml:space="preserve"> </v>
      </c>
    </row>
    <row r="1137" spans="1:13" x14ac:dyDescent="0.25">
      <c r="A1137" s="1" t="s">
        <v>29</v>
      </c>
      <c r="B1137" s="1" t="s">
        <v>21</v>
      </c>
      <c r="C1137" s="1" t="s">
        <v>32</v>
      </c>
      <c r="D1137" s="1" t="s">
        <v>5449</v>
      </c>
      <c r="E1137" s="16">
        <v>27.99</v>
      </c>
      <c r="F1137" s="74"/>
      <c r="G1137" s="74">
        <v>159</v>
      </c>
      <c r="H1137" s="16">
        <v>286227</v>
      </c>
      <c r="I1137" s="16">
        <v>1800.1698113207547</v>
      </c>
      <c r="J1137" s="12">
        <v>0.26602135745555278</v>
      </c>
      <c r="K1137" s="23">
        <v>-2.245598188210074E-2</v>
      </c>
      <c r="L1137"/>
      <c r="M1137" s="12" t="str">
        <f t="shared" si="17"/>
        <v xml:space="preserve"> </v>
      </c>
    </row>
    <row r="1138" spans="1:13" x14ac:dyDescent="0.25">
      <c r="A1138" s="1" t="s">
        <v>29</v>
      </c>
      <c r="B1138" s="1" t="s">
        <v>21</v>
      </c>
      <c r="C1138" s="1" t="s">
        <v>32</v>
      </c>
      <c r="D1138" s="1" t="s">
        <v>5844</v>
      </c>
      <c r="E1138" s="16">
        <v>29.99</v>
      </c>
      <c r="F1138" s="74"/>
      <c r="G1138" s="74">
        <v>135</v>
      </c>
      <c r="H1138" s="16">
        <v>241621.74</v>
      </c>
      <c r="I1138" s="16">
        <v>1789.7906666666665</v>
      </c>
      <c r="J1138" s="12">
        <v>0.32057656500605081</v>
      </c>
      <c r="K1138" s="23">
        <v>-1.8080964781944653E-2</v>
      </c>
      <c r="L1138"/>
      <c r="M1138" s="12" t="str">
        <f t="shared" si="17"/>
        <v xml:space="preserve"> </v>
      </c>
    </row>
    <row r="1139" spans="1:13" x14ac:dyDescent="0.25">
      <c r="A1139" s="1" t="s">
        <v>29</v>
      </c>
      <c r="B1139" s="1" t="s">
        <v>21</v>
      </c>
      <c r="C1139" s="1" t="s">
        <v>32</v>
      </c>
      <c r="D1139" s="1" t="s">
        <v>5567</v>
      </c>
      <c r="E1139" s="16">
        <v>22.99</v>
      </c>
      <c r="F1139" s="74"/>
      <c r="G1139" s="74">
        <v>130</v>
      </c>
      <c r="H1139" s="16">
        <v>178469.84</v>
      </c>
      <c r="I1139" s="16">
        <v>1372.8449230769231</v>
      </c>
      <c r="J1139" s="12">
        <v>0.36242270998153908</v>
      </c>
      <c r="K1139" s="23">
        <v>0.33995822528016229</v>
      </c>
      <c r="L1139"/>
      <c r="M1139" s="12" t="str">
        <f t="shared" si="17"/>
        <v xml:space="preserve"> </v>
      </c>
    </row>
    <row r="1140" spans="1:13" x14ac:dyDescent="0.25">
      <c r="A1140" s="1" t="s">
        <v>29</v>
      </c>
      <c r="B1140" s="1" t="s">
        <v>21</v>
      </c>
      <c r="C1140" s="1" t="s">
        <v>32</v>
      </c>
      <c r="D1140" s="1" t="s">
        <v>13731</v>
      </c>
      <c r="E1140" s="16">
        <v>25.99</v>
      </c>
      <c r="F1140" s="74"/>
      <c r="G1140" s="74">
        <v>152</v>
      </c>
      <c r="H1140" s="16">
        <v>177689.63</v>
      </c>
      <c r="I1140" s="16">
        <v>1169.0107236842105</v>
      </c>
      <c r="J1140" s="12">
        <v>0.39805571659349481</v>
      </c>
      <c r="K1140" s="23">
        <v>-0.13317679195911869</v>
      </c>
      <c r="L1140"/>
      <c r="M1140" s="12" t="str">
        <f t="shared" si="17"/>
        <v xml:space="preserve"> </v>
      </c>
    </row>
    <row r="1141" spans="1:13" x14ac:dyDescent="0.25">
      <c r="A1141" s="1" t="s">
        <v>29</v>
      </c>
      <c r="B1141" s="1" t="s">
        <v>21</v>
      </c>
      <c r="C1141" s="1" t="s">
        <v>32</v>
      </c>
      <c r="D1141" s="1" t="s">
        <v>5650</v>
      </c>
      <c r="E1141" s="16">
        <v>19.989999999999998</v>
      </c>
      <c r="F1141" s="74"/>
      <c r="G1141" s="74">
        <v>94</v>
      </c>
      <c r="H1141" s="16">
        <v>98797.69</v>
      </c>
      <c r="I1141" s="16">
        <v>1051.0392553191489</v>
      </c>
      <c r="J1141" s="12">
        <v>0.43009279544610018</v>
      </c>
      <c r="K1141" s="23">
        <v>-5.9781588246842765E-2</v>
      </c>
      <c r="L1141"/>
      <c r="M1141" s="12" t="str">
        <f t="shared" si="17"/>
        <v xml:space="preserve"> </v>
      </c>
    </row>
    <row r="1142" spans="1:13" x14ac:dyDescent="0.25">
      <c r="A1142" s="1" t="s">
        <v>29</v>
      </c>
      <c r="B1142" s="1" t="s">
        <v>21</v>
      </c>
      <c r="C1142" s="1" t="s">
        <v>32</v>
      </c>
      <c r="D1142" s="1" t="s">
        <v>5394</v>
      </c>
      <c r="E1142" s="16">
        <v>26.99</v>
      </c>
      <c r="F1142" s="74"/>
      <c r="G1142" s="74">
        <v>152</v>
      </c>
      <c r="H1142" s="16">
        <v>133378.41</v>
      </c>
      <c r="I1142" s="16">
        <v>877.4895394736842</v>
      </c>
      <c r="J1142" s="12">
        <v>0.4568398474008043</v>
      </c>
      <c r="K1142" s="23">
        <v>-0.20242744084151187</v>
      </c>
      <c r="L1142"/>
      <c r="M1142" s="12" t="str">
        <f t="shared" si="17"/>
        <v xml:space="preserve"> </v>
      </c>
    </row>
    <row r="1143" spans="1:13" x14ac:dyDescent="0.25">
      <c r="A1143" s="1" t="s">
        <v>29</v>
      </c>
      <c r="B1143" s="1" t="s">
        <v>21</v>
      </c>
      <c r="C1143" s="1" t="s">
        <v>32</v>
      </c>
      <c r="D1143" s="1" t="s">
        <v>10274</v>
      </c>
      <c r="E1143" s="16">
        <v>25.99</v>
      </c>
      <c r="F1143" s="74"/>
      <c r="G1143" s="74">
        <v>148</v>
      </c>
      <c r="H1143" s="16">
        <v>121373.36</v>
      </c>
      <c r="I1143" s="16">
        <v>820.09027027027025</v>
      </c>
      <c r="J1143" s="12">
        <v>0.48183729304513956</v>
      </c>
      <c r="K1143" s="23">
        <v>-0.23113787051420287</v>
      </c>
      <c r="L1143"/>
      <c r="M1143" s="12" t="str">
        <f t="shared" si="17"/>
        <v xml:space="preserve"> </v>
      </c>
    </row>
    <row r="1144" spans="1:13" x14ac:dyDescent="0.25">
      <c r="A1144" s="1" t="s">
        <v>29</v>
      </c>
      <c r="B1144" s="1" t="s">
        <v>21</v>
      </c>
      <c r="C1144" s="1" t="s">
        <v>32</v>
      </c>
      <c r="D1144" s="1" t="s">
        <v>12606</v>
      </c>
      <c r="E1144" s="16">
        <v>23.99</v>
      </c>
      <c r="F1144" s="74"/>
      <c r="G1144" s="74">
        <v>119</v>
      </c>
      <c r="H1144" s="16">
        <v>83969.86</v>
      </c>
      <c r="I1144" s="16">
        <v>705.62907563025215</v>
      </c>
      <c r="J1144" s="12">
        <v>0.50334580875685098</v>
      </c>
      <c r="K1144" s="23">
        <v>-0.21845193657545858</v>
      </c>
      <c r="L1144"/>
      <c r="M1144" s="12" t="str">
        <f t="shared" si="17"/>
        <v xml:space="preserve"> </v>
      </c>
    </row>
    <row r="1145" spans="1:13" x14ac:dyDescent="0.25">
      <c r="A1145" s="1" t="s">
        <v>29</v>
      </c>
      <c r="B1145" s="1" t="s">
        <v>21</v>
      </c>
      <c r="C1145" s="1" t="s">
        <v>32</v>
      </c>
      <c r="D1145" s="1" t="s">
        <v>11568</v>
      </c>
      <c r="E1145" s="16">
        <v>25.99</v>
      </c>
      <c r="F1145" s="74"/>
      <c r="G1145" s="74">
        <v>139</v>
      </c>
      <c r="H1145" s="16">
        <v>97534.74</v>
      </c>
      <c r="I1145" s="16">
        <v>701.68877697841731</v>
      </c>
      <c r="J1145" s="12">
        <v>0.52473421890830596</v>
      </c>
      <c r="K1145" s="23">
        <v>-0.26617524189722819</v>
      </c>
      <c r="L1145"/>
      <c r="M1145" s="12" t="str">
        <f t="shared" si="17"/>
        <v xml:space="preserve"> </v>
      </c>
    </row>
    <row r="1146" spans="1:13" x14ac:dyDescent="0.25">
      <c r="A1146" s="1" t="s">
        <v>29</v>
      </c>
      <c r="B1146" s="1" t="s">
        <v>21</v>
      </c>
      <c r="C1146" s="1" t="s">
        <v>32</v>
      </c>
      <c r="D1146" s="1" t="s">
        <v>5329</v>
      </c>
      <c r="E1146" s="16">
        <v>18.989999999999998</v>
      </c>
      <c r="F1146" s="74"/>
      <c r="G1146" s="74">
        <v>145</v>
      </c>
      <c r="H1146" s="16">
        <v>94673.8</v>
      </c>
      <c r="I1146" s="16">
        <v>652.92275862068971</v>
      </c>
      <c r="J1146" s="12">
        <v>0.54463617575409484</v>
      </c>
      <c r="K1146" s="23">
        <v>-8.3247152147557735E-2</v>
      </c>
      <c r="L1146"/>
      <c r="M1146" s="12" t="str">
        <f t="shared" si="17"/>
        <v xml:space="preserve"> </v>
      </c>
    </row>
    <row r="1147" spans="1:13" x14ac:dyDescent="0.25">
      <c r="A1147" s="1" t="s">
        <v>29</v>
      </c>
      <c r="B1147" s="1" t="s">
        <v>21</v>
      </c>
      <c r="C1147" s="1" t="s">
        <v>32</v>
      </c>
      <c r="D1147" s="1" t="s">
        <v>9477</v>
      </c>
      <c r="E1147" s="16">
        <v>24.99</v>
      </c>
      <c r="F1147" s="74"/>
      <c r="G1147" s="74">
        <v>146</v>
      </c>
      <c r="H1147" s="16">
        <v>89314.26</v>
      </c>
      <c r="I1147" s="16">
        <v>611.74150684931499</v>
      </c>
      <c r="J1147" s="12">
        <v>0.56328287309975389</v>
      </c>
      <c r="K1147" s="23">
        <v>0.20935100175280486</v>
      </c>
      <c r="L1147"/>
      <c r="M1147" s="12" t="str">
        <f t="shared" si="17"/>
        <v xml:space="preserve"> </v>
      </c>
    </row>
    <row r="1148" spans="1:13" x14ac:dyDescent="0.25">
      <c r="A1148" s="1" t="s">
        <v>29</v>
      </c>
      <c r="B1148" s="1" t="s">
        <v>21</v>
      </c>
      <c r="C1148" s="1" t="s">
        <v>32</v>
      </c>
      <c r="D1148" s="1" t="s">
        <v>5494</v>
      </c>
      <c r="E1148" s="16">
        <v>28.99</v>
      </c>
      <c r="F1148" s="74"/>
      <c r="G1148" s="74">
        <v>139</v>
      </c>
      <c r="H1148" s="16">
        <v>84186.96</v>
      </c>
      <c r="I1148" s="16">
        <v>605.66158273381302</v>
      </c>
      <c r="J1148" s="12">
        <v>0.581744246246226</v>
      </c>
      <c r="K1148" s="23">
        <v>4.6109510086455252E-2</v>
      </c>
      <c r="L1148"/>
      <c r="M1148" s="12" t="str">
        <f t="shared" si="17"/>
        <v xml:space="preserve"> </v>
      </c>
    </row>
    <row r="1149" spans="1:13" x14ac:dyDescent="0.25">
      <c r="A1149" s="1" t="s">
        <v>29</v>
      </c>
      <c r="B1149" s="1" t="s">
        <v>21</v>
      </c>
      <c r="C1149" s="1" t="s">
        <v>32</v>
      </c>
      <c r="D1149" s="1" t="s">
        <v>14588</v>
      </c>
      <c r="E1149" s="16">
        <v>23.99</v>
      </c>
      <c r="F1149" s="74"/>
      <c r="G1149" s="74">
        <v>129</v>
      </c>
      <c r="H1149" s="16">
        <v>67883</v>
      </c>
      <c r="I1149" s="16">
        <v>526.22480620155034</v>
      </c>
      <c r="J1149" s="12">
        <v>0.59778428045537346</v>
      </c>
      <c r="K1149" s="23">
        <v>3.7287207366675235E-2</v>
      </c>
      <c r="L1149"/>
      <c r="M1149" s="12" t="str">
        <f t="shared" si="17"/>
        <v xml:space="preserve"> </v>
      </c>
    </row>
    <row r="1150" spans="1:13" x14ac:dyDescent="0.25">
      <c r="A1150" s="1" t="s">
        <v>29</v>
      </c>
      <c r="B1150" s="1" t="s">
        <v>21</v>
      </c>
      <c r="C1150" s="1" t="s">
        <v>32</v>
      </c>
      <c r="D1150" s="1" t="s">
        <v>8308</v>
      </c>
      <c r="E1150" s="16">
        <v>24.99</v>
      </c>
      <c r="F1150" s="74"/>
      <c r="G1150" s="74">
        <v>151</v>
      </c>
      <c r="H1150" s="16">
        <v>78389.600000000006</v>
      </c>
      <c r="I1150" s="16">
        <v>519.1364238410597</v>
      </c>
      <c r="J1150" s="12">
        <v>0.61360825131248986</v>
      </c>
      <c r="K1150" s="23">
        <v>-0.11910049126776789</v>
      </c>
      <c r="L1150"/>
      <c r="M1150" s="12" t="str">
        <f t="shared" si="17"/>
        <v xml:space="preserve"> </v>
      </c>
    </row>
    <row r="1151" spans="1:13" x14ac:dyDescent="0.25">
      <c r="A1151" s="1" t="s">
        <v>29</v>
      </c>
      <c r="B1151" s="1" t="s">
        <v>21</v>
      </c>
      <c r="C1151" s="1" t="s">
        <v>32</v>
      </c>
      <c r="D1151" s="1" t="s">
        <v>12604</v>
      </c>
      <c r="E1151" s="16">
        <v>23.99</v>
      </c>
      <c r="F1151" s="74"/>
      <c r="G1151" s="74">
        <v>131</v>
      </c>
      <c r="H1151" s="16">
        <v>59802.080000000002</v>
      </c>
      <c r="I1151" s="16">
        <v>456.50442748091604</v>
      </c>
      <c r="J1151" s="12">
        <v>0.6275231153537274</v>
      </c>
      <c r="K1151" s="23">
        <v>-0.17907735897231736</v>
      </c>
      <c r="L1151"/>
      <c r="M1151" s="12" t="str">
        <f t="shared" si="17"/>
        <v xml:space="preserve"> </v>
      </c>
    </row>
    <row r="1152" spans="1:13" x14ac:dyDescent="0.25">
      <c r="A1152" s="1" t="s">
        <v>29</v>
      </c>
      <c r="B1152" s="1" t="s">
        <v>21</v>
      </c>
      <c r="C1152" s="1" t="s">
        <v>32</v>
      </c>
      <c r="D1152" s="1" t="s">
        <v>13729</v>
      </c>
      <c r="E1152" s="16">
        <v>25.99</v>
      </c>
      <c r="F1152" s="74"/>
      <c r="G1152" s="74">
        <v>96</v>
      </c>
      <c r="H1152" s="16">
        <v>43525.31</v>
      </c>
      <c r="I1152" s="16">
        <v>453.38864583333333</v>
      </c>
      <c r="J1152" s="12">
        <v>0.64134300621311102</v>
      </c>
      <c r="K1152" s="23">
        <v>-0.26951431817262572</v>
      </c>
      <c r="L1152"/>
      <c r="M1152" s="12" t="str">
        <f t="shared" si="17"/>
        <v xml:space="preserve"> </v>
      </c>
    </row>
    <row r="1153" spans="1:13" x14ac:dyDescent="0.25">
      <c r="A1153" s="1" t="s">
        <v>29</v>
      </c>
      <c r="B1153" s="1" t="s">
        <v>21</v>
      </c>
      <c r="C1153" s="1" t="s">
        <v>32</v>
      </c>
      <c r="D1153" s="1" t="s">
        <v>5780</v>
      </c>
      <c r="E1153" s="16">
        <v>24.99</v>
      </c>
      <c r="F1153" s="74"/>
      <c r="G1153" s="74">
        <v>106</v>
      </c>
      <c r="H1153" s="16">
        <v>48020.54</v>
      </c>
      <c r="I1153" s="16">
        <v>453.02396226415095</v>
      </c>
      <c r="J1153" s="12">
        <v>0.65515178103072635</v>
      </c>
      <c r="K1153" s="23">
        <v>-0.16511818869194683</v>
      </c>
      <c r="L1153"/>
      <c r="M1153" s="12" t="str">
        <f t="shared" si="17"/>
        <v xml:space="preserve"> </v>
      </c>
    </row>
    <row r="1154" spans="1:13" x14ac:dyDescent="0.25">
      <c r="A1154" s="1" t="s">
        <v>29</v>
      </c>
      <c r="B1154" s="1" t="s">
        <v>21</v>
      </c>
      <c r="C1154" s="1" t="s">
        <v>32</v>
      </c>
      <c r="D1154" s="1" t="s">
        <v>12596</v>
      </c>
      <c r="E1154" s="16">
        <v>26.99</v>
      </c>
      <c r="F1154" s="74"/>
      <c r="G1154" s="74">
        <v>86</v>
      </c>
      <c r="H1154" s="16">
        <v>37230.21</v>
      </c>
      <c r="I1154" s="16">
        <v>432.90941860465114</v>
      </c>
      <c r="J1154" s="12">
        <v>0.66834743771974447</v>
      </c>
      <c r="K1154" s="23">
        <v>-0.32502684104553348</v>
      </c>
      <c r="L1154"/>
      <c r="M1154" s="12" t="str">
        <f t="shared" si="17"/>
        <v xml:space="preserve"> </v>
      </c>
    </row>
    <row r="1155" spans="1:13" x14ac:dyDescent="0.25">
      <c r="A1155" s="1" t="s">
        <v>29</v>
      </c>
      <c r="B1155" s="1" t="s">
        <v>21</v>
      </c>
      <c r="C1155" s="1" t="s">
        <v>32</v>
      </c>
      <c r="D1155" s="1" t="s">
        <v>10613</v>
      </c>
      <c r="E1155" s="16">
        <v>27.99</v>
      </c>
      <c r="F1155" s="74"/>
      <c r="G1155" s="74">
        <v>84</v>
      </c>
      <c r="H1155" s="16">
        <v>35327.660000000003</v>
      </c>
      <c r="I1155" s="16">
        <v>420.56738095238097</v>
      </c>
      <c r="J1155" s="12">
        <v>0.68116689263374175</v>
      </c>
      <c r="K1155" s="23">
        <v>3.487583889668433E-2</v>
      </c>
      <c r="L1155"/>
      <c r="M1155" s="12" t="str">
        <f t="shared" si="17"/>
        <v xml:space="preserve"> </v>
      </c>
    </row>
    <row r="1156" spans="1:13" x14ac:dyDescent="0.25">
      <c r="A1156" s="1" t="s">
        <v>29</v>
      </c>
      <c r="B1156" s="1" t="s">
        <v>21</v>
      </c>
      <c r="C1156" s="1" t="s">
        <v>32</v>
      </c>
      <c r="D1156" s="1" t="s">
        <v>12512</v>
      </c>
      <c r="E1156" s="16">
        <v>31.49</v>
      </c>
      <c r="F1156" s="74"/>
      <c r="G1156" s="74">
        <v>55</v>
      </c>
      <c r="H1156" s="16">
        <v>22765.58</v>
      </c>
      <c r="I1156" s="16">
        <v>413.91963636363641</v>
      </c>
      <c r="J1156" s="12">
        <v>0.69378371542291239</v>
      </c>
      <c r="K1156" s="23">
        <v>0.46905322851148989</v>
      </c>
      <c r="L1156"/>
      <c r="M1156" s="12" t="str">
        <f t="shared" si="17"/>
        <v xml:space="preserve"> </v>
      </c>
    </row>
    <row r="1157" spans="1:13" x14ac:dyDescent="0.25">
      <c r="A1157" s="1" t="s">
        <v>29</v>
      </c>
      <c r="B1157" s="1" t="s">
        <v>21</v>
      </c>
      <c r="C1157" s="1" t="s">
        <v>32</v>
      </c>
      <c r="D1157" s="1" t="s">
        <v>13568</v>
      </c>
      <c r="E1157" s="16">
        <v>23.99</v>
      </c>
      <c r="F1157" s="74"/>
      <c r="G1157" s="74">
        <v>68</v>
      </c>
      <c r="H1157" s="16">
        <v>25776.85</v>
      </c>
      <c r="I1157" s="16">
        <v>379.07132352941176</v>
      </c>
      <c r="J1157" s="12">
        <v>0.70533831514048961</v>
      </c>
      <c r="K1157" s="23">
        <v>6.0244289076504032E-2</v>
      </c>
      <c r="L1157"/>
      <c r="M1157" s="12" t="str">
        <f t="shared" si="17"/>
        <v xml:space="preserve"> </v>
      </c>
    </row>
    <row r="1158" spans="1:13" x14ac:dyDescent="0.25">
      <c r="A1158" s="1" t="s">
        <v>29</v>
      </c>
      <c r="B1158" s="1" t="s">
        <v>21</v>
      </c>
      <c r="C1158" s="1" t="s">
        <v>32</v>
      </c>
      <c r="D1158" s="1" t="s">
        <v>13482</v>
      </c>
      <c r="E1158" s="16">
        <v>27.99</v>
      </c>
      <c r="F1158" s="74"/>
      <c r="G1158" s="74">
        <v>56</v>
      </c>
      <c r="H1158" s="16">
        <v>20354.580000000002</v>
      </c>
      <c r="I1158" s="16">
        <v>363.4746428571429</v>
      </c>
      <c r="J1158" s="12">
        <v>0.71641750722128483</v>
      </c>
      <c r="K1158" s="23">
        <v>-0.10751126650513398</v>
      </c>
      <c r="L1158"/>
      <c r="M1158" s="12" t="str">
        <f t="shared" si="17"/>
        <v xml:space="preserve"> </v>
      </c>
    </row>
    <row r="1159" spans="1:13" x14ac:dyDescent="0.25">
      <c r="A1159" s="1" t="s">
        <v>29</v>
      </c>
      <c r="B1159" s="1" t="s">
        <v>21</v>
      </c>
      <c r="C1159" s="1" t="s">
        <v>32</v>
      </c>
      <c r="D1159" s="1" t="s">
        <v>5500</v>
      </c>
      <c r="E1159" s="16">
        <v>27.99</v>
      </c>
      <c r="F1159" s="74"/>
      <c r="G1159" s="74">
        <v>138</v>
      </c>
      <c r="H1159" s="16">
        <v>48875.83</v>
      </c>
      <c r="I1159" s="16">
        <v>354.17268115942028</v>
      </c>
      <c r="J1159" s="12">
        <v>0.72721316309837913</v>
      </c>
      <c r="K1159" s="23">
        <v>-0.1397956593990094</v>
      </c>
      <c r="L1159"/>
      <c r="M1159" s="12" t="str">
        <f t="shared" si="17"/>
        <v xml:space="preserve"> </v>
      </c>
    </row>
    <row r="1160" spans="1:13" x14ac:dyDescent="0.25">
      <c r="A1160" s="1" t="s">
        <v>29</v>
      </c>
      <c r="B1160" s="1" t="s">
        <v>21</v>
      </c>
      <c r="C1160" s="1" t="s">
        <v>32</v>
      </c>
      <c r="D1160" s="1" t="s">
        <v>5589</v>
      </c>
      <c r="E1160" s="16">
        <v>28.99</v>
      </c>
      <c r="F1160" s="74"/>
      <c r="G1160" s="74">
        <v>138</v>
      </c>
      <c r="H1160" s="16">
        <v>47480.53</v>
      </c>
      <c r="I1160" s="16">
        <v>344.06181159420288</v>
      </c>
      <c r="J1160" s="12">
        <v>0.73770062618068488</v>
      </c>
      <c r="K1160" s="23">
        <v>-0.19140098263779493</v>
      </c>
      <c r="L1160"/>
      <c r="M1160" s="12" t="str">
        <f t="shared" ref="M1160:M1223" si="18">IF(J1160&gt;$M$3,"X"," ")</f>
        <v xml:space="preserve"> </v>
      </c>
    </row>
    <row r="1161" spans="1:13" x14ac:dyDescent="0.25">
      <c r="A1161" s="1" t="s">
        <v>29</v>
      </c>
      <c r="B1161" s="1" t="s">
        <v>21</v>
      </c>
      <c r="C1161" s="1" t="s">
        <v>32</v>
      </c>
      <c r="D1161" s="1" t="s">
        <v>15230</v>
      </c>
      <c r="E1161" s="16">
        <v>24.99</v>
      </c>
      <c r="F1161" s="74"/>
      <c r="G1161" s="74">
        <v>12</v>
      </c>
      <c r="H1161" s="16">
        <v>4098.3599999999997</v>
      </c>
      <c r="I1161" s="16">
        <v>341.53</v>
      </c>
      <c r="J1161" s="12">
        <v>0.74811091626752646</v>
      </c>
      <c r="K1161" s="23">
        <v>-0.68880455407969643</v>
      </c>
      <c r="L1161"/>
      <c r="M1161" s="12" t="str">
        <f t="shared" si="18"/>
        <v xml:space="preserve"> </v>
      </c>
    </row>
    <row r="1162" spans="1:13" x14ac:dyDescent="0.25">
      <c r="A1162" s="1" t="s">
        <v>29</v>
      </c>
      <c r="B1162" s="1" t="s">
        <v>21</v>
      </c>
      <c r="C1162" s="1" t="s">
        <v>32</v>
      </c>
      <c r="D1162" s="1" t="s">
        <v>5593</v>
      </c>
      <c r="E1162" s="16">
        <v>25.99</v>
      </c>
      <c r="F1162" s="74"/>
      <c r="G1162" s="74">
        <v>103</v>
      </c>
      <c r="H1162" s="16">
        <v>34180.65</v>
      </c>
      <c r="I1162" s="16">
        <v>331.85097087378642</v>
      </c>
      <c r="J1162" s="12">
        <v>0.75822617663234404</v>
      </c>
      <c r="K1162" s="23">
        <v>-4.3948178389499937E-2</v>
      </c>
      <c r="L1162"/>
      <c r="M1162" s="12" t="str">
        <f t="shared" si="18"/>
        <v xml:space="preserve"> </v>
      </c>
    </row>
    <row r="1163" spans="1:13" x14ac:dyDescent="0.25">
      <c r="A1163" s="1" t="s">
        <v>29</v>
      </c>
      <c r="B1163" s="1" t="s">
        <v>21</v>
      </c>
      <c r="C1163" s="1" t="s">
        <v>32</v>
      </c>
      <c r="D1163" s="1" t="s">
        <v>14745</v>
      </c>
      <c r="E1163" s="16">
        <v>29.99</v>
      </c>
      <c r="F1163" s="74"/>
      <c r="G1163" s="74">
        <v>56</v>
      </c>
      <c r="H1163" s="16">
        <v>18387.689999999999</v>
      </c>
      <c r="I1163" s="16">
        <v>328.35160714285712</v>
      </c>
      <c r="J1163" s="12">
        <v>0.76823477172161225</v>
      </c>
      <c r="K1163" s="23">
        <v>14.328184394798265</v>
      </c>
      <c r="L1163"/>
      <c r="M1163" s="12" t="str">
        <f t="shared" si="18"/>
        <v xml:space="preserve"> </v>
      </c>
    </row>
    <row r="1164" spans="1:13" x14ac:dyDescent="0.25">
      <c r="A1164" s="1" t="s">
        <v>29</v>
      </c>
      <c r="B1164" s="1" t="s">
        <v>21</v>
      </c>
      <c r="C1164" s="1" t="s">
        <v>32</v>
      </c>
      <c r="D1164" s="1" t="s">
        <v>15411</v>
      </c>
      <c r="E1164" s="16">
        <v>27.99</v>
      </c>
      <c r="F1164" s="74"/>
      <c r="G1164" s="74">
        <v>70</v>
      </c>
      <c r="H1164" s="16">
        <v>22803.78</v>
      </c>
      <c r="I1164" s="16">
        <v>325.7682857142857</v>
      </c>
      <c r="J1164" s="12">
        <v>0.77816462372693773</v>
      </c>
      <c r="K1164" s="23" t="e">
        <v>#DIV/0!</v>
      </c>
      <c r="L1164"/>
      <c r="M1164" s="12" t="str">
        <f t="shared" si="18"/>
        <v xml:space="preserve"> </v>
      </c>
    </row>
    <row r="1165" spans="1:13" x14ac:dyDescent="0.25">
      <c r="A1165" s="1" t="s">
        <v>29</v>
      </c>
      <c r="B1165" s="1" t="s">
        <v>21</v>
      </c>
      <c r="C1165" s="1" t="s">
        <v>32</v>
      </c>
      <c r="D1165" s="1" t="s">
        <v>14546</v>
      </c>
      <c r="E1165" s="16">
        <v>24.99</v>
      </c>
      <c r="F1165" s="74"/>
      <c r="G1165" s="74">
        <v>56</v>
      </c>
      <c r="H1165" s="16">
        <v>17391.77</v>
      </c>
      <c r="I1165" s="16">
        <v>310.56732142857146</v>
      </c>
      <c r="J1165" s="12">
        <v>0.78763113005892849</v>
      </c>
      <c r="K1165" s="23">
        <v>-0.31400177497288229</v>
      </c>
      <c r="L1165"/>
      <c r="M1165" s="12" t="str">
        <f t="shared" si="18"/>
        <v xml:space="preserve"> </v>
      </c>
    </row>
    <row r="1166" spans="1:13" x14ac:dyDescent="0.25">
      <c r="A1166" s="1" t="s">
        <v>29</v>
      </c>
      <c r="B1166" s="1" t="s">
        <v>21</v>
      </c>
      <c r="C1166" s="1" t="s">
        <v>32</v>
      </c>
      <c r="D1166" s="1" t="s">
        <v>8315</v>
      </c>
      <c r="E1166" s="16">
        <v>29.99</v>
      </c>
      <c r="F1166" s="74"/>
      <c r="G1166" s="74">
        <v>79</v>
      </c>
      <c r="H1166" s="16">
        <v>24130.93</v>
      </c>
      <c r="I1166" s="16">
        <v>305.45481012658229</v>
      </c>
      <c r="J1166" s="12">
        <v>0.79694180022505989</v>
      </c>
      <c r="K1166" s="23">
        <v>-8.8518342247605242E-2</v>
      </c>
      <c r="L1166"/>
      <c r="M1166" s="12" t="str">
        <f t="shared" si="18"/>
        <v xml:space="preserve"> </v>
      </c>
    </row>
    <row r="1167" spans="1:13" x14ac:dyDescent="0.25">
      <c r="A1167" s="1" t="s">
        <v>29</v>
      </c>
      <c r="B1167" s="1" t="s">
        <v>21</v>
      </c>
      <c r="C1167" s="1" t="s">
        <v>32</v>
      </c>
      <c r="D1167" s="1" t="s">
        <v>14743</v>
      </c>
      <c r="E1167" s="16">
        <v>29.99</v>
      </c>
      <c r="F1167" s="74"/>
      <c r="G1167" s="74">
        <v>56</v>
      </c>
      <c r="H1167" s="16">
        <v>16810.240000000002</v>
      </c>
      <c r="I1167" s="16">
        <v>300.18285714285719</v>
      </c>
      <c r="J1167" s="12">
        <v>0.80609177423013723</v>
      </c>
      <c r="K1167" s="23">
        <v>12.035538978108985</v>
      </c>
      <c r="L1167"/>
      <c r="M1167" s="12" t="str">
        <f t="shared" si="18"/>
        <v xml:space="preserve"> </v>
      </c>
    </row>
    <row r="1168" spans="1:13" x14ac:dyDescent="0.25">
      <c r="A1168" s="1" t="s">
        <v>29</v>
      </c>
      <c r="B1168" s="1" t="s">
        <v>21</v>
      </c>
      <c r="C1168" s="1" t="s">
        <v>32</v>
      </c>
      <c r="D1168" s="1" t="s">
        <v>12581</v>
      </c>
      <c r="E1168" s="16">
        <v>23.99</v>
      </c>
      <c r="F1168" s="74"/>
      <c r="G1168" s="74">
        <v>77</v>
      </c>
      <c r="H1168" s="16">
        <v>22651.09</v>
      </c>
      <c r="I1168" s="16">
        <v>294.17</v>
      </c>
      <c r="J1168" s="12">
        <v>0.81505846832683781</v>
      </c>
      <c r="K1168" s="23">
        <v>-0.16751632269410355</v>
      </c>
      <c r="L1168"/>
      <c r="M1168" s="12" t="str">
        <f t="shared" si="18"/>
        <v xml:space="preserve"> </v>
      </c>
    </row>
    <row r="1169" spans="1:13" x14ac:dyDescent="0.25">
      <c r="A1169" s="1" t="s">
        <v>29</v>
      </c>
      <c r="B1169" s="1" t="s">
        <v>21</v>
      </c>
      <c r="C1169" s="1" t="s">
        <v>32</v>
      </c>
      <c r="D1169" s="1" t="s">
        <v>13505</v>
      </c>
      <c r="E1169" s="16">
        <v>23.99</v>
      </c>
      <c r="F1169" s="74"/>
      <c r="G1169" s="74">
        <v>65</v>
      </c>
      <c r="H1169" s="16">
        <v>18919.8</v>
      </c>
      <c r="I1169" s="16">
        <v>291.07384615384615</v>
      </c>
      <c r="J1169" s="12">
        <v>0.82393078752326054</v>
      </c>
      <c r="K1169" s="23">
        <v>0.70002812444121743</v>
      </c>
      <c r="L1169"/>
      <c r="M1169" s="12" t="str">
        <f t="shared" si="18"/>
        <v xml:space="preserve"> </v>
      </c>
    </row>
    <row r="1170" spans="1:13" x14ac:dyDescent="0.25">
      <c r="A1170" s="1" t="s">
        <v>29</v>
      </c>
      <c r="B1170" s="1" t="s">
        <v>21</v>
      </c>
      <c r="C1170" s="1" t="s">
        <v>32</v>
      </c>
      <c r="D1170" s="1" t="s">
        <v>5840</v>
      </c>
      <c r="E1170" s="16">
        <v>28.99</v>
      </c>
      <c r="F1170" s="74"/>
      <c r="G1170" s="74">
        <v>102</v>
      </c>
      <c r="H1170" s="16">
        <v>29482.83</v>
      </c>
      <c r="I1170" s="16">
        <v>289.04735294117648</v>
      </c>
      <c r="J1170" s="12">
        <v>0.83274133650270987</v>
      </c>
      <c r="K1170" s="23">
        <v>-0.35980472009670628</v>
      </c>
      <c r="L1170"/>
      <c r="M1170" s="12" t="str">
        <f t="shared" si="18"/>
        <v xml:space="preserve"> </v>
      </c>
    </row>
    <row r="1171" spans="1:13" x14ac:dyDescent="0.25">
      <c r="A1171" s="1" t="s">
        <v>29</v>
      </c>
      <c r="B1171" s="1" t="s">
        <v>21</v>
      </c>
      <c r="C1171" s="1" t="s">
        <v>32</v>
      </c>
      <c r="D1171" s="1" t="s">
        <v>13552</v>
      </c>
      <c r="E1171" s="16">
        <v>26.99</v>
      </c>
      <c r="F1171" s="74"/>
      <c r="G1171" s="74">
        <v>90</v>
      </c>
      <c r="H1171" s="16">
        <v>25684.5</v>
      </c>
      <c r="I1171" s="16">
        <v>285.38333333333333</v>
      </c>
      <c r="J1171" s="12">
        <v>0.84144020127578933</v>
      </c>
      <c r="K1171" s="23">
        <v>3.6499955811191587E-2</v>
      </c>
      <c r="L1171"/>
      <c r="M1171" s="12" t="str">
        <f t="shared" si="18"/>
        <v xml:space="preserve"> </v>
      </c>
    </row>
    <row r="1172" spans="1:13" x14ac:dyDescent="0.25">
      <c r="A1172" s="1" t="s">
        <v>29</v>
      </c>
      <c r="B1172" s="1" t="s">
        <v>21</v>
      </c>
      <c r="C1172" s="1" t="s">
        <v>32</v>
      </c>
      <c r="D1172" s="1" t="s">
        <v>8321</v>
      </c>
      <c r="E1172" s="16">
        <v>25.99</v>
      </c>
      <c r="F1172" s="74"/>
      <c r="G1172" s="74">
        <v>98</v>
      </c>
      <c r="H1172" s="16">
        <v>27893.74</v>
      </c>
      <c r="I1172" s="16">
        <v>284.63</v>
      </c>
      <c r="J1172" s="12">
        <v>0.85011610344373278</v>
      </c>
      <c r="K1172" s="23">
        <v>-0.24964948884013349</v>
      </c>
      <c r="L1172"/>
      <c r="M1172" s="12" t="str">
        <f t="shared" si="18"/>
        <v xml:space="preserve"> </v>
      </c>
    </row>
    <row r="1173" spans="1:13" x14ac:dyDescent="0.25">
      <c r="A1173" s="1" t="s">
        <v>29</v>
      </c>
      <c r="B1173" s="1" t="s">
        <v>21</v>
      </c>
      <c r="C1173" s="1" t="s">
        <v>32</v>
      </c>
      <c r="D1173" s="1" t="s">
        <v>5334</v>
      </c>
      <c r="E1173" s="16">
        <v>23.99</v>
      </c>
      <c r="F1173" s="74"/>
      <c r="G1173" s="74">
        <v>148</v>
      </c>
      <c r="H1173" s="16">
        <v>40974.92</v>
      </c>
      <c r="I1173" s="16">
        <v>276.85756756756757</v>
      </c>
      <c r="J1173" s="12">
        <v>0.85855509150075771</v>
      </c>
      <c r="K1173" s="23">
        <v>-0.12365315546434075</v>
      </c>
      <c r="L1173"/>
      <c r="M1173" s="12" t="str">
        <f t="shared" si="18"/>
        <v xml:space="preserve"> </v>
      </c>
    </row>
    <row r="1174" spans="1:13" x14ac:dyDescent="0.25">
      <c r="A1174" s="1" t="s">
        <v>29</v>
      </c>
      <c r="B1174" s="1" t="s">
        <v>21</v>
      </c>
      <c r="C1174" s="1" t="s">
        <v>32</v>
      </c>
      <c r="D1174" s="1" t="s">
        <v>10965</v>
      </c>
      <c r="E1174" s="16">
        <v>29.99</v>
      </c>
      <c r="F1174" s="74"/>
      <c r="G1174" s="74">
        <v>103</v>
      </c>
      <c r="H1174" s="16">
        <v>28490.5</v>
      </c>
      <c r="I1174" s="16">
        <v>276.60679611650488</v>
      </c>
      <c r="J1174" s="12">
        <v>0.86698643570936218</v>
      </c>
      <c r="K1174" s="23">
        <v>-0.14608699509420753</v>
      </c>
      <c r="L1174"/>
      <c r="M1174" s="12" t="str">
        <f t="shared" si="18"/>
        <v xml:space="preserve"> </v>
      </c>
    </row>
    <row r="1175" spans="1:13" x14ac:dyDescent="0.25">
      <c r="A1175" s="1" t="s">
        <v>29</v>
      </c>
      <c r="B1175" s="1" t="s">
        <v>21</v>
      </c>
      <c r="C1175" s="1" t="s">
        <v>32</v>
      </c>
      <c r="D1175" s="1" t="s">
        <v>5851</v>
      </c>
      <c r="E1175" s="16">
        <v>19.989999999999998</v>
      </c>
      <c r="F1175" s="74"/>
      <c r="G1175" s="74">
        <v>134</v>
      </c>
      <c r="H1175" s="16">
        <v>36975.78</v>
      </c>
      <c r="I1175" s="16">
        <v>275.93865671641788</v>
      </c>
      <c r="J1175" s="12">
        <v>0.87539741413758609</v>
      </c>
      <c r="K1175" s="23">
        <v>-6.9132479982679573E-2</v>
      </c>
      <c r="L1175"/>
      <c r="M1175" s="12" t="str">
        <f t="shared" si="18"/>
        <v xml:space="preserve"> </v>
      </c>
    </row>
    <row r="1176" spans="1:13" x14ac:dyDescent="0.25">
      <c r="A1176" s="1" t="s">
        <v>29</v>
      </c>
      <c r="B1176" s="1" t="s">
        <v>21</v>
      </c>
      <c r="C1176" s="1" t="s">
        <v>32</v>
      </c>
      <c r="D1176" s="1" t="s">
        <v>12176</v>
      </c>
      <c r="E1176" s="16">
        <v>21.99</v>
      </c>
      <c r="F1176" s="74"/>
      <c r="G1176" s="74">
        <v>91</v>
      </c>
      <c r="H1176" s="16">
        <v>24231.5</v>
      </c>
      <c r="I1176" s="16">
        <v>266.2802197802198</v>
      </c>
      <c r="J1176" s="12">
        <v>0.88351399052121271</v>
      </c>
      <c r="K1176" s="23">
        <v>-0.2968370945238521</v>
      </c>
      <c r="L1176"/>
      <c r="M1176" s="12" t="str">
        <f t="shared" si="18"/>
        <v xml:space="preserve"> </v>
      </c>
    </row>
    <row r="1177" spans="1:13" x14ac:dyDescent="0.25">
      <c r="A1177" s="1" t="s">
        <v>29</v>
      </c>
      <c r="B1177" s="1" t="s">
        <v>21</v>
      </c>
      <c r="C1177" s="1" t="s">
        <v>32</v>
      </c>
      <c r="D1177" s="1" t="s">
        <v>13566</v>
      </c>
      <c r="E1177" s="16">
        <v>23.99</v>
      </c>
      <c r="F1177" s="74"/>
      <c r="G1177" s="74">
        <v>68</v>
      </c>
      <c r="H1177" s="16">
        <v>17512.52</v>
      </c>
      <c r="I1177" s="16">
        <v>257.53705882352943</v>
      </c>
      <c r="J1177" s="12">
        <v>0.89136406369330579</v>
      </c>
      <c r="K1177" s="23">
        <v>-0.1621477316655886</v>
      </c>
      <c r="L1177"/>
      <c r="M1177" s="12" t="str">
        <f t="shared" si="18"/>
        <v xml:space="preserve"> </v>
      </c>
    </row>
    <row r="1178" spans="1:13" x14ac:dyDescent="0.25">
      <c r="A1178" s="1" t="s">
        <v>29</v>
      </c>
      <c r="B1178" s="1" t="s">
        <v>21</v>
      </c>
      <c r="C1178" s="1" t="s">
        <v>32</v>
      </c>
      <c r="D1178" s="1" t="s">
        <v>12324</v>
      </c>
      <c r="E1178" s="16">
        <v>29.99</v>
      </c>
      <c r="F1178" s="74"/>
      <c r="G1178" s="74">
        <v>81</v>
      </c>
      <c r="H1178" s="16">
        <v>19673.439999999999</v>
      </c>
      <c r="I1178" s="16">
        <v>242.88197530864196</v>
      </c>
      <c r="J1178" s="12">
        <v>0.89876743036630102</v>
      </c>
      <c r="K1178" s="23">
        <v>-0.14262641652179864</v>
      </c>
      <c r="L1178"/>
      <c r="M1178" s="12" t="str">
        <f t="shared" si="18"/>
        <v xml:space="preserve"> </v>
      </c>
    </row>
    <row r="1179" spans="1:13" x14ac:dyDescent="0.25">
      <c r="A1179" s="1" t="s">
        <v>29</v>
      </c>
      <c r="B1179" s="1" t="s">
        <v>21</v>
      </c>
      <c r="C1179" s="1" t="s">
        <v>32</v>
      </c>
      <c r="D1179" s="1" t="s">
        <v>12608</v>
      </c>
      <c r="E1179" s="16">
        <v>23.99</v>
      </c>
      <c r="F1179" s="74"/>
      <c r="G1179" s="74">
        <v>99</v>
      </c>
      <c r="H1179" s="16">
        <v>23893.97</v>
      </c>
      <c r="I1179" s="16">
        <v>241.35323232323233</v>
      </c>
      <c r="J1179" s="12">
        <v>0.9061241989133737</v>
      </c>
      <c r="K1179" s="23">
        <v>-0.33625851449391109</v>
      </c>
      <c r="L1179"/>
      <c r="M1179" s="12" t="str">
        <f t="shared" si="18"/>
        <v xml:space="preserve"> </v>
      </c>
    </row>
    <row r="1180" spans="1:13" x14ac:dyDescent="0.25">
      <c r="A1180" s="1" t="s">
        <v>29</v>
      </c>
      <c r="B1180" s="1" t="s">
        <v>21</v>
      </c>
      <c r="C1180" s="1" t="s">
        <v>32</v>
      </c>
      <c r="D1180" s="1" t="s">
        <v>12620</v>
      </c>
      <c r="E1180" s="16">
        <v>19.989999999999998</v>
      </c>
      <c r="F1180" s="74"/>
      <c r="G1180" s="74">
        <v>62</v>
      </c>
      <c r="H1180" s="16">
        <v>14860.49</v>
      </c>
      <c r="I1180" s="16">
        <v>239.68532258064516</v>
      </c>
      <c r="J1180" s="12">
        <v>0.91343012734608153</v>
      </c>
      <c r="K1180" s="23">
        <v>9.4680360380432482E-3</v>
      </c>
      <c r="L1180"/>
      <c r="M1180" s="12" t="str">
        <f t="shared" si="18"/>
        <v xml:space="preserve"> </v>
      </c>
    </row>
    <row r="1181" spans="1:13" x14ac:dyDescent="0.25">
      <c r="A1181" s="1" t="s">
        <v>29</v>
      </c>
      <c r="B1181" s="1" t="s">
        <v>21</v>
      </c>
      <c r="C1181" s="1" t="s">
        <v>32</v>
      </c>
      <c r="D1181" s="1" t="s">
        <v>14552</v>
      </c>
      <c r="E1181" s="16">
        <v>29.99</v>
      </c>
      <c r="F1181" s="74"/>
      <c r="G1181" s="74">
        <v>50</v>
      </c>
      <c r="H1181" s="16">
        <v>11006.33</v>
      </c>
      <c r="I1181" s="16">
        <v>220.1266</v>
      </c>
      <c r="J1181" s="12">
        <v>0.9201398798182806</v>
      </c>
      <c r="K1181" s="23">
        <v>-0.36650642741288431</v>
      </c>
      <c r="L1181"/>
      <c r="M1181" s="12" t="str">
        <f t="shared" si="18"/>
        <v xml:space="preserve"> </v>
      </c>
    </row>
    <row r="1182" spans="1:13" x14ac:dyDescent="0.25">
      <c r="A1182" s="1" t="s">
        <v>29</v>
      </c>
      <c r="B1182" s="1" t="s">
        <v>21</v>
      </c>
      <c r="C1182" s="1" t="s">
        <v>32</v>
      </c>
      <c r="D1182" s="1" t="s">
        <v>12618</v>
      </c>
      <c r="E1182" s="16">
        <v>19.989999999999998</v>
      </c>
      <c r="F1182" s="74"/>
      <c r="G1182" s="74">
        <v>59</v>
      </c>
      <c r="H1182" s="16">
        <v>12969.6</v>
      </c>
      <c r="I1182" s="16">
        <v>219.82372881355934</v>
      </c>
      <c r="J1182" s="12">
        <v>0.92684040037261073</v>
      </c>
      <c r="K1182" s="23">
        <v>-0.10076711021870677</v>
      </c>
      <c r="L1182"/>
      <c r="M1182" s="12" t="str">
        <f t="shared" si="18"/>
        <v xml:space="preserve"> </v>
      </c>
    </row>
    <row r="1183" spans="1:13" x14ac:dyDescent="0.25">
      <c r="A1183" s="1" t="s">
        <v>29</v>
      </c>
      <c r="B1183" s="1" t="s">
        <v>21</v>
      </c>
      <c r="C1183" s="1" t="s">
        <v>32</v>
      </c>
      <c r="D1183" s="1" t="s">
        <v>5723</v>
      </c>
      <c r="E1183" s="16">
        <v>23.99</v>
      </c>
      <c r="F1183" s="74"/>
      <c r="G1183" s="74">
        <v>139</v>
      </c>
      <c r="H1183" s="16">
        <v>30306.720000000001</v>
      </c>
      <c r="I1183" s="16">
        <v>218.03395683453238</v>
      </c>
      <c r="J1183" s="12">
        <v>0.93348636628901449</v>
      </c>
      <c r="K1183" s="23">
        <v>-0.13123298862683552</v>
      </c>
      <c r="L1183"/>
      <c r="M1183" s="12" t="str">
        <f t="shared" si="18"/>
        <v xml:space="preserve"> </v>
      </c>
    </row>
    <row r="1184" spans="1:13" x14ac:dyDescent="0.25">
      <c r="A1184" s="1" t="s">
        <v>29</v>
      </c>
      <c r="B1184" s="1" t="s">
        <v>21</v>
      </c>
      <c r="C1184" s="1" t="s">
        <v>32</v>
      </c>
      <c r="D1184" s="1" t="s">
        <v>12173</v>
      </c>
      <c r="E1184" s="16">
        <v>21.99</v>
      </c>
      <c r="F1184" s="74"/>
      <c r="G1184" s="74">
        <v>90</v>
      </c>
      <c r="H1184" s="16">
        <v>18736.29</v>
      </c>
      <c r="I1184" s="16">
        <v>208.18100000000001</v>
      </c>
      <c r="J1184" s="12">
        <v>0.93983200093478136</v>
      </c>
      <c r="K1184" s="23">
        <v>-9.3168961458341304E-2</v>
      </c>
      <c r="L1184"/>
      <c r="M1184" s="12" t="str">
        <f t="shared" si="18"/>
        <v xml:space="preserve"> </v>
      </c>
    </row>
    <row r="1185" spans="1:13" x14ac:dyDescent="0.25">
      <c r="A1185" s="1" t="s">
        <v>29</v>
      </c>
      <c r="B1185" s="1" t="s">
        <v>21</v>
      </c>
      <c r="C1185" s="1" t="s">
        <v>32</v>
      </c>
      <c r="D1185" s="1" t="s">
        <v>6248</v>
      </c>
      <c r="E1185" s="16">
        <v>19.989999999999998</v>
      </c>
      <c r="F1185" s="74"/>
      <c r="G1185" s="74">
        <v>122</v>
      </c>
      <c r="H1185" s="16">
        <v>25389.72</v>
      </c>
      <c r="I1185" s="16">
        <v>208.11245901639344</v>
      </c>
      <c r="J1185" s="12">
        <v>0.94617554635991707</v>
      </c>
      <c r="K1185" s="23">
        <v>-0.11723056981847912</v>
      </c>
      <c r="L1185"/>
      <c r="M1185" s="12" t="str">
        <f t="shared" si="18"/>
        <v xml:space="preserve"> </v>
      </c>
    </row>
    <row r="1186" spans="1:13" x14ac:dyDescent="0.25">
      <c r="A1186" s="1" t="s">
        <v>29</v>
      </c>
      <c r="B1186" s="1" t="s">
        <v>21</v>
      </c>
      <c r="C1186" s="1" t="s">
        <v>32</v>
      </c>
      <c r="D1186" s="1" t="s">
        <v>5672</v>
      </c>
      <c r="E1186" s="16">
        <v>25.99</v>
      </c>
      <c r="F1186" s="74"/>
      <c r="G1186" s="74">
        <v>93</v>
      </c>
      <c r="H1186" s="16">
        <v>19128.64</v>
      </c>
      <c r="I1186" s="16">
        <v>205.68430107526882</v>
      </c>
      <c r="J1186" s="12">
        <v>0.95244507829123437</v>
      </c>
      <c r="K1186" s="23">
        <v>-5.0322580645161374E-2</v>
      </c>
      <c r="L1186"/>
      <c r="M1186" s="12" t="str">
        <f t="shared" si="18"/>
        <v xml:space="preserve"> </v>
      </c>
    </row>
    <row r="1187" spans="1:13" x14ac:dyDescent="0.25">
      <c r="A1187" s="1" t="s">
        <v>29</v>
      </c>
      <c r="B1187" s="1" t="s">
        <v>21</v>
      </c>
      <c r="C1187" s="1" t="s">
        <v>32</v>
      </c>
      <c r="D1187" s="1" t="s">
        <v>11973</v>
      </c>
      <c r="E1187" s="16">
        <v>24.99</v>
      </c>
      <c r="F1187" s="74"/>
      <c r="G1187" s="74">
        <v>76</v>
      </c>
      <c r="H1187" s="16">
        <v>15593.76</v>
      </c>
      <c r="I1187" s="16">
        <v>205.18105263157895</v>
      </c>
      <c r="J1187" s="12">
        <v>0.9586992705385281</v>
      </c>
      <c r="K1187" s="23">
        <v>0.22585995863425423</v>
      </c>
      <c r="L1187"/>
      <c r="M1187" s="12" t="str">
        <f t="shared" si="18"/>
        <v xml:space="preserve"> </v>
      </c>
    </row>
    <row r="1188" spans="1:13" x14ac:dyDescent="0.25">
      <c r="A1188" s="1" t="s">
        <v>29</v>
      </c>
      <c r="B1188" s="1" t="s">
        <v>21</v>
      </c>
      <c r="C1188" s="1" t="s">
        <v>32</v>
      </c>
      <c r="D1188" s="1" t="s">
        <v>5830</v>
      </c>
      <c r="E1188" s="16">
        <v>24.99</v>
      </c>
      <c r="F1188" s="74"/>
      <c r="G1188" s="74">
        <v>107</v>
      </c>
      <c r="H1188" s="16">
        <v>20726.59</v>
      </c>
      <c r="I1188" s="16">
        <v>193.70644859813083</v>
      </c>
      <c r="J1188" s="12">
        <v>0.96460370154487729</v>
      </c>
      <c r="K1188" s="23">
        <v>-0.11859767208565264</v>
      </c>
      <c r="L1188"/>
      <c r="M1188" s="12" t="str">
        <f t="shared" si="18"/>
        <v xml:space="preserve"> </v>
      </c>
    </row>
    <row r="1189" spans="1:13" x14ac:dyDescent="0.25">
      <c r="A1189" s="1" t="s">
        <v>29</v>
      </c>
      <c r="B1189" s="1" t="s">
        <v>21</v>
      </c>
      <c r="C1189" s="1" t="s">
        <v>32</v>
      </c>
      <c r="D1189" s="1" t="s">
        <v>14155</v>
      </c>
      <c r="E1189" s="16">
        <v>28.99</v>
      </c>
      <c r="F1189" s="74"/>
      <c r="G1189" s="74">
        <v>41</v>
      </c>
      <c r="H1189" s="16">
        <v>7272.29</v>
      </c>
      <c r="I1189" s="16">
        <v>177.37292682926829</v>
      </c>
      <c r="J1189" s="12">
        <v>0.97001026501468912</v>
      </c>
      <c r="K1189" s="23">
        <v>2.1796157680267232</v>
      </c>
      <c r="L1189"/>
      <c r="M1189" s="12" t="str">
        <f t="shared" si="18"/>
        <v xml:space="preserve"> </v>
      </c>
    </row>
    <row r="1190" spans="1:13" x14ac:dyDescent="0.25">
      <c r="A1190" s="1" t="s">
        <v>29</v>
      </c>
      <c r="B1190" s="1" t="s">
        <v>21</v>
      </c>
      <c r="C1190" s="1" t="s">
        <v>32</v>
      </c>
      <c r="D1190" s="1" t="s">
        <v>15833</v>
      </c>
      <c r="E1190" s="16">
        <v>21.99</v>
      </c>
      <c r="F1190" s="74"/>
      <c r="G1190" s="74">
        <v>64</v>
      </c>
      <c r="H1190" s="16">
        <v>11022.63</v>
      </c>
      <c r="I1190" s="16">
        <v>172.22859374999999</v>
      </c>
      <c r="J1190" s="12">
        <v>0.97526002234841169</v>
      </c>
      <c r="K1190" s="23" t="e">
        <v>#DIV/0!</v>
      </c>
      <c r="L1190"/>
      <c r="M1190" s="12" t="str">
        <f t="shared" si="18"/>
        <v xml:space="preserve"> </v>
      </c>
    </row>
    <row r="1191" spans="1:13" x14ac:dyDescent="0.25">
      <c r="A1191" s="1" t="s">
        <v>29</v>
      </c>
      <c r="B1191" s="1" t="s">
        <v>21</v>
      </c>
      <c r="C1191" s="1" t="s">
        <v>32</v>
      </c>
      <c r="D1191" s="1" t="s">
        <v>5575</v>
      </c>
      <c r="E1191" s="16">
        <v>20.99</v>
      </c>
      <c r="F1191" s="74"/>
      <c r="G1191" s="74">
        <v>101</v>
      </c>
      <c r="H1191" s="16">
        <v>16519.13</v>
      </c>
      <c r="I1191" s="16">
        <v>163.55574257425744</v>
      </c>
      <c r="J1191" s="12">
        <v>0.98024541960653488</v>
      </c>
      <c r="K1191" s="23">
        <v>4.7936085219707048E-2</v>
      </c>
      <c r="L1191"/>
      <c r="M1191" s="12" t="str">
        <f t="shared" si="18"/>
        <v>X</v>
      </c>
    </row>
    <row r="1192" spans="1:13" x14ac:dyDescent="0.25">
      <c r="A1192" s="1" t="s">
        <v>29</v>
      </c>
      <c r="B1192" s="1" t="s">
        <v>21</v>
      </c>
      <c r="C1192" s="1" t="s">
        <v>32</v>
      </c>
      <c r="D1192" s="1" t="s">
        <v>13484</v>
      </c>
      <c r="E1192" s="16">
        <v>27.99</v>
      </c>
      <c r="F1192" s="74"/>
      <c r="G1192" s="74">
        <v>54</v>
      </c>
      <c r="H1192" s="16">
        <v>8544.93</v>
      </c>
      <c r="I1192" s="16">
        <v>158.23944444444444</v>
      </c>
      <c r="J1192" s="12">
        <v>0.98506876900438367</v>
      </c>
      <c r="K1192" s="23">
        <v>-0.1279250978987363</v>
      </c>
      <c r="L1192"/>
      <c r="M1192" s="12" t="str">
        <f t="shared" si="18"/>
        <v>X</v>
      </c>
    </row>
    <row r="1193" spans="1:13" x14ac:dyDescent="0.25">
      <c r="A1193" s="1" t="s">
        <v>29</v>
      </c>
      <c r="B1193" s="1" t="s">
        <v>21</v>
      </c>
      <c r="C1193" s="1" t="s">
        <v>32</v>
      </c>
      <c r="D1193" s="1" t="s">
        <v>15445</v>
      </c>
      <c r="E1193" s="16">
        <v>24.99</v>
      </c>
      <c r="F1193" s="74"/>
      <c r="G1193" s="74">
        <v>43</v>
      </c>
      <c r="H1193" s="16">
        <v>6347.46</v>
      </c>
      <c r="I1193" s="16">
        <v>147.6153488372093</v>
      </c>
      <c r="J1193" s="12">
        <v>0.9895682817929109</v>
      </c>
      <c r="K1193" s="23" t="e">
        <v>#DIV/0!</v>
      </c>
      <c r="L1193"/>
      <c r="M1193" s="12" t="str">
        <f t="shared" si="18"/>
        <v>X</v>
      </c>
    </row>
    <row r="1194" spans="1:13" x14ac:dyDescent="0.25">
      <c r="A1194" s="1" t="s">
        <v>29</v>
      </c>
      <c r="B1194" s="1" t="s">
        <v>21</v>
      </c>
      <c r="C1194" s="1" t="s">
        <v>32</v>
      </c>
      <c r="D1194" s="1" t="s">
        <v>15867</v>
      </c>
      <c r="E1194" s="16">
        <v>28.99</v>
      </c>
      <c r="F1194" s="74"/>
      <c r="G1194" s="74">
        <v>49</v>
      </c>
      <c r="H1194" s="16">
        <v>4308.5</v>
      </c>
      <c r="I1194" s="16">
        <v>87.928571428571431</v>
      </c>
      <c r="J1194" s="12">
        <v>0.99224846196886329</v>
      </c>
      <c r="K1194" s="23" t="e">
        <v>#DIV/0!</v>
      </c>
      <c r="L1194"/>
      <c r="M1194" s="12" t="str">
        <f t="shared" si="18"/>
        <v>X</v>
      </c>
    </row>
    <row r="1195" spans="1:13" x14ac:dyDescent="0.25">
      <c r="A1195" s="1" t="s">
        <v>29</v>
      </c>
      <c r="B1195" s="1" t="s">
        <v>21</v>
      </c>
      <c r="C1195" s="1" t="s">
        <v>32</v>
      </c>
      <c r="D1195" s="1" t="s">
        <v>15780</v>
      </c>
      <c r="E1195" s="16">
        <v>24.99</v>
      </c>
      <c r="F1195" s="74"/>
      <c r="G1195" s="74">
        <v>50</v>
      </c>
      <c r="H1195" s="16">
        <v>3955.38</v>
      </c>
      <c r="I1195" s="16">
        <v>79.107600000000005</v>
      </c>
      <c r="J1195" s="12">
        <v>0.99465976716628024</v>
      </c>
      <c r="K1195" s="23" t="e">
        <v>#DIV/0!</v>
      </c>
      <c r="L1195"/>
      <c r="M1195" s="12" t="str">
        <f t="shared" si="18"/>
        <v>X</v>
      </c>
    </row>
    <row r="1196" spans="1:13" x14ac:dyDescent="0.25">
      <c r="A1196" s="1" t="s">
        <v>29</v>
      </c>
      <c r="B1196" s="1" t="s">
        <v>21</v>
      </c>
      <c r="C1196" s="1" t="s">
        <v>32</v>
      </c>
      <c r="D1196" s="1" t="s">
        <v>8904</v>
      </c>
      <c r="E1196" s="16">
        <v>27.99</v>
      </c>
      <c r="F1196" s="74"/>
      <c r="G1196" s="74">
        <v>5</v>
      </c>
      <c r="H1196" s="16">
        <v>391.86</v>
      </c>
      <c r="I1196" s="16">
        <v>78.372</v>
      </c>
      <c r="J1196" s="12">
        <v>0.99704865029422196</v>
      </c>
      <c r="K1196" s="23">
        <v>-0.87826086956521743</v>
      </c>
      <c r="L1196"/>
      <c r="M1196" s="12" t="str">
        <f t="shared" si="18"/>
        <v>X</v>
      </c>
    </row>
    <row r="1197" spans="1:13" x14ac:dyDescent="0.25">
      <c r="A1197" s="1" t="s">
        <v>29</v>
      </c>
      <c r="B1197" s="1" t="s">
        <v>21</v>
      </c>
      <c r="C1197" s="1" t="s">
        <v>32</v>
      </c>
      <c r="D1197" s="1" t="s">
        <v>16289</v>
      </c>
      <c r="E1197" s="16">
        <v>26.99</v>
      </c>
      <c r="F1197" s="74"/>
      <c r="G1197" s="74">
        <v>55</v>
      </c>
      <c r="H1197" s="16">
        <v>4237.43</v>
      </c>
      <c r="I1197" s="16">
        <v>77.044181818181826</v>
      </c>
      <c r="J1197" s="12">
        <v>0.99939705975233872</v>
      </c>
      <c r="K1197" s="23" t="e">
        <v>#DIV/0!</v>
      </c>
      <c r="L1197"/>
      <c r="M1197" s="12" t="str">
        <f t="shared" si="18"/>
        <v>X</v>
      </c>
    </row>
    <row r="1198" spans="1:13" x14ac:dyDescent="0.25">
      <c r="A1198" s="1" t="s">
        <v>29</v>
      </c>
      <c r="B1198" s="1" t="s">
        <v>21</v>
      </c>
      <c r="C1198" s="1" t="s">
        <v>32</v>
      </c>
      <c r="D1198" s="1" t="s">
        <v>16309</v>
      </c>
      <c r="E1198" s="16">
        <v>29.99</v>
      </c>
      <c r="F1198" s="74"/>
      <c r="G1198" s="74">
        <v>47</v>
      </c>
      <c r="H1198" s="16">
        <v>929.69</v>
      </c>
      <c r="I1198" s="16">
        <v>19.78063829787234</v>
      </c>
      <c r="J1198" s="12">
        <v>1</v>
      </c>
      <c r="K1198" s="23" t="e">
        <v>#DIV/0!</v>
      </c>
      <c r="L1198"/>
      <c r="M1198" s="12" t="str">
        <f t="shared" si="18"/>
        <v>X</v>
      </c>
    </row>
    <row r="1199" spans="1:13" x14ac:dyDescent="0.25">
      <c r="A1199" s="1" t="s">
        <v>29</v>
      </c>
      <c r="B1199" s="1" t="s">
        <v>21</v>
      </c>
      <c r="C1199" s="1" t="s">
        <v>32</v>
      </c>
      <c r="D1199" s="1" t="s">
        <v>11140</v>
      </c>
      <c r="E1199" s="16">
        <v>29.99</v>
      </c>
      <c r="F1199" s="74"/>
      <c r="G1199" s="74">
        <v>0</v>
      </c>
      <c r="H1199" s="16">
        <v>59.98</v>
      </c>
      <c r="I1199" s="16">
        <v>0</v>
      </c>
      <c r="J1199" s="12">
        <v>1</v>
      </c>
      <c r="K1199" s="23">
        <v>-0.98736547644876782</v>
      </c>
      <c r="L1199"/>
      <c r="M1199" s="12" t="str">
        <f t="shared" si="18"/>
        <v>X</v>
      </c>
    </row>
    <row r="1200" spans="1:13" x14ac:dyDescent="0.25">
      <c r="A1200" s="1" t="s">
        <v>29</v>
      </c>
      <c r="B1200" s="1" t="s">
        <v>21</v>
      </c>
      <c r="C1200" s="1" t="s">
        <v>32</v>
      </c>
      <c r="D1200" s="1" t="s">
        <v>10797</v>
      </c>
      <c r="E1200" s="16">
        <v>29.99</v>
      </c>
      <c r="F1200" s="74"/>
      <c r="G1200" s="74">
        <v>0</v>
      </c>
      <c r="H1200" s="16">
        <v>59.98</v>
      </c>
      <c r="I1200" s="16">
        <v>0</v>
      </c>
      <c r="J1200" s="12">
        <v>1</v>
      </c>
      <c r="K1200" s="23">
        <v>-0.57445902802412196</v>
      </c>
      <c r="L1200"/>
      <c r="M1200" s="12" t="str">
        <f t="shared" si="18"/>
        <v>X</v>
      </c>
    </row>
    <row r="1201" spans="1:13" x14ac:dyDescent="0.25">
      <c r="A1201" s="1" t="s">
        <v>29</v>
      </c>
      <c r="B1201" s="1" t="s">
        <v>21</v>
      </c>
      <c r="C1201" s="1" t="s">
        <v>33</v>
      </c>
      <c r="D1201" s="1"/>
      <c r="E1201" s="16">
        <v>1740.8300000000004</v>
      </c>
      <c r="F1201" s="74"/>
      <c r="G1201" s="74">
        <v>6133</v>
      </c>
      <c r="H1201" s="16">
        <v>3626647.06</v>
      </c>
      <c r="I1201" s="16">
        <v>32806.962836865365</v>
      </c>
      <c r="J1201" s="12"/>
      <c r="K1201" s="23">
        <v>-0.11883070288419384</v>
      </c>
      <c r="L1201"/>
      <c r="M1201" s="12" t="str">
        <f t="shared" si="18"/>
        <v xml:space="preserve"> </v>
      </c>
    </row>
    <row r="1202" spans="1:13" x14ac:dyDescent="0.25">
      <c r="A1202" s="1" t="s">
        <v>29</v>
      </c>
      <c r="B1202" s="1" t="s">
        <v>21</v>
      </c>
      <c r="C1202" s="1" t="s">
        <v>34</v>
      </c>
      <c r="D1202" s="1" t="s">
        <v>6812</v>
      </c>
      <c r="E1202" s="16">
        <v>14.99</v>
      </c>
      <c r="F1202" s="74"/>
      <c r="G1202" s="74">
        <v>158</v>
      </c>
      <c r="H1202" s="16">
        <v>209170.46</v>
      </c>
      <c r="I1202" s="16">
        <v>1323.8636708860759</v>
      </c>
      <c r="J1202" s="12">
        <v>0.2938493840548439</v>
      </c>
      <c r="K1202" s="23">
        <v>-0.14883493961205319</v>
      </c>
      <c r="L1202"/>
      <c r="M1202" s="12" t="str">
        <f t="shared" si="18"/>
        <v xml:space="preserve"> </v>
      </c>
    </row>
    <row r="1203" spans="1:13" x14ac:dyDescent="0.25">
      <c r="A1203" s="1" t="s">
        <v>29</v>
      </c>
      <c r="B1203" s="1" t="s">
        <v>21</v>
      </c>
      <c r="C1203" s="1" t="s">
        <v>34</v>
      </c>
      <c r="D1203" s="1" t="s">
        <v>6819</v>
      </c>
      <c r="E1203" s="16">
        <v>16.989999999999998</v>
      </c>
      <c r="F1203" s="74"/>
      <c r="G1203" s="74">
        <v>157</v>
      </c>
      <c r="H1203" s="16">
        <v>159926.87</v>
      </c>
      <c r="I1203" s="16">
        <v>1018.6424840764331</v>
      </c>
      <c r="J1203" s="12">
        <v>0.51995081209509897</v>
      </c>
      <c r="K1203" s="23">
        <v>-4.9287950712049278E-2</v>
      </c>
      <c r="L1203"/>
      <c r="M1203" s="12" t="str">
        <f t="shared" si="18"/>
        <v xml:space="preserve"> </v>
      </c>
    </row>
    <row r="1204" spans="1:13" x14ac:dyDescent="0.25">
      <c r="A1204" s="1" t="s">
        <v>29</v>
      </c>
      <c r="B1204" s="1" t="s">
        <v>21</v>
      </c>
      <c r="C1204" s="1" t="s">
        <v>34</v>
      </c>
      <c r="D1204" s="1" t="s">
        <v>8326</v>
      </c>
      <c r="E1204" s="16">
        <v>15.99</v>
      </c>
      <c r="F1204" s="74"/>
      <c r="G1204" s="74">
        <v>141</v>
      </c>
      <c r="H1204" s="16">
        <v>124706.01</v>
      </c>
      <c r="I1204" s="16">
        <v>884.43978723404257</v>
      </c>
      <c r="J1204" s="12">
        <v>0.71626414286153051</v>
      </c>
      <c r="K1204" s="23">
        <v>-0.20100399549226522</v>
      </c>
      <c r="L1204"/>
      <c r="M1204" s="12" t="str">
        <f t="shared" si="18"/>
        <v xml:space="preserve"> </v>
      </c>
    </row>
    <row r="1205" spans="1:13" x14ac:dyDescent="0.25">
      <c r="A1205" s="1" t="s">
        <v>29</v>
      </c>
      <c r="B1205" s="1" t="s">
        <v>21</v>
      </c>
      <c r="C1205" s="1" t="s">
        <v>34</v>
      </c>
      <c r="D1205" s="1" t="s">
        <v>6790</v>
      </c>
      <c r="E1205" s="16">
        <v>15.99</v>
      </c>
      <c r="F1205" s="74"/>
      <c r="G1205" s="74">
        <v>143</v>
      </c>
      <c r="H1205" s="16">
        <v>78414.960000000006</v>
      </c>
      <c r="I1205" s="16">
        <v>548.35636363636365</v>
      </c>
      <c r="J1205" s="12">
        <v>0.83797922821412629</v>
      </c>
      <c r="K1205" s="23">
        <v>-0.16979854410021999</v>
      </c>
      <c r="L1205"/>
      <c r="M1205" s="12" t="str">
        <f t="shared" si="18"/>
        <v xml:space="preserve"> </v>
      </c>
    </row>
    <row r="1206" spans="1:13" x14ac:dyDescent="0.25">
      <c r="A1206" s="1" t="s">
        <v>29</v>
      </c>
      <c r="B1206" s="1" t="s">
        <v>21</v>
      </c>
      <c r="C1206" s="1" t="s">
        <v>34</v>
      </c>
      <c r="D1206" s="1" t="s">
        <v>6833</v>
      </c>
      <c r="E1206" s="16">
        <v>14.99</v>
      </c>
      <c r="F1206" s="74"/>
      <c r="G1206" s="74">
        <v>125</v>
      </c>
      <c r="H1206" s="16">
        <v>58146.21</v>
      </c>
      <c r="I1206" s="16">
        <v>465.16967999999997</v>
      </c>
      <c r="J1206" s="12">
        <v>0.94122990798956041</v>
      </c>
      <c r="K1206" s="23">
        <v>0.1575649059982096</v>
      </c>
      <c r="L1206"/>
      <c r="M1206" s="12" t="str">
        <f t="shared" si="18"/>
        <v xml:space="preserve"> </v>
      </c>
    </row>
    <row r="1207" spans="1:13" x14ac:dyDescent="0.25">
      <c r="A1207" s="1" t="s">
        <v>29</v>
      </c>
      <c r="B1207" s="1" t="s">
        <v>21</v>
      </c>
      <c r="C1207" s="1" t="s">
        <v>34</v>
      </c>
      <c r="D1207" s="1" t="s">
        <v>8314</v>
      </c>
      <c r="E1207" s="16">
        <v>13.99</v>
      </c>
      <c r="F1207" s="74"/>
      <c r="G1207" s="74">
        <v>135</v>
      </c>
      <c r="H1207" s="16">
        <v>35744.449999999997</v>
      </c>
      <c r="I1207" s="16">
        <v>264.77370370370369</v>
      </c>
      <c r="J1207" s="12">
        <v>1.0000000000000002</v>
      </c>
      <c r="K1207" s="23">
        <v>-0.1514447027565593</v>
      </c>
      <c r="L1207"/>
      <c r="M1207" s="12" t="str">
        <f t="shared" si="18"/>
        <v>X</v>
      </c>
    </row>
    <row r="1208" spans="1:13" x14ac:dyDescent="0.25">
      <c r="A1208" s="1" t="s">
        <v>29</v>
      </c>
      <c r="B1208" s="1" t="s">
        <v>21</v>
      </c>
      <c r="C1208" s="1" t="s">
        <v>35</v>
      </c>
      <c r="D1208" s="1"/>
      <c r="E1208" s="16">
        <v>92.94</v>
      </c>
      <c r="F1208" s="74"/>
      <c r="G1208" s="74">
        <v>859</v>
      </c>
      <c r="H1208" s="16">
        <v>666108.96</v>
      </c>
      <c r="I1208" s="16">
        <v>4505.2456895366186</v>
      </c>
      <c r="J1208" s="12"/>
      <c r="K1208" s="23">
        <v>-0.11989390246359677</v>
      </c>
      <c r="L1208"/>
      <c r="M1208" s="12" t="str">
        <f t="shared" si="18"/>
        <v xml:space="preserve"> </v>
      </c>
    </row>
    <row r="1209" spans="1:13" x14ac:dyDescent="0.25">
      <c r="A1209" s="1" t="s">
        <v>29</v>
      </c>
      <c r="B1209" s="1" t="s">
        <v>21</v>
      </c>
      <c r="C1209" s="1" t="s">
        <v>36</v>
      </c>
      <c r="D1209" s="1" t="s">
        <v>7308</v>
      </c>
      <c r="E1209" s="16">
        <v>31.99</v>
      </c>
      <c r="F1209" s="74"/>
      <c r="G1209" s="74">
        <v>152</v>
      </c>
      <c r="H1209" s="16">
        <v>281064.14</v>
      </c>
      <c r="I1209" s="16">
        <v>1849.1061842105264</v>
      </c>
      <c r="J1209" s="12">
        <v>0.32519131395676282</v>
      </c>
      <c r="K1209" s="23">
        <v>-0.13862745098039209</v>
      </c>
      <c r="L1209"/>
      <c r="M1209" s="12" t="str">
        <f t="shared" si="18"/>
        <v xml:space="preserve"> </v>
      </c>
    </row>
    <row r="1210" spans="1:13" x14ac:dyDescent="0.25">
      <c r="A1210" s="1" t="s">
        <v>29</v>
      </c>
      <c r="B1210" s="1" t="s">
        <v>21</v>
      </c>
      <c r="C1210" s="1" t="s">
        <v>36</v>
      </c>
      <c r="D1210" s="1" t="s">
        <v>7327</v>
      </c>
      <c r="E1210" s="16">
        <v>34.99</v>
      </c>
      <c r="F1210" s="74"/>
      <c r="G1210" s="74">
        <v>101</v>
      </c>
      <c r="H1210" s="16">
        <v>133696.79</v>
      </c>
      <c r="I1210" s="16">
        <v>1323.730594059406</v>
      </c>
      <c r="J1210" s="12">
        <v>0.55798794558488707</v>
      </c>
      <c r="K1210" s="23">
        <v>5.4359823399558582E-2</v>
      </c>
      <c r="L1210"/>
      <c r="M1210" s="12" t="str">
        <f t="shared" si="18"/>
        <v xml:space="preserve"> </v>
      </c>
    </row>
    <row r="1211" spans="1:13" x14ac:dyDescent="0.25">
      <c r="A1211" s="1" t="s">
        <v>29</v>
      </c>
      <c r="B1211" s="1" t="s">
        <v>21</v>
      </c>
      <c r="C1211" s="1" t="s">
        <v>36</v>
      </c>
      <c r="D1211" s="1" t="s">
        <v>7316</v>
      </c>
      <c r="E1211" s="16">
        <v>37.99</v>
      </c>
      <c r="F1211" s="74"/>
      <c r="G1211" s="74">
        <v>139</v>
      </c>
      <c r="H1211" s="16">
        <v>133517.64000000001</v>
      </c>
      <c r="I1211" s="16">
        <v>960.55856115107929</v>
      </c>
      <c r="J1211" s="12">
        <v>0.72691567039615912</v>
      </c>
      <c r="K1211" s="23">
        <v>-6.4150885206810893E-2</v>
      </c>
      <c r="L1211"/>
      <c r="M1211" s="12" t="str">
        <f t="shared" si="18"/>
        <v xml:space="preserve"> </v>
      </c>
    </row>
    <row r="1212" spans="1:13" x14ac:dyDescent="0.25">
      <c r="A1212" s="1" t="s">
        <v>29</v>
      </c>
      <c r="B1212" s="1" t="s">
        <v>21</v>
      </c>
      <c r="C1212" s="1" t="s">
        <v>36</v>
      </c>
      <c r="D1212" s="1" t="s">
        <v>7427</v>
      </c>
      <c r="E1212" s="16">
        <v>35.99</v>
      </c>
      <c r="F1212" s="74"/>
      <c r="G1212" s="74">
        <v>86</v>
      </c>
      <c r="H1212" s="16">
        <v>57994.21</v>
      </c>
      <c r="I1212" s="16">
        <v>674.35127906976743</v>
      </c>
      <c r="J1212" s="12">
        <v>0.8455098216578123</v>
      </c>
      <c r="K1212" s="23">
        <v>0.17931434732363472</v>
      </c>
      <c r="L1212"/>
      <c r="M1212" s="12" t="str">
        <f t="shared" si="18"/>
        <v xml:space="preserve"> </v>
      </c>
    </row>
    <row r="1213" spans="1:13" x14ac:dyDescent="0.25">
      <c r="A1213" s="1" t="s">
        <v>29</v>
      </c>
      <c r="B1213" s="1" t="s">
        <v>21</v>
      </c>
      <c r="C1213" s="1" t="s">
        <v>36</v>
      </c>
      <c r="D1213" s="1" t="s">
        <v>14587</v>
      </c>
      <c r="E1213" s="16">
        <v>30.99</v>
      </c>
      <c r="F1213" s="74"/>
      <c r="G1213" s="74">
        <v>99</v>
      </c>
      <c r="H1213" s="16">
        <v>59965.65</v>
      </c>
      <c r="I1213" s="16">
        <v>605.7136363636364</v>
      </c>
      <c r="J1213" s="12">
        <v>0.9520330786630431</v>
      </c>
      <c r="K1213" s="23">
        <v>-0.1716609589041096</v>
      </c>
      <c r="L1213"/>
      <c r="M1213" s="12" t="str">
        <f t="shared" si="18"/>
        <v xml:space="preserve"> </v>
      </c>
    </row>
    <row r="1214" spans="1:13" x14ac:dyDescent="0.25">
      <c r="A1214" s="1" t="s">
        <v>29</v>
      </c>
      <c r="B1214" s="1" t="s">
        <v>21</v>
      </c>
      <c r="C1214" s="1" t="s">
        <v>36</v>
      </c>
      <c r="D1214" s="1" t="s">
        <v>7459</v>
      </c>
      <c r="E1214" s="16">
        <v>34.99</v>
      </c>
      <c r="F1214" s="74"/>
      <c r="G1214" s="74">
        <v>41</v>
      </c>
      <c r="H1214" s="16">
        <v>11182.75</v>
      </c>
      <c r="I1214" s="16">
        <v>272.75</v>
      </c>
      <c r="J1214" s="12">
        <v>1.0000000000000002</v>
      </c>
      <c r="K1214" s="23">
        <v>0.35391430788769873</v>
      </c>
      <c r="L1214"/>
      <c r="M1214" s="12" t="str">
        <f t="shared" si="18"/>
        <v>X</v>
      </c>
    </row>
    <row r="1215" spans="1:13" x14ac:dyDescent="0.25">
      <c r="A1215" s="1" t="s">
        <v>29</v>
      </c>
      <c r="B1215" s="1" t="s">
        <v>21</v>
      </c>
      <c r="C1215" s="1" t="s">
        <v>37</v>
      </c>
      <c r="D1215" s="1"/>
      <c r="E1215" s="16">
        <v>206.94000000000003</v>
      </c>
      <c r="F1215" s="74"/>
      <c r="G1215" s="74">
        <v>618</v>
      </c>
      <c r="H1215" s="16">
        <v>677421.18</v>
      </c>
      <c r="I1215" s="16">
        <v>5686.2102548544153</v>
      </c>
      <c r="J1215" s="12"/>
      <c r="K1215" s="23">
        <v>-6.6398890198807958E-2</v>
      </c>
      <c r="L1215"/>
      <c r="M1215" s="12" t="str">
        <f t="shared" si="18"/>
        <v xml:space="preserve"> </v>
      </c>
    </row>
    <row r="1216" spans="1:13" x14ac:dyDescent="0.25">
      <c r="A1216" s="1" t="s">
        <v>29</v>
      </c>
      <c r="B1216" s="1" t="s">
        <v>21</v>
      </c>
      <c r="C1216" s="1" t="s">
        <v>38</v>
      </c>
      <c r="D1216" s="1" t="s">
        <v>7630</v>
      </c>
      <c r="E1216" s="16">
        <v>49.99</v>
      </c>
      <c r="F1216" s="74"/>
      <c r="G1216" s="74">
        <v>152</v>
      </c>
      <c r="H1216" s="16">
        <v>461839.71</v>
      </c>
      <c r="I1216" s="16">
        <v>3038.4191447368421</v>
      </c>
      <c r="J1216" s="12">
        <v>0.42355620580402359</v>
      </c>
      <c r="K1216" s="23">
        <v>-4.4905990784610883E-2</v>
      </c>
      <c r="L1216"/>
      <c r="M1216" s="12" t="str">
        <f t="shared" si="18"/>
        <v xml:space="preserve"> </v>
      </c>
    </row>
    <row r="1217" spans="1:13" x14ac:dyDescent="0.25">
      <c r="A1217" s="1" t="s">
        <v>29</v>
      </c>
      <c r="B1217" s="1" t="s">
        <v>21</v>
      </c>
      <c r="C1217" s="1" t="s">
        <v>38</v>
      </c>
      <c r="D1217" s="1" t="s">
        <v>7642</v>
      </c>
      <c r="E1217" s="16">
        <v>45.99</v>
      </c>
      <c r="F1217" s="74"/>
      <c r="G1217" s="74">
        <v>151</v>
      </c>
      <c r="H1217" s="16">
        <v>305047.74</v>
      </c>
      <c r="I1217" s="16">
        <v>2020.1837086092714</v>
      </c>
      <c r="J1217" s="12">
        <v>0.70517019843826012</v>
      </c>
      <c r="K1217" s="23">
        <v>-2.0833341358033497E-2</v>
      </c>
      <c r="L1217"/>
      <c r="M1217" s="12" t="str">
        <f t="shared" si="18"/>
        <v xml:space="preserve"> </v>
      </c>
    </row>
    <row r="1218" spans="1:13" x14ac:dyDescent="0.25">
      <c r="A1218" s="1" t="s">
        <v>29</v>
      </c>
      <c r="B1218" s="1" t="s">
        <v>21</v>
      </c>
      <c r="C1218" s="1" t="s">
        <v>38</v>
      </c>
      <c r="D1218" s="1" t="s">
        <v>13559</v>
      </c>
      <c r="E1218" s="16">
        <v>49.99</v>
      </c>
      <c r="F1218" s="74"/>
      <c r="G1218" s="74">
        <v>83</v>
      </c>
      <c r="H1218" s="16">
        <v>119065.60000000001</v>
      </c>
      <c r="I1218" s="16">
        <v>1434.5253012048192</v>
      </c>
      <c r="J1218" s="12">
        <v>0.90514329785763337</v>
      </c>
      <c r="K1218" s="23">
        <v>1.038898560234752</v>
      </c>
      <c r="L1218"/>
      <c r="M1218" s="12" t="str">
        <f t="shared" si="18"/>
        <v xml:space="preserve"> </v>
      </c>
    </row>
    <row r="1219" spans="1:13" x14ac:dyDescent="0.25">
      <c r="A1219" s="1" t="s">
        <v>29</v>
      </c>
      <c r="B1219" s="1" t="s">
        <v>21</v>
      </c>
      <c r="C1219" s="1" t="s">
        <v>38</v>
      </c>
      <c r="D1219" s="1" t="s">
        <v>10290</v>
      </c>
      <c r="E1219" s="16">
        <v>54.99</v>
      </c>
      <c r="F1219" s="74"/>
      <c r="G1219" s="74">
        <v>59</v>
      </c>
      <c r="H1219" s="16">
        <v>40147.33</v>
      </c>
      <c r="I1219" s="16">
        <v>680.46322033898309</v>
      </c>
      <c r="J1219" s="12">
        <v>1</v>
      </c>
      <c r="K1219" s="23">
        <v>-0.13281568094480345</v>
      </c>
      <c r="L1219"/>
      <c r="M1219" s="12" t="str">
        <f t="shared" si="18"/>
        <v>X</v>
      </c>
    </row>
    <row r="1220" spans="1:13" x14ac:dyDescent="0.25">
      <c r="A1220" s="1" t="s">
        <v>29</v>
      </c>
      <c r="B1220" s="1" t="s">
        <v>21</v>
      </c>
      <c r="C1220" s="1" t="s">
        <v>39</v>
      </c>
      <c r="D1220" s="1"/>
      <c r="E1220" s="16">
        <v>200.96</v>
      </c>
      <c r="F1220" s="74"/>
      <c r="G1220" s="74">
        <v>445</v>
      </c>
      <c r="H1220" s="16">
        <v>926100.37999999989</v>
      </c>
      <c r="I1220" s="16">
        <v>7173.5913748899166</v>
      </c>
      <c r="J1220" s="12"/>
      <c r="K1220" s="23">
        <v>2.924570290928874E-2</v>
      </c>
      <c r="L1220"/>
      <c r="M1220" s="12" t="str">
        <f t="shared" si="18"/>
        <v xml:space="preserve"> </v>
      </c>
    </row>
    <row r="1221" spans="1:13" x14ac:dyDescent="0.25">
      <c r="A1221" s="1" t="s">
        <v>29</v>
      </c>
      <c r="B1221" s="1" t="s">
        <v>22</v>
      </c>
      <c r="C1221" s="1"/>
      <c r="D1221" s="1"/>
      <c r="E1221" s="16">
        <v>2241.6699999999996</v>
      </c>
      <c r="F1221" s="74"/>
      <c r="G1221" s="74">
        <v>8055</v>
      </c>
      <c r="H1221" s="16">
        <v>5896277.5800000001</v>
      </c>
      <c r="I1221" s="16">
        <v>50172.010156146309</v>
      </c>
      <c r="J1221" s="12"/>
      <c r="K1221" s="23">
        <v>-9.2595250379281069E-2</v>
      </c>
      <c r="L1221"/>
      <c r="M1221" s="12" t="str">
        <f t="shared" si="18"/>
        <v xml:space="preserve"> </v>
      </c>
    </row>
    <row r="1222" spans="1:13" x14ac:dyDescent="0.25">
      <c r="A1222" s="1" t="s">
        <v>29</v>
      </c>
      <c r="B1222" s="1" t="s">
        <v>23</v>
      </c>
      <c r="C1222" s="1" t="s">
        <v>32</v>
      </c>
      <c r="D1222" s="1" t="s">
        <v>13395</v>
      </c>
      <c r="E1222" s="16">
        <v>29.99</v>
      </c>
      <c r="F1222" s="74"/>
      <c r="G1222" s="74">
        <v>1</v>
      </c>
      <c r="H1222" s="16">
        <v>20471.169999999998</v>
      </c>
      <c r="I1222" s="16">
        <v>20471.169999999998</v>
      </c>
      <c r="J1222" s="12">
        <v>0.51985686620525573</v>
      </c>
      <c r="K1222" s="23">
        <v>-0.28380763059880343</v>
      </c>
      <c r="L1222"/>
      <c r="M1222" s="12" t="str">
        <f t="shared" si="18"/>
        <v xml:space="preserve"> </v>
      </c>
    </row>
    <row r="1223" spans="1:13" x14ac:dyDescent="0.25">
      <c r="A1223" s="1" t="s">
        <v>29</v>
      </c>
      <c r="B1223" s="1" t="s">
        <v>23</v>
      </c>
      <c r="C1223" s="1" t="s">
        <v>32</v>
      </c>
      <c r="D1223" s="1" t="s">
        <v>5505</v>
      </c>
      <c r="E1223" s="16">
        <v>29.99</v>
      </c>
      <c r="F1223" s="74"/>
      <c r="G1223" s="74">
        <v>157</v>
      </c>
      <c r="H1223" s="16">
        <v>363357.81</v>
      </c>
      <c r="I1223" s="16">
        <v>2314.3809554140125</v>
      </c>
      <c r="J1223" s="12">
        <v>0.57862961005363645</v>
      </c>
      <c r="K1223" s="23">
        <v>-0.13401321586354542</v>
      </c>
      <c r="L1223"/>
      <c r="M1223" s="12" t="str">
        <f t="shared" si="18"/>
        <v xml:space="preserve"> </v>
      </c>
    </row>
    <row r="1224" spans="1:13" x14ac:dyDescent="0.25">
      <c r="A1224" s="1" t="s">
        <v>29</v>
      </c>
      <c r="B1224" s="1" t="s">
        <v>23</v>
      </c>
      <c r="C1224" s="1" t="s">
        <v>32</v>
      </c>
      <c r="D1224" s="1" t="s">
        <v>5330</v>
      </c>
      <c r="E1224" s="16">
        <v>39.99</v>
      </c>
      <c r="F1224" s="74"/>
      <c r="G1224" s="74">
        <v>153</v>
      </c>
      <c r="H1224" s="16">
        <v>327704.25</v>
      </c>
      <c r="I1224" s="16">
        <v>2141.8578431372548</v>
      </c>
      <c r="J1224" s="12">
        <v>0.6330212010662889</v>
      </c>
      <c r="K1224" s="23">
        <v>5.5210696149242455E-2</v>
      </c>
      <c r="L1224"/>
      <c r="M1224" s="12" t="str">
        <f t="shared" ref="M1224:M1287" si="19">IF(J1224&gt;$M$3,"X"," ")</f>
        <v xml:space="preserve"> </v>
      </c>
    </row>
    <row r="1225" spans="1:13" x14ac:dyDescent="0.25">
      <c r="A1225" s="1" t="s">
        <v>29</v>
      </c>
      <c r="B1225" s="1" t="s">
        <v>23</v>
      </c>
      <c r="C1225" s="1" t="s">
        <v>32</v>
      </c>
      <c r="D1225" s="1" t="s">
        <v>5525</v>
      </c>
      <c r="E1225" s="16">
        <v>39.99</v>
      </c>
      <c r="F1225" s="74"/>
      <c r="G1225" s="74">
        <v>156</v>
      </c>
      <c r="H1225" s="16">
        <v>332255.95</v>
      </c>
      <c r="I1225" s="16">
        <v>2129.8458333333333</v>
      </c>
      <c r="J1225" s="12">
        <v>0.68710775207519503</v>
      </c>
      <c r="K1225" s="23">
        <v>-3.865501144869754E-2</v>
      </c>
      <c r="L1225"/>
      <c r="M1225" s="12" t="str">
        <f t="shared" si="19"/>
        <v xml:space="preserve"> </v>
      </c>
    </row>
    <row r="1226" spans="1:13" x14ac:dyDescent="0.25">
      <c r="A1226" s="1" t="s">
        <v>29</v>
      </c>
      <c r="B1226" s="1" t="s">
        <v>23</v>
      </c>
      <c r="C1226" s="1" t="s">
        <v>32</v>
      </c>
      <c r="D1226" s="1" t="s">
        <v>5557</v>
      </c>
      <c r="E1226" s="16">
        <v>36.99</v>
      </c>
      <c r="F1226" s="74"/>
      <c r="G1226" s="74">
        <v>136</v>
      </c>
      <c r="H1226" s="16">
        <v>222797.82</v>
      </c>
      <c r="I1226" s="16">
        <v>1638.2192647058823</v>
      </c>
      <c r="J1226" s="12">
        <v>0.72870965040866009</v>
      </c>
      <c r="K1226" s="23">
        <v>0.20201766141615041</v>
      </c>
      <c r="L1226"/>
      <c r="M1226" s="12" t="str">
        <f t="shared" si="19"/>
        <v xml:space="preserve"> </v>
      </c>
    </row>
    <row r="1227" spans="1:13" x14ac:dyDescent="0.25">
      <c r="A1227" s="1" t="s">
        <v>29</v>
      </c>
      <c r="B1227" s="1" t="s">
        <v>23</v>
      </c>
      <c r="C1227" s="1" t="s">
        <v>32</v>
      </c>
      <c r="D1227" s="1" t="s">
        <v>5369</v>
      </c>
      <c r="E1227" s="16">
        <v>34.99</v>
      </c>
      <c r="F1227" s="74"/>
      <c r="G1227" s="74">
        <v>112</v>
      </c>
      <c r="H1227" s="16">
        <v>148812.47</v>
      </c>
      <c r="I1227" s="16">
        <v>1328.6827678571428</v>
      </c>
      <c r="J1227" s="12">
        <v>0.76245099786848469</v>
      </c>
      <c r="K1227" s="23">
        <v>6.564770734151848E-2</v>
      </c>
      <c r="L1227"/>
      <c r="M1227" s="12" t="str">
        <f t="shared" si="19"/>
        <v xml:space="preserve"> </v>
      </c>
    </row>
    <row r="1228" spans="1:13" x14ac:dyDescent="0.25">
      <c r="A1228" s="1" t="s">
        <v>29</v>
      </c>
      <c r="B1228" s="1" t="s">
        <v>23</v>
      </c>
      <c r="C1228" s="1" t="s">
        <v>32</v>
      </c>
      <c r="D1228" s="1" t="s">
        <v>5348</v>
      </c>
      <c r="E1228" s="16">
        <v>34.99</v>
      </c>
      <c r="F1228" s="74"/>
      <c r="G1228" s="74">
        <v>158</v>
      </c>
      <c r="H1228" s="16">
        <v>156890.82</v>
      </c>
      <c r="I1228" s="16">
        <v>992.97987341772159</v>
      </c>
      <c r="J1228" s="12">
        <v>0.78766730964743181</v>
      </c>
      <c r="K1228" s="23">
        <v>-0.17873740316752662</v>
      </c>
      <c r="L1228"/>
      <c r="M1228" s="12" t="str">
        <f t="shared" si="19"/>
        <v xml:space="preserve"> </v>
      </c>
    </row>
    <row r="1229" spans="1:13" x14ac:dyDescent="0.25">
      <c r="A1229" s="1" t="s">
        <v>29</v>
      </c>
      <c r="B1229" s="1" t="s">
        <v>23</v>
      </c>
      <c r="C1229" s="1" t="s">
        <v>32</v>
      </c>
      <c r="D1229" s="1" t="s">
        <v>11818</v>
      </c>
      <c r="E1229" s="16">
        <v>34.99</v>
      </c>
      <c r="F1229" s="74"/>
      <c r="G1229" s="74">
        <v>1</v>
      </c>
      <c r="H1229" s="16">
        <v>839.76</v>
      </c>
      <c r="I1229" s="16">
        <v>839.76</v>
      </c>
      <c r="J1229" s="12">
        <v>0.80899266633024591</v>
      </c>
      <c r="K1229" s="23">
        <v>-0.8923766816143498</v>
      </c>
      <c r="L1229"/>
      <c r="M1229" s="12" t="str">
        <f t="shared" si="19"/>
        <v xml:space="preserve"> </v>
      </c>
    </row>
    <row r="1230" spans="1:13" x14ac:dyDescent="0.25">
      <c r="A1230" s="1" t="s">
        <v>29</v>
      </c>
      <c r="B1230" s="1" t="s">
        <v>23</v>
      </c>
      <c r="C1230" s="1" t="s">
        <v>32</v>
      </c>
      <c r="D1230" s="1" t="s">
        <v>11888</v>
      </c>
      <c r="E1230" s="16">
        <v>29.99</v>
      </c>
      <c r="F1230" s="74"/>
      <c r="G1230" s="74">
        <v>105</v>
      </c>
      <c r="H1230" s="16">
        <v>83739.360000000001</v>
      </c>
      <c r="I1230" s="16">
        <v>797.51771428571431</v>
      </c>
      <c r="J1230" s="12">
        <v>0.82924529769873878</v>
      </c>
      <c r="K1230" s="23">
        <v>-0.27340419504257263</v>
      </c>
      <c r="L1230"/>
      <c r="M1230" s="12" t="str">
        <f t="shared" si="19"/>
        <v xml:space="preserve"> </v>
      </c>
    </row>
    <row r="1231" spans="1:13" x14ac:dyDescent="0.25">
      <c r="A1231" s="1" t="s">
        <v>29</v>
      </c>
      <c r="B1231" s="1" t="s">
        <v>23</v>
      </c>
      <c r="C1231" s="1" t="s">
        <v>32</v>
      </c>
      <c r="D1231" s="1" t="s">
        <v>5482</v>
      </c>
      <c r="E1231" s="16">
        <v>44.99</v>
      </c>
      <c r="F1231" s="74"/>
      <c r="G1231" s="74">
        <v>134</v>
      </c>
      <c r="H1231" s="16">
        <v>102802.15</v>
      </c>
      <c r="I1231" s="16">
        <v>767.18022388059694</v>
      </c>
      <c r="J1231" s="12">
        <v>0.84872752108905869</v>
      </c>
      <c r="K1231" s="23">
        <v>-7.6021027092600169E-2</v>
      </c>
      <c r="L1231"/>
      <c r="M1231" s="12" t="str">
        <f t="shared" si="19"/>
        <v xml:space="preserve"> </v>
      </c>
    </row>
    <row r="1232" spans="1:13" x14ac:dyDescent="0.25">
      <c r="A1232" s="1" t="s">
        <v>29</v>
      </c>
      <c r="B1232" s="1" t="s">
        <v>23</v>
      </c>
      <c r="C1232" s="1" t="s">
        <v>32</v>
      </c>
      <c r="D1232" s="1" t="s">
        <v>8833</v>
      </c>
      <c r="E1232" s="16">
        <v>29.99</v>
      </c>
      <c r="F1232" s="74"/>
      <c r="G1232" s="74">
        <v>65</v>
      </c>
      <c r="H1232" s="16">
        <v>39568.06</v>
      </c>
      <c r="I1232" s="16">
        <v>608.73938461538455</v>
      </c>
      <c r="J1232" s="12">
        <v>0.86418620512235378</v>
      </c>
      <c r="K1232" s="23">
        <v>-0.1647243497428611</v>
      </c>
      <c r="L1232"/>
      <c r="M1232" s="12" t="str">
        <f t="shared" si="19"/>
        <v xml:space="preserve"> </v>
      </c>
    </row>
    <row r="1233" spans="1:13" x14ac:dyDescent="0.25">
      <c r="A1233" s="1" t="s">
        <v>29</v>
      </c>
      <c r="B1233" s="1" t="s">
        <v>23</v>
      </c>
      <c r="C1233" s="1" t="s">
        <v>32</v>
      </c>
      <c r="D1233" s="1" t="s">
        <v>5349</v>
      </c>
      <c r="E1233" s="16">
        <v>34.99</v>
      </c>
      <c r="F1233" s="74"/>
      <c r="G1233" s="74">
        <v>146</v>
      </c>
      <c r="H1233" s="16">
        <v>86040.46</v>
      </c>
      <c r="I1233" s="16">
        <v>589.31821917808224</v>
      </c>
      <c r="J1233" s="12">
        <v>0.87915169671954041</v>
      </c>
      <c r="K1233" s="23">
        <v>6.2353153982969811E-2</v>
      </c>
      <c r="L1233"/>
      <c r="M1233" s="12" t="str">
        <f t="shared" si="19"/>
        <v xml:space="preserve"> </v>
      </c>
    </row>
    <row r="1234" spans="1:13" x14ac:dyDescent="0.25">
      <c r="A1234" s="1" t="s">
        <v>29</v>
      </c>
      <c r="B1234" s="1" t="s">
        <v>23</v>
      </c>
      <c r="C1234" s="1" t="s">
        <v>32</v>
      </c>
      <c r="D1234" s="1" t="s">
        <v>6253</v>
      </c>
      <c r="E1234" s="16">
        <v>29.99</v>
      </c>
      <c r="F1234" s="74"/>
      <c r="G1234" s="74">
        <v>69</v>
      </c>
      <c r="H1234" s="16">
        <v>38534.300000000003</v>
      </c>
      <c r="I1234" s="16">
        <v>558.46811594202904</v>
      </c>
      <c r="J1234" s="12">
        <v>0.89333376274845699</v>
      </c>
      <c r="K1234" s="23">
        <v>3.0257805744951405E-2</v>
      </c>
      <c r="L1234"/>
      <c r="M1234" s="12" t="str">
        <f t="shared" si="19"/>
        <v xml:space="preserve"> </v>
      </c>
    </row>
    <row r="1235" spans="1:13" x14ac:dyDescent="0.25">
      <c r="A1235" s="1" t="s">
        <v>29</v>
      </c>
      <c r="B1235" s="1" t="s">
        <v>23</v>
      </c>
      <c r="C1235" s="1" t="s">
        <v>32</v>
      </c>
      <c r="D1235" s="1" t="s">
        <v>5400</v>
      </c>
      <c r="E1235" s="16">
        <v>44.99</v>
      </c>
      <c r="F1235" s="74"/>
      <c r="G1235" s="74">
        <v>119</v>
      </c>
      <c r="H1235" s="16">
        <v>61591.31</v>
      </c>
      <c r="I1235" s="16">
        <v>517.57403361344541</v>
      </c>
      <c r="J1235" s="12">
        <v>0.90647734052850093</v>
      </c>
      <c r="K1235" s="23">
        <v>-0.26039978390059437</v>
      </c>
      <c r="L1235"/>
      <c r="M1235" s="12" t="str">
        <f t="shared" si="19"/>
        <v xml:space="preserve"> </v>
      </c>
    </row>
    <row r="1236" spans="1:13" x14ac:dyDescent="0.25">
      <c r="A1236" s="1" t="s">
        <v>29</v>
      </c>
      <c r="B1236" s="1" t="s">
        <v>23</v>
      </c>
      <c r="C1236" s="1" t="s">
        <v>32</v>
      </c>
      <c r="D1236" s="1" t="s">
        <v>6272</v>
      </c>
      <c r="E1236" s="16">
        <v>39.99</v>
      </c>
      <c r="F1236" s="74"/>
      <c r="G1236" s="74">
        <v>94</v>
      </c>
      <c r="H1236" s="16">
        <v>47868.03</v>
      </c>
      <c r="I1236" s="16">
        <v>509.23436170212767</v>
      </c>
      <c r="J1236" s="12">
        <v>0.91940913580148731</v>
      </c>
      <c r="K1236" s="23">
        <v>6.728343145500304E-3</v>
      </c>
      <c r="L1236"/>
      <c r="M1236" s="12" t="str">
        <f t="shared" si="19"/>
        <v xml:space="preserve"> </v>
      </c>
    </row>
    <row r="1237" spans="1:13" x14ac:dyDescent="0.25">
      <c r="A1237" s="1" t="s">
        <v>29</v>
      </c>
      <c r="B1237" s="1" t="s">
        <v>23</v>
      </c>
      <c r="C1237" s="1" t="s">
        <v>32</v>
      </c>
      <c r="D1237" s="1" t="s">
        <v>14455</v>
      </c>
      <c r="E1237" s="16">
        <v>29.99</v>
      </c>
      <c r="F1237" s="74"/>
      <c r="G1237" s="74">
        <v>31</v>
      </c>
      <c r="H1237" s="16">
        <v>15354.88</v>
      </c>
      <c r="I1237" s="16">
        <v>495.31870967741935</v>
      </c>
      <c r="J1237" s="12">
        <v>0.93198754886657997</v>
      </c>
      <c r="K1237" s="23">
        <v>2.2000000000000002</v>
      </c>
      <c r="L1237"/>
      <c r="M1237" s="12" t="str">
        <f t="shared" si="19"/>
        <v xml:space="preserve"> </v>
      </c>
    </row>
    <row r="1238" spans="1:13" x14ac:dyDescent="0.25">
      <c r="A1238" s="1" t="s">
        <v>29</v>
      </c>
      <c r="B1238" s="1" t="s">
        <v>23</v>
      </c>
      <c r="C1238" s="1" t="s">
        <v>32</v>
      </c>
      <c r="D1238" s="1" t="s">
        <v>5580</v>
      </c>
      <c r="E1238" s="16">
        <v>41.49</v>
      </c>
      <c r="F1238" s="74"/>
      <c r="G1238" s="74">
        <v>79</v>
      </c>
      <c r="H1238" s="16">
        <v>37331.089999999997</v>
      </c>
      <c r="I1238" s="16">
        <v>472.54544303797462</v>
      </c>
      <c r="J1238" s="12">
        <v>0.94398764427672488</v>
      </c>
      <c r="K1238" s="23">
        <v>-4.061032158018929E-2</v>
      </c>
      <c r="L1238"/>
      <c r="M1238" s="12" t="str">
        <f t="shared" si="19"/>
        <v xml:space="preserve"> </v>
      </c>
    </row>
    <row r="1239" spans="1:13" x14ac:dyDescent="0.25">
      <c r="A1239" s="1" t="s">
        <v>29</v>
      </c>
      <c r="B1239" s="1" t="s">
        <v>23</v>
      </c>
      <c r="C1239" s="1" t="s">
        <v>32</v>
      </c>
      <c r="D1239" s="1" t="s">
        <v>8324</v>
      </c>
      <c r="E1239" s="16">
        <v>38.99</v>
      </c>
      <c r="F1239" s="74"/>
      <c r="G1239" s="74">
        <v>57</v>
      </c>
      <c r="H1239" s="16">
        <v>26302.02</v>
      </c>
      <c r="I1239" s="16">
        <v>461.43894736842105</v>
      </c>
      <c r="J1239" s="12">
        <v>0.95570569483875922</v>
      </c>
      <c r="K1239" s="23">
        <v>-7.6318988931428855E-2</v>
      </c>
      <c r="L1239"/>
      <c r="M1239" s="12" t="str">
        <f t="shared" si="19"/>
        <v xml:space="preserve"> </v>
      </c>
    </row>
    <row r="1240" spans="1:13" x14ac:dyDescent="0.25">
      <c r="A1240" s="1" t="s">
        <v>29</v>
      </c>
      <c r="B1240" s="1" t="s">
        <v>23</v>
      </c>
      <c r="C1240" s="1" t="s">
        <v>32</v>
      </c>
      <c r="D1240" s="1" t="s">
        <v>5887</v>
      </c>
      <c r="E1240" s="16">
        <v>47.99</v>
      </c>
      <c r="F1240" s="74"/>
      <c r="G1240" s="74">
        <v>56</v>
      </c>
      <c r="H1240" s="16">
        <v>18833.98</v>
      </c>
      <c r="I1240" s="16">
        <v>336.32107142857143</v>
      </c>
      <c r="J1240" s="12">
        <v>0.9642464288677205</v>
      </c>
      <c r="K1240" s="23">
        <v>-9.025181126255355E-2</v>
      </c>
      <c r="L1240"/>
      <c r="M1240" s="12" t="str">
        <f t="shared" si="19"/>
        <v xml:space="preserve"> </v>
      </c>
    </row>
    <row r="1241" spans="1:13" x14ac:dyDescent="0.25">
      <c r="A1241" s="1" t="s">
        <v>29</v>
      </c>
      <c r="B1241" s="1" t="s">
        <v>23</v>
      </c>
      <c r="C1241" s="1" t="s">
        <v>32</v>
      </c>
      <c r="D1241" s="1" t="s">
        <v>5472</v>
      </c>
      <c r="E1241" s="16">
        <v>29.99</v>
      </c>
      <c r="F1241" s="74"/>
      <c r="G1241" s="74">
        <v>92</v>
      </c>
      <c r="H1241" s="16">
        <v>25077.68</v>
      </c>
      <c r="I1241" s="16">
        <v>272.58347826086958</v>
      </c>
      <c r="J1241" s="12">
        <v>0.97116857317056327</v>
      </c>
      <c r="K1241" s="23">
        <v>0.12150091096838134</v>
      </c>
      <c r="L1241"/>
      <c r="M1241" s="12" t="str">
        <f t="shared" si="19"/>
        <v xml:space="preserve"> </v>
      </c>
    </row>
    <row r="1242" spans="1:13" x14ac:dyDescent="0.25">
      <c r="A1242" s="1" t="s">
        <v>29</v>
      </c>
      <c r="B1242" s="1" t="s">
        <v>23</v>
      </c>
      <c r="C1242" s="1" t="s">
        <v>32</v>
      </c>
      <c r="D1242" s="1" t="s">
        <v>5476</v>
      </c>
      <c r="E1242" s="16">
        <v>32.99</v>
      </c>
      <c r="F1242" s="74"/>
      <c r="G1242" s="74">
        <v>65</v>
      </c>
      <c r="H1242" s="16">
        <v>16956.86</v>
      </c>
      <c r="I1242" s="16">
        <v>260.87476923076923</v>
      </c>
      <c r="J1242" s="12">
        <v>0.9777933796669348</v>
      </c>
      <c r="K1242" s="23">
        <v>-0.23283582089552235</v>
      </c>
      <c r="L1242"/>
      <c r="M1242" s="12" t="str">
        <f t="shared" si="19"/>
        <v xml:space="preserve"> </v>
      </c>
    </row>
    <row r="1243" spans="1:13" x14ac:dyDescent="0.25">
      <c r="A1243" s="1" t="s">
        <v>29</v>
      </c>
      <c r="B1243" s="1" t="s">
        <v>23</v>
      </c>
      <c r="C1243" s="1" t="s">
        <v>32</v>
      </c>
      <c r="D1243" s="1" t="s">
        <v>6445</v>
      </c>
      <c r="E1243" s="16">
        <v>31.99</v>
      </c>
      <c r="F1243" s="74"/>
      <c r="G1243" s="74">
        <v>68</v>
      </c>
      <c r="H1243" s="16">
        <v>13117.82</v>
      </c>
      <c r="I1243" s="16">
        <v>192.90911764705882</v>
      </c>
      <c r="J1243" s="12">
        <v>0.98269222664844202</v>
      </c>
      <c r="K1243" s="23">
        <v>5.2092592706116658E-3</v>
      </c>
      <c r="L1243"/>
      <c r="M1243" s="12" t="str">
        <f t="shared" si="19"/>
        <v>X</v>
      </c>
    </row>
    <row r="1244" spans="1:13" x14ac:dyDescent="0.25">
      <c r="A1244" s="1" t="s">
        <v>29</v>
      </c>
      <c r="B1244" s="1" t="s">
        <v>23</v>
      </c>
      <c r="C1244" s="1" t="s">
        <v>32</v>
      </c>
      <c r="D1244" s="1" t="s">
        <v>15628</v>
      </c>
      <c r="E1244" s="16">
        <v>45.99</v>
      </c>
      <c r="F1244" s="74"/>
      <c r="G1244" s="74">
        <v>19</v>
      </c>
      <c r="H1244" s="16">
        <v>3403.26</v>
      </c>
      <c r="I1244" s="16">
        <v>179.11894736842106</v>
      </c>
      <c r="J1244" s="12">
        <v>0.98724087797891957</v>
      </c>
      <c r="K1244" s="23" t="e">
        <v>#DIV/0!</v>
      </c>
      <c r="L1244"/>
      <c r="M1244" s="12" t="str">
        <f t="shared" si="19"/>
        <v>X</v>
      </c>
    </row>
    <row r="1245" spans="1:13" x14ac:dyDescent="0.25">
      <c r="A1245" s="1" t="s">
        <v>29</v>
      </c>
      <c r="B1245" s="1" t="s">
        <v>23</v>
      </c>
      <c r="C1245" s="1" t="s">
        <v>32</v>
      </c>
      <c r="D1245" s="1" t="s">
        <v>9514</v>
      </c>
      <c r="E1245" s="16">
        <v>32.99</v>
      </c>
      <c r="F1245" s="74"/>
      <c r="G1245" s="74">
        <v>102</v>
      </c>
      <c r="H1245" s="16">
        <v>18123.14</v>
      </c>
      <c r="I1245" s="16">
        <v>177.67784313725488</v>
      </c>
      <c r="J1245" s="12">
        <v>0.99175293306553358</v>
      </c>
      <c r="K1245" s="23">
        <v>-0.26819307310502105</v>
      </c>
      <c r="L1245"/>
      <c r="M1245" s="12" t="str">
        <f t="shared" si="19"/>
        <v>X</v>
      </c>
    </row>
    <row r="1246" spans="1:13" x14ac:dyDescent="0.25">
      <c r="A1246" s="1" t="s">
        <v>29</v>
      </c>
      <c r="B1246" s="1" t="s">
        <v>23</v>
      </c>
      <c r="C1246" s="1" t="s">
        <v>32</v>
      </c>
      <c r="D1246" s="1" t="s">
        <v>12494</v>
      </c>
      <c r="E1246" s="16">
        <v>33.99</v>
      </c>
      <c r="F1246" s="74"/>
      <c r="G1246" s="74">
        <v>46</v>
      </c>
      <c r="H1246" s="16">
        <v>6718.99</v>
      </c>
      <c r="I1246" s="16">
        <v>146.065</v>
      </c>
      <c r="J1246" s="12">
        <v>0.99546219312063899</v>
      </c>
      <c r="K1246" s="23">
        <v>-0.32669041642240493</v>
      </c>
      <c r="L1246"/>
      <c r="M1246" s="12" t="str">
        <f t="shared" si="19"/>
        <v>X</v>
      </c>
    </row>
    <row r="1247" spans="1:13" x14ac:dyDescent="0.25">
      <c r="A1247" s="1" t="s">
        <v>29</v>
      </c>
      <c r="B1247" s="1" t="s">
        <v>23</v>
      </c>
      <c r="C1247" s="1" t="s">
        <v>32</v>
      </c>
      <c r="D1247" s="1" t="s">
        <v>14566</v>
      </c>
      <c r="E1247" s="16">
        <v>37.99</v>
      </c>
      <c r="F1247" s="74"/>
      <c r="G1247" s="74">
        <v>1</v>
      </c>
      <c r="H1247" s="16">
        <v>110.97</v>
      </c>
      <c r="I1247" s="16">
        <v>110.97</v>
      </c>
      <c r="J1247" s="12">
        <v>0.99828023021587087</v>
      </c>
      <c r="K1247" s="23">
        <v>0.46051592524348495</v>
      </c>
      <c r="L1247"/>
      <c r="M1247" s="12" t="str">
        <f t="shared" si="19"/>
        <v>X</v>
      </c>
    </row>
    <row r="1248" spans="1:13" x14ac:dyDescent="0.25">
      <c r="A1248" s="1" t="s">
        <v>29</v>
      </c>
      <c r="B1248" s="1" t="s">
        <v>23</v>
      </c>
      <c r="C1248" s="1" t="s">
        <v>32</v>
      </c>
      <c r="D1248" s="1" t="s">
        <v>14668</v>
      </c>
      <c r="E1248" s="16">
        <v>29.99</v>
      </c>
      <c r="F1248" s="74"/>
      <c r="G1248" s="74">
        <v>50</v>
      </c>
      <c r="H1248" s="16">
        <v>3122.02</v>
      </c>
      <c r="I1248" s="16">
        <v>62.440399999999997</v>
      </c>
      <c r="J1248" s="12">
        <v>0.99986587825985673</v>
      </c>
      <c r="K1248" s="23">
        <v>6.886278670304133</v>
      </c>
      <c r="L1248"/>
      <c r="M1248" s="12" t="str">
        <f t="shared" si="19"/>
        <v>X</v>
      </c>
    </row>
    <row r="1249" spans="1:13" x14ac:dyDescent="0.25">
      <c r="A1249" s="1" t="s">
        <v>29</v>
      </c>
      <c r="B1249" s="1" t="s">
        <v>23</v>
      </c>
      <c r="C1249" s="1" t="s">
        <v>32</v>
      </c>
      <c r="D1249" s="1" t="s">
        <v>16317</v>
      </c>
      <c r="E1249" s="16">
        <v>34.99</v>
      </c>
      <c r="F1249" s="74"/>
      <c r="G1249" s="74">
        <v>53</v>
      </c>
      <c r="H1249" s="16">
        <v>279.92</v>
      </c>
      <c r="I1249" s="16">
        <v>5.2815094339622641</v>
      </c>
      <c r="J1249" s="12">
        <v>1.0000000000000002</v>
      </c>
      <c r="K1249" s="23" t="e">
        <v>#DIV/0!</v>
      </c>
      <c r="L1249"/>
      <c r="M1249" s="12" t="str">
        <f t="shared" si="19"/>
        <v>X</v>
      </c>
    </row>
    <row r="1250" spans="1:13" x14ac:dyDescent="0.25">
      <c r="A1250" s="1" t="s">
        <v>29</v>
      </c>
      <c r="B1250" s="1" t="s">
        <v>23</v>
      </c>
      <c r="C1250" s="1" t="s">
        <v>33</v>
      </c>
      <c r="D1250" s="1"/>
      <c r="E1250" s="16">
        <v>1006.2200000000001</v>
      </c>
      <c r="F1250" s="74"/>
      <c r="G1250" s="74">
        <v>2325</v>
      </c>
      <c r="H1250" s="16">
        <v>2218006.35</v>
      </c>
      <c r="I1250" s="16">
        <v>39378.473827673442</v>
      </c>
      <c r="J1250" s="12"/>
      <c r="K1250" s="23">
        <v>-5.0875718693205618E-2</v>
      </c>
      <c r="L1250"/>
      <c r="M1250" s="12" t="str">
        <f t="shared" si="19"/>
        <v xml:space="preserve"> </v>
      </c>
    </row>
    <row r="1251" spans="1:13" x14ac:dyDescent="0.25">
      <c r="A1251" s="1" t="s">
        <v>29</v>
      </c>
      <c r="B1251" s="1" t="s">
        <v>23</v>
      </c>
      <c r="C1251" s="1" t="s">
        <v>34</v>
      </c>
      <c r="D1251" s="1" t="s">
        <v>6847</v>
      </c>
      <c r="E1251" s="16">
        <v>24.99</v>
      </c>
      <c r="F1251" s="74"/>
      <c r="G1251" s="74">
        <v>157</v>
      </c>
      <c r="H1251" s="16">
        <v>241753.26</v>
      </c>
      <c r="I1251" s="16">
        <v>1539.8296815286624</v>
      </c>
      <c r="J1251" s="12">
        <v>0.18737484857754771</v>
      </c>
      <c r="K1251" s="23">
        <v>-8.3293850090021659E-2</v>
      </c>
      <c r="L1251"/>
      <c r="M1251" s="12" t="str">
        <f t="shared" si="19"/>
        <v xml:space="preserve"> </v>
      </c>
    </row>
    <row r="1252" spans="1:13" x14ac:dyDescent="0.25">
      <c r="A1252" s="1" t="s">
        <v>29</v>
      </c>
      <c r="B1252" s="1" t="s">
        <v>23</v>
      </c>
      <c r="C1252" s="1" t="s">
        <v>34</v>
      </c>
      <c r="D1252" s="1" t="s">
        <v>6858</v>
      </c>
      <c r="E1252" s="16">
        <v>19.989999999999998</v>
      </c>
      <c r="F1252" s="74"/>
      <c r="G1252" s="74">
        <v>53</v>
      </c>
      <c r="H1252" s="16">
        <v>72143.91</v>
      </c>
      <c r="I1252" s="16">
        <v>1361.2058490566039</v>
      </c>
      <c r="J1252" s="12">
        <v>0.35301377794059741</v>
      </c>
      <c r="K1252" s="23">
        <v>2.937820878494013E-2</v>
      </c>
      <c r="L1252"/>
      <c r="M1252" s="12" t="str">
        <f t="shared" si="19"/>
        <v xml:space="preserve"> </v>
      </c>
    </row>
    <row r="1253" spans="1:13" x14ac:dyDescent="0.25">
      <c r="A1253" s="1" t="s">
        <v>29</v>
      </c>
      <c r="B1253" s="1" t="s">
        <v>23</v>
      </c>
      <c r="C1253" s="1" t="s">
        <v>34</v>
      </c>
      <c r="D1253" s="1" t="s">
        <v>6753</v>
      </c>
      <c r="E1253" s="16">
        <v>24.99</v>
      </c>
      <c r="F1253" s="74"/>
      <c r="G1253" s="74">
        <v>125</v>
      </c>
      <c r="H1253" s="16">
        <v>154588.14000000001</v>
      </c>
      <c r="I1253" s="16">
        <v>1236.7051200000001</v>
      </c>
      <c r="J1253" s="12">
        <v>0.50350278161081574</v>
      </c>
      <c r="K1253" s="23">
        <v>-3.2681782642689394E-2</v>
      </c>
      <c r="L1253"/>
      <c r="M1253" s="12" t="str">
        <f t="shared" si="19"/>
        <v xml:space="preserve"> </v>
      </c>
    </row>
    <row r="1254" spans="1:13" x14ac:dyDescent="0.25">
      <c r="A1254" s="1" t="s">
        <v>29</v>
      </c>
      <c r="B1254" s="1" t="s">
        <v>23</v>
      </c>
      <c r="C1254" s="1" t="s">
        <v>34</v>
      </c>
      <c r="D1254" s="1" t="s">
        <v>10041</v>
      </c>
      <c r="E1254" s="16">
        <v>19.989999999999998</v>
      </c>
      <c r="F1254" s="74"/>
      <c r="G1254" s="74">
        <v>8</v>
      </c>
      <c r="H1254" s="16">
        <v>9255.3700000000008</v>
      </c>
      <c r="I1254" s="16">
        <v>1156.9212500000001</v>
      </c>
      <c r="J1254" s="12">
        <v>0.64428325014918786</v>
      </c>
      <c r="K1254" s="23">
        <v>0.19329896907216515</v>
      </c>
      <c r="L1254"/>
      <c r="M1254" s="12" t="str">
        <f t="shared" si="19"/>
        <v xml:space="preserve"> </v>
      </c>
    </row>
    <row r="1255" spans="1:13" x14ac:dyDescent="0.25">
      <c r="A1255" s="1" t="s">
        <v>29</v>
      </c>
      <c r="B1255" s="1" t="s">
        <v>23</v>
      </c>
      <c r="C1255" s="1" t="s">
        <v>34</v>
      </c>
      <c r="D1255" s="1" t="s">
        <v>6838</v>
      </c>
      <c r="E1255" s="16">
        <v>17.989999999999998</v>
      </c>
      <c r="F1255" s="74"/>
      <c r="G1255" s="74">
        <v>157</v>
      </c>
      <c r="H1255" s="16">
        <v>155631.49</v>
      </c>
      <c r="I1255" s="16">
        <v>991.28337579617823</v>
      </c>
      <c r="J1255" s="12">
        <v>0.76490800148717653</v>
      </c>
      <c r="K1255" s="23">
        <v>-0.1002600104004161</v>
      </c>
      <c r="L1255"/>
      <c r="M1255" s="12" t="str">
        <f t="shared" si="19"/>
        <v xml:space="preserve"> </v>
      </c>
    </row>
    <row r="1256" spans="1:13" x14ac:dyDescent="0.25">
      <c r="A1256" s="1" t="s">
        <v>29</v>
      </c>
      <c r="B1256" s="1" t="s">
        <v>23</v>
      </c>
      <c r="C1256" s="1" t="s">
        <v>34</v>
      </c>
      <c r="D1256" s="1" t="s">
        <v>9611</v>
      </c>
      <c r="E1256" s="16">
        <v>17.989999999999998</v>
      </c>
      <c r="F1256" s="74"/>
      <c r="G1256" s="74">
        <v>33</v>
      </c>
      <c r="H1256" s="16">
        <v>22757.35</v>
      </c>
      <c r="I1256" s="16">
        <v>689.61666666666667</v>
      </c>
      <c r="J1256" s="12">
        <v>0.84882430732493652</v>
      </c>
      <c r="K1256" s="23">
        <v>1.2508896797153026</v>
      </c>
      <c r="L1256"/>
      <c r="M1256" s="12" t="str">
        <f t="shared" si="19"/>
        <v xml:space="preserve"> </v>
      </c>
    </row>
    <row r="1257" spans="1:13" x14ac:dyDescent="0.25">
      <c r="A1257" s="1" t="s">
        <v>29</v>
      </c>
      <c r="B1257" s="1" t="s">
        <v>23</v>
      </c>
      <c r="C1257" s="1" t="s">
        <v>34</v>
      </c>
      <c r="D1257" s="1" t="s">
        <v>6764</v>
      </c>
      <c r="E1257" s="16">
        <v>19.989999999999998</v>
      </c>
      <c r="F1257" s="74"/>
      <c r="G1257" s="74">
        <v>139</v>
      </c>
      <c r="H1257" s="16">
        <v>83258.350000000006</v>
      </c>
      <c r="I1257" s="16">
        <v>598.98093525179866</v>
      </c>
      <c r="J1257" s="12">
        <v>0.92171156452615099</v>
      </c>
      <c r="K1257" s="23">
        <v>-0.11982248520710048</v>
      </c>
      <c r="L1257"/>
      <c r="M1257" s="12" t="str">
        <f t="shared" si="19"/>
        <v xml:space="preserve"> </v>
      </c>
    </row>
    <row r="1258" spans="1:13" x14ac:dyDescent="0.25">
      <c r="A1258" s="1" t="s">
        <v>29</v>
      </c>
      <c r="B1258" s="1" t="s">
        <v>23</v>
      </c>
      <c r="C1258" s="1" t="s">
        <v>34</v>
      </c>
      <c r="D1258" s="1" t="s">
        <v>6785</v>
      </c>
      <c r="E1258" s="16">
        <v>19.989999999999998</v>
      </c>
      <c r="F1258" s="74"/>
      <c r="G1258" s="74">
        <v>75</v>
      </c>
      <c r="H1258" s="16">
        <v>31384.3</v>
      </c>
      <c r="I1258" s="16">
        <v>418.45733333333334</v>
      </c>
      <c r="J1258" s="12">
        <v>0.97263172823650235</v>
      </c>
      <c r="K1258" s="23">
        <v>-0.13211719181868442</v>
      </c>
      <c r="L1258"/>
      <c r="M1258" s="12" t="str">
        <f t="shared" si="19"/>
        <v xml:space="preserve"> </v>
      </c>
    </row>
    <row r="1259" spans="1:13" x14ac:dyDescent="0.25">
      <c r="A1259" s="1" t="s">
        <v>29</v>
      </c>
      <c r="B1259" s="1" t="s">
        <v>23</v>
      </c>
      <c r="C1259" s="1" t="s">
        <v>34</v>
      </c>
      <c r="D1259" s="1" t="s">
        <v>14480</v>
      </c>
      <c r="E1259" s="16">
        <v>24.99</v>
      </c>
      <c r="F1259" s="74"/>
      <c r="G1259" s="74">
        <v>58</v>
      </c>
      <c r="H1259" s="16">
        <v>11620.35</v>
      </c>
      <c r="I1259" s="16">
        <v>200.35086206896551</v>
      </c>
      <c r="J1259" s="12">
        <v>0.9970115105545605</v>
      </c>
      <c r="K1259" s="23">
        <v>14.5</v>
      </c>
      <c r="L1259"/>
      <c r="M1259" s="12" t="str">
        <f t="shared" si="19"/>
        <v>X</v>
      </c>
    </row>
    <row r="1260" spans="1:13" x14ac:dyDescent="0.25">
      <c r="A1260" s="1" t="s">
        <v>29</v>
      </c>
      <c r="B1260" s="1" t="s">
        <v>23</v>
      </c>
      <c r="C1260" s="1" t="s">
        <v>34</v>
      </c>
      <c r="D1260" s="1" t="s">
        <v>16203</v>
      </c>
      <c r="E1260" s="16">
        <v>24.99</v>
      </c>
      <c r="F1260" s="74"/>
      <c r="G1260" s="74">
        <v>58</v>
      </c>
      <c r="H1260" s="16">
        <v>1424.43</v>
      </c>
      <c r="I1260" s="16">
        <v>24.559137931034485</v>
      </c>
      <c r="J1260" s="12">
        <v>1</v>
      </c>
      <c r="K1260" s="23" t="e">
        <v>#DIV/0!</v>
      </c>
      <c r="L1260"/>
      <c r="M1260" s="12" t="str">
        <f t="shared" si="19"/>
        <v>X</v>
      </c>
    </row>
    <row r="1261" spans="1:13" x14ac:dyDescent="0.25">
      <c r="A1261" s="1" t="s">
        <v>29</v>
      </c>
      <c r="B1261" s="1" t="s">
        <v>23</v>
      </c>
      <c r="C1261" s="1" t="s">
        <v>35</v>
      </c>
      <c r="D1261" s="1"/>
      <c r="E1261" s="16">
        <v>215.9</v>
      </c>
      <c r="F1261" s="74"/>
      <c r="G1261" s="74">
        <v>863</v>
      </c>
      <c r="H1261" s="16">
        <v>783816.95000000007</v>
      </c>
      <c r="I1261" s="16">
        <v>8217.9102116332451</v>
      </c>
      <c r="J1261" s="12"/>
      <c r="K1261" s="23">
        <v>-3.9393041399940709E-2</v>
      </c>
      <c r="L1261"/>
      <c r="M1261" s="12" t="str">
        <f t="shared" si="19"/>
        <v xml:space="preserve"> </v>
      </c>
    </row>
    <row r="1262" spans="1:13" x14ac:dyDescent="0.25">
      <c r="A1262" s="1" t="s">
        <v>29</v>
      </c>
      <c r="B1262" s="1" t="s">
        <v>23</v>
      </c>
      <c r="C1262" s="1" t="s">
        <v>36</v>
      </c>
      <c r="D1262" s="1" t="s">
        <v>7329</v>
      </c>
      <c r="E1262" s="16">
        <v>39.99</v>
      </c>
      <c r="F1262" s="74"/>
      <c r="G1262" s="74">
        <v>136</v>
      </c>
      <c r="H1262" s="16">
        <v>271971.99</v>
      </c>
      <c r="I1262" s="16">
        <v>1999.794044117647</v>
      </c>
      <c r="J1262" s="12">
        <v>0.43549866484545424</v>
      </c>
      <c r="K1262" s="23">
        <v>0.19525483304042179</v>
      </c>
      <c r="L1262"/>
      <c r="M1262" s="12" t="str">
        <f t="shared" si="19"/>
        <v xml:space="preserve"> </v>
      </c>
    </row>
    <row r="1263" spans="1:13" x14ac:dyDescent="0.25">
      <c r="A1263" s="1" t="s">
        <v>29</v>
      </c>
      <c r="B1263" s="1" t="s">
        <v>23</v>
      </c>
      <c r="C1263" s="1" t="s">
        <v>36</v>
      </c>
      <c r="D1263" s="1" t="s">
        <v>7340</v>
      </c>
      <c r="E1263" s="16">
        <v>49.99</v>
      </c>
      <c r="F1263" s="74"/>
      <c r="G1263" s="74">
        <v>128</v>
      </c>
      <c r="H1263" s="16">
        <v>188512.29</v>
      </c>
      <c r="I1263" s="16">
        <v>1472.7522656250001</v>
      </c>
      <c r="J1263" s="12">
        <v>0.75622251499113113</v>
      </c>
      <c r="K1263" s="23">
        <v>-0.11124204572236629</v>
      </c>
      <c r="L1263"/>
      <c r="M1263" s="12" t="str">
        <f t="shared" si="19"/>
        <v xml:space="preserve"> </v>
      </c>
    </row>
    <row r="1264" spans="1:13" x14ac:dyDescent="0.25">
      <c r="A1264" s="1" t="s">
        <v>29</v>
      </c>
      <c r="B1264" s="1" t="s">
        <v>23</v>
      </c>
      <c r="C1264" s="1" t="s">
        <v>36</v>
      </c>
      <c r="D1264" s="1" t="s">
        <v>7270</v>
      </c>
      <c r="E1264" s="16">
        <v>44.49</v>
      </c>
      <c r="F1264" s="74"/>
      <c r="G1264" s="74">
        <v>102</v>
      </c>
      <c r="H1264" s="16">
        <v>114180.57</v>
      </c>
      <c r="I1264" s="16">
        <v>1119.4173529411764</v>
      </c>
      <c r="J1264" s="12">
        <v>1</v>
      </c>
      <c r="K1264" s="23">
        <v>-9.2144489039237887E-2</v>
      </c>
      <c r="L1264"/>
      <c r="M1264" s="12" t="str">
        <f t="shared" si="19"/>
        <v>X</v>
      </c>
    </row>
    <row r="1265" spans="1:13" x14ac:dyDescent="0.25">
      <c r="A1265" s="1" t="s">
        <v>29</v>
      </c>
      <c r="B1265" s="1" t="s">
        <v>23</v>
      </c>
      <c r="C1265" s="1" t="s">
        <v>37</v>
      </c>
      <c r="D1265" s="1"/>
      <c r="E1265" s="16">
        <v>134.47</v>
      </c>
      <c r="F1265" s="74"/>
      <c r="G1265" s="74">
        <v>366</v>
      </c>
      <c r="H1265" s="16">
        <v>574664.85</v>
      </c>
      <c r="I1265" s="16">
        <v>4591.9636626838237</v>
      </c>
      <c r="J1265" s="12"/>
      <c r="K1265" s="23">
        <v>1.6350034605236319E-2</v>
      </c>
      <c r="L1265"/>
      <c r="M1265" s="12" t="str">
        <f t="shared" si="19"/>
        <v xml:space="preserve"> </v>
      </c>
    </row>
    <row r="1266" spans="1:13" x14ac:dyDescent="0.25">
      <c r="A1266" s="1" t="s">
        <v>29</v>
      </c>
      <c r="B1266" s="1" t="s">
        <v>23</v>
      </c>
      <c r="C1266" s="1" t="s">
        <v>38</v>
      </c>
      <c r="D1266" s="1" t="s">
        <v>7671</v>
      </c>
      <c r="E1266" s="16">
        <v>59.99</v>
      </c>
      <c r="F1266" s="74"/>
      <c r="G1266" s="74">
        <v>149</v>
      </c>
      <c r="H1266" s="16">
        <v>347442.25</v>
      </c>
      <c r="I1266" s="16">
        <v>2331.8271812080538</v>
      </c>
      <c r="J1266" s="12">
        <v>0.42652451780926171</v>
      </c>
      <c r="K1266" s="23">
        <v>3.8585321212081247E-4</v>
      </c>
      <c r="L1266"/>
      <c r="M1266" s="12" t="str">
        <f t="shared" si="19"/>
        <v xml:space="preserve"> </v>
      </c>
    </row>
    <row r="1267" spans="1:13" x14ac:dyDescent="0.25">
      <c r="A1267" s="1" t="s">
        <v>29</v>
      </c>
      <c r="B1267" s="1" t="s">
        <v>23</v>
      </c>
      <c r="C1267" s="1" t="s">
        <v>38</v>
      </c>
      <c r="D1267" s="1" t="s">
        <v>9096</v>
      </c>
      <c r="E1267" s="16">
        <v>74.989999999999995</v>
      </c>
      <c r="F1267" s="74"/>
      <c r="G1267" s="74">
        <v>40</v>
      </c>
      <c r="H1267" s="16">
        <v>65391.28</v>
      </c>
      <c r="I1267" s="16">
        <v>1634.7819999999999</v>
      </c>
      <c r="J1267" s="12">
        <v>0.72554950983805444</v>
      </c>
      <c r="K1267" s="23">
        <v>0.12082262210796912</v>
      </c>
      <c r="L1267"/>
      <c r="M1267" s="12" t="str">
        <f t="shared" si="19"/>
        <v xml:space="preserve"> </v>
      </c>
    </row>
    <row r="1268" spans="1:13" x14ac:dyDescent="0.25">
      <c r="A1268" s="1" t="s">
        <v>29</v>
      </c>
      <c r="B1268" s="1" t="s">
        <v>23</v>
      </c>
      <c r="C1268" s="1" t="s">
        <v>38</v>
      </c>
      <c r="D1268" s="1" t="s">
        <v>7688</v>
      </c>
      <c r="E1268" s="16">
        <v>74.989999999999995</v>
      </c>
      <c r="F1268" s="74"/>
      <c r="G1268" s="74">
        <v>110</v>
      </c>
      <c r="H1268" s="16">
        <v>165047.54</v>
      </c>
      <c r="I1268" s="16">
        <v>1500.4321818181818</v>
      </c>
      <c r="J1268" s="12">
        <v>1</v>
      </c>
      <c r="K1268" s="23">
        <v>-9.5654694391934414E-2</v>
      </c>
      <c r="L1268"/>
      <c r="M1268" s="12" t="str">
        <f t="shared" si="19"/>
        <v>X</v>
      </c>
    </row>
    <row r="1269" spans="1:13" x14ac:dyDescent="0.25">
      <c r="A1269" s="1" t="s">
        <v>29</v>
      </c>
      <c r="B1269" s="1" t="s">
        <v>23</v>
      </c>
      <c r="C1269" s="1" t="s">
        <v>39</v>
      </c>
      <c r="D1269" s="1"/>
      <c r="E1269" s="16">
        <v>209.96999999999997</v>
      </c>
      <c r="F1269" s="74"/>
      <c r="G1269" s="74">
        <v>299</v>
      </c>
      <c r="H1269" s="16">
        <v>577881.07000000007</v>
      </c>
      <c r="I1269" s="16">
        <v>5467.0413630262356</v>
      </c>
      <c r="J1269" s="12"/>
      <c r="K1269" s="23">
        <v>-1.7468833835190267E-2</v>
      </c>
      <c r="L1269"/>
      <c r="M1269" s="12" t="str">
        <f t="shared" si="19"/>
        <v xml:space="preserve"> </v>
      </c>
    </row>
    <row r="1270" spans="1:13" x14ac:dyDescent="0.25">
      <c r="A1270" s="1" t="s">
        <v>29</v>
      </c>
      <c r="B1270" s="1" t="s">
        <v>23</v>
      </c>
      <c r="C1270" s="1" t="s">
        <v>10307</v>
      </c>
      <c r="D1270" s="1" t="s">
        <v>12815</v>
      </c>
      <c r="E1270" s="16">
        <v>37.99</v>
      </c>
      <c r="F1270" s="74"/>
      <c r="G1270" s="74">
        <v>92</v>
      </c>
      <c r="H1270" s="16">
        <v>71649.14</v>
      </c>
      <c r="I1270" s="16">
        <v>778.79499999999996</v>
      </c>
      <c r="J1270" s="12">
        <v>1</v>
      </c>
      <c r="K1270" s="23">
        <v>0.30881332408049977</v>
      </c>
      <c r="L1270"/>
      <c r="M1270" s="12" t="str">
        <f t="shared" si="19"/>
        <v>X</v>
      </c>
    </row>
    <row r="1271" spans="1:13" x14ac:dyDescent="0.25">
      <c r="A1271" s="1" t="s">
        <v>29</v>
      </c>
      <c r="B1271" s="1" t="s">
        <v>23</v>
      </c>
      <c r="C1271" s="1" t="s">
        <v>15183</v>
      </c>
      <c r="D1271" s="1"/>
      <c r="E1271" s="16">
        <v>37.99</v>
      </c>
      <c r="F1271" s="74"/>
      <c r="G1271" s="74">
        <v>92</v>
      </c>
      <c r="H1271" s="16">
        <v>71649.14</v>
      </c>
      <c r="I1271" s="16">
        <v>778.79499999999996</v>
      </c>
      <c r="J1271" s="12"/>
      <c r="K1271" s="23">
        <v>0.30881332408049977</v>
      </c>
      <c r="L1271"/>
      <c r="M1271" s="12" t="str">
        <f t="shared" si="19"/>
        <v xml:space="preserve"> </v>
      </c>
    </row>
    <row r="1272" spans="1:13" x14ac:dyDescent="0.25">
      <c r="A1272" s="1" t="s">
        <v>29</v>
      </c>
      <c r="B1272" s="1" t="s">
        <v>24</v>
      </c>
      <c r="C1272" s="1"/>
      <c r="D1272" s="1"/>
      <c r="E1272" s="16">
        <v>1604.5500000000002</v>
      </c>
      <c r="F1272" s="74"/>
      <c r="G1272" s="74">
        <v>3945</v>
      </c>
      <c r="H1272" s="16">
        <v>4226018.3600000003</v>
      </c>
      <c r="I1272" s="16">
        <v>58434.184065016751</v>
      </c>
      <c r="J1272" s="12"/>
      <c r="K1272" s="23">
        <v>-3.0991335169500811E-2</v>
      </c>
      <c r="L1272"/>
      <c r="M1272" s="12" t="str">
        <f t="shared" si="19"/>
        <v xml:space="preserve"> </v>
      </c>
    </row>
    <row r="1273" spans="1:13" x14ac:dyDescent="0.25">
      <c r="A1273" s="1" t="s">
        <v>25</v>
      </c>
      <c r="B1273" s="1" t="s">
        <v>13</v>
      </c>
      <c r="C1273" s="1" t="s">
        <v>32</v>
      </c>
      <c r="D1273" s="1" t="s">
        <v>5478</v>
      </c>
      <c r="E1273" s="16">
        <v>7.49</v>
      </c>
      <c r="F1273" s="74"/>
      <c r="G1273" s="74">
        <v>136</v>
      </c>
      <c r="H1273" s="16">
        <v>105609</v>
      </c>
      <c r="I1273" s="16">
        <v>776.53676470588232</v>
      </c>
      <c r="J1273" s="12">
        <v>0.52284202473122465</v>
      </c>
      <c r="K1273" s="23">
        <v>-0.12050898203592808</v>
      </c>
      <c r="L1273"/>
      <c r="M1273" s="12" t="str">
        <f t="shared" si="19"/>
        <v xml:space="preserve"> </v>
      </c>
    </row>
    <row r="1274" spans="1:13" x14ac:dyDescent="0.25">
      <c r="A1274" s="1" t="s">
        <v>25</v>
      </c>
      <c r="B1274" s="1" t="s">
        <v>13</v>
      </c>
      <c r="C1274" s="1" t="s">
        <v>32</v>
      </c>
      <c r="D1274" s="1" t="s">
        <v>6252</v>
      </c>
      <c r="E1274" s="16">
        <v>7.99</v>
      </c>
      <c r="F1274" s="74"/>
      <c r="G1274" s="74">
        <v>102</v>
      </c>
      <c r="H1274" s="16">
        <v>72285.95</v>
      </c>
      <c r="I1274" s="16">
        <v>708.68578431372543</v>
      </c>
      <c r="J1274" s="12">
        <v>1</v>
      </c>
      <c r="K1274" s="23">
        <v>4.0779564388687239E-2</v>
      </c>
      <c r="L1274"/>
      <c r="M1274" s="12" t="str">
        <f t="shared" si="19"/>
        <v>X</v>
      </c>
    </row>
    <row r="1275" spans="1:13" x14ac:dyDescent="0.25">
      <c r="A1275" s="1" t="s">
        <v>25</v>
      </c>
      <c r="B1275" s="1" t="s">
        <v>13</v>
      </c>
      <c r="C1275" s="1" t="s">
        <v>33</v>
      </c>
      <c r="D1275" s="1"/>
      <c r="E1275" s="16">
        <v>15.48</v>
      </c>
      <c r="F1275" s="74"/>
      <c r="G1275" s="74">
        <v>238</v>
      </c>
      <c r="H1275" s="16">
        <v>177894.95</v>
      </c>
      <c r="I1275" s="16">
        <v>1485.2225490196079</v>
      </c>
      <c r="J1275" s="12"/>
      <c r="K1275" s="23">
        <v>-6.1405502588620986E-2</v>
      </c>
      <c r="L1275"/>
      <c r="M1275" s="12" t="str">
        <f t="shared" si="19"/>
        <v xml:space="preserve"> </v>
      </c>
    </row>
    <row r="1276" spans="1:13" x14ac:dyDescent="0.25">
      <c r="A1276" s="1" t="s">
        <v>25</v>
      </c>
      <c r="B1276" s="1" t="s">
        <v>13</v>
      </c>
      <c r="C1276" s="1" t="s">
        <v>34</v>
      </c>
      <c r="D1276" s="1" t="s">
        <v>6757</v>
      </c>
      <c r="E1276" s="16">
        <v>4.49</v>
      </c>
      <c r="F1276" s="74"/>
      <c r="G1276" s="74">
        <v>152</v>
      </c>
      <c r="H1276" s="16">
        <v>97572.19</v>
      </c>
      <c r="I1276" s="16">
        <v>641.92230263157899</v>
      </c>
      <c r="J1276" s="12">
        <v>1</v>
      </c>
      <c r="K1276" s="23">
        <v>-0.11682431380500147</v>
      </c>
      <c r="L1276"/>
      <c r="M1276" s="12" t="str">
        <f t="shared" si="19"/>
        <v>X</v>
      </c>
    </row>
    <row r="1277" spans="1:13" x14ac:dyDescent="0.25">
      <c r="A1277" s="1" t="s">
        <v>25</v>
      </c>
      <c r="B1277" s="1" t="s">
        <v>13</v>
      </c>
      <c r="C1277" s="1" t="s">
        <v>35</v>
      </c>
      <c r="D1277" s="1"/>
      <c r="E1277" s="16">
        <v>4.49</v>
      </c>
      <c r="F1277" s="74"/>
      <c r="G1277" s="74">
        <v>152</v>
      </c>
      <c r="H1277" s="16">
        <v>97572.19</v>
      </c>
      <c r="I1277" s="16">
        <v>641.92230263157899</v>
      </c>
      <c r="J1277" s="12"/>
      <c r="K1277" s="23">
        <v>-0.11682431380500147</v>
      </c>
      <c r="L1277"/>
      <c r="M1277" s="12" t="str">
        <f t="shared" si="19"/>
        <v xml:space="preserve"> </v>
      </c>
    </row>
    <row r="1278" spans="1:13" x14ac:dyDescent="0.25">
      <c r="A1278" s="1" t="s">
        <v>25</v>
      </c>
      <c r="B1278" s="1" t="s">
        <v>13</v>
      </c>
      <c r="C1278" s="1" t="s">
        <v>36</v>
      </c>
      <c r="D1278" s="1" t="s">
        <v>7263</v>
      </c>
      <c r="E1278" s="16">
        <v>8.99</v>
      </c>
      <c r="F1278" s="74"/>
      <c r="G1278" s="74">
        <v>137</v>
      </c>
      <c r="H1278" s="16">
        <v>51990.14</v>
      </c>
      <c r="I1278" s="16">
        <v>379.49007299270073</v>
      </c>
      <c r="J1278" s="12">
        <v>1</v>
      </c>
      <c r="K1278" s="23">
        <v>4.8342810200454833E-2</v>
      </c>
      <c r="L1278"/>
      <c r="M1278" s="12" t="str">
        <f t="shared" si="19"/>
        <v>X</v>
      </c>
    </row>
    <row r="1279" spans="1:13" x14ac:dyDescent="0.25">
      <c r="A1279" s="1" t="s">
        <v>25</v>
      </c>
      <c r="B1279" s="1" t="s">
        <v>13</v>
      </c>
      <c r="C1279" s="1" t="s">
        <v>37</v>
      </c>
      <c r="D1279" s="1"/>
      <c r="E1279" s="16">
        <v>8.99</v>
      </c>
      <c r="F1279" s="74"/>
      <c r="G1279" s="74">
        <v>137</v>
      </c>
      <c r="H1279" s="16">
        <v>51990.14</v>
      </c>
      <c r="I1279" s="16">
        <v>379.49007299270073</v>
      </c>
      <c r="J1279" s="12"/>
      <c r="K1279" s="23">
        <v>4.8342810200454833E-2</v>
      </c>
      <c r="L1279"/>
      <c r="M1279" s="12" t="str">
        <f t="shared" si="19"/>
        <v xml:space="preserve"> </v>
      </c>
    </row>
    <row r="1280" spans="1:13" x14ac:dyDescent="0.25">
      <c r="A1280" s="1" t="s">
        <v>25</v>
      </c>
      <c r="B1280" s="1" t="s">
        <v>13</v>
      </c>
      <c r="C1280" s="1" t="s">
        <v>38</v>
      </c>
      <c r="D1280" s="1" t="s">
        <v>7541</v>
      </c>
      <c r="E1280" s="16">
        <v>13.49</v>
      </c>
      <c r="F1280" s="74"/>
      <c r="G1280" s="74">
        <v>119</v>
      </c>
      <c r="H1280" s="16">
        <v>243346.11</v>
      </c>
      <c r="I1280" s="16">
        <v>2044.9252941176469</v>
      </c>
      <c r="J1280" s="12">
        <v>0.76107860508060876</v>
      </c>
      <c r="K1280" s="23">
        <v>0.21541717020587559</v>
      </c>
      <c r="L1280"/>
      <c r="M1280" s="12" t="str">
        <f t="shared" si="19"/>
        <v xml:space="preserve"> </v>
      </c>
    </row>
    <row r="1281" spans="1:13" x14ac:dyDescent="0.25">
      <c r="A1281" s="1" t="s">
        <v>25</v>
      </c>
      <c r="B1281" s="1" t="s">
        <v>13</v>
      </c>
      <c r="C1281" s="1" t="s">
        <v>38</v>
      </c>
      <c r="D1281" s="1" t="s">
        <v>7659</v>
      </c>
      <c r="E1281" s="16">
        <v>15.99</v>
      </c>
      <c r="F1281" s="74"/>
      <c r="G1281" s="74">
        <v>113</v>
      </c>
      <c r="H1281" s="16">
        <v>38487.93</v>
      </c>
      <c r="I1281" s="16">
        <v>340.60115044247789</v>
      </c>
      <c r="J1281" s="12">
        <v>0.88784325961996335</v>
      </c>
      <c r="K1281" s="23">
        <v>-0.35913936562874071</v>
      </c>
      <c r="L1281"/>
      <c r="M1281" s="12" t="str">
        <f t="shared" si="19"/>
        <v xml:space="preserve"> </v>
      </c>
    </row>
    <row r="1282" spans="1:13" x14ac:dyDescent="0.25">
      <c r="A1282" s="1" t="s">
        <v>25</v>
      </c>
      <c r="B1282" s="1" t="s">
        <v>13</v>
      </c>
      <c r="C1282" s="1" t="s">
        <v>38</v>
      </c>
      <c r="D1282" s="1" t="s">
        <v>7632</v>
      </c>
      <c r="E1282" s="16">
        <v>14.49</v>
      </c>
      <c r="F1282" s="74"/>
      <c r="G1282" s="74">
        <v>143</v>
      </c>
      <c r="H1282" s="16">
        <v>43093.26</v>
      </c>
      <c r="I1282" s="16">
        <v>301.35146853146853</v>
      </c>
      <c r="J1282" s="12">
        <v>1</v>
      </c>
      <c r="K1282" s="23">
        <v>-0.32327860140795772</v>
      </c>
      <c r="L1282"/>
      <c r="M1282" s="12" t="str">
        <f t="shared" si="19"/>
        <v>X</v>
      </c>
    </row>
    <row r="1283" spans="1:13" x14ac:dyDescent="0.25">
      <c r="A1283" s="1" t="s">
        <v>25</v>
      </c>
      <c r="B1283" s="1" t="s">
        <v>13</v>
      </c>
      <c r="C1283" s="1" t="s">
        <v>39</v>
      </c>
      <c r="D1283" s="1"/>
      <c r="E1283" s="16">
        <v>43.97</v>
      </c>
      <c r="F1283" s="74"/>
      <c r="G1283" s="74">
        <v>375</v>
      </c>
      <c r="H1283" s="16">
        <v>324927.3</v>
      </c>
      <c r="I1283" s="16">
        <v>2686.8779130915932</v>
      </c>
      <c r="J1283" s="12"/>
      <c r="K1283" s="23">
        <v>3.0099500475719854E-3</v>
      </c>
      <c r="L1283"/>
      <c r="M1283" s="12" t="str">
        <f t="shared" si="19"/>
        <v xml:space="preserve"> </v>
      </c>
    </row>
    <row r="1284" spans="1:13" x14ac:dyDescent="0.25">
      <c r="A1284" s="1" t="s">
        <v>25</v>
      </c>
      <c r="B1284" s="1" t="s">
        <v>14</v>
      </c>
      <c r="C1284" s="1"/>
      <c r="D1284" s="1"/>
      <c r="E1284" s="16">
        <v>72.930000000000007</v>
      </c>
      <c r="F1284" s="74"/>
      <c r="G1284" s="74">
        <v>902</v>
      </c>
      <c r="H1284" s="16">
        <v>652384.58000000007</v>
      </c>
      <c r="I1284" s="16">
        <v>5193.5128377354813</v>
      </c>
      <c r="J1284" s="12"/>
      <c r="K1284" s="23">
        <v>-3.1433818412263448E-2</v>
      </c>
      <c r="L1284"/>
      <c r="M1284" s="12" t="str">
        <f t="shared" si="19"/>
        <v xml:space="preserve"> </v>
      </c>
    </row>
    <row r="1285" spans="1:13" x14ac:dyDescent="0.25">
      <c r="A1285" s="1" t="s">
        <v>25</v>
      </c>
      <c r="B1285" s="1" t="s">
        <v>15</v>
      </c>
      <c r="C1285" s="1" t="s">
        <v>32</v>
      </c>
      <c r="D1285" s="1" t="s">
        <v>9445</v>
      </c>
      <c r="E1285" s="16">
        <v>39.99</v>
      </c>
      <c r="F1285" s="74"/>
      <c r="G1285" s="74">
        <v>111</v>
      </c>
      <c r="H1285" s="16">
        <v>119388.18</v>
      </c>
      <c r="I1285" s="16">
        <v>1075.569189189189</v>
      </c>
      <c r="J1285" s="12">
        <v>0.32684097693132491</v>
      </c>
      <c r="K1285" s="23">
        <v>0.11803455911645178</v>
      </c>
      <c r="L1285"/>
      <c r="M1285" s="12" t="str">
        <f t="shared" si="19"/>
        <v xml:space="preserve"> </v>
      </c>
    </row>
    <row r="1286" spans="1:13" x14ac:dyDescent="0.25">
      <c r="A1286" s="1" t="s">
        <v>25</v>
      </c>
      <c r="B1286" s="1" t="s">
        <v>15</v>
      </c>
      <c r="C1286" s="1" t="s">
        <v>32</v>
      </c>
      <c r="D1286" s="1" t="s">
        <v>12546</v>
      </c>
      <c r="E1286" s="16">
        <v>39.99</v>
      </c>
      <c r="F1286" s="74"/>
      <c r="G1286" s="74">
        <v>62</v>
      </c>
      <c r="H1286" s="16">
        <v>37427.230000000003</v>
      </c>
      <c r="I1286" s="16">
        <v>603.66500000000008</v>
      </c>
      <c r="J1286" s="12">
        <v>0.51028101995448316</v>
      </c>
      <c r="K1286" s="23">
        <v>-3.6291225867517984E-2</v>
      </c>
      <c r="L1286"/>
      <c r="M1286" s="12" t="str">
        <f t="shared" si="19"/>
        <v xml:space="preserve"> </v>
      </c>
    </row>
    <row r="1287" spans="1:13" x14ac:dyDescent="0.25">
      <c r="A1287" s="1" t="s">
        <v>25</v>
      </c>
      <c r="B1287" s="1" t="s">
        <v>15</v>
      </c>
      <c r="C1287" s="1" t="s">
        <v>32</v>
      </c>
      <c r="D1287" s="1" t="s">
        <v>12877</v>
      </c>
      <c r="E1287" s="16">
        <v>44.99</v>
      </c>
      <c r="F1287" s="74"/>
      <c r="G1287" s="74">
        <v>78</v>
      </c>
      <c r="H1287" s="16">
        <v>40080.81</v>
      </c>
      <c r="I1287" s="16">
        <v>513.85653846153843</v>
      </c>
      <c r="J1287" s="12">
        <v>0.66643031720232071</v>
      </c>
      <c r="K1287" s="23">
        <v>-0.26190336322552032</v>
      </c>
      <c r="L1287"/>
      <c r="M1287" s="12" t="str">
        <f t="shared" si="19"/>
        <v xml:space="preserve"> </v>
      </c>
    </row>
    <row r="1288" spans="1:13" x14ac:dyDescent="0.25">
      <c r="A1288" s="1" t="s">
        <v>25</v>
      </c>
      <c r="B1288" s="1" t="s">
        <v>15</v>
      </c>
      <c r="C1288" s="1" t="s">
        <v>32</v>
      </c>
      <c r="D1288" s="1" t="s">
        <v>13342</v>
      </c>
      <c r="E1288" s="16">
        <v>39.99</v>
      </c>
      <c r="F1288" s="74"/>
      <c r="G1288" s="74">
        <v>45</v>
      </c>
      <c r="H1288" s="16">
        <v>20788.62</v>
      </c>
      <c r="I1288" s="16">
        <v>461.96933333333334</v>
      </c>
      <c r="J1288" s="12">
        <v>0.80681227471525652</v>
      </c>
      <c r="K1288" s="23">
        <v>0.1712763026454347</v>
      </c>
      <c r="L1288"/>
      <c r="M1288" s="12" t="str">
        <f t="shared" ref="M1288:M1351" si="20">IF(J1288&gt;$M$3,"X"," ")</f>
        <v xml:space="preserve"> </v>
      </c>
    </row>
    <row r="1289" spans="1:13" x14ac:dyDescent="0.25">
      <c r="A1289" s="1" t="s">
        <v>25</v>
      </c>
      <c r="B1289" s="1" t="s">
        <v>15</v>
      </c>
      <c r="C1289" s="1" t="s">
        <v>32</v>
      </c>
      <c r="D1289" s="1" t="s">
        <v>15240</v>
      </c>
      <c r="E1289" s="16">
        <v>44.99</v>
      </c>
      <c r="F1289" s="74"/>
      <c r="G1289" s="74">
        <v>43</v>
      </c>
      <c r="H1289" s="16">
        <v>19570.650000000001</v>
      </c>
      <c r="I1289" s="16">
        <v>455.13139534883726</v>
      </c>
      <c r="J1289" s="12">
        <v>0.94511633863146949</v>
      </c>
      <c r="K1289" s="23" t="e">
        <v>#DIV/0!</v>
      </c>
      <c r="L1289"/>
      <c r="M1289" s="12" t="str">
        <f t="shared" si="20"/>
        <v xml:space="preserve"> </v>
      </c>
    </row>
    <row r="1290" spans="1:13" x14ac:dyDescent="0.25">
      <c r="A1290" s="1" t="s">
        <v>25</v>
      </c>
      <c r="B1290" s="1" t="s">
        <v>15</v>
      </c>
      <c r="C1290" s="1" t="s">
        <v>32</v>
      </c>
      <c r="D1290" s="1" t="s">
        <v>14319</v>
      </c>
      <c r="E1290" s="16">
        <v>44.99</v>
      </c>
      <c r="F1290" s="74"/>
      <c r="G1290" s="74">
        <v>23</v>
      </c>
      <c r="H1290" s="16">
        <v>4154.0600000000004</v>
      </c>
      <c r="I1290" s="16">
        <v>180.61130434782609</v>
      </c>
      <c r="J1290" s="12">
        <v>1</v>
      </c>
      <c r="K1290" s="23">
        <v>1.9784826735690371</v>
      </c>
      <c r="L1290"/>
      <c r="M1290" s="12" t="str">
        <f t="shared" si="20"/>
        <v>X</v>
      </c>
    </row>
    <row r="1291" spans="1:13" x14ac:dyDescent="0.25">
      <c r="A1291" s="1" t="s">
        <v>25</v>
      </c>
      <c r="B1291" s="1" t="s">
        <v>15</v>
      </c>
      <c r="C1291" s="1" t="s">
        <v>33</v>
      </c>
      <c r="D1291" s="1"/>
      <c r="E1291" s="16">
        <v>254.94000000000003</v>
      </c>
      <c r="F1291" s="74"/>
      <c r="G1291" s="74">
        <v>362</v>
      </c>
      <c r="H1291" s="16">
        <v>241409.55</v>
      </c>
      <c r="I1291" s="16">
        <v>3290.8027606807245</v>
      </c>
      <c r="J1291" s="12"/>
      <c r="K1291" s="23">
        <v>0.10198982548485747</v>
      </c>
      <c r="L1291"/>
      <c r="M1291" s="12" t="str">
        <f t="shared" si="20"/>
        <v xml:space="preserve"> </v>
      </c>
    </row>
    <row r="1292" spans="1:13" x14ac:dyDescent="0.25">
      <c r="A1292" s="1" t="s">
        <v>25</v>
      </c>
      <c r="B1292" s="1" t="s">
        <v>15</v>
      </c>
      <c r="C1292" s="1" t="s">
        <v>34</v>
      </c>
      <c r="D1292" s="1" t="s">
        <v>11714</v>
      </c>
      <c r="E1292" s="16">
        <v>19.989999999999998</v>
      </c>
      <c r="F1292" s="74"/>
      <c r="G1292" s="74">
        <v>47</v>
      </c>
      <c r="H1292" s="16">
        <v>22029.4</v>
      </c>
      <c r="I1292" s="16">
        <v>468.71063829787238</v>
      </c>
      <c r="J1292" s="12">
        <v>1</v>
      </c>
      <c r="K1292" s="23">
        <v>-0.25835201531411822</v>
      </c>
      <c r="L1292"/>
      <c r="M1292" s="12" t="str">
        <f t="shared" si="20"/>
        <v>X</v>
      </c>
    </row>
    <row r="1293" spans="1:13" x14ac:dyDescent="0.25">
      <c r="A1293" s="1" t="s">
        <v>25</v>
      </c>
      <c r="B1293" s="1" t="s">
        <v>15</v>
      </c>
      <c r="C1293" s="1" t="s">
        <v>35</v>
      </c>
      <c r="D1293" s="1"/>
      <c r="E1293" s="16">
        <v>19.989999999999998</v>
      </c>
      <c r="F1293" s="74"/>
      <c r="G1293" s="74">
        <v>47</v>
      </c>
      <c r="H1293" s="16">
        <v>22029.4</v>
      </c>
      <c r="I1293" s="16">
        <v>468.71063829787238</v>
      </c>
      <c r="J1293" s="12"/>
      <c r="K1293" s="23">
        <v>-0.25835201531411822</v>
      </c>
      <c r="L1293"/>
      <c r="M1293" s="12" t="str">
        <f t="shared" si="20"/>
        <v xml:space="preserve"> </v>
      </c>
    </row>
    <row r="1294" spans="1:13" x14ac:dyDescent="0.25">
      <c r="A1294" s="1" t="s">
        <v>25</v>
      </c>
      <c r="B1294" s="1" t="s">
        <v>16</v>
      </c>
      <c r="C1294" s="1"/>
      <c r="D1294" s="1"/>
      <c r="E1294" s="16">
        <v>274.93</v>
      </c>
      <c r="F1294" s="74"/>
      <c r="G1294" s="74">
        <v>409</v>
      </c>
      <c r="H1294" s="16">
        <v>263438.95</v>
      </c>
      <c r="I1294" s="16">
        <v>3759.5133989785968</v>
      </c>
      <c r="J1294" s="12"/>
      <c r="K1294" s="23">
        <v>5.8964805519759578E-2</v>
      </c>
      <c r="L1294"/>
      <c r="M1294" s="12" t="str">
        <f t="shared" si="20"/>
        <v xml:space="preserve"> </v>
      </c>
    </row>
    <row r="1295" spans="1:13" x14ac:dyDescent="0.25">
      <c r="A1295" s="1" t="s">
        <v>25</v>
      </c>
      <c r="B1295" s="1" t="s">
        <v>17</v>
      </c>
      <c r="C1295" s="1" t="s">
        <v>32</v>
      </c>
      <c r="D1295" s="1" t="s">
        <v>5668</v>
      </c>
      <c r="E1295" s="16">
        <v>11.99</v>
      </c>
      <c r="F1295" s="74"/>
      <c r="G1295" s="74">
        <v>150</v>
      </c>
      <c r="H1295" s="16">
        <v>380163.12</v>
      </c>
      <c r="I1295" s="16">
        <v>2534.4207999999999</v>
      </c>
      <c r="J1295" s="12">
        <v>0.42181104469744468</v>
      </c>
      <c r="K1295" s="23">
        <v>-0.12290078803312043</v>
      </c>
      <c r="L1295"/>
      <c r="M1295" s="12" t="str">
        <f t="shared" si="20"/>
        <v xml:space="preserve"> </v>
      </c>
    </row>
    <row r="1296" spans="1:13" x14ac:dyDescent="0.25">
      <c r="A1296" s="1" t="s">
        <v>25</v>
      </c>
      <c r="B1296" s="1" t="s">
        <v>17</v>
      </c>
      <c r="C1296" s="1" t="s">
        <v>32</v>
      </c>
      <c r="D1296" s="1" t="s">
        <v>5360</v>
      </c>
      <c r="E1296" s="16">
        <v>11.99</v>
      </c>
      <c r="F1296" s="74"/>
      <c r="G1296" s="74">
        <v>157</v>
      </c>
      <c r="H1296" s="16">
        <v>386810.32</v>
      </c>
      <c r="I1296" s="16">
        <v>2463.7600000000002</v>
      </c>
      <c r="J1296" s="12">
        <v>0.83186180638775931</v>
      </c>
      <c r="K1296" s="23">
        <v>-0.15297179624618851</v>
      </c>
      <c r="L1296"/>
      <c r="M1296" s="12" t="str">
        <f t="shared" si="20"/>
        <v xml:space="preserve"> </v>
      </c>
    </row>
    <row r="1297" spans="1:13" x14ac:dyDescent="0.25">
      <c r="A1297" s="1" t="s">
        <v>25</v>
      </c>
      <c r="B1297" s="1" t="s">
        <v>17</v>
      </c>
      <c r="C1297" s="1" t="s">
        <v>32</v>
      </c>
      <c r="D1297" s="1" t="s">
        <v>5563</v>
      </c>
      <c r="E1297" s="16">
        <v>11.99</v>
      </c>
      <c r="F1297" s="74"/>
      <c r="G1297" s="74">
        <v>138</v>
      </c>
      <c r="H1297" s="16">
        <v>69802.27</v>
      </c>
      <c r="I1297" s="16">
        <v>505.81355072463771</v>
      </c>
      <c r="J1297" s="12">
        <v>0.91604583070340706</v>
      </c>
      <c r="K1297" s="23">
        <v>0.105089658961107</v>
      </c>
      <c r="L1297"/>
      <c r="M1297" s="12" t="str">
        <f t="shared" si="20"/>
        <v xml:space="preserve"> </v>
      </c>
    </row>
    <row r="1298" spans="1:13" x14ac:dyDescent="0.25">
      <c r="A1298" s="1" t="s">
        <v>25</v>
      </c>
      <c r="B1298" s="1" t="s">
        <v>17</v>
      </c>
      <c r="C1298" s="1" t="s">
        <v>32</v>
      </c>
      <c r="D1298" s="1" t="s">
        <v>5361</v>
      </c>
      <c r="E1298" s="16">
        <v>11.99</v>
      </c>
      <c r="F1298" s="74"/>
      <c r="G1298" s="74">
        <v>153</v>
      </c>
      <c r="H1298" s="16">
        <v>77178.17</v>
      </c>
      <c r="I1298" s="16">
        <v>504.43248366013069</v>
      </c>
      <c r="J1298" s="12">
        <v>1</v>
      </c>
      <c r="K1298" s="23">
        <v>4.802308258354282E-2</v>
      </c>
      <c r="L1298"/>
      <c r="M1298" s="12" t="str">
        <f t="shared" si="20"/>
        <v>X</v>
      </c>
    </row>
    <row r="1299" spans="1:13" x14ac:dyDescent="0.25">
      <c r="A1299" s="1" t="s">
        <v>25</v>
      </c>
      <c r="B1299" s="1" t="s">
        <v>17</v>
      </c>
      <c r="C1299" s="1" t="s">
        <v>33</v>
      </c>
      <c r="D1299" s="1"/>
      <c r="E1299" s="16">
        <v>47.96</v>
      </c>
      <c r="F1299" s="74"/>
      <c r="G1299" s="74">
        <v>598</v>
      </c>
      <c r="H1299" s="16">
        <v>913953.88</v>
      </c>
      <c r="I1299" s="16">
        <v>6008.4268343847689</v>
      </c>
      <c r="J1299" s="12"/>
      <c r="K1299" s="23">
        <v>-0.10999256222008802</v>
      </c>
      <c r="L1299"/>
      <c r="M1299" s="12" t="str">
        <f t="shared" si="20"/>
        <v xml:space="preserve"> </v>
      </c>
    </row>
    <row r="1300" spans="1:13" x14ac:dyDescent="0.25">
      <c r="A1300" s="1" t="s">
        <v>25</v>
      </c>
      <c r="B1300" s="1" t="s">
        <v>17</v>
      </c>
      <c r="C1300" s="1" t="s">
        <v>34</v>
      </c>
      <c r="D1300" s="1" t="s">
        <v>6772</v>
      </c>
      <c r="E1300" s="16">
        <v>6.99</v>
      </c>
      <c r="F1300" s="74"/>
      <c r="G1300" s="74">
        <v>159</v>
      </c>
      <c r="H1300" s="16">
        <v>546401.31000000006</v>
      </c>
      <c r="I1300" s="16">
        <v>3436.4862264150947</v>
      </c>
      <c r="J1300" s="12">
        <v>0.91594972793003959</v>
      </c>
      <c r="K1300" s="23">
        <v>-0.11580530953431289</v>
      </c>
      <c r="L1300"/>
      <c r="M1300" s="12" t="str">
        <f t="shared" si="20"/>
        <v xml:space="preserve"> </v>
      </c>
    </row>
    <row r="1301" spans="1:13" x14ac:dyDescent="0.25">
      <c r="A1301" s="1" t="s">
        <v>25</v>
      </c>
      <c r="B1301" s="1" t="s">
        <v>17</v>
      </c>
      <c r="C1301" s="1" t="s">
        <v>34</v>
      </c>
      <c r="D1301" s="1" t="s">
        <v>6773</v>
      </c>
      <c r="E1301" s="16">
        <v>6.99</v>
      </c>
      <c r="F1301" s="74"/>
      <c r="G1301" s="74">
        <v>150</v>
      </c>
      <c r="H1301" s="16">
        <v>47301.33</v>
      </c>
      <c r="I1301" s="16">
        <v>315.34219999999999</v>
      </c>
      <c r="J1301" s="12">
        <v>1</v>
      </c>
      <c r="K1301" s="23">
        <v>-5.5020248568635632E-2</v>
      </c>
      <c r="L1301"/>
      <c r="M1301" s="12" t="str">
        <f t="shared" si="20"/>
        <v>X</v>
      </c>
    </row>
    <row r="1302" spans="1:13" x14ac:dyDescent="0.25">
      <c r="A1302" s="1" t="s">
        <v>25</v>
      </c>
      <c r="B1302" s="1" t="s">
        <v>17</v>
      </c>
      <c r="C1302" s="1" t="s">
        <v>35</v>
      </c>
      <c r="D1302" s="1"/>
      <c r="E1302" s="16">
        <v>13.98</v>
      </c>
      <c r="F1302" s="74"/>
      <c r="G1302" s="74">
        <v>309</v>
      </c>
      <c r="H1302" s="16">
        <v>593702.64</v>
      </c>
      <c r="I1302" s="16">
        <v>3751.8284264150948</v>
      </c>
      <c r="J1302" s="12"/>
      <c r="K1302" s="23">
        <v>-0.11125062782521355</v>
      </c>
      <c r="L1302"/>
      <c r="M1302" s="12" t="str">
        <f t="shared" si="20"/>
        <v xml:space="preserve"> </v>
      </c>
    </row>
    <row r="1303" spans="1:13" x14ac:dyDescent="0.25">
      <c r="A1303" s="1" t="s">
        <v>25</v>
      </c>
      <c r="B1303" s="1" t="s">
        <v>17</v>
      </c>
      <c r="C1303" s="1" t="s">
        <v>36</v>
      </c>
      <c r="D1303" s="1" t="s">
        <v>7279</v>
      </c>
      <c r="E1303" s="16">
        <v>19.989999999999998</v>
      </c>
      <c r="F1303" s="74"/>
      <c r="G1303" s="74">
        <v>152</v>
      </c>
      <c r="H1303" s="16">
        <v>152463.73000000001</v>
      </c>
      <c r="I1303" s="16">
        <v>1003.0508552631579</v>
      </c>
      <c r="J1303" s="12">
        <v>1</v>
      </c>
      <c r="K1303" s="23">
        <v>-2.6174668028600467E-2</v>
      </c>
      <c r="L1303"/>
      <c r="M1303" s="12" t="str">
        <f t="shared" si="20"/>
        <v>X</v>
      </c>
    </row>
    <row r="1304" spans="1:13" x14ac:dyDescent="0.25">
      <c r="A1304" s="1" t="s">
        <v>25</v>
      </c>
      <c r="B1304" s="1" t="s">
        <v>17</v>
      </c>
      <c r="C1304" s="1" t="s">
        <v>37</v>
      </c>
      <c r="D1304" s="1"/>
      <c r="E1304" s="16">
        <v>19.989999999999998</v>
      </c>
      <c r="F1304" s="74"/>
      <c r="G1304" s="74">
        <v>152</v>
      </c>
      <c r="H1304" s="16">
        <v>152463.73000000001</v>
      </c>
      <c r="I1304" s="16">
        <v>1003.0508552631579</v>
      </c>
      <c r="J1304" s="12"/>
      <c r="K1304" s="23">
        <v>-2.6174668028600467E-2</v>
      </c>
      <c r="L1304"/>
      <c r="M1304" s="12" t="str">
        <f t="shared" si="20"/>
        <v xml:space="preserve"> </v>
      </c>
    </row>
    <row r="1305" spans="1:13" x14ac:dyDescent="0.25">
      <c r="A1305" s="1" t="s">
        <v>25</v>
      </c>
      <c r="B1305" s="1" t="s">
        <v>17</v>
      </c>
      <c r="C1305" s="1" t="s">
        <v>38</v>
      </c>
      <c r="D1305" s="1" t="s">
        <v>7561</v>
      </c>
      <c r="E1305" s="16">
        <v>24.99</v>
      </c>
      <c r="F1305" s="74"/>
      <c r="G1305" s="74">
        <v>159</v>
      </c>
      <c r="H1305" s="16">
        <v>1347251.95</v>
      </c>
      <c r="I1305" s="16">
        <v>8473.2827044025162</v>
      </c>
      <c r="J1305" s="12">
        <v>0.67173505430122549</v>
      </c>
      <c r="K1305" s="23">
        <v>-0.13229880959297624</v>
      </c>
      <c r="L1305"/>
      <c r="M1305" s="12" t="str">
        <f t="shared" si="20"/>
        <v xml:space="preserve"> </v>
      </c>
    </row>
    <row r="1306" spans="1:13" x14ac:dyDescent="0.25">
      <c r="A1306" s="1" t="s">
        <v>25</v>
      </c>
      <c r="B1306" s="1" t="s">
        <v>17</v>
      </c>
      <c r="C1306" s="1" t="s">
        <v>38</v>
      </c>
      <c r="D1306" s="1" t="s">
        <v>7562</v>
      </c>
      <c r="E1306" s="16">
        <v>23.99</v>
      </c>
      <c r="F1306" s="74"/>
      <c r="G1306" s="74">
        <v>155</v>
      </c>
      <c r="H1306" s="16">
        <v>191640.27</v>
      </c>
      <c r="I1306" s="16">
        <v>1236.3888387096774</v>
      </c>
      <c r="J1306" s="12">
        <v>0.76975205109947387</v>
      </c>
      <c r="K1306" s="23">
        <v>-1.6644969156284661E-2</v>
      </c>
      <c r="L1306"/>
      <c r="M1306" s="12" t="str">
        <f t="shared" si="20"/>
        <v xml:space="preserve"> </v>
      </c>
    </row>
    <row r="1307" spans="1:13" x14ac:dyDescent="0.25">
      <c r="A1307" s="1" t="s">
        <v>25</v>
      </c>
      <c r="B1307" s="1" t="s">
        <v>17</v>
      </c>
      <c r="C1307" s="1" t="s">
        <v>38</v>
      </c>
      <c r="D1307" s="1" t="s">
        <v>7592</v>
      </c>
      <c r="E1307" s="16">
        <v>18.989999999999998</v>
      </c>
      <c r="F1307" s="74"/>
      <c r="G1307" s="74">
        <v>145</v>
      </c>
      <c r="H1307" s="16">
        <v>146716.74</v>
      </c>
      <c r="I1307" s="16">
        <v>1011.8395862068965</v>
      </c>
      <c r="J1307" s="12">
        <v>0.84996749334261634</v>
      </c>
      <c r="K1307" s="23">
        <v>-9.8798553598506977E-2</v>
      </c>
      <c r="L1307"/>
      <c r="M1307" s="12" t="str">
        <f t="shared" si="20"/>
        <v xml:space="preserve"> </v>
      </c>
    </row>
    <row r="1308" spans="1:13" x14ac:dyDescent="0.25">
      <c r="A1308" s="1" t="s">
        <v>25</v>
      </c>
      <c r="B1308" s="1" t="s">
        <v>17</v>
      </c>
      <c r="C1308" s="1" t="s">
        <v>38</v>
      </c>
      <c r="D1308" s="1" t="s">
        <v>7672</v>
      </c>
      <c r="E1308" s="16">
        <v>19.989999999999998</v>
      </c>
      <c r="F1308" s="74"/>
      <c r="G1308" s="74">
        <v>140</v>
      </c>
      <c r="H1308" s="16">
        <v>139533.1</v>
      </c>
      <c r="I1308" s="16">
        <v>996.66500000000008</v>
      </c>
      <c r="J1308" s="12">
        <v>0.92897994238403425</v>
      </c>
      <c r="K1308" s="23">
        <v>-0.14559182510035373</v>
      </c>
      <c r="L1308"/>
      <c r="M1308" s="12" t="str">
        <f t="shared" si="20"/>
        <v xml:space="preserve"> </v>
      </c>
    </row>
    <row r="1309" spans="1:13" x14ac:dyDescent="0.25">
      <c r="A1309" s="1" t="s">
        <v>25</v>
      </c>
      <c r="B1309" s="1" t="s">
        <v>17</v>
      </c>
      <c r="C1309" s="1" t="s">
        <v>38</v>
      </c>
      <c r="D1309" s="1" t="s">
        <v>7754</v>
      </c>
      <c r="E1309" s="16">
        <v>27.99</v>
      </c>
      <c r="F1309" s="74"/>
      <c r="G1309" s="74">
        <v>147</v>
      </c>
      <c r="H1309" s="16">
        <v>131689.76999999999</v>
      </c>
      <c r="I1309" s="16">
        <v>895.84877551020406</v>
      </c>
      <c r="J1309" s="12">
        <v>1</v>
      </c>
      <c r="K1309" s="23">
        <v>-1.0909308584667432E-2</v>
      </c>
      <c r="L1309"/>
      <c r="M1309" s="12" t="str">
        <f t="shared" si="20"/>
        <v>X</v>
      </c>
    </row>
    <row r="1310" spans="1:13" x14ac:dyDescent="0.25">
      <c r="A1310" s="1" t="s">
        <v>25</v>
      </c>
      <c r="B1310" s="1" t="s">
        <v>17</v>
      </c>
      <c r="C1310" s="1" t="s">
        <v>39</v>
      </c>
      <c r="D1310" s="1"/>
      <c r="E1310" s="16">
        <v>115.94999999999999</v>
      </c>
      <c r="F1310" s="74"/>
      <c r="G1310" s="74">
        <v>746</v>
      </c>
      <c r="H1310" s="16">
        <v>1956831.83</v>
      </c>
      <c r="I1310" s="16">
        <v>12614.024904829294</v>
      </c>
      <c r="J1310" s="12"/>
      <c r="K1310" s="23">
        <v>-0.1132739444381814</v>
      </c>
      <c r="L1310"/>
      <c r="M1310" s="12" t="str">
        <f t="shared" si="20"/>
        <v xml:space="preserve"> </v>
      </c>
    </row>
    <row r="1311" spans="1:13" x14ac:dyDescent="0.25">
      <c r="A1311" s="1" t="s">
        <v>25</v>
      </c>
      <c r="B1311" s="1" t="s">
        <v>18</v>
      </c>
      <c r="C1311" s="1"/>
      <c r="D1311" s="1"/>
      <c r="E1311" s="16">
        <v>197.88000000000002</v>
      </c>
      <c r="F1311" s="74"/>
      <c r="G1311" s="74">
        <v>1805</v>
      </c>
      <c r="H1311" s="16">
        <v>3616952.08</v>
      </c>
      <c r="I1311" s="16">
        <v>23377.331020892314</v>
      </c>
      <c r="J1311" s="12"/>
      <c r="K1311" s="23">
        <v>-0.10875044276925794</v>
      </c>
      <c r="L1311"/>
      <c r="M1311" s="12" t="str">
        <f t="shared" si="20"/>
        <v xml:space="preserve"> </v>
      </c>
    </row>
    <row r="1312" spans="1:13" x14ac:dyDescent="0.25">
      <c r="A1312" s="1" t="s">
        <v>25</v>
      </c>
      <c r="B1312" s="1" t="s">
        <v>19</v>
      </c>
      <c r="C1312" s="1" t="s">
        <v>32</v>
      </c>
      <c r="D1312" s="1" t="s">
        <v>5344</v>
      </c>
      <c r="E1312" s="16">
        <v>14.99</v>
      </c>
      <c r="F1312" s="74"/>
      <c r="G1312" s="74">
        <v>157</v>
      </c>
      <c r="H1312" s="16">
        <v>63096.15</v>
      </c>
      <c r="I1312" s="16">
        <v>401.88630573248406</v>
      </c>
      <c r="J1312" s="12">
        <v>0.56652341500503911</v>
      </c>
      <c r="K1312" s="23">
        <v>-3.7082945161137637E-3</v>
      </c>
      <c r="L1312"/>
      <c r="M1312" s="12" t="str">
        <f t="shared" si="20"/>
        <v xml:space="preserve"> </v>
      </c>
    </row>
    <row r="1313" spans="1:13" x14ac:dyDescent="0.25">
      <c r="A1313" s="1" t="s">
        <v>25</v>
      </c>
      <c r="B1313" s="1" t="s">
        <v>19</v>
      </c>
      <c r="C1313" s="1" t="s">
        <v>32</v>
      </c>
      <c r="D1313" s="1" t="s">
        <v>5576</v>
      </c>
      <c r="E1313" s="16">
        <v>19.989999999999998</v>
      </c>
      <c r="F1313" s="74"/>
      <c r="G1313" s="74">
        <v>65</v>
      </c>
      <c r="H1313" s="16">
        <v>19987.77</v>
      </c>
      <c r="I1313" s="16">
        <v>307.50415384615383</v>
      </c>
      <c r="J1313" s="12">
        <v>1</v>
      </c>
      <c r="K1313" s="23">
        <v>-4.590797307050476E-2</v>
      </c>
      <c r="L1313"/>
      <c r="M1313" s="12" t="str">
        <f t="shared" si="20"/>
        <v>X</v>
      </c>
    </row>
    <row r="1314" spans="1:13" x14ac:dyDescent="0.25">
      <c r="A1314" s="1" t="s">
        <v>25</v>
      </c>
      <c r="B1314" s="1" t="s">
        <v>19</v>
      </c>
      <c r="C1314" s="1" t="s">
        <v>33</v>
      </c>
      <c r="D1314" s="1"/>
      <c r="E1314" s="16">
        <v>34.979999999999997</v>
      </c>
      <c r="F1314" s="74"/>
      <c r="G1314" s="74">
        <v>222</v>
      </c>
      <c r="H1314" s="16">
        <v>83083.92</v>
      </c>
      <c r="I1314" s="16">
        <v>709.39045957863789</v>
      </c>
      <c r="J1314" s="12"/>
      <c r="K1314" s="23">
        <v>-1.4197824123534208E-2</v>
      </c>
      <c r="L1314"/>
      <c r="M1314" s="12" t="str">
        <f t="shared" si="20"/>
        <v xml:space="preserve"> </v>
      </c>
    </row>
    <row r="1315" spans="1:13" x14ac:dyDescent="0.25">
      <c r="A1315" s="1" t="s">
        <v>25</v>
      </c>
      <c r="B1315" s="1" t="s">
        <v>19</v>
      </c>
      <c r="C1315" s="1" t="s">
        <v>34</v>
      </c>
      <c r="D1315" s="1" t="s">
        <v>6761</v>
      </c>
      <c r="E1315" s="16">
        <v>6.49</v>
      </c>
      <c r="F1315" s="74"/>
      <c r="G1315" s="74">
        <v>156</v>
      </c>
      <c r="H1315" s="16">
        <v>37818.97</v>
      </c>
      <c r="I1315" s="16">
        <v>242.42929487179487</v>
      </c>
      <c r="J1315" s="12">
        <v>1</v>
      </c>
      <c r="K1315" s="23">
        <v>-0.27337641702182269</v>
      </c>
      <c r="L1315"/>
      <c r="M1315" s="12" t="str">
        <f t="shared" si="20"/>
        <v>X</v>
      </c>
    </row>
    <row r="1316" spans="1:13" x14ac:dyDescent="0.25">
      <c r="A1316" s="1" t="s">
        <v>25</v>
      </c>
      <c r="B1316" s="1" t="s">
        <v>19</v>
      </c>
      <c r="C1316" s="1" t="s">
        <v>35</v>
      </c>
      <c r="D1316" s="1"/>
      <c r="E1316" s="16">
        <v>6.49</v>
      </c>
      <c r="F1316" s="74"/>
      <c r="G1316" s="74">
        <v>156</v>
      </c>
      <c r="H1316" s="16">
        <v>37818.97</v>
      </c>
      <c r="I1316" s="16">
        <v>242.42929487179487</v>
      </c>
      <c r="J1316" s="12"/>
      <c r="K1316" s="23">
        <v>-0.27337641702182269</v>
      </c>
      <c r="L1316"/>
      <c r="M1316" s="12" t="str">
        <f t="shared" si="20"/>
        <v xml:space="preserve"> </v>
      </c>
    </row>
    <row r="1317" spans="1:13" x14ac:dyDescent="0.25">
      <c r="A1317" s="1" t="s">
        <v>25</v>
      </c>
      <c r="B1317" s="1" t="s">
        <v>19</v>
      </c>
      <c r="C1317" s="1" t="s">
        <v>36</v>
      </c>
      <c r="D1317" s="1" t="s">
        <v>7267</v>
      </c>
      <c r="E1317" s="16">
        <v>17.989999999999998</v>
      </c>
      <c r="F1317" s="74"/>
      <c r="G1317" s="74">
        <v>118</v>
      </c>
      <c r="H1317" s="16">
        <v>46511.95</v>
      </c>
      <c r="I1317" s="16">
        <v>394.16906779661014</v>
      </c>
      <c r="J1317" s="12">
        <v>1</v>
      </c>
      <c r="K1317" s="23">
        <v>-0.12681409391752296</v>
      </c>
      <c r="L1317"/>
      <c r="M1317" s="12" t="str">
        <f t="shared" si="20"/>
        <v>X</v>
      </c>
    </row>
    <row r="1318" spans="1:13" x14ac:dyDescent="0.25">
      <c r="A1318" s="1" t="s">
        <v>25</v>
      </c>
      <c r="B1318" s="1" t="s">
        <v>19</v>
      </c>
      <c r="C1318" s="1" t="s">
        <v>37</v>
      </c>
      <c r="D1318" s="1"/>
      <c r="E1318" s="16">
        <v>17.989999999999998</v>
      </c>
      <c r="F1318" s="74"/>
      <c r="G1318" s="74">
        <v>118</v>
      </c>
      <c r="H1318" s="16">
        <v>46511.95</v>
      </c>
      <c r="I1318" s="16">
        <v>394.16906779661014</v>
      </c>
      <c r="J1318" s="12"/>
      <c r="K1318" s="23">
        <v>-0.12681409391752296</v>
      </c>
      <c r="L1318"/>
      <c r="M1318" s="12" t="str">
        <f t="shared" si="20"/>
        <v xml:space="preserve"> </v>
      </c>
    </row>
    <row r="1319" spans="1:13" x14ac:dyDescent="0.25">
      <c r="A1319" s="1" t="s">
        <v>25</v>
      </c>
      <c r="B1319" s="1" t="s">
        <v>19</v>
      </c>
      <c r="C1319" s="1" t="s">
        <v>38</v>
      </c>
      <c r="D1319" s="1" t="s">
        <v>7551</v>
      </c>
      <c r="E1319" s="16">
        <v>27.99</v>
      </c>
      <c r="F1319" s="74"/>
      <c r="G1319" s="74">
        <v>157</v>
      </c>
      <c r="H1319" s="16">
        <v>195118.29</v>
      </c>
      <c r="I1319" s="16">
        <v>1242.7916560509555</v>
      </c>
      <c r="J1319" s="12">
        <v>1</v>
      </c>
      <c r="K1319" s="23">
        <v>-8.2280147446024188E-2</v>
      </c>
      <c r="L1319"/>
      <c r="M1319" s="12" t="str">
        <f t="shared" si="20"/>
        <v>X</v>
      </c>
    </row>
    <row r="1320" spans="1:13" x14ac:dyDescent="0.25">
      <c r="A1320" s="1" t="s">
        <v>25</v>
      </c>
      <c r="B1320" s="1" t="s">
        <v>19</v>
      </c>
      <c r="C1320" s="1" t="s">
        <v>39</v>
      </c>
      <c r="D1320" s="1"/>
      <c r="E1320" s="16">
        <v>27.99</v>
      </c>
      <c r="F1320" s="74"/>
      <c r="G1320" s="74">
        <v>157</v>
      </c>
      <c r="H1320" s="16">
        <v>195118.29</v>
      </c>
      <c r="I1320" s="16">
        <v>1242.7916560509555</v>
      </c>
      <c r="J1320" s="12"/>
      <c r="K1320" s="23">
        <v>-8.2280147446024188E-2</v>
      </c>
      <c r="L1320"/>
      <c r="M1320" s="12" t="str">
        <f t="shared" si="20"/>
        <v xml:space="preserve"> </v>
      </c>
    </row>
    <row r="1321" spans="1:13" x14ac:dyDescent="0.25">
      <c r="A1321" s="1" t="s">
        <v>25</v>
      </c>
      <c r="B1321" s="1" t="s">
        <v>20</v>
      </c>
      <c r="C1321" s="1"/>
      <c r="D1321" s="1"/>
      <c r="E1321" s="16">
        <v>87.449999999999989</v>
      </c>
      <c r="F1321" s="74"/>
      <c r="G1321" s="74">
        <v>653</v>
      </c>
      <c r="H1321" s="16">
        <v>362533.13</v>
      </c>
      <c r="I1321" s="16">
        <v>2588.7804782979983</v>
      </c>
      <c r="J1321" s="12"/>
      <c r="K1321" s="23">
        <v>-9.8640538498765862E-2</v>
      </c>
      <c r="L1321"/>
      <c r="M1321" s="12" t="str">
        <f t="shared" si="20"/>
        <v xml:space="preserve"> </v>
      </c>
    </row>
    <row r="1322" spans="1:13" x14ac:dyDescent="0.25">
      <c r="A1322" s="1" t="s">
        <v>25</v>
      </c>
      <c r="B1322" s="1" t="s">
        <v>21</v>
      </c>
      <c r="C1322" s="1" t="s">
        <v>32</v>
      </c>
      <c r="D1322" s="1" t="s">
        <v>5522</v>
      </c>
      <c r="E1322" s="16">
        <v>25.99</v>
      </c>
      <c r="F1322" s="74"/>
      <c r="G1322" s="74">
        <v>157</v>
      </c>
      <c r="H1322" s="16">
        <v>234155.38</v>
      </c>
      <c r="I1322" s="16">
        <v>1491.4355414012739</v>
      </c>
      <c r="J1322" s="12">
        <v>0.23314904975328621</v>
      </c>
      <c r="K1322" s="23">
        <v>-4.6661234219654846E-3</v>
      </c>
      <c r="L1322"/>
      <c r="M1322" s="12" t="str">
        <f t="shared" si="20"/>
        <v xml:space="preserve"> </v>
      </c>
    </row>
    <row r="1323" spans="1:13" x14ac:dyDescent="0.25">
      <c r="A1323" s="1" t="s">
        <v>25</v>
      </c>
      <c r="B1323" s="1" t="s">
        <v>21</v>
      </c>
      <c r="C1323" s="1" t="s">
        <v>32</v>
      </c>
      <c r="D1323" s="1" t="s">
        <v>5503</v>
      </c>
      <c r="E1323" s="16">
        <v>25.99</v>
      </c>
      <c r="F1323" s="74"/>
      <c r="G1323" s="74">
        <v>159</v>
      </c>
      <c r="H1323" s="16">
        <v>198515.43</v>
      </c>
      <c r="I1323" s="16">
        <v>1248.5247169811321</v>
      </c>
      <c r="J1323" s="12">
        <v>0.42832500156421505</v>
      </c>
      <c r="K1323" s="23">
        <v>-8.9860050153295123E-2</v>
      </c>
      <c r="L1323"/>
      <c r="M1323" s="12" t="str">
        <f t="shared" si="20"/>
        <v xml:space="preserve"> </v>
      </c>
    </row>
    <row r="1324" spans="1:13" x14ac:dyDescent="0.25">
      <c r="A1324" s="1" t="s">
        <v>25</v>
      </c>
      <c r="B1324" s="1" t="s">
        <v>21</v>
      </c>
      <c r="C1324" s="1" t="s">
        <v>32</v>
      </c>
      <c r="D1324" s="1" t="s">
        <v>5479</v>
      </c>
      <c r="E1324" s="16">
        <v>21.99</v>
      </c>
      <c r="F1324" s="74"/>
      <c r="G1324" s="74">
        <v>151</v>
      </c>
      <c r="H1324" s="16">
        <v>127949.68</v>
      </c>
      <c r="I1324" s="16">
        <v>847.34887417218533</v>
      </c>
      <c r="J1324" s="12">
        <v>0.56078703518126716</v>
      </c>
      <c r="K1324" s="23">
        <v>0.11518742647654201</v>
      </c>
      <c r="L1324"/>
      <c r="M1324" s="12" t="str">
        <f t="shared" si="20"/>
        <v xml:space="preserve"> </v>
      </c>
    </row>
    <row r="1325" spans="1:13" x14ac:dyDescent="0.25">
      <c r="A1325" s="1" t="s">
        <v>25</v>
      </c>
      <c r="B1325" s="1" t="s">
        <v>21</v>
      </c>
      <c r="C1325" s="1" t="s">
        <v>32</v>
      </c>
      <c r="D1325" s="1" t="s">
        <v>5520</v>
      </c>
      <c r="E1325" s="16">
        <v>25.99</v>
      </c>
      <c r="F1325" s="74"/>
      <c r="G1325" s="74">
        <v>119</v>
      </c>
      <c r="H1325" s="16">
        <v>59876.6</v>
      </c>
      <c r="I1325" s="16">
        <v>503.16470588235291</v>
      </c>
      <c r="J1325" s="12">
        <v>0.63944438897856359</v>
      </c>
      <c r="K1325" s="23">
        <v>-7.8066687832714754E-2</v>
      </c>
      <c r="L1325"/>
      <c r="M1325" s="12" t="str">
        <f t="shared" si="20"/>
        <v xml:space="preserve"> </v>
      </c>
    </row>
    <row r="1326" spans="1:13" x14ac:dyDescent="0.25">
      <c r="A1326" s="1" t="s">
        <v>25</v>
      </c>
      <c r="B1326" s="1" t="s">
        <v>21</v>
      </c>
      <c r="C1326" s="1" t="s">
        <v>32</v>
      </c>
      <c r="D1326" s="1" t="s">
        <v>5526</v>
      </c>
      <c r="E1326" s="16">
        <v>21.99</v>
      </c>
      <c r="F1326" s="74"/>
      <c r="G1326" s="74">
        <v>137</v>
      </c>
      <c r="H1326" s="16">
        <v>67725.34</v>
      </c>
      <c r="I1326" s="16">
        <v>494.34554744525548</v>
      </c>
      <c r="J1326" s="12">
        <v>0.71672308553446074</v>
      </c>
      <c r="K1326" s="23">
        <v>-3.9539026428604962E-2</v>
      </c>
      <c r="L1326"/>
      <c r="M1326" s="12" t="str">
        <f t="shared" si="20"/>
        <v xml:space="preserve"> </v>
      </c>
    </row>
    <row r="1327" spans="1:13" x14ac:dyDescent="0.25">
      <c r="A1327" s="1" t="s">
        <v>25</v>
      </c>
      <c r="B1327" s="1" t="s">
        <v>21</v>
      </c>
      <c r="C1327" s="1" t="s">
        <v>32</v>
      </c>
      <c r="D1327" s="1" t="s">
        <v>6268</v>
      </c>
      <c r="E1327" s="16">
        <v>26.99</v>
      </c>
      <c r="F1327" s="74"/>
      <c r="G1327" s="74">
        <v>115</v>
      </c>
      <c r="H1327" s="16">
        <v>54646.22</v>
      </c>
      <c r="I1327" s="16">
        <v>475.18452173913045</v>
      </c>
      <c r="J1327" s="12">
        <v>0.79100642975251301</v>
      </c>
      <c r="K1327" s="23">
        <v>-0.29111962460598639</v>
      </c>
      <c r="L1327"/>
      <c r="M1327" s="12" t="str">
        <f t="shared" si="20"/>
        <v xml:space="preserve"> </v>
      </c>
    </row>
    <row r="1328" spans="1:13" x14ac:dyDescent="0.25">
      <c r="A1328" s="1" t="s">
        <v>25</v>
      </c>
      <c r="B1328" s="1" t="s">
        <v>21</v>
      </c>
      <c r="C1328" s="1" t="s">
        <v>32</v>
      </c>
      <c r="D1328" s="1" t="s">
        <v>11917</v>
      </c>
      <c r="E1328" s="16">
        <v>28.99</v>
      </c>
      <c r="F1328" s="74"/>
      <c r="G1328" s="74">
        <v>43</v>
      </c>
      <c r="H1328" s="16">
        <v>19931.72</v>
      </c>
      <c r="I1328" s="16">
        <v>463.52837209302328</v>
      </c>
      <c r="J1328" s="12">
        <v>0.86346762333895388</v>
      </c>
      <c r="K1328" s="23">
        <v>0.15722369241523615</v>
      </c>
      <c r="L1328"/>
      <c r="M1328" s="12" t="str">
        <f t="shared" si="20"/>
        <v xml:space="preserve"> </v>
      </c>
    </row>
    <row r="1329" spans="1:13" x14ac:dyDescent="0.25">
      <c r="A1329" s="1" t="s">
        <v>25</v>
      </c>
      <c r="B1329" s="1" t="s">
        <v>21</v>
      </c>
      <c r="C1329" s="1" t="s">
        <v>32</v>
      </c>
      <c r="D1329" s="1" t="s">
        <v>5729</v>
      </c>
      <c r="E1329" s="16">
        <v>29.99</v>
      </c>
      <c r="F1329" s="74"/>
      <c r="G1329" s="74">
        <v>81</v>
      </c>
      <c r="H1329" s="16">
        <v>19643.45</v>
      </c>
      <c r="I1329" s="16">
        <v>242.51172839506174</v>
      </c>
      <c r="J1329" s="12">
        <v>0.90137833249116606</v>
      </c>
      <c r="K1329" s="23">
        <v>-1.5923311607961343E-2</v>
      </c>
      <c r="L1329"/>
      <c r="M1329" s="12" t="str">
        <f t="shared" si="20"/>
        <v xml:space="preserve"> </v>
      </c>
    </row>
    <row r="1330" spans="1:13" x14ac:dyDescent="0.25">
      <c r="A1330" s="1" t="s">
        <v>25</v>
      </c>
      <c r="B1330" s="1" t="s">
        <v>21</v>
      </c>
      <c r="C1330" s="1" t="s">
        <v>32</v>
      </c>
      <c r="D1330" s="1" t="s">
        <v>6317</v>
      </c>
      <c r="E1330" s="16">
        <v>24.99</v>
      </c>
      <c r="F1330" s="74"/>
      <c r="G1330" s="74">
        <v>77</v>
      </c>
      <c r="H1330" s="16">
        <v>17592.96</v>
      </c>
      <c r="I1330" s="16">
        <v>228.48</v>
      </c>
      <c r="J1330" s="12">
        <v>0.93709552804464014</v>
      </c>
      <c r="K1330" s="23">
        <v>-9.7435897435897534E-2</v>
      </c>
      <c r="L1330"/>
      <c r="M1330" s="12" t="str">
        <f t="shared" si="20"/>
        <v xml:space="preserve"> </v>
      </c>
    </row>
    <row r="1331" spans="1:13" x14ac:dyDescent="0.25">
      <c r="A1331" s="1" t="s">
        <v>25</v>
      </c>
      <c r="B1331" s="1" t="s">
        <v>21</v>
      </c>
      <c r="C1331" s="1" t="s">
        <v>32</v>
      </c>
      <c r="D1331" s="1" t="s">
        <v>8443</v>
      </c>
      <c r="E1331" s="16">
        <v>29.99</v>
      </c>
      <c r="F1331" s="74"/>
      <c r="G1331" s="74">
        <v>94</v>
      </c>
      <c r="H1331" s="16">
        <v>20753.080000000002</v>
      </c>
      <c r="I1331" s="16">
        <v>220.77744680851066</v>
      </c>
      <c r="J1331" s="12">
        <v>0.9716086199627787</v>
      </c>
      <c r="K1331" s="23">
        <v>-0.29147475310279458</v>
      </c>
      <c r="L1331"/>
      <c r="M1331" s="12" t="str">
        <f t="shared" si="20"/>
        <v xml:space="preserve"> </v>
      </c>
    </row>
    <row r="1332" spans="1:13" x14ac:dyDescent="0.25">
      <c r="A1332" s="1" t="s">
        <v>25</v>
      </c>
      <c r="B1332" s="1" t="s">
        <v>21</v>
      </c>
      <c r="C1332" s="1" t="s">
        <v>32</v>
      </c>
      <c r="D1332" s="1" t="s">
        <v>6417</v>
      </c>
      <c r="E1332" s="16">
        <v>24.99</v>
      </c>
      <c r="F1332" s="74"/>
      <c r="G1332" s="74">
        <v>68</v>
      </c>
      <c r="H1332" s="16">
        <v>12349.98</v>
      </c>
      <c r="I1332" s="16">
        <v>181.61735294117648</v>
      </c>
      <c r="J1332" s="12">
        <v>1</v>
      </c>
      <c r="K1332" s="23">
        <v>-0.23692073848891526</v>
      </c>
      <c r="L1332"/>
      <c r="M1332" s="12" t="str">
        <f t="shared" si="20"/>
        <v>X</v>
      </c>
    </row>
    <row r="1333" spans="1:13" x14ac:dyDescent="0.25">
      <c r="A1333" s="1" t="s">
        <v>25</v>
      </c>
      <c r="B1333" s="1" t="s">
        <v>21</v>
      </c>
      <c r="C1333" s="1" t="s">
        <v>33</v>
      </c>
      <c r="D1333" s="1"/>
      <c r="E1333" s="16">
        <v>287.89000000000004</v>
      </c>
      <c r="F1333" s="74"/>
      <c r="G1333" s="74">
        <v>1201</v>
      </c>
      <c r="H1333" s="16">
        <v>833139.83999999973</v>
      </c>
      <c r="I1333" s="16">
        <v>6396.9188078591014</v>
      </c>
      <c r="J1333" s="12"/>
      <c r="K1333" s="23">
        <v>-5.6255749870050442E-2</v>
      </c>
      <c r="L1333"/>
      <c r="M1333" s="12" t="str">
        <f t="shared" si="20"/>
        <v xml:space="preserve"> </v>
      </c>
    </row>
    <row r="1334" spans="1:13" x14ac:dyDescent="0.25">
      <c r="A1334" s="1" t="s">
        <v>25</v>
      </c>
      <c r="B1334" s="1" t="s">
        <v>21</v>
      </c>
      <c r="C1334" s="1" t="s">
        <v>34</v>
      </c>
      <c r="D1334" s="1" t="s">
        <v>6845</v>
      </c>
      <c r="E1334" s="16">
        <v>10.99</v>
      </c>
      <c r="F1334" s="74"/>
      <c r="G1334" s="74">
        <v>158</v>
      </c>
      <c r="H1334" s="16">
        <v>191357.88</v>
      </c>
      <c r="I1334" s="16">
        <v>1211.1258227848102</v>
      </c>
      <c r="J1334" s="12">
        <v>0.69210214958592886</v>
      </c>
      <c r="K1334" s="23">
        <v>-3.811733510109383E-2</v>
      </c>
      <c r="L1334"/>
      <c r="M1334" s="12" t="str">
        <f t="shared" si="20"/>
        <v xml:space="preserve"> </v>
      </c>
    </row>
    <row r="1335" spans="1:13" x14ac:dyDescent="0.25">
      <c r="A1335" s="1" t="s">
        <v>25</v>
      </c>
      <c r="B1335" s="1" t="s">
        <v>21</v>
      </c>
      <c r="C1335" s="1" t="s">
        <v>34</v>
      </c>
      <c r="D1335" s="1" t="s">
        <v>6837</v>
      </c>
      <c r="E1335" s="16">
        <v>11.99</v>
      </c>
      <c r="F1335" s="74"/>
      <c r="G1335" s="74">
        <v>147</v>
      </c>
      <c r="H1335" s="16">
        <v>79203.259999999995</v>
      </c>
      <c r="I1335" s="16">
        <v>538.79768707482992</v>
      </c>
      <c r="J1335" s="12">
        <v>1</v>
      </c>
      <c r="K1335" s="23">
        <v>-1.4548375036004257E-2</v>
      </c>
      <c r="L1335"/>
      <c r="M1335" s="12" t="str">
        <f t="shared" si="20"/>
        <v>X</v>
      </c>
    </row>
    <row r="1336" spans="1:13" x14ac:dyDescent="0.25">
      <c r="A1336" s="1" t="s">
        <v>25</v>
      </c>
      <c r="B1336" s="1" t="s">
        <v>21</v>
      </c>
      <c r="C1336" s="1" t="s">
        <v>35</v>
      </c>
      <c r="D1336" s="1"/>
      <c r="E1336" s="16">
        <v>22.98</v>
      </c>
      <c r="F1336" s="74"/>
      <c r="G1336" s="74">
        <v>305</v>
      </c>
      <c r="H1336" s="16">
        <v>270561.14</v>
      </c>
      <c r="I1336" s="16">
        <v>1749.92350985964</v>
      </c>
      <c r="J1336" s="12"/>
      <c r="K1336" s="23">
        <v>-3.133535994479042E-2</v>
      </c>
      <c r="L1336"/>
      <c r="M1336" s="12" t="str">
        <f t="shared" si="20"/>
        <v xml:space="preserve"> </v>
      </c>
    </row>
    <row r="1337" spans="1:13" x14ac:dyDescent="0.25">
      <c r="A1337" s="1" t="s">
        <v>25</v>
      </c>
      <c r="B1337" s="1" t="s">
        <v>21</v>
      </c>
      <c r="C1337" s="1" t="s">
        <v>36</v>
      </c>
      <c r="D1337" s="1" t="s">
        <v>7337</v>
      </c>
      <c r="E1337" s="16">
        <v>34.99</v>
      </c>
      <c r="F1337" s="74"/>
      <c r="G1337" s="74">
        <v>140</v>
      </c>
      <c r="H1337" s="16">
        <v>231003.98</v>
      </c>
      <c r="I1337" s="16">
        <v>1650.0284285714285</v>
      </c>
      <c r="J1337" s="12">
        <v>0.57699174983415613</v>
      </c>
      <c r="K1337" s="23">
        <v>8.8361358391032097E-2</v>
      </c>
      <c r="L1337"/>
      <c r="M1337" s="12" t="str">
        <f t="shared" si="20"/>
        <v xml:space="preserve"> </v>
      </c>
    </row>
    <row r="1338" spans="1:13" x14ac:dyDescent="0.25">
      <c r="A1338" s="1" t="s">
        <v>25</v>
      </c>
      <c r="B1338" s="1" t="s">
        <v>21</v>
      </c>
      <c r="C1338" s="1" t="s">
        <v>36</v>
      </c>
      <c r="D1338" s="1" t="s">
        <v>7328</v>
      </c>
      <c r="E1338" s="16">
        <v>35.99</v>
      </c>
      <c r="F1338" s="74"/>
      <c r="G1338" s="74">
        <v>134</v>
      </c>
      <c r="H1338" s="16">
        <v>162097.18</v>
      </c>
      <c r="I1338" s="16">
        <v>1209.680447761194</v>
      </c>
      <c r="J1338" s="12">
        <v>1</v>
      </c>
      <c r="K1338" s="23">
        <v>-5.8782685805975343E-2</v>
      </c>
      <c r="L1338"/>
      <c r="M1338" s="12" t="str">
        <f t="shared" si="20"/>
        <v>X</v>
      </c>
    </row>
    <row r="1339" spans="1:13" x14ac:dyDescent="0.25">
      <c r="A1339" s="1" t="s">
        <v>25</v>
      </c>
      <c r="B1339" s="1" t="s">
        <v>21</v>
      </c>
      <c r="C1339" s="1" t="s">
        <v>37</v>
      </c>
      <c r="D1339" s="1"/>
      <c r="E1339" s="16">
        <v>70.98</v>
      </c>
      <c r="F1339" s="74"/>
      <c r="G1339" s="74">
        <v>274</v>
      </c>
      <c r="H1339" s="16">
        <v>393101.16000000003</v>
      </c>
      <c r="I1339" s="16">
        <v>2859.7088763326228</v>
      </c>
      <c r="J1339" s="12"/>
      <c r="K1339" s="23">
        <v>2.2449182786948629E-2</v>
      </c>
      <c r="L1339"/>
      <c r="M1339" s="12" t="str">
        <f t="shared" si="20"/>
        <v xml:space="preserve"> </v>
      </c>
    </row>
    <row r="1340" spans="1:13" x14ac:dyDescent="0.25">
      <c r="A1340" s="1" t="s">
        <v>25</v>
      </c>
      <c r="B1340" s="1" t="s">
        <v>21</v>
      </c>
      <c r="C1340" s="1" t="s">
        <v>38</v>
      </c>
      <c r="D1340" s="1" t="s">
        <v>7685</v>
      </c>
      <c r="E1340" s="16">
        <v>51.99</v>
      </c>
      <c r="F1340" s="74"/>
      <c r="G1340" s="74">
        <v>153</v>
      </c>
      <c r="H1340" s="16">
        <v>387182.73</v>
      </c>
      <c r="I1340" s="16">
        <v>2530.6060784313722</v>
      </c>
      <c r="J1340" s="12">
        <v>0.36156825697032174</v>
      </c>
      <c r="K1340" s="23">
        <v>-9.501383204035152E-2</v>
      </c>
      <c r="L1340"/>
      <c r="M1340" s="12" t="str">
        <f t="shared" si="20"/>
        <v xml:space="preserve"> </v>
      </c>
    </row>
    <row r="1341" spans="1:13" x14ac:dyDescent="0.25">
      <c r="A1341" s="1" t="s">
        <v>25</v>
      </c>
      <c r="B1341" s="1" t="s">
        <v>21</v>
      </c>
      <c r="C1341" s="1" t="s">
        <v>38</v>
      </c>
      <c r="D1341" s="1" t="s">
        <v>7670</v>
      </c>
      <c r="E1341" s="16">
        <v>53.99</v>
      </c>
      <c r="F1341" s="74"/>
      <c r="G1341" s="74">
        <v>145</v>
      </c>
      <c r="H1341" s="16">
        <v>320631.24</v>
      </c>
      <c r="I1341" s="16">
        <v>2211.2499310344829</v>
      </c>
      <c r="J1341" s="12">
        <v>0.67750750571561569</v>
      </c>
      <c r="K1341" s="23">
        <v>-2.6427400453095329E-2</v>
      </c>
      <c r="L1341"/>
      <c r="M1341" s="12" t="str">
        <f t="shared" si="20"/>
        <v xml:space="preserve"> </v>
      </c>
    </row>
    <row r="1342" spans="1:13" x14ac:dyDescent="0.25">
      <c r="A1342" s="1" t="s">
        <v>25</v>
      </c>
      <c r="B1342" s="1" t="s">
        <v>21</v>
      </c>
      <c r="C1342" s="1" t="s">
        <v>38</v>
      </c>
      <c r="D1342" s="1" t="s">
        <v>7656</v>
      </c>
      <c r="E1342" s="16">
        <v>44.99</v>
      </c>
      <c r="F1342" s="74"/>
      <c r="G1342" s="74">
        <v>131</v>
      </c>
      <c r="H1342" s="16">
        <v>154738.57</v>
      </c>
      <c r="I1342" s="16">
        <v>1181.2104580152672</v>
      </c>
      <c r="J1342" s="12">
        <v>0.84627664369398947</v>
      </c>
      <c r="K1342" s="23">
        <v>-0.17582841221721834</v>
      </c>
      <c r="L1342"/>
      <c r="M1342" s="12" t="str">
        <f t="shared" si="20"/>
        <v xml:space="preserve"> </v>
      </c>
    </row>
    <row r="1343" spans="1:13" x14ac:dyDescent="0.25">
      <c r="A1343" s="1" t="s">
        <v>25</v>
      </c>
      <c r="B1343" s="1" t="s">
        <v>21</v>
      </c>
      <c r="C1343" s="1" t="s">
        <v>38</v>
      </c>
      <c r="D1343" s="1" t="s">
        <v>7689</v>
      </c>
      <c r="E1343" s="16">
        <v>44.99</v>
      </c>
      <c r="F1343" s="74"/>
      <c r="G1343" s="74">
        <v>110</v>
      </c>
      <c r="H1343" s="16">
        <v>118349.6</v>
      </c>
      <c r="I1343" s="16">
        <v>1075.9054545454546</v>
      </c>
      <c r="J1343" s="12">
        <v>1</v>
      </c>
      <c r="K1343" s="23">
        <v>6.4415859463174741E-2</v>
      </c>
      <c r="L1343"/>
      <c r="M1343" s="12" t="str">
        <f t="shared" si="20"/>
        <v>X</v>
      </c>
    </row>
    <row r="1344" spans="1:13" x14ac:dyDescent="0.25">
      <c r="A1344" s="1" t="s">
        <v>25</v>
      </c>
      <c r="B1344" s="1" t="s">
        <v>21</v>
      </c>
      <c r="C1344" s="1" t="s">
        <v>39</v>
      </c>
      <c r="D1344" s="1"/>
      <c r="E1344" s="16">
        <v>195.96</v>
      </c>
      <c r="F1344" s="74"/>
      <c r="G1344" s="74">
        <v>539</v>
      </c>
      <c r="H1344" s="16">
        <v>980902.14</v>
      </c>
      <c r="I1344" s="16">
        <v>6998.971922026577</v>
      </c>
      <c r="J1344" s="12"/>
      <c r="K1344" s="23">
        <v>-7.1207977886598162E-2</v>
      </c>
      <c r="L1344"/>
      <c r="M1344" s="12" t="str">
        <f t="shared" si="20"/>
        <v xml:space="preserve"> </v>
      </c>
    </row>
    <row r="1345" spans="1:13" x14ac:dyDescent="0.25">
      <c r="A1345" s="1" t="s">
        <v>25</v>
      </c>
      <c r="B1345" s="1" t="s">
        <v>22</v>
      </c>
      <c r="C1345" s="1"/>
      <c r="D1345" s="1"/>
      <c r="E1345" s="16">
        <v>577.81000000000006</v>
      </c>
      <c r="F1345" s="74"/>
      <c r="G1345" s="74">
        <v>2319</v>
      </c>
      <c r="H1345" s="16">
        <v>2477704.2799999998</v>
      </c>
      <c r="I1345" s="16">
        <v>18005.523116077944</v>
      </c>
      <c r="J1345" s="12"/>
      <c r="K1345" s="23">
        <v>-4.8022284408532068E-2</v>
      </c>
      <c r="L1345"/>
      <c r="M1345" s="12" t="str">
        <f t="shared" si="20"/>
        <v xml:space="preserve"> </v>
      </c>
    </row>
    <row r="1346" spans="1:13" x14ac:dyDescent="0.25">
      <c r="A1346" s="1" t="s">
        <v>25</v>
      </c>
      <c r="B1346" s="1" t="s">
        <v>23</v>
      </c>
      <c r="C1346" s="1" t="s">
        <v>32</v>
      </c>
      <c r="D1346" s="1" t="s">
        <v>5534</v>
      </c>
      <c r="E1346" s="16">
        <v>39.99</v>
      </c>
      <c r="F1346" s="74"/>
      <c r="G1346" s="74">
        <v>154</v>
      </c>
      <c r="H1346" s="16">
        <v>276681.57</v>
      </c>
      <c r="I1346" s="16">
        <v>1796.6335714285715</v>
      </c>
      <c r="J1346" s="12">
        <v>0.25526314109335813</v>
      </c>
      <c r="K1346" s="23">
        <v>-3.0749429480800283E-2</v>
      </c>
      <c r="L1346"/>
      <c r="M1346" s="12" t="str">
        <f t="shared" si="20"/>
        <v xml:space="preserve"> </v>
      </c>
    </row>
    <row r="1347" spans="1:13" x14ac:dyDescent="0.25">
      <c r="A1347" s="1" t="s">
        <v>25</v>
      </c>
      <c r="B1347" s="1" t="s">
        <v>23</v>
      </c>
      <c r="C1347" s="1" t="s">
        <v>32</v>
      </c>
      <c r="D1347" s="1" t="s">
        <v>5808</v>
      </c>
      <c r="E1347" s="16">
        <v>39.99</v>
      </c>
      <c r="F1347" s="74"/>
      <c r="G1347" s="74">
        <v>113</v>
      </c>
      <c r="H1347" s="16">
        <v>123147.39</v>
      </c>
      <c r="I1347" s="16">
        <v>1089.7999115044247</v>
      </c>
      <c r="J1347" s="12">
        <v>0.41010036165842145</v>
      </c>
      <c r="K1347" s="23">
        <v>-5.2224790723104264E-2</v>
      </c>
      <c r="L1347"/>
      <c r="M1347" s="12" t="str">
        <f t="shared" si="20"/>
        <v xml:space="preserve"> </v>
      </c>
    </row>
    <row r="1348" spans="1:13" x14ac:dyDescent="0.25">
      <c r="A1348" s="1" t="s">
        <v>25</v>
      </c>
      <c r="B1348" s="1" t="s">
        <v>23</v>
      </c>
      <c r="C1348" s="1" t="s">
        <v>32</v>
      </c>
      <c r="D1348" s="1" t="s">
        <v>6323</v>
      </c>
      <c r="E1348" s="16">
        <v>35.99</v>
      </c>
      <c r="F1348" s="74"/>
      <c r="G1348" s="74">
        <v>68</v>
      </c>
      <c r="H1348" s="16">
        <v>46369.53</v>
      </c>
      <c r="I1348" s="16">
        <v>681.9048529411765</v>
      </c>
      <c r="J1348" s="12">
        <v>0.50698443276601146</v>
      </c>
      <c r="K1348" s="23">
        <v>-5.0928092391490098E-3</v>
      </c>
      <c r="L1348"/>
      <c r="M1348" s="12" t="str">
        <f t="shared" si="20"/>
        <v xml:space="preserve"> </v>
      </c>
    </row>
    <row r="1349" spans="1:13" x14ac:dyDescent="0.25">
      <c r="A1349" s="1" t="s">
        <v>25</v>
      </c>
      <c r="B1349" s="1" t="s">
        <v>23</v>
      </c>
      <c r="C1349" s="1" t="s">
        <v>32</v>
      </c>
      <c r="D1349" s="1" t="s">
        <v>11921</v>
      </c>
      <c r="E1349" s="16">
        <v>39.99</v>
      </c>
      <c r="F1349" s="74"/>
      <c r="G1349" s="74">
        <v>57</v>
      </c>
      <c r="H1349" s="16">
        <v>34082.97</v>
      </c>
      <c r="I1349" s="16">
        <v>597.94684210526316</v>
      </c>
      <c r="J1349" s="12">
        <v>0.59193986917215569</v>
      </c>
      <c r="K1349" s="23">
        <v>5.2222812227937121E-2</v>
      </c>
      <c r="L1349"/>
      <c r="M1349" s="12" t="str">
        <f t="shared" si="20"/>
        <v xml:space="preserve"> </v>
      </c>
    </row>
    <row r="1350" spans="1:13" x14ac:dyDescent="0.25">
      <c r="A1350" s="1" t="s">
        <v>25</v>
      </c>
      <c r="B1350" s="1" t="s">
        <v>23</v>
      </c>
      <c r="C1350" s="1" t="s">
        <v>32</v>
      </c>
      <c r="D1350" s="1" t="s">
        <v>6312</v>
      </c>
      <c r="E1350" s="16">
        <v>39.99</v>
      </c>
      <c r="F1350" s="74"/>
      <c r="G1350" s="74">
        <v>72</v>
      </c>
      <c r="H1350" s="16">
        <v>42498.73</v>
      </c>
      <c r="I1350" s="16">
        <v>590.26013888888895</v>
      </c>
      <c r="J1350" s="12">
        <v>0.67580318972403364</v>
      </c>
      <c r="K1350" s="23">
        <v>-0.12530314297234157</v>
      </c>
      <c r="L1350"/>
      <c r="M1350" s="12" t="str">
        <f t="shared" si="20"/>
        <v xml:space="preserve"> </v>
      </c>
    </row>
    <row r="1351" spans="1:13" x14ac:dyDescent="0.25">
      <c r="A1351" s="1" t="s">
        <v>25</v>
      </c>
      <c r="B1351" s="1" t="s">
        <v>23</v>
      </c>
      <c r="C1351" s="1" t="s">
        <v>32</v>
      </c>
      <c r="D1351" s="1" t="s">
        <v>5824</v>
      </c>
      <c r="E1351" s="16">
        <v>34.99</v>
      </c>
      <c r="F1351" s="74"/>
      <c r="G1351" s="74">
        <v>62</v>
      </c>
      <c r="H1351" s="16">
        <v>31386.92</v>
      </c>
      <c r="I1351" s="16">
        <v>506.24064516129027</v>
      </c>
      <c r="J1351" s="12">
        <v>0.74772914017270964</v>
      </c>
      <c r="K1351" s="23">
        <v>-4.702869365751905E-2</v>
      </c>
      <c r="L1351"/>
      <c r="M1351" s="12" t="str">
        <f t="shared" si="20"/>
        <v xml:space="preserve"> </v>
      </c>
    </row>
    <row r="1352" spans="1:13" x14ac:dyDescent="0.25">
      <c r="A1352" s="1" t="s">
        <v>25</v>
      </c>
      <c r="B1352" s="1" t="s">
        <v>23</v>
      </c>
      <c r="C1352" s="1" t="s">
        <v>32</v>
      </c>
      <c r="D1352" s="1" t="s">
        <v>5573</v>
      </c>
      <c r="E1352" s="16">
        <v>30.99</v>
      </c>
      <c r="F1352" s="74"/>
      <c r="G1352" s="74">
        <v>101</v>
      </c>
      <c r="H1352" s="16">
        <v>50575.68</v>
      </c>
      <c r="I1352" s="16">
        <v>500.74930693069308</v>
      </c>
      <c r="J1352" s="12">
        <v>0.81887488910014061</v>
      </c>
      <c r="K1352" s="23">
        <v>-0.21576165305141759</v>
      </c>
      <c r="L1352"/>
      <c r="M1352" s="12" t="str">
        <f t="shared" ref="M1352:M1415" si="21">IF(J1352&gt;$M$3,"X"," ")</f>
        <v xml:space="preserve"> </v>
      </c>
    </row>
    <row r="1353" spans="1:13" x14ac:dyDescent="0.25">
      <c r="A1353" s="1" t="s">
        <v>25</v>
      </c>
      <c r="B1353" s="1" t="s">
        <v>23</v>
      </c>
      <c r="C1353" s="1" t="s">
        <v>32</v>
      </c>
      <c r="D1353" s="1" t="s">
        <v>12573</v>
      </c>
      <c r="E1353" s="16">
        <v>36.99</v>
      </c>
      <c r="F1353" s="74"/>
      <c r="G1353" s="74">
        <v>62</v>
      </c>
      <c r="H1353" s="16">
        <v>25750.7</v>
      </c>
      <c r="I1353" s="16">
        <v>415.33387096774197</v>
      </c>
      <c r="J1353" s="12">
        <v>0.87788493443809412</v>
      </c>
      <c r="K1353" s="23">
        <v>-9.2710807757869218E-2</v>
      </c>
      <c r="L1353"/>
      <c r="M1353" s="12" t="str">
        <f t="shared" si="21"/>
        <v xml:space="preserve"> </v>
      </c>
    </row>
    <row r="1354" spans="1:13" x14ac:dyDescent="0.25">
      <c r="A1354" s="1" t="s">
        <v>25</v>
      </c>
      <c r="B1354" s="1" t="s">
        <v>23</v>
      </c>
      <c r="C1354" s="1" t="s">
        <v>32</v>
      </c>
      <c r="D1354" s="1" t="s">
        <v>14670</v>
      </c>
      <c r="E1354" s="16">
        <v>34.99</v>
      </c>
      <c r="F1354" s="74"/>
      <c r="G1354" s="74">
        <v>49</v>
      </c>
      <c r="H1354" s="16">
        <v>15799.26</v>
      </c>
      <c r="I1354" s="16">
        <v>322.43387755102043</v>
      </c>
      <c r="J1354" s="12">
        <v>0.9236958809145871</v>
      </c>
      <c r="K1354" s="23">
        <v>14.051214632752215</v>
      </c>
      <c r="L1354"/>
      <c r="M1354" s="12" t="str">
        <f t="shared" si="21"/>
        <v xml:space="preserve"> </v>
      </c>
    </row>
    <row r="1355" spans="1:13" x14ac:dyDescent="0.25">
      <c r="A1355" s="1" t="s">
        <v>25</v>
      </c>
      <c r="B1355" s="1" t="s">
        <v>23</v>
      </c>
      <c r="C1355" s="1" t="s">
        <v>32</v>
      </c>
      <c r="D1355" s="1" t="s">
        <v>15209</v>
      </c>
      <c r="E1355" s="16">
        <v>39.99</v>
      </c>
      <c r="F1355" s="74"/>
      <c r="G1355" s="74">
        <v>44</v>
      </c>
      <c r="H1355" s="16">
        <v>12446.71</v>
      </c>
      <c r="I1355" s="16">
        <v>282.87977272727272</v>
      </c>
      <c r="J1355" s="12">
        <v>0.96388703646597929</v>
      </c>
      <c r="K1355" s="23" t="e">
        <v>#DIV/0!</v>
      </c>
      <c r="L1355"/>
      <c r="M1355" s="12" t="str">
        <f t="shared" si="21"/>
        <v xml:space="preserve"> </v>
      </c>
    </row>
    <row r="1356" spans="1:13" x14ac:dyDescent="0.25">
      <c r="A1356" s="1" t="s">
        <v>25</v>
      </c>
      <c r="B1356" s="1" t="s">
        <v>23</v>
      </c>
      <c r="C1356" s="1" t="s">
        <v>32</v>
      </c>
      <c r="D1356" s="1" t="s">
        <v>16124</v>
      </c>
      <c r="E1356" s="16">
        <v>39.99</v>
      </c>
      <c r="F1356" s="74"/>
      <c r="G1356" s="74">
        <v>68</v>
      </c>
      <c r="H1356" s="16">
        <v>15666.03</v>
      </c>
      <c r="I1356" s="16">
        <v>230.38279411764708</v>
      </c>
      <c r="J1356" s="12">
        <v>0.99661949600338751</v>
      </c>
      <c r="K1356" s="23" t="e">
        <v>#DIV/0!</v>
      </c>
      <c r="L1356"/>
      <c r="M1356" s="12" t="str">
        <f t="shared" si="21"/>
        <v>X</v>
      </c>
    </row>
    <row r="1357" spans="1:13" x14ac:dyDescent="0.25">
      <c r="A1357" s="1" t="s">
        <v>25</v>
      </c>
      <c r="B1357" s="1" t="s">
        <v>23</v>
      </c>
      <c r="C1357" s="1" t="s">
        <v>32</v>
      </c>
      <c r="D1357" s="1" t="s">
        <v>16256</v>
      </c>
      <c r="E1357" s="16">
        <v>34.99</v>
      </c>
      <c r="F1357" s="74"/>
      <c r="G1357" s="74">
        <v>50</v>
      </c>
      <c r="H1357" s="16">
        <v>1189.6600000000001</v>
      </c>
      <c r="I1357" s="16">
        <v>23.793200000000002</v>
      </c>
      <c r="J1357" s="12">
        <v>1</v>
      </c>
      <c r="K1357" s="23" t="e">
        <v>#DIV/0!</v>
      </c>
      <c r="L1357"/>
      <c r="M1357" s="12" t="str">
        <f t="shared" si="21"/>
        <v>X</v>
      </c>
    </row>
    <row r="1358" spans="1:13" x14ac:dyDescent="0.25">
      <c r="A1358" s="1" t="s">
        <v>25</v>
      </c>
      <c r="B1358" s="1" t="s">
        <v>23</v>
      </c>
      <c r="C1358" s="1" t="s">
        <v>33</v>
      </c>
      <c r="D1358" s="1"/>
      <c r="E1358" s="16">
        <v>448.88000000000005</v>
      </c>
      <c r="F1358" s="74"/>
      <c r="G1358" s="74">
        <v>900</v>
      </c>
      <c r="H1358" s="16">
        <v>675595.15</v>
      </c>
      <c r="I1358" s="16">
        <v>7038.3587843239911</v>
      </c>
      <c r="J1358" s="12"/>
      <c r="K1358" s="23">
        <v>8.5989650649325178E-3</v>
      </c>
      <c r="L1358"/>
      <c r="M1358" s="12" t="str">
        <f t="shared" si="21"/>
        <v xml:space="preserve"> </v>
      </c>
    </row>
    <row r="1359" spans="1:13" x14ac:dyDescent="0.25">
      <c r="A1359" s="1" t="s">
        <v>25</v>
      </c>
      <c r="B1359" s="1" t="s">
        <v>23</v>
      </c>
      <c r="C1359" s="1" t="s">
        <v>34</v>
      </c>
      <c r="D1359" s="1" t="s">
        <v>6850</v>
      </c>
      <c r="E1359" s="16">
        <v>20.99</v>
      </c>
      <c r="F1359" s="74"/>
      <c r="G1359" s="74">
        <v>77</v>
      </c>
      <c r="H1359" s="16">
        <v>36249.730000000003</v>
      </c>
      <c r="I1359" s="16">
        <v>470.77571428571434</v>
      </c>
      <c r="J1359" s="12">
        <v>1</v>
      </c>
      <c r="K1359" s="23">
        <v>-8.2359192348565258E-2</v>
      </c>
      <c r="L1359"/>
      <c r="M1359" s="12" t="str">
        <f t="shared" si="21"/>
        <v>X</v>
      </c>
    </row>
    <row r="1360" spans="1:13" x14ac:dyDescent="0.25">
      <c r="A1360" s="1" t="s">
        <v>25</v>
      </c>
      <c r="B1360" s="1" t="s">
        <v>23</v>
      </c>
      <c r="C1360" s="1" t="s">
        <v>35</v>
      </c>
      <c r="D1360" s="1"/>
      <c r="E1360" s="16">
        <v>20.99</v>
      </c>
      <c r="F1360" s="74"/>
      <c r="G1360" s="74">
        <v>77</v>
      </c>
      <c r="H1360" s="16">
        <v>36249.730000000003</v>
      </c>
      <c r="I1360" s="16">
        <v>470.77571428571434</v>
      </c>
      <c r="J1360" s="12"/>
      <c r="K1360" s="23">
        <v>-8.2359192348565258E-2</v>
      </c>
      <c r="L1360"/>
      <c r="M1360" s="12" t="str">
        <f t="shared" si="21"/>
        <v xml:space="preserve"> </v>
      </c>
    </row>
    <row r="1361" spans="1:13" x14ac:dyDescent="0.25">
      <c r="A1361" s="1" t="s">
        <v>25</v>
      </c>
      <c r="B1361" s="1" t="s">
        <v>23</v>
      </c>
      <c r="C1361" s="1" t="s">
        <v>38</v>
      </c>
      <c r="D1361" s="1" t="s">
        <v>7691</v>
      </c>
      <c r="E1361" s="16">
        <v>74.989999999999995</v>
      </c>
      <c r="F1361" s="74"/>
      <c r="G1361" s="74">
        <v>126</v>
      </c>
      <c r="H1361" s="16">
        <v>212810.61</v>
      </c>
      <c r="I1361" s="16">
        <v>1688.9730952380951</v>
      </c>
      <c r="J1361" s="12">
        <v>1</v>
      </c>
      <c r="K1361" s="23">
        <v>-3.1599895592743343E-2</v>
      </c>
      <c r="L1361"/>
      <c r="M1361" s="12" t="str">
        <f t="shared" si="21"/>
        <v>X</v>
      </c>
    </row>
    <row r="1362" spans="1:13" x14ac:dyDescent="0.25">
      <c r="A1362" s="1" t="s">
        <v>25</v>
      </c>
      <c r="B1362" s="1" t="s">
        <v>23</v>
      </c>
      <c r="C1362" s="1" t="s">
        <v>39</v>
      </c>
      <c r="D1362" s="1"/>
      <c r="E1362" s="16">
        <v>74.989999999999995</v>
      </c>
      <c r="F1362" s="74"/>
      <c r="G1362" s="74">
        <v>126</v>
      </c>
      <c r="H1362" s="16">
        <v>212810.61</v>
      </c>
      <c r="I1362" s="16">
        <v>1688.9730952380951</v>
      </c>
      <c r="J1362" s="12"/>
      <c r="K1362" s="23">
        <v>-3.1599895592743343E-2</v>
      </c>
      <c r="L1362"/>
      <c r="M1362" s="12" t="str">
        <f t="shared" si="21"/>
        <v xml:space="preserve"> </v>
      </c>
    </row>
    <row r="1363" spans="1:13" x14ac:dyDescent="0.25">
      <c r="A1363" s="1" t="s">
        <v>25</v>
      </c>
      <c r="B1363" s="1" t="s">
        <v>24</v>
      </c>
      <c r="C1363" s="1"/>
      <c r="D1363" s="1"/>
      <c r="E1363" s="16">
        <v>544.86</v>
      </c>
      <c r="F1363" s="74"/>
      <c r="G1363" s="74">
        <v>1103</v>
      </c>
      <c r="H1363" s="16">
        <v>924655.49</v>
      </c>
      <c r="I1363" s="16">
        <v>9198.1075938478007</v>
      </c>
      <c r="J1363" s="12"/>
      <c r="K1363" s="23">
        <v>-4.776474112480944E-3</v>
      </c>
      <c r="L1363"/>
      <c r="M1363" s="12" t="str">
        <f t="shared" si="21"/>
        <v xml:space="preserve"> </v>
      </c>
    </row>
    <row r="1364" spans="1:13" x14ac:dyDescent="0.25">
      <c r="A1364" s="1" t="s">
        <v>12404</v>
      </c>
      <c r="B1364" s="1" t="s">
        <v>15</v>
      </c>
      <c r="C1364" s="1" t="s">
        <v>32</v>
      </c>
      <c r="D1364" s="1" t="s">
        <v>5663</v>
      </c>
      <c r="E1364" s="16">
        <v>42.99</v>
      </c>
      <c r="F1364" s="74"/>
      <c r="G1364" s="74">
        <v>51</v>
      </c>
      <c r="H1364" s="16">
        <v>21824.82</v>
      </c>
      <c r="I1364" s="16">
        <v>427.93764705882353</v>
      </c>
      <c r="J1364" s="12">
        <v>1</v>
      </c>
      <c r="K1364" s="23">
        <v>-0.24585058907070412</v>
      </c>
      <c r="L1364"/>
      <c r="M1364" s="12" t="str">
        <f t="shared" si="21"/>
        <v>X</v>
      </c>
    </row>
    <row r="1365" spans="1:13" x14ac:dyDescent="0.25">
      <c r="A1365" s="1" t="s">
        <v>12404</v>
      </c>
      <c r="B1365" s="1" t="s">
        <v>15</v>
      </c>
      <c r="C1365" s="1" t="s">
        <v>33</v>
      </c>
      <c r="D1365" s="1"/>
      <c r="E1365" s="16">
        <v>42.99</v>
      </c>
      <c r="F1365" s="74"/>
      <c r="G1365" s="74">
        <v>51</v>
      </c>
      <c r="H1365" s="16">
        <v>21824.82</v>
      </c>
      <c r="I1365" s="16">
        <v>427.93764705882353</v>
      </c>
      <c r="J1365" s="12"/>
      <c r="K1365" s="23">
        <v>-0.24585058907070412</v>
      </c>
      <c r="L1365"/>
      <c r="M1365" s="12" t="str">
        <f t="shared" si="21"/>
        <v xml:space="preserve"> </v>
      </c>
    </row>
    <row r="1366" spans="1:13" x14ac:dyDescent="0.25">
      <c r="A1366" s="1" t="s">
        <v>12404</v>
      </c>
      <c r="B1366" s="1" t="s">
        <v>16</v>
      </c>
      <c r="C1366" s="1"/>
      <c r="D1366" s="1"/>
      <c r="E1366" s="16">
        <v>42.99</v>
      </c>
      <c r="F1366" s="74"/>
      <c r="G1366" s="74">
        <v>51</v>
      </c>
      <c r="H1366" s="16">
        <v>21824.82</v>
      </c>
      <c r="I1366" s="16">
        <v>427.93764705882353</v>
      </c>
      <c r="J1366" s="12"/>
      <c r="K1366" s="23">
        <v>-0.24585058907070412</v>
      </c>
      <c r="L1366"/>
      <c r="M1366" s="12" t="str">
        <f t="shared" si="21"/>
        <v xml:space="preserve"> </v>
      </c>
    </row>
    <row r="1367" spans="1:13" x14ac:dyDescent="0.25">
      <c r="A1367" s="1" t="s">
        <v>12404</v>
      </c>
      <c r="B1367" s="1" t="s">
        <v>21</v>
      </c>
      <c r="C1367" s="1" t="s">
        <v>32</v>
      </c>
      <c r="D1367" s="1" t="s">
        <v>12906</v>
      </c>
      <c r="E1367" s="16">
        <v>29.99</v>
      </c>
      <c r="F1367" s="74"/>
      <c r="G1367" s="74">
        <v>158</v>
      </c>
      <c r="H1367" s="16">
        <v>581514.42000000004</v>
      </c>
      <c r="I1367" s="16">
        <v>3680.4710126582281</v>
      </c>
      <c r="J1367" s="12">
        <v>0.5549520690015578</v>
      </c>
      <c r="K1367" s="23">
        <v>-0.10883469869804663</v>
      </c>
      <c r="L1367"/>
      <c r="M1367" s="12" t="str">
        <f t="shared" si="21"/>
        <v xml:space="preserve"> </v>
      </c>
    </row>
    <row r="1368" spans="1:13" x14ac:dyDescent="0.25">
      <c r="A1368" s="1" t="s">
        <v>12404</v>
      </c>
      <c r="B1368" s="1" t="s">
        <v>21</v>
      </c>
      <c r="C1368" s="1" t="s">
        <v>32</v>
      </c>
      <c r="D1368" s="1" t="s">
        <v>9923</v>
      </c>
      <c r="E1368" s="16">
        <v>29.99</v>
      </c>
      <c r="F1368" s="74"/>
      <c r="G1368" s="74">
        <v>136</v>
      </c>
      <c r="H1368" s="16">
        <v>95173.32</v>
      </c>
      <c r="I1368" s="16">
        <v>699.80382352941183</v>
      </c>
      <c r="J1368" s="12">
        <v>0.66047051444703797</v>
      </c>
      <c r="K1368" s="23">
        <v>-2.234666827737064E-2</v>
      </c>
      <c r="L1368"/>
      <c r="M1368" s="12" t="str">
        <f t="shared" si="21"/>
        <v xml:space="preserve"> </v>
      </c>
    </row>
    <row r="1369" spans="1:13" x14ac:dyDescent="0.25">
      <c r="A1369" s="1" t="s">
        <v>12404</v>
      </c>
      <c r="B1369" s="1" t="s">
        <v>21</v>
      </c>
      <c r="C1369" s="1" t="s">
        <v>32</v>
      </c>
      <c r="D1369" s="1" t="s">
        <v>5613</v>
      </c>
      <c r="E1369" s="16">
        <v>22.99</v>
      </c>
      <c r="F1369" s="74"/>
      <c r="G1369" s="74">
        <v>71</v>
      </c>
      <c r="H1369" s="16">
        <v>45486.89</v>
      </c>
      <c r="I1369" s="16">
        <v>640.6604225352113</v>
      </c>
      <c r="J1369" s="12">
        <v>0.75707114675484166</v>
      </c>
      <c r="K1369" s="23">
        <v>-0.10549912785609916</v>
      </c>
      <c r="L1369"/>
      <c r="M1369" s="12" t="str">
        <f t="shared" si="21"/>
        <v xml:space="preserve"> </v>
      </c>
    </row>
    <row r="1370" spans="1:13" x14ac:dyDescent="0.25">
      <c r="A1370" s="1" t="s">
        <v>12404</v>
      </c>
      <c r="B1370" s="1" t="s">
        <v>21</v>
      </c>
      <c r="C1370" s="1" t="s">
        <v>32</v>
      </c>
      <c r="D1370" s="1" t="s">
        <v>5501</v>
      </c>
      <c r="E1370" s="16">
        <v>27.99</v>
      </c>
      <c r="F1370" s="74"/>
      <c r="G1370" s="74">
        <v>156</v>
      </c>
      <c r="H1370" s="16">
        <v>95476.44</v>
      </c>
      <c r="I1370" s="16">
        <v>612.02846153846156</v>
      </c>
      <c r="J1370" s="12">
        <v>0.84935456913487539</v>
      </c>
      <c r="K1370" s="23">
        <v>-0.10233862294475304</v>
      </c>
      <c r="L1370"/>
      <c r="M1370" s="12" t="str">
        <f t="shared" si="21"/>
        <v xml:space="preserve"> </v>
      </c>
    </row>
    <row r="1371" spans="1:13" x14ac:dyDescent="0.25">
      <c r="A1371" s="1" t="s">
        <v>12404</v>
      </c>
      <c r="B1371" s="1" t="s">
        <v>21</v>
      </c>
      <c r="C1371" s="1" t="s">
        <v>32</v>
      </c>
      <c r="D1371" s="1" t="s">
        <v>13065</v>
      </c>
      <c r="E1371" s="16">
        <v>29.99</v>
      </c>
      <c r="F1371" s="74"/>
      <c r="G1371" s="74">
        <v>139</v>
      </c>
      <c r="H1371" s="16">
        <v>72894.52</v>
      </c>
      <c r="I1371" s="16">
        <v>524.42100719424468</v>
      </c>
      <c r="J1371" s="12">
        <v>0.92842828605029015</v>
      </c>
      <c r="K1371" s="23">
        <v>-0.19940481322379544</v>
      </c>
      <c r="L1371"/>
      <c r="M1371" s="12" t="str">
        <f t="shared" si="21"/>
        <v xml:space="preserve"> </v>
      </c>
    </row>
    <row r="1372" spans="1:13" x14ac:dyDescent="0.25">
      <c r="A1372" s="1" t="s">
        <v>12404</v>
      </c>
      <c r="B1372" s="1" t="s">
        <v>21</v>
      </c>
      <c r="C1372" s="1" t="s">
        <v>32</v>
      </c>
      <c r="D1372" s="1" t="s">
        <v>11198</v>
      </c>
      <c r="E1372" s="16">
        <v>27.99</v>
      </c>
      <c r="F1372" s="74"/>
      <c r="G1372" s="74">
        <v>83</v>
      </c>
      <c r="H1372" s="16">
        <v>27954.82</v>
      </c>
      <c r="I1372" s="16">
        <v>336.80506024096383</v>
      </c>
      <c r="J1372" s="12">
        <v>0.97921272760357947</v>
      </c>
      <c r="K1372" s="23">
        <v>-0.11910956860197019</v>
      </c>
      <c r="L1372"/>
      <c r="M1372" s="12" t="str">
        <f t="shared" si="21"/>
        <v xml:space="preserve"> </v>
      </c>
    </row>
    <row r="1373" spans="1:13" x14ac:dyDescent="0.25">
      <c r="A1373" s="1" t="s">
        <v>12404</v>
      </c>
      <c r="B1373" s="1" t="s">
        <v>21</v>
      </c>
      <c r="C1373" s="1" t="s">
        <v>32</v>
      </c>
      <c r="D1373" s="1" t="s">
        <v>13059</v>
      </c>
      <c r="E1373" s="16">
        <v>29.99</v>
      </c>
      <c r="F1373" s="74"/>
      <c r="G1373" s="74">
        <v>22</v>
      </c>
      <c r="H1373" s="16">
        <v>3032.97</v>
      </c>
      <c r="I1373" s="16">
        <v>137.86227272727271</v>
      </c>
      <c r="J1373" s="12">
        <v>1.0000000000000002</v>
      </c>
      <c r="K1373" s="23">
        <v>-0.17509709635657489</v>
      </c>
      <c r="L1373"/>
      <c r="M1373" s="12" t="str">
        <f t="shared" si="21"/>
        <v>X</v>
      </c>
    </row>
    <row r="1374" spans="1:13" x14ac:dyDescent="0.25">
      <c r="A1374" s="1" t="s">
        <v>12404</v>
      </c>
      <c r="B1374" s="1" t="s">
        <v>21</v>
      </c>
      <c r="C1374" s="1" t="s">
        <v>33</v>
      </c>
      <c r="D1374" s="1"/>
      <c r="E1374" s="16">
        <v>198.93</v>
      </c>
      <c r="F1374" s="74"/>
      <c r="G1374" s="74">
        <v>765</v>
      </c>
      <c r="H1374" s="16">
        <v>921533.38000000012</v>
      </c>
      <c r="I1374" s="16">
        <v>6632.0520604237927</v>
      </c>
      <c r="J1374" s="12"/>
      <c r="K1374" s="23">
        <v>-0.10838585603458095</v>
      </c>
      <c r="L1374"/>
      <c r="M1374" s="12" t="str">
        <f t="shared" si="21"/>
        <v xml:space="preserve"> </v>
      </c>
    </row>
    <row r="1375" spans="1:13" x14ac:dyDescent="0.25">
      <c r="A1375" s="1" t="s">
        <v>12404</v>
      </c>
      <c r="B1375" s="1" t="s">
        <v>21</v>
      </c>
      <c r="C1375" s="1" t="s">
        <v>34</v>
      </c>
      <c r="D1375" s="1" t="s">
        <v>12905</v>
      </c>
      <c r="E1375" s="16">
        <v>16.989999999999998</v>
      </c>
      <c r="F1375" s="74"/>
      <c r="G1375" s="74">
        <v>153</v>
      </c>
      <c r="H1375" s="16">
        <v>224420.91</v>
      </c>
      <c r="I1375" s="16">
        <v>1466.8033333333333</v>
      </c>
      <c r="J1375" s="12">
        <v>0.87289359653346177</v>
      </c>
      <c r="K1375" s="23">
        <v>-8.4361569388603841E-2</v>
      </c>
      <c r="L1375"/>
      <c r="M1375" s="12" t="str">
        <f t="shared" si="21"/>
        <v xml:space="preserve"> </v>
      </c>
    </row>
    <row r="1376" spans="1:13" x14ac:dyDescent="0.25">
      <c r="A1376" s="1" t="s">
        <v>12404</v>
      </c>
      <c r="B1376" s="1" t="s">
        <v>21</v>
      </c>
      <c r="C1376" s="1" t="s">
        <v>34</v>
      </c>
      <c r="D1376" s="1" t="s">
        <v>14621</v>
      </c>
      <c r="E1376" s="16">
        <v>16.989999999999998</v>
      </c>
      <c r="F1376" s="74"/>
      <c r="G1376" s="74">
        <v>70</v>
      </c>
      <c r="H1376" s="16">
        <v>14951.2</v>
      </c>
      <c r="I1376" s="16">
        <v>213.58857142857144</v>
      </c>
      <c r="J1376" s="12">
        <v>1</v>
      </c>
      <c r="K1376" s="23">
        <v>6.5862068965517251</v>
      </c>
      <c r="L1376"/>
      <c r="M1376" s="12" t="str">
        <f t="shared" si="21"/>
        <v>X</v>
      </c>
    </row>
    <row r="1377" spans="1:13" x14ac:dyDescent="0.25">
      <c r="A1377" s="1" t="s">
        <v>12404</v>
      </c>
      <c r="B1377" s="1" t="s">
        <v>21</v>
      </c>
      <c r="C1377" s="1" t="s">
        <v>35</v>
      </c>
      <c r="D1377" s="1"/>
      <c r="E1377" s="16">
        <v>33.979999999999997</v>
      </c>
      <c r="F1377" s="74"/>
      <c r="G1377" s="74">
        <v>223</v>
      </c>
      <c r="H1377" s="16">
        <v>239372.11000000002</v>
      </c>
      <c r="I1377" s="16">
        <v>1680.3919047619047</v>
      </c>
      <c r="J1377" s="12"/>
      <c r="K1377" s="23">
        <v>-3.1151148397744355E-2</v>
      </c>
      <c r="L1377"/>
      <c r="M1377" s="12" t="str">
        <f t="shared" si="21"/>
        <v xml:space="preserve"> </v>
      </c>
    </row>
    <row r="1378" spans="1:13" x14ac:dyDescent="0.25">
      <c r="A1378" s="1" t="s">
        <v>12404</v>
      </c>
      <c r="B1378" s="1" t="s">
        <v>21</v>
      </c>
      <c r="C1378" s="1" t="s">
        <v>36</v>
      </c>
      <c r="D1378" s="1" t="s">
        <v>12902</v>
      </c>
      <c r="E1378" s="16">
        <v>39.99</v>
      </c>
      <c r="F1378" s="74"/>
      <c r="G1378" s="74">
        <v>140</v>
      </c>
      <c r="H1378" s="16">
        <v>460954.58</v>
      </c>
      <c r="I1378" s="16">
        <v>3292.5327142857145</v>
      </c>
      <c r="J1378" s="12">
        <v>1</v>
      </c>
      <c r="K1378" s="23">
        <v>-7.8413867206866827E-3</v>
      </c>
      <c r="L1378"/>
      <c r="M1378" s="12" t="str">
        <f t="shared" si="21"/>
        <v>X</v>
      </c>
    </row>
    <row r="1379" spans="1:13" x14ac:dyDescent="0.25">
      <c r="A1379" s="1" t="s">
        <v>12404</v>
      </c>
      <c r="B1379" s="1" t="s">
        <v>21</v>
      </c>
      <c r="C1379" s="1" t="s">
        <v>37</v>
      </c>
      <c r="D1379" s="1"/>
      <c r="E1379" s="16">
        <v>39.99</v>
      </c>
      <c r="F1379" s="74"/>
      <c r="G1379" s="74">
        <v>140</v>
      </c>
      <c r="H1379" s="16">
        <v>460954.58</v>
      </c>
      <c r="I1379" s="16">
        <v>3292.5327142857145</v>
      </c>
      <c r="J1379" s="12"/>
      <c r="K1379" s="23">
        <v>-7.8413867206866827E-3</v>
      </c>
      <c r="L1379"/>
      <c r="M1379" s="12" t="str">
        <f t="shared" si="21"/>
        <v xml:space="preserve"> </v>
      </c>
    </row>
    <row r="1380" spans="1:13" x14ac:dyDescent="0.25">
      <c r="A1380" s="1" t="s">
        <v>12404</v>
      </c>
      <c r="B1380" s="1" t="s">
        <v>21</v>
      </c>
      <c r="C1380" s="1" t="s">
        <v>38</v>
      </c>
      <c r="D1380" s="1" t="s">
        <v>12903</v>
      </c>
      <c r="E1380" s="16">
        <v>59.99</v>
      </c>
      <c r="F1380" s="74"/>
      <c r="G1380" s="74">
        <v>146</v>
      </c>
      <c r="H1380" s="16">
        <v>704592.6</v>
      </c>
      <c r="I1380" s="16">
        <v>4825.9767123287666</v>
      </c>
      <c r="J1380" s="12">
        <v>0.74585335282538934</v>
      </c>
      <c r="K1380" s="23">
        <v>1.6733757706048902E-2</v>
      </c>
      <c r="L1380"/>
      <c r="M1380" s="12" t="str">
        <f t="shared" si="21"/>
        <v xml:space="preserve"> </v>
      </c>
    </row>
    <row r="1381" spans="1:13" x14ac:dyDescent="0.25">
      <c r="A1381" s="1" t="s">
        <v>12404</v>
      </c>
      <c r="B1381" s="1" t="s">
        <v>21</v>
      </c>
      <c r="C1381" s="1" t="s">
        <v>38</v>
      </c>
      <c r="D1381" s="1" t="s">
        <v>7669</v>
      </c>
      <c r="E1381" s="16">
        <v>53.99</v>
      </c>
      <c r="F1381" s="74"/>
      <c r="G1381" s="74">
        <v>57</v>
      </c>
      <c r="H1381" s="16">
        <v>61401.21</v>
      </c>
      <c r="I1381" s="16">
        <v>1077.2142105263158</v>
      </c>
      <c r="J1381" s="12">
        <v>0.9123365081584176</v>
      </c>
      <c r="K1381" s="23">
        <v>-9.2769709152724311E-2</v>
      </c>
      <c r="L1381"/>
      <c r="M1381" s="12" t="str">
        <f t="shared" si="21"/>
        <v xml:space="preserve"> </v>
      </c>
    </row>
    <row r="1382" spans="1:13" x14ac:dyDescent="0.25">
      <c r="A1382" s="1" t="s">
        <v>12404</v>
      </c>
      <c r="B1382" s="1" t="s">
        <v>21</v>
      </c>
      <c r="C1382" s="1" t="s">
        <v>38</v>
      </c>
      <c r="D1382" s="1" t="s">
        <v>13062</v>
      </c>
      <c r="E1382" s="16">
        <v>59.99</v>
      </c>
      <c r="F1382" s="74"/>
      <c r="G1382" s="74">
        <v>77</v>
      </c>
      <c r="H1382" s="16">
        <v>43675.839999999997</v>
      </c>
      <c r="I1382" s="16">
        <v>567.21870129870126</v>
      </c>
      <c r="J1382" s="12">
        <v>1</v>
      </c>
      <c r="K1382" s="23">
        <v>-5.2324975871909429E-2</v>
      </c>
      <c r="L1382"/>
      <c r="M1382" s="12" t="str">
        <f t="shared" si="21"/>
        <v>X</v>
      </c>
    </row>
    <row r="1383" spans="1:13" x14ac:dyDescent="0.25">
      <c r="A1383" s="1" t="s">
        <v>12404</v>
      </c>
      <c r="B1383" s="1" t="s">
        <v>21</v>
      </c>
      <c r="C1383" s="1" t="s">
        <v>39</v>
      </c>
      <c r="D1383" s="1"/>
      <c r="E1383" s="16">
        <v>173.97</v>
      </c>
      <c r="F1383" s="74"/>
      <c r="G1383" s="74">
        <v>280</v>
      </c>
      <c r="H1383" s="16">
        <v>809669.64999999991</v>
      </c>
      <c r="I1383" s="16">
        <v>6470.4096241537836</v>
      </c>
      <c r="J1383" s="12"/>
      <c r="K1383" s="23">
        <v>3.6023821507613629E-3</v>
      </c>
      <c r="L1383"/>
      <c r="M1383" s="12" t="str">
        <f t="shared" si="21"/>
        <v xml:space="preserve"> </v>
      </c>
    </row>
    <row r="1384" spans="1:13" x14ac:dyDescent="0.25">
      <c r="A1384" s="1" t="s">
        <v>12404</v>
      </c>
      <c r="B1384" s="1" t="s">
        <v>22</v>
      </c>
      <c r="C1384" s="1"/>
      <c r="D1384" s="1"/>
      <c r="E1384" s="16">
        <v>446.87000000000006</v>
      </c>
      <c r="F1384" s="74"/>
      <c r="G1384" s="74">
        <v>1408</v>
      </c>
      <c r="H1384" s="16">
        <v>2431529.7199999997</v>
      </c>
      <c r="I1384" s="16">
        <v>18075.386303625197</v>
      </c>
      <c r="J1384" s="12"/>
      <c r="K1384" s="23">
        <v>-4.720095454759754E-2</v>
      </c>
      <c r="L1384"/>
      <c r="M1384" s="12" t="str">
        <f t="shared" si="21"/>
        <v xml:space="preserve"> </v>
      </c>
    </row>
    <row r="1385" spans="1:13" x14ac:dyDescent="0.25">
      <c r="A1385" s="1" t="s">
        <v>12404</v>
      </c>
      <c r="B1385" s="1" t="s">
        <v>23</v>
      </c>
      <c r="C1385" s="1" t="s">
        <v>32</v>
      </c>
      <c r="D1385" s="1" t="s">
        <v>12909</v>
      </c>
      <c r="E1385" s="16">
        <v>39.99</v>
      </c>
      <c r="F1385" s="74"/>
      <c r="G1385" s="74">
        <v>140</v>
      </c>
      <c r="H1385" s="16">
        <v>208136.75</v>
      </c>
      <c r="I1385" s="16">
        <v>1486.6910714285714</v>
      </c>
      <c r="J1385" s="12">
        <v>0.32548028180897243</v>
      </c>
      <c r="K1385" s="23">
        <v>0.15586859877927184</v>
      </c>
      <c r="L1385"/>
      <c r="M1385" s="12" t="str">
        <f t="shared" si="21"/>
        <v xml:space="preserve"> </v>
      </c>
    </row>
    <row r="1386" spans="1:13" x14ac:dyDescent="0.25">
      <c r="A1386" s="1" t="s">
        <v>12404</v>
      </c>
      <c r="B1386" s="1" t="s">
        <v>23</v>
      </c>
      <c r="C1386" s="1" t="s">
        <v>32</v>
      </c>
      <c r="D1386" s="1" t="s">
        <v>14186</v>
      </c>
      <c r="E1386" s="16">
        <v>31.99</v>
      </c>
      <c r="F1386" s="74"/>
      <c r="G1386" s="74">
        <v>63</v>
      </c>
      <c r="H1386" s="16">
        <v>67778.27</v>
      </c>
      <c r="I1386" s="16">
        <v>1075.8455555555556</v>
      </c>
      <c r="J1386" s="12">
        <v>0.56101442964553372</v>
      </c>
      <c r="K1386" s="23">
        <v>2.1435208331980604</v>
      </c>
      <c r="L1386"/>
      <c r="M1386" s="12" t="str">
        <f t="shared" si="21"/>
        <v xml:space="preserve"> </v>
      </c>
    </row>
    <row r="1387" spans="1:13" x14ac:dyDescent="0.25">
      <c r="A1387" s="1" t="s">
        <v>12404</v>
      </c>
      <c r="B1387" s="1" t="s">
        <v>23</v>
      </c>
      <c r="C1387" s="1" t="s">
        <v>32</v>
      </c>
      <c r="D1387" s="1" t="s">
        <v>6296</v>
      </c>
      <c r="E1387" s="16">
        <v>27.99</v>
      </c>
      <c r="F1387" s="74"/>
      <c r="G1387" s="74">
        <v>139</v>
      </c>
      <c r="H1387" s="16">
        <v>109561.88</v>
      </c>
      <c r="I1387" s="16">
        <v>788.21496402877699</v>
      </c>
      <c r="J1387" s="12">
        <v>0.73357780447741205</v>
      </c>
      <c r="K1387" s="23">
        <v>-0.23483473139814648</v>
      </c>
      <c r="L1387"/>
      <c r="M1387" s="12" t="str">
        <f t="shared" si="21"/>
        <v xml:space="preserve"> </v>
      </c>
    </row>
    <row r="1388" spans="1:13" x14ac:dyDescent="0.25">
      <c r="A1388" s="1" t="s">
        <v>12404</v>
      </c>
      <c r="B1388" s="1" t="s">
        <v>23</v>
      </c>
      <c r="C1388" s="1" t="s">
        <v>32</v>
      </c>
      <c r="D1388" s="1" t="s">
        <v>5773</v>
      </c>
      <c r="E1388" s="16">
        <v>34.99</v>
      </c>
      <c r="F1388" s="74"/>
      <c r="G1388" s="74">
        <v>117</v>
      </c>
      <c r="H1388" s="16">
        <v>50684.39</v>
      </c>
      <c r="I1388" s="16">
        <v>433.19991452991451</v>
      </c>
      <c r="J1388" s="12">
        <v>0.82841797199475209</v>
      </c>
      <c r="K1388" s="23">
        <v>0.14427420287028103</v>
      </c>
      <c r="L1388"/>
      <c r="M1388" s="12" t="str">
        <f t="shared" si="21"/>
        <v xml:space="preserve"> </v>
      </c>
    </row>
    <row r="1389" spans="1:13" x14ac:dyDescent="0.25">
      <c r="A1389" s="1" t="s">
        <v>12404</v>
      </c>
      <c r="B1389" s="1" t="s">
        <v>23</v>
      </c>
      <c r="C1389" s="1" t="s">
        <v>32</v>
      </c>
      <c r="D1389" s="1" t="s">
        <v>5769</v>
      </c>
      <c r="E1389" s="16">
        <v>32.99</v>
      </c>
      <c r="F1389" s="74"/>
      <c r="G1389" s="74">
        <v>79</v>
      </c>
      <c r="H1389" s="16">
        <v>33463.56</v>
      </c>
      <c r="I1389" s="16">
        <v>423.58936708860756</v>
      </c>
      <c r="J1389" s="12">
        <v>0.92115410878933446</v>
      </c>
      <c r="K1389" s="23">
        <v>-4.7623167559792567E-2</v>
      </c>
      <c r="L1389"/>
      <c r="M1389" s="12" t="str">
        <f t="shared" si="21"/>
        <v xml:space="preserve"> </v>
      </c>
    </row>
    <row r="1390" spans="1:13" x14ac:dyDescent="0.25">
      <c r="A1390" s="1" t="s">
        <v>12404</v>
      </c>
      <c r="B1390" s="1" t="s">
        <v>23</v>
      </c>
      <c r="C1390" s="1" t="s">
        <v>32</v>
      </c>
      <c r="D1390" s="1" t="s">
        <v>6354</v>
      </c>
      <c r="E1390" s="16">
        <v>36.99</v>
      </c>
      <c r="F1390" s="74"/>
      <c r="G1390" s="74">
        <v>61</v>
      </c>
      <c r="H1390" s="16">
        <v>21968.73</v>
      </c>
      <c r="I1390" s="16">
        <v>360.14311475409835</v>
      </c>
      <c r="J1390" s="12">
        <v>1</v>
      </c>
      <c r="K1390" s="23">
        <v>-0.21466372294508473</v>
      </c>
      <c r="L1390"/>
      <c r="M1390" s="12" t="str">
        <f t="shared" si="21"/>
        <v>X</v>
      </c>
    </row>
    <row r="1391" spans="1:13" x14ac:dyDescent="0.25">
      <c r="A1391" s="1" t="s">
        <v>12404</v>
      </c>
      <c r="B1391" s="1" t="s">
        <v>23</v>
      </c>
      <c r="C1391" s="1" t="s">
        <v>33</v>
      </c>
      <c r="D1391" s="1"/>
      <c r="E1391" s="16">
        <v>204.94000000000003</v>
      </c>
      <c r="F1391" s="74"/>
      <c r="G1391" s="74">
        <v>599</v>
      </c>
      <c r="H1391" s="16">
        <v>491593.58000000007</v>
      </c>
      <c r="I1391" s="16">
        <v>4567.6839873855242</v>
      </c>
      <c r="J1391" s="12"/>
      <c r="K1391" s="23">
        <v>8.7061302787897699E-2</v>
      </c>
      <c r="L1391"/>
      <c r="M1391" s="12" t="str">
        <f t="shared" si="21"/>
        <v xml:space="preserve"> </v>
      </c>
    </row>
    <row r="1392" spans="1:13" x14ac:dyDescent="0.25">
      <c r="A1392" s="1" t="s">
        <v>12404</v>
      </c>
      <c r="B1392" s="1" t="s">
        <v>23</v>
      </c>
      <c r="C1392" s="1" t="s">
        <v>34</v>
      </c>
      <c r="D1392" s="1" t="s">
        <v>12908</v>
      </c>
      <c r="E1392" s="16">
        <v>19.989999999999998</v>
      </c>
      <c r="F1392" s="74"/>
      <c r="G1392" s="74">
        <v>57</v>
      </c>
      <c r="H1392" s="16">
        <v>41139.42</v>
      </c>
      <c r="I1392" s="16">
        <v>721.74421052631578</v>
      </c>
      <c r="J1392" s="12">
        <v>0.75700218492237947</v>
      </c>
      <c r="K1392" s="23">
        <v>4.9654673032041963E-2</v>
      </c>
      <c r="L1392"/>
      <c r="M1392" s="12" t="str">
        <f t="shared" si="21"/>
        <v xml:space="preserve"> </v>
      </c>
    </row>
    <row r="1393" spans="1:13" x14ac:dyDescent="0.25">
      <c r="A1393" s="1" t="s">
        <v>12404</v>
      </c>
      <c r="B1393" s="1" t="s">
        <v>23</v>
      </c>
      <c r="C1393" s="1" t="s">
        <v>34</v>
      </c>
      <c r="D1393" s="1" t="s">
        <v>8793</v>
      </c>
      <c r="E1393" s="16">
        <v>14.99</v>
      </c>
      <c r="F1393" s="74"/>
      <c r="G1393" s="74">
        <v>76</v>
      </c>
      <c r="H1393" s="16">
        <v>17607.68</v>
      </c>
      <c r="I1393" s="16">
        <v>231.68</v>
      </c>
      <c r="J1393" s="12">
        <v>1</v>
      </c>
      <c r="K1393" s="23">
        <v>-6.6806584623864462E-2</v>
      </c>
      <c r="L1393"/>
      <c r="M1393" s="12" t="str">
        <f t="shared" si="21"/>
        <v>X</v>
      </c>
    </row>
    <row r="1394" spans="1:13" x14ac:dyDescent="0.25">
      <c r="A1394" s="1" t="s">
        <v>12404</v>
      </c>
      <c r="B1394" s="1" t="s">
        <v>23</v>
      </c>
      <c r="C1394" s="1" t="s">
        <v>35</v>
      </c>
      <c r="D1394" s="1"/>
      <c r="E1394" s="16">
        <v>34.979999999999997</v>
      </c>
      <c r="F1394" s="74"/>
      <c r="G1394" s="74">
        <v>133</v>
      </c>
      <c r="H1394" s="16">
        <v>58747.1</v>
      </c>
      <c r="I1394" s="16">
        <v>953.42421052631585</v>
      </c>
      <c r="J1394" s="12"/>
      <c r="K1394" s="23">
        <v>1.1808343189263493E-2</v>
      </c>
      <c r="L1394"/>
      <c r="M1394" s="12" t="str">
        <f t="shared" si="21"/>
        <v xml:space="preserve"> </v>
      </c>
    </row>
    <row r="1395" spans="1:13" x14ac:dyDescent="0.25">
      <c r="A1395" s="1" t="s">
        <v>12404</v>
      </c>
      <c r="B1395" s="1" t="s">
        <v>24</v>
      </c>
      <c r="C1395" s="1"/>
      <c r="D1395" s="1"/>
      <c r="E1395" s="16">
        <v>239.92000000000004</v>
      </c>
      <c r="F1395" s="74"/>
      <c r="G1395" s="74">
        <v>732</v>
      </c>
      <c r="H1395" s="16">
        <v>550340.68000000005</v>
      </c>
      <c r="I1395" s="16">
        <v>5521.1081979118408</v>
      </c>
      <c r="J1395" s="12"/>
      <c r="K1395" s="23">
        <v>7.8498817883743577E-2</v>
      </c>
      <c r="L1395"/>
      <c r="M1395" s="12" t="str">
        <f t="shared" si="21"/>
        <v xml:space="preserve"> </v>
      </c>
    </row>
    <row r="1396" spans="1:13" x14ac:dyDescent="0.25">
      <c r="A1396" s="1" t="s">
        <v>12404</v>
      </c>
      <c r="B1396" s="1" t="s">
        <v>74</v>
      </c>
      <c r="C1396" s="1" t="s">
        <v>32</v>
      </c>
      <c r="D1396" s="1" t="s">
        <v>5558</v>
      </c>
      <c r="E1396" s="16">
        <v>74.989999999999995</v>
      </c>
      <c r="F1396" s="74"/>
      <c r="G1396" s="74">
        <v>99</v>
      </c>
      <c r="H1396" s="16">
        <v>140935.32999999999</v>
      </c>
      <c r="I1396" s="16">
        <v>1423.5891919191918</v>
      </c>
      <c r="J1396" s="12">
        <v>0.66001044325286251</v>
      </c>
      <c r="K1396" s="23">
        <v>0.15736886701051089</v>
      </c>
      <c r="L1396"/>
      <c r="M1396" s="12" t="str">
        <f t="shared" si="21"/>
        <v xml:space="preserve"> </v>
      </c>
    </row>
    <row r="1397" spans="1:13" x14ac:dyDescent="0.25">
      <c r="A1397" s="1" t="s">
        <v>12404</v>
      </c>
      <c r="B1397" s="1" t="s">
        <v>74</v>
      </c>
      <c r="C1397" s="1" t="s">
        <v>32</v>
      </c>
      <c r="D1397" s="1" t="s">
        <v>16212</v>
      </c>
      <c r="E1397" s="16">
        <v>2199.9899999999998</v>
      </c>
      <c r="F1397" s="74"/>
      <c r="G1397" s="74">
        <v>3</v>
      </c>
      <c r="H1397" s="16">
        <v>2199.9899999999998</v>
      </c>
      <c r="I1397" s="16">
        <v>733.32999999999993</v>
      </c>
      <c r="J1397" s="12">
        <v>1</v>
      </c>
      <c r="K1397" s="23" t="e">
        <v>#DIV/0!</v>
      </c>
      <c r="L1397"/>
      <c r="M1397" s="12" t="str">
        <f t="shared" si="21"/>
        <v>X</v>
      </c>
    </row>
    <row r="1398" spans="1:13" x14ac:dyDescent="0.25">
      <c r="A1398" s="1" t="s">
        <v>12404</v>
      </c>
      <c r="B1398" s="1" t="s">
        <v>74</v>
      </c>
      <c r="C1398" s="1" t="s">
        <v>33</v>
      </c>
      <c r="D1398" s="1"/>
      <c r="E1398" s="16">
        <v>2274.9799999999996</v>
      </c>
      <c r="F1398" s="74"/>
      <c r="G1398" s="74">
        <v>102</v>
      </c>
      <c r="H1398" s="16">
        <v>143135.31999999998</v>
      </c>
      <c r="I1398" s="16">
        <v>2156.9191919191917</v>
      </c>
      <c r="J1398" s="12"/>
      <c r="K1398" s="23">
        <v>0.17543530878727798</v>
      </c>
      <c r="L1398"/>
      <c r="M1398" s="12" t="str">
        <f t="shared" si="21"/>
        <v xml:space="preserve"> </v>
      </c>
    </row>
    <row r="1399" spans="1:13" x14ac:dyDescent="0.25">
      <c r="A1399" s="1" t="s">
        <v>12404</v>
      </c>
      <c r="B1399" s="1" t="s">
        <v>74</v>
      </c>
      <c r="C1399" s="1" t="s">
        <v>10307</v>
      </c>
      <c r="D1399" s="1" t="s">
        <v>13762</v>
      </c>
      <c r="E1399" s="16">
        <v>54.99</v>
      </c>
      <c r="F1399" s="74"/>
      <c r="G1399" s="74">
        <v>1</v>
      </c>
      <c r="H1399" s="16">
        <v>769.86</v>
      </c>
      <c r="I1399" s="16">
        <v>769.86</v>
      </c>
      <c r="J1399" s="12">
        <v>0.46368422667813519</v>
      </c>
      <c r="K1399" s="23">
        <v>-0.63157894736842102</v>
      </c>
      <c r="L1399"/>
      <c r="M1399" s="12" t="str">
        <f t="shared" si="21"/>
        <v xml:space="preserve"> </v>
      </c>
    </row>
    <row r="1400" spans="1:13" x14ac:dyDescent="0.25">
      <c r="A1400" s="1" t="s">
        <v>12404</v>
      </c>
      <c r="B1400" s="1" t="s">
        <v>74</v>
      </c>
      <c r="C1400" s="1" t="s">
        <v>10307</v>
      </c>
      <c r="D1400" s="1" t="s">
        <v>14581</v>
      </c>
      <c r="E1400" s="16">
        <v>299.99</v>
      </c>
      <c r="F1400" s="74"/>
      <c r="G1400" s="74">
        <v>7</v>
      </c>
      <c r="H1400" s="16">
        <v>3899.87</v>
      </c>
      <c r="I1400" s="16">
        <v>557.12428571428575</v>
      </c>
      <c r="J1400" s="12">
        <v>0.79923841001671236</v>
      </c>
      <c r="K1400" s="23">
        <v>3.333333333333333</v>
      </c>
      <c r="L1400"/>
      <c r="M1400" s="12" t="str">
        <f t="shared" si="21"/>
        <v xml:space="preserve"> </v>
      </c>
    </row>
    <row r="1401" spans="1:13" x14ac:dyDescent="0.25">
      <c r="A1401" s="1" t="s">
        <v>12404</v>
      </c>
      <c r="B1401" s="1" t="s">
        <v>74</v>
      </c>
      <c r="C1401" s="1" t="s">
        <v>10307</v>
      </c>
      <c r="D1401" s="1" t="s">
        <v>14661</v>
      </c>
      <c r="E1401" s="16">
        <v>499.99</v>
      </c>
      <c r="F1401" s="74"/>
      <c r="G1401" s="74">
        <v>3</v>
      </c>
      <c r="H1401" s="16">
        <v>999.98</v>
      </c>
      <c r="I1401" s="16">
        <v>333.32666666666665</v>
      </c>
      <c r="J1401" s="12">
        <v>1</v>
      </c>
      <c r="K1401" s="23">
        <v>0</v>
      </c>
      <c r="L1401"/>
      <c r="M1401" s="12" t="str">
        <f t="shared" si="21"/>
        <v>X</v>
      </c>
    </row>
    <row r="1402" spans="1:13" x14ac:dyDescent="0.25">
      <c r="A1402" s="1" t="s">
        <v>12404</v>
      </c>
      <c r="B1402" s="1" t="s">
        <v>74</v>
      </c>
      <c r="C1402" s="1" t="s">
        <v>15183</v>
      </c>
      <c r="D1402" s="1"/>
      <c r="E1402" s="16">
        <v>854.97</v>
      </c>
      <c r="F1402" s="74"/>
      <c r="G1402" s="74">
        <v>11</v>
      </c>
      <c r="H1402" s="16">
        <v>5669.7099999999991</v>
      </c>
      <c r="I1402" s="16">
        <v>1660.3109523809524</v>
      </c>
      <c r="J1402" s="12"/>
      <c r="K1402" s="23">
        <v>0.42113310457016651</v>
      </c>
      <c r="L1402"/>
      <c r="M1402" s="12" t="str">
        <f t="shared" si="21"/>
        <v xml:space="preserve"> </v>
      </c>
    </row>
    <row r="1403" spans="1:13" x14ac:dyDescent="0.25">
      <c r="A1403" s="1" t="s">
        <v>12404</v>
      </c>
      <c r="B1403" s="1" t="s">
        <v>79</v>
      </c>
      <c r="C1403" s="1"/>
      <c r="D1403" s="1"/>
      <c r="E1403" s="16">
        <v>3129.9499999999989</v>
      </c>
      <c r="F1403" s="74"/>
      <c r="G1403" s="74">
        <v>113</v>
      </c>
      <c r="H1403" s="16">
        <v>148805.02999999997</v>
      </c>
      <c r="I1403" s="16">
        <v>3817.2301443001443</v>
      </c>
      <c r="J1403" s="12"/>
      <c r="K1403" s="23">
        <v>0.18322963858247832</v>
      </c>
      <c r="L1403"/>
      <c r="M1403" s="12" t="str">
        <f t="shared" si="21"/>
        <v xml:space="preserve"> </v>
      </c>
    </row>
    <row r="1404" spans="1:13" x14ac:dyDescent="0.25">
      <c r="A1404" s="1" t="s">
        <v>46</v>
      </c>
      <c r="B1404" s="1" t="s">
        <v>46</v>
      </c>
      <c r="C1404" s="1" t="s">
        <v>32</v>
      </c>
      <c r="D1404" s="1" t="s">
        <v>5779</v>
      </c>
      <c r="E1404" s="16">
        <v>25.99</v>
      </c>
      <c r="F1404" s="74"/>
      <c r="G1404" s="74">
        <v>138</v>
      </c>
      <c r="H1404" s="16">
        <v>122639.44</v>
      </c>
      <c r="I1404" s="16">
        <v>888.69159420289861</v>
      </c>
      <c r="J1404" s="12">
        <v>6.5265262117402148E-2</v>
      </c>
      <c r="K1404" s="23">
        <v>9.1276938274165165E-3</v>
      </c>
      <c r="L1404"/>
      <c r="M1404" s="12" t="str">
        <f t="shared" si="21"/>
        <v xml:space="preserve"> </v>
      </c>
    </row>
    <row r="1405" spans="1:13" x14ac:dyDescent="0.25">
      <c r="A1405" s="1" t="s">
        <v>46</v>
      </c>
      <c r="B1405" s="1" t="s">
        <v>46</v>
      </c>
      <c r="C1405" s="1" t="s">
        <v>32</v>
      </c>
      <c r="D1405" s="1" t="s">
        <v>14707</v>
      </c>
      <c r="E1405" s="16">
        <v>19.989999999999998</v>
      </c>
      <c r="F1405" s="74"/>
      <c r="G1405" s="74">
        <v>28</v>
      </c>
      <c r="H1405" s="16">
        <v>21416.47</v>
      </c>
      <c r="I1405" s="16">
        <v>764.87392857142856</v>
      </c>
      <c r="J1405" s="12">
        <v>0.12143738950176917</v>
      </c>
      <c r="K1405" s="23">
        <v>10.44482386387927</v>
      </c>
      <c r="L1405"/>
      <c r="M1405" s="12" t="str">
        <f t="shared" si="21"/>
        <v xml:space="preserve"> </v>
      </c>
    </row>
    <row r="1406" spans="1:13" x14ac:dyDescent="0.25">
      <c r="A1406" s="1" t="s">
        <v>46</v>
      </c>
      <c r="B1406" s="1" t="s">
        <v>46</v>
      </c>
      <c r="C1406" s="1" t="s">
        <v>32</v>
      </c>
      <c r="D1406" s="1" t="s">
        <v>5693</v>
      </c>
      <c r="E1406" s="16">
        <v>21.99</v>
      </c>
      <c r="F1406" s="74"/>
      <c r="G1406" s="74">
        <v>132</v>
      </c>
      <c r="H1406" s="16">
        <v>100141.4</v>
      </c>
      <c r="I1406" s="16">
        <v>758.64696969696968</v>
      </c>
      <c r="J1406" s="12">
        <v>0.17715221076803303</v>
      </c>
      <c r="K1406" s="23">
        <v>7.9617147711640301E-2</v>
      </c>
      <c r="L1406"/>
      <c r="M1406" s="12" t="str">
        <f t="shared" si="21"/>
        <v xml:space="preserve"> </v>
      </c>
    </row>
    <row r="1407" spans="1:13" x14ac:dyDescent="0.25">
      <c r="A1407" s="1" t="s">
        <v>46</v>
      </c>
      <c r="B1407" s="1" t="s">
        <v>46</v>
      </c>
      <c r="C1407" s="1" t="s">
        <v>32</v>
      </c>
      <c r="D1407" s="1" t="s">
        <v>5648</v>
      </c>
      <c r="E1407" s="16">
        <v>23.99</v>
      </c>
      <c r="F1407" s="74"/>
      <c r="G1407" s="74">
        <v>122</v>
      </c>
      <c r="H1407" s="16">
        <v>85718.09</v>
      </c>
      <c r="I1407" s="16">
        <v>702.60729508196721</v>
      </c>
      <c r="J1407" s="12">
        <v>0.22875149400447836</v>
      </c>
      <c r="K1407" s="23">
        <v>-0.12407205209496242</v>
      </c>
      <c r="L1407"/>
      <c r="M1407" s="12" t="str">
        <f t="shared" si="21"/>
        <v xml:space="preserve"> </v>
      </c>
    </row>
    <row r="1408" spans="1:13" x14ac:dyDescent="0.25">
      <c r="A1408" s="1" t="s">
        <v>46</v>
      </c>
      <c r="B1408" s="1" t="s">
        <v>46</v>
      </c>
      <c r="C1408" s="1" t="s">
        <v>32</v>
      </c>
      <c r="D1408" s="1" t="s">
        <v>5712</v>
      </c>
      <c r="E1408" s="16">
        <v>24.99</v>
      </c>
      <c r="F1408" s="74"/>
      <c r="G1408" s="74">
        <v>24</v>
      </c>
      <c r="H1408" s="16">
        <v>15393.84</v>
      </c>
      <c r="I1408" s="16">
        <v>641.41</v>
      </c>
      <c r="J1408" s="12">
        <v>0.27585646500656186</v>
      </c>
      <c r="K1408" s="23">
        <v>-0.58548967200459057</v>
      </c>
      <c r="L1408"/>
      <c r="M1408" s="12" t="str">
        <f t="shared" si="21"/>
        <v xml:space="preserve"> </v>
      </c>
    </row>
    <row r="1409" spans="1:13" x14ac:dyDescent="0.25">
      <c r="A1409" s="1" t="s">
        <v>46</v>
      </c>
      <c r="B1409" s="1" t="s">
        <v>46</v>
      </c>
      <c r="C1409" s="1" t="s">
        <v>32</v>
      </c>
      <c r="D1409" s="1" t="s">
        <v>5839</v>
      </c>
      <c r="E1409" s="16">
        <v>25.99</v>
      </c>
      <c r="F1409" s="74"/>
      <c r="G1409" s="74">
        <v>144</v>
      </c>
      <c r="H1409" s="16">
        <v>89791.6</v>
      </c>
      <c r="I1409" s="16">
        <v>623.55277777777781</v>
      </c>
      <c r="J1409" s="12">
        <v>0.32165000660318627</v>
      </c>
      <c r="K1409" s="23">
        <v>-0.11840444946963824</v>
      </c>
      <c r="L1409"/>
      <c r="M1409" s="12" t="str">
        <f t="shared" si="21"/>
        <v xml:space="preserve"> </v>
      </c>
    </row>
    <row r="1410" spans="1:13" x14ac:dyDescent="0.25">
      <c r="A1410" s="1" t="s">
        <v>46</v>
      </c>
      <c r="B1410" s="1" t="s">
        <v>46</v>
      </c>
      <c r="C1410" s="1" t="s">
        <v>32</v>
      </c>
      <c r="D1410" s="1" t="s">
        <v>5611</v>
      </c>
      <c r="E1410" s="16">
        <v>25.99</v>
      </c>
      <c r="F1410" s="74"/>
      <c r="G1410" s="74">
        <v>135</v>
      </c>
      <c r="H1410" s="16">
        <v>78977.440000000002</v>
      </c>
      <c r="I1410" s="16">
        <v>585.01807407407409</v>
      </c>
      <c r="J1410" s="12">
        <v>0.36461357033769931</v>
      </c>
      <c r="K1410" s="23">
        <v>3.6146802910907994E-3</v>
      </c>
      <c r="L1410"/>
      <c r="M1410" s="12" t="str">
        <f t="shared" si="21"/>
        <v xml:space="preserve"> </v>
      </c>
    </row>
    <row r="1411" spans="1:13" x14ac:dyDescent="0.25">
      <c r="A1411" s="1" t="s">
        <v>46</v>
      </c>
      <c r="B1411" s="1" t="s">
        <v>46</v>
      </c>
      <c r="C1411" s="1" t="s">
        <v>32</v>
      </c>
      <c r="D1411" s="1" t="s">
        <v>5695</v>
      </c>
      <c r="E1411" s="16">
        <v>21.99</v>
      </c>
      <c r="F1411" s="74"/>
      <c r="G1411" s="74">
        <v>128</v>
      </c>
      <c r="H1411" s="16">
        <v>72034.350000000006</v>
      </c>
      <c r="I1411" s="16">
        <v>562.76835937500005</v>
      </c>
      <c r="J1411" s="12">
        <v>0.40594312124780285</v>
      </c>
      <c r="K1411" s="23">
        <v>-5.5537046790376743E-2</v>
      </c>
      <c r="L1411"/>
      <c r="M1411" s="12" t="str">
        <f t="shared" si="21"/>
        <v xml:space="preserve"> </v>
      </c>
    </row>
    <row r="1412" spans="1:13" x14ac:dyDescent="0.25">
      <c r="A1412" s="1" t="s">
        <v>46</v>
      </c>
      <c r="B1412" s="1" t="s">
        <v>46</v>
      </c>
      <c r="C1412" s="1" t="s">
        <v>32</v>
      </c>
      <c r="D1412" s="1" t="s">
        <v>9473</v>
      </c>
      <c r="E1412" s="16">
        <v>25.99</v>
      </c>
      <c r="F1412" s="74"/>
      <c r="G1412" s="74">
        <v>122</v>
      </c>
      <c r="H1412" s="16">
        <v>68525.279999999999</v>
      </c>
      <c r="I1412" s="16">
        <v>561.68262295081968</v>
      </c>
      <c r="J1412" s="12">
        <v>0.44719293597858745</v>
      </c>
      <c r="K1412" s="23">
        <v>-0.12416754718196543</v>
      </c>
      <c r="L1412"/>
      <c r="M1412" s="12" t="str">
        <f t="shared" si="21"/>
        <v xml:space="preserve"> </v>
      </c>
    </row>
    <row r="1413" spans="1:13" x14ac:dyDescent="0.25">
      <c r="A1413" s="1" t="s">
        <v>46</v>
      </c>
      <c r="B1413" s="1" t="s">
        <v>46</v>
      </c>
      <c r="C1413" s="1" t="s">
        <v>32</v>
      </c>
      <c r="D1413" s="1" t="s">
        <v>10276</v>
      </c>
      <c r="E1413" s="16">
        <v>25.99</v>
      </c>
      <c r="F1413" s="74"/>
      <c r="G1413" s="74">
        <v>145</v>
      </c>
      <c r="H1413" s="16">
        <v>75036.59</v>
      </c>
      <c r="I1413" s="16">
        <v>517.49372413793105</v>
      </c>
      <c r="J1413" s="12">
        <v>0.48519753033988128</v>
      </c>
      <c r="K1413" s="23">
        <v>-3.1910725314246657E-2</v>
      </c>
      <c r="L1413"/>
      <c r="M1413" s="12" t="str">
        <f t="shared" si="21"/>
        <v xml:space="preserve"> </v>
      </c>
    </row>
    <row r="1414" spans="1:13" x14ac:dyDescent="0.25">
      <c r="A1414" s="1" t="s">
        <v>46</v>
      </c>
      <c r="B1414" s="1" t="s">
        <v>46</v>
      </c>
      <c r="C1414" s="1" t="s">
        <v>32</v>
      </c>
      <c r="D1414" s="1" t="s">
        <v>5767</v>
      </c>
      <c r="E1414" s="16">
        <v>25.99</v>
      </c>
      <c r="F1414" s="74"/>
      <c r="G1414" s="74">
        <v>132</v>
      </c>
      <c r="H1414" s="16">
        <v>64600.85</v>
      </c>
      <c r="I1414" s="16">
        <v>489.40037878787876</v>
      </c>
      <c r="J1414" s="12">
        <v>0.52113895727618054</v>
      </c>
      <c r="K1414" s="23">
        <v>-0.16797607821024996</v>
      </c>
      <c r="L1414"/>
      <c r="M1414" s="12" t="str">
        <f t="shared" si="21"/>
        <v xml:space="preserve"> </v>
      </c>
    </row>
    <row r="1415" spans="1:13" x14ac:dyDescent="0.25">
      <c r="A1415" s="1" t="s">
        <v>46</v>
      </c>
      <c r="B1415" s="1" t="s">
        <v>46</v>
      </c>
      <c r="C1415" s="1" t="s">
        <v>32</v>
      </c>
      <c r="D1415" s="1" t="s">
        <v>11732</v>
      </c>
      <c r="E1415" s="16">
        <v>25.99</v>
      </c>
      <c r="F1415" s="74"/>
      <c r="G1415" s="74">
        <v>98</v>
      </c>
      <c r="H1415" s="16">
        <v>44857.87</v>
      </c>
      <c r="I1415" s="16">
        <v>457.73336734693879</v>
      </c>
      <c r="J1415" s="12">
        <v>0.5547547677493001</v>
      </c>
      <c r="K1415" s="23">
        <v>-0.18005486545205684</v>
      </c>
      <c r="L1415"/>
      <c r="M1415" s="12" t="str">
        <f t="shared" si="21"/>
        <v xml:space="preserve"> </v>
      </c>
    </row>
    <row r="1416" spans="1:13" x14ac:dyDescent="0.25">
      <c r="A1416" s="1" t="s">
        <v>46</v>
      </c>
      <c r="B1416" s="1" t="s">
        <v>46</v>
      </c>
      <c r="C1416" s="1" t="s">
        <v>32</v>
      </c>
      <c r="D1416" s="1" t="s">
        <v>6319</v>
      </c>
      <c r="E1416" s="16">
        <v>23.99</v>
      </c>
      <c r="F1416" s="74"/>
      <c r="G1416" s="74">
        <v>105</v>
      </c>
      <c r="H1416" s="16">
        <v>43805.32</v>
      </c>
      <c r="I1416" s="16">
        <v>417.19352380952381</v>
      </c>
      <c r="J1416" s="12">
        <v>0.58539334345174421</v>
      </c>
      <c r="K1416" s="23">
        <v>-9.6942387386105833E-2</v>
      </c>
      <c r="L1416"/>
      <c r="M1416" s="12" t="str">
        <f t="shared" ref="M1416:M1479" si="22">IF(J1416&gt;$M$3,"X"," ")</f>
        <v xml:space="preserve"> </v>
      </c>
    </row>
    <row r="1417" spans="1:13" x14ac:dyDescent="0.25">
      <c r="A1417" s="1" t="s">
        <v>46</v>
      </c>
      <c r="B1417" s="1" t="s">
        <v>46</v>
      </c>
      <c r="C1417" s="1" t="s">
        <v>32</v>
      </c>
      <c r="D1417" s="1" t="s">
        <v>5777</v>
      </c>
      <c r="E1417" s="16">
        <v>25.99</v>
      </c>
      <c r="F1417" s="74"/>
      <c r="G1417" s="74">
        <v>141</v>
      </c>
      <c r="H1417" s="16">
        <v>58297.9</v>
      </c>
      <c r="I1417" s="16">
        <v>413.46028368794327</v>
      </c>
      <c r="J1417" s="12">
        <v>0.61575775104382069</v>
      </c>
      <c r="K1417" s="23">
        <v>5.6178631765353426E-3</v>
      </c>
      <c r="L1417"/>
      <c r="M1417" s="12" t="str">
        <f t="shared" si="22"/>
        <v xml:space="preserve"> </v>
      </c>
    </row>
    <row r="1418" spans="1:13" x14ac:dyDescent="0.25">
      <c r="A1418" s="1" t="s">
        <v>46</v>
      </c>
      <c r="B1418" s="1" t="s">
        <v>46</v>
      </c>
      <c r="C1418" s="1" t="s">
        <v>32</v>
      </c>
      <c r="D1418" s="1" t="s">
        <v>5766</v>
      </c>
      <c r="E1418" s="16">
        <v>25.99</v>
      </c>
      <c r="F1418" s="74"/>
      <c r="G1418" s="74">
        <v>139</v>
      </c>
      <c r="H1418" s="16">
        <v>55821.93</v>
      </c>
      <c r="I1418" s="16">
        <v>401.59661870503595</v>
      </c>
      <c r="J1418" s="12">
        <v>0.64525089439773708</v>
      </c>
      <c r="K1418" s="23">
        <v>-0.10574038115417017</v>
      </c>
      <c r="L1418"/>
      <c r="M1418" s="12" t="str">
        <f t="shared" si="22"/>
        <v xml:space="preserve"> </v>
      </c>
    </row>
    <row r="1419" spans="1:13" x14ac:dyDescent="0.25">
      <c r="A1419" s="1" t="s">
        <v>46</v>
      </c>
      <c r="B1419" s="1" t="s">
        <v>46</v>
      </c>
      <c r="C1419" s="1" t="s">
        <v>32</v>
      </c>
      <c r="D1419" s="1" t="s">
        <v>6360</v>
      </c>
      <c r="E1419" s="16">
        <v>25.99</v>
      </c>
      <c r="F1419" s="74"/>
      <c r="G1419" s="74">
        <v>147</v>
      </c>
      <c r="H1419" s="16">
        <v>58427.41</v>
      </c>
      <c r="I1419" s="16">
        <v>397.46537414965991</v>
      </c>
      <c r="J1419" s="12">
        <v>0.67444064030698703</v>
      </c>
      <c r="K1419" s="23">
        <v>-0.17737070786143505</v>
      </c>
      <c r="L1419"/>
      <c r="M1419" s="12" t="str">
        <f t="shared" si="22"/>
        <v xml:space="preserve"> </v>
      </c>
    </row>
    <row r="1420" spans="1:13" x14ac:dyDescent="0.25">
      <c r="A1420" s="1" t="s">
        <v>46</v>
      </c>
      <c r="B1420" s="1" t="s">
        <v>46</v>
      </c>
      <c r="C1420" s="1" t="s">
        <v>32</v>
      </c>
      <c r="D1420" s="1" t="s">
        <v>6321</v>
      </c>
      <c r="E1420" s="16">
        <v>23.99</v>
      </c>
      <c r="F1420" s="74"/>
      <c r="G1420" s="74">
        <v>69</v>
      </c>
      <c r="H1420" s="16">
        <v>27180.67</v>
      </c>
      <c r="I1420" s="16">
        <v>393.92275362318838</v>
      </c>
      <c r="J1420" s="12">
        <v>0.7033702171556192</v>
      </c>
      <c r="K1420" s="23">
        <v>-0.38289760348583879</v>
      </c>
      <c r="L1420"/>
      <c r="M1420" s="12" t="str">
        <f t="shared" si="22"/>
        <v xml:space="preserve"> </v>
      </c>
    </row>
    <row r="1421" spans="1:13" x14ac:dyDescent="0.25">
      <c r="A1421" s="1" t="s">
        <v>46</v>
      </c>
      <c r="B1421" s="1" t="s">
        <v>46</v>
      </c>
      <c r="C1421" s="1" t="s">
        <v>32</v>
      </c>
      <c r="D1421" s="1" t="s">
        <v>5608</v>
      </c>
      <c r="E1421" s="16">
        <v>14.99</v>
      </c>
      <c r="F1421" s="74"/>
      <c r="G1421" s="74">
        <v>114</v>
      </c>
      <c r="H1421" s="16">
        <v>41417.370000000003</v>
      </c>
      <c r="I1421" s="16">
        <v>363.31026315789478</v>
      </c>
      <c r="J1421" s="12">
        <v>0.73005162126658096</v>
      </c>
      <c r="K1421" s="23">
        <v>-1.4973262032085377E-2</v>
      </c>
      <c r="L1421"/>
      <c r="M1421" s="12" t="str">
        <f t="shared" si="22"/>
        <v xml:space="preserve"> </v>
      </c>
    </row>
    <row r="1422" spans="1:13" x14ac:dyDescent="0.25">
      <c r="A1422" s="1" t="s">
        <v>46</v>
      </c>
      <c r="B1422" s="1" t="s">
        <v>46</v>
      </c>
      <c r="C1422" s="1" t="s">
        <v>32</v>
      </c>
      <c r="D1422" s="1" t="s">
        <v>5342</v>
      </c>
      <c r="E1422" s="16">
        <v>14.99</v>
      </c>
      <c r="F1422" s="74"/>
      <c r="G1422" s="74">
        <v>138</v>
      </c>
      <c r="H1422" s="16">
        <v>48912.37</v>
      </c>
      <c r="I1422" s="16">
        <v>354.43746376811595</v>
      </c>
      <c r="J1422" s="12">
        <v>0.75608140947201763</v>
      </c>
      <c r="K1422" s="23">
        <v>3.2268269534957428E-2</v>
      </c>
      <c r="L1422"/>
      <c r="M1422" s="12" t="str">
        <f t="shared" si="22"/>
        <v xml:space="preserve"> </v>
      </c>
    </row>
    <row r="1423" spans="1:13" x14ac:dyDescent="0.25">
      <c r="A1423" s="1" t="s">
        <v>46</v>
      </c>
      <c r="B1423" s="1" t="s">
        <v>46</v>
      </c>
      <c r="C1423" s="1" t="s">
        <v>32</v>
      </c>
      <c r="D1423" s="1" t="s">
        <v>11557</v>
      </c>
      <c r="E1423" s="16">
        <v>20.99</v>
      </c>
      <c r="F1423" s="74"/>
      <c r="G1423" s="74">
        <v>70</v>
      </c>
      <c r="H1423" s="16">
        <v>24747.21</v>
      </c>
      <c r="I1423" s="16">
        <v>353.5315714285714</v>
      </c>
      <c r="J1423" s="12">
        <v>0.78204466919741</v>
      </c>
      <c r="K1423" s="23">
        <v>-1.5583381333197588E-2</v>
      </c>
      <c r="L1423"/>
      <c r="M1423" s="12" t="str">
        <f t="shared" si="22"/>
        <v xml:space="preserve"> </v>
      </c>
    </row>
    <row r="1424" spans="1:13" x14ac:dyDescent="0.25">
      <c r="A1424" s="1" t="s">
        <v>46</v>
      </c>
      <c r="B1424" s="1" t="s">
        <v>46</v>
      </c>
      <c r="C1424" s="1" t="s">
        <v>32</v>
      </c>
      <c r="D1424" s="1" t="s">
        <v>6277</v>
      </c>
      <c r="E1424" s="16">
        <v>25.99</v>
      </c>
      <c r="F1424" s="74"/>
      <c r="G1424" s="74">
        <v>12</v>
      </c>
      <c r="H1424" s="16">
        <v>4158.3999999999996</v>
      </c>
      <c r="I1424" s="16">
        <v>346.5333333333333</v>
      </c>
      <c r="J1424" s="12">
        <v>0.80749398027444652</v>
      </c>
      <c r="K1424" s="23">
        <v>-0.7578294568226065</v>
      </c>
      <c r="L1424"/>
      <c r="M1424" s="12" t="str">
        <f t="shared" si="22"/>
        <v xml:space="preserve"> </v>
      </c>
    </row>
    <row r="1425" spans="1:13" x14ac:dyDescent="0.25">
      <c r="A1425" s="1" t="s">
        <v>46</v>
      </c>
      <c r="B1425" s="1" t="s">
        <v>46</v>
      </c>
      <c r="C1425" s="1" t="s">
        <v>32</v>
      </c>
      <c r="D1425" s="1" t="s">
        <v>5474</v>
      </c>
      <c r="E1425" s="16">
        <v>23.99</v>
      </c>
      <c r="F1425" s="74"/>
      <c r="G1425" s="74">
        <v>150</v>
      </c>
      <c r="H1425" s="16">
        <v>41381.24</v>
      </c>
      <c r="I1425" s="16">
        <v>275.87493333333333</v>
      </c>
      <c r="J1425" s="12">
        <v>0.82775415821814602</v>
      </c>
      <c r="K1425" s="23">
        <v>-0.34124694173744174</v>
      </c>
      <c r="L1425"/>
      <c r="M1425" s="12" t="str">
        <f t="shared" si="22"/>
        <v xml:space="preserve"> </v>
      </c>
    </row>
    <row r="1426" spans="1:13" x14ac:dyDescent="0.25">
      <c r="A1426" s="1" t="s">
        <v>46</v>
      </c>
      <c r="B1426" s="1" t="s">
        <v>46</v>
      </c>
      <c r="C1426" s="1" t="s">
        <v>32</v>
      </c>
      <c r="D1426" s="1" t="s">
        <v>5405</v>
      </c>
      <c r="E1426" s="16">
        <v>23.99</v>
      </c>
      <c r="F1426" s="74"/>
      <c r="G1426" s="74">
        <v>145</v>
      </c>
      <c r="H1426" s="16">
        <v>38590.46</v>
      </c>
      <c r="I1426" s="16">
        <v>266.14110344827583</v>
      </c>
      <c r="J1426" s="12">
        <v>0.84729948641757158</v>
      </c>
      <c r="K1426" s="23">
        <v>-0.13225987281541329</v>
      </c>
      <c r="L1426"/>
      <c r="M1426" s="12" t="str">
        <f t="shared" si="22"/>
        <v xml:space="preserve"> </v>
      </c>
    </row>
    <row r="1427" spans="1:13" x14ac:dyDescent="0.25">
      <c r="A1427" s="1" t="s">
        <v>46</v>
      </c>
      <c r="B1427" s="1" t="s">
        <v>46</v>
      </c>
      <c r="C1427" s="1" t="s">
        <v>32</v>
      </c>
      <c r="D1427" s="1" t="s">
        <v>5710</v>
      </c>
      <c r="E1427" s="16">
        <v>23.99</v>
      </c>
      <c r="F1427" s="74"/>
      <c r="G1427" s="74">
        <v>123</v>
      </c>
      <c r="H1427" s="16">
        <v>32554.43</v>
      </c>
      <c r="I1427" s="16">
        <v>264.67016260162603</v>
      </c>
      <c r="J1427" s="12">
        <v>0.86673678913263108</v>
      </c>
      <c r="K1427" s="23">
        <v>-0.25357535753575355</v>
      </c>
      <c r="L1427"/>
      <c r="M1427" s="12" t="str">
        <f t="shared" si="22"/>
        <v xml:space="preserve"> </v>
      </c>
    </row>
    <row r="1428" spans="1:13" x14ac:dyDescent="0.25">
      <c r="A1428" s="1" t="s">
        <v>46</v>
      </c>
      <c r="B1428" s="1" t="s">
        <v>46</v>
      </c>
      <c r="C1428" s="1" t="s">
        <v>32</v>
      </c>
      <c r="D1428" s="1" t="s">
        <v>6202</v>
      </c>
      <c r="E1428" s="16">
        <v>25.99</v>
      </c>
      <c r="F1428" s="74"/>
      <c r="G1428" s="74">
        <v>115</v>
      </c>
      <c r="H1428" s="16">
        <v>28570.67</v>
      </c>
      <c r="I1428" s="16">
        <v>248.44060869565214</v>
      </c>
      <c r="J1428" s="12">
        <v>0.88498219794812916</v>
      </c>
      <c r="K1428" s="23">
        <v>0.52468062238810487</v>
      </c>
      <c r="L1428"/>
      <c r="M1428" s="12" t="str">
        <f t="shared" si="22"/>
        <v xml:space="preserve"> </v>
      </c>
    </row>
    <row r="1429" spans="1:13" x14ac:dyDescent="0.25">
      <c r="A1429" s="1" t="s">
        <v>46</v>
      </c>
      <c r="B1429" s="1" t="s">
        <v>46</v>
      </c>
      <c r="C1429" s="1" t="s">
        <v>32</v>
      </c>
      <c r="D1429" s="1" t="s">
        <v>6499</v>
      </c>
      <c r="E1429" s="16">
        <v>23.99</v>
      </c>
      <c r="F1429" s="74"/>
      <c r="G1429" s="74">
        <v>18</v>
      </c>
      <c r="H1429" s="16">
        <v>3742.44</v>
      </c>
      <c r="I1429" s="16">
        <v>207.91333333333333</v>
      </c>
      <c r="J1429" s="12">
        <v>0.90025129499621581</v>
      </c>
      <c r="K1429" s="23">
        <v>-0.80811808118081174</v>
      </c>
      <c r="L1429"/>
      <c r="M1429" s="12" t="str">
        <f t="shared" si="22"/>
        <v xml:space="preserve"> </v>
      </c>
    </row>
    <row r="1430" spans="1:13" x14ac:dyDescent="0.25">
      <c r="A1430" s="1" t="s">
        <v>46</v>
      </c>
      <c r="B1430" s="1" t="s">
        <v>46</v>
      </c>
      <c r="C1430" s="1" t="s">
        <v>32</v>
      </c>
      <c r="D1430" s="1" t="s">
        <v>15905</v>
      </c>
      <c r="E1430" s="16">
        <v>23.99</v>
      </c>
      <c r="F1430" s="74"/>
      <c r="G1430" s="74">
        <v>19</v>
      </c>
      <c r="H1430" s="16">
        <v>3814.41</v>
      </c>
      <c r="I1430" s="16">
        <v>200.75842105263158</v>
      </c>
      <c r="J1430" s="12">
        <v>0.91499493728758674</v>
      </c>
      <c r="K1430" s="23" t="e">
        <v>#DIV/0!</v>
      </c>
      <c r="L1430"/>
      <c r="M1430" s="12" t="str">
        <f t="shared" si="22"/>
        <v xml:space="preserve"> </v>
      </c>
    </row>
    <row r="1431" spans="1:13" x14ac:dyDescent="0.25">
      <c r="A1431" s="1" t="s">
        <v>46</v>
      </c>
      <c r="B1431" s="1" t="s">
        <v>46</v>
      </c>
      <c r="C1431" s="1" t="s">
        <v>32</v>
      </c>
      <c r="D1431" s="1" t="s">
        <v>9381</v>
      </c>
      <c r="E1431" s="16">
        <v>20.99</v>
      </c>
      <c r="F1431" s="74"/>
      <c r="G1431" s="74">
        <v>75</v>
      </c>
      <c r="H1431" s="16">
        <v>14965.87</v>
      </c>
      <c r="I1431" s="16">
        <v>199.54493333333335</v>
      </c>
      <c r="J1431" s="12">
        <v>0.9296494613802565</v>
      </c>
      <c r="K1431" s="23">
        <v>-0.20865704772475036</v>
      </c>
      <c r="L1431"/>
      <c r="M1431" s="12" t="str">
        <f t="shared" si="22"/>
        <v xml:space="preserve"> </v>
      </c>
    </row>
    <row r="1432" spans="1:13" x14ac:dyDescent="0.25">
      <c r="A1432" s="1" t="s">
        <v>46</v>
      </c>
      <c r="B1432" s="1" t="s">
        <v>46</v>
      </c>
      <c r="C1432" s="1" t="s">
        <v>32</v>
      </c>
      <c r="D1432" s="1" t="s">
        <v>5590</v>
      </c>
      <c r="E1432" s="16">
        <v>23.99</v>
      </c>
      <c r="F1432" s="74"/>
      <c r="G1432" s="74">
        <v>129</v>
      </c>
      <c r="H1432" s="16">
        <v>21069.95</v>
      </c>
      <c r="I1432" s="16">
        <v>163.33294573643411</v>
      </c>
      <c r="J1432" s="12">
        <v>0.94164458723205124</v>
      </c>
      <c r="K1432" s="23">
        <v>-0.41781227869146431</v>
      </c>
      <c r="L1432"/>
      <c r="M1432" s="12" t="str">
        <f t="shared" si="22"/>
        <v xml:space="preserve"> </v>
      </c>
    </row>
    <row r="1433" spans="1:13" x14ac:dyDescent="0.25">
      <c r="A1433" s="1" t="s">
        <v>46</v>
      </c>
      <c r="B1433" s="1" t="s">
        <v>46</v>
      </c>
      <c r="C1433" s="1" t="s">
        <v>32</v>
      </c>
      <c r="D1433" s="1" t="s">
        <v>11185</v>
      </c>
      <c r="E1433" s="16">
        <v>20.99</v>
      </c>
      <c r="F1433" s="74"/>
      <c r="G1433" s="74">
        <v>51</v>
      </c>
      <c r="H1433" s="16">
        <v>7577.39</v>
      </c>
      <c r="I1433" s="16">
        <v>148.57627450980394</v>
      </c>
      <c r="J1433" s="12">
        <v>0.95255598727630042</v>
      </c>
      <c r="K1433" s="23">
        <v>-0.30842911877394641</v>
      </c>
      <c r="L1433"/>
      <c r="M1433" s="12" t="str">
        <f t="shared" si="22"/>
        <v xml:space="preserve"> </v>
      </c>
    </row>
    <row r="1434" spans="1:13" x14ac:dyDescent="0.25">
      <c r="A1434" s="1" t="s">
        <v>46</v>
      </c>
      <c r="B1434" s="1" t="s">
        <v>46</v>
      </c>
      <c r="C1434" s="1" t="s">
        <v>32</v>
      </c>
      <c r="D1434" s="1" t="s">
        <v>12584</v>
      </c>
      <c r="E1434" s="16">
        <v>20.99</v>
      </c>
      <c r="F1434" s="74"/>
      <c r="G1434" s="74">
        <v>57</v>
      </c>
      <c r="H1434" s="16">
        <v>8186.1</v>
      </c>
      <c r="I1434" s="16">
        <v>143.61578947368423</v>
      </c>
      <c r="J1434" s="12">
        <v>0.96310309068691025</v>
      </c>
      <c r="K1434" s="23">
        <v>2.5706940874037354E-3</v>
      </c>
      <c r="L1434"/>
      <c r="M1434" s="12" t="str">
        <f t="shared" si="22"/>
        <v xml:space="preserve"> </v>
      </c>
    </row>
    <row r="1435" spans="1:13" x14ac:dyDescent="0.25">
      <c r="A1435" s="1" t="s">
        <v>46</v>
      </c>
      <c r="B1435" s="1" t="s">
        <v>46</v>
      </c>
      <c r="C1435" s="1" t="s">
        <v>32</v>
      </c>
      <c r="D1435" s="1" t="s">
        <v>6356</v>
      </c>
      <c r="E1435" s="16">
        <v>20.99</v>
      </c>
      <c r="F1435" s="74"/>
      <c r="G1435" s="74">
        <v>36</v>
      </c>
      <c r="H1435" s="16">
        <v>4365.92</v>
      </c>
      <c r="I1435" s="16">
        <v>121.27555555555556</v>
      </c>
      <c r="J1435" s="12">
        <v>0.97200953356698072</v>
      </c>
      <c r="K1435" s="23">
        <v>9.7087378640778876E-3</v>
      </c>
      <c r="L1435"/>
      <c r="M1435" s="12" t="str">
        <f t="shared" si="22"/>
        <v xml:space="preserve"> </v>
      </c>
    </row>
    <row r="1436" spans="1:13" x14ac:dyDescent="0.25">
      <c r="A1436" s="1" t="s">
        <v>46</v>
      </c>
      <c r="B1436" s="1" t="s">
        <v>46</v>
      </c>
      <c r="C1436" s="1" t="s">
        <v>32</v>
      </c>
      <c r="D1436" s="1" t="s">
        <v>6128</v>
      </c>
      <c r="E1436" s="16">
        <v>25.99</v>
      </c>
      <c r="F1436" s="74"/>
      <c r="G1436" s="74">
        <v>98</v>
      </c>
      <c r="H1436" s="16">
        <v>11787.28</v>
      </c>
      <c r="I1436" s="16">
        <v>120.27836734693878</v>
      </c>
      <c r="J1436" s="12">
        <v>0.98084274322391707</v>
      </c>
      <c r="K1436" s="23">
        <v>1.8345709888418629</v>
      </c>
      <c r="L1436"/>
      <c r="M1436" s="12" t="str">
        <f t="shared" si="22"/>
        <v>X</v>
      </c>
    </row>
    <row r="1437" spans="1:13" x14ac:dyDescent="0.25">
      <c r="A1437" s="1" t="s">
        <v>46</v>
      </c>
      <c r="B1437" s="1" t="s">
        <v>46</v>
      </c>
      <c r="C1437" s="1" t="s">
        <v>32</v>
      </c>
      <c r="D1437" s="1" t="s">
        <v>6358</v>
      </c>
      <c r="E1437" s="16">
        <v>20.99</v>
      </c>
      <c r="F1437" s="74"/>
      <c r="G1437" s="74">
        <v>21</v>
      </c>
      <c r="H1437" s="16">
        <v>2224.94</v>
      </c>
      <c r="I1437" s="16">
        <v>105.94952380952381</v>
      </c>
      <c r="J1437" s="12">
        <v>0.98862364661914348</v>
      </c>
      <c r="K1437" s="23">
        <v>-0.33750000000000002</v>
      </c>
      <c r="L1437"/>
      <c r="M1437" s="12" t="str">
        <f t="shared" si="22"/>
        <v>X</v>
      </c>
    </row>
    <row r="1438" spans="1:13" x14ac:dyDescent="0.25">
      <c r="A1438" s="1" t="s">
        <v>46</v>
      </c>
      <c r="B1438" s="1" t="s">
        <v>46</v>
      </c>
      <c r="C1438" s="1" t="s">
        <v>32</v>
      </c>
      <c r="D1438" s="1" t="s">
        <v>13548</v>
      </c>
      <c r="E1438" s="16">
        <v>35.49</v>
      </c>
      <c r="F1438" s="74"/>
      <c r="G1438" s="74">
        <v>54</v>
      </c>
      <c r="H1438" s="16">
        <v>4933.1099999999997</v>
      </c>
      <c r="I1438" s="16">
        <v>91.353888888888889</v>
      </c>
      <c r="J1438" s="12">
        <v>0.99533265066809606</v>
      </c>
      <c r="K1438" s="23">
        <v>-0.45914396887159536</v>
      </c>
      <c r="L1438"/>
      <c r="M1438" s="12" t="str">
        <f t="shared" si="22"/>
        <v>X</v>
      </c>
    </row>
    <row r="1439" spans="1:13" x14ac:dyDescent="0.25">
      <c r="A1439" s="1" t="s">
        <v>46</v>
      </c>
      <c r="B1439" s="1" t="s">
        <v>46</v>
      </c>
      <c r="C1439" s="1" t="s">
        <v>32</v>
      </c>
      <c r="D1439" s="1" t="s">
        <v>6201</v>
      </c>
      <c r="E1439" s="16">
        <v>25.99</v>
      </c>
      <c r="F1439" s="74"/>
      <c r="G1439" s="74">
        <v>95</v>
      </c>
      <c r="H1439" s="16">
        <v>6037.58</v>
      </c>
      <c r="I1439" s="16">
        <v>63.553473684210523</v>
      </c>
      <c r="J1439" s="12">
        <v>0.99999999999999989</v>
      </c>
      <c r="K1439" s="23">
        <v>0.31245176871591207</v>
      </c>
      <c r="L1439"/>
      <c r="M1439" s="12" t="str">
        <f t="shared" si="22"/>
        <v>X</v>
      </c>
    </row>
    <row r="1440" spans="1:13" x14ac:dyDescent="0.25">
      <c r="A1440" s="1" t="s">
        <v>46</v>
      </c>
      <c r="B1440" s="1" t="s">
        <v>46</v>
      </c>
      <c r="C1440" s="1" t="s">
        <v>33</v>
      </c>
      <c r="D1440" s="1"/>
      <c r="E1440" s="16">
        <v>860.14000000000021</v>
      </c>
      <c r="F1440" s="74"/>
      <c r="G1440" s="74">
        <v>3469</v>
      </c>
      <c r="H1440" s="16">
        <v>1431703.59</v>
      </c>
      <c r="I1440" s="16">
        <v>13616.609592470177</v>
      </c>
      <c r="J1440" s="12"/>
      <c r="K1440" s="23">
        <v>-0.10558669130327569</v>
      </c>
      <c r="L1440"/>
      <c r="M1440" s="12" t="str">
        <f t="shared" si="22"/>
        <v xml:space="preserve"> </v>
      </c>
    </row>
    <row r="1441" spans="1:13" x14ac:dyDescent="0.25">
      <c r="A1441" s="1" t="s">
        <v>46</v>
      </c>
      <c r="B1441" s="1" t="s">
        <v>47</v>
      </c>
      <c r="C1441" s="1"/>
      <c r="D1441" s="1"/>
      <c r="E1441" s="16">
        <v>860.14000000000021</v>
      </c>
      <c r="F1441" s="74"/>
      <c r="G1441" s="74">
        <v>3469</v>
      </c>
      <c r="H1441" s="16">
        <v>1431703.59</v>
      </c>
      <c r="I1441" s="16">
        <v>13616.609592470177</v>
      </c>
      <c r="J1441" s="12"/>
      <c r="K1441" s="23">
        <v>-0.10558669130327569</v>
      </c>
      <c r="L1441"/>
      <c r="M1441" s="12" t="str">
        <f t="shared" si="22"/>
        <v xml:space="preserve"> </v>
      </c>
    </row>
    <row r="1442" spans="1:13" x14ac:dyDescent="0.25">
      <c r="A1442" s="1" t="s">
        <v>48</v>
      </c>
      <c r="B1442" s="1" t="s">
        <v>48</v>
      </c>
      <c r="C1442" s="1" t="s">
        <v>34</v>
      </c>
      <c r="D1442" s="1" t="s">
        <v>6926</v>
      </c>
      <c r="E1442" s="16">
        <v>4.99</v>
      </c>
      <c r="F1442" s="74"/>
      <c r="G1442" s="74">
        <v>145</v>
      </c>
      <c r="H1442" s="16">
        <v>89608.06</v>
      </c>
      <c r="I1442" s="16">
        <v>617.98662068965518</v>
      </c>
      <c r="J1442" s="12">
        <v>0.45447912241742211</v>
      </c>
      <c r="K1442" s="23">
        <v>7.0865435991250836E-2</v>
      </c>
      <c r="L1442"/>
      <c r="M1442" s="12" t="str">
        <f t="shared" si="22"/>
        <v xml:space="preserve"> </v>
      </c>
    </row>
    <row r="1443" spans="1:13" x14ac:dyDescent="0.25">
      <c r="A1443" s="1" t="s">
        <v>48</v>
      </c>
      <c r="B1443" s="1" t="s">
        <v>48</v>
      </c>
      <c r="C1443" s="1" t="s">
        <v>34</v>
      </c>
      <c r="D1443" s="1" t="s">
        <v>6925</v>
      </c>
      <c r="E1443" s="16">
        <v>4.99</v>
      </c>
      <c r="F1443" s="74"/>
      <c r="G1443" s="74">
        <v>158</v>
      </c>
      <c r="H1443" s="16">
        <v>61858.080000000002</v>
      </c>
      <c r="I1443" s="16">
        <v>391.50683544303797</v>
      </c>
      <c r="J1443" s="12">
        <v>0.74240070038622563</v>
      </c>
      <c r="K1443" s="23">
        <v>8.4015756393455598E-2</v>
      </c>
      <c r="L1443"/>
      <c r="M1443" s="12" t="str">
        <f t="shared" si="22"/>
        <v xml:space="preserve"> </v>
      </c>
    </row>
    <row r="1444" spans="1:13" x14ac:dyDescent="0.25">
      <c r="A1444" s="1" t="s">
        <v>48</v>
      </c>
      <c r="B1444" s="1" t="s">
        <v>48</v>
      </c>
      <c r="C1444" s="1" t="s">
        <v>34</v>
      </c>
      <c r="D1444" s="1" t="s">
        <v>6924</v>
      </c>
      <c r="E1444" s="16">
        <v>4.99</v>
      </c>
      <c r="F1444" s="74"/>
      <c r="G1444" s="74">
        <v>157</v>
      </c>
      <c r="H1444" s="16">
        <v>54993.26</v>
      </c>
      <c r="I1444" s="16">
        <v>350.27554140127393</v>
      </c>
      <c r="J1444" s="12">
        <v>1</v>
      </c>
      <c r="K1444" s="23">
        <v>-2.5725073398467746E-2</v>
      </c>
      <c r="L1444"/>
      <c r="M1444" s="12" t="str">
        <f t="shared" si="22"/>
        <v>X</v>
      </c>
    </row>
    <row r="1445" spans="1:13" x14ac:dyDescent="0.25">
      <c r="A1445" s="1" t="s">
        <v>48</v>
      </c>
      <c r="B1445" s="1" t="s">
        <v>48</v>
      </c>
      <c r="C1445" s="1" t="s">
        <v>35</v>
      </c>
      <c r="D1445" s="1"/>
      <c r="E1445" s="16">
        <v>14.97</v>
      </c>
      <c r="F1445" s="74"/>
      <c r="G1445" s="74">
        <v>460</v>
      </c>
      <c r="H1445" s="16">
        <v>206459.4</v>
      </c>
      <c r="I1445" s="16">
        <v>1359.7689975339672</v>
      </c>
      <c r="J1445" s="12"/>
      <c r="K1445" s="23">
        <v>4.7021737859297419E-2</v>
      </c>
      <c r="L1445"/>
      <c r="M1445" s="12" t="str">
        <f t="shared" si="22"/>
        <v xml:space="preserve"> </v>
      </c>
    </row>
    <row r="1446" spans="1:13" x14ac:dyDescent="0.25">
      <c r="A1446" s="1" t="s">
        <v>48</v>
      </c>
      <c r="B1446" s="1" t="s">
        <v>48</v>
      </c>
      <c r="C1446" s="1" t="s">
        <v>36</v>
      </c>
      <c r="D1446" s="1" t="s">
        <v>7371</v>
      </c>
      <c r="E1446" s="16">
        <v>6.49</v>
      </c>
      <c r="F1446" s="74"/>
      <c r="G1446" s="74">
        <v>154</v>
      </c>
      <c r="H1446" s="16">
        <v>84454.37</v>
      </c>
      <c r="I1446" s="16">
        <v>548.40499999999997</v>
      </c>
      <c r="J1446" s="12">
        <v>0.16178764489228484</v>
      </c>
      <c r="K1446" s="23">
        <v>3.1304485655412773E-2</v>
      </c>
      <c r="L1446"/>
      <c r="M1446" s="12" t="str">
        <f t="shared" si="22"/>
        <v xml:space="preserve"> </v>
      </c>
    </row>
    <row r="1447" spans="1:13" x14ac:dyDescent="0.25">
      <c r="A1447" s="1" t="s">
        <v>48</v>
      </c>
      <c r="B1447" s="1" t="s">
        <v>48</v>
      </c>
      <c r="C1447" s="1" t="s">
        <v>36</v>
      </c>
      <c r="D1447" s="1" t="s">
        <v>7367</v>
      </c>
      <c r="E1447" s="16">
        <v>7.49</v>
      </c>
      <c r="F1447" s="74"/>
      <c r="G1447" s="74">
        <v>154</v>
      </c>
      <c r="H1447" s="16">
        <v>67628.2</v>
      </c>
      <c r="I1447" s="16">
        <v>439.14415584415582</v>
      </c>
      <c r="J1447" s="12">
        <v>0.29134171303943246</v>
      </c>
      <c r="K1447" s="23">
        <v>-9.7695145462672106E-2</v>
      </c>
      <c r="L1447"/>
      <c r="M1447" s="12" t="str">
        <f t="shared" si="22"/>
        <v xml:space="preserve"> </v>
      </c>
    </row>
    <row r="1448" spans="1:13" x14ac:dyDescent="0.25">
      <c r="A1448" s="1" t="s">
        <v>48</v>
      </c>
      <c r="B1448" s="1" t="s">
        <v>48</v>
      </c>
      <c r="C1448" s="1" t="s">
        <v>36</v>
      </c>
      <c r="D1448" s="1" t="s">
        <v>7373</v>
      </c>
      <c r="E1448" s="16">
        <v>6.49</v>
      </c>
      <c r="F1448" s="74"/>
      <c r="G1448" s="74">
        <v>157</v>
      </c>
      <c r="H1448" s="16">
        <v>60032.5</v>
      </c>
      <c r="I1448" s="16">
        <v>382.37261146496814</v>
      </c>
      <c r="J1448" s="12">
        <v>0.40414732983765611</v>
      </c>
      <c r="K1448" s="23">
        <v>-5.8325247157760218E-2</v>
      </c>
      <c r="L1448"/>
      <c r="M1448" s="12" t="str">
        <f t="shared" si="22"/>
        <v xml:space="preserve"> </v>
      </c>
    </row>
    <row r="1449" spans="1:13" x14ac:dyDescent="0.25">
      <c r="A1449" s="1" t="s">
        <v>48</v>
      </c>
      <c r="B1449" s="1" t="s">
        <v>48</v>
      </c>
      <c r="C1449" s="1" t="s">
        <v>36</v>
      </c>
      <c r="D1449" s="1" t="s">
        <v>7377</v>
      </c>
      <c r="E1449" s="16">
        <v>7.49</v>
      </c>
      <c r="F1449" s="74"/>
      <c r="G1449" s="74">
        <v>130</v>
      </c>
      <c r="H1449" s="16">
        <v>43966.3</v>
      </c>
      <c r="I1449" s="16">
        <v>338.20230769230773</v>
      </c>
      <c r="J1449" s="12">
        <v>0.50392204899352511</v>
      </c>
      <c r="K1449" s="23">
        <v>2.3361227336122781E-2</v>
      </c>
      <c r="L1449"/>
      <c r="M1449" s="12" t="str">
        <f t="shared" si="22"/>
        <v xml:space="preserve"> </v>
      </c>
    </row>
    <row r="1450" spans="1:13" x14ac:dyDescent="0.25">
      <c r="A1450" s="1" t="s">
        <v>48</v>
      </c>
      <c r="B1450" s="1" t="s">
        <v>48</v>
      </c>
      <c r="C1450" s="1" t="s">
        <v>36</v>
      </c>
      <c r="D1450" s="1" t="s">
        <v>7370</v>
      </c>
      <c r="E1450" s="16">
        <v>6.49</v>
      </c>
      <c r="F1450" s="74"/>
      <c r="G1450" s="74">
        <v>159</v>
      </c>
      <c r="H1450" s="16">
        <v>50933.52</v>
      </c>
      <c r="I1450" s="16">
        <v>320.3366037735849</v>
      </c>
      <c r="J1450" s="12">
        <v>0.59842611933810863</v>
      </c>
      <c r="K1450" s="23">
        <v>-1.3975109286713749E-2</v>
      </c>
      <c r="L1450"/>
      <c r="M1450" s="12" t="str">
        <f t="shared" si="22"/>
        <v xml:space="preserve"> </v>
      </c>
    </row>
    <row r="1451" spans="1:13" x14ac:dyDescent="0.25">
      <c r="A1451" s="1" t="s">
        <v>48</v>
      </c>
      <c r="B1451" s="1" t="s">
        <v>48</v>
      </c>
      <c r="C1451" s="1" t="s">
        <v>36</v>
      </c>
      <c r="D1451" s="1" t="s">
        <v>7372</v>
      </c>
      <c r="E1451" s="16">
        <v>6.49</v>
      </c>
      <c r="F1451" s="74"/>
      <c r="G1451" s="74">
        <v>157</v>
      </c>
      <c r="H1451" s="16">
        <v>48636.06</v>
      </c>
      <c r="I1451" s="16">
        <v>309.78382165605092</v>
      </c>
      <c r="J1451" s="12">
        <v>0.68981696174739382</v>
      </c>
      <c r="K1451" s="23">
        <v>-5.7546267104188753E-2</v>
      </c>
      <c r="L1451"/>
      <c r="M1451" s="12" t="str">
        <f t="shared" si="22"/>
        <v xml:space="preserve"> </v>
      </c>
    </row>
    <row r="1452" spans="1:13" x14ac:dyDescent="0.25">
      <c r="A1452" s="1" t="s">
        <v>48</v>
      </c>
      <c r="B1452" s="1" t="s">
        <v>48</v>
      </c>
      <c r="C1452" s="1" t="s">
        <v>36</v>
      </c>
      <c r="D1452" s="1" t="s">
        <v>7375</v>
      </c>
      <c r="E1452" s="16">
        <v>6.49</v>
      </c>
      <c r="F1452" s="74"/>
      <c r="G1452" s="74">
        <v>157</v>
      </c>
      <c r="H1452" s="16">
        <v>42535.46</v>
      </c>
      <c r="I1452" s="16">
        <v>270.92649681528661</v>
      </c>
      <c r="J1452" s="12">
        <v>0.76974431444961633</v>
      </c>
      <c r="K1452" s="23">
        <v>-7.5771570836720259E-2</v>
      </c>
      <c r="L1452"/>
      <c r="M1452" s="12" t="str">
        <f t="shared" si="22"/>
        <v xml:space="preserve"> </v>
      </c>
    </row>
    <row r="1453" spans="1:13" x14ac:dyDescent="0.25">
      <c r="A1453" s="1" t="s">
        <v>48</v>
      </c>
      <c r="B1453" s="1" t="s">
        <v>48</v>
      </c>
      <c r="C1453" s="1" t="s">
        <v>36</v>
      </c>
      <c r="D1453" s="1" t="s">
        <v>7369</v>
      </c>
      <c r="E1453" s="16">
        <v>7.49</v>
      </c>
      <c r="F1453" s="74"/>
      <c r="G1453" s="74">
        <v>157</v>
      </c>
      <c r="H1453" s="16">
        <v>40001.32</v>
      </c>
      <c r="I1453" s="16">
        <v>254.78547770700638</v>
      </c>
      <c r="J1453" s="12">
        <v>0.84490982605321652</v>
      </c>
      <c r="K1453" s="23">
        <v>1.3910391528855426E-2</v>
      </c>
      <c r="L1453"/>
      <c r="M1453" s="12" t="str">
        <f t="shared" si="22"/>
        <v xml:space="preserve"> </v>
      </c>
    </row>
    <row r="1454" spans="1:13" x14ac:dyDescent="0.25">
      <c r="A1454" s="1" t="s">
        <v>48</v>
      </c>
      <c r="B1454" s="1" t="s">
        <v>48</v>
      </c>
      <c r="C1454" s="1" t="s">
        <v>36</v>
      </c>
      <c r="D1454" s="1" t="s">
        <v>7376</v>
      </c>
      <c r="E1454" s="16">
        <v>6.49</v>
      </c>
      <c r="F1454" s="74"/>
      <c r="G1454" s="74">
        <v>152</v>
      </c>
      <c r="H1454" s="16">
        <v>35175.800000000003</v>
      </c>
      <c r="I1454" s="16">
        <v>231.41973684210529</v>
      </c>
      <c r="J1454" s="12">
        <v>0.91318209600931921</v>
      </c>
      <c r="K1454" s="23">
        <v>-0.10744585104339544</v>
      </c>
      <c r="L1454"/>
      <c r="M1454" s="12" t="str">
        <f t="shared" si="22"/>
        <v xml:space="preserve"> </v>
      </c>
    </row>
    <row r="1455" spans="1:13" x14ac:dyDescent="0.25">
      <c r="A1455" s="1" t="s">
        <v>48</v>
      </c>
      <c r="B1455" s="1" t="s">
        <v>48</v>
      </c>
      <c r="C1455" s="1" t="s">
        <v>36</v>
      </c>
      <c r="D1455" s="1" t="s">
        <v>7366</v>
      </c>
      <c r="E1455" s="16">
        <v>6.49</v>
      </c>
      <c r="F1455" s="74"/>
      <c r="G1455" s="74">
        <v>3</v>
      </c>
      <c r="H1455" s="16">
        <v>480.26</v>
      </c>
      <c r="I1455" s="16">
        <v>160.08666666666667</v>
      </c>
      <c r="J1455" s="12">
        <v>0.96041004757550885</v>
      </c>
      <c r="K1455" s="23">
        <v>-0.95073235685752333</v>
      </c>
      <c r="L1455"/>
      <c r="M1455" s="12" t="str">
        <f t="shared" si="22"/>
        <v xml:space="preserve"> </v>
      </c>
    </row>
    <row r="1456" spans="1:13" x14ac:dyDescent="0.25">
      <c r="A1456" s="1" t="s">
        <v>48</v>
      </c>
      <c r="B1456" s="1" t="s">
        <v>48</v>
      </c>
      <c r="C1456" s="1" t="s">
        <v>36</v>
      </c>
      <c r="D1456" s="1" t="s">
        <v>7374</v>
      </c>
      <c r="E1456" s="16">
        <v>6.49</v>
      </c>
      <c r="F1456" s="74"/>
      <c r="G1456" s="74">
        <v>155</v>
      </c>
      <c r="H1456" s="16">
        <v>20800.45</v>
      </c>
      <c r="I1456" s="16">
        <v>134.19645161290322</v>
      </c>
      <c r="J1456" s="12">
        <v>1</v>
      </c>
      <c r="K1456" s="23">
        <v>-0.17881150539149904</v>
      </c>
      <c r="L1456"/>
      <c r="M1456" s="12" t="str">
        <f t="shared" si="22"/>
        <v>X</v>
      </c>
    </row>
    <row r="1457" spans="1:13" x14ac:dyDescent="0.25">
      <c r="A1457" s="1" t="s">
        <v>48</v>
      </c>
      <c r="B1457" s="1" t="s">
        <v>48</v>
      </c>
      <c r="C1457" s="1" t="s">
        <v>37</v>
      </c>
      <c r="D1457" s="1"/>
      <c r="E1457" s="16">
        <v>74.39</v>
      </c>
      <c r="F1457" s="74"/>
      <c r="G1457" s="74">
        <v>1535</v>
      </c>
      <c r="H1457" s="16">
        <v>494644.24</v>
      </c>
      <c r="I1457" s="16">
        <v>3389.6593300750355</v>
      </c>
      <c r="J1457" s="12"/>
      <c r="K1457" s="23">
        <v>-6.1002462778228295E-2</v>
      </c>
      <c r="L1457"/>
      <c r="M1457" s="12" t="str">
        <f t="shared" si="22"/>
        <v xml:space="preserve"> </v>
      </c>
    </row>
    <row r="1458" spans="1:13" x14ac:dyDescent="0.25">
      <c r="A1458" s="1" t="s">
        <v>48</v>
      </c>
      <c r="B1458" s="1" t="s">
        <v>48</v>
      </c>
      <c r="C1458" s="1" t="s">
        <v>38</v>
      </c>
      <c r="D1458" s="1" t="s">
        <v>7786</v>
      </c>
      <c r="E1458" s="16">
        <v>9.49</v>
      </c>
      <c r="F1458" s="74"/>
      <c r="G1458" s="74">
        <v>156</v>
      </c>
      <c r="H1458" s="16">
        <v>152086.74</v>
      </c>
      <c r="I1458" s="16">
        <v>974.91499999999996</v>
      </c>
      <c r="J1458" s="12">
        <v>0.33628164497213359</v>
      </c>
      <c r="K1458" s="23">
        <v>2.5663999999999909E-2</v>
      </c>
      <c r="L1458"/>
      <c r="M1458" s="12" t="str">
        <f t="shared" si="22"/>
        <v xml:space="preserve"> </v>
      </c>
    </row>
    <row r="1459" spans="1:13" x14ac:dyDescent="0.25">
      <c r="A1459" s="1" t="s">
        <v>48</v>
      </c>
      <c r="B1459" s="1" t="s">
        <v>48</v>
      </c>
      <c r="C1459" s="1" t="s">
        <v>38</v>
      </c>
      <c r="D1459" s="1" t="s">
        <v>7788</v>
      </c>
      <c r="E1459" s="16">
        <v>9.99</v>
      </c>
      <c r="F1459" s="74"/>
      <c r="G1459" s="74">
        <v>158</v>
      </c>
      <c r="H1459" s="16">
        <v>75364.56</v>
      </c>
      <c r="I1459" s="16">
        <v>476.99088607594933</v>
      </c>
      <c r="J1459" s="12">
        <v>0.50081217307595371</v>
      </c>
      <c r="K1459" s="23">
        <v>-2.8766164343028922E-2</v>
      </c>
      <c r="L1459"/>
      <c r="M1459" s="12" t="str">
        <f t="shared" si="22"/>
        <v xml:space="preserve"> </v>
      </c>
    </row>
    <row r="1460" spans="1:13" x14ac:dyDescent="0.25">
      <c r="A1460" s="1" t="s">
        <v>48</v>
      </c>
      <c r="B1460" s="1" t="s">
        <v>48</v>
      </c>
      <c r="C1460" s="1" t="s">
        <v>38</v>
      </c>
      <c r="D1460" s="1" t="s">
        <v>7790</v>
      </c>
      <c r="E1460" s="16">
        <v>9.99</v>
      </c>
      <c r="F1460" s="74"/>
      <c r="G1460" s="74">
        <v>155</v>
      </c>
      <c r="H1460" s="16">
        <v>72237.69</v>
      </c>
      <c r="I1460" s="16">
        <v>466.04961290322581</v>
      </c>
      <c r="J1460" s="12">
        <v>0.66156868053119122</v>
      </c>
      <c r="K1460" s="23">
        <v>-4.8228705412621364E-2</v>
      </c>
      <c r="L1460"/>
      <c r="M1460" s="12" t="str">
        <f t="shared" si="22"/>
        <v xml:space="preserve"> </v>
      </c>
    </row>
    <row r="1461" spans="1:13" x14ac:dyDescent="0.25">
      <c r="A1461" s="1" t="s">
        <v>48</v>
      </c>
      <c r="B1461" s="1" t="s">
        <v>48</v>
      </c>
      <c r="C1461" s="1" t="s">
        <v>38</v>
      </c>
      <c r="D1461" s="1" t="s">
        <v>7785</v>
      </c>
      <c r="E1461" s="16">
        <v>9.99</v>
      </c>
      <c r="F1461" s="74"/>
      <c r="G1461" s="74">
        <v>155</v>
      </c>
      <c r="H1461" s="16">
        <v>46443.51</v>
      </c>
      <c r="I1461" s="16">
        <v>299.63554838709678</v>
      </c>
      <c r="J1461" s="12">
        <v>0.76492326539627198</v>
      </c>
      <c r="K1461" s="23">
        <v>1.3808716349726247E-2</v>
      </c>
      <c r="L1461"/>
      <c r="M1461" s="12" t="str">
        <f t="shared" si="22"/>
        <v xml:space="preserve"> </v>
      </c>
    </row>
    <row r="1462" spans="1:13" x14ac:dyDescent="0.25">
      <c r="A1462" s="1" t="s">
        <v>48</v>
      </c>
      <c r="B1462" s="1" t="s">
        <v>48</v>
      </c>
      <c r="C1462" s="1" t="s">
        <v>38</v>
      </c>
      <c r="D1462" s="1" t="s">
        <v>7784</v>
      </c>
      <c r="E1462" s="16">
        <v>9.99</v>
      </c>
      <c r="F1462" s="74"/>
      <c r="G1462" s="74">
        <v>140</v>
      </c>
      <c r="H1462" s="16">
        <v>35564.400000000001</v>
      </c>
      <c r="I1462" s="16">
        <v>254.03142857142859</v>
      </c>
      <c r="J1462" s="12">
        <v>0.85254742409176953</v>
      </c>
      <c r="K1462" s="23">
        <v>-3.6150455752827604E-2</v>
      </c>
      <c r="L1462"/>
      <c r="M1462" s="12" t="str">
        <f t="shared" si="22"/>
        <v xml:space="preserve"> </v>
      </c>
    </row>
    <row r="1463" spans="1:13" x14ac:dyDescent="0.25">
      <c r="A1463" s="1" t="s">
        <v>48</v>
      </c>
      <c r="B1463" s="1" t="s">
        <v>48</v>
      </c>
      <c r="C1463" s="1" t="s">
        <v>38</v>
      </c>
      <c r="D1463" s="1" t="s">
        <v>7789</v>
      </c>
      <c r="E1463" s="16">
        <v>9.99</v>
      </c>
      <c r="F1463" s="74"/>
      <c r="G1463" s="74">
        <v>153</v>
      </c>
      <c r="H1463" s="16">
        <v>35983.980000000003</v>
      </c>
      <c r="I1463" s="16">
        <v>235.18941176470591</v>
      </c>
      <c r="J1463" s="12">
        <v>0.93367232448643345</v>
      </c>
      <c r="K1463" s="23">
        <v>-8.8443153060268065E-2</v>
      </c>
      <c r="L1463"/>
      <c r="M1463" s="12" t="str">
        <f t="shared" si="22"/>
        <v xml:space="preserve"> </v>
      </c>
    </row>
    <row r="1464" spans="1:13" x14ac:dyDescent="0.25">
      <c r="A1464" s="1" t="s">
        <v>48</v>
      </c>
      <c r="B1464" s="1" t="s">
        <v>48</v>
      </c>
      <c r="C1464" s="1" t="s">
        <v>38</v>
      </c>
      <c r="D1464" s="1" t="s">
        <v>7787</v>
      </c>
      <c r="E1464" s="16">
        <v>9.99</v>
      </c>
      <c r="F1464" s="74"/>
      <c r="G1464" s="74">
        <v>149</v>
      </c>
      <c r="H1464" s="16">
        <v>28651.32</v>
      </c>
      <c r="I1464" s="16">
        <v>192.29073825503355</v>
      </c>
      <c r="J1464" s="12">
        <v>0.99999999999999989</v>
      </c>
      <c r="K1464" s="23">
        <v>0.17194193489538701</v>
      </c>
      <c r="L1464"/>
      <c r="M1464" s="12" t="str">
        <f t="shared" si="22"/>
        <v>X</v>
      </c>
    </row>
    <row r="1465" spans="1:13" x14ac:dyDescent="0.25">
      <c r="A1465" s="1" t="s">
        <v>48</v>
      </c>
      <c r="B1465" s="1" t="s">
        <v>48</v>
      </c>
      <c r="C1465" s="1" t="s">
        <v>39</v>
      </c>
      <c r="D1465" s="1"/>
      <c r="E1465" s="16">
        <v>69.430000000000007</v>
      </c>
      <c r="F1465" s="74"/>
      <c r="G1465" s="74">
        <v>1066</v>
      </c>
      <c r="H1465" s="16">
        <v>446332.19999999995</v>
      </c>
      <c r="I1465" s="16">
        <v>2899.1026259574396</v>
      </c>
      <c r="J1465" s="12"/>
      <c r="K1465" s="23">
        <v>-4.6300875249051243E-3</v>
      </c>
      <c r="L1465"/>
      <c r="M1465" s="12" t="str">
        <f t="shared" si="22"/>
        <v xml:space="preserve"> </v>
      </c>
    </row>
    <row r="1466" spans="1:13" x14ac:dyDescent="0.25">
      <c r="A1466" s="1" t="s">
        <v>48</v>
      </c>
      <c r="B1466" s="1" t="s">
        <v>49</v>
      </c>
      <c r="C1466" s="1"/>
      <c r="D1466" s="1"/>
      <c r="E1466" s="16">
        <v>158.79000000000002</v>
      </c>
      <c r="F1466" s="74"/>
      <c r="G1466" s="74">
        <v>3061</v>
      </c>
      <c r="H1466" s="16">
        <v>1147435.8399999999</v>
      </c>
      <c r="I1466" s="16">
        <v>7648.5309535664437</v>
      </c>
      <c r="J1466" s="12"/>
      <c r="K1466" s="23">
        <v>-2.1272123280309141E-2</v>
      </c>
      <c r="L1466"/>
      <c r="M1466" s="12" t="str">
        <f t="shared" si="22"/>
        <v xml:space="preserve"> </v>
      </c>
    </row>
    <row r="1467" spans="1:13" x14ac:dyDescent="0.25">
      <c r="A1467" s="1" t="s">
        <v>26</v>
      </c>
      <c r="B1467" s="1" t="s">
        <v>13</v>
      </c>
      <c r="C1467" s="1" t="s">
        <v>32</v>
      </c>
      <c r="D1467" s="1" t="s">
        <v>5658</v>
      </c>
      <c r="E1467" s="16">
        <v>9.99</v>
      </c>
      <c r="F1467" s="74"/>
      <c r="G1467" s="74">
        <v>136</v>
      </c>
      <c r="H1467" s="16">
        <v>30039.93</v>
      </c>
      <c r="I1467" s="16">
        <v>220.88183823529411</v>
      </c>
      <c r="J1467" s="12">
        <v>1</v>
      </c>
      <c r="K1467" s="23">
        <v>-8.4069448674992331E-2</v>
      </c>
      <c r="L1467"/>
      <c r="M1467" s="12" t="str">
        <f t="shared" si="22"/>
        <v>X</v>
      </c>
    </row>
    <row r="1468" spans="1:13" x14ac:dyDescent="0.25">
      <c r="A1468" s="1" t="s">
        <v>26</v>
      </c>
      <c r="B1468" s="1" t="s">
        <v>13</v>
      </c>
      <c r="C1468" s="1" t="s">
        <v>33</v>
      </c>
      <c r="D1468" s="1"/>
      <c r="E1468" s="16">
        <v>9.99</v>
      </c>
      <c r="F1468" s="74"/>
      <c r="G1468" s="74">
        <v>136</v>
      </c>
      <c r="H1468" s="16">
        <v>30039.93</v>
      </c>
      <c r="I1468" s="16">
        <v>220.88183823529411</v>
      </c>
      <c r="J1468" s="12"/>
      <c r="K1468" s="23">
        <v>-8.4069448674992331E-2</v>
      </c>
      <c r="L1468"/>
      <c r="M1468" s="12" t="str">
        <f t="shared" si="22"/>
        <v xml:space="preserve"> </v>
      </c>
    </row>
    <row r="1469" spans="1:13" x14ac:dyDescent="0.25">
      <c r="A1469" s="1" t="s">
        <v>26</v>
      </c>
      <c r="B1469" s="1" t="s">
        <v>13</v>
      </c>
      <c r="C1469" s="1" t="s">
        <v>36</v>
      </c>
      <c r="D1469" s="1" t="s">
        <v>7256</v>
      </c>
      <c r="E1469" s="16">
        <v>8.99</v>
      </c>
      <c r="F1469" s="74"/>
      <c r="G1469" s="74">
        <v>133</v>
      </c>
      <c r="H1469" s="16">
        <v>31698.74</v>
      </c>
      <c r="I1469" s="16">
        <v>238.33639097744361</v>
      </c>
      <c r="J1469" s="12">
        <v>0.5552017032223725</v>
      </c>
      <c r="K1469" s="23">
        <v>-6.0127643068513814E-3</v>
      </c>
      <c r="L1469"/>
      <c r="M1469" s="12" t="str">
        <f t="shared" si="22"/>
        <v xml:space="preserve"> </v>
      </c>
    </row>
    <row r="1470" spans="1:13" x14ac:dyDescent="0.25">
      <c r="A1470" s="1" t="s">
        <v>26</v>
      </c>
      <c r="B1470" s="1" t="s">
        <v>13</v>
      </c>
      <c r="C1470" s="1" t="s">
        <v>36</v>
      </c>
      <c r="D1470" s="1" t="s">
        <v>7282</v>
      </c>
      <c r="E1470" s="16">
        <v>8.99</v>
      </c>
      <c r="F1470" s="74"/>
      <c r="G1470" s="74">
        <v>142</v>
      </c>
      <c r="H1470" s="16">
        <v>27113.84</v>
      </c>
      <c r="I1470" s="16">
        <v>190.9425352112676</v>
      </c>
      <c r="J1470" s="12">
        <v>1</v>
      </c>
      <c r="K1470" s="23">
        <v>-8.2725060827250618E-2</v>
      </c>
      <c r="L1470"/>
      <c r="M1470" s="12" t="str">
        <f t="shared" si="22"/>
        <v>X</v>
      </c>
    </row>
    <row r="1471" spans="1:13" x14ac:dyDescent="0.25">
      <c r="A1471" s="1" t="s">
        <v>26</v>
      </c>
      <c r="B1471" s="1" t="s">
        <v>13</v>
      </c>
      <c r="C1471" s="1" t="s">
        <v>37</v>
      </c>
      <c r="D1471" s="1"/>
      <c r="E1471" s="16">
        <v>17.98</v>
      </c>
      <c r="F1471" s="74"/>
      <c r="G1471" s="74">
        <v>275</v>
      </c>
      <c r="H1471" s="16">
        <v>58812.58</v>
      </c>
      <c r="I1471" s="16">
        <v>429.27892618871124</v>
      </c>
      <c r="J1471" s="12"/>
      <c r="K1471" s="23">
        <v>-4.291369790630073E-2</v>
      </c>
      <c r="L1471"/>
      <c r="M1471" s="12" t="str">
        <f t="shared" si="22"/>
        <v xml:space="preserve"> </v>
      </c>
    </row>
    <row r="1472" spans="1:13" x14ac:dyDescent="0.25">
      <c r="A1472" s="1" t="s">
        <v>26</v>
      </c>
      <c r="B1472" s="1" t="s">
        <v>13</v>
      </c>
      <c r="C1472" s="1" t="s">
        <v>38</v>
      </c>
      <c r="D1472" s="1" t="s">
        <v>7690</v>
      </c>
      <c r="E1472" s="16">
        <v>17.989999999999998</v>
      </c>
      <c r="F1472" s="74"/>
      <c r="G1472" s="74">
        <v>104</v>
      </c>
      <c r="H1472" s="16">
        <v>128453.59</v>
      </c>
      <c r="I1472" s="16">
        <v>1235.1306730769231</v>
      </c>
      <c r="J1472" s="12">
        <v>0.16604229074666252</v>
      </c>
      <c r="K1472" s="23">
        <v>5.0597642081487759E-2</v>
      </c>
      <c r="L1472"/>
      <c r="M1472" s="12" t="str">
        <f t="shared" si="22"/>
        <v xml:space="preserve"> </v>
      </c>
    </row>
    <row r="1473" spans="1:13" x14ac:dyDescent="0.25">
      <c r="A1473" s="1" t="s">
        <v>26</v>
      </c>
      <c r="B1473" s="1" t="s">
        <v>13</v>
      </c>
      <c r="C1473" s="1" t="s">
        <v>38</v>
      </c>
      <c r="D1473" s="1" t="s">
        <v>7603</v>
      </c>
      <c r="E1473" s="16">
        <v>19.989999999999998</v>
      </c>
      <c r="F1473" s="74"/>
      <c r="G1473" s="74">
        <v>154</v>
      </c>
      <c r="H1473" s="16">
        <v>172653.63</v>
      </c>
      <c r="I1473" s="16">
        <v>1121.1274675324676</v>
      </c>
      <c r="J1473" s="12">
        <v>0.31675879142618357</v>
      </c>
      <c r="K1473" s="23">
        <v>-0.14637280094880412</v>
      </c>
      <c r="L1473"/>
      <c r="M1473" s="12" t="str">
        <f t="shared" si="22"/>
        <v xml:space="preserve"> </v>
      </c>
    </row>
    <row r="1474" spans="1:13" x14ac:dyDescent="0.25">
      <c r="A1474" s="1" t="s">
        <v>26</v>
      </c>
      <c r="B1474" s="1" t="s">
        <v>13</v>
      </c>
      <c r="C1474" s="1" t="s">
        <v>38</v>
      </c>
      <c r="D1474" s="1" t="s">
        <v>7534</v>
      </c>
      <c r="E1474" s="16">
        <v>14.99</v>
      </c>
      <c r="F1474" s="74"/>
      <c r="G1474" s="74">
        <v>112</v>
      </c>
      <c r="H1474" s="16">
        <v>101527.27</v>
      </c>
      <c r="I1474" s="16">
        <v>906.49348214285715</v>
      </c>
      <c r="J1474" s="12">
        <v>0.438621406939534</v>
      </c>
      <c r="K1474" s="23">
        <v>1.6255317266264724E-2</v>
      </c>
      <c r="L1474"/>
      <c r="M1474" s="12" t="str">
        <f t="shared" si="22"/>
        <v xml:space="preserve"> </v>
      </c>
    </row>
    <row r="1475" spans="1:13" x14ac:dyDescent="0.25">
      <c r="A1475" s="1" t="s">
        <v>26</v>
      </c>
      <c r="B1475" s="1" t="s">
        <v>13</v>
      </c>
      <c r="C1475" s="1" t="s">
        <v>38</v>
      </c>
      <c r="D1475" s="1" t="s">
        <v>7570</v>
      </c>
      <c r="E1475" s="16">
        <v>15.99</v>
      </c>
      <c r="F1475" s="74"/>
      <c r="G1475" s="74">
        <v>152</v>
      </c>
      <c r="H1475" s="16">
        <v>127680.15</v>
      </c>
      <c r="I1475" s="16">
        <v>840.00098684210525</v>
      </c>
      <c r="J1475" s="12">
        <v>0.55154523850244241</v>
      </c>
      <c r="K1475" s="23">
        <v>-0.1379682608226277</v>
      </c>
      <c r="L1475"/>
      <c r="M1475" s="12" t="str">
        <f t="shared" si="22"/>
        <v xml:space="preserve"> </v>
      </c>
    </row>
    <row r="1476" spans="1:13" x14ac:dyDescent="0.25">
      <c r="A1476" s="1" t="s">
        <v>26</v>
      </c>
      <c r="B1476" s="1" t="s">
        <v>13</v>
      </c>
      <c r="C1476" s="1" t="s">
        <v>38</v>
      </c>
      <c r="D1476" s="1" t="s">
        <v>7545</v>
      </c>
      <c r="E1476" s="16">
        <v>16.989999999999998</v>
      </c>
      <c r="F1476" s="74"/>
      <c r="G1476" s="74">
        <v>139</v>
      </c>
      <c r="H1476" s="16">
        <v>98562.68</v>
      </c>
      <c r="I1476" s="16">
        <v>709.08402877697836</v>
      </c>
      <c r="J1476" s="12">
        <v>0.64686951393047987</v>
      </c>
      <c r="K1476" s="23">
        <v>-9.2859453641233713E-2</v>
      </c>
      <c r="L1476"/>
      <c r="M1476" s="12" t="str">
        <f t="shared" si="22"/>
        <v xml:space="preserve"> </v>
      </c>
    </row>
    <row r="1477" spans="1:13" x14ac:dyDescent="0.25">
      <c r="A1477" s="1" t="s">
        <v>26</v>
      </c>
      <c r="B1477" s="1" t="s">
        <v>13</v>
      </c>
      <c r="C1477" s="1" t="s">
        <v>38</v>
      </c>
      <c r="D1477" s="1" t="s">
        <v>7664</v>
      </c>
      <c r="E1477" s="16">
        <v>15.99</v>
      </c>
      <c r="F1477" s="74"/>
      <c r="G1477" s="74">
        <v>148</v>
      </c>
      <c r="H1477" s="16">
        <v>101680.41</v>
      </c>
      <c r="I1477" s="16">
        <v>687.02979729729736</v>
      </c>
      <c r="J1477" s="12">
        <v>0.73922897341202254</v>
      </c>
      <c r="K1477" s="23">
        <v>-0.10360868339441776</v>
      </c>
      <c r="L1477"/>
      <c r="M1477" s="12" t="str">
        <f t="shared" si="22"/>
        <v xml:space="preserve"> </v>
      </c>
    </row>
    <row r="1478" spans="1:13" x14ac:dyDescent="0.25">
      <c r="A1478" s="1" t="s">
        <v>26</v>
      </c>
      <c r="B1478" s="1" t="s">
        <v>13</v>
      </c>
      <c r="C1478" s="1" t="s">
        <v>38</v>
      </c>
      <c r="D1478" s="1" t="s">
        <v>7604</v>
      </c>
      <c r="E1478" s="16">
        <v>19.989999999999998</v>
      </c>
      <c r="F1478" s="74"/>
      <c r="G1478" s="74">
        <v>138</v>
      </c>
      <c r="H1478" s="16">
        <v>82958.5</v>
      </c>
      <c r="I1478" s="16">
        <v>601.14855072463763</v>
      </c>
      <c r="J1478" s="12">
        <v>0.82004316143044176</v>
      </c>
      <c r="K1478" s="23">
        <v>-8.6305592250110141E-2</v>
      </c>
      <c r="L1478"/>
      <c r="M1478" s="12" t="str">
        <f t="shared" si="22"/>
        <v xml:space="preserve"> </v>
      </c>
    </row>
    <row r="1479" spans="1:13" x14ac:dyDescent="0.25">
      <c r="A1479" s="1" t="s">
        <v>26</v>
      </c>
      <c r="B1479" s="1" t="s">
        <v>13</v>
      </c>
      <c r="C1479" s="1" t="s">
        <v>38</v>
      </c>
      <c r="D1479" s="1" t="s">
        <v>7653</v>
      </c>
      <c r="E1479" s="16">
        <v>15.99</v>
      </c>
      <c r="F1479" s="74"/>
      <c r="G1479" s="74">
        <v>141</v>
      </c>
      <c r="H1479" s="16">
        <v>73905.78</v>
      </c>
      <c r="I1479" s="16">
        <v>524.15446808510637</v>
      </c>
      <c r="J1479" s="12">
        <v>0.89050680587150988</v>
      </c>
      <c r="K1479" s="23">
        <v>-3.7885095753538822E-2</v>
      </c>
      <c r="L1479"/>
      <c r="M1479" s="12" t="str">
        <f t="shared" si="22"/>
        <v xml:space="preserve"> </v>
      </c>
    </row>
    <row r="1480" spans="1:13" x14ac:dyDescent="0.25">
      <c r="A1480" s="1" t="s">
        <v>26</v>
      </c>
      <c r="B1480" s="1" t="s">
        <v>13</v>
      </c>
      <c r="C1480" s="1" t="s">
        <v>38</v>
      </c>
      <c r="D1480" s="1" t="s">
        <v>7543</v>
      </c>
      <c r="E1480" s="16">
        <v>16.489999999999998</v>
      </c>
      <c r="F1480" s="74"/>
      <c r="G1480" s="74">
        <v>76</v>
      </c>
      <c r="H1480" s="16">
        <v>34596.019999999997</v>
      </c>
      <c r="I1480" s="16">
        <v>455.21078947368414</v>
      </c>
      <c r="J1480" s="12">
        <v>0.95170214649770757</v>
      </c>
      <c r="K1480" s="23">
        <v>-0.15607401448109415</v>
      </c>
      <c r="L1480"/>
      <c r="M1480" s="12" t="str">
        <f t="shared" ref="M1480:M1543" si="23">IF(J1480&gt;$M$3,"X"," ")</f>
        <v xml:space="preserve"> </v>
      </c>
    </row>
    <row r="1481" spans="1:13" x14ac:dyDescent="0.25">
      <c r="A1481" s="1" t="s">
        <v>26</v>
      </c>
      <c r="B1481" s="1" t="s">
        <v>13</v>
      </c>
      <c r="C1481" s="1" t="s">
        <v>38</v>
      </c>
      <c r="D1481" s="1" t="s">
        <v>7655</v>
      </c>
      <c r="E1481" s="16">
        <v>17.989999999999998</v>
      </c>
      <c r="F1481" s="74"/>
      <c r="G1481" s="74">
        <v>102</v>
      </c>
      <c r="H1481" s="16">
        <v>36645.629999999997</v>
      </c>
      <c r="I1481" s="16">
        <v>359.27088235294116</v>
      </c>
      <c r="J1481" s="12">
        <v>1</v>
      </c>
      <c r="K1481" s="23">
        <v>-3.6423841059602724E-2</v>
      </c>
      <c r="L1481"/>
      <c r="M1481" s="12" t="str">
        <f t="shared" si="23"/>
        <v>X</v>
      </c>
    </row>
    <row r="1482" spans="1:13" x14ac:dyDescent="0.25">
      <c r="A1482" s="1" t="s">
        <v>26</v>
      </c>
      <c r="B1482" s="1" t="s">
        <v>13</v>
      </c>
      <c r="C1482" s="1" t="s">
        <v>39</v>
      </c>
      <c r="D1482" s="1"/>
      <c r="E1482" s="16">
        <v>172.4</v>
      </c>
      <c r="F1482" s="74"/>
      <c r="G1482" s="74">
        <v>1266</v>
      </c>
      <c r="H1482" s="16">
        <v>958663.66</v>
      </c>
      <c r="I1482" s="16">
        <v>7438.6511263049979</v>
      </c>
      <c r="J1482" s="12"/>
      <c r="K1482" s="23">
        <v>-7.9328149326322928E-2</v>
      </c>
      <c r="L1482"/>
      <c r="M1482" s="12" t="str">
        <f t="shared" si="23"/>
        <v xml:space="preserve"> </v>
      </c>
    </row>
    <row r="1483" spans="1:13" x14ac:dyDescent="0.25">
      <c r="A1483" s="1" t="s">
        <v>26</v>
      </c>
      <c r="B1483" s="1" t="s">
        <v>14</v>
      </c>
      <c r="C1483" s="1"/>
      <c r="D1483" s="1"/>
      <c r="E1483" s="16">
        <v>200.37000000000003</v>
      </c>
      <c r="F1483" s="74"/>
      <c r="G1483" s="74">
        <v>1677</v>
      </c>
      <c r="H1483" s="16">
        <v>1047516.17</v>
      </c>
      <c r="I1483" s="16">
        <v>8088.8118907290045</v>
      </c>
      <c r="J1483" s="12"/>
      <c r="K1483" s="23">
        <v>-7.7494480926222353E-2</v>
      </c>
      <c r="L1483"/>
      <c r="M1483" s="12" t="str">
        <f t="shared" si="23"/>
        <v xml:space="preserve"> </v>
      </c>
    </row>
    <row r="1484" spans="1:13" x14ac:dyDescent="0.25">
      <c r="A1484" s="1" t="s">
        <v>26</v>
      </c>
      <c r="B1484" s="1" t="s">
        <v>15</v>
      </c>
      <c r="C1484" s="1" t="s">
        <v>32</v>
      </c>
      <c r="D1484" s="1" t="s">
        <v>5900</v>
      </c>
      <c r="E1484" s="16">
        <v>36.99</v>
      </c>
      <c r="F1484" s="74"/>
      <c r="G1484" s="74">
        <v>157</v>
      </c>
      <c r="H1484" s="16">
        <v>319783.59999999998</v>
      </c>
      <c r="I1484" s="16">
        <v>2036.8382165605094</v>
      </c>
      <c r="J1484" s="12">
        <v>0.31991644202817693</v>
      </c>
      <c r="K1484" s="23">
        <v>-0.169912105589065</v>
      </c>
      <c r="L1484"/>
      <c r="M1484" s="12" t="str">
        <f t="shared" si="23"/>
        <v xml:space="preserve"> </v>
      </c>
    </row>
    <row r="1485" spans="1:13" x14ac:dyDescent="0.25">
      <c r="A1485" s="1" t="s">
        <v>26</v>
      </c>
      <c r="B1485" s="1" t="s">
        <v>15</v>
      </c>
      <c r="C1485" s="1" t="s">
        <v>32</v>
      </c>
      <c r="D1485" s="1" t="s">
        <v>6306</v>
      </c>
      <c r="E1485" s="16">
        <v>44.99</v>
      </c>
      <c r="F1485" s="74"/>
      <c r="G1485" s="74">
        <v>90</v>
      </c>
      <c r="H1485" s="16">
        <v>57841.19</v>
      </c>
      <c r="I1485" s="16">
        <v>642.67988888888897</v>
      </c>
      <c r="J1485" s="12">
        <v>0.42085909998929311</v>
      </c>
      <c r="K1485" s="23">
        <v>-6.0642679984565184E-2</v>
      </c>
      <c r="L1485"/>
      <c r="M1485" s="12" t="str">
        <f t="shared" si="23"/>
        <v xml:space="preserve"> </v>
      </c>
    </row>
    <row r="1486" spans="1:13" x14ac:dyDescent="0.25">
      <c r="A1486" s="1" t="s">
        <v>26</v>
      </c>
      <c r="B1486" s="1" t="s">
        <v>15</v>
      </c>
      <c r="C1486" s="1" t="s">
        <v>32</v>
      </c>
      <c r="D1486" s="1" t="s">
        <v>9144</v>
      </c>
      <c r="E1486" s="16">
        <v>44.99</v>
      </c>
      <c r="F1486" s="74"/>
      <c r="G1486" s="74">
        <v>71</v>
      </c>
      <c r="H1486" s="16">
        <v>36801.82</v>
      </c>
      <c r="I1486" s="16">
        <v>518.33549295774651</v>
      </c>
      <c r="J1486" s="12">
        <v>0.5022715780819228</v>
      </c>
      <c r="K1486" s="23">
        <v>0.11444141689373288</v>
      </c>
      <c r="L1486"/>
      <c r="M1486" s="12" t="str">
        <f t="shared" si="23"/>
        <v xml:space="preserve"> </v>
      </c>
    </row>
    <row r="1487" spans="1:13" x14ac:dyDescent="0.25">
      <c r="A1487" s="1" t="s">
        <v>26</v>
      </c>
      <c r="B1487" s="1" t="s">
        <v>15</v>
      </c>
      <c r="C1487" s="1" t="s">
        <v>32</v>
      </c>
      <c r="D1487" s="1" t="s">
        <v>6390</v>
      </c>
      <c r="E1487" s="16">
        <v>42.99</v>
      </c>
      <c r="F1487" s="74"/>
      <c r="G1487" s="74">
        <v>125</v>
      </c>
      <c r="H1487" s="16">
        <v>57477.72</v>
      </c>
      <c r="I1487" s="16">
        <v>459.82175999999998</v>
      </c>
      <c r="J1487" s="12">
        <v>0.57449358385061911</v>
      </c>
      <c r="K1487" s="23">
        <v>-0.17272116877200783</v>
      </c>
      <c r="L1487"/>
      <c r="M1487" s="12" t="str">
        <f t="shared" si="23"/>
        <v xml:space="preserve"> </v>
      </c>
    </row>
    <row r="1488" spans="1:13" x14ac:dyDescent="0.25">
      <c r="A1488" s="1" t="s">
        <v>26</v>
      </c>
      <c r="B1488" s="1" t="s">
        <v>15</v>
      </c>
      <c r="C1488" s="1" t="s">
        <v>32</v>
      </c>
      <c r="D1488" s="1" t="s">
        <v>8441</v>
      </c>
      <c r="E1488" s="16">
        <v>36.99</v>
      </c>
      <c r="F1488" s="74"/>
      <c r="G1488" s="74">
        <v>70</v>
      </c>
      <c r="H1488" s="16">
        <v>30383.64</v>
      </c>
      <c r="I1488" s="16">
        <v>434.05199999999996</v>
      </c>
      <c r="J1488" s="12">
        <v>0.64266805660265724</v>
      </c>
      <c r="K1488" s="23">
        <v>-6.9890659429131974E-2</v>
      </c>
      <c r="L1488"/>
      <c r="M1488" s="12" t="str">
        <f t="shared" si="23"/>
        <v xml:space="preserve"> </v>
      </c>
    </row>
    <row r="1489" spans="1:13" x14ac:dyDescent="0.25">
      <c r="A1489" s="1" t="s">
        <v>26</v>
      </c>
      <c r="B1489" s="1" t="s">
        <v>15</v>
      </c>
      <c r="C1489" s="1" t="s">
        <v>32</v>
      </c>
      <c r="D1489" s="1" t="s">
        <v>6386</v>
      </c>
      <c r="E1489" s="16">
        <v>44.99</v>
      </c>
      <c r="F1489" s="74"/>
      <c r="G1489" s="74">
        <v>39</v>
      </c>
      <c r="H1489" s="16">
        <v>16311.08</v>
      </c>
      <c r="I1489" s="16">
        <v>418.23282051282052</v>
      </c>
      <c r="J1489" s="12">
        <v>0.7083578864526735</v>
      </c>
      <c r="K1489" s="23">
        <v>0.21300920145253999</v>
      </c>
      <c r="L1489"/>
      <c r="M1489" s="12" t="str">
        <f t="shared" si="23"/>
        <v xml:space="preserve"> </v>
      </c>
    </row>
    <row r="1490" spans="1:13" x14ac:dyDescent="0.25">
      <c r="A1490" s="1" t="s">
        <v>26</v>
      </c>
      <c r="B1490" s="1" t="s">
        <v>15</v>
      </c>
      <c r="C1490" s="1" t="s">
        <v>32</v>
      </c>
      <c r="D1490" s="1" t="s">
        <v>14532</v>
      </c>
      <c r="E1490" s="16">
        <v>39.99</v>
      </c>
      <c r="F1490" s="74"/>
      <c r="G1490" s="74">
        <v>27</v>
      </c>
      <c r="H1490" s="16">
        <v>10597.35</v>
      </c>
      <c r="I1490" s="16">
        <v>392.49444444444447</v>
      </c>
      <c r="J1490" s="12">
        <v>0.77000511261014803</v>
      </c>
      <c r="K1490" s="23">
        <v>17.928571428571427</v>
      </c>
      <c r="L1490"/>
      <c r="M1490" s="12" t="str">
        <f t="shared" si="23"/>
        <v xml:space="preserve"> </v>
      </c>
    </row>
    <row r="1491" spans="1:13" x14ac:dyDescent="0.25">
      <c r="A1491" s="1" t="s">
        <v>26</v>
      </c>
      <c r="B1491" s="1" t="s">
        <v>15</v>
      </c>
      <c r="C1491" s="1" t="s">
        <v>32</v>
      </c>
      <c r="D1491" s="1" t="s">
        <v>8700</v>
      </c>
      <c r="E1491" s="16">
        <v>38.99</v>
      </c>
      <c r="F1491" s="74"/>
      <c r="G1491" s="74">
        <v>40</v>
      </c>
      <c r="H1491" s="16">
        <v>14093.31</v>
      </c>
      <c r="I1491" s="16">
        <v>352.33274999999998</v>
      </c>
      <c r="J1491" s="12">
        <v>0.82534433340518087</v>
      </c>
      <c r="K1491" s="23">
        <v>-3.5103310071251448E-2</v>
      </c>
      <c r="L1491"/>
      <c r="M1491" s="12" t="str">
        <f t="shared" si="23"/>
        <v xml:space="preserve"> </v>
      </c>
    </row>
    <row r="1492" spans="1:13" x14ac:dyDescent="0.25">
      <c r="A1492" s="1" t="s">
        <v>26</v>
      </c>
      <c r="B1492" s="1" t="s">
        <v>15</v>
      </c>
      <c r="C1492" s="1" t="s">
        <v>32</v>
      </c>
      <c r="D1492" s="1" t="s">
        <v>5826</v>
      </c>
      <c r="E1492" s="16">
        <v>39.99</v>
      </c>
      <c r="F1492" s="74"/>
      <c r="G1492" s="74">
        <v>48</v>
      </c>
      <c r="H1492" s="16">
        <v>14396.4</v>
      </c>
      <c r="I1492" s="16">
        <v>299.92500000000001</v>
      </c>
      <c r="J1492" s="12">
        <v>0.87245211943117551</v>
      </c>
      <c r="K1492" s="23">
        <v>0.22136083439804932</v>
      </c>
      <c r="L1492"/>
      <c r="M1492" s="12" t="str">
        <f t="shared" si="23"/>
        <v xml:space="preserve"> </v>
      </c>
    </row>
    <row r="1493" spans="1:13" x14ac:dyDescent="0.25">
      <c r="A1493" s="1" t="s">
        <v>26</v>
      </c>
      <c r="B1493" s="1" t="s">
        <v>15</v>
      </c>
      <c r="C1493" s="1" t="s">
        <v>32</v>
      </c>
      <c r="D1493" s="1" t="s">
        <v>12595</v>
      </c>
      <c r="E1493" s="16">
        <v>38.99</v>
      </c>
      <c r="F1493" s="74"/>
      <c r="G1493" s="74">
        <v>55</v>
      </c>
      <c r="H1493" s="16">
        <v>16156.73</v>
      </c>
      <c r="I1493" s="16">
        <v>293.75872727272724</v>
      </c>
      <c r="J1493" s="12">
        <v>0.91859139847637727</v>
      </c>
      <c r="K1493" s="23">
        <v>-0.23729324032344179</v>
      </c>
      <c r="L1493"/>
      <c r="M1493" s="12" t="str">
        <f t="shared" si="23"/>
        <v xml:space="preserve"> </v>
      </c>
    </row>
    <row r="1494" spans="1:13" x14ac:dyDescent="0.25">
      <c r="A1494" s="1" t="s">
        <v>26</v>
      </c>
      <c r="B1494" s="1" t="s">
        <v>15</v>
      </c>
      <c r="C1494" s="1" t="s">
        <v>32</v>
      </c>
      <c r="D1494" s="1" t="s">
        <v>15273</v>
      </c>
      <c r="E1494" s="16">
        <v>43.99</v>
      </c>
      <c r="F1494" s="74"/>
      <c r="G1494" s="74">
        <v>22</v>
      </c>
      <c r="H1494" s="16">
        <v>6103.58</v>
      </c>
      <c r="I1494" s="16">
        <v>277.43545454545455</v>
      </c>
      <c r="J1494" s="12">
        <v>0.96216685910404021</v>
      </c>
      <c r="K1494" s="23">
        <v>2.23704615123519</v>
      </c>
      <c r="L1494"/>
      <c r="M1494" s="12" t="str">
        <f t="shared" si="23"/>
        <v xml:space="preserve"> </v>
      </c>
    </row>
    <row r="1495" spans="1:13" x14ac:dyDescent="0.25">
      <c r="A1495" s="1" t="s">
        <v>26</v>
      </c>
      <c r="B1495" s="1" t="s">
        <v>15</v>
      </c>
      <c r="C1495" s="1" t="s">
        <v>32</v>
      </c>
      <c r="D1495" s="1" t="s">
        <v>5728</v>
      </c>
      <c r="E1495" s="16">
        <v>36.99</v>
      </c>
      <c r="F1495" s="74"/>
      <c r="G1495" s="74">
        <v>84</v>
      </c>
      <c r="H1495" s="16">
        <v>20233.53</v>
      </c>
      <c r="I1495" s="16">
        <v>240.87535714285713</v>
      </c>
      <c r="J1495" s="12">
        <v>1</v>
      </c>
      <c r="K1495" s="23">
        <v>-9.3152365952938188E-2</v>
      </c>
      <c r="L1495"/>
      <c r="M1495" s="12" t="str">
        <f t="shared" si="23"/>
        <v>X</v>
      </c>
    </row>
    <row r="1496" spans="1:13" x14ac:dyDescent="0.25">
      <c r="A1496" s="1" t="s">
        <v>26</v>
      </c>
      <c r="B1496" s="1" t="s">
        <v>15</v>
      </c>
      <c r="C1496" s="1" t="s">
        <v>33</v>
      </c>
      <c r="D1496" s="1"/>
      <c r="E1496" s="16">
        <v>490.88000000000005</v>
      </c>
      <c r="F1496" s="74"/>
      <c r="G1496" s="74">
        <v>828</v>
      </c>
      <c r="H1496" s="16">
        <v>600179.94999999995</v>
      </c>
      <c r="I1496" s="16">
        <v>6366.7819123254476</v>
      </c>
      <c r="J1496" s="12"/>
      <c r="K1496" s="23">
        <v>-0.10120965916513092</v>
      </c>
      <c r="L1496"/>
      <c r="M1496" s="12" t="str">
        <f t="shared" si="23"/>
        <v xml:space="preserve"> </v>
      </c>
    </row>
    <row r="1497" spans="1:13" x14ac:dyDescent="0.25">
      <c r="A1497" s="1" t="s">
        <v>26</v>
      </c>
      <c r="B1497" s="1" t="s">
        <v>15</v>
      </c>
      <c r="C1497" s="1" t="s">
        <v>34</v>
      </c>
      <c r="D1497" s="1" t="s">
        <v>8471</v>
      </c>
      <c r="E1497" s="16">
        <v>21.99</v>
      </c>
      <c r="F1497" s="74"/>
      <c r="G1497" s="74">
        <v>103</v>
      </c>
      <c r="H1497" s="16">
        <v>76745.100000000006</v>
      </c>
      <c r="I1497" s="16">
        <v>745.09805825242722</v>
      </c>
      <c r="J1497" s="12">
        <v>1</v>
      </c>
      <c r="K1497" s="23">
        <v>-0.33090490797546002</v>
      </c>
      <c r="L1497"/>
      <c r="M1497" s="12" t="str">
        <f t="shared" si="23"/>
        <v>X</v>
      </c>
    </row>
    <row r="1498" spans="1:13" x14ac:dyDescent="0.25">
      <c r="A1498" s="1" t="s">
        <v>26</v>
      </c>
      <c r="B1498" s="1" t="s">
        <v>15</v>
      </c>
      <c r="C1498" s="1" t="s">
        <v>35</v>
      </c>
      <c r="D1498" s="1"/>
      <c r="E1498" s="16">
        <v>21.99</v>
      </c>
      <c r="F1498" s="74"/>
      <c r="G1498" s="74">
        <v>103</v>
      </c>
      <c r="H1498" s="16">
        <v>76745.100000000006</v>
      </c>
      <c r="I1498" s="16">
        <v>745.09805825242722</v>
      </c>
      <c r="J1498" s="12"/>
      <c r="K1498" s="23">
        <v>-0.33090490797546002</v>
      </c>
      <c r="L1498"/>
      <c r="M1498" s="12" t="str">
        <f t="shared" si="23"/>
        <v xml:space="preserve"> </v>
      </c>
    </row>
    <row r="1499" spans="1:13" x14ac:dyDescent="0.25">
      <c r="A1499" s="1" t="s">
        <v>26</v>
      </c>
      <c r="B1499" s="1" t="s">
        <v>16</v>
      </c>
      <c r="C1499" s="1"/>
      <c r="D1499" s="1"/>
      <c r="E1499" s="16">
        <v>512.87</v>
      </c>
      <c r="F1499" s="74"/>
      <c r="G1499" s="74">
        <v>931</v>
      </c>
      <c r="H1499" s="16">
        <v>676925.04999999993</v>
      </c>
      <c r="I1499" s="16">
        <v>7111.8799705778747</v>
      </c>
      <c r="J1499" s="12"/>
      <c r="K1499" s="23">
        <v>-0.13488022969287661</v>
      </c>
      <c r="L1499"/>
      <c r="M1499" s="12" t="str">
        <f t="shared" si="23"/>
        <v xml:space="preserve"> </v>
      </c>
    </row>
    <row r="1500" spans="1:13" x14ac:dyDescent="0.25">
      <c r="A1500" s="1" t="s">
        <v>26</v>
      </c>
      <c r="B1500" s="1" t="s">
        <v>17</v>
      </c>
      <c r="C1500" s="1" t="s">
        <v>32</v>
      </c>
      <c r="D1500" s="1" t="s">
        <v>5442</v>
      </c>
      <c r="E1500" s="16">
        <v>12.99</v>
      </c>
      <c r="F1500" s="74"/>
      <c r="G1500" s="74">
        <v>151</v>
      </c>
      <c r="H1500" s="16">
        <v>39119.47</v>
      </c>
      <c r="I1500" s="16">
        <v>259.06933774834437</v>
      </c>
      <c r="J1500" s="12">
        <v>0.59881087982485115</v>
      </c>
      <c r="K1500" s="23">
        <v>-0.16138786186807674</v>
      </c>
      <c r="L1500"/>
      <c r="M1500" s="12" t="str">
        <f t="shared" si="23"/>
        <v xml:space="preserve"> </v>
      </c>
    </row>
    <row r="1501" spans="1:13" x14ac:dyDescent="0.25">
      <c r="A1501" s="1" t="s">
        <v>26</v>
      </c>
      <c r="B1501" s="1" t="s">
        <v>17</v>
      </c>
      <c r="C1501" s="1" t="s">
        <v>32</v>
      </c>
      <c r="D1501" s="1" t="s">
        <v>5530</v>
      </c>
      <c r="E1501" s="16">
        <v>10.99</v>
      </c>
      <c r="F1501" s="74"/>
      <c r="G1501" s="74">
        <v>92</v>
      </c>
      <c r="H1501" s="16">
        <v>15968.47</v>
      </c>
      <c r="I1501" s="16">
        <v>173.57032608695653</v>
      </c>
      <c r="J1501" s="12">
        <v>1</v>
      </c>
      <c r="K1501" s="23">
        <v>-0.19856591285162717</v>
      </c>
      <c r="L1501"/>
      <c r="M1501" s="12" t="str">
        <f t="shared" si="23"/>
        <v>X</v>
      </c>
    </row>
    <row r="1502" spans="1:13" x14ac:dyDescent="0.25">
      <c r="A1502" s="1" t="s">
        <v>26</v>
      </c>
      <c r="B1502" s="1" t="s">
        <v>17</v>
      </c>
      <c r="C1502" s="1" t="s">
        <v>33</v>
      </c>
      <c r="D1502" s="1"/>
      <c r="E1502" s="16">
        <v>23.98</v>
      </c>
      <c r="F1502" s="74"/>
      <c r="G1502" s="74">
        <v>243</v>
      </c>
      <c r="H1502" s="16">
        <v>55087.94</v>
      </c>
      <c r="I1502" s="16">
        <v>432.63966383530089</v>
      </c>
      <c r="J1502" s="12"/>
      <c r="K1502" s="23">
        <v>-0.17251505646305088</v>
      </c>
      <c r="L1502"/>
      <c r="M1502" s="12" t="str">
        <f t="shared" si="23"/>
        <v xml:space="preserve"> </v>
      </c>
    </row>
    <row r="1503" spans="1:13" x14ac:dyDescent="0.25">
      <c r="A1503" s="1" t="s">
        <v>26</v>
      </c>
      <c r="B1503" s="1" t="s">
        <v>17</v>
      </c>
      <c r="C1503" s="1" t="s">
        <v>38</v>
      </c>
      <c r="D1503" s="1" t="s">
        <v>7634</v>
      </c>
      <c r="E1503" s="16">
        <v>19.989999999999998</v>
      </c>
      <c r="F1503" s="74"/>
      <c r="G1503" s="74">
        <v>129</v>
      </c>
      <c r="H1503" s="16">
        <v>119540.5</v>
      </c>
      <c r="I1503" s="16">
        <v>926.67054263565888</v>
      </c>
      <c r="J1503" s="12">
        <v>0.24399872000672412</v>
      </c>
      <c r="K1503" s="23">
        <v>-5.999833923774156E-2</v>
      </c>
      <c r="L1503"/>
      <c r="M1503" s="12" t="str">
        <f t="shared" si="23"/>
        <v xml:space="preserve"> </v>
      </c>
    </row>
    <row r="1504" spans="1:13" x14ac:dyDescent="0.25">
      <c r="A1504" s="1" t="s">
        <v>26</v>
      </c>
      <c r="B1504" s="1" t="s">
        <v>17</v>
      </c>
      <c r="C1504" s="1" t="s">
        <v>38</v>
      </c>
      <c r="D1504" s="1" t="s">
        <v>7547</v>
      </c>
      <c r="E1504" s="16">
        <v>19.989999999999998</v>
      </c>
      <c r="F1504" s="74"/>
      <c r="G1504" s="74">
        <v>147</v>
      </c>
      <c r="H1504" s="16">
        <v>132533.70000000001</v>
      </c>
      <c r="I1504" s="16">
        <v>901.58979591836737</v>
      </c>
      <c r="J1504" s="12">
        <v>0.48139350710065032</v>
      </c>
      <c r="K1504" s="23">
        <v>-0.10464292477217607</v>
      </c>
      <c r="L1504"/>
      <c r="M1504" s="12" t="str">
        <f t="shared" si="23"/>
        <v xml:space="preserve"> </v>
      </c>
    </row>
    <row r="1505" spans="1:13" x14ac:dyDescent="0.25">
      <c r="A1505" s="1" t="s">
        <v>26</v>
      </c>
      <c r="B1505" s="1" t="s">
        <v>17</v>
      </c>
      <c r="C1505" s="1" t="s">
        <v>38</v>
      </c>
      <c r="D1505" s="1" t="s">
        <v>7707</v>
      </c>
      <c r="E1505" s="16">
        <v>19.989999999999998</v>
      </c>
      <c r="F1505" s="74"/>
      <c r="G1505" s="74">
        <v>134</v>
      </c>
      <c r="H1505" s="16">
        <v>78669.48</v>
      </c>
      <c r="I1505" s="16">
        <v>587.08567164179101</v>
      </c>
      <c r="J1505" s="12">
        <v>0.63597719766175853</v>
      </c>
      <c r="K1505" s="23">
        <v>-0.16806481417541486</v>
      </c>
      <c r="L1505"/>
      <c r="M1505" s="12" t="str">
        <f t="shared" si="23"/>
        <v xml:space="preserve"> </v>
      </c>
    </row>
    <row r="1506" spans="1:13" x14ac:dyDescent="0.25">
      <c r="A1506" s="1" t="s">
        <v>26</v>
      </c>
      <c r="B1506" s="1" t="s">
        <v>17</v>
      </c>
      <c r="C1506" s="1" t="s">
        <v>38</v>
      </c>
      <c r="D1506" s="1" t="s">
        <v>9878</v>
      </c>
      <c r="E1506" s="16">
        <v>19.989999999999998</v>
      </c>
      <c r="F1506" s="74"/>
      <c r="G1506" s="74">
        <v>69</v>
      </c>
      <c r="H1506" s="16">
        <v>38377.879999999997</v>
      </c>
      <c r="I1506" s="16">
        <v>556.20115942028986</v>
      </c>
      <c r="J1506" s="12">
        <v>0.78242878398154181</v>
      </c>
      <c r="K1506" s="23">
        <v>-0.23650677980836821</v>
      </c>
      <c r="L1506"/>
      <c r="M1506" s="12" t="str">
        <f t="shared" si="23"/>
        <v xml:space="preserve"> </v>
      </c>
    </row>
    <row r="1507" spans="1:13" x14ac:dyDescent="0.25">
      <c r="A1507" s="1" t="s">
        <v>26</v>
      </c>
      <c r="B1507" s="1" t="s">
        <v>17</v>
      </c>
      <c r="C1507" s="1" t="s">
        <v>38</v>
      </c>
      <c r="D1507" s="1" t="s">
        <v>10448</v>
      </c>
      <c r="E1507" s="16">
        <v>24.99</v>
      </c>
      <c r="F1507" s="74"/>
      <c r="G1507" s="74">
        <v>58</v>
      </c>
      <c r="H1507" s="16">
        <v>26303.34</v>
      </c>
      <c r="I1507" s="16">
        <v>453.50586206896554</v>
      </c>
      <c r="J1507" s="12">
        <v>0.90183999300265349</v>
      </c>
      <c r="K1507" s="23">
        <v>5.5108160927286098E-2</v>
      </c>
      <c r="L1507"/>
      <c r="M1507" s="12" t="str">
        <f t="shared" si="23"/>
        <v xml:space="preserve"> </v>
      </c>
    </row>
    <row r="1508" spans="1:13" x14ac:dyDescent="0.25">
      <c r="A1508" s="1" t="s">
        <v>26</v>
      </c>
      <c r="B1508" s="1" t="s">
        <v>17</v>
      </c>
      <c r="C1508" s="1" t="s">
        <v>38</v>
      </c>
      <c r="D1508" s="1" t="s">
        <v>7644</v>
      </c>
      <c r="E1508" s="16">
        <v>23.99</v>
      </c>
      <c r="F1508" s="74"/>
      <c r="G1508" s="74">
        <v>126</v>
      </c>
      <c r="H1508" s="16">
        <v>46972.42</v>
      </c>
      <c r="I1508" s="16">
        <v>372.79698412698411</v>
      </c>
      <c r="J1508" s="12">
        <v>1</v>
      </c>
      <c r="K1508" s="23">
        <v>-4.4878048780487845E-2</v>
      </c>
      <c r="L1508"/>
      <c r="M1508" s="12" t="str">
        <f t="shared" si="23"/>
        <v>X</v>
      </c>
    </row>
    <row r="1509" spans="1:13" x14ac:dyDescent="0.25">
      <c r="A1509" s="1" t="s">
        <v>26</v>
      </c>
      <c r="B1509" s="1" t="s">
        <v>17</v>
      </c>
      <c r="C1509" s="1" t="s">
        <v>39</v>
      </c>
      <c r="D1509" s="1"/>
      <c r="E1509" s="16">
        <v>128.94</v>
      </c>
      <c r="F1509" s="74"/>
      <c r="G1509" s="74">
        <v>663</v>
      </c>
      <c r="H1509" s="16">
        <v>442397.32</v>
      </c>
      <c r="I1509" s="16">
        <v>3797.8500158120569</v>
      </c>
      <c r="J1509" s="12"/>
      <c r="K1509" s="23">
        <v>-0.10469633934950406</v>
      </c>
      <c r="L1509"/>
      <c r="M1509" s="12" t="str">
        <f t="shared" si="23"/>
        <v xml:space="preserve"> </v>
      </c>
    </row>
    <row r="1510" spans="1:13" x14ac:dyDescent="0.25">
      <c r="A1510" s="1" t="s">
        <v>26</v>
      </c>
      <c r="B1510" s="1" t="s">
        <v>18</v>
      </c>
      <c r="C1510" s="1"/>
      <c r="D1510" s="1"/>
      <c r="E1510" s="16">
        <v>152.91999999999999</v>
      </c>
      <c r="F1510" s="74"/>
      <c r="G1510" s="74">
        <v>906</v>
      </c>
      <c r="H1510" s="16">
        <v>497485.26</v>
      </c>
      <c r="I1510" s="16">
        <v>4230.4896796473577</v>
      </c>
      <c r="J1510" s="12"/>
      <c r="K1510" s="23">
        <v>-0.11274850176234785</v>
      </c>
      <c r="L1510"/>
      <c r="M1510" s="12" t="str">
        <f t="shared" si="23"/>
        <v xml:space="preserve"> </v>
      </c>
    </row>
    <row r="1511" spans="1:13" x14ac:dyDescent="0.25">
      <c r="A1511" s="1" t="s">
        <v>26</v>
      </c>
      <c r="B1511" s="1" t="s">
        <v>19</v>
      </c>
      <c r="C1511" s="1" t="s">
        <v>32</v>
      </c>
      <c r="D1511" s="1" t="s">
        <v>5862</v>
      </c>
      <c r="E1511" s="16">
        <v>14.99</v>
      </c>
      <c r="F1511" s="74"/>
      <c r="G1511" s="74">
        <v>158</v>
      </c>
      <c r="H1511" s="16">
        <v>254676.98</v>
      </c>
      <c r="I1511" s="16">
        <v>1611.8796202531646</v>
      </c>
      <c r="J1511" s="12">
        <v>0.11250451438747609</v>
      </c>
      <c r="K1511" s="23">
        <v>-9.9548899338569918E-2</v>
      </c>
      <c r="L1511"/>
      <c r="M1511" s="12" t="str">
        <f t="shared" si="23"/>
        <v xml:space="preserve"> </v>
      </c>
    </row>
    <row r="1512" spans="1:13" x14ac:dyDescent="0.25">
      <c r="A1512" s="1" t="s">
        <v>26</v>
      </c>
      <c r="B1512" s="1" t="s">
        <v>19</v>
      </c>
      <c r="C1512" s="1" t="s">
        <v>32</v>
      </c>
      <c r="D1512" s="1" t="s">
        <v>15260</v>
      </c>
      <c r="E1512" s="16">
        <v>16.989999999999998</v>
      </c>
      <c r="F1512" s="74"/>
      <c r="G1512" s="74">
        <v>157</v>
      </c>
      <c r="H1512" s="16">
        <v>209560.74</v>
      </c>
      <c r="I1512" s="16">
        <v>1334.7817834394905</v>
      </c>
      <c r="J1512" s="12">
        <v>0.20566840483701435</v>
      </c>
      <c r="K1512" s="23">
        <v>-0.19646687471695179</v>
      </c>
      <c r="L1512"/>
      <c r="M1512" s="12" t="str">
        <f t="shared" si="23"/>
        <v xml:space="preserve"> </v>
      </c>
    </row>
    <row r="1513" spans="1:13" x14ac:dyDescent="0.25">
      <c r="A1513" s="1" t="s">
        <v>26</v>
      </c>
      <c r="B1513" s="1" t="s">
        <v>19</v>
      </c>
      <c r="C1513" s="1" t="s">
        <v>32</v>
      </c>
      <c r="D1513" s="1" t="s">
        <v>5402</v>
      </c>
      <c r="E1513" s="16">
        <v>14.99</v>
      </c>
      <c r="F1513" s="74"/>
      <c r="G1513" s="74">
        <v>157</v>
      </c>
      <c r="H1513" s="16">
        <v>190252.85</v>
      </c>
      <c r="I1513" s="16">
        <v>1211.8015923566879</v>
      </c>
      <c r="J1513" s="12">
        <v>0.29024863525189282</v>
      </c>
      <c r="K1513" s="23">
        <v>-0.14061034768238834</v>
      </c>
      <c r="L1513"/>
      <c r="M1513" s="12" t="str">
        <f t="shared" si="23"/>
        <v xml:space="preserve"> </v>
      </c>
    </row>
    <row r="1514" spans="1:13" x14ac:dyDescent="0.25">
      <c r="A1514" s="1" t="s">
        <v>26</v>
      </c>
      <c r="B1514" s="1" t="s">
        <v>19</v>
      </c>
      <c r="C1514" s="1" t="s">
        <v>32</v>
      </c>
      <c r="D1514" s="1" t="s">
        <v>15261</v>
      </c>
      <c r="E1514" s="16">
        <v>16.989999999999998</v>
      </c>
      <c r="F1514" s="74"/>
      <c r="G1514" s="74">
        <v>154</v>
      </c>
      <c r="H1514" s="16">
        <v>158903.1</v>
      </c>
      <c r="I1514" s="16">
        <v>1031.8383116883117</v>
      </c>
      <c r="J1514" s="12">
        <v>0.36226795153597979</v>
      </c>
      <c r="K1514" s="23">
        <v>-0.12277590905886504</v>
      </c>
      <c r="L1514"/>
      <c r="M1514" s="12" t="str">
        <f t="shared" si="23"/>
        <v xml:space="preserve"> </v>
      </c>
    </row>
    <row r="1515" spans="1:13" x14ac:dyDescent="0.25">
      <c r="A1515" s="1" t="s">
        <v>26</v>
      </c>
      <c r="B1515" s="1" t="s">
        <v>19</v>
      </c>
      <c r="C1515" s="1" t="s">
        <v>32</v>
      </c>
      <c r="D1515" s="1" t="s">
        <v>15255</v>
      </c>
      <c r="E1515" s="16">
        <v>16.989999999999998</v>
      </c>
      <c r="F1515" s="74"/>
      <c r="G1515" s="74">
        <v>152</v>
      </c>
      <c r="H1515" s="16">
        <v>98067.63</v>
      </c>
      <c r="I1515" s="16">
        <v>645.18177631578953</v>
      </c>
      <c r="J1515" s="12">
        <v>0.4072997650312436</v>
      </c>
      <c r="K1515" s="23">
        <v>-0.17527124745445988</v>
      </c>
      <c r="L1515"/>
      <c r="M1515" s="12" t="str">
        <f t="shared" si="23"/>
        <v xml:space="preserve"> </v>
      </c>
    </row>
    <row r="1516" spans="1:13" x14ac:dyDescent="0.25">
      <c r="A1516" s="1" t="s">
        <v>26</v>
      </c>
      <c r="B1516" s="1" t="s">
        <v>19</v>
      </c>
      <c r="C1516" s="1" t="s">
        <v>32</v>
      </c>
      <c r="D1516" s="1" t="s">
        <v>15787</v>
      </c>
      <c r="E1516" s="16">
        <v>16.989999999999998</v>
      </c>
      <c r="F1516" s="74"/>
      <c r="G1516" s="74">
        <v>104</v>
      </c>
      <c r="H1516" s="16">
        <v>60093.63</v>
      </c>
      <c r="I1516" s="16">
        <v>577.82336538461539</v>
      </c>
      <c r="J1516" s="12">
        <v>0.44763015714459697</v>
      </c>
      <c r="K1516" s="23" t="e">
        <v>#DIV/0!</v>
      </c>
      <c r="L1516"/>
      <c r="M1516" s="12" t="str">
        <f t="shared" si="23"/>
        <v xml:space="preserve"> </v>
      </c>
    </row>
    <row r="1517" spans="1:13" x14ac:dyDescent="0.25">
      <c r="A1517" s="1" t="s">
        <v>26</v>
      </c>
      <c r="B1517" s="1" t="s">
        <v>19</v>
      </c>
      <c r="C1517" s="1" t="s">
        <v>32</v>
      </c>
      <c r="D1517" s="1" t="s">
        <v>5508</v>
      </c>
      <c r="E1517" s="16">
        <v>16.989999999999998</v>
      </c>
      <c r="F1517" s="74"/>
      <c r="G1517" s="74">
        <v>151</v>
      </c>
      <c r="H1517" s="16">
        <v>83019.850000000006</v>
      </c>
      <c r="I1517" s="16">
        <v>549.80033112582782</v>
      </c>
      <c r="J1517" s="12">
        <v>0.48600462288396146</v>
      </c>
      <c r="K1517" s="23">
        <v>2.9921238547657047E-2</v>
      </c>
      <c r="L1517"/>
      <c r="M1517" s="12" t="str">
        <f t="shared" si="23"/>
        <v xml:space="preserve"> </v>
      </c>
    </row>
    <row r="1518" spans="1:13" x14ac:dyDescent="0.25">
      <c r="A1518" s="1" t="s">
        <v>26</v>
      </c>
      <c r="B1518" s="1" t="s">
        <v>19</v>
      </c>
      <c r="C1518" s="1" t="s">
        <v>32</v>
      </c>
      <c r="D1518" s="1" t="s">
        <v>5407</v>
      </c>
      <c r="E1518" s="16">
        <v>14.99</v>
      </c>
      <c r="F1518" s="74"/>
      <c r="G1518" s="74">
        <v>154</v>
      </c>
      <c r="H1518" s="16">
        <v>80592.899999999994</v>
      </c>
      <c r="I1518" s="16">
        <v>523.33051948051946</v>
      </c>
      <c r="J1518" s="12">
        <v>0.52253157267507189</v>
      </c>
      <c r="K1518" s="23">
        <v>-9.6987695653562356E-2</v>
      </c>
      <c r="L1518"/>
      <c r="M1518" s="12" t="str">
        <f t="shared" si="23"/>
        <v xml:space="preserve"> </v>
      </c>
    </row>
    <row r="1519" spans="1:13" x14ac:dyDescent="0.25">
      <c r="A1519" s="1" t="s">
        <v>26</v>
      </c>
      <c r="B1519" s="1" t="s">
        <v>19</v>
      </c>
      <c r="C1519" s="1" t="s">
        <v>32</v>
      </c>
      <c r="D1519" s="1" t="s">
        <v>5662</v>
      </c>
      <c r="E1519" s="16">
        <v>14.99</v>
      </c>
      <c r="F1519" s="74"/>
      <c r="G1519" s="74">
        <v>151</v>
      </c>
      <c r="H1519" s="16">
        <v>77392.11</v>
      </c>
      <c r="I1519" s="16">
        <v>512.53052980132452</v>
      </c>
      <c r="J1519" s="12">
        <v>0.55830471456453712</v>
      </c>
      <c r="K1519" s="23">
        <v>-2.2788150944368257E-2</v>
      </c>
      <c r="L1519"/>
      <c r="M1519" s="12" t="str">
        <f t="shared" si="23"/>
        <v xml:space="preserve"> </v>
      </c>
    </row>
    <row r="1520" spans="1:13" x14ac:dyDescent="0.25">
      <c r="A1520" s="1" t="s">
        <v>26</v>
      </c>
      <c r="B1520" s="1" t="s">
        <v>19</v>
      </c>
      <c r="C1520" s="1" t="s">
        <v>32</v>
      </c>
      <c r="D1520" s="1" t="s">
        <v>5717</v>
      </c>
      <c r="E1520" s="16">
        <v>14.99</v>
      </c>
      <c r="F1520" s="74"/>
      <c r="G1520" s="74">
        <v>123</v>
      </c>
      <c r="H1520" s="16">
        <v>57728.49</v>
      </c>
      <c r="I1520" s="16">
        <v>469.33731707317071</v>
      </c>
      <c r="J1520" s="12">
        <v>0.59106309569782844</v>
      </c>
      <c r="K1520" s="23">
        <v>-5.465940811255432E-2</v>
      </c>
      <c r="L1520"/>
      <c r="M1520" s="12" t="str">
        <f t="shared" si="23"/>
        <v xml:space="preserve"> </v>
      </c>
    </row>
    <row r="1521" spans="1:13" x14ac:dyDescent="0.25">
      <c r="A1521" s="1" t="s">
        <v>26</v>
      </c>
      <c r="B1521" s="1" t="s">
        <v>19</v>
      </c>
      <c r="C1521" s="1" t="s">
        <v>32</v>
      </c>
      <c r="D1521" s="1" t="s">
        <v>11808</v>
      </c>
      <c r="E1521" s="16">
        <v>19.989999999999998</v>
      </c>
      <c r="F1521" s="74"/>
      <c r="G1521" s="74">
        <v>146</v>
      </c>
      <c r="H1521" s="16">
        <v>66623.27</v>
      </c>
      <c r="I1521" s="16">
        <v>456.32376712328772</v>
      </c>
      <c r="J1521" s="12">
        <v>0.62291316885379144</v>
      </c>
      <c r="K1521" s="23">
        <v>-0.10515389670770015</v>
      </c>
      <c r="L1521"/>
      <c r="M1521" s="12" t="str">
        <f t="shared" si="23"/>
        <v xml:space="preserve"> </v>
      </c>
    </row>
    <row r="1522" spans="1:13" x14ac:dyDescent="0.25">
      <c r="A1522" s="1" t="s">
        <v>26</v>
      </c>
      <c r="B1522" s="1" t="s">
        <v>19</v>
      </c>
      <c r="C1522" s="1" t="s">
        <v>32</v>
      </c>
      <c r="D1522" s="1" t="s">
        <v>12756</v>
      </c>
      <c r="E1522" s="16">
        <v>14.99</v>
      </c>
      <c r="F1522" s="74"/>
      <c r="G1522" s="74">
        <v>139</v>
      </c>
      <c r="H1522" s="16">
        <v>56879.83</v>
      </c>
      <c r="I1522" s="16">
        <v>409.20741007194243</v>
      </c>
      <c r="J1522" s="12">
        <v>0.65147465717800634</v>
      </c>
      <c r="K1522" s="23">
        <v>-2.8632541760984398E-2</v>
      </c>
      <c r="L1522"/>
      <c r="M1522" s="12" t="str">
        <f t="shared" si="23"/>
        <v xml:space="preserve"> </v>
      </c>
    </row>
    <row r="1523" spans="1:13" x14ac:dyDescent="0.25">
      <c r="A1523" s="1" t="s">
        <v>26</v>
      </c>
      <c r="B1523" s="1" t="s">
        <v>19</v>
      </c>
      <c r="C1523" s="1" t="s">
        <v>32</v>
      </c>
      <c r="D1523" s="1" t="s">
        <v>5661</v>
      </c>
      <c r="E1523" s="16">
        <v>14.99</v>
      </c>
      <c r="F1523" s="74"/>
      <c r="G1523" s="74">
        <v>156</v>
      </c>
      <c r="H1523" s="16">
        <v>63254.84</v>
      </c>
      <c r="I1523" s="16">
        <v>405.47974358974358</v>
      </c>
      <c r="J1523" s="12">
        <v>0.67977596521201289</v>
      </c>
      <c r="K1523" s="23">
        <v>-0.14673163869891737</v>
      </c>
      <c r="L1523"/>
      <c r="M1523" s="12" t="str">
        <f t="shared" si="23"/>
        <v xml:space="preserve"> </v>
      </c>
    </row>
    <row r="1524" spans="1:13" x14ac:dyDescent="0.25">
      <c r="A1524" s="1" t="s">
        <v>26</v>
      </c>
      <c r="B1524" s="1" t="s">
        <v>19</v>
      </c>
      <c r="C1524" s="1" t="s">
        <v>32</v>
      </c>
      <c r="D1524" s="1" t="s">
        <v>5409</v>
      </c>
      <c r="E1524" s="16">
        <v>14.99</v>
      </c>
      <c r="F1524" s="74"/>
      <c r="G1524" s="74">
        <v>158</v>
      </c>
      <c r="H1524" s="16">
        <v>60791.44</v>
      </c>
      <c r="I1524" s="16">
        <v>384.75594936708865</v>
      </c>
      <c r="J1524" s="12">
        <v>0.70663081261956184</v>
      </c>
      <c r="K1524" s="23">
        <v>-0.12889073834612674</v>
      </c>
      <c r="L1524"/>
      <c r="M1524" s="12" t="str">
        <f t="shared" si="23"/>
        <v xml:space="preserve"> </v>
      </c>
    </row>
    <row r="1525" spans="1:13" x14ac:dyDescent="0.25">
      <c r="A1525" s="1" t="s">
        <v>26</v>
      </c>
      <c r="B1525" s="1" t="s">
        <v>19</v>
      </c>
      <c r="C1525" s="1" t="s">
        <v>32</v>
      </c>
      <c r="D1525" s="1" t="s">
        <v>6495</v>
      </c>
      <c r="E1525" s="16">
        <v>16.989999999999998</v>
      </c>
      <c r="F1525" s="74"/>
      <c r="G1525" s="74">
        <v>141</v>
      </c>
      <c r="H1525" s="16">
        <v>53915.81</v>
      </c>
      <c r="I1525" s="16">
        <v>382.38163120567373</v>
      </c>
      <c r="J1525" s="12">
        <v>0.73331993951771601</v>
      </c>
      <c r="K1525" s="23">
        <v>-4.4718853190828578E-2</v>
      </c>
      <c r="L1525"/>
      <c r="M1525" s="12" t="str">
        <f t="shared" si="23"/>
        <v xml:space="preserve"> </v>
      </c>
    </row>
    <row r="1526" spans="1:13" x14ac:dyDescent="0.25">
      <c r="A1526" s="1" t="s">
        <v>26</v>
      </c>
      <c r="B1526" s="1" t="s">
        <v>19</v>
      </c>
      <c r="C1526" s="1" t="s">
        <v>32</v>
      </c>
      <c r="D1526" s="1" t="s">
        <v>5701</v>
      </c>
      <c r="E1526" s="16">
        <v>11.99</v>
      </c>
      <c r="F1526" s="74"/>
      <c r="G1526" s="74">
        <v>157</v>
      </c>
      <c r="H1526" s="16">
        <v>53556.51</v>
      </c>
      <c r="I1526" s="16">
        <v>341.12426751592358</v>
      </c>
      <c r="J1526" s="12">
        <v>0.75712942229821956</v>
      </c>
      <c r="K1526" s="23">
        <v>-0.13854556877793056</v>
      </c>
      <c r="L1526"/>
      <c r="M1526" s="12" t="str">
        <f t="shared" si="23"/>
        <v xml:space="preserve"> </v>
      </c>
    </row>
    <row r="1527" spans="1:13" x14ac:dyDescent="0.25">
      <c r="A1527" s="1" t="s">
        <v>26</v>
      </c>
      <c r="B1527" s="1" t="s">
        <v>19</v>
      </c>
      <c r="C1527" s="1" t="s">
        <v>32</v>
      </c>
      <c r="D1527" s="1" t="s">
        <v>5720</v>
      </c>
      <c r="E1527" s="16">
        <v>14.99</v>
      </c>
      <c r="F1527" s="74"/>
      <c r="G1527" s="74">
        <v>127</v>
      </c>
      <c r="H1527" s="16">
        <v>39055.25</v>
      </c>
      <c r="I1527" s="16">
        <v>307.52165354330708</v>
      </c>
      <c r="J1527" s="12">
        <v>0.77859354025145078</v>
      </c>
      <c r="K1527" s="23">
        <v>-8.2303383789288587E-2</v>
      </c>
      <c r="L1527"/>
      <c r="M1527" s="12" t="str">
        <f t="shared" si="23"/>
        <v xml:space="preserve"> </v>
      </c>
    </row>
    <row r="1528" spans="1:13" x14ac:dyDescent="0.25">
      <c r="A1528" s="1" t="s">
        <v>26</v>
      </c>
      <c r="B1528" s="1" t="s">
        <v>19</v>
      </c>
      <c r="C1528" s="1" t="s">
        <v>32</v>
      </c>
      <c r="D1528" s="1" t="s">
        <v>5570</v>
      </c>
      <c r="E1528" s="16">
        <v>12.99</v>
      </c>
      <c r="F1528" s="74"/>
      <c r="G1528" s="74">
        <v>155</v>
      </c>
      <c r="H1528" s="16">
        <v>46986.94</v>
      </c>
      <c r="I1528" s="16">
        <v>303.1415483870968</v>
      </c>
      <c r="J1528" s="12">
        <v>0.7997519395906032</v>
      </c>
      <c r="K1528" s="23">
        <v>-0.23223979338568834</v>
      </c>
      <c r="L1528"/>
      <c r="M1528" s="12" t="str">
        <f t="shared" si="23"/>
        <v xml:space="preserve"> </v>
      </c>
    </row>
    <row r="1529" spans="1:13" x14ac:dyDescent="0.25">
      <c r="A1529" s="1" t="s">
        <v>26</v>
      </c>
      <c r="B1529" s="1" t="s">
        <v>19</v>
      </c>
      <c r="C1529" s="1" t="s">
        <v>32</v>
      </c>
      <c r="D1529" s="1" t="s">
        <v>5596</v>
      </c>
      <c r="E1529" s="16">
        <v>14.99</v>
      </c>
      <c r="F1529" s="74"/>
      <c r="G1529" s="74">
        <v>145</v>
      </c>
      <c r="H1529" s="16">
        <v>42731.71</v>
      </c>
      <c r="I1529" s="16">
        <v>294.70144827586205</v>
      </c>
      <c r="J1529" s="12">
        <v>0.82032124446360266</v>
      </c>
      <c r="K1529" s="23">
        <v>-0.13378748378070315</v>
      </c>
      <c r="L1529"/>
      <c r="M1529" s="12" t="str">
        <f t="shared" si="23"/>
        <v xml:space="preserve"> </v>
      </c>
    </row>
    <row r="1530" spans="1:13" x14ac:dyDescent="0.25">
      <c r="A1530" s="1" t="s">
        <v>26</v>
      </c>
      <c r="B1530" s="1" t="s">
        <v>19</v>
      </c>
      <c r="C1530" s="1" t="s">
        <v>32</v>
      </c>
      <c r="D1530" s="1" t="s">
        <v>11545</v>
      </c>
      <c r="E1530" s="16">
        <v>16.989999999999998</v>
      </c>
      <c r="F1530" s="74"/>
      <c r="G1530" s="74">
        <v>124</v>
      </c>
      <c r="H1530" s="16">
        <v>35220.22</v>
      </c>
      <c r="I1530" s="16">
        <v>284.03403225806454</v>
      </c>
      <c r="J1530" s="12">
        <v>0.84014599469134688</v>
      </c>
      <c r="K1530" s="23">
        <v>-0.1301069774024346</v>
      </c>
      <c r="L1530"/>
      <c r="M1530" s="12" t="str">
        <f t="shared" si="23"/>
        <v xml:space="preserve"> </v>
      </c>
    </row>
    <row r="1531" spans="1:13" x14ac:dyDescent="0.25">
      <c r="A1531" s="1" t="s">
        <v>26</v>
      </c>
      <c r="B1531" s="1" t="s">
        <v>19</v>
      </c>
      <c r="C1531" s="1" t="s">
        <v>32</v>
      </c>
      <c r="D1531" s="1" t="s">
        <v>5619</v>
      </c>
      <c r="E1531" s="16">
        <v>15.99</v>
      </c>
      <c r="F1531" s="74"/>
      <c r="G1531" s="74">
        <v>96</v>
      </c>
      <c r="H1531" s="16">
        <v>24595.84</v>
      </c>
      <c r="I1531" s="16">
        <v>256.20666666666665</v>
      </c>
      <c r="J1531" s="12">
        <v>0.85802847564959617</v>
      </c>
      <c r="K1531" s="23">
        <v>-0.12723793991897558</v>
      </c>
      <c r="L1531"/>
      <c r="M1531" s="12" t="str">
        <f t="shared" si="23"/>
        <v xml:space="preserve"> </v>
      </c>
    </row>
    <row r="1532" spans="1:13" x14ac:dyDescent="0.25">
      <c r="A1532" s="1" t="s">
        <v>26</v>
      </c>
      <c r="B1532" s="1" t="s">
        <v>19</v>
      </c>
      <c r="C1532" s="1" t="s">
        <v>32</v>
      </c>
      <c r="D1532" s="1" t="s">
        <v>12760</v>
      </c>
      <c r="E1532" s="16">
        <v>14.99</v>
      </c>
      <c r="F1532" s="74"/>
      <c r="G1532" s="74">
        <v>150</v>
      </c>
      <c r="H1532" s="16">
        <v>35388.629999999997</v>
      </c>
      <c r="I1532" s="16">
        <v>235.92419999999998</v>
      </c>
      <c r="J1532" s="12">
        <v>0.87449529936257608</v>
      </c>
      <c r="K1532" s="23">
        <v>-0.17117230844825693</v>
      </c>
      <c r="L1532"/>
      <c r="M1532" s="12" t="str">
        <f t="shared" si="23"/>
        <v xml:space="preserve"> </v>
      </c>
    </row>
    <row r="1533" spans="1:13" x14ac:dyDescent="0.25">
      <c r="A1533" s="1" t="s">
        <v>26</v>
      </c>
      <c r="B1533" s="1" t="s">
        <v>19</v>
      </c>
      <c r="C1533" s="1" t="s">
        <v>32</v>
      </c>
      <c r="D1533" s="1" t="s">
        <v>12763</v>
      </c>
      <c r="E1533" s="16">
        <v>14.99</v>
      </c>
      <c r="F1533" s="74"/>
      <c r="G1533" s="74">
        <v>131</v>
      </c>
      <c r="H1533" s="16">
        <v>29961.48</v>
      </c>
      <c r="I1533" s="16">
        <v>228.71358778625955</v>
      </c>
      <c r="J1533" s="12">
        <v>0.890458843292531</v>
      </c>
      <c r="K1533" s="23">
        <v>-6.9323870477156158E-2</v>
      </c>
      <c r="L1533"/>
      <c r="M1533" s="12" t="str">
        <f t="shared" si="23"/>
        <v xml:space="preserve"> </v>
      </c>
    </row>
    <row r="1534" spans="1:13" x14ac:dyDescent="0.25">
      <c r="A1534" s="1" t="s">
        <v>26</v>
      </c>
      <c r="B1534" s="1" t="s">
        <v>19</v>
      </c>
      <c r="C1534" s="1" t="s">
        <v>32</v>
      </c>
      <c r="D1534" s="1" t="s">
        <v>15254</v>
      </c>
      <c r="E1534" s="16">
        <v>16.989999999999998</v>
      </c>
      <c r="F1534" s="74"/>
      <c r="G1534" s="74">
        <v>135</v>
      </c>
      <c r="H1534" s="16">
        <v>30618.75</v>
      </c>
      <c r="I1534" s="16">
        <v>226.80555555555554</v>
      </c>
      <c r="J1534" s="12">
        <v>0.90628921211632185</v>
      </c>
      <c r="K1534" s="23">
        <v>-8.1544867405000443E-2</v>
      </c>
      <c r="L1534"/>
      <c r="M1534" s="12" t="str">
        <f t="shared" si="23"/>
        <v xml:space="preserve"> </v>
      </c>
    </row>
    <row r="1535" spans="1:13" x14ac:dyDescent="0.25">
      <c r="A1535" s="1" t="s">
        <v>26</v>
      </c>
      <c r="B1535" s="1" t="s">
        <v>19</v>
      </c>
      <c r="C1535" s="1" t="s">
        <v>32</v>
      </c>
      <c r="D1535" s="1" t="s">
        <v>5583</v>
      </c>
      <c r="E1535" s="16">
        <v>12.99</v>
      </c>
      <c r="F1535" s="74"/>
      <c r="G1535" s="74">
        <v>144</v>
      </c>
      <c r="H1535" s="16">
        <v>28112.51</v>
      </c>
      <c r="I1535" s="16">
        <v>195.22576388888888</v>
      </c>
      <c r="J1535" s="12">
        <v>0.9199154032327489</v>
      </c>
      <c r="K1535" s="23">
        <v>-0.15601796131238754</v>
      </c>
      <c r="L1535"/>
      <c r="M1535" s="12" t="str">
        <f t="shared" si="23"/>
        <v xml:space="preserve"> </v>
      </c>
    </row>
    <row r="1536" spans="1:13" x14ac:dyDescent="0.25">
      <c r="A1536" s="1" t="s">
        <v>26</v>
      </c>
      <c r="B1536" s="1" t="s">
        <v>19</v>
      </c>
      <c r="C1536" s="1" t="s">
        <v>32</v>
      </c>
      <c r="D1536" s="1" t="s">
        <v>5607</v>
      </c>
      <c r="E1536" s="16">
        <v>14.99</v>
      </c>
      <c r="F1536" s="74"/>
      <c r="G1536" s="74">
        <v>155</v>
      </c>
      <c r="H1536" s="16">
        <v>29586.73</v>
      </c>
      <c r="I1536" s="16">
        <v>190.88212903225806</v>
      </c>
      <c r="J1536" s="12">
        <v>0.93323842125604817</v>
      </c>
      <c r="K1536" s="23">
        <v>-0.1047259595832446</v>
      </c>
      <c r="L1536"/>
      <c r="M1536" s="12" t="str">
        <f t="shared" si="23"/>
        <v xml:space="preserve"> </v>
      </c>
    </row>
    <row r="1537" spans="1:13" x14ac:dyDescent="0.25">
      <c r="A1537" s="1" t="s">
        <v>26</v>
      </c>
      <c r="B1537" s="1" t="s">
        <v>19</v>
      </c>
      <c r="C1537" s="1" t="s">
        <v>32</v>
      </c>
      <c r="D1537" s="1" t="s">
        <v>5574</v>
      </c>
      <c r="E1537" s="16">
        <v>12.99</v>
      </c>
      <c r="F1537" s="74"/>
      <c r="G1537" s="74">
        <v>149</v>
      </c>
      <c r="H1537" s="16">
        <v>27311.26</v>
      </c>
      <c r="I1537" s="16">
        <v>183.29704697986577</v>
      </c>
      <c r="J1537" s="12">
        <v>0.94603202258955799</v>
      </c>
      <c r="K1537" s="23">
        <v>-0.15442842648897792</v>
      </c>
      <c r="L1537"/>
      <c r="M1537" s="12" t="str">
        <f t="shared" si="23"/>
        <v xml:space="preserve"> </v>
      </c>
    </row>
    <row r="1538" spans="1:13" x14ac:dyDescent="0.25">
      <c r="A1538" s="1" t="s">
        <v>26</v>
      </c>
      <c r="B1538" s="1" t="s">
        <v>19</v>
      </c>
      <c r="C1538" s="1" t="s">
        <v>32</v>
      </c>
      <c r="D1538" s="1" t="s">
        <v>5571</v>
      </c>
      <c r="E1538" s="16">
        <v>12.99</v>
      </c>
      <c r="F1538" s="74"/>
      <c r="G1538" s="74">
        <v>153</v>
      </c>
      <c r="H1538" s="16">
        <v>26006.92</v>
      </c>
      <c r="I1538" s="16">
        <v>169.97986928104575</v>
      </c>
      <c r="J1538" s="12">
        <v>0.95789612361101462</v>
      </c>
      <c r="K1538" s="23">
        <v>-0.24863851968014383</v>
      </c>
      <c r="L1538"/>
      <c r="M1538" s="12" t="str">
        <f t="shared" si="23"/>
        <v xml:space="preserve"> </v>
      </c>
    </row>
    <row r="1539" spans="1:13" x14ac:dyDescent="0.25">
      <c r="A1539" s="1" t="s">
        <v>26</v>
      </c>
      <c r="B1539" s="1" t="s">
        <v>19</v>
      </c>
      <c r="C1539" s="1" t="s">
        <v>32</v>
      </c>
      <c r="D1539" s="1" t="s">
        <v>9167</v>
      </c>
      <c r="E1539" s="16">
        <v>16.989999999999998</v>
      </c>
      <c r="F1539" s="74"/>
      <c r="G1539" s="74">
        <v>149</v>
      </c>
      <c r="H1539" s="16">
        <v>24284.959999999999</v>
      </c>
      <c r="I1539" s="16">
        <v>162.98630872483221</v>
      </c>
      <c r="J1539" s="12">
        <v>0.96927209442452644</v>
      </c>
      <c r="K1539" s="23">
        <v>-0.12439995067643239</v>
      </c>
      <c r="L1539"/>
      <c r="M1539" s="12" t="str">
        <f t="shared" si="23"/>
        <v xml:space="preserve"> </v>
      </c>
    </row>
    <row r="1540" spans="1:13" x14ac:dyDescent="0.25">
      <c r="A1540" s="1" t="s">
        <v>26</v>
      </c>
      <c r="B1540" s="1" t="s">
        <v>19</v>
      </c>
      <c r="C1540" s="1" t="s">
        <v>32</v>
      </c>
      <c r="D1540" s="1" t="s">
        <v>5572</v>
      </c>
      <c r="E1540" s="16">
        <v>12.99</v>
      </c>
      <c r="F1540" s="74"/>
      <c r="G1540" s="74">
        <v>131</v>
      </c>
      <c r="H1540" s="16">
        <v>20355.330000000002</v>
      </c>
      <c r="I1540" s="16">
        <v>155.38419847328245</v>
      </c>
      <c r="J1540" s="12">
        <v>0.9801174600294208</v>
      </c>
      <c r="K1540" s="23">
        <v>-0.20938446014127143</v>
      </c>
      <c r="L1540"/>
      <c r="M1540" s="12" t="str">
        <f t="shared" si="23"/>
        <v>X</v>
      </c>
    </row>
    <row r="1541" spans="1:13" x14ac:dyDescent="0.25">
      <c r="A1541" s="1" t="s">
        <v>26</v>
      </c>
      <c r="B1541" s="1" t="s">
        <v>19</v>
      </c>
      <c r="C1541" s="1" t="s">
        <v>32</v>
      </c>
      <c r="D1541" s="1" t="s">
        <v>11810</v>
      </c>
      <c r="E1541" s="16">
        <v>19.989999999999998</v>
      </c>
      <c r="F1541" s="74"/>
      <c r="G1541" s="74">
        <v>80</v>
      </c>
      <c r="H1541" s="16">
        <v>11842.66</v>
      </c>
      <c r="I1541" s="16">
        <v>148.03325000000001</v>
      </c>
      <c r="J1541" s="12">
        <v>0.99044975078810293</v>
      </c>
      <c r="K1541" s="23">
        <v>-0.16144979954371597</v>
      </c>
      <c r="L1541"/>
      <c r="M1541" s="12" t="str">
        <f t="shared" si="23"/>
        <v>X</v>
      </c>
    </row>
    <row r="1542" spans="1:13" x14ac:dyDescent="0.25">
      <c r="A1542" s="1" t="s">
        <v>26</v>
      </c>
      <c r="B1542" s="1" t="s">
        <v>19</v>
      </c>
      <c r="C1542" s="1" t="s">
        <v>32</v>
      </c>
      <c r="D1542" s="1" t="s">
        <v>12782</v>
      </c>
      <c r="E1542" s="16">
        <v>19.989999999999998</v>
      </c>
      <c r="F1542" s="74"/>
      <c r="G1542" s="74">
        <v>40</v>
      </c>
      <c r="H1542" s="16">
        <v>5473.15</v>
      </c>
      <c r="I1542" s="16">
        <v>136.82874999999999</v>
      </c>
      <c r="J1542" s="12">
        <v>0.99999999999999989</v>
      </c>
      <c r="K1542" s="23">
        <v>1.9707976159646146E-2</v>
      </c>
      <c r="L1542"/>
      <c r="M1542" s="12" t="str">
        <f t="shared" si="23"/>
        <v>X</v>
      </c>
    </row>
    <row r="1543" spans="1:13" x14ac:dyDescent="0.25">
      <c r="A1543" s="1" t="s">
        <v>26</v>
      </c>
      <c r="B1543" s="1" t="s">
        <v>19</v>
      </c>
      <c r="C1543" s="1" t="s">
        <v>33</v>
      </c>
      <c r="D1543" s="1"/>
      <c r="E1543" s="16">
        <v>500.68000000000018</v>
      </c>
      <c r="F1543" s="74"/>
      <c r="G1543" s="74">
        <v>4422</v>
      </c>
      <c r="H1543" s="16">
        <v>2082842.3199999996</v>
      </c>
      <c r="I1543" s="16">
        <v>14327.243924645549</v>
      </c>
      <c r="J1543" s="12"/>
      <c r="K1543" s="23">
        <v>-9.7144552690207164E-2</v>
      </c>
      <c r="L1543"/>
      <c r="M1543" s="12" t="str">
        <f t="shared" si="23"/>
        <v xml:space="preserve"> </v>
      </c>
    </row>
    <row r="1544" spans="1:13" x14ac:dyDescent="0.25">
      <c r="A1544" s="1" t="s">
        <v>26</v>
      </c>
      <c r="B1544" s="1" t="s">
        <v>19</v>
      </c>
      <c r="C1544" s="1" t="s">
        <v>34</v>
      </c>
      <c r="D1544" s="1" t="s">
        <v>6795</v>
      </c>
      <c r="E1544" s="16">
        <v>7.99</v>
      </c>
      <c r="F1544" s="74"/>
      <c r="G1544" s="74">
        <v>159</v>
      </c>
      <c r="H1544" s="16">
        <v>220878.68</v>
      </c>
      <c r="I1544" s="16">
        <v>1389.1740880503144</v>
      </c>
      <c r="J1544" s="12">
        <v>0.39967638245712145</v>
      </c>
      <c r="K1544" s="23">
        <v>-5.8762096010589904E-2</v>
      </c>
      <c r="L1544"/>
      <c r="M1544" s="12" t="str">
        <f t="shared" ref="M1544:M1607" si="24">IF(J1544&gt;$M$3,"X"," ")</f>
        <v xml:space="preserve"> </v>
      </c>
    </row>
    <row r="1545" spans="1:13" x14ac:dyDescent="0.25">
      <c r="A1545" s="1" t="s">
        <v>26</v>
      </c>
      <c r="B1545" s="1" t="s">
        <v>19</v>
      </c>
      <c r="C1545" s="1" t="s">
        <v>34</v>
      </c>
      <c r="D1545" s="1" t="s">
        <v>15259</v>
      </c>
      <c r="E1545" s="16">
        <v>10.99</v>
      </c>
      <c r="F1545" s="74"/>
      <c r="G1545" s="74">
        <v>159</v>
      </c>
      <c r="H1545" s="16">
        <v>157563.63</v>
      </c>
      <c r="I1545" s="16">
        <v>990.96622641509441</v>
      </c>
      <c r="J1545" s="12">
        <v>0.68478521072978393</v>
      </c>
      <c r="K1545" s="23">
        <v>-0.182890687336145</v>
      </c>
      <c r="L1545"/>
      <c r="M1545" s="12" t="str">
        <f t="shared" si="24"/>
        <v xml:space="preserve"> </v>
      </c>
    </row>
    <row r="1546" spans="1:13" x14ac:dyDescent="0.25">
      <c r="A1546" s="1" t="s">
        <v>26</v>
      </c>
      <c r="B1546" s="1" t="s">
        <v>19</v>
      </c>
      <c r="C1546" s="1" t="s">
        <v>34</v>
      </c>
      <c r="D1546" s="1" t="s">
        <v>6797</v>
      </c>
      <c r="E1546" s="16">
        <v>7.99</v>
      </c>
      <c r="F1546" s="74"/>
      <c r="G1546" s="74">
        <v>159</v>
      </c>
      <c r="H1546" s="16">
        <v>116570.57</v>
      </c>
      <c r="I1546" s="16">
        <v>733.14823899371072</v>
      </c>
      <c r="J1546" s="12">
        <v>0.89571776301850947</v>
      </c>
      <c r="K1546" s="23">
        <v>-1.4550462809035603E-2</v>
      </c>
      <c r="L1546"/>
      <c r="M1546" s="12" t="str">
        <f t="shared" si="24"/>
        <v xml:space="preserve"> </v>
      </c>
    </row>
    <row r="1547" spans="1:13" x14ac:dyDescent="0.25">
      <c r="A1547" s="1" t="s">
        <v>26</v>
      </c>
      <c r="B1547" s="1" t="s">
        <v>19</v>
      </c>
      <c r="C1547" s="1" t="s">
        <v>34</v>
      </c>
      <c r="D1547" s="1" t="s">
        <v>6798</v>
      </c>
      <c r="E1547" s="16">
        <v>7.99</v>
      </c>
      <c r="F1547" s="74"/>
      <c r="G1547" s="74">
        <v>146</v>
      </c>
      <c r="H1547" s="16">
        <v>52918.97</v>
      </c>
      <c r="I1547" s="16">
        <v>362.45869863013701</v>
      </c>
      <c r="J1547" s="12">
        <v>1.0000000000000002</v>
      </c>
      <c r="K1547" s="23">
        <v>7.407597775360264E-3</v>
      </c>
      <c r="L1547"/>
      <c r="M1547" s="12" t="str">
        <f t="shared" si="24"/>
        <v>X</v>
      </c>
    </row>
    <row r="1548" spans="1:13" x14ac:dyDescent="0.25">
      <c r="A1548" s="1" t="s">
        <v>26</v>
      </c>
      <c r="B1548" s="1" t="s">
        <v>19</v>
      </c>
      <c r="C1548" s="1" t="s">
        <v>35</v>
      </c>
      <c r="D1548" s="1"/>
      <c r="E1548" s="16">
        <v>34.96</v>
      </c>
      <c r="F1548" s="74"/>
      <c r="G1548" s="74">
        <v>623</v>
      </c>
      <c r="H1548" s="16">
        <v>547931.85</v>
      </c>
      <c r="I1548" s="16">
        <v>3475.7472520892561</v>
      </c>
      <c r="J1548" s="12"/>
      <c r="K1548" s="23">
        <v>-8.421672841395822E-2</v>
      </c>
      <c r="L1548"/>
      <c r="M1548" s="12" t="str">
        <f t="shared" si="24"/>
        <v xml:space="preserve"> </v>
      </c>
    </row>
    <row r="1549" spans="1:13" x14ac:dyDescent="0.25">
      <c r="A1549" s="1" t="s">
        <v>26</v>
      </c>
      <c r="B1549" s="1" t="s">
        <v>19</v>
      </c>
      <c r="C1549" s="1" t="s">
        <v>36</v>
      </c>
      <c r="D1549" s="1" t="s">
        <v>15256</v>
      </c>
      <c r="E1549" s="16">
        <v>21.99</v>
      </c>
      <c r="F1549" s="74"/>
      <c r="G1549" s="74">
        <v>149</v>
      </c>
      <c r="H1549" s="16">
        <v>216051.75</v>
      </c>
      <c r="I1549" s="16">
        <v>1450.0117449664428</v>
      </c>
      <c r="J1549" s="12">
        <v>0.46820733319639873</v>
      </c>
      <c r="K1549" s="23">
        <v>-8.5434499332463609E-2</v>
      </c>
      <c r="L1549"/>
      <c r="M1549" s="12" t="str">
        <f t="shared" si="24"/>
        <v xml:space="preserve"> </v>
      </c>
    </row>
    <row r="1550" spans="1:13" x14ac:dyDescent="0.25">
      <c r="A1550" s="1" t="s">
        <v>26</v>
      </c>
      <c r="B1550" s="1" t="s">
        <v>19</v>
      </c>
      <c r="C1550" s="1" t="s">
        <v>36</v>
      </c>
      <c r="D1550" s="1" t="s">
        <v>7292</v>
      </c>
      <c r="E1550" s="16">
        <v>18.989999999999998</v>
      </c>
      <c r="F1550" s="74"/>
      <c r="G1550" s="74">
        <v>155</v>
      </c>
      <c r="H1550" s="16">
        <v>186956.55</v>
      </c>
      <c r="I1550" s="16">
        <v>1206.1712903225805</v>
      </c>
      <c r="J1550" s="12">
        <v>0.85767882898284442</v>
      </c>
      <c r="K1550" s="23">
        <v>-7.8528640958442586E-2</v>
      </c>
      <c r="L1550"/>
      <c r="M1550" s="12" t="str">
        <f t="shared" si="24"/>
        <v xml:space="preserve"> </v>
      </c>
    </row>
    <row r="1551" spans="1:13" x14ac:dyDescent="0.25">
      <c r="A1551" s="1" t="s">
        <v>26</v>
      </c>
      <c r="B1551" s="1" t="s">
        <v>19</v>
      </c>
      <c r="C1551" s="1" t="s">
        <v>36</v>
      </c>
      <c r="D1551" s="1" t="s">
        <v>7296</v>
      </c>
      <c r="E1551" s="16">
        <v>18.989999999999998</v>
      </c>
      <c r="F1551" s="74"/>
      <c r="G1551" s="74">
        <v>138</v>
      </c>
      <c r="H1551" s="16">
        <v>60824.97</v>
      </c>
      <c r="I1551" s="16">
        <v>440.76065217391306</v>
      </c>
      <c r="J1551" s="12">
        <v>1</v>
      </c>
      <c r="K1551" s="23">
        <v>-6.2079062957540176E-2</v>
      </c>
      <c r="L1551"/>
      <c r="M1551" s="12" t="str">
        <f t="shared" si="24"/>
        <v>X</v>
      </c>
    </row>
    <row r="1552" spans="1:13" x14ac:dyDescent="0.25">
      <c r="A1552" s="1" t="s">
        <v>26</v>
      </c>
      <c r="B1552" s="1" t="s">
        <v>19</v>
      </c>
      <c r="C1552" s="1" t="s">
        <v>37</v>
      </c>
      <c r="D1552" s="1"/>
      <c r="E1552" s="16">
        <v>59.97</v>
      </c>
      <c r="F1552" s="74"/>
      <c r="G1552" s="74">
        <v>442</v>
      </c>
      <c r="H1552" s="16">
        <v>463833.27</v>
      </c>
      <c r="I1552" s="16">
        <v>3096.9436874629364</v>
      </c>
      <c r="J1552" s="12"/>
      <c r="K1552" s="23">
        <v>-7.9648998782318903E-2</v>
      </c>
      <c r="L1552"/>
      <c r="M1552" s="12" t="str">
        <f t="shared" si="24"/>
        <v xml:space="preserve"> </v>
      </c>
    </row>
    <row r="1553" spans="1:13" x14ac:dyDescent="0.25">
      <c r="A1553" s="1" t="s">
        <v>26</v>
      </c>
      <c r="B1553" s="1" t="s">
        <v>19</v>
      </c>
      <c r="C1553" s="1" t="s">
        <v>38</v>
      </c>
      <c r="D1553" s="1" t="s">
        <v>7779</v>
      </c>
      <c r="E1553" s="16">
        <v>24.99</v>
      </c>
      <c r="F1553" s="74"/>
      <c r="G1553" s="74">
        <v>158</v>
      </c>
      <c r="H1553" s="16">
        <v>970577.9</v>
      </c>
      <c r="I1553" s="16">
        <v>6142.8981012658232</v>
      </c>
      <c r="J1553" s="12">
        <v>0.295254124971912</v>
      </c>
      <c r="K1553" s="23">
        <v>-9.883944385818777E-2</v>
      </c>
      <c r="L1553"/>
      <c r="M1553" s="12" t="str">
        <f t="shared" si="24"/>
        <v xml:space="preserve"> </v>
      </c>
    </row>
    <row r="1554" spans="1:13" x14ac:dyDescent="0.25">
      <c r="A1554" s="1" t="s">
        <v>26</v>
      </c>
      <c r="B1554" s="1" t="s">
        <v>19</v>
      </c>
      <c r="C1554" s="1" t="s">
        <v>38</v>
      </c>
      <c r="D1554" s="1" t="s">
        <v>15257</v>
      </c>
      <c r="E1554" s="16">
        <v>29.99</v>
      </c>
      <c r="F1554" s="74"/>
      <c r="G1554" s="74">
        <v>159</v>
      </c>
      <c r="H1554" s="16">
        <v>601920.15</v>
      </c>
      <c r="I1554" s="16">
        <v>3785.6613207547171</v>
      </c>
      <c r="J1554" s="12">
        <v>0.47720930350061386</v>
      </c>
      <c r="K1554" s="23">
        <v>-0.10050720639368982</v>
      </c>
      <c r="L1554"/>
      <c r="M1554" s="12" t="str">
        <f t="shared" si="24"/>
        <v xml:space="preserve"> </v>
      </c>
    </row>
    <row r="1555" spans="1:13" x14ac:dyDescent="0.25">
      <c r="A1555" s="1" t="s">
        <v>26</v>
      </c>
      <c r="B1555" s="1" t="s">
        <v>19</v>
      </c>
      <c r="C1555" s="1" t="s">
        <v>38</v>
      </c>
      <c r="D1555" s="1" t="s">
        <v>7602</v>
      </c>
      <c r="E1555" s="16">
        <v>24.99</v>
      </c>
      <c r="F1555" s="74"/>
      <c r="G1555" s="74">
        <v>158</v>
      </c>
      <c r="H1555" s="16">
        <v>482280.08</v>
      </c>
      <c r="I1555" s="16">
        <v>3052.4055696202531</v>
      </c>
      <c r="J1555" s="12">
        <v>0.62392105431606482</v>
      </c>
      <c r="K1555" s="23">
        <v>-5.373595003252607E-2</v>
      </c>
      <c r="L1555"/>
      <c r="M1555" s="12" t="str">
        <f t="shared" si="24"/>
        <v xml:space="preserve"> </v>
      </c>
    </row>
    <row r="1556" spans="1:13" x14ac:dyDescent="0.25">
      <c r="A1556" s="1" t="s">
        <v>26</v>
      </c>
      <c r="B1556" s="1" t="s">
        <v>19</v>
      </c>
      <c r="C1556" s="1" t="s">
        <v>38</v>
      </c>
      <c r="D1556" s="1" t="s">
        <v>7732</v>
      </c>
      <c r="E1556" s="16">
        <v>24.99</v>
      </c>
      <c r="F1556" s="74"/>
      <c r="G1556" s="74">
        <v>135</v>
      </c>
      <c r="H1556" s="16">
        <v>232141.83</v>
      </c>
      <c r="I1556" s="16">
        <v>1719.5691111111109</v>
      </c>
      <c r="J1556" s="12">
        <v>0.70657094771495088</v>
      </c>
      <c r="K1556" s="23">
        <v>-8.7473704086393766E-3</v>
      </c>
      <c r="L1556"/>
      <c r="M1556" s="12" t="str">
        <f t="shared" si="24"/>
        <v xml:space="preserve"> </v>
      </c>
    </row>
    <row r="1557" spans="1:13" x14ac:dyDescent="0.25">
      <c r="A1557" s="1" t="s">
        <v>26</v>
      </c>
      <c r="B1557" s="1" t="s">
        <v>19</v>
      </c>
      <c r="C1557" s="1" t="s">
        <v>38</v>
      </c>
      <c r="D1557" s="1" t="s">
        <v>7608</v>
      </c>
      <c r="E1557" s="16">
        <v>24.99</v>
      </c>
      <c r="F1557" s="74"/>
      <c r="G1557" s="74">
        <v>157</v>
      </c>
      <c r="H1557" s="16">
        <v>162690.26999999999</v>
      </c>
      <c r="I1557" s="16">
        <v>1036.2437579617833</v>
      </c>
      <c r="J1557" s="12">
        <v>0.75637728325412679</v>
      </c>
      <c r="K1557" s="23">
        <v>-3.6569553741581773E-2</v>
      </c>
      <c r="L1557"/>
      <c r="M1557" s="12" t="str">
        <f t="shared" si="24"/>
        <v xml:space="preserve"> </v>
      </c>
    </row>
    <row r="1558" spans="1:13" x14ac:dyDescent="0.25">
      <c r="A1558" s="1" t="s">
        <v>26</v>
      </c>
      <c r="B1558" s="1" t="s">
        <v>19</v>
      </c>
      <c r="C1558" s="1" t="s">
        <v>38</v>
      </c>
      <c r="D1558" s="1" t="s">
        <v>7610</v>
      </c>
      <c r="E1558" s="16">
        <v>24.99</v>
      </c>
      <c r="F1558" s="74"/>
      <c r="G1558" s="74">
        <v>146</v>
      </c>
      <c r="H1558" s="16">
        <v>137047.82</v>
      </c>
      <c r="I1558" s="16">
        <v>938.68369863013709</v>
      </c>
      <c r="J1558" s="12">
        <v>0.80149446239263955</v>
      </c>
      <c r="K1558" s="23">
        <v>-7.336478060776197E-2</v>
      </c>
      <c r="L1558"/>
      <c r="M1558" s="12" t="str">
        <f t="shared" si="24"/>
        <v xml:space="preserve"> </v>
      </c>
    </row>
    <row r="1559" spans="1:13" x14ac:dyDescent="0.25">
      <c r="A1559" s="1" t="s">
        <v>26</v>
      </c>
      <c r="B1559" s="1" t="s">
        <v>19</v>
      </c>
      <c r="C1559" s="1" t="s">
        <v>38</v>
      </c>
      <c r="D1559" s="1" t="s">
        <v>7731</v>
      </c>
      <c r="E1559" s="16">
        <v>23.99</v>
      </c>
      <c r="F1559" s="74"/>
      <c r="G1559" s="74">
        <v>126</v>
      </c>
      <c r="H1559" s="16">
        <v>117264.43</v>
      </c>
      <c r="I1559" s="16">
        <v>930.67007936507935</v>
      </c>
      <c r="J1559" s="12">
        <v>0.84622647249449245</v>
      </c>
      <c r="K1559" s="23">
        <v>-8.2522446876371447E-2</v>
      </c>
      <c r="L1559"/>
      <c r="M1559" s="12" t="str">
        <f t="shared" si="24"/>
        <v xml:space="preserve"> </v>
      </c>
    </row>
    <row r="1560" spans="1:13" x14ac:dyDescent="0.25">
      <c r="A1560" s="1" t="s">
        <v>26</v>
      </c>
      <c r="B1560" s="1" t="s">
        <v>19</v>
      </c>
      <c r="C1560" s="1" t="s">
        <v>38</v>
      </c>
      <c r="D1560" s="1" t="s">
        <v>12759</v>
      </c>
      <c r="E1560" s="16">
        <v>24.99</v>
      </c>
      <c r="F1560" s="74"/>
      <c r="G1560" s="74">
        <v>97</v>
      </c>
      <c r="H1560" s="16">
        <v>69466.31</v>
      </c>
      <c r="I1560" s="16">
        <v>716.14752577319587</v>
      </c>
      <c r="J1560" s="12">
        <v>0.88064760525418984</v>
      </c>
      <c r="K1560" s="23">
        <v>-8.9708865647808111E-2</v>
      </c>
      <c r="L1560"/>
      <c r="M1560" s="12" t="str">
        <f t="shared" si="24"/>
        <v xml:space="preserve"> </v>
      </c>
    </row>
    <row r="1561" spans="1:13" x14ac:dyDescent="0.25">
      <c r="A1561" s="1" t="s">
        <v>26</v>
      </c>
      <c r="B1561" s="1" t="s">
        <v>19</v>
      </c>
      <c r="C1561" s="1" t="s">
        <v>38</v>
      </c>
      <c r="D1561" s="1" t="s">
        <v>7715</v>
      </c>
      <c r="E1561" s="16">
        <v>24.99</v>
      </c>
      <c r="F1561" s="74"/>
      <c r="G1561" s="74">
        <v>137</v>
      </c>
      <c r="H1561" s="16">
        <v>95142.68</v>
      </c>
      <c r="I1561" s="16">
        <v>694.47211678832116</v>
      </c>
      <c r="J1561" s="12">
        <v>0.91402692455585222</v>
      </c>
      <c r="K1561" s="23">
        <v>-0.12989670809524445</v>
      </c>
      <c r="L1561"/>
      <c r="M1561" s="12" t="str">
        <f t="shared" si="24"/>
        <v xml:space="preserve"> </v>
      </c>
    </row>
    <row r="1562" spans="1:13" x14ac:dyDescent="0.25">
      <c r="A1562" s="1" t="s">
        <v>26</v>
      </c>
      <c r="B1562" s="1" t="s">
        <v>19</v>
      </c>
      <c r="C1562" s="1" t="s">
        <v>38</v>
      </c>
      <c r="D1562" s="1" t="s">
        <v>11806</v>
      </c>
      <c r="E1562" s="16">
        <v>29.99</v>
      </c>
      <c r="F1562" s="74"/>
      <c r="G1562" s="74">
        <v>64</v>
      </c>
      <c r="H1562" s="16">
        <v>40452.82</v>
      </c>
      <c r="I1562" s="16">
        <v>632.0753125</v>
      </c>
      <c r="J1562" s="12">
        <v>0.94440718485515296</v>
      </c>
      <c r="K1562" s="23">
        <v>-0.23574802489115132</v>
      </c>
      <c r="L1562"/>
      <c r="M1562" s="12" t="str">
        <f t="shared" si="24"/>
        <v xml:space="preserve"> </v>
      </c>
    </row>
    <row r="1563" spans="1:13" x14ac:dyDescent="0.25">
      <c r="A1563" s="1" t="s">
        <v>26</v>
      </c>
      <c r="B1563" s="1" t="s">
        <v>19</v>
      </c>
      <c r="C1563" s="1" t="s">
        <v>38</v>
      </c>
      <c r="D1563" s="1" t="s">
        <v>12762</v>
      </c>
      <c r="E1563" s="16">
        <v>24.99</v>
      </c>
      <c r="F1563" s="74"/>
      <c r="G1563" s="74">
        <v>94</v>
      </c>
      <c r="H1563" s="16">
        <v>54547.5</v>
      </c>
      <c r="I1563" s="16">
        <v>580.29255319148933</v>
      </c>
      <c r="J1563" s="12">
        <v>0.97229854284218575</v>
      </c>
      <c r="K1563" s="23">
        <v>-3.0379573578543373E-2</v>
      </c>
      <c r="L1563"/>
      <c r="M1563" s="12" t="str">
        <f t="shared" si="24"/>
        <v xml:space="preserve"> </v>
      </c>
    </row>
    <row r="1564" spans="1:13" x14ac:dyDescent="0.25">
      <c r="A1564" s="1" t="s">
        <v>26</v>
      </c>
      <c r="B1564" s="1" t="s">
        <v>19</v>
      </c>
      <c r="C1564" s="1" t="s">
        <v>38</v>
      </c>
      <c r="D1564" s="1" t="s">
        <v>7706</v>
      </c>
      <c r="E1564" s="16">
        <v>24.99</v>
      </c>
      <c r="F1564" s="74"/>
      <c r="G1564" s="74">
        <v>133</v>
      </c>
      <c r="H1564" s="16">
        <v>76653.429999999993</v>
      </c>
      <c r="I1564" s="16">
        <v>576.34157894736836</v>
      </c>
      <c r="J1564" s="12">
        <v>1.0000000000000004</v>
      </c>
      <c r="K1564" s="23">
        <v>-8.2832603082190759E-2</v>
      </c>
      <c r="L1564"/>
      <c r="M1564" s="12" t="str">
        <f t="shared" si="24"/>
        <v>X</v>
      </c>
    </row>
    <row r="1565" spans="1:13" x14ac:dyDescent="0.25">
      <c r="A1565" s="1" t="s">
        <v>26</v>
      </c>
      <c r="B1565" s="1" t="s">
        <v>19</v>
      </c>
      <c r="C1565" s="1" t="s">
        <v>39</v>
      </c>
      <c r="D1565" s="1"/>
      <c r="E1565" s="16">
        <v>308.88000000000005</v>
      </c>
      <c r="F1565" s="74"/>
      <c r="G1565" s="74">
        <v>1564</v>
      </c>
      <c r="H1565" s="16">
        <v>3040185.2199999997</v>
      </c>
      <c r="I1565" s="16">
        <v>20805.460725909274</v>
      </c>
      <c r="J1565" s="12"/>
      <c r="K1565" s="23">
        <v>-8.2364667017715276E-2</v>
      </c>
      <c r="L1565"/>
      <c r="M1565" s="12" t="str">
        <f t="shared" si="24"/>
        <v xml:space="preserve"> </v>
      </c>
    </row>
    <row r="1566" spans="1:13" x14ac:dyDescent="0.25">
      <c r="A1566" s="1" t="s">
        <v>26</v>
      </c>
      <c r="B1566" s="1" t="s">
        <v>20</v>
      </c>
      <c r="C1566" s="1"/>
      <c r="D1566" s="1"/>
      <c r="E1566" s="16">
        <v>904.49000000000035</v>
      </c>
      <c r="F1566" s="74"/>
      <c r="G1566" s="74">
        <v>7051</v>
      </c>
      <c r="H1566" s="16">
        <v>6134792.6600000001</v>
      </c>
      <c r="I1566" s="16">
        <v>41705.395590107022</v>
      </c>
      <c r="J1566" s="12"/>
      <c r="K1566" s="23">
        <v>-8.73980496753064E-2</v>
      </c>
      <c r="L1566"/>
      <c r="M1566" s="12" t="str">
        <f t="shared" si="24"/>
        <v xml:space="preserve"> </v>
      </c>
    </row>
    <row r="1567" spans="1:13" x14ac:dyDescent="0.25">
      <c r="A1567" s="1" t="s">
        <v>26</v>
      </c>
      <c r="B1567" s="1" t="s">
        <v>21</v>
      </c>
      <c r="C1567" s="1" t="s">
        <v>32</v>
      </c>
      <c r="D1567" s="1" t="s">
        <v>5353</v>
      </c>
      <c r="E1567" s="16">
        <v>16.989999999999998</v>
      </c>
      <c r="F1567" s="74"/>
      <c r="G1567" s="74">
        <v>158</v>
      </c>
      <c r="H1567" s="16">
        <v>177101.85</v>
      </c>
      <c r="I1567" s="16">
        <v>1120.8977848101267</v>
      </c>
      <c r="J1567" s="12">
        <v>0.1640253302993038</v>
      </c>
      <c r="K1567" s="23">
        <v>-0.12236158681710685</v>
      </c>
      <c r="L1567"/>
      <c r="M1567" s="12" t="str">
        <f t="shared" si="24"/>
        <v xml:space="preserve"> </v>
      </c>
    </row>
    <row r="1568" spans="1:13" x14ac:dyDescent="0.25">
      <c r="A1568" s="1" t="s">
        <v>26</v>
      </c>
      <c r="B1568" s="1" t="s">
        <v>21</v>
      </c>
      <c r="C1568" s="1" t="s">
        <v>32</v>
      </c>
      <c r="D1568" s="1" t="s">
        <v>5399</v>
      </c>
      <c r="E1568" s="16">
        <v>23.99</v>
      </c>
      <c r="F1568" s="74"/>
      <c r="G1568" s="74">
        <v>159</v>
      </c>
      <c r="H1568" s="16">
        <v>140104.43</v>
      </c>
      <c r="I1568" s="16">
        <v>881.15993710691816</v>
      </c>
      <c r="J1568" s="12">
        <v>0.29296888937231863</v>
      </c>
      <c r="K1568" s="23">
        <v>-3.8167347273905139E-2</v>
      </c>
      <c r="L1568"/>
      <c r="M1568" s="12" t="str">
        <f t="shared" si="24"/>
        <v xml:space="preserve"> </v>
      </c>
    </row>
    <row r="1569" spans="1:13" x14ac:dyDescent="0.25">
      <c r="A1569" s="1" t="s">
        <v>26</v>
      </c>
      <c r="B1569" s="1" t="s">
        <v>21</v>
      </c>
      <c r="C1569" s="1" t="s">
        <v>32</v>
      </c>
      <c r="D1569" s="1" t="s">
        <v>5440</v>
      </c>
      <c r="E1569" s="16">
        <v>22.99</v>
      </c>
      <c r="F1569" s="74"/>
      <c r="G1569" s="74">
        <v>151</v>
      </c>
      <c r="H1569" s="16">
        <v>107160.39</v>
      </c>
      <c r="I1569" s="16">
        <v>709.67145695364241</v>
      </c>
      <c r="J1569" s="12">
        <v>0.39681787248947908</v>
      </c>
      <c r="K1569" s="23">
        <v>-5.1098967024569397E-2</v>
      </c>
      <c r="L1569"/>
      <c r="M1569" s="12" t="str">
        <f t="shared" si="24"/>
        <v xml:space="preserve"> </v>
      </c>
    </row>
    <row r="1570" spans="1:13" x14ac:dyDescent="0.25">
      <c r="A1570" s="1" t="s">
        <v>26</v>
      </c>
      <c r="B1570" s="1" t="s">
        <v>21</v>
      </c>
      <c r="C1570" s="1" t="s">
        <v>32</v>
      </c>
      <c r="D1570" s="1" t="s">
        <v>5385</v>
      </c>
      <c r="E1570" s="16">
        <v>18.989999999999998</v>
      </c>
      <c r="F1570" s="74"/>
      <c r="G1570" s="74">
        <v>141</v>
      </c>
      <c r="H1570" s="16">
        <v>99746.91</v>
      </c>
      <c r="I1570" s="16">
        <v>707.42489361702133</v>
      </c>
      <c r="J1570" s="12">
        <v>0.50033810726016115</v>
      </c>
      <c r="K1570" s="23">
        <v>-0.12925016557853752</v>
      </c>
      <c r="L1570"/>
      <c r="M1570" s="12" t="str">
        <f t="shared" si="24"/>
        <v xml:space="preserve"> </v>
      </c>
    </row>
    <row r="1571" spans="1:13" x14ac:dyDescent="0.25">
      <c r="A1571" s="1" t="s">
        <v>26</v>
      </c>
      <c r="B1571" s="1" t="s">
        <v>21</v>
      </c>
      <c r="C1571" s="1" t="s">
        <v>32</v>
      </c>
      <c r="D1571" s="1" t="s">
        <v>5460</v>
      </c>
      <c r="E1571" s="16">
        <v>20.99</v>
      </c>
      <c r="F1571" s="74"/>
      <c r="G1571" s="74">
        <v>150</v>
      </c>
      <c r="H1571" s="16">
        <v>84001.98</v>
      </c>
      <c r="I1571" s="16">
        <v>560.01319999999998</v>
      </c>
      <c r="J1571" s="12">
        <v>0.58228701584644227</v>
      </c>
      <c r="K1571" s="23">
        <v>2.1700280827163576E-2</v>
      </c>
      <c r="L1571"/>
      <c r="M1571" s="12" t="str">
        <f t="shared" si="24"/>
        <v xml:space="preserve"> </v>
      </c>
    </row>
    <row r="1572" spans="1:13" x14ac:dyDescent="0.25">
      <c r="A1572" s="1" t="s">
        <v>26</v>
      </c>
      <c r="B1572" s="1" t="s">
        <v>21</v>
      </c>
      <c r="C1572" s="1" t="s">
        <v>32</v>
      </c>
      <c r="D1572" s="1" t="s">
        <v>5471</v>
      </c>
      <c r="E1572" s="16">
        <v>21.99</v>
      </c>
      <c r="F1572" s="74"/>
      <c r="G1572" s="74">
        <v>62</v>
      </c>
      <c r="H1572" s="16">
        <v>23518.14</v>
      </c>
      <c r="I1572" s="16">
        <v>379.32483870967741</v>
      </c>
      <c r="J1572" s="12">
        <v>0.63779509410589252</v>
      </c>
      <c r="K1572" s="23">
        <v>-0.20989443596715962</v>
      </c>
      <c r="L1572"/>
      <c r="M1572" s="12" t="str">
        <f t="shared" si="24"/>
        <v xml:space="preserve"> </v>
      </c>
    </row>
    <row r="1573" spans="1:13" x14ac:dyDescent="0.25">
      <c r="A1573" s="1" t="s">
        <v>26</v>
      </c>
      <c r="B1573" s="1" t="s">
        <v>21</v>
      </c>
      <c r="C1573" s="1" t="s">
        <v>32</v>
      </c>
      <c r="D1573" s="1" t="s">
        <v>5788</v>
      </c>
      <c r="E1573" s="16">
        <v>22.99</v>
      </c>
      <c r="F1573" s="74"/>
      <c r="G1573" s="74">
        <v>56</v>
      </c>
      <c r="H1573" s="16">
        <v>21035.85</v>
      </c>
      <c r="I1573" s="16">
        <v>375.64017857142852</v>
      </c>
      <c r="J1573" s="12">
        <v>0.69276398172333509</v>
      </c>
      <c r="K1573" s="23">
        <v>-9.7402597402597157E-3</v>
      </c>
      <c r="L1573"/>
      <c r="M1573" s="12" t="str">
        <f t="shared" si="24"/>
        <v xml:space="preserve"> </v>
      </c>
    </row>
    <row r="1574" spans="1:13" x14ac:dyDescent="0.25">
      <c r="A1574" s="1" t="s">
        <v>26</v>
      </c>
      <c r="B1574" s="1" t="s">
        <v>21</v>
      </c>
      <c r="C1574" s="1" t="s">
        <v>32</v>
      </c>
      <c r="D1574" s="1" t="s">
        <v>6034</v>
      </c>
      <c r="E1574" s="16">
        <v>28.99</v>
      </c>
      <c r="F1574" s="74"/>
      <c r="G1574" s="74">
        <v>6</v>
      </c>
      <c r="H1574" s="16">
        <v>2225.5100000000002</v>
      </c>
      <c r="I1574" s="16">
        <v>370.91833333333335</v>
      </c>
      <c r="J1574" s="12">
        <v>0.747041903371091</v>
      </c>
      <c r="K1574" s="23">
        <v>-0.68884212881081042</v>
      </c>
      <c r="L1574"/>
      <c r="M1574" s="12" t="str">
        <f t="shared" si="24"/>
        <v xml:space="preserve"> </v>
      </c>
    </row>
    <row r="1575" spans="1:13" x14ac:dyDescent="0.25">
      <c r="A1575" s="1" t="s">
        <v>26</v>
      </c>
      <c r="B1575" s="1" t="s">
        <v>21</v>
      </c>
      <c r="C1575" s="1" t="s">
        <v>32</v>
      </c>
      <c r="D1575" s="1" t="s">
        <v>12167</v>
      </c>
      <c r="E1575" s="16">
        <v>20.99</v>
      </c>
      <c r="F1575" s="74"/>
      <c r="G1575" s="74">
        <v>66</v>
      </c>
      <c r="H1575" s="16">
        <v>23324.16</v>
      </c>
      <c r="I1575" s="16">
        <v>353.39636363636362</v>
      </c>
      <c r="J1575" s="12">
        <v>0.79875576707709017</v>
      </c>
      <c r="K1575" s="23">
        <v>-0.1703339877229908</v>
      </c>
      <c r="L1575"/>
      <c r="M1575" s="12" t="str">
        <f t="shared" si="24"/>
        <v xml:space="preserve"> </v>
      </c>
    </row>
    <row r="1576" spans="1:13" x14ac:dyDescent="0.25">
      <c r="A1576" s="1" t="s">
        <v>26</v>
      </c>
      <c r="B1576" s="1" t="s">
        <v>21</v>
      </c>
      <c r="C1576" s="1" t="s">
        <v>32</v>
      </c>
      <c r="D1576" s="1" t="s">
        <v>5537</v>
      </c>
      <c r="E1576" s="16">
        <v>21.99</v>
      </c>
      <c r="F1576" s="74"/>
      <c r="G1576" s="74">
        <v>155</v>
      </c>
      <c r="H1576" s="16">
        <v>53718.81</v>
      </c>
      <c r="I1576" s="16">
        <v>346.57296774193549</v>
      </c>
      <c r="J1576" s="12">
        <v>0.84947113673616259</v>
      </c>
      <c r="K1576" s="23">
        <v>-0.15371449897827505</v>
      </c>
      <c r="L1576"/>
      <c r="M1576" s="12" t="str">
        <f t="shared" si="24"/>
        <v xml:space="preserve"> </v>
      </c>
    </row>
    <row r="1577" spans="1:13" x14ac:dyDescent="0.25">
      <c r="A1577" s="1" t="s">
        <v>26</v>
      </c>
      <c r="B1577" s="1" t="s">
        <v>21</v>
      </c>
      <c r="C1577" s="1" t="s">
        <v>32</v>
      </c>
      <c r="D1577" s="1" t="s">
        <v>5381</v>
      </c>
      <c r="E1577" s="16">
        <v>23.99</v>
      </c>
      <c r="F1577" s="74"/>
      <c r="G1577" s="74">
        <v>137</v>
      </c>
      <c r="H1577" s="16">
        <v>40302.120000000003</v>
      </c>
      <c r="I1577" s="16">
        <v>294.17605839416058</v>
      </c>
      <c r="J1577" s="12">
        <v>0.89251906295935801</v>
      </c>
      <c r="K1577" s="23">
        <v>-8.1964210788152525E-2</v>
      </c>
      <c r="L1577"/>
      <c r="M1577" s="12" t="str">
        <f t="shared" si="24"/>
        <v xml:space="preserve"> </v>
      </c>
    </row>
    <row r="1578" spans="1:13" x14ac:dyDescent="0.25">
      <c r="A1578" s="1" t="s">
        <v>26</v>
      </c>
      <c r="B1578" s="1" t="s">
        <v>21</v>
      </c>
      <c r="C1578" s="1" t="s">
        <v>32</v>
      </c>
      <c r="D1578" s="1" t="s">
        <v>12149</v>
      </c>
      <c r="E1578" s="16">
        <v>18.989999999999998</v>
      </c>
      <c r="F1578" s="74"/>
      <c r="G1578" s="74">
        <v>55</v>
      </c>
      <c r="H1578" s="16">
        <v>16065.54</v>
      </c>
      <c r="I1578" s="16">
        <v>292.10072727272728</v>
      </c>
      <c r="J1578" s="12">
        <v>0.93526329791178231</v>
      </c>
      <c r="K1578" s="23">
        <v>-0.12331606217616564</v>
      </c>
      <c r="L1578"/>
      <c r="M1578" s="12" t="str">
        <f t="shared" si="24"/>
        <v xml:space="preserve"> </v>
      </c>
    </row>
    <row r="1579" spans="1:13" x14ac:dyDescent="0.25">
      <c r="A1579" s="1" t="s">
        <v>26</v>
      </c>
      <c r="B1579" s="1" t="s">
        <v>21</v>
      </c>
      <c r="C1579" s="1" t="s">
        <v>32</v>
      </c>
      <c r="D1579" s="1" t="s">
        <v>5742</v>
      </c>
      <c r="E1579" s="16">
        <v>19.989999999999998</v>
      </c>
      <c r="F1579" s="74"/>
      <c r="G1579" s="74">
        <v>128</v>
      </c>
      <c r="H1579" s="16">
        <v>31785.360000000001</v>
      </c>
      <c r="I1579" s="16">
        <v>248.323125</v>
      </c>
      <c r="J1579" s="12">
        <v>0.97160138613985381</v>
      </c>
      <c r="K1579" s="23">
        <v>-8.7186029006966703E-2</v>
      </c>
      <c r="L1579"/>
      <c r="M1579" s="12" t="str">
        <f t="shared" si="24"/>
        <v xml:space="preserve"> </v>
      </c>
    </row>
    <row r="1580" spans="1:13" x14ac:dyDescent="0.25">
      <c r="A1580" s="1" t="s">
        <v>26</v>
      </c>
      <c r="B1580" s="1" t="s">
        <v>21</v>
      </c>
      <c r="C1580" s="1" t="s">
        <v>32</v>
      </c>
      <c r="D1580" s="1" t="s">
        <v>8424</v>
      </c>
      <c r="E1580" s="16">
        <v>20.99</v>
      </c>
      <c r="F1580" s="74"/>
      <c r="G1580" s="74">
        <v>116</v>
      </c>
      <c r="H1580" s="16">
        <v>22511.8</v>
      </c>
      <c r="I1580" s="16">
        <v>194.06724137931033</v>
      </c>
      <c r="J1580" s="12">
        <v>1</v>
      </c>
      <c r="K1580" s="23">
        <v>-0.29795553304646727</v>
      </c>
      <c r="L1580"/>
      <c r="M1580" s="12" t="str">
        <f t="shared" si="24"/>
        <v>X</v>
      </c>
    </row>
    <row r="1581" spans="1:13" x14ac:dyDescent="0.25">
      <c r="A1581" s="1" t="s">
        <v>26</v>
      </c>
      <c r="B1581" s="1" t="s">
        <v>21</v>
      </c>
      <c r="C1581" s="1" t="s">
        <v>33</v>
      </c>
      <c r="D1581" s="1"/>
      <c r="E1581" s="16">
        <v>304.86</v>
      </c>
      <c r="F1581" s="74"/>
      <c r="G1581" s="74">
        <v>1540</v>
      </c>
      <c r="H1581" s="16">
        <v>842602.85</v>
      </c>
      <c r="I1581" s="16">
        <v>6833.687106526645</v>
      </c>
      <c r="J1581" s="12"/>
      <c r="K1581" s="23">
        <v>-9.9804592233158296E-2</v>
      </c>
      <c r="L1581"/>
      <c r="M1581" s="12" t="str">
        <f t="shared" si="24"/>
        <v xml:space="preserve"> </v>
      </c>
    </row>
    <row r="1582" spans="1:13" x14ac:dyDescent="0.25">
      <c r="A1582" s="1" t="s">
        <v>26</v>
      </c>
      <c r="B1582" s="1" t="s">
        <v>21</v>
      </c>
      <c r="C1582" s="1" t="s">
        <v>34</v>
      </c>
      <c r="D1582" s="1" t="s">
        <v>6766</v>
      </c>
      <c r="E1582" s="16">
        <v>7.99</v>
      </c>
      <c r="F1582" s="74"/>
      <c r="G1582" s="74">
        <v>158</v>
      </c>
      <c r="H1582" s="16">
        <v>129309.98</v>
      </c>
      <c r="I1582" s="16">
        <v>818.41759493670884</v>
      </c>
      <c r="J1582" s="12">
        <v>0.50266231537175765</v>
      </c>
      <c r="K1582" s="23">
        <v>-0.11022259507876153</v>
      </c>
      <c r="L1582"/>
      <c r="M1582" s="12" t="str">
        <f t="shared" si="24"/>
        <v xml:space="preserve"> </v>
      </c>
    </row>
    <row r="1583" spans="1:13" x14ac:dyDescent="0.25">
      <c r="A1583" s="1" t="s">
        <v>26</v>
      </c>
      <c r="B1583" s="1" t="s">
        <v>21</v>
      </c>
      <c r="C1583" s="1" t="s">
        <v>34</v>
      </c>
      <c r="D1583" s="1" t="s">
        <v>6794</v>
      </c>
      <c r="E1583" s="16">
        <v>12.99</v>
      </c>
      <c r="F1583" s="74"/>
      <c r="G1583" s="74">
        <v>153</v>
      </c>
      <c r="H1583" s="16">
        <v>62287.05</v>
      </c>
      <c r="I1583" s="16">
        <v>407.10490196078433</v>
      </c>
      <c r="J1583" s="12">
        <v>0.75270128555619675</v>
      </c>
      <c r="K1583" s="23">
        <v>-0.10607755406413122</v>
      </c>
      <c r="L1583"/>
      <c r="M1583" s="12" t="str">
        <f t="shared" si="24"/>
        <v xml:space="preserve"> </v>
      </c>
    </row>
    <row r="1584" spans="1:13" x14ac:dyDescent="0.25">
      <c r="A1584" s="1" t="s">
        <v>26</v>
      </c>
      <c r="B1584" s="1" t="s">
        <v>21</v>
      </c>
      <c r="C1584" s="1" t="s">
        <v>34</v>
      </c>
      <c r="D1584" s="1" t="s">
        <v>6852</v>
      </c>
      <c r="E1584" s="16">
        <v>9.99</v>
      </c>
      <c r="F1584" s="74"/>
      <c r="G1584" s="74">
        <v>151</v>
      </c>
      <c r="H1584" s="16">
        <v>60799.14</v>
      </c>
      <c r="I1584" s="16">
        <v>402.64331125827812</v>
      </c>
      <c r="J1584" s="12">
        <v>1</v>
      </c>
      <c r="K1584" s="23">
        <v>4.4089895350831965E-2</v>
      </c>
      <c r="L1584"/>
      <c r="M1584" s="12" t="str">
        <f t="shared" si="24"/>
        <v>X</v>
      </c>
    </row>
    <row r="1585" spans="1:13" x14ac:dyDescent="0.25">
      <c r="A1585" s="1" t="s">
        <v>26</v>
      </c>
      <c r="B1585" s="1" t="s">
        <v>21</v>
      </c>
      <c r="C1585" s="1" t="s">
        <v>35</v>
      </c>
      <c r="D1585" s="1"/>
      <c r="E1585" s="16">
        <v>30.97</v>
      </c>
      <c r="F1585" s="74"/>
      <c r="G1585" s="74">
        <v>462</v>
      </c>
      <c r="H1585" s="16">
        <v>252396.16999999998</v>
      </c>
      <c r="I1585" s="16">
        <v>1628.1658081557712</v>
      </c>
      <c r="J1585" s="12"/>
      <c r="K1585" s="23">
        <v>-7.6278993303031006E-2</v>
      </c>
      <c r="L1585"/>
      <c r="M1585" s="12" t="str">
        <f t="shared" si="24"/>
        <v xml:space="preserve"> </v>
      </c>
    </row>
    <row r="1586" spans="1:13" x14ac:dyDescent="0.25">
      <c r="A1586" s="1" t="s">
        <v>26</v>
      </c>
      <c r="B1586" s="1" t="s">
        <v>21</v>
      </c>
      <c r="C1586" s="1" t="s">
        <v>36</v>
      </c>
      <c r="D1586" s="1" t="s">
        <v>7273</v>
      </c>
      <c r="E1586" s="16">
        <v>19.989999999999998</v>
      </c>
      <c r="F1586" s="74"/>
      <c r="G1586" s="74">
        <v>149</v>
      </c>
      <c r="H1586" s="16">
        <v>128553.59</v>
      </c>
      <c r="I1586" s="16">
        <v>862.77577181208051</v>
      </c>
      <c r="J1586" s="12">
        <v>0.70362635041804777</v>
      </c>
      <c r="K1586" s="23">
        <v>-0.11442202168052029</v>
      </c>
      <c r="L1586"/>
      <c r="M1586" s="12" t="str">
        <f t="shared" si="24"/>
        <v xml:space="preserve"> </v>
      </c>
    </row>
    <row r="1587" spans="1:13" x14ac:dyDescent="0.25">
      <c r="A1587" s="1" t="s">
        <v>26</v>
      </c>
      <c r="B1587" s="1" t="s">
        <v>21</v>
      </c>
      <c r="C1587" s="1" t="s">
        <v>36</v>
      </c>
      <c r="D1587" s="1" t="s">
        <v>7342</v>
      </c>
      <c r="E1587" s="16">
        <v>24.99</v>
      </c>
      <c r="F1587" s="74"/>
      <c r="G1587" s="74">
        <v>83</v>
      </c>
      <c r="H1587" s="16">
        <v>30162.93</v>
      </c>
      <c r="I1587" s="16">
        <v>363.4087951807229</v>
      </c>
      <c r="J1587" s="12">
        <v>1</v>
      </c>
      <c r="K1587" s="23">
        <v>-5.9236165237724014E-2</v>
      </c>
      <c r="L1587"/>
      <c r="M1587" s="12" t="str">
        <f t="shared" si="24"/>
        <v>X</v>
      </c>
    </row>
    <row r="1588" spans="1:13" x14ac:dyDescent="0.25">
      <c r="A1588" s="1" t="s">
        <v>26</v>
      </c>
      <c r="B1588" s="1" t="s">
        <v>21</v>
      </c>
      <c r="C1588" s="1" t="s">
        <v>37</v>
      </c>
      <c r="D1588" s="1"/>
      <c r="E1588" s="16">
        <v>44.98</v>
      </c>
      <c r="F1588" s="74"/>
      <c r="G1588" s="74">
        <v>232</v>
      </c>
      <c r="H1588" s="16">
        <v>158716.51999999999</v>
      </c>
      <c r="I1588" s="16">
        <v>1226.1845669928034</v>
      </c>
      <c r="J1588" s="12"/>
      <c r="K1588" s="23">
        <v>-0.10443826249539701</v>
      </c>
      <c r="L1588"/>
      <c r="M1588" s="12" t="str">
        <f t="shared" si="24"/>
        <v xml:space="preserve"> </v>
      </c>
    </row>
    <row r="1589" spans="1:13" x14ac:dyDescent="0.25">
      <c r="A1589" s="1" t="s">
        <v>26</v>
      </c>
      <c r="B1589" s="1" t="s">
        <v>21</v>
      </c>
      <c r="C1589" s="1" t="s">
        <v>38</v>
      </c>
      <c r="D1589" s="1" t="s">
        <v>7571</v>
      </c>
      <c r="E1589" s="16">
        <v>24.99</v>
      </c>
      <c r="F1589" s="74"/>
      <c r="G1589" s="74">
        <v>159</v>
      </c>
      <c r="H1589" s="16">
        <v>871658.05</v>
      </c>
      <c r="I1589" s="16">
        <v>5482.1261006289315</v>
      </c>
      <c r="J1589" s="12">
        <v>0.54963447387481812</v>
      </c>
      <c r="K1589" s="23">
        <v>-7.1241249008251573E-2</v>
      </c>
      <c r="L1589"/>
      <c r="M1589" s="12" t="str">
        <f t="shared" si="24"/>
        <v xml:space="preserve"> </v>
      </c>
    </row>
    <row r="1590" spans="1:13" x14ac:dyDescent="0.25">
      <c r="A1590" s="1" t="s">
        <v>26</v>
      </c>
      <c r="B1590" s="1" t="s">
        <v>21</v>
      </c>
      <c r="C1590" s="1" t="s">
        <v>38</v>
      </c>
      <c r="D1590" s="1" t="s">
        <v>7601</v>
      </c>
      <c r="E1590" s="16">
        <v>35.49</v>
      </c>
      <c r="F1590" s="74"/>
      <c r="G1590" s="74">
        <v>150</v>
      </c>
      <c r="H1590" s="16">
        <v>214638.44</v>
      </c>
      <c r="I1590" s="16">
        <v>1430.9229333333333</v>
      </c>
      <c r="J1590" s="12">
        <v>0.69309789649252285</v>
      </c>
      <c r="K1590" s="23">
        <v>-0.16211142117499266</v>
      </c>
      <c r="L1590"/>
      <c r="M1590" s="12" t="str">
        <f t="shared" si="24"/>
        <v xml:space="preserve"> </v>
      </c>
    </row>
    <row r="1591" spans="1:13" x14ac:dyDescent="0.25">
      <c r="A1591" s="1" t="s">
        <v>26</v>
      </c>
      <c r="B1591" s="1" t="s">
        <v>21</v>
      </c>
      <c r="C1591" s="1" t="s">
        <v>38</v>
      </c>
      <c r="D1591" s="1" t="s">
        <v>7631</v>
      </c>
      <c r="E1591" s="16">
        <v>37.99</v>
      </c>
      <c r="F1591" s="74"/>
      <c r="G1591" s="74">
        <v>135</v>
      </c>
      <c r="H1591" s="16">
        <v>182845.87</v>
      </c>
      <c r="I1591" s="16">
        <v>1354.4138518518519</v>
      </c>
      <c r="J1591" s="12">
        <v>0.82889056729335586</v>
      </c>
      <c r="K1591" s="23">
        <v>9.0146750524109365E-3</v>
      </c>
      <c r="L1591"/>
      <c r="M1591" s="12" t="str">
        <f t="shared" si="24"/>
        <v xml:space="preserve"> </v>
      </c>
    </row>
    <row r="1592" spans="1:13" x14ac:dyDescent="0.25">
      <c r="A1592" s="1" t="s">
        <v>26</v>
      </c>
      <c r="B1592" s="1" t="s">
        <v>21</v>
      </c>
      <c r="C1592" s="1" t="s">
        <v>38</v>
      </c>
      <c r="D1592" s="1" t="s">
        <v>7694</v>
      </c>
      <c r="E1592" s="16">
        <v>35.99</v>
      </c>
      <c r="F1592" s="74"/>
      <c r="G1592" s="74">
        <v>149</v>
      </c>
      <c r="H1592" s="16">
        <v>161509.72</v>
      </c>
      <c r="I1592" s="16">
        <v>1083.9578523489934</v>
      </c>
      <c r="J1592" s="12">
        <v>0.9375674917095902</v>
      </c>
      <c r="K1592" s="23">
        <v>-4.0279111633600984E-2</v>
      </c>
      <c r="L1592"/>
      <c r="M1592" s="12" t="str">
        <f t="shared" si="24"/>
        <v xml:space="preserve"> </v>
      </c>
    </row>
    <row r="1593" spans="1:13" x14ac:dyDescent="0.25">
      <c r="A1593" s="1" t="s">
        <v>26</v>
      </c>
      <c r="B1593" s="1" t="s">
        <v>21</v>
      </c>
      <c r="C1593" s="1" t="s">
        <v>38</v>
      </c>
      <c r="D1593" s="1" t="s">
        <v>7583</v>
      </c>
      <c r="E1593" s="16">
        <v>39.99</v>
      </c>
      <c r="F1593" s="74"/>
      <c r="G1593" s="74">
        <v>71</v>
      </c>
      <c r="H1593" s="16">
        <v>44212.41</v>
      </c>
      <c r="I1593" s="16">
        <v>622.71</v>
      </c>
      <c r="J1593" s="12">
        <v>1</v>
      </c>
      <c r="K1593" s="23">
        <v>-8.3391486392184189E-2</v>
      </c>
      <c r="L1593"/>
      <c r="M1593" s="12" t="str">
        <f t="shared" si="24"/>
        <v>X</v>
      </c>
    </row>
    <row r="1594" spans="1:13" x14ac:dyDescent="0.25">
      <c r="A1594" s="1" t="s">
        <v>26</v>
      </c>
      <c r="B1594" s="1" t="s">
        <v>21</v>
      </c>
      <c r="C1594" s="1" t="s">
        <v>38</v>
      </c>
      <c r="D1594" s="1" t="s">
        <v>12953</v>
      </c>
      <c r="E1594" s="16">
        <v>34.99</v>
      </c>
      <c r="F1594" s="74"/>
      <c r="G1594" s="74">
        <v>0</v>
      </c>
      <c r="H1594" s="16">
        <v>34.99</v>
      </c>
      <c r="I1594" s="16">
        <v>0</v>
      </c>
      <c r="J1594" s="12">
        <v>1</v>
      </c>
      <c r="K1594" s="23">
        <v>-0.9992293172221941</v>
      </c>
      <c r="L1594"/>
      <c r="M1594" s="12" t="str">
        <f t="shared" si="24"/>
        <v>X</v>
      </c>
    </row>
    <row r="1595" spans="1:13" x14ac:dyDescent="0.25">
      <c r="A1595" s="1" t="s">
        <v>26</v>
      </c>
      <c r="B1595" s="1" t="s">
        <v>21</v>
      </c>
      <c r="C1595" s="1" t="s">
        <v>39</v>
      </c>
      <c r="D1595" s="1"/>
      <c r="E1595" s="16">
        <v>209.44000000000003</v>
      </c>
      <c r="F1595" s="74"/>
      <c r="G1595" s="74">
        <v>664</v>
      </c>
      <c r="H1595" s="16">
        <v>1474899.48</v>
      </c>
      <c r="I1595" s="16">
        <v>9974.1307381631086</v>
      </c>
      <c r="J1595" s="12"/>
      <c r="K1595" s="23">
        <v>-9.9474992331125334E-2</v>
      </c>
      <c r="L1595"/>
      <c r="M1595" s="12" t="str">
        <f t="shared" si="24"/>
        <v xml:space="preserve"> </v>
      </c>
    </row>
    <row r="1596" spans="1:13" x14ac:dyDescent="0.25">
      <c r="A1596" s="1" t="s">
        <v>26</v>
      </c>
      <c r="B1596" s="1" t="s">
        <v>22</v>
      </c>
      <c r="C1596" s="1"/>
      <c r="D1596" s="1"/>
      <c r="E1596" s="16">
        <v>590.25000000000011</v>
      </c>
      <c r="F1596" s="74"/>
      <c r="G1596" s="74">
        <v>2898</v>
      </c>
      <c r="H1596" s="16">
        <v>2728615.0200000005</v>
      </c>
      <c r="I1596" s="16">
        <v>19662.168219838331</v>
      </c>
      <c r="J1596" s="12"/>
      <c r="K1596" s="23">
        <v>-9.7772153600723777E-2</v>
      </c>
      <c r="L1596"/>
      <c r="M1596" s="12" t="str">
        <f t="shared" si="24"/>
        <v xml:space="preserve"> </v>
      </c>
    </row>
    <row r="1597" spans="1:13" x14ac:dyDescent="0.25">
      <c r="A1597" s="1" t="s">
        <v>26</v>
      </c>
      <c r="B1597" s="1" t="s">
        <v>23</v>
      </c>
      <c r="C1597" s="1" t="s">
        <v>32</v>
      </c>
      <c r="D1597" s="1" t="s">
        <v>6489</v>
      </c>
      <c r="E1597" s="16">
        <v>31.99</v>
      </c>
      <c r="F1597" s="74"/>
      <c r="G1597" s="74">
        <v>45</v>
      </c>
      <c r="H1597" s="16">
        <v>48972.88</v>
      </c>
      <c r="I1597" s="16">
        <v>1088.2862222222222</v>
      </c>
      <c r="J1597" s="12">
        <v>0.12132144209340892</v>
      </c>
      <c r="K1597" s="23">
        <v>-9.1480678820853201E-2</v>
      </c>
      <c r="L1597"/>
      <c r="M1597" s="12" t="str">
        <f t="shared" si="24"/>
        <v xml:space="preserve"> </v>
      </c>
    </row>
    <row r="1598" spans="1:13" x14ac:dyDescent="0.25">
      <c r="A1598" s="1" t="s">
        <v>26</v>
      </c>
      <c r="B1598" s="1" t="s">
        <v>23</v>
      </c>
      <c r="C1598" s="1" t="s">
        <v>32</v>
      </c>
      <c r="D1598" s="1" t="s">
        <v>6374</v>
      </c>
      <c r="E1598" s="16">
        <v>34.99</v>
      </c>
      <c r="F1598" s="74"/>
      <c r="G1598" s="74">
        <v>4</v>
      </c>
      <c r="H1598" s="16">
        <v>3429.02</v>
      </c>
      <c r="I1598" s="16">
        <v>857.255</v>
      </c>
      <c r="J1598" s="12">
        <v>0.2168876734010293</v>
      </c>
      <c r="K1598" s="23">
        <v>-0.6807817589576548</v>
      </c>
      <c r="L1598"/>
      <c r="M1598" s="12" t="str">
        <f t="shared" si="24"/>
        <v xml:space="preserve"> </v>
      </c>
    </row>
    <row r="1599" spans="1:13" x14ac:dyDescent="0.25">
      <c r="A1599" s="1" t="s">
        <v>26</v>
      </c>
      <c r="B1599" s="1" t="s">
        <v>23</v>
      </c>
      <c r="C1599" s="1" t="s">
        <v>32</v>
      </c>
      <c r="D1599" s="1" t="s">
        <v>11689</v>
      </c>
      <c r="E1599" s="16">
        <v>23.99</v>
      </c>
      <c r="F1599" s="74"/>
      <c r="G1599" s="74">
        <v>139</v>
      </c>
      <c r="H1599" s="16">
        <v>115607.23</v>
      </c>
      <c r="I1599" s="16">
        <v>831.70669064748199</v>
      </c>
      <c r="J1599" s="12">
        <v>0.30960579575495284</v>
      </c>
      <c r="K1599" s="23">
        <v>-6.6466270935566785E-2</v>
      </c>
      <c r="L1599"/>
      <c r="M1599" s="12" t="str">
        <f t="shared" si="24"/>
        <v xml:space="preserve"> </v>
      </c>
    </row>
    <row r="1600" spans="1:13" x14ac:dyDescent="0.25">
      <c r="A1600" s="1" t="s">
        <v>26</v>
      </c>
      <c r="B1600" s="1" t="s">
        <v>23</v>
      </c>
      <c r="C1600" s="1" t="s">
        <v>32</v>
      </c>
      <c r="D1600" s="1" t="s">
        <v>5566</v>
      </c>
      <c r="E1600" s="16">
        <v>24.99</v>
      </c>
      <c r="F1600" s="74"/>
      <c r="G1600" s="74">
        <v>144</v>
      </c>
      <c r="H1600" s="16">
        <v>116453.4</v>
      </c>
      <c r="I1600" s="16">
        <v>808.70416666666665</v>
      </c>
      <c r="J1600" s="12">
        <v>0.39975961165699259</v>
      </c>
      <c r="K1600" s="23">
        <v>-0.18173836698858647</v>
      </c>
      <c r="L1600"/>
      <c r="M1600" s="12" t="str">
        <f t="shared" si="24"/>
        <v xml:space="preserve"> </v>
      </c>
    </row>
    <row r="1601" spans="1:13" x14ac:dyDescent="0.25">
      <c r="A1601" s="1" t="s">
        <v>26</v>
      </c>
      <c r="B1601" s="1" t="s">
        <v>23</v>
      </c>
      <c r="C1601" s="1" t="s">
        <v>32</v>
      </c>
      <c r="D1601" s="1" t="s">
        <v>11225</v>
      </c>
      <c r="E1601" s="16">
        <v>32.99</v>
      </c>
      <c r="F1601" s="74"/>
      <c r="G1601" s="74">
        <v>39</v>
      </c>
      <c r="H1601" s="16">
        <v>21707.42</v>
      </c>
      <c r="I1601" s="16">
        <v>556.60051282051279</v>
      </c>
      <c r="J1601" s="12">
        <v>0.46180907576527447</v>
      </c>
      <c r="K1601" s="23">
        <v>12.428571428571427</v>
      </c>
      <c r="L1601"/>
      <c r="M1601" s="12" t="str">
        <f t="shared" si="24"/>
        <v xml:space="preserve"> </v>
      </c>
    </row>
    <row r="1602" spans="1:13" x14ac:dyDescent="0.25">
      <c r="A1602" s="1" t="s">
        <v>26</v>
      </c>
      <c r="B1602" s="1" t="s">
        <v>23</v>
      </c>
      <c r="C1602" s="1" t="s">
        <v>32</v>
      </c>
      <c r="D1602" s="1" t="s">
        <v>16369</v>
      </c>
      <c r="E1602" s="16">
        <v>29.99</v>
      </c>
      <c r="F1602" s="74"/>
      <c r="G1602" s="74">
        <v>55</v>
      </c>
      <c r="H1602" s="16">
        <v>30056.61</v>
      </c>
      <c r="I1602" s="16">
        <v>546.48381818181815</v>
      </c>
      <c r="J1602" s="12">
        <v>0.52273073731782915</v>
      </c>
      <c r="K1602" s="23">
        <v>-6.123024566308799E-2</v>
      </c>
      <c r="L1602"/>
      <c r="M1602" s="12" t="str">
        <f t="shared" si="24"/>
        <v xml:space="preserve"> </v>
      </c>
    </row>
    <row r="1603" spans="1:13" x14ac:dyDescent="0.25">
      <c r="A1603" s="1" t="s">
        <v>26</v>
      </c>
      <c r="B1603" s="1" t="s">
        <v>23</v>
      </c>
      <c r="C1603" s="1" t="s">
        <v>32</v>
      </c>
      <c r="D1603" s="1" t="s">
        <v>12866</v>
      </c>
      <c r="E1603" s="16">
        <v>28.99</v>
      </c>
      <c r="F1603" s="74"/>
      <c r="G1603" s="74">
        <v>38</v>
      </c>
      <c r="H1603" s="16">
        <v>20493.849999999999</v>
      </c>
      <c r="I1603" s="16">
        <v>539.31184210526317</v>
      </c>
      <c r="J1603" s="12">
        <v>0.58285287162975552</v>
      </c>
      <c r="K1603" s="23">
        <v>-0.10540840321608347</v>
      </c>
      <c r="L1603"/>
      <c r="M1603" s="12" t="str">
        <f t="shared" si="24"/>
        <v xml:space="preserve"> </v>
      </c>
    </row>
    <row r="1604" spans="1:13" x14ac:dyDescent="0.25">
      <c r="A1604" s="1" t="s">
        <v>26</v>
      </c>
      <c r="B1604" s="1" t="s">
        <v>23</v>
      </c>
      <c r="C1604" s="1" t="s">
        <v>32</v>
      </c>
      <c r="D1604" s="1" t="s">
        <v>9189</v>
      </c>
      <c r="E1604" s="16">
        <v>27.99</v>
      </c>
      <c r="F1604" s="74"/>
      <c r="G1604" s="74">
        <v>122</v>
      </c>
      <c r="H1604" s="16">
        <v>61522.02</v>
      </c>
      <c r="I1604" s="16">
        <v>504.27885245901638</v>
      </c>
      <c r="J1604" s="12">
        <v>0.63906955098145335</v>
      </c>
      <c r="K1604" s="23">
        <v>-7.7246011754827815E-2</v>
      </c>
      <c r="L1604"/>
      <c r="M1604" s="12" t="str">
        <f t="shared" si="24"/>
        <v xml:space="preserve"> </v>
      </c>
    </row>
    <row r="1605" spans="1:13" x14ac:dyDescent="0.25">
      <c r="A1605" s="1" t="s">
        <v>26</v>
      </c>
      <c r="B1605" s="1" t="s">
        <v>23</v>
      </c>
      <c r="C1605" s="1" t="s">
        <v>32</v>
      </c>
      <c r="D1605" s="1" t="s">
        <v>16366</v>
      </c>
      <c r="E1605" s="16">
        <v>29.99</v>
      </c>
      <c r="F1605" s="74"/>
      <c r="G1605" s="74">
        <v>61</v>
      </c>
      <c r="H1605" s="16">
        <v>25284.27</v>
      </c>
      <c r="I1605" s="16">
        <v>414.49622950819673</v>
      </c>
      <c r="J1605" s="12">
        <v>0.68527732176764511</v>
      </c>
      <c r="K1605" s="23">
        <v>-0.11560033705047257</v>
      </c>
      <c r="L1605"/>
      <c r="M1605" s="12" t="str">
        <f t="shared" si="24"/>
        <v xml:space="preserve"> </v>
      </c>
    </row>
    <row r="1606" spans="1:13" x14ac:dyDescent="0.25">
      <c r="A1606" s="1" t="s">
        <v>26</v>
      </c>
      <c r="B1606" s="1" t="s">
        <v>23</v>
      </c>
      <c r="C1606" s="1" t="s">
        <v>32</v>
      </c>
      <c r="D1606" s="1" t="s">
        <v>13409</v>
      </c>
      <c r="E1606" s="16">
        <v>24.99</v>
      </c>
      <c r="F1606" s="74"/>
      <c r="G1606" s="74">
        <v>63</v>
      </c>
      <c r="H1606" s="16">
        <v>25123.14</v>
      </c>
      <c r="I1606" s="16">
        <v>398.78</v>
      </c>
      <c r="J1606" s="12">
        <v>0.72973305748321726</v>
      </c>
      <c r="K1606" s="23">
        <v>1.4460719191827787E-2</v>
      </c>
      <c r="L1606"/>
      <c r="M1606" s="12" t="str">
        <f t="shared" si="24"/>
        <v xml:space="preserve"> </v>
      </c>
    </row>
    <row r="1607" spans="1:13" x14ac:dyDescent="0.25">
      <c r="A1607" s="1" t="s">
        <v>26</v>
      </c>
      <c r="B1607" s="1" t="s">
        <v>23</v>
      </c>
      <c r="C1607" s="1" t="s">
        <v>32</v>
      </c>
      <c r="D1607" s="1" t="s">
        <v>5660</v>
      </c>
      <c r="E1607" s="16">
        <v>29.99</v>
      </c>
      <c r="F1607" s="74"/>
      <c r="G1607" s="74">
        <v>105</v>
      </c>
      <c r="H1607" s="16">
        <v>40216.589999999997</v>
      </c>
      <c r="I1607" s="16">
        <v>383.01514285714285</v>
      </c>
      <c r="J1607" s="12">
        <v>0.77243133715100221</v>
      </c>
      <c r="K1607" s="23">
        <v>-0.12298965074931656</v>
      </c>
      <c r="L1607"/>
      <c r="M1607" s="12" t="str">
        <f t="shared" si="24"/>
        <v xml:space="preserve"> </v>
      </c>
    </row>
    <row r="1608" spans="1:13" x14ac:dyDescent="0.25">
      <c r="A1608" s="1" t="s">
        <v>26</v>
      </c>
      <c r="B1608" s="1" t="s">
        <v>23</v>
      </c>
      <c r="C1608" s="1" t="s">
        <v>32</v>
      </c>
      <c r="D1608" s="1" t="s">
        <v>6447</v>
      </c>
      <c r="E1608" s="16">
        <v>31.99</v>
      </c>
      <c r="F1608" s="74"/>
      <c r="G1608" s="74">
        <v>54</v>
      </c>
      <c r="H1608" s="16">
        <v>19972.27</v>
      </c>
      <c r="I1608" s="16">
        <v>369.85685185185184</v>
      </c>
      <c r="J1608" s="12">
        <v>0.81366273907316344</v>
      </c>
      <c r="K1608" s="23">
        <v>-0.16006634595529801</v>
      </c>
      <c r="L1608"/>
      <c r="M1608" s="12" t="str">
        <f t="shared" ref="M1608:M1671" si="25">IF(J1608&gt;$M$3,"X"," ")</f>
        <v xml:space="preserve"> </v>
      </c>
    </row>
    <row r="1609" spans="1:13" x14ac:dyDescent="0.25">
      <c r="A1609" s="1" t="s">
        <v>26</v>
      </c>
      <c r="B1609" s="1" t="s">
        <v>23</v>
      </c>
      <c r="C1609" s="1" t="s">
        <v>32</v>
      </c>
      <c r="D1609" s="1" t="s">
        <v>6302</v>
      </c>
      <c r="E1609" s="16">
        <v>25.99</v>
      </c>
      <c r="F1609" s="74"/>
      <c r="G1609" s="74">
        <v>60</v>
      </c>
      <c r="H1609" s="16">
        <v>20944.89</v>
      </c>
      <c r="I1609" s="16">
        <v>349.08150000000001</v>
      </c>
      <c r="J1609" s="12">
        <v>0.85257811824763441</v>
      </c>
      <c r="K1609" s="23">
        <v>8.1721674056361326E-2</v>
      </c>
      <c r="L1609"/>
      <c r="M1609" s="12" t="str">
        <f t="shared" si="25"/>
        <v xml:space="preserve"> </v>
      </c>
    </row>
    <row r="1610" spans="1:13" x14ac:dyDescent="0.25">
      <c r="A1610" s="1" t="s">
        <v>26</v>
      </c>
      <c r="B1610" s="1" t="s">
        <v>23</v>
      </c>
      <c r="C1610" s="1" t="s">
        <v>32</v>
      </c>
      <c r="D1610" s="1" t="s">
        <v>6430</v>
      </c>
      <c r="E1610" s="16">
        <v>32.99</v>
      </c>
      <c r="F1610" s="74"/>
      <c r="G1610" s="74">
        <v>70</v>
      </c>
      <c r="H1610" s="16">
        <v>23707.38</v>
      </c>
      <c r="I1610" s="16">
        <v>338.67685714285716</v>
      </c>
      <c r="J1610" s="12">
        <v>0.89033359458577443</v>
      </c>
      <c r="K1610" s="23">
        <v>-3.6208967784031598E-2</v>
      </c>
      <c r="L1610"/>
      <c r="M1610" s="12" t="str">
        <f t="shared" si="25"/>
        <v xml:space="preserve"> </v>
      </c>
    </row>
    <row r="1611" spans="1:13" x14ac:dyDescent="0.25">
      <c r="A1611" s="1" t="s">
        <v>26</v>
      </c>
      <c r="B1611" s="1" t="s">
        <v>23</v>
      </c>
      <c r="C1611" s="1" t="s">
        <v>32</v>
      </c>
      <c r="D1611" s="1" t="s">
        <v>5825</v>
      </c>
      <c r="E1611" s="16">
        <v>34.99</v>
      </c>
      <c r="F1611" s="74"/>
      <c r="G1611" s="74">
        <v>61</v>
      </c>
      <c r="H1611" s="16">
        <v>19139.53</v>
      </c>
      <c r="I1611" s="16">
        <v>313.76278688524587</v>
      </c>
      <c r="J1611" s="12">
        <v>0.92531166653309349</v>
      </c>
      <c r="K1611" s="23">
        <v>-0.34579173790556617</v>
      </c>
      <c r="L1611"/>
      <c r="M1611" s="12" t="str">
        <f t="shared" si="25"/>
        <v xml:space="preserve"> </v>
      </c>
    </row>
    <row r="1612" spans="1:13" x14ac:dyDescent="0.25">
      <c r="A1612" s="1" t="s">
        <v>26</v>
      </c>
      <c r="B1612" s="1" t="s">
        <v>23</v>
      </c>
      <c r="C1612" s="1" t="s">
        <v>32</v>
      </c>
      <c r="D1612" s="1" t="s">
        <v>5883</v>
      </c>
      <c r="E1612" s="16">
        <v>31.99</v>
      </c>
      <c r="F1612" s="74"/>
      <c r="G1612" s="74">
        <v>46</v>
      </c>
      <c r="H1612" s="16">
        <v>11196.5</v>
      </c>
      <c r="I1612" s="16">
        <v>243.40217391304347</v>
      </c>
      <c r="J1612" s="12">
        <v>0.9524459829884675</v>
      </c>
      <c r="K1612" s="23">
        <v>-0.28716904276985744</v>
      </c>
      <c r="L1612"/>
      <c r="M1612" s="12" t="str">
        <f t="shared" si="25"/>
        <v xml:space="preserve"> </v>
      </c>
    </row>
    <row r="1613" spans="1:13" x14ac:dyDescent="0.25">
      <c r="A1613" s="1" t="s">
        <v>26</v>
      </c>
      <c r="B1613" s="1" t="s">
        <v>23</v>
      </c>
      <c r="C1613" s="1" t="s">
        <v>32</v>
      </c>
      <c r="D1613" s="1" t="s">
        <v>6415</v>
      </c>
      <c r="E1613" s="16">
        <v>22.99</v>
      </c>
      <c r="F1613" s="74"/>
      <c r="G1613" s="74">
        <v>65</v>
      </c>
      <c r="H1613" s="16">
        <v>12445.22</v>
      </c>
      <c r="I1613" s="16">
        <v>191.46492307692307</v>
      </c>
      <c r="J1613" s="12">
        <v>0.97379036841178368</v>
      </c>
      <c r="K1613" s="23">
        <v>3.8524445156531195E-2</v>
      </c>
      <c r="L1613"/>
      <c r="M1613" s="12" t="str">
        <f t="shared" si="25"/>
        <v xml:space="preserve"> </v>
      </c>
    </row>
    <row r="1614" spans="1:13" x14ac:dyDescent="0.25">
      <c r="A1614" s="1" t="s">
        <v>26</v>
      </c>
      <c r="B1614" s="1" t="s">
        <v>23</v>
      </c>
      <c r="C1614" s="1" t="s">
        <v>32</v>
      </c>
      <c r="D1614" s="1" t="s">
        <v>13547</v>
      </c>
      <c r="E1614" s="16">
        <v>24.99</v>
      </c>
      <c r="F1614" s="74"/>
      <c r="G1614" s="74">
        <v>17</v>
      </c>
      <c r="H1614" s="16">
        <v>2174.13</v>
      </c>
      <c r="I1614" s="16">
        <v>127.89</v>
      </c>
      <c r="J1614" s="12">
        <v>0.98804746265087418</v>
      </c>
      <c r="K1614" s="23">
        <v>-0.32558139534883723</v>
      </c>
      <c r="L1614"/>
      <c r="M1614" s="12" t="str">
        <f t="shared" si="25"/>
        <v>X</v>
      </c>
    </row>
    <row r="1615" spans="1:13" x14ac:dyDescent="0.25">
      <c r="A1615" s="1" t="s">
        <v>26</v>
      </c>
      <c r="B1615" s="1" t="s">
        <v>23</v>
      </c>
      <c r="C1615" s="1" t="s">
        <v>32</v>
      </c>
      <c r="D1615" s="1" t="s">
        <v>11224</v>
      </c>
      <c r="E1615" s="16">
        <v>32.99</v>
      </c>
      <c r="F1615" s="74"/>
      <c r="G1615" s="74">
        <v>4</v>
      </c>
      <c r="H1615" s="16">
        <v>428.87</v>
      </c>
      <c r="I1615" s="16">
        <v>107.2175</v>
      </c>
      <c r="J1615" s="12">
        <v>1</v>
      </c>
      <c r="K1615" s="23">
        <v>-0.89922480620155043</v>
      </c>
      <c r="L1615"/>
      <c r="M1615" s="12" t="str">
        <f t="shared" si="25"/>
        <v>X</v>
      </c>
    </row>
    <row r="1616" spans="1:13" x14ac:dyDescent="0.25">
      <c r="A1616" s="1" t="s">
        <v>26</v>
      </c>
      <c r="B1616" s="1" t="s">
        <v>23</v>
      </c>
      <c r="C1616" s="1" t="s">
        <v>33</v>
      </c>
      <c r="D1616" s="1"/>
      <c r="E1616" s="16">
        <v>559.81000000000006</v>
      </c>
      <c r="F1616" s="74"/>
      <c r="G1616" s="74">
        <v>1192</v>
      </c>
      <c r="H1616" s="16">
        <v>618875.22</v>
      </c>
      <c r="I1616" s="16">
        <v>8970.2710703382418</v>
      </c>
      <c r="J1616" s="12"/>
      <c r="K1616" s="23">
        <v>-9.7049790790650792E-2</v>
      </c>
      <c r="L1616"/>
      <c r="M1616" s="12" t="str">
        <f t="shared" si="25"/>
        <v xml:space="preserve"> </v>
      </c>
    </row>
    <row r="1617" spans="1:13" x14ac:dyDescent="0.25">
      <c r="A1617" s="1" t="s">
        <v>26</v>
      </c>
      <c r="B1617" s="1" t="s">
        <v>24</v>
      </c>
      <c r="C1617" s="1"/>
      <c r="D1617" s="1"/>
      <c r="E1617" s="16">
        <v>559.81000000000006</v>
      </c>
      <c r="F1617" s="74"/>
      <c r="G1617" s="74">
        <v>1192</v>
      </c>
      <c r="H1617" s="16">
        <v>618875.22</v>
      </c>
      <c r="I1617" s="16">
        <v>8970.2710703382418</v>
      </c>
      <c r="J1617" s="12"/>
      <c r="K1617" s="23">
        <v>-9.7049790790650792E-2</v>
      </c>
      <c r="L1617"/>
      <c r="M1617" s="12" t="str">
        <f t="shared" si="25"/>
        <v xml:space="preserve"> </v>
      </c>
    </row>
    <row r="1618" spans="1:13" x14ac:dyDescent="0.25">
      <c r="A1618" s="1" t="s">
        <v>26</v>
      </c>
      <c r="B1618" s="1" t="s">
        <v>74</v>
      </c>
      <c r="C1618" s="1" t="s">
        <v>32</v>
      </c>
      <c r="D1618" s="1" t="s">
        <v>15682</v>
      </c>
      <c r="E1618" s="16">
        <v>159.99</v>
      </c>
      <c r="F1618" s="74"/>
      <c r="G1618" s="74">
        <v>1</v>
      </c>
      <c r="H1618" s="16">
        <v>4159.74</v>
      </c>
      <c r="I1618" s="16">
        <v>4159.74</v>
      </c>
      <c r="J1618" s="12">
        <v>0.63516471334161373</v>
      </c>
      <c r="K1618" s="23" t="e">
        <v>#DIV/0!</v>
      </c>
      <c r="L1618"/>
      <c r="M1618" s="12" t="str">
        <f t="shared" si="25"/>
        <v xml:space="preserve"> </v>
      </c>
    </row>
    <row r="1619" spans="1:13" x14ac:dyDescent="0.25">
      <c r="A1619" s="1" t="s">
        <v>26</v>
      </c>
      <c r="B1619" s="1" t="s">
        <v>74</v>
      </c>
      <c r="C1619" s="1" t="s">
        <v>32</v>
      </c>
      <c r="D1619" s="1" t="s">
        <v>14674</v>
      </c>
      <c r="E1619" s="16">
        <v>79.989999999999995</v>
      </c>
      <c r="F1619" s="74"/>
      <c r="G1619" s="74">
        <v>4</v>
      </c>
      <c r="H1619" s="16">
        <v>2959.63</v>
      </c>
      <c r="I1619" s="16">
        <v>739.90750000000003</v>
      </c>
      <c r="J1619" s="12">
        <v>0.74814368201196579</v>
      </c>
      <c r="K1619" s="23">
        <v>-0.7153846153846154</v>
      </c>
      <c r="L1619"/>
      <c r="M1619" s="12" t="str">
        <f t="shared" si="25"/>
        <v xml:space="preserve"> </v>
      </c>
    </row>
    <row r="1620" spans="1:13" x14ac:dyDescent="0.25">
      <c r="A1620" s="1" t="s">
        <v>26</v>
      </c>
      <c r="B1620" s="1" t="s">
        <v>74</v>
      </c>
      <c r="C1620" s="1" t="s">
        <v>32</v>
      </c>
      <c r="D1620" s="1" t="s">
        <v>8702</v>
      </c>
      <c r="E1620" s="16">
        <v>52.99</v>
      </c>
      <c r="F1620" s="74"/>
      <c r="G1620" s="74">
        <v>33</v>
      </c>
      <c r="H1620" s="16">
        <v>24336.3</v>
      </c>
      <c r="I1620" s="16">
        <v>737.4636363636364</v>
      </c>
      <c r="J1620" s="12">
        <v>0.86074948891114056</v>
      </c>
      <c r="K1620" s="23">
        <v>-0.20624649173819642</v>
      </c>
      <c r="L1620"/>
      <c r="M1620" s="12" t="str">
        <f t="shared" si="25"/>
        <v xml:space="preserve"> </v>
      </c>
    </row>
    <row r="1621" spans="1:13" x14ac:dyDescent="0.25">
      <c r="A1621" s="1" t="s">
        <v>26</v>
      </c>
      <c r="B1621" s="1" t="s">
        <v>74</v>
      </c>
      <c r="C1621" s="1" t="s">
        <v>32</v>
      </c>
      <c r="D1621" s="1" t="s">
        <v>10596</v>
      </c>
      <c r="E1621" s="16">
        <v>55.99</v>
      </c>
      <c r="F1621" s="74"/>
      <c r="G1621" s="74">
        <v>45</v>
      </c>
      <c r="H1621" s="16">
        <v>13773.54</v>
      </c>
      <c r="I1621" s="16">
        <v>306.07866666666666</v>
      </c>
      <c r="J1621" s="12">
        <v>0.90748567159883653</v>
      </c>
      <c r="K1621" s="23">
        <v>-0.25461847302623419</v>
      </c>
      <c r="L1621"/>
      <c r="M1621" s="12" t="str">
        <f t="shared" si="25"/>
        <v xml:space="preserve"> </v>
      </c>
    </row>
    <row r="1622" spans="1:13" x14ac:dyDescent="0.25">
      <c r="A1622" s="1" t="s">
        <v>26</v>
      </c>
      <c r="B1622" s="1" t="s">
        <v>74</v>
      </c>
      <c r="C1622" s="1" t="s">
        <v>32</v>
      </c>
      <c r="D1622" s="1" t="s">
        <v>14676</v>
      </c>
      <c r="E1622" s="16">
        <v>79.989999999999995</v>
      </c>
      <c r="F1622" s="74"/>
      <c r="G1622" s="74">
        <v>15</v>
      </c>
      <c r="H1622" s="16">
        <v>3439.57</v>
      </c>
      <c r="I1622" s="16">
        <v>229.30466666666669</v>
      </c>
      <c r="J1622" s="12">
        <v>0.94249897360117996</v>
      </c>
      <c r="K1622" s="23">
        <v>0.26470588235294135</v>
      </c>
      <c r="L1622"/>
      <c r="M1622" s="12" t="str">
        <f t="shared" si="25"/>
        <v xml:space="preserve"> </v>
      </c>
    </row>
    <row r="1623" spans="1:13" x14ac:dyDescent="0.25">
      <c r="A1623" s="1" t="s">
        <v>26</v>
      </c>
      <c r="B1623" s="1" t="s">
        <v>74</v>
      </c>
      <c r="C1623" s="1" t="s">
        <v>32</v>
      </c>
      <c r="D1623" s="1" t="s">
        <v>12180</v>
      </c>
      <c r="E1623" s="16">
        <v>57.99</v>
      </c>
      <c r="F1623" s="74"/>
      <c r="G1623" s="74">
        <v>7</v>
      </c>
      <c r="H1623" s="16">
        <v>1391.76</v>
      </c>
      <c r="I1623" s="16">
        <v>198.82285714285715</v>
      </c>
      <c r="J1623" s="12">
        <v>0.97285790542453998</v>
      </c>
      <c r="K1623" s="23">
        <v>-0.53846153846153855</v>
      </c>
      <c r="L1623"/>
      <c r="M1623" s="12" t="str">
        <f t="shared" si="25"/>
        <v xml:space="preserve"> </v>
      </c>
    </row>
    <row r="1624" spans="1:13" x14ac:dyDescent="0.25">
      <c r="A1624" s="1" t="s">
        <v>26</v>
      </c>
      <c r="B1624" s="1" t="s">
        <v>74</v>
      </c>
      <c r="C1624" s="1" t="s">
        <v>32</v>
      </c>
      <c r="D1624" s="1" t="s">
        <v>14672</v>
      </c>
      <c r="E1624" s="16">
        <v>79.989999999999995</v>
      </c>
      <c r="F1624" s="74"/>
      <c r="G1624" s="74">
        <v>18</v>
      </c>
      <c r="H1624" s="16">
        <v>3199.6</v>
      </c>
      <c r="I1624" s="16">
        <v>177.75555555555556</v>
      </c>
      <c r="J1624" s="12">
        <v>0.99999999999999989</v>
      </c>
      <c r="K1624" s="23">
        <v>-9.0909090909090939E-2</v>
      </c>
      <c r="L1624"/>
      <c r="M1624" s="12" t="str">
        <f t="shared" si="25"/>
        <v>X</v>
      </c>
    </row>
    <row r="1625" spans="1:13" x14ac:dyDescent="0.25">
      <c r="A1625" s="1" t="s">
        <v>26</v>
      </c>
      <c r="B1625" s="1" t="s">
        <v>74</v>
      </c>
      <c r="C1625" s="1" t="s">
        <v>32</v>
      </c>
      <c r="D1625" s="1" t="s">
        <v>14678</v>
      </c>
      <c r="E1625" s="16">
        <v>79.989999999999995</v>
      </c>
      <c r="F1625" s="74"/>
      <c r="G1625" s="74">
        <v>0</v>
      </c>
      <c r="H1625" s="16">
        <v>399.95</v>
      </c>
      <c r="I1625" s="16">
        <v>0</v>
      </c>
      <c r="J1625" s="12">
        <v>0.99999999999999989</v>
      </c>
      <c r="K1625" s="23">
        <v>-0.86111111111111116</v>
      </c>
      <c r="L1625"/>
      <c r="M1625" s="12" t="str">
        <f t="shared" si="25"/>
        <v>X</v>
      </c>
    </row>
    <row r="1626" spans="1:13" x14ac:dyDescent="0.25">
      <c r="A1626" s="1" t="s">
        <v>26</v>
      </c>
      <c r="B1626" s="1" t="s">
        <v>74</v>
      </c>
      <c r="C1626" s="1" t="s">
        <v>33</v>
      </c>
      <c r="D1626" s="1"/>
      <c r="E1626" s="16">
        <v>646.92000000000007</v>
      </c>
      <c r="F1626" s="74"/>
      <c r="G1626" s="74">
        <v>123</v>
      </c>
      <c r="H1626" s="16">
        <v>53660.089999999989</v>
      </c>
      <c r="I1626" s="16">
        <v>6549.0728823953832</v>
      </c>
      <c r="J1626" s="12"/>
      <c r="K1626" s="23">
        <v>-0.25130317119874468</v>
      </c>
      <c r="L1626"/>
      <c r="M1626" s="12" t="str">
        <f t="shared" si="25"/>
        <v xml:space="preserve"> </v>
      </c>
    </row>
    <row r="1627" spans="1:13" x14ac:dyDescent="0.25">
      <c r="A1627" s="1" t="s">
        <v>26</v>
      </c>
      <c r="B1627" s="1" t="s">
        <v>74</v>
      </c>
      <c r="C1627" s="1" t="s">
        <v>34</v>
      </c>
      <c r="D1627" s="1" t="s">
        <v>10218</v>
      </c>
      <c r="E1627" s="16">
        <v>26.99</v>
      </c>
      <c r="F1627" s="74"/>
      <c r="G1627" s="74">
        <v>77</v>
      </c>
      <c r="H1627" s="16">
        <v>16679.82</v>
      </c>
      <c r="I1627" s="16">
        <v>216.62103896103895</v>
      </c>
      <c r="J1627" s="12">
        <v>1</v>
      </c>
      <c r="K1627" s="23">
        <v>-0.23420074349442377</v>
      </c>
      <c r="L1627"/>
      <c r="M1627" s="12" t="str">
        <f t="shared" si="25"/>
        <v>X</v>
      </c>
    </row>
    <row r="1628" spans="1:13" x14ac:dyDescent="0.25">
      <c r="A1628" s="1" t="s">
        <v>26</v>
      </c>
      <c r="B1628" s="1" t="s">
        <v>74</v>
      </c>
      <c r="C1628" s="1" t="s">
        <v>35</v>
      </c>
      <c r="D1628" s="1"/>
      <c r="E1628" s="16">
        <v>26.99</v>
      </c>
      <c r="F1628" s="74"/>
      <c r="G1628" s="74">
        <v>77</v>
      </c>
      <c r="H1628" s="16">
        <v>16679.82</v>
      </c>
      <c r="I1628" s="16">
        <v>216.62103896103895</v>
      </c>
      <c r="J1628" s="12"/>
      <c r="K1628" s="23">
        <v>-0.23420074349442377</v>
      </c>
      <c r="L1628"/>
      <c r="M1628" s="12" t="str">
        <f t="shared" si="25"/>
        <v xml:space="preserve"> </v>
      </c>
    </row>
    <row r="1629" spans="1:13" x14ac:dyDescent="0.25">
      <c r="A1629" s="1" t="s">
        <v>26</v>
      </c>
      <c r="B1629" s="1" t="s">
        <v>74</v>
      </c>
      <c r="C1629" s="1" t="s">
        <v>10307</v>
      </c>
      <c r="D1629" s="1" t="s">
        <v>13656</v>
      </c>
      <c r="E1629" s="16">
        <v>99.99</v>
      </c>
      <c r="F1629" s="74"/>
      <c r="G1629" s="74">
        <v>11</v>
      </c>
      <c r="H1629" s="16">
        <v>2099.79</v>
      </c>
      <c r="I1629" s="16">
        <v>190.89</v>
      </c>
      <c r="J1629" s="12">
        <v>1</v>
      </c>
      <c r="K1629" s="23">
        <v>0</v>
      </c>
      <c r="L1629"/>
      <c r="M1629" s="12" t="str">
        <f t="shared" si="25"/>
        <v>X</v>
      </c>
    </row>
    <row r="1630" spans="1:13" x14ac:dyDescent="0.25">
      <c r="A1630" s="1" t="s">
        <v>26</v>
      </c>
      <c r="B1630" s="1" t="s">
        <v>74</v>
      </c>
      <c r="C1630" s="1" t="s">
        <v>15183</v>
      </c>
      <c r="D1630" s="1"/>
      <c r="E1630" s="16">
        <v>99.99</v>
      </c>
      <c r="F1630" s="74"/>
      <c r="G1630" s="74">
        <v>11</v>
      </c>
      <c r="H1630" s="16">
        <v>2099.79</v>
      </c>
      <c r="I1630" s="16">
        <v>190.89</v>
      </c>
      <c r="J1630" s="12"/>
      <c r="K1630" s="23">
        <v>0</v>
      </c>
      <c r="L1630"/>
      <c r="M1630" s="12" t="str">
        <f t="shared" si="25"/>
        <v xml:space="preserve"> </v>
      </c>
    </row>
    <row r="1631" spans="1:13" x14ac:dyDescent="0.25">
      <c r="A1631" s="1" t="s">
        <v>26</v>
      </c>
      <c r="B1631" s="1" t="s">
        <v>79</v>
      </c>
      <c r="C1631" s="1"/>
      <c r="D1631" s="1"/>
      <c r="E1631" s="16">
        <v>773.90000000000009</v>
      </c>
      <c r="F1631" s="74"/>
      <c r="G1631" s="74">
        <v>211</v>
      </c>
      <c r="H1631" s="16">
        <v>72439.699999999983</v>
      </c>
      <c r="I1631" s="16">
        <v>6956.5839213564223</v>
      </c>
      <c r="J1631" s="12"/>
      <c r="K1631" s="23">
        <v>-0.24188222459719344</v>
      </c>
      <c r="L1631"/>
      <c r="M1631" s="12" t="str">
        <f t="shared" si="25"/>
        <v xml:space="preserve"> </v>
      </c>
    </row>
    <row r="1632" spans="1:13" x14ac:dyDescent="0.25">
      <c r="A1632" s="1" t="s">
        <v>12405</v>
      </c>
      <c r="B1632" s="1" t="s">
        <v>15</v>
      </c>
      <c r="C1632" s="1" t="s">
        <v>32</v>
      </c>
      <c r="D1632" s="1" t="s">
        <v>15561</v>
      </c>
      <c r="E1632" s="16">
        <v>67.989999999999995</v>
      </c>
      <c r="F1632" s="74"/>
      <c r="G1632" s="74">
        <v>1</v>
      </c>
      <c r="H1632" s="16">
        <v>16181.62</v>
      </c>
      <c r="I1632" s="16">
        <v>16181.62</v>
      </c>
      <c r="J1632" s="12">
        <v>0.30035428075855813</v>
      </c>
      <c r="K1632" s="23" t="e">
        <v>#DIV/0!</v>
      </c>
      <c r="L1632"/>
      <c r="M1632" s="12" t="str">
        <f t="shared" si="25"/>
        <v xml:space="preserve"> </v>
      </c>
    </row>
    <row r="1633" spans="1:13" x14ac:dyDescent="0.25">
      <c r="A1633" s="1" t="s">
        <v>12405</v>
      </c>
      <c r="B1633" s="1" t="s">
        <v>15</v>
      </c>
      <c r="C1633" s="1" t="s">
        <v>32</v>
      </c>
      <c r="D1633" s="1" t="s">
        <v>15653</v>
      </c>
      <c r="E1633" s="16">
        <v>74.989999999999995</v>
      </c>
      <c r="F1633" s="74"/>
      <c r="G1633" s="74">
        <v>5</v>
      </c>
      <c r="H1633" s="16">
        <v>42144.38</v>
      </c>
      <c r="I1633" s="16">
        <v>8428.8760000000002</v>
      </c>
      <c r="J1633" s="12">
        <v>0.4568064152533165</v>
      </c>
      <c r="K1633" s="23" t="e">
        <v>#DIV/0!</v>
      </c>
      <c r="L1633"/>
      <c r="M1633" s="12" t="str">
        <f t="shared" si="25"/>
        <v xml:space="preserve"> </v>
      </c>
    </row>
    <row r="1634" spans="1:13" x14ac:dyDescent="0.25">
      <c r="A1634" s="1" t="s">
        <v>12405</v>
      </c>
      <c r="B1634" s="1" t="s">
        <v>15</v>
      </c>
      <c r="C1634" s="1" t="s">
        <v>32</v>
      </c>
      <c r="D1634" s="1" t="s">
        <v>15489</v>
      </c>
      <c r="E1634" s="16">
        <v>79.989999999999995</v>
      </c>
      <c r="F1634" s="74"/>
      <c r="G1634" s="74">
        <v>3</v>
      </c>
      <c r="H1634" s="16">
        <v>11758.53</v>
      </c>
      <c r="I1634" s="16">
        <v>3919.51</v>
      </c>
      <c r="J1634" s="12">
        <v>0.52955819208258181</v>
      </c>
      <c r="K1634" s="23" t="e">
        <v>#DIV/0!</v>
      </c>
      <c r="L1634"/>
      <c r="M1634" s="12" t="str">
        <f t="shared" si="25"/>
        <v xml:space="preserve"> </v>
      </c>
    </row>
    <row r="1635" spans="1:13" x14ac:dyDescent="0.25">
      <c r="A1635" s="1" t="s">
        <v>12405</v>
      </c>
      <c r="B1635" s="1" t="s">
        <v>15</v>
      </c>
      <c r="C1635" s="1" t="s">
        <v>32</v>
      </c>
      <c r="D1635" s="1" t="s">
        <v>12793</v>
      </c>
      <c r="E1635" s="16">
        <v>57.99</v>
      </c>
      <c r="F1635" s="74"/>
      <c r="G1635" s="74">
        <v>1</v>
      </c>
      <c r="H1635" s="16">
        <v>3827.34</v>
      </c>
      <c r="I1635" s="16">
        <v>3827.34</v>
      </c>
      <c r="J1635" s="12">
        <v>0.600599160348952</v>
      </c>
      <c r="K1635" s="23">
        <v>0.26923076923076916</v>
      </c>
      <c r="L1635"/>
      <c r="M1635" s="12" t="str">
        <f t="shared" si="25"/>
        <v xml:space="preserve"> </v>
      </c>
    </row>
    <row r="1636" spans="1:13" x14ac:dyDescent="0.25">
      <c r="A1636" s="1" t="s">
        <v>12405</v>
      </c>
      <c r="B1636" s="1" t="s">
        <v>15</v>
      </c>
      <c r="C1636" s="1" t="s">
        <v>32</v>
      </c>
      <c r="D1636" s="1" t="s">
        <v>15096</v>
      </c>
      <c r="E1636" s="16">
        <v>79.989999999999995</v>
      </c>
      <c r="F1636" s="74"/>
      <c r="G1636" s="74">
        <v>5</v>
      </c>
      <c r="H1636" s="16">
        <v>17277.84</v>
      </c>
      <c r="I1636" s="16">
        <v>3455.5680000000002</v>
      </c>
      <c r="J1636" s="12">
        <v>0.66473950236985535</v>
      </c>
      <c r="K1636" s="23" t="e">
        <v>#DIV/0!</v>
      </c>
      <c r="L1636"/>
      <c r="M1636" s="12" t="str">
        <f t="shared" si="25"/>
        <v xml:space="preserve"> </v>
      </c>
    </row>
    <row r="1637" spans="1:13" x14ac:dyDescent="0.25">
      <c r="A1637" s="1" t="s">
        <v>12405</v>
      </c>
      <c r="B1637" s="1" t="s">
        <v>15</v>
      </c>
      <c r="C1637" s="1" t="s">
        <v>32</v>
      </c>
      <c r="D1637" s="1" t="s">
        <v>6351</v>
      </c>
      <c r="E1637" s="16">
        <v>89.99</v>
      </c>
      <c r="F1637" s="74"/>
      <c r="G1637" s="74">
        <v>32</v>
      </c>
      <c r="H1637" s="16">
        <v>92223.67</v>
      </c>
      <c r="I1637" s="16">
        <v>2881.9896874999999</v>
      </c>
      <c r="J1637" s="12">
        <v>0.71823340098709165</v>
      </c>
      <c r="K1637" s="23">
        <v>0.58056977427132916</v>
      </c>
      <c r="L1637"/>
      <c r="M1637" s="12" t="str">
        <f t="shared" si="25"/>
        <v xml:space="preserve"> </v>
      </c>
    </row>
    <row r="1638" spans="1:13" x14ac:dyDescent="0.25">
      <c r="A1638" s="1" t="s">
        <v>12405</v>
      </c>
      <c r="B1638" s="1" t="s">
        <v>15</v>
      </c>
      <c r="C1638" s="1" t="s">
        <v>32</v>
      </c>
      <c r="D1638" s="1" t="s">
        <v>11649</v>
      </c>
      <c r="E1638" s="16">
        <v>79.989999999999995</v>
      </c>
      <c r="F1638" s="74"/>
      <c r="G1638" s="74">
        <v>7</v>
      </c>
      <c r="H1638" s="16">
        <v>10718.66</v>
      </c>
      <c r="I1638" s="16">
        <v>1531.2371428571428</v>
      </c>
      <c r="J1638" s="12">
        <v>0.74665537794079873</v>
      </c>
      <c r="K1638" s="23">
        <v>-0.6093268830192311</v>
      </c>
      <c r="L1638"/>
      <c r="M1638" s="12" t="str">
        <f t="shared" si="25"/>
        <v xml:space="preserve"> </v>
      </c>
    </row>
    <row r="1639" spans="1:13" x14ac:dyDescent="0.25">
      <c r="A1639" s="1" t="s">
        <v>12405</v>
      </c>
      <c r="B1639" s="1" t="s">
        <v>15</v>
      </c>
      <c r="C1639" s="1" t="s">
        <v>32</v>
      </c>
      <c r="D1639" s="1" t="s">
        <v>11929</v>
      </c>
      <c r="E1639" s="16">
        <v>67.989999999999995</v>
      </c>
      <c r="F1639" s="74"/>
      <c r="G1639" s="74">
        <v>21</v>
      </c>
      <c r="H1639" s="16">
        <v>27875.9</v>
      </c>
      <c r="I1639" s="16">
        <v>1327.4238095238095</v>
      </c>
      <c r="J1639" s="12">
        <v>0.77129428452563453</v>
      </c>
      <c r="K1639" s="23">
        <v>-0.64867180805484148</v>
      </c>
      <c r="L1639"/>
      <c r="M1639" s="12" t="str">
        <f t="shared" si="25"/>
        <v xml:space="preserve"> </v>
      </c>
    </row>
    <row r="1640" spans="1:13" x14ac:dyDescent="0.25">
      <c r="A1640" s="1" t="s">
        <v>12405</v>
      </c>
      <c r="B1640" s="1" t="s">
        <v>15</v>
      </c>
      <c r="C1640" s="1" t="s">
        <v>32</v>
      </c>
      <c r="D1640" s="1" t="s">
        <v>15826</v>
      </c>
      <c r="E1640" s="16">
        <v>109.99</v>
      </c>
      <c r="F1640" s="74"/>
      <c r="G1640" s="74">
        <v>30</v>
      </c>
      <c r="H1640" s="16">
        <v>29477.32</v>
      </c>
      <c r="I1640" s="16">
        <v>982.57733333333329</v>
      </c>
      <c r="J1640" s="12">
        <v>0.78953234154606855</v>
      </c>
      <c r="K1640" s="23" t="e">
        <v>#DIV/0!</v>
      </c>
      <c r="L1640"/>
      <c r="M1640" s="12" t="str">
        <f t="shared" si="25"/>
        <v xml:space="preserve"> </v>
      </c>
    </row>
    <row r="1641" spans="1:13" x14ac:dyDescent="0.25">
      <c r="A1641" s="1" t="s">
        <v>12405</v>
      </c>
      <c r="B1641" s="1" t="s">
        <v>15</v>
      </c>
      <c r="C1641" s="1" t="s">
        <v>32</v>
      </c>
      <c r="D1641" s="1" t="s">
        <v>13340</v>
      </c>
      <c r="E1641" s="16">
        <v>56.99</v>
      </c>
      <c r="F1641" s="74"/>
      <c r="G1641" s="74">
        <v>72</v>
      </c>
      <c r="H1641" s="16">
        <v>64220.49</v>
      </c>
      <c r="I1641" s="16">
        <v>891.95124999999996</v>
      </c>
      <c r="J1641" s="12">
        <v>0.80608824733086915</v>
      </c>
      <c r="K1641" s="23">
        <v>-0.36154506506036799</v>
      </c>
      <c r="L1641"/>
      <c r="M1641" s="12" t="str">
        <f t="shared" si="25"/>
        <v xml:space="preserve"> </v>
      </c>
    </row>
    <row r="1642" spans="1:13" x14ac:dyDescent="0.25">
      <c r="A1642" s="1" t="s">
        <v>12405</v>
      </c>
      <c r="B1642" s="1" t="s">
        <v>15</v>
      </c>
      <c r="C1642" s="1" t="s">
        <v>32</v>
      </c>
      <c r="D1642" s="1" t="s">
        <v>8310</v>
      </c>
      <c r="E1642" s="16">
        <v>79.989999999999995</v>
      </c>
      <c r="F1642" s="74"/>
      <c r="G1642" s="74">
        <v>95</v>
      </c>
      <c r="H1642" s="16">
        <v>80314.94</v>
      </c>
      <c r="I1642" s="16">
        <v>845.42042105263158</v>
      </c>
      <c r="J1642" s="12">
        <v>0.82178047360387896</v>
      </c>
      <c r="K1642" s="23">
        <v>-0.2848607175831257</v>
      </c>
      <c r="L1642"/>
      <c r="M1642" s="12" t="str">
        <f t="shared" si="25"/>
        <v xml:space="preserve"> </v>
      </c>
    </row>
    <row r="1643" spans="1:13" x14ac:dyDescent="0.25">
      <c r="A1643" s="1" t="s">
        <v>12405</v>
      </c>
      <c r="B1643" s="1" t="s">
        <v>15</v>
      </c>
      <c r="C1643" s="1" t="s">
        <v>32</v>
      </c>
      <c r="D1643" s="1" t="s">
        <v>11820</v>
      </c>
      <c r="E1643" s="16">
        <v>64.989999999999995</v>
      </c>
      <c r="F1643" s="74"/>
      <c r="G1643" s="74">
        <v>12</v>
      </c>
      <c r="H1643" s="16">
        <v>9828.35</v>
      </c>
      <c r="I1643" s="16">
        <v>819.0291666666667</v>
      </c>
      <c r="J1643" s="12">
        <v>0.83698284000937162</v>
      </c>
      <c r="K1643" s="23">
        <v>-0.55120459921276388</v>
      </c>
      <c r="L1643"/>
      <c r="M1643" s="12" t="str">
        <f t="shared" si="25"/>
        <v xml:space="preserve"> </v>
      </c>
    </row>
    <row r="1644" spans="1:13" x14ac:dyDescent="0.25">
      <c r="A1644" s="1" t="s">
        <v>12405</v>
      </c>
      <c r="B1644" s="1" t="s">
        <v>15</v>
      </c>
      <c r="C1644" s="1" t="s">
        <v>32</v>
      </c>
      <c r="D1644" s="1" t="s">
        <v>12786</v>
      </c>
      <c r="E1644" s="16">
        <v>99.99</v>
      </c>
      <c r="F1644" s="74"/>
      <c r="G1644" s="74">
        <v>36</v>
      </c>
      <c r="H1644" s="16">
        <v>27707.040000000001</v>
      </c>
      <c r="I1644" s="16">
        <v>769.64</v>
      </c>
      <c r="J1644" s="12">
        <v>0.85126847201920841</v>
      </c>
      <c r="K1644" s="23">
        <v>-0.1998255658640482</v>
      </c>
      <c r="L1644"/>
      <c r="M1644" s="12" t="str">
        <f t="shared" si="25"/>
        <v xml:space="preserve"> </v>
      </c>
    </row>
    <row r="1645" spans="1:13" x14ac:dyDescent="0.25">
      <c r="A1645" s="1" t="s">
        <v>12405</v>
      </c>
      <c r="B1645" s="1" t="s">
        <v>15</v>
      </c>
      <c r="C1645" s="1" t="s">
        <v>32</v>
      </c>
      <c r="D1645" s="1" t="s">
        <v>13014</v>
      </c>
      <c r="E1645" s="16">
        <v>74.489999999999995</v>
      </c>
      <c r="F1645" s="74"/>
      <c r="G1645" s="74">
        <v>3</v>
      </c>
      <c r="H1645" s="16">
        <v>2011.23</v>
      </c>
      <c r="I1645" s="16">
        <v>670.41</v>
      </c>
      <c r="J1645" s="12">
        <v>0.86371225165087362</v>
      </c>
      <c r="K1645" s="23">
        <v>-0.93023255813953487</v>
      </c>
      <c r="L1645"/>
      <c r="M1645" s="12" t="str">
        <f t="shared" si="25"/>
        <v xml:space="preserve"> </v>
      </c>
    </row>
    <row r="1646" spans="1:13" x14ac:dyDescent="0.25">
      <c r="A1646" s="1" t="s">
        <v>12405</v>
      </c>
      <c r="B1646" s="1" t="s">
        <v>15</v>
      </c>
      <c r="C1646" s="1" t="s">
        <v>32</v>
      </c>
      <c r="D1646" s="1" t="s">
        <v>12769</v>
      </c>
      <c r="E1646" s="16">
        <v>49.99</v>
      </c>
      <c r="F1646" s="74"/>
      <c r="G1646" s="74">
        <v>27</v>
      </c>
      <c r="H1646" s="16">
        <v>16366.84</v>
      </c>
      <c r="I1646" s="16">
        <v>606.17925925925931</v>
      </c>
      <c r="J1646" s="12">
        <v>0.87496381579745297</v>
      </c>
      <c r="K1646" s="23">
        <v>4.5310872374003663E-2</v>
      </c>
      <c r="L1646"/>
      <c r="M1646" s="12" t="str">
        <f t="shared" si="25"/>
        <v xml:space="preserve"> </v>
      </c>
    </row>
    <row r="1647" spans="1:13" x14ac:dyDescent="0.25">
      <c r="A1647" s="1" t="s">
        <v>12405</v>
      </c>
      <c r="B1647" s="1" t="s">
        <v>15</v>
      </c>
      <c r="C1647" s="1" t="s">
        <v>32</v>
      </c>
      <c r="D1647" s="1" t="s">
        <v>13470</v>
      </c>
      <c r="E1647" s="16">
        <v>69.989999999999995</v>
      </c>
      <c r="F1647" s="74"/>
      <c r="G1647" s="74">
        <v>41</v>
      </c>
      <c r="H1647" s="16">
        <v>23116.78</v>
      </c>
      <c r="I1647" s="16">
        <v>563.82390243902432</v>
      </c>
      <c r="J1647" s="12">
        <v>0.88542920323650776</v>
      </c>
      <c r="K1647" s="23">
        <v>0.22324596912884487</v>
      </c>
      <c r="L1647"/>
      <c r="M1647" s="12" t="str">
        <f t="shared" si="25"/>
        <v xml:space="preserve"> </v>
      </c>
    </row>
    <row r="1648" spans="1:13" x14ac:dyDescent="0.25">
      <c r="A1648" s="1" t="s">
        <v>12405</v>
      </c>
      <c r="B1648" s="1" t="s">
        <v>15</v>
      </c>
      <c r="C1648" s="1" t="s">
        <v>32</v>
      </c>
      <c r="D1648" s="1" t="s">
        <v>6453</v>
      </c>
      <c r="E1648" s="16">
        <v>89.99</v>
      </c>
      <c r="F1648" s="74"/>
      <c r="G1648" s="74">
        <v>1</v>
      </c>
      <c r="H1648" s="16">
        <v>499.95</v>
      </c>
      <c r="I1648" s="16">
        <v>499.95</v>
      </c>
      <c r="J1648" s="12">
        <v>0.89470899862567399</v>
      </c>
      <c r="K1648" s="23">
        <v>-0.96615909253977039</v>
      </c>
      <c r="L1648"/>
      <c r="M1648" s="12" t="str">
        <f t="shared" si="25"/>
        <v xml:space="preserve"> </v>
      </c>
    </row>
    <row r="1649" spans="1:13" x14ac:dyDescent="0.25">
      <c r="A1649" s="1" t="s">
        <v>12405</v>
      </c>
      <c r="B1649" s="1" t="s">
        <v>15</v>
      </c>
      <c r="C1649" s="1" t="s">
        <v>32</v>
      </c>
      <c r="D1649" s="1" t="s">
        <v>13601</v>
      </c>
      <c r="E1649" s="16">
        <v>59.99</v>
      </c>
      <c r="F1649" s="74"/>
      <c r="G1649" s="74">
        <v>9</v>
      </c>
      <c r="H1649" s="16">
        <v>4259.29</v>
      </c>
      <c r="I1649" s="16">
        <v>473.25444444444446</v>
      </c>
      <c r="J1649" s="12">
        <v>0.90349328587731514</v>
      </c>
      <c r="K1649" s="23">
        <v>-0.74642857142857144</v>
      </c>
      <c r="L1649"/>
      <c r="M1649" s="12" t="str">
        <f t="shared" si="25"/>
        <v xml:space="preserve"> </v>
      </c>
    </row>
    <row r="1650" spans="1:13" x14ac:dyDescent="0.25">
      <c r="A1650" s="1" t="s">
        <v>12405</v>
      </c>
      <c r="B1650" s="1" t="s">
        <v>15</v>
      </c>
      <c r="C1650" s="1" t="s">
        <v>32</v>
      </c>
      <c r="D1650" s="1" t="s">
        <v>13599</v>
      </c>
      <c r="E1650" s="16">
        <v>59.99</v>
      </c>
      <c r="F1650" s="74"/>
      <c r="G1650" s="74">
        <v>10</v>
      </c>
      <c r="H1650" s="16">
        <v>4619.2299999999996</v>
      </c>
      <c r="I1650" s="16">
        <v>461.92299999999994</v>
      </c>
      <c r="J1650" s="12">
        <v>0.91206724512433968</v>
      </c>
      <c r="K1650" s="23">
        <v>-0.65777777777777779</v>
      </c>
      <c r="L1650"/>
      <c r="M1650" s="12" t="str">
        <f t="shared" si="25"/>
        <v xml:space="preserve"> </v>
      </c>
    </row>
    <row r="1651" spans="1:13" x14ac:dyDescent="0.25">
      <c r="A1651" s="1" t="s">
        <v>12405</v>
      </c>
      <c r="B1651" s="1" t="s">
        <v>15</v>
      </c>
      <c r="C1651" s="1" t="s">
        <v>32</v>
      </c>
      <c r="D1651" s="1" t="s">
        <v>10728</v>
      </c>
      <c r="E1651" s="16">
        <v>54.99</v>
      </c>
      <c r="F1651" s="74"/>
      <c r="G1651" s="74">
        <v>54</v>
      </c>
      <c r="H1651" s="16">
        <v>24108.23</v>
      </c>
      <c r="I1651" s="16">
        <v>446.4487037037037</v>
      </c>
      <c r="J1651" s="12">
        <v>0.92035397904198923</v>
      </c>
      <c r="K1651" s="23">
        <v>0.2839541875371141</v>
      </c>
      <c r="L1651"/>
      <c r="M1651" s="12" t="str">
        <f t="shared" si="25"/>
        <v xml:space="preserve"> </v>
      </c>
    </row>
    <row r="1652" spans="1:13" x14ac:dyDescent="0.25">
      <c r="A1652" s="1" t="s">
        <v>12405</v>
      </c>
      <c r="B1652" s="1" t="s">
        <v>15</v>
      </c>
      <c r="C1652" s="1" t="s">
        <v>32</v>
      </c>
      <c r="D1652" s="1" t="s">
        <v>12159</v>
      </c>
      <c r="E1652" s="16">
        <v>59.99</v>
      </c>
      <c r="F1652" s="74"/>
      <c r="G1652" s="74">
        <v>29</v>
      </c>
      <c r="H1652" s="16">
        <v>12718.38</v>
      </c>
      <c r="I1652" s="16">
        <v>438.56482758620689</v>
      </c>
      <c r="J1652" s="12">
        <v>0.92849437681153613</v>
      </c>
      <c r="K1652" s="23">
        <v>0.34745444875524689</v>
      </c>
      <c r="L1652"/>
      <c r="M1652" s="12" t="str">
        <f t="shared" si="25"/>
        <v xml:space="preserve"> </v>
      </c>
    </row>
    <row r="1653" spans="1:13" x14ac:dyDescent="0.25">
      <c r="A1653" s="1" t="s">
        <v>12405</v>
      </c>
      <c r="B1653" s="1" t="s">
        <v>15</v>
      </c>
      <c r="C1653" s="1" t="s">
        <v>32</v>
      </c>
      <c r="D1653" s="1" t="s">
        <v>8774</v>
      </c>
      <c r="E1653" s="16">
        <v>64.989999999999995</v>
      </c>
      <c r="F1653" s="74"/>
      <c r="G1653" s="74">
        <v>70</v>
      </c>
      <c r="H1653" s="16">
        <v>30494.13</v>
      </c>
      <c r="I1653" s="16">
        <v>435.63042857142858</v>
      </c>
      <c r="J1653" s="12">
        <v>0.93658030788951929</v>
      </c>
      <c r="K1653" s="23">
        <v>-0.20286891727454159</v>
      </c>
      <c r="L1653"/>
      <c r="M1653" s="12" t="str">
        <f t="shared" si="25"/>
        <v xml:space="preserve"> </v>
      </c>
    </row>
    <row r="1654" spans="1:13" x14ac:dyDescent="0.25">
      <c r="A1654" s="1" t="s">
        <v>12405</v>
      </c>
      <c r="B1654" s="1" t="s">
        <v>15</v>
      </c>
      <c r="C1654" s="1" t="s">
        <v>32</v>
      </c>
      <c r="D1654" s="1" t="s">
        <v>5756</v>
      </c>
      <c r="E1654" s="16">
        <v>51.99</v>
      </c>
      <c r="F1654" s="74"/>
      <c r="G1654" s="74">
        <v>44</v>
      </c>
      <c r="H1654" s="16">
        <v>18588.240000000002</v>
      </c>
      <c r="I1654" s="16">
        <v>422.46000000000004</v>
      </c>
      <c r="J1654" s="12">
        <v>0.94442177675662031</v>
      </c>
      <c r="K1654" s="23">
        <v>9.6676560699626712E-2</v>
      </c>
      <c r="L1654"/>
      <c r="M1654" s="12" t="str">
        <f t="shared" si="25"/>
        <v xml:space="preserve"> </v>
      </c>
    </row>
    <row r="1655" spans="1:13" x14ac:dyDescent="0.25">
      <c r="A1655" s="1" t="s">
        <v>12405</v>
      </c>
      <c r="B1655" s="1" t="s">
        <v>15</v>
      </c>
      <c r="C1655" s="1" t="s">
        <v>32</v>
      </c>
      <c r="D1655" s="1" t="s">
        <v>10597</v>
      </c>
      <c r="E1655" s="16">
        <v>44.99</v>
      </c>
      <c r="F1655" s="74"/>
      <c r="G1655" s="74">
        <v>31</v>
      </c>
      <c r="H1655" s="16">
        <v>12732.86</v>
      </c>
      <c r="I1655" s="16">
        <v>410.73741935483872</v>
      </c>
      <c r="J1655" s="12">
        <v>0.95204565756527537</v>
      </c>
      <c r="K1655" s="23">
        <v>-0.37204228318131916</v>
      </c>
      <c r="L1655"/>
      <c r="M1655" s="12" t="str">
        <f t="shared" si="25"/>
        <v xml:space="preserve"> </v>
      </c>
    </row>
    <row r="1656" spans="1:13" x14ac:dyDescent="0.25">
      <c r="A1656" s="1" t="s">
        <v>12405</v>
      </c>
      <c r="B1656" s="1" t="s">
        <v>15</v>
      </c>
      <c r="C1656" s="1" t="s">
        <v>32</v>
      </c>
      <c r="D1656" s="1" t="s">
        <v>11007</v>
      </c>
      <c r="E1656" s="16">
        <v>51.99</v>
      </c>
      <c r="F1656" s="74"/>
      <c r="G1656" s="74">
        <v>35</v>
      </c>
      <c r="H1656" s="16">
        <v>13276.28</v>
      </c>
      <c r="I1656" s="16">
        <v>379.32228571428573</v>
      </c>
      <c r="J1656" s="12">
        <v>0.95908642803828148</v>
      </c>
      <c r="K1656" s="23">
        <v>8.2668776070230265E-2</v>
      </c>
      <c r="L1656"/>
      <c r="M1656" s="12" t="str">
        <f t="shared" si="25"/>
        <v xml:space="preserve"> </v>
      </c>
    </row>
    <row r="1657" spans="1:13" x14ac:dyDescent="0.25">
      <c r="A1657" s="1" t="s">
        <v>12405</v>
      </c>
      <c r="B1657" s="1" t="s">
        <v>15</v>
      </c>
      <c r="C1657" s="1" t="s">
        <v>32</v>
      </c>
      <c r="D1657" s="1" t="s">
        <v>9596</v>
      </c>
      <c r="E1657" s="16">
        <v>72.989999999999995</v>
      </c>
      <c r="F1657" s="74"/>
      <c r="G1657" s="74">
        <v>51</v>
      </c>
      <c r="H1657" s="16">
        <v>17536.41</v>
      </c>
      <c r="I1657" s="16">
        <v>343.85117647058826</v>
      </c>
      <c r="J1657" s="12">
        <v>0.96546880339976004</v>
      </c>
      <c r="K1657" s="23">
        <v>-0.18909886926883279</v>
      </c>
      <c r="L1657"/>
      <c r="M1657" s="12" t="str">
        <f t="shared" si="25"/>
        <v xml:space="preserve"> </v>
      </c>
    </row>
    <row r="1658" spans="1:13" x14ac:dyDescent="0.25">
      <c r="A1658" s="1" t="s">
        <v>12405</v>
      </c>
      <c r="B1658" s="1" t="s">
        <v>15</v>
      </c>
      <c r="C1658" s="1" t="s">
        <v>32</v>
      </c>
      <c r="D1658" s="1" t="s">
        <v>11390</v>
      </c>
      <c r="E1658" s="16">
        <v>59.99</v>
      </c>
      <c r="F1658" s="74"/>
      <c r="G1658" s="74">
        <v>54</v>
      </c>
      <c r="H1658" s="16">
        <v>18535.849999999999</v>
      </c>
      <c r="I1658" s="16">
        <v>343.25648148148144</v>
      </c>
      <c r="J1658" s="12">
        <v>0.97184014036176292</v>
      </c>
      <c r="K1658" s="23">
        <v>-0.33722802029237153</v>
      </c>
      <c r="L1658"/>
      <c r="M1658" s="12" t="str">
        <f t="shared" si="25"/>
        <v xml:space="preserve"> </v>
      </c>
    </row>
    <row r="1659" spans="1:13" x14ac:dyDescent="0.25">
      <c r="A1659" s="1" t="s">
        <v>12405</v>
      </c>
      <c r="B1659" s="1" t="s">
        <v>15</v>
      </c>
      <c r="C1659" s="1" t="s">
        <v>32</v>
      </c>
      <c r="D1659" s="1" t="s">
        <v>12962</v>
      </c>
      <c r="E1659" s="16">
        <v>69.989999999999995</v>
      </c>
      <c r="F1659" s="74"/>
      <c r="G1659" s="74">
        <v>10</v>
      </c>
      <c r="H1659" s="16">
        <v>3359.55</v>
      </c>
      <c r="I1659" s="16">
        <v>335.95500000000004</v>
      </c>
      <c r="J1659" s="12">
        <v>0.97807595126278779</v>
      </c>
      <c r="K1659" s="23">
        <v>-0.44691390950892207</v>
      </c>
      <c r="L1659"/>
      <c r="M1659" s="12" t="str">
        <f t="shared" si="25"/>
        <v xml:space="preserve"> </v>
      </c>
    </row>
    <row r="1660" spans="1:13" x14ac:dyDescent="0.25">
      <c r="A1660" s="1" t="s">
        <v>12405</v>
      </c>
      <c r="B1660" s="1" t="s">
        <v>15</v>
      </c>
      <c r="C1660" s="1" t="s">
        <v>32</v>
      </c>
      <c r="D1660" s="1" t="s">
        <v>12137</v>
      </c>
      <c r="E1660" s="16">
        <v>57.99</v>
      </c>
      <c r="F1660" s="74"/>
      <c r="G1660" s="74">
        <v>51</v>
      </c>
      <c r="H1660" s="16">
        <v>15396.27</v>
      </c>
      <c r="I1660" s="16">
        <v>301.88764705882352</v>
      </c>
      <c r="J1660" s="12">
        <v>0.983679422800387</v>
      </c>
      <c r="K1660" s="23">
        <v>-0.36307276836335822</v>
      </c>
      <c r="L1660"/>
      <c r="M1660" s="12" t="str">
        <f t="shared" si="25"/>
        <v>X</v>
      </c>
    </row>
    <row r="1661" spans="1:13" x14ac:dyDescent="0.25">
      <c r="A1661" s="1" t="s">
        <v>12405</v>
      </c>
      <c r="B1661" s="1" t="s">
        <v>15</v>
      </c>
      <c r="C1661" s="1" t="s">
        <v>32</v>
      </c>
      <c r="D1661" s="1" t="s">
        <v>12164</v>
      </c>
      <c r="E1661" s="16">
        <v>99.99</v>
      </c>
      <c r="F1661" s="74"/>
      <c r="G1661" s="74">
        <v>26</v>
      </c>
      <c r="H1661" s="16">
        <v>7099.29</v>
      </c>
      <c r="I1661" s="16">
        <v>273.04961538461538</v>
      </c>
      <c r="J1661" s="12">
        <v>0.98874761874370087</v>
      </c>
      <c r="K1661" s="23">
        <v>-0.41322314049586784</v>
      </c>
      <c r="L1661"/>
      <c r="M1661" s="12" t="str">
        <f t="shared" si="25"/>
        <v>X</v>
      </c>
    </row>
    <row r="1662" spans="1:13" x14ac:dyDescent="0.25">
      <c r="A1662" s="1" t="s">
        <v>12405</v>
      </c>
      <c r="B1662" s="1" t="s">
        <v>15</v>
      </c>
      <c r="C1662" s="1" t="s">
        <v>32</v>
      </c>
      <c r="D1662" s="1" t="s">
        <v>12889</v>
      </c>
      <c r="E1662" s="16">
        <v>69.989999999999995</v>
      </c>
      <c r="F1662" s="74"/>
      <c r="G1662" s="74">
        <v>26</v>
      </c>
      <c r="H1662" s="16">
        <v>6749.1</v>
      </c>
      <c r="I1662" s="16">
        <v>259.58076923076925</v>
      </c>
      <c r="J1662" s="12">
        <v>0.99356581341401584</v>
      </c>
      <c r="K1662" s="23">
        <v>-0.69758316563764011</v>
      </c>
      <c r="L1662"/>
      <c r="M1662" s="12" t="str">
        <f t="shared" si="25"/>
        <v>X</v>
      </c>
    </row>
    <row r="1663" spans="1:13" x14ac:dyDescent="0.25">
      <c r="A1663" s="1" t="s">
        <v>12405</v>
      </c>
      <c r="B1663" s="1" t="s">
        <v>15</v>
      </c>
      <c r="C1663" s="1" t="s">
        <v>32</v>
      </c>
      <c r="D1663" s="1" t="s">
        <v>9628</v>
      </c>
      <c r="E1663" s="16">
        <v>52.99</v>
      </c>
      <c r="F1663" s="74"/>
      <c r="G1663" s="74">
        <v>35</v>
      </c>
      <c r="H1663" s="16">
        <v>8815.2900000000009</v>
      </c>
      <c r="I1663" s="16">
        <v>251.86542857142859</v>
      </c>
      <c r="J1663" s="12">
        <v>0.99824080019818939</v>
      </c>
      <c r="K1663" s="23">
        <v>-0.34528857230071308</v>
      </c>
      <c r="L1663"/>
      <c r="M1663" s="12" t="str">
        <f t="shared" si="25"/>
        <v>X</v>
      </c>
    </row>
    <row r="1664" spans="1:13" x14ac:dyDescent="0.25">
      <c r="A1664" s="1" t="s">
        <v>12405</v>
      </c>
      <c r="B1664" s="1" t="s">
        <v>15</v>
      </c>
      <c r="C1664" s="1" t="s">
        <v>32</v>
      </c>
      <c r="D1664" s="1" t="s">
        <v>14784</v>
      </c>
      <c r="E1664" s="16">
        <v>64.989999999999995</v>
      </c>
      <c r="F1664" s="74"/>
      <c r="G1664" s="74">
        <v>48</v>
      </c>
      <c r="H1664" s="16">
        <v>4549.3</v>
      </c>
      <c r="I1664" s="16">
        <v>94.777083333333337</v>
      </c>
      <c r="J1664" s="12">
        <v>1.0000000000000002</v>
      </c>
      <c r="K1664" s="23">
        <v>-0.2134831460674157</v>
      </c>
      <c r="L1664"/>
      <c r="M1664" s="12" t="str">
        <f t="shared" si="25"/>
        <v>X</v>
      </c>
    </row>
    <row r="1665" spans="1:13" x14ac:dyDescent="0.25">
      <c r="A1665" s="1" t="s">
        <v>12405</v>
      </c>
      <c r="B1665" s="1" t="s">
        <v>15</v>
      </c>
      <c r="C1665" s="1" t="s">
        <v>32</v>
      </c>
      <c r="D1665" s="1" t="s">
        <v>14006</v>
      </c>
      <c r="E1665" s="16">
        <v>77.989999999999995</v>
      </c>
      <c r="F1665" s="74"/>
      <c r="G1665" s="74">
        <v>0</v>
      </c>
      <c r="H1665" s="16"/>
      <c r="I1665" s="16">
        <v>0</v>
      </c>
      <c r="J1665" s="12">
        <v>1.0000000000000002</v>
      </c>
      <c r="K1665" s="23">
        <v>-1</v>
      </c>
      <c r="L1665"/>
      <c r="M1665" s="12" t="str">
        <f t="shared" si="25"/>
        <v>X</v>
      </c>
    </row>
    <row r="1666" spans="1:13" x14ac:dyDescent="0.25">
      <c r="A1666" s="1" t="s">
        <v>12405</v>
      </c>
      <c r="B1666" s="1" t="s">
        <v>15</v>
      </c>
      <c r="C1666" s="1" t="s">
        <v>33</v>
      </c>
      <c r="D1666" s="1"/>
      <c r="E1666" s="16">
        <v>2371.1599999999994</v>
      </c>
      <c r="F1666" s="74"/>
      <c r="G1666" s="74">
        <v>975</v>
      </c>
      <c r="H1666" s="16">
        <v>678388.58</v>
      </c>
      <c r="I1666" s="16">
        <v>53875.110283537819</v>
      </c>
      <c r="J1666" s="12"/>
      <c r="K1666" s="23">
        <v>-0.14869730173160178</v>
      </c>
      <c r="L1666"/>
      <c r="M1666" s="12" t="str">
        <f t="shared" si="25"/>
        <v xml:space="preserve"> </v>
      </c>
    </row>
    <row r="1667" spans="1:13" x14ac:dyDescent="0.25">
      <c r="A1667" s="1" t="s">
        <v>12405</v>
      </c>
      <c r="B1667" s="1" t="s">
        <v>15</v>
      </c>
      <c r="C1667" s="1" t="s">
        <v>34</v>
      </c>
      <c r="D1667" s="1" t="s">
        <v>15973</v>
      </c>
      <c r="E1667" s="16">
        <v>39.99</v>
      </c>
      <c r="F1667" s="74"/>
      <c r="G1667" s="74">
        <v>32</v>
      </c>
      <c r="H1667" s="16">
        <v>9597.83</v>
      </c>
      <c r="I1667" s="16">
        <v>299.9321875</v>
      </c>
      <c r="J1667" s="12">
        <v>1</v>
      </c>
      <c r="K1667" s="23" t="e">
        <v>#DIV/0!</v>
      </c>
      <c r="L1667"/>
      <c r="M1667" s="12" t="str">
        <f t="shared" si="25"/>
        <v>X</v>
      </c>
    </row>
    <row r="1668" spans="1:13" x14ac:dyDescent="0.25">
      <c r="A1668" s="1" t="s">
        <v>12405</v>
      </c>
      <c r="B1668" s="1" t="s">
        <v>15</v>
      </c>
      <c r="C1668" s="1" t="s">
        <v>35</v>
      </c>
      <c r="D1668" s="1"/>
      <c r="E1668" s="16">
        <v>39.99</v>
      </c>
      <c r="F1668" s="74"/>
      <c r="G1668" s="74">
        <v>32</v>
      </c>
      <c r="H1668" s="16">
        <v>9597.83</v>
      </c>
      <c r="I1668" s="16">
        <v>299.9321875</v>
      </c>
      <c r="J1668" s="12"/>
      <c r="K1668" s="23" t="e">
        <v>#DIV/0!</v>
      </c>
      <c r="L1668"/>
      <c r="M1668" s="12" t="str">
        <f t="shared" si="25"/>
        <v xml:space="preserve"> </v>
      </c>
    </row>
    <row r="1669" spans="1:13" x14ac:dyDescent="0.25">
      <c r="A1669" s="1" t="s">
        <v>12405</v>
      </c>
      <c r="B1669" s="1" t="s">
        <v>15</v>
      </c>
      <c r="C1669" s="1" t="s">
        <v>10307</v>
      </c>
      <c r="D1669" s="1" t="s">
        <v>15981</v>
      </c>
      <c r="E1669" s="16">
        <v>129.99</v>
      </c>
      <c r="F1669" s="74"/>
      <c r="G1669" s="74">
        <v>9</v>
      </c>
      <c r="H1669" s="16">
        <v>60705.33</v>
      </c>
      <c r="I1669" s="16">
        <v>6745.0366666666669</v>
      </c>
      <c r="J1669" s="12">
        <v>1</v>
      </c>
      <c r="K1669" s="23" t="e">
        <v>#DIV/0!</v>
      </c>
      <c r="L1669"/>
      <c r="M1669" s="12" t="str">
        <f t="shared" si="25"/>
        <v>X</v>
      </c>
    </row>
    <row r="1670" spans="1:13" x14ac:dyDescent="0.25">
      <c r="A1670" s="1" t="s">
        <v>12405</v>
      </c>
      <c r="B1670" s="1" t="s">
        <v>15</v>
      </c>
      <c r="C1670" s="1" t="s">
        <v>10307</v>
      </c>
      <c r="D1670" s="1" t="s">
        <v>15750</v>
      </c>
      <c r="E1670" s="16">
        <v>79.989999999999995</v>
      </c>
      <c r="F1670" s="74"/>
      <c r="G1670" s="74">
        <v>0</v>
      </c>
      <c r="H1670" s="16">
        <v>15518.06</v>
      </c>
      <c r="I1670" s="16">
        <v>0</v>
      </c>
      <c r="J1670" s="12">
        <v>1</v>
      </c>
      <c r="K1670" s="23" t="e">
        <v>#DIV/0!</v>
      </c>
      <c r="L1670"/>
      <c r="M1670" s="12" t="str">
        <f t="shared" si="25"/>
        <v>X</v>
      </c>
    </row>
    <row r="1671" spans="1:13" x14ac:dyDescent="0.25">
      <c r="A1671" s="1" t="s">
        <v>12405</v>
      </c>
      <c r="B1671" s="1" t="s">
        <v>15</v>
      </c>
      <c r="C1671" s="1" t="s">
        <v>15183</v>
      </c>
      <c r="D1671" s="1"/>
      <c r="E1671" s="16">
        <v>209.98000000000002</v>
      </c>
      <c r="F1671" s="74"/>
      <c r="G1671" s="74">
        <v>9</v>
      </c>
      <c r="H1671" s="16">
        <v>76223.39</v>
      </c>
      <c r="I1671" s="16">
        <v>6745.0366666666669</v>
      </c>
      <c r="J1671" s="12"/>
      <c r="K1671" s="23" t="e">
        <v>#DIV/0!</v>
      </c>
      <c r="L1671"/>
      <c r="M1671" s="12" t="str">
        <f t="shared" si="25"/>
        <v xml:space="preserve"> </v>
      </c>
    </row>
    <row r="1672" spans="1:13" x14ac:dyDescent="0.25">
      <c r="A1672" s="1" t="s">
        <v>12405</v>
      </c>
      <c r="B1672" s="1" t="s">
        <v>16</v>
      </c>
      <c r="C1672" s="1"/>
      <c r="D1672" s="1"/>
      <c r="E1672" s="16">
        <v>2621.1299999999992</v>
      </c>
      <c r="F1672" s="74"/>
      <c r="G1672" s="74">
        <v>1016</v>
      </c>
      <c r="H1672" s="16">
        <v>764209.79999999993</v>
      </c>
      <c r="I1672" s="16">
        <v>60920.079137704488</v>
      </c>
      <c r="J1672" s="12"/>
      <c r="K1672" s="23">
        <v>-4.1001154849698462E-2</v>
      </c>
      <c r="L1672"/>
      <c r="M1672" s="12" t="str">
        <f t="shared" ref="M1672:M1735" si="26">IF(J1672&gt;$M$3,"X"," ")</f>
        <v xml:space="preserve"> </v>
      </c>
    </row>
    <row r="1673" spans="1:13" x14ac:dyDescent="0.25">
      <c r="A1673" s="1" t="s">
        <v>12405</v>
      </c>
      <c r="B1673" s="1" t="s">
        <v>19</v>
      </c>
      <c r="C1673" s="1" t="s">
        <v>32</v>
      </c>
      <c r="D1673" s="1" t="s">
        <v>5502</v>
      </c>
      <c r="E1673" s="16">
        <v>19.989999999999998</v>
      </c>
      <c r="F1673" s="74"/>
      <c r="G1673" s="74">
        <v>143</v>
      </c>
      <c r="H1673" s="16">
        <v>64302.89</v>
      </c>
      <c r="I1673" s="16">
        <v>449.67055944055943</v>
      </c>
      <c r="J1673" s="12">
        <v>0.67119561036505737</v>
      </c>
      <c r="K1673" s="23">
        <v>-0.10857189515890342</v>
      </c>
      <c r="L1673"/>
      <c r="M1673" s="12" t="str">
        <f t="shared" si="26"/>
        <v xml:space="preserve"> </v>
      </c>
    </row>
    <row r="1674" spans="1:13" x14ac:dyDescent="0.25">
      <c r="A1674" s="1" t="s">
        <v>12405</v>
      </c>
      <c r="B1674" s="1" t="s">
        <v>19</v>
      </c>
      <c r="C1674" s="1" t="s">
        <v>32</v>
      </c>
      <c r="D1674" s="1" t="s">
        <v>16097</v>
      </c>
      <c r="E1674" s="16">
        <v>18.989999999999998</v>
      </c>
      <c r="F1674" s="74"/>
      <c r="G1674" s="74">
        <v>25</v>
      </c>
      <c r="H1674" s="16">
        <v>5507.1</v>
      </c>
      <c r="I1674" s="16">
        <v>220.28400000000002</v>
      </c>
      <c r="J1674" s="12">
        <v>1</v>
      </c>
      <c r="K1674" s="23" t="e">
        <v>#DIV/0!</v>
      </c>
      <c r="L1674"/>
      <c r="M1674" s="12" t="str">
        <f t="shared" si="26"/>
        <v>X</v>
      </c>
    </row>
    <row r="1675" spans="1:13" x14ac:dyDescent="0.25">
      <c r="A1675" s="1" t="s">
        <v>12405</v>
      </c>
      <c r="B1675" s="1" t="s">
        <v>19</v>
      </c>
      <c r="C1675" s="1" t="s">
        <v>33</v>
      </c>
      <c r="D1675" s="1"/>
      <c r="E1675" s="16">
        <v>38.979999999999997</v>
      </c>
      <c r="F1675" s="74"/>
      <c r="G1675" s="74">
        <v>168</v>
      </c>
      <c r="H1675" s="16">
        <v>69809.990000000005</v>
      </c>
      <c r="I1675" s="16">
        <v>669.95455944055948</v>
      </c>
      <c r="J1675" s="12"/>
      <c r="K1675" s="23">
        <v>-3.2227212732181987E-2</v>
      </c>
      <c r="L1675"/>
      <c r="M1675" s="12" t="str">
        <f t="shared" si="26"/>
        <v xml:space="preserve"> </v>
      </c>
    </row>
    <row r="1676" spans="1:13" x14ac:dyDescent="0.25">
      <c r="A1676" s="1" t="s">
        <v>12405</v>
      </c>
      <c r="B1676" s="1" t="s">
        <v>20</v>
      </c>
      <c r="C1676" s="1"/>
      <c r="D1676" s="1"/>
      <c r="E1676" s="16">
        <v>38.979999999999997</v>
      </c>
      <c r="F1676" s="74"/>
      <c r="G1676" s="74">
        <v>168</v>
      </c>
      <c r="H1676" s="16">
        <v>69809.990000000005</v>
      </c>
      <c r="I1676" s="16">
        <v>669.95455944055948</v>
      </c>
      <c r="J1676" s="12"/>
      <c r="K1676" s="23">
        <v>-3.2227212732181987E-2</v>
      </c>
      <c r="L1676"/>
      <c r="M1676" s="12" t="str">
        <f t="shared" si="26"/>
        <v xml:space="preserve"> </v>
      </c>
    </row>
    <row r="1677" spans="1:13" x14ac:dyDescent="0.25">
      <c r="A1677" s="1" t="s">
        <v>12405</v>
      </c>
      <c r="B1677" s="1" t="s">
        <v>21</v>
      </c>
      <c r="C1677" s="1" t="s">
        <v>32</v>
      </c>
      <c r="D1677" s="1" t="s">
        <v>5628</v>
      </c>
      <c r="E1677" s="16">
        <v>29.99</v>
      </c>
      <c r="F1677" s="74"/>
      <c r="G1677" s="74">
        <v>97</v>
      </c>
      <c r="H1677" s="16">
        <v>113703.46</v>
      </c>
      <c r="I1677" s="16">
        <v>1172.2006185567011</v>
      </c>
      <c r="J1677" s="12">
        <v>0.17888055249835444</v>
      </c>
      <c r="K1677" s="23">
        <v>-8.7516172621599386E-2</v>
      </c>
      <c r="L1677"/>
      <c r="M1677" s="12" t="str">
        <f t="shared" si="26"/>
        <v xml:space="preserve"> </v>
      </c>
    </row>
    <row r="1678" spans="1:13" x14ac:dyDescent="0.25">
      <c r="A1678" s="1" t="s">
        <v>12405</v>
      </c>
      <c r="B1678" s="1" t="s">
        <v>21</v>
      </c>
      <c r="C1678" s="1" t="s">
        <v>32</v>
      </c>
      <c r="D1678" s="1" t="s">
        <v>9146</v>
      </c>
      <c r="E1678" s="16">
        <v>26.99</v>
      </c>
      <c r="F1678" s="74"/>
      <c r="G1678" s="74">
        <v>106</v>
      </c>
      <c r="H1678" s="16">
        <v>108747.66</v>
      </c>
      <c r="I1678" s="16">
        <v>1025.921320754717</v>
      </c>
      <c r="J1678" s="12">
        <v>0.33543854246290949</v>
      </c>
      <c r="K1678" s="23">
        <v>-1.6699202944088554E-2</v>
      </c>
      <c r="L1678"/>
      <c r="M1678" s="12" t="str">
        <f t="shared" si="26"/>
        <v xml:space="preserve"> </v>
      </c>
    </row>
    <row r="1679" spans="1:13" x14ac:dyDescent="0.25">
      <c r="A1679" s="1" t="s">
        <v>12405</v>
      </c>
      <c r="B1679" s="1" t="s">
        <v>21</v>
      </c>
      <c r="C1679" s="1" t="s">
        <v>32</v>
      </c>
      <c r="D1679" s="1" t="s">
        <v>12172</v>
      </c>
      <c r="E1679" s="16">
        <v>26.99</v>
      </c>
      <c r="F1679" s="74"/>
      <c r="G1679" s="74">
        <v>72</v>
      </c>
      <c r="H1679" s="16">
        <v>66236.42</v>
      </c>
      <c r="I1679" s="16">
        <v>919.95027777777773</v>
      </c>
      <c r="J1679" s="12">
        <v>0.47582510373475334</v>
      </c>
      <c r="K1679" s="23">
        <v>2.1124734722923311E-2</v>
      </c>
      <c r="L1679"/>
      <c r="M1679" s="12" t="str">
        <f t="shared" si="26"/>
        <v xml:space="preserve"> </v>
      </c>
    </row>
    <row r="1680" spans="1:13" x14ac:dyDescent="0.25">
      <c r="A1680" s="1" t="s">
        <v>12405</v>
      </c>
      <c r="B1680" s="1" t="s">
        <v>21</v>
      </c>
      <c r="C1680" s="1" t="s">
        <v>32</v>
      </c>
      <c r="D1680" s="1" t="s">
        <v>8319</v>
      </c>
      <c r="E1680" s="16">
        <v>29.99</v>
      </c>
      <c r="F1680" s="74"/>
      <c r="G1680" s="74">
        <v>42</v>
      </c>
      <c r="H1680" s="16">
        <v>33273.160000000003</v>
      </c>
      <c r="I1680" s="16">
        <v>792.21809523809532</v>
      </c>
      <c r="J1680" s="12">
        <v>0.59671943558544893</v>
      </c>
      <c r="K1680" s="23">
        <v>-0.29215365040221297</v>
      </c>
      <c r="L1680"/>
      <c r="M1680" s="12" t="str">
        <f t="shared" si="26"/>
        <v xml:space="preserve"> </v>
      </c>
    </row>
    <row r="1681" spans="1:13" x14ac:dyDescent="0.25">
      <c r="A1681" s="1" t="s">
        <v>12405</v>
      </c>
      <c r="B1681" s="1" t="s">
        <v>21</v>
      </c>
      <c r="C1681" s="1" t="s">
        <v>32</v>
      </c>
      <c r="D1681" s="1" t="s">
        <v>6309</v>
      </c>
      <c r="E1681" s="16">
        <v>25.99</v>
      </c>
      <c r="F1681" s="74"/>
      <c r="G1681" s="74">
        <v>60</v>
      </c>
      <c r="H1681" s="16">
        <v>46510.79</v>
      </c>
      <c r="I1681" s="16">
        <v>775.17983333333336</v>
      </c>
      <c r="J1681" s="12">
        <v>0.71501368887033712</v>
      </c>
      <c r="K1681" s="23">
        <v>-4.7194320710869819E-2</v>
      </c>
      <c r="L1681"/>
      <c r="M1681" s="12" t="str">
        <f t="shared" si="26"/>
        <v xml:space="preserve"> </v>
      </c>
    </row>
    <row r="1682" spans="1:13" x14ac:dyDescent="0.25">
      <c r="A1682" s="1" t="s">
        <v>12405</v>
      </c>
      <c r="B1682" s="1" t="s">
        <v>21</v>
      </c>
      <c r="C1682" s="1" t="s">
        <v>32</v>
      </c>
      <c r="D1682" s="1" t="s">
        <v>11980</v>
      </c>
      <c r="E1682" s="16">
        <v>29.99</v>
      </c>
      <c r="F1682" s="74"/>
      <c r="G1682" s="74">
        <v>3</v>
      </c>
      <c r="H1682" s="16">
        <v>1499.5</v>
      </c>
      <c r="I1682" s="16">
        <v>499.83333333333331</v>
      </c>
      <c r="J1682" s="12">
        <v>0.79128942308198547</v>
      </c>
      <c r="K1682" s="23">
        <v>-0.84203135353688585</v>
      </c>
      <c r="L1682"/>
      <c r="M1682" s="12" t="str">
        <f t="shared" si="26"/>
        <v xml:space="preserve"> </v>
      </c>
    </row>
    <row r="1683" spans="1:13" x14ac:dyDescent="0.25">
      <c r="A1683" s="1" t="s">
        <v>12405</v>
      </c>
      <c r="B1683" s="1" t="s">
        <v>21</v>
      </c>
      <c r="C1683" s="1" t="s">
        <v>32</v>
      </c>
      <c r="D1683" s="1" t="s">
        <v>11576</v>
      </c>
      <c r="E1683" s="16">
        <v>21.99</v>
      </c>
      <c r="F1683" s="74"/>
      <c r="G1683" s="74">
        <v>60</v>
      </c>
      <c r="H1683" s="16">
        <v>29444.19</v>
      </c>
      <c r="I1683" s="16">
        <v>490.73649999999998</v>
      </c>
      <c r="J1683" s="12">
        <v>0.86617695927796001</v>
      </c>
      <c r="K1683" s="23">
        <v>-0.15939550180715678</v>
      </c>
      <c r="L1683"/>
      <c r="M1683" s="12" t="str">
        <f t="shared" si="26"/>
        <v xml:space="preserve"> </v>
      </c>
    </row>
    <row r="1684" spans="1:13" x14ac:dyDescent="0.25">
      <c r="A1684" s="1" t="s">
        <v>12405</v>
      </c>
      <c r="B1684" s="1" t="s">
        <v>21</v>
      </c>
      <c r="C1684" s="1" t="s">
        <v>32</v>
      </c>
      <c r="D1684" s="1" t="s">
        <v>8695</v>
      </c>
      <c r="E1684" s="16">
        <v>29.99</v>
      </c>
      <c r="F1684" s="74"/>
      <c r="G1684" s="74">
        <v>72</v>
      </c>
      <c r="H1684" s="16">
        <v>33564.04</v>
      </c>
      <c r="I1684" s="16">
        <v>466.16722222222222</v>
      </c>
      <c r="J1684" s="12">
        <v>0.93731516629444156</v>
      </c>
      <c r="K1684" s="23">
        <v>-0.29186980411881314</v>
      </c>
      <c r="L1684"/>
      <c r="M1684" s="12" t="str">
        <f t="shared" si="26"/>
        <v xml:space="preserve"> </v>
      </c>
    </row>
    <row r="1685" spans="1:13" x14ac:dyDescent="0.25">
      <c r="A1685" s="1" t="s">
        <v>12405</v>
      </c>
      <c r="B1685" s="1" t="s">
        <v>21</v>
      </c>
      <c r="C1685" s="1" t="s">
        <v>32</v>
      </c>
      <c r="D1685" s="1" t="s">
        <v>11915</v>
      </c>
      <c r="E1685" s="16">
        <v>24.99</v>
      </c>
      <c r="F1685" s="74"/>
      <c r="G1685" s="74">
        <v>41</v>
      </c>
      <c r="H1685" s="16">
        <v>16841.669999999998</v>
      </c>
      <c r="I1685" s="16">
        <v>410.77243902439022</v>
      </c>
      <c r="J1685" s="12">
        <v>1</v>
      </c>
      <c r="K1685" s="23">
        <v>-0.16059002078380369</v>
      </c>
      <c r="L1685"/>
      <c r="M1685" s="12" t="str">
        <f t="shared" si="26"/>
        <v>X</v>
      </c>
    </row>
    <row r="1686" spans="1:13" x14ac:dyDescent="0.25">
      <c r="A1686" s="1" t="s">
        <v>12405</v>
      </c>
      <c r="B1686" s="1" t="s">
        <v>21</v>
      </c>
      <c r="C1686" s="1" t="s">
        <v>33</v>
      </c>
      <c r="D1686" s="1"/>
      <c r="E1686" s="16">
        <v>246.91000000000003</v>
      </c>
      <c r="F1686" s="74"/>
      <c r="G1686" s="74">
        <v>553</v>
      </c>
      <c r="H1686" s="16">
        <v>449820.88999999996</v>
      </c>
      <c r="I1686" s="16">
        <v>6552.97964024057</v>
      </c>
      <c r="J1686" s="12"/>
      <c r="K1686" s="23">
        <v>-0.11430218582353113</v>
      </c>
      <c r="L1686"/>
      <c r="M1686" s="12" t="str">
        <f t="shared" si="26"/>
        <v xml:space="preserve"> </v>
      </c>
    </row>
    <row r="1687" spans="1:13" x14ac:dyDescent="0.25">
      <c r="A1687" s="1" t="s">
        <v>12405</v>
      </c>
      <c r="B1687" s="1" t="s">
        <v>22</v>
      </c>
      <c r="C1687" s="1"/>
      <c r="D1687" s="1"/>
      <c r="E1687" s="16">
        <v>246.91000000000003</v>
      </c>
      <c r="F1687" s="74"/>
      <c r="G1687" s="74">
        <v>553</v>
      </c>
      <c r="H1687" s="16">
        <v>449820.88999999996</v>
      </c>
      <c r="I1687" s="16">
        <v>6552.97964024057</v>
      </c>
      <c r="J1687" s="12"/>
      <c r="K1687" s="23">
        <v>-0.11430218582353113</v>
      </c>
      <c r="L1687"/>
      <c r="M1687" s="12" t="str">
        <f t="shared" si="26"/>
        <v xml:space="preserve"> </v>
      </c>
    </row>
    <row r="1688" spans="1:13" x14ac:dyDescent="0.25">
      <c r="A1688" s="1" t="s">
        <v>12405</v>
      </c>
      <c r="B1688" s="1" t="s">
        <v>23</v>
      </c>
      <c r="C1688" s="1" t="s">
        <v>32</v>
      </c>
      <c r="D1688" s="1" t="s">
        <v>12133</v>
      </c>
      <c r="E1688" s="16">
        <v>34.99</v>
      </c>
      <c r="F1688" s="74"/>
      <c r="G1688" s="74">
        <v>158</v>
      </c>
      <c r="H1688" s="16">
        <v>234095.87</v>
      </c>
      <c r="I1688" s="16">
        <v>1481.6194303797467</v>
      </c>
      <c r="J1688" s="12">
        <v>0.11115762014560694</v>
      </c>
      <c r="K1688" s="23">
        <v>-2.3702388543193509E-2</v>
      </c>
      <c r="L1688"/>
      <c r="M1688" s="12" t="str">
        <f t="shared" si="26"/>
        <v xml:space="preserve"> </v>
      </c>
    </row>
    <row r="1689" spans="1:13" x14ac:dyDescent="0.25">
      <c r="A1689" s="1" t="s">
        <v>12405</v>
      </c>
      <c r="B1689" s="1" t="s">
        <v>23</v>
      </c>
      <c r="C1689" s="1" t="s">
        <v>32</v>
      </c>
      <c r="D1689" s="1" t="s">
        <v>13604</v>
      </c>
      <c r="E1689" s="16">
        <v>47.99</v>
      </c>
      <c r="F1689" s="74"/>
      <c r="G1689" s="74">
        <v>2</v>
      </c>
      <c r="H1689" s="16">
        <v>2543.4699999999998</v>
      </c>
      <c r="I1689" s="16">
        <v>1271.7349999999999</v>
      </c>
      <c r="J1689" s="12">
        <v>0.20656878522437577</v>
      </c>
      <c r="K1689" s="23">
        <v>-0.86815920398009949</v>
      </c>
      <c r="L1689"/>
      <c r="M1689" s="12" t="str">
        <f t="shared" si="26"/>
        <v xml:space="preserve"> </v>
      </c>
    </row>
    <row r="1690" spans="1:13" x14ac:dyDescent="0.25">
      <c r="A1690" s="1" t="s">
        <v>12405</v>
      </c>
      <c r="B1690" s="1" t="s">
        <v>23</v>
      </c>
      <c r="C1690" s="1" t="s">
        <v>32</v>
      </c>
      <c r="D1690" s="1" t="s">
        <v>14636</v>
      </c>
      <c r="E1690" s="16">
        <v>44.99</v>
      </c>
      <c r="F1690" s="74"/>
      <c r="G1690" s="74">
        <v>74</v>
      </c>
      <c r="H1690" s="16">
        <v>74953.34</v>
      </c>
      <c r="I1690" s="16">
        <v>1012.8829729729729</v>
      </c>
      <c r="J1690" s="12">
        <v>0.28255973030318421</v>
      </c>
      <c r="K1690" s="23">
        <v>1.254397834912043</v>
      </c>
      <c r="L1690"/>
      <c r="M1690" s="12" t="str">
        <f t="shared" si="26"/>
        <v xml:space="preserve"> </v>
      </c>
    </row>
    <row r="1691" spans="1:13" x14ac:dyDescent="0.25">
      <c r="A1691" s="1" t="s">
        <v>12405</v>
      </c>
      <c r="B1691" s="1" t="s">
        <v>23</v>
      </c>
      <c r="C1691" s="1" t="s">
        <v>32</v>
      </c>
      <c r="D1691" s="1" t="s">
        <v>5842</v>
      </c>
      <c r="E1691" s="16">
        <v>41.99</v>
      </c>
      <c r="F1691" s="74"/>
      <c r="G1691" s="74">
        <v>82</v>
      </c>
      <c r="H1691" s="16">
        <v>79075.320000000007</v>
      </c>
      <c r="I1691" s="16">
        <v>964.33317073170736</v>
      </c>
      <c r="J1691" s="12">
        <v>0.35490825522670638</v>
      </c>
      <c r="K1691" s="23">
        <v>-9.7428786763148922E-2</v>
      </c>
      <c r="L1691"/>
      <c r="M1691" s="12" t="str">
        <f t="shared" si="26"/>
        <v xml:space="preserve"> </v>
      </c>
    </row>
    <row r="1692" spans="1:13" x14ac:dyDescent="0.25">
      <c r="A1692" s="1" t="s">
        <v>12405</v>
      </c>
      <c r="B1692" s="1" t="s">
        <v>23</v>
      </c>
      <c r="C1692" s="1" t="s">
        <v>32</v>
      </c>
      <c r="D1692" s="1" t="s">
        <v>12129</v>
      </c>
      <c r="E1692" s="16">
        <v>46.99</v>
      </c>
      <c r="F1692" s="74"/>
      <c r="G1692" s="74">
        <v>91</v>
      </c>
      <c r="H1692" s="16">
        <v>87517.31</v>
      </c>
      <c r="I1692" s="16">
        <v>961.72868131868131</v>
      </c>
      <c r="J1692" s="12">
        <v>0.42706137987475284</v>
      </c>
      <c r="K1692" s="23">
        <v>-0.30004059761350654</v>
      </c>
      <c r="L1692"/>
      <c r="M1692" s="12" t="str">
        <f t="shared" si="26"/>
        <v xml:space="preserve"> </v>
      </c>
    </row>
    <row r="1693" spans="1:13" x14ac:dyDescent="0.25">
      <c r="A1693" s="1" t="s">
        <v>12405</v>
      </c>
      <c r="B1693" s="1" t="s">
        <v>23</v>
      </c>
      <c r="C1693" s="1" t="s">
        <v>32</v>
      </c>
      <c r="D1693" s="1" t="s">
        <v>15264</v>
      </c>
      <c r="E1693" s="16">
        <v>49.99</v>
      </c>
      <c r="F1693" s="74"/>
      <c r="G1693" s="74">
        <v>59</v>
      </c>
      <c r="H1693" s="16">
        <v>56268.4</v>
      </c>
      <c r="I1693" s="16">
        <v>953.70169491525428</v>
      </c>
      <c r="J1693" s="12">
        <v>0.49861228462256657</v>
      </c>
      <c r="K1693" s="23">
        <v>-0.18788375279673541</v>
      </c>
      <c r="L1693"/>
      <c r="M1693" s="12" t="str">
        <f t="shared" si="26"/>
        <v xml:space="preserve"> </v>
      </c>
    </row>
    <row r="1694" spans="1:13" x14ac:dyDescent="0.25">
      <c r="A1694" s="1" t="s">
        <v>12405</v>
      </c>
      <c r="B1694" s="1" t="s">
        <v>23</v>
      </c>
      <c r="C1694" s="1" t="s">
        <v>32</v>
      </c>
      <c r="D1694" s="1" t="s">
        <v>12145</v>
      </c>
      <c r="E1694" s="16">
        <v>34.99</v>
      </c>
      <c r="F1694" s="74"/>
      <c r="G1694" s="74">
        <v>97</v>
      </c>
      <c r="H1694" s="16">
        <v>87917.29</v>
      </c>
      <c r="I1694" s="16">
        <v>906.36381443298967</v>
      </c>
      <c r="J1694" s="12">
        <v>0.56661169292719649</v>
      </c>
      <c r="K1694" s="23">
        <v>-0.11718531285257949</v>
      </c>
      <c r="L1694"/>
      <c r="M1694" s="12" t="str">
        <f t="shared" si="26"/>
        <v xml:space="preserve"> </v>
      </c>
    </row>
    <row r="1695" spans="1:13" x14ac:dyDescent="0.25">
      <c r="A1695" s="1" t="s">
        <v>12405</v>
      </c>
      <c r="B1695" s="1" t="s">
        <v>23</v>
      </c>
      <c r="C1695" s="1" t="s">
        <v>32</v>
      </c>
      <c r="D1695" s="1" t="s">
        <v>12165</v>
      </c>
      <c r="E1695" s="16">
        <v>37.99</v>
      </c>
      <c r="F1695" s="74"/>
      <c r="G1695" s="74">
        <v>136</v>
      </c>
      <c r="H1695" s="16">
        <v>93714.68</v>
      </c>
      <c r="I1695" s="16">
        <v>689.07852941176463</v>
      </c>
      <c r="J1695" s="12">
        <v>0.61830940142931468</v>
      </c>
      <c r="K1695" s="23">
        <v>-7.4877479954294168E-2</v>
      </c>
      <c r="L1695"/>
      <c r="M1695" s="12" t="str">
        <f t="shared" si="26"/>
        <v xml:space="preserve"> </v>
      </c>
    </row>
    <row r="1696" spans="1:13" x14ac:dyDescent="0.25">
      <c r="A1696" s="1" t="s">
        <v>12405</v>
      </c>
      <c r="B1696" s="1" t="s">
        <v>23</v>
      </c>
      <c r="C1696" s="1" t="s">
        <v>32</v>
      </c>
      <c r="D1696" s="1" t="s">
        <v>12197</v>
      </c>
      <c r="E1696" s="16">
        <v>49.99</v>
      </c>
      <c r="F1696" s="74"/>
      <c r="G1696" s="74">
        <v>101</v>
      </c>
      <c r="H1696" s="16">
        <v>69360.09</v>
      </c>
      <c r="I1696" s="16">
        <v>686.73356435643564</v>
      </c>
      <c r="J1696" s="12">
        <v>0.66983118031716726</v>
      </c>
      <c r="K1696" s="23">
        <v>-0.18597835451652922</v>
      </c>
      <c r="L1696"/>
      <c r="M1696" s="12" t="str">
        <f t="shared" si="26"/>
        <v xml:space="preserve"> </v>
      </c>
    </row>
    <row r="1697" spans="1:13" x14ac:dyDescent="0.25">
      <c r="A1697" s="1" t="s">
        <v>12405</v>
      </c>
      <c r="B1697" s="1" t="s">
        <v>23</v>
      </c>
      <c r="C1697" s="1" t="s">
        <v>32</v>
      </c>
      <c r="D1697" s="1" t="s">
        <v>5860</v>
      </c>
      <c r="E1697" s="16">
        <v>36.99</v>
      </c>
      <c r="F1697" s="74"/>
      <c r="G1697" s="74">
        <v>72</v>
      </c>
      <c r="H1697" s="16">
        <v>35431.25</v>
      </c>
      <c r="I1697" s="16">
        <v>492.10069444444446</v>
      </c>
      <c r="J1697" s="12">
        <v>0.7067507434282051</v>
      </c>
      <c r="K1697" s="23">
        <v>-0.20064861816130852</v>
      </c>
      <c r="L1697"/>
      <c r="M1697" s="12" t="str">
        <f t="shared" si="26"/>
        <v xml:space="preserve"> </v>
      </c>
    </row>
    <row r="1698" spans="1:13" x14ac:dyDescent="0.25">
      <c r="A1698" s="1" t="s">
        <v>12405</v>
      </c>
      <c r="B1698" s="1" t="s">
        <v>23</v>
      </c>
      <c r="C1698" s="1" t="s">
        <v>32</v>
      </c>
      <c r="D1698" s="1" t="s">
        <v>10625</v>
      </c>
      <c r="E1698" s="16">
        <v>49.99</v>
      </c>
      <c r="F1698" s="74"/>
      <c r="G1698" s="74">
        <v>39</v>
      </c>
      <c r="H1698" s="16">
        <v>18251.099999999999</v>
      </c>
      <c r="I1698" s="16">
        <v>467.97692307692301</v>
      </c>
      <c r="J1698" s="12">
        <v>0.7418604348818072</v>
      </c>
      <c r="K1698" s="23">
        <v>-0.2076823696726906</v>
      </c>
      <c r="L1698"/>
      <c r="M1698" s="12" t="str">
        <f t="shared" si="26"/>
        <v xml:space="preserve"> </v>
      </c>
    </row>
    <row r="1699" spans="1:13" x14ac:dyDescent="0.25">
      <c r="A1699" s="1" t="s">
        <v>12405</v>
      </c>
      <c r="B1699" s="1" t="s">
        <v>23</v>
      </c>
      <c r="C1699" s="1" t="s">
        <v>32</v>
      </c>
      <c r="D1699" s="1" t="s">
        <v>12140</v>
      </c>
      <c r="E1699" s="16">
        <v>34.99</v>
      </c>
      <c r="F1699" s="74"/>
      <c r="G1699" s="74">
        <v>113</v>
      </c>
      <c r="H1699" s="16">
        <v>52089.95</v>
      </c>
      <c r="I1699" s="16">
        <v>460.97300884955752</v>
      </c>
      <c r="J1699" s="12">
        <v>0.7764446618191817</v>
      </c>
      <c r="K1699" s="23">
        <v>-9.7328808131500022E-2</v>
      </c>
      <c r="L1699"/>
      <c r="M1699" s="12" t="str">
        <f t="shared" si="26"/>
        <v xml:space="preserve"> </v>
      </c>
    </row>
    <row r="1700" spans="1:13" x14ac:dyDescent="0.25">
      <c r="A1700" s="1" t="s">
        <v>12405</v>
      </c>
      <c r="B1700" s="1" t="s">
        <v>23</v>
      </c>
      <c r="C1700" s="1" t="s">
        <v>32</v>
      </c>
      <c r="D1700" s="1" t="s">
        <v>13658</v>
      </c>
      <c r="E1700" s="16">
        <v>49.99</v>
      </c>
      <c r="F1700" s="74"/>
      <c r="G1700" s="74">
        <v>59</v>
      </c>
      <c r="H1700" s="16">
        <v>24945.01</v>
      </c>
      <c r="I1700" s="16">
        <v>422.7967796610169</v>
      </c>
      <c r="J1700" s="12">
        <v>0.80816473977489511</v>
      </c>
      <c r="K1700" s="23">
        <v>0.60450160771704176</v>
      </c>
      <c r="L1700"/>
      <c r="M1700" s="12" t="str">
        <f t="shared" si="26"/>
        <v xml:space="preserve"> </v>
      </c>
    </row>
    <row r="1701" spans="1:13" x14ac:dyDescent="0.25">
      <c r="A1701" s="1" t="s">
        <v>12405</v>
      </c>
      <c r="B1701" s="1" t="s">
        <v>23</v>
      </c>
      <c r="C1701" s="1" t="s">
        <v>32</v>
      </c>
      <c r="D1701" s="1" t="s">
        <v>14774</v>
      </c>
      <c r="E1701" s="16">
        <v>37.99</v>
      </c>
      <c r="F1701" s="74"/>
      <c r="G1701" s="74">
        <v>50</v>
      </c>
      <c r="H1701" s="16">
        <v>19572.72</v>
      </c>
      <c r="I1701" s="16">
        <v>391.45440000000002</v>
      </c>
      <c r="J1701" s="12">
        <v>0.83753337426180507</v>
      </c>
      <c r="K1701" s="23">
        <v>7.4460190127686765</v>
      </c>
      <c r="L1701"/>
      <c r="M1701" s="12" t="str">
        <f t="shared" si="26"/>
        <v xml:space="preserve"> </v>
      </c>
    </row>
    <row r="1702" spans="1:13" x14ac:dyDescent="0.25">
      <c r="A1702" s="1" t="s">
        <v>12405</v>
      </c>
      <c r="B1702" s="1" t="s">
        <v>23</v>
      </c>
      <c r="C1702" s="1" t="s">
        <v>32</v>
      </c>
      <c r="D1702" s="1" t="s">
        <v>6339</v>
      </c>
      <c r="E1702" s="16">
        <v>47.99</v>
      </c>
      <c r="F1702" s="74"/>
      <c r="G1702" s="74">
        <v>62</v>
      </c>
      <c r="H1702" s="16">
        <v>22844.9</v>
      </c>
      <c r="I1702" s="16">
        <v>368.4661290322581</v>
      </c>
      <c r="J1702" s="12">
        <v>0.86517732733617336</v>
      </c>
      <c r="K1702" s="23">
        <v>-0.20843878289263962</v>
      </c>
      <c r="L1702"/>
      <c r="M1702" s="12" t="str">
        <f t="shared" si="26"/>
        <v xml:space="preserve"> </v>
      </c>
    </row>
    <row r="1703" spans="1:13" x14ac:dyDescent="0.25">
      <c r="A1703" s="1" t="s">
        <v>12405</v>
      </c>
      <c r="B1703" s="1" t="s">
        <v>23</v>
      </c>
      <c r="C1703" s="1" t="s">
        <v>32</v>
      </c>
      <c r="D1703" s="1" t="s">
        <v>11553</v>
      </c>
      <c r="E1703" s="16">
        <v>39.99</v>
      </c>
      <c r="F1703" s="74"/>
      <c r="G1703" s="74">
        <v>31</v>
      </c>
      <c r="H1703" s="16">
        <v>10574.25</v>
      </c>
      <c r="I1703" s="16">
        <v>341.10483870967744</v>
      </c>
      <c r="J1703" s="12">
        <v>0.8907685158112062</v>
      </c>
      <c r="K1703" s="23">
        <v>-0.16990876591415427</v>
      </c>
      <c r="L1703"/>
      <c r="M1703" s="12" t="str">
        <f t="shared" si="26"/>
        <v xml:space="preserve"> </v>
      </c>
    </row>
    <row r="1704" spans="1:13" x14ac:dyDescent="0.25">
      <c r="A1704" s="1" t="s">
        <v>12405</v>
      </c>
      <c r="B1704" s="1" t="s">
        <v>23</v>
      </c>
      <c r="C1704" s="1" t="s">
        <v>32</v>
      </c>
      <c r="D1704" s="1" t="s">
        <v>15409</v>
      </c>
      <c r="E1704" s="16">
        <v>39.99</v>
      </c>
      <c r="F1704" s="74"/>
      <c r="G1704" s="74">
        <v>49</v>
      </c>
      <c r="H1704" s="16">
        <v>16195.95</v>
      </c>
      <c r="I1704" s="16">
        <v>330.52959183673471</v>
      </c>
      <c r="J1704" s="12">
        <v>0.91556630265371097</v>
      </c>
      <c r="K1704" s="23" t="e">
        <v>#DIV/0!</v>
      </c>
      <c r="L1704"/>
      <c r="M1704" s="12" t="str">
        <f t="shared" si="26"/>
        <v xml:space="preserve"> </v>
      </c>
    </row>
    <row r="1705" spans="1:13" x14ac:dyDescent="0.25">
      <c r="A1705" s="1" t="s">
        <v>12405</v>
      </c>
      <c r="B1705" s="1" t="s">
        <v>23</v>
      </c>
      <c r="C1705" s="1" t="s">
        <v>32</v>
      </c>
      <c r="D1705" s="1" t="s">
        <v>12183</v>
      </c>
      <c r="E1705" s="16">
        <v>33.99</v>
      </c>
      <c r="F1705" s="74"/>
      <c r="G1705" s="74">
        <v>55</v>
      </c>
      <c r="H1705" s="16">
        <v>16402.740000000002</v>
      </c>
      <c r="I1705" s="16">
        <v>298.23163636363637</v>
      </c>
      <c r="J1705" s="12">
        <v>0.9379409545181342</v>
      </c>
      <c r="K1705" s="23">
        <v>-0.34194281395217274</v>
      </c>
      <c r="L1705"/>
      <c r="M1705" s="12" t="str">
        <f t="shared" si="26"/>
        <v xml:space="preserve"> </v>
      </c>
    </row>
    <row r="1706" spans="1:13" x14ac:dyDescent="0.25">
      <c r="A1706" s="1" t="s">
        <v>12405</v>
      </c>
      <c r="B1706" s="1" t="s">
        <v>23</v>
      </c>
      <c r="C1706" s="1" t="s">
        <v>32</v>
      </c>
      <c r="D1706" s="1" t="s">
        <v>9248</v>
      </c>
      <c r="E1706" s="16">
        <v>32.99</v>
      </c>
      <c r="F1706" s="74"/>
      <c r="G1706" s="74">
        <v>75</v>
      </c>
      <c r="H1706" s="16">
        <v>19952.580000000002</v>
      </c>
      <c r="I1706" s="16">
        <v>266.03440000000001</v>
      </c>
      <c r="J1706" s="12">
        <v>0.95790002779600369</v>
      </c>
      <c r="K1706" s="23">
        <v>-0.11191060967131139</v>
      </c>
      <c r="L1706"/>
      <c r="M1706" s="12" t="str">
        <f t="shared" si="26"/>
        <v xml:space="preserve"> </v>
      </c>
    </row>
    <row r="1707" spans="1:13" x14ac:dyDescent="0.25">
      <c r="A1707" s="1" t="s">
        <v>12405</v>
      </c>
      <c r="B1707" s="1" t="s">
        <v>23</v>
      </c>
      <c r="C1707" s="1" t="s">
        <v>32</v>
      </c>
      <c r="D1707" s="1" t="s">
        <v>5812</v>
      </c>
      <c r="E1707" s="16">
        <v>39.99</v>
      </c>
      <c r="F1707" s="74"/>
      <c r="G1707" s="74">
        <v>46</v>
      </c>
      <c r="H1707" s="16">
        <v>12102.87</v>
      </c>
      <c r="I1707" s="16">
        <v>263.1058695652174</v>
      </c>
      <c r="J1707" s="12">
        <v>0.97763938981268161</v>
      </c>
      <c r="K1707" s="23">
        <v>-0.3345442489116055</v>
      </c>
      <c r="L1707"/>
      <c r="M1707" s="12" t="str">
        <f t="shared" si="26"/>
        <v xml:space="preserve"> </v>
      </c>
    </row>
    <row r="1708" spans="1:13" x14ac:dyDescent="0.25">
      <c r="A1708" s="1" t="s">
        <v>12405</v>
      </c>
      <c r="B1708" s="1" t="s">
        <v>23</v>
      </c>
      <c r="C1708" s="1" t="s">
        <v>32</v>
      </c>
      <c r="D1708" s="1" t="s">
        <v>11813</v>
      </c>
      <c r="E1708" s="16">
        <v>49.99</v>
      </c>
      <c r="F1708" s="74"/>
      <c r="G1708" s="74">
        <v>8</v>
      </c>
      <c r="H1708" s="16">
        <v>1149.77</v>
      </c>
      <c r="I1708" s="16">
        <v>143.72125</v>
      </c>
      <c r="J1708" s="12">
        <v>0.98842199146245702</v>
      </c>
      <c r="K1708" s="23">
        <v>-0.41025641025641024</v>
      </c>
      <c r="L1708"/>
      <c r="M1708" s="12" t="str">
        <f t="shared" si="26"/>
        <v>X</v>
      </c>
    </row>
    <row r="1709" spans="1:13" x14ac:dyDescent="0.25">
      <c r="A1709" s="1" t="s">
        <v>12405</v>
      </c>
      <c r="B1709" s="1" t="s">
        <v>23</v>
      </c>
      <c r="C1709" s="1" t="s">
        <v>32</v>
      </c>
      <c r="D1709" s="1" t="s">
        <v>16199</v>
      </c>
      <c r="E1709" s="16">
        <v>39.99</v>
      </c>
      <c r="F1709" s="74"/>
      <c r="G1709" s="74">
        <v>46</v>
      </c>
      <c r="H1709" s="16">
        <v>3919.02</v>
      </c>
      <c r="I1709" s="16">
        <v>85.196086956521739</v>
      </c>
      <c r="J1709" s="12">
        <v>0.99481377742153942</v>
      </c>
      <c r="K1709" s="23" t="e">
        <v>#DIV/0!</v>
      </c>
      <c r="L1709"/>
      <c r="M1709" s="12" t="str">
        <f t="shared" si="26"/>
        <v>X</v>
      </c>
    </row>
    <row r="1710" spans="1:13" x14ac:dyDescent="0.25">
      <c r="A1710" s="1" t="s">
        <v>12405</v>
      </c>
      <c r="B1710" s="1" t="s">
        <v>23</v>
      </c>
      <c r="C1710" s="1" t="s">
        <v>32</v>
      </c>
      <c r="D1710" s="1" t="s">
        <v>16386</v>
      </c>
      <c r="E1710" s="16">
        <v>44.99</v>
      </c>
      <c r="F1710" s="74"/>
      <c r="G1710" s="74">
        <v>47</v>
      </c>
      <c r="H1710" s="16">
        <v>2339.48</v>
      </c>
      <c r="I1710" s="16">
        <v>49.776170212765955</v>
      </c>
      <c r="J1710" s="12">
        <v>0.99854820510746389</v>
      </c>
      <c r="K1710" s="23" t="e">
        <v>#DIV/0!</v>
      </c>
      <c r="L1710"/>
      <c r="M1710" s="12" t="str">
        <f t="shared" si="26"/>
        <v>X</v>
      </c>
    </row>
    <row r="1711" spans="1:13" x14ac:dyDescent="0.25">
      <c r="A1711" s="1" t="s">
        <v>12405</v>
      </c>
      <c r="B1711" s="1" t="s">
        <v>23</v>
      </c>
      <c r="C1711" s="1" t="s">
        <v>32</v>
      </c>
      <c r="D1711" s="1" t="s">
        <v>14169</v>
      </c>
      <c r="E1711" s="16">
        <v>49.99</v>
      </c>
      <c r="F1711" s="74"/>
      <c r="G1711" s="74">
        <v>31</v>
      </c>
      <c r="H1711" s="16">
        <v>599.88</v>
      </c>
      <c r="I1711" s="16">
        <v>19.350967741935484</v>
      </c>
      <c r="J1711" s="12">
        <v>1.0000000000000002</v>
      </c>
      <c r="K1711" s="23">
        <v>1</v>
      </c>
      <c r="L1711"/>
      <c r="M1711" s="12" t="str">
        <f t="shared" si="26"/>
        <v>X</v>
      </c>
    </row>
    <row r="1712" spans="1:13" x14ac:dyDescent="0.25">
      <c r="A1712" s="1" t="s">
        <v>12405</v>
      </c>
      <c r="B1712" s="1" t="s">
        <v>23</v>
      </c>
      <c r="C1712" s="1" t="s">
        <v>32</v>
      </c>
      <c r="D1712" s="1" t="s">
        <v>12372</v>
      </c>
      <c r="E1712" s="16">
        <v>49.99</v>
      </c>
      <c r="F1712" s="74"/>
      <c r="G1712" s="74">
        <v>1</v>
      </c>
      <c r="H1712" s="16"/>
      <c r="I1712" s="16">
        <v>0</v>
      </c>
      <c r="J1712" s="12">
        <v>1.0000000000000002</v>
      </c>
      <c r="K1712" s="23">
        <v>-1</v>
      </c>
      <c r="L1712"/>
      <c r="M1712" s="12" t="str">
        <f t="shared" si="26"/>
        <v>X</v>
      </c>
    </row>
    <row r="1713" spans="1:13" x14ac:dyDescent="0.25">
      <c r="A1713" s="1" t="s">
        <v>12405</v>
      </c>
      <c r="B1713" s="1" t="s">
        <v>23</v>
      </c>
      <c r="C1713" s="1" t="s">
        <v>33</v>
      </c>
      <c r="D1713" s="1"/>
      <c r="E1713" s="16">
        <v>1069.75</v>
      </c>
      <c r="F1713" s="74"/>
      <c r="G1713" s="74">
        <v>1584</v>
      </c>
      <c r="H1713" s="16">
        <v>1041817.2399999998</v>
      </c>
      <c r="I1713" s="16">
        <v>13328.995604970243</v>
      </c>
      <c r="J1713" s="12"/>
      <c r="K1713" s="23">
        <v>-6.3873131083915236E-2</v>
      </c>
      <c r="L1713"/>
      <c r="M1713" s="12" t="str">
        <f t="shared" si="26"/>
        <v xml:space="preserve"> </v>
      </c>
    </row>
    <row r="1714" spans="1:13" x14ac:dyDescent="0.25">
      <c r="A1714" s="1" t="s">
        <v>12405</v>
      </c>
      <c r="B1714" s="1" t="s">
        <v>23</v>
      </c>
      <c r="C1714" s="1" t="s">
        <v>34</v>
      </c>
      <c r="D1714" s="1" t="s">
        <v>6909</v>
      </c>
      <c r="E1714" s="16">
        <v>21.99</v>
      </c>
      <c r="F1714" s="74"/>
      <c r="G1714" s="74">
        <v>43</v>
      </c>
      <c r="H1714" s="16">
        <v>22869.599999999999</v>
      </c>
      <c r="I1714" s="16">
        <v>531.85116279069769</v>
      </c>
      <c r="J1714" s="12">
        <v>0.54185592181317277</v>
      </c>
      <c r="K1714" s="23">
        <v>-7.1428571428571508E-2</v>
      </c>
      <c r="L1714"/>
      <c r="M1714" s="12" t="str">
        <f t="shared" si="26"/>
        <v xml:space="preserve"> </v>
      </c>
    </row>
    <row r="1715" spans="1:13" x14ac:dyDescent="0.25">
      <c r="A1715" s="1" t="s">
        <v>12405</v>
      </c>
      <c r="B1715" s="1" t="s">
        <v>23</v>
      </c>
      <c r="C1715" s="1" t="s">
        <v>34</v>
      </c>
      <c r="D1715" s="1" t="s">
        <v>12132</v>
      </c>
      <c r="E1715" s="16">
        <v>16.989999999999998</v>
      </c>
      <c r="F1715" s="74"/>
      <c r="G1715" s="74">
        <v>139</v>
      </c>
      <c r="H1715" s="16">
        <v>62506.21</v>
      </c>
      <c r="I1715" s="16">
        <v>449.68496402877696</v>
      </c>
      <c r="J1715" s="12">
        <v>1</v>
      </c>
      <c r="K1715" s="23">
        <v>-9.1156126482213495E-2</v>
      </c>
      <c r="L1715"/>
      <c r="M1715" s="12" t="str">
        <f t="shared" si="26"/>
        <v>X</v>
      </c>
    </row>
    <row r="1716" spans="1:13" x14ac:dyDescent="0.25">
      <c r="A1716" s="1" t="s">
        <v>12405</v>
      </c>
      <c r="B1716" s="1" t="s">
        <v>23</v>
      </c>
      <c r="C1716" s="1" t="s">
        <v>35</v>
      </c>
      <c r="D1716" s="1"/>
      <c r="E1716" s="16">
        <v>38.979999999999997</v>
      </c>
      <c r="F1716" s="74"/>
      <c r="G1716" s="74">
        <v>182</v>
      </c>
      <c r="H1716" s="16">
        <v>85375.81</v>
      </c>
      <c r="I1716" s="16">
        <v>981.5361268194747</v>
      </c>
      <c r="J1716" s="12"/>
      <c r="K1716" s="23">
        <v>-8.5954375557790175E-2</v>
      </c>
      <c r="L1716"/>
      <c r="M1716" s="12" t="str">
        <f t="shared" si="26"/>
        <v xml:space="preserve"> </v>
      </c>
    </row>
    <row r="1717" spans="1:13" x14ac:dyDescent="0.25">
      <c r="A1717" s="1" t="s">
        <v>12405</v>
      </c>
      <c r="B1717" s="1" t="s">
        <v>23</v>
      </c>
      <c r="C1717" s="1" t="s">
        <v>38</v>
      </c>
      <c r="D1717" s="1" t="s">
        <v>12131</v>
      </c>
      <c r="E1717" s="16">
        <v>65.989999999999995</v>
      </c>
      <c r="F1717" s="74"/>
      <c r="G1717" s="74">
        <v>98</v>
      </c>
      <c r="H1717" s="16">
        <v>203764.27</v>
      </c>
      <c r="I1717" s="16">
        <v>2079.2272448979593</v>
      </c>
      <c r="J1717" s="12">
        <v>0.61449732836821613</v>
      </c>
      <c r="K1717" s="23">
        <v>-1.9229032753675379E-2</v>
      </c>
      <c r="L1717"/>
      <c r="M1717" s="12" t="str">
        <f t="shared" si="26"/>
        <v xml:space="preserve"> </v>
      </c>
    </row>
    <row r="1718" spans="1:13" x14ac:dyDescent="0.25">
      <c r="A1718" s="1" t="s">
        <v>12405</v>
      </c>
      <c r="B1718" s="1" t="s">
        <v>23</v>
      </c>
      <c r="C1718" s="1" t="s">
        <v>38</v>
      </c>
      <c r="D1718" s="1" t="s">
        <v>12144</v>
      </c>
      <c r="E1718" s="16">
        <v>64.989999999999995</v>
      </c>
      <c r="F1718" s="74"/>
      <c r="G1718" s="74">
        <v>74</v>
      </c>
      <c r="H1718" s="16">
        <v>96525.28</v>
      </c>
      <c r="I1718" s="16">
        <v>1304.3956756756756</v>
      </c>
      <c r="J1718" s="12">
        <v>1</v>
      </c>
      <c r="K1718" s="23">
        <v>-9.2965738307302814E-2</v>
      </c>
      <c r="L1718"/>
      <c r="M1718" s="12" t="str">
        <f t="shared" si="26"/>
        <v>X</v>
      </c>
    </row>
    <row r="1719" spans="1:13" x14ac:dyDescent="0.25">
      <c r="A1719" s="1" t="s">
        <v>12405</v>
      </c>
      <c r="B1719" s="1" t="s">
        <v>23</v>
      </c>
      <c r="C1719" s="1" t="s">
        <v>39</v>
      </c>
      <c r="D1719" s="1"/>
      <c r="E1719" s="16">
        <v>130.97999999999999</v>
      </c>
      <c r="F1719" s="74"/>
      <c r="G1719" s="74">
        <v>172</v>
      </c>
      <c r="H1719" s="16">
        <v>300289.55</v>
      </c>
      <c r="I1719" s="16">
        <v>3383.6229205736349</v>
      </c>
      <c r="J1719" s="12"/>
      <c r="K1719" s="23">
        <v>-4.4205186463819324E-2</v>
      </c>
      <c r="L1719"/>
      <c r="M1719" s="12" t="str">
        <f t="shared" si="26"/>
        <v xml:space="preserve"> </v>
      </c>
    </row>
    <row r="1720" spans="1:13" x14ac:dyDescent="0.25">
      <c r="A1720" s="1" t="s">
        <v>12405</v>
      </c>
      <c r="B1720" s="1" t="s">
        <v>23</v>
      </c>
      <c r="C1720" s="1" t="s">
        <v>10307</v>
      </c>
      <c r="D1720" s="1" t="s">
        <v>11927</v>
      </c>
      <c r="E1720" s="16">
        <v>36.99</v>
      </c>
      <c r="F1720" s="74"/>
      <c r="G1720" s="74">
        <v>97</v>
      </c>
      <c r="H1720" s="16">
        <v>29037.72</v>
      </c>
      <c r="I1720" s="16">
        <v>299.35793814432992</v>
      </c>
      <c r="J1720" s="12">
        <v>1</v>
      </c>
      <c r="K1720" s="23">
        <v>-0.14391873665031896</v>
      </c>
      <c r="L1720"/>
      <c r="M1720" s="12" t="str">
        <f t="shared" si="26"/>
        <v>X</v>
      </c>
    </row>
    <row r="1721" spans="1:13" x14ac:dyDescent="0.25">
      <c r="A1721" s="1" t="s">
        <v>12405</v>
      </c>
      <c r="B1721" s="1" t="s">
        <v>23</v>
      </c>
      <c r="C1721" s="1" t="s">
        <v>15183</v>
      </c>
      <c r="D1721" s="1"/>
      <c r="E1721" s="16">
        <v>36.99</v>
      </c>
      <c r="F1721" s="74"/>
      <c r="G1721" s="74">
        <v>97</v>
      </c>
      <c r="H1721" s="16">
        <v>29037.72</v>
      </c>
      <c r="I1721" s="16">
        <v>299.35793814432992</v>
      </c>
      <c r="J1721" s="12"/>
      <c r="K1721" s="23">
        <v>-0.14391873665031896</v>
      </c>
      <c r="L1721"/>
      <c r="M1721" s="12" t="str">
        <f t="shared" si="26"/>
        <v xml:space="preserve"> </v>
      </c>
    </row>
    <row r="1722" spans="1:13" x14ac:dyDescent="0.25">
      <c r="A1722" s="1" t="s">
        <v>12405</v>
      </c>
      <c r="B1722" s="1" t="s">
        <v>24</v>
      </c>
      <c r="C1722" s="1"/>
      <c r="D1722" s="1"/>
      <c r="E1722" s="16">
        <v>1276.7</v>
      </c>
      <c r="F1722" s="74"/>
      <c r="G1722" s="74">
        <v>2035</v>
      </c>
      <c r="H1722" s="16">
        <v>1456520.3199999998</v>
      </c>
      <c r="I1722" s="16">
        <v>17993.512590507682</v>
      </c>
      <c r="J1722" s="12"/>
      <c r="K1722" s="23">
        <v>-6.2971399950799256E-2</v>
      </c>
      <c r="L1722"/>
      <c r="M1722" s="12" t="str">
        <f t="shared" si="26"/>
        <v xml:space="preserve"> </v>
      </c>
    </row>
    <row r="1723" spans="1:13" x14ac:dyDescent="0.25">
      <c r="A1723" s="1" t="s">
        <v>12405</v>
      </c>
      <c r="B1723" s="1" t="s">
        <v>74</v>
      </c>
      <c r="C1723" s="1" t="s">
        <v>32</v>
      </c>
      <c r="D1723" s="1" t="s">
        <v>11830</v>
      </c>
      <c r="E1723" s="16">
        <v>209.99</v>
      </c>
      <c r="F1723" s="74"/>
      <c r="G1723" s="74">
        <v>1</v>
      </c>
      <c r="H1723" s="16">
        <v>24568.83</v>
      </c>
      <c r="I1723" s="16">
        <v>24568.83</v>
      </c>
      <c r="J1723" s="12">
        <v>0.71913063699394286</v>
      </c>
      <c r="K1723" s="23">
        <v>4.8500557174695702</v>
      </c>
      <c r="L1723"/>
      <c r="M1723" s="12" t="str">
        <f t="shared" si="26"/>
        <v xml:space="preserve"> </v>
      </c>
    </row>
    <row r="1724" spans="1:13" x14ac:dyDescent="0.25">
      <c r="A1724" s="1" t="s">
        <v>12405</v>
      </c>
      <c r="B1724" s="1" t="s">
        <v>74</v>
      </c>
      <c r="C1724" s="1" t="s">
        <v>32</v>
      </c>
      <c r="D1724" s="1" t="s">
        <v>15969</v>
      </c>
      <c r="E1724" s="16">
        <v>599.99</v>
      </c>
      <c r="F1724" s="74"/>
      <c r="G1724" s="74">
        <v>11</v>
      </c>
      <c r="H1724" s="16">
        <v>26399.56</v>
      </c>
      <c r="I1724" s="16">
        <v>2399.96</v>
      </c>
      <c r="J1724" s="12">
        <v>0.78937756220609101</v>
      </c>
      <c r="K1724" s="23" t="e">
        <v>#DIV/0!</v>
      </c>
      <c r="L1724"/>
      <c r="M1724" s="12" t="str">
        <f t="shared" si="26"/>
        <v xml:space="preserve"> </v>
      </c>
    </row>
    <row r="1725" spans="1:13" x14ac:dyDescent="0.25">
      <c r="A1725" s="1" t="s">
        <v>12405</v>
      </c>
      <c r="B1725" s="1" t="s">
        <v>74</v>
      </c>
      <c r="C1725" s="1" t="s">
        <v>32</v>
      </c>
      <c r="D1725" s="1" t="s">
        <v>15540</v>
      </c>
      <c r="E1725" s="16">
        <v>269.99</v>
      </c>
      <c r="F1725" s="74"/>
      <c r="G1725" s="74">
        <v>10</v>
      </c>
      <c r="H1725" s="16">
        <v>22679.16</v>
      </c>
      <c r="I1725" s="16">
        <v>2267.9160000000002</v>
      </c>
      <c r="J1725" s="12">
        <v>0.85575955425572281</v>
      </c>
      <c r="K1725" s="23" t="e">
        <v>#DIV/0!</v>
      </c>
      <c r="L1725"/>
      <c r="M1725" s="12" t="str">
        <f t="shared" si="26"/>
        <v xml:space="preserve"> </v>
      </c>
    </row>
    <row r="1726" spans="1:13" x14ac:dyDescent="0.25">
      <c r="A1726" s="1" t="s">
        <v>12405</v>
      </c>
      <c r="B1726" s="1" t="s">
        <v>74</v>
      </c>
      <c r="C1726" s="1" t="s">
        <v>32</v>
      </c>
      <c r="D1726" s="1" t="s">
        <v>15144</v>
      </c>
      <c r="E1726" s="16">
        <v>134.99</v>
      </c>
      <c r="F1726" s="74"/>
      <c r="G1726" s="74">
        <v>7</v>
      </c>
      <c r="H1726" s="16">
        <v>12284.09</v>
      </c>
      <c r="I1726" s="16">
        <v>1754.8700000000001</v>
      </c>
      <c r="J1726" s="12">
        <v>0.90712466936057556</v>
      </c>
      <c r="K1726" s="23" t="e">
        <v>#DIV/0!</v>
      </c>
      <c r="L1726"/>
      <c r="M1726" s="12" t="str">
        <f t="shared" si="26"/>
        <v xml:space="preserve"> </v>
      </c>
    </row>
    <row r="1727" spans="1:13" x14ac:dyDescent="0.25">
      <c r="A1727" s="1" t="s">
        <v>12405</v>
      </c>
      <c r="B1727" s="1" t="s">
        <v>74</v>
      </c>
      <c r="C1727" s="1" t="s">
        <v>32</v>
      </c>
      <c r="D1727" s="1" t="s">
        <v>15123</v>
      </c>
      <c r="E1727" s="16">
        <v>114.99</v>
      </c>
      <c r="F1727" s="74"/>
      <c r="G1727" s="74">
        <v>21</v>
      </c>
      <c r="H1727" s="16">
        <v>24262.89</v>
      </c>
      <c r="I1727" s="16">
        <v>1155.3757142857144</v>
      </c>
      <c r="J1727" s="12">
        <v>0.94094256273936561</v>
      </c>
      <c r="K1727" s="23" t="e">
        <v>#DIV/0!</v>
      </c>
      <c r="L1727"/>
      <c r="M1727" s="12" t="str">
        <f t="shared" si="26"/>
        <v xml:space="preserve"> </v>
      </c>
    </row>
    <row r="1728" spans="1:13" x14ac:dyDescent="0.25">
      <c r="A1728" s="1" t="s">
        <v>12405</v>
      </c>
      <c r="B1728" s="1" t="s">
        <v>74</v>
      </c>
      <c r="C1728" s="1" t="s">
        <v>32</v>
      </c>
      <c r="D1728" s="1" t="s">
        <v>13597</v>
      </c>
      <c r="E1728" s="16">
        <v>199.99</v>
      </c>
      <c r="F1728" s="74"/>
      <c r="G1728" s="74">
        <v>9</v>
      </c>
      <c r="H1728" s="16">
        <v>7479.71</v>
      </c>
      <c r="I1728" s="16">
        <v>831.07888888888886</v>
      </c>
      <c r="J1728" s="12">
        <v>0.96526827506505974</v>
      </c>
      <c r="K1728" s="23">
        <v>-0.70666826149106932</v>
      </c>
      <c r="L1728"/>
      <c r="M1728" s="12" t="str">
        <f t="shared" si="26"/>
        <v xml:space="preserve"> </v>
      </c>
    </row>
    <row r="1729" spans="1:13" x14ac:dyDescent="0.25">
      <c r="A1729" s="1" t="s">
        <v>12405</v>
      </c>
      <c r="B1729" s="1" t="s">
        <v>74</v>
      </c>
      <c r="C1729" s="1" t="s">
        <v>32</v>
      </c>
      <c r="D1729" s="1" t="s">
        <v>14097</v>
      </c>
      <c r="E1729" s="16">
        <v>139.99</v>
      </c>
      <c r="F1729" s="74"/>
      <c r="G1729" s="74">
        <v>6</v>
      </c>
      <c r="H1729" s="16">
        <v>3219.81</v>
      </c>
      <c r="I1729" s="16">
        <v>536.63499999999999</v>
      </c>
      <c r="J1729" s="12">
        <v>0.98097560298353392</v>
      </c>
      <c r="K1729" s="23">
        <v>-0.40370576143119064</v>
      </c>
      <c r="L1729"/>
      <c r="M1729" s="12" t="str">
        <f t="shared" si="26"/>
        <v>X</v>
      </c>
    </row>
    <row r="1730" spans="1:13" x14ac:dyDescent="0.25">
      <c r="A1730" s="1" t="s">
        <v>12405</v>
      </c>
      <c r="B1730" s="1" t="s">
        <v>74</v>
      </c>
      <c r="C1730" s="1" t="s">
        <v>32</v>
      </c>
      <c r="D1730" s="1" t="s">
        <v>12929</v>
      </c>
      <c r="E1730" s="16">
        <v>139.99</v>
      </c>
      <c r="F1730" s="74"/>
      <c r="G1730" s="74">
        <v>7</v>
      </c>
      <c r="H1730" s="16">
        <v>2799.8</v>
      </c>
      <c r="I1730" s="16">
        <v>399.97142857142859</v>
      </c>
      <c r="J1730" s="12">
        <v>0.99268278269896804</v>
      </c>
      <c r="K1730" s="23">
        <v>-0.85815602836879434</v>
      </c>
      <c r="L1730"/>
      <c r="M1730" s="12" t="str">
        <f t="shared" si="26"/>
        <v>X</v>
      </c>
    </row>
    <row r="1731" spans="1:13" x14ac:dyDescent="0.25">
      <c r="A1731" s="1" t="s">
        <v>12405</v>
      </c>
      <c r="B1731" s="1" t="s">
        <v>74</v>
      </c>
      <c r="C1731" s="1" t="s">
        <v>32</v>
      </c>
      <c r="D1731" s="1" t="s">
        <v>16187</v>
      </c>
      <c r="E1731" s="16">
        <v>249.99</v>
      </c>
      <c r="F1731" s="74"/>
      <c r="G1731" s="74">
        <v>18</v>
      </c>
      <c r="H1731" s="16">
        <v>4499.82</v>
      </c>
      <c r="I1731" s="16">
        <v>249.98999999999998</v>
      </c>
      <c r="J1731" s="12">
        <v>1</v>
      </c>
      <c r="K1731" s="23" t="e">
        <v>#DIV/0!</v>
      </c>
      <c r="L1731"/>
      <c r="M1731" s="12" t="str">
        <f t="shared" si="26"/>
        <v>X</v>
      </c>
    </row>
    <row r="1732" spans="1:13" x14ac:dyDescent="0.25">
      <c r="A1732" s="1" t="s">
        <v>12405</v>
      </c>
      <c r="B1732" s="1" t="s">
        <v>74</v>
      </c>
      <c r="C1732" s="1" t="s">
        <v>32</v>
      </c>
      <c r="D1732" s="1" t="s">
        <v>15424</v>
      </c>
      <c r="E1732" s="16">
        <v>124.99</v>
      </c>
      <c r="F1732" s="74"/>
      <c r="G1732" s="74">
        <v>0</v>
      </c>
      <c r="H1732" s="16">
        <v>7499.4</v>
      </c>
      <c r="I1732" s="16">
        <v>0</v>
      </c>
      <c r="J1732" s="12">
        <v>1</v>
      </c>
      <c r="K1732" s="23">
        <v>0.71625907973691083</v>
      </c>
      <c r="L1732"/>
      <c r="M1732" s="12" t="str">
        <f t="shared" si="26"/>
        <v>X</v>
      </c>
    </row>
    <row r="1733" spans="1:13" x14ac:dyDescent="0.25">
      <c r="A1733" s="1" t="s">
        <v>12405</v>
      </c>
      <c r="B1733" s="1" t="s">
        <v>74</v>
      </c>
      <c r="C1733" s="1" t="s">
        <v>33</v>
      </c>
      <c r="D1733" s="1"/>
      <c r="E1733" s="16">
        <v>2184.9</v>
      </c>
      <c r="F1733" s="74"/>
      <c r="G1733" s="74">
        <v>90</v>
      </c>
      <c r="H1733" s="16">
        <v>135693.07</v>
      </c>
      <c r="I1733" s="16">
        <v>34164.627031746029</v>
      </c>
      <c r="J1733" s="12"/>
      <c r="K1733" s="23">
        <v>1.2918486417612027</v>
      </c>
      <c r="L1733"/>
      <c r="M1733" s="12" t="str">
        <f t="shared" si="26"/>
        <v xml:space="preserve"> </v>
      </c>
    </row>
    <row r="1734" spans="1:13" x14ac:dyDescent="0.25">
      <c r="A1734" s="1" t="s">
        <v>12405</v>
      </c>
      <c r="B1734" s="1" t="s">
        <v>74</v>
      </c>
      <c r="C1734" s="1" t="s">
        <v>10307</v>
      </c>
      <c r="D1734" s="1" t="s">
        <v>15401</v>
      </c>
      <c r="E1734" s="16">
        <v>99.99</v>
      </c>
      <c r="F1734" s="74"/>
      <c r="G1734" s="74">
        <v>12</v>
      </c>
      <c r="H1734" s="16">
        <v>14598.54</v>
      </c>
      <c r="I1734" s="16">
        <v>1216.5450000000001</v>
      </c>
      <c r="J1734" s="12">
        <v>0.50291572360537873</v>
      </c>
      <c r="K1734" s="23" t="e">
        <v>#DIV/0!</v>
      </c>
      <c r="L1734"/>
      <c r="M1734" s="12" t="str">
        <f t="shared" si="26"/>
        <v xml:space="preserve"> </v>
      </c>
    </row>
    <row r="1735" spans="1:13" x14ac:dyDescent="0.25">
      <c r="A1735" s="1" t="s">
        <v>12405</v>
      </c>
      <c r="B1735" s="1" t="s">
        <v>74</v>
      </c>
      <c r="C1735" s="1" t="s">
        <v>10307</v>
      </c>
      <c r="D1735" s="1" t="s">
        <v>13346</v>
      </c>
      <c r="E1735" s="16">
        <v>99.99</v>
      </c>
      <c r="F1735" s="74"/>
      <c r="G1735" s="74">
        <v>12</v>
      </c>
      <c r="H1735" s="16">
        <v>9199.08</v>
      </c>
      <c r="I1735" s="16">
        <v>766.59</v>
      </c>
      <c r="J1735" s="12">
        <v>0.81982152204164493</v>
      </c>
      <c r="K1735" s="23">
        <v>-0.89413118527042579</v>
      </c>
      <c r="L1735"/>
      <c r="M1735" s="12" t="str">
        <f t="shared" si="26"/>
        <v xml:space="preserve"> </v>
      </c>
    </row>
    <row r="1736" spans="1:13" x14ac:dyDescent="0.25">
      <c r="A1736" s="1" t="s">
        <v>12405</v>
      </c>
      <c r="B1736" s="1" t="s">
        <v>74</v>
      </c>
      <c r="C1736" s="1" t="s">
        <v>10307</v>
      </c>
      <c r="D1736" s="1" t="s">
        <v>16118</v>
      </c>
      <c r="E1736" s="16">
        <v>129.99</v>
      </c>
      <c r="F1736" s="74"/>
      <c r="G1736" s="74">
        <v>34</v>
      </c>
      <c r="H1736" s="16">
        <v>14818.86</v>
      </c>
      <c r="I1736" s="16">
        <v>435.84882352941179</v>
      </c>
      <c r="J1736" s="12">
        <v>1</v>
      </c>
      <c r="K1736" s="23" t="e">
        <v>#DIV/0!</v>
      </c>
      <c r="L1736"/>
      <c r="M1736" s="12" t="str">
        <f t="shared" ref="M1736:M1799" si="27">IF(J1736&gt;$M$3,"X"," ")</f>
        <v>X</v>
      </c>
    </row>
    <row r="1737" spans="1:13" x14ac:dyDescent="0.25">
      <c r="A1737" s="1" t="s">
        <v>12405</v>
      </c>
      <c r="B1737" s="1" t="s">
        <v>74</v>
      </c>
      <c r="C1737" s="1" t="s">
        <v>15183</v>
      </c>
      <c r="D1737" s="1"/>
      <c r="E1737" s="16">
        <v>329.97</v>
      </c>
      <c r="F1737" s="74"/>
      <c r="G1737" s="74">
        <v>58</v>
      </c>
      <c r="H1737" s="16">
        <v>38616.480000000003</v>
      </c>
      <c r="I1737" s="16">
        <v>2418.9838235294119</v>
      </c>
      <c r="J1737" s="12"/>
      <c r="K1737" s="23">
        <v>-0.55557719178131848</v>
      </c>
      <c r="L1737"/>
      <c r="M1737" s="12" t="str">
        <f t="shared" si="27"/>
        <v xml:space="preserve"> </v>
      </c>
    </row>
    <row r="1738" spans="1:13" x14ac:dyDescent="0.25">
      <c r="A1738" s="1" t="s">
        <v>12405</v>
      </c>
      <c r="B1738" s="1" t="s">
        <v>79</v>
      </c>
      <c r="C1738" s="1"/>
      <c r="D1738" s="1"/>
      <c r="E1738" s="16">
        <v>2514.87</v>
      </c>
      <c r="F1738" s="74"/>
      <c r="G1738" s="74">
        <v>148</v>
      </c>
      <c r="H1738" s="16">
        <v>174309.55</v>
      </c>
      <c r="I1738" s="16">
        <v>36583.610855275438</v>
      </c>
      <c r="J1738" s="12"/>
      <c r="K1738" s="23">
        <v>0.19309911769575683</v>
      </c>
      <c r="L1738"/>
      <c r="M1738" s="12" t="str">
        <f t="shared" si="27"/>
        <v xml:space="preserve"> </v>
      </c>
    </row>
    <row r="1739" spans="1:13" x14ac:dyDescent="0.25">
      <c r="A1739" s="1" t="s">
        <v>13316</v>
      </c>
      <c r="B1739" s="1" t="s">
        <v>74</v>
      </c>
      <c r="C1739" s="1" t="s">
        <v>32</v>
      </c>
      <c r="D1739" s="1" t="s">
        <v>15920</v>
      </c>
      <c r="E1739" s="16">
        <v>119.99</v>
      </c>
      <c r="F1739" s="74"/>
      <c r="G1739" s="74">
        <v>12</v>
      </c>
      <c r="H1739" s="16">
        <v>8639.2800000000007</v>
      </c>
      <c r="I1739" s="16">
        <v>719.94</v>
      </c>
      <c r="J1739" s="12">
        <v>0.39671397025513111</v>
      </c>
      <c r="K1739" s="23" t="e">
        <v>#DIV/0!</v>
      </c>
      <c r="L1739"/>
      <c r="M1739" s="12" t="str">
        <f t="shared" si="27"/>
        <v xml:space="preserve"> </v>
      </c>
    </row>
    <row r="1740" spans="1:13" x14ac:dyDescent="0.25">
      <c r="A1740" s="1" t="s">
        <v>13316</v>
      </c>
      <c r="B1740" s="1" t="s">
        <v>74</v>
      </c>
      <c r="C1740" s="1" t="s">
        <v>32</v>
      </c>
      <c r="D1740" s="1" t="s">
        <v>15928</v>
      </c>
      <c r="E1740" s="16">
        <v>124.99</v>
      </c>
      <c r="F1740" s="74"/>
      <c r="G1740" s="74">
        <v>16</v>
      </c>
      <c r="H1740" s="16">
        <v>9624.23</v>
      </c>
      <c r="I1740" s="16">
        <v>601.51437499999997</v>
      </c>
      <c r="J1740" s="12">
        <v>0.72817097482743409</v>
      </c>
      <c r="K1740" s="23" t="e">
        <v>#DIV/0!</v>
      </c>
      <c r="L1740"/>
      <c r="M1740" s="12" t="str">
        <f t="shared" si="27"/>
        <v xml:space="preserve"> </v>
      </c>
    </row>
    <row r="1741" spans="1:13" x14ac:dyDescent="0.25">
      <c r="A1741" s="1" t="s">
        <v>13316</v>
      </c>
      <c r="B1741" s="1" t="s">
        <v>74</v>
      </c>
      <c r="C1741" s="1" t="s">
        <v>32</v>
      </c>
      <c r="D1741" s="1" t="s">
        <v>15926</v>
      </c>
      <c r="E1741" s="16">
        <v>199.99</v>
      </c>
      <c r="F1741" s="74"/>
      <c r="G1741" s="74">
        <v>20</v>
      </c>
      <c r="H1741" s="16">
        <v>6399.68</v>
      </c>
      <c r="I1741" s="16">
        <v>319.98400000000004</v>
      </c>
      <c r="J1741" s="12">
        <v>0.90449417267464061</v>
      </c>
      <c r="K1741" s="23" t="e">
        <v>#DIV/0!</v>
      </c>
      <c r="L1741"/>
      <c r="M1741" s="12" t="str">
        <f t="shared" si="27"/>
        <v xml:space="preserve"> </v>
      </c>
    </row>
    <row r="1742" spans="1:13" x14ac:dyDescent="0.25">
      <c r="A1742" s="1" t="s">
        <v>13316</v>
      </c>
      <c r="B1742" s="1" t="s">
        <v>74</v>
      </c>
      <c r="C1742" s="1" t="s">
        <v>32</v>
      </c>
      <c r="D1742" s="1" t="s">
        <v>15924</v>
      </c>
      <c r="E1742" s="16">
        <v>129.99</v>
      </c>
      <c r="F1742" s="74"/>
      <c r="G1742" s="74">
        <v>21</v>
      </c>
      <c r="H1742" s="16">
        <v>3639.72</v>
      </c>
      <c r="I1742" s="16">
        <v>173.32</v>
      </c>
      <c r="J1742" s="12">
        <v>1.0000000000000002</v>
      </c>
      <c r="K1742" s="23" t="e">
        <v>#DIV/0!</v>
      </c>
      <c r="L1742"/>
      <c r="M1742" s="12" t="str">
        <f t="shared" si="27"/>
        <v>X</v>
      </c>
    </row>
    <row r="1743" spans="1:13" x14ac:dyDescent="0.25">
      <c r="A1743" s="1" t="s">
        <v>13316</v>
      </c>
      <c r="B1743" s="1" t="s">
        <v>74</v>
      </c>
      <c r="C1743" s="1" t="s">
        <v>33</v>
      </c>
      <c r="D1743" s="1"/>
      <c r="E1743" s="16">
        <v>574.96</v>
      </c>
      <c r="F1743" s="74"/>
      <c r="G1743" s="74">
        <v>69</v>
      </c>
      <c r="H1743" s="16">
        <v>28302.909999999996</v>
      </c>
      <c r="I1743" s="16">
        <v>1814.7583749999999</v>
      </c>
      <c r="J1743" s="12"/>
      <c r="K1743" s="23" t="e">
        <v>#DIV/0!</v>
      </c>
      <c r="L1743"/>
      <c r="M1743" s="12" t="str">
        <f t="shared" si="27"/>
        <v xml:space="preserve"> </v>
      </c>
    </row>
    <row r="1744" spans="1:13" x14ac:dyDescent="0.25">
      <c r="A1744" s="1" t="s">
        <v>13316</v>
      </c>
      <c r="B1744" s="1" t="s">
        <v>74</v>
      </c>
      <c r="C1744" s="1" t="s">
        <v>10307</v>
      </c>
      <c r="D1744" s="1" t="s">
        <v>15782</v>
      </c>
      <c r="E1744" s="16">
        <v>999.99</v>
      </c>
      <c r="F1744" s="74"/>
      <c r="G1744" s="74">
        <v>0</v>
      </c>
      <c r="H1744" s="16">
        <v>999.99</v>
      </c>
      <c r="I1744" s="16">
        <v>0</v>
      </c>
      <c r="J1744" s="12"/>
      <c r="K1744" s="23" t="e">
        <v>#DIV/0!</v>
      </c>
      <c r="L1744"/>
      <c r="M1744" s="12" t="str">
        <f t="shared" si="27"/>
        <v xml:space="preserve"> </v>
      </c>
    </row>
    <row r="1745" spans="1:13" x14ac:dyDescent="0.25">
      <c r="A1745" s="1" t="s">
        <v>13316</v>
      </c>
      <c r="B1745" s="1" t="s">
        <v>74</v>
      </c>
      <c r="C1745" s="1" t="s">
        <v>15183</v>
      </c>
      <c r="D1745" s="1"/>
      <c r="E1745" s="16">
        <v>999.99</v>
      </c>
      <c r="F1745" s="74"/>
      <c r="G1745" s="74">
        <v>0</v>
      </c>
      <c r="H1745" s="16">
        <v>999.99</v>
      </c>
      <c r="I1745" s="16">
        <v>0</v>
      </c>
      <c r="J1745" s="12"/>
      <c r="K1745" s="23" t="e">
        <v>#DIV/0!</v>
      </c>
      <c r="L1745"/>
      <c r="M1745" s="12" t="str">
        <f t="shared" si="27"/>
        <v xml:space="preserve"> </v>
      </c>
    </row>
    <row r="1746" spans="1:13" x14ac:dyDescent="0.25">
      <c r="A1746" s="1" t="s">
        <v>13316</v>
      </c>
      <c r="B1746" s="1" t="s">
        <v>79</v>
      </c>
      <c r="C1746" s="1"/>
      <c r="D1746" s="1"/>
      <c r="E1746" s="16">
        <v>1574.95</v>
      </c>
      <c r="F1746" s="74"/>
      <c r="G1746" s="74">
        <v>69</v>
      </c>
      <c r="H1746" s="16">
        <v>29302.899999999998</v>
      </c>
      <c r="I1746" s="16">
        <v>1814.7583749999999</v>
      </c>
      <c r="J1746" s="12"/>
      <c r="K1746" s="23" t="e">
        <v>#DIV/0!</v>
      </c>
      <c r="L1746"/>
      <c r="M1746" s="12" t="str">
        <f t="shared" si="27"/>
        <v xml:space="preserve"> </v>
      </c>
    </row>
    <row r="1747" spans="1:13" x14ac:dyDescent="0.25">
      <c r="A1747" s="1" t="s">
        <v>12402</v>
      </c>
      <c r="B1747" s="1" t="s">
        <v>15</v>
      </c>
      <c r="C1747" s="1" t="s">
        <v>32</v>
      </c>
      <c r="D1747" s="1" t="s">
        <v>5802</v>
      </c>
      <c r="E1747" s="16">
        <v>84.99</v>
      </c>
      <c r="F1747" s="74"/>
      <c r="G1747" s="74">
        <v>99</v>
      </c>
      <c r="H1747" s="16">
        <v>210055.74</v>
      </c>
      <c r="I1747" s="16">
        <v>2121.7751515151513</v>
      </c>
      <c r="J1747" s="12">
        <v>8.4974748062247835E-2</v>
      </c>
      <c r="K1747" s="23">
        <v>-9.7866195116181665E-2</v>
      </c>
      <c r="L1747"/>
      <c r="M1747" s="12" t="str">
        <f t="shared" si="27"/>
        <v xml:space="preserve"> </v>
      </c>
    </row>
    <row r="1748" spans="1:13" x14ac:dyDescent="0.25">
      <c r="A1748" s="1" t="s">
        <v>12402</v>
      </c>
      <c r="B1748" s="1" t="s">
        <v>15</v>
      </c>
      <c r="C1748" s="1" t="s">
        <v>32</v>
      </c>
      <c r="D1748" s="1" t="s">
        <v>5597</v>
      </c>
      <c r="E1748" s="16">
        <v>79.989999999999995</v>
      </c>
      <c r="F1748" s="74"/>
      <c r="G1748" s="74">
        <v>138</v>
      </c>
      <c r="H1748" s="16">
        <v>198329.76</v>
      </c>
      <c r="I1748" s="16">
        <v>1437.1721739130435</v>
      </c>
      <c r="J1748" s="12">
        <v>0.14253190406585456</v>
      </c>
      <c r="K1748" s="23">
        <v>-5.3504614224277991E-2</v>
      </c>
      <c r="L1748"/>
      <c r="M1748" s="12" t="str">
        <f t="shared" si="27"/>
        <v xml:space="preserve"> </v>
      </c>
    </row>
    <row r="1749" spans="1:13" x14ac:dyDescent="0.25">
      <c r="A1749" s="1" t="s">
        <v>12402</v>
      </c>
      <c r="B1749" s="1" t="s">
        <v>15</v>
      </c>
      <c r="C1749" s="1" t="s">
        <v>32</v>
      </c>
      <c r="D1749" s="1" t="s">
        <v>5355</v>
      </c>
      <c r="E1749" s="16">
        <v>54.99</v>
      </c>
      <c r="F1749" s="74"/>
      <c r="G1749" s="74">
        <v>157</v>
      </c>
      <c r="H1749" s="16">
        <v>187299.57</v>
      </c>
      <c r="I1749" s="16">
        <v>1192.9908917197454</v>
      </c>
      <c r="J1749" s="12">
        <v>0.19030986979047479</v>
      </c>
      <c r="K1749" s="23">
        <v>-0.20260812028630903</v>
      </c>
      <c r="L1749"/>
      <c r="M1749" s="12" t="str">
        <f t="shared" si="27"/>
        <v xml:space="preserve"> </v>
      </c>
    </row>
    <row r="1750" spans="1:13" x14ac:dyDescent="0.25">
      <c r="A1750" s="1" t="s">
        <v>12402</v>
      </c>
      <c r="B1750" s="1" t="s">
        <v>15</v>
      </c>
      <c r="C1750" s="1" t="s">
        <v>32</v>
      </c>
      <c r="D1750" s="1" t="s">
        <v>5894</v>
      </c>
      <c r="E1750" s="16">
        <v>59.99</v>
      </c>
      <c r="F1750" s="74"/>
      <c r="G1750" s="74">
        <v>41</v>
      </c>
      <c r="H1750" s="16">
        <v>46912.18</v>
      </c>
      <c r="I1750" s="16">
        <v>1144.199512195122</v>
      </c>
      <c r="J1750" s="12">
        <v>0.23613379473006943</v>
      </c>
      <c r="K1750" s="23">
        <v>-0.12398140260287371</v>
      </c>
      <c r="L1750"/>
      <c r="M1750" s="12" t="str">
        <f t="shared" si="27"/>
        <v xml:space="preserve"> </v>
      </c>
    </row>
    <row r="1751" spans="1:13" x14ac:dyDescent="0.25">
      <c r="A1751" s="1" t="s">
        <v>12402</v>
      </c>
      <c r="B1751" s="1" t="s">
        <v>15</v>
      </c>
      <c r="C1751" s="1" t="s">
        <v>32</v>
      </c>
      <c r="D1751" s="1" t="s">
        <v>6256</v>
      </c>
      <c r="E1751" s="16">
        <v>79.989999999999995</v>
      </c>
      <c r="F1751" s="74"/>
      <c r="G1751" s="74">
        <v>52</v>
      </c>
      <c r="H1751" s="16">
        <v>58792.480000000003</v>
      </c>
      <c r="I1751" s="16">
        <v>1130.6246153846155</v>
      </c>
      <c r="J1751" s="12">
        <v>0.28141406006670378</v>
      </c>
      <c r="K1751" s="23">
        <v>9.1796145243802529E-2</v>
      </c>
      <c r="L1751"/>
      <c r="M1751" s="12" t="str">
        <f t="shared" si="27"/>
        <v xml:space="preserve"> </v>
      </c>
    </row>
    <row r="1752" spans="1:13" x14ac:dyDescent="0.25">
      <c r="A1752" s="1" t="s">
        <v>12402</v>
      </c>
      <c r="B1752" s="1" t="s">
        <v>15</v>
      </c>
      <c r="C1752" s="1" t="s">
        <v>32</v>
      </c>
      <c r="D1752" s="1" t="s">
        <v>13036</v>
      </c>
      <c r="E1752" s="16">
        <v>99.99</v>
      </c>
      <c r="F1752" s="74"/>
      <c r="G1752" s="74">
        <v>47</v>
      </c>
      <c r="H1752" s="16">
        <v>49395.06</v>
      </c>
      <c r="I1752" s="16">
        <v>1050.9587234042554</v>
      </c>
      <c r="J1752" s="12">
        <v>0.32350379454272776</v>
      </c>
      <c r="K1752" s="23">
        <v>-0.15843270868824533</v>
      </c>
      <c r="L1752"/>
      <c r="M1752" s="12" t="str">
        <f t="shared" si="27"/>
        <v xml:space="preserve"> </v>
      </c>
    </row>
    <row r="1753" spans="1:13" x14ac:dyDescent="0.25">
      <c r="A1753" s="1" t="s">
        <v>12402</v>
      </c>
      <c r="B1753" s="1" t="s">
        <v>15</v>
      </c>
      <c r="C1753" s="1" t="s">
        <v>32</v>
      </c>
      <c r="D1753" s="1" t="s">
        <v>5765</v>
      </c>
      <c r="E1753" s="16">
        <v>89.99</v>
      </c>
      <c r="F1753" s="74"/>
      <c r="G1753" s="74">
        <v>89</v>
      </c>
      <c r="H1753" s="16">
        <v>90929.61</v>
      </c>
      <c r="I1753" s="16">
        <v>1021.6810112359551</v>
      </c>
      <c r="J1753" s="12">
        <v>0.3644209890285629</v>
      </c>
      <c r="K1753" s="23">
        <v>0.10807189910056048</v>
      </c>
      <c r="L1753"/>
      <c r="M1753" s="12" t="str">
        <f t="shared" si="27"/>
        <v xml:space="preserve"> </v>
      </c>
    </row>
    <row r="1754" spans="1:13" x14ac:dyDescent="0.25">
      <c r="A1754" s="1" t="s">
        <v>12402</v>
      </c>
      <c r="B1754" s="1" t="s">
        <v>15</v>
      </c>
      <c r="C1754" s="1" t="s">
        <v>32</v>
      </c>
      <c r="D1754" s="1" t="s">
        <v>5340</v>
      </c>
      <c r="E1754" s="16">
        <v>55.99</v>
      </c>
      <c r="F1754" s="74"/>
      <c r="G1754" s="74">
        <v>154</v>
      </c>
      <c r="H1754" s="16">
        <v>136744.29999999999</v>
      </c>
      <c r="I1754" s="16">
        <v>887.94999999999993</v>
      </c>
      <c r="J1754" s="12">
        <v>0.39998240442547339</v>
      </c>
      <c r="K1754" s="23">
        <v>-0.15873677662112351</v>
      </c>
      <c r="L1754"/>
      <c r="M1754" s="12" t="str">
        <f t="shared" si="27"/>
        <v xml:space="preserve"> </v>
      </c>
    </row>
    <row r="1755" spans="1:13" x14ac:dyDescent="0.25">
      <c r="A1755" s="1" t="s">
        <v>12402</v>
      </c>
      <c r="B1755" s="1" t="s">
        <v>15</v>
      </c>
      <c r="C1755" s="1" t="s">
        <v>32</v>
      </c>
      <c r="D1755" s="1" t="s">
        <v>5432</v>
      </c>
      <c r="E1755" s="16">
        <v>69.989999999999995</v>
      </c>
      <c r="F1755" s="74"/>
      <c r="G1755" s="74">
        <v>77</v>
      </c>
      <c r="H1755" s="16">
        <v>62022.26</v>
      </c>
      <c r="I1755" s="16">
        <v>805.48389610389609</v>
      </c>
      <c r="J1755" s="12">
        <v>0.4322411435716782</v>
      </c>
      <c r="K1755" s="23">
        <v>0.13365635817848798</v>
      </c>
      <c r="L1755"/>
      <c r="M1755" s="12" t="str">
        <f t="shared" si="27"/>
        <v xml:space="preserve"> </v>
      </c>
    </row>
    <row r="1756" spans="1:13" x14ac:dyDescent="0.25">
      <c r="A1756" s="1" t="s">
        <v>12402</v>
      </c>
      <c r="B1756" s="1" t="s">
        <v>15</v>
      </c>
      <c r="C1756" s="1" t="s">
        <v>32</v>
      </c>
      <c r="D1756" s="1" t="s">
        <v>9183</v>
      </c>
      <c r="E1756" s="16">
        <v>79.989999999999995</v>
      </c>
      <c r="F1756" s="74"/>
      <c r="G1756" s="74">
        <v>1</v>
      </c>
      <c r="H1756" s="16">
        <v>799.9</v>
      </c>
      <c r="I1756" s="16">
        <v>799.9</v>
      </c>
      <c r="J1756" s="12">
        <v>0.46427625385490212</v>
      </c>
      <c r="K1756" s="23">
        <v>-0.47368421052631582</v>
      </c>
      <c r="L1756"/>
      <c r="M1756" s="12" t="str">
        <f t="shared" si="27"/>
        <v xml:space="preserve"> </v>
      </c>
    </row>
    <row r="1757" spans="1:13" x14ac:dyDescent="0.25">
      <c r="A1757" s="1" t="s">
        <v>12402</v>
      </c>
      <c r="B1757" s="1" t="s">
        <v>15</v>
      </c>
      <c r="C1757" s="1" t="s">
        <v>32</v>
      </c>
      <c r="D1757" s="1" t="s">
        <v>5378</v>
      </c>
      <c r="E1757" s="16">
        <v>89.99</v>
      </c>
      <c r="F1757" s="74"/>
      <c r="G1757" s="74">
        <v>113</v>
      </c>
      <c r="H1757" s="16">
        <v>89679.43</v>
      </c>
      <c r="I1757" s="16">
        <v>793.62327433628309</v>
      </c>
      <c r="J1757" s="12">
        <v>0.49605998821756764</v>
      </c>
      <c r="K1757" s="23">
        <v>-3.6005654150856214E-2</v>
      </c>
      <c r="L1757"/>
      <c r="M1757" s="12" t="str">
        <f t="shared" si="27"/>
        <v xml:space="preserve"> </v>
      </c>
    </row>
    <row r="1758" spans="1:13" x14ac:dyDescent="0.25">
      <c r="A1758" s="1" t="s">
        <v>12402</v>
      </c>
      <c r="B1758" s="1" t="s">
        <v>15</v>
      </c>
      <c r="C1758" s="1" t="s">
        <v>32</v>
      </c>
      <c r="D1758" s="1" t="s">
        <v>5419</v>
      </c>
      <c r="E1758" s="16">
        <v>63.99</v>
      </c>
      <c r="F1758" s="74"/>
      <c r="G1758" s="74">
        <v>132</v>
      </c>
      <c r="H1758" s="16">
        <v>101744.1</v>
      </c>
      <c r="I1758" s="16">
        <v>770.78863636363644</v>
      </c>
      <c r="J1758" s="12">
        <v>0.52692922058531977</v>
      </c>
      <c r="K1758" s="23">
        <v>-0.14054054054054044</v>
      </c>
      <c r="L1758"/>
      <c r="M1758" s="12" t="str">
        <f t="shared" si="27"/>
        <v xml:space="preserve"> </v>
      </c>
    </row>
    <row r="1759" spans="1:13" x14ac:dyDescent="0.25">
      <c r="A1759" s="1" t="s">
        <v>12402</v>
      </c>
      <c r="B1759" s="1" t="s">
        <v>15</v>
      </c>
      <c r="C1759" s="1" t="s">
        <v>32</v>
      </c>
      <c r="D1759" s="1" t="s">
        <v>13105</v>
      </c>
      <c r="E1759" s="16">
        <v>79.989999999999995</v>
      </c>
      <c r="F1759" s="74"/>
      <c r="G1759" s="74">
        <v>11</v>
      </c>
      <c r="H1759" s="16">
        <v>7679.04</v>
      </c>
      <c r="I1759" s="16">
        <v>698.09454545454548</v>
      </c>
      <c r="J1759" s="12">
        <v>0.55488713501431519</v>
      </c>
      <c r="K1759" s="23">
        <v>0.18518518518518534</v>
      </c>
      <c r="L1759"/>
      <c r="M1759" s="12" t="str">
        <f t="shared" si="27"/>
        <v xml:space="preserve"> </v>
      </c>
    </row>
    <row r="1760" spans="1:13" x14ac:dyDescent="0.25">
      <c r="A1760" s="1" t="s">
        <v>12402</v>
      </c>
      <c r="B1760" s="1" t="s">
        <v>15</v>
      </c>
      <c r="C1760" s="1" t="s">
        <v>32</v>
      </c>
      <c r="D1760" s="1" t="s">
        <v>5856</v>
      </c>
      <c r="E1760" s="16">
        <v>79.989999999999995</v>
      </c>
      <c r="F1760" s="74"/>
      <c r="G1760" s="74">
        <v>39</v>
      </c>
      <c r="H1760" s="16">
        <v>27036.48</v>
      </c>
      <c r="I1760" s="16">
        <v>693.24307692307696</v>
      </c>
      <c r="J1760" s="12">
        <v>0.58265075349451556</v>
      </c>
      <c r="K1760" s="23">
        <v>0.26384638901432389</v>
      </c>
      <c r="L1760"/>
      <c r="M1760" s="12" t="str">
        <f t="shared" si="27"/>
        <v xml:space="preserve"> </v>
      </c>
    </row>
    <row r="1761" spans="1:13" x14ac:dyDescent="0.25">
      <c r="A1761" s="1" t="s">
        <v>12402</v>
      </c>
      <c r="B1761" s="1" t="s">
        <v>15</v>
      </c>
      <c r="C1761" s="1" t="s">
        <v>32</v>
      </c>
      <c r="D1761" s="1" t="s">
        <v>5495</v>
      </c>
      <c r="E1761" s="16">
        <v>64.989999999999995</v>
      </c>
      <c r="F1761" s="74"/>
      <c r="G1761" s="74">
        <v>94</v>
      </c>
      <c r="H1761" s="16">
        <v>62694.85</v>
      </c>
      <c r="I1761" s="16">
        <v>666.96648936170209</v>
      </c>
      <c r="J1761" s="12">
        <v>0.60936202370568804</v>
      </c>
      <c r="K1761" s="23">
        <v>0.14361333427699829</v>
      </c>
      <c r="L1761"/>
      <c r="M1761" s="12" t="str">
        <f t="shared" si="27"/>
        <v xml:space="preserve"> </v>
      </c>
    </row>
    <row r="1762" spans="1:13" x14ac:dyDescent="0.25">
      <c r="A1762" s="1" t="s">
        <v>12402</v>
      </c>
      <c r="B1762" s="1" t="s">
        <v>15</v>
      </c>
      <c r="C1762" s="1" t="s">
        <v>32</v>
      </c>
      <c r="D1762" s="1" t="s">
        <v>12937</v>
      </c>
      <c r="E1762" s="16">
        <v>94.99</v>
      </c>
      <c r="F1762" s="74"/>
      <c r="G1762" s="74">
        <v>23</v>
      </c>
      <c r="H1762" s="16">
        <v>15198.4</v>
      </c>
      <c r="I1762" s="16">
        <v>660.8</v>
      </c>
      <c r="J1762" s="12">
        <v>0.6358263328382725</v>
      </c>
      <c r="K1762" s="23">
        <v>-0.37984496124031009</v>
      </c>
      <c r="L1762"/>
      <c r="M1762" s="12" t="str">
        <f t="shared" si="27"/>
        <v xml:space="preserve"> </v>
      </c>
    </row>
    <row r="1763" spans="1:13" x14ac:dyDescent="0.25">
      <c r="A1763" s="1" t="s">
        <v>12402</v>
      </c>
      <c r="B1763" s="1" t="s">
        <v>15</v>
      </c>
      <c r="C1763" s="1" t="s">
        <v>32</v>
      </c>
      <c r="D1763" s="1" t="s">
        <v>5768</v>
      </c>
      <c r="E1763" s="16">
        <v>71.989999999999995</v>
      </c>
      <c r="F1763" s="74"/>
      <c r="G1763" s="74">
        <v>93</v>
      </c>
      <c r="H1763" s="16">
        <v>60247.42</v>
      </c>
      <c r="I1763" s="16">
        <v>647.82172043010746</v>
      </c>
      <c r="J1763" s="12">
        <v>0.66177087622850428</v>
      </c>
      <c r="K1763" s="23">
        <v>6.4613967697257024E-2</v>
      </c>
      <c r="L1763"/>
      <c r="M1763" s="12" t="str">
        <f t="shared" si="27"/>
        <v xml:space="preserve"> </v>
      </c>
    </row>
    <row r="1764" spans="1:13" x14ac:dyDescent="0.25">
      <c r="A1764" s="1" t="s">
        <v>12402</v>
      </c>
      <c r="B1764" s="1" t="s">
        <v>15</v>
      </c>
      <c r="C1764" s="1" t="s">
        <v>32</v>
      </c>
      <c r="D1764" s="1" t="s">
        <v>5462</v>
      </c>
      <c r="E1764" s="16">
        <v>61.99</v>
      </c>
      <c r="F1764" s="74"/>
      <c r="G1764" s="74">
        <v>64</v>
      </c>
      <c r="H1764" s="16">
        <v>41364.019999999997</v>
      </c>
      <c r="I1764" s="16">
        <v>646.31281249999995</v>
      </c>
      <c r="J1764" s="12">
        <v>0.68765498952503901</v>
      </c>
      <c r="K1764" s="23">
        <v>-0.53653655246286269</v>
      </c>
      <c r="L1764"/>
      <c r="M1764" s="12" t="str">
        <f t="shared" si="27"/>
        <v xml:space="preserve"> </v>
      </c>
    </row>
    <row r="1765" spans="1:13" x14ac:dyDescent="0.25">
      <c r="A1765" s="1" t="s">
        <v>12402</v>
      </c>
      <c r="B1765" s="1" t="s">
        <v>15</v>
      </c>
      <c r="C1765" s="1" t="s">
        <v>32</v>
      </c>
      <c r="D1765" s="1" t="s">
        <v>15005</v>
      </c>
      <c r="E1765" s="16">
        <v>52.99</v>
      </c>
      <c r="F1765" s="74"/>
      <c r="G1765" s="74">
        <v>83</v>
      </c>
      <c r="H1765" s="16">
        <v>53183.02</v>
      </c>
      <c r="I1765" s="16">
        <v>640.75927710843371</v>
      </c>
      <c r="J1765" s="12">
        <v>0.71331668987154173</v>
      </c>
      <c r="K1765" s="23" t="e">
        <v>#DIV/0!</v>
      </c>
      <c r="L1765"/>
      <c r="M1765" s="12" t="str">
        <f t="shared" si="27"/>
        <v xml:space="preserve"> </v>
      </c>
    </row>
    <row r="1766" spans="1:13" x14ac:dyDescent="0.25">
      <c r="A1766" s="1" t="s">
        <v>12402</v>
      </c>
      <c r="B1766" s="1" t="s">
        <v>15</v>
      </c>
      <c r="C1766" s="1" t="s">
        <v>32</v>
      </c>
      <c r="D1766" s="1" t="s">
        <v>15116</v>
      </c>
      <c r="E1766" s="16">
        <v>59.99</v>
      </c>
      <c r="F1766" s="74"/>
      <c r="G1766" s="74">
        <v>109</v>
      </c>
      <c r="H1766" s="16">
        <v>68172.960000000006</v>
      </c>
      <c r="I1766" s="16">
        <v>625.44000000000005</v>
      </c>
      <c r="J1766" s="12">
        <v>0.73836487011349639</v>
      </c>
      <c r="K1766" s="23" t="e">
        <v>#DIV/0!</v>
      </c>
      <c r="L1766"/>
      <c r="M1766" s="12" t="str">
        <f t="shared" si="27"/>
        <v xml:space="preserve"> </v>
      </c>
    </row>
    <row r="1767" spans="1:13" x14ac:dyDescent="0.25">
      <c r="A1767" s="1" t="s">
        <v>12402</v>
      </c>
      <c r="B1767" s="1" t="s">
        <v>15</v>
      </c>
      <c r="C1767" s="1" t="s">
        <v>32</v>
      </c>
      <c r="D1767" s="1" t="s">
        <v>5556</v>
      </c>
      <c r="E1767" s="16">
        <v>88.99</v>
      </c>
      <c r="F1767" s="74"/>
      <c r="G1767" s="74">
        <v>30</v>
      </c>
      <c r="H1767" s="16">
        <v>17936.89</v>
      </c>
      <c r="I1767" s="16">
        <v>597.89633333333336</v>
      </c>
      <c r="J1767" s="12">
        <v>0.76230995696968917</v>
      </c>
      <c r="K1767" s="23">
        <v>-0.41206755380973514</v>
      </c>
      <c r="L1767"/>
      <c r="M1767" s="12" t="str">
        <f t="shared" si="27"/>
        <v xml:space="preserve"> </v>
      </c>
    </row>
    <row r="1768" spans="1:13" x14ac:dyDescent="0.25">
      <c r="A1768" s="1" t="s">
        <v>12402</v>
      </c>
      <c r="B1768" s="1" t="s">
        <v>15</v>
      </c>
      <c r="C1768" s="1" t="s">
        <v>32</v>
      </c>
      <c r="D1768" s="1" t="s">
        <v>11690</v>
      </c>
      <c r="E1768" s="16">
        <v>84.99</v>
      </c>
      <c r="F1768" s="74"/>
      <c r="G1768" s="74">
        <v>1</v>
      </c>
      <c r="H1768" s="16">
        <v>594.92999999999995</v>
      </c>
      <c r="I1768" s="16">
        <v>594.92999999999995</v>
      </c>
      <c r="J1768" s="12">
        <v>0.7861362454567481</v>
      </c>
      <c r="K1768" s="23">
        <v>2.5</v>
      </c>
      <c r="L1768"/>
      <c r="M1768" s="12" t="str">
        <f t="shared" si="27"/>
        <v xml:space="preserve"> </v>
      </c>
    </row>
    <row r="1769" spans="1:13" x14ac:dyDescent="0.25">
      <c r="A1769" s="1" t="s">
        <v>12402</v>
      </c>
      <c r="B1769" s="1" t="s">
        <v>15</v>
      </c>
      <c r="C1769" s="1" t="s">
        <v>32</v>
      </c>
      <c r="D1769" s="1" t="s">
        <v>10370</v>
      </c>
      <c r="E1769" s="16">
        <v>89.99</v>
      </c>
      <c r="F1769" s="74"/>
      <c r="G1769" s="74">
        <v>38</v>
      </c>
      <c r="H1769" s="16">
        <v>22332.46</v>
      </c>
      <c r="I1769" s="16">
        <v>587.69631578947372</v>
      </c>
      <c r="J1769" s="12">
        <v>0.80967283289187775</v>
      </c>
      <c r="K1769" s="23">
        <v>0.26507943971028181</v>
      </c>
      <c r="L1769"/>
      <c r="M1769" s="12" t="str">
        <f t="shared" si="27"/>
        <v xml:space="preserve"> </v>
      </c>
    </row>
    <row r="1770" spans="1:13" x14ac:dyDescent="0.25">
      <c r="A1770" s="1" t="s">
        <v>12402</v>
      </c>
      <c r="B1770" s="1" t="s">
        <v>15</v>
      </c>
      <c r="C1770" s="1" t="s">
        <v>32</v>
      </c>
      <c r="D1770" s="1" t="s">
        <v>5384</v>
      </c>
      <c r="E1770" s="16">
        <v>92.99</v>
      </c>
      <c r="F1770" s="74"/>
      <c r="G1770" s="74">
        <v>97</v>
      </c>
      <c r="H1770" s="16">
        <v>56123.93</v>
      </c>
      <c r="I1770" s="16">
        <v>578.59721649484538</v>
      </c>
      <c r="J1770" s="12">
        <v>0.83284501146417278</v>
      </c>
      <c r="K1770" s="23">
        <v>-0.13158558861051828</v>
      </c>
      <c r="L1770"/>
      <c r="M1770" s="12" t="str">
        <f t="shared" si="27"/>
        <v xml:space="preserve"> </v>
      </c>
    </row>
    <row r="1771" spans="1:13" x14ac:dyDescent="0.25">
      <c r="A1771" s="1" t="s">
        <v>12402</v>
      </c>
      <c r="B1771" s="1" t="s">
        <v>15</v>
      </c>
      <c r="C1771" s="1" t="s">
        <v>32</v>
      </c>
      <c r="D1771" s="1" t="s">
        <v>15479</v>
      </c>
      <c r="E1771" s="16">
        <v>54.99</v>
      </c>
      <c r="F1771" s="74"/>
      <c r="G1771" s="74">
        <v>51</v>
      </c>
      <c r="H1771" s="16">
        <v>29474.639999999999</v>
      </c>
      <c r="I1771" s="16">
        <v>577.93411764705877</v>
      </c>
      <c r="J1771" s="12">
        <v>0.85599063366102401</v>
      </c>
      <c r="K1771" s="23" t="e">
        <v>#DIV/0!</v>
      </c>
      <c r="L1771"/>
      <c r="M1771" s="12" t="str">
        <f t="shared" si="27"/>
        <v xml:space="preserve"> </v>
      </c>
    </row>
    <row r="1772" spans="1:13" x14ac:dyDescent="0.25">
      <c r="A1772" s="1" t="s">
        <v>12402</v>
      </c>
      <c r="B1772" s="1" t="s">
        <v>15</v>
      </c>
      <c r="C1772" s="1" t="s">
        <v>32</v>
      </c>
      <c r="D1772" s="1" t="s">
        <v>15389</v>
      </c>
      <c r="E1772" s="16">
        <v>74.989999999999995</v>
      </c>
      <c r="F1772" s="74"/>
      <c r="G1772" s="74">
        <v>12</v>
      </c>
      <c r="H1772" s="16">
        <v>6749.1</v>
      </c>
      <c r="I1772" s="16">
        <v>562.42500000000007</v>
      </c>
      <c r="J1772" s="12">
        <v>0.87851513284972538</v>
      </c>
      <c r="K1772" s="23" t="e">
        <v>#DIV/0!</v>
      </c>
      <c r="L1772"/>
      <c r="M1772" s="12" t="str">
        <f t="shared" si="27"/>
        <v xml:space="preserve"> </v>
      </c>
    </row>
    <row r="1773" spans="1:13" x14ac:dyDescent="0.25">
      <c r="A1773" s="1" t="s">
        <v>12402</v>
      </c>
      <c r="B1773" s="1" t="s">
        <v>15</v>
      </c>
      <c r="C1773" s="1" t="s">
        <v>32</v>
      </c>
      <c r="D1773" s="1" t="s">
        <v>5819</v>
      </c>
      <c r="E1773" s="16">
        <v>94.99</v>
      </c>
      <c r="F1773" s="74"/>
      <c r="G1773" s="74">
        <v>51</v>
      </c>
      <c r="H1773" s="16">
        <v>28181.93</v>
      </c>
      <c r="I1773" s="16">
        <v>552.58686274509807</v>
      </c>
      <c r="J1773" s="12">
        <v>0.90064562552268435</v>
      </c>
      <c r="K1773" s="23">
        <v>-1.5199071317348434E-2</v>
      </c>
      <c r="L1773"/>
      <c r="M1773" s="12" t="str">
        <f t="shared" si="27"/>
        <v xml:space="preserve"> </v>
      </c>
    </row>
    <row r="1774" spans="1:13" x14ac:dyDescent="0.25">
      <c r="A1774" s="1" t="s">
        <v>12402</v>
      </c>
      <c r="B1774" s="1" t="s">
        <v>15</v>
      </c>
      <c r="C1774" s="1" t="s">
        <v>32</v>
      </c>
      <c r="D1774" s="1" t="s">
        <v>5892</v>
      </c>
      <c r="E1774" s="16">
        <v>71.989999999999995</v>
      </c>
      <c r="F1774" s="74"/>
      <c r="G1774" s="74">
        <v>35</v>
      </c>
      <c r="H1774" s="16">
        <v>19047.2</v>
      </c>
      <c r="I1774" s="16">
        <v>544.20571428571429</v>
      </c>
      <c r="J1774" s="12">
        <v>0.92244046246968225</v>
      </c>
      <c r="K1774" s="23">
        <v>-3.8946793218053832E-2</v>
      </c>
      <c r="L1774"/>
      <c r="M1774" s="12" t="str">
        <f t="shared" si="27"/>
        <v xml:space="preserve"> </v>
      </c>
    </row>
    <row r="1775" spans="1:13" x14ac:dyDescent="0.25">
      <c r="A1775" s="1" t="s">
        <v>12402</v>
      </c>
      <c r="B1775" s="1" t="s">
        <v>15</v>
      </c>
      <c r="C1775" s="1" t="s">
        <v>32</v>
      </c>
      <c r="D1775" s="1" t="s">
        <v>6313</v>
      </c>
      <c r="E1775" s="16">
        <v>76.989999999999995</v>
      </c>
      <c r="F1775" s="74"/>
      <c r="G1775" s="74">
        <v>65</v>
      </c>
      <c r="H1775" s="16">
        <v>35289.15</v>
      </c>
      <c r="I1775" s="16">
        <v>542.91</v>
      </c>
      <c r="J1775" s="12">
        <v>0.9441834074926414</v>
      </c>
      <c r="K1775" s="23">
        <v>-3.1321540919347024E-2</v>
      </c>
      <c r="L1775"/>
      <c r="M1775" s="12" t="str">
        <f t="shared" si="27"/>
        <v xml:space="preserve"> </v>
      </c>
    </row>
    <row r="1776" spans="1:13" x14ac:dyDescent="0.25">
      <c r="A1776" s="1" t="s">
        <v>12402</v>
      </c>
      <c r="B1776" s="1" t="s">
        <v>15</v>
      </c>
      <c r="C1776" s="1" t="s">
        <v>32</v>
      </c>
      <c r="D1776" s="1" t="s">
        <v>5550</v>
      </c>
      <c r="E1776" s="16">
        <v>79.989999999999995</v>
      </c>
      <c r="F1776" s="74"/>
      <c r="G1776" s="74">
        <v>106</v>
      </c>
      <c r="H1776" s="16">
        <v>51033.52</v>
      </c>
      <c r="I1776" s="16">
        <v>481.44830188679242</v>
      </c>
      <c r="J1776" s="12">
        <v>0.96346487948490844</v>
      </c>
      <c r="K1776" s="23">
        <v>-0.15215852395713814</v>
      </c>
      <c r="L1776"/>
      <c r="M1776" s="12" t="str">
        <f t="shared" si="27"/>
        <v xml:space="preserve"> </v>
      </c>
    </row>
    <row r="1777" spans="1:13" x14ac:dyDescent="0.25">
      <c r="A1777" s="1" t="s">
        <v>12402</v>
      </c>
      <c r="B1777" s="1" t="s">
        <v>15</v>
      </c>
      <c r="C1777" s="1" t="s">
        <v>32</v>
      </c>
      <c r="D1777" s="1" t="s">
        <v>12616</v>
      </c>
      <c r="E1777" s="16">
        <v>99.99</v>
      </c>
      <c r="F1777" s="74"/>
      <c r="G1777" s="74">
        <v>25</v>
      </c>
      <c r="H1777" s="16">
        <v>11998.8</v>
      </c>
      <c r="I1777" s="16">
        <v>479.952</v>
      </c>
      <c r="J1777" s="12">
        <v>0.98268642624157043</v>
      </c>
      <c r="K1777" s="23">
        <v>-0.22077922077922074</v>
      </c>
      <c r="L1777"/>
      <c r="M1777" s="12" t="str">
        <f t="shared" si="27"/>
        <v>X</v>
      </c>
    </row>
    <row r="1778" spans="1:13" x14ac:dyDescent="0.25">
      <c r="A1778" s="1" t="s">
        <v>12402</v>
      </c>
      <c r="B1778" s="1" t="s">
        <v>15</v>
      </c>
      <c r="C1778" s="1" t="s">
        <v>32</v>
      </c>
      <c r="D1778" s="1" t="s">
        <v>5592</v>
      </c>
      <c r="E1778" s="16">
        <v>81.99</v>
      </c>
      <c r="F1778" s="74"/>
      <c r="G1778" s="74">
        <v>66</v>
      </c>
      <c r="H1778" s="16">
        <v>28532.52</v>
      </c>
      <c r="I1778" s="16">
        <v>432.31090909090909</v>
      </c>
      <c r="J1778" s="12">
        <v>1.0000000000000002</v>
      </c>
      <c r="K1778" s="23">
        <v>-0.15533980582524265</v>
      </c>
      <c r="L1778"/>
      <c r="M1778" s="12" t="str">
        <f t="shared" si="27"/>
        <v>X</v>
      </c>
    </row>
    <row r="1779" spans="1:13" x14ac:dyDescent="0.25">
      <c r="A1779" s="1" t="s">
        <v>12402</v>
      </c>
      <c r="B1779" s="1" t="s">
        <v>15</v>
      </c>
      <c r="C1779" s="1" t="s">
        <v>32</v>
      </c>
      <c r="D1779" s="1" t="s">
        <v>15463</v>
      </c>
      <c r="E1779" s="16">
        <v>94.99</v>
      </c>
      <c r="F1779" s="74"/>
      <c r="G1779" s="74">
        <v>0</v>
      </c>
      <c r="H1779" s="16">
        <v>8549.1</v>
      </c>
      <c r="I1779" s="16">
        <v>0</v>
      </c>
      <c r="J1779" s="12">
        <v>1.0000000000000002</v>
      </c>
      <c r="K1779" s="23" t="e">
        <v>#DIV/0!</v>
      </c>
      <c r="L1779"/>
      <c r="M1779" s="12" t="str">
        <f t="shared" si="27"/>
        <v>X</v>
      </c>
    </row>
    <row r="1780" spans="1:13" x14ac:dyDescent="0.25">
      <c r="A1780" s="1" t="s">
        <v>12402</v>
      </c>
      <c r="B1780" s="1" t="s">
        <v>15</v>
      </c>
      <c r="C1780" s="1" t="s">
        <v>32</v>
      </c>
      <c r="D1780" s="1" t="s">
        <v>9367</v>
      </c>
      <c r="E1780" s="16">
        <v>89.99</v>
      </c>
      <c r="F1780" s="74"/>
      <c r="G1780" s="74">
        <v>0</v>
      </c>
      <c r="H1780" s="16"/>
      <c r="I1780" s="16">
        <v>0</v>
      </c>
      <c r="J1780" s="12">
        <v>1.0000000000000002</v>
      </c>
      <c r="K1780" s="23">
        <v>-1</v>
      </c>
      <c r="L1780"/>
      <c r="M1780" s="12" t="str">
        <f t="shared" si="27"/>
        <v>X</v>
      </c>
    </row>
    <row r="1781" spans="1:13" x14ac:dyDescent="0.25">
      <c r="A1781" s="1" t="s">
        <v>12402</v>
      </c>
      <c r="B1781" s="1" t="s">
        <v>15</v>
      </c>
      <c r="C1781" s="1" t="s">
        <v>33</v>
      </c>
      <c r="D1781" s="1"/>
      <c r="E1781" s="16">
        <v>2654.6599999999985</v>
      </c>
      <c r="F1781" s="74"/>
      <c r="G1781" s="74">
        <v>2193</v>
      </c>
      <c r="H1781" s="16">
        <v>1884124.7499999995</v>
      </c>
      <c r="I1781" s="16">
        <v>24969.478579222799</v>
      </c>
      <c r="J1781" s="12"/>
      <c r="K1781" s="23">
        <v>-1.7623163662868979E-2</v>
      </c>
      <c r="L1781"/>
      <c r="M1781" s="12" t="str">
        <f t="shared" si="27"/>
        <v xml:space="preserve"> </v>
      </c>
    </row>
    <row r="1782" spans="1:13" x14ac:dyDescent="0.25">
      <c r="A1782" s="1" t="s">
        <v>12402</v>
      </c>
      <c r="B1782" s="1" t="s">
        <v>15</v>
      </c>
      <c r="C1782" s="1" t="s">
        <v>34</v>
      </c>
      <c r="D1782" s="1" t="s">
        <v>6904</v>
      </c>
      <c r="E1782" s="16">
        <v>49.99</v>
      </c>
      <c r="F1782" s="74"/>
      <c r="G1782" s="74">
        <v>24</v>
      </c>
      <c r="H1782" s="16">
        <v>22495.5</v>
      </c>
      <c r="I1782" s="16">
        <v>937.3125</v>
      </c>
      <c r="J1782" s="12">
        <v>0.53471616209209683</v>
      </c>
      <c r="K1782" s="23">
        <v>-1.0989010989011061E-2</v>
      </c>
      <c r="L1782"/>
      <c r="M1782" s="12" t="str">
        <f t="shared" si="27"/>
        <v xml:space="preserve"> </v>
      </c>
    </row>
    <row r="1783" spans="1:13" x14ac:dyDescent="0.25">
      <c r="A1783" s="1" t="s">
        <v>12402</v>
      </c>
      <c r="B1783" s="1" t="s">
        <v>15</v>
      </c>
      <c r="C1783" s="1" t="s">
        <v>34</v>
      </c>
      <c r="D1783" s="1" t="s">
        <v>6767</v>
      </c>
      <c r="E1783" s="16">
        <v>29.99</v>
      </c>
      <c r="F1783" s="74"/>
      <c r="G1783" s="74">
        <v>111</v>
      </c>
      <c r="H1783" s="16">
        <v>47924.02</v>
      </c>
      <c r="I1783" s="16">
        <v>431.74792792792789</v>
      </c>
      <c r="J1783" s="12">
        <v>0.78101885731149989</v>
      </c>
      <c r="K1783" s="23">
        <v>-8.7864476253158075E-2</v>
      </c>
      <c r="L1783"/>
      <c r="M1783" s="12" t="str">
        <f t="shared" si="27"/>
        <v xml:space="preserve"> </v>
      </c>
    </row>
    <row r="1784" spans="1:13" x14ac:dyDescent="0.25">
      <c r="A1784" s="1" t="s">
        <v>12402</v>
      </c>
      <c r="B1784" s="1" t="s">
        <v>15</v>
      </c>
      <c r="C1784" s="1" t="s">
        <v>34</v>
      </c>
      <c r="D1784" s="1" t="s">
        <v>6760</v>
      </c>
      <c r="E1784" s="16">
        <v>28.99</v>
      </c>
      <c r="F1784" s="74"/>
      <c r="G1784" s="74">
        <v>83</v>
      </c>
      <c r="H1784" s="16">
        <v>31860.01</v>
      </c>
      <c r="I1784" s="16">
        <v>383.85554216867467</v>
      </c>
      <c r="J1784" s="12">
        <v>1</v>
      </c>
      <c r="K1784" s="23">
        <v>-8.0334728033472969E-2</v>
      </c>
      <c r="L1784"/>
      <c r="M1784" s="12" t="str">
        <f t="shared" si="27"/>
        <v>X</v>
      </c>
    </row>
    <row r="1785" spans="1:13" x14ac:dyDescent="0.25">
      <c r="A1785" s="1" t="s">
        <v>12402</v>
      </c>
      <c r="B1785" s="1" t="s">
        <v>15</v>
      </c>
      <c r="C1785" s="1" t="s">
        <v>35</v>
      </c>
      <c r="D1785" s="1"/>
      <c r="E1785" s="16">
        <v>108.97</v>
      </c>
      <c r="F1785" s="74"/>
      <c r="G1785" s="74">
        <v>218</v>
      </c>
      <c r="H1785" s="16">
        <v>102279.53</v>
      </c>
      <c r="I1785" s="16">
        <v>1752.9159700966025</v>
      </c>
      <c r="J1785" s="12"/>
      <c r="K1785" s="23">
        <v>-6.9585212122447171E-2</v>
      </c>
      <c r="L1785"/>
      <c r="M1785" s="12" t="str">
        <f t="shared" si="27"/>
        <v xml:space="preserve"> </v>
      </c>
    </row>
    <row r="1786" spans="1:13" x14ac:dyDescent="0.25">
      <c r="A1786" s="1" t="s">
        <v>12402</v>
      </c>
      <c r="B1786" s="1" t="s">
        <v>15</v>
      </c>
      <c r="C1786" s="1" t="s">
        <v>36</v>
      </c>
      <c r="D1786" s="1" t="s">
        <v>7274</v>
      </c>
      <c r="E1786" s="16">
        <v>69.989999999999995</v>
      </c>
      <c r="F1786" s="74"/>
      <c r="G1786" s="74">
        <v>111</v>
      </c>
      <c r="H1786" s="16">
        <v>107084.7</v>
      </c>
      <c r="I1786" s="16">
        <v>964.72702702702702</v>
      </c>
      <c r="J1786" s="12">
        <v>1</v>
      </c>
      <c r="K1786" s="23">
        <v>-0.22688226376958054</v>
      </c>
      <c r="L1786"/>
      <c r="M1786" s="12" t="str">
        <f t="shared" si="27"/>
        <v>X</v>
      </c>
    </row>
    <row r="1787" spans="1:13" x14ac:dyDescent="0.25">
      <c r="A1787" s="1" t="s">
        <v>12402</v>
      </c>
      <c r="B1787" s="1" t="s">
        <v>15</v>
      </c>
      <c r="C1787" s="1" t="s">
        <v>37</v>
      </c>
      <c r="D1787" s="1"/>
      <c r="E1787" s="16">
        <v>69.989999999999995</v>
      </c>
      <c r="F1787" s="74"/>
      <c r="G1787" s="74">
        <v>111</v>
      </c>
      <c r="H1787" s="16">
        <v>107084.7</v>
      </c>
      <c r="I1787" s="16">
        <v>964.72702702702702</v>
      </c>
      <c r="J1787" s="12"/>
      <c r="K1787" s="23">
        <v>-0.22688226376958054</v>
      </c>
      <c r="L1787"/>
      <c r="M1787" s="12" t="str">
        <f t="shared" si="27"/>
        <v xml:space="preserve"> </v>
      </c>
    </row>
    <row r="1788" spans="1:13" x14ac:dyDescent="0.25">
      <c r="A1788" s="1" t="s">
        <v>12402</v>
      </c>
      <c r="B1788" s="1" t="s">
        <v>15</v>
      </c>
      <c r="C1788" s="1" t="s">
        <v>38</v>
      </c>
      <c r="D1788" s="1" t="s">
        <v>7556</v>
      </c>
      <c r="E1788" s="16">
        <v>114.99</v>
      </c>
      <c r="F1788" s="74"/>
      <c r="G1788" s="74">
        <v>105</v>
      </c>
      <c r="H1788" s="16">
        <v>270829.8</v>
      </c>
      <c r="I1788" s="16">
        <v>2579.3314285714287</v>
      </c>
      <c r="J1788" s="12">
        <v>0.61667875769042912</v>
      </c>
      <c r="K1788" s="23">
        <v>-4.3947961614568709E-2</v>
      </c>
      <c r="L1788"/>
      <c r="M1788" s="12" t="str">
        <f t="shared" si="27"/>
        <v xml:space="preserve"> </v>
      </c>
    </row>
    <row r="1789" spans="1:13" x14ac:dyDescent="0.25">
      <c r="A1789" s="1" t="s">
        <v>12402</v>
      </c>
      <c r="B1789" s="1" t="s">
        <v>15</v>
      </c>
      <c r="C1789" s="1" t="s">
        <v>38</v>
      </c>
      <c r="D1789" s="1" t="s">
        <v>7550</v>
      </c>
      <c r="E1789" s="16">
        <v>109.99</v>
      </c>
      <c r="F1789" s="74"/>
      <c r="G1789" s="74">
        <v>34</v>
      </c>
      <c r="H1789" s="16">
        <v>47325.66</v>
      </c>
      <c r="I1789" s="16">
        <v>1391.9311764705883</v>
      </c>
      <c r="J1789" s="12">
        <v>0.94946824693100851</v>
      </c>
      <c r="K1789" s="23">
        <v>8.9297185820114811E-2</v>
      </c>
      <c r="L1789"/>
      <c r="M1789" s="12" t="str">
        <f t="shared" si="27"/>
        <v xml:space="preserve"> </v>
      </c>
    </row>
    <row r="1790" spans="1:13" x14ac:dyDescent="0.25">
      <c r="A1790" s="1" t="s">
        <v>12402</v>
      </c>
      <c r="B1790" s="1" t="s">
        <v>15</v>
      </c>
      <c r="C1790" s="1" t="s">
        <v>38</v>
      </c>
      <c r="D1790" s="1" t="s">
        <v>15236</v>
      </c>
      <c r="E1790" s="16">
        <v>109.99</v>
      </c>
      <c r="F1790" s="74"/>
      <c r="G1790" s="74">
        <v>56</v>
      </c>
      <c r="H1790" s="16">
        <v>11835.88</v>
      </c>
      <c r="I1790" s="16">
        <v>211.35499999999999</v>
      </c>
      <c r="J1790" s="12">
        <v>1</v>
      </c>
      <c r="K1790" s="23" t="e">
        <v>#DIV/0!</v>
      </c>
      <c r="L1790"/>
      <c r="M1790" s="12" t="str">
        <f t="shared" si="27"/>
        <v>X</v>
      </c>
    </row>
    <row r="1791" spans="1:13" x14ac:dyDescent="0.25">
      <c r="A1791" s="1" t="s">
        <v>12402</v>
      </c>
      <c r="B1791" s="1" t="s">
        <v>15</v>
      </c>
      <c r="C1791" s="1" t="s">
        <v>39</v>
      </c>
      <c r="D1791" s="1"/>
      <c r="E1791" s="16">
        <v>334.96999999999997</v>
      </c>
      <c r="F1791" s="74"/>
      <c r="G1791" s="74">
        <v>195</v>
      </c>
      <c r="H1791" s="16">
        <v>329991.33999999997</v>
      </c>
      <c r="I1791" s="16">
        <v>4182.6176050420163</v>
      </c>
      <c r="J1791" s="12"/>
      <c r="K1791" s="23">
        <v>9.995978274110362E-3</v>
      </c>
      <c r="L1791"/>
      <c r="M1791" s="12" t="str">
        <f t="shared" si="27"/>
        <v xml:space="preserve"> </v>
      </c>
    </row>
    <row r="1792" spans="1:13" x14ac:dyDescent="0.25">
      <c r="A1792" s="1" t="s">
        <v>12402</v>
      </c>
      <c r="B1792" s="1" t="s">
        <v>15</v>
      </c>
      <c r="C1792" s="1" t="s">
        <v>10307</v>
      </c>
      <c r="D1792" s="1" t="s">
        <v>12549</v>
      </c>
      <c r="E1792" s="16">
        <v>69.989999999999995</v>
      </c>
      <c r="F1792" s="74"/>
      <c r="G1792" s="74">
        <v>7</v>
      </c>
      <c r="H1792" s="16">
        <v>2589.63</v>
      </c>
      <c r="I1792" s="16">
        <v>369.94714285714286</v>
      </c>
      <c r="J1792" s="12">
        <v>1</v>
      </c>
      <c r="K1792" s="23">
        <v>-0.67543859649122806</v>
      </c>
      <c r="L1792"/>
      <c r="M1792" s="12" t="str">
        <f t="shared" si="27"/>
        <v>X</v>
      </c>
    </row>
    <row r="1793" spans="1:13" x14ac:dyDescent="0.25">
      <c r="A1793" s="1" t="s">
        <v>12402</v>
      </c>
      <c r="B1793" s="1" t="s">
        <v>15</v>
      </c>
      <c r="C1793" s="1" t="s">
        <v>15183</v>
      </c>
      <c r="D1793" s="1"/>
      <c r="E1793" s="16">
        <v>69.989999999999995</v>
      </c>
      <c r="F1793" s="74"/>
      <c r="G1793" s="74">
        <v>7</v>
      </c>
      <c r="H1793" s="16">
        <v>2589.63</v>
      </c>
      <c r="I1793" s="16">
        <v>369.94714285714286</v>
      </c>
      <c r="J1793" s="12"/>
      <c r="K1793" s="23">
        <v>-0.67543859649122806</v>
      </c>
      <c r="L1793"/>
      <c r="M1793" s="12" t="str">
        <f t="shared" si="27"/>
        <v xml:space="preserve"> </v>
      </c>
    </row>
    <row r="1794" spans="1:13" x14ac:dyDescent="0.25">
      <c r="A1794" s="1" t="s">
        <v>12402</v>
      </c>
      <c r="B1794" s="1" t="s">
        <v>16</v>
      </c>
      <c r="C1794" s="1"/>
      <c r="D1794" s="1"/>
      <c r="E1794" s="16">
        <v>3238.5799999999967</v>
      </c>
      <c r="F1794" s="74"/>
      <c r="G1794" s="74">
        <v>2724</v>
      </c>
      <c r="H1794" s="16">
        <v>2426069.9499999993</v>
      </c>
      <c r="I1794" s="16">
        <v>32239.686324245591</v>
      </c>
      <c r="J1794" s="12"/>
      <c r="K1794" s="23">
        <v>-2.9986440832910355E-2</v>
      </c>
      <c r="L1794"/>
      <c r="M1794" s="12" t="str">
        <f t="shared" si="27"/>
        <v xml:space="preserve"> </v>
      </c>
    </row>
    <row r="1795" spans="1:13" x14ac:dyDescent="0.25">
      <c r="A1795" s="1" t="s">
        <v>12402</v>
      </c>
      <c r="B1795" s="1" t="s">
        <v>17</v>
      </c>
      <c r="C1795" s="1" t="s">
        <v>38</v>
      </c>
      <c r="D1795" s="1" t="s">
        <v>7553</v>
      </c>
      <c r="E1795" s="16">
        <v>24.99</v>
      </c>
      <c r="F1795" s="74"/>
      <c r="G1795" s="74">
        <v>140</v>
      </c>
      <c r="H1795" s="16">
        <v>134946</v>
      </c>
      <c r="I1795" s="16">
        <v>963.9</v>
      </c>
      <c r="J1795" s="12">
        <v>0.17874287396797073</v>
      </c>
      <c r="K1795" s="23">
        <v>1.4836795252226587E-3</v>
      </c>
      <c r="L1795"/>
      <c r="M1795" s="12" t="str">
        <f t="shared" si="27"/>
        <v xml:space="preserve"> </v>
      </c>
    </row>
    <row r="1796" spans="1:13" x14ac:dyDescent="0.25">
      <c r="A1796" s="1" t="s">
        <v>12402</v>
      </c>
      <c r="B1796" s="1" t="s">
        <v>17</v>
      </c>
      <c r="C1796" s="1" t="s">
        <v>38</v>
      </c>
      <c r="D1796" s="1" t="s">
        <v>7542</v>
      </c>
      <c r="E1796" s="16">
        <v>23.49</v>
      </c>
      <c r="F1796" s="74"/>
      <c r="G1796" s="74">
        <v>107</v>
      </c>
      <c r="H1796" s="16">
        <v>94241.88</v>
      </c>
      <c r="I1796" s="16">
        <v>880.7652336448599</v>
      </c>
      <c r="J1796" s="12">
        <v>0.34206947335873067</v>
      </c>
      <c r="K1796" s="23">
        <v>-0.30238219440097369</v>
      </c>
      <c r="L1796"/>
      <c r="M1796" s="12" t="str">
        <f t="shared" si="27"/>
        <v xml:space="preserve"> </v>
      </c>
    </row>
    <row r="1797" spans="1:13" x14ac:dyDescent="0.25">
      <c r="A1797" s="1" t="s">
        <v>12402</v>
      </c>
      <c r="B1797" s="1" t="s">
        <v>17</v>
      </c>
      <c r="C1797" s="1" t="s">
        <v>38</v>
      </c>
      <c r="D1797" s="1" t="s">
        <v>7584</v>
      </c>
      <c r="E1797" s="16">
        <v>31.99</v>
      </c>
      <c r="F1797" s="74"/>
      <c r="G1797" s="74">
        <v>101</v>
      </c>
      <c r="H1797" s="16">
        <v>83112.03</v>
      </c>
      <c r="I1797" s="16">
        <v>822.89138613861383</v>
      </c>
      <c r="J1797" s="12">
        <v>0.49466411110320935</v>
      </c>
      <c r="K1797" s="23">
        <v>-0.34494251382396846</v>
      </c>
      <c r="L1797"/>
      <c r="M1797" s="12" t="str">
        <f t="shared" si="27"/>
        <v xml:space="preserve"> </v>
      </c>
    </row>
    <row r="1798" spans="1:13" x14ac:dyDescent="0.25">
      <c r="A1798" s="1" t="s">
        <v>12402</v>
      </c>
      <c r="B1798" s="1" t="s">
        <v>17</v>
      </c>
      <c r="C1798" s="1" t="s">
        <v>38</v>
      </c>
      <c r="D1798" s="1" t="s">
        <v>7673</v>
      </c>
      <c r="E1798" s="16">
        <v>34.99</v>
      </c>
      <c r="F1798" s="74"/>
      <c r="G1798" s="74">
        <v>111</v>
      </c>
      <c r="H1798" s="16">
        <v>82804.45</v>
      </c>
      <c r="I1798" s="16">
        <v>745.98603603603601</v>
      </c>
      <c r="J1798" s="12">
        <v>0.63299763949936583</v>
      </c>
      <c r="K1798" s="23">
        <v>4.5398140831549361E-2</v>
      </c>
      <c r="L1798"/>
      <c r="M1798" s="12" t="str">
        <f t="shared" si="27"/>
        <v xml:space="preserve"> </v>
      </c>
    </row>
    <row r="1799" spans="1:13" x14ac:dyDescent="0.25">
      <c r="A1799" s="1" t="s">
        <v>12402</v>
      </c>
      <c r="B1799" s="1" t="s">
        <v>17</v>
      </c>
      <c r="C1799" s="1" t="s">
        <v>38</v>
      </c>
      <c r="D1799" s="1" t="s">
        <v>7535</v>
      </c>
      <c r="E1799" s="16">
        <v>29.99</v>
      </c>
      <c r="F1799" s="74"/>
      <c r="G1799" s="74">
        <v>114</v>
      </c>
      <c r="H1799" s="16">
        <v>83822.05</v>
      </c>
      <c r="I1799" s="16">
        <v>735.28114035087719</v>
      </c>
      <c r="J1799" s="12">
        <v>0.76934608249216874</v>
      </c>
      <c r="K1799" s="23">
        <v>2.6064610866373128E-2</v>
      </c>
      <c r="L1799"/>
      <c r="M1799" s="12" t="str">
        <f t="shared" si="27"/>
        <v xml:space="preserve"> </v>
      </c>
    </row>
    <row r="1800" spans="1:13" x14ac:dyDescent="0.25">
      <c r="A1800" s="1" t="s">
        <v>12402</v>
      </c>
      <c r="B1800" s="1" t="s">
        <v>17</v>
      </c>
      <c r="C1800" s="1" t="s">
        <v>38</v>
      </c>
      <c r="D1800" s="1" t="s">
        <v>7606</v>
      </c>
      <c r="E1800" s="16">
        <v>23.99</v>
      </c>
      <c r="F1800" s="74"/>
      <c r="G1800" s="74">
        <v>115</v>
      </c>
      <c r="H1800" s="16">
        <v>80198.570000000007</v>
      </c>
      <c r="I1800" s="16">
        <v>697.37886956521743</v>
      </c>
      <c r="J1800" s="12">
        <v>0.89866603621207908</v>
      </c>
      <c r="K1800" s="23">
        <v>-0.28735877211681937</v>
      </c>
      <c r="L1800"/>
      <c r="M1800" s="12" t="str">
        <f t="shared" ref="M1800:M1863" si="28">IF(J1800&gt;$M$3,"X"," ")</f>
        <v xml:space="preserve"> </v>
      </c>
    </row>
    <row r="1801" spans="1:13" x14ac:dyDescent="0.25">
      <c r="A1801" s="1" t="s">
        <v>12402</v>
      </c>
      <c r="B1801" s="1" t="s">
        <v>17</v>
      </c>
      <c r="C1801" s="1" t="s">
        <v>38</v>
      </c>
      <c r="D1801" s="1" t="s">
        <v>7581</v>
      </c>
      <c r="E1801" s="16">
        <v>26.99</v>
      </c>
      <c r="F1801" s="74"/>
      <c r="G1801" s="74">
        <v>77</v>
      </c>
      <c r="H1801" s="16">
        <v>42077.41</v>
      </c>
      <c r="I1801" s="16">
        <v>546.45987012987018</v>
      </c>
      <c r="J1801" s="12">
        <v>1</v>
      </c>
      <c r="K1801" s="23">
        <v>-0.16227834497581939</v>
      </c>
      <c r="L1801"/>
      <c r="M1801" s="12" t="str">
        <f t="shared" si="28"/>
        <v>X</v>
      </c>
    </row>
    <row r="1802" spans="1:13" x14ac:dyDescent="0.25">
      <c r="A1802" s="1" t="s">
        <v>12402</v>
      </c>
      <c r="B1802" s="1" t="s">
        <v>17</v>
      </c>
      <c r="C1802" s="1" t="s">
        <v>39</v>
      </c>
      <c r="D1802" s="1"/>
      <c r="E1802" s="16">
        <v>196.43</v>
      </c>
      <c r="F1802" s="74"/>
      <c r="G1802" s="74">
        <v>765</v>
      </c>
      <c r="H1802" s="16">
        <v>601202.39</v>
      </c>
      <c r="I1802" s="16">
        <v>5392.6625358654746</v>
      </c>
      <c r="J1802" s="12"/>
      <c r="K1802" s="23">
        <v>-0.16543865033698113</v>
      </c>
      <c r="L1802"/>
      <c r="M1802" s="12" t="str">
        <f t="shared" si="28"/>
        <v xml:space="preserve"> </v>
      </c>
    </row>
    <row r="1803" spans="1:13" x14ac:dyDescent="0.25">
      <c r="A1803" s="1" t="s">
        <v>12402</v>
      </c>
      <c r="B1803" s="1" t="s">
        <v>18</v>
      </c>
      <c r="C1803" s="1"/>
      <c r="D1803" s="1"/>
      <c r="E1803" s="16">
        <v>196.43</v>
      </c>
      <c r="F1803" s="74"/>
      <c r="G1803" s="74">
        <v>765</v>
      </c>
      <c r="H1803" s="16">
        <v>601202.39</v>
      </c>
      <c r="I1803" s="16">
        <v>5392.6625358654746</v>
      </c>
      <c r="J1803" s="12"/>
      <c r="K1803" s="23">
        <v>-0.16543865033698113</v>
      </c>
      <c r="L1803"/>
      <c r="M1803" s="12" t="str">
        <f t="shared" si="28"/>
        <v xml:space="preserve"> </v>
      </c>
    </row>
    <row r="1804" spans="1:13" x14ac:dyDescent="0.25">
      <c r="A1804" s="1" t="s">
        <v>12402</v>
      </c>
      <c r="B1804" s="1" t="s">
        <v>19</v>
      </c>
      <c r="C1804" s="1" t="s">
        <v>32</v>
      </c>
      <c r="D1804" s="1" t="s">
        <v>5521</v>
      </c>
      <c r="E1804" s="16">
        <v>29.99</v>
      </c>
      <c r="F1804" s="74"/>
      <c r="G1804" s="74">
        <v>159</v>
      </c>
      <c r="H1804" s="16">
        <v>113378.49</v>
      </c>
      <c r="I1804" s="16">
        <v>713.0722641509434</v>
      </c>
      <c r="J1804" s="12">
        <v>0.23319672751395945</v>
      </c>
      <c r="K1804" s="23">
        <v>-0.15229495384476888</v>
      </c>
      <c r="L1804"/>
      <c r="M1804" s="12" t="str">
        <f t="shared" si="28"/>
        <v xml:space="preserve"> </v>
      </c>
    </row>
    <row r="1805" spans="1:13" x14ac:dyDescent="0.25">
      <c r="A1805" s="1" t="s">
        <v>12402</v>
      </c>
      <c r="B1805" s="1" t="s">
        <v>19</v>
      </c>
      <c r="C1805" s="1" t="s">
        <v>32</v>
      </c>
      <c r="D1805" s="1" t="s">
        <v>5828</v>
      </c>
      <c r="E1805" s="16">
        <v>29.99</v>
      </c>
      <c r="F1805" s="74"/>
      <c r="G1805" s="74">
        <v>69</v>
      </c>
      <c r="H1805" s="16">
        <v>45456.6</v>
      </c>
      <c r="I1805" s="16">
        <v>658.7913043478261</v>
      </c>
      <c r="J1805" s="12">
        <v>0.44864189907941232</v>
      </c>
      <c r="K1805" s="23">
        <v>-0.27103165235776205</v>
      </c>
      <c r="L1805"/>
      <c r="M1805" s="12" t="str">
        <f t="shared" si="28"/>
        <v xml:space="preserve"> </v>
      </c>
    </row>
    <row r="1806" spans="1:13" x14ac:dyDescent="0.25">
      <c r="A1806" s="1" t="s">
        <v>12402</v>
      </c>
      <c r="B1806" s="1" t="s">
        <v>19</v>
      </c>
      <c r="C1806" s="1" t="s">
        <v>32</v>
      </c>
      <c r="D1806" s="1" t="s">
        <v>5350</v>
      </c>
      <c r="E1806" s="16">
        <v>27.99</v>
      </c>
      <c r="F1806" s="74"/>
      <c r="G1806" s="74">
        <v>155</v>
      </c>
      <c r="H1806" s="16">
        <v>98002.1</v>
      </c>
      <c r="I1806" s="16">
        <v>632.2716129032259</v>
      </c>
      <c r="J1806" s="12">
        <v>0.65541430973342463</v>
      </c>
      <c r="K1806" s="23">
        <v>-5.1476616012086529E-2</v>
      </c>
      <c r="L1806"/>
      <c r="M1806" s="12" t="str">
        <f t="shared" si="28"/>
        <v xml:space="preserve"> </v>
      </c>
    </row>
    <row r="1807" spans="1:13" x14ac:dyDescent="0.25">
      <c r="A1807" s="1" t="s">
        <v>12402</v>
      </c>
      <c r="B1807" s="1" t="s">
        <v>19</v>
      </c>
      <c r="C1807" s="1" t="s">
        <v>32</v>
      </c>
      <c r="D1807" s="1" t="s">
        <v>5792</v>
      </c>
      <c r="E1807" s="16">
        <v>29.99</v>
      </c>
      <c r="F1807" s="74"/>
      <c r="G1807" s="74">
        <v>120</v>
      </c>
      <c r="H1807" s="16">
        <v>53952.01</v>
      </c>
      <c r="I1807" s="16">
        <v>449.60008333333337</v>
      </c>
      <c r="J1807" s="12">
        <v>0.80244746947660484</v>
      </c>
      <c r="K1807" s="23">
        <v>-3.5905680600214263E-2</v>
      </c>
      <c r="L1807"/>
      <c r="M1807" s="12" t="str">
        <f t="shared" si="28"/>
        <v xml:space="preserve"> </v>
      </c>
    </row>
    <row r="1808" spans="1:13" x14ac:dyDescent="0.25">
      <c r="A1808" s="1" t="s">
        <v>12402</v>
      </c>
      <c r="B1808" s="1" t="s">
        <v>19</v>
      </c>
      <c r="C1808" s="1" t="s">
        <v>32</v>
      </c>
      <c r="D1808" s="1" t="s">
        <v>5466</v>
      </c>
      <c r="E1808" s="16">
        <v>24.99</v>
      </c>
      <c r="F1808" s="74"/>
      <c r="G1808" s="74">
        <v>133</v>
      </c>
      <c r="H1808" s="16">
        <v>46731.3</v>
      </c>
      <c r="I1808" s="16">
        <v>351.36315789473684</v>
      </c>
      <c r="J1808" s="12">
        <v>0.91735411037307202</v>
      </c>
      <c r="K1808" s="23">
        <v>-0.15273744493535824</v>
      </c>
      <c r="L1808"/>
      <c r="M1808" s="12" t="str">
        <f t="shared" si="28"/>
        <v xml:space="preserve"> </v>
      </c>
    </row>
    <row r="1809" spans="1:13" x14ac:dyDescent="0.25">
      <c r="A1809" s="1" t="s">
        <v>12402</v>
      </c>
      <c r="B1809" s="1" t="s">
        <v>19</v>
      </c>
      <c r="C1809" s="1" t="s">
        <v>32</v>
      </c>
      <c r="D1809" s="1" t="s">
        <v>5514</v>
      </c>
      <c r="E1809" s="16">
        <v>24.99</v>
      </c>
      <c r="F1809" s="74"/>
      <c r="G1809" s="74">
        <v>142</v>
      </c>
      <c r="H1809" s="16">
        <v>35885.64</v>
      </c>
      <c r="I1809" s="16">
        <v>252.71577464788732</v>
      </c>
      <c r="J1809" s="12">
        <v>1.0000000000000002</v>
      </c>
      <c r="K1809" s="23">
        <v>-0.11358024691358037</v>
      </c>
      <c r="L1809"/>
      <c r="M1809" s="12" t="str">
        <f t="shared" si="28"/>
        <v>X</v>
      </c>
    </row>
    <row r="1810" spans="1:13" x14ac:dyDescent="0.25">
      <c r="A1810" s="1" t="s">
        <v>12402</v>
      </c>
      <c r="B1810" s="1" t="s">
        <v>19</v>
      </c>
      <c r="C1810" s="1" t="s">
        <v>33</v>
      </c>
      <c r="D1810" s="1"/>
      <c r="E1810" s="16">
        <v>167.94</v>
      </c>
      <c r="F1810" s="74"/>
      <c r="G1810" s="74">
        <v>778</v>
      </c>
      <c r="H1810" s="16">
        <v>393406.14</v>
      </c>
      <c r="I1810" s="16">
        <v>3057.8141972779526</v>
      </c>
      <c r="J1810" s="12"/>
      <c r="K1810" s="23">
        <v>-0.1277537850992696</v>
      </c>
      <c r="L1810"/>
      <c r="M1810" s="12" t="str">
        <f t="shared" si="28"/>
        <v xml:space="preserve"> </v>
      </c>
    </row>
    <row r="1811" spans="1:13" x14ac:dyDescent="0.25">
      <c r="A1811" s="1" t="s">
        <v>12402</v>
      </c>
      <c r="B1811" s="1" t="s">
        <v>19</v>
      </c>
      <c r="C1811" s="1" t="s">
        <v>34</v>
      </c>
      <c r="D1811" s="1" t="s">
        <v>6765</v>
      </c>
      <c r="E1811" s="16">
        <v>16.489999999999998</v>
      </c>
      <c r="F1811" s="74"/>
      <c r="G1811" s="74">
        <v>152</v>
      </c>
      <c r="H1811" s="16">
        <v>54120.18</v>
      </c>
      <c r="I1811" s="16">
        <v>356.05381578947367</v>
      </c>
      <c r="J1811" s="12">
        <v>1</v>
      </c>
      <c r="K1811" s="23">
        <v>-0.1340600783023409</v>
      </c>
      <c r="L1811"/>
      <c r="M1811" s="12" t="str">
        <f t="shared" si="28"/>
        <v>X</v>
      </c>
    </row>
    <row r="1812" spans="1:13" x14ac:dyDescent="0.25">
      <c r="A1812" s="1" t="s">
        <v>12402</v>
      </c>
      <c r="B1812" s="1" t="s">
        <v>19</v>
      </c>
      <c r="C1812" s="1" t="s">
        <v>35</v>
      </c>
      <c r="D1812" s="1"/>
      <c r="E1812" s="16">
        <v>16.489999999999998</v>
      </c>
      <c r="F1812" s="74"/>
      <c r="G1812" s="74">
        <v>152</v>
      </c>
      <c r="H1812" s="16">
        <v>54120.18</v>
      </c>
      <c r="I1812" s="16">
        <v>356.05381578947367</v>
      </c>
      <c r="J1812" s="12"/>
      <c r="K1812" s="23">
        <v>-0.1340600783023409</v>
      </c>
      <c r="L1812"/>
      <c r="M1812" s="12" t="str">
        <f t="shared" si="28"/>
        <v xml:space="preserve"> </v>
      </c>
    </row>
    <row r="1813" spans="1:13" x14ac:dyDescent="0.25">
      <c r="A1813" s="1" t="s">
        <v>12402</v>
      </c>
      <c r="B1813" s="1" t="s">
        <v>19</v>
      </c>
      <c r="C1813" s="1" t="s">
        <v>36</v>
      </c>
      <c r="D1813" s="1" t="s">
        <v>7272</v>
      </c>
      <c r="E1813" s="16">
        <v>34.99</v>
      </c>
      <c r="F1813" s="74"/>
      <c r="G1813" s="74">
        <v>127</v>
      </c>
      <c r="H1813" s="16">
        <v>116876.26</v>
      </c>
      <c r="I1813" s="16">
        <v>920.28551181102353</v>
      </c>
      <c r="J1813" s="12">
        <v>0.56897824049957602</v>
      </c>
      <c r="K1813" s="23">
        <v>-2.1470485230705827E-2</v>
      </c>
      <c r="L1813"/>
      <c r="M1813" s="12" t="str">
        <f t="shared" si="28"/>
        <v xml:space="preserve"> </v>
      </c>
    </row>
    <row r="1814" spans="1:13" x14ac:dyDescent="0.25">
      <c r="A1814" s="1" t="s">
        <v>12402</v>
      </c>
      <c r="B1814" s="1" t="s">
        <v>19</v>
      </c>
      <c r="C1814" s="1" t="s">
        <v>36</v>
      </c>
      <c r="D1814" s="1" t="s">
        <v>7336</v>
      </c>
      <c r="E1814" s="16">
        <v>37.99</v>
      </c>
      <c r="F1814" s="74"/>
      <c r="G1814" s="74">
        <v>114</v>
      </c>
      <c r="H1814" s="16">
        <v>79475.08</v>
      </c>
      <c r="I1814" s="16">
        <v>697.14982456140353</v>
      </c>
      <c r="J1814" s="12">
        <v>1</v>
      </c>
      <c r="K1814" s="23">
        <v>-5.9352517985611475E-2</v>
      </c>
      <c r="L1814"/>
      <c r="M1814" s="12" t="str">
        <f t="shared" si="28"/>
        <v>X</v>
      </c>
    </row>
    <row r="1815" spans="1:13" x14ac:dyDescent="0.25">
      <c r="A1815" s="1" t="s">
        <v>12402</v>
      </c>
      <c r="B1815" s="1" t="s">
        <v>19</v>
      </c>
      <c r="C1815" s="1" t="s">
        <v>37</v>
      </c>
      <c r="D1815" s="1"/>
      <c r="E1815" s="16">
        <v>72.98</v>
      </c>
      <c r="F1815" s="74"/>
      <c r="G1815" s="74">
        <v>241</v>
      </c>
      <c r="H1815" s="16">
        <v>196351.34</v>
      </c>
      <c r="I1815" s="16">
        <v>1617.4353363724272</v>
      </c>
      <c r="J1815" s="12"/>
      <c r="K1815" s="23">
        <v>-3.7165265200438169E-2</v>
      </c>
      <c r="L1815"/>
      <c r="M1815" s="12" t="str">
        <f t="shared" si="28"/>
        <v xml:space="preserve"> </v>
      </c>
    </row>
    <row r="1816" spans="1:13" x14ac:dyDescent="0.25">
      <c r="A1816" s="1" t="s">
        <v>12402</v>
      </c>
      <c r="B1816" s="1" t="s">
        <v>19</v>
      </c>
      <c r="C1816" s="1" t="s">
        <v>38</v>
      </c>
      <c r="D1816" s="1" t="s">
        <v>7554</v>
      </c>
      <c r="E1816" s="16">
        <v>49.99</v>
      </c>
      <c r="F1816" s="74"/>
      <c r="G1816" s="74">
        <v>154</v>
      </c>
      <c r="H1816" s="16">
        <v>442242.56</v>
      </c>
      <c r="I1816" s="16">
        <v>2871.7049350649349</v>
      </c>
      <c r="J1816" s="12">
        <v>0.46227382765262531</v>
      </c>
      <c r="K1816" s="23">
        <v>-0.1070700125018359</v>
      </c>
      <c r="L1816"/>
      <c r="M1816" s="12" t="str">
        <f t="shared" si="28"/>
        <v xml:space="preserve"> </v>
      </c>
    </row>
    <row r="1817" spans="1:13" x14ac:dyDescent="0.25">
      <c r="A1817" s="1" t="s">
        <v>12402</v>
      </c>
      <c r="B1817" s="1" t="s">
        <v>19</v>
      </c>
      <c r="C1817" s="1" t="s">
        <v>38</v>
      </c>
      <c r="D1817" s="1" t="s">
        <v>7684</v>
      </c>
      <c r="E1817" s="16">
        <v>53.99</v>
      </c>
      <c r="F1817" s="74"/>
      <c r="G1817" s="74">
        <v>138</v>
      </c>
      <c r="H1817" s="16">
        <v>201867.8</v>
      </c>
      <c r="I1817" s="16">
        <v>1462.8101449275362</v>
      </c>
      <c r="J1817" s="12">
        <v>0.69775026416522723</v>
      </c>
      <c r="K1817" s="23">
        <v>-4.7119053167673397E-2</v>
      </c>
      <c r="L1817"/>
      <c r="M1817" s="12" t="str">
        <f t="shared" si="28"/>
        <v xml:space="preserve"> </v>
      </c>
    </row>
    <row r="1818" spans="1:13" x14ac:dyDescent="0.25">
      <c r="A1818" s="1" t="s">
        <v>12402</v>
      </c>
      <c r="B1818" s="1" t="s">
        <v>19</v>
      </c>
      <c r="C1818" s="1" t="s">
        <v>38</v>
      </c>
      <c r="D1818" s="1" t="s">
        <v>7649</v>
      </c>
      <c r="E1818" s="16">
        <v>46.99</v>
      </c>
      <c r="F1818" s="74"/>
      <c r="G1818" s="74">
        <v>126</v>
      </c>
      <c r="H1818" s="16">
        <v>148139.98000000001</v>
      </c>
      <c r="I1818" s="16">
        <v>1175.714126984127</v>
      </c>
      <c r="J1818" s="12">
        <v>0.88701130664552907</v>
      </c>
      <c r="K1818" s="23">
        <v>-0.11425814386054456</v>
      </c>
      <c r="L1818"/>
      <c r="M1818" s="12" t="str">
        <f t="shared" si="28"/>
        <v xml:space="preserve"> </v>
      </c>
    </row>
    <row r="1819" spans="1:13" x14ac:dyDescent="0.25">
      <c r="A1819" s="1" t="s">
        <v>12402</v>
      </c>
      <c r="B1819" s="1" t="s">
        <v>19</v>
      </c>
      <c r="C1819" s="1" t="s">
        <v>38</v>
      </c>
      <c r="D1819" s="1" t="s">
        <v>7679</v>
      </c>
      <c r="E1819" s="16">
        <v>49.99</v>
      </c>
      <c r="F1819" s="74"/>
      <c r="G1819" s="74">
        <v>98</v>
      </c>
      <c r="H1819" s="16">
        <v>68786.240000000005</v>
      </c>
      <c r="I1819" s="16">
        <v>701.90040816326541</v>
      </c>
      <c r="J1819" s="12">
        <v>1</v>
      </c>
      <c r="K1819" s="23">
        <v>-0.24312431243124311</v>
      </c>
      <c r="L1819"/>
      <c r="M1819" s="12" t="str">
        <f t="shared" si="28"/>
        <v>X</v>
      </c>
    </row>
    <row r="1820" spans="1:13" x14ac:dyDescent="0.25">
      <c r="A1820" s="1" t="s">
        <v>12402</v>
      </c>
      <c r="B1820" s="1" t="s">
        <v>19</v>
      </c>
      <c r="C1820" s="1" t="s">
        <v>39</v>
      </c>
      <c r="D1820" s="1"/>
      <c r="E1820" s="16">
        <v>200.96</v>
      </c>
      <c r="F1820" s="74"/>
      <c r="G1820" s="74">
        <v>516</v>
      </c>
      <c r="H1820" s="16">
        <v>861036.58000000007</v>
      </c>
      <c r="I1820" s="16">
        <v>6212.1296151398637</v>
      </c>
      <c r="J1820" s="12"/>
      <c r="K1820" s="23">
        <v>-0.10796766931468482</v>
      </c>
      <c r="L1820"/>
      <c r="M1820" s="12" t="str">
        <f t="shared" si="28"/>
        <v xml:space="preserve"> </v>
      </c>
    </row>
    <row r="1821" spans="1:13" x14ac:dyDescent="0.25">
      <c r="A1821" s="1" t="s">
        <v>12402</v>
      </c>
      <c r="B1821" s="1" t="s">
        <v>20</v>
      </c>
      <c r="C1821" s="1"/>
      <c r="D1821" s="1"/>
      <c r="E1821" s="16">
        <v>458.37000000000006</v>
      </c>
      <c r="F1821" s="74"/>
      <c r="G1821" s="74">
        <v>1687</v>
      </c>
      <c r="H1821" s="16">
        <v>1504914.24</v>
      </c>
      <c r="I1821" s="16">
        <v>11243.432964579717</v>
      </c>
      <c r="J1821" s="12"/>
      <c r="K1821" s="23">
        <v>-0.10565950827439263</v>
      </c>
      <c r="L1821"/>
      <c r="M1821" s="12" t="str">
        <f t="shared" si="28"/>
        <v xml:space="preserve"> </v>
      </c>
    </row>
    <row r="1822" spans="1:13" x14ac:dyDescent="0.25">
      <c r="A1822" s="1" t="s">
        <v>12402</v>
      </c>
      <c r="B1822" s="1" t="s">
        <v>21</v>
      </c>
      <c r="C1822" s="1" t="s">
        <v>32</v>
      </c>
      <c r="D1822" s="1" t="s">
        <v>5519</v>
      </c>
      <c r="E1822" s="16">
        <v>39.99</v>
      </c>
      <c r="F1822" s="74"/>
      <c r="G1822" s="74">
        <v>153</v>
      </c>
      <c r="H1822" s="16">
        <v>228130.2</v>
      </c>
      <c r="I1822" s="16">
        <v>1491.0470588235296</v>
      </c>
      <c r="J1822" s="12">
        <v>0.34214114019558484</v>
      </c>
      <c r="K1822" s="23">
        <v>-7.8653474214052221E-2</v>
      </c>
      <c r="L1822"/>
      <c r="M1822" s="12" t="str">
        <f t="shared" si="28"/>
        <v xml:space="preserve"> </v>
      </c>
    </row>
    <row r="1823" spans="1:13" x14ac:dyDescent="0.25">
      <c r="A1823" s="1" t="s">
        <v>12402</v>
      </c>
      <c r="B1823" s="1" t="s">
        <v>21</v>
      </c>
      <c r="C1823" s="1" t="s">
        <v>32</v>
      </c>
      <c r="D1823" s="1" t="s">
        <v>5688</v>
      </c>
      <c r="E1823" s="16">
        <v>37.99</v>
      </c>
      <c r="F1823" s="74"/>
      <c r="G1823" s="74">
        <v>143</v>
      </c>
      <c r="H1823" s="16">
        <v>155065.62</v>
      </c>
      <c r="I1823" s="16">
        <v>1084.374965034965</v>
      </c>
      <c r="J1823" s="12">
        <v>0.59096580655410025</v>
      </c>
      <c r="K1823" s="23">
        <v>-0.13587603341017074</v>
      </c>
      <c r="L1823"/>
      <c r="M1823" s="12" t="str">
        <f t="shared" si="28"/>
        <v xml:space="preserve"> </v>
      </c>
    </row>
    <row r="1824" spans="1:13" x14ac:dyDescent="0.25">
      <c r="A1824" s="1" t="s">
        <v>12402</v>
      </c>
      <c r="B1824" s="1" t="s">
        <v>21</v>
      </c>
      <c r="C1824" s="1" t="s">
        <v>32</v>
      </c>
      <c r="D1824" s="1" t="s">
        <v>13054</v>
      </c>
      <c r="E1824" s="16">
        <v>39.99</v>
      </c>
      <c r="F1824" s="74"/>
      <c r="G1824" s="74">
        <v>93</v>
      </c>
      <c r="H1824" s="16">
        <v>69183.990000000005</v>
      </c>
      <c r="I1824" s="16">
        <v>743.91387096774201</v>
      </c>
      <c r="J1824" s="12">
        <v>0.76166701850715501</v>
      </c>
      <c r="K1824" s="23">
        <v>-8.4704048224503614E-2</v>
      </c>
      <c r="L1824"/>
      <c r="M1824" s="12" t="str">
        <f t="shared" si="28"/>
        <v xml:space="preserve"> </v>
      </c>
    </row>
    <row r="1825" spans="1:13" x14ac:dyDescent="0.25">
      <c r="A1825" s="1" t="s">
        <v>12402</v>
      </c>
      <c r="B1825" s="1" t="s">
        <v>21</v>
      </c>
      <c r="C1825" s="1" t="s">
        <v>32</v>
      </c>
      <c r="D1825" s="1" t="s">
        <v>5623</v>
      </c>
      <c r="E1825" s="16">
        <v>39.99</v>
      </c>
      <c r="F1825" s="74"/>
      <c r="G1825" s="74">
        <v>132</v>
      </c>
      <c r="H1825" s="16">
        <v>63999.93</v>
      </c>
      <c r="I1825" s="16">
        <v>484.84795454545457</v>
      </c>
      <c r="J1825" s="12">
        <v>0.8729220127798154</v>
      </c>
      <c r="K1825" s="23">
        <v>-6.1857930834520736E-2</v>
      </c>
      <c r="L1825"/>
      <c r="M1825" s="12" t="str">
        <f t="shared" si="28"/>
        <v xml:space="preserve"> </v>
      </c>
    </row>
    <row r="1826" spans="1:13" x14ac:dyDescent="0.25">
      <c r="A1826" s="1" t="s">
        <v>12402</v>
      </c>
      <c r="B1826" s="1" t="s">
        <v>21</v>
      </c>
      <c r="C1826" s="1" t="s">
        <v>32</v>
      </c>
      <c r="D1826" s="1" t="s">
        <v>10701</v>
      </c>
      <c r="E1826" s="16">
        <v>39.99</v>
      </c>
      <c r="F1826" s="74"/>
      <c r="G1826" s="74">
        <v>14</v>
      </c>
      <c r="H1826" s="16">
        <v>6678.33</v>
      </c>
      <c r="I1826" s="16">
        <v>477.02357142857142</v>
      </c>
      <c r="J1826" s="12">
        <v>0.98238159533485403</v>
      </c>
      <c r="K1826" s="23">
        <v>-0.72684794919083018</v>
      </c>
      <c r="L1826"/>
      <c r="M1826" s="12" t="str">
        <f t="shared" si="28"/>
        <v>X</v>
      </c>
    </row>
    <row r="1827" spans="1:13" x14ac:dyDescent="0.25">
      <c r="A1827" s="1" t="s">
        <v>12402</v>
      </c>
      <c r="B1827" s="1" t="s">
        <v>21</v>
      </c>
      <c r="C1827" s="1" t="s">
        <v>32</v>
      </c>
      <c r="D1827" s="1" t="s">
        <v>16291</v>
      </c>
      <c r="E1827" s="16">
        <v>39.99</v>
      </c>
      <c r="F1827" s="74"/>
      <c r="G1827" s="74">
        <v>50</v>
      </c>
      <c r="H1827" s="16">
        <v>3839.04</v>
      </c>
      <c r="I1827" s="16">
        <v>76.780799999999999</v>
      </c>
      <c r="J1827" s="12">
        <v>1.0000000000000004</v>
      </c>
      <c r="K1827" s="23" t="e">
        <v>#DIV/0!</v>
      </c>
      <c r="L1827"/>
      <c r="M1827" s="12" t="str">
        <f t="shared" si="28"/>
        <v>X</v>
      </c>
    </row>
    <row r="1828" spans="1:13" x14ac:dyDescent="0.25">
      <c r="A1828" s="1" t="s">
        <v>12402</v>
      </c>
      <c r="B1828" s="1" t="s">
        <v>21</v>
      </c>
      <c r="C1828" s="1" t="s">
        <v>33</v>
      </c>
      <c r="D1828" s="1"/>
      <c r="E1828" s="16">
        <v>237.94000000000003</v>
      </c>
      <c r="F1828" s="74"/>
      <c r="G1828" s="74">
        <v>585</v>
      </c>
      <c r="H1828" s="16">
        <v>526897.11</v>
      </c>
      <c r="I1828" s="16">
        <v>4357.9882208002618</v>
      </c>
      <c r="J1828" s="12"/>
      <c r="K1828" s="23">
        <v>-0.11491833073655866</v>
      </c>
      <c r="L1828"/>
      <c r="M1828" s="12" t="str">
        <f t="shared" si="28"/>
        <v xml:space="preserve"> </v>
      </c>
    </row>
    <row r="1829" spans="1:13" x14ac:dyDescent="0.25">
      <c r="A1829" s="1" t="s">
        <v>12402</v>
      </c>
      <c r="B1829" s="1" t="s">
        <v>21</v>
      </c>
      <c r="C1829" s="1" t="s">
        <v>34</v>
      </c>
      <c r="D1829" s="1" t="s">
        <v>6844</v>
      </c>
      <c r="E1829" s="16">
        <v>16.489999999999998</v>
      </c>
      <c r="F1829" s="74"/>
      <c r="G1829" s="74">
        <v>151</v>
      </c>
      <c r="H1829" s="16">
        <v>75062.48</v>
      </c>
      <c r="I1829" s="16">
        <v>497.10251655629139</v>
      </c>
      <c r="J1829" s="12">
        <v>1</v>
      </c>
      <c r="K1829" s="23">
        <v>-6.510577120558636E-2</v>
      </c>
      <c r="L1829"/>
      <c r="M1829" s="12" t="str">
        <f t="shared" si="28"/>
        <v>X</v>
      </c>
    </row>
    <row r="1830" spans="1:13" x14ac:dyDescent="0.25">
      <c r="A1830" s="1" t="s">
        <v>12402</v>
      </c>
      <c r="B1830" s="1" t="s">
        <v>21</v>
      </c>
      <c r="C1830" s="1" t="s">
        <v>35</v>
      </c>
      <c r="D1830" s="1"/>
      <c r="E1830" s="16">
        <v>16.489999999999998</v>
      </c>
      <c r="F1830" s="74"/>
      <c r="G1830" s="74">
        <v>151</v>
      </c>
      <c r="H1830" s="16">
        <v>75062.48</v>
      </c>
      <c r="I1830" s="16">
        <v>497.10251655629139</v>
      </c>
      <c r="J1830" s="12"/>
      <c r="K1830" s="23">
        <v>-6.510577120558636E-2</v>
      </c>
      <c r="L1830"/>
      <c r="M1830" s="12" t="str">
        <f t="shared" si="28"/>
        <v xml:space="preserve"> </v>
      </c>
    </row>
    <row r="1831" spans="1:13" x14ac:dyDescent="0.25">
      <c r="A1831" s="1" t="s">
        <v>12402</v>
      </c>
      <c r="B1831" s="1" t="s">
        <v>21</v>
      </c>
      <c r="C1831" s="1" t="s">
        <v>36</v>
      </c>
      <c r="D1831" s="1" t="s">
        <v>7335</v>
      </c>
      <c r="E1831" s="16">
        <v>51.99</v>
      </c>
      <c r="F1831" s="74"/>
      <c r="G1831" s="74">
        <v>116</v>
      </c>
      <c r="H1831" s="16">
        <v>167979.69</v>
      </c>
      <c r="I1831" s="16">
        <v>1448.100775862069</v>
      </c>
      <c r="J1831" s="12">
        <v>1</v>
      </c>
      <c r="K1831" s="23">
        <v>-7.0682237246465496E-3</v>
      </c>
      <c r="L1831"/>
      <c r="M1831" s="12" t="str">
        <f t="shared" si="28"/>
        <v>X</v>
      </c>
    </row>
    <row r="1832" spans="1:13" x14ac:dyDescent="0.25">
      <c r="A1832" s="1" t="s">
        <v>12402</v>
      </c>
      <c r="B1832" s="1" t="s">
        <v>21</v>
      </c>
      <c r="C1832" s="1" t="s">
        <v>37</v>
      </c>
      <c r="D1832" s="1"/>
      <c r="E1832" s="16">
        <v>51.99</v>
      </c>
      <c r="F1832" s="74"/>
      <c r="G1832" s="74">
        <v>116</v>
      </c>
      <c r="H1832" s="16">
        <v>167979.69</v>
      </c>
      <c r="I1832" s="16">
        <v>1448.100775862069</v>
      </c>
      <c r="J1832" s="12"/>
      <c r="K1832" s="23">
        <v>-7.0682237246465496E-3</v>
      </c>
      <c r="L1832"/>
      <c r="M1832" s="12" t="str">
        <f t="shared" si="28"/>
        <v xml:space="preserve"> </v>
      </c>
    </row>
    <row r="1833" spans="1:13" x14ac:dyDescent="0.25">
      <c r="A1833" s="1" t="s">
        <v>12402</v>
      </c>
      <c r="B1833" s="1" t="s">
        <v>21</v>
      </c>
      <c r="C1833" s="1" t="s">
        <v>38</v>
      </c>
      <c r="D1833" s="1" t="s">
        <v>7683</v>
      </c>
      <c r="E1833" s="16">
        <v>81.99</v>
      </c>
      <c r="F1833" s="74"/>
      <c r="G1833" s="74">
        <v>132</v>
      </c>
      <c r="H1833" s="16">
        <v>246625.47</v>
      </c>
      <c r="I1833" s="16">
        <v>1868.3747727272728</v>
      </c>
      <c r="J1833" s="12">
        <v>0.47063079402614327</v>
      </c>
      <c r="K1833" s="23">
        <v>-2.5025207967211971E-2</v>
      </c>
      <c r="L1833"/>
      <c r="M1833" s="12" t="str">
        <f t="shared" si="28"/>
        <v xml:space="preserve"> </v>
      </c>
    </row>
    <row r="1834" spans="1:13" x14ac:dyDescent="0.25">
      <c r="A1834" s="1" t="s">
        <v>12402</v>
      </c>
      <c r="B1834" s="1" t="s">
        <v>21</v>
      </c>
      <c r="C1834" s="1" t="s">
        <v>38</v>
      </c>
      <c r="D1834" s="1" t="s">
        <v>7742</v>
      </c>
      <c r="E1834" s="16">
        <v>72.989999999999995</v>
      </c>
      <c r="F1834" s="74"/>
      <c r="G1834" s="74">
        <v>87</v>
      </c>
      <c r="H1834" s="16">
        <v>99124.09</v>
      </c>
      <c r="I1834" s="16">
        <v>1139.357356321839</v>
      </c>
      <c r="J1834" s="12">
        <v>0.75762709964557606</v>
      </c>
      <c r="K1834" s="23">
        <v>0.13694155154920251</v>
      </c>
      <c r="L1834"/>
      <c r="M1834" s="12" t="str">
        <f t="shared" si="28"/>
        <v xml:space="preserve"> </v>
      </c>
    </row>
    <row r="1835" spans="1:13" x14ac:dyDescent="0.25">
      <c r="A1835" s="1" t="s">
        <v>12402</v>
      </c>
      <c r="B1835" s="1" t="s">
        <v>21</v>
      </c>
      <c r="C1835" s="1" t="s">
        <v>38</v>
      </c>
      <c r="D1835" s="1" t="s">
        <v>7720</v>
      </c>
      <c r="E1835" s="16">
        <v>69.989999999999995</v>
      </c>
      <c r="F1835" s="74"/>
      <c r="G1835" s="74">
        <v>86</v>
      </c>
      <c r="H1835" s="16">
        <v>82749.649999999994</v>
      </c>
      <c r="I1835" s="16">
        <v>962.20523255813941</v>
      </c>
      <c r="J1835" s="12">
        <v>1.0000000000000002</v>
      </c>
      <c r="K1835" s="23">
        <v>-0.12652453779758066</v>
      </c>
      <c r="L1835"/>
      <c r="M1835" s="12" t="str">
        <f t="shared" si="28"/>
        <v>X</v>
      </c>
    </row>
    <row r="1836" spans="1:13" x14ac:dyDescent="0.25">
      <c r="A1836" s="1" t="s">
        <v>12402</v>
      </c>
      <c r="B1836" s="1" t="s">
        <v>21</v>
      </c>
      <c r="C1836" s="1" t="s">
        <v>39</v>
      </c>
      <c r="D1836" s="1"/>
      <c r="E1836" s="16">
        <v>224.96999999999997</v>
      </c>
      <c r="F1836" s="74"/>
      <c r="G1836" s="74">
        <v>305</v>
      </c>
      <c r="H1836" s="16">
        <v>428499.20999999996</v>
      </c>
      <c r="I1836" s="16">
        <v>3969.9373616072508</v>
      </c>
      <c r="J1836" s="12"/>
      <c r="K1836" s="23">
        <v>-1.4665030678006619E-2</v>
      </c>
      <c r="L1836"/>
      <c r="M1836" s="12" t="str">
        <f t="shared" si="28"/>
        <v xml:space="preserve"> </v>
      </c>
    </row>
    <row r="1837" spans="1:13" x14ac:dyDescent="0.25">
      <c r="A1837" s="1" t="s">
        <v>12402</v>
      </c>
      <c r="B1837" s="1" t="s">
        <v>22</v>
      </c>
      <c r="C1837" s="1"/>
      <c r="D1837" s="1"/>
      <c r="E1837" s="16">
        <v>531.39</v>
      </c>
      <c r="F1837" s="74"/>
      <c r="G1837" s="74">
        <v>1157</v>
      </c>
      <c r="H1837" s="16">
        <v>1198438.49</v>
      </c>
      <c r="I1837" s="16">
        <v>10273.128874825874</v>
      </c>
      <c r="J1837" s="12"/>
      <c r="K1837" s="23">
        <v>-6.3464570132517162E-2</v>
      </c>
      <c r="L1837"/>
      <c r="M1837" s="12" t="str">
        <f t="shared" si="28"/>
        <v xml:space="preserve"> </v>
      </c>
    </row>
    <row r="1838" spans="1:13" x14ac:dyDescent="0.25">
      <c r="A1838" s="1" t="s">
        <v>12402</v>
      </c>
      <c r="B1838" s="1" t="s">
        <v>23</v>
      </c>
      <c r="C1838" s="1" t="s">
        <v>32</v>
      </c>
      <c r="D1838" s="1" t="s">
        <v>5351</v>
      </c>
      <c r="E1838" s="16">
        <v>44.99</v>
      </c>
      <c r="F1838" s="74"/>
      <c r="G1838" s="74">
        <v>147</v>
      </c>
      <c r="H1838" s="16">
        <v>222137.55</v>
      </c>
      <c r="I1838" s="16">
        <v>1511.1397959183673</v>
      </c>
      <c r="J1838" s="12">
        <v>0.18336894338508647</v>
      </c>
      <c r="K1838" s="23">
        <v>-2.1561043587526862E-2</v>
      </c>
      <c r="L1838"/>
      <c r="M1838" s="12" t="str">
        <f t="shared" si="28"/>
        <v xml:space="preserve"> </v>
      </c>
    </row>
    <row r="1839" spans="1:13" x14ac:dyDescent="0.25">
      <c r="A1839" s="1" t="s">
        <v>12402</v>
      </c>
      <c r="B1839" s="1" t="s">
        <v>23</v>
      </c>
      <c r="C1839" s="1" t="s">
        <v>32</v>
      </c>
      <c r="D1839" s="1" t="s">
        <v>8376</v>
      </c>
      <c r="E1839" s="16">
        <v>49.99</v>
      </c>
      <c r="F1839" s="74"/>
      <c r="G1839" s="74">
        <v>22</v>
      </c>
      <c r="H1839" s="16">
        <v>26267.57</v>
      </c>
      <c r="I1839" s="16">
        <v>1193.9804545454544</v>
      </c>
      <c r="J1839" s="12">
        <v>0.32825225263536606</v>
      </c>
      <c r="K1839" s="23">
        <v>-0.20722855931320983</v>
      </c>
      <c r="L1839"/>
      <c r="M1839" s="12" t="str">
        <f t="shared" si="28"/>
        <v xml:space="preserve"> </v>
      </c>
    </row>
    <row r="1840" spans="1:13" x14ac:dyDescent="0.25">
      <c r="A1840" s="1" t="s">
        <v>12402</v>
      </c>
      <c r="B1840" s="1" t="s">
        <v>23</v>
      </c>
      <c r="C1840" s="1" t="s">
        <v>32</v>
      </c>
      <c r="D1840" s="1" t="s">
        <v>5492</v>
      </c>
      <c r="E1840" s="16">
        <v>49.99</v>
      </c>
      <c r="F1840" s="74"/>
      <c r="G1840" s="74">
        <v>58</v>
      </c>
      <c r="H1840" s="16">
        <v>47590.48</v>
      </c>
      <c r="I1840" s="16">
        <v>820.52551724137936</v>
      </c>
      <c r="J1840" s="12">
        <v>0.42781875040310879</v>
      </c>
      <c r="K1840" s="23">
        <v>4.0437158469945444E-2</v>
      </c>
      <c r="L1840"/>
      <c r="M1840" s="12" t="str">
        <f t="shared" si="28"/>
        <v xml:space="preserve"> </v>
      </c>
    </row>
    <row r="1841" spans="1:13" x14ac:dyDescent="0.25">
      <c r="A1841" s="1" t="s">
        <v>12402</v>
      </c>
      <c r="B1841" s="1" t="s">
        <v>23</v>
      </c>
      <c r="C1841" s="1" t="s">
        <v>32</v>
      </c>
      <c r="D1841" s="1" t="s">
        <v>11149</v>
      </c>
      <c r="E1841" s="16">
        <v>43.99</v>
      </c>
      <c r="F1841" s="74"/>
      <c r="G1841" s="74">
        <v>120</v>
      </c>
      <c r="H1841" s="16">
        <v>93457.79</v>
      </c>
      <c r="I1841" s="16">
        <v>778.81491666666659</v>
      </c>
      <c r="J1841" s="12">
        <v>0.52232388404292562</v>
      </c>
      <c r="K1841" s="23">
        <v>-0.23136507641995829</v>
      </c>
      <c r="L1841"/>
      <c r="M1841" s="12" t="str">
        <f t="shared" si="28"/>
        <v xml:space="preserve"> </v>
      </c>
    </row>
    <row r="1842" spans="1:13" x14ac:dyDescent="0.25">
      <c r="A1842" s="1" t="s">
        <v>12402</v>
      </c>
      <c r="B1842" s="1" t="s">
        <v>23</v>
      </c>
      <c r="C1842" s="1" t="s">
        <v>32</v>
      </c>
      <c r="D1842" s="1" t="s">
        <v>5827</v>
      </c>
      <c r="E1842" s="16">
        <v>49.99</v>
      </c>
      <c r="F1842" s="74"/>
      <c r="G1842" s="74">
        <v>69</v>
      </c>
      <c r="H1842" s="16">
        <v>50444.4</v>
      </c>
      <c r="I1842" s="16">
        <v>731.07826086956527</v>
      </c>
      <c r="J1842" s="12">
        <v>0.61103642314059925</v>
      </c>
      <c r="K1842" s="23">
        <v>-0.10078943230964654</v>
      </c>
      <c r="L1842"/>
      <c r="M1842" s="12" t="str">
        <f t="shared" si="28"/>
        <v xml:space="preserve"> </v>
      </c>
    </row>
    <row r="1843" spans="1:13" x14ac:dyDescent="0.25">
      <c r="A1843" s="1" t="s">
        <v>12402</v>
      </c>
      <c r="B1843" s="1" t="s">
        <v>23</v>
      </c>
      <c r="C1843" s="1" t="s">
        <v>32</v>
      </c>
      <c r="D1843" s="1" t="s">
        <v>8439</v>
      </c>
      <c r="E1843" s="16">
        <v>49.99</v>
      </c>
      <c r="F1843" s="74"/>
      <c r="G1843" s="74">
        <v>68</v>
      </c>
      <c r="H1843" s="16">
        <v>47245.11</v>
      </c>
      <c r="I1843" s="16">
        <v>694.78102941176473</v>
      </c>
      <c r="J1843" s="12">
        <v>0.69534448225687195</v>
      </c>
      <c r="K1843" s="23">
        <v>5.5272477137051634E-3</v>
      </c>
      <c r="L1843"/>
      <c r="M1843" s="12" t="str">
        <f t="shared" si="28"/>
        <v xml:space="preserve"> </v>
      </c>
    </row>
    <row r="1844" spans="1:13" x14ac:dyDescent="0.25">
      <c r="A1844" s="1" t="s">
        <v>12402</v>
      </c>
      <c r="B1844" s="1" t="s">
        <v>23</v>
      </c>
      <c r="C1844" s="1" t="s">
        <v>32</v>
      </c>
      <c r="D1844" s="1" t="s">
        <v>13454</v>
      </c>
      <c r="E1844" s="16">
        <v>41.99</v>
      </c>
      <c r="F1844" s="74"/>
      <c r="G1844" s="74">
        <v>27</v>
      </c>
      <c r="H1844" s="16">
        <v>18223.66</v>
      </c>
      <c r="I1844" s="16">
        <v>674.95037037037036</v>
      </c>
      <c r="J1844" s="12">
        <v>0.77724619418748242</v>
      </c>
      <c r="K1844" s="23">
        <v>0.60147601476014745</v>
      </c>
      <c r="L1844"/>
      <c r="M1844" s="12" t="str">
        <f t="shared" si="28"/>
        <v xml:space="preserve"> </v>
      </c>
    </row>
    <row r="1845" spans="1:13" x14ac:dyDescent="0.25">
      <c r="A1845" s="1" t="s">
        <v>12402</v>
      </c>
      <c r="B1845" s="1" t="s">
        <v>23</v>
      </c>
      <c r="C1845" s="1" t="s">
        <v>32</v>
      </c>
      <c r="D1845" s="1" t="s">
        <v>5359</v>
      </c>
      <c r="E1845" s="16">
        <v>39.99</v>
      </c>
      <c r="F1845" s="74"/>
      <c r="G1845" s="74">
        <v>154</v>
      </c>
      <c r="H1845" s="16">
        <v>78540.36</v>
      </c>
      <c r="I1845" s="16">
        <v>510.00233766233765</v>
      </c>
      <c r="J1845" s="12">
        <v>0.83913232148931338</v>
      </c>
      <c r="K1845" s="23">
        <v>-1.5061810419454646E-2</v>
      </c>
      <c r="L1845"/>
      <c r="M1845" s="12" t="str">
        <f t="shared" si="28"/>
        <v xml:space="preserve"> </v>
      </c>
    </row>
    <row r="1846" spans="1:13" x14ac:dyDescent="0.25">
      <c r="A1846" s="1" t="s">
        <v>12402</v>
      </c>
      <c r="B1846" s="1" t="s">
        <v>23</v>
      </c>
      <c r="C1846" s="1" t="s">
        <v>32</v>
      </c>
      <c r="D1846" s="1" t="s">
        <v>13104</v>
      </c>
      <c r="E1846" s="16">
        <v>48.99</v>
      </c>
      <c r="F1846" s="74"/>
      <c r="G1846" s="74">
        <v>6</v>
      </c>
      <c r="H1846" s="16">
        <v>3009.36</v>
      </c>
      <c r="I1846" s="16">
        <v>501.56</v>
      </c>
      <c r="J1846" s="12">
        <v>0.89999401508817101</v>
      </c>
      <c r="K1846" s="23">
        <v>5.4042562247286661</v>
      </c>
      <c r="L1846"/>
      <c r="M1846" s="12" t="str">
        <f t="shared" si="28"/>
        <v xml:space="preserve"> </v>
      </c>
    </row>
    <row r="1847" spans="1:13" x14ac:dyDescent="0.25">
      <c r="A1847" s="1" t="s">
        <v>12402</v>
      </c>
      <c r="B1847" s="1" t="s">
        <v>23</v>
      </c>
      <c r="C1847" s="1" t="s">
        <v>32</v>
      </c>
      <c r="D1847" s="1" t="s">
        <v>5447</v>
      </c>
      <c r="E1847" s="16">
        <v>48.99</v>
      </c>
      <c r="F1847" s="74"/>
      <c r="G1847" s="74">
        <v>34</v>
      </c>
      <c r="H1847" s="16">
        <v>12541.44</v>
      </c>
      <c r="I1847" s="16">
        <v>368.86588235294118</v>
      </c>
      <c r="J1847" s="12">
        <v>0.94475396865471739</v>
      </c>
      <c r="K1847" s="23">
        <v>-0.82936015363986471</v>
      </c>
      <c r="L1847"/>
      <c r="M1847" s="12" t="str">
        <f t="shared" si="28"/>
        <v xml:space="preserve"> </v>
      </c>
    </row>
    <row r="1848" spans="1:13" x14ac:dyDescent="0.25">
      <c r="A1848" s="1" t="s">
        <v>12402</v>
      </c>
      <c r="B1848" s="1" t="s">
        <v>23</v>
      </c>
      <c r="C1848" s="1" t="s">
        <v>32</v>
      </c>
      <c r="D1848" s="1" t="s">
        <v>16149</v>
      </c>
      <c r="E1848" s="16">
        <v>44.99</v>
      </c>
      <c r="F1848" s="74"/>
      <c r="G1848" s="74">
        <v>29</v>
      </c>
      <c r="H1848" s="16">
        <v>8341</v>
      </c>
      <c r="I1848" s="16">
        <v>287.62068965517244</v>
      </c>
      <c r="J1848" s="12">
        <v>0.97965524125716819</v>
      </c>
      <c r="K1848" s="23" t="e">
        <v>#DIV/0!</v>
      </c>
      <c r="L1848"/>
      <c r="M1848" s="12" t="str">
        <f t="shared" si="28"/>
        <v xml:space="preserve"> </v>
      </c>
    </row>
    <row r="1849" spans="1:13" x14ac:dyDescent="0.25">
      <c r="A1849" s="1" t="s">
        <v>12402</v>
      </c>
      <c r="B1849" s="1" t="s">
        <v>23</v>
      </c>
      <c r="C1849" s="1" t="s">
        <v>32</v>
      </c>
      <c r="D1849" s="1" t="s">
        <v>12791</v>
      </c>
      <c r="E1849" s="16">
        <v>44.99</v>
      </c>
      <c r="F1849" s="74"/>
      <c r="G1849" s="74">
        <v>4</v>
      </c>
      <c r="H1849" s="16">
        <v>507.88</v>
      </c>
      <c r="I1849" s="16">
        <v>126.97</v>
      </c>
      <c r="J1849" s="12">
        <v>0.99506238942737102</v>
      </c>
      <c r="K1849" s="23">
        <v>-0.95693848463960107</v>
      </c>
      <c r="L1849"/>
      <c r="M1849" s="12" t="str">
        <f t="shared" si="28"/>
        <v>X</v>
      </c>
    </row>
    <row r="1850" spans="1:13" x14ac:dyDescent="0.25">
      <c r="A1850" s="1" t="s">
        <v>12402</v>
      </c>
      <c r="B1850" s="1" t="s">
        <v>23</v>
      </c>
      <c r="C1850" s="1" t="s">
        <v>32</v>
      </c>
      <c r="D1850" s="1" t="s">
        <v>16206</v>
      </c>
      <c r="E1850" s="16">
        <v>43.99</v>
      </c>
      <c r="F1850" s="74"/>
      <c r="G1850" s="74">
        <v>40</v>
      </c>
      <c r="H1850" s="16">
        <v>1627.63</v>
      </c>
      <c r="I1850" s="16">
        <v>40.690750000000001</v>
      </c>
      <c r="J1850" s="12">
        <v>0.99999999999999978</v>
      </c>
      <c r="K1850" s="23" t="e">
        <v>#DIV/0!</v>
      </c>
      <c r="L1850"/>
      <c r="M1850" s="12" t="str">
        <f t="shared" si="28"/>
        <v>X</v>
      </c>
    </row>
    <row r="1851" spans="1:13" x14ac:dyDescent="0.25">
      <c r="A1851" s="1" t="s">
        <v>12402</v>
      </c>
      <c r="B1851" s="1" t="s">
        <v>23</v>
      </c>
      <c r="C1851" s="1" t="s">
        <v>33</v>
      </c>
      <c r="D1851" s="1"/>
      <c r="E1851" s="16">
        <v>602.87</v>
      </c>
      <c r="F1851" s="74"/>
      <c r="G1851" s="74">
        <v>778</v>
      </c>
      <c r="H1851" s="16">
        <v>609934.23</v>
      </c>
      <c r="I1851" s="16">
        <v>8240.98000469402</v>
      </c>
      <c r="J1851" s="12"/>
      <c r="K1851" s="23">
        <v>-0.13785585462037742</v>
      </c>
      <c r="L1851"/>
      <c r="M1851" s="12" t="str">
        <f t="shared" si="28"/>
        <v xml:space="preserve"> </v>
      </c>
    </row>
    <row r="1852" spans="1:13" x14ac:dyDescent="0.25">
      <c r="A1852" s="1" t="s">
        <v>12402</v>
      </c>
      <c r="B1852" s="1" t="s">
        <v>23</v>
      </c>
      <c r="C1852" s="1" t="s">
        <v>34</v>
      </c>
      <c r="D1852" s="1" t="s">
        <v>6771</v>
      </c>
      <c r="E1852" s="16">
        <v>24.99</v>
      </c>
      <c r="F1852" s="74"/>
      <c r="G1852" s="74">
        <v>144</v>
      </c>
      <c r="H1852" s="16">
        <v>37909.83</v>
      </c>
      <c r="I1852" s="16">
        <v>263.26270833333336</v>
      </c>
      <c r="J1852" s="12">
        <v>1</v>
      </c>
      <c r="K1852" s="23">
        <v>-6.011893974197402E-2</v>
      </c>
      <c r="L1852"/>
      <c r="M1852" s="12" t="str">
        <f t="shared" si="28"/>
        <v>X</v>
      </c>
    </row>
    <row r="1853" spans="1:13" x14ac:dyDescent="0.25">
      <c r="A1853" s="1" t="s">
        <v>12402</v>
      </c>
      <c r="B1853" s="1" t="s">
        <v>23</v>
      </c>
      <c r="C1853" s="1" t="s">
        <v>35</v>
      </c>
      <c r="D1853" s="1"/>
      <c r="E1853" s="16">
        <v>24.99</v>
      </c>
      <c r="F1853" s="74"/>
      <c r="G1853" s="74">
        <v>144</v>
      </c>
      <c r="H1853" s="16">
        <v>37909.83</v>
      </c>
      <c r="I1853" s="16">
        <v>263.26270833333336</v>
      </c>
      <c r="J1853" s="12"/>
      <c r="K1853" s="23">
        <v>-6.011893974197402E-2</v>
      </c>
      <c r="L1853"/>
      <c r="M1853" s="12" t="str">
        <f t="shared" si="28"/>
        <v xml:space="preserve"> </v>
      </c>
    </row>
    <row r="1854" spans="1:13" x14ac:dyDescent="0.25">
      <c r="A1854" s="1" t="s">
        <v>12402</v>
      </c>
      <c r="B1854" s="1" t="s">
        <v>23</v>
      </c>
      <c r="C1854" s="1" t="s">
        <v>36</v>
      </c>
      <c r="D1854" s="1" t="s">
        <v>7278</v>
      </c>
      <c r="E1854" s="16">
        <v>51.99</v>
      </c>
      <c r="F1854" s="74"/>
      <c r="G1854" s="74">
        <v>103</v>
      </c>
      <c r="H1854" s="16">
        <v>65143.47</v>
      </c>
      <c r="I1854" s="16">
        <v>632.46087378640777</v>
      </c>
      <c r="J1854" s="12">
        <v>1</v>
      </c>
      <c r="K1854" s="23">
        <v>-0.10354939201758351</v>
      </c>
      <c r="L1854"/>
      <c r="M1854" s="12" t="str">
        <f t="shared" si="28"/>
        <v>X</v>
      </c>
    </row>
    <row r="1855" spans="1:13" x14ac:dyDescent="0.25">
      <c r="A1855" s="1" t="s">
        <v>12402</v>
      </c>
      <c r="B1855" s="1" t="s">
        <v>23</v>
      </c>
      <c r="C1855" s="1" t="s">
        <v>37</v>
      </c>
      <c r="D1855" s="1"/>
      <c r="E1855" s="16">
        <v>51.99</v>
      </c>
      <c r="F1855" s="74"/>
      <c r="G1855" s="74">
        <v>103</v>
      </c>
      <c r="H1855" s="16">
        <v>65143.47</v>
      </c>
      <c r="I1855" s="16">
        <v>632.46087378640777</v>
      </c>
      <c r="J1855" s="12"/>
      <c r="K1855" s="23">
        <v>-0.10354939201758351</v>
      </c>
      <c r="L1855"/>
      <c r="M1855" s="12" t="str">
        <f t="shared" si="28"/>
        <v xml:space="preserve"> </v>
      </c>
    </row>
    <row r="1856" spans="1:13" x14ac:dyDescent="0.25">
      <c r="A1856" s="1" t="s">
        <v>12402</v>
      </c>
      <c r="B1856" s="1" t="s">
        <v>23</v>
      </c>
      <c r="C1856" s="1" t="s">
        <v>38</v>
      </c>
      <c r="D1856" s="1" t="s">
        <v>7560</v>
      </c>
      <c r="E1856" s="16">
        <v>79.989999999999995</v>
      </c>
      <c r="F1856" s="74"/>
      <c r="G1856" s="74">
        <v>107</v>
      </c>
      <c r="H1856" s="16">
        <v>97027.87</v>
      </c>
      <c r="I1856" s="16">
        <v>906.80252336448598</v>
      </c>
      <c r="J1856" s="12">
        <v>0.71647225037308016</v>
      </c>
      <c r="K1856" s="23">
        <v>-0.10504731925211563</v>
      </c>
      <c r="L1856"/>
      <c r="M1856" s="12" t="str">
        <f t="shared" si="28"/>
        <v xml:space="preserve"> </v>
      </c>
    </row>
    <row r="1857" spans="1:13" x14ac:dyDescent="0.25">
      <c r="A1857" s="1" t="s">
        <v>12402</v>
      </c>
      <c r="B1857" s="1" t="s">
        <v>23</v>
      </c>
      <c r="C1857" s="1" t="s">
        <v>38</v>
      </c>
      <c r="D1857" s="1" t="s">
        <v>7639</v>
      </c>
      <c r="E1857" s="16">
        <v>84.99</v>
      </c>
      <c r="F1857" s="74"/>
      <c r="G1857" s="74">
        <v>9</v>
      </c>
      <c r="H1857" s="16">
        <v>3229.62</v>
      </c>
      <c r="I1857" s="16">
        <v>358.84666666666664</v>
      </c>
      <c r="J1857" s="12">
        <v>1</v>
      </c>
      <c r="K1857" s="23">
        <v>-0.83715591357457597</v>
      </c>
      <c r="L1857"/>
      <c r="M1857" s="12" t="str">
        <f t="shared" si="28"/>
        <v>X</v>
      </c>
    </row>
    <row r="1858" spans="1:13" x14ac:dyDescent="0.25">
      <c r="A1858" s="1" t="s">
        <v>12402</v>
      </c>
      <c r="B1858" s="1" t="s">
        <v>23</v>
      </c>
      <c r="C1858" s="1" t="s">
        <v>39</v>
      </c>
      <c r="D1858" s="1"/>
      <c r="E1858" s="16">
        <v>164.98</v>
      </c>
      <c r="F1858" s="74"/>
      <c r="G1858" s="74">
        <v>116</v>
      </c>
      <c r="H1858" s="16">
        <v>100257.48999999999</v>
      </c>
      <c r="I1858" s="16">
        <v>1265.6491900311526</v>
      </c>
      <c r="J1858" s="12"/>
      <c r="K1858" s="23">
        <v>-0.2182612231562967</v>
      </c>
      <c r="L1858"/>
      <c r="M1858" s="12" t="str">
        <f t="shared" si="28"/>
        <v xml:space="preserve"> </v>
      </c>
    </row>
    <row r="1859" spans="1:13" x14ac:dyDescent="0.25">
      <c r="A1859" s="1" t="s">
        <v>12402</v>
      </c>
      <c r="B1859" s="1" t="s">
        <v>24</v>
      </c>
      <c r="C1859" s="1"/>
      <c r="D1859" s="1"/>
      <c r="E1859" s="16">
        <v>844.83</v>
      </c>
      <c r="F1859" s="74"/>
      <c r="G1859" s="74">
        <v>1141</v>
      </c>
      <c r="H1859" s="16">
        <v>813245.0199999999</v>
      </c>
      <c r="I1859" s="16">
        <v>10402.352776844913</v>
      </c>
      <c r="J1859" s="12"/>
      <c r="K1859" s="23">
        <v>-0.1427924839205279</v>
      </c>
      <c r="L1859"/>
      <c r="M1859" s="12" t="str">
        <f t="shared" si="28"/>
        <v xml:space="preserve"> </v>
      </c>
    </row>
    <row r="1860" spans="1:13" x14ac:dyDescent="0.25">
      <c r="A1860" s="1" t="s">
        <v>12402</v>
      </c>
      <c r="B1860" s="1" t="s">
        <v>74</v>
      </c>
      <c r="C1860" s="1" t="s">
        <v>32</v>
      </c>
      <c r="D1860" s="1" t="s">
        <v>5793</v>
      </c>
      <c r="E1860" s="16">
        <v>224.99</v>
      </c>
      <c r="F1860" s="74"/>
      <c r="G1860" s="74">
        <v>130</v>
      </c>
      <c r="H1860" s="16">
        <v>195715.78</v>
      </c>
      <c r="I1860" s="16">
        <v>1505.5060000000001</v>
      </c>
      <c r="J1860" s="12">
        <v>0.11551530424490222</v>
      </c>
      <c r="K1860" s="23">
        <v>-1.9467437896637185E-2</v>
      </c>
      <c r="L1860"/>
      <c r="M1860" s="12" t="str">
        <f t="shared" si="28"/>
        <v xml:space="preserve"> </v>
      </c>
    </row>
    <row r="1861" spans="1:13" x14ac:dyDescent="0.25">
      <c r="A1861" s="1" t="s">
        <v>12402</v>
      </c>
      <c r="B1861" s="1" t="s">
        <v>74</v>
      </c>
      <c r="C1861" s="1" t="s">
        <v>32</v>
      </c>
      <c r="D1861" s="1" t="s">
        <v>5507</v>
      </c>
      <c r="E1861" s="16">
        <v>99.99</v>
      </c>
      <c r="F1861" s="74"/>
      <c r="G1861" s="74">
        <v>81</v>
      </c>
      <c r="H1861" s="16">
        <v>109514.44</v>
      </c>
      <c r="I1861" s="16">
        <v>1352.0301234567901</v>
      </c>
      <c r="J1861" s="12">
        <v>0.21925462581478225</v>
      </c>
      <c r="K1861" s="23">
        <v>7.3141984519787817E-2</v>
      </c>
      <c r="L1861"/>
      <c r="M1861" s="12" t="str">
        <f t="shared" si="28"/>
        <v xml:space="preserve"> </v>
      </c>
    </row>
    <row r="1862" spans="1:13" x14ac:dyDescent="0.25">
      <c r="A1862" s="1" t="s">
        <v>12402</v>
      </c>
      <c r="B1862" s="1" t="s">
        <v>74</v>
      </c>
      <c r="C1862" s="1" t="s">
        <v>32</v>
      </c>
      <c r="D1862" s="1" t="s">
        <v>13649</v>
      </c>
      <c r="E1862" s="16">
        <v>119.99</v>
      </c>
      <c r="F1862" s="74"/>
      <c r="G1862" s="74">
        <v>2</v>
      </c>
      <c r="H1862" s="16">
        <v>2159.8200000000002</v>
      </c>
      <c r="I1862" s="16">
        <v>1079.9100000000001</v>
      </c>
      <c r="J1862" s="12">
        <v>0.3021145627443676</v>
      </c>
      <c r="K1862" s="23">
        <v>0.44482128880772254</v>
      </c>
      <c r="L1862"/>
      <c r="M1862" s="12" t="str">
        <f t="shared" si="28"/>
        <v xml:space="preserve"> </v>
      </c>
    </row>
    <row r="1863" spans="1:13" x14ac:dyDescent="0.25">
      <c r="A1863" s="1" t="s">
        <v>12402</v>
      </c>
      <c r="B1863" s="1" t="s">
        <v>74</v>
      </c>
      <c r="C1863" s="1" t="s">
        <v>32</v>
      </c>
      <c r="D1863" s="1" t="s">
        <v>8445</v>
      </c>
      <c r="E1863" s="16">
        <v>179.99</v>
      </c>
      <c r="F1863" s="74"/>
      <c r="G1863" s="74">
        <v>40</v>
      </c>
      <c r="H1863" s="16">
        <v>38777.9</v>
      </c>
      <c r="I1863" s="16">
        <v>969.44749999999999</v>
      </c>
      <c r="J1863" s="12">
        <v>0.37649887135021831</v>
      </c>
      <c r="K1863" s="23">
        <v>0.26278072992548607</v>
      </c>
      <c r="L1863"/>
      <c r="M1863" s="12" t="str">
        <f t="shared" si="28"/>
        <v xml:space="preserve"> </v>
      </c>
    </row>
    <row r="1864" spans="1:13" x14ac:dyDescent="0.25">
      <c r="A1864" s="1" t="s">
        <v>12402</v>
      </c>
      <c r="B1864" s="1" t="s">
        <v>74</v>
      </c>
      <c r="C1864" s="1" t="s">
        <v>32</v>
      </c>
      <c r="D1864" s="1" t="s">
        <v>5555</v>
      </c>
      <c r="E1864" s="16">
        <v>109.99</v>
      </c>
      <c r="F1864" s="74"/>
      <c r="G1864" s="74">
        <v>96</v>
      </c>
      <c r="H1864" s="16">
        <v>93036.44</v>
      </c>
      <c r="I1864" s="16">
        <v>969.12958333333336</v>
      </c>
      <c r="J1864" s="12">
        <v>0.45085878666871276</v>
      </c>
      <c r="K1864" s="23">
        <v>-5.5332483600953664E-2</v>
      </c>
      <c r="L1864"/>
      <c r="M1864" s="12" t="str">
        <f t="shared" ref="M1864:M1927" si="29">IF(J1864&gt;$M$3,"X"," ")</f>
        <v xml:space="preserve"> </v>
      </c>
    </row>
    <row r="1865" spans="1:13" x14ac:dyDescent="0.25">
      <c r="A1865" s="1" t="s">
        <v>12402</v>
      </c>
      <c r="B1865" s="1" t="s">
        <v>74</v>
      </c>
      <c r="C1865" s="1" t="s">
        <v>32</v>
      </c>
      <c r="D1865" s="1" t="s">
        <v>5690</v>
      </c>
      <c r="E1865" s="16">
        <v>379.99</v>
      </c>
      <c r="F1865" s="74"/>
      <c r="G1865" s="74">
        <v>15</v>
      </c>
      <c r="H1865" s="16">
        <v>12159.68</v>
      </c>
      <c r="I1865" s="16">
        <v>810.64533333333338</v>
      </c>
      <c r="J1865" s="12">
        <v>0.5130584340395703</v>
      </c>
      <c r="K1865" s="23">
        <v>0.10344827586206917</v>
      </c>
      <c r="L1865"/>
      <c r="M1865" s="12" t="str">
        <f t="shared" si="29"/>
        <v xml:space="preserve"> </v>
      </c>
    </row>
    <row r="1866" spans="1:13" x14ac:dyDescent="0.25">
      <c r="A1866" s="1" t="s">
        <v>12402</v>
      </c>
      <c r="B1866" s="1" t="s">
        <v>74</v>
      </c>
      <c r="C1866" s="1" t="s">
        <v>32</v>
      </c>
      <c r="D1866" s="1" t="s">
        <v>16293</v>
      </c>
      <c r="E1866" s="16">
        <v>269.99</v>
      </c>
      <c r="F1866" s="74"/>
      <c r="G1866" s="74">
        <v>5</v>
      </c>
      <c r="H1866" s="16">
        <v>3779.86</v>
      </c>
      <c r="I1866" s="16">
        <v>755.97199999999998</v>
      </c>
      <c r="J1866" s="12">
        <v>0.5710630753898055</v>
      </c>
      <c r="K1866" s="23" t="e">
        <v>#DIV/0!</v>
      </c>
      <c r="L1866"/>
      <c r="M1866" s="12" t="str">
        <f t="shared" si="29"/>
        <v xml:space="preserve"> </v>
      </c>
    </row>
    <row r="1867" spans="1:13" x14ac:dyDescent="0.25">
      <c r="A1867" s="1" t="s">
        <v>12402</v>
      </c>
      <c r="B1867" s="1" t="s">
        <v>74</v>
      </c>
      <c r="C1867" s="1" t="s">
        <v>32</v>
      </c>
      <c r="D1867" s="1" t="s">
        <v>5431</v>
      </c>
      <c r="E1867" s="16">
        <v>164.99</v>
      </c>
      <c r="F1867" s="74"/>
      <c r="G1867" s="74">
        <v>81</v>
      </c>
      <c r="H1867" s="16">
        <v>52721.599999999999</v>
      </c>
      <c r="I1867" s="16">
        <v>650.88395061728397</v>
      </c>
      <c r="J1867" s="12">
        <v>0.62100446226151473</v>
      </c>
      <c r="K1867" s="23">
        <v>-0.1548696114954764</v>
      </c>
      <c r="L1867"/>
      <c r="M1867" s="12" t="str">
        <f t="shared" si="29"/>
        <v xml:space="preserve"> </v>
      </c>
    </row>
    <row r="1868" spans="1:13" x14ac:dyDescent="0.25">
      <c r="A1868" s="1" t="s">
        <v>12402</v>
      </c>
      <c r="B1868" s="1" t="s">
        <v>74</v>
      </c>
      <c r="C1868" s="1" t="s">
        <v>32</v>
      </c>
      <c r="D1868" s="1" t="s">
        <v>13760</v>
      </c>
      <c r="E1868" s="16">
        <v>189.99</v>
      </c>
      <c r="F1868" s="74"/>
      <c r="G1868" s="74">
        <v>20</v>
      </c>
      <c r="H1868" s="16">
        <v>10699.43</v>
      </c>
      <c r="I1868" s="16">
        <v>534.97149999999999</v>
      </c>
      <c r="J1868" s="12">
        <v>0.66205205395816136</v>
      </c>
      <c r="K1868" s="23">
        <v>-0.43684246539291538</v>
      </c>
      <c r="L1868"/>
      <c r="M1868" s="12" t="str">
        <f t="shared" si="29"/>
        <v xml:space="preserve"> </v>
      </c>
    </row>
    <row r="1869" spans="1:13" x14ac:dyDescent="0.25">
      <c r="A1869" s="1" t="s">
        <v>12402</v>
      </c>
      <c r="B1869" s="1" t="s">
        <v>74</v>
      </c>
      <c r="C1869" s="1" t="s">
        <v>32</v>
      </c>
      <c r="D1869" s="1" t="s">
        <v>5595</v>
      </c>
      <c r="E1869" s="16">
        <v>359.99</v>
      </c>
      <c r="F1869" s="74"/>
      <c r="G1869" s="74">
        <v>40</v>
      </c>
      <c r="H1869" s="16">
        <v>21239.41</v>
      </c>
      <c r="I1869" s="16">
        <v>530.98524999999995</v>
      </c>
      <c r="J1869" s="12">
        <v>0.70279378644099799</v>
      </c>
      <c r="K1869" s="23">
        <v>-0.27160493827160492</v>
      </c>
      <c r="L1869"/>
      <c r="M1869" s="12" t="str">
        <f t="shared" si="29"/>
        <v xml:space="preserve"> </v>
      </c>
    </row>
    <row r="1870" spans="1:13" x14ac:dyDescent="0.25">
      <c r="A1870" s="1" t="s">
        <v>12402</v>
      </c>
      <c r="B1870" s="1" t="s">
        <v>74</v>
      </c>
      <c r="C1870" s="1" t="s">
        <v>32</v>
      </c>
      <c r="D1870" s="1" t="s">
        <v>5354</v>
      </c>
      <c r="E1870" s="16">
        <v>174.99</v>
      </c>
      <c r="F1870" s="74"/>
      <c r="G1870" s="74">
        <v>37</v>
      </c>
      <c r="H1870" s="16">
        <v>18548.939999999999</v>
      </c>
      <c r="I1870" s="16">
        <v>501.32270270270266</v>
      </c>
      <c r="J1870" s="12">
        <v>0.74125955444695701</v>
      </c>
      <c r="K1870" s="23">
        <v>0.14400270875850407</v>
      </c>
      <c r="L1870"/>
      <c r="M1870" s="12" t="str">
        <f t="shared" si="29"/>
        <v xml:space="preserve"> </v>
      </c>
    </row>
    <row r="1871" spans="1:13" x14ac:dyDescent="0.25">
      <c r="A1871" s="1" t="s">
        <v>12402</v>
      </c>
      <c r="B1871" s="1" t="s">
        <v>74</v>
      </c>
      <c r="C1871" s="1" t="s">
        <v>32</v>
      </c>
      <c r="D1871" s="1" t="s">
        <v>14232</v>
      </c>
      <c r="E1871" s="16">
        <v>139.99</v>
      </c>
      <c r="F1871" s="74"/>
      <c r="G1871" s="74">
        <v>15</v>
      </c>
      <c r="H1871" s="16">
        <v>7139.49</v>
      </c>
      <c r="I1871" s="16">
        <v>475.96600000000001</v>
      </c>
      <c r="J1871" s="12">
        <v>0.7777797392221949</v>
      </c>
      <c r="K1871" s="23">
        <v>0.54545454545454541</v>
      </c>
      <c r="L1871"/>
      <c r="M1871" s="12" t="str">
        <f t="shared" si="29"/>
        <v xml:space="preserve"> </v>
      </c>
    </row>
    <row r="1872" spans="1:13" x14ac:dyDescent="0.25">
      <c r="A1872" s="1" t="s">
        <v>12402</v>
      </c>
      <c r="B1872" s="1" t="s">
        <v>74</v>
      </c>
      <c r="C1872" s="1" t="s">
        <v>32</v>
      </c>
      <c r="D1872" s="1" t="s">
        <v>5383</v>
      </c>
      <c r="E1872" s="16">
        <v>164.99</v>
      </c>
      <c r="F1872" s="74"/>
      <c r="G1872" s="74">
        <v>73</v>
      </c>
      <c r="H1872" s="16">
        <v>30688.12</v>
      </c>
      <c r="I1872" s="16">
        <v>420.38520547945205</v>
      </c>
      <c r="J1872" s="12">
        <v>0.81003528978859218</v>
      </c>
      <c r="K1872" s="23">
        <v>-9.2683518143745536E-2</v>
      </c>
      <c r="L1872"/>
      <c r="M1872" s="12" t="str">
        <f t="shared" si="29"/>
        <v xml:space="preserve"> </v>
      </c>
    </row>
    <row r="1873" spans="1:13" x14ac:dyDescent="0.25">
      <c r="A1873" s="1" t="s">
        <v>12402</v>
      </c>
      <c r="B1873" s="1" t="s">
        <v>74</v>
      </c>
      <c r="C1873" s="1" t="s">
        <v>32</v>
      </c>
      <c r="D1873" s="1" t="s">
        <v>8430</v>
      </c>
      <c r="E1873" s="16">
        <v>109.99</v>
      </c>
      <c r="F1873" s="74"/>
      <c r="G1873" s="74">
        <v>29</v>
      </c>
      <c r="H1873" s="16">
        <v>11658.9</v>
      </c>
      <c r="I1873" s="16">
        <v>402.03103448275863</v>
      </c>
      <c r="J1873" s="12">
        <v>0.84088255128351064</v>
      </c>
      <c r="K1873" s="23">
        <v>-0.14453385536855645</v>
      </c>
      <c r="L1873"/>
      <c r="M1873" s="12" t="str">
        <f t="shared" si="29"/>
        <v xml:space="preserve"> </v>
      </c>
    </row>
    <row r="1874" spans="1:13" x14ac:dyDescent="0.25">
      <c r="A1874" s="1" t="s">
        <v>12402</v>
      </c>
      <c r="B1874" s="1" t="s">
        <v>74</v>
      </c>
      <c r="C1874" s="1" t="s">
        <v>32</v>
      </c>
      <c r="D1874" s="1" t="s">
        <v>13580</v>
      </c>
      <c r="E1874" s="16">
        <v>114.99</v>
      </c>
      <c r="F1874" s="74"/>
      <c r="G1874" s="74">
        <v>12</v>
      </c>
      <c r="H1874" s="16">
        <v>4714.59</v>
      </c>
      <c r="I1874" s="16">
        <v>392.88249999999999</v>
      </c>
      <c r="J1874" s="12">
        <v>0.87102785892094137</v>
      </c>
      <c r="K1874" s="23">
        <v>-0.15576769147295988</v>
      </c>
      <c r="L1874"/>
      <c r="M1874" s="12" t="str">
        <f t="shared" si="29"/>
        <v xml:space="preserve"> </v>
      </c>
    </row>
    <row r="1875" spans="1:13" x14ac:dyDescent="0.25">
      <c r="A1875" s="1" t="s">
        <v>12402</v>
      </c>
      <c r="B1875" s="1" t="s">
        <v>74</v>
      </c>
      <c r="C1875" s="1" t="s">
        <v>32</v>
      </c>
      <c r="D1875" s="1" t="s">
        <v>12750</v>
      </c>
      <c r="E1875" s="16">
        <v>164.99</v>
      </c>
      <c r="F1875" s="74"/>
      <c r="G1875" s="74">
        <v>6</v>
      </c>
      <c r="H1875" s="16">
        <v>2309.86</v>
      </c>
      <c r="I1875" s="16">
        <v>384.97666666666669</v>
      </c>
      <c r="J1875" s="12">
        <v>0.9005665633679435</v>
      </c>
      <c r="K1875" s="23">
        <v>-0.5625</v>
      </c>
      <c r="L1875"/>
      <c r="M1875" s="12" t="str">
        <f t="shared" si="29"/>
        <v xml:space="preserve"> </v>
      </c>
    </row>
    <row r="1876" spans="1:13" x14ac:dyDescent="0.25">
      <c r="A1876" s="1" t="s">
        <v>12402</v>
      </c>
      <c r="B1876" s="1" t="s">
        <v>74</v>
      </c>
      <c r="C1876" s="1" t="s">
        <v>32</v>
      </c>
      <c r="D1876" s="1" t="s">
        <v>5577</v>
      </c>
      <c r="E1876" s="16">
        <v>179.99</v>
      </c>
      <c r="F1876" s="74"/>
      <c r="G1876" s="74">
        <v>33</v>
      </c>
      <c r="H1876" s="16">
        <v>11156.39</v>
      </c>
      <c r="I1876" s="16">
        <v>338.07242424242423</v>
      </c>
      <c r="J1876" s="12">
        <v>0.92650637293574012</v>
      </c>
      <c r="K1876" s="23">
        <v>0.3548269182894026</v>
      </c>
      <c r="L1876"/>
      <c r="M1876" s="12" t="str">
        <f t="shared" si="29"/>
        <v xml:space="preserve"> </v>
      </c>
    </row>
    <row r="1877" spans="1:13" x14ac:dyDescent="0.25">
      <c r="A1877" s="1" t="s">
        <v>12402</v>
      </c>
      <c r="B1877" s="1" t="s">
        <v>74</v>
      </c>
      <c r="C1877" s="1" t="s">
        <v>32</v>
      </c>
      <c r="D1877" s="1" t="s">
        <v>12752</v>
      </c>
      <c r="E1877" s="16">
        <v>129.99</v>
      </c>
      <c r="F1877" s="74"/>
      <c r="G1877" s="74">
        <v>6</v>
      </c>
      <c r="H1877" s="16">
        <v>1949.85</v>
      </c>
      <c r="I1877" s="16">
        <v>324.97499999999997</v>
      </c>
      <c r="J1877" s="12">
        <v>0.95144123602960173</v>
      </c>
      <c r="K1877" s="23">
        <v>-0.71698113207547176</v>
      </c>
      <c r="L1877"/>
      <c r="M1877" s="12" t="str">
        <f t="shared" si="29"/>
        <v xml:space="preserve"> </v>
      </c>
    </row>
    <row r="1878" spans="1:13" x14ac:dyDescent="0.25">
      <c r="A1878" s="1" t="s">
        <v>12402</v>
      </c>
      <c r="B1878" s="1" t="s">
        <v>74</v>
      </c>
      <c r="C1878" s="1" t="s">
        <v>32</v>
      </c>
      <c r="D1878" s="1" t="s">
        <v>11935</v>
      </c>
      <c r="E1878" s="16">
        <v>279.99</v>
      </c>
      <c r="F1878" s="74"/>
      <c r="G1878" s="74">
        <v>7</v>
      </c>
      <c r="H1878" s="16">
        <v>1119.96</v>
      </c>
      <c r="I1878" s="16">
        <v>159.99428571428572</v>
      </c>
      <c r="J1878" s="12">
        <v>0.96371736683992826</v>
      </c>
      <c r="K1878" s="23">
        <v>-0.19999999999999996</v>
      </c>
      <c r="L1878"/>
      <c r="M1878" s="12" t="str">
        <f t="shared" si="29"/>
        <v xml:space="preserve"> </v>
      </c>
    </row>
    <row r="1879" spans="1:13" x14ac:dyDescent="0.25">
      <c r="A1879" s="1" t="s">
        <v>12402</v>
      </c>
      <c r="B1879" s="1" t="s">
        <v>74</v>
      </c>
      <c r="C1879" s="1" t="s">
        <v>32</v>
      </c>
      <c r="D1879" s="1" t="s">
        <v>11692</v>
      </c>
      <c r="E1879" s="16">
        <v>131.99</v>
      </c>
      <c r="F1879" s="74"/>
      <c r="G1879" s="74">
        <v>5</v>
      </c>
      <c r="H1879" s="16">
        <v>791.94</v>
      </c>
      <c r="I1879" s="16">
        <v>158.38800000000001</v>
      </c>
      <c r="J1879" s="12">
        <v>0.97587024966387026</v>
      </c>
      <c r="K1879" s="23">
        <v>-0.45454545454545459</v>
      </c>
      <c r="L1879"/>
      <c r="M1879" s="12" t="str">
        <f t="shared" si="29"/>
        <v xml:space="preserve"> </v>
      </c>
    </row>
    <row r="1880" spans="1:13" x14ac:dyDescent="0.25">
      <c r="A1880" s="1" t="s">
        <v>12402</v>
      </c>
      <c r="B1880" s="1" t="s">
        <v>74</v>
      </c>
      <c r="C1880" s="1" t="s">
        <v>32</v>
      </c>
      <c r="D1880" s="1" t="s">
        <v>11475</v>
      </c>
      <c r="E1880" s="16">
        <v>157.99</v>
      </c>
      <c r="F1880" s="74"/>
      <c r="G1880" s="74">
        <v>3</v>
      </c>
      <c r="H1880" s="16">
        <v>473.97</v>
      </c>
      <c r="I1880" s="16">
        <v>157.99</v>
      </c>
      <c r="J1880" s="12">
        <v>0.9879925945217799</v>
      </c>
      <c r="K1880" s="23">
        <v>2</v>
      </c>
      <c r="L1880"/>
      <c r="M1880" s="12" t="str">
        <f t="shared" si="29"/>
        <v>X</v>
      </c>
    </row>
    <row r="1881" spans="1:13" x14ac:dyDescent="0.25">
      <c r="A1881" s="1" t="s">
        <v>12402</v>
      </c>
      <c r="B1881" s="1" t="s">
        <v>74</v>
      </c>
      <c r="C1881" s="1" t="s">
        <v>32</v>
      </c>
      <c r="D1881" s="1" t="s">
        <v>9698</v>
      </c>
      <c r="E1881" s="16">
        <v>199.99</v>
      </c>
      <c r="F1881" s="74"/>
      <c r="G1881" s="74">
        <v>20</v>
      </c>
      <c r="H1881" s="16">
        <v>3129.84</v>
      </c>
      <c r="I1881" s="16">
        <v>156.49200000000002</v>
      </c>
      <c r="J1881" s="12">
        <v>1</v>
      </c>
      <c r="K1881" s="23">
        <v>-0.7347460593368651</v>
      </c>
      <c r="L1881"/>
      <c r="M1881" s="12" t="str">
        <f t="shared" si="29"/>
        <v>X</v>
      </c>
    </row>
    <row r="1882" spans="1:13" x14ac:dyDescent="0.25">
      <c r="A1882" s="1" t="s">
        <v>12402</v>
      </c>
      <c r="B1882" s="1" t="s">
        <v>74</v>
      </c>
      <c r="C1882" s="1" t="s">
        <v>32</v>
      </c>
      <c r="D1882" s="1" t="s">
        <v>12300</v>
      </c>
      <c r="E1882" s="16">
        <v>369.99</v>
      </c>
      <c r="F1882" s="74"/>
      <c r="G1882" s="74">
        <v>0</v>
      </c>
      <c r="H1882" s="16">
        <v>1109.97</v>
      </c>
      <c r="I1882" s="16">
        <v>0</v>
      </c>
      <c r="J1882" s="12">
        <v>1</v>
      </c>
      <c r="K1882" s="23">
        <v>-0.66666666666666663</v>
      </c>
      <c r="L1882"/>
      <c r="M1882" s="12" t="str">
        <f t="shared" si="29"/>
        <v>X</v>
      </c>
    </row>
    <row r="1883" spans="1:13" x14ac:dyDescent="0.25">
      <c r="A1883" s="1" t="s">
        <v>12402</v>
      </c>
      <c r="B1883" s="1" t="s">
        <v>74</v>
      </c>
      <c r="C1883" s="1" t="s">
        <v>33</v>
      </c>
      <c r="D1883" s="1"/>
      <c r="E1883" s="16">
        <v>4419.7699999999977</v>
      </c>
      <c r="F1883" s="74"/>
      <c r="G1883" s="74">
        <v>756</v>
      </c>
      <c r="H1883" s="16">
        <v>634596.17999999982</v>
      </c>
      <c r="I1883" s="16">
        <v>13032.957060029032</v>
      </c>
      <c r="J1883" s="12"/>
      <c r="K1883" s="23">
        <v>-4.7602383097479106E-2</v>
      </c>
      <c r="L1883"/>
      <c r="M1883" s="12" t="str">
        <f t="shared" si="29"/>
        <v xml:space="preserve"> </v>
      </c>
    </row>
    <row r="1884" spans="1:13" x14ac:dyDescent="0.25">
      <c r="A1884" s="1" t="s">
        <v>12402</v>
      </c>
      <c r="B1884" s="1" t="s">
        <v>74</v>
      </c>
      <c r="C1884" s="1" t="s">
        <v>10307</v>
      </c>
      <c r="D1884" s="1" t="s">
        <v>14308</v>
      </c>
      <c r="E1884" s="16">
        <v>1499.99</v>
      </c>
      <c r="F1884" s="74"/>
      <c r="G1884" s="74">
        <v>2</v>
      </c>
      <c r="H1884" s="16">
        <v>1499.99</v>
      </c>
      <c r="I1884" s="16">
        <v>749.995</v>
      </c>
      <c r="J1884" s="12">
        <v>0.64102958584939118</v>
      </c>
      <c r="K1884" s="23">
        <v>-0.5</v>
      </c>
      <c r="L1884"/>
      <c r="M1884" s="12" t="str">
        <f t="shared" si="29"/>
        <v xml:space="preserve"> </v>
      </c>
    </row>
    <row r="1885" spans="1:13" x14ac:dyDescent="0.25">
      <c r="A1885" s="1" t="s">
        <v>12402</v>
      </c>
      <c r="B1885" s="1" t="s">
        <v>74</v>
      </c>
      <c r="C1885" s="1" t="s">
        <v>10307</v>
      </c>
      <c r="D1885" s="1" t="s">
        <v>15555</v>
      </c>
      <c r="E1885" s="16">
        <v>419.99</v>
      </c>
      <c r="F1885" s="74"/>
      <c r="G1885" s="74">
        <v>1</v>
      </c>
      <c r="H1885" s="16">
        <v>419.99</v>
      </c>
      <c r="I1885" s="16">
        <v>419.99</v>
      </c>
      <c r="J1885" s="12">
        <v>1</v>
      </c>
      <c r="K1885" s="23" t="e">
        <v>#DIV/0!</v>
      </c>
      <c r="L1885"/>
      <c r="M1885" s="12" t="str">
        <f t="shared" si="29"/>
        <v>X</v>
      </c>
    </row>
    <row r="1886" spans="1:13" x14ac:dyDescent="0.25">
      <c r="A1886" s="1" t="s">
        <v>12402</v>
      </c>
      <c r="B1886" s="1" t="s">
        <v>74</v>
      </c>
      <c r="C1886" s="1" t="s">
        <v>15183</v>
      </c>
      <c r="D1886" s="1"/>
      <c r="E1886" s="16">
        <v>1919.98</v>
      </c>
      <c r="F1886" s="74"/>
      <c r="G1886" s="74">
        <v>3</v>
      </c>
      <c r="H1886" s="16">
        <v>1919.98</v>
      </c>
      <c r="I1886" s="16">
        <v>1169.9850000000001</v>
      </c>
      <c r="J1886" s="12"/>
      <c r="K1886" s="23">
        <v>-0.36000240001600015</v>
      </c>
      <c r="L1886"/>
      <c r="M1886" s="12" t="str">
        <f t="shared" si="29"/>
        <v xml:space="preserve"> </v>
      </c>
    </row>
    <row r="1887" spans="1:13" x14ac:dyDescent="0.25">
      <c r="A1887" s="1" t="s">
        <v>12402</v>
      </c>
      <c r="B1887" s="1" t="s">
        <v>79</v>
      </c>
      <c r="C1887" s="1"/>
      <c r="D1887" s="1"/>
      <c r="E1887" s="16">
        <v>6339.7499999999973</v>
      </c>
      <c r="F1887" s="74"/>
      <c r="G1887" s="74">
        <v>759</v>
      </c>
      <c r="H1887" s="16">
        <v>636516.1599999998</v>
      </c>
      <c r="I1887" s="16">
        <v>14202.942060029032</v>
      </c>
      <c r="J1887" s="12"/>
      <c r="K1887" s="23">
        <v>-4.9002612838204729E-2</v>
      </c>
      <c r="L1887"/>
      <c r="M1887" s="12" t="str">
        <f t="shared" si="29"/>
        <v xml:space="preserve"> </v>
      </c>
    </row>
    <row r="1888" spans="1:13" x14ac:dyDescent="0.25">
      <c r="A1888" s="1" t="s">
        <v>27</v>
      </c>
      <c r="B1888" s="1" t="s">
        <v>15</v>
      </c>
      <c r="C1888" s="1" t="s">
        <v>32</v>
      </c>
      <c r="D1888" s="1" t="s">
        <v>5923</v>
      </c>
      <c r="E1888" s="16">
        <v>54.99</v>
      </c>
      <c r="F1888" s="74"/>
      <c r="G1888" s="74">
        <v>157</v>
      </c>
      <c r="H1888" s="16">
        <v>4073559</v>
      </c>
      <c r="I1888" s="16">
        <v>25946.23566878981</v>
      </c>
      <c r="J1888" s="12">
        <v>0.20699286987486884</v>
      </c>
      <c r="K1888" s="23">
        <v>0.21153815045365643</v>
      </c>
      <c r="L1888"/>
      <c r="M1888" s="12" t="str">
        <f t="shared" si="29"/>
        <v xml:space="preserve"> </v>
      </c>
    </row>
    <row r="1889" spans="1:13" x14ac:dyDescent="0.25">
      <c r="A1889" s="1" t="s">
        <v>27</v>
      </c>
      <c r="B1889" s="1" t="s">
        <v>15</v>
      </c>
      <c r="C1889" s="1" t="s">
        <v>32</v>
      </c>
      <c r="D1889" s="1" t="s">
        <v>5867</v>
      </c>
      <c r="E1889" s="16">
        <v>54.99</v>
      </c>
      <c r="F1889" s="74"/>
      <c r="G1889" s="74">
        <v>158</v>
      </c>
      <c r="H1889" s="16">
        <v>2013602.53</v>
      </c>
      <c r="I1889" s="16">
        <v>12744.319810126583</v>
      </c>
      <c r="J1889" s="12">
        <v>0.30866400883220207</v>
      </c>
      <c r="K1889" s="23">
        <v>-0.23717673387415583</v>
      </c>
      <c r="L1889"/>
      <c r="M1889" s="12" t="str">
        <f t="shared" si="29"/>
        <v xml:space="preserve"> </v>
      </c>
    </row>
    <row r="1890" spans="1:13" x14ac:dyDescent="0.25">
      <c r="A1890" s="1" t="s">
        <v>27</v>
      </c>
      <c r="B1890" s="1" t="s">
        <v>15</v>
      </c>
      <c r="C1890" s="1" t="s">
        <v>32</v>
      </c>
      <c r="D1890" s="1" t="s">
        <v>9443</v>
      </c>
      <c r="E1890" s="16">
        <v>79.989999999999995</v>
      </c>
      <c r="F1890" s="74"/>
      <c r="G1890" s="74">
        <v>2</v>
      </c>
      <c r="H1890" s="16">
        <v>13118.36</v>
      </c>
      <c r="I1890" s="16">
        <v>6559.18</v>
      </c>
      <c r="J1890" s="12">
        <v>0.36099157995108294</v>
      </c>
      <c r="K1890" s="23">
        <v>-0.83501006036217307</v>
      </c>
      <c r="L1890"/>
      <c r="M1890" s="12" t="str">
        <f t="shared" si="29"/>
        <v xml:space="preserve"> </v>
      </c>
    </row>
    <row r="1891" spans="1:13" x14ac:dyDescent="0.25">
      <c r="A1891" s="1" t="s">
        <v>27</v>
      </c>
      <c r="B1891" s="1" t="s">
        <v>15</v>
      </c>
      <c r="C1891" s="1" t="s">
        <v>32</v>
      </c>
      <c r="D1891" s="1" t="s">
        <v>5783</v>
      </c>
      <c r="E1891" s="16">
        <v>59.99</v>
      </c>
      <c r="F1891" s="74"/>
      <c r="G1891" s="74">
        <v>154</v>
      </c>
      <c r="H1891" s="16">
        <v>965958.17</v>
      </c>
      <c r="I1891" s="16">
        <v>6272.4556493506498</v>
      </c>
      <c r="J1891" s="12">
        <v>0.41103173269600263</v>
      </c>
      <c r="K1891" s="23">
        <v>-0.24673715058455969</v>
      </c>
      <c r="L1891"/>
      <c r="M1891" s="12" t="str">
        <f t="shared" si="29"/>
        <v xml:space="preserve"> </v>
      </c>
    </row>
    <row r="1892" spans="1:13" x14ac:dyDescent="0.25">
      <c r="A1892" s="1" t="s">
        <v>27</v>
      </c>
      <c r="B1892" s="1" t="s">
        <v>15</v>
      </c>
      <c r="C1892" s="1" t="s">
        <v>32</v>
      </c>
      <c r="D1892" s="1" t="s">
        <v>11710</v>
      </c>
      <c r="E1892" s="16">
        <v>49.99</v>
      </c>
      <c r="F1892" s="74"/>
      <c r="G1892" s="74">
        <v>156</v>
      </c>
      <c r="H1892" s="16">
        <v>866637.09</v>
      </c>
      <c r="I1892" s="16">
        <v>5555.3659615384613</v>
      </c>
      <c r="J1892" s="12">
        <v>0.45535111521696009</v>
      </c>
      <c r="K1892" s="23">
        <v>-0.22231985232929341</v>
      </c>
      <c r="L1892"/>
      <c r="M1892" s="12" t="str">
        <f t="shared" si="29"/>
        <v xml:space="preserve"> </v>
      </c>
    </row>
    <row r="1893" spans="1:13" x14ac:dyDescent="0.25">
      <c r="A1893" s="1" t="s">
        <v>27</v>
      </c>
      <c r="B1893" s="1" t="s">
        <v>15</v>
      </c>
      <c r="C1893" s="1" t="s">
        <v>32</v>
      </c>
      <c r="D1893" s="1" t="s">
        <v>5612</v>
      </c>
      <c r="E1893" s="16">
        <v>39.99</v>
      </c>
      <c r="F1893" s="74"/>
      <c r="G1893" s="74">
        <v>156</v>
      </c>
      <c r="H1893" s="16">
        <v>701529.36</v>
      </c>
      <c r="I1893" s="16">
        <v>4496.9830769230766</v>
      </c>
      <c r="J1893" s="12">
        <v>0.49122697192131887</v>
      </c>
      <c r="K1893" s="23">
        <v>-0.25446902142362315</v>
      </c>
      <c r="L1893"/>
      <c r="M1893" s="12" t="str">
        <f t="shared" si="29"/>
        <v xml:space="preserve"> </v>
      </c>
    </row>
    <row r="1894" spans="1:13" x14ac:dyDescent="0.25">
      <c r="A1894" s="1" t="s">
        <v>27</v>
      </c>
      <c r="B1894" s="1" t="s">
        <v>15</v>
      </c>
      <c r="C1894" s="1" t="s">
        <v>32</v>
      </c>
      <c r="D1894" s="1" t="s">
        <v>14076</v>
      </c>
      <c r="E1894" s="16">
        <v>74.989999999999995</v>
      </c>
      <c r="F1894" s="74"/>
      <c r="G1894" s="74">
        <v>1</v>
      </c>
      <c r="H1894" s="16">
        <v>3974.47</v>
      </c>
      <c r="I1894" s="16">
        <v>3974.47</v>
      </c>
      <c r="J1894" s="12">
        <v>0.52293434412102346</v>
      </c>
      <c r="K1894" s="23">
        <v>-0.71957671957671954</v>
      </c>
      <c r="L1894"/>
      <c r="M1894" s="12" t="str">
        <f t="shared" si="29"/>
        <v xml:space="preserve"> </v>
      </c>
    </row>
    <row r="1895" spans="1:13" x14ac:dyDescent="0.25">
      <c r="A1895" s="1" t="s">
        <v>27</v>
      </c>
      <c r="B1895" s="1" t="s">
        <v>15</v>
      </c>
      <c r="C1895" s="1" t="s">
        <v>32</v>
      </c>
      <c r="D1895" s="1" t="s">
        <v>11737</v>
      </c>
      <c r="E1895" s="16">
        <v>59.99</v>
      </c>
      <c r="F1895" s="74"/>
      <c r="G1895" s="74">
        <v>58</v>
      </c>
      <c r="H1895" s="16">
        <v>211764.7</v>
      </c>
      <c r="I1895" s="16">
        <v>3651.1155172413796</v>
      </c>
      <c r="J1895" s="12">
        <v>0.55206207150336362</v>
      </c>
      <c r="K1895" s="23">
        <v>0.62373505059797618</v>
      </c>
      <c r="L1895"/>
      <c r="M1895" s="12" t="str">
        <f t="shared" si="29"/>
        <v xml:space="preserve"> </v>
      </c>
    </row>
    <row r="1896" spans="1:13" x14ac:dyDescent="0.25">
      <c r="A1896" s="1" t="s">
        <v>27</v>
      </c>
      <c r="B1896" s="1" t="s">
        <v>15</v>
      </c>
      <c r="C1896" s="1" t="s">
        <v>32</v>
      </c>
      <c r="D1896" s="1" t="s">
        <v>5865</v>
      </c>
      <c r="E1896" s="16">
        <v>59.99</v>
      </c>
      <c r="F1896" s="74"/>
      <c r="G1896" s="74">
        <v>157</v>
      </c>
      <c r="H1896" s="16">
        <v>566602.49</v>
      </c>
      <c r="I1896" s="16">
        <v>3608.9330573248408</v>
      </c>
      <c r="J1896" s="12">
        <v>0.58085327729744851</v>
      </c>
      <c r="K1896" s="23">
        <v>-4.9506263786585958E-2</v>
      </c>
      <c r="L1896"/>
      <c r="M1896" s="12" t="str">
        <f t="shared" si="29"/>
        <v xml:space="preserve"> </v>
      </c>
    </row>
    <row r="1897" spans="1:13" x14ac:dyDescent="0.25">
      <c r="A1897" s="1" t="s">
        <v>27</v>
      </c>
      <c r="B1897" s="1" t="s">
        <v>15</v>
      </c>
      <c r="C1897" s="1" t="s">
        <v>32</v>
      </c>
      <c r="D1897" s="1" t="s">
        <v>11171</v>
      </c>
      <c r="E1897" s="16">
        <v>59.99</v>
      </c>
      <c r="F1897" s="74"/>
      <c r="G1897" s="74">
        <v>91</v>
      </c>
      <c r="H1897" s="16">
        <v>275415.17</v>
      </c>
      <c r="I1897" s="16">
        <v>3026.5403296703294</v>
      </c>
      <c r="J1897" s="12">
        <v>0.60499829303798092</v>
      </c>
      <c r="K1897" s="23">
        <v>3.7164848334148477</v>
      </c>
      <c r="L1897"/>
      <c r="M1897" s="12" t="str">
        <f t="shared" si="29"/>
        <v xml:space="preserve"> </v>
      </c>
    </row>
    <row r="1898" spans="1:13" x14ac:dyDescent="0.25">
      <c r="A1898" s="1" t="s">
        <v>27</v>
      </c>
      <c r="B1898" s="1" t="s">
        <v>15</v>
      </c>
      <c r="C1898" s="1" t="s">
        <v>32</v>
      </c>
      <c r="D1898" s="1" t="s">
        <v>5871</v>
      </c>
      <c r="E1898" s="16">
        <v>44.99</v>
      </c>
      <c r="F1898" s="74"/>
      <c r="G1898" s="74">
        <v>152</v>
      </c>
      <c r="H1898" s="16">
        <v>426589.58</v>
      </c>
      <c r="I1898" s="16">
        <v>2806.510394736842</v>
      </c>
      <c r="J1898" s="12">
        <v>0.62738796252051854</v>
      </c>
      <c r="K1898" s="23">
        <v>-0.3278583913982176</v>
      </c>
      <c r="L1898"/>
      <c r="M1898" s="12" t="str">
        <f t="shared" si="29"/>
        <v xml:space="preserve"> </v>
      </c>
    </row>
    <row r="1899" spans="1:13" x14ac:dyDescent="0.25">
      <c r="A1899" s="1" t="s">
        <v>27</v>
      </c>
      <c r="B1899" s="1" t="s">
        <v>15</v>
      </c>
      <c r="C1899" s="1" t="s">
        <v>32</v>
      </c>
      <c r="D1899" s="1" t="s">
        <v>10202</v>
      </c>
      <c r="E1899" s="16">
        <v>69.989999999999995</v>
      </c>
      <c r="F1899" s="74"/>
      <c r="G1899" s="74">
        <v>103</v>
      </c>
      <c r="H1899" s="16">
        <v>281063.58</v>
      </c>
      <c r="I1899" s="16">
        <v>2728.7726213592236</v>
      </c>
      <c r="J1899" s="12">
        <v>0.6491574586178096</v>
      </c>
      <c r="K1899" s="23">
        <v>0.18183388124802202</v>
      </c>
      <c r="L1899"/>
      <c r="M1899" s="12" t="str">
        <f t="shared" si="29"/>
        <v xml:space="preserve"> </v>
      </c>
    </row>
    <row r="1900" spans="1:13" x14ac:dyDescent="0.25">
      <c r="A1900" s="1" t="s">
        <v>27</v>
      </c>
      <c r="B1900" s="1" t="s">
        <v>15</v>
      </c>
      <c r="C1900" s="1" t="s">
        <v>32</v>
      </c>
      <c r="D1900" s="1" t="s">
        <v>15775</v>
      </c>
      <c r="E1900" s="16">
        <v>74.989999999999995</v>
      </c>
      <c r="F1900" s="74"/>
      <c r="G1900" s="74">
        <v>8</v>
      </c>
      <c r="H1900" s="16">
        <v>18597.52</v>
      </c>
      <c r="I1900" s="16">
        <v>2324.69</v>
      </c>
      <c r="J1900" s="12">
        <v>0.66770328009310853</v>
      </c>
      <c r="K1900" s="23" t="e">
        <v>#DIV/0!</v>
      </c>
      <c r="L1900"/>
      <c r="M1900" s="12" t="str">
        <f t="shared" si="29"/>
        <v xml:space="preserve"> </v>
      </c>
    </row>
    <row r="1901" spans="1:13" x14ac:dyDescent="0.25">
      <c r="A1901" s="1" t="s">
        <v>27</v>
      </c>
      <c r="B1901" s="1" t="s">
        <v>15</v>
      </c>
      <c r="C1901" s="1" t="s">
        <v>32</v>
      </c>
      <c r="D1901" s="1" t="s">
        <v>14578</v>
      </c>
      <c r="E1901" s="16">
        <v>64.989999999999995</v>
      </c>
      <c r="F1901" s="74"/>
      <c r="G1901" s="74">
        <v>83</v>
      </c>
      <c r="H1901" s="16">
        <v>183611.34</v>
      </c>
      <c r="I1901" s="16">
        <v>2212.1848192771085</v>
      </c>
      <c r="J1901" s="12">
        <v>0.68535156211293902</v>
      </c>
      <c r="K1901" s="23">
        <v>15.717304710510767</v>
      </c>
      <c r="L1901"/>
      <c r="M1901" s="12" t="str">
        <f t="shared" si="29"/>
        <v xml:space="preserve"> </v>
      </c>
    </row>
    <row r="1902" spans="1:13" x14ac:dyDescent="0.25">
      <c r="A1902" s="1" t="s">
        <v>27</v>
      </c>
      <c r="B1902" s="1" t="s">
        <v>15</v>
      </c>
      <c r="C1902" s="1" t="s">
        <v>32</v>
      </c>
      <c r="D1902" s="1" t="s">
        <v>14528</v>
      </c>
      <c r="E1902" s="16">
        <v>79.989999999999995</v>
      </c>
      <c r="F1902" s="74"/>
      <c r="G1902" s="74">
        <v>1</v>
      </c>
      <c r="H1902" s="16">
        <v>2159.73</v>
      </c>
      <c r="I1902" s="16">
        <v>2159.73</v>
      </c>
      <c r="J1902" s="12">
        <v>0.70258137211549732</v>
      </c>
      <c r="K1902" s="23">
        <v>1.25</v>
      </c>
      <c r="L1902"/>
      <c r="M1902" s="12" t="str">
        <f t="shared" si="29"/>
        <v xml:space="preserve"> </v>
      </c>
    </row>
    <row r="1903" spans="1:13" x14ac:dyDescent="0.25">
      <c r="A1903" s="1" t="s">
        <v>27</v>
      </c>
      <c r="B1903" s="1" t="s">
        <v>15</v>
      </c>
      <c r="C1903" s="1" t="s">
        <v>32</v>
      </c>
      <c r="D1903" s="1" t="s">
        <v>14997</v>
      </c>
      <c r="E1903" s="16">
        <v>74.989999999999995</v>
      </c>
      <c r="F1903" s="74"/>
      <c r="G1903" s="74">
        <v>16</v>
      </c>
      <c r="H1903" s="16">
        <v>28571.19</v>
      </c>
      <c r="I1903" s="16">
        <v>1785.6993749999999</v>
      </c>
      <c r="J1903" s="12">
        <v>0.71682725514390233</v>
      </c>
      <c r="K1903" s="23" t="e">
        <v>#DIV/0!</v>
      </c>
      <c r="L1903"/>
      <c r="M1903" s="12" t="str">
        <f t="shared" si="29"/>
        <v xml:space="preserve"> </v>
      </c>
    </row>
    <row r="1904" spans="1:13" x14ac:dyDescent="0.25">
      <c r="A1904" s="1" t="s">
        <v>27</v>
      </c>
      <c r="B1904" s="1" t="s">
        <v>15</v>
      </c>
      <c r="C1904" s="1" t="s">
        <v>32</v>
      </c>
      <c r="D1904" s="1" t="s">
        <v>15113</v>
      </c>
      <c r="E1904" s="16">
        <v>59.99</v>
      </c>
      <c r="F1904" s="74"/>
      <c r="G1904" s="74">
        <v>140</v>
      </c>
      <c r="H1904" s="16">
        <v>243182.24</v>
      </c>
      <c r="I1904" s="16">
        <v>1737.0159999999998</v>
      </c>
      <c r="J1904" s="12">
        <v>0.73068475383651854</v>
      </c>
      <c r="K1904" s="23">
        <v>-0.15777734786190389</v>
      </c>
      <c r="L1904"/>
      <c r="M1904" s="12" t="str">
        <f t="shared" si="29"/>
        <v xml:space="preserve"> </v>
      </c>
    </row>
    <row r="1905" spans="1:13" x14ac:dyDescent="0.25">
      <c r="A1905" s="1" t="s">
        <v>27</v>
      </c>
      <c r="B1905" s="1" t="s">
        <v>15</v>
      </c>
      <c r="C1905" s="1" t="s">
        <v>32</v>
      </c>
      <c r="D1905" s="1" t="s">
        <v>11799</v>
      </c>
      <c r="E1905" s="16">
        <v>59.99</v>
      </c>
      <c r="F1905" s="74"/>
      <c r="G1905" s="74">
        <v>68</v>
      </c>
      <c r="H1905" s="16">
        <v>117809.59</v>
      </c>
      <c r="I1905" s="16">
        <v>1732.4939705882352</v>
      </c>
      <c r="J1905" s="12">
        <v>0.74450617685875431</v>
      </c>
      <c r="K1905" s="23">
        <v>2.9801677915620273E-2</v>
      </c>
      <c r="L1905"/>
      <c r="M1905" s="12" t="str">
        <f t="shared" si="29"/>
        <v xml:space="preserve"> </v>
      </c>
    </row>
    <row r="1906" spans="1:13" x14ac:dyDescent="0.25">
      <c r="A1906" s="1" t="s">
        <v>27</v>
      </c>
      <c r="B1906" s="1" t="s">
        <v>15</v>
      </c>
      <c r="C1906" s="1" t="s">
        <v>32</v>
      </c>
      <c r="D1906" s="1" t="s">
        <v>5866</v>
      </c>
      <c r="E1906" s="16">
        <v>64.989999999999995</v>
      </c>
      <c r="F1906" s="74"/>
      <c r="G1906" s="74">
        <v>154</v>
      </c>
      <c r="H1906" s="16">
        <v>248657.99</v>
      </c>
      <c r="I1906" s="16">
        <v>1614.6622727272727</v>
      </c>
      <c r="J1906" s="12">
        <v>0.75738756674424457</v>
      </c>
      <c r="K1906" s="23">
        <v>-0.22790310437874328</v>
      </c>
      <c r="L1906"/>
      <c r="M1906" s="12" t="str">
        <f t="shared" si="29"/>
        <v xml:space="preserve"> </v>
      </c>
    </row>
    <row r="1907" spans="1:13" x14ac:dyDescent="0.25">
      <c r="A1907" s="1" t="s">
        <v>27</v>
      </c>
      <c r="B1907" s="1" t="s">
        <v>15</v>
      </c>
      <c r="C1907" s="1" t="s">
        <v>32</v>
      </c>
      <c r="D1907" s="1" t="s">
        <v>8938</v>
      </c>
      <c r="E1907" s="16">
        <v>64.989999999999995</v>
      </c>
      <c r="F1907" s="74"/>
      <c r="G1907" s="74">
        <v>35</v>
      </c>
      <c r="H1907" s="16">
        <v>47702.66</v>
      </c>
      <c r="I1907" s="16">
        <v>1362.9331428571429</v>
      </c>
      <c r="J1907" s="12">
        <v>0.76826072176714943</v>
      </c>
      <c r="K1907" s="23">
        <v>0.23629358598966133</v>
      </c>
      <c r="L1907"/>
      <c r="M1907" s="12" t="str">
        <f t="shared" si="29"/>
        <v xml:space="preserve"> </v>
      </c>
    </row>
    <row r="1908" spans="1:13" x14ac:dyDescent="0.25">
      <c r="A1908" s="1" t="s">
        <v>27</v>
      </c>
      <c r="B1908" s="1" t="s">
        <v>15</v>
      </c>
      <c r="C1908" s="1" t="s">
        <v>32</v>
      </c>
      <c r="D1908" s="1" t="s">
        <v>14980</v>
      </c>
      <c r="E1908" s="16">
        <v>74.989999999999995</v>
      </c>
      <c r="F1908" s="74"/>
      <c r="G1908" s="74">
        <v>64</v>
      </c>
      <c r="H1908" s="16">
        <v>76939.740000000005</v>
      </c>
      <c r="I1908" s="16">
        <v>1202.1834375000001</v>
      </c>
      <c r="J1908" s="12">
        <v>0.77785145404217804</v>
      </c>
      <c r="K1908" s="23">
        <v>-9.6035242290748779E-2</v>
      </c>
      <c r="L1908"/>
      <c r="M1908" s="12" t="str">
        <f t="shared" si="29"/>
        <v xml:space="preserve"> </v>
      </c>
    </row>
    <row r="1909" spans="1:13" x14ac:dyDescent="0.25">
      <c r="A1909" s="1" t="s">
        <v>27</v>
      </c>
      <c r="B1909" s="1" t="s">
        <v>15</v>
      </c>
      <c r="C1909" s="1" t="s">
        <v>32</v>
      </c>
      <c r="D1909" s="1" t="s">
        <v>14576</v>
      </c>
      <c r="E1909" s="16">
        <v>54.99</v>
      </c>
      <c r="F1909" s="74"/>
      <c r="G1909" s="74">
        <v>82</v>
      </c>
      <c r="H1909" s="16">
        <v>94362.53</v>
      </c>
      <c r="I1909" s="16">
        <v>1150.7625609756096</v>
      </c>
      <c r="J1909" s="12">
        <v>0.7870319628482173</v>
      </c>
      <c r="K1909" s="23">
        <v>11.805928079189432</v>
      </c>
      <c r="L1909"/>
      <c r="M1909" s="12" t="str">
        <f t="shared" si="29"/>
        <v xml:space="preserve"> </v>
      </c>
    </row>
    <row r="1910" spans="1:13" x14ac:dyDescent="0.25">
      <c r="A1910" s="1" t="s">
        <v>27</v>
      </c>
      <c r="B1910" s="1" t="s">
        <v>15</v>
      </c>
      <c r="C1910" s="1" t="s">
        <v>32</v>
      </c>
      <c r="D1910" s="1" t="s">
        <v>15358</v>
      </c>
      <c r="E1910" s="16">
        <v>59.99</v>
      </c>
      <c r="F1910" s="74"/>
      <c r="G1910" s="74">
        <v>67</v>
      </c>
      <c r="H1910" s="16">
        <v>72882.240000000005</v>
      </c>
      <c r="I1910" s="16">
        <v>1087.7946268656717</v>
      </c>
      <c r="J1910" s="12">
        <v>0.7957101285183239</v>
      </c>
      <c r="K1910" s="23" t="e">
        <v>#DIV/0!</v>
      </c>
      <c r="L1910"/>
      <c r="M1910" s="12" t="str">
        <f t="shared" si="29"/>
        <v xml:space="preserve"> </v>
      </c>
    </row>
    <row r="1911" spans="1:13" x14ac:dyDescent="0.25">
      <c r="A1911" s="1" t="s">
        <v>27</v>
      </c>
      <c r="B1911" s="1" t="s">
        <v>15</v>
      </c>
      <c r="C1911" s="1" t="s">
        <v>32</v>
      </c>
      <c r="D1911" s="1" t="s">
        <v>12846</v>
      </c>
      <c r="E1911" s="16">
        <v>99.99</v>
      </c>
      <c r="F1911" s="74"/>
      <c r="G1911" s="74">
        <v>70</v>
      </c>
      <c r="H1911" s="16">
        <v>74592.539999999994</v>
      </c>
      <c r="I1911" s="16">
        <v>1065.6077142857141</v>
      </c>
      <c r="J1911" s="12">
        <v>0.80421129230009447</v>
      </c>
      <c r="K1911" s="23">
        <v>-0.28338136407300674</v>
      </c>
      <c r="L1911"/>
      <c r="M1911" s="12" t="str">
        <f t="shared" si="29"/>
        <v xml:space="preserve"> </v>
      </c>
    </row>
    <row r="1912" spans="1:13" x14ac:dyDescent="0.25">
      <c r="A1912" s="1" t="s">
        <v>27</v>
      </c>
      <c r="B1912" s="1" t="s">
        <v>15</v>
      </c>
      <c r="C1912" s="1" t="s">
        <v>32</v>
      </c>
      <c r="D1912" s="1" t="s">
        <v>14017</v>
      </c>
      <c r="E1912" s="16">
        <v>64.989999999999995</v>
      </c>
      <c r="F1912" s="74"/>
      <c r="G1912" s="74">
        <v>69</v>
      </c>
      <c r="H1912" s="16">
        <v>72308.320000000007</v>
      </c>
      <c r="I1912" s="16">
        <v>1047.9466666666667</v>
      </c>
      <c r="J1912" s="12">
        <v>0.81257156046300416</v>
      </c>
      <c r="K1912" s="23">
        <v>-4.1230435826647316E-2</v>
      </c>
      <c r="L1912"/>
      <c r="M1912" s="12" t="str">
        <f t="shared" si="29"/>
        <v xml:space="preserve"> </v>
      </c>
    </row>
    <row r="1913" spans="1:13" x14ac:dyDescent="0.25">
      <c r="A1913" s="1" t="s">
        <v>27</v>
      </c>
      <c r="B1913" s="1" t="s">
        <v>15</v>
      </c>
      <c r="C1913" s="1" t="s">
        <v>32</v>
      </c>
      <c r="D1913" s="1" t="s">
        <v>5919</v>
      </c>
      <c r="E1913" s="16">
        <v>54.99</v>
      </c>
      <c r="F1913" s="74"/>
      <c r="G1913" s="74">
        <v>47</v>
      </c>
      <c r="H1913" s="16">
        <v>46879.23</v>
      </c>
      <c r="I1913" s="16">
        <v>997.43042553191492</v>
      </c>
      <c r="J1913" s="12">
        <v>0.82052882212195499</v>
      </c>
      <c r="K1913" s="23">
        <v>-5.2058954489589526E-2</v>
      </c>
      <c r="L1913"/>
      <c r="M1913" s="12" t="str">
        <f t="shared" si="29"/>
        <v xml:space="preserve"> </v>
      </c>
    </row>
    <row r="1914" spans="1:13" x14ac:dyDescent="0.25">
      <c r="A1914" s="1" t="s">
        <v>27</v>
      </c>
      <c r="B1914" s="1" t="s">
        <v>15</v>
      </c>
      <c r="C1914" s="1" t="s">
        <v>32</v>
      </c>
      <c r="D1914" s="1" t="s">
        <v>12542</v>
      </c>
      <c r="E1914" s="16">
        <v>74.989999999999995</v>
      </c>
      <c r="F1914" s="74"/>
      <c r="G1914" s="74">
        <v>31</v>
      </c>
      <c r="H1914" s="16">
        <v>30520.87</v>
      </c>
      <c r="I1914" s="16">
        <v>984.54419354838706</v>
      </c>
      <c r="J1914" s="12">
        <v>0.82838328050053034</v>
      </c>
      <c r="K1914" s="23">
        <v>0.4405313955623269</v>
      </c>
      <c r="L1914"/>
      <c r="M1914" s="12" t="str">
        <f t="shared" si="29"/>
        <v xml:space="preserve"> </v>
      </c>
    </row>
    <row r="1915" spans="1:13" x14ac:dyDescent="0.25">
      <c r="A1915" s="1" t="s">
        <v>27</v>
      </c>
      <c r="B1915" s="1" t="s">
        <v>15</v>
      </c>
      <c r="C1915" s="1" t="s">
        <v>32</v>
      </c>
      <c r="D1915" s="1" t="s">
        <v>6310</v>
      </c>
      <c r="E1915" s="16">
        <v>49.99</v>
      </c>
      <c r="F1915" s="74"/>
      <c r="G1915" s="74">
        <v>110</v>
      </c>
      <c r="H1915" s="16">
        <v>106104.72</v>
      </c>
      <c r="I1915" s="16">
        <v>964.58836363636362</v>
      </c>
      <c r="J1915" s="12">
        <v>0.83607853603531168</v>
      </c>
      <c r="K1915" s="23">
        <v>-0.26729751776828059</v>
      </c>
      <c r="L1915"/>
      <c r="M1915" s="12" t="str">
        <f t="shared" si="29"/>
        <v xml:space="preserve"> </v>
      </c>
    </row>
    <row r="1916" spans="1:13" x14ac:dyDescent="0.25">
      <c r="A1916" s="1" t="s">
        <v>27</v>
      </c>
      <c r="B1916" s="1" t="s">
        <v>15</v>
      </c>
      <c r="C1916" s="1" t="s">
        <v>32</v>
      </c>
      <c r="D1916" s="1" t="s">
        <v>5604</v>
      </c>
      <c r="E1916" s="16">
        <v>49.99</v>
      </c>
      <c r="F1916" s="74"/>
      <c r="G1916" s="74">
        <v>122</v>
      </c>
      <c r="H1916" s="16">
        <v>110629.14</v>
      </c>
      <c r="I1916" s="16">
        <v>906.79622950819669</v>
      </c>
      <c r="J1916" s="12">
        <v>0.84331273972996901</v>
      </c>
      <c r="K1916" s="23">
        <v>-9.8092699475270662E-2</v>
      </c>
      <c r="L1916"/>
      <c r="M1916" s="12" t="str">
        <f t="shared" si="29"/>
        <v xml:space="preserve"> </v>
      </c>
    </row>
    <row r="1917" spans="1:13" x14ac:dyDescent="0.25">
      <c r="A1917" s="1" t="s">
        <v>27</v>
      </c>
      <c r="B1917" s="1" t="s">
        <v>15</v>
      </c>
      <c r="C1917" s="1" t="s">
        <v>32</v>
      </c>
      <c r="D1917" s="1" t="s">
        <v>15651</v>
      </c>
      <c r="E1917" s="16">
        <v>99.99</v>
      </c>
      <c r="F1917" s="74"/>
      <c r="G1917" s="74">
        <v>17</v>
      </c>
      <c r="H1917" s="16">
        <v>15298.47</v>
      </c>
      <c r="I1917" s="16">
        <v>899.91</v>
      </c>
      <c r="J1917" s="12">
        <v>0.85049200673066006</v>
      </c>
      <c r="K1917" s="23" t="e">
        <v>#DIV/0!</v>
      </c>
      <c r="L1917"/>
      <c r="M1917" s="12" t="str">
        <f t="shared" si="29"/>
        <v xml:space="preserve"> </v>
      </c>
    </row>
    <row r="1918" spans="1:13" x14ac:dyDescent="0.25">
      <c r="A1918" s="1" t="s">
        <v>27</v>
      </c>
      <c r="B1918" s="1" t="s">
        <v>15</v>
      </c>
      <c r="C1918" s="1" t="s">
        <v>32</v>
      </c>
      <c r="D1918" s="1" t="s">
        <v>15649</v>
      </c>
      <c r="E1918" s="16">
        <v>99.99</v>
      </c>
      <c r="F1918" s="74"/>
      <c r="G1918" s="74">
        <v>18</v>
      </c>
      <c r="H1918" s="16">
        <v>15598.44</v>
      </c>
      <c r="I1918" s="16">
        <v>866.58</v>
      </c>
      <c r="J1918" s="12">
        <v>0.85740537495354763</v>
      </c>
      <c r="K1918" s="23" t="e">
        <v>#DIV/0!</v>
      </c>
      <c r="L1918"/>
      <c r="M1918" s="12" t="str">
        <f t="shared" si="29"/>
        <v xml:space="preserve"> </v>
      </c>
    </row>
    <row r="1919" spans="1:13" x14ac:dyDescent="0.25">
      <c r="A1919" s="1" t="s">
        <v>27</v>
      </c>
      <c r="B1919" s="1" t="s">
        <v>15</v>
      </c>
      <c r="C1919" s="1" t="s">
        <v>32</v>
      </c>
      <c r="D1919" s="1" t="s">
        <v>6299</v>
      </c>
      <c r="E1919" s="16">
        <v>59.99</v>
      </c>
      <c r="F1919" s="74"/>
      <c r="G1919" s="74">
        <v>66</v>
      </c>
      <c r="H1919" s="16">
        <v>56760.22</v>
      </c>
      <c r="I1919" s="16">
        <v>860.00333333333333</v>
      </c>
      <c r="J1919" s="12">
        <v>0.86426627610086704</v>
      </c>
      <c r="K1919" s="23">
        <v>-0.18066297042588753</v>
      </c>
      <c r="L1919"/>
      <c r="M1919" s="12" t="str">
        <f t="shared" si="29"/>
        <v xml:space="preserve"> </v>
      </c>
    </row>
    <row r="1920" spans="1:13" x14ac:dyDescent="0.25">
      <c r="A1920" s="1" t="s">
        <v>27</v>
      </c>
      <c r="B1920" s="1" t="s">
        <v>15</v>
      </c>
      <c r="C1920" s="1" t="s">
        <v>32</v>
      </c>
      <c r="D1920" s="1" t="s">
        <v>11801</v>
      </c>
      <c r="E1920" s="16">
        <v>69.989999999999995</v>
      </c>
      <c r="F1920" s="74"/>
      <c r="G1920" s="74">
        <v>65</v>
      </c>
      <c r="H1920" s="16">
        <v>55444.49</v>
      </c>
      <c r="I1920" s="16">
        <v>852.99215384615377</v>
      </c>
      <c r="J1920" s="12">
        <v>0.87107124373313682</v>
      </c>
      <c r="K1920" s="23">
        <v>-0.12706669196246889</v>
      </c>
      <c r="L1920"/>
      <c r="M1920" s="12" t="str">
        <f t="shared" si="29"/>
        <v xml:space="preserve"> </v>
      </c>
    </row>
    <row r="1921" spans="1:13" x14ac:dyDescent="0.25">
      <c r="A1921" s="1" t="s">
        <v>27</v>
      </c>
      <c r="B1921" s="1" t="s">
        <v>15</v>
      </c>
      <c r="C1921" s="1" t="s">
        <v>32</v>
      </c>
      <c r="D1921" s="1" t="s">
        <v>6283</v>
      </c>
      <c r="E1921" s="16">
        <v>64.989999999999995</v>
      </c>
      <c r="F1921" s="74"/>
      <c r="G1921" s="74">
        <v>57</v>
      </c>
      <c r="H1921" s="16">
        <v>46817.599999999999</v>
      </c>
      <c r="I1921" s="16">
        <v>821.3614035087719</v>
      </c>
      <c r="J1921" s="12">
        <v>0.87762386879547827</v>
      </c>
      <c r="K1921" s="23">
        <v>2.5457483298457193</v>
      </c>
      <c r="L1921"/>
      <c r="M1921" s="12" t="str">
        <f t="shared" si="29"/>
        <v xml:space="preserve"> </v>
      </c>
    </row>
    <row r="1922" spans="1:13" x14ac:dyDescent="0.25">
      <c r="A1922" s="1" t="s">
        <v>27</v>
      </c>
      <c r="B1922" s="1" t="s">
        <v>15</v>
      </c>
      <c r="C1922" s="1" t="s">
        <v>32</v>
      </c>
      <c r="D1922" s="1" t="s">
        <v>11925</v>
      </c>
      <c r="E1922" s="16">
        <v>99.99</v>
      </c>
      <c r="F1922" s="74"/>
      <c r="G1922" s="74">
        <v>31</v>
      </c>
      <c r="H1922" s="16">
        <v>25427.33</v>
      </c>
      <c r="I1922" s="16">
        <v>820.23645161290324</v>
      </c>
      <c r="J1922" s="12">
        <v>0.8841675192603341</v>
      </c>
      <c r="K1922" s="23">
        <v>8.7682488269718917E-2</v>
      </c>
      <c r="L1922"/>
      <c r="M1922" s="12" t="str">
        <f t="shared" si="29"/>
        <v xml:space="preserve"> </v>
      </c>
    </row>
    <row r="1923" spans="1:13" x14ac:dyDescent="0.25">
      <c r="A1923" s="1" t="s">
        <v>27</v>
      </c>
      <c r="B1923" s="1" t="s">
        <v>15</v>
      </c>
      <c r="C1923" s="1" t="s">
        <v>32</v>
      </c>
      <c r="D1923" s="1" t="s">
        <v>14504</v>
      </c>
      <c r="E1923" s="16">
        <v>59.99</v>
      </c>
      <c r="F1923" s="74"/>
      <c r="G1923" s="74">
        <v>81</v>
      </c>
      <c r="H1923" s="16">
        <v>65363.83</v>
      </c>
      <c r="I1923" s="16">
        <v>806.9608641975309</v>
      </c>
      <c r="J1923" s="12">
        <v>0.89060526026019227</v>
      </c>
      <c r="K1923" s="23">
        <v>-0.31797058889204466</v>
      </c>
      <c r="L1923"/>
      <c r="M1923" s="12" t="str">
        <f t="shared" si="29"/>
        <v xml:space="preserve"> </v>
      </c>
    </row>
    <row r="1924" spans="1:13" x14ac:dyDescent="0.25">
      <c r="A1924" s="1" t="s">
        <v>27</v>
      </c>
      <c r="B1924" s="1" t="s">
        <v>15</v>
      </c>
      <c r="C1924" s="1" t="s">
        <v>32</v>
      </c>
      <c r="D1924" s="1" t="s">
        <v>5410</v>
      </c>
      <c r="E1924" s="16">
        <v>56.99</v>
      </c>
      <c r="F1924" s="74"/>
      <c r="G1924" s="74">
        <v>130</v>
      </c>
      <c r="H1924" s="16">
        <v>103318.81</v>
      </c>
      <c r="I1924" s="16">
        <v>794.76007692307689</v>
      </c>
      <c r="J1924" s="12">
        <v>0.89694566629381833</v>
      </c>
      <c r="K1924" s="23">
        <v>-3.3537803119692122E-2</v>
      </c>
      <c r="L1924"/>
      <c r="M1924" s="12" t="str">
        <f t="shared" si="29"/>
        <v xml:space="preserve"> </v>
      </c>
    </row>
    <row r="1925" spans="1:13" x14ac:dyDescent="0.25">
      <c r="A1925" s="1" t="s">
        <v>27</v>
      </c>
      <c r="B1925" s="1" t="s">
        <v>15</v>
      </c>
      <c r="C1925" s="1" t="s">
        <v>32</v>
      </c>
      <c r="D1925" s="1" t="s">
        <v>12537</v>
      </c>
      <c r="E1925" s="16">
        <v>54.99</v>
      </c>
      <c r="F1925" s="74"/>
      <c r="G1925" s="74">
        <v>62</v>
      </c>
      <c r="H1925" s="16">
        <v>48611.16</v>
      </c>
      <c r="I1925" s="16">
        <v>784.05096774193555</v>
      </c>
      <c r="J1925" s="12">
        <v>0.90320063761269409</v>
      </c>
      <c r="K1925" s="23">
        <v>0.27745966874087968</v>
      </c>
      <c r="L1925"/>
      <c r="M1925" s="12" t="str">
        <f t="shared" si="29"/>
        <v xml:space="preserve"> </v>
      </c>
    </row>
    <row r="1926" spans="1:13" x14ac:dyDescent="0.25">
      <c r="A1926" s="1" t="s">
        <v>27</v>
      </c>
      <c r="B1926" s="1" t="s">
        <v>15</v>
      </c>
      <c r="C1926" s="1" t="s">
        <v>32</v>
      </c>
      <c r="D1926" s="1" t="s">
        <v>14554</v>
      </c>
      <c r="E1926" s="16">
        <v>52.99</v>
      </c>
      <c r="F1926" s="74"/>
      <c r="G1926" s="74">
        <v>57</v>
      </c>
      <c r="H1926" s="16">
        <v>44120.42</v>
      </c>
      <c r="I1926" s="16">
        <v>774.04245614035085</v>
      </c>
      <c r="J1926" s="12">
        <v>0.90937576341694359</v>
      </c>
      <c r="K1926" s="23">
        <v>25.858640400805992</v>
      </c>
      <c r="L1926"/>
      <c r="M1926" s="12" t="str">
        <f t="shared" si="29"/>
        <v xml:space="preserve"> </v>
      </c>
    </row>
    <row r="1927" spans="1:13" x14ac:dyDescent="0.25">
      <c r="A1927" s="1" t="s">
        <v>27</v>
      </c>
      <c r="B1927" s="1" t="s">
        <v>15</v>
      </c>
      <c r="C1927" s="1" t="s">
        <v>32</v>
      </c>
      <c r="D1927" s="1" t="s">
        <v>15356</v>
      </c>
      <c r="E1927" s="16">
        <v>49.99</v>
      </c>
      <c r="F1927" s="74"/>
      <c r="G1927" s="74">
        <v>67</v>
      </c>
      <c r="H1927" s="16">
        <v>50473.34</v>
      </c>
      <c r="I1927" s="16">
        <v>753.33343283582087</v>
      </c>
      <c r="J1927" s="12">
        <v>0.91538567758044376</v>
      </c>
      <c r="K1927" s="23" t="e">
        <v>#DIV/0!</v>
      </c>
      <c r="L1927"/>
      <c r="M1927" s="12" t="str">
        <f t="shared" si="29"/>
        <v xml:space="preserve"> </v>
      </c>
    </row>
    <row r="1928" spans="1:13" x14ac:dyDescent="0.25">
      <c r="A1928" s="1" t="s">
        <v>27</v>
      </c>
      <c r="B1928" s="1" t="s">
        <v>15</v>
      </c>
      <c r="C1928" s="1" t="s">
        <v>32</v>
      </c>
      <c r="D1928" s="1" t="s">
        <v>11473</v>
      </c>
      <c r="E1928" s="16">
        <v>54.99</v>
      </c>
      <c r="F1928" s="74"/>
      <c r="G1928" s="74">
        <v>89</v>
      </c>
      <c r="H1928" s="16">
        <v>64252.85</v>
      </c>
      <c r="I1928" s="16">
        <v>721.94213483146063</v>
      </c>
      <c r="J1928" s="12">
        <v>0.92114515946752573</v>
      </c>
      <c r="K1928" s="23">
        <v>-0.24482889404484964</v>
      </c>
      <c r="L1928"/>
      <c r="M1928" s="12" t="str">
        <f t="shared" ref="M1928:M1991" si="30">IF(J1928&gt;$M$3,"X"," ")</f>
        <v xml:space="preserve"> </v>
      </c>
    </row>
    <row r="1929" spans="1:13" x14ac:dyDescent="0.25">
      <c r="A1929" s="1" t="s">
        <v>27</v>
      </c>
      <c r="B1929" s="1" t="s">
        <v>15</v>
      </c>
      <c r="C1929" s="1" t="s">
        <v>32</v>
      </c>
      <c r="D1929" s="1" t="s">
        <v>15089</v>
      </c>
      <c r="E1929" s="16">
        <v>59.99</v>
      </c>
      <c r="F1929" s="74"/>
      <c r="G1929" s="74">
        <v>104</v>
      </c>
      <c r="H1929" s="16">
        <v>73502.149999999994</v>
      </c>
      <c r="I1929" s="16">
        <v>706.75144230769229</v>
      </c>
      <c r="J1929" s="12">
        <v>0.9267834536385543</v>
      </c>
      <c r="K1929" s="23">
        <v>-0.25057469553320921</v>
      </c>
      <c r="L1929"/>
      <c r="M1929" s="12" t="str">
        <f t="shared" si="30"/>
        <v xml:space="preserve"> </v>
      </c>
    </row>
    <row r="1930" spans="1:13" x14ac:dyDescent="0.25">
      <c r="A1930" s="1" t="s">
        <v>27</v>
      </c>
      <c r="B1930" s="1" t="s">
        <v>15</v>
      </c>
      <c r="C1930" s="1" t="s">
        <v>32</v>
      </c>
      <c r="D1930" s="1" t="s">
        <v>15536</v>
      </c>
      <c r="E1930" s="16">
        <v>119.99</v>
      </c>
      <c r="F1930" s="74"/>
      <c r="G1930" s="74">
        <v>22</v>
      </c>
      <c r="H1930" s="16">
        <v>15478.71</v>
      </c>
      <c r="I1930" s="16">
        <v>703.5777272727272</v>
      </c>
      <c r="J1930" s="12">
        <v>0.93239642866920214</v>
      </c>
      <c r="K1930" s="23" t="e">
        <v>#DIV/0!</v>
      </c>
      <c r="L1930"/>
      <c r="M1930" s="12" t="str">
        <f t="shared" si="30"/>
        <v xml:space="preserve"> </v>
      </c>
    </row>
    <row r="1931" spans="1:13" x14ac:dyDescent="0.25">
      <c r="A1931" s="1" t="s">
        <v>27</v>
      </c>
      <c r="B1931" s="1" t="s">
        <v>15</v>
      </c>
      <c r="C1931" s="1" t="s">
        <v>32</v>
      </c>
      <c r="D1931" s="1" t="s">
        <v>6251</v>
      </c>
      <c r="E1931" s="16">
        <v>64.989999999999995</v>
      </c>
      <c r="F1931" s="74"/>
      <c r="G1931" s="74">
        <v>91</v>
      </c>
      <c r="H1931" s="16">
        <v>60804.42</v>
      </c>
      <c r="I1931" s="16">
        <v>668.18043956043959</v>
      </c>
      <c r="J1931" s="12">
        <v>0.93772701259453184</v>
      </c>
      <c r="K1931" s="23">
        <v>-0.15528474767702827</v>
      </c>
      <c r="L1931"/>
      <c r="M1931" s="12" t="str">
        <f t="shared" si="30"/>
        <v xml:space="preserve"> </v>
      </c>
    </row>
    <row r="1932" spans="1:13" x14ac:dyDescent="0.25">
      <c r="A1932" s="1" t="s">
        <v>27</v>
      </c>
      <c r="B1932" s="1" t="s">
        <v>15</v>
      </c>
      <c r="C1932" s="1" t="s">
        <v>32</v>
      </c>
      <c r="D1932" s="1" t="s">
        <v>8353</v>
      </c>
      <c r="E1932" s="16">
        <v>58.99</v>
      </c>
      <c r="F1932" s="74"/>
      <c r="G1932" s="74">
        <v>53</v>
      </c>
      <c r="H1932" s="16">
        <v>35326.68</v>
      </c>
      <c r="I1932" s="16">
        <v>666.54113207547175</v>
      </c>
      <c r="J1932" s="12">
        <v>0.94304451851636018</v>
      </c>
      <c r="K1932" s="23">
        <v>-0.24277195090609038</v>
      </c>
      <c r="L1932"/>
      <c r="M1932" s="12" t="str">
        <f t="shared" si="30"/>
        <v xml:space="preserve"> </v>
      </c>
    </row>
    <row r="1933" spans="1:13" x14ac:dyDescent="0.25">
      <c r="A1933" s="1" t="s">
        <v>27</v>
      </c>
      <c r="B1933" s="1" t="s">
        <v>15</v>
      </c>
      <c r="C1933" s="1" t="s">
        <v>32</v>
      </c>
      <c r="D1933" s="1" t="s">
        <v>11959</v>
      </c>
      <c r="E1933" s="16">
        <v>39.99</v>
      </c>
      <c r="F1933" s="74"/>
      <c r="G1933" s="74">
        <v>31</v>
      </c>
      <c r="H1933" s="16">
        <v>20475.490000000002</v>
      </c>
      <c r="I1933" s="16">
        <v>660.49967741935484</v>
      </c>
      <c r="J1933" s="12">
        <v>0.94831382715618395</v>
      </c>
      <c r="K1933" s="23">
        <v>0.35664048860416142</v>
      </c>
      <c r="L1933"/>
      <c r="M1933" s="12" t="str">
        <f t="shared" si="30"/>
        <v xml:space="preserve"> </v>
      </c>
    </row>
    <row r="1934" spans="1:13" x14ac:dyDescent="0.25">
      <c r="A1934" s="1" t="s">
        <v>27</v>
      </c>
      <c r="B1934" s="1" t="s">
        <v>15</v>
      </c>
      <c r="C1934" s="1" t="s">
        <v>32</v>
      </c>
      <c r="D1934" s="1" t="s">
        <v>5533</v>
      </c>
      <c r="E1934" s="16">
        <v>61.99</v>
      </c>
      <c r="F1934" s="74"/>
      <c r="G1934" s="74">
        <v>129</v>
      </c>
      <c r="H1934" s="16">
        <v>79754.460000000006</v>
      </c>
      <c r="I1934" s="16">
        <v>618.25162790697675</v>
      </c>
      <c r="J1934" s="12">
        <v>0.95324609094962554</v>
      </c>
      <c r="K1934" s="23">
        <v>-2.5009938841284995E-2</v>
      </c>
      <c r="L1934"/>
      <c r="M1934" s="12" t="str">
        <f t="shared" si="30"/>
        <v xml:space="preserve"> </v>
      </c>
    </row>
    <row r="1935" spans="1:13" x14ac:dyDescent="0.25">
      <c r="A1935" s="1" t="s">
        <v>27</v>
      </c>
      <c r="B1935" s="1" t="s">
        <v>15</v>
      </c>
      <c r="C1935" s="1" t="s">
        <v>32</v>
      </c>
      <c r="D1935" s="1" t="s">
        <v>11488</v>
      </c>
      <c r="E1935" s="16">
        <v>59.99</v>
      </c>
      <c r="F1935" s="74"/>
      <c r="G1935" s="74">
        <v>64</v>
      </c>
      <c r="H1935" s="16">
        <v>39388.129999999997</v>
      </c>
      <c r="I1935" s="16">
        <v>615.43953124999996</v>
      </c>
      <c r="J1935" s="12">
        <v>0.95815592050771903</v>
      </c>
      <c r="K1935" s="23">
        <v>-4.6664122057957669E-2</v>
      </c>
      <c r="L1935"/>
      <c r="M1935" s="12" t="str">
        <f t="shared" si="30"/>
        <v xml:space="preserve"> </v>
      </c>
    </row>
    <row r="1936" spans="1:13" x14ac:dyDescent="0.25">
      <c r="A1936" s="1" t="s">
        <v>27</v>
      </c>
      <c r="B1936" s="1" t="s">
        <v>15</v>
      </c>
      <c r="C1936" s="1" t="s">
        <v>32</v>
      </c>
      <c r="D1936" s="1" t="s">
        <v>14087</v>
      </c>
      <c r="E1936" s="16">
        <v>59.99</v>
      </c>
      <c r="F1936" s="74"/>
      <c r="G1936" s="74">
        <v>40</v>
      </c>
      <c r="H1936" s="16">
        <v>23036.16</v>
      </c>
      <c r="I1936" s="16">
        <v>575.904</v>
      </c>
      <c r="J1936" s="12">
        <v>0.96275034504213453</v>
      </c>
      <c r="K1936" s="23">
        <v>0.96923076923076934</v>
      </c>
      <c r="L1936"/>
      <c r="M1936" s="12" t="str">
        <f t="shared" si="30"/>
        <v xml:space="preserve"> </v>
      </c>
    </row>
    <row r="1937" spans="1:13" x14ac:dyDescent="0.25">
      <c r="A1937" s="1" t="s">
        <v>27</v>
      </c>
      <c r="B1937" s="1" t="s">
        <v>15</v>
      </c>
      <c r="C1937" s="1" t="s">
        <v>32</v>
      </c>
      <c r="D1937" s="1" t="s">
        <v>5411</v>
      </c>
      <c r="E1937" s="16">
        <v>54.99</v>
      </c>
      <c r="F1937" s="74"/>
      <c r="G1937" s="74">
        <v>105</v>
      </c>
      <c r="H1937" s="16">
        <v>59443.62</v>
      </c>
      <c r="I1937" s="16">
        <v>566.12971428571427</v>
      </c>
      <c r="J1937" s="12">
        <v>0.96726679266009852</v>
      </c>
      <c r="K1937" s="23">
        <v>-0.27458496498047624</v>
      </c>
      <c r="L1937"/>
      <c r="M1937" s="12" t="str">
        <f t="shared" si="30"/>
        <v xml:space="preserve"> </v>
      </c>
    </row>
    <row r="1938" spans="1:13" x14ac:dyDescent="0.25">
      <c r="A1938" s="1" t="s">
        <v>27</v>
      </c>
      <c r="B1938" s="1" t="s">
        <v>15</v>
      </c>
      <c r="C1938" s="1" t="s">
        <v>32</v>
      </c>
      <c r="D1938" s="1" t="s">
        <v>15634</v>
      </c>
      <c r="E1938" s="16">
        <v>69.989999999999995</v>
      </c>
      <c r="F1938" s="74"/>
      <c r="G1938" s="74">
        <v>21</v>
      </c>
      <c r="H1938" s="16">
        <v>11828.31</v>
      </c>
      <c r="I1938" s="16">
        <v>563.25285714285712</v>
      </c>
      <c r="J1938" s="12">
        <v>0.97176028939902859</v>
      </c>
      <c r="K1938" s="23" t="e">
        <v>#DIV/0!</v>
      </c>
      <c r="L1938"/>
      <c r="M1938" s="12" t="str">
        <f t="shared" si="30"/>
        <v xml:space="preserve"> </v>
      </c>
    </row>
    <row r="1939" spans="1:13" x14ac:dyDescent="0.25">
      <c r="A1939" s="1" t="s">
        <v>27</v>
      </c>
      <c r="B1939" s="1" t="s">
        <v>15</v>
      </c>
      <c r="C1939" s="1" t="s">
        <v>32</v>
      </c>
      <c r="D1939" s="1" t="s">
        <v>6362</v>
      </c>
      <c r="E1939" s="16">
        <v>99.99</v>
      </c>
      <c r="F1939" s="74"/>
      <c r="G1939" s="74">
        <v>82</v>
      </c>
      <c r="H1939" s="16">
        <v>45465.31</v>
      </c>
      <c r="I1939" s="16">
        <v>554.45499999999993</v>
      </c>
      <c r="J1939" s="12">
        <v>0.97618359893539131</v>
      </c>
      <c r="K1939" s="23">
        <v>-0.10982700041840698</v>
      </c>
      <c r="L1939"/>
      <c r="M1939" s="12" t="str">
        <f t="shared" si="30"/>
        <v xml:space="preserve"> </v>
      </c>
    </row>
    <row r="1940" spans="1:13" x14ac:dyDescent="0.25">
      <c r="A1940" s="1" t="s">
        <v>27</v>
      </c>
      <c r="B1940" s="1" t="s">
        <v>15</v>
      </c>
      <c r="C1940" s="1" t="s">
        <v>32</v>
      </c>
      <c r="D1940" s="1" t="s">
        <v>5921</v>
      </c>
      <c r="E1940" s="16">
        <v>59.99</v>
      </c>
      <c r="F1940" s="74"/>
      <c r="G1940" s="74">
        <v>54</v>
      </c>
      <c r="H1940" s="16">
        <v>29139.919999999998</v>
      </c>
      <c r="I1940" s="16">
        <v>539.62814814814817</v>
      </c>
      <c r="J1940" s="12">
        <v>0.98048862338966325</v>
      </c>
      <c r="K1940" s="23">
        <v>-7.4923761953167078E-2</v>
      </c>
      <c r="L1940"/>
      <c r="M1940" s="12" t="str">
        <f t="shared" si="30"/>
        <v>X</v>
      </c>
    </row>
    <row r="1941" spans="1:13" x14ac:dyDescent="0.25">
      <c r="A1941" s="1" t="s">
        <v>27</v>
      </c>
      <c r="B1941" s="1" t="s">
        <v>15</v>
      </c>
      <c r="C1941" s="1" t="s">
        <v>32</v>
      </c>
      <c r="D1941" s="1" t="s">
        <v>14717</v>
      </c>
      <c r="E1941" s="16">
        <v>54.99</v>
      </c>
      <c r="F1941" s="74"/>
      <c r="G1941" s="74">
        <v>55</v>
      </c>
      <c r="H1941" s="16">
        <v>24730.45</v>
      </c>
      <c r="I1941" s="16">
        <v>449.64454545454549</v>
      </c>
      <c r="J1941" s="12">
        <v>0.9840757801578095</v>
      </c>
      <c r="K1941" s="23">
        <v>10.531443945519232</v>
      </c>
      <c r="L1941"/>
      <c r="M1941" s="12" t="str">
        <f t="shared" si="30"/>
        <v>X</v>
      </c>
    </row>
    <row r="1942" spans="1:13" x14ac:dyDescent="0.25">
      <c r="A1942" s="1" t="s">
        <v>27</v>
      </c>
      <c r="B1942" s="1" t="s">
        <v>15</v>
      </c>
      <c r="C1942" s="1" t="s">
        <v>32</v>
      </c>
      <c r="D1942" s="1" t="s">
        <v>13509</v>
      </c>
      <c r="E1942" s="16">
        <v>59.99</v>
      </c>
      <c r="F1942" s="74"/>
      <c r="G1942" s="74">
        <v>56</v>
      </c>
      <c r="H1942" s="16">
        <v>18608.84</v>
      </c>
      <c r="I1942" s="16">
        <v>332.30071428571426</v>
      </c>
      <c r="J1942" s="12">
        <v>0.98672679587313372</v>
      </c>
      <c r="K1942" s="23">
        <v>-0.19323961149963176</v>
      </c>
      <c r="L1942"/>
      <c r="M1942" s="12" t="str">
        <f t="shared" si="30"/>
        <v>X</v>
      </c>
    </row>
    <row r="1943" spans="1:13" x14ac:dyDescent="0.25">
      <c r="A1943" s="1" t="s">
        <v>27</v>
      </c>
      <c r="B1943" s="1" t="s">
        <v>15</v>
      </c>
      <c r="C1943" s="1" t="s">
        <v>32</v>
      </c>
      <c r="D1943" s="1" t="s">
        <v>15660</v>
      </c>
      <c r="E1943" s="16">
        <v>59.99</v>
      </c>
      <c r="F1943" s="74"/>
      <c r="G1943" s="74">
        <v>53</v>
      </c>
      <c r="H1943" s="16">
        <v>16457.099999999999</v>
      </c>
      <c r="I1943" s="16">
        <v>310.51132075471696</v>
      </c>
      <c r="J1943" s="12">
        <v>0.98920398101213125</v>
      </c>
      <c r="K1943" s="23">
        <v>-0.40502836013045418</v>
      </c>
      <c r="L1943"/>
      <c r="M1943" s="12" t="str">
        <f t="shared" si="30"/>
        <v>X</v>
      </c>
    </row>
    <row r="1944" spans="1:13" x14ac:dyDescent="0.25">
      <c r="A1944" s="1" t="s">
        <v>27</v>
      </c>
      <c r="B1944" s="1" t="s">
        <v>15</v>
      </c>
      <c r="C1944" s="1" t="s">
        <v>32</v>
      </c>
      <c r="D1944" s="1" t="s">
        <v>12520</v>
      </c>
      <c r="E1944" s="16">
        <v>89.99</v>
      </c>
      <c r="F1944" s="74"/>
      <c r="G1944" s="74">
        <v>18</v>
      </c>
      <c r="H1944" s="16">
        <v>4679.4799999999996</v>
      </c>
      <c r="I1944" s="16">
        <v>259.9711111111111</v>
      </c>
      <c r="J1944" s="12">
        <v>0.99127796843213212</v>
      </c>
      <c r="K1944" s="23">
        <v>-3.6636582232616344E-2</v>
      </c>
      <c r="L1944"/>
      <c r="M1944" s="12" t="str">
        <f t="shared" si="30"/>
        <v>X</v>
      </c>
    </row>
    <row r="1945" spans="1:13" x14ac:dyDescent="0.25">
      <c r="A1945" s="1" t="s">
        <v>27</v>
      </c>
      <c r="B1945" s="1" t="s">
        <v>15</v>
      </c>
      <c r="C1945" s="1" t="s">
        <v>32</v>
      </c>
      <c r="D1945" s="1" t="s">
        <v>11510</v>
      </c>
      <c r="E1945" s="16">
        <v>49.99</v>
      </c>
      <c r="F1945" s="74"/>
      <c r="G1945" s="74">
        <v>108</v>
      </c>
      <c r="H1945" s="16">
        <v>25275.4</v>
      </c>
      <c r="I1945" s="16">
        <v>234.03148148148151</v>
      </c>
      <c r="J1945" s="12">
        <v>0.99314501568366043</v>
      </c>
      <c r="K1945" s="23" t="e">
        <v>#DIV/0!</v>
      </c>
      <c r="L1945"/>
      <c r="M1945" s="12" t="str">
        <f t="shared" si="30"/>
        <v>X</v>
      </c>
    </row>
    <row r="1946" spans="1:13" x14ac:dyDescent="0.25">
      <c r="A1946" s="1" t="s">
        <v>27</v>
      </c>
      <c r="B1946" s="1" t="s">
        <v>15</v>
      </c>
      <c r="C1946" s="1" t="s">
        <v>32</v>
      </c>
      <c r="D1946" s="1" t="s">
        <v>11711</v>
      </c>
      <c r="E1946" s="16">
        <v>59.99</v>
      </c>
      <c r="F1946" s="74"/>
      <c r="G1946" s="74">
        <v>12</v>
      </c>
      <c r="H1946" s="16">
        <v>2759.54</v>
      </c>
      <c r="I1946" s="16">
        <v>229.96166666666667</v>
      </c>
      <c r="J1946" s="12">
        <v>0.99497959492483334</v>
      </c>
      <c r="K1946" s="23">
        <v>-2.1276595744680882E-2</v>
      </c>
      <c r="L1946"/>
      <c r="M1946" s="12" t="str">
        <f t="shared" si="30"/>
        <v>X</v>
      </c>
    </row>
    <row r="1947" spans="1:13" x14ac:dyDescent="0.25">
      <c r="A1947" s="1" t="s">
        <v>27</v>
      </c>
      <c r="B1947" s="1" t="s">
        <v>15</v>
      </c>
      <c r="C1947" s="1" t="s">
        <v>32</v>
      </c>
      <c r="D1947" s="1" t="s">
        <v>14448</v>
      </c>
      <c r="E1947" s="16">
        <v>61.99</v>
      </c>
      <c r="F1947" s="74"/>
      <c r="G1947" s="74">
        <v>32</v>
      </c>
      <c r="H1947" s="16">
        <v>6498.92</v>
      </c>
      <c r="I1947" s="16">
        <v>203.09125</v>
      </c>
      <c r="J1947" s="12">
        <v>0.99659980840090767</v>
      </c>
      <c r="K1947" s="23">
        <v>51.419099854815293</v>
      </c>
      <c r="L1947"/>
      <c r="M1947" s="12" t="str">
        <f t="shared" si="30"/>
        <v>X</v>
      </c>
    </row>
    <row r="1948" spans="1:13" x14ac:dyDescent="0.25">
      <c r="A1948" s="1" t="s">
        <v>27</v>
      </c>
      <c r="B1948" s="1" t="s">
        <v>15</v>
      </c>
      <c r="C1948" s="1" t="s">
        <v>32</v>
      </c>
      <c r="D1948" s="1" t="s">
        <v>16356</v>
      </c>
      <c r="E1948" s="16">
        <v>56.99</v>
      </c>
      <c r="F1948" s="74"/>
      <c r="G1948" s="74">
        <v>56</v>
      </c>
      <c r="H1948" s="16">
        <v>10144.219999999999</v>
      </c>
      <c r="I1948" s="16">
        <v>181.1467857142857</v>
      </c>
      <c r="J1948" s="12">
        <v>0.99804495418321904</v>
      </c>
      <c r="K1948" s="23" t="e">
        <v>#DIV/0!</v>
      </c>
      <c r="L1948"/>
      <c r="M1948" s="12" t="str">
        <f t="shared" si="30"/>
        <v>X</v>
      </c>
    </row>
    <row r="1949" spans="1:13" x14ac:dyDescent="0.25">
      <c r="A1949" s="1" t="s">
        <v>27</v>
      </c>
      <c r="B1949" s="1" t="s">
        <v>15</v>
      </c>
      <c r="C1949" s="1" t="s">
        <v>32</v>
      </c>
      <c r="D1949" s="1" t="s">
        <v>16240</v>
      </c>
      <c r="E1949" s="16">
        <v>69.989999999999995</v>
      </c>
      <c r="F1949" s="74"/>
      <c r="G1949" s="74">
        <v>54</v>
      </c>
      <c r="H1949" s="16">
        <v>7668.89</v>
      </c>
      <c r="I1949" s="16">
        <v>142.01648148148149</v>
      </c>
      <c r="J1949" s="12">
        <v>0.99917792774619107</v>
      </c>
      <c r="K1949" s="23">
        <v>53.785612230318627</v>
      </c>
      <c r="L1949"/>
      <c r="M1949" s="12" t="str">
        <f t="shared" si="30"/>
        <v>X</v>
      </c>
    </row>
    <row r="1950" spans="1:13" x14ac:dyDescent="0.25">
      <c r="A1950" s="1" t="s">
        <v>27</v>
      </c>
      <c r="B1950" s="1" t="s">
        <v>15</v>
      </c>
      <c r="C1950" s="1" t="s">
        <v>32</v>
      </c>
      <c r="D1950" s="1" t="s">
        <v>14849</v>
      </c>
      <c r="E1950" s="16">
        <v>54.99</v>
      </c>
      <c r="F1950" s="74"/>
      <c r="G1950" s="74">
        <v>31</v>
      </c>
      <c r="H1950" s="16">
        <v>3194.41</v>
      </c>
      <c r="I1950" s="16">
        <v>103.04548387096774</v>
      </c>
      <c r="J1950" s="12">
        <v>0.99999999999999989</v>
      </c>
      <c r="K1950" s="23" t="e">
        <v>#DIV/0!</v>
      </c>
      <c r="L1950"/>
      <c r="M1950" s="12" t="str">
        <f t="shared" si="30"/>
        <v>X</v>
      </c>
    </row>
    <row r="1951" spans="1:13" x14ac:dyDescent="0.25">
      <c r="A1951" s="1" t="s">
        <v>27</v>
      </c>
      <c r="B1951" s="1" t="s">
        <v>15</v>
      </c>
      <c r="C1951" s="1" t="s">
        <v>32</v>
      </c>
      <c r="D1951" s="1" t="s">
        <v>16392</v>
      </c>
      <c r="E1951" s="16">
        <v>84.99</v>
      </c>
      <c r="F1951" s="74"/>
      <c r="G1951" s="74">
        <v>0</v>
      </c>
      <c r="H1951" s="16">
        <v>509.94</v>
      </c>
      <c r="I1951" s="16">
        <v>0</v>
      </c>
      <c r="J1951" s="12">
        <v>0.99999999999999989</v>
      </c>
      <c r="K1951" s="23" t="e">
        <v>#DIV/0!</v>
      </c>
      <c r="L1951"/>
      <c r="M1951" s="12" t="str">
        <f t="shared" si="30"/>
        <v>X</v>
      </c>
    </row>
    <row r="1952" spans="1:13" x14ac:dyDescent="0.25">
      <c r="A1952" s="1" t="s">
        <v>27</v>
      </c>
      <c r="B1952" s="1" t="s">
        <v>15</v>
      </c>
      <c r="C1952" s="1" t="s">
        <v>32</v>
      </c>
      <c r="D1952" s="1" t="s">
        <v>14530</v>
      </c>
      <c r="E1952" s="16">
        <v>79.989999999999995</v>
      </c>
      <c r="F1952" s="74"/>
      <c r="G1952" s="74">
        <v>0</v>
      </c>
      <c r="H1952" s="16">
        <v>2159.73</v>
      </c>
      <c r="I1952" s="16">
        <v>0</v>
      </c>
      <c r="J1952" s="12">
        <v>0.99999999999999989</v>
      </c>
      <c r="K1952" s="23">
        <v>-0.47058823529411764</v>
      </c>
      <c r="L1952"/>
      <c r="M1952" s="12" t="str">
        <f t="shared" si="30"/>
        <v>X</v>
      </c>
    </row>
    <row r="1953" spans="1:13" x14ac:dyDescent="0.25">
      <c r="A1953" s="1" t="s">
        <v>27</v>
      </c>
      <c r="B1953" s="1" t="s">
        <v>15</v>
      </c>
      <c r="C1953" s="1" t="s">
        <v>32</v>
      </c>
      <c r="D1953" s="1" t="s">
        <v>14526</v>
      </c>
      <c r="E1953" s="16">
        <v>79.989999999999995</v>
      </c>
      <c r="F1953" s="74"/>
      <c r="G1953" s="74">
        <v>0</v>
      </c>
      <c r="H1953" s="16">
        <v>1839.77</v>
      </c>
      <c r="I1953" s="16">
        <v>0</v>
      </c>
      <c r="J1953" s="12">
        <v>0.99999999999999989</v>
      </c>
      <c r="K1953" s="23">
        <v>-0.6515151515151516</v>
      </c>
      <c r="L1953"/>
      <c r="M1953" s="12" t="str">
        <f t="shared" si="30"/>
        <v>X</v>
      </c>
    </row>
    <row r="1954" spans="1:13" x14ac:dyDescent="0.25">
      <c r="A1954" s="1" t="s">
        <v>27</v>
      </c>
      <c r="B1954" s="1" t="s">
        <v>15</v>
      </c>
      <c r="C1954" s="1" t="s">
        <v>32</v>
      </c>
      <c r="D1954" s="1" t="s">
        <v>14524</v>
      </c>
      <c r="E1954" s="16">
        <v>79.989999999999995</v>
      </c>
      <c r="F1954" s="74"/>
      <c r="G1954" s="74">
        <v>1</v>
      </c>
      <c r="H1954" s="16"/>
      <c r="I1954" s="16">
        <v>0</v>
      </c>
      <c r="J1954" s="12">
        <v>0.99999999999999989</v>
      </c>
      <c r="K1954" s="23">
        <v>-1</v>
      </c>
      <c r="L1954"/>
      <c r="M1954" s="12" t="str">
        <f t="shared" si="30"/>
        <v>X</v>
      </c>
    </row>
    <row r="1955" spans="1:13" x14ac:dyDescent="0.25">
      <c r="A1955" s="1" t="s">
        <v>27</v>
      </c>
      <c r="B1955" s="1" t="s">
        <v>15</v>
      </c>
      <c r="C1955" s="1" t="s">
        <v>33</v>
      </c>
      <c r="D1955" s="1"/>
      <c r="E1955" s="16">
        <v>4419.3299999999927</v>
      </c>
      <c r="F1955" s="74"/>
      <c r="G1955" s="74">
        <v>4524</v>
      </c>
      <c r="H1955" s="16">
        <v>13184983.100000001</v>
      </c>
      <c r="I1955" s="16">
        <v>125348.45129919116</v>
      </c>
      <c r="J1955" s="12"/>
      <c r="K1955" s="23">
        <v>-2.8810587766890938E-2</v>
      </c>
      <c r="L1955"/>
      <c r="M1955" s="12" t="str">
        <f t="shared" si="30"/>
        <v xml:space="preserve"> </v>
      </c>
    </row>
    <row r="1956" spans="1:13" x14ac:dyDescent="0.25">
      <c r="A1956" s="1" t="s">
        <v>27</v>
      </c>
      <c r="B1956" s="1" t="s">
        <v>15</v>
      </c>
      <c r="C1956" s="1" t="s">
        <v>34</v>
      </c>
      <c r="D1956" s="1" t="s">
        <v>12244</v>
      </c>
      <c r="E1956" s="16">
        <v>29.99</v>
      </c>
      <c r="F1956" s="74"/>
      <c r="G1956" s="74">
        <v>142</v>
      </c>
      <c r="H1956" s="16">
        <v>1775748.09</v>
      </c>
      <c r="I1956" s="16">
        <v>12505.26823943662</v>
      </c>
      <c r="J1956" s="12">
        <v>0.305351274034805</v>
      </c>
      <c r="K1956" s="23">
        <v>0.82519071785992182</v>
      </c>
      <c r="L1956"/>
      <c r="M1956" s="12" t="str">
        <f t="shared" si="30"/>
        <v xml:space="preserve"> </v>
      </c>
    </row>
    <row r="1957" spans="1:13" x14ac:dyDescent="0.25">
      <c r="A1957" s="1" t="s">
        <v>27</v>
      </c>
      <c r="B1957" s="1" t="s">
        <v>15</v>
      </c>
      <c r="C1957" s="1" t="s">
        <v>34</v>
      </c>
      <c r="D1957" s="1" t="s">
        <v>6919</v>
      </c>
      <c r="E1957" s="16">
        <v>29.99</v>
      </c>
      <c r="F1957" s="74"/>
      <c r="G1957" s="74">
        <v>159</v>
      </c>
      <c r="H1957" s="16">
        <v>1345891.22</v>
      </c>
      <c r="I1957" s="16">
        <v>8464.7246540880496</v>
      </c>
      <c r="J1957" s="12">
        <v>0.51204131922139717</v>
      </c>
      <c r="K1957" s="23">
        <v>-0.14957078698527604</v>
      </c>
      <c r="L1957"/>
      <c r="M1957" s="12" t="str">
        <f t="shared" si="30"/>
        <v xml:space="preserve"> </v>
      </c>
    </row>
    <row r="1958" spans="1:13" x14ac:dyDescent="0.25">
      <c r="A1958" s="1" t="s">
        <v>27</v>
      </c>
      <c r="B1958" s="1" t="s">
        <v>15</v>
      </c>
      <c r="C1958" s="1" t="s">
        <v>34</v>
      </c>
      <c r="D1958" s="1" t="s">
        <v>9078</v>
      </c>
      <c r="E1958" s="16">
        <v>32.99</v>
      </c>
      <c r="F1958" s="74"/>
      <c r="G1958" s="74">
        <v>129</v>
      </c>
      <c r="H1958" s="16">
        <v>560258.57999999996</v>
      </c>
      <c r="I1958" s="16">
        <v>4343.0897674418602</v>
      </c>
      <c r="J1958" s="12">
        <v>0.61809006350612128</v>
      </c>
      <c r="K1958" s="23">
        <v>-0.10851962455192776</v>
      </c>
      <c r="L1958"/>
      <c r="M1958" s="12" t="str">
        <f t="shared" si="30"/>
        <v xml:space="preserve"> </v>
      </c>
    </row>
    <row r="1959" spans="1:13" x14ac:dyDescent="0.25">
      <c r="A1959" s="1" t="s">
        <v>27</v>
      </c>
      <c r="B1959" s="1" t="s">
        <v>15</v>
      </c>
      <c r="C1959" s="1" t="s">
        <v>34</v>
      </c>
      <c r="D1959" s="1" t="s">
        <v>11709</v>
      </c>
      <c r="E1959" s="16">
        <v>26.99</v>
      </c>
      <c r="F1959" s="74"/>
      <c r="G1959" s="74">
        <v>155</v>
      </c>
      <c r="H1959" s="16">
        <v>498065.48</v>
      </c>
      <c r="I1959" s="16">
        <v>3213.3256774193546</v>
      </c>
      <c r="J1959" s="12">
        <v>0.69655244197749711</v>
      </c>
      <c r="K1959" s="23">
        <v>-0.23879629473967356</v>
      </c>
      <c r="L1959"/>
      <c r="M1959" s="12" t="str">
        <f t="shared" si="30"/>
        <v xml:space="preserve"> </v>
      </c>
    </row>
    <row r="1960" spans="1:13" x14ac:dyDescent="0.25">
      <c r="A1960" s="1" t="s">
        <v>27</v>
      </c>
      <c r="B1960" s="1" t="s">
        <v>15</v>
      </c>
      <c r="C1960" s="1" t="s">
        <v>34</v>
      </c>
      <c r="D1960" s="1" t="s">
        <v>6917</v>
      </c>
      <c r="E1960" s="16">
        <v>32.99</v>
      </c>
      <c r="F1960" s="74"/>
      <c r="G1960" s="74">
        <v>154</v>
      </c>
      <c r="H1960" s="16">
        <v>384234.53</v>
      </c>
      <c r="I1960" s="16">
        <v>2495.0294155844158</v>
      </c>
      <c r="J1960" s="12">
        <v>0.75747559821979293</v>
      </c>
      <c r="K1960" s="23">
        <v>-7.6514430700919678E-2</v>
      </c>
      <c r="L1960"/>
      <c r="M1960" s="12" t="str">
        <f t="shared" si="30"/>
        <v xml:space="preserve"> </v>
      </c>
    </row>
    <row r="1961" spans="1:13" x14ac:dyDescent="0.25">
      <c r="A1961" s="1" t="s">
        <v>27</v>
      </c>
      <c r="B1961" s="1" t="s">
        <v>15</v>
      </c>
      <c r="C1961" s="1" t="s">
        <v>34</v>
      </c>
      <c r="D1961" s="1" t="s">
        <v>15112</v>
      </c>
      <c r="E1961" s="16">
        <v>28.99</v>
      </c>
      <c r="F1961" s="74"/>
      <c r="G1961" s="74">
        <v>84</v>
      </c>
      <c r="H1961" s="16">
        <v>173737.07</v>
      </c>
      <c r="I1961" s="16">
        <v>2068.2984523809523</v>
      </c>
      <c r="J1961" s="12">
        <v>0.80797891853459114</v>
      </c>
      <c r="K1961" s="23">
        <v>-5.2040493514710517E-2</v>
      </c>
      <c r="L1961"/>
      <c r="M1961" s="12" t="str">
        <f t="shared" si="30"/>
        <v xml:space="preserve"> </v>
      </c>
    </row>
    <row r="1962" spans="1:13" x14ac:dyDescent="0.25">
      <c r="A1962" s="1" t="s">
        <v>27</v>
      </c>
      <c r="B1962" s="1" t="s">
        <v>15</v>
      </c>
      <c r="C1962" s="1" t="s">
        <v>34</v>
      </c>
      <c r="D1962" s="1" t="s">
        <v>6869</v>
      </c>
      <c r="E1962" s="16">
        <v>24.99</v>
      </c>
      <c r="F1962" s="74"/>
      <c r="G1962" s="74">
        <v>141</v>
      </c>
      <c r="H1962" s="16">
        <v>230577.22</v>
      </c>
      <c r="I1962" s="16">
        <v>1635.2994326241135</v>
      </c>
      <c r="J1962" s="12">
        <v>0.84790935070280693</v>
      </c>
      <c r="K1962" s="23">
        <v>-0.30295730684462574</v>
      </c>
      <c r="L1962"/>
      <c r="M1962" s="12" t="str">
        <f t="shared" si="30"/>
        <v xml:space="preserve"> </v>
      </c>
    </row>
    <row r="1963" spans="1:13" x14ac:dyDescent="0.25">
      <c r="A1963" s="1" t="s">
        <v>27</v>
      </c>
      <c r="B1963" s="1" t="s">
        <v>15</v>
      </c>
      <c r="C1963" s="1" t="s">
        <v>34</v>
      </c>
      <c r="D1963" s="1" t="s">
        <v>12744</v>
      </c>
      <c r="E1963" s="16">
        <v>35.99</v>
      </c>
      <c r="F1963" s="74"/>
      <c r="G1963" s="74">
        <v>22</v>
      </c>
      <c r="H1963" s="16">
        <v>32067.09</v>
      </c>
      <c r="I1963" s="16">
        <v>1457.595</v>
      </c>
      <c r="J1963" s="12">
        <v>0.88350062965459797</v>
      </c>
      <c r="K1963" s="23">
        <v>1.5457142857142858</v>
      </c>
      <c r="L1963"/>
      <c r="M1963" s="12" t="str">
        <f t="shared" si="30"/>
        <v xml:space="preserve"> </v>
      </c>
    </row>
    <row r="1964" spans="1:13" x14ac:dyDescent="0.25">
      <c r="A1964" s="1" t="s">
        <v>27</v>
      </c>
      <c r="B1964" s="1" t="s">
        <v>15</v>
      </c>
      <c r="C1964" s="1" t="s">
        <v>34</v>
      </c>
      <c r="D1964" s="1" t="s">
        <v>6849</v>
      </c>
      <c r="E1964" s="16">
        <v>20.99</v>
      </c>
      <c r="F1964" s="74"/>
      <c r="G1964" s="74">
        <v>102</v>
      </c>
      <c r="H1964" s="16">
        <v>134545.9</v>
      </c>
      <c r="I1964" s="16">
        <v>1319.0774509803921</v>
      </c>
      <c r="J1964" s="12">
        <v>0.9157096133001652</v>
      </c>
      <c r="K1964" s="23">
        <v>0.15495495495495493</v>
      </c>
      <c r="L1964"/>
      <c r="M1964" s="12" t="str">
        <f t="shared" si="30"/>
        <v xml:space="preserve"> </v>
      </c>
    </row>
    <row r="1965" spans="1:13" x14ac:dyDescent="0.25">
      <c r="A1965" s="1" t="s">
        <v>27</v>
      </c>
      <c r="B1965" s="1" t="s">
        <v>15</v>
      </c>
      <c r="C1965" s="1" t="s">
        <v>34</v>
      </c>
      <c r="D1965" s="1" t="s">
        <v>6918</v>
      </c>
      <c r="E1965" s="16">
        <v>34.99</v>
      </c>
      <c r="F1965" s="74"/>
      <c r="G1965" s="74">
        <v>138</v>
      </c>
      <c r="H1965" s="16">
        <v>173849.58</v>
      </c>
      <c r="I1965" s="16">
        <v>1259.7795652173911</v>
      </c>
      <c r="J1965" s="12">
        <v>0.94647067238956806</v>
      </c>
      <c r="K1965" s="23">
        <v>-1.3378920615203738E-2</v>
      </c>
      <c r="L1965"/>
      <c r="M1965" s="12" t="str">
        <f t="shared" si="30"/>
        <v xml:space="preserve"> </v>
      </c>
    </row>
    <row r="1966" spans="1:13" x14ac:dyDescent="0.25">
      <c r="A1966" s="1" t="s">
        <v>27</v>
      </c>
      <c r="B1966" s="1" t="s">
        <v>15</v>
      </c>
      <c r="C1966" s="1" t="s">
        <v>34</v>
      </c>
      <c r="D1966" s="1" t="s">
        <v>9080</v>
      </c>
      <c r="E1966" s="16">
        <v>28.99</v>
      </c>
      <c r="F1966" s="74"/>
      <c r="G1966" s="74">
        <v>135</v>
      </c>
      <c r="H1966" s="16">
        <v>162752.67000000001</v>
      </c>
      <c r="I1966" s="16">
        <v>1205.5753333333334</v>
      </c>
      <c r="J1966" s="12">
        <v>0.97590818279956881</v>
      </c>
      <c r="K1966" s="23">
        <v>-0.22600876985445151</v>
      </c>
      <c r="L1966"/>
      <c r="M1966" s="12" t="str">
        <f t="shared" si="30"/>
        <v xml:space="preserve"> </v>
      </c>
    </row>
    <row r="1967" spans="1:13" x14ac:dyDescent="0.25">
      <c r="A1967" s="1" t="s">
        <v>27</v>
      </c>
      <c r="B1967" s="1" t="s">
        <v>15</v>
      </c>
      <c r="C1967" s="1" t="s">
        <v>34</v>
      </c>
      <c r="D1967" s="1" t="s">
        <v>12809</v>
      </c>
      <c r="E1967" s="16">
        <v>33.99</v>
      </c>
      <c r="F1967" s="74"/>
      <c r="G1967" s="74">
        <v>71</v>
      </c>
      <c r="H1967" s="16">
        <v>35927.43</v>
      </c>
      <c r="I1967" s="16">
        <v>506.02014084507044</v>
      </c>
      <c r="J1967" s="12">
        <v>0.98826408686622769</v>
      </c>
      <c r="K1967" s="23">
        <v>-0.13289581624282198</v>
      </c>
      <c r="L1967"/>
      <c r="M1967" s="12" t="str">
        <f t="shared" si="30"/>
        <v>X</v>
      </c>
    </row>
    <row r="1968" spans="1:13" x14ac:dyDescent="0.25">
      <c r="A1968" s="1" t="s">
        <v>27</v>
      </c>
      <c r="B1968" s="1" t="s">
        <v>15</v>
      </c>
      <c r="C1968" s="1" t="s">
        <v>34</v>
      </c>
      <c r="D1968" s="1" t="s">
        <v>15530</v>
      </c>
      <c r="E1968" s="16">
        <v>29.99</v>
      </c>
      <c r="F1968" s="74"/>
      <c r="G1968" s="74">
        <v>38</v>
      </c>
      <c r="H1968" s="16">
        <v>18263.91</v>
      </c>
      <c r="I1968" s="16">
        <v>480.62921052631577</v>
      </c>
      <c r="J1968" s="12">
        <v>1.0000000000000002</v>
      </c>
      <c r="K1968" s="23" t="e">
        <v>#DIV/0!</v>
      </c>
      <c r="L1968"/>
      <c r="M1968" s="12" t="str">
        <f t="shared" si="30"/>
        <v>X</v>
      </c>
    </row>
    <row r="1969" spans="1:13" x14ac:dyDescent="0.25">
      <c r="A1969" s="1" t="s">
        <v>27</v>
      </c>
      <c r="B1969" s="1" t="s">
        <v>15</v>
      </c>
      <c r="C1969" s="1" t="s">
        <v>35</v>
      </c>
      <c r="D1969" s="1"/>
      <c r="E1969" s="16">
        <v>391.87000000000006</v>
      </c>
      <c r="F1969" s="74"/>
      <c r="G1969" s="74">
        <v>1470</v>
      </c>
      <c r="H1969" s="16">
        <v>5525918.7700000005</v>
      </c>
      <c r="I1969" s="16">
        <v>40953.712339877864</v>
      </c>
      <c r="J1969" s="12"/>
      <c r="K1969" s="23">
        <v>3.7647014242778498E-2</v>
      </c>
      <c r="L1969"/>
      <c r="M1969" s="12" t="str">
        <f t="shared" si="30"/>
        <v xml:space="preserve"> </v>
      </c>
    </row>
    <row r="1970" spans="1:13" x14ac:dyDescent="0.25">
      <c r="A1970" s="1" t="s">
        <v>27</v>
      </c>
      <c r="B1970" s="1" t="s">
        <v>15</v>
      </c>
      <c r="C1970" s="1" t="s">
        <v>38</v>
      </c>
      <c r="D1970" s="1" t="s">
        <v>14000</v>
      </c>
      <c r="E1970" s="16">
        <v>124.99</v>
      </c>
      <c r="F1970" s="74"/>
      <c r="G1970" s="74">
        <v>80</v>
      </c>
      <c r="H1970" s="16">
        <v>485168.77</v>
      </c>
      <c r="I1970" s="16">
        <v>6064.6096250000001</v>
      </c>
      <c r="J1970" s="12">
        <v>0.37482788006254592</v>
      </c>
      <c r="K1970" s="23">
        <v>4.3563471997539374</v>
      </c>
      <c r="L1970"/>
      <c r="M1970" s="12" t="str">
        <f t="shared" si="30"/>
        <v xml:space="preserve"> </v>
      </c>
    </row>
    <row r="1971" spans="1:13" x14ac:dyDescent="0.25">
      <c r="A1971" s="1" t="s">
        <v>27</v>
      </c>
      <c r="B1971" s="1" t="s">
        <v>15</v>
      </c>
      <c r="C1971" s="1" t="s">
        <v>38</v>
      </c>
      <c r="D1971" s="1" t="s">
        <v>7781</v>
      </c>
      <c r="E1971" s="16">
        <v>119.99</v>
      </c>
      <c r="F1971" s="74"/>
      <c r="G1971" s="74">
        <v>155</v>
      </c>
      <c r="H1971" s="16">
        <v>666559.97</v>
      </c>
      <c r="I1971" s="16">
        <v>4300.3869032258062</v>
      </c>
      <c r="J1971" s="12">
        <v>0.6406166127354862</v>
      </c>
      <c r="K1971" s="23">
        <v>5.7232045013064781E-2</v>
      </c>
      <c r="L1971"/>
      <c r="M1971" s="12" t="str">
        <f t="shared" si="30"/>
        <v xml:space="preserve"> </v>
      </c>
    </row>
    <row r="1972" spans="1:13" x14ac:dyDescent="0.25">
      <c r="A1972" s="1" t="s">
        <v>27</v>
      </c>
      <c r="B1972" s="1" t="s">
        <v>15</v>
      </c>
      <c r="C1972" s="1" t="s">
        <v>38</v>
      </c>
      <c r="D1972" s="1" t="s">
        <v>11708</v>
      </c>
      <c r="E1972" s="16">
        <v>114.99</v>
      </c>
      <c r="F1972" s="74"/>
      <c r="G1972" s="74">
        <v>129</v>
      </c>
      <c r="H1972" s="16">
        <v>319847.34000000003</v>
      </c>
      <c r="I1972" s="16">
        <v>2479.4367441860468</v>
      </c>
      <c r="J1972" s="12">
        <v>0.79386011496213393</v>
      </c>
      <c r="K1972" s="23">
        <v>-2.5182086132561121E-2</v>
      </c>
      <c r="L1972"/>
      <c r="M1972" s="12" t="str">
        <f t="shared" si="30"/>
        <v xml:space="preserve"> </v>
      </c>
    </row>
    <row r="1973" spans="1:13" x14ac:dyDescent="0.25">
      <c r="A1973" s="1" t="s">
        <v>27</v>
      </c>
      <c r="B1973" s="1" t="s">
        <v>15</v>
      </c>
      <c r="C1973" s="1" t="s">
        <v>38</v>
      </c>
      <c r="D1973" s="1" t="s">
        <v>9098</v>
      </c>
      <c r="E1973" s="16">
        <v>109.99</v>
      </c>
      <c r="F1973" s="74"/>
      <c r="G1973" s="74">
        <v>96</v>
      </c>
      <c r="H1973" s="16">
        <v>185702.6</v>
      </c>
      <c r="I1973" s="16">
        <v>1934.4020833333334</v>
      </c>
      <c r="J1973" s="12">
        <v>0.91341732918009033</v>
      </c>
      <c r="K1973" s="23">
        <v>-0.18971407692163034</v>
      </c>
      <c r="L1973"/>
      <c r="M1973" s="12" t="str">
        <f t="shared" si="30"/>
        <v xml:space="preserve"> </v>
      </c>
    </row>
    <row r="1974" spans="1:13" x14ac:dyDescent="0.25">
      <c r="A1974" s="1" t="s">
        <v>27</v>
      </c>
      <c r="B1974" s="1" t="s">
        <v>15</v>
      </c>
      <c r="C1974" s="1" t="s">
        <v>38</v>
      </c>
      <c r="D1974" s="1" t="s">
        <v>12813</v>
      </c>
      <c r="E1974" s="16">
        <v>119.99</v>
      </c>
      <c r="F1974" s="74"/>
      <c r="G1974" s="74">
        <v>40</v>
      </c>
      <c r="H1974" s="16">
        <v>56035.33</v>
      </c>
      <c r="I1974" s="16">
        <v>1400.8832500000001</v>
      </c>
      <c r="J1974" s="12">
        <v>0.99999999999999989</v>
      </c>
      <c r="K1974" s="23">
        <v>-0.11230935397222386</v>
      </c>
      <c r="L1974"/>
      <c r="M1974" s="12" t="str">
        <f t="shared" si="30"/>
        <v>X</v>
      </c>
    </row>
    <row r="1975" spans="1:13" x14ac:dyDescent="0.25">
      <c r="A1975" s="1" t="s">
        <v>27</v>
      </c>
      <c r="B1975" s="1" t="s">
        <v>15</v>
      </c>
      <c r="C1975" s="1" t="s">
        <v>39</v>
      </c>
      <c r="D1975" s="1"/>
      <c r="E1975" s="16">
        <v>589.94999999999993</v>
      </c>
      <c r="F1975" s="74"/>
      <c r="G1975" s="74">
        <v>500</v>
      </c>
      <c r="H1975" s="16">
        <v>1713314.01</v>
      </c>
      <c r="I1975" s="16">
        <v>16179.718605745187</v>
      </c>
      <c r="J1975" s="12"/>
      <c r="K1975" s="23">
        <v>0.27719045653046659</v>
      </c>
      <c r="L1975"/>
      <c r="M1975" s="12" t="str">
        <f t="shared" si="30"/>
        <v xml:space="preserve"> </v>
      </c>
    </row>
    <row r="1976" spans="1:13" x14ac:dyDescent="0.25">
      <c r="A1976" s="1" t="s">
        <v>27</v>
      </c>
      <c r="B1976" s="1" t="s">
        <v>15</v>
      </c>
      <c r="C1976" s="1" t="s">
        <v>10307</v>
      </c>
      <c r="D1976" s="1" t="s">
        <v>12612</v>
      </c>
      <c r="E1976" s="16">
        <v>49.99</v>
      </c>
      <c r="F1976" s="74"/>
      <c r="G1976" s="74">
        <v>51</v>
      </c>
      <c r="H1976" s="16">
        <v>35992.800000000003</v>
      </c>
      <c r="I1976" s="16">
        <v>705.74117647058824</v>
      </c>
      <c r="J1976" s="12">
        <v>0.52059585436021161</v>
      </c>
      <c r="K1976" s="23">
        <v>-0.24210526315789471</v>
      </c>
      <c r="L1976"/>
      <c r="M1976" s="12" t="str">
        <f t="shared" si="30"/>
        <v xml:space="preserve"> </v>
      </c>
    </row>
    <row r="1977" spans="1:13" x14ac:dyDescent="0.25">
      <c r="A1977" s="1" t="s">
        <v>27</v>
      </c>
      <c r="B1977" s="1" t="s">
        <v>15</v>
      </c>
      <c r="C1977" s="1" t="s">
        <v>10307</v>
      </c>
      <c r="D1977" s="1" t="s">
        <v>15477</v>
      </c>
      <c r="E1977" s="16">
        <v>64.989999999999995</v>
      </c>
      <c r="F1977" s="74"/>
      <c r="G1977" s="74">
        <v>2</v>
      </c>
      <c r="H1977" s="16">
        <v>1299.8</v>
      </c>
      <c r="I1977" s="16">
        <v>649.9</v>
      </c>
      <c r="J1977" s="12">
        <v>1</v>
      </c>
      <c r="K1977" s="23" t="e">
        <v>#DIV/0!</v>
      </c>
      <c r="L1977"/>
      <c r="M1977" s="12" t="str">
        <f t="shared" si="30"/>
        <v>X</v>
      </c>
    </row>
    <row r="1978" spans="1:13" x14ac:dyDescent="0.25">
      <c r="A1978" s="1" t="s">
        <v>27</v>
      </c>
      <c r="B1978" s="1" t="s">
        <v>15</v>
      </c>
      <c r="C1978" s="1" t="s">
        <v>15183</v>
      </c>
      <c r="D1978" s="1"/>
      <c r="E1978" s="16">
        <v>114.97999999999999</v>
      </c>
      <c r="F1978" s="74"/>
      <c r="G1978" s="74">
        <v>53</v>
      </c>
      <c r="H1978" s="16">
        <v>37292.600000000006</v>
      </c>
      <c r="I1978" s="16">
        <v>1355.6411764705881</v>
      </c>
      <c r="J1978" s="12"/>
      <c r="K1978" s="23">
        <v>-0.21473557869468618</v>
      </c>
      <c r="L1978"/>
      <c r="M1978" s="12" t="str">
        <f t="shared" si="30"/>
        <v xml:space="preserve"> </v>
      </c>
    </row>
    <row r="1979" spans="1:13" x14ac:dyDescent="0.25">
      <c r="A1979" s="1" t="s">
        <v>27</v>
      </c>
      <c r="B1979" s="1" t="s">
        <v>16</v>
      </c>
      <c r="C1979" s="1"/>
      <c r="D1979" s="1"/>
      <c r="E1979" s="16">
        <v>5516.1299999999883</v>
      </c>
      <c r="F1979" s="74"/>
      <c r="G1979" s="74">
        <v>6547</v>
      </c>
      <c r="H1979" s="16">
        <v>20461508.480000004</v>
      </c>
      <c r="I1979" s="16">
        <v>183837.5234212848</v>
      </c>
      <c r="J1979" s="12"/>
      <c r="K1979" s="23">
        <v>8.4273730300745697E-3</v>
      </c>
      <c r="L1979"/>
      <c r="M1979" s="12" t="str">
        <f t="shared" si="30"/>
        <v xml:space="preserve"> </v>
      </c>
    </row>
    <row r="1980" spans="1:13" x14ac:dyDescent="0.25">
      <c r="A1980" s="1" t="s">
        <v>27</v>
      </c>
      <c r="B1980" s="1" t="s">
        <v>17</v>
      </c>
      <c r="C1980" s="1" t="s">
        <v>32</v>
      </c>
      <c r="D1980" s="1" t="s">
        <v>11087</v>
      </c>
      <c r="E1980" s="16">
        <v>13.99</v>
      </c>
      <c r="F1980" s="74"/>
      <c r="G1980" s="74">
        <v>143</v>
      </c>
      <c r="H1980" s="16">
        <v>136219.51999999999</v>
      </c>
      <c r="I1980" s="16">
        <v>952.58405594405588</v>
      </c>
      <c r="J1980" s="12">
        <v>0.4905161836065387</v>
      </c>
      <c r="K1980" s="23">
        <v>-0.18721569678062422</v>
      </c>
      <c r="L1980"/>
      <c r="M1980" s="12" t="str">
        <f t="shared" si="30"/>
        <v xml:space="preserve"> </v>
      </c>
    </row>
    <row r="1981" spans="1:13" x14ac:dyDescent="0.25">
      <c r="A1981" s="1" t="s">
        <v>27</v>
      </c>
      <c r="B1981" s="1" t="s">
        <v>17</v>
      </c>
      <c r="C1981" s="1" t="s">
        <v>32</v>
      </c>
      <c r="D1981" s="1" t="s">
        <v>5630</v>
      </c>
      <c r="E1981" s="16">
        <v>13.99</v>
      </c>
      <c r="F1981" s="74"/>
      <c r="G1981" s="74">
        <v>149</v>
      </c>
      <c r="H1981" s="16">
        <v>75649.350000000006</v>
      </c>
      <c r="I1981" s="16">
        <v>507.71375838926178</v>
      </c>
      <c r="J1981" s="12">
        <v>0.75195433552145896</v>
      </c>
      <c r="K1981" s="23">
        <v>-0.19506443104398741</v>
      </c>
      <c r="L1981"/>
      <c r="M1981" s="12" t="str">
        <f t="shared" si="30"/>
        <v xml:space="preserve"> </v>
      </c>
    </row>
    <row r="1982" spans="1:13" x14ac:dyDescent="0.25">
      <c r="A1982" s="1" t="s">
        <v>27</v>
      </c>
      <c r="B1982" s="1" t="s">
        <v>17</v>
      </c>
      <c r="C1982" s="1" t="s">
        <v>32</v>
      </c>
      <c r="D1982" s="1" t="s">
        <v>5443</v>
      </c>
      <c r="E1982" s="16">
        <v>13.49</v>
      </c>
      <c r="F1982" s="74"/>
      <c r="G1982" s="74">
        <v>149</v>
      </c>
      <c r="H1982" s="16">
        <v>71774.12</v>
      </c>
      <c r="I1982" s="16">
        <v>481.70550335570465</v>
      </c>
      <c r="J1982" s="12">
        <v>0.99999999999999989</v>
      </c>
      <c r="K1982" s="23">
        <v>-0.21083103836557182</v>
      </c>
      <c r="L1982"/>
      <c r="M1982" s="12" t="str">
        <f t="shared" si="30"/>
        <v>X</v>
      </c>
    </row>
    <row r="1983" spans="1:13" x14ac:dyDescent="0.25">
      <c r="A1983" s="1" t="s">
        <v>27</v>
      </c>
      <c r="B1983" s="1" t="s">
        <v>17</v>
      </c>
      <c r="C1983" s="1" t="s">
        <v>33</v>
      </c>
      <c r="D1983" s="1"/>
      <c r="E1983" s="16">
        <v>41.47</v>
      </c>
      <c r="F1983" s="74"/>
      <c r="G1983" s="74">
        <v>441</v>
      </c>
      <c r="H1983" s="16">
        <v>283642.99</v>
      </c>
      <c r="I1983" s="16">
        <v>1942.0033176890224</v>
      </c>
      <c r="J1983" s="12"/>
      <c r="K1983" s="23">
        <v>-0.19540068717004133</v>
      </c>
      <c r="L1983"/>
      <c r="M1983" s="12" t="str">
        <f t="shared" si="30"/>
        <v xml:space="preserve"> </v>
      </c>
    </row>
    <row r="1984" spans="1:13" x14ac:dyDescent="0.25">
      <c r="A1984" s="1" t="s">
        <v>27</v>
      </c>
      <c r="B1984" s="1" t="s">
        <v>17</v>
      </c>
      <c r="C1984" s="1" t="s">
        <v>34</v>
      </c>
      <c r="D1984" s="1" t="s">
        <v>6815</v>
      </c>
      <c r="E1984" s="16">
        <v>7.99</v>
      </c>
      <c r="F1984" s="74"/>
      <c r="G1984" s="74">
        <v>129</v>
      </c>
      <c r="H1984" s="16">
        <v>39127.03</v>
      </c>
      <c r="I1984" s="16">
        <v>303.31031007751938</v>
      </c>
      <c r="J1984" s="12">
        <v>1</v>
      </c>
      <c r="K1984" s="23">
        <v>-0.32844212835984643</v>
      </c>
      <c r="L1984"/>
      <c r="M1984" s="12" t="str">
        <f t="shared" si="30"/>
        <v>X</v>
      </c>
    </row>
    <row r="1985" spans="1:13" x14ac:dyDescent="0.25">
      <c r="A1985" s="1" t="s">
        <v>27</v>
      </c>
      <c r="B1985" s="1" t="s">
        <v>17</v>
      </c>
      <c r="C1985" s="1" t="s">
        <v>35</v>
      </c>
      <c r="D1985" s="1"/>
      <c r="E1985" s="16">
        <v>7.99</v>
      </c>
      <c r="F1985" s="74"/>
      <c r="G1985" s="74">
        <v>129</v>
      </c>
      <c r="H1985" s="16">
        <v>39127.03</v>
      </c>
      <c r="I1985" s="16">
        <v>303.31031007751938</v>
      </c>
      <c r="J1985" s="12"/>
      <c r="K1985" s="23">
        <v>-0.32844212835984643</v>
      </c>
      <c r="L1985"/>
      <c r="M1985" s="12" t="str">
        <f t="shared" si="30"/>
        <v xml:space="preserve"> </v>
      </c>
    </row>
    <row r="1986" spans="1:13" x14ac:dyDescent="0.25">
      <c r="A1986" s="1" t="s">
        <v>27</v>
      </c>
      <c r="B1986" s="1" t="s">
        <v>17</v>
      </c>
      <c r="C1986" s="1" t="s">
        <v>36</v>
      </c>
      <c r="D1986" s="1" t="s">
        <v>7310</v>
      </c>
      <c r="E1986" s="16">
        <v>13.99</v>
      </c>
      <c r="F1986" s="74"/>
      <c r="G1986" s="74">
        <v>155</v>
      </c>
      <c r="H1986" s="16">
        <v>189641.43</v>
      </c>
      <c r="I1986" s="16">
        <v>1223.4930967741934</v>
      </c>
      <c r="J1986" s="12">
        <v>0.63781423469898513</v>
      </c>
      <c r="K1986" s="23">
        <v>0.10764765832469725</v>
      </c>
      <c r="L1986"/>
      <c r="M1986" s="12" t="str">
        <f t="shared" si="30"/>
        <v xml:space="preserve"> </v>
      </c>
    </row>
    <row r="1987" spans="1:13" x14ac:dyDescent="0.25">
      <c r="A1987" s="1" t="s">
        <v>27</v>
      </c>
      <c r="B1987" s="1" t="s">
        <v>17</v>
      </c>
      <c r="C1987" s="1" t="s">
        <v>36</v>
      </c>
      <c r="D1987" s="1" t="s">
        <v>7309</v>
      </c>
      <c r="E1987" s="16">
        <v>15.49</v>
      </c>
      <c r="F1987" s="74"/>
      <c r="G1987" s="74">
        <v>156</v>
      </c>
      <c r="H1987" s="16">
        <v>108383.53</v>
      </c>
      <c r="I1987" s="16">
        <v>694.76621794871789</v>
      </c>
      <c r="J1987" s="12">
        <v>1</v>
      </c>
      <c r="K1987" s="23">
        <v>-4.6470427909512058E-2</v>
      </c>
      <c r="L1987"/>
      <c r="M1987" s="12" t="str">
        <f t="shared" si="30"/>
        <v>X</v>
      </c>
    </row>
    <row r="1988" spans="1:13" x14ac:dyDescent="0.25">
      <c r="A1988" s="1" t="s">
        <v>27</v>
      </c>
      <c r="B1988" s="1" t="s">
        <v>17</v>
      </c>
      <c r="C1988" s="1" t="s">
        <v>37</v>
      </c>
      <c r="D1988" s="1"/>
      <c r="E1988" s="16">
        <v>29.48</v>
      </c>
      <c r="F1988" s="74"/>
      <c r="G1988" s="74">
        <v>311</v>
      </c>
      <c r="H1988" s="16">
        <v>298024.95999999996</v>
      </c>
      <c r="I1988" s="16">
        <v>1918.2593147229113</v>
      </c>
      <c r="J1988" s="12"/>
      <c r="K1988" s="23">
        <v>4.615461733798476E-2</v>
      </c>
      <c r="L1988"/>
      <c r="M1988" s="12" t="str">
        <f t="shared" si="30"/>
        <v xml:space="preserve"> </v>
      </c>
    </row>
    <row r="1989" spans="1:13" x14ac:dyDescent="0.25">
      <c r="A1989" s="1" t="s">
        <v>27</v>
      </c>
      <c r="B1989" s="1" t="s">
        <v>17</v>
      </c>
      <c r="C1989" s="1" t="s">
        <v>38</v>
      </c>
      <c r="D1989" s="1" t="s">
        <v>7723</v>
      </c>
      <c r="E1989" s="16">
        <v>25.49</v>
      </c>
      <c r="F1989" s="74"/>
      <c r="G1989" s="74">
        <v>115</v>
      </c>
      <c r="H1989" s="16">
        <v>261621.51</v>
      </c>
      <c r="I1989" s="16">
        <v>2274.9696521739133</v>
      </c>
      <c r="J1989" s="12">
        <v>0.41607618894985265</v>
      </c>
      <c r="K1989" s="23">
        <v>-8.2886534347702656E-2</v>
      </c>
      <c r="L1989"/>
      <c r="M1989" s="12" t="str">
        <f t="shared" si="30"/>
        <v xml:space="preserve"> </v>
      </c>
    </row>
    <row r="1990" spans="1:13" x14ac:dyDescent="0.25">
      <c r="A1990" s="1" t="s">
        <v>27</v>
      </c>
      <c r="B1990" s="1" t="s">
        <v>17</v>
      </c>
      <c r="C1990" s="1" t="s">
        <v>38</v>
      </c>
      <c r="D1990" s="1" t="s">
        <v>7636</v>
      </c>
      <c r="E1990" s="16">
        <v>27.99</v>
      </c>
      <c r="F1990" s="74"/>
      <c r="G1990" s="74">
        <v>156</v>
      </c>
      <c r="H1990" s="16">
        <v>334452.51</v>
      </c>
      <c r="I1990" s="16">
        <v>2143.9263461538462</v>
      </c>
      <c r="J1990" s="12">
        <v>0.80818546506457523</v>
      </c>
      <c r="K1990" s="23">
        <v>-9.084683862131937E-2</v>
      </c>
      <c r="L1990"/>
      <c r="M1990" s="12" t="str">
        <f t="shared" si="30"/>
        <v xml:space="preserve"> </v>
      </c>
    </row>
    <row r="1991" spans="1:13" x14ac:dyDescent="0.25">
      <c r="A1991" s="1" t="s">
        <v>27</v>
      </c>
      <c r="B1991" s="1" t="s">
        <v>17</v>
      </c>
      <c r="C1991" s="1" t="s">
        <v>38</v>
      </c>
      <c r="D1991" s="1" t="s">
        <v>7635</v>
      </c>
      <c r="E1991" s="16">
        <v>27.99</v>
      </c>
      <c r="F1991" s="74"/>
      <c r="G1991" s="74">
        <v>149</v>
      </c>
      <c r="H1991" s="16">
        <v>156268.17000000001</v>
      </c>
      <c r="I1991" s="16">
        <v>1048.7796644295304</v>
      </c>
      <c r="J1991" s="12">
        <v>1</v>
      </c>
      <c r="K1991" s="23">
        <v>-8.8489795918367253E-2</v>
      </c>
      <c r="L1991"/>
      <c r="M1991" s="12" t="str">
        <f t="shared" si="30"/>
        <v>X</v>
      </c>
    </row>
    <row r="1992" spans="1:13" x14ac:dyDescent="0.25">
      <c r="A1992" s="1" t="s">
        <v>27</v>
      </c>
      <c r="B1992" s="1" t="s">
        <v>17</v>
      </c>
      <c r="C1992" s="1" t="s">
        <v>39</v>
      </c>
      <c r="D1992" s="1"/>
      <c r="E1992" s="16">
        <v>81.47</v>
      </c>
      <c r="F1992" s="74"/>
      <c r="G1992" s="74">
        <v>420</v>
      </c>
      <c r="H1992" s="16">
        <v>752342.19000000006</v>
      </c>
      <c r="I1992" s="16">
        <v>5467.6756627572904</v>
      </c>
      <c r="J1992" s="12"/>
      <c r="K1992" s="23">
        <v>-8.7602881164993152E-2</v>
      </c>
      <c r="L1992"/>
      <c r="M1992" s="12" t="str">
        <f t="shared" ref="M1992:M2055" si="31">IF(J1992&gt;$M$3,"X"," ")</f>
        <v xml:space="preserve"> </v>
      </c>
    </row>
    <row r="1993" spans="1:13" x14ac:dyDescent="0.25">
      <c r="A1993" s="1" t="s">
        <v>27</v>
      </c>
      <c r="B1993" s="1" t="s">
        <v>18</v>
      </c>
      <c r="C1993" s="1"/>
      <c r="D1993" s="1"/>
      <c r="E1993" s="16">
        <v>160.41</v>
      </c>
      <c r="F1993" s="74"/>
      <c r="G1993" s="74">
        <v>1301</v>
      </c>
      <c r="H1993" s="16">
        <v>1373137.1700000002</v>
      </c>
      <c r="I1993" s="16">
        <v>9631.248605246743</v>
      </c>
      <c r="J1993" s="12"/>
      <c r="K1993" s="23">
        <v>-9.6765418430396322E-2</v>
      </c>
      <c r="L1993"/>
      <c r="M1993" s="12" t="str">
        <f t="shared" si="31"/>
        <v xml:space="preserve"> </v>
      </c>
    </row>
    <row r="1994" spans="1:13" x14ac:dyDescent="0.25">
      <c r="A1994" s="1" t="s">
        <v>27</v>
      </c>
      <c r="B1994" s="1" t="s">
        <v>19</v>
      </c>
      <c r="C1994" s="1" t="s">
        <v>32</v>
      </c>
      <c r="D1994" s="1" t="s">
        <v>5436</v>
      </c>
      <c r="E1994" s="16">
        <v>19.989999999999998</v>
      </c>
      <c r="F1994" s="74"/>
      <c r="G1994" s="74">
        <v>159</v>
      </c>
      <c r="H1994" s="16">
        <v>1951696.31</v>
      </c>
      <c r="I1994" s="16">
        <v>12274.819559748428</v>
      </c>
      <c r="J1994" s="12">
        <v>0.31649984311222407</v>
      </c>
      <c r="K1994" s="23">
        <v>0.15323939898912875</v>
      </c>
      <c r="L1994"/>
      <c r="M1994" s="12" t="str">
        <f t="shared" si="31"/>
        <v xml:space="preserve"> </v>
      </c>
    </row>
    <row r="1995" spans="1:13" x14ac:dyDescent="0.25">
      <c r="A1995" s="1" t="s">
        <v>27</v>
      </c>
      <c r="B1995" s="1" t="s">
        <v>19</v>
      </c>
      <c r="C1995" s="1" t="s">
        <v>32</v>
      </c>
      <c r="D1995" s="1" t="s">
        <v>5837</v>
      </c>
      <c r="E1995" s="16">
        <v>23.99</v>
      </c>
      <c r="F1995" s="74"/>
      <c r="G1995" s="74">
        <v>158</v>
      </c>
      <c r="H1995" s="16">
        <v>1694207.05</v>
      </c>
      <c r="I1995" s="16">
        <v>10722.829430379747</v>
      </c>
      <c r="J1995" s="12">
        <v>0.59298242730948492</v>
      </c>
      <c r="K1995" s="23">
        <v>-0.17149757239822827</v>
      </c>
      <c r="L1995"/>
      <c r="M1995" s="12" t="str">
        <f t="shared" si="31"/>
        <v xml:space="preserve"> </v>
      </c>
    </row>
    <row r="1996" spans="1:13" x14ac:dyDescent="0.25">
      <c r="A1996" s="1" t="s">
        <v>27</v>
      </c>
      <c r="B1996" s="1" t="s">
        <v>19</v>
      </c>
      <c r="C1996" s="1" t="s">
        <v>32</v>
      </c>
      <c r="D1996" s="1" t="s">
        <v>5437</v>
      </c>
      <c r="E1996" s="16">
        <v>19.989999999999998</v>
      </c>
      <c r="F1996" s="74"/>
      <c r="G1996" s="74">
        <v>159</v>
      </c>
      <c r="H1996" s="16">
        <v>1401734.24</v>
      </c>
      <c r="I1996" s="16">
        <v>8815.9386163522013</v>
      </c>
      <c r="J1996" s="12">
        <v>0.8202968228800912</v>
      </c>
      <c r="K1996" s="23">
        <v>0.17524653373623034</v>
      </c>
      <c r="L1996"/>
      <c r="M1996" s="12" t="str">
        <f t="shared" si="31"/>
        <v xml:space="preserve"> </v>
      </c>
    </row>
    <row r="1997" spans="1:13" x14ac:dyDescent="0.25">
      <c r="A1997" s="1" t="s">
        <v>27</v>
      </c>
      <c r="B1997" s="1" t="s">
        <v>19</v>
      </c>
      <c r="C1997" s="1" t="s">
        <v>32</v>
      </c>
      <c r="D1997" s="1" t="s">
        <v>5738</v>
      </c>
      <c r="E1997" s="16">
        <v>22.99</v>
      </c>
      <c r="F1997" s="74"/>
      <c r="G1997" s="74">
        <v>136</v>
      </c>
      <c r="H1997" s="16">
        <v>342918.84</v>
      </c>
      <c r="I1997" s="16">
        <v>2521.4620588235298</v>
      </c>
      <c r="J1997" s="12">
        <v>0.88531141166052518</v>
      </c>
      <c r="K1997" s="23">
        <v>-0.19797827723411121</v>
      </c>
      <c r="L1997"/>
      <c r="M1997" s="12" t="str">
        <f t="shared" si="31"/>
        <v xml:space="preserve"> </v>
      </c>
    </row>
    <row r="1998" spans="1:13" x14ac:dyDescent="0.25">
      <c r="A1998" s="1" t="s">
        <v>27</v>
      </c>
      <c r="B1998" s="1" t="s">
        <v>19</v>
      </c>
      <c r="C1998" s="1" t="s">
        <v>32</v>
      </c>
      <c r="D1998" s="1" t="s">
        <v>5422</v>
      </c>
      <c r="E1998" s="16">
        <v>25.99</v>
      </c>
      <c r="F1998" s="74"/>
      <c r="G1998" s="74">
        <v>157</v>
      </c>
      <c r="H1998" s="16">
        <v>150350.54</v>
      </c>
      <c r="I1998" s="16">
        <v>957.64675159235674</v>
      </c>
      <c r="J1998" s="12">
        <v>0.91000383546036834</v>
      </c>
      <c r="K1998" s="23">
        <v>7.4485788752636228E-2</v>
      </c>
      <c r="L1998"/>
      <c r="M1998" s="12" t="str">
        <f t="shared" si="31"/>
        <v xml:space="preserve"> </v>
      </c>
    </row>
    <row r="1999" spans="1:13" x14ac:dyDescent="0.25">
      <c r="A1999" s="1" t="s">
        <v>27</v>
      </c>
      <c r="B1999" s="1" t="s">
        <v>19</v>
      </c>
      <c r="C1999" s="1" t="s">
        <v>32</v>
      </c>
      <c r="D1999" s="1" t="s">
        <v>5423</v>
      </c>
      <c r="E1999" s="16">
        <v>25.99</v>
      </c>
      <c r="F1999" s="74"/>
      <c r="G1999" s="74">
        <v>157</v>
      </c>
      <c r="H1999" s="16">
        <v>136918.41</v>
      </c>
      <c r="I1999" s="16">
        <v>872.09178343949043</v>
      </c>
      <c r="J1999" s="12">
        <v>0.93249026886939157</v>
      </c>
      <c r="K1999" s="23">
        <v>-0.23814088414298584</v>
      </c>
      <c r="L1999"/>
      <c r="M1999" s="12" t="str">
        <f t="shared" si="31"/>
        <v xml:space="preserve"> </v>
      </c>
    </row>
    <row r="2000" spans="1:13" x14ac:dyDescent="0.25">
      <c r="A2000" s="1" t="s">
        <v>27</v>
      </c>
      <c r="B2000" s="1" t="s">
        <v>19</v>
      </c>
      <c r="C2000" s="1" t="s">
        <v>32</v>
      </c>
      <c r="D2000" s="1" t="s">
        <v>5425</v>
      </c>
      <c r="E2000" s="16">
        <v>20.99</v>
      </c>
      <c r="F2000" s="74"/>
      <c r="G2000" s="74">
        <v>145</v>
      </c>
      <c r="H2000" s="16">
        <v>66979.09</v>
      </c>
      <c r="I2000" s="16">
        <v>461.92475862068966</v>
      </c>
      <c r="J2000" s="12">
        <v>0.94440075870767126</v>
      </c>
      <c r="K2000" s="23">
        <v>-8.8285714285714301E-2</v>
      </c>
      <c r="L2000"/>
      <c r="M2000" s="12" t="str">
        <f t="shared" si="31"/>
        <v xml:space="preserve"> </v>
      </c>
    </row>
    <row r="2001" spans="1:13" x14ac:dyDescent="0.25">
      <c r="A2001" s="1" t="s">
        <v>27</v>
      </c>
      <c r="B2001" s="1" t="s">
        <v>19</v>
      </c>
      <c r="C2001" s="1" t="s">
        <v>32</v>
      </c>
      <c r="D2001" s="1" t="s">
        <v>9247</v>
      </c>
      <c r="E2001" s="16">
        <v>18.989999999999998</v>
      </c>
      <c r="F2001" s="74"/>
      <c r="G2001" s="74">
        <v>141</v>
      </c>
      <c r="H2001" s="16">
        <v>64428.97</v>
      </c>
      <c r="I2001" s="16">
        <v>456.94304964539009</v>
      </c>
      <c r="J2001" s="12">
        <v>0.95618279776902204</v>
      </c>
      <c r="K2001" s="23">
        <v>-0.27350966181069136</v>
      </c>
      <c r="L2001"/>
      <c r="M2001" s="12" t="str">
        <f t="shared" si="31"/>
        <v xml:space="preserve"> </v>
      </c>
    </row>
    <row r="2002" spans="1:13" x14ac:dyDescent="0.25">
      <c r="A2002" s="1" t="s">
        <v>27</v>
      </c>
      <c r="B2002" s="1" t="s">
        <v>19</v>
      </c>
      <c r="C2002" s="1" t="s">
        <v>32</v>
      </c>
      <c r="D2002" s="1" t="s">
        <v>5370</v>
      </c>
      <c r="E2002" s="16">
        <v>18.989999999999998</v>
      </c>
      <c r="F2002" s="74"/>
      <c r="G2002" s="74">
        <v>130</v>
      </c>
      <c r="H2002" s="16">
        <v>56213.52</v>
      </c>
      <c r="I2002" s="16">
        <v>432.41169230769231</v>
      </c>
      <c r="J2002" s="12">
        <v>0.96733230853039098</v>
      </c>
      <c r="K2002" s="23">
        <v>-0.36763504353663035</v>
      </c>
      <c r="L2002"/>
      <c r="M2002" s="12" t="str">
        <f t="shared" si="31"/>
        <v xml:space="preserve"> </v>
      </c>
    </row>
    <row r="2003" spans="1:13" x14ac:dyDescent="0.25">
      <c r="A2003" s="1" t="s">
        <v>27</v>
      </c>
      <c r="B2003" s="1" t="s">
        <v>19</v>
      </c>
      <c r="C2003" s="1" t="s">
        <v>32</v>
      </c>
      <c r="D2003" s="1" t="s">
        <v>9387</v>
      </c>
      <c r="E2003" s="16">
        <v>18.989999999999998</v>
      </c>
      <c r="F2003" s="74"/>
      <c r="G2003" s="74">
        <v>144</v>
      </c>
      <c r="H2003" s="16">
        <v>61599.43</v>
      </c>
      <c r="I2003" s="16">
        <v>427.77381944444443</v>
      </c>
      <c r="J2003" s="12">
        <v>0.97836223415028811</v>
      </c>
      <c r="K2003" s="23">
        <v>-0.19244893437669197</v>
      </c>
      <c r="L2003"/>
      <c r="M2003" s="12" t="str">
        <f t="shared" si="31"/>
        <v xml:space="preserve"> </v>
      </c>
    </row>
    <row r="2004" spans="1:13" x14ac:dyDescent="0.25">
      <c r="A2004" s="1" t="s">
        <v>27</v>
      </c>
      <c r="B2004" s="1" t="s">
        <v>19</v>
      </c>
      <c r="C2004" s="1" t="s">
        <v>32</v>
      </c>
      <c r="D2004" s="1" t="s">
        <v>13474</v>
      </c>
      <c r="E2004" s="16">
        <v>21.99</v>
      </c>
      <c r="F2004" s="74"/>
      <c r="G2004" s="74">
        <v>100</v>
      </c>
      <c r="H2004" s="16">
        <v>39758.910000000003</v>
      </c>
      <c r="I2004" s="16">
        <v>397.58910000000003</v>
      </c>
      <c r="J2004" s="12">
        <v>0.98861386246633876</v>
      </c>
      <c r="K2004" s="23">
        <v>0.42947268053969134</v>
      </c>
      <c r="L2004"/>
      <c r="M2004" s="12" t="str">
        <f t="shared" si="31"/>
        <v>X</v>
      </c>
    </row>
    <row r="2005" spans="1:13" x14ac:dyDescent="0.25">
      <c r="A2005" s="1" t="s">
        <v>27</v>
      </c>
      <c r="B2005" s="1" t="s">
        <v>19</v>
      </c>
      <c r="C2005" s="1" t="s">
        <v>32</v>
      </c>
      <c r="D2005" s="1" t="s">
        <v>5424</v>
      </c>
      <c r="E2005" s="16">
        <v>23.99</v>
      </c>
      <c r="F2005" s="74"/>
      <c r="G2005" s="74">
        <v>79</v>
      </c>
      <c r="H2005" s="16">
        <v>20631.400000000001</v>
      </c>
      <c r="I2005" s="16">
        <v>261.15696202531649</v>
      </c>
      <c r="J2005" s="12">
        <v>0.99534765900862954</v>
      </c>
      <c r="K2005" s="23">
        <v>0.27209678871308074</v>
      </c>
      <c r="L2005"/>
      <c r="M2005" s="12" t="str">
        <f t="shared" si="31"/>
        <v>X</v>
      </c>
    </row>
    <row r="2006" spans="1:13" x14ac:dyDescent="0.25">
      <c r="A2006" s="1" t="s">
        <v>27</v>
      </c>
      <c r="B2006" s="1" t="s">
        <v>19</v>
      </c>
      <c r="C2006" s="1" t="s">
        <v>32</v>
      </c>
      <c r="D2006" s="1" t="s">
        <v>11454</v>
      </c>
      <c r="E2006" s="16">
        <v>23.99</v>
      </c>
      <c r="F2006" s="74"/>
      <c r="G2006" s="74">
        <v>71</v>
      </c>
      <c r="H2006" s="16">
        <v>12810.66</v>
      </c>
      <c r="I2006" s="16">
        <v>180.4318309859155</v>
      </c>
      <c r="J2006" s="12">
        <v>1</v>
      </c>
      <c r="K2006" s="23">
        <v>0.8251117306895035</v>
      </c>
      <c r="L2006"/>
      <c r="M2006" s="12" t="str">
        <f t="shared" si="31"/>
        <v>X</v>
      </c>
    </row>
    <row r="2007" spans="1:13" x14ac:dyDescent="0.25">
      <c r="A2007" s="1" t="s">
        <v>27</v>
      </c>
      <c r="B2007" s="1" t="s">
        <v>19</v>
      </c>
      <c r="C2007" s="1" t="s">
        <v>33</v>
      </c>
      <c r="D2007" s="1"/>
      <c r="E2007" s="16">
        <v>286.87000000000006</v>
      </c>
      <c r="F2007" s="74"/>
      <c r="G2007" s="74">
        <v>1736</v>
      </c>
      <c r="H2007" s="16">
        <v>6000247.3699999992</v>
      </c>
      <c r="I2007" s="16">
        <v>38783.019413365204</v>
      </c>
      <c r="J2007" s="12"/>
      <c r="K2007" s="23">
        <v>-9.1350137657841834E-3</v>
      </c>
      <c r="L2007"/>
      <c r="M2007" s="12" t="str">
        <f t="shared" si="31"/>
        <v xml:space="preserve"> </v>
      </c>
    </row>
    <row r="2008" spans="1:13" x14ac:dyDescent="0.25">
      <c r="A2008" s="1" t="s">
        <v>27</v>
      </c>
      <c r="B2008" s="1" t="s">
        <v>19</v>
      </c>
      <c r="C2008" s="1" t="s">
        <v>34</v>
      </c>
      <c r="D2008" s="1" t="s">
        <v>6810</v>
      </c>
      <c r="E2008" s="16">
        <v>11.99</v>
      </c>
      <c r="F2008" s="74"/>
      <c r="G2008" s="74">
        <v>159</v>
      </c>
      <c r="H2008" s="16">
        <v>937522.08</v>
      </c>
      <c r="I2008" s="16">
        <v>5896.3652830188676</v>
      </c>
      <c r="J2008" s="12">
        <v>0.35463671633611848</v>
      </c>
      <c r="K2008" s="23">
        <v>-8.7447687406479013E-2</v>
      </c>
      <c r="L2008"/>
      <c r="M2008" s="12" t="str">
        <f t="shared" si="31"/>
        <v xml:space="preserve"> </v>
      </c>
    </row>
    <row r="2009" spans="1:13" x14ac:dyDescent="0.25">
      <c r="A2009" s="1" t="s">
        <v>27</v>
      </c>
      <c r="B2009" s="1" t="s">
        <v>19</v>
      </c>
      <c r="C2009" s="1" t="s">
        <v>34</v>
      </c>
      <c r="D2009" s="1" t="s">
        <v>12315</v>
      </c>
      <c r="E2009" s="16">
        <v>13.99</v>
      </c>
      <c r="F2009" s="74"/>
      <c r="G2009" s="74">
        <v>138</v>
      </c>
      <c r="H2009" s="16">
        <v>656382.81999999995</v>
      </c>
      <c r="I2009" s="16">
        <v>4756.3972463768114</v>
      </c>
      <c r="J2009" s="12">
        <v>0.64071008867332391</v>
      </c>
      <c r="K2009" s="23">
        <v>-2.181166837988302E-3</v>
      </c>
      <c r="L2009"/>
      <c r="M2009" s="12" t="str">
        <f t="shared" si="31"/>
        <v xml:space="preserve"> </v>
      </c>
    </row>
    <row r="2010" spans="1:13" x14ac:dyDescent="0.25">
      <c r="A2010" s="1" t="s">
        <v>27</v>
      </c>
      <c r="B2010" s="1" t="s">
        <v>19</v>
      </c>
      <c r="C2010" s="1" t="s">
        <v>34</v>
      </c>
      <c r="D2010" s="1" t="s">
        <v>6811</v>
      </c>
      <c r="E2010" s="16">
        <v>11.99</v>
      </c>
      <c r="F2010" s="74"/>
      <c r="G2010" s="74">
        <v>159</v>
      </c>
      <c r="H2010" s="16">
        <v>687698.44</v>
      </c>
      <c r="I2010" s="16">
        <v>4325.1474213836473</v>
      </c>
      <c r="J2010" s="12">
        <v>0.90084595298392356</v>
      </c>
      <c r="K2010" s="23">
        <v>2.798001424137464E-2</v>
      </c>
      <c r="L2010"/>
      <c r="M2010" s="12" t="str">
        <f t="shared" si="31"/>
        <v xml:space="preserve"> </v>
      </c>
    </row>
    <row r="2011" spans="1:13" x14ac:dyDescent="0.25">
      <c r="A2011" s="1" t="s">
        <v>27</v>
      </c>
      <c r="B2011" s="1" t="s">
        <v>19</v>
      </c>
      <c r="C2011" s="1" t="s">
        <v>34</v>
      </c>
      <c r="D2011" s="1" t="s">
        <v>15102</v>
      </c>
      <c r="E2011" s="16">
        <v>13.99</v>
      </c>
      <c r="F2011" s="74"/>
      <c r="G2011" s="74">
        <v>72</v>
      </c>
      <c r="H2011" s="16">
        <v>66046.789999999994</v>
      </c>
      <c r="I2011" s="16">
        <v>917.31652777777765</v>
      </c>
      <c r="J2011" s="12">
        <v>0.95601792853788781</v>
      </c>
      <c r="K2011" s="23" t="e">
        <v>#DIV/0!</v>
      </c>
      <c r="L2011"/>
      <c r="M2011" s="12" t="str">
        <f t="shared" si="31"/>
        <v xml:space="preserve"> </v>
      </c>
    </row>
    <row r="2012" spans="1:13" x14ac:dyDescent="0.25">
      <c r="A2012" s="1" t="s">
        <v>27</v>
      </c>
      <c r="B2012" s="1" t="s">
        <v>19</v>
      </c>
      <c r="C2012" s="1" t="s">
        <v>34</v>
      </c>
      <c r="D2012" s="1" t="s">
        <v>6803</v>
      </c>
      <c r="E2012" s="16">
        <v>11.99</v>
      </c>
      <c r="F2012" s="74"/>
      <c r="G2012" s="74">
        <v>98</v>
      </c>
      <c r="H2012" s="16">
        <v>71664.23</v>
      </c>
      <c r="I2012" s="16">
        <v>731.26765306122445</v>
      </c>
      <c r="J2012" s="12">
        <v>1</v>
      </c>
      <c r="K2012" s="23">
        <v>-0.29698894377793461</v>
      </c>
      <c r="L2012"/>
      <c r="M2012" s="12" t="str">
        <f t="shared" si="31"/>
        <v>X</v>
      </c>
    </row>
    <row r="2013" spans="1:13" x14ac:dyDescent="0.25">
      <c r="A2013" s="1" t="s">
        <v>27</v>
      </c>
      <c r="B2013" s="1" t="s">
        <v>19</v>
      </c>
      <c r="C2013" s="1" t="s">
        <v>35</v>
      </c>
      <c r="D2013" s="1"/>
      <c r="E2013" s="16">
        <v>63.95</v>
      </c>
      <c r="F2013" s="74"/>
      <c r="G2013" s="74">
        <v>626</v>
      </c>
      <c r="H2013" s="16">
        <v>2419314.36</v>
      </c>
      <c r="I2013" s="16">
        <v>16626.494131618329</v>
      </c>
      <c r="J2013" s="12"/>
      <c r="K2013" s="23">
        <v>-1.4977068132088212E-2</v>
      </c>
      <c r="L2013"/>
      <c r="M2013" s="12" t="str">
        <f t="shared" si="31"/>
        <v xml:space="preserve"> </v>
      </c>
    </row>
    <row r="2014" spans="1:13" x14ac:dyDescent="0.25">
      <c r="A2014" s="1" t="s">
        <v>27</v>
      </c>
      <c r="B2014" s="1" t="s">
        <v>19</v>
      </c>
      <c r="C2014" s="1" t="s">
        <v>36</v>
      </c>
      <c r="D2014" s="1" t="s">
        <v>7306</v>
      </c>
      <c r="E2014" s="16">
        <v>29.99</v>
      </c>
      <c r="F2014" s="74"/>
      <c r="G2014" s="74">
        <v>157</v>
      </c>
      <c r="H2014" s="16">
        <v>925171.43</v>
      </c>
      <c r="I2014" s="16">
        <v>5892.8116560509561</v>
      </c>
      <c r="J2014" s="12">
        <v>0.23967620822905006</v>
      </c>
      <c r="K2014" s="23">
        <v>-7.1867968037845453E-2</v>
      </c>
      <c r="L2014"/>
      <c r="M2014" s="12" t="str">
        <f t="shared" si="31"/>
        <v xml:space="preserve"> </v>
      </c>
    </row>
    <row r="2015" spans="1:13" x14ac:dyDescent="0.25">
      <c r="A2015" s="1" t="s">
        <v>27</v>
      </c>
      <c r="B2015" s="1" t="s">
        <v>19</v>
      </c>
      <c r="C2015" s="1" t="s">
        <v>36</v>
      </c>
      <c r="D2015" s="1" t="s">
        <v>7454</v>
      </c>
      <c r="E2015" s="16">
        <v>25.99</v>
      </c>
      <c r="F2015" s="74"/>
      <c r="G2015" s="74">
        <v>35</v>
      </c>
      <c r="H2015" s="16">
        <v>181263.51</v>
      </c>
      <c r="I2015" s="16">
        <v>5178.9574285714289</v>
      </c>
      <c r="J2015" s="12">
        <v>0.4503180803114688</v>
      </c>
      <c r="K2015" s="23">
        <v>0.97586075977929143</v>
      </c>
      <c r="L2015"/>
      <c r="M2015" s="12" t="str">
        <f t="shared" si="31"/>
        <v xml:space="preserve"> </v>
      </c>
    </row>
    <row r="2016" spans="1:13" x14ac:dyDescent="0.25">
      <c r="A2016" s="1" t="s">
        <v>27</v>
      </c>
      <c r="B2016" s="1" t="s">
        <v>19</v>
      </c>
      <c r="C2016" s="1" t="s">
        <v>36</v>
      </c>
      <c r="D2016" s="1" t="s">
        <v>7307</v>
      </c>
      <c r="E2016" s="16">
        <v>29.99</v>
      </c>
      <c r="F2016" s="74"/>
      <c r="G2016" s="74">
        <v>157</v>
      </c>
      <c r="H2016" s="16">
        <v>811432.25</v>
      </c>
      <c r="I2016" s="16">
        <v>5168.3582802547771</v>
      </c>
      <c r="J2016" s="12">
        <v>0.66052885704802078</v>
      </c>
      <c r="K2016" s="23">
        <v>-5.9310187371262479E-2</v>
      </c>
      <c r="L2016"/>
      <c r="M2016" s="12" t="str">
        <f t="shared" si="31"/>
        <v xml:space="preserve"> </v>
      </c>
    </row>
    <row r="2017" spans="1:13" x14ac:dyDescent="0.25">
      <c r="A2017" s="1" t="s">
        <v>27</v>
      </c>
      <c r="B2017" s="1" t="s">
        <v>19</v>
      </c>
      <c r="C2017" s="1" t="s">
        <v>36</v>
      </c>
      <c r="D2017" s="1" t="s">
        <v>13976</v>
      </c>
      <c r="E2017" s="16">
        <v>24.99</v>
      </c>
      <c r="F2017" s="74"/>
      <c r="G2017" s="74">
        <v>64</v>
      </c>
      <c r="H2017" s="16">
        <v>194842.56</v>
      </c>
      <c r="I2017" s="16">
        <v>3044.415</v>
      </c>
      <c r="J2017" s="12">
        <v>0.78435325295016833</v>
      </c>
      <c r="K2017" s="23">
        <v>2.7191054794622525</v>
      </c>
      <c r="L2017"/>
      <c r="M2017" s="12" t="str">
        <f t="shared" si="31"/>
        <v xml:space="preserve"> </v>
      </c>
    </row>
    <row r="2018" spans="1:13" x14ac:dyDescent="0.25">
      <c r="A2018" s="1" t="s">
        <v>27</v>
      </c>
      <c r="B2018" s="1" t="s">
        <v>19</v>
      </c>
      <c r="C2018" s="1" t="s">
        <v>36</v>
      </c>
      <c r="D2018" s="1" t="s">
        <v>7508</v>
      </c>
      <c r="E2018" s="16">
        <v>29.99</v>
      </c>
      <c r="F2018" s="74"/>
      <c r="G2018" s="74">
        <v>66</v>
      </c>
      <c r="H2018" s="16">
        <v>149315.03</v>
      </c>
      <c r="I2018" s="16">
        <v>2262.3489393939394</v>
      </c>
      <c r="J2018" s="12">
        <v>0.87636895735982301</v>
      </c>
      <c r="K2018" s="23">
        <v>0.76710430345405123</v>
      </c>
      <c r="L2018"/>
      <c r="M2018" s="12" t="str">
        <f t="shared" si="31"/>
        <v xml:space="preserve"> </v>
      </c>
    </row>
    <row r="2019" spans="1:13" x14ac:dyDescent="0.25">
      <c r="A2019" s="1" t="s">
        <v>27</v>
      </c>
      <c r="B2019" s="1" t="s">
        <v>19</v>
      </c>
      <c r="C2019" s="1" t="s">
        <v>36</v>
      </c>
      <c r="D2019" s="1" t="s">
        <v>13974</v>
      </c>
      <c r="E2019" s="16">
        <v>24.99</v>
      </c>
      <c r="F2019" s="74"/>
      <c r="G2019" s="74">
        <v>63</v>
      </c>
      <c r="H2019" s="16">
        <v>94545.27</v>
      </c>
      <c r="I2019" s="16">
        <v>1500.7185714285715</v>
      </c>
      <c r="J2019" s="12">
        <v>0.93740714385091473</v>
      </c>
      <c r="K2019" s="23">
        <v>1.4445841542686049</v>
      </c>
      <c r="L2019"/>
      <c r="M2019" s="12" t="str">
        <f t="shared" si="31"/>
        <v xml:space="preserve"> </v>
      </c>
    </row>
    <row r="2020" spans="1:13" x14ac:dyDescent="0.25">
      <c r="A2020" s="1" t="s">
        <v>27</v>
      </c>
      <c r="B2020" s="1" t="s">
        <v>19</v>
      </c>
      <c r="C2020" s="1" t="s">
        <v>36</v>
      </c>
      <c r="D2020" s="1" t="s">
        <v>7507</v>
      </c>
      <c r="E2020" s="16">
        <v>29.99</v>
      </c>
      <c r="F2020" s="74"/>
      <c r="G2020" s="74">
        <v>65</v>
      </c>
      <c r="H2020" s="16">
        <v>58935.21</v>
      </c>
      <c r="I2020" s="16">
        <v>906.69553846153849</v>
      </c>
      <c r="J2020" s="12">
        <v>0.97428484525403236</v>
      </c>
      <c r="K2020" s="23">
        <v>0.34952644808240163</v>
      </c>
      <c r="M2020" s="12" t="str">
        <f t="shared" si="31"/>
        <v xml:space="preserve"> </v>
      </c>
    </row>
    <row r="2021" spans="1:13" x14ac:dyDescent="0.25">
      <c r="A2021" s="1" t="s">
        <v>27</v>
      </c>
      <c r="B2021" s="1" t="s">
        <v>19</v>
      </c>
      <c r="C2021" s="1" t="s">
        <v>36</v>
      </c>
      <c r="D2021" s="1" t="s">
        <v>7515</v>
      </c>
      <c r="E2021" s="16">
        <v>24.99</v>
      </c>
      <c r="F2021" s="74"/>
      <c r="G2021" s="74">
        <v>50</v>
      </c>
      <c r="H2021" s="16">
        <v>31612.35</v>
      </c>
      <c r="I2021" s="16">
        <v>632.24699999999996</v>
      </c>
      <c r="J2021" s="12">
        <v>1</v>
      </c>
      <c r="K2021" s="23" t="e">
        <v>#DIV/0!</v>
      </c>
      <c r="M2021" s="12" t="str">
        <f t="shared" si="31"/>
        <v>X</v>
      </c>
    </row>
    <row r="2022" spans="1:13" x14ac:dyDescent="0.25">
      <c r="A2022" s="1" t="s">
        <v>27</v>
      </c>
      <c r="B2022" s="1" t="s">
        <v>19</v>
      </c>
      <c r="C2022" s="1" t="s">
        <v>37</v>
      </c>
      <c r="D2022" s="1"/>
      <c r="E2022" s="16">
        <v>220.92000000000002</v>
      </c>
      <c r="F2022" s="74"/>
      <c r="G2022" s="74">
        <v>657</v>
      </c>
      <c r="H2022" s="16">
        <v>2447117.6100000003</v>
      </c>
      <c r="I2022" s="16">
        <v>24586.552414161211</v>
      </c>
      <c r="J2022" s="12"/>
      <c r="K2022" s="23">
        <v>0.12750911130556619</v>
      </c>
      <c r="M2022" s="12" t="str">
        <f t="shared" si="31"/>
        <v xml:space="preserve"> </v>
      </c>
    </row>
    <row r="2023" spans="1:13" x14ac:dyDescent="0.25">
      <c r="A2023" s="1" t="s">
        <v>27</v>
      </c>
      <c r="B2023" s="1" t="s">
        <v>19</v>
      </c>
      <c r="C2023" s="1" t="s">
        <v>38</v>
      </c>
      <c r="D2023" s="1" t="s">
        <v>7628</v>
      </c>
      <c r="E2023" s="16">
        <v>46.99</v>
      </c>
      <c r="F2023" s="74"/>
      <c r="G2023" s="74">
        <v>159</v>
      </c>
      <c r="H2023" s="16">
        <v>1221787.71</v>
      </c>
      <c r="I2023" s="16">
        <v>7684.1994339622643</v>
      </c>
      <c r="J2023" s="12">
        <v>0.3165827895131671</v>
      </c>
      <c r="K2023" s="23">
        <v>-9.9553896619110072E-2</v>
      </c>
      <c r="M2023" s="12" t="str">
        <f t="shared" si="31"/>
        <v xml:space="preserve"> </v>
      </c>
    </row>
    <row r="2024" spans="1:13" x14ac:dyDescent="0.25">
      <c r="A2024" s="1" t="s">
        <v>27</v>
      </c>
      <c r="B2024" s="1" t="s">
        <v>19</v>
      </c>
      <c r="C2024" s="1" t="s">
        <v>38</v>
      </c>
      <c r="D2024" s="1" t="s">
        <v>8487</v>
      </c>
      <c r="E2024" s="16">
        <v>45.99</v>
      </c>
      <c r="F2024" s="74"/>
      <c r="G2024" s="74">
        <v>149</v>
      </c>
      <c r="H2024" s="16">
        <v>1065749.3</v>
      </c>
      <c r="I2024" s="16">
        <v>7152.6798657718127</v>
      </c>
      <c r="J2024" s="12">
        <v>0.61126740355279618</v>
      </c>
      <c r="K2024" s="23">
        <v>-0.14980352810188569</v>
      </c>
      <c r="M2024" s="12" t="str">
        <f t="shared" si="31"/>
        <v xml:space="preserve"> </v>
      </c>
    </row>
    <row r="2025" spans="1:13" x14ac:dyDescent="0.25">
      <c r="A2025" s="1" t="s">
        <v>27</v>
      </c>
      <c r="B2025" s="1" t="s">
        <v>19</v>
      </c>
      <c r="C2025" s="1" t="s">
        <v>38</v>
      </c>
      <c r="D2025" s="1" t="s">
        <v>7629</v>
      </c>
      <c r="E2025" s="16">
        <v>46.99</v>
      </c>
      <c r="F2025" s="74"/>
      <c r="G2025" s="74">
        <v>159</v>
      </c>
      <c r="H2025" s="16">
        <v>944135.78</v>
      </c>
      <c r="I2025" s="16">
        <v>5937.9608805031448</v>
      </c>
      <c r="J2025" s="12">
        <v>0.85590657979036833</v>
      </c>
      <c r="K2025" s="23">
        <v>-6.1951116022751163E-2</v>
      </c>
      <c r="M2025" s="12" t="str">
        <f t="shared" si="31"/>
        <v xml:space="preserve"> </v>
      </c>
    </row>
    <row r="2026" spans="1:13" x14ac:dyDescent="0.25">
      <c r="A2026" s="1" t="s">
        <v>27</v>
      </c>
      <c r="B2026" s="1" t="s">
        <v>19</v>
      </c>
      <c r="C2026" s="1" t="s">
        <v>38</v>
      </c>
      <c r="D2026" s="1" t="s">
        <v>14522</v>
      </c>
      <c r="E2026" s="16">
        <v>45.99</v>
      </c>
      <c r="F2026" s="74"/>
      <c r="G2026" s="74">
        <v>56</v>
      </c>
      <c r="H2026" s="16">
        <v>99568.09</v>
      </c>
      <c r="I2026" s="16">
        <v>1778.001607142857</v>
      </c>
      <c r="J2026" s="12">
        <v>0.92915880513740567</v>
      </c>
      <c r="K2026" s="23">
        <v>4.2804740160904542</v>
      </c>
      <c r="M2026" s="12" t="str">
        <f t="shared" si="31"/>
        <v xml:space="preserve"> </v>
      </c>
    </row>
    <row r="2027" spans="1:13" x14ac:dyDescent="0.25">
      <c r="A2027" s="1" t="s">
        <v>27</v>
      </c>
      <c r="B2027" s="1" t="s">
        <v>19</v>
      </c>
      <c r="C2027" s="1" t="s">
        <v>38</v>
      </c>
      <c r="D2027" s="1" t="s">
        <v>7619</v>
      </c>
      <c r="E2027" s="16">
        <v>49.99</v>
      </c>
      <c r="F2027" s="74"/>
      <c r="G2027" s="74">
        <v>145</v>
      </c>
      <c r="H2027" s="16">
        <v>146266.63</v>
      </c>
      <c r="I2027" s="16">
        <v>1008.7353793103449</v>
      </c>
      <c r="J2027" s="12">
        <v>0.97071788530016823</v>
      </c>
      <c r="K2027" s="23">
        <v>-0.23374460722311485</v>
      </c>
      <c r="M2027" s="12" t="str">
        <f t="shared" si="31"/>
        <v xml:space="preserve"> </v>
      </c>
    </row>
    <row r="2028" spans="1:13" x14ac:dyDescent="0.25">
      <c r="A2028" s="1" t="s">
        <v>27</v>
      </c>
      <c r="B2028" s="1" t="s">
        <v>19</v>
      </c>
      <c r="C2028" s="1" t="s">
        <v>38</v>
      </c>
      <c r="D2028" s="1" t="s">
        <v>7618</v>
      </c>
      <c r="E2028" s="16">
        <v>49.99</v>
      </c>
      <c r="F2028" s="74"/>
      <c r="G2028" s="74">
        <v>124</v>
      </c>
      <c r="H2028" s="16">
        <v>88132.37</v>
      </c>
      <c r="I2028" s="16">
        <v>710.74491935483866</v>
      </c>
      <c r="J2028" s="12">
        <v>1</v>
      </c>
      <c r="K2028" s="23">
        <v>-8.8417786970010459E-2</v>
      </c>
      <c r="M2028" s="12" t="str">
        <f t="shared" si="31"/>
        <v>X</v>
      </c>
    </row>
    <row r="2029" spans="1:13" x14ac:dyDescent="0.25">
      <c r="A2029" s="1" t="s">
        <v>27</v>
      </c>
      <c r="B2029" s="1" t="s">
        <v>19</v>
      </c>
      <c r="C2029" s="1" t="s">
        <v>39</v>
      </c>
      <c r="D2029" s="1"/>
      <c r="E2029" s="16">
        <v>285.94</v>
      </c>
      <c r="F2029" s="74"/>
      <c r="G2029" s="74">
        <v>792</v>
      </c>
      <c r="H2029" s="16">
        <v>3565639.88</v>
      </c>
      <c r="I2029" s="16">
        <v>24272.322086045264</v>
      </c>
      <c r="J2029" s="12"/>
      <c r="K2029" s="23">
        <v>-9.1166026375705367E-2</v>
      </c>
      <c r="M2029" s="12" t="str">
        <f t="shared" si="31"/>
        <v xml:space="preserve"> </v>
      </c>
    </row>
    <row r="2030" spans="1:13" x14ac:dyDescent="0.25">
      <c r="A2030" s="1" t="s">
        <v>27</v>
      </c>
      <c r="B2030" s="1" t="s">
        <v>20</v>
      </c>
      <c r="C2030" s="1"/>
      <c r="D2030" s="1"/>
      <c r="E2030" s="16">
        <v>857.68000000000018</v>
      </c>
      <c r="F2030" s="74"/>
      <c r="G2030" s="74">
        <v>3811</v>
      </c>
      <c r="H2030" s="16">
        <v>14432319.219999997</v>
      </c>
      <c r="I2030" s="16">
        <v>104268.38804519</v>
      </c>
      <c r="J2030" s="12"/>
      <c r="K2030" s="23">
        <v>-1.1847237673274447E-2</v>
      </c>
      <c r="M2030" s="12" t="str">
        <f t="shared" si="31"/>
        <v xml:space="preserve"> </v>
      </c>
    </row>
    <row r="2031" spans="1:13" x14ac:dyDescent="0.25">
      <c r="A2031" s="1" t="s">
        <v>27</v>
      </c>
      <c r="B2031" s="1" t="s">
        <v>21</v>
      </c>
      <c r="C2031" s="1" t="s">
        <v>32</v>
      </c>
      <c r="D2031" s="1" t="s">
        <v>5368</v>
      </c>
      <c r="E2031" s="16">
        <v>24.99</v>
      </c>
      <c r="F2031" s="74"/>
      <c r="G2031" s="74">
        <v>157</v>
      </c>
      <c r="H2031" s="16">
        <v>2060263.91</v>
      </c>
      <c r="I2031" s="16">
        <v>13122.700063694267</v>
      </c>
      <c r="J2031" s="12">
        <v>0.21731254760432525</v>
      </c>
      <c r="K2031" s="23">
        <v>2.2054221008058095E-2</v>
      </c>
      <c r="M2031" s="12" t="str">
        <f t="shared" si="31"/>
        <v xml:space="preserve"> </v>
      </c>
    </row>
    <row r="2032" spans="1:13" x14ac:dyDescent="0.25">
      <c r="A2032" s="1" t="s">
        <v>27</v>
      </c>
      <c r="B2032" s="1" t="s">
        <v>21</v>
      </c>
      <c r="C2032" s="1" t="s">
        <v>32</v>
      </c>
      <c r="D2032" s="1" t="s">
        <v>6509</v>
      </c>
      <c r="E2032" s="16">
        <v>31.99</v>
      </c>
      <c r="F2032" s="74"/>
      <c r="G2032" s="74">
        <v>157</v>
      </c>
      <c r="H2032" s="16">
        <v>1034208.53</v>
      </c>
      <c r="I2032" s="16">
        <v>6587.3154777070067</v>
      </c>
      <c r="J2032" s="12">
        <v>0.3263988104454893</v>
      </c>
      <c r="K2032" s="23">
        <v>-0.20587688490385325</v>
      </c>
      <c r="M2032" s="12" t="str">
        <f t="shared" si="31"/>
        <v xml:space="preserve"> </v>
      </c>
    </row>
    <row r="2033" spans="1:13" x14ac:dyDescent="0.25">
      <c r="A2033" s="1" t="s">
        <v>27</v>
      </c>
      <c r="B2033" s="1" t="s">
        <v>21</v>
      </c>
      <c r="C2033" s="1" t="s">
        <v>32</v>
      </c>
      <c r="D2033" s="1" t="s">
        <v>10135</v>
      </c>
      <c r="E2033" s="16">
        <v>29.99</v>
      </c>
      <c r="F2033" s="74"/>
      <c r="G2033" s="74">
        <v>155</v>
      </c>
      <c r="H2033" s="16">
        <v>714898.75</v>
      </c>
      <c r="I2033" s="16">
        <v>4612.25</v>
      </c>
      <c r="J2033" s="12">
        <v>0.40277789347132537</v>
      </c>
      <c r="K2033" s="23">
        <v>-0.12392222116655893</v>
      </c>
      <c r="M2033" s="12" t="str">
        <f t="shared" si="31"/>
        <v xml:space="preserve"> </v>
      </c>
    </row>
    <row r="2034" spans="1:13" x14ac:dyDescent="0.25">
      <c r="A2034" s="1" t="s">
        <v>27</v>
      </c>
      <c r="B2034" s="1" t="s">
        <v>21</v>
      </c>
      <c r="C2034" s="1" t="s">
        <v>32</v>
      </c>
      <c r="D2034" s="1" t="s">
        <v>12486</v>
      </c>
      <c r="E2034" s="16">
        <v>33.99</v>
      </c>
      <c r="F2034" s="74"/>
      <c r="G2034" s="74">
        <v>158</v>
      </c>
      <c r="H2034" s="16">
        <v>653950.06999999995</v>
      </c>
      <c r="I2034" s="16">
        <v>4138.9244936708856</v>
      </c>
      <c r="J2034" s="12">
        <v>0.47131868322464648</v>
      </c>
      <c r="K2034" s="23">
        <v>-0.13993893652589584</v>
      </c>
      <c r="M2034" s="12" t="str">
        <f t="shared" si="31"/>
        <v xml:space="preserve"> </v>
      </c>
    </row>
    <row r="2035" spans="1:13" x14ac:dyDescent="0.25">
      <c r="A2035" s="1" t="s">
        <v>27</v>
      </c>
      <c r="B2035" s="1" t="s">
        <v>21</v>
      </c>
      <c r="C2035" s="1" t="s">
        <v>32</v>
      </c>
      <c r="D2035" s="1" t="s">
        <v>5496</v>
      </c>
      <c r="E2035" s="16">
        <v>33.99</v>
      </c>
      <c r="F2035" s="74"/>
      <c r="G2035" s="74">
        <v>153</v>
      </c>
      <c r="H2035" s="16">
        <v>455909.63</v>
      </c>
      <c r="I2035" s="16">
        <v>2979.8015032679741</v>
      </c>
      <c r="J2035" s="12">
        <v>0.52066434020738062</v>
      </c>
      <c r="K2035" s="23">
        <v>-7.532856528808074E-2</v>
      </c>
      <c r="M2035" s="12" t="str">
        <f t="shared" si="31"/>
        <v xml:space="preserve"> </v>
      </c>
    </row>
    <row r="2036" spans="1:13" x14ac:dyDescent="0.25">
      <c r="A2036" s="1" t="s">
        <v>27</v>
      </c>
      <c r="B2036" s="1" t="s">
        <v>21</v>
      </c>
      <c r="C2036" s="1" t="s">
        <v>32</v>
      </c>
      <c r="D2036" s="1" t="s">
        <v>13335</v>
      </c>
      <c r="E2036" s="16">
        <v>27.99</v>
      </c>
      <c r="F2036" s="74"/>
      <c r="G2036" s="74">
        <v>155</v>
      </c>
      <c r="H2036" s="16">
        <v>391429.96</v>
      </c>
      <c r="I2036" s="16">
        <v>2525.3545806451616</v>
      </c>
      <c r="J2036" s="12">
        <v>0.56248433417665211</v>
      </c>
      <c r="K2036" s="23">
        <v>0.25847961128109431</v>
      </c>
      <c r="M2036" s="12" t="str">
        <f t="shared" si="31"/>
        <v xml:space="preserve"> </v>
      </c>
    </row>
    <row r="2037" spans="1:13" x14ac:dyDescent="0.25">
      <c r="A2037" s="1" t="s">
        <v>27</v>
      </c>
      <c r="B2037" s="1" t="s">
        <v>21</v>
      </c>
      <c r="C2037" s="1" t="s">
        <v>32</v>
      </c>
      <c r="D2037" s="1" t="s">
        <v>5433</v>
      </c>
      <c r="E2037" s="16">
        <v>34.99</v>
      </c>
      <c r="F2037" s="74"/>
      <c r="G2037" s="74">
        <v>159</v>
      </c>
      <c r="H2037" s="16">
        <v>333772.18</v>
      </c>
      <c r="I2037" s="16">
        <v>2099.1961006289307</v>
      </c>
      <c r="J2037" s="12">
        <v>0.59724712310991634</v>
      </c>
      <c r="K2037" s="23">
        <v>8.5028590780178437E-3</v>
      </c>
      <c r="M2037" s="12" t="str">
        <f t="shared" si="31"/>
        <v xml:space="preserve"> </v>
      </c>
    </row>
    <row r="2038" spans="1:13" x14ac:dyDescent="0.25">
      <c r="A2038" s="1" t="s">
        <v>27</v>
      </c>
      <c r="B2038" s="1" t="s">
        <v>21</v>
      </c>
      <c r="C2038" s="1" t="s">
        <v>32</v>
      </c>
      <c r="D2038" s="1" t="s">
        <v>5704</v>
      </c>
      <c r="E2038" s="16">
        <v>26.99</v>
      </c>
      <c r="F2038" s="74"/>
      <c r="G2038" s="74">
        <v>159</v>
      </c>
      <c r="H2038" s="16">
        <v>331562.19</v>
      </c>
      <c r="I2038" s="16">
        <v>2085.2967924528302</v>
      </c>
      <c r="J2038" s="12">
        <v>0.6317797388276819</v>
      </c>
      <c r="K2038" s="23">
        <v>-0.15421191825796354</v>
      </c>
      <c r="M2038" s="12" t="str">
        <f t="shared" si="31"/>
        <v xml:space="preserve"> </v>
      </c>
    </row>
    <row r="2039" spans="1:13" x14ac:dyDescent="0.25">
      <c r="A2039" s="1" t="s">
        <v>27</v>
      </c>
      <c r="B2039" s="1" t="s">
        <v>21</v>
      </c>
      <c r="C2039" s="1" t="s">
        <v>32</v>
      </c>
      <c r="D2039" s="1" t="s">
        <v>12524</v>
      </c>
      <c r="E2039" s="16">
        <v>25.99</v>
      </c>
      <c r="F2039" s="74"/>
      <c r="G2039" s="74">
        <v>114</v>
      </c>
      <c r="H2039" s="16">
        <v>200747.38</v>
      </c>
      <c r="I2039" s="16">
        <v>1760.9419298245614</v>
      </c>
      <c r="J2039" s="12">
        <v>0.66094102233610985</v>
      </c>
      <c r="K2039" s="23">
        <v>0.52320549444654429</v>
      </c>
      <c r="M2039" s="12" t="str">
        <f t="shared" si="31"/>
        <v xml:space="preserve"> </v>
      </c>
    </row>
    <row r="2040" spans="1:13" x14ac:dyDescent="0.25">
      <c r="A2040" s="1" t="s">
        <v>27</v>
      </c>
      <c r="B2040" s="1" t="s">
        <v>21</v>
      </c>
      <c r="C2040" s="1" t="s">
        <v>32</v>
      </c>
      <c r="D2040" s="1" t="s">
        <v>5621</v>
      </c>
      <c r="E2040" s="16">
        <v>27.99</v>
      </c>
      <c r="F2040" s="74"/>
      <c r="G2040" s="74">
        <v>154</v>
      </c>
      <c r="H2040" s="16">
        <v>267549.40999999997</v>
      </c>
      <c r="I2040" s="16">
        <v>1737.333831168831</v>
      </c>
      <c r="J2040" s="12">
        <v>0.68971135458922661</v>
      </c>
      <c r="K2040" s="23">
        <v>-0.24057615517974196</v>
      </c>
      <c r="M2040" s="12" t="str">
        <f t="shared" si="31"/>
        <v xml:space="preserve"> </v>
      </c>
    </row>
    <row r="2041" spans="1:13" x14ac:dyDescent="0.25">
      <c r="A2041" s="1" t="s">
        <v>27</v>
      </c>
      <c r="B2041" s="1" t="s">
        <v>21</v>
      </c>
      <c r="C2041" s="1" t="s">
        <v>32</v>
      </c>
      <c r="D2041" s="1" t="s">
        <v>13994</v>
      </c>
      <c r="E2041" s="16">
        <v>26.99</v>
      </c>
      <c r="F2041" s="74"/>
      <c r="G2041" s="74">
        <v>151</v>
      </c>
      <c r="H2041" s="16">
        <v>259461.94</v>
      </c>
      <c r="I2041" s="16">
        <v>1718.2909933774833</v>
      </c>
      <c r="J2041" s="12">
        <v>0.71816633652770034</v>
      </c>
      <c r="K2041" s="23">
        <v>0.13735085586918805</v>
      </c>
      <c r="M2041" s="12" t="str">
        <f t="shared" si="31"/>
        <v xml:space="preserve"> </v>
      </c>
    </row>
    <row r="2042" spans="1:13" x14ac:dyDescent="0.25">
      <c r="A2042" s="1" t="s">
        <v>27</v>
      </c>
      <c r="B2042" s="1" t="s">
        <v>21</v>
      </c>
      <c r="C2042" s="1" t="s">
        <v>32</v>
      </c>
      <c r="D2042" s="1" t="s">
        <v>5397</v>
      </c>
      <c r="E2042" s="16">
        <v>26.99</v>
      </c>
      <c r="F2042" s="74"/>
      <c r="G2042" s="74">
        <v>159</v>
      </c>
      <c r="H2042" s="16">
        <v>259011.39</v>
      </c>
      <c r="I2042" s="16">
        <v>1629.0024528301888</v>
      </c>
      <c r="J2042" s="12">
        <v>0.74514269591715399</v>
      </c>
      <c r="K2042" s="23">
        <v>-2.3968765660797087E-2</v>
      </c>
      <c r="M2042" s="12" t="str">
        <f t="shared" si="31"/>
        <v xml:space="preserve"> </v>
      </c>
    </row>
    <row r="2043" spans="1:13" x14ac:dyDescent="0.25">
      <c r="A2043" s="1" t="s">
        <v>27</v>
      </c>
      <c r="B2043" s="1" t="s">
        <v>21</v>
      </c>
      <c r="C2043" s="1" t="s">
        <v>32</v>
      </c>
      <c r="D2043" s="1" t="s">
        <v>5413</v>
      </c>
      <c r="E2043" s="16">
        <v>34.99</v>
      </c>
      <c r="F2043" s="74"/>
      <c r="G2043" s="74">
        <v>133</v>
      </c>
      <c r="H2043" s="16">
        <v>182073.81</v>
      </c>
      <c r="I2043" s="16">
        <v>1368.9760150375939</v>
      </c>
      <c r="J2043" s="12">
        <v>0.76781300492315641</v>
      </c>
      <c r="K2043" s="23">
        <v>3.299130293908048E-3</v>
      </c>
      <c r="M2043" s="12" t="str">
        <f t="shared" si="31"/>
        <v xml:space="preserve"> </v>
      </c>
    </row>
    <row r="2044" spans="1:13" x14ac:dyDescent="0.25">
      <c r="A2044" s="1" t="s">
        <v>27</v>
      </c>
      <c r="B2044" s="1" t="s">
        <v>21</v>
      </c>
      <c r="C2044" s="1" t="s">
        <v>32</v>
      </c>
      <c r="D2044" s="1" t="s">
        <v>5532</v>
      </c>
      <c r="E2044" s="16">
        <v>33.99</v>
      </c>
      <c r="F2044" s="74"/>
      <c r="G2044" s="74">
        <v>158</v>
      </c>
      <c r="H2044" s="16">
        <v>215556.22</v>
      </c>
      <c r="I2044" s="16">
        <v>1364.2798734177215</v>
      </c>
      <c r="J2044" s="12">
        <v>0.79040554559685128</v>
      </c>
      <c r="K2044" s="23">
        <v>-0.15383522587315468</v>
      </c>
      <c r="M2044" s="12" t="str">
        <f t="shared" si="31"/>
        <v xml:space="preserve"> </v>
      </c>
    </row>
    <row r="2045" spans="1:13" x14ac:dyDescent="0.25">
      <c r="A2045" s="1" t="s">
        <v>27</v>
      </c>
      <c r="B2045" s="1" t="s">
        <v>21</v>
      </c>
      <c r="C2045" s="1" t="s">
        <v>32</v>
      </c>
      <c r="D2045" s="1" t="s">
        <v>11937</v>
      </c>
      <c r="E2045" s="16">
        <v>32.99</v>
      </c>
      <c r="F2045" s="74"/>
      <c r="G2045" s="74">
        <v>115</v>
      </c>
      <c r="H2045" s="16">
        <v>134410.69</v>
      </c>
      <c r="I2045" s="16">
        <v>1168.7886086956521</v>
      </c>
      <c r="J2045" s="12">
        <v>0.80976074147374788</v>
      </c>
      <c r="K2045" s="23">
        <v>-0.39059635288229988</v>
      </c>
      <c r="M2045" s="12" t="str">
        <f t="shared" si="31"/>
        <v xml:space="preserve"> </v>
      </c>
    </row>
    <row r="2046" spans="1:13" x14ac:dyDescent="0.25">
      <c r="A2046" s="1" t="s">
        <v>27</v>
      </c>
      <c r="B2046" s="1" t="s">
        <v>21</v>
      </c>
      <c r="C2046" s="1" t="s">
        <v>32</v>
      </c>
      <c r="D2046" s="1" t="s">
        <v>15641</v>
      </c>
      <c r="E2046" s="16">
        <v>32.99</v>
      </c>
      <c r="F2046" s="74"/>
      <c r="G2046" s="74">
        <v>60</v>
      </c>
      <c r="H2046" s="16">
        <v>65082.98</v>
      </c>
      <c r="I2046" s="16">
        <v>1084.7163333333333</v>
      </c>
      <c r="J2046" s="12">
        <v>0.82772369640532073</v>
      </c>
      <c r="K2046" s="23" t="e">
        <v>#DIV/0!</v>
      </c>
      <c r="M2046" s="12" t="str">
        <f t="shared" si="31"/>
        <v xml:space="preserve"> </v>
      </c>
    </row>
    <row r="2047" spans="1:13" x14ac:dyDescent="0.25">
      <c r="A2047" s="1" t="s">
        <v>27</v>
      </c>
      <c r="B2047" s="1" t="s">
        <v>21</v>
      </c>
      <c r="C2047" s="1" t="s">
        <v>32</v>
      </c>
      <c r="D2047" s="1" t="s">
        <v>14585</v>
      </c>
      <c r="E2047" s="16">
        <v>32.99</v>
      </c>
      <c r="F2047" s="74"/>
      <c r="G2047" s="74">
        <v>53</v>
      </c>
      <c r="H2047" s="16">
        <v>50959.24</v>
      </c>
      <c r="I2047" s="16">
        <v>961.4950943396226</v>
      </c>
      <c r="J2047" s="12">
        <v>0.8436461016607818</v>
      </c>
      <c r="K2047" s="23">
        <v>1.4596934411701672</v>
      </c>
      <c r="M2047" s="12" t="str">
        <f t="shared" si="31"/>
        <v xml:space="preserve"> </v>
      </c>
    </row>
    <row r="2048" spans="1:13" x14ac:dyDescent="0.25">
      <c r="A2048" s="1" t="s">
        <v>27</v>
      </c>
      <c r="B2048" s="1" t="s">
        <v>21</v>
      </c>
      <c r="C2048" s="1" t="s">
        <v>32</v>
      </c>
      <c r="D2048" s="1" t="s">
        <v>5654</v>
      </c>
      <c r="E2048" s="16">
        <v>24.99</v>
      </c>
      <c r="F2048" s="74"/>
      <c r="G2048" s="74">
        <v>146</v>
      </c>
      <c r="H2048" s="16">
        <v>137374.26999999999</v>
      </c>
      <c r="I2048" s="16">
        <v>940.91965753424654</v>
      </c>
      <c r="J2048" s="12">
        <v>0.85922777668781836</v>
      </c>
      <c r="K2048" s="23">
        <v>0.39891263559596024</v>
      </c>
      <c r="M2048" s="12" t="str">
        <f t="shared" si="31"/>
        <v xml:space="preserve"> </v>
      </c>
    </row>
    <row r="2049" spans="1:13" x14ac:dyDescent="0.25">
      <c r="A2049" s="1" t="s">
        <v>27</v>
      </c>
      <c r="B2049" s="1" t="s">
        <v>21</v>
      </c>
      <c r="C2049" s="1" t="s">
        <v>32</v>
      </c>
      <c r="D2049" s="1" t="s">
        <v>5622</v>
      </c>
      <c r="E2049" s="16">
        <v>27.99</v>
      </c>
      <c r="F2049" s="74"/>
      <c r="G2049" s="74">
        <v>150</v>
      </c>
      <c r="H2049" s="16">
        <v>135139.99</v>
      </c>
      <c r="I2049" s="16">
        <v>900.93326666666655</v>
      </c>
      <c r="J2049" s="12">
        <v>0.87414727514854162</v>
      </c>
      <c r="K2049" s="23">
        <v>-1.3125202099763755E-2</v>
      </c>
      <c r="M2049" s="12" t="str">
        <f t="shared" si="31"/>
        <v xml:space="preserve"> </v>
      </c>
    </row>
    <row r="2050" spans="1:13" x14ac:dyDescent="0.25">
      <c r="A2050" s="1" t="s">
        <v>27</v>
      </c>
      <c r="B2050" s="1" t="s">
        <v>21</v>
      </c>
      <c r="C2050" s="1" t="s">
        <v>32</v>
      </c>
      <c r="D2050" s="1" t="s">
        <v>5603</v>
      </c>
      <c r="E2050" s="16">
        <v>31.99</v>
      </c>
      <c r="F2050" s="74"/>
      <c r="G2050" s="74">
        <v>85</v>
      </c>
      <c r="H2050" s="16">
        <v>74990.67</v>
      </c>
      <c r="I2050" s="16">
        <v>882.2431764705882</v>
      </c>
      <c r="J2050" s="12">
        <v>0.88875726481185668</v>
      </c>
      <c r="K2050" s="23">
        <v>-7.8479109655828161E-2</v>
      </c>
      <c r="M2050" s="12" t="str">
        <f t="shared" si="31"/>
        <v xml:space="preserve"> </v>
      </c>
    </row>
    <row r="2051" spans="1:13" x14ac:dyDescent="0.25">
      <c r="A2051" s="1" t="s">
        <v>27</v>
      </c>
      <c r="B2051" s="1" t="s">
        <v>21</v>
      </c>
      <c r="C2051" s="1" t="s">
        <v>32</v>
      </c>
      <c r="D2051" s="1" t="s">
        <v>6484</v>
      </c>
      <c r="E2051" s="16">
        <v>31.99</v>
      </c>
      <c r="F2051" s="74"/>
      <c r="G2051" s="74">
        <v>126</v>
      </c>
      <c r="H2051" s="16">
        <v>99127.78</v>
      </c>
      <c r="I2051" s="16">
        <v>786.72841269841274</v>
      </c>
      <c r="J2051" s="12">
        <v>0.901785525368478</v>
      </c>
      <c r="K2051" s="23">
        <v>-0.18699387430904624</v>
      </c>
      <c r="M2051" s="12" t="str">
        <f t="shared" si="31"/>
        <v xml:space="preserve"> </v>
      </c>
    </row>
    <row r="2052" spans="1:13" x14ac:dyDescent="0.25">
      <c r="A2052" s="1" t="s">
        <v>27</v>
      </c>
      <c r="B2052" s="1" t="s">
        <v>21</v>
      </c>
      <c r="C2052" s="1" t="s">
        <v>32</v>
      </c>
      <c r="D2052" s="1" t="s">
        <v>13952</v>
      </c>
      <c r="E2052" s="16">
        <v>31.99</v>
      </c>
      <c r="F2052" s="74"/>
      <c r="G2052" s="74">
        <v>56</v>
      </c>
      <c r="H2052" s="16">
        <v>41612.83</v>
      </c>
      <c r="I2052" s="16">
        <v>743.08625000000006</v>
      </c>
      <c r="J2052" s="12">
        <v>0.91409106960049213</v>
      </c>
      <c r="K2052" s="23">
        <v>0.48833803183632196</v>
      </c>
      <c r="M2052" s="12" t="str">
        <f t="shared" si="31"/>
        <v xml:space="preserve"> </v>
      </c>
    </row>
    <row r="2053" spans="1:13" x14ac:dyDescent="0.25">
      <c r="A2053" s="1" t="s">
        <v>27</v>
      </c>
      <c r="B2053" s="1" t="s">
        <v>21</v>
      </c>
      <c r="C2053" s="1" t="s">
        <v>32</v>
      </c>
      <c r="D2053" s="1" t="s">
        <v>5924</v>
      </c>
      <c r="E2053" s="16">
        <v>29.99</v>
      </c>
      <c r="F2053" s="74"/>
      <c r="G2053" s="74">
        <v>79</v>
      </c>
      <c r="H2053" s="16">
        <v>52841.53</v>
      </c>
      <c r="I2053" s="16">
        <v>668.88012658227842</v>
      </c>
      <c r="J2053" s="12">
        <v>0.92516775684046382</v>
      </c>
      <c r="K2053" s="23">
        <v>0.11152098955318324</v>
      </c>
      <c r="M2053" s="12" t="str">
        <f t="shared" si="31"/>
        <v xml:space="preserve"> </v>
      </c>
    </row>
    <row r="2054" spans="1:13" x14ac:dyDescent="0.25">
      <c r="A2054" s="1" t="s">
        <v>27</v>
      </c>
      <c r="B2054" s="1" t="s">
        <v>21</v>
      </c>
      <c r="C2054" s="1" t="s">
        <v>32</v>
      </c>
      <c r="D2054" s="1" t="s">
        <v>6303</v>
      </c>
      <c r="E2054" s="16">
        <v>32.99</v>
      </c>
      <c r="F2054" s="74"/>
      <c r="G2054" s="74">
        <v>41</v>
      </c>
      <c r="H2054" s="16">
        <v>25978.26</v>
      </c>
      <c r="I2054" s="16">
        <v>633.61609756097562</v>
      </c>
      <c r="J2054" s="12">
        <v>0.93566047005464692</v>
      </c>
      <c r="K2054" s="23">
        <v>0.21909174866444658</v>
      </c>
      <c r="M2054" s="12" t="str">
        <f t="shared" si="31"/>
        <v xml:space="preserve"> </v>
      </c>
    </row>
    <row r="2055" spans="1:13" x14ac:dyDescent="0.25">
      <c r="A2055" s="1" t="s">
        <v>27</v>
      </c>
      <c r="B2055" s="1" t="s">
        <v>21</v>
      </c>
      <c r="C2055" s="1" t="s">
        <v>32</v>
      </c>
      <c r="D2055" s="1" t="s">
        <v>5743</v>
      </c>
      <c r="E2055" s="16">
        <v>31.99</v>
      </c>
      <c r="F2055" s="74"/>
      <c r="G2055" s="74">
        <v>82</v>
      </c>
      <c r="H2055" s="16">
        <v>49241.36</v>
      </c>
      <c r="I2055" s="16">
        <v>600.50439024390244</v>
      </c>
      <c r="J2055" s="12">
        <v>0.94560485179453913</v>
      </c>
      <c r="K2055" s="23">
        <v>-0.17337120097419978</v>
      </c>
      <c r="M2055" s="12" t="str">
        <f t="shared" si="31"/>
        <v xml:space="preserve"> </v>
      </c>
    </row>
    <row r="2056" spans="1:13" x14ac:dyDescent="0.25">
      <c r="A2056" s="1" t="s">
        <v>27</v>
      </c>
      <c r="B2056" s="1" t="s">
        <v>21</v>
      </c>
      <c r="C2056" s="1" t="s">
        <v>32</v>
      </c>
      <c r="D2056" s="1" t="s">
        <v>5535</v>
      </c>
      <c r="E2056" s="16">
        <v>26.99</v>
      </c>
      <c r="F2056" s="74"/>
      <c r="G2056" s="74">
        <v>139</v>
      </c>
      <c r="H2056" s="16">
        <v>71852.52</v>
      </c>
      <c r="I2056" s="16">
        <v>516.92460431654683</v>
      </c>
      <c r="J2056" s="12">
        <v>0.95416514823796494</v>
      </c>
      <c r="K2056" s="23">
        <v>-0.3171193922357155</v>
      </c>
      <c r="M2056" s="12" t="str">
        <f t="shared" ref="M2056:M2119" si="32">IF(J2056&gt;$M$3,"X"," ")</f>
        <v xml:space="preserve"> </v>
      </c>
    </row>
    <row r="2057" spans="1:13" x14ac:dyDescent="0.25">
      <c r="A2057" s="1" t="s">
        <v>27</v>
      </c>
      <c r="B2057" s="1" t="s">
        <v>21</v>
      </c>
      <c r="C2057" s="1" t="s">
        <v>32</v>
      </c>
      <c r="D2057" s="1" t="s">
        <v>15639</v>
      </c>
      <c r="E2057" s="16">
        <v>29.99</v>
      </c>
      <c r="F2057" s="74"/>
      <c r="G2057" s="74">
        <v>59</v>
      </c>
      <c r="H2057" s="16">
        <v>28647.29</v>
      </c>
      <c r="I2057" s="16">
        <v>485.54728813559325</v>
      </c>
      <c r="J2057" s="12">
        <v>0.96220583480818089</v>
      </c>
      <c r="K2057" s="23" t="e">
        <v>#DIV/0!</v>
      </c>
      <c r="M2057" s="12" t="str">
        <f t="shared" si="32"/>
        <v xml:space="preserve"> </v>
      </c>
    </row>
    <row r="2058" spans="1:13" x14ac:dyDescent="0.25">
      <c r="A2058" s="1" t="s">
        <v>27</v>
      </c>
      <c r="B2058" s="1" t="s">
        <v>21</v>
      </c>
      <c r="C2058" s="1" t="s">
        <v>32</v>
      </c>
      <c r="D2058" s="1" t="s">
        <v>14606</v>
      </c>
      <c r="E2058" s="16">
        <v>26.99</v>
      </c>
      <c r="F2058" s="74"/>
      <c r="G2058" s="74">
        <v>76</v>
      </c>
      <c r="H2058" s="16">
        <v>35977.67</v>
      </c>
      <c r="I2058" s="16">
        <v>473.3903947368421</v>
      </c>
      <c r="J2058" s="12">
        <v>0.97004520263586558</v>
      </c>
      <c r="K2058" s="23">
        <v>4.8464912280701746</v>
      </c>
      <c r="M2058" s="12" t="str">
        <f t="shared" si="32"/>
        <v xml:space="preserve"> </v>
      </c>
    </row>
    <row r="2059" spans="1:13" x14ac:dyDescent="0.25">
      <c r="A2059" s="1" t="s">
        <v>27</v>
      </c>
      <c r="B2059" s="1" t="s">
        <v>21</v>
      </c>
      <c r="C2059" s="1" t="s">
        <v>32</v>
      </c>
      <c r="D2059" s="1" t="s">
        <v>5540</v>
      </c>
      <c r="E2059" s="16">
        <v>26.99</v>
      </c>
      <c r="F2059" s="74"/>
      <c r="G2059" s="74">
        <v>153</v>
      </c>
      <c r="H2059" s="16">
        <v>64256.47</v>
      </c>
      <c r="I2059" s="16">
        <v>419.97692810457517</v>
      </c>
      <c r="J2059" s="12">
        <v>0.97700004087330605</v>
      </c>
      <c r="K2059" s="23">
        <v>-0.18741660793681891</v>
      </c>
      <c r="M2059" s="12" t="str">
        <f t="shared" si="32"/>
        <v xml:space="preserve"> </v>
      </c>
    </row>
    <row r="2060" spans="1:13" x14ac:dyDescent="0.25">
      <c r="A2060" s="1" t="s">
        <v>27</v>
      </c>
      <c r="B2060" s="1" t="s">
        <v>21</v>
      </c>
      <c r="C2060" s="1" t="s">
        <v>32</v>
      </c>
      <c r="D2060" s="1" t="s">
        <v>11797</v>
      </c>
      <c r="E2060" s="16">
        <v>33.99</v>
      </c>
      <c r="F2060" s="74"/>
      <c r="G2060" s="74">
        <v>78</v>
      </c>
      <c r="H2060" s="16">
        <v>28113.29</v>
      </c>
      <c r="I2060" s="16">
        <v>360.42679487179487</v>
      </c>
      <c r="J2060" s="12">
        <v>0.98296872602485885</v>
      </c>
      <c r="K2060" s="23">
        <v>-0.22687227092549411</v>
      </c>
      <c r="M2060" s="12" t="str">
        <f t="shared" si="32"/>
        <v>X</v>
      </c>
    </row>
    <row r="2061" spans="1:13" x14ac:dyDescent="0.25">
      <c r="A2061" s="1" t="s">
        <v>27</v>
      </c>
      <c r="B2061" s="1" t="s">
        <v>21</v>
      </c>
      <c r="C2061" s="1" t="s">
        <v>32</v>
      </c>
      <c r="D2061" s="1" t="s">
        <v>5926</v>
      </c>
      <c r="E2061" s="16">
        <v>22.99</v>
      </c>
      <c r="F2061" s="74"/>
      <c r="G2061" s="74">
        <v>95</v>
      </c>
      <c r="H2061" s="16">
        <v>33799.21</v>
      </c>
      <c r="I2061" s="16">
        <v>355.78115789473685</v>
      </c>
      <c r="J2061" s="12">
        <v>0.98886047920343112</v>
      </c>
      <c r="K2061" s="23">
        <v>-0.22138912494762109</v>
      </c>
      <c r="M2061" s="12" t="str">
        <f t="shared" si="32"/>
        <v>X</v>
      </c>
    </row>
    <row r="2062" spans="1:13" x14ac:dyDescent="0.25">
      <c r="A2062" s="1" t="s">
        <v>27</v>
      </c>
      <c r="B2062" s="1" t="s">
        <v>21</v>
      </c>
      <c r="C2062" s="1" t="s">
        <v>32</v>
      </c>
      <c r="D2062" s="1" t="s">
        <v>10229</v>
      </c>
      <c r="E2062" s="16">
        <v>29.99</v>
      </c>
      <c r="F2062" s="74"/>
      <c r="G2062" s="74">
        <v>35</v>
      </c>
      <c r="H2062" s="16">
        <v>11260.75</v>
      </c>
      <c r="I2062" s="16">
        <v>321.73571428571427</v>
      </c>
      <c r="J2062" s="12">
        <v>0.99418843818956704</v>
      </c>
      <c r="K2062" s="23">
        <v>9.2034667729834556</v>
      </c>
      <c r="M2062" s="12" t="str">
        <f t="shared" si="32"/>
        <v>X</v>
      </c>
    </row>
    <row r="2063" spans="1:13" x14ac:dyDescent="0.25">
      <c r="A2063" s="1" t="s">
        <v>27</v>
      </c>
      <c r="B2063" s="1" t="s">
        <v>21</v>
      </c>
      <c r="C2063" s="1" t="s">
        <v>32</v>
      </c>
      <c r="D2063" s="1" t="s">
        <v>14970</v>
      </c>
      <c r="E2063" s="16">
        <v>44.99</v>
      </c>
      <c r="F2063" s="74"/>
      <c r="G2063" s="74">
        <v>60</v>
      </c>
      <c r="H2063" s="16">
        <v>15964.02</v>
      </c>
      <c r="I2063" s="16">
        <v>266.06700000000001</v>
      </c>
      <c r="J2063" s="12">
        <v>0.99859452057526499</v>
      </c>
      <c r="K2063" s="23">
        <v>-0.40046621167151564</v>
      </c>
      <c r="M2063" s="12" t="str">
        <f t="shared" si="32"/>
        <v>X</v>
      </c>
    </row>
    <row r="2064" spans="1:13" x14ac:dyDescent="0.25">
      <c r="A2064" s="1" t="s">
        <v>27</v>
      </c>
      <c r="B2064" s="1" t="s">
        <v>21</v>
      </c>
      <c r="C2064" s="1" t="s">
        <v>32</v>
      </c>
      <c r="D2064" s="1" t="s">
        <v>6650</v>
      </c>
      <c r="E2064" s="16">
        <v>24.99</v>
      </c>
      <c r="F2064" s="74"/>
      <c r="G2064" s="74">
        <v>53</v>
      </c>
      <c r="H2064" s="16">
        <v>4498.2</v>
      </c>
      <c r="I2064" s="16">
        <v>84.871698113207543</v>
      </c>
      <c r="J2064" s="12">
        <v>0.99999999999999967</v>
      </c>
      <c r="K2064" s="23" t="e">
        <v>#DIV/0!</v>
      </c>
      <c r="M2064" s="12" t="str">
        <f t="shared" si="32"/>
        <v>X</v>
      </c>
    </row>
    <row r="2065" spans="1:13" x14ac:dyDescent="0.25">
      <c r="A2065" s="1" t="s">
        <v>27</v>
      </c>
      <c r="B2065" s="1" t="s">
        <v>21</v>
      </c>
      <c r="C2065" s="1" t="s">
        <v>33</v>
      </c>
      <c r="D2065" s="1"/>
      <c r="E2065" s="16">
        <v>1032.6600000000001</v>
      </c>
      <c r="F2065" s="74"/>
      <c r="G2065" s="74">
        <v>3863</v>
      </c>
      <c r="H2065" s="16">
        <v>8521524.3900000025</v>
      </c>
      <c r="I2065" s="16">
        <v>60386.297102308141</v>
      </c>
      <c r="J2065" s="12"/>
      <c r="K2065" s="23">
        <v>-4.9937918473262566E-2</v>
      </c>
      <c r="M2065" s="12" t="str">
        <f t="shared" si="32"/>
        <v xml:space="preserve"> </v>
      </c>
    </row>
    <row r="2066" spans="1:13" x14ac:dyDescent="0.25">
      <c r="A2066" s="1" t="s">
        <v>27</v>
      </c>
      <c r="B2066" s="1" t="s">
        <v>21</v>
      </c>
      <c r="C2066" s="1" t="s">
        <v>34</v>
      </c>
      <c r="D2066" s="1" t="s">
        <v>12951</v>
      </c>
      <c r="E2066" s="16">
        <v>13.99</v>
      </c>
      <c r="F2066" s="74"/>
      <c r="G2066" s="74">
        <v>128</v>
      </c>
      <c r="H2066" s="16">
        <v>724695.99</v>
      </c>
      <c r="I2066" s="16">
        <v>5661.6874218749999</v>
      </c>
      <c r="J2066" s="12">
        <v>0.21913821926199492</v>
      </c>
      <c r="K2066" s="23">
        <v>0.96908717102313635</v>
      </c>
      <c r="M2066" s="12" t="str">
        <f t="shared" si="32"/>
        <v xml:space="preserve"> </v>
      </c>
    </row>
    <row r="2067" spans="1:13" x14ac:dyDescent="0.25">
      <c r="A2067" s="1" t="s">
        <v>27</v>
      </c>
      <c r="B2067" s="1" t="s">
        <v>21</v>
      </c>
      <c r="C2067" s="1" t="s">
        <v>34</v>
      </c>
      <c r="D2067" s="1" t="s">
        <v>13334</v>
      </c>
      <c r="E2067" s="16">
        <v>13.49</v>
      </c>
      <c r="F2067" s="74"/>
      <c r="G2067" s="74">
        <v>143</v>
      </c>
      <c r="H2067" s="16">
        <v>487397.19</v>
      </c>
      <c r="I2067" s="16">
        <v>3408.3719580419579</v>
      </c>
      <c r="J2067" s="12">
        <v>0.35106082568883978</v>
      </c>
      <c r="K2067" s="23">
        <v>0.33010577512934036</v>
      </c>
      <c r="M2067" s="12" t="str">
        <f t="shared" si="32"/>
        <v xml:space="preserve"> </v>
      </c>
    </row>
    <row r="2068" spans="1:13" x14ac:dyDescent="0.25">
      <c r="A2068" s="1" t="s">
        <v>27</v>
      </c>
      <c r="B2068" s="1" t="s">
        <v>21</v>
      </c>
      <c r="C2068" s="1" t="s">
        <v>34</v>
      </c>
      <c r="D2068" s="1" t="s">
        <v>9594</v>
      </c>
      <c r="E2068" s="16">
        <v>16.989999999999998</v>
      </c>
      <c r="F2068" s="74"/>
      <c r="G2068" s="74">
        <v>132</v>
      </c>
      <c r="H2068" s="16">
        <v>381391.52</v>
      </c>
      <c r="I2068" s="16">
        <v>2889.3296969696971</v>
      </c>
      <c r="J2068" s="12">
        <v>0.46289366234605178</v>
      </c>
      <c r="K2068" s="23">
        <v>-0.19176207964283143</v>
      </c>
      <c r="M2068" s="12" t="str">
        <f t="shared" si="32"/>
        <v xml:space="preserve"> </v>
      </c>
    </row>
    <row r="2069" spans="1:13" x14ac:dyDescent="0.25">
      <c r="A2069" s="1" t="s">
        <v>27</v>
      </c>
      <c r="B2069" s="1" t="s">
        <v>21</v>
      </c>
      <c r="C2069" s="1" t="s">
        <v>34</v>
      </c>
      <c r="D2069" s="1" t="s">
        <v>12836</v>
      </c>
      <c r="E2069" s="16">
        <v>16.989999999999998</v>
      </c>
      <c r="F2069" s="74"/>
      <c r="G2069" s="74">
        <v>81</v>
      </c>
      <c r="H2069" s="16">
        <v>215246.31</v>
      </c>
      <c r="I2069" s="16">
        <v>2657.361851851852</v>
      </c>
      <c r="J2069" s="12">
        <v>0.56574807672075422</v>
      </c>
      <c r="K2069" s="23">
        <v>0.24752076715757321</v>
      </c>
      <c r="M2069" s="12" t="str">
        <f t="shared" si="32"/>
        <v xml:space="preserve"> </v>
      </c>
    </row>
    <row r="2070" spans="1:13" x14ac:dyDescent="0.25">
      <c r="A2070" s="1" t="s">
        <v>27</v>
      </c>
      <c r="B2070" s="1" t="s">
        <v>21</v>
      </c>
      <c r="C2070" s="1" t="s">
        <v>34</v>
      </c>
      <c r="D2070" s="1" t="s">
        <v>12485</v>
      </c>
      <c r="E2070" s="16">
        <v>17.989999999999998</v>
      </c>
      <c r="F2070" s="74"/>
      <c r="G2070" s="74">
        <v>159</v>
      </c>
      <c r="H2070" s="16">
        <v>352765.91</v>
      </c>
      <c r="I2070" s="16">
        <v>2218.6535220125784</v>
      </c>
      <c r="J2070" s="12">
        <v>0.65162208313352366</v>
      </c>
      <c r="K2070" s="23">
        <v>-1.670190631368762E-2</v>
      </c>
      <c r="M2070" s="12" t="str">
        <f t="shared" si="32"/>
        <v xml:space="preserve"> </v>
      </c>
    </row>
    <row r="2071" spans="1:13" x14ac:dyDescent="0.25">
      <c r="A2071" s="1" t="s">
        <v>27</v>
      </c>
      <c r="B2071" s="1" t="s">
        <v>21</v>
      </c>
      <c r="C2071" s="1" t="s">
        <v>34</v>
      </c>
      <c r="D2071" s="1" t="s">
        <v>13993</v>
      </c>
      <c r="E2071" s="16">
        <v>13.49</v>
      </c>
      <c r="F2071" s="74"/>
      <c r="G2071" s="74">
        <v>148</v>
      </c>
      <c r="H2071" s="16">
        <v>272484.51</v>
      </c>
      <c r="I2071" s="16">
        <v>1841.1115540540541</v>
      </c>
      <c r="J2071" s="12">
        <v>0.72288315379229118</v>
      </c>
      <c r="K2071" s="23">
        <v>-0.21712336731134452</v>
      </c>
      <c r="M2071" s="12" t="str">
        <f t="shared" si="32"/>
        <v xml:space="preserve"> </v>
      </c>
    </row>
    <row r="2072" spans="1:13" x14ac:dyDescent="0.25">
      <c r="A2072" s="1" t="s">
        <v>27</v>
      </c>
      <c r="B2072" s="1" t="s">
        <v>21</v>
      </c>
      <c r="C2072" s="1" t="s">
        <v>34</v>
      </c>
      <c r="D2072" s="1" t="s">
        <v>6792</v>
      </c>
      <c r="E2072" s="16">
        <v>13.99</v>
      </c>
      <c r="F2072" s="74"/>
      <c r="G2072" s="74">
        <v>123</v>
      </c>
      <c r="H2072" s="16">
        <v>158450.74</v>
      </c>
      <c r="I2072" s="16">
        <v>1288.2173983739838</v>
      </c>
      <c r="J2072" s="12">
        <v>0.77274420150949374</v>
      </c>
      <c r="K2072" s="23">
        <v>5.4511922318006611E-2</v>
      </c>
      <c r="M2072" s="12" t="str">
        <f t="shared" si="32"/>
        <v xml:space="preserve"> </v>
      </c>
    </row>
    <row r="2073" spans="1:13" x14ac:dyDescent="0.25">
      <c r="A2073" s="1" t="s">
        <v>27</v>
      </c>
      <c r="B2073" s="1" t="s">
        <v>21</v>
      </c>
      <c r="C2073" s="1" t="s">
        <v>34</v>
      </c>
      <c r="D2073" s="1" t="s">
        <v>6886</v>
      </c>
      <c r="E2073" s="16">
        <v>13.99</v>
      </c>
      <c r="F2073" s="74"/>
      <c r="G2073" s="74">
        <v>139</v>
      </c>
      <c r="H2073" s="16">
        <v>173755.8</v>
      </c>
      <c r="I2073" s="16">
        <v>1250.0417266187048</v>
      </c>
      <c r="J2073" s="12">
        <v>0.82112764226887303</v>
      </c>
      <c r="K2073" s="23">
        <v>-0.17351264711756764</v>
      </c>
      <c r="M2073" s="12" t="str">
        <f t="shared" si="32"/>
        <v xml:space="preserve"> </v>
      </c>
    </row>
    <row r="2074" spans="1:13" x14ac:dyDescent="0.25">
      <c r="A2074" s="1" t="s">
        <v>27</v>
      </c>
      <c r="B2074" s="1" t="s">
        <v>21</v>
      </c>
      <c r="C2074" s="1" t="s">
        <v>34</v>
      </c>
      <c r="D2074" s="1" t="s">
        <v>12854</v>
      </c>
      <c r="E2074" s="16">
        <v>17.989999999999998</v>
      </c>
      <c r="F2074" s="74"/>
      <c r="G2074" s="74">
        <v>88</v>
      </c>
      <c r="H2074" s="16">
        <v>107778.09</v>
      </c>
      <c r="I2074" s="16">
        <v>1224.7510227272726</v>
      </c>
      <c r="J2074" s="12">
        <v>0.86853219468601761</v>
      </c>
      <c r="K2074" s="23">
        <v>0.16988869361452852</v>
      </c>
      <c r="M2074" s="12" t="str">
        <f t="shared" si="32"/>
        <v xml:space="preserve"> </v>
      </c>
    </row>
    <row r="2075" spans="1:13" x14ac:dyDescent="0.25">
      <c r="A2075" s="1" t="s">
        <v>27</v>
      </c>
      <c r="B2075" s="1" t="s">
        <v>21</v>
      </c>
      <c r="C2075" s="1" t="s">
        <v>34</v>
      </c>
      <c r="D2075" s="1" t="s">
        <v>6807</v>
      </c>
      <c r="E2075" s="16">
        <v>18.989999999999998</v>
      </c>
      <c r="F2075" s="74"/>
      <c r="G2075" s="74">
        <v>155</v>
      </c>
      <c r="H2075" s="16">
        <v>184411.89</v>
      </c>
      <c r="I2075" s="16">
        <v>1189.7541290322581</v>
      </c>
      <c r="J2075" s="12">
        <v>0.91458217621420856</v>
      </c>
      <c r="K2075" s="23">
        <v>6.9723492565872291E-2</v>
      </c>
      <c r="M2075" s="12" t="str">
        <f t="shared" si="32"/>
        <v xml:space="preserve"> </v>
      </c>
    </row>
    <row r="2076" spans="1:13" x14ac:dyDescent="0.25">
      <c r="A2076" s="1" t="s">
        <v>27</v>
      </c>
      <c r="B2076" s="1" t="s">
        <v>21</v>
      </c>
      <c r="C2076" s="1" t="s">
        <v>34</v>
      </c>
      <c r="D2076" s="1" t="s">
        <v>6870</v>
      </c>
      <c r="E2076" s="16">
        <v>14.99</v>
      </c>
      <c r="F2076" s="74"/>
      <c r="G2076" s="74">
        <v>129</v>
      </c>
      <c r="H2076" s="16">
        <v>108643.58</v>
      </c>
      <c r="I2076" s="16">
        <v>842.19829457364347</v>
      </c>
      <c r="J2076" s="12">
        <v>0.94717984909619835</v>
      </c>
      <c r="K2076" s="23">
        <v>-0.24677821802084743</v>
      </c>
      <c r="M2076" s="12" t="str">
        <f t="shared" si="32"/>
        <v xml:space="preserve"> </v>
      </c>
    </row>
    <row r="2077" spans="1:13" x14ac:dyDescent="0.25">
      <c r="A2077" s="1" t="s">
        <v>27</v>
      </c>
      <c r="B2077" s="1" t="s">
        <v>21</v>
      </c>
      <c r="C2077" s="1" t="s">
        <v>34</v>
      </c>
      <c r="D2077" s="1" t="s">
        <v>6848</v>
      </c>
      <c r="E2077" s="16">
        <v>17.989999999999998</v>
      </c>
      <c r="F2077" s="74"/>
      <c r="G2077" s="74">
        <v>132</v>
      </c>
      <c r="H2077" s="16">
        <v>92018.85</v>
      </c>
      <c r="I2077" s="16">
        <v>697.11250000000007</v>
      </c>
      <c r="J2077" s="12">
        <v>0.97416190947718029</v>
      </c>
      <c r="K2077" s="23">
        <v>-0.13637391328586423</v>
      </c>
      <c r="M2077" s="12" t="str">
        <f t="shared" si="32"/>
        <v xml:space="preserve"> </v>
      </c>
    </row>
    <row r="2078" spans="1:13" x14ac:dyDescent="0.25">
      <c r="A2078" s="1" t="s">
        <v>27</v>
      </c>
      <c r="B2078" s="1" t="s">
        <v>21</v>
      </c>
      <c r="C2078" s="1" t="s">
        <v>34</v>
      </c>
      <c r="D2078" s="1" t="s">
        <v>6871</v>
      </c>
      <c r="E2078" s="16">
        <v>14.99</v>
      </c>
      <c r="F2078" s="74"/>
      <c r="G2078" s="74">
        <v>113</v>
      </c>
      <c r="H2078" s="16">
        <v>75433.91</v>
      </c>
      <c r="I2078" s="16">
        <v>667.55672566371686</v>
      </c>
      <c r="J2078" s="12">
        <v>0.99999999999999967</v>
      </c>
      <c r="K2078" s="23">
        <v>-5.2834735815771028E-3</v>
      </c>
      <c r="M2078" s="12" t="str">
        <f t="shared" si="32"/>
        <v>X</v>
      </c>
    </row>
    <row r="2079" spans="1:13" x14ac:dyDescent="0.25">
      <c r="A2079" s="1" t="s">
        <v>27</v>
      </c>
      <c r="B2079" s="1" t="s">
        <v>21</v>
      </c>
      <c r="C2079" s="1" t="s">
        <v>35</v>
      </c>
      <c r="D2079" s="1"/>
      <c r="E2079" s="16">
        <v>205.87000000000003</v>
      </c>
      <c r="F2079" s="74"/>
      <c r="G2079" s="74">
        <v>1670</v>
      </c>
      <c r="H2079" s="16">
        <v>3334474.29</v>
      </c>
      <c r="I2079" s="16">
        <v>25836.147801794723</v>
      </c>
      <c r="J2079" s="12"/>
      <c r="K2079" s="23">
        <v>9.7827307776067629E-2</v>
      </c>
      <c r="M2079" s="12" t="str">
        <f t="shared" si="32"/>
        <v xml:space="preserve"> </v>
      </c>
    </row>
    <row r="2080" spans="1:13" x14ac:dyDescent="0.25">
      <c r="A2080" s="1" t="s">
        <v>27</v>
      </c>
      <c r="B2080" s="1" t="s">
        <v>21</v>
      </c>
      <c r="C2080" s="1" t="s">
        <v>36</v>
      </c>
      <c r="D2080" s="1" t="s">
        <v>7496</v>
      </c>
      <c r="E2080" s="16">
        <v>42.99</v>
      </c>
      <c r="F2080" s="74"/>
      <c r="G2080" s="74">
        <v>22</v>
      </c>
      <c r="H2080" s="16">
        <v>14317.34</v>
      </c>
      <c r="I2080" s="16">
        <v>650.78818181818178</v>
      </c>
      <c r="J2080" s="12">
        <v>1</v>
      </c>
      <c r="K2080" s="23">
        <v>7.5963698806972033</v>
      </c>
      <c r="M2080" s="12" t="str">
        <f t="shared" si="32"/>
        <v>X</v>
      </c>
    </row>
    <row r="2081" spans="1:13" x14ac:dyDescent="0.25">
      <c r="A2081" s="1" t="s">
        <v>27</v>
      </c>
      <c r="B2081" s="1" t="s">
        <v>21</v>
      </c>
      <c r="C2081" s="1" t="s">
        <v>37</v>
      </c>
      <c r="D2081" s="1"/>
      <c r="E2081" s="16">
        <v>42.99</v>
      </c>
      <c r="F2081" s="74"/>
      <c r="G2081" s="74">
        <v>22</v>
      </c>
      <c r="H2081" s="16">
        <v>14317.34</v>
      </c>
      <c r="I2081" s="16">
        <v>650.78818181818178</v>
      </c>
      <c r="J2081" s="12"/>
      <c r="K2081" s="23">
        <v>7.5963698806972033</v>
      </c>
      <c r="M2081" s="12" t="str">
        <f t="shared" si="32"/>
        <v xml:space="preserve"> </v>
      </c>
    </row>
    <row r="2082" spans="1:13" x14ac:dyDescent="0.25">
      <c r="A2082" s="1" t="s">
        <v>27</v>
      </c>
      <c r="B2082" s="1" t="s">
        <v>21</v>
      </c>
      <c r="C2082" s="1" t="s">
        <v>38</v>
      </c>
      <c r="D2082" s="1" t="s">
        <v>11180</v>
      </c>
      <c r="E2082" s="16">
        <v>46.99</v>
      </c>
      <c r="F2082" s="74"/>
      <c r="G2082" s="74">
        <v>142</v>
      </c>
      <c r="H2082" s="16">
        <v>1214064.22</v>
      </c>
      <c r="I2082" s="16">
        <v>8549.7480281690132</v>
      </c>
      <c r="J2082" s="12">
        <v>0.19059842300515217</v>
      </c>
      <c r="K2082" s="23">
        <v>0.202235985192603</v>
      </c>
      <c r="M2082" s="12" t="str">
        <f t="shared" si="32"/>
        <v xml:space="preserve"> </v>
      </c>
    </row>
    <row r="2083" spans="1:13" x14ac:dyDescent="0.25">
      <c r="A2083" s="1" t="s">
        <v>27</v>
      </c>
      <c r="B2083" s="1" t="s">
        <v>21</v>
      </c>
      <c r="C2083" s="1" t="s">
        <v>38</v>
      </c>
      <c r="D2083" s="1" t="s">
        <v>12482</v>
      </c>
      <c r="E2083" s="16">
        <v>52.99</v>
      </c>
      <c r="F2083" s="74"/>
      <c r="G2083" s="74">
        <v>157</v>
      </c>
      <c r="H2083" s="16">
        <v>1046972.57</v>
      </c>
      <c r="I2083" s="16">
        <v>6668.6150955414014</v>
      </c>
      <c r="J2083" s="12">
        <v>0.33926099372078794</v>
      </c>
      <c r="K2083" s="23">
        <v>-9.3043194841212373E-2</v>
      </c>
      <c r="M2083" s="12" t="str">
        <f t="shared" si="32"/>
        <v xml:space="preserve"> </v>
      </c>
    </row>
    <row r="2084" spans="1:13" x14ac:dyDescent="0.25">
      <c r="A2084" s="1" t="s">
        <v>27</v>
      </c>
      <c r="B2084" s="1" t="s">
        <v>21</v>
      </c>
      <c r="C2084" s="1" t="s">
        <v>38</v>
      </c>
      <c r="D2084" s="1" t="s">
        <v>7667</v>
      </c>
      <c r="E2084" s="16">
        <v>59.99</v>
      </c>
      <c r="F2084" s="74"/>
      <c r="G2084" s="74">
        <v>101</v>
      </c>
      <c r="H2084" s="16">
        <v>368801.86</v>
      </c>
      <c r="I2084" s="16">
        <v>3651.5035643564356</v>
      </c>
      <c r="J2084" s="12">
        <v>0.42066348870321324</v>
      </c>
      <c r="K2084" s="23">
        <v>0.3760355660119139</v>
      </c>
      <c r="M2084" s="12" t="str">
        <f t="shared" si="32"/>
        <v xml:space="preserve"> </v>
      </c>
    </row>
    <row r="2085" spans="1:13" x14ac:dyDescent="0.25">
      <c r="A2085" s="1" t="s">
        <v>27</v>
      </c>
      <c r="B2085" s="1" t="s">
        <v>21</v>
      </c>
      <c r="C2085" s="1" t="s">
        <v>38</v>
      </c>
      <c r="D2085" s="1" t="s">
        <v>7747</v>
      </c>
      <c r="E2085" s="16">
        <v>44.99</v>
      </c>
      <c r="F2085" s="74"/>
      <c r="G2085" s="74">
        <v>125</v>
      </c>
      <c r="H2085" s="16">
        <v>426010.31</v>
      </c>
      <c r="I2085" s="16">
        <v>3408.08248</v>
      </c>
      <c r="J2085" s="12">
        <v>0.4966394290489779</v>
      </c>
      <c r="K2085" s="23">
        <v>-5.2174737993285758E-2</v>
      </c>
      <c r="M2085" s="12" t="str">
        <f t="shared" si="32"/>
        <v xml:space="preserve"> </v>
      </c>
    </row>
    <row r="2086" spans="1:13" x14ac:dyDescent="0.25">
      <c r="A2086" s="1" t="s">
        <v>27</v>
      </c>
      <c r="B2086" s="1" t="s">
        <v>21</v>
      </c>
      <c r="C2086" s="1" t="s">
        <v>38</v>
      </c>
      <c r="D2086" s="1" t="s">
        <v>13042</v>
      </c>
      <c r="E2086" s="16">
        <v>59.99</v>
      </c>
      <c r="F2086" s="74"/>
      <c r="G2086" s="74">
        <v>85</v>
      </c>
      <c r="H2086" s="16">
        <v>276569.09999999998</v>
      </c>
      <c r="I2086" s="16">
        <v>3253.7541176470586</v>
      </c>
      <c r="J2086" s="12">
        <v>0.56917494724516282</v>
      </c>
      <c r="K2086" s="23">
        <v>0.21006074474828118</v>
      </c>
      <c r="M2086" s="12" t="str">
        <f t="shared" si="32"/>
        <v xml:space="preserve"> </v>
      </c>
    </row>
    <row r="2087" spans="1:13" x14ac:dyDescent="0.25">
      <c r="A2087" s="1" t="s">
        <v>27</v>
      </c>
      <c r="B2087" s="1" t="s">
        <v>21</v>
      </c>
      <c r="C2087" s="1" t="s">
        <v>38</v>
      </c>
      <c r="D2087" s="1" t="s">
        <v>7717</v>
      </c>
      <c r="E2087" s="16">
        <v>49.99</v>
      </c>
      <c r="F2087" s="74"/>
      <c r="G2087" s="74">
        <v>136</v>
      </c>
      <c r="H2087" s="16">
        <v>390180.21</v>
      </c>
      <c r="I2087" s="16">
        <v>2868.9721323529411</v>
      </c>
      <c r="J2087" s="12">
        <v>0.63313257058921657</v>
      </c>
      <c r="K2087" s="23">
        <v>-0.19105879747963261</v>
      </c>
      <c r="M2087" s="12" t="str">
        <f t="shared" si="32"/>
        <v xml:space="preserve"> </v>
      </c>
    </row>
    <row r="2088" spans="1:13" x14ac:dyDescent="0.25">
      <c r="A2088" s="1" t="s">
        <v>27</v>
      </c>
      <c r="B2088" s="1" t="s">
        <v>21</v>
      </c>
      <c r="C2088" s="1" t="s">
        <v>38</v>
      </c>
      <c r="D2088" s="1" t="s">
        <v>7625</v>
      </c>
      <c r="E2088" s="16">
        <v>54.99</v>
      </c>
      <c r="F2088" s="74"/>
      <c r="G2088" s="74">
        <v>154</v>
      </c>
      <c r="H2088" s="16">
        <v>403108.23</v>
      </c>
      <c r="I2088" s="16">
        <v>2617.5859090909089</v>
      </c>
      <c r="J2088" s="12">
        <v>0.69148607348888957</v>
      </c>
      <c r="K2088" s="23">
        <v>-2.5102246088577806E-2</v>
      </c>
      <c r="M2088" s="12" t="str">
        <f t="shared" si="32"/>
        <v xml:space="preserve"> </v>
      </c>
    </row>
    <row r="2089" spans="1:13" x14ac:dyDescent="0.25">
      <c r="A2089" s="1" t="s">
        <v>27</v>
      </c>
      <c r="B2089" s="1" t="s">
        <v>21</v>
      </c>
      <c r="C2089" s="1" t="s">
        <v>38</v>
      </c>
      <c r="D2089" s="1" t="s">
        <v>7600</v>
      </c>
      <c r="E2089" s="16">
        <v>46.99</v>
      </c>
      <c r="F2089" s="74"/>
      <c r="G2089" s="74">
        <v>121</v>
      </c>
      <c r="H2089" s="16">
        <v>240776.76</v>
      </c>
      <c r="I2089" s="16">
        <v>1989.8905785123968</v>
      </c>
      <c r="J2089" s="12">
        <v>0.73584644586099746</v>
      </c>
      <c r="K2089" s="23">
        <v>-0.10892797130056631</v>
      </c>
      <c r="M2089" s="12" t="str">
        <f t="shared" si="32"/>
        <v xml:space="preserve"> </v>
      </c>
    </row>
    <row r="2090" spans="1:13" x14ac:dyDescent="0.25">
      <c r="A2090" s="1" t="s">
        <v>27</v>
      </c>
      <c r="B2090" s="1" t="s">
        <v>21</v>
      </c>
      <c r="C2090" s="1" t="s">
        <v>38</v>
      </c>
      <c r="D2090" s="1" t="s">
        <v>13990</v>
      </c>
      <c r="E2090" s="16">
        <v>49.99</v>
      </c>
      <c r="F2090" s="74"/>
      <c r="G2090" s="74">
        <v>95</v>
      </c>
      <c r="H2090" s="16">
        <v>180523.02</v>
      </c>
      <c r="I2090" s="16">
        <v>1900.2423157894737</v>
      </c>
      <c r="J2090" s="12">
        <v>0.77820830114887729</v>
      </c>
      <c r="K2090" s="23">
        <v>-4.9063489121119574E-2</v>
      </c>
      <c r="M2090" s="12" t="str">
        <f t="shared" si="32"/>
        <v xml:space="preserve"> </v>
      </c>
    </row>
    <row r="2091" spans="1:13" x14ac:dyDescent="0.25">
      <c r="A2091" s="1" t="s">
        <v>27</v>
      </c>
      <c r="B2091" s="1" t="s">
        <v>21</v>
      </c>
      <c r="C2091" s="1" t="s">
        <v>38</v>
      </c>
      <c r="D2091" s="1" t="s">
        <v>13337</v>
      </c>
      <c r="E2091" s="16">
        <v>50.99</v>
      </c>
      <c r="F2091" s="74"/>
      <c r="G2091" s="74">
        <v>102</v>
      </c>
      <c r="H2091" s="16">
        <v>182597.44</v>
      </c>
      <c r="I2091" s="16">
        <v>1790.1709803921569</v>
      </c>
      <c r="J2091" s="12">
        <v>0.81811635044438413</v>
      </c>
      <c r="K2091" s="23">
        <v>2.0171007864310253E-2</v>
      </c>
      <c r="M2091" s="12" t="str">
        <f t="shared" si="32"/>
        <v xml:space="preserve"> </v>
      </c>
    </row>
    <row r="2092" spans="1:13" x14ac:dyDescent="0.25">
      <c r="A2092" s="1" t="s">
        <v>27</v>
      </c>
      <c r="B2092" s="1" t="s">
        <v>21</v>
      </c>
      <c r="C2092" s="1" t="s">
        <v>38</v>
      </c>
      <c r="D2092" s="1" t="s">
        <v>14269</v>
      </c>
      <c r="E2092" s="16">
        <v>64.989999999999995</v>
      </c>
      <c r="F2092" s="74"/>
      <c r="G2092" s="74">
        <v>46</v>
      </c>
      <c r="H2092" s="16">
        <v>66269.679999999993</v>
      </c>
      <c r="I2092" s="16">
        <v>1440.6452173913042</v>
      </c>
      <c r="J2092" s="12">
        <v>0.85023246727496427</v>
      </c>
      <c r="K2092" s="23">
        <v>4.0026519392069542</v>
      </c>
      <c r="M2092" s="12" t="str">
        <f t="shared" si="32"/>
        <v xml:space="preserve"> </v>
      </c>
    </row>
    <row r="2093" spans="1:13" x14ac:dyDescent="0.25">
      <c r="A2093" s="1" t="s">
        <v>27</v>
      </c>
      <c r="B2093" s="1" t="s">
        <v>21</v>
      </c>
      <c r="C2093" s="1" t="s">
        <v>38</v>
      </c>
      <c r="D2093" s="1" t="s">
        <v>7729</v>
      </c>
      <c r="E2093" s="16">
        <v>39.99</v>
      </c>
      <c r="F2093" s="74"/>
      <c r="G2093" s="74">
        <v>73</v>
      </c>
      <c r="H2093" s="16">
        <v>105040.34</v>
      </c>
      <c r="I2093" s="16">
        <v>1438.9087671232876</v>
      </c>
      <c r="J2093" s="12">
        <v>0.88230987364511659</v>
      </c>
      <c r="K2093" s="23">
        <v>-2.0241955801153511E-2</v>
      </c>
      <c r="M2093" s="12" t="str">
        <f t="shared" si="32"/>
        <v xml:space="preserve"> </v>
      </c>
    </row>
    <row r="2094" spans="1:13" x14ac:dyDescent="0.25">
      <c r="A2094" s="1" t="s">
        <v>27</v>
      </c>
      <c r="B2094" s="1" t="s">
        <v>21</v>
      </c>
      <c r="C2094" s="1" t="s">
        <v>38</v>
      </c>
      <c r="D2094" s="1" t="s">
        <v>7718</v>
      </c>
      <c r="E2094" s="16">
        <v>49.99</v>
      </c>
      <c r="F2094" s="74"/>
      <c r="G2094" s="74">
        <v>120</v>
      </c>
      <c r="H2094" s="16">
        <v>170355.02</v>
      </c>
      <c r="I2094" s="16">
        <v>1419.6251666666665</v>
      </c>
      <c r="J2094" s="12">
        <v>0.91395739321336733</v>
      </c>
      <c r="K2094" s="23">
        <v>5.250612023386636E-2</v>
      </c>
      <c r="M2094" s="12" t="str">
        <f t="shared" si="32"/>
        <v xml:space="preserve"> </v>
      </c>
    </row>
    <row r="2095" spans="1:13" x14ac:dyDescent="0.25">
      <c r="A2095" s="1" t="s">
        <v>27</v>
      </c>
      <c r="B2095" s="1" t="s">
        <v>21</v>
      </c>
      <c r="C2095" s="1" t="s">
        <v>38</v>
      </c>
      <c r="D2095" s="1" t="s">
        <v>11137</v>
      </c>
      <c r="E2095" s="16">
        <v>52.99</v>
      </c>
      <c r="F2095" s="74"/>
      <c r="G2095" s="74">
        <v>77</v>
      </c>
      <c r="H2095" s="16">
        <v>92208.18</v>
      </c>
      <c r="I2095" s="16">
        <v>1197.508831168831</v>
      </c>
      <c r="J2095" s="12">
        <v>0.94065330214583232</v>
      </c>
      <c r="K2095" s="23">
        <v>-0.10052515111446469</v>
      </c>
      <c r="M2095" s="12" t="str">
        <f t="shared" si="32"/>
        <v xml:space="preserve"> </v>
      </c>
    </row>
    <row r="2096" spans="1:13" x14ac:dyDescent="0.25">
      <c r="A2096" s="1" t="s">
        <v>27</v>
      </c>
      <c r="B2096" s="1" t="s">
        <v>21</v>
      </c>
      <c r="C2096" s="1" t="s">
        <v>38</v>
      </c>
      <c r="D2096" s="1" t="s">
        <v>15107</v>
      </c>
      <c r="E2096" s="16">
        <v>44.99</v>
      </c>
      <c r="F2096" s="74"/>
      <c r="G2096" s="74">
        <v>42</v>
      </c>
      <c r="H2096" s="16">
        <v>50055.76</v>
      </c>
      <c r="I2096" s="16">
        <v>1191.8038095238096</v>
      </c>
      <c r="J2096" s="12">
        <v>0.96722202977129634</v>
      </c>
      <c r="K2096" s="23" t="e">
        <v>#DIV/0!</v>
      </c>
      <c r="M2096" s="12" t="str">
        <f t="shared" si="32"/>
        <v xml:space="preserve"> </v>
      </c>
    </row>
    <row r="2097" spans="1:13" x14ac:dyDescent="0.25">
      <c r="A2097" s="1" t="s">
        <v>27</v>
      </c>
      <c r="B2097" s="1" t="s">
        <v>21</v>
      </c>
      <c r="C2097" s="1" t="s">
        <v>38</v>
      </c>
      <c r="D2097" s="1" t="s">
        <v>7692</v>
      </c>
      <c r="E2097" s="16">
        <v>49.99</v>
      </c>
      <c r="F2097" s="74"/>
      <c r="G2097" s="74">
        <v>110</v>
      </c>
      <c r="H2097" s="16">
        <v>102367.37</v>
      </c>
      <c r="I2097" s="16">
        <v>930.61245454545451</v>
      </c>
      <c r="J2097" s="12">
        <v>0.98796805242376773</v>
      </c>
      <c r="K2097" s="23">
        <v>-9.4648418371087728E-2</v>
      </c>
      <c r="M2097" s="12" t="str">
        <f t="shared" si="32"/>
        <v>X</v>
      </c>
    </row>
    <row r="2098" spans="1:13" x14ac:dyDescent="0.25">
      <c r="A2098" s="1" t="s">
        <v>27</v>
      </c>
      <c r="B2098" s="1" t="s">
        <v>21</v>
      </c>
      <c r="C2098" s="1" t="s">
        <v>38</v>
      </c>
      <c r="D2098" s="1" t="s">
        <v>7696</v>
      </c>
      <c r="E2098" s="16">
        <v>49.99</v>
      </c>
      <c r="F2098" s="74"/>
      <c r="G2098" s="74">
        <v>118</v>
      </c>
      <c r="H2098" s="16">
        <v>63687.17</v>
      </c>
      <c r="I2098" s="16">
        <v>539.72177966101697</v>
      </c>
      <c r="J2098" s="12">
        <v>1</v>
      </c>
      <c r="K2098" s="23">
        <v>-0.20561671030626216</v>
      </c>
      <c r="M2098" s="12" t="str">
        <f t="shared" si="32"/>
        <v>X</v>
      </c>
    </row>
    <row r="2099" spans="1:13" x14ac:dyDescent="0.25">
      <c r="A2099" s="1" t="s">
        <v>27</v>
      </c>
      <c r="B2099" s="1" t="s">
        <v>21</v>
      </c>
      <c r="C2099" s="1" t="s">
        <v>39</v>
      </c>
      <c r="D2099" s="1"/>
      <c r="E2099" s="16">
        <v>870.83</v>
      </c>
      <c r="F2099" s="74"/>
      <c r="G2099" s="74">
        <v>1804</v>
      </c>
      <c r="H2099" s="16">
        <v>5379587.2399999993</v>
      </c>
      <c r="I2099" s="16">
        <v>44857.391227932145</v>
      </c>
      <c r="J2099" s="12"/>
      <c r="K2099" s="23">
        <v>2.9944893643788717E-2</v>
      </c>
      <c r="M2099" s="12" t="str">
        <f t="shared" si="32"/>
        <v xml:space="preserve"> </v>
      </c>
    </row>
    <row r="2100" spans="1:13" x14ac:dyDescent="0.25">
      <c r="A2100" s="1" t="s">
        <v>27</v>
      </c>
      <c r="B2100" s="1" t="s">
        <v>22</v>
      </c>
      <c r="C2100" s="1"/>
      <c r="D2100" s="1"/>
      <c r="E2100" s="16">
        <v>2152.35</v>
      </c>
      <c r="F2100" s="74"/>
      <c r="G2100" s="74">
        <v>7359</v>
      </c>
      <c r="H2100" s="16">
        <v>17249903.260000005</v>
      </c>
      <c r="I2100" s="16">
        <v>131730.62431385316</v>
      </c>
      <c r="J2100" s="12"/>
      <c r="K2100" s="23">
        <v>1.0607821830492803E-3</v>
      </c>
      <c r="M2100" s="12" t="str">
        <f t="shared" si="32"/>
        <v xml:space="preserve"> </v>
      </c>
    </row>
    <row r="2101" spans="1:13" x14ac:dyDescent="0.25">
      <c r="A2101" s="1" t="s">
        <v>27</v>
      </c>
      <c r="B2101" s="1" t="s">
        <v>23</v>
      </c>
      <c r="C2101" s="1" t="s">
        <v>32</v>
      </c>
      <c r="D2101" s="1" t="s">
        <v>13458</v>
      </c>
      <c r="E2101" s="16">
        <v>39.99</v>
      </c>
      <c r="F2101" s="74"/>
      <c r="G2101" s="74">
        <v>130</v>
      </c>
      <c r="H2101" s="16">
        <v>1879073.77</v>
      </c>
      <c r="I2101" s="16">
        <v>14454.413615384616</v>
      </c>
      <c r="J2101" s="12">
        <v>0.18547080176706407</v>
      </c>
      <c r="K2101" s="23">
        <v>5.3552627965413571</v>
      </c>
      <c r="M2101" s="12" t="str">
        <f t="shared" si="32"/>
        <v xml:space="preserve"> </v>
      </c>
    </row>
    <row r="2102" spans="1:13" x14ac:dyDescent="0.25">
      <c r="A2102" s="1" t="s">
        <v>27</v>
      </c>
      <c r="B2102" s="1" t="s">
        <v>23</v>
      </c>
      <c r="C2102" s="1" t="s">
        <v>32</v>
      </c>
      <c r="D2102" s="1" t="s">
        <v>9490</v>
      </c>
      <c r="E2102" s="16">
        <v>34.99</v>
      </c>
      <c r="F2102" s="74"/>
      <c r="G2102" s="74">
        <v>158</v>
      </c>
      <c r="H2102" s="16">
        <v>1101933.07</v>
      </c>
      <c r="I2102" s="16">
        <v>6974.2599367088615</v>
      </c>
      <c r="J2102" s="12">
        <v>0.27496053248962626</v>
      </c>
      <c r="K2102" s="23">
        <v>-3.56769734351986E-2</v>
      </c>
      <c r="M2102" s="12" t="str">
        <f t="shared" si="32"/>
        <v xml:space="preserve"> </v>
      </c>
    </row>
    <row r="2103" spans="1:13" x14ac:dyDescent="0.25">
      <c r="A2103" s="1" t="s">
        <v>27</v>
      </c>
      <c r="B2103" s="1" t="s">
        <v>23</v>
      </c>
      <c r="C2103" s="1" t="s">
        <v>32</v>
      </c>
      <c r="D2103" s="1" t="s">
        <v>12939</v>
      </c>
      <c r="E2103" s="16">
        <v>44.99</v>
      </c>
      <c r="F2103" s="74"/>
      <c r="G2103" s="74">
        <v>119</v>
      </c>
      <c r="H2103" s="16">
        <v>534301.24</v>
      </c>
      <c r="I2103" s="16">
        <v>4489.9263865546218</v>
      </c>
      <c r="J2103" s="12">
        <v>0.33257271026092244</v>
      </c>
      <c r="K2103" s="23">
        <v>1.0435006465524657</v>
      </c>
      <c r="M2103" s="12" t="str">
        <f t="shared" si="32"/>
        <v xml:space="preserve"> </v>
      </c>
    </row>
    <row r="2104" spans="1:13" x14ac:dyDescent="0.25">
      <c r="A2104" s="1" t="s">
        <v>27</v>
      </c>
      <c r="B2104" s="1" t="s">
        <v>23</v>
      </c>
      <c r="C2104" s="1" t="s">
        <v>32</v>
      </c>
      <c r="D2104" s="1" t="s">
        <v>11159</v>
      </c>
      <c r="E2104" s="16">
        <v>34.99</v>
      </c>
      <c r="F2104" s="74"/>
      <c r="G2104" s="74">
        <v>143</v>
      </c>
      <c r="H2104" s="16">
        <v>591759.87</v>
      </c>
      <c r="I2104" s="16">
        <v>4138.1809090909092</v>
      </c>
      <c r="J2104" s="12">
        <v>0.38567149043207688</v>
      </c>
      <c r="K2104" s="23">
        <v>4.6399469769453194E-2</v>
      </c>
      <c r="M2104" s="12" t="str">
        <f t="shared" si="32"/>
        <v xml:space="preserve"> </v>
      </c>
    </row>
    <row r="2105" spans="1:13" x14ac:dyDescent="0.25">
      <c r="A2105" s="1" t="s">
        <v>27</v>
      </c>
      <c r="B2105" s="1" t="s">
        <v>23</v>
      </c>
      <c r="C2105" s="1" t="s">
        <v>32</v>
      </c>
      <c r="D2105" s="1" t="s">
        <v>13685</v>
      </c>
      <c r="E2105" s="16">
        <v>43.99</v>
      </c>
      <c r="F2105" s="74"/>
      <c r="G2105" s="74">
        <v>1</v>
      </c>
      <c r="H2105" s="16">
        <v>3607.18</v>
      </c>
      <c r="I2105" s="16">
        <v>3607.18</v>
      </c>
      <c r="J2105" s="12">
        <v>0.43195676941468719</v>
      </c>
      <c r="K2105" s="23">
        <v>-0.6974169741697418</v>
      </c>
      <c r="M2105" s="12" t="str">
        <f t="shared" si="32"/>
        <v xml:space="preserve"> </v>
      </c>
    </row>
    <row r="2106" spans="1:13" x14ac:dyDescent="0.25">
      <c r="A2106" s="1" t="s">
        <v>27</v>
      </c>
      <c r="B2106" s="1" t="s">
        <v>23</v>
      </c>
      <c r="C2106" s="1" t="s">
        <v>32</v>
      </c>
      <c r="D2106" s="1" t="s">
        <v>5757</v>
      </c>
      <c r="E2106" s="16">
        <v>34.99</v>
      </c>
      <c r="F2106" s="74"/>
      <c r="G2106" s="74">
        <v>140</v>
      </c>
      <c r="H2106" s="16">
        <v>419651.1</v>
      </c>
      <c r="I2106" s="16">
        <v>2997.5078571428571</v>
      </c>
      <c r="J2106" s="12">
        <v>0.47041908275098415</v>
      </c>
      <c r="K2106" s="23">
        <v>0.11832807393177824</v>
      </c>
      <c r="M2106" s="12" t="str">
        <f t="shared" si="32"/>
        <v xml:space="preserve"> </v>
      </c>
    </row>
    <row r="2107" spans="1:13" x14ac:dyDescent="0.25">
      <c r="A2107" s="1" t="s">
        <v>27</v>
      </c>
      <c r="B2107" s="1" t="s">
        <v>23</v>
      </c>
      <c r="C2107" s="1" t="s">
        <v>32</v>
      </c>
      <c r="D2107" s="1" t="s">
        <v>9181</v>
      </c>
      <c r="E2107" s="16">
        <v>36.99</v>
      </c>
      <c r="F2107" s="74"/>
      <c r="G2107" s="74">
        <v>152</v>
      </c>
      <c r="H2107" s="16">
        <v>371172.45</v>
      </c>
      <c r="I2107" s="16">
        <v>2441.9240131578949</v>
      </c>
      <c r="J2107" s="12">
        <v>0.50175246068148627</v>
      </c>
      <c r="K2107" s="23">
        <v>0.29890243346366585</v>
      </c>
      <c r="M2107" s="12" t="str">
        <f t="shared" si="32"/>
        <v xml:space="preserve"> </v>
      </c>
    </row>
    <row r="2108" spans="1:13" x14ac:dyDescent="0.25">
      <c r="A2108" s="1" t="s">
        <v>27</v>
      </c>
      <c r="B2108" s="1" t="s">
        <v>23</v>
      </c>
      <c r="C2108" s="1" t="s">
        <v>32</v>
      </c>
      <c r="D2108" s="1" t="s">
        <v>9171</v>
      </c>
      <c r="E2108" s="16">
        <v>49.99</v>
      </c>
      <c r="F2108" s="74"/>
      <c r="G2108" s="74">
        <v>82</v>
      </c>
      <c r="H2108" s="16">
        <v>181163.76</v>
      </c>
      <c r="I2108" s="16">
        <v>2209.3141463414636</v>
      </c>
      <c r="J2108" s="12">
        <v>0.53010112130381237</v>
      </c>
      <c r="K2108" s="23">
        <v>0.25658807212205281</v>
      </c>
      <c r="M2108" s="12" t="str">
        <f t="shared" si="32"/>
        <v xml:space="preserve"> </v>
      </c>
    </row>
    <row r="2109" spans="1:13" x14ac:dyDescent="0.25">
      <c r="A2109" s="1" t="s">
        <v>27</v>
      </c>
      <c r="B2109" s="1" t="s">
        <v>23</v>
      </c>
      <c r="C2109" s="1" t="s">
        <v>32</v>
      </c>
      <c r="D2109" s="1" t="s">
        <v>10745</v>
      </c>
      <c r="E2109" s="16">
        <v>39.99</v>
      </c>
      <c r="F2109" s="74"/>
      <c r="G2109" s="74">
        <v>118</v>
      </c>
      <c r="H2109" s="16">
        <v>191792.04</v>
      </c>
      <c r="I2109" s="16">
        <v>1625.3562711864408</v>
      </c>
      <c r="J2109" s="12">
        <v>0.55095676711522179</v>
      </c>
      <c r="K2109" s="23">
        <v>-0.30331202789076106</v>
      </c>
      <c r="M2109" s="12" t="str">
        <f t="shared" si="32"/>
        <v xml:space="preserve"> </v>
      </c>
    </row>
    <row r="2110" spans="1:13" x14ac:dyDescent="0.25">
      <c r="A2110" s="1" t="s">
        <v>27</v>
      </c>
      <c r="B2110" s="1" t="s">
        <v>23</v>
      </c>
      <c r="C2110" s="1" t="s">
        <v>32</v>
      </c>
      <c r="D2110" s="1" t="s">
        <v>12834</v>
      </c>
      <c r="E2110" s="16">
        <v>39.99</v>
      </c>
      <c r="F2110" s="74"/>
      <c r="G2110" s="74">
        <v>107</v>
      </c>
      <c r="H2110" s="16">
        <v>153896.22</v>
      </c>
      <c r="I2110" s="16">
        <v>1438.2824299065421</v>
      </c>
      <c r="J2110" s="12">
        <v>0.56941198795920811</v>
      </c>
      <c r="K2110" s="23">
        <v>-0.18747854143589004</v>
      </c>
      <c r="M2110" s="12" t="str">
        <f t="shared" si="32"/>
        <v xml:space="preserve"> </v>
      </c>
    </row>
    <row r="2111" spans="1:13" x14ac:dyDescent="0.25">
      <c r="A2111" s="1" t="s">
        <v>27</v>
      </c>
      <c r="B2111" s="1" t="s">
        <v>23</v>
      </c>
      <c r="C2111" s="1" t="s">
        <v>32</v>
      </c>
      <c r="D2111" s="1" t="s">
        <v>13057</v>
      </c>
      <c r="E2111" s="16">
        <v>39.99</v>
      </c>
      <c r="F2111" s="74"/>
      <c r="G2111" s="74">
        <v>83</v>
      </c>
      <c r="H2111" s="16">
        <v>114508.34</v>
      </c>
      <c r="I2111" s="16">
        <v>1379.6185542168673</v>
      </c>
      <c r="J2111" s="12">
        <v>0.5871144673673645</v>
      </c>
      <c r="K2111" s="23">
        <v>0.13825862891276475</v>
      </c>
      <c r="M2111" s="12" t="str">
        <f t="shared" si="32"/>
        <v xml:space="preserve"> </v>
      </c>
    </row>
    <row r="2112" spans="1:13" x14ac:dyDescent="0.25">
      <c r="A2112" s="1" t="s">
        <v>27</v>
      </c>
      <c r="B2112" s="1" t="s">
        <v>23</v>
      </c>
      <c r="C2112" s="1" t="s">
        <v>32</v>
      </c>
      <c r="D2112" s="1" t="s">
        <v>15483</v>
      </c>
      <c r="E2112" s="16">
        <v>39.99</v>
      </c>
      <c r="F2112" s="74"/>
      <c r="G2112" s="74">
        <v>53</v>
      </c>
      <c r="H2112" s="16">
        <v>72895.39</v>
      </c>
      <c r="I2112" s="16">
        <v>1375.384716981132</v>
      </c>
      <c r="J2112" s="12">
        <v>0.60476262058785535</v>
      </c>
      <c r="K2112" s="23" t="e">
        <v>#DIV/0!</v>
      </c>
      <c r="M2112" s="12" t="str">
        <f t="shared" si="32"/>
        <v xml:space="preserve"> </v>
      </c>
    </row>
    <row r="2113" spans="1:13" x14ac:dyDescent="0.25">
      <c r="A2113" s="1" t="s">
        <v>27</v>
      </c>
      <c r="B2113" s="1" t="s">
        <v>23</v>
      </c>
      <c r="C2113" s="1" t="s">
        <v>32</v>
      </c>
      <c r="D2113" s="1" t="s">
        <v>9874</v>
      </c>
      <c r="E2113" s="16">
        <v>34.99</v>
      </c>
      <c r="F2113" s="74"/>
      <c r="G2113" s="74">
        <v>81</v>
      </c>
      <c r="H2113" s="16">
        <v>99086.12</v>
      </c>
      <c r="I2113" s="16">
        <v>1223.2854320987653</v>
      </c>
      <c r="J2113" s="12">
        <v>0.62045912242587131</v>
      </c>
      <c r="K2113" s="23">
        <v>2.9088430590149539E-3</v>
      </c>
      <c r="M2113" s="12" t="str">
        <f t="shared" si="32"/>
        <v xml:space="preserve"> </v>
      </c>
    </row>
    <row r="2114" spans="1:13" x14ac:dyDescent="0.25">
      <c r="A2114" s="1" t="s">
        <v>27</v>
      </c>
      <c r="B2114" s="1" t="s">
        <v>23</v>
      </c>
      <c r="C2114" s="1" t="s">
        <v>32</v>
      </c>
      <c r="D2114" s="1" t="s">
        <v>10136</v>
      </c>
      <c r="E2114" s="16">
        <v>34.99</v>
      </c>
      <c r="F2114" s="74"/>
      <c r="G2114" s="74">
        <v>125</v>
      </c>
      <c r="H2114" s="16">
        <v>150009.62</v>
      </c>
      <c r="I2114" s="16">
        <v>1200.0769599999999</v>
      </c>
      <c r="J2114" s="12">
        <v>0.63585782637028299</v>
      </c>
      <c r="K2114" s="23">
        <v>0.38438462604724277</v>
      </c>
      <c r="M2114" s="12" t="str">
        <f t="shared" si="32"/>
        <v xml:space="preserve"> </v>
      </c>
    </row>
    <row r="2115" spans="1:13" x14ac:dyDescent="0.25">
      <c r="A2115" s="1" t="s">
        <v>27</v>
      </c>
      <c r="B2115" s="1" t="s">
        <v>23</v>
      </c>
      <c r="C2115" s="1" t="s">
        <v>32</v>
      </c>
      <c r="D2115" s="1" t="s">
        <v>5638</v>
      </c>
      <c r="E2115" s="16">
        <v>34.99</v>
      </c>
      <c r="F2115" s="74"/>
      <c r="G2115" s="74">
        <v>151</v>
      </c>
      <c r="H2115" s="16">
        <v>180933.5</v>
      </c>
      <c r="I2115" s="16">
        <v>1198.2350993377484</v>
      </c>
      <c r="J2115" s="12">
        <v>0.65123289660786565</v>
      </c>
      <c r="K2115" s="23">
        <v>-6.6027718716302086E-2</v>
      </c>
      <c r="M2115" s="12" t="str">
        <f t="shared" si="32"/>
        <v xml:space="preserve"> </v>
      </c>
    </row>
    <row r="2116" spans="1:13" x14ac:dyDescent="0.25">
      <c r="A2116" s="1" t="s">
        <v>27</v>
      </c>
      <c r="B2116" s="1" t="s">
        <v>23</v>
      </c>
      <c r="C2116" s="1" t="s">
        <v>32</v>
      </c>
      <c r="D2116" s="1" t="s">
        <v>12949</v>
      </c>
      <c r="E2116" s="16">
        <v>35.99</v>
      </c>
      <c r="F2116" s="74"/>
      <c r="G2116" s="74">
        <v>111</v>
      </c>
      <c r="H2116" s="16">
        <v>127471.89</v>
      </c>
      <c r="I2116" s="16">
        <v>1148.3954054054054</v>
      </c>
      <c r="J2116" s="12">
        <v>0.6659684522833621</v>
      </c>
      <c r="K2116" s="23">
        <v>-0.22748148273843372</v>
      </c>
      <c r="M2116" s="12" t="str">
        <f t="shared" si="32"/>
        <v xml:space="preserve"> </v>
      </c>
    </row>
    <row r="2117" spans="1:13" x14ac:dyDescent="0.25">
      <c r="A2117" s="1" t="s">
        <v>27</v>
      </c>
      <c r="B2117" s="1" t="s">
        <v>23</v>
      </c>
      <c r="C2117" s="1" t="s">
        <v>32</v>
      </c>
      <c r="D2117" s="1" t="s">
        <v>12479</v>
      </c>
      <c r="E2117" s="16">
        <v>39.99</v>
      </c>
      <c r="F2117" s="74"/>
      <c r="G2117" s="74">
        <v>53</v>
      </c>
      <c r="H2117" s="16">
        <v>57459.43</v>
      </c>
      <c r="I2117" s="16">
        <v>1084.1401886792453</v>
      </c>
      <c r="J2117" s="12">
        <v>0.67987952161987386</v>
      </c>
      <c r="K2117" s="23">
        <v>0.54996655103395065</v>
      </c>
      <c r="M2117" s="12" t="str">
        <f t="shared" si="32"/>
        <v xml:space="preserve"> </v>
      </c>
    </row>
    <row r="2118" spans="1:13" x14ac:dyDescent="0.25">
      <c r="A2118" s="1" t="s">
        <v>27</v>
      </c>
      <c r="B2118" s="1" t="s">
        <v>23</v>
      </c>
      <c r="C2118" s="1" t="s">
        <v>32</v>
      </c>
      <c r="D2118" s="1" t="s">
        <v>5776</v>
      </c>
      <c r="E2118" s="16">
        <v>34.99</v>
      </c>
      <c r="F2118" s="74"/>
      <c r="G2118" s="74">
        <v>153</v>
      </c>
      <c r="H2118" s="16">
        <v>160667.01999999999</v>
      </c>
      <c r="I2118" s="16">
        <v>1050.1112418300652</v>
      </c>
      <c r="J2118" s="12">
        <v>0.69335395089450935</v>
      </c>
      <c r="K2118" s="23">
        <v>-0.10571011924438756</v>
      </c>
      <c r="M2118" s="12" t="str">
        <f t="shared" si="32"/>
        <v xml:space="preserve"> </v>
      </c>
    </row>
    <row r="2119" spans="1:13" x14ac:dyDescent="0.25">
      <c r="A2119" s="1" t="s">
        <v>27</v>
      </c>
      <c r="B2119" s="1" t="s">
        <v>23</v>
      </c>
      <c r="C2119" s="1" t="s">
        <v>32</v>
      </c>
      <c r="D2119" s="1" t="s">
        <v>5904</v>
      </c>
      <c r="E2119" s="16">
        <v>36.99</v>
      </c>
      <c r="F2119" s="74"/>
      <c r="G2119" s="74">
        <v>134</v>
      </c>
      <c r="H2119" s="16">
        <v>138229.38</v>
      </c>
      <c r="I2119" s="16">
        <v>1031.5625373134328</v>
      </c>
      <c r="J2119" s="12">
        <v>0.70659037375878608</v>
      </c>
      <c r="K2119" s="23">
        <v>0.13007330425907027</v>
      </c>
      <c r="M2119" s="12" t="str">
        <f t="shared" si="32"/>
        <v xml:space="preserve"> </v>
      </c>
    </row>
    <row r="2120" spans="1:13" x14ac:dyDescent="0.25">
      <c r="A2120" s="1" t="s">
        <v>27</v>
      </c>
      <c r="B2120" s="1" t="s">
        <v>23</v>
      </c>
      <c r="C2120" s="1" t="s">
        <v>32</v>
      </c>
      <c r="D2120" s="1" t="s">
        <v>13972</v>
      </c>
      <c r="E2120" s="16">
        <v>39.99</v>
      </c>
      <c r="F2120" s="74"/>
      <c r="G2120" s="74">
        <v>54</v>
      </c>
      <c r="H2120" s="16">
        <v>54986.25</v>
      </c>
      <c r="I2120" s="16">
        <v>1018.2638888888889</v>
      </c>
      <c r="J2120" s="12">
        <v>0.71965615594185983</v>
      </c>
      <c r="K2120" s="23">
        <v>2.0302232896174024</v>
      </c>
      <c r="M2120" s="12" t="str">
        <f t="shared" ref="M2120:M2183" si="33">IF(J2120&gt;$M$3,"X"," ")</f>
        <v xml:space="preserve"> </v>
      </c>
    </row>
    <row r="2121" spans="1:13" x14ac:dyDescent="0.25">
      <c r="A2121" s="1" t="s">
        <v>27</v>
      </c>
      <c r="B2121" s="1" t="s">
        <v>23</v>
      </c>
      <c r="C2121" s="1" t="s">
        <v>32</v>
      </c>
      <c r="D2121" s="1" t="s">
        <v>8393</v>
      </c>
      <c r="E2121" s="16">
        <v>39.99</v>
      </c>
      <c r="F2121" s="74"/>
      <c r="G2121" s="74">
        <v>75</v>
      </c>
      <c r="H2121" s="16">
        <v>75535.41</v>
      </c>
      <c r="I2121" s="16">
        <v>1007.1388000000001</v>
      </c>
      <c r="J2121" s="12">
        <v>0.73257918732155569</v>
      </c>
      <c r="K2121" s="23">
        <v>-0.3035871497844207</v>
      </c>
      <c r="M2121" s="12" t="str">
        <f t="shared" si="33"/>
        <v xml:space="preserve"> </v>
      </c>
    </row>
    <row r="2122" spans="1:13" x14ac:dyDescent="0.25">
      <c r="A2122" s="1" t="s">
        <v>27</v>
      </c>
      <c r="B2122" s="1" t="s">
        <v>23</v>
      </c>
      <c r="C2122" s="1" t="s">
        <v>32</v>
      </c>
      <c r="D2122" s="1" t="s">
        <v>9872</v>
      </c>
      <c r="E2122" s="16">
        <v>32.99</v>
      </c>
      <c r="F2122" s="74"/>
      <c r="G2122" s="74">
        <v>93</v>
      </c>
      <c r="H2122" s="16">
        <v>93490.92</v>
      </c>
      <c r="I2122" s="16">
        <v>1005.2787096774193</v>
      </c>
      <c r="J2122" s="12">
        <v>0.74547835108180549</v>
      </c>
      <c r="K2122" s="23">
        <v>-0.12233591344696948</v>
      </c>
      <c r="M2122" s="12" t="str">
        <f t="shared" si="33"/>
        <v xml:space="preserve"> </v>
      </c>
    </row>
    <row r="2123" spans="1:13" x14ac:dyDescent="0.25">
      <c r="A2123" s="1" t="s">
        <v>27</v>
      </c>
      <c r="B2123" s="1" t="s">
        <v>23</v>
      </c>
      <c r="C2123" s="1" t="s">
        <v>32</v>
      </c>
      <c r="D2123" s="1" t="s">
        <v>10157</v>
      </c>
      <c r="E2123" s="16">
        <v>45.99</v>
      </c>
      <c r="F2123" s="74"/>
      <c r="G2123" s="74">
        <v>79</v>
      </c>
      <c r="H2123" s="16">
        <v>78449.899999999994</v>
      </c>
      <c r="I2123" s="16">
        <v>993.0367088607594</v>
      </c>
      <c r="J2123" s="12">
        <v>0.75822043246105286</v>
      </c>
      <c r="K2123" s="23">
        <v>-7.0259770580824776E-2</v>
      </c>
      <c r="M2123" s="12" t="str">
        <f t="shared" si="33"/>
        <v xml:space="preserve"> </v>
      </c>
    </row>
    <row r="2124" spans="1:13" x14ac:dyDescent="0.25">
      <c r="A2124" s="1" t="s">
        <v>27</v>
      </c>
      <c r="B2124" s="1" t="s">
        <v>23</v>
      </c>
      <c r="C2124" s="1" t="s">
        <v>32</v>
      </c>
      <c r="D2124" s="1" t="s">
        <v>9917</v>
      </c>
      <c r="E2124" s="16">
        <v>44.99</v>
      </c>
      <c r="F2124" s="74"/>
      <c r="G2124" s="74">
        <v>73</v>
      </c>
      <c r="H2124" s="16">
        <v>62717.25</v>
      </c>
      <c r="I2124" s="16">
        <v>859.14041095890411</v>
      </c>
      <c r="J2124" s="12">
        <v>0.76924443281769361</v>
      </c>
      <c r="K2124" s="23">
        <v>-3.6468619408849379E-2</v>
      </c>
      <c r="M2124" s="12" t="str">
        <f t="shared" si="33"/>
        <v xml:space="preserve"> </v>
      </c>
    </row>
    <row r="2125" spans="1:13" x14ac:dyDescent="0.25">
      <c r="A2125" s="1" t="s">
        <v>27</v>
      </c>
      <c r="B2125" s="1" t="s">
        <v>23</v>
      </c>
      <c r="C2125" s="1" t="s">
        <v>32</v>
      </c>
      <c r="D2125" s="1" t="s">
        <v>6083</v>
      </c>
      <c r="E2125" s="16">
        <v>39.99</v>
      </c>
      <c r="F2125" s="74"/>
      <c r="G2125" s="74">
        <v>68</v>
      </c>
      <c r="H2125" s="16">
        <v>58356.44</v>
      </c>
      <c r="I2125" s="16">
        <v>858.18294117647065</v>
      </c>
      <c r="J2125" s="12">
        <v>0.78025614746749483</v>
      </c>
      <c r="K2125" s="23">
        <v>-0.1314729010753366</v>
      </c>
      <c r="M2125" s="12" t="str">
        <f t="shared" si="33"/>
        <v xml:space="preserve"> </v>
      </c>
    </row>
    <row r="2126" spans="1:13" x14ac:dyDescent="0.25">
      <c r="A2126" s="1" t="s">
        <v>27</v>
      </c>
      <c r="B2126" s="1" t="s">
        <v>23</v>
      </c>
      <c r="C2126" s="1" t="s">
        <v>32</v>
      </c>
      <c r="D2126" s="1" t="s">
        <v>9682</v>
      </c>
      <c r="E2126" s="16">
        <v>32.99</v>
      </c>
      <c r="F2126" s="74"/>
      <c r="G2126" s="74">
        <v>69</v>
      </c>
      <c r="H2126" s="16">
        <v>57084.31</v>
      </c>
      <c r="I2126" s="16">
        <v>827.30884057971014</v>
      </c>
      <c r="J2126" s="12">
        <v>0.79087170324541889</v>
      </c>
      <c r="K2126" s="23">
        <v>-0.25053455118838019</v>
      </c>
      <c r="M2126" s="12" t="str">
        <f t="shared" si="33"/>
        <v xml:space="preserve"> </v>
      </c>
    </row>
    <row r="2127" spans="1:13" x14ac:dyDescent="0.25">
      <c r="A2127" s="1" t="s">
        <v>27</v>
      </c>
      <c r="B2127" s="1" t="s">
        <v>23</v>
      </c>
      <c r="C2127" s="1" t="s">
        <v>32</v>
      </c>
      <c r="D2127" s="1" t="s">
        <v>11481</v>
      </c>
      <c r="E2127" s="16">
        <v>34.99</v>
      </c>
      <c r="F2127" s="74"/>
      <c r="G2127" s="74">
        <v>3</v>
      </c>
      <c r="H2127" s="16">
        <v>2449.3000000000002</v>
      </c>
      <c r="I2127" s="16">
        <v>816.43333333333339</v>
      </c>
      <c r="J2127" s="12">
        <v>0.80134771070943112</v>
      </c>
      <c r="K2127" s="23">
        <v>-0.93595074171933279</v>
      </c>
      <c r="M2127" s="12" t="str">
        <f t="shared" si="33"/>
        <v xml:space="preserve"> </v>
      </c>
    </row>
    <row r="2128" spans="1:13" x14ac:dyDescent="0.25">
      <c r="A2128" s="1" t="s">
        <v>27</v>
      </c>
      <c r="B2128" s="1" t="s">
        <v>23</v>
      </c>
      <c r="C2128" s="1" t="s">
        <v>32</v>
      </c>
      <c r="D2128" s="1" t="s">
        <v>14459</v>
      </c>
      <c r="E2128" s="16">
        <v>29.99</v>
      </c>
      <c r="F2128" s="74"/>
      <c r="G2128" s="74">
        <v>57</v>
      </c>
      <c r="H2128" s="16">
        <v>45471.03</v>
      </c>
      <c r="I2128" s="16">
        <v>797.73736842105257</v>
      </c>
      <c r="J2128" s="12">
        <v>0.81158382220157232</v>
      </c>
      <c r="K2128" s="23">
        <v>71.310529077811168</v>
      </c>
      <c r="M2128" s="12" t="str">
        <f t="shared" si="33"/>
        <v xml:space="preserve"> </v>
      </c>
    </row>
    <row r="2129" spans="1:13" x14ac:dyDescent="0.25">
      <c r="A2129" s="1" t="s">
        <v>27</v>
      </c>
      <c r="B2129" s="1" t="s">
        <v>23</v>
      </c>
      <c r="C2129" s="1" t="s">
        <v>32</v>
      </c>
      <c r="D2129" s="1" t="s">
        <v>11701</v>
      </c>
      <c r="E2129" s="16">
        <v>49.99</v>
      </c>
      <c r="F2129" s="74"/>
      <c r="G2129" s="74">
        <v>55</v>
      </c>
      <c r="H2129" s="16">
        <v>42509.82</v>
      </c>
      <c r="I2129" s="16">
        <v>772.90581818181818</v>
      </c>
      <c r="J2129" s="12">
        <v>0.82150130938597354</v>
      </c>
      <c r="K2129" s="23">
        <v>0.43751938089352471</v>
      </c>
      <c r="M2129" s="12" t="str">
        <f t="shared" si="33"/>
        <v xml:space="preserve"> </v>
      </c>
    </row>
    <row r="2130" spans="1:13" x14ac:dyDescent="0.25">
      <c r="A2130" s="1" t="s">
        <v>27</v>
      </c>
      <c r="B2130" s="1" t="s">
        <v>23</v>
      </c>
      <c r="C2130" s="1" t="s">
        <v>32</v>
      </c>
      <c r="D2130" s="1" t="s">
        <v>5928</v>
      </c>
      <c r="E2130" s="16">
        <v>43.99</v>
      </c>
      <c r="F2130" s="74"/>
      <c r="G2130" s="74">
        <v>61</v>
      </c>
      <c r="H2130" s="16">
        <v>46771.69</v>
      </c>
      <c r="I2130" s="16">
        <v>766.74901639344262</v>
      </c>
      <c r="J2130" s="12">
        <v>0.8313397959969584</v>
      </c>
      <c r="K2130" s="23">
        <v>-0.14399820204023772</v>
      </c>
      <c r="M2130" s="12" t="str">
        <f t="shared" si="33"/>
        <v xml:space="preserve"> </v>
      </c>
    </row>
    <row r="2131" spans="1:13" x14ac:dyDescent="0.25">
      <c r="A2131" s="1" t="s">
        <v>27</v>
      </c>
      <c r="B2131" s="1" t="s">
        <v>23</v>
      </c>
      <c r="C2131" s="1" t="s">
        <v>32</v>
      </c>
      <c r="D2131" s="1" t="s">
        <v>5691</v>
      </c>
      <c r="E2131" s="16">
        <v>34.99</v>
      </c>
      <c r="F2131" s="74"/>
      <c r="G2131" s="74">
        <v>89</v>
      </c>
      <c r="H2131" s="16">
        <v>68202.95</v>
      </c>
      <c r="I2131" s="16">
        <v>766.32528089887637</v>
      </c>
      <c r="J2131" s="12">
        <v>0.84117284547545179</v>
      </c>
      <c r="K2131" s="23">
        <v>-0.35065804913554144</v>
      </c>
      <c r="M2131" s="12" t="str">
        <f t="shared" si="33"/>
        <v xml:space="preserve"> </v>
      </c>
    </row>
    <row r="2132" spans="1:13" x14ac:dyDescent="0.25">
      <c r="A2132" s="1" t="s">
        <v>27</v>
      </c>
      <c r="B2132" s="1" t="s">
        <v>23</v>
      </c>
      <c r="C2132" s="1" t="s">
        <v>32</v>
      </c>
      <c r="D2132" s="1" t="s">
        <v>9876</v>
      </c>
      <c r="E2132" s="16">
        <v>44.99</v>
      </c>
      <c r="F2132" s="74"/>
      <c r="G2132" s="74">
        <v>120</v>
      </c>
      <c r="H2132" s="16">
        <v>91690.92</v>
      </c>
      <c r="I2132" s="16">
        <v>764.09100000000001</v>
      </c>
      <c r="J2132" s="12">
        <v>0.85097722593417624</v>
      </c>
      <c r="K2132" s="23">
        <v>-0.30189982755142053</v>
      </c>
      <c r="M2132" s="12" t="str">
        <f t="shared" si="33"/>
        <v xml:space="preserve"> </v>
      </c>
    </row>
    <row r="2133" spans="1:13" x14ac:dyDescent="0.25">
      <c r="A2133" s="1" t="s">
        <v>27</v>
      </c>
      <c r="B2133" s="1" t="s">
        <v>23</v>
      </c>
      <c r="C2133" s="1" t="s">
        <v>32</v>
      </c>
      <c r="D2133" s="1" t="s">
        <v>14721</v>
      </c>
      <c r="E2133" s="16">
        <v>49.99</v>
      </c>
      <c r="F2133" s="74"/>
      <c r="G2133" s="74">
        <v>65</v>
      </c>
      <c r="H2133" s="16">
        <v>48485.16</v>
      </c>
      <c r="I2133" s="16">
        <v>745.92553846153851</v>
      </c>
      <c r="J2133" s="12">
        <v>0.860548517538129</v>
      </c>
      <c r="K2133" s="23">
        <v>20.084721292084506</v>
      </c>
      <c r="M2133" s="12" t="str">
        <f t="shared" si="33"/>
        <v xml:space="preserve"> </v>
      </c>
    </row>
    <row r="2134" spans="1:13" x14ac:dyDescent="0.25">
      <c r="A2134" s="1" t="s">
        <v>27</v>
      </c>
      <c r="B2134" s="1" t="s">
        <v>23</v>
      </c>
      <c r="C2134" s="1" t="s">
        <v>32</v>
      </c>
      <c r="D2134" s="1" t="s">
        <v>13987</v>
      </c>
      <c r="E2134" s="16">
        <v>32.99</v>
      </c>
      <c r="F2134" s="74"/>
      <c r="G2134" s="74">
        <v>72</v>
      </c>
      <c r="H2134" s="16">
        <v>51556.51</v>
      </c>
      <c r="I2134" s="16">
        <v>716.06263888888896</v>
      </c>
      <c r="J2134" s="12">
        <v>0.86973662542572994</v>
      </c>
      <c r="K2134" s="23">
        <v>0.53007698090271749</v>
      </c>
      <c r="M2134" s="12" t="str">
        <f t="shared" si="33"/>
        <v xml:space="preserve"> </v>
      </c>
    </row>
    <row r="2135" spans="1:13" x14ac:dyDescent="0.25">
      <c r="A2135" s="1" t="s">
        <v>27</v>
      </c>
      <c r="B2135" s="1" t="s">
        <v>23</v>
      </c>
      <c r="C2135" s="1" t="s">
        <v>32</v>
      </c>
      <c r="D2135" s="1" t="s">
        <v>5902</v>
      </c>
      <c r="E2135" s="16">
        <v>42.99</v>
      </c>
      <c r="F2135" s="74"/>
      <c r="G2135" s="74">
        <v>105</v>
      </c>
      <c r="H2135" s="16">
        <v>73312.2</v>
      </c>
      <c r="I2135" s="16">
        <v>698.21142857142854</v>
      </c>
      <c r="J2135" s="12">
        <v>0.87869567675121851</v>
      </c>
      <c r="K2135" s="23">
        <v>-0.24772793667436355</v>
      </c>
      <c r="M2135" s="12" t="str">
        <f t="shared" si="33"/>
        <v xml:space="preserve"> </v>
      </c>
    </row>
    <row r="2136" spans="1:13" x14ac:dyDescent="0.25">
      <c r="A2136" s="1" t="s">
        <v>27</v>
      </c>
      <c r="B2136" s="1" t="s">
        <v>23</v>
      </c>
      <c r="C2136" s="1" t="s">
        <v>32</v>
      </c>
      <c r="D2136" s="1" t="s">
        <v>8415</v>
      </c>
      <c r="E2136" s="16">
        <v>44.99</v>
      </c>
      <c r="F2136" s="74"/>
      <c r="G2136" s="74">
        <v>154</v>
      </c>
      <c r="H2136" s="16">
        <v>97816.83</v>
      </c>
      <c r="I2136" s="16">
        <v>635.17422077922083</v>
      </c>
      <c r="J2136" s="12">
        <v>0.88684587053454189</v>
      </c>
      <c r="K2136" s="23">
        <v>-0.13059573809232183</v>
      </c>
      <c r="M2136" s="12" t="str">
        <f t="shared" si="33"/>
        <v xml:space="preserve"> </v>
      </c>
    </row>
    <row r="2137" spans="1:13" x14ac:dyDescent="0.25">
      <c r="A2137" s="1" t="s">
        <v>27</v>
      </c>
      <c r="B2137" s="1" t="s">
        <v>23</v>
      </c>
      <c r="C2137" s="1" t="s">
        <v>32</v>
      </c>
      <c r="D2137" s="1" t="s">
        <v>14556</v>
      </c>
      <c r="E2137" s="16">
        <v>44.99</v>
      </c>
      <c r="F2137" s="74"/>
      <c r="G2137" s="74">
        <v>59</v>
      </c>
      <c r="H2137" s="16">
        <v>33227.160000000003</v>
      </c>
      <c r="I2137" s="16">
        <v>563.17220338983054</v>
      </c>
      <c r="J2137" s="12">
        <v>0.8940721754456219</v>
      </c>
      <c r="K2137" s="23">
        <v>35.927272727272737</v>
      </c>
      <c r="M2137" s="12" t="str">
        <f t="shared" si="33"/>
        <v xml:space="preserve"> </v>
      </c>
    </row>
    <row r="2138" spans="1:13" x14ac:dyDescent="0.25">
      <c r="A2138" s="1" t="s">
        <v>27</v>
      </c>
      <c r="B2138" s="1" t="s">
        <v>23</v>
      </c>
      <c r="C2138" s="1" t="s">
        <v>32</v>
      </c>
      <c r="D2138" s="1" t="s">
        <v>6460</v>
      </c>
      <c r="E2138" s="16">
        <v>33.99</v>
      </c>
      <c r="F2138" s="74"/>
      <c r="G2138" s="74">
        <v>67</v>
      </c>
      <c r="H2138" s="16">
        <v>37167.9</v>
      </c>
      <c r="I2138" s="16">
        <v>554.74477611940301</v>
      </c>
      <c r="J2138" s="12">
        <v>0.9011903444105287</v>
      </c>
      <c r="K2138" s="23">
        <v>-8.4730386525642687E-2</v>
      </c>
      <c r="M2138" s="12" t="str">
        <f t="shared" si="33"/>
        <v xml:space="preserve"> </v>
      </c>
    </row>
    <row r="2139" spans="1:13" x14ac:dyDescent="0.25">
      <c r="A2139" s="1" t="s">
        <v>27</v>
      </c>
      <c r="B2139" s="1" t="s">
        <v>23</v>
      </c>
      <c r="C2139" s="1" t="s">
        <v>32</v>
      </c>
      <c r="D2139" s="1" t="s">
        <v>6441</v>
      </c>
      <c r="E2139" s="16">
        <v>42.99</v>
      </c>
      <c r="F2139" s="74"/>
      <c r="G2139" s="74">
        <v>44</v>
      </c>
      <c r="H2139" s="16">
        <v>23509.45</v>
      </c>
      <c r="I2139" s="16">
        <v>534.30568181818182</v>
      </c>
      <c r="J2139" s="12">
        <v>0.9080462505601935</v>
      </c>
      <c r="K2139" s="23">
        <v>-0.20166360760729485</v>
      </c>
      <c r="M2139" s="12" t="str">
        <f t="shared" si="33"/>
        <v xml:space="preserve"> </v>
      </c>
    </row>
    <row r="2140" spans="1:13" x14ac:dyDescent="0.25">
      <c r="A2140" s="1" t="s">
        <v>27</v>
      </c>
      <c r="B2140" s="1" t="s">
        <v>23</v>
      </c>
      <c r="C2140" s="1" t="s">
        <v>32</v>
      </c>
      <c r="D2140" s="1" t="s">
        <v>14719</v>
      </c>
      <c r="E2140" s="16">
        <v>44.99</v>
      </c>
      <c r="F2140" s="74"/>
      <c r="G2140" s="74">
        <v>65</v>
      </c>
      <c r="H2140" s="16">
        <v>34077.26</v>
      </c>
      <c r="I2140" s="16">
        <v>524.26553846153854</v>
      </c>
      <c r="J2140" s="12">
        <v>0.91477332730952698</v>
      </c>
      <c r="K2140" s="23">
        <v>12.52572793954212</v>
      </c>
      <c r="M2140" s="12" t="str">
        <f t="shared" si="33"/>
        <v xml:space="preserve"> </v>
      </c>
    </row>
    <row r="2141" spans="1:13" x14ac:dyDescent="0.25">
      <c r="A2141" s="1" t="s">
        <v>27</v>
      </c>
      <c r="B2141" s="1" t="s">
        <v>23</v>
      </c>
      <c r="C2141" s="1" t="s">
        <v>32</v>
      </c>
      <c r="D2141" s="1" t="s">
        <v>9951</v>
      </c>
      <c r="E2141" s="16">
        <v>44.99</v>
      </c>
      <c r="F2141" s="74"/>
      <c r="G2141" s="74">
        <v>61</v>
      </c>
      <c r="H2141" s="16">
        <v>31546.52</v>
      </c>
      <c r="I2141" s="16">
        <v>517.15606557377055</v>
      </c>
      <c r="J2141" s="12">
        <v>0.92140917935257205</v>
      </c>
      <c r="K2141" s="23">
        <v>-0.19482240493644909</v>
      </c>
      <c r="M2141" s="12" t="str">
        <f t="shared" si="33"/>
        <v xml:space="preserve"> </v>
      </c>
    </row>
    <row r="2142" spans="1:13" x14ac:dyDescent="0.25">
      <c r="A2142" s="1" t="s">
        <v>27</v>
      </c>
      <c r="B2142" s="1" t="s">
        <v>23</v>
      </c>
      <c r="C2142" s="1" t="s">
        <v>32</v>
      </c>
      <c r="D2142" s="1" t="s">
        <v>15106</v>
      </c>
      <c r="E2142" s="16">
        <v>39.99</v>
      </c>
      <c r="F2142" s="74"/>
      <c r="G2142" s="74">
        <v>112</v>
      </c>
      <c r="H2142" s="16">
        <v>57579.9</v>
      </c>
      <c r="I2142" s="16">
        <v>514.10625000000005</v>
      </c>
      <c r="J2142" s="12">
        <v>0.9280058978994572</v>
      </c>
      <c r="K2142" s="23">
        <v>-2.6123710241702014E-2</v>
      </c>
      <c r="M2142" s="12" t="str">
        <f t="shared" si="33"/>
        <v xml:space="preserve"> </v>
      </c>
    </row>
    <row r="2143" spans="1:13" x14ac:dyDescent="0.25">
      <c r="A2143" s="1" t="s">
        <v>27</v>
      </c>
      <c r="B2143" s="1" t="s">
        <v>23</v>
      </c>
      <c r="C2143" s="1" t="s">
        <v>32</v>
      </c>
      <c r="D2143" s="1" t="s">
        <v>9164</v>
      </c>
      <c r="E2143" s="16">
        <v>49.99</v>
      </c>
      <c r="F2143" s="74"/>
      <c r="G2143" s="74">
        <v>33</v>
      </c>
      <c r="H2143" s="16">
        <v>16301.54</v>
      </c>
      <c r="I2143" s="16">
        <v>493.98606060606062</v>
      </c>
      <c r="J2143" s="12">
        <v>0.93434444563721131</v>
      </c>
      <c r="K2143" s="23">
        <v>-2.8896245281209265E-2</v>
      </c>
      <c r="M2143" s="12" t="str">
        <f t="shared" si="33"/>
        <v xml:space="preserve"> </v>
      </c>
    </row>
    <row r="2144" spans="1:13" x14ac:dyDescent="0.25">
      <c r="A2144" s="1" t="s">
        <v>27</v>
      </c>
      <c r="B2144" s="1" t="s">
        <v>23</v>
      </c>
      <c r="C2144" s="1" t="s">
        <v>32</v>
      </c>
      <c r="D2144" s="1" t="s">
        <v>15149</v>
      </c>
      <c r="E2144" s="16">
        <v>42.99</v>
      </c>
      <c r="F2144" s="74"/>
      <c r="G2144" s="74">
        <v>86</v>
      </c>
      <c r="H2144" s="16">
        <v>41998.720000000001</v>
      </c>
      <c r="I2144" s="16">
        <v>488.3572093023256</v>
      </c>
      <c r="J2144" s="12">
        <v>0.94061076716142888</v>
      </c>
      <c r="K2144" s="23">
        <v>-0.29917403474133553</v>
      </c>
      <c r="M2144" s="12" t="str">
        <f t="shared" si="33"/>
        <v xml:space="preserve"> </v>
      </c>
    </row>
    <row r="2145" spans="1:13" x14ac:dyDescent="0.25">
      <c r="A2145" s="1" t="s">
        <v>27</v>
      </c>
      <c r="B2145" s="1" t="s">
        <v>23</v>
      </c>
      <c r="C2145" s="1" t="s">
        <v>32</v>
      </c>
      <c r="D2145" s="1" t="s">
        <v>13725</v>
      </c>
      <c r="E2145" s="16">
        <v>49.99</v>
      </c>
      <c r="F2145" s="74"/>
      <c r="G2145" s="74">
        <v>6</v>
      </c>
      <c r="H2145" s="16">
        <v>2919.41</v>
      </c>
      <c r="I2145" s="16">
        <v>486.56833333333333</v>
      </c>
      <c r="J2145" s="12">
        <v>0.94685413484821934</v>
      </c>
      <c r="K2145" s="23">
        <v>-0.30542331346728047</v>
      </c>
      <c r="M2145" s="12" t="str">
        <f t="shared" si="33"/>
        <v xml:space="preserve"> </v>
      </c>
    </row>
    <row r="2146" spans="1:13" x14ac:dyDescent="0.25">
      <c r="A2146" s="1" t="s">
        <v>27</v>
      </c>
      <c r="B2146" s="1" t="s">
        <v>23</v>
      </c>
      <c r="C2146" s="1" t="s">
        <v>32</v>
      </c>
      <c r="D2146" s="1" t="s">
        <v>13329</v>
      </c>
      <c r="E2146" s="16">
        <v>49.99</v>
      </c>
      <c r="F2146" s="74"/>
      <c r="G2146" s="74">
        <v>55</v>
      </c>
      <c r="H2146" s="16">
        <v>24497.99</v>
      </c>
      <c r="I2146" s="16">
        <v>445.41800000000001</v>
      </c>
      <c r="J2146" s="12">
        <v>0.95256948489836291</v>
      </c>
      <c r="K2146" s="23">
        <v>-2.2620024129302307E-2</v>
      </c>
      <c r="M2146" s="12" t="str">
        <f t="shared" si="33"/>
        <v xml:space="preserve"> </v>
      </c>
    </row>
    <row r="2147" spans="1:13" x14ac:dyDescent="0.25">
      <c r="A2147" s="1" t="s">
        <v>27</v>
      </c>
      <c r="B2147" s="1" t="s">
        <v>23</v>
      </c>
      <c r="C2147" s="1" t="s">
        <v>32</v>
      </c>
      <c r="D2147" s="1" t="s">
        <v>13336</v>
      </c>
      <c r="E2147" s="16">
        <v>35.99</v>
      </c>
      <c r="F2147" s="74"/>
      <c r="G2147" s="74">
        <v>79</v>
      </c>
      <c r="H2147" s="16">
        <v>34280.44</v>
      </c>
      <c r="I2147" s="16">
        <v>433.92962025316461</v>
      </c>
      <c r="J2147" s="12">
        <v>0.95813742260378265</v>
      </c>
      <c r="K2147" s="23">
        <v>0.21053718840455882</v>
      </c>
      <c r="M2147" s="12" t="str">
        <f t="shared" si="33"/>
        <v xml:space="preserve"> </v>
      </c>
    </row>
    <row r="2148" spans="1:13" x14ac:dyDescent="0.25">
      <c r="A2148" s="1" t="s">
        <v>27</v>
      </c>
      <c r="B2148" s="1" t="s">
        <v>23</v>
      </c>
      <c r="C2148" s="1" t="s">
        <v>32</v>
      </c>
      <c r="D2148" s="1" t="s">
        <v>11551</v>
      </c>
      <c r="E2148" s="16">
        <v>44.99</v>
      </c>
      <c r="F2148" s="74"/>
      <c r="G2148" s="74">
        <v>94</v>
      </c>
      <c r="H2148" s="16">
        <v>39723.050000000003</v>
      </c>
      <c r="I2148" s="16">
        <v>422.58563829787238</v>
      </c>
      <c r="J2148" s="12">
        <v>0.96355980079468562</v>
      </c>
      <c r="K2148" s="23">
        <v>-0.41043447880146322</v>
      </c>
      <c r="M2148" s="12" t="str">
        <f t="shared" si="33"/>
        <v xml:space="preserve"> </v>
      </c>
    </row>
    <row r="2149" spans="1:13" x14ac:dyDescent="0.25">
      <c r="A2149" s="1" t="s">
        <v>27</v>
      </c>
      <c r="B2149" s="1" t="s">
        <v>23</v>
      </c>
      <c r="C2149" s="1" t="s">
        <v>32</v>
      </c>
      <c r="D2149" s="1" t="s">
        <v>5906</v>
      </c>
      <c r="E2149" s="16">
        <v>49.99</v>
      </c>
      <c r="F2149" s="74"/>
      <c r="G2149" s="74">
        <v>74</v>
      </c>
      <c r="H2149" s="16">
        <v>30717.62</v>
      </c>
      <c r="I2149" s="16">
        <v>415.10297297297296</v>
      </c>
      <c r="J2149" s="12">
        <v>0.96888616568653052</v>
      </c>
      <c r="K2149" s="23">
        <v>-0.23091876025114255</v>
      </c>
      <c r="M2149" s="12" t="str">
        <f t="shared" si="33"/>
        <v xml:space="preserve"> </v>
      </c>
    </row>
    <row r="2150" spans="1:13" x14ac:dyDescent="0.25">
      <c r="A2150" s="1" t="s">
        <v>27</v>
      </c>
      <c r="B2150" s="1" t="s">
        <v>23</v>
      </c>
      <c r="C2150" s="1" t="s">
        <v>32</v>
      </c>
      <c r="D2150" s="1" t="s">
        <v>14085</v>
      </c>
      <c r="E2150" s="16">
        <v>49.99</v>
      </c>
      <c r="F2150" s="74"/>
      <c r="G2150" s="74">
        <v>43</v>
      </c>
      <c r="H2150" s="16">
        <v>16096.78</v>
      </c>
      <c r="I2150" s="16">
        <v>374.34372093023256</v>
      </c>
      <c r="J2150" s="12">
        <v>0.97368953107407552</v>
      </c>
      <c r="K2150" s="23">
        <v>0.55555555555555558</v>
      </c>
      <c r="M2150" s="12" t="str">
        <f t="shared" si="33"/>
        <v xml:space="preserve"> </v>
      </c>
    </row>
    <row r="2151" spans="1:13" x14ac:dyDescent="0.25">
      <c r="A2151" s="1" t="s">
        <v>27</v>
      </c>
      <c r="B2151" s="1" t="s">
        <v>23</v>
      </c>
      <c r="C2151" s="1" t="s">
        <v>32</v>
      </c>
      <c r="D2151" s="1" t="s">
        <v>14277</v>
      </c>
      <c r="E2151" s="16">
        <v>39.99</v>
      </c>
      <c r="F2151" s="74"/>
      <c r="G2151" s="74">
        <v>40</v>
      </c>
      <c r="H2151" s="16">
        <v>14314.26</v>
      </c>
      <c r="I2151" s="16">
        <v>357.85649999999998</v>
      </c>
      <c r="J2151" s="12">
        <v>0.97828134183434812</v>
      </c>
      <c r="K2151" s="23">
        <v>-1.8875515729712689E-3</v>
      </c>
      <c r="M2151" s="12" t="str">
        <f t="shared" si="33"/>
        <v xml:space="preserve"> </v>
      </c>
    </row>
    <row r="2152" spans="1:13" x14ac:dyDescent="0.25">
      <c r="A2152" s="1" t="s">
        <v>27</v>
      </c>
      <c r="B2152" s="1" t="s">
        <v>23</v>
      </c>
      <c r="C2152" s="1" t="s">
        <v>32</v>
      </c>
      <c r="D2152" s="1" t="s">
        <v>14074</v>
      </c>
      <c r="E2152" s="16">
        <v>39.99</v>
      </c>
      <c r="F2152" s="74"/>
      <c r="G2152" s="74">
        <v>73</v>
      </c>
      <c r="H2152" s="16">
        <v>25299.21</v>
      </c>
      <c r="I2152" s="16">
        <v>346.56452054794522</v>
      </c>
      <c r="J2152" s="12">
        <v>0.98272826034660321</v>
      </c>
      <c r="K2152" s="23">
        <v>1.0691772923192682</v>
      </c>
      <c r="M2152" s="12" t="str">
        <f t="shared" si="33"/>
        <v>X</v>
      </c>
    </row>
    <row r="2153" spans="1:13" x14ac:dyDescent="0.25">
      <c r="A2153" s="1" t="s">
        <v>27</v>
      </c>
      <c r="B2153" s="1" t="s">
        <v>23</v>
      </c>
      <c r="C2153" s="1" t="s">
        <v>32</v>
      </c>
      <c r="D2153" s="1" t="s">
        <v>9435</v>
      </c>
      <c r="E2153" s="16">
        <v>44.99</v>
      </c>
      <c r="F2153" s="74"/>
      <c r="G2153" s="74">
        <v>50</v>
      </c>
      <c r="H2153" s="16">
        <v>17096.2</v>
      </c>
      <c r="I2153" s="16">
        <v>341.92400000000004</v>
      </c>
      <c r="J2153" s="12">
        <v>0.98711563434259186</v>
      </c>
      <c r="K2153" s="23">
        <v>-0.42614545511913149</v>
      </c>
      <c r="M2153" s="12" t="str">
        <f t="shared" si="33"/>
        <v>X</v>
      </c>
    </row>
    <row r="2154" spans="1:13" x14ac:dyDescent="0.25">
      <c r="A2154" s="1" t="s">
        <v>27</v>
      </c>
      <c r="B2154" s="1" t="s">
        <v>23</v>
      </c>
      <c r="C2154" s="1" t="s">
        <v>32</v>
      </c>
      <c r="D2154" s="1" t="s">
        <v>8428</v>
      </c>
      <c r="E2154" s="16">
        <v>34.99</v>
      </c>
      <c r="F2154" s="74"/>
      <c r="G2154" s="74">
        <v>32</v>
      </c>
      <c r="H2154" s="16">
        <v>8347.5400000000009</v>
      </c>
      <c r="I2154" s="16">
        <v>260.86062500000003</v>
      </c>
      <c r="J2154" s="12">
        <v>0.99046284928714767</v>
      </c>
      <c r="K2154" s="23">
        <v>-0.2228947740796734</v>
      </c>
      <c r="M2154" s="12" t="str">
        <f t="shared" si="33"/>
        <v>X</v>
      </c>
    </row>
    <row r="2155" spans="1:13" x14ac:dyDescent="0.25">
      <c r="A2155" s="1" t="s">
        <v>27</v>
      </c>
      <c r="B2155" s="1" t="s">
        <v>23</v>
      </c>
      <c r="C2155" s="1" t="s">
        <v>32</v>
      </c>
      <c r="D2155" s="1" t="s">
        <v>15869</v>
      </c>
      <c r="E2155" s="16">
        <v>47.99</v>
      </c>
      <c r="F2155" s="74"/>
      <c r="G2155" s="74">
        <v>45</v>
      </c>
      <c r="H2155" s="16">
        <v>7242.46</v>
      </c>
      <c r="I2155" s="16">
        <v>160.94355555555555</v>
      </c>
      <c r="J2155" s="12">
        <v>0.99252798531289144</v>
      </c>
      <c r="K2155" s="23" t="e">
        <v>#DIV/0!</v>
      </c>
      <c r="M2155" s="12" t="str">
        <f t="shared" si="33"/>
        <v>X</v>
      </c>
    </row>
    <row r="2156" spans="1:13" x14ac:dyDescent="0.25">
      <c r="A2156" s="1" t="s">
        <v>27</v>
      </c>
      <c r="B2156" s="1" t="s">
        <v>23</v>
      </c>
      <c r="C2156" s="1" t="s">
        <v>32</v>
      </c>
      <c r="D2156" s="1" t="s">
        <v>15658</v>
      </c>
      <c r="E2156" s="16">
        <v>39.99</v>
      </c>
      <c r="F2156" s="74"/>
      <c r="G2156" s="74">
        <v>56</v>
      </c>
      <c r="H2156" s="16">
        <v>8717.82</v>
      </c>
      <c r="I2156" s="16">
        <v>155.67535714285714</v>
      </c>
      <c r="J2156" s="12">
        <v>0.99452552281755557</v>
      </c>
      <c r="K2156" s="23" t="e">
        <v>#DIV/0!</v>
      </c>
      <c r="M2156" s="12" t="str">
        <f t="shared" si="33"/>
        <v>X</v>
      </c>
    </row>
    <row r="2157" spans="1:13" x14ac:dyDescent="0.25">
      <c r="A2157" s="1" t="s">
        <v>27</v>
      </c>
      <c r="B2157" s="1" t="s">
        <v>23</v>
      </c>
      <c r="C2157" s="1" t="s">
        <v>32</v>
      </c>
      <c r="D2157" s="1" t="s">
        <v>16218</v>
      </c>
      <c r="E2157" s="16">
        <v>44.99</v>
      </c>
      <c r="F2157" s="74"/>
      <c r="G2157" s="74">
        <v>72</v>
      </c>
      <c r="H2157" s="16">
        <v>10572.65</v>
      </c>
      <c r="I2157" s="16">
        <v>146.8423611111111</v>
      </c>
      <c r="J2157" s="12">
        <v>0.99640972034872755</v>
      </c>
      <c r="K2157" s="23" t="e">
        <v>#DIV/0!</v>
      </c>
      <c r="M2157" s="12" t="str">
        <f t="shared" si="33"/>
        <v>X</v>
      </c>
    </row>
    <row r="2158" spans="1:13" x14ac:dyDescent="0.25">
      <c r="A2158" s="1" t="s">
        <v>27</v>
      </c>
      <c r="B2158" s="1" t="s">
        <v>23</v>
      </c>
      <c r="C2158" s="1" t="s">
        <v>32</v>
      </c>
      <c r="D2158" s="1" t="s">
        <v>15656</v>
      </c>
      <c r="E2158" s="16">
        <v>35.99</v>
      </c>
      <c r="F2158" s="74"/>
      <c r="G2158" s="74">
        <v>56</v>
      </c>
      <c r="H2158" s="16">
        <v>5434.49</v>
      </c>
      <c r="I2158" s="16">
        <v>97.044464285714284</v>
      </c>
      <c r="J2158" s="12">
        <v>0.99765493963448049</v>
      </c>
      <c r="K2158" s="23" t="e">
        <v>#DIV/0!</v>
      </c>
      <c r="M2158" s="12" t="str">
        <f t="shared" si="33"/>
        <v>X</v>
      </c>
    </row>
    <row r="2159" spans="1:13" x14ac:dyDescent="0.25">
      <c r="A2159" s="1" t="s">
        <v>27</v>
      </c>
      <c r="B2159" s="1" t="s">
        <v>23</v>
      </c>
      <c r="C2159" s="1" t="s">
        <v>32</v>
      </c>
      <c r="D2159" s="1" t="s">
        <v>6259</v>
      </c>
      <c r="E2159" s="16">
        <v>41.99</v>
      </c>
      <c r="F2159" s="74"/>
      <c r="G2159" s="74">
        <v>20</v>
      </c>
      <c r="H2159" s="16">
        <v>1511.64</v>
      </c>
      <c r="I2159" s="16">
        <v>75.582000000000008</v>
      </c>
      <c r="J2159" s="12">
        <v>0.99862476480429829</v>
      </c>
      <c r="K2159" s="23">
        <v>0</v>
      </c>
      <c r="M2159" s="12" t="str">
        <f t="shared" si="33"/>
        <v>X</v>
      </c>
    </row>
    <row r="2160" spans="1:13" x14ac:dyDescent="0.25">
      <c r="A2160" s="1" t="s">
        <v>27</v>
      </c>
      <c r="B2160" s="1" t="s">
        <v>23</v>
      </c>
      <c r="C2160" s="1" t="s">
        <v>32</v>
      </c>
      <c r="D2160" s="1" t="s">
        <v>12141</v>
      </c>
      <c r="E2160" s="16">
        <v>39.99</v>
      </c>
      <c r="F2160" s="74"/>
      <c r="G2160" s="74">
        <v>55</v>
      </c>
      <c r="H2160" s="16">
        <v>3199.2</v>
      </c>
      <c r="I2160" s="16">
        <v>58.167272727272724</v>
      </c>
      <c r="J2160" s="12">
        <v>0.99937113411379752</v>
      </c>
      <c r="K2160" s="23">
        <v>0.90476190476190466</v>
      </c>
      <c r="M2160" s="12" t="str">
        <f t="shared" si="33"/>
        <v>X</v>
      </c>
    </row>
    <row r="2161" spans="1:13" x14ac:dyDescent="0.25">
      <c r="A2161" s="1" t="s">
        <v>27</v>
      </c>
      <c r="B2161" s="1" t="s">
        <v>23</v>
      </c>
      <c r="C2161" s="1" t="s">
        <v>32</v>
      </c>
      <c r="D2161" s="1" t="s">
        <v>16400</v>
      </c>
      <c r="E2161" s="16">
        <v>49.99</v>
      </c>
      <c r="F2161" s="74"/>
      <c r="G2161" s="74">
        <v>51</v>
      </c>
      <c r="H2161" s="16">
        <v>2499.5</v>
      </c>
      <c r="I2161" s="16">
        <v>49.009803921568626</v>
      </c>
      <c r="J2161" s="12">
        <v>1.0000000000000002</v>
      </c>
      <c r="K2161" s="23" t="e">
        <v>#DIV/0!</v>
      </c>
      <c r="M2161" s="12" t="str">
        <f t="shared" si="33"/>
        <v>X</v>
      </c>
    </row>
    <row r="2162" spans="1:13" x14ac:dyDescent="0.25">
      <c r="A2162" s="1" t="s">
        <v>27</v>
      </c>
      <c r="B2162" s="1" t="s">
        <v>23</v>
      </c>
      <c r="C2162" s="1" t="s">
        <v>32</v>
      </c>
      <c r="D2162" s="1" t="s">
        <v>15104</v>
      </c>
      <c r="E2162" s="16">
        <v>39.99</v>
      </c>
      <c r="F2162" s="74"/>
      <c r="G2162" s="74">
        <v>0</v>
      </c>
      <c r="H2162" s="16">
        <v>9117.7199999999993</v>
      </c>
      <c r="I2162" s="16">
        <v>0</v>
      </c>
      <c r="J2162" s="12">
        <v>1.0000000000000002</v>
      </c>
      <c r="K2162" s="23" t="e">
        <v>#DIV/0!</v>
      </c>
      <c r="M2162" s="12" t="str">
        <f t="shared" si="33"/>
        <v>X</v>
      </c>
    </row>
    <row r="2163" spans="1:13" x14ac:dyDescent="0.25">
      <c r="A2163" s="1" t="s">
        <v>27</v>
      </c>
      <c r="B2163" s="1" t="s">
        <v>23</v>
      </c>
      <c r="C2163" s="1" t="s">
        <v>33</v>
      </c>
      <c r="D2163" s="1"/>
      <c r="E2163" s="16">
        <v>2547.3799999999978</v>
      </c>
      <c r="F2163" s="74"/>
      <c r="G2163" s="74">
        <v>4814</v>
      </c>
      <c r="H2163" s="16">
        <v>8115494.71</v>
      </c>
      <c r="I2163" s="16">
        <v>77933.634176759311</v>
      </c>
      <c r="J2163" s="12"/>
      <c r="K2163" s="23">
        <v>0.31358917015878207</v>
      </c>
      <c r="M2163" s="12" t="str">
        <f t="shared" si="33"/>
        <v xml:space="preserve"> </v>
      </c>
    </row>
    <row r="2164" spans="1:13" x14ac:dyDescent="0.25">
      <c r="A2164" s="1" t="s">
        <v>27</v>
      </c>
      <c r="B2164" s="1" t="s">
        <v>23</v>
      </c>
      <c r="C2164" s="1" t="s">
        <v>34</v>
      </c>
      <c r="D2164" s="1" t="s">
        <v>15238</v>
      </c>
      <c r="E2164" s="16">
        <v>22.99</v>
      </c>
      <c r="F2164" s="74"/>
      <c r="G2164" s="74">
        <v>95</v>
      </c>
      <c r="H2164" s="16">
        <v>601395.41</v>
      </c>
      <c r="I2164" s="16">
        <v>6330.4780000000001</v>
      </c>
      <c r="J2164" s="12">
        <v>0.3045342986993903</v>
      </c>
      <c r="K2164" s="23" t="e">
        <v>#DIV/0!</v>
      </c>
      <c r="M2164" s="12" t="str">
        <f t="shared" si="33"/>
        <v xml:space="preserve"> </v>
      </c>
    </row>
    <row r="2165" spans="1:13" x14ac:dyDescent="0.25">
      <c r="A2165" s="1" t="s">
        <v>27</v>
      </c>
      <c r="B2165" s="1" t="s">
        <v>23</v>
      </c>
      <c r="C2165" s="1" t="s">
        <v>34</v>
      </c>
      <c r="D2165" s="1" t="s">
        <v>13046</v>
      </c>
      <c r="E2165" s="16">
        <v>18.989999999999998</v>
      </c>
      <c r="F2165" s="74"/>
      <c r="G2165" s="74">
        <v>113</v>
      </c>
      <c r="H2165" s="16">
        <v>408455.91</v>
      </c>
      <c r="I2165" s="16">
        <v>3614.65407079646</v>
      </c>
      <c r="J2165" s="12">
        <v>0.47842103244854739</v>
      </c>
      <c r="K2165" s="23">
        <v>0.26196902135648892</v>
      </c>
      <c r="M2165" s="12" t="str">
        <f t="shared" si="33"/>
        <v xml:space="preserve"> </v>
      </c>
    </row>
    <row r="2166" spans="1:13" x14ac:dyDescent="0.25">
      <c r="A2166" s="1" t="s">
        <v>27</v>
      </c>
      <c r="B2166" s="1" t="s">
        <v>23</v>
      </c>
      <c r="C2166" s="1" t="s">
        <v>34</v>
      </c>
      <c r="D2166" s="1" t="s">
        <v>12838</v>
      </c>
      <c r="E2166" s="16">
        <v>18.989999999999998</v>
      </c>
      <c r="F2166" s="74"/>
      <c r="G2166" s="74">
        <v>67</v>
      </c>
      <c r="H2166" s="16">
        <v>183310.47</v>
      </c>
      <c r="I2166" s="16">
        <v>2735.9771641791044</v>
      </c>
      <c r="J2166" s="12">
        <v>0.6100380899520772</v>
      </c>
      <c r="K2166" s="23">
        <v>3.3501988066862998E-2</v>
      </c>
      <c r="M2166" s="12" t="str">
        <f t="shared" si="33"/>
        <v xml:space="preserve"> </v>
      </c>
    </row>
    <row r="2167" spans="1:13" x14ac:dyDescent="0.25">
      <c r="A2167" s="1" t="s">
        <v>27</v>
      </c>
      <c r="B2167" s="1" t="s">
        <v>23</v>
      </c>
      <c r="C2167" s="1" t="s">
        <v>34</v>
      </c>
      <c r="D2167" s="1" t="s">
        <v>14173</v>
      </c>
      <c r="E2167" s="16">
        <v>18.989999999999998</v>
      </c>
      <c r="F2167" s="74"/>
      <c r="G2167" s="74">
        <v>77</v>
      </c>
      <c r="H2167" s="16">
        <v>156629.51999999999</v>
      </c>
      <c r="I2167" s="16">
        <v>2034.1496103896102</v>
      </c>
      <c r="J2167" s="12">
        <v>0.70789299522931493</v>
      </c>
      <c r="K2167" s="23">
        <v>3.6863636363636356</v>
      </c>
      <c r="M2167" s="12" t="str">
        <f t="shared" si="33"/>
        <v xml:space="preserve"> </v>
      </c>
    </row>
    <row r="2168" spans="1:13" x14ac:dyDescent="0.25">
      <c r="A2168" s="1" t="s">
        <v>27</v>
      </c>
      <c r="B2168" s="1" t="s">
        <v>23</v>
      </c>
      <c r="C2168" s="1" t="s">
        <v>34</v>
      </c>
      <c r="D2168" s="1" t="s">
        <v>15125</v>
      </c>
      <c r="E2168" s="16">
        <v>23.99</v>
      </c>
      <c r="F2168" s="74"/>
      <c r="G2168" s="74">
        <v>77</v>
      </c>
      <c r="H2168" s="16">
        <v>134224.04999999999</v>
      </c>
      <c r="I2168" s="16">
        <v>1743.1694805194804</v>
      </c>
      <c r="J2168" s="12">
        <v>0.79174999548493241</v>
      </c>
      <c r="K2168" s="23" t="e">
        <v>#DIV/0!</v>
      </c>
      <c r="M2168" s="12" t="str">
        <f t="shared" si="33"/>
        <v xml:space="preserve"> </v>
      </c>
    </row>
    <row r="2169" spans="1:13" x14ac:dyDescent="0.25">
      <c r="A2169" s="1" t="s">
        <v>27</v>
      </c>
      <c r="B2169" s="1" t="s">
        <v>23</v>
      </c>
      <c r="C2169" s="1" t="s">
        <v>34</v>
      </c>
      <c r="D2169" s="1" t="s">
        <v>11727</v>
      </c>
      <c r="E2169" s="16">
        <v>18.989999999999998</v>
      </c>
      <c r="F2169" s="74"/>
      <c r="G2169" s="74">
        <v>98</v>
      </c>
      <c r="H2169" s="16">
        <v>160142.67000000001</v>
      </c>
      <c r="I2169" s="16">
        <v>1634.1088775510204</v>
      </c>
      <c r="J2169" s="12">
        <v>0.87036052079178094</v>
      </c>
      <c r="K2169" s="23">
        <v>0.65320525387178985</v>
      </c>
      <c r="M2169" s="12" t="str">
        <f t="shared" si="33"/>
        <v xml:space="preserve"> </v>
      </c>
    </row>
    <row r="2170" spans="1:13" x14ac:dyDescent="0.25">
      <c r="A2170" s="1" t="s">
        <v>27</v>
      </c>
      <c r="B2170" s="1" t="s">
        <v>23</v>
      </c>
      <c r="C2170" s="1" t="s">
        <v>34</v>
      </c>
      <c r="D2170" s="1" t="s">
        <v>15526</v>
      </c>
      <c r="E2170" s="16">
        <v>19.989999999999998</v>
      </c>
      <c r="F2170" s="74"/>
      <c r="G2170" s="74">
        <v>64</v>
      </c>
      <c r="H2170" s="16">
        <v>63428.27</v>
      </c>
      <c r="I2170" s="16">
        <v>991.06671874999995</v>
      </c>
      <c r="J2170" s="12">
        <v>0.91803682709263812</v>
      </c>
      <c r="K2170" s="23" t="e">
        <v>#DIV/0!</v>
      </c>
      <c r="M2170" s="12" t="str">
        <f t="shared" si="33"/>
        <v xml:space="preserve"> </v>
      </c>
    </row>
    <row r="2171" spans="1:13" x14ac:dyDescent="0.25">
      <c r="A2171" s="1" t="s">
        <v>27</v>
      </c>
      <c r="B2171" s="1" t="s">
        <v>23</v>
      </c>
      <c r="C2171" s="1" t="s">
        <v>34</v>
      </c>
      <c r="D2171" s="1" t="s">
        <v>9641</v>
      </c>
      <c r="E2171" s="16">
        <v>17.989999999999998</v>
      </c>
      <c r="F2171" s="74"/>
      <c r="G2171" s="74">
        <v>132</v>
      </c>
      <c r="H2171" s="16">
        <v>79551.78</v>
      </c>
      <c r="I2171" s="16">
        <v>602.66499999999996</v>
      </c>
      <c r="J2171" s="12">
        <v>0.9470286604306053</v>
      </c>
      <c r="K2171" s="23">
        <v>-0.112938816449348</v>
      </c>
      <c r="M2171" s="12" t="str">
        <f t="shared" si="33"/>
        <v xml:space="preserve"> </v>
      </c>
    </row>
    <row r="2172" spans="1:13" x14ac:dyDescent="0.25">
      <c r="A2172" s="1" t="s">
        <v>27</v>
      </c>
      <c r="B2172" s="1" t="s">
        <v>23</v>
      </c>
      <c r="C2172" s="1" t="s">
        <v>34</v>
      </c>
      <c r="D2172" s="1" t="s">
        <v>15524</v>
      </c>
      <c r="E2172" s="16">
        <v>18.989999999999998</v>
      </c>
      <c r="F2172" s="74"/>
      <c r="G2172" s="74">
        <v>67</v>
      </c>
      <c r="H2172" s="16">
        <v>39765.06</v>
      </c>
      <c r="I2172" s="16">
        <v>593.5083582089552</v>
      </c>
      <c r="J2172" s="12">
        <v>0.97558000388988131</v>
      </c>
      <c r="K2172" s="23" t="e">
        <v>#DIV/0!</v>
      </c>
      <c r="M2172" s="12" t="str">
        <f t="shared" si="33"/>
        <v xml:space="preserve"> </v>
      </c>
    </row>
    <row r="2173" spans="1:13" x14ac:dyDescent="0.25">
      <c r="A2173" s="1" t="s">
        <v>27</v>
      </c>
      <c r="B2173" s="1" t="s">
        <v>23</v>
      </c>
      <c r="C2173" s="1" t="s">
        <v>34</v>
      </c>
      <c r="D2173" s="1" t="s">
        <v>6834</v>
      </c>
      <c r="E2173" s="16">
        <v>24.99</v>
      </c>
      <c r="F2173" s="74"/>
      <c r="G2173" s="74">
        <v>125</v>
      </c>
      <c r="H2173" s="16">
        <v>49280.28</v>
      </c>
      <c r="I2173" s="16">
        <v>394.24223999999998</v>
      </c>
      <c r="J2173" s="12">
        <v>0.99454544126697608</v>
      </c>
      <c r="K2173" s="23">
        <v>-0.28628302569670649</v>
      </c>
      <c r="M2173" s="12" t="str">
        <f t="shared" si="33"/>
        <v>X</v>
      </c>
    </row>
    <row r="2174" spans="1:13" x14ac:dyDescent="0.25">
      <c r="A2174" s="1" t="s">
        <v>27</v>
      </c>
      <c r="B2174" s="1" t="s">
        <v>23</v>
      </c>
      <c r="C2174" s="1" t="s">
        <v>34</v>
      </c>
      <c r="D2174" s="1" t="s">
        <v>16216</v>
      </c>
      <c r="E2174" s="16">
        <v>42.99</v>
      </c>
      <c r="F2174" s="74"/>
      <c r="G2174" s="74">
        <v>80</v>
      </c>
      <c r="H2174" s="16">
        <v>9070.89</v>
      </c>
      <c r="I2174" s="16">
        <v>113.38612499999999</v>
      </c>
      <c r="J2174" s="12">
        <v>1.0000000000000002</v>
      </c>
      <c r="K2174" s="23" t="e">
        <v>#DIV/0!</v>
      </c>
      <c r="M2174" s="12" t="str">
        <f t="shared" si="33"/>
        <v>X</v>
      </c>
    </row>
    <row r="2175" spans="1:13" x14ac:dyDescent="0.25">
      <c r="A2175" s="1" t="s">
        <v>27</v>
      </c>
      <c r="B2175" s="1" t="s">
        <v>23</v>
      </c>
      <c r="C2175" s="1" t="s">
        <v>35</v>
      </c>
      <c r="D2175" s="1"/>
      <c r="E2175" s="16">
        <v>247.89000000000001</v>
      </c>
      <c r="F2175" s="74"/>
      <c r="G2175" s="74">
        <v>995</v>
      </c>
      <c r="H2175" s="16">
        <v>1885254.3099999998</v>
      </c>
      <c r="I2175" s="16">
        <v>20787.405645394629</v>
      </c>
      <c r="J2175" s="12"/>
      <c r="K2175" s="23">
        <v>1.3862415468353806</v>
      </c>
      <c r="M2175" s="12" t="str">
        <f t="shared" si="33"/>
        <v xml:space="preserve"> </v>
      </c>
    </row>
    <row r="2176" spans="1:13" x14ac:dyDescent="0.25">
      <c r="A2176" s="1" t="s">
        <v>27</v>
      </c>
      <c r="B2176" s="1" t="s">
        <v>23</v>
      </c>
      <c r="C2176" s="1" t="s">
        <v>38</v>
      </c>
      <c r="D2176" s="1" t="s">
        <v>13044</v>
      </c>
      <c r="E2176" s="16">
        <v>64.989999999999995</v>
      </c>
      <c r="F2176" s="74"/>
      <c r="G2176" s="74">
        <v>78</v>
      </c>
      <c r="H2176" s="16">
        <v>287815.87</v>
      </c>
      <c r="I2176" s="16">
        <v>3689.9470512820512</v>
      </c>
      <c r="J2176" s="12">
        <v>0.41686141168224161</v>
      </c>
      <c r="K2176" s="23">
        <v>0.30046969760912035</v>
      </c>
      <c r="M2176" s="12" t="str">
        <f t="shared" si="33"/>
        <v xml:space="preserve"> </v>
      </c>
    </row>
    <row r="2177" spans="1:13" x14ac:dyDescent="0.25">
      <c r="A2177" s="1" t="s">
        <v>27</v>
      </c>
      <c r="B2177" s="1" t="s">
        <v>23</v>
      </c>
      <c r="C2177" s="1" t="s">
        <v>38</v>
      </c>
      <c r="D2177" s="1" t="s">
        <v>11165</v>
      </c>
      <c r="E2177" s="16">
        <v>64.989999999999995</v>
      </c>
      <c r="F2177" s="74"/>
      <c r="G2177" s="74">
        <v>87</v>
      </c>
      <c r="H2177" s="16">
        <v>218998.84</v>
      </c>
      <c r="I2177" s="16">
        <v>2517.2280459770113</v>
      </c>
      <c r="J2177" s="12">
        <v>0.70123818516670722</v>
      </c>
      <c r="K2177" s="23">
        <v>0.55849773970373717</v>
      </c>
      <c r="M2177" s="12" t="str">
        <f t="shared" si="33"/>
        <v xml:space="preserve"> </v>
      </c>
    </row>
    <row r="2178" spans="1:13" x14ac:dyDescent="0.25">
      <c r="A2178" s="1" t="s">
        <v>27</v>
      </c>
      <c r="B2178" s="1" t="s">
        <v>23</v>
      </c>
      <c r="C2178" s="1" t="s">
        <v>38</v>
      </c>
      <c r="D2178" s="1" t="s">
        <v>11947</v>
      </c>
      <c r="E2178" s="16">
        <v>66.989999999999995</v>
      </c>
      <c r="F2178" s="74"/>
      <c r="G2178" s="74">
        <v>86</v>
      </c>
      <c r="H2178" s="16">
        <v>163486.22</v>
      </c>
      <c r="I2178" s="16">
        <v>1901.0025581395348</v>
      </c>
      <c r="J2178" s="12">
        <v>0.91599861369975755</v>
      </c>
      <c r="K2178" s="23">
        <v>0.46053285265394051</v>
      </c>
      <c r="M2178" s="12" t="str">
        <f t="shared" si="33"/>
        <v xml:space="preserve"> </v>
      </c>
    </row>
    <row r="2179" spans="1:13" x14ac:dyDescent="0.25">
      <c r="A2179" s="1" t="s">
        <v>27</v>
      </c>
      <c r="B2179" s="1" t="s">
        <v>23</v>
      </c>
      <c r="C2179" s="1" t="s">
        <v>38</v>
      </c>
      <c r="D2179" s="1" t="s">
        <v>11183</v>
      </c>
      <c r="E2179" s="16">
        <v>64.989999999999995</v>
      </c>
      <c r="F2179" s="74"/>
      <c r="G2179" s="74">
        <v>83</v>
      </c>
      <c r="H2179" s="16">
        <v>61715.32</v>
      </c>
      <c r="I2179" s="16">
        <v>743.5580722891566</v>
      </c>
      <c r="J2179" s="12">
        <v>1</v>
      </c>
      <c r="K2179" s="23">
        <v>-0.1500276413461652</v>
      </c>
      <c r="M2179" s="12" t="str">
        <f t="shared" si="33"/>
        <v>X</v>
      </c>
    </row>
    <row r="2180" spans="1:13" x14ac:dyDescent="0.25">
      <c r="A2180" s="1" t="s">
        <v>27</v>
      </c>
      <c r="B2180" s="1" t="s">
        <v>23</v>
      </c>
      <c r="C2180" s="1" t="s">
        <v>39</v>
      </c>
      <c r="D2180" s="1"/>
      <c r="E2180" s="16">
        <v>261.95999999999998</v>
      </c>
      <c r="F2180" s="74"/>
      <c r="G2180" s="74">
        <v>334</v>
      </c>
      <c r="H2180" s="16">
        <v>732016.25</v>
      </c>
      <c r="I2180" s="16">
        <v>8851.7357276877538</v>
      </c>
      <c r="J2180" s="12"/>
      <c r="K2180" s="23">
        <v>0.33975500378234469</v>
      </c>
      <c r="M2180" s="12" t="str">
        <f t="shared" si="33"/>
        <v xml:space="preserve"> </v>
      </c>
    </row>
    <row r="2181" spans="1:13" x14ac:dyDescent="0.25">
      <c r="A2181" s="1" t="s">
        <v>27</v>
      </c>
      <c r="B2181" s="1" t="s">
        <v>24</v>
      </c>
      <c r="C2181" s="1"/>
      <c r="D2181" s="1"/>
      <c r="E2181" s="16">
        <v>3057.2299999999946</v>
      </c>
      <c r="F2181" s="74"/>
      <c r="G2181" s="74">
        <v>6143</v>
      </c>
      <c r="H2181" s="16">
        <v>10732765.270000003</v>
      </c>
      <c r="I2181" s="16">
        <v>107572.7755498417</v>
      </c>
      <c r="J2181" s="12"/>
      <c r="K2181" s="23">
        <v>0.42826650712599901</v>
      </c>
      <c r="M2181" s="12" t="str">
        <f t="shared" si="33"/>
        <v xml:space="preserve"> </v>
      </c>
    </row>
    <row r="2182" spans="1:13" x14ac:dyDescent="0.25">
      <c r="A2182" s="1" t="s">
        <v>27</v>
      </c>
      <c r="B2182" s="1" t="s">
        <v>74</v>
      </c>
      <c r="C2182" s="1" t="s">
        <v>32</v>
      </c>
      <c r="D2182" s="1" t="s">
        <v>12248</v>
      </c>
      <c r="E2182" s="16">
        <v>59.99</v>
      </c>
      <c r="F2182" s="74"/>
      <c r="G2182" s="74">
        <v>1</v>
      </c>
      <c r="H2182" s="16">
        <v>6598.9</v>
      </c>
      <c r="I2182" s="16">
        <v>6598.9</v>
      </c>
      <c r="J2182" s="12">
        <v>0.45157670047017839</v>
      </c>
      <c r="K2182" s="23" t="e">
        <v>#DIV/0!</v>
      </c>
      <c r="M2182" s="12" t="str">
        <f t="shared" si="33"/>
        <v xml:space="preserve"> </v>
      </c>
    </row>
    <row r="2183" spans="1:13" x14ac:dyDescent="0.25">
      <c r="A2183" s="1" t="s">
        <v>27</v>
      </c>
      <c r="B2183" s="1" t="s">
        <v>74</v>
      </c>
      <c r="C2183" s="1" t="s">
        <v>32</v>
      </c>
      <c r="D2183" s="1" t="s">
        <v>15630</v>
      </c>
      <c r="E2183" s="16">
        <v>174.99</v>
      </c>
      <c r="F2183" s="74"/>
      <c r="G2183" s="74">
        <v>12</v>
      </c>
      <c r="H2183" s="16">
        <v>22048.74</v>
      </c>
      <c r="I2183" s="16">
        <v>1837.3950000000002</v>
      </c>
      <c r="J2183" s="12">
        <v>0.57731353108746364</v>
      </c>
      <c r="K2183" s="23" t="e">
        <v>#DIV/0!</v>
      </c>
      <c r="M2183" s="12" t="str">
        <f t="shared" si="33"/>
        <v xml:space="preserve"> </v>
      </c>
    </row>
    <row r="2184" spans="1:13" x14ac:dyDescent="0.25">
      <c r="A2184" s="1" t="s">
        <v>27</v>
      </c>
      <c r="B2184" s="1" t="s">
        <v>74</v>
      </c>
      <c r="C2184" s="1" t="s">
        <v>32</v>
      </c>
      <c r="D2184" s="1" t="s">
        <v>8839</v>
      </c>
      <c r="E2184" s="16">
        <v>109.99</v>
      </c>
      <c r="F2184" s="74"/>
      <c r="G2184" s="74">
        <v>54</v>
      </c>
      <c r="H2184" s="16">
        <v>38716.480000000003</v>
      </c>
      <c r="I2184" s="16">
        <v>716.97185185185197</v>
      </c>
      <c r="J2184" s="12">
        <v>0.62637743313011507</v>
      </c>
      <c r="K2184" s="23">
        <v>-8.5712774358334909E-2</v>
      </c>
      <c r="M2184" s="12" t="str">
        <f t="shared" ref="M2184:M2247" si="34">IF(J2184&gt;$M$3,"X"," ")</f>
        <v xml:space="preserve"> </v>
      </c>
    </row>
    <row r="2185" spans="1:13" x14ac:dyDescent="0.25">
      <c r="A2185" s="1" t="s">
        <v>27</v>
      </c>
      <c r="B2185" s="1" t="s">
        <v>74</v>
      </c>
      <c r="C2185" s="1" t="s">
        <v>32</v>
      </c>
      <c r="D2185" s="1" t="s">
        <v>13980</v>
      </c>
      <c r="E2185" s="16">
        <v>129.99</v>
      </c>
      <c r="F2185" s="74"/>
      <c r="G2185" s="74">
        <v>53</v>
      </c>
      <c r="H2185" s="16">
        <v>36092.18</v>
      </c>
      <c r="I2185" s="16">
        <v>680.98452830188683</v>
      </c>
      <c r="J2185" s="12">
        <v>0.67297864641745198</v>
      </c>
      <c r="K2185" s="23">
        <v>-8.0385832427321224E-2</v>
      </c>
      <c r="M2185" s="12" t="str">
        <f t="shared" si="34"/>
        <v xml:space="preserve"> </v>
      </c>
    </row>
    <row r="2186" spans="1:13" x14ac:dyDescent="0.25">
      <c r="A2186" s="1" t="s">
        <v>27</v>
      </c>
      <c r="B2186" s="1" t="s">
        <v>74</v>
      </c>
      <c r="C2186" s="1" t="s">
        <v>32</v>
      </c>
      <c r="D2186" s="1" t="s">
        <v>15534</v>
      </c>
      <c r="E2186" s="16">
        <v>129.99</v>
      </c>
      <c r="F2186" s="74"/>
      <c r="G2186" s="74">
        <v>13</v>
      </c>
      <c r="H2186" s="16">
        <v>8059.38</v>
      </c>
      <c r="I2186" s="16">
        <v>619.95230769230773</v>
      </c>
      <c r="J2186" s="12">
        <v>0.71540329560997873</v>
      </c>
      <c r="K2186" s="23" t="e">
        <v>#DIV/0!</v>
      </c>
      <c r="M2186" s="12" t="str">
        <f t="shared" si="34"/>
        <v xml:space="preserve"> </v>
      </c>
    </row>
    <row r="2187" spans="1:13" x14ac:dyDescent="0.25">
      <c r="A2187" s="1" t="s">
        <v>27</v>
      </c>
      <c r="B2187" s="1" t="s">
        <v>74</v>
      </c>
      <c r="C2187" s="1" t="s">
        <v>32</v>
      </c>
      <c r="D2187" s="1" t="s">
        <v>12250</v>
      </c>
      <c r="E2187" s="16">
        <v>174.99</v>
      </c>
      <c r="F2187" s="74"/>
      <c r="G2187" s="74">
        <v>8</v>
      </c>
      <c r="H2187" s="16">
        <v>4374.75</v>
      </c>
      <c r="I2187" s="16">
        <v>546.84375</v>
      </c>
      <c r="J2187" s="12">
        <v>0.75282497138893267</v>
      </c>
      <c r="K2187" s="23">
        <v>8.6956521739130377E-2</v>
      </c>
      <c r="M2187" s="12" t="str">
        <f t="shared" si="34"/>
        <v xml:space="preserve"> </v>
      </c>
    </row>
    <row r="2188" spans="1:13" x14ac:dyDescent="0.25">
      <c r="A2188" s="1" t="s">
        <v>27</v>
      </c>
      <c r="B2188" s="1" t="s">
        <v>74</v>
      </c>
      <c r="C2188" s="1" t="s">
        <v>32</v>
      </c>
      <c r="D2188" s="1" t="s">
        <v>10280</v>
      </c>
      <c r="E2188" s="16">
        <v>129.99</v>
      </c>
      <c r="F2188" s="74"/>
      <c r="G2188" s="74">
        <v>45</v>
      </c>
      <c r="H2188" s="16">
        <v>23945.06</v>
      </c>
      <c r="I2188" s="16">
        <v>532.11244444444446</v>
      </c>
      <c r="J2188" s="12">
        <v>0.78923855273451204</v>
      </c>
      <c r="K2188" s="23">
        <v>-6.0420924093030792E-2</v>
      </c>
      <c r="M2188" s="12" t="str">
        <f t="shared" si="34"/>
        <v xml:space="preserve"> </v>
      </c>
    </row>
    <row r="2189" spans="1:13" x14ac:dyDescent="0.25">
      <c r="A2189" s="1" t="s">
        <v>27</v>
      </c>
      <c r="B2189" s="1" t="s">
        <v>74</v>
      </c>
      <c r="C2189" s="1" t="s">
        <v>32</v>
      </c>
      <c r="D2189" s="1" t="s">
        <v>15275</v>
      </c>
      <c r="E2189" s="16">
        <v>249.99</v>
      </c>
      <c r="F2189" s="74"/>
      <c r="G2189" s="74">
        <v>1</v>
      </c>
      <c r="H2189" s="16">
        <v>499.98</v>
      </c>
      <c r="I2189" s="16">
        <v>499.98</v>
      </c>
      <c r="J2189" s="12">
        <v>0.82345324286484878</v>
      </c>
      <c r="K2189" s="23" t="e">
        <v>#DIV/0!</v>
      </c>
      <c r="M2189" s="12" t="str">
        <f t="shared" si="34"/>
        <v xml:space="preserve"> </v>
      </c>
    </row>
    <row r="2190" spans="1:13" x14ac:dyDescent="0.25">
      <c r="A2190" s="1" t="s">
        <v>27</v>
      </c>
      <c r="B2190" s="1" t="s">
        <v>74</v>
      </c>
      <c r="C2190" s="1" t="s">
        <v>32</v>
      </c>
      <c r="D2190" s="1" t="s">
        <v>12993</v>
      </c>
      <c r="E2190" s="16">
        <v>149.99</v>
      </c>
      <c r="F2190" s="74"/>
      <c r="G2190" s="74">
        <v>33</v>
      </c>
      <c r="H2190" s="16">
        <v>16348.91</v>
      </c>
      <c r="I2190" s="16">
        <v>495.42151515151517</v>
      </c>
      <c r="J2190" s="12">
        <v>0.85735598622420528</v>
      </c>
      <c r="K2190" s="23">
        <v>-0.128</v>
      </c>
      <c r="M2190" s="12" t="str">
        <f t="shared" si="34"/>
        <v xml:space="preserve"> </v>
      </c>
    </row>
    <row r="2191" spans="1:13" x14ac:dyDescent="0.25">
      <c r="A2191" s="1" t="s">
        <v>27</v>
      </c>
      <c r="B2191" s="1" t="s">
        <v>74</v>
      </c>
      <c r="C2191" s="1" t="s">
        <v>32</v>
      </c>
      <c r="D2191" s="1" t="s">
        <v>15532</v>
      </c>
      <c r="E2191" s="16">
        <v>104.99</v>
      </c>
      <c r="F2191" s="74"/>
      <c r="G2191" s="74">
        <v>29</v>
      </c>
      <c r="H2191" s="16">
        <v>11928.8</v>
      </c>
      <c r="I2191" s="16">
        <v>411.33793103448272</v>
      </c>
      <c r="J2191" s="12">
        <v>0.8855047118716286</v>
      </c>
      <c r="K2191" s="23" t="e">
        <v>#DIV/0!</v>
      </c>
      <c r="M2191" s="12" t="str">
        <f t="shared" si="34"/>
        <v xml:space="preserve"> </v>
      </c>
    </row>
    <row r="2192" spans="1:13" x14ac:dyDescent="0.25">
      <c r="A2192" s="1" t="s">
        <v>27</v>
      </c>
      <c r="B2192" s="1" t="s">
        <v>74</v>
      </c>
      <c r="C2192" s="1" t="s">
        <v>32</v>
      </c>
      <c r="D2192" s="1" t="s">
        <v>11671</v>
      </c>
      <c r="E2192" s="16">
        <v>649.99</v>
      </c>
      <c r="F2192" s="74"/>
      <c r="G2192" s="74">
        <v>3</v>
      </c>
      <c r="H2192" s="16">
        <v>1099.99</v>
      </c>
      <c r="I2192" s="16">
        <v>366.66333333333336</v>
      </c>
      <c r="J2192" s="12">
        <v>0.91059626019787443</v>
      </c>
      <c r="K2192" s="23">
        <v>-0.5</v>
      </c>
      <c r="M2192" s="12" t="str">
        <f t="shared" si="34"/>
        <v xml:space="preserve"> </v>
      </c>
    </row>
    <row r="2193" spans="1:13" x14ac:dyDescent="0.25">
      <c r="A2193" s="1" t="s">
        <v>27</v>
      </c>
      <c r="B2193" s="1" t="s">
        <v>74</v>
      </c>
      <c r="C2193" s="1" t="s">
        <v>32</v>
      </c>
      <c r="D2193" s="1" t="s">
        <v>12522</v>
      </c>
      <c r="E2193" s="16">
        <v>119.99</v>
      </c>
      <c r="F2193" s="74"/>
      <c r="G2193" s="74">
        <v>13</v>
      </c>
      <c r="H2193" s="16">
        <v>4559.62</v>
      </c>
      <c r="I2193" s="16">
        <v>350.74</v>
      </c>
      <c r="J2193" s="12">
        <v>0.93459814110573947</v>
      </c>
      <c r="K2193" s="23">
        <v>-0.37772846501750967</v>
      </c>
      <c r="M2193" s="12" t="str">
        <f t="shared" si="34"/>
        <v xml:space="preserve"> </v>
      </c>
    </row>
    <row r="2194" spans="1:13" x14ac:dyDescent="0.25">
      <c r="A2194" s="1" t="s">
        <v>27</v>
      </c>
      <c r="B2194" s="1" t="s">
        <v>74</v>
      </c>
      <c r="C2194" s="1" t="s">
        <v>32</v>
      </c>
      <c r="D2194" s="1" t="s">
        <v>6403</v>
      </c>
      <c r="E2194" s="16">
        <v>149.99</v>
      </c>
      <c r="F2194" s="74"/>
      <c r="G2194" s="74">
        <v>28</v>
      </c>
      <c r="H2194" s="16">
        <v>8099.46</v>
      </c>
      <c r="I2194" s="16">
        <v>289.26642857142855</v>
      </c>
      <c r="J2194" s="12">
        <v>0.9543932553476705</v>
      </c>
      <c r="K2194" s="23">
        <v>-3.5714285714285809E-2</v>
      </c>
      <c r="M2194" s="12" t="str">
        <f t="shared" si="34"/>
        <v xml:space="preserve"> </v>
      </c>
    </row>
    <row r="2195" spans="1:13" x14ac:dyDescent="0.25">
      <c r="A2195" s="1" t="s">
        <v>27</v>
      </c>
      <c r="B2195" s="1" t="s">
        <v>74</v>
      </c>
      <c r="C2195" s="1" t="s">
        <v>32</v>
      </c>
      <c r="D2195" s="1" t="s">
        <v>14255</v>
      </c>
      <c r="E2195" s="16">
        <v>249.99</v>
      </c>
      <c r="F2195" s="74"/>
      <c r="G2195" s="74">
        <v>4</v>
      </c>
      <c r="H2195" s="16">
        <v>749.97</v>
      </c>
      <c r="I2195" s="16">
        <v>187.49250000000001</v>
      </c>
      <c r="J2195" s="12">
        <v>0.96722376414654676</v>
      </c>
      <c r="K2195" s="23">
        <v>-0.4</v>
      </c>
      <c r="M2195" s="12" t="str">
        <f t="shared" si="34"/>
        <v xml:space="preserve"> </v>
      </c>
    </row>
    <row r="2196" spans="1:13" x14ac:dyDescent="0.25">
      <c r="A2196" s="1" t="s">
        <v>27</v>
      </c>
      <c r="B2196" s="1" t="s">
        <v>74</v>
      </c>
      <c r="C2196" s="1" t="s">
        <v>32</v>
      </c>
      <c r="D2196" s="1" t="s">
        <v>14089</v>
      </c>
      <c r="E2196" s="16">
        <v>149.99</v>
      </c>
      <c r="F2196" s="74"/>
      <c r="G2196" s="74">
        <v>16</v>
      </c>
      <c r="H2196" s="16">
        <v>2399.84</v>
      </c>
      <c r="I2196" s="16">
        <v>149.99</v>
      </c>
      <c r="J2196" s="12">
        <v>0.97748789745717768</v>
      </c>
      <c r="K2196" s="23">
        <v>-0.75384615384615383</v>
      </c>
      <c r="M2196" s="12" t="str">
        <f t="shared" si="34"/>
        <v xml:space="preserve"> </v>
      </c>
    </row>
    <row r="2197" spans="1:13" x14ac:dyDescent="0.25">
      <c r="A2197" s="1" t="s">
        <v>27</v>
      </c>
      <c r="B2197" s="1" t="s">
        <v>74</v>
      </c>
      <c r="C2197" s="1" t="s">
        <v>32</v>
      </c>
      <c r="D2197" s="1" t="s">
        <v>10911</v>
      </c>
      <c r="E2197" s="16">
        <v>139.99</v>
      </c>
      <c r="F2197" s="74"/>
      <c r="G2197" s="74">
        <v>1</v>
      </c>
      <c r="H2197" s="16">
        <v>139.99</v>
      </c>
      <c r="I2197" s="16">
        <v>139.99</v>
      </c>
      <c r="J2197" s="12">
        <v>0.98706770959235479</v>
      </c>
      <c r="K2197" s="23">
        <v>-0.66666666666666674</v>
      </c>
      <c r="M2197" s="12" t="str">
        <f t="shared" si="34"/>
        <v>X</v>
      </c>
    </row>
    <row r="2198" spans="1:13" x14ac:dyDescent="0.25">
      <c r="A2198" s="1" t="s">
        <v>27</v>
      </c>
      <c r="B2198" s="1" t="s">
        <v>74</v>
      </c>
      <c r="C2198" s="1" t="s">
        <v>32</v>
      </c>
      <c r="D2198" s="1" t="s">
        <v>6401</v>
      </c>
      <c r="E2198" s="16">
        <v>224.99</v>
      </c>
      <c r="F2198" s="74"/>
      <c r="G2198" s="74">
        <v>39</v>
      </c>
      <c r="H2198" s="16">
        <v>3824.83</v>
      </c>
      <c r="I2198" s="16">
        <v>98.072564102564101</v>
      </c>
      <c r="J2198" s="12">
        <v>0.99377902282699782</v>
      </c>
      <c r="K2198" s="23">
        <v>-0.51428571428571423</v>
      </c>
      <c r="M2198" s="12" t="str">
        <f t="shared" si="34"/>
        <v>X</v>
      </c>
    </row>
    <row r="2199" spans="1:13" x14ac:dyDescent="0.25">
      <c r="A2199" s="1" t="s">
        <v>27</v>
      </c>
      <c r="B2199" s="1" t="s">
        <v>74</v>
      </c>
      <c r="C2199" s="1" t="s">
        <v>32</v>
      </c>
      <c r="D2199" s="1" t="s">
        <v>11863</v>
      </c>
      <c r="E2199" s="16">
        <v>499.99</v>
      </c>
      <c r="F2199" s="74"/>
      <c r="G2199" s="74">
        <v>11</v>
      </c>
      <c r="H2199" s="16">
        <v>999.98</v>
      </c>
      <c r="I2199" s="16">
        <v>90.907272727272726</v>
      </c>
      <c r="J2199" s="12">
        <v>1</v>
      </c>
      <c r="K2199" s="23">
        <v>-0.8</v>
      </c>
      <c r="M2199" s="12" t="str">
        <f t="shared" si="34"/>
        <v>X</v>
      </c>
    </row>
    <row r="2200" spans="1:13" x14ac:dyDescent="0.25">
      <c r="A2200" s="1" t="s">
        <v>27</v>
      </c>
      <c r="B2200" s="1" t="s">
        <v>74</v>
      </c>
      <c r="C2200" s="1" t="s">
        <v>32</v>
      </c>
      <c r="D2200" s="1" t="s">
        <v>12844</v>
      </c>
      <c r="E2200" s="16">
        <v>499.99</v>
      </c>
      <c r="F2200" s="74"/>
      <c r="G2200" s="74">
        <v>7</v>
      </c>
      <c r="H2200" s="16"/>
      <c r="I2200" s="16">
        <v>0</v>
      </c>
      <c r="J2200" s="12">
        <v>1</v>
      </c>
      <c r="K2200" s="23">
        <v>-1</v>
      </c>
      <c r="M2200" s="12" t="str">
        <f t="shared" si="34"/>
        <v>X</v>
      </c>
    </row>
    <row r="2201" spans="1:13" x14ac:dyDescent="0.25">
      <c r="A2201" s="1" t="s">
        <v>27</v>
      </c>
      <c r="B2201" s="1" t="s">
        <v>74</v>
      </c>
      <c r="C2201" s="1" t="s">
        <v>33</v>
      </c>
      <c r="D2201" s="1"/>
      <c r="E2201" s="16">
        <v>4099.8099999999977</v>
      </c>
      <c r="F2201" s="74"/>
      <c r="G2201" s="74">
        <v>371</v>
      </c>
      <c r="H2201" s="16">
        <v>190486.86</v>
      </c>
      <c r="I2201" s="16">
        <v>14613.021427211086</v>
      </c>
      <c r="J2201" s="12"/>
      <c r="K2201" s="23">
        <v>7.5758805354361636E-2</v>
      </c>
      <c r="M2201" s="12" t="str">
        <f t="shared" si="34"/>
        <v xml:space="preserve"> </v>
      </c>
    </row>
    <row r="2202" spans="1:13" x14ac:dyDescent="0.25">
      <c r="A2202" s="1" t="s">
        <v>27</v>
      </c>
      <c r="B2202" s="1" t="s">
        <v>74</v>
      </c>
      <c r="C2202" s="1" t="s">
        <v>34</v>
      </c>
      <c r="D2202" s="1" t="s">
        <v>13998</v>
      </c>
      <c r="E2202" s="16">
        <v>89.99</v>
      </c>
      <c r="F2202" s="74"/>
      <c r="G2202" s="74">
        <v>102</v>
      </c>
      <c r="H2202" s="16">
        <v>160452.17000000001</v>
      </c>
      <c r="I2202" s="16">
        <v>1573.0604901960785</v>
      </c>
      <c r="J2202" s="12">
        <v>1</v>
      </c>
      <c r="K2202" s="23">
        <v>-0.13236009732360099</v>
      </c>
      <c r="M2202" s="12" t="str">
        <f t="shared" si="34"/>
        <v>X</v>
      </c>
    </row>
    <row r="2203" spans="1:13" x14ac:dyDescent="0.25">
      <c r="A2203" s="1" t="s">
        <v>27</v>
      </c>
      <c r="B2203" s="1" t="s">
        <v>74</v>
      </c>
      <c r="C2203" s="1" t="s">
        <v>35</v>
      </c>
      <c r="D2203" s="1"/>
      <c r="E2203" s="16">
        <v>89.99</v>
      </c>
      <c r="F2203" s="74"/>
      <c r="G2203" s="74">
        <v>102</v>
      </c>
      <c r="H2203" s="16">
        <v>160452.17000000001</v>
      </c>
      <c r="I2203" s="16">
        <v>1573.0604901960785</v>
      </c>
      <c r="J2203" s="12"/>
      <c r="K2203" s="23">
        <v>-0.13236009732360099</v>
      </c>
      <c r="M2203" s="12" t="str">
        <f t="shared" si="34"/>
        <v xml:space="preserve"> </v>
      </c>
    </row>
    <row r="2204" spans="1:13" x14ac:dyDescent="0.25">
      <c r="A2204" s="1" t="s">
        <v>27</v>
      </c>
      <c r="B2204" s="1" t="s">
        <v>74</v>
      </c>
      <c r="C2204" s="1" t="s">
        <v>10307</v>
      </c>
      <c r="D2204" s="1" t="s">
        <v>11835</v>
      </c>
      <c r="E2204" s="16">
        <v>129.99</v>
      </c>
      <c r="F2204" s="74"/>
      <c r="G2204" s="74">
        <v>65</v>
      </c>
      <c r="H2204" s="16">
        <v>21188.37</v>
      </c>
      <c r="I2204" s="16">
        <v>325.97492307692306</v>
      </c>
      <c r="J2204" s="12">
        <v>1</v>
      </c>
      <c r="K2204" s="23">
        <v>-0.24186046511627912</v>
      </c>
      <c r="M2204" s="12" t="str">
        <f t="shared" si="34"/>
        <v>X</v>
      </c>
    </row>
    <row r="2205" spans="1:13" x14ac:dyDescent="0.25">
      <c r="A2205" s="1" t="s">
        <v>27</v>
      </c>
      <c r="B2205" s="1" t="s">
        <v>74</v>
      </c>
      <c r="C2205" s="1" t="s">
        <v>15183</v>
      </c>
      <c r="D2205" s="1"/>
      <c r="E2205" s="16">
        <v>129.99</v>
      </c>
      <c r="F2205" s="74"/>
      <c r="G2205" s="74">
        <v>65</v>
      </c>
      <c r="H2205" s="16">
        <v>21188.37</v>
      </c>
      <c r="I2205" s="16">
        <v>325.97492307692306</v>
      </c>
      <c r="J2205" s="12"/>
      <c r="K2205" s="23">
        <v>-0.24186046511627912</v>
      </c>
      <c r="M2205" s="12" t="str">
        <f t="shared" si="34"/>
        <v xml:space="preserve"> </v>
      </c>
    </row>
    <row r="2206" spans="1:13" x14ac:dyDescent="0.25">
      <c r="A2206" s="1" t="s">
        <v>27</v>
      </c>
      <c r="B2206" s="1" t="s">
        <v>79</v>
      </c>
      <c r="C2206" s="1"/>
      <c r="D2206" s="1"/>
      <c r="E2206" s="16">
        <v>4319.7899999999972</v>
      </c>
      <c r="F2206" s="74"/>
      <c r="G2206" s="74">
        <v>538</v>
      </c>
      <c r="H2206" s="16">
        <v>372127.4</v>
      </c>
      <c r="I2206" s="16">
        <v>16512.056840484089</v>
      </c>
      <c r="J2206" s="12"/>
      <c r="K2206" s="23">
        <v>-4.5703341143834009E-2</v>
      </c>
      <c r="M2206" s="12" t="str">
        <f t="shared" si="34"/>
        <v xml:space="preserve"> </v>
      </c>
    </row>
    <row r="2207" spans="1:13" x14ac:dyDescent="0.25">
      <c r="A2207" s="1" t="s">
        <v>51</v>
      </c>
      <c r="B2207" s="1" t="s">
        <v>51</v>
      </c>
      <c r="C2207" s="1" t="s">
        <v>32</v>
      </c>
      <c r="D2207" s="1" t="s">
        <v>5933</v>
      </c>
      <c r="E2207" s="16">
        <v>13.99</v>
      </c>
      <c r="F2207" s="74"/>
      <c r="G2207" s="74">
        <v>153</v>
      </c>
      <c r="H2207" s="16">
        <v>109010.44</v>
      </c>
      <c r="I2207" s="16">
        <v>712.48653594771247</v>
      </c>
      <c r="J2207" s="12">
        <v>0.40118010582117147</v>
      </c>
      <c r="K2207" s="23">
        <v>-1.3050389001979856E-2</v>
      </c>
      <c r="M2207" s="12" t="str">
        <f t="shared" si="34"/>
        <v xml:space="preserve"> </v>
      </c>
    </row>
    <row r="2208" spans="1:13" x14ac:dyDescent="0.25">
      <c r="A2208" s="1" t="s">
        <v>51</v>
      </c>
      <c r="B2208" s="1" t="s">
        <v>51</v>
      </c>
      <c r="C2208" s="1" t="s">
        <v>32</v>
      </c>
      <c r="D2208" s="1" t="s">
        <v>5934</v>
      </c>
      <c r="E2208" s="16">
        <v>13.99</v>
      </c>
      <c r="F2208" s="74"/>
      <c r="G2208" s="74">
        <v>148</v>
      </c>
      <c r="H2208" s="16">
        <v>79034.990000000005</v>
      </c>
      <c r="I2208" s="16">
        <v>534.0202027027027</v>
      </c>
      <c r="J2208" s="12">
        <v>0.70187109522484503</v>
      </c>
      <c r="K2208" s="23">
        <v>2.9477164647461862E-2</v>
      </c>
      <c r="M2208" s="12" t="str">
        <f t="shared" si="34"/>
        <v xml:space="preserve"> </v>
      </c>
    </row>
    <row r="2209" spans="1:13" x14ac:dyDescent="0.25">
      <c r="A2209" s="1" t="s">
        <v>51</v>
      </c>
      <c r="B2209" s="1" t="s">
        <v>51</v>
      </c>
      <c r="C2209" s="1" t="s">
        <v>32</v>
      </c>
      <c r="D2209" s="1" t="s">
        <v>5932</v>
      </c>
      <c r="E2209" s="16">
        <v>9.99</v>
      </c>
      <c r="F2209" s="74"/>
      <c r="G2209" s="74">
        <v>7</v>
      </c>
      <c r="H2209" s="16">
        <v>3706.29</v>
      </c>
      <c r="I2209" s="16">
        <v>529.47</v>
      </c>
      <c r="J2209" s="12">
        <v>1.0000000000000002</v>
      </c>
      <c r="K2209" s="23">
        <v>-0.36797274275979563</v>
      </c>
      <c r="M2209" s="12" t="str">
        <f t="shared" si="34"/>
        <v>X</v>
      </c>
    </row>
    <row r="2210" spans="1:13" x14ac:dyDescent="0.25">
      <c r="A2210" s="1" t="s">
        <v>51</v>
      </c>
      <c r="B2210" s="1" t="s">
        <v>51</v>
      </c>
      <c r="C2210" s="1" t="s">
        <v>33</v>
      </c>
      <c r="D2210" s="1"/>
      <c r="E2210" s="16">
        <v>37.97</v>
      </c>
      <c r="F2210" s="74"/>
      <c r="G2210" s="74">
        <v>308</v>
      </c>
      <c r="H2210" s="16">
        <v>191751.72</v>
      </c>
      <c r="I2210" s="16">
        <v>1775.976738650415</v>
      </c>
      <c r="J2210" s="12"/>
      <c r="K2210" s="23">
        <v>-6.9204722116830153E-3</v>
      </c>
      <c r="M2210" s="12" t="str">
        <f t="shared" si="34"/>
        <v xml:space="preserve"> </v>
      </c>
    </row>
    <row r="2211" spans="1:13" x14ac:dyDescent="0.25">
      <c r="A2211" s="1" t="s">
        <v>51</v>
      </c>
      <c r="B2211" s="1" t="s">
        <v>51</v>
      </c>
      <c r="C2211" s="1" t="s">
        <v>36</v>
      </c>
      <c r="D2211" s="1" t="s">
        <v>8388</v>
      </c>
      <c r="E2211" s="16">
        <v>38.99</v>
      </c>
      <c r="F2211" s="74"/>
      <c r="G2211" s="74">
        <v>3</v>
      </c>
      <c r="H2211" s="16">
        <v>3899</v>
      </c>
      <c r="I2211" s="16">
        <v>1299.6666666666667</v>
      </c>
      <c r="J2211" s="12">
        <v>1</v>
      </c>
      <c r="K2211" s="23">
        <v>-7.407407407407407E-2</v>
      </c>
      <c r="M2211" s="12" t="str">
        <f t="shared" si="34"/>
        <v>X</v>
      </c>
    </row>
    <row r="2212" spans="1:13" x14ac:dyDescent="0.25">
      <c r="A2212" s="1" t="s">
        <v>51</v>
      </c>
      <c r="B2212" s="1" t="s">
        <v>51</v>
      </c>
      <c r="C2212" s="1" t="s">
        <v>37</v>
      </c>
      <c r="D2212" s="1"/>
      <c r="E2212" s="16">
        <v>38.99</v>
      </c>
      <c r="F2212" s="74"/>
      <c r="G2212" s="74">
        <v>3</v>
      </c>
      <c r="H2212" s="16">
        <v>3899</v>
      </c>
      <c r="I2212" s="16">
        <v>1299.6666666666667</v>
      </c>
      <c r="J2212" s="12"/>
      <c r="K2212" s="23">
        <v>-7.407407407407407E-2</v>
      </c>
      <c r="M2212" s="12" t="str">
        <f t="shared" si="34"/>
        <v xml:space="preserve"> </v>
      </c>
    </row>
    <row r="2213" spans="1:13" x14ac:dyDescent="0.25">
      <c r="A2213" s="1" t="s">
        <v>51</v>
      </c>
      <c r="B2213" s="1" t="s">
        <v>52</v>
      </c>
      <c r="C2213" s="1"/>
      <c r="D2213" s="1"/>
      <c r="E2213" s="16">
        <v>76.960000000000008</v>
      </c>
      <c r="F2213" s="74"/>
      <c r="G2213" s="74">
        <v>311</v>
      </c>
      <c r="H2213" s="16">
        <v>195650.72</v>
      </c>
      <c r="I2213" s="16">
        <v>3075.6434053170815</v>
      </c>
      <c r="J2213" s="12"/>
      <c r="K2213" s="23">
        <v>-8.3537211814157519E-3</v>
      </c>
      <c r="M2213" s="12" t="str">
        <f t="shared" si="34"/>
        <v xml:space="preserve"> </v>
      </c>
    </row>
    <row r="2214" spans="1:13" x14ac:dyDescent="0.25">
      <c r="A2214" s="1" t="s">
        <v>28</v>
      </c>
      <c r="B2214" s="1" t="s">
        <v>13</v>
      </c>
      <c r="C2214" s="1" t="s">
        <v>32</v>
      </c>
      <c r="D2214" s="1" t="s">
        <v>5637</v>
      </c>
      <c r="E2214" s="16">
        <v>7.49</v>
      </c>
      <c r="F2214" s="74"/>
      <c r="G2214" s="74">
        <v>158</v>
      </c>
      <c r="H2214" s="16">
        <v>356876.03</v>
      </c>
      <c r="I2214" s="16">
        <v>2258.7090506329114</v>
      </c>
      <c r="J2214" s="12">
        <v>0.27557504152767748</v>
      </c>
      <c r="K2214" s="23">
        <v>-5.0520137867669734E-2</v>
      </c>
      <c r="M2214" s="12" t="str">
        <f t="shared" si="34"/>
        <v xml:space="preserve"> </v>
      </c>
    </row>
    <row r="2215" spans="1:13" x14ac:dyDescent="0.25">
      <c r="A2215" s="1" t="s">
        <v>28</v>
      </c>
      <c r="B2215" s="1" t="s">
        <v>13</v>
      </c>
      <c r="C2215" s="1" t="s">
        <v>32</v>
      </c>
      <c r="D2215" s="1" t="s">
        <v>5546</v>
      </c>
      <c r="E2215" s="16">
        <v>7.49</v>
      </c>
      <c r="F2215" s="74"/>
      <c r="G2215" s="74">
        <v>152</v>
      </c>
      <c r="H2215" s="16">
        <v>196747.32</v>
      </c>
      <c r="I2215" s="16">
        <v>1294.3902631578949</v>
      </c>
      <c r="J2215" s="12">
        <v>0.43349783836722933</v>
      </c>
      <c r="K2215" s="23">
        <v>-7.0953400371038033E-2</v>
      </c>
      <c r="M2215" s="12" t="str">
        <f t="shared" si="34"/>
        <v xml:space="preserve"> </v>
      </c>
    </row>
    <row r="2216" spans="1:13" x14ac:dyDescent="0.25">
      <c r="A2216" s="1" t="s">
        <v>28</v>
      </c>
      <c r="B2216" s="1" t="s">
        <v>13</v>
      </c>
      <c r="C2216" s="1" t="s">
        <v>32</v>
      </c>
      <c r="D2216" s="1" t="s">
        <v>5487</v>
      </c>
      <c r="E2216" s="16">
        <v>7.99</v>
      </c>
      <c r="F2216" s="74"/>
      <c r="G2216" s="74">
        <v>152</v>
      </c>
      <c r="H2216" s="16">
        <v>179115.97</v>
      </c>
      <c r="I2216" s="16">
        <v>1178.3945394736843</v>
      </c>
      <c r="J2216" s="12">
        <v>0.57726851306322646</v>
      </c>
      <c r="K2216" s="23">
        <v>-2.8850543502423664E-2</v>
      </c>
      <c r="M2216" s="12" t="str">
        <f t="shared" si="34"/>
        <v xml:space="preserve"> </v>
      </c>
    </row>
    <row r="2217" spans="1:13" x14ac:dyDescent="0.25">
      <c r="A2217" s="1" t="s">
        <v>28</v>
      </c>
      <c r="B2217" s="1" t="s">
        <v>13</v>
      </c>
      <c r="C2217" s="1" t="s">
        <v>32</v>
      </c>
      <c r="D2217" s="1" t="s">
        <v>5843</v>
      </c>
      <c r="E2217" s="16">
        <v>7.49</v>
      </c>
      <c r="F2217" s="74"/>
      <c r="G2217" s="74">
        <v>99</v>
      </c>
      <c r="H2217" s="16">
        <v>113930.39</v>
      </c>
      <c r="I2217" s="16">
        <v>1150.8120202020202</v>
      </c>
      <c r="J2217" s="12">
        <v>0.71767396730659516</v>
      </c>
      <c r="K2217" s="23">
        <v>-1.9108422285250004E-2</v>
      </c>
      <c r="M2217" s="12" t="str">
        <f t="shared" si="34"/>
        <v xml:space="preserve"> </v>
      </c>
    </row>
    <row r="2218" spans="1:13" x14ac:dyDescent="0.25">
      <c r="A2218" s="1" t="s">
        <v>28</v>
      </c>
      <c r="B2218" s="1" t="s">
        <v>13</v>
      </c>
      <c r="C2218" s="1" t="s">
        <v>32</v>
      </c>
      <c r="D2218" s="1" t="s">
        <v>5376</v>
      </c>
      <c r="E2218" s="16">
        <v>7.49</v>
      </c>
      <c r="F2218" s="74"/>
      <c r="G2218" s="74">
        <v>154</v>
      </c>
      <c r="H2218" s="16">
        <v>61919.83</v>
      </c>
      <c r="I2218" s="16">
        <v>402.07681818181817</v>
      </c>
      <c r="J2218" s="12">
        <v>0.76672957092084693</v>
      </c>
      <c r="K2218" s="23">
        <v>-0.11357381050068605</v>
      </c>
      <c r="M2218" s="12" t="str">
        <f t="shared" si="34"/>
        <v xml:space="preserve"> </v>
      </c>
    </row>
    <row r="2219" spans="1:13" x14ac:dyDescent="0.25">
      <c r="A2219" s="1" t="s">
        <v>28</v>
      </c>
      <c r="B2219" s="1" t="s">
        <v>13</v>
      </c>
      <c r="C2219" s="1" t="s">
        <v>32</v>
      </c>
      <c r="D2219" s="1" t="s">
        <v>5429</v>
      </c>
      <c r="E2219" s="16">
        <v>7.99</v>
      </c>
      <c r="F2219" s="74"/>
      <c r="G2219" s="74">
        <v>139</v>
      </c>
      <c r="H2219" s="16">
        <v>55739.05</v>
      </c>
      <c r="I2219" s="16">
        <v>401.00035971223025</v>
      </c>
      <c r="J2219" s="12">
        <v>0.81565384062674229</v>
      </c>
      <c r="K2219" s="23">
        <v>7.5074416515306996E-2</v>
      </c>
      <c r="M2219" s="12" t="str">
        <f t="shared" si="34"/>
        <v xml:space="preserve"> </v>
      </c>
    </row>
    <row r="2220" spans="1:13" x14ac:dyDescent="0.25">
      <c r="A2220" s="1" t="s">
        <v>28</v>
      </c>
      <c r="B2220" s="1" t="s">
        <v>13</v>
      </c>
      <c r="C2220" s="1" t="s">
        <v>32</v>
      </c>
      <c r="D2220" s="1" t="s">
        <v>5554</v>
      </c>
      <c r="E2220" s="16">
        <v>7.99</v>
      </c>
      <c r="F2220" s="74"/>
      <c r="G2220" s="74">
        <v>144</v>
      </c>
      <c r="H2220" s="16">
        <v>48003.92</v>
      </c>
      <c r="I2220" s="16">
        <v>333.36055555555555</v>
      </c>
      <c r="J2220" s="12">
        <v>0.85632567877923493</v>
      </c>
      <c r="K2220" s="23">
        <v>-5.2694498992287397E-2</v>
      </c>
      <c r="M2220" s="12" t="str">
        <f t="shared" si="34"/>
        <v xml:space="preserve"> </v>
      </c>
    </row>
    <row r="2221" spans="1:13" x14ac:dyDescent="0.25">
      <c r="A2221" s="1" t="s">
        <v>28</v>
      </c>
      <c r="B2221" s="1" t="s">
        <v>13</v>
      </c>
      <c r="C2221" s="1" t="s">
        <v>32</v>
      </c>
      <c r="D2221" s="1" t="s">
        <v>5428</v>
      </c>
      <c r="E2221" s="16">
        <v>7.49</v>
      </c>
      <c r="F2221" s="74"/>
      <c r="G2221" s="74">
        <v>142</v>
      </c>
      <c r="H2221" s="16">
        <v>46647.72</v>
      </c>
      <c r="I2221" s="16">
        <v>328.5050704225352</v>
      </c>
      <c r="J2221" s="12">
        <v>0.89640512079429924</v>
      </c>
      <c r="K2221" s="23">
        <v>7.0362630884901467E-2</v>
      </c>
      <c r="M2221" s="12" t="str">
        <f t="shared" si="34"/>
        <v xml:space="preserve"> </v>
      </c>
    </row>
    <row r="2222" spans="1:13" x14ac:dyDescent="0.25">
      <c r="A2222" s="1" t="s">
        <v>28</v>
      </c>
      <c r="B2222" s="1" t="s">
        <v>13</v>
      </c>
      <c r="C2222" s="1" t="s">
        <v>32</v>
      </c>
      <c r="D2222" s="1" t="s">
        <v>5345</v>
      </c>
      <c r="E2222" s="16">
        <v>7.49</v>
      </c>
      <c r="F2222" s="74"/>
      <c r="G2222" s="74">
        <v>151</v>
      </c>
      <c r="H2222" s="16">
        <v>44408.21</v>
      </c>
      <c r="I2222" s="16">
        <v>294.09410596026487</v>
      </c>
      <c r="J2222" s="12">
        <v>0.93228623414102951</v>
      </c>
      <c r="K2222" s="23">
        <v>-9.6615395506573831E-2</v>
      </c>
      <c r="M2222" s="12" t="str">
        <f t="shared" si="34"/>
        <v xml:space="preserve"> </v>
      </c>
    </row>
    <row r="2223" spans="1:13" x14ac:dyDescent="0.25">
      <c r="A2223" s="1" t="s">
        <v>28</v>
      </c>
      <c r="B2223" s="1" t="s">
        <v>13</v>
      </c>
      <c r="C2223" s="1" t="s">
        <v>32</v>
      </c>
      <c r="D2223" s="1" t="s">
        <v>15388</v>
      </c>
      <c r="E2223" s="16">
        <v>7.99</v>
      </c>
      <c r="F2223" s="74"/>
      <c r="G2223" s="74">
        <v>146</v>
      </c>
      <c r="H2223" s="16">
        <v>41540.01</v>
      </c>
      <c r="I2223" s="16">
        <v>284.52061643835617</v>
      </c>
      <c r="J2223" s="12">
        <v>0.96699932862679794</v>
      </c>
      <c r="K2223" s="23">
        <v>-4.849926793557835E-2</v>
      </c>
      <c r="M2223" s="12" t="str">
        <f t="shared" si="34"/>
        <v xml:space="preserve"> </v>
      </c>
    </row>
    <row r="2224" spans="1:13" x14ac:dyDescent="0.25">
      <c r="A2224" s="1" t="s">
        <v>28</v>
      </c>
      <c r="B2224" s="1" t="s">
        <v>13</v>
      </c>
      <c r="C2224" s="1" t="s">
        <v>32</v>
      </c>
      <c r="D2224" s="1" t="s">
        <v>5477</v>
      </c>
      <c r="E2224" s="16">
        <v>7.99</v>
      </c>
      <c r="F2224" s="74"/>
      <c r="G2224" s="74">
        <v>136</v>
      </c>
      <c r="H2224" s="16">
        <v>36785.96</v>
      </c>
      <c r="I2224" s="16">
        <v>270.48500000000001</v>
      </c>
      <c r="J2224" s="12">
        <v>1</v>
      </c>
      <c r="K2224" s="23">
        <v>-0.14914792111626296</v>
      </c>
      <c r="M2224" s="12" t="str">
        <f t="shared" si="34"/>
        <v>X</v>
      </c>
    </row>
    <row r="2225" spans="1:13" x14ac:dyDescent="0.25">
      <c r="A2225" s="1" t="s">
        <v>28</v>
      </c>
      <c r="B2225" s="1" t="s">
        <v>13</v>
      </c>
      <c r="C2225" s="1" t="s">
        <v>33</v>
      </c>
      <c r="D2225" s="1"/>
      <c r="E2225" s="16">
        <v>84.89</v>
      </c>
      <c r="F2225" s="74"/>
      <c r="G2225" s="74">
        <v>1573</v>
      </c>
      <c r="H2225" s="16">
        <v>1181714.4100000001</v>
      </c>
      <c r="I2225" s="16">
        <v>8196.3483997372714</v>
      </c>
      <c r="J2225" s="12"/>
      <c r="K2225" s="23">
        <v>-4.7180994733169279E-2</v>
      </c>
      <c r="M2225" s="12" t="str">
        <f t="shared" si="34"/>
        <v xml:space="preserve"> </v>
      </c>
    </row>
    <row r="2226" spans="1:13" x14ac:dyDescent="0.25">
      <c r="A2226" s="1" t="s">
        <v>28</v>
      </c>
      <c r="B2226" s="1" t="s">
        <v>13</v>
      </c>
      <c r="C2226" s="1" t="s">
        <v>34</v>
      </c>
      <c r="D2226" s="1" t="s">
        <v>6781</v>
      </c>
      <c r="E2226" s="16">
        <v>3.99</v>
      </c>
      <c r="F2226" s="74"/>
      <c r="G2226" s="74">
        <v>159</v>
      </c>
      <c r="H2226" s="16">
        <v>356386.8</v>
      </c>
      <c r="I2226" s="16">
        <v>2241.4264150943395</v>
      </c>
      <c r="J2226" s="12">
        <v>0.40398127375437537</v>
      </c>
      <c r="K2226" s="23">
        <v>-3.4700324454661757E-3</v>
      </c>
      <c r="M2226" s="12" t="str">
        <f t="shared" si="34"/>
        <v xml:space="preserve"> </v>
      </c>
    </row>
    <row r="2227" spans="1:13" x14ac:dyDescent="0.25">
      <c r="A2227" s="1" t="s">
        <v>28</v>
      </c>
      <c r="B2227" s="1" t="s">
        <v>13</v>
      </c>
      <c r="C2227" s="1" t="s">
        <v>34</v>
      </c>
      <c r="D2227" s="1" t="s">
        <v>6806</v>
      </c>
      <c r="E2227" s="16">
        <v>4.49</v>
      </c>
      <c r="F2227" s="74"/>
      <c r="G2227" s="74">
        <v>157</v>
      </c>
      <c r="H2227" s="16">
        <v>162660.49</v>
      </c>
      <c r="I2227" s="16">
        <v>1036.0540764331211</v>
      </c>
      <c r="J2227" s="12">
        <v>0.59071345584041945</v>
      </c>
      <c r="K2227" s="23">
        <v>-5.1823302272760996E-2</v>
      </c>
      <c r="M2227" s="12" t="str">
        <f t="shared" si="34"/>
        <v xml:space="preserve"> </v>
      </c>
    </row>
    <row r="2228" spans="1:13" x14ac:dyDescent="0.25">
      <c r="A2228" s="1" t="s">
        <v>28</v>
      </c>
      <c r="B2228" s="1" t="s">
        <v>13</v>
      </c>
      <c r="C2228" s="1" t="s">
        <v>34</v>
      </c>
      <c r="D2228" s="1" t="s">
        <v>6762</v>
      </c>
      <c r="E2228" s="16">
        <v>3.99</v>
      </c>
      <c r="F2228" s="74"/>
      <c r="G2228" s="74">
        <v>157</v>
      </c>
      <c r="H2228" s="16">
        <v>161455.35</v>
      </c>
      <c r="I2228" s="16">
        <v>1028.3780254777071</v>
      </c>
      <c r="J2228" s="12">
        <v>0.77606215247207222</v>
      </c>
      <c r="K2228" s="23">
        <v>-0.15289731000160867</v>
      </c>
      <c r="M2228" s="12" t="str">
        <f t="shared" si="34"/>
        <v xml:space="preserve"> </v>
      </c>
    </row>
    <row r="2229" spans="1:13" x14ac:dyDescent="0.25">
      <c r="A2229" s="1" t="s">
        <v>28</v>
      </c>
      <c r="B2229" s="1" t="s">
        <v>13</v>
      </c>
      <c r="C2229" s="1" t="s">
        <v>34</v>
      </c>
      <c r="D2229" s="1" t="s">
        <v>9076</v>
      </c>
      <c r="E2229" s="16">
        <v>3.99</v>
      </c>
      <c r="F2229" s="74"/>
      <c r="G2229" s="74">
        <v>156</v>
      </c>
      <c r="H2229" s="16">
        <v>151763.64000000001</v>
      </c>
      <c r="I2229" s="16">
        <v>972.84384615384624</v>
      </c>
      <c r="J2229" s="12">
        <v>0.9514017012017123</v>
      </c>
      <c r="K2229" s="23">
        <v>-7.2785508283237155E-2</v>
      </c>
      <c r="M2229" s="12" t="str">
        <f t="shared" si="34"/>
        <v xml:space="preserve"> </v>
      </c>
    </row>
    <row r="2230" spans="1:13" x14ac:dyDescent="0.25">
      <c r="A2230" s="1" t="s">
        <v>28</v>
      </c>
      <c r="B2230" s="1" t="s">
        <v>13</v>
      </c>
      <c r="C2230" s="1" t="s">
        <v>34</v>
      </c>
      <c r="D2230" s="1" t="s">
        <v>15387</v>
      </c>
      <c r="E2230" s="16">
        <v>3.99</v>
      </c>
      <c r="F2230" s="74"/>
      <c r="G2230" s="74">
        <v>152</v>
      </c>
      <c r="H2230" s="16">
        <v>40985.279999999999</v>
      </c>
      <c r="I2230" s="16">
        <v>269.64</v>
      </c>
      <c r="J2230" s="12">
        <v>1.0000000000000002</v>
      </c>
      <c r="K2230" s="23">
        <v>4.8527147291410833E-2</v>
      </c>
      <c r="M2230" s="12" t="str">
        <f t="shared" si="34"/>
        <v>X</v>
      </c>
    </row>
    <row r="2231" spans="1:13" x14ac:dyDescent="0.25">
      <c r="A2231" s="1" t="s">
        <v>28</v>
      </c>
      <c r="B2231" s="1" t="s">
        <v>13</v>
      </c>
      <c r="C2231" s="1" t="s">
        <v>35</v>
      </c>
      <c r="D2231" s="1"/>
      <c r="E2231" s="16">
        <v>20.450000000000003</v>
      </c>
      <c r="F2231" s="74"/>
      <c r="G2231" s="74">
        <v>781</v>
      </c>
      <c r="H2231" s="16">
        <v>873251.56</v>
      </c>
      <c r="I2231" s="16">
        <v>5548.342363159014</v>
      </c>
      <c r="J2231" s="12"/>
      <c r="K2231" s="23">
        <v>-5.3428035814815478E-2</v>
      </c>
      <c r="M2231" s="12" t="str">
        <f t="shared" si="34"/>
        <v xml:space="preserve"> </v>
      </c>
    </row>
    <row r="2232" spans="1:13" x14ac:dyDescent="0.25">
      <c r="A2232" s="1" t="s">
        <v>28</v>
      </c>
      <c r="B2232" s="1" t="s">
        <v>13</v>
      </c>
      <c r="C2232" s="1" t="s">
        <v>36</v>
      </c>
      <c r="D2232" s="1" t="s">
        <v>7285</v>
      </c>
      <c r="E2232" s="16">
        <v>9.49</v>
      </c>
      <c r="F2232" s="74"/>
      <c r="G2232" s="74">
        <v>142</v>
      </c>
      <c r="H2232" s="16">
        <v>101201.36</v>
      </c>
      <c r="I2232" s="16">
        <v>712.68563380281694</v>
      </c>
      <c r="J2232" s="12">
        <v>0.27391435089269089</v>
      </c>
      <c r="K2232" s="23">
        <v>-0.17140033344957051</v>
      </c>
      <c r="M2232" s="12" t="str">
        <f t="shared" si="34"/>
        <v xml:space="preserve"> </v>
      </c>
    </row>
    <row r="2233" spans="1:13" x14ac:dyDescent="0.25">
      <c r="A2233" s="1" t="s">
        <v>28</v>
      </c>
      <c r="B2233" s="1" t="s">
        <v>13</v>
      </c>
      <c r="C2233" s="1" t="s">
        <v>36</v>
      </c>
      <c r="D2233" s="1" t="s">
        <v>7303</v>
      </c>
      <c r="E2233" s="16">
        <v>9.49</v>
      </c>
      <c r="F2233" s="74"/>
      <c r="G2233" s="74">
        <v>145</v>
      </c>
      <c r="H2233" s="16">
        <v>102036.48</v>
      </c>
      <c r="I2233" s="16">
        <v>703.69986206896544</v>
      </c>
      <c r="J2233" s="12">
        <v>0.54437510076551232</v>
      </c>
      <c r="K2233" s="23">
        <v>-9.4238406557357934E-2</v>
      </c>
      <c r="M2233" s="12" t="str">
        <f t="shared" si="34"/>
        <v xml:space="preserve"> </v>
      </c>
    </row>
    <row r="2234" spans="1:13" x14ac:dyDescent="0.25">
      <c r="A2234" s="1" t="s">
        <v>28</v>
      </c>
      <c r="B2234" s="1" t="s">
        <v>13</v>
      </c>
      <c r="C2234" s="1" t="s">
        <v>36</v>
      </c>
      <c r="D2234" s="1" t="s">
        <v>7268</v>
      </c>
      <c r="E2234" s="16">
        <v>8.99</v>
      </c>
      <c r="F2234" s="74"/>
      <c r="G2234" s="74">
        <v>147</v>
      </c>
      <c r="H2234" s="16">
        <v>93442.06</v>
      </c>
      <c r="I2234" s="16">
        <v>635.66027210884351</v>
      </c>
      <c r="J2234" s="12">
        <v>0.78868544261132389</v>
      </c>
      <c r="K2234" s="23">
        <v>-4.3882023536518933E-2</v>
      </c>
      <c r="M2234" s="12" t="str">
        <f t="shared" si="34"/>
        <v xml:space="preserve"> </v>
      </c>
    </row>
    <row r="2235" spans="1:13" x14ac:dyDescent="0.25">
      <c r="A2235" s="1" t="s">
        <v>28</v>
      </c>
      <c r="B2235" s="1" t="s">
        <v>13</v>
      </c>
      <c r="C2235" s="1" t="s">
        <v>36</v>
      </c>
      <c r="D2235" s="1" t="s">
        <v>7304</v>
      </c>
      <c r="E2235" s="16">
        <v>9.99</v>
      </c>
      <c r="F2235" s="74"/>
      <c r="G2235" s="74">
        <v>111</v>
      </c>
      <c r="H2235" s="16">
        <v>61028.91</v>
      </c>
      <c r="I2235" s="16">
        <v>549.81000000000006</v>
      </c>
      <c r="J2235" s="12">
        <v>1</v>
      </c>
      <c r="K2235" s="23">
        <v>-6.4041673050405978E-2</v>
      </c>
      <c r="M2235" s="12" t="str">
        <f t="shared" si="34"/>
        <v>X</v>
      </c>
    </row>
    <row r="2236" spans="1:13" x14ac:dyDescent="0.25">
      <c r="A2236" s="1" t="s">
        <v>28</v>
      </c>
      <c r="B2236" s="1" t="s">
        <v>13</v>
      </c>
      <c r="C2236" s="1" t="s">
        <v>37</v>
      </c>
      <c r="D2236" s="1"/>
      <c r="E2236" s="16">
        <v>37.96</v>
      </c>
      <c r="F2236" s="74"/>
      <c r="G2236" s="74">
        <v>545</v>
      </c>
      <c r="H2236" s="16">
        <v>357708.80999999994</v>
      </c>
      <c r="I2236" s="16">
        <v>2601.8557679806258</v>
      </c>
      <c r="J2236" s="12"/>
      <c r="K2236" s="23">
        <v>-0.10060934039327996</v>
      </c>
      <c r="M2236" s="12" t="str">
        <f t="shared" si="34"/>
        <v xml:space="preserve"> </v>
      </c>
    </row>
    <row r="2237" spans="1:13" x14ac:dyDescent="0.25">
      <c r="A2237" s="1" t="s">
        <v>28</v>
      </c>
      <c r="B2237" s="1" t="s">
        <v>13</v>
      </c>
      <c r="C2237" s="1" t="s">
        <v>38</v>
      </c>
      <c r="D2237" s="1" t="s">
        <v>7577</v>
      </c>
      <c r="E2237" s="16">
        <v>14.49</v>
      </c>
      <c r="F2237" s="74"/>
      <c r="G2237" s="74">
        <v>159</v>
      </c>
      <c r="H2237" s="16">
        <v>1110383.19</v>
      </c>
      <c r="I2237" s="16">
        <v>6983.5420754716979</v>
      </c>
      <c r="J2237" s="12">
        <v>0.26118922741074502</v>
      </c>
      <c r="K2237" s="23">
        <v>-0.17759730021488851</v>
      </c>
      <c r="M2237" s="12" t="str">
        <f t="shared" si="34"/>
        <v xml:space="preserve"> </v>
      </c>
    </row>
    <row r="2238" spans="1:13" x14ac:dyDescent="0.25">
      <c r="A2238" s="1" t="s">
        <v>28</v>
      </c>
      <c r="B2238" s="1" t="s">
        <v>13</v>
      </c>
      <c r="C2238" s="1" t="s">
        <v>38</v>
      </c>
      <c r="D2238" s="1" t="s">
        <v>7622</v>
      </c>
      <c r="E2238" s="16">
        <v>13.99</v>
      </c>
      <c r="F2238" s="74"/>
      <c r="G2238" s="74">
        <v>159</v>
      </c>
      <c r="H2238" s="16">
        <v>843904.78</v>
      </c>
      <c r="I2238" s="16">
        <v>5307.5772327044024</v>
      </c>
      <c r="J2238" s="12">
        <v>0.45969622885088279</v>
      </c>
      <c r="K2238" s="23">
        <v>6.0709163080823192E-3</v>
      </c>
      <c r="M2238" s="12" t="str">
        <f t="shared" si="34"/>
        <v xml:space="preserve"> </v>
      </c>
    </row>
    <row r="2239" spans="1:13" x14ac:dyDescent="0.25">
      <c r="A2239" s="1" t="s">
        <v>28</v>
      </c>
      <c r="B2239" s="1" t="s">
        <v>13</v>
      </c>
      <c r="C2239" s="1" t="s">
        <v>38</v>
      </c>
      <c r="D2239" s="1" t="s">
        <v>7552</v>
      </c>
      <c r="E2239" s="16">
        <v>13.99</v>
      </c>
      <c r="F2239" s="74"/>
      <c r="G2239" s="74">
        <v>158</v>
      </c>
      <c r="H2239" s="16">
        <v>805586.17</v>
      </c>
      <c r="I2239" s="16">
        <v>5098.6466455696209</v>
      </c>
      <c r="J2239" s="12">
        <v>0.65038908411040608</v>
      </c>
      <c r="K2239" s="23">
        <v>-6.0351719795245007E-2</v>
      </c>
      <c r="M2239" s="12" t="str">
        <f t="shared" si="34"/>
        <v xml:space="preserve"> </v>
      </c>
    </row>
    <row r="2240" spans="1:13" x14ac:dyDescent="0.25">
      <c r="A2240" s="1" t="s">
        <v>28</v>
      </c>
      <c r="B2240" s="1" t="s">
        <v>13</v>
      </c>
      <c r="C2240" s="1" t="s">
        <v>38</v>
      </c>
      <c r="D2240" s="1" t="s">
        <v>7623</v>
      </c>
      <c r="E2240" s="16">
        <v>14.49</v>
      </c>
      <c r="F2240" s="74"/>
      <c r="G2240" s="74">
        <v>159</v>
      </c>
      <c r="H2240" s="16">
        <v>503744.85</v>
      </c>
      <c r="I2240" s="16">
        <v>3168.2066037735849</v>
      </c>
      <c r="J2240" s="12">
        <v>0.76888216773106299</v>
      </c>
      <c r="K2240" s="23">
        <v>-2.3619614671684608E-2</v>
      </c>
      <c r="M2240" s="12" t="str">
        <f t="shared" si="34"/>
        <v xml:space="preserve"> </v>
      </c>
    </row>
    <row r="2241" spans="1:13" x14ac:dyDescent="0.25">
      <c r="A2241" s="1" t="s">
        <v>28</v>
      </c>
      <c r="B2241" s="1" t="s">
        <v>13</v>
      </c>
      <c r="C2241" s="1" t="s">
        <v>38</v>
      </c>
      <c r="D2241" s="1" t="s">
        <v>7591</v>
      </c>
      <c r="E2241" s="16">
        <v>13.99</v>
      </c>
      <c r="F2241" s="74"/>
      <c r="G2241" s="74">
        <v>154</v>
      </c>
      <c r="H2241" s="16">
        <v>340306.75</v>
      </c>
      <c r="I2241" s="16">
        <v>2209.784090909091</v>
      </c>
      <c r="J2241" s="12">
        <v>0.85152959695989261</v>
      </c>
      <c r="K2241" s="23">
        <v>-0.10636829290581318</v>
      </c>
      <c r="M2241" s="12" t="str">
        <f t="shared" si="34"/>
        <v xml:space="preserve"> </v>
      </c>
    </row>
    <row r="2242" spans="1:13" x14ac:dyDescent="0.25">
      <c r="A2242" s="1" t="s">
        <v>28</v>
      </c>
      <c r="B2242" s="1" t="s">
        <v>13</v>
      </c>
      <c r="C2242" s="1" t="s">
        <v>38</v>
      </c>
      <c r="D2242" s="1" t="s">
        <v>7665</v>
      </c>
      <c r="E2242" s="16">
        <v>13.99</v>
      </c>
      <c r="F2242" s="74"/>
      <c r="G2242" s="74">
        <v>152</v>
      </c>
      <c r="H2242" s="16">
        <v>335524.96000000002</v>
      </c>
      <c r="I2242" s="16">
        <v>2207.4010526315792</v>
      </c>
      <c r="J2242" s="12">
        <v>0.93408789893497801</v>
      </c>
      <c r="K2242" s="23">
        <v>-3.8961553044043917E-2</v>
      </c>
      <c r="M2242" s="12" t="str">
        <f t="shared" si="34"/>
        <v xml:space="preserve"> </v>
      </c>
    </row>
    <row r="2243" spans="1:13" x14ac:dyDescent="0.25">
      <c r="A2243" s="1" t="s">
        <v>28</v>
      </c>
      <c r="B2243" s="1" t="s">
        <v>13</v>
      </c>
      <c r="C2243" s="1" t="s">
        <v>38</v>
      </c>
      <c r="D2243" s="1" t="s">
        <v>15386</v>
      </c>
      <c r="E2243" s="16">
        <v>16.989999999999998</v>
      </c>
      <c r="F2243" s="74"/>
      <c r="G2243" s="74">
        <v>151</v>
      </c>
      <c r="H2243" s="16">
        <v>107393.79</v>
      </c>
      <c r="I2243" s="16">
        <v>711.21715231788073</v>
      </c>
      <c r="J2243" s="12">
        <v>0.96068790456645126</v>
      </c>
      <c r="K2243" s="23">
        <v>-0.16322478157267684</v>
      </c>
      <c r="M2243" s="12" t="str">
        <f t="shared" si="34"/>
        <v xml:space="preserve"> </v>
      </c>
    </row>
    <row r="2244" spans="1:13" x14ac:dyDescent="0.25">
      <c r="A2244" s="1" t="s">
        <v>28</v>
      </c>
      <c r="B2244" s="1" t="s">
        <v>13</v>
      </c>
      <c r="C2244" s="1" t="s">
        <v>38</v>
      </c>
      <c r="D2244" s="1" t="s">
        <v>7780</v>
      </c>
      <c r="E2244" s="16">
        <v>17.989999999999998</v>
      </c>
      <c r="F2244" s="74"/>
      <c r="G2244" s="74">
        <v>116</v>
      </c>
      <c r="H2244" s="16">
        <v>80433.289999999994</v>
      </c>
      <c r="I2244" s="16">
        <v>693.39043103448273</v>
      </c>
      <c r="J2244" s="12">
        <v>0.98662117868704402</v>
      </c>
      <c r="K2244" s="23">
        <v>-0.1106027451760494</v>
      </c>
      <c r="M2244" s="12" t="str">
        <f t="shared" si="34"/>
        <v>X</v>
      </c>
    </row>
    <row r="2245" spans="1:13" x14ac:dyDescent="0.25">
      <c r="A2245" s="1" t="s">
        <v>28</v>
      </c>
      <c r="B2245" s="1" t="s">
        <v>13</v>
      </c>
      <c r="C2245" s="1" t="s">
        <v>38</v>
      </c>
      <c r="D2245" s="1" t="s">
        <v>7752</v>
      </c>
      <c r="E2245" s="16">
        <v>18.489999999999998</v>
      </c>
      <c r="F2245" s="74"/>
      <c r="G2245" s="74">
        <v>127</v>
      </c>
      <c r="H2245" s="16">
        <v>45429.93</v>
      </c>
      <c r="I2245" s="16">
        <v>357.71598425196851</v>
      </c>
      <c r="J2245" s="12">
        <v>1</v>
      </c>
      <c r="K2245" s="23">
        <v>-0.11618705035971222</v>
      </c>
      <c r="M2245" s="12" t="str">
        <f t="shared" si="34"/>
        <v>X</v>
      </c>
    </row>
    <row r="2246" spans="1:13" x14ac:dyDescent="0.25">
      <c r="A2246" s="1" t="s">
        <v>28</v>
      </c>
      <c r="B2246" s="1" t="s">
        <v>13</v>
      </c>
      <c r="C2246" s="1" t="s">
        <v>39</v>
      </c>
      <c r="D2246" s="1"/>
      <c r="E2246" s="16">
        <v>138.41</v>
      </c>
      <c r="F2246" s="74"/>
      <c r="G2246" s="74">
        <v>1335</v>
      </c>
      <c r="H2246" s="16">
        <v>4172707.71</v>
      </c>
      <c r="I2246" s="16">
        <v>26737.481268664313</v>
      </c>
      <c r="J2246" s="12"/>
      <c r="K2246" s="23">
        <v>-8.5406161009832671E-2</v>
      </c>
      <c r="M2246" s="12" t="str">
        <f t="shared" si="34"/>
        <v xml:space="preserve"> </v>
      </c>
    </row>
    <row r="2247" spans="1:13" x14ac:dyDescent="0.25">
      <c r="A2247" s="1" t="s">
        <v>28</v>
      </c>
      <c r="B2247" s="1" t="s">
        <v>14</v>
      </c>
      <c r="C2247" s="1"/>
      <c r="D2247" s="1"/>
      <c r="E2247" s="16">
        <v>281.71000000000004</v>
      </c>
      <c r="F2247" s="74"/>
      <c r="G2247" s="74">
        <v>4234</v>
      </c>
      <c r="H2247" s="16">
        <v>6585382.4900000002</v>
      </c>
      <c r="I2247" s="16">
        <v>43084.027799541218</v>
      </c>
      <c r="J2247" s="12"/>
      <c r="K2247" s="23">
        <v>-7.5457558750522735E-2</v>
      </c>
      <c r="M2247" s="12" t="str">
        <f t="shared" si="34"/>
        <v xml:space="preserve"> </v>
      </c>
    </row>
    <row r="2248" spans="1:13" x14ac:dyDescent="0.25">
      <c r="A2248" s="1" t="s">
        <v>28</v>
      </c>
      <c r="B2248" s="1" t="s">
        <v>15</v>
      </c>
      <c r="C2248" s="1" t="s">
        <v>32</v>
      </c>
      <c r="D2248" s="1" t="s">
        <v>13435</v>
      </c>
      <c r="E2248" s="16">
        <v>66.989999999999995</v>
      </c>
      <c r="F2248" s="74"/>
      <c r="G2248" s="74">
        <v>106</v>
      </c>
      <c r="H2248" s="16">
        <v>30662.23</v>
      </c>
      <c r="I2248" s="16">
        <v>289.26632075471696</v>
      </c>
      <c r="J2248" s="12">
        <v>1</v>
      </c>
      <c r="K2248" s="23">
        <v>-0.24762224451872794</v>
      </c>
      <c r="M2248" s="12" t="str">
        <f t="shared" ref="M2248:M2311" si="35">IF(J2248&gt;$M$3,"X"," ")</f>
        <v>X</v>
      </c>
    </row>
    <row r="2249" spans="1:13" x14ac:dyDescent="0.25">
      <c r="A2249" s="1" t="s">
        <v>28</v>
      </c>
      <c r="B2249" s="1" t="s">
        <v>15</v>
      </c>
      <c r="C2249" s="1" t="s">
        <v>32</v>
      </c>
      <c r="D2249" s="1" t="s">
        <v>14182</v>
      </c>
      <c r="E2249" s="16">
        <v>99.99</v>
      </c>
      <c r="F2249" s="74"/>
      <c r="G2249" s="74">
        <v>1</v>
      </c>
      <c r="H2249" s="16"/>
      <c r="I2249" s="16">
        <v>0</v>
      </c>
      <c r="J2249" s="12">
        <v>1</v>
      </c>
      <c r="K2249" s="23">
        <v>-1</v>
      </c>
      <c r="M2249" s="12" t="str">
        <f t="shared" si="35"/>
        <v>X</v>
      </c>
    </row>
    <row r="2250" spans="1:13" x14ac:dyDescent="0.25">
      <c r="A2250" s="1" t="s">
        <v>28</v>
      </c>
      <c r="B2250" s="1" t="s">
        <v>15</v>
      </c>
      <c r="C2250" s="1" t="s">
        <v>32</v>
      </c>
      <c r="D2250" s="1" t="s">
        <v>11823</v>
      </c>
      <c r="E2250" s="16">
        <v>64.989999999999995</v>
      </c>
      <c r="F2250" s="74"/>
      <c r="G2250" s="74">
        <v>0</v>
      </c>
      <c r="H2250" s="16"/>
      <c r="I2250" s="16">
        <v>0</v>
      </c>
      <c r="J2250" s="12">
        <v>1</v>
      </c>
      <c r="K2250" s="23">
        <v>-1</v>
      </c>
      <c r="M2250" s="12" t="str">
        <f t="shared" si="35"/>
        <v>X</v>
      </c>
    </row>
    <row r="2251" spans="1:13" x14ac:dyDescent="0.25">
      <c r="A2251" s="1" t="s">
        <v>28</v>
      </c>
      <c r="B2251" s="1" t="s">
        <v>15</v>
      </c>
      <c r="C2251" s="1" t="s">
        <v>33</v>
      </c>
      <c r="D2251" s="1"/>
      <c r="E2251" s="16">
        <v>231.96999999999997</v>
      </c>
      <c r="F2251" s="74"/>
      <c r="G2251" s="74">
        <v>107</v>
      </c>
      <c r="H2251" s="16">
        <v>30662.23</v>
      </c>
      <c r="I2251" s="16">
        <v>289.26632075471696</v>
      </c>
      <c r="J2251" s="12"/>
      <c r="K2251" s="23">
        <v>-0.26669294199044657</v>
      </c>
      <c r="M2251" s="12" t="str">
        <f t="shared" si="35"/>
        <v xml:space="preserve"> </v>
      </c>
    </row>
    <row r="2252" spans="1:13" x14ac:dyDescent="0.25">
      <c r="A2252" s="1" t="s">
        <v>28</v>
      </c>
      <c r="B2252" s="1" t="s">
        <v>16</v>
      </c>
      <c r="C2252" s="1"/>
      <c r="D2252" s="1"/>
      <c r="E2252" s="16">
        <v>231.96999999999997</v>
      </c>
      <c r="F2252" s="74"/>
      <c r="G2252" s="74">
        <v>107</v>
      </c>
      <c r="H2252" s="16">
        <v>30662.23</v>
      </c>
      <c r="I2252" s="16">
        <v>289.26632075471696</v>
      </c>
      <c r="J2252" s="12"/>
      <c r="K2252" s="23">
        <v>-0.26669294199044657</v>
      </c>
      <c r="M2252" s="12" t="str">
        <f t="shared" si="35"/>
        <v xml:space="preserve"> </v>
      </c>
    </row>
    <row r="2253" spans="1:13" x14ac:dyDescent="0.25">
      <c r="A2253" s="1" t="s">
        <v>28</v>
      </c>
      <c r="B2253" s="1" t="s">
        <v>17</v>
      </c>
      <c r="C2253" s="1" t="s">
        <v>32</v>
      </c>
      <c r="D2253" s="1" t="s">
        <v>5719</v>
      </c>
      <c r="E2253" s="16">
        <v>8.49</v>
      </c>
      <c r="F2253" s="74"/>
      <c r="G2253" s="74">
        <v>159</v>
      </c>
      <c r="H2253" s="16">
        <v>409137.88</v>
      </c>
      <c r="I2253" s="16">
        <v>2573.194213836478</v>
      </c>
      <c r="J2253" s="12">
        <v>0.48242698575270682</v>
      </c>
      <c r="K2253" s="23">
        <v>6.5944375360888818E-2</v>
      </c>
      <c r="M2253" s="12" t="str">
        <f t="shared" si="35"/>
        <v xml:space="preserve"> </v>
      </c>
    </row>
    <row r="2254" spans="1:13" x14ac:dyDescent="0.25">
      <c r="A2254" s="1" t="s">
        <v>28</v>
      </c>
      <c r="B2254" s="1" t="s">
        <v>17</v>
      </c>
      <c r="C2254" s="1" t="s">
        <v>32</v>
      </c>
      <c r="D2254" s="1" t="s">
        <v>5629</v>
      </c>
      <c r="E2254" s="16">
        <v>8.49</v>
      </c>
      <c r="F2254" s="74"/>
      <c r="G2254" s="74">
        <v>159</v>
      </c>
      <c r="H2254" s="16">
        <v>236612.49</v>
      </c>
      <c r="I2254" s="16">
        <v>1488.1288679245283</v>
      </c>
      <c r="J2254" s="12">
        <v>0.76142400832647217</v>
      </c>
      <c r="K2254" s="23">
        <v>3.3502946703808378E-2</v>
      </c>
      <c r="M2254" s="12" t="str">
        <f t="shared" si="35"/>
        <v xml:space="preserve"> </v>
      </c>
    </row>
    <row r="2255" spans="1:13" x14ac:dyDescent="0.25">
      <c r="A2255" s="1" t="s">
        <v>28</v>
      </c>
      <c r="B2255" s="1" t="s">
        <v>17</v>
      </c>
      <c r="C2255" s="1" t="s">
        <v>32</v>
      </c>
      <c r="D2255" s="1" t="s">
        <v>5761</v>
      </c>
      <c r="E2255" s="16">
        <v>8.99</v>
      </c>
      <c r="F2255" s="74"/>
      <c r="G2255" s="74">
        <v>101</v>
      </c>
      <c r="H2255" s="16">
        <v>72333.539999999994</v>
      </c>
      <c r="I2255" s="16">
        <v>716.17366336633654</v>
      </c>
      <c r="J2255" s="12">
        <v>0.89569350879226628</v>
      </c>
      <c r="K2255" s="23">
        <v>3.6989302745199071E-2</v>
      </c>
      <c r="M2255" s="12" t="str">
        <f t="shared" si="35"/>
        <v xml:space="preserve"> </v>
      </c>
    </row>
    <row r="2256" spans="1:13" x14ac:dyDescent="0.25">
      <c r="A2256" s="1" t="s">
        <v>28</v>
      </c>
      <c r="B2256" s="1" t="s">
        <v>17</v>
      </c>
      <c r="C2256" s="1" t="s">
        <v>32</v>
      </c>
      <c r="D2256" s="1" t="s">
        <v>5414</v>
      </c>
      <c r="E2256" s="16">
        <v>8.99</v>
      </c>
      <c r="F2256" s="74"/>
      <c r="G2256" s="74">
        <v>156</v>
      </c>
      <c r="H2256" s="16">
        <v>60014.61</v>
      </c>
      <c r="I2256" s="16">
        <v>384.70903846153846</v>
      </c>
      <c r="J2256" s="12">
        <v>0.96781943726624364</v>
      </c>
      <c r="K2256" s="23">
        <v>8.1962310004092487E-2</v>
      </c>
      <c r="M2256" s="12" t="str">
        <f t="shared" si="35"/>
        <v xml:space="preserve"> </v>
      </c>
    </row>
    <row r="2257" spans="1:13" x14ac:dyDescent="0.25">
      <c r="A2257" s="1" t="s">
        <v>28</v>
      </c>
      <c r="B2257" s="1" t="s">
        <v>17</v>
      </c>
      <c r="C2257" s="1" t="s">
        <v>32</v>
      </c>
      <c r="D2257" s="1" t="s">
        <v>9255</v>
      </c>
      <c r="E2257" s="16">
        <v>9.99</v>
      </c>
      <c r="F2257" s="74"/>
      <c r="G2257" s="74">
        <v>44</v>
      </c>
      <c r="H2257" s="16">
        <v>7552.44</v>
      </c>
      <c r="I2257" s="16">
        <v>171.64636363636362</v>
      </c>
      <c r="J2257" s="12">
        <v>1</v>
      </c>
      <c r="K2257" s="23">
        <v>0.10043668122270732</v>
      </c>
      <c r="M2257" s="12" t="str">
        <f t="shared" si="35"/>
        <v>X</v>
      </c>
    </row>
    <row r="2258" spans="1:13" x14ac:dyDescent="0.25">
      <c r="A2258" s="1" t="s">
        <v>28</v>
      </c>
      <c r="B2258" s="1" t="s">
        <v>17</v>
      </c>
      <c r="C2258" s="1" t="s">
        <v>33</v>
      </c>
      <c r="D2258" s="1"/>
      <c r="E2258" s="16">
        <v>44.95</v>
      </c>
      <c r="F2258" s="74"/>
      <c r="G2258" s="74">
        <v>619</v>
      </c>
      <c r="H2258" s="16">
        <v>785650.96</v>
      </c>
      <c r="I2258" s="16">
        <v>5333.8521472252451</v>
      </c>
      <c r="J2258" s="12"/>
      <c r="K2258" s="23">
        <v>5.4772093786570775E-2</v>
      </c>
      <c r="M2258" s="12" t="str">
        <f t="shared" si="35"/>
        <v xml:space="preserve"> </v>
      </c>
    </row>
    <row r="2259" spans="1:13" x14ac:dyDescent="0.25">
      <c r="A2259" s="1" t="s">
        <v>28</v>
      </c>
      <c r="B2259" s="1" t="s">
        <v>17</v>
      </c>
      <c r="C2259" s="1" t="s">
        <v>34</v>
      </c>
      <c r="D2259" s="1" t="s">
        <v>6891</v>
      </c>
      <c r="E2259" s="16">
        <v>3.99</v>
      </c>
      <c r="F2259" s="74"/>
      <c r="G2259" s="74">
        <v>154</v>
      </c>
      <c r="H2259" s="16">
        <v>403821.36</v>
      </c>
      <c r="I2259" s="16">
        <v>2622.2166233766234</v>
      </c>
      <c r="J2259" s="12">
        <v>0.79150723272375334</v>
      </c>
      <c r="K2259" s="23">
        <v>0.33890546719991055</v>
      </c>
      <c r="M2259" s="12" t="str">
        <f t="shared" si="35"/>
        <v xml:space="preserve"> </v>
      </c>
    </row>
    <row r="2260" spans="1:13" x14ac:dyDescent="0.25">
      <c r="A2260" s="1" t="s">
        <v>28</v>
      </c>
      <c r="B2260" s="1" t="s">
        <v>17</v>
      </c>
      <c r="C2260" s="1" t="s">
        <v>34</v>
      </c>
      <c r="D2260" s="1" t="s">
        <v>6800</v>
      </c>
      <c r="E2260" s="16">
        <v>4.99</v>
      </c>
      <c r="F2260" s="74"/>
      <c r="G2260" s="74">
        <v>156</v>
      </c>
      <c r="H2260" s="16">
        <v>68797.13</v>
      </c>
      <c r="I2260" s="16">
        <v>441.00724358974361</v>
      </c>
      <c r="J2260" s="12">
        <v>0.92462377995064249</v>
      </c>
      <c r="K2260" s="23">
        <v>3.2734082397003705E-2</v>
      </c>
      <c r="M2260" s="12" t="str">
        <f t="shared" si="35"/>
        <v xml:space="preserve"> </v>
      </c>
    </row>
    <row r="2261" spans="1:13" x14ac:dyDescent="0.25">
      <c r="A2261" s="1" t="s">
        <v>28</v>
      </c>
      <c r="B2261" s="1" t="s">
        <v>17</v>
      </c>
      <c r="C2261" s="1" t="s">
        <v>34</v>
      </c>
      <c r="D2261" s="1" t="s">
        <v>6872</v>
      </c>
      <c r="E2261" s="16">
        <v>4.99</v>
      </c>
      <c r="F2261" s="74"/>
      <c r="G2261" s="74">
        <v>46</v>
      </c>
      <c r="H2261" s="16">
        <v>11486.98</v>
      </c>
      <c r="I2261" s="16">
        <v>249.71695652173912</v>
      </c>
      <c r="J2261" s="12">
        <v>1</v>
      </c>
      <c r="K2261" s="23">
        <v>-0.85299188964812567</v>
      </c>
      <c r="M2261" s="12" t="str">
        <f t="shared" si="35"/>
        <v>X</v>
      </c>
    </row>
    <row r="2262" spans="1:13" x14ac:dyDescent="0.25">
      <c r="A2262" s="1" t="s">
        <v>28</v>
      </c>
      <c r="B2262" s="1" t="s">
        <v>17</v>
      </c>
      <c r="C2262" s="1" t="s">
        <v>35</v>
      </c>
      <c r="D2262" s="1"/>
      <c r="E2262" s="16">
        <v>13.97</v>
      </c>
      <c r="F2262" s="74"/>
      <c r="G2262" s="74">
        <v>356</v>
      </c>
      <c r="H2262" s="16">
        <v>484105.47</v>
      </c>
      <c r="I2262" s="16">
        <v>3312.9408234881062</v>
      </c>
      <c r="J2262" s="12"/>
      <c r="K2262" s="23">
        <v>8.4561651054733789E-2</v>
      </c>
      <c r="M2262" s="12" t="str">
        <f t="shared" si="35"/>
        <v xml:space="preserve"> </v>
      </c>
    </row>
    <row r="2263" spans="1:13" x14ac:dyDescent="0.25">
      <c r="A2263" s="1" t="s">
        <v>28</v>
      </c>
      <c r="B2263" s="1" t="s">
        <v>17</v>
      </c>
      <c r="C2263" s="1" t="s">
        <v>38</v>
      </c>
      <c r="D2263" s="1" t="s">
        <v>7753</v>
      </c>
      <c r="E2263" s="16">
        <v>15.99</v>
      </c>
      <c r="F2263" s="74"/>
      <c r="G2263" s="74">
        <v>158</v>
      </c>
      <c r="H2263" s="16">
        <v>1701650.98</v>
      </c>
      <c r="I2263" s="16">
        <v>10769.942911392405</v>
      </c>
      <c r="J2263" s="12">
        <v>0.42594800084955653</v>
      </c>
      <c r="K2263" s="23">
        <v>-5.8862035686134573E-2</v>
      </c>
      <c r="M2263" s="12" t="str">
        <f t="shared" si="35"/>
        <v xml:space="preserve"> </v>
      </c>
    </row>
    <row r="2264" spans="1:13" x14ac:dyDescent="0.25">
      <c r="A2264" s="1" t="s">
        <v>28</v>
      </c>
      <c r="B2264" s="1" t="s">
        <v>17</v>
      </c>
      <c r="C2264" s="1" t="s">
        <v>38</v>
      </c>
      <c r="D2264" s="1" t="s">
        <v>7722</v>
      </c>
      <c r="E2264" s="16">
        <v>15.99</v>
      </c>
      <c r="F2264" s="74"/>
      <c r="G2264" s="74">
        <v>159</v>
      </c>
      <c r="H2264" s="16">
        <v>752491.93</v>
      </c>
      <c r="I2264" s="16">
        <v>4732.6536477987429</v>
      </c>
      <c r="J2264" s="12">
        <v>0.61312302829198262</v>
      </c>
      <c r="K2264" s="23">
        <v>-0.18772377640365911</v>
      </c>
      <c r="M2264" s="12" t="str">
        <f t="shared" si="35"/>
        <v xml:space="preserve"> </v>
      </c>
    </row>
    <row r="2265" spans="1:13" x14ac:dyDescent="0.25">
      <c r="A2265" s="1" t="s">
        <v>28</v>
      </c>
      <c r="B2265" s="1" t="s">
        <v>17</v>
      </c>
      <c r="C2265" s="1" t="s">
        <v>38</v>
      </c>
      <c r="D2265" s="1" t="s">
        <v>7825</v>
      </c>
      <c r="E2265" s="16">
        <v>19.989999999999998</v>
      </c>
      <c r="F2265" s="74"/>
      <c r="G2265" s="74">
        <v>154</v>
      </c>
      <c r="H2265" s="16">
        <v>601699</v>
      </c>
      <c r="I2265" s="16">
        <v>3907.1363636363635</v>
      </c>
      <c r="J2265" s="12">
        <v>0.76764909559147509</v>
      </c>
      <c r="K2265" s="23">
        <v>-5.7283347427103837E-2</v>
      </c>
      <c r="M2265" s="12" t="str">
        <f t="shared" si="35"/>
        <v xml:space="preserve"> </v>
      </c>
    </row>
    <row r="2266" spans="1:13" x14ac:dyDescent="0.25">
      <c r="A2266" s="1" t="s">
        <v>28</v>
      </c>
      <c r="B2266" s="1" t="s">
        <v>17</v>
      </c>
      <c r="C2266" s="1" t="s">
        <v>38</v>
      </c>
      <c r="D2266" s="1" t="s">
        <v>7615</v>
      </c>
      <c r="E2266" s="16">
        <v>14.99</v>
      </c>
      <c r="F2266" s="74"/>
      <c r="G2266" s="74">
        <v>158</v>
      </c>
      <c r="H2266" s="16">
        <v>455156.09</v>
      </c>
      <c r="I2266" s="16">
        <v>2880.7347468354433</v>
      </c>
      <c r="J2266" s="12">
        <v>0.88158128784984335</v>
      </c>
      <c r="K2266" s="23">
        <v>-7.2001675288280609E-2</v>
      </c>
      <c r="M2266" s="12" t="str">
        <f t="shared" si="35"/>
        <v xml:space="preserve"> </v>
      </c>
    </row>
    <row r="2267" spans="1:13" x14ac:dyDescent="0.25">
      <c r="A2267" s="1" t="s">
        <v>28</v>
      </c>
      <c r="B2267" s="1" t="s">
        <v>17</v>
      </c>
      <c r="C2267" s="1" t="s">
        <v>38</v>
      </c>
      <c r="D2267" s="1" t="s">
        <v>7734</v>
      </c>
      <c r="E2267" s="16">
        <v>22.99</v>
      </c>
      <c r="F2267" s="74"/>
      <c r="G2267" s="74">
        <v>14</v>
      </c>
      <c r="H2267" s="16">
        <v>16437.849999999999</v>
      </c>
      <c r="I2267" s="16">
        <v>1174.1321428571428</v>
      </c>
      <c r="J2267" s="12">
        <v>0.92801786073586878</v>
      </c>
      <c r="K2267" s="23">
        <v>998.86922141119203</v>
      </c>
      <c r="M2267" s="12" t="str">
        <f t="shared" si="35"/>
        <v xml:space="preserve"> </v>
      </c>
    </row>
    <row r="2268" spans="1:13" x14ac:dyDescent="0.25">
      <c r="A2268" s="1" t="s">
        <v>28</v>
      </c>
      <c r="B2268" s="1" t="s">
        <v>17</v>
      </c>
      <c r="C2268" s="1" t="s">
        <v>38</v>
      </c>
      <c r="D2268" s="1" t="s">
        <v>8879</v>
      </c>
      <c r="E2268" s="16">
        <v>27.99</v>
      </c>
      <c r="F2268" s="74"/>
      <c r="G2268" s="74">
        <v>51</v>
      </c>
      <c r="H2268" s="16">
        <v>37435.019999999997</v>
      </c>
      <c r="I2268" s="16">
        <v>734.02</v>
      </c>
      <c r="J2268" s="12">
        <v>0.95704813082698192</v>
      </c>
      <c r="K2268" s="23">
        <v>0.14849281682324</v>
      </c>
      <c r="M2268" s="12" t="str">
        <f t="shared" si="35"/>
        <v xml:space="preserve"> </v>
      </c>
    </row>
    <row r="2269" spans="1:13" x14ac:dyDescent="0.25">
      <c r="A2269" s="1" t="s">
        <v>28</v>
      </c>
      <c r="B2269" s="1" t="s">
        <v>17</v>
      </c>
      <c r="C2269" s="1" t="s">
        <v>38</v>
      </c>
      <c r="D2269" s="1" t="s">
        <v>7721</v>
      </c>
      <c r="E2269" s="16">
        <v>21.99</v>
      </c>
      <c r="F2269" s="74"/>
      <c r="G2269" s="74">
        <v>111</v>
      </c>
      <c r="H2269" s="16">
        <v>77147.59</v>
      </c>
      <c r="I2269" s="16">
        <v>695.02333333333331</v>
      </c>
      <c r="J2269" s="12">
        <v>0.98453609448777113</v>
      </c>
      <c r="K2269" s="23">
        <v>3.9096293361065015E-2</v>
      </c>
      <c r="M2269" s="12" t="str">
        <f t="shared" si="35"/>
        <v>X</v>
      </c>
    </row>
    <row r="2270" spans="1:13" x14ac:dyDescent="0.25">
      <c r="A2270" s="1" t="s">
        <v>28</v>
      </c>
      <c r="B2270" s="1" t="s">
        <v>17</v>
      </c>
      <c r="C2270" s="1" t="s">
        <v>38</v>
      </c>
      <c r="D2270" s="1" t="s">
        <v>12795</v>
      </c>
      <c r="E2270" s="16">
        <v>15.99</v>
      </c>
      <c r="F2270" s="74"/>
      <c r="G2270" s="74">
        <v>59</v>
      </c>
      <c r="H2270" s="16">
        <v>23068.959999999999</v>
      </c>
      <c r="I2270" s="16">
        <v>390.9993220338983</v>
      </c>
      <c r="J2270" s="12">
        <v>1</v>
      </c>
      <c r="K2270" s="23">
        <v>0.55181840686248118</v>
      </c>
      <c r="M2270" s="12" t="str">
        <f t="shared" si="35"/>
        <v>X</v>
      </c>
    </row>
    <row r="2271" spans="1:13" x14ac:dyDescent="0.25">
      <c r="A2271" s="1" t="s">
        <v>28</v>
      </c>
      <c r="B2271" s="1" t="s">
        <v>17</v>
      </c>
      <c r="C2271" s="1" t="s">
        <v>39</v>
      </c>
      <c r="D2271" s="1"/>
      <c r="E2271" s="16">
        <v>155.91999999999999</v>
      </c>
      <c r="F2271" s="74"/>
      <c r="G2271" s="74">
        <v>864</v>
      </c>
      <c r="H2271" s="16">
        <v>3665087.4200000004</v>
      </c>
      <c r="I2271" s="16">
        <v>25284.64246788733</v>
      </c>
      <c r="J2271" s="12"/>
      <c r="K2271" s="23">
        <v>-8.026320216678684E-2</v>
      </c>
      <c r="M2271" s="12" t="str">
        <f t="shared" si="35"/>
        <v xml:space="preserve"> </v>
      </c>
    </row>
    <row r="2272" spans="1:13" x14ac:dyDescent="0.25">
      <c r="A2272" s="1" t="s">
        <v>28</v>
      </c>
      <c r="B2272" s="1" t="s">
        <v>18</v>
      </c>
      <c r="C2272" s="1"/>
      <c r="D2272" s="1"/>
      <c r="E2272" s="16">
        <v>214.84000000000003</v>
      </c>
      <c r="F2272" s="74"/>
      <c r="G2272" s="74">
        <v>1839</v>
      </c>
      <c r="H2272" s="16">
        <v>4934843.8499999996</v>
      </c>
      <c r="I2272" s="16">
        <v>33931.435438600674</v>
      </c>
      <c r="J2272" s="12"/>
      <c r="K2272" s="23">
        <v>-4.6617921522395078E-2</v>
      </c>
      <c r="M2272" s="12" t="str">
        <f t="shared" si="35"/>
        <v xml:space="preserve"> </v>
      </c>
    </row>
    <row r="2273" spans="1:13" x14ac:dyDescent="0.25">
      <c r="A2273" s="1" t="s">
        <v>28</v>
      </c>
      <c r="B2273" s="1" t="s">
        <v>19</v>
      </c>
      <c r="C2273" s="1" t="s">
        <v>32</v>
      </c>
      <c r="D2273" s="1" t="s">
        <v>5683</v>
      </c>
      <c r="E2273" s="16">
        <v>12.99</v>
      </c>
      <c r="F2273" s="74"/>
      <c r="G2273" s="74">
        <v>159</v>
      </c>
      <c r="H2273" s="16">
        <v>728165.21</v>
      </c>
      <c r="I2273" s="16">
        <v>4579.6554088050316</v>
      </c>
      <c r="J2273" s="12">
        <v>0.11040104686506087</v>
      </c>
      <c r="K2273" s="23">
        <v>-7.1364886177334164E-2</v>
      </c>
      <c r="M2273" s="12" t="str">
        <f t="shared" si="35"/>
        <v xml:space="preserve"> </v>
      </c>
    </row>
    <row r="2274" spans="1:13" x14ac:dyDescent="0.25">
      <c r="A2274" s="1" t="s">
        <v>28</v>
      </c>
      <c r="B2274" s="1" t="s">
        <v>19</v>
      </c>
      <c r="C2274" s="1" t="s">
        <v>32</v>
      </c>
      <c r="D2274" s="1" t="s">
        <v>5455</v>
      </c>
      <c r="E2274" s="16">
        <v>12.99</v>
      </c>
      <c r="F2274" s="74"/>
      <c r="G2274" s="74">
        <v>6</v>
      </c>
      <c r="H2274" s="16">
        <v>17348.259999999998</v>
      </c>
      <c r="I2274" s="16">
        <v>2891.3766666666666</v>
      </c>
      <c r="J2274" s="12">
        <v>0.18010301838621115</v>
      </c>
      <c r="K2274" s="23">
        <v>0.25095435397410726</v>
      </c>
      <c r="M2274" s="12" t="str">
        <f t="shared" si="35"/>
        <v xml:space="preserve"> </v>
      </c>
    </row>
    <row r="2275" spans="1:13" x14ac:dyDescent="0.25">
      <c r="A2275" s="1" t="s">
        <v>28</v>
      </c>
      <c r="B2275" s="1" t="s">
        <v>19</v>
      </c>
      <c r="C2275" s="1" t="s">
        <v>32</v>
      </c>
      <c r="D2275" s="1" t="s">
        <v>8562</v>
      </c>
      <c r="E2275" s="16">
        <v>11.99</v>
      </c>
      <c r="F2275" s="74"/>
      <c r="G2275" s="74">
        <v>157</v>
      </c>
      <c r="H2275" s="16">
        <v>339880.53</v>
      </c>
      <c r="I2275" s="16">
        <v>2164.8441401273885</v>
      </c>
      <c r="J2275" s="12">
        <v>0.23229058230428304</v>
      </c>
      <c r="K2275" s="23">
        <v>-0.1019725395531228</v>
      </c>
      <c r="M2275" s="12" t="str">
        <f t="shared" si="35"/>
        <v xml:space="preserve"> </v>
      </c>
    </row>
    <row r="2276" spans="1:13" x14ac:dyDescent="0.25">
      <c r="A2276" s="1" t="s">
        <v>28</v>
      </c>
      <c r="B2276" s="1" t="s">
        <v>19</v>
      </c>
      <c r="C2276" s="1" t="s">
        <v>32</v>
      </c>
      <c r="D2276" s="1" t="s">
        <v>5427</v>
      </c>
      <c r="E2276" s="16">
        <v>12.99</v>
      </c>
      <c r="F2276" s="74"/>
      <c r="G2276" s="74">
        <v>157</v>
      </c>
      <c r="H2276" s="16">
        <v>255926.56</v>
      </c>
      <c r="I2276" s="16">
        <v>1630.1054777070065</v>
      </c>
      <c r="J2276" s="12">
        <v>0.2715872837314941</v>
      </c>
      <c r="K2276" s="23">
        <v>-0.13821278762867339</v>
      </c>
      <c r="M2276" s="12" t="str">
        <f t="shared" si="35"/>
        <v xml:space="preserve"> </v>
      </c>
    </row>
    <row r="2277" spans="1:13" x14ac:dyDescent="0.25">
      <c r="A2277" s="1" t="s">
        <v>28</v>
      </c>
      <c r="B2277" s="1" t="s">
        <v>19</v>
      </c>
      <c r="C2277" s="1" t="s">
        <v>32</v>
      </c>
      <c r="D2277" s="1" t="s">
        <v>5724</v>
      </c>
      <c r="E2277" s="16">
        <v>19.989999999999998</v>
      </c>
      <c r="F2277" s="74"/>
      <c r="G2277" s="74">
        <v>156</v>
      </c>
      <c r="H2277" s="16">
        <v>252818.58</v>
      </c>
      <c r="I2277" s="16">
        <v>1620.6319230769229</v>
      </c>
      <c r="J2277" s="12">
        <v>0.31065560763783678</v>
      </c>
      <c r="K2277" s="23">
        <v>0.17607328221605023</v>
      </c>
      <c r="M2277" s="12" t="str">
        <f t="shared" si="35"/>
        <v xml:space="preserve"> </v>
      </c>
    </row>
    <row r="2278" spans="1:13" x14ac:dyDescent="0.25">
      <c r="A2278" s="1" t="s">
        <v>28</v>
      </c>
      <c r="B2278" s="1" t="s">
        <v>19</v>
      </c>
      <c r="C2278" s="1" t="s">
        <v>32</v>
      </c>
      <c r="D2278" s="1" t="s">
        <v>9249</v>
      </c>
      <c r="E2278" s="16">
        <v>11.99</v>
      </c>
      <c r="F2278" s="74"/>
      <c r="G2278" s="74">
        <v>113</v>
      </c>
      <c r="H2278" s="16">
        <v>122802.96</v>
      </c>
      <c r="I2278" s="16">
        <v>1086.7518584070797</v>
      </c>
      <c r="J2278" s="12">
        <v>0.33685376713691534</v>
      </c>
      <c r="K2278" s="23">
        <v>0.15744043307587208</v>
      </c>
      <c r="M2278" s="12" t="str">
        <f t="shared" si="35"/>
        <v xml:space="preserve"> </v>
      </c>
    </row>
    <row r="2279" spans="1:13" x14ac:dyDescent="0.25">
      <c r="A2279" s="1" t="s">
        <v>28</v>
      </c>
      <c r="B2279" s="1" t="s">
        <v>19</v>
      </c>
      <c r="C2279" s="1" t="s">
        <v>32</v>
      </c>
      <c r="D2279" s="1" t="s">
        <v>5671</v>
      </c>
      <c r="E2279" s="16">
        <v>10.99</v>
      </c>
      <c r="F2279" s="74"/>
      <c r="G2279" s="74">
        <v>15</v>
      </c>
      <c r="H2279" s="16">
        <v>15737.68</v>
      </c>
      <c r="I2279" s="16">
        <v>1049.1786666666667</v>
      </c>
      <c r="J2279" s="12">
        <v>0.36214615549560897</v>
      </c>
      <c r="K2279" s="23">
        <v>6.7756488485501265</v>
      </c>
      <c r="M2279" s="12" t="str">
        <f t="shared" si="35"/>
        <v xml:space="preserve"> </v>
      </c>
    </row>
    <row r="2280" spans="1:13" x14ac:dyDescent="0.25">
      <c r="A2280" s="1" t="s">
        <v>28</v>
      </c>
      <c r="B2280" s="1" t="s">
        <v>19</v>
      </c>
      <c r="C2280" s="1" t="s">
        <v>32</v>
      </c>
      <c r="D2280" s="1" t="s">
        <v>5469</v>
      </c>
      <c r="E2280" s="16">
        <v>11.99</v>
      </c>
      <c r="F2280" s="74"/>
      <c r="G2280" s="74">
        <v>159</v>
      </c>
      <c r="H2280" s="16">
        <v>152102.88</v>
      </c>
      <c r="I2280" s="16">
        <v>956.62188679245287</v>
      </c>
      <c r="J2280" s="12">
        <v>0.38520729183195046</v>
      </c>
      <c r="K2280" s="23">
        <v>-0.2385727248398104</v>
      </c>
      <c r="M2280" s="12" t="str">
        <f t="shared" si="35"/>
        <v xml:space="preserve"> </v>
      </c>
    </row>
    <row r="2281" spans="1:13" x14ac:dyDescent="0.25">
      <c r="A2281" s="1" t="s">
        <v>28</v>
      </c>
      <c r="B2281" s="1" t="s">
        <v>19</v>
      </c>
      <c r="C2281" s="1" t="s">
        <v>32</v>
      </c>
      <c r="D2281" s="1" t="s">
        <v>6406</v>
      </c>
      <c r="E2281" s="16">
        <v>12.99</v>
      </c>
      <c r="F2281" s="74"/>
      <c r="G2281" s="74">
        <v>157</v>
      </c>
      <c r="H2281" s="16">
        <v>147644.34</v>
      </c>
      <c r="I2281" s="16">
        <v>940.40980891719744</v>
      </c>
      <c r="J2281" s="12">
        <v>0.40787760610647378</v>
      </c>
      <c r="K2281" s="23">
        <v>-0.15128434886499398</v>
      </c>
      <c r="M2281" s="12" t="str">
        <f t="shared" si="35"/>
        <v xml:space="preserve"> </v>
      </c>
    </row>
    <row r="2282" spans="1:13" x14ac:dyDescent="0.25">
      <c r="A2282" s="1" t="s">
        <v>28</v>
      </c>
      <c r="B2282" s="1" t="s">
        <v>19</v>
      </c>
      <c r="C2282" s="1" t="s">
        <v>32</v>
      </c>
      <c r="D2282" s="1" t="s">
        <v>5536</v>
      </c>
      <c r="E2282" s="16">
        <v>12.99</v>
      </c>
      <c r="F2282" s="74"/>
      <c r="G2282" s="74">
        <v>158</v>
      </c>
      <c r="H2282" s="16">
        <v>148552.74</v>
      </c>
      <c r="I2282" s="16">
        <v>940.20721518987341</v>
      </c>
      <c r="J2282" s="12">
        <v>0.43054303648524761</v>
      </c>
      <c r="K2282" s="23">
        <v>-8.5597624949040885E-2</v>
      </c>
      <c r="M2282" s="12" t="str">
        <f t="shared" si="35"/>
        <v xml:space="preserve"> </v>
      </c>
    </row>
    <row r="2283" spans="1:13" x14ac:dyDescent="0.25">
      <c r="A2283" s="1" t="s">
        <v>28</v>
      </c>
      <c r="B2283" s="1" t="s">
        <v>19</v>
      </c>
      <c r="C2283" s="1" t="s">
        <v>32</v>
      </c>
      <c r="D2283" s="1" t="s">
        <v>5879</v>
      </c>
      <c r="E2283" s="16">
        <v>11.99</v>
      </c>
      <c r="F2283" s="74"/>
      <c r="G2283" s="74">
        <v>146</v>
      </c>
      <c r="H2283" s="16">
        <v>132020.5</v>
      </c>
      <c r="I2283" s="16">
        <v>904.25</v>
      </c>
      <c r="J2283" s="12">
        <v>0.4523416518211949</v>
      </c>
      <c r="K2283" s="23">
        <v>-0.12311977419855125</v>
      </c>
      <c r="M2283" s="12" t="str">
        <f t="shared" si="35"/>
        <v xml:space="preserve"> </v>
      </c>
    </row>
    <row r="2284" spans="1:13" x14ac:dyDescent="0.25">
      <c r="A2284" s="1" t="s">
        <v>28</v>
      </c>
      <c r="B2284" s="1" t="s">
        <v>19</v>
      </c>
      <c r="C2284" s="1" t="s">
        <v>32</v>
      </c>
      <c r="D2284" s="1" t="s">
        <v>5565</v>
      </c>
      <c r="E2284" s="16">
        <v>12.99</v>
      </c>
      <c r="F2284" s="74"/>
      <c r="G2284" s="74">
        <v>154</v>
      </c>
      <c r="H2284" s="16">
        <v>132986.54999999999</v>
      </c>
      <c r="I2284" s="16">
        <v>863.54902597402588</v>
      </c>
      <c r="J2284" s="12">
        <v>0.47315909505142956</v>
      </c>
      <c r="K2284" s="23">
        <v>-0.12493057135244878</v>
      </c>
      <c r="M2284" s="12" t="str">
        <f t="shared" si="35"/>
        <v xml:space="preserve"> </v>
      </c>
    </row>
    <row r="2285" spans="1:13" x14ac:dyDescent="0.25">
      <c r="A2285" s="1" t="s">
        <v>28</v>
      </c>
      <c r="B2285" s="1" t="s">
        <v>19</v>
      </c>
      <c r="C2285" s="1" t="s">
        <v>32</v>
      </c>
      <c r="D2285" s="1" t="s">
        <v>5435</v>
      </c>
      <c r="E2285" s="16">
        <v>17.989999999999998</v>
      </c>
      <c r="F2285" s="74"/>
      <c r="G2285" s="74">
        <v>154</v>
      </c>
      <c r="H2285" s="16">
        <v>128122.47</v>
      </c>
      <c r="I2285" s="16">
        <v>831.96409090909094</v>
      </c>
      <c r="J2285" s="12">
        <v>0.49321512512170701</v>
      </c>
      <c r="K2285" s="23">
        <v>-1.0248122273252114E-2</v>
      </c>
      <c r="M2285" s="12" t="str">
        <f t="shared" si="35"/>
        <v xml:space="preserve"> </v>
      </c>
    </row>
    <row r="2286" spans="1:13" x14ac:dyDescent="0.25">
      <c r="A2286" s="1" t="s">
        <v>28</v>
      </c>
      <c r="B2286" s="1" t="s">
        <v>19</v>
      </c>
      <c r="C2286" s="1" t="s">
        <v>32</v>
      </c>
      <c r="D2286" s="1" t="s">
        <v>6577</v>
      </c>
      <c r="E2286" s="16">
        <v>16.989999999999998</v>
      </c>
      <c r="F2286" s="74"/>
      <c r="G2286" s="74">
        <v>97</v>
      </c>
      <c r="H2286" s="16">
        <v>69090.509999999995</v>
      </c>
      <c r="I2286" s="16">
        <v>712.27329896907213</v>
      </c>
      <c r="J2286" s="12">
        <v>0.51038578772418752</v>
      </c>
      <c r="K2286" s="23">
        <v>0.2365844818652616</v>
      </c>
      <c r="M2286" s="12" t="str">
        <f t="shared" si="35"/>
        <v xml:space="preserve"> </v>
      </c>
    </row>
    <row r="2287" spans="1:13" x14ac:dyDescent="0.25">
      <c r="A2287" s="1" t="s">
        <v>28</v>
      </c>
      <c r="B2287" s="1" t="s">
        <v>19</v>
      </c>
      <c r="C2287" s="1" t="s">
        <v>32</v>
      </c>
      <c r="D2287" s="1" t="s">
        <v>5591</v>
      </c>
      <c r="E2287" s="16">
        <v>15.99</v>
      </c>
      <c r="F2287" s="74"/>
      <c r="G2287" s="74">
        <v>159</v>
      </c>
      <c r="H2287" s="16">
        <v>112959.87</v>
      </c>
      <c r="I2287" s="16">
        <v>710.43943396226416</v>
      </c>
      <c r="J2287" s="12">
        <v>0.52751224162568766</v>
      </c>
      <c r="K2287" s="23">
        <v>-5.0492330716188194E-2</v>
      </c>
      <c r="M2287" s="12" t="str">
        <f t="shared" si="35"/>
        <v xml:space="preserve"> </v>
      </c>
    </row>
    <row r="2288" spans="1:13" x14ac:dyDescent="0.25">
      <c r="A2288" s="1" t="s">
        <v>28</v>
      </c>
      <c r="B2288" s="1" t="s">
        <v>19</v>
      </c>
      <c r="C2288" s="1" t="s">
        <v>32</v>
      </c>
      <c r="D2288" s="1" t="s">
        <v>5412</v>
      </c>
      <c r="E2288" s="16">
        <v>12.99</v>
      </c>
      <c r="F2288" s="74"/>
      <c r="G2288" s="74">
        <v>156</v>
      </c>
      <c r="H2288" s="16">
        <v>110596.86</v>
      </c>
      <c r="I2288" s="16">
        <v>708.95423076923078</v>
      </c>
      <c r="J2288" s="12">
        <v>0.54460289196279665</v>
      </c>
      <c r="K2288" s="23">
        <v>-7.9667063020214091E-2</v>
      </c>
      <c r="M2288" s="12" t="str">
        <f t="shared" si="35"/>
        <v xml:space="preserve"> </v>
      </c>
    </row>
    <row r="2289" spans="1:13" x14ac:dyDescent="0.25">
      <c r="A2289" s="1" t="s">
        <v>28</v>
      </c>
      <c r="B2289" s="1" t="s">
        <v>19</v>
      </c>
      <c r="C2289" s="1" t="s">
        <v>32</v>
      </c>
      <c r="D2289" s="1" t="s">
        <v>13365</v>
      </c>
      <c r="E2289" s="16">
        <v>12.99</v>
      </c>
      <c r="F2289" s="74"/>
      <c r="G2289" s="74">
        <v>69</v>
      </c>
      <c r="H2289" s="16">
        <v>47458.94</v>
      </c>
      <c r="I2289" s="16">
        <v>687.81072463768123</v>
      </c>
      <c r="J2289" s="12">
        <v>0.56118383905742319</v>
      </c>
      <c r="K2289" s="23">
        <v>0.3740120629720376</v>
      </c>
      <c r="M2289" s="12" t="str">
        <f t="shared" si="35"/>
        <v xml:space="preserve"> </v>
      </c>
    </row>
    <row r="2290" spans="1:13" x14ac:dyDescent="0.25">
      <c r="A2290" s="1" t="s">
        <v>28</v>
      </c>
      <c r="B2290" s="1" t="s">
        <v>19</v>
      </c>
      <c r="C2290" s="1" t="s">
        <v>32</v>
      </c>
      <c r="D2290" s="1" t="s">
        <v>8563</v>
      </c>
      <c r="E2290" s="16">
        <v>11.99</v>
      </c>
      <c r="F2290" s="74"/>
      <c r="G2290" s="74">
        <v>156</v>
      </c>
      <c r="H2290" s="16">
        <v>102274.7</v>
      </c>
      <c r="I2290" s="16">
        <v>655.60705128205132</v>
      </c>
      <c r="J2290" s="12">
        <v>0.57698845716351344</v>
      </c>
      <c r="K2290" s="23">
        <v>-0.23013472662984402</v>
      </c>
      <c r="M2290" s="12" t="str">
        <f t="shared" si="35"/>
        <v xml:space="preserve"> </v>
      </c>
    </row>
    <row r="2291" spans="1:13" x14ac:dyDescent="0.25">
      <c r="A2291" s="1" t="s">
        <v>28</v>
      </c>
      <c r="B2291" s="1" t="s">
        <v>19</v>
      </c>
      <c r="C2291" s="1" t="s">
        <v>32</v>
      </c>
      <c r="D2291" s="1" t="s">
        <v>5560</v>
      </c>
      <c r="E2291" s="16">
        <v>12.99</v>
      </c>
      <c r="F2291" s="74"/>
      <c r="G2291" s="74">
        <v>159</v>
      </c>
      <c r="H2291" s="16">
        <v>103296.48</v>
      </c>
      <c r="I2291" s="16">
        <v>649.6633962264151</v>
      </c>
      <c r="J2291" s="12">
        <v>0.5926497924935491</v>
      </c>
      <c r="K2291" s="23">
        <v>-0.16171199662660762</v>
      </c>
      <c r="M2291" s="12" t="str">
        <f t="shared" si="35"/>
        <v xml:space="preserve"> </v>
      </c>
    </row>
    <row r="2292" spans="1:13" x14ac:dyDescent="0.25">
      <c r="A2292" s="1" t="s">
        <v>28</v>
      </c>
      <c r="B2292" s="1" t="s">
        <v>19</v>
      </c>
      <c r="C2292" s="1" t="s">
        <v>32</v>
      </c>
      <c r="D2292" s="1" t="s">
        <v>8413</v>
      </c>
      <c r="E2292" s="16">
        <v>19.989999999999998</v>
      </c>
      <c r="F2292" s="74"/>
      <c r="G2292" s="74">
        <v>95</v>
      </c>
      <c r="H2292" s="16">
        <v>60589.69</v>
      </c>
      <c r="I2292" s="16">
        <v>637.78621052631581</v>
      </c>
      <c r="J2292" s="12">
        <v>0.60802480633909473</v>
      </c>
      <c r="K2292" s="23">
        <v>-0.1676410312347083</v>
      </c>
      <c r="M2292" s="12" t="str">
        <f t="shared" si="35"/>
        <v xml:space="preserve"> </v>
      </c>
    </row>
    <row r="2293" spans="1:13" x14ac:dyDescent="0.25">
      <c r="A2293" s="1" t="s">
        <v>28</v>
      </c>
      <c r="B2293" s="1" t="s">
        <v>19</v>
      </c>
      <c r="C2293" s="1" t="s">
        <v>32</v>
      </c>
      <c r="D2293" s="1" t="s">
        <v>5854</v>
      </c>
      <c r="E2293" s="16">
        <v>12.99</v>
      </c>
      <c r="F2293" s="74"/>
      <c r="G2293" s="74">
        <v>76</v>
      </c>
      <c r="H2293" s="16">
        <v>47239.16</v>
      </c>
      <c r="I2293" s="16">
        <v>621.56789473684216</v>
      </c>
      <c r="J2293" s="12">
        <v>0.62300884774638587</v>
      </c>
      <c r="K2293" s="23">
        <v>-0.2570745484846898</v>
      </c>
      <c r="M2293" s="12" t="str">
        <f t="shared" si="35"/>
        <v xml:space="preserve"> </v>
      </c>
    </row>
    <row r="2294" spans="1:13" x14ac:dyDescent="0.25">
      <c r="A2294" s="1" t="s">
        <v>28</v>
      </c>
      <c r="B2294" s="1" t="s">
        <v>19</v>
      </c>
      <c r="C2294" s="1" t="s">
        <v>32</v>
      </c>
      <c r="D2294" s="1" t="s">
        <v>6293</v>
      </c>
      <c r="E2294" s="16">
        <v>12.99</v>
      </c>
      <c r="F2294" s="74"/>
      <c r="G2294" s="74">
        <v>118</v>
      </c>
      <c r="H2294" s="16">
        <v>69991.679999999993</v>
      </c>
      <c r="I2294" s="16">
        <v>593.14983050847457</v>
      </c>
      <c r="J2294" s="12">
        <v>0.63730781926072</v>
      </c>
      <c r="K2294" s="23">
        <v>4.809344115004488E-2</v>
      </c>
      <c r="M2294" s="12" t="str">
        <f t="shared" si="35"/>
        <v xml:space="preserve"> </v>
      </c>
    </row>
    <row r="2295" spans="1:13" x14ac:dyDescent="0.25">
      <c r="A2295" s="1" t="s">
        <v>28</v>
      </c>
      <c r="B2295" s="1" t="s">
        <v>19</v>
      </c>
      <c r="C2295" s="1" t="s">
        <v>32</v>
      </c>
      <c r="D2295" s="1" t="s">
        <v>14540</v>
      </c>
      <c r="E2295" s="16">
        <v>19.989999999999998</v>
      </c>
      <c r="F2295" s="74"/>
      <c r="G2295" s="74">
        <v>95</v>
      </c>
      <c r="H2295" s="16">
        <v>54333.24</v>
      </c>
      <c r="I2295" s="16">
        <v>571.92884210526313</v>
      </c>
      <c r="J2295" s="12">
        <v>0.65109521967939443</v>
      </c>
      <c r="K2295" s="23">
        <v>8.1515858939570798</v>
      </c>
      <c r="M2295" s="12" t="str">
        <f t="shared" si="35"/>
        <v xml:space="preserve"> </v>
      </c>
    </row>
    <row r="2296" spans="1:13" x14ac:dyDescent="0.25">
      <c r="A2296" s="1" t="s">
        <v>28</v>
      </c>
      <c r="B2296" s="1" t="s">
        <v>19</v>
      </c>
      <c r="C2296" s="1" t="s">
        <v>32</v>
      </c>
      <c r="D2296" s="1" t="s">
        <v>5594</v>
      </c>
      <c r="E2296" s="16">
        <v>11.99</v>
      </c>
      <c r="F2296" s="74"/>
      <c r="G2296" s="74">
        <v>154</v>
      </c>
      <c r="H2296" s="16">
        <v>87994.23</v>
      </c>
      <c r="I2296" s="16">
        <v>571.39110389610391</v>
      </c>
      <c r="J2296" s="12">
        <v>0.66486965692596722</v>
      </c>
      <c r="K2296" s="23">
        <v>1.2276847342322927E-2</v>
      </c>
      <c r="M2296" s="12" t="str">
        <f t="shared" si="35"/>
        <v xml:space="preserve"> </v>
      </c>
    </row>
    <row r="2297" spans="1:13" x14ac:dyDescent="0.25">
      <c r="A2297" s="1" t="s">
        <v>28</v>
      </c>
      <c r="B2297" s="1" t="s">
        <v>19</v>
      </c>
      <c r="C2297" s="1" t="s">
        <v>32</v>
      </c>
      <c r="D2297" s="1" t="s">
        <v>5686</v>
      </c>
      <c r="E2297" s="16">
        <v>12.99</v>
      </c>
      <c r="F2297" s="74"/>
      <c r="G2297" s="74">
        <v>146</v>
      </c>
      <c r="H2297" s="16">
        <v>81227.63</v>
      </c>
      <c r="I2297" s="16">
        <v>556.35363013698634</v>
      </c>
      <c r="J2297" s="12">
        <v>0.67828158811105321</v>
      </c>
      <c r="K2297" s="23">
        <v>-0.14886317578966379</v>
      </c>
      <c r="M2297" s="12" t="str">
        <f t="shared" si="35"/>
        <v xml:space="preserve"> </v>
      </c>
    </row>
    <row r="2298" spans="1:13" x14ac:dyDescent="0.25">
      <c r="A2298" s="1" t="s">
        <v>28</v>
      </c>
      <c r="B2298" s="1" t="s">
        <v>19</v>
      </c>
      <c r="C2298" s="1" t="s">
        <v>32</v>
      </c>
      <c r="D2298" s="1" t="s">
        <v>6292</v>
      </c>
      <c r="E2298" s="16">
        <v>12.99</v>
      </c>
      <c r="F2298" s="74"/>
      <c r="G2298" s="74">
        <v>63</v>
      </c>
      <c r="H2298" s="16">
        <v>34276.79</v>
      </c>
      <c r="I2298" s="16">
        <v>544.07603174603173</v>
      </c>
      <c r="J2298" s="12">
        <v>0.69139754512464502</v>
      </c>
      <c r="K2298" s="23">
        <v>-0.30606368453956212</v>
      </c>
      <c r="M2298" s="12" t="str">
        <f t="shared" si="35"/>
        <v xml:space="preserve"> </v>
      </c>
    </row>
    <row r="2299" spans="1:13" x14ac:dyDescent="0.25">
      <c r="A2299" s="1" t="s">
        <v>28</v>
      </c>
      <c r="B2299" s="1" t="s">
        <v>19</v>
      </c>
      <c r="C2299" s="1" t="s">
        <v>32</v>
      </c>
      <c r="D2299" s="1" t="s">
        <v>10466</v>
      </c>
      <c r="E2299" s="16">
        <v>12.99</v>
      </c>
      <c r="F2299" s="74"/>
      <c r="G2299" s="74">
        <v>130</v>
      </c>
      <c r="H2299" s="16">
        <v>70474.929999999993</v>
      </c>
      <c r="I2299" s="16">
        <v>542.11484615384609</v>
      </c>
      <c r="J2299" s="12">
        <v>0.70446622413953464</v>
      </c>
      <c r="K2299" s="23">
        <v>-1.6415926331956987E-2</v>
      </c>
      <c r="M2299" s="12" t="str">
        <f t="shared" si="35"/>
        <v xml:space="preserve"> </v>
      </c>
    </row>
    <row r="2300" spans="1:13" x14ac:dyDescent="0.25">
      <c r="A2300" s="1" t="s">
        <v>28</v>
      </c>
      <c r="B2300" s="1" t="s">
        <v>19</v>
      </c>
      <c r="C2300" s="1" t="s">
        <v>32</v>
      </c>
      <c r="D2300" s="1" t="s">
        <v>5677</v>
      </c>
      <c r="E2300" s="16">
        <v>12.99</v>
      </c>
      <c r="F2300" s="74"/>
      <c r="G2300" s="74">
        <v>158</v>
      </c>
      <c r="H2300" s="16">
        <v>82590.42</v>
      </c>
      <c r="I2300" s="16">
        <v>522.72417721518991</v>
      </c>
      <c r="J2300" s="12">
        <v>0.7170674552879045</v>
      </c>
      <c r="K2300" s="23">
        <v>-0.16528817119600892</v>
      </c>
      <c r="M2300" s="12" t="str">
        <f t="shared" si="35"/>
        <v xml:space="preserve"> </v>
      </c>
    </row>
    <row r="2301" spans="1:13" x14ac:dyDescent="0.25">
      <c r="A2301" s="1" t="s">
        <v>28</v>
      </c>
      <c r="B2301" s="1" t="s">
        <v>19</v>
      </c>
      <c r="C2301" s="1" t="s">
        <v>32</v>
      </c>
      <c r="D2301" s="1" t="s">
        <v>15467</v>
      </c>
      <c r="E2301" s="16">
        <v>11.99</v>
      </c>
      <c r="F2301" s="74"/>
      <c r="G2301" s="74">
        <v>65</v>
      </c>
      <c r="H2301" s="16">
        <v>32967.25</v>
      </c>
      <c r="I2301" s="16">
        <v>507.18846153846152</v>
      </c>
      <c r="J2301" s="12">
        <v>0.72929416933369695</v>
      </c>
      <c r="K2301" s="23" t="e">
        <v>#DIV/0!</v>
      </c>
      <c r="M2301" s="12" t="str">
        <f t="shared" si="35"/>
        <v xml:space="preserve"> </v>
      </c>
    </row>
    <row r="2302" spans="1:13" x14ac:dyDescent="0.25">
      <c r="A2302" s="1" t="s">
        <v>28</v>
      </c>
      <c r="B2302" s="1" t="s">
        <v>19</v>
      </c>
      <c r="C2302" s="1" t="s">
        <v>32</v>
      </c>
      <c r="D2302" s="1" t="s">
        <v>5707</v>
      </c>
      <c r="E2302" s="16">
        <v>11.99</v>
      </c>
      <c r="F2302" s="74"/>
      <c r="G2302" s="74">
        <v>154</v>
      </c>
      <c r="H2302" s="16">
        <v>75583.070000000007</v>
      </c>
      <c r="I2302" s="16">
        <v>490.79915584415591</v>
      </c>
      <c r="J2302" s="12">
        <v>0.74112578891396175</v>
      </c>
      <c r="K2302" s="23">
        <v>-3.7845579596840873E-2</v>
      </c>
      <c r="M2302" s="12" t="str">
        <f t="shared" si="35"/>
        <v xml:space="preserve"> </v>
      </c>
    </row>
    <row r="2303" spans="1:13" x14ac:dyDescent="0.25">
      <c r="A2303" s="1" t="s">
        <v>28</v>
      </c>
      <c r="B2303" s="1" t="s">
        <v>19</v>
      </c>
      <c r="C2303" s="1" t="s">
        <v>32</v>
      </c>
      <c r="D2303" s="1" t="s">
        <v>5681</v>
      </c>
      <c r="E2303" s="16">
        <v>12.99</v>
      </c>
      <c r="F2303" s="74"/>
      <c r="G2303" s="74">
        <v>153</v>
      </c>
      <c r="H2303" s="16">
        <v>67264.679999999993</v>
      </c>
      <c r="I2303" s="16">
        <v>439.63843137254895</v>
      </c>
      <c r="J2303" s="12">
        <v>0.75172408479716835</v>
      </c>
      <c r="K2303" s="23">
        <v>1.0713963081399047E-3</v>
      </c>
      <c r="M2303" s="12" t="str">
        <f t="shared" si="35"/>
        <v xml:space="preserve"> </v>
      </c>
    </row>
    <row r="2304" spans="1:13" x14ac:dyDescent="0.25">
      <c r="A2304" s="1" t="s">
        <v>28</v>
      </c>
      <c r="B2304" s="1" t="s">
        <v>19</v>
      </c>
      <c r="C2304" s="1" t="s">
        <v>32</v>
      </c>
      <c r="D2304" s="1" t="s">
        <v>5564</v>
      </c>
      <c r="E2304" s="16">
        <v>15.99</v>
      </c>
      <c r="F2304" s="74"/>
      <c r="G2304" s="74">
        <v>142</v>
      </c>
      <c r="H2304" s="16">
        <v>62225.73</v>
      </c>
      <c r="I2304" s="16">
        <v>438.2093661971831</v>
      </c>
      <c r="J2304" s="12">
        <v>0.76228793042652043</v>
      </c>
      <c r="K2304" s="23">
        <v>4.1622042188001585E-2</v>
      </c>
      <c r="M2304" s="12" t="str">
        <f t="shared" si="35"/>
        <v xml:space="preserve"> </v>
      </c>
    </row>
    <row r="2305" spans="1:13" x14ac:dyDescent="0.25">
      <c r="A2305" s="1" t="s">
        <v>28</v>
      </c>
      <c r="B2305" s="1" t="s">
        <v>19</v>
      </c>
      <c r="C2305" s="1" t="s">
        <v>32</v>
      </c>
      <c r="D2305" s="1" t="s">
        <v>9156</v>
      </c>
      <c r="E2305" s="16">
        <v>19.989999999999998</v>
      </c>
      <c r="F2305" s="74"/>
      <c r="G2305" s="74">
        <v>97</v>
      </c>
      <c r="H2305" s="16">
        <v>41991.77</v>
      </c>
      <c r="I2305" s="16">
        <v>432.90484536082471</v>
      </c>
      <c r="J2305" s="12">
        <v>0.77272390078990261</v>
      </c>
      <c r="K2305" s="23">
        <v>-0.13530175852316839</v>
      </c>
      <c r="M2305" s="12" t="str">
        <f t="shared" si="35"/>
        <v xml:space="preserve"> </v>
      </c>
    </row>
    <row r="2306" spans="1:13" x14ac:dyDescent="0.25">
      <c r="A2306" s="1" t="s">
        <v>28</v>
      </c>
      <c r="B2306" s="1" t="s">
        <v>19</v>
      </c>
      <c r="C2306" s="1" t="s">
        <v>32</v>
      </c>
      <c r="D2306" s="1" t="s">
        <v>5491</v>
      </c>
      <c r="E2306" s="16">
        <v>12.99</v>
      </c>
      <c r="F2306" s="74"/>
      <c r="G2306" s="74">
        <v>141</v>
      </c>
      <c r="H2306" s="16">
        <v>59638.21</v>
      </c>
      <c r="I2306" s="16">
        <v>422.9660283687943</v>
      </c>
      <c r="J2306" s="12">
        <v>0.78292027762438943</v>
      </c>
      <c r="K2306" s="23">
        <v>-0.19766209151716096</v>
      </c>
      <c r="M2306" s="12" t="str">
        <f t="shared" si="35"/>
        <v xml:space="preserve"> </v>
      </c>
    </row>
    <row r="2307" spans="1:13" x14ac:dyDescent="0.25">
      <c r="A2307" s="1" t="s">
        <v>28</v>
      </c>
      <c r="B2307" s="1" t="s">
        <v>19</v>
      </c>
      <c r="C2307" s="1" t="s">
        <v>32</v>
      </c>
      <c r="D2307" s="1" t="s">
        <v>5687</v>
      </c>
      <c r="E2307" s="16">
        <v>12.99</v>
      </c>
      <c r="F2307" s="74"/>
      <c r="G2307" s="74">
        <v>158</v>
      </c>
      <c r="H2307" s="16">
        <v>66565.03</v>
      </c>
      <c r="I2307" s="16">
        <v>421.2976582278481</v>
      </c>
      <c r="J2307" s="12">
        <v>0.79307643531711181</v>
      </c>
      <c r="K2307" s="23">
        <v>-0.14178251813131082</v>
      </c>
      <c r="M2307" s="12" t="str">
        <f t="shared" si="35"/>
        <v xml:space="preserve"> </v>
      </c>
    </row>
    <row r="2308" spans="1:13" x14ac:dyDescent="0.25">
      <c r="A2308" s="1" t="s">
        <v>28</v>
      </c>
      <c r="B2308" s="1" t="s">
        <v>19</v>
      </c>
      <c r="C2308" s="1" t="s">
        <v>32</v>
      </c>
      <c r="D2308" s="1" t="s">
        <v>5657</v>
      </c>
      <c r="E2308" s="16">
        <v>19.989999999999998</v>
      </c>
      <c r="F2308" s="74"/>
      <c r="G2308" s="74">
        <v>141</v>
      </c>
      <c r="H2308" s="16">
        <v>58815.18</v>
      </c>
      <c r="I2308" s="16">
        <v>417.1289361702128</v>
      </c>
      <c r="J2308" s="12">
        <v>0.80313209826990961</v>
      </c>
      <c r="K2308" s="23">
        <v>-0.1138945252212733</v>
      </c>
      <c r="M2308" s="12" t="str">
        <f t="shared" si="35"/>
        <v xml:space="preserve"> </v>
      </c>
    </row>
    <row r="2309" spans="1:13" x14ac:dyDescent="0.25">
      <c r="A2309" s="1" t="s">
        <v>28</v>
      </c>
      <c r="B2309" s="1" t="s">
        <v>19</v>
      </c>
      <c r="C2309" s="1" t="s">
        <v>32</v>
      </c>
      <c r="D2309" s="1" t="s">
        <v>5725</v>
      </c>
      <c r="E2309" s="16">
        <v>19.989999999999998</v>
      </c>
      <c r="F2309" s="74"/>
      <c r="G2309" s="74">
        <v>121</v>
      </c>
      <c r="H2309" s="16">
        <v>47282.76</v>
      </c>
      <c r="I2309" s="16">
        <v>390.76661157024796</v>
      </c>
      <c r="J2309" s="12">
        <v>0.81255224872802556</v>
      </c>
      <c r="K2309" s="23">
        <v>-0.13797375859423544</v>
      </c>
      <c r="M2309" s="12" t="str">
        <f t="shared" si="35"/>
        <v xml:space="preserve"> </v>
      </c>
    </row>
    <row r="2310" spans="1:13" x14ac:dyDescent="0.25">
      <c r="A2310" s="1" t="s">
        <v>28</v>
      </c>
      <c r="B2310" s="1" t="s">
        <v>19</v>
      </c>
      <c r="C2310" s="1" t="s">
        <v>32</v>
      </c>
      <c r="D2310" s="1" t="s">
        <v>5758</v>
      </c>
      <c r="E2310" s="16">
        <v>19.989999999999998</v>
      </c>
      <c r="F2310" s="74"/>
      <c r="G2310" s="74">
        <v>138</v>
      </c>
      <c r="H2310" s="16">
        <v>53125.68</v>
      </c>
      <c r="I2310" s="16">
        <v>384.96869565217389</v>
      </c>
      <c r="J2310" s="12">
        <v>0.82183262972100668</v>
      </c>
      <c r="K2310" s="23">
        <v>-9.5064917721374598E-2</v>
      </c>
      <c r="M2310" s="12" t="str">
        <f t="shared" si="35"/>
        <v xml:space="preserve"> </v>
      </c>
    </row>
    <row r="2311" spans="1:13" x14ac:dyDescent="0.25">
      <c r="A2311" s="1" t="s">
        <v>28</v>
      </c>
      <c r="B2311" s="1" t="s">
        <v>19</v>
      </c>
      <c r="C2311" s="1" t="s">
        <v>32</v>
      </c>
      <c r="D2311" s="1" t="s">
        <v>5652</v>
      </c>
      <c r="E2311" s="16">
        <v>11.99</v>
      </c>
      <c r="F2311" s="74"/>
      <c r="G2311" s="74">
        <v>155</v>
      </c>
      <c r="H2311" s="16">
        <v>59546.1</v>
      </c>
      <c r="I2311" s="16">
        <v>384.16838709677421</v>
      </c>
      <c r="J2311" s="12">
        <v>0.83109371779903141</v>
      </c>
      <c r="K2311" s="23">
        <v>-9.8921585911083132E-2</v>
      </c>
      <c r="M2311" s="12" t="str">
        <f t="shared" si="35"/>
        <v xml:space="preserve"> </v>
      </c>
    </row>
    <row r="2312" spans="1:13" x14ac:dyDescent="0.25">
      <c r="A2312" s="1" t="s">
        <v>28</v>
      </c>
      <c r="B2312" s="1" t="s">
        <v>19</v>
      </c>
      <c r="C2312" s="1" t="s">
        <v>32</v>
      </c>
      <c r="D2312" s="1" t="s">
        <v>5771</v>
      </c>
      <c r="E2312" s="16">
        <v>15.99</v>
      </c>
      <c r="F2312" s="74"/>
      <c r="G2312" s="74">
        <v>122</v>
      </c>
      <c r="H2312" s="16">
        <v>45833.61</v>
      </c>
      <c r="I2312" s="16">
        <v>375.68532786885248</v>
      </c>
      <c r="J2312" s="12">
        <v>0.8401503060761365</v>
      </c>
      <c r="K2312" s="23">
        <v>5.6512391432481657E-2</v>
      </c>
      <c r="M2312" s="12" t="str">
        <f t="shared" ref="M2312:M2375" si="36">IF(J2312&gt;$M$3,"X"," ")</f>
        <v xml:space="preserve"> </v>
      </c>
    </row>
    <row r="2313" spans="1:13" x14ac:dyDescent="0.25">
      <c r="A2313" s="1" t="s">
        <v>28</v>
      </c>
      <c r="B2313" s="1" t="s">
        <v>19</v>
      </c>
      <c r="C2313" s="1" t="s">
        <v>32</v>
      </c>
      <c r="D2313" s="1" t="s">
        <v>5872</v>
      </c>
      <c r="E2313" s="16">
        <v>11.99</v>
      </c>
      <c r="F2313" s="74"/>
      <c r="G2313" s="74">
        <v>60</v>
      </c>
      <c r="H2313" s="16">
        <v>22289.7</v>
      </c>
      <c r="I2313" s="16">
        <v>371.495</v>
      </c>
      <c r="J2313" s="12">
        <v>0.84910587876535726</v>
      </c>
      <c r="K2313" s="23">
        <v>-0.56239550555091788</v>
      </c>
      <c r="M2313" s="12" t="str">
        <f t="shared" si="36"/>
        <v xml:space="preserve"> </v>
      </c>
    </row>
    <row r="2314" spans="1:13" x14ac:dyDescent="0.25">
      <c r="A2314" s="1" t="s">
        <v>28</v>
      </c>
      <c r="B2314" s="1" t="s">
        <v>19</v>
      </c>
      <c r="C2314" s="1" t="s">
        <v>32</v>
      </c>
      <c r="D2314" s="1" t="s">
        <v>5685</v>
      </c>
      <c r="E2314" s="16">
        <v>12.99</v>
      </c>
      <c r="F2314" s="74"/>
      <c r="G2314" s="74">
        <v>147</v>
      </c>
      <c r="H2314" s="16">
        <v>54427.1</v>
      </c>
      <c r="I2314" s="16">
        <v>370.25238095238092</v>
      </c>
      <c r="J2314" s="12">
        <v>0.85803149582877936</v>
      </c>
      <c r="K2314" s="23">
        <v>-0.10931626603127953</v>
      </c>
      <c r="M2314" s="12" t="str">
        <f t="shared" si="36"/>
        <v xml:space="preserve"> </v>
      </c>
    </row>
    <row r="2315" spans="1:13" x14ac:dyDescent="0.25">
      <c r="A2315" s="1" t="s">
        <v>28</v>
      </c>
      <c r="B2315" s="1" t="s">
        <v>19</v>
      </c>
      <c r="C2315" s="1" t="s">
        <v>32</v>
      </c>
      <c r="D2315" s="1" t="s">
        <v>5803</v>
      </c>
      <c r="E2315" s="16">
        <v>12.99</v>
      </c>
      <c r="F2315" s="74"/>
      <c r="G2315" s="74">
        <v>152</v>
      </c>
      <c r="H2315" s="16">
        <v>54622.95</v>
      </c>
      <c r="I2315" s="16">
        <v>359.36151315789471</v>
      </c>
      <c r="J2315" s="12">
        <v>0.86669456842139514</v>
      </c>
      <c r="K2315" s="23">
        <v>-0.13920163766632554</v>
      </c>
      <c r="M2315" s="12" t="str">
        <f t="shared" si="36"/>
        <v xml:space="preserve"> </v>
      </c>
    </row>
    <row r="2316" spans="1:13" x14ac:dyDescent="0.25">
      <c r="A2316" s="1" t="s">
        <v>28</v>
      </c>
      <c r="B2316" s="1" t="s">
        <v>19</v>
      </c>
      <c r="C2316" s="1" t="s">
        <v>32</v>
      </c>
      <c r="D2316" s="1" t="s">
        <v>11455</v>
      </c>
      <c r="E2316" s="16">
        <v>12.99</v>
      </c>
      <c r="F2316" s="74"/>
      <c r="G2316" s="74">
        <v>128</v>
      </c>
      <c r="H2316" s="16">
        <v>43509.02</v>
      </c>
      <c r="I2316" s="16">
        <v>339.91421874999997</v>
      </c>
      <c r="J2316" s="12">
        <v>0.87488882808603463</v>
      </c>
      <c r="K2316" s="23">
        <v>-0.16915845179282318</v>
      </c>
      <c r="M2316" s="12" t="str">
        <f t="shared" si="36"/>
        <v xml:space="preserve"> </v>
      </c>
    </row>
    <row r="2317" spans="1:13" x14ac:dyDescent="0.25">
      <c r="A2317" s="1" t="s">
        <v>28</v>
      </c>
      <c r="B2317" s="1" t="s">
        <v>19</v>
      </c>
      <c r="C2317" s="1" t="s">
        <v>32</v>
      </c>
      <c r="D2317" s="1" t="s">
        <v>5759</v>
      </c>
      <c r="E2317" s="16">
        <v>19.989999999999998</v>
      </c>
      <c r="F2317" s="74"/>
      <c r="G2317" s="74">
        <v>132</v>
      </c>
      <c r="H2317" s="16">
        <v>43614.53</v>
      </c>
      <c r="I2317" s="16">
        <v>330.41310606060603</v>
      </c>
      <c r="J2317" s="12">
        <v>0.88285404589191885</v>
      </c>
      <c r="K2317" s="23">
        <v>7.5404109979162248E-2</v>
      </c>
      <c r="M2317" s="12" t="str">
        <f t="shared" si="36"/>
        <v xml:space="preserve"> </v>
      </c>
    </row>
    <row r="2318" spans="1:13" x14ac:dyDescent="0.25">
      <c r="A2318" s="1" t="s">
        <v>28</v>
      </c>
      <c r="B2318" s="1" t="s">
        <v>19</v>
      </c>
      <c r="C2318" s="1" t="s">
        <v>32</v>
      </c>
      <c r="D2318" s="1" t="s">
        <v>5680</v>
      </c>
      <c r="E2318" s="16">
        <v>12.99</v>
      </c>
      <c r="F2318" s="74"/>
      <c r="G2318" s="74">
        <v>151</v>
      </c>
      <c r="H2318" s="16">
        <v>49573.62</v>
      </c>
      <c r="I2318" s="16">
        <v>328.30211920529803</v>
      </c>
      <c r="J2318" s="12">
        <v>0.8907683744631465</v>
      </c>
      <c r="K2318" s="23">
        <v>-1.3736256084367127E-2</v>
      </c>
      <c r="M2318" s="12" t="str">
        <f t="shared" si="36"/>
        <v xml:space="preserve"> </v>
      </c>
    </row>
    <row r="2319" spans="1:13" x14ac:dyDescent="0.25">
      <c r="A2319" s="1" t="s">
        <v>28</v>
      </c>
      <c r="B2319" s="1" t="s">
        <v>19</v>
      </c>
      <c r="C2319" s="1" t="s">
        <v>32</v>
      </c>
      <c r="D2319" s="1" t="s">
        <v>5889</v>
      </c>
      <c r="E2319" s="16">
        <v>11.99</v>
      </c>
      <c r="F2319" s="74"/>
      <c r="G2319" s="74">
        <v>108</v>
      </c>
      <c r="H2319" s="16">
        <v>34866.92</v>
      </c>
      <c r="I2319" s="16">
        <v>322.84185185185186</v>
      </c>
      <c r="J2319" s="12">
        <v>0.89855107321112926</v>
      </c>
      <c r="K2319" s="23">
        <v>8.3457526080476852E-2</v>
      </c>
      <c r="M2319" s="12" t="str">
        <f t="shared" si="36"/>
        <v xml:space="preserve"> </v>
      </c>
    </row>
    <row r="2320" spans="1:13" x14ac:dyDescent="0.25">
      <c r="A2320" s="1" t="s">
        <v>28</v>
      </c>
      <c r="B2320" s="1" t="s">
        <v>19</v>
      </c>
      <c r="C2320" s="1" t="s">
        <v>32</v>
      </c>
      <c r="D2320" s="1" t="s">
        <v>6481</v>
      </c>
      <c r="E2320" s="16">
        <v>11.99</v>
      </c>
      <c r="F2320" s="74"/>
      <c r="G2320" s="74">
        <v>119</v>
      </c>
      <c r="H2320" s="16">
        <v>36815.040000000001</v>
      </c>
      <c r="I2320" s="16">
        <v>309.37008403361347</v>
      </c>
      <c r="J2320" s="12">
        <v>0.90600901012934709</v>
      </c>
      <c r="K2320" s="23">
        <v>-0.16150512115628579</v>
      </c>
      <c r="M2320" s="12" t="str">
        <f t="shared" si="36"/>
        <v xml:space="preserve"> </v>
      </c>
    </row>
    <row r="2321" spans="1:13" x14ac:dyDescent="0.25">
      <c r="A2321" s="1" t="s">
        <v>28</v>
      </c>
      <c r="B2321" s="1" t="s">
        <v>19</v>
      </c>
      <c r="C2321" s="1" t="s">
        <v>32</v>
      </c>
      <c r="D2321" s="1" t="s">
        <v>9148</v>
      </c>
      <c r="E2321" s="16">
        <v>11.99</v>
      </c>
      <c r="F2321" s="74"/>
      <c r="G2321" s="74">
        <v>98</v>
      </c>
      <c r="H2321" s="16">
        <v>29599.3</v>
      </c>
      <c r="I2321" s="16">
        <v>302.03367346938774</v>
      </c>
      <c r="J2321" s="12">
        <v>0.91329008932919475</v>
      </c>
      <c r="K2321" s="23">
        <v>-7.8472424037345778E-3</v>
      </c>
      <c r="M2321" s="12" t="str">
        <f t="shared" si="36"/>
        <v xml:space="preserve"> </v>
      </c>
    </row>
    <row r="2322" spans="1:13" x14ac:dyDescent="0.25">
      <c r="A2322" s="1" t="s">
        <v>28</v>
      </c>
      <c r="B2322" s="1" t="s">
        <v>19</v>
      </c>
      <c r="C2322" s="1" t="s">
        <v>32</v>
      </c>
      <c r="D2322" s="1" t="s">
        <v>15469</v>
      </c>
      <c r="E2322" s="16">
        <v>11.99</v>
      </c>
      <c r="F2322" s="74"/>
      <c r="G2322" s="74">
        <v>73</v>
      </c>
      <c r="H2322" s="16">
        <v>20239.099999999999</v>
      </c>
      <c r="I2322" s="16">
        <v>277.24794520547943</v>
      </c>
      <c r="J2322" s="12">
        <v>0.91997366279915982</v>
      </c>
      <c r="K2322" s="23" t="e">
        <v>#DIV/0!</v>
      </c>
      <c r="M2322" s="12" t="str">
        <f t="shared" si="36"/>
        <v xml:space="preserve"> </v>
      </c>
    </row>
    <row r="2323" spans="1:13" x14ac:dyDescent="0.25">
      <c r="A2323" s="1" t="s">
        <v>28</v>
      </c>
      <c r="B2323" s="1" t="s">
        <v>19</v>
      </c>
      <c r="C2323" s="1" t="s">
        <v>32</v>
      </c>
      <c r="D2323" s="1" t="s">
        <v>5389</v>
      </c>
      <c r="E2323" s="16">
        <v>11.99</v>
      </c>
      <c r="F2323" s="74"/>
      <c r="G2323" s="74">
        <v>151</v>
      </c>
      <c r="H2323" s="16">
        <v>40897.89</v>
      </c>
      <c r="I2323" s="16">
        <v>270.84695364238411</v>
      </c>
      <c r="J2323" s="12">
        <v>0.92650292855239569</v>
      </c>
      <c r="K2323" s="23">
        <v>-0.21278559889222248</v>
      </c>
      <c r="M2323" s="12" t="str">
        <f t="shared" si="36"/>
        <v xml:space="preserve"> </v>
      </c>
    </row>
    <row r="2324" spans="1:13" x14ac:dyDescent="0.25">
      <c r="A2324" s="1" t="s">
        <v>28</v>
      </c>
      <c r="B2324" s="1" t="s">
        <v>19</v>
      </c>
      <c r="C2324" s="1" t="s">
        <v>32</v>
      </c>
      <c r="D2324" s="1" t="s">
        <v>9942</v>
      </c>
      <c r="E2324" s="16">
        <v>12.99</v>
      </c>
      <c r="F2324" s="74"/>
      <c r="G2324" s="74">
        <v>110</v>
      </c>
      <c r="H2324" s="16">
        <v>29524.92</v>
      </c>
      <c r="I2324" s="16">
        <v>268.40836363636362</v>
      </c>
      <c r="J2324" s="12">
        <v>0.9329734075923295</v>
      </c>
      <c r="K2324" s="23">
        <v>-0.18446498962934976</v>
      </c>
      <c r="M2324" s="12" t="str">
        <f t="shared" si="36"/>
        <v xml:space="preserve"> </v>
      </c>
    </row>
    <row r="2325" spans="1:13" x14ac:dyDescent="0.25">
      <c r="A2325" s="1" t="s">
        <v>28</v>
      </c>
      <c r="B2325" s="1" t="s">
        <v>19</v>
      </c>
      <c r="C2325" s="1" t="s">
        <v>32</v>
      </c>
      <c r="D2325" s="1" t="s">
        <v>15278</v>
      </c>
      <c r="E2325" s="16">
        <v>11.99</v>
      </c>
      <c r="F2325" s="74"/>
      <c r="G2325" s="74">
        <v>61</v>
      </c>
      <c r="H2325" s="16">
        <v>16213.6</v>
      </c>
      <c r="I2325" s="16">
        <v>265.79672131147544</v>
      </c>
      <c r="J2325" s="12">
        <v>0.93938092817339103</v>
      </c>
      <c r="K2325" s="23" t="e">
        <v>#DIV/0!</v>
      </c>
      <c r="M2325" s="12" t="str">
        <f t="shared" si="36"/>
        <v xml:space="preserve"> </v>
      </c>
    </row>
    <row r="2326" spans="1:13" x14ac:dyDescent="0.25">
      <c r="A2326" s="1" t="s">
        <v>28</v>
      </c>
      <c r="B2326" s="1" t="s">
        <v>19</v>
      </c>
      <c r="C2326" s="1" t="s">
        <v>32</v>
      </c>
      <c r="D2326" s="1" t="s">
        <v>8564</v>
      </c>
      <c r="E2326" s="16">
        <v>16.989999999999998</v>
      </c>
      <c r="F2326" s="74"/>
      <c r="G2326" s="74">
        <v>121</v>
      </c>
      <c r="H2326" s="16">
        <v>31533.439999999999</v>
      </c>
      <c r="I2326" s="16">
        <v>260.60694214876031</v>
      </c>
      <c r="J2326" s="12">
        <v>0.94566333954831872</v>
      </c>
      <c r="K2326" s="23">
        <v>-0.11025886864813039</v>
      </c>
      <c r="M2326" s="12" t="str">
        <f t="shared" si="36"/>
        <v xml:space="preserve"> </v>
      </c>
    </row>
    <row r="2327" spans="1:13" x14ac:dyDescent="0.25">
      <c r="A2327" s="1" t="s">
        <v>28</v>
      </c>
      <c r="B2327" s="1" t="s">
        <v>19</v>
      </c>
      <c r="C2327" s="1" t="s">
        <v>32</v>
      </c>
      <c r="D2327" s="1" t="s">
        <v>10160</v>
      </c>
      <c r="E2327" s="16">
        <v>12.99</v>
      </c>
      <c r="F2327" s="74"/>
      <c r="G2327" s="74">
        <v>134</v>
      </c>
      <c r="H2327" s="16">
        <v>31919.54</v>
      </c>
      <c r="I2327" s="16">
        <v>238.20552238805971</v>
      </c>
      <c r="J2327" s="12">
        <v>0.95140572335084639</v>
      </c>
      <c r="K2327" s="23">
        <v>-0.21339989630134915</v>
      </c>
      <c r="M2327" s="12" t="str">
        <f t="shared" si="36"/>
        <v xml:space="preserve"> </v>
      </c>
    </row>
    <row r="2328" spans="1:13" x14ac:dyDescent="0.25">
      <c r="A2328" s="1" t="s">
        <v>28</v>
      </c>
      <c r="B2328" s="1" t="s">
        <v>19</v>
      </c>
      <c r="C2328" s="1" t="s">
        <v>32</v>
      </c>
      <c r="D2328" s="1" t="s">
        <v>9055</v>
      </c>
      <c r="E2328" s="16">
        <v>12.99</v>
      </c>
      <c r="F2328" s="74"/>
      <c r="G2328" s="74">
        <v>146</v>
      </c>
      <c r="H2328" s="16">
        <v>33969.040000000001</v>
      </c>
      <c r="I2328" s="16">
        <v>232.66465753424657</v>
      </c>
      <c r="J2328" s="12">
        <v>0.95701453437861406</v>
      </c>
      <c r="K2328" s="23">
        <v>-0.2381252282100349</v>
      </c>
      <c r="M2328" s="12" t="str">
        <f t="shared" si="36"/>
        <v xml:space="preserve"> </v>
      </c>
    </row>
    <row r="2329" spans="1:13" x14ac:dyDescent="0.25">
      <c r="A2329" s="1" t="s">
        <v>28</v>
      </c>
      <c r="B2329" s="1" t="s">
        <v>19</v>
      </c>
      <c r="C2329" s="1" t="s">
        <v>32</v>
      </c>
      <c r="D2329" s="1" t="s">
        <v>5682</v>
      </c>
      <c r="E2329" s="16">
        <v>13.99</v>
      </c>
      <c r="F2329" s="74"/>
      <c r="G2329" s="74">
        <v>151</v>
      </c>
      <c r="H2329" s="16">
        <v>34894.550000000003</v>
      </c>
      <c r="I2329" s="16">
        <v>231.08973509933776</v>
      </c>
      <c r="J2329" s="12">
        <v>0.96258537899405949</v>
      </c>
      <c r="K2329" s="23">
        <v>-7.6623874244578838E-2</v>
      </c>
      <c r="M2329" s="12" t="str">
        <f t="shared" si="36"/>
        <v xml:space="preserve"> </v>
      </c>
    </row>
    <row r="2330" spans="1:13" x14ac:dyDescent="0.25">
      <c r="A2330" s="1" t="s">
        <v>28</v>
      </c>
      <c r="B2330" s="1" t="s">
        <v>19</v>
      </c>
      <c r="C2330" s="1" t="s">
        <v>32</v>
      </c>
      <c r="D2330" s="1" t="s">
        <v>5609</v>
      </c>
      <c r="E2330" s="16">
        <v>11.99</v>
      </c>
      <c r="F2330" s="74"/>
      <c r="G2330" s="74">
        <v>111</v>
      </c>
      <c r="H2330" s="16">
        <v>24356.21</v>
      </c>
      <c r="I2330" s="16">
        <v>219.42531531531532</v>
      </c>
      <c r="J2330" s="12">
        <v>0.96787503124015017</v>
      </c>
      <c r="K2330" s="23">
        <v>-0.22649894706822571</v>
      </c>
      <c r="M2330" s="12" t="str">
        <f t="shared" si="36"/>
        <v xml:space="preserve"> </v>
      </c>
    </row>
    <row r="2331" spans="1:13" x14ac:dyDescent="0.25">
      <c r="A2331" s="1" t="s">
        <v>28</v>
      </c>
      <c r="B2331" s="1" t="s">
        <v>19</v>
      </c>
      <c r="C2331" s="1" t="s">
        <v>32</v>
      </c>
      <c r="D2331" s="1" t="s">
        <v>11218</v>
      </c>
      <c r="E2331" s="16">
        <v>13.99</v>
      </c>
      <c r="F2331" s="74"/>
      <c r="G2331" s="74">
        <v>150</v>
      </c>
      <c r="H2331" s="16">
        <v>29545.26</v>
      </c>
      <c r="I2331" s="16">
        <v>196.9684</v>
      </c>
      <c r="J2331" s="12">
        <v>0.97262331809106195</v>
      </c>
      <c r="K2331" s="23">
        <v>1.1408671576294438E-2</v>
      </c>
      <c r="M2331" s="12" t="str">
        <f t="shared" si="36"/>
        <v xml:space="preserve"> </v>
      </c>
    </row>
    <row r="2332" spans="1:13" x14ac:dyDescent="0.25">
      <c r="A2332" s="1" t="s">
        <v>28</v>
      </c>
      <c r="B2332" s="1" t="s">
        <v>19</v>
      </c>
      <c r="C2332" s="1" t="s">
        <v>32</v>
      </c>
      <c r="D2332" s="1" t="s">
        <v>5675</v>
      </c>
      <c r="E2332" s="16">
        <v>11.99</v>
      </c>
      <c r="F2332" s="74"/>
      <c r="G2332" s="74">
        <v>148</v>
      </c>
      <c r="H2332" s="16">
        <v>28260.43</v>
      </c>
      <c r="I2332" s="16">
        <v>190.94885135135135</v>
      </c>
      <c r="J2332" s="12">
        <v>0.97722649261077343</v>
      </c>
      <c r="K2332" s="23">
        <v>-0.17356241234221603</v>
      </c>
      <c r="M2332" s="12" t="str">
        <f t="shared" si="36"/>
        <v xml:space="preserve"> </v>
      </c>
    </row>
    <row r="2333" spans="1:13" x14ac:dyDescent="0.25">
      <c r="A2333" s="1" t="s">
        <v>28</v>
      </c>
      <c r="B2333" s="1" t="s">
        <v>19</v>
      </c>
      <c r="C2333" s="1" t="s">
        <v>32</v>
      </c>
      <c r="D2333" s="1" t="s">
        <v>5561</v>
      </c>
      <c r="E2333" s="16">
        <v>11.99</v>
      </c>
      <c r="F2333" s="74"/>
      <c r="G2333" s="74">
        <v>149</v>
      </c>
      <c r="H2333" s="16">
        <v>27572.66</v>
      </c>
      <c r="I2333" s="16">
        <v>185.05140939597317</v>
      </c>
      <c r="J2333" s="12">
        <v>0.98168749840651315</v>
      </c>
      <c r="K2333" s="23">
        <v>-0.21524983641942541</v>
      </c>
      <c r="M2333" s="12" t="str">
        <f t="shared" si="36"/>
        <v>X</v>
      </c>
    </row>
    <row r="2334" spans="1:13" x14ac:dyDescent="0.25">
      <c r="A2334" s="1" t="s">
        <v>28</v>
      </c>
      <c r="B2334" s="1" t="s">
        <v>19</v>
      </c>
      <c r="C2334" s="1" t="s">
        <v>32</v>
      </c>
      <c r="D2334" s="1" t="s">
        <v>5721</v>
      </c>
      <c r="E2334" s="16">
        <v>12.99</v>
      </c>
      <c r="F2334" s="74"/>
      <c r="G2334" s="74">
        <v>132</v>
      </c>
      <c r="H2334" s="16">
        <v>24353.82</v>
      </c>
      <c r="I2334" s="16">
        <v>184.49863636363636</v>
      </c>
      <c r="J2334" s="12">
        <v>0.98613517858798694</v>
      </c>
      <c r="K2334" s="23">
        <v>-0.34727104265068764</v>
      </c>
      <c r="M2334" s="12" t="str">
        <f t="shared" si="36"/>
        <v>X</v>
      </c>
    </row>
    <row r="2335" spans="1:13" x14ac:dyDescent="0.25">
      <c r="A2335" s="1" t="s">
        <v>28</v>
      </c>
      <c r="B2335" s="1" t="s">
        <v>19</v>
      </c>
      <c r="C2335" s="1" t="s">
        <v>32</v>
      </c>
      <c r="D2335" s="1" t="s">
        <v>5553</v>
      </c>
      <c r="E2335" s="16">
        <v>11.99</v>
      </c>
      <c r="F2335" s="74"/>
      <c r="G2335" s="74">
        <v>149</v>
      </c>
      <c r="H2335" s="16">
        <v>24567.51</v>
      </c>
      <c r="I2335" s="16">
        <v>164.88261744966442</v>
      </c>
      <c r="J2335" s="12">
        <v>0.99010997842582982</v>
      </c>
      <c r="K2335" s="23">
        <v>-8.075370121130554E-2</v>
      </c>
      <c r="M2335" s="12" t="str">
        <f t="shared" si="36"/>
        <v>X</v>
      </c>
    </row>
    <row r="2336" spans="1:13" x14ac:dyDescent="0.25">
      <c r="A2336" s="1" t="s">
        <v>28</v>
      </c>
      <c r="B2336" s="1" t="s">
        <v>19</v>
      </c>
      <c r="C2336" s="1" t="s">
        <v>32</v>
      </c>
      <c r="D2336" s="1" t="s">
        <v>5684</v>
      </c>
      <c r="E2336" s="16">
        <v>12.99</v>
      </c>
      <c r="F2336" s="74"/>
      <c r="G2336" s="74">
        <v>148</v>
      </c>
      <c r="H2336" s="16">
        <v>24274.17</v>
      </c>
      <c r="I2336" s="16">
        <v>164.01466216216215</v>
      </c>
      <c r="J2336" s="12">
        <v>0.99406385459937507</v>
      </c>
      <c r="K2336" s="23">
        <v>-0.20113151947512142</v>
      </c>
      <c r="M2336" s="12" t="str">
        <f t="shared" si="36"/>
        <v>X</v>
      </c>
    </row>
    <row r="2337" spans="1:13" x14ac:dyDescent="0.25">
      <c r="A2337" s="1" t="s">
        <v>28</v>
      </c>
      <c r="B2337" s="1" t="s">
        <v>19</v>
      </c>
      <c r="C2337" s="1" t="s">
        <v>32</v>
      </c>
      <c r="D2337" s="1" t="s">
        <v>15849</v>
      </c>
      <c r="E2337" s="16">
        <v>11.99</v>
      </c>
      <c r="F2337" s="74"/>
      <c r="G2337" s="74">
        <v>62</v>
      </c>
      <c r="H2337" s="16">
        <v>8345.0400000000009</v>
      </c>
      <c r="I2337" s="16">
        <v>134.59741935483873</v>
      </c>
      <c r="J2337" s="12">
        <v>0.99730857383601024</v>
      </c>
      <c r="K2337" s="23" t="e">
        <v>#DIV/0!</v>
      </c>
      <c r="M2337" s="12" t="str">
        <f t="shared" si="36"/>
        <v>X</v>
      </c>
    </row>
    <row r="2338" spans="1:13" x14ac:dyDescent="0.25">
      <c r="A2338" s="1" t="s">
        <v>28</v>
      </c>
      <c r="B2338" s="1" t="s">
        <v>19</v>
      </c>
      <c r="C2338" s="1" t="s">
        <v>32</v>
      </c>
      <c r="D2338" s="1" t="s">
        <v>15473</v>
      </c>
      <c r="E2338" s="16">
        <v>11.99</v>
      </c>
      <c r="F2338" s="74"/>
      <c r="G2338" s="74">
        <v>68</v>
      </c>
      <c r="H2338" s="16">
        <v>6483.91</v>
      </c>
      <c r="I2338" s="16">
        <v>95.351617647058816</v>
      </c>
      <c r="J2338" s="12">
        <v>0.9996072005816542</v>
      </c>
      <c r="K2338" s="23" t="e">
        <v>#DIV/0!</v>
      </c>
      <c r="M2338" s="12" t="str">
        <f t="shared" si="36"/>
        <v>X</v>
      </c>
    </row>
    <row r="2339" spans="1:13" x14ac:dyDescent="0.25">
      <c r="A2339" s="1" t="s">
        <v>28</v>
      </c>
      <c r="B2339" s="1" t="s">
        <v>19</v>
      </c>
      <c r="C2339" s="1" t="s">
        <v>32</v>
      </c>
      <c r="D2339" s="1" t="s">
        <v>16332</v>
      </c>
      <c r="E2339" s="16">
        <v>11.99</v>
      </c>
      <c r="F2339" s="74"/>
      <c r="G2339" s="74">
        <v>78</v>
      </c>
      <c r="H2339" s="16">
        <v>1270.94</v>
      </c>
      <c r="I2339" s="16">
        <v>16.294102564102566</v>
      </c>
      <c r="J2339" s="12">
        <v>1.0000000000000002</v>
      </c>
      <c r="K2339" s="23" t="e">
        <v>#DIV/0!</v>
      </c>
      <c r="M2339" s="12" t="str">
        <f t="shared" si="36"/>
        <v>X</v>
      </c>
    </row>
    <row r="2340" spans="1:13" x14ac:dyDescent="0.25">
      <c r="A2340" s="1" t="s">
        <v>28</v>
      </c>
      <c r="B2340" s="1" t="s">
        <v>19</v>
      </c>
      <c r="C2340" s="1" t="s">
        <v>33</v>
      </c>
      <c r="D2340" s="1"/>
      <c r="E2340" s="16">
        <v>925.3300000000005</v>
      </c>
      <c r="F2340" s="74"/>
      <c r="G2340" s="74">
        <v>8346</v>
      </c>
      <c r="H2340" s="16">
        <v>5186883.6699999981</v>
      </c>
      <c r="I2340" s="16">
        <v>41481.992597430486</v>
      </c>
      <c r="J2340" s="12"/>
      <c r="K2340" s="23">
        <v>-6.5882593756259156E-2</v>
      </c>
      <c r="M2340" s="12" t="str">
        <f t="shared" si="36"/>
        <v xml:space="preserve"> </v>
      </c>
    </row>
    <row r="2341" spans="1:13" x14ac:dyDescent="0.25">
      <c r="A2341" s="1" t="s">
        <v>28</v>
      </c>
      <c r="B2341" s="1" t="s">
        <v>19</v>
      </c>
      <c r="C2341" s="1" t="s">
        <v>34</v>
      </c>
      <c r="D2341" s="1" t="s">
        <v>6805</v>
      </c>
      <c r="E2341" s="16">
        <v>6.99</v>
      </c>
      <c r="F2341" s="74"/>
      <c r="G2341" s="74">
        <v>159</v>
      </c>
      <c r="H2341" s="16">
        <v>573958.1</v>
      </c>
      <c r="I2341" s="16">
        <v>3609.7993710691821</v>
      </c>
      <c r="J2341" s="12">
        <v>0.29929490553772264</v>
      </c>
      <c r="K2341" s="23">
        <v>-0.10289787328448352</v>
      </c>
      <c r="M2341" s="12" t="str">
        <f t="shared" si="36"/>
        <v xml:space="preserve"> </v>
      </c>
    </row>
    <row r="2342" spans="1:13" x14ac:dyDescent="0.25">
      <c r="A2342" s="1" t="s">
        <v>28</v>
      </c>
      <c r="B2342" s="1" t="s">
        <v>19</v>
      </c>
      <c r="C2342" s="1" t="s">
        <v>34</v>
      </c>
      <c r="D2342" s="1" t="s">
        <v>8582</v>
      </c>
      <c r="E2342" s="16">
        <v>6.99</v>
      </c>
      <c r="F2342" s="74"/>
      <c r="G2342" s="74">
        <v>155</v>
      </c>
      <c r="H2342" s="16">
        <v>191484.06</v>
      </c>
      <c r="I2342" s="16">
        <v>1235.3810322580646</v>
      </c>
      <c r="J2342" s="12">
        <v>0.40172255077365654</v>
      </c>
      <c r="K2342" s="23">
        <v>-7.8170744018575156E-2</v>
      </c>
      <c r="M2342" s="12" t="str">
        <f t="shared" si="36"/>
        <v xml:space="preserve"> </v>
      </c>
    </row>
    <row r="2343" spans="1:13" x14ac:dyDescent="0.25">
      <c r="A2343" s="1" t="s">
        <v>28</v>
      </c>
      <c r="B2343" s="1" t="s">
        <v>19</v>
      </c>
      <c r="C2343" s="1" t="s">
        <v>34</v>
      </c>
      <c r="D2343" s="1" t="s">
        <v>14683</v>
      </c>
      <c r="E2343" s="16">
        <v>6.99</v>
      </c>
      <c r="F2343" s="74"/>
      <c r="G2343" s="74">
        <v>159</v>
      </c>
      <c r="H2343" s="16">
        <v>183906.9</v>
      </c>
      <c r="I2343" s="16">
        <v>1156.6471698113207</v>
      </c>
      <c r="J2343" s="12">
        <v>0.4976222310172761</v>
      </c>
      <c r="K2343" s="23">
        <v>-0.18032276154277527</v>
      </c>
      <c r="M2343" s="12" t="str">
        <f t="shared" si="36"/>
        <v xml:space="preserve"> </v>
      </c>
    </row>
    <row r="2344" spans="1:13" x14ac:dyDescent="0.25">
      <c r="A2344" s="1" t="s">
        <v>28</v>
      </c>
      <c r="B2344" s="1" t="s">
        <v>19</v>
      </c>
      <c r="C2344" s="1" t="s">
        <v>34</v>
      </c>
      <c r="D2344" s="1" t="s">
        <v>6809</v>
      </c>
      <c r="E2344" s="16">
        <v>9.99</v>
      </c>
      <c r="F2344" s="74"/>
      <c r="G2344" s="74">
        <v>155</v>
      </c>
      <c r="H2344" s="16">
        <v>158581.26</v>
      </c>
      <c r="I2344" s="16">
        <v>1023.1049032258065</v>
      </c>
      <c r="J2344" s="12">
        <v>0.58244968370627492</v>
      </c>
      <c r="K2344" s="23">
        <v>-6.3370309181024154E-2</v>
      </c>
      <c r="M2344" s="12" t="str">
        <f t="shared" si="36"/>
        <v xml:space="preserve"> </v>
      </c>
    </row>
    <row r="2345" spans="1:13" x14ac:dyDescent="0.25">
      <c r="A2345" s="1" t="s">
        <v>28</v>
      </c>
      <c r="B2345" s="1" t="s">
        <v>19</v>
      </c>
      <c r="C2345" s="1" t="s">
        <v>34</v>
      </c>
      <c r="D2345" s="1" t="s">
        <v>6851</v>
      </c>
      <c r="E2345" s="16">
        <v>6.49</v>
      </c>
      <c r="F2345" s="74"/>
      <c r="G2345" s="74">
        <v>156</v>
      </c>
      <c r="H2345" s="16">
        <v>131247.26999999999</v>
      </c>
      <c r="I2345" s="16">
        <v>841.32865384615377</v>
      </c>
      <c r="J2345" s="12">
        <v>0.65220574328043401</v>
      </c>
      <c r="K2345" s="23">
        <v>-0.18128820695518399</v>
      </c>
      <c r="M2345" s="12" t="str">
        <f t="shared" si="36"/>
        <v xml:space="preserve"> </v>
      </c>
    </row>
    <row r="2346" spans="1:13" x14ac:dyDescent="0.25">
      <c r="A2346" s="1" t="s">
        <v>28</v>
      </c>
      <c r="B2346" s="1" t="s">
        <v>19</v>
      </c>
      <c r="C2346" s="1" t="s">
        <v>34</v>
      </c>
      <c r="D2346" s="1" t="s">
        <v>9825</v>
      </c>
      <c r="E2346" s="16">
        <v>9.99</v>
      </c>
      <c r="F2346" s="74"/>
      <c r="G2346" s="74">
        <v>82</v>
      </c>
      <c r="H2346" s="16">
        <v>65224.71</v>
      </c>
      <c r="I2346" s="16">
        <v>795.42329268292679</v>
      </c>
      <c r="J2346" s="12">
        <v>0.71815570746792523</v>
      </c>
      <c r="K2346" s="23">
        <v>0.3959803292709001</v>
      </c>
      <c r="M2346" s="12" t="str">
        <f t="shared" si="36"/>
        <v xml:space="preserve"> </v>
      </c>
    </row>
    <row r="2347" spans="1:13" x14ac:dyDescent="0.25">
      <c r="A2347" s="1" t="s">
        <v>28</v>
      </c>
      <c r="B2347" s="1" t="s">
        <v>19</v>
      </c>
      <c r="C2347" s="1" t="s">
        <v>34</v>
      </c>
      <c r="D2347" s="1" t="s">
        <v>6866</v>
      </c>
      <c r="E2347" s="16">
        <v>5.99</v>
      </c>
      <c r="F2347" s="74"/>
      <c r="G2347" s="74">
        <v>153</v>
      </c>
      <c r="H2347" s="16">
        <v>91151.7</v>
      </c>
      <c r="I2347" s="16">
        <v>595.7627450980392</v>
      </c>
      <c r="J2347" s="12">
        <v>0.76755145947178216</v>
      </c>
      <c r="K2347" s="23">
        <v>-2.4586698392957684E-2</v>
      </c>
      <c r="M2347" s="12" t="str">
        <f t="shared" si="36"/>
        <v xml:space="preserve"> </v>
      </c>
    </row>
    <row r="2348" spans="1:13" x14ac:dyDescent="0.25">
      <c r="A2348" s="1" t="s">
        <v>28</v>
      </c>
      <c r="B2348" s="1" t="s">
        <v>19</v>
      </c>
      <c r="C2348" s="1" t="s">
        <v>34</v>
      </c>
      <c r="D2348" s="1" t="s">
        <v>6799</v>
      </c>
      <c r="E2348" s="16">
        <v>7.99</v>
      </c>
      <c r="F2348" s="74"/>
      <c r="G2348" s="74">
        <v>154</v>
      </c>
      <c r="H2348" s="16">
        <v>87434.57</v>
      </c>
      <c r="I2348" s="16">
        <v>567.75694805194814</v>
      </c>
      <c r="J2348" s="12">
        <v>0.81462520088175516</v>
      </c>
      <c r="K2348" s="23">
        <v>-0.16267503251970306</v>
      </c>
      <c r="M2348" s="12" t="str">
        <f t="shared" si="36"/>
        <v xml:space="preserve"> </v>
      </c>
    </row>
    <row r="2349" spans="1:13" x14ac:dyDescent="0.25">
      <c r="A2349" s="1" t="s">
        <v>28</v>
      </c>
      <c r="B2349" s="1" t="s">
        <v>19</v>
      </c>
      <c r="C2349" s="1" t="s">
        <v>34</v>
      </c>
      <c r="D2349" s="1" t="s">
        <v>8960</v>
      </c>
      <c r="E2349" s="16">
        <v>7.49</v>
      </c>
      <c r="F2349" s="74"/>
      <c r="G2349" s="74">
        <v>136</v>
      </c>
      <c r="H2349" s="16">
        <v>71701.77</v>
      </c>
      <c r="I2349" s="16">
        <v>527.21889705882359</v>
      </c>
      <c r="J2349" s="12">
        <v>0.85833786016624769</v>
      </c>
      <c r="K2349" s="23">
        <v>-0.16195395255186906</v>
      </c>
      <c r="M2349" s="12" t="str">
        <f t="shared" si="36"/>
        <v xml:space="preserve"> </v>
      </c>
    </row>
    <row r="2350" spans="1:13" x14ac:dyDescent="0.25">
      <c r="A2350" s="1" t="s">
        <v>28</v>
      </c>
      <c r="B2350" s="1" t="s">
        <v>19</v>
      </c>
      <c r="C2350" s="1" t="s">
        <v>34</v>
      </c>
      <c r="D2350" s="1" t="s">
        <v>6859</v>
      </c>
      <c r="E2350" s="16">
        <v>7.49</v>
      </c>
      <c r="F2350" s="74"/>
      <c r="G2350" s="74">
        <v>159</v>
      </c>
      <c r="H2350" s="16">
        <v>72825.27</v>
      </c>
      <c r="I2350" s="16">
        <v>458.02056603773588</v>
      </c>
      <c r="J2350" s="12">
        <v>0.89631316237978764</v>
      </c>
      <c r="K2350" s="23">
        <v>-0.21689755154639168</v>
      </c>
      <c r="M2350" s="12" t="str">
        <f t="shared" si="36"/>
        <v xml:space="preserve"> </v>
      </c>
    </row>
    <row r="2351" spans="1:13" x14ac:dyDescent="0.25">
      <c r="A2351" s="1" t="s">
        <v>28</v>
      </c>
      <c r="B2351" s="1" t="s">
        <v>19</v>
      </c>
      <c r="C2351" s="1" t="s">
        <v>34</v>
      </c>
      <c r="D2351" s="1" t="s">
        <v>6880</v>
      </c>
      <c r="E2351" s="16">
        <v>7.49</v>
      </c>
      <c r="F2351" s="74"/>
      <c r="G2351" s="74">
        <v>148</v>
      </c>
      <c r="H2351" s="16">
        <v>59268.37</v>
      </c>
      <c r="I2351" s="16">
        <v>400.46195945945948</v>
      </c>
      <c r="J2351" s="12">
        <v>0.92951617784055274</v>
      </c>
      <c r="K2351" s="23">
        <v>-0.13082161687170479</v>
      </c>
      <c r="M2351" s="12" t="str">
        <f t="shared" si="36"/>
        <v xml:space="preserve"> </v>
      </c>
    </row>
    <row r="2352" spans="1:13" x14ac:dyDescent="0.25">
      <c r="A2352" s="1" t="s">
        <v>28</v>
      </c>
      <c r="B2352" s="1" t="s">
        <v>19</v>
      </c>
      <c r="C2352" s="1" t="s">
        <v>34</v>
      </c>
      <c r="D2352" s="1" t="s">
        <v>6865</v>
      </c>
      <c r="E2352" s="16">
        <v>7.99</v>
      </c>
      <c r="F2352" s="74"/>
      <c r="G2352" s="74">
        <v>152</v>
      </c>
      <c r="H2352" s="16">
        <v>49625.89</v>
      </c>
      <c r="I2352" s="16">
        <v>326.48611842105265</v>
      </c>
      <c r="J2352" s="12">
        <v>0.95658572435201561</v>
      </c>
      <c r="K2352" s="23">
        <v>-1.3343923749007169E-2</v>
      </c>
      <c r="M2352" s="12" t="str">
        <f t="shared" si="36"/>
        <v xml:space="preserve"> </v>
      </c>
    </row>
    <row r="2353" spans="1:13" x14ac:dyDescent="0.25">
      <c r="A2353" s="1" t="s">
        <v>28</v>
      </c>
      <c r="B2353" s="1" t="s">
        <v>19</v>
      </c>
      <c r="C2353" s="1" t="s">
        <v>34</v>
      </c>
      <c r="D2353" s="1" t="s">
        <v>6882</v>
      </c>
      <c r="E2353" s="16">
        <v>6.49</v>
      </c>
      <c r="F2353" s="74"/>
      <c r="G2353" s="74">
        <v>130</v>
      </c>
      <c r="H2353" s="16">
        <v>38952.980000000003</v>
      </c>
      <c r="I2353" s="16">
        <v>299.63830769230771</v>
      </c>
      <c r="J2353" s="12">
        <v>0.98142927098094923</v>
      </c>
      <c r="K2353" s="23">
        <v>-0.20923261439569685</v>
      </c>
      <c r="M2353" s="12" t="str">
        <f t="shared" si="36"/>
        <v>X</v>
      </c>
    </row>
    <row r="2354" spans="1:13" x14ac:dyDescent="0.25">
      <c r="A2354" s="1" t="s">
        <v>28</v>
      </c>
      <c r="B2354" s="1" t="s">
        <v>19</v>
      </c>
      <c r="C2354" s="1" t="s">
        <v>34</v>
      </c>
      <c r="D2354" s="1" t="s">
        <v>6905</v>
      </c>
      <c r="E2354" s="16">
        <v>7.49</v>
      </c>
      <c r="F2354" s="74"/>
      <c r="G2354" s="74">
        <v>146</v>
      </c>
      <c r="H2354" s="16">
        <v>32701.34</v>
      </c>
      <c r="I2354" s="16">
        <v>223.98178082191782</v>
      </c>
      <c r="J2354" s="12">
        <v>1.0000000000000002</v>
      </c>
      <c r="K2354" s="23">
        <v>-0.19357222016992981</v>
      </c>
      <c r="M2354" s="12" t="str">
        <f t="shared" si="36"/>
        <v>X</v>
      </c>
    </row>
    <row r="2355" spans="1:13" x14ac:dyDescent="0.25">
      <c r="A2355" s="1" t="s">
        <v>28</v>
      </c>
      <c r="B2355" s="1" t="s">
        <v>19</v>
      </c>
      <c r="C2355" s="1" t="s">
        <v>35</v>
      </c>
      <c r="D2355" s="1"/>
      <c r="E2355" s="16">
        <v>105.85999999999999</v>
      </c>
      <c r="F2355" s="74"/>
      <c r="G2355" s="74">
        <v>2044</v>
      </c>
      <c r="H2355" s="16">
        <v>1808064.19</v>
      </c>
      <c r="I2355" s="16">
        <v>12061.011745534737</v>
      </c>
      <c r="J2355" s="12"/>
      <c r="K2355" s="23">
        <v>-0.11061722660383744</v>
      </c>
      <c r="M2355" s="12" t="str">
        <f t="shared" si="36"/>
        <v xml:space="preserve"> </v>
      </c>
    </row>
    <row r="2356" spans="1:13" x14ac:dyDescent="0.25">
      <c r="A2356" s="1" t="s">
        <v>28</v>
      </c>
      <c r="B2356" s="1" t="s">
        <v>19</v>
      </c>
      <c r="C2356" s="1" t="s">
        <v>36</v>
      </c>
      <c r="D2356" s="1" t="s">
        <v>7302</v>
      </c>
      <c r="E2356" s="16">
        <v>16.989999999999998</v>
      </c>
      <c r="F2356" s="74"/>
      <c r="G2356" s="74">
        <v>151</v>
      </c>
      <c r="H2356" s="16">
        <v>180053.46</v>
      </c>
      <c r="I2356" s="16">
        <v>1192.4070198675497</v>
      </c>
      <c r="J2356" s="12">
        <v>0.23396756826439705</v>
      </c>
      <c r="K2356" s="23">
        <v>-9.6132006266764547E-2</v>
      </c>
      <c r="M2356" s="12" t="str">
        <f t="shared" si="36"/>
        <v xml:space="preserve"> </v>
      </c>
    </row>
    <row r="2357" spans="1:13" x14ac:dyDescent="0.25">
      <c r="A2357" s="1" t="s">
        <v>28</v>
      </c>
      <c r="B2357" s="1" t="s">
        <v>19</v>
      </c>
      <c r="C2357" s="1" t="s">
        <v>36</v>
      </c>
      <c r="D2357" s="1" t="s">
        <v>7322</v>
      </c>
      <c r="E2357" s="16">
        <v>16.989999999999998</v>
      </c>
      <c r="F2357" s="74"/>
      <c r="G2357" s="74">
        <v>94</v>
      </c>
      <c r="H2357" s="16">
        <v>97216.78</v>
      </c>
      <c r="I2357" s="16">
        <v>1034.2210638297872</v>
      </c>
      <c r="J2357" s="12">
        <v>0.43689675546337131</v>
      </c>
      <c r="K2357" s="23">
        <v>-7.8434530520212653E-2</v>
      </c>
      <c r="M2357" s="12" t="str">
        <f t="shared" si="36"/>
        <v xml:space="preserve"> </v>
      </c>
    </row>
    <row r="2358" spans="1:13" x14ac:dyDescent="0.25">
      <c r="A2358" s="1" t="s">
        <v>28</v>
      </c>
      <c r="B2358" s="1" t="s">
        <v>19</v>
      </c>
      <c r="C2358" s="1" t="s">
        <v>36</v>
      </c>
      <c r="D2358" s="1" t="s">
        <v>7347</v>
      </c>
      <c r="E2358" s="16">
        <v>14.49</v>
      </c>
      <c r="F2358" s="74"/>
      <c r="G2358" s="74">
        <v>134</v>
      </c>
      <c r="H2358" s="16">
        <v>105051.31</v>
      </c>
      <c r="I2358" s="16">
        <v>783.96500000000003</v>
      </c>
      <c r="J2358" s="12">
        <v>0.59072206980509023</v>
      </c>
      <c r="K2358" s="23">
        <v>0.10417025346724063</v>
      </c>
      <c r="M2358" s="12" t="str">
        <f t="shared" si="36"/>
        <v xml:space="preserve"> </v>
      </c>
    </row>
    <row r="2359" spans="1:13" x14ac:dyDescent="0.25">
      <c r="A2359" s="1" t="s">
        <v>28</v>
      </c>
      <c r="B2359" s="1" t="s">
        <v>19</v>
      </c>
      <c r="C2359" s="1" t="s">
        <v>36</v>
      </c>
      <c r="D2359" s="1" t="s">
        <v>8592</v>
      </c>
      <c r="E2359" s="16">
        <v>14.99</v>
      </c>
      <c r="F2359" s="74"/>
      <c r="G2359" s="74">
        <v>139</v>
      </c>
      <c r="H2359" s="16">
        <v>79494.05</v>
      </c>
      <c r="I2359" s="16">
        <v>571.89964028776978</v>
      </c>
      <c r="J2359" s="12">
        <v>0.70293708187728998</v>
      </c>
      <c r="K2359" s="23">
        <v>7.6546418942243122E-2</v>
      </c>
      <c r="M2359" s="12" t="str">
        <f t="shared" si="36"/>
        <v xml:space="preserve"> </v>
      </c>
    </row>
    <row r="2360" spans="1:13" x14ac:dyDescent="0.25">
      <c r="A2360" s="1" t="s">
        <v>28</v>
      </c>
      <c r="B2360" s="1" t="s">
        <v>19</v>
      </c>
      <c r="C2360" s="1" t="s">
        <v>36</v>
      </c>
      <c r="D2360" s="1" t="s">
        <v>7346</v>
      </c>
      <c r="E2360" s="16">
        <v>19.989999999999998</v>
      </c>
      <c r="F2360" s="74"/>
      <c r="G2360" s="74">
        <v>136</v>
      </c>
      <c r="H2360" s="16">
        <v>74282.84</v>
      </c>
      <c r="I2360" s="16">
        <v>546.1973529411764</v>
      </c>
      <c r="J2360" s="12">
        <v>0.81010893203487511</v>
      </c>
      <c r="K2360" s="23">
        <v>-0.27535101404056161</v>
      </c>
      <c r="M2360" s="12" t="str">
        <f t="shared" si="36"/>
        <v xml:space="preserve"> </v>
      </c>
    </row>
    <row r="2361" spans="1:13" x14ac:dyDescent="0.25">
      <c r="A2361" s="1" t="s">
        <v>28</v>
      </c>
      <c r="B2361" s="1" t="s">
        <v>19</v>
      </c>
      <c r="C2361" s="1" t="s">
        <v>36</v>
      </c>
      <c r="D2361" s="1" t="s">
        <v>7341</v>
      </c>
      <c r="E2361" s="16">
        <v>15.99</v>
      </c>
      <c r="F2361" s="74"/>
      <c r="G2361" s="74">
        <v>101</v>
      </c>
      <c r="H2361" s="16">
        <v>53150.76</v>
      </c>
      <c r="I2361" s="16">
        <v>526.24514851485151</v>
      </c>
      <c r="J2361" s="12">
        <v>0.91336587002458314</v>
      </c>
      <c r="K2361" s="23">
        <v>-9.1058244462674298E-2</v>
      </c>
      <c r="M2361" s="12" t="str">
        <f t="shared" si="36"/>
        <v xml:space="preserve"> </v>
      </c>
    </row>
    <row r="2362" spans="1:13" x14ac:dyDescent="0.25">
      <c r="A2362" s="1" t="s">
        <v>28</v>
      </c>
      <c r="B2362" s="1" t="s">
        <v>19</v>
      </c>
      <c r="C2362" s="1" t="s">
        <v>36</v>
      </c>
      <c r="D2362" s="1" t="s">
        <v>7297</v>
      </c>
      <c r="E2362" s="16">
        <v>16.989999999999998</v>
      </c>
      <c r="F2362" s="74"/>
      <c r="G2362" s="74">
        <v>80</v>
      </c>
      <c r="H2362" s="16">
        <v>35322.21</v>
      </c>
      <c r="I2362" s="16">
        <v>441.527625</v>
      </c>
      <c r="J2362" s="12">
        <v>0.99999999999999978</v>
      </c>
      <c r="K2362" s="23">
        <v>-0.16839999999999999</v>
      </c>
      <c r="M2362" s="12" t="str">
        <f t="shared" si="36"/>
        <v>X</v>
      </c>
    </row>
    <row r="2363" spans="1:13" x14ac:dyDescent="0.25">
      <c r="A2363" s="1" t="s">
        <v>28</v>
      </c>
      <c r="B2363" s="1" t="s">
        <v>19</v>
      </c>
      <c r="C2363" s="1" t="s">
        <v>37</v>
      </c>
      <c r="D2363" s="1"/>
      <c r="E2363" s="16">
        <v>116.42999999999998</v>
      </c>
      <c r="F2363" s="74"/>
      <c r="G2363" s="74">
        <v>835</v>
      </c>
      <c r="H2363" s="16">
        <v>624571.40999999992</v>
      </c>
      <c r="I2363" s="16">
        <v>5096.4628504411348</v>
      </c>
      <c r="J2363" s="12"/>
      <c r="K2363" s="23">
        <v>-7.7627218396269182E-2</v>
      </c>
      <c r="M2363" s="12" t="str">
        <f t="shared" si="36"/>
        <v xml:space="preserve"> </v>
      </c>
    </row>
    <row r="2364" spans="1:13" x14ac:dyDescent="0.25">
      <c r="A2364" s="1" t="s">
        <v>28</v>
      </c>
      <c r="B2364" s="1" t="s">
        <v>19</v>
      </c>
      <c r="C2364" s="1" t="s">
        <v>38</v>
      </c>
      <c r="D2364" s="1" t="s">
        <v>7738</v>
      </c>
      <c r="E2364" s="16">
        <v>19.989999999999998</v>
      </c>
      <c r="F2364" s="74"/>
      <c r="G2364" s="74">
        <v>159</v>
      </c>
      <c r="H2364" s="16">
        <v>3066120.27</v>
      </c>
      <c r="I2364" s="16">
        <v>19283.775283018869</v>
      </c>
      <c r="J2364" s="12">
        <v>0.22929260617026603</v>
      </c>
      <c r="K2364" s="23">
        <v>-0.10814968598501562</v>
      </c>
      <c r="M2364" s="12" t="str">
        <f t="shared" si="36"/>
        <v xml:space="preserve"> </v>
      </c>
    </row>
    <row r="2365" spans="1:13" x14ac:dyDescent="0.25">
      <c r="A2365" s="1" t="s">
        <v>28</v>
      </c>
      <c r="B2365" s="1" t="s">
        <v>19</v>
      </c>
      <c r="C2365" s="1" t="s">
        <v>38</v>
      </c>
      <c r="D2365" s="1" t="s">
        <v>8595</v>
      </c>
      <c r="E2365" s="16">
        <v>19.989999999999998</v>
      </c>
      <c r="F2365" s="74"/>
      <c r="G2365" s="74">
        <v>159</v>
      </c>
      <c r="H2365" s="16">
        <v>2647116.85</v>
      </c>
      <c r="I2365" s="16">
        <v>16648.533647798744</v>
      </c>
      <c r="J2365" s="12">
        <v>0.42725102525528291</v>
      </c>
      <c r="K2365" s="23">
        <v>-0.10005128631297655</v>
      </c>
      <c r="M2365" s="12" t="str">
        <f t="shared" si="36"/>
        <v xml:space="preserve"> </v>
      </c>
    </row>
    <row r="2366" spans="1:13" x14ac:dyDescent="0.25">
      <c r="A2366" s="1" t="s">
        <v>28</v>
      </c>
      <c r="B2366" s="1" t="s">
        <v>19</v>
      </c>
      <c r="C2366" s="1" t="s">
        <v>38</v>
      </c>
      <c r="D2366" s="1" t="s">
        <v>7693</v>
      </c>
      <c r="E2366" s="16">
        <v>19.989999999999998</v>
      </c>
      <c r="F2366" s="74"/>
      <c r="G2366" s="74">
        <v>159</v>
      </c>
      <c r="H2366" s="16">
        <v>879731.64</v>
      </c>
      <c r="I2366" s="16">
        <v>5532.9033962264148</v>
      </c>
      <c r="J2366" s="12">
        <v>0.49303969063794983</v>
      </c>
      <c r="K2366" s="23">
        <v>-3.7656175745994447E-2</v>
      </c>
      <c r="M2366" s="12" t="str">
        <f t="shared" si="36"/>
        <v xml:space="preserve"> </v>
      </c>
    </row>
    <row r="2367" spans="1:13" x14ac:dyDescent="0.25">
      <c r="A2367" s="1" t="s">
        <v>28</v>
      </c>
      <c r="B2367" s="1" t="s">
        <v>19</v>
      </c>
      <c r="C2367" s="1" t="s">
        <v>38</v>
      </c>
      <c r="D2367" s="1" t="s">
        <v>7710</v>
      </c>
      <c r="E2367" s="16">
        <v>19.989999999999998</v>
      </c>
      <c r="F2367" s="74"/>
      <c r="G2367" s="74">
        <v>159</v>
      </c>
      <c r="H2367" s="16">
        <v>747775.87</v>
      </c>
      <c r="I2367" s="16">
        <v>4702.9928930817614</v>
      </c>
      <c r="J2367" s="12">
        <v>0.54896035354904238</v>
      </c>
      <c r="K2367" s="23">
        <v>-0.31154142480188252</v>
      </c>
      <c r="M2367" s="12" t="str">
        <f t="shared" si="36"/>
        <v xml:space="preserve"> </v>
      </c>
    </row>
    <row r="2368" spans="1:13" x14ac:dyDescent="0.25">
      <c r="A2368" s="1" t="s">
        <v>28</v>
      </c>
      <c r="B2368" s="1" t="s">
        <v>19</v>
      </c>
      <c r="C2368" s="1" t="s">
        <v>38</v>
      </c>
      <c r="D2368" s="1" t="s">
        <v>7709</v>
      </c>
      <c r="E2368" s="16">
        <v>26.99</v>
      </c>
      <c r="F2368" s="74"/>
      <c r="G2368" s="74">
        <v>159</v>
      </c>
      <c r="H2368" s="16">
        <v>666268.27</v>
      </c>
      <c r="I2368" s="16">
        <v>4190.3664779874216</v>
      </c>
      <c r="J2368" s="12">
        <v>0.59878566194663319</v>
      </c>
      <c r="K2368" s="23">
        <v>5.9696317256663578E-2</v>
      </c>
      <c r="M2368" s="12" t="str">
        <f t="shared" si="36"/>
        <v xml:space="preserve"> </v>
      </c>
    </row>
    <row r="2369" spans="1:13" x14ac:dyDescent="0.25">
      <c r="A2369" s="1" t="s">
        <v>28</v>
      </c>
      <c r="B2369" s="1" t="s">
        <v>19</v>
      </c>
      <c r="C2369" s="1" t="s">
        <v>38</v>
      </c>
      <c r="D2369" s="1" t="s">
        <v>7651</v>
      </c>
      <c r="E2369" s="16">
        <v>22.99</v>
      </c>
      <c r="F2369" s="74"/>
      <c r="G2369" s="74">
        <v>159</v>
      </c>
      <c r="H2369" s="16">
        <v>467778.09</v>
      </c>
      <c r="I2369" s="16">
        <v>2942.000566037736</v>
      </c>
      <c r="J2369" s="12">
        <v>0.63376734822127145</v>
      </c>
      <c r="K2369" s="23">
        <v>-6.7633947742441358E-2</v>
      </c>
      <c r="M2369" s="12" t="str">
        <f t="shared" si="36"/>
        <v xml:space="preserve"> </v>
      </c>
    </row>
    <row r="2370" spans="1:13" x14ac:dyDescent="0.25">
      <c r="A2370" s="1" t="s">
        <v>28</v>
      </c>
      <c r="B2370" s="1" t="s">
        <v>19</v>
      </c>
      <c r="C2370" s="1" t="s">
        <v>38</v>
      </c>
      <c r="D2370" s="1" t="s">
        <v>7611</v>
      </c>
      <c r="E2370" s="16">
        <v>19.989999999999998</v>
      </c>
      <c r="F2370" s="74"/>
      <c r="G2370" s="74">
        <v>159</v>
      </c>
      <c r="H2370" s="16">
        <v>382888.46</v>
      </c>
      <c r="I2370" s="16">
        <v>2408.1035220125787</v>
      </c>
      <c r="J2370" s="12">
        <v>0.66240076280872984</v>
      </c>
      <c r="K2370" s="23">
        <v>-9.3816530255003028E-2</v>
      </c>
      <c r="M2370" s="12" t="str">
        <f t="shared" si="36"/>
        <v xml:space="preserve"> </v>
      </c>
    </row>
    <row r="2371" spans="1:13" x14ac:dyDescent="0.25">
      <c r="A2371" s="1" t="s">
        <v>28</v>
      </c>
      <c r="B2371" s="1" t="s">
        <v>19</v>
      </c>
      <c r="C2371" s="1" t="s">
        <v>38</v>
      </c>
      <c r="D2371" s="1" t="s">
        <v>7820</v>
      </c>
      <c r="E2371" s="16">
        <v>34.99</v>
      </c>
      <c r="F2371" s="74"/>
      <c r="G2371" s="74">
        <v>103</v>
      </c>
      <c r="H2371" s="16">
        <v>234999.05</v>
      </c>
      <c r="I2371" s="16">
        <v>2281.5441747572813</v>
      </c>
      <c r="J2371" s="12">
        <v>0.68952933085335744</v>
      </c>
      <c r="K2371" s="23">
        <v>4.6779658450007089E-2</v>
      </c>
      <c r="M2371" s="12" t="str">
        <f t="shared" si="36"/>
        <v xml:space="preserve"> </v>
      </c>
    </row>
    <row r="2372" spans="1:13" x14ac:dyDescent="0.25">
      <c r="A2372" s="1" t="s">
        <v>28</v>
      </c>
      <c r="B2372" s="1" t="s">
        <v>19</v>
      </c>
      <c r="C2372" s="1" t="s">
        <v>38</v>
      </c>
      <c r="D2372" s="1" t="s">
        <v>7783</v>
      </c>
      <c r="E2372" s="16">
        <v>19.989999999999998</v>
      </c>
      <c r="F2372" s="74"/>
      <c r="G2372" s="74">
        <v>6</v>
      </c>
      <c r="H2372" s="16">
        <v>13545.06</v>
      </c>
      <c r="I2372" s="16">
        <v>2257.5099999999998</v>
      </c>
      <c r="J2372" s="12">
        <v>0.71637212194371302</v>
      </c>
      <c r="K2372" s="23">
        <v>-0.60772578401642419</v>
      </c>
      <c r="M2372" s="12" t="str">
        <f t="shared" si="36"/>
        <v xml:space="preserve"> </v>
      </c>
    </row>
    <row r="2373" spans="1:13" x14ac:dyDescent="0.25">
      <c r="A2373" s="1" t="s">
        <v>28</v>
      </c>
      <c r="B2373" s="1" t="s">
        <v>19</v>
      </c>
      <c r="C2373" s="1" t="s">
        <v>38</v>
      </c>
      <c r="D2373" s="1" t="s">
        <v>8822</v>
      </c>
      <c r="E2373" s="16">
        <v>32.99</v>
      </c>
      <c r="F2373" s="74"/>
      <c r="G2373" s="74">
        <v>97</v>
      </c>
      <c r="H2373" s="16">
        <v>197722.82</v>
      </c>
      <c r="I2373" s="16">
        <v>2038.3795876288661</v>
      </c>
      <c r="J2373" s="12">
        <v>0.74060935563639507</v>
      </c>
      <c r="K2373" s="23">
        <v>-3.3903012320932291E-2</v>
      </c>
      <c r="M2373" s="12" t="str">
        <f t="shared" si="36"/>
        <v xml:space="preserve"> </v>
      </c>
    </row>
    <row r="2374" spans="1:13" x14ac:dyDescent="0.25">
      <c r="A2374" s="1" t="s">
        <v>28</v>
      </c>
      <c r="B2374" s="1" t="s">
        <v>19</v>
      </c>
      <c r="C2374" s="1" t="s">
        <v>38</v>
      </c>
      <c r="D2374" s="1" t="s">
        <v>7627</v>
      </c>
      <c r="E2374" s="16">
        <v>32.99</v>
      </c>
      <c r="F2374" s="74"/>
      <c r="G2374" s="74">
        <v>156</v>
      </c>
      <c r="H2374" s="16">
        <v>311590.55</v>
      </c>
      <c r="I2374" s="16">
        <v>1997.3753205128205</v>
      </c>
      <c r="J2374" s="12">
        <v>0.76435903048060738</v>
      </c>
      <c r="K2374" s="23">
        <v>-5.2562945129902672E-2</v>
      </c>
      <c r="M2374" s="12" t="str">
        <f t="shared" si="36"/>
        <v xml:space="preserve"> </v>
      </c>
    </row>
    <row r="2375" spans="1:13" x14ac:dyDescent="0.25">
      <c r="A2375" s="1" t="s">
        <v>28</v>
      </c>
      <c r="B2375" s="1" t="s">
        <v>19</v>
      </c>
      <c r="C2375" s="1" t="s">
        <v>38</v>
      </c>
      <c r="D2375" s="1" t="s">
        <v>7756</v>
      </c>
      <c r="E2375" s="16">
        <v>29.99</v>
      </c>
      <c r="F2375" s="74"/>
      <c r="G2375" s="74">
        <v>122</v>
      </c>
      <c r="H2375" s="16">
        <v>243308.87</v>
      </c>
      <c r="I2375" s="16">
        <v>1994.335</v>
      </c>
      <c r="J2375" s="12">
        <v>0.78807255457094771</v>
      </c>
      <c r="K2375" s="23">
        <v>0.17160436001988333</v>
      </c>
      <c r="M2375" s="12" t="str">
        <f t="shared" si="36"/>
        <v xml:space="preserve"> </v>
      </c>
    </row>
    <row r="2376" spans="1:13" x14ac:dyDescent="0.25">
      <c r="A2376" s="1" t="s">
        <v>28</v>
      </c>
      <c r="B2376" s="1" t="s">
        <v>19</v>
      </c>
      <c r="C2376" s="1" t="s">
        <v>38</v>
      </c>
      <c r="D2376" s="1" t="s">
        <v>8596</v>
      </c>
      <c r="E2376" s="16">
        <v>25.99</v>
      </c>
      <c r="F2376" s="74"/>
      <c r="G2376" s="74">
        <v>151</v>
      </c>
      <c r="H2376" s="16">
        <v>253142.6</v>
      </c>
      <c r="I2376" s="16">
        <v>1676.4410596026491</v>
      </c>
      <c r="J2376" s="12">
        <v>0.80800617928942431</v>
      </c>
      <c r="K2376" s="23">
        <v>-8.2430522845030496E-2</v>
      </c>
      <c r="M2376" s="12" t="str">
        <f t="shared" ref="M2376:M2439" si="37">IF(J2376&gt;$M$3,"X"," ")</f>
        <v xml:space="preserve"> </v>
      </c>
    </row>
    <row r="2377" spans="1:13" x14ac:dyDescent="0.25">
      <c r="A2377" s="1" t="s">
        <v>28</v>
      </c>
      <c r="B2377" s="1" t="s">
        <v>19</v>
      </c>
      <c r="C2377" s="1" t="s">
        <v>38</v>
      </c>
      <c r="D2377" s="1" t="s">
        <v>15465</v>
      </c>
      <c r="E2377" s="16">
        <v>19.989999999999998</v>
      </c>
      <c r="F2377" s="74"/>
      <c r="G2377" s="74">
        <v>63</v>
      </c>
      <c r="H2377" s="16">
        <v>95502.37</v>
      </c>
      <c r="I2377" s="16">
        <v>1515.9106349206349</v>
      </c>
      <c r="J2377" s="12">
        <v>0.82603102634871661</v>
      </c>
      <c r="K2377" s="23" t="e">
        <v>#DIV/0!</v>
      </c>
      <c r="M2377" s="12" t="str">
        <f t="shared" si="37"/>
        <v xml:space="preserve"> </v>
      </c>
    </row>
    <row r="2378" spans="1:13" x14ac:dyDescent="0.25">
      <c r="A2378" s="1" t="s">
        <v>28</v>
      </c>
      <c r="B2378" s="1" t="s">
        <v>19</v>
      </c>
      <c r="C2378" s="1" t="s">
        <v>38</v>
      </c>
      <c r="D2378" s="1" t="s">
        <v>13595</v>
      </c>
      <c r="E2378" s="16">
        <v>29.99</v>
      </c>
      <c r="F2378" s="74"/>
      <c r="G2378" s="74">
        <v>80</v>
      </c>
      <c r="H2378" s="16">
        <v>112737.49</v>
      </c>
      <c r="I2378" s="16">
        <v>1409.218625</v>
      </c>
      <c r="J2378" s="12">
        <v>0.84278725828191414</v>
      </c>
      <c r="K2378" s="23">
        <v>2.3832283090744202</v>
      </c>
      <c r="M2378" s="12" t="str">
        <f t="shared" si="37"/>
        <v xml:space="preserve"> </v>
      </c>
    </row>
    <row r="2379" spans="1:13" x14ac:dyDescent="0.25">
      <c r="A2379" s="1" t="s">
        <v>28</v>
      </c>
      <c r="B2379" s="1" t="s">
        <v>19</v>
      </c>
      <c r="C2379" s="1" t="s">
        <v>38</v>
      </c>
      <c r="D2379" s="1" t="s">
        <v>7762</v>
      </c>
      <c r="E2379" s="16">
        <v>29.99</v>
      </c>
      <c r="F2379" s="74"/>
      <c r="G2379" s="74">
        <v>127</v>
      </c>
      <c r="H2379" s="16">
        <v>175882.52</v>
      </c>
      <c r="I2379" s="16">
        <v>1384.9017322834645</v>
      </c>
      <c r="J2379" s="12">
        <v>0.85925435161942176</v>
      </c>
      <c r="K2379" s="23">
        <v>-2.0197742520702944E-2</v>
      </c>
      <c r="M2379" s="12" t="str">
        <f t="shared" si="37"/>
        <v xml:space="preserve"> </v>
      </c>
    </row>
    <row r="2380" spans="1:13" x14ac:dyDescent="0.25">
      <c r="A2380" s="1" t="s">
        <v>28</v>
      </c>
      <c r="B2380" s="1" t="s">
        <v>19</v>
      </c>
      <c r="C2380" s="1" t="s">
        <v>38</v>
      </c>
      <c r="D2380" s="1" t="s">
        <v>11216</v>
      </c>
      <c r="E2380" s="16">
        <v>21.99</v>
      </c>
      <c r="F2380" s="74"/>
      <c r="G2380" s="74">
        <v>149</v>
      </c>
      <c r="H2380" s="16">
        <v>184237.4</v>
      </c>
      <c r="I2380" s="16">
        <v>1236.4926174496643</v>
      </c>
      <c r="J2380" s="12">
        <v>0.87395679502608137</v>
      </c>
      <c r="K2380" s="23">
        <v>0.46497212863915394</v>
      </c>
      <c r="M2380" s="12" t="str">
        <f t="shared" si="37"/>
        <v xml:space="preserve"> </v>
      </c>
    </row>
    <row r="2381" spans="1:13" x14ac:dyDescent="0.25">
      <c r="A2381" s="1" t="s">
        <v>28</v>
      </c>
      <c r="B2381" s="1" t="s">
        <v>19</v>
      </c>
      <c r="C2381" s="1" t="s">
        <v>38</v>
      </c>
      <c r="D2381" s="1" t="s">
        <v>7735</v>
      </c>
      <c r="E2381" s="16">
        <v>17.989999999999998</v>
      </c>
      <c r="F2381" s="74"/>
      <c r="G2381" s="74">
        <v>142</v>
      </c>
      <c r="H2381" s="16">
        <v>155235.71</v>
      </c>
      <c r="I2381" s="16">
        <v>1093.2092253521125</v>
      </c>
      <c r="J2381" s="12">
        <v>0.88695553560936835</v>
      </c>
      <c r="K2381" s="23">
        <v>-9.0439548856329766E-2</v>
      </c>
      <c r="M2381" s="12" t="str">
        <f t="shared" si="37"/>
        <v xml:space="preserve"> </v>
      </c>
    </row>
    <row r="2382" spans="1:13" x14ac:dyDescent="0.25">
      <c r="A2382" s="1" t="s">
        <v>28</v>
      </c>
      <c r="B2382" s="1" t="s">
        <v>19</v>
      </c>
      <c r="C2382" s="1" t="s">
        <v>38</v>
      </c>
      <c r="D2382" s="1" t="s">
        <v>11729</v>
      </c>
      <c r="E2382" s="16">
        <v>22.99</v>
      </c>
      <c r="F2382" s="74"/>
      <c r="G2382" s="74">
        <v>88</v>
      </c>
      <c r="H2382" s="16">
        <v>87082.65</v>
      </c>
      <c r="I2382" s="16">
        <v>989.57556818181808</v>
      </c>
      <c r="J2382" s="12">
        <v>0.89872202623170194</v>
      </c>
      <c r="K2382" s="23">
        <v>-4.708199627401588E-2</v>
      </c>
      <c r="M2382" s="12" t="str">
        <f t="shared" si="37"/>
        <v xml:space="preserve"> </v>
      </c>
    </row>
    <row r="2383" spans="1:13" x14ac:dyDescent="0.25">
      <c r="A2383" s="1" t="s">
        <v>28</v>
      </c>
      <c r="B2383" s="1" t="s">
        <v>19</v>
      </c>
      <c r="C2383" s="1" t="s">
        <v>38</v>
      </c>
      <c r="D2383" s="1" t="s">
        <v>10151</v>
      </c>
      <c r="E2383" s="16">
        <v>32.99</v>
      </c>
      <c r="F2383" s="74"/>
      <c r="G2383" s="74">
        <v>62</v>
      </c>
      <c r="H2383" s="16">
        <v>60515.13</v>
      </c>
      <c r="I2383" s="16">
        <v>976.0504838709677</v>
      </c>
      <c r="J2383" s="12">
        <v>0.91032769762726118</v>
      </c>
      <c r="K2383" s="23">
        <v>-9.1824502121597984E-2</v>
      </c>
      <c r="M2383" s="12" t="str">
        <f t="shared" si="37"/>
        <v xml:space="preserve"> </v>
      </c>
    </row>
    <row r="2384" spans="1:13" x14ac:dyDescent="0.25">
      <c r="A2384" s="1" t="s">
        <v>28</v>
      </c>
      <c r="B2384" s="1" t="s">
        <v>19</v>
      </c>
      <c r="C2384" s="1" t="s">
        <v>38</v>
      </c>
      <c r="D2384" s="1" t="s">
        <v>7740</v>
      </c>
      <c r="E2384" s="16">
        <v>19.989999999999998</v>
      </c>
      <c r="F2384" s="74"/>
      <c r="G2384" s="74">
        <v>141</v>
      </c>
      <c r="H2384" s="16">
        <v>130594.03</v>
      </c>
      <c r="I2384" s="16">
        <v>926.19879432624111</v>
      </c>
      <c r="J2384" s="12">
        <v>0.92134061041357818</v>
      </c>
      <c r="K2384" s="23">
        <v>-2.7589717326172436E-2</v>
      </c>
      <c r="M2384" s="12" t="str">
        <f t="shared" si="37"/>
        <v xml:space="preserve"> </v>
      </c>
    </row>
    <row r="2385" spans="1:13" x14ac:dyDescent="0.25">
      <c r="A2385" s="1" t="s">
        <v>28</v>
      </c>
      <c r="B2385" s="1" t="s">
        <v>19</v>
      </c>
      <c r="C2385" s="1" t="s">
        <v>38</v>
      </c>
      <c r="D2385" s="1" t="s">
        <v>7737</v>
      </c>
      <c r="E2385" s="16">
        <v>22.99</v>
      </c>
      <c r="F2385" s="74"/>
      <c r="G2385" s="74">
        <v>138</v>
      </c>
      <c r="H2385" s="16">
        <v>119570.99</v>
      </c>
      <c r="I2385" s="16">
        <v>866.45644927536239</v>
      </c>
      <c r="J2385" s="12">
        <v>0.93164316032777106</v>
      </c>
      <c r="K2385" s="23">
        <v>-5.2641165755919817E-2</v>
      </c>
      <c r="M2385" s="12" t="str">
        <f t="shared" si="37"/>
        <v xml:space="preserve"> </v>
      </c>
    </row>
    <row r="2386" spans="1:13" x14ac:dyDescent="0.25">
      <c r="A2386" s="1" t="s">
        <v>28</v>
      </c>
      <c r="B2386" s="1" t="s">
        <v>19</v>
      </c>
      <c r="C2386" s="1" t="s">
        <v>38</v>
      </c>
      <c r="D2386" s="1" t="s">
        <v>7702</v>
      </c>
      <c r="E2386" s="16">
        <v>22.99</v>
      </c>
      <c r="F2386" s="74"/>
      <c r="G2386" s="74">
        <v>145</v>
      </c>
      <c r="H2386" s="16">
        <v>124444.87</v>
      </c>
      <c r="I2386" s="16">
        <v>858.2404827586206</v>
      </c>
      <c r="J2386" s="12">
        <v>0.94184801877091207</v>
      </c>
      <c r="K2386" s="23">
        <v>-9.4513215122114413E-2</v>
      </c>
      <c r="M2386" s="12" t="str">
        <f t="shared" si="37"/>
        <v xml:space="preserve"> </v>
      </c>
    </row>
    <row r="2387" spans="1:13" x14ac:dyDescent="0.25">
      <c r="A2387" s="1" t="s">
        <v>28</v>
      </c>
      <c r="B2387" s="1" t="s">
        <v>19</v>
      </c>
      <c r="C2387" s="1" t="s">
        <v>38</v>
      </c>
      <c r="D2387" s="1" t="s">
        <v>7700</v>
      </c>
      <c r="E2387" s="16">
        <v>17.989999999999998</v>
      </c>
      <c r="F2387" s="74"/>
      <c r="G2387" s="74">
        <v>131</v>
      </c>
      <c r="H2387" s="16">
        <v>110944.33</v>
      </c>
      <c r="I2387" s="16">
        <v>846.90328244274815</v>
      </c>
      <c r="J2387" s="12">
        <v>0.95191807289441399</v>
      </c>
      <c r="K2387" s="23">
        <v>-3.520025031289109E-2</v>
      </c>
      <c r="M2387" s="12" t="str">
        <f t="shared" si="37"/>
        <v xml:space="preserve"> </v>
      </c>
    </row>
    <row r="2388" spans="1:13" x14ac:dyDescent="0.25">
      <c r="A2388" s="1" t="s">
        <v>28</v>
      </c>
      <c r="B2388" s="1" t="s">
        <v>19</v>
      </c>
      <c r="C2388" s="1" t="s">
        <v>38</v>
      </c>
      <c r="D2388" s="1" t="s">
        <v>7640</v>
      </c>
      <c r="E2388" s="16">
        <v>25.99</v>
      </c>
      <c r="F2388" s="74"/>
      <c r="G2388" s="74">
        <v>125</v>
      </c>
      <c r="H2388" s="16">
        <v>94733.55</v>
      </c>
      <c r="I2388" s="16">
        <v>757.86840000000007</v>
      </c>
      <c r="J2388" s="12">
        <v>0.96092946293706372</v>
      </c>
      <c r="K2388" s="23">
        <v>-0.1912580430441535</v>
      </c>
      <c r="M2388" s="12" t="str">
        <f t="shared" si="37"/>
        <v xml:space="preserve"> </v>
      </c>
    </row>
    <row r="2389" spans="1:13" x14ac:dyDescent="0.25">
      <c r="A2389" s="1" t="s">
        <v>28</v>
      </c>
      <c r="B2389" s="1" t="s">
        <v>19</v>
      </c>
      <c r="C2389" s="1" t="s">
        <v>38</v>
      </c>
      <c r="D2389" s="1" t="s">
        <v>7730</v>
      </c>
      <c r="E2389" s="16">
        <v>29.99</v>
      </c>
      <c r="F2389" s="74"/>
      <c r="G2389" s="74">
        <v>103</v>
      </c>
      <c r="H2389" s="16">
        <v>68917.02</v>
      </c>
      <c r="I2389" s="16">
        <v>669.09728155339815</v>
      </c>
      <c r="J2389" s="12">
        <v>0.96888532516928549</v>
      </c>
      <c r="K2389" s="23">
        <v>-0.13529406229238528</v>
      </c>
      <c r="M2389" s="12" t="str">
        <f t="shared" si="37"/>
        <v xml:space="preserve"> </v>
      </c>
    </row>
    <row r="2390" spans="1:13" x14ac:dyDescent="0.25">
      <c r="A2390" s="1" t="s">
        <v>28</v>
      </c>
      <c r="B2390" s="1" t="s">
        <v>19</v>
      </c>
      <c r="C2390" s="1" t="s">
        <v>38</v>
      </c>
      <c r="D2390" s="1" t="s">
        <v>7739</v>
      </c>
      <c r="E2390" s="16">
        <v>19.989999999999998</v>
      </c>
      <c r="F2390" s="74"/>
      <c r="G2390" s="74">
        <v>119</v>
      </c>
      <c r="H2390" s="16">
        <v>72447.89</v>
      </c>
      <c r="I2390" s="16">
        <v>608.80579831932778</v>
      </c>
      <c r="J2390" s="12">
        <v>0.97612429503381892</v>
      </c>
      <c r="K2390" s="23">
        <v>-3.8835111175323234E-2</v>
      </c>
      <c r="M2390" s="12" t="str">
        <f t="shared" si="37"/>
        <v xml:space="preserve"> </v>
      </c>
    </row>
    <row r="2391" spans="1:13" x14ac:dyDescent="0.25">
      <c r="A2391" s="1" t="s">
        <v>28</v>
      </c>
      <c r="B2391" s="1" t="s">
        <v>19</v>
      </c>
      <c r="C2391" s="1" t="s">
        <v>38</v>
      </c>
      <c r="D2391" s="1" t="s">
        <v>7624</v>
      </c>
      <c r="E2391" s="16">
        <v>19.989999999999998</v>
      </c>
      <c r="F2391" s="74"/>
      <c r="G2391" s="74">
        <v>129</v>
      </c>
      <c r="H2391" s="16">
        <v>71694.22</v>
      </c>
      <c r="I2391" s="16">
        <v>555.76914728682175</v>
      </c>
      <c r="J2391" s="12">
        <v>0.9827326356901549</v>
      </c>
      <c r="K2391" s="23">
        <v>-0.17672320442864453</v>
      </c>
      <c r="M2391" s="12" t="str">
        <f t="shared" si="37"/>
        <v>X</v>
      </c>
    </row>
    <row r="2392" spans="1:13" x14ac:dyDescent="0.25">
      <c r="A2392" s="1" t="s">
        <v>28</v>
      </c>
      <c r="B2392" s="1" t="s">
        <v>19</v>
      </c>
      <c r="C2392" s="1" t="s">
        <v>38</v>
      </c>
      <c r="D2392" s="1" t="s">
        <v>7654</v>
      </c>
      <c r="E2392" s="16">
        <v>30.99</v>
      </c>
      <c r="F2392" s="74"/>
      <c r="G2392" s="74">
        <v>105</v>
      </c>
      <c r="H2392" s="16">
        <v>44780.55</v>
      </c>
      <c r="I2392" s="16">
        <v>426.48142857142858</v>
      </c>
      <c r="J2392" s="12">
        <v>0.98780368826181975</v>
      </c>
      <c r="K2392" s="23">
        <v>-0.11732112815145301</v>
      </c>
      <c r="M2392" s="12" t="str">
        <f t="shared" si="37"/>
        <v>X</v>
      </c>
    </row>
    <row r="2393" spans="1:13" x14ac:dyDescent="0.25">
      <c r="A2393" s="1" t="s">
        <v>28</v>
      </c>
      <c r="B2393" s="1" t="s">
        <v>19</v>
      </c>
      <c r="C2393" s="1" t="s">
        <v>38</v>
      </c>
      <c r="D2393" s="1" t="s">
        <v>7703</v>
      </c>
      <c r="E2393" s="16">
        <v>22.99</v>
      </c>
      <c r="F2393" s="74"/>
      <c r="G2393" s="74">
        <v>104</v>
      </c>
      <c r="H2393" s="16">
        <v>44305.05</v>
      </c>
      <c r="I2393" s="16">
        <v>426.01009615384618</v>
      </c>
      <c r="J2393" s="12">
        <v>0.99286913648284192</v>
      </c>
      <c r="K2393" s="23">
        <v>-0.17572950786428132</v>
      </c>
      <c r="M2393" s="12" t="str">
        <f t="shared" si="37"/>
        <v>X</v>
      </c>
    </row>
    <row r="2394" spans="1:13" x14ac:dyDescent="0.25">
      <c r="A2394" s="1" t="s">
        <v>28</v>
      </c>
      <c r="B2394" s="1" t="s">
        <v>19</v>
      </c>
      <c r="C2394" s="1" t="s">
        <v>38</v>
      </c>
      <c r="D2394" s="1" t="s">
        <v>15475</v>
      </c>
      <c r="E2394" s="16">
        <v>19.989999999999998</v>
      </c>
      <c r="F2394" s="74"/>
      <c r="G2394" s="74">
        <v>16</v>
      </c>
      <c r="H2394" s="16">
        <v>4123.3999999999996</v>
      </c>
      <c r="I2394" s="16">
        <v>257.71249999999998</v>
      </c>
      <c r="J2394" s="12">
        <v>0.9959334519449542</v>
      </c>
      <c r="K2394" s="23" t="e">
        <v>#DIV/0!</v>
      </c>
      <c r="M2394" s="12" t="str">
        <f t="shared" si="37"/>
        <v>X</v>
      </c>
    </row>
    <row r="2395" spans="1:13" x14ac:dyDescent="0.25">
      <c r="A2395" s="1" t="s">
        <v>28</v>
      </c>
      <c r="B2395" s="1" t="s">
        <v>19</v>
      </c>
      <c r="C2395" s="1" t="s">
        <v>38</v>
      </c>
      <c r="D2395" s="1" t="s">
        <v>7751</v>
      </c>
      <c r="E2395" s="16">
        <v>36.99</v>
      </c>
      <c r="F2395" s="74"/>
      <c r="G2395" s="74">
        <v>126</v>
      </c>
      <c r="H2395" s="16">
        <v>26558.82</v>
      </c>
      <c r="I2395" s="16">
        <v>210.78428571428572</v>
      </c>
      <c r="J2395" s="12">
        <v>0.9984397702100154</v>
      </c>
      <c r="K2395" s="23">
        <v>-0.56974540788926942</v>
      </c>
      <c r="M2395" s="12" t="str">
        <f t="shared" si="37"/>
        <v>X</v>
      </c>
    </row>
    <row r="2396" spans="1:13" x14ac:dyDescent="0.25">
      <c r="A2396" s="1" t="s">
        <v>28</v>
      </c>
      <c r="B2396" s="1" t="s">
        <v>19</v>
      </c>
      <c r="C2396" s="1" t="s">
        <v>38</v>
      </c>
      <c r="D2396" s="1" t="s">
        <v>15911</v>
      </c>
      <c r="E2396" s="16">
        <v>19.989999999999998</v>
      </c>
      <c r="F2396" s="74"/>
      <c r="G2396" s="74">
        <v>7</v>
      </c>
      <c r="H2396" s="16">
        <v>918.52</v>
      </c>
      <c r="I2396" s="16">
        <v>131.21714285714285</v>
      </c>
      <c r="J2396" s="12">
        <v>0.99999999999999978</v>
      </c>
      <c r="K2396" s="23" t="e">
        <v>#DIV/0!</v>
      </c>
      <c r="M2396" s="12" t="str">
        <f t="shared" si="37"/>
        <v>X</v>
      </c>
    </row>
    <row r="2397" spans="1:13" x14ac:dyDescent="0.25">
      <c r="A2397" s="1" t="s">
        <v>28</v>
      </c>
      <c r="B2397" s="1" t="s">
        <v>19</v>
      </c>
      <c r="C2397" s="1" t="s">
        <v>39</v>
      </c>
      <c r="D2397" s="1"/>
      <c r="E2397" s="16">
        <v>813.67000000000019</v>
      </c>
      <c r="F2397" s="74"/>
      <c r="G2397" s="74">
        <v>3848</v>
      </c>
      <c r="H2397" s="16">
        <v>11897214.91</v>
      </c>
      <c r="I2397" s="16">
        <v>84101.164904983016</v>
      </c>
      <c r="J2397" s="12"/>
      <c r="K2397" s="23">
        <v>-7.8769388934917028E-2</v>
      </c>
      <c r="M2397" s="12" t="str">
        <f t="shared" si="37"/>
        <v xml:space="preserve"> </v>
      </c>
    </row>
    <row r="2398" spans="1:13" x14ac:dyDescent="0.25">
      <c r="A2398" s="1" t="s">
        <v>28</v>
      </c>
      <c r="B2398" s="1" t="s">
        <v>20</v>
      </c>
      <c r="C2398" s="1"/>
      <c r="D2398" s="1"/>
      <c r="E2398" s="16">
        <v>1961.2900000000009</v>
      </c>
      <c r="F2398" s="74"/>
      <c r="G2398" s="74">
        <v>15073</v>
      </c>
      <c r="H2398" s="16">
        <v>19516734.179999992</v>
      </c>
      <c r="I2398" s="16">
        <v>142740.63209838938</v>
      </c>
      <c r="J2398" s="12"/>
      <c r="K2398" s="23">
        <v>-7.8411211457811492E-2</v>
      </c>
      <c r="M2398" s="12" t="str">
        <f t="shared" si="37"/>
        <v xml:space="preserve"> </v>
      </c>
    </row>
    <row r="2399" spans="1:13" x14ac:dyDescent="0.25">
      <c r="A2399" s="1" t="s">
        <v>28</v>
      </c>
      <c r="B2399" s="1" t="s">
        <v>21</v>
      </c>
      <c r="C2399" s="1" t="s">
        <v>32</v>
      </c>
      <c r="D2399" s="1" t="s">
        <v>5373</v>
      </c>
      <c r="E2399" s="16">
        <v>21.99</v>
      </c>
      <c r="F2399" s="74"/>
      <c r="G2399" s="74">
        <v>159</v>
      </c>
      <c r="H2399" s="16">
        <v>3216355.53</v>
      </c>
      <c r="I2399" s="16">
        <v>20228.651132075469</v>
      </c>
      <c r="J2399" s="12">
        <v>0.40320181311573011</v>
      </c>
      <c r="K2399" s="23">
        <v>-1.2435162142271361E-3</v>
      </c>
      <c r="M2399" s="12" t="str">
        <f t="shared" si="37"/>
        <v xml:space="preserve"> </v>
      </c>
    </row>
    <row r="2400" spans="1:13" x14ac:dyDescent="0.25">
      <c r="A2400" s="1" t="s">
        <v>28</v>
      </c>
      <c r="B2400" s="1" t="s">
        <v>21</v>
      </c>
      <c r="C2400" s="1" t="s">
        <v>32</v>
      </c>
      <c r="D2400" s="1" t="s">
        <v>5515</v>
      </c>
      <c r="E2400" s="16">
        <v>19.989999999999998</v>
      </c>
      <c r="F2400" s="74"/>
      <c r="G2400" s="74">
        <v>158</v>
      </c>
      <c r="H2400" s="16">
        <v>1091908.33</v>
      </c>
      <c r="I2400" s="16">
        <v>6910.8122151898742</v>
      </c>
      <c r="J2400" s="12">
        <v>0.54094960445751505</v>
      </c>
      <c r="K2400" s="23">
        <v>-6.6541930126763793E-2</v>
      </c>
      <c r="M2400" s="12" t="str">
        <f t="shared" si="37"/>
        <v xml:space="preserve"> </v>
      </c>
    </row>
    <row r="2401" spans="1:13" x14ac:dyDescent="0.25">
      <c r="A2401" s="1" t="s">
        <v>28</v>
      </c>
      <c r="B2401" s="1" t="s">
        <v>21</v>
      </c>
      <c r="C2401" s="1" t="s">
        <v>32</v>
      </c>
      <c r="D2401" s="1" t="s">
        <v>5699</v>
      </c>
      <c r="E2401" s="16">
        <v>26.99</v>
      </c>
      <c r="F2401" s="74"/>
      <c r="G2401" s="74">
        <v>159</v>
      </c>
      <c r="H2401" s="16">
        <v>901985.62</v>
      </c>
      <c r="I2401" s="16">
        <v>5672.8655345911948</v>
      </c>
      <c r="J2401" s="12">
        <v>0.65402237704006472</v>
      </c>
      <c r="K2401" s="23">
        <v>-8.0874593763275993E-2</v>
      </c>
      <c r="M2401" s="12" t="str">
        <f t="shared" si="37"/>
        <v xml:space="preserve"> </v>
      </c>
    </row>
    <row r="2402" spans="1:13" x14ac:dyDescent="0.25">
      <c r="A2402" s="1" t="s">
        <v>28</v>
      </c>
      <c r="B2402" s="1" t="s">
        <v>21</v>
      </c>
      <c r="C2402" s="1" t="s">
        <v>32</v>
      </c>
      <c r="D2402" s="1" t="s">
        <v>5493</v>
      </c>
      <c r="E2402" s="16">
        <v>24.99</v>
      </c>
      <c r="F2402" s="74"/>
      <c r="G2402" s="74">
        <v>158</v>
      </c>
      <c r="H2402" s="16">
        <v>414334.75</v>
      </c>
      <c r="I2402" s="16">
        <v>2622.371835443038</v>
      </c>
      <c r="J2402" s="12">
        <v>0.70629205492470049</v>
      </c>
      <c r="K2402" s="23">
        <v>-4.3402143190527265E-2</v>
      </c>
      <c r="M2402" s="12" t="str">
        <f t="shared" si="37"/>
        <v xml:space="preserve"> </v>
      </c>
    </row>
    <row r="2403" spans="1:13" x14ac:dyDescent="0.25">
      <c r="A2403" s="1" t="s">
        <v>28</v>
      </c>
      <c r="B2403" s="1" t="s">
        <v>21</v>
      </c>
      <c r="C2403" s="1" t="s">
        <v>32</v>
      </c>
      <c r="D2403" s="1" t="s">
        <v>5643</v>
      </c>
      <c r="E2403" s="16">
        <v>21.99</v>
      </c>
      <c r="F2403" s="74"/>
      <c r="G2403" s="74">
        <v>157</v>
      </c>
      <c r="H2403" s="16">
        <v>125430.63</v>
      </c>
      <c r="I2403" s="16">
        <v>798.92121019108288</v>
      </c>
      <c r="J2403" s="12">
        <v>0.722216323843199</v>
      </c>
      <c r="K2403" s="23">
        <v>-2.9387218541698457E-2</v>
      </c>
      <c r="M2403" s="12" t="str">
        <f t="shared" si="37"/>
        <v xml:space="preserve"> </v>
      </c>
    </row>
    <row r="2404" spans="1:13" x14ac:dyDescent="0.25">
      <c r="A2404" s="1" t="s">
        <v>28</v>
      </c>
      <c r="B2404" s="1" t="s">
        <v>21</v>
      </c>
      <c r="C2404" s="1" t="s">
        <v>32</v>
      </c>
      <c r="D2404" s="1" t="s">
        <v>5823</v>
      </c>
      <c r="E2404" s="16">
        <v>19.989999999999998</v>
      </c>
      <c r="F2404" s="74"/>
      <c r="G2404" s="74">
        <v>138</v>
      </c>
      <c r="H2404" s="16">
        <v>100869.54</v>
      </c>
      <c r="I2404" s="16">
        <v>730.93869565217392</v>
      </c>
      <c r="J2404" s="12">
        <v>0.73678555070064822</v>
      </c>
      <c r="K2404" s="23">
        <v>-0.10107582652030012</v>
      </c>
      <c r="M2404" s="12" t="str">
        <f t="shared" si="37"/>
        <v xml:space="preserve"> </v>
      </c>
    </row>
    <row r="2405" spans="1:13" x14ac:dyDescent="0.25">
      <c r="A2405" s="1" t="s">
        <v>28</v>
      </c>
      <c r="B2405" s="1" t="s">
        <v>21</v>
      </c>
      <c r="C2405" s="1" t="s">
        <v>32</v>
      </c>
      <c r="D2405" s="1" t="s">
        <v>5605</v>
      </c>
      <c r="E2405" s="16">
        <v>23.99</v>
      </c>
      <c r="F2405" s="74"/>
      <c r="G2405" s="74">
        <v>132</v>
      </c>
      <c r="H2405" s="16">
        <v>91298.46</v>
      </c>
      <c r="I2405" s="16">
        <v>691.65500000000009</v>
      </c>
      <c r="J2405" s="12">
        <v>0.75057176651057733</v>
      </c>
      <c r="K2405" s="23">
        <v>-0.12752152205625511</v>
      </c>
      <c r="M2405" s="12" t="str">
        <f t="shared" si="37"/>
        <v xml:space="preserve"> </v>
      </c>
    </row>
    <row r="2406" spans="1:13" x14ac:dyDescent="0.25">
      <c r="A2406" s="1" t="s">
        <v>28</v>
      </c>
      <c r="B2406" s="1" t="s">
        <v>21</v>
      </c>
      <c r="C2406" s="1" t="s">
        <v>32</v>
      </c>
      <c r="D2406" s="1" t="s">
        <v>5625</v>
      </c>
      <c r="E2406" s="16">
        <v>29.99</v>
      </c>
      <c r="F2406" s="74"/>
      <c r="G2406" s="74">
        <v>124</v>
      </c>
      <c r="H2406" s="16">
        <v>74210.02</v>
      </c>
      <c r="I2406" s="16">
        <v>598.46790322580648</v>
      </c>
      <c r="J2406" s="12">
        <v>0.76250055712032749</v>
      </c>
      <c r="K2406" s="23">
        <v>0.15532131888743561</v>
      </c>
      <c r="M2406" s="12" t="str">
        <f t="shared" si="37"/>
        <v xml:space="preserve"> </v>
      </c>
    </row>
    <row r="2407" spans="1:13" x14ac:dyDescent="0.25">
      <c r="A2407" s="1" t="s">
        <v>28</v>
      </c>
      <c r="B2407" s="1" t="s">
        <v>21</v>
      </c>
      <c r="C2407" s="1" t="s">
        <v>32</v>
      </c>
      <c r="D2407" s="1" t="s">
        <v>5528</v>
      </c>
      <c r="E2407" s="16">
        <v>19.989999999999998</v>
      </c>
      <c r="F2407" s="74"/>
      <c r="G2407" s="74">
        <v>147</v>
      </c>
      <c r="H2407" s="16">
        <v>81691.600000000006</v>
      </c>
      <c r="I2407" s="16">
        <v>555.7251700680273</v>
      </c>
      <c r="J2407" s="12">
        <v>0.77357739040508278</v>
      </c>
      <c r="K2407" s="23">
        <v>-0.10023855492044431</v>
      </c>
      <c r="M2407" s="12" t="str">
        <f t="shared" si="37"/>
        <v xml:space="preserve"> </v>
      </c>
    </row>
    <row r="2408" spans="1:13" x14ac:dyDescent="0.25">
      <c r="A2408" s="1" t="s">
        <v>28</v>
      </c>
      <c r="B2408" s="1" t="s">
        <v>21</v>
      </c>
      <c r="C2408" s="1" t="s">
        <v>32</v>
      </c>
      <c r="D2408" s="1" t="s">
        <v>5562</v>
      </c>
      <c r="E2408" s="16">
        <v>21.99</v>
      </c>
      <c r="F2408" s="74"/>
      <c r="G2408" s="74">
        <v>108</v>
      </c>
      <c r="H2408" s="16">
        <v>58008.9</v>
      </c>
      <c r="I2408" s="16">
        <v>537.11944444444441</v>
      </c>
      <c r="J2408" s="12">
        <v>0.78428337037605145</v>
      </c>
      <c r="K2408" s="23">
        <v>-0.11047316946980523</v>
      </c>
      <c r="M2408" s="12" t="str">
        <f t="shared" si="37"/>
        <v xml:space="preserve"> </v>
      </c>
    </row>
    <row r="2409" spans="1:13" x14ac:dyDescent="0.25">
      <c r="A2409" s="1" t="s">
        <v>28</v>
      </c>
      <c r="B2409" s="1" t="s">
        <v>21</v>
      </c>
      <c r="C2409" s="1" t="s">
        <v>32</v>
      </c>
      <c r="D2409" s="1" t="s">
        <v>6454</v>
      </c>
      <c r="E2409" s="16">
        <v>22.99</v>
      </c>
      <c r="F2409" s="74"/>
      <c r="G2409" s="74">
        <v>87</v>
      </c>
      <c r="H2409" s="16">
        <v>45802.33</v>
      </c>
      <c r="I2409" s="16">
        <v>526.46356321839085</v>
      </c>
      <c r="J2409" s="12">
        <v>0.79477695503689116</v>
      </c>
      <c r="K2409" s="23">
        <v>3.9565011837501274E-2</v>
      </c>
      <c r="M2409" s="12" t="str">
        <f t="shared" si="37"/>
        <v xml:space="preserve"> </v>
      </c>
    </row>
    <row r="2410" spans="1:13" x14ac:dyDescent="0.25">
      <c r="A2410" s="1" t="s">
        <v>28</v>
      </c>
      <c r="B2410" s="1" t="s">
        <v>21</v>
      </c>
      <c r="C2410" s="1" t="s">
        <v>32</v>
      </c>
      <c r="D2410" s="1" t="s">
        <v>5524</v>
      </c>
      <c r="E2410" s="16">
        <v>19.989999999999998</v>
      </c>
      <c r="F2410" s="74"/>
      <c r="G2410" s="74">
        <v>153</v>
      </c>
      <c r="H2410" s="16">
        <v>77303.45</v>
      </c>
      <c r="I2410" s="16">
        <v>505.25130718954244</v>
      </c>
      <c r="J2410" s="12">
        <v>0.80484773246084362</v>
      </c>
      <c r="K2410" s="23">
        <v>-9.1965676189912471E-2</v>
      </c>
      <c r="M2410" s="12" t="str">
        <f t="shared" si="37"/>
        <v xml:space="preserve"> </v>
      </c>
    </row>
    <row r="2411" spans="1:13" x14ac:dyDescent="0.25">
      <c r="A2411" s="1" t="s">
        <v>28</v>
      </c>
      <c r="B2411" s="1" t="s">
        <v>21</v>
      </c>
      <c r="C2411" s="1" t="s">
        <v>32</v>
      </c>
      <c r="D2411" s="1" t="s">
        <v>5910</v>
      </c>
      <c r="E2411" s="16">
        <v>24.99</v>
      </c>
      <c r="F2411" s="74"/>
      <c r="G2411" s="74">
        <v>145</v>
      </c>
      <c r="H2411" s="16">
        <v>72965.399999999994</v>
      </c>
      <c r="I2411" s="16">
        <v>503.20965517241376</v>
      </c>
      <c r="J2411" s="12">
        <v>0.81487781523888614</v>
      </c>
      <c r="K2411" s="23">
        <v>-0.19225427406015183</v>
      </c>
      <c r="M2411" s="12" t="str">
        <f t="shared" si="37"/>
        <v xml:space="preserve"> </v>
      </c>
    </row>
    <row r="2412" spans="1:13" x14ac:dyDescent="0.25">
      <c r="A2412" s="1" t="s">
        <v>28</v>
      </c>
      <c r="B2412" s="1" t="s">
        <v>21</v>
      </c>
      <c r="C2412" s="1" t="s">
        <v>32</v>
      </c>
      <c r="D2412" s="1" t="s">
        <v>5504</v>
      </c>
      <c r="E2412" s="16">
        <v>13.99</v>
      </c>
      <c r="F2412" s="74"/>
      <c r="G2412" s="74">
        <v>126</v>
      </c>
      <c r="H2412" s="16">
        <v>62299.76</v>
      </c>
      <c r="I2412" s="16">
        <v>494.44253968253969</v>
      </c>
      <c r="J2412" s="12">
        <v>0.82473314999056568</v>
      </c>
      <c r="K2412" s="23">
        <v>-0.11405309188840662</v>
      </c>
      <c r="M2412" s="12" t="str">
        <f t="shared" si="37"/>
        <v xml:space="preserve"> </v>
      </c>
    </row>
    <row r="2413" spans="1:13" x14ac:dyDescent="0.25">
      <c r="A2413" s="1" t="s">
        <v>28</v>
      </c>
      <c r="B2413" s="1" t="s">
        <v>21</v>
      </c>
      <c r="C2413" s="1" t="s">
        <v>32</v>
      </c>
      <c r="D2413" s="1" t="s">
        <v>10875</v>
      </c>
      <c r="E2413" s="16">
        <v>19.989999999999998</v>
      </c>
      <c r="F2413" s="74"/>
      <c r="G2413" s="74">
        <v>154</v>
      </c>
      <c r="H2413" s="16">
        <v>73959.22</v>
      </c>
      <c r="I2413" s="16">
        <v>480.2546753246753</v>
      </c>
      <c r="J2413" s="12">
        <v>0.83430568918677406</v>
      </c>
      <c r="K2413" s="23">
        <v>2.6711517106527971E-3</v>
      </c>
      <c r="M2413" s="12" t="str">
        <f t="shared" si="37"/>
        <v xml:space="preserve"> </v>
      </c>
    </row>
    <row r="2414" spans="1:13" x14ac:dyDescent="0.25">
      <c r="A2414" s="1" t="s">
        <v>28</v>
      </c>
      <c r="B2414" s="1" t="s">
        <v>21</v>
      </c>
      <c r="C2414" s="1" t="s">
        <v>32</v>
      </c>
      <c r="D2414" s="1" t="s">
        <v>13578</v>
      </c>
      <c r="E2414" s="16">
        <v>19.989999999999998</v>
      </c>
      <c r="F2414" s="74"/>
      <c r="G2414" s="74">
        <v>111</v>
      </c>
      <c r="H2414" s="16">
        <v>49455.26</v>
      </c>
      <c r="I2414" s="16">
        <v>445.54288288288291</v>
      </c>
      <c r="J2414" s="12">
        <v>0.84318634549085836</v>
      </c>
      <c r="K2414" s="23">
        <v>0.40408626560726457</v>
      </c>
      <c r="M2414" s="12" t="str">
        <f t="shared" si="37"/>
        <v xml:space="preserve"> </v>
      </c>
    </row>
    <row r="2415" spans="1:13" x14ac:dyDescent="0.25">
      <c r="A2415" s="1" t="s">
        <v>28</v>
      </c>
      <c r="B2415" s="1" t="s">
        <v>21</v>
      </c>
      <c r="C2415" s="1" t="s">
        <v>32</v>
      </c>
      <c r="D2415" s="1" t="s">
        <v>5912</v>
      </c>
      <c r="E2415" s="16">
        <v>24.99</v>
      </c>
      <c r="F2415" s="74"/>
      <c r="G2415" s="74">
        <v>131</v>
      </c>
      <c r="H2415" s="16">
        <v>57193.05</v>
      </c>
      <c r="I2415" s="16">
        <v>436.58816793893129</v>
      </c>
      <c r="J2415" s="12">
        <v>0.85188851449602365</v>
      </c>
      <c r="K2415" s="23">
        <v>-2.3106509360869887E-2</v>
      </c>
      <c r="M2415" s="12" t="str">
        <f t="shared" si="37"/>
        <v xml:space="preserve"> </v>
      </c>
    </row>
    <row r="2416" spans="1:13" x14ac:dyDescent="0.25">
      <c r="A2416" s="1" t="s">
        <v>28</v>
      </c>
      <c r="B2416" s="1" t="s">
        <v>21</v>
      </c>
      <c r="C2416" s="1" t="s">
        <v>32</v>
      </c>
      <c r="D2416" s="1" t="s">
        <v>5832</v>
      </c>
      <c r="E2416" s="16">
        <v>19.989999999999998</v>
      </c>
      <c r="F2416" s="74"/>
      <c r="G2416" s="74">
        <v>149</v>
      </c>
      <c r="H2416" s="16">
        <v>64408.31</v>
      </c>
      <c r="I2416" s="16">
        <v>432.27053691275165</v>
      </c>
      <c r="J2416" s="12">
        <v>0.86050462355350632</v>
      </c>
      <c r="K2416" s="23">
        <v>-0.21539682520346504</v>
      </c>
      <c r="M2416" s="12" t="str">
        <f t="shared" si="37"/>
        <v xml:space="preserve"> </v>
      </c>
    </row>
    <row r="2417" spans="1:13" x14ac:dyDescent="0.25">
      <c r="A2417" s="1" t="s">
        <v>28</v>
      </c>
      <c r="B2417" s="1" t="s">
        <v>21</v>
      </c>
      <c r="C2417" s="1" t="s">
        <v>32</v>
      </c>
      <c r="D2417" s="1" t="s">
        <v>9259</v>
      </c>
      <c r="E2417" s="16">
        <v>19.989999999999998</v>
      </c>
      <c r="F2417" s="74"/>
      <c r="G2417" s="74">
        <v>54</v>
      </c>
      <c r="H2417" s="16">
        <v>22638.31</v>
      </c>
      <c r="I2417" s="16">
        <v>419.22796296296298</v>
      </c>
      <c r="J2417" s="12">
        <v>0.86886076522957945</v>
      </c>
      <c r="K2417" s="23">
        <v>0.30999034793718994</v>
      </c>
      <c r="M2417" s="12" t="str">
        <f t="shared" si="37"/>
        <v xml:space="preserve"> </v>
      </c>
    </row>
    <row r="2418" spans="1:13" x14ac:dyDescent="0.25">
      <c r="A2418" s="1" t="s">
        <v>28</v>
      </c>
      <c r="B2418" s="1" t="s">
        <v>21</v>
      </c>
      <c r="C2418" s="1" t="s">
        <v>32</v>
      </c>
      <c r="D2418" s="1" t="s">
        <v>5551</v>
      </c>
      <c r="E2418" s="16">
        <v>26.99</v>
      </c>
      <c r="F2418" s="74"/>
      <c r="G2418" s="74">
        <v>142</v>
      </c>
      <c r="H2418" s="16">
        <v>56874.720000000001</v>
      </c>
      <c r="I2418" s="16">
        <v>400.52619718309859</v>
      </c>
      <c r="J2418" s="12">
        <v>0.87684413929887184</v>
      </c>
      <c r="K2418" s="23">
        <v>-0.12249098687733773</v>
      </c>
      <c r="M2418" s="12" t="str">
        <f t="shared" si="37"/>
        <v xml:space="preserve"> </v>
      </c>
    </row>
    <row r="2419" spans="1:13" x14ac:dyDescent="0.25">
      <c r="A2419" s="1" t="s">
        <v>28</v>
      </c>
      <c r="B2419" s="1" t="s">
        <v>21</v>
      </c>
      <c r="C2419" s="1" t="s">
        <v>32</v>
      </c>
      <c r="D2419" s="1" t="s">
        <v>11848</v>
      </c>
      <c r="E2419" s="16">
        <v>22.49</v>
      </c>
      <c r="F2419" s="74"/>
      <c r="G2419" s="74">
        <v>153</v>
      </c>
      <c r="H2419" s="16">
        <v>60752.55</v>
      </c>
      <c r="I2419" s="16">
        <v>397.07549019607848</v>
      </c>
      <c r="J2419" s="12">
        <v>0.88475873313637254</v>
      </c>
      <c r="K2419" s="23">
        <v>-0.29052905976098775</v>
      </c>
      <c r="M2419" s="12" t="str">
        <f t="shared" si="37"/>
        <v xml:space="preserve"> </v>
      </c>
    </row>
    <row r="2420" spans="1:13" x14ac:dyDescent="0.25">
      <c r="A2420" s="1" t="s">
        <v>28</v>
      </c>
      <c r="B2420" s="1" t="s">
        <v>21</v>
      </c>
      <c r="C2420" s="1" t="s">
        <v>32</v>
      </c>
      <c r="D2420" s="1" t="s">
        <v>15702</v>
      </c>
      <c r="E2420" s="16">
        <v>26.99</v>
      </c>
      <c r="F2420" s="74"/>
      <c r="G2420" s="74">
        <v>67</v>
      </c>
      <c r="H2420" s="16">
        <v>24398.959999999999</v>
      </c>
      <c r="I2420" s="16">
        <v>364.16358208955222</v>
      </c>
      <c r="J2420" s="12">
        <v>0.89201731976236875</v>
      </c>
      <c r="K2420" s="23" t="e">
        <v>#DIV/0!</v>
      </c>
      <c r="M2420" s="12" t="str">
        <f t="shared" si="37"/>
        <v xml:space="preserve"> </v>
      </c>
    </row>
    <row r="2421" spans="1:13" x14ac:dyDescent="0.25">
      <c r="A2421" s="1" t="s">
        <v>28</v>
      </c>
      <c r="B2421" s="1" t="s">
        <v>21</v>
      </c>
      <c r="C2421" s="1" t="s">
        <v>32</v>
      </c>
      <c r="D2421" s="1" t="s">
        <v>5544</v>
      </c>
      <c r="E2421" s="16">
        <v>19.989999999999998</v>
      </c>
      <c r="F2421" s="74"/>
      <c r="G2421" s="74">
        <v>144</v>
      </c>
      <c r="H2421" s="16">
        <v>51752.97</v>
      </c>
      <c r="I2421" s="16">
        <v>359.395625</v>
      </c>
      <c r="J2421" s="12">
        <v>0.89918087044499861</v>
      </c>
      <c r="K2421" s="23">
        <v>-2.9464880459439069E-2</v>
      </c>
      <c r="M2421" s="12" t="str">
        <f t="shared" si="37"/>
        <v xml:space="preserve"> </v>
      </c>
    </row>
    <row r="2422" spans="1:13" x14ac:dyDescent="0.25">
      <c r="A2422" s="1" t="s">
        <v>28</v>
      </c>
      <c r="B2422" s="1" t="s">
        <v>21</v>
      </c>
      <c r="C2422" s="1" t="s">
        <v>32</v>
      </c>
      <c r="D2422" s="1" t="s">
        <v>5763</v>
      </c>
      <c r="E2422" s="16">
        <v>19.989999999999998</v>
      </c>
      <c r="F2422" s="74"/>
      <c r="G2422" s="74">
        <v>148</v>
      </c>
      <c r="H2422" s="16">
        <v>53153.41</v>
      </c>
      <c r="I2422" s="16">
        <v>359.14466216216221</v>
      </c>
      <c r="J2422" s="12">
        <v>0.9063394188825169</v>
      </c>
      <c r="K2422" s="23">
        <v>-0.21771109149749912</v>
      </c>
      <c r="M2422" s="12" t="str">
        <f t="shared" si="37"/>
        <v xml:space="preserve"> </v>
      </c>
    </row>
    <row r="2423" spans="1:13" x14ac:dyDescent="0.25">
      <c r="A2423" s="1" t="s">
        <v>28</v>
      </c>
      <c r="B2423" s="1" t="s">
        <v>21</v>
      </c>
      <c r="C2423" s="1" t="s">
        <v>32</v>
      </c>
      <c r="D2423" s="1" t="s">
        <v>13501</v>
      </c>
      <c r="E2423" s="16">
        <v>23.99</v>
      </c>
      <c r="F2423" s="74"/>
      <c r="G2423" s="74">
        <v>53</v>
      </c>
      <c r="H2423" s="16">
        <v>18956.21</v>
      </c>
      <c r="I2423" s="16">
        <v>357.66433962264148</v>
      </c>
      <c r="J2423" s="12">
        <v>0.91346846121366976</v>
      </c>
      <c r="K2423" s="23">
        <v>0.20427845740220274</v>
      </c>
      <c r="M2423" s="12" t="str">
        <f t="shared" si="37"/>
        <v xml:space="preserve"> </v>
      </c>
    </row>
    <row r="2424" spans="1:13" x14ac:dyDescent="0.25">
      <c r="A2424" s="1" t="s">
        <v>28</v>
      </c>
      <c r="B2424" s="1" t="s">
        <v>21</v>
      </c>
      <c r="C2424" s="1" t="s">
        <v>32</v>
      </c>
      <c r="D2424" s="1" t="s">
        <v>9162</v>
      </c>
      <c r="E2424" s="16">
        <v>19.989999999999998</v>
      </c>
      <c r="F2424" s="74"/>
      <c r="G2424" s="74">
        <v>136</v>
      </c>
      <c r="H2424" s="16">
        <v>48005.48</v>
      </c>
      <c r="I2424" s="16">
        <v>352.98147058823531</v>
      </c>
      <c r="J2424" s="12">
        <v>0.92050416359482168</v>
      </c>
      <c r="K2424" s="23">
        <v>-0.20162318088571451</v>
      </c>
      <c r="M2424" s="12" t="str">
        <f t="shared" si="37"/>
        <v xml:space="preserve"> </v>
      </c>
    </row>
    <row r="2425" spans="1:13" x14ac:dyDescent="0.25">
      <c r="A2425" s="1" t="s">
        <v>28</v>
      </c>
      <c r="B2425" s="1" t="s">
        <v>21</v>
      </c>
      <c r="C2425" s="1" t="s">
        <v>32</v>
      </c>
      <c r="D2425" s="1" t="s">
        <v>5911</v>
      </c>
      <c r="E2425" s="16">
        <v>24.99</v>
      </c>
      <c r="F2425" s="74"/>
      <c r="G2425" s="74">
        <v>136</v>
      </c>
      <c r="H2425" s="16">
        <v>46905.33</v>
      </c>
      <c r="I2425" s="16">
        <v>344.89213235294119</v>
      </c>
      <c r="J2425" s="12">
        <v>0.92737862755122236</v>
      </c>
      <c r="K2425" s="23">
        <v>-0.25654306448557906</v>
      </c>
      <c r="M2425" s="12" t="str">
        <f t="shared" si="37"/>
        <v xml:space="preserve"> </v>
      </c>
    </row>
    <row r="2426" spans="1:13" x14ac:dyDescent="0.25">
      <c r="A2426" s="1" t="s">
        <v>28</v>
      </c>
      <c r="B2426" s="1" t="s">
        <v>21</v>
      </c>
      <c r="C2426" s="1" t="s">
        <v>32</v>
      </c>
      <c r="D2426" s="1" t="s">
        <v>5517</v>
      </c>
      <c r="E2426" s="16">
        <v>19.989999999999998</v>
      </c>
      <c r="F2426" s="74"/>
      <c r="G2426" s="74">
        <v>153</v>
      </c>
      <c r="H2426" s="16">
        <v>50385.57</v>
      </c>
      <c r="I2426" s="16">
        <v>329.31745098039215</v>
      </c>
      <c r="J2426" s="12">
        <v>0.93394265361796303</v>
      </c>
      <c r="K2426" s="23">
        <v>-0.17105273548680044</v>
      </c>
      <c r="M2426" s="12" t="str">
        <f t="shared" si="37"/>
        <v xml:space="preserve"> </v>
      </c>
    </row>
    <row r="2427" spans="1:13" x14ac:dyDescent="0.25">
      <c r="A2427" s="1" t="s">
        <v>28</v>
      </c>
      <c r="B2427" s="1" t="s">
        <v>21</v>
      </c>
      <c r="C2427" s="1" t="s">
        <v>32</v>
      </c>
      <c r="D2427" s="1" t="s">
        <v>11603</v>
      </c>
      <c r="E2427" s="16">
        <v>22.99</v>
      </c>
      <c r="F2427" s="74"/>
      <c r="G2427" s="74">
        <v>49</v>
      </c>
      <c r="H2427" s="16">
        <v>14620.2</v>
      </c>
      <c r="I2427" s="16">
        <v>298.37142857142857</v>
      </c>
      <c r="J2427" s="12">
        <v>0.93988985692857685</v>
      </c>
      <c r="K2427" s="23">
        <v>-0.1400494435396068</v>
      </c>
      <c r="M2427" s="12" t="str">
        <f t="shared" si="37"/>
        <v xml:space="preserve"> </v>
      </c>
    </row>
    <row r="2428" spans="1:13" x14ac:dyDescent="0.25">
      <c r="A2428" s="1" t="s">
        <v>28</v>
      </c>
      <c r="B2428" s="1" t="s">
        <v>21</v>
      </c>
      <c r="C2428" s="1" t="s">
        <v>32</v>
      </c>
      <c r="D2428" s="1" t="s">
        <v>5700</v>
      </c>
      <c r="E2428" s="16">
        <v>26.99</v>
      </c>
      <c r="F2428" s="74"/>
      <c r="G2428" s="74">
        <v>142</v>
      </c>
      <c r="H2428" s="16">
        <v>42162.22</v>
      </c>
      <c r="I2428" s="16">
        <v>296.91704225352112</v>
      </c>
      <c r="J2428" s="12">
        <v>0.94580807109915743</v>
      </c>
      <c r="K2428" s="23">
        <v>-0.15399135134137276</v>
      </c>
      <c r="M2428" s="12" t="str">
        <f t="shared" si="37"/>
        <v xml:space="preserve"> </v>
      </c>
    </row>
    <row r="2429" spans="1:13" x14ac:dyDescent="0.25">
      <c r="A2429" s="1" t="s">
        <v>28</v>
      </c>
      <c r="B2429" s="1" t="s">
        <v>21</v>
      </c>
      <c r="C2429" s="1" t="s">
        <v>32</v>
      </c>
      <c r="D2429" s="1" t="s">
        <v>15481</v>
      </c>
      <c r="E2429" s="16">
        <v>18.989999999999998</v>
      </c>
      <c r="F2429" s="74"/>
      <c r="G2429" s="74">
        <v>69</v>
      </c>
      <c r="H2429" s="16">
        <v>18975.22</v>
      </c>
      <c r="I2429" s="16">
        <v>275.00318840579712</v>
      </c>
      <c r="J2429" s="12">
        <v>0.95128949363464255</v>
      </c>
      <c r="K2429" s="23" t="e">
        <v>#DIV/0!</v>
      </c>
      <c r="M2429" s="12" t="str">
        <f t="shared" si="37"/>
        <v xml:space="preserve"> </v>
      </c>
    </row>
    <row r="2430" spans="1:13" x14ac:dyDescent="0.25">
      <c r="A2430" s="1" t="s">
        <v>28</v>
      </c>
      <c r="B2430" s="1" t="s">
        <v>21</v>
      </c>
      <c r="C2430" s="1" t="s">
        <v>32</v>
      </c>
      <c r="D2430" s="1" t="s">
        <v>11471</v>
      </c>
      <c r="E2430" s="16">
        <v>19.989999999999998</v>
      </c>
      <c r="F2430" s="74"/>
      <c r="G2430" s="74">
        <v>77</v>
      </c>
      <c r="H2430" s="16">
        <v>21132.9</v>
      </c>
      <c r="I2430" s="16">
        <v>274.45324675324679</v>
      </c>
      <c r="J2430" s="12">
        <v>0.95675995461515451</v>
      </c>
      <c r="K2430" s="23">
        <v>-0.21587492528087149</v>
      </c>
      <c r="M2430" s="12" t="str">
        <f t="shared" si="37"/>
        <v xml:space="preserve"> </v>
      </c>
    </row>
    <row r="2431" spans="1:13" x14ac:dyDescent="0.25">
      <c r="A2431" s="1" t="s">
        <v>28</v>
      </c>
      <c r="B2431" s="1" t="s">
        <v>21</v>
      </c>
      <c r="C2431" s="1" t="s">
        <v>32</v>
      </c>
      <c r="D2431" s="1" t="s">
        <v>5789</v>
      </c>
      <c r="E2431" s="16">
        <v>19.989999999999998</v>
      </c>
      <c r="F2431" s="74"/>
      <c r="G2431" s="74">
        <v>134</v>
      </c>
      <c r="H2431" s="16">
        <v>36441.769999999997</v>
      </c>
      <c r="I2431" s="16">
        <v>271.95350746268656</v>
      </c>
      <c r="J2431" s="12">
        <v>0.96218059025596925</v>
      </c>
      <c r="K2431" s="23">
        <v>-0.14252116650987778</v>
      </c>
      <c r="M2431" s="12" t="str">
        <f t="shared" si="37"/>
        <v xml:space="preserve"> </v>
      </c>
    </row>
    <row r="2432" spans="1:13" x14ac:dyDescent="0.25">
      <c r="A2432" s="1" t="s">
        <v>28</v>
      </c>
      <c r="B2432" s="1" t="s">
        <v>21</v>
      </c>
      <c r="C2432" s="1" t="s">
        <v>32</v>
      </c>
      <c r="D2432" s="1" t="s">
        <v>11885</v>
      </c>
      <c r="E2432" s="16">
        <v>24.99</v>
      </c>
      <c r="F2432" s="74"/>
      <c r="G2432" s="74">
        <v>30</v>
      </c>
      <c r="H2432" s="16">
        <v>6847.26</v>
      </c>
      <c r="I2432" s="16">
        <v>228.24200000000002</v>
      </c>
      <c r="J2432" s="12">
        <v>0.9667299587545557</v>
      </c>
      <c r="K2432" s="23">
        <v>-0.19648093841642222</v>
      </c>
      <c r="M2432" s="12" t="str">
        <f t="shared" si="37"/>
        <v xml:space="preserve"> </v>
      </c>
    </row>
    <row r="2433" spans="1:13" x14ac:dyDescent="0.25">
      <c r="A2433" s="1" t="s">
        <v>28</v>
      </c>
      <c r="B2433" s="1" t="s">
        <v>21</v>
      </c>
      <c r="C2433" s="1" t="s">
        <v>32</v>
      </c>
      <c r="D2433" s="1" t="s">
        <v>5764</v>
      </c>
      <c r="E2433" s="16">
        <v>21.99</v>
      </c>
      <c r="F2433" s="74"/>
      <c r="G2433" s="74">
        <v>83</v>
      </c>
      <c r="H2433" s="16">
        <v>18339.66</v>
      </c>
      <c r="I2433" s="16">
        <v>220.95975903614459</v>
      </c>
      <c r="J2433" s="12">
        <v>0.97113417606431596</v>
      </c>
      <c r="K2433" s="23">
        <v>-0.12815254285632793</v>
      </c>
      <c r="M2433" s="12" t="str">
        <f t="shared" si="37"/>
        <v xml:space="preserve"> </v>
      </c>
    </row>
    <row r="2434" spans="1:13" x14ac:dyDescent="0.25">
      <c r="A2434" s="1" t="s">
        <v>28</v>
      </c>
      <c r="B2434" s="1" t="s">
        <v>21</v>
      </c>
      <c r="C2434" s="1" t="s">
        <v>32</v>
      </c>
      <c r="D2434" s="1" t="s">
        <v>9185</v>
      </c>
      <c r="E2434" s="16">
        <v>22.99</v>
      </c>
      <c r="F2434" s="74"/>
      <c r="G2434" s="74">
        <v>63</v>
      </c>
      <c r="H2434" s="16">
        <v>13610.08</v>
      </c>
      <c r="I2434" s="16">
        <v>216.03301587301587</v>
      </c>
      <c r="J2434" s="12">
        <v>0.97544019247263403</v>
      </c>
      <c r="K2434" s="23">
        <v>-9.3323207391937224E-2</v>
      </c>
      <c r="M2434" s="12" t="str">
        <f t="shared" si="37"/>
        <v xml:space="preserve"> </v>
      </c>
    </row>
    <row r="2435" spans="1:13" x14ac:dyDescent="0.25">
      <c r="A2435" s="1" t="s">
        <v>28</v>
      </c>
      <c r="B2435" s="1" t="s">
        <v>21</v>
      </c>
      <c r="C2435" s="1" t="s">
        <v>32</v>
      </c>
      <c r="D2435" s="1" t="s">
        <v>11850</v>
      </c>
      <c r="E2435" s="16">
        <v>21.49</v>
      </c>
      <c r="F2435" s="74"/>
      <c r="G2435" s="74">
        <v>82</v>
      </c>
      <c r="H2435" s="16">
        <v>17396.22</v>
      </c>
      <c r="I2435" s="16">
        <v>212.14902439024391</v>
      </c>
      <c r="J2435" s="12">
        <v>0.97966879232965787</v>
      </c>
      <c r="K2435" s="23">
        <v>-0.19420946120271365</v>
      </c>
      <c r="M2435" s="12" t="str">
        <f t="shared" si="37"/>
        <v xml:space="preserve"> </v>
      </c>
    </row>
    <row r="2436" spans="1:13" x14ac:dyDescent="0.25">
      <c r="A2436" s="1" t="s">
        <v>28</v>
      </c>
      <c r="B2436" s="1" t="s">
        <v>21</v>
      </c>
      <c r="C2436" s="1" t="s">
        <v>32</v>
      </c>
      <c r="D2436" s="1" t="s">
        <v>14476</v>
      </c>
      <c r="E2436" s="16">
        <v>21.99</v>
      </c>
      <c r="F2436" s="74"/>
      <c r="G2436" s="74">
        <v>55</v>
      </c>
      <c r="H2436" s="16">
        <v>11482.68</v>
      </c>
      <c r="I2436" s="16">
        <v>208.77600000000001</v>
      </c>
      <c r="J2436" s="12">
        <v>0.98383016034107074</v>
      </c>
      <c r="K2436" s="23">
        <v>28.009852963468244</v>
      </c>
      <c r="M2436" s="12" t="str">
        <f t="shared" si="37"/>
        <v>X</v>
      </c>
    </row>
    <row r="2437" spans="1:13" x14ac:dyDescent="0.25">
      <c r="A2437" s="1" t="s">
        <v>28</v>
      </c>
      <c r="B2437" s="1" t="s">
        <v>21</v>
      </c>
      <c r="C2437" s="1" t="s">
        <v>32</v>
      </c>
      <c r="D2437" s="1" t="s">
        <v>5516</v>
      </c>
      <c r="E2437" s="16">
        <v>19.989999999999998</v>
      </c>
      <c r="F2437" s="74"/>
      <c r="G2437" s="74">
        <v>139</v>
      </c>
      <c r="H2437" s="16">
        <v>25834.82</v>
      </c>
      <c r="I2437" s="16">
        <v>185.8620143884892</v>
      </c>
      <c r="J2437" s="12">
        <v>0.98753480187655862</v>
      </c>
      <c r="K2437" s="23">
        <v>-0.23256102719607608</v>
      </c>
      <c r="M2437" s="12" t="str">
        <f t="shared" si="37"/>
        <v>X</v>
      </c>
    </row>
    <row r="2438" spans="1:13" x14ac:dyDescent="0.25">
      <c r="A2438" s="1" t="s">
        <v>28</v>
      </c>
      <c r="B2438" s="1" t="s">
        <v>21</v>
      </c>
      <c r="C2438" s="1" t="s">
        <v>32</v>
      </c>
      <c r="D2438" s="1" t="s">
        <v>5486</v>
      </c>
      <c r="E2438" s="16">
        <v>21.99</v>
      </c>
      <c r="F2438" s="74"/>
      <c r="G2438" s="74">
        <v>93</v>
      </c>
      <c r="H2438" s="16">
        <v>16652.18</v>
      </c>
      <c r="I2438" s="16">
        <v>179.05569892473119</v>
      </c>
      <c r="J2438" s="12">
        <v>0.99110377847236741</v>
      </c>
      <c r="K2438" s="23">
        <v>-9.2691373469083072E-2</v>
      </c>
      <c r="M2438" s="12" t="str">
        <f t="shared" si="37"/>
        <v>X</v>
      </c>
    </row>
    <row r="2439" spans="1:13" x14ac:dyDescent="0.25">
      <c r="A2439" s="1" t="s">
        <v>28</v>
      </c>
      <c r="B2439" s="1" t="s">
        <v>21</v>
      </c>
      <c r="C2439" s="1" t="s">
        <v>32</v>
      </c>
      <c r="D2439" s="1" t="s">
        <v>6244</v>
      </c>
      <c r="E2439" s="16">
        <v>18.989999999999998</v>
      </c>
      <c r="F2439" s="74"/>
      <c r="G2439" s="74">
        <v>56</v>
      </c>
      <c r="H2439" s="16">
        <v>8754.39</v>
      </c>
      <c r="I2439" s="16">
        <v>156.32839285714286</v>
      </c>
      <c r="J2439" s="12">
        <v>0.99421974952896053</v>
      </c>
      <c r="K2439" s="23">
        <v>-0.10831721470019351</v>
      </c>
      <c r="M2439" s="12" t="str">
        <f t="shared" si="37"/>
        <v>X</v>
      </c>
    </row>
    <row r="2440" spans="1:13" x14ac:dyDescent="0.25">
      <c r="A2440" s="1" t="s">
        <v>28</v>
      </c>
      <c r="B2440" s="1" t="s">
        <v>21</v>
      </c>
      <c r="C2440" s="1" t="s">
        <v>32</v>
      </c>
      <c r="D2440" s="1" t="s">
        <v>14450</v>
      </c>
      <c r="E2440" s="16">
        <v>25.99</v>
      </c>
      <c r="F2440" s="74"/>
      <c r="G2440" s="74">
        <v>54</v>
      </c>
      <c r="H2440" s="16">
        <v>7095.21</v>
      </c>
      <c r="I2440" s="16">
        <v>131.39277777777778</v>
      </c>
      <c r="J2440" s="12">
        <v>0.99683869855746543</v>
      </c>
      <c r="K2440" s="23">
        <v>18.499835101412632</v>
      </c>
      <c r="M2440" s="12" t="str">
        <f t="shared" ref="M2440:M2503" si="38">IF(J2440&gt;$M$3,"X"," ")</f>
        <v>X</v>
      </c>
    </row>
    <row r="2441" spans="1:13" x14ac:dyDescent="0.25">
      <c r="A2441" s="1" t="s">
        <v>28</v>
      </c>
      <c r="B2441" s="1" t="s">
        <v>21</v>
      </c>
      <c r="C2441" s="1" t="s">
        <v>32</v>
      </c>
      <c r="D2441" s="1" t="s">
        <v>16093</v>
      </c>
      <c r="E2441" s="16">
        <v>19.989999999999998</v>
      </c>
      <c r="F2441" s="74"/>
      <c r="G2441" s="74">
        <v>35</v>
      </c>
      <c r="H2441" s="16">
        <v>1999</v>
      </c>
      <c r="I2441" s="16">
        <v>57.114285714285714</v>
      </c>
      <c r="J2441" s="12">
        <v>0.99797711275050538</v>
      </c>
      <c r="K2441" s="23" t="e">
        <v>#DIV/0!</v>
      </c>
      <c r="M2441" s="12" t="str">
        <f t="shared" si="38"/>
        <v>X</v>
      </c>
    </row>
    <row r="2442" spans="1:13" x14ac:dyDescent="0.25">
      <c r="A2442" s="1" t="s">
        <v>28</v>
      </c>
      <c r="B2442" s="1" t="s">
        <v>21</v>
      </c>
      <c r="C2442" s="1" t="s">
        <v>32</v>
      </c>
      <c r="D2442" s="1" t="s">
        <v>12944</v>
      </c>
      <c r="E2442" s="16">
        <v>19.989999999999998</v>
      </c>
      <c r="F2442" s="74"/>
      <c r="G2442" s="74">
        <v>41</v>
      </c>
      <c r="H2442" s="16">
        <v>1619.19</v>
      </c>
      <c r="I2442" s="16">
        <v>39.492439024390244</v>
      </c>
      <c r="J2442" s="12">
        <v>0.99876428451569277</v>
      </c>
      <c r="K2442" s="23">
        <v>-0.58924240733036348</v>
      </c>
      <c r="M2442" s="12" t="str">
        <f t="shared" si="38"/>
        <v>X</v>
      </c>
    </row>
    <row r="2443" spans="1:13" x14ac:dyDescent="0.25">
      <c r="A2443" s="1" t="s">
        <v>28</v>
      </c>
      <c r="B2443" s="1" t="s">
        <v>21</v>
      </c>
      <c r="C2443" s="1" t="s">
        <v>32</v>
      </c>
      <c r="D2443" s="1" t="s">
        <v>12635</v>
      </c>
      <c r="E2443" s="16">
        <v>23.99</v>
      </c>
      <c r="F2443" s="74"/>
      <c r="G2443" s="74">
        <v>53</v>
      </c>
      <c r="H2443" s="16">
        <v>1343.44</v>
      </c>
      <c r="I2443" s="16">
        <v>25.347924528301888</v>
      </c>
      <c r="J2443" s="12">
        <v>0.99926952478415176</v>
      </c>
      <c r="K2443" s="23">
        <v>-0.47169811320754718</v>
      </c>
      <c r="M2443" s="12" t="str">
        <f t="shared" si="38"/>
        <v>X</v>
      </c>
    </row>
    <row r="2444" spans="1:13" x14ac:dyDescent="0.25">
      <c r="A2444" s="1" t="s">
        <v>28</v>
      </c>
      <c r="B2444" s="1" t="s">
        <v>21</v>
      </c>
      <c r="C2444" s="1" t="s">
        <v>32</v>
      </c>
      <c r="D2444" s="1" t="s">
        <v>12634</v>
      </c>
      <c r="E2444" s="16">
        <v>23.99</v>
      </c>
      <c r="F2444" s="74"/>
      <c r="G2444" s="74">
        <v>53</v>
      </c>
      <c r="H2444" s="16">
        <v>1031.57</v>
      </c>
      <c r="I2444" s="16">
        <v>19.463584905660376</v>
      </c>
      <c r="J2444" s="12">
        <v>0.9996574771331469</v>
      </c>
      <c r="K2444" s="23">
        <v>-0.64754098360655743</v>
      </c>
      <c r="M2444" s="12" t="str">
        <f t="shared" si="38"/>
        <v>X</v>
      </c>
    </row>
    <row r="2445" spans="1:13" x14ac:dyDescent="0.25">
      <c r="A2445" s="1" t="s">
        <v>28</v>
      </c>
      <c r="B2445" s="1" t="s">
        <v>21</v>
      </c>
      <c r="C2445" s="1" t="s">
        <v>32</v>
      </c>
      <c r="D2445" s="1" t="s">
        <v>16396</v>
      </c>
      <c r="E2445" s="16">
        <v>19.989999999999998</v>
      </c>
      <c r="F2445" s="74"/>
      <c r="G2445" s="74">
        <v>57</v>
      </c>
      <c r="H2445" s="16">
        <v>979.51</v>
      </c>
      <c r="I2445" s="16">
        <v>17.184385964912281</v>
      </c>
      <c r="J2445" s="12">
        <v>1.0000000000000002</v>
      </c>
      <c r="K2445" s="23" t="e">
        <v>#DIV/0!</v>
      </c>
      <c r="M2445" s="12" t="str">
        <f t="shared" si="38"/>
        <v>X</v>
      </c>
    </row>
    <row r="2446" spans="1:13" x14ac:dyDescent="0.25">
      <c r="A2446" s="1" t="s">
        <v>28</v>
      </c>
      <c r="B2446" s="1" t="s">
        <v>21</v>
      </c>
      <c r="C2446" s="1" t="s">
        <v>33</v>
      </c>
      <c r="D2446" s="1"/>
      <c r="E2446" s="16">
        <v>1041.5300000000002</v>
      </c>
      <c r="F2446" s="74"/>
      <c r="G2446" s="74">
        <v>5047</v>
      </c>
      <c r="H2446" s="16">
        <v>7359621.1899999985</v>
      </c>
      <c r="I2446" s="16">
        <v>50170.040099173078</v>
      </c>
      <c r="J2446" s="12"/>
      <c r="K2446" s="23">
        <v>-4.0912639081162383E-2</v>
      </c>
      <c r="M2446" s="12" t="str">
        <f t="shared" si="38"/>
        <v xml:space="preserve"> </v>
      </c>
    </row>
    <row r="2447" spans="1:13" x14ac:dyDescent="0.25">
      <c r="A2447" s="1" t="s">
        <v>28</v>
      </c>
      <c r="B2447" s="1" t="s">
        <v>21</v>
      </c>
      <c r="C2447" s="1" t="s">
        <v>34</v>
      </c>
      <c r="D2447" s="1" t="s">
        <v>6779</v>
      </c>
      <c r="E2447" s="16">
        <v>10.99</v>
      </c>
      <c r="F2447" s="74"/>
      <c r="G2447" s="74">
        <v>159</v>
      </c>
      <c r="H2447" s="16">
        <v>1547468.93</v>
      </c>
      <c r="I2447" s="16">
        <v>9732.5089937106914</v>
      </c>
      <c r="J2447" s="12">
        <v>0.52876930476437189</v>
      </c>
      <c r="K2447" s="23">
        <v>-3.0935568677650682E-2</v>
      </c>
      <c r="M2447" s="12" t="str">
        <f t="shared" si="38"/>
        <v xml:space="preserve"> </v>
      </c>
    </row>
    <row r="2448" spans="1:13" x14ac:dyDescent="0.25">
      <c r="A2448" s="1" t="s">
        <v>28</v>
      </c>
      <c r="B2448" s="1" t="s">
        <v>21</v>
      </c>
      <c r="C2448" s="1" t="s">
        <v>34</v>
      </c>
      <c r="D2448" s="1" t="s">
        <v>6843</v>
      </c>
      <c r="E2448" s="16">
        <v>9.99</v>
      </c>
      <c r="F2448" s="74"/>
      <c r="G2448" s="74">
        <v>158</v>
      </c>
      <c r="H2448" s="16">
        <v>679939.38</v>
      </c>
      <c r="I2448" s="16">
        <v>4303.4137974683545</v>
      </c>
      <c r="J2448" s="12">
        <v>0.76257470101637859</v>
      </c>
      <c r="K2448" s="23">
        <v>-3.022583475654439E-2</v>
      </c>
      <c r="M2448" s="12" t="str">
        <f t="shared" si="38"/>
        <v xml:space="preserve"> </v>
      </c>
    </row>
    <row r="2449" spans="1:13" x14ac:dyDescent="0.25">
      <c r="A2449" s="1" t="s">
        <v>28</v>
      </c>
      <c r="B2449" s="1" t="s">
        <v>21</v>
      </c>
      <c r="C2449" s="1" t="s">
        <v>34</v>
      </c>
      <c r="D2449" s="1" t="s">
        <v>6884</v>
      </c>
      <c r="E2449" s="16">
        <v>14.99</v>
      </c>
      <c r="F2449" s="74"/>
      <c r="G2449" s="74">
        <v>159</v>
      </c>
      <c r="H2449" s="16">
        <v>372531.48</v>
      </c>
      <c r="I2449" s="16">
        <v>2342.9652830188679</v>
      </c>
      <c r="J2449" s="12">
        <v>0.88986850825452624</v>
      </c>
      <c r="K2449" s="23">
        <v>-9.0469916556873198E-2</v>
      </c>
      <c r="M2449" s="12" t="str">
        <f t="shared" si="38"/>
        <v xml:space="preserve"> </v>
      </c>
    </row>
    <row r="2450" spans="1:13" x14ac:dyDescent="0.25">
      <c r="A2450" s="1" t="s">
        <v>28</v>
      </c>
      <c r="B2450" s="1" t="s">
        <v>21</v>
      </c>
      <c r="C2450" s="1" t="s">
        <v>34</v>
      </c>
      <c r="D2450" s="1" t="s">
        <v>6832</v>
      </c>
      <c r="E2450" s="16">
        <v>10.99</v>
      </c>
      <c r="F2450" s="74"/>
      <c r="G2450" s="74">
        <v>157</v>
      </c>
      <c r="H2450" s="16">
        <v>209315.54</v>
      </c>
      <c r="I2450" s="16">
        <v>1333.22</v>
      </c>
      <c r="J2450" s="12">
        <v>0.96230263731143395</v>
      </c>
      <c r="K2450" s="23">
        <v>0.282624389243741</v>
      </c>
      <c r="M2450" s="12" t="str">
        <f t="shared" si="38"/>
        <v xml:space="preserve"> </v>
      </c>
    </row>
    <row r="2451" spans="1:13" x14ac:dyDescent="0.25">
      <c r="A2451" s="1" t="s">
        <v>28</v>
      </c>
      <c r="B2451" s="1" t="s">
        <v>21</v>
      </c>
      <c r="C2451" s="1" t="s">
        <v>34</v>
      </c>
      <c r="D2451" s="1" t="s">
        <v>6873</v>
      </c>
      <c r="E2451" s="16">
        <v>10.99</v>
      </c>
      <c r="F2451" s="74"/>
      <c r="G2451" s="74">
        <v>79</v>
      </c>
      <c r="H2451" s="16">
        <v>28453.11</v>
      </c>
      <c r="I2451" s="16">
        <v>360.16594936708861</v>
      </c>
      <c r="J2451" s="12">
        <v>0.98187053072614372</v>
      </c>
      <c r="K2451" s="23">
        <v>1.1600928074246841E-3</v>
      </c>
      <c r="M2451" s="12" t="str">
        <f t="shared" si="38"/>
        <v>X</v>
      </c>
    </row>
    <row r="2452" spans="1:13" x14ac:dyDescent="0.25">
      <c r="A2452" s="1" t="s">
        <v>28</v>
      </c>
      <c r="B2452" s="1" t="s">
        <v>21</v>
      </c>
      <c r="C2452" s="1" t="s">
        <v>34</v>
      </c>
      <c r="D2452" s="1" t="s">
        <v>11847</v>
      </c>
      <c r="E2452" s="16">
        <v>9.99</v>
      </c>
      <c r="F2452" s="74"/>
      <c r="G2452" s="74">
        <v>82</v>
      </c>
      <c r="H2452" s="16">
        <v>27362.61</v>
      </c>
      <c r="I2452" s="16">
        <v>333.69036585365853</v>
      </c>
      <c r="J2452" s="12">
        <v>1</v>
      </c>
      <c r="K2452" s="23">
        <v>0.43328100470957631</v>
      </c>
      <c r="M2452" s="12" t="str">
        <f t="shared" si="38"/>
        <v>X</v>
      </c>
    </row>
    <row r="2453" spans="1:13" x14ac:dyDescent="0.25">
      <c r="A2453" s="1" t="s">
        <v>28</v>
      </c>
      <c r="B2453" s="1" t="s">
        <v>21</v>
      </c>
      <c r="C2453" s="1" t="s">
        <v>35</v>
      </c>
      <c r="D2453" s="1"/>
      <c r="E2453" s="16">
        <v>67.94</v>
      </c>
      <c r="F2453" s="74"/>
      <c r="G2453" s="74">
        <v>794</v>
      </c>
      <c r="H2453" s="16">
        <v>2865071.05</v>
      </c>
      <c r="I2453" s="16">
        <v>18405.964389418659</v>
      </c>
      <c r="J2453" s="12"/>
      <c r="K2453" s="23">
        <v>-1.8236888944761831E-2</v>
      </c>
      <c r="M2453" s="12" t="str">
        <f t="shared" si="38"/>
        <v xml:space="preserve"> </v>
      </c>
    </row>
    <row r="2454" spans="1:13" x14ac:dyDescent="0.25">
      <c r="A2454" s="1" t="s">
        <v>28</v>
      </c>
      <c r="B2454" s="1" t="s">
        <v>21</v>
      </c>
      <c r="C2454" s="1" t="s">
        <v>36</v>
      </c>
      <c r="D2454" s="1" t="s">
        <v>7283</v>
      </c>
      <c r="E2454" s="16">
        <v>26.99</v>
      </c>
      <c r="F2454" s="74"/>
      <c r="G2454" s="74">
        <v>158</v>
      </c>
      <c r="H2454" s="16">
        <v>2816617.31</v>
      </c>
      <c r="I2454" s="16">
        <v>17826.691835443038</v>
      </c>
      <c r="J2454" s="12">
        <v>0.643809700200493</v>
      </c>
      <c r="K2454" s="23">
        <v>-2.5429703070330767E-2</v>
      </c>
      <c r="M2454" s="12" t="str">
        <f t="shared" si="38"/>
        <v xml:space="preserve"> </v>
      </c>
    </row>
    <row r="2455" spans="1:13" x14ac:dyDescent="0.25">
      <c r="A2455" s="1" t="s">
        <v>28</v>
      </c>
      <c r="B2455" s="1" t="s">
        <v>21</v>
      </c>
      <c r="C2455" s="1" t="s">
        <v>36</v>
      </c>
      <c r="D2455" s="1" t="s">
        <v>7358</v>
      </c>
      <c r="E2455" s="16">
        <v>34.99</v>
      </c>
      <c r="F2455" s="74"/>
      <c r="G2455" s="74">
        <v>157</v>
      </c>
      <c r="H2455" s="16">
        <v>646218.01</v>
      </c>
      <c r="I2455" s="16">
        <v>4116.0382802547774</v>
      </c>
      <c r="J2455" s="12">
        <v>0.79246012820396339</v>
      </c>
      <c r="K2455" s="23">
        <v>-9.1898938447921741E-2</v>
      </c>
      <c r="M2455" s="12" t="str">
        <f t="shared" si="38"/>
        <v xml:space="preserve"> </v>
      </c>
    </row>
    <row r="2456" spans="1:13" x14ac:dyDescent="0.25">
      <c r="A2456" s="1" t="s">
        <v>28</v>
      </c>
      <c r="B2456" s="1" t="s">
        <v>21</v>
      </c>
      <c r="C2456" s="1" t="s">
        <v>36</v>
      </c>
      <c r="D2456" s="1" t="s">
        <v>7334</v>
      </c>
      <c r="E2456" s="16">
        <v>26.99</v>
      </c>
      <c r="F2456" s="74"/>
      <c r="G2456" s="74">
        <v>156</v>
      </c>
      <c r="H2456" s="16">
        <v>470489.68</v>
      </c>
      <c r="I2456" s="16">
        <v>3015.959487179487</v>
      </c>
      <c r="J2456" s="12">
        <v>0.90138128930225325</v>
      </c>
      <c r="K2456" s="23">
        <v>-0.13092033103998413</v>
      </c>
      <c r="M2456" s="12" t="str">
        <f t="shared" si="38"/>
        <v xml:space="preserve"> </v>
      </c>
    </row>
    <row r="2457" spans="1:13" x14ac:dyDescent="0.25">
      <c r="A2457" s="1" t="s">
        <v>28</v>
      </c>
      <c r="B2457" s="1" t="s">
        <v>21</v>
      </c>
      <c r="C2457" s="1" t="s">
        <v>36</v>
      </c>
      <c r="D2457" s="1" t="s">
        <v>7326</v>
      </c>
      <c r="E2457" s="16">
        <v>30.99</v>
      </c>
      <c r="F2457" s="74"/>
      <c r="G2457" s="74">
        <v>139</v>
      </c>
      <c r="H2457" s="16">
        <v>275253.18</v>
      </c>
      <c r="I2457" s="16">
        <v>1980.2387050359712</v>
      </c>
      <c r="J2457" s="12">
        <v>0.97289746845557601</v>
      </c>
      <c r="K2457" s="23">
        <v>1.6828849456210548E-2</v>
      </c>
      <c r="M2457" s="12" t="str">
        <f t="shared" si="38"/>
        <v xml:space="preserve"> </v>
      </c>
    </row>
    <row r="2458" spans="1:13" x14ac:dyDescent="0.25">
      <c r="A2458" s="1" t="s">
        <v>28</v>
      </c>
      <c r="B2458" s="1" t="s">
        <v>21</v>
      </c>
      <c r="C2458" s="1" t="s">
        <v>36</v>
      </c>
      <c r="D2458" s="1" t="s">
        <v>11844</v>
      </c>
      <c r="E2458" s="16">
        <v>27.99</v>
      </c>
      <c r="F2458" s="74"/>
      <c r="G2458" s="74">
        <v>110</v>
      </c>
      <c r="H2458" s="16">
        <v>49679.79</v>
      </c>
      <c r="I2458" s="16">
        <v>451.63445454545456</v>
      </c>
      <c r="J2458" s="12">
        <v>0.98920821446864282</v>
      </c>
      <c r="K2458" s="23">
        <v>-0.36740027153006505</v>
      </c>
      <c r="M2458" s="12" t="str">
        <f t="shared" si="38"/>
        <v>X</v>
      </c>
    </row>
    <row r="2459" spans="1:13" x14ac:dyDescent="0.25">
      <c r="A2459" s="1" t="s">
        <v>28</v>
      </c>
      <c r="B2459" s="1" t="s">
        <v>21</v>
      </c>
      <c r="C2459" s="1" t="s">
        <v>36</v>
      </c>
      <c r="D2459" s="1" t="s">
        <v>7339</v>
      </c>
      <c r="E2459" s="16">
        <v>26.99</v>
      </c>
      <c r="F2459" s="74"/>
      <c r="G2459" s="74">
        <v>84</v>
      </c>
      <c r="H2459" s="16">
        <v>25100.7</v>
      </c>
      <c r="I2459" s="16">
        <v>298.81785714285718</v>
      </c>
      <c r="J2459" s="12">
        <v>1</v>
      </c>
      <c r="K2459" s="23">
        <v>-0.27058823529411757</v>
      </c>
      <c r="M2459" s="12" t="str">
        <f t="shared" si="38"/>
        <v>X</v>
      </c>
    </row>
    <row r="2460" spans="1:13" x14ac:dyDescent="0.25">
      <c r="A2460" s="1" t="s">
        <v>28</v>
      </c>
      <c r="B2460" s="1" t="s">
        <v>21</v>
      </c>
      <c r="C2460" s="1" t="s">
        <v>37</v>
      </c>
      <c r="D2460" s="1"/>
      <c r="E2460" s="16">
        <v>174.94</v>
      </c>
      <c r="F2460" s="74"/>
      <c r="G2460" s="74">
        <v>804</v>
      </c>
      <c r="H2460" s="16">
        <v>4283358.6700000009</v>
      </c>
      <c r="I2460" s="16">
        <v>27689.380619601587</v>
      </c>
      <c r="J2460" s="12"/>
      <c r="K2460" s="23">
        <v>-5.3764147035168519E-2</v>
      </c>
      <c r="M2460" s="12" t="str">
        <f t="shared" si="38"/>
        <v xml:space="preserve"> </v>
      </c>
    </row>
    <row r="2461" spans="1:13" x14ac:dyDescent="0.25">
      <c r="A2461" s="1" t="s">
        <v>28</v>
      </c>
      <c r="B2461" s="1" t="s">
        <v>21</v>
      </c>
      <c r="C2461" s="1" t="s">
        <v>38</v>
      </c>
      <c r="D2461" s="1" t="s">
        <v>7574</v>
      </c>
      <c r="E2461" s="16">
        <v>36.99</v>
      </c>
      <c r="F2461" s="74"/>
      <c r="G2461" s="74">
        <v>159</v>
      </c>
      <c r="H2461" s="16">
        <v>9890251.1400000006</v>
      </c>
      <c r="I2461" s="16">
        <v>62202.837358490571</v>
      </c>
      <c r="J2461" s="12">
        <v>0.66460810065075171</v>
      </c>
      <c r="K2461" s="23">
        <v>-2.6203629750045088E-2</v>
      </c>
      <c r="M2461" s="12" t="str">
        <f t="shared" si="38"/>
        <v xml:space="preserve"> </v>
      </c>
    </row>
    <row r="2462" spans="1:13" x14ac:dyDescent="0.25">
      <c r="A2462" s="1" t="s">
        <v>28</v>
      </c>
      <c r="B2462" s="1" t="s">
        <v>21</v>
      </c>
      <c r="C2462" s="1" t="s">
        <v>38</v>
      </c>
      <c r="D2462" s="1" t="s">
        <v>7681</v>
      </c>
      <c r="E2462" s="16">
        <v>36.99</v>
      </c>
      <c r="F2462" s="74"/>
      <c r="G2462" s="74">
        <v>159</v>
      </c>
      <c r="H2462" s="16">
        <v>1725074.99</v>
      </c>
      <c r="I2462" s="16">
        <v>10849.528238993711</v>
      </c>
      <c r="J2462" s="12">
        <v>0.78053021388679789</v>
      </c>
      <c r="K2462" s="23">
        <v>-5.6756182263855703E-2</v>
      </c>
      <c r="M2462" s="12" t="str">
        <f t="shared" si="38"/>
        <v xml:space="preserve"> </v>
      </c>
    </row>
    <row r="2463" spans="1:13" x14ac:dyDescent="0.25">
      <c r="A2463" s="1" t="s">
        <v>28</v>
      </c>
      <c r="B2463" s="1" t="s">
        <v>21</v>
      </c>
      <c r="C2463" s="1" t="s">
        <v>38</v>
      </c>
      <c r="D2463" s="1" t="s">
        <v>7743</v>
      </c>
      <c r="E2463" s="16">
        <v>49.99</v>
      </c>
      <c r="F2463" s="74"/>
      <c r="G2463" s="74">
        <v>159</v>
      </c>
      <c r="H2463" s="16">
        <v>1242003.79</v>
      </c>
      <c r="I2463" s="16">
        <v>7811.3445911949684</v>
      </c>
      <c r="J2463" s="12">
        <v>0.86399076187374568</v>
      </c>
      <c r="K2463" s="23">
        <v>4.1622189940233145E-2</v>
      </c>
      <c r="M2463" s="12" t="str">
        <f t="shared" si="38"/>
        <v xml:space="preserve"> </v>
      </c>
    </row>
    <row r="2464" spans="1:13" x14ac:dyDescent="0.25">
      <c r="A2464" s="1" t="s">
        <v>28</v>
      </c>
      <c r="B2464" s="1" t="s">
        <v>21</v>
      </c>
      <c r="C2464" s="1" t="s">
        <v>38</v>
      </c>
      <c r="D2464" s="1" t="s">
        <v>7666</v>
      </c>
      <c r="E2464" s="16">
        <v>41.99</v>
      </c>
      <c r="F2464" s="74"/>
      <c r="G2464" s="74">
        <v>157</v>
      </c>
      <c r="H2464" s="16">
        <v>1154172.6100000001</v>
      </c>
      <c r="I2464" s="16">
        <v>7351.4178980891729</v>
      </c>
      <c r="J2464" s="12">
        <v>0.94253720917133166</v>
      </c>
      <c r="K2464" s="23">
        <v>3.0784527269497319E-2</v>
      </c>
      <c r="M2464" s="12" t="str">
        <f t="shared" si="38"/>
        <v xml:space="preserve"> </v>
      </c>
    </row>
    <row r="2465" spans="1:13" x14ac:dyDescent="0.25">
      <c r="A2465" s="1" t="s">
        <v>28</v>
      </c>
      <c r="B2465" s="1" t="s">
        <v>21</v>
      </c>
      <c r="C2465" s="1" t="s">
        <v>38</v>
      </c>
      <c r="D2465" s="1" t="s">
        <v>11845</v>
      </c>
      <c r="E2465" s="16">
        <v>39.99</v>
      </c>
      <c r="F2465" s="74"/>
      <c r="G2465" s="74">
        <v>145</v>
      </c>
      <c r="H2465" s="16">
        <v>237118.97</v>
      </c>
      <c r="I2465" s="16">
        <v>1635.3032413793103</v>
      </c>
      <c r="J2465" s="12">
        <v>0.96000965620742762</v>
      </c>
      <c r="K2465" s="23">
        <v>-0.11176513247950237</v>
      </c>
      <c r="M2465" s="12" t="str">
        <f t="shared" si="38"/>
        <v xml:space="preserve"> </v>
      </c>
    </row>
    <row r="2466" spans="1:13" x14ac:dyDescent="0.25">
      <c r="A2466" s="1" t="s">
        <v>28</v>
      </c>
      <c r="B2466" s="1" t="s">
        <v>21</v>
      </c>
      <c r="C2466" s="1" t="s">
        <v>38</v>
      </c>
      <c r="D2466" s="1" t="s">
        <v>9651</v>
      </c>
      <c r="E2466" s="16">
        <v>40.99</v>
      </c>
      <c r="F2466" s="74"/>
      <c r="G2466" s="74">
        <v>97</v>
      </c>
      <c r="H2466" s="16">
        <v>155159.76</v>
      </c>
      <c r="I2466" s="16">
        <v>1599.5851546391752</v>
      </c>
      <c r="J2466" s="12">
        <v>0.97710047226340568</v>
      </c>
      <c r="K2466" s="23">
        <v>0.11172940825466826</v>
      </c>
      <c r="M2466" s="12" t="str">
        <f t="shared" si="38"/>
        <v xml:space="preserve"> </v>
      </c>
    </row>
    <row r="2467" spans="1:13" x14ac:dyDescent="0.25">
      <c r="A2467" s="1" t="s">
        <v>28</v>
      </c>
      <c r="B2467" s="1" t="s">
        <v>21</v>
      </c>
      <c r="C2467" s="1" t="s">
        <v>38</v>
      </c>
      <c r="D2467" s="1" t="s">
        <v>7724</v>
      </c>
      <c r="E2467" s="16">
        <v>41.99</v>
      </c>
      <c r="F2467" s="74"/>
      <c r="G2467" s="74">
        <v>143</v>
      </c>
      <c r="H2467" s="16">
        <v>199284.54</v>
      </c>
      <c r="I2467" s="16">
        <v>1393.598181818182</v>
      </c>
      <c r="J2467" s="12">
        <v>0.99199041426638246</v>
      </c>
      <c r="K2467" s="23">
        <v>-0.10503488591363375</v>
      </c>
      <c r="M2467" s="12" t="str">
        <f t="shared" si="38"/>
        <v>X</v>
      </c>
    </row>
    <row r="2468" spans="1:13" x14ac:dyDescent="0.25">
      <c r="A2468" s="1" t="s">
        <v>28</v>
      </c>
      <c r="B2468" s="1" t="s">
        <v>21</v>
      </c>
      <c r="C2468" s="1" t="s">
        <v>38</v>
      </c>
      <c r="D2468" s="1" t="s">
        <v>7687</v>
      </c>
      <c r="E2468" s="16">
        <v>36.99</v>
      </c>
      <c r="F2468" s="74"/>
      <c r="G2468" s="74">
        <v>121</v>
      </c>
      <c r="H2468" s="16">
        <v>90706.83</v>
      </c>
      <c r="I2468" s="16">
        <v>749.64322314049593</v>
      </c>
      <c r="J2468" s="12">
        <v>1.0000000000000002</v>
      </c>
      <c r="K2468" s="23">
        <v>-2.9945166619237074E-2</v>
      </c>
      <c r="M2468" s="12" t="str">
        <f t="shared" si="38"/>
        <v>X</v>
      </c>
    </row>
    <row r="2469" spans="1:13" x14ac:dyDescent="0.25">
      <c r="A2469" s="1" t="s">
        <v>28</v>
      </c>
      <c r="B2469" s="1" t="s">
        <v>21</v>
      </c>
      <c r="C2469" s="1" t="s">
        <v>39</v>
      </c>
      <c r="D2469" s="1"/>
      <c r="E2469" s="16">
        <v>325.92</v>
      </c>
      <c r="F2469" s="74"/>
      <c r="G2469" s="74">
        <v>1140</v>
      </c>
      <c r="H2469" s="16">
        <v>14693772.629999999</v>
      </c>
      <c r="I2469" s="16">
        <v>93593.257887745567</v>
      </c>
      <c r="J2469" s="12"/>
      <c r="K2469" s="23">
        <v>-2.172208121156749E-2</v>
      </c>
      <c r="M2469" s="12" t="str">
        <f t="shared" si="38"/>
        <v xml:space="preserve"> </v>
      </c>
    </row>
    <row r="2470" spans="1:13" x14ac:dyDescent="0.25">
      <c r="A2470" s="1" t="s">
        <v>28</v>
      </c>
      <c r="B2470" s="1" t="s">
        <v>22</v>
      </c>
      <c r="C2470" s="1"/>
      <c r="D2470" s="1"/>
      <c r="E2470" s="16">
        <v>1610.3300000000004</v>
      </c>
      <c r="F2470" s="74"/>
      <c r="G2470" s="74">
        <v>7785</v>
      </c>
      <c r="H2470" s="16">
        <v>29201823.539999992</v>
      </c>
      <c r="I2470" s="16">
        <v>189858.64299593889</v>
      </c>
      <c r="J2470" s="12"/>
      <c r="K2470" s="23">
        <v>-3.1083327333393362E-2</v>
      </c>
      <c r="M2470" s="12" t="str">
        <f t="shared" si="38"/>
        <v xml:space="preserve"> </v>
      </c>
    </row>
    <row r="2471" spans="1:13" x14ac:dyDescent="0.25">
      <c r="A2471" s="1" t="s">
        <v>28</v>
      </c>
      <c r="B2471" s="1" t="s">
        <v>23</v>
      </c>
      <c r="C2471" s="1" t="s">
        <v>32</v>
      </c>
      <c r="D2471" s="1" t="s">
        <v>10335</v>
      </c>
      <c r="E2471" s="16">
        <v>32.99</v>
      </c>
      <c r="F2471" s="74"/>
      <c r="G2471" s="74">
        <v>100</v>
      </c>
      <c r="H2471" s="16">
        <v>285667.48</v>
      </c>
      <c r="I2471" s="16">
        <v>2856.6747999999998</v>
      </c>
      <c r="J2471" s="12">
        <v>0.17125073819277495</v>
      </c>
      <c r="K2471" s="23">
        <v>-0.23625937840958644</v>
      </c>
      <c r="M2471" s="12" t="str">
        <f t="shared" si="38"/>
        <v xml:space="preserve"> </v>
      </c>
    </row>
    <row r="2472" spans="1:13" x14ac:dyDescent="0.25">
      <c r="A2472" s="1" t="s">
        <v>28</v>
      </c>
      <c r="B2472" s="1" t="s">
        <v>23</v>
      </c>
      <c r="C2472" s="1" t="s">
        <v>32</v>
      </c>
      <c r="D2472" s="1" t="s">
        <v>14510</v>
      </c>
      <c r="E2472" s="16">
        <v>32.99</v>
      </c>
      <c r="F2472" s="74"/>
      <c r="G2472" s="74">
        <v>111</v>
      </c>
      <c r="H2472" s="16">
        <v>299118.36</v>
      </c>
      <c r="I2472" s="16">
        <v>2694.7599999999998</v>
      </c>
      <c r="J2472" s="12">
        <v>0.33279507612454168</v>
      </c>
      <c r="K2472" s="23">
        <v>3.5266801222839881</v>
      </c>
      <c r="M2472" s="12" t="str">
        <f t="shared" si="38"/>
        <v xml:space="preserve"> </v>
      </c>
    </row>
    <row r="2473" spans="1:13" x14ac:dyDescent="0.25">
      <c r="A2473" s="1" t="s">
        <v>28</v>
      </c>
      <c r="B2473" s="1" t="s">
        <v>23</v>
      </c>
      <c r="C2473" s="1" t="s">
        <v>32</v>
      </c>
      <c r="D2473" s="1" t="s">
        <v>5543</v>
      </c>
      <c r="E2473" s="16">
        <v>32.99</v>
      </c>
      <c r="F2473" s="74"/>
      <c r="G2473" s="74">
        <v>143</v>
      </c>
      <c r="H2473" s="16">
        <v>222912.53</v>
      </c>
      <c r="I2473" s="16">
        <v>1558.8288811188811</v>
      </c>
      <c r="J2473" s="12">
        <v>0.4262430935915022</v>
      </c>
      <c r="K2473" s="23">
        <v>3.7433417645075684E-2</v>
      </c>
      <c r="M2473" s="12" t="str">
        <f t="shared" si="38"/>
        <v xml:space="preserve"> </v>
      </c>
    </row>
    <row r="2474" spans="1:13" x14ac:dyDescent="0.25">
      <c r="A2474" s="1" t="s">
        <v>28</v>
      </c>
      <c r="B2474" s="1" t="s">
        <v>23</v>
      </c>
      <c r="C2474" s="1" t="s">
        <v>32</v>
      </c>
      <c r="D2474" s="1" t="s">
        <v>12822</v>
      </c>
      <c r="E2474" s="16">
        <v>32.99</v>
      </c>
      <c r="F2474" s="74"/>
      <c r="G2474" s="74">
        <v>124</v>
      </c>
      <c r="H2474" s="16">
        <v>171899.17</v>
      </c>
      <c r="I2474" s="16">
        <v>1386.2836290322582</v>
      </c>
      <c r="J2474" s="12">
        <v>0.50934744093140005</v>
      </c>
      <c r="K2474" s="23">
        <v>-0.50458073378662727</v>
      </c>
      <c r="M2474" s="12" t="str">
        <f t="shared" si="38"/>
        <v xml:space="preserve"> </v>
      </c>
    </row>
    <row r="2475" spans="1:13" x14ac:dyDescent="0.25">
      <c r="A2475" s="1" t="s">
        <v>28</v>
      </c>
      <c r="B2475" s="1" t="s">
        <v>23</v>
      </c>
      <c r="C2475" s="1" t="s">
        <v>32</v>
      </c>
      <c r="D2475" s="1" t="s">
        <v>5598</v>
      </c>
      <c r="E2475" s="16">
        <v>34.99</v>
      </c>
      <c r="F2475" s="74"/>
      <c r="G2475" s="74">
        <v>156</v>
      </c>
      <c r="H2475" s="16">
        <v>194763.62</v>
      </c>
      <c r="I2475" s="16">
        <v>1248.4847435897436</v>
      </c>
      <c r="J2475" s="12">
        <v>0.58419107870289599</v>
      </c>
      <c r="K2475" s="23">
        <v>-1.7050495694906576E-2</v>
      </c>
      <c r="M2475" s="12" t="str">
        <f t="shared" si="38"/>
        <v xml:space="preserve"> </v>
      </c>
    </row>
    <row r="2476" spans="1:13" x14ac:dyDescent="0.25">
      <c r="A2476" s="1" t="s">
        <v>28</v>
      </c>
      <c r="B2476" s="1" t="s">
        <v>23</v>
      </c>
      <c r="C2476" s="1" t="s">
        <v>32</v>
      </c>
      <c r="D2476" s="1" t="s">
        <v>5538</v>
      </c>
      <c r="E2476" s="16">
        <v>32.99</v>
      </c>
      <c r="F2476" s="74"/>
      <c r="G2476" s="74">
        <v>158</v>
      </c>
      <c r="H2476" s="16">
        <v>196967.84</v>
      </c>
      <c r="I2476" s="16">
        <v>1246.6318987341772</v>
      </c>
      <c r="J2476" s="12">
        <v>0.65892364291107552</v>
      </c>
      <c r="K2476" s="23">
        <v>-0.104302659436739</v>
      </c>
      <c r="M2476" s="12" t="str">
        <f t="shared" si="38"/>
        <v xml:space="preserve"> </v>
      </c>
    </row>
    <row r="2477" spans="1:13" x14ac:dyDescent="0.25">
      <c r="A2477" s="1" t="s">
        <v>28</v>
      </c>
      <c r="B2477" s="1" t="s">
        <v>23</v>
      </c>
      <c r="C2477" s="1" t="s">
        <v>32</v>
      </c>
      <c r="D2477" s="1" t="s">
        <v>5678</v>
      </c>
      <c r="E2477" s="16">
        <v>32.99</v>
      </c>
      <c r="F2477" s="74"/>
      <c r="G2477" s="74">
        <v>128</v>
      </c>
      <c r="H2477" s="16">
        <v>158016.5</v>
      </c>
      <c r="I2477" s="16">
        <v>1234.50390625</v>
      </c>
      <c r="J2477" s="12">
        <v>0.7329291633319428</v>
      </c>
      <c r="K2477" s="23">
        <v>-0.16010648099942004</v>
      </c>
      <c r="M2477" s="12" t="str">
        <f t="shared" si="38"/>
        <v xml:space="preserve"> </v>
      </c>
    </row>
    <row r="2478" spans="1:13" x14ac:dyDescent="0.25">
      <c r="A2478" s="1" t="s">
        <v>28</v>
      </c>
      <c r="B2478" s="1" t="s">
        <v>23</v>
      </c>
      <c r="C2478" s="1" t="s">
        <v>32</v>
      </c>
      <c r="D2478" s="1" t="s">
        <v>5754</v>
      </c>
      <c r="E2478" s="16">
        <v>32.99</v>
      </c>
      <c r="F2478" s="74"/>
      <c r="G2478" s="74">
        <v>134</v>
      </c>
      <c r="H2478" s="16">
        <v>159596.97</v>
      </c>
      <c r="I2478" s="16">
        <v>1191.0221641791045</v>
      </c>
      <c r="J2478" s="12">
        <v>0.80432805858583312</v>
      </c>
      <c r="K2478" s="23">
        <v>-0.21621294307461625</v>
      </c>
      <c r="M2478" s="12" t="str">
        <f t="shared" si="38"/>
        <v xml:space="preserve"> </v>
      </c>
    </row>
    <row r="2479" spans="1:13" x14ac:dyDescent="0.25">
      <c r="A2479" s="1" t="s">
        <v>28</v>
      </c>
      <c r="B2479" s="1" t="s">
        <v>23</v>
      </c>
      <c r="C2479" s="1" t="s">
        <v>32</v>
      </c>
      <c r="D2479" s="1" t="s">
        <v>8417</v>
      </c>
      <c r="E2479" s="16">
        <v>32.99</v>
      </c>
      <c r="F2479" s="74"/>
      <c r="G2479" s="74">
        <v>133</v>
      </c>
      <c r="H2479" s="16">
        <v>94301.78</v>
      </c>
      <c r="I2479" s="16">
        <v>709.03593984962401</v>
      </c>
      <c r="J2479" s="12">
        <v>0.84683304658952752</v>
      </c>
      <c r="K2479" s="23">
        <v>-0.22677416516759619</v>
      </c>
      <c r="M2479" s="12" t="str">
        <f t="shared" si="38"/>
        <v xml:space="preserve"> </v>
      </c>
    </row>
    <row r="2480" spans="1:13" x14ac:dyDescent="0.25">
      <c r="A2480" s="1" t="s">
        <v>28</v>
      </c>
      <c r="B2480" s="1" t="s">
        <v>23</v>
      </c>
      <c r="C2480" s="1" t="s">
        <v>32</v>
      </c>
      <c r="D2480" s="1" t="s">
        <v>5459</v>
      </c>
      <c r="E2480" s="16">
        <v>32.99</v>
      </c>
      <c r="F2480" s="74"/>
      <c r="G2480" s="74">
        <v>146</v>
      </c>
      <c r="H2480" s="16">
        <v>93054.19</v>
      </c>
      <c r="I2480" s="16">
        <v>637.35746575342466</v>
      </c>
      <c r="J2480" s="12">
        <v>0.88504108360618416</v>
      </c>
      <c r="K2480" s="23">
        <v>4.6652504969266761E-2</v>
      </c>
      <c r="M2480" s="12" t="str">
        <f t="shared" si="38"/>
        <v xml:space="preserve"> </v>
      </c>
    </row>
    <row r="2481" spans="1:13" x14ac:dyDescent="0.25">
      <c r="A2481" s="1" t="s">
        <v>28</v>
      </c>
      <c r="B2481" s="1" t="s">
        <v>23</v>
      </c>
      <c r="C2481" s="1" t="s">
        <v>32</v>
      </c>
      <c r="D2481" s="1" t="s">
        <v>6298</v>
      </c>
      <c r="E2481" s="16">
        <v>31.99</v>
      </c>
      <c r="F2481" s="74"/>
      <c r="G2481" s="74">
        <v>55</v>
      </c>
      <c r="H2481" s="16">
        <v>26314.31</v>
      </c>
      <c r="I2481" s="16">
        <v>478.44200000000001</v>
      </c>
      <c r="J2481" s="12">
        <v>0.91372252318846625</v>
      </c>
      <c r="K2481" s="23">
        <v>-2.650174782940995E-2</v>
      </c>
      <c r="M2481" s="12" t="str">
        <f t="shared" si="38"/>
        <v xml:space="preserve"> </v>
      </c>
    </row>
    <row r="2482" spans="1:13" x14ac:dyDescent="0.25">
      <c r="A2482" s="1" t="s">
        <v>28</v>
      </c>
      <c r="B2482" s="1" t="s">
        <v>23</v>
      </c>
      <c r="C2482" s="1" t="s">
        <v>32</v>
      </c>
      <c r="D2482" s="1" t="s">
        <v>11485</v>
      </c>
      <c r="E2482" s="16">
        <v>32.99</v>
      </c>
      <c r="F2482" s="74"/>
      <c r="G2482" s="74">
        <v>118</v>
      </c>
      <c r="H2482" s="16">
        <v>53634.879999999997</v>
      </c>
      <c r="I2482" s="16">
        <v>454.5328813559322</v>
      </c>
      <c r="J2482" s="12">
        <v>0.94097066899249415</v>
      </c>
      <c r="K2482" s="23">
        <v>-0.32377875822127256</v>
      </c>
      <c r="M2482" s="12" t="str">
        <f t="shared" si="38"/>
        <v xml:space="preserve"> </v>
      </c>
    </row>
    <row r="2483" spans="1:13" x14ac:dyDescent="0.25">
      <c r="A2483" s="1" t="s">
        <v>28</v>
      </c>
      <c r="B2483" s="1" t="s">
        <v>23</v>
      </c>
      <c r="C2483" s="1" t="s">
        <v>32</v>
      </c>
      <c r="D2483" s="1" t="s">
        <v>11479</v>
      </c>
      <c r="E2483" s="16">
        <v>34.99</v>
      </c>
      <c r="F2483" s="74"/>
      <c r="G2483" s="74">
        <v>68</v>
      </c>
      <c r="H2483" s="16">
        <v>25892.6</v>
      </c>
      <c r="I2483" s="16">
        <v>380.77352941176468</v>
      </c>
      <c r="J2483" s="12">
        <v>0.96379712022034592</v>
      </c>
      <c r="K2483" s="23">
        <v>-0.45394110959244149</v>
      </c>
      <c r="M2483" s="12" t="str">
        <f t="shared" si="38"/>
        <v xml:space="preserve"> </v>
      </c>
    </row>
    <row r="2484" spans="1:13" x14ac:dyDescent="0.25">
      <c r="A2484" s="1" t="s">
        <v>28</v>
      </c>
      <c r="B2484" s="1" t="s">
        <v>23</v>
      </c>
      <c r="C2484" s="1" t="s">
        <v>32</v>
      </c>
      <c r="D2484" s="1" t="s">
        <v>5461</v>
      </c>
      <c r="E2484" s="16">
        <v>32.99</v>
      </c>
      <c r="F2484" s="74"/>
      <c r="G2484" s="74">
        <v>127</v>
      </c>
      <c r="H2484" s="16">
        <v>44898.68</v>
      </c>
      <c r="I2484" s="16">
        <v>353.53291338582676</v>
      </c>
      <c r="J2484" s="12">
        <v>0.9849905624675227</v>
      </c>
      <c r="K2484" s="23">
        <v>-3.9641923493359155E-2</v>
      </c>
      <c r="M2484" s="12" t="str">
        <f t="shared" si="38"/>
        <v>X</v>
      </c>
    </row>
    <row r="2485" spans="1:13" x14ac:dyDescent="0.25">
      <c r="A2485" s="1" t="s">
        <v>28</v>
      </c>
      <c r="B2485" s="1" t="s">
        <v>23</v>
      </c>
      <c r="C2485" s="1" t="s">
        <v>32</v>
      </c>
      <c r="D2485" s="1" t="s">
        <v>11477</v>
      </c>
      <c r="E2485" s="16">
        <v>34.99</v>
      </c>
      <c r="F2485" s="74"/>
      <c r="G2485" s="74">
        <v>48</v>
      </c>
      <c r="H2485" s="16">
        <v>8782.49</v>
      </c>
      <c r="I2485" s="16">
        <v>182.96854166666665</v>
      </c>
      <c r="J2485" s="12">
        <v>0.9959590835699148</v>
      </c>
      <c r="K2485" s="23">
        <v>-0.7082543274411659</v>
      </c>
      <c r="M2485" s="12" t="str">
        <f t="shared" si="38"/>
        <v>X</v>
      </c>
    </row>
    <row r="2486" spans="1:13" x14ac:dyDescent="0.25">
      <c r="A2486" s="1" t="s">
        <v>28</v>
      </c>
      <c r="B2486" s="1" t="s">
        <v>23</v>
      </c>
      <c r="C2486" s="1" t="s">
        <v>32</v>
      </c>
      <c r="D2486" s="1" t="s">
        <v>16402</v>
      </c>
      <c r="E2486" s="16">
        <v>31.99</v>
      </c>
      <c r="F2486" s="74"/>
      <c r="G2486" s="74">
        <v>56</v>
      </c>
      <c r="H2486" s="16">
        <v>3774.82</v>
      </c>
      <c r="I2486" s="16">
        <v>67.407499999999999</v>
      </c>
      <c r="J2486" s="12">
        <v>0.99999999999999978</v>
      </c>
      <c r="K2486" s="23" t="e">
        <v>#DIV/0!</v>
      </c>
      <c r="M2486" s="12" t="str">
        <f t="shared" si="38"/>
        <v>X</v>
      </c>
    </row>
    <row r="2487" spans="1:13" x14ac:dyDescent="0.25">
      <c r="A2487" s="1" t="s">
        <v>28</v>
      </c>
      <c r="B2487" s="1" t="s">
        <v>23</v>
      </c>
      <c r="C2487" s="1" t="s">
        <v>32</v>
      </c>
      <c r="D2487" s="1" t="s">
        <v>12778</v>
      </c>
      <c r="E2487" s="16">
        <v>32.99</v>
      </c>
      <c r="F2487" s="74"/>
      <c r="G2487" s="74">
        <v>0</v>
      </c>
      <c r="H2487" s="16">
        <v>131.96</v>
      </c>
      <c r="I2487" s="16">
        <v>0</v>
      </c>
      <c r="J2487" s="12">
        <v>0.99999999999999978</v>
      </c>
      <c r="K2487" s="23">
        <v>-0.7142857142857143</v>
      </c>
      <c r="M2487" s="12" t="str">
        <f t="shared" si="38"/>
        <v>X</v>
      </c>
    </row>
    <row r="2488" spans="1:13" x14ac:dyDescent="0.25">
      <c r="A2488" s="1" t="s">
        <v>28</v>
      </c>
      <c r="B2488" s="1" t="s">
        <v>23</v>
      </c>
      <c r="C2488" s="1" t="s">
        <v>33</v>
      </c>
      <c r="D2488" s="1"/>
      <c r="E2488" s="16">
        <v>564.83000000000004</v>
      </c>
      <c r="F2488" s="74"/>
      <c r="G2488" s="74">
        <v>1805</v>
      </c>
      <c r="H2488" s="16">
        <v>2039728.18</v>
      </c>
      <c r="I2488" s="16">
        <v>16681.240794327405</v>
      </c>
      <c r="J2488" s="12"/>
      <c r="K2488" s="23">
        <v>-9.4949189622213326E-2</v>
      </c>
      <c r="M2488" s="12" t="str">
        <f t="shared" si="38"/>
        <v xml:space="preserve"> </v>
      </c>
    </row>
    <row r="2489" spans="1:13" x14ac:dyDescent="0.25">
      <c r="A2489" s="1" t="s">
        <v>28</v>
      </c>
      <c r="B2489" s="1" t="s">
        <v>23</v>
      </c>
      <c r="C2489" s="1" t="s">
        <v>34</v>
      </c>
      <c r="D2489" s="1" t="s">
        <v>6853</v>
      </c>
      <c r="E2489" s="16">
        <v>16.989999999999998</v>
      </c>
      <c r="F2489" s="74"/>
      <c r="G2489" s="74">
        <v>118</v>
      </c>
      <c r="H2489" s="16">
        <v>108515.13</v>
      </c>
      <c r="I2489" s="16">
        <v>919.61974576271189</v>
      </c>
      <c r="J2489" s="12">
        <v>0.22189772596991275</v>
      </c>
      <c r="K2489" s="23">
        <v>-0.24637168141592913</v>
      </c>
      <c r="M2489" s="12" t="str">
        <f t="shared" si="38"/>
        <v xml:space="preserve"> </v>
      </c>
    </row>
    <row r="2490" spans="1:13" x14ac:dyDescent="0.25">
      <c r="A2490" s="1" t="s">
        <v>28</v>
      </c>
      <c r="B2490" s="1" t="s">
        <v>23</v>
      </c>
      <c r="C2490" s="1" t="s">
        <v>34</v>
      </c>
      <c r="D2490" s="1" t="s">
        <v>6854</v>
      </c>
      <c r="E2490" s="16">
        <v>16.989999999999998</v>
      </c>
      <c r="F2490" s="74"/>
      <c r="G2490" s="74">
        <v>144</v>
      </c>
      <c r="H2490" s="16">
        <v>126303.66</v>
      </c>
      <c r="I2490" s="16">
        <v>877.10874999999999</v>
      </c>
      <c r="J2490" s="12">
        <v>0.43353784999953793</v>
      </c>
      <c r="K2490" s="23">
        <v>1.1153427638737723E-2</v>
      </c>
      <c r="M2490" s="12" t="str">
        <f t="shared" si="38"/>
        <v xml:space="preserve"> </v>
      </c>
    </row>
    <row r="2491" spans="1:13" x14ac:dyDescent="0.25">
      <c r="A2491" s="1" t="s">
        <v>28</v>
      </c>
      <c r="B2491" s="1" t="s">
        <v>23</v>
      </c>
      <c r="C2491" s="1" t="s">
        <v>34</v>
      </c>
      <c r="D2491" s="1" t="s">
        <v>6881</v>
      </c>
      <c r="E2491" s="16">
        <v>16.989999999999998</v>
      </c>
      <c r="F2491" s="74"/>
      <c r="G2491" s="74">
        <v>128</v>
      </c>
      <c r="H2491" s="16">
        <v>86615.02</v>
      </c>
      <c r="I2491" s="16">
        <v>676.67984375000003</v>
      </c>
      <c r="J2491" s="12">
        <v>0.59681589968219972</v>
      </c>
      <c r="K2491" s="23">
        <v>-9.0130287346064542E-2</v>
      </c>
      <c r="M2491" s="12" t="str">
        <f t="shared" si="38"/>
        <v xml:space="preserve"> </v>
      </c>
    </row>
    <row r="2492" spans="1:13" x14ac:dyDescent="0.25">
      <c r="A2492" s="1" t="s">
        <v>28</v>
      </c>
      <c r="B2492" s="1" t="s">
        <v>23</v>
      </c>
      <c r="C2492" s="1" t="s">
        <v>34</v>
      </c>
      <c r="D2492" s="1" t="s">
        <v>6896</v>
      </c>
      <c r="E2492" s="16">
        <v>16.989999999999998</v>
      </c>
      <c r="F2492" s="74"/>
      <c r="G2492" s="74">
        <v>150</v>
      </c>
      <c r="H2492" s="16">
        <v>101328.36</v>
      </c>
      <c r="I2492" s="16">
        <v>675.52239999999995</v>
      </c>
      <c r="J2492" s="12">
        <v>0.75981466639247364</v>
      </c>
      <c r="K2492" s="23">
        <v>-0.14543630892678039</v>
      </c>
      <c r="M2492" s="12" t="str">
        <f t="shared" si="38"/>
        <v xml:space="preserve"> </v>
      </c>
    </row>
    <row r="2493" spans="1:13" x14ac:dyDescent="0.25">
      <c r="A2493" s="1" t="s">
        <v>28</v>
      </c>
      <c r="B2493" s="1" t="s">
        <v>23</v>
      </c>
      <c r="C2493" s="1" t="s">
        <v>34</v>
      </c>
      <c r="D2493" s="1" t="s">
        <v>6867</v>
      </c>
      <c r="E2493" s="16">
        <v>18.989999999999998</v>
      </c>
      <c r="F2493" s="74"/>
      <c r="G2493" s="74">
        <v>151</v>
      </c>
      <c r="H2493" s="16">
        <v>82283.67</v>
      </c>
      <c r="I2493" s="16">
        <v>544.92496688741721</v>
      </c>
      <c r="J2493" s="12">
        <v>0.89130119822663034</v>
      </c>
      <c r="K2493" s="23">
        <v>4.1719459282081095E-2</v>
      </c>
      <c r="M2493" s="12" t="str">
        <f t="shared" si="38"/>
        <v xml:space="preserve"> </v>
      </c>
    </row>
    <row r="2494" spans="1:13" x14ac:dyDescent="0.25">
      <c r="A2494" s="1" t="s">
        <v>28</v>
      </c>
      <c r="B2494" s="1" t="s">
        <v>23</v>
      </c>
      <c r="C2494" s="1" t="s">
        <v>34</v>
      </c>
      <c r="D2494" s="1" t="s">
        <v>6823</v>
      </c>
      <c r="E2494" s="16">
        <v>16.989999999999998</v>
      </c>
      <c r="F2494" s="74"/>
      <c r="G2494" s="74">
        <v>136</v>
      </c>
      <c r="H2494" s="16">
        <v>61265.94</v>
      </c>
      <c r="I2494" s="16">
        <v>450.48485294117648</v>
      </c>
      <c r="J2494" s="12">
        <v>1</v>
      </c>
      <c r="K2494" s="23">
        <v>-5.1551814834297716E-2</v>
      </c>
      <c r="M2494" s="12" t="str">
        <f t="shared" si="38"/>
        <v>X</v>
      </c>
    </row>
    <row r="2495" spans="1:13" x14ac:dyDescent="0.25">
      <c r="A2495" s="1" t="s">
        <v>28</v>
      </c>
      <c r="B2495" s="1" t="s">
        <v>23</v>
      </c>
      <c r="C2495" s="1" t="s">
        <v>35</v>
      </c>
      <c r="D2495" s="1"/>
      <c r="E2495" s="16">
        <v>103.93999999999998</v>
      </c>
      <c r="F2495" s="74"/>
      <c r="G2495" s="74">
        <v>827</v>
      </c>
      <c r="H2495" s="16">
        <v>566311.78</v>
      </c>
      <c r="I2495" s="16">
        <v>4144.3405593413054</v>
      </c>
      <c r="J2495" s="12"/>
      <c r="K2495" s="23">
        <v>-9.571436767565622E-2</v>
      </c>
      <c r="M2495" s="12" t="str">
        <f t="shared" si="38"/>
        <v xml:space="preserve"> </v>
      </c>
    </row>
    <row r="2496" spans="1:13" x14ac:dyDescent="0.25">
      <c r="A2496" s="1" t="s">
        <v>28</v>
      </c>
      <c r="B2496" s="1" t="s">
        <v>23</v>
      </c>
      <c r="C2496" s="1" t="s">
        <v>36</v>
      </c>
      <c r="D2496" s="1" t="s">
        <v>7348</v>
      </c>
      <c r="E2496" s="16">
        <v>42.99</v>
      </c>
      <c r="F2496" s="74"/>
      <c r="G2496" s="74">
        <v>122</v>
      </c>
      <c r="H2496" s="16">
        <v>125014.92</v>
      </c>
      <c r="I2496" s="16">
        <v>1024.7124590163935</v>
      </c>
      <c r="J2496" s="12">
        <v>0.3291881071894821</v>
      </c>
      <c r="K2496" s="23">
        <v>-6.0911336121618143E-2</v>
      </c>
      <c r="M2496" s="12" t="str">
        <f t="shared" si="38"/>
        <v xml:space="preserve"> </v>
      </c>
    </row>
    <row r="2497" spans="1:13" x14ac:dyDescent="0.25">
      <c r="A2497" s="1" t="s">
        <v>28</v>
      </c>
      <c r="B2497" s="1" t="s">
        <v>23</v>
      </c>
      <c r="C2497" s="1" t="s">
        <v>36</v>
      </c>
      <c r="D2497" s="1" t="s">
        <v>7344</v>
      </c>
      <c r="E2497" s="16">
        <v>41.99</v>
      </c>
      <c r="F2497" s="74"/>
      <c r="G2497" s="74">
        <v>96</v>
      </c>
      <c r="H2497" s="16">
        <v>77681.5</v>
      </c>
      <c r="I2497" s="16">
        <v>809.18229166666663</v>
      </c>
      <c r="J2497" s="12">
        <v>0.58913731013045656</v>
      </c>
      <c r="K2497" s="23">
        <v>-0.23711340206185572</v>
      </c>
      <c r="M2497" s="12" t="str">
        <f t="shared" si="38"/>
        <v xml:space="preserve"> </v>
      </c>
    </row>
    <row r="2498" spans="1:13" x14ac:dyDescent="0.25">
      <c r="A2498" s="1" t="s">
        <v>28</v>
      </c>
      <c r="B2498" s="1" t="s">
        <v>23</v>
      </c>
      <c r="C2498" s="1" t="s">
        <v>36</v>
      </c>
      <c r="D2498" s="1" t="s">
        <v>7343</v>
      </c>
      <c r="E2498" s="16">
        <v>41.99</v>
      </c>
      <c r="F2498" s="74"/>
      <c r="G2498" s="74">
        <v>114</v>
      </c>
      <c r="H2498" s="16">
        <v>79235.13</v>
      </c>
      <c r="I2498" s="16">
        <v>695.04500000000007</v>
      </c>
      <c r="J2498" s="12">
        <v>0.81241999391975672</v>
      </c>
      <c r="K2498" s="23">
        <v>-0.17164179104477606</v>
      </c>
      <c r="M2498" s="12" t="str">
        <f t="shared" si="38"/>
        <v xml:space="preserve"> </v>
      </c>
    </row>
    <row r="2499" spans="1:13" x14ac:dyDescent="0.25">
      <c r="A2499" s="1" t="s">
        <v>28</v>
      </c>
      <c r="B2499" s="1" t="s">
        <v>23</v>
      </c>
      <c r="C2499" s="1" t="s">
        <v>36</v>
      </c>
      <c r="D2499" s="1" t="s">
        <v>7318</v>
      </c>
      <c r="E2499" s="16">
        <v>41.99</v>
      </c>
      <c r="F2499" s="74"/>
      <c r="G2499" s="74">
        <v>85</v>
      </c>
      <c r="H2499" s="16">
        <v>49632.18</v>
      </c>
      <c r="I2499" s="16">
        <v>583.90800000000002</v>
      </c>
      <c r="J2499" s="12">
        <v>1</v>
      </c>
      <c r="K2499" s="23">
        <v>-9.2165898617511566E-2</v>
      </c>
      <c r="M2499" s="12" t="str">
        <f t="shared" si="38"/>
        <v>X</v>
      </c>
    </row>
    <row r="2500" spans="1:13" x14ac:dyDescent="0.25">
      <c r="A2500" s="1" t="s">
        <v>28</v>
      </c>
      <c r="B2500" s="1" t="s">
        <v>23</v>
      </c>
      <c r="C2500" s="1" t="s">
        <v>37</v>
      </c>
      <c r="D2500" s="1"/>
      <c r="E2500" s="16">
        <v>168.96</v>
      </c>
      <c r="F2500" s="74"/>
      <c r="G2500" s="74">
        <v>417</v>
      </c>
      <c r="H2500" s="16">
        <v>331563.73</v>
      </c>
      <c r="I2500" s="16">
        <v>3112.84775068306</v>
      </c>
      <c r="J2500" s="12"/>
      <c r="K2500" s="23">
        <v>-0.13940710862599703</v>
      </c>
      <c r="M2500" s="12" t="str">
        <f t="shared" si="38"/>
        <v xml:space="preserve"> </v>
      </c>
    </row>
    <row r="2501" spans="1:13" x14ac:dyDescent="0.25">
      <c r="A2501" s="1" t="s">
        <v>28</v>
      </c>
      <c r="B2501" s="1" t="s">
        <v>23</v>
      </c>
      <c r="C2501" s="1" t="s">
        <v>38</v>
      </c>
      <c r="D2501" s="1" t="s">
        <v>7711</v>
      </c>
      <c r="E2501" s="16">
        <v>59.99</v>
      </c>
      <c r="F2501" s="74"/>
      <c r="G2501" s="74">
        <v>141</v>
      </c>
      <c r="H2501" s="16">
        <v>250951.17</v>
      </c>
      <c r="I2501" s="16">
        <v>1779.7955319148937</v>
      </c>
      <c r="J2501" s="12">
        <v>0.40092848966689371</v>
      </c>
      <c r="K2501" s="23">
        <v>6.7272289300507992E-2</v>
      </c>
      <c r="M2501" s="12" t="str">
        <f t="shared" si="38"/>
        <v xml:space="preserve"> </v>
      </c>
    </row>
    <row r="2502" spans="1:13" x14ac:dyDescent="0.25">
      <c r="A2502" s="1" t="s">
        <v>28</v>
      </c>
      <c r="B2502" s="1" t="s">
        <v>23</v>
      </c>
      <c r="C2502" s="1" t="s">
        <v>38</v>
      </c>
      <c r="D2502" s="1" t="s">
        <v>7697</v>
      </c>
      <c r="E2502" s="16">
        <v>59.99</v>
      </c>
      <c r="F2502" s="74"/>
      <c r="G2502" s="74">
        <v>101</v>
      </c>
      <c r="H2502" s="16">
        <v>153443.78</v>
      </c>
      <c r="I2502" s="16">
        <v>1519.2453465346534</v>
      </c>
      <c r="J2502" s="12">
        <v>0.74316372472462588</v>
      </c>
      <c r="K2502" s="23">
        <v>-6.8586166290385275E-3</v>
      </c>
      <c r="M2502" s="12" t="str">
        <f t="shared" si="38"/>
        <v xml:space="preserve"> </v>
      </c>
    </row>
    <row r="2503" spans="1:13" x14ac:dyDescent="0.25">
      <c r="A2503" s="1" t="s">
        <v>28</v>
      </c>
      <c r="B2503" s="1" t="s">
        <v>23</v>
      </c>
      <c r="C2503" s="1" t="s">
        <v>38</v>
      </c>
      <c r="D2503" s="1" t="s">
        <v>7695</v>
      </c>
      <c r="E2503" s="16">
        <v>59.99</v>
      </c>
      <c r="F2503" s="74"/>
      <c r="G2503" s="74">
        <v>133</v>
      </c>
      <c r="H2503" s="16">
        <v>151639.1</v>
      </c>
      <c r="I2503" s="16">
        <v>1140.1436090225563</v>
      </c>
      <c r="J2503" s="12">
        <v>1.0000000000000002</v>
      </c>
      <c r="K2503" s="23">
        <v>-0.23807395771174822</v>
      </c>
      <c r="M2503" s="12" t="str">
        <f t="shared" si="38"/>
        <v>X</v>
      </c>
    </row>
    <row r="2504" spans="1:13" x14ac:dyDescent="0.25">
      <c r="A2504" s="1" t="s">
        <v>28</v>
      </c>
      <c r="B2504" s="1" t="s">
        <v>23</v>
      </c>
      <c r="C2504" s="1" t="s">
        <v>39</v>
      </c>
      <c r="D2504" s="1"/>
      <c r="E2504" s="16">
        <v>179.97</v>
      </c>
      <c r="F2504" s="74"/>
      <c r="G2504" s="74">
        <v>375</v>
      </c>
      <c r="H2504" s="16">
        <v>556034.05000000005</v>
      </c>
      <c r="I2504" s="16">
        <v>4439.1844874721028</v>
      </c>
      <c r="J2504" s="12"/>
      <c r="K2504" s="23">
        <v>-5.5419990954331477E-2</v>
      </c>
      <c r="M2504" s="12" t="str">
        <f t="shared" ref="M2504:M2567" si="39">IF(J2504&gt;$M$3,"X"," ")</f>
        <v xml:space="preserve"> </v>
      </c>
    </row>
    <row r="2505" spans="1:13" x14ac:dyDescent="0.25">
      <c r="A2505" s="1" t="s">
        <v>28</v>
      </c>
      <c r="B2505" s="1" t="s">
        <v>24</v>
      </c>
      <c r="C2505" s="1"/>
      <c r="D2505" s="1"/>
      <c r="E2505" s="16">
        <v>1017.7000000000002</v>
      </c>
      <c r="F2505" s="74"/>
      <c r="G2505" s="74">
        <v>3424</v>
      </c>
      <c r="H2505" s="16">
        <v>3493637.7399999998</v>
      </c>
      <c r="I2505" s="16">
        <v>28377.613591823883</v>
      </c>
      <c r="J2505" s="12"/>
      <c r="K2505" s="23">
        <v>-9.3480158968898719E-2</v>
      </c>
      <c r="M2505" s="12" t="str">
        <f t="shared" si="39"/>
        <v xml:space="preserve"> </v>
      </c>
    </row>
    <row r="2506" spans="1:13" x14ac:dyDescent="0.25">
      <c r="A2506" s="1" t="s">
        <v>54</v>
      </c>
      <c r="B2506" s="1" t="s">
        <v>54</v>
      </c>
      <c r="C2506" s="1" t="s">
        <v>32</v>
      </c>
      <c r="D2506" s="1" t="s">
        <v>5958</v>
      </c>
      <c r="E2506" s="16">
        <v>16.989999999999998</v>
      </c>
      <c r="F2506" s="74"/>
      <c r="G2506" s="74">
        <v>13</v>
      </c>
      <c r="H2506" s="16">
        <v>16888.060000000001</v>
      </c>
      <c r="I2506" s="16">
        <v>1299.0815384615385</v>
      </c>
      <c r="J2506" s="12">
        <v>0.30062694980695326</v>
      </c>
      <c r="K2506" s="23">
        <v>-0.24006116207951056</v>
      </c>
      <c r="M2506" s="12" t="str">
        <f t="shared" si="39"/>
        <v xml:space="preserve"> </v>
      </c>
    </row>
    <row r="2507" spans="1:13" x14ac:dyDescent="0.25">
      <c r="A2507" s="1" t="s">
        <v>54</v>
      </c>
      <c r="B2507" s="1" t="s">
        <v>54</v>
      </c>
      <c r="C2507" s="1" t="s">
        <v>32</v>
      </c>
      <c r="D2507" s="1" t="s">
        <v>5960</v>
      </c>
      <c r="E2507" s="16">
        <v>13.99</v>
      </c>
      <c r="F2507" s="74"/>
      <c r="G2507" s="74">
        <v>15</v>
      </c>
      <c r="H2507" s="16">
        <v>13234.54</v>
      </c>
      <c r="I2507" s="16">
        <v>882.30266666666671</v>
      </c>
      <c r="J2507" s="12">
        <v>0.50480501841430281</v>
      </c>
      <c r="K2507" s="23">
        <v>0.1736972704714641</v>
      </c>
      <c r="M2507" s="12" t="str">
        <f t="shared" si="39"/>
        <v xml:space="preserve"> </v>
      </c>
    </row>
    <row r="2508" spans="1:13" x14ac:dyDescent="0.25">
      <c r="A2508" s="1" t="s">
        <v>54</v>
      </c>
      <c r="B2508" s="1" t="s">
        <v>54</v>
      </c>
      <c r="C2508" s="1" t="s">
        <v>32</v>
      </c>
      <c r="D2508" s="1" t="s">
        <v>5961</v>
      </c>
      <c r="E2508" s="16">
        <v>13.99</v>
      </c>
      <c r="F2508" s="74"/>
      <c r="G2508" s="74">
        <v>17</v>
      </c>
      <c r="H2508" s="16">
        <v>10086.790000000001</v>
      </c>
      <c r="I2508" s="16">
        <v>593.34058823529415</v>
      </c>
      <c r="J2508" s="12">
        <v>0.64211292862375957</v>
      </c>
      <c r="K2508" s="23">
        <v>-9.9875156054931247E-2</v>
      </c>
      <c r="M2508" s="12" t="str">
        <f t="shared" si="39"/>
        <v xml:space="preserve"> </v>
      </c>
    </row>
    <row r="2509" spans="1:13" x14ac:dyDescent="0.25">
      <c r="A2509" s="1" t="s">
        <v>54</v>
      </c>
      <c r="B2509" s="1" t="s">
        <v>54</v>
      </c>
      <c r="C2509" s="1" t="s">
        <v>32</v>
      </c>
      <c r="D2509" s="1" t="s">
        <v>5959</v>
      </c>
      <c r="E2509" s="16">
        <v>16.989999999999998</v>
      </c>
      <c r="F2509" s="74"/>
      <c r="G2509" s="74">
        <v>18</v>
      </c>
      <c r="H2509" s="16">
        <v>9208.58</v>
      </c>
      <c r="I2509" s="16">
        <v>511.58777777777777</v>
      </c>
      <c r="J2509" s="12">
        <v>0.76050201247910232</v>
      </c>
      <c r="K2509" s="23">
        <v>-0.27248322147651005</v>
      </c>
      <c r="M2509" s="12" t="str">
        <f t="shared" si="39"/>
        <v xml:space="preserve"> </v>
      </c>
    </row>
    <row r="2510" spans="1:13" x14ac:dyDescent="0.25">
      <c r="A2510" s="1" t="s">
        <v>54</v>
      </c>
      <c r="B2510" s="1" t="s">
        <v>54</v>
      </c>
      <c r="C2510" s="1" t="s">
        <v>32</v>
      </c>
      <c r="D2510" s="1" t="s">
        <v>5957</v>
      </c>
      <c r="E2510" s="16">
        <v>16.989999999999998</v>
      </c>
      <c r="F2510" s="74"/>
      <c r="G2510" s="74">
        <v>18</v>
      </c>
      <c r="H2510" s="16">
        <v>8511.99</v>
      </c>
      <c r="I2510" s="16">
        <v>472.88833333333332</v>
      </c>
      <c r="J2510" s="12">
        <v>0.86993546452988957</v>
      </c>
      <c r="K2510" s="23">
        <v>-0.28428571428571425</v>
      </c>
      <c r="M2510" s="12" t="str">
        <f t="shared" si="39"/>
        <v xml:space="preserve"> </v>
      </c>
    </row>
    <row r="2511" spans="1:13" x14ac:dyDescent="0.25">
      <c r="A2511" s="1" t="s">
        <v>54</v>
      </c>
      <c r="B2511" s="1" t="s">
        <v>54</v>
      </c>
      <c r="C2511" s="1" t="s">
        <v>32</v>
      </c>
      <c r="D2511" s="1" t="s">
        <v>5929</v>
      </c>
      <c r="E2511" s="16">
        <v>5.99</v>
      </c>
      <c r="F2511" s="74"/>
      <c r="G2511" s="74">
        <v>116</v>
      </c>
      <c r="H2511" s="16">
        <v>52951.6</v>
      </c>
      <c r="I2511" s="16">
        <v>456.47931034482758</v>
      </c>
      <c r="J2511" s="12">
        <v>0.97557162258157304</v>
      </c>
      <c r="K2511" s="23">
        <v>-0.15640805420364545</v>
      </c>
      <c r="M2511" s="12" t="str">
        <f t="shared" si="39"/>
        <v xml:space="preserve"> </v>
      </c>
    </row>
    <row r="2512" spans="1:13" x14ac:dyDescent="0.25">
      <c r="A2512" s="1" t="s">
        <v>54</v>
      </c>
      <c r="B2512" s="1" t="s">
        <v>54</v>
      </c>
      <c r="C2512" s="1" t="s">
        <v>32</v>
      </c>
      <c r="D2512" s="1" t="s">
        <v>14715</v>
      </c>
      <c r="E2512" s="16">
        <v>13.99</v>
      </c>
      <c r="F2512" s="74"/>
      <c r="G2512" s="74">
        <v>22</v>
      </c>
      <c r="H2512" s="16">
        <v>2322.34</v>
      </c>
      <c r="I2512" s="16">
        <v>105.56090909090909</v>
      </c>
      <c r="J2512" s="12">
        <v>1</v>
      </c>
      <c r="K2512" s="23">
        <v>54.333333333333336</v>
      </c>
      <c r="M2512" s="12" t="str">
        <f t="shared" si="39"/>
        <v>X</v>
      </c>
    </row>
    <row r="2513" spans="1:13" x14ac:dyDescent="0.25">
      <c r="A2513" s="1" t="s">
        <v>54</v>
      </c>
      <c r="B2513" s="1" t="s">
        <v>54</v>
      </c>
      <c r="C2513" s="1" t="s">
        <v>33</v>
      </c>
      <c r="D2513" s="1"/>
      <c r="E2513" s="16">
        <v>98.929999999999978</v>
      </c>
      <c r="F2513" s="74"/>
      <c r="G2513" s="74">
        <v>219</v>
      </c>
      <c r="H2513" s="16">
        <v>113203.9</v>
      </c>
      <c r="I2513" s="16">
        <v>4321.2411239103476</v>
      </c>
      <c r="J2513" s="12"/>
      <c r="K2513" s="23">
        <v>-0.14282704981078476</v>
      </c>
      <c r="M2513" s="12" t="str">
        <f t="shared" si="39"/>
        <v xml:space="preserve"> </v>
      </c>
    </row>
    <row r="2514" spans="1:13" x14ac:dyDescent="0.25">
      <c r="A2514" s="1" t="s">
        <v>54</v>
      </c>
      <c r="B2514" s="1" t="s">
        <v>55</v>
      </c>
      <c r="C2514" s="1"/>
      <c r="D2514" s="1"/>
      <c r="E2514" s="16">
        <v>98.929999999999978</v>
      </c>
      <c r="F2514" s="74"/>
      <c r="G2514" s="74">
        <v>219</v>
      </c>
      <c r="H2514" s="16">
        <v>113203.9</v>
      </c>
      <c r="I2514" s="16">
        <v>4321.2411239103476</v>
      </c>
      <c r="J2514" s="12"/>
      <c r="K2514" s="23">
        <v>-0.14282704981078476</v>
      </c>
      <c r="M2514" s="12" t="str">
        <f t="shared" si="39"/>
        <v xml:space="preserve"> </v>
      </c>
    </row>
    <row r="2515" spans="1:13" x14ac:dyDescent="0.25">
      <c r="E2515"/>
      <c r="F2515"/>
      <c r="G2515"/>
      <c r="H2515"/>
      <c r="I2515"/>
      <c r="J2515"/>
      <c r="K2515"/>
      <c r="M2515" s="12" t="str">
        <f t="shared" si="39"/>
        <v xml:space="preserve"> </v>
      </c>
    </row>
    <row r="2516" spans="1:13" x14ac:dyDescent="0.25">
      <c r="E2516"/>
      <c r="F2516"/>
      <c r="G2516"/>
      <c r="H2516"/>
      <c r="I2516"/>
      <c r="J2516"/>
      <c r="K2516"/>
      <c r="M2516" s="12" t="str">
        <f t="shared" si="39"/>
        <v xml:space="preserve"> </v>
      </c>
    </row>
    <row r="2517" spans="1:13" x14ac:dyDescent="0.25">
      <c r="E2517"/>
      <c r="F2517"/>
      <c r="G2517"/>
      <c r="H2517"/>
      <c r="I2517"/>
      <c r="J2517"/>
      <c r="K2517"/>
      <c r="M2517" s="12" t="str">
        <f t="shared" si="39"/>
        <v xml:space="preserve"> </v>
      </c>
    </row>
    <row r="2518" spans="1:13" x14ac:dyDescent="0.25">
      <c r="E2518"/>
      <c r="F2518"/>
      <c r="G2518"/>
      <c r="H2518"/>
      <c r="I2518"/>
      <c r="J2518"/>
      <c r="K2518"/>
      <c r="M2518" s="12" t="str">
        <f t="shared" si="39"/>
        <v xml:space="preserve"> </v>
      </c>
    </row>
    <row r="2519" spans="1:13" x14ac:dyDescent="0.25">
      <c r="E2519"/>
      <c r="F2519"/>
      <c r="G2519"/>
      <c r="H2519"/>
      <c r="I2519"/>
      <c r="J2519"/>
      <c r="K2519"/>
      <c r="M2519" s="12" t="str">
        <f t="shared" si="39"/>
        <v xml:space="preserve"> </v>
      </c>
    </row>
    <row r="2520" spans="1:13" x14ac:dyDescent="0.25">
      <c r="E2520"/>
      <c r="F2520"/>
      <c r="G2520"/>
      <c r="H2520"/>
      <c r="I2520"/>
      <c r="J2520"/>
      <c r="K2520"/>
      <c r="M2520" s="12" t="str">
        <f t="shared" si="39"/>
        <v xml:space="preserve"> </v>
      </c>
    </row>
    <row r="2521" spans="1:13" x14ac:dyDescent="0.25">
      <c r="E2521"/>
      <c r="F2521"/>
      <c r="G2521"/>
      <c r="H2521"/>
      <c r="I2521"/>
      <c r="J2521"/>
      <c r="K2521"/>
      <c r="M2521" s="12" t="str">
        <f t="shared" si="39"/>
        <v xml:space="preserve"> </v>
      </c>
    </row>
    <row r="2522" spans="1:13" x14ac:dyDescent="0.25">
      <c r="E2522"/>
      <c r="F2522"/>
      <c r="G2522"/>
      <c r="H2522"/>
      <c r="I2522"/>
      <c r="J2522"/>
      <c r="K2522"/>
      <c r="M2522" s="12" t="str">
        <f t="shared" si="39"/>
        <v xml:space="preserve"> </v>
      </c>
    </row>
    <row r="2523" spans="1:13" x14ac:dyDescent="0.25">
      <c r="E2523"/>
      <c r="F2523"/>
      <c r="G2523"/>
      <c r="H2523"/>
      <c r="I2523"/>
      <c r="J2523"/>
      <c r="K2523"/>
      <c r="M2523" s="12" t="str">
        <f t="shared" si="39"/>
        <v xml:space="preserve"> </v>
      </c>
    </row>
    <row r="2524" spans="1:13" x14ac:dyDescent="0.25">
      <c r="E2524"/>
      <c r="F2524"/>
      <c r="G2524"/>
      <c r="H2524"/>
      <c r="I2524"/>
      <c r="J2524"/>
      <c r="K2524"/>
      <c r="M2524" s="12" t="str">
        <f t="shared" si="39"/>
        <v xml:space="preserve"> </v>
      </c>
    </row>
    <row r="2525" spans="1:13" x14ac:dyDescent="0.25">
      <c r="E2525"/>
      <c r="F2525"/>
      <c r="G2525"/>
      <c r="H2525"/>
      <c r="I2525"/>
      <c r="J2525"/>
      <c r="K2525"/>
      <c r="M2525" s="12" t="str">
        <f t="shared" si="39"/>
        <v xml:space="preserve"> </v>
      </c>
    </row>
    <row r="2526" spans="1:13" x14ac:dyDescent="0.25">
      <c r="E2526"/>
      <c r="F2526"/>
      <c r="G2526"/>
      <c r="H2526"/>
      <c r="I2526"/>
      <c r="J2526"/>
      <c r="K2526"/>
      <c r="M2526" s="12" t="str">
        <f t="shared" si="39"/>
        <v xml:space="preserve"> </v>
      </c>
    </row>
    <row r="2527" spans="1:13" x14ac:dyDescent="0.25">
      <c r="E2527"/>
      <c r="F2527"/>
      <c r="G2527"/>
      <c r="H2527"/>
      <c r="I2527"/>
      <c r="J2527"/>
      <c r="K2527"/>
      <c r="M2527" s="12" t="str">
        <f t="shared" si="39"/>
        <v xml:space="preserve"> </v>
      </c>
    </row>
    <row r="2528" spans="1: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B8" sqref="B8"/>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2" customWidth="1"/>
    <col min="6" max="6" width="16" style="22"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7">
        <v>0.95</v>
      </c>
    </row>
    <row r="3" spans="1:11" ht="15" customHeight="1" x14ac:dyDescent="0.25"/>
    <row r="4" spans="1:11" ht="15" customHeight="1" x14ac:dyDescent="0.25"/>
    <row r="6" spans="1:11" s="6" customFormat="1" x14ac:dyDescent="0.25">
      <c r="A6" s="1"/>
      <c r="B6" s="1"/>
      <c r="C6" s="21" t="s">
        <v>3</v>
      </c>
      <c r="D6" s="11"/>
      <c r="E6" s="11"/>
      <c r="F6" s="11"/>
      <c r="G6" s="11"/>
      <c r="H6"/>
      <c r="I6" s="5"/>
      <c r="J6" s="2"/>
    </row>
    <row r="7" spans="1:11" s="10" customFormat="1" ht="45" x14ac:dyDescent="0.25">
      <c r="A7" s="20" t="s">
        <v>4</v>
      </c>
      <c r="B7" s="20" t="s">
        <v>0</v>
      </c>
      <c r="C7" s="7" t="s">
        <v>81</v>
      </c>
      <c r="D7" s="7" t="s">
        <v>82</v>
      </c>
      <c r="E7" s="7" t="s">
        <v>6</v>
      </c>
      <c r="F7" s="7" t="s">
        <v>7</v>
      </c>
      <c r="G7" s="7" t="s">
        <v>40</v>
      </c>
      <c r="H7"/>
      <c r="I7" s="8" t="s">
        <v>11</v>
      </c>
      <c r="J7" s="9"/>
    </row>
    <row r="8" spans="1:11" x14ac:dyDescent="0.25">
      <c r="A8" s="1" t="s">
        <v>12</v>
      </c>
      <c r="B8" s="1" t="s">
        <v>7616</v>
      </c>
      <c r="C8" s="16">
        <v>52.99</v>
      </c>
      <c r="D8" s="74"/>
      <c r="E8" s="74">
        <v>159</v>
      </c>
      <c r="F8" s="16">
        <v>3564753.12</v>
      </c>
      <c r="G8" s="12">
        <v>5.1156403506105314E-2</v>
      </c>
      <c r="H8"/>
      <c r="I8" s="12" t="str">
        <f t="shared" ref="I8:I71" si="0">IF(G8&gt;$K$2,"X"," ")</f>
        <v xml:space="preserve"> </v>
      </c>
      <c r="J8" s="2"/>
      <c r="K8"/>
    </row>
    <row r="9" spans="1:11" x14ac:dyDescent="0.25">
      <c r="A9" s="1" t="s">
        <v>12</v>
      </c>
      <c r="B9" s="1" t="s">
        <v>7580</v>
      </c>
      <c r="C9" s="16">
        <v>62.99</v>
      </c>
      <c r="D9" s="74"/>
      <c r="E9" s="74">
        <v>159</v>
      </c>
      <c r="F9" s="16">
        <v>1971406.24</v>
      </c>
      <c r="G9" s="12">
        <v>7.9447297627798064E-2</v>
      </c>
      <c r="H9"/>
      <c r="I9" s="12" t="str">
        <f t="shared" si="0"/>
        <v xml:space="preserve"> </v>
      </c>
      <c r="J9" s="2"/>
      <c r="K9"/>
    </row>
    <row r="10" spans="1:11" x14ac:dyDescent="0.25">
      <c r="A10" s="1" t="s">
        <v>12</v>
      </c>
      <c r="B10" s="1" t="s">
        <v>7576</v>
      </c>
      <c r="C10" s="16">
        <v>29.99</v>
      </c>
      <c r="D10" s="74"/>
      <c r="E10" s="74">
        <v>159</v>
      </c>
      <c r="F10" s="16">
        <v>1672741.5</v>
      </c>
      <c r="G10" s="12">
        <v>0.1034521687240068</v>
      </c>
      <c r="H10"/>
      <c r="I10" s="12" t="str">
        <f t="shared" si="0"/>
        <v xml:space="preserve"> </v>
      </c>
      <c r="J10" s="2"/>
      <c r="K10"/>
    </row>
    <row r="11" spans="1:11" x14ac:dyDescent="0.25">
      <c r="A11" s="1" t="s">
        <v>12</v>
      </c>
      <c r="B11" s="1" t="s">
        <v>7677</v>
      </c>
      <c r="C11" s="16">
        <v>35.99</v>
      </c>
      <c r="D11" s="74"/>
      <c r="E11" s="74">
        <v>158</v>
      </c>
      <c r="F11" s="16">
        <v>1671504.44</v>
      </c>
      <c r="G11" s="12">
        <v>0.12743928724706644</v>
      </c>
      <c r="H11"/>
      <c r="I11" s="12" t="str">
        <f t="shared" si="0"/>
        <v xml:space="preserve"> </v>
      </c>
      <c r="J11" s="2"/>
      <c r="K11"/>
    </row>
    <row r="12" spans="1:11" x14ac:dyDescent="0.25">
      <c r="A12" s="1" t="s">
        <v>12</v>
      </c>
      <c r="B12" s="1" t="s">
        <v>7537</v>
      </c>
      <c r="C12" s="16">
        <v>43.99</v>
      </c>
      <c r="D12" s="74"/>
      <c r="E12" s="74">
        <v>159</v>
      </c>
      <c r="F12" s="16">
        <v>1663398.17</v>
      </c>
      <c r="G12" s="12">
        <v>0.15131007580137651</v>
      </c>
      <c r="H12"/>
      <c r="I12" s="12" t="str">
        <f t="shared" si="0"/>
        <v xml:space="preserve"> </v>
      </c>
      <c r="J12" s="2"/>
      <c r="K12"/>
    </row>
    <row r="13" spans="1:11" x14ac:dyDescent="0.25">
      <c r="A13" s="1" t="s">
        <v>12</v>
      </c>
      <c r="B13" s="1" t="s">
        <v>5416</v>
      </c>
      <c r="C13" s="16">
        <v>26.99</v>
      </c>
      <c r="D13" s="74"/>
      <c r="E13" s="74">
        <v>159</v>
      </c>
      <c r="F13" s="16">
        <v>1553277.82</v>
      </c>
      <c r="G13" s="12">
        <v>0.17360056948835689</v>
      </c>
      <c r="H13"/>
      <c r="I13" s="12" t="str">
        <f t="shared" si="0"/>
        <v xml:space="preserve"> </v>
      </c>
      <c r="J13" s="2"/>
      <c r="K13"/>
    </row>
    <row r="14" spans="1:11" x14ac:dyDescent="0.25">
      <c r="A14" s="1" t="s">
        <v>12</v>
      </c>
      <c r="B14" s="1" t="s">
        <v>5401</v>
      </c>
      <c r="C14" s="16">
        <v>81.99</v>
      </c>
      <c r="D14" s="74"/>
      <c r="E14" s="74">
        <v>83</v>
      </c>
      <c r="F14" s="16">
        <v>1472357.87</v>
      </c>
      <c r="G14" s="12">
        <v>0.19472981203828971</v>
      </c>
      <c r="H14"/>
      <c r="I14" s="12" t="str">
        <f t="shared" si="0"/>
        <v xml:space="preserve"> </v>
      </c>
      <c r="J14" s="2"/>
      <c r="K14"/>
    </row>
    <row r="15" spans="1:11" x14ac:dyDescent="0.25">
      <c r="A15" s="1" t="s">
        <v>12</v>
      </c>
      <c r="B15" s="1" t="s">
        <v>9364</v>
      </c>
      <c r="C15" s="16">
        <v>35.99</v>
      </c>
      <c r="D15" s="74"/>
      <c r="E15" s="74">
        <v>154</v>
      </c>
      <c r="F15" s="16">
        <v>1366285.51</v>
      </c>
      <c r="G15" s="12">
        <v>0.21433685087134777</v>
      </c>
      <c r="H15"/>
      <c r="I15" s="12" t="str">
        <f t="shared" si="0"/>
        <v xml:space="preserve"> </v>
      </c>
      <c r="J15" s="2"/>
      <c r="K15"/>
    </row>
    <row r="16" spans="1:11" x14ac:dyDescent="0.25">
      <c r="A16" s="1" t="s">
        <v>12</v>
      </c>
      <c r="B16" s="1" t="s">
        <v>5352</v>
      </c>
      <c r="C16" s="16">
        <v>28.99</v>
      </c>
      <c r="D16" s="74"/>
      <c r="E16" s="74">
        <v>141</v>
      </c>
      <c r="F16" s="16">
        <v>1318871.06</v>
      </c>
      <c r="G16" s="12">
        <v>0.23326346313500007</v>
      </c>
      <c r="H16"/>
      <c r="I16" s="12" t="str">
        <f t="shared" si="0"/>
        <v xml:space="preserve"> </v>
      </c>
      <c r="J16" s="2"/>
      <c r="K16"/>
    </row>
    <row r="17" spans="1:11" x14ac:dyDescent="0.25">
      <c r="A17" s="1" t="s">
        <v>12</v>
      </c>
      <c r="B17" s="1" t="s">
        <v>7299</v>
      </c>
      <c r="C17" s="16">
        <v>33.49</v>
      </c>
      <c r="D17" s="74"/>
      <c r="E17" s="74">
        <v>155</v>
      </c>
      <c r="F17" s="16">
        <v>1203496.6399999999</v>
      </c>
      <c r="G17" s="12">
        <v>0.25053438138980533</v>
      </c>
      <c r="H17"/>
      <c r="I17" s="12" t="str">
        <f t="shared" si="0"/>
        <v xml:space="preserve"> </v>
      </c>
      <c r="J17" s="2"/>
      <c r="K17"/>
    </row>
    <row r="18" spans="1:11" x14ac:dyDescent="0.25">
      <c r="A18" s="1" t="s">
        <v>12</v>
      </c>
      <c r="B18" s="1" t="s">
        <v>7645</v>
      </c>
      <c r="C18" s="16">
        <v>52.99</v>
      </c>
      <c r="D18" s="74"/>
      <c r="E18" s="74">
        <v>159</v>
      </c>
      <c r="F18" s="16">
        <v>1174032.29</v>
      </c>
      <c r="G18" s="12">
        <v>0.26738246806920962</v>
      </c>
      <c r="H18"/>
      <c r="I18" s="12" t="str">
        <f t="shared" si="0"/>
        <v xml:space="preserve"> </v>
      </c>
      <c r="J18" s="2"/>
      <c r="K18"/>
    </row>
    <row r="19" spans="1:11" x14ac:dyDescent="0.25">
      <c r="A19" s="1" t="s">
        <v>12</v>
      </c>
      <c r="B19" s="1" t="s">
        <v>7758</v>
      </c>
      <c r="C19" s="16">
        <v>75.989999999999995</v>
      </c>
      <c r="D19" s="74"/>
      <c r="E19" s="74">
        <v>151</v>
      </c>
      <c r="F19" s="16">
        <v>984284.52</v>
      </c>
      <c r="G19" s="12">
        <v>0.28150755734606059</v>
      </c>
      <c r="H19"/>
      <c r="I19" s="12" t="str">
        <f t="shared" si="0"/>
        <v xml:space="preserve"> </v>
      </c>
      <c r="J19" s="2"/>
      <c r="K19"/>
    </row>
    <row r="20" spans="1:11" x14ac:dyDescent="0.25">
      <c r="A20" s="1" t="s">
        <v>12</v>
      </c>
      <c r="B20" s="1" t="s">
        <v>7558</v>
      </c>
      <c r="C20" s="16">
        <v>24.99</v>
      </c>
      <c r="D20" s="74"/>
      <c r="E20" s="74">
        <v>159</v>
      </c>
      <c r="F20" s="16">
        <v>866558.92</v>
      </c>
      <c r="G20" s="12">
        <v>0.29394321173250937</v>
      </c>
      <c r="H20"/>
      <c r="I20" s="12" t="str">
        <f t="shared" si="0"/>
        <v xml:space="preserve"> </v>
      </c>
      <c r="J20" s="2"/>
      <c r="K20"/>
    </row>
    <row r="21" spans="1:11" x14ac:dyDescent="0.25">
      <c r="A21" s="1" t="s">
        <v>12</v>
      </c>
      <c r="B21" s="1" t="s">
        <v>5735</v>
      </c>
      <c r="C21" s="16">
        <v>41.99</v>
      </c>
      <c r="D21" s="74"/>
      <c r="E21" s="74">
        <v>159</v>
      </c>
      <c r="F21" s="16">
        <v>802828.9</v>
      </c>
      <c r="G21" s="12">
        <v>0.30546430106807676</v>
      </c>
      <c r="H21"/>
      <c r="I21" s="12" t="str">
        <f t="shared" si="0"/>
        <v xml:space="preserve"> </v>
      </c>
      <c r="J21" s="2"/>
      <c r="K21"/>
    </row>
    <row r="22" spans="1:11" x14ac:dyDescent="0.25">
      <c r="A22" s="1" t="s">
        <v>12</v>
      </c>
      <c r="B22" s="1" t="s">
        <v>6801</v>
      </c>
      <c r="C22" s="16">
        <v>13.99</v>
      </c>
      <c r="D22" s="74"/>
      <c r="E22" s="74">
        <v>159</v>
      </c>
      <c r="F22" s="16">
        <v>779536.79</v>
      </c>
      <c r="G22" s="12">
        <v>0.31665113427494246</v>
      </c>
      <c r="H22"/>
      <c r="I22" s="12" t="str">
        <f t="shared" si="0"/>
        <v xml:space="preserve"> </v>
      </c>
      <c r="J22" s="2"/>
      <c r="K22"/>
    </row>
    <row r="23" spans="1:11" x14ac:dyDescent="0.25">
      <c r="A23" s="1" t="s">
        <v>12</v>
      </c>
      <c r="B23" s="1" t="s">
        <v>7286</v>
      </c>
      <c r="C23" s="16">
        <v>39.99</v>
      </c>
      <c r="D23" s="74"/>
      <c r="E23" s="74">
        <v>150</v>
      </c>
      <c r="F23" s="16">
        <v>771247.14</v>
      </c>
      <c r="G23" s="12">
        <v>0.3277190058970787</v>
      </c>
      <c r="H23"/>
      <c r="I23" s="12" t="str">
        <f t="shared" si="0"/>
        <v xml:space="preserve"> </v>
      </c>
      <c r="J23" s="2"/>
      <c r="K23"/>
    </row>
    <row r="24" spans="1:11" x14ac:dyDescent="0.25">
      <c r="A24" s="1" t="s">
        <v>12</v>
      </c>
      <c r="B24" s="1" t="s">
        <v>5441</v>
      </c>
      <c r="C24" s="16">
        <v>34.99</v>
      </c>
      <c r="D24" s="74"/>
      <c r="E24" s="74">
        <v>158</v>
      </c>
      <c r="F24" s="16">
        <v>769775.5</v>
      </c>
      <c r="G24" s="12">
        <v>0.3387657585785418</v>
      </c>
      <c r="H24"/>
      <c r="I24" s="12" t="str">
        <f t="shared" si="0"/>
        <v xml:space="preserve"> </v>
      </c>
      <c r="J24" s="2"/>
      <c r="K24"/>
    </row>
    <row r="25" spans="1:11" x14ac:dyDescent="0.25">
      <c r="A25" s="1" t="s">
        <v>12</v>
      </c>
      <c r="B25" s="1" t="s">
        <v>7778</v>
      </c>
      <c r="C25" s="16">
        <v>35.99</v>
      </c>
      <c r="D25" s="74"/>
      <c r="E25" s="74">
        <v>141</v>
      </c>
      <c r="F25" s="16">
        <v>768779.51</v>
      </c>
      <c r="G25" s="12">
        <v>0.34979821818987838</v>
      </c>
      <c r="H25"/>
      <c r="I25" s="12" t="str">
        <f t="shared" si="0"/>
        <v xml:space="preserve"> </v>
      </c>
      <c r="J25" s="2"/>
      <c r="K25"/>
    </row>
    <row r="26" spans="1:11" x14ac:dyDescent="0.25">
      <c r="A26" s="1" t="s">
        <v>12</v>
      </c>
      <c r="B26" s="1" t="s">
        <v>5380</v>
      </c>
      <c r="C26" s="16">
        <v>32.99</v>
      </c>
      <c r="D26" s="74"/>
      <c r="E26" s="74">
        <v>159</v>
      </c>
      <c r="F26" s="16">
        <v>719422.08</v>
      </c>
      <c r="G26" s="12">
        <v>0.36012236827174476</v>
      </c>
      <c r="H26"/>
      <c r="I26" s="12" t="str">
        <f t="shared" si="0"/>
        <v xml:space="preserve"> </v>
      </c>
      <c r="J26" s="2"/>
      <c r="K26"/>
    </row>
    <row r="27" spans="1:11" x14ac:dyDescent="0.25">
      <c r="A27" s="1" t="s">
        <v>12</v>
      </c>
      <c r="B27" s="1" t="s">
        <v>7633</v>
      </c>
      <c r="C27" s="16">
        <v>64.989999999999995</v>
      </c>
      <c r="D27" s="74"/>
      <c r="E27" s="74">
        <v>137</v>
      </c>
      <c r="F27" s="16">
        <v>705015.96</v>
      </c>
      <c r="G27" s="12">
        <v>0.37023978165604227</v>
      </c>
      <c r="H27"/>
      <c r="I27" s="12" t="str">
        <f t="shared" si="0"/>
        <v xml:space="preserve"> </v>
      </c>
      <c r="J27" s="2"/>
      <c r="K27"/>
    </row>
    <row r="28" spans="1:11" x14ac:dyDescent="0.25">
      <c r="A28" s="1" t="s">
        <v>12</v>
      </c>
      <c r="B28" s="1" t="s">
        <v>7359</v>
      </c>
      <c r="C28" s="16">
        <v>47.99</v>
      </c>
      <c r="D28" s="74"/>
      <c r="E28" s="74">
        <v>137</v>
      </c>
      <c r="F28" s="16">
        <v>681122.07</v>
      </c>
      <c r="G28" s="12">
        <v>0.38001430299788314</v>
      </c>
      <c r="H28"/>
      <c r="I28" s="12" t="str">
        <f t="shared" si="0"/>
        <v xml:space="preserve"> </v>
      </c>
      <c r="J28" s="2"/>
      <c r="K28"/>
    </row>
    <row r="29" spans="1:11" x14ac:dyDescent="0.25">
      <c r="A29" s="1" t="s">
        <v>12</v>
      </c>
      <c r="B29" s="1" t="s">
        <v>5736</v>
      </c>
      <c r="C29" s="16">
        <v>59.99</v>
      </c>
      <c r="D29" s="74"/>
      <c r="E29" s="74">
        <v>140</v>
      </c>
      <c r="F29" s="16">
        <v>605170.04</v>
      </c>
      <c r="G29" s="12">
        <v>0.38869886591539754</v>
      </c>
      <c r="H29"/>
      <c r="I29" s="12" t="str">
        <f t="shared" si="0"/>
        <v xml:space="preserve"> </v>
      </c>
      <c r="J29" s="2"/>
      <c r="K29"/>
    </row>
    <row r="30" spans="1:11" x14ac:dyDescent="0.25">
      <c r="A30" s="1" t="s">
        <v>12</v>
      </c>
      <c r="B30" s="1" t="s">
        <v>7638</v>
      </c>
      <c r="C30" s="16">
        <v>64.989999999999995</v>
      </c>
      <c r="D30" s="74"/>
      <c r="E30" s="74">
        <v>153</v>
      </c>
      <c r="F30" s="16">
        <v>532284.80000000005</v>
      </c>
      <c r="G30" s="12">
        <v>0.39633748073452607</v>
      </c>
      <c r="H30"/>
      <c r="I30" s="12" t="str">
        <f t="shared" si="0"/>
        <v xml:space="preserve"> </v>
      </c>
      <c r="J30" s="2"/>
      <c r="K30"/>
    </row>
    <row r="31" spans="1:11" x14ac:dyDescent="0.25">
      <c r="A31" s="1" t="s">
        <v>12</v>
      </c>
      <c r="B31" s="1" t="s">
        <v>5387</v>
      </c>
      <c r="C31" s="16">
        <v>39.99</v>
      </c>
      <c r="D31" s="74"/>
      <c r="E31" s="74">
        <v>157</v>
      </c>
      <c r="F31" s="16">
        <v>532018.05000000005</v>
      </c>
      <c r="G31" s="12">
        <v>0.40397226752681065</v>
      </c>
      <c r="H31"/>
      <c r="I31" s="12" t="str">
        <f t="shared" si="0"/>
        <v xml:space="preserve"> </v>
      </c>
      <c r="J31" s="2"/>
      <c r="K31"/>
    </row>
    <row r="32" spans="1:11" x14ac:dyDescent="0.25">
      <c r="A32" s="1" t="s">
        <v>12</v>
      </c>
      <c r="B32" s="1" t="s">
        <v>7605</v>
      </c>
      <c r="C32" s="16">
        <v>46.99</v>
      </c>
      <c r="D32" s="74"/>
      <c r="E32" s="74">
        <v>148</v>
      </c>
      <c r="F32" s="16">
        <v>517545.03</v>
      </c>
      <c r="G32" s="12">
        <v>0.41139935756530943</v>
      </c>
      <c r="H32"/>
      <c r="I32" s="12" t="str">
        <f t="shared" si="0"/>
        <v xml:space="preserve"> </v>
      </c>
      <c r="J32" s="2"/>
      <c r="K32"/>
    </row>
    <row r="33" spans="1:11" x14ac:dyDescent="0.25">
      <c r="A33" s="1" t="s">
        <v>12</v>
      </c>
      <c r="B33" s="1" t="s">
        <v>5778</v>
      </c>
      <c r="C33" s="16">
        <v>34.99</v>
      </c>
      <c r="D33" s="74"/>
      <c r="E33" s="74">
        <v>158</v>
      </c>
      <c r="F33" s="16">
        <v>508742.12</v>
      </c>
      <c r="G33" s="12">
        <v>0.41870012042186078</v>
      </c>
      <c r="H33"/>
      <c r="I33" s="12" t="str">
        <f t="shared" si="0"/>
        <v xml:space="preserve"> </v>
      </c>
      <c r="J33" s="2"/>
      <c r="K33"/>
    </row>
    <row r="34" spans="1:11" x14ac:dyDescent="0.25">
      <c r="A34" s="1" t="s">
        <v>12</v>
      </c>
      <c r="B34" s="1" t="s">
        <v>7331</v>
      </c>
      <c r="C34" s="16">
        <v>23.99</v>
      </c>
      <c r="D34" s="74"/>
      <c r="E34" s="74">
        <v>155</v>
      </c>
      <c r="F34" s="16">
        <v>459923.67</v>
      </c>
      <c r="G34" s="12">
        <v>0.42530030844400601</v>
      </c>
      <c r="H34"/>
      <c r="I34" s="12" t="str">
        <f t="shared" si="0"/>
        <v xml:space="preserve"> </v>
      </c>
      <c r="J34" s="2"/>
      <c r="K34"/>
    </row>
    <row r="35" spans="1:11" x14ac:dyDescent="0.25">
      <c r="A35" s="1" t="s">
        <v>12</v>
      </c>
      <c r="B35" s="1" t="s">
        <v>13055</v>
      </c>
      <c r="C35" s="16">
        <v>34.99</v>
      </c>
      <c r="D35" s="74"/>
      <c r="E35" s="74">
        <v>135</v>
      </c>
      <c r="F35" s="16">
        <v>451293.41</v>
      </c>
      <c r="G35" s="12">
        <v>0.43177664691807299</v>
      </c>
      <c r="H35"/>
      <c r="I35" s="12" t="str">
        <f t="shared" si="0"/>
        <v xml:space="preserve"> </v>
      </c>
      <c r="J35" s="2"/>
      <c r="K35"/>
    </row>
    <row r="36" spans="1:11" x14ac:dyDescent="0.25">
      <c r="A36" s="1" t="s">
        <v>12</v>
      </c>
      <c r="B36" s="1" t="s">
        <v>5457</v>
      </c>
      <c r="C36" s="16">
        <v>26.99</v>
      </c>
      <c r="D36" s="74"/>
      <c r="E36" s="74">
        <v>158</v>
      </c>
      <c r="F36" s="16">
        <v>443261.53</v>
      </c>
      <c r="G36" s="12">
        <v>0.4381377229657219</v>
      </c>
      <c r="H36"/>
      <c r="I36" s="12" t="str">
        <f t="shared" si="0"/>
        <v xml:space="preserve"> </v>
      </c>
      <c r="J36" s="2"/>
      <c r="K36"/>
    </row>
    <row r="37" spans="1:11" x14ac:dyDescent="0.25">
      <c r="A37" s="1" t="s">
        <v>12</v>
      </c>
      <c r="B37" s="1" t="s">
        <v>7768</v>
      </c>
      <c r="C37" s="16">
        <v>65.989999999999995</v>
      </c>
      <c r="D37" s="74"/>
      <c r="E37" s="74">
        <v>128</v>
      </c>
      <c r="F37" s="16">
        <v>441834.03</v>
      </c>
      <c r="G37" s="12">
        <v>0.44447831350889216</v>
      </c>
      <c r="H37"/>
      <c r="I37" s="12" t="str">
        <f t="shared" si="0"/>
        <v xml:space="preserve"> </v>
      </c>
      <c r="J37" s="2"/>
      <c r="K37"/>
    </row>
    <row r="38" spans="1:11" x14ac:dyDescent="0.25">
      <c r="A38" s="1" t="s">
        <v>12</v>
      </c>
      <c r="B38" s="1" t="s">
        <v>5386</v>
      </c>
      <c r="C38" s="16">
        <v>44.99</v>
      </c>
      <c r="D38" s="74"/>
      <c r="E38" s="74">
        <v>78</v>
      </c>
      <c r="F38" s="16">
        <v>440516.12</v>
      </c>
      <c r="G38" s="12">
        <v>0.45079999123160186</v>
      </c>
      <c r="H38"/>
      <c r="I38" s="12" t="str">
        <f t="shared" si="0"/>
        <v xml:space="preserve"> </v>
      </c>
      <c r="J38" s="2"/>
      <c r="K38"/>
    </row>
    <row r="39" spans="1:11" x14ac:dyDescent="0.25">
      <c r="A39" s="1" t="s">
        <v>12</v>
      </c>
      <c r="B39" s="1" t="s">
        <v>8927</v>
      </c>
      <c r="C39" s="16">
        <v>16.489999999999998</v>
      </c>
      <c r="D39" s="74"/>
      <c r="E39" s="74">
        <v>157</v>
      </c>
      <c r="F39" s="16">
        <v>439260.62</v>
      </c>
      <c r="G39" s="12">
        <v>0.45710365175580164</v>
      </c>
      <c r="H39"/>
      <c r="I39" s="12" t="str">
        <f t="shared" si="0"/>
        <v xml:space="preserve"> </v>
      </c>
      <c r="J39" s="2"/>
      <c r="K39"/>
    </row>
    <row r="40" spans="1:11" x14ac:dyDescent="0.25">
      <c r="A40" s="1" t="s">
        <v>12</v>
      </c>
      <c r="B40" s="1" t="s">
        <v>7540</v>
      </c>
      <c r="C40" s="16">
        <v>16.989999999999998</v>
      </c>
      <c r="D40" s="74"/>
      <c r="E40" s="74">
        <v>157</v>
      </c>
      <c r="F40" s="16">
        <v>436729.73</v>
      </c>
      <c r="G40" s="12">
        <v>0.46337099244922741</v>
      </c>
      <c r="H40"/>
      <c r="I40" s="12" t="str">
        <f t="shared" si="0"/>
        <v xml:space="preserve"> </v>
      </c>
      <c r="J40" s="2"/>
      <c r="K40"/>
    </row>
    <row r="41" spans="1:11" x14ac:dyDescent="0.25">
      <c r="A41" s="1" t="s">
        <v>12</v>
      </c>
      <c r="B41" s="1" t="s">
        <v>5390</v>
      </c>
      <c r="C41" s="16">
        <v>19.989999999999998</v>
      </c>
      <c r="D41" s="74"/>
      <c r="E41" s="74">
        <v>155</v>
      </c>
      <c r="F41" s="16">
        <v>427452.53</v>
      </c>
      <c r="G41" s="12">
        <v>0.46950519960699705</v>
      </c>
      <c r="H41"/>
      <c r="I41" s="12" t="str">
        <f t="shared" si="0"/>
        <v xml:space="preserve"> </v>
      </c>
      <c r="J41" s="2"/>
      <c r="K41"/>
    </row>
    <row r="42" spans="1:11" x14ac:dyDescent="0.25">
      <c r="A42" s="1" t="s">
        <v>12</v>
      </c>
      <c r="B42" s="1" t="s">
        <v>7658</v>
      </c>
      <c r="C42" s="16">
        <v>42.99</v>
      </c>
      <c r="D42" s="74"/>
      <c r="E42" s="74">
        <v>134</v>
      </c>
      <c r="F42" s="16">
        <v>424142.88</v>
      </c>
      <c r="G42" s="12">
        <v>0.47559191124820088</v>
      </c>
      <c r="H42"/>
      <c r="I42" s="12" t="str">
        <f t="shared" si="0"/>
        <v xml:space="preserve"> </v>
      </c>
      <c r="J42" s="2"/>
      <c r="K42"/>
    </row>
    <row r="43" spans="1:11" x14ac:dyDescent="0.25">
      <c r="A43" s="1" t="s">
        <v>12</v>
      </c>
      <c r="B43" s="1" t="s">
        <v>5446</v>
      </c>
      <c r="C43" s="16">
        <v>33.99</v>
      </c>
      <c r="D43" s="74"/>
      <c r="E43" s="74">
        <v>158</v>
      </c>
      <c r="F43" s="16">
        <v>415857.48</v>
      </c>
      <c r="G43" s="12">
        <v>0.48155972229479366</v>
      </c>
      <c r="H43"/>
      <c r="I43" s="12" t="str">
        <f t="shared" si="0"/>
        <v xml:space="preserve"> </v>
      </c>
      <c r="J43" s="2"/>
    </row>
    <row r="44" spans="1:11" x14ac:dyDescent="0.25">
      <c r="A44" s="1" t="s">
        <v>12</v>
      </c>
      <c r="B44" s="1" t="s">
        <v>10341</v>
      </c>
      <c r="C44" s="16">
        <v>44.99</v>
      </c>
      <c r="D44" s="74"/>
      <c r="E44" s="74">
        <v>152</v>
      </c>
      <c r="F44" s="16">
        <v>406934.93</v>
      </c>
      <c r="G44" s="12">
        <v>0.48739948925172916</v>
      </c>
      <c r="H44"/>
      <c r="I44" s="12" t="str">
        <f t="shared" si="0"/>
        <v xml:space="preserve"> </v>
      </c>
      <c r="J44" s="2"/>
    </row>
    <row r="45" spans="1:11" x14ac:dyDescent="0.25">
      <c r="A45" s="1" t="s">
        <v>12</v>
      </c>
      <c r="B45" s="1" t="s">
        <v>12915</v>
      </c>
      <c r="C45" s="16">
        <v>49.99</v>
      </c>
      <c r="D45" s="74"/>
      <c r="E45" s="74">
        <v>156</v>
      </c>
      <c r="F45" s="16">
        <v>404674.84</v>
      </c>
      <c r="G45" s="12">
        <v>0.49320682252472975</v>
      </c>
      <c r="H45"/>
      <c r="I45" s="12" t="str">
        <f t="shared" si="0"/>
        <v xml:space="preserve"> </v>
      </c>
      <c r="J45" s="2"/>
    </row>
    <row r="46" spans="1:11" x14ac:dyDescent="0.25">
      <c r="A46" s="1" t="s">
        <v>12</v>
      </c>
      <c r="B46" s="1" t="s">
        <v>7546</v>
      </c>
      <c r="C46" s="16">
        <v>42.99</v>
      </c>
      <c r="D46" s="74"/>
      <c r="E46" s="74">
        <v>152</v>
      </c>
      <c r="F46" s="16">
        <v>403534.35</v>
      </c>
      <c r="G46" s="12">
        <v>0.49899778906357778</v>
      </c>
      <c r="H46"/>
      <c r="I46" s="12" t="str">
        <f t="shared" si="0"/>
        <v xml:space="preserve"> </v>
      </c>
      <c r="J46" s="2"/>
    </row>
    <row r="47" spans="1:11" x14ac:dyDescent="0.25">
      <c r="A47" s="1" t="s">
        <v>12</v>
      </c>
      <c r="B47" s="1" t="s">
        <v>5512</v>
      </c>
      <c r="C47" s="16">
        <v>19.989999999999998</v>
      </c>
      <c r="D47" s="74"/>
      <c r="E47" s="74">
        <v>158</v>
      </c>
      <c r="F47" s="16">
        <v>398470.62</v>
      </c>
      <c r="G47" s="12">
        <v>0.50471608795717626</v>
      </c>
      <c r="H47"/>
      <c r="I47" s="12" t="str">
        <f t="shared" si="0"/>
        <v xml:space="preserve"> </v>
      </c>
      <c r="J47" s="2"/>
    </row>
    <row r="48" spans="1:11" x14ac:dyDescent="0.25">
      <c r="A48" s="1" t="s">
        <v>12</v>
      </c>
      <c r="B48" s="1" t="s">
        <v>15250</v>
      </c>
      <c r="C48" s="16">
        <v>26.99</v>
      </c>
      <c r="D48" s="74"/>
      <c r="E48" s="74">
        <v>151</v>
      </c>
      <c r="F48" s="16">
        <v>392822.35</v>
      </c>
      <c r="G48" s="12">
        <v>0.51035333069639199</v>
      </c>
      <c r="H48"/>
      <c r="I48" s="12" t="str">
        <f t="shared" si="0"/>
        <v xml:space="preserve"> </v>
      </c>
      <c r="J48" s="2"/>
    </row>
    <row r="49" spans="1:11" x14ac:dyDescent="0.25">
      <c r="A49" s="1" t="s">
        <v>12</v>
      </c>
      <c r="B49" s="1" t="s">
        <v>7609</v>
      </c>
      <c r="C49" s="16">
        <v>22.99</v>
      </c>
      <c r="D49" s="74"/>
      <c r="E49" s="74">
        <v>136</v>
      </c>
      <c r="F49" s="16">
        <v>383877.39</v>
      </c>
      <c r="G49" s="12">
        <v>0.51586220774864366</v>
      </c>
      <c r="H49"/>
      <c r="I49" s="12" t="str">
        <f t="shared" si="0"/>
        <v xml:space="preserve"> </v>
      </c>
      <c r="J49" s="2"/>
    </row>
    <row r="50" spans="1:11" x14ac:dyDescent="0.25">
      <c r="A50" s="1" t="s">
        <v>12</v>
      </c>
      <c r="B50" s="1" t="s">
        <v>5388</v>
      </c>
      <c r="C50" s="16">
        <v>37.99</v>
      </c>
      <c r="D50" s="74"/>
      <c r="E50" s="74">
        <v>159</v>
      </c>
      <c r="F50" s="16">
        <v>380215.16</v>
      </c>
      <c r="G50" s="12">
        <v>0.52131852954410596</v>
      </c>
      <c r="H50"/>
      <c r="I50" s="12" t="str">
        <f t="shared" si="0"/>
        <v xml:space="preserve"> </v>
      </c>
      <c r="J50" s="2"/>
    </row>
    <row r="51" spans="1:11" x14ac:dyDescent="0.25">
      <c r="A51" s="1" t="s">
        <v>12</v>
      </c>
      <c r="B51" s="1" t="s">
        <v>7258</v>
      </c>
      <c r="C51" s="16">
        <v>25.99</v>
      </c>
      <c r="D51" s="74"/>
      <c r="E51" s="74">
        <v>152</v>
      </c>
      <c r="F51" s="16">
        <v>372956.5</v>
      </c>
      <c r="G51" s="12">
        <v>0.52667068509652881</v>
      </c>
      <c r="H51"/>
      <c r="I51" s="12" t="str">
        <f t="shared" si="0"/>
        <v xml:space="preserve"> </v>
      </c>
      <c r="J51" s="2"/>
    </row>
    <row r="52" spans="1:11" x14ac:dyDescent="0.25">
      <c r="A52" s="1" t="s">
        <v>12</v>
      </c>
      <c r="B52" s="1" t="s">
        <v>7589</v>
      </c>
      <c r="C52" s="16">
        <v>71.989999999999995</v>
      </c>
      <c r="D52" s="74"/>
      <c r="E52" s="74">
        <v>139</v>
      </c>
      <c r="F52" s="16">
        <v>371668.09</v>
      </c>
      <c r="G52" s="12">
        <v>0.53200435117166611</v>
      </c>
      <c r="H52"/>
      <c r="I52" s="12" t="str">
        <f t="shared" si="0"/>
        <v xml:space="preserve"> </v>
      </c>
      <c r="J52" s="2"/>
    </row>
    <row r="53" spans="1:11" x14ac:dyDescent="0.25">
      <c r="A53" s="1" t="s">
        <v>12</v>
      </c>
      <c r="B53" s="1" t="s">
        <v>9051</v>
      </c>
      <c r="C53" s="16">
        <v>49.99</v>
      </c>
      <c r="D53" s="74"/>
      <c r="E53" s="74">
        <v>135</v>
      </c>
      <c r="F53" s="16">
        <v>359511.73</v>
      </c>
      <c r="G53" s="12">
        <v>0.53716356599130499</v>
      </c>
      <c r="H53"/>
      <c r="I53" s="12" t="str">
        <f t="shared" si="0"/>
        <v xml:space="preserve"> </v>
      </c>
      <c r="J53" s="2"/>
      <c r="K53"/>
    </row>
    <row r="54" spans="1:11" x14ac:dyDescent="0.25">
      <c r="A54" s="1" t="s">
        <v>12</v>
      </c>
      <c r="B54" s="1" t="s">
        <v>7661</v>
      </c>
      <c r="C54" s="16">
        <v>15.99</v>
      </c>
      <c r="D54" s="74"/>
      <c r="E54" s="74">
        <v>156</v>
      </c>
      <c r="F54" s="16">
        <v>346583.25</v>
      </c>
      <c r="G54" s="12">
        <v>0.54213724915774464</v>
      </c>
      <c r="H54"/>
      <c r="I54" s="12" t="str">
        <f t="shared" si="0"/>
        <v xml:space="preserve"> </v>
      </c>
      <c r="J54" s="2"/>
      <c r="K54"/>
    </row>
    <row r="55" spans="1:11" x14ac:dyDescent="0.25">
      <c r="A55" s="1" t="s">
        <v>12</v>
      </c>
      <c r="B55" s="1" t="s">
        <v>5426</v>
      </c>
      <c r="C55" s="16">
        <v>26.99</v>
      </c>
      <c r="D55" s="74"/>
      <c r="E55" s="74">
        <v>158</v>
      </c>
      <c r="F55" s="16">
        <v>343096.73</v>
      </c>
      <c r="G55" s="12">
        <v>0.54706089861414942</v>
      </c>
      <c r="H55"/>
      <c r="I55" s="12" t="str">
        <f t="shared" si="0"/>
        <v xml:space="preserve"> </v>
      </c>
      <c r="J55" s="2"/>
      <c r="K55"/>
    </row>
    <row r="56" spans="1:11" x14ac:dyDescent="0.25">
      <c r="A56" s="1" t="s">
        <v>12</v>
      </c>
      <c r="B56" s="1" t="s">
        <v>5331</v>
      </c>
      <c r="C56" s="16">
        <v>22.99</v>
      </c>
      <c r="D56" s="74"/>
      <c r="E56" s="74">
        <v>158</v>
      </c>
      <c r="F56" s="16">
        <v>340879.97</v>
      </c>
      <c r="G56" s="12">
        <v>0.55195273619881469</v>
      </c>
      <c r="H56"/>
      <c r="I56" s="12" t="str">
        <f t="shared" si="0"/>
        <v xml:space="preserve"> </v>
      </c>
      <c r="J56" s="2"/>
      <c r="K56"/>
    </row>
    <row r="57" spans="1:11" x14ac:dyDescent="0.25">
      <c r="A57" s="1" t="s">
        <v>12</v>
      </c>
      <c r="B57" s="1" t="s">
        <v>5614</v>
      </c>
      <c r="C57" s="16">
        <v>35.99</v>
      </c>
      <c r="D57" s="74"/>
      <c r="E57" s="74">
        <v>142</v>
      </c>
      <c r="F57" s="16">
        <v>339306.93</v>
      </c>
      <c r="G57" s="12">
        <v>0.55682199969033463</v>
      </c>
      <c r="H57"/>
      <c r="I57" s="12" t="str">
        <f t="shared" si="0"/>
        <v xml:space="preserve"> </v>
      </c>
      <c r="J57" s="2"/>
      <c r="K57"/>
    </row>
    <row r="58" spans="1:11" x14ac:dyDescent="0.25">
      <c r="A58" s="1" t="s">
        <v>12</v>
      </c>
      <c r="B58" s="1" t="s">
        <v>6841</v>
      </c>
      <c r="C58" s="16">
        <v>10.99</v>
      </c>
      <c r="D58" s="74"/>
      <c r="E58" s="74">
        <v>159</v>
      </c>
      <c r="F58" s="16">
        <v>338832.69</v>
      </c>
      <c r="G58" s="12">
        <v>0.56168445754567664</v>
      </c>
      <c r="H58"/>
      <c r="I58" s="12" t="str">
        <f t="shared" si="0"/>
        <v xml:space="preserve"> </v>
      </c>
      <c r="J58" s="2"/>
      <c r="K58"/>
    </row>
    <row r="59" spans="1:11" x14ac:dyDescent="0.25">
      <c r="A59" s="1" t="s">
        <v>12</v>
      </c>
      <c r="B59" s="1" t="s">
        <v>7284</v>
      </c>
      <c r="C59" s="16">
        <v>19.989999999999998</v>
      </c>
      <c r="D59" s="74"/>
      <c r="E59" s="74">
        <v>158</v>
      </c>
      <c r="F59" s="16">
        <v>317261.28999999998</v>
      </c>
      <c r="G59" s="12">
        <v>0.56623735252094143</v>
      </c>
      <c r="H59"/>
      <c r="I59" s="12" t="str">
        <f t="shared" si="0"/>
        <v xml:space="preserve"> </v>
      </c>
      <c r="J59" s="2"/>
      <c r="K59"/>
    </row>
    <row r="60" spans="1:11" x14ac:dyDescent="0.25">
      <c r="A60" s="1" t="s">
        <v>12</v>
      </c>
      <c r="B60" s="1" t="s">
        <v>5627</v>
      </c>
      <c r="C60" s="16">
        <v>29.99</v>
      </c>
      <c r="D60" s="74"/>
      <c r="E60" s="74">
        <v>136</v>
      </c>
      <c r="F60" s="16">
        <v>315452.64</v>
      </c>
      <c r="G60" s="12">
        <v>0.57076429225440217</v>
      </c>
      <c r="H60"/>
      <c r="I60" s="12" t="str">
        <f t="shared" si="0"/>
        <v xml:space="preserve"> </v>
      </c>
      <c r="J60" s="2"/>
      <c r="K60"/>
    </row>
    <row r="61" spans="1:11" x14ac:dyDescent="0.25">
      <c r="A61" s="1" t="s">
        <v>12</v>
      </c>
      <c r="B61" s="1" t="s">
        <v>7538</v>
      </c>
      <c r="C61" s="16">
        <v>27.99</v>
      </c>
      <c r="D61" s="74"/>
      <c r="E61" s="74">
        <v>156</v>
      </c>
      <c r="F61" s="16">
        <v>308764.46999999997</v>
      </c>
      <c r="G61" s="12">
        <v>0.57519525262780069</v>
      </c>
      <c r="H61"/>
      <c r="I61" s="12" t="str">
        <f t="shared" si="0"/>
        <v xml:space="preserve"> </v>
      </c>
      <c r="J61" s="2"/>
      <c r="K61"/>
    </row>
    <row r="62" spans="1:11" x14ac:dyDescent="0.25">
      <c r="A62" s="1" t="s">
        <v>12</v>
      </c>
      <c r="B62" s="1" t="s">
        <v>6784</v>
      </c>
      <c r="C62" s="16">
        <v>16.989999999999998</v>
      </c>
      <c r="D62" s="74"/>
      <c r="E62" s="74">
        <v>159</v>
      </c>
      <c r="F62" s="16">
        <v>306380.67</v>
      </c>
      <c r="G62" s="12">
        <v>0.57959200400254696</v>
      </c>
      <c r="H62"/>
      <c r="I62" s="12" t="str">
        <f t="shared" si="0"/>
        <v xml:space="preserve"> </v>
      </c>
      <c r="J62" s="2"/>
      <c r="K62"/>
    </row>
    <row r="63" spans="1:11" x14ac:dyDescent="0.25">
      <c r="A63" s="1" t="s">
        <v>12</v>
      </c>
      <c r="B63" s="1" t="s">
        <v>7317</v>
      </c>
      <c r="C63" s="16">
        <v>33.49</v>
      </c>
      <c r="D63" s="74"/>
      <c r="E63" s="74">
        <v>144</v>
      </c>
      <c r="F63" s="16">
        <v>298161.46999999997</v>
      </c>
      <c r="G63" s="12">
        <v>0.58387080479346776</v>
      </c>
      <c r="H63"/>
      <c r="I63" s="12" t="str">
        <f t="shared" si="0"/>
        <v xml:space="preserve"> </v>
      </c>
      <c r="J63" s="2"/>
      <c r="K63"/>
    </row>
    <row r="64" spans="1:11" x14ac:dyDescent="0.25">
      <c r="A64" s="1" t="s">
        <v>12</v>
      </c>
      <c r="B64" s="1" t="s">
        <v>6892</v>
      </c>
      <c r="C64" s="16">
        <v>21.99</v>
      </c>
      <c r="D64" s="74"/>
      <c r="E64" s="74">
        <v>156</v>
      </c>
      <c r="F64" s="16">
        <v>297722.61</v>
      </c>
      <c r="G64" s="12">
        <v>0.58814330767300826</v>
      </c>
      <c r="H64"/>
      <c r="I64" s="12" t="str">
        <f t="shared" si="0"/>
        <v xml:space="preserve"> </v>
      </c>
      <c r="J64" s="2"/>
      <c r="K64"/>
    </row>
    <row r="65" spans="1:11" x14ac:dyDescent="0.25">
      <c r="A65" s="1" t="s">
        <v>12</v>
      </c>
      <c r="B65" s="1" t="s">
        <v>5635</v>
      </c>
      <c r="C65" s="16">
        <v>16.989999999999998</v>
      </c>
      <c r="D65" s="74"/>
      <c r="E65" s="74">
        <v>155</v>
      </c>
      <c r="F65" s="16">
        <v>294370.89</v>
      </c>
      <c r="G65" s="12">
        <v>0.59236771130556365</v>
      </c>
      <c r="H65"/>
      <c r="I65" s="12" t="str">
        <f t="shared" si="0"/>
        <v xml:space="preserve"> </v>
      </c>
      <c r="J65" s="2"/>
      <c r="K65"/>
    </row>
    <row r="66" spans="1:11" x14ac:dyDescent="0.25">
      <c r="A66" s="1" t="s">
        <v>12</v>
      </c>
      <c r="B66" s="1" t="s">
        <v>11718</v>
      </c>
      <c r="C66" s="16">
        <v>49.99</v>
      </c>
      <c r="D66" s="74"/>
      <c r="E66" s="74">
        <v>108</v>
      </c>
      <c r="F66" s="16">
        <v>286008.65999999997</v>
      </c>
      <c r="G66" s="12">
        <v>0.59647211178567328</v>
      </c>
      <c r="H66"/>
      <c r="I66" s="12" t="str">
        <f t="shared" si="0"/>
        <v xml:space="preserve"> </v>
      </c>
      <c r="J66" s="2"/>
      <c r="K66"/>
    </row>
    <row r="67" spans="1:11" x14ac:dyDescent="0.25">
      <c r="A67" s="1" t="s">
        <v>12</v>
      </c>
      <c r="B67" s="1" t="s">
        <v>7620</v>
      </c>
      <c r="C67" s="16">
        <v>52.99</v>
      </c>
      <c r="D67" s="74"/>
      <c r="E67" s="74">
        <v>152</v>
      </c>
      <c r="F67" s="16">
        <v>285152.49</v>
      </c>
      <c r="G67" s="12">
        <v>0.60056422569879919</v>
      </c>
      <c r="H67"/>
      <c r="I67" s="12" t="str">
        <f t="shared" si="0"/>
        <v xml:space="preserve"> </v>
      </c>
      <c r="J67" s="2"/>
      <c r="K67"/>
    </row>
    <row r="68" spans="1:11" x14ac:dyDescent="0.25">
      <c r="A68" s="1" t="s">
        <v>12</v>
      </c>
      <c r="B68" s="1" t="s">
        <v>5485</v>
      </c>
      <c r="C68" s="16">
        <v>45.99</v>
      </c>
      <c r="D68" s="74"/>
      <c r="E68" s="74">
        <v>144</v>
      </c>
      <c r="F68" s="16">
        <v>282062.37</v>
      </c>
      <c r="G68" s="12">
        <v>0.60461199448611092</v>
      </c>
      <c r="H68"/>
      <c r="I68" s="12" t="str">
        <f t="shared" si="0"/>
        <v xml:space="preserve"> </v>
      </c>
      <c r="J68" s="2"/>
      <c r="K68"/>
    </row>
    <row r="69" spans="1:11" x14ac:dyDescent="0.25">
      <c r="A69" s="1" t="s">
        <v>12</v>
      </c>
      <c r="B69" s="1" t="s">
        <v>5484</v>
      </c>
      <c r="C69" s="16">
        <v>22.99</v>
      </c>
      <c r="D69" s="74"/>
      <c r="E69" s="74">
        <v>143</v>
      </c>
      <c r="F69" s="16">
        <v>279513.05</v>
      </c>
      <c r="G69" s="12">
        <v>0.60862317896079399</v>
      </c>
      <c r="H69"/>
      <c r="I69" s="12" t="str">
        <f t="shared" si="0"/>
        <v xml:space="preserve"> </v>
      </c>
      <c r="J69" s="2"/>
      <c r="K69"/>
    </row>
    <row r="70" spans="1:11" x14ac:dyDescent="0.25">
      <c r="A70" s="1" t="s">
        <v>12</v>
      </c>
      <c r="B70" s="1" t="s">
        <v>7313</v>
      </c>
      <c r="C70" s="16">
        <v>38.99</v>
      </c>
      <c r="D70" s="74"/>
      <c r="E70" s="74">
        <v>126</v>
      </c>
      <c r="F70" s="16">
        <v>279363.34999999998</v>
      </c>
      <c r="G70" s="12">
        <v>0.61263221514824739</v>
      </c>
      <c r="H70"/>
      <c r="I70" s="12" t="str">
        <f t="shared" si="0"/>
        <v xml:space="preserve"> </v>
      </c>
      <c r="J70" s="2"/>
      <c r="K70"/>
    </row>
    <row r="71" spans="1:11" x14ac:dyDescent="0.25">
      <c r="A71" s="1" t="s">
        <v>12</v>
      </c>
      <c r="B71" s="1" t="s">
        <v>5398</v>
      </c>
      <c r="C71" s="16">
        <v>39.99</v>
      </c>
      <c r="D71" s="74"/>
      <c r="E71" s="74">
        <v>158</v>
      </c>
      <c r="F71" s="16">
        <v>257648.31</v>
      </c>
      <c r="G71" s="12">
        <v>0.61632962713312733</v>
      </c>
      <c r="H71"/>
      <c r="I71" s="12" t="str">
        <f t="shared" si="0"/>
        <v xml:space="preserve"> </v>
      </c>
      <c r="J71" s="2"/>
      <c r="K71"/>
    </row>
    <row r="72" spans="1:11" x14ac:dyDescent="0.25">
      <c r="A72" s="1" t="s">
        <v>12</v>
      </c>
      <c r="B72" s="1" t="s">
        <v>5709</v>
      </c>
      <c r="C72" s="16">
        <v>39.99</v>
      </c>
      <c r="D72" s="74"/>
      <c r="E72" s="74">
        <v>123</v>
      </c>
      <c r="F72" s="16">
        <v>257405.01</v>
      </c>
      <c r="G72" s="12">
        <v>0.62002354761311085</v>
      </c>
      <c r="H72"/>
      <c r="I72" s="12" t="str">
        <f t="shared" ref="I72:I135" si="1">IF(G72&gt;$K$2,"X"," ")</f>
        <v xml:space="preserve"> </v>
      </c>
      <c r="J72" s="2"/>
      <c r="K72"/>
    </row>
    <row r="73" spans="1:11" x14ac:dyDescent="0.25">
      <c r="A73" s="1" t="s">
        <v>12</v>
      </c>
      <c r="B73" s="1" t="s">
        <v>5391</v>
      </c>
      <c r="C73" s="16">
        <v>99.99</v>
      </c>
      <c r="D73" s="74"/>
      <c r="E73" s="74">
        <v>91</v>
      </c>
      <c r="F73" s="16">
        <v>253923</v>
      </c>
      <c r="G73" s="12">
        <v>0.62366749910433805</v>
      </c>
      <c r="H73"/>
      <c r="I73" s="12" t="str">
        <f t="shared" si="1"/>
        <v xml:space="preserve"> </v>
      </c>
      <c r="J73" s="2"/>
      <c r="K73"/>
    </row>
    <row r="74" spans="1:11" x14ac:dyDescent="0.25">
      <c r="A74" s="1" t="s">
        <v>12</v>
      </c>
      <c r="B74" s="1" t="s">
        <v>5403</v>
      </c>
      <c r="C74" s="16">
        <v>26.99</v>
      </c>
      <c r="D74" s="74"/>
      <c r="E74" s="74">
        <v>157</v>
      </c>
      <c r="F74" s="16">
        <v>248630.49</v>
      </c>
      <c r="G74" s="12">
        <v>0.62723549981636506</v>
      </c>
      <c r="H74"/>
      <c r="I74" s="12" t="str">
        <f t="shared" si="1"/>
        <v xml:space="preserve"> </v>
      </c>
      <c r="J74" s="2"/>
      <c r="K74"/>
    </row>
    <row r="75" spans="1:11" x14ac:dyDescent="0.25">
      <c r="A75" s="1" t="s">
        <v>12</v>
      </c>
      <c r="B75" s="1" t="s">
        <v>7598</v>
      </c>
      <c r="C75" s="16">
        <v>19.989999999999998</v>
      </c>
      <c r="D75" s="74"/>
      <c r="E75" s="74">
        <v>151</v>
      </c>
      <c r="F75" s="16">
        <v>244637.62</v>
      </c>
      <c r="G75" s="12">
        <v>0.63074620038389639</v>
      </c>
      <c r="H75"/>
      <c r="I75" s="12" t="str">
        <f t="shared" si="1"/>
        <v xml:space="preserve"> </v>
      </c>
      <c r="J75" s="2"/>
      <c r="K75"/>
    </row>
    <row r="76" spans="1:11" x14ac:dyDescent="0.25">
      <c r="A76" s="1" t="s">
        <v>12</v>
      </c>
      <c r="B76" s="1" t="s">
        <v>7708</v>
      </c>
      <c r="C76" s="16">
        <v>35.99</v>
      </c>
      <c r="D76" s="74"/>
      <c r="E76" s="74">
        <v>134</v>
      </c>
      <c r="F76" s="16">
        <v>238480.29</v>
      </c>
      <c r="G76" s="12">
        <v>0.63416853947241458</v>
      </c>
      <c r="H76"/>
      <c r="I76" s="12" t="str">
        <f t="shared" si="1"/>
        <v xml:space="preserve"> </v>
      </c>
      <c r="J76" s="2"/>
      <c r="K76"/>
    </row>
    <row r="77" spans="1:11" x14ac:dyDescent="0.25">
      <c r="A77" s="1" t="s">
        <v>12</v>
      </c>
      <c r="B77" s="1" t="s">
        <v>14699</v>
      </c>
      <c r="C77" s="16">
        <v>59.99</v>
      </c>
      <c r="D77" s="74"/>
      <c r="E77" s="74">
        <v>12</v>
      </c>
      <c r="F77" s="16">
        <v>235460.75</v>
      </c>
      <c r="G77" s="12">
        <v>0.63754754630160282</v>
      </c>
      <c r="H77"/>
      <c r="I77" s="12" t="str">
        <f t="shared" si="1"/>
        <v xml:space="preserve"> </v>
      </c>
      <c r="J77" s="2"/>
      <c r="K77"/>
    </row>
    <row r="78" spans="1:11" x14ac:dyDescent="0.25">
      <c r="A78" s="1" t="s">
        <v>12</v>
      </c>
      <c r="B78" s="1" t="s">
        <v>10139</v>
      </c>
      <c r="C78" s="16">
        <v>39.99</v>
      </c>
      <c r="D78" s="74"/>
      <c r="E78" s="74">
        <v>145</v>
      </c>
      <c r="F78" s="16">
        <v>233994.35</v>
      </c>
      <c r="G78" s="12">
        <v>0.64090550938734636</v>
      </c>
      <c r="H78"/>
      <c r="I78" s="12" t="str">
        <f t="shared" si="1"/>
        <v xml:space="preserve"> </v>
      </c>
      <c r="J78" s="2"/>
      <c r="K78"/>
    </row>
    <row r="79" spans="1:11" x14ac:dyDescent="0.25">
      <c r="A79" s="1" t="s">
        <v>12</v>
      </c>
      <c r="B79" s="1" t="s">
        <v>5467</v>
      </c>
      <c r="C79" s="16">
        <v>49.99</v>
      </c>
      <c r="D79" s="74"/>
      <c r="E79" s="74">
        <v>136</v>
      </c>
      <c r="F79" s="16">
        <v>230946.92</v>
      </c>
      <c r="G79" s="12">
        <v>0.64421973997507698</v>
      </c>
      <c r="H79"/>
      <c r="I79" s="12" t="str">
        <f t="shared" si="1"/>
        <v xml:space="preserve"> </v>
      </c>
      <c r="J79" s="2"/>
      <c r="K79"/>
    </row>
    <row r="80" spans="1:11" x14ac:dyDescent="0.25">
      <c r="A80" s="1" t="s">
        <v>12</v>
      </c>
      <c r="B80" s="1" t="s">
        <v>5579</v>
      </c>
      <c r="C80" s="16">
        <v>34.99</v>
      </c>
      <c r="D80" s="74"/>
      <c r="E80" s="74">
        <v>159</v>
      </c>
      <c r="F80" s="16">
        <v>225690.2</v>
      </c>
      <c r="G80" s="12">
        <v>0.64745853339215764</v>
      </c>
      <c r="H80"/>
      <c r="I80" s="12" t="str">
        <f t="shared" si="1"/>
        <v xml:space="preserve"> </v>
      </c>
      <c r="J80" s="2"/>
      <c r="K80"/>
    </row>
    <row r="81" spans="1:11" x14ac:dyDescent="0.25">
      <c r="A81" s="1" t="s">
        <v>12</v>
      </c>
      <c r="B81" s="1" t="s">
        <v>7287</v>
      </c>
      <c r="C81" s="16">
        <v>47.99</v>
      </c>
      <c r="D81" s="74"/>
      <c r="E81" s="74">
        <v>119</v>
      </c>
      <c r="F81" s="16">
        <v>223564.51</v>
      </c>
      <c r="G81" s="12">
        <v>0.65066682184810676</v>
      </c>
      <c r="H81"/>
      <c r="I81" s="12" t="str">
        <f t="shared" si="1"/>
        <v xml:space="preserve"> </v>
      </c>
      <c r="J81" s="2"/>
      <c r="K81"/>
    </row>
    <row r="82" spans="1:11" x14ac:dyDescent="0.25">
      <c r="A82" s="1" t="s">
        <v>12</v>
      </c>
      <c r="B82" s="1" t="s">
        <v>14558</v>
      </c>
      <c r="C82" s="16">
        <v>74.989999999999995</v>
      </c>
      <c r="D82" s="74"/>
      <c r="E82" s="74">
        <v>121</v>
      </c>
      <c r="F82" s="16">
        <v>223334.65</v>
      </c>
      <c r="G82" s="12">
        <v>0.65387181167143982</v>
      </c>
      <c r="H82"/>
      <c r="I82" s="12" t="str">
        <f t="shared" si="1"/>
        <v xml:space="preserve"> </v>
      </c>
      <c r="J82" s="2"/>
      <c r="K82"/>
    </row>
    <row r="83" spans="1:11" x14ac:dyDescent="0.25">
      <c r="A83" s="1" t="s">
        <v>12</v>
      </c>
      <c r="B83" s="1" t="s">
        <v>7759</v>
      </c>
      <c r="C83" s="16">
        <v>35.99</v>
      </c>
      <c r="D83" s="74"/>
      <c r="E83" s="74">
        <v>132</v>
      </c>
      <c r="F83" s="16">
        <v>221579.1</v>
      </c>
      <c r="G83" s="12">
        <v>0.65705160827068365</v>
      </c>
      <c r="H83"/>
      <c r="I83" s="12" t="str">
        <f t="shared" si="1"/>
        <v xml:space="preserve"> </v>
      </c>
      <c r="J83" s="2"/>
      <c r="K83"/>
    </row>
    <row r="84" spans="1:11" x14ac:dyDescent="0.25">
      <c r="A84" s="1" t="s">
        <v>12</v>
      </c>
      <c r="B84" s="1" t="s">
        <v>6822</v>
      </c>
      <c r="C84" s="16">
        <v>13.99</v>
      </c>
      <c r="D84" s="74"/>
      <c r="E84" s="74">
        <v>154</v>
      </c>
      <c r="F84" s="16">
        <v>218901.53</v>
      </c>
      <c r="G84" s="12">
        <v>0.66019298009078431</v>
      </c>
      <c r="H84"/>
      <c r="I84" s="12" t="str">
        <f t="shared" si="1"/>
        <v xml:space="preserve"> </v>
      </c>
      <c r="J84" s="2"/>
      <c r="K84"/>
    </row>
    <row r="85" spans="1:11" x14ac:dyDescent="0.25">
      <c r="A85" s="1" t="s">
        <v>12</v>
      </c>
      <c r="B85" s="1" t="s">
        <v>6780</v>
      </c>
      <c r="C85" s="16">
        <v>8.99</v>
      </c>
      <c r="D85" s="74"/>
      <c r="E85" s="74">
        <v>158</v>
      </c>
      <c r="F85" s="16">
        <v>218663.77</v>
      </c>
      <c r="G85" s="12">
        <v>0.66333093990840175</v>
      </c>
      <c r="H85"/>
      <c r="I85" s="12" t="str">
        <f t="shared" si="1"/>
        <v xml:space="preserve"> </v>
      </c>
      <c r="J85" s="2"/>
      <c r="K85"/>
    </row>
    <row r="86" spans="1:11" x14ac:dyDescent="0.25">
      <c r="A86" s="1" t="s">
        <v>12</v>
      </c>
      <c r="B86" s="1" t="s">
        <v>14312</v>
      </c>
      <c r="C86" s="16">
        <v>59.99</v>
      </c>
      <c r="D86" s="74"/>
      <c r="E86" s="74">
        <v>70</v>
      </c>
      <c r="F86" s="16">
        <v>214370.28</v>
      </c>
      <c r="G86" s="12">
        <v>0.66640728549931227</v>
      </c>
      <c r="H86"/>
      <c r="I86" s="12" t="str">
        <f t="shared" si="1"/>
        <v xml:space="preserve"> </v>
      </c>
      <c r="J86" s="2"/>
      <c r="K86"/>
    </row>
    <row r="87" spans="1:11" x14ac:dyDescent="0.25">
      <c r="A87" s="1" t="s">
        <v>12</v>
      </c>
      <c r="B87" s="1" t="s">
        <v>5581</v>
      </c>
      <c r="C87" s="16">
        <v>19.989999999999998</v>
      </c>
      <c r="D87" s="74"/>
      <c r="E87" s="74">
        <v>158</v>
      </c>
      <c r="F87" s="16">
        <v>211651.25</v>
      </c>
      <c r="G87" s="12">
        <v>0.66944461133453637</v>
      </c>
      <c r="H87"/>
      <c r="I87" s="12" t="str">
        <f t="shared" si="1"/>
        <v xml:space="preserve"> </v>
      </c>
      <c r="J87" s="2"/>
      <c r="K87"/>
    </row>
    <row r="88" spans="1:11" x14ac:dyDescent="0.25">
      <c r="A88" s="1" t="s">
        <v>12</v>
      </c>
      <c r="B88" s="1" t="s">
        <v>5458</v>
      </c>
      <c r="C88" s="16">
        <v>26.99</v>
      </c>
      <c r="D88" s="74"/>
      <c r="E88" s="74">
        <v>130</v>
      </c>
      <c r="F88" s="16">
        <v>211420.34</v>
      </c>
      <c r="G88" s="12">
        <v>0.67247862346899756</v>
      </c>
      <c r="H88"/>
      <c r="I88" s="12" t="str">
        <f t="shared" si="1"/>
        <v xml:space="preserve"> </v>
      </c>
      <c r="J88" s="2"/>
      <c r="K88"/>
    </row>
    <row r="89" spans="1:11" x14ac:dyDescent="0.25">
      <c r="A89" s="1" t="s">
        <v>12</v>
      </c>
      <c r="B89" s="1" t="s">
        <v>5877</v>
      </c>
      <c r="C89" s="16">
        <v>19.989999999999998</v>
      </c>
      <c r="D89" s="74"/>
      <c r="E89" s="74">
        <v>158</v>
      </c>
      <c r="F89" s="16">
        <v>210041.27</v>
      </c>
      <c r="G89" s="12">
        <v>0.67549284509931762</v>
      </c>
      <c r="H89"/>
      <c r="I89" s="12" t="str">
        <f t="shared" si="1"/>
        <v xml:space="preserve"> </v>
      </c>
      <c r="J89" s="2"/>
      <c r="K89"/>
    </row>
    <row r="90" spans="1:11" x14ac:dyDescent="0.25">
      <c r="A90" s="1" t="s">
        <v>12</v>
      </c>
      <c r="B90" s="1" t="s">
        <v>5852</v>
      </c>
      <c r="C90" s="16">
        <v>21.99</v>
      </c>
      <c r="D90" s="74"/>
      <c r="E90" s="74">
        <v>141</v>
      </c>
      <c r="F90" s="16">
        <v>204935.61</v>
      </c>
      <c r="G90" s="12">
        <v>0.6784337973630552</v>
      </c>
      <c r="H90"/>
      <c r="I90" s="12" t="str">
        <f t="shared" si="1"/>
        <v xml:space="preserve"> </v>
      </c>
      <c r="J90" s="2"/>
      <c r="K90"/>
    </row>
    <row r="91" spans="1:11" x14ac:dyDescent="0.25">
      <c r="A91" s="1" t="s">
        <v>12</v>
      </c>
      <c r="B91" s="1" t="s">
        <v>15407</v>
      </c>
      <c r="C91" s="16">
        <v>69.989999999999995</v>
      </c>
      <c r="D91" s="74"/>
      <c r="E91" s="74">
        <v>10</v>
      </c>
      <c r="F91" s="16">
        <v>204790.74</v>
      </c>
      <c r="G91" s="12">
        <v>0.68137267065303886</v>
      </c>
      <c r="H91"/>
      <c r="I91" s="12" t="str">
        <f t="shared" si="1"/>
        <v xml:space="preserve"> </v>
      </c>
      <c r="J91" s="2"/>
      <c r="K91"/>
    </row>
    <row r="92" spans="1:11" x14ac:dyDescent="0.25">
      <c r="A92" s="1" t="s">
        <v>12</v>
      </c>
      <c r="B92" s="1" t="s">
        <v>5336</v>
      </c>
      <c r="C92" s="16">
        <v>21.99</v>
      </c>
      <c r="D92" s="74"/>
      <c r="E92" s="74">
        <v>157</v>
      </c>
      <c r="F92" s="16">
        <v>201296.4</v>
      </c>
      <c r="G92" s="12">
        <v>0.68426139801116981</v>
      </c>
      <c r="H92"/>
      <c r="I92" s="12" t="str">
        <f t="shared" si="1"/>
        <v xml:space="preserve"> </v>
      </c>
      <c r="J92" s="2"/>
      <c r="K92"/>
    </row>
    <row r="93" spans="1:11" x14ac:dyDescent="0.25">
      <c r="A93" s="1" t="s">
        <v>12</v>
      </c>
      <c r="B93" s="1" t="s">
        <v>6817</v>
      </c>
      <c r="C93" s="16">
        <v>17.489999999999998</v>
      </c>
      <c r="D93" s="74"/>
      <c r="E93" s="74">
        <v>157</v>
      </c>
      <c r="F93" s="16">
        <v>192757.29</v>
      </c>
      <c r="G93" s="12">
        <v>0.68702758387987961</v>
      </c>
      <c r="H93"/>
      <c r="I93" s="12" t="str">
        <f t="shared" si="1"/>
        <v xml:space="preserve"> </v>
      </c>
      <c r="J93" s="2"/>
      <c r="K93"/>
    </row>
    <row r="94" spans="1:11" x14ac:dyDescent="0.25">
      <c r="A94" s="1" t="s">
        <v>12</v>
      </c>
      <c r="B94" s="1" t="s">
        <v>9130</v>
      </c>
      <c r="C94" s="16">
        <v>57.99</v>
      </c>
      <c r="D94" s="74"/>
      <c r="E94" s="74">
        <v>98</v>
      </c>
      <c r="F94" s="16">
        <v>190710.34</v>
      </c>
      <c r="G94" s="12">
        <v>0.68976439475496953</v>
      </c>
      <c r="H94"/>
      <c r="I94" s="12" t="str">
        <f t="shared" si="1"/>
        <v xml:space="preserve"> </v>
      </c>
      <c r="J94" s="2"/>
      <c r="K94"/>
    </row>
    <row r="95" spans="1:11" x14ac:dyDescent="0.25">
      <c r="A95" s="1" t="s">
        <v>12</v>
      </c>
      <c r="B95" s="1" t="s">
        <v>7557</v>
      </c>
      <c r="C95" s="16">
        <v>42.99</v>
      </c>
      <c r="D95" s="74"/>
      <c r="E95" s="74">
        <v>143</v>
      </c>
      <c r="F95" s="16">
        <v>189412.26</v>
      </c>
      <c r="G95" s="12">
        <v>0.692482577382316</v>
      </c>
      <c r="H95"/>
      <c r="I95" s="12" t="str">
        <f t="shared" si="1"/>
        <v xml:space="preserve"> </v>
      </c>
      <c r="J95" s="2"/>
      <c r="K95"/>
    </row>
    <row r="96" spans="1:11" x14ac:dyDescent="0.25">
      <c r="A96" s="1" t="s">
        <v>12</v>
      </c>
      <c r="B96" s="1" t="s">
        <v>5356</v>
      </c>
      <c r="C96" s="16">
        <v>21.99</v>
      </c>
      <c r="D96" s="74"/>
      <c r="E96" s="74">
        <v>157</v>
      </c>
      <c r="F96" s="16">
        <v>185616.56</v>
      </c>
      <c r="G96" s="12">
        <v>0.69514628937614276</v>
      </c>
      <c r="H96"/>
      <c r="I96" s="12" t="str">
        <f t="shared" si="1"/>
        <v xml:space="preserve"> </v>
      </c>
      <c r="J96" s="2"/>
      <c r="K96"/>
    </row>
    <row r="97" spans="1:11" x14ac:dyDescent="0.25">
      <c r="A97" s="1" t="s">
        <v>12</v>
      </c>
      <c r="B97" s="1" t="s">
        <v>6804</v>
      </c>
      <c r="C97" s="16">
        <v>13.99</v>
      </c>
      <c r="D97" s="74"/>
      <c r="E97" s="74">
        <v>159</v>
      </c>
      <c r="F97" s="16">
        <v>182919.25</v>
      </c>
      <c r="G97" s="12">
        <v>0.69777129330966459</v>
      </c>
      <c r="H97"/>
      <c r="I97" s="12" t="str">
        <f t="shared" si="1"/>
        <v xml:space="preserve"> </v>
      </c>
      <c r="J97" s="2"/>
      <c r="K97"/>
    </row>
    <row r="98" spans="1:11" x14ac:dyDescent="0.25">
      <c r="A98" s="1" t="s">
        <v>12</v>
      </c>
      <c r="B98" s="1" t="s">
        <v>15263</v>
      </c>
      <c r="C98" s="16">
        <v>49.99</v>
      </c>
      <c r="D98" s="74"/>
      <c r="E98" s="74">
        <v>95</v>
      </c>
      <c r="F98" s="16">
        <v>179645.3</v>
      </c>
      <c r="G98" s="12">
        <v>0.70034931404361522</v>
      </c>
      <c r="H98"/>
      <c r="I98" s="12" t="str">
        <f t="shared" si="1"/>
        <v xml:space="preserve"> </v>
      </c>
      <c r="J98" s="2"/>
      <c r="K98"/>
    </row>
    <row r="99" spans="1:11" x14ac:dyDescent="0.25">
      <c r="A99" s="1" t="s">
        <v>12</v>
      </c>
      <c r="B99" s="1" t="s">
        <v>7637</v>
      </c>
      <c r="C99" s="16">
        <v>24.99</v>
      </c>
      <c r="D99" s="74"/>
      <c r="E99" s="74">
        <v>148</v>
      </c>
      <c r="F99" s="16">
        <v>179128.62</v>
      </c>
      <c r="G99" s="12">
        <v>0.70291992010124082</v>
      </c>
      <c r="H99"/>
      <c r="I99" s="12" t="str">
        <f t="shared" si="1"/>
        <v xml:space="preserve"> </v>
      </c>
      <c r="J99" s="2"/>
      <c r="K99"/>
    </row>
    <row r="100" spans="1:11" x14ac:dyDescent="0.25">
      <c r="A100" s="1" t="s">
        <v>12</v>
      </c>
      <c r="B100" s="1" t="s">
        <v>5847</v>
      </c>
      <c r="C100" s="16">
        <v>29.99</v>
      </c>
      <c r="D100" s="74"/>
      <c r="E100" s="74">
        <v>146</v>
      </c>
      <c r="F100" s="16">
        <v>175677.19</v>
      </c>
      <c r="G100" s="12">
        <v>0.70544099601195032</v>
      </c>
      <c r="H100"/>
      <c r="I100" s="12" t="str">
        <f t="shared" si="1"/>
        <v xml:space="preserve"> </v>
      </c>
      <c r="J100" s="2"/>
      <c r="K100"/>
    </row>
    <row r="101" spans="1:11" x14ac:dyDescent="0.25">
      <c r="A101" s="1" t="s">
        <v>12</v>
      </c>
      <c r="B101" s="1" t="s">
        <v>11372</v>
      </c>
      <c r="C101" s="16">
        <v>21.99</v>
      </c>
      <c r="D101" s="74"/>
      <c r="E101" s="74">
        <v>151</v>
      </c>
      <c r="F101" s="16">
        <v>175166.74</v>
      </c>
      <c r="G101" s="12">
        <v>0.70795474665067315</v>
      </c>
      <c r="H101"/>
      <c r="I101" s="12" t="str">
        <f t="shared" si="1"/>
        <v xml:space="preserve"> </v>
      </c>
      <c r="J101" s="2"/>
      <c r="K101"/>
    </row>
    <row r="102" spans="1:11" x14ac:dyDescent="0.25">
      <c r="A102" s="1" t="s">
        <v>12</v>
      </c>
      <c r="B102" s="1" t="s">
        <v>12919</v>
      </c>
      <c r="C102" s="16">
        <v>28.99</v>
      </c>
      <c r="D102" s="74"/>
      <c r="E102" s="74">
        <v>158</v>
      </c>
      <c r="F102" s="16">
        <v>174668.81</v>
      </c>
      <c r="G102" s="12">
        <v>0.71046135168712266</v>
      </c>
      <c r="H102"/>
      <c r="I102" s="12" t="str">
        <f t="shared" si="1"/>
        <v xml:space="preserve"> </v>
      </c>
      <c r="J102" s="2"/>
      <c r="K102"/>
    </row>
    <row r="103" spans="1:11" x14ac:dyDescent="0.25">
      <c r="A103" s="1" t="s">
        <v>12</v>
      </c>
      <c r="B103" s="1" t="s">
        <v>5375</v>
      </c>
      <c r="C103" s="16">
        <v>16.989999999999998</v>
      </c>
      <c r="D103" s="74"/>
      <c r="E103" s="74">
        <v>155</v>
      </c>
      <c r="F103" s="16">
        <v>171624.97</v>
      </c>
      <c r="G103" s="12">
        <v>0.7129242757442712</v>
      </c>
      <c r="H103"/>
      <c r="I103" s="12" t="str">
        <f t="shared" si="1"/>
        <v xml:space="preserve"> </v>
      </c>
      <c r="J103" s="2"/>
      <c r="K103"/>
    </row>
    <row r="104" spans="1:11" x14ac:dyDescent="0.25">
      <c r="A104" s="1" t="s">
        <v>12</v>
      </c>
      <c r="B104" s="1" t="s">
        <v>7588</v>
      </c>
      <c r="C104" s="16">
        <v>79.989999999999995</v>
      </c>
      <c r="D104" s="74"/>
      <c r="E104" s="74">
        <v>79</v>
      </c>
      <c r="F104" s="16">
        <v>165643.62</v>
      </c>
      <c r="G104" s="12">
        <v>0.71530136374382725</v>
      </c>
      <c r="H104"/>
      <c r="I104" s="12" t="str">
        <f t="shared" si="1"/>
        <v xml:space="preserve"> </v>
      </c>
      <c r="J104" s="2"/>
      <c r="K104"/>
    </row>
    <row r="105" spans="1:11" x14ac:dyDescent="0.25">
      <c r="A105" s="1" t="s">
        <v>12</v>
      </c>
      <c r="B105" s="1" t="s">
        <v>11200</v>
      </c>
      <c r="C105" s="16">
        <v>39.99</v>
      </c>
      <c r="D105" s="74"/>
      <c r="E105" s="74">
        <v>136</v>
      </c>
      <c r="F105" s="16">
        <v>163363.32</v>
      </c>
      <c r="G105" s="12">
        <v>0.71764572803349702</v>
      </c>
      <c r="H105"/>
      <c r="I105" s="12" t="str">
        <f t="shared" si="1"/>
        <v xml:space="preserve"> </v>
      </c>
      <c r="J105" s="2"/>
      <c r="K105"/>
    </row>
    <row r="106" spans="1:11" x14ac:dyDescent="0.25">
      <c r="A106" s="1" t="s">
        <v>12</v>
      </c>
      <c r="B106" s="1" t="s">
        <v>5620</v>
      </c>
      <c r="C106" s="16">
        <v>47.99</v>
      </c>
      <c r="D106" s="74"/>
      <c r="E106" s="74">
        <v>105</v>
      </c>
      <c r="F106" s="16">
        <v>160910.07999999999</v>
      </c>
      <c r="G106" s="12">
        <v>0.71995488681773268</v>
      </c>
      <c r="H106"/>
      <c r="I106" s="12" t="str">
        <f t="shared" si="1"/>
        <v xml:space="preserve"> </v>
      </c>
      <c r="J106" s="2"/>
      <c r="K106"/>
    </row>
    <row r="107" spans="1:11" x14ac:dyDescent="0.25">
      <c r="A107" s="1" t="s">
        <v>12</v>
      </c>
      <c r="B107" s="1" t="s">
        <v>8929</v>
      </c>
      <c r="C107" s="16">
        <v>57.99</v>
      </c>
      <c r="D107" s="74"/>
      <c r="E107" s="74">
        <v>91</v>
      </c>
      <c r="F107" s="16">
        <v>158756.32999999999</v>
      </c>
      <c r="G107" s="12">
        <v>0.72223313796254929</v>
      </c>
      <c r="H107"/>
      <c r="I107" s="12" t="str">
        <f t="shared" si="1"/>
        <v xml:space="preserve"> </v>
      </c>
      <c r="J107" s="2"/>
      <c r="K107"/>
    </row>
    <row r="108" spans="1:11" x14ac:dyDescent="0.25">
      <c r="A108" s="1" t="s">
        <v>12</v>
      </c>
      <c r="B108" s="1" t="s">
        <v>7775</v>
      </c>
      <c r="C108" s="16">
        <v>52.99</v>
      </c>
      <c r="D108" s="74"/>
      <c r="E108" s="74">
        <v>75</v>
      </c>
      <c r="F108" s="16">
        <v>151746.54999999999</v>
      </c>
      <c r="G108" s="12">
        <v>0.72441079444566059</v>
      </c>
      <c r="H108"/>
      <c r="I108" s="12" t="str">
        <f t="shared" si="1"/>
        <v xml:space="preserve"> </v>
      </c>
      <c r="J108" s="2"/>
      <c r="K108"/>
    </row>
    <row r="109" spans="1:11" x14ac:dyDescent="0.25">
      <c r="A109" s="1" t="s">
        <v>12</v>
      </c>
      <c r="B109" s="1" t="s">
        <v>7301</v>
      </c>
      <c r="C109" s="16">
        <v>33.49</v>
      </c>
      <c r="D109" s="74"/>
      <c r="E109" s="74">
        <v>105</v>
      </c>
      <c r="F109" s="16">
        <v>150939.43</v>
      </c>
      <c r="G109" s="12">
        <v>0.72657686825950762</v>
      </c>
      <c r="H109"/>
      <c r="I109" s="12" t="str">
        <f t="shared" si="1"/>
        <v xml:space="preserve"> </v>
      </c>
      <c r="J109" s="2"/>
      <c r="K109"/>
    </row>
    <row r="110" spans="1:11" x14ac:dyDescent="0.25">
      <c r="A110" s="1" t="s">
        <v>12</v>
      </c>
      <c r="B110" s="1" t="s">
        <v>9425</v>
      </c>
      <c r="C110" s="16">
        <v>49.99</v>
      </c>
      <c r="D110" s="74"/>
      <c r="E110" s="74">
        <v>96</v>
      </c>
      <c r="F110" s="16">
        <v>150007.53</v>
      </c>
      <c r="G110" s="12">
        <v>0.72872956873421368</v>
      </c>
      <c r="H110"/>
      <c r="I110" s="12" t="str">
        <f t="shared" si="1"/>
        <v xml:space="preserve"> </v>
      </c>
      <c r="J110" s="2"/>
      <c r="K110"/>
    </row>
    <row r="111" spans="1:11" x14ac:dyDescent="0.25">
      <c r="A111" s="1" t="s">
        <v>12</v>
      </c>
      <c r="B111" s="1" t="s">
        <v>8916</v>
      </c>
      <c r="C111" s="16">
        <v>4.49</v>
      </c>
      <c r="D111" s="74"/>
      <c r="E111" s="74">
        <v>152</v>
      </c>
      <c r="F111" s="16">
        <v>148583.07999999999</v>
      </c>
      <c r="G111" s="12">
        <v>0.73086182747382034</v>
      </c>
      <c r="H111"/>
      <c r="I111" s="12" t="str">
        <f t="shared" si="1"/>
        <v xml:space="preserve"> </v>
      </c>
      <c r="J111" s="2"/>
      <c r="K111"/>
    </row>
    <row r="112" spans="1:11" x14ac:dyDescent="0.25">
      <c r="A112" s="1" t="s">
        <v>12</v>
      </c>
      <c r="B112" s="1" t="s">
        <v>7533</v>
      </c>
      <c r="C112" s="16">
        <v>26.99</v>
      </c>
      <c r="D112" s="74"/>
      <c r="E112" s="74">
        <v>131</v>
      </c>
      <c r="F112" s="16">
        <v>147662.29</v>
      </c>
      <c r="G112" s="12">
        <v>0.73298087230963083</v>
      </c>
      <c r="H112"/>
      <c r="I112" s="12" t="str">
        <f t="shared" si="1"/>
        <v xml:space="preserve"> </v>
      </c>
      <c r="J112" s="2"/>
      <c r="K112"/>
    </row>
    <row r="113" spans="1:11" x14ac:dyDescent="0.25">
      <c r="A113" s="1" t="s">
        <v>12</v>
      </c>
      <c r="B113" s="1" t="s">
        <v>8769</v>
      </c>
      <c r="C113" s="16">
        <v>49.99</v>
      </c>
      <c r="D113" s="74"/>
      <c r="E113" s="74">
        <v>107</v>
      </c>
      <c r="F113" s="16">
        <v>147370.19</v>
      </c>
      <c r="G113" s="12">
        <v>0.7350957253304794</v>
      </c>
      <c r="H113"/>
      <c r="I113" s="12" t="str">
        <f t="shared" si="1"/>
        <v xml:space="preserve"> </v>
      </c>
      <c r="J113" s="2"/>
      <c r="K113"/>
    </row>
    <row r="114" spans="1:11" x14ac:dyDescent="0.25">
      <c r="A114" s="1" t="s">
        <v>12</v>
      </c>
      <c r="B114" s="1" t="s">
        <v>5870</v>
      </c>
      <c r="C114" s="16">
        <v>19.989999999999998</v>
      </c>
      <c r="D114" s="74"/>
      <c r="E114" s="74">
        <v>153</v>
      </c>
      <c r="F114" s="16">
        <v>146282.15</v>
      </c>
      <c r="G114" s="12">
        <v>0.73719496430698961</v>
      </c>
      <c r="H114"/>
      <c r="I114" s="12" t="str">
        <f t="shared" si="1"/>
        <v xml:space="preserve"> </v>
      </c>
      <c r="J114" s="2"/>
      <c r="K114"/>
    </row>
    <row r="115" spans="1:11" x14ac:dyDescent="0.25">
      <c r="A115" s="1" t="s">
        <v>12</v>
      </c>
      <c r="B115" s="1" t="s">
        <v>7782</v>
      </c>
      <c r="C115" s="16">
        <v>35.99</v>
      </c>
      <c r="D115" s="74"/>
      <c r="E115" s="74">
        <v>89</v>
      </c>
      <c r="F115" s="16">
        <v>143523.25</v>
      </c>
      <c r="G115" s="12">
        <v>0.73925461136874959</v>
      </c>
      <c r="H115"/>
      <c r="I115" s="12" t="str">
        <f t="shared" si="1"/>
        <v xml:space="preserve"> </v>
      </c>
      <c r="J115" s="2"/>
      <c r="K115"/>
    </row>
    <row r="116" spans="1:11" x14ac:dyDescent="0.25">
      <c r="A116" s="1" t="s">
        <v>12</v>
      </c>
      <c r="B116" s="1" t="s">
        <v>6493</v>
      </c>
      <c r="C116" s="16">
        <v>47.99</v>
      </c>
      <c r="D116" s="74"/>
      <c r="E116" s="74">
        <v>133</v>
      </c>
      <c r="F116" s="16">
        <v>142912.43</v>
      </c>
      <c r="G116" s="12">
        <v>0.74130549278718516</v>
      </c>
      <c r="H116"/>
      <c r="I116" s="12" t="str">
        <f t="shared" si="1"/>
        <v xml:space="preserve"> </v>
      </c>
      <c r="J116" s="2"/>
      <c r="K116"/>
    </row>
    <row r="117" spans="1:11" x14ac:dyDescent="0.25">
      <c r="A117" s="1" t="s">
        <v>12</v>
      </c>
      <c r="B117" s="1" t="s">
        <v>6787</v>
      </c>
      <c r="C117" s="16">
        <v>20.99</v>
      </c>
      <c r="D117" s="74"/>
      <c r="E117" s="74">
        <v>152</v>
      </c>
      <c r="F117" s="16">
        <v>140486.07</v>
      </c>
      <c r="G117" s="12">
        <v>0.74332155444474723</v>
      </c>
      <c r="H117"/>
      <c r="I117" s="12" t="str">
        <f t="shared" si="1"/>
        <v xml:space="preserve"> </v>
      </c>
      <c r="J117" s="2"/>
      <c r="K117"/>
    </row>
    <row r="118" spans="1:11" x14ac:dyDescent="0.25">
      <c r="A118" s="1" t="s">
        <v>12</v>
      </c>
      <c r="B118" s="1" t="s">
        <v>14443</v>
      </c>
      <c r="C118" s="16">
        <v>99.99</v>
      </c>
      <c r="D118" s="74"/>
      <c r="E118" s="74">
        <v>78</v>
      </c>
      <c r="F118" s="16">
        <v>140285.97</v>
      </c>
      <c r="G118" s="12">
        <v>0.74533474454402837</v>
      </c>
      <c r="H118"/>
      <c r="I118" s="12" t="str">
        <f t="shared" si="1"/>
        <v xml:space="preserve"> </v>
      </c>
      <c r="J118" s="2"/>
      <c r="K118"/>
    </row>
    <row r="119" spans="1:11" x14ac:dyDescent="0.25">
      <c r="A119" s="1" t="s">
        <v>12</v>
      </c>
      <c r="B119" s="1" t="s">
        <v>5800</v>
      </c>
      <c r="C119" s="16">
        <v>39.99</v>
      </c>
      <c r="D119" s="74"/>
      <c r="E119" s="74">
        <v>140</v>
      </c>
      <c r="F119" s="16">
        <v>139125.74</v>
      </c>
      <c r="G119" s="12">
        <v>0.74733128462799514</v>
      </c>
      <c r="H119"/>
      <c r="I119" s="12" t="str">
        <f t="shared" si="1"/>
        <v xml:space="preserve"> </v>
      </c>
      <c r="J119" s="2"/>
      <c r="K119"/>
    </row>
    <row r="120" spans="1:11" x14ac:dyDescent="0.25">
      <c r="A120" s="1" t="s">
        <v>12</v>
      </c>
      <c r="B120" s="1" t="s">
        <v>7539</v>
      </c>
      <c r="C120" s="16">
        <v>17.989999999999998</v>
      </c>
      <c r="D120" s="74"/>
      <c r="E120" s="74">
        <v>124</v>
      </c>
      <c r="F120" s="16">
        <v>139028.72</v>
      </c>
      <c r="G120" s="12">
        <v>0.74932643241518804</v>
      </c>
      <c r="H120"/>
      <c r="I120" s="12" t="str">
        <f t="shared" si="1"/>
        <v xml:space="preserve"> </v>
      </c>
      <c r="J120" s="2"/>
      <c r="K120"/>
    </row>
    <row r="121" spans="1:11" x14ac:dyDescent="0.25">
      <c r="A121" s="1" t="s">
        <v>12</v>
      </c>
      <c r="B121" s="1" t="s">
        <v>5741</v>
      </c>
      <c r="C121" s="16">
        <v>19.989999999999998</v>
      </c>
      <c r="D121" s="74"/>
      <c r="E121" s="74">
        <v>158</v>
      </c>
      <c r="F121" s="16">
        <v>137780.62</v>
      </c>
      <c r="G121" s="12">
        <v>0.75130366919843028</v>
      </c>
      <c r="H121"/>
      <c r="I121" s="12" t="str">
        <f t="shared" si="1"/>
        <v xml:space="preserve"> </v>
      </c>
      <c r="J121" s="2"/>
      <c r="K121"/>
    </row>
    <row r="122" spans="1:11" x14ac:dyDescent="0.25">
      <c r="A122" s="1" t="s">
        <v>12</v>
      </c>
      <c r="B122" s="1" t="s">
        <v>6464</v>
      </c>
      <c r="C122" s="16">
        <v>69.989999999999995</v>
      </c>
      <c r="D122" s="74"/>
      <c r="E122" s="74">
        <v>45</v>
      </c>
      <c r="F122" s="16">
        <v>137110.41</v>
      </c>
      <c r="G122" s="12">
        <v>0.75327128805525789</v>
      </c>
      <c r="H122"/>
      <c r="I122" s="12" t="str">
        <f t="shared" si="1"/>
        <v xml:space="preserve"> </v>
      </c>
      <c r="J122" s="2"/>
      <c r="K122"/>
    </row>
    <row r="123" spans="1:11" x14ac:dyDescent="0.25">
      <c r="A123" s="1" t="s">
        <v>12</v>
      </c>
      <c r="B123" s="1" t="s">
        <v>5674</v>
      </c>
      <c r="C123" s="16">
        <v>19.989999999999998</v>
      </c>
      <c r="D123" s="74"/>
      <c r="E123" s="74">
        <v>146</v>
      </c>
      <c r="F123" s="16">
        <v>134454.57999999999</v>
      </c>
      <c r="G123" s="12">
        <v>0.75520079411533647</v>
      </c>
      <c r="H123"/>
      <c r="I123" s="12" t="str">
        <f t="shared" si="1"/>
        <v xml:space="preserve"> </v>
      </c>
      <c r="J123" s="2"/>
      <c r="K123"/>
    </row>
    <row r="124" spans="1:11" x14ac:dyDescent="0.25">
      <c r="A124" s="1" t="s">
        <v>12</v>
      </c>
      <c r="B124" s="1" t="s">
        <v>5392</v>
      </c>
      <c r="C124" s="16">
        <v>51.99</v>
      </c>
      <c r="D124" s="74"/>
      <c r="E124" s="74">
        <v>149</v>
      </c>
      <c r="F124" s="16">
        <v>134050.04</v>
      </c>
      <c r="G124" s="12">
        <v>0.75712449477717902</v>
      </c>
      <c r="H124"/>
      <c r="I124" s="12" t="str">
        <f t="shared" si="1"/>
        <v xml:space="preserve"> </v>
      </c>
      <c r="J124" s="2"/>
      <c r="K124"/>
    </row>
    <row r="125" spans="1:11" x14ac:dyDescent="0.25">
      <c r="A125" s="1" t="s">
        <v>12</v>
      </c>
      <c r="B125" s="1" t="s">
        <v>5799</v>
      </c>
      <c r="C125" s="16">
        <v>61.99</v>
      </c>
      <c r="D125" s="74"/>
      <c r="E125" s="74">
        <v>99</v>
      </c>
      <c r="F125" s="16">
        <v>133224.01999999999</v>
      </c>
      <c r="G125" s="12">
        <v>0.75903634154311317</v>
      </c>
      <c r="H125"/>
      <c r="I125" s="12" t="str">
        <f t="shared" si="1"/>
        <v xml:space="preserve"> </v>
      </c>
      <c r="J125" s="2"/>
      <c r="K125"/>
    </row>
    <row r="126" spans="1:11" x14ac:dyDescent="0.25">
      <c r="A126" s="1" t="s">
        <v>12</v>
      </c>
      <c r="B126" s="1" t="s">
        <v>6754</v>
      </c>
      <c r="C126" s="16">
        <v>11.49</v>
      </c>
      <c r="D126" s="74"/>
      <c r="E126" s="74">
        <v>159</v>
      </c>
      <c r="F126" s="16">
        <v>132066.06</v>
      </c>
      <c r="G126" s="12">
        <v>0.76093157086963148</v>
      </c>
      <c r="H126"/>
      <c r="I126" s="12" t="str">
        <f t="shared" si="1"/>
        <v xml:space="preserve"> </v>
      </c>
      <c r="J126" s="2"/>
      <c r="K126"/>
    </row>
    <row r="127" spans="1:11" x14ac:dyDescent="0.25">
      <c r="A127" s="1" t="s">
        <v>12</v>
      </c>
      <c r="B127" s="1" t="s">
        <v>10972</v>
      </c>
      <c r="C127" s="16">
        <v>59.99</v>
      </c>
      <c r="D127" s="74"/>
      <c r="E127" s="74">
        <v>86</v>
      </c>
      <c r="F127" s="16">
        <v>131793.97</v>
      </c>
      <c r="G127" s="12">
        <v>0.76282289553701588</v>
      </c>
      <c r="H127"/>
      <c r="I127" s="12" t="str">
        <f t="shared" si="1"/>
        <v xml:space="preserve"> </v>
      </c>
      <c r="J127" s="2"/>
      <c r="K127"/>
    </row>
    <row r="128" spans="1:11" x14ac:dyDescent="0.25">
      <c r="A128" s="1" t="s">
        <v>12</v>
      </c>
      <c r="B128" s="1" t="s">
        <v>5781</v>
      </c>
      <c r="C128" s="16">
        <v>79.989999999999995</v>
      </c>
      <c r="D128" s="74"/>
      <c r="E128" s="74">
        <v>93</v>
      </c>
      <c r="F128" s="16">
        <v>131482.14000000001</v>
      </c>
      <c r="G128" s="12">
        <v>0.7647097452517827</v>
      </c>
      <c r="H128"/>
      <c r="I128" s="12" t="str">
        <f t="shared" si="1"/>
        <v xml:space="preserve"> </v>
      </c>
      <c r="J128" s="2"/>
      <c r="K128"/>
    </row>
    <row r="129" spans="1:11" x14ac:dyDescent="0.25">
      <c r="A129" s="1" t="s">
        <v>12</v>
      </c>
      <c r="B129" s="1" t="s">
        <v>5624</v>
      </c>
      <c r="C129" s="16">
        <v>89.99</v>
      </c>
      <c r="D129" s="74"/>
      <c r="E129" s="74">
        <v>3</v>
      </c>
      <c r="F129" s="16">
        <v>131025.44</v>
      </c>
      <c r="G129" s="12">
        <v>0.76659004104017803</v>
      </c>
      <c r="H129"/>
      <c r="I129" s="12" t="str">
        <f t="shared" si="1"/>
        <v xml:space="preserve"> </v>
      </c>
      <c r="J129" s="2"/>
      <c r="K129"/>
    </row>
    <row r="130" spans="1:11" x14ac:dyDescent="0.25">
      <c r="A130" s="1" t="s">
        <v>12</v>
      </c>
      <c r="B130" s="1" t="s">
        <v>6249</v>
      </c>
      <c r="C130" s="16">
        <v>59.99</v>
      </c>
      <c r="D130" s="74"/>
      <c r="E130" s="74">
        <v>134</v>
      </c>
      <c r="F130" s="16">
        <v>129525.98</v>
      </c>
      <c r="G130" s="12">
        <v>0.76844881865376025</v>
      </c>
      <c r="H130"/>
      <c r="I130" s="12" t="str">
        <f t="shared" si="1"/>
        <v xml:space="preserve"> </v>
      </c>
      <c r="J130" s="2"/>
      <c r="K130"/>
    </row>
    <row r="131" spans="1:11" x14ac:dyDescent="0.25">
      <c r="A131" s="1" t="s">
        <v>12</v>
      </c>
      <c r="B131" s="1" t="s">
        <v>5715</v>
      </c>
      <c r="C131" s="16">
        <v>26.99</v>
      </c>
      <c r="D131" s="74"/>
      <c r="E131" s="74">
        <v>154</v>
      </c>
      <c r="F131" s="16">
        <v>129250.3</v>
      </c>
      <c r="G131" s="12">
        <v>0.77030364008949692</v>
      </c>
      <c r="H131"/>
      <c r="I131" s="12" t="str">
        <f t="shared" si="1"/>
        <v xml:space="preserve"> </v>
      </c>
      <c r="J131" s="2"/>
      <c r="K131"/>
    </row>
    <row r="132" spans="1:11" x14ac:dyDescent="0.25">
      <c r="A132" s="1" t="s">
        <v>12</v>
      </c>
      <c r="B132" s="1" t="s">
        <v>5444</v>
      </c>
      <c r="C132" s="16">
        <v>59.99</v>
      </c>
      <c r="D132" s="74"/>
      <c r="E132" s="74">
        <v>122</v>
      </c>
      <c r="F132" s="16">
        <v>128678.55</v>
      </c>
      <c r="G132" s="12">
        <v>0.77215025656047998</v>
      </c>
      <c r="H132"/>
      <c r="I132" s="12" t="str">
        <f t="shared" si="1"/>
        <v xml:space="preserve"> </v>
      </c>
      <c r="J132" s="2"/>
      <c r="K132"/>
    </row>
    <row r="133" spans="1:11" x14ac:dyDescent="0.25">
      <c r="A133" s="1" t="s">
        <v>12</v>
      </c>
      <c r="B133" s="1" t="s">
        <v>6898</v>
      </c>
      <c r="C133" s="16">
        <v>16.989999999999998</v>
      </c>
      <c r="D133" s="74"/>
      <c r="E133" s="74">
        <v>145</v>
      </c>
      <c r="F133" s="16">
        <v>126490.55</v>
      </c>
      <c r="G133" s="12">
        <v>0.77396547388344261</v>
      </c>
      <c r="H133"/>
      <c r="I133" s="12" t="str">
        <f t="shared" si="1"/>
        <v xml:space="preserve"> </v>
      </c>
      <c r="J133" s="2"/>
      <c r="K133"/>
    </row>
    <row r="134" spans="1:11" x14ac:dyDescent="0.25">
      <c r="A134" s="1" t="s">
        <v>12</v>
      </c>
      <c r="B134" s="1" t="s">
        <v>6813</v>
      </c>
      <c r="C134" s="16">
        <v>18.989999999999998</v>
      </c>
      <c r="D134" s="74"/>
      <c r="E134" s="74">
        <v>120</v>
      </c>
      <c r="F134" s="16">
        <v>126055.62</v>
      </c>
      <c r="G134" s="12">
        <v>0.77577444969294618</v>
      </c>
      <c r="H134"/>
      <c r="I134" s="12" t="str">
        <f t="shared" si="1"/>
        <v xml:space="preserve"> </v>
      </c>
      <c r="J134" s="2"/>
      <c r="K134"/>
    </row>
    <row r="135" spans="1:11" x14ac:dyDescent="0.25">
      <c r="A135" s="1" t="s">
        <v>12</v>
      </c>
      <c r="B135" s="1" t="s">
        <v>5734</v>
      </c>
      <c r="C135" s="16">
        <v>67.989999999999995</v>
      </c>
      <c r="D135" s="74"/>
      <c r="E135" s="74">
        <v>69</v>
      </c>
      <c r="F135" s="16">
        <v>123396.45</v>
      </c>
      <c r="G135" s="12">
        <v>0.7775452647746427</v>
      </c>
      <c r="H135"/>
      <c r="I135" s="12" t="str">
        <f t="shared" si="1"/>
        <v xml:space="preserve"> </v>
      </c>
      <c r="J135" s="2"/>
      <c r="K135"/>
    </row>
    <row r="136" spans="1:11" x14ac:dyDescent="0.25">
      <c r="A136" s="1" t="s">
        <v>12</v>
      </c>
      <c r="B136" s="1" t="s">
        <v>7674</v>
      </c>
      <c r="C136" s="16">
        <v>17.489999999999998</v>
      </c>
      <c r="D136" s="74"/>
      <c r="E136" s="74">
        <v>144</v>
      </c>
      <c r="F136" s="16">
        <v>123230.43</v>
      </c>
      <c r="G136" s="12">
        <v>0.77931369736705491</v>
      </c>
      <c r="H136"/>
      <c r="I136" s="12" t="str">
        <f t="shared" ref="I136:I199" si="2">IF(G136&gt;$K$2,"X"," ")</f>
        <v xml:space="preserve"> </v>
      </c>
      <c r="J136" s="2"/>
      <c r="K136"/>
    </row>
    <row r="137" spans="1:11" x14ac:dyDescent="0.25">
      <c r="A137" s="1" t="s">
        <v>12</v>
      </c>
      <c r="B137" s="1" t="s">
        <v>15977</v>
      </c>
      <c r="C137" s="16">
        <v>89.99</v>
      </c>
      <c r="D137" s="74"/>
      <c r="E137" s="74">
        <v>30</v>
      </c>
      <c r="F137" s="16">
        <v>121756.47</v>
      </c>
      <c r="G137" s="12">
        <v>0.78106097772536454</v>
      </c>
      <c r="H137"/>
      <c r="I137" s="12" t="str">
        <f t="shared" si="2"/>
        <v xml:space="preserve"> </v>
      </c>
      <c r="J137" s="2"/>
      <c r="K137"/>
    </row>
    <row r="138" spans="1:11" x14ac:dyDescent="0.25">
      <c r="A138" s="1" t="s">
        <v>12</v>
      </c>
      <c r="B138" s="1" t="s">
        <v>6263</v>
      </c>
      <c r="C138" s="16">
        <v>37.99</v>
      </c>
      <c r="D138" s="74"/>
      <c r="E138" s="74">
        <v>136</v>
      </c>
      <c r="F138" s="16">
        <v>121125.44</v>
      </c>
      <c r="G138" s="12">
        <v>0.78279920241439838</v>
      </c>
      <c r="H138"/>
      <c r="I138" s="12" t="str">
        <f t="shared" si="2"/>
        <v xml:space="preserve"> </v>
      </c>
      <c r="J138" s="2"/>
      <c r="K138"/>
    </row>
    <row r="139" spans="1:11" x14ac:dyDescent="0.25">
      <c r="A139" s="1" t="s">
        <v>12</v>
      </c>
      <c r="B139" s="1" t="s">
        <v>11741</v>
      </c>
      <c r="C139" s="16">
        <v>49.99</v>
      </c>
      <c r="D139" s="74"/>
      <c r="E139" s="74">
        <v>101</v>
      </c>
      <c r="F139" s="16">
        <v>119519.55</v>
      </c>
      <c r="G139" s="12">
        <v>0.78451438159254805</v>
      </c>
      <c r="H139"/>
      <c r="I139" s="12" t="str">
        <f t="shared" si="2"/>
        <v xml:space="preserve"> </v>
      </c>
      <c r="J139" s="2"/>
      <c r="K139"/>
    </row>
    <row r="140" spans="1:11" x14ac:dyDescent="0.25">
      <c r="A140" s="1" t="s">
        <v>12</v>
      </c>
      <c r="B140" s="1" t="s">
        <v>8925</v>
      </c>
      <c r="C140" s="16">
        <v>9.49</v>
      </c>
      <c r="D140" s="74"/>
      <c r="E140" s="74">
        <v>139</v>
      </c>
      <c r="F140" s="16">
        <v>118150.5</v>
      </c>
      <c r="G140" s="12">
        <v>0.78620991405972995</v>
      </c>
      <c r="H140"/>
      <c r="I140" s="12" t="str">
        <f t="shared" si="2"/>
        <v xml:space="preserve"> </v>
      </c>
      <c r="J140" s="2"/>
      <c r="K140"/>
    </row>
    <row r="141" spans="1:11" x14ac:dyDescent="0.25">
      <c r="A141" s="1" t="s">
        <v>12</v>
      </c>
      <c r="B141" s="1" t="s">
        <v>5372</v>
      </c>
      <c r="C141" s="16">
        <v>13.99</v>
      </c>
      <c r="D141" s="74"/>
      <c r="E141" s="74">
        <v>156</v>
      </c>
      <c r="F141" s="16">
        <v>115907.15</v>
      </c>
      <c r="G141" s="12">
        <v>0.78787325307229039</v>
      </c>
      <c r="H141"/>
      <c r="I141" s="12" t="str">
        <f t="shared" si="2"/>
        <v xml:space="preserve"> </v>
      </c>
      <c r="J141" s="2"/>
      <c r="K141"/>
    </row>
    <row r="142" spans="1:11" x14ac:dyDescent="0.25">
      <c r="A142" s="1" t="s">
        <v>12</v>
      </c>
      <c r="B142" s="1" t="s">
        <v>6327</v>
      </c>
      <c r="C142" s="16">
        <v>26.99</v>
      </c>
      <c r="D142" s="74"/>
      <c r="E142" s="74">
        <v>146</v>
      </c>
      <c r="F142" s="16">
        <v>115159.6</v>
      </c>
      <c r="G142" s="12">
        <v>0.7895258642817875</v>
      </c>
      <c r="H142"/>
      <c r="I142" s="12" t="str">
        <f t="shared" si="2"/>
        <v xml:space="preserve"> </v>
      </c>
      <c r="J142" s="2"/>
      <c r="K142"/>
    </row>
    <row r="143" spans="1:11" x14ac:dyDescent="0.25">
      <c r="A143" s="1" t="s">
        <v>12</v>
      </c>
      <c r="B143" s="1" t="s">
        <v>6279</v>
      </c>
      <c r="C143" s="16">
        <v>84.99</v>
      </c>
      <c r="D143" s="74"/>
      <c r="E143" s="74">
        <v>76</v>
      </c>
      <c r="F143" s="16">
        <v>114226.56</v>
      </c>
      <c r="G143" s="12">
        <v>0.79116508579244138</v>
      </c>
      <c r="H143"/>
      <c r="I143" s="12" t="str">
        <f t="shared" si="2"/>
        <v xml:space="preserve"> </v>
      </c>
      <c r="J143" s="2"/>
      <c r="K143"/>
    </row>
    <row r="144" spans="1:11" x14ac:dyDescent="0.25">
      <c r="A144" s="1" t="s">
        <v>12</v>
      </c>
      <c r="B144" s="1" t="s">
        <v>7276</v>
      </c>
      <c r="C144" s="16">
        <v>14.99</v>
      </c>
      <c r="D144" s="74"/>
      <c r="E144" s="74">
        <v>145</v>
      </c>
      <c r="F144" s="16">
        <v>114025.25</v>
      </c>
      <c r="G144" s="12">
        <v>0.79280141838056872</v>
      </c>
      <c r="H144"/>
      <c r="I144" s="12" t="str">
        <f t="shared" si="2"/>
        <v xml:space="preserve"> </v>
      </c>
      <c r="J144" s="2"/>
      <c r="K144"/>
    </row>
    <row r="145" spans="1:11" x14ac:dyDescent="0.25">
      <c r="A145" s="1" t="s">
        <v>12</v>
      </c>
      <c r="B145" s="1" t="s">
        <v>5453</v>
      </c>
      <c r="C145" s="16">
        <v>11.49</v>
      </c>
      <c r="D145" s="74"/>
      <c r="E145" s="74">
        <v>146</v>
      </c>
      <c r="F145" s="16">
        <v>113683.06</v>
      </c>
      <c r="G145" s="12">
        <v>0.79443284033137374</v>
      </c>
      <c r="H145"/>
      <c r="I145" s="12" t="str">
        <f t="shared" si="2"/>
        <v xml:space="preserve"> </v>
      </c>
      <c r="J145" s="2"/>
      <c r="K145"/>
    </row>
    <row r="146" spans="1:11" x14ac:dyDescent="0.25">
      <c r="A146" s="1" t="s">
        <v>12</v>
      </c>
      <c r="B146" s="1" t="s">
        <v>14188</v>
      </c>
      <c r="C146" s="16">
        <v>19.989999999999998</v>
      </c>
      <c r="D146" s="74"/>
      <c r="E146" s="74">
        <v>140</v>
      </c>
      <c r="F146" s="16">
        <v>113303.39</v>
      </c>
      <c r="G146" s="12">
        <v>0.7960588137837652</v>
      </c>
      <c r="H146"/>
      <c r="I146" s="12" t="str">
        <f t="shared" si="2"/>
        <v xml:space="preserve"> </v>
      </c>
      <c r="J146" s="2"/>
      <c r="K146"/>
    </row>
    <row r="147" spans="1:11" x14ac:dyDescent="0.25">
      <c r="A147" s="1" t="s">
        <v>12</v>
      </c>
      <c r="B147" s="1" t="s">
        <v>7809</v>
      </c>
      <c r="C147" s="16">
        <v>59.99</v>
      </c>
      <c r="D147" s="74"/>
      <c r="E147" s="74">
        <v>63</v>
      </c>
      <c r="F147" s="16">
        <v>112189.82</v>
      </c>
      <c r="G147" s="12">
        <v>0.79766880682058938</v>
      </c>
      <c r="H147"/>
      <c r="I147" s="12" t="str">
        <f t="shared" si="2"/>
        <v xml:space="preserve"> </v>
      </c>
      <c r="J147" s="2"/>
      <c r="K147"/>
    </row>
    <row r="148" spans="1:11" x14ac:dyDescent="0.25">
      <c r="A148" s="1" t="s">
        <v>12</v>
      </c>
      <c r="B148" s="1" t="s">
        <v>13959</v>
      </c>
      <c r="C148" s="16">
        <v>69.989999999999995</v>
      </c>
      <c r="D148" s="74"/>
      <c r="E148" s="74">
        <v>64</v>
      </c>
      <c r="F148" s="16">
        <v>111074.13</v>
      </c>
      <c r="G148" s="12">
        <v>0.79926278901854031</v>
      </c>
      <c r="H148"/>
      <c r="I148" s="12" t="str">
        <f t="shared" si="2"/>
        <v xml:space="preserve"> </v>
      </c>
      <c r="J148" s="2"/>
      <c r="K148"/>
    </row>
    <row r="149" spans="1:11" x14ac:dyDescent="0.25">
      <c r="A149" s="1" t="s">
        <v>12</v>
      </c>
      <c r="B149" s="1" t="s">
        <v>7643</v>
      </c>
      <c r="C149" s="16">
        <v>37.99</v>
      </c>
      <c r="D149" s="74"/>
      <c r="E149" s="74">
        <v>113</v>
      </c>
      <c r="F149" s="16">
        <v>109030.45</v>
      </c>
      <c r="G149" s="12">
        <v>0.80082744314938581</v>
      </c>
      <c r="H149"/>
      <c r="I149" s="12" t="str">
        <f t="shared" si="2"/>
        <v xml:space="preserve"> </v>
      </c>
      <c r="J149" s="2"/>
      <c r="K149"/>
    </row>
    <row r="150" spans="1:11" x14ac:dyDescent="0.25">
      <c r="A150" s="1" t="s">
        <v>12</v>
      </c>
      <c r="B150" s="1" t="s">
        <v>8692</v>
      </c>
      <c r="C150" s="16">
        <v>21.99</v>
      </c>
      <c r="D150" s="74"/>
      <c r="E150" s="74">
        <v>150</v>
      </c>
      <c r="F150" s="16">
        <v>107772.45</v>
      </c>
      <c r="G150" s="12">
        <v>0.8023740442051811</v>
      </c>
      <c r="H150"/>
      <c r="I150" s="12" t="str">
        <f t="shared" si="2"/>
        <v xml:space="preserve"> </v>
      </c>
      <c r="J150" s="2"/>
      <c r="K150"/>
    </row>
    <row r="151" spans="1:11" x14ac:dyDescent="0.25">
      <c r="A151" s="1" t="s">
        <v>12</v>
      </c>
      <c r="B151" s="1" t="s">
        <v>5498</v>
      </c>
      <c r="C151" s="16">
        <v>19.989999999999998</v>
      </c>
      <c r="D151" s="74"/>
      <c r="E151" s="74">
        <v>156</v>
      </c>
      <c r="F151" s="16">
        <v>105276.23</v>
      </c>
      <c r="G151" s="12">
        <v>0.80388482296606245</v>
      </c>
      <c r="H151"/>
      <c r="I151" s="12" t="str">
        <f t="shared" si="2"/>
        <v xml:space="preserve"> </v>
      </c>
      <c r="J151" s="2"/>
      <c r="K151"/>
    </row>
    <row r="152" spans="1:11" x14ac:dyDescent="0.25">
      <c r="A152" s="1" t="s">
        <v>12</v>
      </c>
      <c r="B152" s="1" t="s">
        <v>9177</v>
      </c>
      <c r="C152" s="16">
        <v>19.989999999999998</v>
      </c>
      <c r="D152" s="74"/>
      <c r="E152" s="74">
        <v>134</v>
      </c>
      <c r="F152" s="16">
        <v>104472.75</v>
      </c>
      <c r="G152" s="12">
        <v>0.80538407129392209</v>
      </c>
      <c r="H152"/>
      <c r="I152" s="12" t="str">
        <f t="shared" si="2"/>
        <v xml:space="preserve"> </v>
      </c>
      <c r="J152" s="2"/>
      <c r="K152"/>
    </row>
    <row r="153" spans="1:11" x14ac:dyDescent="0.25">
      <c r="A153" s="1" t="s">
        <v>12</v>
      </c>
      <c r="B153" s="1" t="s">
        <v>10340</v>
      </c>
      <c r="C153" s="16">
        <v>27.99</v>
      </c>
      <c r="D153" s="74"/>
      <c r="E153" s="74">
        <v>97</v>
      </c>
      <c r="F153" s="16">
        <v>104122.8</v>
      </c>
      <c r="G153" s="12">
        <v>0.80687829762367846</v>
      </c>
      <c r="H153"/>
      <c r="I153" s="12" t="str">
        <f t="shared" si="2"/>
        <v xml:space="preserve"> </v>
      </c>
      <c r="J153" s="2"/>
      <c r="K153"/>
    </row>
    <row r="154" spans="1:11" x14ac:dyDescent="0.25">
      <c r="A154" s="1" t="s">
        <v>12</v>
      </c>
      <c r="B154" s="1" t="s">
        <v>6288</v>
      </c>
      <c r="C154" s="16">
        <v>19.989999999999998</v>
      </c>
      <c r="D154" s="74"/>
      <c r="E154" s="74">
        <v>155</v>
      </c>
      <c r="F154" s="16">
        <v>103566.71</v>
      </c>
      <c r="G154" s="12">
        <v>0.80836454371932953</v>
      </c>
      <c r="H154"/>
      <c r="I154" s="12" t="str">
        <f t="shared" si="2"/>
        <v xml:space="preserve"> </v>
      </c>
      <c r="J154" s="2"/>
      <c r="K154"/>
    </row>
    <row r="155" spans="1:11" x14ac:dyDescent="0.25">
      <c r="A155" s="1" t="s">
        <v>12</v>
      </c>
      <c r="B155" s="1" t="s">
        <v>7675</v>
      </c>
      <c r="C155" s="16">
        <v>47.99</v>
      </c>
      <c r="D155" s="74"/>
      <c r="E155" s="74">
        <v>120</v>
      </c>
      <c r="F155" s="16">
        <v>103178.5</v>
      </c>
      <c r="G155" s="12">
        <v>0.80984521876230542</v>
      </c>
      <c r="H155"/>
      <c r="I155" s="12" t="str">
        <f t="shared" si="2"/>
        <v xml:space="preserve"> </v>
      </c>
      <c r="J155" s="2"/>
      <c r="K155"/>
    </row>
    <row r="156" spans="1:11" x14ac:dyDescent="0.25">
      <c r="A156" s="1" t="s">
        <v>12</v>
      </c>
      <c r="B156" s="1" t="s">
        <v>7288</v>
      </c>
      <c r="C156" s="16">
        <v>64.989999999999995</v>
      </c>
      <c r="D156" s="74"/>
      <c r="E156" s="74">
        <v>82</v>
      </c>
      <c r="F156" s="16">
        <v>103074.14</v>
      </c>
      <c r="G156" s="12">
        <v>0.81132439617498553</v>
      </c>
      <c r="H156"/>
      <c r="I156" s="12" t="str">
        <f t="shared" si="2"/>
        <v xml:space="preserve"> </v>
      </c>
      <c r="J156" s="2"/>
      <c r="K156"/>
    </row>
    <row r="157" spans="1:11" x14ac:dyDescent="0.25">
      <c r="A157" s="1" t="s">
        <v>12</v>
      </c>
      <c r="B157" s="1" t="s">
        <v>7578</v>
      </c>
      <c r="C157" s="16">
        <v>27.99</v>
      </c>
      <c r="D157" s="74"/>
      <c r="E157" s="74">
        <v>100</v>
      </c>
      <c r="F157" s="16">
        <v>102891.24</v>
      </c>
      <c r="G157" s="12">
        <v>0.81280094885998144</v>
      </c>
      <c r="H157"/>
      <c r="I157" s="12" t="str">
        <f t="shared" si="2"/>
        <v xml:space="preserve"> </v>
      </c>
      <c r="J157" s="2"/>
      <c r="K157"/>
    </row>
    <row r="158" spans="1:11" x14ac:dyDescent="0.25">
      <c r="A158" s="1" t="s">
        <v>12</v>
      </c>
      <c r="B158" s="1" t="s">
        <v>8896</v>
      </c>
      <c r="C158" s="16">
        <v>7.99</v>
      </c>
      <c r="D158" s="74"/>
      <c r="E158" s="74">
        <v>153</v>
      </c>
      <c r="F158" s="16">
        <v>102863.26</v>
      </c>
      <c r="G158" s="12">
        <v>0.81427710001473896</v>
      </c>
      <c r="H158"/>
      <c r="I158" s="12" t="str">
        <f t="shared" si="2"/>
        <v xml:space="preserve"> </v>
      </c>
      <c r="J158" s="2"/>
      <c r="K158"/>
    </row>
    <row r="159" spans="1:11" x14ac:dyDescent="0.25">
      <c r="A159" s="1" t="s">
        <v>12</v>
      </c>
      <c r="B159" s="1" t="s">
        <v>14796</v>
      </c>
      <c r="C159" s="16">
        <v>18.989999999999998</v>
      </c>
      <c r="D159" s="74"/>
      <c r="E159" s="74">
        <v>126</v>
      </c>
      <c r="F159" s="16">
        <v>102732.22</v>
      </c>
      <c r="G159" s="12">
        <v>0.81575137066476311</v>
      </c>
      <c r="H159"/>
      <c r="I159" s="12" t="str">
        <f t="shared" si="2"/>
        <v xml:space="preserve"> </v>
      </c>
      <c r="J159" s="2"/>
      <c r="K159"/>
    </row>
    <row r="160" spans="1:11" x14ac:dyDescent="0.25">
      <c r="A160" s="1" t="s">
        <v>12</v>
      </c>
      <c r="B160" s="1" t="s">
        <v>10286</v>
      </c>
      <c r="C160" s="16">
        <v>34.99</v>
      </c>
      <c r="D160" s="74"/>
      <c r="E160" s="74">
        <v>114</v>
      </c>
      <c r="F160" s="16">
        <v>100800.66</v>
      </c>
      <c r="G160" s="12">
        <v>0.81719792223875865</v>
      </c>
      <c r="H160"/>
      <c r="I160" s="12" t="str">
        <f t="shared" si="2"/>
        <v xml:space="preserve"> </v>
      </c>
      <c r="J160" s="2"/>
      <c r="K160"/>
    </row>
    <row r="161" spans="1:11" x14ac:dyDescent="0.25">
      <c r="A161" s="1" t="s">
        <v>12</v>
      </c>
      <c r="B161" s="1" t="s">
        <v>7264</v>
      </c>
      <c r="C161" s="16">
        <v>27.99</v>
      </c>
      <c r="D161" s="74"/>
      <c r="E161" s="74">
        <v>128</v>
      </c>
      <c r="F161" s="16">
        <v>100540.08</v>
      </c>
      <c r="G161" s="12">
        <v>0.81864073432921158</v>
      </c>
      <c r="H161"/>
      <c r="I161" s="12" t="str">
        <f t="shared" si="2"/>
        <v xml:space="preserve"> </v>
      </c>
      <c r="J161" s="2"/>
      <c r="K161"/>
    </row>
    <row r="162" spans="1:11" x14ac:dyDescent="0.25">
      <c r="A162" s="1" t="s">
        <v>12</v>
      </c>
      <c r="B162" s="1" t="s">
        <v>6769</v>
      </c>
      <c r="C162" s="16">
        <v>6.99</v>
      </c>
      <c r="D162" s="74"/>
      <c r="E162" s="74">
        <v>159</v>
      </c>
      <c r="F162" s="16">
        <v>99838.86</v>
      </c>
      <c r="G162" s="12">
        <v>0.82007348348064502</v>
      </c>
      <c r="H162"/>
      <c r="I162" s="12" t="str">
        <f t="shared" si="2"/>
        <v xml:space="preserve"> </v>
      </c>
      <c r="J162" s="2"/>
      <c r="K162"/>
    </row>
    <row r="163" spans="1:11" x14ac:dyDescent="0.25">
      <c r="A163" s="1" t="s">
        <v>12</v>
      </c>
      <c r="B163" s="1" t="s">
        <v>7300</v>
      </c>
      <c r="C163" s="16">
        <v>47.99</v>
      </c>
      <c r="D163" s="74"/>
      <c r="E163" s="74">
        <v>44</v>
      </c>
      <c r="F163" s="16">
        <v>97995.58</v>
      </c>
      <c r="G163" s="12">
        <v>0.82147978042843894</v>
      </c>
      <c r="H163"/>
      <c r="I163" s="12" t="str">
        <f t="shared" si="2"/>
        <v xml:space="preserve"> </v>
      </c>
      <c r="J163" s="2"/>
      <c r="K163"/>
    </row>
    <row r="164" spans="1:11" x14ac:dyDescent="0.25">
      <c r="A164" s="1" t="s">
        <v>12</v>
      </c>
      <c r="B164" s="1" t="s">
        <v>10250</v>
      </c>
      <c r="C164" s="16">
        <v>36.99</v>
      </c>
      <c r="D164" s="74"/>
      <c r="E164" s="74">
        <v>131</v>
      </c>
      <c r="F164" s="16">
        <v>96432.54</v>
      </c>
      <c r="G164" s="12">
        <v>0.82286364678924839</v>
      </c>
      <c r="H164"/>
      <c r="I164" s="12" t="str">
        <f t="shared" si="2"/>
        <v xml:space="preserve"> </v>
      </c>
      <c r="J164" s="2"/>
      <c r="K164"/>
    </row>
    <row r="165" spans="1:11" x14ac:dyDescent="0.25">
      <c r="A165" s="1" t="s">
        <v>12</v>
      </c>
      <c r="B165" s="1" t="s">
        <v>5509</v>
      </c>
      <c r="C165" s="16">
        <v>25.99</v>
      </c>
      <c r="D165" s="74"/>
      <c r="E165" s="74">
        <v>157</v>
      </c>
      <c r="F165" s="16">
        <v>96085.03</v>
      </c>
      <c r="G165" s="12">
        <v>0.82424252616745797</v>
      </c>
      <c r="H165"/>
      <c r="I165" s="12" t="str">
        <f t="shared" si="2"/>
        <v xml:space="preserve"> </v>
      </c>
      <c r="J165" s="2"/>
      <c r="K165"/>
    </row>
    <row r="166" spans="1:11" x14ac:dyDescent="0.25">
      <c r="A166" s="1" t="s">
        <v>12</v>
      </c>
      <c r="B166" s="1" t="s">
        <v>7275</v>
      </c>
      <c r="C166" s="16">
        <v>27.99</v>
      </c>
      <c r="D166" s="74"/>
      <c r="E166" s="74">
        <v>112</v>
      </c>
      <c r="F166" s="16">
        <v>95753.79</v>
      </c>
      <c r="G166" s="12">
        <v>0.82561665204759149</v>
      </c>
      <c r="H166"/>
      <c r="I166" s="12" t="str">
        <f t="shared" si="2"/>
        <v xml:space="preserve"> </v>
      </c>
      <c r="J166" s="2"/>
      <c r="K166"/>
    </row>
    <row r="167" spans="1:11" x14ac:dyDescent="0.25">
      <c r="A167" s="1" t="s">
        <v>12</v>
      </c>
      <c r="B167" s="1" t="s">
        <v>5335</v>
      </c>
      <c r="C167" s="16">
        <v>39.99</v>
      </c>
      <c r="D167" s="74"/>
      <c r="E167" s="74">
        <v>125</v>
      </c>
      <c r="F167" s="16">
        <v>95418.85</v>
      </c>
      <c r="G167" s="12">
        <v>0.82698597133236951</v>
      </c>
      <c r="H167"/>
      <c r="I167" s="12" t="str">
        <f t="shared" si="2"/>
        <v xml:space="preserve"> </v>
      </c>
      <c r="J167" s="2"/>
      <c r="K167"/>
    </row>
    <row r="168" spans="1:11" x14ac:dyDescent="0.25">
      <c r="A168" s="1" t="s">
        <v>12</v>
      </c>
      <c r="B168" s="1" t="s">
        <v>6329</v>
      </c>
      <c r="C168" s="16">
        <v>56.99</v>
      </c>
      <c r="D168" s="74"/>
      <c r="E168" s="74">
        <v>79</v>
      </c>
      <c r="F168" s="16">
        <v>93607.18</v>
      </c>
      <c r="G168" s="12">
        <v>0.82832929203648287</v>
      </c>
      <c r="H168"/>
      <c r="I168" s="12" t="str">
        <f t="shared" si="2"/>
        <v xml:space="preserve"> </v>
      </c>
      <c r="J168" s="2"/>
      <c r="K168"/>
    </row>
    <row r="169" spans="1:11" x14ac:dyDescent="0.25">
      <c r="A169" s="1" t="s">
        <v>12</v>
      </c>
      <c r="B169" s="1" t="s">
        <v>9447</v>
      </c>
      <c r="C169" s="16">
        <v>24.99</v>
      </c>
      <c r="D169" s="74"/>
      <c r="E169" s="74">
        <v>138</v>
      </c>
      <c r="F169" s="16">
        <v>93094.47</v>
      </c>
      <c r="G169" s="12">
        <v>0.82966525503621702</v>
      </c>
      <c r="H169"/>
      <c r="I169" s="12" t="str">
        <f t="shared" si="2"/>
        <v xml:space="preserve"> </v>
      </c>
      <c r="J169" s="2"/>
      <c r="K169"/>
    </row>
    <row r="170" spans="1:11" x14ac:dyDescent="0.25">
      <c r="A170" s="1" t="s">
        <v>12</v>
      </c>
      <c r="B170" s="1" t="s">
        <v>6231</v>
      </c>
      <c r="C170" s="16">
        <v>34.99</v>
      </c>
      <c r="D170" s="74"/>
      <c r="E170" s="74">
        <v>129</v>
      </c>
      <c r="F170" s="16">
        <v>91740.97</v>
      </c>
      <c r="G170" s="12">
        <v>0.83098179447706377</v>
      </c>
      <c r="H170"/>
      <c r="I170" s="12" t="str">
        <f t="shared" si="2"/>
        <v xml:space="preserve"> </v>
      </c>
      <c r="J170" s="2"/>
      <c r="K170"/>
    </row>
    <row r="171" spans="1:11" x14ac:dyDescent="0.25">
      <c r="A171" s="1" t="s">
        <v>12</v>
      </c>
      <c r="B171" s="1" t="s">
        <v>5454</v>
      </c>
      <c r="C171" s="16">
        <v>16.989999999999998</v>
      </c>
      <c r="D171" s="74"/>
      <c r="E171" s="74">
        <v>153</v>
      </c>
      <c r="F171" s="16">
        <v>91538.67</v>
      </c>
      <c r="G171" s="12">
        <v>0.83229543078827406</v>
      </c>
      <c r="H171"/>
      <c r="I171" s="12" t="str">
        <f t="shared" si="2"/>
        <v xml:space="preserve"> </v>
      </c>
      <c r="J171" s="2"/>
      <c r="K171"/>
    </row>
    <row r="172" spans="1:11" x14ac:dyDescent="0.25">
      <c r="A172" s="1" t="s">
        <v>12</v>
      </c>
      <c r="B172" s="1" t="s">
        <v>14734</v>
      </c>
      <c r="C172" s="16">
        <v>39.99</v>
      </c>
      <c r="D172" s="74"/>
      <c r="E172" s="74">
        <v>64</v>
      </c>
      <c r="F172" s="16">
        <v>89918.2</v>
      </c>
      <c r="G172" s="12">
        <v>0.83358581235661755</v>
      </c>
      <c r="H172"/>
      <c r="I172" s="12" t="str">
        <f t="shared" si="2"/>
        <v xml:space="preserve"> </v>
      </c>
      <c r="J172" s="2"/>
      <c r="K172"/>
    </row>
    <row r="173" spans="1:11" x14ac:dyDescent="0.25">
      <c r="A173" s="1" t="s">
        <v>12</v>
      </c>
      <c r="B173" s="1" t="s">
        <v>6345</v>
      </c>
      <c r="C173" s="16">
        <v>69.989999999999995</v>
      </c>
      <c r="D173" s="74"/>
      <c r="E173" s="74">
        <v>38</v>
      </c>
      <c r="F173" s="16">
        <v>89396.17</v>
      </c>
      <c r="G173" s="12">
        <v>0.83486870247283984</v>
      </c>
      <c r="H173"/>
      <c r="I173" s="12" t="str">
        <f t="shared" si="2"/>
        <v xml:space="preserve"> </v>
      </c>
      <c r="J173" s="2"/>
      <c r="K173"/>
    </row>
    <row r="174" spans="1:11" x14ac:dyDescent="0.25">
      <c r="A174" s="1" t="s">
        <v>12</v>
      </c>
      <c r="B174" s="1" t="s">
        <v>6831</v>
      </c>
      <c r="C174" s="16">
        <v>4.49</v>
      </c>
      <c r="D174" s="74"/>
      <c r="E174" s="74">
        <v>154</v>
      </c>
      <c r="F174" s="16">
        <v>89072.62</v>
      </c>
      <c r="G174" s="12">
        <v>0.83614694944722379</v>
      </c>
      <c r="H174"/>
      <c r="I174" s="12" t="str">
        <f t="shared" si="2"/>
        <v xml:space="preserve"> </v>
      </c>
      <c r="J174" s="2"/>
      <c r="K174"/>
    </row>
    <row r="175" spans="1:11" x14ac:dyDescent="0.25">
      <c r="A175" s="1" t="s">
        <v>12</v>
      </c>
      <c r="B175" s="1" t="s">
        <v>6432</v>
      </c>
      <c r="C175" s="16">
        <v>64.989999999999995</v>
      </c>
      <c r="D175" s="74"/>
      <c r="E175" s="74">
        <v>68</v>
      </c>
      <c r="F175" s="16">
        <v>88746.04</v>
      </c>
      <c r="G175" s="12">
        <v>0.83742050979740279</v>
      </c>
      <c r="H175"/>
      <c r="I175" s="12" t="str">
        <f t="shared" si="2"/>
        <v xml:space="preserve"> </v>
      </c>
      <c r="J175" s="2"/>
      <c r="K175"/>
    </row>
    <row r="176" spans="1:11" x14ac:dyDescent="0.25">
      <c r="A176" s="1" t="s">
        <v>12</v>
      </c>
      <c r="B176" s="1" t="s">
        <v>10343</v>
      </c>
      <c r="C176" s="16">
        <v>26.99</v>
      </c>
      <c r="D176" s="74"/>
      <c r="E176" s="74">
        <v>147</v>
      </c>
      <c r="F176" s="16">
        <v>87244.7</v>
      </c>
      <c r="G176" s="12">
        <v>0.83867252499361067</v>
      </c>
      <c r="H176"/>
      <c r="I176" s="12" t="str">
        <f t="shared" si="2"/>
        <v xml:space="preserve"> </v>
      </c>
      <c r="J176" s="2"/>
      <c r="K176"/>
    </row>
    <row r="177" spans="1:11" x14ac:dyDescent="0.25">
      <c r="A177" s="1" t="s">
        <v>12</v>
      </c>
      <c r="B177" s="1" t="s">
        <v>6863</v>
      </c>
      <c r="C177" s="16">
        <v>10.99</v>
      </c>
      <c r="D177" s="74"/>
      <c r="E177" s="74">
        <v>139</v>
      </c>
      <c r="F177" s="16">
        <v>86458.33</v>
      </c>
      <c r="G177" s="12">
        <v>0.83991325529583805</v>
      </c>
      <c r="H177"/>
      <c r="I177" s="12" t="str">
        <f t="shared" si="2"/>
        <v xml:space="preserve"> </v>
      </c>
      <c r="J177" s="2"/>
      <c r="K177"/>
    </row>
    <row r="178" spans="1:11" x14ac:dyDescent="0.25">
      <c r="A178" s="1" t="s">
        <v>12</v>
      </c>
      <c r="B178" s="1" t="s">
        <v>5408</v>
      </c>
      <c r="C178" s="16">
        <v>12.49</v>
      </c>
      <c r="D178" s="74"/>
      <c r="E178" s="74">
        <v>111</v>
      </c>
      <c r="F178" s="16">
        <v>85832.71</v>
      </c>
      <c r="G178" s="12">
        <v>0.84114500756562294</v>
      </c>
      <c r="H178"/>
      <c r="I178" s="12" t="str">
        <f t="shared" si="2"/>
        <v xml:space="preserve"> </v>
      </c>
      <c r="J178" s="2"/>
      <c r="K178"/>
    </row>
    <row r="179" spans="1:11" x14ac:dyDescent="0.25">
      <c r="A179" s="1" t="s">
        <v>12</v>
      </c>
      <c r="B179" s="1" t="s">
        <v>16252</v>
      </c>
      <c r="C179" s="16">
        <v>149.99</v>
      </c>
      <c r="D179" s="74"/>
      <c r="E179" s="74">
        <v>5</v>
      </c>
      <c r="F179" s="16">
        <v>84744.35</v>
      </c>
      <c r="G179" s="12">
        <v>0.84236114119887229</v>
      </c>
      <c r="H179"/>
      <c r="I179" s="12" t="str">
        <f t="shared" si="2"/>
        <v xml:space="preserve"> </v>
      </c>
      <c r="J179" s="2"/>
      <c r="K179"/>
    </row>
    <row r="180" spans="1:11" x14ac:dyDescent="0.25">
      <c r="A180" s="1" t="s">
        <v>12</v>
      </c>
      <c r="B180" s="1" t="s">
        <v>14159</v>
      </c>
      <c r="C180" s="16">
        <v>22.99</v>
      </c>
      <c r="D180" s="74"/>
      <c r="E180" s="74">
        <v>64</v>
      </c>
      <c r="F180" s="16">
        <v>84304.33</v>
      </c>
      <c r="G180" s="12">
        <v>0.84357096027402656</v>
      </c>
      <c r="H180"/>
      <c r="I180" s="12" t="str">
        <f t="shared" si="2"/>
        <v xml:space="preserve"> </v>
      </c>
      <c r="J180" s="2"/>
      <c r="K180"/>
    </row>
    <row r="181" spans="1:11" x14ac:dyDescent="0.25">
      <c r="A181" s="1" t="s">
        <v>12</v>
      </c>
      <c r="B181" s="1" t="s">
        <v>12340</v>
      </c>
      <c r="C181" s="16">
        <v>38.99</v>
      </c>
      <c r="D181" s="74"/>
      <c r="E181" s="74">
        <v>68</v>
      </c>
      <c r="F181" s="16">
        <v>83762.67</v>
      </c>
      <c r="G181" s="12">
        <v>0.84477300619446583</v>
      </c>
      <c r="H181"/>
      <c r="I181" s="12" t="str">
        <f t="shared" si="2"/>
        <v xml:space="preserve"> </v>
      </c>
      <c r="J181" s="2"/>
      <c r="K181"/>
    </row>
    <row r="182" spans="1:11" x14ac:dyDescent="0.25">
      <c r="A182" s="1" t="s">
        <v>12</v>
      </c>
      <c r="B182" s="1" t="s">
        <v>14829</v>
      </c>
      <c r="C182" s="16">
        <v>79.989999999999995</v>
      </c>
      <c r="D182" s="74"/>
      <c r="E182" s="74">
        <v>55</v>
      </c>
      <c r="F182" s="16">
        <v>82899.92</v>
      </c>
      <c r="G182" s="12">
        <v>0.8459626711208672</v>
      </c>
      <c r="H182"/>
      <c r="I182" s="12" t="str">
        <f t="shared" si="2"/>
        <v xml:space="preserve"> </v>
      </c>
      <c r="J182" s="2"/>
      <c r="K182"/>
    </row>
    <row r="183" spans="1:11" x14ac:dyDescent="0.25">
      <c r="A183" s="1" t="s">
        <v>12</v>
      </c>
      <c r="B183" s="1" t="s">
        <v>5615</v>
      </c>
      <c r="C183" s="16">
        <v>19.989999999999998</v>
      </c>
      <c r="D183" s="74"/>
      <c r="E183" s="74">
        <v>154</v>
      </c>
      <c r="F183" s="16">
        <v>82627.89</v>
      </c>
      <c r="G183" s="12">
        <v>0.84714843224917169</v>
      </c>
      <c r="H183"/>
      <c r="I183" s="12" t="str">
        <f t="shared" si="2"/>
        <v xml:space="preserve"> </v>
      </c>
      <c r="J183" s="2"/>
      <c r="K183"/>
    </row>
    <row r="184" spans="1:11" x14ac:dyDescent="0.25">
      <c r="A184" s="1" t="s">
        <v>12</v>
      </c>
      <c r="B184" s="1" t="s">
        <v>14200</v>
      </c>
      <c r="C184" s="16">
        <v>39.99</v>
      </c>
      <c r="D184" s="74"/>
      <c r="E184" s="74">
        <v>57</v>
      </c>
      <c r="F184" s="16">
        <v>81957.91</v>
      </c>
      <c r="G184" s="12">
        <v>0.84832457875170331</v>
      </c>
      <c r="H184"/>
      <c r="I184" s="12" t="str">
        <f t="shared" si="2"/>
        <v xml:space="preserve"> </v>
      </c>
      <c r="J184" s="2"/>
      <c r="K184"/>
    </row>
    <row r="185" spans="1:11" x14ac:dyDescent="0.25">
      <c r="A185" s="1" t="s">
        <v>12</v>
      </c>
      <c r="B185" s="1" t="s">
        <v>6539</v>
      </c>
      <c r="C185" s="16">
        <v>64.989999999999995</v>
      </c>
      <c r="D185" s="74"/>
      <c r="E185" s="74">
        <v>29</v>
      </c>
      <c r="F185" s="16">
        <v>81728.960000000006</v>
      </c>
      <c r="G185" s="12">
        <v>0.84949743968067959</v>
      </c>
      <c r="H185"/>
      <c r="I185" s="12" t="str">
        <f t="shared" si="2"/>
        <v xml:space="preserve"> </v>
      </c>
      <c r="J185" s="2"/>
      <c r="K185"/>
    </row>
    <row r="186" spans="1:11" x14ac:dyDescent="0.25">
      <c r="A186" s="1" t="s">
        <v>12</v>
      </c>
      <c r="B186" s="1" t="s">
        <v>16301</v>
      </c>
      <c r="C186" s="16">
        <v>299.99</v>
      </c>
      <c r="D186" s="74"/>
      <c r="E186" s="74">
        <v>6</v>
      </c>
      <c r="F186" s="16">
        <v>81597.279999999999</v>
      </c>
      <c r="G186" s="12">
        <v>0.85066841092052825</v>
      </c>
      <c r="H186"/>
      <c r="I186" s="12" t="str">
        <f t="shared" si="2"/>
        <v xml:space="preserve"> </v>
      </c>
      <c r="J186" s="2"/>
      <c r="K186"/>
    </row>
    <row r="187" spans="1:11" x14ac:dyDescent="0.25">
      <c r="A187" s="1" t="s">
        <v>12</v>
      </c>
      <c r="B187" s="1" t="s">
        <v>8820</v>
      </c>
      <c r="C187" s="16">
        <v>32.99</v>
      </c>
      <c r="D187" s="74"/>
      <c r="E187" s="74">
        <v>78</v>
      </c>
      <c r="F187" s="16">
        <v>80066.73</v>
      </c>
      <c r="G187" s="12">
        <v>0.85181741782490938</v>
      </c>
      <c r="H187"/>
      <c r="I187" s="12" t="str">
        <f t="shared" si="2"/>
        <v xml:space="preserve"> </v>
      </c>
      <c r="J187" s="2"/>
      <c r="K187"/>
    </row>
    <row r="188" spans="1:11" x14ac:dyDescent="0.25">
      <c r="A188" s="1" t="s">
        <v>12</v>
      </c>
      <c r="B188" s="1" t="s">
        <v>6786</v>
      </c>
      <c r="C188" s="16">
        <v>22.99</v>
      </c>
      <c r="D188" s="74"/>
      <c r="E188" s="74">
        <v>108</v>
      </c>
      <c r="F188" s="16">
        <v>79913.240000000005</v>
      </c>
      <c r="G188" s="12">
        <v>0.85296422205322586</v>
      </c>
      <c r="H188"/>
      <c r="I188" s="12" t="str">
        <f t="shared" si="2"/>
        <v xml:space="preserve"> </v>
      </c>
      <c r="J188" s="2"/>
      <c r="K188"/>
    </row>
    <row r="189" spans="1:11" x14ac:dyDescent="0.25">
      <c r="A189" s="1" t="s">
        <v>12</v>
      </c>
      <c r="B189" s="1" t="s">
        <v>9226</v>
      </c>
      <c r="C189" s="16">
        <v>35.99</v>
      </c>
      <c r="D189" s="74"/>
      <c r="E189" s="74">
        <v>79</v>
      </c>
      <c r="F189" s="16">
        <v>79691.350000000006</v>
      </c>
      <c r="G189" s="12">
        <v>0.85410784202333656</v>
      </c>
      <c r="H189"/>
      <c r="I189" s="12" t="str">
        <f t="shared" si="2"/>
        <v xml:space="preserve"> </v>
      </c>
      <c r="J189" s="2"/>
      <c r="K189"/>
    </row>
    <row r="190" spans="1:11" x14ac:dyDescent="0.25">
      <c r="A190" s="1" t="s">
        <v>12</v>
      </c>
      <c r="B190" s="1" t="s">
        <v>5584</v>
      </c>
      <c r="C190" s="16">
        <v>59.99</v>
      </c>
      <c r="D190" s="74"/>
      <c r="E190" s="74">
        <v>103</v>
      </c>
      <c r="F190" s="16">
        <v>79118.899999999994</v>
      </c>
      <c r="G190" s="12">
        <v>0.85524324698326237</v>
      </c>
      <c r="H190"/>
      <c r="I190" s="12" t="str">
        <f t="shared" si="2"/>
        <v xml:space="preserve"> </v>
      </c>
      <c r="J190" s="2"/>
      <c r="K190"/>
    </row>
    <row r="191" spans="1:11" x14ac:dyDescent="0.25">
      <c r="A191" s="1" t="s">
        <v>12</v>
      </c>
      <c r="B191" s="1" t="s">
        <v>15121</v>
      </c>
      <c r="C191" s="16">
        <v>69.989999999999995</v>
      </c>
      <c r="D191" s="74"/>
      <c r="E191" s="74">
        <v>20</v>
      </c>
      <c r="F191" s="16">
        <v>77968.86</v>
      </c>
      <c r="G191" s="12">
        <v>0.85636214816065193</v>
      </c>
      <c r="H191"/>
      <c r="I191" s="12" t="str">
        <f t="shared" si="2"/>
        <v xml:space="preserve"> </v>
      </c>
      <c r="J191" s="2"/>
      <c r="K191"/>
    </row>
    <row r="192" spans="1:11" x14ac:dyDescent="0.25">
      <c r="A192" s="1" t="s">
        <v>12</v>
      </c>
      <c r="B192" s="1" t="s">
        <v>8432</v>
      </c>
      <c r="C192" s="16">
        <v>39.99</v>
      </c>
      <c r="D192" s="74"/>
      <c r="E192" s="74">
        <v>66</v>
      </c>
      <c r="F192" s="16">
        <v>77782.03</v>
      </c>
      <c r="G192" s="12">
        <v>0.85747836821243606</v>
      </c>
      <c r="H192"/>
      <c r="I192" s="12" t="str">
        <f t="shared" si="2"/>
        <v xml:space="preserve"> </v>
      </c>
      <c r="J192" s="2"/>
      <c r="K192"/>
    </row>
    <row r="193" spans="1:11" x14ac:dyDescent="0.25">
      <c r="A193" s="1" t="s">
        <v>12</v>
      </c>
      <c r="B193" s="1" t="s">
        <v>12238</v>
      </c>
      <c r="C193" s="16">
        <v>62.99</v>
      </c>
      <c r="D193" s="74"/>
      <c r="E193" s="74">
        <v>67</v>
      </c>
      <c r="F193" s="16">
        <v>76131.33</v>
      </c>
      <c r="G193" s="12">
        <v>0.85857089970222866</v>
      </c>
      <c r="H193"/>
      <c r="I193" s="12" t="str">
        <f t="shared" si="2"/>
        <v xml:space="preserve"> </v>
      </c>
      <c r="J193" s="2"/>
      <c r="K193"/>
    </row>
    <row r="194" spans="1:11" x14ac:dyDescent="0.25">
      <c r="A194" s="1" t="s">
        <v>12</v>
      </c>
      <c r="B194" s="1" t="s">
        <v>7353</v>
      </c>
      <c r="C194" s="16">
        <v>174.99</v>
      </c>
      <c r="D194" s="74"/>
      <c r="E194" s="74">
        <v>77</v>
      </c>
      <c r="F194" s="16">
        <v>74895.72</v>
      </c>
      <c r="G194" s="12">
        <v>0.85964569942726554</v>
      </c>
      <c r="H194"/>
      <c r="I194" s="12" t="str">
        <f t="shared" si="2"/>
        <v xml:space="preserve"> </v>
      </c>
      <c r="J194" s="2"/>
      <c r="K194"/>
    </row>
    <row r="195" spans="1:11" x14ac:dyDescent="0.25">
      <c r="A195" s="1" t="s">
        <v>12</v>
      </c>
      <c r="B195" s="1" t="s">
        <v>11574</v>
      </c>
      <c r="C195" s="16">
        <v>59.99</v>
      </c>
      <c r="D195" s="74"/>
      <c r="E195" s="74">
        <v>107</v>
      </c>
      <c r="F195" s="16">
        <v>74697.77</v>
      </c>
      <c r="G195" s="12">
        <v>0.86071765844784598</v>
      </c>
      <c r="H195"/>
      <c r="I195" s="12" t="str">
        <f t="shared" si="2"/>
        <v xml:space="preserve"> </v>
      </c>
      <c r="J195" s="2"/>
      <c r="K195"/>
    </row>
    <row r="196" spans="1:11" x14ac:dyDescent="0.25">
      <c r="A196" s="1" t="s">
        <v>12</v>
      </c>
      <c r="B196" s="1" t="s">
        <v>6894</v>
      </c>
      <c r="C196" s="16">
        <v>10.99</v>
      </c>
      <c r="D196" s="74"/>
      <c r="E196" s="74">
        <v>150</v>
      </c>
      <c r="F196" s="16">
        <v>74490.22</v>
      </c>
      <c r="G196" s="12">
        <v>0.86178663899805541</v>
      </c>
      <c r="H196"/>
      <c r="I196" s="12" t="str">
        <f t="shared" si="2"/>
        <v xml:space="preserve"> </v>
      </c>
      <c r="J196" s="2"/>
      <c r="K196"/>
    </row>
    <row r="197" spans="1:11" x14ac:dyDescent="0.25">
      <c r="A197" s="1" t="s">
        <v>12</v>
      </c>
      <c r="B197" s="1" t="s">
        <v>10138</v>
      </c>
      <c r="C197" s="16">
        <v>24.99</v>
      </c>
      <c r="D197" s="74"/>
      <c r="E197" s="74">
        <v>117</v>
      </c>
      <c r="F197" s="16">
        <v>74220.3</v>
      </c>
      <c r="G197" s="12">
        <v>0.86285174602996795</v>
      </c>
      <c r="H197"/>
      <c r="I197" s="12" t="str">
        <f t="shared" si="2"/>
        <v xml:space="preserve"> </v>
      </c>
      <c r="J197" s="2"/>
      <c r="K197"/>
    </row>
    <row r="198" spans="1:11" x14ac:dyDescent="0.25">
      <c r="A198" s="1" t="s">
        <v>12</v>
      </c>
      <c r="B198" s="1" t="s">
        <v>15003</v>
      </c>
      <c r="C198" s="16">
        <v>44.99</v>
      </c>
      <c r="D198" s="74"/>
      <c r="E198" s="74">
        <v>55</v>
      </c>
      <c r="F198" s="16">
        <v>73558.649999999994</v>
      </c>
      <c r="G198" s="12">
        <v>0.86390735797673979</v>
      </c>
      <c r="H198"/>
      <c r="I198" s="12" t="str">
        <f t="shared" si="2"/>
        <v xml:space="preserve"> </v>
      </c>
      <c r="J198" s="2"/>
      <c r="K198"/>
    </row>
    <row r="199" spans="1:11" x14ac:dyDescent="0.25">
      <c r="A199" s="1" t="s">
        <v>12</v>
      </c>
      <c r="B199" s="1" t="s">
        <v>5908</v>
      </c>
      <c r="C199" s="16">
        <v>23.99</v>
      </c>
      <c r="D199" s="74"/>
      <c r="E199" s="74">
        <v>115</v>
      </c>
      <c r="F199" s="16">
        <v>73516.19</v>
      </c>
      <c r="G199" s="12">
        <v>0.86496236059635223</v>
      </c>
      <c r="H199"/>
      <c r="I199" s="12" t="str">
        <f t="shared" si="2"/>
        <v xml:space="preserve"> </v>
      </c>
      <c r="J199" s="2"/>
      <c r="K199"/>
    </row>
    <row r="200" spans="1:11" x14ac:dyDescent="0.25">
      <c r="A200" s="1" t="s">
        <v>12</v>
      </c>
      <c r="B200" s="1" t="s">
        <v>15437</v>
      </c>
      <c r="C200" s="16">
        <v>199.99</v>
      </c>
      <c r="D200" s="74"/>
      <c r="E200" s="74">
        <v>5</v>
      </c>
      <c r="F200" s="16">
        <v>72596.37</v>
      </c>
      <c r="G200" s="12">
        <v>0.86600416323226614</v>
      </c>
      <c r="H200"/>
      <c r="I200" s="12" t="str">
        <f t="shared" ref="I200:I263" si="3">IF(G200&gt;$K$2,"X"," ")</f>
        <v xml:space="preserve"> </v>
      </c>
      <c r="J200" s="2"/>
      <c r="K200"/>
    </row>
    <row r="201" spans="1:11" x14ac:dyDescent="0.25">
      <c r="A201" s="1" t="s">
        <v>12</v>
      </c>
      <c r="B201" s="1" t="s">
        <v>5490</v>
      </c>
      <c r="C201" s="16">
        <v>7.49</v>
      </c>
      <c r="D201" s="74"/>
      <c r="E201" s="74">
        <v>153</v>
      </c>
      <c r="F201" s="16">
        <v>72330.929999999993</v>
      </c>
      <c r="G201" s="12">
        <v>0.86704215664064321</v>
      </c>
      <c r="H201"/>
      <c r="I201" s="12" t="str">
        <f t="shared" si="3"/>
        <v xml:space="preserve"> </v>
      </c>
      <c r="J201" s="2"/>
      <c r="K201"/>
    </row>
    <row r="202" spans="1:11" x14ac:dyDescent="0.25">
      <c r="A202" s="1" t="s">
        <v>12</v>
      </c>
      <c r="B202" s="1" t="s">
        <v>6370</v>
      </c>
      <c r="C202" s="16">
        <v>36.99</v>
      </c>
      <c r="D202" s="74"/>
      <c r="E202" s="74">
        <v>103</v>
      </c>
      <c r="F202" s="16">
        <v>69744.399999999994</v>
      </c>
      <c r="G202" s="12">
        <v>0.86804303174996678</v>
      </c>
      <c r="H202"/>
      <c r="I202" s="12" t="str">
        <f t="shared" si="3"/>
        <v xml:space="preserve"> </v>
      </c>
      <c r="J202" s="2"/>
      <c r="K202"/>
    </row>
    <row r="203" spans="1:11" x14ac:dyDescent="0.25">
      <c r="A203" s="1" t="s">
        <v>12</v>
      </c>
      <c r="B203" s="1" t="s">
        <v>8408</v>
      </c>
      <c r="C203" s="16">
        <v>21.99</v>
      </c>
      <c r="D203" s="74"/>
      <c r="E203" s="74">
        <v>139</v>
      </c>
      <c r="F203" s="16">
        <v>69658.350000000006</v>
      </c>
      <c r="G203" s="12">
        <v>0.86904267198877505</v>
      </c>
      <c r="H203"/>
      <c r="I203" s="12" t="str">
        <f t="shared" si="3"/>
        <v xml:space="preserve"> </v>
      </c>
      <c r="J203" s="2"/>
      <c r="K203"/>
    </row>
    <row r="204" spans="1:11" x14ac:dyDescent="0.25">
      <c r="A204" s="1" t="s">
        <v>12</v>
      </c>
      <c r="B204" s="1" t="s">
        <v>5858</v>
      </c>
      <c r="C204" s="16">
        <v>56.99</v>
      </c>
      <c r="D204" s="74"/>
      <c r="E204" s="74">
        <v>97</v>
      </c>
      <c r="F204" s="16">
        <v>69491.679999999993</v>
      </c>
      <c r="G204" s="12">
        <v>0.87003992041039846</v>
      </c>
      <c r="H204"/>
      <c r="I204" s="12" t="str">
        <f t="shared" si="3"/>
        <v xml:space="preserve"> </v>
      </c>
      <c r="J204" s="2"/>
      <c r="K204"/>
    </row>
    <row r="205" spans="1:11" x14ac:dyDescent="0.25">
      <c r="A205" s="1" t="s">
        <v>12</v>
      </c>
      <c r="B205" s="1" t="s">
        <v>14731</v>
      </c>
      <c r="C205" s="16">
        <v>59.99</v>
      </c>
      <c r="D205" s="74"/>
      <c r="E205" s="74">
        <v>89</v>
      </c>
      <c r="F205" s="16">
        <v>69313.899999999994</v>
      </c>
      <c r="G205" s="12">
        <v>0.87103461757949208</v>
      </c>
      <c r="H205"/>
      <c r="I205" s="12" t="str">
        <f t="shared" si="3"/>
        <v xml:space="preserve"> </v>
      </c>
      <c r="J205" s="2"/>
      <c r="K205"/>
    </row>
    <row r="206" spans="1:11" x14ac:dyDescent="0.25">
      <c r="A206" s="1" t="s">
        <v>12</v>
      </c>
      <c r="B206" s="1" t="s">
        <v>5396</v>
      </c>
      <c r="C206" s="16">
        <v>16.989999999999998</v>
      </c>
      <c r="D206" s="74"/>
      <c r="E206" s="74">
        <v>143</v>
      </c>
      <c r="F206" s="16">
        <v>68996.39</v>
      </c>
      <c r="G206" s="12">
        <v>0.87202475828446879</v>
      </c>
      <c r="H206"/>
      <c r="I206" s="12" t="str">
        <f t="shared" si="3"/>
        <v xml:space="preserve"> </v>
      </c>
      <c r="J206" s="2"/>
      <c r="K206"/>
    </row>
    <row r="207" spans="1:11" x14ac:dyDescent="0.25">
      <c r="A207" s="1" t="s">
        <v>12</v>
      </c>
      <c r="B207" s="1" t="s">
        <v>5610</v>
      </c>
      <c r="C207" s="16">
        <v>32.99</v>
      </c>
      <c r="D207" s="74"/>
      <c r="E207" s="74">
        <v>56</v>
      </c>
      <c r="F207" s="16">
        <v>68982.09</v>
      </c>
      <c r="G207" s="12">
        <v>0.87301469377563534</v>
      </c>
      <c r="H207"/>
      <c r="I207" s="12" t="str">
        <f t="shared" si="3"/>
        <v xml:space="preserve"> </v>
      </c>
      <c r="J207" s="2"/>
      <c r="K207"/>
    </row>
    <row r="208" spans="1:11" x14ac:dyDescent="0.25">
      <c r="A208" s="1" t="s">
        <v>12</v>
      </c>
      <c r="B208" s="1" t="s">
        <v>6793</v>
      </c>
      <c r="C208" s="16">
        <v>22.99</v>
      </c>
      <c r="D208" s="74"/>
      <c r="E208" s="74">
        <v>116</v>
      </c>
      <c r="F208" s="16">
        <v>68349.27</v>
      </c>
      <c r="G208" s="12">
        <v>0.87399554790992329</v>
      </c>
      <c r="H208"/>
      <c r="I208" s="12" t="str">
        <f t="shared" si="3"/>
        <v xml:space="preserve"> </v>
      </c>
      <c r="J208" s="2"/>
      <c r="K208"/>
    </row>
    <row r="209" spans="1:11" x14ac:dyDescent="0.25">
      <c r="A209" s="1" t="s">
        <v>12</v>
      </c>
      <c r="B209" s="1" t="s">
        <v>7593</v>
      </c>
      <c r="C209" s="16">
        <v>31.99</v>
      </c>
      <c r="D209" s="74"/>
      <c r="E209" s="74">
        <v>50</v>
      </c>
      <c r="F209" s="16">
        <v>68330.64</v>
      </c>
      <c r="G209" s="12">
        <v>0.87497613469223334</v>
      </c>
      <c r="H209"/>
      <c r="I209" s="12" t="str">
        <f t="shared" si="3"/>
        <v xml:space="preserve"> </v>
      </c>
      <c r="J209" s="2"/>
      <c r="K209"/>
    </row>
    <row r="210" spans="1:11" x14ac:dyDescent="0.25">
      <c r="A210" s="1" t="s">
        <v>12</v>
      </c>
      <c r="B210" s="1" t="s">
        <v>8784</v>
      </c>
      <c r="C210" s="16">
        <v>79.989999999999995</v>
      </c>
      <c r="D210" s="74"/>
      <c r="E210" s="74">
        <v>95</v>
      </c>
      <c r="F210" s="16">
        <v>67803</v>
      </c>
      <c r="G210" s="12">
        <v>0.87594914951546587</v>
      </c>
      <c r="H210"/>
      <c r="I210" s="12" t="str">
        <f t="shared" si="3"/>
        <v xml:space="preserve"> </v>
      </c>
      <c r="J210" s="2"/>
      <c r="K210"/>
    </row>
    <row r="211" spans="1:11" x14ac:dyDescent="0.25">
      <c r="A211" s="1" t="s">
        <v>12</v>
      </c>
      <c r="B211" s="1" t="s">
        <v>5760</v>
      </c>
      <c r="C211" s="16">
        <v>39.99</v>
      </c>
      <c r="D211" s="74"/>
      <c r="E211" s="74">
        <v>73</v>
      </c>
      <c r="F211" s="16">
        <v>67801.81</v>
      </c>
      <c r="G211" s="12">
        <v>0.87692214726146533</v>
      </c>
      <c r="H211"/>
      <c r="I211" s="12" t="str">
        <f t="shared" si="3"/>
        <v xml:space="preserve"> </v>
      </c>
      <c r="J211" s="2"/>
      <c r="K211"/>
    </row>
    <row r="212" spans="1:11" x14ac:dyDescent="0.25">
      <c r="A212" s="1" t="s">
        <v>12</v>
      </c>
      <c r="B212" s="1" t="s">
        <v>15441</v>
      </c>
      <c r="C212" s="16">
        <v>39.99</v>
      </c>
      <c r="D212" s="74"/>
      <c r="E212" s="74">
        <v>53</v>
      </c>
      <c r="F212" s="16">
        <v>67783.05</v>
      </c>
      <c r="G212" s="12">
        <v>0.87789487578990666</v>
      </c>
      <c r="H212"/>
      <c r="I212" s="12" t="str">
        <f t="shared" si="3"/>
        <v xml:space="preserve"> </v>
      </c>
      <c r="J212" s="2"/>
      <c r="K212"/>
    </row>
    <row r="213" spans="1:11" x14ac:dyDescent="0.25">
      <c r="A213" s="1" t="s">
        <v>12</v>
      </c>
      <c r="B213" s="1" t="s">
        <v>10733</v>
      </c>
      <c r="C213" s="16">
        <v>59.99</v>
      </c>
      <c r="D213" s="74"/>
      <c r="E213" s="74">
        <v>73</v>
      </c>
      <c r="F213" s="16">
        <v>67308.78</v>
      </c>
      <c r="G213" s="12">
        <v>0.87886079825165175</v>
      </c>
      <c r="H213"/>
      <c r="I213" s="12" t="str">
        <f t="shared" si="3"/>
        <v xml:space="preserve"> </v>
      </c>
      <c r="J213" s="2"/>
      <c r="K213"/>
    </row>
    <row r="214" spans="1:11" x14ac:dyDescent="0.25">
      <c r="A214" s="1" t="s">
        <v>12</v>
      </c>
      <c r="B214" s="1" t="s">
        <v>6893</v>
      </c>
      <c r="C214" s="16">
        <v>29.99</v>
      </c>
      <c r="D214" s="74"/>
      <c r="E214" s="74">
        <v>51</v>
      </c>
      <c r="F214" s="16">
        <v>67267.570000000007</v>
      </c>
      <c r="G214" s="12">
        <v>0.87982612932450743</v>
      </c>
      <c r="H214"/>
      <c r="I214" s="12" t="str">
        <f t="shared" si="3"/>
        <v xml:space="preserve"> </v>
      </c>
      <c r="J214" s="2"/>
      <c r="K214"/>
    </row>
    <row r="215" spans="1:11" x14ac:dyDescent="0.25">
      <c r="A215" s="1" t="s">
        <v>12</v>
      </c>
      <c r="B215" s="1" t="s">
        <v>8698</v>
      </c>
      <c r="C215" s="16">
        <v>17.989999999999998</v>
      </c>
      <c r="D215" s="74"/>
      <c r="E215" s="74">
        <v>93</v>
      </c>
      <c r="F215" s="16">
        <v>66529.929999999993</v>
      </c>
      <c r="G215" s="12">
        <v>0.88078087480890521</v>
      </c>
      <c r="H215"/>
      <c r="I215" s="12" t="str">
        <f t="shared" si="3"/>
        <v xml:space="preserve"> </v>
      </c>
      <c r="J215" s="2"/>
      <c r="K215"/>
    </row>
    <row r="216" spans="1:11" x14ac:dyDescent="0.25">
      <c r="A216" s="1" t="s">
        <v>12</v>
      </c>
      <c r="B216" s="1" t="s">
        <v>6264</v>
      </c>
      <c r="C216" s="16">
        <v>32.99</v>
      </c>
      <c r="D216" s="74"/>
      <c r="E216" s="74">
        <v>95</v>
      </c>
      <c r="F216" s="16">
        <v>65637.039999999994</v>
      </c>
      <c r="G216" s="12">
        <v>0.88172280677169601</v>
      </c>
      <c r="H216"/>
      <c r="I216" s="12" t="str">
        <f t="shared" si="3"/>
        <v xml:space="preserve"> </v>
      </c>
      <c r="J216" s="2"/>
      <c r="K216"/>
    </row>
    <row r="217" spans="1:11" x14ac:dyDescent="0.25">
      <c r="A217" s="1" t="s">
        <v>12</v>
      </c>
      <c r="B217" s="1" t="s">
        <v>6768</v>
      </c>
      <c r="C217" s="16">
        <v>12.49</v>
      </c>
      <c r="D217" s="74"/>
      <c r="E217" s="74">
        <v>153</v>
      </c>
      <c r="F217" s="16">
        <v>65535.03</v>
      </c>
      <c r="G217" s="12">
        <v>0.88266327482813878</v>
      </c>
      <c r="H217"/>
      <c r="I217" s="12" t="str">
        <f t="shared" si="3"/>
        <v xml:space="preserve"> </v>
      </c>
      <c r="J217" s="2"/>
      <c r="K217"/>
    </row>
    <row r="218" spans="1:11" x14ac:dyDescent="0.25">
      <c r="A218" s="1" t="s">
        <v>12</v>
      </c>
      <c r="B218" s="1" t="s">
        <v>15435</v>
      </c>
      <c r="C218" s="16">
        <v>129.99</v>
      </c>
      <c r="D218" s="74"/>
      <c r="E218" s="74">
        <v>0</v>
      </c>
      <c r="F218" s="16">
        <v>65514.96</v>
      </c>
      <c r="G218" s="12">
        <v>0.88360345486771652</v>
      </c>
      <c r="H218"/>
      <c r="I218" s="12" t="str">
        <f t="shared" si="3"/>
        <v xml:space="preserve"> </v>
      </c>
      <c r="J218" s="2"/>
      <c r="K218"/>
    </row>
    <row r="219" spans="1:11" x14ac:dyDescent="0.25">
      <c r="A219" s="1" t="s">
        <v>12</v>
      </c>
      <c r="B219" s="1" t="s">
        <v>7261</v>
      </c>
      <c r="C219" s="16">
        <v>10.99</v>
      </c>
      <c r="D219" s="74"/>
      <c r="E219" s="74">
        <v>131</v>
      </c>
      <c r="F219" s="16">
        <v>63577.15</v>
      </c>
      <c r="G219" s="12">
        <v>0.88451582613991508</v>
      </c>
      <c r="H219"/>
      <c r="I219" s="12" t="str">
        <f t="shared" si="3"/>
        <v xml:space="preserve"> </v>
      </c>
      <c r="J219" s="2"/>
      <c r="K219"/>
    </row>
    <row r="220" spans="1:11" x14ac:dyDescent="0.25">
      <c r="A220" s="1" t="s">
        <v>12</v>
      </c>
      <c r="B220" s="1" t="s">
        <v>8837</v>
      </c>
      <c r="C220" s="16">
        <v>57.99</v>
      </c>
      <c r="D220" s="74"/>
      <c r="E220" s="74">
        <v>74</v>
      </c>
      <c r="F220" s="16">
        <v>63489.25</v>
      </c>
      <c r="G220" s="12">
        <v>0.88542693599295863</v>
      </c>
      <c r="H220"/>
      <c r="I220" s="12" t="str">
        <f t="shared" si="3"/>
        <v xml:space="preserve"> </v>
      </c>
      <c r="J220" s="2"/>
      <c r="K220"/>
    </row>
    <row r="221" spans="1:11" x14ac:dyDescent="0.25">
      <c r="A221" s="1" t="s">
        <v>12</v>
      </c>
      <c r="B221" s="1" t="s">
        <v>7575</v>
      </c>
      <c r="C221" s="16">
        <v>25.99</v>
      </c>
      <c r="D221" s="74"/>
      <c r="E221" s="74">
        <v>73</v>
      </c>
      <c r="F221" s="16">
        <v>63051.74</v>
      </c>
      <c r="G221" s="12">
        <v>0.88633176730795371</v>
      </c>
      <c r="H221"/>
      <c r="I221" s="12" t="str">
        <f t="shared" si="3"/>
        <v xml:space="preserve"> </v>
      </c>
      <c r="J221" s="2"/>
      <c r="K221"/>
    </row>
    <row r="222" spans="1:11" x14ac:dyDescent="0.25">
      <c r="A222" s="1" t="s">
        <v>12</v>
      </c>
      <c r="B222" s="1" t="s">
        <v>5450</v>
      </c>
      <c r="C222" s="16">
        <v>18.989999999999998</v>
      </c>
      <c r="D222" s="74"/>
      <c r="E222" s="74">
        <v>150</v>
      </c>
      <c r="F222" s="16">
        <v>63041.75</v>
      </c>
      <c r="G222" s="12">
        <v>0.88723645526029382</v>
      </c>
      <c r="H222"/>
      <c r="I222" s="12" t="str">
        <f t="shared" si="3"/>
        <v xml:space="preserve"> </v>
      </c>
      <c r="J222" s="2"/>
      <c r="K222"/>
    </row>
    <row r="223" spans="1:11" x14ac:dyDescent="0.25">
      <c r="A223" s="1" t="s">
        <v>12</v>
      </c>
      <c r="B223" s="1" t="s">
        <v>6311</v>
      </c>
      <c r="C223" s="16">
        <v>21.99</v>
      </c>
      <c r="D223" s="74"/>
      <c r="E223" s="74">
        <v>137</v>
      </c>
      <c r="F223" s="16">
        <v>61594.8</v>
      </c>
      <c r="G223" s="12">
        <v>0.88812037858867221</v>
      </c>
      <c r="H223"/>
      <c r="I223" s="12" t="str">
        <f t="shared" si="3"/>
        <v xml:space="preserve"> </v>
      </c>
      <c r="J223" s="2"/>
      <c r="K223"/>
    </row>
    <row r="224" spans="1:11" x14ac:dyDescent="0.25">
      <c r="A224" s="1" t="s">
        <v>12</v>
      </c>
      <c r="B224" s="1" t="s">
        <v>15262</v>
      </c>
      <c r="C224" s="16">
        <v>49.99</v>
      </c>
      <c r="D224" s="74"/>
      <c r="E224" s="74">
        <v>86</v>
      </c>
      <c r="F224" s="16">
        <v>61576.34</v>
      </c>
      <c r="G224" s="12">
        <v>0.88900403700467756</v>
      </c>
      <c r="H224"/>
      <c r="I224" s="12" t="str">
        <f t="shared" si="3"/>
        <v xml:space="preserve"> </v>
      </c>
      <c r="J224" s="2"/>
      <c r="K224"/>
    </row>
    <row r="225" spans="1:11" x14ac:dyDescent="0.25">
      <c r="A225" s="1" t="s">
        <v>12</v>
      </c>
      <c r="B225" s="1" t="s">
        <v>15399</v>
      </c>
      <c r="C225" s="16">
        <v>99.99</v>
      </c>
      <c r="D225" s="74"/>
      <c r="E225" s="74">
        <v>20</v>
      </c>
      <c r="F225" s="16">
        <v>61393.86</v>
      </c>
      <c r="G225" s="12">
        <v>0.88988507672025752</v>
      </c>
      <c r="H225"/>
      <c r="I225" s="12" t="str">
        <f t="shared" si="3"/>
        <v xml:space="preserve"> </v>
      </c>
      <c r="J225" s="2"/>
      <c r="K225"/>
    </row>
    <row r="226" spans="1:11" x14ac:dyDescent="0.25">
      <c r="A226" s="1" t="s">
        <v>12</v>
      </c>
      <c r="B226" s="1" t="s">
        <v>12748</v>
      </c>
      <c r="C226" s="16">
        <v>29.99</v>
      </c>
      <c r="D226" s="74"/>
      <c r="E226" s="74">
        <v>67</v>
      </c>
      <c r="F226" s="16">
        <v>60519.82</v>
      </c>
      <c r="G226" s="12">
        <v>0.89075357342334383</v>
      </c>
      <c r="H226"/>
      <c r="I226" s="12" t="str">
        <f t="shared" si="3"/>
        <v xml:space="preserve"> </v>
      </c>
      <c r="J226" s="2"/>
      <c r="K226"/>
    </row>
    <row r="227" spans="1:11" x14ac:dyDescent="0.25">
      <c r="A227" s="1" t="s">
        <v>12</v>
      </c>
      <c r="B227" s="1" t="s">
        <v>7325</v>
      </c>
      <c r="C227" s="16">
        <v>9.49</v>
      </c>
      <c r="D227" s="74"/>
      <c r="E227" s="74">
        <v>130</v>
      </c>
      <c r="F227" s="16">
        <v>60195.07</v>
      </c>
      <c r="G227" s="12">
        <v>0.89161740976385273</v>
      </c>
      <c r="H227"/>
      <c r="I227" s="12" t="str">
        <f t="shared" si="3"/>
        <v xml:space="preserve"> </v>
      </c>
      <c r="J227" s="2"/>
      <c r="K227"/>
    </row>
    <row r="228" spans="1:11" x14ac:dyDescent="0.25">
      <c r="A228" s="1" t="s">
        <v>12</v>
      </c>
      <c r="B228" s="1" t="s">
        <v>5676</v>
      </c>
      <c r="C228" s="16">
        <v>33.99</v>
      </c>
      <c r="D228" s="74"/>
      <c r="E228" s="74">
        <v>155</v>
      </c>
      <c r="F228" s="16">
        <v>60165.3</v>
      </c>
      <c r="G228" s="12">
        <v>0.89248081888652031</v>
      </c>
      <c r="H228"/>
      <c r="I228" s="12" t="str">
        <f t="shared" si="3"/>
        <v xml:space="preserve"> </v>
      </c>
      <c r="J228" s="2"/>
      <c r="K228"/>
    </row>
    <row r="229" spans="1:11" x14ac:dyDescent="0.25">
      <c r="A229" s="1" t="s">
        <v>12</v>
      </c>
      <c r="B229" s="1" t="s">
        <v>14198</v>
      </c>
      <c r="C229" s="16">
        <v>29.99</v>
      </c>
      <c r="D229" s="74"/>
      <c r="E229" s="74">
        <v>54</v>
      </c>
      <c r="F229" s="16">
        <v>59802.76</v>
      </c>
      <c r="G229" s="12">
        <v>0.89333902533682807</v>
      </c>
      <c r="H229"/>
      <c r="I229" s="12" t="str">
        <f t="shared" si="3"/>
        <v xml:space="preserve"> </v>
      </c>
      <c r="J229" s="2"/>
      <c r="K229"/>
    </row>
    <row r="230" spans="1:11" x14ac:dyDescent="0.25">
      <c r="A230" s="1" t="s">
        <v>12</v>
      </c>
      <c r="B230" s="1" t="s">
        <v>14656</v>
      </c>
      <c r="C230" s="16">
        <v>74.989999999999995</v>
      </c>
      <c r="D230" s="74"/>
      <c r="E230" s="74">
        <v>80</v>
      </c>
      <c r="F230" s="16">
        <v>58792.160000000003</v>
      </c>
      <c r="G230" s="12">
        <v>0.89418272905450802</v>
      </c>
      <c r="H230"/>
      <c r="I230" s="12" t="str">
        <f t="shared" si="3"/>
        <v xml:space="preserve"> </v>
      </c>
      <c r="J230" s="2"/>
      <c r="K230"/>
    </row>
    <row r="231" spans="1:11" x14ac:dyDescent="0.25">
      <c r="A231" s="1" t="s">
        <v>12</v>
      </c>
      <c r="B231" s="1" t="s">
        <v>6839</v>
      </c>
      <c r="C231" s="16">
        <v>12.99</v>
      </c>
      <c r="D231" s="74"/>
      <c r="E231" s="74">
        <v>124</v>
      </c>
      <c r="F231" s="16">
        <v>58338.09</v>
      </c>
      <c r="G231" s="12">
        <v>0.89501991658793689</v>
      </c>
      <c r="H231"/>
      <c r="I231" s="12" t="str">
        <f t="shared" si="3"/>
        <v xml:space="preserve"> </v>
      </c>
      <c r="J231" s="2"/>
      <c r="K231"/>
    </row>
    <row r="232" spans="1:11" x14ac:dyDescent="0.25">
      <c r="A232" s="1" t="s">
        <v>12</v>
      </c>
      <c r="B232" s="1" t="s">
        <v>14157</v>
      </c>
      <c r="C232" s="16">
        <v>19.989999999999998</v>
      </c>
      <c r="D232" s="74"/>
      <c r="E232" s="74">
        <v>63</v>
      </c>
      <c r="F232" s="16">
        <v>58210.879999999997</v>
      </c>
      <c r="G232" s="12">
        <v>0.89585527857949199</v>
      </c>
      <c r="H232"/>
      <c r="I232" s="12" t="str">
        <f t="shared" si="3"/>
        <v xml:space="preserve"> </v>
      </c>
      <c r="J232" s="2"/>
      <c r="K232"/>
    </row>
    <row r="233" spans="1:11" x14ac:dyDescent="0.25">
      <c r="A233" s="1" t="s">
        <v>12</v>
      </c>
      <c r="B233" s="1" t="s">
        <v>11349</v>
      </c>
      <c r="C233" s="16">
        <v>69.989999999999995</v>
      </c>
      <c r="D233" s="74"/>
      <c r="E233" s="74">
        <v>78</v>
      </c>
      <c r="F233" s="16">
        <v>56903.73</v>
      </c>
      <c r="G233" s="12">
        <v>0.89667188216321569</v>
      </c>
      <c r="H233"/>
      <c r="I233" s="12" t="str">
        <f t="shared" si="3"/>
        <v xml:space="preserve"> </v>
      </c>
      <c r="J233" s="2"/>
      <c r="K233"/>
    </row>
    <row r="234" spans="1:11" x14ac:dyDescent="0.25">
      <c r="A234" s="1" t="s">
        <v>12</v>
      </c>
      <c r="B234" s="1" t="s">
        <v>13348</v>
      </c>
      <c r="C234" s="16">
        <v>14.99</v>
      </c>
      <c r="D234" s="74"/>
      <c r="E234" s="74">
        <v>125</v>
      </c>
      <c r="F234" s="16">
        <v>56887.05</v>
      </c>
      <c r="G234" s="12">
        <v>0.89748824637866298</v>
      </c>
      <c r="H234"/>
      <c r="I234" s="12" t="str">
        <f t="shared" si="3"/>
        <v xml:space="preserve"> </v>
      </c>
      <c r="J234" s="2"/>
      <c r="K234"/>
    </row>
    <row r="235" spans="1:11" x14ac:dyDescent="0.25">
      <c r="A235" s="1" t="s">
        <v>12</v>
      </c>
      <c r="B235" s="1" t="s">
        <v>5578</v>
      </c>
      <c r="C235" s="16">
        <v>49.99</v>
      </c>
      <c r="D235" s="74"/>
      <c r="E235" s="74">
        <v>97</v>
      </c>
      <c r="F235" s="16">
        <v>56238.75</v>
      </c>
      <c r="G235" s="12">
        <v>0.89829530708969452</v>
      </c>
      <c r="H235"/>
      <c r="I235" s="12" t="str">
        <f t="shared" si="3"/>
        <v xml:space="preserve"> </v>
      </c>
      <c r="J235" s="2"/>
      <c r="K235"/>
    </row>
    <row r="236" spans="1:11" x14ac:dyDescent="0.25">
      <c r="A236" s="1" t="s">
        <v>12</v>
      </c>
      <c r="B236" s="1" t="s">
        <v>9689</v>
      </c>
      <c r="C236" s="16">
        <v>10.99</v>
      </c>
      <c r="D236" s="74"/>
      <c r="E236" s="74">
        <v>70</v>
      </c>
      <c r="F236" s="16">
        <v>55664.35</v>
      </c>
      <c r="G236" s="12">
        <v>0.89909412480683981</v>
      </c>
      <c r="H236"/>
      <c r="I236" s="12" t="str">
        <f t="shared" si="3"/>
        <v xml:space="preserve"> </v>
      </c>
      <c r="J236" s="2"/>
      <c r="K236"/>
    </row>
    <row r="237" spans="1:11" x14ac:dyDescent="0.25">
      <c r="A237" s="1" t="s">
        <v>12</v>
      </c>
      <c r="B237" s="1" t="s">
        <v>9582</v>
      </c>
      <c r="C237" s="16">
        <v>69.989999999999995</v>
      </c>
      <c r="D237" s="74"/>
      <c r="E237" s="74">
        <v>37</v>
      </c>
      <c r="F237" s="16">
        <v>55241.94</v>
      </c>
      <c r="G237" s="12">
        <v>0.89988688068023948</v>
      </c>
      <c r="H237"/>
      <c r="I237" s="12" t="str">
        <f t="shared" si="3"/>
        <v xml:space="preserve"> </v>
      </c>
      <c r="J237" s="2"/>
      <c r="K237"/>
    </row>
    <row r="238" spans="1:11" x14ac:dyDescent="0.25">
      <c r="A238" s="1" t="s">
        <v>12</v>
      </c>
      <c r="B238" s="1" t="s">
        <v>15983</v>
      </c>
      <c r="C238" s="16">
        <v>99.99</v>
      </c>
      <c r="D238" s="74"/>
      <c r="E238" s="74">
        <v>32</v>
      </c>
      <c r="F238" s="16">
        <v>55194.48</v>
      </c>
      <c r="G238" s="12">
        <v>0.90067895547339927</v>
      </c>
      <c r="H238"/>
      <c r="I238" s="12" t="str">
        <f t="shared" si="3"/>
        <v xml:space="preserve"> </v>
      </c>
      <c r="J238" s="2"/>
      <c r="K238"/>
    </row>
    <row r="239" spans="1:11" x14ac:dyDescent="0.25">
      <c r="A239" s="1" t="s">
        <v>12</v>
      </c>
      <c r="B239" s="1" t="s">
        <v>5762</v>
      </c>
      <c r="C239" s="16">
        <v>59.99</v>
      </c>
      <c r="D239" s="74"/>
      <c r="E239" s="74">
        <v>65</v>
      </c>
      <c r="F239" s="16">
        <v>54830.86</v>
      </c>
      <c r="G239" s="12">
        <v>0.90146581209553378</v>
      </c>
      <c r="H239"/>
      <c r="I239" s="12" t="str">
        <f t="shared" si="3"/>
        <v xml:space="preserve"> </v>
      </c>
      <c r="J239" s="2"/>
      <c r="K239"/>
    </row>
    <row r="240" spans="1:11" x14ac:dyDescent="0.25">
      <c r="A240" s="1" t="s">
        <v>12</v>
      </c>
      <c r="B240" s="1" t="s">
        <v>14786</v>
      </c>
      <c r="C240" s="16">
        <v>64.989999999999995</v>
      </c>
      <c r="D240" s="74"/>
      <c r="E240" s="74">
        <v>55</v>
      </c>
      <c r="F240" s="16">
        <v>54786.57</v>
      </c>
      <c r="G240" s="12">
        <v>0.90225203312888136</v>
      </c>
      <c r="H240"/>
      <c r="I240" s="12" t="str">
        <f t="shared" si="3"/>
        <v xml:space="preserve"> </v>
      </c>
      <c r="J240" s="2"/>
      <c r="K240"/>
    </row>
    <row r="241" spans="1:11" x14ac:dyDescent="0.25">
      <c r="A241" s="1" t="s">
        <v>12</v>
      </c>
      <c r="B241" s="1" t="s">
        <v>8842</v>
      </c>
      <c r="C241" s="16">
        <v>24.99</v>
      </c>
      <c r="D241" s="74"/>
      <c r="E241" s="74">
        <v>103</v>
      </c>
      <c r="F241" s="16">
        <v>54649.16</v>
      </c>
      <c r="G241" s="12">
        <v>0.90303628224407106</v>
      </c>
      <c r="H241"/>
      <c r="I241" s="12" t="str">
        <f t="shared" si="3"/>
        <v xml:space="preserve"> </v>
      </c>
      <c r="J241" s="2"/>
      <c r="K241"/>
    </row>
    <row r="242" spans="1:11" x14ac:dyDescent="0.25">
      <c r="A242" s="1" t="s">
        <v>12</v>
      </c>
      <c r="B242" s="1" t="s">
        <v>14684</v>
      </c>
      <c r="C242" s="16">
        <v>36.99</v>
      </c>
      <c r="D242" s="74"/>
      <c r="E242" s="74">
        <v>56</v>
      </c>
      <c r="F242" s="16">
        <v>54631.29</v>
      </c>
      <c r="G242" s="12">
        <v>0.90382027491375105</v>
      </c>
      <c r="H242"/>
      <c r="I242" s="12" t="str">
        <f t="shared" si="3"/>
        <v xml:space="preserve"> </v>
      </c>
      <c r="J242" s="2"/>
      <c r="K242"/>
    </row>
    <row r="243" spans="1:11" x14ac:dyDescent="0.25">
      <c r="A243" s="1" t="s">
        <v>12</v>
      </c>
      <c r="B243" s="1" t="s">
        <v>5445</v>
      </c>
      <c r="C243" s="16">
        <v>11.99</v>
      </c>
      <c r="D243" s="74"/>
      <c r="E243" s="74">
        <v>154</v>
      </c>
      <c r="F243" s="16">
        <v>54609.73</v>
      </c>
      <c r="G243" s="12">
        <v>0.90460395818414796</v>
      </c>
      <c r="H243"/>
      <c r="I243" s="12" t="str">
        <f t="shared" si="3"/>
        <v xml:space="preserve"> </v>
      </c>
      <c r="J243" s="2"/>
      <c r="K243"/>
    </row>
    <row r="244" spans="1:11" x14ac:dyDescent="0.25">
      <c r="A244" s="1" t="s">
        <v>12</v>
      </c>
      <c r="B244" s="1" t="s">
        <v>12138</v>
      </c>
      <c r="C244" s="16">
        <v>49.99</v>
      </c>
      <c r="D244" s="74"/>
      <c r="E244" s="74">
        <v>79</v>
      </c>
      <c r="F244" s="16">
        <v>54607.47</v>
      </c>
      <c r="G244" s="12">
        <v>0.90538760902215265</v>
      </c>
      <c r="H244"/>
      <c r="I244" s="12" t="str">
        <f t="shared" si="3"/>
        <v xml:space="preserve"> </v>
      </c>
      <c r="J244" s="2"/>
      <c r="K244"/>
    </row>
    <row r="245" spans="1:11" x14ac:dyDescent="0.25">
      <c r="A245" s="1" t="s">
        <v>12</v>
      </c>
      <c r="B245" s="1" t="s">
        <v>6820</v>
      </c>
      <c r="C245" s="16">
        <v>8.99</v>
      </c>
      <c r="D245" s="74"/>
      <c r="E245" s="74">
        <v>143</v>
      </c>
      <c r="F245" s="16">
        <v>54371.519999999997</v>
      </c>
      <c r="G245" s="12">
        <v>0.90616787383228914</v>
      </c>
      <c r="H245"/>
      <c r="I245" s="12" t="str">
        <f t="shared" si="3"/>
        <v xml:space="preserve"> </v>
      </c>
      <c r="J245" s="2"/>
      <c r="K245"/>
    </row>
    <row r="246" spans="1:11" x14ac:dyDescent="0.25">
      <c r="A246" s="1" t="s">
        <v>12</v>
      </c>
      <c r="B246" s="1" t="s">
        <v>5415</v>
      </c>
      <c r="C246" s="16">
        <v>18.989999999999998</v>
      </c>
      <c r="D246" s="74"/>
      <c r="E246" s="74">
        <v>135</v>
      </c>
      <c r="F246" s="16">
        <v>54330.39</v>
      </c>
      <c r="G246" s="12">
        <v>0.90694754840158553</v>
      </c>
      <c r="H246"/>
      <c r="I246" s="12" t="str">
        <f t="shared" si="3"/>
        <v xml:space="preserve"> </v>
      </c>
      <c r="J246" s="2"/>
      <c r="K246"/>
    </row>
    <row r="247" spans="1:11" x14ac:dyDescent="0.25">
      <c r="A247" s="1" t="s">
        <v>12</v>
      </c>
      <c r="B247" s="1" t="s">
        <v>14963</v>
      </c>
      <c r="C247" s="16">
        <v>299.99</v>
      </c>
      <c r="D247" s="74"/>
      <c r="E247" s="74">
        <v>0</v>
      </c>
      <c r="F247" s="16">
        <v>53998.2</v>
      </c>
      <c r="G247" s="12">
        <v>0.90772245583972078</v>
      </c>
      <c r="H247"/>
      <c r="I247" s="12" t="str">
        <f t="shared" si="3"/>
        <v xml:space="preserve"> </v>
      </c>
      <c r="J247" s="2"/>
      <c r="K247"/>
    </row>
    <row r="248" spans="1:11" x14ac:dyDescent="0.25">
      <c r="A248" s="1" t="s">
        <v>12</v>
      </c>
      <c r="B248" s="1" t="s">
        <v>5626</v>
      </c>
      <c r="C248" s="16">
        <v>89.99</v>
      </c>
      <c r="D248" s="74"/>
      <c r="E248" s="74">
        <v>7</v>
      </c>
      <c r="F248" s="16">
        <v>53763.59</v>
      </c>
      <c r="G248" s="12">
        <v>0.90849399647981333</v>
      </c>
      <c r="H248"/>
      <c r="I248" s="12" t="str">
        <f t="shared" si="3"/>
        <v xml:space="preserve"> </v>
      </c>
      <c r="J248" s="2"/>
      <c r="K248"/>
    </row>
    <row r="249" spans="1:11" x14ac:dyDescent="0.25">
      <c r="A249" s="1" t="s">
        <v>12</v>
      </c>
      <c r="B249" s="1" t="s">
        <v>13356</v>
      </c>
      <c r="C249" s="16">
        <v>21.99</v>
      </c>
      <c r="D249" s="74"/>
      <c r="E249" s="74">
        <v>83</v>
      </c>
      <c r="F249" s="16">
        <v>53111.14</v>
      </c>
      <c r="G249" s="12">
        <v>0.90925617406043335</v>
      </c>
      <c r="H249"/>
      <c r="I249" s="12" t="str">
        <f t="shared" si="3"/>
        <v xml:space="preserve"> </v>
      </c>
      <c r="J249" s="2"/>
      <c r="K249"/>
    </row>
    <row r="250" spans="1:11" x14ac:dyDescent="0.25">
      <c r="A250" s="1" t="s">
        <v>12</v>
      </c>
      <c r="B250" s="1" t="s">
        <v>11362</v>
      </c>
      <c r="C250" s="16">
        <v>34.99</v>
      </c>
      <c r="D250" s="74"/>
      <c r="E250" s="74">
        <v>43</v>
      </c>
      <c r="F250" s="16">
        <v>52310.05</v>
      </c>
      <c r="G250" s="12">
        <v>0.91000685550600413</v>
      </c>
      <c r="H250"/>
      <c r="I250" s="12" t="str">
        <f t="shared" si="3"/>
        <v xml:space="preserve"> </v>
      </c>
      <c r="J250" s="2"/>
      <c r="K250"/>
    </row>
    <row r="251" spans="1:11" x14ac:dyDescent="0.25">
      <c r="A251" s="1" t="s">
        <v>12</v>
      </c>
      <c r="B251" s="1" t="s">
        <v>6788</v>
      </c>
      <c r="C251" s="16">
        <v>25.99</v>
      </c>
      <c r="D251" s="74"/>
      <c r="E251" s="74">
        <v>75</v>
      </c>
      <c r="F251" s="16">
        <v>52135.94</v>
      </c>
      <c r="G251" s="12">
        <v>0.91075503836580618</v>
      </c>
      <c r="H251"/>
      <c r="I251" s="12" t="str">
        <f t="shared" si="3"/>
        <v xml:space="preserve"> </v>
      </c>
      <c r="J251" s="2"/>
      <c r="K251"/>
    </row>
    <row r="252" spans="1:11" x14ac:dyDescent="0.25">
      <c r="A252" s="1" t="s">
        <v>12</v>
      </c>
      <c r="B252" s="1" t="s">
        <v>15491</v>
      </c>
      <c r="C252" s="16">
        <v>179.99</v>
      </c>
      <c r="D252" s="74"/>
      <c r="E252" s="74">
        <v>1</v>
      </c>
      <c r="F252" s="16">
        <v>52017.11</v>
      </c>
      <c r="G252" s="12">
        <v>0.91150151594189743</v>
      </c>
      <c r="H252"/>
      <c r="I252" s="12" t="str">
        <f t="shared" si="3"/>
        <v xml:space="preserve"> </v>
      </c>
      <c r="J252" s="2"/>
      <c r="K252"/>
    </row>
    <row r="253" spans="1:11" x14ac:dyDescent="0.25">
      <c r="A253" s="1" t="s">
        <v>12</v>
      </c>
      <c r="B253" s="1" t="s">
        <v>14161</v>
      </c>
      <c r="C253" s="16">
        <v>24.99</v>
      </c>
      <c r="D253" s="74"/>
      <c r="E253" s="74">
        <v>65</v>
      </c>
      <c r="F253" s="16">
        <v>51829.26</v>
      </c>
      <c r="G253" s="12">
        <v>0.91224529775475494</v>
      </c>
      <c r="H253"/>
      <c r="I253" s="12" t="str">
        <f t="shared" si="3"/>
        <v xml:space="preserve"> </v>
      </c>
      <c r="J253" s="2"/>
      <c r="K253"/>
    </row>
    <row r="254" spans="1:11" x14ac:dyDescent="0.25">
      <c r="A254" s="1" t="s">
        <v>12</v>
      </c>
      <c r="B254" s="1" t="s">
        <v>9512</v>
      </c>
      <c r="C254" s="16">
        <v>41.99</v>
      </c>
      <c r="D254" s="74"/>
      <c r="E254" s="74">
        <v>97</v>
      </c>
      <c r="F254" s="16">
        <v>51437.75</v>
      </c>
      <c r="G254" s="12">
        <v>0.91298346115790419</v>
      </c>
      <c r="H254"/>
      <c r="I254" s="12" t="str">
        <f t="shared" si="3"/>
        <v xml:space="preserve"> </v>
      </c>
      <c r="J254" s="2"/>
      <c r="K254"/>
    </row>
    <row r="255" spans="1:11" x14ac:dyDescent="0.25">
      <c r="A255" s="1" t="s">
        <v>12</v>
      </c>
      <c r="B255" s="1" t="s">
        <v>6890</v>
      </c>
      <c r="C255" s="16">
        <v>13.99</v>
      </c>
      <c r="D255" s="74"/>
      <c r="E255" s="74">
        <v>151</v>
      </c>
      <c r="F255" s="16">
        <v>51385.27</v>
      </c>
      <c r="G255" s="12">
        <v>0.91372087144072067</v>
      </c>
      <c r="H255"/>
      <c r="I255" s="12" t="str">
        <f t="shared" si="3"/>
        <v xml:space="preserve"> </v>
      </c>
      <c r="J255" s="2"/>
      <c r="K255"/>
    </row>
    <row r="256" spans="1:11" x14ac:dyDescent="0.25">
      <c r="A256" s="1" t="s">
        <v>12</v>
      </c>
      <c r="B256" s="1" t="s">
        <v>12780</v>
      </c>
      <c r="C256" s="16">
        <v>32.99</v>
      </c>
      <c r="D256" s="74"/>
      <c r="E256" s="74">
        <v>61</v>
      </c>
      <c r="F256" s="16">
        <v>51233.47</v>
      </c>
      <c r="G256" s="12">
        <v>0.91445610330001359</v>
      </c>
      <c r="H256"/>
      <c r="I256" s="12" t="str">
        <f t="shared" si="3"/>
        <v xml:space="preserve"> </v>
      </c>
      <c r="J256" s="2"/>
      <c r="K256"/>
    </row>
    <row r="257" spans="1:11" x14ac:dyDescent="0.25">
      <c r="A257" s="1" t="s">
        <v>12</v>
      </c>
      <c r="B257" s="1" t="s">
        <v>9350</v>
      </c>
      <c r="C257" s="16">
        <v>59.99</v>
      </c>
      <c r="D257" s="74"/>
      <c r="E257" s="74">
        <v>82</v>
      </c>
      <c r="F257" s="16">
        <v>51194.080000000002</v>
      </c>
      <c r="G257" s="12">
        <v>0.91519076988853854</v>
      </c>
      <c r="H257"/>
      <c r="I257" s="12" t="str">
        <f t="shared" si="3"/>
        <v xml:space="preserve"> </v>
      </c>
      <c r="J257" s="2"/>
      <c r="K257"/>
    </row>
    <row r="258" spans="1:11" x14ac:dyDescent="0.25">
      <c r="A258" s="1" t="s">
        <v>12</v>
      </c>
      <c r="B258" s="1" t="s">
        <v>12496</v>
      </c>
      <c r="C258" s="16">
        <v>49.99</v>
      </c>
      <c r="D258" s="74"/>
      <c r="E258" s="74">
        <v>34</v>
      </c>
      <c r="F258" s="16">
        <v>50639.87</v>
      </c>
      <c r="G258" s="12">
        <v>0.91591748322211619</v>
      </c>
      <c r="H258"/>
      <c r="I258" s="12" t="str">
        <f t="shared" si="3"/>
        <v xml:space="preserve"> </v>
      </c>
      <c r="J258" s="2"/>
      <c r="K258"/>
    </row>
    <row r="259" spans="1:11" x14ac:dyDescent="0.25">
      <c r="A259" s="1" t="s">
        <v>12</v>
      </c>
      <c r="B259" s="1" t="s">
        <v>5357</v>
      </c>
      <c r="C259" s="16">
        <v>12.99</v>
      </c>
      <c r="D259" s="74"/>
      <c r="E259" s="74">
        <v>145</v>
      </c>
      <c r="F259" s="16">
        <v>50147.95</v>
      </c>
      <c r="G259" s="12">
        <v>0.91663713720062345</v>
      </c>
      <c r="H259"/>
      <c r="I259" s="12" t="str">
        <f t="shared" si="3"/>
        <v xml:space="preserve"> </v>
      </c>
      <c r="J259" s="2"/>
      <c r="K259"/>
    </row>
    <row r="260" spans="1:11" x14ac:dyDescent="0.25">
      <c r="A260" s="1" t="s">
        <v>12</v>
      </c>
      <c r="B260" s="1" t="s">
        <v>6816</v>
      </c>
      <c r="C260" s="16">
        <v>7.49</v>
      </c>
      <c r="D260" s="74"/>
      <c r="E260" s="74">
        <v>156</v>
      </c>
      <c r="F260" s="16">
        <v>49988.26</v>
      </c>
      <c r="G260" s="12">
        <v>0.91735449952924608</v>
      </c>
      <c r="H260"/>
      <c r="I260" s="12" t="str">
        <f t="shared" si="3"/>
        <v xml:space="preserve"> </v>
      </c>
      <c r="J260" s="2"/>
      <c r="K260"/>
    </row>
    <row r="261" spans="1:11" x14ac:dyDescent="0.25">
      <c r="A261" s="1" t="s">
        <v>12</v>
      </c>
      <c r="B261" s="1" t="s">
        <v>15771</v>
      </c>
      <c r="C261" s="16">
        <v>249.99</v>
      </c>
      <c r="D261" s="74"/>
      <c r="E261" s="74">
        <v>0</v>
      </c>
      <c r="F261" s="16">
        <v>49748.01</v>
      </c>
      <c r="G261" s="12">
        <v>0.9180684141223513</v>
      </c>
      <c r="H261"/>
      <c r="I261" s="12" t="str">
        <f t="shared" si="3"/>
        <v xml:space="preserve"> </v>
      </c>
      <c r="J261" s="2"/>
      <c r="K261"/>
    </row>
    <row r="262" spans="1:11" x14ac:dyDescent="0.25">
      <c r="A262" s="1" t="s">
        <v>12</v>
      </c>
      <c r="B262" s="1" t="s">
        <v>5733</v>
      </c>
      <c r="C262" s="16">
        <v>51.99</v>
      </c>
      <c r="D262" s="74"/>
      <c r="E262" s="74">
        <v>85</v>
      </c>
      <c r="F262" s="16">
        <v>49576.2</v>
      </c>
      <c r="G262" s="12">
        <v>0.91877986313610505</v>
      </c>
      <c r="H262"/>
      <c r="I262" s="12" t="str">
        <f t="shared" si="3"/>
        <v xml:space="preserve"> </v>
      </c>
      <c r="J262" s="2"/>
      <c r="K262"/>
    </row>
    <row r="263" spans="1:11" x14ac:dyDescent="0.25">
      <c r="A263" s="1" t="s">
        <v>12</v>
      </c>
      <c r="B263" s="1" t="s">
        <v>6397</v>
      </c>
      <c r="C263" s="16">
        <v>48.99</v>
      </c>
      <c r="D263" s="74"/>
      <c r="E263" s="74">
        <v>89</v>
      </c>
      <c r="F263" s="16">
        <v>49552.53</v>
      </c>
      <c r="G263" s="12">
        <v>0.91949097247077571</v>
      </c>
      <c r="H263"/>
      <c r="I263" s="12" t="str">
        <f t="shared" si="3"/>
        <v xml:space="preserve"> </v>
      </c>
      <c r="J263" s="2"/>
      <c r="K263"/>
    </row>
    <row r="264" spans="1:11" x14ac:dyDescent="0.25">
      <c r="A264" s="1" t="s">
        <v>12</v>
      </c>
      <c r="B264" s="1" t="s">
        <v>6758</v>
      </c>
      <c r="C264" s="16">
        <v>12.99</v>
      </c>
      <c r="D264" s="74"/>
      <c r="E264" s="74">
        <v>148</v>
      </c>
      <c r="F264" s="16">
        <v>49115.19</v>
      </c>
      <c r="G264" s="12">
        <v>0.92019580570700243</v>
      </c>
      <c r="H264"/>
      <c r="I264" s="12" t="str">
        <f t="shared" ref="I264:I327" si="4">IF(G264&gt;$K$2,"X"," ")</f>
        <v xml:space="preserve"> </v>
      </c>
      <c r="J264" s="2"/>
      <c r="K264"/>
    </row>
    <row r="265" spans="1:11" x14ac:dyDescent="0.25">
      <c r="A265" s="1" t="s">
        <v>12</v>
      </c>
      <c r="B265" s="1" t="s">
        <v>7770</v>
      </c>
      <c r="C265" s="16">
        <v>29.99</v>
      </c>
      <c r="D265" s="74"/>
      <c r="E265" s="74">
        <v>52</v>
      </c>
      <c r="F265" s="16">
        <v>48671.16</v>
      </c>
      <c r="G265" s="12">
        <v>0.92089426683916364</v>
      </c>
      <c r="H265"/>
      <c r="I265" s="12" t="str">
        <f t="shared" si="4"/>
        <v xml:space="preserve"> </v>
      </c>
      <c r="J265" s="2"/>
      <c r="K265"/>
    </row>
    <row r="266" spans="1:11" x14ac:dyDescent="0.25">
      <c r="A266" s="1" t="s">
        <v>12</v>
      </c>
      <c r="B266" s="1" t="s">
        <v>14245</v>
      </c>
      <c r="C266" s="16">
        <v>99.99</v>
      </c>
      <c r="D266" s="74"/>
      <c r="E266" s="74">
        <v>3</v>
      </c>
      <c r="F266" s="16">
        <v>48295.17</v>
      </c>
      <c r="G266" s="12">
        <v>0.92158733228317846</v>
      </c>
      <c r="H266"/>
      <c r="I266" s="12" t="str">
        <f t="shared" si="4"/>
        <v xml:space="preserve"> </v>
      </c>
      <c r="J266" s="2"/>
      <c r="K266"/>
    </row>
    <row r="267" spans="1:11" x14ac:dyDescent="0.25">
      <c r="A267" s="1" t="s">
        <v>12</v>
      </c>
      <c r="B267" s="1" t="s">
        <v>6862</v>
      </c>
      <c r="C267" s="16">
        <v>17.989999999999998</v>
      </c>
      <c r="D267" s="74"/>
      <c r="E267" s="74">
        <v>111</v>
      </c>
      <c r="F267" s="16">
        <v>48249.18</v>
      </c>
      <c r="G267" s="12">
        <v>0.92227973774235894</v>
      </c>
      <c r="H267"/>
      <c r="I267" s="12" t="str">
        <f t="shared" si="4"/>
        <v xml:space="preserve"> </v>
      </c>
      <c r="J267" s="2"/>
      <c r="K267"/>
    </row>
    <row r="268" spans="1:11" x14ac:dyDescent="0.25">
      <c r="A268" s="1" t="s">
        <v>12</v>
      </c>
      <c r="B268" s="1" t="s">
        <v>5813</v>
      </c>
      <c r="C268" s="16">
        <v>49.99</v>
      </c>
      <c r="D268" s="74"/>
      <c r="E268" s="74">
        <v>78</v>
      </c>
      <c r="F268" s="16">
        <v>48040.39</v>
      </c>
      <c r="G268" s="12">
        <v>0.92296914693640453</v>
      </c>
      <c r="H268"/>
      <c r="I268" s="12" t="str">
        <f t="shared" si="4"/>
        <v xml:space="preserve"> </v>
      </c>
      <c r="J268" s="2"/>
      <c r="K268"/>
    </row>
    <row r="269" spans="1:11" x14ac:dyDescent="0.25">
      <c r="A269" s="1" t="s">
        <v>12</v>
      </c>
      <c r="B269" s="1" t="s">
        <v>15710</v>
      </c>
      <c r="C269" s="16">
        <v>124.99</v>
      </c>
      <c r="D269" s="74"/>
      <c r="E269" s="74">
        <v>1</v>
      </c>
      <c r="F269" s="16">
        <v>47371.21</v>
      </c>
      <c r="G269" s="12">
        <v>0.92364895298517025</v>
      </c>
      <c r="H269"/>
      <c r="I269" s="12" t="str">
        <f t="shared" si="4"/>
        <v xml:space="preserve"> </v>
      </c>
      <c r="J269" s="2"/>
      <c r="K269"/>
    </row>
    <row r="270" spans="1:11" x14ac:dyDescent="0.25">
      <c r="A270" s="1" t="s">
        <v>12</v>
      </c>
      <c r="B270" s="1" t="s">
        <v>11392</v>
      </c>
      <c r="C270" s="16">
        <v>35.99</v>
      </c>
      <c r="D270" s="74"/>
      <c r="E270" s="74">
        <v>54</v>
      </c>
      <c r="F270" s="16">
        <v>46751.01</v>
      </c>
      <c r="G270" s="12">
        <v>0.92431985878183243</v>
      </c>
      <c r="H270"/>
      <c r="I270" s="12" t="str">
        <f t="shared" si="4"/>
        <v xml:space="preserve"> </v>
      </c>
      <c r="J270" s="2"/>
      <c r="K270"/>
    </row>
    <row r="271" spans="1:11" x14ac:dyDescent="0.25">
      <c r="A271" s="1" t="s">
        <v>12</v>
      </c>
      <c r="B271" s="1" t="s">
        <v>6920</v>
      </c>
      <c r="C271" s="16">
        <v>10.99</v>
      </c>
      <c r="D271" s="74"/>
      <c r="E271" s="74">
        <v>110</v>
      </c>
      <c r="F271" s="16">
        <v>46531.66</v>
      </c>
      <c r="G271" s="12">
        <v>0.92498761677085384</v>
      </c>
      <c r="H271"/>
      <c r="I271" s="12" t="str">
        <f t="shared" si="4"/>
        <v xml:space="preserve"> </v>
      </c>
      <c r="J271" s="2"/>
      <c r="K271"/>
    </row>
    <row r="272" spans="1:11" x14ac:dyDescent="0.25">
      <c r="A272" s="1" t="s">
        <v>12</v>
      </c>
      <c r="B272" s="1" t="s">
        <v>5791</v>
      </c>
      <c r="C272" s="16">
        <v>25.99</v>
      </c>
      <c r="D272" s="74"/>
      <c r="E272" s="74">
        <v>102</v>
      </c>
      <c r="F272" s="16">
        <v>45586.46</v>
      </c>
      <c r="G272" s="12">
        <v>0.92564181055754025</v>
      </c>
      <c r="H272"/>
      <c r="I272" s="12" t="str">
        <f t="shared" si="4"/>
        <v xml:space="preserve"> </v>
      </c>
      <c r="J272" s="2"/>
      <c r="K272"/>
    </row>
    <row r="273" spans="1:11" x14ac:dyDescent="0.25">
      <c r="A273" s="1" t="s">
        <v>12</v>
      </c>
      <c r="B273" s="1" t="s">
        <v>14083</v>
      </c>
      <c r="C273" s="16">
        <v>89.99</v>
      </c>
      <c r="D273" s="74"/>
      <c r="E273" s="74">
        <v>64</v>
      </c>
      <c r="F273" s="16">
        <v>45174.98</v>
      </c>
      <c r="G273" s="12">
        <v>0.92629009935271489</v>
      </c>
      <c r="H273"/>
      <c r="I273" s="12" t="str">
        <f t="shared" si="4"/>
        <v xml:space="preserve"> </v>
      </c>
      <c r="J273" s="2"/>
      <c r="K273"/>
    </row>
    <row r="274" spans="1:11" x14ac:dyDescent="0.25">
      <c r="A274" s="1" t="s">
        <v>12</v>
      </c>
      <c r="B274" s="1" t="s">
        <v>13643</v>
      </c>
      <c r="C274" s="16">
        <v>74.989999999999995</v>
      </c>
      <c r="D274" s="74"/>
      <c r="E274" s="74">
        <v>53</v>
      </c>
      <c r="F274" s="16">
        <v>45143.98</v>
      </c>
      <c r="G274" s="12">
        <v>0.92693794327879064</v>
      </c>
      <c r="H274"/>
      <c r="I274" s="12" t="str">
        <f t="shared" si="4"/>
        <v xml:space="preserve"> </v>
      </c>
      <c r="J274" s="2"/>
      <c r="K274"/>
    </row>
    <row r="275" spans="1:11" x14ac:dyDescent="0.25">
      <c r="A275" s="1" t="s">
        <v>12</v>
      </c>
      <c r="B275" s="1" t="s">
        <v>5804</v>
      </c>
      <c r="C275" s="16">
        <v>16.989999999999998</v>
      </c>
      <c r="D275" s="74"/>
      <c r="E275" s="74">
        <v>122</v>
      </c>
      <c r="F275" s="16">
        <v>44928.58</v>
      </c>
      <c r="G275" s="12">
        <v>0.92758269608215904</v>
      </c>
      <c r="H275"/>
      <c r="I275" s="12" t="str">
        <f t="shared" si="4"/>
        <v xml:space="preserve"> </v>
      </c>
      <c r="J275" s="2"/>
      <c r="K275"/>
    </row>
    <row r="276" spans="1:11" x14ac:dyDescent="0.25">
      <c r="A276" s="1" t="s">
        <v>12</v>
      </c>
      <c r="B276" s="1" t="s">
        <v>16305</v>
      </c>
      <c r="C276" s="16">
        <v>0</v>
      </c>
      <c r="D276" s="74"/>
      <c r="E276" s="74">
        <v>0</v>
      </c>
      <c r="F276" s="16">
        <v>44676.24</v>
      </c>
      <c r="G276" s="12">
        <v>0.92822382765106148</v>
      </c>
      <c r="H276"/>
      <c r="I276" s="12" t="str">
        <f t="shared" si="4"/>
        <v xml:space="preserve"> </v>
      </c>
      <c r="J276" s="2"/>
      <c r="K276"/>
    </row>
    <row r="277" spans="1:11" x14ac:dyDescent="0.25">
      <c r="A277" s="1" t="s">
        <v>12</v>
      </c>
      <c r="B277" s="1" t="s">
        <v>14638</v>
      </c>
      <c r="C277" s="16">
        <v>74.989999999999995</v>
      </c>
      <c r="D277" s="74"/>
      <c r="E277" s="74">
        <v>24</v>
      </c>
      <c r="F277" s="16">
        <v>44544.06</v>
      </c>
      <c r="G277" s="12">
        <v>0.92886306235552829</v>
      </c>
      <c r="H277"/>
      <c r="I277" s="12" t="str">
        <f t="shared" si="4"/>
        <v xml:space="preserve"> </v>
      </c>
      <c r="J277" s="2"/>
      <c r="K277"/>
    </row>
    <row r="278" spans="1:11" x14ac:dyDescent="0.25">
      <c r="A278" s="1" t="s">
        <v>12</v>
      </c>
      <c r="B278" s="1" t="s">
        <v>15843</v>
      </c>
      <c r="C278" s="16">
        <v>179.99</v>
      </c>
      <c r="D278" s="74"/>
      <c r="E278" s="74">
        <v>0</v>
      </c>
      <c r="F278" s="16">
        <v>43917.56</v>
      </c>
      <c r="G278" s="12">
        <v>0.92949330639901029</v>
      </c>
      <c r="H278"/>
      <c r="I278" s="12" t="str">
        <f t="shared" si="4"/>
        <v xml:space="preserve"> </v>
      </c>
      <c r="J278" s="2"/>
      <c r="K278"/>
    </row>
    <row r="279" spans="1:11" x14ac:dyDescent="0.25">
      <c r="A279" s="1" t="s">
        <v>12</v>
      </c>
      <c r="B279" s="1" t="s">
        <v>14848</v>
      </c>
      <c r="C279" s="16">
        <v>44.99</v>
      </c>
      <c r="D279" s="74"/>
      <c r="E279" s="74">
        <v>79</v>
      </c>
      <c r="F279" s="16">
        <v>43494.53</v>
      </c>
      <c r="G279" s="12">
        <v>0.9301174797013646</v>
      </c>
      <c r="H279"/>
      <c r="I279" s="12" t="str">
        <f t="shared" si="4"/>
        <v xml:space="preserve"> </v>
      </c>
      <c r="J279" s="2"/>
      <c r="K279"/>
    </row>
    <row r="280" spans="1:11" x14ac:dyDescent="0.25">
      <c r="A280" s="1" t="s">
        <v>12</v>
      </c>
      <c r="B280" s="1" t="s">
        <v>12346</v>
      </c>
      <c r="C280" s="16">
        <v>89.99</v>
      </c>
      <c r="D280" s="74"/>
      <c r="E280" s="74">
        <v>5</v>
      </c>
      <c r="F280" s="16">
        <v>43375.18</v>
      </c>
      <c r="G280" s="12">
        <v>0.9307399402576878</v>
      </c>
      <c r="H280"/>
      <c r="I280" s="12" t="str">
        <f t="shared" si="4"/>
        <v xml:space="preserve"> </v>
      </c>
      <c r="J280" s="2"/>
      <c r="K280"/>
    </row>
    <row r="281" spans="1:11" x14ac:dyDescent="0.25">
      <c r="A281" s="1" t="s">
        <v>12</v>
      </c>
      <c r="B281" s="1" t="s">
        <v>11142</v>
      </c>
      <c r="C281" s="16">
        <v>67.989999999999995</v>
      </c>
      <c r="D281" s="74"/>
      <c r="E281" s="74">
        <v>55</v>
      </c>
      <c r="F281" s="16">
        <v>43300.6</v>
      </c>
      <c r="G281" s="12">
        <v>0.93136133054506243</v>
      </c>
      <c r="H281"/>
      <c r="I281" s="12" t="str">
        <f t="shared" si="4"/>
        <v xml:space="preserve"> </v>
      </c>
      <c r="J281" s="2"/>
      <c r="K281"/>
    </row>
    <row r="282" spans="1:11" x14ac:dyDescent="0.25">
      <c r="A282" s="1" t="s">
        <v>12</v>
      </c>
      <c r="B282" s="1" t="s">
        <v>6491</v>
      </c>
      <c r="C282" s="16">
        <v>21.99</v>
      </c>
      <c r="D282" s="74"/>
      <c r="E282" s="74">
        <v>116</v>
      </c>
      <c r="F282" s="16">
        <v>42963.27</v>
      </c>
      <c r="G282" s="12">
        <v>0.93197787993910908</v>
      </c>
      <c r="H282"/>
      <c r="I282" s="12" t="str">
        <f t="shared" si="4"/>
        <v xml:space="preserve"> </v>
      </c>
      <c r="J282" s="2"/>
      <c r="K282"/>
    </row>
    <row r="283" spans="1:11" x14ac:dyDescent="0.25">
      <c r="A283" s="1" t="s">
        <v>12</v>
      </c>
      <c r="B283" s="1" t="s">
        <v>14729</v>
      </c>
      <c r="C283" s="16">
        <v>44.99</v>
      </c>
      <c r="D283" s="74"/>
      <c r="E283" s="74">
        <v>54</v>
      </c>
      <c r="F283" s="16">
        <v>42923.19</v>
      </c>
      <c r="G283" s="12">
        <v>0.93259385416046248</v>
      </c>
      <c r="H283"/>
      <c r="I283" s="12" t="str">
        <f t="shared" si="4"/>
        <v xml:space="preserve"> </v>
      </c>
      <c r="J283" s="2"/>
      <c r="K283"/>
    </row>
    <row r="284" spans="1:11" x14ac:dyDescent="0.25">
      <c r="A284" s="1" t="s">
        <v>12</v>
      </c>
      <c r="B284" s="1" t="s">
        <v>7812</v>
      </c>
      <c r="C284" s="16">
        <v>145.99</v>
      </c>
      <c r="D284" s="74"/>
      <c r="E284" s="74">
        <v>23</v>
      </c>
      <c r="F284" s="16">
        <v>42629.08</v>
      </c>
      <c r="G284" s="12">
        <v>0.93320560772211558</v>
      </c>
      <c r="H284"/>
      <c r="I284" s="12" t="str">
        <f t="shared" si="4"/>
        <v xml:space="preserve"> </v>
      </c>
      <c r="J284" s="2"/>
      <c r="K284"/>
    </row>
    <row r="285" spans="1:11" x14ac:dyDescent="0.25">
      <c r="A285" s="1" t="s">
        <v>12</v>
      </c>
      <c r="B285" s="1" t="s">
        <v>10227</v>
      </c>
      <c r="C285" s="16">
        <v>49.99</v>
      </c>
      <c r="D285" s="74"/>
      <c r="E285" s="74">
        <v>56</v>
      </c>
      <c r="F285" s="16">
        <v>42623.35</v>
      </c>
      <c r="G285" s="12">
        <v>0.93381727905473855</v>
      </c>
      <c r="H285"/>
      <c r="I285" s="12" t="str">
        <f t="shared" si="4"/>
        <v xml:space="preserve"> </v>
      </c>
      <c r="J285" s="2"/>
      <c r="K285"/>
    </row>
    <row r="286" spans="1:11" x14ac:dyDescent="0.25">
      <c r="A286" s="1" t="s">
        <v>12</v>
      </c>
      <c r="B286" s="1" t="s">
        <v>6331</v>
      </c>
      <c r="C286" s="16">
        <v>16.989999999999998</v>
      </c>
      <c r="D286" s="74"/>
      <c r="E286" s="74">
        <v>123</v>
      </c>
      <c r="F286" s="16">
        <v>42575.56</v>
      </c>
      <c r="G286" s="12">
        <v>0.93442826457141814</v>
      </c>
      <c r="H286"/>
      <c r="I286" s="12" t="str">
        <f t="shared" si="4"/>
        <v xml:space="preserve"> </v>
      </c>
      <c r="J286" s="2"/>
      <c r="K286"/>
    </row>
    <row r="287" spans="1:11" x14ac:dyDescent="0.25">
      <c r="A287" s="1" t="s">
        <v>12</v>
      </c>
      <c r="B287" s="1" t="s">
        <v>8380</v>
      </c>
      <c r="C287" s="16">
        <v>44.99</v>
      </c>
      <c r="D287" s="74"/>
      <c r="E287" s="74">
        <v>92</v>
      </c>
      <c r="F287" s="16">
        <v>41480.78</v>
      </c>
      <c r="G287" s="12">
        <v>0.935023539320607</v>
      </c>
      <c r="H287"/>
      <c r="I287" s="12" t="str">
        <f t="shared" si="4"/>
        <v xml:space="preserve"> </v>
      </c>
      <c r="J287" s="2"/>
      <c r="K287"/>
    </row>
    <row r="288" spans="1:11" x14ac:dyDescent="0.25">
      <c r="A288" s="1" t="s">
        <v>12</v>
      </c>
      <c r="B288" s="1" t="s">
        <v>15184</v>
      </c>
      <c r="C288" s="16">
        <v>15.9</v>
      </c>
      <c r="D288" s="74"/>
      <c r="E288" s="74">
        <v>70</v>
      </c>
      <c r="F288" s="16">
        <v>41228.699999999997</v>
      </c>
      <c r="G288" s="12">
        <v>0.93561519656649006</v>
      </c>
      <c r="H288"/>
      <c r="I288" s="12" t="str">
        <f t="shared" si="4"/>
        <v xml:space="preserve"> </v>
      </c>
      <c r="J288" s="2"/>
      <c r="K288"/>
    </row>
    <row r="289" spans="1:11" x14ac:dyDescent="0.25">
      <c r="A289" s="1" t="s">
        <v>12</v>
      </c>
      <c r="B289" s="1" t="s">
        <v>14300</v>
      </c>
      <c r="C289" s="16">
        <v>89.99</v>
      </c>
      <c r="D289" s="74"/>
      <c r="E289" s="74">
        <v>0</v>
      </c>
      <c r="F289" s="16">
        <v>41215.42</v>
      </c>
      <c r="G289" s="12">
        <v>0.93620666323619128</v>
      </c>
      <c r="H289"/>
      <c r="I289" s="12" t="str">
        <f t="shared" si="4"/>
        <v xml:space="preserve"> </v>
      </c>
      <c r="J289" s="2"/>
      <c r="K289"/>
    </row>
    <row r="290" spans="1:11" x14ac:dyDescent="0.25">
      <c r="A290" s="1" t="s">
        <v>12</v>
      </c>
      <c r="B290" s="1" t="s">
        <v>12292</v>
      </c>
      <c r="C290" s="16">
        <v>49.99</v>
      </c>
      <c r="D290" s="74"/>
      <c r="E290" s="74">
        <v>73</v>
      </c>
      <c r="F290" s="16">
        <v>41107.279999999999</v>
      </c>
      <c r="G290" s="12">
        <v>0.93679657803026783</v>
      </c>
      <c r="H290"/>
      <c r="I290" s="12" t="str">
        <f t="shared" si="4"/>
        <v xml:space="preserve"> </v>
      </c>
      <c r="J290" s="2"/>
      <c r="K290"/>
    </row>
    <row r="291" spans="1:11" x14ac:dyDescent="0.25">
      <c r="A291" s="1" t="s">
        <v>12</v>
      </c>
      <c r="B291" s="1" t="s">
        <v>14983</v>
      </c>
      <c r="C291" s="16">
        <v>79.989999999999995</v>
      </c>
      <c r="D291" s="74"/>
      <c r="E291" s="74">
        <v>0</v>
      </c>
      <c r="F291" s="16">
        <v>41034.870000000003</v>
      </c>
      <c r="G291" s="12">
        <v>0.93738545369623272</v>
      </c>
      <c r="H291"/>
      <c r="I291" s="12" t="str">
        <f t="shared" si="4"/>
        <v xml:space="preserve"> </v>
      </c>
      <c r="J291" s="2"/>
      <c r="K291"/>
    </row>
    <row r="292" spans="1:11" x14ac:dyDescent="0.25">
      <c r="A292" s="1" t="s">
        <v>12</v>
      </c>
      <c r="B292" s="1" t="s">
        <v>5377</v>
      </c>
      <c r="C292" s="16">
        <v>12.99</v>
      </c>
      <c r="D292" s="74"/>
      <c r="E292" s="74">
        <v>104</v>
      </c>
      <c r="F292" s="16">
        <v>40489.83</v>
      </c>
      <c r="G292" s="12">
        <v>0.93796650770240009</v>
      </c>
      <c r="H292"/>
      <c r="I292" s="12" t="str">
        <f t="shared" si="4"/>
        <v xml:space="preserve"> </v>
      </c>
      <c r="J292" s="2"/>
      <c r="K292"/>
    </row>
    <row r="293" spans="1:11" x14ac:dyDescent="0.25">
      <c r="A293" s="1" t="s">
        <v>12</v>
      </c>
      <c r="B293" s="1" t="s">
        <v>15462</v>
      </c>
      <c r="C293" s="16">
        <v>44.99</v>
      </c>
      <c r="D293" s="74"/>
      <c r="E293" s="74">
        <v>57</v>
      </c>
      <c r="F293" s="16">
        <v>40311.040000000001</v>
      </c>
      <c r="G293" s="12">
        <v>0.93854499596191543</v>
      </c>
      <c r="H293"/>
      <c r="I293" s="12" t="str">
        <f t="shared" si="4"/>
        <v xml:space="preserve"> </v>
      </c>
      <c r="J293" s="2"/>
      <c r="K293"/>
    </row>
    <row r="294" spans="1:11" x14ac:dyDescent="0.25">
      <c r="A294" s="1" t="s">
        <v>12</v>
      </c>
      <c r="B294" s="1" t="s">
        <v>5829</v>
      </c>
      <c r="C294" s="16">
        <v>19.989999999999998</v>
      </c>
      <c r="D294" s="74"/>
      <c r="E294" s="74">
        <v>85</v>
      </c>
      <c r="F294" s="16">
        <v>40039.97</v>
      </c>
      <c r="G294" s="12">
        <v>0.9391195941999253</v>
      </c>
      <c r="H294"/>
      <c r="I294" s="12" t="str">
        <f t="shared" si="4"/>
        <v xml:space="preserve"> </v>
      </c>
      <c r="J294" s="2"/>
      <c r="K294"/>
    </row>
    <row r="295" spans="1:11" x14ac:dyDescent="0.25">
      <c r="A295" s="1" t="s">
        <v>12</v>
      </c>
      <c r="B295" s="1" t="s">
        <v>15995</v>
      </c>
      <c r="C295" s="16">
        <v>53.99</v>
      </c>
      <c r="D295" s="74"/>
      <c r="E295" s="74">
        <v>52</v>
      </c>
      <c r="F295" s="16">
        <v>39682.65</v>
      </c>
      <c r="G295" s="12">
        <v>0.93968906467579139</v>
      </c>
      <c r="H295"/>
      <c r="I295" s="12" t="str">
        <f t="shared" si="4"/>
        <v xml:space="preserve"> </v>
      </c>
      <c r="J295" s="2"/>
      <c r="K295"/>
    </row>
    <row r="296" spans="1:11" x14ac:dyDescent="0.25">
      <c r="A296" s="1" t="s">
        <v>12</v>
      </c>
      <c r="B296" s="1" t="s">
        <v>6220</v>
      </c>
      <c r="C296" s="16">
        <v>89.99</v>
      </c>
      <c r="D296" s="74"/>
      <c r="E296" s="74">
        <v>46</v>
      </c>
      <c r="F296" s="16">
        <v>39670.550000000003</v>
      </c>
      <c r="G296" s="12">
        <v>0.94025836150920272</v>
      </c>
      <c r="H296"/>
      <c r="I296" s="12" t="str">
        <f t="shared" si="4"/>
        <v xml:space="preserve"> </v>
      </c>
      <c r="J296" s="2"/>
      <c r="K296"/>
    </row>
    <row r="297" spans="1:11" x14ac:dyDescent="0.25">
      <c r="A297" s="1" t="s">
        <v>12</v>
      </c>
      <c r="B297" s="1" t="s">
        <v>5646</v>
      </c>
      <c r="C297" s="16">
        <v>49.99</v>
      </c>
      <c r="D297" s="74"/>
      <c r="E297" s="74">
        <v>79</v>
      </c>
      <c r="F297" s="16">
        <v>39542.089999999997</v>
      </c>
      <c r="G297" s="12">
        <v>0.94082581486247019</v>
      </c>
      <c r="H297"/>
      <c r="I297" s="12" t="str">
        <f t="shared" si="4"/>
        <v xml:space="preserve"> </v>
      </c>
      <c r="J297" s="2"/>
      <c r="K297"/>
    </row>
    <row r="298" spans="1:11" x14ac:dyDescent="0.25">
      <c r="A298" s="1" t="s">
        <v>12</v>
      </c>
      <c r="B298" s="1" t="s">
        <v>15252</v>
      </c>
      <c r="C298" s="16">
        <v>104.99</v>
      </c>
      <c r="D298" s="74"/>
      <c r="E298" s="74">
        <v>30</v>
      </c>
      <c r="F298" s="16">
        <v>38216.36</v>
      </c>
      <c r="G298" s="12">
        <v>0.9413742431734593</v>
      </c>
      <c r="H298"/>
      <c r="I298" s="12" t="str">
        <f t="shared" si="4"/>
        <v xml:space="preserve"> </v>
      </c>
      <c r="J298" s="2"/>
      <c r="K298"/>
    </row>
    <row r="299" spans="1:11" x14ac:dyDescent="0.25">
      <c r="A299" s="1" t="s">
        <v>12</v>
      </c>
      <c r="B299" s="1" t="s">
        <v>14562</v>
      </c>
      <c r="C299" s="16">
        <v>29.99</v>
      </c>
      <c r="D299" s="74"/>
      <c r="E299" s="74">
        <v>50</v>
      </c>
      <c r="F299" s="16">
        <v>38199.120000000003</v>
      </c>
      <c r="G299" s="12">
        <v>0.94192242407982685</v>
      </c>
      <c r="H299"/>
      <c r="I299" s="12" t="str">
        <f t="shared" si="4"/>
        <v xml:space="preserve"> </v>
      </c>
      <c r="J299" s="2"/>
      <c r="K299"/>
    </row>
    <row r="300" spans="1:11" x14ac:dyDescent="0.25">
      <c r="A300" s="1" t="s">
        <v>12</v>
      </c>
      <c r="B300" s="1" t="s">
        <v>15993</v>
      </c>
      <c r="C300" s="16">
        <v>99.99</v>
      </c>
      <c r="D300" s="74"/>
      <c r="E300" s="74">
        <v>33</v>
      </c>
      <c r="F300" s="16">
        <v>37596.239999999998</v>
      </c>
      <c r="G300" s="12">
        <v>0.94246195328676174</v>
      </c>
      <c r="H300"/>
      <c r="I300" s="12" t="str">
        <f t="shared" si="4"/>
        <v xml:space="preserve"> </v>
      </c>
      <c r="J300" s="2"/>
      <c r="K300"/>
    </row>
    <row r="301" spans="1:11" x14ac:dyDescent="0.25">
      <c r="A301" s="1" t="s">
        <v>12</v>
      </c>
      <c r="B301" s="1" t="s">
        <v>13538</v>
      </c>
      <c r="C301" s="16">
        <v>49.99</v>
      </c>
      <c r="D301" s="74"/>
      <c r="E301" s="74">
        <v>49</v>
      </c>
      <c r="F301" s="16">
        <v>37367.01</v>
      </c>
      <c r="G301" s="12">
        <v>0.94299819290196873</v>
      </c>
      <c r="H301"/>
      <c r="I301" s="12" t="str">
        <f t="shared" si="4"/>
        <v xml:space="preserve"> </v>
      </c>
      <c r="J301" s="2"/>
      <c r="K301"/>
    </row>
    <row r="302" spans="1:11" x14ac:dyDescent="0.25">
      <c r="A302" s="1" t="s">
        <v>12</v>
      </c>
      <c r="B302" s="1" t="s">
        <v>14574</v>
      </c>
      <c r="C302" s="16">
        <v>45.99</v>
      </c>
      <c r="D302" s="74"/>
      <c r="E302" s="74">
        <v>0</v>
      </c>
      <c r="F302" s="16">
        <v>37343.879999999997</v>
      </c>
      <c r="G302" s="12">
        <v>0.94353410058742537</v>
      </c>
      <c r="H302"/>
      <c r="I302" s="12" t="str">
        <f t="shared" si="4"/>
        <v xml:space="preserve"> </v>
      </c>
      <c r="J302" s="2"/>
      <c r="K302"/>
    </row>
    <row r="303" spans="1:11" x14ac:dyDescent="0.25">
      <c r="A303" s="1" t="s">
        <v>12</v>
      </c>
      <c r="B303" s="1" t="s">
        <v>12901</v>
      </c>
      <c r="C303" s="16">
        <v>26.99</v>
      </c>
      <c r="D303" s="74"/>
      <c r="E303" s="74">
        <v>52</v>
      </c>
      <c r="F303" s="16">
        <v>36998.99</v>
      </c>
      <c r="G303" s="12">
        <v>0.94406505888889636</v>
      </c>
      <c r="H303"/>
      <c r="I303" s="12" t="str">
        <f t="shared" si="4"/>
        <v xml:space="preserve"> </v>
      </c>
      <c r="J303" s="2"/>
      <c r="K303"/>
    </row>
    <row r="304" spans="1:11" x14ac:dyDescent="0.25">
      <c r="A304" s="1" t="s">
        <v>12</v>
      </c>
      <c r="B304" s="1" t="s">
        <v>12288</v>
      </c>
      <c r="C304" s="16">
        <v>89.99</v>
      </c>
      <c r="D304" s="74"/>
      <c r="E304" s="74">
        <v>70</v>
      </c>
      <c r="F304" s="16">
        <v>36625.93</v>
      </c>
      <c r="G304" s="12">
        <v>0.94459066354952603</v>
      </c>
      <c r="H304"/>
      <c r="I304" s="12" t="str">
        <f t="shared" si="4"/>
        <v xml:space="preserve"> </v>
      </c>
      <c r="J304" s="2"/>
      <c r="K304"/>
    </row>
    <row r="305" spans="1:11" x14ac:dyDescent="0.25">
      <c r="A305" s="1" t="s">
        <v>12</v>
      </c>
      <c r="B305" s="1" t="s">
        <v>7736</v>
      </c>
      <c r="C305" s="16">
        <v>60.99</v>
      </c>
      <c r="D305" s="74"/>
      <c r="E305" s="74">
        <v>66</v>
      </c>
      <c r="F305" s="16">
        <v>36534.839999999997</v>
      </c>
      <c r="G305" s="12">
        <v>0.94511496101253556</v>
      </c>
      <c r="H305"/>
      <c r="I305" s="12" t="str">
        <f t="shared" si="4"/>
        <v xml:space="preserve"> </v>
      </c>
      <c r="J305" s="2"/>
      <c r="K305"/>
    </row>
    <row r="306" spans="1:11" x14ac:dyDescent="0.25">
      <c r="A306" s="1" t="s">
        <v>12</v>
      </c>
      <c r="B306" s="1" t="s">
        <v>15420</v>
      </c>
      <c r="C306" s="16">
        <v>159.99</v>
      </c>
      <c r="D306" s="74"/>
      <c r="E306" s="74">
        <v>24</v>
      </c>
      <c r="F306" s="16">
        <v>36477.72</v>
      </c>
      <c r="G306" s="12">
        <v>0.94563843876835352</v>
      </c>
      <c r="H306"/>
      <c r="I306" s="12" t="str">
        <f t="shared" si="4"/>
        <v xml:space="preserve"> </v>
      </c>
      <c r="J306" s="2"/>
      <c r="K306"/>
    </row>
    <row r="307" spans="1:11" x14ac:dyDescent="0.25">
      <c r="A307" s="1" t="s">
        <v>12</v>
      </c>
      <c r="B307" s="1" t="s">
        <v>10048</v>
      </c>
      <c r="C307" s="16">
        <v>36.99</v>
      </c>
      <c r="D307" s="74"/>
      <c r="E307" s="74">
        <v>87</v>
      </c>
      <c r="F307" s="16">
        <v>36266.83</v>
      </c>
      <c r="G307" s="12">
        <v>0.94615889012274279</v>
      </c>
      <c r="H307"/>
      <c r="I307" s="12" t="str">
        <f t="shared" si="4"/>
        <v xml:space="preserve"> </v>
      </c>
      <c r="J307" s="2"/>
      <c r="K307"/>
    </row>
    <row r="308" spans="1:11" x14ac:dyDescent="0.25">
      <c r="A308" s="1" t="s">
        <v>12</v>
      </c>
      <c r="B308" s="1" t="s">
        <v>5726</v>
      </c>
      <c r="C308" s="16">
        <v>19.989999999999998</v>
      </c>
      <c r="D308" s="74"/>
      <c r="E308" s="74">
        <v>121</v>
      </c>
      <c r="F308" s="16">
        <v>36232.58</v>
      </c>
      <c r="G308" s="12">
        <v>0.94667884996853069</v>
      </c>
      <c r="H308"/>
      <c r="I308" s="12" t="str">
        <f t="shared" si="4"/>
        <v xml:space="preserve"> </v>
      </c>
      <c r="J308" s="2"/>
      <c r="K308"/>
    </row>
    <row r="309" spans="1:11" x14ac:dyDescent="0.25">
      <c r="A309" s="1" t="s">
        <v>12</v>
      </c>
      <c r="B309" s="1" t="s">
        <v>14805</v>
      </c>
      <c r="C309" s="16">
        <v>24.99</v>
      </c>
      <c r="D309" s="74"/>
      <c r="E309" s="74">
        <v>63</v>
      </c>
      <c r="F309" s="16">
        <v>35763.14</v>
      </c>
      <c r="G309" s="12">
        <v>0.94719207306109798</v>
      </c>
      <c r="H309"/>
      <c r="I309" s="12" t="str">
        <f t="shared" si="4"/>
        <v xml:space="preserve"> </v>
      </c>
      <c r="J309" s="2"/>
      <c r="K309"/>
    </row>
    <row r="310" spans="1:11" x14ac:dyDescent="0.25">
      <c r="A310" s="1" t="s">
        <v>12</v>
      </c>
      <c r="B310" s="1" t="s">
        <v>5727</v>
      </c>
      <c r="C310" s="16">
        <v>46.99</v>
      </c>
      <c r="D310" s="74"/>
      <c r="E310" s="74">
        <v>98</v>
      </c>
      <c r="F310" s="16">
        <v>35490.25</v>
      </c>
      <c r="G310" s="12">
        <v>0.94770138001403847</v>
      </c>
      <c r="H310"/>
      <c r="I310" s="12" t="str">
        <f t="shared" si="4"/>
        <v xml:space="preserve"> </v>
      </c>
      <c r="J310" s="2"/>
      <c r="K310"/>
    </row>
    <row r="311" spans="1:11" x14ac:dyDescent="0.25">
      <c r="A311" s="1" t="s">
        <v>12</v>
      </c>
      <c r="B311" s="1" t="s">
        <v>9431</v>
      </c>
      <c r="C311" s="16">
        <v>36.99</v>
      </c>
      <c r="D311" s="74"/>
      <c r="E311" s="74">
        <v>89</v>
      </c>
      <c r="F311" s="16">
        <v>35325.449999999997</v>
      </c>
      <c r="G311" s="12">
        <v>0.94820832198544636</v>
      </c>
      <c r="H311"/>
      <c r="I311" s="12" t="str">
        <f t="shared" si="4"/>
        <v xml:space="preserve"> </v>
      </c>
      <c r="J311" s="2"/>
      <c r="K311"/>
    </row>
    <row r="312" spans="1:11" x14ac:dyDescent="0.25">
      <c r="A312" s="1" t="s">
        <v>12</v>
      </c>
      <c r="B312" s="1" t="s">
        <v>14971</v>
      </c>
      <c r="C312" s="16">
        <v>149.99</v>
      </c>
      <c r="D312" s="74"/>
      <c r="E312" s="74">
        <v>5</v>
      </c>
      <c r="F312" s="16">
        <v>34647.69</v>
      </c>
      <c r="G312" s="12">
        <v>0.94870553768328802</v>
      </c>
      <c r="H312"/>
      <c r="I312" s="12" t="str">
        <f t="shared" si="4"/>
        <v xml:space="preserve"> </v>
      </c>
      <c r="J312" s="2"/>
      <c r="K312"/>
    </row>
    <row r="313" spans="1:11" x14ac:dyDescent="0.25">
      <c r="A313" s="1" t="s">
        <v>12</v>
      </c>
      <c r="B313" s="1" t="s">
        <v>12290</v>
      </c>
      <c r="C313" s="16">
        <v>69.989999999999995</v>
      </c>
      <c r="D313" s="74"/>
      <c r="E313" s="74">
        <v>70</v>
      </c>
      <c r="F313" s="16">
        <v>34645.050000000003</v>
      </c>
      <c r="G313" s="12">
        <v>0.94920271549550328</v>
      </c>
      <c r="H313"/>
      <c r="I313" s="12" t="str">
        <f t="shared" si="4"/>
        <v xml:space="preserve"> </v>
      </c>
      <c r="J313" s="2"/>
      <c r="K313"/>
    </row>
    <row r="314" spans="1:11" x14ac:dyDescent="0.25">
      <c r="A314" s="1" t="s">
        <v>12</v>
      </c>
      <c r="B314" s="1" t="s">
        <v>12767</v>
      </c>
      <c r="C314" s="16">
        <v>44.99</v>
      </c>
      <c r="D314" s="74"/>
      <c r="E314" s="74">
        <v>35</v>
      </c>
      <c r="F314" s="16">
        <v>34417.35</v>
      </c>
      <c r="G314" s="12">
        <v>0.94969662567243329</v>
      </c>
      <c r="H314"/>
      <c r="I314" s="12" t="str">
        <f t="shared" si="4"/>
        <v xml:space="preserve"> </v>
      </c>
      <c r="J314" s="2"/>
      <c r="K314"/>
    </row>
    <row r="315" spans="1:11" x14ac:dyDescent="0.25">
      <c r="A315" s="1" t="s">
        <v>12</v>
      </c>
      <c r="B315" s="1" t="s">
        <v>9806</v>
      </c>
      <c r="C315" s="16">
        <v>124.99</v>
      </c>
      <c r="D315" s="74"/>
      <c r="E315" s="74">
        <v>48</v>
      </c>
      <c r="F315" s="16">
        <v>34122.269999999997</v>
      </c>
      <c r="G315" s="12">
        <v>0.95018630126956538</v>
      </c>
      <c r="H315"/>
      <c r="I315" s="12" t="str">
        <f t="shared" si="4"/>
        <v>X</v>
      </c>
      <c r="J315" s="2"/>
      <c r="K315"/>
    </row>
    <row r="316" spans="1:11" x14ac:dyDescent="0.25">
      <c r="A316" s="1" t="s">
        <v>12</v>
      </c>
      <c r="B316" s="1" t="s">
        <v>6878</v>
      </c>
      <c r="C316" s="16">
        <v>10.99</v>
      </c>
      <c r="D316" s="74"/>
      <c r="E316" s="74">
        <v>112</v>
      </c>
      <c r="F316" s="16">
        <v>33332.67</v>
      </c>
      <c r="G316" s="12">
        <v>0.95066464562022712</v>
      </c>
      <c r="H316"/>
      <c r="I316" s="12" t="str">
        <f t="shared" si="4"/>
        <v>X</v>
      </c>
      <c r="J316" s="2"/>
      <c r="K316"/>
    </row>
    <row r="317" spans="1:11" x14ac:dyDescent="0.25">
      <c r="A317" s="1" t="s">
        <v>12</v>
      </c>
      <c r="B317" s="1" t="s">
        <v>16303</v>
      </c>
      <c r="C317" s="16">
        <v>44.99</v>
      </c>
      <c r="D317" s="74"/>
      <c r="E317" s="74">
        <v>7</v>
      </c>
      <c r="F317" s="16">
        <v>33247.61</v>
      </c>
      <c r="G317" s="12">
        <v>0.95114176930748362</v>
      </c>
      <c r="H317"/>
      <c r="I317" s="12" t="str">
        <f t="shared" si="4"/>
        <v>X</v>
      </c>
      <c r="J317" s="2"/>
      <c r="K317"/>
    </row>
    <row r="318" spans="1:11" x14ac:dyDescent="0.25">
      <c r="A318" s="1" t="s">
        <v>12</v>
      </c>
      <c r="B318" s="1" t="s">
        <v>12557</v>
      </c>
      <c r="C318" s="16">
        <v>99.99</v>
      </c>
      <c r="D318" s="74"/>
      <c r="E318" s="74">
        <v>6</v>
      </c>
      <c r="F318" s="16">
        <v>32896.71</v>
      </c>
      <c r="G318" s="12">
        <v>0.95161385736355175</v>
      </c>
      <c r="H318"/>
      <c r="I318" s="12" t="str">
        <f t="shared" si="4"/>
        <v>X</v>
      </c>
      <c r="J318" s="2"/>
      <c r="K318"/>
    </row>
    <row r="319" spans="1:11" x14ac:dyDescent="0.25">
      <c r="A319" s="1" t="s">
        <v>12</v>
      </c>
      <c r="B319" s="1" t="s">
        <v>14767</v>
      </c>
      <c r="C319" s="16">
        <v>10.99</v>
      </c>
      <c r="D319" s="74"/>
      <c r="E319" s="74">
        <v>81</v>
      </c>
      <c r="F319" s="16">
        <v>32431.49</v>
      </c>
      <c r="G319" s="12">
        <v>0.95207926922599906</v>
      </c>
      <c r="H319"/>
      <c r="I319" s="12" t="str">
        <f t="shared" si="4"/>
        <v>X</v>
      </c>
      <c r="J319" s="2"/>
      <c r="K319"/>
    </row>
    <row r="320" spans="1:11" x14ac:dyDescent="0.25">
      <c r="A320" s="1" t="s">
        <v>12</v>
      </c>
      <c r="B320" s="1" t="s">
        <v>9187</v>
      </c>
      <c r="C320" s="16">
        <v>36.99</v>
      </c>
      <c r="D320" s="74"/>
      <c r="E320" s="74">
        <v>67</v>
      </c>
      <c r="F320" s="16">
        <v>31922.37</v>
      </c>
      <c r="G320" s="12">
        <v>0.95253737490277912</v>
      </c>
      <c r="H320"/>
      <c r="I320" s="12" t="str">
        <f t="shared" si="4"/>
        <v>X</v>
      </c>
      <c r="J320" s="2"/>
      <c r="K320"/>
    </row>
    <row r="321" spans="1:11" x14ac:dyDescent="0.25">
      <c r="A321" s="1" t="s">
        <v>12</v>
      </c>
      <c r="B321" s="1" t="s">
        <v>13472</v>
      </c>
      <c r="C321" s="16">
        <v>24.99</v>
      </c>
      <c r="D321" s="74"/>
      <c r="E321" s="74">
        <v>57</v>
      </c>
      <c r="F321" s="16">
        <v>31709.49</v>
      </c>
      <c r="G321" s="12">
        <v>0.95299242562040432</v>
      </c>
      <c r="H321"/>
      <c r="I321" s="12" t="str">
        <f t="shared" si="4"/>
        <v>X</v>
      </c>
      <c r="J321" s="2"/>
      <c r="K321"/>
    </row>
    <row r="322" spans="1:11" x14ac:dyDescent="0.25">
      <c r="A322" s="1" t="s">
        <v>12</v>
      </c>
      <c r="B322" s="1" t="s">
        <v>13091</v>
      </c>
      <c r="C322" s="16">
        <v>49.99</v>
      </c>
      <c r="D322" s="74"/>
      <c r="E322" s="74">
        <v>42</v>
      </c>
      <c r="F322" s="16">
        <v>31043.39</v>
      </c>
      <c r="G322" s="12">
        <v>0.95343791739264727</v>
      </c>
      <c r="H322"/>
      <c r="I322" s="12" t="str">
        <f t="shared" si="4"/>
        <v>X</v>
      </c>
      <c r="J322" s="2"/>
      <c r="K322"/>
    </row>
    <row r="323" spans="1:11" x14ac:dyDescent="0.25">
      <c r="A323" s="1" t="s">
        <v>12</v>
      </c>
      <c r="B323" s="1" t="s">
        <v>14010</v>
      </c>
      <c r="C323" s="16">
        <v>35.99</v>
      </c>
      <c r="D323" s="74"/>
      <c r="E323" s="74">
        <v>10</v>
      </c>
      <c r="F323" s="16">
        <v>30591.5</v>
      </c>
      <c r="G323" s="12">
        <v>0.95387692426498216</v>
      </c>
      <c r="H323"/>
      <c r="I323" s="12" t="str">
        <f t="shared" si="4"/>
        <v>X</v>
      </c>
      <c r="J323" s="2"/>
      <c r="K323"/>
    </row>
    <row r="324" spans="1:11" x14ac:dyDescent="0.25">
      <c r="A324" s="1" t="s">
        <v>12</v>
      </c>
      <c r="B324" s="1" t="s">
        <v>11913</v>
      </c>
      <c r="C324" s="16">
        <v>69.989999999999995</v>
      </c>
      <c r="D324" s="74"/>
      <c r="E324" s="74">
        <v>5</v>
      </c>
      <c r="F324" s="16">
        <v>30585.63</v>
      </c>
      <c r="G324" s="12">
        <v>0.95431584689920046</v>
      </c>
      <c r="H324"/>
      <c r="I324" s="12" t="str">
        <f t="shared" si="4"/>
        <v>X</v>
      </c>
      <c r="J324" s="2"/>
      <c r="K324"/>
    </row>
    <row r="325" spans="1:11" x14ac:dyDescent="0.25">
      <c r="A325" s="1" t="s">
        <v>12</v>
      </c>
      <c r="B325" s="1" t="s">
        <v>8343</v>
      </c>
      <c r="C325" s="16">
        <v>41.99</v>
      </c>
      <c r="D325" s="74"/>
      <c r="E325" s="74">
        <v>44</v>
      </c>
      <c r="F325" s="16">
        <v>30583.38</v>
      </c>
      <c r="G325" s="12">
        <v>0.95475473724453264</v>
      </c>
      <c r="H325"/>
      <c r="I325" s="12" t="str">
        <f t="shared" si="4"/>
        <v>X</v>
      </c>
      <c r="J325" s="2"/>
      <c r="K325"/>
    </row>
    <row r="326" spans="1:11" x14ac:dyDescent="0.25">
      <c r="A326" s="1" t="s">
        <v>12</v>
      </c>
      <c r="B326" s="1" t="s">
        <v>10252</v>
      </c>
      <c r="C326" s="16">
        <v>39.99</v>
      </c>
      <c r="D326" s="74"/>
      <c r="E326" s="74">
        <v>106</v>
      </c>
      <c r="F326" s="16">
        <v>30390.06</v>
      </c>
      <c r="G326" s="12">
        <v>0.95519085332876097</v>
      </c>
      <c r="H326"/>
      <c r="I326" s="12" t="str">
        <f t="shared" si="4"/>
        <v>X</v>
      </c>
      <c r="J326" s="2"/>
      <c r="K326"/>
    </row>
    <row r="327" spans="1:11" x14ac:dyDescent="0.25">
      <c r="A327" s="1" t="s">
        <v>12</v>
      </c>
      <c r="B327" s="1" t="s">
        <v>15373</v>
      </c>
      <c r="C327" s="16">
        <v>12.99</v>
      </c>
      <c r="D327" s="74"/>
      <c r="E327" s="74">
        <v>75</v>
      </c>
      <c r="F327" s="16">
        <v>29474.31</v>
      </c>
      <c r="G327" s="12">
        <v>0.95561382783629822</v>
      </c>
      <c r="H327"/>
      <c r="I327" s="12" t="str">
        <f t="shared" si="4"/>
        <v>X</v>
      </c>
      <c r="J327" s="2"/>
      <c r="K327"/>
    </row>
    <row r="328" spans="1:11" x14ac:dyDescent="0.25">
      <c r="A328" s="1" t="s">
        <v>12</v>
      </c>
      <c r="B328" s="1" t="s">
        <v>12219</v>
      </c>
      <c r="C328" s="16">
        <v>52.99</v>
      </c>
      <c r="D328" s="74"/>
      <c r="E328" s="74">
        <v>49</v>
      </c>
      <c r="F328" s="16">
        <v>29419.29</v>
      </c>
      <c r="G328" s="12">
        <v>0.95603601277293782</v>
      </c>
      <c r="H328"/>
      <c r="I328" s="12" t="str">
        <f t="shared" ref="I328:I391" si="5">IF(G328&gt;$K$2,"X"," ")</f>
        <v>X</v>
      </c>
      <c r="J328" s="2"/>
      <c r="K328"/>
    </row>
    <row r="329" spans="1:11" x14ac:dyDescent="0.25">
      <c r="A329" s="1" t="s">
        <v>12</v>
      </c>
      <c r="B329" s="1" t="s">
        <v>8835</v>
      </c>
      <c r="C329" s="16">
        <v>49.99</v>
      </c>
      <c r="D329" s="74"/>
      <c r="E329" s="74">
        <v>45</v>
      </c>
      <c r="F329" s="16">
        <v>29413.98</v>
      </c>
      <c r="G329" s="12">
        <v>0.95645812150780596</v>
      </c>
      <c r="H329"/>
      <c r="I329" s="12" t="str">
        <f t="shared" si="5"/>
        <v>X</v>
      </c>
      <c r="J329" s="2"/>
      <c r="K329"/>
    </row>
    <row r="330" spans="1:11" x14ac:dyDescent="0.25">
      <c r="A330" s="1" t="s">
        <v>12</v>
      </c>
      <c r="B330" s="1" t="s">
        <v>14072</v>
      </c>
      <c r="C330" s="16">
        <v>45.99</v>
      </c>
      <c r="D330" s="74"/>
      <c r="E330" s="74">
        <v>61</v>
      </c>
      <c r="F330" s="16">
        <v>29295.63</v>
      </c>
      <c r="G330" s="12">
        <v>0.95687853184725913</v>
      </c>
      <c r="H330"/>
      <c r="I330" s="12" t="str">
        <f t="shared" si="5"/>
        <v>X</v>
      </c>
      <c r="J330" s="2"/>
      <c r="K330"/>
    </row>
    <row r="331" spans="1:11" x14ac:dyDescent="0.25">
      <c r="A331" s="1" t="s">
        <v>12</v>
      </c>
      <c r="B331" s="1" t="s">
        <v>5820</v>
      </c>
      <c r="C331" s="16">
        <v>52.99</v>
      </c>
      <c r="D331" s="74"/>
      <c r="E331" s="74">
        <v>56</v>
      </c>
      <c r="F331" s="16">
        <v>29265.37</v>
      </c>
      <c r="G331" s="12">
        <v>0.95729850793706905</v>
      </c>
      <c r="H331"/>
      <c r="I331" s="12" t="str">
        <f t="shared" si="5"/>
        <v>X</v>
      </c>
      <c r="J331" s="2"/>
      <c r="K331"/>
    </row>
    <row r="332" spans="1:11" x14ac:dyDescent="0.25">
      <c r="A332" s="1" t="s">
        <v>12</v>
      </c>
      <c r="B332" s="1" t="s">
        <v>9776</v>
      </c>
      <c r="C332" s="16">
        <v>19.989999999999998</v>
      </c>
      <c r="D332" s="74"/>
      <c r="E332" s="74">
        <v>94</v>
      </c>
      <c r="F332" s="16">
        <v>29263.06</v>
      </c>
      <c r="G332" s="12">
        <v>0.95771845087695584</v>
      </c>
      <c r="H332"/>
      <c r="I332" s="12" t="str">
        <f t="shared" si="5"/>
        <v>X</v>
      </c>
      <c r="J332" s="2"/>
      <c r="K332"/>
    </row>
    <row r="333" spans="1:11" x14ac:dyDescent="0.25">
      <c r="A333" s="1" t="s">
        <v>12</v>
      </c>
      <c r="B333" s="1" t="s">
        <v>14975</v>
      </c>
      <c r="C333" s="16">
        <v>69.989999999999995</v>
      </c>
      <c r="D333" s="74"/>
      <c r="E333" s="74">
        <v>21</v>
      </c>
      <c r="F333" s="16">
        <v>29185.83</v>
      </c>
      <c r="G333" s="12">
        <v>0.95813728551876143</v>
      </c>
      <c r="H333"/>
      <c r="I333" s="12" t="str">
        <f t="shared" si="5"/>
        <v>X</v>
      </c>
      <c r="J333" s="2"/>
      <c r="K333"/>
    </row>
    <row r="334" spans="1:11" x14ac:dyDescent="0.25">
      <c r="A334" s="1" t="s">
        <v>12</v>
      </c>
      <c r="B334" s="1" t="s">
        <v>10142</v>
      </c>
      <c r="C334" s="16">
        <v>23.99</v>
      </c>
      <c r="D334" s="74"/>
      <c r="E334" s="74">
        <v>134</v>
      </c>
      <c r="F334" s="16">
        <v>28979.919999999998</v>
      </c>
      <c r="G334" s="12">
        <v>0.9585531652252065</v>
      </c>
      <c r="H334"/>
      <c r="I334" s="12" t="str">
        <f t="shared" si="5"/>
        <v>X</v>
      </c>
      <c r="J334" s="2"/>
      <c r="K334"/>
    </row>
    <row r="335" spans="1:11" x14ac:dyDescent="0.25">
      <c r="A335" s="1" t="s">
        <v>12</v>
      </c>
      <c r="B335" s="1" t="s">
        <v>6255</v>
      </c>
      <c r="C335" s="16">
        <v>41.99</v>
      </c>
      <c r="D335" s="74"/>
      <c r="E335" s="74">
        <v>42</v>
      </c>
      <c r="F335" s="16">
        <v>28939.79</v>
      </c>
      <c r="G335" s="12">
        <v>0.95896846904142752</v>
      </c>
      <c r="H335"/>
      <c r="I335" s="12" t="str">
        <f t="shared" si="5"/>
        <v>X</v>
      </c>
      <c r="J335" s="2"/>
      <c r="K335"/>
    </row>
    <row r="336" spans="1:11" x14ac:dyDescent="0.25">
      <c r="A336" s="1" t="s">
        <v>12</v>
      </c>
      <c r="B336" s="1" t="s">
        <v>15383</v>
      </c>
      <c r="C336" s="16">
        <v>45.99</v>
      </c>
      <c r="D336" s="74"/>
      <c r="E336" s="74">
        <v>5</v>
      </c>
      <c r="F336" s="16">
        <v>28697.759999999998</v>
      </c>
      <c r="G336" s="12">
        <v>0.95938029957803461</v>
      </c>
      <c r="H336"/>
      <c r="I336" s="12" t="str">
        <f t="shared" si="5"/>
        <v>X</v>
      </c>
      <c r="J336" s="2"/>
      <c r="K336"/>
    </row>
    <row r="337" spans="1:11" x14ac:dyDescent="0.25">
      <c r="A337" s="1" t="s">
        <v>12</v>
      </c>
      <c r="B337" s="1" t="s">
        <v>6901</v>
      </c>
      <c r="C337" s="16">
        <v>21.99</v>
      </c>
      <c r="D337" s="74"/>
      <c r="E337" s="74">
        <v>66</v>
      </c>
      <c r="F337" s="16">
        <v>28455.06</v>
      </c>
      <c r="G337" s="12">
        <v>0.95978864722011492</v>
      </c>
      <c r="H337"/>
      <c r="I337" s="12" t="str">
        <f t="shared" si="5"/>
        <v>X</v>
      </c>
      <c r="J337" s="2"/>
      <c r="K337"/>
    </row>
    <row r="338" spans="1:11" x14ac:dyDescent="0.25">
      <c r="A338" s="1" t="s">
        <v>12</v>
      </c>
      <c r="B338" s="1" t="s">
        <v>9808</v>
      </c>
      <c r="C338" s="16">
        <v>33.99</v>
      </c>
      <c r="D338" s="74"/>
      <c r="E338" s="74">
        <v>76</v>
      </c>
      <c r="F338" s="16">
        <v>28315.42</v>
      </c>
      <c r="G338" s="12">
        <v>0.96019499094216343</v>
      </c>
      <c r="H338"/>
      <c r="I338" s="12" t="str">
        <f t="shared" si="5"/>
        <v>X</v>
      </c>
      <c r="J338" s="2"/>
      <c r="K338"/>
    </row>
    <row r="339" spans="1:11" x14ac:dyDescent="0.25">
      <c r="A339" s="1" t="s">
        <v>12</v>
      </c>
      <c r="B339" s="1" t="s">
        <v>15761</v>
      </c>
      <c r="C339" s="16">
        <v>129.99</v>
      </c>
      <c r="D339" s="74"/>
      <c r="E339" s="74">
        <v>0</v>
      </c>
      <c r="F339" s="16">
        <v>28077.84</v>
      </c>
      <c r="G339" s="12">
        <v>0.96059792524483967</v>
      </c>
      <c r="H339"/>
      <c r="I339" s="12" t="str">
        <f t="shared" si="5"/>
        <v>X</v>
      </c>
      <c r="J339" s="2"/>
      <c r="K339"/>
    </row>
    <row r="340" spans="1:11" x14ac:dyDescent="0.25">
      <c r="A340" s="1" t="s">
        <v>12</v>
      </c>
      <c r="B340" s="1" t="s">
        <v>16122</v>
      </c>
      <c r="C340" s="16">
        <v>129.99</v>
      </c>
      <c r="D340" s="74"/>
      <c r="E340" s="74">
        <v>28</v>
      </c>
      <c r="F340" s="16">
        <v>27817.86</v>
      </c>
      <c r="G340" s="12">
        <v>0.96099712867434284</v>
      </c>
      <c r="H340"/>
      <c r="I340" s="12" t="str">
        <f t="shared" si="5"/>
        <v>X</v>
      </c>
      <c r="J340" s="2"/>
      <c r="K340"/>
    </row>
    <row r="341" spans="1:11" x14ac:dyDescent="0.25">
      <c r="A341" s="1" t="s">
        <v>12</v>
      </c>
      <c r="B341" s="1" t="s">
        <v>16362</v>
      </c>
      <c r="C341" s="16">
        <v>79.989999999999995</v>
      </c>
      <c r="D341" s="74"/>
      <c r="E341" s="74">
        <v>22</v>
      </c>
      <c r="F341" s="16">
        <v>27676.54</v>
      </c>
      <c r="G341" s="12">
        <v>0.96139430407477922</v>
      </c>
      <c r="H341"/>
      <c r="I341" s="12" t="str">
        <f t="shared" si="5"/>
        <v>X</v>
      </c>
      <c r="J341" s="2"/>
      <c r="K341"/>
    </row>
    <row r="342" spans="1:11" x14ac:dyDescent="0.25">
      <c r="A342" s="1" t="s">
        <v>12</v>
      </c>
      <c r="B342" s="1" t="s">
        <v>15712</v>
      </c>
      <c r="C342" s="16">
        <v>99.99</v>
      </c>
      <c r="D342" s="74"/>
      <c r="E342" s="74">
        <v>2</v>
      </c>
      <c r="F342" s="16">
        <v>27397.26</v>
      </c>
      <c r="G342" s="12">
        <v>0.96178747163515199</v>
      </c>
      <c r="H342"/>
      <c r="I342" s="12" t="str">
        <f t="shared" si="5"/>
        <v>X</v>
      </c>
      <c r="J342" s="2"/>
      <c r="K342"/>
    </row>
    <row r="343" spans="1:11" x14ac:dyDescent="0.25">
      <c r="A343" s="1" t="s">
        <v>12</v>
      </c>
      <c r="B343" s="1" t="s">
        <v>14640</v>
      </c>
      <c r="C343" s="16">
        <v>79.989999999999995</v>
      </c>
      <c r="D343" s="74"/>
      <c r="E343" s="74">
        <v>44</v>
      </c>
      <c r="F343" s="16">
        <v>27291.53</v>
      </c>
      <c r="G343" s="12">
        <v>0.96217912190488486</v>
      </c>
      <c r="H343"/>
      <c r="I343" s="12" t="str">
        <f t="shared" si="5"/>
        <v>X</v>
      </c>
      <c r="J343" s="2"/>
      <c r="K343"/>
    </row>
    <row r="344" spans="1:11" x14ac:dyDescent="0.25">
      <c r="A344" s="1" t="s">
        <v>12</v>
      </c>
      <c r="B344" s="1" t="s">
        <v>11593</v>
      </c>
      <c r="C344" s="16">
        <v>49.99</v>
      </c>
      <c r="D344" s="74"/>
      <c r="E344" s="74">
        <v>40</v>
      </c>
      <c r="F344" s="16">
        <v>27094.58</v>
      </c>
      <c r="G344" s="12">
        <v>0.96256794582077732</v>
      </c>
      <c r="H344"/>
      <c r="I344" s="12" t="str">
        <f t="shared" si="5"/>
        <v>X</v>
      </c>
      <c r="J344" s="2"/>
      <c r="K344"/>
    </row>
    <row r="345" spans="1:11" x14ac:dyDescent="0.25">
      <c r="A345" s="1" t="s">
        <v>12</v>
      </c>
      <c r="B345" s="1" t="s">
        <v>15131</v>
      </c>
      <c r="C345" s="16">
        <v>59.99</v>
      </c>
      <c r="D345" s="74"/>
      <c r="E345" s="74">
        <v>24</v>
      </c>
      <c r="F345" s="16">
        <v>26995.5</v>
      </c>
      <c r="G345" s="12">
        <v>0.96295534787762693</v>
      </c>
      <c r="H345"/>
      <c r="I345" s="12" t="str">
        <f t="shared" si="5"/>
        <v>X</v>
      </c>
      <c r="J345" s="2"/>
      <c r="K345"/>
    </row>
    <row r="346" spans="1:11" x14ac:dyDescent="0.25">
      <c r="A346" s="1" t="s">
        <v>12</v>
      </c>
      <c r="B346" s="1" t="s">
        <v>5585</v>
      </c>
      <c r="C346" s="16">
        <v>34.99</v>
      </c>
      <c r="D346" s="74"/>
      <c r="E346" s="74">
        <v>75</v>
      </c>
      <c r="F346" s="16">
        <v>26669.88</v>
      </c>
      <c r="G346" s="12">
        <v>0.96333807708686292</v>
      </c>
      <c r="H346"/>
      <c r="I346" s="12" t="str">
        <f t="shared" si="5"/>
        <v>X</v>
      </c>
      <c r="J346" s="2"/>
      <c r="K346"/>
    </row>
    <row r="347" spans="1:11" x14ac:dyDescent="0.25">
      <c r="A347" s="1" t="s">
        <v>12</v>
      </c>
      <c r="B347" s="1" t="s">
        <v>5333</v>
      </c>
      <c r="C347" s="16">
        <v>11.49</v>
      </c>
      <c r="D347" s="74"/>
      <c r="E347" s="74">
        <v>131</v>
      </c>
      <c r="F347" s="16">
        <v>26660.01</v>
      </c>
      <c r="G347" s="12">
        <v>0.9637206646555182</v>
      </c>
      <c r="H347"/>
      <c r="I347" s="12" t="str">
        <f t="shared" si="5"/>
        <v>X</v>
      </c>
      <c r="J347" s="2"/>
      <c r="K347"/>
    </row>
    <row r="348" spans="1:11" x14ac:dyDescent="0.25">
      <c r="A348" s="1" t="s">
        <v>12</v>
      </c>
      <c r="B348" s="1" t="s">
        <v>13520</v>
      </c>
      <c r="C348" s="16">
        <v>59.99</v>
      </c>
      <c r="D348" s="74"/>
      <c r="E348" s="74">
        <v>44</v>
      </c>
      <c r="F348" s="16">
        <v>26575.57</v>
      </c>
      <c r="G348" s="12">
        <v>0.96410204045815007</v>
      </c>
      <c r="H348"/>
      <c r="I348" s="12" t="str">
        <f t="shared" si="5"/>
        <v>X</v>
      </c>
      <c r="J348" s="2"/>
      <c r="K348"/>
    </row>
    <row r="349" spans="1:11" x14ac:dyDescent="0.25">
      <c r="A349" s="1" t="s">
        <v>12</v>
      </c>
      <c r="B349" s="1" t="s">
        <v>14613</v>
      </c>
      <c r="C349" s="16">
        <v>32.99</v>
      </c>
      <c r="D349" s="74"/>
      <c r="E349" s="74">
        <v>50</v>
      </c>
      <c r="F349" s="16">
        <v>26359.01</v>
      </c>
      <c r="G349" s="12">
        <v>0.96448030849136013</v>
      </c>
      <c r="H349"/>
      <c r="I349" s="12" t="str">
        <f t="shared" si="5"/>
        <v>X</v>
      </c>
      <c r="J349" s="2"/>
      <c r="K349"/>
    </row>
    <row r="350" spans="1:11" x14ac:dyDescent="0.25">
      <c r="A350" s="1" t="s">
        <v>12</v>
      </c>
      <c r="B350" s="1" t="s">
        <v>15361</v>
      </c>
      <c r="C350" s="16">
        <v>69.989999999999995</v>
      </c>
      <c r="D350" s="74"/>
      <c r="E350" s="74">
        <v>36</v>
      </c>
      <c r="F350" s="16">
        <v>26305.89</v>
      </c>
      <c r="G350" s="12">
        <v>0.96485781421984296</v>
      </c>
      <c r="H350"/>
      <c r="I350" s="12" t="str">
        <f t="shared" si="5"/>
        <v>X</v>
      </c>
      <c r="J350" s="2"/>
      <c r="K350"/>
    </row>
    <row r="351" spans="1:11" x14ac:dyDescent="0.25">
      <c r="A351" s="1" t="s">
        <v>12</v>
      </c>
      <c r="B351" s="1" t="s">
        <v>14278</v>
      </c>
      <c r="C351" s="16">
        <v>54.99</v>
      </c>
      <c r="D351" s="74"/>
      <c r="E351" s="74">
        <v>17</v>
      </c>
      <c r="F351" s="16">
        <v>26175.24</v>
      </c>
      <c r="G351" s="12">
        <v>0.9652334450403327</v>
      </c>
      <c r="H351"/>
      <c r="I351" s="12" t="str">
        <f t="shared" si="5"/>
        <v>X</v>
      </c>
      <c r="J351" s="2"/>
      <c r="K351"/>
    </row>
    <row r="352" spans="1:11" x14ac:dyDescent="0.25">
      <c r="A352" s="1" t="s">
        <v>12</v>
      </c>
      <c r="B352" s="1" t="s">
        <v>6949</v>
      </c>
      <c r="C352" s="16">
        <v>13.99</v>
      </c>
      <c r="D352" s="74"/>
      <c r="E352" s="74">
        <v>96</v>
      </c>
      <c r="F352" s="16">
        <v>26161.3</v>
      </c>
      <c r="G352" s="12">
        <v>0.96560887581323407</v>
      </c>
      <c r="H352"/>
      <c r="I352" s="12" t="str">
        <f t="shared" si="5"/>
        <v>X</v>
      </c>
      <c r="J352" s="2"/>
      <c r="K352"/>
    </row>
    <row r="353" spans="1:11" x14ac:dyDescent="0.25">
      <c r="A353" s="1" t="s">
        <v>12</v>
      </c>
      <c r="B353" s="1" t="s">
        <v>7312</v>
      </c>
      <c r="C353" s="16">
        <v>19.989999999999998</v>
      </c>
      <c r="D353" s="74"/>
      <c r="E353" s="74">
        <v>102</v>
      </c>
      <c r="F353" s="16">
        <v>26156.49</v>
      </c>
      <c r="G353" s="12">
        <v>0.965984237559672</v>
      </c>
      <c r="H353"/>
      <c r="I353" s="12" t="str">
        <f t="shared" si="5"/>
        <v>X</v>
      </c>
      <c r="J353" s="2"/>
      <c r="K353"/>
    </row>
    <row r="354" spans="1:11" x14ac:dyDescent="0.25">
      <c r="A354" s="1" t="s">
        <v>12</v>
      </c>
      <c r="B354" s="1" t="s">
        <v>11841</v>
      </c>
      <c r="C354" s="16">
        <v>39.99</v>
      </c>
      <c r="D354" s="74"/>
      <c r="E354" s="74">
        <v>34</v>
      </c>
      <c r="F354" s="16">
        <v>25568.720000000001</v>
      </c>
      <c r="G354" s="12">
        <v>0.96635116444448654</v>
      </c>
      <c r="H354"/>
      <c r="I354" s="12" t="str">
        <f t="shared" si="5"/>
        <v>X</v>
      </c>
      <c r="J354" s="2"/>
      <c r="K354"/>
    </row>
    <row r="355" spans="1:11" x14ac:dyDescent="0.25">
      <c r="A355" s="1" t="s">
        <v>12</v>
      </c>
      <c r="B355" s="1" t="s">
        <v>15381</v>
      </c>
      <c r="C355" s="16">
        <v>45.99</v>
      </c>
      <c r="D355" s="74"/>
      <c r="E355" s="74">
        <v>10</v>
      </c>
      <c r="F355" s="16">
        <v>25478.46</v>
      </c>
      <c r="G355" s="12">
        <v>0.96671679604269212</v>
      </c>
      <c r="H355"/>
      <c r="I355" s="12" t="str">
        <f t="shared" si="5"/>
        <v>X</v>
      </c>
      <c r="J355" s="2"/>
      <c r="K355"/>
    </row>
    <row r="356" spans="1:11" x14ac:dyDescent="0.25">
      <c r="A356" s="1" t="s">
        <v>12</v>
      </c>
      <c r="B356" s="1" t="s">
        <v>15087</v>
      </c>
      <c r="C356" s="16">
        <v>37.99</v>
      </c>
      <c r="D356" s="74"/>
      <c r="E356" s="74">
        <v>0</v>
      </c>
      <c r="F356" s="16">
        <v>25377.32</v>
      </c>
      <c r="G356" s="12">
        <v>0.96708097621958555</v>
      </c>
      <c r="H356"/>
      <c r="I356" s="12" t="str">
        <f t="shared" si="5"/>
        <v>X</v>
      </c>
      <c r="J356" s="2"/>
      <c r="K356"/>
    </row>
    <row r="357" spans="1:11" x14ac:dyDescent="0.25">
      <c r="A357" s="1" t="s">
        <v>12</v>
      </c>
      <c r="B357" s="1" t="s">
        <v>14478</v>
      </c>
      <c r="C357" s="16">
        <v>99.99</v>
      </c>
      <c r="D357" s="74"/>
      <c r="E357" s="74">
        <v>35</v>
      </c>
      <c r="F357" s="16">
        <v>25307.27</v>
      </c>
      <c r="G357" s="12">
        <v>0.9674441511358215</v>
      </c>
      <c r="H357"/>
      <c r="I357" s="12" t="str">
        <f t="shared" si="5"/>
        <v>X</v>
      </c>
      <c r="J357" s="2"/>
      <c r="K357"/>
    </row>
    <row r="358" spans="1:11" x14ac:dyDescent="0.25">
      <c r="A358" s="1" t="s">
        <v>12</v>
      </c>
      <c r="B358" s="1" t="s">
        <v>12556</v>
      </c>
      <c r="C358" s="16">
        <v>89.99</v>
      </c>
      <c r="D358" s="74"/>
      <c r="E358" s="74">
        <v>6</v>
      </c>
      <c r="F358" s="16">
        <v>24927.23</v>
      </c>
      <c r="G358" s="12">
        <v>0.96780187224391601</v>
      </c>
      <c r="H358"/>
      <c r="I358" s="12" t="str">
        <f t="shared" si="5"/>
        <v>X</v>
      </c>
      <c r="J358" s="2"/>
      <c r="K358"/>
    </row>
    <row r="359" spans="1:11" x14ac:dyDescent="0.25">
      <c r="A359" s="1" t="s">
        <v>12</v>
      </c>
      <c r="B359" s="1" t="s">
        <v>6221</v>
      </c>
      <c r="C359" s="16">
        <v>56.99</v>
      </c>
      <c r="D359" s="74"/>
      <c r="E359" s="74">
        <v>27</v>
      </c>
      <c r="F359" s="16">
        <v>24889.59</v>
      </c>
      <c r="G359" s="12">
        <v>0.96815905319482054</v>
      </c>
      <c r="H359"/>
      <c r="I359" s="12" t="str">
        <f t="shared" si="5"/>
        <v>X</v>
      </c>
      <c r="J359" s="2"/>
      <c r="K359"/>
    </row>
    <row r="360" spans="1:11" x14ac:dyDescent="0.25">
      <c r="A360" s="1" t="s">
        <v>12</v>
      </c>
      <c r="B360" s="1" t="s">
        <v>15141</v>
      </c>
      <c r="C360" s="16">
        <v>79.989999999999995</v>
      </c>
      <c r="D360" s="74"/>
      <c r="E360" s="74">
        <v>16</v>
      </c>
      <c r="F360" s="16">
        <v>24556.92</v>
      </c>
      <c r="G360" s="12">
        <v>0.9685114601262681</v>
      </c>
      <c r="H360"/>
      <c r="I360" s="12" t="str">
        <f t="shared" si="5"/>
        <v>X</v>
      </c>
      <c r="J360" s="2"/>
      <c r="K360"/>
    </row>
    <row r="361" spans="1:11" x14ac:dyDescent="0.25">
      <c r="A361" s="1" t="s">
        <v>12</v>
      </c>
      <c r="B361" s="1" t="s">
        <v>7804</v>
      </c>
      <c r="C361" s="16">
        <v>39.99</v>
      </c>
      <c r="D361" s="74"/>
      <c r="E361" s="74">
        <v>40</v>
      </c>
      <c r="F361" s="16">
        <v>24553.69</v>
      </c>
      <c r="G361" s="12">
        <v>0.96886382070522559</v>
      </c>
      <c r="H361"/>
      <c r="I361" s="12" t="str">
        <f t="shared" si="5"/>
        <v>X</v>
      </c>
      <c r="J361" s="2"/>
      <c r="K361"/>
    </row>
    <row r="362" spans="1:11" x14ac:dyDescent="0.25">
      <c r="A362" s="1" t="s">
        <v>12</v>
      </c>
      <c r="B362" s="1" t="s">
        <v>11582</v>
      </c>
      <c r="C362" s="16">
        <v>39.99</v>
      </c>
      <c r="D362" s="74"/>
      <c r="E362" s="74">
        <v>68</v>
      </c>
      <c r="F362" s="16">
        <v>24289.65</v>
      </c>
      <c r="G362" s="12">
        <v>0.96921239214750887</v>
      </c>
      <c r="H362"/>
      <c r="I362" s="12" t="str">
        <f t="shared" si="5"/>
        <v>X</v>
      </c>
      <c r="J362" s="2"/>
      <c r="K362"/>
    </row>
    <row r="363" spans="1:11" x14ac:dyDescent="0.25">
      <c r="A363" s="1" t="s">
        <v>12</v>
      </c>
      <c r="B363" s="1" t="s">
        <v>15680</v>
      </c>
      <c r="C363" s="16">
        <v>249.99</v>
      </c>
      <c r="D363" s="74"/>
      <c r="E363" s="74">
        <v>1</v>
      </c>
      <c r="F363" s="16">
        <v>23999.040000000001</v>
      </c>
      <c r="G363" s="12">
        <v>0.9695567931572483</v>
      </c>
      <c r="H363"/>
      <c r="I363" s="12" t="str">
        <f t="shared" si="5"/>
        <v>X</v>
      </c>
      <c r="J363" s="2"/>
      <c r="K363"/>
    </row>
    <row r="364" spans="1:11" x14ac:dyDescent="0.25">
      <c r="A364" s="1" t="s">
        <v>12</v>
      </c>
      <c r="B364" s="1" t="s">
        <v>6258</v>
      </c>
      <c r="C364" s="16">
        <v>49.99</v>
      </c>
      <c r="D364" s="74"/>
      <c r="E364" s="74">
        <v>55</v>
      </c>
      <c r="F364" s="16">
        <v>23895.22</v>
      </c>
      <c r="G364" s="12">
        <v>0.96989970428602434</v>
      </c>
      <c r="H364"/>
      <c r="I364" s="12" t="str">
        <f t="shared" si="5"/>
        <v>X</v>
      </c>
      <c r="J364" s="2"/>
      <c r="K364"/>
    </row>
    <row r="365" spans="1:11" x14ac:dyDescent="0.25">
      <c r="A365" s="1" t="s">
        <v>12</v>
      </c>
      <c r="B365" s="1" t="s">
        <v>15246</v>
      </c>
      <c r="C365" s="16">
        <v>74.989999999999995</v>
      </c>
      <c r="D365" s="74"/>
      <c r="E365" s="74">
        <v>39</v>
      </c>
      <c r="F365" s="16">
        <v>23850.52</v>
      </c>
      <c r="G365" s="12">
        <v>0.97024197394226075</v>
      </c>
      <c r="H365"/>
      <c r="I365" s="12" t="str">
        <f t="shared" si="5"/>
        <v>X</v>
      </c>
      <c r="J365" s="2"/>
      <c r="K365"/>
    </row>
    <row r="366" spans="1:11" x14ac:dyDescent="0.25">
      <c r="A366" s="1" t="s">
        <v>12</v>
      </c>
      <c r="B366" s="1" t="s">
        <v>8847</v>
      </c>
      <c r="C366" s="16">
        <v>22.99</v>
      </c>
      <c r="D366" s="74"/>
      <c r="E366" s="74">
        <v>71</v>
      </c>
      <c r="F366" s="16">
        <v>23670.240000000002</v>
      </c>
      <c r="G366" s="12">
        <v>0.97058165646942718</v>
      </c>
      <c r="H366"/>
      <c r="I366" s="12" t="str">
        <f t="shared" si="5"/>
        <v>X</v>
      </c>
      <c r="J366" s="2"/>
      <c r="K366"/>
    </row>
    <row r="367" spans="1:11" x14ac:dyDescent="0.25">
      <c r="A367" s="1" t="s">
        <v>12</v>
      </c>
      <c r="B367" s="1" t="s">
        <v>15146</v>
      </c>
      <c r="C367" s="16">
        <v>79.989999999999995</v>
      </c>
      <c r="D367" s="74"/>
      <c r="E367" s="74">
        <v>0</v>
      </c>
      <c r="F367" s="16">
        <v>23437.07</v>
      </c>
      <c r="G367" s="12">
        <v>0.97091799286343827</v>
      </c>
      <c r="H367"/>
      <c r="I367" s="12" t="str">
        <f t="shared" si="5"/>
        <v>X</v>
      </c>
      <c r="J367" s="2"/>
      <c r="K367"/>
    </row>
    <row r="368" spans="1:11" x14ac:dyDescent="0.25">
      <c r="A368" s="1" t="s">
        <v>12</v>
      </c>
      <c r="B368" s="1" t="s">
        <v>16299</v>
      </c>
      <c r="C368" s="16">
        <v>129.99</v>
      </c>
      <c r="D368" s="74"/>
      <c r="E368" s="74">
        <v>37</v>
      </c>
      <c r="F368" s="16">
        <v>23398.2</v>
      </c>
      <c r="G368" s="12">
        <v>0.97125377144900182</v>
      </c>
      <c r="H368"/>
      <c r="I368" s="12" t="str">
        <f t="shared" si="5"/>
        <v>X</v>
      </c>
      <c r="J368" s="2"/>
      <c r="K368"/>
    </row>
    <row r="369" spans="1:11" x14ac:dyDescent="0.25">
      <c r="A369" s="1" t="s">
        <v>12</v>
      </c>
      <c r="B369" s="1" t="s">
        <v>15950</v>
      </c>
      <c r="C369" s="16">
        <v>27.99</v>
      </c>
      <c r="D369" s="74"/>
      <c r="E369" s="74">
        <v>52</v>
      </c>
      <c r="F369" s="16">
        <v>23147.73</v>
      </c>
      <c r="G369" s="12">
        <v>0.97158595563575145</v>
      </c>
      <c r="H369"/>
      <c r="I369" s="12" t="str">
        <f t="shared" si="5"/>
        <v>X</v>
      </c>
      <c r="J369" s="2"/>
      <c r="K369"/>
    </row>
    <row r="370" spans="1:11" x14ac:dyDescent="0.25">
      <c r="A370" s="1" t="s">
        <v>12</v>
      </c>
      <c r="B370" s="1" t="s">
        <v>11965</v>
      </c>
      <c r="C370" s="16">
        <v>34.99</v>
      </c>
      <c r="D370" s="74"/>
      <c r="E370" s="74">
        <v>54</v>
      </c>
      <c r="F370" s="16">
        <v>22676.58</v>
      </c>
      <c r="G370" s="12">
        <v>0.97191137852972687</v>
      </c>
      <c r="H370"/>
      <c r="I370" s="12" t="str">
        <f t="shared" si="5"/>
        <v>X</v>
      </c>
      <c r="J370" s="2"/>
      <c r="K370"/>
    </row>
    <row r="371" spans="1:11" x14ac:dyDescent="0.25">
      <c r="A371" s="1" t="s">
        <v>12</v>
      </c>
      <c r="B371" s="1" t="s">
        <v>16201</v>
      </c>
      <c r="C371" s="16">
        <v>84.99</v>
      </c>
      <c r="D371" s="74"/>
      <c r="E371" s="74">
        <v>31</v>
      </c>
      <c r="F371" s="16">
        <v>22522.35</v>
      </c>
      <c r="G371" s="12">
        <v>0.97223458812818164</v>
      </c>
      <c r="H371"/>
      <c r="I371" s="12" t="str">
        <f t="shared" si="5"/>
        <v>X</v>
      </c>
      <c r="J371" s="2"/>
      <c r="K371"/>
    </row>
    <row r="372" spans="1:11" x14ac:dyDescent="0.25">
      <c r="A372" s="1" t="s">
        <v>12</v>
      </c>
      <c r="B372" s="1" t="s">
        <v>12518</v>
      </c>
      <c r="C372" s="16">
        <v>99.99</v>
      </c>
      <c r="D372" s="74"/>
      <c r="E372" s="74">
        <v>36</v>
      </c>
      <c r="F372" s="16">
        <v>22337.59</v>
      </c>
      <c r="G372" s="12">
        <v>0.9725551463068064</v>
      </c>
      <c r="H372"/>
      <c r="I372" s="12" t="str">
        <f t="shared" si="5"/>
        <v>X</v>
      </c>
      <c r="J372" s="2"/>
      <c r="K372"/>
    </row>
    <row r="373" spans="1:11" x14ac:dyDescent="0.25">
      <c r="A373" s="1" t="s">
        <v>12</v>
      </c>
      <c r="B373" s="1" t="s">
        <v>14517</v>
      </c>
      <c r="C373" s="16">
        <v>39.99</v>
      </c>
      <c r="D373" s="74"/>
      <c r="E373" s="74">
        <v>34</v>
      </c>
      <c r="F373" s="16">
        <v>22273.63</v>
      </c>
      <c r="G373" s="12">
        <v>0.97287478662002547</v>
      </c>
      <c r="H373"/>
      <c r="I373" s="12" t="str">
        <f t="shared" si="5"/>
        <v>X</v>
      </c>
      <c r="J373" s="2"/>
      <c r="K373"/>
    </row>
    <row r="374" spans="1:11" x14ac:dyDescent="0.25">
      <c r="A374" s="1" t="s">
        <v>12</v>
      </c>
      <c r="B374" s="1" t="s">
        <v>12498</v>
      </c>
      <c r="C374" s="16">
        <v>39.99</v>
      </c>
      <c r="D374" s="74"/>
      <c r="E374" s="74">
        <v>56</v>
      </c>
      <c r="F374" s="16">
        <v>21899.85</v>
      </c>
      <c r="G374" s="12">
        <v>0.97318906295995966</v>
      </c>
      <c r="H374"/>
      <c r="I374" s="12" t="str">
        <f t="shared" si="5"/>
        <v>X</v>
      </c>
      <c r="J374" s="2"/>
      <c r="K374"/>
    </row>
    <row r="375" spans="1:11" x14ac:dyDescent="0.25">
      <c r="A375" s="1" t="s">
        <v>12</v>
      </c>
      <c r="B375" s="1" t="s">
        <v>14202</v>
      </c>
      <c r="C375" s="16">
        <v>39.99</v>
      </c>
      <c r="D375" s="74"/>
      <c r="E375" s="74">
        <v>52</v>
      </c>
      <c r="F375" s="16">
        <v>21695.9</v>
      </c>
      <c r="G375" s="12">
        <v>0.97350041249174113</v>
      </c>
      <c r="H375"/>
      <c r="I375" s="12" t="str">
        <f t="shared" si="5"/>
        <v>X</v>
      </c>
      <c r="J375" s="2"/>
      <c r="K375"/>
    </row>
    <row r="376" spans="1:11" x14ac:dyDescent="0.25">
      <c r="A376" s="1" t="s">
        <v>12</v>
      </c>
      <c r="B376" s="1" t="s">
        <v>11360</v>
      </c>
      <c r="C376" s="16">
        <v>34.99</v>
      </c>
      <c r="D376" s="74"/>
      <c r="E376" s="74">
        <v>54</v>
      </c>
      <c r="F376" s="16">
        <v>21693.8</v>
      </c>
      <c r="G376" s="12">
        <v>0.97381173188722869</v>
      </c>
      <c r="H376"/>
      <c r="I376" s="12" t="str">
        <f t="shared" si="5"/>
        <v>X</v>
      </c>
      <c r="J376" s="2"/>
      <c r="K376"/>
    </row>
    <row r="377" spans="1:11" x14ac:dyDescent="0.25">
      <c r="A377" s="1" t="s">
        <v>12</v>
      </c>
      <c r="B377" s="1" t="s">
        <v>12230</v>
      </c>
      <c r="C377" s="16">
        <v>79.989999999999995</v>
      </c>
      <c r="D377" s="74"/>
      <c r="E377" s="74">
        <v>36</v>
      </c>
      <c r="F377" s="16">
        <v>21437.32</v>
      </c>
      <c r="G377" s="12">
        <v>0.97411937063669951</v>
      </c>
      <c r="H377"/>
      <c r="I377" s="12" t="str">
        <f t="shared" si="5"/>
        <v>X</v>
      </c>
      <c r="J377" s="2"/>
      <c r="K377"/>
    </row>
    <row r="378" spans="1:11" x14ac:dyDescent="0.25">
      <c r="A378" s="1" t="s">
        <v>12</v>
      </c>
      <c r="B378" s="1" t="s">
        <v>16338</v>
      </c>
      <c r="C378" s="16">
        <v>159.99</v>
      </c>
      <c r="D378" s="74"/>
      <c r="E378" s="74">
        <v>2</v>
      </c>
      <c r="F378" s="16">
        <v>21118.68</v>
      </c>
      <c r="G378" s="12">
        <v>0.97442243670585738</v>
      </c>
      <c r="H378"/>
      <c r="I378" s="12" t="str">
        <f t="shared" si="5"/>
        <v>X</v>
      </c>
      <c r="J378" s="2"/>
      <c r="K378"/>
    </row>
    <row r="379" spans="1:11" x14ac:dyDescent="0.25">
      <c r="A379" s="1" t="s">
        <v>12</v>
      </c>
      <c r="B379" s="1" t="s">
        <v>14474</v>
      </c>
      <c r="C379" s="16">
        <v>129.99</v>
      </c>
      <c r="D379" s="74"/>
      <c r="E379" s="74">
        <v>0</v>
      </c>
      <c r="F379" s="16">
        <v>21058.38</v>
      </c>
      <c r="G379" s="12">
        <v>0.97472463743286442</v>
      </c>
      <c r="H379"/>
      <c r="I379" s="12" t="str">
        <f t="shared" si="5"/>
        <v>X</v>
      </c>
      <c r="J379" s="2"/>
      <c r="K379"/>
    </row>
    <row r="380" spans="1:11" x14ac:dyDescent="0.25">
      <c r="A380" s="1" t="s">
        <v>12</v>
      </c>
      <c r="B380" s="1" t="s">
        <v>6349</v>
      </c>
      <c r="C380" s="16">
        <v>67.989999999999995</v>
      </c>
      <c r="D380" s="74"/>
      <c r="E380" s="74">
        <v>20</v>
      </c>
      <c r="F380" s="16">
        <v>20811.919999999998</v>
      </c>
      <c r="G380" s="12">
        <v>0.9750233013070283</v>
      </c>
      <c r="H380"/>
      <c r="I380" s="12" t="str">
        <f t="shared" si="5"/>
        <v>X</v>
      </c>
      <c r="J380" s="2"/>
      <c r="K380"/>
    </row>
    <row r="381" spans="1:11" x14ac:dyDescent="0.25">
      <c r="A381" s="1" t="s">
        <v>12</v>
      </c>
      <c r="B381" s="1" t="s">
        <v>16143</v>
      </c>
      <c r="C381" s="16">
        <v>89.99</v>
      </c>
      <c r="D381" s="74"/>
      <c r="E381" s="74">
        <v>1</v>
      </c>
      <c r="F381" s="16">
        <v>20787.689999999999</v>
      </c>
      <c r="G381" s="12">
        <v>0.97532161746576407</v>
      </c>
      <c r="H381"/>
      <c r="I381" s="12" t="str">
        <f t="shared" si="5"/>
        <v>X</v>
      </c>
      <c r="J381" s="2"/>
      <c r="K381"/>
    </row>
    <row r="382" spans="1:11" x14ac:dyDescent="0.25">
      <c r="A382" s="1" t="s">
        <v>12</v>
      </c>
      <c r="B382" s="1" t="s">
        <v>12544</v>
      </c>
      <c r="C382" s="16">
        <v>25.99</v>
      </c>
      <c r="D382" s="74"/>
      <c r="E382" s="74">
        <v>67</v>
      </c>
      <c r="F382" s="16">
        <v>20761.72</v>
      </c>
      <c r="G382" s="12">
        <v>0.97561956093899982</v>
      </c>
      <c r="H382"/>
      <c r="I382" s="12" t="str">
        <f t="shared" si="5"/>
        <v>X</v>
      </c>
      <c r="J382" s="2"/>
      <c r="K382"/>
    </row>
    <row r="383" spans="1:11" x14ac:dyDescent="0.25">
      <c r="A383" s="1" t="s">
        <v>12</v>
      </c>
      <c r="B383" s="1" t="s">
        <v>15343</v>
      </c>
      <c r="C383" s="16">
        <v>49.99</v>
      </c>
      <c r="D383" s="74"/>
      <c r="E383" s="74">
        <v>42</v>
      </c>
      <c r="F383" s="16">
        <v>20231.18</v>
      </c>
      <c r="G383" s="12">
        <v>0.97590989083637147</v>
      </c>
      <c r="H383"/>
      <c r="I383" s="12" t="str">
        <f t="shared" si="5"/>
        <v>X</v>
      </c>
      <c r="J383" s="2"/>
      <c r="K383"/>
    </row>
    <row r="384" spans="1:11" x14ac:dyDescent="0.25">
      <c r="A384" s="1" t="s">
        <v>12</v>
      </c>
      <c r="B384" s="1" t="s">
        <v>14633</v>
      </c>
      <c r="C384" s="16">
        <v>49.99</v>
      </c>
      <c r="D384" s="74"/>
      <c r="E384" s="74">
        <v>50</v>
      </c>
      <c r="F384" s="16">
        <v>20161.22</v>
      </c>
      <c r="G384" s="12">
        <v>0.97619921676464094</v>
      </c>
      <c r="H384"/>
      <c r="I384" s="12" t="str">
        <f t="shared" si="5"/>
        <v>X</v>
      </c>
      <c r="J384" s="2"/>
      <c r="K384"/>
    </row>
    <row r="385" spans="1:11" x14ac:dyDescent="0.25">
      <c r="A385" s="1" t="s">
        <v>12</v>
      </c>
      <c r="B385" s="1" t="s">
        <v>15431</v>
      </c>
      <c r="C385" s="16">
        <v>2500</v>
      </c>
      <c r="D385" s="74"/>
      <c r="E385" s="74">
        <v>0</v>
      </c>
      <c r="F385" s="16">
        <v>20000</v>
      </c>
      <c r="G385" s="12">
        <v>0.97648622908658311</v>
      </c>
      <c r="H385"/>
      <c r="I385" s="12" t="str">
        <f t="shared" si="5"/>
        <v>X</v>
      </c>
      <c r="J385" s="2"/>
      <c r="K385"/>
    </row>
    <row r="386" spans="1:11" x14ac:dyDescent="0.25">
      <c r="A386" s="1" t="s">
        <v>12</v>
      </c>
      <c r="B386" s="1" t="s">
        <v>9772</v>
      </c>
      <c r="C386" s="16">
        <v>33.99</v>
      </c>
      <c r="D386" s="74"/>
      <c r="E386" s="74">
        <v>54</v>
      </c>
      <c r="F386" s="16">
        <v>19975.59</v>
      </c>
      <c r="G386" s="12">
        <v>0.97677289110998655</v>
      </c>
      <c r="H386"/>
      <c r="I386" s="12" t="str">
        <f t="shared" si="5"/>
        <v>X</v>
      </c>
      <c r="J386" s="2"/>
      <c r="K386"/>
    </row>
    <row r="387" spans="1:11" x14ac:dyDescent="0.25">
      <c r="A387" s="1" t="s">
        <v>12</v>
      </c>
      <c r="B387" s="1" t="s">
        <v>14757</v>
      </c>
      <c r="C387" s="16">
        <v>69.989999999999995</v>
      </c>
      <c r="D387" s="74"/>
      <c r="E387" s="74">
        <v>45</v>
      </c>
      <c r="F387" s="16">
        <v>19769.060000000001</v>
      </c>
      <c r="G387" s="12">
        <v>0.97705658930064732</v>
      </c>
      <c r="H387"/>
      <c r="I387" s="12" t="str">
        <f t="shared" si="5"/>
        <v>X</v>
      </c>
      <c r="J387" s="2"/>
      <c r="K387"/>
    </row>
    <row r="388" spans="1:11" x14ac:dyDescent="0.25">
      <c r="A388" s="1" t="s">
        <v>12</v>
      </c>
      <c r="B388" s="1" t="s">
        <v>11957</v>
      </c>
      <c r="C388" s="16">
        <v>49.99</v>
      </c>
      <c r="D388" s="74"/>
      <c r="E388" s="74">
        <v>5</v>
      </c>
      <c r="F388" s="16">
        <v>19746.05</v>
      </c>
      <c r="G388" s="12">
        <v>0.97733995728363166</v>
      </c>
      <c r="H388"/>
      <c r="I388" s="12" t="str">
        <f t="shared" si="5"/>
        <v>X</v>
      </c>
      <c r="J388" s="2"/>
      <c r="K388"/>
    </row>
    <row r="389" spans="1:11" x14ac:dyDescent="0.25">
      <c r="A389" s="1" t="s">
        <v>12</v>
      </c>
      <c r="B389" s="1" t="s">
        <v>6278</v>
      </c>
      <c r="C389" s="16">
        <v>61.99</v>
      </c>
      <c r="D389" s="74"/>
      <c r="E389" s="74">
        <v>3</v>
      </c>
      <c r="F389" s="16">
        <v>19402.87</v>
      </c>
      <c r="G389" s="12">
        <v>0.97761840042218395</v>
      </c>
      <c r="H389"/>
      <c r="I389" s="12" t="str">
        <f t="shared" si="5"/>
        <v>X</v>
      </c>
      <c r="J389" s="2"/>
      <c r="K389"/>
    </row>
    <row r="390" spans="1:11" x14ac:dyDescent="0.25">
      <c r="A390" s="1" t="s">
        <v>12</v>
      </c>
      <c r="B390" s="1" t="s">
        <v>12477</v>
      </c>
      <c r="C390" s="16">
        <v>44.99</v>
      </c>
      <c r="D390" s="74"/>
      <c r="E390" s="74">
        <v>52</v>
      </c>
      <c r="F390" s="16">
        <v>19299.79</v>
      </c>
      <c r="G390" s="12">
        <v>0.97789536429922896</v>
      </c>
      <c r="H390"/>
      <c r="I390" s="12" t="str">
        <f t="shared" si="5"/>
        <v>X</v>
      </c>
      <c r="J390" s="2"/>
      <c r="K390"/>
    </row>
    <row r="391" spans="1:11" x14ac:dyDescent="0.25">
      <c r="A391" s="1" t="s">
        <v>12</v>
      </c>
      <c r="B391" s="1" t="s">
        <v>15542</v>
      </c>
      <c r="C391" s="16">
        <v>89.99</v>
      </c>
      <c r="D391" s="74"/>
      <c r="E391" s="74">
        <v>12</v>
      </c>
      <c r="F391" s="16">
        <v>19167.87</v>
      </c>
      <c r="G391" s="12">
        <v>0.97817043504299839</v>
      </c>
      <c r="H391"/>
      <c r="I391" s="12" t="str">
        <f t="shared" si="5"/>
        <v>X</v>
      </c>
      <c r="J391" s="2"/>
      <c r="K391"/>
    </row>
    <row r="392" spans="1:11" x14ac:dyDescent="0.25">
      <c r="A392" s="1" t="s">
        <v>12</v>
      </c>
      <c r="B392" s="1" t="s">
        <v>16120</v>
      </c>
      <c r="C392" s="16">
        <v>129.99</v>
      </c>
      <c r="D392" s="74"/>
      <c r="E392" s="74">
        <v>34</v>
      </c>
      <c r="F392" s="16">
        <v>19108.53</v>
      </c>
      <c r="G392" s="12">
        <v>0.97844465422120852</v>
      </c>
      <c r="H392"/>
      <c r="I392" s="12" t="str">
        <f t="shared" ref="I392:I455" si="6">IF(G392&gt;$K$2,"X"," ")</f>
        <v>X</v>
      </c>
      <c r="J392" s="2"/>
      <c r="K392"/>
    </row>
    <row r="393" spans="1:11" x14ac:dyDescent="0.25">
      <c r="A393" s="1" t="s">
        <v>12</v>
      </c>
      <c r="B393" s="1" t="s">
        <v>9649</v>
      </c>
      <c r="C393" s="16">
        <v>85.99</v>
      </c>
      <c r="D393" s="74"/>
      <c r="E393" s="74">
        <v>31</v>
      </c>
      <c r="F393" s="16">
        <v>19089.78</v>
      </c>
      <c r="G393" s="12">
        <v>0.97871860432536695</v>
      </c>
      <c r="H393"/>
      <c r="I393" s="12" t="str">
        <f t="shared" si="6"/>
        <v>X</v>
      </c>
      <c r="J393" s="2"/>
      <c r="K393"/>
    </row>
    <row r="394" spans="1:11" x14ac:dyDescent="0.25">
      <c r="A394" s="1" t="s">
        <v>12</v>
      </c>
      <c r="B394" s="1" t="s">
        <v>14496</v>
      </c>
      <c r="C394" s="16">
        <v>54.99</v>
      </c>
      <c r="D394" s="74"/>
      <c r="E394" s="74">
        <v>60</v>
      </c>
      <c r="F394" s="16">
        <v>19081.53</v>
      </c>
      <c r="G394" s="12">
        <v>0.97899243603694253</v>
      </c>
      <c r="H394"/>
      <c r="I394" s="12" t="str">
        <f t="shared" si="6"/>
        <v>X</v>
      </c>
      <c r="J394" s="2"/>
      <c r="K394"/>
    </row>
    <row r="395" spans="1:11" x14ac:dyDescent="0.25">
      <c r="A395" s="1" t="s">
        <v>12</v>
      </c>
      <c r="B395" s="1" t="s">
        <v>16264</v>
      </c>
      <c r="C395" s="16">
        <v>39.99</v>
      </c>
      <c r="D395" s="74"/>
      <c r="E395" s="74">
        <v>9</v>
      </c>
      <c r="F395" s="16">
        <v>18715.32</v>
      </c>
      <c r="G395" s="12">
        <v>0.979261012409397</v>
      </c>
      <c r="H395"/>
      <c r="I395" s="12" t="str">
        <f t="shared" si="6"/>
        <v>X</v>
      </c>
      <c r="J395" s="2"/>
      <c r="K395"/>
    </row>
    <row r="396" spans="1:11" x14ac:dyDescent="0.25">
      <c r="A396" s="1" t="s">
        <v>12</v>
      </c>
      <c r="B396" s="1" t="s">
        <v>14692</v>
      </c>
      <c r="C396" s="16">
        <v>54.99</v>
      </c>
      <c r="D396" s="74"/>
      <c r="E396" s="74">
        <v>21</v>
      </c>
      <c r="F396" s="16">
        <v>18421.650000000001</v>
      </c>
      <c r="G396" s="12">
        <v>0.97952537443642251</v>
      </c>
      <c r="H396"/>
      <c r="I396" s="12" t="str">
        <f t="shared" si="6"/>
        <v>X</v>
      </c>
      <c r="J396" s="2"/>
      <c r="K396"/>
    </row>
    <row r="397" spans="1:11" x14ac:dyDescent="0.25">
      <c r="A397" s="1" t="s">
        <v>12</v>
      </c>
      <c r="B397" s="1" t="s">
        <v>6505</v>
      </c>
      <c r="C397" s="16">
        <v>99.99</v>
      </c>
      <c r="D397" s="74"/>
      <c r="E397" s="74">
        <v>35</v>
      </c>
      <c r="F397" s="16">
        <v>17898.21</v>
      </c>
      <c r="G397" s="12">
        <v>0.97978222477695787</v>
      </c>
      <c r="H397"/>
      <c r="I397" s="12" t="str">
        <f t="shared" si="6"/>
        <v>X</v>
      </c>
      <c r="J397" s="2"/>
      <c r="K397"/>
    </row>
    <row r="398" spans="1:11" x14ac:dyDescent="0.25">
      <c r="A398" s="1" t="s">
        <v>12</v>
      </c>
      <c r="B398" s="1" t="s">
        <v>7259</v>
      </c>
      <c r="C398" s="16">
        <v>16.489999999999998</v>
      </c>
      <c r="D398" s="74"/>
      <c r="E398" s="74">
        <v>70</v>
      </c>
      <c r="F398" s="16">
        <v>17561.849999999999</v>
      </c>
      <c r="G398" s="12">
        <v>0.98003424814426288</v>
      </c>
      <c r="H398"/>
      <c r="I398" s="12" t="str">
        <f t="shared" si="6"/>
        <v>X</v>
      </c>
      <c r="J398" s="2"/>
      <c r="K398"/>
    </row>
    <row r="399" spans="1:11" x14ac:dyDescent="0.25">
      <c r="A399" s="1" t="s">
        <v>12</v>
      </c>
      <c r="B399" s="1" t="s">
        <v>11496</v>
      </c>
      <c r="C399" s="16">
        <v>45.99</v>
      </c>
      <c r="D399" s="74"/>
      <c r="E399" s="74">
        <v>14</v>
      </c>
      <c r="F399" s="16">
        <v>17108.28</v>
      </c>
      <c r="G399" s="12">
        <v>0.98027976250262483</v>
      </c>
      <c r="H399"/>
      <c r="I399" s="12" t="str">
        <f t="shared" si="6"/>
        <v>X</v>
      </c>
      <c r="J399" s="2"/>
      <c r="K399"/>
    </row>
    <row r="400" spans="1:11" x14ac:dyDescent="0.25">
      <c r="A400" s="1" t="s">
        <v>12</v>
      </c>
      <c r="B400" s="1" t="s">
        <v>12638</v>
      </c>
      <c r="C400" s="16">
        <v>69.989999999999995</v>
      </c>
      <c r="D400" s="74"/>
      <c r="E400" s="74">
        <v>39</v>
      </c>
      <c r="F400" s="16">
        <v>16935.55</v>
      </c>
      <c r="G400" s="12">
        <v>0.98052279807906828</v>
      </c>
      <c r="H400"/>
      <c r="I400" s="12" t="str">
        <f t="shared" si="6"/>
        <v>X</v>
      </c>
      <c r="J400" s="2"/>
      <c r="K400"/>
    </row>
    <row r="401" spans="1:11" x14ac:dyDescent="0.25">
      <c r="A401" s="1" t="s">
        <v>12</v>
      </c>
      <c r="B401" s="1" t="s">
        <v>15724</v>
      </c>
      <c r="C401" s="16">
        <v>124.99</v>
      </c>
      <c r="D401" s="74"/>
      <c r="E401" s="74">
        <v>17</v>
      </c>
      <c r="F401" s="16">
        <v>16873.650000000001</v>
      </c>
      <c r="G401" s="12">
        <v>0.98076494535237535</v>
      </c>
      <c r="H401"/>
      <c r="I401" s="12" t="str">
        <f t="shared" si="6"/>
        <v>X</v>
      </c>
      <c r="J401" s="2"/>
      <c r="K401"/>
    </row>
    <row r="402" spans="1:11" x14ac:dyDescent="0.25">
      <c r="A402" s="1" t="s">
        <v>12</v>
      </c>
      <c r="B402" s="1" t="s">
        <v>11008</v>
      </c>
      <c r="C402" s="16">
        <v>51.99</v>
      </c>
      <c r="D402" s="74"/>
      <c r="E402" s="74">
        <v>28</v>
      </c>
      <c r="F402" s="16">
        <v>16653.59</v>
      </c>
      <c r="G402" s="12">
        <v>0.98100393462910418</v>
      </c>
      <c r="H402"/>
      <c r="I402" s="12" t="str">
        <f t="shared" si="6"/>
        <v>X</v>
      </c>
      <c r="J402" s="2"/>
      <c r="K402"/>
    </row>
    <row r="403" spans="1:11" x14ac:dyDescent="0.25">
      <c r="A403" s="1" t="s">
        <v>12</v>
      </c>
      <c r="B403" s="1" t="s">
        <v>15895</v>
      </c>
      <c r="C403" s="16">
        <v>89.99</v>
      </c>
      <c r="D403" s="74"/>
      <c r="E403" s="74">
        <v>8</v>
      </c>
      <c r="F403" s="16">
        <v>16648.150000000001</v>
      </c>
      <c r="G403" s="12">
        <v>0.98124284583848131</v>
      </c>
      <c r="H403"/>
      <c r="I403" s="12" t="str">
        <f t="shared" si="6"/>
        <v>X</v>
      </c>
      <c r="J403" s="2"/>
      <c r="K403"/>
    </row>
    <row r="404" spans="1:11" x14ac:dyDescent="0.25">
      <c r="A404" s="1" t="s">
        <v>12</v>
      </c>
      <c r="B404" s="1" t="s">
        <v>14981</v>
      </c>
      <c r="C404" s="16">
        <v>109.99</v>
      </c>
      <c r="D404" s="74"/>
      <c r="E404" s="74">
        <v>4</v>
      </c>
      <c r="F404" s="16">
        <v>16608.490000000002</v>
      </c>
      <c r="G404" s="12">
        <v>0.981481187902424</v>
      </c>
      <c r="H404"/>
      <c r="I404" s="12" t="str">
        <f t="shared" si="6"/>
        <v>X</v>
      </c>
      <c r="J404" s="2"/>
      <c r="K404"/>
    </row>
    <row r="405" spans="1:11" x14ac:dyDescent="0.25">
      <c r="A405" s="1" t="s">
        <v>12</v>
      </c>
      <c r="B405" s="1" t="s">
        <v>13425</v>
      </c>
      <c r="C405" s="16">
        <v>54.99</v>
      </c>
      <c r="D405" s="74"/>
      <c r="E405" s="74">
        <v>8</v>
      </c>
      <c r="F405" s="16">
        <v>16570.8</v>
      </c>
      <c r="G405" s="12">
        <v>0.98171898909164601</v>
      </c>
      <c r="H405"/>
      <c r="I405" s="12" t="str">
        <f t="shared" si="6"/>
        <v>X</v>
      </c>
      <c r="J405" s="2"/>
      <c r="K405"/>
    </row>
    <row r="406" spans="1:11" x14ac:dyDescent="0.25">
      <c r="A406" s="1" t="s">
        <v>12</v>
      </c>
      <c r="B406" s="1" t="s">
        <v>14723</v>
      </c>
      <c r="C406" s="16">
        <v>79.989999999999995</v>
      </c>
      <c r="D406" s="74"/>
      <c r="E406" s="74">
        <v>20</v>
      </c>
      <c r="F406" s="16">
        <v>16557.93</v>
      </c>
      <c r="G406" s="12">
        <v>0.981956605588439</v>
      </c>
      <c r="H406"/>
      <c r="I406" s="12" t="str">
        <f t="shared" si="6"/>
        <v>X</v>
      </c>
      <c r="J406" s="2"/>
      <c r="K406"/>
    </row>
    <row r="407" spans="1:11" x14ac:dyDescent="0.25">
      <c r="A407" s="1" t="s">
        <v>12</v>
      </c>
      <c r="B407" s="1" t="s">
        <v>13022</v>
      </c>
      <c r="C407" s="16">
        <v>83.49</v>
      </c>
      <c r="D407" s="74"/>
      <c r="E407" s="74">
        <v>5</v>
      </c>
      <c r="F407" s="16">
        <v>16447.53</v>
      </c>
      <c r="G407" s="12">
        <v>0.98219263777721477</v>
      </c>
      <c r="H407"/>
      <c r="I407" s="12" t="str">
        <f t="shared" si="6"/>
        <v>X</v>
      </c>
      <c r="J407" s="2"/>
      <c r="K407"/>
    </row>
    <row r="408" spans="1:11" x14ac:dyDescent="0.25">
      <c r="A408" s="1" t="s">
        <v>12</v>
      </c>
      <c r="B408" s="1" t="s">
        <v>14022</v>
      </c>
      <c r="C408" s="16">
        <v>34.99</v>
      </c>
      <c r="D408" s="74"/>
      <c r="E408" s="74">
        <v>51</v>
      </c>
      <c r="F408" s="16">
        <v>16231.94</v>
      </c>
      <c r="G408" s="12">
        <v>0.98242557611666614</v>
      </c>
      <c r="H408"/>
      <c r="I408" s="12" t="str">
        <f t="shared" si="6"/>
        <v>X</v>
      </c>
      <c r="J408" s="2"/>
      <c r="K408"/>
    </row>
    <row r="409" spans="1:11" x14ac:dyDescent="0.25">
      <c r="A409" s="1" t="s">
        <v>12</v>
      </c>
      <c r="B409" s="1" t="s">
        <v>12216</v>
      </c>
      <c r="C409" s="16">
        <v>79.989999999999995</v>
      </c>
      <c r="D409" s="74"/>
      <c r="E409" s="74">
        <v>0</v>
      </c>
      <c r="F409" s="16">
        <v>15918.01</v>
      </c>
      <c r="G409" s="12">
        <v>0.98265400936720615</v>
      </c>
      <c r="H409"/>
      <c r="I409" s="12" t="str">
        <f t="shared" si="6"/>
        <v>X</v>
      </c>
      <c r="J409" s="2"/>
      <c r="K409"/>
    </row>
    <row r="410" spans="1:11" x14ac:dyDescent="0.25">
      <c r="A410" s="1" t="s">
        <v>12</v>
      </c>
      <c r="B410" s="1" t="s">
        <v>15863</v>
      </c>
      <c r="C410" s="16">
        <v>59.99</v>
      </c>
      <c r="D410" s="74"/>
      <c r="E410" s="74">
        <v>40</v>
      </c>
      <c r="F410" s="16">
        <v>15897.35</v>
      </c>
      <c r="G410" s="12">
        <v>0.98288214613401748</v>
      </c>
      <c r="H410"/>
      <c r="I410" s="12" t="str">
        <f t="shared" si="6"/>
        <v>X</v>
      </c>
      <c r="J410" s="2"/>
      <c r="K410"/>
    </row>
    <row r="411" spans="1:11" x14ac:dyDescent="0.25">
      <c r="A411" s="1" t="s">
        <v>12</v>
      </c>
      <c r="B411" s="1" t="s">
        <v>16095</v>
      </c>
      <c r="C411" s="16">
        <v>64.989999999999995</v>
      </c>
      <c r="D411" s="74"/>
      <c r="E411" s="74">
        <v>29</v>
      </c>
      <c r="F411" s="16">
        <v>15857.56</v>
      </c>
      <c r="G411" s="12">
        <v>0.98310971188981444</v>
      </c>
      <c r="H411"/>
      <c r="I411" s="12" t="str">
        <f t="shared" si="6"/>
        <v>X</v>
      </c>
      <c r="J411" s="2"/>
      <c r="K411"/>
    </row>
    <row r="412" spans="1:11" x14ac:dyDescent="0.25">
      <c r="A412" s="1" t="s">
        <v>12</v>
      </c>
      <c r="B412" s="1" t="s">
        <v>11516</v>
      </c>
      <c r="C412" s="16">
        <v>29.99</v>
      </c>
      <c r="D412" s="74"/>
      <c r="E412" s="74">
        <v>47</v>
      </c>
      <c r="F412" s="16">
        <v>15804.73</v>
      </c>
      <c r="G412" s="12">
        <v>0.98333651950256307</v>
      </c>
      <c r="H412"/>
      <c r="I412" s="12" t="str">
        <f t="shared" si="6"/>
        <v>X</v>
      </c>
      <c r="J412" s="2"/>
      <c r="K412"/>
    </row>
    <row r="413" spans="1:11" x14ac:dyDescent="0.25">
      <c r="A413" s="1" t="s">
        <v>12</v>
      </c>
      <c r="B413" s="1" t="s">
        <v>12913</v>
      </c>
      <c r="C413" s="16">
        <v>64.989999999999995</v>
      </c>
      <c r="D413" s="74"/>
      <c r="E413" s="74">
        <v>25</v>
      </c>
      <c r="F413" s="16">
        <v>15792.57</v>
      </c>
      <c r="G413" s="12">
        <v>0.9835631526118197</v>
      </c>
      <c r="H413"/>
      <c r="I413" s="12" t="str">
        <f t="shared" si="6"/>
        <v>X</v>
      </c>
      <c r="J413" s="2"/>
      <c r="K413"/>
    </row>
    <row r="414" spans="1:11" x14ac:dyDescent="0.25">
      <c r="A414" s="1" t="s">
        <v>12</v>
      </c>
      <c r="B414" s="1" t="s">
        <v>9530</v>
      </c>
      <c r="C414" s="16">
        <v>39.99</v>
      </c>
      <c r="D414" s="74"/>
      <c r="E414" s="74">
        <v>37</v>
      </c>
      <c r="F414" s="16">
        <v>15580.84</v>
      </c>
      <c r="G414" s="12">
        <v>0.98378674726513038</v>
      </c>
      <c r="H414"/>
      <c r="I414" s="12" t="str">
        <f t="shared" si="6"/>
        <v>X</v>
      </c>
      <c r="J414" s="2"/>
      <c r="K414"/>
    </row>
    <row r="415" spans="1:11" x14ac:dyDescent="0.25">
      <c r="A415" s="1" t="s">
        <v>12</v>
      </c>
      <c r="B415" s="1" t="s">
        <v>16112</v>
      </c>
      <c r="C415" s="16">
        <v>46.99</v>
      </c>
      <c r="D415" s="74"/>
      <c r="E415" s="74">
        <v>53</v>
      </c>
      <c r="F415" s="16">
        <v>15506.7</v>
      </c>
      <c r="G415" s="12">
        <v>0.98400927796376347</v>
      </c>
      <c r="H415"/>
      <c r="I415" s="12" t="str">
        <f t="shared" si="6"/>
        <v>X</v>
      </c>
      <c r="J415" s="2"/>
      <c r="K415"/>
    </row>
    <row r="416" spans="1:11" x14ac:dyDescent="0.25">
      <c r="A416" s="1" t="s">
        <v>12</v>
      </c>
      <c r="B416" s="1" t="s">
        <v>6245</v>
      </c>
      <c r="C416" s="16">
        <v>24.99</v>
      </c>
      <c r="D416" s="74"/>
      <c r="E416" s="74">
        <v>70</v>
      </c>
      <c r="F416" s="16">
        <v>15418.83</v>
      </c>
      <c r="G416" s="12">
        <v>0.98423054767376006</v>
      </c>
      <c r="H416"/>
      <c r="I416" s="12" t="str">
        <f t="shared" si="6"/>
        <v>X</v>
      </c>
      <c r="J416" s="2"/>
      <c r="K416"/>
    </row>
    <row r="417" spans="1:11" x14ac:dyDescent="0.25">
      <c r="A417" s="1" t="s">
        <v>12</v>
      </c>
      <c r="B417" s="1" t="s">
        <v>12927</v>
      </c>
      <c r="C417" s="16">
        <v>139.99</v>
      </c>
      <c r="D417" s="74"/>
      <c r="E417" s="74">
        <v>9</v>
      </c>
      <c r="F417" s="16">
        <v>15398.9</v>
      </c>
      <c r="G417" s="12">
        <v>0.98445153137597807</v>
      </c>
      <c r="H417"/>
      <c r="I417" s="12" t="str">
        <f t="shared" si="6"/>
        <v>X</v>
      </c>
      <c r="J417" s="2"/>
      <c r="K417"/>
    </row>
    <row r="418" spans="1:11" x14ac:dyDescent="0.25">
      <c r="A418" s="1" t="s">
        <v>12</v>
      </c>
      <c r="B418" s="1" t="s">
        <v>15331</v>
      </c>
      <c r="C418" s="16">
        <v>44.99</v>
      </c>
      <c r="D418" s="74"/>
      <c r="E418" s="74">
        <v>51</v>
      </c>
      <c r="F418" s="16">
        <v>15361.61</v>
      </c>
      <c r="G418" s="12">
        <v>0.98467197994372158</v>
      </c>
      <c r="H418"/>
      <c r="I418" s="12" t="str">
        <f t="shared" si="6"/>
        <v>X</v>
      </c>
      <c r="J418" s="2"/>
      <c r="K418"/>
    </row>
    <row r="419" spans="1:11" x14ac:dyDescent="0.25">
      <c r="A419" s="1" t="s">
        <v>12</v>
      </c>
      <c r="B419" s="1" t="s">
        <v>15816</v>
      </c>
      <c r="C419" s="16">
        <v>79.989999999999995</v>
      </c>
      <c r="D419" s="74"/>
      <c r="E419" s="74">
        <v>5</v>
      </c>
      <c r="F419" s="16">
        <v>15358.08</v>
      </c>
      <c r="G419" s="12">
        <v>0.98489237785379036</v>
      </c>
      <c r="H419"/>
      <c r="I419" s="12" t="str">
        <f t="shared" si="6"/>
        <v>X</v>
      </c>
      <c r="J419" s="2"/>
      <c r="K419"/>
    </row>
    <row r="420" spans="1:11" x14ac:dyDescent="0.25">
      <c r="A420" s="1" t="s">
        <v>12</v>
      </c>
      <c r="B420" s="1" t="s">
        <v>11595</v>
      </c>
      <c r="C420" s="16">
        <v>42.99</v>
      </c>
      <c r="D420" s="74"/>
      <c r="E420" s="74">
        <v>48</v>
      </c>
      <c r="F420" s="16">
        <v>15287.22</v>
      </c>
      <c r="G420" s="12">
        <v>0.98511175887920244</v>
      </c>
      <c r="H420"/>
      <c r="I420" s="12" t="str">
        <f t="shared" si="6"/>
        <v>X</v>
      </c>
      <c r="J420" s="2"/>
      <c r="K420"/>
    </row>
    <row r="421" spans="1:11" x14ac:dyDescent="0.25">
      <c r="A421" s="1" t="s">
        <v>12</v>
      </c>
      <c r="B421" s="1" t="s">
        <v>6602</v>
      </c>
      <c r="C421" s="16">
        <v>37.99</v>
      </c>
      <c r="D421" s="74"/>
      <c r="E421" s="74">
        <v>66</v>
      </c>
      <c r="F421" s="16">
        <v>15006.05</v>
      </c>
      <c r="G421" s="12">
        <v>0.98532710494188647</v>
      </c>
      <c r="H421"/>
      <c r="I421" s="12" t="str">
        <f t="shared" si="6"/>
        <v>X</v>
      </c>
      <c r="J421" s="2"/>
      <c r="K421"/>
    </row>
    <row r="422" spans="1:11" x14ac:dyDescent="0.25">
      <c r="A422" s="1" t="s">
        <v>12</v>
      </c>
      <c r="B422" s="1" t="s">
        <v>9423</v>
      </c>
      <c r="C422" s="16">
        <v>139.99</v>
      </c>
      <c r="D422" s="74"/>
      <c r="E422" s="74">
        <v>18</v>
      </c>
      <c r="F422" s="16">
        <v>14978.93</v>
      </c>
      <c r="G422" s="12">
        <v>0.98554206181586201</v>
      </c>
      <c r="H422"/>
      <c r="I422" s="12" t="str">
        <f t="shared" si="6"/>
        <v>X</v>
      </c>
      <c r="J422" s="2"/>
      <c r="K422"/>
    </row>
    <row r="423" spans="1:11" x14ac:dyDescent="0.25">
      <c r="A423" s="1" t="s">
        <v>12</v>
      </c>
      <c r="B423" s="1" t="s">
        <v>15001</v>
      </c>
      <c r="C423" s="16">
        <v>72.989999999999995</v>
      </c>
      <c r="D423" s="74"/>
      <c r="E423" s="74">
        <v>6</v>
      </c>
      <c r="F423" s="16">
        <v>14598</v>
      </c>
      <c r="G423" s="12">
        <v>0.98575155210964771</v>
      </c>
      <c r="H423"/>
      <c r="I423" s="12" t="str">
        <f t="shared" si="6"/>
        <v>X</v>
      </c>
      <c r="J423" s="2"/>
      <c r="K423"/>
    </row>
    <row r="424" spans="1:11" x14ac:dyDescent="0.25">
      <c r="A424" s="1" t="s">
        <v>12</v>
      </c>
      <c r="B424" s="1" t="s">
        <v>14519</v>
      </c>
      <c r="C424" s="16">
        <v>39.99</v>
      </c>
      <c r="D424" s="74"/>
      <c r="E424" s="74">
        <v>30</v>
      </c>
      <c r="F424" s="16">
        <v>14553.51</v>
      </c>
      <c r="G424" s="12">
        <v>0.98596040394452333</v>
      </c>
      <c r="H424"/>
      <c r="I424" s="12" t="str">
        <f t="shared" si="6"/>
        <v>X</v>
      </c>
      <c r="J424" s="2"/>
      <c r="K424"/>
    </row>
    <row r="425" spans="1:11" x14ac:dyDescent="0.25">
      <c r="A425" s="1" t="s">
        <v>12</v>
      </c>
      <c r="B425" s="1" t="s">
        <v>12590</v>
      </c>
      <c r="C425" s="16">
        <v>39.99</v>
      </c>
      <c r="D425" s="74"/>
      <c r="E425" s="74">
        <v>46</v>
      </c>
      <c r="F425" s="16">
        <v>14536.49</v>
      </c>
      <c r="G425" s="12">
        <v>0.98616901153191272</v>
      </c>
      <c r="H425"/>
      <c r="I425" s="12" t="str">
        <f t="shared" si="6"/>
        <v>X</v>
      </c>
      <c r="J425" s="2"/>
      <c r="K425"/>
    </row>
    <row r="426" spans="1:11" x14ac:dyDescent="0.25">
      <c r="A426" s="1" t="s">
        <v>12</v>
      </c>
      <c r="B426" s="1" t="s">
        <v>6756</v>
      </c>
      <c r="C426" s="16">
        <v>6.49</v>
      </c>
      <c r="D426" s="74"/>
      <c r="E426" s="74">
        <v>106</v>
      </c>
      <c r="F426" s="16">
        <v>14531.11</v>
      </c>
      <c r="G426" s="12">
        <v>0.98637754191298765</v>
      </c>
      <c r="H426"/>
      <c r="I426" s="12" t="str">
        <f t="shared" si="6"/>
        <v>X</v>
      </c>
      <c r="J426" s="2"/>
      <c r="K426"/>
    </row>
    <row r="427" spans="1:11" x14ac:dyDescent="0.25">
      <c r="A427" s="1" t="s">
        <v>12</v>
      </c>
      <c r="B427" s="1" t="s">
        <v>11892</v>
      </c>
      <c r="C427" s="16">
        <v>59.99</v>
      </c>
      <c r="D427" s="74"/>
      <c r="E427" s="74">
        <v>31</v>
      </c>
      <c r="F427" s="16">
        <v>14422.48</v>
      </c>
      <c r="G427" s="12">
        <v>0.986584513386636</v>
      </c>
      <c r="H427"/>
      <c r="I427" s="12" t="str">
        <f t="shared" si="6"/>
        <v>X</v>
      </c>
      <c r="J427" s="2"/>
      <c r="K427"/>
    </row>
    <row r="428" spans="1:11" x14ac:dyDescent="0.25">
      <c r="A428" s="1" t="s">
        <v>12</v>
      </c>
      <c r="B428" s="1" t="s">
        <v>15975</v>
      </c>
      <c r="C428" s="16">
        <v>299.99</v>
      </c>
      <c r="D428" s="74"/>
      <c r="E428" s="74">
        <v>0</v>
      </c>
      <c r="F428" s="16">
        <v>14399.52</v>
      </c>
      <c r="G428" s="12">
        <v>0.98679115537013862</v>
      </c>
      <c r="H428"/>
      <c r="I428" s="12" t="str">
        <f t="shared" si="6"/>
        <v>X</v>
      </c>
      <c r="J428" s="2"/>
      <c r="K428"/>
    </row>
    <row r="429" spans="1:11" x14ac:dyDescent="0.25">
      <c r="A429" s="1" t="s">
        <v>12</v>
      </c>
      <c r="B429" s="1" t="s">
        <v>16197</v>
      </c>
      <c r="C429" s="16">
        <v>79.989999999999995</v>
      </c>
      <c r="D429" s="74"/>
      <c r="E429" s="74">
        <v>20</v>
      </c>
      <c r="F429" s="16">
        <v>14318.21</v>
      </c>
      <c r="G429" s="12">
        <v>0.98699663050504638</v>
      </c>
      <c r="H429"/>
      <c r="I429" s="12" t="str">
        <f t="shared" si="6"/>
        <v>X</v>
      </c>
      <c r="J429" s="2"/>
      <c r="K429"/>
    </row>
    <row r="430" spans="1:11" x14ac:dyDescent="0.25">
      <c r="A430" s="1" t="s">
        <v>12</v>
      </c>
      <c r="B430" s="1" t="s">
        <v>15341</v>
      </c>
      <c r="C430" s="16">
        <v>149.99</v>
      </c>
      <c r="D430" s="74"/>
      <c r="E430" s="74">
        <v>0</v>
      </c>
      <c r="F430" s="16">
        <v>14249.05</v>
      </c>
      <c r="G430" s="12">
        <v>0.98720111315134484</v>
      </c>
      <c r="H430"/>
      <c r="I430" s="12" t="str">
        <f t="shared" si="6"/>
        <v>X</v>
      </c>
      <c r="J430" s="2"/>
      <c r="K430"/>
    </row>
    <row r="431" spans="1:11" x14ac:dyDescent="0.25">
      <c r="A431" s="1" t="s">
        <v>12</v>
      </c>
      <c r="B431" s="1" t="s">
        <v>13492</v>
      </c>
      <c r="C431" s="16">
        <v>199.99</v>
      </c>
      <c r="D431" s="74"/>
      <c r="E431" s="74">
        <v>0</v>
      </c>
      <c r="F431" s="16">
        <v>14199.29</v>
      </c>
      <c r="G431" s="12">
        <v>0.98740488171098661</v>
      </c>
      <c r="H431"/>
      <c r="I431" s="12" t="str">
        <f t="shared" si="6"/>
        <v>X</v>
      </c>
      <c r="J431" s="2"/>
      <c r="K431"/>
    </row>
    <row r="432" spans="1:11" x14ac:dyDescent="0.25">
      <c r="A432" s="1" t="s">
        <v>12</v>
      </c>
      <c r="B432" s="1" t="s">
        <v>16126</v>
      </c>
      <c r="C432" s="16">
        <v>59.99</v>
      </c>
      <c r="D432" s="74"/>
      <c r="E432" s="74">
        <v>35</v>
      </c>
      <c r="F432" s="16">
        <v>14122.53</v>
      </c>
      <c r="G432" s="12">
        <v>0.98760754871733658</v>
      </c>
      <c r="H432"/>
      <c r="I432" s="12" t="str">
        <f t="shared" si="6"/>
        <v>X</v>
      </c>
      <c r="J432" s="2"/>
      <c r="K432"/>
    </row>
    <row r="433" spans="1:11" x14ac:dyDescent="0.25">
      <c r="A433" s="1" t="s">
        <v>12</v>
      </c>
      <c r="B433" s="1" t="s">
        <v>12161</v>
      </c>
      <c r="C433" s="16">
        <v>99.99</v>
      </c>
      <c r="D433" s="74"/>
      <c r="E433" s="74">
        <v>26</v>
      </c>
      <c r="F433" s="16">
        <v>13998.6</v>
      </c>
      <c r="G433" s="12">
        <v>0.98780843725183354</v>
      </c>
      <c r="H433"/>
      <c r="I433" s="12" t="str">
        <f t="shared" si="6"/>
        <v>X</v>
      </c>
      <c r="J433" s="2"/>
      <c r="K433"/>
    </row>
    <row r="434" spans="1:11" x14ac:dyDescent="0.25">
      <c r="A434" s="1" t="s">
        <v>12</v>
      </c>
      <c r="B434" s="1" t="s">
        <v>14725</v>
      </c>
      <c r="C434" s="16">
        <v>99.99</v>
      </c>
      <c r="D434" s="74"/>
      <c r="E434" s="74">
        <v>17</v>
      </c>
      <c r="F434" s="16">
        <v>13798.62</v>
      </c>
      <c r="G434" s="12">
        <v>0.98800645595012349</v>
      </c>
      <c r="H434"/>
      <c r="I434" s="12" t="str">
        <f t="shared" si="6"/>
        <v>X</v>
      </c>
      <c r="J434" s="2"/>
      <c r="K434"/>
    </row>
    <row r="435" spans="1:11" x14ac:dyDescent="0.25">
      <c r="A435" s="1" t="s">
        <v>12</v>
      </c>
      <c r="B435" s="1" t="s">
        <v>12385</v>
      </c>
      <c r="C435" s="16">
        <v>99.99</v>
      </c>
      <c r="D435" s="74"/>
      <c r="E435" s="74">
        <v>4</v>
      </c>
      <c r="F435" s="16">
        <v>13778.85</v>
      </c>
      <c r="G435" s="12">
        <v>0.98820419093673317</v>
      </c>
      <c r="H435"/>
      <c r="I435" s="12" t="str">
        <f t="shared" si="6"/>
        <v>X</v>
      </c>
      <c r="J435" s="2"/>
      <c r="K435"/>
    </row>
    <row r="436" spans="1:11" x14ac:dyDescent="0.25">
      <c r="A436" s="1" t="s">
        <v>12</v>
      </c>
      <c r="B436" s="1" t="s">
        <v>16193</v>
      </c>
      <c r="C436" s="16">
        <v>159.99</v>
      </c>
      <c r="D436" s="74"/>
      <c r="E436" s="74">
        <v>15</v>
      </c>
      <c r="F436" s="16">
        <v>13759.14</v>
      </c>
      <c r="G436" s="12">
        <v>0.98840164307269962</v>
      </c>
      <c r="H436"/>
      <c r="I436" s="12" t="str">
        <f t="shared" si="6"/>
        <v>X</v>
      </c>
      <c r="J436" s="2"/>
      <c r="K436"/>
    </row>
    <row r="437" spans="1:11" x14ac:dyDescent="0.25">
      <c r="A437" s="1" t="s">
        <v>12</v>
      </c>
      <c r="B437" s="1" t="s">
        <v>14642</v>
      </c>
      <c r="C437" s="16">
        <v>79.989999999999995</v>
      </c>
      <c r="D437" s="74"/>
      <c r="E437" s="74">
        <v>39</v>
      </c>
      <c r="F437" s="16">
        <v>13643.25</v>
      </c>
      <c r="G437" s="12">
        <v>0.98859743211576645</v>
      </c>
      <c r="H437"/>
      <c r="I437" s="12" t="str">
        <f t="shared" si="6"/>
        <v>X</v>
      </c>
      <c r="J437" s="2"/>
      <c r="K437"/>
    </row>
    <row r="438" spans="1:11" x14ac:dyDescent="0.25">
      <c r="A438" s="1" t="s">
        <v>12</v>
      </c>
      <c r="B438" s="1" t="s">
        <v>16208</v>
      </c>
      <c r="C438" s="16">
        <v>49.99</v>
      </c>
      <c r="D438" s="74"/>
      <c r="E438" s="74">
        <v>34</v>
      </c>
      <c r="F438" s="16">
        <v>13597.28</v>
      </c>
      <c r="G438" s="12">
        <v>0.98879256146101147</v>
      </c>
      <c r="H438"/>
      <c r="I438" s="12" t="str">
        <f t="shared" si="6"/>
        <v>X</v>
      </c>
      <c r="J438" s="2"/>
      <c r="K438"/>
    </row>
    <row r="439" spans="1:11" x14ac:dyDescent="0.25">
      <c r="A439" s="1" t="s">
        <v>12</v>
      </c>
      <c r="B439" s="1" t="s">
        <v>15985</v>
      </c>
      <c r="C439" s="16">
        <v>64.989999999999995</v>
      </c>
      <c r="D439" s="74"/>
      <c r="E439" s="74">
        <v>0</v>
      </c>
      <c r="F439" s="16">
        <v>13257.96</v>
      </c>
      <c r="G439" s="12">
        <v>0.98898282135520221</v>
      </c>
      <c r="H439"/>
      <c r="I439" s="12" t="str">
        <f t="shared" si="6"/>
        <v>X</v>
      </c>
      <c r="J439" s="2"/>
      <c r="K439"/>
    </row>
    <row r="440" spans="1:11" x14ac:dyDescent="0.25">
      <c r="A440" s="1" t="s">
        <v>12</v>
      </c>
      <c r="B440" s="1" t="s">
        <v>5884</v>
      </c>
      <c r="C440" s="16">
        <v>114.99</v>
      </c>
      <c r="D440" s="74"/>
      <c r="E440" s="74">
        <v>0</v>
      </c>
      <c r="F440" s="16">
        <v>13198.68</v>
      </c>
      <c r="G440" s="12">
        <v>0.98917223054487102</v>
      </c>
      <c r="H440"/>
      <c r="I440" s="12" t="str">
        <f t="shared" si="6"/>
        <v>X</v>
      </c>
      <c r="J440" s="2"/>
      <c r="K440"/>
    </row>
    <row r="441" spans="1:11" x14ac:dyDescent="0.25">
      <c r="A441" s="1" t="s">
        <v>12</v>
      </c>
      <c r="B441" s="1" t="s">
        <v>14044</v>
      </c>
      <c r="C441" s="16">
        <v>69.989999999999995</v>
      </c>
      <c r="D441" s="74"/>
      <c r="E441" s="74">
        <v>25</v>
      </c>
      <c r="F441" s="16">
        <v>13158.12</v>
      </c>
      <c r="G441" s="12">
        <v>0.98936105767355076</v>
      </c>
      <c r="H441"/>
      <c r="I441" s="12" t="str">
        <f t="shared" si="6"/>
        <v>X</v>
      </c>
      <c r="J441" s="2"/>
      <c r="K441"/>
    </row>
    <row r="442" spans="1:11" x14ac:dyDescent="0.25">
      <c r="A442" s="1" t="s">
        <v>12</v>
      </c>
      <c r="B442" s="1" t="s">
        <v>15700</v>
      </c>
      <c r="C442" s="16">
        <v>59.99</v>
      </c>
      <c r="D442" s="74"/>
      <c r="E442" s="74">
        <v>4</v>
      </c>
      <c r="F442" s="16">
        <v>13137.81</v>
      </c>
      <c r="G442" s="12">
        <v>0.98954959334121761</v>
      </c>
      <c r="H442"/>
      <c r="I442" s="12" t="str">
        <f t="shared" si="6"/>
        <v>X</v>
      </c>
      <c r="J442" s="2"/>
      <c r="K442"/>
    </row>
    <row r="443" spans="1:11" x14ac:dyDescent="0.25">
      <c r="A443" s="1" t="s">
        <v>12</v>
      </c>
      <c r="B443" s="1" t="s">
        <v>15952</v>
      </c>
      <c r="C443" s="16">
        <v>189.99</v>
      </c>
      <c r="D443" s="74"/>
      <c r="E443" s="74">
        <v>8</v>
      </c>
      <c r="F443" s="16">
        <v>13109.31</v>
      </c>
      <c r="G443" s="12">
        <v>0.98973772001632576</v>
      </c>
      <c r="H443"/>
      <c r="I443" s="12" t="str">
        <f t="shared" si="6"/>
        <v>X</v>
      </c>
      <c r="J443" s="2"/>
      <c r="K443"/>
    </row>
    <row r="444" spans="1:11" x14ac:dyDescent="0.25">
      <c r="A444" s="1" t="s">
        <v>12</v>
      </c>
      <c r="B444" s="1" t="s">
        <v>16258</v>
      </c>
      <c r="C444" s="16">
        <v>44.99</v>
      </c>
      <c r="D444" s="74"/>
      <c r="E444" s="74">
        <v>26</v>
      </c>
      <c r="F444" s="16">
        <v>12957.12</v>
      </c>
      <c r="G444" s="12">
        <v>0.98992366267117005</v>
      </c>
      <c r="H444"/>
      <c r="I444" s="12" t="str">
        <f t="shared" si="6"/>
        <v>X</v>
      </c>
      <c r="J444" s="2"/>
      <c r="K444"/>
    </row>
    <row r="445" spans="1:11" x14ac:dyDescent="0.25">
      <c r="A445" s="1" t="s">
        <v>12</v>
      </c>
      <c r="B445" s="1" t="s">
        <v>15795</v>
      </c>
      <c r="C445" s="16">
        <v>49.99</v>
      </c>
      <c r="D445" s="74"/>
      <c r="E445" s="74">
        <v>55</v>
      </c>
      <c r="F445" s="16">
        <v>12947.41</v>
      </c>
      <c r="G445" s="12">
        <v>0.99010946598153193</v>
      </c>
      <c r="H445"/>
      <c r="I445" s="12" t="str">
        <f t="shared" si="6"/>
        <v>X</v>
      </c>
      <c r="J445" s="2"/>
      <c r="K445"/>
    </row>
    <row r="446" spans="1:11" x14ac:dyDescent="0.25">
      <c r="A446" s="1" t="s">
        <v>12</v>
      </c>
      <c r="B446" s="1" t="s">
        <v>15345</v>
      </c>
      <c r="C446" s="16">
        <v>19.989999999999998</v>
      </c>
      <c r="D446" s="74"/>
      <c r="E446" s="74">
        <v>52</v>
      </c>
      <c r="F446" s="16">
        <v>12633.68</v>
      </c>
      <c r="G446" s="12">
        <v>0.99029076707310582</v>
      </c>
      <c r="H446"/>
      <c r="I446" s="12" t="str">
        <f t="shared" si="6"/>
        <v>X</v>
      </c>
      <c r="J446" s="2"/>
      <c r="K446"/>
    </row>
    <row r="447" spans="1:11" x14ac:dyDescent="0.25">
      <c r="A447" s="1" t="s">
        <v>12</v>
      </c>
      <c r="B447" s="1" t="s">
        <v>15487</v>
      </c>
      <c r="C447" s="16">
        <v>44.99</v>
      </c>
      <c r="D447" s="74"/>
      <c r="E447" s="74">
        <v>50</v>
      </c>
      <c r="F447" s="16">
        <v>12425.96</v>
      </c>
      <c r="G447" s="12">
        <v>0.99046908725470373</v>
      </c>
      <c r="H447"/>
      <c r="I447" s="12" t="str">
        <f t="shared" si="6"/>
        <v>X</v>
      </c>
      <c r="J447" s="2"/>
      <c r="K447"/>
    </row>
    <row r="448" spans="1:11" x14ac:dyDescent="0.25">
      <c r="A448" s="1" t="s">
        <v>12</v>
      </c>
      <c r="B448" s="1" t="s">
        <v>13094</v>
      </c>
      <c r="C448" s="16">
        <v>39.99</v>
      </c>
      <c r="D448" s="74"/>
      <c r="E448" s="74">
        <v>38</v>
      </c>
      <c r="F448" s="16">
        <v>12036.99</v>
      </c>
      <c r="G448" s="12">
        <v>0.99064182547715851</v>
      </c>
      <c r="H448"/>
      <c r="I448" s="12" t="str">
        <f t="shared" si="6"/>
        <v>X</v>
      </c>
      <c r="J448" s="2"/>
      <c r="K448"/>
    </row>
    <row r="449" spans="1:11" x14ac:dyDescent="0.25">
      <c r="A449" s="1" t="s">
        <v>12</v>
      </c>
      <c r="B449" s="1" t="s">
        <v>14485</v>
      </c>
      <c r="C449" s="16">
        <v>18.989999999999998</v>
      </c>
      <c r="D449" s="74"/>
      <c r="E449" s="74">
        <v>62</v>
      </c>
      <c r="F449" s="16">
        <v>12001.68</v>
      </c>
      <c r="G449" s="12">
        <v>0.99081405697935898</v>
      </c>
      <c r="H449"/>
      <c r="I449" s="12" t="str">
        <f t="shared" si="6"/>
        <v>X</v>
      </c>
      <c r="J449" s="2"/>
      <c r="K449"/>
    </row>
    <row r="450" spans="1:11" x14ac:dyDescent="0.25">
      <c r="A450" s="1" t="s">
        <v>12</v>
      </c>
      <c r="B450" s="1" t="s">
        <v>15777</v>
      </c>
      <c r="C450" s="16">
        <v>99.99</v>
      </c>
      <c r="D450" s="74"/>
      <c r="E450" s="74">
        <v>2</v>
      </c>
      <c r="F450" s="16">
        <v>11898.81</v>
      </c>
      <c r="G450" s="12">
        <v>0.99098481223368151</v>
      </c>
      <c r="H450"/>
      <c r="I450" s="12" t="str">
        <f t="shared" si="6"/>
        <v>X</v>
      </c>
      <c r="J450" s="2"/>
      <c r="K450"/>
    </row>
    <row r="451" spans="1:11" x14ac:dyDescent="0.25">
      <c r="A451" s="1" t="s">
        <v>12</v>
      </c>
      <c r="B451" s="1" t="s">
        <v>12317</v>
      </c>
      <c r="C451" s="16">
        <v>49.99</v>
      </c>
      <c r="D451" s="74"/>
      <c r="E451" s="74">
        <v>3</v>
      </c>
      <c r="F451" s="16">
        <v>11697.66</v>
      </c>
      <c r="G451" s="12">
        <v>0.99115268086157604</v>
      </c>
      <c r="H451"/>
      <c r="I451" s="12" t="str">
        <f t="shared" si="6"/>
        <v>X</v>
      </c>
      <c r="J451" s="2"/>
      <c r="K451"/>
    </row>
    <row r="452" spans="1:11" x14ac:dyDescent="0.25">
      <c r="A452" s="1" t="s">
        <v>12</v>
      </c>
      <c r="B452" s="1" t="s">
        <v>13018</v>
      </c>
      <c r="C452" s="16">
        <v>61.99</v>
      </c>
      <c r="D452" s="74"/>
      <c r="E452" s="74">
        <v>6</v>
      </c>
      <c r="F452" s="16">
        <v>11654.12</v>
      </c>
      <c r="G452" s="12">
        <v>0.99131992466364571</v>
      </c>
      <c r="H452"/>
      <c r="I452" s="12" t="str">
        <f t="shared" si="6"/>
        <v>X</v>
      </c>
      <c r="J452" s="2"/>
      <c r="K452"/>
    </row>
    <row r="453" spans="1:11" x14ac:dyDescent="0.25">
      <c r="A453" s="1" t="s">
        <v>12</v>
      </c>
      <c r="B453" s="1" t="s">
        <v>13016</v>
      </c>
      <c r="C453" s="16">
        <v>41.99</v>
      </c>
      <c r="D453" s="74"/>
      <c r="E453" s="74">
        <v>5</v>
      </c>
      <c r="F453" s="16">
        <v>11421.28</v>
      </c>
      <c r="G453" s="12">
        <v>0.99148382706826343</v>
      </c>
      <c r="H453"/>
      <c r="I453" s="12" t="str">
        <f t="shared" si="6"/>
        <v>X</v>
      </c>
      <c r="J453" s="2"/>
      <c r="K453"/>
    </row>
    <row r="454" spans="1:11" x14ac:dyDescent="0.25">
      <c r="A454" s="1" t="s">
        <v>12</v>
      </c>
      <c r="B454" s="1" t="s">
        <v>15871</v>
      </c>
      <c r="C454" s="16">
        <v>99.99</v>
      </c>
      <c r="D454" s="74"/>
      <c r="E454" s="74">
        <v>7</v>
      </c>
      <c r="F454" s="16">
        <v>11198.88</v>
      </c>
      <c r="G454" s="12">
        <v>0.99164453789586093</v>
      </c>
      <c r="H454"/>
      <c r="I454" s="12" t="str">
        <f t="shared" si="6"/>
        <v>X</v>
      </c>
      <c r="J454" s="2"/>
      <c r="K454"/>
    </row>
    <row r="455" spans="1:11" x14ac:dyDescent="0.25">
      <c r="A455" s="1" t="s">
        <v>12</v>
      </c>
      <c r="B455" s="1" t="s">
        <v>14570</v>
      </c>
      <c r="C455" s="16">
        <v>39.99</v>
      </c>
      <c r="D455" s="74"/>
      <c r="E455" s="74">
        <v>31</v>
      </c>
      <c r="F455" s="16">
        <v>11197.2</v>
      </c>
      <c r="G455" s="12">
        <v>0.99180522461442355</v>
      </c>
      <c r="H455"/>
      <c r="I455" s="12" t="str">
        <f t="shared" si="6"/>
        <v>X</v>
      </c>
      <c r="J455" s="2"/>
      <c r="K455"/>
    </row>
    <row r="456" spans="1:11" x14ac:dyDescent="0.25">
      <c r="A456" s="1" t="s">
        <v>12</v>
      </c>
      <c r="B456" s="1" t="s">
        <v>15151</v>
      </c>
      <c r="C456" s="16">
        <v>74.989999999999995</v>
      </c>
      <c r="D456" s="74"/>
      <c r="E456" s="74">
        <v>13</v>
      </c>
      <c r="F456" s="16">
        <v>11173.51</v>
      </c>
      <c r="G456" s="12">
        <v>0.9919655713668909</v>
      </c>
      <c r="H456"/>
      <c r="I456" s="12" t="str">
        <f t="shared" ref="I456:I519" si="7">IF(G456&gt;$K$2,"X"," ")</f>
        <v>X</v>
      </c>
      <c r="J456" s="2"/>
      <c r="K456"/>
    </row>
    <row r="457" spans="1:11" x14ac:dyDescent="0.25">
      <c r="A457" s="1" t="s">
        <v>12</v>
      </c>
      <c r="B457" s="1" t="s">
        <v>15809</v>
      </c>
      <c r="C457" s="16">
        <v>59.99</v>
      </c>
      <c r="D457" s="74"/>
      <c r="E457" s="74">
        <v>0</v>
      </c>
      <c r="F457" s="16">
        <v>11038.16</v>
      </c>
      <c r="G457" s="12">
        <v>0.99212397576346933</v>
      </c>
      <c r="H457"/>
      <c r="I457" s="12" t="str">
        <f t="shared" si="7"/>
        <v>X</v>
      </c>
      <c r="J457" s="2"/>
      <c r="K457"/>
    </row>
    <row r="458" spans="1:11" x14ac:dyDescent="0.25">
      <c r="A458" s="1" t="s">
        <v>12</v>
      </c>
      <c r="B458" s="1" t="s">
        <v>6205</v>
      </c>
      <c r="C458" s="16">
        <v>199.99</v>
      </c>
      <c r="D458" s="74"/>
      <c r="E458" s="74">
        <v>0</v>
      </c>
      <c r="F458" s="16">
        <v>10999.45</v>
      </c>
      <c r="G458" s="12">
        <v>0.99228182464769876</v>
      </c>
      <c r="H458"/>
      <c r="I458" s="12" t="str">
        <f t="shared" si="7"/>
        <v>X</v>
      </c>
      <c r="J458" s="2"/>
      <c r="K458"/>
    </row>
    <row r="459" spans="1:11" x14ac:dyDescent="0.25">
      <c r="A459" s="1" t="s">
        <v>12</v>
      </c>
      <c r="B459" s="1" t="s">
        <v>16406</v>
      </c>
      <c r="C459" s="16">
        <v>99.99</v>
      </c>
      <c r="D459" s="74"/>
      <c r="E459" s="74">
        <v>29</v>
      </c>
      <c r="F459" s="16">
        <v>10798.92</v>
      </c>
      <c r="G459" s="12">
        <v>0.99243679580288224</v>
      </c>
      <c r="H459"/>
      <c r="I459" s="12" t="str">
        <f t="shared" si="7"/>
        <v>X</v>
      </c>
      <c r="J459" s="2"/>
      <c r="K459"/>
    </row>
    <row r="460" spans="1:11" x14ac:dyDescent="0.25">
      <c r="A460" s="1" t="s">
        <v>12</v>
      </c>
      <c r="B460" s="1" t="s">
        <v>15114</v>
      </c>
      <c r="C460" s="16">
        <v>59.99</v>
      </c>
      <c r="D460" s="74"/>
      <c r="E460" s="74">
        <v>0</v>
      </c>
      <c r="F460" s="16">
        <v>10798.2</v>
      </c>
      <c r="G460" s="12">
        <v>0.99259175662562216</v>
      </c>
      <c r="H460"/>
      <c r="I460" s="12" t="str">
        <f t="shared" si="7"/>
        <v>X</v>
      </c>
      <c r="J460" s="2"/>
      <c r="K460"/>
    </row>
    <row r="461" spans="1:11" x14ac:dyDescent="0.25">
      <c r="A461" s="1" t="s">
        <v>12</v>
      </c>
      <c r="B461" s="1" t="s">
        <v>8693</v>
      </c>
      <c r="C461" s="16">
        <v>44.99</v>
      </c>
      <c r="D461" s="74"/>
      <c r="E461" s="74">
        <v>67</v>
      </c>
      <c r="F461" s="16">
        <v>10479.64</v>
      </c>
      <c r="G461" s="12">
        <v>0.99274214591609811</v>
      </c>
      <c r="H461"/>
      <c r="I461" s="12" t="str">
        <f t="shared" si="7"/>
        <v>X</v>
      </c>
      <c r="J461" s="2"/>
      <c r="K461"/>
    </row>
    <row r="462" spans="1:11" x14ac:dyDescent="0.25">
      <c r="A462" s="1" t="s">
        <v>12</v>
      </c>
      <c r="B462" s="1" t="s">
        <v>14755</v>
      </c>
      <c r="C462" s="16">
        <v>69.989999999999995</v>
      </c>
      <c r="D462" s="74"/>
      <c r="E462" s="74">
        <v>45</v>
      </c>
      <c r="F462" s="16">
        <v>10396.44</v>
      </c>
      <c r="G462" s="12">
        <v>0.99289134123531475</v>
      </c>
      <c r="H462"/>
      <c r="I462" s="12" t="str">
        <f t="shared" si="7"/>
        <v>X</v>
      </c>
      <c r="J462" s="2"/>
      <c r="K462"/>
    </row>
    <row r="463" spans="1:11" x14ac:dyDescent="0.25">
      <c r="A463" s="1" t="s">
        <v>12</v>
      </c>
      <c r="B463" s="1" t="s">
        <v>15433</v>
      </c>
      <c r="C463" s="16">
        <v>59.99</v>
      </c>
      <c r="D463" s="74"/>
      <c r="E463" s="74">
        <v>33</v>
      </c>
      <c r="F463" s="16">
        <v>10378.27</v>
      </c>
      <c r="G463" s="12">
        <v>0.99304027580383691</v>
      </c>
      <c r="H463"/>
      <c r="I463" s="12" t="str">
        <f t="shared" si="7"/>
        <v>X</v>
      </c>
      <c r="J463" s="2"/>
      <c r="K463"/>
    </row>
    <row r="464" spans="1:11" x14ac:dyDescent="0.25">
      <c r="A464" s="1" t="s">
        <v>12</v>
      </c>
      <c r="B464" s="1" t="s">
        <v>15901</v>
      </c>
      <c r="C464" s="16">
        <v>39.99</v>
      </c>
      <c r="D464" s="74"/>
      <c r="E464" s="74">
        <v>51</v>
      </c>
      <c r="F464" s="16">
        <v>9803.0400000000009</v>
      </c>
      <c r="G464" s="12">
        <v>0.99318095546746166</v>
      </c>
      <c r="H464"/>
      <c r="I464" s="12" t="str">
        <f t="shared" si="7"/>
        <v>X</v>
      </c>
      <c r="J464" s="2"/>
      <c r="K464"/>
    </row>
    <row r="465" spans="1:11" x14ac:dyDescent="0.25">
      <c r="A465" s="1" t="s">
        <v>12</v>
      </c>
      <c r="B465" s="1" t="s">
        <v>14628</v>
      </c>
      <c r="C465" s="16">
        <v>19.989999999999998</v>
      </c>
      <c r="D465" s="74"/>
      <c r="E465" s="74">
        <v>38</v>
      </c>
      <c r="F465" s="16">
        <v>9635.18</v>
      </c>
      <c r="G465" s="12">
        <v>0.99331922623666824</v>
      </c>
      <c r="H465"/>
      <c r="I465" s="12" t="str">
        <f t="shared" si="7"/>
        <v>X</v>
      </c>
      <c r="J465" s="2"/>
      <c r="K465"/>
    </row>
    <row r="466" spans="1:11" x14ac:dyDescent="0.25">
      <c r="A466" s="1" t="s">
        <v>12</v>
      </c>
      <c r="B466" s="1" t="s">
        <v>16408</v>
      </c>
      <c r="C466" s="16">
        <v>72.989999999999995</v>
      </c>
      <c r="D466" s="74"/>
      <c r="E466" s="74">
        <v>32</v>
      </c>
      <c r="F466" s="16">
        <v>9634.68</v>
      </c>
      <c r="G466" s="12">
        <v>0.99345748983056692</v>
      </c>
      <c r="H466"/>
      <c r="I466" s="12" t="str">
        <f t="shared" si="7"/>
        <v>X</v>
      </c>
      <c r="J466" s="2"/>
      <c r="K466"/>
    </row>
    <row r="467" spans="1:11" x14ac:dyDescent="0.25">
      <c r="A467" s="1" t="s">
        <v>12</v>
      </c>
      <c r="B467" s="1" t="s">
        <v>16334</v>
      </c>
      <c r="C467" s="16">
        <v>49.99</v>
      </c>
      <c r="D467" s="74"/>
      <c r="E467" s="74">
        <v>51</v>
      </c>
      <c r="F467" s="16">
        <v>9498.1</v>
      </c>
      <c r="G467" s="12">
        <v>0.99359379341731879</v>
      </c>
      <c r="H467"/>
      <c r="I467" s="12" t="str">
        <f t="shared" si="7"/>
        <v>X</v>
      </c>
      <c r="J467" s="2"/>
      <c r="K467"/>
    </row>
    <row r="468" spans="1:11" x14ac:dyDescent="0.25">
      <c r="A468" s="1" t="s">
        <v>12</v>
      </c>
      <c r="B468" s="1" t="s">
        <v>9696</v>
      </c>
      <c r="C468" s="16">
        <v>64.989999999999995</v>
      </c>
      <c r="D468" s="74"/>
      <c r="E468" s="74">
        <v>35</v>
      </c>
      <c r="F468" s="16">
        <v>9318.56</v>
      </c>
      <c r="G468" s="12">
        <v>0.99372752049445678</v>
      </c>
      <c r="H468"/>
      <c r="I468" s="12" t="str">
        <f t="shared" si="7"/>
        <v>X</v>
      </c>
      <c r="J468" s="2"/>
      <c r="K468"/>
    </row>
    <row r="469" spans="1:11" x14ac:dyDescent="0.25">
      <c r="A469" s="1" t="s">
        <v>12</v>
      </c>
      <c r="B469" s="1" t="s">
        <v>14782</v>
      </c>
      <c r="C469" s="16">
        <v>35.99</v>
      </c>
      <c r="D469" s="74"/>
      <c r="E469" s="74">
        <v>37</v>
      </c>
      <c r="F469" s="16">
        <v>9126.4</v>
      </c>
      <c r="G469" s="12">
        <v>0.9938584899572056</v>
      </c>
      <c r="H469"/>
      <c r="I469" s="12" t="str">
        <f t="shared" si="7"/>
        <v>X</v>
      </c>
      <c r="J469" s="2"/>
      <c r="K469"/>
    </row>
    <row r="470" spans="1:11" x14ac:dyDescent="0.25">
      <c r="A470" s="1" t="s">
        <v>12</v>
      </c>
      <c r="B470" s="1" t="s">
        <v>12964</v>
      </c>
      <c r="C470" s="16">
        <v>39.99</v>
      </c>
      <c r="D470" s="74"/>
      <c r="E470" s="74">
        <v>34</v>
      </c>
      <c r="F470" s="16">
        <v>9057.9599999999991</v>
      </c>
      <c r="G470" s="12">
        <v>0.99398847726378847</v>
      </c>
      <c r="H470"/>
      <c r="I470" s="12" t="str">
        <f t="shared" si="7"/>
        <v>X</v>
      </c>
      <c r="J470" s="2"/>
      <c r="K470"/>
    </row>
    <row r="471" spans="1:11" x14ac:dyDescent="0.25">
      <c r="A471" s="1" t="s">
        <v>12</v>
      </c>
      <c r="B471" s="1" t="s">
        <v>15085</v>
      </c>
      <c r="C471" s="16">
        <v>99.99</v>
      </c>
      <c r="D471" s="74"/>
      <c r="E471" s="74">
        <v>13</v>
      </c>
      <c r="F471" s="16">
        <v>8999.1</v>
      </c>
      <c r="G471" s="12">
        <v>0.99411761989310787</v>
      </c>
      <c r="H471"/>
      <c r="I471" s="12" t="str">
        <f t="shared" si="7"/>
        <v>X</v>
      </c>
      <c r="J471" s="2"/>
      <c r="K471"/>
    </row>
    <row r="472" spans="1:11" x14ac:dyDescent="0.25">
      <c r="A472" s="1" t="s">
        <v>12</v>
      </c>
      <c r="B472" s="1" t="s">
        <v>7716</v>
      </c>
      <c r="C472" s="16">
        <v>28.99</v>
      </c>
      <c r="D472" s="74"/>
      <c r="E472" s="74">
        <v>12</v>
      </c>
      <c r="F472" s="16">
        <v>8928.92</v>
      </c>
      <c r="G472" s="12">
        <v>0.99424575539618976</v>
      </c>
      <c r="H472"/>
      <c r="I472" s="12" t="str">
        <f t="shared" si="7"/>
        <v>X</v>
      </c>
      <c r="J472" s="2"/>
      <c r="K472"/>
    </row>
    <row r="473" spans="1:11" x14ac:dyDescent="0.25">
      <c r="A473" s="1" t="s">
        <v>12</v>
      </c>
      <c r="B473" s="1" t="s">
        <v>15549</v>
      </c>
      <c r="C473" s="16">
        <v>139.99</v>
      </c>
      <c r="D473" s="74"/>
      <c r="E473" s="74">
        <v>5</v>
      </c>
      <c r="F473" s="16">
        <v>8679.3799999999992</v>
      </c>
      <c r="G473" s="12">
        <v>0.99437030984653063</v>
      </c>
      <c r="H473"/>
      <c r="I473" s="12" t="str">
        <f t="shared" si="7"/>
        <v>X</v>
      </c>
      <c r="J473" s="2"/>
      <c r="K473"/>
    </row>
    <row r="474" spans="1:11" x14ac:dyDescent="0.25">
      <c r="A474" s="1" t="s">
        <v>12</v>
      </c>
      <c r="B474" s="1" t="s">
        <v>14465</v>
      </c>
      <c r="C474" s="16">
        <v>159.99</v>
      </c>
      <c r="D474" s="74"/>
      <c r="E474" s="74">
        <v>7</v>
      </c>
      <c r="F474" s="16">
        <v>8639.4599999999991</v>
      </c>
      <c r="G474" s="12">
        <v>0.9944942914202769</v>
      </c>
      <c r="H474"/>
      <c r="I474" s="12" t="str">
        <f t="shared" si="7"/>
        <v>X</v>
      </c>
      <c r="J474" s="2"/>
      <c r="K474"/>
    </row>
    <row r="475" spans="1:11" x14ac:dyDescent="0.25">
      <c r="A475" s="1" t="s">
        <v>12</v>
      </c>
      <c r="B475" s="1" t="s">
        <v>12353</v>
      </c>
      <c r="C475" s="16">
        <v>119.99</v>
      </c>
      <c r="D475" s="74"/>
      <c r="E475" s="74">
        <v>6</v>
      </c>
      <c r="F475" s="16">
        <v>8639.2800000000007</v>
      </c>
      <c r="G475" s="12">
        <v>0.99461827041091244</v>
      </c>
      <c r="H475"/>
      <c r="I475" s="12" t="str">
        <f t="shared" si="7"/>
        <v>X</v>
      </c>
      <c r="J475" s="2"/>
      <c r="K475"/>
    </row>
    <row r="476" spans="1:11" x14ac:dyDescent="0.25">
      <c r="A476" s="1" t="s">
        <v>12</v>
      </c>
      <c r="B476" s="1" t="s">
        <v>14489</v>
      </c>
      <c r="C476" s="16">
        <v>18.989999999999998</v>
      </c>
      <c r="D476" s="74"/>
      <c r="E476" s="74">
        <v>63</v>
      </c>
      <c r="F476" s="16">
        <v>8431.56</v>
      </c>
      <c r="G476" s="12">
        <v>0.99473926849157224</v>
      </c>
      <c r="H476"/>
      <c r="I476" s="12" t="str">
        <f t="shared" si="7"/>
        <v>X</v>
      </c>
      <c r="J476" s="2"/>
      <c r="K476"/>
    </row>
    <row r="477" spans="1:11" x14ac:dyDescent="0.25">
      <c r="A477" s="1" t="s">
        <v>12</v>
      </c>
      <c r="B477" s="1" t="s">
        <v>15726</v>
      </c>
      <c r="C477" s="16">
        <v>174.99</v>
      </c>
      <c r="D477" s="74"/>
      <c r="E477" s="74">
        <v>1</v>
      </c>
      <c r="F477" s="16">
        <v>8224.5300000000007</v>
      </c>
      <c r="G477" s="12">
        <v>0.99485729556418145</v>
      </c>
      <c r="H477"/>
      <c r="I477" s="12" t="str">
        <f t="shared" si="7"/>
        <v>X</v>
      </c>
      <c r="J477" s="2"/>
      <c r="K477"/>
    </row>
    <row r="478" spans="1:11" x14ac:dyDescent="0.25">
      <c r="A478" s="1" t="s">
        <v>12</v>
      </c>
      <c r="B478" s="1" t="s">
        <v>16001</v>
      </c>
      <c r="C478" s="16">
        <v>69.989999999999995</v>
      </c>
      <c r="D478" s="74"/>
      <c r="E478" s="74">
        <v>27</v>
      </c>
      <c r="F478" s="16">
        <v>8188.83</v>
      </c>
      <c r="G478" s="12">
        <v>0.99497481031979595</v>
      </c>
      <c r="H478"/>
      <c r="I478" s="12" t="str">
        <f t="shared" si="7"/>
        <v>X</v>
      </c>
      <c r="J478" s="2"/>
      <c r="K478"/>
    </row>
    <row r="479" spans="1:11" x14ac:dyDescent="0.25">
      <c r="A479" s="1" t="s">
        <v>12</v>
      </c>
      <c r="B479" s="1" t="s">
        <v>12213</v>
      </c>
      <c r="C479" s="16">
        <v>79.989999999999995</v>
      </c>
      <c r="D479" s="74"/>
      <c r="E479" s="74">
        <v>23</v>
      </c>
      <c r="F479" s="16">
        <v>8078.99</v>
      </c>
      <c r="G479" s="12">
        <v>0.99509074880373827</v>
      </c>
      <c r="H479"/>
      <c r="I479" s="12" t="str">
        <f t="shared" si="7"/>
        <v>X</v>
      </c>
      <c r="J479" s="2"/>
      <c r="K479"/>
    </row>
    <row r="480" spans="1:11" x14ac:dyDescent="0.25">
      <c r="A480" s="1" t="s">
        <v>12</v>
      </c>
      <c r="B480" s="1" t="s">
        <v>6628</v>
      </c>
      <c r="C480" s="16">
        <v>59.99</v>
      </c>
      <c r="D480" s="74"/>
      <c r="E480" s="74">
        <v>15</v>
      </c>
      <c r="F480" s="16">
        <v>7959</v>
      </c>
      <c r="G480" s="12">
        <v>0.99520496535725522</v>
      </c>
      <c r="H480"/>
      <c r="I480" s="12" t="str">
        <f t="shared" si="7"/>
        <v>X</v>
      </c>
      <c r="J480" s="2"/>
      <c r="K480"/>
    </row>
    <row r="481" spans="1:11" x14ac:dyDescent="0.25">
      <c r="A481" s="1" t="s">
        <v>12</v>
      </c>
      <c r="B481" s="1" t="s">
        <v>16274</v>
      </c>
      <c r="C481" s="16">
        <v>99.99</v>
      </c>
      <c r="D481" s="74"/>
      <c r="E481" s="74">
        <v>24</v>
      </c>
      <c r="F481" s="16">
        <v>7839.33</v>
      </c>
      <c r="G481" s="12">
        <v>0.99531746457254378</v>
      </c>
      <c r="H481"/>
      <c r="I481" s="12" t="str">
        <f t="shared" si="7"/>
        <v>X</v>
      </c>
      <c r="J481" s="2"/>
      <c r="K481"/>
    </row>
    <row r="482" spans="1:11" x14ac:dyDescent="0.25">
      <c r="A482" s="1" t="s">
        <v>12</v>
      </c>
      <c r="B482" s="1" t="s">
        <v>16278</v>
      </c>
      <c r="C482" s="16">
        <v>24.99</v>
      </c>
      <c r="D482" s="74"/>
      <c r="E482" s="74">
        <v>52</v>
      </c>
      <c r="F482" s="16">
        <v>7796.88</v>
      </c>
      <c r="G482" s="12">
        <v>0.99542935460417892</v>
      </c>
      <c r="H482"/>
      <c r="I482" s="12" t="str">
        <f t="shared" si="7"/>
        <v>X</v>
      </c>
      <c r="J482" s="2"/>
      <c r="K482"/>
    </row>
    <row r="483" spans="1:11" x14ac:dyDescent="0.25">
      <c r="A483" s="1" t="s">
        <v>12</v>
      </c>
      <c r="B483" s="1" t="s">
        <v>13020</v>
      </c>
      <c r="C483" s="16">
        <v>31.49</v>
      </c>
      <c r="D483" s="74"/>
      <c r="E483" s="74">
        <v>5</v>
      </c>
      <c r="F483" s="16">
        <v>7683.56</v>
      </c>
      <c r="G483" s="12">
        <v>0.99553961842399807</v>
      </c>
      <c r="H483"/>
      <c r="I483" s="12" t="str">
        <f t="shared" si="7"/>
        <v>X</v>
      </c>
      <c r="J483" s="2"/>
      <c r="K483"/>
    </row>
    <row r="484" spans="1:11" x14ac:dyDescent="0.25">
      <c r="A484" s="1" t="s">
        <v>12</v>
      </c>
      <c r="B484" s="1" t="s">
        <v>16105</v>
      </c>
      <c r="C484" s="16">
        <v>54.99</v>
      </c>
      <c r="D484" s="74"/>
      <c r="E484" s="74">
        <v>4</v>
      </c>
      <c r="F484" s="16">
        <v>7533.63</v>
      </c>
      <c r="G484" s="12">
        <v>0.9956477306559457</v>
      </c>
      <c r="H484"/>
      <c r="I484" s="12" t="str">
        <f t="shared" si="7"/>
        <v>X</v>
      </c>
      <c r="J484" s="2"/>
      <c r="K484"/>
    </row>
    <row r="485" spans="1:11" x14ac:dyDescent="0.25">
      <c r="A485" s="1" t="s">
        <v>12</v>
      </c>
      <c r="B485" s="1" t="s">
        <v>14847</v>
      </c>
      <c r="C485" s="16">
        <v>44.99</v>
      </c>
      <c r="D485" s="74"/>
      <c r="E485" s="74">
        <v>30</v>
      </c>
      <c r="F485" s="16">
        <v>7378.23</v>
      </c>
      <c r="G485" s="12">
        <v>0.99575361280215191</v>
      </c>
      <c r="H485"/>
      <c r="I485" s="12" t="str">
        <f t="shared" si="7"/>
        <v>X</v>
      </c>
      <c r="J485" s="2"/>
      <c r="K485"/>
    </row>
    <row r="486" spans="1:11" x14ac:dyDescent="0.25">
      <c r="A486" s="1" t="s">
        <v>12</v>
      </c>
      <c r="B486" s="1" t="s">
        <v>13522</v>
      </c>
      <c r="C486" s="16">
        <v>39.99</v>
      </c>
      <c r="D486" s="74"/>
      <c r="E486" s="74">
        <v>40</v>
      </c>
      <c r="F486" s="16">
        <v>7358.16</v>
      </c>
      <c r="G486" s="12">
        <v>0.99585920693149299</v>
      </c>
      <c r="H486"/>
      <c r="I486" s="12" t="str">
        <f t="shared" si="7"/>
        <v>X</v>
      </c>
      <c r="J486" s="2"/>
      <c r="K486"/>
    </row>
    <row r="487" spans="1:11" x14ac:dyDescent="0.25">
      <c r="A487" s="1" t="s">
        <v>12</v>
      </c>
      <c r="B487" s="1" t="s">
        <v>15692</v>
      </c>
      <c r="C487" s="16">
        <v>24.99</v>
      </c>
      <c r="D487" s="74"/>
      <c r="E487" s="74">
        <v>22</v>
      </c>
      <c r="F487" s="16">
        <v>7322.07</v>
      </c>
      <c r="G487" s="12">
        <v>0.99596428314709917</v>
      </c>
      <c r="H487"/>
      <c r="I487" s="12" t="str">
        <f t="shared" si="7"/>
        <v>X</v>
      </c>
      <c r="J487" s="2"/>
      <c r="K487"/>
    </row>
    <row r="488" spans="1:11" x14ac:dyDescent="0.25">
      <c r="A488" s="1" t="s">
        <v>12</v>
      </c>
      <c r="B488" s="1" t="s">
        <v>15999</v>
      </c>
      <c r="C488" s="16">
        <v>69.989999999999995</v>
      </c>
      <c r="D488" s="74"/>
      <c r="E488" s="74">
        <v>13</v>
      </c>
      <c r="F488" s="16">
        <v>7208.97</v>
      </c>
      <c r="G488" s="12">
        <v>0.9960677363080247</v>
      </c>
      <c r="H488"/>
      <c r="I488" s="12" t="str">
        <f t="shared" si="7"/>
        <v>X</v>
      </c>
      <c r="J488" s="2"/>
      <c r="K488"/>
    </row>
    <row r="489" spans="1:11" x14ac:dyDescent="0.25">
      <c r="A489" s="1" t="s">
        <v>12</v>
      </c>
      <c r="B489" s="1" t="s">
        <v>12156</v>
      </c>
      <c r="C489" s="16">
        <v>69.989999999999995</v>
      </c>
      <c r="D489" s="74"/>
      <c r="E489" s="74">
        <v>18</v>
      </c>
      <c r="F489" s="16">
        <v>7138.98</v>
      </c>
      <c r="G489" s="12">
        <v>0.99617018506932975</v>
      </c>
      <c r="H489"/>
      <c r="I489" s="12" t="str">
        <f t="shared" si="7"/>
        <v>X</v>
      </c>
      <c r="J489" s="2"/>
      <c r="K489"/>
    </row>
    <row r="490" spans="1:11" x14ac:dyDescent="0.25">
      <c r="A490" s="1" t="s">
        <v>12</v>
      </c>
      <c r="B490" s="1" t="s">
        <v>6657</v>
      </c>
      <c r="C490" s="16">
        <v>53.99</v>
      </c>
      <c r="D490" s="74"/>
      <c r="E490" s="74">
        <v>4</v>
      </c>
      <c r="F490" s="16">
        <v>7018.7</v>
      </c>
      <c r="G490" s="12">
        <v>0.99627090773853055</v>
      </c>
      <c r="H490"/>
      <c r="I490" s="12" t="str">
        <f t="shared" si="7"/>
        <v>X</v>
      </c>
      <c r="J490" s="2"/>
      <c r="K490"/>
    </row>
    <row r="491" spans="1:11" x14ac:dyDescent="0.25">
      <c r="A491" s="1" t="s">
        <v>12</v>
      </c>
      <c r="B491" s="1" t="s">
        <v>15655</v>
      </c>
      <c r="C491" s="16">
        <v>37.99</v>
      </c>
      <c r="D491" s="74"/>
      <c r="E491" s="74">
        <v>2</v>
      </c>
      <c r="F491" s="16">
        <v>6914.18</v>
      </c>
      <c r="G491" s="12">
        <v>0.99637013048133705</v>
      </c>
      <c r="H491"/>
      <c r="I491" s="12" t="str">
        <f t="shared" si="7"/>
        <v>X</v>
      </c>
      <c r="J491" s="2"/>
      <c r="K491"/>
    </row>
    <row r="492" spans="1:11" x14ac:dyDescent="0.25">
      <c r="A492" s="1" t="s">
        <v>12</v>
      </c>
      <c r="B492" s="1" t="s">
        <v>15665</v>
      </c>
      <c r="C492" s="16">
        <v>199.99</v>
      </c>
      <c r="D492" s="74"/>
      <c r="E492" s="74">
        <v>4</v>
      </c>
      <c r="F492" s="16">
        <v>6799.66</v>
      </c>
      <c r="G492" s="12">
        <v>0.99646770979158783</v>
      </c>
      <c r="H492"/>
      <c r="I492" s="12" t="str">
        <f t="shared" si="7"/>
        <v>X</v>
      </c>
      <c r="J492" s="2"/>
      <c r="K492"/>
    </row>
    <row r="493" spans="1:11" x14ac:dyDescent="0.25">
      <c r="A493" s="1" t="s">
        <v>12</v>
      </c>
      <c r="B493" s="1" t="s">
        <v>16414</v>
      </c>
      <c r="C493" s="16">
        <v>69.989999999999995</v>
      </c>
      <c r="D493" s="74"/>
      <c r="E493" s="74">
        <v>15</v>
      </c>
      <c r="F493" s="16">
        <v>6789.03</v>
      </c>
      <c r="G493" s="12">
        <v>0.99656513655478962</v>
      </c>
      <c r="H493"/>
      <c r="I493" s="12" t="str">
        <f t="shared" si="7"/>
        <v>X</v>
      </c>
      <c r="J493" s="2"/>
      <c r="K493"/>
    </row>
    <row r="494" spans="1:11" x14ac:dyDescent="0.25">
      <c r="A494" s="1" t="s">
        <v>12</v>
      </c>
      <c r="B494" s="1" t="s">
        <v>15731</v>
      </c>
      <c r="C494" s="16">
        <v>119.99</v>
      </c>
      <c r="D494" s="74"/>
      <c r="E494" s="74">
        <v>0</v>
      </c>
      <c r="F494" s="16">
        <v>6479.46</v>
      </c>
      <c r="G494" s="12">
        <v>0.99665812079776617</v>
      </c>
      <c r="H494"/>
      <c r="I494" s="12" t="str">
        <f t="shared" si="7"/>
        <v>X</v>
      </c>
      <c r="J494" s="2"/>
      <c r="K494"/>
    </row>
    <row r="495" spans="1:11" x14ac:dyDescent="0.25">
      <c r="A495" s="1" t="s">
        <v>12</v>
      </c>
      <c r="B495" s="1" t="s">
        <v>16276</v>
      </c>
      <c r="C495" s="16">
        <v>18.989999999999998</v>
      </c>
      <c r="D495" s="74"/>
      <c r="E495" s="74">
        <v>53</v>
      </c>
      <c r="F495" s="16">
        <v>6323.67</v>
      </c>
      <c r="G495" s="12">
        <v>0.99674886935826101</v>
      </c>
      <c r="H495"/>
      <c r="I495" s="12" t="str">
        <f t="shared" si="7"/>
        <v>X</v>
      </c>
      <c r="J495" s="2"/>
      <c r="K495"/>
    </row>
    <row r="496" spans="1:11" x14ac:dyDescent="0.25">
      <c r="A496" s="1" t="s">
        <v>12</v>
      </c>
      <c r="B496" s="1" t="s">
        <v>16280</v>
      </c>
      <c r="C496" s="16">
        <v>249.99</v>
      </c>
      <c r="D496" s="74"/>
      <c r="E496" s="74">
        <v>7</v>
      </c>
      <c r="F496" s="16">
        <v>6249.75</v>
      </c>
      <c r="G496" s="12">
        <v>0.99683855712121394</v>
      </c>
      <c r="H496"/>
      <c r="I496" s="12" t="str">
        <f t="shared" si="7"/>
        <v>X</v>
      </c>
      <c r="J496" s="2"/>
      <c r="K496"/>
    </row>
    <row r="497" spans="1:11" x14ac:dyDescent="0.25">
      <c r="A497" s="1" t="s">
        <v>12</v>
      </c>
      <c r="B497" s="1" t="s">
        <v>16153</v>
      </c>
      <c r="C497" s="16">
        <v>49.99</v>
      </c>
      <c r="D497" s="74"/>
      <c r="E497" s="74">
        <v>18</v>
      </c>
      <c r="F497" s="16">
        <v>6198.76</v>
      </c>
      <c r="G497" s="12">
        <v>0.99692751314625216</v>
      </c>
      <c r="H497"/>
      <c r="I497" s="12" t="str">
        <f t="shared" si="7"/>
        <v>X</v>
      </c>
      <c r="J497" s="2"/>
      <c r="K497"/>
    </row>
    <row r="498" spans="1:11" x14ac:dyDescent="0.25">
      <c r="A498" s="1" t="s">
        <v>12</v>
      </c>
      <c r="B498" s="1" t="s">
        <v>15395</v>
      </c>
      <c r="C498" s="16">
        <v>149.99</v>
      </c>
      <c r="D498" s="74"/>
      <c r="E498" s="74">
        <v>0</v>
      </c>
      <c r="F498" s="16">
        <v>6149.59</v>
      </c>
      <c r="G498" s="12">
        <v>0.9970157635514969</v>
      </c>
      <c r="H498"/>
      <c r="I498" s="12" t="str">
        <f t="shared" si="7"/>
        <v>X</v>
      </c>
      <c r="J498" s="2"/>
      <c r="K498"/>
    </row>
    <row r="499" spans="1:11" x14ac:dyDescent="0.25">
      <c r="A499" s="1" t="s">
        <v>12</v>
      </c>
      <c r="B499" s="1" t="s">
        <v>13002</v>
      </c>
      <c r="C499" s="16">
        <v>49.99</v>
      </c>
      <c r="D499" s="74"/>
      <c r="E499" s="74">
        <v>40</v>
      </c>
      <c r="F499" s="16">
        <v>6103.7</v>
      </c>
      <c r="G499" s="12">
        <v>0.99710335540696882</v>
      </c>
      <c r="H499"/>
      <c r="I499" s="12" t="str">
        <f t="shared" si="7"/>
        <v>X</v>
      </c>
      <c r="J499" s="2"/>
      <c r="K499"/>
    </row>
    <row r="500" spans="1:11" x14ac:dyDescent="0.25">
      <c r="A500" s="1" t="s">
        <v>12</v>
      </c>
      <c r="B500" s="1" t="s">
        <v>14701</v>
      </c>
      <c r="C500" s="16">
        <v>154.99</v>
      </c>
      <c r="D500" s="74"/>
      <c r="E500" s="74">
        <v>0</v>
      </c>
      <c r="F500" s="16">
        <v>6044.61</v>
      </c>
      <c r="G500" s="12">
        <v>0.99719009928453561</v>
      </c>
      <c r="H500"/>
      <c r="I500" s="12" t="str">
        <f t="shared" si="7"/>
        <v>X</v>
      </c>
      <c r="J500" s="2"/>
      <c r="K500"/>
    </row>
    <row r="501" spans="1:11" x14ac:dyDescent="0.25">
      <c r="A501" s="1" t="s">
        <v>12</v>
      </c>
      <c r="B501" s="1" t="s">
        <v>15397</v>
      </c>
      <c r="C501" s="16">
        <v>149.99</v>
      </c>
      <c r="D501" s="74"/>
      <c r="E501" s="74">
        <v>0</v>
      </c>
      <c r="F501" s="16">
        <v>5999.6</v>
      </c>
      <c r="G501" s="12">
        <v>0.9972761972408718</v>
      </c>
      <c r="H501"/>
      <c r="I501" s="12" t="str">
        <f t="shared" si="7"/>
        <v>X</v>
      </c>
      <c r="J501" s="2"/>
      <c r="K501"/>
    </row>
    <row r="502" spans="1:11" x14ac:dyDescent="0.25">
      <c r="A502" s="1" t="s">
        <v>12</v>
      </c>
      <c r="B502" s="1" t="s">
        <v>15393</v>
      </c>
      <c r="C502" s="16">
        <v>149.99</v>
      </c>
      <c r="D502" s="74"/>
      <c r="E502" s="74">
        <v>0</v>
      </c>
      <c r="F502" s="16">
        <v>5999.6</v>
      </c>
      <c r="G502" s="12">
        <v>0.99736229519720798</v>
      </c>
      <c r="H502"/>
      <c r="I502" s="12" t="str">
        <f t="shared" si="7"/>
        <v>X</v>
      </c>
      <c r="J502" s="2"/>
      <c r="K502"/>
    </row>
    <row r="503" spans="1:11" x14ac:dyDescent="0.25">
      <c r="A503" s="1" t="s">
        <v>12</v>
      </c>
      <c r="B503" s="1" t="s">
        <v>14759</v>
      </c>
      <c r="C503" s="16">
        <v>39.99</v>
      </c>
      <c r="D503" s="74"/>
      <c r="E503" s="74">
        <v>12</v>
      </c>
      <c r="F503" s="16">
        <v>5878.53</v>
      </c>
      <c r="G503" s="12">
        <v>0.99744665572445335</v>
      </c>
      <c r="H503"/>
      <c r="I503" s="12" t="str">
        <f t="shared" si="7"/>
        <v>X</v>
      </c>
      <c r="J503" s="2"/>
      <c r="K503"/>
    </row>
    <row r="504" spans="1:11" x14ac:dyDescent="0.25">
      <c r="A504" s="1" t="s">
        <v>12</v>
      </c>
      <c r="B504" s="1" t="s">
        <v>15367</v>
      </c>
      <c r="C504" s="16">
        <v>14.99</v>
      </c>
      <c r="D504" s="74"/>
      <c r="E504" s="74">
        <v>52</v>
      </c>
      <c r="F504" s="16">
        <v>5876.08</v>
      </c>
      <c r="G504" s="12">
        <v>0.99753098109268923</v>
      </c>
      <c r="H504"/>
      <c r="I504" s="12" t="str">
        <f t="shared" si="7"/>
        <v>X</v>
      </c>
      <c r="J504" s="2"/>
      <c r="K504"/>
    </row>
    <row r="505" spans="1:11" x14ac:dyDescent="0.25">
      <c r="A505" s="1" t="s">
        <v>12</v>
      </c>
      <c r="B505" s="1" t="s">
        <v>12860</v>
      </c>
      <c r="C505" s="16">
        <v>69.989999999999995</v>
      </c>
      <c r="D505" s="74"/>
      <c r="E505" s="74">
        <v>6</v>
      </c>
      <c r="F505" s="16">
        <v>5809.17</v>
      </c>
      <c r="G505" s="12">
        <v>0.99761434626120205</v>
      </c>
      <c r="H505"/>
      <c r="I505" s="12" t="str">
        <f t="shared" si="7"/>
        <v>X</v>
      </c>
      <c r="J505" s="2"/>
      <c r="K505"/>
    </row>
    <row r="506" spans="1:11" x14ac:dyDescent="0.25">
      <c r="A506" s="1" t="s">
        <v>12</v>
      </c>
      <c r="B506" s="1" t="s">
        <v>16342</v>
      </c>
      <c r="C506" s="16">
        <v>134.99</v>
      </c>
      <c r="D506" s="74"/>
      <c r="E506" s="74">
        <v>26</v>
      </c>
      <c r="F506" s="16">
        <v>5804.57</v>
      </c>
      <c r="G506" s="12">
        <v>0.99769764541688077</v>
      </c>
      <c r="H506"/>
      <c r="I506" s="12" t="str">
        <f t="shared" si="7"/>
        <v>X</v>
      </c>
      <c r="J506" s="2"/>
      <c r="K506"/>
    </row>
    <row r="507" spans="1:11" x14ac:dyDescent="0.25">
      <c r="A507" s="1" t="s">
        <v>12</v>
      </c>
      <c r="B507" s="1" t="s">
        <v>16195</v>
      </c>
      <c r="C507" s="16">
        <v>159.99</v>
      </c>
      <c r="D507" s="74"/>
      <c r="E507" s="74">
        <v>14</v>
      </c>
      <c r="F507" s="16">
        <v>5759.64</v>
      </c>
      <c r="G507" s="12">
        <v>0.99778029979937843</v>
      </c>
      <c r="H507"/>
      <c r="I507" s="12" t="str">
        <f t="shared" si="7"/>
        <v>X</v>
      </c>
      <c r="J507" s="2"/>
      <c r="K507"/>
    </row>
    <row r="508" spans="1:11" x14ac:dyDescent="0.25">
      <c r="A508" s="1" t="s">
        <v>12</v>
      </c>
      <c r="B508" s="1" t="s">
        <v>15722</v>
      </c>
      <c r="C508" s="16">
        <v>69.989999999999995</v>
      </c>
      <c r="D508" s="74"/>
      <c r="E508" s="74">
        <v>4</v>
      </c>
      <c r="F508" s="16">
        <v>5179.26</v>
      </c>
      <c r="G508" s="12">
        <v>0.99785462537130565</v>
      </c>
      <c r="H508"/>
      <c r="I508" s="12" t="str">
        <f t="shared" si="7"/>
        <v>X</v>
      </c>
      <c r="J508" s="2"/>
      <c r="K508"/>
    </row>
    <row r="509" spans="1:11" x14ac:dyDescent="0.25">
      <c r="A509" s="1" t="s">
        <v>12</v>
      </c>
      <c r="B509" s="1" t="s">
        <v>15453</v>
      </c>
      <c r="C509" s="16">
        <v>29.99</v>
      </c>
      <c r="D509" s="74"/>
      <c r="E509" s="74">
        <v>23</v>
      </c>
      <c r="F509" s="16">
        <v>5174.21</v>
      </c>
      <c r="G509" s="12">
        <v>0.99792887847262135</v>
      </c>
      <c r="H509"/>
      <c r="I509" s="12" t="str">
        <f t="shared" si="7"/>
        <v>X</v>
      </c>
      <c r="J509" s="2"/>
      <c r="K509"/>
    </row>
    <row r="510" spans="1:11" x14ac:dyDescent="0.25">
      <c r="A510" s="1" t="s">
        <v>12</v>
      </c>
      <c r="B510" s="1" t="s">
        <v>10799</v>
      </c>
      <c r="C510" s="16">
        <v>49.99</v>
      </c>
      <c r="D510" s="74"/>
      <c r="E510" s="74">
        <v>2</v>
      </c>
      <c r="F510" s="16">
        <v>5139.1099999999997</v>
      </c>
      <c r="G510" s="12">
        <v>0.9980026278673122</v>
      </c>
      <c r="H510"/>
      <c r="I510" s="12" t="str">
        <f t="shared" si="7"/>
        <v>X</v>
      </c>
      <c r="J510" s="2"/>
      <c r="K510"/>
    </row>
    <row r="511" spans="1:11" x14ac:dyDescent="0.25">
      <c r="A511" s="1" t="s">
        <v>12</v>
      </c>
      <c r="B511" s="1" t="s">
        <v>12857</v>
      </c>
      <c r="C511" s="16">
        <v>5.99</v>
      </c>
      <c r="D511" s="74"/>
      <c r="E511" s="74">
        <v>4</v>
      </c>
      <c r="F511" s="16">
        <v>5124.59</v>
      </c>
      <c r="G511" s="12">
        <v>0.99807616889105732</v>
      </c>
      <c r="H511"/>
      <c r="I511" s="12" t="str">
        <f t="shared" si="7"/>
        <v>X</v>
      </c>
      <c r="J511" s="2"/>
      <c r="K511"/>
    </row>
    <row r="512" spans="1:11" x14ac:dyDescent="0.25">
      <c r="A512" s="1" t="s">
        <v>12</v>
      </c>
      <c r="B512" s="1" t="s">
        <v>14824</v>
      </c>
      <c r="C512" s="16">
        <v>25.99</v>
      </c>
      <c r="D512" s="74"/>
      <c r="E512" s="74">
        <v>54</v>
      </c>
      <c r="F512" s="16">
        <v>5042.0600000000004</v>
      </c>
      <c r="G512" s="12">
        <v>0.99814852555845601</v>
      </c>
      <c r="H512"/>
      <c r="I512" s="12" t="str">
        <f t="shared" si="7"/>
        <v>X</v>
      </c>
      <c r="J512" s="2"/>
      <c r="K512"/>
    </row>
    <row r="513" spans="1:11" x14ac:dyDescent="0.25">
      <c r="A513" s="1" t="s">
        <v>12</v>
      </c>
      <c r="B513" s="1" t="s">
        <v>16250</v>
      </c>
      <c r="C513" s="16">
        <v>32.99</v>
      </c>
      <c r="D513" s="74"/>
      <c r="E513" s="74">
        <v>57</v>
      </c>
      <c r="F513" s="16">
        <v>4618.46</v>
      </c>
      <c r="G513" s="12">
        <v>0.99821480330487578</v>
      </c>
      <c r="H513"/>
      <c r="I513" s="12" t="str">
        <f t="shared" si="7"/>
        <v>X</v>
      </c>
      <c r="J513" s="2"/>
      <c r="K513"/>
    </row>
    <row r="514" spans="1:11" x14ac:dyDescent="0.25">
      <c r="A514" s="1" t="s">
        <v>12</v>
      </c>
      <c r="B514" s="1" t="s">
        <v>16191</v>
      </c>
      <c r="C514" s="16">
        <v>199.99</v>
      </c>
      <c r="D514" s="74"/>
      <c r="E514" s="74">
        <v>13</v>
      </c>
      <c r="F514" s="16">
        <v>4599.7700000000004</v>
      </c>
      <c r="G514" s="12">
        <v>0.99828081283828074</v>
      </c>
      <c r="H514"/>
      <c r="I514" s="12" t="str">
        <f t="shared" si="7"/>
        <v>X</v>
      </c>
      <c r="J514" s="2"/>
      <c r="K514"/>
    </row>
    <row r="515" spans="1:11" x14ac:dyDescent="0.25">
      <c r="A515" s="1" t="s">
        <v>12</v>
      </c>
      <c r="B515" s="1" t="s">
        <v>15987</v>
      </c>
      <c r="C515" s="16">
        <v>89.99</v>
      </c>
      <c r="D515" s="74"/>
      <c r="E515" s="74">
        <v>6</v>
      </c>
      <c r="F515" s="16">
        <v>4589.49</v>
      </c>
      <c r="G515" s="12">
        <v>0.99834667484735218</v>
      </c>
      <c r="H515"/>
      <c r="I515" s="12" t="str">
        <f t="shared" si="7"/>
        <v>X</v>
      </c>
      <c r="J515" s="2"/>
      <c r="K515"/>
    </row>
    <row r="516" spans="1:11" x14ac:dyDescent="0.25">
      <c r="A516" s="1" t="s">
        <v>12</v>
      </c>
      <c r="B516" s="1" t="s">
        <v>15567</v>
      </c>
      <c r="C516" s="16">
        <v>22.99</v>
      </c>
      <c r="D516" s="74"/>
      <c r="E516" s="74">
        <v>49</v>
      </c>
      <c r="F516" s="16">
        <v>4570.93</v>
      </c>
      <c r="G516" s="12">
        <v>0.99841227050898906</v>
      </c>
      <c r="H516"/>
      <c r="I516" s="12" t="str">
        <f t="shared" si="7"/>
        <v>X</v>
      </c>
      <c r="J516" s="2"/>
      <c r="K516"/>
    </row>
    <row r="517" spans="1:11" x14ac:dyDescent="0.25">
      <c r="A517" s="1" t="s">
        <v>12</v>
      </c>
      <c r="B517" s="1" t="s">
        <v>14175</v>
      </c>
      <c r="C517" s="16">
        <v>49.99</v>
      </c>
      <c r="D517" s="74"/>
      <c r="E517" s="74">
        <v>11</v>
      </c>
      <c r="F517" s="16">
        <v>4499.1000000000004</v>
      </c>
      <c r="G517" s="12">
        <v>0.99847683536587151</v>
      </c>
      <c r="H517"/>
      <c r="I517" s="12" t="str">
        <f t="shared" si="7"/>
        <v>X</v>
      </c>
      <c r="J517" s="2"/>
      <c r="K517"/>
    </row>
    <row r="518" spans="1:11" x14ac:dyDescent="0.25">
      <c r="A518" s="1" t="s">
        <v>12</v>
      </c>
      <c r="B518" s="1" t="s">
        <v>13850</v>
      </c>
      <c r="C518" s="16">
        <v>2199.9899999999998</v>
      </c>
      <c r="D518" s="74"/>
      <c r="E518" s="74">
        <v>3</v>
      </c>
      <c r="F518" s="16">
        <v>4399.9799999999996</v>
      </c>
      <c r="G518" s="12">
        <v>0.99853997778968651</v>
      </c>
      <c r="H518"/>
      <c r="I518" s="12" t="str">
        <f t="shared" si="7"/>
        <v>X</v>
      </c>
      <c r="J518" s="2"/>
      <c r="K518"/>
    </row>
    <row r="519" spans="1:11" x14ac:dyDescent="0.25">
      <c r="A519" s="1" t="s">
        <v>12</v>
      </c>
      <c r="B519" s="1" t="s">
        <v>14213</v>
      </c>
      <c r="C519" s="16">
        <v>89.99</v>
      </c>
      <c r="D519" s="74"/>
      <c r="E519" s="74">
        <v>0</v>
      </c>
      <c r="F519" s="16">
        <v>4319.5200000000004</v>
      </c>
      <c r="G519" s="12">
        <v>0.99860196556293024</v>
      </c>
      <c r="H519"/>
      <c r="I519" s="12" t="str">
        <f t="shared" si="7"/>
        <v>X</v>
      </c>
      <c r="J519" s="2"/>
      <c r="K519"/>
    </row>
    <row r="520" spans="1:11" x14ac:dyDescent="0.25">
      <c r="A520" s="1" t="s">
        <v>12</v>
      </c>
      <c r="B520" s="1" t="s">
        <v>13610</v>
      </c>
      <c r="C520" s="16">
        <v>64.989999999999995</v>
      </c>
      <c r="D520" s="74"/>
      <c r="E520" s="74">
        <v>16</v>
      </c>
      <c r="F520" s="16">
        <v>3964.39</v>
      </c>
      <c r="G520" s="12">
        <v>0.99865885700187951</v>
      </c>
      <c r="H520"/>
      <c r="I520" s="12" t="str">
        <f t="shared" ref="I520:I583" si="8">IF(G520&gt;$K$2,"X"," ")</f>
        <v>X</v>
      </c>
      <c r="J520" s="2"/>
      <c r="K520"/>
    </row>
    <row r="521" spans="1:11" x14ac:dyDescent="0.25">
      <c r="A521" s="1" t="s">
        <v>12</v>
      </c>
      <c r="B521" s="1" t="s">
        <v>14632</v>
      </c>
      <c r="C521" s="16">
        <v>49.99</v>
      </c>
      <c r="D521" s="74"/>
      <c r="E521" s="74">
        <v>14</v>
      </c>
      <c r="F521" s="16">
        <v>3899.22</v>
      </c>
      <c r="G521" s="12">
        <v>0.99871481321117772</v>
      </c>
      <c r="H521"/>
      <c r="I521" s="12" t="str">
        <f t="shared" si="8"/>
        <v>X</v>
      </c>
      <c r="J521" s="2"/>
      <c r="K521"/>
    </row>
    <row r="522" spans="1:11" x14ac:dyDescent="0.25">
      <c r="A522" s="1" t="s">
        <v>12</v>
      </c>
      <c r="B522" s="1" t="s">
        <v>14703</v>
      </c>
      <c r="C522" s="16">
        <v>74.989999999999995</v>
      </c>
      <c r="D522" s="74"/>
      <c r="E522" s="74">
        <v>21</v>
      </c>
      <c r="F522" s="16">
        <v>3749.5</v>
      </c>
      <c r="G522" s="12">
        <v>0.99876862084623375</v>
      </c>
      <c r="H522"/>
      <c r="I522" s="12" t="str">
        <f t="shared" si="8"/>
        <v>X</v>
      </c>
      <c r="J522" s="2"/>
      <c r="K522"/>
    </row>
    <row r="523" spans="1:11" x14ac:dyDescent="0.25">
      <c r="A523" s="1" t="s">
        <v>12</v>
      </c>
      <c r="B523" s="1" t="s">
        <v>15267</v>
      </c>
      <c r="C523" s="16">
        <v>62.99</v>
      </c>
      <c r="D523" s="74"/>
      <c r="E523" s="74">
        <v>12</v>
      </c>
      <c r="F523" s="16">
        <v>3716.41</v>
      </c>
      <c r="G523" s="12">
        <v>0.99882195361940318</v>
      </c>
      <c r="H523"/>
      <c r="I523" s="12" t="str">
        <f t="shared" si="8"/>
        <v>X</v>
      </c>
      <c r="J523" s="2"/>
      <c r="K523"/>
    </row>
    <row r="524" spans="1:11" x14ac:dyDescent="0.25">
      <c r="A524" s="1" t="s">
        <v>12</v>
      </c>
      <c r="B524" s="1" t="s">
        <v>16336</v>
      </c>
      <c r="C524" s="16">
        <v>62.99</v>
      </c>
      <c r="D524" s="74"/>
      <c r="E524" s="74">
        <v>13</v>
      </c>
      <c r="F524" s="16">
        <v>3653.42</v>
      </c>
      <c r="G524" s="12">
        <v>0.99887438244726479</v>
      </c>
      <c r="H524"/>
      <c r="I524" s="12" t="str">
        <f t="shared" si="8"/>
        <v>X</v>
      </c>
      <c r="J524" s="2"/>
      <c r="K524"/>
    </row>
    <row r="525" spans="1:11" x14ac:dyDescent="0.25">
      <c r="A525" s="1" t="s">
        <v>12</v>
      </c>
      <c r="B525" s="1" t="s">
        <v>11970</v>
      </c>
      <c r="C525" s="16">
        <v>19.989999999999998</v>
      </c>
      <c r="D525" s="74"/>
      <c r="E525" s="74">
        <v>41</v>
      </c>
      <c r="F525" s="16">
        <v>3214.03</v>
      </c>
      <c r="G525" s="12">
        <v>0.99892050575791935</v>
      </c>
      <c r="H525"/>
      <c r="I525" s="12" t="str">
        <f t="shared" si="8"/>
        <v>X</v>
      </c>
      <c r="J525" s="2"/>
      <c r="K525"/>
    </row>
    <row r="526" spans="1:11" x14ac:dyDescent="0.25">
      <c r="A526" s="1" t="s">
        <v>12</v>
      </c>
      <c r="B526" s="1" t="s">
        <v>15559</v>
      </c>
      <c r="C526" s="16">
        <v>67.989999999999995</v>
      </c>
      <c r="D526" s="74"/>
      <c r="E526" s="74">
        <v>0</v>
      </c>
      <c r="F526" s="16">
        <v>3195.53</v>
      </c>
      <c r="G526" s="12">
        <v>0.99896636358217616</v>
      </c>
      <c r="H526"/>
      <c r="I526" s="12" t="str">
        <f t="shared" si="8"/>
        <v>X</v>
      </c>
      <c r="J526" s="2"/>
      <c r="K526"/>
    </row>
    <row r="527" spans="1:11" x14ac:dyDescent="0.25">
      <c r="A527" s="1" t="s">
        <v>12</v>
      </c>
      <c r="B527" s="1" t="s">
        <v>15156</v>
      </c>
      <c r="C527" s="16">
        <v>56.99</v>
      </c>
      <c r="D527" s="74"/>
      <c r="E527" s="74">
        <v>5</v>
      </c>
      <c r="F527" s="16">
        <v>3191.44</v>
      </c>
      <c r="G527" s="12">
        <v>0.99901216271241311</v>
      </c>
      <c r="H527"/>
      <c r="I527" s="12" t="str">
        <f t="shared" si="8"/>
        <v>X</v>
      </c>
      <c r="J527" s="2"/>
      <c r="K527"/>
    </row>
    <row r="528" spans="1:11" x14ac:dyDescent="0.25">
      <c r="A528" s="1" t="s">
        <v>12</v>
      </c>
      <c r="B528" s="1" t="s">
        <v>14507</v>
      </c>
      <c r="C528" s="16">
        <v>59.99</v>
      </c>
      <c r="D528" s="74"/>
      <c r="E528" s="74">
        <v>19</v>
      </c>
      <c r="F528" s="16">
        <v>3179.47</v>
      </c>
      <c r="G528" s="12">
        <v>0.99905779006577544</v>
      </c>
      <c r="H528"/>
      <c r="I528" s="12" t="str">
        <f t="shared" si="8"/>
        <v>X</v>
      </c>
      <c r="J528" s="2"/>
      <c r="K528"/>
    </row>
    <row r="529" spans="1:11" x14ac:dyDescent="0.25">
      <c r="A529" s="1" t="s">
        <v>12</v>
      </c>
      <c r="B529" s="1" t="s">
        <v>15269</v>
      </c>
      <c r="C529" s="16">
        <v>28.99</v>
      </c>
      <c r="D529" s="74"/>
      <c r="E529" s="74">
        <v>26</v>
      </c>
      <c r="F529" s="16">
        <v>3041.16</v>
      </c>
      <c r="G529" s="12">
        <v>0.99910143258542528</v>
      </c>
      <c r="H529"/>
      <c r="I529" s="12" t="str">
        <f t="shared" si="8"/>
        <v>X</v>
      </c>
      <c r="J529" s="2"/>
      <c r="K529"/>
    </row>
    <row r="530" spans="1:11" x14ac:dyDescent="0.25">
      <c r="A530" s="1" t="s">
        <v>12</v>
      </c>
      <c r="B530" s="1" t="s">
        <v>16262</v>
      </c>
      <c r="C530" s="16">
        <v>16.989999999999998</v>
      </c>
      <c r="D530" s="74"/>
      <c r="E530" s="74">
        <v>77</v>
      </c>
      <c r="F530" s="16">
        <v>2854.32</v>
      </c>
      <c r="G530" s="12">
        <v>0.99914239383596348</v>
      </c>
      <c r="H530"/>
      <c r="I530" s="12" t="str">
        <f t="shared" si="8"/>
        <v>X</v>
      </c>
      <c r="J530" s="2"/>
      <c r="K530"/>
    </row>
    <row r="531" spans="1:11" x14ac:dyDescent="0.25">
      <c r="A531" s="1" t="s">
        <v>12</v>
      </c>
      <c r="B531" s="1" t="s">
        <v>14635</v>
      </c>
      <c r="C531" s="16">
        <v>164.99</v>
      </c>
      <c r="D531" s="74"/>
      <c r="E531" s="74">
        <v>6</v>
      </c>
      <c r="F531" s="16">
        <v>2804.83</v>
      </c>
      <c r="G531" s="12">
        <v>0.99918264487451114</v>
      </c>
      <c r="H531"/>
      <c r="I531" s="12" t="str">
        <f t="shared" si="8"/>
        <v>X</v>
      </c>
      <c r="J531" s="2"/>
      <c r="K531"/>
    </row>
    <row r="532" spans="1:11" x14ac:dyDescent="0.25">
      <c r="A532" s="1" t="s">
        <v>12</v>
      </c>
      <c r="B532" s="1" t="s">
        <v>15989</v>
      </c>
      <c r="C532" s="16">
        <v>69.989999999999995</v>
      </c>
      <c r="D532" s="74"/>
      <c r="E532" s="74">
        <v>6</v>
      </c>
      <c r="F532" s="16">
        <v>2799.6</v>
      </c>
      <c r="G532" s="12">
        <v>0.99922282085933645</v>
      </c>
      <c r="H532"/>
      <c r="I532" s="12" t="str">
        <f t="shared" si="8"/>
        <v>X</v>
      </c>
      <c r="J532" s="2"/>
      <c r="K532"/>
    </row>
    <row r="533" spans="1:11" x14ac:dyDescent="0.25">
      <c r="A533" s="1" t="s">
        <v>12</v>
      </c>
      <c r="B533" s="1" t="s">
        <v>13344</v>
      </c>
      <c r="C533" s="16">
        <v>99.99</v>
      </c>
      <c r="D533" s="74"/>
      <c r="E533" s="74">
        <v>0</v>
      </c>
      <c r="F533" s="16">
        <v>2499.75</v>
      </c>
      <c r="G533" s="12">
        <v>0.99925869381192522</v>
      </c>
      <c r="H533"/>
      <c r="I533" s="12" t="str">
        <f t="shared" si="8"/>
        <v>X</v>
      </c>
      <c r="J533" s="2"/>
      <c r="K533"/>
    </row>
    <row r="534" spans="1:11" x14ac:dyDescent="0.25">
      <c r="A534" s="1" t="s">
        <v>12</v>
      </c>
      <c r="B534" s="1" t="s">
        <v>15820</v>
      </c>
      <c r="C534" s="16">
        <v>79.989999999999995</v>
      </c>
      <c r="D534" s="74"/>
      <c r="E534" s="74">
        <v>17</v>
      </c>
      <c r="F534" s="16">
        <v>2479.69</v>
      </c>
      <c r="G534" s="12">
        <v>0.99929427889115507</v>
      </c>
      <c r="H534"/>
      <c r="I534" s="12" t="str">
        <f t="shared" si="8"/>
        <v>X</v>
      </c>
      <c r="J534" s="2"/>
      <c r="K534"/>
    </row>
    <row r="535" spans="1:11" x14ac:dyDescent="0.25">
      <c r="A535" s="1" t="s">
        <v>12</v>
      </c>
      <c r="B535" s="1" t="s">
        <v>12721</v>
      </c>
      <c r="C535" s="16">
        <v>199.99</v>
      </c>
      <c r="D535" s="74"/>
      <c r="E535" s="74">
        <v>5</v>
      </c>
      <c r="F535" s="16">
        <v>2399.88</v>
      </c>
      <c r="G535" s="12">
        <v>0.99932871864771411</v>
      </c>
      <c r="H535"/>
      <c r="I535" s="12" t="str">
        <f t="shared" si="8"/>
        <v>X</v>
      </c>
      <c r="J535" s="2"/>
      <c r="K535"/>
    </row>
    <row r="536" spans="1:11" x14ac:dyDescent="0.25">
      <c r="A536" s="1" t="s">
        <v>12</v>
      </c>
      <c r="B536" s="1" t="s">
        <v>11815</v>
      </c>
      <c r="C536" s="16">
        <v>84.99</v>
      </c>
      <c r="D536" s="74"/>
      <c r="E536" s="74">
        <v>12</v>
      </c>
      <c r="F536" s="16">
        <v>2379.7199999999998</v>
      </c>
      <c r="G536" s="12">
        <v>0.9993628690958527</v>
      </c>
      <c r="H536"/>
      <c r="I536" s="12" t="str">
        <f t="shared" si="8"/>
        <v>X</v>
      </c>
      <c r="J536" s="2"/>
      <c r="K536"/>
    </row>
    <row r="537" spans="1:11" x14ac:dyDescent="0.25">
      <c r="A537" s="1" t="s">
        <v>12</v>
      </c>
      <c r="B537" s="1" t="s">
        <v>16236</v>
      </c>
      <c r="C537" s="16">
        <v>199.99</v>
      </c>
      <c r="D537" s="74"/>
      <c r="E537" s="74">
        <v>3</v>
      </c>
      <c r="F537" s="16">
        <v>2199.89</v>
      </c>
      <c r="G537" s="12">
        <v>0.99939443887269863</v>
      </c>
      <c r="H537"/>
      <c r="I537" s="12" t="str">
        <f t="shared" si="8"/>
        <v>X</v>
      </c>
      <c r="J537" s="2"/>
      <c r="K537"/>
    </row>
    <row r="538" spans="1:11" x14ac:dyDescent="0.25">
      <c r="A538" s="1" t="s">
        <v>12</v>
      </c>
      <c r="B538" s="1" t="s">
        <v>11447</v>
      </c>
      <c r="C538" s="16">
        <v>29.99</v>
      </c>
      <c r="D538" s="74"/>
      <c r="E538" s="74">
        <v>4</v>
      </c>
      <c r="F538" s="16">
        <v>2129.29</v>
      </c>
      <c r="G538" s="12">
        <v>0.99942499549604813</v>
      </c>
      <c r="H538"/>
      <c r="I538" s="12" t="str">
        <f t="shared" si="8"/>
        <v>X</v>
      </c>
      <c r="J538" s="2"/>
      <c r="K538"/>
    </row>
    <row r="539" spans="1:11" x14ac:dyDescent="0.25">
      <c r="A539" s="1" t="s">
        <v>12</v>
      </c>
      <c r="B539" s="1" t="s">
        <v>16238</v>
      </c>
      <c r="C539" s="16">
        <v>44.99</v>
      </c>
      <c r="D539" s="74"/>
      <c r="E539" s="74">
        <v>54</v>
      </c>
      <c r="F539" s="16">
        <v>2114.5300000000002</v>
      </c>
      <c r="G539" s="12">
        <v>0.99945534030430394</v>
      </c>
      <c r="H539"/>
      <c r="I539" s="12" t="str">
        <f t="shared" si="8"/>
        <v>X</v>
      </c>
      <c r="J539" s="2"/>
      <c r="K539"/>
    </row>
    <row r="540" spans="1:11" x14ac:dyDescent="0.25">
      <c r="A540" s="1" t="s">
        <v>12</v>
      </c>
      <c r="B540" s="1" t="s">
        <v>14101</v>
      </c>
      <c r="C540" s="16">
        <v>1999.99</v>
      </c>
      <c r="D540" s="74"/>
      <c r="E540" s="74">
        <v>3</v>
      </c>
      <c r="F540" s="16">
        <v>1999.99</v>
      </c>
      <c r="G540" s="12">
        <v>0.99948404139299196</v>
      </c>
      <c r="H540"/>
      <c r="I540" s="12" t="str">
        <f t="shared" si="8"/>
        <v>X</v>
      </c>
      <c r="J540" s="2"/>
      <c r="K540"/>
    </row>
    <row r="541" spans="1:11" x14ac:dyDescent="0.25">
      <c r="A541" s="1" t="s">
        <v>12</v>
      </c>
      <c r="B541" s="1" t="s">
        <v>16340</v>
      </c>
      <c r="C541" s="16">
        <v>30.99</v>
      </c>
      <c r="D541" s="74"/>
      <c r="E541" s="74">
        <v>24</v>
      </c>
      <c r="F541" s="16">
        <v>1921.38</v>
      </c>
      <c r="G541" s="12">
        <v>0.99951161437974856</v>
      </c>
      <c r="H541"/>
      <c r="I541" s="12" t="str">
        <f t="shared" si="8"/>
        <v>X</v>
      </c>
      <c r="J541" s="2"/>
      <c r="K541"/>
    </row>
    <row r="542" spans="1:11" x14ac:dyDescent="0.25">
      <c r="A542" s="1" t="s">
        <v>12</v>
      </c>
      <c r="B542" s="1" t="s">
        <v>15822</v>
      </c>
      <c r="C542" s="16">
        <v>49.99</v>
      </c>
      <c r="D542" s="74"/>
      <c r="E542" s="74">
        <v>6</v>
      </c>
      <c r="F542" s="16">
        <v>1899.62</v>
      </c>
      <c r="G542" s="12">
        <v>0.99953887509709904</v>
      </c>
      <c r="H542"/>
      <c r="I542" s="12" t="str">
        <f t="shared" si="8"/>
        <v>X</v>
      </c>
      <c r="J542" s="2"/>
      <c r="K542"/>
    </row>
    <row r="543" spans="1:11" x14ac:dyDescent="0.25">
      <c r="A543" s="1" t="s">
        <v>12</v>
      </c>
      <c r="B543" s="1" t="s">
        <v>14253</v>
      </c>
      <c r="C543" s="16">
        <v>99.99</v>
      </c>
      <c r="D543" s="74"/>
      <c r="E543" s="74">
        <v>3</v>
      </c>
      <c r="F543" s="16">
        <v>1699.83</v>
      </c>
      <c r="G543" s="12">
        <v>0.99956326870485934</v>
      </c>
      <c r="H543"/>
      <c r="I543" s="12" t="str">
        <f t="shared" si="8"/>
        <v>X</v>
      </c>
      <c r="J543" s="2"/>
      <c r="K543"/>
    </row>
    <row r="544" spans="1:11" x14ac:dyDescent="0.25">
      <c r="A544" s="1" t="s">
        <v>12</v>
      </c>
      <c r="B544" s="1" t="s">
        <v>15991</v>
      </c>
      <c r="C544" s="16">
        <v>84.99</v>
      </c>
      <c r="D544" s="74"/>
      <c r="E544" s="74">
        <v>8</v>
      </c>
      <c r="F544" s="16">
        <v>1614.81</v>
      </c>
      <c r="G544" s="12">
        <v>0.99958644222323922</v>
      </c>
      <c r="H544"/>
      <c r="I544" s="12" t="str">
        <f t="shared" si="8"/>
        <v>X</v>
      </c>
      <c r="J544" s="2"/>
      <c r="K544"/>
    </row>
    <row r="545" spans="1:11" x14ac:dyDescent="0.25">
      <c r="A545" s="1" t="s">
        <v>12</v>
      </c>
      <c r="B545" s="1" t="s">
        <v>14167</v>
      </c>
      <c r="C545" s="16">
        <v>49.99</v>
      </c>
      <c r="D545" s="74"/>
      <c r="E545" s="74">
        <v>31</v>
      </c>
      <c r="F545" s="16">
        <v>1599.68</v>
      </c>
      <c r="G545" s="12">
        <v>0.99960939861679754</v>
      </c>
      <c r="H545"/>
      <c r="I545" s="12" t="str">
        <f t="shared" si="8"/>
        <v>X</v>
      </c>
      <c r="J545" s="2"/>
      <c r="K545"/>
    </row>
    <row r="546" spans="1:11" x14ac:dyDescent="0.25">
      <c r="A546" s="1" t="s">
        <v>12</v>
      </c>
      <c r="B546" s="1" t="s">
        <v>12942</v>
      </c>
      <c r="C546" s="16">
        <v>39.99</v>
      </c>
      <c r="D546" s="74"/>
      <c r="E546" s="74">
        <v>35</v>
      </c>
      <c r="F546" s="16">
        <v>1559.61</v>
      </c>
      <c r="G546" s="12">
        <v>0.9996317799811687</v>
      </c>
      <c r="H546"/>
      <c r="I546" s="12" t="str">
        <f t="shared" si="8"/>
        <v>X</v>
      </c>
      <c r="J546" s="2"/>
      <c r="K546"/>
    </row>
    <row r="547" spans="1:11" x14ac:dyDescent="0.25">
      <c r="A547" s="1" t="s">
        <v>12</v>
      </c>
      <c r="B547" s="1" t="s">
        <v>13480</v>
      </c>
      <c r="C547" s="16">
        <v>139.99</v>
      </c>
      <c r="D547" s="74"/>
      <c r="E547" s="74">
        <v>22</v>
      </c>
      <c r="F547" s="16">
        <v>1539.89</v>
      </c>
      <c r="G547" s="12">
        <v>0.99965387835139052</v>
      </c>
      <c r="H547"/>
      <c r="I547" s="12" t="str">
        <f t="shared" si="8"/>
        <v>X</v>
      </c>
      <c r="J547" s="2"/>
      <c r="K547"/>
    </row>
    <row r="548" spans="1:11" x14ac:dyDescent="0.25">
      <c r="A548" s="1" t="s">
        <v>12</v>
      </c>
      <c r="B548" s="1" t="s">
        <v>15824</v>
      </c>
      <c r="C548" s="16">
        <v>84.99</v>
      </c>
      <c r="D548" s="74"/>
      <c r="E548" s="74">
        <v>7</v>
      </c>
      <c r="F548" s="16">
        <v>1359.84</v>
      </c>
      <c r="G548" s="12">
        <v>0.99967339289318402</v>
      </c>
      <c r="H548"/>
      <c r="I548" s="12" t="str">
        <f t="shared" si="8"/>
        <v>X</v>
      </c>
      <c r="J548" s="2"/>
      <c r="K548"/>
    </row>
    <row r="549" spans="1:11" x14ac:dyDescent="0.25">
      <c r="A549" s="1" t="s">
        <v>12</v>
      </c>
      <c r="B549" s="1" t="s">
        <v>12186</v>
      </c>
      <c r="C549" s="16">
        <v>59.99</v>
      </c>
      <c r="D549" s="74"/>
      <c r="E549" s="74">
        <v>18</v>
      </c>
      <c r="F549" s="16">
        <v>1319.78</v>
      </c>
      <c r="G549" s="12">
        <v>0.99969233254929668</v>
      </c>
      <c r="H549"/>
      <c r="I549" s="12" t="str">
        <f t="shared" si="8"/>
        <v>X</v>
      </c>
      <c r="J549" s="2"/>
      <c r="K549"/>
    </row>
    <row r="550" spans="1:11" x14ac:dyDescent="0.25">
      <c r="A550" s="1" t="s">
        <v>12</v>
      </c>
      <c r="B550" s="1" t="s">
        <v>11530</v>
      </c>
      <c r="C550" s="16">
        <v>129.99</v>
      </c>
      <c r="D550" s="74"/>
      <c r="E550" s="74">
        <v>2</v>
      </c>
      <c r="F550" s="16">
        <v>1299.9000000000001</v>
      </c>
      <c r="G550" s="12">
        <v>0.99971098691516147</v>
      </c>
      <c r="H550"/>
      <c r="I550" s="12" t="str">
        <f t="shared" si="8"/>
        <v>X</v>
      </c>
      <c r="J550" s="2"/>
      <c r="K550"/>
    </row>
    <row r="551" spans="1:11" x14ac:dyDescent="0.25">
      <c r="A551" s="1" t="s">
        <v>12</v>
      </c>
      <c r="B551" s="1" t="s">
        <v>14219</v>
      </c>
      <c r="C551" s="16">
        <v>49.99</v>
      </c>
      <c r="D551" s="74"/>
      <c r="E551" s="74">
        <v>3</v>
      </c>
      <c r="F551" s="16">
        <v>1249.75</v>
      </c>
      <c r="G551" s="12">
        <v>0.99972892159762883</v>
      </c>
      <c r="H551"/>
      <c r="I551" s="12" t="str">
        <f t="shared" si="8"/>
        <v>X</v>
      </c>
      <c r="J551" s="2"/>
      <c r="K551"/>
    </row>
    <row r="552" spans="1:11" x14ac:dyDescent="0.25">
      <c r="A552" s="1" t="s">
        <v>12</v>
      </c>
      <c r="B552" s="1" t="s">
        <v>13982</v>
      </c>
      <c r="C552" s="16">
        <v>249.99</v>
      </c>
      <c r="D552" s="74"/>
      <c r="E552" s="74">
        <v>3</v>
      </c>
      <c r="F552" s="16">
        <v>999.96</v>
      </c>
      <c r="G552" s="12">
        <v>0.99974327163970123</v>
      </c>
      <c r="H552"/>
      <c r="I552" s="12" t="str">
        <f t="shared" si="8"/>
        <v>X</v>
      </c>
      <c r="J552" s="2"/>
      <c r="K552"/>
    </row>
    <row r="553" spans="1:11" x14ac:dyDescent="0.25">
      <c r="A553" s="1" t="s">
        <v>12</v>
      </c>
      <c r="B553" s="1" t="s">
        <v>11167</v>
      </c>
      <c r="C553" s="16">
        <v>164.99</v>
      </c>
      <c r="D553" s="74"/>
      <c r="E553" s="74">
        <v>6</v>
      </c>
      <c r="F553" s="16">
        <v>989.94</v>
      </c>
      <c r="G553" s="12">
        <v>0.99975747788860037</v>
      </c>
      <c r="H553"/>
      <c r="I553" s="12" t="str">
        <f t="shared" si="8"/>
        <v>X</v>
      </c>
      <c r="J553" s="2"/>
      <c r="K553"/>
    </row>
    <row r="554" spans="1:11" x14ac:dyDescent="0.25">
      <c r="A554" s="1" t="s">
        <v>12</v>
      </c>
      <c r="B554" s="1" t="s">
        <v>12260</v>
      </c>
      <c r="C554" s="16">
        <v>69.989999999999995</v>
      </c>
      <c r="D554" s="74"/>
      <c r="E554" s="74">
        <v>5</v>
      </c>
      <c r="F554" s="16">
        <v>979.86</v>
      </c>
      <c r="G554" s="12">
        <v>0.99977153948328923</v>
      </c>
      <c r="H554"/>
      <c r="I554" s="12" t="str">
        <f t="shared" si="8"/>
        <v>X</v>
      </c>
      <c r="J554" s="2"/>
      <c r="K554"/>
    </row>
    <row r="555" spans="1:11" x14ac:dyDescent="0.25">
      <c r="A555" s="1" t="s">
        <v>12</v>
      </c>
      <c r="B555" s="1" t="s">
        <v>10879</v>
      </c>
      <c r="C555" s="16">
        <v>159.99</v>
      </c>
      <c r="D555" s="74"/>
      <c r="E555" s="74">
        <v>4</v>
      </c>
      <c r="F555" s="16">
        <v>959.94</v>
      </c>
      <c r="G555" s="12">
        <v>0.99978531521370551</v>
      </c>
      <c r="H555"/>
      <c r="I555" s="12" t="str">
        <f t="shared" si="8"/>
        <v>X</v>
      </c>
      <c r="J555" s="2"/>
      <c r="K555"/>
    </row>
    <row r="556" spans="1:11" x14ac:dyDescent="0.25">
      <c r="A556" s="1" t="s">
        <v>12</v>
      </c>
      <c r="B556" s="1" t="s">
        <v>12235</v>
      </c>
      <c r="C556" s="16">
        <v>79.989999999999995</v>
      </c>
      <c r="D556" s="74"/>
      <c r="E556" s="74">
        <v>26</v>
      </c>
      <c r="F556" s="16">
        <v>959.88</v>
      </c>
      <c r="G556" s="12">
        <v>0.99979909008308465</v>
      </c>
      <c r="H556"/>
      <c r="I556" s="12" t="str">
        <f t="shared" si="8"/>
        <v>X</v>
      </c>
      <c r="J556" s="2"/>
      <c r="K556"/>
    </row>
    <row r="557" spans="1:11" x14ac:dyDescent="0.25">
      <c r="A557" s="1" t="s">
        <v>12</v>
      </c>
      <c r="B557" s="1" t="s">
        <v>13085</v>
      </c>
      <c r="C557" s="16">
        <v>72.989999999999995</v>
      </c>
      <c r="D557" s="74"/>
      <c r="E557" s="74">
        <v>0</v>
      </c>
      <c r="F557" s="16">
        <v>948.87</v>
      </c>
      <c r="G557" s="12">
        <v>0.99981270695218083</v>
      </c>
      <c r="H557"/>
      <c r="I557" s="12" t="str">
        <f t="shared" si="8"/>
        <v>X</v>
      </c>
      <c r="J557" s="2"/>
      <c r="K557"/>
    </row>
    <row r="558" spans="1:11" x14ac:dyDescent="0.25">
      <c r="A558" s="1" t="s">
        <v>12</v>
      </c>
      <c r="B558" s="1" t="s">
        <v>11744</v>
      </c>
      <c r="C558" s="16">
        <v>149.99</v>
      </c>
      <c r="D558" s="74"/>
      <c r="E558" s="74">
        <v>3</v>
      </c>
      <c r="F558" s="16">
        <v>899.94</v>
      </c>
      <c r="G558" s="12">
        <v>0.99982562164563127</v>
      </c>
      <c r="H558"/>
      <c r="I558" s="12" t="str">
        <f t="shared" si="8"/>
        <v>X</v>
      </c>
      <c r="J558" s="2"/>
      <c r="K558"/>
    </row>
    <row r="559" spans="1:11" x14ac:dyDescent="0.25">
      <c r="A559" s="1" t="s">
        <v>12</v>
      </c>
      <c r="B559" s="1" t="s">
        <v>12240</v>
      </c>
      <c r="C559" s="16">
        <v>39.99</v>
      </c>
      <c r="D559" s="74"/>
      <c r="E559" s="74">
        <v>11</v>
      </c>
      <c r="F559" s="16">
        <v>839.79</v>
      </c>
      <c r="G559" s="12">
        <v>0.99983767314952354</v>
      </c>
      <c r="H559"/>
      <c r="I559" s="12" t="str">
        <f t="shared" si="8"/>
        <v>X</v>
      </c>
      <c r="J559" s="2"/>
      <c r="K559"/>
    </row>
    <row r="560" spans="1:11" x14ac:dyDescent="0.25">
      <c r="A560" s="1" t="s">
        <v>12</v>
      </c>
      <c r="B560" s="1" t="s">
        <v>14461</v>
      </c>
      <c r="C560" s="16">
        <v>159.99</v>
      </c>
      <c r="D560" s="74"/>
      <c r="E560" s="74">
        <v>2</v>
      </c>
      <c r="F560" s="16">
        <v>799.95</v>
      </c>
      <c r="G560" s="12">
        <v>0.99984915292487042</v>
      </c>
      <c r="H560"/>
      <c r="I560" s="12" t="str">
        <f t="shared" si="8"/>
        <v>X</v>
      </c>
      <c r="J560" s="2"/>
      <c r="K560"/>
    </row>
    <row r="561" spans="1:11" x14ac:dyDescent="0.25">
      <c r="A561" s="1" t="s">
        <v>12</v>
      </c>
      <c r="B561" s="1" t="s">
        <v>15459</v>
      </c>
      <c r="C561" s="16">
        <v>99.99</v>
      </c>
      <c r="D561" s="74"/>
      <c r="E561" s="74">
        <v>0</v>
      </c>
      <c r="F561" s="16">
        <v>799.92</v>
      </c>
      <c r="G561" s="12">
        <v>0.9998606322696989</v>
      </c>
      <c r="H561"/>
      <c r="I561" s="12" t="str">
        <f t="shared" si="8"/>
        <v>X</v>
      </c>
      <c r="J561" s="2"/>
      <c r="K561"/>
    </row>
    <row r="562" spans="1:11" x14ac:dyDescent="0.25">
      <c r="A562" s="1" t="s">
        <v>12</v>
      </c>
      <c r="B562" s="1" t="s">
        <v>13410</v>
      </c>
      <c r="C562" s="16">
        <v>37.99</v>
      </c>
      <c r="D562" s="74"/>
      <c r="E562" s="74">
        <v>9</v>
      </c>
      <c r="F562" s="16">
        <v>680.82</v>
      </c>
      <c r="G562" s="12">
        <v>0.99987040245615</v>
      </c>
      <c r="H562"/>
      <c r="I562" s="12" t="str">
        <f t="shared" si="8"/>
        <v>X</v>
      </c>
      <c r="J562" s="2"/>
      <c r="K562"/>
    </row>
    <row r="563" spans="1:11" x14ac:dyDescent="0.25">
      <c r="A563" s="1" t="s">
        <v>12</v>
      </c>
      <c r="B563" s="1" t="s">
        <v>12586</v>
      </c>
      <c r="C563" s="16">
        <v>29.99</v>
      </c>
      <c r="D563" s="74"/>
      <c r="E563" s="74">
        <v>5</v>
      </c>
      <c r="F563" s="16">
        <v>641.80999999999995</v>
      </c>
      <c r="G563" s="12">
        <v>0.99987961282506732</v>
      </c>
      <c r="H563"/>
      <c r="I563" s="12" t="str">
        <f t="shared" si="8"/>
        <v>X</v>
      </c>
      <c r="J563" s="2"/>
      <c r="K563"/>
    </row>
    <row r="564" spans="1:11" x14ac:dyDescent="0.25">
      <c r="A564" s="1" t="s">
        <v>12</v>
      </c>
      <c r="B564" s="1" t="s">
        <v>14462</v>
      </c>
      <c r="C564" s="16">
        <v>159.99</v>
      </c>
      <c r="D564" s="74"/>
      <c r="E564" s="74">
        <v>1</v>
      </c>
      <c r="F564" s="16">
        <v>639.96</v>
      </c>
      <c r="G564" s="12">
        <v>0.9998887966453448</v>
      </c>
      <c r="H564"/>
      <c r="I564" s="12" t="str">
        <f t="shared" si="8"/>
        <v>X</v>
      </c>
      <c r="J564" s="2"/>
      <c r="K564"/>
    </row>
    <row r="565" spans="1:11" x14ac:dyDescent="0.25">
      <c r="A565" s="1" t="s">
        <v>12</v>
      </c>
      <c r="B565" s="1" t="s">
        <v>10563</v>
      </c>
      <c r="C565" s="16">
        <v>159.99</v>
      </c>
      <c r="D565" s="74"/>
      <c r="E565" s="74">
        <v>2</v>
      </c>
      <c r="F565" s="16">
        <v>639.96</v>
      </c>
      <c r="G565" s="12">
        <v>0.99989798046562217</v>
      </c>
      <c r="H565"/>
      <c r="I565" s="12" t="str">
        <f t="shared" si="8"/>
        <v>X</v>
      </c>
      <c r="J565" s="2"/>
      <c r="K565"/>
    </row>
    <row r="566" spans="1:11" x14ac:dyDescent="0.25">
      <c r="A566" s="1" t="s">
        <v>12</v>
      </c>
      <c r="B566" s="1" t="s">
        <v>16307</v>
      </c>
      <c r="C566" s="16">
        <v>34.99</v>
      </c>
      <c r="D566" s="74"/>
      <c r="E566" s="74">
        <v>10</v>
      </c>
      <c r="F566" s="16">
        <v>594.83000000000004</v>
      </c>
      <c r="G566" s="12">
        <v>0.99990651664259522</v>
      </c>
      <c r="H566"/>
      <c r="I566" s="12" t="str">
        <f t="shared" si="8"/>
        <v>X</v>
      </c>
      <c r="J566" s="2"/>
      <c r="K566"/>
    </row>
    <row r="567" spans="1:11" x14ac:dyDescent="0.25">
      <c r="A567" s="1" t="s">
        <v>12</v>
      </c>
      <c r="B567" s="1" t="s">
        <v>6701</v>
      </c>
      <c r="C567" s="16">
        <v>89.99</v>
      </c>
      <c r="D567" s="74"/>
      <c r="E567" s="74">
        <v>3</v>
      </c>
      <c r="F567" s="16">
        <v>529.95000000000005</v>
      </c>
      <c r="G567" s="12">
        <v>0.99991412175159589</v>
      </c>
      <c r="H567"/>
      <c r="I567" s="12" t="str">
        <f t="shared" si="8"/>
        <v>X</v>
      </c>
      <c r="J567" s="2"/>
      <c r="K567"/>
    </row>
    <row r="568" spans="1:11" x14ac:dyDescent="0.25">
      <c r="A568" s="1" t="s">
        <v>12</v>
      </c>
      <c r="B568" s="1" t="s">
        <v>13950</v>
      </c>
      <c r="C568" s="16">
        <v>99.99</v>
      </c>
      <c r="D568" s="74"/>
      <c r="E568" s="74">
        <v>6</v>
      </c>
      <c r="F568" s="16">
        <v>499.95</v>
      </c>
      <c r="G568" s="12">
        <v>0.99992129634211369</v>
      </c>
      <c r="H568"/>
      <c r="I568" s="12" t="str">
        <f t="shared" si="8"/>
        <v>X</v>
      </c>
      <c r="J568" s="2"/>
      <c r="K568"/>
    </row>
    <row r="569" spans="1:11" x14ac:dyDescent="0.25">
      <c r="A569" s="1" t="s">
        <v>12</v>
      </c>
      <c r="B569" s="1" t="s">
        <v>14591</v>
      </c>
      <c r="C569" s="16">
        <v>99.99</v>
      </c>
      <c r="D569" s="74"/>
      <c r="E569" s="74">
        <v>0</v>
      </c>
      <c r="F569" s="16">
        <v>499.95</v>
      </c>
      <c r="G569" s="12">
        <v>0.99992847093263149</v>
      </c>
      <c r="H569"/>
      <c r="I569" s="12" t="str">
        <f t="shared" si="8"/>
        <v>X</v>
      </c>
      <c r="J569" s="2"/>
      <c r="K569"/>
    </row>
    <row r="570" spans="1:11" x14ac:dyDescent="0.25">
      <c r="A570" s="1" t="s">
        <v>12</v>
      </c>
      <c r="B570" s="1" t="s">
        <v>12262</v>
      </c>
      <c r="C570" s="16">
        <v>69.989999999999995</v>
      </c>
      <c r="D570" s="74"/>
      <c r="E570" s="74">
        <v>3</v>
      </c>
      <c r="F570" s="16">
        <v>489.93</v>
      </c>
      <c r="G570" s="12">
        <v>0.99993550172997603</v>
      </c>
      <c r="H570"/>
      <c r="I570" s="12" t="str">
        <f t="shared" si="8"/>
        <v>X</v>
      </c>
      <c r="J570" s="2"/>
      <c r="K570"/>
    </row>
    <row r="571" spans="1:11" x14ac:dyDescent="0.25">
      <c r="A571" s="1" t="s">
        <v>12</v>
      </c>
      <c r="B571" s="1" t="s">
        <v>11803</v>
      </c>
      <c r="C571" s="16">
        <v>79.989999999999995</v>
      </c>
      <c r="D571" s="74"/>
      <c r="E571" s="74">
        <v>5</v>
      </c>
      <c r="F571" s="16">
        <v>479.94</v>
      </c>
      <c r="G571" s="12">
        <v>0.99994238916466571</v>
      </c>
      <c r="H571"/>
      <c r="I571" s="12" t="str">
        <f t="shared" si="8"/>
        <v>X</v>
      </c>
      <c r="J571" s="2"/>
      <c r="K571"/>
    </row>
    <row r="572" spans="1:11" x14ac:dyDescent="0.25">
      <c r="A572" s="1" t="s">
        <v>12</v>
      </c>
      <c r="B572" s="1" t="s">
        <v>14781</v>
      </c>
      <c r="C572" s="16">
        <v>109.99</v>
      </c>
      <c r="D572" s="74"/>
      <c r="E572" s="74">
        <v>1</v>
      </c>
      <c r="F572" s="16">
        <v>439.96</v>
      </c>
      <c r="G572" s="12">
        <v>0.99994870286172366</v>
      </c>
      <c r="H572"/>
      <c r="I572" s="12" t="str">
        <f t="shared" si="8"/>
        <v>X</v>
      </c>
      <c r="J572" s="2"/>
      <c r="K572"/>
    </row>
    <row r="573" spans="1:11" x14ac:dyDescent="0.25">
      <c r="A573" s="1" t="s">
        <v>12</v>
      </c>
      <c r="B573" s="1" t="s">
        <v>10954</v>
      </c>
      <c r="C573" s="16">
        <v>134.99</v>
      </c>
      <c r="D573" s="74"/>
      <c r="E573" s="74">
        <v>0</v>
      </c>
      <c r="F573" s="16">
        <v>404.97</v>
      </c>
      <c r="G573" s="12">
        <v>0.99995451443072447</v>
      </c>
      <c r="H573"/>
      <c r="I573" s="12" t="str">
        <f t="shared" si="8"/>
        <v>X</v>
      </c>
      <c r="J573" s="2"/>
      <c r="K573"/>
    </row>
    <row r="574" spans="1:11" x14ac:dyDescent="0.25">
      <c r="A574" s="1" t="s">
        <v>12</v>
      </c>
      <c r="B574" s="1" t="s">
        <v>5649</v>
      </c>
      <c r="C574" s="16">
        <v>199.99</v>
      </c>
      <c r="D574" s="74"/>
      <c r="E574" s="74">
        <v>4</v>
      </c>
      <c r="F574" s="16">
        <v>399.98</v>
      </c>
      <c r="G574" s="12">
        <v>0.99996025439015102</v>
      </c>
      <c r="H574"/>
      <c r="I574" s="12" t="str">
        <f t="shared" si="8"/>
        <v>X</v>
      </c>
      <c r="J574" s="2"/>
      <c r="K574"/>
    </row>
    <row r="575" spans="1:11" x14ac:dyDescent="0.25">
      <c r="A575" s="1" t="s">
        <v>12</v>
      </c>
      <c r="B575" s="1" t="s">
        <v>12357</v>
      </c>
      <c r="C575" s="16">
        <v>99.99</v>
      </c>
      <c r="D575" s="74"/>
      <c r="E575" s="74">
        <v>0</v>
      </c>
      <c r="F575" s="16">
        <v>399.96</v>
      </c>
      <c r="G575" s="12">
        <v>0.99996599406256514</v>
      </c>
      <c r="H575"/>
      <c r="I575" s="12" t="str">
        <f t="shared" si="8"/>
        <v>X</v>
      </c>
      <c r="J575" s="2"/>
      <c r="K575"/>
    </row>
    <row r="576" spans="1:11" x14ac:dyDescent="0.25">
      <c r="A576" s="1" t="s">
        <v>12</v>
      </c>
      <c r="B576" s="1" t="s">
        <v>12258</v>
      </c>
      <c r="C576" s="16">
        <v>69.989999999999995</v>
      </c>
      <c r="D576" s="74"/>
      <c r="E576" s="74">
        <v>1</v>
      </c>
      <c r="F576" s="16">
        <v>349.95</v>
      </c>
      <c r="G576" s="12">
        <v>0.99997101606066841</v>
      </c>
      <c r="H576"/>
      <c r="I576" s="12" t="str">
        <f t="shared" si="8"/>
        <v>X</v>
      </c>
      <c r="J576" s="2"/>
      <c r="K576"/>
    </row>
    <row r="577" spans="1:11" x14ac:dyDescent="0.25">
      <c r="A577" s="1" t="s">
        <v>12</v>
      </c>
      <c r="B577" s="1" t="s">
        <v>12154</v>
      </c>
      <c r="C577" s="16">
        <v>69.989999999999995</v>
      </c>
      <c r="D577" s="74"/>
      <c r="E577" s="74">
        <v>5</v>
      </c>
      <c r="F577" s="16">
        <v>349.95</v>
      </c>
      <c r="G577" s="12">
        <v>0.99997603805877167</v>
      </c>
      <c r="H577"/>
      <c r="I577" s="12" t="str">
        <f t="shared" si="8"/>
        <v>X</v>
      </c>
      <c r="J577" s="2"/>
      <c r="K577"/>
    </row>
    <row r="578" spans="1:11" x14ac:dyDescent="0.25">
      <c r="A578" s="1" t="s">
        <v>12</v>
      </c>
      <c r="B578" s="1" t="s">
        <v>11697</v>
      </c>
      <c r="C578" s="16">
        <v>49.99</v>
      </c>
      <c r="D578" s="74"/>
      <c r="E578" s="74">
        <v>1</v>
      </c>
      <c r="F578" s="16">
        <v>349.93</v>
      </c>
      <c r="G578" s="12">
        <v>0.99998105976986262</v>
      </c>
      <c r="H578"/>
      <c r="I578" s="12" t="str">
        <f t="shared" si="8"/>
        <v>X</v>
      </c>
      <c r="J578" s="2"/>
      <c r="K578"/>
    </row>
    <row r="579" spans="1:11" x14ac:dyDescent="0.25">
      <c r="A579" s="1" t="s">
        <v>12</v>
      </c>
      <c r="B579" s="1" t="s">
        <v>12355</v>
      </c>
      <c r="C579" s="16">
        <v>54.99</v>
      </c>
      <c r="D579" s="74"/>
      <c r="E579" s="74">
        <v>4</v>
      </c>
      <c r="F579" s="16">
        <v>329.94</v>
      </c>
      <c r="G579" s="12">
        <v>0.99998579461213766</v>
      </c>
      <c r="H579"/>
      <c r="I579" s="12" t="str">
        <f t="shared" si="8"/>
        <v>X</v>
      </c>
      <c r="J579" s="2"/>
      <c r="K579"/>
    </row>
    <row r="580" spans="1:11" x14ac:dyDescent="0.25">
      <c r="A580" s="1" t="s">
        <v>12</v>
      </c>
      <c r="B580" s="1" t="s">
        <v>11151</v>
      </c>
      <c r="C580" s="16">
        <v>59.99</v>
      </c>
      <c r="D580" s="74"/>
      <c r="E580" s="74">
        <v>1</v>
      </c>
      <c r="F580" s="16">
        <v>299.95</v>
      </c>
      <c r="G580" s="12">
        <v>0.99999009907943603</v>
      </c>
      <c r="H580"/>
      <c r="I580" s="12" t="str">
        <f t="shared" si="8"/>
        <v>X</v>
      </c>
      <c r="J580" s="2"/>
      <c r="K580"/>
    </row>
    <row r="581" spans="1:11" x14ac:dyDescent="0.25">
      <c r="A581" s="1" t="s">
        <v>12</v>
      </c>
      <c r="B581" s="1" t="s">
        <v>12332</v>
      </c>
      <c r="C581" s="16">
        <v>99.99</v>
      </c>
      <c r="D581" s="74"/>
      <c r="E581" s="74">
        <v>3</v>
      </c>
      <c r="F581" s="16">
        <v>199.98</v>
      </c>
      <c r="G581" s="12">
        <v>0.99999296891564315</v>
      </c>
      <c r="H581"/>
      <c r="I581" s="12" t="str">
        <f t="shared" si="8"/>
        <v>X</v>
      </c>
      <c r="J581" s="2"/>
      <c r="K581"/>
    </row>
    <row r="582" spans="1:11" x14ac:dyDescent="0.25">
      <c r="A582" s="1" t="s">
        <v>12</v>
      </c>
      <c r="B582" s="1" t="s">
        <v>6404</v>
      </c>
      <c r="C582" s="16">
        <v>84.99</v>
      </c>
      <c r="D582" s="74"/>
      <c r="E582" s="74">
        <v>0</v>
      </c>
      <c r="F582" s="16">
        <v>169.98</v>
      </c>
      <c r="G582" s="12">
        <v>0.99999540823336741</v>
      </c>
      <c r="H582"/>
      <c r="I582" s="12" t="str">
        <f t="shared" si="8"/>
        <v>X</v>
      </c>
      <c r="J582" s="2"/>
      <c r="K582"/>
    </row>
    <row r="583" spans="1:11" x14ac:dyDescent="0.25">
      <c r="A583" s="1" t="s">
        <v>12</v>
      </c>
      <c r="B583" s="1" t="s">
        <v>14466</v>
      </c>
      <c r="C583" s="16">
        <v>134.99</v>
      </c>
      <c r="D583" s="74"/>
      <c r="E583" s="74">
        <v>2</v>
      </c>
      <c r="F583" s="16">
        <v>134.99</v>
      </c>
      <c r="G583" s="12">
        <v>0.99999734542303431</v>
      </c>
      <c r="H583"/>
      <c r="I583" s="12" t="str">
        <f t="shared" si="8"/>
        <v>X</v>
      </c>
      <c r="J583" s="2"/>
      <c r="K583"/>
    </row>
    <row r="584" spans="1:11" x14ac:dyDescent="0.25">
      <c r="A584" s="1" t="s">
        <v>12</v>
      </c>
      <c r="B584" s="1" t="s">
        <v>12820</v>
      </c>
      <c r="C584" s="16">
        <v>129.99</v>
      </c>
      <c r="D584" s="74"/>
      <c r="E584" s="74">
        <v>0</v>
      </c>
      <c r="F584" s="16">
        <v>129.99</v>
      </c>
      <c r="G584" s="12">
        <v>0.99999921085962074</v>
      </c>
      <c r="H584"/>
      <c r="I584" s="12" t="str">
        <f t="shared" ref="I584:I647" si="9">IF(G584&gt;$K$2,"X"," ")</f>
        <v>X</v>
      </c>
      <c r="J584" s="2"/>
      <c r="K584"/>
    </row>
    <row r="585" spans="1:11" x14ac:dyDescent="0.25">
      <c r="A585" s="1" t="s">
        <v>12</v>
      </c>
      <c r="B585" s="1" t="s">
        <v>12242</v>
      </c>
      <c r="C585" s="16">
        <v>54.99</v>
      </c>
      <c r="D585" s="74"/>
      <c r="E585" s="74">
        <v>2</v>
      </c>
      <c r="F585" s="16">
        <v>54.99</v>
      </c>
      <c r="G585" s="12">
        <v>0.99999999999999978</v>
      </c>
      <c r="H585"/>
      <c r="I585" s="12" t="str">
        <f t="shared" si="9"/>
        <v>X</v>
      </c>
      <c r="J585" s="2"/>
      <c r="K585"/>
    </row>
    <row r="586" spans="1:11" x14ac:dyDescent="0.25">
      <c r="A586" s="1" t="s">
        <v>12</v>
      </c>
      <c r="B586" s="1" t="s">
        <v>11954</v>
      </c>
      <c r="C586" s="16">
        <v>139.99</v>
      </c>
      <c r="D586" s="74"/>
      <c r="E586" s="74">
        <v>0</v>
      </c>
      <c r="F586" s="16"/>
      <c r="G586" s="12">
        <v>0.99999999999999978</v>
      </c>
      <c r="H586"/>
      <c r="I586" s="12" t="str">
        <f t="shared" si="9"/>
        <v>X</v>
      </c>
      <c r="J586" s="2"/>
      <c r="K586"/>
    </row>
    <row r="587" spans="1:11" x14ac:dyDescent="0.25">
      <c r="A587" s="1" t="s">
        <v>12</v>
      </c>
      <c r="B587" s="1" t="s">
        <v>14163</v>
      </c>
      <c r="C587" s="16">
        <v>899.99</v>
      </c>
      <c r="D587" s="74"/>
      <c r="E587" s="74">
        <v>3</v>
      </c>
      <c r="F587" s="16"/>
      <c r="G587" s="12">
        <v>0.99999999999999978</v>
      </c>
      <c r="H587"/>
      <c r="I587" s="12" t="str">
        <f t="shared" si="9"/>
        <v>X</v>
      </c>
      <c r="J587" s="2"/>
      <c r="K587"/>
    </row>
    <row r="588" spans="1:11" x14ac:dyDescent="0.25">
      <c r="A588" s="1" t="s">
        <v>12</v>
      </c>
      <c r="B588" s="1" t="s">
        <v>12723</v>
      </c>
      <c r="C588" s="16">
        <v>99.99</v>
      </c>
      <c r="D588" s="74"/>
      <c r="E588" s="74">
        <v>0</v>
      </c>
      <c r="F588" s="16"/>
      <c r="G588" s="12">
        <v>0.99999999999999978</v>
      </c>
      <c r="H588"/>
      <c r="I588" s="12" t="str">
        <f t="shared" si="9"/>
        <v>X</v>
      </c>
      <c r="J588" s="2"/>
      <c r="K588"/>
    </row>
    <row r="589" spans="1:11" x14ac:dyDescent="0.25">
      <c r="A589" s="1" t="s">
        <v>12</v>
      </c>
      <c r="B589" s="1" t="s">
        <v>12875</v>
      </c>
      <c r="C589" s="16">
        <v>299.99</v>
      </c>
      <c r="D589" s="74"/>
      <c r="E589" s="74">
        <v>0</v>
      </c>
      <c r="F589" s="16"/>
      <c r="G589" s="12">
        <v>0.99999999999999978</v>
      </c>
      <c r="H589"/>
      <c r="I589" s="12" t="str">
        <f t="shared" si="9"/>
        <v>X</v>
      </c>
      <c r="J589" s="2"/>
      <c r="K589"/>
    </row>
    <row r="590" spans="1:11" x14ac:dyDescent="0.25">
      <c r="A590" s="1" t="s">
        <v>12</v>
      </c>
      <c r="B590" s="1" t="s">
        <v>14042</v>
      </c>
      <c r="C590" s="16">
        <v>79.989999999999995</v>
      </c>
      <c r="D590" s="74"/>
      <c r="E590" s="74">
        <v>0</v>
      </c>
      <c r="F590" s="16"/>
      <c r="G590" s="12">
        <v>0.99999999999999978</v>
      </c>
      <c r="H590"/>
      <c r="I590" s="12" t="str">
        <f t="shared" si="9"/>
        <v>X</v>
      </c>
      <c r="J590" s="2"/>
      <c r="K590"/>
    </row>
    <row r="591" spans="1:11" x14ac:dyDescent="0.25">
      <c r="A591" s="1" t="s">
        <v>12</v>
      </c>
      <c r="B591" s="1" t="s">
        <v>12296</v>
      </c>
      <c r="C591" s="16">
        <v>209.99</v>
      </c>
      <c r="D591" s="74"/>
      <c r="E591" s="74">
        <v>0</v>
      </c>
      <c r="F591" s="16"/>
      <c r="G591" s="12">
        <v>0.99999999999999978</v>
      </c>
      <c r="H591"/>
      <c r="I591" s="12" t="str">
        <f t="shared" si="9"/>
        <v>X</v>
      </c>
      <c r="J591" s="2"/>
      <c r="K591"/>
    </row>
    <row r="592" spans="1:11" x14ac:dyDescent="0.25">
      <c r="A592" s="1" t="s">
        <v>12</v>
      </c>
      <c r="B592" s="1" t="s">
        <v>14494</v>
      </c>
      <c r="C592" s="16">
        <v>999.99</v>
      </c>
      <c r="D592" s="74"/>
      <c r="E592" s="74">
        <v>0</v>
      </c>
      <c r="F592" s="16"/>
      <c r="G592" s="12">
        <v>0.99999999999999978</v>
      </c>
      <c r="H592"/>
      <c r="I592" s="12" t="str">
        <f t="shared" si="9"/>
        <v>X</v>
      </c>
      <c r="J592" s="2"/>
      <c r="K592"/>
    </row>
    <row r="593" spans="1:11" x14ac:dyDescent="0.25">
      <c r="A593" s="1" t="s">
        <v>12</v>
      </c>
      <c r="B593" s="1" t="s">
        <v>13462</v>
      </c>
      <c r="C593" s="16">
        <v>99.99</v>
      </c>
      <c r="D593" s="74"/>
      <c r="E593" s="74">
        <v>0</v>
      </c>
      <c r="F593" s="16"/>
      <c r="G593" s="12">
        <v>0.99999999999999978</v>
      </c>
      <c r="H593"/>
      <c r="I593" s="12" t="str">
        <f t="shared" si="9"/>
        <v>X</v>
      </c>
      <c r="J593" s="2"/>
      <c r="K593"/>
    </row>
    <row r="594" spans="1:11" x14ac:dyDescent="0.25">
      <c r="A594" s="1" t="s">
        <v>12</v>
      </c>
      <c r="B594" s="1" t="s">
        <v>14115</v>
      </c>
      <c r="C594" s="16">
        <v>179.99</v>
      </c>
      <c r="D594" s="74"/>
      <c r="E594" s="74">
        <v>0</v>
      </c>
      <c r="F594" s="16"/>
      <c r="G594" s="12">
        <v>0.99999999999999978</v>
      </c>
      <c r="H594"/>
      <c r="I594" s="12" t="str">
        <f t="shared" si="9"/>
        <v>X</v>
      </c>
      <c r="J594" s="2"/>
      <c r="K594"/>
    </row>
    <row r="595" spans="1:11" x14ac:dyDescent="0.25">
      <c r="A595" s="1" t="s">
        <v>12</v>
      </c>
      <c r="B595" s="1" t="s">
        <v>13354</v>
      </c>
      <c r="C595" s="16">
        <v>139.99</v>
      </c>
      <c r="D595" s="74"/>
      <c r="E595" s="74">
        <v>0</v>
      </c>
      <c r="F595" s="16"/>
      <c r="G595" s="12">
        <v>0.99999999999999978</v>
      </c>
      <c r="H595"/>
      <c r="I595" s="12" t="str">
        <f t="shared" si="9"/>
        <v>X</v>
      </c>
      <c r="J595" s="2"/>
      <c r="K595"/>
    </row>
    <row r="596" spans="1:11" x14ac:dyDescent="0.25">
      <c r="A596" s="1" t="s">
        <v>12</v>
      </c>
      <c r="B596" s="1" t="s">
        <v>14509</v>
      </c>
      <c r="C596" s="16">
        <v>199.99</v>
      </c>
      <c r="D596" s="74"/>
      <c r="E596" s="74">
        <v>1</v>
      </c>
      <c r="F596" s="16"/>
      <c r="G596" s="12">
        <v>0.99999999999999978</v>
      </c>
      <c r="H596"/>
      <c r="I596" s="12" t="str">
        <f t="shared" si="9"/>
        <v>X</v>
      </c>
      <c r="J596" s="2"/>
      <c r="K596"/>
    </row>
    <row r="597" spans="1:11" x14ac:dyDescent="0.25">
      <c r="A597" s="1" t="s">
        <v>12</v>
      </c>
      <c r="B597" s="1" t="s">
        <v>14066</v>
      </c>
      <c r="C597" s="16">
        <v>31.49</v>
      </c>
      <c r="D597" s="74"/>
      <c r="E597" s="74">
        <v>0</v>
      </c>
      <c r="F597" s="16"/>
      <c r="G597" s="12">
        <v>0.99999999999999978</v>
      </c>
      <c r="H597"/>
      <c r="I597" s="12" t="str">
        <f t="shared" si="9"/>
        <v>X</v>
      </c>
      <c r="J597" s="2"/>
      <c r="K597"/>
    </row>
    <row r="598" spans="1:11" x14ac:dyDescent="0.25">
      <c r="A598" s="1" t="s">
        <v>12</v>
      </c>
      <c r="B598" s="1" t="s">
        <v>14104</v>
      </c>
      <c r="C598" s="16">
        <v>299.99</v>
      </c>
      <c r="D598" s="74"/>
      <c r="E598" s="74">
        <v>0</v>
      </c>
      <c r="F598" s="16"/>
      <c r="G598" s="12">
        <v>0.99999999999999978</v>
      </c>
      <c r="H598"/>
      <c r="I598" s="12" t="str">
        <f t="shared" si="9"/>
        <v>X</v>
      </c>
      <c r="J598" s="2"/>
      <c r="K598"/>
    </row>
    <row r="599" spans="1:11" x14ac:dyDescent="0.25">
      <c r="A599" s="1" t="s">
        <v>12</v>
      </c>
      <c r="B599" s="1" t="s">
        <v>11861</v>
      </c>
      <c r="C599" s="16">
        <v>72.989999999999995</v>
      </c>
      <c r="D599" s="74"/>
      <c r="E599" s="74">
        <v>0</v>
      </c>
      <c r="F599" s="16"/>
      <c r="G599" s="12">
        <v>0.99999999999999978</v>
      </c>
      <c r="H599"/>
      <c r="I599" s="12" t="str">
        <f t="shared" si="9"/>
        <v>X</v>
      </c>
      <c r="J599" s="2"/>
      <c r="K599"/>
    </row>
    <row r="600" spans="1:11" x14ac:dyDescent="0.25">
      <c r="A600" s="1" t="s">
        <v>41</v>
      </c>
      <c r="B600" s="1"/>
      <c r="C600" s="16">
        <v>44684.009999999995</v>
      </c>
      <c r="D600" s="74"/>
      <c r="E600" s="74">
        <v>39275</v>
      </c>
      <c r="F600" s="16">
        <v>69683419.389999941</v>
      </c>
      <c r="G600" s="12"/>
      <c r="H600"/>
      <c r="I600" s="12" t="str">
        <f t="shared" si="9"/>
        <v xml:space="preserve"> </v>
      </c>
      <c r="J600" s="2"/>
      <c r="K600"/>
    </row>
    <row r="601" spans="1:11" x14ac:dyDescent="0.25">
      <c r="A601" s="1" t="s">
        <v>30</v>
      </c>
      <c r="B601" s="1" t="s">
        <v>5418</v>
      </c>
      <c r="C601" s="16">
        <v>39.99</v>
      </c>
      <c r="D601" s="74"/>
      <c r="E601" s="74">
        <v>159</v>
      </c>
      <c r="F601" s="16">
        <v>5802589.6200000001</v>
      </c>
      <c r="G601" s="12">
        <v>0.21877336785840087</v>
      </c>
      <c r="H601"/>
      <c r="I601" s="12" t="str">
        <f t="shared" si="9"/>
        <v xml:space="preserve"> </v>
      </c>
      <c r="J601" s="2"/>
      <c r="K601"/>
    </row>
    <row r="602" spans="1:11" x14ac:dyDescent="0.25">
      <c r="A602" s="1" t="s">
        <v>30</v>
      </c>
      <c r="B602" s="1" t="s">
        <v>6802</v>
      </c>
      <c r="C602" s="16">
        <v>21.99</v>
      </c>
      <c r="D602" s="74"/>
      <c r="E602" s="74">
        <v>159</v>
      </c>
      <c r="F602" s="16">
        <v>2562208.83</v>
      </c>
      <c r="G602" s="12">
        <v>0.31537559059074582</v>
      </c>
      <c r="H602"/>
      <c r="I602" s="12" t="str">
        <f t="shared" si="9"/>
        <v xml:space="preserve"> </v>
      </c>
      <c r="J602" s="2"/>
      <c r="K602"/>
    </row>
    <row r="603" spans="1:11" x14ac:dyDescent="0.25">
      <c r="A603" s="1" t="s">
        <v>30</v>
      </c>
      <c r="B603" s="1" t="s">
        <v>5697</v>
      </c>
      <c r="C603" s="16">
        <v>49.99</v>
      </c>
      <c r="D603" s="74"/>
      <c r="E603" s="74">
        <v>153</v>
      </c>
      <c r="F603" s="16">
        <v>1617961.68</v>
      </c>
      <c r="G603" s="12">
        <v>0.37637713455301497</v>
      </c>
      <c r="H603"/>
      <c r="I603" s="12" t="str">
        <f t="shared" si="9"/>
        <v xml:space="preserve"> </v>
      </c>
      <c r="J603" s="2"/>
      <c r="K603"/>
    </row>
    <row r="604" spans="1:11" x14ac:dyDescent="0.25">
      <c r="A604" s="1" t="s">
        <v>30</v>
      </c>
      <c r="B604" s="1" t="s">
        <v>5552</v>
      </c>
      <c r="C604" s="16">
        <v>59.99</v>
      </c>
      <c r="D604" s="74"/>
      <c r="E604" s="74">
        <v>159</v>
      </c>
      <c r="F604" s="16">
        <v>1573717.67</v>
      </c>
      <c r="G604" s="12">
        <v>0.43571055932899894</v>
      </c>
      <c r="H604"/>
      <c r="I604" s="12" t="str">
        <f t="shared" si="9"/>
        <v xml:space="preserve"> </v>
      </c>
      <c r="J604" s="2"/>
      <c r="K604"/>
    </row>
    <row r="605" spans="1:11" x14ac:dyDescent="0.25">
      <c r="A605" s="1" t="s">
        <v>30</v>
      </c>
      <c r="B605" s="1" t="s">
        <v>7617</v>
      </c>
      <c r="C605" s="16">
        <v>99.99</v>
      </c>
      <c r="D605" s="74"/>
      <c r="E605" s="74">
        <v>146</v>
      </c>
      <c r="F605" s="16">
        <v>1218569.72</v>
      </c>
      <c r="G605" s="12">
        <v>0.48165394307197484</v>
      </c>
      <c r="H605"/>
      <c r="I605" s="12" t="str">
        <f t="shared" si="9"/>
        <v xml:space="preserve"> </v>
      </c>
      <c r="J605" s="2"/>
      <c r="K605"/>
    </row>
    <row r="606" spans="1:11" x14ac:dyDescent="0.25">
      <c r="A606" s="1" t="s">
        <v>30</v>
      </c>
      <c r="B606" s="1" t="s">
        <v>5513</v>
      </c>
      <c r="C606" s="16">
        <v>49.99</v>
      </c>
      <c r="D606" s="74"/>
      <c r="E606" s="74">
        <v>157</v>
      </c>
      <c r="F606" s="16">
        <v>1069686.02</v>
      </c>
      <c r="G606" s="12">
        <v>0.52198400748663676</v>
      </c>
      <c r="H606"/>
      <c r="I606" s="12" t="str">
        <f t="shared" si="9"/>
        <v xml:space="preserve"> </v>
      </c>
      <c r="J606" s="2"/>
      <c r="K606"/>
    </row>
    <row r="607" spans="1:11" x14ac:dyDescent="0.25">
      <c r="A607" s="1" t="s">
        <v>30</v>
      </c>
      <c r="B607" s="1" t="s">
        <v>6883</v>
      </c>
      <c r="C607" s="16">
        <v>27.99</v>
      </c>
      <c r="D607" s="74"/>
      <c r="E607" s="74">
        <v>155</v>
      </c>
      <c r="F607" s="16">
        <v>874329.65</v>
      </c>
      <c r="G607" s="12">
        <v>0.55494860685959002</v>
      </c>
      <c r="H607"/>
      <c r="I607" s="12" t="str">
        <f t="shared" si="9"/>
        <v xml:space="preserve"> </v>
      </c>
      <c r="J607" s="2"/>
      <c r="K607"/>
    </row>
    <row r="608" spans="1:11" x14ac:dyDescent="0.25">
      <c r="A608" s="1" t="s">
        <v>30</v>
      </c>
      <c r="B608" s="1" t="s">
        <v>5481</v>
      </c>
      <c r="C608" s="16">
        <v>29.99</v>
      </c>
      <c r="D608" s="74"/>
      <c r="E608" s="74">
        <v>158</v>
      </c>
      <c r="F608" s="16">
        <v>782379.12</v>
      </c>
      <c r="G608" s="12">
        <v>0.5844464218411175</v>
      </c>
      <c r="H608"/>
      <c r="I608" s="12" t="str">
        <f t="shared" si="9"/>
        <v xml:space="preserve"> </v>
      </c>
      <c r="J608" s="2"/>
      <c r="K608"/>
    </row>
    <row r="609" spans="1:11" x14ac:dyDescent="0.25">
      <c r="A609" s="1" t="s">
        <v>30</v>
      </c>
      <c r="B609" s="1" t="s">
        <v>6857</v>
      </c>
      <c r="C609" s="16">
        <v>29.99</v>
      </c>
      <c r="D609" s="74"/>
      <c r="E609" s="74">
        <v>154</v>
      </c>
      <c r="F609" s="16">
        <v>748370.46</v>
      </c>
      <c r="G609" s="12">
        <v>0.61266201809414711</v>
      </c>
      <c r="H609"/>
      <c r="I609" s="12" t="str">
        <f t="shared" si="9"/>
        <v xml:space="preserve"> </v>
      </c>
      <c r="J609" s="2"/>
      <c r="K609"/>
    </row>
    <row r="610" spans="1:11" x14ac:dyDescent="0.25">
      <c r="A610" s="1" t="s">
        <v>30</v>
      </c>
      <c r="B610" s="1" t="s">
        <v>7648</v>
      </c>
      <c r="C610" s="16">
        <v>25.49</v>
      </c>
      <c r="D610" s="74"/>
      <c r="E610" s="74">
        <v>159</v>
      </c>
      <c r="F610" s="16">
        <v>629121.26</v>
      </c>
      <c r="G610" s="12">
        <v>0.63638159605070799</v>
      </c>
      <c r="H610"/>
      <c r="I610" s="12" t="str">
        <f t="shared" si="9"/>
        <v xml:space="preserve"> </v>
      </c>
      <c r="J610" s="2"/>
      <c r="K610"/>
    </row>
    <row r="611" spans="1:11" x14ac:dyDescent="0.25">
      <c r="A611" s="1" t="s">
        <v>30</v>
      </c>
      <c r="B611" s="1" t="s">
        <v>6842</v>
      </c>
      <c r="C611" s="16">
        <v>24.99</v>
      </c>
      <c r="D611" s="74"/>
      <c r="E611" s="74">
        <v>158</v>
      </c>
      <c r="F611" s="16">
        <v>626199.42000000004</v>
      </c>
      <c r="G611" s="12">
        <v>0.659991012713949</v>
      </c>
      <c r="H611"/>
      <c r="I611" s="12" t="str">
        <f t="shared" si="9"/>
        <v xml:space="preserve"> </v>
      </c>
      <c r="J611" s="2"/>
      <c r="K611"/>
    </row>
    <row r="612" spans="1:11" x14ac:dyDescent="0.25">
      <c r="A612" s="1" t="s">
        <v>30</v>
      </c>
      <c r="B612" s="1" t="s">
        <v>6825</v>
      </c>
      <c r="C612" s="16">
        <v>6.49</v>
      </c>
      <c r="D612" s="74"/>
      <c r="E612" s="74">
        <v>159</v>
      </c>
      <c r="F612" s="16">
        <v>607892.34</v>
      </c>
      <c r="G612" s="12">
        <v>0.68291020280430803</v>
      </c>
      <c r="H612"/>
      <c r="I612" s="12" t="str">
        <f t="shared" si="9"/>
        <v xml:space="preserve"> </v>
      </c>
      <c r="J612" s="2"/>
      <c r="K612"/>
    </row>
    <row r="613" spans="1:11" x14ac:dyDescent="0.25">
      <c r="A613" s="1" t="s">
        <v>30</v>
      </c>
      <c r="B613" s="1" t="s">
        <v>6829</v>
      </c>
      <c r="C613" s="16">
        <v>16.989999999999998</v>
      </c>
      <c r="D613" s="74"/>
      <c r="E613" s="74">
        <v>157</v>
      </c>
      <c r="F613" s="16">
        <v>599967.87</v>
      </c>
      <c r="G613" s="12">
        <v>0.70553061888100643</v>
      </c>
      <c r="H613"/>
      <c r="I613" s="12" t="str">
        <f t="shared" si="9"/>
        <v xml:space="preserve"> </v>
      </c>
      <c r="J613" s="2"/>
      <c r="K613"/>
    </row>
    <row r="614" spans="1:11" x14ac:dyDescent="0.25">
      <c r="A614" s="1" t="s">
        <v>30</v>
      </c>
      <c r="B614" s="1" t="s">
        <v>5464</v>
      </c>
      <c r="C614" s="16">
        <v>9.99</v>
      </c>
      <c r="D614" s="74"/>
      <c r="E614" s="74">
        <v>156</v>
      </c>
      <c r="F614" s="16">
        <v>514663.8</v>
      </c>
      <c r="G614" s="12">
        <v>0.72493484013641252</v>
      </c>
      <c r="H614"/>
      <c r="I614" s="12" t="str">
        <f t="shared" si="9"/>
        <v xml:space="preserve"> </v>
      </c>
      <c r="J614" s="2"/>
      <c r="K614"/>
    </row>
    <row r="615" spans="1:11" x14ac:dyDescent="0.25">
      <c r="A615" s="1" t="s">
        <v>30</v>
      </c>
      <c r="B615" s="1" t="s">
        <v>5549</v>
      </c>
      <c r="C615" s="16">
        <v>9.99</v>
      </c>
      <c r="D615" s="74"/>
      <c r="E615" s="74">
        <v>154</v>
      </c>
      <c r="F615" s="16">
        <v>404796.57</v>
      </c>
      <c r="G615" s="12">
        <v>0.74019676881239371</v>
      </c>
      <c r="H615"/>
      <c r="I615" s="12" t="str">
        <f t="shared" si="9"/>
        <v xml:space="preserve"> </v>
      </c>
      <c r="J615" s="2"/>
      <c r="K615"/>
    </row>
    <row r="616" spans="1:11" x14ac:dyDescent="0.25">
      <c r="A616" s="1" t="s">
        <v>30</v>
      </c>
      <c r="B616" s="1" t="s">
        <v>5718</v>
      </c>
      <c r="C616" s="16">
        <v>9.99</v>
      </c>
      <c r="D616" s="74"/>
      <c r="E616" s="74">
        <v>148</v>
      </c>
      <c r="F616" s="16">
        <v>387784.8</v>
      </c>
      <c r="G616" s="12">
        <v>0.75481730761594545</v>
      </c>
      <c r="H616"/>
      <c r="I616" s="12" t="str">
        <f t="shared" si="9"/>
        <v xml:space="preserve"> </v>
      </c>
      <c r="J616" s="2"/>
      <c r="K616"/>
    </row>
    <row r="617" spans="1:11" x14ac:dyDescent="0.25">
      <c r="A617" s="1" t="s">
        <v>30</v>
      </c>
      <c r="B617" s="1" t="s">
        <v>5499</v>
      </c>
      <c r="C617" s="16">
        <v>66.989999999999995</v>
      </c>
      <c r="D617" s="74"/>
      <c r="E617" s="74">
        <v>144</v>
      </c>
      <c r="F617" s="16">
        <v>380063.11</v>
      </c>
      <c r="G617" s="12">
        <v>0.76914671776186549</v>
      </c>
      <c r="H617"/>
      <c r="I617" s="12" t="str">
        <f t="shared" si="9"/>
        <v xml:space="preserve"> </v>
      </c>
      <c r="J617" s="2"/>
      <c r="K617"/>
    </row>
    <row r="618" spans="1:11" x14ac:dyDescent="0.25">
      <c r="A618" s="1" t="s">
        <v>30</v>
      </c>
      <c r="B618" s="1" t="s">
        <v>7657</v>
      </c>
      <c r="C618" s="16">
        <v>59.99</v>
      </c>
      <c r="D618" s="74"/>
      <c r="E618" s="74">
        <v>91</v>
      </c>
      <c r="F618" s="16">
        <v>369058.48</v>
      </c>
      <c r="G618" s="12">
        <v>0.78306122350737128</v>
      </c>
      <c r="H618"/>
      <c r="I618" s="12" t="str">
        <f t="shared" si="9"/>
        <v xml:space="preserve"> </v>
      </c>
      <c r="J618" s="2"/>
      <c r="K618"/>
    </row>
    <row r="619" spans="1:11" x14ac:dyDescent="0.25">
      <c r="A619" s="1" t="s">
        <v>30</v>
      </c>
      <c r="B619" s="1" t="s">
        <v>6856</v>
      </c>
      <c r="C619" s="16">
        <v>6.49</v>
      </c>
      <c r="D619" s="74"/>
      <c r="E619" s="74">
        <v>158</v>
      </c>
      <c r="F619" s="16">
        <v>359494.08</v>
      </c>
      <c r="G619" s="12">
        <v>0.79661512543000235</v>
      </c>
      <c r="H619"/>
      <c r="I619" s="12" t="str">
        <f t="shared" si="9"/>
        <v xml:space="preserve"> </v>
      </c>
      <c r="J619" s="2"/>
      <c r="K619"/>
    </row>
    <row r="620" spans="1:11" x14ac:dyDescent="0.25">
      <c r="A620" s="1" t="s">
        <v>30</v>
      </c>
      <c r="B620" s="1" t="s">
        <v>7324</v>
      </c>
      <c r="C620" s="16">
        <v>37.99</v>
      </c>
      <c r="D620" s="74"/>
      <c r="E620" s="74">
        <v>80</v>
      </c>
      <c r="F620" s="16">
        <v>343657.54</v>
      </c>
      <c r="G620" s="12">
        <v>0.8095719468389464</v>
      </c>
      <c r="H620"/>
      <c r="I620" s="12" t="str">
        <f t="shared" si="9"/>
        <v xml:space="preserve"> </v>
      </c>
      <c r="J620" s="2"/>
      <c r="K620"/>
    </row>
    <row r="621" spans="1:11" x14ac:dyDescent="0.25">
      <c r="A621" s="1" t="s">
        <v>30</v>
      </c>
      <c r="B621" s="1" t="s">
        <v>14536</v>
      </c>
      <c r="C621" s="16">
        <v>99.99</v>
      </c>
      <c r="D621" s="74"/>
      <c r="E621" s="74">
        <v>77</v>
      </c>
      <c r="F621" s="16">
        <v>320312.76</v>
      </c>
      <c r="G621" s="12">
        <v>0.82164860672054252</v>
      </c>
      <c r="H621"/>
      <c r="I621" s="12" t="str">
        <f t="shared" si="9"/>
        <v xml:space="preserve"> </v>
      </c>
      <c r="J621" s="2"/>
      <c r="K621"/>
    </row>
    <row r="622" spans="1:11" x14ac:dyDescent="0.25">
      <c r="A622" s="1" t="s">
        <v>30</v>
      </c>
      <c r="B622" s="1" t="s">
        <v>7320</v>
      </c>
      <c r="C622" s="16">
        <v>14.99</v>
      </c>
      <c r="D622" s="74"/>
      <c r="E622" s="74">
        <v>150</v>
      </c>
      <c r="F622" s="16">
        <v>319706.71999999997</v>
      </c>
      <c r="G622" s="12">
        <v>0.83370241725029059</v>
      </c>
      <c r="H622"/>
      <c r="I622" s="12" t="str">
        <f t="shared" si="9"/>
        <v xml:space="preserve"> </v>
      </c>
      <c r="J622" s="2"/>
      <c r="K622"/>
    </row>
    <row r="623" spans="1:11" x14ac:dyDescent="0.25">
      <c r="A623" s="1" t="s">
        <v>30</v>
      </c>
      <c r="B623" s="1" t="s">
        <v>7699</v>
      </c>
      <c r="C623" s="16">
        <v>25.49</v>
      </c>
      <c r="D623" s="74"/>
      <c r="E623" s="74">
        <v>153</v>
      </c>
      <c r="F623" s="16">
        <v>276790.46999999997</v>
      </c>
      <c r="G623" s="12">
        <v>0.84413816874722469</v>
      </c>
      <c r="H623"/>
      <c r="I623" s="12" t="str">
        <f t="shared" si="9"/>
        <v xml:space="preserve"> </v>
      </c>
      <c r="J623" s="2"/>
      <c r="K623"/>
    </row>
    <row r="624" spans="1:11" x14ac:dyDescent="0.25">
      <c r="A624" s="1" t="s">
        <v>30</v>
      </c>
      <c r="B624" s="1" t="s">
        <v>5774</v>
      </c>
      <c r="C624" s="16">
        <v>25.99</v>
      </c>
      <c r="D624" s="74"/>
      <c r="E624" s="74">
        <v>92</v>
      </c>
      <c r="F624" s="16">
        <v>210212.29</v>
      </c>
      <c r="G624" s="12">
        <v>0.85206374226874604</v>
      </c>
      <c r="H624"/>
      <c r="I624" s="12" t="str">
        <f t="shared" si="9"/>
        <v xml:space="preserve"> </v>
      </c>
      <c r="J624" s="2"/>
      <c r="K624"/>
    </row>
    <row r="625" spans="1:11" x14ac:dyDescent="0.25">
      <c r="A625" s="1" t="s">
        <v>30</v>
      </c>
      <c r="B625" s="1" t="s">
        <v>5332</v>
      </c>
      <c r="C625" s="16">
        <v>36.99</v>
      </c>
      <c r="D625" s="74"/>
      <c r="E625" s="74">
        <v>135</v>
      </c>
      <c r="F625" s="16">
        <v>200006.2</v>
      </c>
      <c r="G625" s="12">
        <v>0.85960451851384623</v>
      </c>
      <c r="H625"/>
      <c r="I625" s="12" t="str">
        <f t="shared" si="9"/>
        <v xml:space="preserve"> </v>
      </c>
      <c r="J625" s="2"/>
      <c r="K625"/>
    </row>
    <row r="626" spans="1:11" x14ac:dyDescent="0.25">
      <c r="A626" s="1" t="s">
        <v>30</v>
      </c>
      <c r="B626" s="1" t="s">
        <v>7678</v>
      </c>
      <c r="C626" s="16">
        <v>124.99</v>
      </c>
      <c r="D626" s="74"/>
      <c r="E626" s="74">
        <v>114</v>
      </c>
      <c r="F626" s="16">
        <v>168723.97</v>
      </c>
      <c r="G626" s="12">
        <v>0.86596586983673007</v>
      </c>
      <c r="H626"/>
      <c r="I626" s="12" t="str">
        <f t="shared" si="9"/>
        <v xml:space="preserve"> </v>
      </c>
      <c r="J626" s="2"/>
      <c r="K626"/>
    </row>
    <row r="627" spans="1:11" x14ac:dyDescent="0.25">
      <c r="A627" s="1" t="s">
        <v>30</v>
      </c>
      <c r="B627" s="1" t="s">
        <v>5670</v>
      </c>
      <c r="C627" s="16">
        <v>9.99</v>
      </c>
      <c r="D627" s="74"/>
      <c r="E627" s="74">
        <v>159</v>
      </c>
      <c r="F627" s="16">
        <v>158062.66</v>
      </c>
      <c r="G627" s="12">
        <v>0.87192526085443534</v>
      </c>
      <c r="H627"/>
      <c r="I627" s="12" t="str">
        <f t="shared" si="9"/>
        <v xml:space="preserve"> </v>
      </c>
      <c r="J627" s="2"/>
      <c r="K627"/>
    </row>
    <row r="628" spans="1:11" x14ac:dyDescent="0.25">
      <c r="A628" s="1" t="s">
        <v>30</v>
      </c>
      <c r="B628" s="1" t="s">
        <v>5895</v>
      </c>
      <c r="C628" s="16">
        <v>49.99</v>
      </c>
      <c r="D628" s="74"/>
      <c r="E628" s="74">
        <v>117</v>
      </c>
      <c r="F628" s="16">
        <v>157961.26</v>
      </c>
      <c r="G628" s="12">
        <v>0.87788082881709895</v>
      </c>
      <c r="H628"/>
      <c r="I628" s="12" t="str">
        <f t="shared" si="9"/>
        <v xml:space="preserve"> </v>
      </c>
      <c r="J628" s="2"/>
      <c r="K628"/>
    </row>
    <row r="629" spans="1:11" x14ac:dyDescent="0.25">
      <c r="A629" s="1" t="s">
        <v>30</v>
      </c>
      <c r="B629" s="1" t="s">
        <v>7641</v>
      </c>
      <c r="C629" s="16">
        <v>25.49</v>
      </c>
      <c r="D629" s="74"/>
      <c r="E629" s="74">
        <v>153</v>
      </c>
      <c r="F629" s="16">
        <v>140934.21</v>
      </c>
      <c r="G629" s="12">
        <v>0.88319443080988702</v>
      </c>
      <c r="H629"/>
      <c r="I629" s="12" t="str">
        <f t="shared" si="9"/>
        <v xml:space="preserve"> </v>
      </c>
      <c r="J629" s="2"/>
      <c r="K629"/>
    </row>
    <row r="630" spans="1:11" x14ac:dyDescent="0.25">
      <c r="A630" s="1" t="s">
        <v>30</v>
      </c>
      <c r="B630" s="1" t="s">
        <v>5586</v>
      </c>
      <c r="C630" s="16">
        <v>21.99</v>
      </c>
      <c r="D630" s="74"/>
      <c r="E630" s="74">
        <v>151</v>
      </c>
      <c r="F630" s="16">
        <v>140022.03</v>
      </c>
      <c r="G630" s="12">
        <v>0.88847364114244032</v>
      </c>
      <c r="H630"/>
      <c r="I630" s="12" t="str">
        <f t="shared" si="9"/>
        <v xml:space="preserve"> </v>
      </c>
      <c r="J630" s="2"/>
      <c r="K630"/>
    </row>
    <row r="631" spans="1:11" x14ac:dyDescent="0.25">
      <c r="A631" s="1" t="s">
        <v>30</v>
      </c>
      <c r="B631" s="1" t="s">
        <v>7461</v>
      </c>
      <c r="C631" s="16">
        <v>41.99</v>
      </c>
      <c r="D631" s="74"/>
      <c r="E631" s="74">
        <v>139</v>
      </c>
      <c r="F631" s="16">
        <v>131428.70000000001</v>
      </c>
      <c r="G631" s="12">
        <v>0.89342885962508933</v>
      </c>
      <c r="H631"/>
      <c r="I631" s="12" t="str">
        <f t="shared" si="9"/>
        <v xml:space="preserve"> </v>
      </c>
      <c r="J631" s="2"/>
      <c r="K631"/>
    </row>
    <row r="632" spans="1:11" x14ac:dyDescent="0.25">
      <c r="A632" s="1" t="s">
        <v>30</v>
      </c>
      <c r="B632" s="1" t="s">
        <v>6900</v>
      </c>
      <c r="C632" s="16">
        <v>7.49</v>
      </c>
      <c r="D632" s="74"/>
      <c r="E632" s="74">
        <v>159</v>
      </c>
      <c r="F632" s="16">
        <v>123974.48</v>
      </c>
      <c r="G632" s="12">
        <v>0.89810303379460332</v>
      </c>
      <c r="H632"/>
      <c r="I632" s="12" t="str">
        <f t="shared" si="9"/>
        <v xml:space="preserve"> </v>
      </c>
      <c r="J632" s="2"/>
      <c r="K632"/>
    </row>
    <row r="633" spans="1:11" x14ac:dyDescent="0.25">
      <c r="A633" s="1" t="s">
        <v>30</v>
      </c>
      <c r="B633" s="1" t="s">
        <v>7772</v>
      </c>
      <c r="C633" s="16">
        <v>29.99</v>
      </c>
      <c r="D633" s="74"/>
      <c r="E633" s="74">
        <v>150</v>
      </c>
      <c r="F633" s="16">
        <v>123108.95</v>
      </c>
      <c r="G633" s="12">
        <v>0.90274457513541784</v>
      </c>
      <c r="H633"/>
      <c r="I633" s="12" t="str">
        <f t="shared" si="9"/>
        <v xml:space="preserve"> </v>
      </c>
      <c r="J633" s="2"/>
      <c r="K633"/>
    </row>
    <row r="634" spans="1:11" x14ac:dyDescent="0.25">
      <c r="A634" s="1" t="s">
        <v>30</v>
      </c>
      <c r="B634" s="1" t="s">
        <v>7733</v>
      </c>
      <c r="C634" s="16">
        <v>25.49</v>
      </c>
      <c r="D634" s="74"/>
      <c r="E634" s="74">
        <v>141</v>
      </c>
      <c r="F634" s="16">
        <v>117579.52</v>
      </c>
      <c r="G634" s="12">
        <v>0.90717764196697748</v>
      </c>
      <c r="H634"/>
      <c r="I634" s="12" t="str">
        <f t="shared" si="9"/>
        <v xml:space="preserve"> </v>
      </c>
      <c r="J634" s="2"/>
      <c r="K634"/>
    </row>
    <row r="635" spans="1:11" x14ac:dyDescent="0.25">
      <c r="A635" s="1" t="s">
        <v>30</v>
      </c>
      <c r="B635" s="1" t="s">
        <v>5338</v>
      </c>
      <c r="C635" s="16">
        <v>18.989999999999998</v>
      </c>
      <c r="D635" s="74"/>
      <c r="E635" s="74">
        <v>142</v>
      </c>
      <c r="F635" s="16">
        <v>110274.93</v>
      </c>
      <c r="G635" s="12">
        <v>0.91133530594226464</v>
      </c>
      <c r="H635"/>
      <c r="I635" s="12" t="str">
        <f t="shared" si="9"/>
        <v xml:space="preserve"> </v>
      </c>
      <c r="J635" s="2"/>
      <c r="K635"/>
    </row>
    <row r="636" spans="1:11" x14ac:dyDescent="0.25">
      <c r="A636" s="1" t="s">
        <v>30</v>
      </c>
      <c r="B636" s="1" t="s">
        <v>5836</v>
      </c>
      <c r="C636" s="16">
        <v>209.99</v>
      </c>
      <c r="D636" s="74"/>
      <c r="E636" s="74">
        <v>94</v>
      </c>
      <c r="F636" s="16">
        <v>104448.94</v>
      </c>
      <c r="G636" s="12">
        <v>0.91527331429189529</v>
      </c>
      <c r="H636"/>
      <c r="I636" s="12" t="str">
        <f t="shared" si="9"/>
        <v xml:space="preserve"> </v>
      </c>
      <c r="J636" s="2"/>
      <c r="K636"/>
    </row>
    <row r="637" spans="1:11" x14ac:dyDescent="0.25">
      <c r="A637" s="1" t="s">
        <v>30</v>
      </c>
      <c r="B637" s="1" t="s">
        <v>6836</v>
      </c>
      <c r="C637" s="16">
        <v>34.99</v>
      </c>
      <c r="D637" s="74"/>
      <c r="E637" s="74">
        <v>114</v>
      </c>
      <c r="F637" s="16">
        <v>101855.89</v>
      </c>
      <c r="G637" s="12">
        <v>0.91911355762302982</v>
      </c>
      <c r="H637"/>
      <c r="I637" s="12" t="str">
        <f t="shared" si="9"/>
        <v xml:space="preserve"> </v>
      </c>
      <c r="J637" s="2"/>
      <c r="K637"/>
    </row>
    <row r="638" spans="1:11" x14ac:dyDescent="0.25">
      <c r="A638" s="1" t="s">
        <v>30</v>
      </c>
      <c r="B638" s="1" t="s">
        <v>5795</v>
      </c>
      <c r="C638" s="16">
        <v>13.99</v>
      </c>
      <c r="D638" s="74"/>
      <c r="E638" s="74">
        <v>158</v>
      </c>
      <c r="F638" s="16">
        <v>100280.32000000001</v>
      </c>
      <c r="G638" s="12">
        <v>0.92289439769152293</v>
      </c>
      <c r="H638"/>
      <c r="I638" s="12" t="str">
        <f t="shared" si="9"/>
        <v xml:space="preserve"> </v>
      </c>
      <c r="J638" s="2"/>
      <c r="K638"/>
    </row>
    <row r="639" spans="1:11" x14ac:dyDescent="0.25">
      <c r="A639" s="1" t="s">
        <v>30</v>
      </c>
      <c r="B639" s="1" t="s">
        <v>6877</v>
      </c>
      <c r="C639" s="16">
        <v>6.49</v>
      </c>
      <c r="D639" s="74"/>
      <c r="E639" s="74">
        <v>154</v>
      </c>
      <c r="F639" s="16">
        <v>87563.08</v>
      </c>
      <c r="G639" s="12">
        <v>0.9261957633172474</v>
      </c>
      <c r="H639"/>
      <c r="I639" s="12" t="str">
        <f t="shared" si="9"/>
        <v xml:space="preserve"> </v>
      </c>
      <c r="J639" s="2"/>
      <c r="K639"/>
    </row>
    <row r="640" spans="1:11" x14ac:dyDescent="0.25">
      <c r="A640" s="1" t="s">
        <v>30</v>
      </c>
      <c r="B640" s="1" t="s">
        <v>7686</v>
      </c>
      <c r="C640" s="16">
        <v>27.99</v>
      </c>
      <c r="D640" s="74"/>
      <c r="E640" s="74">
        <v>155</v>
      </c>
      <c r="F640" s="16">
        <v>87076.89</v>
      </c>
      <c r="G640" s="12">
        <v>0.92947879826121027</v>
      </c>
      <c r="H640"/>
      <c r="I640" s="12" t="str">
        <f t="shared" si="9"/>
        <v xml:space="preserve"> </v>
      </c>
      <c r="J640" s="2"/>
      <c r="K640"/>
    </row>
    <row r="641" spans="1:11" x14ac:dyDescent="0.25">
      <c r="A641" s="1" t="s">
        <v>30</v>
      </c>
      <c r="B641" s="1" t="s">
        <v>7362</v>
      </c>
      <c r="C641" s="16">
        <v>17.989999999999998</v>
      </c>
      <c r="D641" s="74"/>
      <c r="E641" s="74">
        <v>140</v>
      </c>
      <c r="F641" s="16">
        <v>85218.63</v>
      </c>
      <c r="G641" s="12">
        <v>0.93269177176275153</v>
      </c>
      <c r="H641"/>
      <c r="I641" s="12" t="str">
        <f t="shared" si="9"/>
        <v xml:space="preserve"> </v>
      </c>
      <c r="J641" s="2"/>
      <c r="K641"/>
    </row>
    <row r="642" spans="1:11" x14ac:dyDescent="0.25">
      <c r="A642" s="1" t="s">
        <v>30</v>
      </c>
      <c r="B642" s="1" t="s">
        <v>5816</v>
      </c>
      <c r="C642" s="16">
        <v>9.99</v>
      </c>
      <c r="D642" s="74"/>
      <c r="E642" s="74">
        <v>149</v>
      </c>
      <c r="F642" s="16">
        <v>84392.92</v>
      </c>
      <c r="G642" s="12">
        <v>0.93587361375760292</v>
      </c>
      <c r="H642"/>
      <c r="I642" s="12" t="str">
        <f t="shared" si="9"/>
        <v xml:space="preserve"> </v>
      </c>
      <c r="J642" s="2"/>
      <c r="K642"/>
    </row>
    <row r="643" spans="1:11" x14ac:dyDescent="0.25">
      <c r="A643" s="1" t="s">
        <v>30</v>
      </c>
      <c r="B643" s="1" t="s">
        <v>5374</v>
      </c>
      <c r="C643" s="16">
        <v>29.99</v>
      </c>
      <c r="D643" s="74"/>
      <c r="E643" s="74">
        <v>141</v>
      </c>
      <c r="F643" s="16">
        <v>68129.03</v>
      </c>
      <c r="G643" s="12">
        <v>0.93844226298460554</v>
      </c>
      <c r="H643"/>
      <c r="I643" s="12" t="str">
        <f t="shared" si="9"/>
        <v xml:space="preserve"> </v>
      </c>
      <c r="J643" s="2"/>
      <c r="K643"/>
    </row>
    <row r="644" spans="1:11" x14ac:dyDescent="0.25">
      <c r="A644" s="1" t="s">
        <v>30</v>
      </c>
      <c r="B644" s="1" t="s">
        <v>5548</v>
      </c>
      <c r="C644" s="16">
        <v>34.99</v>
      </c>
      <c r="D644" s="74"/>
      <c r="E644" s="74">
        <v>83</v>
      </c>
      <c r="F644" s="16">
        <v>67950.58</v>
      </c>
      <c r="G644" s="12">
        <v>0.94100418416257292</v>
      </c>
      <c r="H644"/>
      <c r="I644" s="12" t="str">
        <f t="shared" si="9"/>
        <v xml:space="preserve"> </v>
      </c>
      <c r="J644" s="2"/>
      <c r="K644"/>
    </row>
    <row r="645" spans="1:11" x14ac:dyDescent="0.25">
      <c r="A645" s="1" t="s">
        <v>30</v>
      </c>
      <c r="B645" s="1" t="s">
        <v>5448</v>
      </c>
      <c r="C645" s="16">
        <v>10.99</v>
      </c>
      <c r="D645" s="74"/>
      <c r="E645" s="74">
        <v>157</v>
      </c>
      <c r="F645" s="16">
        <v>67522.559999999998</v>
      </c>
      <c r="G645" s="12">
        <v>0.943549967825561</v>
      </c>
      <c r="H645"/>
      <c r="I645" s="12" t="str">
        <f t="shared" si="9"/>
        <v xml:space="preserve"> </v>
      </c>
      <c r="J645" s="2"/>
      <c r="K645"/>
    </row>
    <row r="646" spans="1:11" x14ac:dyDescent="0.25">
      <c r="A646" s="1" t="s">
        <v>30</v>
      </c>
      <c r="B646" s="1" t="s">
        <v>7771</v>
      </c>
      <c r="C646" s="16">
        <v>34.99</v>
      </c>
      <c r="D646" s="74"/>
      <c r="E646" s="74">
        <v>133</v>
      </c>
      <c r="F646" s="16">
        <v>66753.83</v>
      </c>
      <c r="G646" s="12">
        <v>0.94606676828241409</v>
      </c>
      <c r="H646"/>
      <c r="I646" s="12" t="str">
        <f t="shared" si="9"/>
        <v xml:space="preserve"> </v>
      </c>
      <c r="J646" s="2"/>
      <c r="K646"/>
    </row>
    <row r="647" spans="1:11" x14ac:dyDescent="0.25">
      <c r="A647" s="1" t="s">
        <v>30</v>
      </c>
      <c r="B647" s="1" t="s">
        <v>5794</v>
      </c>
      <c r="C647" s="16">
        <v>15.99</v>
      </c>
      <c r="D647" s="74"/>
      <c r="E647" s="74">
        <v>154</v>
      </c>
      <c r="F647" s="16">
        <v>65602.67</v>
      </c>
      <c r="G647" s="12">
        <v>0.94854016688481324</v>
      </c>
      <c r="H647"/>
      <c r="I647" s="12" t="str">
        <f t="shared" si="9"/>
        <v xml:space="preserve"> </v>
      </c>
      <c r="J647" s="2"/>
      <c r="K647"/>
    </row>
    <row r="648" spans="1:11" x14ac:dyDescent="0.25">
      <c r="A648" s="1" t="s">
        <v>30</v>
      </c>
      <c r="B648" s="1" t="s">
        <v>13849</v>
      </c>
      <c r="C648" s="16">
        <v>49.99</v>
      </c>
      <c r="D648" s="74"/>
      <c r="E648" s="74">
        <v>62</v>
      </c>
      <c r="F648" s="16">
        <v>65556.710000000006</v>
      </c>
      <c r="G648" s="12">
        <v>0.95101183267054845</v>
      </c>
      <c r="H648"/>
      <c r="I648" s="12" t="str">
        <f t="shared" ref="I648:I711" si="10">IF(G648&gt;$K$2,"X"," ")</f>
        <v>X</v>
      </c>
      <c r="J648" s="2"/>
      <c r="K648"/>
    </row>
    <row r="649" spans="1:11" x14ac:dyDescent="0.25">
      <c r="A649" s="1" t="s">
        <v>30</v>
      </c>
      <c r="B649" s="1" t="s">
        <v>7314</v>
      </c>
      <c r="C649" s="16">
        <v>14.99</v>
      </c>
      <c r="D649" s="74"/>
      <c r="E649" s="74">
        <v>140</v>
      </c>
      <c r="F649" s="16">
        <v>63152.87</v>
      </c>
      <c r="G649" s="12">
        <v>0.95339286716800864</v>
      </c>
      <c r="H649"/>
      <c r="I649" s="12" t="str">
        <f t="shared" si="10"/>
        <v>X</v>
      </c>
      <c r="J649" s="2"/>
      <c r="K649"/>
    </row>
    <row r="650" spans="1:11" x14ac:dyDescent="0.25">
      <c r="A650" s="1" t="s">
        <v>30</v>
      </c>
      <c r="B650" s="1" t="s">
        <v>6846</v>
      </c>
      <c r="C650" s="16">
        <v>6.99</v>
      </c>
      <c r="D650" s="74"/>
      <c r="E650" s="74">
        <v>157</v>
      </c>
      <c r="F650" s="16">
        <v>61749.66</v>
      </c>
      <c r="G650" s="12">
        <v>0.9557209968423438</v>
      </c>
      <c r="H650"/>
      <c r="I650" s="12" t="str">
        <f t="shared" si="10"/>
        <v>X</v>
      </c>
      <c r="J650" s="2"/>
      <c r="K650"/>
    </row>
    <row r="651" spans="1:11" x14ac:dyDescent="0.25">
      <c r="A651" s="1" t="s">
        <v>30</v>
      </c>
      <c r="B651" s="1" t="s">
        <v>7668</v>
      </c>
      <c r="C651" s="16">
        <v>136.99</v>
      </c>
      <c r="D651" s="74"/>
      <c r="E651" s="74">
        <v>55</v>
      </c>
      <c r="F651" s="16">
        <v>60547.41</v>
      </c>
      <c r="G651" s="12">
        <v>0.9580037984306462</v>
      </c>
      <c r="H651"/>
      <c r="I651" s="12" t="str">
        <f t="shared" si="10"/>
        <v>X</v>
      </c>
      <c r="J651" s="2"/>
      <c r="K651"/>
    </row>
    <row r="652" spans="1:11" x14ac:dyDescent="0.25">
      <c r="A652" s="1" t="s">
        <v>30</v>
      </c>
      <c r="B652" s="1" t="s">
        <v>5750</v>
      </c>
      <c r="C652" s="16">
        <v>10.99</v>
      </c>
      <c r="D652" s="74"/>
      <c r="E652" s="74">
        <v>155</v>
      </c>
      <c r="F652" s="16">
        <v>59928.47</v>
      </c>
      <c r="G652" s="12">
        <v>0.96026326430211018</v>
      </c>
      <c r="H652"/>
      <c r="I652" s="12" t="str">
        <f t="shared" si="10"/>
        <v>X</v>
      </c>
      <c r="J652" s="2"/>
      <c r="K652"/>
    </row>
    <row r="653" spans="1:11" x14ac:dyDescent="0.25">
      <c r="A653" s="1" t="s">
        <v>30</v>
      </c>
      <c r="B653" s="1" t="s">
        <v>5480</v>
      </c>
      <c r="C653" s="16">
        <v>46.99</v>
      </c>
      <c r="D653" s="74"/>
      <c r="E653" s="74">
        <v>109</v>
      </c>
      <c r="F653" s="16">
        <v>58366.35</v>
      </c>
      <c r="G653" s="12">
        <v>0.9624638340124152</v>
      </c>
      <c r="H653"/>
      <c r="I653" s="12" t="str">
        <f t="shared" si="10"/>
        <v>X</v>
      </c>
      <c r="J653" s="2"/>
      <c r="K653"/>
    </row>
    <row r="654" spans="1:11" x14ac:dyDescent="0.25">
      <c r="A654" s="1" t="s">
        <v>30</v>
      </c>
      <c r="B654" s="1" t="s">
        <v>5835</v>
      </c>
      <c r="C654" s="16">
        <v>10.49</v>
      </c>
      <c r="D654" s="74"/>
      <c r="E654" s="74">
        <v>102</v>
      </c>
      <c r="F654" s="16">
        <v>57219.34</v>
      </c>
      <c r="G654" s="12">
        <v>0.96462115833452278</v>
      </c>
      <c r="H654"/>
      <c r="I654" s="12" t="str">
        <f t="shared" si="10"/>
        <v>X</v>
      </c>
      <c r="J654" s="2"/>
      <c r="K654"/>
    </row>
    <row r="655" spans="1:11" x14ac:dyDescent="0.25">
      <c r="A655" s="1" t="s">
        <v>30</v>
      </c>
      <c r="B655" s="1" t="s">
        <v>6899</v>
      </c>
      <c r="C655" s="16">
        <v>7.99</v>
      </c>
      <c r="D655" s="74"/>
      <c r="E655" s="74">
        <v>156</v>
      </c>
      <c r="F655" s="16">
        <v>55170.95</v>
      </c>
      <c r="G655" s="12">
        <v>0.96670125279749242</v>
      </c>
      <c r="H655"/>
      <c r="I655" s="12" t="str">
        <f t="shared" si="10"/>
        <v>X</v>
      </c>
      <c r="J655" s="2"/>
      <c r="K655"/>
    </row>
    <row r="656" spans="1:11" x14ac:dyDescent="0.25">
      <c r="A656" s="1" t="s">
        <v>30</v>
      </c>
      <c r="B656" s="1" t="s">
        <v>6818</v>
      </c>
      <c r="C656" s="16">
        <v>6.49</v>
      </c>
      <c r="D656" s="74"/>
      <c r="E656" s="74">
        <v>156</v>
      </c>
      <c r="F656" s="16">
        <v>50888.09</v>
      </c>
      <c r="G656" s="12">
        <v>0.96861987182145537</v>
      </c>
      <c r="H656"/>
      <c r="I656" s="12" t="str">
        <f t="shared" si="10"/>
        <v>X</v>
      </c>
      <c r="J656" s="2"/>
      <c r="K656"/>
    </row>
    <row r="657" spans="1:11" x14ac:dyDescent="0.25">
      <c r="A657" s="1" t="s">
        <v>30</v>
      </c>
      <c r="B657" s="1" t="s">
        <v>5618</v>
      </c>
      <c r="C657" s="16">
        <v>214.99</v>
      </c>
      <c r="D657" s="74"/>
      <c r="E657" s="74">
        <v>69</v>
      </c>
      <c r="F657" s="16">
        <v>50522.65</v>
      </c>
      <c r="G657" s="12">
        <v>0.97052471276618357</v>
      </c>
      <c r="H657"/>
      <c r="I657" s="12" t="str">
        <f t="shared" si="10"/>
        <v>X</v>
      </c>
      <c r="J657" s="2"/>
      <c r="K657"/>
    </row>
    <row r="658" spans="1:11" x14ac:dyDescent="0.25">
      <c r="A658" s="1" t="s">
        <v>30</v>
      </c>
      <c r="B658" s="1" t="s">
        <v>5796</v>
      </c>
      <c r="C658" s="16">
        <v>11.99</v>
      </c>
      <c r="D658" s="74"/>
      <c r="E658" s="74">
        <v>127</v>
      </c>
      <c r="F658" s="16">
        <v>50369.99</v>
      </c>
      <c r="G658" s="12">
        <v>0.97242379801483048</v>
      </c>
      <c r="H658"/>
      <c r="I658" s="12" t="str">
        <f t="shared" si="10"/>
        <v>X</v>
      </c>
      <c r="J658" s="2"/>
      <c r="K658"/>
    </row>
    <row r="659" spans="1:11" x14ac:dyDescent="0.25">
      <c r="A659" s="1" t="s">
        <v>30</v>
      </c>
      <c r="B659" s="1" t="s">
        <v>6855</v>
      </c>
      <c r="C659" s="16">
        <v>17.989999999999998</v>
      </c>
      <c r="D659" s="74"/>
      <c r="E659" s="74">
        <v>64</v>
      </c>
      <c r="F659" s="16">
        <v>47835.9</v>
      </c>
      <c r="G659" s="12">
        <v>0.97422734119690668</v>
      </c>
      <c r="H659"/>
      <c r="I659" s="12" t="str">
        <f t="shared" si="10"/>
        <v>X</v>
      </c>
      <c r="J659" s="2"/>
      <c r="K659"/>
    </row>
    <row r="660" spans="1:11" x14ac:dyDescent="0.25">
      <c r="A660" s="1" t="s">
        <v>30</v>
      </c>
      <c r="B660" s="1" t="s">
        <v>10982</v>
      </c>
      <c r="C660" s="16">
        <v>99.99</v>
      </c>
      <c r="D660" s="74"/>
      <c r="E660" s="74">
        <v>65</v>
      </c>
      <c r="F660" s="16">
        <v>47695.23</v>
      </c>
      <c r="G660" s="12">
        <v>0.97602558073842383</v>
      </c>
      <c r="H660"/>
      <c r="I660" s="12" t="str">
        <f t="shared" si="10"/>
        <v>X</v>
      </c>
      <c r="J660" s="2"/>
      <c r="K660"/>
    </row>
    <row r="661" spans="1:11" x14ac:dyDescent="0.25">
      <c r="A661" s="1" t="s">
        <v>30</v>
      </c>
      <c r="B661" s="1" t="s">
        <v>7338</v>
      </c>
      <c r="C661" s="16">
        <v>15.99</v>
      </c>
      <c r="D661" s="74"/>
      <c r="E661" s="74">
        <v>142</v>
      </c>
      <c r="F661" s="16">
        <v>46690.8</v>
      </c>
      <c r="G661" s="12">
        <v>0.97778595054448347</v>
      </c>
      <c r="H661"/>
      <c r="I661" s="12" t="str">
        <f t="shared" si="10"/>
        <v>X</v>
      </c>
      <c r="J661" s="2"/>
      <c r="K661"/>
    </row>
    <row r="662" spans="1:11" x14ac:dyDescent="0.25">
      <c r="A662" s="1" t="s">
        <v>30</v>
      </c>
      <c r="B662" s="1" t="s">
        <v>5737</v>
      </c>
      <c r="C662" s="16">
        <v>9.99</v>
      </c>
      <c r="D662" s="74"/>
      <c r="E662" s="74">
        <v>141</v>
      </c>
      <c r="F662" s="16">
        <v>44396.51</v>
      </c>
      <c r="G662" s="12">
        <v>0.97945981939441595</v>
      </c>
      <c r="H662"/>
      <c r="I662" s="12" t="str">
        <f t="shared" si="10"/>
        <v>X</v>
      </c>
      <c r="J662" s="2"/>
      <c r="K662"/>
    </row>
    <row r="663" spans="1:11" x14ac:dyDescent="0.25">
      <c r="A663" s="1" t="s">
        <v>30</v>
      </c>
      <c r="B663" s="1" t="s">
        <v>5859</v>
      </c>
      <c r="C663" s="16">
        <v>9.99</v>
      </c>
      <c r="D663" s="74"/>
      <c r="E663" s="74">
        <v>129</v>
      </c>
      <c r="F663" s="16">
        <v>44208.1</v>
      </c>
      <c r="G663" s="12">
        <v>0.98112658467629732</v>
      </c>
      <c r="H663"/>
      <c r="I663" s="12" t="str">
        <f t="shared" si="10"/>
        <v>X</v>
      </c>
      <c r="J663" s="2"/>
      <c r="K663"/>
    </row>
    <row r="664" spans="1:11" x14ac:dyDescent="0.25">
      <c r="A664" s="1" t="s">
        <v>30</v>
      </c>
      <c r="B664" s="1" t="s">
        <v>9880</v>
      </c>
      <c r="C664" s="16">
        <v>59.99</v>
      </c>
      <c r="D664" s="74"/>
      <c r="E664" s="74">
        <v>61</v>
      </c>
      <c r="F664" s="16">
        <v>44133.06</v>
      </c>
      <c r="G664" s="12">
        <v>0.98279052074663709</v>
      </c>
      <c r="H664"/>
      <c r="I664" s="12" t="str">
        <f t="shared" si="10"/>
        <v>X</v>
      </c>
      <c r="J664" s="2"/>
      <c r="K664"/>
    </row>
    <row r="665" spans="1:11" x14ac:dyDescent="0.25">
      <c r="A665" s="1" t="s">
        <v>30</v>
      </c>
      <c r="B665" s="1" t="s">
        <v>14210</v>
      </c>
      <c r="C665" s="16">
        <v>9.99</v>
      </c>
      <c r="D665" s="74"/>
      <c r="E665" s="74">
        <v>75</v>
      </c>
      <c r="F665" s="16">
        <v>40060.93</v>
      </c>
      <c r="G665" s="12">
        <v>0.98430092647056266</v>
      </c>
      <c r="H665"/>
      <c r="I665" s="12" t="str">
        <f t="shared" si="10"/>
        <v>X</v>
      </c>
      <c r="J665" s="2"/>
      <c r="K665"/>
    </row>
    <row r="666" spans="1:11" x14ac:dyDescent="0.25">
      <c r="A666" s="1" t="s">
        <v>30</v>
      </c>
      <c r="B666" s="1" t="s">
        <v>5817</v>
      </c>
      <c r="C666" s="16">
        <v>9.99</v>
      </c>
      <c r="D666" s="74"/>
      <c r="E666" s="74">
        <v>138</v>
      </c>
      <c r="F666" s="16">
        <v>39764.230000000003</v>
      </c>
      <c r="G666" s="12">
        <v>0.98580014579970698</v>
      </c>
      <c r="H666"/>
      <c r="I666" s="12" t="str">
        <f t="shared" si="10"/>
        <v>X</v>
      </c>
      <c r="J666" s="2"/>
      <c r="K666"/>
    </row>
    <row r="667" spans="1:11" x14ac:dyDescent="0.25">
      <c r="A667" s="1" t="s">
        <v>30</v>
      </c>
      <c r="B667" s="1" t="s">
        <v>6755</v>
      </c>
      <c r="C667" s="16">
        <v>21.99</v>
      </c>
      <c r="D667" s="74"/>
      <c r="E667" s="74">
        <v>77</v>
      </c>
      <c r="F667" s="16">
        <v>39340.11</v>
      </c>
      <c r="G667" s="12">
        <v>0.9872833746544506</v>
      </c>
      <c r="H667"/>
      <c r="I667" s="12" t="str">
        <f t="shared" si="10"/>
        <v>X</v>
      </c>
      <c r="J667" s="2"/>
      <c r="K667"/>
    </row>
    <row r="668" spans="1:11" x14ac:dyDescent="0.25">
      <c r="A668" s="1" t="s">
        <v>30</v>
      </c>
      <c r="B668" s="1" t="s">
        <v>6451</v>
      </c>
      <c r="C668" s="16">
        <v>44.99</v>
      </c>
      <c r="D668" s="74"/>
      <c r="E668" s="74">
        <v>84</v>
      </c>
      <c r="F668" s="16">
        <v>37386.69</v>
      </c>
      <c r="G668" s="12">
        <v>0.98869295427665704</v>
      </c>
      <c r="H668"/>
      <c r="I668" s="12" t="str">
        <f t="shared" si="10"/>
        <v>X</v>
      </c>
      <c r="J668" s="2"/>
      <c r="K668"/>
    </row>
    <row r="669" spans="1:11" x14ac:dyDescent="0.25">
      <c r="A669" s="1" t="s">
        <v>30</v>
      </c>
      <c r="B669" s="1" t="s">
        <v>5523</v>
      </c>
      <c r="C669" s="16">
        <v>11.99</v>
      </c>
      <c r="D669" s="74"/>
      <c r="E669" s="74">
        <v>147</v>
      </c>
      <c r="F669" s="16">
        <v>36965.17</v>
      </c>
      <c r="G669" s="12">
        <v>0.99008664145151515</v>
      </c>
      <c r="H669"/>
      <c r="I669" s="12" t="str">
        <f t="shared" si="10"/>
        <v>X</v>
      </c>
      <c r="J669" s="2"/>
      <c r="K669"/>
    </row>
    <row r="670" spans="1:11" x14ac:dyDescent="0.25">
      <c r="A670" s="1" t="s">
        <v>30</v>
      </c>
      <c r="B670" s="1" t="s">
        <v>8469</v>
      </c>
      <c r="C670" s="16">
        <v>99.99</v>
      </c>
      <c r="D670" s="74"/>
      <c r="E670" s="74">
        <v>73</v>
      </c>
      <c r="F670" s="16">
        <v>36471.67</v>
      </c>
      <c r="G670" s="12">
        <v>0.9914617223377834</v>
      </c>
      <c r="H670"/>
      <c r="I670" s="12" t="str">
        <f t="shared" si="10"/>
        <v>X</v>
      </c>
      <c r="J670" s="2"/>
      <c r="K670"/>
    </row>
    <row r="671" spans="1:11" x14ac:dyDescent="0.25">
      <c r="A671" s="1" t="s">
        <v>30</v>
      </c>
      <c r="B671" s="1" t="s">
        <v>5849</v>
      </c>
      <c r="C671" s="16">
        <v>10.99</v>
      </c>
      <c r="D671" s="74"/>
      <c r="E671" s="74">
        <v>120</v>
      </c>
      <c r="F671" s="16">
        <v>34882.26</v>
      </c>
      <c r="G671" s="12">
        <v>0.99277687815587012</v>
      </c>
      <c r="H671"/>
      <c r="I671" s="12" t="str">
        <f t="shared" si="10"/>
        <v>X</v>
      </c>
      <c r="J671" s="2"/>
      <c r="K671"/>
    </row>
    <row r="672" spans="1:11" x14ac:dyDescent="0.25">
      <c r="A672" s="1" t="s">
        <v>30</v>
      </c>
      <c r="B672" s="1" t="s">
        <v>14306</v>
      </c>
      <c r="C672" s="16">
        <v>32.99</v>
      </c>
      <c r="D672" s="74"/>
      <c r="E672" s="74">
        <v>75</v>
      </c>
      <c r="F672" s="16">
        <v>34012.69</v>
      </c>
      <c r="G672" s="12">
        <v>0.99405924882629915</v>
      </c>
      <c r="H672"/>
      <c r="I672" s="12" t="str">
        <f t="shared" si="10"/>
        <v>X</v>
      </c>
      <c r="J672" s="2"/>
      <c r="K672"/>
    </row>
    <row r="673" spans="1:11" x14ac:dyDescent="0.25">
      <c r="A673" s="1" t="s">
        <v>30</v>
      </c>
      <c r="B673" s="1" t="s">
        <v>6906</v>
      </c>
      <c r="C673" s="16">
        <v>6.49</v>
      </c>
      <c r="D673" s="74"/>
      <c r="E673" s="74">
        <v>109</v>
      </c>
      <c r="F673" s="16">
        <v>32696.62</v>
      </c>
      <c r="G673" s="12">
        <v>0.99529200008796548</v>
      </c>
      <c r="H673"/>
      <c r="I673" s="12" t="str">
        <f t="shared" si="10"/>
        <v>X</v>
      </c>
      <c r="J673" s="2"/>
      <c r="K673"/>
    </row>
    <row r="674" spans="1:11" x14ac:dyDescent="0.25">
      <c r="A674" s="1" t="s">
        <v>30</v>
      </c>
      <c r="B674" s="1" t="s">
        <v>14208</v>
      </c>
      <c r="C674" s="16">
        <v>6.49</v>
      </c>
      <c r="D674" s="74"/>
      <c r="E674" s="74">
        <v>75</v>
      </c>
      <c r="F674" s="16">
        <v>31119.55</v>
      </c>
      <c r="G674" s="12">
        <v>0.99646529153292174</v>
      </c>
      <c r="H674"/>
      <c r="I674" s="12" t="str">
        <f t="shared" si="10"/>
        <v>X</v>
      </c>
      <c r="J674" s="2"/>
      <c r="K674"/>
    </row>
    <row r="675" spans="1:11" x14ac:dyDescent="0.25">
      <c r="A675" s="1" t="s">
        <v>30</v>
      </c>
      <c r="B675" s="1" t="s">
        <v>12957</v>
      </c>
      <c r="C675" s="16">
        <v>24.99</v>
      </c>
      <c r="D675" s="74"/>
      <c r="E675" s="74">
        <v>22</v>
      </c>
      <c r="F675" s="16">
        <v>30337.86</v>
      </c>
      <c r="G675" s="12">
        <v>0.99760911114458961</v>
      </c>
      <c r="H675"/>
      <c r="I675" s="12" t="str">
        <f t="shared" si="10"/>
        <v>X</v>
      </c>
      <c r="J675" s="2"/>
      <c r="K675"/>
    </row>
    <row r="676" spans="1:11" x14ac:dyDescent="0.25">
      <c r="A676" s="1" t="s">
        <v>30</v>
      </c>
      <c r="B676" s="1" t="s">
        <v>6895</v>
      </c>
      <c r="C676" s="16">
        <v>6.49</v>
      </c>
      <c r="D676" s="74"/>
      <c r="E676" s="74">
        <v>146</v>
      </c>
      <c r="F676" s="16">
        <v>29477.25</v>
      </c>
      <c r="G676" s="12">
        <v>0.99872048342490327</v>
      </c>
      <c r="H676"/>
      <c r="I676" s="12" t="str">
        <f t="shared" si="10"/>
        <v>X</v>
      </c>
      <c r="J676" s="2"/>
      <c r="K676"/>
    </row>
    <row r="677" spans="1:11" x14ac:dyDescent="0.25">
      <c r="A677" s="1" t="s">
        <v>30</v>
      </c>
      <c r="B677" s="1" t="s">
        <v>15495</v>
      </c>
      <c r="C677" s="16">
        <v>29.99</v>
      </c>
      <c r="D677" s="74"/>
      <c r="E677" s="74">
        <v>67</v>
      </c>
      <c r="F677" s="16">
        <v>10766.41</v>
      </c>
      <c r="G677" s="12">
        <v>0.9991264062851597</v>
      </c>
      <c r="H677"/>
      <c r="I677" s="12" t="str">
        <f t="shared" si="10"/>
        <v>X</v>
      </c>
      <c r="J677" s="2"/>
      <c r="K677"/>
    </row>
    <row r="678" spans="1:11" x14ac:dyDescent="0.25">
      <c r="A678" s="1" t="s">
        <v>30</v>
      </c>
      <c r="B678" s="1" t="s">
        <v>15493</v>
      </c>
      <c r="C678" s="16">
        <v>29.99</v>
      </c>
      <c r="D678" s="74"/>
      <c r="E678" s="74">
        <v>69</v>
      </c>
      <c r="F678" s="16">
        <v>7467.51</v>
      </c>
      <c r="G678" s="12">
        <v>0.99940795166734309</v>
      </c>
      <c r="H678"/>
      <c r="I678" s="12" t="str">
        <f t="shared" si="10"/>
        <v>X</v>
      </c>
      <c r="J678" s="2"/>
      <c r="K678"/>
    </row>
    <row r="679" spans="1:11" x14ac:dyDescent="0.25">
      <c r="A679" s="1" t="s">
        <v>30</v>
      </c>
      <c r="B679" s="1" t="s">
        <v>6364</v>
      </c>
      <c r="C679" s="16">
        <v>44.99</v>
      </c>
      <c r="D679" s="74"/>
      <c r="E679" s="74">
        <v>14</v>
      </c>
      <c r="F679" s="16">
        <v>6928.46</v>
      </c>
      <c r="G679" s="12">
        <v>0.99966917340238504</v>
      </c>
      <c r="H679"/>
      <c r="I679" s="12" t="str">
        <f t="shared" si="10"/>
        <v>X</v>
      </c>
      <c r="J679" s="2"/>
      <c r="K679"/>
    </row>
    <row r="680" spans="1:11" x14ac:dyDescent="0.25">
      <c r="A680" s="1" t="s">
        <v>30</v>
      </c>
      <c r="B680" s="1" t="s">
        <v>16358</v>
      </c>
      <c r="C680" s="16">
        <v>9.99</v>
      </c>
      <c r="D680" s="74"/>
      <c r="E680" s="74">
        <v>104</v>
      </c>
      <c r="F680" s="16">
        <v>5694.3</v>
      </c>
      <c r="G680" s="12">
        <v>0.99988386395784024</v>
      </c>
      <c r="H680"/>
      <c r="I680" s="12" t="str">
        <f t="shared" si="10"/>
        <v>X</v>
      </c>
      <c r="J680" s="2"/>
      <c r="K680"/>
    </row>
    <row r="681" spans="1:11" x14ac:dyDescent="0.25">
      <c r="A681" s="1" t="s">
        <v>30</v>
      </c>
      <c r="B681" s="1" t="s">
        <v>16382</v>
      </c>
      <c r="C681" s="16">
        <v>32.99</v>
      </c>
      <c r="D681" s="74"/>
      <c r="E681" s="74">
        <v>50</v>
      </c>
      <c r="F681" s="16">
        <v>1880.43</v>
      </c>
      <c r="G681" s="12">
        <v>0.99995476126939642</v>
      </c>
      <c r="H681"/>
      <c r="I681" s="12" t="str">
        <f t="shared" si="10"/>
        <v>X</v>
      </c>
      <c r="J681" s="2"/>
      <c r="K681"/>
    </row>
    <row r="682" spans="1:11" x14ac:dyDescent="0.25">
      <c r="A682" s="1" t="s">
        <v>30</v>
      </c>
      <c r="B682" s="1" t="s">
        <v>12879</v>
      </c>
      <c r="C682" s="16">
        <v>99.99</v>
      </c>
      <c r="D682" s="74"/>
      <c r="E682" s="74">
        <v>3</v>
      </c>
      <c r="F682" s="16">
        <v>1199.8800000000001</v>
      </c>
      <c r="G682" s="12">
        <v>1.0000000000000007</v>
      </c>
      <c r="H682"/>
      <c r="I682" s="12" t="str">
        <f t="shared" si="10"/>
        <v>X</v>
      </c>
      <c r="J682" s="2"/>
      <c r="K682"/>
    </row>
    <row r="683" spans="1:11" x14ac:dyDescent="0.25">
      <c r="A683" s="1" t="s">
        <v>30</v>
      </c>
      <c r="B683" s="1" t="s">
        <v>12152</v>
      </c>
      <c r="C683" s="16">
        <v>89.99</v>
      </c>
      <c r="D683" s="74"/>
      <c r="E683" s="74">
        <v>0</v>
      </c>
      <c r="F683" s="16"/>
      <c r="G683" s="12">
        <v>1.0000000000000007</v>
      </c>
      <c r="H683"/>
      <c r="I683" s="12" t="str">
        <f t="shared" si="10"/>
        <v>X</v>
      </c>
      <c r="J683" s="2"/>
      <c r="K683"/>
    </row>
    <row r="684" spans="1:11" x14ac:dyDescent="0.25">
      <c r="A684" s="1" t="s">
        <v>53</v>
      </c>
      <c r="B684" s="1"/>
      <c r="C684" s="16">
        <v>3051.669999999996</v>
      </c>
      <c r="D684" s="74"/>
      <c r="E684" s="74">
        <v>9966</v>
      </c>
      <c r="F684" s="16">
        <v>26523290.639999997</v>
      </c>
      <c r="G684" s="12"/>
      <c r="H684"/>
      <c r="I684" s="12" t="str">
        <f t="shared" si="10"/>
        <v xml:space="preserve"> </v>
      </c>
      <c r="J684" s="2"/>
      <c r="K684"/>
    </row>
    <row r="685" spans="1:11" x14ac:dyDescent="0.25">
      <c r="A685" s="1" t="s">
        <v>16506</v>
      </c>
      <c r="B685" s="1" t="s">
        <v>16229</v>
      </c>
      <c r="C685" s="16">
        <v>24.99</v>
      </c>
      <c r="D685" s="74"/>
      <c r="E685" s="74">
        <v>111</v>
      </c>
      <c r="F685" s="16">
        <v>5822.67</v>
      </c>
      <c r="G685" s="12">
        <v>1</v>
      </c>
      <c r="H685"/>
      <c r="I685" s="12" t="str">
        <f t="shared" si="10"/>
        <v>X</v>
      </c>
      <c r="J685" s="2"/>
      <c r="K685"/>
    </row>
    <row r="686" spans="1:11" x14ac:dyDescent="0.25">
      <c r="A686" s="1" t="s">
        <v>16509</v>
      </c>
      <c r="B686" s="1"/>
      <c r="C686" s="16">
        <v>24.99</v>
      </c>
      <c r="D686" s="74"/>
      <c r="E686" s="74">
        <v>111</v>
      </c>
      <c r="F686" s="16">
        <v>5822.67</v>
      </c>
      <c r="G686" s="12"/>
      <c r="H686"/>
      <c r="I686" s="12" t="str">
        <f t="shared" si="10"/>
        <v xml:space="preserve"> </v>
      </c>
      <c r="J686" s="2"/>
      <c r="K686"/>
    </row>
    <row r="687" spans="1:11" x14ac:dyDescent="0.25">
      <c r="A687" s="1" t="s">
        <v>12403</v>
      </c>
      <c r="B687" s="1" t="s">
        <v>7563</v>
      </c>
      <c r="C687" s="16">
        <v>59.99</v>
      </c>
      <c r="D687" s="74"/>
      <c r="E687" s="74">
        <v>159</v>
      </c>
      <c r="F687" s="16">
        <v>3371900.53</v>
      </c>
      <c r="G687" s="12">
        <v>0.13309269582485964</v>
      </c>
      <c r="H687"/>
      <c r="I687" s="12" t="str">
        <f t="shared" si="10"/>
        <v xml:space="preserve"> </v>
      </c>
      <c r="J687" s="2"/>
      <c r="K687"/>
    </row>
    <row r="688" spans="1:11" x14ac:dyDescent="0.25">
      <c r="A688" s="1" t="s">
        <v>12403</v>
      </c>
      <c r="B688" s="1" t="s">
        <v>5362</v>
      </c>
      <c r="C688" s="16">
        <v>29.99</v>
      </c>
      <c r="D688" s="74"/>
      <c r="E688" s="74">
        <v>159</v>
      </c>
      <c r="F688" s="16">
        <v>1940573.66</v>
      </c>
      <c r="G688" s="12">
        <v>0.20968931472218952</v>
      </c>
      <c r="H688"/>
      <c r="I688" s="12" t="str">
        <f t="shared" si="10"/>
        <v xml:space="preserve"> </v>
      </c>
      <c r="J688" s="2"/>
      <c r="K688"/>
    </row>
    <row r="689" spans="1:11" x14ac:dyDescent="0.25">
      <c r="A689" s="1" t="s">
        <v>12403</v>
      </c>
      <c r="B689" s="1" t="s">
        <v>5702</v>
      </c>
      <c r="C689" s="16">
        <v>29.99</v>
      </c>
      <c r="D689" s="74"/>
      <c r="E689" s="74">
        <v>159</v>
      </c>
      <c r="F689" s="16">
        <v>1686813.25</v>
      </c>
      <c r="G689" s="12">
        <v>0.27626972562048874</v>
      </c>
      <c r="H689"/>
      <c r="I689" s="12" t="str">
        <f t="shared" si="10"/>
        <v xml:space="preserve"> </v>
      </c>
      <c r="J689" s="2"/>
      <c r="K689"/>
    </row>
    <row r="690" spans="1:11" x14ac:dyDescent="0.25">
      <c r="A690" s="1" t="s">
        <v>12403</v>
      </c>
      <c r="B690" s="1" t="s">
        <v>12526</v>
      </c>
      <c r="C690" s="16">
        <v>29.99</v>
      </c>
      <c r="D690" s="74"/>
      <c r="E690" s="74">
        <v>158</v>
      </c>
      <c r="F690" s="16">
        <v>1417584.79</v>
      </c>
      <c r="G690" s="12">
        <v>0.33222338723737449</v>
      </c>
      <c r="H690"/>
      <c r="I690" s="12" t="str">
        <f t="shared" si="10"/>
        <v xml:space="preserve"> </v>
      </c>
      <c r="J690" s="2"/>
      <c r="K690"/>
    </row>
    <row r="691" spans="1:11" x14ac:dyDescent="0.25">
      <c r="A691" s="1" t="s">
        <v>12403</v>
      </c>
      <c r="B691" s="1" t="s">
        <v>6774</v>
      </c>
      <c r="C691" s="16">
        <v>15.99</v>
      </c>
      <c r="D691" s="74"/>
      <c r="E691" s="74">
        <v>158</v>
      </c>
      <c r="F691" s="16">
        <v>1250418</v>
      </c>
      <c r="G691" s="12">
        <v>0.38157878815957469</v>
      </c>
      <c r="H691"/>
      <c r="I691" s="12" t="str">
        <f t="shared" si="10"/>
        <v xml:space="preserve"> </v>
      </c>
      <c r="J691" s="2"/>
      <c r="K691"/>
    </row>
    <row r="692" spans="1:11" x14ac:dyDescent="0.25">
      <c r="A692" s="1" t="s">
        <v>12403</v>
      </c>
      <c r="B692" s="1" t="s">
        <v>7744</v>
      </c>
      <c r="C692" s="16">
        <v>59.99</v>
      </c>
      <c r="D692" s="74"/>
      <c r="E692" s="74">
        <v>159</v>
      </c>
      <c r="F692" s="16">
        <v>1242840.53</v>
      </c>
      <c r="G692" s="12">
        <v>0.43063509784202469</v>
      </c>
      <c r="H692"/>
      <c r="I692" s="12" t="str">
        <f t="shared" si="10"/>
        <v xml:space="preserve"> </v>
      </c>
      <c r="J692" s="2"/>
      <c r="K692"/>
    </row>
    <row r="693" spans="1:11" x14ac:dyDescent="0.25">
      <c r="A693" s="1" t="s">
        <v>12403</v>
      </c>
      <c r="B693" s="1" t="s">
        <v>7280</v>
      </c>
      <c r="C693" s="16">
        <v>38.99</v>
      </c>
      <c r="D693" s="74"/>
      <c r="E693" s="74">
        <v>157</v>
      </c>
      <c r="F693" s="16">
        <v>1187050.55</v>
      </c>
      <c r="G693" s="12">
        <v>0.47748931444012893</v>
      </c>
      <c r="H693"/>
      <c r="I693" s="12" t="str">
        <f t="shared" si="10"/>
        <v xml:space="preserve"> </v>
      </c>
      <c r="J693" s="2"/>
      <c r="K693"/>
    </row>
    <row r="694" spans="1:11" x14ac:dyDescent="0.25">
      <c r="A694" s="1" t="s">
        <v>12403</v>
      </c>
      <c r="B694" s="1" t="s">
        <v>6284</v>
      </c>
      <c r="C694" s="16">
        <v>29.99</v>
      </c>
      <c r="D694" s="74"/>
      <c r="E694" s="74">
        <v>159</v>
      </c>
      <c r="F694" s="16">
        <v>969787.66</v>
      </c>
      <c r="G694" s="12">
        <v>0.51576792108902747</v>
      </c>
      <c r="H694"/>
      <c r="I694" s="12" t="str">
        <f t="shared" si="10"/>
        <v xml:space="preserve"> </v>
      </c>
      <c r="J694" s="2"/>
      <c r="K694"/>
    </row>
    <row r="695" spans="1:11" x14ac:dyDescent="0.25">
      <c r="A695" s="1" t="s">
        <v>12403</v>
      </c>
      <c r="B695" s="1" t="s">
        <v>6885</v>
      </c>
      <c r="C695" s="16">
        <v>15.99</v>
      </c>
      <c r="D695" s="74"/>
      <c r="E695" s="74">
        <v>159</v>
      </c>
      <c r="F695" s="16">
        <v>899821.26</v>
      </c>
      <c r="G695" s="12">
        <v>0.55128487545598259</v>
      </c>
      <c r="H695"/>
      <c r="I695" s="12" t="str">
        <f t="shared" si="10"/>
        <v xml:space="preserve"> </v>
      </c>
      <c r="J695" s="2"/>
      <c r="K695"/>
    </row>
    <row r="696" spans="1:11" x14ac:dyDescent="0.25">
      <c r="A696" s="1" t="s">
        <v>12403</v>
      </c>
      <c r="B696" s="1" t="s">
        <v>7650</v>
      </c>
      <c r="C696" s="16">
        <v>20.99</v>
      </c>
      <c r="D696" s="74"/>
      <c r="E696" s="74">
        <v>159</v>
      </c>
      <c r="F696" s="16">
        <v>888930.19</v>
      </c>
      <c r="G696" s="12">
        <v>0.58637194707467133</v>
      </c>
      <c r="H696"/>
      <c r="I696" s="12" t="str">
        <f t="shared" si="10"/>
        <v xml:space="preserve"> </v>
      </c>
      <c r="J696" s="2"/>
      <c r="K696"/>
    </row>
    <row r="697" spans="1:11" x14ac:dyDescent="0.25">
      <c r="A697" s="1" t="s">
        <v>12403</v>
      </c>
      <c r="B697" s="1" t="s">
        <v>15207</v>
      </c>
      <c r="C697" s="16">
        <v>29.99</v>
      </c>
      <c r="D697" s="74"/>
      <c r="E697" s="74">
        <v>155</v>
      </c>
      <c r="F697" s="16">
        <v>801545.39</v>
      </c>
      <c r="G697" s="12">
        <v>0.61800984262703174</v>
      </c>
      <c r="H697"/>
      <c r="I697" s="12" t="str">
        <f t="shared" si="10"/>
        <v xml:space="preserve"> </v>
      </c>
      <c r="J697" s="2"/>
      <c r="K697"/>
    </row>
    <row r="698" spans="1:11" x14ac:dyDescent="0.25">
      <c r="A698" s="1" t="s">
        <v>12403</v>
      </c>
      <c r="B698" s="1" t="s">
        <v>7566</v>
      </c>
      <c r="C698" s="16">
        <v>19.989999999999998</v>
      </c>
      <c r="D698" s="74"/>
      <c r="E698" s="74">
        <v>158</v>
      </c>
      <c r="F698" s="16">
        <v>671264.43</v>
      </c>
      <c r="G698" s="12">
        <v>0.64450540256575795</v>
      </c>
      <c r="H698"/>
      <c r="I698" s="12" t="str">
        <f t="shared" si="10"/>
        <v xml:space="preserve"> </v>
      </c>
      <c r="J698" s="2"/>
      <c r="K698"/>
    </row>
    <row r="699" spans="1:11" x14ac:dyDescent="0.25">
      <c r="A699" s="1" t="s">
        <v>12403</v>
      </c>
      <c r="B699" s="1" t="s">
        <v>11909</v>
      </c>
      <c r="C699" s="16">
        <v>59.99</v>
      </c>
      <c r="D699" s="74"/>
      <c r="E699" s="74">
        <v>156</v>
      </c>
      <c r="F699" s="16">
        <v>663446.46</v>
      </c>
      <c r="G699" s="12">
        <v>0.67069237845999052</v>
      </c>
      <c r="H699"/>
      <c r="I699" s="12" t="str">
        <f t="shared" si="10"/>
        <v xml:space="preserve"> </v>
      </c>
      <c r="J699" s="2"/>
      <c r="K699"/>
    </row>
    <row r="700" spans="1:11" x14ac:dyDescent="0.25">
      <c r="A700" s="1" t="s">
        <v>12403</v>
      </c>
      <c r="B700" s="1" t="s">
        <v>7594</v>
      </c>
      <c r="C700" s="16">
        <v>65.989999999999995</v>
      </c>
      <c r="D700" s="74"/>
      <c r="E700" s="74">
        <v>155</v>
      </c>
      <c r="F700" s="16">
        <v>566392.17000000004</v>
      </c>
      <c r="G700" s="12">
        <v>0.69304851267234591</v>
      </c>
      <c r="H700"/>
      <c r="I700" s="12" t="str">
        <f t="shared" si="10"/>
        <v xml:space="preserve"> </v>
      </c>
      <c r="J700" s="2"/>
      <c r="K700"/>
    </row>
    <row r="701" spans="1:11" x14ac:dyDescent="0.25">
      <c r="A701" s="1" t="s">
        <v>12403</v>
      </c>
      <c r="B701" s="1" t="s">
        <v>7626</v>
      </c>
      <c r="C701" s="16">
        <v>24.99</v>
      </c>
      <c r="D701" s="74"/>
      <c r="E701" s="74">
        <v>159</v>
      </c>
      <c r="F701" s="16">
        <v>544702.36</v>
      </c>
      <c r="G701" s="12">
        <v>0.71454852575682537</v>
      </c>
      <c r="H701"/>
      <c r="I701" s="12" t="str">
        <f t="shared" si="10"/>
        <v xml:space="preserve"> </v>
      </c>
      <c r="J701" s="2"/>
      <c r="K701"/>
    </row>
    <row r="702" spans="1:11" x14ac:dyDescent="0.25">
      <c r="A702" s="1" t="s">
        <v>12403</v>
      </c>
      <c r="B702" s="1" t="s">
        <v>14273</v>
      </c>
      <c r="C702" s="16">
        <v>15.99</v>
      </c>
      <c r="D702" s="74"/>
      <c r="E702" s="74">
        <v>157</v>
      </c>
      <c r="F702" s="16">
        <v>488734.35</v>
      </c>
      <c r="G702" s="12">
        <v>0.73383941871318148</v>
      </c>
      <c r="H702"/>
      <c r="I702" s="12" t="str">
        <f t="shared" si="10"/>
        <v xml:space="preserve"> </v>
      </c>
      <c r="J702" s="2"/>
      <c r="K702"/>
    </row>
    <row r="703" spans="1:11" x14ac:dyDescent="0.25">
      <c r="A703" s="1" t="s">
        <v>12403</v>
      </c>
      <c r="B703" s="1" t="s">
        <v>11354</v>
      </c>
      <c r="C703" s="16">
        <v>15.99</v>
      </c>
      <c r="D703" s="74"/>
      <c r="E703" s="74">
        <v>159</v>
      </c>
      <c r="F703" s="16">
        <v>461327.49</v>
      </c>
      <c r="G703" s="12">
        <v>0.75204853216594869</v>
      </c>
      <c r="H703"/>
      <c r="I703" s="12" t="str">
        <f t="shared" si="10"/>
        <v xml:space="preserve"> </v>
      </c>
      <c r="J703" s="2"/>
      <c r="K703"/>
    </row>
    <row r="704" spans="1:11" x14ac:dyDescent="0.25">
      <c r="A704" s="1" t="s">
        <v>12403</v>
      </c>
      <c r="B704" s="1" t="s">
        <v>7579</v>
      </c>
      <c r="C704" s="16">
        <v>19.989999999999998</v>
      </c>
      <c r="D704" s="74"/>
      <c r="E704" s="74">
        <v>159</v>
      </c>
      <c r="F704" s="16">
        <v>442125.63</v>
      </c>
      <c r="G704" s="12">
        <v>0.76949972666781152</v>
      </c>
      <c r="H704"/>
      <c r="I704" s="12" t="str">
        <f t="shared" si="10"/>
        <v xml:space="preserve"> </v>
      </c>
      <c r="J704" s="2"/>
      <c r="K704"/>
    </row>
    <row r="705" spans="1:11" x14ac:dyDescent="0.25">
      <c r="A705" s="1" t="s">
        <v>12403</v>
      </c>
      <c r="B705" s="1" t="s">
        <v>5801</v>
      </c>
      <c r="C705" s="16">
        <v>29.99</v>
      </c>
      <c r="D705" s="74"/>
      <c r="E705" s="74">
        <v>159</v>
      </c>
      <c r="F705" s="16">
        <v>414040.67</v>
      </c>
      <c r="G705" s="12">
        <v>0.78584237629853215</v>
      </c>
      <c r="H705"/>
      <c r="I705" s="12" t="str">
        <f t="shared" si="10"/>
        <v xml:space="preserve"> </v>
      </c>
      <c r="J705" s="2"/>
      <c r="K705"/>
    </row>
    <row r="706" spans="1:11" x14ac:dyDescent="0.25">
      <c r="A706" s="1" t="s">
        <v>12403</v>
      </c>
      <c r="B706" s="1" t="s">
        <v>6789</v>
      </c>
      <c r="C706" s="16">
        <v>17.989999999999998</v>
      </c>
      <c r="D706" s="74"/>
      <c r="E706" s="74">
        <v>158</v>
      </c>
      <c r="F706" s="16">
        <v>390070</v>
      </c>
      <c r="G706" s="12">
        <v>0.80123887669897642</v>
      </c>
      <c r="H706"/>
      <c r="I706" s="12" t="str">
        <f t="shared" si="10"/>
        <v xml:space="preserve"> </v>
      </c>
      <c r="J706" s="2"/>
      <c r="K706"/>
    </row>
    <row r="707" spans="1:11" x14ac:dyDescent="0.25">
      <c r="A707" s="1" t="s">
        <v>12403</v>
      </c>
      <c r="B707" s="1" t="s">
        <v>7773</v>
      </c>
      <c r="C707" s="16">
        <v>59.99</v>
      </c>
      <c r="D707" s="74"/>
      <c r="E707" s="74">
        <v>149</v>
      </c>
      <c r="F707" s="16">
        <v>350163.6</v>
      </c>
      <c r="G707" s="12">
        <v>0.81506022673261391</v>
      </c>
      <c r="H707"/>
      <c r="I707" s="12" t="str">
        <f t="shared" si="10"/>
        <v xml:space="preserve"> </v>
      </c>
      <c r="J707" s="2"/>
      <c r="K707"/>
    </row>
    <row r="708" spans="1:11" x14ac:dyDescent="0.25">
      <c r="A708" s="1" t="s">
        <v>12403</v>
      </c>
      <c r="B708" s="1" t="s">
        <v>7559</v>
      </c>
      <c r="C708" s="16">
        <v>29.99</v>
      </c>
      <c r="D708" s="74"/>
      <c r="E708" s="74">
        <v>156</v>
      </c>
      <c r="F708" s="16">
        <v>337275.27</v>
      </c>
      <c r="G708" s="12">
        <v>0.82837285992566889</v>
      </c>
      <c r="H708"/>
      <c r="I708" s="12" t="str">
        <f t="shared" si="10"/>
        <v xml:space="preserve"> </v>
      </c>
      <c r="J708" s="2"/>
      <c r="K708"/>
    </row>
    <row r="709" spans="1:11" x14ac:dyDescent="0.25">
      <c r="A709" s="1" t="s">
        <v>12403</v>
      </c>
      <c r="B709" s="1" t="s">
        <v>5393</v>
      </c>
      <c r="C709" s="16">
        <v>35.99</v>
      </c>
      <c r="D709" s="74"/>
      <c r="E709" s="74">
        <v>158</v>
      </c>
      <c r="F709" s="16">
        <v>322087.77</v>
      </c>
      <c r="G709" s="12">
        <v>0.84108602545950428</v>
      </c>
      <c r="H709"/>
      <c r="I709" s="12" t="str">
        <f t="shared" si="10"/>
        <v xml:space="preserve"> </v>
      </c>
      <c r="J709" s="2"/>
      <c r="K709"/>
    </row>
    <row r="710" spans="1:11" x14ac:dyDescent="0.25">
      <c r="A710" s="1" t="s">
        <v>12403</v>
      </c>
      <c r="B710" s="1" t="s">
        <v>6902</v>
      </c>
      <c r="C710" s="16">
        <v>15.99</v>
      </c>
      <c r="D710" s="74"/>
      <c r="E710" s="74">
        <v>154</v>
      </c>
      <c r="F710" s="16">
        <v>278433.87</v>
      </c>
      <c r="G710" s="12">
        <v>0.85207612259835686</v>
      </c>
      <c r="H710"/>
      <c r="I710" s="12" t="str">
        <f t="shared" si="10"/>
        <v xml:space="preserve"> </v>
      </c>
      <c r="J710" s="2"/>
      <c r="K710"/>
    </row>
    <row r="711" spans="1:11" x14ac:dyDescent="0.25">
      <c r="A711" s="1" t="s">
        <v>12403</v>
      </c>
      <c r="B711" s="1" t="s">
        <v>5863</v>
      </c>
      <c r="C711" s="16">
        <v>29.99</v>
      </c>
      <c r="D711" s="74"/>
      <c r="E711" s="74">
        <v>153</v>
      </c>
      <c r="F711" s="16">
        <v>250866.35</v>
      </c>
      <c r="G711" s="12">
        <v>0.86197809880322518</v>
      </c>
      <c r="H711"/>
      <c r="I711" s="12" t="str">
        <f t="shared" si="10"/>
        <v xml:space="preserve"> </v>
      </c>
      <c r="J711" s="2"/>
      <c r="K711"/>
    </row>
    <row r="712" spans="1:11" x14ac:dyDescent="0.25">
      <c r="A712" s="1" t="s">
        <v>12403</v>
      </c>
      <c r="B712" s="1" t="s">
        <v>7568</v>
      </c>
      <c r="C712" s="16">
        <v>19.989999999999998</v>
      </c>
      <c r="D712" s="74"/>
      <c r="E712" s="74">
        <v>155</v>
      </c>
      <c r="F712" s="16">
        <v>228482.17</v>
      </c>
      <c r="G712" s="12">
        <v>0.870996546317516</v>
      </c>
      <c r="H712"/>
      <c r="I712" s="12" t="str">
        <f t="shared" ref="I712:I775" si="11">IF(G712&gt;$K$2,"X"," ")</f>
        <v xml:space="preserve"> </v>
      </c>
      <c r="J712" s="2"/>
      <c r="K712"/>
    </row>
    <row r="713" spans="1:11" x14ac:dyDescent="0.25">
      <c r="A713" s="1" t="s">
        <v>12403</v>
      </c>
      <c r="B713" s="1" t="s">
        <v>7567</v>
      </c>
      <c r="C713" s="16">
        <v>18.989999999999998</v>
      </c>
      <c r="D713" s="74"/>
      <c r="E713" s="74">
        <v>157</v>
      </c>
      <c r="F713" s="16">
        <v>203547.71</v>
      </c>
      <c r="G713" s="12">
        <v>0.87903080272924849</v>
      </c>
      <c r="H713"/>
      <c r="I713" s="12" t="str">
        <f t="shared" si="11"/>
        <v xml:space="preserve"> </v>
      </c>
      <c r="J713" s="2"/>
      <c r="K713"/>
    </row>
    <row r="714" spans="1:11" x14ac:dyDescent="0.25">
      <c r="A714" s="1" t="s">
        <v>12403</v>
      </c>
      <c r="B714" s="1" t="s">
        <v>5452</v>
      </c>
      <c r="C714" s="16">
        <v>10.99</v>
      </c>
      <c r="D714" s="74"/>
      <c r="E714" s="74">
        <v>159</v>
      </c>
      <c r="F714" s="16">
        <v>185865.11</v>
      </c>
      <c r="G714" s="12">
        <v>0.88636710708627053</v>
      </c>
      <c r="H714"/>
      <c r="I714" s="12" t="str">
        <f t="shared" si="11"/>
        <v xml:space="preserve"> </v>
      </c>
      <c r="J714" s="2"/>
      <c r="K714"/>
    </row>
    <row r="715" spans="1:11" x14ac:dyDescent="0.25">
      <c r="A715" s="1" t="s">
        <v>12403</v>
      </c>
      <c r="B715" s="1" t="s">
        <v>7289</v>
      </c>
      <c r="C715" s="16">
        <v>41.99</v>
      </c>
      <c r="D715" s="74"/>
      <c r="E715" s="74">
        <v>134</v>
      </c>
      <c r="F715" s="16">
        <v>180724.96</v>
      </c>
      <c r="G715" s="12">
        <v>0.89350052395762769</v>
      </c>
      <c r="H715"/>
      <c r="I715" s="12" t="str">
        <f t="shared" si="11"/>
        <v xml:space="preserve"> </v>
      </c>
      <c r="J715" s="2"/>
      <c r="K715"/>
    </row>
    <row r="716" spans="1:11" x14ac:dyDescent="0.25">
      <c r="A716" s="1" t="s">
        <v>12403</v>
      </c>
      <c r="B716" s="1" t="s">
        <v>5434</v>
      </c>
      <c r="C716" s="16">
        <v>13.99</v>
      </c>
      <c r="D716" s="74"/>
      <c r="E716" s="74">
        <v>158</v>
      </c>
      <c r="F716" s="16">
        <v>163543.1</v>
      </c>
      <c r="G716" s="12">
        <v>0.89995575354370172</v>
      </c>
      <c r="H716"/>
      <c r="I716" s="12" t="str">
        <f t="shared" si="11"/>
        <v xml:space="preserve"> </v>
      </c>
      <c r="J716" s="2"/>
      <c r="K716"/>
    </row>
    <row r="717" spans="1:11" x14ac:dyDescent="0.25">
      <c r="A717" s="1" t="s">
        <v>12403</v>
      </c>
      <c r="B717" s="1" t="s">
        <v>15601</v>
      </c>
      <c r="C717" s="16">
        <v>39.99</v>
      </c>
      <c r="D717" s="74"/>
      <c r="E717" s="74">
        <v>134</v>
      </c>
      <c r="F717" s="16">
        <v>156520.85999999999</v>
      </c>
      <c r="G717" s="12">
        <v>0.90613380744086858</v>
      </c>
      <c r="H717"/>
      <c r="I717" s="12" t="str">
        <f t="shared" si="11"/>
        <v xml:space="preserve"> </v>
      </c>
      <c r="J717" s="2"/>
      <c r="K717"/>
    </row>
    <row r="718" spans="1:11" x14ac:dyDescent="0.25">
      <c r="A718" s="1" t="s">
        <v>12403</v>
      </c>
      <c r="B718" s="1" t="s">
        <v>15607</v>
      </c>
      <c r="C718" s="16">
        <v>49.99</v>
      </c>
      <c r="D718" s="74"/>
      <c r="E718" s="74">
        <v>127</v>
      </c>
      <c r="F718" s="16">
        <v>151019.79</v>
      </c>
      <c r="G718" s="12">
        <v>0.91209472793516444</v>
      </c>
      <c r="H718"/>
      <c r="I718" s="12" t="str">
        <f t="shared" si="11"/>
        <v xml:space="preserve"> </v>
      </c>
      <c r="J718" s="2"/>
      <c r="K718"/>
    </row>
    <row r="719" spans="1:11" x14ac:dyDescent="0.25">
      <c r="A719" s="1" t="s">
        <v>12403</v>
      </c>
      <c r="B719" s="1" t="s">
        <v>5642</v>
      </c>
      <c r="C719" s="16">
        <v>41.99</v>
      </c>
      <c r="D719" s="74"/>
      <c r="E719" s="74">
        <v>129</v>
      </c>
      <c r="F719" s="16">
        <v>140246.6</v>
      </c>
      <c r="G719" s="12">
        <v>0.91763041853700755</v>
      </c>
      <c r="H719"/>
      <c r="I719" s="12" t="str">
        <f t="shared" si="11"/>
        <v xml:space="preserve"> </v>
      </c>
      <c r="J719" s="2"/>
      <c r="K719"/>
    </row>
    <row r="720" spans="1:11" x14ac:dyDescent="0.25">
      <c r="A720" s="1" t="s">
        <v>12403</v>
      </c>
      <c r="B720" s="1" t="s">
        <v>9059</v>
      </c>
      <c r="C720" s="16">
        <v>29.99</v>
      </c>
      <c r="D720" s="74"/>
      <c r="E720" s="74">
        <v>113</v>
      </c>
      <c r="F720" s="16">
        <v>123557.48</v>
      </c>
      <c r="G720" s="12">
        <v>0.92250737085402212</v>
      </c>
      <c r="H720"/>
      <c r="I720" s="12" t="str">
        <f t="shared" si="11"/>
        <v xml:space="preserve"> </v>
      </c>
      <c r="J720" s="2"/>
      <c r="K720"/>
    </row>
    <row r="721" spans="1:11" x14ac:dyDescent="0.25">
      <c r="A721" s="1" t="s">
        <v>12403</v>
      </c>
      <c r="B721" s="1" t="s">
        <v>7599</v>
      </c>
      <c r="C721" s="16">
        <v>17.989999999999998</v>
      </c>
      <c r="D721" s="74"/>
      <c r="E721" s="74">
        <v>129</v>
      </c>
      <c r="F721" s="16">
        <v>119232.43</v>
      </c>
      <c r="G721" s="12">
        <v>0.92721360859658353</v>
      </c>
      <c r="H721"/>
      <c r="I721" s="12" t="str">
        <f t="shared" si="11"/>
        <v xml:space="preserve"> </v>
      </c>
      <c r="J721" s="2"/>
      <c r="K721"/>
    </row>
    <row r="722" spans="1:11" x14ac:dyDescent="0.25">
      <c r="A722" s="1" t="s">
        <v>12403</v>
      </c>
      <c r="B722" s="1" t="s">
        <v>7564</v>
      </c>
      <c r="C722" s="16">
        <v>18.989999999999998</v>
      </c>
      <c r="D722" s="74"/>
      <c r="E722" s="74">
        <v>118</v>
      </c>
      <c r="F722" s="16">
        <v>119124.27</v>
      </c>
      <c r="G722" s="12">
        <v>0.93191557714263329</v>
      </c>
      <c r="H722"/>
      <c r="I722" s="12" t="str">
        <f t="shared" si="11"/>
        <v xml:space="preserve"> </v>
      </c>
      <c r="J722" s="2"/>
      <c r="K722"/>
    </row>
    <row r="723" spans="1:11" x14ac:dyDescent="0.25">
      <c r="A723" s="1" t="s">
        <v>12403</v>
      </c>
      <c r="B723" s="1" t="s">
        <v>15603</v>
      </c>
      <c r="C723" s="16">
        <v>89.99</v>
      </c>
      <c r="D723" s="74"/>
      <c r="E723" s="74">
        <v>101</v>
      </c>
      <c r="F723" s="16">
        <v>110327.74</v>
      </c>
      <c r="G723" s="12">
        <v>0.93627033678344151</v>
      </c>
      <c r="H723"/>
      <c r="I723" s="12" t="str">
        <f t="shared" si="11"/>
        <v xml:space="preserve"> </v>
      </c>
      <c r="J723" s="2"/>
      <c r="K723"/>
    </row>
    <row r="724" spans="1:11" x14ac:dyDescent="0.25">
      <c r="A724" s="1" t="s">
        <v>12403</v>
      </c>
      <c r="B724" s="1" t="s">
        <v>6826</v>
      </c>
      <c r="C724" s="16">
        <v>5.99</v>
      </c>
      <c r="D724" s="74"/>
      <c r="E724" s="74">
        <v>159</v>
      </c>
      <c r="F724" s="16">
        <v>95258.97</v>
      </c>
      <c r="G724" s="12">
        <v>0.94003031517129731</v>
      </c>
      <c r="H724"/>
      <c r="I724" s="12" t="str">
        <f t="shared" si="11"/>
        <v xml:space="preserve"> </v>
      </c>
      <c r="J724" s="2"/>
      <c r="K724"/>
    </row>
    <row r="725" spans="1:11" x14ac:dyDescent="0.25">
      <c r="A725" s="1" t="s">
        <v>12403</v>
      </c>
      <c r="B725" s="1" t="s">
        <v>5753</v>
      </c>
      <c r="C725" s="16">
        <v>10.49</v>
      </c>
      <c r="D725" s="74"/>
      <c r="E725" s="74">
        <v>138</v>
      </c>
      <c r="F725" s="16">
        <v>94148.71</v>
      </c>
      <c r="G725" s="12">
        <v>0.94374647035169135</v>
      </c>
      <c r="H725"/>
      <c r="I725" s="12" t="str">
        <f t="shared" si="11"/>
        <v xml:space="preserve"> </v>
      </c>
      <c r="J725" s="2"/>
      <c r="K725"/>
    </row>
    <row r="726" spans="1:11" x14ac:dyDescent="0.25">
      <c r="A726" s="1" t="s">
        <v>12403</v>
      </c>
      <c r="B726" s="1" t="s">
        <v>5529</v>
      </c>
      <c r="C726" s="16">
        <v>26.99</v>
      </c>
      <c r="D726" s="74"/>
      <c r="E726" s="74">
        <v>112</v>
      </c>
      <c r="F726" s="16">
        <v>88962.41</v>
      </c>
      <c r="G726" s="12">
        <v>0.9472579164541588</v>
      </c>
      <c r="H726"/>
      <c r="I726" s="12" t="str">
        <f t="shared" si="11"/>
        <v xml:space="preserve"> </v>
      </c>
      <c r="J726" s="2"/>
      <c r="K726"/>
    </row>
    <row r="727" spans="1:11" x14ac:dyDescent="0.25">
      <c r="A727" s="1" t="s">
        <v>12403</v>
      </c>
      <c r="B727" s="1" t="s">
        <v>7532</v>
      </c>
      <c r="C727" s="16">
        <v>17.489999999999998</v>
      </c>
      <c r="D727" s="74"/>
      <c r="E727" s="74">
        <v>131</v>
      </c>
      <c r="F727" s="16">
        <v>87135.18</v>
      </c>
      <c r="G727" s="12">
        <v>0.9506972397391148</v>
      </c>
      <c r="H727"/>
      <c r="I727" s="12" t="str">
        <f t="shared" si="11"/>
        <v>X</v>
      </c>
      <c r="J727" s="2"/>
      <c r="K727"/>
    </row>
    <row r="728" spans="1:11" x14ac:dyDescent="0.25">
      <c r="A728" s="1" t="s">
        <v>12403</v>
      </c>
      <c r="B728" s="1" t="s">
        <v>6783</v>
      </c>
      <c r="C728" s="16">
        <v>4.99</v>
      </c>
      <c r="D728" s="74"/>
      <c r="E728" s="74">
        <v>150</v>
      </c>
      <c r="F728" s="16">
        <v>86791.07</v>
      </c>
      <c r="G728" s="12">
        <v>0.95412298061641887</v>
      </c>
      <c r="H728"/>
      <c r="I728" s="12" t="str">
        <f t="shared" si="11"/>
        <v>X</v>
      </c>
      <c r="J728" s="2"/>
      <c r="K728"/>
    </row>
    <row r="729" spans="1:11" x14ac:dyDescent="0.25">
      <c r="A729" s="1" t="s">
        <v>12403</v>
      </c>
      <c r="B729" s="1" t="s">
        <v>6808</v>
      </c>
      <c r="C729" s="16">
        <v>6.49</v>
      </c>
      <c r="D729" s="74"/>
      <c r="E729" s="74">
        <v>149</v>
      </c>
      <c r="F729" s="16">
        <v>81832.41</v>
      </c>
      <c r="G729" s="12">
        <v>0.95735299762191606</v>
      </c>
      <c r="H729"/>
      <c r="I729" s="12" t="str">
        <f t="shared" si="11"/>
        <v>X</v>
      </c>
      <c r="J729" s="2"/>
      <c r="K729"/>
    </row>
    <row r="730" spans="1:11" x14ac:dyDescent="0.25">
      <c r="A730" s="1" t="s">
        <v>12403</v>
      </c>
      <c r="B730" s="1" t="s">
        <v>5483</v>
      </c>
      <c r="C730" s="16">
        <v>10.49</v>
      </c>
      <c r="D730" s="74"/>
      <c r="E730" s="74">
        <v>133</v>
      </c>
      <c r="F730" s="16">
        <v>79084.11</v>
      </c>
      <c r="G730" s="12">
        <v>0.96047453614393463</v>
      </c>
      <c r="H730"/>
      <c r="I730" s="12" t="str">
        <f t="shared" si="11"/>
        <v>X</v>
      </c>
      <c r="J730" s="2"/>
      <c r="K730"/>
    </row>
    <row r="731" spans="1:11" x14ac:dyDescent="0.25">
      <c r="A731" s="1" t="s">
        <v>12403</v>
      </c>
      <c r="B731" s="1" t="s">
        <v>7565</v>
      </c>
      <c r="C731" s="16">
        <v>35.99</v>
      </c>
      <c r="D731" s="74"/>
      <c r="E731" s="74">
        <v>94</v>
      </c>
      <c r="F731" s="16">
        <v>64422.1</v>
      </c>
      <c r="G731" s="12">
        <v>0.96301734868642053</v>
      </c>
      <c r="H731"/>
      <c r="I731" s="12" t="str">
        <f t="shared" si="11"/>
        <v>X</v>
      </c>
      <c r="J731" s="2"/>
      <c r="K731"/>
    </row>
    <row r="732" spans="1:11" x14ac:dyDescent="0.25">
      <c r="A732" s="1" t="s">
        <v>12403</v>
      </c>
      <c r="B732" s="1" t="s">
        <v>5366</v>
      </c>
      <c r="C732" s="16">
        <v>149.99</v>
      </c>
      <c r="D732" s="74"/>
      <c r="E732" s="74">
        <v>90</v>
      </c>
      <c r="F732" s="16">
        <v>61645.89</v>
      </c>
      <c r="G732" s="12">
        <v>0.96545058110642401</v>
      </c>
      <c r="H732"/>
      <c r="I732" s="12" t="str">
        <f t="shared" si="11"/>
        <v>X</v>
      </c>
      <c r="J732" s="2"/>
      <c r="K732"/>
    </row>
    <row r="733" spans="1:11" x14ac:dyDescent="0.25">
      <c r="A733" s="1" t="s">
        <v>12403</v>
      </c>
      <c r="B733" s="1" t="s">
        <v>5358</v>
      </c>
      <c r="C733" s="16">
        <v>15.99</v>
      </c>
      <c r="D733" s="74"/>
      <c r="E733" s="74">
        <v>157</v>
      </c>
      <c r="F733" s="16">
        <v>56856.13</v>
      </c>
      <c r="G733" s="12">
        <v>0.96769475632705793</v>
      </c>
      <c r="H733"/>
      <c r="I733" s="12" t="str">
        <f t="shared" si="11"/>
        <v>X</v>
      </c>
      <c r="J733" s="2"/>
      <c r="K733"/>
    </row>
    <row r="734" spans="1:11" x14ac:dyDescent="0.25">
      <c r="A734" s="1" t="s">
        <v>12403</v>
      </c>
      <c r="B734" s="1" t="s">
        <v>5365</v>
      </c>
      <c r="C734" s="16">
        <v>8.99</v>
      </c>
      <c r="D734" s="74"/>
      <c r="E734" s="74">
        <v>151</v>
      </c>
      <c r="F734" s="16">
        <v>55234.559999999998</v>
      </c>
      <c r="G734" s="12">
        <v>0.96987492636104755</v>
      </c>
      <c r="H734"/>
      <c r="I734" s="12" t="str">
        <f t="shared" si="11"/>
        <v>X</v>
      </c>
      <c r="J734" s="2"/>
      <c r="K734"/>
    </row>
    <row r="735" spans="1:11" x14ac:dyDescent="0.25">
      <c r="A735" s="1" t="s">
        <v>12403</v>
      </c>
      <c r="B735" s="1" t="s">
        <v>7663</v>
      </c>
      <c r="C735" s="16">
        <v>17.489999999999998</v>
      </c>
      <c r="D735" s="74"/>
      <c r="E735" s="74">
        <v>123</v>
      </c>
      <c r="F735" s="16">
        <v>51232.29</v>
      </c>
      <c r="G735" s="12">
        <v>0.97189712230921244</v>
      </c>
      <c r="H735"/>
      <c r="I735" s="12" t="str">
        <f t="shared" si="11"/>
        <v>X</v>
      </c>
      <c r="J735" s="2"/>
      <c r="K735"/>
    </row>
    <row r="736" spans="1:11" x14ac:dyDescent="0.25">
      <c r="A736" s="1" t="s">
        <v>12403</v>
      </c>
      <c r="B736" s="1" t="s">
        <v>5364</v>
      </c>
      <c r="C736" s="16">
        <v>11.99</v>
      </c>
      <c r="D736" s="74"/>
      <c r="E736" s="74">
        <v>157</v>
      </c>
      <c r="F736" s="16">
        <v>50825.61</v>
      </c>
      <c r="G736" s="12">
        <v>0.97390326614164713</v>
      </c>
      <c r="H736"/>
      <c r="I736" s="12" t="str">
        <f t="shared" si="11"/>
        <v>X</v>
      </c>
      <c r="J736" s="2"/>
      <c r="K736"/>
    </row>
    <row r="737" spans="1:11" x14ac:dyDescent="0.25">
      <c r="A737" s="1" t="s">
        <v>12403</v>
      </c>
      <c r="B737" s="1" t="s">
        <v>15605</v>
      </c>
      <c r="C737" s="16">
        <v>26.99</v>
      </c>
      <c r="D737" s="74"/>
      <c r="E737" s="74">
        <v>72</v>
      </c>
      <c r="F737" s="16">
        <v>50201.4</v>
      </c>
      <c r="G737" s="12">
        <v>0.97588477170527121</v>
      </c>
      <c r="H737"/>
      <c r="I737" s="12" t="str">
        <f t="shared" si="11"/>
        <v>X</v>
      </c>
      <c r="J737" s="2"/>
      <c r="K737"/>
    </row>
    <row r="738" spans="1:11" x14ac:dyDescent="0.25">
      <c r="A738" s="1" t="s">
        <v>12403</v>
      </c>
      <c r="B738" s="1" t="s">
        <v>7281</v>
      </c>
      <c r="C738" s="16">
        <v>14.99</v>
      </c>
      <c r="D738" s="74"/>
      <c r="E738" s="74">
        <v>138</v>
      </c>
      <c r="F738" s="16">
        <v>49886.720000000001</v>
      </c>
      <c r="G738" s="12">
        <v>0.97785385649635181</v>
      </c>
      <c r="H738"/>
      <c r="I738" s="12" t="str">
        <f t="shared" si="11"/>
        <v>X</v>
      </c>
      <c r="J738" s="2"/>
      <c r="K738"/>
    </row>
    <row r="739" spans="1:11" x14ac:dyDescent="0.25">
      <c r="A739" s="1" t="s">
        <v>12403</v>
      </c>
      <c r="B739" s="1" t="s">
        <v>5379</v>
      </c>
      <c r="C739" s="16">
        <v>10.49</v>
      </c>
      <c r="D739" s="74"/>
      <c r="E739" s="74">
        <v>150</v>
      </c>
      <c r="F739" s="16">
        <v>49355.45</v>
      </c>
      <c r="G739" s="12">
        <v>0.97980197146466286</v>
      </c>
      <c r="H739"/>
      <c r="I739" s="12" t="str">
        <f t="shared" si="11"/>
        <v>X</v>
      </c>
      <c r="J739" s="2"/>
      <c r="K739"/>
    </row>
    <row r="740" spans="1:11" x14ac:dyDescent="0.25">
      <c r="A740" s="1" t="s">
        <v>12403</v>
      </c>
      <c r="B740" s="1" t="s">
        <v>5367</v>
      </c>
      <c r="C740" s="16">
        <v>10.99</v>
      </c>
      <c r="D740" s="74"/>
      <c r="E740" s="74">
        <v>154</v>
      </c>
      <c r="F740" s="16">
        <v>48639.28</v>
      </c>
      <c r="G740" s="12">
        <v>0.98172181839982153</v>
      </c>
      <c r="H740"/>
      <c r="I740" s="12" t="str">
        <f t="shared" si="11"/>
        <v>X</v>
      </c>
      <c r="J740" s="2"/>
      <c r="K740"/>
    </row>
    <row r="741" spans="1:11" x14ac:dyDescent="0.25">
      <c r="A741" s="1" t="s">
        <v>12403</v>
      </c>
      <c r="B741" s="1" t="s">
        <v>12232</v>
      </c>
      <c r="C741" s="16">
        <v>54.99</v>
      </c>
      <c r="D741" s="74"/>
      <c r="E741" s="74">
        <v>4</v>
      </c>
      <c r="F741" s="16">
        <v>47786.31</v>
      </c>
      <c r="G741" s="12">
        <v>0.98360799765239348</v>
      </c>
      <c r="H741"/>
      <c r="I741" s="12" t="str">
        <f t="shared" si="11"/>
        <v>X</v>
      </c>
      <c r="J741" s="2"/>
      <c r="K741"/>
    </row>
    <row r="742" spans="1:11" x14ac:dyDescent="0.25">
      <c r="A742" s="1" t="s">
        <v>12403</v>
      </c>
      <c r="B742" s="1" t="s">
        <v>9639</v>
      </c>
      <c r="C742" s="16">
        <v>20.99</v>
      </c>
      <c r="D742" s="74"/>
      <c r="E742" s="74">
        <v>85</v>
      </c>
      <c r="F742" s="16">
        <v>45217.18</v>
      </c>
      <c r="G742" s="12">
        <v>0.98539277046234286</v>
      </c>
      <c r="H742"/>
      <c r="I742" s="12" t="str">
        <f t="shared" si="11"/>
        <v>X</v>
      </c>
      <c r="J742" s="2"/>
      <c r="K742"/>
    </row>
    <row r="743" spans="1:11" x14ac:dyDescent="0.25">
      <c r="A743" s="1" t="s">
        <v>12403</v>
      </c>
      <c r="B743" s="1" t="s">
        <v>7321</v>
      </c>
      <c r="C743" s="16">
        <v>14.49</v>
      </c>
      <c r="D743" s="74"/>
      <c r="E743" s="74">
        <v>144</v>
      </c>
      <c r="F743" s="16">
        <v>42412.23</v>
      </c>
      <c r="G743" s="12">
        <v>0.98706682874977525</v>
      </c>
      <c r="H743"/>
      <c r="I743" s="12" t="str">
        <f t="shared" si="11"/>
        <v>X</v>
      </c>
      <c r="J743" s="2"/>
      <c r="K743"/>
    </row>
    <row r="744" spans="1:11" x14ac:dyDescent="0.25">
      <c r="A744" s="1" t="s">
        <v>12403</v>
      </c>
      <c r="B744" s="1" t="s">
        <v>6775</v>
      </c>
      <c r="C744" s="16">
        <v>6.49</v>
      </c>
      <c r="D744" s="74"/>
      <c r="E744" s="74">
        <v>155</v>
      </c>
      <c r="F744" s="16">
        <v>41750.17</v>
      </c>
      <c r="G744" s="12">
        <v>0.98871475478644466</v>
      </c>
      <c r="H744"/>
      <c r="I744" s="12" t="str">
        <f t="shared" si="11"/>
        <v>X</v>
      </c>
      <c r="J744" s="2"/>
      <c r="K744"/>
    </row>
    <row r="745" spans="1:11" x14ac:dyDescent="0.25">
      <c r="A745" s="1" t="s">
        <v>12403</v>
      </c>
      <c r="B745" s="1" t="s">
        <v>5468</v>
      </c>
      <c r="C745" s="16">
        <v>10.99</v>
      </c>
      <c r="D745" s="74"/>
      <c r="E745" s="74">
        <v>144</v>
      </c>
      <c r="F745" s="16">
        <v>41533.120000000003</v>
      </c>
      <c r="G745" s="12">
        <v>0.99035411361617187</v>
      </c>
      <c r="H745"/>
      <c r="I745" s="12" t="str">
        <f t="shared" si="11"/>
        <v>X</v>
      </c>
      <c r="J745" s="2"/>
      <c r="K745"/>
    </row>
    <row r="746" spans="1:11" x14ac:dyDescent="0.25">
      <c r="A746" s="1" t="s">
        <v>12403</v>
      </c>
      <c r="B746" s="1" t="s">
        <v>7277</v>
      </c>
      <c r="C746" s="16">
        <v>18.989999999999998</v>
      </c>
      <c r="D746" s="74"/>
      <c r="E746" s="74">
        <v>113</v>
      </c>
      <c r="F746" s="16">
        <v>39252.33</v>
      </c>
      <c r="G746" s="12">
        <v>0.99190344710647704</v>
      </c>
      <c r="H746"/>
      <c r="I746" s="12" t="str">
        <f t="shared" si="11"/>
        <v>X</v>
      </c>
      <c r="J746" s="2"/>
      <c r="K746"/>
    </row>
    <row r="747" spans="1:11" x14ac:dyDescent="0.25">
      <c r="A747" s="1" t="s">
        <v>12403</v>
      </c>
      <c r="B747" s="1" t="s">
        <v>9173</v>
      </c>
      <c r="C747" s="16">
        <v>10.49</v>
      </c>
      <c r="D747" s="74"/>
      <c r="E747" s="74">
        <v>105</v>
      </c>
      <c r="F747" s="16">
        <v>39229.040000000001</v>
      </c>
      <c r="G747" s="12">
        <v>0.99345186131436036</v>
      </c>
      <c r="H747"/>
      <c r="I747" s="12" t="str">
        <f t="shared" si="11"/>
        <v>X</v>
      </c>
      <c r="J747" s="2"/>
      <c r="K747"/>
    </row>
    <row r="748" spans="1:11" x14ac:dyDescent="0.25">
      <c r="A748" s="1" t="s">
        <v>12403</v>
      </c>
      <c r="B748" s="1" t="s">
        <v>6777</v>
      </c>
      <c r="C748" s="16">
        <v>5.49</v>
      </c>
      <c r="D748" s="74"/>
      <c r="E748" s="74">
        <v>150</v>
      </c>
      <c r="F748" s="16">
        <v>32363.55</v>
      </c>
      <c r="G748" s="12">
        <v>0.99472928693164653</v>
      </c>
      <c r="H748"/>
      <c r="I748" s="12" t="str">
        <f t="shared" si="11"/>
        <v>X</v>
      </c>
      <c r="J748" s="2"/>
      <c r="K748"/>
    </row>
    <row r="749" spans="1:11" x14ac:dyDescent="0.25">
      <c r="A749" s="1" t="s">
        <v>12403</v>
      </c>
      <c r="B749" s="1" t="s">
        <v>7573</v>
      </c>
      <c r="C749" s="16">
        <v>18.989999999999998</v>
      </c>
      <c r="D749" s="74"/>
      <c r="E749" s="74">
        <v>87</v>
      </c>
      <c r="F749" s="16">
        <v>28655.91</v>
      </c>
      <c r="G749" s="12">
        <v>0.99586036783966325</v>
      </c>
      <c r="H749"/>
      <c r="I749" s="12" t="str">
        <f t="shared" si="11"/>
        <v>X</v>
      </c>
      <c r="J749" s="2"/>
      <c r="K749"/>
    </row>
    <row r="750" spans="1:11" x14ac:dyDescent="0.25">
      <c r="A750" s="1" t="s">
        <v>12403</v>
      </c>
      <c r="B750" s="1" t="s">
        <v>5917</v>
      </c>
      <c r="C750" s="16">
        <v>12.99</v>
      </c>
      <c r="D750" s="74"/>
      <c r="E750" s="74">
        <v>66</v>
      </c>
      <c r="F750" s="16">
        <v>27136.11</v>
      </c>
      <c r="G750" s="12">
        <v>0.99693146053708037</v>
      </c>
      <c r="H750"/>
      <c r="I750" s="12" t="str">
        <f t="shared" si="11"/>
        <v>X</v>
      </c>
      <c r="J750" s="2"/>
      <c r="K750"/>
    </row>
    <row r="751" spans="1:11" x14ac:dyDescent="0.25">
      <c r="A751" s="1" t="s">
        <v>12403</v>
      </c>
      <c r="B751" s="1" t="s">
        <v>8825</v>
      </c>
      <c r="C751" s="16">
        <v>25.99</v>
      </c>
      <c r="D751" s="74"/>
      <c r="E751" s="74">
        <v>60</v>
      </c>
      <c r="F751" s="16">
        <v>25016.23</v>
      </c>
      <c r="G751" s="12">
        <v>0.99791887919325128</v>
      </c>
      <c r="H751"/>
      <c r="I751" s="12" t="str">
        <f t="shared" si="11"/>
        <v>X</v>
      </c>
      <c r="J751" s="2"/>
      <c r="K751"/>
    </row>
    <row r="752" spans="1:11" x14ac:dyDescent="0.25">
      <c r="A752" s="1" t="s">
        <v>12403</v>
      </c>
      <c r="B752" s="1" t="s">
        <v>11498</v>
      </c>
      <c r="C752" s="16">
        <v>79.989999999999995</v>
      </c>
      <c r="D752" s="74"/>
      <c r="E752" s="74">
        <v>45</v>
      </c>
      <c r="F752" s="16">
        <v>16477.939999999999</v>
      </c>
      <c r="G752" s="12">
        <v>0.99856928196662154</v>
      </c>
      <c r="H752"/>
      <c r="I752" s="12" t="str">
        <f t="shared" si="11"/>
        <v>X</v>
      </c>
      <c r="J752" s="2"/>
      <c r="K752"/>
    </row>
    <row r="753" spans="1:11" x14ac:dyDescent="0.25">
      <c r="A753" s="1" t="s">
        <v>12403</v>
      </c>
      <c r="B753" s="1" t="s">
        <v>16224</v>
      </c>
      <c r="C753" s="16">
        <v>59.99</v>
      </c>
      <c r="D753" s="74"/>
      <c r="E753" s="74">
        <v>126</v>
      </c>
      <c r="F753" s="16">
        <v>14937.51</v>
      </c>
      <c r="G753" s="12">
        <v>0.99915888224015359</v>
      </c>
      <c r="H753"/>
      <c r="I753" s="12" t="str">
        <f t="shared" si="11"/>
        <v>X</v>
      </c>
      <c r="J753" s="2"/>
      <c r="K753"/>
    </row>
    <row r="754" spans="1:11" x14ac:dyDescent="0.25">
      <c r="A754" s="1" t="s">
        <v>12403</v>
      </c>
      <c r="B754" s="1" t="s">
        <v>12528</v>
      </c>
      <c r="C754" s="16">
        <v>249.99</v>
      </c>
      <c r="D754" s="74"/>
      <c r="E754" s="74">
        <v>23</v>
      </c>
      <c r="F754" s="16">
        <v>10499.58</v>
      </c>
      <c r="G754" s="12">
        <v>0.99957331243902681</v>
      </c>
      <c r="H754"/>
      <c r="I754" s="12" t="str">
        <f t="shared" si="11"/>
        <v>X</v>
      </c>
      <c r="J754" s="2"/>
      <c r="K754"/>
    </row>
    <row r="755" spans="1:11" x14ac:dyDescent="0.25">
      <c r="A755" s="1" t="s">
        <v>12403</v>
      </c>
      <c r="B755" s="1" t="s">
        <v>15352</v>
      </c>
      <c r="C755" s="16">
        <v>12.99</v>
      </c>
      <c r="D755" s="74"/>
      <c r="E755" s="74">
        <v>42</v>
      </c>
      <c r="F755" s="16">
        <v>8456.49</v>
      </c>
      <c r="G755" s="12">
        <v>0.99990709958408108</v>
      </c>
      <c r="H755"/>
      <c r="I755" s="12" t="str">
        <f t="shared" si="11"/>
        <v>X</v>
      </c>
      <c r="J755" s="2"/>
      <c r="K755"/>
    </row>
    <row r="756" spans="1:11" x14ac:dyDescent="0.25">
      <c r="A756" s="1" t="s">
        <v>12403</v>
      </c>
      <c r="B756" s="1" t="s">
        <v>6175</v>
      </c>
      <c r="C756" s="16">
        <v>89.99</v>
      </c>
      <c r="D756" s="74"/>
      <c r="E756" s="74">
        <v>3</v>
      </c>
      <c r="F756" s="16">
        <v>989.89</v>
      </c>
      <c r="G756" s="12">
        <v>0.99994617165263655</v>
      </c>
      <c r="H756"/>
      <c r="I756" s="12" t="str">
        <f t="shared" si="11"/>
        <v>X</v>
      </c>
      <c r="J756" s="2"/>
      <c r="K756"/>
    </row>
    <row r="757" spans="1:11" x14ac:dyDescent="0.25">
      <c r="A757" s="1" t="s">
        <v>12403</v>
      </c>
      <c r="B757" s="1" t="s">
        <v>12828</v>
      </c>
      <c r="C757" s="16">
        <v>29.99</v>
      </c>
      <c r="D757" s="74"/>
      <c r="E757" s="74">
        <v>0</v>
      </c>
      <c r="F757" s="16">
        <v>703.76</v>
      </c>
      <c r="G757" s="12">
        <v>0.9999739498491701</v>
      </c>
      <c r="H757"/>
      <c r="I757" s="12" t="str">
        <f t="shared" si="11"/>
        <v>X</v>
      </c>
      <c r="J757" s="2"/>
      <c r="K757"/>
    </row>
    <row r="758" spans="1:11" x14ac:dyDescent="0.25">
      <c r="A758" s="1" t="s">
        <v>12403</v>
      </c>
      <c r="B758" s="1" t="s">
        <v>6280</v>
      </c>
      <c r="C758" s="16">
        <v>329.99</v>
      </c>
      <c r="D758" s="74"/>
      <c r="E758" s="74">
        <v>4</v>
      </c>
      <c r="F758" s="16">
        <v>659.98</v>
      </c>
      <c r="G758" s="12">
        <v>1.0000000000000002</v>
      </c>
      <c r="H758"/>
      <c r="I758" s="12" t="str">
        <f t="shared" si="11"/>
        <v>X</v>
      </c>
      <c r="J758" s="2"/>
      <c r="K758"/>
    </row>
    <row r="759" spans="1:11" x14ac:dyDescent="0.25">
      <c r="A759" s="1" t="s">
        <v>12417</v>
      </c>
      <c r="B759" s="1"/>
      <c r="C759" s="16">
        <v>2640.2799999999979</v>
      </c>
      <c r="D759" s="74"/>
      <c r="E759" s="74">
        <v>9159</v>
      </c>
      <c r="F759" s="16">
        <v>25334978.07</v>
      </c>
      <c r="G759" s="12"/>
      <c r="H759"/>
      <c r="I759" s="12" t="str">
        <f t="shared" si="11"/>
        <v xml:space="preserve"> </v>
      </c>
      <c r="J759" s="2"/>
      <c r="K759"/>
    </row>
    <row r="760" spans="1:11" x14ac:dyDescent="0.25">
      <c r="A760" s="1" t="s">
        <v>8184</v>
      </c>
      <c r="B760" s="1" t="s">
        <v>8320</v>
      </c>
      <c r="C760" s="16">
        <v>29.99</v>
      </c>
      <c r="D760" s="74"/>
      <c r="E760" s="74">
        <v>157</v>
      </c>
      <c r="F760" s="16">
        <v>709833.31</v>
      </c>
      <c r="G760" s="12">
        <v>6.00706550927382E-2</v>
      </c>
      <c r="H760"/>
      <c r="I760" s="12" t="str">
        <f t="shared" si="11"/>
        <v xml:space="preserve"> </v>
      </c>
      <c r="J760" s="2"/>
      <c r="K760"/>
    </row>
    <row r="761" spans="1:11" x14ac:dyDescent="0.25">
      <c r="A761" s="1" t="s">
        <v>8184</v>
      </c>
      <c r="B761" s="1" t="s">
        <v>14597</v>
      </c>
      <c r="C761" s="16">
        <v>29.99</v>
      </c>
      <c r="D761" s="74"/>
      <c r="E761" s="74">
        <v>120</v>
      </c>
      <c r="F761" s="16">
        <v>322932.32</v>
      </c>
      <c r="G761" s="12">
        <v>8.7399262724602883E-2</v>
      </c>
      <c r="H761"/>
      <c r="I761" s="12" t="str">
        <f t="shared" si="11"/>
        <v xml:space="preserve"> </v>
      </c>
      <c r="J761" s="2"/>
      <c r="K761"/>
    </row>
    <row r="762" spans="1:11" x14ac:dyDescent="0.25">
      <c r="A762" s="1" t="s">
        <v>8184</v>
      </c>
      <c r="B762" s="1" t="s">
        <v>11063</v>
      </c>
      <c r="C762" s="16">
        <v>10.99</v>
      </c>
      <c r="D762" s="74"/>
      <c r="E762" s="74">
        <v>157</v>
      </c>
      <c r="F762" s="16">
        <v>313402.98</v>
      </c>
      <c r="G762" s="12">
        <v>0.11392143638339655</v>
      </c>
      <c r="H762"/>
      <c r="I762" s="12" t="str">
        <f t="shared" si="11"/>
        <v xml:space="preserve"> </v>
      </c>
      <c r="J762" s="2"/>
      <c r="K762"/>
    </row>
    <row r="763" spans="1:11" x14ac:dyDescent="0.25">
      <c r="A763" s="1" t="s">
        <v>8184</v>
      </c>
      <c r="B763" s="1" t="s">
        <v>16325</v>
      </c>
      <c r="C763" s="16">
        <v>19.989999999999998</v>
      </c>
      <c r="D763" s="74"/>
      <c r="E763" s="74">
        <v>130</v>
      </c>
      <c r="F763" s="16">
        <v>270704.58</v>
      </c>
      <c r="G763" s="12">
        <v>0.13683019711372149</v>
      </c>
      <c r="H763"/>
      <c r="I763" s="12" t="str">
        <f t="shared" si="11"/>
        <v xml:space="preserve"> </v>
      </c>
      <c r="J763" s="2"/>
      <c r="K763"/>
    </row>
    <row r="764" spans="1:11" x14ac:dyDescent="0.25">
      <c r="A764" s="1" t="s">
        <v>8184</v>
      </c>
      <c r="B764" s="1" t="s">
        <v>14599</v>
      </c>
      <c r="C764" s="16">
        <v>19.989999999999998</v>
      </c>
      <c r="D764" s="74"/>
      <c r="E764" s="74">
        <v>120</v>
      </c>
      <c r="F764" s="16">
        <v>269145.36</v>
      </c>
      <c r="G764" s="12">
        <v>0.15960700663026961</v>
      </c>
      <c r="H764"/>
      <c r="I764" s="12" t="str">
        <f t="shared" si="11"/>
        <v xml:space="preserve"> </v>
      </c>
      <c r="J764" s="2"/>
      <c r="K764"/>
    </row>
    <row r="765" spans="1:11" x14ac:dyDescent="0.25">
      <c r="A765" s="1" t="s">
        <v>8184</v>
      </c>
      <c r="B765" s="1" t="s">
        <v>14230</v>
      </c>
      <c r="C765" s="16">
        <v>19.989999999999998</v>
      </c>
      <c r="D765" s="74"/>
      <c r="E765" s="74">
        <v>125</v>
      </c>
      <c r="F765" s="16">
        <v>268766.67</v>
      </c>
      <c r="G765" s="12">
        <v>0.18235176896608304</v>
      </c>
      <c r="H765"/>
      <c r="I765" s="12" t="str">
        <f t="shared" si="11"/>
        <v xml:space="preserve"> </v>
      </c>
      <c r="J765" s="2"/>
      <c r="K765"/>
    </row>
    <row r="766" spans="1:11" x14ac:dyDescent="0.25">
      <c r="A766" s="1" t="s">
        <v>8184</v>
      </c>
      <c r="B766" s="1" t="s">
        <v>11062</v>
      </c>
      <c r="C766" s="16">
        <v>10.99</v>
      </c>
      <c r="D766" s="74"/>
      <c r="E766" s="74">
        <v>158</v>
      </c>
      <c r="F766" s="16">
        <v>252533.65</v>
      </c>
      <c r="G766" s="12">
        <v>0.20372278885871145</v>
      </c>
      <c r="H766"/>
      <c r="I766" s="12" t="str">
        <f t="shared" si="11"/>
        <v xml:space="preserve"> </v>
      </c>
      <c r="J766" s="2"/>
      <c r="K766"/>
    </row>
    <row r="767" spans="1:11" x14ac:dyDescent="0.25">
      <c r="A767" s="1" t="s">
        <v>8184</v>
      </c>
      <c r="B767" s="1" t="s">
        <v>7727</v>
      </c>
      <c r="C767" s="16">
        <v>23.99</v>
      </c>
      <c r="D767" s="74"/>
      <c r="E767" s="74">
        <v>157</v>
      </c>
      <c r="F767" s="16">
        <v>223354.3</v>
      </c>
      <c r="G767" s="12">
        <v>0.22262446468846359</v>
      </c>
      <c r="H767"/>
      <c r="I767" s="12" t="str">
        <f t="shared" si="11"/>
        <v xml:space="preserve"> </v>
      </c>
      <c r="J767" s="2"/>
      <c r="K767"/>
    </row>
    <row r="768" spans="1:11" x14ac:dyDescent="0.25">
      <c r="A768" s="1" t="s">
        <v>8184</v>
      </c>
      <c r="B768" s="1" t="s">
        <v>9356</v>
      </c>
      <c r="C768" s="16">
        <v>19.989999999999998</v>
      </c>
      <c r="D768" s="74"/>
      <c r="E768" s="74">
        <v>146</v>
      </c>
      <c r="F768" s="16">
        <v>218690.6</v>
      </c>
      <c r="G768" s="12">
        <v>0.24113146826177292</v>
      </c>
      <c r="H768"/>
      <c r="I768" s="12" t="str">
        <f t="shared" si="11"/>
        <v xml:space="preserve"> </v>
      </c>
      <c r="J768" s="2"/>
      <c r="K768"/>
    </row>
    <row r="769" spans="1:11" x14ac:dyDescent="0.25">
      <c r="A769" s="1" t="s">
        <v>8184</v>
      </c>
      <c r="B769" s="1" t="s">
        <v>11648</v>
      </c>
      <c r="C769" s="16">
        <v>12.99</v>
      </c>
      <c r="D769" s="74"/>
      <c r="E769" s="74">
        <v>114</v>
      </c>
      <c r="F769" s="16">
        <v>205262.37</v>
      </c>
      <c r="G769" s="12">
        <v>0.25850208874137259</v>
      </c>
      <c r="H769"/>
      <c r="I769" s="12" t="str">
        <f t="shared" si="11"/>
        <v xml:space="preserve"> </v>
      </c>
      <c r="J769" s="2"/>
      <c r="K769"/>
    </row>
    <row r="770" spans="1:11" x14ac:dyDescent="0.25">
      <c r="A770" s="1" t="s">
        <v>8184</v>
      </c>
      <c r="B770" s="1" t="s">
        <v>7712</v>
      </c>
      <c r="C770" s="16">
        <v>20.99</v>
      </c>
      <c r="D770" s="74"/>
      <c r="E770" s="74">
        <v>158</v>
      </c>
      <c r="F770" s="16">
        <v>203029.5</v>
      </c>
      <c r="G770" s="12">
        <v>0.27568374941625845</v>
      </c>
      <c r="H770"/>
      <c r="I770" s="12" t="str">
        <f t="shared" si="11"/>
        <v xml:space="preserve"> </v>
      </c>
      <c r="J770" s="2"/>
      <c r="K770"/>
    </row>
    <row r="771" spans="1:11" x14ac:dyDescent="0.25">
      <c r="A771" s="1" t="s">
        <v>8184</v>
      </c>
      <c r="B771" s="1" t="s">
        <v>11065</v>
      </c>
      <c r="C771" s="16">
        <v>19.989999999999998</v>
      </c>
      <c r="D771" s="74"/>
      <c r="E771" s="74">
        <v>133</v>
      </c>
      <c r="F771" s="16">
        <v>198240.83</v>
      </c>
      <c r="G771" s="12">
        <v>0.29246016207041831</v>
      </c>
      <c r="H771"/>
      <c r="I771" s="12" t="str">
        <f t="shared" si="11"/>
        <v xml:space="preserve"> </v>
      </c>
      <c r="J771" s="2"/>
      <c r="K771"/>
    </row>
    <row r="772" spans="1:11" x14ac:dyDescent="0.25">
      <c r="A772" s="1" t="s">
        <v>8184</v>
      </c>
      <c r="B772" s="1" t="s">
        <v>14665</v>
      </c>
      <c r="C772" s="16">
        <v>19.989999999999998</v>
      </c>
      <c r="D772" s="74"/>
      <c r="E772" s="74">
        <v>131</v>
      </c>
      <c r="F772" s="16">
        <v>187006.45</v>
      </c>
      <c r="G772" s="12">
        <v>0.30828584931249403</v>
      </c>
      <c r="H772"/>
      <c r="I772" s="12" t="str">
        <f t="shared" si="11"/>
        <v xml:space="preserve"> </v>
      </c>
      <c r="J772" s="2"/>
      <c r="K772"/>
    </row>
    <row r="773" spans="1:11" x14ac:dyDescent="0.25">
      <c r="A773" s="1" t="s">
        <v>8184</v>
      </c>
      <c r="B773" s="1" t="s">
        <v>11058</v>
      </c>
      <c r="C773" s="16">
        <v>10.99</v>
      </c>
      <c r="D773" s="74"/>
      <c r="E773" s="74">
        <v>134</v>
      </c>
      <c r="F773" s="16">
        <v>184730.44</v>
      </c>
      <c r="G773" s="12">
        <v>0.32391892596589844</v>
      </c>
      <c r="H773"/>
      <c r="I773" s="12" t="str">
        <f t="shared" si="11"/>
        <v xml:space="preserve"> </v>
      </c>
      <c r="J773" s="2"/>
      <c r="K773"/>
    </row>
    <row r="774" spans="1:11" x14ac:dyDescent="0.25">
      <c r="A774" s="1" t="s">
        <v>8184</v>
      </c>
      <c r="B774" s="1" t="s">
        <v>11528</v>
      </c>
      <c r="C774" s="16">
        <v>21.99</v>
      </c>
      <c r="D774" s="74"/>
      <c r="E774" s="74">
        <v>144</v>
      </c>
      <c r="F774" s="16">
        <v>182165.16</v>
      </c>
      <c r="G774" s="12">
        <v>0.33933491214478528</v>
      </c>
      <c r="H774"/>
      <c r="I774" s="12" t="str">
        <f t="shared" si="11"/>
        <v xml:space="preserve"> </v>
      </c>
      <c r="J774" s="2"/>
      <c r="K774"/>
    </row>
    <row r="775" spans="1:11" x14ac:dyDescent="0.25">
      <c r="A775" s="1" t="s">
        <v>8184</v>
      </c>
      <c r="B775" s="1" t="s">
        <v>7701</v>
      </c>
      <c r="C775" s="16">
        <v>22.99</v>
      </c>
      <c r="D775" s="74"/>
      <c r="E775" s="74">
        <v>159</v>
      </c>
      <c r="F775" s="16">
        <v>181088.17</v>
      </c>
      <c r="G775" s="12">
        <v>0.35465975651063381</v>
      </c>
      <c r="H775"/>
      <c r="I775" s="12" t="str">
        <f t="shared" si="11"/>
        <v xml:space="preserve"> </v>
      </c>
      <c r="J775" s="2"/>
      <c r="K775"/>
    </row>
    <row r="776" spans="1:11" x14ac:dyDescent="0.25">
      <c r="A776" s="1" t="s">
        <v>8184</v>
      </c>
      <c r="B776" s="1" t="s">
        <v>11064</v>
      </c>
      <c r="C776" s="16">
        <v>10.99</v>
      </c>
      <c r="D776" s="74"/>
      <c r="E776" s="74">
        <v>153</v>
      </c>
      <c r="F776" s="16">
        <v>164902.10999999999</v>
      </c>
      <c r="G776" s="12">
        <v>0.36861483249019694</v>
      </c>
      <c r="H776"/>
      <c r="I776" s="12" t="str">
        <f t="shared" ref="I776:I839" si="12">IF(G776&gt;$K$2,"X"," ")</f>
        <v xml:space="preserve"> </v>
      </c>
      <c r="J776" s="2"/>
      <c r="K776"/>
    </row>
    <row r="777" spans="1:11" x14ac:dyDescent="0.25">
      <c r="A777" s="1" t="s">
        <v>8184</v>
      </c>
      <c r="B777" s="1" t="s">
        <v>12736</v>
      </c>
      <c r="C777" s="16">
        <v>22.99</v>
      </c>
      <c r="D777" s="74"/>
      <c r="E777" s="74">
        <v>159</v>
      </c>
      <c r="F777" s="16">
        <v>162588.63</v>
      </c>
      <c r="G777" s="12">
        <v>0.38237412692895867</v>
      </c>
      <c r="H777"/>
      <c r="I777" s="12" t="str">
        <f t="shared" si="12"/>
        <v xml:space="preserve"> </v>
      </c>
      <c r="J777" s="2"/>
      <c r="K777"/>
    </row>
    <row r="778" spans="1:11" x14ac:dyDescent="0.25">
      <c r="A778" s="1" t="s">
        <v>8184</v>
      </c>
      <c r="B778" s="1" t="s">
        <v>14206</v>
      </c>
      <c r="C778" s="16">
        <v>12.99</v>
      </c>
      <c r="D778" s="74"/>
      <c r="E778" s="74">
        <v>112</v>
      </c>
      <c r="F778" s="16">
        <v>155607.21</v>
      </c>
      <c r="G778" s="12">
        <v>0.39554260875443581</v>
      </c>
      <c r="H778"/>
      <c r="I778" s="12" t="str">
        <f t="shared" si="12"/>
        <v xml:space="preserve"> </v>
      </c>
      <c r="J778" s="2"/>
      <c r="K778"/>
    </row>
    <row r="779" spans="1:11" x14ac:dyDescent="0.25">
      <c r="A779" s="1" t="s">
        <v>8184</v>
      </c>
      <c r="B779" s="1" t="s">
        <v>7647</v>
      </c>
      <c r="C779" s="16">
        <v>18.989999999999998</v>
      </c>
      <c r="D779" s="74"/>
      <c r="E779" s="74">
        <v>149</v>
      </c>
      <c r="F779" s="16">
        <v>152337.78</v>
      </c>
      <c r="G779" s="12">
        <v>0.40843441040850786</v>
      </c>
      <c r="H779"/>
      <c r="I779" s="12" t="str">
        <f t="shared" si="12"/>
        <v xml:space="preserve"> </v>
      </c>
      <c r="J779" s="2"/>
      <c r="K779"/>
    </row>
    <row r="780" spans="1:11" x14ac:dyDescent="0.25">
      <c r="A780" s="1" t="s">
        <v>8184</v>
      </c>
      <c r="B780" s="1" t="s">
        <v>12737</v>
      </c>
      <c r="C780" s="16">
        <v>22.99</v>
      </c>
      <c r="D780" s="74"/>
      <c r="E780" s="74">
        <v>159</v>
      </c>
      <c r="F780" s="16">
        <v>148994.75</v>
      </c>
      <c r="G780" s="12">
        <v>0.42104330338632368</v>
      </c>
      <c r="H780"/>
      <c r="I780" s="12" t="str">
        <f t="shared" si="12"/>
        <v xml:space="preserve"> </v>
      </c>
      <c r="J780" s="2"/>
      <c r="K780"/>
    </row>
    <row r="781" spans="1:11" x14ac:dyDescent="0.25">
      <c r="A781" s="1" t="s">
        <v>8184</v>
      </c>
      <c r="B781" s="1" t="s">
        <v>5775</v>
      </c>
      <c r="C781" s="16">
        <v>24.99</v>
      </c>
      <c r="D781" s="74"/>
      <c r="E781" s="74">
        <v>159</v>
      </c>
      <c r="F781" s="16">
        <v>133648.26999999999</v>
      </c>
      <c r="G781" s="12">
        <v>0.43235347863142615</v>
      </c>
      <c r="H781"/>
      <c r="I781" s="12" t="str">
        <f t="shared" si="12"/>
        <v xml:space="preserve"> </v>
      </c>
      <c r="J781" s="2"/>
      <c r="K781"/>
    </row>
    <row r="782" spans="1:11" x14ac:dyDescent="0.25">
      <c r="A782" s="1" t="s">
        <v>8184</v>
      </c>
      <c r="B782" s="1" t="s">
        <v>11501</v>
      </c>
      <c r="C782" s="16">
        <v>12.99</v>
      </c>
      <c r="D782" s="74"/>
      <c r="E782" s="74">
        <v>137</v>
      </c>
      <c r="F782" s="16">
        <v>131392.06</v>
      </c>
      <c r="G782" s="12">
        <v>0.44347271889106443</v>
      </c>
      <c r="H782"/>
      <c r="I782" s="12" t="str">
        <f t="shared" si="12"/>
        <v xml:space="preserve"> </v>
      </c>
      <c r="J782" s="2"/>
      <c r="K782"/>
    </row>
    <row r="783" spans="1:11" x14ac:dyDescent="0.25">
      <c r="A783" s="1" t="s">
        <v>8184</v>
      </c>
      <c r="B783" s="1" t="s">
        <v>14653</v>
      </c>
      <c r="C783" s="16">
        <v>19.989999999999998</v>
      </c>
      <c r="D783" s="74"/>
      <c r="E783" s="74">
        <v>128</v>
      </c>
      <c r="F783" s="16">
        <v>130294.82</v>
      </c>
      <c r="G783" s="12">
        <v>0.45449910365256629</v>
      </c>
      <c r="H783"/>
      <c r="I783" s="12" t="str">
        <f t="shared" si="12"/>
        <v xml:space="preserve"> </v>
      </c>
      <c r="J783" s="2"/>
      <c r="K783"/>
    </row>
    <row r="784" spans="1:11" x14ac:dyDescent="0.25">
      <c r="A784" s="1" t="s">
        <v>8184</v>
      </c>
      <c r="B784" s="1" t="s">
        <v>7713</v>
      </c>
      <c r="C784" s="16">
        <v>20.99</v>
      </c>
      <c r="D784" s="74"/>
      <c r="E784" s="74">
        <v>155</v>
      </c>
      <c r="F784" s="16">
        <v>128650.4</v>
      </c>
      <c r="G784" s="12">
        <v>0.4653863270289148</v>
      </c>
      <c r="H784"/>
      <c r="I784" s="12" t="str">
        <f t="shared" si="12"/>
        <v xml:space="preserve"> </v>
      </c>
      <c r="J784" s="2"/>
      <c r="K784"/>
    </row>
    <row r="785" spans="1:11" x14ac:dyDescent="0.25">
      <c r="A785" s="1" t="s">
        <v>8184</v>
      </c>
      <c r="B785" s="1" t="s">
        <v>7748</v>
      </c>
      <c r="C785" s="16">
        <v>21.99</v>
      </c>
      <c r="D785" s="74"/>
      <c r="E785" s="74">
        <v>156</v>
      </c>
      <c r="F785" s="16">
        <v>125760.81</v>
      </c>
      <c r="G785" s="12">
        <v>0.4760290147349811</v>
      </c>
      <c r="H785"/>
      <c r="I785" s="12" t="str">
        <f t="shared" si="12"/>
        <v xml:space="preserve"> </v>
      </c>
      <c r="J785" s="2"/>
      <c r="K785"/>
    </row>
    <row r="786" spans="1:11" x14ac:dyDescent="0.25">
      <c r="A786" s="1" t="s">
        <v>8184</v>
      </c>
      <c r="B786" s="1" t="s">
        <v>13563</v>
      </c>
      <c r="C786" s="16">
        <v>19.989999999999998</v>
      </c>
      <c r="D786" s="74"/>
      <c r="E786" s="74">
        <v>123</v>
      </c>
      <c r="F786" s="16">
        <v>112774.75</v>
      </c>
      <c r="G786" s="12">
        <v>0.48557273861350658</v>
      </c>
      <c r="H786"/>
      <c r="I786" s="12" t="str">
        <f t="shared" si="12"/>
        <v xml:space="preserve"> </v>
      </c>
      <c r="J786" s="2"/>
      <c r="K786"/>
    </row>
    <row r="787" spans="1:11" x14ac:dyDescent="0.25">
      <c r="A787" s="1" t="s">
        <v>8184</v>
      </c>
      <c r="B787" s="1" t="s">
        <v>14190</v>
      </c>
      <c r="C787" s="16">
        <v>21.99</v>
      </c>
      <c r="D787" s="74"/>
      <c r="E787" s="74">
        <v>94</v>
      </c>
      <c r="F787" s="16">
        <v>110810.48</v>
      </c>
      <c r="G787" s="12">
        <v>0.49495023334496796</v>
      </c>
      <c r="H787"/>
      <c r="I787" s="12" t="str">
        <f t="shared" si="12"/>
        <v xml:space="preserve"> </v>
      </c>
      <c r="J787" s="2"/>
      <c r="K787"/>
    </row>
    <row r="788" spans="1:11" x14ac:dyDescent="0.25">
      <c r="A788" s="1" t="s">
        <v>8184</v>
      </c>
      <c r="B788" s="1" t="s">
        <v>6897</v>
      </c>
      <c r="C788" s="16">
        <v>12.99</v>
      </c>
      <c r="D788" s="74"/>
      <c r="E788" s="74">
        <v>159</v>
      </c>
      <c r="F788" s="16">
        <v>109263.26</v>
      </c>
      <c r="G788" s="12">
        <v>0.50419679237974779</v>
      </c>
      <c r="H788"/>
      <c r="I788" s="12" t="str">
        <f t="shared" si="12"/>
        <v xml:space="preserve"> </v>
      </c>
      <c r="J788" s="2"/>
      <c r="K788"/>
    </row>
    <row r="789" spans="1:11" x14ac:dyDescent="0.25">
      <c r="A789" s="1" t="s">
        <v>8184</v>
      </c>
      <c r="B789" s="1" t="s">
        <v>11057</v>
      </c>
      <c r="C789" s="16">
        <v>10.99</v>
      </c>
      <c r="D789" s="74"/>
      <c r="E789" s="74">
        <v>130</v>
      </c>
      <c r="F789" s="16">
        <v>108755.14</v>
      </c>
      <c r="G789" s="12">
        <v>0.51340035103565596</v>
      </c>
      <c r="H789"/>
      <c r="I789" s="12" t="str">
        <f t="shared" si="12"/>
        <v xml:space="preserve"> </v>
      </c>
      <c r="J789" s="2"/>
      <c r="K789"/>
    </row>
    <row r="790" spans="1:11" x14ac:dyDescent="0.25">
      <c r="A790" s="1" t="s">
        <v>8184</v>
      </c>
      <c r="B790" s="1" t="s">
        <v>12883</v>
      </c>
      <c r="C790" s="16">
        <v>21.99</v>
      </c>
      <c r="D790" s="74"/>
      <c r="E790" s="74">
        <v>68</v>
      </c>
      <c r="F790" s="16">
        <v>105837.87</v>
      </c>
      <c r="G790" s="12">
        <v>0.52235703156184887</v>
      </c>
      <c r="H790"/>
      <c r="I790" s="12" t="str">
        <f t="shared" si="12"/>
        <v xml:space="preserve"> </v>
      </c>
      <c r="J790" s="2"/>
      <c r="K790"/>
    </row>
    <row r="791" spans="1:11" x14ac:dyDescent="0.25">
      <c r="A791" s="1" t="s">
        <v>8184</v>
      </c>
      <c r="B791" s="1" t="s">
        <v>7612</v>
      </c>
      <c r="C791" s="16">
        <v>12.99</v>
      </c>
      <c r="D791" s="74"/>
      <c r="E791" s="74">
        <v>147</v>
      </c>
      <c r="F791" s="16">
        <v>104966.54</v>
      </c>
      <c r="G791" s="12">
        <v>0.53123997454548844</v>
      </c>
      <c r="H791"/>
      <c r="I791" s="12" t="str">
        <f t="shared" si="12"/>
        <v xml:space="preserve"> </v>
      </c>
      <c r="J791" s="2"/>
      <c r="K791"/>
    </row>
    <row r="792" spans="1:11" x14ac:dyDescent="0.25">
      <c r="A792" s="1" t="s">
        <v>8184</v>
      </c>
      <c r="B792" s="1" t="s">
        <v>11060</v>
      </c>
      <c r="C792" s="16">
        <v>10.99</v>
      </c>
      <c r="D792" s="74"/>
      <c r="E792" s="74">
        <v>117</v>
      </c>
      <c r="F792" s="16">
        <v>103880.22</v>
      </c>
      <c r="G792" s="12">
        <v>0.5400309861515481</v>
      </c>
      <c r="H792"/>
      <c r="I792" s="12" t="str">
        <f t="shared" si="12"/>
        <v xml:space="preserve"> </v>
      </c>
      <c r="J792" s="2"/>
      <c r="K792"/>
    </row>
    <row r="793" spans="1:11" x14ac:dyDescent="0.25">
      <c r="A793" s="1" t="s">
        <v>8184</v>
      </c>
      <c r="B793" s="1" t="s">
        <v>14534</v>
      </c>
      <c r="C793" s="16">
        <v>12.99</v>
      </c>
      <c r="D793" s="74"/>
      <c r="E793" s="74">
        <v>121</v>
      </c>
      <c r="F793" s="16">
        <v>99611.28</v>
      </c>
      <c r="G793" s="12">
        <v>0.548460732628543</v>
      </c>
      <c r="H793"/>
      <c r="I793" s="12" t="str">
        <f t="shared" si="12"/>
        <v xml:space="preserve"> </v>
      </c>
      <c r="J793" s="2"/>
      <c r="K793"/>
    </row>
    <row r="794" spans="1:11" x14ac:dyDescent="0.25">
      <c r="A794" s="1" t="s">
        <v>8184</v>
      </c>
      <c r="B794" s="1" t="s">
        <v>5698</v>
      </c>
      <c r="C794" s="16">
        <v>21.99</v>
      </c>
      <c r="D794" s="74"/>
      <c r="E794" s="74">
        <v>108</v>
      </c>
      <c r="F794" s="16">
        <v>92522.41</v>
      </c>
      <c r="G794" s="12">
        <v>0.55629057338292931</v>
      </c>
      <c r="H794"/>
      <c r="I794" s="12" t="str">
        <f t="shared" si="12"/>
        <v xml:space="preserve"> </v>
      </c>
      <c r="J794" s="2"/>
      <c r="K794"/>
    </row>
    <row r="795" spans="1:11" x14ac:dyDescent="0.25">
      <c r="A795" s="1" t="s">
        <v>8184</v>
      </c>
      <c r="B795" s="1" t="s">
        <v>7595</v>
      </c>
      <c r="C795" s="16">
        <v>12.99</v>
      </c>
      <c r="D795" s="74"/>
      <c r="E795" s="74">
        <v>156</v>
      </c>
      <c r="F795" s="16">
        <v>91106.62</v>
      </c>
      <c r="G795" s="12">
        <v>0.5640006008916203</v>
      </c>
      <c r="H795"/>
      <c r="I795" s="12" t="str">
        <f t="shared" si="12"/>
        <v xml:space="preserve"> </v>
      </c>
      <c r="J795" s="2"/>
      <c r="K795"/>
    </row>
    <row r="796" spans="1:11" x14ac:dyDescent="0.25">
      <c r="A796" s="1" t="s">
        <v>8184</v>
      </c>
      <c r="B796" s="1" t="s">
        <v>11903</v>
      </c>
      <c r="C796" s="16">
        <v>12.99</v>
      </c>
      <c r="D796" s="74"/>
      <c r="E796" s="74">
        <v>101</v>
      </c>
      <c r="F796" s="16">
        <v>89397.18</v>
      </c>
      <c r="G796" s="12">
        <v>0.57156596460502984</v>
      </c>
      <c r="H796"/>
      <c r="I796" s="12" t="str">
        <f t="shared" si="12"/>
        <v xml:space="preserve"> </v>
      </c>
      <c r="J796" s="2"/>
      <c r="K796"/>
    </row>
    <row r="797" spans="1:11" x14ac:dyDescent="0.25">
      <c r="A797" s="1" t="s">
        <v>8184</v>
      </c>
      <c r="B797" s="1" t="s">
        <v>10200</v>
      </c>
      <c r="C797" s="16">
        <v>22.99</v>
      </c>
      <c r="D797" s="74"/>
      <c r="E797" s="74">
        <v>123</v>
      </c>
      <c r="F797" s="16">
        <v>89059.24</v>
      </c>
      <c r="G797" s="12">
        <v>0.5791027296645076</v>
      </c>
      <c r="H797"/>
      <c r="I797" s="12" t="str">
        <f t="shared" si="12"/>
        <v xml:space="preserve"> </v>
      </c>
      <c r="J797" s="2"/>
      <c r="K797"/>
    </row>
    <row r="798" spans="1:11" x14ac:dyDescent="0.25">
      <c r="A798" s="1" t="s">
        <v>8184</v>
      </c>
      <c r="B798" s="1" t="s">
        <v>15706</v>
      </c>
      <c r="C798" s="16">
        <v>29.99</v>
      </c>
      <c r="D798" s="74"/>
      <c r="E798" s="74">
        <v>77</v>
      </c>
      <c r="F798" s="16">
        <v>86491.16</v>
      </c>
      <c r="G798" s="12">
        <v>0.5864221672954788</v>
      </c>
      <c r="H798"/>
      <c r="I798" s="12" t="str">
        <f t="shared" si="12"/>
        <v xml:space="preserve"> </v>
      </c>
      <c r="J798" s="2"/>
      <c r="K798"/>
    </row>
    <row r="799" spans="1:11" x14ac:dyDescent="0.25">
      <c r="A799" s="1" t="s">
        <v>8184</v>
      </c>
      <c r="B799" s="1" t="s">
        <v>7728</v>
      </c>
      <c r="C799" s="16">
        <v>20.99</v>
      </c>
      <c r="D799" s="74"/>
      <c r="E799" s="74">
        <v>147</v>
      </c>
      <c r="F799" s="16">
        <v>86071.44</v>
      </c>
      <c r="G799" s="12">
        <v>0.59370608552351367</v>
      </c>
      <c r="H799"/>
      <c r="I799" s="12" t="str">
        <f t="shared" si="12"/>
        <v xml:space="preserve"> </v>
      </c>
      <c r="J799" s="2"/>
      <c r="K799"/>
    </row>
    <row r="800" spans="1:11" x14ac:dyDescent="0.25">
      <c r="A800" s="1" t="s">
        <v>8184</v>
      </c>
      <c r="B800" s="1" t="s">
        <v>12989</v>
      </c>
      <c r="C800" s="16">
        <v>12.99</v>
      </c>
      <c r="D800" s="74"/>
      <c r="E800" s="74">
        <v>122</v>
      </c>
      <c r="F800" s="16">
        <v>79745.61</v>
      </c>
      <c r="G800" s="12">
        <v>0.60045467137597253</v>
      </c>
      <c r="H800"/>
      <c r="I800" s="12" t="str">
        <f t="shared" si="12"/>
        <v xml:space="preserve"> </v>
      </c>
      <c r="J800" s="2"/>
      <c r="K800"/>
    </row>
    <row r="801" spans="1:11" x14ac:dyDescent="0.25">
      <c r="A801" s="1" t="s">
        <v>8184</v>
      </c>
      <c r="B801" s="1" t="s">
        <v>11059</v>
      </c>
      <c r="C801" s="16">
        <v>10.99</v>
      </c>
      <c r="D801" s="74"/>
      <c r="E801" s="74">
        <v>101</v>
      </c>
      <c r="F801" s="16">
        <v>77349.990000000005</v>
      </c>
      <c r="G801" s="12">
        <v>0.6070005244731127</v>
      </c>
      <c r="H801"/>
      <c r="I801" s="12" t="str">
        <f t="shared" si="12"/>
        <v xml:space="preserve"> </v>
      </c>
      <c r="J801" s="2"/>
      <c r="K801"/>
    </row>
    <row r="802" spans="1:11" x14ac:dyDescent="0.25">
      <c r="A802" s="1" t="s">
        <v>8184</v>
      </c>
      <c r="B802" s="1" t="s">
        <v>12735</v>
      </c>
      <c r="C802" s="16">
        <v>22.99</v>
      </c>
      <c r="D802" s="74"/>
      <c r="E802" s="74">
        <v>150</v>
      </c>
      <c r="F802" s="16">
        <v>75579.399999999994</v>
      </c>
      <c r="G802" s="12">
        <v>0.61339653886910672</v>
      </c>
      <c r="H802"/>
      <c r="I802" s="12" t="str">
        <f t="shared" si="12"/>
        <v xml:space="preserve"> </v>
      </c>
      <c r="J802" s="2"/>
      <c r="K802"/>
    </row>
    <row r="803" spans="1:11" x14ac:dyDescent="0.25">
      <c r="A803" s="1" t="s">
        <v>8184</v>
      </c>
      <c r="B803" s="1" t="s">
        <v>15618</v>
      </c>
      <c r="C803" s="16">
        <v>12.99</v>
      </c>
      <c r="D803" s="74"/>
      <c r="E803" s="74">
        <v>94</v>
      </c>
      <c r="F803" s="16">
        <v>68119.56</v>
      </c>
      <c r="G803" s="12">
        <v>0.61916125367775543</v>
      </c>
      <c r="H803"/>
      <c r="I803" s="12" t="str">
        <f t="shared" si="12"/>
        <v xml:space="preserve"> </v>
      </c>
      <c r="J803" s="2"/>
      <c r="K803"/>
    </row>
    <row r="804" spans="1:11" x14ac:dyDescent="0.25">
      <c r="A804" s="1" t="s">
        <v>8184</v>
      </c>
      <c r="B804" s="1" t="s">
        <v>7726</v>
      </c>
      <c r="C804" s="16">
        <v>20.99</v>
      </c>
      <c r="D804" s="74"/>
      <c r="E804" s="74">
        <v>159</v>
      </c>
      <c r="F804" s="16">
        <v>67696.42</v>
      </c>
      <c r="G804" s="12">
        <v>0.62489015966109551</v>
      </c>
      <c r="H804"/>
      <c r="I804" s="12" t="str">
        <f t="shared" si="12"/>
        <v xml:space="preserve"> </v>
      </c>
      <c r="J804" s="2"/>
      <c r="K804"/>
    </row>
    <row r="805" spans="1:11" x14ac:dyDescent="0.25">
      <c r="A805" s="1" t="s">
        <v>8184</v>
      </c>
      <c r="B805" s="1" t="s">
        <v>12739</v>
      </c>
      <c r="C805" s="16">
        <v>22.99</v>
      </c>
      <c r="D805" s="74"/>
      <c r="E805" s="74">
        <v>147</v>
      </c>
      <c r="F805" s="16">
        <v>64688.32</v>
      </c>
      <c r="G805" s="12">
        <v>0.63036450089657337</v>
      </c>
      <c r="H805"/>
      <c r="I805" s="12" t="str">
        <f t="shared" si="12"/>
        <v xml:space="preserve"> </v>
      </c>
      <c r="J805" s="2"/>
      <c r="K805"/>
    </row>
    <row r="806" spans="1:11" x14ac:dyDescent="0.25">
      <c r="A806" s="1" t="s">
        <v>8184</v>
      </c>
      <c r="B806" s="1" t="s">
        <v>15415</v>
      </c>
      <c r="C806" s="16">
        <v>12.99</v>
      </c>
      <c r="D806" s="74"/>
      <c r="E806" s="74">
        <v>92</v>
      </c>
      <c r="F806" s="16">
        <v>64573.29</v>
      </c>
      <c r="G806" s="12">
        <v>0.63582910755442845</v>
      </c>
      <c r="H806"/>
      <c r="I806" s="12" t="str">
        <f t="shared" si="12"/>
        <v xml:space="preserve"> </v>
      </c>
      <c r="J806" s="2"/>
      <c r="K806"/>
    </row>
    <row r="807" spans="1:11" x14ac:dyDescent="0.25">
      <c r="A807" s="1" t="s">
        <v>8184</v>
      </c>
      <c r="B807" s="1" t="s">
        <v>10064</v>
      </c>
      <c r="C807" s="16">
        <v>12.99</v>
      </c>
      <c r="D807" s="74"/>
      <c r="E807" s="74">
        <v>121</v>
      </c>
      <c r="F807" s="16">
        <v>64313.49</v>
      </c>
      <c r="G807" s="12">
        <v>0.6412717282671706</v>
      </c>
      <c r="H807"/>
      <c r="I807" s="12" t="str">
        <f t="shared" si="12"/>
        <v xml:space="preserve"> </v>
      </c>
      <c r="J807" s="2"/>
      <c r="K807"/>
    </row>
    <row r="808" spans="1:11" x14ac:dyDescent="0.25">
      <c r="A808" s="1" t="s">
        <v>8184</v>
      </c>
      <c r="B808" s="1" t="s">
        <v>12887</v>
      </c>
      <c r="C808" s="16">
        <v>19.989999999999998</v>
      </c>
      <c r="D808" s="74"/>
      <c r="E808" s="74">
        <v>113</v>
      </c>
      <c r="F808" s="16">
        <v>61669.15</v>
      </c>
      <c r="G808" s="12">
        <v>0.6464905679402656</v>
      </c>
      <c r="H808"/>
      <c r="I808" s="12" t="str">
        <f t="shared" si="12"/>
        <v xml:space="preserve"> </v>
      </c>
      <c r="J808" s="2"/>
      <c r="K808"/>
    </row>
    <row r="809" spans="1:11" x14ac:dyDescent="0.25">
      <c r="A809" s="1" t="s">
        <v>8184</v>
      </c>
      <c r="B809" s="1" t="s">
        <v>5647</v>
      </c>
      <c r="C809" s="16">
        <v>14.99</v>
      </c>
      <c r="D809" s="74"/>
      <c r="E809" s="74">
        <v>152</v>
      </c>
      <c r="F809" s="16">
        <v>61123.040000000001</v>
      </c>
      <c r="G809" s="12">
        <v>0.65166319227661806</v>
      </c>
      <c r="H809"/>
      <c r="I809" s="12" t="str">
        <f t="shared" si="12"/>
        <v xml:space="preserve"> </v>
      </c>
      <c r="J809" s="2"/>
      <c r="K809"/>
    </row>
    <row r="810" spans="1:11" x14ac:dyDescent="0.25">
      <c r="A810" s="1" t="s">
        <v>8184</v>
      </c>
      <c r="B810" s="1" t="s">
        <v>15815</v>
      </c>
      <c r="C810" s="16">
        <v>16.989999999999998</v>
      </c>
      <c r="D810" s="74"/>
      <c r="E810" s="74">
        <v>76</v>
      </c>
      <c r="F810" s="16">
        <v>60464.800000000003</v>
      </c>
      <c r="G810" s="12">
        <v>0.65678011211523679</v>
      </c>
      <c r="H810"/>
      <c r="I810" s="12" t="str">
        <f t="shared" si="12"/>
        <v xml:space="preserve"> </v>
      </c>
      <c r="J810" s="2"/>
      <c r="K810"/>
    </row>
    <row r="811" spans="1:11" x14ac:dyDescent="0.25">
      <c r="A811" s="1" t="s">
        <v>8184</v>
      </c>
      <c r="B811" s="1" t="s">
        <v>11368</v>
      </c>
      <c r="C811" s="16">
        <v>20.99</v>
      </c>
      <c r="D811" s="74"/>
      <c r="E811" s="74">
        <v>117</v>
      </c>
      <c r="F811" s="16">
        <v>59850.38</v>
      </c>
      <c r="G811" s="12">
        <v>0.66184503578604803</v>
      </c>
      <c r="H811"/>
      <c r="I811" s="12" t="str">
        <f t="shared" si="12"/>
        <v xml:space="preserve"> </v>
      </c>
      <c r="J811" s="2"/>
      <c r="K811"/>
    </row>
    <row r="812" spans="1:11" x14ac:dyDescent="0.25">
      <c r="A812" s="1" t="s">
        <v>8184</v>
      </c>
      <c r="B812" s="1" t="s">
        <v>15847</v>
      </c>
      <c r="C812" s="16">
        <v>29.99</v>
      </c>
      <c r="D812" s="74"/>
      <c r="E812" s="74">
        <v>89</v>
      </c>
      <c r="F812" s="16">
        <v>58240.58</v>
      </c>
      <c r="G812" s="12">
        <v>0.66677372783852584</v>
      </c>
      <c r="H812"/>
      <c r="I812" s="12" t="str">
        <f t="shared" si="12"/>
        <v xml:space="preserve"> </v>
      </c>
      <c r="J812" s="2"/>
      <c r="K812"/>
    </row>
    <row r="813" spans="1:11" x14ac:dyDescent="0.25">
      <c r="A813" s="1" t="s">
        <v>8184</v>
      </c>
      <c r="B813" s="1" t="s">
        <v>5600</v>
      </c>
      <c r="C813" s="16">
        <v>12.49</v>
      </c>
      <c r="D813" s="74"/>
      <c r="E813" s="74">
        <v>143</v>
      </c>
      <c r="F813" s="16">
        <v>57919.75</v>
      </c>
      <c r="G813" s="12">
        <v>0.67167526919519682</v>
      </c>
      <c r="H813"/>
      <c r="I813" s="12" t="str">
        <f t="shared" si="12"/>
        <v xml:space="preserve"> </v>
      </c>
      <c r="J813" s="2"/>
      <c r="K813"/>
    </row>
    <row r="814" spans="1:11" x14ac:dyDescent="0.25">
      <c r="A814" s="1" t="s">
        <v>8184</v>
      </c>
      <c r="B814" s="1" t="s">
        <v>14793</v>
      </c>
      <c r="C814" s="16">
        <v>19.989999999999998</v>
      </c>
      <c r="D814" s="74"/>
      <c r="E814" s="74">
        <v>76</v>
      </c>
      <c r="F814" s="16">
        <v>57214.07</v>
      </c>
      <c r="G814" s="12">
        <v>0.67651709137655069</v>
      </c>
      <c r="H814"/>
      <c r="I814" s="12" t="str">
        <f t="shared" si="12"/>
        <v xml:space="preserve"> </v>
      </c>
      <c r="J814" s="2"/>
      <c r="K814"/>
    </row>
    <row r="815" spans="1:11" x14ac:dyDescent="0.25">
      <c r="A815" s="1" t="s">
        <v>8184</v>
      </c>
      <c r="B815" s="1" t="s">
        <v>13433</v>
      </c>
      <c r="C815" s="16">
        <v>12.99</v>
      </c>
      <c r="D815" s="74"/>
      <c r="E815" s="74">
        <v>116</v>
      </c>
      <c r="F815" s="16">
        <v>56389.59</v>
      </c>
      <c r="G815" s="12">
        <v>0.6812891407633439</v>
      </c>
      <c r="H815"/>
      <c r="I815" s="12" t="str">
        <f t="shared" si="12"/>
        <v xml:space="preserve"> </v>
      </c>
      <c r="J815" s="2"/>
      <c r="K815"/>
    </row>
    <row r="816" spans="1:11" x14ac:dyDescent="0.25">
      <c r="A816" s="1" t="s">
        <v>8184</v>
      </c>
      <c r="B816" s="1" t="s">
        <v>11468</v>
      </c>
      <c r="C816" s="16">
        <v>22.99</v>
      </c>
      <c r="D816" s="74"/>
      <c r="E816" s="74">
        <v>90</v>
      </c>
      <c r="F816" s="16">
        <v>55485.55</v>
      </c>
      <c r="G816" s="12">
        <v>0.68598468447723482</v>
      </c>
      <c r="H816"/>
      <c r="I816" s="12" t="str">
        <f t="shared" si="12"/>
        <v xml:space="preserve"> </v>
      </c>
      <c r="J816" s="2"/>
      <c r="K816"/>
    </row>
    <row r="817" spans="1:11" x14ac:dyDescent="0.25">
      <c r="A817" s="1" t="s">
        <v>8184</v>
      </c>
      <c r="B817" s="1" t="s">
        <v>5451</v>
      </c>
      <c r="C817" s="16">
        <v>19.989999999999998</v>
      </c>
      <c r="D817" s="74"/>
      <c r="E817" s="74">
        <v>120</v>
      </c>
      <c r="F817" s="16">
        <v>55172.4</v>
      </c>
      <c r="G817" s="12">
        <v>0.69065372742625986</v>
      </c>
      <c r="H817"/>
      <c r="I817" s="12" t="str">
        <f t="shared" si="12"/>
        <v xml:space="preserve"> </v>
      </c>
      <c r="J817" s="2"/>
      <c r="K817"/>
    </row>
    <row r="818" spans="1:11" x14ac:dyDescent="0.25">
      <c r="A818" s="1" t="s">
        <v>8184</v>
      </c>
      <c r="B818" s="1" t="s">
        <v>11190</v>
      </c>
      <c r="C818" s="16">
        <v>24.99</v>
      </c>
      <c r="D818" s="74"/>
      <c r="E818" s="74">
        <v>76</v>
      </c>
      <c r="F818" s="16">
        <v>54863.95</v>
      </c>
      <c r="G818" s="12">
        <v>0.69529666735461459</v>
      </c>
      <c r="H818"/>
      <c r="I818" s="12" t="str">
        <f t="shared" si="12"/>
        <v xml:space="preserve"> </v>
      </c>
      <c r="J818" s="2"/>
      <c r="K818"/>
    </row>
    <row r="819" spans="1:11" x14ac:dyDescent="0.25">
      <c r="A819" s="1" t="s">
        <v>8184</v>
      </c>
      <c r="B819" s="1" t="s">
        <v>12733</v>
      </c>
      <c r="C819" s="16">
        <v>22.99</v>
      </c>
      <c r="D819" s="74"/>
      <c r="E819" s="74">
        <v>139</v>
      </c>
      <c r="F819" s="16">
        <v>53937.3</v>
      </c>
      <c r="G819" s="12">
        <v>0.6998611882066067</v>
      </c>
      <c r="H819"/>
      <c r="I819" s="12" t="str">
        <f t="shared" si="12"/>
        <v xml:space="preserve"> </v>
      </c>
      <c r="J819" s="2"/>
      <c r="K819"/>
    </row>
    <row r="820" spans="1:11" x14ac:dyDescent="0.25">
      <c r="A820" s="1" t="s">
        <v>8184</v>
      </c>
      <c r="B820" s="1" t="s">
        <v>7660</v>
      </c>
      <c r="C820" s="16">
        <v>15.99</v>
      </c>
      <c r="D820" s="74"/>
      <c r="E820" s="74">
        <v>112</v>
      </c>
      <c r="F820" s="16">
        <v>53646.45</v>
      </c>
      <c r="G820" s="12">
        <v>0.70440109546300156</v>
      </c>
      <c r="H820"/>
      <c r="I820" s="12" t="str">
        <f t="shared" si="12"/>
        <v xml:space="preserve"> </v>
      </c>
      <c r="J820" s="2"/>
      <c r="K820"/>
    </row>
    <row r="821" spans="1:11" x14ac:dyDescent="0.25">
      <c r="A821" s="1" t="s">
        <v>8184</v>
      </c>
      <c r="B821" s="1" t="s">
        <v>12871</v>
      </c>
      <c r="C821" s="16">
        <v>20.99</v>
      </c>
      <c r="D821" s="74"/>
      <c r="E821" s="74">
        <v>54</v>
      </c>
      <c r="F821" s="16">
        <v>53020.74</v>
      </c>
      <c r="G821" s="12">
        <v>0.70888805111925524</v>
      </c>
      <c r="H821"/>
      <c r="I821" s="12" t="str">
        <f t="shared" si="12"/>
        <v xml:space="preserve"> </v>
      </c>
      <c r="J821" s="2"/>
      <c r="K821"/>
    </row>
    <row r="822" spans="1:11" x14ac:dyDescent="0.25">
      <c r="A822" s="1" t="s">
        <v>8184</v>
      </c>
      <c r="B822" s="1" t="s">
        <v>7319</v>
      </c>
      <c r="C822" s="16">
        <v>10.49</v>
      </c>
      <c r="D822" s="74"/>
      <c r="E822" s="74">
        <v>149</v>
      </c>
      <c r="F822" s="16">
        <v>52103.83</v>
      </c>
      <c r="G822" s="12">
        <v>0.71329741196052188</v>
      </c>
      <c r="H822"/>
      <c r="I822" s="12" t="str">
        <f t="shared" si="12"/>
        <v xml:space="preserve"> </v>
      </c>
      <c r="J822" s="2"/>
      <c r="K822"/>
    </row>
    <row r="823" spans="1:11" x14ac:dyDescent="0.25">
      <c r="A823" s="1" t="s">
        <v>8184</v>
      </c>
      <c r="B823" s="1" t="s">
        <v>6946</v>
      </c>
      <c r="C823" s="16">
        <v>12.99</v>
      </c>
      <c r="D823" s="74"/>
      <c r="E823" s="74">
        <v>79</v>
      </c>
      <c r="F823" s="16">
        <v>51856.08</v>
      </c>
      <c r="G823" s="12">
        <v>0.71768580660509196</v>
      </c>
      <c r="H823"/>
      <c r="I823" s="12" t="str">
        <f t="shared" si="12"/>
        <v xml:space="preserve"> </v>
      </c>
      <c r="J823" s="2"/>
      <c r="K823"/>
    </row>
    <row r="824" spans="1:11" x14ac:dyDescent="0.25">
      <c r="A824" s="1" t="s">
        <v>8184</v>
      </c>
      <c r="B824" s="1" t="s">
        <v>7746</v>
      </c>
      <c r="C824" s="16">
        <v>19.989999999999998</v>
      </c>
      <c r="D824" s="74"/>
      <c r="E824" s="74">
        <v>101</v>
      </c>
      <c r="F824" s="16">
        <v>50474.75</v>
      </c>
      <c r="G824" s="12">
        <v>0.72195730423055871</v>
      </c>
      <c r="H824"/>
      <c r="I824" s="12" t="str">
        <f t="shared" si="12"/>
        <v xml:space="preserve"> </v>
      </c>
      <c r="J824" s="2"/>
      <c r="K824"/>
    </row>
    <row r="825" spans="1:11" x14ac:dyDescent="0.25">
      <c r="A825" s="1" t="s">
        <v>8184</v>
      </c>
      <c r="B825" s="1" t="s">
        <v>7614</v>
      </c>
      <c r="C825" s="16">
        <v>20.99</v>
      </c>
      <c r="D825" s="74"/>
      <c r="E825" s="74">
        <v>152</v>
      </c>
      <c r="F825" s="16">
        <v>50192.09</v>
      </c>
      <c r="G825" s="12">
        <v>0.72620488135084582</v>
      </c>
      <c r="H825"/>
      <c r="I825" s="12" t="str">
        <f t="shared" si="12"/>
        <v xml:space="preserve"> </v>
      </c>
      <c r="J825" s="2"/>
      <c r="K825"/>
    </row>
    <row r="826" spans="1:11" x14ac:dyDescent="0.25">
      <c r="A826" s="1" t="s">
        <v>8184</v>
      </c>
      <c r="B826" s="1" t="s">
        <v>11192</v>
      </c>
      <c r="C826" s="16">
        <v>24.99</v>
      </c>
      <c r="D826" s="74"/>
      <c r="E826" s="74">
        <v>79</v>
      </c>
      <c r="F826" s="16">
        <v>49709.16</v>
      </c>
      <c r="G826" s="12">
        <v>0.73041158983189713</v>
      </c>
      <c r="H826"/>
      <c r="I826" s="12" t="str">
        <f t="shared" si="12"/>
        <v xml:space="preserve"> </v>
      </c>
      <c r="J826" s="2"/>
      <c r="K826"/>
    </row>
    <row r="827" spans="1:11" x14ac:dyDescent="0.25">
      <c r="A827" s="1" t="s">
        <v>8184</v>
      </c>
      <c r="B827" s="1" t="s">
        <v>10066</v>
      </c>
      <c r="C827" s="16">
        <v>12.99</v>
      </c>
      <c r="D827" s="74"/>
      <c r="E827" s="74">
        <v>113</v>
      </c>
      <c r="F827" s="16">
        <v>49011.27</v>
      </c>
      <c r="G827" s="12">
        <v>0.73455923837747894</v>
      </c>
      <c r="H827"/>
      <c r="I827" s="12" t="str">
        <f t="shared" si="12"/>
        <v xml:space="preserve"> </v>
      </c>
      <c r="J827" s="2"/>
      <c r="K827"/>
    </row>
    <row r="828" spans="1:11" x14ac:dyDescent="0.25">
      <c r="A828" s="1" t="s">
        <v>8184</v>
      </c>
      <c r="B828" s="1" t="s">
        <v>15611</v>
      </c>
      <c r="C828" s="16">
        <v>12.99</v>
      </c>
      <c r="D828" s="74"/>
      <c r="E828" s="74">
        <v>105</v>
      </c>
      <c r="F828" s="16">
        <v>48673.53</v>
      </c>
      <c r="G828" s="12">
        <v>0.7386783051944138</v>
      </c>
      <c r="H828"/>
      <c r="I828" s="12" t="str">
        <f t="shared" si="12"/>
        <v xml:space="preserve"> </v>
      </c>
      <c r="J828" s="2"/>
      <c r="K828"/>
    </row>
    <row r="829" spans="1:11" x14ac:dyDescent="0.25">
      <c r="A829" s="1" t="s">
        <v>8184</v>
      </c>
      <c r="B829" s="1" t="s">
        <v>12936</v>
      </c>
      <c r="C829" s="16">
        <v>12.99</v>
      </c>
      <c r="D829" s="74"/>
      <c r="E829" s="74">
        <v>105</v>
      </c>
      <c r="F829" s="16">
        <v>48166.92</v>
      </c>
      <c r="G829" s="12">
        <v>0.74275449941837812</v>
      </c>
      <c r="H829"/>
      <c r="I829" s="12" t="str">
        <f t="shared" si="12"/>
        <v xml:space="preserve"> </v>
      </c>
      <c r="J829" s="2"/>
      <c r="K829"/>
    </row>
    <row r="830" spans="1:11" x14ac:dyDescent="0.25">
      <c r="A830" s="1" t="s">
        <v>8184</v>
      </c>
      <c r="B830" s="1" t="s">
        <v>7763</v>
      </c>
      <c r="C830" s="16">
        <v>20.99</v>
      </c>
      <c r="D830" s="74"/>
      <c r="E830" s="74">
        <v>151</v>
      </c>
      <c r="F830" s="16">
        <v>47153.69</v>
      </c>
      <c r="G830" s="12">
        <v>0.74674494761013721</v>
      </c>
      <c r="H830"/>
      <c r="I830" s="12" t="str">
        <f t="shared" si="12"/>
        <v xml:space="preserve"> </v>
      </c>
      <c r="J830" s="2"/>
      <c r="K830"/>
    </row>
    <row r="831" spans="1:11" x14ac:dyDescent="0.25">
      <c r="A831" s="1" t="s">
        <v>8184</v>
      </c>
      <c r="B831" s="1" t="s">
        <v>7764</v>
      </c>
      <c r="C831" s="16">
        <v>12.99</v>
      </c>
      <c r="D831" s="74"/>
      <c r="E831" s="74">
        <v>141</v>
      </c>
      <c r="F831" s="16">
        <v>46696.12</v>
      </c>
      <c r="G831" s="12">
        <v>0.75069667328878853</v>
      </c>
      <c r="H831"/>
      <c r="I831" s="12" t="str">
        <f t="shared" si="12"/>
        <v xml:space="preserve"> </v>
      </c>
      <c r="J831" s="2"/>
      <c r="K831"/>
    </row>
    <row r="832" spans="1:11" x14ac:dyDescent="0.25">
      <c r="A832" s="1" t="s">
        <v>8184</v>
      </c>
      <c r="B832" s="1" t="s">
        <v>7652</v>
      </c>
      <c r="C832" s="16">
        <v>20.99</v>
      </c>
      <c r="D832" s="74"/>
      <c r="E832" s="74">
        <v>150</v>
      </c>
      <c r="F832" s="16">
        <v>46332.959999999999</v>
      </c>
      <c r="G832" s="12">
        <v>0.75461766603507952</v>
      </c>
      <c r="H832"/>
      <c r="I832" s="12" t="str">
        <f t="shared" si="12"/>
        <v xml:space="preserve"> </v>
      </c>
      <c r="J832" s="2"/>
      <c r="K832"/>
    </row>
    <row r="833" spans="1:11" x14ac:dyDescent="0.25">
      <c r="A833" s="1" t="s">
        <v>8184</v>
      </c>
      <c r="B833" s="1" t="s">
        <v>12490</v>
      </c>
      <c r="C833" s="16">
        <v>19.989999999999998</v>
      </c>
      <c r="D833" s="74"/>
      <c r="E833" s="74">
        <v>121</v>
      </c>
      <c r="F833" s="16">
        <v>45917.03</v>
      </c>
      <c r="G833" s="12">
        <v>0.75850346011258318</v>
      </c>
      <c r="H833"/>
      <c r="I833" s="12" t="str">
        <f t="shared" si="12"/>
        <v xml:space="preserve"> </v>
      </c>
      <c r="J833" s="2"/>
      <c r="K833"/>
    </row>
    <row r="834" spans="1:11" x14ac:dyDescent="0.25">
      <c r="A834" s="1" t="s">
        <v>8184</v>
      </c>
      <c r="B834" s="1" t="s">
        <v>12740</v>
      </c>
      <c r="C834" s="16">
        <v>22.99</v>
      </c>
      <c r="D834" s="74"/>
      <c r="E834" s="74">
        <v>92</v>
      </c>
      <c r="F834" s="16">
        <v>45768.07</v>
      </c>
      <c r="G834" s="12">
        <v>0.76237664823787754</v>
      </c>
      <c r="H834"/>
      <c r="I834" s="12" t="str">
        <f t="shared" si="12"/>
        <v xml:space="preserve"> </v>
      </c>
      <c r="J834" s="2"/>
      <c r="K834"/>
    </row>
    <row r="835" spans="1:11" x14ac:dyDescent="0.25">
      <c r="A835" s="1" t="s">
        <v>8184</v>
      </c>
      <c r="B835" s="1" t="s">
        <v>12592</v>
      </c>
      <c r="C835" s="16">
        <v>12.99</v>
      </c>
      <c r="D835" s="74"/>
      <c r="E835" s="74">
        <v>115</v>
      </c>
      <c r="F835" s="16">
        <v>45763.77</v>
      </c>
      <c r="G835" s="12">
        <v>0.76624947246954589</v>
      </c>
      <c r="H835"/>
      <c r="I835" s="12" t="str">
        <f t="shared" si="12"/>
        <v xml:space="preserve"> </v>
      </c>
      <c r="J835" s="2"/>
      <c r="K835"/>
    </row>
    <row r="836" spans="1:11" x14ac:dyDescent="0.25">
      <c r="A836" s="1" t="s">
        <v>8184</v>
      </c>
      <c r="B836" s="1" t="s">
        <v>11061</v>
      </c>
      <c r="C836" s="16">
        <v>10.99</v>
      </c>
      <c r="D836" s="74"/>
      <c r="E836" s="74">
        <v>102</v>
      </c>
      <c r="F836" s="16">
        <v>45369.67</v>
      </c>
      <c r="G836" s="12">
        <v>0.77008894542727635</v>
      </c>
      <c r="H836"/>
      <c r="I836" s="12" t="str">
        <f t="shared" si="12"/>
        <v xml:space="preserve"> </v>
      </c>
      <c r="J836" s="2"/>
      <c r="K836"/>
    </row>
    <row r="837" spans="1:11" x14ac:dyDescent="0.25">
      <c r="A837" s="1" t="s">
        <v>8184</v>
      </c>
      <c r="B837" s="1" t="s">
        <v>14647</v>
      </c>
      <c r="C837" s="16">
        <v>10.99</v>
      </c>
      <c r="D837" s="74"/>
      <c r="E837" s="74">
        <v>121</v>
      </c>
      <c r="F837" s="16">
        <v>44003.96</v>
      </c>
      <c r="G837" s="12">
        <v>0.77381284323065602</v>
      </c>
      <c r="H837"/>
      <c r="I837" s="12" t="str">
        <f t="shared" si="12"/>
        <v xml:space="preserve"> </v>
      </c>
      <c r="J837" s="2"/>
      <c r="K837"/>
    </row>
    <row r="838" spans="1:11" x14ac:dyDescent="0.25">
      <c r="A838" s="1" t="s">
        <v>8184</v>
      </c>
      <c r="B838" s="1" t="s">
        <v>11747</v>
      </c>
      <c r="C838" s="16">
        <v>18.989999999999998</v>
      </c>
      <c r="D838" s="74"/>
      <c r="E838" s="74">
        <v>106</v>
      </c>
      <c r="F838" s="16">
        <v>43126.29</v>
      </c>
      <c r="G838" s="12">
        <v>0.77746246695995014</v>
      </c>
      <c r="H838"/>
      <c r="I838" s="12" t="str">
        <f t="shared" si="12"/>
        <v xml:space="preserve"> </v>
      </c>
      <c r="J838" s="2"/>
      <c r="K838"/>
    </row>
    <row r="839" spans="1:11" x14ac:dyDescent="0.25">
      <c r="A839" s="1" t="s">
        <v>8184</v>
      </c>
      <c r="B839" s="1" t="s">
        <v>14193</v>
      </c>
      <c r="C839" s="16">
        <v>20.99</v>
      </c>
      <c r="D839" s="74"/>
      <c r="E839" s="74">
        <v>92</v>
      </c>
      <c r="F839" s="16">
        <v>42568.94</v>
      </c>
      <c r="G839" s="12">
        <v>0.78106492415148909</v>
      </c>
      <c r="H839"/>
      <c r="I839" s="12" t="str">
        <f t="shared" si="12"/>
        <v xml:space="preserve"> </v>
      </c>
      <c r="J839" s="2"/>
      <c r="K839"/>
    </row>
    <row r="840" spans="1:11" x14ac:dyDescent="0.25">
      <c r="A840" s="1" t="s">
        <v>8184</v>
      </c>
      <c r="B840" s="1" t="s">
        <v>11044</v>
      </c>
      <c r="C840" s="16">
        <v>10.99</v>
      </c>
      <c r="D840" s="74"/>
      <c r="E840" s="74">
        <v>140</v>
      </c>
      <c r="F840" s="16">
        <v>42513.88</v>
      </c>
      <c r="G840" s="12">
        <v>0.78466272181208929</v>
      </c>
      <c r="H840"/>
      <c r="I840" s="12" t="str">
        <f t="shared" ref="I840:I903" si="13">IF(G840&gt;$K$2,"X"," ")</f>
        <v xml:space="preserve"> </v>
      </c>
      <c r="J840" s="2"/>
      <c r="K840"/>
    </row>
    <row r="841" spans="1:11" x14ac:dyDescent="0.25">
      <c r="A841" s="1" t="s">
        <v>8184</v>
      </c>
      <c r="B841" s="1" t="s">
        <v>12830</v>
      </c>
      <c r="C841" s="16">
        <v>18.989999999999998</v>
      </c>
      <c r="D841" s="74"/>
      <c r="E841" s="74">
        <v>108</v>
      </c>
      <c r="F841" s="16">
        <v>42119.82</v>
      </c>
      <c r="G841" s="12">
        <v>0.78822717158380862</v>
      </c>
      <c r="H841"/>
      <c r="I841" s="12" t="str">
        <f t="shared" si="13"/>
        <v xml:space="preserve"> </v>
      </c>
      <c r="J841" s="2"/>
      <c r="K841"/>
    </row>
    <row r="842" spans="1:11" x14ac:dyDescent="0.25">
      <c r="A842" s="1" t="s">
        <v>8184</v>
      </c>
      <c r="B842" s="1" t="s">
        <v>5488</v>
      </c>
      <c r="C842" s="16">
        <v>12.99</v>
      </c>
      <c r="D842" s="74"/>
      <c r="E842" s="74">
        <v>112</v>
      </c>
      <c r="F842" s="16">
        <v>41931.72</v>
      </c>
      <c r="G842" s="12">
        <v>0.79177570312505918</v>
      </c>
      <c r="H842"/>
      <c r="I842" s="12" t="str">
        <f t="shared" si="13"/>
        <v xml:space="preserve"> </v>
      </c>
      <c r="J842" s="2"/>
      <c r="K842"/>
    </row>
    <row r="843" spans="1:11" x14ac:dyDescent="0.25">
      <c r="A843" s="1" t="s">
        <v>8184</v>
      </c>
      <c r="B843" s="1" t="s">
        <v>7745</v>
      </c>
      <c r="C843" s="16">
        <v>19.989999999999998</v>
      </c>
      <c r="D843" s="74"/>
      <c r="E843" s="74">
        <v>94</v>
      </c>
      <c r="F843" s="16">
        <v>40279.85</v>
      </c>
      <c r="G843" s="12">
        <v>0.79518444281429301</v>
      </c>
      <c r="H843"/>
      <c r="I843" s="12" t="str">
        <f t="shared" si="13"/>
        <v xml:space="preserve"> </v>
      </c>
      <c r="J843" s="2"/>
      <c r="K843"/>
    </row>
    <row r="844" spans="1:11" x14ac:dyDescent="0.25">
      <c r="A844" s="1" t="s">
        <v>8184</v>
      </c>
      <c r="B844" s="1" t="s">
        <v>13029</v>
      </c>
      <c r="C844" s="16">
        <v>19.989999999999998</v>
      </c>
      <c r="D844" s="74"/>
      <c r="E844" s="74">
        <v>71</v>
      </c>
      <c r="F844" s="16">
        <v>40161.26</v>
      </c>
      <c r="G844" s="12">
        <v>0.79858314665583263</v>
      </c>
      <c r="H844"/>
      <c r="I844" s="12" t="str">
        <f t="shared" si="13"/>
        <v xml:space="preserve"> </v>
      </c>
      <c r="J844" s="2"/>
      <c r="K844"/>
    </row>
    <row r="845" spans="1:11" x14ac:dyDescent="0.25">
      <c r="A845" s="1" t="s">
        <v>8184</v>
      </c>
      <c r="B845" s="1" t="s">
        <v>11373</v>
      </c>
      <c r="C845" s="16">
        <v>14.99</v>
      </c>
      <c r="D845" s="74"/>
      <c r="E845" s="74">
        <v>110</v>
      </c>
      <c r="F845" s="16">
        <v>40143.22</v>
      </c>
      <c r="G845" s="12">
        <v>0.80198032383667239</v>
      </c>
      <c r="H845"/>
      <c r="I845" s="12" t="str">
        <f t="shared" si="13"/>
        <v xml:space="preserve"> </v>
      </c>
      <c r="J845" s="2"/>
      <c r="K845"/>
    </row>
    <row r="846" spans="1:11" x14ac:dyDescent="0.25">
      <c r="A846" s="1" t="s">
        <v>8184</v>
      </c>
      <c r="B846" s="1" t="s">
        <v>13687</v>
      </c>
      <c r="C846" s="16">
        <v>7.19</v>
      </c>
      <c r="D846" s="74"/>
      <c r="E846" s="74">
        <v>9</v>
      </c>
      <c r="F846" s="16">
        <v>40065.379999999997</v>
      </c>
      <c r="G846" s="12">
        <v>0.80537091369662062</v>
      </c>
      <c r="H846"/>
      <c r="I846" s="12" t="str">
        <f t="shared" si="13"/>
        <v xml:space="preserve"> </v>
      </c>
      <c r="J846" s="2"/>
      <c r="K846"/>
    </row>
    <row r="847" spans="1:11" x14ac:dyDescent="0.25">
      <c r="A847" s="1" t="s">
        <v>8184</v>
      </c>
      <c r="B847" s="1" t="s">
        <v>16282</v>
      </c>
      <c r="C847" s="16">
        <v>14.99</v>
      </c>
      <c r="D847" s="74"/>
      <c r="E847" s="74">
        <v>158</v>
      </c>
      <c r="F847" s="16">
        <v>39963.339999999997</v>
      </c>
      <c r="G847" s="12">
        <v>0.80875286827620196</v>
      </c>
      <c r="H847"/>
      <c r="I847" s="12" t="str">
        <f t="shared" si="13"/>
        <v xml:space="preserve"> </v>
      </c>
      <c r="J847" s="2"/>
      <c r="K847"/>
    </row>
    <row r="848" spans="1:11" x14ac:dyDescent="0.25">
      <c r="A848" s="1" t="s">
        <v>8184</v>
      </c>
      <c r="B848" s="1" t="s">
        <v>13113</v>
      </c>
      <c r="C848" s="16">
        <v>17.989999999999998</v>
      </c>
      <c r="D848" s="74"/>
      <c r="E848" s="74">
        <v>60</v>
      </c>
      <c r="F848" s="16">
        <v>39451.07</v>
      </c>
      <c r="G848" s="12">
        <v>0.81209147127724945</v>
      </c>
      <c r="H848"/>
      <c r="I848" s="12" t="str">
        <f t="shared" si="13"/>
        <v xml:space="preserve"> </v>
      </c>
      <c r="J848" s="2"/>
      <c r="K848"/>
    </row>
    <row r="849" spans="1:11" x14ac:dyDescent="0.25">
      <c r="A849" s="1" t="s">
        <v>8184</v>
      </c>
      <c r="B849" s="1" t="s">
        <v>7761</v>
      </c>
      <c r="C849" s="16">
        <v>23.99</v>
      </c>
      <c r="D849" s="74"/>
      <c r="E849" s="74">
        <v>104</v>
      </c>
      <c r="F849" s="16">
        <v>39118.83</v>
      </c>
      <c r="G849" s="12">
        <v>0.81540195799498527</v>
      </c>
      <c r="H849"/>
      <c r="I849" s="12" t="str">
        <f t="shared" si="13"/>
        <v xml:space="preserve"> </v>
      </c>
      <c r="J849" s="2"/>
      <c r="K849"/>
    </row>
    <row r="850" spans="1:11" x14ac:dyDescent="0.25">
      <c r="A850" s="1" t="s">
        <v>8184</v>
      </c>
      <c r="B850" s="1" t="s">
        <v>12935</v>
      </c>
      <c r="C850" s="16">
        <v>12.99</v>
      </c>
      <c r="D850" s="74"/>
      <c r="E850" s="74">
        <v>97</v>
      </c>
      <c r="F850" s="16">
        <v>38905.050000000003</v>
      </c>
      <c r="G850" s="12">
        <v>0.81869435327566853</v>
      </c>
      <c r="H850"/>
      <c r="I850" s="12" t="str">
        <f t="shared" si="13"/>
        <v xml:space="preserve"> </v>
      </c>
      <c r="J850" s="2"/>
      <c r="K850"/>
    </row>
    <row r="851" spans="1:11" x14ac:dyDescent="0.25">
      <c r="A851" s="1" t="s">
        <v>8184</v>
      </c>
      <c r="B851" s="1" t="s">
        <v>11043</v>
      </c>
      <c r="C851" s="16">
        <v>10.99</v>
      </c>
      <c r="D851" s="74"/>
      <c r="E851" s="74">
        <v>150</v>
      </c>
      <c r="F851" s="16">
        <v>38859.35</v>
      </c>
      <c r="G851" s="12">
        <v>0.82198288112874707</v>
      </c>
      <c r="H851"/>
      <c r="I851" s="12" t="str">
        <f t="shared" si="13"/>
        <v xml:space="preserve"> </v>
      </c>
      <c r="J851" s="2"/>
      <c r="K851"/>
    </row>
    <row r="852" spans="1:11" x14ac:dyDescent="0.25">
      <c r="A852" s="1" t="s">
        <v>8184</v>
      </c>
      <c r="B852" s="1" t="s">
        <v>11430</v>
      </c>
      <c r="C852" s="16">
        <v>12.99</v>
      </c>
      <c r="D852" s="74"/>
      <c r="E852" s="74">
        <v>123</v>
      </c>
      <c r="F852" s="16">
        <v>37277.019999999997</v>
      </c>
      <c r="G852" s="12">
        <v>0.82513750205137626</v>
      </c>
      <c r="H852"/>
      <c r="I852" s="12" t="str">
        <f t="shared" si="13"/>
        <v xml:space="preserve"> </v>
      </c>
      <c r="J852" s="2"/>
      <c r="K852"/>
    </row>
    <row r="853" spans="1:11" x14ac:dyDescent="0.25">
      <c r="A853" s="1" t="s">
        <v>8184</v>
      </c>
      <c r="B853" s="1" t="s">
        <v>11045</v>
      </c>
      <c r="C853" s="16">
        <v>10.99</v>
      </c>
      <c r="D853" s="74"/>
      <c r="E853" s="74">
        <v>154</v>
      </c>
      <c r="F853" s="16">
        <v>36798.31</v>
      </c>
      <c r="G853" s="12">
        <v>0.82825161145828152</v>
      </c>
      <c r="H853"/>
      <c r="I853" s="12" t="str">
        <f t="shared" si="13"/>
        <v xml:space="preserve"> </v>
      </c>
      <c r="J853" s="2"/>
      <c r="K853"/>
    </row>
    <row r="854" spans="1:11" x14ac:dyDescent="0.25">
      <c r="A854" s="1" t="s">
        <v>8184</v>
      </c>
      <c r="B854" s="1" t="s">
        <v>15838</v>
      </c>
      <c r="C854" s="16">
        <v>24.99</v>
      </c>
      <c r="D854" s="74"/>
      <c r="E854" s="74">
        <v>72</v>
      </c>
      <c r="F854" s="16">
        <v>36569.29</v>
      </c>
      <c r="G854" s="12">
        <v>0.83134633972142291</v>
      </c>
      <c r="H854"/>
      <c r="I854" s="12" t="str">
        <f t="shared" si="13"/>
        <v xml:space="preserve"> </v>
      </c>
      <c r="J854" s="2"/>
      <c r="K854"/>
    </row>
    <row r="855" spans="1:11" x14ac:dyDescent="0.25">
      <c r="A855" s="1" t="s">
        <v>8184</v>
      </c>
      <c r="B855" s="1" t="s">
        <v>15271</v>
      </c>
      <c r="C855" s="16">
        <v>29.99</v>
      </c>
      <c r="D855" s="74"/>
      <c r="E855" s="74">
        <v>75</v>
      </c>
      <c r="F855" s="16">
        <v>36137.949999999997</v>
      </c>
      <c r="G855" s="12">
        <v>0.83440456522257422</v>
      </c>
      <c r="H855"/>
      <c r="I855" s="12" t="str">
        <f t="shared" si="13"/>
        <v xml:space="preserve"> </v>
      </c>
      <c r="J855" s="2"/>
      <c r="K855"/>
    </row>
    <row r="856" spans="1:11" x14ac:dyDescent="0.25">
      <c r="A856" s="1" t="s">
        <v>8184</v>
      </c>
      <c r="B856" s="1" t="s">
        <v>6874</v>
      </c>
      <c r="C856" s="16">
        <v>6.99</v>
      </c>
      <c r="D856" s="74"/>
      <c r="E856" s="74">
        <v>135</v>
      </c>
      <c r="F856" s="16">
        <v>35278.53</v>
      </c>
      <c r="G856" s="12">
        <v>0.83739006108188907</v>
      </c>
      <c r="H856"/>
      <c r="I856" s="12" t="str">
        <f t="shared" si="13"/>
        <v xml:space="preserve"> </v>
      </c>
      <c r="J856" s="2"/>
      <c r="K856"/>
    </row>
    <row r="857" spans="1:11" x14ac:dyDescent="0.25">
      <c r="A857" s="1" t="s">
        <v>8184</v>
      </c>
      <c r="B857" s="1" t="s">
        <v>8400</v>
      </c>
      <c r="C857" s="16">
        <v>44.99</v>
      </c>
      <c r="D857" s="74"/>
      <c r="E857" s="74">
        <v>102</v>
      </c>
      <c r="F857" s="16">
        <v>34597.21</v>
      </c>
      <c r="G857" s="12">
        <v>0.84031789926559031</v>
      </c>
      <c r="H857"/>
      <c r="I857" s="12" t="str">
        <f t="shared" si="13"/>
        <v xml:space="preserve"> </v>
      </c>
      <c r="J857" s="2"/>
      <c r="K857"/>
    </row>
    <row r="858" spans="1:11" x14ac:dyDescent="0.25">
      <c r="A858" s="1" t="s">
        <v>8184</v>
      </c>
      <c r="B858" s="1" t="s">
        <v>8322</v>
      </c>
      <c r="C858" s="16">
        <v>9.99</v>
      </c>
      <c r="D858" s="74"/>
      <c r="E858" s="74">
        <v>97</v>
      </c>
      <c r="F858" s="16">
        <v>34255.71</v>
      </c>
      <c r="G858" s="12">
        <v>0.8432168375252882</v>
      </c>
      <c r="H858"/>
      <c r="I858" s="12" t="str">
        <f t="shared" si="13"/>
        <v xml:space="preserve"> </v>
      </c>
      <c r="J858" s="2"/>
      <c r="K858"/>
    </row>
    <row r="859" spans="1:11" x14ac:dyDescent="0.25">
      <c r="A859" s="1" t="s">
        <v>8184</v>
      </c>
      <c r="B859" s="1" t="s">
        <v>14712</v>
      </c>
      <c r="C859" s="16">
        <v>9.99</v>
      </c>
      <c r="D859" s="74"/>
      <c r="E859" s="74">
        <v>80</v>
      </c>
      <c r="F859" s="16">
        <v>33861.21</v>
      </c>
      <c r="G859" s="12">
        <v>0.84608239066047819</v>
      </c>
      <c r="H859"/>
      <c r="I859" s="12" t="str">
        <f t="shared" si="13"/>
        <v xml:space="preserve"> </v>
      </c>
      <c r="J859" s="2"/>
      <c r="K859"/>
    </row>
    <row r="860" spans="1:11" x14ac:dyDescent="0.25">
      <c r="A860" s="1" t="s">
        <v>8184</v>
      </c>
      <c r="B860" s="1" t="s">
        <v>14714</v>
      </c>
      <c r="C860" s="16">
        <v>12.99</v>
      </c>
      <c r="D860" s="74"/>
      <c r="E860" s="74">
        <v>80</v>
      </c>
      <c r="F860" s="16">
        <v>32916.660000000003</v>
      </c>
      <c r="G860" s="12">
        <v>0.84886800990630495</v>
      </c>
      <c r="H860"/>
      <c r="I860" s="12" t="str">
        <f t="shared" si="13"/>
        <v xml:space="preserve"> </v>
      </c>
      <c r="J860" s="2"/>
      <c r="K860"/>
    </row>
    <row r="861" spans="1:11" x14ac:dyDescent="0.25">
      <c r="A861" s="1" t="s">
        <v>8184</v>
      </c>
      <c r="B861" s="1" t="s">
        <v>7774</v>
      </c>
      <c r="C861" s="16">
        <v>12.99</v>
      </c>
      <c r="D861" s="74"/>
      <c r="E861" s="74">
        <v>112</v>
      </c>
      <c r="F861" s="16">
        <v>32416.5</v>
      </c>
      <c r="G861" s="12">
        <v>0.85161130239960003</v>
      </c>
      <c r="H861"/>
      <c r="I861" s="12" t="str">
        <f t="shared" si="13"/>
        <v xml:space="preserve"> </v>
      </c>
      <c r="J861" s="2"/>
      <c r="K861"/>
    </row>
    <row r="862" spans="1:11" x14ac:dyDescent="0.25">
      <c r="A862" s="1" t="s">
        <v>8184</v>
      </c>
      <c r="B862" s="1" t="s">
        <v>6868</v>
      </c>
      <c r="C862" s="16">
        <v>6.99</v>
      </c>
      <c r="D862" s="74"/>
      <c r="E862" s="74">
        <v>136</v>
      </c>
      <c r="F862" s="16">
        <v>32202.93</v>
      </c>
      <c r="G862" s="12">
        <v>0.85433652122739157</v>
      </c>
      <c r="H862"/>
      <c r="I862" s="12" t="str">
        <f t="shared" si="13"/>
        <v xml:space="preserve"> </v>
      </c>
      <c r="J862" s="2"/>
      <c r="K862"/>
    </row>
    <row r="863" spans="1:11" x14ac:dyDescent="0.25">
      <c r="A863" s="1" t="s">
        <v>8184</v>
      </c>
      <c r="B863" s="1" t="s">
        <v>12492</v>
      </c>
      <c r="C863" s="16">
        <v>9.99</v>
      </c>
      <c r="D863" s="74"/>
      <c r="E863" s="74">
        <v>118</v>
      </c>
      <c r="F863" s="16">
        <v>32107.86</v>
      </c>
      <c r="G863" s="12">
        <v>0.85705369462099557</v>
      </c>
      <c r="H863"/>
      <c r="I863" s="12" t="str">
        <f t="shared" si="13"/>
        <v xml:space="preserve"> </v>
      </c>
      <c r="J863" s="2"/>
      <c r="K863"/>
    </row>
    <row r="864" spans="1:11" x14ac:dyDescent="0.25">
      <c r="A864" s="1" t="s">
        <v>8184</v>
      </c>
      <c r="B864" s="1" t="s">
        <v>14851</v>
      </c>
      <c r="C864" s="16">
        <v>19.989999999999998</v>
      </c>
      <c r="D864" s="74"/>
      <c r="E864" s="74">
        <v>58</v>
      </c>
      <c r="F864" s="16">
        <v>31904.04</v>
      </c>
      <c r="G864" s="12">
        <v>0.85975361945673601</v>
      </c>
      <c r="H864"/>
      <c r="I864" s="12" t="str">
        <f t="shared" si="13"/>
        <v xml:space="preserve"> </v>
      </c>
      <c r="J864" s="2"/>
      <c r="K864"/>
    </row>
    <row r="865" spans="1:11" x14ac:dyDescent="0.25">
      <c r="A865" s="1" t="s">
        <v>8184</v>
      </c>
      <c r="B865" s="1" t="s">
        <v>10258</v>
      </c>
      <c r="C865" s="16">
        <v>20.99</v>
      </c>
      <c r="D865" s="74"/>
      <c r="E865" s="74">
        <v>68</v>
      </c>
      <c r="F865" s="16">
        <v>31133.59</v>
      </c>
      <c r="G865" s="12">
        <v>0.86238834386363761</v>
      </c>
      <c r="H865"/>
      <c r="I865" s="12" t="str">
        <f t="shared" si="13"/>
        <v xml:space="preserve"> </v>
      </c>
      <c r="J865" s="2"/>
      <c r="K865"/>
    </row>
    <row r="866" spans="1:11" x14ac:dyDescent="0.25">
      <c r="A866" s="1" t="s">
        <v>8184</v>
      </c>
      <c r="B866" s="1" t="s">
        <v>7749</v>
      </c>
      <c r="C866" s="16">
        <v>20.99</v>
      </c>
      <c r="D866" s="74"/>
      <c r="E866" s="74">
        <v>136</v>
      </c>
      <c r="F866" s="16">
        <v>31053.63</v>
      </c>
      <c r="G866" s="12">
        <v>0.86501630154162756</v>
      </c>
      <c r="H866"/>
      <c r="I866" s="12" t="str">
        <f t="shared" si="13"/>
        <v xml:space="preserve"> </v>
      </c>
      <c r="J866" s="2"/>
      <c r="K866"/>
    </row>
    <row r="867" spans="1:11" x14ac:dyDescent="0.25">
      <c r="A867" s="1" t="s">
        <v>8184</v>
      </c>
      <c r="B867" s="1" t="s">
        <v>8972</v>
      </c>
      <c r="C867" s="16">
        <v>12.99</v>
      </c>
      <c r="D867" s="74"/>
      <c r="E867" s="74">
        <v>77</v>
      </c>
      <c r="F867" s="16">
        <v>31050.95</v>
      </c>
      <c r="G867" s="12">
        <v>0.86764403242079946</v>
      </c>
      <c r="H867"/>
      <c r="I867" s="12" t="str">
        <f t="shared" si="13"/>
        <v xml:space="preserve"> </v>
      </c>
      <c r="J867" s="2"/>
      <c r="K867"/>
    </row>
    <row r="868" spans="1:11" x14ac:dyDescent="0.25">
      <c r="A868" s="1" t="s">
        <v>8184</v>
      </c>
      <c r="B868" s="1" t="s">
        <v>15349</v>
      </c>
      <c r="C868" s="16">
        <v>22.99</v>
      </c>
      <c r="D868" s="74"/>
      <c r="E868" s="74">
        <v>71</v>
      </c>
      <c r="F868" s="16">
        <v>30162.93</v>
      </c>
      <c r="G868" s="12">
        <v>0.8701966133423914</v>
      </c>
      <c r="H868"/>
      <c r="I868" s="12" t="str">
        <f t="shared" si="13"/>
        <v xml:space="preserve"> </v>
      </c>
      <c r="J868" s="2"/>
      <c r="K868"/>
    </row>
    <row r="869" spans="1:11" x14ac:dyDescent="0.25">
      <c r="A869" s="1" t="s">
        <v>8184</v>
      </c>
      <c r="B869" s="1" t="s">
        <v>6911</v>
      </c>
      <c r="C869" s="16">
        <v>12.49</v>
      </c>
      <c r="D869" s="74"/>
      <c r="E869" s="74">
        <v>130</v>
      </c>
      <c r="F869" s="16">
        <v>30075.919999999998</v>
      </c>
      <c r="G869" s="12">
        <v>0.87274183091877811</v>
      </c>
      <c r="H869"/>
      <c r="I869" s="12" t="str">
        <f t="shared" si="13"/>
        <v xml:space="preserve"> </v>
      </c>
      <c r="J869" s="2"/>
      <c r="K869"/>
    </row>
    <row r="870" spans="1:11" x14ac:dyDescent="0.25">
      <c r="A870" s="1" t="s">
        <v>8184</v>
      </c>
      <c r="B870" s="1" t="s">
        <v>10686</v>
      </c>
      <c r="C870" s="16">
        <v>9.99</v>
      </c>
      <c r="D870" s="74"/>
      <c r="E870" s="74">
        <v>50</v>
      </c>
      <c r="F870" s="16">
        <v>29757.5</v>
      </c>
      <c r="G870" s="12">
        <v>0.87526010174904123</v>
      </c>
      <c r="H870"/>
      <c r="I870" s="12" t="str">
        <f t="shared" si="13"/>
        <v xml:space="preserve"> </v>
      </c>
      <c r="J870" s="2"/>
      <c r="K870"/>
    </row>
    <row r="871" spans="1:11" x14ac:dyDescent="0.25">
      <c r="A871" s="1" t="s">
        <v>8184</v>
      </c>
      <c r="B871" s="1" t="s">
        <v>5559</v>
      </c>
      <c r="C871" s="16">
        <v>19.989999999999998</v>
      </c>
      <c r="D871" s="74"/>
      <c r="E871" s="74">
        <v>156</v>
      </c>
      <c r="F871" s="16">
        <v>28727.96</v>
      </c>
      <c r="G871" s="12">
        <v>0.87769124629011397</v>
      </c>
      <c r="H871"/>
      <c r="I871" s="12" t="str">
        <f t="shared" si="13"/>
        <v xml:space="preserve"> </v>
      </c>
      <c r="J871" s="2"/>
      <c r="K871"/>
    </row>
    <row r="872" spans="1:11" x14ac:dyDescent="0.25">
      <c r="A872" s="1" t="s">
        <v>8184</v>
      </c>
      <c r="B872" s="1" t="s">
        <v>7769</v>
      </c>
      <c r="C872" s="16">
        <v>18.989999999999998</v>
      </c>
      <c r="D872" s="74"/>
      <c r="E872" s="74">
        <v>120</v>
      </c>
      <c r="F872" s="16">
        <v>27839.34</v>
      </c>
      <c r="G872" s="12">
        <v>0.88004719009775156</v>
      </c>
      <c r="H872"/>
      <c r="I872" s="12" t="str">
        <f t="shared" si="13"/>
        <v xml:space="preserve"> </v>
      </c>
      <c r="J872" s="2"/>
      <c r="K872"/>
    </row>
    <row r="873" spans="1:11" x14ac:dyDescent="0.25">
      <c r="A873" s="1" t="s">
        <v>8184</v>
      </c>
      <c r="B873" s="1" t="s">
        <v>11084</v>
      </c>
      <c r="C873" s="16">
        <v>9.99</v>
      </c>
      <c r="D873" s="74"/>
      <c r="E873" s="74">
        <v>111</v>
      </c>
      <c r="F873" s="16">
        <v>26992.98</v>
      </c>
      <c r="G873" s="12">
        <v>0.88233150948465844</v>
      </c>
      <c r="H873"/>
      <c r="I873" s="12" t="str">
        <f t="shared" si="13"/>
        <v xml:space="preserve"> </v>
      </c>
      <c r="J873" s="2"/>
      <c r="K873"/>
    </row>
    <row r="874" spans="1:11" x14ac:dyDescent="0.25">
      <c r="A874" s="1" t="s">
        <v>8184</v>
      </c>
      <c r="B874" s="1" t="s">
        <v>11532</v>
      </c>
      <c r="C874" s="16">
        <v>12.99</v>
      </c>
      <c r="D874" s="74"/>
      <c r="E874" s="74">
        <v>108</v>
      </c>
      <c r="F874" s="16">
        <v>26844.400000000001</v>
      </c>
      <c r="G874" s="12">
        <v>0.8846032550773969</v>
      </c>
      <c r="H874"/>
      <c r="I874" s="12" t="str">
        <f t="shared" si="13"/>
        <v xml:space="preserve"> </v>
      </c>
      <c r="J874" s="2"/>
      <c r="K874"/>
    </row>
    <row r="875" spans="1:11" x14ac:dyDescent="0.25">
      <c r="A875" s="1" t="s">
        <v>8184</v>
      </c>
      <c r="B875" s="1" t="s">
        <v>7765</v>
      </c>
      <c r="C875" s="16">
        <v>18.989999999999998</v>
      </c>
      <c r="D875" s="74"/>
      <c r="E875" s="74">
        <v>125</v>
      </c>
      <c r="F875" s="16">
        <v>26756.91</v>
      </c>
      <c r="G875" s="12">
        <v>0.88686759670424653</v>
      </c>
      <c r="H875"/>
      <c r="I875" s="12" t="str">
        <f t="shared" si="13"/>
        <v xml:space="preserve"> </v>
      </c>
      <c r="J875" s="2"/>
      <c r="K875"/>
    </row>
    <row r="876" spans="1:11" x14ac:dyDescent="0.25">
      <c r="A876" s="1" t="s">
        <v>8184</v>
      </c>
      <c r="B876" s="1" t="s">
        <v>11570</v>
      </c>
      <c r="C876" s="16">
        <v>14.99</v>
      </c>
      <c r="D876" s="74"/>
      <c r="E876" s="74">
        <v>102</v>
      </c>
      <c r="F876" s="16">
        <v>26712.18</v>
      </c>
      <c r="G876" s="12">
        <v>0.88912815299112347</v>
      </c>
      <c r="H876"/>
      <c r="I876" s="12" t="str">
        <f t="shared" si="13"/>
        <v xml:space="preserve"> </v>
      </c>
      <c r="J876" s="2"/>
      <c r="K876"/>
    </row>
    <row r="877" spans="1:11" x14ac:dyDescent="0.25">
      <c r="A877" s="1" t="s">
        <v>8184</v>
      </c>
      <c r="B877" s="1" t="s">
        <v>8329</v>
      </c>
      <c r="C877" s="16">
        <v>9.99</v>
      </c>
      <c r="D877" s="74"/>
      <c r="E877" s="74">
        <v>84</v>
      </c>
      <c r="F877" s="16">
        <v>26473.5</v>
      </c>
      <c r="G877" s="12">
        <v>0.89136851064297495</v>
      </c>
      <c r="H877"/>
      <c r="I877" s="12" t="str">
        <f t="shared" si="13"/>
        <v xml:space="preserve"> </v>
      </c>
      <c r="J877" s="2"/>
      <c r="K877"/>
    </row>
    <row r="878" spans="1:11" x14ac:dyDescent="0.25">
      <c r="A878" s="1" t="s">
        <v>8184</v>
      </c>
      <c r="B878" s="1" t="s">
        <v>12734</v>
      </c>
      <c r="C878" s="16">
        <v>22.99</v>
      </c>
      <c r="D878" s="74"/>
      <c r="E878" s="74">
        <v>30</v>
      </c>
      <c r="F878" s="16">
        <v>26181.05</v>
      </c>
      <c r="G878" s="12">
        <v>0.89358411929695003</v>
      </c>
      <c r="H878"/>
      <c r="I878" s="12" t="str">
        <f t="shared" si="13"/>
        <v xml:space="preserve"> </v>
      </c>
      <c r="J878" s="2"/>
      <c r="K878"/>
    </row>
    <row r="879" spans="1:11" x14ac:dyDescent="0.25">
      <c r="A879" s="1" t="s">
        <v>8184</v>
      </c>
      <c r="B879" s="1" t="s">
        <v>14148</v>
      </c>
      <c r="C879" s="16">
        <v>22.99</v>
      </c>
      <c r="D879" s="74"/>
      <c r="E879" s="74">
        <v>69</v>
      </c>
      <c r="F879" s="16">
        <v>25637.45</v>
      </c>
      <c r="G879" s="12">
        <v>0.8957537250265083</v>
      </c>
      <c r="H879"/>
      <c r="I879" s="12" t="str">
        <f t="shared" si="13"/>
        <v xml:space="preserve"> </v>
      </c>
      <c r="J879" s="2"/>
      <c r="K879"/>
    </row>
    <row r="880" spans="1:11" x14ac:dyDescent="0.25">
      <c r="A880" s="1" t="s">
        <v>8184</v>
      </c>
      <c r="B880" s="1" t="s">
        <v>15757</v>
      </c>
      <c r="C880" s="16">
        <v>21.99</v>
      </c>
      <c r="D880" s="74"/>
      <c r="E880" s="74">
        <v>71</v>
      </c>
      <c r="F880" s="16">
        <v>25569.67</v>
      </c>
      <c r="G880" s="12">
        <v>0.89791759477700661</v>
      </c>
      <c r="H880"/>
      <c r="I880" s="12" t="str">
        <f t="shared" si="13"/>
        <v xml:space="preserve"> </v>
      </c>
      <c r="J880" s="2"/>
      <c r="K880"/>
    </row>
    <row r="881" spans="1:11" x14ac:dyDescent="0.25">
      <c r="A881" s="1" t="s">
        <v>8184</v>
      </c>
      <c r="B881" s="1" t="s">
        <v>12978</v>
      </c>
      <c r="C881" s="16">
        <v>17.989999999999998</v>
      </c>
      <c r="D881" s="74"/>
      <c r="E881" s="74">
        <v>29</v>
      </c>
      <c r="F881" s="16">
        <v>25041.79</v>
      </c>
      <c r="G881" s="12">
        <v>0.90003679193048303</v>
      </c>
      <c r="H881"/>
      <c r="I881" s="12" t="str">
        <f t="shared" si="13"/>
        <v xml:space="preserve"> </v>
      </c>
      <c r="J881" s="2"/>
      <c r="K881"/>
    </row>
    <row r="882" spans="1:11" x14ac:dyDescent="0.25">
      <c r="A882" s="1" t="s">
        <v>8184</v>
      </c>
      <c r="B882" s="1" t="s">
        <v>11572</v>
      </c>
      <c r="C882" s="16">
        <v>11.99</v>
      </c>
      <c r="D882" s="74"/>
      <c r="E882" s="74">
        <v>71</v>
      </c>
      <c r="F882" s="16">
        <v>24675.42</v>
      </c>
      <c r="G882" s="12">
        <v>0.90212498450077594</v>
      </c>
      <c r="H882"/>
      <c r="I882" s="12" t="str">
        <f t="shared" si="13"/>
        <v xml:space="preserve"> </v>
      </c>
      <c r="J882" s="2"/>
      <c r="K882"/>
    </row>
    <row r="883" spans="1:11" x14ac:dyDescent="0.25">
      <c r="A883" s="1" t="s">
        <v>8184</v>
      </c>
      <c r="B883" s="1" t="s">
        <v>13031</v>
      </c>
      <c r="C883" s="16">
        <v>19.989999999999998</v>
      </c>
      <c r="D883" s="74"/>
      <c r="E883" s="74">
        <v>74</v>
      </c>
      <c r="F883" s="16">
        <v>24507.74</v>
      </c>
      <c r="G883" s="12">
        <v>0.90419898691219069</v>
      </c>
      <c r="H883"/>
      <c r="I883" s="12" t="str">
        <f t="shared" si="13"/>
        <v xml:space="preserve"> </v>
      </c>
      <c r="J883" s="2"/>
      <c r="K883"/>
    </row>
    <row r="884" spans="1:11" x14ac:dyDescent="0.25">
      <c r="A884" s="1" t="s">
        <v>8184</v>
      </c>
      <c r="B884" s="1" t="s">
        <v>7354</v>
      </c>
      <c r="C884" s="16">
        <v>10.49</v>
      </c>
      <c r="D884" s="74"/>
      <c r="E884" s="74">
        <v>112</v>
      </c>
      <c r="F884" s="16">
        <v>24022.1</v>
      </c>
      <c r="G884" s="12">
        <v>0.90623189134675897</v>
      </c>
      <c r="H884"/>
      <c r="I884" s="12" t="str">
        <f t="shared" si="13"/>
        <v xml:space="preserve"> </v>
      </c>
      <c r="J884" s="2"/>
      <c r="K884"/>
    </row>
    <row r="885" spans="1:11" x14ac:dyDescent="0.25">
      <c r="A885" s="1" t="s">
        <v>8184</v>
      </c>
      <c r="B885" s="1" t="s">
        <v>9236</v>
      </c>
      <c r="C885" s="16">
        <v>20.99</v>
      </c>
      <c r="D885" s="74"/>
      <c r="E885" s="74">
        <v>103</v>
      </c>
      <c r="F885" s="16">
        <v>23648.240000000002</v>
      </c>
      <c r="G885" s="12">
        <v>0.90823315734622345</v>
      </c>
      <c r="H885"/>
      <c r="I885" s="12" t="str">
        <f t="shared" si="13"/>
        <v xml:space="preserve"> </v>
      </c>
      <c r="J885" s="2"/>
      <c r="K885"/>
    </row>
    <row r="886" spans="1:11" x14ac:dyDescent="0.25">
      <c r="A886" s="1" t="s">
        <v>8184</v>
      </c>
      <c r="B886" s="1" t="s">
        <v>10246</v>
      </c>
      <c r="C886" s="16">
        <v>10.99</v>
      </c>
      <c r="D886" s="74"/>
      <c r="E886" s="74">
        <v>96</v>
      </c>
      <c r="F886" s="16">
        <v>22961.58</v>
      </c>
      <c r="G886" s="12">
        <v>0.91017631376496677</v>
      </c>
      <c r="H886"/>
      <c r="I886" s="12" t="str">
        <f t="shared" si="13"/>
        <v xml:space="preserve"> </v>
      </c>
      <c r="J886" s="2"/>
      <c r="K886"/>
    </row>
    <row r="887" spans="1:11" x14ac:dyDescent="0.25">
      <c r="A887" s="1" t="s">
        <v>8184</v>
      </c>
      <c r="B887" s="1" t="s">
        <v>11555</v>
      </c>
      <c r="C887" s="16">
        <v>18.989999999999998</v>
      </c>
      <c r="D887" s="74"/>
      <c r="E887" s="74">
        <v>81</v>
      </c>
      <c r="F887" s="16">
        <v>22745.4</v>
      </c>
      <c r="G887" s="12">
        <v>0.91210117564323845</v>
      </c>
      <c r="H887"/>
      <c r="I887" s="12" t="str">
        <f t="shared" si="13"/>
        <v xml:space="preserve"> </v>
      </c>
      <c r="J887" s="2"/>
      <c r="K887"/>
    </row>
    <row r="888" spans="1:11" x14ac:dyDescent="0.25">
      <c r="A888" s="1" t="s">
        <v>8184</v>
      </c>
      <c r="B888" s="1" t="s">
        <v>11024</v>
      </c>
      <c r="C888" s="16">
        <v>9.99</v>
      </c>
      <c r="D888" s="74"/>
      <c r="E888" s="74">
        <v>65</v>
      </c>
      <c r="F888" s="16">
        <v>21987.99</v>
      </c>
      <c r="G888" s="12">
        <v>0.91396194062124791</v>
      </c>
      <c r="H888"/>
      <c r="I888" s="12" t="str">
        <f t="shared" si="13"/>
        <v xml:space="preserve"> </v>
      </c>
      <c r="J888" s="2"/>
      <c r="K888"/>
    </row>
    <row r="889" spans="1:11" x14ac:dyDescent="0.25">
      <c r="A889" s="1" t="s">
        <v>8184</v>
      </c>
      <c r="B889" s="1" t="s">
        <v>9557</v>
      </c>
      <c r="C889" s="16">
        <v>9.99</v>
      </c>
      <c r="D889" s="74"/>
      <c r="E889" s="74">
        <v>118</v>
      </c>
      <c r="F889" s="16">
        <v>21648.33</v>
      </c>
      <c r="G889" s="12">
        <v>0.91579396138787528</v>
      </c>
      <c r="H889"/>
      <c r="I889" s="12" t="str">
        <f t="shared" si="13"/>
        <v xml:space="preserve"> </v>
      </c>
      <c r="J889" s="2"/>
      <c r="K889"/>
    </row>
    <row r="890" spans="1:11" x14ac:dyDescent="0.25">
      <c r="A890" s="1" t="s">
        <v>8184</v>
      </c>
      <c r="B890" s="1" t="s">
        <v>11521</v>
      </c>
      <c r="C890" s="16">
        <v>19.989999999999998</v>
      </c>
      <c r="D890" s="74"/>
      <c r="E890" s="74">
        <v>41</v>
      </c>
      <c r="F890" s="16">
        <v>21529.23</v>
      </c>
      <c r="G890" s="12">
        <v>0.91761590314733177</v>
      </c>
      <c r="H890"/>
      <c r="I890" s="12" t="str">
        <f t="shared" si="13"/>
        <v xml:space="preserve"> </v>
      </c>
      <c r="J890" s="2"/>
      <c r="K890"/>
    </row>
    <row r="891" spans="1:11" x14ac:dyDescent="0.25">
      <c r="A891" s="1" t="s">
        <v>8184</v>
      </c>
      <c r="B891" s="1" t="s">
        <v>5599</v>
      </c>
      <c r="C891" s="16">
        <v>19.989999999999998</v>
      </c>
      <c r="D891" s="74"/>
      <c r="E891" s="74">
        <v>150</v>
      </c>
      <c r="F891" s="16">
        <v>21230.15</v>
      </c>
      <c r="G891" s="12">
        <v>0.91941253483571661</v>
      </c>
      <c r="H891"/>
      <c r="I891" s="12" t="str">
        <f t="shared" si="13"/>
        <v xml:space="preserve"> </v>
      </c>
      <c r="J891" s="2"/>
      <c r="K891"/>
    </row>
    <row r="892" spans="1:11" x14ac:dyDescent="0.25">
      <c r="A892" s="1" t="s">
        <v>8184</v>
      </c>
      <c r="B892" s="1" t="s">
        <v>11951</v>
      </c>
      <c r="C892" s="16">
        <v>9.99</v>
      </c>
      <c r="D892" s="74"/>
      <c r="E892" s="74">
        <v>44</v>
      </c>
      <c r="F892" s="16">
        <v>21228.75</v>
      </c>
      <c r="G892" s="12">
        <v>0.92120904804710702</v>
      </c>
      <c r="H892"/>
      <c r="I892" s="12" t="str">
        <f t="shared" si="13"/>
        <v xml:space="preserve"> </v>
      </c>
      <c r="J892" s="2"/>
      <c r="K892"/>
    </row>
    <row r="893" spans="1:11" x14ac:dyDescent="0.25">
      <c r="A893" s="1" t="s">
        <v>8184</v>
      </c>
      <c r="B893" s="1" t="s">
        <v>11076</v>
      </c>
      <c r="C893" s="16">
        <v>9.99</v>
      </c>
      <c r="D893" s="74"/>
      <c r="E893" s="74">
        <v>70</v>
      </c>
      <c r="F893" s="16">
        <v>21159.15</v>
      </c>
      <c r="G893" s="12">
        <v>0.92299967125934479</v>
      </c>
      <c r="H893"/>
      <c r="I893" s="12" t="str">
        <f t="shared" si="13"/>
        <v xml:space="preserve"> </v>
      </c>
      <c r="J893" s="2"/>
      <c r="K893"/>
    </row>
    <row r="894" spans="1:11" x14ac:dyDescent="0.25">
      <c r="A894" s="1" t="s">
        <v>8184</v>
      </c>
      <c r="B894" s="1" t="s">
        <v>15485</v>
      </c>
      <c r="C894" s="16">
        <v>19.989999999999998</v>
      </c>
      <c r="D894" s="74"/>
      <c r="E894" s="74">
        <v>60</v>
      </c>
      <c r="F894" s="16">
        <v>21129.43</v>
      </c>
      <c r="G894" s="12">
        <v>0.92478777937424306</v>
      </c>
      <c r="H894"/>
      <c r="I894" s="12" t="str">
        <f t="shared" si="13"/>
        <v xml:space="preserve"> </v>
      </c>
      <c r="J894" s="2"/>
      <c r="K894"/>
    </row>
    <row r="895" spans="1:11" x14ac:dyDescent="0.25">
      <c r="A895" s="1" t="s">
        <v>8184</v>
      </c>
      <c r="B895" s="1" t="s">
        <v>13033</v>
      </c>
      <c r="C895" s="16">
        <v>10.99</v>
      </c>
      <c r="D895" s="74"/>
      <c r="E895" s="74">
        <v>82</v>
      </c>
      <c r="F895" s="16">
        <v>20990.9</v>
      </c>
      <c r="G895" s="12">
        <v>0.92656416419054055</v>
      </c>
      <c r="H895"/>
      <c r="I895" s="12" t="str">
        <f t="shared" si="13"/>
        <v xml:space="preserve"> </v>
      </c>
      <c r="J895" s="2"/>
      <c r="K895"/>
    </row>
    <row r="896" spans="1:11" x14ac:dyDescent="0.25">
      <c r="A896" s="1" t="s">
        <v>8184</v>
      </c>
      <c r="B896" s="1" t="s">
        <v>15429</v>
      </c>
      <c r="C896" s="16">
        <v>10.99</v>
      </c>
      <c r="D896" s="74"/>
      <c r="E896" s="74">
        <v>46</v>
      </c>
      <c r="F896" s="16">
        <v>20815.060000000001</v>
      </c>
      <c r="G896" s="12">
        <v>0.928325668296335</v>
      </c>
      <c r="H896"/>
      <c r="I896" s="12" t="str">
        <f t="shared" si="13"/>
        <v xml:space="preserve"> </v>
      </c>
      <c r="J896" s="2"/>
      <c r="K896"/>
    </row>
    <row r="897" spans="1:11" x14ac:dyDescent="0.25">
      <c r="A897" s="1" t="s">
        <v>8184</v>
      </c>
      <c r="B897" s="1" t="s">
        <v>14649</v>
      </c>
      <c r="C897" s="16">
        <v>10.99</v>
      </c>
      <c r="D897" s="74"/>
      <c r="E897" s="74">
        <v>113</v>
      </c>
      <c r="F897" s="16">
        <v>20749.12</v>
      </c>
      <c r="G897" s="12">
        <v>0.93008159213569075</v>
      </c>
      <c r="H897"/>
      <c r="I897" s="12" t="str">
        <f t="shared" si="13"/>
        <v xml:space="preserve"> </v>
      </c>
      <c r="J897" s="2"/>
      <c r="K897"/>
    </row>
    <row r="898" spans="1:11" x14ac:dyDescent="0.25">
      <c r="A898" s="1" t="s">
        <v>8184</v>
      </c>
      <c r="B898" s="1" t="s">
        <v>13846</v>
      </c>
      <c r="C898" s="16">
        <v>9.99</v>
      </c>
      <c r="D898" s="74"/>
      <c r="E898" s="74">
        <v>84</v>
      </c>
      <c r="F898" s="16">
        <v>20599.38</v>
      </c>
      <c r="G898" s="12">
        <v>0.93182484401422583</v>
      </c>
      <c r="H898"/>
      <c r="I898" s="12" t="str">
        <f t="shared" si="13"/>
        <v xml:space="preserve"> </v>
      </c>
      <c r="J898" s="2"/>
      <c r="K898"/>
    </row>
    <row r="899" spans="1:11" x14ac:dyDescent="0.25">
      <c r="A899" s="1" t="s">
        <v>8184</v>
      </c>
      <c r="B899" s="1" t="s">
        <v>14595</v>
      </c>
      <c r="C899" s="16">
        <v>11.99</v>
      </c>
      <c r="D899" s="74"/>
      <c r="E899" s="74">
        <v>37</v>
      </c>
      <c r="F899" s="16">
        <v>20526.88</v>
      </c>
      <c r="G899" s="12">
        <v>0.93356196047697693</v>
      </c>
      <c r="H899"/>
      <c r="I899" s="12" t="str">
        <f t="shared" si="13"/>
        <v xml:space="preserve"> </v>
      </c>
      <c r="J899" s="2"/>
      <c r="K899"/>
    </row>
    <row r="900" spans="1:11" x14ac:dyDescent="0.25">
      <c r="A900" s="1" t="s">
        <v>8184</v>
      </c>
      <c r="B900" s="1" t="s">
        <v>12535</v>
      </c>
      <c r="C900" s="16">
        <v>19.989999999999998</v>
      </c>
      <c r="D900" s="74"/>
      <c r="E900" s="74">
        <v>30</v>
      </c>
      <c r="F900" s="16">
        <v>20169.91</v>
      </c>
      <c r="G900" s="12">
        <v>0.93526886784493568</v>
      </c>
      <c r="H900"/>
      <c r="I900" s="12" t="str">
        <f t="shared" si="13"/>
        <v xml:space="preserve"> </v>
      </c>
      <c r="J900" s="2"/>
      <c r="K900"/>
    </row>
    <row r="901" spans="1:11" x14ac:dyDescent="0.25">
      <c r="A901" s="1" t="s">
        <v>8184</v>
      </c>
      <c r="B901" s="1" t="s">
        <v>13012</v>
      </c>
      <c r="C901" s="16">
        <v>16.989999999999998</v>
      </c>
      <c r="D901" s="74"/>
      <c r="E901" s="74">
        <v>104</v>
      </c>
      <c r="F901" s="16">
        <v>20159.07</v>
      </c>
      <c r="G901" s="12">
        <v>0.93697485786245183</v>
      </c>
      <c r="H901"/>
      <c r="I901" s="12" t="str">
        <f t="shared" si="13"/>
        <v xml:space="preserve"> </v>
      </c>
      <c r="J901" s="2"/>
      <c r="K901"/>
    </row>
    <row r="902" spans="1:11" x14ac:dyDescent="0.25">
      <c r="A902" s="1" t="s">
        <v>8184</v>
      </c>
      <c r="B902" s="1" t="s">
        <v>14852</v>
      </c>
      <c r="C902" s="16">
        <v>10.99</v>
      </c>
      <c r="D902" s="74"/>
      <c r="E902" s="74">
        <v>58</v>
      </c>
      <c r="F902" s="16">
        <v>19944.22</v>
      </c>
      <c r="G902" s="12">
        <v>0.93866266589264091</v>
      </c>
      <c r="H902"/>
      <c r="I902" s="12" t="str">
        <f t="shared" si="13"/>
        <v xml:space="preserve"> </v>
      </c>
      <c r="J902" s="2"/>
      <c r="K902"/>
    </row>
    <row r="903" spans="1:11" x14ac:dyDescent="0.25">
      <c r="A903" s="1" t="s">
        <v>8184</v>
      </c>
      <c r="B903" s="1" t="s">
        <v>15963</v>
      </c>
      <c r="C903" s="16">
        <v>10.99</v>
      </c>
      <c r="D903" s="74"/>
      <c r="E903" s="74">
        <v>86</v>
      </c>
      <c r="F903" s="16">
        <v>19913.88</v>
      </c>
      <c r="G903" s="12">
        <v>0.94034790635710741</v>
      </c>
      <c r="H903"/>
      <c r="I903" s="12" t="str">
        <f t="shared" si="13"/>
        <v xml:space="preserve"> </v>
      </c>
      <c r="J903" s="2"/>
      <c r="K903"/>
    </row>
    <row r="904" spans="1:11" x14ac:dyDescent="0.25">
      <c r="A904" s="1" t="s">
        <v>8184</v>
      </c>
      <c r="B904" s="1" t="s">
        <v>16380</v>
      </c>
      <c r="C904" s="16">
        <v>29.99</v>
      </c>
      <c r="D904" s="74"/>
      <c r="E904" s="74">
        <v>72</v>
      </c>
      <c r="F904" s="16">
        <v>19853.38</v>
      </c>
      <c r="G904" s="12">
        <v>0.94202802692288523</v>
      </c>
      <c r="H904"/>
      <c r="I904" s="12" t="str">
        <f t="shared" ref="I904:I967" si="14">IF(G904&gt;$K$2,"X"," ")</f>
        <v xml:space="preserve"> </v>
      </c>
      <c r="J904" s="2"/>
      <c r="K904"/>
    </row>
    <row r="905" spans="1:11" x14ac:dyDescent="0.25">
      <c r="A905" s="1" t="s">
        <v>8184</v>
      </c>
      <c r="B905" s="1" t="s">
        <v>13422</v>
      </c>
      <c r="C905" s="16">
        <v>5.99</v>
      </c>
      <c r="D905" s="74"/>
      <c r="E905" s="74">
        <v>41</v>
      </c>
      <c r="F905" s="16">
        <v>19829.95</v>
      </c>
      <c r="G905" s="12">
        <v>0.94370616469153434</v>
      </c>
      <c r="H905"/>
      <c r="I905" s="12" t="str">
        <f t="shared" si="14"/>
        <v xml:space="preserve"> </v>
      </c>
      <c r="J905" s="2"/>
      <c r="K905"/>
    </row>
    <row r="906" spans="1:11" x14ac:dyDescent="0.25">
      <c r="A906" s="1" t="s">
        <v>8184</v>
      </c>
      <c r="B906" s="1" t="s">
        <v>7725</v>
      </c>
      <c r="C906" s="16">
        <v>17.989999999999998</v>
      </c>
      <c r="D906" s="74"/>
      <c r="E906" s="74">
        <v>77</v>
      </c>
      <c r="F906" s="16">
        <v>19735.03</v>
      </c>
      <c r="G906" s="12">
        <v>0.94537626971995969</v>
      </c>
      <c r="H906"/>
      <c r="I906" s="12" t="str">
        <f t="shared" si="14"/>
        <v xml:space="preserve"> </v>
      </c>
      <c r="J906" s="2"/>
      <c r="K906"/>
    </row>
    <row r="907" spans="1:11" x14ac:dyDescent="0.25">
      <c r="A907" s="1" t="s">
        <v>8184</v>
      </c>
      <c r="B907" s="1" t="s">
        <v>15759</v>
      </c>
      <c r="C907" s="16">
        <v>19.989999999999998</v>
      </c>
      <c r="D907" s="74"/>
      <c r="E907" s="74">
        <v>101</v>
      </c>
      <c r="F907" s="16">
        <v>19710.14</v>
      </c>
      <c r="G907" s="12">
        <v>0.94704426839667666</v>
      </c>
      <c r="H907"/>
      <c r="I907" s="12" t="str">
        <f t="shared" si="14"/>
        <v xml:space="preserve"> </v>
      </c>
      <c r="J907" s="2"/>
      <c r="K907"/>
    </row>
    <row r="908" spans="1:11" x14ac:dyDescent="0.25">
      <c r="A908" s="1" t="s">
        <v>8184</v>
      </c>
      <c r="B908" s="1" t="s">
        <v>6910</v>
      </c>
      <c r="C908" s="16">
        <v>12.49</v>
      </c>
      <c r="D908" s="74"/>
      <c r="E908" s="74">
        <v>84</v>
      </c>
      <c r="F908" s="16">
        <v>19646.77</v>
      </c>
      <c r="G908" s="12">
        <v>0.9487069042968661</v>
      </c>
      <c r="H908"/>
      <c r="I908" s="12" t="str">
        <f t="shared" si="14"/>
        <v xml:space="preserve"> </v>
      </c>
      <c r="J908" s="2"/>
      <c r="K908"/>
    </row>
    <row r="909" spans="1:11" x14ac:dyDescent="0.25">
      <c r="A909" s="1" t="s">
        <v>8184</v>
      </c>
      <c r="B909" s="1" t="s">
        <v>15329</v>
      </c>
      <c r="C909" s="16">
        <v>19.989999999999998</v>
      </c>
      <c r="D909" s="74"/>
      <c r="E909" s="74">
        <v>60</v>
      </c>
      <c r="F909" s="16">
        <v>19310.34</v>
      </c>
      <c r="G909" s="12">
        <v>0.95034106932902485</v>
      </c>
      <c r="H909"/>
      <c r="I909" s="12" t="str">
        <f t="shared" si="14"/>
        <v>X</v>
      </c>
      <c r="J909" s="2"/>
      <c r="K909"/>
    </row>
    <row r="910" spans="1:11" x14ac:dyDescent="0.25">
      <c r="A910" s="1" t="s">
        <v>8184</v>
      </c>
      <c r="B910" s="1" t="s">
        <v>11901</v>
      </c>
      <c r="C910" s="16">
        <v>12.99</v>
      </c>
      <c r="D910" s="74"/>
      <c r="E910" s="74">
        <v>98</v>
      </c>
      <c r="F910" s="16">
        <v>19095.3</v>
      </c>
      <c r="G910" s="12">
        <v>0.95195703629483608</v>
      </c>
      <c r="H910"/>
      <c r="I910" s="12" t="str">
        <f t="shared" si="14"/>
        <v>X</v>
      </c>
      <c r="J910" s="2"/>
      <c r="K910"/>
    </row>
    <row r="911" spans="1:11" x14ac:dyDescent="0.25">
      <c r="A911" s="1" t="s">
        <v>8184</v>
      </c>
      <c r="B911" s="1" t="s">
        <v>14645</v>
      </c>
      <c r="C911" s="16">
        <v>10.99</v>
      </c>
      <c r="D911" s="74"/>
      <c r="E911" s="74">
        <v>88</v>
      </c>
      <c r="F911" s="16">
        <v>19034.68</v>
      </c>
      <c r="G911" s="12">
        <v>0.95356787320678738</v>
      </c>
      <c r="H911"/>
      <c r="I911" s="12" t="str">
        <f t="shared" si="14"/>
        <v>X</v>
      </c>
      <c r="J911" s="2"/>
      <c r="K911"/>
    </row>
    <row r="912" spans="1:11" x14ac:dyDescent="0.25">
      <c r="A912" s="1" t="s">
        <v>8184</v>
      </c>
      <c r="B912" s="1" t="s">
        <v>15350</v>
      </c>
      <c r="C912" s="16">
        <v>22.99</v>
      </c>
      <c r="D912" s="74"/>
      <c r="E912" s="74">
        <v>67</v>
      </c>
      <c r="F912" s="16">
        <v>19033.04</v>
      </c>
      <c r="G912" s="12">
        <v>0.95517857133140238</v>
      </c>
      <c r="H912"/>
      <c r="I912" s="12" t="str">
        <f t="shared" si="14"/>
        <v>X</v>
      </c>
      <c r="J912" s="2"/>
      <c r="K912"/>
    </row>
    <row r="913" spans="1:11" x14ac:dyDescent="0.25">
      <c r="A913" s="1" t="s">
        <v>8184</v>
      </c>
      <c r="B913" s="1" t="s">
        <v>14438</v>
      </c>
      <c r="C913" s="16">
        <v>14.99</v>
      </c>
      <c r="D913" s="74"/>
      <c r="E913" s="74">
        <v>51</v>
      </c>
      <c r="F913" s="16">
        <v>18647.560000000001</v>
      </c>
      <c r="G913" s="12">
        <v>0.95675664766185975</v>
      </c>
      <c r="H913"/>
      <c r="I913" s="12" t="str">
        <f t="shared" si="14"/>
        <v>X</v>
      </c>
      <c r="J913" s="2"/>
      <c r="K913"/>
    </row>
    <row r="914" spans="1:11" x14ac:dyDescent="0.25">
      <c r="A914" s="1" t="s">
        <v>8184</v>
      </c>
      <c r="B914" s="1" t="s">
        <v>7817</v>
      </c>
      <c r="C914" s="16">
        <v>20.99</v>
      </c>
      <c r="D914" s="74"/>
      <c r="E914" s="74">
        <v>67</v>
      </c>
      <c r="F914" s="16">
        <v>18608.72</v>
      </c>
      <c r="G914" s="12">
        <v>0.95833143710198532</v>
      </c>
      <c r="H914"/>
      <c r="I914" s="12" t="str">
        <f t="shared" si="14"/>
        <v>X</v>
      </c>
      <c r="J914" s="2"/>
      <c r="K914"/>
    </row>
    <row r="915" spans="1:11" x14ac:dyDescent="0.25">
      <c r="A915" s="1" t="s">
        <v>8184</v>
      </c>
      <c r="B915" s="1" t="s">
        <v>11083</v>
      </c>
      <c r="C915" s="16">
        <v>9.99</v>
      </c>
      <c r="D915" s="74"/>
      <c r="E915" s="74">
        <v>81</v>
      </c>
      <c r="F915" s="16">
        <v>18301.68</v>
      </c>
      <c r="G915" s="12">
        <v>0.95988024284469919</v>
      </c>
      <c r="H915"/>
      <c r="I915" s="12" t="str">
        <f t="shared" si="14"/>
        <v>X</v>
      </c>
      <c r="J915" s="2"/>
      <c r="K915"/>
    </row>
    <row r="916" spans="1:11" x14ac:dyDescent="0.25">
      <c r="A916" s="1" t="s">
        <v>8184</v>
      </c>
      <c r="B916" s="1" t="s">
        <v>14651</v>
      </c>
      <c r="C916" s="16">
        <v>10.99</v>
      </c>
      <c r="D916" s="74"/>
      <c r="E916" s="74">
        <v>108</v>
      </c>
      <c r="F916" s="16">
        <v>18111.52</v>
      </c>
      <c r="G916" s="12">
        <v>0.96141295602650978</v>
      </c>
      <c r="H916"/>
      <c r="I916" s="12" t="str">
        <f t="shared" si="14"/>
        <v>X</v>
      </c>
      <c r="J916" s="2"/>
      <c r="K916"/>
    </row>
    <row r="917" spans="1:11" x14ac:dyDescent="0.25">
      <c r="A917" s="1" t="s">
        <v>8184</v>
      </c>
      <c r="B917" s="1" t="s">
        <v>16376</v>
      </c>
      <c r="C917" s="16">
        <v>9.99</v>
      </c>
      <c r="D917" s="74"/>
      <c r="E917" s="74">
        <v>64</v>
      </c>
      <c r="F917" s="16">
        <v>18101.88</v>
      </c>
      <c r="G917" s="12">
        <v>0.96294485340958713</v>
      </c>
      <c r="H917"/>
      <c r="I917" s="12" t="str">
        <f t="shared" si="14"/>
        <v>X</v>
      </c>
      <c r="J917" s="2"/>
      <c r="K917"/>
    </row>
    <row r="918" spans="1:11" x14ac:dyDescent="0.25">
      <c r="A918" s="1" t="s">
        <v>8184</v>
      </c>
      <c r="B918" s="1" t="s">
        <v>15616</v>
      </c>
      <c r="C918" s="16">
        <v>12.99</v>
      </c>
      <c r="D918" s="74"/>
      <c r="E918" s="74">
        <v>84</v>
      </c>
      <c r="F918" s="16">
        <v>17757.330000000002</v>
      </c>
      <c r="G918" s="12">
        <v>0.96444759275806591</v>
      </c>
      <c r="H918"/>
      <c r="I918" s="12" t="str">
        <f t="shared" si="14"/>
        <v>X</v>
      </c>
      <c r="J918" s="2"/>
      <c r="K918"/>
    </row>
    <row r="919" spans="1:11" x14ac:dyDescent="0.25">
      <c r="A919" s="1" t="s">
        <v>8184</v>
      </c>
      <c r="B919" s="1" t="s">
        <v>15614</v>
      </c>
      <c r="C919" s="16">
        <v>12.99</v>
      </c>
      <c r="D919" s="74"/>
      <c r="E919" s="74">
        <v>4</v>
      </c>
      <c r="F919" s="16">
        <v>17055.87</v>
      </c>
      <c r="G919" s="12">
        <v>0.96589097005473934</v>
      </c>
      <c r="H919"/>
      <c r="I919" s="12" t="str">
        <f t="shared" si="14"/>
        <v>X</v>
      </c>
      <c r="J919" s="2"/>
      <c r="K919"/>
    </row>
    <row r="920" spans="1:11" x14ac:dyDescent="0.25">
      <c r="A920" s="1" t="s">
        <v>8184</v>
      </c>
      <c r="B920" s="1" t="s">
        <v>15959</v>
      </c>
      <c r="C920" s="16">
        <v>19.989999999999998</v>
      </c>
      <c r="D920" s="74"/>
      <c r="E920" s="74">
        <v>64</v>
      </c>
      <c r="F920" s="16">
        <v>16201.65</v>
      </c>
      <c r="G920" s="12">
        <v>0.96726205776698448</v>
      </c>
      <c r="H920"/>
      <c r="I920" s="12" t="str">
        <f t="shared" si="14"/>
        <v>X</v>
      </c>
      <c r="J920" s="2"/>
      <c r="K920"/>
    </row>
    <row r="921" spans="1:11" x14ac:dyDescent="0.25">
      <c r="A921" s="1" t="s">
        <v>8184</v>
      </c>
      <c r="B921" s="1" t="s">
        <v>12955</v>
      </c>
      <c r="C921" s="16">
        <v>14.99</v>
      </c>
      <c r="D921" s="74"/>
      <c r="E921" s="74">
        <v>77</v>
      </c>
      <c r="F921" s="16">
        <v>16084.82</v>
      </c>
      <c r="G921" s="12">
        <v>0.96862325857404263</v>
      </c>
      <c r="H921"/>
      <c r="I921" s="12" t="str">
        <f t="shared" si="14"/>
        <v>X</v>
      </c>
      <c r="J921" s="2"/>
      <c r="K921"/>
    </row>
    <row r="922" spans="1:11" x14ac:dyDescent="0.25">
      <c r="A922" s="1" t="s">
        <v>8184</v>
      </c>
      <c r="B922" s="1" t="s">
        <v>14436</v>
      </c>
      <c r="C922" s="16">
        <v>14.99</v>
      </c>
      <c r="D922" s="74"/>
      <c r="E922" s="74">
        <v>49</v>
      </c>
      <c r="F922" s="16">
        <v>16024.31</v>
      </c>
      <c r="G922" s="12">
        <v>0.96997933863614794</v>
      </c>
      <c r="H922"/>
      <c r="I922" s="12" t="str">
        <f t="shared" si="14"/>
        <v>X</v>
      </c>
      <c r="J922" s="2"/>
      <c r="K922"/>
    </row>
    <row r="923" spans="1:11" x14ac:dyDescent="0.25">
      <c r="A923" s="1" t="s">
        <v>8184</v>
      </c>
      <c r="B923" s="1" t="s">
        <v>12774</v>
      </c>
      <c r="C923" s="16">
        <v>19.989999999999998</v>
      </c>
      <c r="D923" s="74"/>
      <c r="E923" s="74">
        <v>55</v>
      </c>
      <c r="F923" s="16">
        <v>16023.54</v>
      </c>
      <c r="G923" s="12">
        <v>0.97133535353590605</v>
      </c>
      <c r="H923"/>
      <c r="I923" s="12" t="str">
        <f t="shared" si="14"/>
        <v>X</v>
      </c>
      <c r="J923" s="2"/>
      <c r="K923"/>
    </row>
    <row r="924" spans="1:11" x14ac:dyDescent="0.25">
      <c r="A924" s="1" t="s">
        <v>8184</v>
      </c>
      <c r="B924" s="1" t="s">
        <v>12283</v>
      </c>
      <c r="C924" s="16">
        <v>5.99</v>
      </c>
      <c r="D924" s="74"/>
      <c r="E924" s="74">
        <v>31</v>
      </c>
      <c r="F924" s="16">
        <v>15526.08</v>
      </c>
      <c r="G924" s="12">
        <v>0.97264927017447889</v>
      </c>
      <c r="H924"/>
      <c r="I924" s="12" t="str">
        <f t="shared" si="14"/>
        <v>X</v>
      </c>
      <c r="J924" s="2"/>
      <c r="K924"/>
    </row>
    <row r="925" spans="1:11" x14ac:dyDescent="0.25">
      <c r="A925" s="1" t="s">
        <v>8184</v>
      </c>
      <c r="B925" s="1" t="s">
        <v>15694</v>
      </c>
      <c r="C925" s="16">
        <v>20.99</v>
      </c>
      <c r="D925" s="74"/>
      <c r="E925" s="74">
        <v>65</v>
      </c>
      <c r="F925" s="16">
        <v>15385.67</v>
      </c>
      <c r="G925" s="12">
        <v>0.97395130441677258</v>
      </c>
      <c r="H925"/>
      <c r="I925" s="12" t="str">
        <f t="shared" si="14"/>
        <v>X</v>
      </c>
      <c r="J925" s="2"/>
      <c r="K925"/>
    </row>
    <row r="926" spans="1:11" x14ac:dyDescent="0.25">
      <c r="A926" s="1" t="s">
        <v>8184</v>
      </c>
      <c r="B926" s="1" t="s">
        <v>12281</v>
      </c>
      <c r="C926" s="16">
        <v>5.99</v>
      </c>
      <c r="D926" s="74"/>
      <c r="E926" s="74">
        <v>36</v>
      </c>
      <c r="F926" s="16">
        <v>14639.56</v>
      </c>
      <c r="G926" s="12">
        <v>0.97519019803740237</v>
      </c>
      <c r="H926"/>
      <c r="I926" s="12" t="str">
        <f t="shared" si="14"/>
        <v>X</v>
      </c>
      <c r="J926" s="2"/>
      <c r="K926"/>
    </row>
    <row r="927" spans="1:11" x14ac:dyDescent="0.25">
      <c r="A927" s="1" t="s">
        <v>8184</v>
      </c>
      <c r="B927" s="1" t="s">
        <v>14322</v>
      </c>
      <c r="C927" s="16">
        <v>16.989999999999998</v>
      </c>
      <c r="D927" s="74"/>
      <c r="E927" s="74">
        <v>42</v>
      </c>
      <c r="F927" s="16">
        <v>14567.15</v>
      </c>
      <c r="G927" s="12">
        <v>0.97642296385862615</v>
      </c>
      <c r="H927"/>
      <c r="I927" s="12" t="str">
        <f t="shared" si="14"/>
        <v>X</v>
      </c>
      <c r="J927" s="2"/>
      <c r="K927"/>
    </row>
    <row r="928" spans="1:11" x14ac:dyDescent="0.25">
      <c r="A928" s="1" t="s">
        <v>8184</v>
      </c>
      <c r="B928" s="1" t="s">
        <v>15347</v>
      </c>
      <c r="C928" s="16">
        <v>12.99</v>
      </c>
      <c r="D928" s="74"/>
      <c r="E928" s="74">
        <v>55</v>
      </c>
      <c r="F928" s="16">
        <v>13678.47</v>
      </c>
      <c r="G928" s="12">
        <v>0.97758052386882976</v>
      </c>
      <c r="H928"/>
      <c r="I928" s="12" t="str">
        <f t="shared" si="14"/>
        <v>X</v>
      </c>
      <c r="J928" s="2"/>
      <c r="K928"/>
    </row>
    <row r="929" spans="1:11" x14ac:dyDescent="0.25">
      <c r="A929" s="1" t="s">
        <v>8184</v>
      </c>
      <c r="B929" s="1" t="s">
        <v>14601</v>
      </c>
      <c r="C929" s="16">
        <v>10.99</v>
      </c>
      <c r="D929" s="74"/>
      <c r="E929" s="74">
        <v>63</v>
      </c>
      <c r="F929" s="16">
        <v>13539.92</v>
      </c>
      <c r="G929" s="12">
        <v>0.97872635888790382</v>
      </c>
      <c r="H929"/>
      <c r="I929" s="12" t="str">
        <f t="shared" si="14"/>
        <v>X</v>
      </c>
      <c r="J929" s="2"/>
      <c r="K929"/>
    </row>
    <row r="930" spans="1:11" x14ac:dyDescent="0.25">
      <c r="A930" s="1" t="s">
        <v>8184</v>
      </c>
      <c r="B930" s="1" t="s">
        <v>14070</v>
      </c>
      <c r="C930" s="16">
        <v>5.99</v>
      </c>
      <c r="D930" s="74"/>
      <c r="E930" s="74">
        <v>40</v>
      </c>
      <c r="F930" s="16">
        <v>12089.36</v>
      </c>
      <c r="G930" s="12">
        <v>0.97974943820049887</v>
      </c>
      <c r="H930"/>
      <c r="I930" s="12" t="str">
        <f t="shared" si="14"/>
        <v>X</v>
      </c>
      <c r="J930" s="2"/>
      <c r="K930"/>
    </row>
    <row r="931" spans="1:11" x14ac:dyDescent="0.25">
      <c r="A931" s="1" t="s">
        <v>8184</v>
      </c>
      <c r="B931" s="1" t="s">
        <v>12956</v>
      </c>
      <c r="C931" s="16">
        <v>14.99</v>
      </c>
      <c r="D931" s="74"/>
      <c r="E931" s="74">
        <v>61</v>
      </c>
      <c r="F931" s="16">
        <v>12043.6</v>
      </c>
      <c r="G931" s="12">
        <v>0.98076864500790395</v>
      </c>
      <c r="H931"/>
      <c r="I931" s="12" t="str">
        <f t="shared" si="14"/>
        <v>X</v>
      </c>
      <c r="J931" s="2"/>
      <c r="K931"/>
    </row>
    <row r="932" spans="1:11" x14ac:dyDescent="0.25">
      <c r="A932" s="1" t="s">
        <v>8184</v>
      </c>
      <c r="B932" s="1" t="s">
        <v>14069</v>
      </c>
      <c r="C932" s="16">
        <v>5.99</v>
      </c>
      <c r="D932" s="74"/>
      <c r="E932" s="74">
        <v>44</v>
      </c>
      <c r="F932" s="16">
        <v>11835.7</v>
      </c>
      <c r="G932" s="12">
        <v>0.98177025798163309</v>
      </c>
      <c r="H932"/>
      <c r="I932" s="12" t="str">
        <f t="shared" si="14"/>
        <v>X</v>
      </c>
      <c r="J932" s="2"/>
      <c r="K932"/>
    </row>
    <row r="933" spans="1:11" x14ac:dyDescent="0.25">
      <c r="A933" s="1" t="s">
        <v>8184</v>
      </c>
      <c r="B933" s="1" t="s">
        <v>15197</v>
      </c>
      <c r="C933" s="16">
        <v>22.99</v>
      </c>
      <c r="D933" s="74"/>
      <c r="E933" s="74">
        <v>61</v>
      </c>
      <c r="F933" s="16">
        <v>11041.79</v>
      </c>
      <c r="G933" s="12">
        <v>0.98270468519060195</v>
      </c>
      <c r="H933"/>
      <c r="I933" s="12" t="str">
        <f t="shared" si="14"/>
        <v>X</v>
      </c>
      <c r="J933" s="2"/>
      <c r="K933"/>
    </row>
    <row r="934" spans="1:11" x14ac:dyDescent="0.25">
      <c r="A934" s="1" t="s">
        <v>8184</v>
      </c>
      <c r="B934" s="1" t="s">
        <v>16378</v>
      </c>
      <c r="C934" s="16">
        <v>19.989999999999998</v>
      </c>
      <c r="D934" s="74"/>
      <c r="E934" s="74">
        <v>112</v>
      </c>
      <c r="F934" s="16">
        <v>10954.52</v>
      </c>
      <c r="G934" s="12">
        <v>0.98363172705149526</v>
      </c>
      <c r="H934"/>
      <c r="I934" s="12" t="str">
        <f t="shared" si="14"/>
        <v>X</v>
      </c>
      <c r="J934" s="2"/>
      <c r="K934"/>
    </row>
    <row r="935" spans="1:11" x14ac:dyDescent="0.25">
      <c r="A935" s="1" t="s">
        <v>8184</v>
      </c>
      <c r="B935" s="1" t="s">
        <v>15139</v>
      </c>
      <c r="C935" s="16">
        <v>9.99</v>
      </c>
      <c r="D935" s="74"/>
      <c r="E935" s="74">
        <v>37</v>
      </c>
      <c r="F935" s="16">
        <v>10729.26</v>
      </c>
      <c r="G935" s="12">
        <v>0.98453970596398144</v>
      </c>
      <c r="H935"/>
      <c r="I935" s="12" t="str">
        <f t="shared" si="14"/>
        <v>X</v>
      </c>
      <c r="J935" s="2"/>
      <c r="K935"/>
    </row>
    <row r="936" spans="1:11" x14ac:dyDescent="0.25">
      <c r="A936" s="1" t="s">
        <v>8184</v>
      </c>
      <c r="B936" s="1" t="s">
        <v>13384</v>
      </c>
      <c r="C936" s="16">
        <v>10.99</v>
      </c>
      <c r="D936" s="74"/>
      <c r="E936" s="74">
        <v>38</v>
      </c>
      <c r="F936" s="16">
        <v>10418.52</v>
      </c>
      <c r="G936" s="12">
        <v>0.9854213880612851</v>
      </c>
      <c r="H936"/>
      <c r="I936" s="12" t="str">
        <f t="shared" si="14"/>
        <v>X</v>
      </c>
      <c r="J936" s="2"/>
      <c r="K936"/>
    </row>
    <row r="937" spans="1:11" x14ac:dyDescent="0.25">
      <c r="A937" s="1" t="s">
        <v>8184</v>
      </c>
      <c r="B937" s="1" t="s">
        <v>14068</v>
      </c>
      <c r="C937" s="16">
        <v>5.99</v>
      </c>
      <c r="D937" s="74"/>
      <c r="E937" s="74">
        <v>41</v>
      </c>
      <c r="F937" s="16">
        <v>9930.8799999999992</v>
      </c>
      <c r="G937" s="12">
        <v>0.98626180292889309</v>
      </c>
      <c r="H937"/>
      <c r="I937" s="12" t="str">
        <f t="shared" si="14"/>
        <v>X</v>
      </c>
      <c r="J937" s="2"/>
      <c r="K937"/>
    </row>
    <row r="938" spans="1:11" x14ac:dyDescent="0.25">
      <c r="A938" s="1" t="s">
        <v>8184</v>
      </c>
      <c r="B938" s="1" t="s">
        <v>15803</v>
      </c>
      <c r="C938" s="16">
        <v>10.99</v>
      </c>
      <c r="D938" s="74"/>
      <c r="E938" s="74">
        <v>44</v>
      </c>
      <c r="F938" s="16">
        <v>9308.5300000000007</v>
      </c>
      <c r="G938" s="12">
        <v>0.9870495505411464</v>
      </c>
      <c r="H938"/>
      <c r="I938" s="12" t="str">
        <f t="shared" si="14"/>
        <v>X</v>
      </c>
      <c r="J938" s="2"/>
      <c r="K938"/>
    </row>
    <row r="939" spans="1:11" x14ac:dyDescent="0.25">
      <c r="A939" s="1" t="s">
        <v>8184</v>
      </c>
      <c r="B939" s="1" t="s">
        <v>15186</v>
      </c>
      <c r="C939" s="16">
        <v>27.99</v>
      </c>
      <c r="D939" s="74"/>
      <c r="E939" s="74">
        <v>31</v>
      </c>
      <c r="F939" s="16">
        <v>9040.77</v>
      </c>
      <c r="G939" s="12">
        <v>0.98781463858194685</v>
      </c>
      <c r="H939"/>
      <c r="I939" s="12" t="str">
        <f t="shared" si="14"/>
        <v>X</v>
      </c>
      <c r="J939" s="2"/>
      <c r="K939"/>
    </row>
    <row r="940" spans="1:11" x14ac:dyDescent="0.25">
      <c r="A940" s="1" t="s">
        <v>8184</v>
      </c>
      <c r="B940" s="1" t="s">
        <v>15836</v>
      </c>
      <c r="C940" s="16">
        <v>24.99</v>
      </c>
      <c r="D940" s="74"/>
      <c r="E940" s="74">
        <v>70</v>
      </c>
      <c r="F940" s="16">
        <v>8646.24</v>
      </c>
      <c r="G940" s="12">
        <v>0.98854633895944677</v>
      </c>
      <c r="H940"/>
      <c r="I940" s="12" t="str">
        <f t="shared" si="14"/>
        <v>X</v>
      </c>
      <c r="J940" s="2"/>
      <c r="K940"/>
    </row>
    <row r="941" spans="1:11" x14ac:dyDescent="0.25">
      <c r="A941" s="1" t="s">
        <v>8184</v>
      </c>
      <c r="B941" s="1" t="s">
        <v>15745</v>
      </c>
      <c r="C941" s="16">
        <v>12.99</v>
      </c>
      <c r="D941" s="74"/>
      <c r="E941" s="74">
        <v>64</v>
      </c>
      <c r="F941" s="16">
        <v>8508.4500000000007</v>
      </c>
      <c r="G941" s="12">
        <v>0.98926637866189993</v>
      </c>
      <c r="H941"/>
      <c r="I941" s="12" t="str">
        <f t="shared" si="14"/>
        <v>X</v>
      </c>
      <c r="J941" s="2"/>
      <c r="K941"/>
    </row>
    <row r="942" spans="1:11" x14ac:dyDescent="0.25">
      <c r="A942" s="1" t="s">
        <v>8184</v>
      </c>
      <c r="B942" s="1" t="s">
        <v>14663</v>
      </c>
      <c r="C942" s="16">
        <v>17.989999999999998</v>
      </c>
      <c r="D942" s="74"/>
      <c r="E942" s="74">
        <v>13</v>
      </c>
      <c r="F942" s="16">
        <v>8455.2999999999993</v>
      </c>
      <c r="G942" s="12">
        <v>0.98998192046988542</v>
      </c>
      <c r="H942"/>
      <c r="I942" s="12" t="str">
        <f t="shared" si="14"/>
        <v>X</v>
      </c>
      <c r="J942" s="2"/>
      <c r="K942"/>
    </row>
    <row r="943" spans="1:11" x14ac:dyDescent="0.25">
      <c r="A943" s="1" t="s">
        <v>8184</v>
      </c>
      <c r="B943" s="1" t="s">
        <v>15720</v>
      </c>
      <c r="C943" s="16">
        <v>11.99</v>
      </c>
      <c r="D943" s="74"/>
      <c r="E943" s="74">
        <v>56</v>
      </c>
      <c r="F943" s="16">
        <v>8345.0400000000009</v>
      </c>
      <c r="G943" s="12">
        <v>0.99068813136829348</v>
      </c>
      <c r="H943"/>
      <c r="I943" s="12" t="str">
        <f t="shared" si="14"/>
        <v>X</v>
      </c>
      <c r="J943" s="2"/>
      <c r="K943"/>
    </row>
    <row r="944" spans="1:11" x14ac:dyDescent="0.25">
      <c r="A944" s="1" t="s">
        <v>8184</v>
      </c>
      <c r="B944" s="1" t="s">
        <v>14842</v>
      </c>
      <c r="C944" s="16">
        <v>19.989999999999998</v>
      </c>
      <c r="D944" s="74"/>
      <c r="E944" s="74">
        <v>41</v>
      </c>
      <c r="F944" s="16">
        <v>8112.91</v>
      </c>
      <c r="G944" s="12">
        <v>0.99137469793475741</v>
      </c>
      <c r="H944"/>
      <c r="I944" s="12" t="str">
        <f t="shared" si="14"/>
        <v>X</v>
      </c>
      <c r="J944" s="2"/>
      <c r="K944"/>
    </row>
    <row r="945" spans="1:11" x14ac:dyDescent="0.25">
      <c r="A945" s="1" t="s">
        <v>8184</v>
      </c>
      <c r="B945" s="1" t="s">
        <v>15785</v>
      </c>
      <c r="C945" s="16">
        <v>19.989999999999998</v>
      </c>
      <c r="D945" s="74"/>
      <c r="E945" s="74">
        <v>56</v>
      </c>
      <c r="F945" s="16">
        <v>7856.07</v>
      </c>
      <c r="G945" s="12">
        <v>0.99203952905032511</v>
      </c>
      <c r="H945"/>
      <c r="I945" s="12" t="str">
        <f t="shared" si="14"/>
        <v>X</v>
      </c>
      <c r="J945" s="2"/>
      <c r="K945"/>
    </row>
    <row r="946" spans="1:11" x14ac:dyDescent="0.25">
      <c r="A946" s="1" t="s">
        <v>8184</v>
      </c>
      <c r="B946" s="1" t="s">
        <v>13606</v>
      </c>
      <c r="C946" s="16">
        <v>10.99</v>
      </c>
      <c r="D946" s="74"/>
      <c r="E946" s="74">
        <v>51</v>
      </c>
      <c r="F946" s="16">
        <v>7846.86</v>
      </c>
      <c r="G946" s="12">
        <v>0.9927035807565221</v>
      </c>
      <c r="H946"/>
      <c r="I946" s="12" t="str">
        <f t="shared" si="14"/>
        <v>X</v>
      </c>
      <c r="J946" s="2"/>
      <c r="K946"/>
    </row>
    <row r="947" spans="1:11" x14ac:dyDescent="0.25">
      <c r="A947" s="1" t="s">
        <v>8184</v>
      </c>
      <c r="B947" s="1" t="s">
        <v>7360</v>
      </c>
      <c r="C947" s="16">
        <v>27.99</v>
      </c>
      <c r="D947" s="74"/>
      <c r="E947" s="74">
        <v>10</v>
      </c>
      <c r="F947" s="16">
        <v>7669.26</v>
      </c>
      <c r="G947" s="12">
        <v>0.99335260280970883</v>
      </c>
      <c r="H947"/>
      <c r="I947" s="12" t="str">
        <f t="shared" si="14"/>
        <v>X</v>
      </c>
      <c r="J947" s="2"/>
      <c r="K947"/>
    </row>
    <row r="948" spans="1:11" x14ac:dyDescent="0.25">
      <c r="A948" s="1" t="s">
        <v>8184</v>
      </c>
      <c r="B948" s="1" t="s">
        <v>15907</v>
      </c>
      <c r="C948" s="16">
        <v>19.989999999999998</v>
      </c>
      <c r="D948" s="74"/>
      <c r="E948" s="74">
        <v>55</v>
      </c>
      <c r="F948" s="16">
        <v>7285.95</v>
      </c>
      <c r="G948" s="12">
        <v>0.9939691867080791</v>
      </c>
      <c r="H948"/>
      <c r="I948" s="12" t="str">
        <f t="shared" si="14"/>
        <v>X</v>
      </c>
      <c r="J948" s="2"/>
      <c r="K948"/>
    </row>
    <row r="949" spans="1:11" x14ac:dyDescent="0.25">
      <c r="A949" s="1" t="s">
        <v>8184</v>
      </c>
      <c r="B949" s="1" t="s">
        <v>16116</v>
      </c>
      <c r="C949" s="16">
        <v>29.99</v>
      </c>
      <c r="D949" s="74"/>
      <c r="E949" s="74">
        <v>41</v>
      </c>
      <c r="F949" s="16">
        <v>6357.88</v>
      </c>
      <c r="G949" s="12">
        <v>0.99450723136056385</v>
      </c>
      <c r="H949"/>
      <c r="I949" s="12" t="str">
        <f t="shared" si="14"/>
        <v>X</v>
      </c>
      <c r="J949" s="2"/>
      <c r="K949"/>
    </row>
    <row r="950" spans="1:11" x14ac:dyDescent="0.25">
      <c r="A950" s="1" t="s">
        <v>8184</v>
      </c>
      <c r="B950" s="1" t="s">
        <v>16346</v>
      </c>
      <c r="C950" s="16">
        <v>12.99</v>
      </c>
      <c r="D950" s="74"/>
      <c r="E950" s="74">
        <v>61</v>
      </c>
      <c r="F950" s="16">
        <v>6170.25</v>
      </c>
      <c r="G950" s="12">
        <v>0.99502939755699948</v>
      </c>
      <c r="H950"/>
      <c r="I950" s="12" t="str">
        <f t="shared" si="14"/>
        <v>X</v>
      </c>
      <c r="J950" s="2"/>
      <c r="K950"/>
    </row>
    <row r="951" spans="1:11" x14ac:dyDescent="0.25">
      <c r="A951" s="1" t="s">
        <v>8184</v>
      </c>
      <c r="B951" s="1" t="s">
        <v>15961</v>
      </c>
      <c r="C951" s="16">
        <v>10.99</v>
      </c>
      <c r="D951" s="74"/>
      <c r="E951" s="74">
        <v>58</v>
      </c>
      <c r="F951" s="16">
        <v>5615.89</v>
      </c>
      <c r="G951" s="12">
        <v>0.9955046502486895</v>
      </c>
      <c r="H951"/>
      <c r="I951" s="12" t="str">
        <f t="shared" si="14"/>
        <v>X</v>
      </c>
      <c r="J951" s="2"/>
      <c r="K951"/>
    </row>
    <row r="952" spans="1:11" x14ac:dyDescent="0.25">
      <c r="A952" s="1" t="s">
        <v>8184</v>
      </c>
      <c r="B952" s="1" t="s">
        <v>15528</v>
      </c>
      <c r="C952" s="16">
        <v>19.989999999999998</v>
      </c>
      <c r="D952" s="74"/>
      <c r="E952" s="74">
        <v>49</v>
      </c>
      <c r="F952" s="16">
        <v>5557.22</v>
      </c>
      <c r="G952" s="12">
        <v>0.99597493790804792</v>
      </c>
      <c r="H952"/>
      <c r="I952" s="12" t="str">
        <f t="shared" si="14"/>
        <v>X</v>
      </c>
      <c r="J952" s="2"/>
      <c r="K952"/>
    </row>
    <row r="953" spans="1:11" x14ac:dyDescent="0.25">
      <c r="A953" s="1" t="s">
        <v>8184</v>
      </c>
      <c r="B953" s="1" t="s">
        <v>13525</v>
      </c>
      <c r="C953" s="16">
        <v>12.99</v>
      </c>
      <c r="D953" s="74"/>
      <c r="E953" s="74">
        <v>54</v>
      </c>
      <c r="F953" s="16">
        <v>5481.78</v>
      </c>
      <c r="G953" s="12">
        <v>0.99643884134993377</v>
      </c>
      <c r="H953"/>
      <c r="I953" s="12" t="str">
        <f t="shared" si="14"/>
        <v>X</v>
      </c>
      <c r="J953" s="2"/>
      <c r="K953"/>
    </row>
    <row r="954" spans="1:11" x14ac:dyDescent="0.25">
      <c r="A954" s="1" t="s">
        <v>8184</v>
      </c>
      <c r="B954" s="1" t="s">
        <v>16214</v>
      </c>
      <c r="C954" s="16">
        <v>12.99</v>
      </c>
      <c r="D954" s="74"/>
      <c r="E954" s="74">
        <v>63</v>
      </c>
      <c r="F954" s="16">
        <v>5390.85</v>
      </c>
      <c r="G954" s="12">
        <v>0.99689504971103005</v>
      </c>
      <c r="H954"/>
      <c r="I954" s="12" t="str">
        <f t="shared" si="14"/>
        <v>X</v>
      </c>
      <c r="J954" s="2"/>
      <c r="K954"/>
    </row>
    <row r="955" spans="1:11" x14ac:dyDescent="0.25">
      <c r="A955" s="1" t="s">
        <v>8184</v>
      </c>
      <c r="B955" s="1" t="s">
        <v>12776</v>
      </c>
      <c r="C955" s="16">
        <v>19.989999999999998</v>
      </c>
      <c r="D955" s="74"/>
      <c r="E955" s="74">
        <v>40</v>
      </c>
      <c r="F955" s="16">
        <v>4388.68</v>
      </c>
      <c r="G955" s="12">
        <v>0.99726644800817732</v>
      </c>
      <c r="H955"/>
      <c r="I955" s="12" t="str">
        <f t="shared" si="14"/>
        <v>X</v>
      </c>
      <c r="J955" s="2"/>
      <c r="K955"/>
    </row>
    <row r="956" spans="1:11" x14ac:dyDescent="0.25">
      <c r="A956" s="1" t="s">
        <v>8184</v>
      </c>
      <c r="B956" s="1" t="s">
        <v>16360</v>
      </c>
      <c r="C956" s="16">
        <v>29.99</v>
      </c>
      <c r="D956" s="74"/>
      <c r="E956" s="74">
        <v>79</v>
      </c>
      <c r="F956" s="16">
        <v>4048.65</v>
      </c>
      <c r="G956" s="12">
        <v>0.99760907078216521</v>
      </c>
      <c r="H956"/>
      <c r="I956" s="12" t="str">
        <f t="shared" si="14"/>
        <v>X</v>
      </c>
      <c r="J956" s="2"/>
      <c r="K956"/>
    </row>
    <row r="957" spans="1:11" x14ac:dyDescent="0.25">
      <c r="A957" s="1" t="s">
        <v>8184</v>
      </c>
      <c r="B957" s="1" t="s">
        <v>15763</v>
      </c>
      <c r="C957" s="16">
        <v>18.989999999999998</v>
      </c>
      <c r="D957" s="74"/>
      <c r="E957" s="74">
        <v>46</v>
      </c>
      <c r="F957" s="16">
        <v>3589.11</v>
      </c>
      <c r="G957" s="12">
        <v>0.99791280432898888</v>
      </c>
      <c r="H957"/>
      <c r="I957" s="12" t="str">
        <f t="shared" si="14"/>
        <v>X</v>
      </c>
      <c r="J957" s="2"/>
      <c r="K957"/>
    </row>
    <row r="958" spans="1:11" x14ac:dyDescent="0.25">
      <c r="A958" s="1" t="s">
        <v>8184</v>
      </c>
      <c r="B958" s="1" t="s">
        <v>13527</v>
      </c>
      <c r="C958" s="16">
        <v>12.99</v>
      </c>
      <c r="D958" s="74"/>
      <c r="E958" s="74">
        <v>53</v>
      </c>
      <c r="F958" s="16">
        <v>3546.27</v>
      </c>
      <c r="G958" s="12">
        <v>0.99821291247978228</v>
      </c>
      <c r="H958"/>
      <c r="I958" s="12" t="str">
        <f t="shared" si="14"/>
        <v>X</v>
      </c>
      <c r="J958" s="2"/>
      <c r="K958"/>
    </row>
    <row r="959" spans="1:11" x14ac:dyDescent="0.25">
      <c r="A959" s="1" t="s">
        <v>8184</v>
      </c>
      <c r="B959" s="1" t="s">
        <v>16220</v>
      </c>
      <c r="C959" s="16">
        <v>12.99</v>
      </c>
      <c r="D959" s="74"/>
      <c r="E959" s="74">
        <v>62</v>
      </c>
      <c r="F959" s="16">
        <v>2740.89</v>
      </c>
      <c r="G959" s="12">
        <v>0.99844486420072531</v>
      </c>
      <c r="H959"/>
      <c r="I959" s="12" t="str">
        <f t="shared" si="14"/>
        <v>X</v>
      </c>
      <c r="J959" s="2"/>
      <c r="K959"/>
    </row>
    <row r="960" spans="1:11" x14ac:dyDescent="0.25">
      <c r="A960" s="1" t="s">
        <v>8184</v>
      </c>
      <c r="B960" s="1" t="s">
        <v>16297</v>
      </c>
      <c r="C960" s="16">
        <v>9.99</v>
      </c>
      <c r="D960" s="74"/>
      <c r="E960" s="74">
        <v>96</v>
      </c>
      <c r="F960" s="16">
        <v>2487.5100000000002</v>
      </c>
      <c r="G960" s="12">
        <v>0.9986553732782012</v>
      </c>
      <c r="H960"/>
      <c r="I960" s="12" t="str">
        <f t="shared" si="14"/>
        <v>X</v>
      </c>
      <c r="J960" s="2"/>
      <c r="K960"/>
    </row>
    <row r="961" spans="1:11" x14ac:dyDescent="0.25">
      <c r="A961" s="1" t="s">
        <v>8184</v>
      </c>
      <c r="B961" s="1" t="s">
        <v>15544</v>
      </c>
      <c r="C961" s="16">
        <v>19.989999999999998</v>
      </c>
      <c r="D961" s="74"/>
      <c r="E961" s="74">
        <v>51</v>
      </c>
      <c r="F961" s="16">
        <v>2461.7399999999998</v>
      </c>
      <c r="G961" s="12">
        <v>0.99886370153271498</v>
      </c>
      <c r="H961"/>
      <c r="I961" s="12" t="str">
        <f t="shared" si="14"/>
        <v>X</v>
      </c>
      <c r="J961" s="2"/>
      <c r="K961"/>
    </row>
    <row r="962" spans="1:11" x14ac:dyDescent="0.25">
      <c r="A962" s="1" t="s">
        <v>8184</v>
      </c>
      <c r="B962" s="1" t="s">
        <v>15870</v>
      </c>
      <c r="C962" s="16">
        <v>10.99</v>
      </c>
      <c r="D962" s="74"/>
      <c r="E962" s="74">
        <v>48</v>
      </c>
      <c r="F962" s="16">
        <v>2241.96</v>
      </c>
      <c r="G962" s="12">
        <v>0.99905343059162843</v>
      </c>
      <c r="H962"/>
      <c r="I962" s="12" t="str">
        <f t="shared" si="14"/>
        <v>X</v>
      </c>
      <c r="J962" s="2"/>
      <c r="K962"/>
    </row>
    <row r="963" spans="1:11" x14ac:dyDescent="0.25">
      <c r="A963" s="1" t="s">
        <v>8184</v>
      </c>
      <c r="B963" s="1" t="s">
        <v>13004</v>
      </c>
      <c r="C963" s="16">
        <v>10.99</v>
      </c>
      <c r="D963" s="74"/>
      <c r="E963" s="74">
        <v>42</v>
      </c>
      <c r="F963" s="16">
        <v>2219.98</v>
      </c>
      <c r="G963" s="12">
        <v>0.99924129956172902</v>
      </c>
      <c r="H963"/>
      <c r="I963" s="12" t="str">
        <f t="shared" si="14"/>
        <v>X</v>
      </c>
      <c r="J963" s="2"/>
      <c r="K963"/>
    </row>
    <row r="964" spans="1:11" x14ac:dyDescent="0.25">
      <c r="A964" s="1" t="s">
        <v>8184</v>
      </c>
      <c r="B964" s="1" t="s">
        <v>11375</v>
      </c>
      <c r="C964" s="16">
        <v>11.99</v>
      </c>
      <c r="D964" s="74"/>
      <c r="E964" s="74">
        <v>7</v>
      </c>
      <c r="F964" s="16">
        <v>2194.17</v>
      </c>
      <c r="G964" s="12">
        <v>0.9994269843238105</v>
      </c>
      <c r="H964"/>
      <c r="I964" s="12" t="str">
        <f t="shared" si="14"/>
        <v>X</v>
      </c>
      <c r="J964" s="2"/>
      <c r="K964"/>
    </row>
    <row r="965" spans="1:11" x14ac:dyDescent="0.25">
      <c r="A965" s="1" t="s">
        <v>8184</v>
      </c>
      <c r="B965" s="1" t="s">
        <v>16313</v>
      </c>
      <c r="C965" s="16">
        <v>19.989999999999998</v>
      </c>
      <c r="D965" s="74"/>
      <c r="E965" s="74">
        <v>96</v>
      </c>
      <c r="F965" s="16">
        <v>1839.08</v>
      </c>
      <c r="G965" s="12">
        <v>0.99958261908877799</v>
      </c>
      <c r="H965"/>
      <c r="I965" s="12" t="str">
        <f t="shared" si="14"/>
        <v>X</v>
      </c>
      <c r="J965" s="2"/>
      <c r="K965"/>
    </row>
    <row r="966" spans="1:11" x14ac:dyDescent="0.25">
      <c r="A966" s="1" t="s">
        <v>8184</v>
      </c>
      <c r="B966" s="1" t="s">
        <v>13452</v>
      </c>
      <c r="C966" s="16">
        <v>19.989999999999998</v>
      </c>
      <c r="D966" s="74"/>
      <c r="E966" s="74">
        <v>12</v>
      </c>
      <c r="F966" s="16">
        <v>1421.3</v>
      </c>
      <c r="G966" s="12">
        <v>0.99970289862607298</v>
      </c>
      <c r="H966"/>
      <c r="I966" s="12" t="str">
        <f t="shared" si="14"/>
        <v>X</v>
      </c>
      <c r="J966" s="2"/>
      <c r="K966"/>
    </row>
    <row r="967" spans="1:11" x14ac:dyDescent="0.25">
      <c r="A967" s="1" t="s">
        <v>8184</v>
      </c>
      <c r="B967" s="1" t="s">
        <v>14247</v>
      </c>
      <c r="C967" s="16">
        <v>7.99</v>
      </c>
      <c r="D967" s="74"/>
      <c r="E967" s="74">
        <v>7</v>
      </c>
      <c r="F967" s="16">
        <v>1231.44</v>
      </c>
      <c r="G967" s="12">
        <v>0.99980711099039177</v>
      </c>
      <c r="H967"/>
      <c r="I967" s="12" t="str">
        <f t="shared" si="14"/>
        <v>X</v>
      </c>
      <c r="J967" s="2"/>
      <c r="K967"/>
    </row>
    <row r="968" spans="1:11" x14ac:dyDescent="0.25">
      <c r="A968" s="1" t="s">
        <v>8184</v>
      </c>
      <c r="B968" s="1" t="s">
        <v>16354</v>
      </c>
      <c r="C968" s="16">
        <v>12.99</v>
      </c>
      <c r="D968" s="74"/>
      <c r="E968" s="74">
        <v>98</v>
      </c>
      <c r="F968" s="16">
        <v>987.24</v>
      </c>
      <c r="G968" s="12">
        <v>0.9998906575818215</v>
      </c>
      <c r="H968"/>
      <c r="I968" s="12" t="str">
        <f t="shared" ref="I968:I1031" si="15">IF(G968&gt;$K$2,"X"," ")</f>
        <v>X</v>
      </c>
      <c r="J968" s="2"/>
      <c r="K968"/>
    </row>
    <row r="969" spans="1:11" x14ac:dyDescent="0.25">
      <c r="A969" s="1" t="s">
        <v>8184</v>
      </c>
      <c r="B969" s="1" t="s">
        <v>14251</v>
      </c>
      <c r="C969" s="16">
        <v>7.99</v>
      </c>
      <c r="D969" s="74"/>
      <c r="E969" s="74">
        <v>3</v>
      </c>
      <c r="F969" s="16">
        <v>350.55</v>
      </c>
      <c r="G969" s="12">
        <v>0.99992032337496783</v>
      </c>
      <c r="H969"/>
      <c r="I969" s="12" t="str">
        <f t="shared" si="15"/>
        <v>X</v>
      </c>
      <c r="J969" s="2"/>
      <c r="K969"/>
    </row>
    <row r="970" spans="1:11" x14ac:dyDescent="0.25">
      <c r="A970" s="1" t="s">
        <v>8184</v>
      </c>
      <c r="B970" s="1" t="s">
        <v>14249</v>
      </c>
      <c r="C970" s="16">
        <v>7.99</v>
      </c>
      <c r="D970" s="74"/>
      <c r="E970" s="74">
        <v>3</v>
      </c>
      <c r="F970" s="16">
        <v>324.08</v>
      </c>
      <c r="G970" s="12">
        <v>0.99994774910665463</v>
      </c>
      <c r="H970"/>
      <c r="I970" s="12" t="str">
        <f t="shared" si="15"/>
        <v>X</v>
      </c>
      <c r="J970" s="2"/>
      <c r="K970"/>
    </row>
    <row r="971" spans="1:11" x14ac:dyDescent="0.25">
      <c r="A971" s="1" t="s">
        <v>8184</v>
      </c>
      <c r="B971" s="1" t="s">
        <v>16350</v>
      </c>
      <c r="C971" s="16">
        <v>9.99</v>
      </c>
      <c r="D971" s="74"/>
      <c r="E971" s="74">
        <v>20</v>
      </c>
      <c r="F971" s="16">
        <v>239.76</v>
      </c>
      <c r="G971" s="12">
        <v>0.99996803913821863</v>
      </c>
      <c r="H971"/>
      <c r="I971" s="12" t="str">
        <f t="shared" si="15"/>
        <v>X</v>
      </c>
      <c r="J971" s="2"/>
      <c r="K971"/>
    </row>
    <row r="972" spans="1:11" x14ac:dyDescent="0.25">
      <c r="A972" s="1" t="s">
        <v>8184</v>
      </c>
      <c r="B972" s="1" t="s">
        <v>16352</v>
      </c>
      <c r="C972" s="16">
        <v>9.99</v>
      </c>
      <c r="D972" s="74"/>
      <c r="E972" s="74">
        <v>59</v>
      </c>
      <c r="F972" s="16">
        <v>239.76</v>
      </c>
      <c r="G972" s="12">
        <v>0.99998832916978253</v>
      </c>
      <c r="H972"/>
      <c r="I972" s="12" t="str">
        <f t="shared" si="15"/>
        <v>X</v>
      </c>
      <c r="J972" s="2"/>
      <c r="K972"/>
    </row>
    <row r="973" spans="1:11" x14ac:dyDescent="0.25">
      <c r="A973" s="1" t="s">
        <v>8184</v>
      </c>
      <c r="B973" s="1" t="s">
        <v>7613</v>
      </c>
      <c r="C973" s="16">
        <v>15.99</v>
      </c>
      <c r="D973" s="74"/>
      <c r="E973" s="74">
        <v>0</v>
      </c>
      <c r="F973" s="16">
        <v>127.92</v>
      </c>
      <c r="G973" s="12">
        <v>0.99999915458201827</v>
      </c>
      <c r="H973"/>
      <c r="I973" s="12" t="str">
        <f t="shared" si="15"/>
        <v>X</v>
      </c>
      <c r="J973" s="2"/>
      <c r="K973"/>
    </row>
    <row r="974" spans="1:11" x14ac:dyDescent="0.25">
      <c r="A974" s="1" t="s">
        <v>8184</v>
      </c>
      <c r="B974" s="1" t="s">
        <v>16388</v>
      </c>
      <c r="C974" s="16">
        <v>9.99</v>
      </c>
      <c r="D974" s="74"/>
      <c r="E974" s="74">
        <v>42</v>
      </c>
      <c r="F974" s="16">
        <v>9.99</v>
      </c>
      <c r="G974" s="12">
        <v>1.0000000000000002</v>
      </c>
      <c r="H974"/>
      <c r="I974" s="12" t="str">
        <f t="shared" si="15"/>
        <v>X</v>
      </c>
      <c r="J974" s="2"/>
      <c r="K974"/>
    </row>
    <row r="975" spans="1:11" x14ac:dyDescent="0.25">
      <c r="A975" s="1" t="s">
        <v>12419</v>
      </c>
      <c r="B975" s="1"/>
      <c r="C975" s="16">
        <v>3534.5499999999811</v>
      </c>
      <c r="D975" s="74"/>
      <c r="E975" s="74">
        <v>19530</v>
      </c>
      <c r="F975" s="16">
        <v>11816640.070000004</v>
      </c>
      <c r="G975" s="12"/>
      <c r="H975"/>
      <c r="I975" s="12" t="str">
        <f t="shared" si="15"/>
        <v xml:space="preserve"> </v>
      </c>
      <c r="J975" s="2"/>
      <c r="K975"/>
    </row>
    <row r="976" spans="1:11" x14ac:dyDescent="0.25">
      <c r="A976" s="1" t="s">
        <v>29</v>
      </c>
      <c r="B976" s="1" t="s">
        <v>15217</v>
      </c>
      <c r="C976" s="16">
        <v>27.99</v>
      </c>
      <c r="D976" s="74"/>
      <c r="E976" s="74">
        <v>159</v>
      </c>
      <c r="F976" s="16">
        <v>657679.66</v>
      </c>
      <c r="G976" s="12">
        <v>4.3381059609959485E-2</v>
      </c>
      <c r="H976"/>
      <c r="I976" s="12" t="str">
        <f t="shared" si="15"/>
        <v xml:space="preserve"> </v>
      </c>
      <c r="J976" s="2"/>
      <c r="K976"/>
    </row>
    <row r="977" spans="1:11" x14ac:dyDescent="0.25">
      <c r="A977" s="1" t="s">
        <v>29</v>
      </c>
      <c r="B977" s="1" t="s">
        <v>15221</v>
      </c>
      <c r="C977" s="16">
        <v>6.99</v>
      </c>
      <c r="D977" s="74"/>
      <c r="E977" s="74">
        <v>158</v>
      </c>
      <c r="F977" s="16">
        <v>547522.43999999994</v>
      </c>
      <c r="G977" s="12">
        <v>7.9496063694821192E-2</v>
      </c>
      <c r="H977"/>
      <c r="I977" s="12" t="str">
        <f t="shared" si="15"/>
        <v xml:space="preserve"> </v>
      </c>
      <c r="J977" s="2"/>
      <c r="K977"/>
    </row>
    <row r="978" spans="1:11" x14ac:dyDescent="0.25">
      <c r="A978" s="1" t="s">
        <v>29</v>
      </c>
      <c r="B978" s="1" t="s">
        <v>15223</v>
      </c>
      <c r="C978" s="16">
        <v>14.99</v>
      </c>
      <c r="D978" s="74"/>
      <c r="E978" s="74">
        <v>157</v>
      </c>
      <c r="F978" s="16">
        <v>486690.69</v>
      </c>
      <c r="G978" s="12">
        <v>0.11159855844812147</v>
      </c>
      <c r="H978"/>
      <c r="I978" s="12" t="str">
        <f t="shared" si="15"/>
        <v xml:space="preserve"> </v>
      </c>
      <c r="J978" s="2"/>
      <c r="K978"/>
    </row>
    <row r="979" spans="1:11" x14ac:dyDescent="0.25">
      <c r="A979" s="1" t="s">
        <v>29</v>
      </c>
      <c r="B979" s="1" t="s">
        <v>7630</v>
      </c>
      <c r="C979" s="16">
        <v>49.99</v>
      </c>
      <c r="D979" s="74"/>
      <c r="E979" s="74">
        <v>152</v>
      </c>
      <c r="F979" s="16">
        <v>461839.71</v>
      </c>
      <c r="G979" s="12">
        <v>0.14206186331869691</v>
      </c>
      <c r="H979"/>
      <c r="I979" s="12" t="str">
        <f t="shared" si="15"/>
        <v xml:space="preserve"> </v>
      </c>
      <c r="J979" s="2"/>
      <c r="K979"/>
    </row>
    <row r="980" spans="1:11" x14ac:dyDescent="0.25">
      <c r="A980" s="1" t="s">
        <v>29</v>
      </c>
      <c r="B980" s="1" t="s">
        <v>5505</v>
      </c>
      <c r="C980" s="16">
        <v>29.99</v>
      </c>
      <c r="D980" s="74"/>
      <c r="E980" s="74">
        <v>157</v>
      </c>
      <c r="F980" s="16">
        <v>363357.81</v>
      </c>
      <c r="G980" s="12">
        <v>0.16602922581148608</v>
      </c>
      <c r="H980"/>
      <c r="I980" s="12" t="str">
        <f t="shared" si="15"/>
        <v xml:space="preserve"> </v>
      </c>
      <c r="J980" s="2"/>
      <c r="K980"/>
    </row>
    <row r="981" spans="1:11" x14ac:dyDescent="0.25">
      <c r="A981" s="1" t="s">
        <v>29</v>
      </c>
      <c r="B981" s="1" t="s">
        <v>7671</v>
      </c>
      <c r="C981" s="16">
        <v>59.99</v>
      </c>
      <c r="D981" s="74"/>
      <c r="E981" s="74">
        <v>149</v>
      </c>
      <c r="F981" s="16">
        <v>347442.25</v>
      </c>
      <c r="G981" s="12">
        <v>0.18894678564337816</v>
      </c>
      <c r="H981"/>
      <c r="I981" s="12" t="str">
        <f t="shared" si="15"/>
        <v xml:space="preserve"> </v>
      </c>
      <c r="J981" s="2"/>
      <c r="K981"/>
    </row>
    <row r="982" spans="1:11" x14ac:dyDescent="0.25">
      <c r="A982" s="1" t="s">
        <v>29</v>
      </c>
      <c r="B982" s="1" t="s">
        <v>5438</v>
      </c>
      <c r="C982" s="16">
        <v>26.99</v>
      </c>
      <c r="D982" s="74"/>
      <c r="E982" s="74">
        <v>159</v>
      </c>
      <c r="F982" s="16">
        <v>332735.89</v>
      </c>
      <c r="G982" s="12">
        <v>0.21089430258264755</v>
      </c>
      <c r="H982"/>
      <c r="I982" s="12" t="str">
        <f t="shared" si="15"/>
        <v xml:space="preserve"> </v>
      </c>
      <c r="J982" s="2"/>
      <c r="K982"/>
    </row>
    <row r="983" spans="1:11" x14ac:dyDescent="0.25">
      <c r="A983" s="1" t="s">
        <v>29</v>
      </c>
      <c r="B983" s="1" t="s">
        <v>5525</v>
      </c>
      <c r="C983" s="16">
        <v>39.99</v>
      </c>
      <c r="D983" s="74"/>
      <c r="E983" s="74">
        <v>156</v>
      </c>
      <c r="F983" s="16">
        <v>332255.95</v>
      </c>
      <c r="G983" s="12">
        <v>0.23281016230790302</v>
      </c>
      <c r="H983"/>
      <c r="I983" s="12" t="str">
        <f t="shared" si="15"/>
        <v xml:space="preserve"> </v>
      </c>
      <c r="J983" s="2"/>
      <c r="K983"/>
    </row>
    <row r="984" spans="1:11" x14ac:dyDescent="0.25">
      <c r="A984" s="1" t="s">
        <v>29</v>
      </c>
      <c r="B984" s="1" t="s">
        <v>5330</v>
      </c>
      <c r="C984" s="16">
        <v>39.99</v>
      </c>
      <c r="D984" s="74"/>
      <c r="E984" s="74">
        <v>153</v>
      </c>
      <c r="F984" s="16">
        <v>327704.25</v>
      </c>
      <c r="G984" s="12">
        <v>0.25442578837681179</v>
      </c>
      <c r="H984"/>
      <c r="I984" s="12" t="str">
        <f t="shared" si="15"/>
        <v xml:space="preserve"> </v>
      </c>
      <c r="J984" s="2"/>
      <c r="K984"/>
    </row>
    <row r="985" spans="1:11" x14ac:dyDescent="0.25">
      <c r="A985" s="1" t="s">
        <v>29</v>
      </c>
      <c r="B985" s="1" t="s">
        <v>6343</v>
      </c>
      <c r="C985" s="16">
        <v>29.99</v>
      </c>
      <c r="D985" s="74"/>
      <c r="E985" s="74">
        <v>156</v>
      </c>
      <c r="F985" s="16">
        <v>307350.33</v>
      </c>
      <c r="G985" s="12">
        <v>0.27469885412263512</v>
      </c>
      <c r="H985"/>
      <c r="I985" s="12" t="str">
        <f t="shared" si="15"/>
        <v xml:space="preserve"> </v>
      </c>
      <c r="J985" s="2"/>
      <c r="K985"/>
    </row>
    <row r="986" spans="1:11" x14ac:dyDescent="0.25">
      <c r="A986" s="1" t="s">
        <v>29</v>
      </c>
      <c r="B986" s="1" t="s">
        <v>7642</v>
      </c>
      <c r="C986" s="16">
        <v>45.99</v>
      </c>
      <c r="D986" s="74"/>
      <c r="E986" s="74">
        <v>151</v>
      </c>
      <c r="F986" s="16">
        <v>305047.74</v>
      </c>
      <c r="G986" s="12">
        <v>0.29482003924918054</v>
      </c>
      <c r="H986"/>
      <c r="I986" s="12" t="str">
        <f t="shared" si="15"/>
        <v xml:space="preserve"> </v>
      </c>
      <c r="J986" s="2"/>
      <c r="K986"/>
    </row>
    <row r="987" spans="1:11" x14ac:dyDescent="0.25">
      <c r="A987" s="1" t="s">
        <v>29</v>
      </c>
      <c r="B987" s="1" t="s">
        <v>5449</v>
      </c>
      <c r="C987" s="16">
        <v>27.99</v>
      </c>
      <c r="D987" s="74"/>
      <c r="E987" s="74">
        <v>159</v>
      </c>
      <c r="F987" s="16">
        <v>286227</v>
      </c>
      <c r="G987" s="12">
        <v>0.31369979379257001</v>
      </c>
      <c r="H987"/>
      <c r="I987" s="12" t="str">
        <f t="shared" si="15"/>
        <v xml:space="preserve"> </v>
      </c>
      <c r="J987" s="2"/>
      <c r="K987"/>
    </row>
    <row r="988" spans="1:11" x14ac:dyDescent="0.25">
      <c r="A988" s="1" t="s">
        <v>29</v>
      </c>
      <c r="B988" s="1" t="s">
        <v>7308</v>
      </c>
      <c r="C988" s="16">
        <v>31.99</v>
      </c>
      <c r="D988" s="74"/>
      <c r="E988" s="74">
        <v>152</v>
      </c>
      <c r="F988" s="16">
        <v>281064.14</v>
      </c>
      <c r="G988" s="12">
        <v>0.33223900209279628</v>
      </c>
      <c r="H988"/>
      <c r="I988" s="12" t="str">
        <f t="shared" si="15"/>
        <v xml:space="preserve"> </v>
      </c>
      <c r="J988" s="2"/>
      <c r="K988"/>
    </row>
    <row r="989" spans="1:11" x14ac:dyDescent="0.25">
      <c r="A989" s="1" t="s">
        <v>29</v>
      </c>
      <c r="B989" s="1" t="s">
        <v>15222</v>
      </c>
      <c r="C989" s="16">
        <v>14.99</v>
      </c>
      <c r="D989" s="74"/>
      <c r="E989" s="74">
        <v>157</v>
      </c>
      <c r="F989" s="16">
        <v>275049.03999999998</v>
      </c>
      <c r="G989" s="12">
        <v>0.35038144973957636</v>
      </c>
      <c r="H989"/>
      <c r="I989" s="12" t="str">
        <f t="shared" si="15"/>
        <v xml:space="preserve"> </v>
      </c>
      <c r="J989" s="2"/>
      <c r="K989"/>
    </row>
    <row r="990" spans="1:11" x14ac:dyDescent="0.25">
      <c r="A990" s="1" t="s">
        <v>29</v>
      </c>
      <c r="B990" s="1" t="s">
        <v>7329</v>
      </c>
      <c r="C990" s="16">
        <v>39.99</v>
      </c>
      <c r="D990" s="74"/>
      <c r="E990" s="74">
        <v>136</v>
      </c>
      <c r="F990" s="16">
        <v>271971.99</v>
      </c>
      <c r="G990" s="12">
        <v>0.36832093278582007</v>
      </c>
      <c r="H990"/>
      <c r="I990" s="12" t="str">
        <f t="shared" si="15"/>
        <v xml:space="preserve"> </v>
      </c>
      <c r="J990" s="2"/>
      <c r="K990"/>
    </row>
    <row r="991" spans="1:11" x14ac:dyDescent="0.25">
      <c r="A991" s="1" t="s">
        <v>29</v>
      </c>
      <c r="B991" s="1" t="s">
        <v>6847</v>
      </c>
      <c r="C991" s="16">
        <v>24.99</v>
      </c>
      <c r="D991" s="74"/>
      <c r="E991" s="74">
        <v>157</v>
      </c>
      <c r="F991" s="16">
        <v>241753.26</v>
      </c>
      <c r="G991" s="12">
        <v>0.38426716500313091</v>
      </c>
      <c r="H991"/>
      <c r="I991" s="12" t="str">
        <f t="shared" si="15"/>
        <v xml:space="preserve"> </v>
      </c>
      <c r="J991" s="2"/>
      <c r="K991"/>
    </row>
    <row r="992" spans="1:11" x14ac:dyDescent="0.25">
      <c r="A992" s="1" t="s">
        <v>29</v>
      </c>
      <c r="B992" s="1" t="s">
        <v>5844</v>
      </c>
      <c r="C992" s="16">
        <v>29.99</v>
      </c>
      <c r="D992" s="74"/>
      <c r="E992" s="74">
        <v>135</v>
      </c>
      <c r="F992" s="16">
        <v>241621.74</v>
      </c>
      <c r="G992" s="12">
        <v>0.40020472205940677</v>
      </c>
      <c r="H992"/>
      <c r="I992" s="12" t="str">
        <f t="shared" si="15"/>
        <v xml:space="preserve"> </v>
      </c>
      <c r="J992" s="2"/>
      <c r="K992"/>
    </row>
    <row r="993" spans="1:11" x14ac:dyDescent="0.25">
      <c r="A993" s="1" t="s">
        <v>29</v>
      </c>
      <c r="B993" s="1" t="s">
        <v>15216</v>
      </c>
      <c r="C993" s="16">
        <v>19.989999999999998</v>
      </c>
      <c r="D993" s="74"/>
      <c r="E993" s="74">
        <v>149</v>
      </c>
      <c r="F993" s="16">
        <v>231235.32</v>
      </c>
      <c r="G993" s="12">
        <v>0.41545718281035671</v>
      </c>
      <c r="H993"/>
      <c r="I993" s="12" t="str">
        <f t="shared" si="15"/>
        <v xml:space="preserve"> </v>
      </c>
      <c r="J993" s="2"/>
      <c r="K993"/>
    </row>
    <row r="994" spans="1:11" x14ac:dyDescent="0.25">
      <c r="A994" s="1" t="s">
        <v>29</v>
      </c>
      <c r="B994" s="1" t="s">
        <v>5557</v>
      </c>
      <c r="C994" s="16">
        <v>36.99</v>
      </c>
      <c r="D994" s="74"/>
      <c r="E994" s="74">
        <v>136</v>
      </c>
      <c r="F994" s="16">
        <v>222797.82</v>
      </c>
      <c r="G994" s="12">
        <v>0.43015309952821451</v>
      </c>
      <c r="H994"/>
      <c r="I994" s="12" t="str">
        <f t="shared" si="15"/>
        <v xml:space="preserve"> </v>
      </c>
      <c r="J994" s="2"/>
      <c r="K994"/>
    </row>
    <row r="995" spans="1:11" x14ac:dyDescent="0.25">
      <c r="A995" s="1" t="s">
        <v>29</v>
      </c>
      <c r="B995" s="1" t="s">
        <v>6812</v>
      </c>
      <c r="C995" s="16">
        <v>14.99</v>
      </c>
      <c r="D995" s="74"/>
      <c r="E995" s="74">
        <v>158</v>
      </c>
      <c r="F995" s="16">
        <v>209170.46</v>
      </c>
      <c r="G995" s="12">
        <v>0.44395014502891106</v>
      </c>
      <c r="H995"/>
      <c r="I995" s="12" t="str">
        <f t="shared" si="15"/>
        <v xml:space="preserve"> </v>
      </c>
      <c r="J995" s="2"/>
      <c r="K995"/>
    </row>
    <row r="996" spans="1:11" x14ac:dyDescent="0.25">
      <c r="A996" s="1" t="s">
        <v>29</v>
      </c>
      <c r="B996" s="1" t="s">
        <v>7340</v>
      </c>
      <c r="C996" s="16">
        <v>49.99</v>
      </c>
      <c r="D996" s="74"/>
      <c r="E996" s="74">
        <v>128</v>
      </c>
      <c r="F996" s="16">
        <v>188512.29</v>
      </c>
      <c r="G996" s="12">
        <v>0.45638456164094365</v>
      </c>
      <c r="H996"/>
      <c r="I996" s="12" t="str">
        <f t="shared" si="15"/>
        <v xml:space="preserve"> </v>
      </c>
      <c r="J996" s="2"/>
      <c r="K996"/>
    </row>
    <row r="997" spans="1:11" x14ac:dyDescent="0.25">
      <c r="A997" s="1" t="s">
        <v>29</v>
      </c>
      <c r="B997" s="1" t="s">
        <v>5567</v>
      </c>
      <c r="C997" s="16">
        <v>22.99</v>
      </c>
      <c r="D997" s="74"/>
      <c r="E997" s="74">
        <v>130</v>
      </c>
      <c r="F997" s="16">
        <v>178469.84</v>
      </c>
      <c r="G997" s="12">
        <v>0.46815657047518361</v>
      </c>
      <c r="H997"/>
      <c r="I997" s="12" t="str">
        <f t="shared" si="15"/>
        <v xml:space="preserve"> </v>
      </c>
      <c r="J997" s="2"/>
      <c r="K997"/>
    </row>
    <row r="998" spans="1:11" x14ac:dyDescent="0.25">
      <c r="A998" s="1" t="s">
        <v>29</v>
      </c>
      <c r="B998" s="1" t="s">
        <v>13731</v>
      </c>
      <c r="C998" s="16">
        <v>25.99</v>
      </c>
      <c r="D998" s="74"/>
      <c r="E998" s="74">
        <v>152</v>
      </c>
      <c r="F998" s="16">
        <v>177689.63</v>
      </c>
      <c r="G998" s="12">
        <v>0.47987711605371292</v>
      </c>
      <c r="H998"/>
      <c r="I998" s="12" t="str">
        <f t="shared" si="15"/>
        <v xml:space="preserve"> </v>
      </c>
      <c r="J998" s="2"/>
      <c r="K998"/>
    </row>
    <row r="999" spans="1:11" x14ac:dyDescent="0.25">
      <c r="A999" s="1" t="s">
        <v>29</v>
      </c>
      <c r="B999" s="1" t="s">
        <v>7688</v>
      </c>
      <c r="C999" s="16">
        <v>74.989999999999995</v>
      </c>
      <c r="D999" s="74"/>
      <c r="E999" s="74">
        <v>110</v>
      </c>
      <c r="F999" s="16">
        <v>165047.54</v>
      </c>
      <c r="G999" s="12">
        <v>0.49076377958716805</v>
      </c>
      <c r="H999"/>
      <c r="I999" s="12" t="str">
        <f t="shared" si="15"/>
        <v xml:space="preserve"> </v>
      </c>
      <c r="J999" s="2"/>
      <c r="K999"/>
    </row>
    <row r="1000" spans="1:11" x14ac:dyDescent="0.25">
      <c r="A1000" s="1" t="s">
        <v>29</v>
      </c>
      <c r="B1000" s="1" t="s">
        <v>6819</v>
      </c>
      <c r="C1000" s="16">
        <v>16.989999999999998</v>
      </c>
      <c r="D1000" s="74"/>
      <c r="E1000" s="74">
        <v>157</v>
      </c>
      <c r="F1000" s="16">
        <v>159926.87</v>
      </c>
      <c r="G1000" s="12">
        <v>0.50131267976252736</v>
      </c>
      <c r="H1000"/>
      <c r="I1000" s="12" t="str">
        <f t="shared" si="15"/>
        <v xml:space="preserve"> </v>
      </c>
      <c r="J1000" s="2"/>
      <c r="K1000"/>
    </row>
    <row r="1001" spans="1:11" x14ac:dyDescent="0.25">
      <c r="A1001" s="1" t="s">
        <v>29</v>
      </c>
      <c r="B1001" s="1" t="s">
        <v>5348</v>
      </c>
      <c r="C1001" s="16">
        <v>34.99</v>
      </c>
      <c r="D1001" s="74"/>
      <c r="E1001" s="74">
        <v>158</v>
      </c>
      <c r="F1001" s="16">
        <v>156890.82</v>
      </c>
      <c r="G1001" s="12">
        <v>0.51166131972909623</v>
      </c>
      <c r="H1001"/>
      <c r="I1001" s="12" t="str">
        <f t="shared" si="15"/>
        <v xml:space="preserve"> </v>
      </c>
      <c r="J1001" s="2"/>
      <c r="K1001"/>
    </row>
    <row r="1002" spans="1:11" x14ac:dyDescent="0.25">
      <c r="A1002" s="1" t="s">
        <v>29</v>
      </c>
      <c r="B1002" s="1" t="s">
        <v>6838</v>
      </c>
      <c r="C1002" s="16">
        <v>17.989999999999998</v>
      </c>
      <c r="D1002" s="74"/>
      <c r="E1002" s="74">
        <v>157</v>
      </c>
      <c r="F1002" s="16">
        <v>155631.49</v>
      </c>
      <c r="G1002" s="12">
        <v>0.52192689331377551</v>
      </c>
      <c r="H1002"/>
      <c r="I1002" s="12" t="str">
        <f t="shared" si="15"/>
        <v xml:space="preserve"> </v>
      </c>
      <c r="J1002" s="2"/>
      <c r="K1002"/>
    </row>
    <row r="1003" spans="1:11" x14ac:dyDescent="0.25">
      <c r="A1003" s="1" t="s">
        <v>29</v>
      </c>
      <c r="B1003" s="1" t="s">
        <v>6753</v>
      </c>
      <c r="C1003" s="16">
        <v>24.99</v>
      </c>
      <c r="D1003" s="74"/>
      <c r="E1003" s="74">
        <v>125</v>
      </c>
      <c r="F1003" s="16">
        <v>154588.14000000001</v>
      </c>
      <c r="G1003" s="12">
        <v>0.53212364672459667</v>
      </c>
      <c r="H1003"/>
      <c r="I1003" s="12" t="str">
        <f t="shared" si="15"/>
        <v xml:space="preserve"> </v>
      </c>
      <c r="J1003" s="2"/>
      <c r="K1003"/>
    </row>
    <row r="1004" spans="1:11" x14ac:dyDescent="0.25">
      <c r="A1004" s="1" t="s">
        <v>29</v>
      </c>
      <c r="B1004" s="1" t="s">
        <v>8307</v>
      </c>
      <c r="C1004" s="16">
        <v>36.99</v>
      </c>
      <c r="D1004" s="74"/>
      <c r="E1004" s="74">
        <v>110</v>
      </c>
      <c r="F1004" s="16">
        <v>152491.01999999999</v>
      </c>
      <c r="G1004" s="12">
        <v>0.5421820724764338</v>
      </c>
      <c r="H1004"/>
      <c r="I1004" s="12" t="str">
        <f t="shared" si="15"/>
        <v xml:space="preserve"> </v>
      </c>
      <c r="J1004" s="2"/>
      <c r="K1004"/>
    </row>
    <row r="1005" spans="1:11" x14ac:dyDescent="0.25">
      <c r="A1005" s="1" t="s">
        <v>29</v>
      </c>
      <c r="B1005" s="1" t="s">
        <v>5369</v>
      </c>
      <c r="C1005" s="16">
        <v>34.99</v>
      </c>
      <c r="D1005" s="74"/>
      <c r="E1005" s="74">
        <v>112</v>
      </c>
      <c r="F1005" s="16">
        <v>148812.47</v>
      </c>
      <c r="G1005" s="12">
        <v>0.55199785822199776</v>
      </c>
      <c r="H1005"/>
      <c r="I1005" s="12" t="str">
        <f t="shared" si="15"/>
        <v xml:space="preserve"> </v>
      </c>
      <c r="J1005" s="2"/>
      <c r="K1005"/>
    </row>
    <row r="1006" spans="1:11" x14ac:dyDescent="0.25">
      <c r="A1006" s="1" t="s">
        <v>29</v>
      </c>
      <c r="B1006" s="1" t="s">
        <v>7295</v>
      </c>
      <c r="C1006" s="16">
        <v>5.99</v>
      </c>
      <c r="D1006" s="74"/>
      <c r="E1006" s="74">
        <v>155</v>
      </c>
      <c r="F1006" s="16">
        <v>139878.48000000001</v>
      </c>
      <c r="G1006" s="12">
        <v>0.56122435106964108</v>
      </c>
      <c r="H1006"/>
      <c r="I1006" s="12" t="str">
        <f t="shared" si="15"/>
        <v xml:space="preserve"> </v>
      </c>
      <c r="J1006" s="2"/>
      <c r="K1006"/>
    </row>
    <row r="1007" spans="1:11" x14ac:dyDescent="0.25">
      <c r="A1007" s="1" t="s">
        <v>29</v>
      </c>
      <c r="B1007" s="1" t="s">
        <v>7327</v>
      </c>
      <c r="C1007" s="16">
        <v>34.99</v>
      </c>
      <c r="D1007" s="74"/>
      <c r="E1007" s="74">
        <v>101</v>
      </c>
      <c r="F1007" s="16">
        <v>133696.79</v>
      </c>
      <c r="G1007" s="12">
        <v>0.57004309485844884</v>
      </c>
      <c r="H1007"/>
      <c r="I1007" s="12" t="str">
        <f t="shared" si="15"/>
        <v xml:space="preserve"> </v>
      </c>
      <c r="J1007" s="2"/>
      <c r="K1007"/>
    </row>
    <row r="1008" spans="1:11" x14ac:dyDescent="0.25">
      <c r="A1008" s="1" t="s">
        <v>29</v>
      </c>
      <c r="B1008" s="1" t="s">
        <v>7316</v>
      </c>
      <c r="C1008" s="16">
        <v>37.99</v>
      </c>
      <c r="D1008" s="74"/>
      <c r="E1008" s="74">
        <v>139</v>
      </c>
      <c r="F1008" s="16">
        <v>133517.64000000001</v>
      </c>
      <c r="G1008" s="12">
        <v>0.57885002177454215</v>
      </c>
      <c r="H1008"/>
      <c r="I1008" s="12" t="str">
        <f t="shared" si="15"/>
        <v xml:space="preserve"> </v>
      </c>
      <c r="J1008" s="2"/>
      <c r="K1008"/>
    </row>
    <row r="1009" spans="1:11" x14ac:dyDescent="0.25">
      <c r="A1009" s="1" t="s">
        <v>29</v>
      </c>
      <c r="B1009" s="1" t="s">
        <v>5394</v>
      </c>
      <c r="C1009" s="16">
        <v>26.99</v>
      </c>
      <c r="D1009" s="74"/>
      <c r="E1009" s="74">
        <v>152</v>
      </c>
      <c r="F1009" s="16">
        <v>133378.41</v>
      </c>
      <c r="G1009" s="12">
        <v>0.58764776497203075</v>
      </c>
      <c r="H1009"/>
      <c r="I1009" s="12" t="str">
        <f t="shared" si="15"/>
        <v xml:space="preserve"> </v>
      </c>
      <c r="J1009" s="2"/>
      <c r="K1009"/>
    </row>
    <row r="1010" spans="1:11" x14ac:dyDescent="0.25">
      <c r="A1010" s="1" t="s">
        <v>29</v>
      </c>
      <c r="B1010" s="1" t="s">
        <v>8326</v>
      </c>
      <c r="C1010" s="16">
        <v>15.99</v>
      </c>
      <c r="D1010" s="74"/>
      <c r="E1010" s="74">
        <v>141</v>
      </c>
      <c r="F1010" s="16">
        <v>124706.01</v>
      </c>
      <c r="G1010" s="12">
        <v>0.59587346995054602</v>
      </c>
      <c r="H1010"/>
      <c r="I1010" s="12" t="str">
        <f t="shared" si="15"/>
        <v xml:space="preserve"> </v>
      </c>
      <c r="J1010" s="2"/>
      <c r="K1010"/>
    </row>
    <row r="1011" spans="1:11" x14ac:dyDescent="0.25">
      <c r="A1011" s="1" t="s">
        <v>29</v>
      </c>
      <c r="B1011" s="1" t="s">
        <v>10274</v>
      </c>
      <c r="C1011" s="16">
        <v>25.99</v>
      </c>
      <c r="D1011" s="74"/>
      <c r="E1011" s="74">
        <v>148</v>
      </c>
      <c r="F1011" s="16">
        <v>121373.36</v>
      </c>
      <c r="G1011" s="12">
        <v>0.60387935075461563</v>
      </c>
      <c r="H1011"/>
      <c r="I1011" s="12" t="str">
        <f t="shared" si="15"/>
        <v xml:space="preserve"> </v>
      </c>
      <c r="J1011" s="2"/>
      <c r="K1011"/>
    </row>
    <row r="1012" spans="1:11" x14ac:dyDescent="0.25">
      <c r="A1012" s="1" t="s">
        <v>29</v>
      </c>
      <c r="B1012" s="1" t="s">
        <v>13559</v>
      </c>
      <c r="C1012" s="16">
        <v>49.99</v>
      </c>
      <c r="D1012" s="74"/>
      <c r="E1012" s="74">
        <v>83</v>
      </c>
      <c r="F1012" s="16">
        <v>119065.60000000001</v>
      </c>
      <c r="G1012" s="12">
        <v>0.61173300992220425</v>
      </c>
      <c r="H1012"/>
      <c r="I1012" s="12" t="str">
        <f t="shared" si="15"/>
        <v xml:space="preserve"> </v>
      </c>
      <c r="J1012" s="2"/>
      <c r="K1012"/>
    </row>
    <row r="1013" spans="1:11" x14ac:dyDescent="0.25">
      <c r="A1013" s="1" t="s">
        <v>29</v>
      </c>
      <c r="B1013" s="1" t="s">
        <v>7270</v>
      </c>
      <c r="C1013" s="16">
        <v>44.49</v>
      </c>
      <c r="D1013" s="74"/>
      <c r="E1013" s="74">
        <v>102</v>
      </c>
      <c r="F1013" s="16">
        <v>114180.57</v>
      </c>
      <c r="G1013" s="12">
        <v>0.61926444872855135</v>
      </c>
      <c r="H1013"/>
      <c r="I1013" s="12" t="str">
        <f t="shared" si="15"/>
        <v xml:space="preserve"> </v>
      </c>
      <c r="J1013" s="2"/>
      <c r="K1013"/>
    </row>
    <row r="1014" spans="1:11" x14ac:dyDescent="0.25">
      <c r="A1014" s="1" t="s">
        <v>29</v>
      </c>
      <c r="B1014" s="1" t="s">
        <v>8306</v>
      </c>
      <c r="C1014" s="16">
        <v>17.989999999999998</v>
      </c>
      <c r="D1014" s="74"/>
      <c r="E1014" s="74">
        <v>154</v>
      </c>
      <c r="F1014" s="16">
        <v>111439.3</v>
      </c>
      <c r="G1014" s="12">
        <v>0.62661507124315396</v>
      </c>
      <c r="H1014"/>
      <c r="I1014" s="12" t="str">
        <f t="shared" si="15"/>
        <v xml:space="preserve"> </v>
      </c>
      <c r="J1014" s="2"/>
      <c r="K1014"/>
    </row>
    <row r="1015" spans="1:11" x14ac:dyDescent="0.25">
      <c r="A1015" s="1" t="s">
        <v>29</v>
      </c>
      <c r="B1015" s="1" t="s">
        <v>7548</v>
      </c>
      <c r="C1015" s="16">
        <v>20.99</v>
      </c>
      <c r="D1015" s="74"/>
      <c r="E1015" s="74">
        <v>145</v>
      </c>
      <c r="F1015" s="16">
        <v>111267.99</v>
      </c>
      <c r="G1015" s="12">
        <v>0.63395439401751252</v>
      </c>
      <c r="H1015"/>
      <c r="I1015" s="12" t="str">
        <f t="shared" si="15"/>
        <v xml:space="preserve"> </v>
      </c>
      <c r="J1015" s="2"/>
      <c r="K1015"/>
    </row>
    <row r="1016" spans="1:11" x14ac:dyDescent="0.25">
      <c r="A1016" s="1" t="s">
        <v>29</v>
      </c>
      <c r="B1016" s="1" t="s">
        <v>7597</v>
      </c>
      <c r="C1016" s="16">
        <v>30.99</v>
      </c>
      <c r="D1016" s="74"/>
      <c r="E1016" s="74">
        <v>134</v>
      </c>
      <c r="F1016" s="16">
        <v>108882.55</v>
      </c>
      <c r="G1016" s="12">
        <v>0.64113637132244305</v>
      </c>
      <c r="H1016"/>
      <c r="I1016" s="12" t="str">
        <f t="shared" si="15"/>
        <v xml:space="preserve"> </v>
      </c>
      <c r="J1016" s="2"/>
      <c r="K1016"/>
    </row>
    <row r="1017" spans="1:11" x14ac:dyDescent="0.25">
      <c r="A1017" s="1" t="s">
        <v>29</v>
      </c>
      <c r="B1017" s="1" t="s">
        <v>7607</v>
      </c>
      <c r="C1017" s="16">
        <v>10.49</v>
      </c>
      <c r="D1017" s="74"/>
      <c r="E1017" s="74">
        <v>145</v>
      </c>
      <c r="F1017" s="16">
        <v>103871.98</v>
      </c>
      <c r="G1017" s="12">
        <v>0.6479878475505273</v>
      </c>
      <c r="H1017"/>
      <c r="I1017" s="12" t="str">
        <f t="shared" si="15"/>
        <v xml:space="preserve"> </v>
      </c>
      <c r="J1017" s="2"/>
      <c r="K1017"/>
    </row>
    <row r="1018" spans="1:11" x14ac:dyDescent="0.25">
      <c r="A1018" s="1" t="s">
        <v>29</v>
      </c>
      <c r="B1018" s="1" t="s">
        <v>5482</v>
      </c>
      <c r="C1018" s="16">
        <v>44.99</v>
      </c>
      <c r="D1018" s="74"/>
      <c r="E1018" s="74">
        <v>134</v>
      </c>
      <c r="F1018" s="16">
        <v>102802.15</v>
      </c>
      <c r="G1018" s="12">
        <v>0.65476875696345038</v>
      </c>
      <c r="H1018"/>
      <c r="I1018" s="12" t="str">
        <f t="shared" si="15"/>
        <v xml:space="preserve"> </v>
      </c>
      <c r="J1018" s="2"/>
      <c r="K1018"/>
    </row>
    <row r="1019" spans="1:11" x14ac:dyDescent="0.25">
      <c r="A1019" s="1" t="s">
        <v>29</v>
      </c>
      <c r="B1019" s="1" t="s">
        <v>8311</v>
      </c>
      <c r="C1019" s="16">
        <v>12.99</v>
      </c>
      <c r="D1019" s="74"/>
      <c r="E1019" s="74">
        <v>137</v>
      </c>
      <c r="F1019" s="16">
        <v>102409.82</v>
      </c>
      <c r="G1019" s="12">
        <v>0.66152378798579525</v>
      </c>
      <c r="H1019"/>
      <c r="I1019" s="12" t="str">
        <f t="shared" si="15"/>
        <v xml:space="preserve"> </v>
      </c>
      <c r="J1019" s="2"/>
      <c r="K1019"/>
    </row>
    <row r="1020" spans="1:11" x14ac:dyDescent="0.25">
      <c r="A1020" s="1" t="s">
        <v>29</v>
      </c>
      <c r="B1020" s="1" t="s">
        <v>12565</v>
      </c>
      <c r="C1020" s="16">
        <v>22.99</v>
      </c>
      <c r="D1020" s="74"/>
      <c r="E1020" s="74">
        <v>110</v>
      </c>
      <c r="F1020" s="16">
        <v>100855.4</v>
      </c>
      <c r="G1020" s="12">
        <v>0.66817628826136455</v>
      </c>
      <c r="H1020"/>
      <c r="I1020" s="12" t="str">
        <f t="shared" si="15"/>
        <v xml:space="preserve"> </v>
      </c>
      <c r="J1020" s="2"/>
      <c r="K1020"/>
    </row>
    <row r="1021" spans="1:11" x14ac:dyDescent="0.25">
      <c r="A1021" s="1" t="s">
        <v>29</v>
      </c>
      <c r="B1021" s="1" t="s">
        <v>5650</v>
      </c>
      <c r="C1021" s="16">
        <v>19.989999999999998</v>
      </c>
      <c r="D1021" s="74"/>
      <c r="E1021" s="74">
        <v>94</v>
      </c>
      <c r="F1021" s="16">
        <v>98797.69</v>
      </c>
      <c r="G1021" s="12">
        <v>0.67469306039206456</v>
      </c>
      <c r="H1021"/>
      <c r="I1021" s="12" t="str">
        <f t="shared" si="15"/>
        <v xml:space="preserve"> </v>
      </c>
      <c r="J1021" s="2"/>
      <c r="K1021"/>
    </row>
    <row r="1022" spans="1:11" x14ac:dyDescent="0.25">
      <c r="A1022" s="1" t="s">
        <v>29</v>
      </c>
      <c r="B1022" s="1" t="s">
        <v>11568</v>
      </c>
      <c r="C1022" s="16">
        <v>25.99</v>
      </c>
      <c r="D1022" s="74"/>
      <c r="E1022" s="74">
        <v>139</v>
      </c>
      <c r="F1022" s="16">
        <v>97534.74</v>
      </c>
      <c r="G1022" s="12">
        <v>0.68112652736287205</v>
      </c>
      <c r="H1022"/>
      <c r="I1022" s="12" t="str">
        <f t="shared" si="15"/>
        <v xml:space="preserve"> </v>
      </c>
      <c r="J1022" s="2"/>
      <c r="K1022"/>
    </row>
    <row r="1023" spans="1:11" x14ac:dyDescent="0.25">
      <c r="A1023" s="1" t="s">
        <v>29</v>
      </c>
      <c r="B1023" s="1" t="s">
        <v>15211</v>
      </c>
      <c r="C1023" s="16">
        <v>14.99</v>
      </c>
      <c r="D1023" s="74"/>
      <c r="E1023" s="74">
        <v>129</v>
      </c>
      <c r="F1023" s="16">
        <v>96102.93</v>
      </c>
      <c r="G1023" s="12">
        <v>0.68746555103743989</v>
      </c>
      <c r="H1023"/>
      <c r="I1023" s="12" t="str">
        <f t="shared" si="15"/>
        <v xml:space="preserve"> </v>
      </c>
      <c r="J1023" s="2"/>
      <c r="K1023"/>
    </row>
    <row r="1024" spans="1:11" x14ac:dyDescent="0.25">
      <c r="A1024" s="1" t="s">
        <v>29</v>
      </c>
      <c r="B1024" s="1" t="s">
        <v>15213</v>
      </c>
      <c r="C1024" s="16">
        <v>14.99</v>
      </c>
      <c r="D1024" s="74"/>
      <c r="E1024" s="74">
        <v>132</v>
      </c>
      <c r="F1024" s="16">
        <v>94902.8</v>
      </c>
      <c r="G1024" s="12">
        <v>0.69372541320795633</v>
      </c>
      <c r="H1024"/>
      <c r="I1024" s="12" t="str">
        <f t="shared" si="15"/>
        <v xml:space="preserve"> </v>
      </c>
      <c r="J1024" s="2"/>
      <c r="K1024"/>
    </row>
    <row r="1025" spans="1:11" x14ac:dyDescent="0.25">
      <c r="A1025" s="1" t="s">
        <v>29</v>
      </c>
      <c r="B1025" s="1" t="s">
        <v>5329</v>
      </c>
      <c r="C1025" s="16">
        <v>18.989999999999998</v>
      </c>
      <c r="D1025" s="74"/>
      <c r="E1025" s="74">
        <v>145</v>
      </c>
      <c r="F1025" s="16">
        <v>94673.8</v>
      </c>
      <c r="G1025" s="12">
        <v>0.69997017036115983</v>
      </c>
      <c r="H1025"/>
      <c r="I1025" s="12" t="str">
        <f t="shared" si="15"/>
        <v xml:space="preserve"> </v>
      </c>
      <c r="J1025" s="2"/>
      <c r="K1025"/>
    </row>
    <row r="1026" spans="1:11" x14ac:dyDescent="0.25">
      <c r="A1026" s="1" t="s">
        <v>29</v>
      </c>
      <c r="B1026" s="1" t="s">
        <v>5439</v>
      </c>
      <c r="C1026" s="16">
        <v>12.99</v>
      </c>
      <c r="D1026" s="74"/>
      <c r="E1026" s="74">
        <v>151</v>
      </c>
      <c r="F1026" s="16">
        <v>94208.74</v>
      </c>
      <c r="G1026" s="12">
        <v>0.70618425179667077</v>
      </c>
      <c r="H1026"/>
      <c r="I1026" s="12" t="str">
        <f t="shared" si="15"/>
        <v xml:space="preserve"> </v>
      </c>
      <c r="J1026" s="2"/>
      <c r="K1026"/>
    </row>
    <row r="1027" spans="1:11" x14ac:dyDescent="0.25">
      <c r="A1027" s="1" t="s">
        <v>29</v>
      </c>
      <c r="B1027" s="1" t="s">
        <v>5406</v>
      </c>
      <c r="C1027" s="16">
        <v>16.989999999999998</v>
      </c>
      <c r="D1027" s="74"/>
      <c r="E1027" s="74">
        <v>141</v>
      </c>
      <c r="F1027" s="16">
        <v>93373.5</v>
      </c>
      <c r="G1027" s="12">
        <v>0.71234324015506179</v>
      </c>
      <c r="H1027"/>
      <c r="I1027" s="12" t="str">
        <f t="shared" si="15"/>
        <v xml:space="preserve"> </v>
      </c>
      <c r="J1027" s="2"/>
      <c r="K1027"/>
    </row>
    <row r="1028" spans="1:11" x14ac:dyDescent="0.25">
      <c r="A1028" s="1" t="s">
        <v>29</v>
      </c>
      <c r="B1028" s="1" t="s">
        <v>7290</v>
      </c>
      <c r="C1028" s="16">
        <v>13.99</v>
      </c>
      <c r="D1028" s="74"/>
      <c r="E1028" s="74">
        <v>158</v>
      </c>
      <c r="F1028" s="16">
        <v>92417.94</v>
      </c>
      <c r="G1028" s="12">
        <v>0.71843919903596987</v>
      </c>
      <c r="H1028"/>
      <c r="I1028" s="12" t="str">
        <f t="shared" si="15"/>
        <v xml:space="preserve"> </v>
      </c>
      <c r="J1028" s="2"/>
      <c r="K1028"/>
    </row>
    <row r="1029" spans="1:11" x14ac:dyDescent="0.25">
      <c r="A1029" s="1" t="s">
        <v>29</v>
      </c>
      <c r="B1029" s="1" t="s">
        <v>5395</v>
      </c>
      <c r="C1029" s="16">
        <v>15.49</v>
      </c>
      <c r="D1029" s="74"/>
      <c r="E1029" s="74">
        <v>159</v>
      </c>
      <c r="F1029" s="16">
        <v>89826.51</v>
      </c>
      <c r="G1029" s="12">
        <v>0.7243642251875535</v>
      </c>
      <c r="H1029"/>
      <c r="I1029" s="12" t="str">
        <f t="shared" si="15"/>
        <v xml:space="preserve"> </v>
      </c>
      <c r="J1029" s="2"/>
      <c r="K1029"/>
    </row>
    <row r="1030" spans="1:11" x14ac:dyDescent="0.25">
      <c r="A1030" s="1" t="s">
        <v>29</v>
      </c>
      <c r="B1030" s="1" t="s">
        <v>9477</v>
      </c>
      <c r="C1030" s="16">
        <v>24.99</v>
      </c>
      <c r="D1030" s="74"/>
      <c r="E1030" s="74">
        <v>146</v>
      </c>
      <c r="F1030" s="16">
        <v>89314.26</v>
      </c>
      <c r="G1030" s="12">
        <v>0.73025546293250587</v>
      </c>
      <c r="H1030"/>
      <c r="I1030" s="12" t="str">
        <f t="shared" si="15"/>
        <v xml:space="preserve"> </v>
      </c>
      <c r="J1030" s="2"/>
      <c r="K1030"/>
    </row>
    <row r="1031" spans="1:11" x14ac:dyDescent="0.25">
      <c r="A1031" s="1" t="s">
        <v>29</v>
      </c>
      <c r="B1031" s="1" t="s">
        <v>7269</v>
      </c>
      <c r="C1031" s="16">
        <v>13.99</v>
      </c>
      <c r="D1031" s="74"/>
      <c r="E1031" s="74">
        <v>111</v>
      </c>
      <c r="F1031" s="16">
        <v>88234.93</v>
      </c>
      <c r="G1031" s="12">
        <v>0.7360755072349412</v>
      </c>
      <c r="H1031"/>
      <c r="I1031" s="12" t="str">
        <f t="shared" si="15"/>
        <v xml:space="preserve"> </v>
      </c>
      <c r="J1031" s="2"/>
      <c r="K1031"/>
    </row>
    <row r="1032" spans="1:11" x14ac:dyDescent="0.25">
      <c r="A1032" s="1" t="s">
        <v>29</v>
      </c>
      <c r="B1032" s="1" t="s">
        <v>7323</v>
      </c>
      <c r="C1032" s="16">
        <v>13.99</v>
      </c>
      <c r="D1032" s="74"/>
      <c r="E1032" s="74">
        <v>129</v>
      </c>
      <c r="F1032" s="16">
        <v>87843.21</v>
      </c>
      <c r="G1032" s="12">
        <v>0.74186971338287067</v>
      </c>
      <c r="H1032"/>
      <c r="I1032" s="12" t="str">
        <f t="shared" ref="I1032:I1095" si="16">IF(G1032&gt;$K$2,"X"," ")</f>
        <v xml:space="preserve"> </v>
      </c>
      <c r="J1032" s="2"/>
      <c r="K1032"/>
    </row>
    <row r="1033" spans="1:11" x14ac:dyDescent="0.25">
      <c r="A1033" s="1" t="s">
        <v>29</v>
      </c>
      <c r="B1033" s="1" t="s">
        <v>5349</v>
      </c>
      <c r="C1033" s="16">
        <v>34.99</v>
      </c>
      <c r="D1033" s="74"/>
      <c r="E1033" s="74">
        <v>146</v>
      </c>
      <c r="F1033" s="16">
        <v>86040.46</v>
      </c>
      <c r="G1033" s="12">
        <v>0.74754500874494467</v>
      </c>
      <c r="H1033"/>
      <c r="I1033" s="12" t="str">
        <f t="shared" si="16"/>
        <v xml:space="preserve"> </v>
      </c>
      <c r="J1033" s="2"/>
      <c r="K1033"/>
    </row>
    <row r="1034" spans="1:11" x14ac:dyDescent="0.25">
      <c r="A1034" s="1" t="s">
        <v>29</v>
      </c>
      <c r="B1034" s="1" t="s">
        <v>5494</v>
      </c>
      <c r="C1034" s="16">
        <v>28.99</v>
      </c>
      <c r="D1034" s="74"/>
      <c r="E1034" s="74">
        <v>139</v>
      </c>
      <c r="F1034" s="16">
        <v>84186.96</v>
      </c>
      <c r="G1034" s="12">
        <v>0.75309804581186768</v>
      </c>
      <c r="H1034"/>
      <c r="I1034" s="12" t="str">
        <f t="shared" si="16"/>
        <v xml:space="preserve"> </v>
      </c>
      <c r="J1034" s="2"/>
      <c r="K1034"/>
    </row>
    <row r="1035" spans="1:11" x14ac:dyDescent="0.25">
      <c r="A1035" s="1" t="s">
        <v>29</v>
      </c>
      <c r="B1035" s="1" t="s">
        <v>12606</v>
      </c>
      <c r="C1035" s="16">
        <v>23.99</v>
      </c>
      <c r="D1035" s="74"/>
      <c r="E1035" s="74">
        <v>119</v>
      </c>
      <c r="F1035" s="16">
        <v>83969.86</v>
      </c>
      <c r="G1035" s="12">
        <v>0.75863676279469172</v>
      </c>
      <c r="H1035"/>
      <c r="I1035" s="12" t="str">
        <f t="shared" si="16"/>
        <v xml:space="preserve"> </v>
      </c>
      <c r="J1035" s="2"/>
      <c r="K1035"/>
    </row>
    <row r="1036" spans="1:11" x14ac:dyDescent="0.25">
      <c r="A1036" s="1" t="s">
        <v>29</v>
      </c>
      <c r="B1036" s="1" t="s">
        <v>11888</v>
      </c>
      <c r="C1036" s="16">
        <v>29.99</v>
      </c>
      <c r="D1036" s="74"/>
      <c r="E1036" s="74">
        <v>105</v>
      </c>
      <c r="F1036" s="16">
        <v>83739.360000000001</v>
      </c>
      <c r="G1036" s="12">
        <v>0.76416027581904133</v>
      </c>
      <c r="H1036"/>
      <c r="I1036" s="12" t="str">
        <f t="shared" si="16"/>
        <v xml:space="preserve"> </v>
      </c>
      <c r="J1036" s="2"/>
      <c r="K1036"/>
    </row>
    <row r="1037" spans="1:11" x14ac:dyDescent="0.25">
      <c r="A1037" s="1" t="s">
        <v>29</v>
      </c>
      <c r="B1037" s="1" t="s">
        <v>6764</v>
      </c>
      <c r="C1037" s="16">
        <v>19.989999999999998</v>
      </c>
      <c r="D1037" s="74"/>
      <c r="E1037" s="74">
        <v>139</v>
      </c>
      <c r="F1037" s="16">
        <v>83258.350000000006</v>
      </c>
      <c r="G1037" s="12">
        <v>0.76965206105134853</v>
      </c>
      <c r="H1037"/>
      <c r="I1037" s="12" t="str">
        <f t="shared" si="16"/>
        <v xml:space="preserve"> </v>
      </c>
      <c r="J1037" s="2"/>
      <c r="K1037"/>
    </row>
    <row r="1038" spans="1:11" x14ac:dyDescent="0.25">
      <c r="A1038" s="1" t="s">
        <v>29</v>
      </c>
      <c r="B1038" s="1" t="s">
        <v>7265</v>
      </c>
      <c r="C1038" s="16">
        <v>13.99</v>
      </c>
      <c r="D1038" s="74"/>
      <c r="E1038" s="74">
        <v>139</v>
      </c>
      <c r="F1038" s="16">
        <v>81617.66</v>
      </c>
      <c r="G1038" s="12">
        <v>0.77503562510088209</v>
      </c>
      <c r="H1038"/>
      <c r="I1038" s="12" t="str">
        <f t="shared" si="16"/>
        <v xml:space="preserve"> </v>
      </c>
      <c r="J1038" s="2"/>
      <c r="K1038"/>
    </row>
    <row r="1039" spans="1:11" x14ac:dyDescent="0.25">
      <c r="A1039" s="1" t="s">
        <v>29</v>
      </c>
      <c r="B1039" s="1" t="s">
        <v>6790</v>
      </c>
      <c r="C1039" s="16">
        <v>15.99</v>
      </c>
      <c r="D1039" s="74"/>
      <c r="E1039" s="74">
        <v>143</v>
      </c>
      <c r="F1039" s="16">
        <v>78414.960000000006</v>
      </c>
      <c r="G1039" s="12">
        <v>0.78020793657858933</v>
      </c>
      <c r="H1039"/>
      <c r="I1039" s="12" t="str">
        <f t="shared" si="16"/>
        <v xml:space="preserve"> </v>
      </c>
      <c r="J1039" s="2"/>
      <c r="K1039"/>
    </row>
    <row r="1040" spans="1:11" x14ac:dyDescent="0.25">
      <c r="A1040" s="1" t="s">
        <v>29</v>
      </c>
      <c r="B1040" s="1" t="s">
        <v>8308</v>
      </c>
      <c r="C1040" s="16">
        <v>24.99</v>
      </c>
      <c r="D1040" s="74"/>
      <c r="E1040" s="74">
        <v>151</v>
      </c>
      <c r="F1040" s="16">
        <v>78389.600000000006</v>
      </c>
      <c r="G1040" s="12">
        <v>0.78537857529106048</v>
      </c>
      <c r="H1040"/>
      <c r="I1040" s="12" t="str">
        <f t="shared" si="16"/>
        <v xml:space="preserve"> </v>
      </c>
      <c r="J1040" s="2"/>
      <c r="K1040"/>
    </row>
    <row r="1041" spans="1:11" x14ac:dyDescent="0.25">
      <c r="A1041" s="1" t="s">
        <v>29</v>
      </c>
      <c r="B1041" s="1" t="s">
        <v>8715</v>
      </c>
      <c r="C1041" s="16">
        <v>27.99</v>
      </c>
      <c r="D1041" s="74"/>
      <c r="E1041" s="74">
        <v>27</v>
      </c>
      <c r="F1041" s="16">
        <v>77336.37</v>
      </c>
      <c r="G1041" s="12">
        <v>0.79047974213722361</v>
      </c>
      <c r="H1041"/>
      <c r="I1041" s="12" t="str">
        <f t="shared" si="16"/>
        <v xml:space="preserve"> </v>
      </c>
      <c r="J1041" s="2"/>
      <c r="K1041"/>
    </row>
    <row r="1042" spans="1:11" x14ac:dyDescent="0.25">
      <c r="A1042" s="1" t="s">
        <v>29</v>
      </c>
      <c r="B1042" s="1" t="s">
        <v>5339</v>
      </c>
      <c r="C1042" s="16">
        <v>12.99</v>
      </c>
      <c r="D1042" s="74"/>
      <c r="E1042" s="74">
        <v>154</v>
      </c>
      <c r="F1042" s="16">
        <v>73068.75</v>
      </c>
      <c r="G1042" s="12">
        <v>0.79529941346380106</v>
      </c>
      <c r="H1042"/>
      <c r="I1042" s="12" t="str">
        <f t="shared" si="16"/>
        <v xml:space="preserve"> </v>
      </c>
      <c r="J1042" s="2"/>
      <c r="K1042"/>
    </row>
    <row r="1043" spans="1:11" x14ac:dyDescent="0.25">
      <c r="A1043" s="1" t="s">
        <v>29</v>
      </c>
      <c r="B1043" s="1" t="s">
        <v>6858</v>
      </c>
      <c r="C1043" s="16">
        <v>19.989999999999998</v>
      </c>
      <c r="D1043" s="74"/>
      <c r="E1043" s="74">
        <v>53</v>
      </c>
      <c r="F1043" s="16">
        <v>72143.91</v>
      </c>
      <c r="G1043" s="12">
        <v>0.80005808162788206</v>
      </c>
      <c r="H1043"/>
      <c r="I1043" s="12" t="str">
        <f t="shared" si="16"/>
        <v xml:space="preserve"> </v>
      </c>
      <c r="J1043" s="2"/>
      <c r="K1043"/>
    </row>
    <row r="1044" spans="1:11" x14ac:dyDescent="0.25">
      <c r="A1044" s="1" t="s">
        <v>29</v>
      </c>
      <c r="B1044" s="1" t="s">
        <v>12815</v>
      </c>
      <c r="C1044" s="16">
        <v>37.99</v>
      </c>
      <c r="D1044" s="74"/>
      <c r="E1044" s="74">
        <v>92</v>
      </c>
      <c r="F1044" s="16">
        <v>71649.14</v>
      </c>
      <c r="G1044" s="12">
        <v>0.80478411437966635</v>
      </c>
      <c r="H1044"/>
      <c r="I1044" s="12" t="str">
        <f t="shared" si="16"/>
        <v xml:space="preserve"> </v>
      </c>
      <c r="J1044" s="2"/>
      <c r="K1044"/>
    </row>
    <row r="1045" spans="1:11" x14ac:dyDescent="0.25">
      <c r="A1045" s="1" t="s">
        <v>29</v>
      </c>
      <c r="B1045" s="1" t="s">
        <v>14588</v>
      </c>
      <c r="C1045" s="16">
        <v>23.99</v>
      </c>
      <c r="D1045" s="74"/>
      <c r="E1045" s="74">
        <v>129</v>
      </c>
      <c r="F1045" s="16">
        <v>67883</v>
      </c>
      <c r="G1045" s="12">
        <v>0.80926172962095699</v>
      </c>
      <c r="H1045"/>
      <c r="I1045" s="12" t="str">
        <f t="shared" si="16"/>
        <v xml:space="preserve"> </v>
      </c>
      <c r="J1045" s="2"/>
      <c r="K1045"/>
    </row>
    <row r="1046" spans="1:11" x14ac:dyDescent="0.25">
      <c r="A1046" s="1" t="s">
        <v>29</v>
      </c>
      <c r="B1046" s="1" t="s">
        <v>7291</v>
      </c>
      <c r="C1046" s="16">
        <v>17.489999999999998</v>
      </c>
      <c r="D1046" s="74"/>
      <c r="E1046" s="74">
        <v>115</v>
      </c>
      <c r="F1046" s="16">
        <v>67826.22</v>
      </c>
      <c r="G1046" s="12">
        <v>0.81373559960948338</v>
      </c>
      <c r="H1046"/>
      <c r="I1046" s="12" t="str">
        <f t="shared" si="16"/>
        <v xml:space="preserve"> </v>
      </c>
      <c r="J1046" s="2"/>
      <c r="K1046"/>
    </row>
    <row r="1047" spans="1:11" x14ac:dyDescent="0.25">
      <c r="A1047" s="1" t="s">
        <v>29</v>
      </c>
      <c r="B1047" s="1" t="s">
        <v>5645</v>
      </c>
      <c r="C1047" s="16">
        <v>14.99</v>
      </c>
      <c r="D1047" s="74"/>
      <c r="E1047" s="74">
        <v>117</v>
      </c>
      <c r="F1047" s="16">
        <v>65762.64</v>
      </c>
      <c r="G1047" s="12">
        <v>0.81807335426339556</v>
      </c>
      <c r="H1047"/>
      <c r="I1047" s="12" t="str">
        <f t="shared" si="16"/>
        <v xml:space="preserve"> </v>
      </c>
      <c r="J1047" s="2"/>
      <c r="K1047"/>
    </row>
    <row r="1048" spans="1:11" x14ac:dyDescent="0.25">
      <c r="A1048" s="1" t="s">
        <v>29</v>
      </c>
      <c r="B1048" s="1" t="s">
        <v>9096</v>
      </c>
      <c r="C1048" s="16">
        <v>74.989999999999995</v>
      </c>
      <c r="D1048" s="74"/>
      <c r="E1048" s="74">
        <v>40</v>
      </c>
      <c r="F1048" s="16">
        <v>65391.28</v>
      </c>
      <c r="G1048" s="12">
        <v>0.82238661372416633</v>
      </c>
      <c r="H1048"/>
      <c r="I1048" s="12" t="str">
        <f t="shared" si="16"/>
        <v xml:space="preserve"> </v>
      </c>
      <c r="J1048" s="2"/>
      <c r="K1048"/>
    </row>
    <row r="1049" spans="1:11" x14ac:dyDescent="0.25">
      <c r="A1049" s="1" t="s">
        <v>29</v>
      </c>
      <c r="B1049" s="1" t="s">
        <v>8312</v>
      </c>
      <c r="C1049" s="16">
        <v>34.99</v>
      </c>
      <c r="D1049" s="74"/>
      <c r="E1049" s="74">
        <v>93</v>
      </c>
      <c r="F1049" s="16">
        <v>63436.87</v>
      </c>
      <c r="G1049" s="12">
        <v>0.82657095878805231</v>
      </c>
      <c r="H1049"/>
      <c r="I1049" s="12" t="str">
        <f t="shared" si="16"/>
        <v xml:space="preserve"> </v>
      </c>
      <c r="J1049" s="2"/>
      <c r="K1049"/>
    </row>
    <row r="1050" spans="1:11" x14ac:dyDescent="0.25">
      <c r="A1050" s="1" t="s">
        <v>29</v>
      </c>
      <c r="B1050" s="1" t="s">
        <v>5400</v>
      </c>
      <c r="C1050" s="16">
        <v>44.99</v>
      </c>
      <c r="D1050" s="74"/>
      <c r="E1050" s="74">
        <v>119</v>
      </c>
      <c r="F1050" s="16">
        <v>61591.31</v>
      </c>
      <c r="G1050" s="12">
        <v>0.83063356928533527</v>
      </c>
      <c r="H1050"/>
      <c r="I1050" s="12" t="str">
        <f t="shared" si="16"/>
        <v xml:space="preserve"> </v>
      </c>
      <c r="J1050" s="2"/>
      <c r="K1050"/>
    </row>
    <row r="1051" spans="1:11" x14ac:dyDescent="0.25">
      <c r="A1051" s="1" t="s">
        <v>29</v>
      </c>
      <c r="B1051" s="1" t="s">
        <v>14587</v>
      </c>
      <c r="C1051" s="16">
        <v>30.99</v>
      </c>
      <c r="D1051" s="74"/>
      <c r="E1051" s="74">
        <v>99</v>
      </c>
      <c r="F1051" s="16">
        <v>59965.65</v>
      </c>
      <c r="G1051" s="12">
        <v>0.8345889499902821</v>
      </c>
      <c r="H1051"/>
      <c r="I1051" s="12" t="str">
        <f t="shared" si="16"/>
        <v xml:space="preserve"> </v>
      </c>
      <c r="J1051" s="2"/>
      <c r="K1051"/>
    </row>
    <row r="1052" spans="1:11" x14ac:dyDescent="0.25">
      <c r="A1052" s="1" t="s">
        <v>29</v>
      </c>
      <c r="B1052" s="1" t="s">
        <v>12604</v>
      </c>
      <c r="C1052" s="16">
        <v>23.99</v>
      </c>
      <c r="D1052" s="74"/>
      <c r="E1052" s="74">
        <v>131</v>
      </c>
      <c r="F1052" s="16">
        <v>59802.080000000002</v>
      </c>
      <c r="G1052" s="12">
        <v>0.83853354149137793</v>
      </c>
      <c r="H1052"/>
      <c r="I1052" s="12" t="str">
        <f t="shared" si="16"/>
        <v xml:space="preserve"> </v>
      </c>
      <c r="J1052" s="2"/>
      <c r="K1052"/>
    </row>
    <row r="1053" spans="1:11" x14ac:dyDescent="0.25">
      <c r="A1053" s="1" t="s">
        <v>29</v>
      </c>
      <c r="B1053" s="1" t="s">
        <v>7293</v>
      </c>
      <c r="C1053" s="16">
        <v>13.99</v>
      </c>
      <c r="D1053" s="74"/>
      <c r="E1053" s="74">
        <v>127</v>
      </c>
      <c r="F1053" s="16">
        <v>58548.15</v>
      </c>
      <c r="G1053" s="12">
        <v>0.84239542279876523</v>
      </c>
      <c r="H1053"/>
      <c r="I1053" s="12" t="str">
        <f t="shared" si="16"/>
        <v xml:space="preserve"> </v>
      </c>
      <c r="J1053" s="2"/>
      <c r="K1053"/>
    </row>
    <row r="1054" spans="1:11" x14ac:dyDescent="0.25">
      <c r="A1054" s="1" t="s">
        <v>29</v>
      </c>
      <c r="B1054" s="1" t="s">
        <v>6833</v>
      </c>
      <c r="C1054" s="16">
        <v>14.99</v>
      </c>
      <c r="D1054" s="74"/>
      <c r="E1054" s="74">
        <v>125</v>
      </c>
      <c r="F1054" s="16">
        <v>58146.21</v>
      </c>
      <c r="G1054" s="12">
        <v>0.84623079183253358</v>
      </c>
      <c r="H1054"/>
      <c r="I1054" s="12" t="str">
        <f t="shared" si="16"/>
        <v xml:space="preserve"> </v>
      </c>
      <c r="J1054" s="2"/>
      <c r="K1054"/>
    </row>
    <row r="1055" spans="1:11" x14ac:dyDescent="0.25">
      <c r="A1055" s="1" t="s">
        <v>29</v>
      </c>
      <c r="B1055" s="1" t="s">
        <v>7427</v>
      </c>
      <c r="C1055" s="16">
        <v>35.99</v>
      </c>
      <c r="D1055" s="74"/>
      <c r="E1055" s="74">
        <v>86</v>
      </c>
      <c r="F1055" s="16">
        <v>57994.21</v>
      </c>
      <c r="G1055" s="12">
        <v>0.85005613482860942</v>
      </c>
      <c r="H1055"/>
      <c r="I1055" s="12" t="str">
        <f t="shared" si="16"/>
        <v xml:space="preserve"> </v>
      </c>
      <c r="J1055" s="2"/>
      <c r="K1055"/>
    </row>
    <row r="1056" spans="1:11" x14ac:dyDescent="0.25">
      <c r="A1056" s="1" t="s">
        <v>29</v>
      </c>
      <c r="B1056" s="1" t="s">
        <v>7352</v>
      </c>
      <c r="C1056" s="16">
        <v>13.99</v>
      </c>
      <c r="D1056" s="74"/>
      <c r="E1056" s="74">
        <v>150</v>
      </c>
      <c r="F1056" s="16">
        <v>51357.29</v>
      </c>
      <c r="G1056" s="12">
        <v>0.85344370144256843</v>
      </c>
      <c r="H1056"/>
      <c r="I1056" s="12" t="str">
        <f t="shared" si="16"/>
        <v xml:space="preserve"> </v>
      </c>
      <c r="J1056" s="2"/>
      <c r="K1056"/>
    </row>
    <row r="1057" spans="1:11" x14ac:dyDescent="0.25">
      <c r="A1057" s="1" t="s">
        <v>29</v>
      </c>
      <c r="B1057" s="1" t="s">
        <v>12567</v>
      </c>
      <c r="C1057" s="16">
        <v>13.99</v>
      </c>
      <c r="D1057" s="74"/>
      <c r="E1057" s="74">
        <v>117</v>
      </c>
      <c r="F1057" s="16">
        <v>51354.18</v>
      </c>
      <c r="G1057" s="12">
        <v>0.85683106291851951</v>
      </c>
      <c r="H1057"/>
      <c r="I1057" s="12" t="str">
        <f t="shared" si="16"/>
        <v xml:space="preserve"> </v>
      </c>
      <c r="J1057" s="2"/>
      <c r="K1057"/>
    </row>
    <row r="1058" spans="1:11" x14ac:dyDescent="0.25">
      <c r="A1058" s="1" t="s">
        <v>29</v>
      </c>
      <c r="B1058" s="1" t="s">
        <v>6759</v>
      </c>
      <c r="C1058" s="16">
        <v>6.99</v>
      </c>
      <c r="D1058" s="74"/>
      <c r="E1058" s="74">
        <v>158</v>
      </c>
      <c r="F1058" s="16">
        <v>50369.94</v>
      </c>
      <c r="G1058" s="12">
        <v>0.86015350316198091</v>
      </c>
      <c r="H1058"/>
      <c r="I1058" s="12" t="str">
        <f t="shared" si="16"/>
        <v xml:space="preserve"> </v>
      </c>
      <c r="J1058" s="2"/>
      <c r="K1058"/>
    </row>
    <row r="1059" spans="1:11" x14ac:dyDescent="0.25">
      <c r="A1059" s="1" t="s">
        <v>29</v>
      </c>
      <c r="B1059" s="1" t="s">
        <v>5500</v>
      </c>
      <c r="C1059" s="16">
        <v>27.99</v>
      </c>
      <c r="D1059" s="74"/>
      <c r="E1059" s="74">
        <v>138</v>
      </c>
      <c r="F1059" s="16">
        <v>48875.83</v>
      </c>
      <c r="G1059" s="12">
        <v>0.86337739075296449</v>
      </c>
      <c r="H1059"/>
      <c r="I1059" s="12" t="str">
        <f t="shared" si="16"/>
        <v xml:space="preserve"> </v>
      </c>
      <c r="J1059" s="2"/>
      <c r="K1059"/>
    </row>
    <row r="1060" spans="1:11" x14ac:dyDescent="0.25">
      <c r="A1060" s="1" t="s">
        <v>29</v>
      </c>
      <c r="B1060" s="1" t="s">
        <v>7311</v>
      </c>
      <c r="C1060" s="16">
        <v>5.99</v>
      </c>
      <c r="D1060" s="74"/>
      <c r="E1060" s="74">
        <v>149</v>
      </c>
      <c r="F1060" s="16">
        <v>48177.57</v>
      </c>
      <c r="G1060" s="12">
        <v>0.86655522057369061</v>
      </c>
      <c r="H1060"/>
      <c r="I1060" s="12" t="str">
        <f t="shared" si="16"/>
        <v xml:space="preserve"> </v>
      </c>
      <c r="J1060" s="2"/>
      <c r="K1060"/>
    </row>
    <row r="1061" spans="1:11" x14ac:dyDescent="0.25">
      <c r="A1061" s="1" t="s">
        <v>29</v>
      </c>
      <c r="B1061" s="1" t="s">
        <v>5780</v>
      </c>
      <c r="C1061" s="16">
        <v>24.99</v>
      </c>
      <c r="D1061" s="74"/>
      <c r="E1061" s="74">
        <v>106</v>
      </c>
      <c r="F1061" s="16">
        <v>48020.54</v>
      </c>
      <c r="G1061" s="12">
        <v>0.86972269257402945</v>
      </c>
      <c r="H1061"/>
      <c r="I1061" s="12" t="str">
        <f t="shared" si="16"/>
        <v xml:space="preserve"> </v>
      </c>
      <c r="J1061" s="2"/>
      <c r="K1061"/>
    </row>
    <row r="1062" spans="1:11" x14ac:dyDescent="0.25">
      <c r="A1062" s="1" t="s">
        <v>29</v>
      </c>
      <c r="B1062" s="1" t="s">
        <v>6272</v>
      </c>
      <c r="C1062" s="16">
        <v>39.99</v>
      </c>
      <c r="D1062" s="74"/>
      <c r="E1062" s="74">
        <v>94</v>
      </c>
      <c r="F1062" s="16">
        <v>47868.03</v>
      </c>
      <c r="G1062" s="12">
        <v>0.872880104896681</v>
      </c>
      <c r="H1062"/>
      <c r="I1062" s="12" t="str">
        <f t="shared" si="16"/>
        <v xml:space="preserve"> </v>
      </c>
      <c r="J1062" s="2"/>
      <c r="K1062"/>
    </row>
    <row r="1063" spans="1:11" x14ac:dyDescent="0.25">
      <c r="A1063" s="1" t="s">
        <v>29</v>
      </c>
      <c r="B1063" s="1" t="s">
        <v>5589</v>
      </c>
      <c r="C1063" s="16">
        <v>28.99</v>
      </c>
      <c r="D1063" s="74"/>
      <c r="E1063" s="74">
        <v>138</v>
      </c>
      <c r="F1063" s="16">
        <v>47480.53</v>
      </c>
      <c r="G1063" s="12">
        <v>0.87601195741929427</v>
      </c>
      <c r="H1063"/>
      <c r="I1063" s="12" t="str">
        <f t="shared" si="16"/>
        <v xml:space="preserve"> </v>
      </c>
      <c r="J1063" s="2"/>
      <c r="K1063"/>
    </row>
    <row r="1064" spans="1:11" x14ac:dyDescent="0.25">
      <c r="A1064" s="1" t="s">
        <v>29</v>
      </c>
      <c r="B1064" s="1" t="s">
        <v>13729</v>
      </c>
      <c r="C1064" s="16">
        <v>25.99</v>
      </c>
      <c r="D1064" s="74"/>
      <c r="E1064" s="74">
        <v>96</v>
      </c>
      <c r="F1064" s="16">
        <v>43525.31</v>
      </c>
      <c r="G1064" s="12">
        <v>0.87888292056821093</v>
      </c>
      <c r="H1064"/>
      <c r="I1064" s="12" t="str">
        <f t="shared" si="16"/>
        <v xml:space="preserve"> </v>
      </c>
      <c r="J1064" s="2"/>
      <c r="K1064"/>
    </row>
    <row r="1065" spans="1:11" x14ac:dyDescent="0.25">
      <c r="A1065" s="1" t="s">
        <v>29</v>
      </c>
      <c r="B1065" s="1" t="s">
        <v>8313</v>
      </c>
      <c r="C1065" s="16">
        <v>16.989999999999998</v>
      </c>
      <c r="D1065" s="74"/>
      <c r="E1065" s="74">
        <v>137</v>
      </c>
      <c r="F1065" s="16">
        <v>43358.48</v>
      </c>
      <c r="G1065" s="12">
        <v>0.88174287948115226</v>
      </c>
      <c r="H1065"/>
      <c r="I1065" s="12" t="str">
        <f t="shared" si="16"/>
        <v xml:space="preserve"> </v>
      </c>
      <c r="J1065" s="2"/>
      <c r="K1065"/>
    </row>
    <row r="1066" spans="1:11" x14ac:dyDescent="0.25">
      <c r="A1066" s="1" t="s">
        <v>29</v>
      </c>
      <c r="B1066" s="1" t="s">
        <v>7350</v>
      </c>
      <c r="C1066" s="16">
        <v>13.99</v>
      </c>
      <c r="D1066" s="74"/>
      <c r="E1066" s="74">
        <v>120</v>
      </c>
      <c r="F1066" s="16">
        <v>41116.61</v>
      </c>
      <c r="G1066" s="12">
        <v>0.88445496291303072</v>
      </c>
      <c r="H1066"/>
      <c r="I1066" s="12" t="str">
        <f t="shared" si="16"/>
        <v xml:space="preserve"> </v>
      </c>
      <c r="J1066" s="2"/>
      <c r="K1066"/>
    </row>
    <row r="1067" spans="1:11" x14ac:dyDescent="0.25">
      <c r="A1067" s="1" t="s">
        <v>29</v>
      </c>
      <c r="B1067" s="1" t="s">
        <v>5334</v>
      </c>
      <c r="C1067" s="16">
        <v>23.99</v>
      </c>
      <c r="D1067" s="74"/>
      <c r="E1067" s="74">
        <v>148</v>
      </c>
      <c r="F1067" s="16">
        <v>40974.92</v>
      </c>
      <c r="G1067" s="12">
        <v>0.88715770036279962</v>
      </c>
      <c r="H1067"/>
      <c r="I1067" s="12" t="str">
        <f t="shared" si="16"/>
        <v xml:space="preserve"> </v>
      </c>
      <c r="J1067" s="2"/>
      <c r="K1067"/>
    </row>
    <row r="1068" spans="1:11" x14ac:dyDescent="0.25">
      <c r="A1068" s="1" t="s">
        <v>29</v>
      </c>
      <c r="B1068" s="1" t="s">
        <v>10290</v>
      </c>
      <c r="C1068" s="16">
        <v>54.99</v>
      </c>
      <c r="D1068" s="74"/>
      <c r="E1068" s="74">
        <v>59</v>
      </c>
      <c r="F1068" s="16">
        <v>40147.33</v>
      </c>
      <c r="G1068" s="12">
        <v>0.88980584933537199</v>
      </c>
      <c r="H1068"/>
      <c r="I1068" s="12" t="str">
        <f t="shared" si="16"/>
        <v xml:space="preserve"> </v>
      </c>
      <c r="J1068" s="2"/>
      <c r="K1068"/>
    </row>
    <row r="1069" spans="1:11" x14ac:dyDescent="0.25">
      <c r="A1069" s="1" t="s">
        <v>29</v>
      </c>
      <c r="B1069" s="1" t="s">
        <v>5651</v>
      </c>
      <c r="C1069" s="16">
        <v>12.99</v>
      </c>
      <c r="D1069" s="74"/>
      <c r="E1069" s="74">
        <v>152</v>
      </c>
      <c r="F1069" s="16">
        <v>39879.300000000003</v>
      </c>
      <c r="G1069" s="12">
        <v>0.89243631884161079</v>
      </c>
      <c r="H1069"/>
      <c r="I1069" s="12" t="str">
        <f t="shared" si="16"/>
        <v xml:space="preserve"> </v>
      </c>
      <c r="J1069" s="2"/>
      <c r="K1069"/>
    </row>
    <row r="1070" spans="1:11" x14ac:dyDescent="0.25">
      <c r="A1070" s="1" t="s">
        <v>29</v>
      </c>
      <c r="B1070" s="1" t="s">
        <v>8833</v>
      </c>
      <c r="C1070" s="16">
        <v>29.99</v>
      </c>
      <c r="D1070" s="74"/>
      <c r="E1070" s="74">
        <v>65</v>
      </c>
      <c r="F1070" s="16">
        <v>39568.06</v>
      </c>
      <c r="G1070" s="12">
        <v>0.89504625871645882</v>
      </c>
      <c r="H1070"/>
      <c r="I1070" s="12" t="str">
        <f t="shared" si="16"/>
        <v xml:space="preserve"> </v>
      </c>
      <c r="J1070" s="2"/>
      <c r="K1070"/>
    </row>
    <row r="1071" spans="1:11" x14ac:dyDescent="0.25">
      <c r="A1071" s="1" t="s">
        <v>29</v>
      </c>
      <c r="B1071" s="1" t="s">
        <v>6253</v>
      </c>
      <c r="C1071" s="16">
        <v>29.99</v>
      </c>
      <c r="D1071" s="74"/>
      <c r="E1071" s="74">
        <v>69</v>
      </c>
      <c r="F1071" s="16">
        <v>38534.300000000003</v>
      </c>
      <c r="G1071" s="12">
        <v>0.89758801098127428</v>
      </c>
      <c r="H1071"/>
      <c r="I1071" s="12" t="str">
        <f t="shared" si="16"/>
        <v xml:space="preserve"> </v>
      </c>
      <c r="J1071" s="2"/>
      <c r="K1071"/>
    </row>
    <row r="1072" spans="1:11" x14ac:dyDescent="0.25">
      <c r="A1072" s="1" t="s">
        <v>29</v>
      </c>
      <c r="B1072" s="1" t="s">
        <v>5404</v>
      </c>
      <c r="C1072" s="16">
        <v>12.99</v>
      </c>
      <c r="D1072" s="74"/>
      <c r="E1072" s="74">
        <v>147</v>
      </c>
      <c r="F1072" s="16">
        <v>38268.54</v>
      </c>
      <c r="G1072" s="12">
        <v>0.90011223351071379</v>
      </c>
      <c r="H1072"/>
      <c r="I1072" s="12" t="str">
        <f t="shared" si="16"/>
        <v xml:space="preserve"> </v>
      </c>
      <c r="J1072" s="2"/>
      <c r="K1072"/>
    </row>
    <row r="1073" spans="1:11" x14ac:dyDescent="0.25">
      <c r="A1073" s="1" t="s">
        <v>29</v>
      </c>
      <c r="B1073" s="1" t="s">
        <v>6791</v>
      </c>
      <c r="C1073" s="16">
        <v>8.99</v>
      </c>
      <c r="D1073" s="74"/>
      <c r="E1073" s="74">
        <v>109</v>
      </c>
      <c r="F1073" s="16">
        <v>38027.699999999997</v>
      </c>
      <c r="G1073" s="12">
        <v>0.90262057004727259</v>
      </c>
      <c r="H1073"/>
      <c r="I1073" s="12" t="str">
        <f t="shared" si="16"/>
        <v xml:space="preserve"> </v>
      </c>
      <c r="J1073" s="2"/>
      <c r="K1073"/>
    </row>
    <row r="1074" spans="1:11" x14ac:dyDescent="0.25">
      <c r="A1074" s="1" t="s">
        <v>29</v>
      </c>
      <c r="B1074" s="1" t="s">
        <v>5580</v>
      </c>
      <c r="C1074" s="16">
        <v>41.49</v>
      </c>
      <c r="D1074" s="74"/>
      <c r="E1074" s="74">
        <v>79</v>
      </c>
      <c r="F1074" s="16">
        <v>37331.089999999997</v>
      </c>
      <c r="G1074" s="12">
        <v>0.90508295764885172</v>
      </c>
      <c r="H1074"/>
      <c r="I1074" s="12" t="str">
        <f t="shared" si="16"/>
        <v xml:space="preserve"> </v>
      </c>
      <c r="J1074" s="2"/>
      <c r="K1074"/>
    </row>
    <row r="1075" spans="1:11" x14ac:dyDescent="0.25">
      <c r="A1075" s="1" t="s">
        <v>29</v>
      </c>
      <c r="B1075" s="1" t="s">
        <v>12596</v>
      </c>
      <c r="C1075" s="16">
        <v>26.99</v>
      </c>
      <c r="D1075" s="74"/>
      <c r="E1075" s="74">
        <v>86</v>
      </c>
      <c r="F1075" s="16">
        <v>37230.21</v>
      </c>
      <c r="G1075" s="12">
        <v>0.90753869112752028</v>
      </c>
      <c r="H1075"/>
      <c r="I1075" s="12" t="str">
        <f t="shared" si="16"/>
        <v xml:space="preserve"> </v>
      </c>
      <c r="J1075" s="2"/>
      <c r="K1075"/>
    </row>
    <row r="1076" spans="1:11" x14ac:dyDescent="0.25">
      <c r="A1076" s="1" t="s">
        <v>29</v>
      </c>
      <c r="B1076" s="1" t="s">
        <v>5851</v>
      </c>
      <c r="C1076" s="16">
        <v>19.989999999999998</v>
      </c>
      <c r="D1076" s="74"/>
      <c r="E1076" s="74">
        <v>134</v>
      </c>
      <c r="F1076" s="16">
        <v>36975.78</v>
      </c>
      <c r="G1076" s="12">
        <v>0.90997764220638544</v>
      </c>
      <c r="H1076"/>
      <c r="I1076" s="12" t="str">
        <f t="shared" si="16"/>
        <v xml:space="preserve"> </v>
      </c>
      <c r="J1076" s="2"/>
      <c r="K1076"/>
    </row>
    <row r="1077" spans="1:11" x14ac:dyDescent="0.25">
      <c r="A1077" s="1" t="s">
        <v>29</v>
      </c>
      <c r="B1077" s="1" t="s">
        <v>8314</v>
      </c>
      <c r="C1077" s="16">
        <v>13.99</v>
      </c>
      <c r="D1077" s="74"/>
      <c r="E1077" s="74">
        <v>135</v>
      </c>
      <c r="F1077" s="16">
        <v>35744.449999999997</v>
      </c>
      <c r="G1077" s="12">
        <v>0.91233537380504126</v>
      </c>
      <c r="H1077"/>
      <c r="I1077" s="12" t="str">
        <f t="shared" si="16"/>
        <v xml:space="preserve"> </v>
      </c>
      <c r="J1077" s="2"/>
      <c r="K1077"/>
    </row>
    <row r="1078" spans="1:11" x14ac:dyDescent="0.25">
      <c r="A1078" s="1" t="s">
        <v>29</v>
      </c>
      <c r="B1078" s="1" t="s">
        <v>10613</v>
      </c>
      <c r="C1078" s="16">
        <v>27.99</v>
      </c>
      <c r="D1078" s="74"/>
      <c r="E1078" s="74">
        <v>84</v>
      </c>
      <c r="F1078" s="16">
        <v>35327.660000000003</v>
      </c>
      <c r="G1078" s="12">
        <v>0.91466561361257981</v>
      </c>
      <c r="H1078"/>
      <c r="I1078" s="12" t="str">
        <f t="shared" si="16"/>
        <v xml:space="preserve"> </v>
      </c>
      <c r="J1078" s="2"/>
      <c r="K1078"/>
    </row>
    <row r="1079" spans="1:11" x14ac:dyDescent="0.25">
      <c r="A1079" s="1" t="s">
        <v>29</v>
      </c>
      <c r="B1079" s="1" t="s">
        <v>5346</v>
      </c>
      <c r="C1079" s="16">
        <v>12.99</v>
      </c>
      <c r="D1079" s="74"/>
      <c r="E1079" s="74">
        <v>143</v>
      </c>
      <c r="F1079" s="16">
        <v>34488.449999999997</v>
      </c>
      <c r="G1079" s="12">
        <v>0.91694049847872428</v>
      </c>
      <c r="H1079"/>
      <c r="I1079" s="12" t="str">
        <f t="shared" si="16"/>
        <v xml:space="preserve"> </v>
      </c>
      <c r="J1079" s="2"/>
      <c r="K1079"/>
    </row>
    <row r="1080" spans="1:11" x14ac:dyDescent="0.25">
      <c r="A1080" s="1" t="s">
        <v>29</v>
      </c>
      <c r="B1080" s="1" t="s">
        <v>6763</v>
      </c>
      <c r="C1080" s="16">
        <v>6.99</v>
      </c>
      <c r="D1080" s="74"/>
      <c r="E1080" s="74">
        <v>152</v>
      </c>
      <c r="F1080" s="16">
        <v>34376.82</v>
      </c>
      <c r="G1080" s="12">
        <v>0.91920802014363467</v>
      </c>
      <c r="H1080"/>
      <c r="I1080" s="12" t="str">
        <f t="shared" si="16"/>
        <v xml:space="preserve"> </v>
      </c>
      <c r="J1080" s="2"/>
      <c r="K1080"/>
    </row>
    <row r="1081" spans="1:11" x14ac:dyDescent="0.25">
      <c r="A1081" s="1" t="s">
        <v>29</v>
      </c>
      <c r="B1081" s="1" t="s">
        <v>5593</v>
      </c>
      <c r="C1081" s="16">
        <v>25.99</v>
      </c>
      <c r="D1081" s="74"/>
      <c r="E1081" s="74">
        <v>103</v>
      </c>
      <c r="F1081" s="16">
        <v>34180.65</v>
      </c>
      <c r="G1081" s="12">
        <v>0.921462602283452</v>
      </c>
      <c r="H1081"/>
      <c r="I1081" s="12" t="str">
        <f t="shared" si="16"/>
        <v xml:space="preserve"> </v>
      </c>
      <c r="J1081" s="2"/>
      <c r="K1081"/>
    </row>
    <row r="1082" spans="1:11" x14ac:dyDescent="0.25">
      <c r="A1082" s="1" t="s">
        <v>29</v>
      </c>
      <c r="B1082" s="1" t="s">
        <v>6314</v>
      </c>
      <c r="C1082" s="16">
        <v>12.99</v>
      </c>
      <c r="D1082" s="74"/>
      <c r="E1082" s="74">
        <v>102</v>
      </c>
      <c r="F1082" s="16">
        <v>33783.599999999999</v>
      </c>
      <c r="G1082" s="12">
        <v>0.92369099469783655</v>
      </c>
      <c r="H1082"/>
      <c r="I1082" s="12" t="str">
        <f t="shared" si="16"/>
        <v xml:space="preserve"> </v>
      </c>
      <c r="J1082" s="2"/>
      <c r="K1082"/>
    </row>
    <row r="1083" spans="1:11" x14ac:dyDescent="0.25">
      <c r="A1083" s="1" t="s">
        <v>29</v>
      </c>
      <c r="B1083" s="1" t="s">
        <v>7345</v>
      </c>
      <c r="C1083" s="16">
        <v>13.99</v>
      </c>
      <c r="D1083" s="74"/>
      <c r="E1083" s="74">
        <v>121</v>
      </c>
      <c r="F1083" s="16">
        <v>33058.370000000003</v>
      </c>
      <c r="G1083" s="12">
        <v>0.925871550379881</v>
      </c>
      <c r="H1083"/>
      <c r="I1083" s="12" t="str">
        <f t="shared" si="16"/>
        <v xml:space="preserve"> </v>
      </c>
      <c r="J1083" s="2"/>
      <c r="K1083"/>
    </row>
    <row r="1084" spans="1:11" x14ac:dyDescent="0.25">
      <c r="A1084" s="1" t="s">
        <v>29</v>
      </c>
      <c r="B1084" s="1" t="s">
        <v>6785</v>
      </c>
      <c r="C1084" s="16">
        <v>19.989999999999998</v>
      </c>
      <c r="D1084" s="74"/>
      <c r="E1084" s="74">
        <v>75</v>
      </c>
      <c r="F1084" s="16">
        <v>31384.3</v>
      </c>
      <c r="G1084" s="12">
        <v>0.92794168310850589</v>
      </c>
      <c r="H1084"/>
      <c r="I1084" s="12" t="str">
        <f t="shared" si="16"/>
        <v xml:space="preserve"> </v>
      </c>
      <c r="J1084" s="2"/>
      <c r="K1084"/>
    </row>
    <row r="1085" spans="1:11" x14ac:dyDescent="0.25">
      <c r="A1085" s="1" t="s">
        <v>29</v>
      </c>
      <c r="B1085" s="1" t="s">
        <v>5723</v>
      </c>
      <c r="C1085" s="16">
        <v>23.99</v>
      </c>
      <c r="D1085" s="74"/>
      <c r="E1085" s="74">
        <v>139</v>
      </c>
      <c r="F1085" s="16">
        <v>30306.720000000001</v>
      </c>
      <c r="G1085" s="12">
        <v>0.92994073782596876</v>
      </c>
      <c r="H1085"/>
      <c r="I1085" s="12" t="str">
        <f t="shared" si="16"/>
        <v xml:space="preserve"> </v>
      </c>
      <c r="J1085" s="2"/>
      <c r="K1085"/>
    </row>
    <row r="1086" spans="1:11" x14ac:dyDescent="0.25">
      <c r="A1086" s="1" t="s">
        <v>29</v>
      </c>
      <c r="B1086" s="1" t="s">
        <v>5840</v>
      </c>
      <c r="C1086" s="16">
        <v>28.99</v>
      </c>
      <c r="D1086" s="74"/>
      <c r="E1086" s="74">
        <v>102</v>
      </c>
      <c r="F1086" s="16">
        <v>29482.83</v>
      </c>
      <c r="G1086" s="12">
        <v>0.93188544812109986</v>
      </c>
      <c r="H1086"/>
      <c r="I1086" s="12" t="str">
        <f t="shared" si="16"/>
        <v xml:space="preserve"> </v>
      </c>
      <c r="J1086" s="2"/>
      <c r="K1086"/>
    </row>
    <row r="1087" spans="1:11" x14ac:dyDescent="0.25">
      <c r="A1087" s="1" t="s">
        <v>29</v>
      </c>
      <c r="B1087" s="1" t="s">
        <v>7315</v>
      </c>
      <c r="C1087" s="16">
        <v>13.99</v>
      </c>
      <c r="D1087" s="74"/>
      <c r="E1087" s="74">
        <v>98</v>
      </c>
      <c r="F1087" s="16">
        <v>29183.14</v>
      </c>
      <c r="G1087" s="12">
        <v>0.93381039063178328</v>
      </c>
      <c r="H1087"/>
      <c r="I1087" s="12" t="str">
        <f t="shared" si="16"/>
        <v xml:space="preserve"> </v>
      </c>
      <c r="J1087" s="2"/>
      <c r="K1087"/>
    </row>
    <row r="1088" spans="1:11" x14ac:dyDescent="0.25">
      <c r="A1088" s="1" t="s">
        <v>29</v>
      </c>
      <c r="B1088" s="1" t="s">
        <v>5927</v>
      </c>
      <c r="C1088" s="16">
        <v>12.99</v>
      </c>
      <c r="D1088" s="74"/>
      <c r="E1088" s="74">
        <v>96</v>
      </c>
      <c r="F1088" s="16">
        <v>28522.19</v>
      </c>
      <c r="G1088" s="12">
        <v>0.93569173636869807</v>
      </c>
      <c r="H1088"/>
      <c r="I1088" s="12" t="str">
        <f t="shared" si="16"/>
        <v xml:space="preserve"> </v>
      </c>
      <c r="J1088" s="2"/>
      <c r="K1088"/>
    </row>
    <row r="1089" spans="1:11" x14ac:dyDescent="0.25">
      <c r="A1089" s="1" t="s">
        <v>29</v>
      </c>
      <c r="B1089" s="1" t="s">
        <v>10965</v>
      </c>
      <c r="C1089" s="16">
        <v>29.99</v>
      </c>
      <c r="D1089" s="74"/>
      <c r="E1089" s="74">
        <v>103</v>
      </c>
      <c r="F1089" s="16">
        <v>28490.5</v>
      </c>
      <c r="G1089" s="12">
        <v>0.93757099180867554</v>
      </c>
      <c r="H1089"/>
      <c r="I1089" s="12" t="str">
        <f t="shared" si="16"/>
        <v xml:space="preserve"> </v>
      </c>
      <c r="J1089" s="2"/>
      <c r="K1089"/>
    </row>
    <row r="1090" spans="1:11" x14ac:dyDescent="0.25">
      <c r="A1090" s="1" t="s">
        <v>29</v>
      </c>
      <c r="B1090" s="1" t="s">
        <v>8321</v>
      </c>
      <c r="C1090" s="16">
        <v>25.99</v>
      </c>
      <c r="D1090" s="74"/>
      <c r="E1090" s="74">
        <v>98</v>
      </c>
      <c r="F1090" s="16">
        <v>27893.74</v>
      </c>
      <c r="G1090" s="12">
        <v>0.93941088449698629</v>
      </c>
      <c r="H1090"/>
      <c r="I1090" s="12" t="str">
        <f t="shared" si="16"/>
        <v xml:space="preserve"> </v>
      </c>
      <c r="J1090" s="2"/>
      <c r="K1090"/>
    </row>
    <row r="1091" spans="1:11" x14ac:dyDescent="0.25">
      <c r="A1091" s="1" t="s">
        <v>29</v>
      </c>
      <c r="B1091" s="1" t="s">
        <v>6378</v>
      </c>
      <c r="C1091" s="16">
        <v>17.989999999999998</v>
      </c>
      <c r="D1091" s="74"/>
      <c r="E1091" s="74">
        <v>92</v>
      </c>
      <c r="F1091" s="16">
        <v>27846.16</v>
      </c>
      <c r="G1091" s="12">
        <v>0.94124763877165629</v>
      </c>
      <c r="H1091"/>
      <c r="I1091" s="12" t="str">
        <f t="shared" si="16"/>
        <v xml:space="preserve"> </v>
      </c>
      <c r="J1091" s="2"/>
      <c r="K1091"/>
    </row>
    <row r="1092" spans="1:11" x14ac:dyDescent="0.25">
      <c r="A1092" s="1" t="s">
        <v>29</v>
      </c>
      <c r="B1092" s="1" t="s">
        <v>5421</v>
      </c>
      <c r="C1092" s="16">
        <v>58.99</v>
      </c>
      <c r="D1092" s="74"/>
      <c r="E1092" s="74">
        <v>112</v>
      </c>
      <c r="F1092" s="16">
        <v>26427.52</v>
      </c>
      <c r="G1092" s="12">
        <v>0.94299081845348398</v>
      </c>
      <c r="H1092"/>
      <c r="I1092" s="12" t="str">
        <f t="shared" si="16"/>
        <v xml:space="preserve"> </v>
      </c>
      <c r="J1092" s="2"/>
      <c r="K1092"/>
    </row>
    <row r="1093" spans="1:11" x14ac:dyDescent="0.25">
      <c r="A1093" s="1" t="s">
        <v>29</v>
      </c>
      <c r="B1093" s="1" t="s">
        <v>8324</v>
      </c>
      <c r="C1093" s="16">
        <v>38.99</v>
      </c>
      <c r="D1093" s="74"/>
      <c r="E1093" s="74">
        <v>57</v>
      </c>
      <c r="F1093" s="16">
        <v>26302.02</v>
      </c>
      <c r="G1093" s="12">
        <v>0.94472572005813804</v>
      </c>
      <c r="H1093"/>
      <c r="I1093" s="12" t="str">
        <f t="shared" si="16"/>
        <v xml:space="preserve"> </v>
      </c>
      <c r="J1093" s="2"/>
      <c r="K1093"/>
    </row>
    <row r="1094" spans="1:11" x14ac:dyDescent="0.25">
      <c r="A1094" s="1" t="s">
        <v>29</v>
      </c>
      <c r="B1094" s="1" t="s">
        <v>13568</v>
      </c>
      <c r="C1094" s="16">
        <v>23.99</v>
      </c>
      <c r="D1094" s="74"/>
      <c r="E1094" s="74">
        <v>68</v>
      </c>
      <c r="F1094" s="16">
        <v>25776.85</v>
      </c>
      <c r="G1094" s="12">
        <v>0.94642598104295694</v>
      </c>
      <c r="H1094"/>
      <c r="I1094" s="12" t="str">
        <f t="shared" si="16"/>
        <v xml:space="preserve"> </v>
      </c>
      <c r="J1094" s="2"/>
      <c r="K1094"/>
    </row>
    <row r="1095" spans="1:11" x14ac:dyDescent="0.25">
      <c r="A1095" s="1" t="s">
        <v>29</v>
      </c>
      <c r="B1095" s="1" t="s">
        <v>13552</v>
      </c>
      <c r="C1095" s="16">
        <v>26.99</v>
      </c>
      <c r="D1095" s="74"/>
      <c r="E1095" s="74">
        <v>90</v>
      </c>
      <c r="F1095" s="16">
        <v>25684.5</v>
      </c>
      <c r="G1095" s="12">
        <v>0.94812015055026999</v>
      </c>
      <c r="H1095"/>
      <c r="I1095" s="12" t="str">
        <f t="shared" si="16"/>
        <v xml:space="preserve"> </v>
      </c>
      <c r="J1095" s="2"/>
      <c r="K1095"/>
    </row>
    <row r="1096" spans="1:11" x14ac:dyDescent="0.25">
      <c r="A1096" s="1" t="s">
        <v>29</v>
      </c>
      <c r="B1096" s="1" t="s">
        <v>6248</v>
      </c>
      <c r="C1096" s="16">
        <v>19.989999999999998</v>
      </c>
      <c r="D1096" s="74"/>
      <c r="E1096" s="74">
        <v>122</v>
      </c>
      <c r="F1096" s="16">
        <v>25389.72</v>
      </c>
      <c r="G1096" s="12">
        <v>0.94979487614053715</v>
      </c>
      <c r="H1096"/>
      <c r="I1096" s="12" t="str">
        <f t="shared" ref="I1096:I1159" si="17">IF(G1096&gt;$K$2,"X"," ")</f>
        <v xml:space="preserve"> </v>
      </c>
      <c r="J1096" s="2"/>
      <c r="K1096"/>
    </row>
    <row r="1097" spans="1:11" x14ac:dyDescent="0.25">
      <c r="A1097" s="1" t="s">
        <v>29</v>
      </c>
      <c r="B1097" s="1" t="s">
        <v>5472</v>
      </c>
      <c r="C1097" s="16">
        <v>29.99</v>
      </c>
      <c r="D1097" s="74"/>
      <c r="E1097" s="74">
        <v>92</v>
      </c>
      <c r="F1097" s="16">
        <v>25077.68</v>
      </c>
      <c r="G1097" s="12">
        <v>0.95144901933079407</v>
      </c>
      <c r="H1097"/>
      <c r="I1097" s="12" t="str">
        <f t="shared" si="17"/>
        <v>X</v>
      </c>
      <c r="J1097" s="2"/>
      <c r="K1097"/>
    </row>
    <row r="1098" spans="1:11" x14ac:dyDescent="0.25">
      <c r="A1098" s="1" t="s">
        <v>29</v>
      </c>
      <c r="B1098" s="1" t="s">
        <v>7266</v>
      </c>
      <c r="C1098" s="16">
        <v>13.99</v>
      </c>
      <c r="D1098" s="74"/>
      <c r="E1098" s="74">
        <v>141</v>
      </c>
      <c r="F1098" s="16">
        <v>24356.59</v>
      </c>
      <c r="G1098" s="12">
        <v>0.95305559886631652</v>
      </c>
      <c r="H1098"/>
      <c r="I1098" s="12" t="str">
        <f t="shared" si="17"/>
        <v>X</v>
      </c>
      <c r="J1098" s="2"/>
      <c r="K1098"/>
    </row>
    <row r="1099" spans="1:11" x14ac:dyDescent="0.25">
      <c r="A1099" s="1" t="s">
        <v>29</v>
      </c>
      <c r="B1099" s="1" t="s">
        <v>12176</v>
      </c>
      <c r="C1099" s="16">
        <v>21.99</v>
      </c>
      <c r="D1099" s="74"/>
      <c r="E1099" s="74">
        <v>91</v>
      </c>
      <c r="F1099" s="16">
        <v>24231.5</v>
      </c>
      <c r="G1099" s="12">
        <v>0.95465392736858268</v>
      </c>
      <c r="H1099"/>
      <c r="I1099" s="12" t="str">
        <f t="shared" si="17"/>
        <v>X</v>
      </c>
      <c r="J1099" s="2"/>
      <c r="K1099"/>
    </row>
    <row r="1100" spans="1:11" x14ac:dyDescent="0.25">
      <c r="A1100" s="1" t="s">
        <v>29</v>
      </c>
      <c r="B1100" s="1" t="s">
        <v>8315</v>
      </c>
      <c r="C1100" s="16">
        <v>29.99</v>
      </c>
      <c r="D1100" s="74"/>
      <c r="E1100" s="74">
        <v>79</v>
      </c>
      <c r="F1100" s="16">
        <v>24130.93</v>
      </c>
      <c r="G1100" s="12">
        <v>0.95624562219577824</v>
      </c>
      <c r="H1100"/>
      <c r="I1100" s="12" t="str">
        <f t="shared" si="17"/>
        <v>X</v>
      </c>
      <c r="J1100" s="2"/>
      <c r="K1100"/>
    </row>
    <row r="1101" spans="1:11" x14ac:dyDescent="0.25">
      <c r="A1101" s="1" t="s">
        <v>29</v>
      </c>
      <c r="B1101" s="1" t="s">
        <v>12608</v>
      </c>
      <c r="C1101" s="16">
        <v>23.99</v>
      </c>
      <c r="D1101" s="74"/>
      <c r="E1101" s="74">
        <v>99</v>
      </c>
      <c r="F1101" s="16">
        <v>23893.97</v>
      </c>
      <c r="G1101" s="12">
        <v>0.9578216869578976</v>
      </c>
      <c r="H1101"/>
      <c r="I1101" s="12" t="str">
        <f t="shared" si="17"/>
        <v>X</v>
      </c>
      <c r="J1101" s="2"/>
      <c r="K1101"/>
    </row>
    <row r="1102" spans="1:11" x14ac:dyDescent="0.25">
      <c r="A1102" s="1" t="s">
        <v>29</v>
      </c>
      <c r="B1102" s="1" t="s">
        <v>15411</v>
      </c>
      <c r="C1102" s="16">
        <v>27.99</v>
      </c>
      <c r="D1102" s="74"/>
      <c r="E1102" s="74">
        <v>70</v>
      </c>
      <c r="F1102" s="16">
        <v>22803.78</v>
      </c>
      <c r="G1102" s="12">
        <v>0.95932584194349102</v>
      </c>
      <c r="H1102"/>
      <c r="I1102" s="12" t="str">
        <f t="shared" si="17"/>
        <v>X</v>
      </c>
      <c r="J1102" s="2"/>
      <c r="K1102"/>
    </row>
    <row r="1103" spans="1:11" x14ac:dyDescent="0.25">
      <c r="A1103" s="1" t="s">
        <v>29</v>
      </c>
      <c r="B1103" s="1" t="s">
        <v>12512</v>
      </c>
      <c r="C1103" s="16">
        <v>31.49</v>
      </c>
      <c r="D1103" s="74"/>
      <c r="E1103" s="74">
        <v>55</v>
      </c>
      <c r="F1103" s="16">
        <v>22765.58</v>
      </c>
      <c r="G1103" s="12">
        <v>0.9608274772275065</v>
      </c>
      <c r="H1103"/>
      <c r="I1103" s="12" t="str">
        <f t="shared" si="17"/>
        <v>X</v>
      </c>
      <c r="J1103" s="2"/>
      <c r="K1103"/>
    </row>
    <row r="1104" spans="1:11" x14ac:dyDescent="0.25">
      <c r="A1104" s="1" t="s">
        <v>29</v>
      </c>
      <c r="B1104" s="1" t="s">
        <v>9611</v>
      </c>
      <c r="C1104" s="16">
        <v>17.989999999999998</v>
      </c>
      <c r="D1104" s="74"/>
      <c r="E1104" s="74">
        <v>33</v>
      </c>
      <c r="F1104" s="16">
        <v>22757.35</v>
      </c>
      <c r="G1104" s="12">
        <v>0.96232856965434943</v>
      </c>
      <c r="H1104"/>
      <c r="I1104" s="12" t="str">
        <f t="shared" si="17"/>
        <v>X</v>
      </c>
      <c r="J1104" s="2"/>
      <c r="K1104"/>
    </row>
    <row r="1105" spans="1:11" x14ac:dyDescent="0.25">
      <c r="A1105" s="1" t="s">
        <v>29</v>
      </c>
      <c r="B1105" s="1" t="s">
        <v>12581</v>
      </c>
      <c r="C1105" s="16">
        <v>23.99</v>
      </c>
      <c r="D1105" s="74"/>
      <c r="E1105" s="74">
        <v>77</v>
      </c>
      <c r="F1105" s="16">
        <v>22651.09</v>
      </c>
      <c r="G1105" s="12">
        <v>0.96382265308931625</v>
      </c>
      <c r="H1105"/>
      <c r="I1105" s="12" t="str">
        <f t="shared" si="17"/>
        <v>X</v>
      </c>
      <c r="J1105" s="2"/>
      <c r="K1105"/>
    </row>
    <row r="1106" spans="1:11" x14ac:dyDescent="0.25">
      <c r="A1106" s="1" t="s">
        <v>29</v>
      </c>
      <c r="B1106" s="1" t="s">
        <v>5830</v>
      </c>
      <c r="C1106" s="16">
        <v>24.99</v>
      </c>
      <c r="D1106" s="74"/>
      <c r="E1106" s="74">
        <v>107</v>
      </c>
      <c r="F1106" s="16">
        <v>20726.59</v>
      </c>
      <c r="G1106" s="12">
        <v>0.96518979501415725</v>
      </c>
      <c r="H1106"/>
      <c r="I1106" s="12" t="str">
        <f t="shared" si="17"/>
        <v>X</v>
      </c>
      <c r="J1106" s="2"/>
      <c r="K1106"/>
    </row>
    <row r="1107" spans="1:11" x14ac:dyDescent="0.25">
      <c r="A1107" s="1" t="s">
        <v>29</v>
      </c>
      <c r="B1107" s="1" t="s">
        <v>13395</v>
      </c>
      <c r="C1107" s="16">
        <v>29.99</v>
      </c>
      <c r="D1107" s="74"/>
      <c r="E1107" s="74">
        <v>1</v>
      </c>
      <c r="F1107" s="16">
        <v>20471.169999999998</v>
      </c>
      <c r="G1107" s="12">
        <v>0.96654008923802848</v>
      </c>
      <c r="H1107"/>
      <c r="I1107" s="12" t="str">
        <f t="shared" si="17"/>
        <v>X</v>
      </c>
      <c r="J1107" s="2"/>
      <c r="K1107"/>
    </row>
    <row r="1108" spans="1:11" x14ac:dyDescent="0.25">
      <c r="A1108" s="1" t="s">
        <v>29</v>
      </c>
      <c r="B1108" s="1" t="s">
        <v>13482</v>
      </c>
      <c r="C1108" s="16">
        <v>27.99</v>
      </c>
      <c r="D1108" s="74"/>
      <c r="E1108" s="74">
        <v>56</v>
      </c>
      <c r="F1108" s="16">
        <v>20354.580000000002</v>
      </c>
      <c r="G1108" s="12">
        <v>0.96788269309522501</v>
      </c>
      <c r="H1108"/>
      <c r="I1108" s="12" t="str">
        <f t="shared" si="17"/>
        <v>X</v>
      </c>
      <c r="J1108" s="2"/>
      <c r="K1108"/>
    </row>
    <row r="1109" spans="1:11" x14ac:dyDescent="0.25">
      <c r="A1109" s="1" t="s">
        <v>29</v>
      </c>
      <c r="B1109" s="1" t="s">
        <v>5899</v>
      </c>
      <c r="C1109" s="16">
        <v>18.989999999999998</v>
      </c>
      <c r="D1109" s="74"/>
      <c r="E1109" s="74">
        <v>66</v>
      </c>
      <c r="F1109" s="16">
        <v>20224.349999999999</v>
      </c>
      <c r="G1109" s="12">
        <v>0.96921670688078543</v>
      </c>
      <c r="H1109"/>
      <c r="I1109" s="12" t="str">
        <f t="shared" si="17"/>
        <v>X</v>
      </c>
      <c r="J1109" s="2"/>
      <c r="K1109"/>
    </row>
    <row r="1110" spans="1:11" x14ac:dyDescent="0.25">
      <c r="A1110" s="1" t="s">
        <v>29</v>
      </c>
      <c r="B1110" s="1" t="s">
        <v>12324</v>
      </c>
      <c r="C1110" s="16">
        <v>29.99</v>
      </c>
      <c r="D1110" s="74"/>
      <c r="E1110" s="74">
        <v>81</v>
      </c>
      <c r="F1110" s="16">
        <v>19673.439999999999</v>
      </c>
      <c r="G1110" s="12">
        <v>0.97051438221618036</v>
      </c>
      <c r="H1110"/>
      <c r="I1110" s="12" t="str">
        <f t="shared" si="17"/>
        <v>X</v>
      </c>
      <c r="J1110" s="2"/>
      <c r="K1110"/>
    </row>
    <row r="1111" spans="1:11" x14ac:dyDescent="0.25">
      <c r="A1111" s="1" t="s">
        <v>29</v>
      </c>
      <c r="B1111" s="1" t="s">
        <v>5672</v>
      </c>
      <c r="C1111" s="16">
        <v>25.99</v>
      </c>
      <c r="D1111" s="74"/>
      <c r="E1111" s="74">
        <v>93</v>
      </c>
      <c r="F1111" s="16">
        <v>19128.64</v>
      </c>
      <c r="G1111" s="12">
        <v>0.97177612212174092</v>
      </c>
      <c r="H1111"/>
      <c r="I1111" s="12" t="str">
        <f t="shared" si="17"/>
        <v>X</v>
      </c>
      <c r="J1111" s="2"/>
      <c r="K1111"/>
    </row>
    <row r="1112" spans="1:11" x14ac:dyDescent="0.25">
      <c r="A1112" s="1" t="s">
        <v>29</v>
      </c>
      <c r="B1112" s="1" t="s">
        <v>13505</v>
      </c>
      <c r="C1112" s="16">
        <v>23.99</v>
      </c>
      <c r="D1112" s="74"/>
      <c r="E1112" s="74">
        <v>65</v>
      </c>
      <c r="F1112" s="16">
        <v>18919.8</v>
      </c>
      <c r="G1112" s="12">
        <v>0.97302408677919816</v>
      </c>
      <c r="H1112"/>
      <c r="I1112" s="12" t="str">
        <f t="shared" si="17"/>
        <v>X</v>
      </c>
      <c r="J1112" s="2"/>
      <c r="K1112"/>
    </row>
    <row r="1113" spans="1:11" x14ac:dyDescent="0.25">
      <c r="A1113" s="1" t="s">
        <v>29</v>
      </c>
      <c r="B1113" s="1" t="s">
        <v>5887</v>
      </c>
      <c r="C1113" s="16">
        <v>47.99</v>
      </c>
      <c r="D1113" s="74"/>
      <c r="E1113" s="74">
        <v>56</v>
      </c>
      <c r="F1113" s="16">
        <v>18833.98</v>
      </c>
      <c r="G1113" s="12">
        <v>0.97426639068300569</v>
      </c>
      <c r="H1113"/>
      <c r="I1113" s="12" t="str">
        <f t="shared" si="17"/>
        <v>X</v>
      </c>
      <c r="J1113" s="2"/>
      <c r="K1113"/>
    </row>
    <row r="1114" spans="1:11" x14ac:dyDescent="0.25">
      <c r="A1114" s="1" t="s">
        <v>29</v>
      </c>
      <c r="B1114" s="1" t="s">
        <v>12173</v>
      </c>
      <c r="C1114" s="16">
        <v>21.99</v>
      </c>
      <c r="D1114" s="74"/>
      <c r="E1114" s="74">
        <v>90</v>
      </c>
      <c r="F1114" s="16">
        <v>18736.29</v>
      </c>
      <c r="G1114" s="12">
        <v>0.97550225087877251</v>
      </c>
      <c r="H1114"/>
      <c r="I1114" s="12" t="str">
        <f t="shared" si="17"/>
        <v>X</v>
      </c>
      <c r="J1114" s="2"/>
      <c r="K1114"/>
    </row>
    <row r="1115" spans="1:11" x14ac:dyDescent="0.25">
      <c r="A1115" s="1" t="s">
        <v>29</v>
      </c>
      <c r="B1115" s="1" t="s">
        <v>7364</v>
      </c>
      <c r="C1115" s="16">
        <v>13.99</v>
      </c>
      <c r="D1115" s="74"/>
      <c r="E1115" s="74">
        <v>83</v>
      </c>
      <c r="F1115" s="16">
        <v>18704.63</v>
      </c>
      <c r="G1115" s="12">
        <v>0.97673602275642535</v>
      </c>
      <c r="H1115"/>
      <c r="I1115" s="12" t="str">
        <f t="shared" si="17"/>
        <v>X</v>
      </c>
      <c r="J1115" s="2"/>
      <c r="K1115"/>
    </row>
    <row r="1116" spans="1:11" x14ac:dyDescent="0.25">
      <c r="A1116" s="1" t="s">
        <v>29</v>
      </c>
      <c r="B1116" s="1" t="s">
        <v>14745</v>
      </c>
      <c r="C1116" s="16">
        <v>29.99</v>
      </c>
      <c r="D1116" s="74"/>
      <c r="E1116" s="74">
        <v>56</v>
      </c>
      <c r="F1116" s="16">
        <v>18387.689999999999</v>
      </c>
      <c r="G1116" s="12">
        <v>0.97794888902627386</v>
      </c>
      <c r="H1116"/>
      <c r="I1116" s="12" t="str">
        <f t="shared" si="17"/>
        <v>X</v>
      </c>
      <c r="J1116" s="2"/>
      <c r="K1116"/>
    </row>
    <row r="1117" spans="1:11" x14ac:dyDescent="0.25">
      <c r="A1117" s="1" t="s">
        <v>29</v>
      </c>
      <c r="B1117" s="1" t="s">
        <v>9514</v>
      </c>
      <c r="C1117" s="16">
        <v>32.99</v>
      </c>
      <c r="D1117" s="74"/>
      <c r="E1117" s="74">
        <v>102</v>
      </c>
      <c r="F1117" s="16">
        <v>18123.14</v>
      </c>
      <c r="G1117" s="12">
        <v>0.97914430537328334</v>
      </c>
      <c r="H1117"/>
      <c r="I1117" s="12" t="str">
        <f t="shared" si="17"/>
        <v>X</v>
      </c>
      <c r="J1117" s="2"/>
      <c r="K1117"/>
    </row>
    <row r="1118" spans="1:11" x14ac:dyDescent="0.25">
      <c r="A1118" s="1" t="s">
        <v>29</v>
      </c>
      <c r="B1118" s="1" t="s">
        <v>13566</v>
      </c>
      <c r="C1118" s="16">
        <v>23.99</v>
      </c>
      <c r="D1118" s="74"/>
      <c r="E1118" s="74">
        <v>68</v>
      </c>
      <c r="F1118" s="16">
        <v>17512.52</v>
      </c>
      <c r="G1118" s="12">
        <v>0.98029944475229436</v>
      </c>
      <c r="H1118"/>
      <c r="I1118" s="12" t="str">
        <f t="shared" si="17"/>
        <v>X</v>
      </c>
      <c r="J1118" s="2"/>
      <c r="K1118"/>
    </row>
    <row r="1119" spans="1:11" x14ac:dyDescent="0.25">
      <c r="A1119" s="1" t="s">
        <v>29</v>
      </c>
      <c r="B1119" s="1" t="s">
        <v>14546</v>
      </c>
      <c r="C1119" s="16">
        <v>24.99</v>
      </c>
      <c r="D1119" s="74"/>
      <c r="E1119" s="74">
        <v>56</v>
      </c>
      <c r="F1119" s="16">
        <v>17391.77</v>
      </c>
      <c r="G1119" s="12">
        <v>0.98144661936780964</v>
      </c>
      <c r="H1119"/>
      <c r="I1119" s="12" t="str">
        <f t="shared" si="17"/>
        <v>X</v>
      </c>
      <c r="J1119" s="2"/>
      <c r="K1119"/>
    </row>
    <row r="1120" spans="1:11" x14ac:dyDescent="0.25">
      <c r="A1120" s="1" t="s">
        <v>29</v>
      </c>
      <c r="B1120" s="1" t="s">
        <v>5476</v>
      </c>
      <c r="C1120" s="16">
        <v>32.99</v>
      </c>
      <c r="D1120" s="74"/>
      <c r="E1120" s="74">
        <v>65</v>
      </c>
      <c r="F1120" s="16">
        <v>16956.86</v>
      </c>
      <c r="G1120" s="12">
        <v>0.98256510698297739</v>
      </c>
      <c r="H1120"/>
      <c r="I1120" s="12" t="str">
        <f t="shared" si="17"/>
        <v>X</v>
      </c>
      <c r="J1120" s="2"/>
      <c r="K1120"/>
    </row>
    <row r="1121" spans="1:11" x14ac:dyDescent="0.25">
      <c r="A1121" s="1" t="s">
        <v>29</v>
      </c>
      <c r="B1121" s="1" t="s">
        <v>14743</v>
      </c>
      <c r="C1121" s="16">
        <v>29.99</v>
      </c>
      <c r="D1121" s="74"/>
      <c r="E1121" s="74">
        <v>56</v>
      </c>
      <c r="F1121" s="16">
        <v>16810.240000000002</v>
      </c>
      <c r="G1121" s="12">
        <v>0.9836739234294184</v>
      </c>
      <c r="H1121"/>
      <c r="I1121" s="12" t="str">
        <f t="shared" si="17"/>
        <v>X</v>
      </c>
      <c r="J1121" s="2"/>
      <c r="K1121"/>
    </row>
    <row r="1122" spans="1:11" x14ac:dyDescent="0.25">
      <c r="A1122" s="1" t="s">
        <v>29</v>
      </c>
      <c r="B1122" s="1" t="s">
        <v>5575</v>
      </c>
      <c r="C1122" s="16">
        <v>20.99</v>
      </c>
      <c r="D1122" s="74"/>
      <c r="E1122" s="74">
        <v>101</v>
      </c>
      <c r="F1122" s="16">
        <v>16519.13</v>
      </c>
      <c r="G1122" s="12">
        <v>0.98476353803485517</v>
      </c>
      <c r="H1122"/>
      <c r="I1122" s="12" t="str">
        <f t="shared" si="17"/>
        <v>X</v>
      </c>
      <c r="J1122" s="2"/>
      <c r="K1122"/>
    </row>
    <row r="1123" spans="1:11" x14ac:dyDescent="0.25">
      <c r="A1123" s="1" t="s">
        <v>29</v>
      </c>
      <c r="B1123" s="1" t="s">
        <v>11973</v>
      </c>
      <c r="C1123" s="16">
        <v>24.99</v>
      </c>
      <c r="D1123" s="74"/>
      <c r="E1123" s="74">
        <v>76</v>
      </c>
      <c r="F1123" s="16">
        <v>15593.76</v>
      </c>
      <c r="G1123" s="12">
        <v>0.98579211451858495</v>
      </c>
      <c r="H1123"/>
      <c r="I1123" s="12" t="str">
        <f t="shared" si="17"/>
        <v>X</v>
      </c>
      <c r="J1123" s="2"/>
      <c r="K1123"/>
    </row>
    <row r="1124" spans="1:11" x14ac:dyDescent="0.25">
      <c r="A1124" s="1" t="s">
        <v>29</v>
      </c>
      <c r="B1124" s="1" t="s">
        <v>7351</v>
      </c>
      <c r="C1124" s="16">
        <v>13.99</v>
      </c>
      <c r="D1124" s="74"/>
      <c r="E1124" s="74">
        <v>109</v>
      </c>
      <c r="F1124" s="16">
        <v>15500.92</v>
      </c>
      <c r="G1124" s="12">
        <v>0.98681456720402938</v>
      </c>
      <c r="H1124"/>
      <c r="I1124" s="12" t="str">
        <f t="shared" si="17"/>
        <v>X</v>
      </c>
      <c r="J1124" s="2"/>
      <c r="K1124"/>
    </row>
    <row r="1125" spans="1:11" x14ac:dyDescent="0.25">
      <c r="A1125" s="1" t="s">
        <v>29</v>
      </c>
      <c r="B1125" s="1" t="s">
        <v>14455</v>
      </c>
      <c r="C1125" s="16">
        <v>29.99</v>
      </c>
      <c r="D1125" s="74"/>
      <c r="E1125" s="74">
        <v>31</v>
      </c>
      <c r="F1125" s="16">
        <v>15354.88</v>
      </c>
      <c r="G1125" s="12">
        <v>0.98782738697799632</v>
      </c>
      <c r="H1125"/>
      <c r="I1125" s="12" t="str">
        <f t="shared" si="17"/>
        <v>X</v>
      </c>
      <c r="J1125" s="2"/>
      <c r="K1125"/>
    </row>
    <row r="1126" spans="1:11" x14ac:dyDescent="0.25">
      <c r="A1126" s="1" t="s">
        <v>29</v>
      </c>
      <c r="B1126" s="1" t="s">
        <v>12620</v>
      </c>
      <c r="C1126" s="16">
        <v>19.989999999999998</v>
      </c>
      <c r="D1126" s="74"/>
      <c r="E1126" s="74">
        <v>62</v>
      </c>
      <c r="F1126" s="16">
        <v>14860.49</v>
      </c>
      <c r="G1126" s="12">
        <v>0.98880759640476068</v>
      </c>
      <c r="H1126"/>
      <c r="I1126" s="12" t="str">
        <f t="shared" si="17"/>
        <v>X</v>
      </c>
      <c r="J1126" s="2"/>
      <c r="K1126"/>
    </row>
    <row r="1127" spans="1:11" x14ac:dyDescent="0.25">
      <c r="A1127" s="1" t="s">
        <v>29</v>
      </c>
      <c r="B1127" s="1" t="s">
        <v>12932</v>
      </c>
      <c r="C1127" s="16">
        <v>14.99</v>
      </c>
      <c r="D1127" s="74"/>
      <c r="E1127" s="74">
        <v>48</v>
      </c>
      <c r="F1127" s="16">
        <v>13993.05</v>
      </c>
      <c r="G1127" s="12">
        <v>0.98973058881747289</v>
      </c>
      <c r="H1127"/>
      <c r="I1127" s="12" t="str">
        <f t="shared" si="17"/>
        <v>X</v>
      </c>
      <c r="J1127" s="2"/>
      <c r="K1127"/>
    </row>
    <row r="1128" spans="1:11" x14ac:dyDescent="0.25">
      <c r="A1128" s="1" t="s">
        <v>29</v>
      </c>
      <c r="B1128" s="1" t="s">
        <v>6445</v>
      </c>
      <c r="C1128" s="16">
        <v>31.99</v>
      </c>
      <c r="D1128" s="74"/>
      <c r="E1128" s="74">
        <v>68</v>
      </c>
      <c r="F1128" s="16">
        <v>13117.82</v>
      </c>
      <c r="G1128" s="12">
        <v>0.99059585038170128</v>
      </c>
      <c r="H1128"/>
      <c r="I1128" s="12" t="str">
        <f t="shared" si="17"/>
        <v>X</v>
      </c>
      <c r="J1128" s="2"/>
      <c r="K1128"/>
    </row>
    <row r="1129" spans="1:11" x14ac:dyDescent="0.25">
      <c r="A1129" s="1" t="s">
        <v>29</v>
      </c>
      <c r="B1129" s="1" t="s">
        <v>12618</v>
      </c>
      <c r="C1129" s="16">
        <v>19.989999999999998</v>
      </c>
      <c r="D1129" s="74"/>
      <c r="E1129" s="74">
        <v>59</v>
      </c>
      <c r="F1129" s="16">
        <v>12969.6</v>
      </c>
      <c r="G1129" s="12">
        <v>0.99145133523996387</v>
      </c>
      <c r="H1129"/>
      <c r="I1129" s="12" t="str">
        <f t="shared" si="17"/>
        <v>X</v>
      </c>
      <c r="J1129" s="2"/>
      <c r="K1129"/>
    </row>
    <row r="1130" spans="1:11" x14ac:dyDescent="0.25">
      <c r="A1130" s="1" t="s">
        <v>29</v>
      </c>
      <c r="B1130" s="1" t="s">
        <v>14480</v>
      </c>
      <c r="C1130" s="16">
        <v>24.99</v>
      </c>
      <c r="D1130" s="74"/>
      <c r="E1130" s="74">
        <v>58</v>
      </c>
      <c r="F1130" s="16">
        <v>11620.35</v>
      </c>
      <c r="G1130" s="12">
        <v>0.99221782252351243</v>
      </c>
      <c r="H1130"/>
      <c r="I1130" s="12" t="str">
        <f t="shared" si="17"/>
        <v>X</v>
      </c>
      <c r="J1130" s="2"/>
      <c r="K1130"/>
    </row>
    <row r="1131" spans="1:11" x14ac:dyDescent="0.25">
      <c r="A1131" s="1" t="s">
        <v>29</v>
      </c>
      <c r="B1131" s="1" t="s">
        <v>7459</v>
      </c>
      <c r="C1131" s="16">
        <v>34.99</v>
      </c>
      <c r="D1131" s="74"/>
      <c r="E1131" s="74">
        <v>41</v>
      </c>
      <c r="F1131" s="16">
        <v>11182.75</v>
      </c>
      <c r="G1131" s="12">
        <v>0.99295544537223079</v>
      </c>
      <c r="H1131"/>
      <c r="I1131" s="12" t="str">
        <f t="shared" si="17"/>
        <v>X</v>
      </c>
      <c r="J1131" s="2"/>
      <c r="K1131"/>
    </row>
    <row r="1132" spans="1:11" x14ac:dyDescent="0.25">
      <c r="A1132" s="1" t="s">
        <v>29</v>
      </c>
      <c r="B1132" s="1" t="s">
        <v>15833</v>
      </c>
      <c r="C1132" s="16">
        <v>21.99</v>
      </c>
      <c r="D1132" s="74"/>
      <c r="E1132" s="74">
        <v>64</v>
      </c>
      <c r="F1132" s="16">
        <v>11022.63</v>
      </c>
      <c r="G1132" s="12">
        <v>0.99368250658176938</v>
      </c>
      <c r="H1132"/>
      <c r="I1132" s="12" t="str">
        <f t="shared" si="17"/>
        <v>X</v>
      </c>
      <c r="J1132" s="2"/>
      <c r="K1132"/>
    </row>
    <row r="1133" spans="1:11" x14ac:dyDescent="0.25">
      <c r="A1133" s="1" t="s">
        <v>29</v>
      </c>
      <c r="B1133" s="1" t="s">
        <v>14552</v>
      </c>
      <c r="C1133" s="16">
        <v>29.99</v>
      </c>
      <c r="D1133" s="74"/>
      <c r="E1133" s="74">
        <v>50</v>
      </c>
      <c r="F1133" s="16">
        <v>11006.33</v>
      </c>
      <c r="G1133" s="12">
        <v>0.99440849263068698</v>
      </c>
      <c r="H1133"/>
      <c r="I1133" s="12" t="str">
        <f t="shared" si="17"/>
        <v>X</v>
      </c>
      <c r="J1133" s="2"/>
      <c r="K1133"/>
    </row>
    <row r="1134" spans="1:11" x14ac:dyDescent="0.25">
      <c r="A1134" s="1" t="s">
        <v>29</v>
      </c>
      <c r="B1134" s="1" t="s">
        <v>10041</v>
      </c>
      <c r="C1134" s="16">
        <v>19.989999999999998</v>
      </c>
      <c r="D1134" s="74"/>
      <c r="E1134" s="74">
        <v>8</v>
      </c>
      <c r="F1134" s="16">
        <v>9255.3700000000008</v>
      </c>
      <c r="G1134" s="12">
        <v>0.99501898400224964</v>
      </c>
      <c r="H1134"/>
      <c r="I1134" s="12" t="str">
        <f t="shared" si="17"/>
        <v>X</v>
      </c>
      <c r="J1134" s="2"/>
      <c r="K1134"/>
    </row>
    <row r="1135" spans="1:11" x14ac:dyDescent="0.25">
      <c r="A1135" s="1" t="s">
        <v>29</v>
      </c>
      <c r="B1135" s="1" t="s">
        <v>13484</v>
      </c>
      <c r="C1135" s="16">
        <v>27.99</v>
      </c>
      <c r="D1135" s="74"/>
      <c r="E1135" s="74">
        <v>54</v>
      </c>
      <c r="F1135" s="16">
        <v>8544.93</v>
      </c>
      <c r="G1135" s="12">
        <v>0.99558261420132388</v>
      </c>
      <c r="H1135"/>
      <c r="I1135" s="12" t="str">
        <f t="shared" si="17"/>
        <v>X</v>
      </c>
      <c r="J1135" s="2"/>
      <c r="K1135"/>
    </row>
    <row r="1136" spans="1:11" x14ac:dyDescent="0.25">
      <c r="A1136" s="1" t="s">
        <v>29</v>
      </c>
      <c r="B1136" s="1" t="s">
        <v>15698</v>
      </c>
      <c r="C1136" s="16">
        <v>7.79</v>
      </c>
      <c r="D1136" s="74"/>
      <c r="E1136" s="74">
        <v>7</v>
      </c>
      <c r="F1136" s="16">
        <v>8284.6299999999992</v>
      </c>
      <c r="G1136" s="12">
        <v>0.99612907481085</v>
      </c>
      <c r="H1136"/>
      <c r="I1136" s="12" t="str">
        <f t="shared" si="17"/>
        <v>X</v>
      </c>
      <c r="J1136" s="2"/>
      <c r="K1136"/>
    </row>
    <row r="1137" spans="1:11" x14ac:dyDescent="0.25">
      <c r="A1137" s="1" t="s">
        <v>29</v>
      </c>
      <c r="B1137" s="1" t="s">
        <v>14155</v>
      </c>
      <c r="C1137" s="16">
        <v>28.99</v>
      </c>
      <c r="D1137" s="74"/>
      <c r="E1137" s="74">
        <v>41</v>
      </c>
      <c r="F1137" s="16">
        <v>7272.29</v>
      </c>
      <c r="G1137" s="12">
        <v>0.99660876069012871</v>
      </c>
      <c r="H1137"/>
      <c r="I1137" s="12" t="str">
        <f t="shared" si="17"/>
        <v>X</v>
      </c>
      <c r="J1137" s="2"/>
      <c r="K1137"/>
    </row>
    <row r="1138" spans="1:11" x14ac:dyDescent="0.25">
      <c r="A1138" s="1" t="s">
        <v>29</v>
      </c>
      <c r="B1138" s="1" t="s">
        <v>12494</v>
      </c>
      <c r="C1138" s="16">
        <v>33.99</v>
      </c>
      <c r="D1138" s="74"/>
      <c r="E1138" s="74">
        <v>46</v>
      </c>
      <c r="F1138" s="16">
        <v>6718.99</v>
      </c>
      <c r="G1138" s="12">
        <v>0.99705195047299167</v>
      </c>
      <c r="H1138"/>
      <c r="I1138" s="12" t="str">
        <f t="shared" si="17"/>
        <v>X</v>
      </c>
      <c r="J1138" s="2"/>
      <c r="K1138"/>
    </row>
    <row r="1139" spans="1:11" x14ac:dyDescent="0.25">
      <c r="A1139" s="1" t="s">
        <v>29</v>
      </c>
      <c r="B1139" s="1" t="s">
        <v>15445</v>
      </c>
      <c r="C1139" s="16">
        <v>24.99</v>
      </c>
      <c r="D1139" s="74"/>
      <c r="E1139" s="74">
        <v>43</v>
      </c>
      <c r="F1139" s="16">
        <v>6347.46</v>
      </c>
      <c r="G1139" s="12">
        <v>0.99747063384938173</v>
      </c>
      <c r="H1139"/>
      <c r="I1139" s="12" t="str">
        <f t="shared" si="17"/>
        <v>X</v>
      </c>
      <c r="J1139" s="2"/>
      <c r="K1139"/>
    </row>
    <row r="1140" spans="1:11" x14ac:dyDescent="0.25">
      <c r="A1140" s="1" t="s">
        <v>29</v>
      </c>
      <c r="B1140" s="1" t="s">
        <v>15375</v>
      </c>
      <c r="C1140" s="16">
        <v>19.989999999999998</v>
      </c>
      <c r="D1140" s="74"/>
      <c r="E1140" s="74">
        <v>9</v>
      </c>
      <c r="F1140" s="16">
        <v>4597.7</v>
      </c>
      <c r="G1140" s="12">
        <v>0.99777390170134583</v>
      </c>
      <c r="H1140"/>
      <c r="I1140" s="12" t="str">
        <f t="shared" si="17"/>
        <v>X</v>
      </c>
      <c r="J1140" s="2"/>
      <c r="K1140"/>
    </row>
    <row r="1141" spans="1:11" x14ac:dyDescent="0.25">
      <c r="A1141" s="1" t="s">
        <v>29</v>
      </c>
      <c r="B1141" s="1" t="s">
        <v>15867</v>
      </c>
      <c r="C1141" s="16">
        <v>28.99</v>
      </c>
      <c r="D1141" s="74"/>
      <c r="E1141" s="74">
        <v>49</v>
      </c>
      <c r="F1141" s="16">
        <v>4308.5</v>
      </c>
      <c r="G1141" s="12">
        <v>0.99805809369738452</v>
      </c>
      <c r="H1141"/>
      <c r="I1141" s="12" t="str">
        <f t="shared" si="17"/>
        <v>X</v>
      </c>
      <c r="J1141" s="2"/>
      <c r="K1141"/>
    </row>
    <row r="1142" spans="1:11" x14ac:dyDescent="0.25">
      <c r="A1142" s="1" t="s">
        <v>29</v>
      </c>
      <c r="B1142" s="1" t="s">
        <v>16289</v>
      </c>
      <c r="C1142" s="16">
        <v>26.99</v>
      </c>
      <c r="D1142" s="74"/>
      <c r="E1142" s="74">
        <v>55</v>
      </c>
      <c r="F1142" s="16">
        <v>4237.43</v>
      </c>
      <c r="G1142" s="12">
        <v>0.99833759786119436</v>
      </c>
      <c r="H1142"/>
      <c r="I1142" s="12" t="str">
        <f t="shared" si="17"/>
        <v>X</v>
      </c>
      <c r="J1142" s="2"/>
      <c r="K1142"/>
    </row>
    <row r="1143" spans="1:11" x14ac:dyDescent="0.25">
      <c r="A1143" s="1" t="s">
        <v>29</v>
      </c>
      <c r="B1143" s="1" t="s">
        <v>15230</v>
      </c>
      <c r="C1143" s="16">
        <v>24.99</v>
      </c>
      <c r="D1143" s="74"/>
      <c r="E1143" s="74">
        <v>12</v>
      </c>
      <c r="F1143" s="16">
        <v>4098.3599999999997</v>
      </c>
      <c r="G1143" s="12">
        <v>0.99860792886012328</v>
      </c>
      <c r="H1143"/>
      <c r="I1143" s="12" t="str">
        <f t="shared" si="17"/>
        <v>X</v>
      </c>
      <c r="J1143" s="2"/>
      <c r="K1143"/>
    </row>
    <row r="1144" spans="1:11" x14ac:dyDescent="0.25">
      <c r="A1144" s="1" t="s">
        <v>29</v>
      </c>
      <c r="B1144" s="1" t="s">
        <v>15780</v>
      </c>
      <c r="C1144" s="16">
        <v>24.99</v>
      </c>
      <c r="D1144" s="74"/>
      <c r="E1144" s="74">
        <v>50</v>
      </c>
      <c r="F1144" s="16">
        <v>3955.38</v>
      </c>
      <c r="G1144" s="12">
        <v>0.99886882878754402</v>
      </c>
      <c r="H1144"/>
      <c r="I1144" s="12" t="str">
        <f t="shared" si="17"/>
        <v>X</v>
      </c>
      <c r="J1144" s="2"/>
      <c r="K1144"/>
    </row>
    <row r="1145" spans="1:11" x14ac:dyDescent="0.25">
      <c r="A1145" s="1" t="s">
        <v>29</v>
      </c>
      <c r="B1145" s="1" t="s">
        <v>15628</v>
      </c>
      <c r="C1145" s="16">
        <v>45.99</v>
      </c>
      <c r="D1145" s="74"/>
      <c r="E1145" s="74">
        <v>19</v>
      </c>
      <c r="F1145" s="16">
        <v>3403.26</v>
      </c>
      <c r="G1145" s="12">
        <v>0.99909331045226235</v>
      </c>
      <c r="H1145"/>
      <c r="I1145" s="12" t="str">
        <f t="shared" si="17"/>
        <v>X</v>
      </c>
      <c r="J1145" s="2"/>
      <c r="K1145"/>
    </row>
    <row r="1146" spans="1:11" x14ac:dyDescent="0.25">
      <c r="A1146" s="1" t="s">
        <v>29</v>
      </c>
      <c r="B1146" s="1" t="s">
        <v>14668</v>
      </c>
      <c r="C1146" s="16">
        <v>29.99</v>
      </c>
      <c r="D1146" s="74"/>
      <c r="E1146" s="74">
        <v>50</v>
      </c>
      <c r="F1146" s="16">
        <v>3122.02</v>
      </c>
      <c r="G1146" s="12">
        <v>0.99929924130881864</v>
      </c>
      <c r="H1146"/>
      <c r="I1146" s="12" t="str">
        <f t="shared" si="17"/>
        <v>X</v>
      </c>
      <c r="J1146" s="2"/>
      <c r="K1146"/>
    </row>
    <row r="1147" spans="1:11" x14ac:dyDescent="0.25">
      <c r="A1147" s="1" t="s">
        <v>29</v>
      </c>
      <c r="B1147" s="1" t="s">
        <v>7349</v>
      </c>
      <c r="C1147" s="16">
        <v>5.99</v>
      </c>
      <c r="D1147" s="74"/>
      <c r="E1147" s="74">
        <v>32</v>
      </c>
      <c r="F1147" s="16">
        <v>3036.93</v>
      </c>
      <c r="G1147" s="12">
        <v>0.99949955956309045</v>
      </c>
      <c r="H1147"/>
      <c r="I1147" s="12" t="str">
        <f t="shared" si="17"/>
        <v>X</v>
      </c>
      <c r="J1147" s="2"/>
      <c r="K1147"/>
    </row>
    <row r="1148" spans="1:11" x14ac:dyDescent="0.25">
      <c r="A1148" s="1" t="s">
        <v>29</v>
      </c>
      <c r="B1148" s="1" t="s">
        <v>7262</v>
      </c>
      <c r="C1148" s="16">
        <v>13.49</v>
      </c>
      <c r="D1148" s="74"/>
      <c r="E1148" s="74">
        <v>31</v>
      </c>
      <c r="F1148" s="16">
        <v>2458.63</v>
      </c>
      <c r="G1148" s="12">
        <v>0.99966173270158898</v>
      </c>
      <c r="H1148"/>
      <c r="I1148" s="12" t="str">
        <f t="shared" si="17"/>
        <v>X</v>
      </c>
      <c r="J1148" s="2"/>
      <c r="K1148"/>
    </row>
    <row r="1149" spans="1:11" x14ac:dyDescent="0.25">
      <c r="A1149" s="1" t="s">
        <v>29</v>
      </c>
      <c r="B1149" s="1" t="s">
        <v>16203</v>
      </c>
      <c r="C1149" s="16">
        <v>24.99</v>
      </c>
      <c r="D1149" s="74"/>
      <c r="E1149" s="74">
        <v>58</v>
      </c>
      <c r="F1149" s="16">
        <v>1424.43</v>
      </c>
      <c r="G1149" s="12">
        <v>0.99975568920731428</v>
      </c>
      <c r="H1149"/>
      <c r="I1149" s="12" t="str">
        <f t="shared" si="17"/>
        <v>X</v>
      </c>
      <c r="J1149" s="2"/>
      <c r="K1149"/>
    </row>
    <row r="1150" spans="1:11" x14ac:dyDescent="0.25">
      <c r="A1150" s="1" t="s">
        <v>29</v>
      </c>
      <c r="B1150" s="1" t="s">
        <v>12789</v>
      </c>
      <c r="C1150" s="16">
        <v>13.99</v>
      </c>
      <c r="D1150" s="74"/>
      <c r="E1150" s="74">
        <v>19</v>
      </c>
      <c r="F1150" s="16">
        <v>1019.27</v>
      </c>
      <c r="G1150" s="12">
        <v>0.99982292104572734</v>
      </c>
      <c r="H1150"/>
      <c r="I1150" s="12" t="str">
        <f t="shared" si="17"/>
        <v>X</v>
      </c>
      <c r="J1150" s="2"/>
      <c r="K1150"/>
    </row>
    <row r="1151" spans="1:11" x14ac:dyDescent="0.25">
      <c r="A1151" s="1" t="s">
        <v>29</v>
      </c>
      <c r="B1151" s="1" t="s">
        <v>16309</v>
      </c>
      <c r="C1151" s="16">
        <v>29.99</v>
      </c>
      <c r="D1151" s="74"/>
      <c r="E1151" s="74">
        <v>47</v>
      </c>
      <c r="F1151" s="16">
        <v>929.69</v>
      </c>
      <c r="G1151" s="12">
        <v>0.99988424411797916</v>
      </c>
      <c r="H1151"/>
      <c r="I1151" s="12" t="str">
        <f t="shared" si="17"/>
        <v>X</v>
      </c>
      <c r="J1151" s="2"/>
      <c r="K1151"/>
    </row>
    <row r="1152" spans="1:11" x14ac:dyDescent="0.25">
      <c r="A1152" s="1" t="s">
        <v>29</v>
      </c>
      <c r="B1152" s="1" t="s">
        <v>11818</v>
      </c>
      <c r="C1152" s="16">
        <v>34.99</v>
      </c>
      <c r="D1152" s="74"/>
      <c r="E1152" s="74">
        <v>1</v>
      </c>
      <c r="F1152" s="16">
        <v>839.76</v>
      </c>
      <c r="G1152" s="12">
        <v>0.99993963533779895</v>
      </c>
      <c r="H1152"/>
      <c r="I1152" s="12" t="str">
        <f t="shared" si="17"/>
        <v>X</v>
      </c>
      <c r="J1152" s="2"/>
      <c r="K1152"/>
    </row>
    <row r="1153" spans="1:11" x14ac:dyDescent="0.25">
      <c r="A1153" s="1" t="s">
        <v>29</v>
      </c>
      <c r="B1153" s="1" t="s">
        <v>8904</v>
      </c>
      <c r="C1153" s="16">
        <v>27.99</v>
      </c>
      <c r="D1153" s="74"/>
      <c r="E1153" s="74">
        <v>5</v>
      </c>
      <c r="F1153" s="16">
        <v>391.86</v>
      </c>
      <c r="G1153" s="12">
        <v>0.99996548272681307</v>
      </c>
      <c r="H1153"/>
      <c r="I1153" s="12" t="str">
        <f t="shared" si="17"/>
        <v>X</v>
      </c>
      <c r="J1153" s="2"/>
      <c r="K1153"/>
    </row>
    <row r="1154" spans="1:11" x14ac:dyDescent="0.25">
      <c r="A1154" s="1" t="s">
        <v>29</v>
      </c>
      <c r="B1154" s="1" t="s">
        <v>16317</v>
      </c>
      <c r="C1154" s="16">
        <v>34.99</v>
      </c>
      <c r="D1154" s="74"/>
      <c r="E1154" s="74">
        <v>53</v>
      </c>
      <c r="F1154" s="16">
        <v>279.92</v>
      </c>
      <c r="G1154" s="12">
        <v>0.99998394646675304</v>
      </c>
      <c r="H1154"/>
      <c r="I1154" s="12" t="str">
        <f t="shared" si="17"/>
        <v>X</v>
      </c>
      <c r="J1154" s="2"/>
      <c r="K1154"/>
    </row>
    <row r="1155" spans="1:11" x14ac:dyDescent="0.25">
      <c r="A1155" s="1" t="s">
        <v>29</v>
      </c>
      <c r="B1155" s="1" t="s">
        <v>14566</v>
      </c>
      <c r="C1155" s="16">
        <v>37.99</v>
      </c>
      <c r="D1155" s="74"/>
      <c r="E1155" s="74">
        <v>1</v>
      </c>
      <c r="F1155" s="16">
        <v>110.97</v>
      </c>
      <c r="G1155" s="12">
        <v>0.99999126613387634</v>
      </c>
      <c r="H1155"/>
      <c r="I1155" s="12" t="str">
        <f t="shared" si="17"/>
        <v>X</v>
      </c>
      <c r="J1155" s="2"/>
      <c r="K1155"/>
    </row>
    <row r="1156" spans="1:11" x14ac:dyDescent="0.25">
      <c r="A1156" s="1" t="s">
        <v>29</v>
      </c>
      <c r="B1156" s="1" t="s">
        <v>11140</v>
      </c>
      <c r="C1156" s="16">
        <v>29.99</v>
      </c>
      <c r="D1156" s="74"/>
      <c r="E1156" s="74">
        <v>0</v>
      </c>
      <c r="F1156" s="16">
        <v>59.98</v>
      </c>
      <c r="G1156" s="12">
        <v>0.99999522246111838</v>
      </c>
      <c r="H1156"/>
      <c r="I1156" s="12" t="str">
        <f t="shared" si="17"/>
        <v>X</v>
      </c>
      <c r="J1156" s="2"/>
      <c r="K1156"/>
    </row>
    <row r="1157" spans="1:11" x14ac:dyDescent="0.25">
      <c r="A1157" s="1" t="s">
        <v>29</v>
      </c>
      <c r="B1157" s="1" t="s">
        <v>10797</v>
      </c>
      <c r="C1157" s="16">
        <v>29.99</v>
      </c>
      <c r="D1157" s="74"/>
      <c r="E1157" s="74">
        <v>0</v>
      </c>
      <c r="F1157" s="16">
        <v>59.98</v>
      </c>
      <c r="G1157" s="12">
        <v>0.99999917878836053</v>
      </c>
      <c r="H1157"/>
      <c r="I1157" s="12" t="str">
        <f t="shared" si="17"/>
        <v>X</v>
      </c>
      <c r="J1157" s="2"/>
      <c r="K1157"/>
    </row>
    <row r="1158" spans="1:11" x14ac:dyDescent="0.25">
      <c r="A1158" s="1" t="s">
        <v>29</v>
      </c>
      <c r="B1158" s="1" t="s">
        <v>16145</v>
      </c>
      <c r="C1158" s="16">
        <v>13.99</v>
      </c>
      <c r="D1158" s="74"/>
      <c r="E1158" s="74">
        <v>2</v>
      </c>
      <c r="F1158" s="16">
        <v>12.45</v>
      </c>
      <c r="G1158" s="12">
        <v>1.0000000000000004</v>
      </c>
      <c r="H1158"/>
      <c r="I1158" s="12" t="str">
        <f t="shared" si="17"/>
        <v>X</v>
      </c>
      <c r="J1158" s="2"/>
      <c r="K1158"/>
    </row>
    <row r="1159" spans="1:11" x14ac:dyDescent="0.25">
      <c r="A1159" s="1" t="s">
        <v>50</v>
      </c>
      <c r="B1159" s="1"/>
      <c r="C1159" s="16">
        <v>4725.4699999999802</v>
      </c>
      <c r="D1159" s="74"/>
      <c r="E1159" s="74">
        <v>18427</v>
      </c>
      <c r="F1159" s="16">
        <v>15160525.489999996</v>
      </c>
      <c r="G1159" s="12"/>
      <c r="H1159"/>
      <c r="I1159" s="12" t="str">
        <f t="shared" si="17"/>
        <v xml:space="preserve"> </v>
      </c>
      <c r="J1159" s="2"/>
      <c r="K1159"/>
    </row>
    <row r="1160" spans="1:11" x14ac:dyDescent="0.25">
      <c r="A1160" s="1" t="s">
        <v>25</v>
      </c>
      <c r="B1160" s="1" t="s">
        <v>7561</v>
      </c>
      <c r="C1160" s="16">
        <v>24.99</v>
      </c>
      <c r="D1160" s="74"/>
      <c r="E1160" s="74">
        <v>159</v>
      </c>
      <c r="F1160" s="16">
        <v>1347251.95</v>
      </c>
      <c r="G1160" s="12">
        <v>0.16236512080186724</v>
      </c>
      <c r="H1160"/>
      <c r="I1160" s="12" t="str">
        <f t="shared" ref="I1160:I1223" si="18">IF(G1160&gt;$K$2,"X"," ")</f>
        <v xml:space="preserve"> </v>
      </c>
      <c r="J1160" s="2"/>
      <c r="K1160"/>
    </row>
    <row r="1161" spans="1:11" x14ac:dyDescent="0.25">
      <c r="A1161" s="1" t="s">
        <v>25</v>
      </c>
      <c r="B1161" s="1" t="s">
        <v>6772</v>
      </c>
      <c r="C1161" s="16">
        <v>6.99</v>
      </c>
      <c r="D1161" s="74"/>
      <c r="E1161" s="74">
        <v>159</v>
      </c>
      <c r="F1161" s="16">
        <v>546401.31000000006</v>
      </c>
      <c r="G1161" s="12">
        <v>0.22821510135260872</v>
      </c>
      <c r="H1161"/>
      <c r="I1161" s="12" t="str">
        <f t="shared" si="18"/>
        <v xml:space="preserve"> </v>
      </c>
      <c r="J1161" s="2"/>
      <c r="K1161"/>
    </row>
    <row r="1162" spans="1:11" x14ac:dyDescent="0.25">
      <c r="A1162" s="1" t="s">
        <v>25</v>
      </c>
      <c r="B1162" s="1" t="s">
        <v>7685</v>
      </c>
      <c r="C1162" s="16">
        <v>51.99</v>
      </c>
      <c r="D1162" s="74"/>
      <c r="E1162" s="74">
        <v>153</v>
      </c>
      <c r="F1162" s="16">
        <v>387182.73</v>
      </c>
      <c r="G1162" s="12">
        <v>0.27487673040339378</v>
      </c>
      <c r="H1162"/>
      <c r="I1162" s="12" t="str">
        <f t="shared" si="18"/>
        <v xml:space="preserve"> </v>
      </c>
      <c r="J1162" s="2"/>
      <c r="K1162"/>
    </row>
    <row r="1163" spans="1:11" x14ac:dyDescent="0.25">
      <c r="A1163" s="1" t="s">
        <v>25</v>
      </c>
      <c r="B1163" s="1" t="s">
        <v>5360</v>
      </c>
      <c r="C1163" s="16">
        <v>11.99</v>
      </c>
      <c r="D1163" s="74"/>
      <c r="E1163" s="74">
        <v>157</v>
      </c>
      <c r="F1163" s="16">
        <v>386810.32</v>
      </c>
      <c r="G1163" s="12">
        <v>0.32149347817221968</v>
      </c>
      <c r="H1163"/>
      <c r="I1163" s="12" t="str">
        <f t="shared" si="18"/>
        <v xml:space="preserve"> </v>
      </c>
      <c r="J1163" s="2"/>
      <c r="K1163"/>
    </row>
    <row r="1164" spans="1:11" x14ac:dyDescent="0.25">
      <c r="A1164" s="1" t="s">
        <v>25</v>
      </c>
      <c r="B1164" s="1" t="s">
        <v>5668</v>
      </c>
      <c r="C1164" s="16">
        <v>11.99</v>
      </c>
      <c r="D1164" s="74"/>
      <c r="E1164" s="74">
        <v>150</v>
      </c>
      <c r="F1164" s="16">
        <v>380163.12</v>
      </c>
      <c r="G1164" s="12">
        <v>0.36730913344235294</v>
      </c>
      <c r="H1164"/>
      <c r="I1164" s="12" t="str">
        <f t="shared" si="18"/>
        <v xml:space="preserve"> </v>
      </c>
      <c r="J1164" s="2"/>
      <c r="K1164"/>
    </row>
    <row r="1165" spans="1:11" x14ac:dyDescent="0.25">
      <c r="A1165" s="1" t="s">
        <v>25</v>
      </c>
      <c r="B1165" s="1" t="s">
        <v>7670</v>
      </c>
      <c r="C1165" s="16">
        <v>53.99</v>
      </c>
      <c r="D1165" s="74"/>
      <c r="E1165" s="74">
        <v>145</v>
      </c>
      <c r="F1165" s="16">
        <v>320631.24</v>
      </c>
      <c r="G1165" s="12">
        <v>0.405950257706788</v>
      </c>
      <c r="H1165"/>
      <c r="I1165" s="12" t="str">
        <f t="shared" si="18"/>
        <v xml:space="preserve"> </v>
      </c>
      <c r="J1165" s="2"/>
      <c r="K1165"/>
    </row>
    <row r="1166" spans="1:11" x14ac:dyDescent="0.25">
      <c r="A1166" s="1" t="s">
        <v>25</v>
      </c>
      <c r="B1166" s="1" t="s">
        <v>5534</v>
      </c>
      <c r="C1166" s="16">
        <v>39.99</v>
      </c>
      <c r="D1166" s="74"/>
      <c r="E1166" s="74">
        <v>154</v>
      </c>
      <c r="F1166" s="16">
        <v>276681.57</v>
      </c>
      <c r="G1166" s="12">
        <v>0.43929475317157485</v>
      </c>
      <c r="H1166"/>
      <c r="I1166" s="12" t="str">
        <f t="shared" si="18"/>
        <v xml:space="preserve"> </v>
      </c>
      <c r="J1166" s="2"/>
      <c r="K1166"/>
    </row>
    <row r="1167" spans="1:11" x14ac:dyDescent="0.25">
      <c r="A1167" s="1" t="s">
        <v>25</v>
      </c>
      <c r="B1167" s="1" t="s">
        <v>7541</v>
      </c>
      <c r="C1167" s="16">
        <v>13.49</v>
      </c>
      <c r="D1167" s="74"/>
      <c r="E1167" s="74">
        <v>119</v>
      </c>
      <c r="F1167" s="16">
        <v>243346.11</v>
      </c>
      <c r="G1167" s="12">
        <v>0.46862179964333128</v>
      </c>
      <c r="H1167"/>
      <c r="I1167" s="12" t="str">
        <f t="shared" si="18"/>
        <v xml:space="preserve"> </v>
      </c>
      <c r="J1167" s="2"/>
      <c r="K1167"/>
    </row>
    <row r="1168" spans="1:11" x14ac:dyDescent="0.25">
      <c r="A1168" s="1" t="s">
        <v>25</v>
      </c>
      <c r="B1168" s="1" t="s">
        <v>5522</v>
      </c>
      <c r="C1168" s="16">
        <v>25.99</v>
      </c>
      <c r="D1168" s="74"/>
      <c r="E1168" s="74">
        <v>157</v>
      </c>
      <c r="F1168" s="16">
        <v>234155.38</v>
      </c>
      <c r="G1168" s="12">
        <v>0.49684121811224286</v>
      </c>
      <c r="H1168"/>
      <c r="I1168" s="12" t="str">
        <f t="shared" si="18"/>
        <v xml:space="preserve"> </v>
      </c>
      <c r="J1168" s="2"/>
      <c r="K1168"/>
    </row>
    <row r="1169" spans="1:11" x14ac:dyDescent="0.25">
      <c r="A1169" s="1" t="s">
        <v>25</v>
      </c>
      <c r="B1169" s="1" t="s">
        <v>7337</v>
      </c>
      <c r="C1169" s="16">
        <v>34.99</v>
      </c>
      <c r="D1169" s="74"/>
      <c r="E1169" s="74">
        <v>140</v>
      </c>
      <c r="F1169" s="16">
        <v>231003.98</v>
      </c>
      <c r="G1169" s="12">
        <v>0.52468084314927632</v>
      </c>
      <c r="H1169"/>
      <c r="I1169" s="12" t="str">
        <f t="shared" si="18"/>
        <v xml:space="preserve"> </v>
      </c>
      <c r="J1169" s="2"/>
      <c r="K1169"/>
    </row>
    <row r="1170" spans="1:11" x14ac:dyDescent="0.25">
      <c r="A1170" s="1" t="s">
        <v>25</v>
      </c>
      <c r="B1170" s="1" t="s">
        <v>7691</v>
      </c>
      <c r="C1170" s="16">
        <v>74.989999999999995</v>
      </c>
      <c r="D1170" s="74"/>
      <c r="E1170" s="74">
        <v>126</v>
      </c>
      <c r="F1170" s="16">
        <v>212810.61</v>
      </c>
      <c r="G1170" s="12">
        <v>0.55032787999384658</v>
      </c>
      <c r="H1170"/>
      <c r="I1170" s="12" t="str">
        <f t="shared" si="18"/>
        <v xml:space="preserve"> </v>
      </c>
      <c r="J1170" s="2"/>
      <c r="K1170"/>
    </row>
    <row r="1171" spans="1:11" x14ac:dyDescent="0.25">
      <c r="A1171" s="1" t="s">
        <v>25</v>
      </c>
      <c r="B1171" s="1" t="s">
        <v>5503</v>
      </c>
      <c r="C1171" s="16">
        <v>25.99</v>
      </c>
      <c r="D1171" s="74"/>
      <c r="E1171" s="74">
        <v>159</v>
      </c>
      <c r="F1171" s="16">
        <v>198515.43</v>
      </c>
      <c r="G1171" s="12">
        <v>0.57425212205783804</v>
      </c>
      <c r="H1171"/>
      <c r="I1171" s="12" t="str">
        <f t="shared" si="18"/>
        <v xml:space="preserve"> </v>
      </c>
      <c r="J1171" s="2"/>
      <c r="K1171"/>
    </row>
    <row r="1172" spans="1:11" x14ac:dyDescent="0.25">
      <c r="A1172" s="1" t="s">
        <v>25</v>
      </c>
      <c r="B1172" s="1" t="s">
        <v>7551</v>
      </c>
      <c r="C1172" s="16">
        <v>27.99</v>
      </c>
      <c r="D1172" s="74"/>
      <c r="E1172" s="74">
        <v>157</v>
      </c>
      <c r="F1172" s="16">
        <v>195118.29</v>
      </c>
      <c r="G1172" s="12">
        <v>0.5977669551419571</v>
      </c>
      <c r="H1172"/>
      <c r="I1172" s="12" t="str">
        <f t="shared" si="18"/>
        <v xml:space="preserve"> </v>
      </c>
      <c r="J1172" s="2"/>
      <c r="K1172"/>
    </row>
    <row r="1173" spans="1:11" x14ac:dyDescent="0.25">
      <c r="A1173" s="1" t="s">
        <v>25</v>
      </c>
      <c r="B1173" s="1" t="s">
        <v>7562</v>
      </c>
      <c r="C1173" s="16">
        <v>23.99</v>
      </c>
      <c r="D1173" s="74"/>
      <c r="E1173" s="74">
        <v>155</v>
      </c>
      <c r="F1173" s="16">
        <v>191640.27</v>
      </c>
      <c r="G1173" s="12">
        <v>0.62086263192984548</v>
      </c>
      <c r="H1173"/>
      <c r="I1173" s="12" t="str">
        <f t="shared" si="18"/>
        <v xml:space="preserve"> </v>
      </c>
      <c r="J1173" s="2"/>
      <c r="K1173"/>
    </row>
    <row r="1174" spans="1:11" x14ac:dyDescent="0.25">
      <c r="A1174" s="1" t="s">
        <v>25</v>
      </c>
      <c r="B1174" s="1" t="s">
        <v>6845</v>
      </c>
      <c r="C1174" s="16">
        <v>10.99</v>
      </c>
      <c r="D1174" s="74"/>
      <c r="E1174" s="74">
        <v>158</v>
      </c>
      <c r="F1174" s="16">
        <v>191357.88</v>
      </c>
      <c r="G1174" s="12">
        <v>0.64392427626637005</v>
      </c>
      <c r="H1174"/>
      <c r="I1174" s="12" t="str">
        <f t="shared" si="18"/>
        <v xml:space="preserve"> </v>
      </c>
      <c r="J1174" s="2"/>
      <c r="K1174"/>
    </row>
    <row r="1175" spans="1:11" x14ac:dyDescent="0.25">
      <c r="A1175" s="1" t="s">
        <v>25</v>
      </c>
      <c r="B1175" s="1" t="s">
        <v>7328</v>
      </c>
      <c r="C1175" s="16">
        <v>35.99</v>
      </c>
      <c r="D1175" s="74"/>
      <c r="E1175" s="74">
        <v>134</v>
      </c>
      <c r="F1175" s="16">
        <v>162097.18</v>
      </c>
      <c r="G1175" s="12">
        <v>0.66345954449317945</v>
      </c>
      <c r="H1175"/>
      <c r="I1175" s="12" t="str">
        <f t="shared" si="18"/>
        <v xml:space="preserve"> </v>
      </c>
      <c r="J1175" s="2"/>
      <c r="K1175"/>
    </row>
    <row r="1176" spans="1:11" x14ac:dyDescent="0.25">
      <c r="A1176" s="1" t="s">
        <v>25</v>
      </c>
      <c r="B1176" s="1" t="s">
        <v>7656</v>
      </c>
      <c r="C1176" s="16">
        <v>44.99</v>
      </c>
      <c r="D1176" s="74"/>
      <c r="E1176" s="74">
        <v>131</v>
      </c>
      <c r="F1176" s="16">
        <v>154738.57</v>
      </c>
      <c r="G1176" s="12">
        <v>0.68210798408961737</v>
      </c>
      <c r="H1176"/>
      <c r="I1176" s="12" t="str">
        <f t="shared" si="18"/>
        <v xml:space="preserve"> </v>
      </c>
      <c r="J1176" s="2"/>
      <c r="K1176"/>
    </row>
    <row r="1177" spans="1:11" x14ac:dyDescent="0.25">
      <c r="A1177" s="1" t="s">
        <v>25</v>
      </c>
      <c r="B1177" s="1" t="s">
        <v>7279</v>
      </c>
      <c r="C1177" s="16">
        <v>19.989999999999998</v>
      </c>
      <c r="D1177" s="74"/>
      <c r="E1177" s="74">
        <v>152</v>
      </c>
      <c r="F1177" s="16">
        <v>152463.73000000001</v>
      </c>
      <c r="G1177" s="12">
        <v>0.70048226956706894</v>
      </c>
      <c r="H1177"/>
      <c r="I1177" s="12" t="str">
        <f t="shared" si="18"/>
        <v xml:space="preserve"> </v>
      </c>
      <c r="J1177" s="2"/>
      <c r="K1177"/>
    </row>
    <row r="1178" spans="1:11" x14ac:dyDescent="0.25">
      <c r="A1178" s="1" t="s">
        <v>25</v>
      </c>
      <c r="B1178" s="1" t="s">
        <v>7592</v>
      </c>
      <c r="C1178" s="16">
        <v>18.989999999999998</v>
      </c>
      <c r="D1178" s="74"/>
      <c r="E1178" s="74">
        <v>145</v>
      </c>
      <c r="F1178" s="16">
        <v>146716.74</v>
      </c>
      <c r="G1178" s="12">
        <v>0.7181639520569375</v>
      </c>
      <c r="H1178"/>
      <c r="I1178" s="12" t="str">
        <f t="shared" si="18"/>
        <v xml:space="preserve"> </v>
      </c>
      <c r="J1178" s="2"/>
      <c r="K1178"/>
    </row>
    <row r="1179" spans="1:11" x14ac:dyDescent="0.25">
      <c r="A1179" s="1" t="s">
        <v>25</v>
      </c>
      <c r="B1179" s="1" t="s">
        <v>7672</v>
      </c>
      <c r="C1179" s="16">
        <v>19.989999999999998</v>
      </c>
      <c r="D1179" s="74"/>
      <c r="E1179" s="74">
        <v>140</v>
      </c>
      <c r="F1179" s="16">
        <v>139533.1</v>
      </c>
      <c r="G1179" s="12">
        <v>0.73497989256261564</v>
      </c>
      <c r="H1179"/>
      <c r="I1179" s="12" t="str">
        <f t="shared" si="18"/>
        <v xml:space="preserve"> </v>
      </c>
      <c r="J1179" s="2"/>
      <c r="K1179"/>
    </row>
    <row r="1180" spans="1:11" x14ac:dyDescent="0.25">
      <c r="A1180" s="1" t="s">
        <v>25</v>
      </c>
      <c r="B1180" s="1" t="s">
        <v>7754</v>
      </c>
      <c r="C1180" s="16">
        <v>27.99</v>
      </c>
      <c r="D1180" s="74"/>
      <c r="E1180" s="74">
        <v>147</v>
      </c>
      <c r="F1180" s="16">
        <v>131689.76999999999</v>
      </c>
      <c r="G1180" s="12">
        <v>0.75085058802861226</v>
      </c>
      <c r="H1180"/>
      <c r="I1180" s="12" t="str">
        <f t="shared" si="18"/>
        <v xml:space="preserve"> </v>
      </c>
      <c r="J1180" s="2"/>
      <c r="K1180"/>
    </row>
    <row r="1181" spans="1:11" x14ac:dyDescent="0.25">
      <c r="A1181" s="1" t="s">
        <v>25</v>
      </c>
      <c r="B1181" s="1" t="s">
        <v>5479</v>
      </c>
      <c r="C1181" s="16">
        <v>21.99</v>
      </c>
      <c r="D1181" s="74"/>
      <c r="E1181" s="74">
        <v>151</v>
      </c>
      <c r="F1181" s="16">
        <v>127949.68</v>
      </c>
      <c r="G1181" s="12">
        <v>0.7662705436276821</v>
      </c>
      <c r="H1181"/>
      <c r="I1181" s="12" t="str">
        <f t="shared" si="18"/>
        <v xml:space="preserve"> </v>
      </c>
      <c r="J1181" s="2"/>
      <c r="K1181"/>
    </row>
    <row r="1182" spans="1:11" x14ac:dyDescent="0.25">
      <c r="A1182" s="1" t="s">
        <v>25</v>
      </c>
      <c r="B1182" s="1" t="s">
        <v>5808</v>
      </c>
      <c r="C1182" s="16">
        <v>39.99</v>
      </c>
      <c r="D1182" s="74"/>
      <c r="E1182" s="74">
        <v>113</v>
      </c>
      <c r="F1182" s="16">
        <v>123147.39</v>
      </c>
      <c r="G1182" s="12">
        <v>0.78111174749737</v>
      </c>
      <c r="H1182"/>
      <c r="I1182" s="12" t="str">
        <f t="shared" si="18"/>
        <v xml:space="preserve"> </v>
      </c>
      <c r="J1182" s="2"/>
      <c r="K1182"/>
    </row>
    <row r="1183" spans="1:11" x14ac:dyDescent="0.25">
      <c r="A1183" s="1" t="s">
        <v>25</v>
      </c>
      <c r="B1183" s="1" t="s">
        <v>9445</v>
      </c>
      <c r="C1183" s="16">
        <v>39.99</v>
      </c>
      <c r="D1183" s="74"/>
      <c r="E1183" s="74">
        <v>111</v>
      </c>
      <c r="F1183" s="16">
        <v>119388.18</v>
      </c>
      <c r="G1183" s="12">
        <v>0.79549990723840058</v>
      </c>
      <c r="H1183"/>
      <c r="I1183" s="12" t="str">
        <f t="shared" si="18"/>
        <v xml:space="preserve"> </v>
      </c>
      <c r="J1183" s="2"/>
      <c r="K1183"/>
    </row>
    <row r="1184" spans="1:11" x14ac:dyDescent="0.25">
      <c r="A1184" s="1" t="s">
        <v>25</v>
      </c>
      <c r="B1184" s="1" t="s">
        <v>7689</v>
      </c>
      <c r="C1184" s="16">
        <v>44.99</v>
      </c>
      <c r="D1184" s="74"/>
      <c r="E1184" s="74">
        <v>110</v>
      </c>
      <c r="F1184" s="16">
        <v>118349.6</v>
      </c>
      <c r="G1184" s="12">
        <v>0.80976290169972065</v>
      </c>
      <c r="H1184"/>
      <c r="I1184" s="12" t="str">
        <f t="shared" si="18"/>
        <v xml:space="preserve"> </v>
      </c>
      <c r="J1184" s="2"/>
      <c r="K1184"/>
    </row>
    <row r="1185" spans="1:11" x14ac:dyDescent="0.25">
      <c r="A1185" s="1" t="s">
        <v>25</v>
      </c>
      <c r="B1185" s="1" t="s">
        <v>5478</v>
      </c>
      <c r="C1185" s="16">
        <v>7.49</v>
      </c>
      <c r="D1185" s="74"/>
      <c r="E1185" s="74">
        <v>136</v>
      </c>
      <c r="F1185" s="16">
        <v>105609</v>
      </c>
      <c r="G1185" s="12">
        <v>0.82249045280310884</v>
      </c>
      <c r="H1185"/>
      <c r="I1185" s="12" t="str">
        <f t="shared" si="18"/>
        <v xml:space="preserve"> </v>
      </c>
      <c r="J1185" s="2"/>
      <c r="K1185"/>
    </row>
    <row r="1186" spans="1:11" x14ac:dyDescent="0.25">
      <c r="A1186" s="1" t="s">
        <v>25</v>
      </c>
      <c r="B1186" s="1" t="s">
        <v>6757</v>
      </c>
      <c r="C1186" s="16">
        <v>4.49</v>
      </c>
      <c r="D1186" s="74"/>
      <c r="E1186" s="74">
        <v>152</v>
      </c>
      <c r="F1186" s="16">
        <v>97572.19</v>
      </c>
      <c r="G1186" s="12">
        <v>0.83424944147352997</v>
      </c>
      <c r="H1186"/>
      <c r="I1186" s="12" t="str">
        <f t="shared" si="18"/>
        <v xml:space="preserve"> </v>
      </c>
      <c r="J1186" s="2"/>
      <c r="K1186"/>
    </row>
    <row r="1187" spans="1:11" x14ac:dyDescent="0.25">
      <c r="A1187" s="1" t="s">
        <v>25</v>
      </c>
      <c r="B1187" s="1" t="s">
        <v>6837</v>
      </c>
      <c r="C1187" s="16">
        <v>11.99</v>
      </c>
      <c r="D1187" s="74"/>
      <c r="E1187" s="74">
        <v>147</v>
      </c>
      <c r="F1187" s="16">
        <v>79203.259999999995</v>
      </c>
      <c r="G1187" s="12">
        <v>0.84379468420099579</v>
      </c>
      <c r="H1187"/>
      <c r="I1187" s="12" t="str">
        <f t="shared" si="18"/>
        <v xml:space="preserve"> </v>
      </c>
      <c r="J1187" s="2"/>
      <c r="K1187"/>
    </row>
    <row r="1188" spans="1:11" x14ac:dyDescent="0.25">
      <c r="A1188" s="1" t="s">
        <v>25</v>
      </c>
      <c r="B1188" s="1" t="s">
        <v>5361</v>
      </c>
      <c r="C1188" s="16">
        <v>11.99</v>
      </c>
      <c r="D1188" s="74"/>
      <c r="E1188" s="74">
        <v>153</v>
      </c>
      <c r="F1188" s="16">
        <v>77178.17</v>
      </c>
      <c r="G1188" s="12">
        <v>0.85309587162575107</v>
      </c>
      <c r="H1188"/>
      <c r="I1188" s="12" t="str">
        <f t="shared" si="18"/>
        <v xml:space="preserve"> </v>
      </c>
      <c r="J1188" s="2"/>
      <c r="K1188"/>
    </row>
    <row r="1189" spans="1:11" x14ac:dyDescent="0.25">
      <c r="A1189" s="1" t="s">
        <v>25</v>
      </c>
      <c r="B1189" s="1" t="s">
        <v>6252</v>
      </c>
      <c r="C1189" s="16">
        <v>7.99</v>
      </c>
      <c r="D1189" s="74"/>
      <c r="E1189" s="74">
        <v>102</v>
      </c>
      <c r="F1189" s="16">
        <v>72285.95</v>
      </c>
      <c r="G1189" s="12">
        <v>0.86180746933694963</v>
      </c>
      <c r="H1189"/>
      <c r="I1189" s="12" t="str">
        <f t="shared" si="18"/>
        <v xml:space="preserve"> </v>
      </c>
      <c r="J1189" s="2"/>
      <c r="K1189"/>
    </row>
    <row r="1190" spans="1:11" x14ac:dyDescent="0.25">
      <c r="A1190" s="1" t="s">
        <v>25</v>
      </c>
      <c r="B1190" s="1" t="s">
        <v>5563</v>
      </c>
      <c r="C1190" s="16">
        <v>11.99</v>
      </c>
      <c r="D1190" s="74"/>
      <c r="E1190" s="74">
        <v>138</v>
      </c>
      <c r="F1190" s="16">
        <v>69802.27</v>
      </c>
      <c r="G1190" s="12">
        <v>0.87021974441348193</v>
      </c>
      <c r="H1190"/>
      <c r="I1190" s="12" t="str">
        <f t="shared" si="18"/>
        <v xml:space="preserve"> </v>
      </c>
      <c r="J1190" s="2"/>
      <c r="K1190"/>
    </row>
    <row r="1191" spans="1:11" x14ac:dyDescent="0.25">
      <c r="A1191" s="1" t="s">
        <v>25</v>
      </c>
      <c r="B1191" s="1" t="s">
        <v>5526</v>
      </c>
      <c r="C1191" s="16">
        <v>21.99</v>
      </c>
      <c r="D1191" s="74"/>
      <c r="E1191" s="74">
        <v>137</v>
      </c>
      <c r="F1191" s="16">
        <v>67725.34</v>
      </c>
      <c r="G1191" s="12">
        <v>0.8783817166492226</v>
      </c>
      <c r="H1191"/>
      <c r="I1191" s="12" t="str">
        <f t="shared" si="18"/>
        <v xml:space="preserve"> </v>
      </c>
      <c r="J1191" s="2"/>
      <c r="K1191"/>
    </row>
    <row r="1192" spans="1:11" x14ac:dyDescent="0.25">
      <c r="A1192" s="1" t="s">
        <v>25</v>
      </c>
      <c r="B1192" s="1" t="s">
        <v>5344</v>
      </c>
      <c r="C1192" s="16">
        <v>14.99</v>
      </c>
      <c r="D1192" s="74"/>
      <c r="E1192" s="74">
        <v>157</v>
      </c>
      <c r="F1192" s="16">
        <v>63096.15</v>
      </c>
      <c r="G1192" s="12">
        <v>0.88598579843725256</v>
      </c>
      <c r="H1192"/>
      <c r="I1192" s="12" t="str">
        <f t="shared" si="18"/>
        <v xml:space="preserve"> </v>
      </c>
      <c r="J1192" s="2"/>
      <c r="K1192"/>
    </row>
    <row r="1193" spans="1:11" x14ac:dyDescent="0.25">
      <c r="A1193" s="1" t="s">
        <v>25</v>
      </c>
      <c r="B1193" s="1" t="s">
        <v>5520</v>
      </c>
      <c r="C1193" s="16">
        <v>25.99</v>
      </c>
      <c r="D1193" s="74"/>
      <c r="E1193" s="74">
        <v>119</v>
      </c>
      <c r="F1193" s="16">
        <v>59876.6</v>
      </c>
      <c r="G1193" s="12">
        <v>0.89320187364293702</v>
      </c>
      <c r="H1193"/>
      <c r="I1193" s="12" t="str">
        <f t="shared" si="18"/>
        <v xml:space="preserve"> </v>
      </c>
      <c r="J1193" s="2"/>
      <c r="K1193"/>
    </row>
    <row r="1194" spans="1:11" x14ac:dyDescent="0.25">
      <c r="A1194" s="1" t="s">
        <v>25</v>
      </c>
      <c r="B1194" s="1" t="s">
        <v>6268</v>
      </c>
      <c r="C1194" s="16">
        <v>26.99</v>
      </c>
      <c r="D1194" s="74"/>
      <c r="E1194" s="74">
        <v>115</v>
      </c>
      <c r="F1194" s="16">
        <v>54646.22</v>
      </c>
      <c r="G1194" s="12">
        <v>0.89978760551860093</v>
      </c>
      <c r="H1194"/>
      <c r="I1194" s="12" t="str">
        <f t="shared" si="18"/>
        <v xml:space="preserve"> </v>
      </c>
      <c r="J1194" s="2"/>
      <c r="K1194"/>
    </row>
    <row r="1195" spans="1:11" x14ac:dyDescent="0.25">
      <c r="A1195" s="1" t="s">
        <v>25</v>
      </c>
      <c r="B1195" s="1" t="s">
        <v>7263</v>
      </c>
      <c r="C1195" s="16">
        <v>8.99</v>
      </c>
      <c r="D1195" s="74"/>
      <c r="E1195" s="74">
        <v>137</v>
      </c>
      <c r="F1195" s="16">
        <v>51990.14</v>
      </c>
      <c r="G1195" s="12">
        <v>0.90605323783897418</v>
      </c>
      <c r="H1195"/>
      <c r="I1195" s="12" t="str">
        <f t="shared" si="18"/>
        <v xml:space="preserve"> </v>
      </c>
      <c r="J1195" s="2"/>
      <c r="K1195"/>
    </row>
    <row r="1196" spans="1:11" x14ac:dyDescent="0.25">
      <c r="A1196" s="1" t="s">
        <v>25</v>
      </c>
      <c r="B1196" s="1" t="s">
        <v>5573</v>
      </c>
      <c r="C1196" s="16">
        <v>30.99</v>
      </c>
      <c r="D1196" s="74"/>
      <c r="E1196" s="74">
        <v>101</v>
      </c>
      <c r="F1196" s="16">
        <v>50575.68</v>
      </c>
      <c r="G1196" s="12">
        <v>0.91214840540791819</v>
      </c>
      <c r="H1196"/>
      <c r="I1196" s="12" t="str">
        <f t="shared" si="18"/>
        <v xml:space="preserve"> </v>
      </c>
      <c r="J1196" s="2"/>
      <c r="K1196"/>
    </row>
    <row r="1197" spans="1:11" x14ac:dyDescent="0.25">
      <c r="A1197" s="1" t="s">
        <v>25</v>
      </c>
      <c r="B1197" s="1" t="s">
        <v>6773</v>
      </c>
      <c r="C1197" s="16">
        <v>6.99</v>
      </c>
      <c r="D1197" s="74"/>
      <c r="E1197" s="74">
        <v>150</v>
      </c>
      <c r="F1197" s="16">
        <v>47301.33</v>
      </c>
      <c r="G1197" s="12">
        <v>0.91784896212972433</v>
      </c>
      <c r="H1197"/>
      <c r="I1197" s="12" t="str">
        <f t="shared" si="18"/>
        <v xml:space="preserve"> </v>
      </c>
      <c r="J1197" s="2"/>
      <c r="K1197"/>
    </row>
    <row r="1198" spans="1:11" x14ac:dyDescent="0.25">
      <c r="A1198" s="1" t="s">
        <v>25</v>
      </c>
      <c r="B1198" s="1" t="s">
        <v>7267</v>
      </c>
      <c r="C1198" s="16">
        <v>17.989999999999998</v>
      </c>
      <c r="D1198" s="74"/>
      <c r="E1198" s="74">
        <v>118</v>
      </c>
      <c r="F1198" s="16">
        <v>46511.95</v>
      </c>
      <c r="G1198" s="12">
        <v>0.92345438610441621</v>
      </c>
      <c r="H1198"/>
      <c r="I1198" s="12" t="str">
        <f t="shared" si="18"/>
        <v xml:space="preserve"> </v>
      </c>
      <c r="J1198" s="2"/>
      <c r="K1198"/>
    </row>
    <row r="1199" spans="1:11" x14ac:dyDescent="0.25">
      <c r="A1199" s="1" t="s">
        <v>25</v>
      </c>
      <c r="B1199" s="1" t="s">
        <v>6323</v>
      </c>
      <c r="C1199" s="16">
        <v>35.99</v>
      </c>
      <c r="D1199" s="74"/>
      <c r="E1199" s="74">
        <v>68</v>
      </c>
      <c r="F1199" s="16">
        <v>46369.53</v>
      </c>
      <c r="G1199" s="12">
        <v>0.92904264622159471</v>
      </c>
      <c r="H1199"/>
      <c r="I1199" s="12" t="str">
        <f t="shared" si="18"/>
        <v xml:space="preserve"> </v>
      </c>
      <c r="J1199" s="2"/>
      <c r="K1199"/>
    </row>
    <row r="1200" spans="1:11" x14ac:dyDescent="0.25">
      <c r="A1200" s="1" t="s">
        <v>25</v>
      </c>
      <c r="B1200" s="1" t="s">
        <v>7632</v>
      </c>
      <c r="C1200" s="16">
        <v>14.49</v>
      </c>
      <c r="D1200" s="74"/>
      <c r="E1200" s="74">
        <v>143</v>
      </c>
      <c r="F1200" s="16">
        <v>43093.26</v>
      </c>
      <c r="G1200" s="12">
        <v>0.93423606410133586</v>
      </c>
      <c r="H1200"/>
      <c r="I1200" s="12" t="str">
        <f t="shared" si="18"/>
        <v xml:space="preserve"> </v>
      </c>
      <c r="J1200" s="2"/>
      <c r="K1200"/>
    </row>
    <row r="1201" spans="1:11" x14ac:dyDescent="0.25">
      <c r="A1201" s="1" t="s">
        <v>25</v>
      </c>
      <c r="B1201" s="1" t="s">
        <v>6312</v>
      </c>
      <c r="C1201" s="16">
        <v>39.99</v>
      </c>
      <c r="D1201" s="74"/>
      <c r="E1201" s="74">
        <v>72</v>
      </c>
      <c r="F1201" s="16">
        <v>42498.73</v>
      </c>
      <c r="G1201" s="12">
        <v>0.93935783173386822</v>
      </c>
      <c r="H1201"/>
      <c r="I1201" s="12" t="str">
        <f t="shared" si="18"/>
        <v xml:space="preserve"> </v>
      </c>
      <c r="J1201" s="2"/>
      <c r="K1201"/>
    </row>
    <row r="1202" spans="1:11" x14ac:dyDescent="0.25">
      <c r="A1202" s="1" t="s">
        <v>25</v>
      </c>
      <c r="B1202" s="1" t="s">
        <v>12877</v>
      </c>
      <c r="C1202" s="16">
        <v>44.99</v>
      </c>
      <c r="D1202" s="74"/>
      <c r="E1202" s="74">
        <v>78</v>
      </c>
      <c r="F1202" s="16">
        <v>40080.81</v>
      </c>
      <c r="G1202" s="12">
        <v>0.94418820184948515</v>
      </c>
      <c r="H1202"/>
      <c r="I1202" s="12" t="str">
        <f t="shared" si="18"/>
        <v xml:space="preserve"> </v>
      </c>
      <c r="J1202" s="2"/>
      <c r="K1202"/>
    </row>
    <row r="1203" spans="1:11" x14ac:dyDescent="0.25">
      <c r="A1203" s="1" t="s">
        <v>25</v>
      </c>
      <c r="B1203" s="1" t="s">
        <v>7659</v>
      </c>
      <c r="C1203" s="16">
        <v>15.99</v>
      </c>
      <c r="D1203" s="74"/>
      <c r="E1203" s="74">
        <v>113</v>
      </c>
      <c r="F1203" s="16">
        <v>38487.93</v>
      </c>
      <c r="G1203" s="12">
        <v>0.94882660478804737</v>
      </c>
      <c r="H1203"/>
      <c r="I1203" s="12" t="str">
        <f t="shared" si="18"/>
        <v xml:space="preserve"> </v>
      </c>
      <c r="J1203" s="2"/>
      <c r="K1203"/>
    </row>
    <row r="1204" spans="1:11" x14ac:dyDescent="0.25">
      <c r="A1204" s="1" t="s">
        <v>25</v>
      </c>
      <c r="B1204" s="1" t="s">
        <v>6761</v>
      </c>
      <c r="C1204" s="16">
        <v>6.49</v>
      </c>
      <c r="D1204" s="74"/>
      <c r="E1204" s="74">
        <v>156</v>
      </c>
      <c r="F1204" s="16">
        <v>37818.97</v>
      </c>
      <c r="G1204" s="12">
        <v>0.95338438748982945</v>
      </c>
      <c r="H1204"/>
      <c r="I1204" s="12" t="str">
        <f t="shared" si="18"/>
        <v>X</v>
      </c>
      <c r="J1204" s="2"/>
      <c r="K1204"/>
    </row>
    <row r="1205" spans="1:11" x14ac:dyDescent="0.25">
      <c r="A1205" s="1" t="s">
        <v>25</v>
      </c>
      <c r="B1205" s="1" t="s">
        <v>12546</v>
      </c>
      <c r="C1205" s="16">
        <v>39.99</v>
      </c>
      <c r="D1205" s="74"/>
      <c r="E1205" s="74">
        <v>62</v>
      </c>
      <c r="F1205" s="16">
        <v>37427.230000000003</v>
      </c>
      <c r="G1205" s="12">
        <v>0.95789495933960811</v>
      </c>
      <c r="H1205"/>
      <c r="I1205" s="12" t="str">
        <f t="shared" si="18"/>
        <v>X</v>
      </c>
      <c r="J1205" s="2"/>
      <c r="K1205"/>
    </row>
    <row r="1206" spans="1:11" x14ac:dyDescent="0.25">
      <c r="A1206" s="1" t="s">
        <v>25</v>
      </c>
      <c r="B1206" s="1" t="s">
        <v>6850</v>
      </c>
      <c r="C1206" s="16">
        <v>20.99</v>
      </c>
      <c r="D1206" s="74"/>
      <c r="E1206" s="74">
        <v>77</v>
      </c>
      <c r="F1206" s="16">
        <v>36249.730000000003</v>
      </c>
      <c r="G1206" s="12">
        <v>0.96226362385739572</v>
      </c>
      <c r="H1206"/>
      <c r="I1206" s="12" t="str">
        <f t="shared" si="18"/>
        <v>X</v>
      </c>
      <c r="J1206" s="2"/>
      <c r="K1206"/>
    </row>
    <row r="1207" spans="1:11" x14ac:dyDescent="0.25">
      <c r="A1207" s="1" t="s">
        <v>25</v>
      </c>
      <c r="B1207" s="1" t="s">
        <v>11921</v>
      </c>
      <c r="C1207" s="16">
        <v>39.99</v>
      </c>
      <c r="D1207" s="74"/>
      <c r="E1207" s="74">
        <v>57</v>
      </c>
      <c r="F1207" s="16">
        <v>34082.97</v>
      </c>
      <c r="G1207" s="12">
        <v>0.96637115960179476</v>
      </c>
      <c r="H1207"/>
      <c r="I1207" s="12" t="str">
        <f t="shared" si="18"/>
        <v>X</v>
      </c>
      <c r="J1207" s="2"/>
      <c r="K1207"/>
    </row>
    <row r="1208" spans="1:11" x14ac:dyDescent="0.25">
      <c r="A1208" s="1" t="s">
        <v>25</v>
      </c>
      <c r="B1208" s="1" t="s">
        <v>5824</v>
      </c>
      <c r="C1208" s="16">
        <v>34.99</v>
      </c>
      <c r="D1208" s="74"/>
      <c r="E1208" s="74">
        <v>62</v>
      </c>
      <c r="F1208" s="16">
        <v>31386.92</v>
      </c>
      <c r="G1208" s="12">
        <v>0.97015377877514131</v>
      </c>
      <c r="H1208"/>
      <c r="I1208" s="12" t="str">
        <f t="shared" si="18"/>
        <v>X</v>
      </c>
      <c r="J1208" s="2"/>
      <c r="K1208"/>
    </row>
    <row r="1209" spans="1:11" x14ac:dyDescent="0.25">
      <c r="A1209" s="1" t="s">
        <v>25</v>
      </c>
      <c r="B1209" s="1" t="s">
        <v>12573</v>
      </c>
      <c r="C1209" s="16">
        <v>36.99</v>
      </c>
      <c r="D1209" s="74"/>
      <c r="E1209" s="74">
        <v>62</v>
      </c>
      <c r="F1209" s="16">
        <v>25750.7</v>
      </c>
      <c r="G1209" s="12">
        <v>0.9732571444939534</v>
      </c>
      <c r="H1209"/>
      <c r="I1209" s="12" t="str">
        <f t="shared" si="18"/>
        <v>X</v>
      </c>
      <c r="J1209" s="2"/>
      <c r="K1209"/>
    </row>
    <row r="1210" spans="1:11" x14ac:dyDescent="0.25">
      <c r="A1210" s="1" t="s">
        <v>25</v>
      </c>
      <c r="B1210" s="1" t="s">
        <v>11714</v>
      </c>
      <c r="C1210" s="16">
        <v>19.989999999999998</v>
      </c>
      <c r="D1210" s="74"/>
      <c r="E1210" s="74">
        <v>47</v>
      </c>
      <c r="F1210" s="16">
        <v>22029.4</v>
      </c>
      <c r="G1210" s="12">
        <v>0.97591203483736144</v>
      </c>
      <c r="H1210"/>
      <c r="I1210" s="12" t="str">
        <f t="shared" si="18"/>
        <v>X</v>
      </c>
      <c r="J1210" s="2"/>
      <c r="K1210"/>
    </row>
    <row r="1211" spans="1:11" x14ac:dyDescent="0.25">
      <c r="A1211" s="1" t="s">
        <v>25</v>
      </c>
      <c r="B1211" s="1" t="s">
        <v>13342</v>
      </c>
      <c r="C1211" s="16">
        <v>39.99</v>
      </c>
      <c r="D1211" s="74"/>
      <c r="E1211" s="74">
        <v>45</v>
      </c>
      <c r="F1211" s="16">
        <v>20788.62</v>
      </c>
      <c r="G1211" s="12">
        <v>0.97841739161016417</v>
      </c>
      <c r="H1211"/>
      <c r="I1211" s="12" t="str">
        <f t="shared" si="18"/>
        <v>X</v>
      </c>
      <c r="J1211" s="2"/>
      <c r="K1211"/>
    </row>
    <row r="1212" spans="1:11" x14ac:dyDescent="0.25">
      <c r="A1212" s="1" t="s">
        <v>25</v>
      </c>
      <c r="B1212" s="1" t="s">
        <v>8443</v>
      </c>
      <c r="C1212" s="16">
        <v>29.99</v>
      </c>
      <c r="D1212" s="74"/>
      <c r="E1212" s="74">
        <v>94</v>
      </c>
      <c r="F1212" s="16">
        <v>20753.080000000002</v>
      </c>
      <c r="G1212" s="12">
        <v>0.98091846525211424</v>
      </c>
      <c r="H1212"/>
      <c r="I1212" s="12" t="str">
        <f t="shared" si="18"/>
        <v>X</v>
      </c>
      <c r="J1212" s="2"/>
      <c r="K1212"/>
    </row>
    <row r="1213" spans="1:11" x14ac:dyDescent="0.25">
      <c r="A1213" s="1" t="s">
        <v>25</v>
      </c>
      <c r="B1213" s="1" t="s">
        <v>5576</v>
      </c>
      <c r="C1213" s="16">
        <v>19.989999999999998</v>
      </c>
      <c r="D1213" s="74"/>
      <c r="E1213" s="74">
        <v>65</v>
      </c>
      <c r="F1213" s="16">
        <v>19987.77</v>
      </c>
      <c r="G1213" s="12">
        <v>0.98332730696179582</v>
      </c>
      <c r="H1213"/>
      <c r="I1213" s="12" t="str">
        <f t="shared" si="18"/>
        <v>X</v>
      </c>
      <c r="J1213" s="2"/>
      <c r="K1213"/>
    </row>
    <row r="1214" spans="1:11" x14ac:dyDescent="0.25">
      <c r="A1214" s="1" t="s">
        <v>25</v>
      </c>
      <c r="B1214" s="1" t="s">
        <v>11917</v>
      </c>
      <c r="C1214" s="16">
        <v>28.99</v>
      </c>
      <c r="D1214" s="74"/>
      <c r="E1214" s="74">
        <v>43</v>
      </c>
      <c r="F1214" s="16">
        <v>19931.72</v>
      </c>
      <c r="G1214" s="12">
        <v>0.98572939376195889</v>
      </c>
      <c r="H1214"/>
      <c r="I1214" s="12" t="str">
        <f t="shared" si="18"/>
        <v>X</v>
      </c>
      <c r="J1214" s="2"/>
      <c r="K1214"/>
    </row>
    <row r="1215" spans="1:11" x14ac:dyDescent="0.25">
      <c r="A1215" s="1" t="s">
        <v>25</v>
      </c>
      <c r="B1215" s="1" t="s">
        <v>5729</v>
      </c>
      <c r="C1215" s="16">
        <v>29.99</v>
      </c>
      <c r="D1215" s="74"/>
      <c r="E1215" s="74">
        <v>81</v>
      </c>
      <c r="F1215" s="16">
        <v>19643.45</v>
      </c>
      <c r="G1215" s="12">
        <v>0.9880967394779665</v>
      </c>
      <c r="H1215"/>
      <c r="I1215" s="12" t="str">
        <f t="shared" si="18"/>
        <v>X</v>
      </c>
      <c r="J1215" s="2"/>
      <c r="K1215"/>
    </row>
    <row r="1216" spans="1:11" x14ac:dyDescent="0.25">
      <c r="A1216" s="1" t="s">
        <v>25</v>
      </c>
      <c r="B1216" s="1" t="s">
        <v>15240</v>
      </c>
      <c r="C1216" s="16">
        <v>44.99</v>
      </c>
      <c r="D1216" s="74"/>
      <c r="E1216" s="74">
        <v>43</v>
      </c>
      <c r="F1216" s="16">
        <v>19570.650000000001</v>
      </c>
      <c r="G1216" s="12">
        <v>0.9904553116451259</v>
      </c>
      <c r="H1216"/>
      <c r="I1216" s="12" t="str">
        <f t="shared" si="18"/>
        <v>X</v>
      </c>
      <c r="J1216" s="2"/>
      <c r="K1216"/>
    </row>
    <row r="1217" spans="1:11" x14ac:dyDescent="0.25">
      <c r="A1217" s="1" t="s">
        <v>25</v>
      </c>
      <c r="B1217" s="1" t="s">
        <v>6317</v>
      </c>
      <c r="C1217" s="16">
        <v>24.99</v>
      </c>
      <c r="D1217" s="74"/>
      <c r="E1217" s="74">
        <v>77</v>
      </c>
      <c r="F1217" s="16">
        <v>17592.96</v>
      </c>
      <c r="G1217" s="12">
        <v>0.99257554095758849</v>
      </c>
      <c r="H1217"/>
      <c r="I1217" s="12" t="str">
        <f t="shared" si="18"/>
        <v>X</v>
      </c>
      <c r="J1217" s="2"/>
      <c r="K1217"/>
    </row>
    <row r="1218" spans="1:11" x14ac:dyDescent="0.25">
      <c r="A1218" s="1" t="s">
        <v>25</v>
      </c>
      <c r="B1218" s="1" t="s">
        <v>14670</v>
      </c>
      <c r="C1218" s="16">
        <v>34.99</v>
      </c>
      <c r="D1218" s="74"/>
      <c r="E1218" s="74">
        <v>49</v>
      </c>
      <c r="F1218" s="16">
        <v>15799.26</v>
      </c>
      <c r="G1218" s="12">
        <v>0.99447960111387923</v>
      </c>
      <c r="H1218"/>
      <c r="I1218" s="12" t="str">
        <f t="shared" si="18"/>
        <v>X</v>
      </c>
      <c r="J1218" s="2"/>
      <c r="K1218"/>
    </row>
    <row r="1219" spans="1:11" x14ac:dyDescent="0.25">
      <c r="A1219" s="1" t="s">
        <v>25</v>
      </c>
      <c r="B1219" s="1" t="s">
        <v>16124</v>
      </c>
      <c r="C1219" s="16">
        <v>39.99</v>
      </c>
      <c r="D1219" s="74"/>
      <c r="E1219" s="74">
        <v>68</v>
      </c>
      <c r="F1219" s="16">
        <v>15666.03</v>
      </c>
      <c r="G1219" s="12">
        <v>0.99636760495268295</v>
      </c>
      <c r="H1219"/>
      <c r="I1219" s="12" t="str">
        <f t="shared" si="18"/>
        <v>X</v>
      </c>
      <c r="J1219" s="2"/>
      <c r="K1219"/>
    </row>
    <row r="1220" spans="1:11" x14ac:dyDescent="0.25">
      <c r="A1220" s="1" t="s">
        <v>25</v>
      </c>
      <c r="B1220" s="1" t="s">
        <v>15209</v>
      </c>
      <c r="C1220" s="16">
        <v>39.99</v>
      </c>
      <c r="D1220" s="74"/>
      <c r="E1220" s="74">
        <v>44</v>
      </c>
      <c r="F1220" s="16">
        <v>12446.71</v>
      </c>
      <c r="G1220" s="12">
        <v>0.99786762992777078</v>
      </c>
      <c r="H1220"/>
      <c r="I1220" s="12" t="str">
        <f t="shared" si="18"/>
        <v>X</v>
      </c>
      <c r="J1220" s="2"/>
      <c r="K1220"/>
    </row>
    <row r="1221" spans="1:11" x14ac:dyDescent="0.25">
      <c r="A1221" s="1" t="s">
        <v>25</v>
      </c>
      <c r="B1221" s="1" t="s">
        <v>6417</v>
      </c>
      <c r="C1221" s="16">
        <v>24.99</v>
      </c>
      <c r="D1221" s="74"/>
      <c r="E1221" s="74">
        <v>68</v>
      </c>
      <c r="F1221" s="16">
        <v>12349.98</v>
      </c>
      <c r="G1221" s="12">
        <v>0.99935599741137371</v>
      </c>
      <c r="H1221"/>
      <c r="I1221" s="12" t="str">
        <f t="shared" si="18"/>
        <v>X</v>
      </c>
      <c r="J1221" s="2"/>
      <c r="K1221"/>
    </row>
    <row r="1222" spans="1:11" x14ac:dyDescent="0.25">
      <c r="A1222" s="1" t="s">
        <v>25</v>
      </c>
      <c r="B1222" s="1" t="s">
        <v>14319</v>
      </c>
      <c r="C1222" s="16">
        <v>44.99</v>
      </c>
      <c r="D1222" s="74"/>
      <c r="E1222" s="74">
        <v>23</v>
      </c>
      <c r="F1222" s="16">
        <v>4154.0600000000004</v>
      </c>
      <c r="G1222" s="12">
        <v>0.99985662719611312</v>
      </c>
      <c r="H1222"/>
      <c r="I1222" s="12" t="str">
        <f t="shared" si="18"/>
        <v>X</v>
      </c>
      <c r="J1222" s="2"/>
      <c r="K1222"/>
    </row>
    <row r="1223" spans="1:11" x14ac:dyDescent="0.25">
      <c r="A1223" s="1" t="s">
        <v>25</v>
      </c>
      <c r="B1223" s="1" t="s">
        <v>16256</v>
      </c>
      <c r="C1223" s="16">
        <v>34.99</v>
      </c>
      <c r="D1223" s="74"/>
      <c r="E1223" s="74">
        <v>50</v>
      </c>
      <c r="F1223" s="16">
        <v>1189.6600000000001</v>
      </c>
      <c r="G1223" s="12">
        <v>0.99999999999999967</v>
      </c>
      <c r="H1223"/>
      <c r="I1223" s="12" t="str">
        <f t="shared" si="18"/>
        <v>X</v>
      </c>
      <c r="J1223" s="2"/>
      <c r="K1223"/>
    </row>
    <row r="1224" spans="1:11" x14ac:dyDescent="0.25">
      <c r="A1224" s="1" t="s">
        <v>42</v>
      </c>
      <c r="B1224" s="1"/>
      <c r="C1224" s="16">
        <v>1755.8600000000004</v>
      </c>
      <c r="D1224" s="74"/>
      <c r="E1224" s="74">
        <v>7191</v>
      </c>
      <c r="F1224" s="16">
        <v>8297668.5100000007</v>
      </c>
      <c r="G1224" s="12"/>
      <c r="H1224"/>
      <c r="I1224" s="12" t="str">
        <f t="shared" ref="I1224:I1287" si="19">IF(G1224&gt;$K$2,"X"," ")</f>
        <v xml:space="preserve"> </v>
      </c>
      <c r="J1224" s="2"/>
      <c r="K1224"/>
    </row>
    <row r="1225" spans="1:11" x14ac:dyDescent="0.25">
      <c r="A1225" s="1" t="s">
        <v>12404</v>
      </c>
      <c r="B1225" s="1" t="s">
        <v>12903</v>
      </c>
      <c r="C1225" s="16">
        <v>59.99</v>
      </c>
      <c r="D1225" s="74"/>
      <c r="E1225" s="74">
        <v>146</v>
      </c>
      <c r="F1225" s="16">
        <v>704592.6</v>
      </c>
      <c r="G1225" s="12">
        <v>0.22350278957154718</v>
      </c>
      <c r="H1225"/>
      <c r="I1225" s="12" t="str">
        <f t="shared" si="19"/>
        <v xml:space="preserve"> </v>
      </c>
      <c r="J1225" s="2"/>
      <c r="K1225"/>
    </row>
    <row r="1226" spans="1:11" x14ac:dyDescent="0.25">
      <c r="A1226" s="1" t="s">
        <v>12404</v>
      </c>
      <c r="B1226" s="1" t="s">
        <v>12906</v>
      </c>
      <c r="C1226" s="16">
        <v>29.99</v>
      </c>
      <c r="D1226" s="74"/>
      <c r="E1226" s="74">
        <v>158</v>
      </c>
      <c r="F1226" s="16">
        <v>581514.42000000004</v>
      </c>
      <c r="G1226" s="12">
        <v>0.40796412942393895</v>
      </c>
      <c r="H1226"/>
      <c r="I1226" s="12" t="str">
        <f t="shared" si="19"/>
        <v xml:space="preserve"> </v>
      </c>
      <c r="J1226" s="2"/>
      <c r="K1226"/>
    </row>
    <row r="1227" spans="1:11" x14ac:dyDescent="0.25">
      <c r="A1227" s="1" t="s">
        <v>12404</v>
      </c>
      <c r="B1227" s="1" t="s">
        <v>12902</v>
      </c>
      <c r="C1227" s="16">
        <v>39.99</v>
      </c>
      <c r="D1227" s="74"/>
      <c r="E1227" s="74">
        <v>140</v>
      </c>
      <c r="F1227" s="16">
        <v>460954.58</v>
      </c>
      <c r="G1227" s="12">
        <v>0.5541828585104791</v>
      </c>
      <c r="H1227"/>
      <c r="I1227" s="12" t="str">
        <f t="shared" si="19"/>
        <v xml:space="preserve"> </v>
      </c>
      <c r="J1227" s="2"/>
      <c r="K1227"/>
    </row>
    <row r="1228" spans="1:11" x14ac:dyDescent="0.25">
      <c r="A1228" s="1" t="s">
        <v>12404</v>
      </c>
      <c r="B1228" s="1" t="s">
        <v>12905</v>
      </c>
      <c r="C1228" s="16">
        <v>16.989999999999998</v>
      </c>
      <c r="D1228" s="74"/>
      <c r="E1228" s="74">
        <v>153</v>
      </c>
      <c r="F1228" s="16">
        <v>224420.91</v>
      </c>
      <c r="G1228" s="12">
        <v>0.62537108759943782</v>
      </c>
      <c r="H1228"/>
      <c r="I1228" s="12" t="str">
        <f t="shared" si="19"/>
        <v xml:space="preserve"> </v>
      </c>
      <c r="J1228" s="2"/>
      <c r="K1228"/>
    </row>
    <row r="1229" spans="1:11" x14ac:dyDescent="0.25">
      <c r="A1229" s="1" t="s">
        <v>12404</v>
      </c>
      <c r="B1229" s="1" t="s">
        <v>12909</v>
      </c>
      <c r="C1229" s="16">
        <v>39.99</v>
      </c>
      <c r="D1229" s="74"/>
      <c r="E1229" s="74">
        <v>140</v>
      </c>
      <c r="F1229" s="16">
        <v>208136.75</v>
      </c>
      <c r="G1229" s="12">
        <v>0.69139384207820431</v>
      </c>
      <c r="H1229"/>
      <c r="I1229" s="12" t="str">
        <f t="shared" si="19"/>
        <v xml:space="preserve"> </v>
      </c>
      <c r="J1229" s="2"/>
      <c r="K1229"/>
    </row>
    <row r="1230" spans="1:11" x14ac:dyDescent="0.25">
      <c r="A1230" s="1" t="s">
        <v>12404</v>
      </c>
      <c r="B1230" s="1" t="s">
        <v>5558</v>
      </c>
      <c r="C1230" s="16">
        <v>74.989999999999995</v>
      </c>
      <c r="D1230" s="74"/>
      <c r="E1230" s="74">
        <v>99</v>
      </c>
      <c r="F1230" s="16">
        <v>140935.32999999999</v>
      </c>
      <c r="G1230" s="12">
        <v>0.73609973226806236</v>
      </c>
      <c r="H1230"/>
      <c r="I1230" s="12" t="str">
        <f t="shared" si="19"/>
        <v xml:space="preserve"> </v>
      </c>
      <c r="J1230" s="2"/>
      <c r="K1230"/>
    </row>
    <row r="1231" spans="1:11" x14ac:dyDescent="0.25">
      <c r="A1231" s="1" t="s">
        <v>12404</v>
      </c>
      <c r="B1231" s="1" t="s">
        <v>6296</v>
      </c>
      <c r="C1231" s="16">
        <v>27.99</v>
      </c>
      <c r="D1231" s="74"/>
      <c r="E1231" s="74">
        <v>139</v>
      </c>
      <c r="F1231" s="16">
        <v>109561.88</v>
      </c>
      <c r="G1231" s="12">
        <v>0.77085369620509925</v>
      </c>
      <c r="H1231"/>
      <c r="I1231" s="12" t="str">
        <f t="shared" si="19"/>
        <v xml:space="preserve"> </v>
      </c>
      <c r="J1231" s="2"/>
      <c r="K1231"/>
    </row>
    <row r="1232" spans="1:11" x14ac:dyDescent="0.25">
      <c r="A1232" s="1" t="s">
        <v>12404</v>
      </c>
      <c r="B1232" s="1" t="s">
        <v>5501</v>
      </c>
      <c r="C1232" s="16">
        <v>27.99</v>
      </c>
      <c r="D1232" s="74"/>
      <c r="E1232" s="74">
        <v>156</v>
      </c>
      <c r="F1232" s="16">
        <v>95476.44</v>
      </c>
      <c r="G1232" s="12">
        <v>0.8011396382918603</v>
      </c>
      <c r="H1232"/>
      <c r="I1232" s="12" t="str">
        <f t="shared" si="19"/>
        <v xml:space="preserve"> </v>
      </c>
      <c r="J1232" s="2"/>
      <c r="K1232"/>
    </row>
    <row r="1233" spans="1:11" x14ac:dyDescent="0.25">
      <c r="A1233" s="1" t="s">
        <v>12404</v>
      </c>
      <c r="B1233" s="1" t="s">
        <v>9923</v>
      </c>
      <c r="C1233" s="16">
        <v>29.99</v>
      </c>
      <c r="D1233" s="74"/>
      <c r="E1233" s="74">
        <v>136</v>
      </c>
      <c r="F1233" s="16">
        <v>95173.32</v>
      </c>
      <c r="G1233" s="12">
        <v>0.83132942812613553</v>
      </c>
      <c r="H1233"/>
      <c r="I1233" s="12" t="str">
        <f t="shared" si="19"/>
        <v xml:space="preserve"> </v>
      </c>
      <c r="J1233" s="2"/>
      <c r="K1233"/>
    </row>
    <row r="1234" spans="1:11" x14ac:dyDescent="0.25">
      <c r="A1234" s="1" t="s">
        <v>12404</v>
      </c>
      <c r="B1234" s="1" t="s">
        <v>13065</v>
      </c>
      <c r="C1234" s="16">
        <v>29.99</v>
      </c>
      <c r="D1234" s="74"/>
      <c r="E1234" s="74">
        <v>139</v>
      </c>
      <c r="F1234" s="16">
        <v>72894.52</v>
      </c>
      <c r="G1234" s="12">
        <v>0.85445219235113434</v>
      </c>
      <c r="H1234"/>
      <c r="I1234" s="12" t="str">
        <f t="shared" si="19"/>
        <v xml:space="preserve"> </v>
      </c>
      <c r="J1234" s="2"/>
      <c r="K1234"/>
    </row>
    <row r="1235" spans="1:11" x14ac:dyDescent="0.25">
      <c r="A1235" s="1" t="s">
        <v>12404</v>
      </c>
      <c r="B1235" s="1" t="s">
        <v>14186</v>
      </c>
      <c r="C1235" s="16">
        <v>31.99</v>
      </c>
      <c r="D1235" s="74"/>
      <c r="E1235" s="74">
        <v>63</v>
      </c>
      <c r="F1235" s="16">
        <v>67778.27</v>
      </c>
      <c r="G1235" s="12">
        <v>0.87595203838603952</v>
      </c>
      <c r="H1235"/>
      <c r="I1235" s="12" t="str">
        <f t="shared" si="19"/>
        <v xml:space="preserve"> </v>
      </c>
      <c r="J1235" s="2"/>
      <c r="K1235"/>
    </row>
    <row r="1236" spans="1:11" x14ac:dyDescent="0.25">
      <c r="A1236" s="1" t="s">
        <v>12404</v>
      </c>
      <c r="B1236" s="1" t="s">
        <v>7669</v>
      </c>
      <c r="C1236" s="16">
        <v>53.99</v>
      </c>
      <c r="D1236" s="74"/>
      <c r="E1236" s="74">
        <v>57</v>
      </c>
      <c r="F1236" s="16">
        <v>61401.21</v>
      </c>
      <c r="G1236" s="12">
        <v>0.89542902653219425</v>
      </c>
      <c r="H1236"/>
      <c r="I1236" s="12" t="str">
        <f t="shared" si="19"/>
        <v xml:space="preserve"> </v>
      </c>
      <c r="J1236" s="2"/>
      <c r="K1236"/>
    </row>
    <row r="1237" spans="1:11" x14ac:dyDescent="0.25">
      <c r="A1237" s="1" t="s">
        <v>12404</v>
      </c>
      <c r="B1237" s="1" t="s">
        <v>5773</v>
      </c>
      <c r="C1237" s="16">
        <v>34.99</v>
      </c>
      <c r="D1237" s="74"/>
      <c r="E1237" s="74">
        <v>117</v>
      </c>
      <c r="F1237" s="16">
        <v>50684.39</v>
      </c>
      <c r="G1237" s="12">
        <v>0.91150654785832264</v>
      </c>
      <c r="H1237"/>
      <c r="I1237" s="12" t="str">
        <f t="shared" si="19"/>
        <v xml:space="preserve"> </v>
      </c>
      <c r="J1237" s="2"/>
      <c r="K1237"/>
    </row>
    <row r="1238" spans="1:11" x14ac:dyDescent="0.25">
      <c r="A1238" s="1" t="s">
        <v>12404</v>
      </c>
      <c r="B1238" s="1" t="s">
        <v>5613</v>
      </c>
      <c r="C1238" s="16">
        <v>22.99</v>
      </c>
      <c r="D1238" s="74"/>
      <c r="E1238" s="74">
        <v>71</v>
      </c>
      <c r="F1238" s="16">
        <v>45486.89</v>
      </c>
      <c r="G1238" s="12">
        <v>0.92593537780052493</v>
      </c>
      <c r="H1238"/>
      <c r="I1238" s="12" t="str">
        <f t="shared" si="19"/>
        <v xml:space="preserve"> </v>
      </c>
      <c r="J1238" s="2"/>
      <c r="K1238"/>
    </row>
    <row r="1239" spans="1:11" x14ac:dyDescent="0.25">
      <c r="A1239" s="1" t="s">
        <v>12404</v>
      </c>
      <c r="B1239" s="1" t="s">
        <v>13062</v>
      </c>
      <c r="C1239" s="16">
        <v>59.99</v>
      </c>
      <c r="D1239" s="74"/>
      <c r="E1239" s="74">
        <v>77</v>
      </c>
      <c r="F1239" s="16">
        <v>43675.839999999997</v>
      </c>
      <c r="G1239" s="12">
        <v>0.93978972721730925</v>
      </c>
      <c r="H1239"/>
      <c r="I1239" s="12" t="str">
        <f t="shared" si="19"/>
        <v xml:space="preserve"> </v>
      </c>
      <c r="J1239" s="2"/>
      <c r="K1239"/>
    </row>
    <row r="1240" spans="1:11" x14ac:dyDescent="0.25">
      <c r="A1240" s="1" t="s">
        <v>12404</v>
      </c>
      <c r="B1240" s="1" t="s">
        <v>12908</v>
      </c>
      <c r="C1240" s="16">
        <v>19.989999999999998</v>
      </c>
      <c r="D1240" s="74"/>
      <c r="E1240" s="74">
        <v>57</v>
      </c>
      <c r="F1240" s="16">
        <v>41139.42</v>
      </c>
      <c r="G1240" s="12">
        <v>0.95283950255039607</v>
      </c>
      <c r="H1240"/>
      <c r="I1240" s="12" t="str">
        <f t="shared" si="19"/>
        <v>X</v>
      </c>
      <c r="J1240" s="2"/>
      <c r="K1240"/>
    </row>
    <row r="1241" spans="1:11" x14ac:dyDescent="0.25">
      <c r="A1241" s="1" t="s">
        <v>12404</v>
      </c>
      <c r="B1241" s="1" t="s">
        <v>5769</v>
      </c>
      <c r="C1241" s="16">
        <v>32.99</v>
      </c>
      <c r="D1241" s="74"/>
      <c r="E1241" s="74">
        <v>79</v>
      </c>
      <c r="F1241" s="16">
        <v>33463.56</v>
      </c>
      <c r="G1241" s="12">
        <v>0.96345442954366112</v>
      </c>
      <c r="H1241"/>
      <c r="I1241" s="12" t="str">
        <f t="shared" si="19"/>
        <v>X</v>
      </c>
      <c r="J1241" s="2"/>
      <c r="K1241"/>
    </row>
    <row r="1242" spans="1:11" x14ac:dyDescent="0.25">
      <c r="A1242" s="1" t="s">
        <v>12404</v>
      </c>
      <c r="B1242" s="1" t="s">
        <v>11198</v>
      </c>
      <c r="C1242" s="16">
        <v>27.99</v>
      </c>
      <c r="D1242" s="74"/>
      <c r="E1242" s="74">
        <v>83</v>
      </c>
      <c r="F1242" s="16">
        <v>27954.82</v>
      </c>
      <c r="G1242" s="12">
        <v>0.97232193716717352</v>
      </c>
      <c r="H1242"/>
      <c r="I1242" s="12" t="str">
        <f t="shared" si="19"/>
        <v>X</v>
      </c>
      <c r="J1242" s="2"/>
      <c r="K1242"/>
    </row>
    <row r="1243" spans="1:11" x14ac:dyDescent="0.25">
      <c r="A1243" s="1" t="s">
        <v>12404</v>
      </c>
      <c r="B1243" s="1" t="s">
        <v>6354</v>
      </c>
      <c r="C1243" s="16">
        <v>36.99</v>
      </c>
      <c r="D1243" s="74"/>
      <c r="E1243" s="74">
        <v>61</v>
      </c>
      <c r="F1243" s="16">
        <v>21968.73</v>
      </c>
      <c r="G1243" s="12">
        <v>0.97929060592461459</v>
      </c>
      <c r="H1243"/>
      <c r="I1243" s="12" t="str">
        <f t="shared" si="19"/>
        <v>X</v>
      </c>
      <c r="J1243" s="2"/>
      <c r="K1243"/>
    </row>
    <row r="1244" spans="1:11" x14ac:dyDescent="0.25">
      <c r="A1244" s="1" t="s">
        <v>12404</v>
      </c>
      <c r="B1244" s="1" t="s">
        <v>5663</v>
      </c>
      <c r="C1244" s="16">
        <v>42.99</v>
      </c>
      <c r="D1244" s="74"/>
      <c r="E1244" s="74">
        <v>51</v>
      </c>
      <c r="F1244" s="16">
        <v>21824.82</v>
      </c>
      <c r="G1244" s="12">
        <v>0.98621362520113953</v>
      </c>
      <c r="H1244"/>
      <c r="I1244" s="12" t="str">
        <f t="shared" si="19"/>
        <v>X</v>
      </c>
      <c r="J1244" s="2"/>
      <c r="K1244"/>
    </row>
    <row r="1245" spans="1:11" x14ac:dyDescent="0.25">
      <c r="A1245" s="1" t="s">
        <v>12404</v>
      </c>
      <c r="B1245" s="1" t="s">
        <v>8793</v>
      </c>
      <c r="C1245" s="16">
        <v>14.99</v>
      </c>
      <c r="D1245" s="74"/>
      <c r="E1245" s="74">
        <v>76</v>
      </c>
      <c r="F1245" s="16">
        <v>17607.68</v>
      </c>
      <c r="G1245" s="12">
        <v>0.99179893165749911</v>
      </c>
      <c r="H1245"/>
      <c r="I1245" s="12" t="str">
        <f t="shared" si="19"/>
        <v>X</v>
      </c>
      <c r="J1245" s="2"/>
      <c r="K1245"/>
    </row>
    <row r="1246" spans="1:11" x14ac:dyDescent="0.25">
      <c r="A1246" s="1" t="s">
        <v>12404</v>
      </c>
      <c r="B1246" s="1" t="s">
        <v>14621</v>
      </c>
      <c r="C1246" s="16">
        <v>16.989999999999998</v>
      </c>
      <c r="D1246" s="74"/>
      <c r="E1246" s="74">
        <v>70</v>
      </c>
      <c r="F1246" s="16">
        <v>14951.2</v>
      </c>
      <c r="G1246" s="12">
        <v>0.99654157997291171</v>
      </c>
      <c r="H1246"/>
      <c r="I1246" s="12" t="str">
        <f t="shared" si="19"/>
        <v>X</v>
      </c>
      <c r="J1246" s="2"/>
      <c r="K1246"/>
    </row>
    <row r="1247" spans="1:11" x14ac:dyDescent="0.25">
      <c r="A1247" s="1" t="s">
        <v>12404</v>
      </c>
      <c r="B1247" s="1" t="s">
        <v>14581</v>
      </c>
      <c r="C1247" s="16">
        <v>299.99</v>
      </c>
      <c r="D1247" s="74"/>
      <c r="E1247" s="74">
        <v>7</v>
      </c>
      <c r="F1247" s="16">
        <v>3899.87</v>
      </c>
      <c r="G1247" s="12">
        <v>0.99777865203975769</v>
      </c>
      <c r="H1247"/>
      <c r="I1247" s="12" t="str">
        <f t="shared" si="19"/>
        <v>X</v>
      </c>
      <c r="J1247" s="2"/>
      <c r="K1247"/>
    </row>
    <row r="1248" spans="1:11" x14ac:dyDescent="0.25">
      <c r="A1248" s="1" t="s">
        <v>12404</v>
      </c>
      <c r="B1248" s="1" t="s">
        <v>13059</v>
      </c>
      <c r="C1248" s="16">
        <v>29.99</v>
      </c>
      <c r="D1248" s="74"/>
      <c r="E1248" s="74">
        <v>22</v>
      </c>
      <c r="F1248" s="16">
        <v>3032.97</v>
      </c>
      <c r="G1248" s="12">
        <v>0.99874073602373215</v>
      </c>
      <c r="H1248"/>
      <c r="I1248" s="12" t="str">
        <f t="shared" si="19"/>
        <v>X</v>
      </c>
      <c r="J1248" s="2"/>
      <c r="K1248"/>
    </row>
    <row r="1249" spans="1:11" x14ac:dyDescent="0.25">
      <c r="A1249" s="1" t="s">
        <v>12404</v>
      </c>
      <c r="B1249" s="1" t="s">
        <v>16212</v>
      </c>
      <c r="C1249" s="16">
        <v>2199.9899999999998</v>
      </c>
      <c r="D1249" s="74"/>
      <c r="E1249" s="74">
        <v>3</v>
      </c>
      <c r="F1249" s="16">
        <v>2199.9899999999998</v>
      </c>
      <c r="G1249" s="12">
        <v>0.9994385916384938</v>
      </c>
      <c r="H1249"/>
      <c r="I1249" s="12" t="str">
        <f t="shared" si="19"/>
        <v>X</v>
      </c>
      <c r="J1249" s="2"/>
      <c r="K1249"/>
    </row>
    <row r="1250" spans="1:11" x14ac:dyDescent="0.25">
      <c r="A1250" s="1" t="s">
        <v>12404</v>
      </c>
      <c r="B1250" s="1" t="s">
        <v>14661</v>
      </c>
      <c r="C1250" s="16">
        <v>499.99</v>
      </c>
      <c r="D1250" s="74"/>
      <c r="E1250" s="74">
        <v>3</v>
      </c>
      <c r="F1250" s="16">
        <v>999.98</v>
      </c>
      <c r="G1250" s="12">
        <v>0.99975579383379898</v>
      </c>
      <c r="H1250"/>
      <c r="I1250" s="12" t="str">
        <f t="shared" si="19"/>
        <v>X</v>
      </c>
      <c r="J1250" s="2"/>
      <c r="K1250"/>
    </row>
    <row r="1251" spans="1:11" x14ac:dyDescent="0.25">
      <c r="A1251" s="1" t="s">
        <v>12404</v>
      </c>
      <c r="B1251" s="1" t="s">
        <v>13762</v>
      </c>
      <c r="C1251" s="16">
        <v>54.99</v>
      </c>
      <c r="D1251" s="74"/>
      <c r="E1251" s="74">
        <v>1</v>
      </c>
      <c r="F1251" s="16">
        <v>769.86</v>
      </c>
      <c r="G1251" s="12">
        <v>0.99999999999999989</v>
      </c>
      <c r="H1251"/>
      <c r="I1251" s="12" t="str">
        <f t="shared" si="19"/>
        <v>X</v>
      </c>
      <c r="J1251" s="2"/>
      <c r="K1251"/>
    </row>
    <row r="1252" spans="1:11" x14ac:dyDescent="0.25">
      <c r="A1252" s="1" t="s">
        <v>12420</v>
      </c>
      <c r="B1252" s="1"/>
      <c r="C1252" s="16">
        <v>3859.7299999999996</v>
      </c>
      <c r="D1252" s="74"/>
      <c r="E1252" s="74">
        <v>2304</v>
      </c>
      <c r="F1252" s="16">
        <v>3152500.2500000005</v>
      </c>
      <c r="G1252" s="12"/>
      <c r="H1252"/>
      <c r="I1252" s="12" t="str">
        <f t="shared" si="19"/>
        <v xml:space="preserve"> </v>
      </c>
      <c r="J1252" s="2"/>
      <c r="K1252"/>
    </row>
    <row r="1253" spans="1:11" x14ac:dyDescent="0.25">
      <c r="A1253" s="1" t="s">
        <v>46</v>
      </c>
      <c r="B1253" s="1" t="s">
        <v>5779</v>
      </c>
      <c r="C1253" s="16">
        <v>25.99</v>
      </c>
      <c r="D1253" s="74"/>
      <c r="E1253" s="74">
        <v>138</v>
      </c>
      <c r="F1253" s="16">
        <v>122639.44</v>
      </c>
      <c r="G1253" s="12">
        <v>8.5659797779790436E-2</v>
      </c>
      <c r="H1253"/>
      <c r="I1253" s="12" t="str">
        <f t="shared" si="19"/>
        <v xml:space="preserve"> </v>
      </c>
      <c r="J1253" s="2"/>
      <c r="K1253"/>
    </row>
    <row r="1254" spans="1:11" x14ac:dyDescent="0.25">
      <c r="A1254" s="1" t="s">
        <v>46</v>
      </c>
      <c r="B1254" s="1" t="s">
        <v>5693</v>
      </c>
      <c r="C1254" s="16">
        <v>21.99</v>
      </c>
      <c r="D1254" s="74"/>
      <c r="E1254" s="74">
        <v>132</v>
      </c>
      <c r="F1254" s="16">
        <v>100141.4</v>
      </c>
      <c r="G1254" s="12">
        <v>0.15560542109138664</v>
      </c>
      <c r="H1254"/>
      <c r="I1254" s="12" t="str">
        <f t="shared" si="19"/>
        <v xml:space="preserve"> </v>
      </c>
      <c r="J1254" s="2"/>
      <c r="K1254"/>
    </row>
    <row r="1255" spans="1:11" x14ac:dyDescent="0.25">
      <c r="A1255" s="1" t="s">
        <v>46</v>
      </c>
      <c r="B1255" s="1" t="s">
        <v>5839</v>
      </c>
      <c r="C1255" s="16">
        <v>25.99</v>
      </c>
      <c r="D1255" s="74"/>
      <c r="E1255" s="74">
        <v>144</v>
      </c>
      <c r="F1255" s="16">
        <v>89791.6</v>
      </c>
      <c r="G1255" s="12">
        <v>0.21832203410204482</v>
      </c>
      <c r="H1255"/>
      <c r="I1255" s="12" t="str">
        <f t="shared" si="19"/>
        <v xml:space="preserve"> </v>
      </c>
      <c r="J1255" s="2"/>
      <c r="K1255"/>
    </row>
    <row r="1256" spans="1:11" x14ac:dyDescent="0.25">
      <c r="A1256" s="1" t="s">
        <v>46</v>
      </c>
      <c r="B1256" s="1" t="s">
        <v>5648</v>
      </c>
      <c r="C1256" s="16">
        <v>23.99</v>
      </c>
      <c r="D1256" s="74"/>
      <c r="E1256" s="74">
        <v>122</v>
      </c>
      <c r="F1256" s="16">
        <v>85718.09</v>
      </c>
      <c r="G1256" s="12">
        <v>0.27819342829195531</v>
      </c>
      <c r="H1256"/>
      <c r="I1256" s="12" t="str">
        <f t="shared" si="19"/>
        <v xml:space="preserve"> </v>
      </c>
      <c r="J1256" s="2"/>
      <c r="K1256"/>
    </row>
    <row r="1257" spans="1:11" x14ac:dyDescent="0.25">
      <c r="A1257" s="1" t="s">
        <v>46</v>
      </c>
      <c r="B1257" s="1" t="s">
        <v>5611</v>
      </c>
      <c r="C1257" s="16">
        <v>25.99</v>
      </c>
      <c r="D1257" s="74"/>
      <c r="E1257" s="74">
        <v>135</v>
      </c>
      <c r="F1257" s="16">
        <v>78977.440000000002</v>
      </c>
      <c r="G1257" s="12">
        <v>0.33335669012326774</v>
      </c>
      <c r="H1257"/>
      <c r="I1257" s="12" t="str">
        <f t="shared" si="19"/>
        <v xml:space="preserve"> </v>
      </c>
      <c r="J1257" s="2"/>
      <c r="K1257"/>
    </row>
    <row r="1258" spans="1:11" x14ac:dyDescent="0.25">
      <c r="A1258" s="1" t="s">
        <v>46</v>
      </c>
      <c r="B1258" s="1" t="s">
        <v>10276</v>
      </c>
      <c r="C1258" s="16">
        <v>25.99</v>
      </c>
      <c r="D1258" s="74"/>
      <c r="E1258" s="74">
        <v>145</v>
      </c>
      <c r="F1258" s="16">
        <v>75036.59</v>
      </c>
      <c r="G1258" s="12">
        <v>0.38576739197811188</v>
      </c>
      <c r="H1258"/>
      <c r="I1258" s="12" t="str">
        <f t="shared" si="19"/>
        <v xml:space="preserve"> </v>
      </c>
      <c r="J1258" s="2"/>
      <c r="K1258"/>
    </row>
    <row r="1259" spans="1:11" x14ac:dyDescent="0.25">
      <c r="A1259" s="1" t="s">
        <v>46</v>
      </c>
      <c r="B1259" s="1" t="s">
        <v>5695</v>
      </c>
      <c r="C1259" s="16">
        <v>21.99</v>
      </c>
      <c r="D1259" s="74"/>
      <c r="E1259" s="74">
        <v>128</v>
      </c>
      <c r="F1259" s="16">
        <v>72034.350000000006</v>
      </c>
      <c r="G1259" s="12">
        <v>0.43608112346774236</v>
      </c>
      <c r="H1259"/>
      <c r="I1259" s="12" t="str">
        <f t="shared" si="19"/>
        <v xml:space="preserve"> </v>
      </c>
      <c r="J1259" s="2"/>
      <c r="K1259"/>
    </row>
    <row r="1260" spans="1:11" x14ac:dyDescent="0.25">
      <c r="A1260" s="1" t="s">
        <v>46</v>
      </c>
      <c r="B1260" s="1" t="s">
        <v>9473</v>
      </c>
      <c r="C1260" s="16">
        <v>25.99</v>
      </c>
      <c r="D1260" s="74"/>
      <c r="E1260" s="74">
        <v>122</v>
      </c>
      <c r="F1260" s="16">
        <v>68525.279999999999</v>
      </c>
      <c r="G1260" s="12">
        <v>0.48394387975237252</v>
      </c>
      <c r="H1260"/>
      <c r="I1260" s="12" t="str">
        <f t="shared" si="19"/>
        <v xml:space="preserve"> </v>
      </c>
      <c r="J1260" s="2"/>
      <c r="K1260"/>
    </row>
    <row r="1261" spans="1:11" x14ac:dyDescent="0.25">
      <c r="A1261" s="1" t="s">
        <v>46</v>
      </c>
      <c r="B1261" s="1" t="s">
        <v>5767</v>
      </c>
      <c r="C1261" s="16">
        <v>25.99</v>
      </c>
      <c r="D1261" s="74"/>
      <c r="E1261" s="74">
        <v>132</v>
      </c>
      <c r="F1261" s="16">
        <v>64600.85</v>
      </c>
      <c r="G1261" s="12">
        <v>0.52906554491492197</v>
      </c>
      <c r="H1261"/>
      <c r="I1261" s="12" t="str">
        <f t="shared" si="19"/>
        <v xml:space="preserve"> </v>
      </c>
      <c r="J1261" s="2"/>
      <c r="K1261"/>
    </row>
    <row r="1262" spans="1:11" x14ac:dyDescent="0.25">
      <c r="A1262" s="1" t="s">
        <v>46</v>
      </c>
      <c r="B1262" s="1" t="s">
        <v>6360</v>
      </c>
      <c r="C1262" s="16">
        <v>25.99</v>
      </c>
      <c r="D1262" s="74"/>
      <c r="E1262" s="74">
        <v>147</v>
      </c>
      <c r="F1262" s="16">
        <v>58427.41</v>
      </c>
      <c r="G1262" s="12">
        <v>0.56987525609263856</v>
      </c>
      <c r="H1262"/>
      <c r="I1262" s="12" t="str">
        <f t="shared" si="19"/>
        <v xml:space="preserve"> </v>
      </c>
      <c r="J1262" s="2"/>
      <c r="K1262"/>
    </row>
    <row r="1263" spans="1:11" x14ac:dyDescent="0.25">
      <c r="A1263" s="1" t="s">
        <v>46</v>
      </c>
      <c r="B1263" s="1" t="s">
        <v>5777</v>
      </c>
      <c r="C1263" s="16">
        <v>25.99</v>
      </c>
      <c r="D1263" s="74"/>
      <c r="E1263" s="74">
        <v>141</v>
      </c>
      <c r="F1263" s="16">
        <v>58297.9</v>
      </c>
      <c r="G1263" s="12">
        <v>0.61059450860216113</v>
      </c>
      <c r="H1263"/>
      <c r="I1263" s="12" t="str">
        <f t="shared" si="19"/>
        <v xml:space="preserve"> </v>
      </c>
      <c r="J1263" s="2"/>
      <c r="K1263"/>
    </row>
    <row r="1264" spans="1:11" x14ac:dyDescent="0.25">
      <c r="A1264" s="1" t="s">
        <v>46</v>
      </c>
      <c r="B1264" s="1" t="s">
        <v>5766</v>
      </c>
      <c r="C1264" s="16">
        <v>25.99</v>
      </c>
      <c r="D1264" s="74"/>
      <c r="E1264" s="74">
        <v>139</v>
      </c>
      <c r="F1264" s="16">
        <v>55821.93</v>
      </c>
      <c r="G1264" s="12">
        <v>0.64958437381581202</v>
      </c>
      <c r="H1264"/>
      <c r="I1264" s="12" t="str">
        <f t="shared" si="19"/>
        <v xml:space="preserve"> </v>
      </c>
      <c r="J1264" s="2"/>
      <c r="K1264"/>
    </row>
    <row r="1265" spans="1:11" x14ac:dyDescent="0.25">
      <c r="A1265" s="1" t="s">
        <v>46</v>
      </c>
      <c r="B1265" s="1" t="s">
        <v>5342</v>
      </c>
      <c r="C1265" s="16">
        <v>14.99</v>
      </c>
      <c r="D1265" s="74"/>
      <c r="E1265" s="74">
        <v>138</v>
      </c>
      <c r="F1265" s="16">
        <v>48912.37</v>
      </c>
      <c r="G1265" s="12">
        <v>0.68374812833988918</v>
      </c>
      <c r="H1265"/>
      <c r="I1265" s="12" t="str">
        <f t="shared" si="19"/>
        <v xml:space="preserve"> </v>
      </c>
      <c r="J1265" s="2"/>
      <c r="K1265"/>
    </row>
    <row r="1266" spans="1:11" x14ac:dyDescent="0.25">
      <c r="A1266" s="1" t="s">
        <v>46</v>
      </c>
      <c r="B1266" s="1" t="s">
        <v>11732</v>
      </c>
      <c r="C1266" s="16">
        <v>25.99</v>
      </c>
      <c r="D1266" s="74"/>
      <c r="E1266" s="74">
        <v>98</v>
      </c>
      <c r="F1266" s="16">
        <v>44857.87</v>
      </c>
      <c r="G1266" s="12">
        <v>0.71507994193127644</v>
      </c>
      <c r="H1266"/>
      <c r="I1266" s="12" t="str">
        <f t="shared" si="19"/>
        <v xml:space="preserve"> </v>
      </c>
      <c r="J1266" s="2"/>
      <c r="K1266"/>
    </row>
    <row r="1267" spans="1:11" x14ac:dyDescent="0.25">
      <c r="A1267" s="1" t="s">
        <v>46</v>
      </c>
      <c r="B1267" s="1" t="s">
        <v>6319</v>
      </c>
      <c r="C1267" s="16">
        <v>23.99</v>
      </c>
      <c r="D1267" s="74"/>
      <c r="E1267" s="74">
        <v>105</v>
      </c>
      <c r="F1267" s="16">
        <v>43805.32</v>
      </c>
      <c r="G1267" s="12">
        <v>0.74567658239929402</v>
      </c>
      <c r="H1267"/>
      <c r="I1267" s="12" t="str">
        <f t="shared" si="19"/>
        <v xml:space="preserve"> </v>
      </c>
      <c r="J1267" s="2"/>
      <c r="K1267"/>
    </row>
    <row r="1268" spans="1:11" x14ac:dyDescent="0.25">
      <c r="A1268" s="1" t="s">
        <v>46</v>
      </c>
      <c r="B1268" s="1" t="s">
        <v>5608</v>
      </c>
      <c r="C1268" s="16">
        <v>14.99</v>
      </c>
      <c r="D1268" s="74"/>
      <c r="E1268" s="74">
        <v>114</v>
      </c>
      <c r="F1268" s="16">
        <v>41417.370000000003</v>
      </c>
      <c r="G1268" s="12">
        <v>0.7746053147774814</v>
      </c>
      <c r="H1268"/>
      <c r="I1268" s="12" t="str">
        <f t="shared" si="19"/>
        <v xml:space="preserve"> </v>
      </c>
      <c r="J1268" s="2"/>
      <c r="K1268"/>
    </row>
    <row r="1269" spans="1:11" x14ac:dyDescent="0.25">
      <c r="A1269" s="1" t="s">
        <v>46</v>
      </c>
      <c r="B1269" s="1" t="s">
        <v>5474</v>
      </c>
      <c r="C1269" s="16">
        <v>23.99</v>
      </c>
      <c r="D1269" s="74"/>
      <c r="E1269" s="74">
        <v>150</v>
      </c>
      <c r="F1269" s="16">
        <v>41381.24</v>
      </c>
      <c r="G1269" s="12">
        <v>0.80350881148520426</v>
      </c>
      <c r="H1269"/>
      <c r="I1269" s="12" t="str">
        <f t="shared" si="19"/>
        <v xml:space="preserve"> </v>
      </c>
      <c r="J1269" s="2"/>
      <c r="K1269"/>
    </row>
    <row r="1270" spans="1:11" x14ac:dyDescent="0.25">
      <c r="A1270" s="1" t="s">
        <v>46</v>
      </c>
      <c r="B1270" s="1" t="s">
        <v>5405</v>
      </c>
      <c r="C1270" s="16">
        <v>23.99</v>
      </c>
      <c r="D1270" s="74"/>
      <c r="E1270" s="74">
        <v>145</v>
      </c>
      <c r="F1270" s="16">
        <v>38590.46</v>
      </c>
      <c r="G1270" s="12">
        <v>0.830463035997556</v>
      </c>
      <c r="H1270"/>
      <c r="I1270" s="12" t="str">
        <f t="shared" si="19"/>
        <v xml:space="preserve"> </v>
      </c>
      <c r="J1270" s="2"/>
      <c r="K1270"/>
    </row>
    <row r="1271" spans="1:11" x14ac:dyDescent="0.25">
      <c r="A1271" s="1" t="s">
        <v>46</v>
      </c>
      <c r="B1271" s="1" t="s">
        <v>5710</v>
      </c>
      <c r="C1271" s="16">
        <v>23.99</v>
      </c>
      <c r="D1271" s="74"/>
      <c r="E1271" s="74">
        <v>123</v>
      </c>
      <c r="F1271" s="16">
        <v>32554.43</v>
      </c>
      <c r="G1271" s="12">
        <v>0.85320128309519716</v>
      </c>
      <c r="H1271"/>
      <c r="I1271" s="12" t="str">
        <f t="shared" si="19"/>
        <v xml:space="preserve"> </v>
      </c>
      <c r="J1271" s="2"/>
      <c r="K1271"/>
    </row>
    <row r="1272" spans="1:11" x14ac:dyDescent="0.25">
      <c r="A1272" s="1" t="s">
        <v>46</v>
      </c>
      <c r="B1272" s="1" t="s">
        <v>6202</v>
      </c>
      <c r="C1272" s="16">
        <v>25.99</v>
      </c>
      <c r="D1272" s="74"/>
      <c r="E1272" s="74">
        <v>115</v>
      </c>
      <c r="F1272" s="16">
        <v>28570.67</v>
      </c>
      <c r="G1272" s="12">
        <v>0.8731569989288076</v>
      </c>
      <c r="H1272"/>
      <c r="I1272" s="12" t="str">
        <f t="shared" si="19"/>
        <v xml:space="preserve"> </v>
      </c>
      <c r="J1272" s="2"/>
      <c r="K1272"/>
    </row>
    <row r="1273" spans="1:11" x14ac:dyDescent="0.25">
      <c r="A1273" s="1" t="s">
        <v>46</v>
      </c>
      <c r="B1273" s="1" t="s">
        <v>6321</v>
      </c>
      <c r="C1273" s="16">
        <v>23.99</v>
      </c>
      <c r="D1273" s="74"/>
      <c r="E1273" s="74">
        <v>69</v>
      </c>
      <c r="F1273" s="16">
        <v>27180.67</v>
      </c>
      <c r="G1273" s="12">
        <v>0.89214184341047842</v>
      </c>
      <c r="H1273"/>
      <c r="I1273" s="12" t="str">
        <f t="shared" si="19"/>
        <v xml:space="preserve"> </v>
      </c>
      <c r="J1273" s="2"/>
      <c r="K1273"/>
    </row>
    <row r="1274" spans="1:11" x14ac:dyDescent="0.25">
      <c r="A1274" s="1" t="s">
        <v>46</v>
      </c>
      <c r="B1274" s="1" t="s">
        <v>11557</v>
      </c>
      <c r="C1274" s="16">
        <v>20.99</v>
      </c>
      <c r="D1274" s="74"/>
      <c r="E1274" s="74">
        <v>70</v>
      </c>
      <c r="F1274" s="16">
        <v>24747.21</v>
      </c>
      <c r="G1274" s="12">
        <v>0.90942699249640058</v>
      </c>
      <c r="H1274"/>
      <c r="I1274" s="12" t="str">
        <f t="shared" si="19"/>
        <v xml:space="preserve"> </v>
      </c>
      <c r="J1274" s="2"/>
      <c r="K1274"/>
    </row>
    <row r="1275" spans="1:11" x14ac:dyDescent="0.25">
      <c r="A1275" s="1" t="s">
        <v>46</v>
      </c>
      <c r="B1275" s="1" t="s">
        <v>14707</v>
      </c>
      <c r="C1275" s="16">
        <v>19.989999999999998</v>
      </c>
      <c r="D1275" s="74"/>
      <c r="E1275" s="74">
        <v>28</v>
      </c>
      <c r="F1275" s="16">
        <v>21416.47</v>
      </c>
      <c r="G1275" s="12">
        <v>0.9243857242824961</v>
      </c>
      <c r="H1275"/>
      <c r="I1275" s="12" t="str">
        <f t="shared" si="19"/>
        <v xml:space="preserve"> </v>
      </c>
      <c r="J1275" s="2"/>
      <c r="K1275"/>
    </row>
    <row r="1276" spans="1:11" x14ac:dyDescent="0.25">
      <c r="A1276" s="1" t="s">
        <v>46</v>
      </c>
      <c r="B1276" s="1" t="s">
        <v>5590</v>
      </c>
      <c r="C1276" s="16">
        <v>23.99</v>
      </c>
      <c r="D1276" s="74"/>
      <c r="E1276" s="74">
        <v>129</v>
      </c>
      <c r="F1276" s="16">
        <v>21069.95</v>
      </c>
      <c r="G1276" s="12">
        <v>0.93910242272983313</v>
      </c>
      <c r="H1276"/>
      <c r="I1276" s="12" t="str">
        <f t="shared" si="19"/>
        <v xml:space="preserve"> </v>
      </c>
      <c r="J1276" s="2"/>
      <c r="K1276"/>
    </row>
    <row r="1277" spans="1:11" x14ac:dyDescent="0.25">
      <c r="A1277" s="1" t="s">
        <v>46</v>
      </c>
      <c r="B1277" s="1" t="s">
        <v>5712</v>
      </c>
      <c r="C1277" s="16">
        <v>24.99</v>
      </c>
      <c r="D1277" s="74"/>
      <c r="E1277" s="74">
        <v>24</v>
      </c>
      <c r="F1277" s="16">
        <v>15393.84</v>
      </c>
      <c r="G1277" s="12">
        <v>0.94985453658043828</v>
      </c>
      <c r="H1277"/>
      <c r="I1277" s="12" t="str">
        <f t="shared" si="19"/>
        <v xml:space="preserve"> </v>
      </c>
      <c r="J1277" s="2"/>
      <c r="K1277"/>
    </row>
    <row r="1278" spans="1:11" x14ac:dyDescent="0.25">
      <c r="A1278" s="1" t="s">
        <v>46</v>
      </c>
      <c r="B1278" s="1" t="s">
        <v>9381</v>
      </c>
      <c r="C1278" s="16">
        <v>20.99</v>
      </c>
      <c r="D1278" s="74"/>
      <c r="E1278" s="74">
        <v>75</v>
      </c>
      <c r="F1278" s="16">
        <v>14965.87</v>
      </c>
      <c r="G1278" s="12">
        <v>0.96030772682493581</v>
      </c>
      <c r="H1278"/>
      <c r="I1278" s="12" t="str">
        <f t="shared" si="19"/>
        <v>X</v>
      </c>
      <c r="J1278" s="2"/>
      <c r="K1278"/>
    </row>
    <row r="1279" spans="1:11" x14ac:dyDescent="0.25">
      <c r="A1279" s="1" t="s">
        <v>46</v>
      </c>
      <c r="B1279" s="1" t="s">
        <v>6128</v>
      </c>
      <c r="C1279" s="16">
        <v>25.99</v>
      </c>
      <c r="D1279" s="74"/>
      <c r="E1279" s="74">
        <v>98</v>
      </c>
      <c r="F1279" s="16">
        <v>11787.28</v>
      </c>
      <c r="G1279" s="12">
        <v>0.96854077176687103</v>
      </c>
      <c r="H1279"/>
      <c r="I1279" s="12" t="str">
        <f t="shared" si="19"/>
        <v>X</v>
      </c>
      <c r="J1279" s="2"/>
      <c r="K1279"/>
    </row>
    <row r="1280" spans="1:11" x14ac:dyDescent="0.25">
      <c r="A1280" s="1" t="s">
        <v>46</v>
      </c>
      <c r="B1280" s="1" t="s">
        <v>12584</v>
      </c>
      <c r="C1280" s="16">
        <v>20.99</v>
      </c>
      <c r="D1280" s="74"/>
      <c r="E1280" s="74">
        <v>57</v>
      </c>
      <c r="F1280" s="16">
        <v>8186.1</v>
      </c>
      <c r="G1280" s="12">
        <v>0.97425850556119653</v>
      </c>
      <c r="H1280"/>
      <c r="I1280" s="12" t="str">
        <f t="shared" si="19"/>
        <v>X</v>
      </c>
      <c r="J1280" s="2"/>
      <c r="K1280"/>
    </row>
    <row r="1281" spans="1:11" x14ac:dyDescent="0.25">
      <c r="A1281" s="1" t="s">
        <v>46</v>
      </c>
      <c r="B1281" s="1" t="s">
        <v>11185</v>
      </c>
      <c r="C1281" s="16">
        <v>20.99</v>
      </c>
      <c r="D1281" s="74"/>
      <c r="E1281" s="74">
        <v>51</v>
      </c>
      <c r="F1281" s="16">
        <v>7577.39</v>
      </c>
      <c r="G1281" s="12">
        <v>0.97955107453491819</v>
      </c>
      <c r="H1281"/>
      <c r="I1281" s="12" t="str">
        <f t="shared" si="19"/>
        <v>X</v>
      </c>
      <c r="J1281" s="2"/>
      <c r="K1281"/>
    </row>
    <row r="1282" spans="1:11" x14ac:dyDescent="0.25">
      <c r="A1282" s="1" t="s">
        <v>46</v>
      </c>
      <c r="B1282" s="1" t="s">
        <v>6201</v>
      </c>
      <c r="C1282" s="16">
        <v>25.99</v>
      </c>
      <c r="D1282" s="74"/>
      <c r="E1282" s="74">
        <v>95</v>
      </c>
      <c r="F1282" s="16">
        <v>6037.58</v>
      </c>
      <c r="G1282" s="12">
        <v>0.98376813457595647</v>
      </c>
      <c r="H1282"/>
      <c r="I1282" s="12" t="str">
        <f t="shared" si="19"/>
        <v>X</v>
      </c>
      <c r="J1282" s="2"/>
      <c r="K1282"/>
    </row>
    <row r="1283" spans="1:11" x14ac:dyDescent="0.25">
      <c r="A1283" s="1" t="s">
        <v>46</v>
      </c>
      <c r="B1283" s="1" t="s">
        <v>13548</v>
      </c>
      <c r="C1283" s="16">
        <v>35.49</v>
      </c>
      <c r="D1283" s="74"/>
      <c r="E1283" s="74">
        <v>54</v>
      </c>
      <c r="F1283" s="16">
        <v>4933.1099999999997</v>
      </c>
      <c r="G1283" s="12">
        <v>0.98721375700399006</v>
      </c>
      <c r="H1283"/>
      <c r="I1283" s="12" t="str">
        <f t="shared" si="19"/>
        <v>X</v>
      </c>
      <c r="J1283" s="2"/>
      <c r="K1283"/>
    </row>
    <row r="1284" spans="1:11" x14ac:dyDescent="0.25">
      <c r="A1284" s="1" t="s">
        <v>46</v>
      </c>
      <c r="B1284" s="1" t="s">
        <v>6356</v>
      </c>
      <c r="C1284" s="16">
        <v>20.99</v>
      </c>
      <c r="D1284" s="74"/>
      <c r="E1284" s="74">
        <v>36</v>
      </c>
      <c r="F1284" s="16">
        <v>4365.92</v>
      </c>
      <c r="G1284" s="12">
        <v>0.99026321502763015</v>
      </c>
      <c r="H1284"/>
      <c r="I1284" s="12" t="str">
        <f t="shared" si="19"/>
        <v>X</v>
      </c>
      <c r="J1284" s="2"/>
      <c r="K1284"/>
    </row>
    <row r="1285" spans="1:11" x14ac:dyDescent="0.25">
      <c r="A1285" s="1" t="s">
        <v>46</v>
      </c>
      <c r="B1285" s="1" t="s">
        <v>6277</v>
      </c>
      <c r="C1285" s="16">
        <v>25.99</v>
      </c>
      <c r="D1285" s="74"/>
      <c r="E1285" s="74">
        <v>12</v>
      </c>
      <c r="F1285" s="16">
        <v>4158.3999999999996</v>
      </c>
      <c r="G1285" s="12">
        <v>0.99316772684770593</v>
      </c>
      <c r="H1285"/>
      <c r="I1285" s="12" t="str">
        <f t="shared" si="19"/>
        <v>X</v>
      </c>
      <c r="J1285" s="2"/>
      <c r="K1285"/>
    </row>
    <row r="1286" spans="1:11" x14ac:dyDescent="0.25">
      <c r="A1286" s="1" t="s">
        <v>46</v>
      </c>
      <c r="B1286" s="1" t="s">
        <v>15905</v>
      </c>
      <c r="C1286" s="16">
        <v>23.99</v>
      </c>
      <c r="D1286" s="74"/>
      <c r="E1286" s="74">
        <v>19</v>
      </c>
      <c r="F1286" s="16">
        <v>3814.41</v>
      </c>
      <c r="G1286" s="12">
        <v>0.99583197245457766</v>
      </c>
      <c r="H1286"/>
      <c r="I1286" s="12" t="str">
        <f t="shared" si="19"/>
        <v>X</v>
      </c>
      <c r="J1286" s="2"/>
      <c r="K1286"/>
    </row>
    <row r="1287" spans="1:11" x14ac:dyDescent="0.25">
      <c r="A1287" s="1" t="s">
        <v>46</v>
      </c>
      <c r="B1287" s="1" t="s">
        <v>6499</v>
      </c>
      <c r="C1287" s="16">
        <v>23.99</v>
      </c>
      <c r="D1287" s="74"/>
      <c r="E1287" s="74">
        <v>18</v>
      </c>
      <c r="F1287" s="16">
        <v>3742.44</v>
      </c>
      <c r="G1287" s="12">
        <v>0.99844594927641395</v>
      </c>
      <c r="H1287"/>
      <c r="I1287" s="12" t="str">
        <f t="shared" si="19"/>
        <v>X</v>
      </c>
      <c r="J1287" s="2"/>
      <c r="K1287"/>
    </row>
    <row r="1288" spans="1:11" x14ac:dyDescent="0.25">
      <c r="A1288" s="1" t="s">
        <v>46</v>
      </c>
      <c r="B1288" s="1" t="s">
        <v>6358</v>
      </c>
      <c r="C1288" s="16">
        <v>20.99</v>
      </c>
      <c r="D1288" s="74"/>
      <c r="E1288" s="74">
        <v>21</v>
      </c>
      <c r="F1288" s="16">
        <v>2224.94</v>
      </c>
      <c r="G1288" s="12">
        <v>0.99999999999999989</v>
      </c>
      <c r="H1288"/>
      <c r="I1288" s="12" t="str">
        <f t="shared" ref="I1288:I1351" si="20">IF(G1288&gt;$K$2,"X"," ")</f>
        <v>X</v>
      </c>
      <c r="J1288" s="2"/>
      <c r="K1288"/>
    </row>
    <row r="1289" spans="1:11" x14ac:dyDescent="0.25">
      <c r="A1289" s="1" t="s">
        <v>47</v>
      </c>
      <c r="B1289" s="1"/>
      <c r="C1289" s="16">
        <v>860.14000000000021</v>
      </c>
      <c r="D1289" s="74"/>
      <c r="E1289" s="74">
        <v>3469</v>
      </c>
      <c r="F1289" s="16">
        <v>1431703.59</v>
      </c>
      <c r="G1289" s="12"/>
      <c r="H1289"/>
      <c r="I1289" s="12" t="str">
        <f t="shared" si="20"/>
        <v xml:space="preserve"> </v>
      </c>
      <c r="J1289" s="2"/>
      <c r="K1289"/>
    </row>
    <row r="1290" spans="1:11" x14ac:dyDescent="0.25">
      <c r="A1290" s="1" t="s">
        <v>48</v>
      </c>
      <c r="B1290" s="1" t="s">
        <v>7786</v>
      </c>
      <c r="C1290" s="16">
        <v>9.49</v>
      </c>
      <c r="D1290" s="74"/>
      <c r="E1290" s="74">
        <v>156</v>
      </c>
      <c r="F1290" s="16">
        <v>152086.74</v>
      </c>
      <c r="G1290" s="12">
        <v>0.13254487501453677</v>
      </c>
      <c r="H1290"/>
      <c r="I1290" s="12" t="str">
        <f t="shared" si="20"/>
        <v xml:space="preserve"> </v>
      </c>
      <c r="J1290" s="2"/>
      <c r="K1290"/>
    </row>
    <row r="1291" spans="1:11" x14ac:dyDescent="0.25">
      <c r="A1291" s="1" t="s">
        <v>48</v>
      </c>
      <c r="B1291" s="1" t="s">
        <v>6926</v>
      </c>
      <c r="C1291" s="16">
        <v>4.99</v>
      </c>
      <c r="D1291" s="74"/>
      <c r="E1291" s="74">
        <v>145</v>
      </c>
      <c r="F1291" s="16">
        <v>89608.06</v>
      </c>
      <c r="G1291" s="12">
        <v>0.21063905411913927</v>
      </c>
      <c r="H1291"/>
      <c r="I1291" s="12" t="str">
        <f t="shared" si="20"/>
        <v xml:space="preserve"> </v>
      </c>
      <c r="J1291" s="2"/>
      <c r="K1291"/>
    </row>
    <row r="1292" spans="1:11" x14ac:dyDescent="0.25">
      <c r="A1292" s="1" t="s">
        <v>48</v>
      </c>
      <c r="B1292" s="1" t="s">
        <v>7371</v>
      </c>
      <c r="C1292" s="16">
        <v>6.49</v>
      </c>
      <c r="D1292" s="74"/>
      <c r="E1292" s="74">
        <v>154</v>
      </c>
      <c r="F1292" s="16">
        <v>84454.37</v>
      </c>
      <c r="G1292" s="12">
        <v>0.28424174897657023</v>
      </c>
      <c r="H1292"/>
      <c r="I1292" s="12" t="str">
        <f t="shared" si="20"/>
        <v xml:space="preserve"> </v>
      </c>
      <c r="J1292" s="2"/>
      <c r="K1292"/>
    </row>
    <row r="1293" spans="1:11" x14ac:dyDescent="0.25">
      <c r="A1293" s="1" t="s">
        <v>48</v>
      </c>
      <c r="B1293" s="1" t="s">
        <v>7788</v>
      </c>
      <c r="C1293" s="16">
        <v>9.99</v>
      </c>
      <c r="D1293" s="74"/>
      <c r="E1293" s="74">
        <v>158</v>
      </c>
      <c r="F1293" s="16">
        <v>75364.56</v>
      </c>
      <c r="G1293" s="12">
        <v>0.34992259785087421</v>
      </c>
      <c r="H1293"/>
      <c r="I1293" s="12" t="str">
        <f t="shared" si="20"/>
        <v xml:space="preserve"> </v>
      </c>
      <c r="J1293" s="2"/>
      <c r="K1293"/>
    </row>
    <row r="1294" spans="1:11" x14ac:dyDescent="0.25">
      <c r="A1294" s="1" t="s">
        <v>48</v>
      </c>
      <c r="B1294" s="1" t="s">
        <v>7790</v>
      </c>
      <c r="C1294" s="16">
        <v>9.99</v>
      </c>
      <c r="D1294" s="74"/>
      <c r="E1294" s="74">
        <v>155</v>
      </c>
      <c r="F1294" s="16">
        <v>72237.69</v>
      </c>
      <c r="G1294" s="12">
        <v>0.41287835318095001</v>
      </c>
      <c r="H1294"/>
      <c r="I1294" s="12" t="str">
        <f t="shared" si="20"/>
        <v xml:space="preserve"> </v>
      </c>
      <c r="J1294" s="2"/>
      <c r="K1294"/>
    </row>
    <row r="1295" spans="1:11" x14ac:dyDescent="0.25">
      <c r="A1295" s="1" t="s">
        <v>48</v>
      </c>
      <c r="B1295" s="1" t="s">
        <v>7367</v>
      </c>
      <c r="C1295" s="16">
        <v>7.49</v>
      </c>
      <c r="D1295" s="74"/>
      <c r="E1295" s="74">
        <v>154</v>
      </c>
      <c r="F1295" s="16">
        <v>67628.2</v>
      </c>
      <c r="G1295" s="12">
        <v>0.47181689914792974</v>
      </c>
      <c r="H1295"/>
      <c r="I1295" s="12" t="str">
        <f t="shared" si="20"/>
        <v xml:space="preserve"> </v>
      </c>
      <c r="J1295" s="2"/>
      <c r="K1295"/>
    </row>
    <row r="1296" spans="1:11" x14ac:dyDescent="0.25">
      <c r="A1296" s="1" t="s">
        <v>48</v>
      </c>
      <c r="B1296" s="1" t="s">
        <v>6925</v>
      </c>
      <c r="C1296" s="16">
        <v>4.99</v>
      </c>
      <c r="D1296" s="74"/>
      <c r="E1296" s="74">
        <v>158</v>
      </c>
      <c r="F1296" s="16">
        <v>61858.080000000002</v>
      </c>
      <c r="G1296" s="12">
        <v>0.5257267369302322</v>
      </c>
      <c r="H1296"/>
      <c r="I1296" s="12" t="str">
        <f t="shared" si="20"/>
        <v xml:space="preserve"> </v>
      </c>
      <c r="J1296" s="2"/>
      <c r="K1296"/>
    </row>
    <row r="1297" spans="1:11" x14ac:dyDescent="0.25">
      <c r="A1297" s="1" t="s">
        <v>48</v>
      </c>
      <c r="B1297" s="1" t="s">
        <v>7373</v>
      </c>
      <c r="C1297" s="16">
        <v>6.49</v>
      </c>
      <c r="D1297" s="74"/>
      <c r="E1297" s="74">
        <v>157</v>
      </c>
      <c r="F1297" s="16">
        <v>60032.5</v>
      </c>
      <c r="G1297" s="12">
        <v>0.57804556636473903</v>
      </c>
      <c r="H1297"/>
      <c r="I1297" s="12" t="str">
        <f t="shared" si="20"/>
        <v xml:space="preserve"> </v>
      </c>
      <c r="J1297" s="2"/>
      <c r="K1297"/>
    </row>
    <row r="1298" spans="1:11" x14ac:dyDescent="0.25">
      <c r="A1298" s="1" t="s">
        <v>48</v>
      </c>
      <c r="B1298" s="1" t="s">
        <v>6924</v>
      </c>
      <c r="C1298" s="16">
        <v>4.99</v>
      </c>
      <c r="D1298" s="74"/>
      <c r="E1298" s="74">
        <v>157</v>
      </c>
      <c r="F1298" s="16">
        <v>54993.26</v>
      </c>
      <c r="G1298" s="12">
        <v>0.62597265569114524</v>
      </c>
      <c r="H1298"/>
      <c r="I1298" s="12" t="str">
        <f t="shared" si="20"/>
        <v xml:space="preserve"> </v>
      </c>
      <c r="J1298" s="2"/>
      <c r="K1298"/>
    </row>
    <row r="1299" spans="1:11" x14ac:dyDescent="0.25">
      <c r="A1299" s="1" t="s">
        <v>48</v>
      </c>
      <c r="B1299" s="1" t="s">
        <v>7370</v>
      </c>
      <c r="C1299" s="16">
        <v>6.49</v>
      </c>
      <c r="D1299" s="74"/>
      <c r="E1299" s="74">
        <v>159</v>
      </c>
      <c r="F1299" s="16">
        <v>50933.52</v>
      </c>
      <c r="G1299" s="12">
        <v>0.67036164741028137</v>
      </c>
      <c r="H1299"/>
      <c r="I1299" s="12" t="str">
        <f t="shared" si="20"/>
        <v xml:space="preserve"> </v>
      </c>
      <c r="J1299" s="2"/>
      <c r="K1299"/>
    </row>
    <row r="1300" spans="1:11" x14ac:dyDescent="0.25">
      <c r="A1300" s="1" t="s">
        <v>48</v>
      </c>
      <c r="B1300" s="1" t="s">
        <v>7372</v>
      </c>
      <c r="C1300" s="16">
        <v>6.49</v>
      </c>
      <c r="D1300" s="74"/>
      <c r="E1300" s="74">
        <v>157</v>
      </c>
      <c r="F1300" s="16">
        <v>48636.06</v>
      </c>
      <c r="G1300" s="12">
        <v>0.71274838338673485</v>
      </c>
      <c r="H1300"/>
      <c r="I1300" s="12" t="str">
        <f t="shared" si="20"/>
        <v xml:space="preserve"> </v>
      </c>
      <c r="J1300" s="2"/>
      <c r="K1300"/>
    </row>
    <row r="1301" spans="1:11" x14ac:dyDescent="0.25">
      <c r="A1301" s="1" t="s">
        <v>48</v>
      </c>
      <c r="B1301" s="1" t="s">
        <v>7785</v>
      </c>
      <c r="C1301" s="16">
        <v>9.99</v>
      </c>
      <c r="D1301" s="74"/>
      <c r="E1301" s="74">
        <v>155</v>
      </c>
      <c r="F1301" s="16">
        <v>46443.51</v>
      </c>
      <c r="G1301" s="12">
        <v>0.75322429356921616</v>
      </c>
      <c r="H1301"/>
      <c r="I1301" s="12" t="str">
        <f t="shared" si="20"/>
        <v xml:space="preserve"> </v>
      </c>
      <c r="J1301" s="2"/>
      <c r="K1301"/>
    </row>
    <row r="1302" spans="1:11" x14ac:dyDescent="0.25">
      <c r="A1302" s="1" t="s">
        <v>48</v>
      </c>
      <c r="B1302" s="1" t="s">
        <v>7377</v>
      </c>
      <c r="C1302" s="16">
        <v>7.49</v>
      </c>
      <c r="D1302" s="74"/>
      <c r="E1302" s="74">
        <v>130</v>
      </c>
      <c r="F1302" s="16">
        <v>43966.3</v>
      </c>
      <c r="G1302" s="12">
        <v>0.7915412943698884</v>
      </c>
      <c r="H1302"/>
      <c r="I1302" s="12" t="str">
        <f t="shared" si="20"/>
        <v xml:space="preserve"> </v>
      </c>
      <c r="J1302" s="2"/>
      <c r="K1302"/>
    </row>
    <row r="1303" spans="1:11" x14ac:dyDescent="0.25">
      <c r="A1303" s="1" t="s">
        <v>48</v>
      </c>
      <c r="B1303" s="1" t="s">
        <v>7375</v>
      </c>
      <c r="C1303" s="16">
        <v>6.49</v>
      </c>
      <c r="D1303" s="74"/>
      <c r="E1303" s="74">
        <v>157</v>
      </c>
      <c r="F1303" s="16">
        <v>42535.46</v>
      </c>
      <c r="G1303" s="12">
        <v>0.82861130605786215</v>
      </c>
      <c r="H1303"/>
      <c r="I1303" s="12" t="str">
        <f t="shared" si="20"/>
        <v xml:space="preserve"> </v>
      </c>
      <c r="J1303" s="2"/>
      <c r="K1303"/>
    </row>
    <row r="1304" spans="1:11" x14ac:dyDescent="0.25">
      <c r="A1304" s="1" t="s">
        <v>48</v>
      </c>
      <c r="B1304" s="1" t="s">
        <v>7369</v>
      </c>
      <c r="C1304" s="16">
        <v>7.49</v>
      </c>
      <c r="D1304" s="74"/>
      <c r="E1304" s="74">
        <v>157</v>
      </c>
      <c r="F1304" s="16">
        <v>40001.32</v>
      </c>
      <c r="G1304" s="12">
        <v>0.86347279338947625</v>
      </c>
      <c r="H1304"/>
      <c r="I1304" s="12" t="str">
        <f t="shared" si="20"/>
        <v xml:space="preserve"> </v>
      </c>
      <c r="J1304" s="2"/>
      <c r="K1304"/>
    </row>
    <row r="1305" spans="1:11" x14ac:dyDescent="0.25">
      <c r="A1305" s="1" t="s">
        <v>48</v>
      </c>
      <c r="B1305" s="1" t="s">
        <v>7789</v>
      </c>
      <c r="C1305" s="16">
        <v>9.99</v>
      </c>
      <c r="D1305" s="74"/>
      <c r="E1305" s="74">
        <v>153</v>
      </c>
      <c r="F1305" s="16">
        <v>35983.980000000003</v>
      </c>
      <c r="G1305" s="12">
        <v>0.89483313507097717</v>
      </c>
      <c r="H1305"/>
      <c r="I1305" s="12" t="str">
        <f t="shared" si="20"/>
        <v xml:space="preserve"> </v>
      </c>
      <c r="J1305" s="2"/>
      <c r="K1305"/>
    </row>
    <row r="1306" spans="1:11" x14ac:dyDescent="0.25">
      <c r="A1306" s="1" t="s">
        <v>48</v>
      </c>
      <c r="B1306" s="1" t="s">
        <v>7784</v>
      </c>
      <c r="C1306" s="16">
        <v>9.99</v>
      </c>
      <c r="D1306" s="74"/>
      <c r="E1306" s="74">
        <v>140</v>
      </c>
      <c r="F1306" s="16">
        <v>35564.400000000001</v>
      </c>
      <c r="G1306" s="12">
        <v>0.92582780924814079</v>
      </c>
      <c r="H1306"/>
      <c r="I1306" s="12" t="str">
        <f t="shared" si="20"/>
        <v xml:space="preserve"> </v>
      </c>
      <c r="J1306" s="2"/>
      <c r="K1306"/>
    </row>
    <row r="1307" spans="1:11" x14ac:dyDescent="0.25">
      <c r="A1307" s="1" t="s">
        <v>48</v>
      </c>
      <c r="B1307" s="1" t="s">
        <v>7376</v>
      </c>
      <c r="C1307" s="16">
        <v>6.49</v>
      </c>
      <c r="D1307" s="74"/>
      <c r="E1307" s="74">
        <v>152</v>
      </c>
      <c r="F1307" s="16">
        <v>35175.800000000003</v>
      </c>
      <c r="G1307" s="12">
        <v>0.95648381525192749</v>
      </c>
      <c r="H1307"/>
      <c r="I1307" s="12" t="str">
        <f t="shared" si="20"/>
        <v>X</v>
      </c>
      <c r="J1307" s="2"/>
      <c r="K1307"/>
    </row>
    <row r="1308" spans="1:11" x14ac:dyDescent="0.25">
      <c r="A1308" s="1" t="s">
        <v>48</v>
      </c>
      <c r="B1308" s="1" t="s">
        <v>7787</v>
      </c>
      <c r="C1308" s="16">
        <v>9.99</v>
      </c>
      <c r="D1308" s="74"/>
      <c r="E1308" s="74">
        <v>149</v>
      </c>
      <c r="F1308" s="16">
        <v>28651.32</v>
      </c>
      <c r="G1308" s="12">
        <v>0.98145368197667615</v>
      </c>
      <c r="H1308"/>
      <c r="I1308" s="12" t="str">
        <f t="shared" si="20"/>
        <v>X</v>
      </c>
      <c r="J1308" s="2"/>
      <c r="K1308"/>
    </row>
    <row r="1309" spans="1:11" x14ac:dyDescent="0.25">
      <c r="A1309" s="1" t="s">
        <v>48</v>
      </c>
      <c r="B1309" s="1" t="s">
        <v>7374</v>
      </c>
      <c r="C1309" s="16">
        <v>6.49</v>
      </c>
      <c r="D1309" s="74"/>
      <c r="E1309" s="74">
        <v>155</v>
      </c>
      <c r="F1309" s="16">
        <v>20800.45</v>
      </c>
      <c r="G1309" s="12">
        <v>0.99958144936452409</v>
      </c>
      <c r="H1309"/>
      <c r="I1309" s="12" t="str">
        <f t="shared" si="20"/>
        <v>X</v>
      </c>
      <c r="J1309" s="2"/>
      <c r="K1309"/>
    </row>
    <row r="1310" spans="1:11" x14ac:dyDescent="0.25">
      <c r="A1310" s="1" t="s">
        <v>48</v>
      </c>
      <c r="B1310" s="1" t="s">
        <v>7366</v>
      </c>
      <c r="C1310" s="16">
        <v>6.49</v>
      </c>
      <c r="D1310" s="74"/>
      <c r="E1310" s="74">
        <v>3</v>
      </c>
      <c r="F1310" s="16">
        <v>480.26</v>
      </c>
      <c r="G1310" s="12">
        <v>1.0000000000000002</v>
      </c>
      <c r="H1310"/>
      <c r="I1310" s="12" t="str">
        <f t="shared" si="20"/>
        <v>X</v>
      </c>
      <c r="J1310" s="2"/>
      <c r="K1310"/>
    </row>
    <row r="1311" spans="1:11" x14ac:dyDescent="0.25">
      <c r="A1311" s="1" t="s">
        <v>49</v>
      </c>
      <c r="B1311" s="1"/>
      <c r="C1311" s="16">
        <v>158.79000000000002</v>
      </c>
      <c r="D1311" s="74"/>
      <c r="E1311" s="74">
        <v>3061</v>
      </c>
      <c r="F1311" s="16">
        <v>1147435.8399999999</v>
      </c>
      <c r="G1311" s="12"/>
      <c r="H1311"/>
      <c r="I1311" s="12" t="str">
        <f t="shared" si="20"/>
        <v xml:space="preserve"> </v>
      </c>
      <c r="J1311" s="2"/>
      <c r="K1311"/>
    </row>
    <row r="1312" spans="1:11" x14ac:dyDescent="0.25">
      <c r="A1312" s="1" t="s">
        <v>26</v>
      </c>
      <c r="B1312" s="1" t="s">
        <v>7779</v>
      </c>
      <c r="C1312" s="16">
        <v>24.99</v>
      </c>
      <c r="D1312" s="74"/>
      <c r="E1312" s="74">
        <v>158</v>
      </c>
      <c r="F1312" s="16">
        <v>970577.9</v>
      </c>
      <c r="G1312" s="12">
        <v>8.2415455653536335E-2</v>
      </c>
      <c r="H1312"/>
      <c r="I1312" s="12" t="str">
        <f t="shared" si="20"/>
        <v xml:space="preserve"> </v>
      </c>
      <c r="J1312" s="2"/>
      <c r="K1312"/>
    </row>
    <row r="1313" spans="1:11" x14ac:dyDescent="0.25">
      <c r="A1313" s="1" t="s">
        <v>26</v>
      </c>
      <c r="B1313" s="1" t="s">
        <v>7571</v>
      </c>
      <c r="C1313" s="16">
        <v>24.99</v>
      </c>
      <c r="D1313" s="74"/>
      <c r="E1313" s="74">
        <v>159</v>
      </c>
      <c r="F1313" s="16">
        <v>871658.05</v>
      </c>
      <c r="G1313" s="12">
        <v>0.15643125115518844</v>
      </c>
      <c r="H1313"/>
      <c r="I1313" s="12" t="str">
        <f t="shared" si="20"/>
        <v xml:space="preserve"> </v>
      </c>
      <c r="J1313" s="2"/>
      <c r="K1313"/>
    </row>
    <row r="1314" spans="1:11" x14ac:dyDescent="0.25">
      <c r="A1314" s="1" t="s">
        <v>26</v>
      </c>
      <c r="B1314" s="1" t="s">
        <v>15257</v>
      </c>
      <c r="C1314" s="16">
        <v>29.99</v>
      </c>
      <c r="D1314" s="74"/>
      <c r="E1314" s="74">
        <v>159</v>
      </c>
      <c r="F1314" s="16">
        <v>601920.15</v>
      </c>
      <c r="G1314" s="12">
        <v>0.2075425771283998</v>
      </c>
      <c r="H1314"/>
      <c r="I1314" s="12" t="str">
        <f t="shared" si="20"/>
        <v xml:space="preserve"> </v>
      </c>
      <c r="J1314" s="2"/>
      <c r="K1314"/>
    </row>
    <row r="1315" spans="1:11" x14ac:dyDescent="0.25">
      <c r="A1315" s="1" t="s">
        <v>26</v>
      </c>
      <c r="B1315" s="1" t="s">
        <v>7602</v>
      </c>
      <c r="C1315" s="16">
        <v>24.99</v>
      </c>
      <c r="D1315" s="74"/>
      <c r="E1315" s="74">
        <v>158</v>
      </c>
      <c r="F1315" s="16">
        <v>482280.08</v>
      </c>
      <c r="G1315" s="12">
        <v>0.24849481037605972</v>
      </c>
      <c r="H1315"/>
      <c r="I1315" s="12" t="str">
        <f t="shared" si="20"/>
        <v xml:space="preserve"> </v>
      </c>
      <c r="J1315" s="2"/>
      <c r="K1315"/>
    </row>
    <row r="1316" spans="1:11" x14ac:dyDescent="0.25">
      <c r="A1316" s="1" t="s">
        <v>26</v>
      </c>
      <c r="B1316" s="1" t="s">
        <v>5900</v>
      </c>
      <c r="C1316" s="16">
        <v>36.99</v>
      </c>
      <c r="D1316" s="74"/>
      <c r="E1316" s="74">
        <v>157</v>
      </c>
      <c r="F1316" s="16">
        <v>319783.59999999998</v>
      </c>
      <c r="G1316" s="12">
        <v>0.27564885036041153</v>
      </c>
      <c r="H1316"/>
      <c r="I1316" s="12" t="str">
        <f t="shared" si="20"/>
        <v xml:space="preserve"> </v>
      </c>
      <c r="J1316" s="2"/>
      <c r="K1316"/>
    </row>
    <row r="1317" spans="1:11" x14ac:dyDescent="0.25">
      <c r="A1317" s="1" t="s">
        <v>26</v>
      </c>
      <c r="B1317" s="1" t="s">
        <v>5862</v>
      </c>
      <c r="C1317" s="16">
        <v>14.99</v>
      </c>
      <c r="D1317" s="74"/>
      <c r="E1317" s="74">
        <v>158</v>
      </c>
      <c r="F1317" s="16">
        <v>254676.98</v>
      </c>
      <c r="G1317" s="12">
        <v>0.29727443997167979</v>
      </c>
      <c r="H1317"/>
      <c r="I1317" s="12" t="str">
        <f t="shared" si="20"/>
        <v xml:space="preserve"> </v>
      </c>
      <c r="J1317" s="2"/>
      <c r="K1317"/>
    </row>
    <row r="1318" spans="1:11" x14ac:dyDescent="0.25">
      <c r="A1318" s="1" t="s">
        <v>26</v>
      </c>
      <c r="B1318" s="1" t="s">
        <v>7732</v>
      </c>
      <c r="C1318" s="16">
        <v>24.99</v>
      </c>
      <c r="D1318" s="74"/>
      <c r="E1318" s="74">
        <v>135</v>
      </c>
      <c r="F1318" s="16">
        <v>232141.83</v>
      </c>
      <c r="G1318" s="12">
        <v>0.31698648441004562</v>
      </c>
      <c r="H1318"/>
      <c r="I1318" s="12" t="str">
        <f t="shared" si="20"/>
        <v xml:space="preserve"> </v>
      </c>
      <c r="J1318" s="2"/>
      <c r="K1318"/>
    </row>
    <row r="1319" spans="1:11" x14ac:dyDescent="0.25">
      <c r="A1319" s="1" t="s">
        <v>26</v>
      </c>
      <c r="B1319" s="1" t="s">
        <v>6795</v>
      </c>
      <c r="C1319" s="16">
        <v>7.99</v>
      </c>
      <c r="D1319" s="74"/>
      <c r="E1319" s="74">
        <v>159</v>
      </c>
      <c r="F1319" s="16">
        <v>220878.68</v>
      </c>
      <c r="G1319" s="12">
        <v>0.33574213200551595</v>
      </c>
      <c r="H1319"/>
      <c r="I1319" s="12" t="str">
        <f t="shared" si="20"/>
        <v xml:space="preserve"> </v>
      </c>
      <c r="J1319" s="2"/>
      <c r="K1319"/>
    </row>
    <row r="1320" spans="1:11" x14ac:dyDescent="0.25">
      <c r="A1320" s="1" t="s">
        <v>26</v>
      </c>
      <c r="B1320" s="1" t="s">
        <v>15256</v>
      </c>
      <c r="C1320" s="16">
        <v>21.99</v>
      </c>
      <c r="D1320" s="74"/>
      <c r="E1320" s="74">
        <v>149</v>
      </c>
      <c r="F1320" s="16">
        <v>216051.75</v>
      </c>
      <c r="G1320" s="12">
        <v>0.35408790664245537</v>
      </c>
      <c r="H1320"/>
      <c r="I1320" s="12" t="str">
        <f t="shared" si="20"/>
        <v xml:space="preserve"> </v>
      </c>
      <c r="J1320" s="2"/>
      <c r="K1320"/>
    </row>
    <row r="1321" spans="1:11" x14ac:dyDescent="0.25">
      <c r="A1321" s="1" t="s">
        <v>26</v>
      </c>
      <c r="B1321" s="1" t="s">
        <v>7601</v>
      </c>
      <c r="C1321" s="16">
        <v>35.49</v>
      </c>
      <c r="D1321" s="74"/>
      <c r="E1321" s="74">
        <v>150</v>
      </c>
      <c r="F1321" s="16">
        <v>214638.44</v>
      </c>
      <c r="G1321" s="12">
        <v>0.37231367175967495</v>
      </c>
      <c r="H1321"/>
      <c r="I1321" s="12" t="str">
        <f t="shared" si="20"/>
        <v xml:space="preserve"> </v>
      </c>
      <c r="J1321" s="2"/>
      <c r="K1321"/>
    </row>
    <row r="1322" spans="1:11" x14ac:dyDescent="0.25">
      <c r="A1322" s="1" t="s">
        <v>26</v>
      </c>
      <c r="B1322" s="1" t="s">
        <v>15260</v>
      </c>
      <c r="C1322" s="16">
        <v>16.989999999999998</v>
      </c>
      <c r="D1322" s="74"/>
      <c r="E1322" s="74">
        <v>157</v>
      </c>
      <c r="F1322" s="16">
        <v>209560.74</v>
      </c>
      <c r="G1322" s="12">
        <v>0.3901082700852625</v>
      </c>
      <c r="H1322"/>
      <c r="I1322" s="12" t="str">
        <f t="shared" si="20"/>
        <v xml:space="preserve"> </v>
      </c>
      <c r="J1322" s="2"/>
      <c r="K1322"/>
    </row>
    <row r="1323" spans="1:11" x14ac:dyDescent="0.25">
      <c r="A1323" s="1" t="s">
        <v>26</v>
      </c>
      <c r="B1323" s="1" t="s">
        <v>5402</v>
      </c>
      <c r="C1323" s="16">
        <v>14.99</v>
      </c>
      <c r="D1323" s="74"/>
      <c r="E1323" s="74">
        <v>157</v>
      </c>
      <c r="F1323" s="16">
        <v>190252.85</v>
      </c>
      <c r="G1323" s="12">
        <v>0.4062633621413807</v>
      </c>
      <c r="H1323"/>
      <c r="I1323" s="12" t="str">
        <f t="shared" si="20"/>
        <v xml:space="preserve"> </v>
      </c>
      <c r="J1323" s="2"/>
      <c r="K1323"/>
    </row>
    <row r="1324" spans="1:11" x14ac:dyDescent="0.25">
      <c r="A1324" s="1" t="s">
        <v>26</v>
      </c>
      <c r="B1324" s="1" t="s">
        <v>7292</v>
      </c>
      <c r="C1324" s="16">
        <v>18.989999999999998</v>
      </c>
      <c r="D1324" s="74"/>
      <c r="E1324" s="74">
        <v>155</v>
      </c>
      <c r="F1324" s="16">
        <v>186956.55</v>
      </c>
      <c r="G1324" s="12">
        <v>0.42213855284545826</v>
      </c>
      <c r="H1324"/>
      <c r="I1324" s="12" t="str">
        <f t="shared" si="20"/>
        <v xml:space="preserve"> </v>
      </c>
      <c r="J1324" s="2"/>
      <c r="K1324"/>
    </row>
    <row r="1325" spans="1:11" x14ac:dyDescent="0.25">
      <c r="A1325" s="1" t="s">
        <v>26</v>
      </c>
      <c r="B1325" s="1" t="s">
        <v>7631</v>
      </c>
      <c r="C1325" s="16">
        <v>37.99</v>
      </c>
      <c r="D1325" s="74"/>
      <c r="E1325" s="74">
        <v>135</v>
      </c>
      <c r="F1325" s="16">
        <v>182845.87</v>
      </c>
      <c r="G1325" s="12">
        <v>0.4376646900987558</v>
      </c>
      <c r="H1325"/>
      <c r="I1325" s="12" t="str">
        <f t="shared" si="20"/>
        <v xml:space="preserve"> </v>
      </c>
      <c r="J1325" s="2"/>
      <c r="K1325"/>
    </row>
    <row r="1326" spans="1:11" x14ac:dyDescent="0.25">
      <c r="A1326" s="1" t="s">
        <v>26</v>
      </c>
      <c r="B1326" s="1" t="s">
        <v>5353</v>
      </c>
      <c r="C1326" s="16">
        <v>16.989999999999998</v>
      </c>
      <c r="D1326" s="74"/>
      <c r="E1326" s="74">
        <v>158</v>
      </c>
      <c r="F1326" s="16">
        <v>177101.85</v>
      </c>
      <c r="G1326" s="12">
        <v>0.45270308079859989</v>
      </c>
      <c r="H1326"/>
      <c r="I1326" s="12" t="str">
        <f t="shared" si="20"/>
        <v xml:space="preserve"> </v>
      </c>
      <c r="J1326" s="2"/>
      <c r="K1326"/>
    </row>
    <row r="1327" spans="1:11" x14ac:dyDescent="0.25">
      <c r="A1327" s="1" t="s">
        <v>26</v>
      </c>
      <c r="B1327" s="1" t="s">
        <v>7603</v>
      </c>
      <c r="C1327" s="16">
        <v>19.989999999999998</v>
      </c>
      <c r="D1327" s="74"/>
      <c r="E1327" s="74">
        <v>154</v>
      </c>
      <c r="F1327" s="16">
        <v>172653.63</v>
      </c>
      <c r="G1327" s="12">
        <v>0.46736375624431842</v>
      </c>
      <c r="H1327"/>
      <c r="I1327" s="12" t="str">
        <f t="shared" si="20"/>
        <v xml:space="preserve"> </v>
      </c>
      <c r="J1327" s="2"/>
      <c r="K1327"/>
    </row>
    <row r="1328" spans="1:11" x14ac:dyDescent="0.25">
      <c r="A1328" s="1" t="s">
        <v>26</v>
      </c>
      <c r="B1328" s="1" t="s">
        <v>7608</v>
      </c>
      <c r="C1328" s="16">
        <v>24.99</v>
      </c>
      <c r="D1328" s="74"/>
      <c r="E1328" s="74">
        <v>157</v>
      </c>
      <c r="F1328" s="16">
        <v>162690.26999999999</v>
      </c>
      <c r="G1328" s="12">
        <v>0.4811784049525229</v>
      </c>
      <c r="H1328"/>
      <c r="I1328" s="12" t="str">
        <f t="shared" si="20"/>
        <v xml:space="preserve"> </v>
      </c>
      <c r="J1328" s="2"/>
      <c r="K1328"/>
    </row>
    <row r="1329" spans="1:11" x14ac:dyDescent="0.25">
      <c r="A1329" s="1" t="s">
        <v>26</v>
      </c>
      <c r="B1329" s="1" t="s">
        <v>7694</v>
      </c>
      <c r="C1329" s="16">
        <v>35.99</v>
      </c>
      <c r="D1329" s="74"/>
      <c r="E1329" s="74">
        <v>149</v>
      </c>
      <c r="F1329" s="16">
        <v>161509.72</v>
      </c>
      <c r="G1329" s="12">
        <v>0.49489280867660834</v>
      </c>
      <c r="H1329"/>
      <c r="I1329" s="12" t="str">
        <f t="shared" si="20"/>
        <v xml:space="preserve"> </v>
      </c>
      <c r="J1329" s="2"/>
      <c r="K1329"/>
    </row>
    <row r="1330" spans="1:11" x14ac:dyDescent="0.25">
      <c r="A1330" s="1" t="s">
        <v>26</v>
      </c>
      <c r="B1330" s="1" t="s">
        <v>15261</v>
      </c>
      <c r="C1330" s="16">
        <v>16.989999999999998</v>
      </c>
      <c r="D1330" s="74"/>
      <c r="E1330" s="74">
        <v>154</v>
      </c>
      <c r="F1330" s="16">
        <v>158903.1</v>
      </c>
      <c r="G1330" s="12">
        <v>0.50838587439679361</v>
      </c>
      <c r="H1330"/>
      <c r="I1330" s="12" t="str">
        <f t="shared" si="20"/>
        <v xml:space="preserve"> </v>
      </c>
      <c r="J1330" s="2"/>
      <c r="K1330"/>
    </row>
    <row r="1331" spans="1:11" x14ac:dyDescent="0.25">
      <c r="A1331" s="1" t="s">
        <v>26</v>
      </c>
      <c r="B1331" s="1" t="s">
        <v>15259</v>
      </c>
      <c r="C1331" s="16">
        <v>10.99</v>
      </c>
      <c r="D1331" s="74"/>
      <c r="E1331" s="74">
        <v>159</v>
      </c>
      <c r="F1331" s="16">
        <v>157563.63</v>
      </c>
      <c r="G1331" s="12">
        <v>0.52176520063209653</v>
      </c>
      <c r="H1331"/>
      <c r="I1331" s="12" t="str">
        <f t="shared" si="20"/>
        <v xml:space="preserve"> </v>
      </c>
      <c r="J1331" s="2"/>
      <c r="K1331"/>
    </row>
    <row r="1332" spans="1:11" x14ac:dyDescent="0.25">
      <c r="A1332" s="1" t="s">
        <v>26</v>
      </c>
      <c r="B1332" s="1" t="s">
        <v>5399</v>
      </c>
      <c r="C1332" s="16">
        <v>23.99</v>
      </c>
      <c r="D1332" s="74"/>
      <c r="E1332" s="74">
        <v>159</v>
      </c>
      <c r="F1332" s="16">
        <v>140104.43</v>
      </c>
      <c r="G1332" s="12">
        <v>0.53366199988698271</v>
      </c>
      <c r="H1332"/>
      <c r="I1332" s="12" t="str">
        <f t="shared" si="20"/>
        <v xml:space="preserve"> </v>
      </c>
      <c r="J1332" s="2"/>
      <c r="K1332"/>
    </row>
    <row r="1333" spans="1:11" x14ac:dyDescent="0.25">
      <c r="A1333" s="1" t="s">
        <v>26</v>
      </c>
      <c r="B1333" s="1" t="s">
        <v>7610</v>
      </c>
      <c r="C1333" s="16">
        <v>24.99</v>
      </c>
      <c r="D1333" s="74"/>
      <c r="E1333" s="74">
        <v>146</v>
      </c>
      <c r="F1333" s="16">
        <v>137047.82</v>
      </c>
      <c r="G1333" s="12">
        <v>0.54529925077804853</v>
      </c>
      <c r="H1333"/>
      <c r="I1333" s="12" t="str">
        <f t="shared" si="20"/>
        <v xml:space="preserve"> </v>
      </c>
      <c r="J1333" s="2"/>
      <c r="K1333"/>
    </row>
    <row r="1334" spans="1:11" x14ac:dyDescent="0.25">
      <c r="A1334" s="1" t="s">
        <v>26</v>
      </c>
      <c r="B1334" s="1" t="s">
        <v>7547</v>
      </c>
      <c r="C1334" s="16">
        <v>19.989999999999998</v>
      </c>
      <c r="D1334" s="74"/>
      <c r="E1334" s="74">
        <v>147</v>
      </c>
      <c r="F1334" s="16">
        <v>132533.70000000001</v>
      </c>
      <c r="G1334" s="12">
        <v>0.55655319059570674</v>
      </c>
      <c r="H1334"/>
      <c r="I1334" s="12" t="str">
        <f t="shared" si="20"/>
        <v xml:space="preserve"> </v>
      </c>
      <c r="J1334" s="2"/>
      <c r="K1334"/>
    </row>
    <row r="1335" spans="1:11" x14ac:dyDescent="0.25">
      <c r="A1335" s="1" t="s">
        <v>26</v>
      </c>
      <c r="B1335" s="1" t="s">
        <v>6766</v>
      </c>
      <c r="C1335" s="16">
        <v>7.99</v>
      </c>
      <c r="D1335" s="74"/>
      <c r="E1335" s="74">
        <v>158</v>
      </c>
      <c r="F1335" s="16">
        <v>129309.98</v>
      </c>
      <c r="G1335" s="12">
        <v>0.56753339210477649</v>
      </c>
      <c r="H1335"/>
      <c r="I1335" s="12" t="str">
        <f t="shared" si="20"/>
        <v xml:space="preserve"> </v>
      </c>
      <c r="J1335" s="2"/>
      <c r="K1335"/>
    </row>
    <row r="1336" spans="1:11" x14ac:dyDescent="0.25">
      <c r="A1336" s="1" t="s">
        <v>26</v>
      </c>
      <c r="B1336" s="1" t="s">
        <v>7273</v>
      </c>
      <c r="C1336" s="16">
        <v>19.989999999999998</v>
      </c>
      <c r="D1336" s="74"/>
      <c r="E1336" s="74">
        <v>149</v>
      </c>
      <c r="F1336" s="16">
        <v>128553.59</v>
      </c>
      <c r="G1336" s="12">
        <v>0.57844936566624727</v>
      </c>
      <c r="H1336"/>
      <c r="I1336" s="12" t="str">
        <f t="shared" si="20"/>
        <v xml:space="preserve"> </v>
      </c>
      <c r="J1336" s="2"/>
      <c r="K1336"/>
    </row>
    <row r="1337" spans="1:11" x14ac:dyDescent="0.25">
      <c r="A1337" s="1" t="s">
        <v>26</v>
      </c>
      <c r="B1337" s="1" t="s">
        <v>7690</v>
      </c>
      <c r="C1337" s="16">
        <v>17.989999999999998</v>
      </c>
      <c r="D1337" s="74"/>
      <c r="E1337" s="74">
        <v>104</v>
      </c>
      <c r="F1337" s="16">
        <v>128453.59</v>
      </c>
      <c r="G1337" s="12">
        <v>0.58935684784792741</v>
      </c>
      <c r="H1337"/>
      <c r="I1337" s="12" t="str">
        <f t="shared" si="20"/>
        <v xml:space="preserve"> </v>
      </c>
      <c r="J1337" s="2"/>
      <c r="K1337"/>
    </row>
    <row r="1338" spans="1:11" x14ac:dyDescent="0.25">
      <c r="A1338" s="1" t="s">
        <v>26</v>
      </c>
      <c r="B1338" s="1" t="s">
        <v>7570</v>
      </c>
      <c r="C1338" s="16">
        <v>15.99</v>
      </c>
      <c r="D1338" s="74"/>
      <c r="E1338" s="74">
        <v>152</v>
      </c>
      <c r="F1338" s="16">
        <v>127680.15</v>
      </c>
      <c r="G1338" s="12">
        <v>0.60019865430175445</v>
      </c>
      <c r="H1338"/>
      <c r="I1338" s="12" t="str">
        <f t="shared" si="20"/>
        <v xml:space="preserve"> </v>
      </c>
      <c r="J1338" s="2"/>
      <c r="K1338"/>
    </row>
    <row r="1339" spans="1:11" x14ac:dyDescent="0.25">
      <c r="A1339" s="1" t="s">
        <v>26</v>
      </c>
      <c r="B1339" s="1" t="s">
        <v>7634</v>
      </c>
      <c r="C1339" s="16">
        <v>19.989999999999998</v>
      </c>
      <c r="D1339" s="74"/>
      <c r="E1339" s="74">
        <v>129</v>
      </c>
      <c r="F1339" s="16">
        <v>119540.5</v>
      </c>
      <c r="G1339" s="12">
        <v>0.61034929216044831</v>
      </c>
      <c r="H1339"/>
      <c r="I1339" s="12" t="str">
        <f t="shared" si="20"/>
        <v xml:space="preserve"> </v>
      </c>
      <c r="J1339" s="2"/>
      <c r="K1339"/>
    </row>
    <row r="1340" spans="1:11" x14ac:dyDescent="0.25">
      <c r="A1340" s="1" t="s">
        <v>26</v>
      </c>
      <c r="B1340" s="1" t="s">
        <v>7731</v>
      </c>
      <c r="C1340" s="16">
        <v>23.99</v>
      </c>
      <c r="D1340" s="74"/>
      <c r="E1340" s="74">
        <v>126</v>
      </c>
      <c r="F1340" s="16">
        <v>117264.43</v>
      </c>
      <c r="G1340" s="12">
        <v>0.62030666027114012</v>
      </c>
      <c r="H1340"/>
      <c r="I1340" s="12" t="str">
        <f t="shared" si="20"/>
        <v xml:space="preserve"> </v>
      </c>
      <c r="J1340" s="2"/>
      <c r="K1340"/>
    </row>
    <row r="1341" spans="1:11" x14ac:dyDescent="0.25">
      <c r="A1341" s="1" t="s">
        <v>26</v>
      </c>
      <c r="B1341" s="1" t="s">
        <v>6797</v>
      </c>
      <c r="C1341" s="16">
        <v>7.99</v>
      </c>
      <c r="D1341" s="74"/>
      <c r="E1341" s="74">
        <v>159</v>
      </c>
      <c r="F1341" s="16">
        <v>116570.57</v>
      </c>
      <c r="G1341" s="12">
        <v>0.63020511009401625</v>
      </c>
      <c r="H1341"/>
      <c r="I1341" s="12" t="str">
        <f t="shared" si="20"/>
        <v xml:space="preserve"> </v>
      </c>
      <c r="J1341" s="2"/>
      <c r="K1341"/>
    </row>
    <row r="1342" spans="1:11" x14ac:dyDescent="0.25">
      <c r="A1342" s="1" t="s">
        <v>26</v>
      </c>
      <c r="B1342" s="1" t="s">
        <v>5566</v>
      </c>
      <c r="C1342" s="16">
        <v>24.99</v>
      </c>
      <c r="D1342" s="74"/>
      <c r="E1342" s="74">
        <v>144</v>
      </c>
      <c r="F1342" s="16">
        <v>116453.4</v>
      </c>
      <c r="G1342" s="12">
        <v>0.64009361056719161</v>
      </c>
      <c r="H1342"/>
      <c r="I1342" s="12" t="str">
        <f t="shared" si="20"/>
        <v xml:space="preserve"> </v>
      </c>
      <c r="J1342" s="2"/>
      <c r="K1342"/>
    </row>
    <row r="1343" spans="1:11" x14ac:dyDescent="0.25">
      <c r="A1343" s="1" t="s">
        <v>26</v>
      </c>
      <c r="B1343" s="1" t="s">
        <v>11689</v>
      </c>
      <c r="C1343" s="16">
        <v>23.99</v>
      </c>
      <c r="D1343" s="74"/>
      <c r="E1343" s="74">
        <v>139</v>
      </c>
      <c r="F1343" s="16">
        <v>115607.23</v>
      </c>
      <c r="G1343" s="12">
        <v>0.64991025953199211</v>
      </c>
      <c r="H1343"/>
      <c r="I1343" s="12" t="str">
        <f t="shared" si="20"/>
        <v xml:space="preserve"> </v>
      </c>
      <c r="J1343" s="2"/>
      <c r="K1343"/>
    </row>
    <row r="1344" spans="1:11" x14ac:dyDescent="0.25">
      <c r="A1344" s="1" t="s">
        <v>26</v>
      </c>
      <c r="B1344" s="1" t="s">
        <v>5440</v>
      </c>
      <c r="C1344" s="16">
        <v>22.99</v>
      </c>
      <c r="D1344" s="74"/>
      <c r="E1344" s="74">
        <v>151</v>
      </c>
      <c r="F1344" s="16">
        <v>107160.39</v>
      </c>
      <c r="G1344" s="12">
        <v>0.65900965523208022</v>
      </c>
      <c r="H1344"/>
      <c r="I1344" s="12" t="str">
        <f t="shared" si="20"/>
        <v xml:space="preserve"> </v>
      </c>
      <c r="J1344" s="2"/>
      <c r="K1344"/>
    </row>
    <row r="1345" spans="1:11" x14ac:dyDescent="0.25">
      <c r="A1345" s="1" t="s">
        <v>26</v>
      </c>
      <c r="B1345" s="1" t="s">
        <v>7664</v>
      </c>
      <c r="C1345" s="16">
        <v>15.99</v>
      </c>
      <c r="D1345" s="74"/>
      <c r="E1345" s="74">
        <v>148</v>
      </c>
      <c r="F1345" s="16">
        <v>101680.41</v>
      </c>
      <c r="G1345" s="12">
        <v>0.66764372501791447</v>
      </c>
      <c r="H1345"/>
      <c r="I1345" s="12" t="str">
        <f t="shared" si="20"/>
        <v xml:space="preserve"> </v>
      </c>
      <c r="J1345" s="2"/>
      <c r="K1345"/>
    </row>
    <row r="1346" spans="1:11" x14ac:dyDescent="0.25">
      <c r="A1346" s="1" t="s">
        <v>26</v>
      </c>
      <c r="B1346" s="1" t="s">
        <v>7534</v>
      </c>
      <c r="C1346" s="16">
        <v>14.99</v>
      </c>
      <c r="D1346" s="74"/>
      <c r="E1346" s="74">
        <v>112</v>
      </c>
      <c r="F1346" s="16">
        <v>101527.27</v>
      </c>
      <c r="G1346" s="12">
        <v>0.67626479110473714</v>
      </c>
      <c r="H1346"/>
      <c r="I1346" s="12" t="str">
        <f t="shared" si="20"/>
        <v xml:space="preserve"> </v>
      </c>
      <c r="J1346" s="2"/>
      <c r="K1346"/>
    </row>
    <row r="1347" spans="1:11" x14ac:dyDescent="0.25">
      <c r="A1347" s="1" t="s">
        <v>26</v>
      </c>
      <c r="B1347" s="1" t="s">
        <v>5385</v>
      </c>
      <c r="C1347" s="16">
        <v>18.989999999999998</v>
      </c>
      <c r="D1347" s="74"/>
      <c r="E1347" s="74">
        <v>141</v>
      </c>
      <c r="F1347" s="16">
        <v>99746.91</v>
      </c>
      <c r="G1347" s="12">
        <v>0.6847346800623183</v>
      </c>
      <c r="H1347"/>
      <c r="I1347" s="12" t="str">
        <f t="shared" si="20"/>
        <v xml:space="preserve"> </v>
      </c>
      <c r="J1347" s="2"/>
      <c r="K1347"/>
    </row>
    <row r="1348" spans="1:11" x14ac:dyDescent="0.25">
      <c r="A1348" s="1" t="s">
        <v>26</v>
      </c>
      <c r="B1348" s="1" t="s">
        <v>7545</v>
      </c>
      <c r="C1348" s="16">
        <v>16.989999999999998</v>
      </c>
      <c r="D1348" s="74"/>
      <c r="E1348" s="74">
        <v>139</v>
      </c>
      <c r="F1348" s="16">
        <v>98562.68</v>
      </c>
      <c r="G1348" s="12">
        <v>0.69310401155300405</v>
      </c>
      <c r="H1348"/>
      <c r="I1348" s="12" t="str">
        <f t="shared" si="20"/>
        <v xml:space="preserve"> </v>
      </c>
      <c r="J1348" s="2"/>
      <c r="K1348"/>
    </row>
    <row r="1349" spans="1:11" x14ac:dyDescent="0.25">
      <c r="A1349" s="1" t="s">
        <v>26</v>
      </c>
      <c r="B1349" s="1" t="s">
        <v>15255</v>
      </c>
      <c r="C1349" s="16">
        <v>16.989999999999998</v>
      </c>
      <c r="D1349" s="74"/>
      <c r="E1349" s="74">
        <v>152</v>
      </c>
      <c r="F1349" s="16">
        <v>98067.63</v>
      </c>
      <c r="G1349" s="12">
        <v>0.70143130646803598</v>
      </c>
      <c r="H1349"/>
      <c r="I1349" s="12" t="str">
        <f t="shared" si="20"/>
        <v xml:space="preserve"> </v>
      </c>
      <c r="J1349" s="2"/>
      <c r="K1349"/>
    </row>
    <row r="1350" spans="1:11" x14ac:dyDescent="0.25">
      <c r="A1350" s="1" t="s">
        <v>26</v>
      </c>
      <c r="B1350" s="1" t="s">
        <v>7715</v>
      </c>
      <c r="C1350" s="16">
        <v>24.99</v>
      </c>
      <c r="D1350" s="74"/>
      <c r="E1350" s="74">
        <v>137</v>
      </c>
      <c r="F1350" s="16">
        <v>95142.68</v>
      </c>
      <c r="G1350" s="12">
        <v>0.70951023276988012</v>
      </c>
      <c r="H1350"/>
      <c r="I1350" s="12" t="str">
        <f t="shared" si="20"/>
        <v xml:space="preserve"> </v>
      </c>
      <c r="J1350" s="2"/>
      <c r="K1350"/>
    </row>
    <row r="1351" spans="1:11" x14ac:dyDescent="0.25">
      <c r="A1351" s="1" t="s">
        <v>26</v>
      </c>
      <c r="B1351" s="1" t="s">
        <v>5460</v>
      </c>
      <c r="C1351" s="16">
        <v>20.99</v>
      </c>
      <c r="D1351" s="74"/>
      <c r="E1351" s="74">
        <v>150</v>
      </c>
      <c r="F1351" s="16">
        <v>84001.98</v>
      </c>
      <c r="G1351" s="12">
        <v>0.71664315992338246</v>
      </c>
      <c r="H1351"/>
      <c r="I1351" s="12" t="str">
        <f t="shared" si="20"/>
        <v xml:space="preserve"> </v>
      </c>
      <c r="J1351" s="2"/>
      <c r="K1351"/>
    </row>
    <row r="1352" spans="1:11" x14ac:dyDescent="0.25">
      <c r="A1352" s="1" t="s">
        <v>26</v>
      </c>
      <c r="B1352" s="1" t="s">
        <v>5508</v>
      </c>
      <c r="C1352" s="16">
        <v>16.989999999999998</v>
      </c>
      <c r="D1352" s="74"/>
      <c r="E1352" s="74">
        <v>151</v>
      </c>
      <c r="F1352" s="16">
        <v>83019.850000000006</v>
      </c>
      <c r="G1352" s="12">
        <v>0.72369269068854636</v>
      </c>
      <c r="H1352"/>
      <c r="I1352" s="12" t="str">
        <f t="shared" ref="I1352:I1415" si="21">IF(G1352&gt;$K$2,"X"," ")</f>
        <v xml:space="preserve"> </v>
      </c>
      <c r="J1352" s="2"/>
      <c r="K1352"/>
    </row>
    <row r="1353" spans="1:11" x14ac:dyDescent="0.25">
      <c r="A1353" s="1" t="s">
        <v>26</v>
      </c>
      <c r="B1353" s="1" t="s">
        <v>7604</v>
      </c>
      <c r="C1353" s="16">
        <v>19.989999999999998</v>
      </c>
      <c r="D1353" s="74"/>
      <c r="E1353" s="74">
        <v>138</v>
      </c>
      <c r="F1353" s="16">
        <v>82958.5</v>
      </c>
      <c r="G1353" s="12">
        <v>0.73073701199220875</v>
      </c>
      <c r="H1353"/>
      <c r="I1353" s="12" t="str">
        <f t="shared" si="21"/>
        <v xml:space="preserve"> </v>
      </c>
      <c r="J1353" s="2"/>
      <c r="K1353"/>
    </row>
    <row r="1354" spans="1:11" x14ac:dyDescent="0.25">
      <c r="A1354" s="1" t="s">
        <v>26</v>
      </c>
      <c r="B1354" s="1" t="s">
        <v>5407</v>
      </c>
      <c r="C1354" s="16">
        <v>14.99</v>
      </c>
      <c r="D1354" s="74"/>
      <c r="E1354" s="74">
        <v>154</v>
      </c>
      <c r="F1354" s="16">
        <v>80592.899999999994</v>
      </c>
      <c r="G1354" s="12">
        <v>0.73758046121554255</v>
      </c>
      <c r="H1354"/>
      <c r="I1354" s="12" t="str">
        <f t="shared" si="21"/>
        <v xml:space="preserve"> </v>
      </c>
      <c r="J1354" s="2"/>
      <c r="K1354"/>
    </row>
    <row r="1355" spans="1:11" x14ac:dyDescent="0.25">
      <c r="A1355" s="1" t="s">
        <v>26</v>
      </c>
      <c r="B1355" s="1" t="s">
        <v>7707</v>
      </c>
      <c r="C1355" s="16">
        <v>19.989999999999998</v>
      </c>
      <c r="D1355" s="74"/>
      <c r="E1355" s="74">
        <v>134</v>
      </c>
      <c r="F1355" s="16">
        <v>78669.48</v>
      </c>
      <c r="G1355" s="12">
        <v>0.74426058554170615</v>
      </c>
      <c r="H1355"/>
      <c r="I1355" s="12" t="str">
        <f t="shared" si="21"/>
        <v xml:space="preserve"> </v>
      </c>
      <c r="J1355" s="2"/>
      <c r="K1355"/>
    </row>
    <row r="1356" spans="1:11" x14ac:dyDescent="0.25">
      <c r="A1356" s="1" t="s">
        <v>26</v>
      </c>
      <c r="B1356" s="1" t="s">
        <v>5662</v>
      </c>
      <c r="C1356" s="16">
        <v>14.99</v>
      </c>
      <c r="D1356" s="74"/>
      <c r="E1356" s="74">
        <v>151</v>
      </c>
      <c r="F1356" s="16">
        <v>77392.11</v>
      </c>
      <c r="G1356" s="12">
        <v>0.75083224352983724</v>
      </c>
      <c r="H1356"/>
      <c r="I1356" s="12" t="str">
        <f t="shared" si="21"/>
        <v xml:space="preserve"> </v>
      </c>
      <c r="J1356" s="2"/>
      <c r="K1356"/>
    </row>
    <row r="1357" spans="1:11" x14ac:dyDescent="0.25">
      <c r="A1357" s="1" t="s">
        <v>26</v>
      </c>
      <c r="B1357" s="1" t="s">
        <v>8471</v>
      </c>
      <c r="C1357" s="16">
        <v>21.99</v>
      </c>
      <c r="D1357" s="74"/>
      <c r="E1357" s="74">
        <v>103</v>
      </c>
      <c r="F1357" s="16">
        <v>76745.100000000006</v>
      </c>
      <c r="G1357" s="12">
        <v>0.7573489614415847</v>
      </c>
      <c r="H1357"/>
      <c r="I1357" s="12" t="str">
        <f t="shared" si="21"/>
        <v xml:space="preserve"> </v>
      </c>
      <c r="J1357" s="2"/>
      <c r="K1357"/>
    </row>
    <row r="1358" spans="1:11" x14ac:dyDescent="0.25">
      <c r="A1358" s="1" t="s">
        <v>26</v>
      </c>
      <c r="B1358" s="1" t="s">
        <v>7706</v>
      </c>
      <c r="C1358" s="16">
        <v>24.99</v>
      </c>
      <c r="D1358" s="74"/>
      <c r="E1358" s="74">
        <v>133</v>
      </c>
      <c r="F1358" s="16">
        <v>76653.429999999993</v>
      </c>
      <c r="G1358" s="12">
        <v>0.76385789530547799</v>
      </c>
      <c r="H1358"/>
      <c r="I1358" s="12" t="str">
        <f t="shared" si="21"/>
        <v xml:space="preserve"> </v>
      </c>
      <c r="J1358" s="2"/>
      <c r="K1358"/>
    </row>
    <row r="1359" spans="1:11" x14ac:dyDescent="0.25">
      <c r="A1359" s="1" t="s">
        <v>26</v>
      </c>
      <c r="B1359" s="1" t="s">
        <v>7653</v>
      </c>
      <c r="C1359" s="16">
        <v>15.99</v>
      </c>
      <c r="D1359" s="74"/>
      <c r="E1359" s="74">
        <v>141</v>
      </c>
      <c r="F1359" s="16">
        <v>73905.78</v>
      </c>
      <c r="G1359" s="12">
        <v>0.77013351577255218</v>
      </c>
      <c r="H1359"/>
      <c r="I1359" s="12" t="str">
        <f t="shared" si="21"/>
        <v xml:space="preserve"> </v>
      </c>
      <c r="J1359" s="2"/>
      <c r="K1359"/>
    </row>
    <row r="1360" spans="1:11" x14ac:dyDescent="0.25">
      <c r="A1360" s="1" t="s">
        <v>26</v>
      </c>
      <c r="B1360" s="1" t="s">
        <v>12759</v>
      </c>
      <c r="C1360" s="16">
        <v>24.99</v>
      </c>
      <c r="D1360" s="74"/>
      <c r="E1360" s="74">
        <v>97</v>
      </c>
      <c r="F1360" s="16">
        <v>69466.31</v>
      </c>
      <c r="G1360" s="12">
        <v>0.77603216398123265</v>
      </c>
      <c r="H1360"/>
      <c r="I1360" s="12" t="str">
        <f t="shared" si="21"/>
        <v xml:space="preserve"> </v>
      </c>
      <c r="J1360" s="2"/>
      <c r="K1360"/>
    </row>
    <row r="1361" spans="1:11" x14ac:dyDescent="0.25">
      <c r="A1361" s="1" t="s">
        <v>26</v>
      </c>
      <c r="B1361" s="1" t="s">
        <v>11808</v>
      </c>
      <c r="C1361" s="16">
        <v>19.989999999999998</v>
      </c>
      <c r="D1361" s="74"/>
      <c r="E1361" s="74">
        <v>146</v>
      </c>
      <c r="F1361" s="16">
        <v>66623.27</v>
      </c>
      <c r="G1361" s="12">
        <v>0.78168939886591171</v>
      </c>
      <c r="H1361"/>
      <c r="I1361" s="12" t="str">
        <f t="shared" si="21"/>
        <v xml:space="preserve"> </v>
      </c>
      <c r="J1361" s="2"/>
      <c r="K1361"/>
    </row>
    <row r="1362" spans="1:11" x14ac:dyDescent="0.25">
      <c r="A1362" s="1" t="s">
        <v>26</v>
      </c>
      <c r="B1362" s="1" t="s">
        <v>5661</v>
      </c>
      <c r="C1362" s="16">
        <v>14.99</v>
      </c>
      <c r="D1362" s="74"/>
      <c r="E1362" s="74">
        <v>156</v>
      </c>
      <c r="F1362" s="16">
        <v>63254.84</v>
      </c>
      <c r="G1362" s="12">
        <v>0.78706060756630714</v>
      </c>
      <c r="H1362"/>
      <c r="I1362" s="12" t="str">
        <f t="shared" si="21"/>
        <v xml:space="preserve"> </v>
      </c>
      <c r="J1362" s="2"/>
      <c r="K1362"/>
    </row>
    <row r="1363" spans="1:11" x14ac:dyDescent="0.25">
      <c r="A1363" s="1" t="s">
        <v>26</v>
      </c>
      <c r="B1363" s="1" t="s">
        <v>6794</v>
      </c>
      <c r="C1363" s="16">
        <v>12.99</v>
      </c>
      <c r="D1363" s="74"/>
      <c r="E1363" s="74">
        <v>153</v>
      </c>
      <c r="F1363" s="16">
        <v>62287.05</v>
      </c>
      <c r="G1363" s="12">
        <v>0.79234963754222631</v>
      </c>
      <c r="H1363"/>
      <c r="I1363" s="12" t="str">
        <f t="shared" si="21"/>
        <v xml:space="preserve"> </v>
      </c>
      <c r="J1363" s="2"/>
      <c r="K1363"/>
    </row>
    <row r="1364" spans="1:11" x14ac:dyDescent="0.25">
      <c r="A1364" s="1" t="s">
        <v>26</v>
      </c>
      <c r="B1364" s="1" t="s">
        <v>9189</v>
      </c>
      <c r="C1364" s="16">
        <v>27.99</v>
      </c>
      <c r="D1364" s="74"/>
      <c r="E1364" s="74">
        <v>122</v>
      </c>
      <c r="F1364" s="16">
        <v>61522.02</v>
      </c>
      <c r="G1364" s="12">
        <v>0.79757370591533261</v>
      </c>
      <c r="H1364"/>
      <c r="I1364" s="12" t="str">
        <f t="shared" si="21"/>
        <v xml:space="preserve"> </v>
      </c>
      <c r="J1364" s="2"/>
      <c r="K1364"/>
    </row>
    <row r="1365" spans="1:11" x14ac:dyDescent="0.25">
      <c r="A1365" s="1" t="s">
        <v>26</v>
      </c>
      <c r="B1365" s="1" t="s">
        <v>7296</v>
      </c>
      <c r="C1365" s="16">
        <v>18.989999999999998</v>
      </c>
      <c r="D1365" s="74"/>
      <c r="E1365" s="74">
        <v>138</v>
      </c>
      <c r="F1365" s="16">
        <v>60824.97</v>
      </c>
      <c r="G1365" s="12">
        <v>0.80273858512560803</v>
      </c>
      <c r="H1365"/>
      <c r="I1365" s="12" t="str">
        <f t="shared" si="21"/>
        <v xml:space="preserve"> </v>
      </c>
      <c r="J1365" s="2"/>
      <c r="K1365"/>
    </row>
    <row r="1366" spans="1:11" x14ac:dyDescent="0.25">
      <c r="A1366" s="1" t="s">
        <v>26</v>
      </c>
      <c r="B1366" s="1" t="s">
        <v>6852</v>
      </c>
      <c r="C1366" s="16">
        <v>9.99</v>
      </c>
      <c r="D1366" s="74"/>
      <c r="E1366" s="74">
        <v>151</v>
      </c>
      <c r="F1366" s="16">
        <v>60799.14</v>
      </c>
      <c r="G1366" s="12">
        <v>0.80790127101248344</v>
      </c>
      <c r="H1366"/>
      <c r="I1366" s="12" t="str">
        <f t="shared" si="21"/>
        <v xml:space="preserve"> </v>
      </c>
      <c r="J1366" s="2"/>
      <c r="K1366"/>
    </row>
    <row r="1367" spans="1:11" x14ac:dyDescent="0.25">
      <c r="A1367" s="1" t="s">
        <v>26</v>
      </c>
      <c r="B1367" s="1" t="s">
        <v>5409</v>
      </c>
      <c r="C1367" s="16">
        <v>14.99</v>
      </c>
      <c r="D1367" s="74"/>
      <c r="E1367" s="74">
        <v>158</v>
      </c>
      <c r="F1367" s="16">
        <v>60791.44</v>
      </c>
      <c r="G1367" s="12">
        <v>0.81306330306311492</v>
      </c>
      <c r="H1367"/>
      <c r="I1367" s="12" t="str">
        <f t="shared" si="21"/>
        <v xml:space="preserve"> </v>
      </c>
      <c r="J1367" s="2"/>
      <c r="K1367"/>
    </row>
    <row r="1368" spans="1:11" x14ac:dyDescent="0.25">
      <c r="A1368" s="1" t="s">
        <v>26</v>
      </c>
      <c r="B1368" s="1" t="s">
        <v>15787</v>
      </c>
      <c r="C1368" s="16">
        <v>16.989999999999998</v>
      </c>
      <c r="D1368" s="74"/>
      <c r="E1368" s="74">
        <v>104</v>
      </c>
      <c r="F1368" s="16">
        <v>60093.63</v>
      </c>
      <c r="G1368" s="12">
        <v>0.81816608141642899</v>
      </c>
      <c r="H1368"/>
      <c r="I1368" s="12" t="str">
        <f t="shared" si="21"/>
        <v xml:space="preserve"> </v>
      </c>
      <c r="J1368" s="2"/>
      <c r="K1368"/>
    </row>
    <row r="1369" spans="1:11" x14ac:dyDescent="0.25">
      <c r="A1369" s="1" t="s">
        <v>26</v>
      </c>
      <c r="B1369" s="1" t="s">
        <v>6306</v>
      </c>
      <c r="C1369" s="16">
        <v>44.99</v>
      </c>
      <c r="D1369" s="74"/>
      <c r="E1369" s="74">
        <v>90</v>
      </c>
      <c r="F1369" s="16">
        <v>57841.19</v>
      </c>
      <c r="G1369" s="12">
        <v>0.82307759653478552</v>
      </c>
      <c r="H1369"/>
      <c r="I1369" s="12" t="str">
        <f t="shared" si="21"/>
        <v xml:space="preserve"> </v>
      </c>
      <c r="J1369" s="2"/>
      <c r="K1369"/>
    </row>
    <row r="1370" spans="1:11" x14ac:dyDescent="0.25">
      <c r="A1370" s="1" t="s">
        <v>26</v>
      </c>
      <c r="B1370" s="1" t="s">
        <v>5717</v>
      </c>
      <c r="C1370" s="16">
        <v>14.99</v>
      </c>
      <c r="D1370" s="74"/>
      <c r="E1370" s="74">
        <v>123</v>
      </c>
      <c r="F1370" s="16">
        <v>57728.49</v>
      </c>
      <c r="G1370" s="12">
        <v>0.82797954186811806</v>
      </c>
      <c r="H1370"/>
      <c r="I1370" s="12" t="str">
        <f t="shared" si="21"/>
        <v xml:space="preserve"> </v>
      </c>
      <c r="J1370" s="2"/>
      <c r="K1370"/>
    </row>
    <row r="1371" spans="1:11" x14ac:dyDescent="0.25">
      <c r="A1371" s="1" t="s">
        <v>26</v>
      </c>
      <c r="B1371" s="1" t="s">
        <v>6390</v>
      </c>
      <c r="C1371" s="16">
        <v>42.99</v>
      </c>
      <c r="D1371" s="74"/>
      <c r="E1371" s="74">
        <v>125</v>
      </c>
      <c r="F1371" s="16">
        <v>57477.72</v>
      </c>
      <c r="G1371" s="12">
        <v>0.83286019336834938</v>
      </c>
      <c r="H1371"/>
      <c r="I1371" s="12" t="str">
        <f t="shared" si="21"/>
        <v xml:space="preserve"> </v>
      </c>
      <c r="J1371" s="2"/>
      <c r="K1371"/>
    </row>
    <row r="1372" spans="1:11" x14ac:dyDescent="0.25">
      <c r="A1372" s="1" t="s">
        <v>26</v>
      </c>
      <c r="B1372" s="1" t="s">
        <v>12756</v>
      </c>
      <c r="C1372" s="16">
        <v>14.99</v>
      </c>
      <c r="D1372" s="74"/>
      <c r="E1372" s="74">
        <v>139</v>
      </c>
      <c r="F1372" s="16">
        <v>56879.83</v>
      </c>
      <c r="G1372" s="12">
        <v>0.83769007575795018</v>
      </c>
      <c r="H1372"/>
      <c r="I1372" s="12" t="str">
        <f t="shared" si="21"/>
        <v xml:space="preserve"> </v>
      </c>
      <c r="J1372" s="2"/>
      <c r="K1372"/>
    </row>
    <row r="1373" spans="1:11" x14ac:dyDescent="0.25">
      <c r="A1373" s="1" t="s">
        <v>26</v>
      </c>
      <c r="B1373" s="1" t="s">
        <v>12762</v>
      </c>
      <c r="C1373" s="16">
        <v>24.99</v>
      </c>
      <c r="D1373" s="74"/>
      <c r="E1373" s="74">
        <v>94</v>
      </c>
      <c r="F1373" s="16">
        <v>54547.5</v>
      </c>
      <c r="G1373" s="12">
        <v>0.84232191114927868</v>
      </c>
      <c r="H1373"/>
      <c r="I1373" s="12" t="str">
        <f t="shared" si="21"/>
        <v xml:space="preserve"> </v>
      </c>
      <c r="J1373" s="2"/>
      <c r="K1373"/>
    </row>
    <row r="1374" spans="1:11" x14ac:dyDescent="0.25">
      <c r="A1374" s="1" t="s">
        <v>26</v>
      </c>
      <c r="B1374" s="1" t="s">
        <v>6495</v>
      </c>
      <c r="C1374" s="16">
        <v>16.989999999999998</v>
      </c>
      <c r="D1374" s="74"/>
      <c r="E1374" s="74">
        <v>141</v>
      </c>
      <c r="F1374" s="16">
        <v>53915.81</v>
      </c>
      <c r="G1374" s="12">
        <v>0.84690010734360732</v>
      </c>
      <c r="H1374"/>
      <c r="I1374" s="12" t="str">
        <f t="shared" si="21"/>
        <v xml:space="preserve"> </v>
      </c>
      <c r="J1374" s="2"/>
      <c r="K1374"/>
    </row>
    <row r="1375" spans="1:11" x14ac:dyDescent="0.25">
      <c r="A1375" s="1" t="s">
        <v>26</v>
      </c>
      <c r="B1375" s="1" t="s">
        <v>5537</v>
      </c>
      <c r="C1375" s="16">
        <v>21.99</v>
      </c>
      <c r="D1375" s="74"/>
      <c r="E1375" s="74">
        <v>155</v>
      </c>
      <c r="F1375" s="16">
        <v>53718.81</v>
      </c>
      <c r="G1375" s="12">
        <v>0.85146157551974833</v>
      </c>
      <c r="H1375"/>
      <c r="I1375" s="12" t="str">
        <f t="shared" si="21"/>
        <v xml:space="preserve"> </v>
      </c>
      <c r="J1375" s="2"/>
      <c r="K1375"/>
    </row>
    <row r="1376" spans="1:11" x14ac:dyDescent="0.25">
      <c r="A1376" s="1" t="s">
        <v>26</v>
      </c>
      <c r="B1376" s="1" t="s">
        <v>5701</v>
      </c>
      <c r="C1376" s="16">
        <v>11.99</v>
      </c>
      <c r="D1376" s="74"/>
      <c r="E1376" s="74">
        <v>157</v>
      </c>
      <c r="F1376" s="16">
        <v>53556.51</v>
      </c>
      <c r="G1376" s="12">
        <v>0.85600926218648898</v>
      </c>
      <c r="H1376"/>
      <c r="I1376" s="12" t="str">
        <f t="shared" si="21"/>
        <v xml:space="preserve"> </v>
      </c>
      <c r="J1376" s="2"/>
      <c r="K1376"/>
    </row>
    <row r="1377" spans="1:11" x14ac:dyDescent="0.25">
      <c r="A1377" s="1" t="s">
        <v>26</v>
      </c>
      <c r="B1377" s="1" t="s">
        <v>6798</v>
      </c>
      <c r="C1377" s="16">
        <v>7.99</v>
      </c>
      <c r="D1377" s="74"/>
      <c r="E1377" s="74">
        <v>146</v>
      </c>
      <c r="F1377" s="16">
        <v>52918.97</v>
      </c>
      <c r="G1377" s="12">
        <v>0.86050281291051223</v>
      </c>
      <c r="H1377"/>
      <c r="I1377" s="12" t="str">
        <f t="shared" si="21"/>
        <v xml:space="preserve"> </v>
      </c>
      <c r="J1377" s="2"/>
      <c r="K1377"/>
    </row>
    <row r="1378" spans="1:11" x14ac:dyDescent="0.25">
      <c r="A1378" s="1" t="s">
        <v>26</v>
      </c>
      <c r="B1378" s="1" t="s">
        <v>6489</v>
      </c>
      <c r="C1378" s="16">
        <v>31.99</v>
      </c>
      <c r="D1378" s="74"/>
      <c r="E1378" s="74">
        <v>45</v>
      </c>
      <c r="F1378" s="16">
        <v>48972.88</v>
      </c>
      <c r="G1378" s="12">
        <v>0.86466128614575277</v>
      </c>
      <c r="H1378"/>
      <c r="I1378" s="12" t="str">
        <f t="shared" si="21"/>
        <v xml:space="preserve"> </v>
      </c>
      <c r="J1378" s="2"/>
      <c r="K1378"/>
    </row>
    <row r="1379" spans="1:11" x14ac:dyDescent="0.25">
      <c r="A1379" s="1" t="s">
        <v>26</v>
      </c>
      <c r="B1379" s="1" t="s">
        <v>5570</v>
      </c>
      <c r="C1379" s="16">
        <v>12.99</v>
      </c>
      <c r="D1379" s="74"/>
      <c r="E1379" s="74">
        <v>155</v>
      </c>
      <c r="F1379" s="16">
        <v>46986.94</v>
      </c>
      <c r="G1379" s="12">
        <v>0.86865112567317793</v>
      </c>
      <c r="H1379"/>
      <c r="I1379" s="12" t="str">
        <f t="shared" si="21"/>
        <v xml:space="preserve"> </v>
      </c>
      <c r="J1379" s="2"/>
      <c r="K1379"/>
    </row>
    <row r="1380" spans="1:11" x14ac:dyDescent="0.25">
      <c r="A1380" s="1" t="s">
        <v>26</v>
      </c>
      <c r="B1380" s="1" t="s">
        <v>7644</v>
      </c>
      <c r="C1380" s="16">
        <v>23.99</v>
      </c>
      <c r="D1380" s="74"/>
      <c r="E1380" s="74">
        <v>126</v>
      </c>
      <c r="F1380" s="16">
        <v>46972.42</v>
      </c>
      <c r="G1380" s="12">
        <v>0.87263973225225755</v>
      </c>
      <c r="H1380"/>
      <c r="I1380" s="12" t="str">
        <f t="shared" si="21"/>
        <v xml:space="preserve"> </v>
      </c>
      <c r="J1380" s="2"/>
      <c r="K1380"/>
    </row>
    <row r="1381" spans="1:11" x14ac:dyDescent="0.25">
      <c r="A1381" s="1" t="s">
        <v>26</v>
      </c>
      <c r="B1381" s="1" t="s">
        <v>7583</v>
      </c>
      <c r="C1381" s="16">
        <v>39.99</v>
      </c>
      <c r="D1381" s="74"/>
      <c r="E1381" s="74">
        <v>71</v>
      </c>
      <c r="F1381" s="16">
        <v>44212.41</v>
      </c>
      <c r="G1381" s="12">
        <v>0.87639397589997614</v>
      </c>
      <c r="H1381"/>
      <c r="I1381" s="12" t="str">
        <f t="shared" si="21"/>
        <v xml:space="preserve"> </v>
      </c>
      <c r="J1381" s="2"/>
      <c r="K1381"/>
    </row>
    <row r="1382" spans="1:11" x14ac:dyDescent="0.25">
      <c r="A1382" s="1" t="s">
        <v>26</v>
      </c>
      <c r="B1382" s="1" t="s">
        <v>5596</v>
      </c>
      <c r="C1382" s="16">
        <v>14.99</v>
      </c>
      <c r="D1382" s="74"/>
      <c r="E1382" s="74">
        <v>145</v>
      </c>
      <c r="F1382" s="16">
        <v>42731.71</v>
      </c>
      <c r="G1382" s="12">
        <v>0.88002248768713387</v>
      </c>
      <c r="H1382"/>
      <c r="I1382" s="12" t="str">
        <f t="shared" si="21"/>
        <v xml:space="preserve"> </v>
      </c>
      <c r="J1382" s="2"/>
      <c r="K1382"/>
    </row>
    <row r="1383" spans="1:11" x14ac:dyDescent="0.25">
      <c r="A1383" s="1" t="s">
        <v>26</v>
      </c>
      <c r="B1383" s="1" t="s">
        <v>11806</v>
      </c>
      <c r="C1383" s="16">
        <v>29.99</v>
      </c>
      <c r="D1383" s="74"/>
      <c r="E1383" s="74">
        <v>64</v>
      </c>
      <c r="F1383" s="16">
        <v>40452.82</v>
      </c>
      <c r="G1383" s="12">
        <v>0.88345749026937948</v>
      </c>
      <c r="H1383"/>
      <c r="I1383" s="12" t="str">
        <f t="shared" si="21"/>
        <v xml:space="preserve"> </v>
      </c>
      <c r="J1383" s="2"/>
      <c r="K1383"/>
    </row>
    <row r="1384" spans="1:11" x14ac:dyDescent="0.25">
      <c r="A1384" s="1" t="s">
        <v>26</v>
      </c>
      <c r="B1384" s="1" t="s">
        <v>5381</v>
      </c>
      <c r="C1384" s="16">
        <v>23.99</v>
      </c>
      <c r="D1384" s="74"/>
      <c r="E1384" s="74">
        <v>137</v>
      </c>
      <c r="F1384" s="16">
        <v>40302.120000000003</v>
      </c>
      <c r="G1384" s="12">
        <v>0.88687969634228037</v>
      </c>
      <c r="H1384"/>
      <c r="I1384" s="12" t="str">
        <f t="shared" si="21"/>
        <v xml:space="preserve"> </v>
      </c>
      <c r="J1384" s="2"/>
      <c r="K1384"/>
    </row>
    <row r="1385" spans="1:11" x14ac:dyDescent="0.25">
      <c r="A1385" s="1" t="s">
        <v>26</v>
      </c>
      <c r="B1385" s="1" t="s">
        <v>5660</v>
      </c>
      <c r="C1385" s="16">
        <v>29.99</v>
      </c>
      <c r="D1385" s="74"/>
      <c r="E1385" s="74">
        <v>105</v>
      </c>
      <c r="F1385" s="16">
        <v>40216.589999999997</v>
      </c>
      <c r="G1385" s="12">
        <v>0.89029463973804646</v>
      </c>
      <c r="H1385"/>
      <c r="I1385" s="12" t="str">
        <f t="shared" si="21"/>
        <v xml:space="preserve"> </v>
      </c>
      <c r="J1385" s="2"/>
      <c r="K1385"/>
    </row>
    <row r="1386" spans="1:11" x14ac:dyDescent="0.25">
      <c r="A1386" s="1" t="s">
        <v>26</v>
      </c>
      <c r="B1386" s="1" t="s">
        <v>5442</v>
      </c>
      <c r="C1386" s="16">
        <v>12.99</v>
      </c>
      <c r="D1386" s="74"/>
      <c r="E1386" s="74">
        <v>151</v>
      </c>
      <c r="F1386" s="16">
        <v>39119.47</v>
      </c>
      <c r="G1386" s="12">
        <v>0.89361642250785289</v>
      </c>
      <c r="H1386"/>
      <c r="I1386" s="12" t="str">
        <f t="shared" si="21"/>
        <v xml:space="preserve"> </v>
      </c>
      <c r="J1386" s="2"/>
      <c r="K1386"/>
    </row>
    <row r="1387" spans="1:11" x14ac:dyDescent="0.25">
      <c r="A1387" s="1" t="s">
        <v>26</v>
      </c>
      <c r="B1387" s="1" t="s">
        <v>5720</v>
      </c>
      <c r="C1387" s="16">
        <v>14.99</v>
      </c>
      <c r="D1387" s="74"/>
      <c r="E1387" s="74">
        <v>127</v>
      </c>
      <c r="F1387" s="16">
        <v>39055.25</v>
      </c>
      <c r="G1387" s="12">
        <v>0.89693275211355761</v>
      </c>
      <c r="H1387"/>
      <c r="I1387" s="12" t="str">
        <f t="shared" si="21"/>
        <v xml:space="preserve"> </v>
      </c>
      <c r="J1387" s="2"/>
      <c r="K1387"/>
    </row>
    <row r="1388" spans="1:11" x14ac:dyDescent="0.25">
      <c r="A1388" s="1" t="s">
        <v>26</v>
      </c>
      <c r="B1388" s="1" t="s">
        <v>9878</v>
      </c>
      <c r="C1388" s="16">
        <v>19.989999999999998</v>
      </c>
      <c r="D1388" s="74"/>
      <c r="E1388" s="74">
        <v>69</v>
      </c>
      <c r="F1388" s="16">
        <v>38377.879999999997</v>
      </c>
      <c r="G1388" s="12">
        <v>0.90019156365997421</v>
      </c>
      <c r="H1388"/>
      <c r="I1388" s="12" t="str">
        <f t="shared" si="21"/>
        <v xml:space="preserve"> </v>
      </c>
      <c r="J1388" s="2"/>
      <c r="K1388"/>
    </row>
    <row r="1389" spans="1:11" x14ac:dyDescent="0.25">
      <c r="A1389" s="1" t="s">
        <v>26</v>
      </c>
      <c r="B1389" s="1" t="s">
        <v>9144</v>
      </c>
      <c r="C1389" s="16">
        <v>44.99</v>
      </c>
      <c r="D1389" s="74"/>
      <c r="E1389" s="74">
        <v>71</v>
      </c>
      <c r="F1389" s="16">
        <v>36801.82</v>
      </c>
      <c r="G1389" s="12">
        <v>0.9033165459660617</v>
      </c>
      <c r="H1389"/>
      <c r="I1389" s="12" t="str">
        <f t="shared" si="21"/>
        <v xml:space="preserve"> </v>
      </c>
      <c r="J1389" s="2"/>
      <c r="K1389"/>
    </row>
    <row r="1390" spans="1:11" x14ac:dyDescent="0.25">
      <c r="A1390" s="1" t="s">
        <v>26</v>
      </c>
      <c r="B1390" s="1" t="s">
        <v>7655</v>
      </c>
      <c r="C1390" s="16">
        <v>17.989999999999998</v>
      </c>
      <c r="D1390" s="74"/>
      <c r="E1390" s="74">
        <v>102</v>
      </c>
      <c r="F1390" s="16">
        <v>36645.629999999997</v>
      </c>
      <c r="G1390" s="12">
        <v>0.90642826558605394</v>
      </c>
      <c r="H1390"/>
      <c r="I1390" s="12" t="str">
        <f t="shared" si="21"/>
        <v xml:space="preserve"> </v>
      </c>
      <c r="J1390" s="2"/>
      <c r="K1390"/>
    </row>
    <row r="1391" spans="1:11" x14ac:dyDescent="0.25">
      <c r="A1391" s="1" t="s">
        <v>26</v>
      </c>
      <c r="B1391" s="1" t="s">
        <v>12760</v>
      </c>
      <c r="C1391" s="16">
        <v>14.99</v>
      </c>
      <c r="D1391" s="74"/>
      <c r="E1391" s="74">
        <v>150</v>
      </c>
      <c r="F1391" s="16">
        <v>35388.629999999997</v>
      </c>
      <c r="G1391" s="12">
        <v>0.9094332485620773</v>
      </c>
      <c r="H1391"/>
      <c r="I1391" s="12" t="str">
        <f t="shared" si="21"/>
        <v xml:space="preserve"> </v>
      </c>
      <c r="J1391" s="2"/>
      <c r="K1391"/>
    </row>
    <row r="1392" spans="1:11" x14ac:dyDescent="0.25">
      <c r="A1392" s="1" t="s">
        <v>26</v>
      </c>
      <c r="B1392" s="1" t="s">
        <v>11545</v>
      </c>
      <c r="C1392" s="16">
        <v>16.989999999999998</v>
      </c>
      <c r="D1392" s="74"/>
      <c r="E1392" s="74">
        <v>124</v>
      </c>
      <c r="F1392" s="16">
        <v>35220.22</v>
      </c>
      <c r="G1392" s="12">
        <v>0.91242393120539511</v>
      </c>
      <c r="H1392"/>
      <c r="I1392" s="12" t="str">
        <f t="shared" si="21"/>
        <v xml:space="preserve"> </v>
      </c>
      <c r="J1392" s="2"/>
      <c r="K1392"/>
    </row>
    <row r="1393" spans="1:11" x14ac:dyDescent="0.25">
      <c r="A1393" s="1" t="s">
        <v>26</v>
      </c>
      <c r="B1393" s="1" t="s">
        <v>7543</v>
      </c>
      <c r="C1393" s="16">
        <v>16.489999999999998</v>
      </c>
      <c r="D1393" s="74"/>
      <c r="E1393" s="74">
        <v>76</v>
      </c>
      <c r="F1393" s="16">
        <v>34596.019999999997</v>
      </c>
      <c r="G1393" s="12">
        <v>0.91536161065605937</v>
      </c>
      <c r="H1393"/>
      <c r="I1393" s="12" t="str">
        <f t="shared" si="21"/>
        <v xml:space="preserve"> </v>
      </c>
      <c r="J1393" s="2"/>
      <c r="K1393"/>
    </row>
    <row r="1394" spans="1:11" x14ac:dyDescent="0.25">
      <c r="A1394" s="1" t="s">
        <v>26</v>
      </c>
      <c r="B1394" s="1" t="s">
        <v>5742</v>
      </c>
      <c r="C1394" s="16">
        <v>19.989999999999998</v>
      </c>
      <c r="D1394" s="74"/>
      <c r="E1394" s="74">
        <v>128</v>
      </c>
      <c r="F1394" s="16">
        <v>31785.360000000001</v>
      </c>
      <c r="G1394" s="12">
        <v>0.91806062629149843</v>
      </c>
      <c r="H1394"/>
      <c r="I1394" s="12" t="str">
        <f t="shared" si="21"/>
        <v xml:space="preserve"> </v>
      </c>
      <c r="J1394" s="2"/>
      <c r="K1394"/>
    </row>
    <row r="1395" spans="1:11" x14ac:dyDescent="0.25">
      <c r="A1395" s="1" t="s">
        <v>26</v>
      </c>
      <c r="B1395" s="1" t="s">
        <v>7256</v>
      </c>
      <c r="C1395" s="16">
        <v>8.99</v>
      </c>
      <c r="D1395" s="74"/>
      <c r="E1395" s="74">
        <v>133</v>
      </c>
      <c r="F1395" s="16">
        <v>31698.74</v>
      </c>
      <c r="G1395" s="12">
        <v>0.92075228669376286</v>
      </c>
      <c r="H1395"/>
      <c r="I1395" s="12" t="str">
        <f t="shared" si="21"/>
        <v xml:space="preserve"> </v>
      </c>
      <c r="J1395" s="2"/>
      <c r="K1395"/>
    </row>
    <row r="1396" spans="1:11" x14ac:dyDescent="0.25">
      <c r="A1396" s="1" t="s">
        <v>26</v>
      </c>
      <c r="B1396" s="1" t="s">
        <v>15254</v>
      </c>
      <c r="C1396" s="16">
        <v>16.989999999999998</v>
      </c>
      <c r="D1396" s="74"/>
      <c r="E1396" s="74">
        <v>135</v>
      </c>
      <c r="F1396" s="16">
        <v>30618.75</v>
      </c>
      <c r="G1396" s="12">
        <v>0.92335224104342584</v>
      </c>
      <c r="H1396"/>
      <c r="I1396" s="12" t="str">
        <f t="shared" si="21"/>
        <v xml:space="preserve"> </v>
      </c>
      <c r="J1396" s="2"/>
      <c r="K1396"/>
    </row>
    <row r="1397" spans="1:11" x14ac:dyDescent="0.25">
      <c r="A1397" s="1" t="s">
        <v>26</v>
      </c>
      <c r="B1397" s="1" t="s">
        <v>8441</v>
      </c>
      <c r="C1397" s="16">
        <v>36.99</v>
      </c>
      <c r="D1397" s="74"/>
      <c r="E1397" s="74">
        <v>70</v>
      </c>
      <c r="F1397" s="16">
        <v>30383.64</v>
      </c>
      <c r="G1397" s="12">
        <v>0.92593223131006286</v>
      </c>
      <c r="H1397"/>
      <c r="I1397" s="12" t="str">
        <f t="shared" si="21"/>
        <v xml:space="preserve"> </v>
      </c>
      <c r="J1397" s="2"/>
      <c r="K1397"/>
    </row>
    <row r="1398" spans="1:11" x14ac:dyDescent="0.25">
      <c r="A1398" s="1" t="s">
        <v>26</v>
      </c>
      <c r="B1398" s="1" t="s">
        <v>7342</v>
      </c>
      <c r="C1398" s="16">
        <v>24.99</v>
      </c>
      <c r="D1398" s="74"/>
      <c r="E1398" s="74">
        <v>83</v>
      </c>
      <c r="F1398" s="16">
        <v>30162.93</v>
      </c>
      <c r="G1398" s="12">
        <v>0.92849348025236389</v>
      </c>
      <c r="H1398"/>
      <c r="I1398" s="12" t="str">
        <f t="shared" si="21"/>
        <v xml:space="preserve"> </v>
      </c>
      <c r="J1398" s="2"/>
      <c r="K1398"/>
    </row>
    <row r="1399" spans="1:11" x14ac:dyDescent="0.25">
      <c r="A1399" s="1" t="s">
        <v>26</v>
      </c>
      <c r="B1399" s="1" t="s">
        <v>16369</v>
      </c>
      <c r="C1399" s="16">
        <v>29.99</v>
      </c>
      <c r="D1399" s="74"/>
      <c r="E1399" s="74">
        <v>55</v>
      </c>
      <c r="F1399" s="16">
        <v>30056.61</v>
      </c>
      <c r="G1399" s="12">
        <v>0.93104570115967134</v>
      </c>
      <c r="H1399"/>
      <c r="I1399" s="12" t="str">
        <f t="shared" si="21"/>
        <v xml:space="preserve"> </v>
      </c>
      <c r="J1399" s="2"/>
      <c r="K1399"/>
    </row>
    <row r="1400" spans="1:11" x14ac:dyDescent="0.25">
      <c r="A1400" s="1" t="s">
        <v>26</v>
      </c>
      <c r="B1400" s="1" t="s">
        <v>5658</v>
      </c>
      <c r="C1400" s="16">
        <v>9.99</v>
      </c>
      <c r="D1400" s="74"/>
      <c r="E1400" s="74">
        <v>136</v>
      </c>
      <c r="F1400" s="16">
        <v>30039.93</v>
      </c>
      <c r="G1400" s="12">
        <v>0.93359650570482977</v>
      </c>
      <c r="H1400"/>
      <c r="I1400" s="12" t="str">
        <f t="shared" si="21"/>
        <v xml:space="preserve"> </v>
      </c>
      <c r="J1400" s="2"/>
      <c r="K1400"/>
    </row>
    <row r="1401" spans="1:11" x14ac:dyDescent="0.25">
      <c r="A1401" s="1" t="s">
        <v>26</v>
      </c>
      <c r="B1401" s="1" t="s">
        <v>12763</v>
      </c>
      <c r="C1401" s="16">
        <v>14.99</v>
      </c>
      <c r="D1401" s="74"/>
      <c r="E1401" s="74">
        <v>131</v>
      </c>
      <c r="F1401" s="16">
        <v>29961.48</v>
      </c>
      <c r="G1401" s="12">
        <v>0.93614064876254244</v>
      </c>
      <c r="H1401"/>
      <c r="I1401" s="12" t="str">
        <f t="shared" si="21"/>
        <v xml:space="preserve"> </v>
      </c>
      <c r="J1401" s="2"/>
      <c r="K1401"/>
    </row>
    <row r="1402" spans="1:11" x14ac:dyDescent="0.25">
      <c r="A1402" s="1" t="s">
        <v>26</v>
      </c>
      <c r="B1402" s="1" t="s">
        <v>5607</v>
      </c>
      <c r="C1402" s="16">
        <v>14.99</v>
      </c>
      <c r="D1402" s="74"/>
      <c r="E1402" s="74">
        <v>155</v>
      </c>
      <c r="F1402" s="16">
        <v>29586.73</v>
      </c>
      <c r="G1402" s="12">
        <v>0.93865297037448947</v>
      </c>
      <c r="H1402"/>
      <c r="I1402" s="12" t="str">
        <f t="shared" si="21"/>
        <v xml:space="preserve"> </v>
      </c>
      <c r="J1402" s="2"/>
      <c r="K1402"/>
    </row>
    <row r="1403" spans="1:11" x14ac:dyDescent="0.25">
      <c r="A1403" s="1" t="s">
        <v>26</v>
      </c>
      <c r="B1403" s="1" t="s">
        <v>5583</v>
      </c>
      <c r="C1403" s="16">
        <v>12.99</v>
      </c>
      <c r="D1403" s="74"/>
      <c r="E1403" s="74">
        <v>144</v>
      </c>
      <c r="F1403" s="16">
        <v>28112.51</v>
      </c>
      <c r="G1403" s="12">
        <v>0.94104011036728619</v>
      </c>
      <c r="H1403"/>
      <c r="I1403" s="12" t="str">
        <f t="shared" si="21"/>
        <v xml:space="preserve"> </v>
      </c>
      <c r="J1403" s="2"/>
      <c r="K1403"/>
    </row>
    <row r="1404" spans="1:11" x14ac:dyDescent="0.25">
      <c r="A1404" s="1" t="s">
        <v>26</v>
      </c>
      <c r="B1404" s="1" t="s">
        <v>5574</v>
      </c>
      <c r="C1404" s="16">
        <v>12.99</v>
      </c>
      <c r="D1404" s="74"/>
      <c r="E1404" s="74">
        <v>149</v>
      </c>
      <c r="F1404" s="16">
        <v>27311.26</v>
      </c>
      <c r="G1404" s="12">
        <v>0.94335921317950988</v>
      </c>
      <c r="H1404"/>
      <c r="I1404" s="12" t="str">
        <f t="shared" si="21"/>
        <v xml:space="preserve"> </v>
      </c>
      <c r="J1404" s="2"/>
      <c r="K1404"/>
    </row>
    <row r="1405" spans="1:11" x14ac:dyDescent="0.25">
      <c r="A1405" s="1" t="s">
        <v>26</v>
      </c>
      <c r="B1405" s="1" t="s">
        <v>7282</v>
      </c>
      <c r="C1405" s="16">
        <v>8.99</v>
      </c>
      <c r="D1405" s="74"/>
      <c r="E1405" s="74">
        <v>142</v>
      </c>
      <c r="F1405" s="16">
        <v>27113.84</v>
      </c>
      <c r="G1405" s="12">
        <v>0.9456615523097508</v>
      </c>
      <c r="H1405"/>
      <c r="I1405" s="12" t="str">
        <f t="shared" si="21"/>
        <v xml:space="preserve"> </v>
      </c>
      <c r="J1405" s="2"/>
      <c r="K1405"/>
    </row>
    <row r="1406" spans="1:11" x14ac:dyDescent="0.25">
      <c r="A1406" s="1" t="s">
        <v>26</v>
      </c>
      <c r="B1406" s="1" t="s">
        <v>10448</v>
      </c>
      <c r="C1406" s="16">
        <v>24.99</v>
      </c>
      <c r="D1406" s="74"/>
      <c r="E1406" s="74">
        <v>58</v>
      </c>
      <c r="F1406" s="16">
        <v>26303.34</v>
      </c>
      <c r="G1406" s="12">
        <v>0.9478950688067882</v>
      </c>
      <c r="H1406"/>
      <c r="I1406" s="12" t="str">
        <f t="shared" si="21"/>
        <v xml:space="preserve"> </v>
      </c>
      <c r="J1406" s="2"/>
      <c r="K1406"/>
    </row>
    <row r="1407" spans="1:11" x14ac:dyDescent="0.25">
      <c r="A1407" s="1" t="s">
        <v>26</v>
      </c>
      <c r="B1407" s="1" t="s">
        <v>5571</v>
      </c>
      <c r="C1407" s="16">
        <v>12.99</v>
      </c>
      <c r="D1407" s="74"/>
      <c r="E1407" s="74">
        <v>153</v>
      </c>
      <c r="F1407" s="16">
        <v>26006.92</v>
      </c>
      <c r="G1407" s="12">
        <v>0.95010341515584995</v>
      </c>
      <c r="H1407"/>
      <c r="I1407" s="12" t="str">
        <f t="shared" si="21"/>
        <v>X</v>
      </c>
      <c r="J1407" s="2"/>
      <c r="K1407"/>
    </row>
    <row r="1408" spans="1:11" x14ac:dyDescent="0.25">
      <c r="A1408" s="1" t="s">
        <v>26</v>
      </c>
      <c r="B1408" s="1" t="s">
        <v>16366</v>
      </c>
      <c r="C1408" s="16">
        <v>29.99</v>
      </c>
      <c r="D1408" s="74"/>
      <c r="E1408" s="74">
        <v>61</v>
      </c>
      <c r="F1408" s="16">
        <v>25284.27</v>
      </c>
      <c r="G1408" s="12">
        <v>0.95225039854885429</v>
      </c>
      <c r="H1408"/>
      <c r="I1408" s="12" t="str">
        <f t="shared" si="21"/>
        <v>X</v>
      </c>
      <c r="J1408" s="2"/>
      <c r="K1408"/>
    </row>
    <row r="1409" spans="1:11" x14ac:dyDescent="0.25">
      <c r="A1409" s="1" t="s">
        <v>26</v>
      </c>
      <c r="B1409" s="1" t="s">
        <v>13409</v>
      </c>
      <c r="C1409" s="16">
        <v>24.99</v>
      </c>
      <c r="D1409" s="74"/>
      <c r="E1409" s="74">
        <v>63</v>
      </c>
      <c r="F1409" s="16">
        <v>25123.14</v>
      </c>
      <c r="G1409" s="12">
        <v>0.95438369978160187</v>
      </c>
      <c r="H1409"/>
      <c r="I1409" s="12" t="str">
        <f t="shared" si="21"/>
        <v>X</v>
      </c>
      <c r="J1409" s="2"/>
      <c r="K1409"/>
    </row>
    <row r="1410" spans="1:11" x14ac:dyDescent="0.25">
      <c r="A1410" s="1" t="s">
        <v>26</v>
      </c>
      <c r="B1410" s="1" t="s">
        <v>5619</v>
      </c>
      <c r="C1410" s="16">
        <v>15.99</v>
      </c>
      <c r="D1410" s="74"/>
      <c r="E1410" s="74">
        <v>96</v>
      </c>
      <c r="F1410" s="16">
        <v>24595.84</v>
      </c>
      <c r="G1410" s="12">
        <v>0.95647222596871317</v>
      </c>
      <c r="H1410"/>
      <c r="I1410" s="12" t="str">
        <f t="shared" si="21"/>
        <v>X</v>
      </c>
      <c r="J1410" s="2"/>
      <c r="K1410"/>
    </row>
    <row r="1411" spans="1:11" x14ac:dyDescent="0.25">
      <c r="A1411" s="1" t="s">
        <v>26</v>
      </c>
      <c r="B1411" s="1" t="s">
        <v>8702</v>
      </c>
      <c r="C1411" s="16">
        <v>52.99</v>
      </c>
      <c r="D1411" s="74"/>
      <c r="E1411" s="74">
        <v>33</v>
      </c>
      <c r="F1411" s="16">
        <v>24336.3</v>
      </c>
      <c r="G1411" s="12">
        <v>0.95853871362871579</v>
      </c>
      <c r="H1411"/>
      <c r="I1411" s="12" t="str">
        <f t="shared" si="21"/>
        <v>X</v>
      </c>
      <c r="J1411" s="2"/>
      <c r="K1411"/>
    </row>
    <row r="1412" spans="1:11" x14ac:dyDescent="0.25">
      <c r="A1412" s="1" t="s">
        <v>26</v>
      </c>
      <c r="B1412" s="1" t="s">
        <v>9167</v>
      </c>
      <c r="C1412" s="16">
        <v>16.989999999999998</v>
      </c>
      <c r="D1412" s="74"/>
      <c r="E1412" s="74">
        <v>149</v>
      </c>
      <c r="F1412" s="16">
        <v>24284.959999999999</v>
      </c>
      <c r="G1412" s="12">
        <v>0.96060084181433381</v>
      </c>
      <c r="H1412"/>
      <c r="I1412" s="12" t="str">
        <f t="shared" si="21"/>
        <v>X</v>
      </c>
      <c r="J1412" s="2"/>
      <c r="K1412"/>
    </row>
    <row r="1413" spans="1:11" x14ac:dyDescent="0.25">
      <c r="A1413" s="1" t="s">
        <v>26</v>
      </c>
      <c r="B1413" s="1" t="s">
        <v>6430</v>
      </c>
      <c r="C1413" s="16">
        <v>32.99</v>
      </c>
      <c r="D1413" s="74"/>
      <c r="E1413" s="74">
        <v>70</v>
      </c>
      <c r="F1413" s="16">
        <v>23707.38</v>
      </c>
      <c r="G1413" s="12">
        <v>0.96261392548855673</v>
      </c>
      <c r="H1413"/>
      <c r="I1413" s="12" t="str">
        <f t="shared" si="21"/>
        <v>X</v>
      </c>
      <c r="J1413" s="2"/>
      <c r="K1413"/>
    </row>
    <row r="1414" spans="1:11" x14ac:dyDescent="0.25">
      <c r="A1414" s="1" t="s">
        <v>26</v>
      </c>
      <c r="B1414" s="1" t="s">
        <v>5471</v>
      </c>
      <c r="C1414" s="16">
        <v>21.99</v>
      </c>
      <c r="D1414" s="74"/>
      <c r="E1414" s="74">
        <v>62</v>
      </c>
      <c r="F1414" s="16">
        <v>23518.14</v>
      </c>
      <c r="G1414" s="12">
        <v>0.96461094007566384</v>
      </c>
      <c r="H1414"/>
      <c r="I1414" s="12" t="str">
        <f t="shared" si="21"/>
        <v>X</v>
      </c>
      <c r="J1414" s="2"/>
      <c r="K1414"/>
    </row>
    <row r="1415" spans="1:11" x14ac:dyDescent="0.25">
      <c r="A1415" s="1" t="s">
        <v>26</v>
      </c>
      <c r="B1415" s="1" t="s">
        <v>12167</v>
      </c>
      <c r="C1415" s="16">
        <v>20.99</v>
      </c>
      <c r="D1415" s="74"/>
      <c r="E1415" s="74">
        <v>66</v>
      </c>
      <c r="F1415" s="16">
        <v>23324.16</v>
      </c>
      <c r="G1415" s="12">
        <v>0.9665914830842528</v>
      </c>
      <c r="H1415"/>
      <c r="I1415" s="12" t="str">
        <f t="shared" si="21"/>
        <v>X</v>
      </c>
      <c r="J1415" s="2"/>
      <c r="K1415"/>
    </row>
    <row r="1416" spans="1:11" x14ac:dyDescent="0.25">
      <c r="A1416" s="1" t="s">
        <v>26</v>
      </c>
      <c r="B1416" s="1" t="s">
        <v>8424</v>
      </c>
      <c r="C1416" s="16">
        <v>20.99</v>
      </c>
      <c r="D1416" s="74"/>
      <c r="E1416" s="74">
        <v>116</v>
      </c>
      <c r="F1416" s="16">
        <v>22511.8</v>
      </c>
      <c r="G1416" s="12">
        <v>0.96850304551997413</v>
      </c>
      <c r="H1416"/>
      <c r="I1416" s="12" t="str">
        <f t="shared" ref="I1416:I1479" si="22">IF(G1416&gt;$K$2,"X"," ")</f>
        <v>X</v>
      </c>
      <c r="J1416" s="2"/>
      <c r="K1416"/>
    </row>
    <row r="1417" spans="1:11" x14ac:dyDescent="0.25">
      <c r="A1417" s="1" t="s">
        <v>26</v>
      </c>
      <c r="B1417" s="1" t="s">
        <v>11225</v>
      </c>
      <c r="C1417" s="16">
        <v>32.99</v>
      </c>
      <c r="D1417" s="74"/>
      <c r="E1417" s="74">
        <v>39</v>
      </c>
      <c r="F1417" s="16">
        <v>21707.42</v>
      </c>
      <c r="G1417" s="12">
        <v>0.97034630499493513</v>
      </c>
      <c r="H1417"/>
      <c r="I1417" s="12" t="str">
        <f t="shared" si="22"/>
        <v>X</v>
      </c>
      <c r="J1417" s="2"/>
      <c r="K1417"/>
    </row>
    <row r="1418" spans="1:11" x14ac:dyDescent="0.25">
      <c r="A1418" s="1" t="s">
        <v>26</v>
      </c>
      <c r="B1418" s="1" t="s">
        <v>5788</v>
      </c>
      <c r="C1418" s="16">
        <v>22.99</v>
      </c>
      <c r="D1418" s="74"/>
      <c r="E1418" s="74">
        <v>56</v>
      </c>
      <c r="F1418" s="16">
        <v>21035.85</v>
      </c>
      <c r="G1418" s="12">
        <v>0.97213253891063567</v>
      </c>
      <c r="H1418"/>
      <c r="I1418" s="12" t="str">
        <f t="shared" si="22"/>
        <v>X</v>
      </c>
      <c r="J1418" s="2"/>
      <c r="K1418"/>
    </row>
    <row r="1419" spans="1:11" x14ac:dyDescent="0.25">
      <c r="A1419" s="1" t="s">
        <v>26</v>
      </c>
      <c r="B1419" s="1" t="s">
        <v>6302</v>
      </c>
      <c r="C1419" s="16">
        <v>25.99</v>
      </c>
      <c r="D1419" s="74"/>
      <c r="E1419" s="74">
        <v>60</v>
      </c>
      <c r="F1419" s="16">
        <v>20944.89</v>
      </c>
      <c r="G1419" s="12">
        <v>0.97391104906727866</v>
      </c>
      <c r="H1419"/>
      <c r="I1419" s="12" t="str">
        <f t="shared" si="22"/>
        <v>X</v>
      </c>
      <c r="J1419" s="2"/>
      <c r="K1419"/>
    </row>
    <row r="1420" spans="1:11" x14ac:dyDescent="0.25">
      <c r="A1420" s="1" t="s">
        <v>26</v>
      </c>
      <c r="B1420" s="1" t="s">
        <v>12866</v>
      </c>
      <c r="C1420" s="16">
        <v>28.99</v>
      </c>
      <c r="D1420" s="74"/>
      <c r="E1420" s="74">
        <v>38</v>
      </c>
      <c r="F1420" s="16">
        <v>20493.849999999999</v>
      </c>
      <c r="G1420" s="12">
        <v>0.97565125970451361</v>
      </c>
      <c r="H1420"/>
      <c r="I1420" s="12" t="str">
        <f t="shared" si="22"/>
        <v>X</v>
      </c>
      <c r="J1420" s="2"/>
      <c r="K1420"/>
    </row>
    <row r="1421" spans="1:11" x14ac:dyDescent="0.25">
      <c r="A1421" s="1" t="s">
        <v>26</v>
      </c>
      <c r="B1421" s="1" t="s">
        <v>5572</v>
      </c>
      <c r="C1421" s="16">
        <v>12.99</v>
      </c>
      <c r="D1421" s="74"/>
      <c r="E1421" s="74">
        <v>131</v>
      </c>
      <c r="F1421" s="16">
        <v>20355.330000000002</v>
      </c>
      <c r="G1421" s="12">
        <v>0.97737970808246255</v>
      </c>
      <c r="H1421"/>
      <c r="I1421" s="12" t="str">
        <f t="shared" si="22"/>
        <v>X</v>
      </c>
      <c r="J1421" s="2"/>
      <c r="K1421"/>
    </row>
    <row r="1422" spans="1:11" x14ac:dyDescent="0.25">
      <c r="A1422" s="1" t="s">
        <v>26</v>
      </c>
      <c r="B1422" s="1" t="s">
        <v>5728</v>
      </c>
      <c r="C1422" s="16">
        <v>36.99</v>
      </c>
      <c r="D1422" s="74"/>
      <c r="E1422" s="74">
        <v>84</v>
      </c>
      <c r="F1422" s="16">
        <v>20233.53</v>
      </c>
      <c r="G1422" s="12">
        <v>0.97909781395982642</v>
      </c>
      <c r="H1422"/>
      <c r="I1422" s="12" t="str">
        <f t="shared" si="22"/>
        <v>X</v>
      </c>
      <c r="J1422" s="2"/>
      <c r="K1422"/>
    </row>
    <row r="1423" spans="1:11" x14ac:dyDescent="0.25">
      <c r="A1423" s="1" t="s">
        <v>26</v>
      </c>
      <c r="B1423" s="1" t="s">
        <v>6447</v>
      </c>
      <c r="C1423" s="16">
        <v>31.99</v>
      </c>
      <c r="D1423" s="74"/>
      <c r="E1423" s="74">
        <v>54</v>
      </c>
      <c r="F1423" s="16">
        <v>19972.27</v>
      </c>
      <c r="G1423" s="12">
        <v>0.98079373525834912</v>
      </c>
      <c r="H1423"/>
      <c r="I1423" s="12" t="str">
        <f t="shared" si="22"/>
        <v>X</v>
      </c>
      <c r="J1423" s="2"/>
      <c r="K1423"/>
    </row>
    <row r="1424" spans="1:11" x14ac:dyDescent="0.25">
      <c r="A1424" s="1" t="s">
        <v>26</v>
      </c>
      <c r="B1424" s="1" t="s">
        <v>5825</v>
      </c>
      <c r="C1424" s="16">
        <v>34.99</v>
      </c>
      <c r="D1424" s="74"/>
      <c r="E1424" s="74">
        <v>61</v>
      </c>
      <c r="F1424" s="16">
        <v>19139.53</v>
      </c>
      <c r="G1424" s="12">
        <v>0.98241894544080277</v>
      </c>
      <c r="H1424"/>
      <c r="I1424" s="12" t="str">
        <f t="shared" si="22"/>
        <v>X</v>
      </c>
      <c r="J1424" s="2"/>
      <c r="K1424"/>
    </row>
    <row r="1425" spans="1:11" x14ac:dyDescent="0.25">
      <c r="A1425" s="1" t="s">
        <v>26</v>
      </c>
      <c r="B1425" s="1" t="s">
        <v>10218</v>
      </c>
      <c r="C1425" s="16">
        <v>26.99</v>
      </c>
      <c r="D1425" s="74"/>
      <c r="E1425" s="74">
        <v>77</v>
      </c>
      <c r="F1425" s="16">
        <v>16679.82</v>
      </c>
      <c r="G1425" s="12">
        <v>0.98383529230540678</v>
      </c>
      <c r="H1425"/>
      <c r="I1425" s="12" t="str">
        <f t="shared" si="22"/>
        <v>X</v>
      </c>
      <c r="J1425" s="2"/>
      <c r="K1425"/>
    </row>
    <row r="1426" spans="1:11" x14ac:dyDescent="0.25">
      <c r="A1426" s="1" t="s">
        <v>26</v>
      </c>
      <c r="B1426" s="1" t="s">
        <v>6386</v>
      </c>
      <c r="C1426" s="16">
        <v>44.99</v>
      </c>
      <c r="D1426" s="74"/>
      <c r="E1426" s="74">
        <v>39</v>
      </c>
      <c r="F1426" s="16">
        <v>16311.08</v>
      </c>
      <c r="G1426" s="12">
        <v>0.98522032805617066</v>
      </c>
      <c r="H1426"/>
      <c r="I1426" s="12" t="str">
        <f t="shared" si="22"/>
        <v>X</v>
      </c>
      <c r="J1426" s="2"/>
      <c r="K1426"/>
    </row>
    <row r="1427" spans="1:11" x14ac:dyDescent="0.25">
      <c r="A1427" s="1" t="s">
        <v>26</v>
      </c>
      <c r="B1427" s="1" t="s">
        <v>12595</v>
      </c>
      <c r="C1427" s="16">
        <v>38.99</v>
      </c>
      <c r="D1427" s="74"/>
      <c r="E1427" s="74">
        <v>55</v>
      </c>
      <c r="F1427" s="16">
        <v>16156.73</v>
      </c>
      <c r="G1427" s="12">
        <v>0.98659225736222755</v>
      </c>
      <c r="H1427"/>
      <c r="I1427" s="12" t="str">
        <f t="shared" si="22"/>
        <v>X</v>
      </c>
      <c r="J1427" s="2"/>
      <c r="K1427"/>
    </row>
    <row r="1428" spans="1:11" x14ac:dyDescent="0.25">
      <c r="A1428" s="1" t="s">
        <v>26</v>
      </c>
      <c r="B1428" s="1" t="s">
        <v>12149</v>
      </c>
      <c r="C1428" s="16">
        <v>18.989999999999998</v>
      </c>
      <c r="D1428" s="74"/>
      <c r="E1428" s="74">
        <v>55</v>
      </c>
      <c r="F1428" s="16">
        <v>16065.54</v>
      </c>
      <c r="G1428" s="12">
        <v>0.98795644337905331</v>
      </c>
      <c r="H1428"/>
      <c r="I1428" s="12" t="str">
        <f t="shared" si="22"/>
        <v>X</v>
      </c>
      <c r="J1428" s="2"/>
      <c r="K1428"/>
    </row>
    <row r="1429" spans="1:11" x14ac:dyDescent="0.25">
      <c r="A1429" s="1" t="s">
        <v>26</v>
      </c>
      <c r="B1429" s="1" t="s">
        <v>5530</v>
      </c>
      <c r="C1429" s="16">
        <v>10.99</v>
      </c>
      <c r="D1429" s="74"/>
      <c r="E1429" s="74">
        <v>92</v>
      </c>
      <c r="F1429" s="16">
        <v>15968.47</v>
      </c>
      <c r="G1429" s="12">
        <v>0.9893123868135163</v>
      </c>
      <c r="H1429"/>
      <c r="I1429" s="12" t="str">
        <f t="shared" si="22"/>
        <v>X</v>
      </c>
      <c r="J1429" s="2"/>
      <c r="K1429"/>
    </row>
    <row r="1430" spans="1:11" x14ac:dyDescent="0.25">
      <c r="A1430" s="1" t="s">
        <v>26</v>
      </c>
      <c r="B1430" s="1" t="s">
        <v>5826</v>
      </c>
      <c r="C1430" s="16">
        <v>39.99</v>
      </c>
      <c r="D1430" s="74"/>
      <c r="E1430" s="74">
        <v>48</v>
      </c>
      <c r="F1430" s="16">
        <v>14396.4</v>
      </c>
      <c r="G1430" s="12">
        <v>0.99053483981370372</v>
      </c>
      <c r="H1430"/>
      <c r="I1430" s="12" t="str">
        <f t="shared" si="22"/>
        <v>X</v>
      </c>
      <c r="J1430" s="2"/>
      <c r="K1430"/>
    </row>
    <row r="1431" spans="1:11" x14ac:dyDescent="0.25">
      <c r="A1431" s="1" t="s">
        <v>26</v>
      </c>
      <c r="B1431" s="1" t="s">
        <v>8700</v>
      </c>
      <c r="C1431" s="16">
        <v>38.99</v>
      </c>
      <c r="D1431" s="74"/>
      <c r="E1431" s="74">
        <v>40</v>
      </c>
      <c r="F1431" s="16">
        <v>14093.31</v>
      </c>
      <c r="G1431" s="12">
        <v>0.9917315562908835</v>
      </c>
      <c r="H1431"/>
      <c r="I1431" s="12" t="str">
        <f t="shared" si="22"/>
        <v>X</v>
      </c>
      <c r="J1431" s="2"/>
      <c r="K1431"/>
    </row>
    <row r="1432" spans="1:11" x14ac:dyDescent="0.25">
      <c r="A1432" s="1" t="s">
        <v>26</v>
      </c>
      <c r="B1432" s="1" t="s">
        <v>10596</v>
      </c>
      <c r="C1432" s="16">
        <v>55.99</v>
      </c>
      <c r="D1432" s="74"/>
      <c r="E1432" s="74">
        <v>45</v>
      </c>
      <c r="F1432" s="16">
        <v>13773.54</v>
      </c>
      <c r="G1432" s="12">
        <v>0.99290111988290652</v>
      </c>
      <c r="H1432"/>
      <c r="I1432" s="12" t="str">
        <f t="shared" si="22"/>
        <v>X</v>
      </c>
      <c r="J1432" s="2"/>
      <c r="K1432"/>
    </row>
    <row r="1433" spans="1:11" x14ac:dyDescent="0.25">
      <c r="A1433" s="1" t="s">
        <v>26</v>
      </c>
      <c r="B1433" s="1" t="s">
        <v>6415</v>
      </c>
      <c r="C1433" s="16">
        <v>22.99</v>
      </c>
      <c r="D1433" s="74"/>
      <c r="E1433" s="74">
        <v>65</v>
      </c>
      <c r="F1433" s="16">
        <v>12445.22</v>
      </c>
      <c r="G1433" s="12">
        <v>0.99395789077889385</v>
      </c>
      <c r="H1433"/>
      <c r="I1433" s="12" t="str">
        <f t="shared" si="22"/>
        <v>X</v>
      </c>
      <c r="J1433" s="2"/>
      <c r="K1433"/>
    </row>
    <row r="1434" spans="1:11" x14ac:dyDescent="0.25">
      <c r="A1434" s="1" t="s">
        <v>26</v>
      </c>
      <c r="B1434" s="1" t="s">
        <v>11810</v>
      </c>
      <c r="C1434" s="16">
        <v>19.989999999999998</v>
      </c>
      <c r="D1434" s="74"/>
      <c r="E1434" s="74">
        <v>80</v>
      </c>
      <c r="F1434" s="16">
        <v>11842.66</v>
      </c>
      <c r="G1434" s="12">
        <v>0.99496349601681444</v>
      </c>
      <c r="H1434"/>
      <c r="I1434" s="12" t="str">
        <f t="shared" si="22"/>
        <v>X</v>
      </c>
      <c r="J1434" s="2"/>
      <c r="K1434"/>
    </row>
    <row r="1435" spans="1:11" x14ac:dyDescent="0.25">
      <c r="A1435" s="1" t="s">
        <v>26</v>
      </c>
      <c r="B1435" s="1" t="s">
        <v>5883</v>
      </c>
      <c r="C1435" s="16">
        <v>31.99</v>
      </c>
      <c r="D1435" s="74"/>
      <c r="E1435" s="74">
        <v>46</v>
      </c>
      <c r="F1435" s="16">
        <v>11196.5</v>
      </c>
      <c r="G1435" s="12">
        <v>0.99591423335507945</v>
      </c>
      <c r="H1435"/>
      <c r="I1435" s="12" t="str">
        <f t="shared" si="22"/>
        <v>X</v>
      </c>
      <c r="J1435" s="2"/>
      <c r="K1435"/>
    </row>
    <row r="1436" spans="1:11" x14ac:dyDescent="0.25">
      <c r="A1436" s="1" t="s">
        <v>26</v>
      </c>
      <c r="B1436" s="1" t="s">
        <v>14532</v>
      </c>
      <c r="C1436" s="16">
        <v>39.99</v>
      </c>
      <c r="D1436" s="74"/>
      <c r="E1436" s="74">
        <v>27</v>
      </c>
      <c r="F1436" s="16">
        <v>10597.35</v>
      </c>
      <c r="G1436" s="12">
        <v>0.99681409459132841</v>
      </c>
      <c r="H1436"/>
      <c r="I1436" s="12" t="str">
        <f t="shared" si="22"/>
        <v>X</v>
      </c>
      <c r="J1436" s="2"/>
      <c r="K1436"/>
    </row>
    <row r="1437" spans="1:11" x14ac:dyDescent="0.25">
      <c r="A1437" s="1" t="s">
        <v>26</v>
      </c>
      <c r="B1437" s="1" t="s">
        <v>15273</v>
      </c>
      <c r="C1437" s="16">
        <v>43.99</v>
      </c>
      <c r="D1437" s="74"/>
      <c r="E1437" s="74">
        <v>22</v>
      </c>
      <c r="F1437" s="16">
        <v>6103.58</v>
      </c>
      <c r="G1437" s="12">
        <v>0.99733237274995723</v>
      </c>
      <c r="H1437"/>
      <c r="I1437" s="12" t="str">
        <f t="shared" si="22"/>
        <v>X</v>
      </c>
      <c r="J1437" s="2"/>
      <c r="K1437"/>
    </row>
    <row r="1438" spans="1:11" x14ac:dyDescent="0.25">
      <c r="A1438" s="1" t="s">
        <v>26</v>
      </c>
      <c r="B1438" s="1" t="s">
        <v>12782</v>
      </c>
      <c r="C1438" s="16">
        <v>19.989999999999998</v>
      </c>
      <c r="D1438" s="74"/>
      <c r="E1438" s="74">
        <v>40</v>
      </c>
      <c r="F1438" s="16">
        <v>5473.15</v>
      </c>
      <c r="G1438" s="12">
        <v>0.99779711870297161</v>
      </c>
      <c r="H1438"/>
      <c r="I1438" s="12" t="str">
        <f t="shared" si="22"/>
        <v>X</v>
      </c>
      <c r="J1438" s="2"/>
      <c r="K1438"/>
    </row>
    <row r="1439" spans="1:11" x14ac:dyDescent="0.25">
      <c r="A1439" s="1" t="s">
        <v>26</v>
      </c>
      <c r="B1439" s="1" t="s">
        <v>15682</v>
      </c>
      <c r="C1439" s="16">
        <v>159.99</v>
      </c>
      <c r="D1439" s="74"/>
      <c r="E1439" s="74">
        <v>1</v>
      </c>
      <c r="F1439" s="16">
        <v>4159.74</v>
      </c>
      <c r="G1439" s="12">
        <v>0.99815033802467701</v>
      </c>
      <c r="H1439"/>
      <c r="I1439" s="12" t="str">
        <f t="shared" si="22"/>
        <v>X</v>
      </c>
      <c r="J1439" s="2"/>
      <c r="K1439"/>
    </row>
    <row r="1440" spans="1:11" x14ac:dyDescent="0.25">
      <c r="A1440" s="1" t="s">
        <v>26</v>
      </c>
      <c r="B1440" s="1" t="s">
        <v>14676</v>
      </c>
      <c r="C1440" s="16">
        <v>79.989999999999995</v>
      </c>
      <c r="D1440" s="74"/>
      <c r="E1440" s="74">
        <v>15</v>
      </c>
      <c r="F1440" s="16">
        <v>3439.57</v>
      </c>
      <c r="G1440" s="12">
        <v>0.9984424049765438</v>
      </c>
      <c r="H1440"/>
      <c r="I1440" s="12" t="str">
        <f t="shared" si="22"/>
        <v>X</v>
      </c>
      <c r="J1440" s="2"/>
      <c r="K1440"/>
    </row>
    <row r="1441" spans="1:11" x14ac:dyDescent="0.25">
      <c r="A1441" s="1" t="s">
        <v>26</v>
      </c>
      <c r="B1441" s="1" t="s">
        <v>6374</v>
      </c>
      <c r="C1441" s="16">
        <v>34.99</v>
      </c>
      <c r="D1441" s="74"/>
      <c r="E1441" s="74">
        <v>4</v>
      </c>
      <c r="F1441" s="16">
        <v>3429.02</v>
      </c>
      <c r="G1441" s="12">
        <v>0.99873357608784263</v>
      </c>
      <c r="H1441"/>
      <c r="I1441" s="12" t="str">
        <f t="shared" si="22"/>
        <v>X</v>
      </c>
      <c r="J1441" s="2"/>
      <c r="K1441"/>
    </row>
    <row r="1442" spans="1:11" x14ac:dyDescent="0.25">
      <c r="A1442" s="1" t="s">
        <v>26</v>
      </c>
      <c r="B1442" s="1" t="s">
        <v>14672</v>
      </c>
      <c r="C1442" s="16">
        <v>79.989999999999995</v>
      </c>
      <c r="D1442" s="74"/>
      <c r="E1442" s="74">
        <v>18</v>
      </c>
      <c r="F1442" s="16">
        <v>3199.6</v>
      </c>
      <c r="G1442" s="12">
        <v>0.99900526627562558</v>
      </c>
      <c r="H1442"/>
      <c r="I1442" s="12" t="str">
        <f t="shared" si="22"/>
        <v>X</v>
      </c>
      <c r="J1442" s="2"/>
      <c r="K1442"/>
    </row>
    <row r="1443" spans="1:11" x14ac:dyDescent="0.25">
      <c r="A1443" s="1" t="s">
        <v>26</v>
      </c>
      <c r="B1443" s="1" t="s">
        <v>14674</v>
      </c>
      <c r="C1443" s="16">
        <v>79.989999999999995</v>
      </c>
      <c r="D1443" s="74"/>
      <c r="E1443" s="74">
        <v>4</v>
      </c>
      <c r="F1443" s="16">
        <v>2959.63</v>
      </c>
      <c r="G1443" s="12">
        <v>0.99925657969932491</v>
      </c>
      <c r="H1443"/>
      <c r="I1443" s="12" t="str">
        <f t="shared" si="22"/>
        <v>X</v>
      </c>
      <c r="J1443" s="2"/>
      <c r="K1443"/>
    </row>
    <row r="1444" spans="1:11" x14ac:dyDescent="0.25">
      <c r="A1444" s="1" t="s">
        <v>26</v>
      </c>
      <c r="B1444" s="1" t="s">
        <v>6034</v>
      </c>
      <c r="C1444" s="16">
        <v>28.99</v>
      </c>
      <c r="D1444" s="74"/>
      <c r="E1444" s="74">
        <v>6</v>
      </c>
      <c r="F1444" s="16">
        <v>2225.5100000000002</v>
      </c>
      <c r="G1444" s="12">
        <v>0.99944555620570474</v>
      </c>
      <c r="H1444"/>
      <c r="I1444" s="12" t="str">
        <f t="shared" si="22"/>
        <v>X</v>
      </c>
      <c r="J1444" s="2"/>
      <c r="K1444"/>
    </row>
    <row r="1445" spans="1:11" x14ac:dyDescent="0.25">
      <c r="A1445" s="1" t="s">
        <v>26</v>
      </c>
      <c r="B1445" s="1" t="s">
        <v>13547</v>
      </c>
      <c r="C1445" s="16">
        <v>24.99</v>
      </c>
      <c r="D1445" s="74"/>
      <c r="E1445" s="74">
        <v>17</v>
      </c>
      <c r="F1445" s="16">
        <v>2174.13</v>
      </c>
      <c r="G1445" s="12">
        <v>0.99963016984114828</v>
      </c>
      <c r="H1445"/>
      <c r="I1445" s="12" t="str">
        <f t="shared" si="22"/>
        <v>X</v>
      </c>
      <c r="J1445" s="2"/>
      <c r="K1445"/>
    </row>
    <row r="1446" spans="1:11" x14ac:dyDescent="0.25">
      <c r="A1446" s="1" t="s">
        <v>26</v>
      </c>
      <c r="B1446" s="1" t="s">
        <v>13656</v>
      </c>
      <c r="C1446" s="16">
        <v>99.99</v>
      </c>
      <c r="D1446" s="74"/>
      <c r="E1446" s="74">
        <v>11</v>
      </c>
      <c r="F1446" s="16">
        <v>2099.79</v>
      </c>
      <c r="G1446" s="12">
        <v>0.99980847098485515</v>
      </c>
      <c r="H1446"/>
      <c r="I1446" s="12" t="str">
        <f t="shared" si="22"/>
        <v>X</v>
      </c>
      <c r="J1446" s="2"/>
      <c r="K1446"/>
    </row>
    <row r="1447" spans="1:11" x14ac:dyDescent="0.25">
      <c r="A1447" s="1" t="s">
        <v>26</v>
      </c>
      <c r="B1447" s="1" t="s">
        <v>12180</v>
      </c>
      <c r="C1447" s="16">
        <v>57.99</v>
      </c>
      <c r="D1447" s="74"/>
      <c r="E1447" s="74">
        <v>7</v>
      </c>
      <c r="F1447" s="16">
        <v>1391.76</v>
      </c>
      <c r="G1447" s="12">
        <v>0.99992665061223007</v>
      </c>
      <c r="H1447"/>
      <c r="I1447" s="12" t="str">
        <f t="shared" si="22"/>
        <v>X</v>
      </c>
      <c r="J1447" s="2"/>
      <c r="K1447"/>
    </row>
    <row r="1448" spans="1:11" x14ac:dyDescent="0.25">
      <c r="A1448" s="1" t="s">
        <v>26</v>
      </c>
      <c r="B1448" s="1" t="s">
        <v>11224</v>
      </c>
      <c r="C1448" s="16">
        <v>32.99</v>
      </c>
      <c r="D1448" s="74"/>
      <c r="E1448" s="74">
        <v>4</v>
      </c>
      <c r="F1448" s="16">
        <v>428.87</v>
      </c>
      <c r="G1448" s="12">
        <v>0.99996306759273845</v>
      </c>
      <c r="H1448"/>
      <c r="I1448" s="12" t="str">
        <f t="shared" si="22"/>
        <v>X</v>
      </c>
      <c r="J1448" s="2"/>
      <c r="K1448"/>
    </row>
    <row r="1449" spans="1:11" x14ac:dyDescent="0.25">
      <c r="A1449" s="1" t="s">
        <v>26</v>
      </c>
      <c r="B1449" s="1" t="s">
        <v>14678</v>
      </c>
      <c r="C1449" s="16">
        <v>79.989999999999995</v>
      </c>
      <c r="D1449" s="74"/>
      <c r="E1449" s="74">
        <v>0</v>
      </c>
      <c r="F1449" s="16">
        <v>399.95</v>
      </c>
      <c r="G1449" s="12">
        <v>0.99999702886621122</v>
      </c>
      <c r="H1449"/>
      <c r="I1449" s="12" t="str">
        <f t="shared" si="22"/>
        <v>X</v>
      </c>
      <c r="J1449" s="2"/>
      <c r="K1449"/>
    </row>
    <row r="1450" spans="1:11" x14ac:dyDescent="0.25">
      <c r="A1450" s="1" t="s">
        <v>26</v>
      </c>
      <c r="B1450" s="1" t="s">
        <v>12953</v>
      </c>
      <c r="C1450" s="16">
        <v>34.99</v>
      </c>
      <c r="D1450" s="74"/>
      <c r="E1450" s="74">
        <v>0</v>
      </c>
      <c r="F1450" s="16">
        <v>34.99</v>
      </c>
      <c r="G1450" s="12">
        <v>1</v>
      </c>
      <c r="H1450"/>
      <c r="I1450" s="12" t="str">
        <f t="shared" si="22"/>
        <v>X</v>
      </c>
      <c r="J1450" s="2"/>
      <c r="K1450"/>
    </row>
    <row r="1451" spans="1:11" x14ac:dyDescent="0.25">
      <c r="A1451" s="1" t="s">
        <v>43</v>
      </c>
      <c r="B1451" s="1"/>
      <c r="C1451" s="16">
        <v>3694.6099999999906</v>
      </c>
      <c r="D1451" s="74"/>
      <c r="E1451" s="74">
        <v>14866</v>
      </c>
      <c r="F1451" s="16">
        <v>11776649.080000008</v>
      </c>
      <c r="G1451" s="12"/>
      <c r="H1451"/>
      <c r="I1451" s="12" t="str">
        <f t="shared" si="22"/>
        <v xml:space="preserve"> </v>
      </c>
      <c r="J1451" s="2"/>
      <c r="K1451"/>
    </row>
    <row r="1452" spans="1:11" x14ac:dyDescent="0.25">
      <c r="A1452" s="1" t="s">
        <v>12405</v>
      </c>
      <c r="B1452" s="1" t="s">
        <v>12133</v>
      </c>
      <c r="C1452" s="16">
        <v>34.99</v>
      </c>
      <c r="D1452" s="74"/>
      <c r="E1452" s="74">
        <v>158</v>
      </c>
      <c r="F1452" s="16">
        <v>234095.87</v>
      </c>
      <c r="G1452" s="12">
        <v>8.031640831585582E-2</v>
      </c>
      <c r="H1452"/>
      <c r="I1452" s="12" t="str">
        <f t="shared" si="22"/>
        <v xml:space="preserve"> </v>
      </c>
      <c r="J1452" s="2"/>
      <c r="K1452"/>
    </row>
    <row r="1453" spans="1:11" x14ac:dyDescent="0.25">
      <c r="A1453" s="1" t="s">
        <v>12405</v>
      </c>
      <c r="B1453" s="1" t="s">
        <v>12131</v>
      </c>
      <c r="C1453" s="16">
        <v>65.989999999999995</v>
      </c>
      <c r="D1453" s="74"/>
      <c r="E1453" s="74">
        <v>98</v>
      </c>
      <c r="F1453" s="16">
        <v>203764.27</v>
      </c>
      <c r="G1453" s="12">
        <v>0.1502262888682222</v>
      </c>
      <c r="H1453"/>
      <c r="I1453" s="12" t="str">
        <f t="shared" si="22"/>
        <v xml:space="preserve"> </v>
      </c>
      <c r="J1453" s="2"/>
      <c r="K1453"/>
    </row>
    <row r="1454" spans="1:11" x14ac:dyDescent="0.25">
      <c r="A1454" s="1" t="s">
        <v>12405</v>
      </c>
      <c r="B1454" s="1" t="s">
        <v>5628</v>
      </c>
      <c r="C1454" s="16">
        <v>29.99</v>
      </c>
      <c r="D1454" s="74"/>
      <c r="E1454" s="74">
        <v>97</v>
      </c>
      <c r="F1454" s="16">
        <v>113703.46</v>
      </c>
      <c r="G1454" s="12">
        <v>0.18923703057966537</v>
      </c>
      <c r="H1454"/>
      <c r="I1454" s="12" t="str">
        <f t="shared" si="22"/>
        <v xml:space="preserve"> </v>
      </c>
      <c r="J1454" s="2"/>
      <c r="K1454"/>
    </row>
    <row r="1455" spans="1:11" x14ac:dyDescent="0.25">
      <c r="A1455" s="1" t="s">
        <v>12405</v>
      </c>
      <c r="B1455" s="1" t="s">
        <v>9146</v>
      </c>
      <c r="C1455" s="16">
        <v>26.99</v>
      </c>
      <c r="D1455" s="74"/>
      <c r="E1455" s="74">
        <v>106</v>
      </c>
      <c r="F1455" s="16">
        <v>108747.66</v>
      </c>
      <c r="G1455" s="12">
        <v>0.22654747720973137</v>
      </c>
      <c r="H1455"/>
      <c r="I1455" s="12" t="str">
        <f t="shared" si="22"/>
        <v xml:space="preserve"> </v>
      </c>
      <c r="J1455" s="2"/>
      <c r="K1455"/>
    </row>
    <row r="1456" spans="1:11" x14ac:dyDescent="0.25">
      <c r="A1456" s="1" t="s">
        <v>12405</v>
      </c>
      <c r="B1456" s="1" t="s">
        <v>12144</v>
      </c>
      <c r="C1456" s="16">
        <v>64.989999999999995</v>
      </c>
      <c r="D1456" s="74"/>
      <c r="E1456" s="74">
        <v>74</v>
      </c>
      <c r="F1456" s="16">
        <v>96525.28</v>
      </c>
      <c r="G1456" s="12">
        <v>0.25966452366288884</v>
      </c>
      <c r="H1456"/>
      <c r="I1456" s="12" t="str">
        <f t="shared" si="22"/>
        <v xml:space="preserve"> </v>
      </c>
      <c r="J1456" s="2"/>
      <c r="K1456"/>
    </row>
    <row r="1457" spans="1:11" x14ac:dyDescent="0.25">
      <c r="A1457" s="1" t="s">
        <v>12405</v>
      </c>
      <c r="B1457" s="1" t="s">
        <v>12165</v>
      </c>
      <c r="C1457" s="16">
        <v>37.99</v>
      </c>
      <c r="D1457" s="74"/>
      <c r="E1457" s="74">
        <v>136</v>
      </c>
      <c r="F1457" s="16">
        <v>93714.68</v>
      </c>
      <c r="G1457" s="12">
        <v>0.29181727588389028</v>
      </c>
      <c r="H1457"/>
      <c r="I1457" s="12" t="str">
        <f t="shared" si="22"/>
        <v xml:space="preserve"> </v>
      </c>
      <c r="J1457" s="2"/>
      <c r="K1457"/>
    </row>
    <row r="1458" spans="1:11" x14ac:dyDescent="0.25">
      <c r="A1458" s="1" t="s">
        <v>12405</v>
      </c>
      <c r="B1458" s="1" t="s">
        <v>6351</v>
      </c>
      <c r="C1458" s="16">
        <v>89.99</v>
      </c>
      <c r="D1458" s="74"/>
      <c r="E1458" s="74">
        <v>32</v>
      </c>
      <c r="F1458" s="16">
        <v>92223.67</v>
      </c>
      <c r="G1458" s="12">
        <v>0.32345847457785587</v>
      </c>
      <c r="H1458"/>
      <c r="I1458" s="12" t="str">
        <f t="shared" si="22"/>
        <v xml:space="preserve"> </v>
      </c>
      <c r="J1458" s="2"/>
      <c r="K1458"/>
    </row>
    <row r="1459" spans="1:11" x14ac:dyDescent="0.25">
      <c r="A1459" s="1" t="s">
        <v>12405</v>
      </c>
      <c r="B1459" s="1" t="s">
        <v>12145</v>
      </c>
      <c r="C1459" s="16">
        <v>34.99</v>
      </c>
      <c r="D1459" s="74"/>
      <c r="E1459" s="74">
        <v>97</v>
      </c>
      <c r="F1459" s="16">
        <v>87917.29</v>
      </c>
      <c r="G1459" s="12">
        <v>0.35362218896403241</v>
      </c>
      <c r="H1459"/>
      <c r="I1459" s="12" t="str">
        <f t="shared" si="22"/>
        <v xml:space="preserve"> </v>
      </c>
      <c r="J1459" s="2"/>
      <c r="K1459"/>
    </row>
    <row r="1460" spans="1:11" x14ac:dyDescent="0.25">
      <c r="A1460" s="1" t="s">
        <v>12405</v>
      </c>
      <c r="B1460" s="1" t="s">
        <v>12129</v>
      </c>
      <c r="C1460" s="16">
        <v>46.99</v>
      </c>
      <c r="D1460" s="74"/>
      <c r="E1460" s="74">
        <v>91</v>
      </c>
      <c r="F1460" s="16">
        <v>87517.31</v>
      </c>
      <c r="G1460" s="12">
        <v>0.38364867343240566</v>
      </c>
      <c r="H1460"/>
      <c r="I1460" s="12" t="str">
        <f t="shared" si="22"/>
        <v xml:space="preserve"> </v>
      </c>
      <c r="J1460" s="2"/>
      <c r="K1460"/>
    </row>
    <row r="1461" spans="1:11" x14ac:dyDescent="0.25">
      <c r="A1461" s="1" t="s">
        <v>12405</v>
      </c>
      <c r="B1461" s="1" t="s">
        <v>8310</v>
      </c>
      <c r="C1461" s="16">
        <v>79.989999999999995</v>
      </c>
      <c r="D1461" s="74"/>
      <c r="E1461" s="74">
        <v>95</v>
      </c>
      <c r="F1461" s="16">
        <v>80314.94</v>
      </c>
      <c r="G1461" s="12">
        <v>0.4112040827392997</v>
      </c>
      <c r="H1461"/>
      <c r="I1461" s="12" t="str">
        <f t="shared" si="22"/>
        <v xml:space="preserve"> </v>
      </c>
      <c r="J1461" s="2"/>
      <c r="K1461"/>
    </row>
    <row r="1462" spans="1:11" x14ac:dyDescent="0.25">
      <c r="A1462" s="1" t="s">
        <v>12405</v>
      </c>
      <c r="B1462" s="1" t="s">
        <v>5842</v>
      </c>
      <c r="C1462" s="16">
        <v>41.99</v>
      </c>
      <c r="D1462" s="74"/>
      <c r="E1462" s="74">
        <v>82</v>
      </c>
      <c r="F1462" s="16">
        <v>79075.320000000007</v>
      </c>
      <c r="G1462" s="12">
        <v>0.4383341884042436</v>
      </c>
      <c r="H1462"/>
      <c r="I1462" s="12" t="str">
        <f t="shared" si="22"/>
        <v xml:space="preserve"> </v>
      </c>
      <c r="J1462" s="2"/>
      <c r="K1462"/>
    </row>
    <row r="1463" spans="1:11" x14ac:dyDescent="0.25">
      <c r="A1463" s="1" t="s">
        <v>12405</v>
      </c>
      <c r="B1463" s="1" t="s">
        <v>14636</v>
      </c>
      <c r="C1463" s="16">
        <v>44.99</v>
      </c>
      <c r="D1463" s="74"/>
      <c r="E1463" s="74">
        <v>74</v>
      </c>
      <c r="F1463" s="16">
        <v>74953.34</v>
      </c>
      <c r="G1463" s="12">
        <v>0.46405007591681346</v>
      </c>
      <c r="H1463"/>
      <c r="I1463" s="12" t="str">
        <f t="shared" si="22"/>
        <v xml:space="preserve"> </v>
      </c>
      <c r="J1463" s="2"/>
      <c r="K1463"/>
    </row>
    <row r="1464" spans="1:11" x14ac:dyDescent="0.25">
      <c r="A1464" s="1" t="s">
        <v>12405</v>
      </c>
      <c r="B1464" s="1" t="s">
        <v>12197</v>
      </c>
      <c r="C1464" s="16">
        <v>49.99</v>
      </c>
      <c r="D1464" s="74"/>
      <c r="E1464" s="74">
        <v>101</v>
      </c>
      <c r="F1464" s="16">
        <v>69360.09</v>
      </c>
      <c r="G1464" s="12">
        <v>0.48784696438504876</v>
      </c>
      <c r="H1464"/>
      <c r="I1464" s="12" t="str">
        <f t="shared" si="22"/>
        <v xml:space="preserve"> </v>
      </c>
      <c r="J1464" s="2"/>
      <c r="K1464"/>
    </row>
    <row r="1465" spans="1:11" x14ac:dyDescent="0.25">
      <c r="A1465" s="1" t="s">
        <v>12405</v>
      </c>
      <c r="B1465" s="1" t="s">
        <v>12172</v>
      </c>
      <c r="C1465" s="16">
        <v>26.99</v>
      </c>
      <c r="D1465" s="74"/>
      <c r="E1465" s="74">
        <v>72</v>
      </c>
      <c r="F1465" s="16">
        <v>66236.42</v>
      </c>
      <c r="G1465" s="12">
        <v>0.5105721468246216</v>
      </c>
      <c r="H1465"/>
      <c r="I1465" s="12" t="str">
        <f t="shared" si="22"/>
        <v xml:space="preserve"> </v>
      </c>
      <c r="J1465" s="2"/>
      <c r="K1465"/>
    </row>
    <row r="1466" spans="1:11" x14ac:dyDescent="0.25">
      <c r="A1466" s="1" t="s">
        <v>12405</v>
      </c>
      <c r="B1466" s="1" t="s">
        <v>5502</v>
      </c>
      <c r="C1466" s="16">
        <v>19.989999999999998</v>
      </c>
      <c r="D1466" s="74"/>
      <c r="E1466" s="74">
        <v>143</v>
      </c>
      <c r="F1466" s="16">
        <v>64302.89</v>
      </c>
      <c r="G1466" s="12">
        <v>0.53263395068784025</v>
      </c>
      <c r="H1466"/>
      <c r="I1466" s="12" t="str">
        <f t="shared" si="22"/>
        <v xml:space="preserve"> </v>
      </c>
      <c r="J1466" s="2"/>
      <c r="K1466"/>
    </row>
    <row r="1467" spans="1:11" x14ac:dyDescent="0.25">
      <c r="A1467" s="1" t="s">
        <v>12405</v>
      </c>
      <c r="B1467" s="1" t="s">
        <v>13340</v>
      </c>
      <c r="C1467" s="16">
        <v>56.99</v>
      </c>
      <c r="D1467" s="74"/>
      <c r="E1467" s="74">
        <v>72</v>
      </c>
      <c r="F1467" s="16">
        <v>64220.49</v>
      </c>
      <c r="G1467" s="12">
        <v>0.55466748377445274</v>
      </c>
      <c r="H1467"/>
      <c r="I1467" s="12" t="str">
        <f t="shared" si="22"/>
        <v xml:space="preserve"> </v>
      </c>
      <c r="J1467" s="2"/>
      <c r="K1467"/>
    </row>
    <row r="1468" spans="1:11" x14ac:dyDescent="0.25">
      <c r="A1468" s="1" t="s">
        <v>12405</v>
      </c>
      <c r="B1468" s="1" t="s">
        <v>12132</v>
      </c>
      <c r="C1468" s="16">
        <v>16.989999999999998</v>
      </c>
      <c r="D1468" s="74"/>
      <c r="E1468" s="74">
        <v>139</v>
      </c>
      <c r="F1468" s="16">
        <v>62506.21</v>
      </c>
      <c r="G1468" s="12">
        <v>0.57611286119455263</v>
      </c>
      <c r="H1468"/>
      <c r="I1468" s="12" t="str">
        <f t="shared" si="22"/>
        <v xml:space="preserve"> </v>
      </c>
      <c r="J1468" s="2"/>
      <c r="K1468"/>
    </row>
    <row r="1469" spans="1:11" x14ac:dyDescent="0.25">
      <c r="A1469" s="1" t="s">
        <v>12405</v>
      </c>
      <c r="B1469" s="1" t="s">
        <v>15981</v>
      </c>
      <c r="C1469" s="16">
        <v>129.99</v>
      </c>
      <c r="D1469" s="74"/>
      <c r="E1469" s="74">
        <v>9</v>
      </c>
      <c r="F1469" s="16">
        <v>60705.33</v>
      </c>
      <c r="G1469" s="12">
        <v>0.59694037118534726</v>
      </c>
      <c r="H1469"/>
      <c r="I1469" s="12" t="str">
        <f t="shared" si="22"/>
        <v xml:space="preserve"> </v>
      </c>
      <c r="J1469" s="2"/>
      <c r="K1469"/>
    </row>
    <row r="1470" spans="1:11" x14ac:dyDescent="0.25">
      <c r="A1470" s="1" t="s">
        <v>12405</v>
      </c>
      <c r="B1470" s="1" t="s">
        <v>15264</v>
      </c>
      <c r="C1470" s="16">
        <v>49.99</v>
      </c>
      <c r="D1470" s="74"/>
      <c r="E1470" s="74">
        <v>59</v>
      </c>
      <c r="F1470" s="16">
        <v>56268.4</v>
      </c>
      <c r="G1470" s="12">
        <v>0.61624560621439717</v>
      </c>
      <c r="H1470"/>
      <c r="I1470" s="12" t="str">
        <f t="shared" si="22"/>
        <v xml:space="preserve"> </v>
      </c>
      <c r="J1470" s="2"/>
      <c r="K1470"/>
    </row>
    <row r="1471" spans="1:11" x14ac:dyDescent="0.25">
      <c r="A1471" s="1" t="s">
        <v>12405</v>
      </c>
      <c r="B1471" s="1" t="s">
        <v>12140</v>
      </c>
      <c r="C1471" s="16">
        <v>34.99</v>
      </c>
      <c r="D1471" s="74"/>
      <c r="E1471" s="74">
        <v>113</v>
      </c>
      <c r="F1471" s="16">
        <v>52089.95</v>
      </c>
      <c r="G1471" s="12">
        <v>0.634117248688707</v>
      </c>
      <c r="H1471"/>
      <c r="I1471" s="12" t="str">
        <f t="shared" si="22"/>
        <v xml:space="preserve"> </v>
      </c>
      <c r="J1471" s="2"/>
      <c r="K1471"/>
    </row>
    <row r="1472" spans="1:11" x14ac:dyDescent="0.25">
      <c r="A1472" s="1" t="s">
        <v>12405</v>
      </c>
      <c r="B1472" s="1" t="s">
        <v>6309</v>
      </c>
      <c r="C1472" s="16">
        <v>25.99</v>
      </c>
      <c r="D1472" s="74"/>
      <c r="E1472" s="74">
        <v>60</v>
      </c>
      <c r="F1472" s="16">
        <v>46510.79</v>
      </c>
      <c r="G1472" s="12">
        <v>0.65007472628424523</v>
      </c>
      <c r="H1472"/>
      <c r="I1472" s="12" t="str">
        <f t="shared" si="22"/>
        <v xml:space="preserve"> </v>
      </c>
      <c r="J1472" s="2"/>
      <c r="K1472"/>
    </row>
    <row r="1473" spans="1:11" x14ac:dyDescent="0.25">
      <c r="A1473" s="1" t="s">
        <v>12405</v>
      </c>
      <c r="B1473" s="1" t="s">
        <v>15653</v>
      </c>
      <c r="C1473" s="16">
        <v>74.989999999999995</v>
      </c>
      <c r="D1473" s="74"/>
      <c r="E1473" s="74">
        <v>5</v>
      </c>
      <c r="F1473" s="16">
        <v>42144.38</v>
      </c>
      <c r="G1473" s="12">
        <v>0.66453412376228949</v>
      </c>
      <c r="H1473"/>
      <c r="I1473" s="12" t="str">
        <f t="shared" si="22"/>
        <v xml:space="preserve"> </v>
      </c>
      <c r="J1473" s="2"/>
      <c r="K1473"/>
    </row>
    <row r="1474" spans="1:11" x14ac:dyDescent="0.25">
      <c r="A1474" s="1" t="s">
        <v>12405</v>
      </c>
      <c r="B1474" s="1" t="s">
        <v>5860</v>
      </c>
      <c r="C1474" s="16">
        <v>36.99</v>
      </c>
      <c r="D1474" s="74"/>
      <c r="E1474" s="74">
        <v>72</v>
      </c>
      <c r="F1474" s="16">
        <v>35431.25</v>
      </c>
      <c r="G1474" s="12">
        <v>0.67669030038403488</v>
      </c>
      <c r="H1474"/>
      <c r="I1474" s="12" t="str">
        <f t="shared" si="22"/>
        <v xml:space="preserve"> </v>
      </c>
      <c r="J1474" s="2"/>
      <c r="K1474"/>
    </row>
    <row r="1475" spans="1:11" x14ac:dyDescent="0.25">
      <c r="A1475" s="1" t="s">
        <v>12405</v>
      </c>
      <c r="B1475" s="1" t="s">
        <v>8695</v>
      </c>
      <c r="C1475" s="16">
        <v>29.99</v>
      </c>
      <c r="D1475" s="74"/>
      <c r="E1475" s="74">
        <v>72</v>
      </c>
      <c r="F1475" s="16">
        <v>33564.04</v>
      </c>
      <c r="G1475" s="12">
        <v>0.68820585228749109</v>
      </c>
      <c r="H1475"/>
      <c r="I1475" s="12" t="str">
        <f t="shared" si="22"/>
        <v xml:space="preserve"> </v>
      </c>
      <c r="J1475" s="2"/>
      <c r="K1475"/>
    </row>
    <row r="1476" spans="1:11" x14ac:dyDescent="0.25">
      <c r="A1476" s="1" t="s">
        <v>12405</v>
      </c>
      <c r="B1476" s="1" t="s">
        <v>8319</v>
      </c>
      <c r="C1476" s="16">
        <v>29.99</v>
      </c>
      <c r="D1476" s="74"/>
      <c r="E1476" s="74">
        <v>42</v>
      </c>
      <c r="F1476" s="16">
        <v>33273.160000000003</v>
      </c>
      <c r="G1476" s="12">
        <v>0.69962160560479136</v>
      </c>
      <c r="H1476"/>
      <c r="I1476" s="12" t="str">
        <f t="shared" si="22"/>
        <v xml:space="preserve"> </v>
      </c>
      <c r="J1476" s="2"/>
      <c r="K1476"/>
    </row>
    <row r="1477" spans="1:11" x14ac:dyDescent="0.25">
      <c r="A1477" s="1" t="s">
        <v>12405</v>
      </c>
      <c r="B1477" s="1" t="s">
        <v>8774</v>
      </c>
      <c r="C1477" s="16">
        <v>64.989999999999995</v>
      </c>
      <c r="D1477" s="74"/>
      <c r="E1477" s="74">
        <v>70</v>
      </c>
      <c r="F1477" s="16">
        <v>30494.13</v>
      </c>
      <c r="G1477" s="12">
        <v>0.71008389610276879</v>
      </c>
      <c r="H1477"/>
      <c r="I1477" s="12" t="str">
        <f t="shared" si="22"/>
        <v xml:space="preserve"> </v>
      </c>
      <c r="J1477" s="2"/>
      <c r="K1477"/>
    </row>
    <row r="1478" spans="1:11" x14ac:dyDescent="0.25">
      <c r="A1478" s="1" t="s">
        <v>12405</v>
      </c>
      <c r="B1478" s="1" t="s">
        <v>15826</v>
      </c>
      <c r="C1478" s="16">
        <v>109.99</v>
      </c>
      <c r="D1478" s="74"/>
      <c r="E1478" s="74">
        <v>30</v>
      </c>
      <c r="F1478" s="16">
        <v>29477.32</v>
      </c>
      <c r="G1478" s="12">
        <v>0.7201973272759763</v>
      </c>
      <c r="H1478"/>
      <c r="I1478" s="12" t="str">
        <f t="shared" si="22"/>
        <v xml:space="preserve"> </v>
      </c>
      <c r="J1478" s="2"/>
      <c r="K1478"/>
    </row>
    <row r="1479" spans="1:11" x14ac:dyDescent="0.25">
      <c r="A1479" s="1" t="s">
        <v>12405</v>
      </c>
      <c r="B1479" s="1" t="s">
        <v>11576</v>
      </c>
      <c r="C1479" s="16">
        <v>21.99</v>
      </c>
      <c r="D1479" s="74"/>
      <c r="E1479" s="74">
        <v>60</v>
      </c>
      <c r="F1479" s="16">
        <v>29444.19</v>
      </c>
      <c r="G1479" s="12">
        <v>0.73029939181291004</v>
      </c>
      <c r="H1479"/>
      <c r="I1479" s="12" t="str">
        <f t="shared" si="22"/>
        <v xml:space="preserve"> </v>
      </c>
      <c r="J1479" s="2"/>
      <c r="K1479"/>
    </row>
    <row r="1480" spans="1:11" x14ac:dyDescent="0.25">
      <c r="A1480" s="1" t="s">
        <v>12405</v>
      </c>
      <c r="B1480" s="1" t="s">
        <v>11927</v>
      </c>
      <c r="C1480" s="16">
        <v>36.99</v>
      </c>
      <c r="D1480" s="74"/>
      <c r="E1480" s="74">
        <v>97</v>
      </c>
      <c r="F1480" s="16">
        <v>29037.72</v>
      </c>
      <c r="G1480" s="12">
        <v>0.74026199976529083</v>
      </c>
      <c r="H1480"/>
      <c r="I1480" s="12" t="str">
        <f t="shared" ref="I1480:I1543" si="23">IF(G1480&gt;$K$2,"X"," ")</f>
        <v xml:space="preserve"> </v>
      </c>
      <c r="J1480" s="2"/>
      <c r="K1480"/>
    </row>
    <row r="1481" spans="1:11" x14ac:dyDescent="0.25">
      <c r="A1481" s="1" t="s">
        <v>12405</v>
      </c>
      <c r="B1481" s="1" t="s">
        <v>11929</v>
      </c>
      <c r="C1481" s="16">
        <v>67.989999999999995</v>
      </c>
      <c r="D1481" s="74"/>
      <c r="E1481" s="74">
        <v>21</v>
      </c>
      <c r="F1481" s="16">
        <v>27875.9</v>
      </c>
      <c r="G1481" s="12">
        <v>0.74982599662936178</v>
      </c>
      <c r="H1481"/>
      <c r="I1481" s="12" t="str">
        <f t="shared" si="23"/>
        <v xml:space="preserve"> </v>
      </c>
      <c r="J1481" s="2"/>
      <c r="K1481"/>
    </row>
    <row r="1482" spans="1:11" x14ac:dyDescent="0.25">
      <c r="A1482" s="1" t="s">
        <v>12405</v>
      </c>
      <c r="B1482" s="1" t="s">
        <v>12786</v>
      </c>
      <c r="C1482" s="16">
        <v>99.99</v>
      </c>
      <c r="D1482" s="74"/>
      <c r="E1482" s="74">
        <v>36</v>
      </c>
      <c r="F1482" s="16">
        <v>27707.040000000001</v>
      </c>
      <c r="G1482" s="12">
        <v>0.75933205898690681</v>
      </c>
      <c r="H1482"/>
      <c r="I1482" s="12" t="str">
        <f t="shared" si="23"/>
        <v xml:space="preserve"> </v>
      </c>
      <c r="J1482" s="2"/>
      <c r="K1482"/>
    </row>
    <row r="1483" spans="1:11" x14ac:dyDescent="0.25">
      <c r="A1483" s="1" t="s">
        <v>12405</v>
      </c>
      <c r="B1483" s="1" t="s">
        <v>15969</v>
      </c>
      <c r="C1483" s="16">
        <v>599.99</v>
      </c>
      <c r="D1483" s="74"/>
      <c r="E1483" s="74">
        <v>11</v>
      </c>
      <c r="F1483" s="16">
        <v>26399.56</v>
      </c>
      <c r="G1483" s="12">
        <v>0.76838953548283528</v>
      </c>
      <c r="H1483"/>
      <c r="I1483" s="12" t="str">
        <f t="shared" si="23"/>
        <v xml:space="preserve"> </v>
      </c>
      <c r="J1483" s="2"/>
      <c r="K1483"/>
    </row>
    <row r="1484" spans="1:11" x14ac:dyDescent="0.25">
      <c r="A1484" s="1" t="s">
        <v>12405</v>
      </c>
      <c r="B1484" s="1" t="s">
        <v>13658</v>
      </c>
      <c r="C1484" s="16">
        <v>49.99</v>
      </c>
      <c r="D1484" s="74"/>
      <c r="E1484" s="74">
        <v>59</v>
      </c>
      <c r="F1484" s="16">
        <v>24945.01</v>
      </c>
      <c r="G1484" s="12">
        <v>0.77694796758419227</v>
      </c>
      <c r="H1484"/>
      <c r="I1484" s="12" t="str">
        <f t="shared" si="23"/>
        <v xml:space="preserve"> </v>
      </c>
      <c r="J1484" s="2"/>
      <c r="K1484"/>
    </row>
    <row r="1485" spans="1:11" x14ac:dyDescent="0.25">
      <c r="A1485" s="1" t="s">
        <v>12405</v>
      </c>
      <c r="B1485" s="1" t="s">
        <v>11830</v>
      </c>
      <c r="C1485" s="16">
        <v>209.99</v>
      </c>
      <c r="D1485" s="74"/>
      <c r="E1485" s="74">
        <v>1</v>
      </c>
      <c r="F1485" s="16">
        <v>24568.83</v>
      </c>
      <c r="G1485" s="12">
        <v>0.78537733535613485</v>
      </c>
      <c r="H1485"/>
      <c r="I1485" s="12" t="str">
        <f t="shared" si="23"/>
        <v xml:space="preserve"> </v>
      </c>
      <c r="J1485" s="2"/>
      <c r="K1485"/>
    </row>
    <row r="1486" spans="1:11" x14ac:dyDescent="0.25">
      <c r="A1486" s="1" t="s">
        <v>12405</v>
      </c>
      <c r="B1486" s="1" t="s">
        <v>15123</v>
      </c>
      <c r="C1486" s="16">
        <v>114.99</v>
      </c>
      <c r="D1486" s="74"/>
      <c r="E1486" s="74">
        <v>21</v>
      </c>
      <c r="F1486" s="16">
        <v>24262.89</v>
      </c>
      <c r="G1486" s="12">
        <v>0.79370173757716811</v>
      </c>
      <c r="H1486"/>
      <c r="I1486" s="12" t="str">
        <f t="shared" si="23"/>
        <v xml:space="preserve"> </v>
      </c>
      <c r="J1486" s="2"/>
      <c r="K1486"/>
    </row>
    <row r="1487" spans="1:11" x14ac:dyDescent="0.25">
      <c r="A1487" s="1" t="s">
        <v>12405</v>
      </c>
      <c r="B1487" s="1" t="s">
        <v>10728</v>
      </c>
      <c r="C1487" s="16">
        <v>54.99</v>
      </c>
      <c r="D1487" s="74"/>
      <c r="E1487" s="74">
        <v>54</v>
      </c>
      <c r="F1487" s="16">
        <v>24108.23</v>
      </c>
      <c r="G1487" s="12">
        <v>0.80197307719735256</v>
      </c>
      <c r="H1487"/>
      <c r="I1487" s="12" t="str">
        <f t="shared" si="23"/>
        <v xml:space="preserve"> </v>
      </c>
      <c r="J1487" s="2"/>
      <c r="K1487"/>
    </row>
    <row r="1488" spans="1:11" x14ac:dyDescent="0.25">
      <c r="A1488" s="1" t="s">
        <v>12405</v>
      </c>
      <c r="B1488" s="1" t="s">
        <v>13470</v>
      </c>
      <c r="C1488" s="16">
        <v>69.989999999999995</v>
      </c>
      <c r="D1488" s="74"/>
      <c r="E1488" s="74">
        <v>41</v>
      </c>
      <c r="F1488" s="16">
        <v>23116.78</v>
      </c>
      <c r="G1488" s="12">
        <v>0.80990425830459634</v>
      </c>
      <c r="H1488"/>
      <c r="I1488" s="12" t="str">
        <f t="shared" si="23"/>
        <v xml:space="preserve"> </v>
      </c>
      <c r="J1488" s="2"/>
      <c r="K1488"/>
    </row>
    <row r="1489" spans="1:11" x14ac:dyDescent="0.25">
      <c r="A1489" s="1" t="s">
        <v>12405</v>
      </c>
      <c r="B1489" s="1" t="s">
        <v>6909</v>
      </c>
      <c r="C1489" s="16">
        <v>21.99</v>
      </c>
      <c r="D1489" s="74"/>
      <c r="E1489" s="74">
        <v>43</v>
      </c>
      <c r="F1489" s="16">
        <v>22869.599999999999</v>
      </c>
      <c r="G1489" s="12">
        <v>0.81775063394386027</v>
      </c>
      <c r="H1489"/>
      <c r="I1489" s="12" t="str">
        <f t="shared" si="23"/>
        <v xml:space="preserve"> </v>
      </c>
      <c r="J1489" s="2"/>
      <c r="K1489"/>
    </row>
    <row r="1490" spans="1:11" x14ac:dyDescent="0.25">
      <c r="A1490" s="1" t="s">
        <v>12405</v>
      </c>
      <c r="B1490" s="1" t="s">
        <v>6339</v>
      </c>
      <c r="C1490" s="16">
        <v>47.99</v>
      </c>
      <c r="D1490" s="74"/>
      <c r="E1490" s="74">
        <v>62</v>
      </c>
      <c r="F1490" s="16">
        <v>22844.9</v>
      </c>
      <c r="G1490" s="12">
        <v>0.82558853521198128</v>
      </c>
      <c r="H1490"/>
      <c r="I1490" s="12" t="str">
        <f t="shared" si="23"/>
        <v xml:space="preserve"> </v>
      </c>
      <c r="J1490" s="2"/>
      <c r="K1490"/>
    </row>
    <row r="1491" spans="1:11" x14ac:dyDescent="0.25">
      <c r="A1491" s="1" t="s">
        <v>12405</v>
      </c>
      <c r="B1491" s="1" t="s">
        <v>15540</v>
      </c>
      <c r="C1491" s="16">
        <v>269.99</v>
      </c>
      <c r="D1491" s="74"/>
      <c r="E1491" s="74">
        <v>10</v>
      </c>
      <c r="F1491" s="16">
        <v>22679.16</v>
      </c>
      <c r="G1491" s="12">
        <v>0.83336957242045762</v>
      </c>
      <c r="H1491"/>
      <c r="I1491" s="12" t="str">
        <f t="shared" si="23"/>
        <v xml:space="preserve"> </v>
      </c>
      <c r="J1491" s="2"/>
      <c r="K1491"/>
    </row>
    <row r="1492" spans="1:11" x14ac:dyDescent="0.25">
      <c r="A1492" s="1" t="s">
        <v>12405</v>
      </c>
      <c r="B1492" s="1" t="s">
        <v>9248</v>
      </c>
      <c r="C1492" s="16">
        <v>32.99</v>
      </c>
      <c r="D1492" s="74"/>
      <c r="E1492" s="74">
        <v>75</v>
      </c>
      <c r="F1492" s="16">
        <v>19952.580000000002</v>
      </c>
      <c r="G1492" s="12">
        <v>0.84021514198234182</v>
      </c>
      <c r="H1492"/>
      <c r="I1492" s="12" t="str">
        <f t="shared" si="23"/>
        <v xml:space="preserve"> </v>
      </c>
      <c r="J1492" s="2"/>
      <c r="K1492"/>
    </row>
    <row r="1493" spans="1:11" x14ac:dyDescent="0.25">
      <c r="A1493" s="1" t="s">
        <v>12405</v>
      </c>
      <c r="B1493" s="1" t="s">
        <v>14774</v>
      </c>
      <c r="C1493" s="16">
        <v>37.99</v>
      </c>
      <c r="D1493" s="74"/>
      <c r="E1493" s="74">
        <v>50</v>
      </c>
      <c r="F1493" s="16">
        <v>19572.72</v>
      </c>
      <c r="G1493" s="12">
        <v>0.84693038463643866</v>
      </c>
      <c r="H1493"/>
      <c r="I1493" s="12" t="str">
        <f t="shared" si="23"/>
        <v xml:space="preserve"> </v>
      </c>
      <c r="J1493" s="2"/>
      <c r="K1493"/>
    </row>
    <row r="1494" spans="1:11" x14ac:dyDescent="0.25">
      <c r="A1494" s="1" t="s">
        <v>12405</v>
      </c>
      <c r="B1494" s="1" t="s">
        <v>5756</v>
      </c>
      <c r="C1494" s="16">
        <v>51.99</v>
      </c>
      <c r="D1494" s="74"/>
      <c r="E1494" s="74">
        <v>44</v>
      </c>
      <c r="F1494" s="16">
        <v>18588.240000000002</v>
      </c>
      <c r="G1494" s="12">
        <v>0.85330786012848026</v>
      </c>
      <c r="H1494"/>
      <c r="I1494" s="12" t="str">
        <f t="shared" si="23"/>
        <v xml:space="preserve"> </v>
      </c>
      <c r="J1494" s="2"/>
      <c r="K1494"/>
    </row>
    <row r="1495" spans="1:11" x14ac:dyDescent="0.25">
      <c r="A1495" s="1" t="s">
        <v>12405</v>
      </c>
      <c r="B1495" s="1" t="s">
        <v>11390</v>
      </c>
      <c r="C1495" s="16">
        <v>59.99</v>
      </c>
      <c r="D1495" s="74"/>
      <c r="E1495" s="74">
        <v>54</v>
      </c>
      <c r="F1495" s="16">
        <v>18535.849999999999</v>
      </c>
      <c r="G1495" s="12">
        <v>0.8596673610333081</v>
      </c>
      <c r="H1495"/>
      <c r="I1495" s="12" t="str">
        <f t="shared" si="23"/>
        <v xml:space="preserve"> </v>
      </c>
      <c r="J1495" s="2"/>
      <c r="K1495"/>
    </row>
    <row r="1496" spans="1:11" x14ac:dyDescent="0.25">
      <c r="A1496" s="1" t="s">
        <v>12405</v>
      </c>
      <c r="B1496" s="1" t="s">
        <v>10625</v>
      </c>
      <c r="C1496" s="16">
        <v>49.99</v>
      </c>
      <c r="D1496" s="74"/>
      <c r="E1496" s="74">
        <v>39</v>
      </c>
      <c r="F1496" s="16">
        <v>18251.099999999999</v>
      </c>
      <c r="G1496" s="12">
        <v>0.86592916650562812</v>
      </c>
      <c r="H1496"/>
      <c r="I1496" s="12" t="str">
        <f t="shared" si="23"/>
        <v xml:space="preserve"> </v>
      </c>
      <c r="J1496" s="2"/>
      <c r="K1496"/>
    </row>
    <row r="1497" spans="1:11" x14ac:dyDescent="0.25">
      <c r="A1497" s="1" t="s">
        <v>12405</v>
      </c>
      <c r="B1497" s="1" t="s">
        <v>9596</v>
      </c>
      <c r="C1497" s="16">
        <v>72.989999999999995</v>
      </c>
      <c r="D1497" s="74"/>
      <c r="E1497" s="74">
        <v>51</v>
      </c>
      <c r="F1497" s="16">
        <v>17536.41</v>
      </c>
      <c r="G1497" s="12">
        <v>0.87194576759284204</v>
      </c>
      <c r="H1497"/>
      <c r="I1497" s="12" t="str">
        <f t="shared" si="23"/>
        <v xml:space="preserve"> </v>
      </c>
      <c r="J1497" s="2"/>
      <c r="K1497"/>
    </row>
    <row r="1498" spans="1:11" x14ac:dyDescent="0.25">
      <c r="A1498" s="1" t="s">
        <v>12405</v>
      </c>
      <c r="B1498" s="1" t="s">
        <v>15096</v>
      </c>
      <c r="C1498" s="16">
        <v>79.989999999999995</v>
      </c>
      <c r="D1498" s="74"/>
      <c r="E1498" s="74">
        <v>5</v>
      </c>
      <c r="F1498" s="16">
        <v>17277.84</v>
      </c>
      <c r="G1498" s="12">
        <v>0.87787365539477547</v>
      </c>
      <c r="H1498"/>
      <c r="I1498" s="12" t="str">
        <f t="shared" si="23"/>
        <v xml:space="preserve"> </v>
      </c>
      <c r="J1498" s="2"/>
      <c r="K1498"/>
    </row>
    <row r="1499" spans="1:11" x14ac:dyDescent="0.25">
      <c r="A1499" s="1" t="s">
        <v>12405</v>
      </c>
      <c r="B1499" s="1" t="s">
        <v>11915</v>
      </c>
      <c r="C1499" s="16">
        <v>24.99</v>
      </c>
      <c r="D1499" s="74"/>
      <c r="E1499" s="74">
        <v>41</v>
      </c>
      <c r="F1499" s="16">
        <v>16841.669999999998</v>
      </c>
      <c r="G1499" s="12">
        <v>0.88365189678126765</v>
      </c>
      <c r="H1499"/>
      <c r="I1499" s="12" t="str">
        <f t="shared" si="23"/>
        <v xml:space="preserve"> </v>
      </c>
      <c r="J1499" s="2"/>
      <c r="K1499"/>
    </row>
    <row r="1500" spans="1:11" x14ac:dyDescent="0.25">
      <c r="A1500" s="1" t="s">
        <v>12405</v>
      </c>
      <c r="B1500" s="1" t="s">
        <v>12183</v>
      </c>
      <c r="C1500" s="16">
        <v>33.99</v>
      </c>
      <c r="D1500" s="74"/>
      <c r="E1500" s="74">
        <v>55</v>
      </c>
      <c r="F1500" s="16">
        <v>16402.740000000002</v>
      </c>
      <c r="G1500" s="12">
        <v>0.8892795448185391</v>
      </c>
      <c r="H1500"/>
      <c r="I1500" s="12" t="str">
        <f t="shared" si="23"/>
        <v xml:space="preserve"> </v>
      </c>
      <c r="J1500" s="2"/>
      <c r="K1500"/>
    </row>
    <row r="1501" spans="1:11" x14ac:dyDescent="0.25">
      <c r="A1501" s="1" t="s">
        <v>12405</v>
      </c>
      <c r="B1501" s="1" t="s">
        <v>12769</v>
      </c>
      <c r="C1501" s="16">
        <v>49.99</v>
      </c>
      <c r="D1501" s="74"/>
      <c r="E1501" s="74">
        <v>27</v>
      </c>
      <c r="F1501" s="16">
        <v>16366.84</v>
      </c>
      <c r="G1501" s="12">
        <v>0.8948948758548374</v>
      </c>
      <c r="H1501"/>
      <c r="I1501" s="12" t="str">
        <f t="shared" si="23"/>
        <v xml:space="preserve"> </v>
      </c>
      <c r="J1501" s="2"/>
      <c r="K1501"/>
    </row>
    <row r="1502" spans="1:11" x14ac:dyDescent="0.25">
      <c r="A1502" s="1" t="s">
        <v>12405</v>
      </c>
      <c r="B1502" s="1" t="s">
        <v>15409</v>
      </c>
      <c r="C1502" s="16">
        <v>39.99</v>
      </c>
      <c r="D1502" s="74"/>
      <c r="E1502" s="74">
        <v>49</v>
      </c>
      <c r="F1502" s="16">
        <v>16195.95</v>
      </c>
      <c r="G1502" s="12">
        <v>0.90045157590795333</v>
      </c>
      <c r="H1502"/>
      <c r="I1502" s="12" t="str">
        <f t="shared" si="23"/>
        <v xml:space="preserve"> </v>
      </c>
      <c r="J1502" s="2"/>
      <c r="K1502"/>
    </row>
    <row r="1503" spans="1:11" x14ac:dyDescent="0.25">
      <c r="A1503" s="1" t="s">
        <v>12405</v>
      </c>
      <c r="B1503" s="1" t="s">
        <v>15561</v>
      </c>
      <c r="C1503" s="16">
        <v>67.989999999999995</v>
      </c>
      <c r="D1503" s="74"/>
      <c r="E1503" s="74">
        <v>1</v>
      </c>
      <c r="F1503" s="16">
        <v>16181.62</v>
      </c>
      <c r="G1503" s="12">
        <v>0.90600335945343846</v>
      </c>
      <c r="H1503"/>
      <c r="I1503" s="12" t="str">
        <f t="shared" si="23"/>
        <v xml:space="preserve"> </v>
      </c>
      <c r="J1503" s="2"/>
      <c r="K1503"/>
    </row>
    <row r="1504" spans="1:11" x14ac:dyDescent="0.25">
      <c r="A1504" s="1" t="s">
        <v>12405</v>
      </c>
      <c r="B1504" s="1" t="s">
        <v>15750</v>
      </c>
      <c r="C1504" s="16">
        <v>79.989999999999995</v>
      </c>
      <c r="D1504" s="74"/>
      <c r="E1504" s="74">
        <v>0</v>
      </c>
      <c r="F1504" s="16">
        <v>15518.06</v>
      </c>
      <c r="G1504" s="12">
        <v>0.91132748090517512</v>
      </c>
      <c r="H1504"/>
      <c r="I1504" s="12" t="str">
        <f t="shared" si="23"/>
        <v xml:space="preserve"> </v>
      </c>
      <c r="J1504" s="2"/>
      <c r="K1504"/>
    </row>
    <row r="1505" spans="1:11" x14ac:dyDescent="0.25">
      <c r="A1505" s="1" t="s">
        <v>12405</v>
      </c>
      <c r="B1505" s="1" t="s">
        <v>12137</v>
      </c>
      <c r="C1505" s="16">
        <v>57.99</v>
      </c>
      <c r="D1505" s="74"/>
      <c r="E1505" s="74">
        <v>51</v>
      </c>
      <c r="F1505" s="16">
        <v>15396.27</v>
      </c>
      <c r="G1505" s="12">
        <v>0.91660981718843015</v>
      </c>
      <c r="H1505"/>
      <c r="I1505" s="12" t="str">
        <f t="shared" si="23"/>
        <v xml:space="preserve"> </v>
      </c>
      <c r="J1505" s="2"/>
      <c r="K1505"/>
    </row>
    <row r="1506" spans="1:11" x14ac:dyDescent="0.25">
      <c r="A1506" s="1" t="s">
        <v>12405</v>
      </c>
      <c r="B1506" s="1" t="s">
        <v>16118</v>
      </c>
      <c r="C1506" s="16">
        <v>129.99</v>
      </c>
      <c r="D1506" s="74"/>
      <c r="E1506" s="74">
        <v>34</v>
      </c>
      <c r="F1506" s="16">
        <v>14818.86</v>
      </c>
      <c r="G1506" s="12">
        <v>0.92169404874935212</v>
      </c>
      <c r="H1506"/>
      <c r="I1506" s="12" t="str">
        <f t="shared" si="23"/>
        <v xml:space="preserve"> </v>
      </c>
      <c r="J1506" s="2"/>
      <c r="K1506"/>
    </row>
    <row r="1507" spans="1:11" x14ac:dyDescent="0.25">
      <c r="A1507" s="1" t="s">
        <v>12405</v>
      </c>
      <c r="B1507" s="1" t="s">
        <v>15401</v>
      </c>
      <c r="C1507" s="16">
        <v>99.99</v>
      </c>
      <c r="D1507" s="74"/>
      <c r="E1507" s="74">
        <v>12</v>
      </c>
      <c r="F1507" s="16">
        <v>14598.54</v>
      </c>
      <c r="G1507" s="12">
        <v>0.92670269029204733</v>
      </c>
      <c r="H1507"/>
      <c r="I1507" s="12" t="str">
        <f t="shared" si="23"/>
        <v xml:space="preserve"> </v>
      </c>
      <c r="J1507" s="2"/>
      <c r="K1507"/>
    </row>
    <row r="1508" spans="1:11" x14ac:dyDescent="0.25">
      <c r="A1508" s="1" t="s">
        <v>12405</v>
      </c>
      <c r="B1508" s="1" t="s">
        <v>11007</v>
      </c>
      <c r="C1508" s="16">
        <v>51.99</v>
      </c>
      <c r="D1508" s="74"/>
      <c r="E1508" s="74">
        <v>35</v>
      </c>
      <c r="F1508" s="16">
        <v>13276.28</v>
      </c>
      <c r="G1508" s="12">
        <v>0.93125767507411805</v>
      </c>
      <c r="H1508"/>
      <c r="I1508" s="12" t="str">
        <f t="shared" si="23"/>
        <v xml:space="preserve"> </v>
      </c>
      <c r="J1508" s="2"/>
      <c r="K1508"/>
    </row>
    <row r="1509" spans="1:11" x14ac:dyDescent="0.25">
      <c r="A1509" s="1" t="s">
        <v>12405</v>
      </c>
      <c r="B1509" s="1" t="s">
        <v>10597</v>
      </c>
      <c r="C1509" s="16">
        <v>44.99</v>
      </c>
      <c r="D1509" s="74"/>
      <c r="E1509" s="74">
        <v>31</v>
      </c>
      <c r="F1509" s="16">
        <v>12732.86</v>
      </c>
      <c r="G1509" s="12">
        <v>0.93562621682920588</v>
      </c>
      <c r="H1509"/>
      <c r="I1509" s="12" t="str">
        <f t="shared" si="23"/>
        <v xml:space="preserve"> </v>
      </c>
      <c r="J1509" s="2"/>
      <c r="K1509"/>
    </row>
    <row r="1510" spans="1:11" x14ac:dyDescent="0.25">
      <c r="A1510" s="1" t="s">
        <v>12405</v>
      </c>
      <c r="B1510" s="1" t="s">
        <v>12159</v>
      </c>
      <c r="C1510" s="16">
        <v>59.99</v>
      </c>
      <c r="D1510" s="74"/>
      <c r="E1510" s="74">
        <v>29</v>
      </c>
      <c r="F1510" s="16">
        <v>12718.38</v>
      </c>
      <c r="G1510" s="12">
        <v>0.93998979061287069</v>
      </c>
      <c r="H1510"/>
      <c r="I1510" s="12" t="str">
        <f t="shared" si="23"/>
        <v xml:space="preserve"> </v>
      </c>
      <c r="J1510" s="2"/>
      <c r="K1510"/>
    </row>
    <row r="1511" spans="1:11" x14ac:dyDescent="0.25">
      <c r="A1511" s="1" t="s">
        <v>12405</v>
      </c>
      <c r="B1511" s="1" t="s">
        <v>15144</v>
      </c>
      <c r="C1511" s="16">
        <v>134.99</v>
      </c>
      <c r="D1511" s="74"/>
      <c r="E1511" s="74">
        <v>7</v>
      </c>
      <c r="F1511" s="16">
        <v>12284.09</v>
      </c>
      <c r="G1511" s="12">
        <v>0.94420436299395849</v>
      </c>
      <c r="H1511"/>
      <c r="I1511" s="12" t="str">
        <f t="shared" si="23"/>
        <v xml:space="preserve"> </v>
      </c>
      <c r="J1511" s="2"/>
      <c r="K1511"/>
    </row>
    <row r="1512" spans="1:11" x14ac:dyDescent="0.25">
      <c r="A1512" s="1" t="s">
        <v>12405</v>
      </c>
      <c r="B1512" s="1" t="s">
        <v>5812</v>
      </c>
      <c r="C1512" s="16">
        <v>39.99</v>
      </c>
      <c r="D1512" s="74"/>
      <c r="E1512" s="74">
        <v>46</v>
      </c>
      <c r="F1512" s="16">
        <v>12102.87</v>
      </c>
      <c r="G1512" s="12">
        <v>0.94835676025202942</v>
      </c>
      <c r="H1512"/>
      <c r="I1512" s="12" t="str">
        <f t="shared" si="23"/>
        <v xml:space="preserve"> </v>
      </c>
      <c r="J1512" s="2"/>
      <c r="K1512"/>
    </row>
    <row r="1513" spans="1:11" x14ac:dyDescent="0.25">
      <c r="A1513" s="1" t="s">
        <v>12405</v>
      </c>
      <c r="B1513" s="1" t="s">
        <v>15489</v>
      </c>
      <c r="C1513" s="16">
        <v>79.989999999999995</v>
      </c>
      <c r="D1513" s="74"/>
      <c r="E1513" s="74">
        <v>3</v>
      </c>
      <c r="F1513" s="16">
        <v>11758.53</v>
      </c>
      <c r="G1513" s="12">
        <v>0.95239101722834518</v>
      </c>
      <c r="H1513"/>
      <c r="I1513" s="12" t="str">
        <f t="shared" si="23"/>
        <v>X</v>
      </c>
      <c r="J1513" s="2"/>
      <c r="K1513"/>
    </row>
    <row r="1514" spans="1:11" x14ac:dyDescent="0.25">
      <c r="A1514" s="1" t="s">
        <v>12405</v>
      </c>
      <c r="B1514" s="1" t="s">
        <v>11649</v>
      </c>
      <c r="C1514" s="16">
        <v>79.989999999999995</v>
      </c>
      <c r="D1514" s="74"/>
      <c r="E1514" s="74">
        <v>7</v>
      </c>
      <c r="F1514" s="16">
        <v>10718.66</v>
      </c>
      <c r="G1514" s="12">
        <v>0.95606850317954484</v>
      </c>
      <c r="H1514"/>
      <c r="I1514" s="12" t="str">
        <f t="shared" si="23"/>
        <v>X</v>
      </c>
      <c r="J1514" s="2"/>
      <c r="K1514"/>
    </row>
    <row r="1515" spans="1:11" x14ac:dyDescent="0.25">
      <c r="A1515" s="1" t="s">
        <v>12405</v>
      </c>
      <c r="B1515" s="1" t="s">
        <v>11553</v>
      </c>
      <c r="C1515" s="16">
        <v>39.99</v>
      </c>
      <c r="D1515" s="74"/>
      <c r="E1515" s="74">
        <v>31</v>
      </c>
      <c r="F1515" s="16">
        <v>10574.25</v>
      </c>
      <c r="G1515" s="12">
        <v>0.95969644322237402</v>
      </c>
      <c r="H1515"/>
      <c r="I1515" s="12" t="str">
        <f t="shared" si="23"/>
        <v>X</v>
      </c>
      <c r="J1515" s="2"/>
      <c r="K1515"/>
    </row>
    <row r="1516" spans="1:11" x14ac:dyDescent="0.25">
      <c r="A1516" s="1" t="s">
        <v>12405</v>
      </c>
      <c r="B1516" s="1" t="s">
        <v>11820</v>
      </c>
      <c r="C1516" s="16">
        <v>64.989999999999995</v>
      </c>
      <c r="D1516" s="74"/>
      <c r="E1516" s="74">
        <v>12</v>
      </c>
      <c r="F1516" s="16">
        <v>9828.35</v>
      </c>
      <c r="G1516" s="12">
        <v>0.96306847098036541</v>
      </c>
      <c r="H1516"/>
      <c r="I1516" s="12" t="str">
        <f t="shared" si="23"/>
        <v>X</v>
      </c>
      <c r="J1516" s="2"/>
      <c r="K1516"/>
    </row>
    <row r="1517" spans="1:11" x14ac:dyDescent="0.25">
      <c r="A1517" s="1" t="s">
        <v>12405</v>
      </c>
      <c r="B1517" s="1" t="s">
        <v>15973</v>
      </c>
      <c r="C1517" s="16">
        <v>39.99</v>
      </c>
      <c r="D1517" s="74"/>
      <c r="E1517" s="74">
        <v>32</v>
      </c>
      <c r="F1517" s="16">
        <v>9597.83</v>
      </c>
      <c r="G1517" s="12">
        <v>0.966361409182249</v>
      </c>
      <c r="H1517"/>
      <c r="I1517" s="12" t="str">
        <f t="shared" si="23"/>
        <v>X</v>
      </c>
      <c r="J1517" s="2"/>
      <c r="K1517"/>
    </row>
    <row r="1518" spans="1:11" x14ac:dyDescent="0.25">
      <c r="A1518" s="1" t="s">
        <v>12405</v>
      </c>
      <c r="B1518" s="1" t="s">
        <v>13346</v>
      </c>
      <c r="C1518" s="16">
        <v>99.99</v>
      </c>
      <c r="D1518" s="74"/>
      <c r="E1518" s="74">
        <v>12</v>
      </c>
      <c r="F1518" s="16">
        <v>9199.08</v>
      </c>
      <c r="G1518" s="12">
        <v>0.96951753946942676</v>
      </c>
      <c r="H1518"/>
      <c r="I1518" s="12" t="str">
        <f t="shared" si="23"/>
        <v>X</v>
      </c>
      <c r="J1518" s="2"/>
      <c r="K1518"/>
    </row>
    <row r="1519" spans="1:11" x14ac:dyDescent="0.25">
      <c r="A1519" s="1" t="s">
        <v>12405</v>
      </c>
      <c r="B1519" s="1" t="s">
        <v>9628</v>
      </c>
      <c r="C1519" s="16">
        <v>52.99</v>
      </c>
      <c r="D1519" s="74"/>
      <c r="E1519" s="74">
        <v>35</v>
      </c>
      <c r="F1519" s="16">
        <v>8815.2900000000009</v>
      </c>
      <c r="G1519" s="12">
        <v>0.97254199449745726</v>
      </c>
      <c r="H1519"/>
      <c r="I1519" s="12" t="str">
        <f t="shared" si="23"/>
        <v>X</v>
      </c>
      <c r="J1519" s="2"/>
      <c r="K1519"/>
    </row>
    <row r="1520" spans="1:11" x14ac:dyDescent="0.25">
      <c r="A1520" s="1" t="s">
        <v>12405</v>
      </c>
      <c r="B1520" s="1" t="s">
        <v>15424</v>
      </c>
      <c r="C1520" s="16">
        <v>124.99</v>
      </c>
      <c r="D1520" s="74"/>
      <c r="E1520" s="74">
        <v>0</v>
      </c>
      <c r="F1520" s="16">
        <v>7499.4</v>
      </c>
      <c r="G1520" s="12">
        <v>0.97511497826057936</v>
      </c>
      <c r="H1520"/>
      <c r="I1520" s="12" t="str">
        <f t="shared" si="23"/>
        <v>X</v>
      </c>
      <c r="J1520" s="2"/>
      <c r="K1520"/>
    </row>
    <row r="1521" spans="1:11" x14ac:dyDescent="0.25">
      <c r="A1521" s="1" t="s">
        <v>12405</v>
      </c>
      <c r="B1521" s="1" t="s">
        <v>13597</v>
      </c>
      <c r="C1521" s="16">
        <v>199.99</v>
      </c>
      <c r="D1521" s="74"/>
      <c r="E1521" s="74">
        <v>9</v>
      </c>
      <c r="F1521" s="16">
        <v>7479.71</v>
      </c>
      <c r="G1521" s="12">
        <v>0.97768120654322344</v>
      </c>
      <c r="H1521"/>
      <c r="I1521" s="12" t="str">
        <f t="shared" si="23"/>
        <v>X</v>
      </c>
      <c r="J1521" s="2"/>
      <c r="K1521"/>
    </row>
    <row r="1522" spans="1:11" x14ac:dyDescent="0.25">
      <c r="A1522" s="1" t="s">
        <v>12405</v>
      </c>
      <c r="B1522" s="1" t="s">
        <v>12164</v>
      </c>
      <c r="C1522" s="16">
        <v>99.99</v>
      </c>
      <c r="D1522" s="74"/>
      <c r="E1522" s="74">
        <v>26</v>
      </c>
      <c r="F1522" s="16">
        <v>7099.29</v>
      </c>
      <c r="G1522" s="12">
        <v>0.98011691578658888</v>
      </c>
      <c r="H1522"/>
      <c r="I1522" s="12" t="str">
        <f t="shared" si="23"/>
        <v>X</v>
      </c>
      <c r="J1522" s="2"/>
      <c r="K1522"/>
    </row>
    <row r="1523" spans="1:11" x14ac:dyDescent="0.25">
      <c r="A1523" s="1" t="s">
        <v>12405</v>
      </c>
      <c r="B1523" s="1" t="s">
        <v>12889</v>
      </c>
      <c r="C1523" s="16">
        <v>69.989999999999995</v>
      </c>
      <c r="D1523" s="74"/>
      <c r="E1523" s="74">
        <v>26</v>
      </c>
      <c r="F1523" s="16">
        <v>6749.1</v>
      </c>
      <c r="G1523" s="12">
        <v>0.98243247766029707</v>
      </c>
      <c r="H1523"/>
      <c r="I1523" s="12" t="str">
        <f t="shared" si="23"/>
        <v>X</v>
      </c>
      <c r="J1523" s="2"/>
      <c r="K1523"/>
    </row>
    <row r="1524" spans="1:11" x14ac:dyDescent="0.25">
      <c r="A1524" s="1" t="s">
        <v>12405</v>
      </c>
      <c r="B1524" s="1" t="s">
        <v>16097</v>
      </c>
      <c r="C1524" s="16">
        <v>18.989999999999998</v>
      </c>
      <c r="D1524" s="74"/>
      <c r="E1524" s="74">
        <v>25</v>
      </c>
      <c r="F1524" s="16">
        <v>5507.1</v>
      </c>
      <c r="G1524" s="12">
        <v>0.98432191933321622</v>
      </c>
      <c r="H1524"/>
      <c r="I1524" s="12" t="str">
        <f t="shared" si="23"/>
        <v>X</v>
      </c>
      <c r="J1524" s="2"/>
      <c r="K1524"/>
    </row>
    <row r="1525" spans="1:11" x14ac:dyDescent="0.25">
      <c r="A1525" s="1" t="s">
        <v>12405</v>
      </c>
      <c r="B1525" s="1" t="s">
        <v>13599</v>
      </c>
      <c r="C1525" s="16">
        <v>59.99</v>
      </c>
      <c r="D1525" s="74"/>
      <c r="E1525" s="74">
        <v>10</v>
      </c>
      <c r="F1525" s="16">
        <v>4619.2299999999996</v>
      </c>
      <c r="G1525" s="12">
        <v>0.98590673995728295</v>
      </c>
      <c r="H1525"/>
      <c r="I1525" s="12" t="str">
        <f t="shared" si="23"/>
        <v>X</v>
      </c>
      <c r="J1525" s="2"/>
      <c r="K1525"/>
    </row>
    <row r="1526" spans="1:11" x14ac:dyDescent="0.25">
      <c r="A1526" s="1" t="s">
        <v>12405</v>
      </c>
      <c r="B1526" s="1" t="s">
        <v>14784</v>
      </c>
      <c r="C1526" s="16">
        <v>64.989999999999995</v>
      </c>
      <c r="D1526" s="74"/>
      <c r="E1526" s="74">
        <v>48</v>
      </c>
      <c r="F1526" s="16">
        <v>4549.3</v>
      </c>
      <c r="G1526" s="12">
        <v>0.98746756816134873</v>
      </c>
      <c r="H1526"/>
      <c r="I1526" s="12" t="str">
        <f t="shared" si="23"/>
        <v>X</v>
      </c>
      <c r="J1526" s="2"/>
      <c r="K1526"/>
    </row>
    <row r="1527" spans="1:11" x14ac:dyDescent="0.25">
      <c r="A1527" s="1" t="s">
        <v>12405</v>
      </c>
      <c r="B1527" s="1" t="s">
        <v>16187</v>
      </c>
      <c r="C1527" s="16">
        <v>249.99</v>
      </c>
      <c r="D1527" s="74"/>
      <c r="E1527" s="74">
        <v>18</v>
      </c>
      <c r="F1527" s="16">
        <v>4499.82</v>
      </c>
      <c r="G1527" s="12">
        <v>0.9890114201757727</v>
      </c>
      <c r="H1527"/>
      <c r="I1527" s="12" t="str">
        <f t="shared" si="23"/>
        <v>X</v>
      </c>
      <c r="J1527" s="2"/>
      <c r="K1527"/>
    </row>
    <row r="1528" spans="1:11" x14ac:dyDescent="0.25">
      <c r="A1528" s="1" t="s">
        <v>12405</v>
      </c>
      <c r="B1528" s="1" t="s">
        <v>13601</v>
      </c>
      <c r="C1528" s="16">
        <v>59.99</v>
      </c>
      <c r="D1528" s="74"/>
      <c r="E1528" s="74">
        <v>9</v>
      </c>
      <c r="F1528" s="16">
        <v>4259.29</v>
      </c>
      <c r="G1528" s="12">
        <v>0.99047274828367848</v>
      </c>
      <c r="H1528"/>
      <c r="I1528" s="12" t="str">
        <f t="shared" si="23"/>
        <v>X</v>
      </c>
      <c r="J1528" s="2"/>
      <c r="K1528"/>
    </row>
    <row r="1529" spans="1:11" x14ac:dyDescent="0.25">
      <c r="A1529" s="1" t="s">
        <v>12405</v>
      </c>
      <c r="B1529" s="1" t="s">
        <v>16199</v>
      </c>
      <c r="C1529" s="16">
        <v>39.99</v>
      </c>
      <c r="D1529" s="74"/>
      <c r="E1529" s="74">
        <v>46</v>
      </c>
      <c r="F1529" s="16">
        <v>3919.02</v>
      </c>
      <c r="G1529" s="12">
        <v>0.99181733249406201</v>
      </c>
      <c r="H1529"/>
      <c r="I1529" s="12" t="str">
        <f t="shared" si="23"/>
        <v>X</v>
      </c>
      <c r="J1529" s="2"/>
      <c r="K1529"/>
    </row>
    <row r="1530" spans="1:11" x14ac:dyDescent="0.25">
      <c r="A1530" s="1" t="s">
        <v>12405</v>
      </c>
      <c r="B1530" s="1" t="s">
        <v>12793</v>
      </c>
      <c r="C1530" s="16">
        <v>57.99</v>
      </c>
      <c r="D1530" s="74"/>
      <c r="E1530" s="74">
        <v>1</v>
      </c>
      <c r="F1530" s="16">
        <v>3827.34</v>
      </c>
      <c r="G1530" s="12">
        <v>0.99313046203455158</v>
      </c>
      <c r="H1530"/>
      <c r="I1530" s="12" t="str">
        <f t="shared" si="23"/>
        <v>X</v>
      </c>
      <c r="J1530" s="2"/>
      <c r="K1530"/>
    </row>
    <row r="1531" spans="1:11" x14ac:dyDescent="0.25">
      <c r="A1531" s="1" t="s">
        <v>12405</v>
      </c>
      <c r="B1531" s="1" t="s">
        <v>12962</v>
      </c>
      <c r="C1531" s="16">
        <v>69.989999999999995</v>
      </c>
      <c r="D1531" s="74"/>
      <c r="E1531" s="74">
        <v>10</v>
      </c>
      <c r="F1531" s="16">
        <v>3359.55</v>
      </c>
      <c r="G1531" s="12">
        <v>0.99428309659216896</v>
      </c>
      <c r="H1531"/>
      <c r="I1531" s="12" t="str">
        <f t="shared" si="23"/>
        <v>X</v>
      </c>
      <c r="J1531" s="2"/>
      <c r="K1531"/>
    </row>
    <row r="1532" spans="1:11" x14ac:dyDescent="0.25">
      <c r="A1532" s="1" t="s">
        <v>12405</v>
      </c>
      <c r="B1532" s="1" t="s">
        <v>14097</v>
      </c>
      <c r="C1532" s="16">
        <v>139.99</v>
      </c>
      <c r="D1532" s="74"/>
      <c r="E1532" s="74">
        <v>6</v>
      </c>
      <c r="F1532" s="16">
        <v>3219.81</v>
      </c>
      <c r="G1532" s="12">
        <v>0.99538778748081846</v>
      </c>
      <c r="H1532"/>
      <c r="I1532" s="12" t="str">
        <f t="shared" si="23"/>
        <v>X</v>
      </c>
      <c r="J1532" s="2"/>
      <c r="K1532"/>
    </row>
    <row r="1533" spans="1:11" x14ac:dyDescent="0.25">
      <c r="A1533" s="1" t="s">
        <v>12405</v>
      </c>
      <c r="B1533" s="1" t="s">
        <v>12929</v>
      </c>
      <c r="C1533" s="16">
        <v>139.99</v>
      </c>
      <c r="D1533" s="74"/>
      <c r="E1533" s="74">
        <v>7</v>
      </c>
      <c r="F1533" s="16">
        <v>2799.8</v>
      </c>
      <c r="G1533" s="12">
        <v>0.99634837631992412</v>
      </c>
      <c r="H1533"/>
      <c r="I1533" s="12" t="str">
        <f t="shared" si="23"/>
        <v>X</v>
      </c>
      <c r="J1533" s="2"/>
      <c r="K1533"/>
    </row>
    <row r="1534" spans="1:11" x14ac:dyDescent="0.25">
      <c r="A1534" s="1" t="s">
        <v>12405</v>
      </c>
      <c r="B1534" s="1" t="s">
        <v>13604</v>
      </c>
      <c r="C1534" s="16">
        <v>47.99</v>
      </c>
      <c r="D1534" s="74"/>
      <c r="E1534" s="74">
        <v>2</v>
      </c>
      <c r="F1534" s="16">
        <v>2543.4699999999998</v>
      </c>
      <c r="G1534" s="12">
        <v>0.99722102039971561</v>
      </c>
      <c r="H1534"/>
      <c r="I1534" s="12" t="str">
        <f t="shared" si="23"/>
        <v>X</v>
      </c>
      <c r="J1534" s="2"/>
      <c r="K1534"/>
    </row>
    <row r="1535" spans="1:11" x14ac:dyDescent="0.25">
      <c r="A1535" s="1" t="s">
        <v>12405</v>
      </c>
      <c r="B1535" s="1" t="s">
        <v>16386</v>
      </c>
      <c r="C1535" s="16">
        <v>44.99</v>
      </c>
      <c r="D1535" s="74"/>
      <c r="E1535" s="74">
        <v>47</v>
      </c>
      <c r="F1535" s="16">
        <v>2339.48</v>
      </c>
      <c r="G1535" s="12">
        <v>0.99802367715280904</v>
      </c>
      <c r="H1535"/>
      <c r="I1535" s="12" t="str">
        <f t="shared" si="23"/>
        <v>X</v>
      </c>
      <c r="J1535" s="2"/>
      <c r="K1535"/>
    </row>
    <row r="1536" spans="1:11" x14ac:dyDescent="0.25">
      <c r="A1536" s="1" t="s">
        <v>12405</v>
      </c>
      <c r="B1536" s="1" t="s">
        <v>13014</v>
      </c>
      <c r="C1536" s="16">
        <v>74.489999999999995</v>
      </c>
      <c r="D1536" s="74"/>
      <c r="E1536" s="74">
        <v>3</v>
      </c>
      <c r="F1536" s="16">
        <v>2011.23</v>
      </c>
      <c r="G1536" s="12">
        <v>0.99871371397360853</v>
      </c>
      <c r="H1536"/>
      <c r="I1536" s="12" t="str">
        <f t="shared" si="23"/>
        <v>X</v>
      </c>
      <c r="J1536" s="2"/>
      <c r="K1536"/>
    </row>
    <row r="1537" spans="1:11" x14ac:dyDescent="0.25">
      <c r="A1537" s="1" t="s">
        <v>12405</v>
      </c>
      <c r="B1537" s="1" t="s">
        <v>11980</v>
      </c>
      <c r="C1537" s="16">
        <v>29.99</v>
      </c>
      <c r="D1537" s="74"/>
      <c r="E1537" s="74">
        <v>3</v>
      </c>
      <c r="F1537" s="16">
        <v>1499.5</v>
      </c>
      <c r="G1537" s="12">
        <v>0.99922818035129235</v>
      </c>
      <c r="H1537"/>
      <c r="I1537" s="12" t="str">
        <f t="shared" si="23"/>
        <v>X</v>
      </c>
      <c r="J1537" s="2"/>
      <c r="K1537"/>
    </row>
    <row r="1538" spans="1:11" x14ac:dyDescent="0.25">
      <c r="A1538" s="1" t="s">
        <v>12405</v>
      </c>
      <c r="B1538" s="1" t="s">
        <v>11813</v>
      </c>
      <c r="C1538" s="16">
        <v>49.99</v>
      </c>
      <c r="D1538" s="74"/>
      <c r="E1538" s="74">
        <v>8</v>
      </c>
      <c r="F1538" s="16">
        <v>1149.77</v>
      </c>
      <c r="G1538" s="12">
        <v>0.99962265718161536</v>
      </c>
      <c r="H1538"/>
      <c r="I1538" s="12" t="str">
        <f t="shared" si="23"/>
        <v>X</v>
      </c>
      <c r="J1538" s="2"/>
      <c r="K1538"/>
    </row>
    <row r="1539" spans="1:11" x14ac:dyDescent="0.25">
      <c r="A1539" s="1" t="s">
        <v>12405</v>
      </c>
      <c r="B1539" s="1" t="s">
        <v>14169</v>
      </c>
      <c r="C1539" s="16">
        <v>49.99</v>
      </c>
      <c r="D1539" s="74"/>
      <c r="E1539" s="74">
        <v>31</v>
      </c>
      <c r="F1539" s="16">
        <v>599.88</v>
      </c>
      <c r="G1539" s="12">
        <v>0.99982847118004481</v>
      </c>
      <c r="H1539"/>
      <c r="I1539" s="12" t="str">
        <f t="shared" si="23"/>
        <v>X</v>
      </c>
      <c r="J1539" s="2"/>
      <c r="K1539"/>
    </row>
    <row r="1540" spans="1:11" x14ac:dyDescent="0.25">
      <c r="A1540" s="1" t="s">
        <v>12405</v>
      </c>
      <c r="B1540" s="1" t="s">
        <v>6453</v>
      </c>
      <c r="C1540" s="16">
        <v>89.99</v>
      </c>
      <c r="D1540" s="74"/>
      <c r="E1540" s="74">
        <v>1</v>
      </c>
      <c r="F1540" s="16">
        <v>499.95</v>
      </c>
      <c r="G1540" s="12">
        <v>1.0000000000000002</v>
      </c>
      <c r="H1540"/>
      <c r="I1540" s="12" t="str">
        <f t="shared" si="23"/>
        <v>X</v>
      </c>
      <c r="J1540" s="2"/>
      <c r="K1540"/>
    </row>
    <row r="1541" spans="1:11" x14ac:dyDescent="0.25">
      <c r="A1541" s="1" t="s">
        <v>12405</v>
      </c>
      <c r="B1541" s="1" t="s">
        <v>14006</v>
      </c>
      <c r="C1541" s="16">
        <v>77.989999999999995</v>
      </c>
      <c r="D1541" s="74"/>
      <c r="E1541" s="74">
        <v>0</v>
      </c>
      <c r="F1541" s="16"/>
      <c r="G1541" s="12">
        <v>1.0000000000000002</v>
      </c>
      <c r="H1541"/>
      <c r="I1541" s="12" t="str">
        <f t="shared" si="23"/>
        <v>X</v>
      </c>
      <c r="J1541" s="2"/>
      <c r="K1541"/>
    </row>
    <row r="1542" spans="1:11" x14ac:dyDescent="0.25">
      <c r="A1542" s="1" t="s">
        <v>12405</v>
      </c>
      <c r="B1542" s="1" t="s">
        <v>12372</v>
      </c>
      <c r="C1542" s="16">
        <v>49.99</v>
      </c>
      <c r="D1542" s="74"/>
      <c r="E1542" s="74">
        <v>1</v>
      </c>
      <c r="F1542" s="16"/>
      <c r="G1542" s="12">
        <v>1.0000000000000002</v>
      </c>
      <c r="H1542"/>
      <c r="I1542" s="12" t="str">
        <f t="shared" si="23"/>
        <v>X</v>
      </c>
      <c r="J1542" s="2"/>
      <c r="K1542"/>
    </row>
    <row r="1543" spans="1:11" x14ac:dyDescent="0.25">
      <c r="A1543" s="1" t="s">
        <v>12719</v>
      </c>
      <c r="B1543" s="1"/>
      <c r="C1543" s="16">
        <v>6698.5899999999892</v>
      </c>
      <c r="D1543" s="74"/>
      <c r="E1543" s="74">
        <v>3920</v>
      </c>
      <c r="F1543" s="16">
        <v>2914670.5499999993</v>
      </c>
      <c r="G1543" s="12"/>
      <c r="H1543"/>
      <c r="I1543" s="12" t="str">
        <f t="shared" si="23"/>
        <v xml:space="preserve"> </v>
      </c>
      <c r="J1543" s="2"/>
      <c r="K1543"/>
    </row>
    <row r="1544" spans="1:11" x14ac:dyDescent="0.25">
      <c r="A1544" s="1" t="s">
        <v>13316</v>
      </c>
      <c r="B1544" s="1" t="s">
        <v>15928</v>
      </c>
      <c r="C1544" s="16">
        <v>124.99</v>
      </c>
      <c r="D1544" s="74"/>
      <c r="E1544" s="74">
        <v>16</v>
      </c>
      <c r="F1544" s="16">
        <v>9624.23</v>
      </c>
      <c r="G1544" s="12">
        <v>0.32843950598746202</v>
      </c>
      <c r="H1544"/>
      <c r="I1544" s="12" t="str">
        <f t="shared" ref="I1544:I1607" si="24">IF(G1544&gt;$K$2,"X"," ")</f>
        <v xml:space="preserve"> </v>
      </c>
      <c r="J1544" s="2"/>
      <c r="K1544"/>
    </row>
    <row r="1545" spans="1:11" x14ac:dyDescent="0.25">
      <c r="A1545" s="1" t="s">
        <v>13316</v>
      </c>
      <c r="B1545" s="1" t="s">
        <v>15920</v>
      </c>
      <c r="C1545" s="16">
        <v>119.99</v>
      </c>
      <c r="D1545" s="74"/>
      <c r="E1545" s="74">
        <v>12</v>
      </c>
      <c r="F1545" s="16">
        <v>8639.2800000000007</v>
      </c>
      <c r="G1545" s="12">
        <v>0.62326629787495447</v>
      </c>
      <c r="H1545"/>
      <c r="I1545" s="12" t="str">
        <f t="shared" si="24"/>
        <v xml:space="preserve"> </v>
      </c>
      <c r="J1545" s="2"/>
      <c r="K1545"/>
    </row>
    <row r="1546" spans="1:11" x14ac:dyDescent="0.25">
      <c r="A1546" s="1" t="s">
        <v>13316</v>
      </c>
      <c r="B1546" s="1" t="s">
        <v>15926</v>
      </c>
      <c r="C1546" s="16">
        <v>199.99</v>
      </c>
      <c r="D1546" s="74"/>
      <c r="E1546" s="74">
        <v>20</v>
      </c>
      <c r="F1546" s="16">
        <v>6399.68</v>
      </c>
      <c r="G1546" s="12">
        <v>0.8416637943684756</v>
      </c>
      <c r="H1546"/>
      <c r="I1546" s="12" t="str">
        <f t="shared" si="24"/>
        <v xml:space="preserve"> </v>
      </c>
      <c r="J1546" s="2"/>
      <c r="K1546"/>
    </row>
    <row r="1547" spans="1:11" x14ac:dyDescent="0.25">
      <c r="A1547" s="1" t="s">
        <v>13316</v>
      </c>
      <c r="B1547" s="1" t="s">
        <v>15924</v>
      </c>
      <c r="C1547" s="16">
        <v>129.99</v>
      </c>
      <c r="D1547" s="74"/>
      <c r="E1547" s="74">
        <v>21</v>
      </c>
      <c r="F1547" s="16">
        <v>3639.72</v>
      </c>
      <c r="G1547" s="12">
        <v>0.96587402612028184</v>
      </c>
      <c r="H1547"/>
      <c r="I1547" s="12" t="str">
        <f t="shared" si="24"/>
        <v>X</v>
      </c>
      <c r="J1547" s="2"/>
      <c r="K1547"/>
    </row>
    <row r="1548" spans="1:11" x14ac:dyDescent="0.25">
      <c r="A1548" s="1" t="s">
        <v>13316</v>
      </c>
      <c r="B1548" s="1" t="s">
        <v>15782</v>
      </c>
      <c r="C1548" s="16">
        <v>999.99</v>
      </c>
      <c r="D1548" s="74"/>
      <c r="E1548" s="74">
        <v>0</v>
      </c>
      <c r="F1548" s="16">
        <v>999.99</v>
      </c>
      <c r="G1548" s="12">
        <v>1.0000000000000002</v>
      </c>
      <c r="H1548"/>
      <c r="I1548" s="12" t="str">
        <f t="shared" si="24"/>
        <v>X</v>
      </c>
      <c r="J1548" s="2"/>
      <c r="K1548"/>
    </row>
    <row r="1549" spans="1:11" x14ac:dyDescent="0.25">
      <c r="A1549" s="1" t="s">
        <v>16092</v>
      </c>
      <c r="B1549" s="1"/>
      <c r="C1549" s="16">
        <v>1574.95</v>
      </c>
      <c r="D1549" s="74"/>
      <c r="E1549" s="74">
        <v>69</v>
      </c>
      <c r="F1549" s="16">
        <v>29302.899999999998</v>
      </c>
      <c r="G1549" s="12"/>
      <c r="H1549"/>
      <c r="I1549" s="12" t="str">
        <f t="shared" si="24"/>
        <v xml:space="preserve"> </v>
      </c>
      <c r="J1549" s="2"/>
      <c r="K1549"/>
    </row>
    <row r="1550" spans="1:11" x14ac:dyDescent="0.25">
      <c r="A1550" s="1" t="s">
        <v>12402</v>
      </c>
      <c r="B1550" s="1" t="s">
        <v>7554</v>
      </c>
      <c r="C1550" s="16">
        <v>49.99</v>
      </c>
      <c r="D1550" s="74"/>
      <c r="E1550" s="74">
        <v>154</v>
      </c>
      <c r="F1550" s="16">
        <v>442242.56</v>
      </c>
      <c r="G1550" s="12">
        <v>6.1590358039583161E-2</v>
      </c>
      <c r="H1550"/>
      <c r="I1550" s="12" t="str">
        <f t="shared" si="24"/>
        <v xml:space="preserve"> </v>
      </c>
      <c r="J1550" s="2"/>
      <c r="K1550"/>
    </row>
    <row r="1551" spans="1:11" x14ac:dyDescent="0.25">
      <c r="A1551" s="1" t="s">
        <v>12402</v>
      </c>
      <c r="B1551" s="1" t="s">
        <v>7556</v>
      </c>
      <c r="C1551" s="16">
        <v>114.99</v>
      </c>
      <c r="D1551" s="74"/>
      <c r="E1551" s="74">
        <v>105</v>
      </c>
      <c r="F1551" s="16">
        <v>270829.8</v>
      </c>
      <c r="G1551" s="12">
        <v>9.9308356845009535E-2</v>
      </c>
      <c r="H1551"/>
      <c r="I1551" s="12" t="str">
        <f t="shared" si="24"/>
        <v xml:space="preserve"> </v>
      </c>
      <c r="J1551" s="2"/>
      <c r="K1551"/>
    </row>
    <row r="1552" spans="1:11" x14ac:dyDescent="0.25">
      <c r="A1552" s="1" t="s">
        <v>12402</v>
      </c>
      <c r="B1552" s="1" t="s">
        <v>7683</v>
      </c>
      <c r="C1552" s="16">
        <v>81.99</v>
      </c>
      <c r="D1552" s="74"/>
      <c r="E1552" s="74">
        <v>132</v>
      </c>
      <c r="F1552" s="16">
        <v>246625.47</v>
      </c>
      <c r="G1552" s="12">
        <v>0.1336554603869673</v>
      </c>
      <c r="H1552"/>
      <c r="I1552" s="12" t="str">
        <f t="shared" si="24"/>
        <v xml:space="preserve"> </v>
      </c>
      <c r="J1552" s="2"/>
      <c r="K1552"/>
    </row>
    <row r="1553" spans="1:11" x14ac:dyDescent="0.25">
      <c r="A1553" s="1" t="s">
        <v>12402</v>
      </c>
      <c r="B1553" s="1" t="s">
        <v>5519</v>
      </c>
      <c r="C1553" s="16">
        <v>39.99</v>
      </c>
      <c r="D1553" s="74"/>
      <c r="E1553" s="74">
        <v>153</v>
      </c>
      <c r="F1553" s="16">
        <v>228130.2</v>
      </c>
      <c r="G1553" s="12">
        <v>0.16542675959806477</v>
      </c>
      <c r="H1553"/>
      <c r="I1553" s="12" t="str">
        <f t="shared" si="24"/>
        <v xml:space="preserve"> </v>
      </c>
      <c r="J1553" s="2"/>
      <c r="K1553"/>
    </row>
    <row r="1554" spans="1:11" x14ac:dyDescent="0.25">
      <c r="A1554" s="1" t="s">
        <v>12402</v>
      </c>
      <c r="B1554" s="1" t="s">
        <v>5351</v>
      </c>
      <c r="C1554" s="16">
        <v>44.99</v>
      </c>
      <c r="D1554" s="74"/>
      <c r="E1554" s="74">
        <v>147</v>
      </c>
      <c r="F1554" s="16">
        <v>222137.55</v>
      </c>
      <c r="G1554" s="12">
        <v>0.19636347278671809</v>
      </c>
      <c r="H1554"/>
      <c r="I1554" s="12" t="str">
        <f t="shared" si="24"/>
        <v xml:space="preserve"> </v>
      </c>
      <c r="J1554" s="2"/>
      <c r="K1554"/>
    </row>
    <row r="1555" spans="1:11" x14ac:dyDescent="0.25">
      <c r="A1555" s="1" t="s">
        <v>12402</v>
      </c>
      <c r="B1555" s="1" t="s">
        <v>5802</v>
      </c>
      <c r="C1555" s="16">
        <v>84.99</v>
      </c>
      <c r="D1555" s="74"/>
      <c r="E1555" s="74">
        <v>99</v>
      </c>
      <c r="F1555" s="16">
        <v>210055.74</v>
      </c>
      <c r="G1555" s="12">
        <v>0.22561757314935524</v>
      </c>
      <c r="H1555"/>
      <c r="I1555" s="12" t="str">
        <f t="shared" si="24"/>
        <v xml:space="preserve"> </v>
      </c>
      <c r="J1555" s="2"/>
      <c r="K1555"/>
    </row>
    <row r="1556" spans="1:11" x14ac:dyDescent="0.25">
      <c r="A1556" s="1" t="s">
        <v>12402</v>
      </c>
      <c r="B1556" s="1" t="s">
        <v>7684</v>
      </c>
      <c r="C1556" s="16">
        <v>53.99</v>
      </c>
      <c r="D1556" s="74"/>
      <c r="E1556" s="74">
        <v>138</v>
      </c>
      <c r="F1556" s="16">
        <v>201867.8</v>
      </c>
      <c r="G1556" s="12">
        <v>0.25373135324022433</v>
      </c>
      <c r="H1556"/>
      <c r="I1556" s="12" t="str">
        <f t="shared" si="24"/>
        <v xml:space="preserve"> </v>
      </c>
      <c r="J1556" s="2"/>
      <c r="K1556"/>
    </row>
    <row r="1557" spans="1:11" x14ac:dyDescent="0.25">
      <c r="A1557" s="1" t="s">
        <v>12402</v>
      </c>
      <c r="B1557" s="1" t="s">
        <v>5597</v>
      </c>
      <c r="C1557" s="16">
        <v>79.989999999999995</v>
      </c>
      <c r="D1557" s="74"/>
      <c r="E1557" s="74">
        <v>138</v>
      </c>
      <c r="F1557" s="16">
        <v>198329.76</v>
      </c>
      <c r="G1557" s="12">
        <v>0.28135239660679806</v>
      </c>
      <c r="H1557"/>
      <c r="I1557" s="12" t="str">
        <f t="shared" si="24"/>
        <v xml:space="preserve"> </v>
      </c>
      <c r="J1557" s="2"/>
      <c r="K1557"/>
    </row>
    <row r="1558" spans="1:11" x14ac:dyDescent="0.25">
      <c r="A1558" s="1" t="s">
        <v>12402</v>
      </c>
      <c r="B1558" s="1" t="s">
        <v>5793</v>
      </c>
      <c r="C1558" s="16">
        <v>224.99</v>
      </c>
      <c r="D1558" s="74"/>
      <c r="E1558" s="74">
        <v>130</v>
      </c>
      <c r="F1558" s="16">
        <v>195715.78</v>
      </c>
      <c r="G1558" s="12">
        <v>0.30860939549038879</v>
      </c>
      <c r="H1558"/>
      <c r="I1558" s="12" t="str">
        <f t="shared" si="24"/>
        <v xml:space="preserve"> </v>
      </c>
      <c r="J1558" s="2"/>
      <c r="K1558"/>
    </row>
    <row r="1559" spans="1:11" x14ac:dyDescent="0.25">
      <c r="A1559" s="1" t="s">
        <v>12402</v>
      </c>
      <c r="B1559" s="1" t="s">
        <v>5355</v>
      </c>
      <c r="C1559" s="16">
        <v>54.99</v>
      </c>
      <c r="D1559" s="74"/>
      <c r="E1559" s="74">
        <v>157</v>
      </c>
      <c r="F1559" s="16">
        <v>187299.57</v>
      </c>
      <c r="G1559" s="12">
        <v>0.33469428333329554</v>
      </c>
      <c r="H1559"/>
      <c r="I1559" s="12" t="str">
        <f t="shared" si="24"/>
        <v xml:space="preserve"> </v>
      </c>
      <c r="J1559" s="2"/>
      <c r="K1559"/>
    </row>
    <row r="1560" spans="1:11" x14ac:dyDescent="0.25">
      <c r="A1560" s="1" t="s">
        <v>12402</v>
      </c>
      <c r="B1560" s="1" t="s">
        <v>7335</v>
      </c>
      <c r="C1560" s="16">
        <v>51.99</v>
      </c>
      <c r="D1560" s="74"/>
      <c r="E1560" s="74">
        <v>116</v>
      </c>
      <c r="F1560" s="16">
        <v>167979.69</v>
      </c>
      <c r="G1560" s="12">
        <v>0.35808852483388331</v>
      </c>
      <c r="H1560"/>
      <c r="I1560" s="12" t="str">
        <f t="shared" si="24"/>
        <v xml:space="preserve"> </v>
      </c>
      <c r="J1560" s="2"/>
      <c r="K1560"/>
    </row>
    <row r="1561" spans="1:11" x14ac:dyDescent="0.25">
      <c r="A1561" s="1" t="s">
        <v>12402</v>
      </c>
      <c r="B1561" s="1" t="s">
        <v>5688</v>
      </c>
      <c r="C1561" s="16">
        <v>37.99</v>
      </c>
      <c r="D1561" s="74"/>
      <c r="E1561" s="74">
        <v>143</v>
      </c>
      <c r="F1561" s="16">
        <v>155065.62</v>
      </c>
      <c r="G1561" s="12">
        <v>0.37968424609469992</v>
      </c>
      <c r="H1561"/>
      <c r="I1561" s="12" t="str">
        <f t="shared" si="24"/>
        <v xml:space="preserve"> </v>
      </c>
      <c r="J1561" s="2"/>
      <c r="K1561"/>
    </row>
    <row r="1562" spans="1:11" x14ac:dyDescent="0.25">
      <c r="A1562" s="1" t="s">
        <v>12402</v>
      </c>
      <c r="B1562" s="1" t="s">
        <v>7649</v>
      </c>
      <c r="C1562" s="16">
        <v>46.99</v>
      </c>
      <c r="D1562" s="74"/>
      <c r="E1562" s="74">
        <v>126</v>
      </c>
      <c r="F1562" s="16">
        <v>148139.98000000001</v>
      </c>
      <c r="G1562" s="12">
        <v>0.40031544542607289</v>
      </c>
      <c r="H1562"/>
      <c r="I1562" s="12" t="str">
        <f t="shared" si="24"/>
        <v xml:space="preserve"> </v>
      </c>
      <c r="J1562" s="2"/>
      <c r="K1562"/>
    </row>
    <row r="1563" spans="1:11" x14ac:dyDescent="0.25">
      <c r="A1563" s="1" t="s">
        <v>12402</v>
      </c>
      <c r="B1563" s="1" t="s">
        <v>5340</v>
      </c>
      <c r="C1563" s="16">
        <v>55.99</v>
      </c>
      <c r="D1563" s="74"/>
      <c r="E1563" s="74">
        <v>154</v>
      </c>
      <c r="F1563" s="16">
        <v>136744.29999999999</v>
      </c>
      <c r="G1563" s="12">
        <v>0.41935958807229889</v>
      </c>
      <c r="H1563"/>
      <c r="I1563" s="12" t="str">
        <f t="shared" si="24"/>
        <v xml:space="preserve"> </v>
      </c>
      <c r="J1563" s="2"/>
      <c r="K1563"/>
    </row>
    <row r="1564" spans="1:11" x14ac:dyDescent="0.25">
      <c r="A1564" s="1" t="s">
        <v>12402</v>
      </c>
      <c r="B1564" s="1" t="s">
        <v>7553</v>
      </c>
      <c r="C1564" s="16">
        <v>24.99</v>
      </c>
      <c r="D1564" s="74"/>
      <c r="E1564" s="74">
        <v>140</v>
      </c>
      <c r="F1564" s="16">
        <v>134946</v>
      </c>
      <c r="G1564" s="12">
        <v>0.43815328458131331</v>
      </c>
      <c r="H1564"/>
      <c r="I1564" s="12" t="str">
        <f t="shared" si="24"/>
        <v xml:space="preserve"> </v>
      </c>
      <c r="J1564" s="2"/>
      <c r="K1564"/>
    </row>
    <row r="1565" spans="1:11" x14ac:dyDescent="0.25">
      <c r="A1565" s="1" t="s">
        <v>12402</v>
      </c>
      <c r="B1565" s="1" t="s">
        <v>7272</v>
      </c>
      <c r="C1565" s="16">
        <v>34.99</v>
      </c>
      <c r="D1565" s="74"/>
      <c r="E1565" s="74">
        <v>127</v>
      </c>
      <c r="F1565" s="16">
        <v>116876.26</v>
      </c>
      <c r="G1565" s="12">
        <v>0.45443043958812085</v>
      </c>
      <c r="H1565"/>
      <c r="I1565" s="12" t="str">
        <f t="shared" si="24"/>
        <v xml:space="preserve"> </v>
      </c>
      <c r="J1565" s="2"/>
      <c r="K1565"/>
    </row>
    <row r="1566" spans="1:11" x14ac:dyDescent="0.25">
      <c r="A1566" s="1" t="s">
        <v>12402</v>
      </c>
      <c r="B1566" s="1" t="s">
        <v>5521</v>
      </c>
      <c r="C1566" s="16">
        <v>29.99</v>
      </c>
      <c r="D1566" s="74"/>
      <c r="E1566" s="74">
        <v>159</v>
      </c>
      <c r="F1566" s="16">
        <v>113378.49</v>
      </c>
      <c r="G1566" s="12">
        <v>0.47022046620402891</v>
      </c>
      <c r="H1566"/>
      <c r="I1566" s="12" t="str">
        <f t="shared" si="24"/>
        <v xml:space="preserve"> </v>
      </c>
      <c r="J1566" s="2"/>
      <c r="K1566"/>
    </row>
    <row r="1567" spans="1:11" x14ac:dyDescent="0.25">
      <c r="A1567" s="1" t="s">
        <v>12402</v>
      </c>
      <c r="B1567" s="1" t="s">
        <v>5507</v>
      </c>
      <c r="C1567" s="16">
        <v>99.99</v>
      </c>
      <c r="D1567" s="74"/>
      <c r="E1567" s="74">
        <v>81</v>
      </c>
      <c r="F1567" s="16">
        <v>109514.44</v>
      </c>
      <c r="G1567" s="12">
        <v>0.48547235324562088</v>
      </c>
      <c r="H1567"/>
      <c r="I1567" s="12" t="str">
        <f t="shared" si="24"/>
        <v xml:space="preserve"> </v>
      </c>
      <c r="J1567" s="2"/>
      <c r="K1567"/>
    </row>
    <row r="1568" spans="1:11" x14ac:dyDescent="0.25">
      <c r="A1568" s="1" t="s">
        <v>12402</v>
      </c>
      <c r="B1568" s="1" t="s">
        <v>7274</v>
      </c>
      <c r="C1568" s="16">
        <v>69.989999999999995</v>
      </c>
      <c r="D1568" s="74"/>
      <c r="E1568" s="74">
        <v>111</v>
      </c>
      <c r="F1568" s="16">
        <v>107084.7</v>
      </c>
      <c r="G1568" s="12">
        <v>0.50038585459103946</v>
      </c>
      <c r="H1568"/>
      <c r="I1568" s="12" t="str">
        <f t="shared" si="24"/>
        <v xml:space="preserve"> </v>
      </c>
      <c r="J1568" s="2"/>
      <c r="K1568"/>
    </row>
    <row r="1569" spans="1:11" x14ac:dyDescent="0.25">
      <c r="A1569" s="1" t="s">
        <v>12402</v>
      </c>
      <c r="B1569" s="1" t="s">
        <v>5419</v>
      </c>
      <c r="C1569" s="16">
        <v>63.99</v>
      </c>
      <c r="D1569" s="74"/>
      <c r="E1569" s="74">
        <v>132</v>
      </c>
      <c r="F1569" s="16">
        <v>101744.1</v>
      </c>
      <c r="G1569" s="12">
        <v>0.51455557979210365</v>
      </c>
      <c r="H1569"/>
      <c r="I1569" s="12" t="str">
        <f t="shared" si="24"/>
        <v xml:space="preserve"> </v>
      </c>
      <c r="J1569" s="2"/>
      <c r="K1569"/>
    </row>
    <row r="1570" spans="1:11" x14ac:dyDescent="0.25">
      <c r="A1570" s="1" t="s">
        <v>12402</v>
      </c>
      <c r="B1570" s="1" t="s">
        <v>7742</v>
      </c>
      <c r="C1570" s="16">
        <v>72.989999999999995</v>
      </c>
      <c r="D1570" s="74"/>
      <c r="E1570" s="74">
        <v>87</v>
      </c>
      <c r="F1570" s="16">
        <v>99124.09</v>
      </c>
      <c r="G1570" s="12">
        <v>0.52836042072249234</v>
      </c>
      <c r="H1570"/>
      <c r="I1570" s="12" t="str">
        <f t="shared" si="24"/>
        <v xml:space="preserve"> </v>
      </c>
      <c r="J1570" s="2"/>
      <c r="K1570"/>
    </row>
    <row r="1571" spans="1:11" x14ac:dyDescent="0.25">
      <c r="A1571" s="1" t="s">
        <v>12402</v>
      </c>
      <c r="B1571" s="1" t="s">
        <v>5350</v>
      </c>
      <c r="C1571" s="16">
        <v>27.99</v>
      </c>
      <c r="D1571" s="74"/>
      <c r="E1571" s="74">
        <v>155</v>
      </c>
      <c r="F1571" s="16">
        <v>98002.1</v>
      </c>
      <c r="G1571" s="12">
        <v>0.54200900404208741</v>
      </c>
      <c r="H1571"/>
      <c r="I1571" s="12" t="str">
        <f t="shared" si="24"/>
        <v xml:space="preserve"> </v>
      </c>
      <c r="J1571" s="2"/>
      <c r="K1571"/>
    </row>
    <row r="1572" spans="1:11" x14ac:dyDescent="0.25">
      <c r="A1572" s="1" t="s">
        <v>12402</v>
      </c>
      <c r="B1572" s="1" t="s">
        <v>7560</v>
      </c>
      <c r="C1572" s="16">
        <v>79.989999999999995</v>
      </c>
      <c r="D1572" s="74"/>
      <c r="E1572" s="74">
        <v>107</v>
      </c>
      <c r="F1572" s="16">
        <v>97027.87</v>
      </c>
      <c r="G1572" s="12">
        <v>0.55552190803106161</v>
      </c>
      <c r="H1572"/>
      <c r="I1572" s="12" t="str">
        <f t="shared" si="24"/>
        <v xml:space="preserve"> </v>
      </c>
      <c r="J1572" s="2"/>
      <c r="K1572"/>
    </row>
    <row r="1573" spans="1:11" x14ac:dyDescent="0.25">
      <c r="A1573" s="1" t="s">
        <v>12402</v>
      </c>
      <c r="B1573" s="1" t="s">
        <v>7542</v>
      </c>
      <c r="C1573" s="16">
        <v>23.49</v>
      </c>
      <c r="D1573" s="74"/>
      <c r="E1573" s="74">
        <v>107</v>
      </c>
      <c r="F1573" s="16">
        <v>94241.88</v>
      </c>
      <c r="G1573" s="12">
        <v>0.56864681200123446</v>
      </c>
      <c r="H1573"/>
      <c r="I1573" s="12" t="str">
        <f t="shared" si="24"/>
        <v xml:space="preserve"> </v>
      </c>
      <c r="J1573" s="2"/>
      <c r="K1573"/>
    </row>
    <row r="1574" spans="1:11" x14ac:dyDescent="0.25">
      <c r="A1574" s="1" t="s">
        <v>12402</v>
      </c>
      <c r="B1574" s="1" t="s">
        <v>11149</v>
      </c>
      <c r="C1574" s="16">
        <v>43.99</v>
      </c>
      <c r="D1574" s="74"/>
      <c r="E1574" s="74">
        <v>120</v>
      </c>
      <c r="F1574" s="16">
        <v>93457.79</v>
      </c>
      <c r="G1574" s="12">
        <v>0.58166251711041295</v>
      </c>
      <c r="H1574"/>
      <c r="I1574" s="12" t="str">
        <f t="shared" si="24"/>
        <v xml:space="preserve"> </v>
      </c>
      <c r="J1574" s="2"/>
      <c r="K1574"/>
    </row>
    <row r="1575" spans="1:11" x14ac:dyDescent="0.25">
      <c r="A1575" s="1" t="s">
        <v>12402</v>
      </c>
      <c r="B1575" s="1" t="s">
        <v>5555</v>
      </c>
      <c r="C1575" s="16">
        <v>109.99</v>
      </c>
      <c r="D1575" s="74"/>
      <c r="E1575" s="74">
        <v>96</v>
      </c>
      <c r="F1575" s="16">
        <v>93036.44</v>
      </c>
      <c r="G1575" s="12">
        <v>0.59461954153232344</v>
      </c>
      <c r="H1575"/>
      <c r="I1575" s="12" t="str">
        <f t="shared" si="24"/>
        <v xml:space="preserve"> </v>
      </c>
      <c r="J1575" s="2"/>
      <c r="K1575"/>
    </row>
    <row r="1576" spans="1:11" x14ac:dyDescent="0.25">
      <c r="A1576" s="1" t="s">
        <v>12402</v>
      </c>
      <c r="B1576" s="1" t="s">
        <v>5765</v>
      </c>
      <c r="C1576" s="16">
        <v>89.99</v>
      </c>
      <c r="D1576" s="74"/>
      <c r="E1576" s="74">
        <v>89</v>
      </c>
      <c r="F1576" s="16">
        <v>90929.61</v>
      </c>
      <c r="G1576" s="12">
        <v>0.60728315137643185</v>
      </c>
      <c r="H1576"/>
      <c r="I1576" s="12" t="str">
        <f t="shared" si="24"/>
        <v xml:space="preserve"> </v>
      </c>
      <c r="J1576" s="2"/>
      <c r="K1576"/>
    </row>
    <row r="1577" spans="1:11" x14ac:dyDescent="0.25">
      <c r="A1577" s="1" t="s">
        <v>12402</v>
      </c>
      <c r="B1577" s="1" t="s">
        <v>5378</v>
      </c>
      <c r="C1577" s="16">
        <v>89.99</v>
      </c>
      <c r="D1577" s="74"/>
      <c r="E1577" s="74">
        <v>113</v>
      </c>
      <c r="F1577" s="16">
        <v>89679.43</v>
      </c>
      <c r="G1577" s="12">
        <v>0.6197726508096969</v>
      </c>
      <c r="H1577"/>
      <c r="I1577" s="12" t="str">
        <f t="shared" si="24"/>
        <v xml:space="preserve"> </v>
      </c>
      <c r="J1577" s="2"/>
      <c r="K1577"/>
    </row>
    <row r="1578" spans="1:11" x14ac:dyDescent="0.25">
      <c r="A1578" s="1" t="s">
        <v>12402</v>
      </c>
      <c r="B1578" s="1" t="s">
        <v>7535</v>
      </c>
      <c r="C1578" s="16">
        <v>29.99</v>
      </c>
      <c r="D1578" s="74"/>
      <c r="E1578" s="74">
        <v>114</v>
      </c>
      <c r="F1578" s="16">
        <v>83822.05</v>
      </c>
      <c r="G1578" s="12">
        <v>0.63144640303994781</v>
      </c>
      <c r="H1578"/>
      <c r="I1578" s="12" t="str">
        <f t="shared" si="24"/>
        <v xml:space="preserve"> </v>
      </c>
      <c r="J1578" s="2"/>
      <c r="K1578"/>
    </row>
    <row r="1579" spans="1:11" x14ac:dyDescent="0.25">
      <c r="A1579" s="1" t="s">
        <v>12402</v>
      </c>
      <c r="B1579" s="1" t="s">
        <v>7584</v>
      </c>
      <c r="C1579" s="16">
        <v>31.99</v>
      </c>
      <c r="D1579" s="74"/>
      <c r="E1579" s="74">
        <v>101</v>
      </c>
      <c r="F1579" s="16">
        <v>83112.03</v>
      </c>
      <c r="G1579" s="12">
        <v>0.6430212720102626</v>
      </c>
      <c r="H1579"/>
      <c r="I1579" s="12" t="str">
        <f t="shared" si="24"/>
        <v xml:space="preserve"> </v>
      </c>
      <c r="J1579" s="2"/>
      <c r="K1579"/>
    </row>
    <row r="1580" spans="1:11" x14ac:dyDescent="0.25">
      <c r="A1580" s="1" t="s">
        <v>12402</v>
      </c>
      <c r="B1580" s="1" t="s">
        <v>7673</v>
      </c>
      <c r="C1580" s="16">
        <v>34.99</v>
      </c>
      <c r="D1580" s="74"/>
      <c r="E1580" s="74">
        <v>111</v>
      </c>
      <c r="F1580" s="16">
        <v>82804.45</v>
      </c>
      <c r="G1580" s="12">
        <v>0.65455330484484719</v>
      </c>
      <c r="H1580"/>
      <c r="I1580" s="12" t="str">
        <f t="shared" si="24"/>
        <v xml:space="preserve"> </v>
      </c>
      <c r="J1580" s="2"/>
      <c r="K1580"/>
    </row>
    <row r="1581" spans="1:11" x14ac:dyDescent="0.25">
      <c r="A1581" s="1" t="s">
        <v>12402</v>
      </c>
      <c r="B1581" s="1" t="s">
        <v>7720</v>
      </c>
      <c r="C1581" s="16">
        <v>69.989999999999995</v>
      </c>
      <c r="D1581" s="74"/>
      <c r="E1581" s="74">
        <v>86</v>
      </c>
      <c r="F1581" s="16">
        <v>82749.649999999994</v>
      </c>
      <c r="G1581" s="12">
        <v>0.6660777057780144</v>
      </c>
      <c r="H1581"/>
      <c r="I1581" s="12" t="str">
        <f t="shared" si="24"/>
        <v xml:space="preserve"> </v>
      </c>
      <c r="J1581" s="2"/>
      <c r="K1581"/>
    </row>
    <row r="1582" spans="1:11" x14ac:dyDescent="0.25">
      <c r="A1582" s="1" t="s">
        <v>12402</v>
      </c>
      <c r="B1582" s="1" t="s">
        <v>7606</v>
      </c>
      <c r="C1582" s="16">
        <v>23.99</v>
      </c>
      <c r="D1582" s="74"/>
      <c r="E1582" s="74">
        <v>115</v>
      </c>
      <c r="F1582" s="16">
        <v>80198.570000000007</v>
      </c>
      <c r="G1582" s="12">
        <v>0.67724682220263566</v>
      </c>
      <c r="H1582"/>
      <c r="I1582" s="12" t="str">
        <f t="shared" si="24"/>
        <v xml:space="preserve"> </v>
      </c>
      <c r="J1582" s="2"/>
      <c r="K1582"/>
    </row>
    <row r="1583" spans="1:11" x14ac:dyDescent="0.25">
      <c r="A1583" s="1" t="s">
        <v>12402</v>
      </c>
      <c r="B1583" s="1" t="s">
        <v>7336</v>
      </c>
      <c r="C1583" s="16">
        <v>37.99</v>
      </c>
      <c r="D1583" s="74"/>
      <c r="E1583" s="74">
        <v>114</v>
      </c>
      <c r="F1583" s="16">
        <v>79475.08</v>
      </c>
      <c r="G1583" s="12">
        <v>0.6883151794236696</v>
      </c>
      <c r="H1583"/>
      <c r="I1583" s="12" t="str">
        <f t="shared" si="24"/>
        <v xml:space="preserve"> </v>
      </c>
      <c r="J1583" s="2"/>
      <c r="K1583"/>
    </row>
    <row r="1584" spans="1:11" x14ac:dyDescent="0.25">
      <c r="A1584" s="1" t="s">
        <v>12402</v>
      </c>
      <c r="B1584" s="1" t="s">
        <v>5359</v>
      </c>
      <c r="C1584" s="16">
        <v>39.99</v>
      </c>
      <c r="D1584" s="74"/>
      <c r="E1584" s="74">
        <v>154</v>
      </c>
      <c r="F1584" s="16">
        <v>78540.36</v>
      </c>
      <c r="G1584" s="12">
        <v>0.69925335980359005</v>
      </c>
      <c r="H1584"/>
      <c r="I1584" s="12" t="str">
        <f t="shared" si="24"/>
        <v xml:space="preserve"> </v>
      </c>
      <c r="J1584" s="2"/>
      <c r="K1584"/>
    </row>
    <row r="1585" spans="1:11" x14ac:dyDescent="0.25">
      <c r="A1585" s="1" t="s">
        <v>12402</v>
      </c>
      <c r="B1585" s="1" t="s">
        <v>6844</v>
      </c>
      <c r="C1585" s="16">
        <v>16.489999999999998</v>
      </c>
      <c r="D1585" s="74"/>
      <c r="E1585" s="74">
        <v>151</v>
      </c>
      <c r="F1585" s="16">
        <v>75062.48</v>
      </c>
      <c r="G1585" s="12">
        <v>0.70970718183858161</v>
      </c>
      <c r="H1585"/>
      <c r="I1585" s="12" t="str">
        <f t="shared" si="24"/>
        <v xml:space="preserve"> </v>
      </c>
      <c r="J1585" s="2"/>
      <c r="K1585"/>
    </row>
    <row r="1586" spans="1:11" x14ac:dyDescent="0.25">
      <c r="A1586" s="1" t="s">
        <v>12402</v>
      </c>
      <c r="B1586" s="1" t="s">
        <v>13054</v>
      </c>
      <c r="C1586" s="16">
        <v>39.99</v>
      </c>
      <c r="D1586" s="74"/>
      <c r="E1586" s="74">
        <v>93</v>
      </c>
      <c r="F1586" s="16">
        <v>69183.990000000005</v>
      </c>
      <c r="G1586" s="12">
        <v>0.71934231671729376</v>
      </c>
      <c r="H1586"/>
      <c r="I1586" s="12" t="str">
        <f t="shared" si="24"/>
        <v xml:space="preserve"> </v>
      </c>
      <c r="J1586" s="2"/>
      <c r="K1586"/>
    </row>
    <row r="1587" spans="1:11" x14ac:dyDescent="0.25">
      <c r="A1587" s="1" t="s">
        <v>12402</v>
      </c>
      <c r="B1587" s="1" t="s">
        <v>7679</v>
      </c>
      <c r="C1587" s="16">
        <v>49.99</v>
      </c>
      <c r="D1587" s="74"/>
      <c r="E1587" s="74">
        <v>98</v>
      </c>
      <c r="F1587" s="16">
        <v>68786.240000000005</v>
      </c>
      <c r="G1587" s="12">
        <v>0.72892205764000528</v>
      </c>
      <c r="H1587"/>
      <c r="I1587" s="12" t="str">
        <f t="shared" si="24"/>
        <v xml:space="preserve"> </v>
      </c>
      <c r="J1587" s="2"/>
      <c r="K1587"/>
    </row>
    <row r="1588" spans="1:11" x14ac:dyDescent="0.25">
      <c r="A1588" s="1" t="s">
        <v>12402</v>
      </c>
      <c r="B1588" s="1" t="s">
        <v>15116</v>
      </c>
      <c r="C1588" s="16">
        <v>59.99</v>
      </c>
      <c r="D1588" s="74"/>
      <c r="E1588" s="74">
        <v>109</v>
      </c>
      <c r="F1588" s="16">
        <v>68172.960000000006</v>
      </c>
      <c r="G1588" s="12">
        <v>0.73841638811561161</v>
      </c>
      <c r="H1588"/>
      <c r="I1588" s="12" t="str">
        <f t="shared" si="24"/>
        <v xml:space="preserve"> </v>
      </c>
      <c r="J1588" s="2"/>
      <c r="K1588"/>
    </row>
    <row r="1589" spans="1:11" x14ac:dyDescent="0.25">
      <c r="A1589" s="1" t="s">
        <v>12402</v>
      </c>
      <c r="B1589" s="1" t="s">
        <v>7278</v>
      </c>
      <c r="C1589" s="16">
        <v>51.99</v>
      </c>
      <c r="D1589" s="74"/>
      <c r="E1589" s="74">
        <v>103</v>
      </c>
      <c r="F1589" s="16">
        <v>65143.47</v>
      </c>
      <c r="G1589" s="12">
        <v>0.74748880674768725</v>
      </c>
      <c r="H1589"/>
      <c r="I1589" s="12" t="str">
        <f t="shared" si="24"/>
        <v xml:space="preserve"> </v>
      </c>
      <c r="J1589" s="2"/>
      <c r="K1589"/>
    </row>
    <row r="1590" spans="1:11" x14ac:dyDescent="0.25">
      <c r="A1590" s="1" t="s">
        <v>12402</v>
      </c>
      <c r="B1590" s="1" t="s">
        <v>5623</v>
      </c>
      <c r="C1590" s="16">
        <v>39.99</v>
      </c>
      <c r="D1590" s="74"/>
      <c r="E1590" s="74">
        <v>132</v>
      </c>
      <c r="F1590" s="16">
        <v>63999.93</v>
      </c>
      <c r="G1590" s="12">
        <v>0.75640196653766367</v>
      </c>
      <c r="H1590"/>
      <c r="I1590" s="12" t="str">
        <f t="shared" si="24"/>
        <v xml:space="preserve"> </v>
      </c>
      <c r="J1590" s="2"/>
      <c r="K1590"/>
    </row>
    <row r="1591" spans="1:11" x14ac:dyDescent="0.25">
      <c r="A1591" s="1" t="s">
        <v>12402</v>
      </c>
      <c r="B1591" s="1" t="s">
        <v>5495</v>
      </c>
      <c r="C1591" s="16">
        <v>64.989999999999995</v>
      </c>
      <c r="D1591" s="74"/>
      <c r="E1591" s="74">
        <v>94</v>
      </c>
      <c r="F1591" s="16">
        <v>62694.85</v>
      </c>
      <c r="G1591" s="12">
        <v>0.76513337008855209</v>
      </c>
      <c r="H1591"/>
      <c r="I1591" s="12" t="str">
        <f t="shared" si="24"/>
        <v xml:space="preserve"> </v>
      </c>
      <c r="J1591" s="2"/>
      <c r="K1591"/>
    </row>
    <row r="1592" spans="1:11" x14ac:dyDescent="0.25">
      <c r="A1592" s="1" t="s">
        <v>12402</v>
      </c>
      <c r="B1592" s="1" t="s">
        <v>5432</v>
      </c>
      <c r="C1592" s="16">
        <v>69.989999999999995</v>
      </c>
      <c r="D1592" s="74"/>
      <c r="E1592" s="74">
        <v>77</v>
      </c>
      <c r="F1592" s="16">
        <v>62022.26</v>
      </c>
      <c r="G1592" s="12">
        <v>0.77377110319100173</v>
      </c>
      <c r="H1592"/>
      <c r="I1592" s="12" t="str">
        <f t="shared" si="24"/>
        <v xml:space="preserve"> </v>
      </c>
      <c r="J1592" s="2"/>
      <c r="K1592"/>
    </row>
    <row r="1593" spans="1:11" x14ac:dyDescent="0.25">
      <c r="A1593" s="1" t="s">
        <v>12402</v>
      </c>
      <c r="B1593" s="1" t="s">
        <v>5768</v>
      </c>
      <c r="C1593" s="16">
        <v>71.989999999999995</v>
      </c>
      <c r="D1593" s="74"/>
      <c r="E1593" s="74">
        <v>93</v>
      </c>
      <c r="F1593" s="16">
        <v>60247.42</v>
      </c>
      <c r="G1593" s="12">
        <v>0.78216165738994892</v>
      </c>
      <c r="H1593"/>
      <c r="I1593" s="12" t="str">
        <f t="shared" si="24"/>
        <v xml:space="preserve"> </v>
      </c>
      <c r="J1593" s="2"/>
      <c r="K1593"/>
    </row>
    <row r="1594" spans="1:11" x14ac:dyDescent="0.25">
      <c r="A1594" s="1" t="s">
        <v>12402</v>
      </c>
      <c r="B1594" s="1" t="s">
        <v>6256</v>
      </c>
      <c r="C1594" s="16">
        <v>79.989999999999995</v>
      </c>
      <c r="D1594" s="74"/>
      <c r="E1594" s="74">
        <v>52</v>
      </c>
      <c r="F1594" s="16">
        <v>58792.480000000003</v>
      </c>
      <c r="G1594" s="12">
        <v>0.79034958460625993</v>
      </c>
      <c r="H1594"/>
      <c r="I1594" s="12" t="str">
        <f t="shared" si="24"/>
        <v xml:space="preserve"> </v>
      </c>
      <c r="J1594" s="2"/>
      <c r="K1594"/>
    </row>
    <row r="1595" spans="1:11" x14ac:dyDescent="0.25">
      <c r="A1595" s="1" t="s">
        <v>12402</v>
      </c>
      <c r="B1595" s="1" t="s">
        <v>5384</v>
      </c>
      <c r="C1595" s="16">
        <v>92.99</v>
      </c>
      <c r="D1595" s="74"/>
      <c r="E1595" s="74">
        <v>97</v>
      </c>
      <c r="F1595" s="16">
        <v>56123.93</v>
      </c>
      <c r="G1595" s="12">
        <v>0.79816586746987328</v>
      </c>
      <c r="H1595"/>
      <c r="I1595" s="12" t="str">
        <f t="shared" si="24"/>
        <v xml:space="preserve"> </v>
      </c>
      <c r="J1595" s="2"/>
      <c r="K1595"/>
    </row>
    <row r="1596" spans="1:11" x14ac:dyDescent="0.25">
      <c r="A1596" s="1" t="s">
        <v>12402</v>
      </c>
      <c r="B1596" s="1" t="s">
        <v>6765</v>
      </c>
      <c r="C1596" s="16">
        <v>16.489999999999998</v>
      </c>
      <c r="D1596" s="74"/>
      <c r="E1596" s="74">
        <v>152</v>
      </c>
      <c r="F1596" s="16">
        <v>54120.18</v>
      </c>
      <c r="G1596" s="12">
        <v>0.80570309152937281</v>
      </c>
      <c r="H1596"/>
      <c r="I1596" s="12" t="str">
        <f t="shared" si="24"/>
        <v xml:space="preserve"> </v>
      </c>
      <c r="J1596" s="2"/>
      <c r="K1596"/>
    </row>
    <row r="1597" spans="1:11" x14ac:dyDescent="0.25">
      <c r="A1597" s="1" t="s">
        <v>12402</v>
      </c>
      <c r="B1597" s="1" t="s">
        <v>5792</v>
      </c>
      <c r="C1597" s="16">
        <v>29.99</v>
      </c>
      <c r="D1597" s="74"/>
      <c r="E1597" s="74">
        <v>120</v>
      </c>
      <c r="F1597" s="16">
        <v>53952.01</v>
      </c>
      <c r="G1597" s="12">
        <v>0.81321689484322657</v>
      </c>
      <c r="H1597"/>
      <c r="I1597" s="12" t="str">
        <f t="shared" si="24"/>
        <v xml:space="preserve"> </v>
      </c>
      <c r="J1597" s="2"/>
      <c r="K1597"/>
    </row>
    <row r="1598" spans="1:11" x14ac:dyDescent="0.25">
      <c r="A1598" s="1" t="s">
        <v>12402</v>
      </c>
      <c r="B1598" s="1" t="s">
        <v>15005</v>
      </c>
      <c r="C1598" s="16">
        <v>52.99</v>
      </c>
      <c r="D1598" s="74"/>
      <c r="E1598" s="74">
        <v>83</v>
      </c>
      <c r="F1598" s="16">
        <v>53183.02</v>
      </c>
      <c r="G1598" s="12">
        <v>0.8206236022470238</v>
      </c>
      <c r="H1598"/>
      <c r="I1598" s="12" t="str">
        <f t="shared" si="24"/>
        <v xml:space="preserve"> </v>
      </c>
      <c r="J1598" s="2"/>
      <c r="K1598"/>
    </row>
    <row r="1599" spans="1:11" x14ac:dyDescent="0.25">
      <c r="A1599" s="1" t="s">
        <v>12402</v>
      </c>
      <c r="B1599" s="1" t="s">
        <v>5431</v>
      </c>
      <c r="C1599" s="16">
        <v>164.99</v>
      </c>
      <c r="D1599" s="74"/>
      <c r="E1599" s="74">
        <v>81</v>
      </c>
      <c r="F1599" s="16">
        <v>52721.599999999999</v>
      </c>
      <c r="G1599" s="12">
        <v>0.82796604848381228</v>
      </c>
      <c r="H1599"/>
      <c r="I1599" s="12" t="str">
        <f t="shared" si="24"/>
        <v xml:space="preserve"> </v>
      </c>
      <c r="J1599" s="2"/>
      <c r="K1599"/>
    </row>
    <row r="1600" spans="1:11" x14ac:dyDescent="0.25">
      <c r="A1600" s="1" t="s">
        <v>12402</v>
      </c>
      <c r="B1600" s="1" t="s">
        <v>5550</v>
      </c>
      <c r="C1600" s="16">
        <v>79.989999999999995</v>
      </c>
      <c r="D1600" s="74"/>
      <c r="E1600" s="74">
        <v>106</v>
      </c>
      <c r="F1600" s="16">
        <v>51033.52</v>
      </c>
      <c r="G1600" s="12">
        <v>0.83507339873255404</v>
      </c>
      <c r="H1600"/>
      <c r="I1600" s="12" t="str">
        <f t="shared" si="24"/>
        <v xml:space="preserve"> </v>
      </c>
      <c r="J1600" s="2"/>
      <c r="K1600"/>
    </row>
    <row r="1601" spans="1:11" x14ac:dyDescent="0.25">
      <c r="A1601" s="1" t="s">
        <v>12402</v>
      </c>
      <c r="B1601" s="1" t="s">
        <v>5827</v>
      </c>
      <c r="C1601" s="16">
        <v>49.99</v>
      </c>
      <c r="D1601" s="74"/>
      <c r="E1601" s="74">
        <v>69</v>
      </c>
      <c r="F1601" s="16">
        <v>50444.4</v>
      </c>
      <c r="G1601" s="12">
        <v>0.84209870325569169</v>
      </c>
      <c r="H1601"/>
      <c r="I1601" s="12" t="str">
        <f t="shared" si="24"/>
        <v xml:space="preserve"> </v>
      </c>
      <c r="J1601" s="2"/>
      <c r="K1601"/>
    </row>
    <row r="1602" spans="1:11" x14ac:dyDescent="0.25">
      <c r="A1602" s="1" t="s">
        <v>12402</v>
      </c>
      <c r="B1602" s="1" t="s">
        <v>13036</v>
      </c>
      <c r="C1602" s="16">
        <v>99.99</v>
      </c>
      <c r="D1602" s="74"/>
      <c r="E1602" s="74">
        <v>47</v>
      </c>
      <c r="F1602" s="16">
        <v>49395.06</v>
      </c>
      <c r="G1602" s="12">
        <v>0.8489778680081449</v>
      </c>
      <c r="H1602"/>
      <c r="I1602" s="12" t="str">
        <f t="shared" si="24"/>
        <v xml:space="preserve"> </v>
      </c>
      <c r="J1602" s="2"/>
      <c r="K1602"/>
    </row>
    <row r="1603" spans="1:11" x14ac:dyDescent="0.25">
      <c r="A1603" s="1" t="s">
        <v>12402</v>
      </c>
      <c r="B1603" s="1" t="s">
        <v>6767</v>
      </c>
      <c r="C1603" s="16">
        <v>29.99</v>
      </c>
      <c r="D1603" s="74"/>
      <c r="E1603" s="74">
        <v>111</v>
      </c>
      <c r="F1603" s="16">
        <v>47924.02</v>
      </c>
      <c r="G1603" s="12">
        <v>0.85565216355874973</v>
      </c>
      <c r="H1603"/>
      <c r="I1603" s="12" t="str">
        <f t="shared" si="24"/>
        <v xml:space="preserve"> </v>
      </c>
      <c r="J1603" s="2"/>
      <c r="K1603"/>
    </row>
    <row r="1604" spans="1:11" x14ac:dyDescent="0.25">
      <c r="A1604" s="1" t="s">
        <v>12402</v>
      </c>
      <c r="B1604" s="1" t="s">
        <v>5492</v>
      </c>
      <c r="C1604" s="16">
        <v>49.99</v>
      </c>
      <c r="D1604" s="74"/>
      <c r="E1604" s="74">
        <v>58</v>
      </c>
      <c r="F1604" s="16">
        <v>47590.48</v>
      </c>
      <c r="G1604" s="12">
        <v>0.8622800075692304</v>
      </c>
      <c r="H1604"/>
      <c r="I1604" s="12" t="str">
        <f t="shared" si="24"/>
        <v xml:space="preserve"> </v>
      </c>
      <c r="J1604" s="2"/>
      <c r="K1604"/>
    </row>
    <row r="1605" spans="1:11" x14ac:dyDescent="0.25">
      <c r="A1605" s="1" t="s">
        <v>12402</v>
      </c>
      <c r="B1605" s="1" t="s">
        <v>7550</v>
      </c>
      <c r="C1605" s="16">
        <v>109.99</v>
      </c>
      <c r="D1605" s="74"/>
      <c r="E1605" s="74">
        <v>34</v>
      </c>
      <c r="F1605" s="16">
        <v>47325.66</v>
      </c>
      <c r="G1605" s="12">
        <v>0.86887097055537899</v>
      </c>
      <c r="H1605"/>
      <c r="I1605" s="12" t="str">
        <f t="shared" si="24"/>
        <v xml:space="preserve"> </v>
      </c>
      <c r="J1605" s="2"/>
      <c r="K1605"/>
    </row>
    <row r="1606" spans="1:11" x14ac:dyDescent="0.25">
      <c r="A1606" s="1" t="s">
        <v>12402</v>
      </c>
      <c r="B1606" s="1" t="s">
        <v>8439</v>
      </c>
      <c r="C1606" s="16">
        <v>49.99</v>
      </c>
      <c r="D1606" s="74"/>
      <c r="E1606" s="74">
        <v>68</v>
      </c>
      <c r="F1606" s="16">
        <v>47245.11</v>
      </c>
      <c r="G1606" s="12">
        <v>0.87545071548205344</v>
      </c>
      <c r="H1606"/>
      <c r="I1606" s="12" t="str">
        <f t="shared" si="24"/>
        <v xml:space="preserve"> </v>
      </c>
      <c r="J1606" s="2"/>
      <c r="K1606"/>
    </row>
    <row r="1607" spans="1:11" x14ac:dyDescent="0.25">
      <c r="A1607" s="1" t="s">
        <v>12402</v>
      </c>
      <c r="B1607" s="1" t="s">
        <v>5894</v>
      </c>
      <c r="C1607" s="16">
        <v>59.99</v>
      </c>
      <c r="D1607" s="74"/>
      <c r="E1607" s="74">
        <v>41</v>
      </c>
      <c r="F1607" s="16">
        <v>46912.18</v>
      </c>
      <c r="G1607" s="12">
        <v>0.88198409382225063</v>
      </c>
      <c r="H1607"/>
      <c r="I1607" s="12" t="str">
        <f t="shared" si="24"/>
        <v xml:space="preserve"> </v>
      </c>
      <c r="J1607" s="2"/>
      <c r="K1607"/>
    </row>
    <row r="1608" spans="1:11" x14ac:dyDescent="0.25">
      <c r="A1608" s="1" t="s">
        <v>12402</v>
      </c>
      <c r="B1608" s="1" t="s">
        <v>5466</v>
      </c>
      <c r="C1608" s="16">
        <v>24.99</v>
      </c>
      <c r="D1608" s="74"/>
      <c r="E1608" s="74">
        <v>133</v>
      </c>
      <c r="F1608" s="16">
        <v>46731.3</v>
      </c>
      <c r="G1608" s="12">
        <v>0.88849228131703895</v>
      </c>
      <c r="H1608"/>
      <c r="I1608" s="12" t="str">
        <f t="shared" ref="I1608:I1671" si="25">IF(G1608&gt;$K$2,"X"," ")</f>
        <v xml:space="preserve"> </v>
      </c>
      <c r="J1608" s="2"/>
      <c r="K1608"/>
    </row>
    <row r="1609" spans="1:11" x14ac:dyDescent="0.25">
      <c r="A1609" s="1" t="s">
        <v>12402</v>
      </c>
      <c r="B1609" s="1" t="s">
        <v>5828</v>
      </c>
      <c r="C1609" s="16">
        <v>29.99</v>
      </c>
      <c r="D1609" s="74"/>
      <c r="E1609" s="74">
        <v>69</v>
      </c>
      <c r="F1609" s="16">
        <v>45456.6</v>
      </c>
      <c r="G1609" s="12">
        <v>0.89482294354290448</v>
      </c>
      <c r="H1609"/>
      <c r="I1609" s="12" t="str">
        <f t="shared" si="25"/>
        <v xml:space="preserve"> </v>
      </c>
      <c r="J1609" s="2"/>
      <c r="K1609"/>
    </row>
    <row r="1610" spans="1:11" x14ac:dyDescent="0.25">
      <c r="A1610" s="1" t="s">
        <v>12402</v>
      </c>
      <c r="B1610" s="1" t="s">
        <v>7581</v>
      </c>
      <c r="C1610" s="16">
        <v>26.99</v>
      </c>
      <c r="D1610" s="74"/>
      <c r="E1610" s="74">
        <v>77</v>
      </c>
      <c r="F1610" s="16">
        <v>42077.41</v>
      </c>
      <c r="G1610" s="12">
        <v>0.9006829918098066</v>
      </c>
      <c r="H1610"/>
      <c r="I1610" s="12" t="str">
        <f t="shared" si="25"/>
        <v xml:space="preserve"> </v>
      </c>
      <c r="J1610" s="2"/>
      <c r="K1610"/>
    </row>
    <row r="1611" spans="1:11" x14ac:dyDescent="0.25">
      <c r="A1611" s="1" t="s">
        <v>12402</v>
      </c>
      <c r="B1611" s="1" t="s">
        <v>5462</v>
      </c>
      <c r="C1611" s="16">
        <v>61.99</v>
      </c>
      <c r="D1611" s="74"/>
      <c r="E1611" s="74">
        <v>64</v>
      </c>
      <c r="F1611" s="16">
        <v>41364.019999999997</v>
      </c>
      <c r="G1611" s="12">
        <v>0.906443687482689</v>
      </c>
      <c r="H1611"/>
      <c r="I1611" s="12" t="str">
        <f t="shared" si="25"/>
        <v xml:space="preserve"> </v>
      </c>
      <c r="J1611" s="2"/>
      <c r="K1611"/>
    </row>
    <row r="1612" spans="1:11" x14ac:dyDescent="0.25">
      <c r="A1612" s="1" t="s">
        <v>12402</v>
      </c>
      <c r="B1612" s="1" t="s">
        <v>8445</v>
      </c>
      <c r="C1612" s="16">
        <v>179.99</v>
      </c>
      <c r="D1612" s="74"/>
      <c r="E1612" s="74">
        <v>40</v>
      </c>
      <c r="F1612" s="16">
        <v>38777.9</v>
      </c>
      <c r="G1612" s="12">
        <v>0.9118442186867034</v>
      </c>
      <c r="H1612"/>
      <c r="I1612" s="12" t="str">
        <f t="shared" si="25"/>
        <v xml:space="preserve"> </v>
      </c>
      <c r="J1612" s="2"/>
      <c r="K1612"/>
    </row>
    <row r="1613" spans="1:11" x14ac:dyDescent="0.25">
      <c r="A1613" s="1" t="s">
        <v>12402</v>
      </c>
      <c r="B1613" s="1" t="s">
        <v>6771</v>
      </c>
      <c r="C1613" s="16">
        <v>24.99</v>
      </c>
      <c r="D1613" s="74"/>
      <c r="E1613" s="74">
        <v>144</v>
      </c>
      <c r="F1613" s="16">
        <v>37909.83</v>
      </c>
      <c r="G1613" s="12">
        <v>0.91712385528006912</v>
      </c>
      <c r="H1613"/>
      <c r="I1613" s="12" t="str">
        <f t="shared" si="25"/>
        <v xml:space="preserve"> </v>
      </c>
      <c r="J1613" s="2"/>
      <c r="K1613"/>
    </row>
    <row r="1614" spans="1:11" x14ac:dyDescent="0.25">
      <c r="A1614" s="1" t="s">
        <v>12402</v>
      </c>
      <c r="B1614" s="1" t="s">
        <v>5514</v>
      </c>
      <c r="C1614" s="16">
        <v>24.99</v>
      </c>
      <c r="D1614" s="74"/>
      <c r="E1614" s="74">
        <v>142</v>
      </c>
      <c r="F1614" s="16">
        <v>35885.64</v>
      </c>
      <c r="G1614" s="12">
        <v>0.92212158642579956</v>
      </c>
      <c r="H1614"/>
      <c r="I1614" s="12" t="str">
        <f t="shared" si="25"/>
        <v xml:space="preserve"> </v>
      </c>
      <c r="J1614" s="2"/>
      <c r="K1614"/>
    </row>
    <row r="1615" spans="1:11" x14ac:dyDescent="0.25">
      <c r="A1615" s="1" t="s">
        <v>12402</v>
      </c>
      <c r="B1615" s="1" t="s">
        <v>6313</v>
      </c>
      <c r="C1615" s="16">
        <v>76.989999999999995</v>
      </c>
      <c r="D1615" s="74"/>
      <c r="E1615" s="74">
        <v>65</v>
      </c>
      <c r="F1615" s="16">
        <v>35289.15</v>
      </c>
      <c r="G1615" s="12">
        <v>0.92703624543874608</v>
      </c>
      <c r="H1615"/>
      <c r="I1615" s="12" t="str">
        <f t="shared" si="25"/>
        <v xml:space="preserve"> </v>
      </c>
      <c r="J1615" s="2"/>
      <c r="K1615"/>
    </row>
    <row r="1616" spans="1:11" x14ac:dyDescent="0.25">
      <c r="A1616" s="1" t="s">
        <v>12402</v>
      </c>
      <c r="B1616" s="1" t="s">
        <v>6760</v>
      </c>
      <c r="C1616" s="16">
        <v>28.99</v>
      </c>
      <c r="D1616" s="74"/>
      <c r="E1616" s="74">
        <v>83</v>
      </c>
      <c r="F1616" s="16">
        <v>31860.01</v>
      </c>
      <c r="G1616" s="12">
        <v>0.93147333404244059</v>
      </c>
      <c r="H1616"/>
      <c r="I1616" s="12" t="str">
        <f t="shared" si="25"/>
        <v xml:space="preserve"> </v>
      </c>
      <c r="J1616" s="2"/>
      <c r="K1616"/>
    </row>
    <row r="1617" spans="1:11" x14ac:dyDescent="0.25">
      <c r="A1617" s="1" t="s">
        <v>12402</v>
      </c>
      <c r="B1617" s="1" t="s">
        <v>5383</v>
      </c>
      <c r="C1617" s="16">
        <v>164.99</v>
      </c>
      <c r="D1617" s="74"/>
      <c r="E1617" s="74">
        <v>73</v>
      </c>
      <c r="F1617" s="16">
        <v>30688.12</v>
      </c>
      <c r="G1617" s="12">
        <v>0.93574721554846685</v>
      </c>
      <c r="H1617"/>
      <c r="I1617" s="12" t="str">
        <f t="shared" si="25"/>
        <v xml:space="preserve"> </v>
      </c>
      <c r="J1617" s="2"/>
      <c r="K1617"/>
    </row>
    <row r="1618" spans="1:11" x14ac:dyDescent="0.25">
      <c r="A1618" s="1" t="s">
        <v>12402</v>
      </c>
      <c r="B1618" s="1" t="s">
        <v>15479</v>
      </c>
      <c r="C1618" s="16">
        <v>54.99</v>
      </c>
      <c r="D1618" s="74"/>
      <c r="E1618" s="74">
        <v>51</v>
      </c>
      <c r="F1618" s="16">
        <v>29474.639999999999</v>
      </c>
      <c r="G1618" s="12">
        <v>0.93985209778930723</v>
      </c>
      <c r="H1618"/>
      <c r="I1618" s="12" t="str">
        <f t="shared" si="25"/>
        <v xml:space="preserve"> </v>
      </c>
      <c r="J1618" s="2"/>
      <c r="K1618"/>
    </row>
    <row r="1619" spans="1:11" x14ac:dyDescent="0.25">
      <c r="A1619" s="1" t="s">
        <v>12402</v>
      </c>
      <c r="B1619" s="1" t="s">
        <v>5592</v>
      </c>
      <c r="C1619" s="16">
        <v>81.99</v>
      </c>
      <c r="D1619" s="74"/>
      <c r="E1619" s="74">
        <v>66</v>
      </c>
      <c r="F1619" s="16">
        <v>28532.52</v>
      </c>
      <c r="G1619" s="12">
        <v>0.94382577260380618</v>
      </c>
      <c r="H1619"/>
      <c r="I1619" s="12" t="str">
        <f t="shared" si="25"/>
        <v xml:space="preserve"> </v>
      </c>
      <c r="J1619" s="2"/>
      <c r="K1619"/>
    </row>
    <row r="1620" spans="1:11" x14ac:dyDescent="0.25">
      <c r="A1620" s="1" t="s">
        <v>12402</v>
      </c>
      <c r="B1620" s="1" t="s">
        <v>5819</v>
      </c>
      <c r="C1620" s="16">
        <v>94.99</v>
      </c>
      <c r="D1620" s="74"/>
      <c r="E1620" s="74">
        <v>51</v>
      </c>
      <c r="F1620" s="16">
        <v>28181.93</v>
      </c>
      <c r="G1620" s="12">
        <v>0.94775062135410848</v>
      </c>
      <c r="H1620"/>
      <c r="I1620" s="12" t="str">
        <f t="shared" si="25"/>
        <v xml:space="preserve"> </v>
      </c>
      <c r="J1620" s="2"/>
      <c r="K1620"/>
    </row>
    <row r="1621" spans="1:11" x14ac:dyDescent="0.25">
      <c r="A1621" s="1" t="s">
        <v>12402</v>
      </c>
      <c r="B1621" s="1" t="s">
        <v>5856</v>
      </c>
      <c r="C1621" s="16">
        <v>79.989999999999995</v>
      </c>
      <c r="D1621" s="74"/>
      <c r="E1621" s="74">
        <v>39</v>
      </c>
      <c r="F1621" s="16">
        <v>27036.48</v>
      </c>
      <c r="G1621" s="12">
        <v>0.95151594525990812</v>
      </c>
      <c r="H1621"/>
      <c r="I1621" s="12" t="str">
        <f t="shared" si="25"/>
        <v>X</v>
      </c>
      <c r="J1621" s="2"/>
      <c r="K1621"/>
    </row>
    <row r="1622" spans="1:11" x14ac:dyDescent="0.25">
      <c r="A1622" s="1" t="s">
        <v>12402</v>
      </c>
      <c r="B1622" s="1" t="s">
        <v>8376</v>
      </c>
      <c r="C1622" s="16">
        <v>49.99</v>
      </c>
      <c r="D1622" s="74"/>
      <c r="E1622" s="74">
        <v>22</v>
      </c>
      <c r="F1622" s="16">
        <v>26267.57</v>
      </c>
      <c r="G1622" s="12">
        <v>0.95517418439711332</v>
      </c>
      <c r="H1622"/>
      <c r="I1622" s="12" t="str">
        <f t="shared" si="25"/>
        <v>X</v>
      </c>
      <c r="J1622" s="2"/>
      <c r="K1622"/>
    </row>
    <row r="1623" spans="1:11" x14ac:dyDescent="0.25">
      <c r="A1623" s="1" t="s">
        <v>12402</v>
      </c>
      <c r="B1623" s="1" t="s">
        <v>6904</v>
      </c>
      <c r="C1623" s="16">
        <v>49.99</v>
      </c>
      <c r="D1623" s="74"/>
      <c r="E1623" s="74">
        <v>24</v>
      </c>
      <c r="F1623" s="16">
        <v>22495.5</v>
      </c>
      <c r="G1623" s="12">
        <v>0.958307093855849</v>
      </c>
      <c r="H1623"/>
      <c r="I1623" s="12" t="str">
        <f t="shared" si="25"/>
        <v>X</v>
      </c>
      <c r="J1623" s="2"/>
      <c r="K1623"/>
    </row>
    <row r="1624" spans="1:11" x14ac:dyDescent="0.25">
      <c r="A1624" s="1" t="s">
        <v>12402</v>
      </c>
      <c r="B1624" s="1" t="s">
        <v>10370</v>
      </c>
      <c r="C1624" s="16">
        <v>89.99</v>
      </c>
      <c r="D1624" s="74"/>
      <c r="E1624" s="74">
        <v>38</v>
      </c>
      <c r="F1624" s="16">
        <v>22332.46</v>
      </c>
      <c r="G1624" s="12">
        <v>0.96141729701518452</v>
      </c>
      <c r="H1624"/>
      <c r="I1624" s="12" t="str">
        <f t="shared" si="25"/>
        <v>X</v>
      </c>
      <c r="J1624" s="2"/>
      <c r="K1624"/>
    </row>
    <row r="1625" spans="1:11" x14ac:dyDescent="0.25">
      <c r="A1625" s="1" t="s">
        <v>12402</v>
      </c>
      <c r="B1625" s="1" t="s">
        <v>5595</v>
      </c>
      <c r="C1625" s="16">
        <v>359.99</v>
      </c>
      <c r="D1625" s="74"/>
      <c r="E1625" s="74">
        <v>40</v>
      </c>
      <c r="F1625" s="16">
        <v>21239.41</v>
      </c>
      <c r="G1625" s="12">
        <v>0.96437527298757741</v>
      </c>
      <c r="H1625"/>
      <c r="I1625" s="12" t="str">
        <f t="shared" si="25"/>
        <v>X</v>
      </c>
      <c r="J1625" s="2"/>
      <c r="K1625"/>
    </row>
    <row r="1626" spans="1:11" x14ac:dyDescent="0.25">
      <c r="A1626" s="1" t="s">
        <v>12402</v>
      </c>
      <c r="B1626" s="1" t="s">
        <v>5892</v>
      </c>
      <c r="C1626" s="16">
        <v>71.989999999999995</v>
      </c>
      <c r="D1626" s="74"/>
      <c r="E1626" s="74">
        <v>35</v>
      </c>
      <c r="F1626" s="16">
        <v>19047.2</v>
      </c>
      <c r="G1626" s="12">
        <v>0.96702794365693034</v>
      </c>
      <c r="H1626"/>
      <c r="I1626" s="12" t="str">
        <f t="shared" si="25"/>
        <v>X</v>
      </c>
      <c r="J1626" s="2"/>
      <c r="K1626"/>
    </row>
    <row r="1627" spans="1:11" x14ac:dyDescent="0.25">
      <c r="A1627" s="1" t="s">
        <v>12402</v>
      </c>
      <c r="B1627" s="1" t="s">
        <v>5354</v>
      </c>
      <c r="C1627" s="16">
        <v>174.99</v>
      </c>
      <c r="D1627" s="74"/>
      <c r="E1627" s="74">
        <v>37</v>
      </c>
      <c r="F1627" s="16">
        <v>18548.939999999999</v>
      </c>
      <c r="G1627" s="12">
        <v>0.96961122251605869</v>
      </c>
      <c r="H1627"/>
      <c r="I1627" s="12" t="str">
        <f t="shared" si="25"/>
        <v>X</v>
      </c>
      <c r="J1627" s="2"/>
      <c r="K1627"/>
    </row>
    <row r="1628" spans="1:11" x14ac:dyDescent="0.25">
      <c r="A1628" s="1" t="s">
        <v>12402</v>
      </c>
      <c r="B1628" s="1" t="s">
        <v>13454</v>
      </c>
      <c r="C1628" s="16">
        <v>41.99</v>
      </c>
      <c r="D1628" s="74"/>
      <c r="E1628" s="74">
        <v>27</v>
      </c>
      <c r="F1628" s="16">
        <v>18223.66</v>
      </c>
      <c r="G1628" s="12">
        <v>0.97214920019100615</v>
      </c>
      <c r="H1628"/>
      <c r="I1628" s="12" t="str">
        <f t="shared" si="25"/>
        <v>X</v>
      </c>
      <c r="J1628" s="2"/>
      <c r="K1628"/>
    </row>
    <row r="1629" spans="1:11" x14ac:dyDescent="0.25">
      <c r="A1629" s="1" t="s">
        <v>12402</v>
      </c>
      <c r="B1629" s="1" t="s">
        <v>5556</v>
      </c>
      <c r="C1629" s="16">
        <v>88.99</v>
      </c>
      <c r="D1629" s="74"/>
      <c r="E1629" s="74">
        <v>30</v>
      </c>
      <c r="F1629" s="16">
        <v>17936.89</v>
      </c>
      <c r="G1629" s="12">
        <v>0.97464723990300628</v>
      </c>
      <c r="H1629"/>
      <c r="I1629" s="12" t="str">
        <f t="shared" si="25"/>
        <v>X</v>
      </c>
      <c r="J1629" s="2"/>
      <c r="K1629"/>
    </row>
    <row r="1630" spans="1:11" x14ac:dyDescent="0.25">
      <c r="A1630" s="1" t="s">
        <v>12402</v>
      </c>
      <c r="B1630" s="1" t="s">
        <v>12937</v>
      </c>
      <c r="C1630" s="16">
        <v>94.99</v>
      </c>
      <c r="D1630" s="74"/>
      <c r="E1630" s="74">
        <v>23</v>
      </c>
      <c r="F1630" s="16">
        <v>15198.4</v>
      </c>
      <c r="G1630" s="12">
        <v>0.97676389483922232</v>
      </c>
      <c r="H1630"/>
      <c r="I1630" s="12" t="str">
        <f t="shared" si="25"/>
        <v>X</v>
      </c>
      <c r="J1630" s="2"/>
      <c r="K1630"/>
    </row>
    <row r="1631" spans="1:11" x14ac:dyDescent="0.25">
      <c r="A1631" s="1" t="s">
        <v>12402</v>
      </c>
      <c r="B1631" s="1" t="s">
        <v>5447</v>
      </c>
      <c r="C1631" s="16">
        <v>48.99</v>
      </c>
      <c r="D1631" s="74"/>
      <c r="E1631" s="74">
        <v>34</v>
      </c>
      <c r="F1631" s="16">
        <v>12541.44</v>
      </c>
      <c r="G1631" s="12">
        <v>0.97851051954203694</v>
      </c>
      <c r="H1631"/>
      <c r="I1631" s="12" t="str">
        <f t="shared" si="25"/>
        <v>X</v>
      </c>
      <c r="J1631" s="2"/>
      <c r="K1631"/>
    </row>
    <row r="1632" spans="1:11" x14ac:dyDescent="0.25">
      <c r="A1632" s="1" t="s">
        <v>12402</v>
      </c>
      <c r="B1632" s="1" t="s">
        <v>5690</v>
      </c>
      <c r="C1632" s="16">
        <v>379.99</v>
      </c>
      <c r="D1632" s="74"/>
      <c r="E1632" s="74">
        <v>15</v>
      </c>
      <c r="F1632" s="16">
        <v>12159.68</v>
      </c>
      <c r="G1632" s="12">
        <v>0.98020397718855279</v>
      </c>
      <c r="H1632"/>
      <c r="I1632" s="12" t="str">
        <f t="shared" si="25"/>
        <v>X</v>
      </c>
      <c r="J1632" s="2"/>
      <c r="K1632"/>
    </row>
    <row r="1633" spans="1:11" x14ac:dyDescent="0.25">
      <c r="A1633" s="1" t="s">
        <v>12402</v>
      </c>
      <c r="B1633" s="1" t="s">
        <v>12616</v>
      </c>
      <c r="C1633" s="16">
        <v>99.99</v>
      </c>
      <c r="D1633" s="74"/>
      <c r="E1633" s="74">
        <v>25</v>
      </c>
      <c r="F1633" s="16">
        <v>11998.8</v>
      </c>
      <c r="G1633" s="12">
        <v>0.98187502935514059</v>
      </c>
      <c r="H1633"/>
      <c r="I1633" s="12" t="str">
        <f t="shared" si="25"/>
        <v>X</v>
      </c>
      <c r="J1633" s="2"/>
      <c r="K1633"/>
    </row>
    <row r="1634" spans="1:11" x14ac:dyDescent="0.25">
      <c r="A1634" s="1" t="s">
        <v>12402</v>
      </c>
      <c r="B1634" s="1" t="s">
        <v>15236</v>
      </c>
      <c r="C1634" s="16">
        <v>109.99</v>
      </c>
      <c r="D1634" s="74"/>
      <c r="E1634" s="74">
        <v>56</v>
      </c>
      <c r="F1634" s="16">
        <v>11835.88</v>
      </c>
      <c r="G1634" s="12">
        <v>0.98352339193452132</v>
      </c>
      <c r="H1634"/>
      <c r="I1634" s="12" t="str">
        <f t="shared" si="25"/>
        <v>X</v>
      </c>
      <c r="J1634" s="2"/>
      <c r="K1634"/>
    </row>
    <row r="1635" spans="1:11" x14ac:dyDescent="0.25">
      <c r="A1635" s="1" t="s">
        <v>12402</v>
      </c>
      <c r="B1635" s="1" t="s">
        <v>8430</v>
      </c>
      <c r="C1635" s="16">
        <v>109.99</v>
      </c>
      <c r="D1635" s="74"/>
      <c r="E1635" s="74">
        <v>29</v>
      </c>
      <c r="F1635" s="16">
        <v>11658.9</v>
      </c>
      <c r="G1635" s="12">
        <v>0.98514710681476203</v>
      </c>
      <c r="H1635"/>
      <c r="I1635" s="12" t="str">
        <f t="shared" si="25"/>
        <v>X</v>
      </c>
      <c r="J1635" s="2"/>
      <c r="K1635"/>
    </row>
    <row r="1636" spans="1:11" x14ac:dyDescent="0.25">
      <c r="A1636" s="1" t="s">
        <v>12402</v>
      </c>
      <c r="B1636" s="1" t="s">
        <v>5577</v>
      </c>
      <c r="C1636" s="16">
        <v>179.99</v>
      </c>
      <c r="D1636" s="74"/>
      <c r="E1636" s="74">
        <v>33</v>
      </c>
      <c r="F1636" s="16">
        <v>11156.39</v>
      </c>
      <c r="G1636" s="12">
        <v>0.98670083799461317</v>
      </c>
      <c r="H1636"/>
      <c r="I1636" s="12" t="str">
        <f t="shared" si="25"/>
        <v>X</v>
      </c>
      <c r="J1636" s="2"/>
      <c r="K1636"/>
    </row>
    <row r="1637" spans="1:11" x14ac:dyDescent="0.25">
      <c r="A1637" s="1" t="s">
        <v>12402</v>
      </c>
      <c r="B1637" s="1" t="s">
        <v>13760</v>
      </c>
      <c r="C1637" s="16">
        <v>189.99</v>
      </c>
      <c r="D1637" s="74"/>
      <c r="E1637" s="74">
        <v>20</v>
      </c>
      <c r="F1637" s="16">
        <v>10699.43</v>
      </c>
      <c r="G1637" s="12">
        <v>0.98819092914395767</v>
      </c>
      <c r="H1637"/>
      <c r="I1637" s="12" t="str">
        <f t="shared" si="25"/>
        <v>X</v>
      </c>
      <c r="J1637" s="2"/>
      <c r="K1637"/>
    </row>
    <row r="1638" spans="1:11" x14ac:dyDescent="0.25">
      <c r="A1638" s="1" t="s">
        <v>12402</v>
      </c>
      <c r="B1638" s="1" t="s">
        <v>15463</v>
      </c>
      <c r="C1638" s="16">
        <v>94.99</v>
      </c>
      <c r="D1638" s="74"/>
      <c r="E1638" s="74">
        <v>0</v>
      </c>
      <c r="F1638" s="16">
        <v>8549.1</v>
      </c>
      <c r="G1638" s="12">
        <v>0.98938154754557905</v>
      </c>
      <c r="H1638"/>
      <c r="I1638" s="12" t="str">
        <f t="shared" si="25"/>
        <v>X</v>
      </c>
      <c r="J1638" s="2"/>
      <c r="K1638"/>
    </row>
    <row r="1639" spans="1:11" x14ac:dyDescent="0.25">
      <c r="A1639" s="1" t="s">
        <v>12402</v>
      </c>
      <c r="B1639" s="1" t="s">
        <v>16149</v>
      </c>
      <c r="C1639" s="16">
        <v>44.99</v>
      </c>
      <c r="D1639" s="74"/>
      <c r="E1639" s="74">
        <v>29</v>
      </c>
      <c r="F1639" s="16">
        <v>8341</v>
      </c>
      <c r="G1639" s="12">
        <v>0.99054318421937226</v>
      </c>
      <c r="H1639"/>
      <c r="I1639" s="12" t="str">
        <f t="shared" si="25"/>
        <v>X</v>
      </c>
      <c r="J1639" s="2"/>
      <c r="K1639"/>
    </row>
    <row r="1640" spans="1:11" x14ac:dyDescent="0.25">
      <c r="A1640" s="1" t="s">
        <v>12402</v>
      </c>
      <c r="B1640" s="1" t="s">
        <v>13105</v>
      </c>
      <c r="C1640" s="16">
        <v>79.989999999999995</v>
      </c>
      <c r="D1640" s="74"/>
      <c r="E1640" s="74">
        <v>11</v>
      </c>
      <c r="F1640" s="16">
        <v>7679.04</v>
      </c>
      <c r="G1640" s="12">
        <v>0.99161263086647988</v>
      </c>
      <c r="H1640"/>
      <c r="I1640" s="12" t="str">
        <f t="shared" si="25"/>
        <v>X</v>
      </c>
      <c r="J1640" s="2"/>
      <c r="K1640"/>
    </row>
    <row r="1641" spans="1:11" x14ac:dyDescent="0.25">
      <c r="A1641" s="1" t="s">
        <v>12402</v>
      </c>
      <c r="B1641" s="1" t="s">
        <v>14232</v>
      </c>
      <c r="C1641" s="16">
        <v>139.99</v>
      </c>
      <c r="D1641" s="74"/>
      <c r="E1641" s="74">
        <v>15</v>
      </c>
      <c r="F1641" s="16">
        <v>7139.49</v>
      </c>
      <c r="G1641" s="12">
        <v>0.99260693531632749</v>
      </c>
      <c r="H1641"/>
      <c r="I1641" s="12" t="str">
        <f t="shared" si="25"/>
        <v>X</v>
      </c>
      <c r="J1641" s="2"/>
      <c r="K1641"/>
    </row>
    <row r="1642" spans="1:11" x14ac:dyDescent="0.25">
      <c r="A1642" s="1" t="s">
        <v>12402</v>
      </c>
      <c r="B1642" s="1" t="s">
        <v>15389</v>
      </c>
      <c r="C1642" s="16">
        <v>74.989999999999995</v>
      </c>
      <c r="D1642" s="74"/>
      <c r="E1642" s="74">
        <v>12</v>
      </c>
      <c r="F1642" s="16">
        <v>6749.1</v>
      </c>
      <c r="G1642" s="12">
        <v>0.99354687082467152</v>
      </c>
      <c r="H1642"/>
      <c r="I1642" s="12" t="str">
        <f t="shared" si="25"/>
        <v>X</v>
      </c>
      <c r="J1642" s="2"/>
      <c r="K1642"/>
    </row>
    <row r="1643" spans="1:11" x14ac:dyDescent="0.25">
      <c r="A1643" s="1" t="s">
        <v>12402</v>
      </c>
      <c r="B1643" s="1" t="s">
        <v>10701</v>
      </c>
      <c r="C1643" s="16">
        <v>39.99</v>
      </c>
      <c r="D1643" s="74"/>
      <c r="E1643" s="74">
        <v>14</v>
      </c>
      <c r="F1643" s="16">
        <v>6678.33</v>
      </c>
      <c r="G1643" s="12">
        <v>0.99447695031726147</v>
      </c>
      <c r="H1643"/>
      <c r="I1643" s="12" t="str">
        <f t="shared" si="25"/>
        <v>X</v>
      </c>
      <c r="J1643" s="2"/>
      <c r="K1643"/>
    </row>
    <row r="1644" spans="1:11" x14ac:dyDescent="0.25">
      <c r="A1644" s="1" t="s">
        <v>12402</v>
      </c>
      <c r="B1644" s="1" t="s">
        <v>13580</v>
      </c>
      <c r="C1644" s="16">
        <v>114.99</v>
      </c>
      <c r="D1644" s="74"/>
      <c r="E1644" s="74">
        <v>12</v>
      </c>
      <c r="F1644" s="16">
        <v>4714.59</v>
      </c>
      <c r="G1644" s="12">
        <v>0.99513354312938207</v>
      </c>
      <c r="H1644"/>
      <c r="I1644" s="12" t="str">
        <f t="shared" si="25"/>
        <v>X</v>
      </c>
      <c r="J1644" s="2"/>
      <c r="K1644"/>
    </row>
    <row r="1645" spans="1:11" x14ac:dyDescent="0.25">
      <c r="A1645" s="1" t="s">
        <v>12402</v>
      </c>
      <c r="B1645" s="1" t="s">
        <v>16291</v>
      </c>
      <c r="C1645" s="16">
        <v>39.99</v>
      </c>
      <c r="D1645" s="74"/>
      <c r="E1645" s="74">
        <v>50</v>
      </c>
      <c r="F1645" s="16">
        <v>3839.04</v>
      </c>
      <c r="G1645" s="12">
        <v>0.99566819960416431</v>
      </c>
      <c r="H1645"/>
      <c r="I1645" s="12" t="str">
        <f t="shared" si="25"/>
        <v>X</v>
      </c>
      <c r="J1645" s="2"/>
      <c r="K1645"/>
    </row>
    <row r="1646" spans="1:11" x14ac:dyDescent="0.25">
      <c r="A1646" s="1" t="s">
        <v>12402</v>
      </c>
      <c r="B1646" s="1" t="s">
        <v>16293</v>
      </c>
      <c r="C1646" s="16">
        <v>269.99</v>
      </c>
      <c r="D1646" s="74"/>
      <c r="E1646" s="74">
        <v>5</v>
      </c>
      <c r="F1646" s="16">
        <v>3779.86</v>
      </c>
      <c r="G1646" s="12">
        <v>0.99619461418248878</v>
      </c>
      <c r="H1646"/>
      <c r="I1646" s="12" t="str">
        <f t="shared" si="25"/>
        <v>X</v>
      </c>
      <c r="J1646" s="2"/>
      <c r="K1646"/>
    </row>
    <row r="1647" spans="1:11" x14ac:dyDescent="0.25">
      <c r="A1647" s="1" t="s">
        <v>12402</v>
      </c>
      <c r="B1647" s="1" t="s">
        <v>7639</v>
      </c>
      <c r="C1647" s="16">
        <v>84.99</v>
      </c>
      <c r="D1647" s="74"/>
      <c r="E1647" s="74">
        <v>9</v>
      </c>
      <c r="F1647" s="16">
        <v>3229.62</v>
      </c>
      <c r="G1647" s="12">
        <v>0.9966443977857038</v>
      </c>
      <c r="H1647"/>
      <c r="I1647" s="12" t="str">
        <f t="shared" si="25"/>
        <v>X</v>
      </c>
      <c r="J1647" s="2"/>
      <c r="K1647"/>
    </row>
    <row r="1648" spans="1:11" x14ac:dyDescent="0.25">
      <c r="A1648" s="1" t="s">
        <v>12402</v>
      </c>
      <c r="B1648" s="1" t="s">
        <v>9698</v>
      </c>
      <c r="C1648" s="16">
        <v>199.99</v>
      </c>
      <c r="D1648" s="74"/>
      <c r="E1648" s="74">
        <v>20</v>
      </c>
      <c r="F1648" s="16">
        <v>3129.84</v>
      </c>
      <c r="G1648" s="12">
        <v>0.9970802852005346</v>
      </c>
      <c r="H1648"/>
      <c r="I1648" s="12" t="str">
        <f t="shared" si="25"/>
        <v>X</v>
      </c>
      <c r="J1648" s="2"/>
      <c r="K1648"/>
    </row>
    <row r="1649" spans="1:11" x14ac:dyDescent="0.25">
      <c r="A1649" s="1" t="s">
        <v>12402</v>
      </c>
      <c r="B1649" s="1" t="s">
        <v>13104</v>
      </c>
      <c r="C1649" s="16">
        <v>48.99</v>
      </c>
      <c r="D1649" s="74"/>
      <c r="E1649" s="74">
        <v>6</v>
      </c>
      <c r="F1649" s="16">
        <v>3009.36</v>
      </c>
      <c r="G1649" s="12">
        <v>0.99749939357370887</v>
      </c>
      <c r="H1649"/>
      <c r="I1649" s="12" t="str">
        <f t="shared" si="25"/>
        <v>X</v>
      </c>
      <c r="J1649" s="2"/>
      <c r="K1649"/>
    </row>
    <row r="1650" spans="1:11" x14ac:dyDescent="0.25">
      <c r="A1650" s="1" t="s">
        <v>12402</v>
      </c>
      <c r="B1650" s="1" t="s">
        <v>12549</v>
      </c>
      <c r="C1650" s="16">
        <v>69.989999999999995</v>
      </c>
      <c r="D1650" s="74"/>
      <c r="E1650" s="74">
        <v>7</v>
      </c>
      <c r="F1650" s="16">
        <v>2589.63</v>
      </c>
      <c r="G1650" s="12">
        <v>0.99786004687421903</v>
      </c>
      <c r="H1650"/>
      <c r="I1650" s="12" t="str">
        <f t="shared" si="25"/>
        <v>X</v>
      </c>
      <c r="J1650" s="2"/>
      <c r="K1650"/>
    </row>
    <row r="1651" spans="1:11" x14ac:dyDescent="0.25">
      <c r="A1651" s="1" t="s">
        <v>12402</v>
      </c>
      <c r="B1651" s="1" t="s">
        <v>12750</v>
      </c>
      <c r="C1651" s="16">
        <v>164.99</v>
      </c>
      <c r="D1651" s="74"/>
      <c r="E1651" s="74">
        <v>6</v>
      </c>
      <c r="F1651" s="16">
        <v>2309.86</v>
      </c>
      <c r="G1651" s="12">
        <v>0.99818173708970015</v>
      </c>
      <c r="H1651"/>
      <c r="I1651" s="12" t="str">
        <f t="shared" si="25"/>
        <v>X</v>
      </c>
      <c r="J1651" s="2"/>
      <c r="K1651"/>
    </row>
    <row r="1652" spans="1:11" x14ac:dyDescent="0.25">
      <c r="A1652" s="1" t="s">
        <v>12402</v>
      </c>
      <c r="B1652" s="1" t="s">
        <v>13649</v>
      </c>
      <c r="C1652" s="16">
        <v>119.99</v>
      </c>
      <c r="D1652" s="74"/>
      <c r="E1652" s="74">
        <v>2</v>
      </c>
      <c r="F1652" s="16">
        <v>2159.8200000000002</v>
      </c>
      <c r="G1652" s="12">
        <v>0.99848253149334387</v>
      </c>
      <c r="H1652"/>
      <c r="I1652" s="12" t="str">
        <f t="shared" si="25"/>
        <v>X</v>
      </c>
      <c r="J1652" s="2"/>
      <c r="K1652"/>
    </row>
    <row r="1653" spans="1:11" x14ac:dyDescent="0.25">
      <c r="A1653" s="1" t="s">
        <v>12402</v>
      </c>
      <c r="B1653" s="1" t="s">
        <v>12752</v>
      </c>
      <c r="C1653" s="16">
        <v>129.99</v>
      </c>
      <c r="D1653" s="74"/>
      <c r="E1653" s="74">
        <v>6</v>
      </c>
      <c r="F1653" s="16">
        <v>1949.85</v>
      </c>
      <c r="G1653" s="12">
        <v>0.99875408373748664</v>
      </c>
      <c r="H1653"/>
      <c r="I1653" s="12" t="str">
        <f t="shared" si="25"/>
        <v>X</v>
      </c>
      <c r="J1653" s="2"/>
      <c r="K1653"/>
    </row>
    <row r="1654" spans="1:11" x14ac:dyDescent="0.25">
      <c r="A1654" s="1" t="s">
        <v>12402</v>
      </c>
      <c r="B1654" s="1" t="s">
        <v>16206</v>
      </c>
      <c r="C1654" s="16">
        <v>43.99</v>
      </c>
      <c r="D1654" s="74"/>
      <c r="E1654" s="74">
        <v>40</v>
      </c>
      <c r="F1654" s="16">
        <v>1627.63</v>
      </c>
      <c r="G1654" s="12">
        <v>0.99898076095836741</v>
      </c>
      <c r="H1654"/>
      <c r="I1654" s="12" t="str">
        <f t="shared" si="25"/>
        <v>X</v>
      </c>
      <c r="J1654" s="2"/>
      <c r="K1654"/>
    </row>
    <row r="1655" spans="1:11" x14ac:dyDescent="0.25">
      <c r="A1655" s="1" t="s">
        <v>12402</v>
      </c>
      <c r="B1655" s="1" t="s">
        <v>14308</v>
      </c>
      <c r="C1655" s="16">
        <v>1499.99</v>
      </c>
      <c r="D1655" s="74"/>
      <c r="E1655" s="74">
        <v>2</v>
      </c>
      <c r="F1655" s="16">
        <v>1499.99</v>
      </c>
      <c r="G1655" s="12">
        <v>0.9991896619767493</v>
      </c>
      <c r="H1655"/>
      <c r="I1655" s="12" t="str">
        <f t="shared" si="25"/>
        <v>X</v>
      </c>
      <c r="J1655" s="2"/>
      <c r="K1655"/>
    </row>
    <row r="1656" spans="1:11" x14ac:dyDescent="0.25">
      <c r="A1656" s="1" t="s">
        <v>12402</v>
      </c>
      <c r="B1656" s="1" t="s">
        <v>11935</v>
      </c>
      <c r="C1656" s="16">
        <v>279.99</v>
      </c>
      <c r="D1656" s="74"/>
      <c r="E1656" s="74">
        <v>7</v>
      </c>
      <c r="F1656" s="16">
        <v>1119.96</v>
      </c>
      <c r="G1656" s="12">
        <v>0.99934563687294653</v>
      </c>
      <c r="H1656"/>
      <c r="I1656" s="12" t="str">
        <f t="shared" si="25"/>
        <v>X</v>
      </c>
      <c r="J1656" s="2"/>
      <c r="K1656"/>
    </row>
    <row r="1657" spans="1:11" x14ac:dyDescent="0.25">
      <c r="A1657" s="1" t="s">
        <v>12402</v>
      </c>
      <c r="B1657" s="1" t="s">
        <v>12300</v>
      </c>
      <c r="C1657" s="16">
        <v>369.99</v>
      </c>
      <c r="D1657" s="74"/>
      <c r="E1657" s="74">
        <v>0</v>
      </c>
      <c r="F1657" s="16">
        <v>1109.97</v>
      </c>
      <c r="G1657" s="12">
        <v>0.99950022047908604</v>
      </c>
      <c r="H1657"/>
      <c r="I1657" s="12" t="str">
        <f t="shared" si="25"/>
        <v>X</v>
      </c>
      <c r="J1657" s="2"/>
      <c r="K1657"/>
    </row>
    <row r="1658" spans="1:11" x14ac:dyDescent="0.25">
      <c r="A1658" s="1" t="s">
        <v>12402</v>
      </c>
      <c r="B1658" s="1" t="s">
        <v>9183</v>
      </c>
      <c r="C1658" s="16">
        <v>79.989999999999995</v>
      </c>
      <c r="D1658" s="74"/>
      <c r="E1658" s="74">
        <v>1</v>
      </c>
      <c r="F1658" s="16">
        <v>799.9</v>
      </c>
      <c r="G1658" s="12">
        <v>0.99961162117149316</v>
      </c>
      <c r="H1658"/>
      <c r="I1658" s="12" t="str">
        <f t="shared" si="25"/>
        <v>X</v>
      </c>
      <c r="J1658" s="2"/>
      <c r="K1658"/>
    </row>
    <row r="1659" spans="1:11" x14ac:dyDescent="0.25">
      <c r="A1659" s="1" t="s">
        <v>12402</v>
      </c>
      <c r="B1659" s="1" t="s">
        <v>11692</v>
      </c>
      <c r="C1659" s="16">
        <v>131.99</v>
      </c>
      <c r="D1659" s="74"/>
      <c r="E1659" s="74">
        <v>5</v>
      </c>
      <c r="F1659" s="16">
        <v>791.94</v>
      </c>
      <c r="G1659" s="12">
        <v>0.99972191328843885</v>
      </c>
      <c r="H1659"/>
      <c r="I1659" s="12" t="str">
        <f t="shared" si="25"/>
        <v>X</v>
      </c>
      <c r="J1659" s="2"/>
      <c r="K1659"/>
    </row>
    <row r="1660" spans="1:11" x14ac:dyDescent="0.25">
      <c r="A1660" s="1" t="s">
        <v>12402</v>
      </c>
      <c r="B1660" s="1" t="s">
        <v>11690</v>
      </c>
      <c r="C1660" s="16">
        <v>84.99</v>
      </c>
      <c r="D1660" s="74"/>
      <c r="E1660" s="74">
        <v>1</v>
      </c>
      <c r="F1660" s="16">
        <v>594.92999999999995</v>
      </c>
      <c r="G1660" s="12">
        <v>0.99980476816271524</v>
      </c>
      <c r="H1660"/>
      <c r="I1660" s="12" t="str">
        <f t="shared" si="25"/>
        <v>X</v>
      </c>
      <c r="J1660" s="2"/>
      <c r="K1660"/>
    </row>
    <row r="1661" spans="1:11" x14ac:dyDescent="0.25">
      <c r="A1661" s="1" t="s">
        <v>12402</v>
      </c>
      <c r="B1661" s="1" t="s">
        <v>12791</v>
      </c>
      <c r="C1661" s="16">
        <v>44.99</v>
      </c>
      <c r="D1661" s="74"/>
      <c r="E1661" s="74">
        <v>4</v>
      </c>
      <c r="F1661" s="16">
        <v>507.88</v>
      </c>
      <c r="G1661" s="12">
        <v>0.99987549973373624</v>
      </c>
      <c r="H1661"/>
      <c r="I1661" s="12" t="str">
        <f t="shared" si="25"/>
        <v>X</v>
      </c>
      <c r="J1661" s="2"/>
      <c r="K1661"/>
    </row>
    <row r="1662" spans="1:11" x14ac:dyDescent="0.25">
      <c r="A1662" s="1" t="s">
        <v>12402</v>
      </c>
      <c r="B1662" s="1" t="s">
        <v>11475</v>
      </c>
      <c r="C1662" s="16">
        <v>157.99</v>
      </c>
      <c r="D1662" s="74"/>
      <c r="E1662" s="74">
        <v>3</v>
      </c>
      <c r="F1662" s="16">
        <v>473.97</v>
      </c>
      <c r="G1662" s="12">
        <v>0.99994150871758436</v>
      </c>
      <c r="H1662"/>
      <c r="I1662" s="12" t="str">
        <f t="shared" si="25"/>
        <v>X</v>
      </c>
      <c r="J1662" s="2"/>
      <c r="K1662"/>
    </row>
    <row r="1663" spans="1:11" x14ac:dyDescent="0.25">
      <c r="A1663" s="1" t="s">
        <v>12402</v>
      </c>
      <c r="B1663" s="1" t="s">
        <v>15555</v>
      </c>
      <c r="C1663" s="16">
        <v>419.99</v>
      </c>
      <c r="D1663" s="74"/>
      <c r="E1663" s="74">
        <v>1</v>
      </c>
      <c r="F1663" s="16">
        <v>419.99</v>
      </c>
      <c r="G1663" s="12">
        <v>0.99999999999999978</v>
      </c>
      <c r="H1663"/>
      <c r="I1663" s="12" t="str">
        <f t="shared" si="25"/>
        <v>X</v>
      </c>
      <c r="J1663" s="2"/>
      <c r="K1663"/>
    </row>
    <row r="1664" spans="1:11" x14ac:dyDescent="0.25">
      <c r="A1664" s="1" t="s">
        <v>12402</v>
      </c>
      <c r="B1664" s="1" t="s">
        <v>9367</v>
      </c>
      <c r="C1664" s="16">
        <v>89.99</v>
      </c>
      <c r="D1664" s="74"/>
      <c r="E1664" s="74">
        <v>0</v>
      </c>
      <c r="F1664" s="16"/>
      <c r="G1664" s="12">
        <v>0.99999999999999978</v>
      </c>
      <c r="H1664"/>
      <c r="I1664" s="12" t="str">
        <f t="shared" si="25"/>
        <v>X</v>
      </c>
      <c r="J1664" s="2"/>
      <c r="K1664"/>
    </row>
    <row r="1665" spans="1:10" customFormat="1" x14ac:dyDescent="0.25">
      <c r="A1665" s="1" t="s">
        <v>12418</v>
      </c>
      <c r="B1665" s="1"/>
      <c r="C1665" s="16">
        <v>11609.349999999982</v>
      </c>
      <c r="D1665" s="74"/>
      <c r="E1665" s="74">
        <v>8233</v>
      </c>
      <c r="F1665" s="16">
        <v>7180386.2500000019</v>
      </c>
      <c r="G1665" s="12"/>
      <c r="I1665" s="12" t="str">
        <f t="shared" si="25"/>
        <v xml:space="preserve"> </v>
      </c>
      <c r="J1665" s="2"/>
    </row>
    <row r="1666" spans="1:10" customFormat="1" x14ac:dyDescent="0.25">
      <c r="A1666" s="1" t="s">
        <v>27</v>
      </c>
      <c r="B1666" s="1" t="s">
        <v>5923</v>
      </c>
      <c r="C1666" s="16">
        <v>54.99</v>
      </c>
      <c r="D1666" s="74"/>
      <c r="E1666" s="74">
        <v>157</v>
      </c>
      <c r="F1666" s="16">
        <v>4073559</v>
      </c>
      <c r="G1666" s="12">
        <v>6.3036954573357895E-2</v>
      </c>
      <c r="I1666" s="12" t="str">
        <f t="shared" si="25"/>
        <v xml:space="preserve"> </v>
      </c>
      <c r="J1666" s="2"/>
    </row>
    <row r="1667" spans="1:10" customFormat="1" x14ac:dyDescent="0.25">
      <c r="A1667" s="1" t="s">
        <v>27</v>
      </c>
      <c r="B1667" s="1" t="s">
        <v>5368</v>
      </c>
      <c r="C1667" s="16">
        <v>24.99</v>
      </c>
      <c r="D1667" s="74"/>
      <c r="E1667" s="74">
        <v>157</v>
      </c>
      <c r="F1667" s="16">
        <v>2060263.91</v>
      </c>
      <c r="G1667" s="12">
        <v>9.4918845201135402E-2</v>
      </c>
      <c r="I1667" s="12" t="str">
        <f t="shared" si="25"/>
        <v xml:space="preserve"> </v>
      </c>
      <c r="J1667" s="2"/>
    </row>
    <row r="1668" spans="1:10" customFormat="1" x14ac:dyDescent="0.25">
      <c r="A1668" s="1" t="s">
        <v>27</v>
      </c>
      <c r="B1668" s="1" t="s">
        <v>5867</v>
      </c>
      <c r="C1668" s="16">
        <v>54.99</v>
      </c>
      <c r="D1668" s="74"/>
      <c r="E1668" s="74">
        <v>158</v>
      </c>
      <c r="F1668" s="16">
        <v>2013602.53</v>
      </c>
      <c r="G1668" s="12">
        <v>0.12607866667724721</v>
      </c>
      <c r="I1668" s="12" t="str">
        <f t="shared" si="25"/>
        <v xml:space="preserve"> </v>
      </c>
      <c r="J1668" s="2"/>
    </row>
    <row r="1669" spans="1:10" customFormat="1" x14ac:dyDescent="0.25">
      <c r="A1669" s="1" t="s">
        <v>27</v>
      </c>
      <c r="B1669" s="1" t="s">
        <v>5436</v>
      </c>
      <c r="C1669" s="16">
        <v>19.989999999999998</v>
      </c>
      <c r="D1669" s="74"/>
      <c r="E1669" s="74">
        <v>159</v>
      </c>
      <c r="F1669" s="16">
        <v>1951696.31</v>
      </c>
      <c r="G1669" s="12">
        <v>0.15628051023332684</v>
      </c>
      <c r="I1669" s="12" t="str">
        <f t="shared" si="25"/>
        <v xml:space="preserve"> </v>
      </c>
      <c r="J1669" s="2"/>
    </row>
    <row r="1670" spans="1:10" customFormat="1" x14ac:dyDescent="0.25">
      <c r="A1670" s="1" t="s">
        <v>27</v>
      </c>
      <c r="B1670" s="1" t="s">
        <v>13458</v>
      </c>
      <c r="C1670" s="16">
        <v>39.99</v>
      </c>
      <c r="D1670" s="74"/>
      <c r="E1670" s="74">
        <v>130</v>
      </c>
      <c r="F1670" s="16">
        <v>1879073.77</v>
      </c>
      <c r="G1670" s="12">
        <v>0.18535854442393959</v>
      </c>
      <c r="I1670" s="12" t="str">
        <f t="shared" si="25"/>
        <v xml:space="preserve"> </v>
      </c>
      <c r="J1670" s="2"/>
    </row>
    <row r="1671" spans="1:10" customFormat="1" x14ac:dyDescent="0.25">
      <c r="A1671" s="1" t="s">
        <v>27</v>
      </c>
      <c r="B1671" s="1" t="s">
        <v>12244</v>
      </c>
      <c r="C1671" s="16">
        <v>29.99</v>
      </c>
      <c r="D1671" s="74"/>
      <c r="E1671" s="74">
        <v>142</v>
      </c>
      <c r="F1671" s="16">
        <v>1775748.09</v>
      </c>
      <c r="G1671" s="12">
        <v>0.21283764849069228</v>
      </c>
      <c r="I1671" s="12" t="str">
        <f t="shared" si="25"/>
        <v xml:space="preserve"> </v>
      </c>
      <c r="J1671" s="2"/>
    </row>
    <row r="1672" spans="1:10" customFormat="1" x14ac:dyDescent="0.25">
      <c r="A1672" s="1" t="s">
        <v>27</v>
      </c>
      <c r="B1672" s="1" t="s">
        <v>5837</v>
      </c>
      <c r="C1672" s="16">
        <v>23.99</v>
      </c>
      <c r="D1672" s="74"/>
      <c r="E1672" s="74">
        <v>158</v>
      </c>
      <c r="F1672" s="16">
        <v>1694207.05</v>
      </c>
      <c r="G1672" s="12">
        <v>0.23905493240598916</v>
      </c>
      <c r="I1672" s="12" t="str">
        <f t="shared" ref="I1672:I1735" si="26">IF(G1672&gt;$K$2,"X"," ")</f>
        <v xml:space="preserve"> </v>
      </c>
      <c r="J1672" s="2"/>
    </row>
    <row r="1673" spans="1:10" customFormat="1" x14ac:dyDescent="0.25">
      <c r="A1673" s="1" t="s">
        <v>27</v>
      </c>
      <c r="B1673" s="1" t="s">
        <v>5437</v>
      </c>
      <c r="C1673" s="16">
        <v>19.989999999999998</v>
      </c>
      <c r="D1673" s="74"/>
      <c r="E1673" s="74">
        <v>159</v>
      </c>
      <c r="F1673" s="16">
        <v>1401734.24</v>
      </c>
      <c r="G1673" s="12">
        <v>0.26074629801792709</v>
      </c>
      <c r="I1673" s="12" t="str">
        <f t="shared" si="26"/>
        <v xml:space="preserve"> </v>
      </c>
      <c r="J1673" s="2"/>
    </row>
    <row r="1674" spans="1:10" customFormat="1" x14ac:dyDescent="0.25">
      <c r="A1674" s="1" t="s">
        <v>27</v>
      </c>
      <c r="B1674" s="1" t="s">
        <v>6919</v>
      </c>
      <c r="C1674" s="16">
        <v>29.99</v>
      </c>
      <c r="D1674" s="74"/>
      <c r="E1674" s="74">
        <v>159</v>
      </c>
      <c r="F1674" s="16">
        <v>1345891.22</v>
      </c>
      <c r="G1674" s="12">
        <v>0.28157351168926981</v>
      </c>
      <c r="I1674" s="12" t="str">
        <f t="shared" si="26"/>
        <v xml:space="preserve"> </v>
      </c>
      <c r="J1674" s="2"/>
    </row>
    <row r="1675" spans="1:10" customFormat="1" x14ac:dyDescent="0.25">
      <c r="A1675" s="1" t="s">
        <v>27</v>
      </c>
      <c r="B1675" s="1" t="s">
        <v>7628</v>
      </c>
      <c r="C1675" s="16">
        <v>46.99</v>
      </c>
      <c r="D1675" s="74"/>
      <c r="E1675" s="74">
        <v>159</v>
      </c>
      <c r="F1675" s="16">
        <v>1221787.71</v>
      </c>
      <c r="G1675" s="12">
        <v>0.30048026531025751</v>
      </c>
      <c r="I1675" s="12" t="str">
        <f t="shared" si="26"/>
        <v xml:space="preserve"> </v>
      </c>
      <c r="J1675" s="2"/>
    </row>
    <row r="1676" spans="1:10" customFormat="1" x14ac:dyDescent="0.25">
      <c r="A1676" s="1" t="s">
        <v>27</v>
      </c>
      <c r="B1676" s="1" t="s">
        <v>11180</v>
      </c>
      <c r="C1676" s="16">
        <v>46.99</v>
      </c>
      <c r="D1676" s="74"/>
      <c r="E1676" s="74">
        <v>142</v>
      </c>
      <c r="F1676" s="16">
        <v>1214064.22</v>
      </c>
      <c r="G1676" s="12">
        <v>0.31926750052282693</v>
      </c>
      <c r="I1676" s="12" t="str">
        <f t="shared" si="26"/>
        <v xml:space="preserve"> </v>
      </c>
      <c r="J1676" s="2"/>
    </row>
    <row r="1677" spans="1:10" customFormat="1" x14ac:dyDescent="0.25">
      <c r="A1677" s="1" t="s">
        <v>27</v>
      </c>
      <c r="B1677" s="1" t="s">
        <v>9490</v>
      </c>
      <c r="C1677" s="16">
        <v>34.99</v>
      </c>
      <c r="D1677" s="74"/>
      <c r="E1677" s="74">
        <v>158</v>
      </c>
      <c r="F1677" s="16">
        <v>1101933.07</v>
      </c>
      <c r="G1677" s="12">
        <v>0.33631954392675717</v>
      </c>
      <c r="I1677" s="12" t="str">
        <f t="shared" si="26"/>
        <v xml:space="preserve"> </v>
      </c>
      <c r="J1677" s="2"/>
    </row>
    <row r="1678" spans="1:10" customFormat="1" x14ac:dyDescent="0.25">
      <c r="A1678" s="1" t="s">
        <v>27</v>
      </c>
      <c r="B1678" s="1" t="s">
        <v>8487</v>
      </c>
      <c r="C1678" s="16">
        <v>45.99</v>
      </c>
      <c r="D1678" s="74"/>
      <c r="E1678" s="74">
        <v>149</v>
      </c>
      <c r="F1678" s="16">
        <v>1065749.3</v>
      </c>
      <c r="G1678" s="12">
        <v>0.35281165566754408</v>
      </c>
      <c r="I1678" s="12" t="str">
        <f t="shared" si="26"/>
        <v xml:space="preserve"> </v>
      </c>
      <c r="J1678" s="2"/>
    </row>
    <row r="1679" spans="1:10" customFormat="1" x14ac:dyDescent="0.25">
      <c r="A1679" s="1" t="s">
        <v>27</v>
      </c>
      <c r="B1679" s="1" t="s">
        <v>12482</v>
      </c>
      <c r="C1679" s="16">
        <v>52.99</v>
      </c>
      <c r="D1679" s="74"/>
      <c r="E1679" s="74">
        <v>157</v>
      </c>
      <c r="F1679" s="16">
        <v>1046972.57</v>
      </c>
      <c r="G1679" s="12">
        <v>0.369013203830868</v>
      </c>
      <c r="I1679" s="12" t="str">
        <f t="shared" si="26"/>
        <v xml:space="preserve"> </v>
      </c>
      <c r="J1679" s="2"/>
    </row>
    <row r="1680" spans="1:10" customFormat="1" x14ac:dyDescent="0.25">
      <c r="A1680" s="1" t="s">
        <v>27</v>
      </c>
      <c r="B1680" s="1" t="s">
        <v>6509</v>
      </c>
      <c r="C1680" s="16">
        <v>31.99</v>
      </c>
      <c r="D1680" s="74"/>
      <c r="E1680" s="74">
        <v>157</v>
      </c>
      <c r="F1680" s="16">
        <v>1034208.53</v>
      </c>
      <c r="G1680" s="12">
        <v>0.3850172327709151</v>
      </c>
      <c r="I1680" s="12" t="str">
        <f t="shared" si="26"/>
        <v xml:space="preserve"> </v>
      </c>
      <c r="J1680" s="2"/>
    </row>
    <row r="1681" spans="1:10" customFormat="1" x14ac:dyDescent="0.25">
      <c r="A1681" s="1" t="s">
        <v>27</v>
      </c>
      <c r="B1681" s="1" t="s">
        <v>5783</v>
      </c>
      <c r="C1681" s="16">
        <v>59.99</v>
      </c>
      <c r="D1681" s="74"/>
      <c r="E1681" s="74">
        <v>154</v>
      </c>
      <c r="F1681" s="16">
        <v>965958.17</v>
      </c>
      <c r="G1681" s="12">
        <v>0.39996511035954313</v>
      </c>
      <c r="I1681" s="12" t="str">
        <f t="shared" si="26"/>
        <v xml:space="preserve"> </v>
      </c>
      <c r="J1681" s="2"/>
    </row>
    <row r="1682" spans="1:10" customFormat="1" x14ac:dyDescent="0.25">
      <c r="A1682" s="1" t="s">
        <v>27</v>
      </c>
      <c r="B1682" s="1" t="s">
        <v>7629</v>
      </c>
      <c r="C1682" s="16">
        <v>46.99</v>
      </c>
      <c r="D1682" s="74"/>
      <c r="E1682" s="74">
        <v>159</v>
      </c>
      <c r="F1682" s="16">
        <v>944135.78</v>
      </c>
      <c r="G1682" s="12">
        <v>0.41457529380722169</v>
      </c>
      <c r="I1682" s="12" t="str">
        <f t="shared" si="26"/>
        <v xml:space="preserve"> </v>
      </c>
      <c r="J1682" s="2"/>
    </row>
    <row r="1683" spans="1:10" customFormat="1" x14ac:dyDescent="0.25">
      <c r="A1683" s="1" t="s">
        <v>27</v>
      </c>
      <c r="B1683" s="1" t="s">
        <v>6810</v>
      </c>
      <c r="C1683" s="16">
        <v>11.99</v>
      </c>
      <c r="D1683" s="74"/>
      <c r="E1683" s="74">
        <v>159</v>
      </c>
      <c r="F1683" s="16">
        <v>937522.08</v>
      </c>
      <c r="G1683" s="12">
        <v>0.42908313247323338</v>
      </c>
      <c r="I1683" s="12" t="str">
        <f t="shared" si="26"/>
        <v xml:space="preserve"> </v>
      </c>
      <c r="J1683" s="2"/>
    </row>
    <row r="1684" spans="1:10" customFormat="1" x14ac:dyDescent="0.25">
      <c r="A1684" s="1" t="s">
        <v>27</v>
      </c>
      <c r="B1684" s="1" t="s">
        <v>7306</v>
      </c>
      <c r="C1684" s="16">
        <v>29.99</v>
      </c>
      <c r="D1684" s="74"/>
      <c r="E1684" s="74">
        <v>157</v>
      </c>
      <c r="F1684" s="16">
        <v>925171.43</v>
      </c>
      <c r="G1684" s="12">
        <v>0.44339984898709228</v>
      </c>
      <c r="I1684" s="12" t="str">
        <f t="shared" si="26"/>
        <v xml:space="preserve"> </v>
      </c>
      <c r="J1684" s="2"/>
    </row>
    <row r="1685" spans="1:10" customFormat="1" x14ac:dyDescent="0.25">
      <c r="A1685" s="1" t="s">
        <v>27</v>
      </c>
      <c r="B1685" s="1" t="s">
        <v>11710</v>
      </c>
      <c r="C1685" s="16">
        <v>49.99</v>
      </c>
      <c r="D1685" s="74"/>
      <c r="E1685" s="74">
        <v>156</v>
      </c>
      <c r="F1685" s="16">
        <v>866637.09</v>
      </c>
      <c r="G1685" s="12">
        <v>0.4568107662891166</v>
      </c>
      <c r="I1685" s="12" t="str">
        <f t="shared" si="26"/>
        <v xml:space="preserve"> </v>
      </c>
      <c r="J1685" s="2"/>
    </row>
    <row r="1686" spans="1:10" customFormat="1" x14ac:dyDescent="0.25">
      <c r="A1686" s="1" t="s">
        <v>27</v>
      </c>
      <c r="B1686" s="1" t="s">
        <v>7307</v>
      </c>
      <c r="C1686" s="16">
        <v>29.99</v>
      </c>
      <c r="D1686" s="74"/>
      <c r="E1686" s="74">
        <v>157</v>
      </c>
      <c r="F1686" s="16">
        <v>811432.25</v>
      </c>
      <c r="G1686" s="12">
        <v>0.46936740727126702</v>
      </c>
      <c r="I1686" s="12" t="str">
        <f t="shared" si="26"/>
        <v xml:space="preserve"> </v>
      </c>
      <c r="J1686" s="2"/>
    </row>
    <row r="1687" spans="1:10" customFormat="1" x14ac:dyDescent="0.25">
      <c r="A1687" s="1" t="s">
        <v>27</v>
      </c>
      <c r="B1687" s="1" t="s">
        <v>12951</v>
      </c>
      <c r="C1687" s="16">
        <v>13.99</v>
      </c>
      <c r="D1687" s="74"/>
      <c r="E1687" s="74">
        <v>128</v>
      </c>
      <c r="F1687" s="16">
        <v>724695.99</v>
      </c>
      <c r="G1687" s="12">
        <v>0.48058183382090691</v>
      </c>
      <c r="I1687" s="12" t="str">
        <f t="shared" si="26"/>
        <v xml:space="preserve"> </v>
      </c>
      <c r="J1687" s="2"/>
    </row>
    <row r="1688" spans="1:10" customFormat="1" x14ac:dyDescent="0.25">
      <c r="A1688" s="1" t="s">
        <v>27</v>
      </c>
      <c r="B1688" s="1" t="s">
        <v>10135</v>
      </c>
      <c r="C1688" s="16">
        <v>29.99</v>
      </c>
      <c r="D1688" s="74"/>
      <c r="E1688" s="74">
        <v>155</v>
      </c>
      <c r="F1688" s="16">
        <v>714898.75</v>
      </c>
      <c r="G1688" s="12">
        <v>0.49164465137879682</v>
      </c>
      <c r="I1688" s="12" t="str">
        <f t="shared" si="26"/>
        <v xml:space="preserve"> </v>
      </c>
      <c r="J1688" s="2"/>
    </row>
    <row r="1689" spans="1:10" customFormat="1" x14ac:dyDescent="0.25">
      <c r="A1689" s="1" t="s">
        <v>27</v>
      </c>
      <c r="B1689" s="1" t="s">
        <v>5612</v>
      </c>
      <c r="C1689" s="16">
        <v>39.99</v>
      </c>
      <c r="D1689" s="74"/>
      <c r="E1689" s="74">
        <v>156</v>
      </c>
      <c r="F1689" s="16">
        <v>701529.36</v>
      </c>
      <c r="G1689" s="12">
        <v>0.50250058212588966</v>
      </c>
      <c r="I1689" s="12" t="str">
        <f t="shared" si="26"/>
        <v xml:space="preserve"> </v>
      </c>
      <c r="J1689" s="2"/>
    </row>
    <row r="1690" spans="1:10" customFormat="1" x14ac:dyDescent="0.25">
      <c r="A1690" s="1" t="s">
        <v>27</v>
      </c>
      <c r="B1690" s="1" t="s">
        <v>6811</v>
      </c>
      <c r="C1690" s="16">
        <v>11.99</v>
      </c>
      <c r="D1690" s="74"/>
      <c r="E1690" s="74">
        <v>159</v>
      </c>
      <c r="F1690" s="16">
        <v>687698.44</v>
      </c>
      <c r="G1690" s="12">
        <v>0.5131424840407629</v>
      </c>
      <c r="I1690" s="12" t="str">
        <f t="shared" si="26"/>
        <v xml:space="preserve"> </v>
      </c>
      <c r="J1690" s="2"/>
    </row>
    <row r="1691" spans="1:10" customFormat="1" x14ac:dyDescent="0.25">
      <c r="A1691" s="1" t="s">
        <v>27</v>
      </c>
      <c r="B1691" s="1" t="s">
        <v>7781</v>
      </c>
      <c r="C1691" s="16">
        <v>119.99</v>
      </c>
      <c r="D1691" s="74"/>
      <c r="E1691" s="74">
        <v>155</v>
      </c>
      <c r="F1691" s="16">
        <v>666559.97</v>
      </c>
      <c r="G1691" s="12">
        <v>0.52345727524651409</v>
      </c>
      <c r="I1691" s="12" t="str">
        <f t="shared" si="26"/>
        <v xml:space="preserve"> </v>
      </c>
      <c r="J1691" s="2"/>
    </row>
    <row r="1692" spans="1:10" customFormat="1" x14ac:dyDescent="0.25">
      <c r="A1692" s="1" t="s">
        <v>27</v>
      </c>
      <c r="B1692" s="1" t="s">
        <v>12315</v>
      </c>
      <c r="C1692" s="16">
        <v>13.99</v>
      </c>
      <c r="D1692" s="74"/>
      <c r="E1692" s="74">
        <v>138</v>
      </c>
      <c r="F1692" s="16">
        <v>656382.81999999995</v>
      </c>
      <c r="G1692" s="12">
        <v>0.53361457848112359</v>
      </c>
      <c r="I1692" s="12" t="str">
        <f t="shared" si="26"/>
        <v xml:space="preserve"> </v>
      </c>
      <c r="J1692" s="2"/>
    </row>
    <row r="1693" spans="1:10" customFormat="1" x14ac:dyDescent="0.25">
      <c r="A1693" s="1" t="s">
        <v>27</v>
      </c>
      <c r="B1693" s="1" t="s">
        <v>12486</v>
      </c>
      <c r="C1693" s="16">
        <v>33.99</v>
      </c>
      <c r="D1693" s="74"/>
      <c r="E1693" s="74">
        <v>158</v>
      </c>
      <c r="F1693" s="16">
        <v>653950.06999999995</v>
      </c>
      <c r="G1693" s="12">
        <v>0.54373423572822233</v>
      </c>
      <c r="I1693" s="12" t="str">
        <f t="shared" si="26"/>
        <v xml:space="preserve"> </v>
      </c>
      <c r="J1693" s="2"/>
    </row>
    <row r="1694" spans="1:10" customFormat="1" x14ac:dyDescent="0.25">
      <c r="A1694" s="1" t="s">
        <v>27</v>
      </c>
      <c r="B1694" s="1" t="s">
        <v>15238</v>
      </c>
      <c r="C1694" s="16">
        <v>22.99</v>
      </c>
      <c r="D1694" s="74"/>
      <c r="E1694" s="74">
        <v>95</v>
      </c>
      <c r="F1694" s="16">
        <v>601395.41</v>
      </c>
      <c r="G1694" s="12">
        <v>0.55304062729903192</v>
      </c>
      <c r="I1694" s="12" t="str">
        <f t="shared" si="26"/>
        <v xml:space="preserve"> </v>
      </c>
      <c r="J1694" s="2"/>
    </row>
    <row r="1695" spans="1:10" customFormat="1" x14ac:dyDescent="0.25">
      <c r="A1695" s="1" t="s">
        <v>27</v>
      </c>
      <c r="B1695" s="1" t="s">
        <v>11159</v>
      </c>
      <c r="C1695" s="16">
        <v>34.99</v>
      </c>
      <c r="D1695" s="74"/>
      <c r="E1695" s="74">
        <v>143</v>
      </c>
      <c r="F1695" s="16">
        <v>591759.87</v>
      </c>
      <c r="G1695" s="12">
        <v>0.56219791213117165</v>
      </c>
      <c r="I1695" s="12" t="str">
        <f t="shared" si="26"/>
        <v xml:space="preserve"> </v>
      </c>
      <c r="J1695" s="2"/>
    </row>
    <row r="1696" spans="1:10" customFormat="1" x14ac:dyDescent="0.25">
      <c r="A1696" s="1" t="s">
        <v>27</v>
      </c>
      <c r="B1696" s="1" t="s">
        <v>5865</v>
      </c>
      <c r="C1696" s="16">
        <v>59.99</v>
      </c>
      <c r="D1696" s="74"/>
      <c r="E1696" s="74">
        <v>157</v>
      </c>
      <c r="F1696" s="16">
        <v>566602.49</v>
      </c>
      <c r="G1696" s="12">
        <v>0.5709658949744989</v>
      </c>
      <c r="I1696" s="12" t="str">
        <f t="shared" si="26"/>
        <v xml:space="preserve"> </v>
      </c>
      <c r="J1696" s="2"/>
    </row>
    <row r="1697" spans="1:10" customFormat="1" x14ac:dyDescent="0.25">
      <c r="A1697" s="1" t="s">
        <v>27</v>
      </c>
      <c r="B1697" s="1" t="s">
        <v>9078</v>
      </c>
      <c r="C1697" s="16">
        <v>32.99</v>
      </c>
      <c r="D1697" s="74"/>
      <c r="E1697" s="74">
        <v>129</v>
      </c>
      <c r="F1697" s="16">
        <v>560258.57999999996</v>
      </c>
      <c r="G1697" s="12">
        <v>0.57963570794561192</v>
      </c>
      <c r="I1697" s="12" t="str">
        <f t="shared" si="26"/>
        <v xml:space="preserve"> </v>
      </c>
      <c r="J1697" s="2"/>
    </row>
    <row r="1698" spans="1:10" customFormat="1" x14ac:dyDescent="0.25">
      <c r="A1698" s="1" t="s">
        <v>27</v>
      </c>
      <c r="B1698" s="1" t="s">
        <v>12939</v>
      </c>
      <c r="C1698" s="16">
        <v>44.99</v>
      </c>
      <c r="D1698" s="74"/>
      <c r="E1698" s="74">
        <v>119</v>
      </c>
      <c r="F1698" s="16">
        <v>534301.24</v>
      </c>
      <c r="G1698" s="12">
        <v>0.58790383981613814</v>
      </c>
      <c r="I1698" s="12" t="str">
        <f t="shared" si="26"/>
        <v xml:space="preserve"> </v>
      </c>
      <c r="J1698" s="2"/>
    </row>
    <row r="1699" spans="1:10" customFormat="1" x14ac:dyDescent="0.25">
      <c r="A1699" s="1" t="s">
        <v>27</v>
      </c>
      <c r="B1699" s="1" t="s">
        <v>11709</v>
      </c>
      <c r="C1699" s="16">
        <v>26.99</v>
      </c>
      <c r="D1699" s="74"/>
      <c r="E1699" s="74">
        <v>155</v>
      </c>
      <c r="F1699" s="16">
        <v>498065.48</v>
      </c>
      <c r="G1699" s="12">
        <v>0.595611235495768</v>
      </c>
      <c r="I1699" s="12" t="str">
        <f t="shared" si="26"/>
        <v xml:space="preserve"> </v>
      </c>
      <c r="J1699" s="2"/>
    </row>
    <row r="1700" spans="1:10" customFormat="1" x14ac:dyDescent="0.25">
      <c r="A1700" s="1" t="s">
        <v>27</v>
      </c>
      <c r="B1700" s="1" t="s">
        <v>13334</v>
      </c>
      <c r="C1700" s="16">
        <v>13.49</v>
      </c>
      <c r="D1700" s="74"/>
      <c r="E1700" s="74">
        <v>143</v>
      </c>
      <c r="F1700" s="16">
        <v>487397.19</v>
      </c>
      <c r="G1700" s="12">
        <v>0.6031535429780488</v>
      </c>
      <c r="I1700" s="12" t="str">
        <f t="shared" si="26"/>
        <v xml:space="preserve"> </v>
      </c>
      <c r="J1700" s="2"/>
    </row>
    <row r="1701" spans="1:10" customFormat="1" x14ac:dyDescent="0.25">
      <c r="A1701" s="1" t="s">
        <v>27</v>
      </c>
      <c r="B1701" s="1" t="s">
        <v>14000</v>
      </c>
      <c r="C1701" s="16">
        <v>124.99</v>
      </c>
      <c r="D1701" s="74"/>
      <c r="E1701" s="74">
        <v>80</v>
      </c>
      <c r="F1701" s="16">
        <v>485168.77</v>
      </c>
      <c r="G1701" s="12">
        <v>0.61066136641080182</v>
      </c>
      <c r="I1701" s="12" t="str">
        <f t="shared" si="26"/>
        <v xml:space="preserve"> </v>
      </c>
      <c r="J1701" s="2"/>
    </row>
    <row r="1702" spans="1:10" customFormat="1" x14ac:dyDescent="0.25">
      <c r="A1702" s="1" t="s">
        <v>27</v>
      </c>
      <c r="B1702" s="1" t="s">
        <v>5496</v>
      </c>
      <c r="C1702" s="16">
        <v>33.99</v>
      </c>
      <c r="D1702" s="74"/>
      <c r="E1702" s="74">
        <v>153</v>
      </c>
      <c r="F1702" s="16">
        <v>455909.63</v>
      </c>
      <c r="G1702" s="12">
        <v>0.61771641449918513</v>
      </c>
      <c r="I1702" s="12" t="str">
        <f t="shared" si="26"/>
        <v xml:space="preserve"> </v>
      </c>
      <c r="J1702" s="2"/>
    </row>
    <row r="1703" spans="1:10" customFormat="1" x14ac:dyDescent="0.25">
      <c r="A1703" s="1" t="s">
        <v>27</v>
      </c>
      <c r="B1703" s="1" t="s">
        <v>5871</v>
      </c>
      <c r="C1703" s="16">
        <v>44.99</v>
      </c>
      <c r="D1703" s="74"/>
      <c r="E1703" s="74">
        <v>152</v>
      </c>
      <c r="F1703" s="16">
        <v>426589.58</v>
      </c>
      <c r="G1703" s="12">
        <v>0.62431774468144774</v>
      </c>
      <c r="I1703" s="12" t="str">
        <f t="shared" si="26"/>
        <v xml:space="preserve"> </v>
      </c>
      <c r="J1703" s="2"/>
    </row>
    <row r="1704" spans="1:10" customFormat="1" x14ac:dyDescent="0.25">
      <c r="A1704" s="1" t="s">
        <v>27</v>
      </c>
      <c r="B1704" s="1" t="s">
        <v>7747</v>
      </c>
      <c r="C1704" s="16">
        <v>44.99</v>
      </c>
      <c r="D1704" s="74"/>
      <c r="E1704" s="74">
        <v>125</v>
      </c>
      <c r="F1704" s="16">
        <v>426010.31</v>
      </c>
      <c r="G1704" s="12">
        <v>0.63091011085541315</v>
      </c>
      <c r="I1704" s="12" t="str">
        <f t="shared" si="26"/>
        <v xml:space="preserve"> </v>
      </c>
      <c r="J1704" s="2"/>
    </row>
    <row r="1705" spans="1:10" customFormat="1" x14ac:dyDescent="0.25">
      <c r="A1705" s="1" t="s">
        <v>27</v>
      </c>
      <c r="B1705" s="1" t="s">
        <v>5757</v>
      </c>
      <c r="C1705" s="16">
        <v>34.99</v>
      </c>
      <c r="D1705" s="74"/>
      <c r="E1705" s="74">
        <v>140</v>
      </c>
      <c r="F1705" s="16">
        <v>419651.1</v>
      </c>
      <c r="G1705" s="12">
        <v>0.63740407039481339</v>
      </c>
      <c r="I1705" s="12" t="str">
        <f t="shared" si="26"/>
        <v xml:space="preserve"> </v>
      </c>
      <c r="J1705" s="2"/>
    </row>
    <row r="1706" spans="1:10" customFormat="1" x14ac:dyDescent="0.25">
      <c r="A1706" s="1" t="s">
        <v>27</v>
      </c>
      <c r="B1706" s="1" t="s">
        <v>13046</v>
      </c>
      <c r="C1706" s="16">
        <v>18.989999999999998</v>
      </c>
      <c r="D1706" s="74"/>
      <c r="E1706" s="74">
        <v>113</v>
      </c>
      <c r="F1706" s="16">
        <v>408455.91</v>
      </c>
      <c r="G1706" s="12">
        <v>0.64372478813669209</v>
      </c>
      <c r="I1706" s="12" t="str">
        <f t="shared" si="26"/>
        <v xml:space="preserve"> </v>
      </c>
      <c r="J1706" s="2"/>
    </row>
    <row r="1707" spans="1:10" customFormat="1" x14ac:dyDescent="0.25">
      <c r="A1707" s="1" t="s">
        <v>27</v>
      </c>
      <c r="B1707" s="1" t="s">
        <v>7625</v>
      </c>
      <c r="C1707" s="16">
        <v>54.99</v>
      </c>
      <c r="D1707" s="74"/>
      <c r="E1707" s="74">
        <v>154</v>
      </c>
      <c r="F1707" s="16">
        <v>403108.23</v>
      </c>
      <c r="G1707" s="12">
        <v>0.6499627523303263</v>
      </c>
      <c r="I1707" s="12" t="str">
        <f t="shared" si="26"/>
        <v xml:space="preserve"> </v>
      </c>
      <c r="J1707" s="2"/>
    </row>
    <row r="1708" spans="1:10" customFormat="1" x14ac:dyDescent="0.25">
      <c r="A1708" s="1" t="s">
        <v>27</v>
      </c>
      <c r="B1708" s="1" t="s">
        <v>13335</v>
      </c>
      <c r="C1708" s="16">
        <v>27.99</v>
      </c>
      <c r="D1708" s="74"/>
      <c r="E1708" s="74">
        <v>155</v>
      </c>
      <c r="F1708" s="16">
        <v>391429.96</v>
      </c>
      <c r="G1708" s="12">
        <v>0.65601999922601906</v>
      </c>
      <c r="I1708" s="12" t="str">
        <f t="shared" si="26"/>
        <v xml:space="preserve"> </v>
      </c>
      <c r="J1708" s="2"/>
    </row>
    <row r="1709" spans="1:10" customFormat="1" x14ac:dyDescent="0.25">
      <c r="A1709" s="1" t="s">
        <v>27</v>
      </c>
      <c r="B1709" s="1" t="s">
        <v>7717</v>
      </c>
      <c r="C1709" s="16">
        <v>49.99</v>
      </c>
      <c r="D1709" s="74"/>
      <c r="E1709" s="74">
        <v>136</v>
      </c>
      <c r="F1709" s="16">
        <v>390180.21</v>
      </c>
      <c r="G1709" s="12">
        <v>0.66205790666106379</v>
      </c>
      <c r="I1709" s="12" t="str">
        <f t="shared" si="26"/>
        <v xml:space="preserve"> </v>
      </c>
      <c r="J1709" s="2"/>
    </row>
    <row r="1710" spans="1:10" customFormat="1" x14ac:dyDescent="0.25">
      <c r="A1710" s="1" t="s">
        <v>27</v>
      </c>
      <c r="B1710" s="1" t="s">
        <v>6917</v>
      </c>
      <c r="C1710" s="16">
        <v>32.99</v>
      </c>
      <c r="D1710" s="74"/>
      <c r="E1710" s="74">
        <v>154</v>
      </c>
      <c r="F1710" s="16">
        <v>384234.53</v>
      </c>
      <c r="G1710" s="12">
        <v>0.66800380669912029</v>
      </c>
      <c r="I1710" s="12" t="str">
        <f t="shared" si="26"/>
        <v xml:space="preserve"> </v>
      </c>
      <c r="J1710" s="2"/>
    </row>
    <row r="1711" spans="1:10" customFormat="1" x14ac:dyDescent="0.25">
      <c r="A1711" s="1" t="s">
        <v>27</v>
      </c>
      <c r="B1711" s="1" t="s">
        <v>9594</v>
      </c>
      <c r="C1711" s="16">
        <v>16.989999999999998</v>
      </c>
      <c r="D1711" s="74"/>
      <c r="E1711" s="74">
        <v>132</v>
      </c>
      <c r="F1711" s="16">
        <v>381391.52</v>
      </c>
      <c r="G1711" s="12">
        <v>0.67390571211423866</v>
      </c>
      <c r="I1711" s="12" t="str">
        <f t="shared" si="26"/>
        <v xml:space="preserve"> </v>
      </c>
      <c r="J1711" s="2"/>
    </row>
    <row r="1712" spans="1:10" customFormat="1" x14ac:dyDescent="0.25">
      <c r="A1712" s="1" t="s">
        <v>27</v>
      </c>
      <c r="B1712" s="1" t="s">
        <v>9181</v>
      </c>
      <c r="C1712" s="16">
        <v>36.99</v>
      </c>
      <c r="D1712" s="74"/>
      <c r="E1712" s="74">
        <v>152</v>
      </c>
      <c r="F1712" s="16">
        <v>371172.45</v>
      </c>
      <c r="G1712" s="12">
        <v>0.6796494808603234</v>
      </c>
      <c r="I1712" s="12" t="str">
        <f t="shared" si="26"/>
        <v xml:space="preserve"> </v>
      </c>
      <c r="J1712" s="2"/>
    </row>
    <row r="1713" spans="1:10" customFormat="1" x14ac:dyDescent="0.25">
      <c r="A1713" s="1" t="s">
        <v>27</v>
      </c>
      <c r="B1713" s="1" t="s">
        <v>7667</v>
      </c>
      <c r="C1713" s="16">
        <v>59.99</v>
      </c>
      <c r="D1713" s="74"/>
      <c r="E1713" s="74">
        <v>101</v>
      </c>
      <c r="F1713" s="16">
        <v>368801.86</v>
      </c>
      <c r="G1713" s="12">
        <v>0.68535656552397739</v>
      </c>
      <c r="I1713" s="12" t="str">
        <f t="shared" si="26"/>
        <v xml:space="preserve"> </v>
      </c>
      <c r="J1713" s="2"/>
    </row>
    <row r="1714" spans="1:10" customFormat="1" x14ac:dyDescent="0.25">
      <c r="A1714" s="1" t="s">
        <v>27</v>
      </c>
      <c r="B1714" s="1" t="s">
        <v>12485</v>
      </c>
      <c r="C1714" s="16">
        <v>17.989999999999998</v>
      </c>
      <c r="D1714" s="74"/>
      <c r="E1714" s="74">
        <v>159</v>
      </c>
      <c r="F1714" s="16">
        <v>352765.91</v>
      </c>
      <c r="G1714" s="12">
        <v>0.69081549925826213</v>
      </c>
      <c r="I1714" s="12" t="str">
        <f t="shared" si="26"/>
        <v xml:space="preserve"> </v>
      </c>
      <c r="J1714" s="2"/>
    </row>
    <row r="1715" spans="1:10" customFormat="1" x14ac:dyDescent="0.25">
      <c r="A1715" s="1" t="s">
        <v>27</v>
      </c>
      <c r="B1715" s="1" t="s">
        <v>5738</v>
      </c>
      <c r="C1715" s="16">
        <v>22.99</v>
      </c>
      <c r="D1715" s="74"/>
      <c r="E1715" s="74">
        <v>136</v>
      </c>
      <c r="F1715" s="16">
        <v>342918.84</v>
      </c>
      <c r="G1715" s="12">
        <v>0.69612205289831708</v>
      </c>
      <c r="I1715" s="12" t="str">
        <f t="shared" si="26"/>
        <v xml:space="preserve"> </v>
      </c>
      <c r="J1715" s="2"/>
    </row>
    <row r="1716" spans="1:10" customFormat="1" x14ac:dyDescent="0.25">
      <c r="A1716" s="1" t="s">
        <v>27</v>
      </c>
      <c r="B1716" s="1" t="s">
        <v>7636</v>
      </c>
      <c r="C1716" s="16">
        <v>27.99</v>
      </c>
      <c r="D1716" s="74"/>
      <c r="E1716" s="74">
        <v>156</v>
      </c>
      <c r="F1716" s="16">
        <v>334452.51</v>
      </c>
      <c r="G1716" s="12">
        <v>0.70129759293095573</v>
      </c>
      <c r="I1716" s="12" t="str">
        <f t="shared" si="26"/>
        <v xml:space="preserve"> </v>
      </c>
      <c r="J1716" s="2"/>
    </row>
    <row r="1717" spans="1:10" customFormat="1" x14ac:dyDescent="0.25">
      <c r="A1717" s="1" t="s">
        <v>27</v>
      </c>
      <c r="B1717" s="1" t="s">
        <v>5433</v>
      </c>
      <c r="C1717" s="16">
        <v>34.99</v>
      </c>
      <c r="D1717" s="74"/>
      <c r="E1717" s="74">
        <v>159</v>
      </c>
      <c r="F1717" s="16">
        <v>333772.18</v>
      </c>
      <c r="G1717" s="12">
        <v>0.70646260508580871</v>
      </c>
      <c r="I1717" s="12" t="str">
        <f t="shared" si="26"/>
        <v xml:space="preserve"> </v>
      </c>
      <c r="J1717" s="2"/>
    </row>
    <row r="1718" spans="1:10" customFormat="1" x14ac:dyDescent="0.25">
      <c r="A1718" s="1" t="s">
        <v>27</v>
      </c>
      <c r="B1718" s="1" t="s">
        <v>5704</v>
      </c>
      <c r="C1718" s="16">
        <v>26.99</v>
      </c>
      <c r="D1718" s="74"/>
      <c r="E1718" s="74">
        <v>159</v>
      </c>
      <c r="F1718" s="16">
        <v>331562.19</v>
      </c>
      <c r="G1718" s="12">
        <v>0.71159341838918122</v>
      </c>
      <c r="I1718" s="12" t="str">
        <f t="shared" si="26"/>
        <v xml:space="preserve"> </v>
      </c>
      <c r="J1718" s="2"/>
    </row>
    <row r="1719" spans="1:10" customFormat="1" x14ac:dyDescent="0.25">
      <c r="A1719" s="1" t="s">
        <v>27</v>
      </c>
      <c r="B1719" s="1" t="s">
        <v>11708</v>
      </c>
      <c r="C1719" s="16">
        <v>114.99</v>
      </c>
      <c r="D1719" s="74"/>
      <c r="E1719" s="74">
        <v>129</v>
      </c>
      <c r="F1719" s="16">
        <v>319847.34000000003</v>
      </c>
      <c r="G1719" s="12">
        <v>0.71654294833142329</v>
      </c>
      <c r="I1719" s="12" t="str">
        <f t="shared" si="26"/>
        <v xml:space="preserve"> </v>
      </c>
      <c r="J1719" s="2"/>
    </row>
    <row r="1720" spans="1:10" customFormat="1" x14ac:dyDescent="0.25">
      <c r="A1720" s="1" t="s">
        <v>27</v>
      </c>
      <c r="B1720" s="1" t="s">
        <v>13044</v>
      </c>
      <c r="C1720" s="16">
        <v>64.989999999999995</v>
      </c>
      <c r="D1720" s="74"/>
      <c r="E1720" s="74">
        <v>78</v>
      </c>
      <c r="F1720" s="16">
        <v>287815.87</v>
      </c>
      <c r="G1720" s="12">
        <v>0.72099680205557004</v>
      </c>
      <c r="I1720" s="12" t="str">
        <f t="shared" si="26"/>
        <v xml:space="preserve"> </v>
      </c>
      <c r="J1720" s="2"/>
    </row>
    <row r="1721" spans="1:10" customFormat="1" x14ac:dyDescent="0.25">
      <c r="A1721" s="1" t="s">
        <v>27</v>
      </c>
      <c r="B1721" s="1" t="s">
        <v>10202</v>
      </c>
      <c r="C1721" s="16">
        <v>69.989999999999995</v>
      </c>
      <c r="D1721" s="74"/>
      <c r="E1721" s="74">
        <v>103</v>
      </c>
      <c r="F1721" s="16">
        <v>281063.58</v>
      </c>
      <c r="G1721" s="12">
        <v>0.72534616636444216</v>
      </c>
      <c r="I1721" s="12" t="str">
        <f t="shared" si="26"/>
        <v xml:space="preserve"> </v>
      </c>
      <c r="J1721" s="2"/>
    </row>
    <row r="1722" spans="1:10" customFormat="1" x14ac:dyDescent="0.25">
      <c r="A1722" s="1" t="s">
        <v>27</v>
      </c>
      <c r="B1722" s="1" t="s">
        <v>13042</v>
      </c>
      <c r="C1722" s="16">
        <v>59.99</v>
      </c>
      <c r="D1722" s="74"/>
      <c r="E1722" s="74">
        <v>85</v>
      </c>
      <c r="F1722" s="16">
        <v>276569.09999999998</v>
      </c>
      <c r="G1722" s="12">
        <v>0.72962598010792656</v>
      </c>
      <c r="I1722" s="12" t="str">
        <f t="shared" si="26"/>
        <v xml:space="preserve"> </v>
      </c>
      <c r="J1722" s="2"/>
    </row>
    <row r="1723" spans="1:10" customFormat="1" x14ac:dyDescent="0.25">
      <c r="A1723" s="1" t="s">
        <v>27</v>
      </c>
      <c r="B1723" s="1" t="s">
        <v>11171</v>
      </c>
      <c r="C1723" s="16">
        <v>59.99</v>
      </c>
      <c r="D1723" s="74"/>
      <c r="E1723" s="74">
        <v>91</v>
      </c>
      <c r="F1723" s="16">
        <v>275415.17</v>
      </c>
      <c r="G1723" s="12">
        <v>0.73388793717301481</v>
      </c>
      <c r="I1723" s="12" t="str">
        <f t="shared" si="26"/>
        <v xml:space="preserve"> </v>
      </c>
      <c r="J1723" s="2"/>
    </row>
    <row r="1724" spans="1:10" customFormat="1" x14ac:dyDescent="0.25">
      <c r="A1724" s="1" t="s">
        <v>27</v>
      </c>
      <c r="B1724" s="1" t="s">
        <v>13993</v>
      </c>
      <c r="C1724" s="16">
        <v>13.49</v>
      </c>
      <c r="D1724" s="74"/>
      <c r="E1724" s="74">
        <v>148</v>
      </c>
      <c r="F1724" s="16">
        <v>272484.51</v>
      </c>
      <c r="G1724" s="12">
        <v>0.73810454326091335</v>
      </c>
      <c r="I1724" s="12" t="str">
        <f t="shared" si="26"/>
        <v xml:space="preserve"> </v>
      </c>
      <c r="J1724" s="2"/>
    </row>
    <row r="1725" spans="1:10" customFormat="1" x14ac:dyDescent="0.25">
      <c r="A1725" s="1" t="s">
        <v>27</v>
      </c>
      <c r="B1725" s="1" t="s">
        <v>5621</v>
      </c>
      <c r="C1725" s="16">
        <v>27.99</v>
      </c>
      <c r="D1725" s="74"/>
      <c r="E1725" s="74">
        <v>154</v>
      </c>
      <c r="F1725" s="16">
        <v>267549.40999999997</v>
      </c>
      <c r="G1725" s="12">
        <v>0.74224478033721397</v>
      </c>
      <c r="I1725" s="12" t="str">
        <f t="shared" si="26"/>
        <v xml:space="preserve"> </v>
      </c>
      <c r="J1725" s="2"/>
    </row>
    <row r="1726" spans="1:10" customFormat="1" x14ac:dyDescent="0.25">
      <c r="A1726" s="1" t="s">
        <v>27</v>
      </c>
      <c r="B1726" s="1" t="s">
        <v>7723</v>
      </c>
      <c r="C1726" s="16">
        <v>25.49</v>
      </c>
      <c r="D1726" s="74"/>
      <c r="E1726" s="74">
        <v>115</v>
      </c>
      <c r="F1726" s="16">
        <v>261621.51</v>
      </c>
      <c r="G1726" s="12">
        <v>0.74629328515604276</v>
      </c>
      <c r="I1726" s="12" t="str">
        <f t="shared" si="26"/>
        <v xml:space="preserve"> </v>
      </c>
      <c r="J1726" s="2"/>
    </row>
    <row r="1727" spans="1:10" customFormat="1" x14ac:dyDescent="0.25">
      <c r="A1727" s="1" t="s">
        <v>27</v>
      </c>
      <c r="B1727" s="1" t="s">
        <v>13994</v>
      </c>
      <c r="C1727" s="16">
        <v>26.99</v>
      </c>
      <c r="D1727" s="74"/>
      <c r="E1727" s="74">
        <v>151</v>
      </c>
      <c r="F1727" s="16">
        <v>259461.94</v>
      </c>
      <c r="G1727" s="12">
        <v>0.75030837135592232</v>
      </c>
      <c r="I1727" s="12" t="str">
        <f t="shared" si="26"/>
        <v xml:space="preserve"> </v>
      </c>
      <c r="J1727" s="2"/>
    </row>
    <row r="1728" spans="1:10" customFormat="1" x14ac:dyDescent="0.25">
      <c r="A1728" s="1" t="s">
        <v>27</v>
      </c>
      <c r="B1728" s="1" t="s">
        <v>5397</v>
      </c>
      <c r="C1728" s="16">
        <v>26.99</v>
      </c>
      <c r="D1728" s="74"/>
      <c r="E1728" s="74">
        <v>159</v>
      </c>
      <c r="F1728" s="16">
        <v>259011.39</v>
      </c>
      <c r="G1728" s="12">
        <v>0.75431648544618402</v>
      </c>
      <c r="I1728" s="12" t="str">
        <f t="shared" si="26"/>
        <v xml:space="preserve"> </v>
      </c>
      <c r="J1728" s="2"/>
    </row>
    <row r="1729" spans="1:10" customFormat="1" x14ac:dyDescent="0.25">
      <c r="A1729" s="1" t="s">
        <v>27</v>
      </c>
      <c r="B1729" s="1" t="s">
        <v>5866</v>
      </c>
      <c r="C1729" s="16">
        <v>64.989999999999995</v>
      </c>
      <c r="D1729" s="74"/>
      <c r="E1729" s="74">
        <v>154</v>
      </c>
      <c r="F1729" s="16">
        <v>248657.99</v>
      </c>
      <c r="G1729" s="12">
        <v>0.75816438415587073</v>
      </c>
      <c r="I1729" s="12" t="str">
        <f t="shared" si="26"/>
        <v xml:space="preserve"> </v>
      </c>
      <c r="J1729" s="2"/>
    </row>
    <row r="1730" spans="1:10" customFormat="1" x14ac:dyDescent="0.25">
      <c r="A1730" s="1" t="s">
        <v>27</v>
      </c>
      <c r="B1730" s="1" t="s">
        <v>15113</v>
      </c>
      <c r="C1730" s="16">
        <v>59.99</v>
      </c>
      <c r="D1730" s="74"/>
      <c r="E1730" s="74">
        <v>140</v>
      </c>
      <c r="F1730" s="16">
        <v>243182.24</v>
      </c>
      <c r="G1730" s="12">
        <v>0.76192754747716485</v>
      </c>
      <c r="I1730" s="12" t="str">
        <f t="shared" si="26"/>
        <v xml:space="preserve"> </v>
      </c>
      <c r="J1730" s="2"/>
    </row>
    <row r="1731" spans="1:10" customFormat="1" x14ac:dyDescent="0.25">
      <c r="A1731" s="1" t="s">
        <v>27</v>
      </c>
      <c r="B1731" s="1" t="s">
        <v>7600</v>
      </c>
      <c r="C1731" s="16">
        <v>46.99</v>
      </c>
      <c r="D1731" s="74"/>
      <c r="E1731" s="74">
        <v>121</v>
      </c>
      <c r="F1731" s="16">
        <v>240776.76</v>
      </c>
      <c r="G1731" s="12">
        <v>0.76565348680502043</v>
      </c>
      <c r="I1731" s="12" t="str">
        <f t="shared" si="26"/>
        <v xml:space="preserve"> </v>
      </c>
      <c r="J1731" s="2"/>
    </row>
    <row r="1732" spans="1:10" customFormat="1" x14ac:dyDescent="0.25">
      <c r="A1732" s="1" t="s">
        <v>27</v>
      </c>
      <c r="B1732" s="1" t="s">
        <v>6869</v>
      </c>
      <c r="C1732" s="16">
        <v>24.99</v>
      </c>
      <c r="D1732" s="74"/>
      <c r="E1732" s="74">
        <v>141</v>
      </c>
      <c r="F1732" s="16">
        <v>230577.22</v>
      </c>
      <c r="G1732" s="12">
        <v>0.7692215916840196</v>
      </c>
      <c r="I1732" s="12" t="str">
        <f t="shared" si="26"/>
        <v xml:space="preserve"> </v>
      </c>
      <c r="J1732" s="2"/>
    </row>
    <row r="1733" spans="1:10" customFormat="1" x14ac:dyDescent="0.25">
      <c r="A1733" s="1" t="s">
        <v>27</v>
      </c>
      <c r="B1733" s="1" t="s">
        <v>11165</v>
      </c>
      <c r="C1733" s="16">
        <v>64.989999999999995</v>
      </c>
      <c r="D1733" s="74"/>
      <c r="E1733" s="74">
        <v>87</v>
      </c>
      <c r="F1733" s="16">
        <v>218998.84</v>
      </c>
      <c r="G1733" s="12">
        <v>0.77261052502920946</v>
      </c>
      <c r="I1733" s="12" t="str">
        <f t="shared" si="26"/>
        <v xml:space="preserve"> </v>
      </c>
      <c r="J1733" s="2"/>
    </row>
    <row r="1734" spans="1:10" customFormat="1" x14ac:dyDescent="0.25">
      <c r="A1734" s="1" t="s">
        <v>27</v>
      </c>
      <c r="B1734" s="1" t="s">
        <v>5532</v>
      </c>
      <c r="C1734" s="16">
        <v>33.99</v>
      </c>
      <c r="D1734" s="74"/>
      <c r="E1734" s="74">
        <v>158</v>
      </c>
      <c r="F1734" s="16">
        <v>215556.22</v>
      </c>
      <c r="G1734" s="12">
        <v>0.77594618498850909</v>
      </c>
      <c r="I1734" s="12" t="str">
        <f t="shared" si="26"/>
        <v xml:space="preserve"> </v>
      </c>
      <c r="J1734" s="2"/>
    </row>
    <row r="1735" spans="1:10" customFormat="1" x14ac:dyDescent="0.25">
      <c r="A1735" s="1" t="s">
        <v>27</v>
      </c>
      <c r="B1735" s="1" t="s">
        <v>12836</v>
      </c>
      <c r="C1735" s="16">
        <v>16.989999999999998</v>
      </c>
      <c r="D1735" s="74"/>
      <c r="E1735" s="74">
        <v>81</v>
      </c>
      <c r="F1735" s="16">
        <v>215246.31</v>
      </c>
      <c r="G1735" s="12">
        <v>0.77927704919485863</v>
      </c>
      <c r="I1735" s="12" t="str">
        <f t="shared" si="26"/>
        <v xml:space="preserve"> </v>
      </c>
      <c r="J1735" s="2"/>
    </row>
    <row r="1736" spans="1:10" customFormat="1" x14ac:dyDescent="0.25">
      <c r="A1736" s="1" t="s">
        <v>27</v>
      </c>
      <c r="B1736" s="1" t="s">
        <v>11737</v>
      </c>
      <c r="C1736" s="16">
        <v>59.99</v>
      </c>
      <c r="D1736" s="74"/>
      <c r="E1736" s="74">
        <v>58</v>
      </c>
      <c r="F1736" s="16">
        <v>211764.7</v>
      </c>
      <c r="G1736" s="12">
        <v>0.78255403665819012</v>
      </c>
      <c r="I1736" s="12" t="str">
        <f t="shared" ref="I1736:I1799" si="27">IF(G1736&gt;$K$2,"X"," ")</f>
        <v xml:space="preserve"> </v>
      </c>
      <c r="J1736" s="2"/>
    </row>
    <row r="1737" spans="1:10" customFormat="1" x14ac:dyDescent="0.25">
      <c r="A1737" s="1" t="s">
        <v>27</v>
      </c>
      <c r="B1737" s="1" t="s">
        <v>12524</v>
      </c>
      <c r="C1737" s="16">
        <v>25.99</v>
      </c>
      <c r="D1737" s="74"/>
      <c r="E1737" s="74">
        <v>114</v>
      </c>
      <c r="F1737" s="16">
        <v>200747.38</v>
      </c>
      <c r="G1737" s="12">
        <v>0.78566053480238807</v>
      </c>
      <c r="I1737" s="12" t="str">
        <f t="shared" si="27"/>
        <v xml:space="preserve"> </v>
      </c>
      <c r="J1737" s="2"/>
    </row>
    <row r="1738" spans="1:10" customFormat="1" x14ac:dyDescent="0.25">
      <c r="A1738" s="1" t="s">
        <v>27</v>
      </c>
      <c r="B1738" s="1" t="s">
        <v>13976</v>
      </c>
      <c r="C1738" s="16">
        <v>24.99</v>
      </c>
      <c r="D1738" s="74"/>
      <c r="E1738" s="74">
        <v>64</v>
      </c>
      <c r="F1738" s="16">
        <v>194842.56</v>
      </c>
      <c r="G1738" s="12">
        <v>0.78867565784434646</v>
      </c>
      <c r="I1738" s="12" t="str">
        <f t="shared" si="27"/>
        <v xml:space="preserve"> </v>
      </c>
      <c r="J1738" s="2"/>
    </row>
    <row r="1739" spans="1:10" customFormat="1" x14ac:dyDescent="0.25">
      <c r="A1739" s="1" t="s">
        <v>27</v>
      </c>
      <c r="B1739" s="1" t="s">
        <v>10745</v>
      </c>
      <c r="C1739" s="16">
        <v>39.99</v>
      </c>
      <c r="D1739" s="74"/>
      <c r="E1739" s="74">
        <v>118</v>
      </c>
      <c r="F1739" s="16">
        <v>191792.04</v>
      </c>
      <c r="G1739" s="12">
        <v>0.79164357511595373</v>
      </c>
      <c r="I1739" s="12" t="str">
        <f t="shared" si="27"/>
        <v xml:space="preserve"> </v>
      </c>
      <c r="J1739" s="2"/>
    </row>
    <row r="1740" spans="1:10" customFormat="1" x14ac:dyDescent="0.25">
      <c r="A1740" s="1" t="s">
        <v>27</v>
      </c>
      <c r="B1740" s="1" t="s">
        <v>7310</v>
      </c>
      <c r="C1740" s="16">
        <v>13.99</v>
      </c>
      <c r="D1740" s="74"/>
      <c r="E1740" s="74">
        <v>155</v>
      </c>
      <c r="F1740" s="16">
        <v>189641.43</v>
      </c>
      <c r="G1740" s="12">
        <v>0.79457821242159643</v>
      </c>
      <c r="I1740" s="12" t="str">
        <f t="shared" si="27"/>
        <v xml:space="preserve"> </v>
      </c>
      <c r="J1740" s="2"/>
    </row>
    <row r="1741" spans="1:10" customFormat="1" x14ac:dyDescent="0.25">
      <c r="A1741" s="1" t="s">
        <v>27</v>
      </c>
      <c r="B1741" s="1" t="s">
        <v>9098</v>
      </c>
      <c r="C1741" s="16">
        <v>109.99</v>
      </c>
      <c r="D1741" s="74"/>
      <c r="E1741" s="74">
        <v>96</v>
      </c>
      <c r="F1741" s="16">
        <v>185702.6</v>
      </c>
      <c r="G1741" s="12">
        <v>0.79745189765859792</v>
      </c>
      <c r="I1741" s="12" t="str">
        <f t="shared" si="27"/>
        <v xml:space="preserve"> </v>
      </c>
      <c r="J1741" s="2"/>
    </row>
    <row r="1742" spans="1:10" customFormat="1" x14ac:dyDescent="0.25">
      <c r="A1742" s="1" t="s">
        <v>27</v>
      </c>
      <c r="B1742" s="1" t="s">
        <v>6807</v>
      </c>
      <c r="C1742" s="16">
        <v>18.989999999999998</v>
      </c>
      <c r="D1742" s="74"/>
      <c r="E1742" s="74">
        <v>155</v>
      </c>
      <c r="F1742" s="16">
        <v>184411.89</v>
      </c>
      <c r="G1742" s="12">
        <v>0.80030560959273644</v>
      </c>
      <c r="I1742" s="12" t="str">
        <f t="shared" si="27"/>
        <v xml:space="preserve"> </v>
      </c>
      <c r="J1742" s="2"/>
    </row>
    <row r="1743" spans="1:10" customFormat="1" x14ac:dyDescent="0.25">
      <c r="A1743" s="1" t="s">
        <v>27</v>
      </c>
      <c r="B1743" s="1" t="s">
        <v>14578</v>
      </c>
      <c r="C1743" s="16">
        <v>64.989999999999995</v>
      </c>
      <c r="D1743" s="74"/>
      <c r="E1743" s="74">
        <v>83</v>
      </c>
      <c r="F1743" s="16">
        <v>183611.34</v>
      </c>
      <c r="G1743" s="12">
        <v>0.80314693328504916</v>
      </c>
      <c r="I1743" s="12" t="str">
        <f t="shared" si="27"/>
        <v xml:space="preserve"> </v>
      </c>
      <c r="J1743" s="2"/>
    </row>
    <row r="1744" spans="1:10" customFormat="1" x14ac:dyDescent="0.25">
      <c r="A1744" s="1" t="s">
        <v>27</v>
      </c>
      <c r="B1744" s="1" t="s">
        <v>12838</v>
      </c>
      <c r="C1744" s="16">
        <v>18.989999999999998</v>
      </c>
      <c r="D1744" s="74"/>
      <c r="E1744" s="74">
        <v>67</v>
      </c>
      <c r="F1744" s="16">
        <v>183310.47</v>
      </c>
      <c r="G1744" s="12">
        <v>0.80598360111536915</v>
      </c>
      <c r="I1744" s="12" t="str">
        <f t="shared" si="27"/>
        <v xml:space="preserve"> </v>
      </c>
      <c r="J1744" s="2"/>
    </row>
    <row r="1745" spans="1:10" customFormat="1" x14ac:dyDescent="0.25">
      <c r="A1745" s="1" t="s">
        <v>27</v>
      </c>
      <c r="B1745" s="1" t="s">
        <v>13337</v>
      </c>
      <c r="C1745" s="16">
        <v>50.99</v>
      </c>
      <c r="D1745" s="74"/>
      <c r="E1745" s="74">
        <v>102</v>
      </c>
      <c r="F1745" s="16">
        <v>182597.44</v>
      </c>
      <c r="G1745" s="12">
        <v>0.80880923504640867</v>
      </c>
      <c r="I1745" s="12" t="str">
        <f t="shared" si="27"/>
        <v xml:space="preserve"> </v>
      </c>
      <c r="J1745" s="2"/>
    </row>
    <row r="1746" spans="1:10" customFormat="1" x14ac:dyDescent="0.25">
      <c r="A1746" s="1" t="s">
        <v>27</v>
      </c>
      <c r="B1746" s="1" t="s">
        <v>5413</v>
      </c>
      <c r="C1746" s="16">
        <v>34.99</v>
      </c>
      <c r="D1746" s="74"/>
      <c r="E1746" s="74">
        <v>133</v>
      </c>
      <c r="F1746" s="16">
        <v>182073.81</v>
      </c>
      <c r="G1746" s="12">
        <v>0.81162676597942529</v>
      </c>
      <c r="I1746" s="12" t="str">
        <f t="shared" si="27"/>
        <v xml:space="preserve"> </v>
      </c>
      <c r="J1746" s="2"/>
    </row>
    <row r="1747" spans="1:10" customFormat="1" x14ac:dyDescent="0.25">
      <c r="A1747" s="1" t="s">
        <v>27</v>
      </c>
      <c r="B1747" s="1" t="s">
        <v>7454</v>
      </c>
      <c r="C1747" s="16">
        <v>25.99</v>
      </c>
      <c r="D1747" s="74"/>
      <c r="E1747" s="74">
        <v>35</v>
      </c>
      <c r="F1747" s="16">
        <v>181263.51</v>
      </c>
      <c r="G1747" s="12">
        <v>0.81443175779264743</v>
      </c>
      <c r="I1747" s="12" t="str">
        <f t="shared" si="27"/>
        <v xml:space="preserve"> </v>
      </c>
      <c r="J1747" s="2"/>
    </row>
    <row r="1748" spans="1:10" customFormat="1" x14ac:dyDescent="0.25">
      <c r="A1748" s="1" t="s">
        <v>27</v>
      </c>
      <c r="B1748" s="1" t="s">
        <v>9171</v>
      </c>
      <c r="C1748" s="16">
        <v>49.99</v>
      </c>
      <c r="D1748" s="74"/>
      <c r="E1748" s="74">
        <v>82</v>
      </c>
      <c r="F1748" s="16">
        <v>181163.76</v>
      </c>
      <c r="G1748" s="12">
        <v>0.81723520600819033</v>
      </c>
      <c r="I1748" s="12" t="str">
        <f t="shared" si="27"/>
        <v xml:space="preserve"> </v>
      </c>
      <c r="J1748" s="2"/>
    </row>
    <row r="1749" spans="1:10" customFormat="1" x14ac:dyDescent="0.25">
      <c r="A1749" s="1" t="s">
        <v>27</v>
      </c>
      <c r="B1749" s="1" t="s">
        <v>5638</v>
      </c>
      <c r="C1749" s="16">
        <v>34.99</v>
      </c>
      <c r="D1749" s="74"/>
      <c r="E1749" s="74">
        <v>151</v>
      </c>
      <c r="F1749" s="16">
        <v>180933.5</v>
      </c>
      <c r="G1749" s="12">
        <v>0.82003509102772698</v>
      </c>
      <c r="I1749" s="12" t="str">
        <f t="shared" si="27"/>
        <v xml:space="preserve"> </v>
      </c>
      <c r="J1749" s="2"/>
    </row>
    <row r="1750" spans="1:10" customFormat="1" x14ac:dyDescent="0.25">
      <c r="A1750" s="1" t="s">
        <v>27</v>
      </c>
      <c r="B1750" s="1" t="s">
        <v>13990</v>
      </c>
      <c r="C1750" s="16">
        <v>49.99</v>
      </c>
      <c r="D1750" s="74"/>
      <c r="E1750" s="74">
        <v>95</v>
      </c>
      <c r="F1750" s="16">
        <v>180523.02</v>
      </c>
      <c r="G1750" s="12">
        <v>0.82282862400741019</v>
      </c>
      <c r="I1750" s="12" t="str">
        <f t="shared" si="27"/>
        <v xml:space="preserve"> </v>
      </c>
      <c r="J1750" s="2"/>
    </row>
    <row r="1751" spans="1:10" customFormat="1" x14ac:dyDescent="0.25">
      <c r="A1751" s="1" t="s">
        <v>27</v>
      </c>
      <c r="B1751" s="1" t="s">
        <v>6918</v>
      </c>
      <c r="C1751" s="16">
        <v>34.99</v>
      </c>
      <c r="D1751" s="74"/>
      <c r="E1751" s="74">
        <v>138</v>
      </c>
      <c r="F1751" s="16">
        <v>173849.58</v>
      </c>
      <c r="G1751" s="12">
        <v>0.82551888774903204</v>
      </c>
      <c r="I1751" s="12" t="str">
        <f t="shared" si="27"/>
        <v xml:space="preserve"> </v>
      </c>
      <c r="J1751" s="2"/>
    </row>
    <row r="1752" spans="1:10" customFormat="1" x14ac:dyDescent="0.25">
      <c r="A1752" s="1" t="s">
        <v>27</v>
      </c>
      <c r="B1752" s="1" t="s">
        <v>6886</v>
      </c>
      <c r="C1752" s="16">
        <v>13.99</v>
      </c>
      <c r="D1752" s="74"/>
      <c r="E1752" s="74">
        <v>139</v>
      </c>
      <c r="F1752" s="16">
        <v>173755.8</v>
      </c>
      <c r="G1752" s="12">
        <v>0.82820770027671542</v>
      </c>
      <c r="I1752" s="12" t="str">
        <f t="shared" si="27"/>
        <v xml:space="preserve"> </v>
      </c>
      <c r="J1752" s="2"/>
    </row>
    <row r="1753" spans="1:10" customFormat="1" x14ac:dyDescent="0.25">
      <c r="A1753" s="1" t="s">
        <v>27</v>
      </c>
      <c r="B1753" s="1" t="s">
        <v>15112</v>
      </c>
      <c r="C1753" s="16">
        <v>28.99</v>
      </c>
      <c r="D1753" s="74"/>
      <c r="E1753" s="74">
        <v>84</v>
      </c>
      <c r="F1753" s="16">
        <v>173737.07</v>
      </c>
      <c r="G1753" s="12">
        <v>0.83089622296395238</v>
      </c>
      <c r="I1753" s="12" t="str">
        <f t="shared" si="27"/>
        <v xml:space="preserve"> </v>
      </c>
      <c r="J1753" s="2"/>
    </row>
    <row r="1754" spans="1:10" customFormat="1" x14ac:dyDescent="0.25">
      <c r="A1754" s="1" t="s">
        <v>27</v>
      </c>
      <c r="B1754" s="1" t="s">
        <v>7718</v>
      </c>
      <c r="C1754" s="16">
        <v>49.99</v>
      </c>
      <c r="D1754" s="74"/>
      <c r="E1754" s="74">
        <v>120</v>
      </c>
      <c r="F1754" s="16">
        <v>170355.02</v>
      </c>
      <c r="G1754" s="12">
        <v>0.83353240956566443</v>
      </c>
      <c r="I1754" s="12" t="str">
        <f t="shared" si="27"/>
        <v xml:space="preserve"> </v>
      </c>
      <c r="J1754" s="2"/>
    </row>
    <row r="1755" spans="1:10" customFormat="1" x14ac:dyDescent="0.25">
      <c r="A1755" s="1" t="s">
        <v>27</v>
      </c>
      <c r="B1755" s="1" t="s">
        <v>11947</v>
      </c>
      <c r="C1755" s="16">
        <v>66.989999999999995</v>
      </c>
      <c r="D1755" s="74"/>
      <c r="E1755" s="74">
        <v>86</v>
      </c>
      <c r="F1755" s="16">
        <v>163486.22</v>
      </c>
      <c r="G1755" s="12">
        <v>0.83606230379906321</v>
      </c>
      <c r="I1755" s="12" t="str">
        <f t="shared" si="27"/>
        <v xml:space="preserve"> </v>
      </c>
      <c r="J1755" s="2"/>
    </row>
    <row r="1756" spans="1:10" customFormat="1" x14ac:dyDescent="0.25">
      <c r="A1756" s="1" t="s">
        <v>27</v>
      </c>
      <c r="B1756" s="1" t="s">
        <v>9080</v>
      </c>
      <c r="C1756" s="16">
        <v>28.99</v>
      </c>
      <c r="D1756" s="74"/>
      <c r="E1756" s="74">
        <v>135</v>
      </c>
      <c r="F1756" s="16">
        <v>162752.67000000001</v>
      </c>
      <c r="G1756" s="12">
        <v>0.83858084659308751</v>
      </c>
      <c r="I1756" s="12" t="str">
        <f t="shared" si="27"/>
        <v xml:space="preserve"> </v>
      </c>
      <c r="J1756" s="2"/>
    </row>
    <row r="1757" spans="1:10" customFormat="1" x14ac:dyDescent="0.25">
      <c r="A1757" s="1" t="s">
        <v>27</v>
      </c>
      <c r="B1757" s="1" t="s">
        <v>5776</v>
      </c>
      <c r="C1757" s="16">
        <v>34.99</v>
      </c>
      <c r="D1757" s="74"/>
      <c r="E1757" s="74">
        <v>153</v>
      </c>
      <c r="F1757" s="16">
        <v>160667.01999999999</v>
      </c>
      <c r="G1757" s="12">
        <v>0.84106711465528505</v>
      </c>
      <c r="I1757" s="12" t="str">
        <f t="shared" si="27"/>
        <v xml:space="preserve"> </v>
      </c>
      <c r="J1757" s="2"/>
    </row>
    <row r="1758" spans="1:10" customFormat="1" x14ac:dyDescent="0.25">
      <c r="A1758" s="1" t="s">
        <v>27</v>
      </c>
      <c r="B1758" s="1" t="s">
        <v>13998</v>
      </c>
      <c r="C1758" s="16">
        <v>89.99</v>
      </c>
      <c r="D1758" s="74"/>
      <c r="E1758" s="74">
        <v>102</v>
      </c>
      <c r="F1758" s="16">
        <v>160452.17000000001</v>
      </c>
      <c r="G1758" s="12">
        <v>0.84355005798603999</v>
      </c>
      <c r="I1758" s="12" t="str">
        <f t="shared" si="27"/>
        <v xml:space="preserve"> </v>
      </c>
      <c r="J1758" s="2"/>
    </row>
    <row r="1759" spans="1:10" customFormat="1" x14ac:dyDescent="0.25">
      <c r="A1759" s="1" t="s">
        <v>27</v>
      </c>
      <c r="B1759" s="1" t="s">
        <v>11727</v>
      </c>
      <c r="C1759" s="16">
        <v>18.989999999999998</v>
      </c>
      <c r="D1759" s="74"/>
      <c r="E1759" s="74">
        <v>98</v>
      </c>
      <c r="F1759" s="16">
        <v>160142.67000000001</v>
      </c>
      <c r="G1759" s="12">
        <v>0.84602821190845678</v>
      </c>
      <c r="I1759" s="12" t="str">
        <f t="shared" si="27"/>
        <v xml:space="preserve"> </v>
      </c>
      <c r="J1759" s="2"/>
    </row>
    <row r="1760" spans="1:10" customFormat="1" x14ac:dyDescent="0.25">
      <c r="A1760" s="1" t="s">
        <v>27</v>
      </c>
      <c r="B1760" s="1" t="s">
        <v>6792</v>
      </c>
      <c r="C1760" s="16">
        <v>13.99</v>
      </c>
      <c r="D1760" s="74"/>
      <c r="E1760" s="74">
        <v>123</v>
      </c>
      <c r="F1760" s="16">
        <v>158450.74</v>
      </c>
      <c r="G1760" s="12">
        <v>0.84848018378354073</v>
      </c>
      <c r="I1760" s="12" t="str">
        <f t="shared" si="27"/>
        <v xml:space="preserve"> </v>
      </c>
      <c r="J1760" s="2"/>
    </row>
    <row r="1761" spans="1:10" customFormat="1" x14ac:dyDescent="0.25">
      <c r="A1761" s="1" t="s">
        <v>27</v>
      </c>
      <c r="B1761" s="1" t="s">
        <v>14173</v>
      </c>
      <c r="C1761" s="16">
        <v>18.989999999999998</v>
      </c>
      <c r="D1761" s="74"/>
      <c r="E1761" s="74">
        <v>77</v>
      </c>
      <c r="F1761" s="16">
        <v>156629.51999999999</v>
      </c>
      <c r="G1761" s="12">
        <v>0.85090397289205422</v>
      </c>
      <c r="I1761" s="12" t="str">
        <f t="shared" si="27"/>
        <v xml:space="preserve"> </v>
      </c>
      <c r="J1761" s="2"/>
    </row>
    <row r="1762" spans="1:10" customFormat="1" x14ac:dyDescent="0.25">
      <c r="A1762" s="1" t="s">
        <v>27</v>
      </c>
      <c r="B1762" s="1" t="s">
        <v>7635</v>
      </c>
      <c r="C1762" s="16">
        <v>27.99</v>
      </c>
      <c r="D1762" s="74"/>
      <c r="E1762" s="74">
        <v>149</v>
      </c>
      <c r="F1762" s="16">
        <v>156268.17000000001</v>
      </c>
      <c r="G1762" s="12">
        <v>0.8533221702309296</v>
      </c>
      <c r="I1762" s="12" t="str">
        <f t="shared" si="27"/>
        <v xml:space="preserve"> </v>
      </c>
      <c r="J1762" s="2"/>
    </row>
    <row r="1763" spans="1:10" customFormat="1" x14ac:dyDescent="0.25">
      <c r="A1763" s="1" t="s">
        <v>27</v>
      </c>
      <c r="B1763" s="1" t="s">
        <v>12834</v>
      </c>
      <c r="C1763" s="16">
        <v>39.99</v>
      </c>
      <c r="D1763" s="74"/>
      <c r="E1763" s="74">
        <v>107</v>
      </c>
      <c r="F1763" s="16">
        <v>153896.22</v>
      </c>
      <c r="G1763" s="12">
        <v>0.85570366244183205</v>
      </c>
      <c r="I1763" s="12" t="str">
        <f t="shared" si="27"/>
        <v xml:space="preserve"> </v>
      </c>
      <c r="J1763" s="2"/>
    </row>
    <row r="1764" spans="1:10" customFormat="1" x14ac:dyDescent="0.25">
      <c r="A1764" s="1" t="s">
        <v>27</v>
      </c>
      <c r="B1764" s="1" t="s">
        <v>5422</v>
      </c>
      <c r="C1764" s="16">
        <v>25.99</v>
      </c>
      <c r="D1764" s="74"/>
      <c r="E1764" s="74">
        <v>157</v>
      </c>
      <c r="F1764" s="16">
        <v>150350.54</v>
      </c>
      <c r="G1764" s="12">
        <v>0.85803028644802903</v>
      </c>
      <c r="I1764" s="12" t="str">
        <f t="shared" si="27"/>
        <v xml:space="preserve"> </v>
      </c>
      <c r="J1764" s="2"/>
    </row>
    <row r="1765" spans="1:10" customFormat="1" x14ac:dyDescent="0.25">
      <c r="A1765" s="1" t="s">
        <v>27</v>
      </c>
      <c r="B1765" s="1" t="s">
        <v>10136</v>
      </c>
      <c r="C1765" s="16">
        <v>34.99</v>
      </c>
      <c r="D1765" s="74"/>
      <c r="E1765" s="74">
        <v>125</v>
      </c>
      <c r="F1765" s="16">
        <v>150009.62</v>
      </c>
      <c r="G1765" s="12">
        <v>0.8603516348319622</v>
      </c>
      <c r="I1765" s="12" t="str">
        <f t="shared" si="27"/>
        <v xml:space="preserve"> </v>
      </c>
      <c r="J1765" s="2"/>
    </row>
    <row r="1766" spans="1:10" customFormat="1" x14ac:dyDescent="0.25">
      <c r="A1766" s="1" t="s">
        <v>27</v>
      </c>
      <c r="B1766" s="1" t="s">
        <v>7508</v>
      </c>
      <c r="C1766" s="16">
        <v>29.99</v>
      </c>
      <c r="D1766" s="74"/>
      <c r="E1766" s="74">
        <v>66</v>
      </c>
      <c r="F1766" s="16">
        <v>149315.03</v>
      </c>
      <c r="G1766" s="12">
        <v>0.86266223466940894</v>
      </c>
      <c r="I1766" s="12" t="str">
        <f t="shared" si="27"/>
        <v xml:space="preserve"> </v>
      </c>
      <c r="J1766" s="2"/>
    </row>
    <row r="1767" spans="1:10" customFormat="1" x14ac:dyDescent="0.25">
      <c r="A1767" s="1" t="s">
        <v>27</v>
      </c>
      <c r="B1767" s="1" t="s">
        <v>7619</v>
      </c>
      <c r="C1767" s="16">
        <v>49.99</v>
      </c>
      <c r="D1767" s="74"/>
      <c r="E1767" s="74">
        <v>145</v>
      </c>
      <c r="F1767" s="16">
        <v>146266.63</v>
      </c>
      <c r="G1767" s="12">
        <v>0.86492566154279116</v>
      </c>
      <c r="I1767" s="12" t="str">
        <f t="shared" si="27"/>
        <v xml:space="preserve"> </v>
      </c>
      <c r="J1767" s="2"/>
    </row>
    <row r="1768" spans="1:10" customFormat="1" x14ac:dyDescent="0.25">
      <c r="A1768" s="1" t="s">
        <v>27</v>
      </c>
      <c r="B1768" s="1" t="s">
        <v>5904</v>
      </c>
      <c r="C1768" s="16">
        <v>36.99</v>
      </c>
      <c r="D1768" s="74"/>
      <c r="E1768" s="74">
        <v>134</v>
      </c>
      <c r="F1768" s="16">
        <v>138229.38</v>
      </c>
      <c r="G1768" s="12">
        <v>0.8670647146773508</v>
      </c>
      <c r="I1768" s="12" t="str">
        <f t="shared" si="27"/>
        <v xml:space="preserve"> </v>
      </c>
      <c r="J1768" s="2"/>
    </row>
    <row r="1769" spans="1:10" customFormat="1" x14ac:dyDescent="0.25">
      <c r="A1769" s="1" t="s">
        <v>27</v>
      </c>
      <c r="B1769" s="1" t="s">
        <v>5654</v>
      </c>
      <c r="C1769" s="16">
        <v>24.99</v>
      </c>
      <c r="D1769" s="74"/>
      <c r="E1769" s="74">
        <v>146</v>
      </c>
      <c r="F1769" s="16">
        <v>137374.26999999999</v>
      </c>
      <c r="G1769" s="12">
        <v>0.86919053527244672</v>
      </c>
      <c r="I1769" s="12" t="str">
        <f t="shared" si="27"/>
        <v xml:space="preserve"> </v>
      </c>
      <c r="J1769" s="2"/>
    </row>
    <row r="1770" spans="1:10" customFormat="1" x14ac:dyDescent="0.25">
      <c r="A1770" s="1" t="s">
        <v>27</v>
      </c>
      <c r="B1770" s="1" t="s">
        <v>5423</v>
      </c>
      <c r="C1770" s="16">
        <v>25.99</v>
      </c>
      <c r="D1770" s="74"/>
      <c r="E1770" s="74">
        <v>157</v>
      </c>
      <c r="F1770" s="16">
        <v>136918.41</v>
      </c>
      <c r="G1770" s="12">
        <v>0.87130930158746178</v>
      </c>
      <c r="I1770" s="12" t="str">
        <f t="shared" si="27"/>
        <v xml:space="preserve"> </v>
      </c>
      <c r="J1770" s="2"/>
    </row>
    <row r="1771" spans="1:10" customFormat="1" x14ac:dyDescent="0.25">
      <c r="A1771" s="1" t="s">
        <v>27</v>
      </c>
      <c r="B1771" s="1" t="s">
        <v>11087</v>
      </c>
      <c r="C1771" s="16">
        <v>13.99</v>
      </c>
      <c r="D1771" s="74"/>
      <c r="E1771" s="74">
        <v>143</v>
      </c>
      <c r="F1771" s="16">
        <v>136219.51999999999</v>
      </c>
      <c r="G1771" s="12">
        <v>0.87341725281493754</v>
      </c>
      <c r="I1771" s="12" t="str">
        <f t="shared" si="27"/>
        <v xml:space="preserve"> </v>
      </c>
      <c r="J1771" s="2"/>
    </row>
    <row r="1772" spans="1:10" customFormat="1" x14ac:dyDescent="0.25">
      <c r="A1772" s="1" t="s">
        <v>27</v>
      </c>
      <c r="B1772" s="1" t="s">
        <v>5622</v>
      </c>
      <c r="C1772" s="16">
        <v>27.99</v>
      </c>
      <c r="D1772" s="74"/>
      <c r="E1772" s="74">
        <v>150</v>
      </c>
      <c r="F1772" s="16">
        <v>135139.99</v>
      </c>
      <c r="G1772" s="12">
        <v>0.87550849867897784</v>
      </c>
      <c r="I1772" s="12" t="str">
        <f t="shared" si="27"/>
        <v xml:space="preserve"> </v>
      </c>
      <c r="J1772" s="2"/>
    </row>
    <row r="1773" spans="1:10" customFormat="1" x14ac:dyDescent="0.25">
      <c r="A1773" s="1" t="s">
        <v>27</v>
      </c>
      <c r="B1773" s="1" t="s">
        <v>6849</v>
      </c>
      <c r="C1773" s="16">
        <v>20.99</v>
      </c>
      <c r="D1773" s="74"/>
      <c r="E1773" s="74">
        <v>102</v>
      </c>
      <c r="F1773" s="16">
        <v>134545.9</v>
      </c>
      <c r="G1773" s="12">
        <v>0.87759055120020835</v>
      </c>
      <c r="I1773" s="12" t="str">
        <f t="shared" si="27"/>
        <v xml:space="preserve"> </v>
      </c>
      <c r="J1773" s="2"/>
    </row>
    <row r="1774" spans="1:10" customFormat="1" x14ac:dyDescent="0.25">
      <c r="A1774" s="1" t="s">
        <v>27</v>
      </c>
      <c r="B1774" s="1" t="s">
        <v>11937</v>
      </c>
      <c r="C1774" s="16">
        <v>32.99</v>
      </c>
      <c r="D1774" s="74"/>
      <c r="E1774" s="74">
        <v>115</v>
      </c>
      <c r="F1774" s="16">
        <v>134410.69</v>
      </c>
      <c r="G1774" s="12">
        <v>0.87967051139219365</v>
      </c>
      <c r="I1774" s="12" t="str">
        <f t="shared" si="27"/>
        <v xml:space="preserve"> </v>
      </c>
      <c r="J1774" s="2"/>
    </row>
    <row r="1775" spans="1:10" customFormat="1" x14ac:dyDescent="0.25">
      <c r="A1775" s="1" t="s">
        <v>27</v>
      </c>
      <c r="B1775" s="1" t="s">
        <v>15125</v>
      </c>
      <c r="C1775" s="16">
        <v>23.99</v>
      </c>
      <c r="D1775" s="74"/>
      <c r="E1775" s="74">
        <v>77</v>
      </c>
      <c r="F1775" s="16">
        <v>134224.04999999999</v>
      </c>
      <c r="G1775" s="12">
        <v>0.88174758339299253</v>
      </c>
      <c r="I1775" s="12" t="str">
        <f t="shared" si="27"/>
        <v xml:space="preserve"> </v>
      </c>
      <c r="J1775" s="2"/>
    </row>
    <row r="1776" spans="1:10" customFormat="1" x14ac:dyDescent="0.25">
      <c r="A1776" s="1" t="s">
        <v>27</v>
      </c>
      <c r="B1776" s="1" t="s">
        <v>12949</v>
      </c>
      <c r="C1776" s="16">
        <v>35.99</v>
      </c>
      <c r="D1776" s="74"/>
      <c r="E1776" s="74">
        <v>111</v>
      </c>
      <c r="F1776" s="16">
        <v>127471.89</v>
      </c>
      <c r="G1776" s="12">
        <v>0.88372016799022313</v>
      </c>
      <c r="I1776" s="12" t="str">
        <f t="shared" si="27"/>
        <v xml:space="preserve"> </v>
      </c>
      <c r="J1776" s="2"/>
    </row>
    <row r="1777" spans="1:10" customFormat="1" x14ac:dyDescent="0.25">
      <c r="A1777" s="1" t="s">
        <v>27</v>
      </c>
      <c r="B1777" s="1" t="s">
        <v>11799</v>
      </c>
      <c r="C1777" s="16">
        <v>59.99</v>
      </c>
      <c r="D1777" s="74"/>
      <c r="E1777" s="74">
        <v>68</v>
      </c>
      <c r="F1777" s="16">
        <v>117809.59</v>
      </c>
      <c r="G1777" s="12">
        <v>0.88554323174678984</v>
      </c>
      <c r="I1777" s="12" t="str">
        <f t="shared" si="27"/>
        <v xml:space="preserve"> </v>
      </c>
      <c r="J1777" s="2"/>
    </row>
    <row r="1778" spans="1:10" customFormat="1" x14ac:dyDescent="0.25">
      <c r="A1778" s="1" t="s">
        <v>27</v>
      </c>
      <c r="B1778" s="1" t="s">
        <v>13057</v>
      </c>
      <c r="C1778" s="16">
        <v>39.99</v>
      </c>
      <c r="D1778" s="74"/>
      <c r="E1778" s="74">
        <v>83</v>
      </c>
      <c r="F1778" s="16">
        <v>114508.34</v>
      </c>
      <c r="G1778" s="12">
        <v>0.88731520977063849</v>
      </c>
      <c r="I1778" s="12" t="str">
        <f t="shared" si="27"/>
        <v xml:space="preserve"> </v>
      </c>
      <c r="J1778" s="2"/>
    </row>
    <row r="1779" spans="1:10" customFormat="1" x14ac:dyDescent="0.25">
      <c r="A1779" s="1" t="s">
        <v>27</v>
      </c>
      <c r="B1779" s="1" t="s">
        <v>5604</v>
      </c>
      <c r="C1779" s="16">
        <v>49.99</v>
      </c>
      <c r="D1779" s="74"/>
      <c r="E1779" s="74">
        <v>122</v>
      </c>
      <c r="F1779" s="16">
        <v>110629.14</v>
      </c>
      <c r="G1779" s="12">
        <v>0.88902715848002734</v>
      </c>
      <c r="I1779" s="12" t="str">
        <f t="shared" si="27"/>
        <v xml:space="preserve"> </v>
      </c>
      <c r="J1779" s="2"/>
    </row>
    <row r="1780" spans="1:10" customFormat="1" x14ac:dyDescent="0.25">
      <c r="A1780" s="1" t="s">
        <v>27</v>
      </c>
      <c r="B1780" s="1" t="s">
        <v>6870</v>
      </c>
      <c r="C1780" s="16">
        <v>14.99</v>
      </c>
      <c r="D1780" s="74"/>
      <c r="E1780" s="74">
        <v>129</v>
      </c>
      <c r="F1780" s="16">
        <v>108643.58</v>
      </c>
      <c r="G1780" s="12">
        <v>0.8907083813166542</v>
      </c>
      <c r="I1780" s="12" t="str">
        <f t="shared" si="27"/>
        <v xml:space="preserve"> </v>
      </c>
      <c r="J1780" s="2"/>
    </row>
    <row r="1781" spans="1:10" customFormat="1" x14ac:dyDescent="0.25">
      <c r="A1781" s="1" t="s">
        <v>27</v>
      </c>
      <c r="B1781" s="1" t="s">
        <v>7309</v>
      </c>
      <c r="C1781" s="16">
        <v>15.49</v>
      </c>
      <c r="D1781" s="74"/>
      <c r="E1781" s="74">
        <v>156</v>
      </c>
      <c r="F1781" s="16">
        <v>108383.53</v>
      </c>
      <c r="G1781" s="12">
        <v>0.8923855799670507</v>
      </c>
      <c r="I1781" s="12" t="str">
        <f t="shared" si="27"/>
        <v xml:space="preserve"> </v>
      </c>
      <c r="J1781" s="2"/>
    </row>
    <row r="1782" spans="1:10" customFormat="1" x14ac:dyDescent="0.25">
      <c r="A1782" s="1" t="s">
        <v>27</v>
      </c>
      <c r="B1782" s="1" t="s">
        <v>12854</v>
      </c>
      <c r="C1782" s="16">
        <v>17.989999999999998</v>
      </c>
      <c r="D1782" s="74"/>
      <c r="E1782" s="74">
        <v>88</v>
      </c>
      <c r="F1782" s="16">
        <v>107778.09</v>
      </c>
      <c r="G1782" s="12">
        <v>0.89405340963720725</v>
      </c>
      <c r="I1782" s="12" t="str">
        <f t="shared" si="27"/>
        <v xml:space="preserve"> </v>
      </c>
      <c r="J1782" s="2"/>
    </row>
    <row r="1783" spans="1:10" customFormat="1" x14ac:dyDescent="0.25">
      <c r="A1783" s="1" t="s">
        <v>27</v>
      </c>
      <c r="B1783" s="1" t="s">
        <v>6310</v>
      </c>
      <c r="C1783" s="16">
        <v>49.99</v>
      </c>
      <c r="D1783" s="74"/>
      <c r="E1783" s="74">
        <v>110</v>
      </c>
      <c r="F1783" s="16">
        <v>106104.72</v>
      </c>
      <c r="G1783" s="12">
        <v>0.8956953444697846</v>
      </c>
      <c r="I1783" s="12" t="str">
        <f t="shared" si="27"/>
        <v xml:space="preserve"> </v>
      </c>
      <c r="J1783" s="2"/>
    </row>
    <row r="1784" spans="1:10" customFormat="1" x14ac:dyDescent="0.25">
      <c r="A1784" s="1" t="s">
        <v>27</v>
      </c>
      <c r="B1784" s="1" t="s">
        <v>7729</v>
      </c>
      <c r="C1784" s="16">
        <v>39.99</v>
      </c>
      <c r="D1784" s="74"/>
      <c r="E1784" s="74">
        <v>73</v>
      </c>
      <c r="F1784" s="16">
        <v>105040.34</v>
      </c>
      <c r="G1784" s="12">
        <v>0.89732080838007788</v>
      </c>
      <c r="I1784" s="12" t="str">
        <f t="shared" si="27"/>
        <v xml:space="preserve"> </v>
      </c>
      <c r="J1784" s="2"/>
    </row>
    <row r="1785" spans="1:10" customFormat="1" x14ac:dyDescent="0.25">
      <c r="A1785" s="1" t="s">
        <v>27</v>
      </c>
      <c r="B1785" s="1" t="s">
        <v>5410</v>
      </c>
      <c r="C1785" s="16">
        <v>56.99</v>
      </c>
      <c r="D1785" s="74"/>
      <c r="E1785" s="74">
        <v>130</v>
      </c>
      <c r="F1785" s="16">
        <v>103318.81</v>
      </c>
      <c r="G1785" s="12">
        <v>0.89891963219300008</v>
      </c>
      <c r="I1785" s="12" t="str">
        <f t="shared" si="27"/>
        <v xml:space="preserve"> </v>
      </c>
      <c r="J1785" s="2"/>
    </row>
    <row r="1786" spans="1:10" customFormat="1" x14ac:dyDescent="0.25">
      <c r="A1786" s="1" t="s">
        <v>27</v>
      </c>
      <c r="B1786" s="1" t="s">
        <v>7692</v>
      </c>
      <c r="C1786" s="16">
        <v>49.99</v>
      </c>
      <c r="D1786" s="74"/>
      <c r="E1786" s="74">
        <v>110</v>
      </c>
      <c r="F1786" s="16">
        <v>102367.37</v>
      </c>
      <c r="G1786" s="12">
        <v>0.90050373279212825</v>
      </c>
      <c r="I1786" s="12" t="str">
        <f t="shared" si="27"/>
        <v xml:space="preserve"> </v>
      </c>
      <c r="J1786" s="2"/>
    </row>
    <row r="1787" spans="1:10" customFormat="1" x14ac:dyDescent="0.25">
      <c r="A1787" s="1" t="s">
        <v>27</v>
      </c>
      <c r="B1787" s="1" t="s">
        <v>14522</v>
      </c>
      <c r="C1787" s="16">
        <v>45.99</v>
      </c>
      <c r="D1787" s="74"/>
      <c r="E1787" s="74">
        <v>56</v>
      </c>
      <c r="F1787" s="16">
        <v>99568.09</v>
      </c>
      <c r="G1787" s="12">
        <v>0.90204451547535103</v>
      </c>
      <c r="I1787" s="12" t="str">
        <f t="shared" si="27"/>
        <v xml:space="preserve"> </v>
      </c>
      <c r="J1787" s="2"/>
    </row>
    <row r="1788" spans="1:10" customFormat="1" x14ac:dyDescent="0.25">
      <c r="A1788" s="1" t="s">
        <v>27</v>
      </c>
      <c r="B1788" s="1" t="s">
        <v>6484</v>
      </c>
      <c r="C1788" s="16">
        <v>31.99</v>
      </c>
      <c r="D1788" s="74"/>
      <c r="E1788" s="74">
        <v>126</v>
      </c>
      <c r="F1788" s="16">
        <v>99127.78</v>
      </c>
      <c r="G1788" s="12">
        <v>0.90357848450950951</v>
      </c>
      <c r="I1788" s="12" t="str">
        <f t="shared" si="27"/>
        <v xml:space="preserve"> </v>
      </c>
      <c r="J1788" s="2"/>
    </row>
    <row r="1789" spans="1:10" customFormat="1" x14ac:dyDescent="0.25">
      <c r="A1789" s="1" t="s">
        <v>27</v>
      </c>
      <c r="B1789" s="1" t="s">
        <v>9874</v>
      </c>
      <c r="C1789" s="16">
        <v>34.99</v>
      </c>
      <c r="D1789" s="74"/>
      <c r="E1789" s="74">
        <v>81</v>
      </c>
      <c r="F1789" s="16">
        <v>99086.12</v>
      </c>
      <c r="G1789" s="12">
        <v>0.90511180886918863</v>
      </c>
      <c r="I1789" s="12" t="str">
        <f t="shared" si="27"/>
        <v xml:space="preserve"> </v>
      </c>
      <c r="J1789" s="2"/>
    </row>
    <row r="1790" spans="1:10" customFormat="1" x14ac:dyDescent="0.25">
      <c r="A1790" s="1" t="s">
        <v>27</v>
      </c>
      <c r="B1790" s="1" t="s">
        <v>8415</v>
      </c>
      <c r="C1790" s="16">
        <v>44.99</v>
      </c>
      <c r="D1790" s="74"/>
      <c r="E1790" s="74">
        <v>154</v>
      </c>
      <c r="F1790" s="16">
        <v>97816.83</v>
      </c>
      <c r="G1790" s="12">
        <v>0.90662549139329585</v>
      </c>
      <c r="I1790" s="12" t="str">
        <f t="shared" si="27"/>
        <v xml:space="preserve"> </v>
      </c>
      <c r="J1790" s="2"/>
    </row>
    <row r="1791" spans="1:10" customFormat="1" x14ac:dyDescent="0.25">
      <c r="A1791" s="1" t="s">
        <v>27</v>
      </c>
      <c r="B1791" s="1" t="s">
        <v>13974</v>
      </c>
      <c r="C1791" s="16">
        <v>24.99</v>
      </c>
      <c r="D1791" s="74"/>
      <c r="E1791" s="74">
        <v>63</v>
      </c>
      <c r="F1791" s="16">
        <v>94545.27</v>
      </c>
      <c r="G1791" s="12">
        <v>0.90808854762744295</v>
      </c>
      <c r="I1791" s="12" t="str">
        <f t="shared" si="27"/>
        <v xml:space="preserve"> </v>
      </c>
      <c r="J1791" s="2"/>
    </row>
    <row r="1792" spans="1:10" customFormat="1" x14ac:dyDescent="0.25">
      <c r="A1792" s="1" t="s">
        <v>27</v>
      </c>
      <c r="B1792" s="1" t="s">
        <v>14576</v>
      </c>
      <c r="C1792" s="16">
        <v>54.99</v>
      </c>
      <c r="D1792" s="74"/>
      <c r="E1792" s="74">
        <v>82</v>
      </c>
      <c r="F1792" s="16">
        <v>94362.53</v>
      </c>
      <c r="G1792" s="12">
        <v>0.90954877602159101</v>
      </c>
      <c r="I1792" s="12" t="str">
        <f t="shared" si="27"/>
        <v xml:space="preserve"> </v>
      </c>
      <c r="J1792" s="2"/>
    </row>
    <row r="1793" spans="1:10" customFormat="1" x14ac:dyDescent="0.25">
      <c r="A1793" s="1" t="s">
        <v>27</v>
      </c>
      <c r="B1793" s="1" t="s">
        <v>9872</v>
      </c>
      <c r="C1793" s="16">
        <v>32.99</v>
      </c>
      <c r="D1793" s="74"/>
      <c r="E1793" s="74">
        <v>93</v>
      </c>
      <c r="F1793" s="16">
        <v>93490.92</v>
      </c>
      <c r="G1793" s="12">
        <v>0.91099551654432842</v>
      </c>
      <c r="I1793" s="12" t="str">
        <f t="shared" si="27"/>
        <v xml:space="preserve"> </v>
      </c>
      <c r="J1793" s="2"/>
    </row>
    <row r="1794" spans="1:10" customFormat="1" x14ac:dyDescent="0.25">
      <c r="A1794" s="1" t="s">
        <v>27</v>
      </c>
      <c r="B1794" s="1" t="s">
        <v>11137</v>
      </c>
      <c r="C1794" s="16">
        <v>52.99</v>
      </c>
      <c r="D1794" s="74"/>
      <c r="E1794" s="74">
        <v>77</v>
      </c>
      <c r="F1794" s="16">
        <v>92208.18</v>
      </c>
      <c r="G1794" s="12">
        <v>0.9124224070972704</v>
      </c>
      <c r="I1794" s="12" t="str">
        <f t="shared" si="27"/>
        <v xml:space="preserve"> </v>
      </c>
      <c r="J1794" s="2"/>
    </row>
    <row r="1795" spans="1:10" customFormat="1" x14ac:dyDescent="0.25">
      <c r="A1795" s="1" t="s">
        <v>27</v>
      </c>
      <c r="B1795" s="1" t="s">
        <v>6848</v>
      </c>
      <c r="C1795" s="16">
        <v>17.989999999999998</v>
      </c>
      <c r="D1795" s="74"/>
      <c r="E1795" s="74">
        <v>132</v>
      </c>
      <c r="F1795" s="16">
        <v>92018.85</v>
      </c>
      <c r="G1795" s="12">
        <v>0.91384636783218132</v>
      </c>
      <c r="I1795" s="12" t="str">
        <f t="shared" si="27"/>
        <v xml:space="preserve"> </v>
      </c>
      <c r="J1795" s="2"/>
    </row>
    <row r="1796" spans="1:10" customFormat="1" x14ac:dyDescent="0.25">
      <c r="A1796" s="1" t="s">
        <v>27</v>
      </c>
      <c r="B1796" s="1" t="s">
        <v>9876</v>
      </c>
      <c r="C1796" s="16">
        <v>44.99</v>
      </c>
      <c r="D1796" s="74"/>
      <c r="E1796" s="74">
        <v>120</v>
      </c>
      <c r="F1796" s="16">
        <v>91690.92</v>
      </c>
      <c r="G1796" s="12">
        <v>0.91526525396070657</v>
      </c>
      <c r="I1796" s="12" t="str">
        <f t="shared" si="27"/>
        <v xml:space="preserve"> </v>
      </c>
      <c r="J1796" s="2"/>
    </row>
    <row r="1797" spans="1:10" customFormat="1" x14ac:dyDescent="0.25">
      <c r="A1797" s="1" t="s">
        <v>27</v>
      </c>
      <c r="B1797" s="1" t="s">
        <v>7618</v>
      </c>
      <c r="C1797" s="16">
        <v>49.99</v>
      </c>
      <c r="D1797" s="74"/>
      <c r="E1797" s="74">
        <v>124</v>
      </c>
      <c r="F1797" s="16">
        <v>88132.37</v>
      </c>
      <c r="G1797" s="12">
        <v>0.91662907272560779</v>
      </c>
      <c r="I1797" s="12" t="str">
        <f t="shared" si="27"/>
        <v xml:space="preserve"> </v>
      </c>
      <c r="J1797" s="2"/>
    </row>
    <row r="1798" spans="1:10" customFormat="1" x14ac:dyDescent="0.25">
      <c r="A1798" s="1" t="s">
        <v>27</v>
      </c>
      <c r="B1798" s="1" t="s">
        <v>5533</v>
      </c>
      <c r="C1798" s="16">
        <v>61.99</v>
      </c>
      <c r="D1798" s="74"/>
      <c r="E1798" s="74">
        <v>129</v>
      </c>
      <c r="F1798" s="16">
        <v>79754.460000000006</v>
      </c>
      <c r="G1798" s="12">
        <v>0.91786324615283521</v>
      </c>
      <c r="I1798" s="12" t="str">
        <f t="shared" si="27"/>
        <v xml:space="preserve"> </v>
      </c>
      <c r="J1798" s="2"/>
    </row>
    <row r="1799" spans="1:10" customFormat="1" x14ac:dyDescent="0.25">
      <c r="A1799" s="1" t="s">
        <v>27</v>
      </c>
      <c r="B1799" s="1" t="s">
        <v>9641</v>
      </c>
      <c r="C1799" s="16">
        <v>17.989999999999998</v>
      </c>
      <c r="D1799" s="74"/>
      <c r="E1799" s="74">
        <v>132</v>
      </c>
      <c r="F1799" s="16">
        <v>79551.78</v>
      </c>
      <c r="G1799" s="12">
        <v>0.9190942831752742</v>
      </c>
      <c r="I1799" s="12" t="str">
        <f t="shared" si="27"/>
        <v xml:space="preserve"> </v>
      </c>
      <c r="J1799" s="2"/>
    </row>
    <row r="1800" spans="1:10" customFormat="1" x14ac:dyDescent="0.25">
      <c r="A1800" s="1" t="s">
        <v>27</v>
      </c>
      <c r="B1800" s="1" t="s">
        <v>10157</v>
      </c>
      <c r="C1800" s="16">
        <v>45.99</v>
      </c>
      <c r="D1800" s="74"/>
      <c r="E1800" s="74">
        <v>79</v>
      </c>
      <c r="F1800" s="16">
        <v>78449.899999999994</v>
      </c>
      <c r="G1800" s="12">
        <v>0.92030826897554974</v>
      </c>
      <c r="I1800" s="12" t="str">
        <f t="shared" ref="I1800:I1863" si="28">IF(G1800&gt;$K$2,"X"," ")</f>
        <v xml:space="preserve"> </v>
      </c>
      <c r="J1800" s="2"/>
    </row>
    <row r="1801" spans="1:10" customFormat="1" x14ac:dyDescent="0.25">
      <c r="A1801" s="1" t="s">
        <v>27</v>
      </c>
      <c r="B1801" s="1" t="s">
        <v>14980</v>
      </c>
      <c r="C1801" s="16">
        <v>74.989999999999995</v>
      </c>
      <c r="D1801" s="74"/>
      <c r="E1801" s="74">
        <v>64</v>
      </c>
      <c r="F1801" s="16">
        <v>76939.740000000005</v>
      </c>
      <c r="G1801" s="12">
        <v>0.9214988855580678</v>
      </c>
      <c r="I1801" s="12" t="str">
        <f t="shared" si="28"/>
        <v xml:space="preserve"> </v>
      </c>
      <c r="J1801" s="2"/>
    </row>
    <row r="1802" spans="1:10" customFormat="1" x14ac:dyDescent="0.25">
      <c r="A1802" s="1" t="s">
        <v>27</v>
      </c>
      <c r="B1802" s="1" t="s">
        <v>5630</v>
      </c>
      <c r="C1802" s="16">
        <v>13.99</v>
      </c>
      <c r="D1802" s="74"/>
      <c r="E1802" s="74">
        <v>149</v>
      </c>
      <c r="F1802" s="16">
        <v>75649.350000000006</v>
      </c>
      <c r="G1802" s="12">
        <v>0.92266953378961525</v>
      </c>
      <c r="I1802" s="12" t="str">
        <f t="shared" si="28"/>
        <v xml:space="preserve"> </v>
      </c>
      <c r="J1802" s="2"/>
    </row>
    <row r="1803" spans="1:10" customFormat="1" x14ac:dyDescent="0.25">
      <c r="A1803" s="1" t="s">
        <v>27</v>
      </c>
      <c r="B1803" s="1" t="s">
        <v>8393</v>
      </c>
      <c r="C1803" s="16">
        <v>39.99</v>
      </c>
      <c r="D1803" s="74"/>
      <c r="E1803" s="74">
        <v>75</v>
      </c>
      <c r="F1803" s="16">
        <v>75535.41</v>
      </c>
      <c r="G1803" s="12">
        <v>0.92383841883800899</v>
      </c>
      <c r="I1803" s="12" t="str">
        <f t="shared" si="28"/>
        <v xml:space="preserve"> </v>
      </c>
      <c r="J1803" s="2"/>
    </row>
    <row r="1804" spans="1:10" customFormat="1" x14ac:dyDescent="0.25">
      <c r="A1804" s="1" t="s">
        <v>27</v>
      </c>
      <c r="B1804" s="1" t="s">
        <v>6871</v>
      </c>
      <c r="C1804" s="16">
        <v>14.99</v>
      </c>
      <c r="D1804" s="74"/>
      <c r="E1804" s="74">
        <v>113</v>
      </c>
      <c r="F1804" s="16">
        <v>75433.91</v>
      </c>
      <c r="G1804" s="12">
        <v>0.92500573320806245</v>
      </c>
      <c r="I1804" s="12" t="str">
        <f t="shared" si="28"/>
        <v xml:space="preserve"> </v>
      </c>
      <c r="J1804" s="2"/>
    </row>
    <row r="1805" spans="1:10" customFormat="1" x14ac:dyDescent="0.25">
      <c r="A1805" s="1" t="s">
        <v>27</v>
      </c>
      <c r="B1805" s="1" t="s">
        <v>5603</v>
      </c>
      <c r="C1805" s="16">
        <v>31.99</v>
      </c>
      <c r="D1805" s="74"/>
      <c r="E1805" s="74">
        <v>85</v>
      </c>
      <c r="F1805" s="16">
        <v>74990.67</v>
      </c>
      <c r="G1805" s="12">
        <v>0.92616618858828792</v>
      </c>
      <c r="I1805" s="12" t="str">
        <f t="shared" si="28"/>
        <v xml:space="preserve"> </v>
      </c>
      <c r="J1805" s="2"/>
    </row>
    <row r="1806" spans="1:10" customFormat="1" x14ac:dyDescent="0.25">
      <c r="A1806" s="1" t="s">
        <v>27</v>
      </c>
      <c r="B1806" s="1" t="s">
        <v>12846</v>
      </c>
      <c r="C1806" s="16">
        <v>99.99</v>
      </c>
      <c r="D1806" s="74"/>
      <c r="E1806" s="74">
        <v>70</v>
      </c>
      <c r="F1806" s="16">
        <v>74592.539999999994</v>
      </c>
      <c r="G1806" s="12">
        <v>0.92732048304075354</v>
      </c>
      <c r="I1806" s="12" t="str">
        <f t="shared" si="28"/>
        <v xml:space="preserve"> </v>
      </c>
      <c r="J1806" s="2"/>
    </row>
    <row r="1807" spans="1:10" customFormat="1" x14ac:dyDescent="0.25">
      <c r="A1807" s="1" t="s">
        <v>27</v>
      </c>
      <c r="B1807" s="1" t="s">
        <v>15089</v>
      </c>
      <c r="C1807" s="16">
        <v>59.99</v>
      </c>
      <c r="D1807" s="74"/>
      <c r="E1807" s="74">
        <v>104</v>
      </c>
      <c r="F1807" s="16">
        <v>73502.149999999994</v>
      </c>
      <c r="G1807" s="12">
        <v>0.92845790407493867</v>
      </c>
      <c r="I1807" s="12" t="str">
        <f t="shared" si="28"/>
        <v xml:space="preserve"> </v>
      </c>
      <c r="J1807" s="2"/>
    </row>
    <row r="1808" spans="1:10" customFormat="1" x14ac:dyDescent="0.25">
      <c r="A1808" s="1" t="s">
        <v>27</v>
      </c>
      <c r="B1808" s="1" t="s">
        <v>5902</v>
      </c>
      <c r="C1808" s="16">
        <v>42.99</v>
      </c>
      <c r="D1808" s="74"/>
      <c r="E1808" s="74">
        <v>105</v>
      </c>
      <c r="F1808" s="16">
        <v>73312.2</v>
      </c>
      <c r="G1808" s="12">
        <v>0.92959238569680125</v>
      </c>
      <c r="I1808" s="12" t="str">
        <f t="shared" si="28"/>
        <v xml:space="preserve"> </v>
      </c>
      <c r="J1808" s="2"/>
    </row>
    <row r="1809" spans="1:10" customFormat="1" x14ac:dyDescent="0.25">
      <c r="A1809" s="1" t="s">
        <v>27</v>
      </c>
      <c r="B1809" s="1" t="s">
        <v>15483</v>
      </c>
      <c r="C1809" s="16">
        <v>39.99</v>
      </c>
      <c r="D1809" s="74"/>
      <c r="E1809" s="74">
        <v>53</v>
      </c>
      <c r="F1809" s="16">
        <v>72895.39</v>
      </c>
      <c r="G1809" s="12">
        <v>0.93072041732419075</v>
      </c>
      <c r="I1809" s="12" t="str">
        <f t="shared" si="28"/>
        <v xml:space="preserve"> </v>
      </c>
      <c r="J1809" s="2"/>
    </row>
    <row r="1810" spans="1:10" customFormat="1" x14ac:dyDescent="0.25">
      <c r="A1810" s="1" t="s">
        <v>27</v>
      </c>
      <c r="B1810" s="1" t="s">
        <v>15358</v>
      </c>
      <c r="C1810" s="16">
        <v>59.99</v>
      </c>
      <c r="D1810" s="74"/>
      <c r="E1810" s="74">
        <v>67</v>
      </c>
      <c r="F1810" s="16">
        <v>72882.240000000005</v>
      </c>
      <c r="G1810" s="12">
        <v>0.93184824545975597</v>
      </c>
      <c r="I1810" s="12" t="str">
        <f t="shared" si="28"/>
        <v xml:space="preserve"> </v>
      </c>
      <c r="J1810" s="2"/>
    </row>
    <row r="1811" spans="1:10" customFormat="1" x14ac:dyDescent="0.25">
      <c r="A1811" s="1" t="s">
        <v>27</v>
      </c>
      <c r="B1811" s="1" t="s">
        <v>14017</v>
      </c>
      <c r="C1811" s="16">
        <v>64.989999999999995</v>
      </c>
      <c r="D1811" s="74"/>
      <c r="E1811" s="74">
        <v>69</v>
      </c>
      <c r="F1811" s="16">
        <v>72308.320000000007</v>
      </c>
      <c r="G1811" s="12">
        <v>0.93296719237647319</v>
      </c>
      <c r="I1811" s="12" t="str">
        <f t="shared" si="28"/>
        <v xml:space="preserve"> </v>
      </c>
      <c r="J1811" s="2"/>
    </row>
    <row r="1812" spans="1:10" customFormat="1" x14ac:dyDescent="0.25">
      <c r="A1812" s="1" t="s">
        <v>27</v>
      </c>
      <c r="B1812" s="1" t="s">
        <v>5535</v>
      </c>
      <c r="C1812" s="16">
        <v>26.99</v>
      </c>
      <c r="D1812" s="74"/>
      <c r="E1812" s="74">
        <v>139</v>
      </c>
      <c r="F1812" s="16">
        <v>71852.52</v>
      </c>
      <c r="G1812" s="12">
        <v>0.9340790859415895</v>
      </c>
      <c r="I1812" s="12" t="str">
        <f t="shared" si="28"/>
        <v xml:space="preserve"> </v>
      </c>
      <c r="J1812" s="2"/>
    </row>
    <row r="1813" spans="1:10" customFormat="1" x14ac:dyDescent="0.25">
      <c r="A1813" s="1" t="s">
        <v>27</v>
      </c>
      <c r="B1813" s="1" t="s">
        <v>5443</v>
      </c>
      <c r="C1813" s="16">
        <v>13.49</v>
      </c>
      <c r="D1813" s="74"/>
      <c r="E1813" s="74">
        <v>149</v>
      </c>
      <c r="F1813" s="16">
        <v>71774.12</v>
      </c>
      <c r="G1813" s="12">
        <v>0.93518976629309114</v>
      </c>
      <c r="I1813" s="12" t="str">
        <f t="shared" si="28"/>
        <v xml:space="preserve"> </v>
      </c>
      <c r="J1813" s="2"/>
    </row>
    <row r="1814" spans="1:10" customFormat="1" x14ac:dyDescent="0.25">
      <c r="A1814" s="1" t="s">
        <v>27</v>
      </c>
      <c r="B1814" s="1" t="s">
        <v>6803</v>
      </c>
      <c r="C1814" s="16">
        <v>11.99</v>
      </c>
      <c r="D1814" s="74"/>
      <c r="E1814" s="74">
        <v>98</v>
      </c>
      <c r="F1814" s="16">
        <v>71664.23</v>
      </c>
      <c r="G1814" s="12">
        <v>0.93629874613382602</v>
      </c>
      <c r="I1814" s="12" t="str">
        <f t="shared" si="28"/>
        <v xml:space="preserve"> </v>
      </c>
      <c r="J1814" s="2"/>
    </row>
    <row r="1815" spans="1:10" customFormat="1" x14ac:dyDescent="0.25">
      <c r="A1815" s="1" t="s">
        <v>27</v>
      </c>
      <c r="B1815" s="1" t="s">
        <v>5691</v>
      </c>
      <c r="C1815" s="16">
        <v>34.99</v>
      </c>
      <c r="D1815" s="74"/>
      <c r="E1815" s="74">
        <v>89</v>
      </c>
      <c r="F1815" s="16">
        <v>68202.95</v>
      </c>
      <c r="G1815" s="12">
        <v>0.93735416383145098</v>
      </c>
      <c r="I1815" s="12" t="str">
        <f t="shared" si="28"/>
        <v xml:space="preserve"> </v>
      </c>
      <c r="J1815" s="2"/>
    </row>
    <row r="1816" spans="1:10" customFormat="1" x14ac:dyDescent="0.25">
      <c r="A1816" s="1" t="s">
        <v>27</v>
      </c>
      <c r="B1816" s="1" t="s">
        <v>5425</v>
      </c>
      <c r="C1816" s="16">
        <v>20.99</v>
      </c>
      <c r="D1816" s="74"/>
      <c r="E1816" s="74">
        <v>145</v>
      </c>
      <c r="F1816" s="16">
        <v>66979.09</v>
      </c>
      <c r="G1816" s="12">
        <v>0.93839064270746453</v>
      </c>
      <c r="I1816" s="12" t="str">
        <f t="shared" si="28"/>
        <v xml:space="preserve"> </v>
      </c>
      <c r="J1816" s="2"/>
    </row>
    <row r="1817" spans="1:10" customFormat="1" x14ac:dyDescent="0.25">
      <c r="A1817" s="1" t="s">
        <v>27</v>
      </c>
      <c r="B1817" s="1" t="s">
        <v>14269</v>
      </c>
      <c r="C1817" s="16">
        <v>64.989999999999995</v>
      </c>
      <c r="D1817" s="74"/>
      <c r="E1817" s="74">
        <v>46</v>
      </c>
      <c r="F1817" s="16">
        <v>66269.679999999993</v>
      </c>
      <c r="G1817" s="12">
        <v>0.93941614370247928</v>
      </c>
      <c r="I1817" s="12" t="str">
        <f t="shared" si="28"/>
        <v xml:space="preserve"> </v>
      </c>
      <c r="J1817" s="2"/>
    </row>
    <row r="1818" spans="1:10" customFormat="1" x14ac:dyDescent="0.25">
      <c r="A1818" s="1" t="s">
        <v>27</v>
      </c>
      <c r="B1818" s="1" t="s">
        <v>15102</v>
      </c>
      <c r="C1818" s="16">
        <v>13.99</v>
      </c>
      <c r="D1818" s="74"/>
      <c r="E1818" s="74">
        <v>72</v>
      </c>
      <c r="F1818" s="16">
        <v>66046.789999999994</v>
      </c>
      <c r="G1818" s="12">
        <v>0.94043819554975727</v>
      </c>
      <c r="I1818" s="12" t="str">
        <f t="shared" si="28"/>
        <v xml:space="preserve"> </v>
      </c>
      <c r="J1818" s="2"/>
    </row>
    <row r="1819" spans="1:10" customFormat="1" x14ac:dyDescent="0.25">
      <c r="A1819" s="1" t="s">
        <v>27</v>
      </c>
      <c r="B1819" s="1" t="s">
        <v>14504</v>
      </c>
      <c r="C1819" s="16">
        <v>59.99</v>
      </c>
      <c r="D1819" s="74"/>
      <c r="E1819" s="74">
        <v>81</v>
      </c>
      <c r="F1819" s="16">
        <v>65363.83</v>
      </c>
      <c r="G1819" s="12">
        <v>0.94144967882088471</v>
      </c>
      <c r="I1819" s="12" t="str">
        <f t="shared" si="28"/>
        <v xml:space="preserve"> </v>
      </c>
      <c r="J1819" s="2"/>
    </row>
    <row r="1820" spans="1:10" customFormat="1" x14ac:dyDescent="0.25">
      <c r="A1820" s="1" t="s">
        <v>27</v>
      </c>
      <c r="B1820" s="1" t="s">
        <v>15641</v>
      </c>
      <c r="C1820" s="16">
        <v>32.99</v>
      </c>
      <c r="D1820" s="74"/>
      <c r="E1820" s="74">
        <v>60</v>
      </c>
      <c r="F1820" s="16">
        <v>65082.98</v>
      </c>
      <c r="G1820" s="12">
        <v>0.94245681603278186</v>
      </c>
      <c r="I1820" s="12" t="str">
        <f t="shared" si="28"/>
        <v xml:space="preserve"> </v>
      </c>
      <c r="J1820" s="2"/>
    </row>
    <row r="1821" spans="1:10" customFormat="1" x14ac:dyDescent="0.25">
      <c r="A1821" s="1" t="s">
        <v>27</v>
      </c>
      <c r="B1821" s="1" t="s">
        <v>9247</v>
      </c>
      <c r="C1821" s="16">
        <v>18.989999999999998</v>
      </c>
      <c r="D1821" s="74"/>
      <c r="E1821" s="74">
        <v>141</v>
      </c>
      <c r="F1821" s="16">
        <v>64428.97</v>
      </c>
      <c r="G1821" s="12">
        <v>0.94345383266003535</v>
      </c>
      <c r="I1821" s="12" t="str">
        <f t="shared" si="28"/>
        <v xml:space="preserve"> </v>
      </c>
      <c r="J1821" s="2"/>
    </row>
    <row r="1822" spans="1:10" customFormat="1" x14ac:dyDescent="0.25">
      <c r="A1822" s="1" t="s">
        <v>27</v>
      </c>
      <c r="B1822" s="1" t="s">
        <v>5540</v>
      </c>
      <c r="C1822" s="16">
        <v>26.99</v>
      </c>
      <c r="D1822" s="74"/>
      <c r="E1822" s="74">
        <v>153</v>
      </c>
      <c r="F1822" s="16">
        <v>64256.47</v>
      </c>
      <c r="G1822" s="12">
        <v>0.94444817990784358</v>
      </c>
      <c r="I1822" s="12" t="str">
        <f t="shared" si="28"/>
        <v xml:space="preserve"> </v>
      </c>
      <c r="J1822" s="2"/>
    </row>
    <row r="1823" spans="1:10" customFormat="1" x14ac:dyDescent="0.25">
      <c r="A1823" s="1" t="s">
        <v>27</v>
      </c>
      <c r="B1823" s="1" t="s">
        <v>11473</v>
      </c>
      <c r="C1823" s="16">
        <v>54.99</v>
      </c>
      <c r="D1823" s="74"/>
      <c r="E1823" s="74">
        <v>89</v>
      </c>
      <c r="F1823" s="16">
        <v>64252.85</v>
      </c>
      <c r="G1823" s="12">
        <v>0.94544247113737001</v>
      </c>
      <c r="I1823" s="12" t="str">
        <f t="shared" si="28"/>
        <v xml:space="preserve"> </v>
      </c>
      <c r="J1823" s="2"/>
    </row>
    <row r="1824" spans="1:10" customFormat="1" x14ac:dyDescent="0.25">
      <c r="A1824" s="1" t="s">
        <v>27</v>
      </c>
      <c r="B1824" s="1" t="s">
        <v>7696</v>
      </c>
      <c r="C1824" s="16">
        <v>49.99</v>
      </c>
      <c r="D1824" s="74"/>
      <c r="E1824" s="74">
        <v>118</v>
      </c>
      <c r="F1824" s="16">
        <v>63687.17</v>
      </c>
      <c r="G1824" s="12">
        <v>0.94642800865927557</v>
      </c>
      <c r="I1824" s="12" t="str">
        <f t="shared" si="28"/>
        <v xml:space="preserve"> </v>
      </c>
      <c r="J1824" s="2"/>
    </row>
    <row r="1825" spans="1:10" customFormat="1" x14ac:dyDescent="0.25">
      <c r="A1825" s="1" t="s">
        <v>27</v>
      </c>
      <c r="B1825" s="1" t="s">
        <v>15526</v>
      </c>
      <c r="C1825" s="16">
        <v>19.989999999999998</v>
      </c>
      <c r="D1825" s="74"/>
      <c r="E1825" s="74">
        <v>64</v>
      </c>
      <c r="F1825" s="16">
        <v>63428.27</v>
      </c>
      <c r="G1825" s="12">
        <v>0.94740953979081355</v>
      </c>
      <c r="I1825" s="12" t="str">
        <f t="shared" si="28"/>
        <v xml:space="preserve"> </v>
      </c>
      <c r="J1825" s="2"/>
    </row>
    <row r="1826" spans="1:10" customFormat="1" x14ac:dyDescent="0.25">
      <c r="A1826" s="1" t="s">
        <v>27</v>
      </c>
      <c r="B1826" s="1" t="s">
        <v>9917</v>
      </c>
      <c r="C1826" s="16">
        <v>44.99</v>
      </c>
      <c r="D1826" s="74"/>
      <c r="E1826" s="74">
        <v>73</v>
      </c>
      <c r="F1826" s="16">
        <v>62717.25</v>
      </c>
      <c r="G1826" s="12">
        <v>0.94838006812714448</v>
      </c>
      <c r="I1826" s="12" t="str">
        <f t="shared" si="28"/>
        <v xml:space="preserve"> </v>
      </c>
      <c r="J1826" s="2"/>
    </row>
    <row r="1827" spans="1:10" customFormat="1" x14ac:dyDescent="0.25">
      <c r="A1827" s="1" t="s">
        <v>27</v>
      </c>
      <c r="B1827" s="1" t="s">
        <v>11183</v>
      </c>
      <c r="C1827" s="16">
        <v>64.989999999999995</v>
      </c>
      <c r="D1827" s="74"/>
      <c r="E1827" s="74">
        <v>83</v>
      </c>
      <c r="F1827" s="16">
        <v>61715.32</v>
      </c>
      <c r="G1827" s="12">
        <v>0.94933509193392385</v>
      </c>
      <c r="I1827" s="12" t="str">
        <f t="shared" si="28"/>
        <v xml:space="preserve"> </v>
      </c>
      <c r="J1827" s="2"/>
    </row>
    <row r="1828" spans="1:10" customFormat="1" x14ac:dyDescent="0.25">
      <c r="A1828" s="1" t="s">
        <v>27</v>
      </c>
      <c r="B1828" s="1" t="s">
        <v>9387</v>
      </c>
      <c r="C1828" s="16">
        <v>18.989999999999998</v>
      </c>
      <c r="D1828" s="74"/>
      <c r="E1828" s="74">
        <v>144</v>
      </c>
      <c r="F1828" s="16">
        <v>61599.43</v>
      </c>
      <c r="G1828" s="12">
        <v>0.95028832238195582</v>
      </c>
      <c r="I1828" s="12" t="str">
        <f t="shared" si="28"/>
        <v>X</v>
      </c>
      <c r="J1828" s="2"/>
    </row>
    <row r="1829" spans="1:10" customFormat="1" x14ac:dyDescent="0.25">
      <c r="A1829" s="1" t="s">
        <v>27</v>
      </c>
      <c r="B1829" s="1" t="s">
        <v>6251</v>
      </c>
      <c r="C1829" s="16">
        <v>64.989999999999995</v>
      </c>
      <c r="D1829" s="74"/>
      <c r="E1829" s="74">
        <v>91</v>
      </c>
      <c r="F1829" s="16">
        <v>60804.42</v>
      </c>
      <c r="G1829" s="12">
        <v>0.95122925031779759</v>
      </c>
      <c r="I1829" s="12" t="str">
        <f t="shared" si="28"/>
        <v>X</v>
      </c>
      <c r="J1829" s="2"/>
    </row>
    <row r="1830" spans="1:10" customFormat="1" x14ac:dyDescent="0.25">
      <c r="A1830" s="1" t="s">
        <v>27</v>
      </c>
      <c r="B1830" s="1" t="s">
        <v>5411</v>
      </c>
      <c r="C1830" s="16">
        <v>54.99</v>
      </c>
      <c r="D1830" s="74"/>
      <c r="E1830" s="74">
        <v>105</v>
      </c>
      <c r="F1830" s="16">
        <v>59443.62</v>
      </c>
      <c r="G1830" s="12">
        <v>0.95214912033161492</v>
      </c>
      <c r="I1830" s="12" t="str">
        <f t="shared" si="28"/>
        <v>X</v>
      </c>
      <c r="J1830" s="2"/>
    </row>
    <row r="1831" spans="1:10" customFormat="1" x14ac:dyDescent="0.25">
      <c r="A1831" s="1" t="s">
        <v>27</v>
      </c>
      <c r="B1831" s="1" t="s">
        <v>7507</v>
      </c>
      <c r="C1831" s="16">
        <v>29.99</v>
      </c>
      <c r="D1831" s="74"/>
      <c r="E1831" s="74">
        <v>65</v>
      </c>
      <c r="F1831" s="16">
        <v>58935.21</v>
      </c>
      <c r="G1831" s="12">
        <v>0.95306112287178713</v>
      </c>
      <c r="I1831" s="12" t="str">
        <f t="shared" si="28"/>
        <v>X</v>
      </c>
      <c r="J1831" s="2"/>
    </row>
    <row r="1832" spans="1:10" customFormat="1" x14ac:dyDescent="0.25">
      <c r="A1832" s="1" t="s">
        <v>27</v>
      </c>
      <c r="B1832" s="1" t="s">
        <v>6083</v>
      </c>
      <c r="C1832" s="16">
        <v>39.99</v>
      </c>
      <c r="D1832" s="74"/>
      <c r="E1832" s="74">
        <v>68</v>
      </c>
      <c r="F1832" s="16">
        <v>58356.44</v>
      </c>
      <c r="G1832" s="12">
        <v>0.95396416914099369</v>
      </c>
      <c r="I1832" s="12" t="str">
        <f t="shared" si="28"/>
        <v>X</v>
      </c>
      <c r="J1832" s="2"/>
    </row>
    <row r="1833" spans="1:10" customFormat="1" x14ac:dyDescent="0.25">
      <c r="A1833" s="1" t="s">
        <v>27</v>
      </c>
      <c r="B1833" s="1" t="s">
        <v>15106</v>
      </c>
      <c r="C1833" s="16">
        <v>39.99</v>
      </c>
      <c r="D1833" s="74"/>
      <c r="E1833" s="74">
        <v>112</v>
      </c>
      <c r="F1833" s="16">
        <v>57579.9</v>
      </c>
      <c r="G1833" s="12">
        <v>0.95485519871504387</v>
      </c>
      <c r="I1833" s="12" t="str">
        <f t="shared" si="28"/>
        <v>X</v>
      </c>
      <c r="J1833" s="2"/>
    </row>
    <row r="1834" spans="1:10" customFormat="1" x14ac:dyDescent="0.25">
      <c r="A1834" s="1" t="s">
        <v>27</v>
      </c>
      <c r="B1834" s="1" t="s">
        <v>12479</v>
      </c>
      <c r="C1834" s="16">
        <v>39.99</v>
      </c>
      <c r="D1834" s="74"/>
      <c r="E1834" s="74">
        <v>53</v>
      </c>
      <c r="F1834" s="16">
        <v>57459.43</v>
      </c>
      <c r="G1834" s="12">
        <v>0.95574436405638818</v>
      </c>
      <c r="I1834" s="12" t="str">
        <f t="shared" si="28"/>
        <v>X</v>
      </c>
      <c r="J1834" s="2"/>
    </row>
    <row r="1835" spans="1:10" customFormat="1" x14ac:dyDescent="0.25">
      <c r="A1835" s="1" t="s">
        <v>27</v>
      </c>
      <c r="B1835" s="1" t="s">
        <v>9682</v>
      </c>
      <c r="C1835" s="16">
        <v>32.99</v>
      </c>
      <c r="D1835" s="74"/>
      <c r="E1835" s="74">
        <v>69</v>
      </c>
      <c r="F1835" s="16">
        <v>57084.31</v>
      </c>
      <c r="G1835" s="12">
        <v>0.95662772454197864</v>
      </c>
      <c r="I1835" s="12" t="str">
        <f t="shared" si="28"/>
        <v>X</v>
      </c>
      <c r="J1835" s="2"/>
    </row>
    <row r="1836" spans="1:10" customFormat="1" x14ac:dyDescent="0.25">
      <c r="A1836" s="1" t="s">
        <v>27</v>
      </c>
      <c r="B1836" s="1" t="s">
        <v>6299</v>
      </c>
      <c r="C1836" s="16">
        <v>59.99</v>
      </c>
      <c r="D1836" s="74"/>
      <c r="E1836" s="74">
        <v>66</v>
      </c>
      <c r="F1836" s="16">
        <v>56760.22</v>
      </c>
      <c r="G1836" s="12">
        <v>0.95750606984389131</v>
      </c>
      <c r="I1836" s="12" t="str">
        <f t="shared" si="28"/>
        <v>X</v>
      </c>
      <c r="J1836" s="2"/>
    </row>
    <row r="1837" spans="1:10" customFormat="1" x14ac:dyDescent="0.25">
      <c r="A1837" s="1" t="s">
        <v>27</v>
      </c>
      <c r="B1837" s="1" t="s">
        <v>5370</v>
      </c>
      <c r="C1837" s="16">
        <v>18.989999999999998</v>
      </c>
      <c r="D1837" s="74"/>
      <c r="E1837" s="74">
        <v>130</v>
      </c>
      <c r="F1837" s="16">
        <v>56213.52</v>
      </c>
      <c r="G1837" s="12">
        <v>0.95837595514729512</v>
      </c>
      <c r="I1837" s="12" t="str">
        <f t="shared" si="28"/>
        <v>X</v>
      </c>
      <c r="J1837" s="2"/>
    </row>
    <row r="1838" spans="1:10" customFormat="1" x14ac:dyDescent="0.25">
      <c r="A1838" s="1" t="s">
        <v>27</v>
      </c>
      <c r="B1838" s="1" t="s">
        <v>12813</v>
      </c>
      <c r="C1838" s="16">
        <v>119.99</v>
      </c>
      <c r="D1838" s="74"/>
      <c r="E1838" s="74">
        <v>40</v>
      </c>
      <c r="F1838" s="16">
        <v>56035.33</v>
      </c>
      <c r="G1838" s="12">
        <v>0.95924308302041861</v>
      </c>
      <c r="I1838" s="12" t="str">
        <f t="shared" si="28"/>
        <v>X</v>
      </c>
      <c r="J1838" s="2"/>
    </row>
    <row r="1839" spans="1:10" customFormat="1" x14ac:dyDescent="0.25">
      <c r="A1839" s="1" t="s">
        <v>27</v>
      </c>
      <c r="B1839" s="1" t="s">
        <v>11801</v>
      </c>
      <c r="C1839" s="16">
        <v>69.989999999999995</v>
      </c>
      <c r="D1839" s="74"/>
      <c r="E1839" s="74">
        <v>65</v>
      </c>
      <c r="F1839" s="16">
        <v>55444.49</v>
      </c>
      <c r="G1839" s="12">
        <v>0.96010106784338867</v>
      </c>
      <c r="I1839" s="12" t="str">
        <f t="shared" si="28"/>
        <v>X</v>
      </c>
      <c r="J1839" s="2"/>
    </row>
    <row r="1840" spans="1:10" customFormat="1" x14ac:dyDescent="0.25">
      <c r="A1840" s="1" t="s">
        <v>27</v>
      </c>
      <c r="B1840" s="1" t="s">
        <v>13972</v>
      </c>
      <c r="C1840" s="16">
        <v>39.99</v>
      </c>
      <c r="D1840" s="74"/>
      <c r="E1840" s="74">
        <v>54</v>
      </c>
      <c r="F1840" s="16">
        <v>54986.25</v>
      </c>
      <c r="G1840" s="12">
        <v>0.96095196155657892</v>
      </c>
      <c r="I1840" s="12" t="str">
        <f t="shared" si="28"/>
        <v>X</v>
      </c>
      <c r="J1840" s="2"/>
    </row>
    <row r="1841" spans="1:10" customFormat="1" x14ac:dyDescent="0.25">
      <c r="A1841" s="1" t="s">
        <v>27</v>
      </c>
      <c r="B1841" s="1" t="s">
        <v>5924</v>
      </c>
      <c r="C1841" s="16">
        <v>29.99</v>
      </c>
      <c r="D1841" s="74"/>
      <c r="E1841" s="74">
        <v>79</v>
      </c>
      <c r="F1841" s="16">
        <v>52841.53</v>
      </c>
      <c r="G1841" s="12">
        <v>0.96176966644957218</v>
      </c>
      <c r="I1841" s="12" t="str">
        <f t="shared" si="28"/>
        <v>X</v>
      </c>
      <c r="J1841" s="2"/>
    </row>
    <row r="1842" spans="1:10" customFormat="1" x14ac:dyDescent="0.25">
      <c r="A1842" s="1" t="s">
        <v>27</v>
      </c>
      <c r="B1842" s="1" t="s">
        <v>13987</v>
      </c>
      <c r="C1842" s="16">
        <v>32.99</v>
      </c>
      <c r="D1842" s="74"/>
      <c r="E1842" s="74">
        <v>72</v>
      </c>
      <c r="F1842" s="16">
        <v>51556.51</v>
      </c>
      <c r="G1842" s="12">
        <v>0.96256748609053744</v>
      </c>
      <c r="I1842" s="12" t="str">
        <f t="shared" si="28"/>
        <v>X</v>
      </c>
      <c r="J1842" s="2"/>
    </row>
    <row r="1843" spans="1:10" customFormat="1" x14ac:dyDescent="0.25">
      <c r="A1843" s="1" t="s">
        <v>27</v>
      </c>
      <c r="B1843" s="1" t="s">
        <v>14585</v>
      </c>
      <c r="C1843" s="16">
        <v>32.99</v>
      </c>
      <c r="D1843" s="74"/>
      <c r="E1843" s="74">
        <v>53</v>
      </c>
      <c r="F1843" s="16">
        <v>50959.24</v>
      </c>
      <c r="G1843" s="12">
        <v>0.96335606317926326</v>
      </c>
      <c r="I1843" s="12" t="str">
        <f t="shared" si="28"/>
        <v>X</v>
      </c>
      <c r="J1843" s="2"/>
    </row>
    <row r="1844" spans="1:10" customFormat="1" x14ac:dyDescent="0.25">
      <c r="A1844" s="1" t="s">
        <v>27</v>
      </c>
      <c r="B1844" s="1" t="s">
        <v>15356</v>
      </c>
      <c r="C1844" s="16">
        <v>49.99</v>
      </c>
      <c r="D1844" s="74"/>
      <c r="E1844" s="74">
        <v>67</v>
      </c>
      <c r="F1844" s="16">
        <v>50473.34</v>
      </c>
      <c r="G1844" s="12">
        <v>0.96413712112901828</v>
      </c>
      <c r="I1844" s="12" t="str">
        <f t="shared" si="28"/>
        <v>X</v>
      </c>
      <c r="J1844" s="2"/>
    </row>
    <row r="1845" spans="1:10" customFormat="1" x14ac:dyDescent="0.25">
      <c r="A1845" s="1" t="s">
        <v>27</v>
      </c>
      <c r="B1845" s="1" t="s">
        <v>15107</v>
      </c>
      <c r="C1845" s="16">
        <v>44.99</v>
      </c>
      <c r="D1845" s="74"/>
      <c r="E1845" s="74">
        <v>42</v>
      </c>
      <c r="F1845" s="16">
        <v>50055.76</v>
      </c>
      <c r="G1845" s="12">
        <v>0.96491171716880919</v>
      </c>
      <c r="I1845" s="12" t="str">
        <f t="shared" si="28"/>
        <v>X</v>
      </c>
      <c r="J1845" s="2"/>
    </row>
    <row r="1846" spans="1:10" customFormat="1" x14ac:dyDescent="0.25">
      <c r="A1846" s="1" t="s">
        <v>27</v>
      </c>
      <c r="B1846" s="1" t="s">
        <v>6834</v>
      </c>
      <c r="C1846" s="16">
        <v>24.99</v>
      </c>
      <c r="D1846" s="74"/>
      <c r="E1846" s="74">
        <v>125</v>
      </c>
      <c r="F1846" s="16">
        <v>49280.28</v>
      </c>
      <c r="G1846" s="12">
        <v>0.96567431291658712</v>
      </c>
      <c r="I1846" s="12" t="str">
        <f t="shared" si="28"/>
        <v>X</v>
      </c>
      <c r="J1846" s="2"/>
    </row>
    <row r="1847" spans="1:10" customFormat="1" x14ac:dyDescent="0.25">
      <c r="A1847" s="1" t="s">
        <v>27</v>
      </c>
      <c r="B1847" s="1" t="s">
        <v>5743</v>
      </c>
      <c r="C1847" s="16">
        <v>31.99</v>
      </c>
      <c r="D1847" s="74"/>
      <c r="E1847" s="74">
        <v>82</v>
      </c>
      <c r="F1847" s="16">
        <v>49241.36</v>
      </c>
      <c r="G1847" s="12">
        <v>0.96643630639046341</v>
      </c>
      <c r="I1847" s="12" t="str">
        <f t="shared" si="28"/>
        <v>X</v>
      </c>
      <c r="J1847" s="2"/>
    </row>
    <row r="1848" spans="1:10" customFormat="1" x14ac:dyDescent="0.25">
      <c r="A1848" s="1" t="s">
        <v>27</v>
      </c>
      <c r="B1848" s="1" t="s">
        <v>12537</v>
      </c>
      <c r="C1848" s="16">
        <v>54.99</v>
      </c>
      <c r="D1848" s="74"/>
      <c r="E1848" s="74">
        <v>62</v>
      </c>
      <c r="F1848" s="16">
        <v>48611.16</v>
      </c>
      <c r="G1848" s="12">
        <v>0.96718854773143281</v>
      </c>
      <c r="I1848" s="12" t="str">
        <f t="shared" si="28"/>
        <v>X</v>
      </c>
      <c r="J1848" s="2"/>
    </row>
    <row r="1849" spans="1:10" customFormat="1" x14ac:dyDescent="0.25">
      <c r="A1849" s="1" t="s">
        <v>27</v>
      </c>
      <c r="B1849" s="1" t="s">
        <v>14721</v>
      </c>
      <c r="C1849" s="16">
        <v>49.99</v>
      </c>
      <c r="D1849" s="74"/>
      <c r="E1849" s="74">
        <v>65</v>
      </c>
      <c r="F1849" s="16">
        <v>48485.16</v>
      </c>
      <c r="G1849" s="12">
        <v>0.96793883926480739</v>
      </c>
      <c r="I1849" s="12" t="str">
        <f t="shared" si="28"/>
        <v>X</v>
      </c>
      <c r="J1849" s="2"/>
    </row>
    <row r="1850" spans="1:10" customFormat="1" x14ac:dyDescent="0.25">
      <c r="A1850" s="1" t="s">
        <v>27</v>
      </c>
      <c r="B1850" s="1" t="s">
        <v>8938</v>
      </c>
      <c r="C1850" s="16">
        <v>64.989999999999995</v>
      </c>
      <c r="D1850" s="74"/>
      <c r="E1850" s="74">
        <v>35</v>
      </c>
      <c r="F1850" s="16">
        <v>47702.66</v>
      </c>
      <c r="G1850" s="12">
        <v>0.96867702187403149</v>
      </c>
      <c r="I1850" s="12" t="str">
        <f t="shared" si="28"/>
        <v>X</v>
      </c>
      <c r="J1850" s="2"/>
    </row>
    <row r="1851" spans="1:10" customFormat="1" x14ac:dyDescent="0.25">
      <c r="A1851" s="1" t="s">
        <v>27</v>
      </c>
      <c r="B1851" s="1" t="s">
        <v>5919</v>
      </c>
      <c r="C1851" s="16">
        <v>54.99</v>
      </c>
      <c r="D1851" s="74"/>
      <c r="E1851" s="74">
        <v>47</v>
      </c>
      <c r="F1851" s="16">
        <v>46879.23</v>
      </c>
      <c r="G1851" s="12">
        <v>0.96940246218112991</v>
      </c>
      <c r="I1851" s="12" t="str">
        <f t="shared" si="28"/>
        <v>X</v>
      </c>
      <c r="J1851" s="2"/>
    </row>
    <row r="1852" spans="1:10" customFormat="1" x14ac:dyDescent="0.25">
      <c r="A1852" s="1" t="s">
        <v>27</v>
      </c>
      <c r="B1852" s="1" t="s">
        <v>6283</v>
      </c>
      <c r="C1852" s="16">
        <v>64.989999999999995</v>
      </c>
      <c r="D1852" s="74"/>
      <c r="E1852" s="74">
        <v>57</v>
      </c>
      <c r="F1852" s="16">
        <v>46817.599999999999</v>
      </c>
      <c r="G1852" s="12">
        <v>0.97012694878472006</v>
      </c>
      <c r="I1852" s="12" t="str">
        <f t="shared" si="28"/>
        <v>X</v>
      </c>
      <c r="J1852" s="2"/>
    </row>
    <row r="1853" spans="1:10" customFormat="1" x14ac:dyDescent="0.25">
      <c r="A1853" s="1" t="s">
        <v>27</v>
      </c>
      <c r="B1853" s="1" t="s">
        <v>5928</v>
      </c>
      <c r="C1853" s="16">
        <v>43.99</v>
      </c>
      <c r="D1853" s="74"/>
      <c r="E1853" s="74">
        <v>61</v>
      </c>
      <c r="F1853" s="16">
        <v>46771.69</v>
      </c>
      <c r="G1853" s="12">
        <v>0.97085072494651103</v>
      </c>
      <c r="I1853" s="12" t="str">
        <f t="shared" si="28"/>
        <v>X</v>
      </c>
      <c r="J1853" s="2"/>
    </row>
    <row r="1854" spans="1:10" customFormat="1" x14ac:dyDescent="0.25">
      <c r="A1854" s="1" t="s">
        <v>27</v>
      </c>
      <c r="B1854" s="1" t="s">
        <v>14459</v>
      </c>
      <c r="C1854" s="16">
        <v>29.99</v>
      </c>
      <c r="D1854" s="74"/>
      <c r="E1854" s="74">
        <v>57</v>
      </c>
      <c r="F1854" s="16">
        <v>45471.03</v>
      </c>
      <c r="G1854" s="12">
        <v>0.97155437383253762</v>
      </c>
      <c r="I1854" s="12" t="str">
        <f t="shared" si="28"/>
        <v>X</v>
      </c>
      <c r="J1854" s="2"/>
    </row>
    <row r="1855" spans="1:10" customFormat="1" x14ac:dyDescent="0.25">
      <c r="A1855" s="1" t="s">
        <v>27</v>
      </c>
      <c r="B1855" s="1" t="s">
        <v>6362</v>
      </c>
      <c r="C1855" s="16">
        <v>99.99</v>
      </c>
      <c r="D1855" s="74"/>
      <c r="E1855" s="74">
        <v>82</v>
      </c>
      <c r="F1855" s="16">
        <v>45465.31</v>
      </c>
      <c r="G1855" s="12">
        <v>0.97225793420348938</v>
      </c>
      <c r="I1855" s="12" t="str">
        <f t="shared" si="28"/>
        <v>X</v>
      </c>
      <c r="J1855" s="2"/>
    </row>
    <row r="1856" spans="1:10" customFormat="1" x14ac:dyDescent="0.25">
      <c r="A1856" s="1" t="s">
        <v>27</v>
      </c>
      <c r="B1856" s="1" t="s">
        <v>14554</v>
      </c>
      <c r="C1856" s="16">
        <v>52.99</v>
      </c>
      <c r="D1856" s="74"/>
      <c r="E1856" s="74">
        <v>57</v>
      </c>
      <c r="F1856" s="16">
        <v>44120.42</v>
      </c>
      <c r="G1856" s="12">
        <v>0.97294068285431234</v>
      </c>
      <c r="I1856" s="12" t="str">
        <f t="shared" si="28"/>
        <v>X</v>
      </c>
      <c r="J1856" s="2"/>
    </row>
    <row r="1857" spans="1:10" customFormat="1" x14ac:dyDescent="0.25">
      <c r="A1857" s="1" t="s">
        <v>27</v>
      </c>
      <c r="B1857" s="1" t="s">
        <v>11701</v>
      </c>
      <c r="C1857" s="16">
        <v>49.99</v>
      </c>
      <c r="D1857" s="74"/>
      <c r="E1857" s="74">
        <v>55</v>
      </c>
      <c r="F1857" s="16">
        <v>42509.82</v>
      </c>
      <c r="G1857" s="12">
        <v>0.97359850801218084</v>
      </c>
      <c r="I1857" s="12" t="str">
        <f t="shared" si="28"/>
        <v>X</v>
      </c>
      <c r="J1857" s="2"/>
    </row>
    <row r="1858" spans="1:10" customFormat="1" x14ac:dyDescent="0.25">
      <c r="A1858" s="1" t="s">
        <v>27</v>
      </c>
      <c r="B1858" s="1" t="s">
        <v>15149</v>
      </c>
      <c r="C1858" s="16">
        <v>42.99</v>
      </c>
      <c r="D1858" s="74"/>
      <c r="E1858" s="74">
        <v>86</v>
      </c>
      <c r="F1858" s="16">
        <v>41998.720000000001</v>
      </c>
      <c r="G1858" s="12">
        <v>0.97424842406955936</v>
      </c>
      <c r="I1858" s="12" t="str">
        <f t="shared" si="28"/>
        <v>X</v>
      </c>
      <c r="J1858" s="2"/>
    </row>
    <row r="1859" spans="1:10" customFormat="1" x14ac:dyDescent="0.25">
      <c r="A1859" s="1" t="s">
        <v>27</v>
      </c>
      <c r="B1859" s="1" t="s">
        <v>13952</v>
      </c>
      <c r="C1859" s="16">
        <v>31.99</v>
      </c>
      <c r="D1859" s="74"/>
      <c r="E1859" s="74">
        <v>56</v>
      </c>
      <c r="F1859" s="16">
        <v>41612.83</v>
      </c>
      <c r="G1859" s="12">
        <v>0.97489236860905881</v>
      </c>
      <c r="I1859" s="12" t="str">
        <f t="shared" si="28"/>
        <v>X</v>
      </c>
      <c r="J1859" s="2"/>
    </row>
    <row r="1860" spans="1:10" customFormat="1" x14ac:dyDescent="0.25">
      <c r="A1860" s="1" t="s">
        <v>27</v>
      </c>
      <c r="B1860" s="1" t="s">
        <v>15524</v>
      </c>
      <c r="C1860" s="16">
        <v>18.989999999999998</v>
      </c>
      <c r="D1860" s="74"/>
      <c r="E1860" s="74">
        <v>67</v>
      </c>
      <c r="F1860" s="16">
        <v>39765.06</v>
      </c>
      <c r="G1860" s="12">
        <v>0.97550771952967319</v>
      </c>
      <c r="I1860" s="12" t="str">
        <f t="shared" si="28"/>
        <v>X</v>
      </c>
      <c r="J1860" s="2"/>
    </row>
    <row r="1861" spans="1:10" customFormat="1" x14ac:dyDescent="0.25">
      <c r="A1861" s="1" t="s">
        <v>27</v>
      </c>
      <c r="B1861" s="1" t="s">
        <v>13474</v>
      </c>
      <c r="C1861" s="16">
        <v>21.99</v>
      </c>
      <c r="D1861" s="74"/>
      <c r="E1861" s="74">
        <v>100</v>
      </c>
      <c r="F1861" s="16">
        <v>39758.910000000003</v>
      </c>
      <c r="G1861" s="12">
        <v>0.97612297528110725</v>
      </c>
      <c r="I1861" s="12" t="str">
        <f t="shared" si="28"/>
        <v>X</v>
      </c>
      <c r="J1861" s="2"/>
    </row>
    <row r="1862" spans="1:10" customFormat="1" x14ac:dyDescent="0.25">
      <c r="A1862" s="1" t="s">
        <v>27</v>
      </c>
      <c r="B1862" s="1" t="s">
        <v>11551</v>
      </c>
      <c r="C1862" s="16">
        <v>44.99</v>
      </c>
      <c r="D1862" s="74"/>
      <c r="E1862" s="74">
        <v>94</v>
      </c>
      <c r="F1862" s="16">
        <v>39723.050000000003</v>
      </c>
      <c r="G1862" s="12">
        <v>0.97673767611110995</v>
      </c>
      <c r="I1862" s="12" t="str">
        <f t="shared" si="28"/>
        <v>X</v>
      </c>
      <c r="J1862" s="2"/>
    </row>
    <row r="1863" spans="1:10" customFormat="1" x14ac:dyDescent="0.25">
      <c r="A1863" s="1" t="s">
        <v>27</v>
      </c>
      <c r="B1863" s="1" t="s">
        <v>11488</v>
      </c>
      <c r="C1863" s="16">
        <v>59.99</v>
      </c>
      <c r="D1863" s="74"/>
      <c r="E1863" s="74">
        <v>64</v>
      </c>
      <c r="F1863" s="16">
        <v>39388.129999999997</v>
      </c>
      <c r="G1863" s="12">
        <v>0.97734719416682969</v>
      </c>
      <c r="I1863" s="12" t="str">
        <f t="shared" si="28"/>
        <v>X</v>
      </c>
      <c r="J1863" s="2"/>
    </row>
    <row r="1864" spans="1:10" customFormat="1" x14ac:dyDescent="0.25">
      <c r="A1864" s="1" t="s">
        <v>27</v>
      </c>
      <c r="B1864" s="1" t="s">
        <v>6815</v>
      </c>
      <c r="C1864" s="16">
        <v>7.99</v>
      </c>
      <c r="D1864" s="74"/>
      <c r="E1864" s="74">
        <v>129</v>
      </c>
      <c r="F1864" s="16">
        <v>39127.03</v>
      </c>
      <c r="G1864" s="12">
        <v>0.97795267178792233</v>
      </c>
      <c r="I1864" s="12" t="str">
        <f t="shared" ref="I1864:I1927" si="29">IF(G1864&gt;$K$2,"X"," ")</f>
        <v>X</v>
      </c>
      <c r="J1864" s="2"/>
    </row>
    <row r="1865" spans="1:10" customFormat="1" x14ac:dyDescent="0.25">
      <c r="A1865" s="1" t="s">
        <v>27</v>
      </c>
      <c r="B1865" s="1" t="s">
        <v>8839</v>
      </c>
      <c r="C1865" s="16">
        <v>109.99</v>
      </c>
      <c r="D1865" s="74"/>
      <c r="E1865" s="74">
        <v>54</v>
      </c>
      <c r="F1865" s="16">
        <v>38716.480000000003</v>
      </c>
      <c r="G1865" s="12">
        <v>0.97855179628593503</v>
      </c>
      <c r="I1865" s="12" t="str">
        <f t="shared" si="29"/>
        <v>X</v>
      </c>
      <c r="J1865" s="2"/>
    </row>
    <row r="1866" spans="1:10" customFormat="1" x14ac:dyDescent="0.25">
      <c r="A1866" s="1" t="s">
        <v>27</v>
      </c>
      <c r="B1866" s="1" t="s">
        <v>6460</v>
      </c>
      <c r="C1866" s="16">
        <v>33.99</v>
      </c>
      <c r="D1866" s="74"/>
      <c r="E1866" s="74">
        <v>67</v>
      </c>
      <c r="F1866" s="16">
        <v>37167.9</v>
      </c>
      <c r="G1866" s="12">
        <v>0.9791269570296206</v>
      </c>
      <c r="I1866" s="12" t="str">
        <f t="shared" si="29"/>
        <v>X</v>
      </c>
      <c r="J1866" s="2"/>
    </row>
    <row r="1867" spans="1:10" customFormat="1" x14ac:dyDescent="0.25">
      <c r="A1867" s="1" t="s">
        <v>27</v>
      </c>
      <c r="B1867" s="1" t="s">
        <v>13980</v>
      </c>
      <c r="C1867" s="16">
        <v>129.99</v>
      </c>
      <c r="D1867" s="74"/>
      <c r="E1867" s="74">
        <v>53</v>
      </c>
      <c r="F1867" s="16">
        <v>36092.18</v>
      </c>
      <c r="G1867" s="12">
        <v>0.97968547136833861</v>
      </c>
      <c r="I1867" s="12" t="str">
        <f t="shared" si="29"/>
        <v>X</v>
      </c>
      <c r="J1867" s="2"/>
    </row>
    <row r="1868" spans="1:10" customFormat="1" x14ac:dyDescent="0.25">
      <c r="A1868" s="1" t="s">
        <v>27</v>
      </c>
      <c r="B1868" s="1" t="s">
        <v>12612</v>
      </c>
      <c r="C1868" s="16">
        <v>49.99</v>
      </c>
      <c r="D1868" s="74"/>
      <c r="E1868" s="74">
        <v>51</v>
      </c>
      <c r="F1868" s="16">
        <v>35992.800000000003</v>
      </c>
      <c r="G1868" s="12">
        <v>0.98024244783500269</v>
      </c>
      <c r="I1868" s="12" t="str">
        <f t="shared" si="29"/>
        <v>X</v>
      </c>
      <c r="J1868" s="2"/>
    </row>
    <row r="1869" spans="1:10" customFormat="1" x14ac:dyDescent="0.25">
      <c r="A1869" s="1" t="s">
        <v>27</v>
      </c>
      <c r="B1869" s="1" t="s">
        <v>14606</v>
      </c>
      <c r="C1869" s="16">
        <v>26.99</v>
      </c>
      <c r="D1869" s="74"/>
      <c r="E1869" s="74">
        <v>76</v>
      </c>
      <c r="F1869" s="16">
        <v>35977.67</v>
      </c>
      <c r="G1869" s="12">
        <v>0.98079919017000883</v>
      </c>
      <c r="I1869" s="12" t="str">
        <f t="shared" si="29"/>
        <v>X</v>
      </c>
      <c r="J1869" s="2"/>
    </row>
    <row r="1870" spans="1:10" customFormat="1" x14ac:dyDescent="0.25">
      <c r="A1870" s="1" t="s">
        <v>27</v>
      </c>
      <c r="B1870" s="1" t="s">
        <v>12809</v>
      </c>
      <c r="C1870" s="16">
        <v>33.99</v>
      </c>
      <c r="D1870" s="74"/>
      <c r="E1870" s="74">
        <v>71</v>
      </c>
      <c r="F1870" s="16">
        <v>35927.43</v>
      </c>
      <c r="G1870" s="12">
        <v>0.98135515505792315</v>
      </c>
      <c r="I1870" s="12" t="str">
        <f t="shared" si="29"/>
        <v>X</v>
      </c>
      <c r="J1870" s="2"/>
    </row>
    <row r="1871" spans="1:10" customFormat="1" x14ac:dyDescent="0.25">
      <c r="A1871" s="1" t="s">
        <v>27</v>
      </c>
      <c r="B1871" s="1" t="s">
        <v>8353</v>
      </c>
      <c r="C1871" s="16">
        <v>58.99</v>
      </c>
      <c r="D1871" s="74"/>
      <c r="E1871" s="74">
        <v>53</v>
      </c>
      <c r="F1871" s="16">
        <v>35326.68</v>
      </c>
      <c r="G1871" s="12">
        <v>0.98190182354176925</v>
      </c>
      <c r="I1871" s="12" t="str">
        <f t="shared" si="29"/>
        <v>X</v>
      </c>
      <c r="J1871" s="2"/>
    </row>
    <row r="1872" spans="1:10" customFormat="1" x14ac:dyDescent="0.25">
      <c r="A1872" s="1" t="s">
        <v>27</v>
      </c>
      <c r="B1872" s="1" t="s">
        <v>13336</v>
      </c>
      <c r="C1872" s="16">
        <v>35.99</v>
      </c>
      <c r="D1872" s="74"/>
      <c r="E1872" s="74">
        <v>79</v>
      </c>
      <c r="F1872" s="16">
        <v>34280.44</v>
      </c>
      <c r="G1872" s="12">
        <v>0.98243230181372621</v>
      </c>
      <c r="I1872" s="12" t="str">
        <f t="shared" si="29"/>
        <v>X</v>
      </c>
      <c r="J1872" s="2"/>
    </row>
    <row r="1873" spans="1:10" customFormat="1" x14ac:dyDescent="0.25">
      <c r="A1873" s="1" t="s">
        <v>27</v>
      </c>
      <c r="B1873" s="1" t="s">
        <v>14719</v>
      </c>
      <c r="C1873" s="16">
        <v>44.99</v>
      </c>
      <c r="D1873" s="74"/>
      <c r="E1873" s="74">
        <v>65</v>
      </c>
      <c r="F1873" s="16">
        <v>34077.26</v>
      </c>
      <c r="G1873" s="12">
        <v>0.98295963594356306</v>
      </c>
      <c r="I1873" s="12" t="str">
        <f t="shared" si="29"/>
        <v>X</v>
      </c>
      <c r="J1873" s="2"/>
    </row>
    <row r="1874" spans="1:10" customFormat="1" x14ac:dyDescent="0.25">
      <c r="A1874" s="1" t="s">
        <v>27</v>
      </c>
      <c r="B1874" s="1" t="s">
        <v>5926</v>
      </c>
      <c r="C1874" s="16">
        <v>22.99</v>
      </c>
      <c r="D1874" s="74"/>
      <c r="E1874" s="74">
        <v>95</v>
      </c>
      <c r="F1874" s="16">
        <v>33799.21</v>
      </c>
      <c r="G1874" s="12">
        <v>0.98348266734322753</v>
      </c>
      <c r="I1874" s="12" t="str">
        <f t="shared" si="29"/>
        <v>X</v>
      </c>
      <c r="J1874" s="2"/>
    </row>
    <row r="1875" spans="1:10" customFormat="1" x14ac:dyDescent="0.25">
      <c r="A1875" s="1" t="s">
        <v>27</v>
      </c>
      <c r="B1875" s="1" t="s">
        <v>14556</v>
      </c>
      <c r="C1875" s="16">
        <v>44.99</v>
      </c>
      <c r="D1875" s="74"/>
      <c r="E1875" s="74">
        <v>59</v>
      </c>
      <c r="F1875" s="16">
        <v>33227.160000000003</v>
      </c>
      <c r="G1875" s="12">
        <v>0.98399684646166452</v>
      </c>
      <c r="I1875" s="12" t="str">
        <f t="shared" si="29"/>
        <v>X</v>
      </c>
      <c r="J1875" s="2"/>
    </row>
    <row r="1876" spans="1:10" customFormat="1" x14ac:dyDescent="0.25">
      <c r="A1876" s="1" t="s">
        <v>27</v>
      </c>
      <c r="B1876" s="1" t="s">
        <v>12744</v>
      </c>
      <c r="C1876" s="16">
        <v>35.99</v>
      </c>
      <c r="D1876" s="74"/>
      <c r="E1876" s="74">
        <v>22</v>
      </c>
      <c r="F1876" s="16">
        <v>32067.09</v>
      </c>
      <c r="G1876" s="12">
        <v>0.98449307388727203</v>
      </c>
      <c r="I1876" s="12" t="str">
        <f t="shared" si="29"/>
        <v>X</v>
      </c>
      <c r="J1876" s="2"/>
    </row>
    <row r="1877" spans="1:10" customFormat="1" x14ac:dyDescent="0.25">
      <c r="A1877" s="1" t="s">
        <v>27</v>
      </c>
      <c r="B1877" s="1" t="s">
        <v>7515</v>
      </c>
      <c r="C1877" s="16">
        <v>24.99</v>
      </c>
      <c r="D1877" s="74"/>
      <c r="E1877" s="74">
        <v>50</v>
      </c>
      <c r="F1877" s="16">
        <v>31612.35</v>
      </c>
      <c r="G1877" s="12">
        <v>0.9849822643644216</v>
      </c>
      <c r="I1877" s="12" t="str">
        <f t="shared" si="29"/>
        <v>X</v>
      </c>
      <c r="J1877" s="2"/>
    </row>
    <row r="1878" spans="1:10" customFormat="1" x14ac:dyDescent="0.25">
      <c r="A1878" s="1" t="s">
        <v>27</v>
      </c>
      <c r="B1878" s="1" t="s">
        <v>9951</v>
      </c>
      <c r="C1878" s="16">
        <v>44.99</v>
      </c>
      <c r="D1878" s="74"/>
      <c r="E1878" s="74">
        <v>61</v>
      </c>
      <c r="F1878" s="16">
        <v>31546.52</v>
      </c>
      <c r="G1878" s="12">
        <v>0.98547043614447627</v>
      </c>
      <c r="I1878" s="12" t="str">
        <f t="shared" si="29"/>
        <v>X</v>
      </c>
      <c r="J1878" s="2"/>
    </row>
    <row r="1879" spans="1:10" customFormat="1" x14ac:dyDescent="0.25">
      <c r="A1879" s="1" t="s">
        <v>27</v>
      </c>
      <c r="B1879" s="1" t="s">
        <v>5906</v>
      </c>
      <c r="C1879" s="16">
        <v>49.99</v>
      </c>
      <c r="D1879" s="74"/>
      <c r="E1879" s="74">
        <v>74</v>
      </c>
      <c r="F1879" s="16">
        <v>30717.62</v>
      </c>
      <c r="G1879" s="12">
        <v>0.98594578097599628</v>
      </c>
      <c r="I1879" s="12" t="str">
        <f t="shared" si="29"/>
        <v>X</v>
      </c>
      <c r="J1879" s="2"/>
    </row>
    <row r="1880" spans="1:10" customFormat="1" x14ac:dyDescent="0.25">
      <c r="A1880" s="1" t="s">
        <v>27</v>
      </c>
      <c r="B1880" s="1" t="s">
        <v>12542</v>
      </c>
      <c r="C1880" s="16">
        <v>74.989999999999995</v>
      </c>
      <c r="D1880" s="74"/>
      <c r="E1880" s="74">
        <v>31</v>
      </c>
      <c r="F1880" s="16">
        <v>30520.87</v>
      </c>
      <c r="G1880" s="12">
        <v>0.9864180811674822</v>
      </c>
      <c r="I1880" s="12" t="str">
        <f t="shared" si="29"/>
        <v>X</v>
      </c>
      <c r="J1880" s="2"/>
    </row>
    <row r="1881" spans="1:10" customFormat="1" x14ac:dyDescent="0.25">
      <c r="A1881" s="1" t="s">
        <v>27</v>
      </c>
      <c r="B1881" s="1" t="s">
        <v>5921</v>
      </c>
      <c r="C1881" s="16">
        <v>59.99</v>
      </c>
      <c r="D1881" s="74"/>
      <c r="E1881" s="74">
        <v>54</v>
      </c>
      <c r="F1881" s="16">
        <v>29139.919999999998</v>
      </c>
      <c r="G1881" s="12">
        <v>0.98686901162247531</v>
      </c>
      <c r="I1881" s="12" t="str">
        <f t="shared" si="29"/>
        <v>X</v>
      </c>
      <c r="J1881" s="2"/>
    </row>
    <row r="1882" spans="1:10" customFormat="1" x14ac:dyDescent="0.25">
      <c r="A1882" s="1" t="s">
        <v>27</v>
      </c>
      <c r="B1882" s="1" t="s">
        <v>15639</v>
      </c>
      <c r="C1882" s="16">
        <v>29.99</v>
      </c>
      <c r="D1882" s="74"/>
      <c r="E1882" s="74">
        <v>59</v>
      </c>
      <c r="F1882" s="16">
        <v>28647.29</v>
      </c>
      <c r="G1882" s="12">
        <v>0.98731231879401249</v>
      </c>
      <c r="I1882" s="12" t="str">
        <f t="shared" si="29"/>
        <v>X</v>
      </c>
      <c r="J1882" s="2"/>
    </row>
    <row r="1883" spans="1:10" customFormat="1" x14ac:dyDescent="0.25">
      <c r="A1883" s="1" t="s">
        <v>27</v>
      </c>
      <c r="B1883" s="1" t="s">
        <v>14997</v>
      </c>
      <c r="C1883" s="16">
        <v>74.989999999999995</v>
      </c>
      <c r="D1883" s="74"/>
      <c r="E1883" s="74">
        <v>16</v>
      </c>
      <c r="F1883" s="16">
        <v>28571.19</v>
      </c>
      <c r="G1883" s="12">
        <v>0.987754448343661</v>
      </c>
      <c r="I1883" s="12" t="str">
        <f t="shared" si="29"/>
        <v>X</v>
      </c>
      <c r="J1883" s="2"/>
    </row>
    <row r="1884" spans="1:10" customFormat="1" x14ac:dyDescent="0.25">
      <c r="A1884" s="1" t="s">
        <v>27</v>
      </c>
      <c r="B1884" s="1" t="s">
        <v>11797</v>
      </c>
      <c r="C1884" s="16">
        <v>33.99</v>
      </c>
      <c r="D1884" s="74"/>
      <c r="E1884" s="74">
        <v>78</v>
      </c>
      <c r="F1884" s="16">
        <v>28113.29</v>
      </c>
      <c r="G1884" s="12">
        <v>0.98818949204491524</v>
      </c>
      <c r="I1884" s="12" t="str">
        <f t="shared" si="29"/>
        <v>X</v>
      </c>
      <c r="J1884" s="2"/>
    </row>
    <row r="1885" spans="1:10" customFormat="1" x14ac:dyDescent="0.25">
      <c r="A1885" s="1" t="s">
        <v>27</v>
      </c>
      <c r="B1885" s="1" t="s">
        <v>6303</v>
      </c>
      <c r="C1885" s="16">
        <v>32.99</v>
      </c>
      <c r="D1885" s="74"/>
      <c r="E1885" s="74">
        <v>41</v>
      </c>
      <c r="F1885" s="16">
        <v>25978.26</v>
      </c>
      <c r="G1885" s="12">
        <v>0.98859149687546133</v>
      </c>
      <c r="I1885" s="12" t="str">
        <f t="shared" si="29"/>
        <v>X</v>
      </c>
      <c r="J1885" s="2"/>
    </row>
    <row r="1886" spans="1:10" customFormat="1" x14ac:dyDescent="0.25">
      <c r="A1886" s="1" t="s">
        <v>27</v>
      </c>
      <c r="B1886" s="1" t="s">
        <v>11925</v>
      </c>
      <c r="C1886" s="16">
        <v>99.99</v>
      </c>
      <c r="D1886" s="74"/>
      <c r="E1886" s="74">
        <v>31</v>
      </c>
      <c r="F1886" s="16">
        <v>25427.33</v>
      </c>
      <c r="G1886" s="12">
        <v>0.98898497624967241</v>
      </c>
      <c r="I1886" s="12" t="str">
        <f t="shared" si="29"/>
        <v>X</v>
      </c>
      <c r="J1886" s="2"/>
    </row>
    <row r="1887" spans="1:10" customFormat="1" x14ac:dyDescent="0.25">
      <c r="A1887" s="1" t="s">
        <v>27</v>
      </c>
      <c r="B1887" s="1" t="s">
        <v>14074</v>
      </c>
      <c r="C1887" s="16">
        <v>39.99</v>
      </c>
      <c r="D1887" s="74"/>
      <c r="E1887" s="74">
        <v>73</v>
      </c>
      <c r="F1887" s="16">
        <v>25299.21</v>
      </c>
      <c r="G1887" s="12">
        <v>0.98937647301000209</v>
      </c>
      <c r="I1887" s="12" t="str">
        <f t="shared" si="29"/>
        <v>X</v>
      </c>
      <c r="J1887" s="2"/>
    </row>
    <row r="1888" spans="1:10" customFormat="1" x14ac:dyDescent="0.25">
      <c r="A1888" s="1" t="s">
        <v>27</v>
      </c>
      <c r="B1888" s="1" t="s">
        <v>11510</v>
      </c>
      <c r="C1888" s="16">
        <v>49.99</v>
      </c>
      <c r="D1888" s="74"/>
      <c r="E1888" s="74">
        <v>108</v>
      </c>
      <c r="F1888" s="16">
        <v>25275.4</v>
      </c>
      <c r="G1888" s="12">
        <v>0.98976760131859498</v>
      </c>
      <c r="I1888" s="12" t="str">
        <f t="shared" si="29"/>
        <v>X</v>
      </c>
      <c r="J1888" s="2"/>
    </row>
    <row r="1889" spans="1:10" customFormat="1" x14ac:dyDescent="0.25">
      <c r="A1889" s="1" t="s">
        <v>27</v>
      </c>
      <c r="B1889" s="1" t="s">
        <v>14717</v>
      </c>
      <c r="C1889" s="16">
        <v>54.99</v>
      </c>
      <c r="D1889" s="74"/>
      <c r="E1889" s="74">
        <v>55</v>
      </c>
      <c r="F1889" s="16">
        <v>24730.45</v>
      </c>
      <c r="G1889" s="12">
        <v>0.99015029670934029</v>
      </c>
      <c r="I1889" s="12" t="str">
        <f t="shared" si="29"/>
        <v>X</v>
      </c>
      <c r="J1889" s="2"/>
    </row>
    <row r="1890" spans="1:10" customFormat="1" x14ac:dyDescent="0.25">
      <c r="A1890" s="1" t="s">
        <v>27</v>
      </c>
      <c r="B1890" s="1" t="s">
        <v>13329</v>
      </c>
      <c r="C1890" s="16">
        <v>49.99</v>
      </c>
      <c r="D1890" s="74"/>
      <c r="E1890" s="74">
        <v>55</v>
      </c>
      <c r="F1890" s="16">
        <v>24497.99</v>
      </c>
      <c r="G1890" s="12">
        <v>0.99052939485981961</v>
      </c>
      <c r="I1890" s="12" t="str">
        <f t="shared" si="29"/>
        <v>X</v>
      </c>
      <c r="J1890" s="2"/>
    </row>
    <row r="1891" spans="1:10" customFormat="1" x14ac:dyDescent="0.25">
      <c r="A1891" s="1" t="s">
        <v>27</v>
      </c>
      <c r="B1891" s="1" t="s">
        <v>10280</v>
      </c>
      <c r="C1891" s="16">
        <v>129.99</v>
      </c>
      <c r="D1891" s="74"/>
      <c r="E1891" s="74">
        <v>45</v>
      </c>
      <c r="F1891" s="16">
        <v>23945.06</v>
      </c>
      <c r="G1891" s="12">
        <v>0.99089993660463704</v>
      </c>
      <c r="I1891" s="12" t="str">
        <f t="shared" si="29"/>
        <v>X</v>
      </c>
      <c r="J1891" s="2"/>
    </row>
    <row r="1892" spans="1:10" customFormat="1" x14ac:dyDescent="0.25">
      <c r="A1892" s="1" t="s">
        <v>27</v>
      </c>
      <c r="B1892" s="1" t="s">
        <v>6441</v>
      </c>
      <c r="C1892" s="16">
        <v>42.99</v>
      </c>
      <c r="D1892" s="74"/>
      <c r="E1892" s="74">
        <v>44</v>
      </c>
      <c r="F1892" s="16">
        <v>23509.45</v>
      </c>
      <c r="G1892" s="12">
        <v>0.99126373743130847</v>
      </c>
      <c r="I1892" s="12" t="str">
        <f t="shared" si="29"/>
        <v>X</v>
      </c>
      <c r="J1892" s="2"/>
    </row>
    <row r="1893" spans="1:10" customFormat="1" x14ac:dyDescent="0.25">
      <c r="A1893" s="1" t="s">
        <v>27</v>
      </c>
      <c r="B1893" s="1" t="s">
        <v>14087</v>
      </c>
      <c r="C1893" s="16">
        <v>59.99</v>
      </c>
      <c r="D1893" s="74"/>
      <c r="E1893" s="74">
        <v>40</v>
      </c>
      <c r="F1893" s="16">
        <v>23036.16</v>
      </c>
      <c r="G1893" s="12">
        <v>0.99162021425451496</v>
      </c>
      <c r="I1893" s="12" t="str">
        <f t="shared" si="29"/>
        <v>X</v>
      </c>
      <c r="J1893" s="2"/>
    </row>
    <row r="1894" spans="1:10" customFormat="1" x14ac:dyDescent="0.25">
      <c r="A1894" s="1" t="s">
        <v>27</v>
      </c>
      <c r="B1894" s="1" t="s">
        <v>15630</v>
      </c>
      <c r="C1894" s="16">
        <v>174.99</v>
      </c>
      <c r="D1894" s="74"/>
      <c r="E1894" s="74">
        <v>12</v>
      </c>
      <c r="F1894" s="16">
        <v>22048.74</v>
      </c>
      <c r="G1894" s="12">
        <v>0.9919614110855367</v>
      </c>
      <c r="I1894" s="12" t="str">
        <f t="shared" si="29"/>
        <v>X</v>
      </c>
      <c r="J1894" s="2"/>
    </row>
    <row r="1895" spans="1:10" customFormat="1" x14ac:dyDescent="0.25">
      <c r="A1895" s="1" t="s">
        <v>27</v>
      </c>
      <c r="B1895" s="1" t="s">
        <v>11835</v>
      </c>
      <c r="C1895" s="16">
        <v>129.99</v>
      </c>
      <c r="D1895" s="74"/>
      <c r="E1895" s="74">
        <v>65</v>
      </c>
      <c r="F1895" s="16">
        <v>21188.37</v>
      </c>
      <c r="G1895" s="12">
        <v>0.99228929398036481</v>
      </c>
      <c r="I1895" s="12" t="str">
        <f t="shared" si="29"/>
        <v>X</v>
      </c>
      <c r="J1895" s="2"/>
    </row>
    <row r="1896" spans="1:10" customFormat="1" x14ac:dyDescent="0.25">
      <c r="A1896" s="1" t="s">
        <v>27</v>
      </c>
      <c r="B1896" s="1" t="s">
        <v>5424</v>
      </c>
      <c r="C1896" s="16">
        <v>23.99</v>
      </c>
      <c r="D1896" s="74"/>
      <c r="E1896" s="74">
        <v>79</v>
      </c>
      <c r="F1896" s="16">
        <v>20631.400000000001</v>
      </c>
      <c r="G1896" s="12">
        <v>0.99260855795189062</v>
      </c>
      <c r="I1896" s="12" t="str">
        <f t="shared" si="29"/>
        <v>X</v>
      </c>
      <c r="J1896" s="2"/>
    </row>
    <row r="1897" spans="1:10" customFormat="1" x14ac:dyDescent="0.25">
      <c r="A1897" s="1" t="s">
        <v>27</v>
      </c>
      <c r="B1897" s="1" t="s">
        <v>11959</v>
      </c>
      <c r="C1897" s="16">
        <v>39.99</v>
      </c>
      <c r="D1897" s="74"/>
      <c r="E1897" s="74">
        <v>31</v>
      </c>
      <c r="F1897" s="16">
        <v>20475.490000000002</v>
      </c>
      <c r="G1897" s="12">
        <v>0.99292540926863782</v>
      </c>
      <c r="I1897" s="12" t="str">
        <f t="shared" si="29"/>
        <v>X</v>
      </c>
      <c r="J1897" s="2"/>
    </row>
    <row r="1898" spans="1:10" customFormat="1" x14ac:dyDescent="0.25">
      <c r="A1898" s="1" t="s">
        <v>27</v>
      </c>
      <c r="B1898" s="1" t="s">
        <v>13509</v>
      </c>
      <c r="C1898" s="16">
        <v>59.99</v>
      </c>
      <c r="D1898" s="74"/>
      <c r="E1898" s="74">
        <v>56</v>
      </c>
      <c r="F1898" s="16">
        <v>18608.84</v>
      </c>
      <c r="G1898" s="12">
        <v>0.99321337480485394</v>
      </c>
      <c r="I1898" s="12" t="str">
        <f t="shared" si="29"/>
        <v>X</v>
      </c>
      <c r="J1898" s="2"/>
    </row>
    <row r="1899" spans="1:10" customFormat="1" x14ac:dyDescent="0.25">
      <c r="A1899" s="1" t="s">
        <v>27</v>
      </c>
      <c r="B1899" s="1" t="s">
        <v>15775</v>
      </c>
      <c r="C1899" s="16">
        <v>74.989999999999995</v>
      </c>
      <c r="D1899" s="74"/>
      <c r="E1899" s="74">
        <v>8</v>
      </c>
      <c r="F1899" s="16">
        <v>18597.52</v>
      </c>
      <c r="G1899" s="12">
        <v>0.9935011651678799</v>
      </c>
      <c r="I1899" s="12" t="str">
        <f t="shared" si="29"/>
        <v>X</v>
      </c>
      <c r="J1899" s="2"/>
    </row>
    <row r="1900" spans="1:10" customFormat="1" x14ac:dyDescent="0.25">
      <c r="A1900" s="1" t="s">
        <v>27</v>
      </c>
      <c r="B1900" s="1" t="s">
        <v>15530</v>
      </c>
      <c r="C1900" s="16">
        <v>29.99</v>
      </c>
      <c r="D1900" s="74"/>
      <c r="E1900" s="74">
        <v>38</v>
      </c>
      <c r="F1900" s="16">
        <v>18263.91</v>
      </c>
      <c r="G1900" s="12">
        <v>0.99378379302843167</v>
      </c>
      <c r="I1900" s="12" t="str">
        <f t="shared" si="29"/>
        <v>X</v>
      </c>
      <c r="J1900" s="2"/>
    </row>
    <row r="1901" spans="1:10" customFormat="1" x14ac:dyDescent="0.25">
      <c r="A1901" s="1" t="s">
        <v>27</v>
      </c>
      <c r="B1901" s="1" t="s">
        <v>9435</v>
      </c>
      <c r="C1901" s="16">
        <v>44.99</v>
      </c>
      <c r="D1901" s="74"/>
      <c r="E1901" s="74">
        <v>50</v>
      </c>
      <c r="F1901" s="16">
        <v>17096.2</v>
      </c>
      <c r="G1901" s="12">
        <v>0.9940483509697251</v>
      </c>
      <c r="I1901" s="12" t="str">
        <f t="shared" si="29"/>
        <v>X</v>
      </c>
      <c r="J1901" s="2"/>
    </row>
    <row r="1902" spans="1:10" customFormat="1" x14ac:dyDescent="0.25">
      <c r="A1902" s="1" t="s">
        <v>27</v>
      </c>
      <c r="B1902" s="1" t="s">
        <v>15660</v>
      </c>
      <c r="C1902" s="16">
        <v>59.99</v>
      </c>
      <c r="D1902" s="74"/>
      <c r="E1902" s="74">
        <v>53</v>
      </c>
      <c r="F1902" s="16">
        <v>16457.099999999999</v>
      </c>
      <c r="G1902" s="12">
        <v>0.99430301905360685</v>
      </c>
      <c r="I1902" s="12" t="str">
        <f t="shared" si="29"/>
        <v>X</v>
      </c>
      <c r="J1902" s="2"/>
    </row>
    <row r="1903" spans="1:10" customFormat="1" x14ac:dyDescent="0.25">
      <c r="A1903" s="1" t="s">
        <v>27</v>
      </c>
      <c r="B1903" s="1" t="s">
        <v>12993</v>
      </c>
      <c r="C1903" s="16">
        <v>149.99</v>
      </c>
      <c r="D1903" s="74"/>
      <c r="E1903" s="74">
        <v>33</v>
      </c>
      <c r="F1903" s="16">
        <v>16348.91</v>
      </c>
      <c r="G1903" s="12">
        <v>0.99455601293364981</v>
      </c>
      <c r="I1903" s="12" t="str">
        <f t="shared" si="29"/>
        <v>X</v>
      </c>
      <c r="J1903" s="2"/>
    </row>
    <row r="1904" spans="1:10" customFormat="1" x14ac:dyDescent="0.25">
      <c r="A1904" s="1" t="s">
        <v>27</v>
      </c>
      <c r="B1904" s="1" t="s">
        <v>9164</v>
      </c>
      <c r="C1904" s="16">
        <v>49.99</v>
      </c>
      <c r="D1904" s="74"/>
      <c r="E1904" s="74">
        <v>33</v>
      </c>
      <c r="F1904" s="16">
        <v>16301.54</v>
      </c>
      <c r="G1904" s="12">
        <v>0.99480827377888503</v>
      </c>
      <c r="I1904" s="12" t="str">
        <f t="shared" si="29"/>
        <v>X</v>
      </c>
      <c r="J1904" s="2"/>
    </row>
    <row r="1905" spans="1:10" customFormat="1" x14ac:dyDescent="0.25">
      <c r="A1905" s="1" t="s">
        <v>27</v>
      </c>
      <c r="B1905" s="1" t="s">
        <v>14085</v>
      </c>
      <c r="C1905" s="16">
        <v>49.99</v>
      </c>
      <c r="D1905" s="74"/>
      <c r="E1905" s="74">
        <v>43</v>
      </c>
      <c r="F1905" s="16">
        <v>16096.78</v>
      </c>
      <c r="G1905" s="12">
        <v>0.9950573660320321</v>
      </c>
      <c r="I1905" s="12" t="str">
        <f t="shared" si="29"/>
        <v>X</v>
      </c>
      <c r="J1905" s="2"/>
    </row>
    <row r="1906" spans="1:10" customFormat="1" x14ac:dyDescent="0.25">
      <c r="A1906" s="1" t="s">
        <v>27</v>
      </c>
      <c r="B1906" s="1" t="s">
        <v>14970</v>
      </c>
      <c r="C1906" s="16">
        <v>44.99</v>
      </c>
      <c r="D1906" s="74"/>
      <c r="E1906" s="74">
        <v>60</v>
      </c>
      <c r="F1906" s="16">
        <v>15964.02</v>
      </c>
      <c r="G1906" s="12">
        <v>0.99530440386885932</v>
      </c>
      <c r="I1906" s="12" t="str">
        <f t="shared" si="29"/>
        <v>X</v>
      </c>
      <c r="J1906" s="2"/>
    </row>
    <row r="1907" spans="1:10" customFormat="1" x14ac:dyDescent="0.25">
      <c r="A1907" s="1" t="s">
        <v>27</v>
      </c>
      <c r="B1907" s="1" t="s">
        <v>15649</v>
      </c>
      <c r="C1907" s="16">
        <v>99.99</v>
      </c>
      <c r="D1907" s="74"/>
      <c r="E1907" s="74">
        <v>18</v>
      </c>
      <c r="F1907" s="16">
        <v>15598.44</v>
      </c>
      <c r="G1907" s="12">
        <v>0.99554578447822206</v>
      </c>
      <c r="I1907" s="12" t="str">
        <f t="shared" si="29"/>
        <v>X</v>
      </c>
      <c r="J1907" s="2"/>
    </row>
    <row r="1908" spans="1:10" customFormat="1" x14ac:dyDescent="0.25">
      <c r="A1908" s="1" t="s">
        <v>27</v>
      </c>
      <c r="B1908" s="1" t="s">
        <v>15536</v>
      </c>
      <c r="C1908" s="16">
        <v>119.99</v>
      </c>
      <c r="D1908" s="74"/>
      <c r="E1908" s="74">
        <v>22</v>
      </c>
      <c r="F1908" s="16">
        <v>15478.71</v>
      </c>
      <c r="G1908" s="12">
        <v>0.99578531230612988</v>
      </c>
      <c r="I1908" s="12" t="str">
        <f t="shared" si="29"/>
        <v>X</v>
      </c>
      <c r="J1908" s="2"/>
    </row>
    <row r="1909" spans="1:10" customFormat="1" x14ac:dyDescent="0.25">
      <c r="A1909" s="1" t="s">
        <v>27</v>
      </c>
      <c r="B1909" s="1" t="s">
        <v>15651</v>
      </c>
      <c r="C1909" s="16">
        <v>99.99</v>
      </c>
      <c r="D1909" s="74"/>
      <c r="E1909" s="74">
        <v>17</v>
      </c>
      <c r="F1909" s="16">
        <v>15298.47</v>
      </c>
      <c r="G1909" s="12">
        <v>0.99602205098069718</v>
      </c>
      <c r="I1909" s="12" t="str">
        <f t="shared" si="29"/>
        <v>X</v>
      </c>
      <c r="J1909" s="2"/>
    </row>
    <row r="1910" spans="1:10" customFormat="1" x14ac:dyDescent="0.25">
      <c r="A1910" s="1" t="s">
        <v>27</v>
      </c>
      <c r="B1910" s="1" t="s">
        <v>7496</v>
      </c>
      <c r="C1910" s="16">
        <v>42.99</v>
      </c>
      <c r="D1910" s="74"/>
      <c r="E1910" s="74">
        <v>22</v>
      </c>
      <c r="F1910" s="16">
        <v>14317.34</v>
      </c>
      <c r="G1910" s="12">
        <v>0.99624360699871284</v>
      </c>
      <c r="I1910" s="12" t="str">
        <f t="shared" si="29"/>
        <v>X</v>
      </c>
      <c r="J1910" s="2"/>
    </row>
    <row r="1911" spans="1:10" customFormat="1" x14ac:dyDescent="0.25">
      <c r="A1911" s="1" t="s">
        <v>27</v>
      </c>
      <c r="B1911" s="1" t="s">
        <v>14277</v>
      </c>
      <c r="C1911" s="16">
        <v>39.99</v>
      </c>
      <c r="D1911" s="74"/>
      <c r="E1911" s="74">
        <v>40</v>
      </c>
      <c r="F1911" s="16">
        <v>14314.26</v>
      </c>
      <c r="G1911" s="12">
        <v>0.9964651153547649</v>
      </c>
      <c r="I1911" s="12" t="str">
        <f t="shared" si="29"/>
        <v>X</v>
      </c>
      <c r="J1911" s="2"/>
    </row>
    <row r="1912" spans="1:10" customFormat="1" x14ac:dyDescent="0.25">
      <c r="A1912" s="1" t="s">
        <v>27</v>
      </c>
      <c r="B1912" s="1" t="s">
        <v>9443</v>
      </c>
      <c r="C1912" s="16">
        <v>79.989999999999995</v>
      </c>
      <c r="D1912" s="74"/>
      <c r="E1912" s="74">
        <v>2</v>
      </c>
      <c r="F1912" s="16">
        <v>13118.36</v>
      </c>
      <c r="G1912" s="12">
        <v>0.99666811756079576</v>
      </c>
      <c r="I1912" s="12" t="str">
        <f t="shared" si="29"/>
        <v>X</v>
      </c>
      <c r="J1912" s="2"/>
    </row>
    <row r="1913" spans="1:10" customFormat="1" x14ac:dyDescent="0.25">
      <c r="A1913" s="1" t="s">
        <v>27</v>
      </c>
      <c r="B1913" s="1" t="s">
        <v>11454</v>
      </c>
      <c r="C1913" s="16">
        <v>23.99</v>
      </c>
      <c r="D1913" s="74"/>
      <c r="E1913" s="74">
        <v>71</v>
      </c>
      <c r="F1913" s="16">
        <v>12810.66</v>
      </c>
      <c r="G1913" s="12">
        <v>0.99686635821288272</v>
      </c>
      <c r="I1913" s="12" t="str">
        <f t="shared" si="29"/>
        <v>X</v>
      </c>
      <c r="J1913" s="2"/>
    </row>
    <row r="1914" spans="1:10" customFormat="1" x14ac:dyDescent="0.25">
      <c r="A1914" s="1" t="s">
        <v>27</v>
      </c>
      <c r="B1914" s="1" t="s">
        <v>15532</v>
      </c>
      <c r="C1914" s="16">
        <v>104.99</v>
      </c>
      <c r="D1914" s="74"/>
      <c r="E1914" s="74">
        <v>29</v>
      </c>
      <c r="F1914" s="16">
        <v>11928.8</v>
      </c>
      <c r="G1914" s="12">
        <v>0.99705095237825858</v>
      </c>
      <c r="I1914" s="12" t="str">
        <f t="shared" si="29"/>
        <v>X</v>
      </c>
      <c r="J1914" s="2"/>
    </row>
    <row r="1915" spans="1:10" customFormat="1" x14ac:dyDescent="0.25">
      <c r="A1915" s="1" t="s">
        <v>27</v>
      </c>
      <c r="B1915" s="1" t="s">
        <v>15634</v>
      </c>
      <c r="C1915" s="16">
        <v>69.989999999999995</v>
      </c>
      <c r="D1915" s="74"/>
      <c r="E1915" s="74">
        <v>21</v>
      </c>
      <c r="F1915" s="16">
        <v>11828.31</v>
      </c>
      <c r="G1915" s="12">
        <v>0.99723399149470437</v>
      </c>
      <c r="I1915" s="12" t="str">
        <f t="shared" si="29"/>
        <v>X</v>
      </c>
      <c r="J1915" s="2"/>
    </row>
    <row r="1916" spans="1:10" customFormat="1" x14ac:dyDescent="0.25">
      <c r="A1916" s="1" t="s">
        <v>27</v>
      </c>
      <c r="B1916" s="1" t="s">
        <v>10229</v>
      </c>
      <c r="C1916" s="16">
        <v>29.99</v>
      </c>
      <c r="D1916" s="74"/>
      <c r="E1916" s="74">
        <v>35</v>
      </c>
      <c r="F1916" s="16">
        <v>11260.75</v>
      </c>
      <c r="G1916" s="12">
        <v>0.99740824781116177</v>
      </c>
      <c r="I1916" s="12" t="str">
        <f t="shared" si="29"/>
        <v>X</v>
      </c>
      <c r="J1916" s="2"/>
    </row>
    <row r="1917" spans="1:10" customFormat="1" x14ac:dyDescent="0.25">
      <c r="A1917" s="1" t="s">
        <v>27</v>
      </c>
      <c r="B1917" s="1" t="s">
        <v>16218</v>
      </c>
      <c r="C1917" s="16">
        <v>44.99</v>
      </c>
      <c r="D1917" s="74"/>
      <c r="E1917" s="74">
        <v>72</v>
      </c>
      <c r="F1917" s="16">
        <v>10572.65</v>
      </c>
      <c r="G1917" s="12">
        <v>0.9975718560116984</v>
      </c>
      <c r="I1917" s="12" t="str">
        <f t="shared" si="29"/>
        <v>X</v>
      </c>
      <c r="J1917" s="2"/>
    </row>
    <row r="1918" spans="1:10" customFormat="1" x14ac:dyDescent="0.25">
      <c r="A1918" s="1" t="s">
        <v>27</v>
      </c>
      <c r="B1918" s="1" t="s">
        <v>16356</v>
      </c>
      <c r="C1918" s="16">
        <v>56.99</v>
      </c>
      <c r="D1918" s="74"/>
      <c r="E1918" s="74">
        <v>56</v>
      </c>
      <c r="F1918" s="16">
        <v>10144.219999999999</v>
      </c>
      <c r="G1918" s="12">
        <v>0.99772883440217275</v>
      </c>
      <c r="I1918" s="12" t="str">
        <f t="shared" si="29"/>
        <v>X</v>
      </c>
      <c r="J1918" s="2"/>
    </row>
    <row r="1919" spans="1:10" customFormat="1" x14ac:dyDescent="0.25">
      <c r="A1919" s="1" t="s">
        <v>27</v>
      </c>
      <c r="B1919" s="1" t="s">
        <v>15104</v>
      </c>
      <c r="C1919" s="16">
        <v>39.99</v>
      </c>
      <c r="D1919" s="74"/>
      <c r="E1919" s="74">
        <v>0</v>
      </c>
      <c r="F1919" s="16">
        <v>9117.7199999999993</v>
      </c>
      <c r="G1919" s="12">
        <v>0.99786992805061436</v>
      </c>
      <c r="I1919" s="12" t="str">
        <f t="shared" si="29"/>
        <v>X</v>
      </c>
      <c r="J1919" s="2"/>
    </row>
    <row r="1920" spans="1:10" customFormat="1" x14ac:dyDescent="0.25">
      <c r="A1920" s="1" t="s">
        <v>27</v>
      </c>
      <c r="B1920" s="1" t="s">
        <v>16216</v>
      </c>
      <c r="C1920" s="16">
        <v>42.99</v>
      </c>
      <c r="D1920" s="74"/>
      <c r="E1920" s="74">
        <v>80</v>
      </c>
      <c r="F1920" s="16">
        <v>9070.89</v>
      </c>
      <c r="G1920" s="12">
        <v>0.99801029702056676</v>
      </c>
      <c r="I1920" s="12" t="str">
        <f t="shared" si="29"/>
        <v>X</v>
      </c>
      <c r="J1920" s="2"/>
    </row>
    <row r="1921" spans="1:10" customFormat="1" x14ac:dyDescent="0.25">
      <c r="A1921" s="1" t="s">
        <v>27</v>
      </c>
      <c r="B1921" s="1" t="s">
        <v>15658</v>
      </c>
      <c r="C1921" s="16">
        <v>39.99</v>
      </c>
      <c r="D1921" s="74"/>
      <c r="E1921" s="74">
        <v>56</v>
      </c>
      <c r="F1921" s="16">
        <v>8717.82</v>
      </c>
      <c r="G1921" s="12">
        <v>0.99814520235109438</v>
      </c>
      <c r="I1921" s="12" t="str">
        <f t="shared" si="29"/>
        <v>X</v>
      </c>
      <c r="J1921" s="2"/>
    </row>
    <row r="1922" spans="1:10" customFormat="1" x14ac:dyDescent="0.25">
      <c r="A1922" s="1" t="s">
        <v>27</v>
      </c>
      <c r="B1922" s="1" t="s">
        <v>8428</v>
      </c>
      <c r="C1922" s="16">
        <v>34.99</v>
      </c>
      <c r="D1922" s="74"/>
      <c r="E1922" s="74">
        <v>32</v>
      </c>
      <c r="F1922" s="16">
        <v>8347.5400000000009</v>
      </c>
      <c r="G1922" s="12">
        <v>0.99827437772323924</v>
      </c>
      <c r="I1922" s="12" t="str">
        <f t="shared" si="29"/>
        <v>X</v>
      </c>
      <c r="J1922" s="2"/>
    </row>
    <row r="1923" spans="1:10" customFormat="1" x14ac:dyDescent="0.25">
      <c r="A1923" s="1" t="s">
        <v>27</v>
      </c>
      <c r="B1923" s="1" t="s">
        <v>6403</v>
      </c>
      <c r="C1923" s="16">
        <v>149.99</v>
      </c>
      <c r="D1923" s="74"/>
      <c r="E1923" s="74">
        <v>28</v>
      </c>
      <c r="F1923" s="16">
        <v>8099.46</v>
      </c>
      <c r="G1923" s="12">
        <v>0.99839971414087525</v>
      </c>
      <c r="I1923" s="12" t="str">
        <f t="shared" si="29"/>
        <v>X</v>
      </c>
      <c r="J1923" s="2"/>
    </row>
    <row r="1924" spans="1:10" customFormat="1" x14ac:dyDescent="0.25">
      <c r="A1924" s="1" t="s">
        <v>27</v>
      </c>
      <c r="B1924" s="1" t="s">
        <v>15534</v>
      </c>
      <c r="C1924" s="16">
        <v>129.99</v>
      </c>
      <c r="D1924" s="74"/>
      <c r="E1924" s="74">
        <v>13</v>
      </c>
      <c r="F1924" s="16">
        <v>8059.38</v>
      </c>
      <c r="G1924" s="12">
        <v>0.99852443033400007</v>
      </c>
      <c r="I1924" s="12" t="str">
        <f t="shared" si="29"/>
        <v>X</v>
      </c>
      <c r="J1924" s="2"/>
    </row>
    <row r="1925" spans="1:10" customFormat="1" x14ac:dyDescent="0.25">
      <c r="A1925" s="1" t="s">
        <v>27</v>
      </c>
      <c r="B1925" s="1" t="s">
        <v>16240</v>
      </c>
      <c r="C1925" s="16">
        <v>69.989999999999995</v>
      </c>
      <c r="D1925" s="74"/>
      <c r="E1925" s="74">
        <v>54</v>
      </c>
      <c r="F1925" s="16">
        <v>7668.89</v>
      </c>
      <c r="G1925" s="12">
        <v>0.99864310382579391</v>
      </c>
      <c r="I1925" s="12" t="str">
        <f t="shared" si="29"/>
        <v>X</v>
      </c>
      <c r="J1925" s="2"/>
    </row>
    <row r="1926" spans="1:10" customFormat="1" x14ac:dyDescent="0.25">
      <c r="A1926" s="1" t="s">
        <v>27</v>
      </c>
      <c r="B1926" s="1" t="s">
        <v>15869</v>
      </c>
      <c r="C1926" s="16">
        <v>47.99</v>
      </c>
      <c r="D1926" s="74"/>
      <c r="E1926" s="74">
        <v>45</v>
      </c>
      <c r="F1926" s="16">
        <v>7242.46</v>
      </c>
      <c r="G1926" s="12">
        <v>0.99875517845685224</v>
      </c>
      <c r="I1926" s="12" t="str">
        <f t="shared" si="29"/>
        <v>X</v>
      </c>
      <c r="J1926" s="2"/>
    </row>
    <row r="1927" spans="1:10" customFormat="1" x14ac:dyDescent="0.25">
      <c r="A1927" s="1" t="s">
        <v>27</v>
      </c>
      <c r="B1927" s="1" t="s">
        <v>12248</v>
      </c>
      <c r="C1927" s="16">
        <v>59.99</v>
      </c>
      <c r="D1927" s="74"/>
      <c r="E1927" s="74">
        <v>1</v>
      </c>
      <c r="F1927" s="16">
        <v>6598.9</v>
      </c>
      <c r="G1927" s="12">
        <v>0.9988572942135</v>
      </c>
      <c r="I1927" s="12" t="str">
        <f t="shared" si="29"/>
        <v>X</v>
      </c>
      <c r="J1927" s="2"/>
    </row>
    <row r="1928" spans="1:10" customFormat="1" x14ac:dyDescent="0.25">
      <c r="A1928" s="1" t="s">
        <v>27</v>
      </c>
      <c r="B1928" s="1" t="s">
        <v>14448</v>
      </c>
      <c r="C1928" s="16">
        <v>61.99</v>
      </c>
      <c r="D1928" s="74"/>
      <c r="E1928" s="74">
        <v>32</v>
      </c>
      <c r="F1928" s="16">
        <v>6498.92</v>
      </c>
      <c r="G1928" s="12">
        <v>0.9989578628132959</v>
      </c>
      <c r="I1928" s="12" t="str">
        <f t="shared" ref="I1928:I1991" si="30">IF(G1928&gt;$K$2,"X"," ")</f>
        <v>X</v>
      </c>
      <c r="J1928" s="2"/>
    </row>
    <row r="1929" spans="1:10" customFormat="1" x14ac:dyDescent="0.25">
      <c r="A1929" s="1" t="s">
        <v>27</v>
      </c>
      <c r="B1929" s="1" t="s">
        <v>15656</v>
      </c>
      <c r="C1929" s="16">
        <v>35.99</v>
      </c>
      <c r="D1929" s="74"/>
      <c r="E1929" s="74">
        <v>56</v>
      </c>
      <c r="F1929" s="16">
        <v>5434.49</v>
      </c>
      <c r="G1929" s="12">
        <v>0.99904195971707443</v>
      </c>
      <c r="I1929" s="12" t="str">
        <f t="shared" si="30"/>
        <v>X</v>
      </c>
      <c r="J1929" s="2"/>
    </row>
    <row r="1930" spans="1:10" customFormat="1" x14ac:dyDescent="0.25">
      <c r="A1930" s="1" t="s">
        <v>27</v>
      </c>
      <c r="B1930" s="1" t="s">
        <v>12520</v>
      </c>
      <c r="C1930" s="16">
        <v>89.99</v>
      </c>
      <c r="D1930" s="74"/>
      <c r="E1930" s="74">
        <v>18</v>
      </c>
      <c r="F1930" s="16">
        <v>4679.4799999999996</v>
      </c>
      <c r="G1930" s="12">
        <v>0.99911437309520079</v>
      </c>
      <c r="I1930" s="12" t="str">
        <f t="shared" si="30"/>
        <v>X</v>
      </c>
      <c r="J1930" s="2"/>
    </row>
    <row r="1931" spans="1:10" customFormat="1" x14ac:dyDescent="0.25">
      <c r="A1931" s="1" t="s">
        <v>27</v>
      </c>
      <c r="B1931" s="1" t="s">
        <v>12522</v>
      </c>
      <c r="C1931" s="16">
        <v>119.99</v>
      </c>
      <c r="D1931" s="74"/>
      <c r="E1931" s="74">
        <v>13</v>
      </c>
      <c r="F1931" s="16">
        <v>4559.62</v>
      </c>
      <c r="G1931" s="12">
        <v>0.99918493168016576</v>
      </c>
      <c r="I1931" s="12" t="str">
        <f t="shared" si="30"/>
        <v>X</v>
      </c>
      <c r="J1931" s="2"/>
    </row>
    <row r="1932" spans="1:10" customFormat="1" x14ac:dyDescent="0.25">
      <c r="A1932" s="1" t="s">
        <v>27</v>
      </c>
      <c r="B1932" s="1" t="s">
        <v>6650</v>
      </c>
      <c r="C1932" s="16">
        <v>24.99</v>
      </c>
      <c r="D1932" s="74"/>
      <c r="E1932" s="74">
        <v>53</v>
      </c>
      <c r="F1932" s="16">
        <v>4498.2</v>
      </c>
      <c r="G1932" s="12">
        <v>0.99925453981130175</v>
      </c>
      <c r="I1932" s="12" t="str">
        <f t="shared" si="30"/>
        <v>X</v>
      </c>
      <c r="J1932" s="2"/>
    </row>
    <row r="1933" spans="1:10" customFormat="1" x14ac:dyDescent="0.25">
      <c r="A1933" s="1" t="s">
        <v>27</v>
      </c>
      <c r="B1933" s="1" t="s">
        <v>12250</v>
      </c>
      <c r="C1933" s="16">
        <v>174.99</v>
      </c>
      <c r="D1933" s="74"/>
      <c r="E1933" s="74">
        <v>8</v>
      </c>
      <c r="F1933" s="16">
        <v>4374.75</v>
      </c>
      <c r="G1933" s="12">
        <v>0.99932223759523464</v>
      </c>
      <c r="I1933" s="12" t="str">
        <f t="shared" si="30"/>
        <v>X</v>
      </c>
      <c r="J1933" s="2"/>
    </row>
    <row r="1934" spans="1:10" customFormat="1" x14ac:dyDescent="0.25">
      <c r="A1934" s="1" t="s">
        <v>27</v>
      </c>
      <c r="B1934" s="1" t="s">
        <v>14076</v>
      </c>
      <c r="C1934" s="16">
        <v>74.989999999999995</v>
      </c>
      <c r="D1934" s="74"/>
      <c r="E1934" s="74">
        <v>1</v>
      </c>
      <c r="F1934" s="16">
        <v>3974.47</v>
      </c>
      <c r="G1934" s="12">
        <v>0.99938374118088125</v>
      </c>
      <c r="I1934" s="12" t="str">
        <f t="shared" si="30"/>
        <v>X</v>
      </c>
      <c r="J1934" s="2"/>
    </row>
    <row r="1935" spans="1:10" customFormat="1" x14ac:dyDescent="0.25">
      <c r="A1935" s="1" t="s">
        <v>27</v>
      </c>
      <c r="B1935" s="1" t="s">
        <v>6401</v>
      </c>
      <c r="C1935" s="16">
        <v>224.99</v>
      </c>
      <c r="D1935" s="74"/>
      <c r="E1935" s="74">
        <v>39</v>
      </c>
      <c r="F1935" s="16">
        <v>3824.83</v>
      </c>
      <c r="G1935" s="12">
        <v>0.99944292913788901</v>
      </c>
      <c r="I1935" s="12" t="str">
        <f t="shared" si="30"/>
        <v>X</v>
      </c>
      <c r="J1935" s="2"/>
    </row>
    <row r="1936" spans="1:10" customFormat="1" x14ac:dyDescent="0.25">
      <c r="A1936" s="1" t="s">
        <v>27</v>
      </c>
      <c r="B1936" s="1" t="s">
        <v>13685</v>
      </c>
      <c r="C1936" s="16">
        <v>43.99</v>
      </c>
      <c r="D1936" s="74"/>
      <c r="E1936" s="74">
        <v>1</v>
      </c>
      <c r="F1936" s="16">
        <v>3607.18</v>
      </c>
      <c r="G1936" s="12">
        <v>0.99949874903439673</v>
      </c>
      <c r="I1936" s="12" t="str">
        <f t="shared" si="30"/>
        <v>X</v>
      </c>
      <c r="J1936" s="2"/>
    </row>
    <row r="1937" spans="1:10" customFormat="1" x14ac:dyDescent="0.25">
      <c r="A1937" s="1" t="s">
        <v>27</v>
      </c>
      <c r="B1937" s="1" t="s">
        <v>12141</v>
      </c>
      <c r="C1937" s="16">
        <v>39.99</v>
      </c>
      <c r="D1937" s="74"/>
      <c r="E1937" s="74">
        <v>55</v>
      </c>
      <c r="F1937" s="16">
        <v>3199.2</v>
      </c>
      <c r="G1937" s="12">
        <v>0.99954825557770965</v>
      </c>
      <c r="I1937" s="12" t="str">
        <f t="shared" si="30"/>
        <v>X</v>
      </c>
      <c r="J1937" s="2"/>
    </row>
    <row r="1938" spans="1:10" customFormat="1" x14ac:dyDescent="0.25">
      <c r="A1938" s="1" t="s">
        <v>27</v>
      </c>
      <c r="B1938" s="1" t="s">
        <v>14849</v>
      </c>
      <c r="C1938" s="16">
        <v>54.99</v>
      </c>
      <c r="D1938" s="74"/>
      <c r="E1938" s="74">
        <v>31</v>
      </c>
      <c r="F1938" s="16">
        <v>3194.41</v>
      </c>
      <c r="G1938" s="12">
        <v>0.99959768799738458</v>
      </c>
      <c r="I1938" s="12" t="str">
        <f t="shared" si="30"/>
        <v>X</v>
      </c>
      <c r="J1938" s="2"/>
    </row>
    <row r="1939" spans="1:10" customFormat="1" x14ac:dyDescent="0.25">
      <c r="A1939" s="1" t="s">
        <v>27</v>
      </c>
      <c r="B1939" s="1" t="s">
        <v>13725</v>
      </c>
      <c r="C1939" s="16">
        <v>49.99</v>
      </c>
      <c r="D1939" s="74"/>
      <c r="E1939" s="74">
        <v>6</v>
      </c>
      <c r="F1939" s="16">
        <v>2919.41</v>
      </c>
      <c r="G1939" s="12">
        <v>0.9996428648846104</v>
      </c>
      <c r="I1939" s="12" t="str">
        <f t="shared" si="30"/>
        <v>X</v>
      </c>
      <c r="J1939" s="2"/>
    </row>
    <row r="1940" spans="1:10" customFormat="1" x14ac:dyDescent="0.25">
      <c r="A1940" s="1" t="s">
        <v>27</v>
      </c>
      <c r="B1940" s="1" t="s">
        <v>11711</v>
      </c>
      <c r="C1940" s="16">
        <v>59.99</v>
      </c>
      <c r="D1940" s="74"/>
      <c r="E1940" s="74">
        <v>12</v>
      </c>
      <c r="F1940" s="16">
        <v>2759.54</v>
      </c>
      <c r="G1940" s="12">
        <v>0.99968556783739038</v>
      </c>
      <c r="I1940" s="12" t="str">
        <f t="shared" si="30"/>
        <v>X</v>
      </c>
      <c r="J1940" s="2"/>
    </row>
    <row r="1941" spans="1:10" customFormat="1" x14ac:dyDescent="0.25">
      <c r="A1941" s="1" t="s">
        <v>27</v>
      </c>
      <c r="B1941" s="1" t="s">
        <v>16400</v>
      </c>
      <c r="C1941" s="16">
        <v>49.99</v>
      </c>
      <c r="D1941" s="74"/>
      <c r="E1941" s="74">
        <v>51</v>
      </c>
      <c r="F1941" s="16">
        <v>2499.5</v>
      </c>
      <c r="G1941" s="12">
        <v>0.99972424675868643</v>
      </c>
      <c r="I1941" s="12" t="str">
        <f t="shared" si="30"/>
        <v>X</v>
      </c>
      <c r="J1941" s="2"/>
    </row>
    <row r="1942" spans="1:10" customFormat="1" x14ac:dyDescent="0.25">
      <c r="A1942" s="1" t="s">
        <v>27</v>
      </c>
      <c r="B1942" s="1" t="s">
        <v>11481</v>
      </c>
      <c r="C1942" s="16">
        <v>34.99</v>
      </c>
      <c r="D1942" s="74"/>
      <c r="E1942" s="74">
        <v>3</v>
      </c>
      <c r="F1942" s="16">
        <v>2449.3000000000002</v>
      </c>
      <c r="G1942" s="12">
        <v>0.99976214885187731</v>
      </c>
      <c r="I1942" s="12" t="str">
        <f t="shared" si="30"/>
        <v>X</v>
      </c>
      <c r="J1942" s="2"/>
    </row>
    <row r="1943" spans="1:10" customFormat="1" x14ac:dyDescent="0.25">
      <c r="A1943" s="1" t="s">
        <v>27</v>
      </c>
      <c r="B1943" s="1" t="s">
        <v>14089</v>
      </c>
      <c r="C1943" s="16">
        <v>149.99</v>
      </c>
      <c r="D1943" s="74"/>
      <c r="E1943" s="74">
        <v>16</v>
      </c>
      <c r="F1943" s="16">
        <v>2399.84</v>
      </c>
      <c r="G1943" s="12">
        <v>0.99979928556821396</v>
      </c>
      <c r="I1943" s="12" t="str">
        <f t="shared" si="30"/>
        <v>X</v>
      </c>
      <c r="J1943" s="2"/>
    </row>
    <row r="1944" spans="1:10" customFormat="1" x14ac:dyDescent="0.25">
      <c r="A1944" s="1" t="s">
        <v>27</v>
      </c>
      <c r="B1944" s="1" t="s">
        <v>14528</v>
      </c>
      <c r="C1944" s="16">
        <v>79.989999999999995</v>
      </c>
      <c r="D1944" s="74"/>
      <c r="E1944" s="74">
        <v>1</v>
      </c>
      <c r="F1944" s="16">
        <v>2159.73</v>
      </c>
      <c r="G1944" s="12">
        <v>0.99983270666310919</v>
      </c>
      <c r="I1944" s="12" t="str">
        <f t="shared" si="30"/>
        <v>X</v>
      </c>
      <c r="J1944" s="2"/>
    </row>
    <row r="1945" spans="1:10" customFormat="1" x14ac:dyDescent="0.25">
      <c r="A1945" s="1" t="s">
        <v>27</v>
      </c>
      <c r="B1945" s="1" t="s">
        <v>14530</v>
      </c>
      <c r="C1945" s="16">
        <v>79.989999999999995</v>
      </c>
      <c r="D1945" s="74"/>
      <c r="E1945" s="74">
        <v>0</v>
      </c>
      <c r="F1945" s="16">
        <v>2159.73</v>
      </c>
      <c r="G1945" s="12">
        <v>0.99986612775800443</v>
      </c>
      <c r="I1945" s="12" t="str">
        <f t="shared" si="30"/>
        <v>X</v>
      </c>
      <c r="J1945" s="2"/>
    </row>
    <row r="1946" spans="1:10" customFormat="1" x14ac:dyDescent="0.25">
      <c r="A1946" s="1" t="s">
        <v>27</v>
      </c>
      <c r="B1946" s="1" t="s">
        <v>14526</v>
      </c>
      <c r="C1946" s="16">
        <v>79.989999999999995</v>
      </c>
      <c r="D1946" s="74"/>
      <c r="E1946" s="74">
        <v>0</v>
      </c>
      <c r="F1946" s="16">
        <v>1839.77</v>
      </c>
      <c r="G1946" s="12">
        <v>0.99989459757958199</v>
      </c>
      <c r="I1946" s="12" t="str">
        <f t="shared" si="30"/>
        <v>X</v>
      </c>
      <c r="J1946" s="2"/>
    </row>
    <row r="1947" spans="1:10" customFormat="1" x14ac:dyDescent="0.25">
      <c r="A1947" s="1" t="s">
        <v>27</v>
      </c>
      <c r="B1947" s="1" t="s">
        <v>6259</v>
      </c>
      <c r="C1947" s="16">
        <v>41.99</v>
      </c>
      <c r="D1947" s="74"/>
      <c r="E1947" s="74">
        <v>20</v>
      </c>
      <c r="F1947" s="16">
        <v>1511.64</v>
      </c>
      <c r="G1947" s="12">
        <v>0.99991798969984136</v>
      </c>
      <c r="I1947" s="12" t="str">
        <f t="shared" si="30"/>
        <v>X</v>
      </c>
      <c r="J1947" s="2"/>
    </row>
    <row r="1948" spans="1:10" customFormat="1" x14ac:dyDescent="0.25">
      <c r="A1948" s="1" t="s">
        <v>27</v>
      </c>
      <c r="B1948" s="1" t="s">
        <v>15477</v>
      </c>
      <c r="C1948" s="16">
        <v>64.989999999999995</v>
      </c>
      <c r="D1948" s="74"/>
      <c r="E1948" s="74">
        <v>2</v>
      </c>
      <c r="F1948" s="16">
        <v>1299.8</v>
      </c>
      <c r="G1948" s="12">
        <v>0.99993810366739511</v>
      </c>
      <c r="I1948" s="12" t="str">
        <f t="shared" si="30"/>
        <v>X</v>
      </c>
      <c r="J1948" s="2"/>
    </row>
    <row r="1949" spans="1:10" customFormat="1" x14ac:dyDescent="0.25">
      <c r="A1949" s="1" t="s">
        <v>27</v>
      </c>
      <c r="B1949" s="1" t="s">
        <v>11671</v>
      </c>
      <c r="C1949" s="16">
        <v>649.99</v>
      </c>
      <c r="D1949" s="74"/>
      <c r="E1949" s="74">
        <v>3</v>
      </c>
      <c r="F1949" s="16">
        <v>1099.99</v>
      </c>
      <c r="G1949" s="12">
        <v>0.99995512564244471</v>
      </c>
      <c r="I1949" s="12" t="str">
        <f t="shared" si="30"/>
        <v>X</v>
      </c>
      <c r="J1949" s="2"/>
    </row>
    <row r="1950" spans="1:10" customFormat="1" x14ac:dyDescent="0.25">
      <c r="A1950" s="1" t="s">
        <v>27</v>
      </c>
      <c r="B1950" s="1" t="s">
        <v>11863</v>
      </c>
      <c r="C1950" s="16">
        <v>499.99</v>
      </c>
      <c r="D1950" s="74"/>
      <c r="E1950" s="74">
        <v>11</v>
      </c>
      <c r="F1950" s="16">
        <v>999.98</v>
      </c>
      <c r="G1950" s="12">
        <v>0.99997059999640248</v>
      </c>
      <c r="I1950" s="12" t="str">
        <f t="shared" si="30"/>
        <v>X</v>
      </c>
      <c r="J1950" s="2"/>
    </row>
    <row r="1951" spans="1:10" customFormat="1" x14ac:dyDescent="0.25">
      <c r="A1951" s="1" t="s">
        <v>27</v>
      </c>
      <c r="B1951" s="1" t="s">
        <v>14255</v>
      </c>
      <c r="C1951" s="16">
        <v>249.99</v>
      </c>
      <c r="D1951" s="74"/>
      <c r="E1951" s="74">
        <v>4</v>
      </c>
      <c r="F1951" s="16">
        <v>749.97</v>
      </c>
      <c r="G1951" s="12">
        <v>0.99998220552975092</v>
      </c>
      <c r="I1951" s="12" t="str">
        <f t="shared" si="30"/>
        <v>X</v>
      </c>
      <c r="J1951" s="2"/>
    </row>
    <row r="1952" spans="1:10" customFormat="1" x14ac:dyDescent="0.25">
      <c r="A1952" s="1" t="s">
        <v>27</v>
      </c>
      <c r="B1952" s="1" t="s">
        <v>16392</v>
      </c>
      <c r="C1952" s="16">
        <v>84.99</v>
      </c>
      <c r="D1952" s="74"/>
      <c r="E1952" s="74">
        <v>0</v>
      </c>
      <c r="F1952" s="16">
        <v>509.94</v>
      </c>
      <c r="G1952" s="12">
        <v>0.99999009667963124</v>
      </c>
      <c r="I1952" s="12" t="str">
        <f t="shared" si="30"/>
        <v>X</v>
      </c>
      <c r="J1952" s="2"/>
    </row>
    <row r="1953" spans="1:10" customFormat="1" x14ac:dyDescent="0.25">
      <c r="A1953" s="1" t="s">
        <v>27</v>
      </c>
      <c r="B1953" s="1" t="s">
        <v>15275</v>
      </c>
      <c r="C1953" s="16">
        <v>249.99</v>
      </c>
      <c r="D1953" s="74"/>
      <c r="E1953" s="74">
        <v>1</v>
      </c>
      <c r="F1953" s="16">
        <v>499.98</v>
      </c>
      <c r="G1953" s="12">
        <v>0.99999783370186346</v>
      </c>
      <c r="I1953" s="12" t="str">
        <f t="shared" si="30"/>
        <v>X</v>
      </c>
      <c r="J1953" s="2"/>
    </row>
    <row r="1954" spans="1:10" customFormat="1" x14ac:dyDescent="0.25">
      <c r="A1954" s="1" t="s">
        <v>27</v>
      </c>
      <c r="B1954" s="1" t="s">
        <v>10911</v>
      </c>
      <c r="C1954" s="16">
        <v>139.99</v>
      </c>
      <c r="D1954" s="74"/>
      <c r="E1954" s="74">
        <v>1</v>
      </c>
      <c r="F1954" s="16">
        <v>139.99</v>
      </c>
      <c r="G1954" s="12">
        <v>1</v>
      </c>
      <c r="I1954" s="12" t="str">
        <f t="shared" si="30"/>
        <v>X</v>
      </c>
      <c r="J1954" s="2"/>
    </row>
    <row r="1955" spans="1:10" customFormat="1" x14ac:dyDescent="0.25">
      <c r="A1955" s="1" t="s">
        <v>27</v>
      </c>
      <c r="B1955" s="1" t="s">
        <v>12844</v>
      </c>
      <c r="C1955" s="16">
        <v>499.99</v>
      </c>
      <c r="D1955" s="74"/>
      <c r="E1955" s="74">
        <v>7</v>
      </c>
      <c r="F1955" s="16"/>
      <c r="G1955" s="12">
        <v>1</v>
      </c>
      <c r="I1955" s="12" t="str">
        <f t="shared" si="30"/>
        <v>X</v>
      </c>
      <c r="J1955" s="2"/>
    </row>
    <row r="1956" spans="1:10" customFormat="1" x14ac:dyDescent="0.25">
      <c r="A1956" s="1" t="s">
        <v>27</v>
      </c>
      <c r="B1956" s="1" t="s">
        <v>14524</v>
      </c>
      <c r="C1956" s="16">
        <v>79.989999999999995</v>
      </c>
      <c r="D1956" s="74"/>
      <c r="E1956" s="74">
        <v>1</v>
      </c>
      <c r="F1956" s="16"/>
      <c r="G1956" s="12">
        <v>1</v>
      </c>
      <c r="I1956" s="12" t="str">
        <f t="shared" si="30"/>
        <v>X</v>
      </c>
      <c r="J1956" s="2"/>
    </row>
    <row r="1957" spans="1:10" customFormat="1" x14ac:dyDescent="0.25">
      <c r="A1957" s="1" t="s">
        <v>44</v>
      </c>
      <c r="B1957" s="1"/>
      <c r="C1957" s="16">
        <v>16063.589999999949</v>
      </c>
      <c r="D1957" s="74"/>
      <c r="E1957" s="74">
        <v>25699</v>
      </c>
      <c r="F1957" s="16">
        <v>64621760.800000004</v>
      </c>
      <c r="G1957" s="12"/>
      <c r="I1957" s="12" t="str">
        <f t="shared" si="30"/>
        <v xml:space="preserve"> </v>
      </c>
      <c r="J1957" s="2"/>
    </row>
    <row r="1958" spans="1:10" customFormat="1" x14ac:dyDescent="0.25">
      <c r="A1958" s="1" t="s">
        <v>51</v>
      </c>
      <c r="B1958" s="1" t="s">
        <v>5933</v>
      </c>
      <c r="C1958" s="16">
        <v>13.99</v>
      </c>
      <c r="D1958" s="74"/>
      <c r="E1958" s="74">
        <v>153</v>
      </c>
      <c r="F1958" s="16">
        <v>109010.44</v>
      </c>
      <c r="G1958" s="12">
        <v>0.5571686114929707</v>
      </c>
      <c r="I1958" s="12" t="str">
        <f t="shared" si="30"/>
        <v xml:space="preserve"> </v>
      </c>
      <c r="J1958" s="2"/>
    </row>
    <row r="1959" spans="1:10" customFormat="1" x14ac:dyDescent="0.25">
      <c r="A1959" s="1" t="s">
        <v>51</v>
      </c>
      <c r="B1959" s="1" t="s">
        <v>5934</v>
      </c>
      <c r="C1959" s="16">
        <v>13.99</v>
      </c>
      <c r="D1959" s="74"/>
      <c r="E1959" s="74">
        <v>148</v>
      </c>
      <c r="F1959" s="16">
        <v>79034.990000000005</v>
      </c>
      <c r="G1959" s="12">
        <v>0.96112822891732774</v>
      </c>
      <c r="I1959" s="12" t="str">
        <f t="shared" si="30"/>
        <v>X</v>
      </c>
      <c r="J1959" s="2"/>
    </row>
    <row r="1960" spans="1:10" customFormat="1" x14ac:dyDescent="0.25">
      <c r="A1960" s="1" t="s">
        <v>51</v>
      </c>
      <c r="B1960" s="1" t="s">
        <v>8388</v>
      </c>
      <c r="C1960" s="16">
        <v>38.99</v>
      </c>
      <c r="D1960" s="74"/>
      <c r="E1960" s="74">
        <v>3</v>
      </c>
      <c r="F1960" s="16">
        <v>3899</v>
      </c>
      <c r="G1960" s="12">
        <v>0.98105659922948396</v>
      </c>
      <c r="I1960" s="12" t="str">
        <f t="shared" si="30"/>
        <v>X</v>
      </c>
      <c r="J1960" s="2"/>
    </row>
    <row r="1961" spans="1:10" customFormat="1" x14ac:dyDescent="0.25">
      <c r="A1961" s="1" t="s">
        <v>51</v>
      </c>
      <c r="B1961" s="1" t="s">
        <v>5932</v>
      </c>
      <c r="C1961" s="16">
        <v>9.99</v>
      </c>
      <c r="D1961" s="74"/>
      <c r="E1961" s="74">
        <v>7</v>
      </c>
      <c r="F1961" s="16">
        <v>3706.29</v>
      </c>
      <c r="G1961" s="12">
        <v>1</v>
      </c>
      <c r="I1961" s="12" t="str">
        <f t="shared" si="30"/>
        <v>X</v>
      </c>
      <c r="J1961" s="2"/>
    </row>
    <row r="1962" spans="1:10" customFormat="1" x14ac:dyDescent="0.25">
      <c r="A1962" s="1" t="s">
        <v>52</v>
      </c>
      <c r="B1962" s="1"/>
      <c r="C1962" s="16">
        <v>76.960000000000008</v>
      </c>
      <c r="D1962" s="74"/>
      <c r="E1962" s="74">
        <v>311</v>
      </c>
      <c r="F1962" s="16">
        <v>195650.72</v>
      </c>
      <c r="G1962" s="12"/>
      <c r="I1962" s="12" t="str">
        <f t="shared" si="30"/>
        <v xml:space="preserve"> </v>
      </c>
      <c r="J1962" s="2"/>
    </row>
    <row r="1963" spans="1:10" customFormat="1" x14ac:dyDescent="0.25">
      <c r="A1963" s="1" t="s">
        <v>28</v>
      </c>
      <c r="B1963" s="1" t="s">
        <v>7574</v>
      </c>
      <c r="C1963" s="16">
        <v>36.99</v>
      </c>
      <c r="D1963" s="74"/>
      <c r="E1963" s="74">
        <v>159</v>
      </c>
      <c r="F1963" s="16">
        <v>9890251.1400000006</v>
      </c>
      <c r="G1963" s="12">
        <v>0.1551093597566065</v>
      </c>
      <c r="I1963" s="12" t="str">
        <f t="shared" si="30"/>
        <v xml:space="preserve"> </v>
      </c>
      <c r="J1963" s="2"/>
    </row>
    <row r="1964" spans="1:10" customFormat="1" x14ac:dyDescent="0.25">
      <c r="A1964" s="1" t="s">
        <v>28</v>
      </c>
      <c r="B1964" s="1" t="s">
        <v>5373</v>
      </c>
      <c r="C1964" s="16">
        <v>21.99</v>
      </c>
      <c r="D1964" s="74"/>
      <c r="E1964" s="74">
        <v>159</v>
      </c>
      <c r="F1964" s="16">
        <v>3216355.53</v>
      </c>
      <c r="G1964" s="12">
        <v>0.20555164276297319</v>
      </c>
      <c r="I1964" s="12" t="str">
        <f t="shared" si="30"/>
        <v xml:space="preserve"> </v>
      </c>
      <c r="J1964" s="2"/>
    </row>
    <row r="1965" spans="1:10" customFormat="1" x14ac:dyDescent="0.25">
      <c r="A1965" s="1" t="s">
        <v>28</v>
      </c>
      <c r="B1965" s="1" t="s">
        <v>7738</v>
      </c>
      <c r="C1965" s="16">
        <v>19.989999999999998</v>
      </c>
      <c r="D1965" s="74"/>
      <c r="E1965" s="74">
        <v>159</v>
      </c>
      <c r="F1965" s="16">
        <v>3066120.27</v>
      </c>
      <c r="G1965" s="12">
        <v>0.25363777781499508</v>
      </c>
      <c r="I1965" s="12" t="str">
        <f t="shared" si="30"/>
        <v xml:space="preserve"> </v>
      </c>
      <c r="J1965" s="2"/>
    </row>
    <row r="1966" spans="1:10" customFormat="1" x14ac:dyDescent="0.25">
      <c r="A1966" s="1" t="s">
        <v>28</v>
      </c>
      <c r="B1966" s="1" t="s">
        <v>7283</v>
      </c>
      <c r="C1966" s="16">
        <v>26.99</v>
      </c>
      <c r="D1966" s="74"/>
      <c r="E1966" s="74">
        <v>158</v>
      </c>
      <c r="F1966" s="16">
        <v>2816617.31</v>
      </c>
      <c r="G1966" s="12">
        <v>0.29781094404194242</v>
      </c>
      <c r="I1966" s="12" t="str">
        <f t="shared" si="30"/>
        <v xml:space="preserve"> </v>
      </c>
      <c r="J1966" s="2"/>
    </row>
    <row r="1967" spans="1:10" customFormat="1" x14ac:dyDescent="0.25">
      <c r="A1967" s="1" t="s">
        <v>28</v>
      </c>
      <c r="B1967" s="1" t="s">
        <v>8595</v>
      </c>
      <c r="C1967" s="16">
        <v>19.989999999999998</v>
      </c>
      <c r="D1967" s="74"/>
      <c r="E1967" s="74">
        <v>159</v>
      </c>
      <c r="F1967" s="16">
        <v>2647116.85</v>
      </c>
      <c r="G1967" s="12">
        <v>0.3393258251094039</v>
      </c>
      <c r="I1967" s="12" t="str">
        <f t="shared" si="30"/>
        <v xml:space="preserve"> </v>
      </c>
      <c r="J1967" s="2"/>
    </row>
    <row r="1968" spans="1:10" customFormat="1" x14ac:dyDescent="0.25">
      <c r="A1968" s="1" t="s">
        <v>28</v>
      </c>
      <c r="B1968" s="1" t="s">
        <v>7681</v>
      </c>
      <c r="C1968" s="16">
        <v>36.99</v>
      </c>
      <c r="D1968" s="74"/>
      <c r="E1968" s="74">
        <v>159</v>
      </c>
      <c r="F1968" s="16">
        <v>1725074.99</v>
      </c>
      <c r="G1968" s="12">
        <v>0.36638027230628611</v>
      </c>
      <c r="I1968" s="12" t="str">
        <f t="shared" si="30"/>
        <v xml:space="preserve"> </v>
      </c>
      <c r="J1968" s="2"/>
    </row>
    <row r="1969" spans="1:10" customFormat="1" x14ac:dyDescent="0.25">
      <c r="A1969" s="1" t="s">
        <v>28</v>
      </c>
      <c r="B1969" s="1" t="s">
        <v>7753</v>
      </c>
      <c r="C1969" s="16">
        <v>15.99</v>
      </c>
      <c r="D1969" s="74"/>
      <c r="E1969" s="74">
        <v>158</v>
      </c>
      <c r="F1969" s="16">
        <v>1701650.98</v>
      </c>
      <c r="G1969" s="12">
        <v>0.39306735944905019</v>
      </c>
      <c r="I1969" s="12" t="str">
        <f t="shared" si="30"/>
        <v xml:space="preserve"> </v>
      </c>
      <c r="J1969" s="2"/>
    </row>
    <row r="1970" spans="1:10" customFormat="1" x14ac:dyDescent="0.25">
      <c r="A1970" s="1" t="s">
        <v>28</v>
      </c>
      <c r="B1970" s="1" t="s">
        <v>6779</v>
      </c>
      <c r="C1970" s="16">
        <v>10.99</v>
      </c>
      <c r="D1970" s="74"/>
      <c r="E1970" s="74">
        <v>159</v>
      </c>
      <c r="F1970" s="16">
        <v>1547468.93</v>
      </c>
      <c r="G1970" s="12">
        <v>0.41733640090996715</v>
      </c>
      <c r="I1970" s="12" t="str">
        <f t="shared" si="30"/>
        <v xml:space="preserve"> </v>
      </c>
      <c r="J1970" s="2"/>
    </row>
    <row r="1971" spans="1:10" customFormat="1" x14ac:dyDescent="0.25">
      <c r="A1971" s="1" t="s">
        <v>28</v>
      </c>
      <c r="B1971" s="1" t="s">
        <v>7743</v>
      </c>
      <c r="C1971" s="16">
        <v>49.99</v>
      </c>
      <c r="D1971" s="74"/>
      <c r="E1971" s="74">
        <v>159</v>
      </c>
      <c r="F1971" s="16">
        <v>1242003.79</v>
      </c>
      <c r="G1971" s="12">
        <v>0.43681481555841239</v>
      </c>
      <c r="I1971" s="12" t="str">
        <f t="shared" si="30"/>
        <v xml:space="preserve"> </v>
      </c>
      <c r="J1971" s="2"/>
    </row>
    <row r="1972" spans="1:10" customFormat="1" x14ac:dyDescent="0.25">
      <c r="A1972" s="1" t="s">
        <v>28</v>
      </c>
      <c r="B1972" s="1" t="s">
        <v>7666</v>
      </c>
      <c r="C1972" s="16">
        <v>41.99</v>
      </c>
      <c r="D1972" s="74"/>
      <c r="E1972" s="74">
        <v>157</v>
      </c>
      <c r="F1972" s="16">
        <v>1154172.6100000001</v>
      </c>
      <c r="G1972" s="12">
        <v>0.45491576891658075</v>
      </c>
      <c r="I1972" s="12" t="str">
        <f t="shared" si="30"/>
        <v xml:space="preserve"> </v>
      </c>
      <c r="J1972" s="2"/>
    </row>
    <row r="1973" spans="1:10" customFormat="1" x14ac:dyDescent="0.25">
      <c r="A1973" s="1" t="s">
        <v>28</v>
      </c>
      <c r="B1973" s="1" t="s">
        <v>7577</v>
      </c>
      <c r="C1973" s="16">
        <v>14.49</v>
      </c>
      <c r="D1973" s="74"/>
      <c r="E1973" s="74">
        <v>159</v>
      </c>
      <c r="F1973" s="16">
        <v>1110383.19</v>
      </c>
      <c r="G1973" s="12">
        <v>0.47232997036075142</v>
      </c>
      <c r="I1973" s="12" t="str">
        <f t="shared" si="30"/>
        <v xml:space="preserve"> </v>
      </c>
      <c r="J1973" s="2"/>
    </row>
    <row r="1974" spans="1:10" customFormat="1" x14ac:dyDescent="0.25">
      <c r="A1974" s="1" t="s">
        <v>28</v>
      </c>
      <c r="B1974" s="1" t="s">
        <v>5515</v>
      </c>
      <c r="C1974" s="16">
        <v>19.989999999999998</v>
      </c>
      <c r="D1974" s="74"/>
      <c r="E1974" s="74">
        <v>158</v>
      </c>
      <c r="F1974" s="16">
        <v>1091908.33</v>
      </c>
      <c r="G1974" s="12">
        <v>0.48945442954604224</v>
      </c>
      <c r="I1974" s="12" t="str">
        <f t="shared" si="30"/>
        <v xml:space="preserve"> </v>
      </c>
      <c r="J1974" s="2"/>
    </row>
    <row r="1975" spans="1:10" customFormat="1" x14ac:dyDescent="0.25">
      <c r="A1975" s="1" t="s">
        <v>28</v>
      </c>
      <c r="B1975" s="1" t="s">
        <v>5699</v>
      </c>
      <c r="C1975" s="16">
        <v>26.99</v>
      </c>
      <c r="D1975" s="74"/>
      <c r="E1975" s="74">
        <v>159</v>
      </c>
      <c r="F1975" s="16">
        <v>901985.62</v>
      </c>
      <c r="G1975" s="12">
        <v>0.50360032028708013</v>
      </c>
      <c r="I1975" s="12" t="str">
        <f t="shared" si="30"/>
        <v xml:space="preserve"> </v>
      </c>
      <c r="J1975" s="2"/>
    </row>
    <row r="1976" spans="1:10" customFormat="1" x14ac:dyDescent="0.25">
      <c r="A1976" s="1" t="s">
        <v>28</v>
      </c>
      <c r="B1976" s="1" t="s">
        <v>7693</v>
      </c>
      <c r="C1976" s="16">
        <v>19.989999999999998</v>
      </c>
      <c r="D1976" s="74"/>
      <c r="E1976" s="74">
        <v>159</v>
      </c>
      <c r="F1976" s="16">
        <v>879731.64</v>
      </c>
      <c r="G1976" s="12">
        <v>0.51739720061968919</v>
      </c>
      <c r="I1976" s="12" t="str">
        <f t="shared" si="30"/>
        <v xml:space="preserve"> </v>
      </c>
      <c r="J1976" s="2"/>
    </row>
    <row r="1977" spans="1:10" customFormat="1" x14ac:dyDescent="0.25">
      <c r="A1977" s="1" t="s">
        <v>28</v>
      </c>
      <c r="B1977" s="1" t="s">
        <v>7622</v>
      </c>
      <c r="C1977" s="16">
        <v>13.99</v>
      </c>
      <c r="D1977" s="74"/>
      <c r="E1977" s="74">
        <v>159</v>
      </c>
      <c r="F1977" s="16">
        <v>843904.78</v>
      </c>
      <c r="G1977" s="12">
        <v>0.53063220631048902</v>
      </c>
      <c r="I1977" s="12" t="str">
        <f t="shared" si="30"/>
        <v xml:space="preserve"> </v>
      </c>
      <c r="J1977" s="2"/>
    </row>
    <row r="1978" spans="1:10" customFormat="1" x14ac:dyDescent="0.25">
      <c r="A1978" s="1" t="s">
        <v>28</v>
      </c>
      <c r="B1978" s="1" t="s">
        <v>7552</v>
      </c>
      <c r="C1978" s="16">
        <v>13.99</v>
      </c>
      <c r="D1978" s="74"/>
      <c r="E1978" s="74">
        <v>158</v>
      </c>
      <c r="F1978" s="16">
        <v>805586.17</v>
      </c>
      <c r="G1978" s="12">
        <v>0.54326625910537851</v>
      </c>
      <c r="I1978" s="12" t="str">
        <f t="shared" si="30"/>
        <v xml:space="preserve"> </v>
      </c>
      <c r="J1978" s="2"/>
    </row>
    <row r="1979" spans="1:10" customFormat="1" x14ac:dyDescent="0.25">
      <c r="A1979" s="1" t="s">
        <v>28</v>
      </c>
      <c r="B1979" s="1" t="s">
        <v>7722</v>
      </c>
      <c r="C1979" s="16">
        <v>15.99</v>
      </c>
      <c r="D1979" s="74"/>
      <c r="E1979" s="74">
        <v>159</v>
      </c>
      <c r="F1979" s="16">
        <v>752491.93</v>
      </c>
      <c r="G1979" s="12">
        <v>0.55506763197570519</v>
      </c>
      <c r="I1979" s="12" t="str">
        <f t="shared" si="30"/>
        <v xml:space="preserve"> </v>
      </c>
      <c r="J1979" s="2"/>
    </row>
    <row r="1980" spans="1:10" customFormat="1" x14ac:dyDescent="0.25">
      <c r="A1980" s="1" t="s">
        <v>28</v>
      </c>
      <c r="B1980" s="1" t="s">
        <v>7710</v>
      </c>
      <c r="C1980" s="16">
        <v>19.989999999999998</v>
      </c>
      <c r="D1980" s="74"/>
      <c r="E1980" s="74">
        <v>159</v>
      </c>
      <c r="F1980" s="16">
        <v>747775.87</v>
      </c>
      <c r="G1980" s="12">
        <v>0.5667950426142524</v>
      </c>
      <c r="I1980" s="12" t="str">
        <f t="shared" si="30"/>
        <v xml:space="preserve"> </v>
      </c>
      <c r="J1980" s="2"/>
    </row>
    <row r="1981" spans="1:10" customFormat="1" x14ac:dyDescent="0.25">
      <c r="A1981" s="1" t="s">
        <v>28</v>
      </c>
      <c r="B1981" s="1" t="s">
        <v>5683</v>
      </c>
      <c r="C1981" s="16">
        <v>12.99</v>
      </c>
      <c r="D1981" s="74"/>
      <c r="E1981" s="74">
        <v>159</v>
      </c>
      <c r="F1981" s="16">
        <v>728165.21</v>
      </c>
      <c r="G1981" s="12">
        <v>0.57821489817922789</v>
      </c>
      <c r="I1981" s="12" t="str">
        <f t="shared" si="30"/>
        <v xml:space="preserve"> </v>
      </c>
      <c r="J1981" s="2"/>
    </row>
    <row r="1982" spans="1:10" customFormat="1" x14ac:dyDescent="0.25">
      <c r="A1982" s="1" t="s">
        <v>28</v>
      </c>
      <c r="B1982" s="1" t="s">
        <v>6843</v>
      </c>
      <c r="C1982" s="16">
        <v>9.99</v>
      </c>
      <c r="D1982" s="74"/>
      <c r="E1982" s="74">
        <v>158</v>
      </c>
      <c r="F1982" s="16">
        <v>679939.38</v>
      </c>
      <c r="G1982" s="12">
        <v>0.58887842536495971</v>
      </c>
      <c r="I1982" s="12" t="str">
        <f t="shared" si="30"/>
        <v xml:space="preserve"> </v>
      </c>
      <c r="J1982" s="2"/>
    </row>
    <row r="1983" spans="1:10" customFormat="1" x14ac:dyDescent="0.25">
      <c r="A1983" s="1" t="s">
        <v>28</v>
      </c>
      <c r="B1983" s="1" t="s">
        <v>7709</v>
      </c>
      <c r="C1983" s="16">
        <v>26.99</v>
      </c>
      <c r="D1983" s="74"/>
      <c r="E1983" s="74">
        <v>159</v>
      </c>
      <c r="F1983" s="16">
        <v>666268.27</v>
      </c>
      <c r="G1983" s="12">
        <v>0.59932754777074748</v>
      </c>
      <c r="I1983" s="12" t="str">
        <f t="shared" si="30"/>
        <v xml:space="preserve"> </v>
      </c>
      <c r="J1983" s="2"/>
    </row>
    <row r="1984" spans="1:10" customFormat="1" x14ac:dyDescent="0.25">
      <c r="A1984" s="1" t="s">
        <v>28</v>
      </c>
      <c r="B1984" s="1" t="s">
        <v>7358</v>
      </c>
      <c r="C1984" s="16">
        <v>34.99</v>
      </c>
      <c r="D1984" s="74"/>
      <c r="E1984" s="74">
        <v>157</v>
      </c>
      <c r="F1984" s="16">
        <v>646218.01</v>
      </c>
      <c r="G1984" s="12">
        <v>0.60946222083166712</v>
      </c>
      <c r="I1984" s="12" t="str">
        <f t="shared" si="30"/>
        <v xml:space="preserve"> </v>
      </c>
      <c r="J1984" s="2"/>
    </row>
    <row r="1985" spans="1:10" customFormat="1" x14ac:dyDescent="0.25">
      <c r="A1985" s="1" t="s">
        <v>28</v>
      </c>
      <c r="B1985" s="1" t="s">
        <v>7825</v>
      </c>
      <c r="C1985" s="16">
        <v>19.989999999999998</v>
      </c>
      <c r="D1985" s="74"/>
      <c r="E1985" s="74">
        <v>154</v>
      </c>
      <c r="F1985" s="16">
        <v>601699</v>
      </c>
      <c r="G1985" s="12">
        <v>0.61889869977796319</v>
      </c>
      <c r="I1985" s="12" t="str">
        <f t="shared" si="30"/>
        <v xml:space="preserve"> </v>
      </c>
      <c r="J1985" s="2"/>
    </row>
    <row r="1986" spans="1:10" customFormat="1" x14ac:dyDescent="0.25">
      <c r="A1986" s="1" t="s">
        <v>28</v>
      </c>
      <c r="B1986" s="1" t="s">
        <v>6805</v>
      </c>
      <c r="C1986" s="16">
        <v>6.99</v>
      </c>
      <c r="D1986" s="74"/>
      <c r="E1986" s="74">
        <v>159</v>
      </c>
      <c r="F1986" s="16">
        <v>573958.1</v>
      </c>
      <c r="G1986" s="12">
        <v>0.62790011664371514</v>
      </c>
      <c r="I1986" s="12" t="str">
        <f t="shared" si="30"/>
        <v xml:space="preserve"> </v>
      </c>
      <c r="J1986" s="2"/>
    </row>
    <row r="1987" spans="1:10" customFormat="1" x14ac:dyDescent="0.25">
      <c r="A1987" s="1" t="s">
        <v>28</v>
      </c>
      <c r="B1987" s="1" t="s">
        <v>7623</v>
      </c>
      <c r="C1987" s="16">
        <v>14.49</v>
      </c>
      <c r="D1987" s="74"/>
      <c r="E1987" s="74">
        <v>159</v>
      </c>
      <c r="F1987" s="16">
        <v>503744.85</v>
      </c>
      <c r="G1987" s="12">
        <v>0.63580037519712818</v>
      </c>
      <c r="I1987" s="12" t="str">
        <f t="shared" si="30"/>
        <v xml:space="preserve"> </v>
      </c>
      <c r="J1987" s="2"/>
    </row>
    <row r="1988" spans="1:10" customFormat="1" x14ac:dyDescent="0.25">
      <c r="A1988" s="1" t="s">
        <v>28</v>
      </c>
      <c r="B1988" s="1" t="s">
        <v>7334</v>
      </c>
      <c r="C1988" s="16">
        <v>26.99</v>
      </c>
      <c r="D1988" s="74"/>
      <c r="E1988" s="74">
        <v>156</v>
      </c>
      <c r="F1988" s="16">
        <v>470489.68</v>
      </c>
      <c r="G1988" s="12">
        <v>0.64317909106630788</v>
      </c>
      <c r="I1988" s="12" t="str">
        <f t="shared" si="30"/>
        <v xml:space="preserve"> </v>
      </c>
      <c r="J1988" s="2"/>
    </row>
    <row r="1989" spans="1:10" customFormat="1" x14ac:dyDescent="0.25">
      <c r="A1989" s="1" t="s">
        <v>28</v>
      </c>
      <c r="B1989" s="1" t="s">
        <v>7651</v>
      </c>
      <c r="C1989" s="16">
        <v>22.99</v>
      </c>
      <c r="D1989" s="74"/>
      <c r="E1989" s="74">
        <v>159</v>
      </c>
      <c r="F1989" s="16">
        <v>467778.09</v>
      </c>
      <c r="G1989" s="12">
        <v>0.65051528091841604</v>
      </c>
      <c r="I1989" s="12" t="str">
        <f t="shared" si="30"/>
        <v xml:space="preserve"> </v>
      </c>
      <c r="J1989" s="2"/>
    </row>
    <row r="1990" spans="1:10" customFormat="1" x14ac:dyDescent="0.25">
      <c r="A1990" s="1" t="s">
        <v>28</v>
      </c>
      <c r="B1990" s="1" t="s">
        <v>7615</v>
      </c>
      <c r="C1990" s="16">
        <v>14.99</v>
      </c>
      <c r="D1990" s="74"/>
      <c r="E1990" s="74">
        <v>158</v>
      </c>
      <c r="F1990" s="16">
        <v>455156.09</v>
      </c>
      <c r="G1990" s="12">
        <v>0.65765351924117121</v>
      </c>
      <c r="I1990" s="12" t="str">
        <f t="shared" si="30"/>
        <v xml:space="preserve"> </v>
      </c>
      <c r="J1990" s="2"/>
    </row>
    <row r="1991" spans="1:10" customFormat="1" x14ac:dyDescent="0.25">
      <c r="A1991" s="1" t="s">
        <v>28</v>
      </c>
      <c r="B1991" s="1" t="s">
        <v>5493</v>
      </c>
      <c r="C1991" s="16">
        <v>24.99</v>
      </c>
      <c r="D1991" s="74"/>
      <c r="E1991" s="74">
        <v>158</v>
      </c>
      <c r="F1991" s="16">
        <v>414334.75</v>
      </c>
      <c r="G1991" s="12">
        <v>0.66415155421396288</v>
      </c>
      <c r="I1991" s="12" t="str">
        <f t="shared" si="30"/>
        <v xml:space="preserve"> </v>
      </c>
      <c r="J1991" s="2"/>
    </row>
    <row r="1992" spans="1:10" customFormat="1" x14ac:dyDescent="0.25">
      <c r="A1992" s="1" t="s">
        <v>28</v>
      </c>
      <c r="B1992" s="1" t="s">
        <v>5719</v>
      </c>
      <c r="C1992" s="16">
        <v>8.49</v>
      </c>
      <c r="D1992" s="74"/>
      <c r="E1992" s="74">
        <v>159</v>
      </c>
      <c r="F1992" s="16">
        <v>409137.88</v>
      </c>
      <c r="G1992" s="12">
        <v>0.67056808638495247</v>
      </c>
      <c r="I1992" s="12" t="str">
        <f t="shared" ref="I1992:I2055" si="31">IF(G1992&gt;$K$2,"X"," ")</f>
        <v xml:space="preserve"> </v>
      </c>
      <c r="J1992" s="2"/>
    </row>
    <row r="1993" spans="1:10" customFormat="1" x14ac:dyDescent="0.25">
      <c r="A1993" s="1" t="s">
        <v>28</v>
      </c>
      <c r="B1993" s="1" t="s">
        <v>6891</v>
      </c>
      <c r="C1993" s="16">
        <v>3.99</v>
      </c>
      <c r="D1993" s="74"/>
      <c r="E1993" s="74">
        <v>154</v>
      </c>
      <c r="F1993" s="16">
        <v>403821.36</v>
      </c>
      <c r="G1993" s="12">
        <v>0.67690123927652224</v>
      </c>
      <c r="I1993" s="12" t="str">
        <f t="shared" si="31"/>
        <v xml:space="preserve"> </v>
      </c>
      <c r="J1993" s="2"/>
    </row>
    <row r="1994" spans="1:10" customFormat="1" x14ac:dyDescent="0.25">
      <c r="A1994" s="1" t="s">
        <v>28</v>
      </c>
      <c r="B1994" s="1" t="s">
        <v>7611</v>
      </c>
      <c r="C1994" s="16">
        <v>19.989999999999998</v>
      </c>
      <c r="D1994" s="74"/>
      <c r="E1994" s="74">
        <v>159</v>
      </c>
      <c r="F1994" s="16">
        <v>382888.46</v>
      </c>
      <c r="G1994" s="12">
        <v>0.68290610033091936</v>
      </c>
      <c r="I1994" s="12" t="str">
        <f t="shared" si="31"/>
        <v xml:space="preserve"> </v>
      </c>
      <c r="J1994" s="2"/>
    </row>
    <row r="1995" spans="1:10" customFormat="1" x14ac:dyDescent="0.25">
      <c r="A1995" s="1" t="s">
        <v>28</v>
      </c>
      <c r="B1995" s="1" t="s">
        <v>6884</v>
      </c>
      <c r="C1995" s="16">
        <v>14.99</v>
      </c>
      <c r="D1995" s="74"/>
      <c r="E1995" s="74">
        <v>159</v>
      </c>
      <c r="F1995" s="16">
        <v>372531.48</v>
      </c>
      <c r="G1995" s="12">
        <v>0.68874853229084032</v>
      </c>
      <c r="I1995" s="12" t="str">
        <f t="shared" si="31"/>
        <v xml:space="preserve"> </v>
      </c>
      <c r="J1995" s="2"/>
    </row>
    <row r="1996" spans="1:10" customFormat="1" x14ac:dyDescent="0.25">
      <c r="A1996" s="1" t="s">
        <v>28</v>
      </c>
      <c r="B1996" s="1" t="s">
        <v>5637</v>
      </c>
      <c r="C1996" s="16">
        <v>7.49</v>
      </c>
      <c r="D1996" s="74"/>
      <c r="E1996" s="74">
        <v>158</v>
      </c>
      <c r="F1996" s="16">
        <v>356876.03</v>
      </c>
      <c r="G1996" s="12">
        <v>0.6943454389560213</v>
      </c>
      <c r="I1996" s="12" t="str">
        <f t="shared" si="31"/>
        <v xml:space="preserve"> </v>
      </c>
      <c r="J1996" s="2"/>
    </row>
    <row r="1997" spans="1:10" customFormat="1" x14ac:dyDescent="0.25">
      <c r="A1997" s="1" t="s">
        <v>28</v>
      </c>
      <c r="B1997" s="1" t="s">
        <v>6781</v>
      </c>
      <c r="C1997" s="16">
        <v>3.99</v>
      </c>
      <c r="D1997" s="74"/>
      <c r="E1997" s="74">
        <v>159</v>
      </c>
      <c r="F1997" s="16">
        <v>356386.8</v>
      </c>
      <c r="G1997" s="12">
        <v>0.69993467299985013</v>
      </c>
      <c r="I1997" s="12" t="str">
        <f t="shared" si="31"/>
        <v xml:space="preserve"> </v>
      </c>
      <c r="J1997" s="2"/>
    </row>
    <row r="1998" spans="1:10" customFormat="1" x14ac:dyDescent="0.25">
      <c r="A1998" s="1" t="s">
        <v>28</v>
      </c>
      <c r="B1998" s="1" t="s">
        <v>7591</v>
      </c>
      <c r="C1998" s="16">
        <v>13.99</v>
      </c>
      <c r="D1998" s="74"/>
      <c r="E1998" s="74">
        <v>154</v>
      </c>
      <c r="F1998" s="16">
        <v>340306.75</v>
      </c>
      <c r="G1998" s="12">
        <v>0.70527172272347849</v>
      </c>
      <c r="I1998" s="12" t="str">
        <f t="shared" si="31"/>
        <v xml:space="preserve"> </v>
      </c>
      <c r="J1998" s="2"/>
    </row>
    <row r="1999" spans="1:10" customFormat="1" x14ac:dyDescent="0.25">
      <c r="A1999" s="1" t="s">
        <v>28</v>
      </c>
      <c r="B1999" s="1" t="s">
        <v>8562</v>
      </c>
      <c r="C1999" s="16">
        <v>11.99</v>
      </c>
      <c r="D1999" s="74"/>
      <c r="E1999" s="74">
        <v>157</v>
      </c>
      <c r="F1999" s="16">
        <v>339880.53</v>
      </c>
      <c r="G1999" s="12">
        <v>0.71060208801509595</v>
      </c>
      <c r="I1999" s="12" t="str">
        <f t="shared" si="31"/>
        <v xml:space="preserve"> </v>
      </c>
      <c r="J1999" s="2"/>
    </row>
    <row r="2000" spans="1:10" customFormat="1" x14ac:dyDescent="0.25">
      <c r="A2000" s="1" t="s">
        <v>28</v>
      </c>
      <c r="B2000" s="1" t="s">
        <v>7665</v>
      </c>
      <c r="C2000" s="16">
        <v>13.99</v>
      </c>
      <c r="D2000" s="74"/>
      <c r="E2000" s="74">
        <v>152</v>
      </c>
      <c r="F2000" s="16">
        <v>335524.96000000002</v>
      </c>
      <c r="G2000" s="12">
        <v>0.71586414465969206</v>
      </c>
      <c r="I2000" s="12" t="str">
        <f t="shared" si="31"/>
        <v xml:space="preserve"> </v>
      </c>
      <c r="J2000" s="2"/>
    </row>
    <row r="2001" spans="1:10" customFormat="1" x14ac:dyDescent="0.25">
      <c r="A2001" s="1" t="s">
        <v>28</v>
      </c>
      <c r="B2001" s="1" t="s">
        <v>7627</v>
      </c>
      <c r="C2001" s="16">
        <v>32.99</v>
      </c>
      <c r="D2001" s="74"/>
      <c r="E2001" s="74">
        <v>156</v>
      </c>
      <c r="F2001" s="16">
        <v>311590.55</v>
      </c>
      <c r="G2001" s="12">
        <v>0.72075083661852823</v>
      </c>
      <c r="I2001" s="12" t="str">
        <f t="shared" si="31"/>
        <v xml:space="preserve"> </v>
      </c>
      <c r="J2001" s="2"/>
    </row>
    <row r="2002" spans="1:10" customFormat="1" x14ac:dyDescent="0.25">
      <c r="A2002" s="1" t="s">
        <v>28</v>
      </c>
      <c r="B2002" s="1" t="s">
        <v>14510</v>
      </c>
      <c r="C2002" s="16">
        <v>32.99</v>
      </c>
      <c r="D2002" s="74"/>
      <c r="E2002" s="74">
        <v>111</v>
      </c>
      <c r="F2002" s="16">
        <v>299118.36</v>
      </c>
      <c r="G2002" s="12">
        <v>0.72544192652658956</v>
      </c>
      <c r="I2002" s="12" t="str">
        <f t="shared" si="31"/>
        <v xml:space="preserve"> </v>
      </c>
      <c r="J2002" s="2"/>
    </row>
    <row r="2003" spans="1:10" customFormat="1" x14ac:dyDescent="0.25">
      <c r="A2003" s="1" t="s">
        <v>28</v>
      </c>
      <c r="B2003" s="1" t="s">
        <v>10335</v>
      </c>
      <c r="C2003" s="16">
        <v>32.99</v>
      </c>
      <c r="D2003" s="74"/>
      <c r="E2003" s="74">
        <v>100</v>
      </c>
      <c r="F2003" s="16">
        <v>285667.48</v>
      </c>
      <c r="G2003" s="12">
        <v>0.72992206553406902</v>
      </c>
      <c r="I2003" s="12" t="str">
        <f t="shared" si="31"/>
        <v xml:space="preserve"> </v>
      </c>
      <c r="J2003" s="2"/>
    </row>
    <row r="2004" spans="1:10" customFormat="1" x14ac:dyDescent="0.25">
      <c r="A2004" s="1" t="s">
        <v>28</v>
      </c>
      <c r="B2004" s="1" t="s">
        <v>7326</v>
      </c>
      <c r="C2004" s="16">
        <v>30.99</v>
      </c>
      <c r="D2004" s="74"/>
      <c r="E2004" s="74">
        <v>139</v>
      </c>
      <c r="F2004" s="16">
        <v>275253.18</v>
      </c>
      <c r="G2004" s="12">
        <v>0.73423887649431829</v>
      </c>
      <c r="I2004" s="12" t="str">
        <f t="shared" si="31"/>
        <v xml:space="preserve"> </v>
      </c>
      <c r="J2004" s="2"/>
    </row>
    <row r="2005" spans="1:10" customFormat="1" x14ac:dyDescent="0.25">
      <c r="A2005" s="1" t="s">
        <v>28</v>
      </c>
      <c r="B2005" s="1" t="s">
        <v>5427</v>
      </c>
      <c r="C2005" s="16">
        <v>12.99</v>
      </c>
      <c r="D2005" s="74"/>
      <c r="E2005" s="74">
        <v>157</v>
      </c>
      <c r="F2005" s="16">
        <v>255926.56</v>
      </c>
      <c r="G2005" s="12">
        <v>0.73825258699614393</v>
      </c>
      <c r="I2005" s="12" t="str">
        <f t="shared" si="31"/>
        <v xml:space="preserve"> </v>
      </c>
      <c r="J2005" s="2"/>
    </row>
    <row r="2006" spans="1:10" customFormat="1" x14ac:dyDescent="0.25">
      <c r="A2006" s="1" t="s">
        <v>28</v>
      </c>
      <c r="B2006" s="1" t="s">
        <v>8596</v>
      </c>
      <c r="C2006" s="16">
        <v>25.99</v>
      </c>
      <c r="D2006" s="74"/>
      <c r="E2006" s="74">
        <v>151</v>
      </c>
      <c r="F2006" s="16">
        <v>253142.6</v>
      </c>
      <c r="G2006" s="12">
        <v>0.74222263649815523</v>
      </c>
      <c r="I2006" s="12" t="str">
        <f t="shared" si="31"/>
        <v xml:space="preserve"> </v>
      </c>
      <c r="J2006" s="2"/>
    </row>
    <row r="2007" spans="1:10" customFormat="1" x14ac:dyDescent="0.25">
      <c r="A2007" s="1" t="s">
        <v>28</v>
      </c>
      <c r="B2007" s="1" t="s">
        <v>5724</v>
      </c>
      <c r="C2007" s="16">
        <v>19.989999999999998</v>
      </c>
      <c r="D2007" s="74"/>
      <c r="E2007" s="74">
        <v>156</v>
      </c>
      <c r="F2007" s="16">
        <v>252818.58</v>
      </c>
      <c r="G2007" s="12">
        <v>0.7461876043764506</v>
      </c>
      <c r="I2007" s="12" t="str">
        <f t="shared" si="31"/>
        <v xml:space="preserve"> </v>
      </c>
      <c r="J2007" s="2"/>
    </row>
    <row r="2008" spans="1:10" customFormat="1" x14ac:dyDescent="0.25">
      <c r="A2008" s="1" t="s">
        <v>28</v>
      </c>
      <c r="B2008" s="1" t="s">
        <v>7711</v>
      </c>
      <c r="C2008" s="16">
        <v>59.99</v>
      </c>
      <c r="D2008" s="74"/>
      <c r="E2008" s="74">
        <v>141</v>
      </c>
      <c r="F2008" s="16">
        <v>250951.17</v>
      </c>
      <c r="G2008" s="12">
        <v>0.75012328555965579</v>
      </c>
      <c r="I2008" s="12" t="str">
        <f t="shared" si="31"/>
        <v xml:space="preserve"> </v>
      </c>
      <c r="J2008" s="2"/>
    </row>
    <row r="2009" spans="1:10" customFormat="1" x14ac:dyDescent="0.25">
      <c r="A2009" s="1" t="s">
        <v>28</v>
      </c>
      <c r="B2009" s="1" t="s">
        <v>7756</v>
      </c>
      <c r="C2009" s="16">
        <v>29.99</v>
      </c>
      <c r="D2009" s="74"/>
      <c r="E2009" s="74">
        <v>122</v>
      </c>
      <c r="F2009" s="16">
        <v>243308.87</v>
      </c>
      <c r="G2009" s="12">
        <v>0.75393911212609854</v>
      </c>
      <c r="I2009" s="12" t="str">
        <f t="shared" si="31"/>
        <v xml:space="preserve"> </v>
      </c>
      <c r="J2009" s="2"/>
    </row>
    <row r="2010" spans="1:10" customFormat="1" x14ac:dyDescent="0.25">
      <c r="A2010" s="1" t="s">
        <v>28</v>
      </c>
      <c r="B2010" s="1" t="s">
        <v>11845</v>
      </c>
      <c r="C2010" s="16">
        <v>39.99</v>
      </c>
      <c r="D2010" s="74"/>
      <c r="E2010" s="74">
        <v>145</v>
      </c>
      <c r="F2010" s="16">
        <v>237118.97</v>
      </c>
      <c r="G2010" s="12">
        <v>0.75765786214591313</v>
      </c>
      <c r="I2010" s="12" t="str">
        <f t="shared" si="31"/>
        <v xml:space="preserve"> </v>
      </c>
      <c r="J2010" s="2"/>
    </row>
    <row r="2011" spans="1:10" customFormat="1" x14ac:dyDescent="0.25">
      <c r="A2011" s="1" t="s">
        <v>28</v>
      </c>
      <c r="B2011" s="1" t="s">
        <v>5629</v>
      </c>
      <c r="C2011" s="16">
        <v>8.49</v>
      </c>
      <c r="D2011" s="74"/>
      <c r="E2011" s="74">
        <v>159</v>
      </c>
      <c r="F2011" s="16">
        <v>236612.49</v>
      </c>
      <c r="G2011" s="12">
        <v>0.76136866901166445</v>
      </c>
      <c r="I2011" s="12" t="str">
        <f t="shared" si="31"/>
        <v xml:space="preserve"> </v>
      </c>
      <c r="J2011" s="2"/>
    </row>
    <row r="2012" spans="1:10" customFormat="1" x14ac:dyDescent="0.25">
      <c r="A2012" s="1" t="s">
        <v>28</v>
      </c>
      <c r="B2012" s="1" t="s">
        <v>7820</v>
      </c>
      <c r="C2012" s="16">
        <v>34.99</v>
      </c>
      <c r="D2012" s="74"/>
      <c r="E2012" s="74">
        <v>103</v>
      </c>
      <c r="F2012" s="16">
        <v>234999.05</v>
      </c>
      <c r="G2012" s="12">
        <v>0.76505417220798766</v>
      </c>
      <c r="I2012" s="12" t="str">
        <f t="shared" si="31"/>
        <v xml:space="preserve"> </v>
      </c>
      <c r="J2012" s="2"/>
    </row>
    <row r="2013" spans="1:10" customFormat="1" x14ac:dyDescent="0.25">
      <c r="A2013" s="1" t="s">
        <v>28</v>
      </c>
      <c r="B2013" s="1" t="s">
        <v>5543</v>
      </c>
      <c r="C2013" s="16">
        <v>32.99</v>
      </c>
      <c r="D2013" s="74"/>
      <c r="E2013" s="74">
        <v>143</v>
      </c>
      <c r="F2013" s="16">
        <v>222912.53</v>
      </c>
      <c r="G2013" s="12">
        <v>0.76855012183763738</v>
      </c>
      <c r="I2013" s="12" t="str">
        <f t="shared" si="31"/>
        <v xml:space="preserve"> </v>
      </c>
      <c r="J2013" s="2"/>
    </row>
    <row r="2014" spans="1:10" customFormat="1" x14ac:dyDescent="0.25">
      <c r="A2014" s="1" t="s">
        <v>28</v>
      </c>
      <c r="B2014" s="1" t="s">
        <v>6832</v>
      </c>
      <c r="C2014" s="16">
        <v>10.99</v>
      </c>
      <c r="D2014" s="74"/>
      <c r="E2014" s="74">
        <v>157</v>
      </c>
      <c r="F2014" s="16">
        <v>209315.54</v>
      </c>
      <c r="G2014" s="12">
        <v>0.77183282911543338</v>
      </c>
      <c r="I2014" s="12" t="str">
        <f t="shared" si="31"/>
        <v xml:space="preserve"> </v>
      </c>
      <c r="J2014" s="2"/>
    </row>
    <row r="2015" spans="1:10" customFormat="1" x14ac:dyDescent="0.25">
      <c r="A2015" s="1" t="s">
        <v>28</v>
      </c>
      <c r="B2015" s="1" t="s">
        <v>7724</v>
      </c>
      <c r="C2015" s="16">
        <v>41.99</v>
      </c>
      <c r="D2015" s="74"/>
      <c r="E2015" s="74">
        <v>143</v>
      </c>
      <c r="F2015" s="16">
        <v>199284.54</v>
      </c>
      <c r="G2015" s="12">
        <v>0.77495821966125833</v>
      </c>
      <c r="I2015" s="12" t="str">
        <f t="shared" si="31"/>
        <v xml:space="preserve"> </v>
      </c>
      <c r="J2015" s="2"/>
    </row>
    <row r="2016" spans="1:10" customFormat="1" x14ac:dyDescent="0.25">
      <c r="A2016" s="1" t="s">
        <v>28</v>
      </c>
      <c r="B2016" s="1" t="s">
        <v>8822</v>
      </c>
      <c r="C2016" s="16">
        <v>32.99</v>
      </c>
      <c r="D2016" s="74"/>
      <c r="E2016" s="74">
        <v>97</v>
      </c>
      <c r="F2016" s="16">
        <v>197722.82</v>
      </c>
      <c r="G2016" s="12">
        <v>0.77805911766529734</v>
      </c>
      <c r="I2016" s="12" t="str">
        <f t="shared" si="31"/>
        <v xml:space="preserve"> </v>
      </c>
      <c r="J2016" s="2"/>
    </row>
    <row r="2017" spans="1:10" customFormat="1" x14ac:dyDescent="0.25">
      <c r="A2017" s="1" t="s">
        <v>28</v>
      </c>
      <c r="B2017" s="1" t="s">
        <v>5538</v>
      </c>
      <c r="C2017" s="16">
        <v>32.99</v>
      </c>
      <c r="D2017" s="74"/>
      <c r="E2017" s="74">
        <v>158</v>
      </c>
      <c r="F2017" s="16">
        <v>196967.84</v>
      </c>
      <c r="G2017" s="12">
        <v>0.78114817527592562</v>
      </c>
      <c r="I2017" s="12" t="str">
        <f t="shared" si="31"/>
        <v xml:space="preserve"> </v>
      </c>
      <c r="J2017" s="2"/>
    </row>
    <row r="2018" spans="1:10" customFormat="1" x14ac:dyDescent="0.25">
      <c r="A2018" s="1" t="s">
        <v>28</v>
      </c>
      <c r="B2018" s="1" t="s">
        <v>5546</v>
      </c>
      <c r="C2018" s="16">
        <v>7.49</v>
      </c>
      <c r="D2018" s="74"/>
      <c r="E2018" s="74">
        <v>152</v>
      </c>
      <c r="F2018" s="16">
        <v>196747.32</v>
      </c>
      <c r="G2018" s="12">
        <v>0.78423377445910558</v>
      </c>
      <c r="I2018" s="12" t="str">
        <f t="shared" si="31"/>
        <v xml:space="preserve"> </v>
      </c>
      <c r="J2018" s="2"/>
    </row>
    <row r="2019" spans="1:10" customFormat="1" x14ac:dyDescent="0.25">
      <c r="A2019" s="1" t="s">
        <v>28</v>
      </c>
      <c r="B2019" s="1" t="s">
        <v>5598</v>
      </c>
      <c r="C2019" s="16">
        <v>34.99</v>
      </c>
      <c r="D2019" s="74"/>
      <c r="E2019" s="74">
        <v>156</v>
      </c>
      <c r="F2019" s="16">
        <v>194763.62</v>
      </c>
      <c r="G2019" s="12">
        <v>0.78728826316464495</v>
      </c>
      <c r="I2019" s="12" t="str">
        <f t="shared" si="31"/>
        <v xml:space="preserve"> </v>
      </c>
      <c r="J2019" s="2"/>
    </row>
    <row r="2020" spans="1:10" customFormat="1" x14ac:dyDescent="0.25">
      <c r="A2020" s="1" t="s">
        <v>28</v>
      </c>
      <c r="B2020" s="1" t="s">
        <v>8582</v>
      </c>
      <c r="C2020" s="16">
        <v>6.99</v>
      </c>
      <c r="D2020" s="74"/>
      <c r="E2020" s="74">
        <v>155</v>
      </c>
      <c r="F2020" s="16">
        <v>191484.06</v>
      </c>
      <c r="G2020" s="12">
        <v>0.79029131834795308</v>
      </c>
      <c r="I2020" s="12" t="str">
        <f t="shared" si="31"/>
        <v xml:space="preserve"> </v>
      </c>
      <c r="J2020" s="2"/>
    </row>
    <row r="2021" spans="1:10" customFormat="1" x14ac:dyDescent="0.25">
      <c r="A2021" s="1" t="s">
        <v>28</v>
      </c>
      <c r="B2021" s="1" t="s">
        <v>11216</v>
      </c>
      <c r="C2021" s="16">
        <v>21.99</v>
      </c>
      <c r="D2021" s="74"/>
      <c r="E2021" s="74">
        <v>149</v>
      </c>
      <c r="F2021" s="16">
        <v>184237.4</v>
      </c>
      <c r="G2021" s="12">
        <v>0.79318072375866566</v>
      </c>
      <c r="I2021" s="12" t="str">
        <f t="shared" si="31"/>
        <v xml:space="preserve"> </v>
      </c>
      <c r="J2021" s="2"/>
    </row>
    <row r="2022" spans="1:10" customFormat="1" x14ac:dyDescent="0.25">
      <c r="A2022" s="1" t="s">
        <v>28</v>
      </c>
      <c r="B2022" s="1" t="s">
        <v>14683</v>
      </c>
      <c r="C2022" s="16">
        <v>6.99</v>
      </c>
      <c r="D2022" s="74"/>
      <c r="E2022" s="74">
        <v>159</v>
      </c>
      <c r="F2022" s="16">
        <v>183906.9</v>
      </c>
      <c r="G2022" s="12">
        <v>0.7960649459194612</v>
      </c>
      <c r="I2022" s="12" t="str">
        <f t="shared" si="31"/>
        <v xml:space="preserve"> </v>
      </c>
      <c r="J2022" s="2"/>
    </row>
    <row r="2023" spans="1:10" customFormat="1" x14ac:dyDescent="0.25">
      <c r="A2023" s="1" t="s">
        <v>28</v>
      </c>
      <c r="B2023" s="1" t="s">
        <v>7302</v>
      </c>
      <c r="C2023" s="16">
        <v>16.989999999999998</v>
      </c>
      <c r="D2023" s="74"/>
      <c r="E2023" s="74">
        <v>151</v>
      </c>
      <c r="F2023" s="16">
        <v>180053.46</v>
      </c>
      <c r="G2023" s="12">
        <v>0.79888873436600638</v>
      </c>
      <c r="I2023" s="12" t="str">
        <f t="shared" si="31"/>
        <v xml:space="preserve"> </v>
      </c>
      <c r="J2023" s="2"/>
    </row>
    <row r="2024" spans="1:10" customFormat="1" x14ac:dyDescent="0.25">
      <c r="A2024" s="1" t="s">
        <v>28</v>
      </c>
      <c r="B2024" s="1" t="s">
        <v>5487</v>
      </c>
      <c r="C2024" s="16">
        <v>7.99</v>
      </c>
      <c r="D2024" s="74"/>
      <c r="E2024" s="74">
        <v>152</v>
      </c>
      <c r="F2024" s="16">
        <v>179115.97</v>
      </c>
      <c r="G2024" s="12">
        <v>0.80169782010464041</v>
      </c>
      <c r="I2024" s="12" t="str">
        <f t="shared" si="31"/>
        <v xml:space="preserve"> </v>
      </c>
      <c r="J2024" s="2"/>
    </row>
    <row r="2025" spans="1:10" customFormat="1" x14ac:dyDescent="0.25">
      <c r="A2025" s="1" t="s">
        <v>28</v>
      </c>
      <c r="B2025" s="1" t="s">
        <v>7762</v>
      </c>
      <c r="C2025" s="16">
        <v>29.99</v>
      </c>
      <c r="D2025" s="74"/>
      <c r="E2025" s="74">
        <v>127</v>
      </c>
      <c r="F2025" s="16">
        <v>175882.52</v>
      </c>
      <c r="G2025" s="12">
        <v>0.80445619546674263</v>
      </c>
      <c r="I2025" s="12" t="str">
        <f t="shared" si="31"/>
        <v xml:space="preserve"> </v>
      </c>
      <c r="J2025" s="2"/>
    </row>
    <row r="2026" spans="1:10" customFormat="1" x14ac:dyDescent="0.25">
      <c r="A2026" s="1" t="s">
        <v>28</v>
      </c>
      <c r="B2026" s="1" t="s">
        <v>12822</v>
      </c>
      <c r="C2026" s="16">
        <v>32.99</v>
      </c>
      <c r="D2026" s="74"/>
      <c r="E2026" s="74">
        <v>124</v>
      </c>
      <c r="F2026" s="16">
        <v>171899.17</v>
      </c>
      <c r="G2026" s="12">
        <v>0.80715209972882507</v>
      </c>
      <c r="I2026" s="12" t="str">
        <f t="shared" si="31"/>
        <v xml:space="preserve"> </v>
      </c>
      <c r="J2026" s="2"/>
    </row>
    <row r="2027" spans="1:10" customFormat="1" x14ac:dyDescent="0.25">
      <c r="A2027" s="1" t="s">
        <v>28</v>
      </c>
      <c r="B2027" s="1" t="s">
        <v>6806</v>
      </c>
      <c r="C2027" s="16">
        <v>4.49</v>
      </c>
      <c r="D2027" s="74"/>
      <c r="E2027" s="74">
        <v>157</v>
      </c>
      <c r="F2027" s="16">
        <v>162660.49</v>
      </c>
      <c r="G2027" s="12">
        <v>0.80970311325764799</v>
      </c>
      <c r="I2027" s="12" t="str">
        <f t="shared" si="31"/>
        <v xml:space="preserve"> </v>
      </c>
      <c r="J2027" s="2"/>
    </row>
    <row r="2028" spans="1:10" customFormat="1" x14ac:dyDescent="0.25">
      <c r="A2028" s="1" t="s">
        <v>28</v>
      </c>
      <c r="B2028" s="1" t="s">
        <v>6762</v>
      </c>
      <c r="C2028" s="16">
        <v>3.99</v>
      </c>
      <c r="D2028" s="74"/>
      <c r="E2028" s="74">
        <v>157</v>
      </c>
      <c r="F2028" s="16">
        <v>161455.35</v>
      </c>
      <c r="G2028" s="12">
        <v>0.81223522650869528</v>
      </c>
      <c r="I2028" s="12" t="str">
        <f t="shared" si="31"/>
        <v xml:space="preserve"> </v>
      </c>
      <c r="J2028" s="2"/>
    </row>
    <row r="2029" spans="1:10" customFormat="1" x14ac:dyDescent="0.25">
      <c r="A2029" s="1" t="s">
        <v>28</v>
      </c>
      <c r="B2029" s="1" t="s">
        <v>5754</v>
      </c>
      <c r="C2029" s="16">
        <v>32.99</v>
      </c>
      <c r="D2029" s="74"/>
      <c r="E2029" s="74">
        <v>134</v>
      </c>
      <c r="F2029" s="16">
        <v>159596.97</v>
      </c>
      <c r="G2029" s="12">
        <v>0.81473819468264541</v>
      </c>
      <c r="I2029" s="12" t="str">
        <f t="shared" si="31"/>
        <v xml:space="preserve"> </v>
      </c>
      <c r="J2029" s="2"/>
    </row>
    <row r="2030" spans="1:10" customFormat="1" x14ac:dyDescent="0.25">
      <c r="A2030" s="1" t="s">
        <v>28</v>
      </c>
      <c r="B2030" s="1" t="s">
        <v>6809</v>
      </c>
      <c r="C2030" s="16">
        <v>9.99</v>
      </c>
      <c r="D2030" s="74"/>
      <c r="E2030" s="74">
        <v>155</v>
      </c>
      <c r="F2030" s="16">
        <v>158581.26</v>
      </c>
      <c r="G2030" s="12">
        <v>0.8172252334200657</v>
      </c>
      <c r="I2030" s="12" t="str">
        <f t="shared" si="31"/>
        <v xml:space="preserve"> </v>
      </c>
      <c r="J2030" s="2"/>
    </row>
    <row r="2031" spans="1:10" customFormat="1" x14ac:dyDescent="0.25">
      <c r="A2031" s="1" t="s">
        <v>28</v>
      </c>
      <c r="B2031" s="1" t="s">
        <v>5678</v>
      </c>
      <c r="C2031" s="16">
        <v>32.99</v>
      </c>
      <c r="D2031" s="74"/>
      <c r="E2031" s="74">
        <v>128</v>
      </c>
      <c r="F2031" s="16">
        <v>158016.5</v>
      </c>
      <c r="G2031" s="12">
        <v>0.81970341499493526</v>
      </c>
      <c r="I2031" s="12" t="str">
        <f t="shared" si="31"/>
        <v xml:space="preserve"> </v>
      </c>
      <c r="J2031" s="2"/>
    </row>
    <row r="2032" spans="1:10" customFormat="1" x14ac:dyDescent="0.25">
      <c r="A2032" s="1" t="s">
        <v>28</v>
      </c>
      <c r="B2032" s="1" t="s">
        <v>7735</v>
      </c>
      <c r="C2032" s="16">
        <v>17.989999999999998</v>
      </c>
      <c r="D2032" s="74"/>
      <c r="E2032" s="74">
        <v>142</v>
      </c>
      <c r="F2032" s="16">
        <v>155235.71</v>
      </c>
      <c r="G2032" s="12">
        <v>0.82213798528527693</v>
      </c>
      <c r="I2032" s="12" t="str">
        <f t="shared" si="31"/>
        <v xml:space="preserve"> </v>
      </c>
      <c r="J2032" s="2"/>
    </row>
    <row r="2033" spans="1:10" customFormat="1" x14ac:dyDescent="0.25">
      <c r="A2033" s="1" t="s">
        <v>28</v>
      </c>
      <c r="B2033" s="1" t="s">
        <v>9651</v>
      </c>
      <c r="C2033" s="16">
        <v>40.99</v>
      </c>
      <c r="D2033" s="74"/>
      <c r="E2033" s="74">
        <v>97</v>
      </c>
      <c r="F2033" s="16">
        <v>155159.76</v>
      </c>
      <c r="G2033" s="12">
        <v>0.82457136444753631</v>
      </c>
      <c r="I2033" s="12" t="str">
        <f t="shared" si="31"/>
        <v xml:space="preserve"> </v>
      </c>
      <c r="J2033" s="2"/>
    </row>
    <row r="2034" spans="1:10" customFormat="1" x14ac:dyDescent="0.25">
      <c r="A2034" s="1" t="s">
        <v>28</v>
      </c>
      <c r="B2034" s="1" t="s">
        <v>7697</v>
      </c>
      <c r="C2034" s="16">
        <v>59.99</v>
      </c>
      <c r="D2034" s="74"/>
      <c r="E2034" s="74">
        <v>101</v>
      </c>
      <c r="F2034" s="16">
        <v>153443.78</v>
      </c>
      <c r="G2034" s="12">
        <v>0.82697783179983397</v>
      </c>
      <c r="I2034" s="12" t="str">
        <f t="shared" si="31"/>
        <v xml:space="preserve"> </v>
      </c>
      <c r="J2034" s="2"/>
    </row>
    <row r="2035" spans="1:10" customFormat="1" x14ac:dyDescent="0.25">
      <c r="A2035" s="1" t="s">
        <v>28</v>
      </c>
      <c r="B2035" s="1" t="s">
        <v>5469</v>
      </c>
      <c r="C2035" s="16">
        <v>11.99</v>
      </c>
      <c r="D2035" s="74"/>
      <c r="E2035" s="74">
        <v>159</v>
      </c>
      <c r="F2035" s="16">
        <v>152102.88</v>
      </c>
      <c r="G2035" s="12">
        <v>0.82936326974271068</v>
      </c>
      <c r="I2035" s="12" t="str">
        <f t="shared" si="31"/>
        <v xml:space="preserve"> </v>
      </c>
      <c r="J2035" s="2"/>
    </row>
    <row r="2036" spans="1:10" customFormat="1" x14ac:dyDescent="0.25">
      <c r="A2036" s="1" t="s">
        <v>28</v>
      </c>
      <c r="B2036" s="1" t="s">
        <v>9076</v>
      </c>
      <c r="C2036" s="16">
        <v>3.99</v>
      </c>
      <c r="D2036" s="74"/>
      <c r="E2036" s="74">
        <v>156</v>
      </c>
      <c r="F2036" s="16">
        <v>151763.64000000001</v>
      </c>
      <c r="G2036" s="12">
        <v>0.83174338736576348</v>
      </c>
      <c r="I2036" s="12" t="str">
        <f t="shared" si="31"/>
        <v xml:space="preserve"> </v>
      </c>
      <c r="J2036" s="2"/>
    </row>
    <row r="2037" spans="1:10" customFormat="1" x14ac:dyDescent="0.25">
      <c r="A2037" s="1" t="s">
        <v>28</v>
      </c>
      <c r="B2037" s="1" t="s">
        <v>7695</v>
      </c>
      <c r="C2037" s="16">
        <v>59.99</v>
      </c>
      <c r="D2037" s="74"/>
      <c r="E2037" s="74">
        <v>133</v>
      </c>
      <c r="F2037" s="16">
        <v>151639.1</v>
      </c>
      <c r="G2037" s="12">
        <v>0.83412155182105641</v>
      </c>
      <c r="I2037" s="12" t="str">
        <f t="shared" si="31"/>
        <v xml:space="preserve"> </v>
      </c>
      <c r="J2037" s="2"/>
    </row>
    <row r="2038" spans="1:10" customFormat="1" x14ac:dyDescent="0.25">
      <c r="A2038" s="1" t="s">
        <v>28</v>
      </c>
      <c r="B2038" s="1" t="s">
        <v>5536</v>
      </c>
      <c r="C2038" s="16">
        <v>12.99</v>
      </c>
      <c r="D2038" s="74"/>
      <c r="E2038" s="74">
        <v>158</v>
      </c>
      <c r="F2038" s="16">
        <v>148552.74</v>
      </c>
      <c r="G2038" s="12">
        <v>0.8364513127204839</v>
      </c>
      <c r="I2038" s="12" t="str">
        <f t="shared" si="31"/>
        <v xml:space="preserve"> </v>
      </c>
      <c r="J2038" s="2"/>
    </row>
    <row r="2039" spans="1:10" customFormat="1" x14ac:dyDescent="0.25">
      <c r="A2039" s="1" t="s">
        <v>28</v>
      </c>
      <c r="B2039" s="1" t="s">
        <v>6406</v>
      </c>
      <c r="C2039" s="16">
        <v>12.99</v>
      </c>
      <c r="D2039" s="74"/>
      <c r="E2039" s="74">
        <v>157</v>
      </c>
      <c r="F2039" s="16">
        <v>147644.34</v>
      </c>
      <c r="G2039" s="12">
        <v>0.83876682713209139</v>
      </c>
      <c r="I2039" s="12" t="str">
        <f t="shared" si="31"/>
        <v xml:space="preserve"> </v>
      </c>
      <c r="J2039" s="2"/>
    </row>
    <row r="2040" spans="1:10" customFormat="1" x14ac:dyDescent="0.25">
      <c r="A2040" s="1" t="s">
        <v>28</v>
      </c>
      <c r="B2040" s="1" t="s">
        <v>5565</v>
      </c>
      <c r="C2040" s="16">
        <v>12.99</v>
      </c>
      <c r="D2040" s="74"/>
      <c r="E2040" s="74">
        <v>154</v>
      </c>
      <c r="F2040" s="16">
        <v>132986.54999999999</v>
      </c>
      <c r="G2040" s="12">
        <v>0.84085246260633273</v>
      </c>
      <c r="I2040" s="12" t="str">
        <f t="shared" si="31"/>
        <v xml:space="preserve"> </v>
      </c>
      <c r="J2040" s="2"/>
    </row>
    <row r="2041" spans="1:10" customFormat="1" x14ac:dyDescent="0.25">
      <c r="A2041" s="1" t="s">
        <v>28</v>
      </c>
      <c r="B2041" s="1" t="s">
        <v>5879</v>
      </c>
      <c r="C2041" s="16">
        <v>11.99</v>
      </c>
      <c r="D2041" s="74"/>
      <c r="E2041" s="74">
        <v>146</v>
      </c>
      <c r="F2041" s="16">
        <v>132020.5</v>
      </c>
      <c r="G2041" s="12">
        <v>0.84292294746459151</v>
      </c>
      <c r="I2041" s="12" t="str">
        <f t="shared" si="31"/>
        <v xml:space="preserve"> </v>
      </c>
      <c r="J2041" s="2"/>
    </row>
    <row r="2042" spans="1:10" customFormat="1" x14ac:dyDescent="0.25">
      <c r="A2042" s="1" t="s">
        <v>28</v>
      </c>
      <c r="B2042" s="1" t="s">
        <v>6851</v>
      </c>
      <c r="C2042" s="16">
        <v>6.49</v>
      </c>
      <c r="D2042" s="74"/>
      <c r="E2042" s="74">
        <v>156</v>
      </c>
      <c r="F2042" s="16">
        <v>131247.26999999999</v>
      </c>
      <c r="G2042" s="12">
        <v>0.84498130571367269</v>
      </c>
      <c r="I2042" s="12" t="str">
        <f t="shared" si="31"/>
        <v xml:space="preserve"> </v>
      </c>
      <c r="J2042" s="2"/>
    </row>
    <row r="2043" spans="1:10" customFormat="1" x14ac:dyDescent="0.25">
      <c r="A2043" s="1" t="s">
        <v>28</v>
      </c>
      <c r="B2043" s="1" t="s">
        <v>7740</v>
      </c>
      <c r="C2043" s="16">
        <v>19.989999999999998</v>
      </c>
      <c r="D2043" s="74"/>
      <c r="E2043" s="74">
        <v>141</v>
      </c>
      <c r="F2043" s="16">
        <v>130594.03</v>
      </c>
      <c r="G2043" s="12">
        <v>0.84702941916343233</v>
      </c>
      <c r="I2043" s="12" t="str">
        <f t="shared" si="31"/>
        <v xml:space="preserve"> </v>
      </c>
      <c r="J2043" s="2"/>
    </row>
    <row r="2044" spans="1:10" customFormat="1" x14ac:dyDescent="0.25">
      <c r="A2044" s="1" t="s">
        <v>28</v>
      </c>
      <c r="B2044" s="1" t="s">
        <v>5435</v>
      </c>
      <c r="C2044" s="16">
        <v>17.989999999999998</v>
      </c>
      <c r="D2044" s="74"/>
      <c r="E2044" s="74">
        <v>154</v>
      </c>
      <c r="F2044" s="16">
        <v>128122.47</v>
      </c>
      <c r="G2044" s="12">
        <v>0.84903877099998593</v>
      </c>
      <c r="I2044" s="12" t="str">
        <f t="shared" si="31"/>
        <v xml:space="preserve"> </v>
      </c>
      <c r="J2044" s="2"/>
    </row>
    <row r="2045" spans="1:10" customFormat="1" x14ac:dyDescent="0.25">
      <c r="A2045" s="1" t="s">
        <v>28</v>
      </c>
      <c r="B2045" s="1" t="s">
        <v>6854</v>
      </c>
      <c r="C2045" s="16">
        <v>16.989999999999998</v>
      </c>
      <c r="D2045" s="74"/>
      <c r="E2045" s="74">
        <v>144</v>
      </c>
      <c r="F2045" s="16">
        <v>126303.66</v>
      </c>
      <c r="G2045" s="12">
        <v>0.85101959833795737</v>
      </c>
      <c r="I2045" s="12" t="str">
        <f t="shared" si="31"/>
        <v xml:space="preserve"> </v>
      </c>
      <c r="J2045" s="2"/>
    </row>
    <row r="2046" spans="1:10" customFormat="1" x14ac:dyDescent="0.25">
      <c r="A2046" s="1" t="s">
        <v>28</v>
      </c>
      <c r="B2046" s="1" t="s">
        <v>5643</v>
      </c>
      <c r="C2046" s="16">
        <v>21.99</v>
      </c>
      <c r="D2046" s="74"/>
      <c r="E2046" s="74">
        <v>157</v>
      </c>
      <c r="F2046" s="16">
        <v>125430.63</v>
      </c>
      <c r="G2046" s="12">
        <v>0.85298673389778989</v>
      </c>
      <c r="I2046" s="12" t="str">
        <f t="shared" si="31"/>
        <v xml:space="preserve"> </v>
      </c>
      <c r="J2046" s="2"/>
    </row>
    <row r="2047" spans="1:10" customFormat="1" x14ac:dyDescent="0.25">
      <c r="A2047" s="1" t="s">
        <v>28</v>
      </c>
      <c r="B2047" s="1" t="s">
        <v>7348</v>
      </c>
      <c r="C2047" s="16">
        <v>42.99</v>
      </c>
      <c r="D2047" s="74"/>
      <c r="E2047" s="74">
        <v>122</v>
      </c>
      <c r="F2047" s="16">
        <v>125014.92</v>
      </c>
      <c r="G2047" s="12">
        <v>0.85494734985452725</v>
      </c>
      <c r="I2047" s="12" t="str">
        <f t="shared" si="31"/>
        <v xml:space="preserve"> </v>
      </c>
      <c r="J2047" s="2"/>
    </row>
    <row r="2048" spans="1:10" customFormat="1" x14ac:dyDescent="0.25">
      <c r="A2048" s="1" t="s">
        <v>28</v>
      </c>
      <c r="B2048" s="1" t="s">
        <v>7702</v>
      </c>
      <c r="C2048" s="16">
        <v>22.99</v>
      </c>
      <c r="D2048" s="74"/>
      <c r="E2048" s="74">
        <v>145</v>
      </c>
      <c r="F2048" s="16">
        <v>124444.87</v>
      </c>
      <c r="G2048" s="12">
        <v>0.85689902568534881</v>
      </c>
      <c r="I2048" s="12" t="str">
        <f t="shared" si="31"/>
        <v xml:space="preserve"> </v>
      </c>
      <c r="J2048" s="2"/>
    </row>
    <row r="2049" spans="1:10" customFormat="1" x14ac:dyDescent="0.25">
      <c r="A2049" s="1" t="s">
        <v>28</v>
      </c>
      <c r="B2049" s="1" t="s">
        <v>9249</v>
      </c>
      <c r="C2049" s="16">
        <v>11.99</v>
      </c>
      <c r="D2049" s="74"/>
      <c r="E2049" s="74">
        <v>113</v>
      </c>
      <c r="F2049" s="16">
        <v>122802.96</v>
      </c>
      <c r="G2049" s="12">
        <v>0.85882495135014614</v>
      </c>
      <c r="I2049" s="12" t="str">
        <f t="shared" si="31"/>
        <v xml:space="preserve"> </v>
      </c>
      <c r="J2049" s="2"/>
    </row>
    <row r="2050" spans="1:10" customFormat="1" x14ac:dyDescent="0.25">
      <c r="A2050" s="1" t="s">
        <v>28</v>
      </c>
      <c r="B2050" s="1" t="s">
        <v>7737</v>
      </c>
      <c r="C2050" s="16">
        <v>22.99</v>
      </c>
      <c r="D2050" s="74"/>
      <c r="E2050" s="74">
        <v>138</v>
      </c>
      <c r="F2050" s="16">
        <v>119570.99</v>
      </c>
      <c r="G2050" s="12">
        <v>0.86070018984933383</v>
      </c>
      <c r="I2050" s="12" t="str">
        <f t="shared" si="31"/>
        <v xml:space="preserve"> </v>
      </c>
      <c r="J2050" s="2"/>
    </row>
    <row r="2051" spans="1:10" customFormat="1" x14ac:dyDescent="0.25">
      <c r="A2051" s="1" t="s">
        <v>28</v>
      </c>
      <c r="B2051" s="1" t="s">
        <v>5843</v>
      </c>
      <c r="C2051" s="16">
        <v>7.49</v>
      </c>
      <c r="D2051" s="74"/>
      <c r="E2051" s="74">
        <v>99</v>
      </c>
      <c r="F2051" s="16">
        <v>113930.39</v>
      </c>
      <c r="G2051" s="12">
        <v>0.86248696650440282</v>
      </c>
      <c r="I2051" s="12" t="str">
        <f t="shared" si="31"/>
        <v xml:space="preserve"> </v>
      </c>
      <c r="J2051" s="2"/>
    </row>
    <row r="2052" spans="1:10" customFormat="1" x14ac:dyDescent="0.25">
      <c r="A2052" s="1" t="s">
        <v>28</v>
      </c>
      <c r="B2052" s="1" t="s">
        <v>5591</v>
      </c>
      <c r="C2052" s="16">
        <v>15.99</v>
      </c>
      <c r="D2052" s="74"/>
      <c r="E2052" s="74">
        <v>159</v>
      </c>
      <c r="F2052" s="16">
        <v>112959.87</v>
      </c>
      <c r="G2052" s="12">
        <v>0.86425852244023005</v>
      </c>
      <c r="I2052" s="12" t="str">
        <f t="shared" si="31"/>
        <v xml:space="preserve"> </v>
      </c>
      <c r="J2052" s="2"/>
    </row>
    <row r="2053" spans="1:10" customFormat="1" x14ac:dyDescent="0.25">
      <c r="A2053" s="1" t="s">
        <v>28</v>
      </c>
      <c r="B2053" s="1" t="s">
        <v>13595</v>
      </c>
      <c r="C2053" s="16">
        <v>29.99</v>
      </c>
      <c r="D2053" s="74"/>
      <c r="E2053" s="74">
        <v>80</v>
      </c>
      <c r="F2053" s="16">
        <v>112737.49</v>
      </c>
      <c r="G2053" s="12">
        <v>0.86602659077812538</v>
      </c>
      <c r="I2053" s="12" t="str">
        <f t="shared" si="31"/>
        <v xml:space="preserve"> </v>
      </c>
      <c r="J2053" s="2"/>
    </row>
    <row r="2054" spans="1:10" customFormat="1" x14ac:dyDescent="0.25">
      <c r="A2054" s="1" t="s">
        <v>28</v>
      </c>
      <c r="B2054" s="1" t="s">
        <v>7700</v>
      </c>
      <c r="C2054" s="16">
        <v>17.989999999999998</v>
      </c>
      <c r="D2054" s="74"/>
      <c r="E2054" s="74">
        <v>131</v>
      </c>
      <c r="F2054" s="16">
        <v>110944.33</v>
      </c>
      <c r="G2054" s="12">
        <v>0.86776653688781791</v>
      </c>
      <c r="I2054" s="12" t="str">
        <f t="shared" si="31"/>
        <v xml:space="preserve"> </v>
      </c>
      <c r="J2054" s="2"/>
    </row>
    <row r="2055" spans="1:10" customFormat="1" x14ac:dyDescent="0.25">
      <c r="A2055" s="1" t="s">
        <v>28</v>
      </c>
      <c r="B2055" s="1" t="s">
        <v>5412</v>
      </c>
      <c r="C2055" s="16">
        <v>12.99</v>
      </c>
      <c r="D2055" s="74"/>
      <c r="E2055" s="74">
        <v>156</v>
      </c>
      <c r="F2055" s="16">
        <v>110596.86</v>
      </c>
      <c r="G2055" s="12">
        <v>0.86950103360613795</v>
      </c>
      <c r="I2055" s="12" t="str">
        <f t="shared" si="31"/>
        <v xml:space="preserve"> </v>
      </c>
      <c r="J2055" s="2"/>
    </row>
    <row r="2056" spans="1:10" customFormat="1" x14ac:dyDescent="0.25">
      <c r="A2056" s="1" t="s">
        <v>28</v>
      </c>
      <c r="B2056" s="1" t="s">
        <v>6853</v>
      </c>
      <c r="C2056" s="16">
        <v>16.989999999999998</v>
      </c>
      <c r="D2056" s="74"/>
      <c r="E2056" s="74">
        <v>118</v>
      </c>
      <c r="F2056" s="16">
        <v>108515.13</v>
      </c>
      <c r="G2056" s="12">
        <v>0.87120288243686494</v>
      </c>
      <c r="I2056" s="12" t="str">
        <f t="shared" ref="I2056:I2119" si="32">IF(G2056&gt;$K$2,"X"," ")</f>
        <v xml:space="preserve"> </v>
      </c>
      <c r="J2056" s="2"/>
    </row>
    <row r="2057" spans="1:10" customFormat="1" x14ac:dyDescent="0.25">
      <c r="A2057" s="1" t="s">
        <v>28</v>
      </c>
      <c r="B2057" s="1" t="s">
        <v>15386</v>
      </c>
      <c r="C2057" s="16">
        <v>16.989999999999998</v>
      </c>
      <c r="D2057" s="74"/>
      <c r="E2057" s="74">
        <v>151</v>
      </c>
      <c r="F2057" s="16">
        <v>107393.79</v>
      </c>
      <c r="G2057" s="12">
        <v>0.87288714522988586</v>
      </c>
      <c r="I2057" s="12" t="str">
        <f t="shared" si="32"/>
        <v xml:space="preserve"> </v>
      </c>
      <c r="J2057" s="2"/>
    </row>
    <row r="2058" spans="1:10" customFormat="1" x14ac:dyDescent="0.25">
      <c r="A2058" s="1" t="s">
        <v>28</v>
      </c>
      <c r="B2058" s="1" t="s">
        <v>7347</v>
      </c>
      <c r="C2058" s="16">
        <v>14.49</v>
      </c>
      <c r="D2058" s="74"/>
      <c r="E2058" s="74">
        <v>134</v>
      </c>
      <c r="F2058" s="16">
        <v>105051.31</v>
      </c>
      <c r="G2058" s="12">
        <v>0.87453467077853375</v>
      </c>
      <c r="I2058" s="12" t="str">
        <f t="shared" si="32"/>
        <v xml:space="preserve"> </v>
      </c>
      <c r="J2058" s="2"/>
    </row>
    <row r="2059" spans="1:10" customFormat="1" x14ac:dyDescent="0.25">
      <c r="A2059" s="1" t="s">
        <v>28</v>
      </c>
      <c r="B2059" s="1" t="s">
        <v>5560</v>
      </c>
      <c r="C2059" s="16">
        <v>12.99</v>
      </c>
      <c r="D2059" s="74"/>
      <c r="E2059" s="74">
        <v>159</v>
      </c>
      <c r="F2059" s="16">
        <v>103296.48</v>
      </c>
      <c r="G2059" s="12">
        <v>0.87615467523050461</v>
      </c>
      <c r="I2059" s="12" t="str">
        <f t="shared" si="32"/>
        <v xml:space="preserve"> </v>
      </c>
      <c r="J2059" s="2"/>
    </row>
    <row r="2060" spans="1:10" customFormat="1" x14ac:dyDescent="0.25">
      <c r="A2060" s="1" t="s">
        <v>28</v>
      </c>
      <c r="B2060" s="1" t="s">
        <v>8563</v>
      </c>
      <c r="C2060" s="16">
        <v>11.99</v>
      </c>
      <c r="D2060" s="74"/>
      <c r="E2060" s="74">
        <v>156</v>
      </c>
      <c r="F2060" s="16">
        <v>102274.7</v>
      </c>
      <c r="G2060" s="12">
        <v>0.87775865504979766</v>
      </c>
      <c r="I2060" s="12" t="str">
        <f t="shared" si="32"/>
        <v xml:space="preserve"> </v>
      </c>
      <c r="J2060" s="2"/>
    </row>
    <row r="2061" spans="1:10" customFormat="1" x14ac:dyDescent="0.25">
      <c r="A2061" s="1" t="s">
        <v>28</v>
      </c>
      <c r="B2061" s="1" t="s">
        <v>7303</v>
      </c>
      <c r="C2061" s="16">
        <v>9.49</v>
      </c>
      <c r="D2061" s="74"/>
      <c r="E2061" s="74">
        <v>145</v>
      </c>
      <c r="F2061" s="16">
        <v>102036.48</v>
      </c>
      <c r="G2061" s="12">
        <v>0.87935889885155583</v>
      </c>
      <c r="I2061" s="12" t="str">
        <f t="shared" si="32"/>
        <v xml:space="preserve"> </v>
      </c>
      <c r="J2061" s="2"/>
    </row>
    <row r="2062" spans="1:10" customFormat="1" x14ac:dyDescent="0.25">
      <c r="A2062" s="1" t="s">
        <v>28</v>
      </c>
      <c r="B2062" s="1" t="s">
        <v>6896</v>
      </c>
      <c r="C2062" s="16">
        <v>16.989999999999998</v>
      </c>
      <c r="D2062" s="74"/>
      <c r="E2062" s="74">
        <v>150</v>
      </c>
      <c r="F2062" s="16">
        <v>101328.36</v>
      </c>
      <c r="G2062" s="12">
        <v>0.8809480371678946</v>
      </c>
      <c r="I2062" s="12" t="str">
        <f t="shared" si="32"/>
        <v xml:space="preserve"> </v>
      </c>
      <c r="J2062" s="2"/>
    </row>
    <row r="2063" spans="1:10" customFormat="1" x14ac:dyDescent="0.25">
      <c r="A2063" s="1" t="s">
        <v>28</v>
      </c>
      <c r="B2063" s="1" t="s">
        <v>7285</v>
      </c>
      <c r="C2063" s="16">
        <v>9.49</v>
      </c>
      <c r="D2063" s="74"/>
      <c r="E2063" s="74">
        <v>142</v>
      </c>
      <c r="F2063" s="16">
        <v>101201.36</v>
      </c>
      <c r="G2063" s="12">
        <v>0.88253518373615636</v>
      </c>
      <c r="I2063" s="12" t="str">
        <f t="shared" si="32"/>
        <v xml:space="preserve"> </v>
      </c>
      <c r="J2063" s="2"/>
    </row>
    <row r="2064" spans="1:10" customFormat="1" x14ac:dyDescent="0.25">
      <c r="A2064" s="1" t="s">
        <v>28</v>
      </c>
      <c r="B2064" s="1" t="s">
        <v>5823</v>
      </c>
      <c r="C2064" s="16">
        <v>19.989999999999998</v>
      </c>
      <c r="D2064" s="74"/>
      <c r="E2064" s="74">
        <v>138</v>
      </c>
      <c r="F2064" s="16">
        <v>100869.54</v>
      </c>
      <c r="G2064" s="12">
        <v>0.88411712635286765</v>
      </c>
      <c r="I2064" s="12" t="str">
        <f t="shared" si="32"/>
        <v xml:space="preserve"> </v>
      </c>
      <c r="J2064" s="2"/>
    </row>
    <row r="2065" spans="1:10" customFormat="1" x14ac:dyDescent="0.25">
      <c r="A2065" s="1" t="s">
        <v>28</v>
      </c>
      <c r="B2065" s="1" t="s">
        <v>7322</v>
      </c>
      <c r="C2065" s="16">
        <v>16.989999999999998</v>
      </c>
      <c r="D2065" s="74"/>
      <c r="E2065" s="74">
        <v>94</v>
      </c>
      <c r="F2065" s="16">
        <v>97216.78</v>
      </c>
      <c r="G2065" s="12">
        <v>0.88564178253095116</v>
      </c>
      <c r="I2065" s="12" t="str">
        <f t="shared" si="32"/>
        <v xml:space="preserve"> </v>
      </c>
      <c r="J2065" s="2"/>
    </row>
    <row r="2066" spans="1:10" customFormat="1" x14ac:dyDescent="0.25">
      <c r="A2066" s="1" t="s">
        <v>28</v>
      </c>
      <c r="B2066" s="1" t="s">
        <v>15465</v>
      </c>
      <c r="C2066" s="16">
        <v>19.989999999999998</v>
      </c>
      <c r="D2066" s="74"/>
      <c r="E2066" s="74">
        <v>63</v>
      </c>
      <c r="F2066" s="16">
        <v>95502.37</v>
      </c>
      <c r="G2066" s="12">
        <v>0.88713955152147028</v>
      </c>
      <c r="I2066" s="12" t="str">
        <f t="shared" si="32"/>
        <v xml:space="preserve"> </v>
      </c>
      <c r="J2066" s="2"/>
    </row>
    <row r="2067" spans="1:10" customFormat="1" x14ac:dyDescent="0.25">
      <c r="A2067" s="1" t="s">
        <v>28</v>
      </c>
      <c r="B2067" s="1" t="s">
        <v>7640</v>
      </c>
      <c r="C2067" s="16">
        <v>25.99</v>
      </c>
      <c r="D2067" s="74"/>
      <c r="E2067" s="74">
        <v>125</v>
      </c>
      <c r="F2067" s="16">
        <v>94733.55</v>
      </c>
      <c r="G2067" s="12">
        <v>0.88862526306508738</v>
      </c>
      <c r="I2067" s="12" t="str">
        <f t="shared" si="32"/>
        <v xml:space="preserve"> </v>
      </c>
      <c r="J2067" s="2"/>
    </row>
    <row r="2068" spans="1:10" customFormat="1" x14ac:dyDescent="0.25">
      <c r="A2068" s="1" t="s">
        <v>28</v>
      </c>
      <c r="B2068" s="1" t="s">
        <v>8417</v>
      </c>
      <c r="C2068" s="16">
        <v>32.99</v>
      </c>
      <c r="D2068" s="74"/>
      <c r="E2068" s="74">
        <v>133</v>
      </c>
      <c r="F2068" s="16">
        <v>94301.78</v>
      </c>
      <c r="G2068" s="12">
        <v>0.89010420313573435</v>
      </c>
      <c r="I2068" s="12" t="str">
        <f t="shared" si="32"/>
        <v xml:space="preserve"> </v>
      </c>
      <c r="J2068" s="2"/>
    </row>
    <row r="2069" spans="1:10" customFormat="1" x14ac:dyDescent="0.25">
      <c r="A2069" s="1" t="s">
        <v>28</v>
      </c>
      <c r="B2069" s="1" t="s">
        <v>7268</v>
      </c>
      <c r="C2069" s="16">
        <v>8.99</v>
      </c>
      <c r="D2069" s="74"/>
      <c r="E2069" s="74">
        <v>147</v>
      </c>
      <c r="F2069" s="16">
        <v>93442.06</v>
      </c>
      <c r="G2069" s="12">
        <v>0.89156966016971406</v>
      </c>
      <c r="I2069" s="12" t="str">
        <f t="shared" si="32"/>
        <v xml:space="preserve"> </v>
      </c>
      <c r="J2069" s="2"/>
    </row>
    <row r="2070" spans="1:10" customFormat="1" x14ac:dyDescent="0.25">
      <c r="A2070" s="1" t="s">
        <v>28</v>
      </c>
      <c r="B2070" s="1" t="s">
        <v>5459</v>
      </c>
      <c r="C2070" s="16">
        <v>32.99</v>
      </c>
      <c r="D2070" s="74"/>
      <c r="E2070" s="74">
        <v>146</v>
      </c>
      <c r="F2070" s="16">
        <v>93054.19</v>
      </c>
      <c r="G2070" s="12">
        <v>0.89302903421686997</v>
      </c>
      <c r="I2070" s="12" t="str">
        <f t="shared" si="32"/>
        <v xml:space="preserve"> </v>
      </c>
      <c r="J2070" s="2"/>
    </row>
    <row r="2071" spans="1:10" customFormat="1" x14ac:dyDescent="0.25">
      <c r="A2071" s="1" t="s">
        <v>28</v>
      </c>
      <c r="B2071" s="1" t="s">
        <v>5605</v>
      </c>
      <c r="C2071" s="16">
        <v>23.99</v>
      </c>
      <c r="D2071" s="74"/>
      <c r="E2071" s="74">
        <v>132</v>
      </c>
      <c r="F2071" s="16">
        <v>91298.46</v>
      </c>
      <c r="G2071" s="12">
        <v>0.8944608730525988</v>
      </c>
      <c r="I2071" s="12" t="str">
        <f t="shared" si="32"/>
        <v xml:space="preserve"> </v>
      </c>
      <c r="J2071" s="2"/>
    </row>
    <row r="2072" spans="1:10" customFormat="1" x14ac:dyDescent="0.25">
      <c r="A2072" s="1" t="s">
        <v>28</v>
      </c>
      <c r="B2072" s="1" t="s">
        <v>6866</v>
      </c>
      <c r="C2072" s="16">
        <v>5.99</v>
      </c>
      <c r="D2072" s="74"/>
      <c r="E2072" s="74">
        <v>153</v>
      </c>
      <c r="F2072" s="16">
        <v>91151.7</v>
      </c>
      <c r="G2072" s="12">
        <v>0.8958904102430697</v>
      </c>
      <c r="I2072" s="12" t="str">
        <f t="shared" si="32"/>
        <v xml:space="preserve"> </v>
      </c>
      <c r="J2072" s="2"/>
    </row>
    <row r="2073" spans="1:10" customFormat="1" x14ac:dyDescent="0.25">
      <c r="A2073" s="1" t="s">
        <v>28</v>
      </c>
      <c r="B2073" s="1" t="s">
        <v>7687</v>
      </c>
      <c r="C2073" s="16">
        <v>36.99</v>
      </c>
      <c r="D2073" s="74"/>
      <c r="E2073" s="74">
        <v>121</v>
      </c>
      <c r="F2073" s="16">
        <v>90706.83</v>
      </c>
      <c r="G2073" s="12">
        <v>0.89731297051254033</v>
      </c>
      <c r="I2073" s="12" t="str">
        <f t="shared" si="32"/>
        <v xml:space="preserve"> </v>
      </c>
      <c r="J2073" s="2"/>
    </row>
    <row r="2074" spans="1:10" customFormat="1" x14ac:dyDescent="0.25">
      <c r="A2074" s="1" t="s">
        <v>28</v>
      </c>
      <c r="B2074" s="1" t="s">
        <v>5594</v>
      </c>
      <c r="C2074" s="16">
        <v>11.99</v>
      </c>
      <c r="D2074" s="74"/>
      <c r="E2074" s="74">
        <v>154</v>
      </c>
      <c r="F2074" s="16">
        <v>87994.23</v>
      </c>
      <c r="G2074" s="12">
        <v>0.89869298892505312</v>
      </c>
      <c r="I2074" s="12" t="str">
        <f t="shared" si="32"/>
        <v xml:space="preserve"> </v>
      </c>
      <c r="J2074" s="2"/>
    </row>
    <row r="2075" spans="1:10" customFormat="1" x14ac:dyDescent="0.25">
      <c r="A2075" s="1" t="s">
        <v>28</v>
      </c>
      <c r="B2075" s="1" t="s">
        <v>6799</v>
      </c>
      <c r="C2075" s="16">
        <v>7.99</v>
      </c>
      <c r="D2075" s="74"/>
      <c r="E2075" s="74">
        <v>154</v>
      </c>
      <c r="F2075" s="16">
        <v>87434.57</v>
      </c>
      <c r="G2075" s="12">
        <v>0.90006423015859915</v>
      </c>
      <c r="I2075" s="12" t="str">
        <f t="shared" si="32"/>
        <v xml:space="preserve"> </v>
      </c>
      <c r="J2075" s="2"/>
    </row>
    <row r="2076" spans="1:10" customFormat="1" x14ac:dyDescent="0.25">
      <c r="A2076" s="1" t="s">
        <v>28</v>
      </c>
      <c r="B2076" s="1" t="s">
        <v>11729</v>
      </c>
      <c r="C2076" s="16">
        <v>22.99</v>
      </c>
      <c r="D2076" s="74"/>
      <c r="E2076" s="74">
        <v>88</v>
      </c>
      <c r="F2076" s="16">
        <v>87082.65</v>
      </c>
      <c r="G2076" s="12">
        <v>0.90142995221117472</v>
      </c>
      <c r="I2076" s="12" t="str">
        <f t="shared" si="32"/>
        <v xml:space="preserve"> </v>
      </c>
      <c r="J2076" s="2"/>
    </row>
    <row r="2077" spans="1:10" customFormat="1" x14ac:dyDescent="0.25">
      <c r="A2077" s="1" t="s">
        <v>28</v>
      </c>
      <c r="B2077" s="1" t="s">
        <v>6881</v>
      </c>
      <c r="C2077" s="16">
        <v>16.989999999999998</v>
      </c>
      <c r="D2077" s="74"/>
      <c r="E2077" s="74">
        <v>128</v>
      </c>
      <c r="F2077" s="16">
        <v>86615.02</v>
      </c>
      <c r="G2077" s="12">
        <v>0.90278834039640199</v>
      </c>
      <c r="I2077" s="12" t="str">
        <f t="shared" si="32"/>
        <v xml:space="preserve"> </v>
      </c>
      <c r="J2077" s="2"/>
    </row>
    <row r="2078" spans="1:10" customFormat="1" x14ac:dyDescent="0.25">
      <c r="A2078" s="1" t="s">
        <v>28</v>
      </c>
      <c r="B2078" s="1" t="s">
        <v>5677</v>
      </c>
      <c r="C2078" s="16">
        <v>12.99</v>
      </c>
      <c r="D2078" s="74"/>
      <c r="E2078" s="74">
        <v>158</v>
      </c>
      <c r="F2078" s="16">
        <v>82590.42</v>
      </c>
      <c r="G2078" s="12">
        <v>0.90408361055556086</v>
      </c>
      <c r="I2078" s="12" t="str">
        <f t="shared" si="32"/>
        <v xml:space="preserve"> </v>
      </c>
      <c r="J2078" s="2"/>
    </row>
    <row r="2079" spans="1:10" customFormat="1" x14ac:dyDescent="0.25">
      <c r="A2079" s="1" t="s">
        <v>28</v>
      </c>
      <c r="B2079" s="1" t="s">
        <v>6867</v>
      </c>
      <c r="C2079" s="16">
        <v>18.989999999999998</v>
      </c>
      <c r="D2079" s="74"/>
      <c r="E2079" s="74">
        <v>151</v>
      </c>
      <c r="F2079" s="16">
        <v>82283.67</v>
      </c>
      <c r="G2079" s="12">
        <v>0.90537406993737635</v>
      </c>
      <c r="I2079" s="12" t="str">
        <f t="shared" si="32"/>
        <v xml:space="preserve"> </v>
      </c>
      <c r="J2079" s="2"/>
    </row>
    <row r="2080" spans="1:10" customFormat="1" x14ac:dyDescent="0.25">
      <c r="A2080" s="1" t="s">
        <v>28</v>
      </c>
      <c r="B2080" s="1" t="s">
        <v>5528</v>
      </c>
      <c r="C2080" s="16">
        <v>19.989999999999998</v>
      </c>
      <c r="D2080" s="74"/>
      <c r="E2080" s="74">
        <v>147</v>
      </c>
      <c r="F2080" s="16">
        <v>81691.600000000006</v>
      </c>
      <c r="G2080" s="12">
        <v>0.90665524385238916</v>
      </c>
      <c r="I2080" s="12" t="str">
        <f t="shared" si="32"/>
        <v xml:space="preserve"> </v>
      </c>
      <c r="J2080" s="2"/>
    </row>
    <row r="2081" spans="1:10" customFormat="1" x14ac:dyDescent="0.25">
      <c r="A2081" s="1" t="s">
        <v>28</v>
      </c>
      <c r="B2081" s="1" t="s">
        <v>5686</v>
      </c>
      <c r="C2081" s="16">
        <v>12.99</v>
      </c>
      <c r="D2081" s="74"/>
      <c r="E2081" s="74">
        <v>146</v>
      </c>
      <c r="F2081" s="16">
        <v>81227.63</v>
      </c>
      <c r="G2081" s="12">
        <v>0.90792914130003743</v>
      </c>
      <c r="I2081" s="12" t="str">
        <f t="shared" si="32"/>
        <v xml:space="preserve"> </v>
      </c>
      <c r="J2081" s="2"/>
    </row>
    <row r="2082" spans="1:10" customFormat="1" x14ac:dyDescent="0.25">
      <c r="A2082" s="1" t="s">
        <v>28</v>
      </c>
      <c r="B2082" s="1" t="s">
        <v>7780</v>
      </c>
      <c r="C2082" s="16">
        <v>17.989999999999998</v>
      </c>
      <c r="D2082" s="74"/>
      <c r="E2082" s="74">
        <v>116</v>
      </c>
      <c r="F2082" s="16">
        <v>80433.289999999994</v>
      </c>
      <c r="G2082" s="12">
        <v>0.90919058106920159</v>
      </c>
      <c r="I2082" s="12" t="str">
        <f t="shared" si="32"/>
        <v xml:space="preserve"> </v>
      </c>
      <c r="J2082" s="2"/>
    </row>
    <row r="2083" spans="1:10" customFormat="1" x14ac:dyDescent="0.25">
      <c r="A2083" s="1" t="s">
        <v>28</v>
      </c>
      <c r="B2083" s="1" t="s">
        <v>8592</v>
      </c>
      <c r="C2083" s="16">
        <v>14.99</v>
      </c>
      <c r="D2083" s="74"/>
      <c r="E2083" s="74">
        <v>139</v>
      </c>
      <c r="F2083" s="16">
        <v>79494.05</v>
      </c>
      <c r="G2083" s="12">
        <v>0.91043729068510715</v>
      </c>
      <c r="I2083" s="12" t="str">
        <f t="shared" si="32"/>
        <v xml:space="preserve"> </v>
      </c>
      <c r="J2083" s="2"/>
    </row>
    <row r="2084" spans="1:10" customFormat="1" x14ac:dyDescent="0.25">
      <c r="A2084" s="1" t="s">
        <v>28</v>
      </c>
      <c r="B2084" s="1" t="s">
        <v>7343</v>
      </c>
      <c r="C2084" s="16">
        <v>41.99</v>
      </c>
      <c r="D2084" s="74"/>
      <c r="E2084" s="74">
        <v>114</v>
      </c>
      <c r="F2084" s="16">
        <v>79235.13</v>
      </c>
      <c r="G2084" s="12">
        <v>0.91167993964422478</v>
      </c>
      <c r="I2084" s="12" t="str">
        <f t="shared" si="32"/>
        <v xml:space="preserve"> </v>
      </c>
      <c r="J2084" s="2"/>
    </row>
    <row r="2085" spans="1:10" customFormat="1" x14ac:dyDescent="0.25">
      <c r="A2085" s="1" t="s">
        <v>28</v>
      </c>
      <c r="B2085" s="1" t="s">
        <v>7344</v>
      </c>
      <c r="C2085" s="16">
        <v>41.99</v>
      </c>
      <c r="D2085" s="74"/>
      <c r="E2085" s="74">
        <v>96</v>
      </c>
      <c r="F2085" s="16">
        <v>77681.5</v>
      </c>
      <c r="G2085" s="12">
        <v>0.91289822293747713</v>
      </c>
      <c r="I2085" s="12" t="str">
        <f t="shared" si="32"/>
        <v xml:space="preserve"> </v>
      </c>
      <c r="J2085" s="2"/>
    </row>
    <row r="2086" spans="1:10" customFormat="1" x14ac:dyDescent="0.25">
      <c r="A2086" s="1" t="s">
        <v>28</v>
      </c>
      <c r="B2086" s="1" t="s">
        <v>5524</v>
      </c>
      <c r="C2086" s="16">
        <v>19.989999999999998</v>
      </c>
      <c r="D2086" s="74"/>
      <c r="E2086" s="74">
        <v>153</v>
      </c>
      <c r="F2086" s="16">
        <v>77303.45</v>
      </c>
      <c r="G2086" s="12">
        <v>0.91411057725151301</v>
      </c>
      <c r="I2086" s="12" t="str">
        <f t="shared" si="32"/>
        <v xml:space="preserve"> </v>
      </c>
      <c r="J2086" s="2"/>
    </row>
    <row r="2087" spans="1:10" customFormat="1" x14ac:dyDescent="0.25">
      <c r="A2087" s="1" t="s">
        <v>28</v>
      </c>
      <c r="B2087" s="1" t="s">
        <v>7721</v>
      </c>
      <c r="C2087" s="16">
        <v>21.99</v>
      </c>
      <c r="D2087" s="74"/>
      <c r="E2087" s="74">
        <v>111</v>
      </c>
      <c r="F2087" s="16">
        <v>77147.59</v>
      </c>
      <c r="G2087" s="12">
        <v>0.91532048720448378</v>
      </c>
      <c r="I2087" s="12" t="str">
        <f t="shared" si="32"/>
        <v xml:space="preserve"> </v>
      </c>
      <c r="J2087" s="2"/>
    </row>
    <row r="2088" spans="1:10" customFormat="1" x14ac:dyDescent="0.25">
      <c r="A2088" s="1" t="s">
        <v>28</v>
      </c>
      <c r="B2088" s="1" t="s">
        <v>5707</v>
      </c>
      <c r="C2088" s="16">
        <v>11.99</v>
      </c>
      <c r="D2088" s="74"/>
      <c r="E2088" s="74">
        <v>154</v>
      </c>
      <c r="F2088" s="16">
        <v>75583.070000000007</v>
      </c>
      <c r="G2088" s="12">
        <v>0.91650586070311246</v>
      </c>
      <c r="I2088" s="12" t="str">
        <f t="shared" si="32"/>
        <v xml:space="preserve"> </v>
      </c>
      <c r="J2088" s="2"/>
    </row>
    <row r="2089" spans="1:10" customFormat="1" x14ac:dyDescent="0.25">
      <c r="A2089" s="1" t="s">
        <v>28</v>
      </c>
      <c r="B2089" s="1" t="s">
        <v>7346</v>
      </c>
      <c r="C2089" s="16">
        <v>19.989999999999998</v>
      </c>
      <c r="D2089" s="74"/>
      <c r="E2089" s="74">
        <v>136</v>
      </c>
      <c r="F2089" s="16">
        <v>74282.84</v>
      </c>
      <c r="G2089" s="12">
        <v>0.91767084262219678</v>
      </c>
      <c r="I2089" s="12" t="str">
        <f t="shared" si="32"/>
        <v xml:space="preserve"> </v>
      </c>
      <c r="J2089" s="2"/>
    </row>
    <row r="2090" spans="1:10" customFormat="1" x14ac:dyDescent="0.25">
      <c r="A2090" s="1" t="s">
        <v>28</v>
      </c>
      <c r="B2090" s="1" t="s">
        <v>5625</v>
      </c>
      <c r="C2090" s="16">
        <v>29.99</v>
      </c>
      <c r="D2090" s="74"/>
      <c r="E2090" s="74">
        <v>124</v>
      </c>
      <c r="F2090" s="16">
        <v>74210.02</v>
      </c>
      <c r="G2090" s="12">
        <v>0.91883468250116329</v>
      </c>
      <c r="I2090" s="12" t="str">
        <f t="shared" si="32"/>
        <v xml:space="preserve"> </v>
      </c>
      <c r="J2090" s="2"/>
    </row>
    <row r="2091" spans="1:10" customFormat="1" x14ac:dyDescent="0.25">
      <c r="A2091" s="1" t="s">
        <v>28</v>
      </c>
      <c r="B2091" s="1" t="s">
        <v>10875</v>
      </c>
      <c r="C2091" s="16">
        <v>19.989999999999998</v>
      </c>
      <c r="D2091" s="74"/>
      <c r="E2091" s="74">
        <v>154</v>
      </c>
      <c r="F2091" s="16">
        <v>73959.22</v>
      </c>
      <c r="G2091" s="12">
        <v>0.91999458906975395</v>
      </c>
      <c r="I2091" s="12" t="str">
        <f t="shared" si="32"/>
        <v xml:space="preserve"> </v>
      </c>
      <c r="J2091" s="2"/>
    </row>
    <row r="2092" spans="1:10" customFormat="1" x14ac:dyDescent="0.25">
      <c r="A2092" s="1" t="s">
        <v>28</v>
      </c>
      <c r="B2092" s="1" t="s">
        <v>5910</v>
      </c>
      <c r="C2092" s="16">
        <v>24.99</v>
      </c>
      <c r="D2092" s="74"/>
      <c r="E2092" s="74">
        <v>145</v>
      </c>
      <c r="F2092" s="16">
        <v>72965.399999999994</v>
      </c>
      <c r="G2092" s="12">
        <v>0.92113890950390465</v>
      </c>
      <c r="I2092" s="12" t="str">
        <f t="shared" si="32"/>
        <v xml:space="preserve"> </v>
      </c>
      <c r="J2092" s="2"/>
    </row>
    <row r="2093" spans="1:10" customFormat="1" x14ac:dyDescent="0.25">
      <c r="A2093" s="1" t="s">
        <v>28</v>
      </c>
      <c r="B2093" s="1" t="s">
        <v>6859</v>
      </c>
      <c r="C2093" s="16">
        <v>7.49</v>
      </c>
      <c r="D2093" s="74"/>
      <c r="E2093" s="74">
        <v>159</v>
      </c>
      <c r="F2093" s="16">
        <v>72825.27</v>
      </c>
      <c r="G2093" s="12">
        <v>0.92228103227145686</v>
      </c>
      <c r="I2093" s="12" t="str">
        <f t="shared" si="32"/>
        <v xml:space="preserve"> </v>
      </c>
      <c r="J2093" s="2"/>
    </row>
    <row r="2094" spans="1:10" customFormat="1" x14ac:dyDescent="0.25">
      <c r="A2094" s="1" t="s">
        <v>28</v>
      </c>
      <c r="B2094" s="1" t="s">
        <v>7739</v>
      </c>
      <c r="C2094" s="16">
        <v>19.989999999999998</v>
      </c>
      <c r="D2094" s="74"/>
      <c r="E2094" s="74">
        <v>119</v>
      </c>
      <c r="F2094" s="16">
        <v>72447.89</v>
      </c>
      <c r="G2094" s="12">
        <v>0.92341723656743968</v>
      </c>
      <c r="I2094" s="12" t="str">
        <f t="shared" si="32"/>
        <v xml:space="preserve"> </v>
      </c>
      <c r="J2094" s="2"/>
    </row>
    <row r="2095" spans="1:10" customFormat="1" x14ac:dyDescent="0.25">
      <c r="A2095" s="1" t="s">
        <v>28</v>
      </c>
      <c r="B2095" s="1" t="s">
        <v>5761</v>
      </c>
      <c r="C2095" s="16">
        <v>8.99</v>
      </c>
      <c r="D2095" s="74"/>
      <c r="E2095" s="74">
        <v>101</v>
      </c>
      <c r="F2095" s="16">
        <v>72333.539999999994</v>
      </c>
      <c r="G2095" s="12">
        <v>0.92455164750600038</v>
      </c>
      <c r="I2095" s="12" t="str">
        <f t="shared" si="32"/>
        <v xml:space="preserve"> </v>
      </c>
      <c r="J2095" s="2"/>
    </row>
    <row r="2096" spans="1:10" customFormat="1" x14ac:dyDescent="0.25">
      <c r="A2096" s="1" t="s">
        <v>28</v>
      </c>
      <c r="B2096" s="1" t="s">
        <v>8960</v>
      </c>
      <c r="C2096" s="16">
        <v>7.49</v>
      </c>
      <c r="D2096" s="74"/>
      <c r="E2096" s="74">
        <v>136</v>
      </c>
      <c r="F2096" s="16">
        <v>71701.77</v>
      </c>
      <c r="G2096" s="12">
        <v>0.92567615036044626</v>
      </c>
      <c r="I2096" s="12" t="str">
        <f t="shared" si="32"/>
        <v xml:space="preserve"> </v>
      </c>
      <c r="J2096" s="2"/>
    </row>
    <row r="2097" spans="1:10" customFormat="1" x14ac:dyDescent="0.25">
      <c r="A2097" s="1" t="s">
        <v>28</v>
      </c>
      <c r="B2097" s="1" t="s">
        <v>7624</v>
      </c>
      <c r="C2097" s="16">
        <v>19.989999999999998</v>
      </c>
      <c r="D2097" s="74"/>
      <c r="E2097" s="74">
        <v>129</v>
      </c>
      <c r="F2097" s="16">
        <v>71694.22</v>
      </c>
      <c r="G2097" s="12">
        <v>0.92680053480782121</v>
      </c>
      <c r="I2097" s="12" t="str">
        <f t="shared" si="32"/>
        <v xml:space="preserve"> </v>
      </c>
      <c r="J2097" s="2"/>
    </row>
    <row r="2098" spans="1:10" customFormat="1" x14ac:dyDescent="0.25">
      <c r="A2098" s="1" t="s">
        <v>28</v>
      </c>
      <c r="B2098" s="1" t="s">
        <v>10466</v>
      </c>
      <c r="C2098" s="16">
        <v>12.99</v>
      </c>
      <c r="D2098" s="74"/>
      <c r="E2098" s="74">
        <v>130</v>
      </c>
      <c r="F2098" s="16">
        <v>70474.929999999993</v>
      </c>
      <c r="G2098" s="12">
        <v>0.92790579706218212</v>
      </c>
      <c r="I2098" s="12" t="str">
        <f t="shared" si="32"/>
        <v xml:space="preserve"> </v>
      </c>
      <c r="J2098" s="2"/>
    </row>
    <row r="2099" spans="1:10" customFormat="1" x14ac:dyDescent="0.25">
      <c r="A2099" s="1" t="s">
        <v>28</v>
      </c>
      <c r="B2099" s="1" t="s">
        <v>6293</v>
      </c>
      <c r="C2099" s="16">
        <v>12.99</v>
      </c>
      <c r="D2099" s="74"/>
      <c r="E2099" s="74">
        <v>118</v>
      </c>
      <c r="F2099" s="16">
        <v>69991.679999999993</v>
      </c>
      <c r="G2099" s="12">
        <v>0.92900348047986414</v>
      </c>
      <c r="I2099" s="12" t="str">
        <f t="shared" si="32"/>
        <v xml:space="preserve"> </v>
      </c>
      <c r="J2099" s="2"/>
    </row>
    <row r="2100" spans="1:10" customFormat="1" x14ac:dyDescent="0.25">
      <c r="A2100" s="1" t="s">
        <v>28</v>
      </c>
      <c r="B2100" s="1" t="s">
        <v>6577</v>
      </c>
      <c r="C2100" s="16">
        <v>16.989999999999998</v>
      </c>
      <c r="D2100" s="74"/>
      <c r="E2100" s="74">
        <v>97</v>
      </c>
      <c r="F2100" s="16">
        <v>69090.509999999995</v>
      </c>
      <c r="G2100" s="12">
        <v>0.93008703079821908</v>
      </c>
      <c r="I2100" s="12" t="str">
        <f t="shared" si="32"/>
        <v xml:space="preserve"> </v>
      </c>
      <c r="J2100" s="2"/>
    </row>
    <row r="2101" spans="1:10" customFormat="1" x14ac:dyDescent="0.25">
      <c r="A2101" s="1" t="s">
        <v>28</v>
      </c>
      <c r="B2101" s="1" t="s">
        <v>7730</v>
      </c>
      <c r="C2101" s="16">
        <v>29.99</v>
      </c>
      <c r="D2101" s="74"/>
      <c r="E2101" s="74">
        <v>103</v>
      </c>
      <c r="F2101" s="16">
        <v>68917.02</v>
      </c>
      <c r="G2101" s="12">
        <v>0.9311678602632365</v>
      </c>
      <c r="I2101" s="12" t="str">
        <f t="shared" si="32"/>
        <v xml:space="preserve"> </v>
      </c>
      <c r="J2101" s="2"/>
    </row>
    <row r="2102" spans="1:10" customFormat="1" x14ac:dyDescent="0.25">
      <c r="A2102" s="1" t="s">
        <v>28</v>
      </c>
      <c r="B2102" s="1" t="s">
        <v>6800</v>
      </c>
      <c r="C2102" s="16">
        <v>4.99</v>
      </c>
      <c r="D2102" s="74"/>
      <c r="E2102" s="74">
        <v>156</v>
      </c>
      <c r="F2102" s="16">
        <v>68797.13</v>
      </c>
      <c r="G2102" s="12">
        <v>0.93224680948670302</v>
      </c>
      <c r="I2102" s="12" t="str">
        <f t="shared" si="32"/>
        <v xml:space="preserve"> </v>
      </c>
      <c r="J2102" s="2"/>
    </row>
    <row r="2103" spans="1:10" customFormat="1" x14ac:dyDescent="0.25">
      <c r="A2103" s="1" t="s">
        <v>28</v>
      </c>
      <c r="B2103" s="1" t="s">
        <v>5681</v>
      </c>
      <c r="C2103" s="16">
        <v>12.99</v>
      </c>
      <c r="D2103" s="74"/>
      <c r="E2103" s="74">
        <v>153</v>
      </c>
      <c r="F2103" s="16">
        <v>67264.679999999993</v>
      </c>
      <c r="G2103" s="12">
        <v>0.93330172521142485</v>
      </c>
      <c r="I2103" s="12" t="str">
        <f t="shared" si="32"/>
        <v xml:space="preserve"> </v>
      </c>
      <c r="J2103" s="2"/>
    </row>
    <row r="2104" spans="1:10" customFormat="1" x14ac:dyDescent="0.25">
      <c r="A2104" s="1" t="s">
        <v>28</v>
      </c>
      <c r="B2104" s="1" t="s">
        <v>5687</v>
      </c>
      <c r="C2104" s="16">
        <v>12.99</v>
      </c>
      <c r="D2104" s="74"/>
      <c r="E2104" s="74">
        <v>158</v>
      </c>
      <c r="F2104" s="16">
        <v>66565.03</v>
      </c>
      <c r="G2104" s="12">
        <v>0.93434566828620902</v>
      </c>
      <c r="I2104" s="12" t="str">
        <f t="shared" si="32"/>
        <v xml:space="preserve"> </v>
      </c>
      <c r="J2104" s="2"/>
    </row>
    <row r="2105" spans="1:10" customFormat="1" x14ac:dyDescent="0.25">
      <c r="A2105" s="1" t="s">
        <v>28</v>
      </c>
      <c r="B2105" s="1" t="s">
        <v>9825</v>
      </c>
      <c r="C2105" s="16">
        <v>9.99</v>
      </c>
      <c r="D2105" s="74"/>
      <c r="E2105" s="74">
        <v>82</v>
      </c>
      <c r="F2105" s="16">
        <v>65224.71</v>
      </c>
      <c r="G2105" s="12">
        <v>0.93536859104774472</v>
      </c>
      <c r="I2105" s="12" t="str">
        <f t="shared" si="32"/>
        <v xml:space="preserve"> </v>
      </c>
      <c r="J2105" s="2"/>
    </row>
    <row r="2106" spans="1:10" customFormat="1" x14ac:dyDescent="0.25">
      <c r="A2106" s="1" t="s">
        <v>28</v>
      </c>
      <c r="B2106" s="1" t="s">
        <v>5832</v>
      </c>
      <c r="C2106" s="16">
        <v>19.989999999999998</v>
      </c>
      <c r="D2106" s="74"/>
      <c r="E2106" s="74">
        <v>149</v>
      </c>
      <c r="F2106" s="16">
        <v>64408.31</v>
      </c>
      <c r="G2106" s="12">
        <v>0.936378710162587</v>
      </c>
      <c r="I2106" s="12" t="str">
        <f t="shared" si="32"/>
        <v xml:space="preserve"> </v>
      </c>
      <c r="J2106" s="2"/>
    </row>
    <row r="2107" spans="1:10" customFormat="1" x14ac:dyDescent="0.25">
      <c r="A2107" s="1" t="s">
        <v>28</v>
      </c>
      <c r="B2107" s="1" t="s">
        <v>5504</v>
      </c>
      <c r="C2107" s="16">
        <v>13.99</v>
      </c>
      <c r="D2107" s="74"/>
      <c r="E2107" s="74">
        <v>126</v>
      </c>
      <c r="F2107" s="16">
        <v>62299.76</v>
      </c>
      <c r="G2107" s="12">
        <v>0.93735576077028171</v>
      </c>
      <c r="I2107" s="12" t="str">
        <f t="shared" si="32"/>
        <v xml:space="preserve"> </v>
      </c>
      <c r="J2107" s="2"/>
    </row>
    <row r="2108" spans="1:10" customFormat="1" x14ac:dyDescent="0.25">
      <c r="A2108" s="1" t="s">
        <v>28</v>
      </c>
      <c r="B2108" s="1" t="s">
        <v>5564</v>
      </c>
      <c r="C2108" s="16">
        <v>15.99</v>
      </c>
      <c r="D2108" s="74"/>
      <c r="E2108" s="74">
        <v>142</v>
      </c>
      <c r="F2108" s="16">
        <v>62225.73</v>
      </c>
      <c r="G2108" s="12">
        <v>0.93833165036136112</v>
      </c>
      <c r="I2108" s="12" t="str">
        <f t="shared" si="32"/>
        <v xml:space="preserve"> </v>
      </c>
      <c r="J2108" s="2"/>
    </row>
    <row r="2109" spans="1:10" customFormat="1" x14ac:dyDescent="0.25">
      <c r="A2109" s="1" t="s">
        <v>28</v>
      </c>
      <c r="B2109" s="1" t="s">
        <v>5376</v>
      </c>
      <c r="C2109" s="16">
        <v>7.49</v>
      </c>
      <c r="D2109" s="74"/>
      <c r="E2109" s="74">
        <v>154</v>
      </c>
      <c r="F2109" s="16">
        <v>61919.83</v>
      </c>
      <c r="G2109" s="12">
        <v>0.93930274250569445</v>
      </c>
      <c r="I2109" s="12" t="str">
        <f t="shared" si="32"/>
        <v xml:space="preserve"> </v>
      </c>
      <c r="J2109" s="2"/>
    </row>
    <row r="2110" spans="1:10" customFormat="1" x14ac:dyDescent="0.25">
      <c r="A2110" s="1" t="s">
        <v>28</v>
      </c>
      <c r="B2110" s="1" t="s">
        <v>6823</v>
      </c>
      <c r="C2110" s="16">
        <v>16.989999999999998</v>
      </c>
      <c r="D2110" s="74"/>
      <c r="E2110" s="74">
        <v>136</v>
      </c>
      <c r="F2110" s="16">
        <v>61265.94</v>
      </c>
      <c r="G2110" s="12">
        <v>0.94026357965672014</v>
      </c>
      <c r="I2110" s="12" t="str">
        <f t="shared" si="32"/>
        <v xml:space="preserve"> </v>
      </c>
      <c r="J2110" s="2"/>
    </row>
    <row r="2111" spans="1:10" customFormat="1" x14ac:dyDescent="0.25">
      <c r="A2111" s="1" t="s">
        <v>28</v>
      </c>
      <c r="B2111" s="1" t="s">
        <v>7304</v>
      </c>
      <c r="C2111" s="16">
        <v>9.99</v>
      </c>
      <c r="D2111" s="74"/>
      <c r="E2111" s="74">
        <v>111</v>
      </c>
      <c r="F2111" s="16">
        <v>61028.91</v>
      </c>
      <c r="G2111" s="12">
        <v>0.94122069945304743</v>
      </c>
      <c r="I2111" s="12" t="str">
        <f t="shared" si="32"/>
        <v xml:space="preserve"> </v>
      </c>
      <c r="J2111" s="2"/>
    </row>
    <row r="2112" spans="1:10" customFormat="1" x14ac:dyDescent="0.25">
      <c r="A2112" s="1" t="s">
        <v>28</v>
      </c>
      <c r="B2112" s="1" t="s">
        <v>11848</v>
      </c>
      <c r="C2112" s="16">
        <v>22.49</v>
      </c>
      <c r="D2112" s="74"/>
      <c r="E2112" s="74">
        <v>153</v>
      </c>
      <c r="F2112" s="16">
        <v>60752.55</v>
      </c>
      <c r="G2112" s="12">
        <v>0.9421734850800948</v>
      </c>
      <c r="I2112" s="12" t="str">
        <f t="shared" si="32"/>
        <v xml:space="preserve"> </v>
      </c>
      <c r="J2112" s="2"/>
    </row>
    <row r="2113" spans="1:10" customFormat="1" x14ac:dyDescent="0.25">
      <c r="A2113" s="1" t="s">
        <v>28</v>
      </c>
      <c r="B2113" s="1" t="s">
        <v>8413</v>
      </c>
      <c r="C2113" s="16">
        <v>19.989999999999998</v>
      </c>
      <c r="D2113" s="74"/>
      <c r="E2113" s="74">
        <v>95</v>
      </c>
      <c r="F2113" s="16">
        <v>60589.69</v>
      </c>
      <c r="G2113" s="12">
        <v>0.94312371656468696</v>
      </c>
      <c r="I2113" s="12" t="str">
        <f t="shared" si="32"/>
        <v xml:space="preserve"> </v>
      </c>
      <c r="J2113" s="2"/>
    </row>
    <row r="2114" spans="1:10" customFormat="1" x14ac:dyDescent="0.25">
      <c r="A2114" s="1" t="s">
        <v>28</v>
      </c>
      <c r="B2114" s="1" t="s">
        <v>10151</v>
      </c>
      <c r="C2114" s="16">
        <v>32.99</v>
      </c>
      <c r="D2114" s="74"/>
      <c r="E2114" s="74">
        <v>62</v>
      </c>
      <c r="F2114" s="16">
        <v>60515.13</v>
      </c>
      <c r="G2114" s="12">
        <v>0.94407277872064432</v>
      </c>
      <c r="I2114" s="12" t="str">
        <f t="shared" si="32"/>
        <v xml:space="preserve"> </v>
      </c>
      <c r="J2114" s="2"/>
    </row>
    <row r="2115" spans="1:10" customFormat="1" x14ac:dyDescent="0.25">
      <c r="A2115" s="1" t="s">
        <v>28</v>
      </c>
      <c r="B2115" s="1" t="s">
        <v>5414</v>
      </c>
      <c r="C2115" s="16">
        <v>8.99</v>
      </c>
      <c r="D2115" s="74"/>
      <c r="E2115" s="74">
        <v>156</v>
      </c>
      <c r="F2115" s="16">
        <v>60014.61</v>
      </c>
      <c r="G2115" s="12">
        <v>0.94501399119355045</v>
      </c>
      <c r="I2115" s="12" t="str">
        <f t="shared" si="32"/>
        <v xml:space="preserve"> </v>
      </c>
      <c r="J2115" s="2"/>
    </row>
    <row r="2116" spans="1:10" customFormat="1" x14ac:dyDescent="0.25">
      <c r="A2116" s="1" t="s">
        <v>28</v>
      </c>
      <c r="B2116" s="1" t="s">
        <v>5491</v>
      </c>
      <c r="C2116" s="16">
        <v>12.99</v>
      </c>
      <c r="D2116" s="74"/>
      <c r="E2116" s="74">
        <v>141</v>
      </c>
      <c r="F2116" s="16">
        <v>59638.21</v>
      </c>
      <c r="G2116" s="12">
        <v>0.94594930056428195</v>
      </c>
      <c r="I2116" s="12" t="str">
        <f t="shared" si="32"/>
        <v xml:space="preserve"> </v>
      </c>
      <c r="J2116" s="2"/>
    </row>
    <row r="2117" spans="1:10" customFormat="1" x14ac:dyDescent="0.25">
      <c r="A2117" s="1" t="s">
        <v>28</v>
      </c>
      <c r="B2117" s="1" t="s">
        <v>5652</v>
      </c>
      <c r="C2117" s="16">
        <v>11.99</v>
      </c>
      <c r="D2117" s="74"/>
      <c r="E2117" s="74">
        <v>155</v>
      </c>
      <c r="F2117" s="16">
        <v>59546.1</v>
      </c>
      <c r="G2117" s="12">
        <v>0.94688316536875072</v>
      </c>
      <c r="I2117" s="12" t="str">
        <f t="shared" si="32"/>
        <v xml:space="preserve"> </v>
      </c>
      <c r="J2117" s="2"/>
    </row>
    <row r="2118" spans="1:10" customFormat="1" x14ac:dyDescent="0.25">
      <c r="A2118" s="1" t="s">
        <v>28</v>
      </c>
      <c r="B2118" s="1" t="s">
        <v>6880</v>
      </c>
      <c r="C2118" s="16">
        <v>7.49</v>
      </c>
      <c r="D2118" s="74"/>
      <c r="E2118" s="74">
        <v>148</v>
      </c>
      <c r="F2118" s="16">
        <v>59268.37</v>
      </c>
      <c r="G2118" s="12">
        <v>0.9478126745181531</v>
      </c>
      <c r="I2118" s="12" t="str">
        <f t="shared" si="32"/>
        <v xml:space="preserve"> </v>
      </c>
      <c r="J2118" s="2"/>
    </row>
    <row r="2119" spans="1:10" customFormat="1" x14ac:dyDescent="0.25">
      <c r="A2119" s="1" t="s">
        <v>28</v>
      </c>
      <c r="B2119" s="1" t="s">
        <v>5657</v>
      </c>
      <c r="C2119" s="16">
        <v>19.989999999999998</v>
      </c>
      <c r="D2119" s="74"/>
      <c r="E2119" s="74">
        <v>141</v>
      </c>
      <c r="F2119" s="16">
        <v>58815.18</v>
      </c>
      <c r="G2119" s="12">
        <v>0.94873507626353182</v>
      </c>
      <c r="I2119" s="12" t="str">
        <f t="shared" si="32"/>
        <v xml:space="preserve"> </v>
      </c>
      <c r="J2119" s="2"/>
    </row>
    <row r="2120" spans="1:10" customFormat="1" x14ac:dyDescent="0.25">
      <c r="A2120" s="1" t="s">
        <v>28</v>
      </c>
      <c r="B2120" s="1" t="s">
        <v>5562</v>
      </c>
      <c r="C2120" s="16">
        <v>21.99</v>
      </c>
      <c r="D2120" s="74"/>
      <c r="E2120" s="74">
        <v>108</v>
      </c>
      <c r="F2120" s="16">
        <v>58008.9</v>
      </c>
      <c r="G2120" s="12">
        <v>0.94964483307474101</v>
      </c>
      <c r="I2120" s="12" t="str">
        <f t="shared" ref="I2120:I2183" si="33">IF(G2120&gt;$K$2,"X"," ")</f>
        <v xml:space="preserve"> </v>
      </c>
      <c r="J2120" s="2"/>
    </row>
    <row r="2121" spans="1:10" customFormat="1" x14ac:dyDescent="0.25">
      <c r="A2121" s="1" t="s">
        <v>28</v>
      </c>
      <c r="B2121" s="1" t="s">
        <v>5912</v>
      </c>
      <c r="C2121" s="16">
        <v>24.99</v>
      </c>
      <c r="D2121" s="74"/>
      <c r="E2121" s="74">
        <v>131</v>
      </c>
      <c r="F2121" s="16">
        <v>57193.05</v>
      </c>
      <c r="G2121" s="12">
        <v>0.95054179486493751</v>
      </c>
      <c r="I2121" s="12" t="str">
        <f t="shared" si="33"/>
        <v>X</v>
      </c>
      <c r="J2121" s="2"/>
    </row>
    <row r="2122" spans="1:10" customFormat="1" x14ac:dyDescent="0.25">
      <c r="A2122" s="1" t="s">
        <v>28</v>
      </c>
      <c r="B2122" s="1" t="s">
        <v>5551</v>
      </c>
      <c r="C2122" s="16">
        <v>26.99</v>
      </c>
      <c r="D2122" s="74"/>
      <c r="E2122" s="74">
        <v>142</v>
      </c>
      <c r="F2122" s="16">
        <v>56874.720000000001</v>
      </c>
      <c r="G2122" s="12">
        <v>0.9514337642680053</v>
      </c>
      <c r="I2122" s="12" t="str">
        <f t="shared" si="33"/>
        <v>X</v>
      </c>
      <c r="J2122" s="2"/>
    </row>
    <row r="2123" spans="1:10" customFormat="1" x14ac:dyDescent="0.25">
      <c r="A2123" s="1" t="s">
        <v>28</v>
      </c>
      <c r="B2123" s="1" t="s">
        <v>5429</v>
      </c>
      <c r="C2123" s="16">
        <v>7.99</v>
      </c>
      <c r="D2123" s="74"/>
      <c r="E2123" s="74">
        <v>139</v>
      </c>
      <c r="F2123" s="16">
        <v>55739.05</v>
      </c>
      <c r="G2123" s="12">
        <v>0.95230792289517852</v>
      </c>
      <c r="I2123" s="12" t="str">
        <f t="shared" si="33"/>
        <v>X</v>
      </c>
      <c r="J2123" s="2"/>
    </row>
    <row r="2124" spans="1:10" customFormat="1" x14ac:dyDescent="0.25">
      <c r="A2124" s="1" t="s">
        <v>28</v>
      </c>
      <c r="B2124" s="1" t="s">
        <v>5803</v>
      </c>
      <c r="C2124" s="16">
        <v>12.99</v>
      </c>
      <c r="D2124" s="74"/>
      <c r="E2124" s="74">
        <v>152</v>
      </c>
      <c r="F2124" s="16">
        <v>54622.95</v>
      </c>
      <c r="G2124" s="12">
        <v>0.95316457766385787</v>
      </c>
      <c r="I2124" s="12" t="str">
        <f t="shared" si="33"/>
        <v>X</v>
      </c>
      <c r="J2124" s="2"/>
    </row>
    <row r="2125" spans="1:10" customFormat="1" x14ac:dyDescent="0.25">
      <c r="A2125" s="1" t="s">
        <v>28</v>
      </c>
      <c r="B2125" s="1" t="s">
        <v>5685</v>
      </c>
      <c r="C2125" s="16">
        <v>12.99</v>
      </c>
      <c r="D2125" s="74"/>
      <c r="E2125" s="74">
        <v>147</v>
      </c>
      <c r="F2125" s="16">
        <v>54427.1</v>
      </c>
      <c r="G2125" s="12">
        <v>0.95401816090607361</v>
      </c>
      <c r="I2125" s="12" t="str">
        <f t="shared" si="33"/>
        <v>X</v>
      </c>
      <c r="J2125" s="2"/>
    </row>
    <row r="2126" spans="1:10" customFormat="1" x14ac:dyDescent="0.25">
      <c r="A2126" s="1" t="s">
        <v>28</v>
      </c>
      <c r="B2126" s="1" t="s">
        <v>14540</v>
      </c>
      <c r="C2126" s="16">
        <v>19.989999999999998</v>
      </c>
      <c r="D2126" s="74"/>
      <c r="E2126" s="74">
        <v>95</v>
      </c>
      <c r="F2126" s="16">
        <v>54333.24</v>
      </c>
      <c r="G2126" s="12">
        <v>0.95487027213667908</v>
      </c>
      <c r="I2126" s="12" t="str">
        <f t="shared" si="33"/>
        <v>X</v>
      </c>
      <c r="J2126" s="2"/>
    </row>
    <row r="2127" spans="1:10" customFormat="1" x14ac:dyDescent="0.25">
      <c r="A2127" s="1" t="s">
        <v>28</v>
      </c>
      <c r="B2127" s="1" t="s">
        <v>11485</v>
      </c>
      <c r="C2127" s="16">
        <v>32.99</v>
      </c>
      <c r="D2127" s="74"/>
      <c r="E2127" s="74">
        <v>118</v>
      </c>
      <c r="F2127" s="16">
        <v>53634.879999999997</v>
      </c>
      <c r="G2127" s="12">
        <v>0.95571143094848887</v>
      </c>
      <c r="I2127" s="12" t="str">
        <f t="shared" si="33"/>
        <v>X</v>
      </c>
      <c r="J2127" s="2"/>
    </row>
    <row r="2128" spans="1:10" customFormat="1" x14ac:dyDescent="0.25">
      <c r="A2128" s="1" t="s">
        <v>28</v>
      </c>
      <c r="B2128" s="1" t="s">
        <v>5763</v>
      </c>
      <c r="C2128" s="16">
        <v>19.989999999999998</v>
      </c>
      <c r="D2128" s="74"/>
      <c r="E2128" s="74">
        <v>148</v>
      </c>
      <c r="F2128" s="16">
        <v>53153.41</v>
      </c>
      <c r="G2128" s="12">
        <v>0.95654503883945896</v>
      </c>
      <c r="I2128" s="12" t="str">
        <f t="shared" si="33"/>
        <v>X</v>
      </c>
      <c r="J2128" s="2"/>
    </row>
    <row r="2129" spans="1:10" customFormat="1" x14ac:dyDescent="0.25">
      <c r="A2129" s="1" t="s">
        <v>28</v>
      </c>
      <c r="B2129" s="1" t="s">
        <v>7341</v>
      </c>
      <c r="C2129" s="16">
        <v>15.99</v>
      </c>
      <c r="D2129" s="74"/>
      <c r="E2129" s="74">
        <v>101</v>
      </c>
      <c r="F2129" s="16">
        <v>53150.76</v>
      </c>
      <c r="G2129" s="12">
        <v>0.95737860517033135</v>
      </c>
      <c r="I2129" s="12" t="str">
        <f t="shared" si="33"/>
        <v>X</v>
      </c>
      <c r="J2129" s="2"/>
    </row>
    <row r="2130" spans="1:10" customFormat="1" x14ac:dyDescent="0.25">
      <c r="A2130" s="1" t="s">
        <v>28</v>
      </c>
      <c r="B2130" s="1" t="s">
        <v>5758</v>
      </c>
      <c r="C2130" s="16">
        <v>19.989999999999998</v>
      </c>
      <c r="D2130" s="74"/>
      <c r="E2130" s="74">
        <v>138</v>
      </c>
      <c r="F2130" s="16">
        <v>53125.68</v>
      </c>
      <c r="G2130" s="12">
        <v>0.95821177817016623</v>
      </c>
      <c r="I2130" s="12" t="str">
        <f t="shared" si="33"/>
        <v>X</v>
      </c>
      <c r="J2130" s="2"/>
    </row>
    <row r="2131" spans="1:10" customFormat="1" x14ac:dyDescent="0.25">
      <c r="A2131" s="1" t="s">
        <v>28</v>
      </c>
      <c r="B2131" s="1" t="s">
        <v>5544</v>
      </c>
      <c r="C2131" s="16">
        <v>19.989999999999998</v>
      </c>
      <c r="D2131" s="74"/>
      <c r="E2131" s="74">
        <v>144</v>
      </c>
      <c r="F2131" s="16">
        <v>51752.97</v>
      </c>
      <c r="G2131" s="12">
        <v>0.9590234228825778</v>
      </c>
      <c r="I2131" s="12" t="str">
        <f t="shared" si="33"/>
        <v>X</v>
      </c>
      <c r="J2131" s="2"/>
    </row>
    <row r="2132" spans="1:10" customFormat="1" x14ac:dyDescent="0.25">
      <c r="A2132" s="1" t="s">
        <v>28</v>
      </c>
      <c r="B2132" s="1" t="s">
        <v>5517</v>
      </c>
      <c r="C2132" s="16">
        <v>19.989999999999998</v>
      </c>
      <c r="D2132" s="74"/>
      <c r="E2132" s="74">
        <v>153</v>
      </c>
      <c r="F2132" s="16">
        <v>50385.57</v>
      </c>
      <c r="G2132" s="12">
        <v>0.9598136225845918</v>
      </c>
      <c r="I2132" s="12" t="str">
        <f t="shared" si="33"/>
        <v>X</v>
      </c>
      <c r="J2132" s="2"/>
    </row>
    <row r="2133" spans="1:10" customFormat="1" x14ac:dyDescent="0.25">
      <c r="A2133" s="1" t="s">
        <v>28</v>
      </c>
      <c r="B2133" s="1" t="s">
        <v>11844</v>
      </c>
      <c r="C2133" s="16">
        <v>27.99</v>
      </c>
      <c r="D2133" s="74"/>
      <c r="E2133" s="74">
        <v>110</v>
      </c>
      <c r="F2133" s="16">
        <v>49679.79</v>
      </c>
      <c r="G2133" s="12">
        <v>0.96059275349953666</v>
      </c>
      <c r="I2133" s="12" t="str">
        <f t="shared" si="33"/>
        <v>X</v>
      </c>
      <c r="J2133" s="2"/>
    </row>
    <row r="2134" spans="1:10" customFormat="1" x14ac:dyDescent="0.25">
      <c r="A2134" s="1" t="s">
        <v>28</v>
      </c>
      <c r="B2134" s="1" t="s">
        <v>7318</v>
      </c>
      <c r="C2134" s="16">
        <v>41.99</v>
      </c>
      <c r="D2134" s="74"/>
      <c r="E2134" s="74">
        <v>85</v>
      </c>
      <c r="F2134" s="16">
        <v>49632.18</v>
      </c>
      <c r="G2134" s="12">
        <v>0.96137113774419847</v>
      </c>
      <c r="I2134" s="12" t="str">
        <f t="shared" si="33"/>
        <v>X</v>
      </c>
      <c r="J2134" s="2"/>
    </row>
    <row r="2135" spans="1:10" customFormat="1" x14ac:dyDescent="0.25">
      <c r="A2135" s="1" t="s">
        <v>28</v>
      </c>
      <c r="B2135" s="1" t="s">
        <v>6865</v>
      </c>
      <c r="C2135" s="16">
        <v>7.99</v>
      </c>
      <c r="D2135" s="74"/>
      <c r="E2135" s="74">
        <v>152</v>
      </c>
      <c r="F2135" s="16">
        <v>49625.89</v>
      </c>
      <c r="G2135" s="12">
        <v>0.9621494233424398</v>
      </c>
      <c r="I2135" s="12" t="str">
        <f t="shared" si="33"/>
        <v>X</v>
      </c>
      <c r="J2135" s="2"/>
    </row>
    <row r="2136" spans="1:10" customFormat="1" x14ac:dyDescent="0.25">
      <c r="A2136" s="1" t="s">
        <v>28</v>
      </c>
      <c r="B2136" s="1" t="s">
        <v>5680</v>
      </c>
      <c r="C2136" s="16">
        <v>12.99</v>
      </c>
      <c r="D2136" s="74"/>
      <c r="E2136" s="74">
        <v>151</v>
      </c>
      <c r="F2136" s="16">
        <v>49573.62</v>
      </c>
      <c r="G2136" s="12">
        <v>0.96292688918735836</v>
      </c>
      <c r="I2136" s="12" t="str">
        <f t="shared" si="33"/>
        <v>X</v>
      </c>
      <c r="J2136" s="2"/>
    </row>
    <row r="2137" spans="1:10" customFormat="1" x14ac:dyDescent="0.25">
      <c r="A2137" s="1" t="s">
        <v>28</v>
      </c>
      <c r="B2137" s="1" t="s">
        <v>13578</v>
      </c>
      <c r="C2137" s="16">
        <v>19.989999999999998</v>
      </c>
      <c r="D2137" s="74"/>
      <c r="E2137" s="74">
        <v>111</v>
      </c>
      <c r="F2137" s="16">
        <v>49455.26</v>
      </c>
      <c r="G2137" s="12">
        <v>0.96370249878580139</v>
      </c>
      <c r="I2137" s="12" t="str">
        <f t="shared" si="33"/>
        <v>X</v>
      </c>
      <c r="J2137" s="2"/>
    </row>
    <row r="2138" spans="1:10" customFormat="1" x14ac:dyDescent="0.25">
      <c r="A2138" s="1" t="s">
        <v>28</v>
      </c>
      <c r="B2138" s="1" t="s">
        <v>9162</v>
      </c>
      <c r="C2138" s="16">
        <v>19.989999999999998</v>
      </c>
      <c r="D2138" s="74"/>
      <c r="E2138" s="74">
        <v>136</v>
      </c>
      <c r="F2138" s="16">
        <v>48005.48</v>
      </c>
      <c r="G2138" s="12">
        <v>0.96445537140371629</v>
      </c>
      <c r="I2138" s="12" t="str">
        <f t="shared" si="33"/>
        <v>X</v>
      </c>
      <c r="J2138" s="2"/>
    </row>
    <row r="2139" spans="1:10" customFormat="1" x14ac:dyDescent="0.25">
      <c r="A2139" s="1" t="s">
        <v>28</v>
      </c>
      <c r="B2139" s="1" t="s">
        <v>5554</v>
      </c>
      <c r="C2139" s="16">
        <v>7.99</v>
      </c>
      <c r="D2139" s="74"/>
      <c r="E2139" s="74">
        <v>144</v>
      </c>
      <c r="F2139" s="16">
        <v>48003.92</v>
      </c>
      <c r="G2139" s="12">
        <v>0.9652082195560644</v>
      </c>
      <c r="I2139" s="12" t="str">
        <f t="shared" si="33"/>
        <v>X</v>
      </c>
      <c r="J2139" s="2"/>
    </row>
    <row r="2140" spans="1:10" customFormat="1" x14ac:dyDescent="0.25">
      <c r="A2140" s="1" t="s">
        <v>28</v>
      </c>
      <c r="B2140" s="1" t="s">
        <v>13365</v>
      </c>
      <c r="C2140" s="16">
        <v>12.99</v>
      </c>
      <c r="D2140" s="74"/>
      <c r="E2140" s="74">
        <v>69</v>
      </c>
      <c r="F2140" s="16">
        <v>47458.94</v>
      </c>
      <c r="G2140" s="12">
        <v>0.96595252075670379</v>
      </c>
      <c r="I2140" s="12" t="str">
        <f t="shared" si="33"/>
        <v>X</v>
      </c>
      <c r="J2140" s="2"/>
    </row>
    <row r="2141" spans="1:10" customFormat="1" x14ac:dyDescent="0.25">
      <c r="A2141" s="1" t="s">
        <v>28</v>
      </c>
      <c r="B2141" s="1" t="s">
        <v>5725</v>
      </c>
      <c r="C2141" s="16">
        <v>19.989999999999998</v>
      </c>
      <c r="D2141" s="74"/>
      <c r="E2141" s="74">
        <v>121</v>
      </c>
      <c r="F2141" s="16">
        <v>47282.76</v>
      </c>
      <c r="G2141" s="12">
        <v>0.96669405891658555</v>
      </c>
      <c r="I2141" s="12" t="str">
        <f t="shared" si="33"/>
        <v>X</v>
      </c>
      <c r="J2141" s="2"/>
    </row>
    <row r="2142" spans="1:10" customFormat="1" x14ac:dyDescent="0.25">
      <c r="A2142" s="1" t="s">
        <v>28</v>
      </c>
      <c r="B2142" s="1" t="s">
        <v>5854</v>
      </c>
      <c r="C2142" s="16">
        <v>12.99</v>
      </c>
      <c r="D2142" s="74"/>
      <c r="E2142" s="74">
        <v>76</v>
      </c>
      <c r="F2142" s="16">
        <v>47239.16</v>
      </c>
      <c r="G2142" s="12">
        <v>0.9674349132952379</v>
      </c>
      <c r="I2142" s="12" t="str">
        <f t="shared" si="33"/>
        <v>X</v>
      </c>
      <c r="J2142" s="2"/>
    </row>
    <row r="2143" spans="1:10" customFormat="1" x14ac:dyDescent="0.25">
      <c r="A2143" s="1" t="s">
        <v>28</v>
      </c>
      <c r="B2143" s="1" t="s">
        <v>5911</v>
      </c>
      <c r="C2143" s="16">
        <v>24.99</v>
      </c>
      <c r="D2143" s="74"/>
      <c r="E2143" s="74">
        <v>136</v>
      </c>
      <c r="F2143" s="16">
        <v>46905.33</v>
      </c>
      <c r="G2143" s="12">
        <v>0.96817053219939764</v>
      </c>
      <c r="I2143" s="12" t="str">
        <f t="shared" si="33"/>
        <v>X</v>
      </c>
      <c r="J2143" s="2"/>
    </row>
    <row r="2144" spans="1:10" customFormat="1" x14ac:dyDescent="0.25">
      <c r="A2144" s="1" t="s">
        <v>28</v>
      </c>
      <c r="B2144" s="1" t="s">
        <v>5428</v>
      </c>
      <c r="C2144" s="16">
        <v>7.49</v>
      </c>
      <c r="D2144" s="74"/>
      <c r="E2144" s="74">
        <v>142</v>
      </c>
      <c r="F2144" s="16">
        <v>46647.72</v>
      </c>
      <c r="G2144" s="12">
        <v>0.96890211099157231</v>
      </c>
      <c r="I2144" s="12" t="str">
        <f t="shared" si="33"/>
        <v>X</v>
      </c>
      <c r="J2144" s="2"/>
    </row>
    <row r="2145" spans="1:10" customFormat="1" x14ac:dyDescent="0.25">
      <c r="A2145" s="1" t="s">
        <v>28</v>
      </c>
      <c r="B2145" s="1" t="s">
        <v>5771</v>
      </c>
      <c r="C2145" s="16">
        <v>15.99</v>
      </c>
      <c r="D2145" s="74"/>
      <c r="E2145" s="74">
        <v>122</v>
      </c>
      <c r="F2145" s="16">
        <v>45833.61</v>
      </c>
      <c r="G2145" s="12">
        <v>0.96962092205125128</v>
      </c>
      <c r="I2145" s="12" t="str">
        <f t="shared" si="33"/>
        <v>X</v>
      </c>
      <c r="J2145" s="2"/>
    </row>
    <row r="2146" spans="1:10" customFormat="1" x14ac:dyDescent="0.25">
      <c r="A2146" s="1" t="s">
        <v>28</v>
      </c>
      <c r="B2146" s="1" t="s">
        <v>6454</v>
      </c>
      <c r="C2146" s="16">
        <v>22.99</v>
      </c>
      <c r="D2146" s="74"/>
      <c r="E2146" s="74">
        <v>87</v>
      </c>
      <c r="F2146" s="16">
        <v>45802.33</v>
      </c>
      <c r="G2146" s="12">
        <v>0.97033924254494708</v>
      </c>
      <c r="I2146" s="12" t="str">
        <f t="shared" si="33"/>
        <v>X</v>
      </c>
      <c r="J2146" s="2"/>
    </row>
    <row r="2147" spans="1:10" customFormat="1" x14ac:dyDescent="0.25">
      <c r="A2147" s="1" t="s">
        <v>28</v>
      </c>
      <c r="B2147" s="1" t="s">
        <v>7752</v>
      </c>
      <c r="C2147" s="16">
        <v>18.489999999999998</v>
      </c>
      <c r="D2147" s="74"/>
      <c r="E2147" s="74">
        <v>127</v>
      </c>
      <c r="F2147" s="16">
        <v>45429.93</v>
      </c>
      <c r="G2147" s="12">
        <v>0.97105172266869111</v>
      </c>
      <c r="I2147" s="12" t="str">
        <f t="shared" si="33"/>
        <v>X</v>
      </c>
      <c r="J2147" s="2"/>
    </row>
    <row r="2148" spans="1:10" customFormat="1" x14ac:dyDescent="0.25">
      <c r="A2148" s="1" t="s">
        <v>28</v>
      </c>
      <c r="B2148" s="1" t="s">
        <v>5461</v>
      </c>
      <c r="C2148" s="16">
        <v>32.99</v>
      </c>
      <c r="D2148" s="74"/>
      <c r="E2148" s="74">
        <v>127</v>
      </c>
      <c r="F2148" s="16">
        <v>44898.68</v>
      </c>
      <c r="G2148" s="12">
        <v>0.97175587116908169</v>
      </c>
      <c r="I2148" s="12" t="str">
        <f t="shared" si="33"/>
        <v>X</v>
      </c>
      <c r="J2148" s="2"/>
    </row>
    <row r="2149" spans="1:10" customFormat="1" x14ac:dyDescent="0.25">
      <c r="A2149" s="1" t="s">
        <v>28</v>
      </c>
      <c r="B2149" s="1" t="s">
        <v>7654</v>
      </c>
      <c r="C2149" s="16">
        <v>30.99</v>
      </c>
      <c r="D2149" s="74"/>
      <c r="E2149" s="74">
        <v>105</v>
      </c>
      <c r="F2149" s="16">
        <v>44780.55</v>
      </c>
      <c r="G2149" s="12">
        <v>0.97245816703009946</v>
      </c>
      <c r="I2149" s="12" t="str">
        <f t="shared" si="33"/>
        <v>X</v>
      </c>
      <c r="J2149" s="2"/>
    </row>
    <row r="2150" spans="1:10" customFormat="1" x14ac:dyDescent="0.25">
      <c r="A2150" s="1" t="s">
        <v>28</v>
      </c>
      <c r="B2150" s="1" t="s">
        <v>5345</v>
      </c>
      <c r="C2150" s="16">
        <v>7.49</v>
      </c>
      <c r="D2150" s="74"/>
      <c r="E2150" s="74">
        <v>151</v>
      </c>
      <c r="F2150" s="16">
        <v>44408.21</v>
      </c>
      <c r="G2150" s="12">
        <v>0.97315462346214887</v>
      </c>
      <c r="I2150" s="12" t="str">
        <f t="shared" si="33"/>
        <v>X</v>
      </c>
      <c r="J2150" s="2"/>
    </row>
    <row r="2151" spans="1:10" customFormat="1" x14ac:dyDescent="0.25">
      <c r="A2151" s="1" t="s">
        <v>28</v>
      </c>
      <c r="B2151" s="1" t="s">
        <v>7703</v>
      </c>
      <c r="C2151" s="16">
        <v>22.99</v>
      </c>
      <c r="D2151" s="74"/>
      <c r="E2151" s="74">
        <v>104</v>
      </c>
      <c r="F2151" s="16">
        <v>44305.05</v>
      </c>
      <c r="G2151" s="12">
        <v>0.97384946203016964</v>
      </c>
      <c r="I2151" s="12" t="str">
        <f t="shared" si="33"/>
        <v>X</v>
      </c>
      <c r="J2151" s="2"/>
    </row>
    <row r="2152" spans="1:10" customFormat="1" x14ac:dyDescent="0.25">
      <c r="A2152" s="1" t="s">
        <v>28</v>
      </c>
      <c r="B2152" s="1" t="s">
        <v>5759</v>
      </c>
      <c r="C2152" s="16">
        <v>19.989999999999998</v>
      </c>
      <c r="D2152" s="74"/>
      <c r="E2152" s="74">
        <v>132</v>
      </c>
      <c r="F2152" s="16">
        <v>43614.53</v>
      </c>
      <c r="G2152" s="12">
        <v>0.9745334711345518</v>
      </c>
      <c r="I2152" s="12" t="str">
        <f t="shared" si="33"/>
        <v>X</v>
      </c>
      <c r="J2152" s="2"/>
    </row>
    <row r="2153" spans="1:10" customFormat="1" x14ac:dyDescent="0.25">
      <c r="A2153" s="1" t="s">
        <v>28</v>
      </c>
      <c r="B2153" s="1" t="s">
        <v>11455</v>
      </c>
      <c r="C2153" s="16">
        <v>12.99</v>
      </c>
      <c r="D2153" s="74"/>
      <c r="E2153" s="74">
        <v>128</v>
      </c>
      <c r="F2153" s="16">
        <v>43509.02</v>
      </c>
      <c r="G2153" s="12">
        <v>0.97521582551972441</v>
      </c>
      <c r="I2153" s="12" t="str">
        <f t="shared" si="33"/>
        <v>X</v>
      </c>
      <c r="J2153" s="2"/>
    </row>
    <row r="2154" spans="1:10" customFormat="1" x14ac:dyDescent="0.25">
      <c r="A2154" s="1" t="s">
        <v>28</v>
      </c>
      <c r="B2154" s="1" t="s">
        <v>5700</v>
      </c>
      <c r="C2154" s="16">
        <v>26.99</v>
      </c>
      <c r="D2154" s="74"/>
      <c r="E2154" s="74">
        <v>142</v>
      </c>
      <c r="F2154" s="16">
        <v>42162.22</v>
      </c>
      <c r="G2154" s="12">
        <v>0.97587705796544744</v>
      </c>
      <c r="I2154" s="12" t="str">
        <f t="shared" si="33"/>
        <v>X</v>
      </c>
      <c r="J2154" s="2"/>
    </row>
    <row r="2155" spans="1:10" customFormat="1" x14ac:dyDescent="0.25">
      <c r="A2155" s="1" t="s">
        <v>28</v>
      </c>
      <c r="B2155" s="1" t="s">
        <v>9156</v>
      </c>
      <c r="C2155" s="16">
        <v>19.989999999999998</v>
      </c>
      <c r="D2155" s="74"/>
      <c r="E2155" s="74">
        <v>97</v>
      </c>
      <c r="F2155" s="16">
        <v>41991.77</v>
      </c>
      <c r="G2155" s="12">
        <v>0.97653561723432236</v>
      </c>
      <c r="I2155" s="12" t="str">
        <f t="shared" si="33"/>
        <v>X</v>
      </c>
      <c r="J2155" s="2"/>
    </row>
    <row r="2156" spans="1:10" customFormat="1" x14ac:dyDescent="0.25">
      <c r="A2156" s="1" t="s">
        <v>28</v>
      </c>
      <c r="B2156" s="1" t="s">
        <v>15388</v>
      </c>
      <c r="C2156" s="16">
        <v>7.99</v>
      </c>
      <c r="D2156" s="74"/>
      <c r="E2156" s="74">
        <v>146</v>
      </c>
      <c r="F2156" s="16">
        <v>41540.01</v>
      </c>
      <c r="G2156" s="12">
        <v>0.97718709152594307</v>
      </c>
      <c r="I2156" s="12" t="str">
        <f t="shared" si="33"/>
        <v>X</v>
      </c>
      <c r="J2156" s="2"/>
    </row>
    <row r="2157" spans="1:10" customFormat="1" x14ac:dyDescent="0.25">
      <c r="A2157" s="1" t="s">
        <v>28</v>
      </c>
      <c r="B2157" s="1" t="s">
        <v>15387</v>
      </c>
      <c r="C2157" s="16">
        <v>3.99</v>
      </c>
      <c r="D2157" s="74"/>
      <c r="E2157" s="74">
        <v>152</v>
      </c>
      <c r="F2157" s="16">
        <v>40985.279999999999</v>
      </c>
      <c r="G2157" s="12">
        <v>0.97782986595606192</v>
      </c>
      <c r="I2157" s="12" t="str">
        <f t="shared" si="33"/>
        <v>X</v>
      </c>
      <c r="J2157" s="2"/>
    </row>
    <row r="2158" spans="1:10" customFormat="1" x14ac:dyDescent="0.25">
      <c r="A2158" s="1" t="s">
        <v>28</v>
      </c>
      <c r="B2158" s="1" t="s">
        <v>5389</v>
      </c>
      <c r="C2158" s="16">
        <v>11.99</v>
      </c>
      <c r="D2158" s="74"/>
      <c r="E2158" s="74">
        <v>151</v>
      </c>
      <c r="F2158" s="16">
        <v>40897.89</v>
      </c>
      <c r="G2158" s="12">
        <v>0.97847126984394095</v>
      </c>
      <c r="I2158" s="12" t="str">
        <f t="shared" si="33"/>
        <v>X</v>
      </c>
      <c r="J2158" s="2"/>
    </row>
    <row r="2159" spans="1:10" customFormat="1" x14ac:dyDescent="0.25">
      <c r="A2159" s="1" t="s">
        <v>28</v>
      </c>
      <c r="B2159" s="1" t="s">
        <v>6882</v>
      </c>
      <c r="C2159" s="16">
        <v>6.49</v>
      </c>
      <c r="D2159" s="74"/>
      <c r="E2159" s="74">
        <v>130</v>
      </c>
      <c r="F2159" s="16">
        <v>38952.980000000003</v>
      </c>
      <c r="G2159" s="12">
        <v>0.97908217159991107</v>
      </c>
      <c r="I2159" s="12" t="str">
        <f t="shared" si="33"/>
        <v>X</v>
      </c>
      <c r="J2159" s="2"/>
    </row>
    <row r="2160" spans="1:10" customFormat="1" x14ac:dyDescent="0.25">
      <c r="A2160" s="1" t="s">
        <v>28</v>
      </c>
      <c r="B2160" s="1" t="s">
        <v>8879</v>
      </c>
      <c r="C2160" s="16">
        <v>27.99</v>
      </c>
      <c r="D2160" s="74"/>
      <c r="E2160" s="74">
        <v>51</v>
      </c>
      <c r="F2160" s="16">
        <v>37435.019999999997</v>
      </c>
      <c r="G2160" s="12">
        <v>0.97966926710461388</v>
      </c>
      <c r="I2160" s="12" t="str">
        <f t="shared" si="33"/>
        <v>X</v>
      </c>
      <c r="J2160" s="2"/>
    </row>
    <row r="2161" spans="1:10" customFormat="1" x14ac:dyDescent="0.25">
      <c r="A2161" s="1" t="s">
        <v>28</v>
      </c>
      <c r="B2161" s="1" t="s">
        <v>6481</v>
      </c>
      <c r="C2161" s="16">
        <v>11.99</v>
      </c>
      <c r="D2161" s="74"/>
      <c r="E2161" s="74">
        <v>119</v>
      </c>
      <c r="F2161" s="16">
        <v>36815.040000000001</v>
      </c>
      <c r="G2161" s="12">
        <v>0.98024663942842871</v>
      </c>
      <c r="I2161" s="12" t="str">
        <f t="shared" si="33"/>
        <v>X</v>
      </c>
      <c r="J2161" s="2"/>
    </row>
    <row r="2162" spans="1:10" customFormat="1" x14ac:dyDescent="0.25">
      <c r="A2162" s="1" t="s">
        <v>28</v>
      </c>
      <c r="B2162" s="1" t="s">
        <v>5477</v>
      </c>
      <c r="C2162" s="16">
        <v>7.99</v>
      </c>
      <c r="D2162" s="74"/>
      <c r="E2162" s="74">
        <v>136</v>
      </c>
      <c r="F2162" s="16">
        <v>36785.96</v>
      </c>
      <c r="G2162" s="12">
        <v>0.98082355568898305</v>
      </c>
      <c r="I2162" s="12" t="str">
        <f t="shared" si="33"/>
        <v>X</v>
      </c>
      <c r="J2162" s="2"/>
    </row>
    <row r="2163" spans="1:10" customFormat="1" x14ac:dyDescent="0.25">
      <c r="A2163" s="1" t="s">
        <v>28</v>
      </c>
      <c r="B2163" s="1" t="s">
        <v>5789</v>
      </c>
      <c r="C2163" s="16">
        <v>19.989999999999998</v>
      </c>
      <c r="D2163" s="74"/>
      <c r="E2163" s="74">
        <v>134</v>
      </c>
      <c r="F2163" s="16">
        <v>36441.769999999997</v>
      </c>
      <c r="G2163" s="12">
        <v>0.98139507399858772</v>
      </c>
      <c r="I2163" s="12" t="str">
        <f t="shared" si="33"/>
        <v>X</v>
      </c>
      <c r="J2163" s="2"/>
    </row>
    <row r="2164" spans="1:10" customFormat="1" x14ac:dyDescent="0.25">
      <c r="A2164" s="1" t="s">
        <v>28</v>
      </c>
      <c r="B2164" s="1" t="s">
        <v>7297</v>
      </c>
      <c r="C2164" s="16">
        <v>16.989999999999998</v>
      </c>
      <c r="D2164" s="74"/>
      <c r="E2164" s="74">
        <v>80</v>
      </c>
      <c r="F2164" s="16">
        <v>35322.21</v>
      </c>
      <c r="G2164" s="12">
        <v>0.98194903418632551</v>
      </c>
      <c r="I2164" s="12" t="str">
        <f t="shared" si="33"/>
        <v>X</v>
      </c>
      <c r="J2164" s="2"/>
    </row>
    <row r="2165" spans="1:10" customFormat="1" x14ac:dyDescent="0.25">
      <c r="A2165" s="1" t="s">
        <v>28</v>
      </c>
      <c r="B2165" s="1" t="s">
        <v>5682</v>
      </c>
      <c r="C2165" s="16">
        <v>13.99</v>
      </c>
      <c r="D2165" s="74"/>
      <c r="E2165" s="74">
        <v>151</v>
      </c>
      <c r="F2165" s="16">
        <v>34894.550000000003</v>
      </c>
      <c r="G2165" s="12">
        <v>0.98249628735845218</v>
      </c>
      <c r="I2165" s="12" t="str">
        <f t="shared" si="33"/>
        <v>X</v>
      </c>
      <c r="J2165" s="2"/>
    </row>
    <row r="2166" spans="1:10" customFormat="1" x14ac:dyDescent="0.25">
      <c r="A2166" s="1" t="s">
        <v>28</v>
      </c>
      <c r="B2166" s="1" t="s">
        <v>5889</v>
      </c>
      <c r="C2166" s="16">
        <v>11.99</v>
      </c>
      <c r="D2166" s="74"/>
      <c r="E2166" s="74">
        <v>108</v>
      </c>
      <c r="F2166" s="16">
        <v>34866.92</v>
      </c>
      <c r="G2166" s="12">
        <v>0.98304310720774923</v>
      </c>
      <c r="I2166" s="12" t="str">
        <f t="shared" si="33"/>
        <v>X</v>
      </c>
      <c r="J2166" s="2"/>
    </row>
    <row r="2167" spans="1:10" customFormat="1" x14ac:dyDescent="0.25">
      <c r="A2167" s="1" t="s">
        <v>28</v>
      </c>
      <c r="B2167" s="1" t="s">
        <v>6292</v>
      </c>
      <c r="C2167" s="16">
        <v>12.99</v>
      </c>
      <c r="D2167" s="74"/>
      <c r="E2167" s="74">
        <v>63</v>
      </c>
      <c r="F2167" s="16">
        <v>34276.79</v>
      </c>
      <c r="G2167" s="12">
        <v>0.98358067201537169</v>
      </c>
      <c r="I2167" s="12" t="str">
        <f t="shared" si="33"/>
        <v>X</v>
      </c>
      <c r="J2167" s="2"/>
    </row>
    <row r="2168" spans="1:10" customFormat="1" x14ac:dyDescent="0.25">
      <c r="A2168" s="1" t="s">
        <v>28</v>
      </c>
      <c r="B2168" s="1" t="s">
        <v>9055</v>
      </c>
      <c r="C2168" s="16">
        <v>12.99</v>
      </c>
      <c r="D2168" s="74"/>
      <c r="E2168" s="74">
        <v>146</v>
      </c>
      <c r="F2168" s="16">
        <v>33969.040000000001</v>
      </c>
      <c r="G2168" s="12">
        <v>0.98411341036259492</v>
      </c>
      <c r="I2168" s="12" t="str">
        <f t="shared" si="33"/>
        <v>X</v>
      </c>
      <c r="J2168" s="2"/>
    </row>
    <row r="2169" spans="1:10" customFormat="1" x14ac:dyDescent="0.25">
      <c r="A2169" s="1" t="s">
        <v>28</v>
      </c>
      <c r="B2169" s="1" t="s">
        <v>15467</v>
      </c>
      <c r="C2169" s="16">
        <v>11.99</v>
      </c>
      <c r="D2169" s="74"/>
      <c r="E2169" s="74">
        <v>65</v>
      </c>
      <c r="F2169" s="16">
        <v>32967.25</v>
      </c>
      <c r="G2169" s="12">
        <v>0.9846304375814241</v>
      </c>
      <c r="I2169" s="12" t="str">
        <f t="shared" si="33"/>
        <v>X</v>
      </c>
      <c r="J2169" s="2"/>
    </row>
    <row r="2170" spans="1:10" customFormat="1" x14ac:dyDescent="0.25">
      <c r="A2170" s="1" t="s">
        <v>28</v>
      </c>
      <c r="B2170" s="1" t="s">
        <v>6905</v>
      </c>
      <c r="C2170" s="16">
        <v>7.49</v>
      </c>
      <c r="D2170" s="74"/>
      <c r="E2170" s="74">
        <v>146</v>
      </c>
      <c r="F2170" s="16">
        <v>32701.34</v>
      </c>
      <c r="G2170" s="12">
        <v>0.98514329451890559</v>
      </c>
      <c r="I2170" s="12" t="str">
        <f t="shared" si="33"/>
        <v>X</v>
      </c>
      <c r="J2170" s="2"/>
    </row>
    <row r="2171" spans="1:10" customFormat="1" x14ac:dyDescent="0.25">
      <c r="A2171" s="1" t="s">
        <v>28</v>
      </c>
      <c r="B2171" s="1" t="s">
        <v>10160</v>
      </c>
      <c r="C2171" s="16">
        <v>12.99</v>
      </c>
      <c r="D2171" s="74"/>
      <c r="E2171" s="74">
        <v>134</v>
      </c>
      <c r="F2171" s="16">
        <v>31919.54</v>
      </c>
      <c r="G2171" s="12">
        <v>0.98564389044342171</v>
      </c>
      <c r="I2171" s="12" t="str">
        <f t="shared" si="33"/>
        <v>X</v>
      </c>
      <c r="J2171" s="2"/>
    </row>
    <row r="2172" spans="1:10" customFormat="1" x14ac:dyDescent="0.25">
      <c r="A2172" s="1" t="s">
        <v>28</v>
      </c>
      <c r="B2172" s="1" t="s">
        <v>8564</v>
      </c>
      <c r="C2172" s="16">
        <v>16.989999999999998</v>
      </c>
      <c r="D2172" s="74"/>
      <c r="E2172" s="74">
        <v>121</v>
      </c>
      <c r="F2172" s="16">
        <v>31533.439999999999</v>
      </c>
      <c r="G2172" s="12">
        <v>0.98613843114012267</v>
      </c>
      <c r="I2172" s="12" t="str">
        <f t="shared" si="33"/>
        <v>X</v>
      </c>
      <c r="J2172" s="2"/>
    </row>
    <row r="2173" spans="1:10" customFormat="1" x14ac:dyDescent="0.25">
      <c r="A2173" s="1" t="s">
        <v>28</v>
      </c>
      <c r="B2173" s="1" t="s">
        <v>13435</v>
      </c>
      <c r="C2173" s="16">
        <v>66.989999999999995</v>
      </c>
      <c r="D2173" s="74"/>
      <c r="E2173" s="74">
        <v>106</v>
      </c>
      <c r="F2173" s="16">
        <v>30662.23</v>
      </c>
      <c r="G2173" s="12">
        <v>0.98661930860184599</v>
      </c>
      <c r="I2173" s="12" t="str">
        <f t="shared" si="33"/>
        <v>X</v>
      </c>
      <c r="J2173" s="2"/>
    </row>
    <row r="2174" spans="1:10" customFormat="1" x14ac:dyDescent="0.25">
      <c r="A2174" s="1" t="s">
        <v>28</v>
      </c>
      <c r="B2174" s="1" t="s">
        <v>9148</v>
      </c>
      <c r="C2174" s="16">
        <v>11.99</v>
      </c>
      <c r="D2174" s="74"/>
      <c r="E2174" s="74">
        <v>98</v>
      </c>
      <c r="F2174" s="16">
        <v>29599.3</v>
      </c>
      <c r="G2174" s="12">
        <v>0.98708351607314826</v>
      </c>
      <c r="I2174" s="12" t="str">
        <f t="shared" si="33"/>
        <v>X</v>
      </c>
      <c r="J2174" s="2"/>
    </row>
    <row r="2175" spans="1:10" customFormat="1" x14ac:dyDescent="0.25">
      <c r="A2175" s="1" t="s">
        <v>28</v>
      </c>
      <c r="B2175" s="1" t="s">
        <v>11218</v>
      </c>
      <c r="C2175" s="16">
        <v>13.99</v>
      </c>
      <c r="D2175" s="74"/>
      <c r="E2175" s="74">
        <v>150</v>
      </c>
      <c r="F2175" s="16">
        <v>29545.26</v>
      </c>
      <c r="G2175" s="12">
        <v>0.9875468760321191</v>
      </c>
      <c r="I2175" s="12" t="str">
        <f t="shared" si="33"/>
        <v>X</v>
      </c>
      <c r="J2175" s="2"/>
    </row>
    <row r="2176" spans="1:10" customFormat="1" x14ac:dyDescent="0.25">
      <c r="A2176" s="1" t="s">
        <v>28</v>
      </c>
      <c r="B2176" s="1" t="s">
        <v>9942</v>
      </c>
      <c r="C2176" s="16">
        <v>12.99</v>
      </c>
      <c r="D2176" s="74"/>
      <c r="E2176" s="74">
        <v>110</v>
      </c>
      <c r="F2176" s="16">
        <v>29524.92</v>
      </c>
      <c r="G2176" s="12">
        <v>0.98800991699773666</v>
      </c>
      <c r="I2176" s="12" t="str">
        <f t="shared" si="33"/>
        <v>X</v>
      </c>
      <c r="J2176" s="2"/>
    </row>
    <row r="2177" spans="1:10" customFormat="1" x14ac:dyDescent="0.25">
      <c r="A2177" s="1" t="s">
        <v>28</v>
      </c>
      <c r="B2177" s="1" t="s">
        <v>6873</v>
      </c>
      <c r="C2177" s="16">
        <v>10.99</v>
      </c>
      <c r="D2177" s="74"/>
      <c r="E2177" s="74">
        <v>79</v>
      </c>
      <c r="F2177" s="16">
        <v>28453.11</v>
      </c>
      <c r="G2177" s="12">
        <v>0.98845614870739817</v>
      </c>
      <c r="I2177" s="12" t="str">
        <f t="shared" si="33"/>
        <v>X</v>
      </c>
      <c r="J2177" s="2"/>
    </row>
    <row r="2178" spans="1:10" customFormat="1" x14ac:dyDescent="0.25">
      <c r="A2178" s="1" t="s">
        <v>28</v>
      </c>
      <c r="B2178" s="1" t="s">
        <v>5675</v>
      </c>
      <c r="C2178" s="16">
        <v>11.99</v>
      </c>
      <c r="D2178" s="74"/>
      <c r="E2178" s="74">
        <v>148</v>
      </c>
      <c r="F2178" s="16">
        <v>28260.43</v>
      </c>
      <c r="G2178" s="12">
        <v>0.98889935860588274</v>
      </c>
      <c r="I2178" s="12" t="str">
        <f t="shared" si="33"/>
        <v>X</v>
      </c>
      <c r="J2178" s="2"/>
    </row>
    <row r="2179" spans="1:10" customFormat="1" x14ac:dyDescent="0.25">
      <c r="A2179" s="1" t="s">
        <v>28</v>
      </c>
      <c r="B2179" s="1" t="s">
        <v>5561</v>
      </c>
      <c r="C2179" s="16">
        <v>11.99</v>
      </c>
      <c r="D2179" s="74"/>
      <c r="E2179" s="74">
        <v>149</v>
      </c>
      <c r="F2179" s="16">
        <v>27572.66</v>
      </c>
      <c r="G2179" s="12">
        <v>0.98933178216913176</v>
      </c>
      <c r="I2179" s="12" t="str">
        <f t="shared" si="33"/>
        <v>X</v>
      </c>
      <c r="J2179" s="2"/>
    </row>
    <row r="2180" spans="1:10" customFormat="1" x14ac:dyDescent="0.25">
      <c r="A2180" s="1" t="s">
        <v>28</v>
      </c>
      <c r="B2180" s="1" t="s">
        <v>11847</v>
      </c>
      <c r="C2180" s="16">
        <v>9.99</v>
      </c>
      <c r="D2180" s="74"/>
      <c r="E2180" s="74">
        <v>82</v>
      </c>
      <c r="F2180" s="16">
        <v>27362.61</v>
      </c>
      <c r="G2180" s="12">
        <v>0.98976091150652579</v>
      </c>
      <c r="I2180" s="12" t="str">
        <f t="shared" si="33"/>
        <v>X</v>
      </c>
      <c r="J2180" s="2"/>
    </row>
    <row r="2181" spans="1:10" customFormat="1" x14ac:dyDescent="0.25">
      <c r="A2181" s="1" t="s">
        <v>28</v>
      </c>
      <c r="B2181" s="1" t="s">
        <v>7751</v>
      </c>
      <c r="C2181" s="16">
        <v>36.99</v>
      </c>
      <c r="D2181" s="74"/>
      <c r="E2181" s="74">
        <v>126</v>
      </c>
      <c r="F2181" s="16">
        <v>26558.82</v>
      </c>
      <c r="G2181" s="12">
        <v>0.99017743496055932</v>
      </c>
      <c r="I2181" s="12" t="str">
        <f t="shared" si="33"/>
        <v>X</v>
      </c>
      <c r="J2181" s="2"/>
    </row>
    <row r="2182" spans="1:10" customFormat="1" x14ac:dyDescent="0.25">
      <c r="A2182" s="1" t="s">
        <v>28</v>
      </c>
      <c r="B2182" s="1" t="s">
        <v>6298</v>
      </c>
      <c r="C2182" s="16">
        <v>31.99</v>
      </c>
      <c r="D2182" s="74"/>
      <c r="E2182" s="74">
        <v>55</v>
      </c>
      <c r="F2182" s="16">
        <v>26314.31</v>
      </c>
      <c r="G2182" s="12">
        <v>0.9905901237506376</v>
      </c>
      <c r="I2182" s="12" t="str">
        <f t="shared" si="33"/>
        <v>X</v>
      </c>
      <c r="J2182" s="2"/>
    </row>
    <row r="2183" spans="1:10" customFormat="1" x14ac:dyDescent="0.25">
      <c r="A2183" s="1" t="s">
        <v>28</v>
      </c>
      <c r="B2183" s="1" t="s">
        <v>11479</v>
      </c>
      <c r="C2183" s="16">
        <v>34.99</v>
      </c>
      <c r="D2183" s="74"/>
      <c r="E2183" s="74">
        <v>68</v>
      </c>
      <c r="F2183" s="16">
        <v>25892.6</v>
      </c>
      <c r="G2183" s="12">
        <v>0.99099619883928636</v>
      </c>
      <c r="I2183" s="12" t="str">
        <f t="shared" si="33"/>
        <v>X</v>
      </c>
      <c r="J2183" s="2"/>
    </row>
    <row r="2184" spans="1:10" customFormat="1" x14ac:dyDescent="0.25">
      <c r="A2184" s="1" t="s">
        <v>28</v>
      </c>
      <c r="B2184" s="1" t="s">
        <v>5516</v>
      </c>
      <c r="C2184" s="16">
        <v>19.989999999999998</v>
      </c>
      <c r="D2184" s="74"/>
      <c r="E2184" s="74">
        <v>139</v>
      </c>
      <c r="F2184" s="16">
        <v>25834.82</v>
      </c>
      <c r="G2184" s="12">
        <v>0.99140136776097532</v>
      </c>
      <c r="I2184" s="12" t="str">
        <f t="shared" ref="I2184:I2247" si="34">IF(G2184&gt;$K$2,"X"," ")</f>
        <v>X</v>
      </c>
      <c r="J2184" s="2"/>
    </row>
    <row r="2185" spans="1:10" customFormat="1" x14ac:dyDescent="0.25">
      <c r="A2185" s="1" t="s">
        <v>28</v>
      </c>
      <c r="B2185" s="1" t="s">
        <v>7339</v>
      </c>
      <c r="C2185" s="16">
        <v>26.99</v>
      </c>
      <c r="D2185" s="74"/>
      <c r="E2185" s="74">
        <v>84</v>
      </c>
      <c r="F2185" s="16">
        <v>25100.7</v>
      </c>
      <c r="G2185" s="12">
        <v>0.99179502343779602</v>
      </c>
      <c r="I2185" s="12" t="str">
        <f t="shared" si="34"/>
        <v>X</v>
      </c>
      <c r="J2185" s="2"/>
    </row>
    <row r="2186" spans="1:10" customFormat="1" x14ac:dyDescent="0.25">
      <c r="A2186" s="1" t="s">
        <v>28</v>
      </c>
      <c r="B2186" s="1" t="s">
        <v>5553</v>
      </c>
      <c r="C2186" s="16">
        <v>11.99</v>
      </c>
      <c r="D2186" s="74"/>
      <c r="E2186" s="74">
        <v>149</v>
      </c>
      <c r="F2186" s="16">
        <v>24567.51</v>
      </c>
      <c r="G2186" s="12">
        <v>0.99218031706613496</v>
      </c>
      <c r="I2186" s="12" t="str">
        <f t="shared" si="34"/>
        <v>X</v>
      </c>
      <c r="J2186" s="2"/>
    </row>
    <row r="2187" spans="1:10" customFormat="1" x14ac:dyDescent="0.25">
      <c r="A2187" s="1" t="s">
        <v>28</v>
      </c>
      <c r="B2187" s="1" t="s">
        <v>15702</v>
      </c>
      <c r="C2187" s="16">
        <v>26.99</v>
      </c>
      <c r="D2187" s="74"/>
      <c r="E2187" s="74">
        <v>67</v>
      </c>
      <c r="F2187" s="16">
        <v>24398.959999999999</v>
      </c>
      <c r="G2187" s="12">
        <v>0.99256296731543159</v>
      </c>
      <c r="I2187" s="12" t="str">
        <f t="shared" si="34"/>
        <v>X</v>
      </c>
      <c r="J2187" s="2"/>
    </row>
    <row r="2188" spans="1:10" customFormat="1" x14ac:dyDescent="0.25">
      <c r="A2188" s="1" t="s">
        <v>28</v>
      </c>
      <c r="B2188" s="1" t="s">
        <v>5609</v>
      </c>
      <c r="C2188" s="16">
        <v>11.99</v>
      </c>
      <c r="D2188" s="74"/>
      <c r="E2188" s="74">
        <v>111</v>
      </c>
      <c r="F2188" s="16">
        <v>24356.21</v>
      </c>
      <c r="G2188" s="12">
        <v>0.99294494711409598</v>
      </c>
      <c r="I2188" s="12" t="str">
        <f t="shared" si="34"/>
        <v>X</v>
      </c>
      <c r="J2188" s="2"/>
    </row>
    <row r="2189" spans="1:10" customFormat="1" x14ac:dyDescent="0.25">
      <c r="A2189" s="1" t="s">
        <v>28</v>
      </c>
      <c r="B2189" s="1" t="s">
        <v>5721</v>
      </c>
      <c r="C2189" s="16">
        <v>12.99</v>
      </c>
      <c r="D2189" s="74"/>
      <c r="E2189" s="74">
        <v>132</v>
      </c>
      <c r="F2189" s="16">
        <v>24353.82</v>
      </c>
      <c r="G2189" s="12">
        <v>0.99332688943025715</v>
      </c>
      <c r="I2189" s="12" t="str">
        <f t="shared" si="34"/>
        <v>X</v>
      </c>
      <c r="J2189" s="2"/>
    </row>
    <row r="2190" spans="1:10" customFormat="1" x14ac:dyDescent="0.25">
      <c r="A2190" s="1" t="s">
        <v>28</v>
      </c>
      <c r="B2190" s="1" t="s">
        <v>5684</v>
      </c>
      <c r="C2190" s="16">
        <v>12.99</v>
      </c>
      <c r="D2190" s="74"/>
      <c r="E2190" s="74">
        <v>148</v>
      </c>
      <c r="F2190" s="16">
        <v>24274.17</v>
      </c>
      <c r="G2190" s="12">
        <v>0.99370758259102998</v>
      </c>
      <c r="I2190" s="12" t="str">
        <f t="shared" si="34"/>
        <v>X</v>
      </c>
      <c r="J2190" s="2"/>
    </row>
    <row r="2191" spans="1:10" customFormat="1" x14ac:dyDescent="0.25">
      <c r="A2191" s="1" t="s">
        <v>28</v>
      </c>
      <c r="B2191" s="1" t="s">
        <v>12795</v>
      </c>
      <c r="C2191" s="16">
        <v>15.99</v>
      </c>
      <c r="D2191" s="74"/>
      <c r="E2191" s="74">
        <v>59</v>
      </c>
      <c r="F2191" s="16">
        <v>23068.959999999999</v>
      </c>
      <c r="G2191" s="12">
        <v>0.99406937437621323</v>
      </c>
      <c r="I2191" s="12" t="str">
        <f t="shared" si="34"/>
        <v>X</v>
      </c>
      <c r="J2191" s="2"/>
    </row>
    <row r="2192" spans="1:10" customFormat="1" x14ac:dyDescent="0.25">
      <c r="A2192" s="1" t="s">
        <v>28</v>
      </c>
      <c r="B2192" s="1" t="s">
        <v>9259</v>
      </c>
      <c r="C2192" s="16">
        <v>19.989999999999998</v>
      </c>
      <c r="D2192" s="74"/>
      <c r="E2192" s="74">
        <v>54</v>
      </c>
      <c r="F2192" s="16">
        <v>22638.31</v>
      </c>
      <c r="G2192" s="12">
        <v>0.99442441225344869</v>
      </c>
      <c r="I2192" s="12" t="str">
        <f t="shared" si="34"/>
        <v>X</v>
      </c>
      <c r="J2192" s="2"/>
    </row>
    <row r="2193" spans="1:10" customFormat="1" x14ac:dyDescent="0.25">
      <c r="A2193" s="1" t="s">
        <v>28</v>
      </c>
      <c r="B2193" s="1" t="s">
        <v>5872</v>
      </c>
      <c r="C2193" s="16">
        <v>11.99</v>
      </c>
      <c r="D2193" s="74"/>
      <c r="E2193" s="74">
        <v>60</v>
      </c>
      <c r="F2193" s="16">
        <v>22289.7</v>
      </c>
      <c r="G2193" s="12">
        <v>0.99477398286062824</v>
      </c>
      <c r="I2193" s="12" t="str">
        <f t="shared" si="34"/>
        <v>X</v>
      </c>
      <c r="J2193" s="2"/>
    </row>
    <row r="2194" spans="1:10" customFormat="1" x14ac:dyDescent="0.25">
      <c r="A2194" s="1" t="s">
        <v>28</v>
      </c>
      <c r="B2194" s="1" t="s">
        <v>11471</v>
      </c>
      <c r="C2194" s="16">
        <v>19.989999999999998</v>
      </c>
      <c r="D2194" s="74"/>
      <c r="E2194" s="74">
        <v>77</v>
      </c>
      <c r="F2194" s="16">
        <v>21132.9</v>
      </c>
      <c r="G2194" s="12">
        <v>0.9951054113089457</v>
      </c>
      <c r="I2194" s="12" t="str">
        <f t="shared" si="34"/>
        <v>X</v>
      </c>
      <c r="J2194" s="2"/>
    </row>
    <row r="2195" spans="1:10" customFormat="1" x14ac:dyDescent="0.25">
      <c r="A2195" s="1" t="s">
        <v>28</v>
      </c>
      <c r="B2195" s="1" t="s">
        <v>15469</v>
      </c>
      <c r="C2195" s="16">
        <v>11.99</v>
      </c>
      <c r="D2195" s="74"/>
      <c r="E2195" s="74">
        <v>73</v>
      </c>
      <c r="F2195" s="16">
        <v>20239.099999999999</v>
      </c>
      <c r="G2195" s="12">
        <v>0.99542282224205669</v>
      </c>
      <c r="I2195" s="12" t="str">
        <f t="shared" si="34"/>
        <v>X</v>
      </c>
      <c r="J2195" s="2"/>
    </row>
    <row r="2196" spans="1:10" customFormat="1" x14ac:dyDescent="0.25">
      <c r="A2196" s="1" t="s">
        <v>28</v>
      </c>
      <c r="B2196" s="1" t="s">
        <v>15481</v>
      </c>
      <c r="C2196" s="16">
        <v>18.989999999999998</v>
      </c>
      <c r="D2196" s="74"/>
      <c r="E2196" s="74">
        <v>69</v>
      </c>
      <c r="F2196" s="16">
        <v>18975.22</v>
      </c>
      <c r="G2196" s="12">
        <v>0.99572041167469882</v>
      </c>
      <c r="I2196" s="12" t="str">
        <f t="shared" si="34"/>
        <v>X</v>
      </c>
      <c r="J2196" s="2"/>
    </row>
    <row r="2197" spans="1:10" customFormat="1" x14ac:dyDescent="0.25">
      <c r="A2197" s="1" t="s">
        <v>28</v>
      </c>
      <c r="B2197" s="1" t="s">
        <v>13501</v>
      </c>
      <c r="C2197" s="16">
        <v>23.99</v>
      </c>
      <c r="D2197" s="74"/>
      <c r="E2197" s="74">
        <v>53</v>
      </c>
      <c r="F2197" s="16">
        <v>18956.21</v>
      </c>
      <c r="G2197" s="12">
        <v>0.99601770297245162</v>
      </c>
      <c r="I2197" s="12" t="str">
        <f t="shared" si="34"/>
        <v>X</v>
      </c>
      <c r="J2197" s="2"/>
    </row>
    <row r="2198" spans="1:10" customFormat="1" x14ac:dyDescent="0.25">
      <c r="A2198" s="1" t="s">
        <v>28</v>
      </c>
      <c r="B2198" s="1" t="s">
        <v>5764</v>
      </c>
      <c r="C2198" s="16">
        <v>21.99</v>
      </c>
      <c r="D2198" s="74"/>
      <c r="E2198" s="74">
        <v>83</v>
      </c>
      <c r="F2198" s="16">
        <v>18339.66</v>
      </c>
      <c r="G2198" s="12">
        <v>0.99630532488219758</v>
      </c>
      <c r="I2198" s="12" t="str">
        <f t="shared" si="34"/>
        <v>X</v>
      </c>
      <c r="J2198" s="2"/>
    </row>
    <row r="2199" spans="1:10" customFormat="1" x14ac:dyDescent="0.25">
      <c r="A2199" s="1" t="s">
        <v>28</v>
      </c>
      <c r="B2199" s="1" t="s">
        <v>11850</v>
      </c>
      <c r="C2199" s="16">
        <v>21.49</v>
      </c>
      <c r="D2199" s="74"/>
      <c r="E2199" s="74">
        <v>82</v>
      </c>
      <c r="F2199" s="16">
        <v>17396.22</v>
      </c>
      <c r="G2199" s="12">
        <v>0.9965781507698509</v>
      </c>
      <c r="I2199" s="12" t="str">
        <f t="shared" si="34"/>
        <v>X</v>
      </c>
      <c r="J2199" s="2"/>
    </row>
    <row r="2200" spans="1:10" customFormat="1" x14ac:dyDescent="0.25">
      <c r="A2200" s="1" t="s">
        <v>28</v>
      </c>
      <c r="B2200" s="1" t="s">
        <v>5455</v>
      </c>
      <c r="C2200" s="16">
        <v>12.99</v>
      </c>
      <c r="D2200" s="74"/>
      <c r="E2200" s="74">
        <v>6</v>
      </c>
      <c r="F2200" s="16">
        <v>17348.259999999998</v>
      </c>
      <c r="G2200" s="12">
        <v>0.99685022449815164</v>
      </c>
      <c r="I2200" s="12" t="str">
        <f t="shared" si="34"/>
        <v>X</v>
      </c>
      <c r="J2200" s="2"/>
    </row>
    <row r="2201" spans="1:10" customFormat="1" x14ac:dyDescent="0.25">
      <c r="A2201" s="1" t="s">
        <v>28</v>
      </c>
      <c r="B2201" s="1" t="s">
        <v>5486</v>
      </c>
      <c r="C2201" s="16">
        <v>21.99</v>
      </c>
      <c r="D2201" s="74"/>
      <c r="E2201" s="74">
        <v>93</v>
      </c>
      <c r="F2201" s="16">
        <v>16652.18</v>
      </c>
      <c r="G2201" s="12">
        <v>0.99711138156502388</v>
      </c>
      <c r="I2201" s="12" t="str">
        <f t="shared" si="34"/>
        <v>X</v>
      </c>
      <c r="J2201" s="2"/>
    </row>
    <row r="2202" spans="1:10" customFormat="1" x14ac:dyDescent="0.25">
      <c r="A2202" s="1" t="s">
        <v>28</v>
      </c>
      <c r="B2202" s="1" t="s">
        <v>7734</v>
      </c>
      <c r="C2202" s="16">
        <v>22.99</v>
      </c>
      <c r="D2202" s="74"/>
      <c r="E2202" s="74">
        <v>14</v>
      </c>
      <c r="F2202" s="16">
        <v>16437.849999999999</v>
      </c>
      <c r="G2202" s="12">
        <v>0.99736917728256269</v>
      </c>
      <c r="I2202" s="12" t="str">
        <f t="shared" si="34"/>
        <v>X</v>
      </c>
      <c r="J2202" s="2"/>
    </row>
    <row r="2203" spans="1:10" customFormat="1" x14ac:dyDescent="0.25">
      <c r="A2203" s="1" t="s">
        <v>28</v>
      </c>
      <c r="B2203" s="1" t="s">
        <v>15278</v>
      </c>
      <c r="C2203" s="16">
        <v>11.99</v>
      </c>
      <c r="D2203" s="74"/>
      <c r="E2203" s="74">
        <v>61</v>
      </c>
      <c r="F2203" s="16">
        <v>16213.6</v>
      </c>
      <c r="G2203" s="12">
        <v>0.99762345607485525</v>
      </c>
      <c r="I2203" s="12" t="str">
        <f t="shared" si="34"/>
        <v>X</v>
      </c>
      <c r="J2203" s="2"/>
    </row>
    <row r="2204" spans="1:10" customFormat="1" x14ac:dyDescent="0.25">
      <c r="A2204" s="1" t="s">
        <v>28</v>
      </c>
      <c r="B2204" s="1" t="s">
        <v>5671</v>
      </c>
      <c r="C2204" s="16">
        <v>10.99</v>
      </c>
      <c r="D2204" s="74"/>
      <c r="E2204" s="74">
        <v>15</v>
      </c>
      <c r="F2204" s="16">
        <v>15737.68</v>
      </c>
      <c r="G2204" s="12">
        <v>0.99787027098726755</v>
      </c>
      <c r="I2204" s="12" t="str">
        <f t="shared" si="34"/>
        <v>X</v>
      </c>
      <c r="J2204" s="2"/>
    </row>
    <row r="2205" spans="1:10" customFormat="1" x14ac:dyDescent="0.25">
      <c r="A2205" s="1" t="s">
        <v>28</v>
      </c>
      <c r="B2205" s="1" t="s">
        <v>11603</v>
      </c>
      <c r="C2205" s="16">
        <v>22.99</v>
      </c>
      <c r="D2205" s="74"/>
      <c r="E2205" s="74">
        <v>49</v>
      </c>
      <c r="F2205" s="16">
        <v>14620.2</v>
      </c>
      <c r="G2205" s="12">
        <v>0.99809956039856895</v>
      </c>
      <c r="I2205" s="12" t="str">
        <f t="shared" si="34"/>
        <v>X</v>
      </c>
      <c r="J2205" s="2"/>
    </row>
    <row r="2206" spans="1:10" customFormat="1" x14ac:dyDescent="0.25">
      <c r="A2206" s="1" t="s">
        <v>28</v>
      </c>
      <c r="B2206" s="1" t="s">
        <v>9185</v>
      </c>
      <c r="C2206" s="16">
        <v>22.99</v>
      </c>
      <c r="D2206" s="74"/>
      <c r="E2206" s="74">
        <v>63</v>
      </c>
      <c r="F2206" s="16">
        <v>13610.08</v>
      </c>
      <c r="G2206" s="12">
        <v>0.99831300804162204</v>
      </c>
      <c r="I2206" s="12" t="str">
        <f t="shared" si="34"/>
        <v>X</v>
      </c>
      <c r="J2206" s="2"/>
    </row>
    <row r="2207" spans="1:10" customFormat="1" x14ac:dyDescent="0.25">
      <c r="A2207" s="1" t="s">
        <v>28</v>
      </c>
      <c r="B2207" s="1" t="s">
        <v>7783</v>
      </c>
      <c r="C2207" s="16">
        <v>19.989999999999998</v>
      </c>
      <c r="D2207" s="74"/>
      <c r="E2207" s="74">
        <v>6</v>
      </c>
      <c r="F2207" s="16">
        <v>13545.06</v>
      </c>
      <c r="G2207" s="12">
        <v>0.99852543597239196</v>
      </c>
      <c r="I2207" s="12" t="str">
        <f t="shared" si="34"/>
        <v>X</v>
      </c>
      <c r="J2207" s="2"/>
    </row>
    <row r="2208" spans="1:10" customFormat="1" x14ac:dyDescent="0.25">
      <c r="A2208" s="1" t="s">
        <v>28</v>
      </c>
      <c r="B2208" s="1" t="s">
        <v>6872</v>
      </c>
      <c r="C2208" s="16">
        <v>4.99</v>
      </c>
      <c r="D2208" s="74"/>
      <c r="E2208" s="74">
        <v>46</v>
      </c>
      <c r="F2208" s="16">
        <v>11486.98</v>
      </c>
      <c r="G2208" s="12">
        <v>0.99870558691983657</v>
      </c>
      <c r="I2208" s="12" t="str">
        <f t="shared" si="34"/>
        <v>X</v>
      </c>
      <c r="J2208" s="2"/>
    </row>
    <row r="2209" spans="1:10" customFormat="1" x14ac:dyDescent="0.25">
      <c r="A2209" s="1" t="s">
        <v>28</v>
      </c>
      <c r="B2209" s="1" t="s">
        <v>14476</v>
      </c>
      <c r="C2209" s="16">
        <v>21.99</v>
      </c>
      <c r="D2209" s="74"/>
      <c r="E2209" s="74">
        <v>55</v>
      </c>
      <c r="F2209" s="16">
        <v>11482.68</v>
      </c>
      <c r="G2209" s="12">
        <v>0.99888567043014165</v>
      </c>
      <c r="I2209" s="12" t="str">
        <f t="shared" si="34"/>
        <v>X</v>
      </c>
      <c r="J2209" s="2"/>
    </row>
    <row r="2210" spans="1:10" customFormat="1" x14ac:dyDescent="0.25">
      <c r="A2210" s="1" t="s">
        <v>28</v>
      </c>
      <c r="B2210" s="1" t="s">
        <v>11477</v>
      </c>
      <c r="C2210" s="16">
        <v>34.99</v>
      </c>
      <c r="D2210" s="74"/>
      <c r="E2210" s="74">
        <v>48</v>
      </c>
      <c r="F2210" s="16">
        <v>8782.49</v>
      </c>
      <c r="G2210" s="12">
        <v>0.99902340671021039</v>
      </c>
      <c r="I2210" s="12" t="str">
        <f t="shared" si="34"/>
        <v>X</v>
      </c>
      <c r="J2210" s="2"/>
    </row>
    <row r="2211" spans="1:10" customFormat="1" x14ac:dyDescent="0.25">
      <c r="A2211" s="1" t="s">
        <v>28</v>
      </c>
      <c r="B2211" s="1" t="s">
        <v>6244</v>
      </c>
      <c r="C2211" s="16">
        <v>18.989999999999998</v>
      </c>
      <c r="D2211" s="74"/>
      <c r="E2211" s="74">
        <v>56</v>
      </c>
      <c r="F2211" s="16">
        <v>8754.39</v>
      </c>
      <c r="G2211" s="12">
        <v>0.99916070229641329</v>
      </c>
      <c r="I2211" s="12" t="str">
        <f t="shared" si="34"/>
        <v>X</v>
      </c>
      <c r="J2211" s="2"/>
    </row>
    <row r="2212" spans="1:10" customFormat="1" x14ac:dyDescent="0.25">
      <c r="A2212" s="1" t="s">
        <v>28</v>
      </c>
      <c r="B2212" s="1" t="s">
        <v>15849</v>
      </c>
      <c r="C2212" s="16">
        <v>11.99</v>
      </c>
      <c r="D2212" s="74"/>
      <c r="E2212" s="74">
        <v>62</v>
      </c>
      <c r="F2212" s="16">
        <v>8345.0400000000009</v>
      </c>
      <c r="G2212" s="12">
        <v>0.99929157802375534</v>
      </c>
      <c r="I2212" s="12" t="str">
        <f t="shared" si="34"/>
        <v>X</v>
      </c>
      <c r="J2212" s="2"/>
    </row>
    <row r="2213" spans="1:10" customFormat="1" x14ac:dyDescent="0.25">
      <c r="A2213" s="1" t="s">
        <v>28</v>
      </c>
      <c r="B2213" s="1" t="s">
        <v>9255</v>
      </c>
      <c r="C2213" s="16">
        <v>9.99</v>
      </c>
      <c r="D2213" s="74"/>
      <c r="E2213" s="74">
        <v>44</v>
      </c>
      <c r="F2213" s="16">
        <v>7552.44</v>
      </c>
      <c r="G2213" s="12">
        <v>0.99941002336113027</v>
      </c>
      <c r="I2213" s="12" t="str">
        <f t="shared" si="34"/>
        <v>X</v>
      </c>
      <c r="J2213" s="2"/>
    </row>
    <row r="2214" spans="1:10" customFormat="1" x14ac:dyDescent="0.25">
      <c r="A2214" s="1" t="s">
        <v>28</v>
      </c>
      <c r="B2214" s="1" t="s">
        <v>14450</v>
      </c>
      <c r="C2214" s="16">
        <v>25.99</v>
      </c>
      <c r="D2214" s="74"/>
      <c r="E2214" s="74">
        <v>54</v>
      </c>
      <c r="F2214" s="16">
        <v>7095.21</v>
      </c>
      <c r="G2214" s="12">
        <v>0.99952129793493638</v>
      </c>
      <c r="I2214" s="12" t="str">
        <f t="shared" si="34"/>
        <v>X</v>
      </c>
      <c r="J2214" s="2"/>
    </row>
    <row r="2215" spans="1:10" customFormat="1" x14ac:dyDescent="0.25">
      <c r="A2215" s="1" t="s">
        <v>28</v>
      </c>
      <c r="B2215" s="1" t="s">
        <v>11885</v>
      </c>
      <c r="C2215" s="16">
        <v>24.99</v>
      </c>
      <c r="D2215" s="74"/>
      <c r="E2215" s="74">
        <v>30</v>
      </c>
      <c r="F2215" s="16">
        <v>6847.26</v>
      </c>
      <c r="G2215" s="12">
        <v>0.99962868389507553</v>
      </c>
      <c r="I2215" s="12" t="str">
        <f t="shared" si="34"/>
        <v>X</v>
      </c>
      <c r="J2215" s="2"/>
    </row>
    <row r="2216" spans="1:10" customFormat="1" x14ac:dyDescent="0.25">
      <c r="A2216" s="1" t="s">
        <v>28</v>
      </c>
      <c r="B2216" s="1" t="s">
        <v>15473</v>
      </c>
      <c r="C2216" s="16">
        <v>11.99</v>
      </c>
      <c r="D2216" s="74"/>
      <c r="E2216" s="74">
        <v>68</v>
      </c>
      <c r="F2216" s="16">
        <v>6483.91</v>
      </c>
      <c r="G2216" s="12">
        <v>0.99973037141691723</v>
      </c>
      <c r="I2216" s="12" t="str">
        <f t="shared" si="34"/>
        <v>X</v>
      </c>
      <c r="J2216" s="2"/>
    </row>
    <row r="2217" spans="1:10" customFormat="1" x14ac:dyDescent="0.25">
      <c r="A2217" s="1" t="s">
        <v>28</v>
      </c>
      <c r="B2217" s="1" t="s">
        <v>15475</v>
      </c>
      <c r="C2217" s="16">
        <v>19.989999999999998</v>
      </c>
      <c r="D2217" s="74"/>
      <c r="E2217" s="74">
        <v>16</v>
      </c>
      <c r="F2217" s="16">
        <v>4123.3999999999996</v>
      </c>
      <c r="G2217" s="12">
        <v>0.9997950389288911</v>
      </c>
      <c r="I2217" s="12" t="str">
        <f t="shared" si="34"/>
        <v>X</v>
      </c>
      <c r="J2217" s="2"/>
    </row>
    <row r="2218" spans="1:10" customFormat="1" x14ac:dyDescent="0.25">
      <c r="A2218" s="1" t="s">
        <v>28</v>
      </c>
      <c r="B2218" s="1" t="s">
        <v>16402</v>
      </c>
      <c r="C2218" s="16">
        <v>31.99</v>
      </c>
      <c r="D2218" s="74"/>
      <c r="E2218" s="74">
        <v>56</v>
      </c>
      <c r="F2218" s="16">
        <v>3774.82</v>
      </c>
      <c r="G2218" s="12">
        <v>0.9998542396413006</v>
      </c>
      <c r="I2218" s="12" t="str">
        <f t="shared" si="34"/>
        <v>X</v>
      </c>
      <c r="J2218" s="2"/>
    </row>
    <row r="2219" spans="1:10" customFormat="1" x14ac:dyDescent="0.25">
      <c r="A2219" s="1" t="s">
        <v>28</v>
      </c>
      <c r="B2219" s="1" t="s">
        <v>16093</v>
      </c>
      <c r="C2219" s="16">
        <v>19.989999999999998</v>
      </c>
      <c r="D2219" s="74"/>
      <c r="E2219" s="74">
        <v>35</v>
      </c>
      <c r="F2219" s="16">
        <v>1999</v>
      </c>
      <c r="G2219" s="12">
        <v>0.99988559006969358</v>
      </c>
      <c r="I2219" s="12" t="str">
        <f t="shared" si="34"/>
        <v>X</v>
      </c>
      <c r="J2219" s="2"/>
    </row>
    <row r="2220" spans="1:10" customFormat="1" x14ac:dyDescent="0.25">
      <c r="A2220" s="1" t="s">
        <v>28</v>
      </c>
      <c r="B2220" s="1" t="s">
        <v>12944</v>
      </c>
      <c r="C2220" s="16">
        <v>19.989999999999998</v>
      </c>
      <c r="D2220" s="74"/>
      <c r="E2220" s="74">
        <v>41</v>
      </c>
      <c r="F2220" s="16">
        <v>1619.19</v>
      </c>
      <c r="G2220" s="12">
        <v>0.99991098391669186</v>
      </c>
      <c r="I2220" s="12" t="str">
        <f t="shared" si="34"/>
        <v>X</v>
      </c>
      <c r="J2220" s="2"/>
    </row>
    <row r="2221" spans="1:10" customFormat="1" x14ac:dyDescent="0.25">
      <c r="A2221" s="1" t="s">
        <v>28</v>
      </c>
      <c r="B2221" s="1" t="s">
        <v>12635</v>
      </c>
      <c r="C2221" s="16">
        <v>23.99</v>
      </c>
      <c r="D2221" s="74"/>
      <c r="E2221" s="74">
        <v>53</v>
      </c>
      <c r="F2221" s="16">
        <v>1343.44</v>
      </c>
      <c r="G2221" s="12">
        <v>0.99993205316107414</v>
      </c>
      <c r="I2221" s="12" t="str">
        <f t="shared" si="34"/>
        <v>X</v>
      </c>
      <c r="J2221" s="2"/>
    </row>
    <row r="2222" spans="1:10" customFormat="1" x14ac:dyDescent="0.25">
      <c r="A2222" s="1" t="s">
        <v>28</v>
      </c>
      <c r="B2222" s="1" t="s">
        <v>16332</v>
      </c>
      <c r="C2222" s="16">
        <v>11.99</v>
      </c>
      <c r="D2222" s="74"/>
      <c r="E2222" s="74">
        <v>78</v>
      </c>
      <c r="F2222" s="16">
        <v>1270.94</v>
      </c>
      <c r="G2222" s="12">
        <v>0.9999519853839165</v>
      </c>
      <c r="I2222" s="12" t="str">
        <f t="shared" si="34"/>
        <v>X</v>
      </c>
      <c r="J2222" s="2"/>
    </row>
    <row r="2223" spans="1:10" customFormat="1" x14ac:dyDescent="0.25">
      <c r="A2223" s="1" t="s">
        <v>28</v>
      </c>
      <c r="B2223" s="1" t="s">
        <v>12634</v>
      </c>
      <c r="C2223" s="16">
        <v>23.99</v>
      </c>
      <c r="D2223" s="74"/>
      <c r="E2223" s="74">
        <v>53</v>
      </c>
      <c r="F2223" s="16">
        <v>1031.57</v>
      </c>
      <c r="G2223" s="12">
        <v>0.9999681635537101</v>
      </c>
      <c r="I2223" s="12" t="str">
        <f t="shared" si="34"/>
        <v>X</v>
      </c>
      <c r="J2223" s="2"/>
    </row>
    <row r="2224" spans="1:10" customFormat="1" x14ac:dyDescent="0.25">
      <c r="A2224" s="1" t="s">
        <v>28</v>
      </c>
      <c r="B2224" s="1" t="s">
        <v>16396</v>
      </c>
      <c r="C2224" s="16">
        <v>19.989999999999998</v>
      </c>
      <c r="D2224" s="74"/>
      <c r="E2224" s="74">
        <v>57</v>
      </c>
      <c r="F2224" s="16">
        <v>979.51</v>
      </c>
      <c r="G2224" s="12">
        <v>0.99998352526362255</v>
      </c>
      <c r="I2224" s="12" t="str">
        <f t="shared" si="34"/>
        <v>X</v>
      </c>
      <c r="J2224" s="2"/>
    </row>
    <row r="2225" spans="1:10" customFormat="1" x14ac:dyDescent="0.25">
      <c r="A2225" s="1" t="s">
        <v>28</v>
      </c>
      <c r="B2225" s="1" t="s">
        <v>15911</v>
      </c>
      <c r="C2225" s="16">
        <v>19.989999999999998</v>
      </c>
      <c r="D2225" s="74"/>
      <c r="E2225" s="74">
        <v>7</v>
      </c>
      <c r="F2225" s="16">
        <v>918.52</v>
      </c>
      <c r="G2225" s="12">
        <v>0.99999793046396657</v>
      </c>
      <c r="I2225" s="12" t="str">
        <f t="shared" si="34"/>
        <v>X</v>
      </c>
      <c r="J2225" s="2"/>
    </row>
    <row r="2226" spans="1:10" customFormat="1" x14ac:dyDescent="0.25">
      <c r="A2226" s="1" t="s">
        <v>28</v>
      </c>
      <c r="B2226" s="1" t="s">
        <v>12778</v>
      </c>
      <c r="C2226" s="16">
        <v>32.99</v>
      </c>
      <c r="D2226" s="74"/>
      <c r="E2226" s="74">
        <v>0</v>
      </c>
      <c r="F2226" s="16">
        <v>131.96</v>
      </c>
      <c r="G2226" s="12">
        <v>1</v>
      </c>
      <c r="I2226" s="12" t="str">
        <f t="shared" si="34"/>
        <v>X</v>
      </c>
      <c r="J2226" s="2"/>
    </row>
    <row r="2227" spans="1:10" customFormat="1" x14ac:dyDescent="0.25">
      <c r="A2227" s="1" t="s">
        <v>28</v>
      </c>
      <c r="B2227" s="1" t="s">
        <v>14182</v>
      </c>
      <c r="C2227" s="16">
        <v>99.99</v>
      </c>
      <c r="D2227" s="74"/>
      <c r="E2227" s="74">
        <v>1</v>
      </c>
      <c r="F2227" s="16"/>
      <c r="G2227" s="12">
        <v>1</v>
      </c>
      <c r="I2227" s="12" t="str">
        <f t="shared" si="34"/>
        <v>X</v>
      </c>
      <c r="J2227" s="2"/>
    </row>
    <row r="2228" spans="1:10" customFormat="1" x14ac:dyDescent="0.25">
      <c r="A2228" s="1" t="s">
        <v>28</v>
      </c>
      <c r="B2228" s="1" t="s">
        <v>11823</v>
      </c>
      <c r="C2228" s="16">
        <v>64.989999999999995</v>
      </c>
      <c r="D2228" s="74"/>
      <c r="E2228" s="74">
        <v>0</v>
      </c>
      <c r="F2228" s="16"/>
      <c r="G2228" s="12">
        <v>1</v>
      </c>
      <c r="I2228" s="12" t="str">
        <f t="shared" si="34"/>
        <v>X</v>
      </c>
      <c r="J2228" s="2"/>
    </row>
    <row r="2229" spans="1:10" customFormat="1" x14ac:dyDescent="0.25">
      <c r="A2229" s="1" t="s">
        <v>45</v>
      </c>
      <c r="B2229" s="1"/>
      <c r="C2229" s="16">
        <v>5317.839999999972</v>
      </c>
      <c r="D2229" s="74"/>
      <c r="E2229" s="74">
        <v>32462</v>
      </c>
      <c r="F2229" s="16">
        <v>63763084.029999994</v>
      </c>
      <c r="G2229" s="12"/>
      <c r="I2229" s="12" t="str">
        <f t="shared" si="34"/>
        <v xml:space="preserve"> </v>
      </c>
      <c r="J2229" s="2"/>
    </row>
    <row r="2230" spans="1:10" customFormat="1" x14ac:dyDescent="0.25">
      <c r="A2230" s="1" t="s">
        <v>54</v>
      </c>
      <c r="B2230" s="1" t="s">
        <v>5929</v>
      </c>
      <c r="C2230" s="16">
        <v>5.99</v>
      </c>
      <c r="D2230" s="74"/>
      <c r="E2230" s="74">
        <v>116</v>
      </c>
      <c r="F2230" s="16">
        <v>52951.6</v>
      </c>
      <c r="G2230" s="12">
        <v>0.46775420281456737</v>
      </c>
      <c r="I2230" s="12" t="str">
        <f t="shared" si="34"/>
        <v xml:space="preserve"> </v>
      </c>
      <c r="J2230" s="2"/>
    </row>
    <row r="2231" spans="1:10" customFormat="1" x14ac:dyDescent="0.25">
      <c r="A2231" s="1" t="s">
        <v>54</v>
      </c>
      <c r="B2231" s="1" t="s">
        <v>5958</v>
      </c>
      <c r="C2231" s="16">
        <v>16.989999999999998</v>
      </c>
      <c r="D2231" s="74"/>
      <c r="E2231" s="74">
        <v>13</v>
      </c>
      <c r="F2231" s="16">
        <v>16888.060000000001</v>
      </c>
      <c r="G2231" s="12">
        <v>0.61693687231623651</v>
      </c>
      <c r="I2231" s="12" t="str">
        <f t="shared" si="34"/>
        <v xml:space="preserve"> </v>
      </c>
      <c r="J2231" s="2"/>
    </row>
    <row r="2232" spans="1:10" customFormat="1" x14ac:dyDescent="0.25">
      <c r="A2232" s="1" t="s">
        <v>54</v>
      </c>
      <c r="B2232" s="1" t="s">
        <v>5960</v>
      </c>
      <c r="C2232" s="16">
        <v>13.99</v>
      </c>
      <c r="D2232" s="74"/>
      <c r="E2232" s="74">
        <v>15</v>
      </c>
      <c r="F2232" s="16">
        <v>13234.54</v>
      </c>
      <c r="G2232" s="12">
        <v>0.73384574206365694</v>
      </c>
      <c r="I2232" s="12" t="str">
        <f t="shared" si="34"/>
        <v xml:space="preserve"> </v>
      </c>
      <c r="J2232" s="2"/>
    </row>
    <row r="2233" spans="1:10" customFormat="1" x14ac:dyDescent="0.25">
      <c r="A2233" s="1" t="s">
        <v>54</v>
      </c>
      <c r="B2233" s="1" t="s">
        <v>5961</v>
      </c>
      <c r="C2233" s="16">
        <v>13.99</v>
      </c>
      <c r="D2233" s="74"/>
      <c r="E2233" s="74">
        <v>17</v>
      </c>
      <c r="F2233" s="16">
        <v>10086.790000000001</v>
      </c>
      <c r="G2233" s="12">
        <v>0.82294859099377338</v>
      </c>
      <c r="I2233" s="12" t="str">
        <f t="shared" si="34"/>
        <v xml:space="preserve"> </v>
      </c>
      <c r="J2233" s="2"/>
    </row>
    <row r="2234" spans="1:10" customFormat="1" x14ac:dyDescent="0.25">
      <c r="A2234" s="1" t="s">
        <v>54</v>
      </c>
      <c r="B2234" s="1" t="s">
        <v>5959</v>
      </c>
      <c r="C2234" s="16">
        <v>16.989999999999998</v>
      </c>
      <c r="D2234" s="74"/>
      <c r="E2234" s="74">
        <v>18</v>
      </c>
      <c r="F2234" s="16">
        <v>9208.58</v>
      </c>
      <c r="G2234" s="12">
        <v>0.90429366832768154</v>
      </c>
      <c r="I2234" s="12" t="str">
        <f t="shared" si="34"/>
        <v xml:space="preserve"> </v>
      </c>
      <c r="J2234" s="2"/>
    </row>
    <row r="2235" spans="1:10" customFormat="1" x14ac:dyDescent="0.25">
      <c r="A2235" s="1" t="s">
        <v>54</v>
      </c>
      <c r="B2235" s="1" t="s">
        <v>5957</v>
      </c>
      <c r="C2235" s="16">
        <v>16.989999999999998</v>
      </c>
      <c r="D2235" s="74"/>
      <c r="E2235" s="74">
        <v>18</v>
      </c>
      <c r="F2235" s="16">
        <v>8511.99</v>
      </c>
      <c r="G2235" s="12">
        <v>0.97948533575256713</v>
      </c>
      <c r="I2235" s="12" t="str">
        <f t="shared" si="34"/>
        <v>X</v>
      </c>
      <c r="J2235" s="2"/>
    </row>
    <row r="2236" spans="1:10" customFormat="1" x14ac:dyDescent="0.25">
      <c r="A2236" s="1" t="s">
        <v>54</v>
      </c>
      <c r="B2236" s="1" t="s">
        <v>14715</v>
      </c>
      <c r="C2236" s="16">
        <v>13.99</v>
      </c>
      <c r="D2236" s="74"/>
      <c r="E2236" s="74">
        <v>22</v>
      </c>
      <c r="F2236" s="16">
        <v>2322.34</v>
      </c>
      <c r="G2236" s="12">
        <v>1.0000000000000002</v>
      </c>
      <c r="I2236" s="12" t="str">
        <f t="shared" si="34"/>
        <v>X</v>
      </c>
      <c r="J2236" s="2"/>
    </row>
    <row r="2237" spans="1:10" customFormat="1" x14ac:dyDescent="0.25">
      <c r="A2237" s="1" t="s">
        <v>55</v>
      </c>
      <c r="B2237" s="1"/>
      <c r="C2237" s="16">
        <v>98.929999999999978</v>
      </c>
      <c r="D2237" s="74"/>
      <c r="E2237" s="74">
        <v>219</v>
      </c>
      <c r="F2237" s="16">
        <v>113203.9</v>
      </c>
      <c r="G2237" s="12"/>
      <c r="I2237" s="12" t="str">
        <f t="shared" si="34"/>
        <v xml:space="preserve"> </v>
      </c>
      <c r="J2237" s="2"/>
    </row>
    <row r="2238" spans="1:10" customFormat="1" x14ac:dyDescent="0.25">
      <c r="I2238" s="12" t="str">
        <f t="shared" si="34"/>
        <v xml:space="preserve"> </v>
      </c>
      <c r="J2238" s="2"/>
    </row>
    <row r="2239" spans="1:10" customFormat="1" x14ac:dyDescent="0.25">
      <c r="I2239" s="12" t="str">
        <f t="shared" si="34"/>
        <v xml:space="preserve"> </v>
      </c>
      <c r="J2239" s="2"/>
    </row>
    <row r="2240" spans="1: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377" activePane="bottomLeft" state="frozen"/>
      <selection activeCell="C21" sqref="C21"/>
      <selection pane="bottomLeft" activeCell="D1264" sqref="D1264"/>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2" customWidth="1"/>
    <col min="6" max="6" width="9.85546875" style="22"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1" t="s">
        <v>3</v>
      </c>
      <c r="C6" s="11"/>
      <c r="D6" s="11"/>
      <c r="E6" s="11"/>
      <c r="F6"/>
      <c r="G6"/>
      <c r="H6"/>
    </row>
    <row r="7" spans="1:8" s="10" customFormat="1" ht="45" x14ac:dyDescent="0.25">
      <c r="A7" s="20" t="s">
        <v>0</v>
      </c>
      <c r="B7" s="7" t="s">
        <v>82</v>
      </c>
      <c r="C7" s="7" t="s">
        <v>6</v>
      </c>
      <c r="D7" s="7" t="s">
        <v>7</v>
      </c>
      <c r="E7" s="7" t="s">
        <v>40</v>
      </c>
      <c r="F7"/>
      <c r="G7"/>
      <c r="H7"/>
    </row>
    <row r="8" spans="1:8" x14ac:dyDescent="0.25">
      <c r="A8" s="1" t="s">
        <v>7574</v>
      </c>
      <c r="B8" s="11"/>
      <c r="C8" s="11">
        <v>159</v>
      </c>
      <c r="D8" s="16">
        <v>9890251.1400000006</v>
      </c>
      <c r="E8" s="12">
        <v>2.9552873550413535E-2</v>
      </c>
      <c r="F8"/>
      <c r="G8"/>
    </row>
    <row r="9" spans="1:8" x14ac:dyDescent="0.25">
      <c r="A9" s="1" t="s">
        <v>5418</v>
      </c>
      <c r="B9" s="11"/>
      <c r="C9" s="11">
        <v>159</v>
      </c>
      <c r="D9" s="16">
        <v>5802589.6200000001</v>
      </c>
      <c r="E9" s="12">
        <v>4.6891482537930317E-2</v>
      </c>
      <c r="F9"/>
      <c r="G9"/>
    </row>
    <row r="10" spans="1:8" x14ac:dyDescent="0.25">
      <c r="A10" s="1" t="s">
        <v>5923</v>
      </c>
      <c r="B10" s="11"/>
      <c r="C10" s="11">
        <v>157</v>
      </c>
      <c r="D10" s="16">
        <v>4073559</v>
      </c>
      <c r="E10" s="12">
        <v>5.9063607625863018E-2</v>
      </c>
      <c r="F10"/>
      <c r="G10"/>
    </row>
    <row r="11" spans="1:8" x14ac:dyDescent="0.25">
      <c r="A11" s="1" t="s">
        <v>7616</v>
      </c>
      <c r="B11" s="11"/>
      <c r="C11" s="11">
        <v>159</v>
      </c>
      <c r="D11" s="16">
        <v>3564753.12</v>
      </c>
      <c r="E11" s="12">
        <v>6.9715379426452714E-2</v>
      </c>
      <c r="F11"/>
      <c r="G11"/>
    </row>
    <row r="12" spans="1:8" x14ac:dyDescent="0.25">
      <c r="A12" s="1" t="s">
        <v>7563</v>
      </c>
      <c r="B12" s="11"/>
      <c r="C12" s="11">
        <v>159</v>
      </c>
      <c r="D12" s="16">
        <v>3371900.53</v>
      </c>
      <c r="E12" s="12">
        <v>7.9790892027405982E-2</v>
      </c>
      <c r="F12"/>
      <c r="G12"/>
    </row>
    <row r="13" spans="1:8" x14ac:dyDescent="0.25">
      <c r="A13" s="1" t="s">
        <v>5373</v>
      </c>
      <c r="B13" s="11"/>
      <c r="C13" s="11">
        <v>159</v>
      </c>
      <c r="D13" s="16">
        <v>3216355.53</v>
      </c>
      <c r="E13" s="12">
        <v>8.9401623537229233E-2</v>
      </c>
      <c r="F13"/>
      <c r="G13"/>
    </row>
    <row r="14" spans="1:8" x14ac:dyDescent="0.25">
      <c r="A14" s="1" t="s">
        <v>7738</v>
      </c>
      <c r="B14" s="11"/>
      <c r="C14" s="11">
        <v>159</v>
      </c>
      <c r="D14" s="16">
        <v>3066120.27</v>
      </c>
      <c r="E14" s="12">
        <v>9.8563439890223259E-2</v>
      </c>
      <c r="F14"/>
      <c r="G14"/>
    </row>
    <row r="15" spans="1:8" x14ac:dyDescent="0.25">
      <c r="A15" s="1" t="s">
        <v>7283</v>
      </c>
      <c r="B15" s="11"/>
      <c r="C15" s="11">
        <v>158</v>
      </c>
      <c r="D15" s="16">
        <v>2816617.31</v>
      </c>
      <c r="E15" s="12">
        <v>0.10697972113769175</v>
      </c>
      <c r="F15"/>
      <c r="G15"/>
    </row>
    <row r="16" spans="1:8" x14ac:dyDescent="0.25">
      <c r="A16" s="1" t="s">
        <v>8595</v>
      </c>
      <c r="B16" s="11"/>
      <c r="C16" s="11">
        <v>159</v>
      </c>
      <c r="D16" s="16">
        <v>2647116.85</v>
      </c>
      <c r="E16" s="12">
        <v>0.11488952124628829</v>
      </c>
      <c r="F16"/>
      <c r="G16"/>
    </row>
    <row r="17" spans="1:7" x14ac:dyDescent="0.25">
      <c r="A17" s="1" t="s">
        <v>6802</v>
      </c>
      <c r="B17" s="11"/>
      <c r="C17" s="11">
        <v>159</v>
      </c>
      <c r="D17" s="16">
        <v>2562208.83</v>
      </c>
      <c r="E17" s="12">
        <v>0.1225456092961154</v>
      </c>
      <c r="F17"/>
      <c r="G17"/>
    </row>
    <row r="18" spans="1:7" x14ac:dyDescent="0.25">
      <c r="A18" s="1" t="s">
        <v>5368</v>
      </c>
      <c r="B18" s="11"/>
      <c r="C18" s="11">
        <v>157</v>
      </c>
      <c r="D18" s="16">
        <v>2060263.91</v>
      </c>
      <c r="E18" s="12">
        <v>0.12870184516422808</v>
      </c>
      <c r="F18"/>
      <c r="G18"/>
    </row>
    <row r="19" spans="1:7" x14ac:dyDescent="0.25">
      <c r="A19" s="1" t="s">
        <v>5867</v>
      </c>
      <c r="B19" s="11"/>
      <c r="C19" s="11">
        <v>158</v>
      </c>
      <c r="D19" s="16">
        <v>2013602.53</v>
      </c>
      <c r="E19" s="12">
        <v>0.13471865303973396</v>
      </c>
      <c r="F19"/>
      <c r="G19"/>
    </row>
    <row r="20" spans="1:7" x14ac:dyDescent="0.25">
      <c r="A20" s="1" t="s">
        <v>7580</v>
      </c>
      <c r="B20" s="11"/>
      <c r="C20" s="11">
        <v>159</v>
      </c>
      <c r="D20" s="16">
        <v>1971406.24</v>
      </c>
      <c r="E20" s="12">
        <v>0.14060937497414341</v>
      </c>
      <c r="F20"/>
      <c r="G20"/>
    </row>
    <row r="21" spans="1:7" x14ac:dyDescent="0.25">
      <c r="A21" s="1" t="s">
        <v>5436</v>
      </c>
      <c r="B21" s="11"/>
      <c r="C21" s="11">
        <v>159</v>
      </c>
      <c r="D21" s="16">
        <v>1951696.31</v>
      </c>
      <c r="E21" s="12">
        <v>0.14644120203715558</v>
      </c>
      <c r="F21"/>
      <c r="G21"/>
    </row>
    <row r="22" spans="1:7" x14ac:dyDescent="0.25">
      <c r="A22" s="1" t="s">
        <v>5362</v>
      </c>
      <c r="B22" s="11"/>
      <c r="C22" s="11">
        <v>159</v>
      </c>
      <c r="D22" s="16">
        <v>1940573.66</v>
      </c>
      <c r="E22" s="12">
        <v>0.15223979371874588</v>
      </c>
      <c r="F22"/>
      <c r="G22"/>
    </row>
    <row r="23" spans="1:7" x14ac:dyDescent="0.25">
      <c r="A23" s="1" t="s">
        <v>13458</v>
      </c>
      <c r="B23" s="11"/>
      <c r="C23" s="11">
        <v>130</v>
      </c>
      <c r="D23" s="16">
        <v>1879073.77</v>
      </c>
      <c r="E23" s="12">
        <v>0.15785461873487877</v>
      </c>
      <c r="F23"/>
      <c r="G23"/>
    </row>
    <row r="24" spans="1:7" x14ac:dyDescent="0.25">
      <c r="A24" s="1" t="s">
        <v>12244</v>
      </c>
      <c r="B24" s="11"/>
      <c r="C24" s="11">
        <v>142</v>
      </c>
      <c r="D24" s="16">
        <v>1775748.09</v>
      </c>
      <c r="E24" s="12">
        <v>0.16316069822854454</v>
      </c>
      <c r="F24"/>
      <c r="G24"/>
    </row>
    <row r="25" spans="1:7" x14ac:dyDescent="0.25">
      <c r="A25" s="1" t="s">
        <v>7681</v>
      </c>
      <c r="B25" s="11"/>
      <c r="C25" s="11">
        <v>159</v>
      </c>
      <c r="D25" s="16">
        <v>1725074.99</v>
      </c>
      <c r="E25" s="12">
        <v>0.1683153623844692</v>
      </c>
      <c r="F25"/>
      <c r="G25"/>
    </row>
    <row r="26" spans="1:7" x14ac:dyDescent="0.25">
      <c r="A26" s="1" t="s">
        <v>7753</v>
      </c>
      <c r="B26" s="11"/>
      <c r="C26" s="11">
        <v>158</v>
      </c>
      <c r="D26" s="16">
        <v>1701650.98</v>
      </c>
      <c r="E26" s="12">
        <v>0.17340003369635232</v>
      </c>
      <c r="F26"/>
      <c r="G26"/>
    </row>
    <row r="27" spans="1:7" x14ac:dyDescent="0.25">
      <c r="A27" s="1" t="s">
        <v>5837</v>
      </c>
      <c r="B27" s="11"/>
      <c r="C27" s="11">
        <v>158</v>
      </c>
      <c r="D27" s="16">
        <v>1694207.05</v>
      </c>
      <c r="E27" s="12">
        <v>0.17846246194090637</v>
      </c>
      <c r="F27"/>
      <c r="G27"/>
    </row>
    <row r="28" spans="1:7" x14ac:dyDescent="0.25">
      <c r="A28" s="1" t="s">
        <v>5702</v>
      </c>
      <c r="B28" s="11"/>
      <c r="C28" s="11">
        <v>159</v>
      </c>
      <c r="D28" s="16">
        <v>1686813.25</v>
      </c>
      <c r="E28" s="12">
        <v>0.18350279691064225</v>
      </c>
      <c r="F28"/>
      <c r="G28"/>
    </row>
    <row r="29" spans="1:7" x14ac:dyDescent="0.25">
      <c r="A29" s="1" t="s">
        <v>7576</v>
      </c>
      <c r="B29" s="11"/>
      <c r="C29" s="11">
        <v>159</v>
      </c>
      <c r="D29" s="16">
        <v>1672741.5</v>
      </c>
      <c r="E29" s="12">
        <v>0.18850108434867277</v>
      </c>
      <c r="F29"/>
      <c r="G29"/>
    </row>
    <row r="30" spans="1:7" x14ac:dyDescent="0.25">
      <c r="A30" s="1" t="s">
        <v>7677</v>
      </c>
      <c r="B30" s="11"/>
      <c r="C30" s="11">
        <v>158</v>
      </c>
      <c r="D30" s="16">
        <v>1671504.44</v>
      </c>
      <c r="E30" s="12">
        <v>0.19349567535096704</v>
      </c>
      <c r="F30"/>
      <c r="G30"/>
    </row>
    <row r="31" spans="1:7" x14ac:dyDescent="0.25">
      <c r="A31" s="1" t="s">
        <v>7537</v>
      </c>
      <c r="B31" s="11"/>
      <c r="C31" s="11">
        <v>159</v>
      </c>
      <c r="D31" s="16">
        <v>1663398.17</v>
      </c>
      <c r="E31" s="12">
        <v>0.19846604416022656</v>
      </c>
      <c r="F31"/>
      <c r="G31"/>
    </row>
    <row r="32" spans="1:7" x14ac:dyDescent="0.25">
      <c r="A32" s="1" t="s">
        <v>5697</v>
      </c>
      <c r="B32" s="11"/>
      <c r="C32" s="11">
        <v>153</v>
      </c>
      <c r="D32" s="16">
        <v>1617961.68</v>
      </c>
      <c r="E32" s="12">
        <v>0.20330064504766721</v>
      </c>
      <c r="F32"/>
      <c r="G32"/>
    </row>
    <row r="33" spans="1:7" x14ac:dyDescent="0.25">
      <c r="A33" s="1" t="s">
        <v>5552</v>
      </c>
      <c r="B33" s="11"/>
      <c r="C33" s="11">
        <v>159</v>
      </c>
      <c r="D33" s="16">
        <v>1573717.67</v>
      </c>
      <c r="E33" s="12">
        <v>0.20800304124036503</v>
      </c>
      <c r="F33"/>
      <c r="G33"/>
    </row>
    <row r="34" spans="1:7" x14ac:dyDescent="0.25">
      <c r="A34" s="1" t="s">
        <v>5416</v>
      </c>
      <c r="B34" s="11"/>
      <c r="C34" s="11">
        <v>159</v>
      </c>
      <c r="D34" s="16">
        <v>1553277.82</v>
      </c>
      <c r="E34" s="12">
        <v>0.21264436150143193</v>
      </c>
      <c r="F34"/>
      <c r="G34"/>
    </row>
    <row r="35" spans="1:7" x14ac:dyDescent="0.25">
      <c r="A35" s="1" t="s">
        <v>6779</v>
      </c>
      <c r="B35" s="11"/>
      <c r="C35" s="11">
        <v>159</v>
      </c>
      <c r="D35" s="16">
        <v>1547468.93</v>
      </c>
      <c r="E35" s="12">
        <v>0.21726832432746426</v>
      </c>
      <c r="F35"/>
      <c r="G35"/>
    </row>
    <row r="36" spans="1:7" x14ac:dyDescent="0.25">
      <c r="A36" s="1" t="s">
        <v>5401</v>
      </c>
      <c r="B36" s="11"/>
      <c r="C36" s="11">
        <v>83</v>
      </c>
      <c r="D36" s="16">
        <v>1472357.87</v>
      </c>
      <c r="E36" s="12">
        <v>0.22166784920677549</v>
      </c>
      <c r="F36"/>
      <c r="G36"/>
    </row>
    <row r="37" spans="1:7" x14ac:dyDescent="0.25">
      <c r="A37" s="1" t="s">
        <v>12526</v>
      </c>
      <c r="B37" s="11"/>
      <c r="C37" s="11">
        <v>158</v>
      </c>
      <c r="D37" s="16">
        <v>1417584.79</v>
      </c>
      <c r="E37" s="12">
        <v>0.22590370767516416</v>
      </c>
      <c r="F37"/>
      <c r="G37"/>
    </row>
    <row r="38" spans="1:7" x14ac:dyDescent="0.25">
      <c r="A38" s="1" t="s">
        <v>5437</v>
      </c>
      <c r="B38" s="11"/>
      <c r="C38" s="11">
        <v>159</v>
      </c>
      <c r="D38" s="16">
        <v>1401734.24</v>
      </c>
      <c r="E38" s="12">
        <v>0.23009220341299888</v>
      </c>
      <c r="F38"/>
      <c r="G38"/>
    </row>
    <row r="39" spans="1:7" x14ac:dyDescent="0.25">
      <c r="A39" s="1" t="s">
        <v>7063</v>
      </c>
      <c r="B39" s="11"/>
      <c r="C39" s="11">
        <v>159</v>
      </c>
      <c r="D39" s="16">
        <v>1366889.43</v>
      </c>
      <c r="E39" s="12">
        <v>0.2341765800289588</v>
      </c>
      <c r="F39"/>
      <c r="G39"/>
    </row>
    <row r="40" spans="1:7" x14ac:dyDescent="0.25">
      <c r="A40" s="1" t="s">
        <v>9364</v>
      </c>
      <c r="B40" s="11"/>
      <c r="C40" s="11">
        <v>154</v>
      </c>
      <c r="D40" s="16">
        <v>1366285.51</v>
      </c>
      <c r="E40" s="12">
        <v>0.23825915208291701</v>
      </c>
      <c r="F40"/>
      <c r="G40"/>
    </row>
    <row r="41" spans="1:7" x14ac:dyDescent="0.25">
      <c r="A41" s="1" t="s">
        <v>7561</v>
      </c>
      <c r="B41" s="11"/>
      <c r="C41" s="11">
        <v>159</v>
      </c>
      <c r="D41" s="16">
        <v>1347251.95</v>
      </c>
      <c r="E41" s="12">
        <v>0.24228485031396296</v>
      </c>
      <c r="F41"/>
      <c r="G41"/>
    </row>
    <row r="42" spans="1:7" x14ac:dyDescent="0.25">
      <c r="A42" s="1" t="s">
        <v>6919</v>
      </c>
      <c r="B42" s="11"/>
      <c r="C42" s="11">
        <v>159</v>
      </c>
      <c r="D42" s="16">
        <v>1345891.22</v>
      </c>
      <c r="E42" s="12">
        <v>0.24630648257326995</v>
      </c>
      <c r="F42"/>
      <c r="G42"/>
    </row>
    <row r="43" spans="1:7" x14ac:dyDescent="0.25">
      <c r="A43" s="1" t="s">
        <v>5352</v>
      </c>
      <c r="B43" s="11"/>
      <c r="C43" s="11">
        <v>141</v>
      </c>
      <c r="D43" s="16">
        <v>1318871.06</v>
      </c>
      <c r="E43" s="12">
        <v>0.25024737640030781</v>
      </c>
      <c r="F43"/>
      <c r="G43"/>
    </row>
    <row r="44" spans="1:7" x14ac:dyDescent="0.25">
      <c r="A44" s="1" t="s">
        <v>6774</v>
      </c>
      <c r="B44" s="11"/>
      <c r="C44" s="11">
        <v>158</v>
      </c>
      <c r="D44" s="16">
        <v>1250418</v>
      </c>
      <c r="E44" s="12">
        <v>0.25398372692529164</v>
      </c>
      <c r="F44"/>
      <c r="G44"/>
    </row>
    <row r="45" spans="1:7" x14ac:dyDescent="0.25">
      <c r="A45" s="1" t="s">
        <v>7744</v>
      </c>
      <c r="B45" s="11"/>
      <c r="C45" s="11">
        <v>159</v>
      </c>
      <c r="D45" s="16">
        <v>1242840.53</v>
      </c>
      <c r="E45" s="12">
        <v>0.25769743535458223</v>
      </c>
      <c r="F45"/>
      <c r="G45"/>
    </row>
    <row r="46" spans="1:7" x14ac:dyDescent="0.25">
      <c r="A46" s="1" t="s">
        <v>7743</v>
      </c>
      <c r="B46" s="11"/>
      <c r="C46" s="11">
        <v>159</v>
      </c>
      <c r="D46" s="16">
        <v>1242003.79</v>
      </c>
      <c r="E46" s="12">
        <v>0.26140864353680487</v>
      </c>
      <c r="F46"/>
      <c r="G46"/>
    </row>
    <row r="47" spans="1:7" x14ac:dyDescent="0.25">
      <c r="A47" s="1" t="s">
        <v>7628</v>
      </c>
      <c r="B47" s="11"/>
      <c r="C47" s="11">
        <v>159</v>
      </c>
      <c r="D47" s="16">
        <v>1221787.71</v>
      </c>
      <c r="E47" s="12">
        <v>0.26505944443032786</v>
      </c>
      <c r="F47"/>
      <c r="G47"/>
    </row>
    <row r="48" spans="1:7" x14ac:dyDescent="0.25">
      <c r="A48" s="1" t="s">
        <v>7617</v>
      </c>
      <c r="B48" s="11"/>
      <c r="C48" s="11">
        <v>146</v>
      </c>
      <c r="D48" s="16">
        <v>1218569.72</v>
      </c>
      <c r="E48" s="12">
        <v>0.26870062970841202</v>
      </c>
      <c r="F48"/>
      <c r="G48"/>
    </row>
    <row r="49" spans="1:7" x14ac:dyDescent="0.25">
      <c r="A49" s="1" t="s">
        <v>11180</v>
      </c>
      <c r="B49" s="11"/>
      <c r="C49" s="11">
        <v>142</v>
      </c>
      <c r="D49" s="16">
        <v>1214064.22</v>
      </c>
      <c r="E49" s="12">
        <v>0.27232835218662416</v>
      </c>
      <c r="F49"/>
      <c r="G49"/>
    </row>
    <row r="50" spans="1:7" x14ac:dyDescent="0.25">
      <c r="A50" s="1" t="s">
        <v>7299</v>
      </c>
      <c r="B50" s="11"/>
      <c r="C50" s="11">
        <v>155</v>
      </c>
      <c r="D50" s="16">
        <v>1203496.6399999999</v>
      </c>
      <c r="E50" s="12">
        <v>0.27592449787764933</v>
      </c>
      <c r="F50"/>
      <c r="G50"/>
    </row>
    <row r="51" spans="1:7" x14ac:dyDescent="0.25">
      <c r="A51" s="1" t="s">
        <v>7280</v>
      </c>
      <c r="B51" s="11"/>
      <c r="C51" s="11">
        <v>157</v>
      </c>
      <c r="D51" s="16">
        <v>1187050.55</v>
      </c>
      <c r="E51" s="12">
        <v>0.27947150131623932</v>
      </c>
      <c r="F51"/>
      <c r="G51"/>
    </row>
    <row r="52" spans="1:7" x14ac:dyDescent="0.25">
      <c r="A52" s="1" t="s">
        <v>7645</v>
      </c>
      <c r="B52" s="11"/>
      <c r="C52" s="11">
        <v>159</v>
      </c>
      <c r="D52" s="16">
        <v>1174032.29</v>
      </c>
      <c r="E52" s="12">
        <v>0.28297960513679332</v>
      </c>
      <c r="F52"/>
      <c r="G52"/>
    </row>
    <row r="53" spans="1:7" x14ac:dyDescent="0.25">
      <c r="A53" s="1" t="s">
        <v>7666</v>
      </c>
      <c r="B53" s="11"/>
      <c r="C53" s="11">
        <v>157</v>
      </c>
      <c r="D53" s="16">
        <v>1154172.6100000001</v>
      </c>
      <c r="E53" s="12">
        <v>0.28642836662078947</v>
      </c>
      <c r="F53"/>
      <c r="G53"/>
    </row>
    <row r="54" spans="1:7" x14ac:dyDescent="0.25">
      <c r="A54" s="1" t="s">
        <v>7577</v>
      </c>
      <c r="B54" s="11"/>
      <c r="C54" s="11">
        <v>159</v>
      </c>
      <c r="D54" s="16">
        <v>1110383.19</v>
      </c>
      <c r="E54" s="12">
        <v>0.28974628176187806</v>
      </c>
      <c r="F54"/>
      <c r="G54"/>
    </row>
    <row r="55" spans="1:7" x14ac:dyDescent="0.25">
      <c r="A55" s="1" t="s">
        <v>9490</v>
      </c>
      <c r="B55" s="11"/>
      <c r="C55" s="11">
        <v>158</v>
      </c>
      <c r="D55" s="16">
        <v>1101933.07</v>
      </c>
      <c r="E55" s="12">
        <v>0.29303894725820928</v>
      </c>
      <c r="F55"/>
      <c r="G55"/>
    </row>
    <row r="56" spans="1:7" x14ac:dyDescent="0.25">
      <c r="A56" s="1" t="s">
        <v>5515</v>
      </c>
      <c r="B56" s="11"/>
      <c r="C56" s="11">
        <v>158</v>
      </c>
      <c r="D56" s="16">
        <v>1091908.33</v>
      </c>
      <c r="E56" s="12">
        <v>0.2963016580173552</v>
      </c>
      <c r="F56"/>
      <c r="G56"/>
    </row>
    <row r="57" spans="1:7" x14ac:dyDescent="0.25">
      <c r="A57" s="1" t="s">
        <v>5513</v>
      </c>
      <c r="B57" s="11"/>
      <c r="C57" s="11">
        <v>157</v>
      </c>
      <c r="D57" s="16">
        <v>1069686.02</v>
      </c>
      <c r="E57" s="12">
        <v>0.2994979667096444</v>
      </c>
      <c r="F57"/>
      <c r="G57"/>
    </row>
    <row r="58" spans="1:7" x14ac:dyDescent="0.25">
      <c r="A58" s="1" t="s">
        <v>8487</v>
      </c>
      <c r="B58" s="11"/>
      <c r="C58" s="11">
        <v>149</v>
      </c>
      <c r="D58" s="16">
        <v>1065749.3</v>
      </c>
      <c r="E58" s="12">
        <v>0.30268251216288972</v>
      </c>
      <c r="F58"/>
      <c r="G58"/>
    </row>
    <row r="59" spans="1:7" x14ac:dyDescent="0.25">
      <c r="A59" s="1" t="s">
        <v>12482</v>
      </c>
      <c r="B59" s="11"/>
      <c r="C59" s="11">
        <v>157</v>
      </c>
      <c r="D59" s="16">
        <v>1046972.57</v>
      </c>
      <c r="E59" s="12">
        <v>0.30581095122211888</v>
      </c>
      <c r="F59"/>
      <c r="G59"/>
    </row>
    <row r="60" spans="1:7" x14ac:dyDescent="0.25">
      <c r="A60" s="1" t="s">
        <v>6509</v>
      </c>
      <c r="B60" s="11"/>
      <c r="C60" s="11">
        <v>157</v>
      </c>
      <c r="D60" s="16">
        <v>1034208.53</v>
      </c>
      <c r="E60" s="12">
        <v>0.30890125029331605</v>
      </c>
      <c r="F60"/>
      <c r="G60"/>
    </row>
    <row r="61" spans="1:7" x14ac:dyDescent="0.25">
      <c r="A61" s="1" t="s">
        <v>7758</v>
      </c>
      <c r="B61" s="11"/>
      <c r="C61" s="11">
        <v>151</v>
      </c>
      <c r="D61" s="16">
        <v>984284.52</v>
      </c>
      <c r="E61" s="12">
        <v>0.31184237236852247</v>
      </c>
      <c r="F61"/>
      <c r="G61"/>
    </row>
    <row r="62" spans="1:7" x14ac:dyDescent="0.25">
      <c r="A62" s="1" t="s">
        <v>7779</v>
      </c>
      <c r="B62" s="11"/>
      <c r="C62" s="11">
        <v>158</v>
      </c>
      <c r="D62" s="16">
        <v>970577.9</v>
      </c>
      <c r="E62" s="12">
        <v>0.31474253795011414</v>
      </c>
      <c r="F62"/>
      <c r="G62"/>
    </row>
    <row r="63" spans="1:7" x14ac:dyDescent="0.25">
      <c r="A63" s="1" t="s">
        <v>6284</v>
      </c>
      <c r="B63" s="11"/>
      <c r="C63" s="11">
        <v>159</v>
      </c>
      <c r="D63" s="16">
        <v>969787.66</v>
      </c>
      <c r="E63" s="12">
        <v>0.31764034223041387</v>
      </c>
      <c r="F63"/>
      <c r="G63"/>
    </row>
    <row r="64" spans="1:7" x14ac:dyDescent="0.25">
      <c r="A64" s="1" t="s">
        <v>5783</v>
      </c>
      <c r="B64" s="11"/>
      <c r="C64" s="11">
        <v>154</v>
      </c>
      <c r="D64" s="16">
        <v>965958.17</v>
      </c>
      <c r="E64" s="12">
        <v>0.32052670368361752</v>
      </c>
      <c r="F64"/>
      <c r="G64"/>
    </row>
    <row r="65" spans="1:7" x14ac:dyDescent="0.25">
      <c r="A65" s="1" t="s">
        <v>7629</v>
      </c>
      <c r="B65" s="11"/>
      <c r="C65" s="11">
        <v>159</v>
      </c>
      <c r="D65" s="16">
        <v>944135.78</v>
      </c>
      <c r="E65" s="12">
        <v>0.32334785806340011</v>
      </c>
      <c r="F65"/>
      <c r="G65"/>
    </row>
    <row r="66" spans="1:7" x14ac:dyDescent="0.25">
      <c r="A66" s="1" t="s">
        <v>6810</v>
      </c>
      <c r="B66" s="11"/>
      <c r="C66" s="11">
        <v>159</v>
      </c>
      <c r="D66" s="16">
        <v>937522.08</v>
      </c>
      <c r="E66" s="12">
        <v>0.32614925017051305</v>
      </c>
      <c r="F66"/>
      <c r="G66"/>
    </row>
    <row r="67" spans="1:7" x14ac:dyDescent="0.25">
      <c r="A67" s="1" t="s">
        <v>7306</v>
      </c>
      <c r="B67" s="11"/>
      <c r="C67" s="11">
        <v>157</v>
      </c>
      <c r="D67" s="16">
        <v>925171.43</v>
      </c>
      <c r="E67" s="12">
        <v>0.32891373753248365</v>
      </c>
      <c r="F67"/>
      <c r="G67"/>
    </row>
    <row r="68" spans="1:7" x14ac:dyDescent="0.25">
      <c r="A68" s="1" t="s">
        <v>5699</v>
      </c>
      <c r="B68" s="11"/>
      <c r="C68" s="11">
        <v>159</v>
      </c>
      <c r="D68" s="16">
        <v>901985.62</v>
      </c>
      <c r="E68" s="12">
        <v>0.33160894381135592</v>
      </c>
      <c r="F68"/>
      <c r="G68"/>
    </row>
    <row r="69" spans="1:7" x14ac:dyDescent="0.25">
      <c r="A69" s="1" t="s">
        <v>6885</v>
      </c>
      <c r="B69" s="11"/>
      <c r="C69" s="11">
        <v>159</v>
      </c>
      <c r="D69" s="16">
        <v>899821.26</v>
      </c>
      <c r="E69" s="12">
        <v>0.33429768280678995</v>
      </c>
      <c r="F69"/>
      <c r="G69"/>
    </row>
    <row r="70" spans="1:7" x14ac:dyDescent="0.25">
      <c r="A70" s="1" t="s">
        <v>7650</v>
      </c>
      <c r="B70" s="11"/>
      <c r="C70" s="11">
        <v>159</v>
      </c>
      <c r="D70" s="16">
        <v>888930.19</v>
      </c>
      <c r="E70" s="12">
        <v>0.33695387840064772</v>
      </c>
      <c r="F70"/>
      <c r="G70"/>
    </row>
    <row r="71" spans="1:7" x14ac:dyDescent="0.25">
      <c r="A71" s="1" t="s">
        <v>7693</v>
      </c>
      <c r="B71" s="11"/>
      <c r="C71" s="11">
        <v>159</v>
      </c>
      <c r="D71" s="16">
        <v>879731.64</v>
      </c>
      <c r="E71" s="12">
        <v>0.33958258798013147</v>
      </c>
      <c r="F71"/>
      <c r="G71"/>
    </row>
    <row r="72" spans="1:7" x14ac:dyDescent="0.25">
      <c r="A72" s="1" t="s">
        <v>6883</v>
      </c>
      <c r="B72" s="11"/>
      <c r="C72" s="11">
        <v>155</v>
      </c>
      <c r="D72" s="16">
        <v>874329.65</v>
      </c>
      <c r="E72" s="12">
        <v>0.3421951559748232</v>
      </c>
      <c r="F72"/>
      <c r="G72"/>
    </row>
    <row r="73" spans="1:7" x14ac:dyDescent="0.25">
      <c r="A73" s="1" t="s">
        <v>7571</v>
      </c>
      <c r="B73" s="11"/>
      <c r="C73" s="11">
        <v>159</v>
      </c>
      <c r="D73" s="16">
        <v>871658.05</v>
      </c>
      <c r="E73" s="12">
        <v>0.34479974101176597</v>
      </c>
      <c r="F73"/>
      <c r="G73"/>
    </row>
    <row r="74" spans="1:7" x14ac:dyDescent="0.25">
      <c r="A74" s="1" t="s">
        <v>11710</v>
      </c>
      <c r="B74" s="11"/>
      <c r="C74" s="11">
        <v>156</v>
      </c>
      <c r="D74" s="16">
        <v>866637.09</v>
      </c>
      <c r="E74" s="12">
        <v>0.34738932301249853</v>
      </c>
      <c r="F74"/>
      <c r="G74"/>
    </row>
    <row r="75" spans="1:7" x14ac:dyDescent="0.25">
      <c r="A75" s="1" t="s">
        <v>7558</v>
      </c>
      <c r="B75" s="11"/>
      <c r="C75" s="11">
        <v>159</v>
      </c>
      <c r="D75" s="16">
        <v>866558.92</v>
      </c>
      <c r="E75" s="12">
        <v>0.34997867143492317</v>
      </c>
      <c r="F75"/>
      <c r="G75"/>
    </row>
    <row r="76" spans="1:7" x14ac:dyDescent="0.25">
      <c r="A76" s="1" t="s">
        <v>7622</v>
      </c>
      <c r="B76" s="11"/>
      <c r="C76" s="11">
        <v>159</v>
      </c>
      <c r="D76" s="16">
        <v>843904.78</v>
      </c>
      <c r="E76" s="12">
        <v>0.35250032744738413</v>
      </c>
      <c r="F76"/>
      <c r="G76"/>
    </row>
    <row r="77" spans="1:7" x14ac:dyDescent="0.25">
      <c r="A77" s="1" t="s">
        <v>7307</v>
      </c>
      <c r="B77" s="11"/>
      <c r="C77" s="11">
        <v>157</v>
      </c>
      <c r="D77" s="16">
        <v>811432.25</v>
      </c>
      <c r="E77" s="12">
        <v>0.35492495290325271</v>
      </c>
      <c r="F77"/>
      <c r="G77"/>
    </row>
    <row r="78" spans="1:7" x14ac:dyDescent="0.25">
      <c r="A78" s="1" t="s">
        <v>7552</v>
      </c>
      <c r="B78" s="11"/>
      <c r="C78" s="11">
        <v>158</v>
      </c>
      <c r="D78" s="16">
        <v>805586.17</v>
      </c>
      <c r="E78" s="12">
        <v>0.35733210979734675</v>
      </c>
      <c r="F78"/>
      <c r="G78"/>
    </row>
    <row r="79" spans="1:7" x14ac:dyDescent="0.25">
      <c r="A79" s="1" t="s">
        <v>5735</v>
      </c>
      <c r="B79" s="11"/>
      <c r="C79" s="11">
        <v>159</v>
      </c>
      <c r="D79" s="16">
        <v>802828.9</v>
      </c>
      <c r="E79" s="12">
        <v>0.35973102774477489</v>
      </c>
      <c r="F79"/>
      <c r="G79"/>
    </row>
    <row r="80" spans="1:7" x14ac:dyDescent="0.25">
      <c r="A80" s="1" t="s">
        <v>15207</v>
      </c>
      <c r="B80" s="11"/>
      <c r="C80" s="11">
        <v>155</v>
      </c>
      <c r="D80" s="16">
        <v>801545.39</v>
      </c>
      <c r="E80" s="12">
        <v>0.3621261104600948</v>
      </c>
      <c r="F80"/>
      <c r="G80"/>
    </row>
    <row r="81" spans="1:7" x14ac:dyDescent="0.25">
      <c r="A81" s="1" t="s">
        <v>5481</v>
      </c>
      <c r="B81" s="11"/>
      <c r="C81" s="11">
        <v>158</v>
      </c>
      <c r="D81" s="16">
        <v>782379.12</v>
      </c>
      <c r="E81" s="12">
        <v>0.36446392280424561</v>
      </c>
      <c r="F81"/>
      <c r="G81"/>
    </row>
    <row r="82" spans="1:7" x14ac:dyDescent="0.25">
      <c r="A82" s="1" t="s">
        <v>6801</v>
      </c>
      <c r="B82" s="11"/>
      <c r="C82" s="11">
        <v>159</v>
      </c>
      <c r="D82" s="16">
        <v>779536.79</v>
      </c>
      <c r="E82" s="12">
        <v>0.36679324203554325</v>
      </c>
      <c r="F82"/>
      <c r="G82"/>
    </row>
    <row r="83" spans="1:7" x14ac:dyDescent="0.25">
      <c r="A83" s="1" t="s">
        <v>7286</v>
      </c>
      <c r="B83" s="11"/>
      <c r="C83" s="11">
        <v>150</v>
      </c>
      <c r="D83" s="16">
        <v>771247.14</v>
      </c>
      <c r="E83" s="12">
        <v>0.36909779111947461</v>
      </c>
      <c r="F83"/>
      <c r="G83"/>
    </row>
    <row r="84" spans="1:7" x14ac:dyDescent="0.25">
      <c r="A84" s="1" t="s">
        <v>5441</v>
      </c>
      <c r="B84" s="11"/>
      <c r="C84" s="11">
        <v>158</v>
      </c>
      <c r="D84" s="16">
        <v>769775.5</v>
      </c>
      <c r="E84" s="12">
        <v>0.37139794282358052</v>
      </c>
      <c r="F84"/>
      <c r="G84"/>
    </row>
    <row r="85" spans="1:7" x14ac:dyDescent="0.25">
      <c r="A85" s="1" t="s">
        <v>7778</v>
      </c>
      <c r="B85" s="11"/>
      <c r="C85" s="11">
        <v>141</v>
      </c>
      <c r="D85" s="16">
        <v>768779.51</v>
      </c>
      <c r="E85" s="12">
        <v>0.37369511842868647</v>
      </c>
      <c r="F85"/>
      <c r="G85"/>
    </row>
    <row r="86" spans="1:7" x14ac:dyDescent="0.25">
      <c r="A86" s="1" t="s">
        <v>7082</v>
      </c>
      <c r="B86" s="11"/>
      <c r="C86" s="11">
        <v>159</v>
      </c>
      <c r="D86" s="16">
        <v>754339.2</v>
      </c>
      <c r="E86" s="12">
        <v>0.37594914521487788</v>
      </c>
      <c r="F86"/>
      <c r="G86"/>
    </row>
    <row r="87" spans="1:7" x14ac:dyDescent="0.25">
      <c r="A87" s="1" t="s">
        <v>7722</v>
      </c>
      <c r="B87" s="11"/>
      <c r="C87" s="11">
        <v>159</v>
      </c>
      <c r="D87" s="16">
        <v>752491.93</v>
      </c>
      <c r="E87" s="12">
        <v>0.37819765220830059</v>
      </c>
      <c r="F87"/>
      <c r="G87"/>
    </row>
    <row r="88" spans="1:7" x14ac:dyDescent="0.25">
      <c r="A88" s="1" t="s">
        <v>6857</v>
      </c>
      <c r="B88" s="11"/>
      <c r="C88" s="11">
        <v>154</v>
      </c>
      <c r="D88" s="16">
        <v>748370.46</v>
      </c>
      <c r="E88" s="12">
        <v>0.38043384391467666</v>
      </c>
      <c r="F88"/>
      <c r="G88"/>
    </row>
    <row r="89" spans="1:7" x14ac:dyDescent="0.25">
      <c r="A89" s="1" t="s">
        <v>7710</v>
      </c>
      <c r="B89" s="11"/>
      <c r="C89" s="11">
        <v>159</v>
      </c>
      <c r="D89" s="16">
        <v>747775.87</v>
      </c>
      <c r="E89" s="12">
        <v>0.38266825893784873</v>
      </c>
      <c r="F89"/>
      <c r="G89"/>
    </row>
    <row r="90" spans="1:7" x14ac:dyDescent="0.25">
      <c r="A90" s="1" t="s">
        <v>5683</v>
      </c>
      <c r="B90" s="11"/>
      <c r="C90" s="11">
        <v>159</v>
      </c>
      <c r="D90" s="16">
        <v>728165.21</v>
      </c>
      <c r="E90" s="12">
        <v>0.38484407571644469</v>
      </c>
      <c r="F90"/>
      <c r="G90"/>
    </row>
    <row r="91" spans="1:7" x14ac:dyDescent="0.25">
      <c r="A91" s="1" t="s">
        <v>12951</v>
      </c>
      <c r="B91" s="11"/>
      <c r="C91" s="11">
        <v>128</v>
      </c>
      <c r="D91" s="16">
        <v>724695.99</v>
      </c>
      <c r="E91" s="12">
        <v>0.38700952618396051</v>
      </c>
      <c r="F91"/>
      <c r="G91"/>
    </row>
    <row r="92" spans="1:7" x14ac:dyDescent="0.25">
      <c r="A92" s="1" t="s">
        <v>5380</v>
      </c>
      <c r="B92" s="11"/>
      <c r="C92" s="11">
        <v>159</v>
      </c>
      <c r="D92" s="16">
        <v>719422.08</v>
      </c>
      <c r="E92" s="12">
        <v>0.38915921778012513</v>
      </c>
      <c r="F92"/>
      <c r="G92"/>
    </row>
    <row r="93" spans="1:7" x14ac:dyDescent="0.25">
      <c r="A93" s="1" t="s">
        <v>10135</v>
      </c>
      <c r="B93" s="11"/>
      <c r="C93" s="11">
        <v>155</v>
      </c>
      <c r="D93" s="16">
        <v>714898.75</v>
      </c>
      <c r="E93" s="12">
        <v>0.39129539329892987</v>
      </c>
      <c r="F93"/>
      <c r="G93"/>
    </row>
    <row r="94" spans="1:7" x14ac:dyDescent="0.25">
      <c r="A94" s="1" t="s">
        <v>8320</v>
      </c>
      <c r="B94" s="11"/>
      <c r="C94" s="11">
        <v>157</v>
      </c>
      <c r="D94" s="16">
        <v>709833.31</v>
      </c>
      <c r="E94" s="12">
        <v>0.39341643287167233</v>
      </c>
      <c r="F94"/>
      <c r="G94"/>
    </row>
    <row r="95" spans="1:7" x14ac:dyDescent="0.25">
      <c r="A95" s="1" t="s">
        <v>7633</v>
      </c>
      <c r="B95" s="11"/>
      <c r="C95" s="11">
        <v>137</v>
      </c>
      <c r="D95" s="16">
        <v>705015.96</v>
      </c>
      <c r="E95" s="12">
        <v>0.39552307781141888</v>
      </c>
      <c r="F95"/>
      <c r="G95"/>
    </row>
    <row r="96" spans="1:7" x14ac:dyDescent="0.25">
      <c r="A96" s="1" t="s">
        <v>12903</v>
      </c>
      <c r="B96" s="11"/>
      <c r="C96" s="11">
        <v>146</v>
      </c>
      <c r="D96" s="16">
        <v>704592.6</v>
      </c>
      <c r="E96" s="12">
        <v>0.39762845771710614</v>
      </c>
      <c r="F96"/>
      <c r="G96"/>
    </row>
    <row r="97" spans="1:7" x14ac:dyDescent="0.25">
      <c r="A97" s="1" t="s">
        <v>5612</v>
      </c>
      <c r="B97" s="11"/>
      <c r="C97" s="11">
        <v>156</v>
      </c>
      <c r="D97" s="16">
        <v>701529.36</v>
      </c>
      <c r="E97" s="12">
        <v>0.39972468441292114</v>
      </c>
      <c r="F97"/>
      <c r="G97"/>
    </row>
    <row r="98" spans="1:7" x14ac:dyDescent="0.25">
      <c r="A98" s="1" t="s">
        <v>6811</v>
      </c>
      <c r="B98" s="11"/>
      <c r="C98" s="11">
        <v>159</v>
      </c>
      <c r="D98" s="16">
        <v>687698.44</v>
      </c>
      <c r="E98" s="12">
        <v>0.40177958319662754</v>
      </c>
      <c r="F98"/>
      <c r="G98"/>
    </row>
    <row r="99" spans="1:7" x14ac:dyDescent="0.25">
      <c r="A99" s="1" t="s">
        <v>7359</v>
      </c>
      <c r="B99" s="11"/>
      <c r="C99" s="11">
        <v>137</v>
      </c>
      <c r="D99" s="16">
        <v>681122.07</v>
      </c>
      <c r="E99" s="12">
        <v>0.40381483125273565</v>
      </c>
      <c r="F99"/>
      <c r="G99"/>
    </row>
    <row r="100" spans="1:7" x14ac:dyDescent="0.25">
      <c r="A100" s="1" t="s">
        <v>6843</v>
      </c>
      <c r="B100" s="11"/>
      <c r="C100" s="11">
        <v>158</v>
      </c>
      <c r="D100" s="16">
        <v>679939.38</v>
      </c>
      <c r="E100" s="12">
        <v>0.40584654533508263</v>
      </c>
      <c r="F100"/>
      <c r="G100"/>
    </row>
    <row r="101" spans="1:7" x14ac:dyDescent="0.25">
      <c r="A101" s="1" t="s">
        <v>7566</v>
      </c>
      <c r="B101" s="11"/>
      <c r="C101" s="11">
        <v>158</v>
      </c>
      <c r="D101" s="16">
        <v>671264.43</v>
      </c>
      <c r="E101" s="12">
        <v>0.40785233796237486</v>
      </c>
      <c r="F101"/>
      <c r="G101"/>
    </row>
    <row r="102" spans="1:7" x14ac:dyDescent="0.25">
      <c r="A102" s="1" t="s">
        <v>7781</v>
      </c>
      <c r="B102" s="11"/>
      <c r="C102" s="11">
        <v>155</v>
      </c>
      <c r="D102" s="16">
        <v>666559.97</v>
      </c>
      <c r="E102" s="12">
        <v>0.40984407328115846</v>
      </c>
      <c r="F102"/>
      <c r="G102"/>
    </row>
    <row r="103" spans="1:7" x14ac:dyDescent="0.25">
      <c r="A103" s="1" t="s">
        <v>7709</v>
      </c>
      <c r="B103" s="11"/>
      <c r="C103" s="11">
        <v>159</v>
      </c>
      <c r="D103" s="16">
        <v>666268.27</v>
      </c>
      <c r="E103" s="12">
        <v>0.41183493697665435</v>
      </c>
      <c r="F103"/>
      <c r="G103"/>
    </row>
    <row r="104" spans="1:7" x14ac:dyDescent="0.25">
      <c r="A104" s="1" t="s">
        <v>11909</v>
      </c>
      <c r="B104" s="11"/>
      <c r="C104" s="11">
        <v>156</v>
      </c>
      <c r="D104" s="16">
        <v>663446.46</v>
      </c>
      <c r="E104" s="12">
        <v>0.41381736887472337</v>
      </c>
      <c r="F104"/>
      <c r="G104"/>
    </row>
    <row r="105" spans="1:7" x14ac:dyDescent="0.25">
      <c r="A105" s="1" t="s">
        <v>15217</v>
      </c>
      <c r="B105" s="11"/>
      <c r="C105" s="11">
        <v>159</v>
      </c>
      <c r="D105" s="16">
        <v>657679.66</v>
      </c>
      <c r="E105" s="12">
        <v>0.41578256910609579</v>
      </c>
      <c r="F105"/>
      <c r="G105"/>
    </row>
    <row r="106" spans="1:7" x14ac:dyDescent="0.25">
      <c r="A106" s="1" t="s">
        <v>12315</v>
      </c>
      <c r="B106" s="11"/>
      <c r="C106" s="11">
        <v>138</v>
      </c>
      <c r="D106" s="16">
        <v>656382.81999999995</v>
      </c>
      <c r="E106" s="12">
        <v>0.41774389427423742</v>
      </c>
      <c r="F106"/>
      <c r="G106"/>
    </row>
    <row r="107" spans="1:7" x14ac:dyDescent="0.25">
      <c r="A107" s="1" t="s">
        <v>12486</v>
      </c>
      <c r="B107" s="11"/>
      <c r="C107" s="11">
        <v>158</v>
      </c>
      <c r="D107" s="16">
        <v>653950.06999999995</v>
      </c>
      <c r="E107" s="12">
        <v>0.41969795018782607</v>
      </c>
      <c r="F107"/>
      <c r="G107"/>
    </row>
    <row r="108" spans="1:7" x14ac:dyDescent="0.25">
      <c r="A108" s="1" t="s">
        <v>7358</v>
      </c>
      <c r="B108" s="11"/>
      <c r="C108" s="11">
        <v>157</v>
      </c>
      <c r="D108" s="16">
        <v>646218.01</v>
      </c>
      <c r="E108" s="12">
        <v>0.42162890207824788</v>
      </c>
      <c r="F108"/>
      <c r="G108"/>
    </row>
    <row r="109" spans="1:7" x14ac:dyDescent="0.25">
      <c r="A109" s="1" t="s">
        <v>7648</v>
      </c>
      <c r="B109" s="11"/>
      <c r="C109" s="11">
        <v>159</v>
      </c>
      <c r="D109" s="16">
        <v>629121.26</v>
      </c>
      <c r="E109" s="12">
        <v>0.42350876749131733</v>
      </c>
      <c r="F109"/>
      <c r="G109"/>
    </row>
    <row r="110" spans="1:7" x14ac:dyDescent="0.25">
      <c r="A110" s="1" t="s">
        <v>6842</v>
      </c>
      <c r="B110" s="11"/>
      <c r="C110" s="11">
        <v>158</v>
      </c>
      <c r="D110" s="16">
        <v>626199.42000000004</v>
      </c>
      <c r="E110" s="12">
        <v>0.42537990220919686</v>
      </c>
      <c r="F110"/>
      <c r="G110"/>
    </row>
    <row r="111" spans="1:7" x14ac:dyDescent="0.25">
      <c r="A111" s="1" t="s">
        <v>6825</v>
      </c>
      <c r="B111" s="11"/>
      <c r="C111" s="11">
        <v>159</v>
      </c>
      <c r="D111" s="16">
        <v>607892.34</v>
      </c>
      <c r="E111" s="12">
        <v>0.42719633388539852</v>
      </c>
      <c r="F111"/>
      <c r="G111"/>
    </row>
    <row r="112" spans="1:7" x14ac:dyDescent="0.25">
      <c r="A112" s="1" t="s">
        <v>5736</v>
      </c>
      <c r="B112" s="11"/>
      <c r="C112" s="11">
        <v>140</v>
      </c>
      <c r="D112" s="16">
        <v>605170.04</v>
      </c>
      <c r="E112" s="12">
        <v>0.42900463110813397</v>
      </c>
      <c r="F112"/>
      <c r="G112"/>
    </row>
    <row r="113" spans="1:7" x14ac:dyDescent="0.25">
      <c r="A113" s="1" t="s">
        <v>15257</v>
      </c>
      <c r="B113" s="11"/>
      <c r="C113" s="11">
        <v>159</v>
      </c>
      <c r="D113" s="16">
        <v>601920.15</v>
      </c>
      <c r="E113" s="12">
        <v>0.43080321739564015</v>
      </c>
      <c r="F113"/>
      <c r="G113"/>
    </row>
    <row r="114" spans="1:7" x14ac:dyDescent="0.25">
      <c r="A114" s="1" t="s">
        <v>7825</v>
      </c>
      <c r="B114" s="11"/>
      <c r="C114" s="11">
        <v>154</v>
      </c>
      <c r="D114" s="16">
        <v>601699</v>
      </c>
      <c r="E114" s="12">
        <v>0.43260114286898765</v>
      </c>
      <c r="F114"/>
      <c r="G114"/>
    </row>
    <row r="115" spans="1:7" x14ac:dyDescent="0.25">
      <c r="A115" s="1" t="s">
        <v>15238</v>
      </c>
      <c r="B115" s="11"/>
      <c r="C115" s="11">
        <v>95</v>
      </c>
      <c r="D115" s="16">
        <v>601395.41</v>
      </c>
      <c r="E115" s="12">
        <v>0.43439816119076191</v>
      </c>
      <c r="F115"/>
      <c r="G115"/>
    </row>
    <row r="116" spans="1:7" x14ac:dyDescent="0.25">
      <c r="A116" s="1" t="s">
        <v>6829</v>
      </c>
      <c r="B116" s="11"/>
      <c r="C116" s="11">
        <v>157</v>
      </c>
      <c r="D116" s="16">
        <v>599967.87</v>
      </c>
      <c r="E116" s="12">
        <v>0.43619091390709197</v>
      </c>
      <c r="F116"/>
      <c r="G116"/>
    </row>
    <row r="117" spans="1:7" x14ac:dyDescent="0.25">
      <c r="A117" s="1" t="s">
        <v>11159</v>
      </c>
      <c r="B117" s="11"/>
      <c r="C117" s="11">
        <v>143</v>
      </c>
      <c r="D117" s="16">
        <v>591759.87</v>
      </c>
      <c r="E117" s="12">
        <v>0.43795914045288614</v>
      </c>
      <c r="F117"/>
      <c r="G117"/>
    </row>
    <row r="118" spans="1:7" x14ac:dyDescent="0.25">
      <c r="A118" s="1" t="s">
        <v>12906</v>
      </c>
      <c r="B118" s="11"/>
      <c r="C118" s="11">
        <v>158</v>
      </c>
      <c r="D118" s="16">
        <v>581514.42000000004</v>
      </c>
      <c r="E118" s="12">
        <v>0.43969675276209202</v>
      </c>
      <c r="F118"/>
      <c r="G118"/>
    </row>
    <row r="119" spans="1:7" x14ac:dyDescent="0.25">
      <c r="A119" s="1" t="s">
        <v>6969</v>
      </c>
      <c r="B119" s="11"/>
      <c r="C119" s="11">
        <v>158</v>
      </c>
      <c r="D119" s="16">
        <v>574331.47</v>
      </c>
      <c r="E119" s="12">
        <v>0.44141290183340198</v>
      </c>
      <c r="F119"/>
      <c r="G119"/>
    </row>
    <row r="120" spans="1:7" x14ac:dyDescent="0.25">
      <c r="A120" s="1" t="s">
        <v>6805</v>
      </c>
      <c r="B120" s="11"/>
      <c r="C120" s="11">
        <v>159</v>
      </c>
      <c r="D120" s="16">
        <v>573958.1</v>
      </c>
      <c r="E120" s="12">
        <v>0.44312793524483218</v>
      </c>
      <c r="F120"/>
      <c r="G120"/>
    </row>
    <row r="121" spans="1:7" x14ac:dyDescent="0.25">
      <c r="A121" s="1" t="s">
        <v>5865</v>
      </c>
      <c r="B121" s="11"/>
      <c r="C121" s="11">
        <v>157</v>
      </c>
      <c r="D121" s="16">
        <v>566602.49</v>
      </c>
      <c r="E121" s="12">
        <v>0.44482098949626542</v>
      </c>
      <c r="F121"/>
      <c r="G121"/>
    </row>
    <row r="122" spans="1:7" x14ac:dyDescent="0.25">
      <c r="A122" s="1" t="s">
        <v>7594</v>
      </c>
      <c r="B122" s="11"/>
      <c r="C122" s="11">
        <v>155</v>
      </c>
      <c r="D122" s="16">
        <v>566392.17000000004</v>
      </c>
      <c r="E122" s="12">
        <v>0.44651341529445948</v>
      </c>
      <c r="F122"/>
      <c r="G122"/>
    </row>
    <row r="123" spans="1:7" x14ac:dyDescent="0.25">
      <c r="A123" s="1" t="s">
        <v>9078</v>
      </c>
      <c r="B123" s="11"/>
      <c r="C123" s="11">
        <v>129</v>
      </c>
      <c r="D123" s="16">
        <v>560258.57999999996</v>
      </c>
      <c r="E123" s="12">
        <v>0.44818751342765151</v>
      </c>
      <c r="F123"/>
      <c r="G123"/>
    </row>
    <row r="124" spans="1:7" x14ac:dyDescent="0.25">
      <c r="A124" s="1" t="s">
        <v>15221</v>
      </c>
      <c r="B124" s="11"/>
      <c r="C124" s="11">
        <v>158</v>
      </c>
      <c r="D124" s="16">
        <v>547522.43999999994</v>
      </c>
      <c r="E124" s="12">
        <v>0.44982355494027726</v>
      </c>
      <c r="F124"/>
      <c r="G124"/>
    </row>
    <row r="125" spans="1:7" x14ac:dyDescent="0.25">
      <c r="A125" s="1" t="s">
        <v>6772</v>
      </c>
      <c r="B125" s="11"/>
      <c r="C125" s="11">
        <v>159</v>
      </c>
      <c r="D125" s="16">
        <v>546401.31000000006</v>
      </c>
      <c r="E125" s="12">
        <v>0.45145624642542087</v>
      </c>
      <c r="F125"/>
      <c r="G125"/>
    </row>
    <row r="126" spans="1:7" x14ac:dyDescent="0.25">
      <c r="A126" s="1" t="s">
        <v>7626</v>
      </c>
      <c r="B126" s="11"/>
      <c r="C126" s="11">
        <v>159</v>
      </c>
      <c r="D126" s="16">
        <v>544702.36</v>
      </c>
      <c r="E126" s="12">
        <v>0.45308386131000028</v>
      </c>
      <c r="F126"/>
      <c r="G126"/>
    </row>
    <row r="127" spans="1:7" x14ac:dyDescent="0.25">
      <c r="A127" s="1" t="s">
        <v>12939</v>
      </c>
      <c r="B127" s="11"/>
      <c r="C127" s="11">
        <v>119</v>
      </c>
      <c r="D127" s="16">
        <v>534301.24</v>
      </c>
      <c r="E127" s="12">
        <v>0.45468039680339012</v>
      </c>
      <c r="F127"/>
      <c r="G127"/>
    </row>
    <row r="128" spans="1:7" x14ac:dyDescent="0.25">
      <c r="A128" s="1" t="s">
        <v>7638</v>
      </c>
      <c r="B128" s="11"/>
      <c r="C128" s="11">
        <v>153</v>
      </c>
      <c r="D128" s="16">
        <v>532284.80000000005</v>
      </c>
      <c r="E128" s="12">
        <v>0.4562709070103137</v>
      </c>
      <c r="F128"/>
      <c r="G128"/>
    </row>
    <row r="129" spans="1:7" x14ac:dyDescent="0.25">
      <c r="A129" s="1" t="s">
        <v>5387</v>
      </c>
      <c r="B129" s="11"/>
      <c r="C129" s="11">
        <v>157</v>
      </c>
      <c r="D129" s="16">
        <v>532018.05000000005</v>
      </c>
      <c r="E129" s="12">
        <v>0.45786062014657569</v>
      </c>
      <c r="F129"/>
      <c r="G129"/>
    </row>
    <row r="130" spans="1:7" x14ac:dyDescent="0.25">
      <c r="A130" s="1" t="s">
        <v>7605</v>
      </c>
      <c r="B130" s="11"/>
      <c r="C130" s="11">
        <v>148</v>
      </c>
      <c r="D130" s="16">
        <v>517545.03</v>
      </c>
      <c r="E130" s="12">
        <v>0.45940708672378688</v>
      </c>
      <c r="F130"/>
      <c r="G130"/>
    </row>
    <row r="131" spans="1:7" x14ac:dyDescent="0.25">
      <c r="A131" s="1" t="s">
        <v>5464</v>
      </c>
      <c r="B131" s="11"/>
      <c r="C131" s="11">
        <v>156</v>
      </c>
      <c r="D131" s="16">
        <v>514663.8</v>
      </c>
      <c r="E131" s="12">
        <v>0.46094494395178603</v>
      </c>
      <c r="F131"/>
      <c r="G131"/>
    </row>
    <row r="132" spans="1:7" x14ac:dyDescent="0.25">
      <c r="A132" s="1" t="s">
        <v>15218</v>
      </c>
      <c r="B132" s="11"/>
      <c r="C132" s="11">
        <v>159</v>
      </c>
      <c r="D132" s="16">
        <v>514138.83</v>
      </c>
      <c r="E132" s="12">
        <v>0.46248123252679463</v>
      </c>
      <c r="F132"/>
      <c r="G132"/>
    </row>
    <row r="133" spans="1:7" x14ac:dyDescent="0.25">
      <c r="A133" s="1" t="s">
        <v>5778</v>
      </c>
      <c r="B133" s="11"/>
      <c r="C133" s="11">
        <v>158</v>
      </c>
      <c r="D133" s="16">
        <v>508742.12</v>
      </c>
      <c r="E133" s="12">
        <v>0.46400139529407997</v>
      </c>
      <c r="F133"/>
      <c r="G133"/>
    </row>
    <row r="134" spans="1:7" x14ac:dyDescent="0.25">
      <c r="A134" s="1" t="s">
        <v>7623</v>
      </c>
      <c r="B134" s="11"/>
      <c r="C134" s="11">
        <v>159</v>
      </c>
      <c r="D134" s="16">
        <v>503744.85</v>
      </c>
      <c r="E134" s="12">
        <v>0.46550662581279884</v>
      </c>
      <c r="F134"/>
      <c r="G134"/>
    </row>
    <row r="135" spans="1:7" x14ac:dyDescent="0.25">
      <c r="A135" s="1" t="s">
        <v>11709</v>
      </c>
      <c r="B135" s="11"/>
      <c r="C135" s="11">
        <v>155</v>
      </c>
      <c r="D135" s="16">
        <v>498065.48</v>
      </c>
      <c r="E135" s="12">
        <v>0.46699488591276084</v>
      </c>
      <c r="F135"/>
      <c r="G135"/>
    </row>
    <row r="136" spans="1:7" x14ac:dyDescent="0.25">
      <c r="A136" s="1" t="s">
        <v>14273</v>
      </c>
      <c r="B136" s="11"/>
      <c r="C136" s="11">
        <v>157</v>
      </c>
      <c r="D136" s="16">
        <v>488734.35</v>
      </c>
      <c r="E136" s="12">
        <v>0.46845526383854252</v>
      </c>
      <c r="F136"/>
      <c r="G136"/>
    </row>
    <row r="137" spans="1:7" x14ac:dyDescent="0.25">
      <c r="A137" s="1" t="s">
        <v>13334</v>
      </c>
      <c r="B137" s="11"/>
      <c r="C137" s="11">
        <v>143</v>
      </c>
      <c r="D137" s="16">
        <v>487397.19</v>
      </c>
      <c r="E137" s="12">
        <v>0.46991164622165932</v>
      </c>
      <c r="F137"/>
      <c r="G137"/>
    </row>
    <row r="138" spans="1:7" x14ac:dyDescent="0.25">
      <c r="A138" s="1" t="s">
        <v>15223</v>
      </c>
      <c r="B138" s="11"/>
      <c r="C138" s="11">
        <v>157</v>
      </c>
      <c r="D138" s="16">
        <v>486690.69</v>
      </c>
      <c r="E138" s="12">
        <v>0.47136591752540435</v>
      </c>
      <c r="F138"/>
      <c r="G138"/>
    </row>
    <row r="139" spans="1:7" x14ac:dyDescent="0.25">
      <c r="A139" s="1" t="s">
        <v>14000</v>
      </c>
      <c r="B139" s="11"/>
      <c r="C139" s="11">
        <v>80</v>
      </c>
      <c r="D139" s="16">
        <v>485168.77</v>
      </c>
      <c r="E139" s="12">
        <v>0.47281564120860092</v>
      </c>
      <c r="F139"/>
      <c r="G139"/>
    </row>
    <row r="140" spans="1:7" x14ac:dyDescent="0.25">
      <c r="A140" s="1" t="s">
        <v>7602</v>
      </c>
      <c r="B140" s="11"/>
      <c r="C140" s="11">
        <v>158</v>
      </c>
      <c r="D140" s="16">
        <v>482280.08</v>
      </c>
      <c r="E140" s="12">
        <v>0.47425673325149964</v>
      </c>
      <c r="F140"/>
      <c r="G140"/>
    </row>
    <row r="141" spans="1:7" x14ac:dyDescent="0.25">
      <c r="A141" s="1" t="s">
        <v>7334</v>
      </c>
      <c r="B141" s="11"/>
      <c r="C141" s="11">
        <v>156</v>
      </c>
      <c r="D141" s="16">
        <v>470489.68</v>
      </c>
      <c r="E141" s="12">
        <v>0.47566259462175142</v>
      </c>
      <c r="F141"/>
      <c r="G141"/>
    </row>
    <row r="142" spans="1:7" x14ac:dyDescent="0.25">
      <c r="A142" s="1" t="s">
        <v>7651</v>
      </c>
      <c r="B142" s="11"/>
      <c r="C142" s="11">
        <v>159</v>
      </c>
      <c r="D142" s="16">
        <v>467778.09</v>
      </c>
      <c r="E142" s="12">
        <v>0.47706035354088683</v>
      </c>
      <c r="F142"/>
      <c r="G142"/>
    </row>
    <row r="143" spans="1:7" x14ac:dyDescent="0.25">
      <c r="A143" s="1" t="s">
        <v>7630</v>
      </c>
      <c r="B143" s="11"/>
      <c r="C143" s="11">
        <v>152</v>
      </c>
      <c r="D143" s="16">
        <v>461839.71</v>
      </c>
      <c r="E143" s="12">
        <v>0.47844036809835233</v>
      </c>
      <c r="F143"/>
      <c r="G143"/>
    </row>
    <row r="144" spans="1:7" x14ac:dyDescent="0.25">
      <c r="A144" s="1" t="s">
        <v>11354</v>
      </c>
      <c r="B144" s="11"/>
      <c r="C144" s="11">
        <v>159</v>
      </c>
      <c r="D144" s="16">
        <v>461327.49</v>
      </c>
      <c r="E144" s="12">
        <v>0.47981885210086272</v>
      </c>
      <c r="F144"/>
      <c r="G144"/>
    </row>
    <row r="145" spans="1:7" x14ac:dyDescent="0.25">
      <c r="A145" s="1" t="s">
        <v>12902</v>
      </c>
      <c r="B145" s="11"/>
      <c r="C145" s="11">
        <v>140</v>
      </c>
      <c r="D145" s="16">
        <v>460954.58</v>
      </c>
      <c r="E145" s="12">
        <v>0.48119622181801069</v>
      </c>
      <c r="F145"/>
      <c r="G145"/>
    </row>
    <row r="146" spans="1:7" x14ac:dyDescent="0.25">
      <c r="A146" s="1" t="s">
        <v>7331</v>
      </c>
      <c r="B146" s="11"/>
      <c r="C146" s="11">
        <v>155</v>
      </c>
      <c r="D146" s="16">
        <v>459923.67</v>
      </c>
      <c r="E146" s="12">
        <v>0.48257051109236287</v>
      </c>
      <c r="F146"/>
      <c r="G146"/>
    </row>
    <row r="147" spans="1:7" x14ac:dyDescent="0.25">
      <c r="A147" s="1" t="s">
        <v>5496</v>
      </c>
      <c r="B147" s="11"/>
      <c r="C147" s="11">
        <v>153</v>
      </c>
      <c r="D147" s="16">
        <v>455909.63</v>
      </c>
      <c r="E147" s="12">
        <v>0.4839328060892325</v>
      </c>
      <c r="F147"/>
      <c r="G147"/>
    </row>
    <row r="148" spans="1:7" x14ac:dyDescent="0.25">
      <c r="A148" s="1" t="s">
        <v>7615</v>
      </c>
      <c r="B148" s="11"/>
      <c r="C148" s="11">
        <v>158</v>
      </c>
      <c r="D148" s="16">
        <v>455156.09</v>
      </c>
      <c r="E148" s="12">
        <v>0.48529284944739037</v>
      </c>
      <c r="F148"/>
      <c r="G148"/>
    </row>
    <row r="149" spans="1:7" x14ac:dyDescent="0.25">
      <c r="A149" s="1" t="s">
        <v>13055</v>
      </c>
      <c r="B149" s="11"/>
      <c r="C149" s="11">
        <v>135</v>
      </c>
      <c r="D149" s="16">
        <v>451293.41</v>
      </c>
      <c r="E149" s="12">
        <v>0.48664135080403692</v>
      </c>
      <c r="F149"/>
      <c r="G149"/>
    </row>
    <row r="150" spans="1:7" x14ac:dyDescent="0.25">
      <c r="A150" s="1" t="s">
        <v>5457</v>
      </c>
      <c r="B150" s="11"/>
      <c r="C150" s="11">
        <v>158</v>
      </c>
      <c r="D150" s="16">
        <v>443261.53</v>
      </c>
      <c r="E150" s="12">
        <v>0.48796585225100958</v>
      </c>
      <c r="F150"/>
      <c r="G150"/>
    </row>
    <row r="151" spans="1:7" x14ac:dyDescent="0.25">
      <c r="A151" s="1" t="s">
        <v>7554</v>
      </c>
      <c r="B151" s="11"/>
      <c r="C151" s="11">
        <v>154</v>
      </c>
      <c r="D151" s="16">
        <v>442242.56</v>
      </c>
      <c r="E151" s="12">
        <v>0.48928730893287609</v>
      </c>
      <c r="F151"/>
      <c r="G151"/>
    </row>
    <row r="152" spans="1:7" x14ac:dyDescent="0.25">
      <c r="A152" s="1" t="s">
        <v>7579</v>
      </c>
      <c r="B152" s="11"/>
      <c r="C152" s="11">
        <v>159</v>
      </c>
      <c r="D152" s="16">
        <v>442125.63</v>
      </c>
      <c r="E152" s="12">
        <v>0.49060841621840728</v>
      </c>
      <c r="F152"/>
      <c r="G152"/>
    </row>
    <row r="153" spans="1:7" x14ac:dyDescent="0.25">
      <c r="A153" s="1" t="s">
        <v>7768</v>
      </c>
      <c r="B153" s="11"/>
      <c r="C153" s="11">
        <v>128</v>
      </c>
      <c r="D153" s="16">
        <v>441834.03</v>
      </c>
      <c r="E153" s="12">
        <v>0.49192865217945886</v>
      </c>
      <c r="F153"/>
      <c r="G153"/>
    </row>
    <row r="154" spans="1:7" x14ac:dyDescent="0.25">
      <c r="A154" s="1" t="s">
        <v>5386</v>
      </c>
      <c r="B154" s="11"/>
      <c r="C154" s="11">
        <v>78</v>
      </c>
      <c r="D154" s="16">
        <v>440516.12</v>
      </c>
      <c r="E154" s="12">
        <v>0.4932449501184088</v>
      </c>
      <c r="F154"/>
      <c r="G154"/>
    </row>
    <row r="155" spans="1:7" x14ac:dyDescent="0.25">
      <c r="A155" s="1" t="s">
        <v>8927</v>
      </c>
      <c r="B155" s="11"/>
      <c r="C155" s="11">
        <v>157</v>
      </c>
      <c r="D155" s="16">
        <v>439260.62</v>
      </c>
      <c r="E155" s="12">
        <v>0.49455749652140502</v>
      </c>
      <c r="F155"/>
      <c r="G155"/>
    </row>
    <row r="156" spans="1:7" x14ac:dyDescent="0.25">
      <c r="A156" s="1" t="s">
        <v>7540</v>
      </c>
      <c r="B156" s="11"/>
      <c r="C156" s="11">
        <v>157</v>
      </c>
      <c r="D156" s="16">
        <v>436729.73</v>
      </c>
      <c r="E156" s="12">
        <v>0.49586248041955866</v>
      </c>
      <c r="F156"/>
      <c r="G156"/>
    </row>
    <row r="157" spans="1:7" x14ac:dyDescent="0.25">
      <c r="A157" s="1" t="s">
        <v>5390</v>
      </c>
      <c r="B157" s="11"/>
      <c r="C157" s="11">
        <v>155</v>
      </c>
      <c r="D157" s="16">
        <v>427452.53</v>
      </c>
      <c r="E157" s="12">
        <v>0.4971397432907515</v>
      </c>
      <c r="F157"/>
      <c r="G157"/>
    </row>
    <row r="158" spans="1:7" x14ac:dyDescent="0.25">
      <c r="A158" s="1" t="s">
        <v>5871</v>
      </c>
      <c r="B158" s="11"/>
      <c r="C158" s="11">
        <v>152</v>
      </c>
      <c r="D158" s="16">
        <v>426589.58</v>
      </c>
      <c r="E158" s="12">
        <v>0.49841442759726795</v>
      </c>
      <c r="F158"/>
      <c r="G158"/>
    </row>
    <row r="159" spans="1:7" x14ac:dyDescent="0.25">
      <c r="A159" s="1" t="s">
        <v>7747</v>
      </c>
      <c r="B159" s="11"/>
      <c r="C159" s="11">
        <v>125</v>
      </c>
      <c r="D159" s="16">
        <v>426010.31</v>
      </c>
      <c r="E159" s="12">
        <v>0.49968738099798438</v>
      </c>
      <c r="F159"/>
      <c r="G159"/>
    </row>
    <row r="160" spans="1:7" x14ac:dyDescent="0.25">
      <c r="A160" s="1" t="s">
        <v>7658</v>
      </c>
      <c r="B160" s="11"/>
      <c r="C160" s="11">
        <v>134</v>
      </c>
      <c r="D160" s="16">
        <v>424142.88</v>
      </c>
      <c r="E160" s="12">
        <v>0.50095475436621495</v>
      </c>
      <c r="F160"/>
      <c r="G160"/>
    </row>
    <row r="161" spans="1:7" x14ac:dyDescent="0.25">
      <c r="A161" s="1" t="s">
        <v>5757</v>
      </c>
      <c r="B161" s="11"/>
      <c r="C161" s="11">
        <v>140</v>
      </c>
      <c r="D161" s="16">
        <v>419651.1</v>
      </c>
      <c r="E161" s="12">
        <v>0.50220870593104772</v>
      </c>
      <c r="F161"/>
      <c r="G161"/>
    </row>
    <row r="162" spans="1:7" x14ac:dyDescent="0.25">
      <c r="A162" s="1" t="s">
        <v>5446</v>
      </c>
      <c r="B162" s="11"/>
      <c r="C162" s="11">
        <v>158</v>
      </c>
      <c r="D162" s="16">
        <v>415857.48</v>
      </c>
      <c r="E162" s="12">
        <v>0.50345132185125707</v>
      </c>
      <c r="F162"/>
      <c r="G162"/>
    </row>
    <row r="163" spans="1:7" x14ac:dyDescent="0.25">
      <c r="A163" s="1" t="s">
        <v>5493</v>
      </c>
      <c r="B163" s="11"/>
      <c r="C163" s="11">
        <v>158</v>
      </c>
      <c r="D163" s="16">
        <v>414334.75</v>
      </c>
      <c r="E163" s="12">
        <v>0.50468938773057226</v>
      </c>
      <c r="F163"/>
      <c r="G163"/>
    </row>
    <row r="164" spans="1:7" x14ac:dyDescent="0.25">
      <c r="A164" s="1" t="s">
        <v>5801</v>
      </c>
      <c r="B164" s="11"/>
      <c r="C164" s="11">
        <v>159</v>
      </c>
      <c r="D164" s="16">
        <v>414040.67</v>
      </c>
      <c r="E164" s="12">
        <v>0.50592657487496651</v>
      </c>
      <c r="F164"/>
      <c r="G164"/>
    </row>
    <row r="165" spans="1:7" x14ac:dyDescent="0.25">
      <c r="A165" s="1" t="s">
        <v>5719</v>
      </c>
      <c r="B165" s="11"/>
      <c r="C165" s="11">
        <v>159</v>
      </c>
      <c r="D165" s="16">
        <v>409137.88</v>
      </c>
      <c r="E165" s="12">
        <v>0.50714911208470659</v>
      </c>
      <c r="F165"/>
      <c r="G165"/>
    </row>
    <row r="166" spans="1:7" x14ac:dyDescent="0.25">
      <c r="A166" s="1" t="s">
        <v>13046</v>
      </c>
      <c r="B166" s="11"/>
      <c r="C166" s="11">
        <v>113</v>
      </c>
      <c r="D166" s="16">
        <v>408455.91</v>
      </c>
      <c r="E166" s="12">
        <v>0.50836961151270676</v>
      </c>
      <c r="F166"/>
      <c r="G166"/>
    </row>
    <row r="167" spans="1:7" x14ac:dyDescent="0.25">
      <c r="A167" s="1" t="s">
        <v>10341</v>
      </c>
      <c r="B167" s="11"/>
      <c r="C167" s="11">
        <v>152</v>
      </c>
      <c r="D167" s="16">
        <v>406934.93</v>
      </c>
      <c r="E167" s="12">
        <v>0.509585566128955</v>
      </c>
      <c r="F167"/>
      <c r="G167"/>
    </row>
    <row r="168" spans="1:7" x14ac:dyDescent="0.25">
      <c r="A168" s="1" t="s">
        <v>6963</v>
      </c>
      <c r="B168" s="11"/>
      <c r="C168" s="11">
        <v>159</v>
      </c>
      <c r="D168" s="16">
        <v>405912.35</v>
      </c>
      <c r="E168" s="12">
        <v>0.51079846519312389</v>
      </c>
      <c r="F168"/>
      <c r="G168"/>
    </row>
    <row r="169" spans="1:7" x14ac:dyDescent="0.25">
      <c r="A169" s="1" t="s">
        <v>5549</v>
      </c>
      <c r="B169" s="11"/>
      <c r="C169" s="11">
        <v>154</v>
      </c>
      <c r="D169" s="16">
        <v>404796.57</v>
      </c>
      <c r="E169" s="12">
        <v>0.51200803021604513</v>
      </c>
      <c r="F169"/>
      <c r="G169"/>
    </row>
    <row r="170" spans="1:7" x14ac:dyDescent="0.25">
      <c r="A170" s="1" t="s">
        <v>12915</v>
      </c>
      <c r="B170" s="11"/>
      <c r="C170" s="11">
        <v>156</v>
      </c>
      <c r="D170" s="16">
        <v>404674.84</v>
      </c>
      <c r="E170" s="12">
        <v>0.51321723149984122</v>
      </c>
      <c r="F170"/>
      <c r="G170"/>
    </row>
    <row r="171" spans="1:7" x14ac:dyDescent="0.25">
      <c r="A171" s="1" t="s">
        <v>6891</v>
      </c>
      <c r="B171" s="11"/>
      <c r="C171" s="11">
        <v>154</v>
      </c>
      <c r="D171" s="16">
        <v>403821.36</v>
      </c>
      <c r="E171" s="12">
        <v>0.51442388251608995</v>
      </c>
      <c r="F171"/>
      <c r="G171"/>
    </row>
    <row r="172" spans="1:7" x14ac:dyDescent="0.25">
      <c r="A172" s="1" t="s">
        <v>7546</v>
      </c>
      <c r="B172" s="11"/>
      <c r="C172" s="11">
        <v>152</v>
      </c>
      <c r="D172" s="16">
        <v>403534.35</v>
      </c>
      <c r="E172" s="12">
        <v>0.51562967592315179</v>
      </c>
      <c r="F172"/>
      <c r="G172"/>
    </row>
    <row r="173" spans="1:7" x14ac:dyDescent="0.25">
      <c r="A173" s="1" t="s">
        <v>7625</v>
      </c>
      <c r="B173" s="11"/>
      <c r="C173" s="11">
        <v>154</v>
      </c>
      <c r="D173" s="16">
        <v>403108.23</v>
      </c>
      <c r="E173" s="12">
        <v>0.51683419604905034</v>
      </c>
      <c r="F173"/>
      <c r="G173"/>
    </row>
    <row r="174" spans="1:7" x14ac:dyDescent="0.25">
      <c r="A174" s="1" t="s">
        <v>5512</v>
      </c>
      <c r="B174" s="11"/>
      <c r="C174" s="11">
        <v>158</v>
      </c>
      <c r="D174" s="16">
        <v>398470.62</v>
      </c>
      <c r="E174" s="12">
        <v>0.51802485861966885</v>
      </c>
      <c r="F174"/>
      <c r="G174"/>
    </row>
    <row r="175" spans="1:7" x14ac:dyDescent="0.25">
      <c r="A175" s="1" t="s">
        <v>7052</v>
      </c>
      <c r="B175" s="11"/>
      <c r="C175" s="11">
        <v>158</v>
      </c>
      <c r="D175" s="16">
        <v>394016.02</v>
      </c>
      <c r="E175" s="12">
        <v>0.51920221048374871</v>
      </c>
      <c r="F175"/>
      <c r="G175"/>
    </row>
    <row r="176" spans="1:7" x14ac:dyDescent="0.25">
      <c r="A176" s="1" t="s">
        <v>15250</v>
      </c>
      <c r="B176" s="11"/>
      <c r="C176" s="11">
        <v>151</v>
      </c>
      <c r="D176" s="16">
        <v>392822.35</v>
      </c>
      <c r="E176" s="12">
        <v>0.52037599556493586</v>
      </c>
      <c r="F176"/>
      <c r="G176"/>
    </row>
    <row r="177" spans="1:7" x14ac:dyDescent="0.25">
      <c r="A177" s="1" t="s">
        <v>13335</v>
      </c>
      <c r="B177" s="11"/>
      <c r="C177" s="11">
        <v>155</v>
      </c>
      <c r="D177" s="16">
        <v>391429.96</v>
      </c>
      <c r="E177" s="12">
        <v>0.52154562007173322</v>
      </c>
      <c r="F177"/>
      <c r="G177"/>
    </row>
    <row r="178" spans="1:7" x14ac:dyDescent="0.25">
      <c r="A178" s="1" t="s">
        <v>7717</v>
      </c>
      <c r="B178" s="11"/>
      <c r="C178" s="11">
        <v>136</v>
      </c>
      <c r="D178" s="16">
        <v>390180.21</v>
      </c>
      <c r="E178" s="12">
        <v>0.52271151022404372</v>
      </c>
      <c r="F178"/>
      <c r="G178"/>
    </row>
    <row r="179" spans="1:7" x14ac:dyDescent="0.25">
      <c r="A179" s="1" t="s">
        <v>6789</v>
      </c>
      <c r="B179" s="11"/>
      <c r="C179" s="11">
        <v>158</v>
      </c>
      <c r="D179" s="16">
        <v>390070</v>
      </c>
      <c r="E179" s="12">
        <v>0.52387707105992454</v>
      </c>
      <c r="F179"/>
      <c r="G179"/>
    </row>
    <row r="180" spans="1:7" x14ac:dyDescent="0.25">
      <c r="A180" s="1" t="s">
        <v>5718</v>
      </c>
      <c r="B180" s="11"/>
      <c r="C180" s="11">
        <v>148</v>
      </c>
      <c r="D180" s="16">
        <v>387784.8</v>
      </c>
      <c r="E180" s="12">
        <v>0.52503580353263435</v>
      </c>
      <c r="F180"/>
      <c r="G180"/>
    </row>
    <row r="181" spans="1:7" x14ac:dyDescent="0.25">
      <c r="A181" s="1" t="s">
        <v>7685</v>
      </c>
      <c r="B181" s="11"/>
      <c r="C181" s="11">
        <v>153</v>
      </c>
      <c r="D181" s="16">
        <v>387182.73</v>
      </c>
      <c r="E181" s="12">
        <v>0.52619273697129254</v>
      </c>
      <c r="F181"/>
      <c r="G181"/>
    </row>
    <row r="182" spans="1:7" x14ac:dyDescent="0.25">
      <c r="A182" s="1" t="s">
        <v>5360</v>
      </c>
      <c r="B182" s="11"/>
      <c r="C182" s="11">
        <v>157</v>
      </c>
      <c r="D182" s="16">
        <v>386810.32</v>
      </c>
      <c r="E182" s="12">
        <v>0.52734855761862898</v>
      </c>
      <c r="F182"/>
      <c r="G182"/>
    </row>
    <row r="183" spans="1:7" x14ac:dyDescent="0.25">
      <c r="A183" s="1" t="s">
        <v>6917</v>
      </c>
      <c r="B183" s="11"/>
      <c r="C183" s="11">
        <v>154</v>
      </c>
      <c r="D183" s="16">
        <v>384234.53</v>
      </c>
      <c r="E183" s="12">
        <v>0.52849668159627683</v>
      </c>
      <c r="F183"/>
      <c r="G183"/>
    </row>
    <row r="184" spans="1:7" x14ac:dyDescent="0.25">
      <c r="A184" s="1" t="s">
        <v>7609</v>
      </c>
      <c r="B184" s="11"/>
      <c r="C184" s="11">
        <v>136</v>
      </c>
      <c r="D184" s="16">
        <v>383877.39</v>
      </c>
      <c r="E184" s="12">
        <v>0.52964373841060275</v>
      </c>
      <c r="F184"/>
      <c r="G184"/>
    </row>
    <row r="185" spans="1:7" x14ac:dyDescent="0.25">
      <c r="A185" s="1" t="s">
        <v>7611</v>
      </c>
      <c r="B185" s="11"/>
      <c r="C185" s="11">
        <v>159</v>
      </c>
      <c r="D185" s="16">
        <v>382888.46</v>
      </c>
      <c r="E185" s="12">
        <v>0.53078784022178216</v>
      </c>
      <c r="F185"/>
      <c r="G185"/>
    </row>
    <row r="186" spans="1:7" x14ac:dyDescent="0.25">
      <c r="A186" s="1" t="s">
        <v>9594</v>
      </c>
      <c r="B186" s="11"/>
      <c r="C186" s="11">
        <v>132</v>
      </c>
      <c r="D186" s="16">
        <v>381391.52</v>
      </c>
      <c r="E186" s="12">
        <v>0.53192746905468158</v>
      </c>
      <c r="F186"/>
      <c r="G186"/>
    </row>
    <row r="187" spans="1:7" x14ac:dyDescent="0.25">
      <c r="A187" s="1" t="s">
        <v>5388</v>
      </c>
      <c r="B187" s="11"/>
      <c r="C187" s="11">
        <v>159</v>
      </c>
      <c r="D187" s="16">
        <v>380215.16</v>
      </c>
      <c r="E187" s="12">
        <v>0.53306358282837385</v>
      </c>
      <c r="F187"/>
      <c r="G187"/>
    </row>
    <row r="188" spans="1:7" x14ac:dyDescent="0.25">
      <c r="A188" s="1" t="s">
        <v>5668</v>
      </c>
      <c r="B188" s="11"/>
      <c r="C188" s="11">
        <v>150</v>
      </c>
      <c r="D188" s="16">
        <v>380163.12</v>
      </c>
      <c r="E188" s="12">
        <v>0.53419954110232026</v>
      </c>
      <c r="F188"/>
      <c r="G188"/>
    </row>
    <row r="189" spans="1:7" x14ac:dyDescent="0.25">
      <c r="A189" s="1" t="s">
        <v>5499</v>
      </c>
      <c r="B189" s="11"/>
      <c r="C189" s="11">
        <v>144</v>
      </c>
      <c r="D189" s="16">
        <v>380063.11</v>
      </c>
      <c r="E189" s="12">
        <v>0.53533520053826533</v>
      </c>
      <c r="F189"/>
      <c r="G189"/>
    </row>
    <row r="190" spans="1:7" x14ac:dyDescent="0.25">
      <c r="A190" s="1" t="s">
        <v>7258</v>
      </c>
      <c r="B190" s="11"/>
      <c r="C190" s="11">
        <v>152</v>
      </c>
      <c r="D190" s="16">
        <v>372956.5</v>
      </c>
      <c r="E190" s="12">
        <v>0.53644962484643355</v>
      </c>
      <c r="F190"/>
      <c r="G190"/>
    </row>
    <row r="191" spans="1:7" x14ac:dyDescent="0.25">
      <c r="A191" s="1" t="s">
        <v>6884</v>
      </c>
      <c r="B191" s="11"/>
      <c r="C191" s="11">
        <v>159</v>
      </c>
      <c r="D191" s="16">
        <v>372531.48</v>
      </c>
      <c r="E191" s="12">
        <v>0.5375627791603278</v>
      </c>
      <c r="F191"/>
      <c r="G191"/>
    </row>
    <row r="192" spans="1:7" x14ac:dyDescent="0.25">
      <c r="A192" s="1" t="s">
        <v>7589</v>
      </c>
      <c r="B192" s="11"/>
      <c r="C192" s="11">
        <v>139</v>
      </c>
      <c r="D192" s="16">
        <v>371668.09</v>
      </c>
      <c r="E192" s="12">
        <v>0.53867335359478985</v>
      </c>
      <c r="F192"/>
      <c r="G192"/>
    </row>
    <row r="193" spans="1:7" x14ac:dyDescent="0.25">
      <c r="A193" s="1" t="s">
        <v>9181</v>
      </c>
      <c r="B193" s="11"/>
      <c r="C193" s="11">
        <v>152</v>
      </c>
      <c r="D193" s="16">
        <v>371172.45</v>
      </c>
      <c r="E193" s="12">
        <v>0.53978244701668321</v>
      </c>
      <c r="F193"/>
      <c r="G193"/>
    </row>
    <row r="194" spans="1:7" x14ac:dyDescent="0.25">
      <c r="A194" s="1" t="s">
        <v>7075</v>
      </c>
      <c r="B194" s="11"/>
      <c r="C194" s="11">
        <v>159</v>
      </c>
      <c r="D194" s="16">
        <v>370650.14</v>
      </c>
      <c r="E194" s="12">
        <v>0.54088997973388198</v>
      </c>
      <c r="F194"/>
      <c r="G194"/>
    </row>
    <row r="195" spans="1:7" x14ac:dyDescent="0.25">
      <c r="A195" s="1" t="s">
        <v>7657</v>
      </c>
      <c r="B195" s="11"/>
      <c r="C195" s="11">
        <v>91</v>
      </c>
      <c r="D195" s="16">
        <v>369058.48</v>
      </c>
      <c r="E195" s="12">
        <v>0.54199275644174905</v>
      </c>
      <c r="F195"/>
      <c r="G195"/>
    </row>
    <row r="196" spans="1:7" x14ac:dyDescent="0.25">
      <c r="A196" s="1" t="s">
        <v>7667</v>
      </c>
      <c r="B196" s="11"/>
      <c r="C196" s="11">
        <v>101</v>
      </c>
      <c r="D196" s="16">
        <v>368801.86</v>
      </c>
      <c r="E196" s="12">
        <v>0.54309476634821718</v>
      </c>
      <c r="F196"/>
      <c r="G196"/>
    </row>
    <row r="197" spans="1:7" x14ac:dyDescent="0.25">
      <c r="A197" s="1" t="s">
        <v>5505</v>
      </c>
      <c r="B197" s="11"/>
      <c r="C197" s="11">
        <v>157</v>
      </c>
      <c r="D197" s="16">
        <v>363357.81</v>
      </c>
      <c r="E197" s="12">
        <v>0.54418050899119774</v>
      </c>
      <c r="F197"/>
      <c r="G197"/>
    </row>
    <row r="198" spans="1:7" x14ac:dyDescent="0.25">
      <c r="A198" s="1" t="s">
        <v>6962</v>
      </c>
      <c r="B198" s="11"/>
      <c r="C198" s="11">
        <v>159</v>
      </c>
      <c r="D198" s="16">
        <v>361056.38</v>
      </c>
      <c r="E198" s="12">
        <v>0.54525937477444919</v>
      </c>
      <c r="F198"/>
      <c r="G198"/>
    </row>
    <row r="199" spans="1:7" x14ac:dyDescent="0.25">
      <c r="A199" s="1" t="s">
        <v>9051</v>
      </c>
      <c r="B199" s="11"/>
      <c r="C199" s="11">
        <v>135</v>
      </c>
      <c r="D199" s="16">
        <v>359511.73</v>
      </c>
      <c r="E199" s="12">
        <v>0.54633362501806637</v>
      </c>
      <c r="F199"/>
      <c r="G199"/>
    </row>
    <row r="200" spans="1:7" x14ac:dyDescent="0.25">
      <c r="A200" s="1" t="s">
        <v>6856</v>
      </c>
      <c r="B200" s="11"/>
      <c r="C200" s="11">
        <v>158</v>
      </c>
      <c r="D200" s="16">
        <v>359494.08</v>
      </c>
      <c r="E200" s="12">
        <v>0.54740782252205034</v>
      </c>
      <c r="F200"/>
      <c r="G200"/>
    </row>
    <row r="201" spans="1:7" x14ac:dyDescent="0.25">
      <c r="A201" s="1" t="s">
        <v>5637</v>
      </c>
      <c r="B201" s="11"/>
      <c r="C201" s="11">
        <v>158</v>
      </c>
      <c r="D201" s="16">
        <v>356876.03</v>
      </c>
      <c r="E201" s="12">
        <v>0.54847419708003398</v>
      </c>
      <c r="F201"/>
      <c r="G201"/>
    </row>
    <row r="202" spans="1:7" x14ac:dyDescent="0.25">
      <c r="A202" s="1" t="s">
        <v>6781</v>
      </c>
      <c r="B202" s="11"/>
      <c r="C202" s="11">
        <v>159</v>
      </c>
      <c r="D202" s="16">
        <v>356386.8</v>
      </c>
      <c r="E202" s="12">
        <v>0.5495391097790493</v>
      </c>
      <c r="F202"/>
      <c r="G202"/>
    </row>
    <row r="203" spans="1:7" x14ac:dyDescent="0.25">
      <c r="A203" s="1" t="s">
        <v>12485</v>
      </c>
      <c r="B203" s="11"/>
      <c r="C203" s="11">
        <v>159</v>
      </c>
      <c r="D203" s="16">
        <v>352765.91</v>
      </c>
      <c r="E203" s="12">
        <v>0.55059320296470793</v>
      </c>
      <c r="F203"/>
      <c r="G203"/>
    </row>
    <row r="204" spans="1:7" x14ac:dyDescent="0.25">
      <c r="A204" s="1" t="s">
        <v>7773</v>
      </c>
      <c r="B204" s="11"/>
      <c r="C204" s="11">
        <v>149</v>
      </c>
      <c r="D204" s="16">
        <v>350163.6</v>
      </c>
      <c r="E204" s="12">
        <v>0.55163952023676432</v>
      </c>
      <c r="F204"/>
      <c r="G204"/>
    </row>
    <row r="205" spans="1:7" x14ac:dyDescent="0.25">
      <c r="A205" s="1" t="s">
        <v>7671</v>
      </c>
      <c r="B205" s="11"/>
      <c r="C205" s="11">
        <v>149</v>
      </c>
      <c r="D205" s="16">
        <v>347442.25</v>
      </c>
      <c r="E205" s="12">
        <v>0.55267770589403176</v>
      </c>
      <c r="F205"/>
      <c r="G205"/>
    </row>
    <row r="206" spans="1:7" x14ac:dyDescent="0.25">
      <c r="A206" s="1" t="s">
        <v>7661</v>
      </c>
      <c r="B206" s="11"/>
      <c r="C206" s="11">
        <v>156</v>
      </c>
      <c r="D206" s="16">
        <v>346583.25</v>
      </c>
      <c r="E206" s="12">
        <v>0.5537133247895436</v>
      </c>
      <c r="F206"/>
      <c r="G206"/>
    </row>
    <row r="207" spans="1:7" x14ac:dyDescent="0.25">
      <c r="A207" s="1" t="s">
        <v>7324</v>
      </c>
      <c r="B207" s="11"/>
      <c r="C207" s="11">
        <v>80</v>
      </c>
      <c r="D207" s="16">
        <v>343657.54</v>
      </c>
      <c r="E207" s="12">
        <v>0.55474020142599123</v>
      </c>
      <c r="F207"/>
      <c r="G207"/>
    </row>
    <row r="208" spans="1:7" x14ac:dyDescent="0.25">
      <c r="A208" s="1" t="s">
        <v>5426</v>
      </c>
      <c r="B208" s="11"/>
      <c r="C208" s="11">
        <v>158</v>
      </c>
      <c r="D208" s="16">
        <v>343096.73</v>
      </c>
      <c r="E208" s="12">
        <v>0.55576540231661797</v>
      </c>
      <c r="F208"/>
      <c r="G208"/>
    </row>
    <row r="209" spans="1:7" x14ac:dyDescent="0.25">
      <c r="A209" s="1" t="s">
        <v>5738</v>
      </c>
      <c r="B209" s="11"/>
      <c r="C209" s="11">
        <v>136</v>
      </c>
      <c r="D209" s="16">
        <v>342918.84</v>
      </c>
      <c r="E209" s="12">
        <v>0.55679007165747907</v>
      </c>
      <c r="F209"/>
      <c r="G209"/>
    </row>
    <row r="210" spans="1:7" x14ac:dyDescent="0.25">
      <c r="A210" s="1" t="s">
        <v>5331</v>
      </c>
      <c r="B210" s="11"/>
      <c r="C210" s="11">
        <v>158</v>
      </c>
      <c r="D210" s="16">
        <v>340879.97</v>
      </c>
      <c r="E210" s="12">
        <v>0.55780864868921243</v>
      </c>
      <c r="F210"/>
      <c r="G210"/>
    </row>
    <row r="211" spans="1:7" x14ac:dyDescent="0.25">
      <c r="A211" s="1" t="s">
        <v>7591</v>
      </c>
      <c r="B211" s="11"/>
      <c r="C211" s="11">
        <v>154</v>
      </c>
      <c r="D211" s="16">
        <v>340306.75</v>
      </c>
      <c r="E211" s="12">
        <v>0.55882551289303706</v>
      </c>
      <c r="F211"/>
      <c r="G211"/>
    </row>
    <row r="212" spans="1:7" x14ac:dyDescent="0.25">
      <c r="A212" s="1" t="s">
        <v>8562</v>
      </c>
      <c r="B212" s="11"/>
      <c r="C212" s="11">
        <v>157</v>
      </c>
      <c r="D212" s="16">
        <v>339880.53</v>
      </c>
      <c r="E212" s="12">
        <v>0.55984110351689031</v>
      </c>
      <c r="F212"/>
      <c r="G212"/>
    </row>
    <row r="213" spans="1:7" x14ac:dyDescent="0.25">
      <c r="A213" s="1" t="s">
        <v>5614</v>
      </c>
      <c r="B213" s="11"/>
      <c r="C213" s="11">
        <v>142</v>
      </c>
      <c r="D213" s="16">
        <v>339306.93</v>
      </c>
      <c r="E213" s="12">
        <v>0.56085498017736402</v>
      </c>
      <c r="F213"/>
      <c r="G213"/>
    </row>
    <row r="214" spans="1:7" x14ac:dyDescent="0.25">
      <c r="A214" s="1" t="s">
        <v>6841</v>
      </c>
      <c r="B214" s="11"/>
      <c r="C214" s="11">
        <v>159</v>
      </c>
      <c r="D214" s="16">
        <v>338832.69</v>
      </c>
      <c r="E214" s="12">
        <v>0.5618674397702067</v>
      </c>
      <c r="F214"/>
      <c r="G214"/>
    </row>
    <row r="215" spans="1:7" x14ac:dyDescent="0.25">
      <c r="A215" s="1" t="s">
        <v>7559</v>
      </c>
      <c r="B215" s="11"/>
      <c r="C215" s="11">
        <v>156</v>
      </c>
      <c r="D215" s="16">
        <v>337275.27</v>
      </c>
      <c r="E215" s="12">
        <v>0.5628752456656182</v>
      </c>
      <c r="F215"/>
      <c r="G215"/>
    </row>
    <row r="216" spans="1:7" x14ac:dyDescent="0.25">
      <c r="A216" s="1" t="s">
        <v>7665</v>
      </c>
      <c r="B216" s="11"/>
      <c r="C216" s="11">
        <v>152</v>
      </c>
      <c r="D216" s="16">
        <v>335524.96000000002</v>
      </c>
      <c r="E216" s="12">
        <v>0.56387782149261456</v>
      </c>
      <c r="F216"/>
      <c r="G216"/>
    </row>
    <row r="217" spans="1:7" x14ac:dyDescent="0.25">
      <c r="A217" s="1" t="s">
        <v>7636</v>
      </c>
      <c r="B217" s="11"/>
      <c r="C217" s="11">
        <v>156</v>
      </c>
      <c r="D217" s="16">
        <v>334452.51</v>
      </c>
      <c r="E217" s="12">
        <v>0.56487719275192194</v>
      </c>
      <c r="F217"/>
      <c r="G217"/>
    </row>
    <row r="218" spans="1:7" x14ac:dyDescent="0.25">
      <c r="A218" s="1" t="s">
        <v>5433</v>
      </c>
      <c r="B218" s="11"/>
      <c r="C218" s="11">
        <v>159</v>
      </c>
      <c r="D218" s="16">
        <v>333772.18</v>
      </c>
      <c r="E218" s="12">
        <v>0.56587453112994279</v>
      </c>
      <c r="F218"/>
      <c r="G218"/>
    </row>
    <row r="219" spans="1:7" x14ac:dyDescent="0.25">
      <c r="A219" s="1" t="s">
        <v>5438</v>
      </c>
      <c r="B219" s="11"/>
      <c r="C219" s="11">
        <v>159</v>
      </c>
      <c r="D219" s="16">
        <v>332735.89</v>
      </c>
      <c r="E219" s="12">
        <v>0.56686877298929095</v>
      </c>
      <c r="F219"/>
      <c r="G219"/>
    </row>
    <row r="220" spans="1:7" x14ac:dyDescent="0.25">
      <c r="A220" s="1" t="s">
        <v>5525</v>
      </c>
      <c r="B220" s="11"/>
      <c r="C220" s="11">
        <v>156</v>
      </c>
      <c r="D220" s="16">
        <v>332255.95</v>
      </c>
      <c r="E220" s="12">
        <v>0.56786158074894533</v>
      </c>
      <c r="F220"/>
      <c r="G220"/>
    </row>
    <row r="221" spans="1:7" x14ac:dyDescent="0.25">
      <c r="A221" s="1" t="s">
        <v>5704</v>
      </c>
      <c r="B221" s="11"/>
      <c r="C221" s="11">
        <v>159</v>
      </c>
      <c r="D221" s="16">
        <v>331562.19</v>
      </c>
      <c r="E221" s="12">
        <v>0.56885231549738247</v>
      </c>
      <c r="F221"/>
      <c r="G221"/>
    </row>
    <row r="222" spans="1:7" x14ac:dyDescent="0.25">
      <c r="A222" s="1" t="s">
        <v>5330</v>
      </c>
      <c r="B222" s="11"/>
      <c r="C222" s="11">
        <v>153</v>
      </c>
      <c r="D222" s="16">
        <v>327704.25</v>
      </c>
      <c r="E222" s="12">
        <v>0.5698315224078131</v>
      </c>
      <c r="F222"/>
      <c r="G222"/>
    </row>
    <row r="223" spans="1:7" x14ac:dyDescent="0.25">
      <c r="A223" s="1" t="s">
        <v>6972</v>
      </c>
      <c r="B223" s="11"/>
      <c r="C223" s="11">
        <v>148</v>
      </c>
      <c r="D223" s="16">
        <v>327683.34999999998</v>
      </c>
      <c r="E223" s="12">
        <v>0.57081066686734661</v>
      </c>
      <c r="F223"/>
      <c r="G223"/>
    </row>
    <row r="224" spans="1:7" x14ac:dyDescent="0.25">
      <c r="A224" s="1" t="s">
        <v>14597</v>
      </c>
      <c r="B224" s="11"/>
      <c r="C224" s="11">
        <v>120</v>
      </c>
      <c r="D224" s="16">
        <v>322932.32</v>
      </c>
      <c r="E224" s="12">
        <v>0.57177561486342965</v>
      </c>
      <c r="F224"/>
      <c r="G224"/>
    </row>
    <row r="225" spans="1:7" x14ac:dyDescent="0.25">
      <c r="A225" s="1" t="s">
        <v>5393</v>
      </c>
      <c r="B225" s="11"/>
      <c r="C225" s="11">
        <v>158</v>
      </c>
      <c r="D225" s="16">
        <v>322087.77</v>
      </c>
      <c r="E225" s="12">
        <v>0.57273803927553057</v>
      </c>
      <c r="F225"/>
      <c r="G225"/>
    </row>
    <row r="226" spans="1:7" x14ac:dyDescent="0.25">
      <c r="A226" s="1" t="s">
        <v>6978</v>
      </c>
      <c r="B226" s="11"/>
      <c r="C226" s="11">
        <v>157</v>
      </c>
      <c r="D226" s="16">
        <v>321341.23</v>
      </c>
      <c r="E226" s="12">
        <v>0.57369823296548828</v>
      </c>
      <c r="F226"/>
      <c r="G226"/>
    </row>
    <row r="227" spans="1:7" x14ac:dyDescent="0.25">
      <c r="A227" s="1" t="s">
        <v>7670</v>
      </c>
      <c r="B227" s="11"/>
      <c r="C227" s="11">
        <v>145</v>
      </c>
      <c r="D227" s="16">
        <v>320631.24</v>
      </c>
      <c r="E227" s="12">
        <v>0.57465630514767074</v>
      </c>
      <c r="F227"/>
      <c r="G227"/>
    </row>
    <row r="228" spans="1:7" x14ac:dyDescent="0.25">
      <c r="A228" s="1" t="s">
        <v>14536</v>
      </c>
      <c r="B228" s="11"/>
      <c r="C228" s="11">
        <v>77</v>
      </c>
      <c r="D228" s="16">
        <v>320312.76</v>
      </c>
      <c r="E228" s="12">
        <v>0.5756134256857508</v>
      </c>
      <c r="F228"/>
      <c r="G228"/>
    </row>
    <row r="229" spans="1:7" x14ac:dyDescent="0.25">
      <c r="A229" s="1" t="s">
        <v>11708</v>
      </c>
      <c r="B229" s="11"/>
      <c r="C229" s="11">
        <v>129</v>
      </c>
      <c r="D229" s="16">
        <v>319847.34000000003</v>
      </c>
      <c r="E229" s="12">
        <v>0.57656915551107613</v>
      </c>
      <c r="F229"/>
      <c r="G229"/>
    </row>
    <row r="230" spans="1:7" x14ac:dyDescent="0.25">
      <c r="A230" s="1" t="s">
        <v>5900</v>
      </c>
      <c r="B230" s="11"/>
      <c r="C230" s="11">
        <v>157</v>
      </c>
      <c r="D230" s="16">
        <v>319783.59999999998</v>
      </c>
      <c r="E230" s="12">
        <v>0.57752469487610547</v>
      </c>
      <c r="F230"/>
      <c r="G230"/>
    </row>
    <row r="231" spans="1:7" x14ac:dyDescent="0.25">
      <c r="A231" s="1" t="s">
        <v>7320</v>
      </c>
      <c r="B231" s="11"/>
      <c r="C231" s="11">
        <v>150</v>
      </c>
      <c r="D231" s="16">
        <v>319706.71999999997</v>
      </c>
      <c r="E231" s="12">
        <v>0.57848000451745163</v>
      </c>
      <c r="F231"/>
      <c r="G231"/>
    </row>
    <row r="232" spans="1:7" x14ac:dyDescent="0.25">
      <c r="A232" s="1" t="s">
        <v>7284</v>
      </c>
      <c r="B232" s="11"/>
      <c r="C232" s="11">
        <v>158</v>
      </c>
      <c r="D232" s="16">
        <v>317261.28999999998</v>
      </c>
      <c r="E232" s="12">
        <v>0.57942800701537511</v>
      </c>
      <c r="F232"/>
      <c r="G232"/>
    </row>
    <row r="233" spans="1:7" x14ac:dyDescent="0.25">
      <c r="A233" s="1" t="s">
        <v>5627</v>
      </c>
      <c r="B233" s="11"/>
      <c r="C233" s="11">
        <v>136</v>
      </c>
      <c r="D233" s="16">
        <v>315452.64</v>
      </c>
      <c r="E233" s="12">
        <v>0.58037060512022609</v>
      </c>
      <c r="F233"/>
      <c r="G233"/>
    </row>
    <row r="234" spans="1:7" x14ac:dyDescent="0.25">
      <c r="A234" s="1" t="s">
        <v>11063</v>
      </c>
      <c r="B234" s="11"/>
      <c r="C234" s="11">
        <v>157</v>
      </c>
      <c r="D234" s="16">
        <v>313402.98</v>
      </c>
      <c r="E234" s="12">
        <v>0.58130707867455311</v>
      </c>
      <c r="F234"/>
      <c r="G234"/>
    </row>
    <row r="235" spans="1:7" x14ac:dyDescent="0.25">
      <c r="A235" s="1" t="s">
        <v>7627</v>
      </c>
      <c r="B235" s="11"/>
      <c r="C235" s="11">
        <v>156</v>
      </c>
      <c r="D235" s="16">
        <v>311590.55</v>
      </c>
      <c r="E235" s="12">
        <v>0.58223813654086065</v>
      </c>
      <c r="F235"/>
      <c r="G235"/>
    </row>
    <row r="236" spans="1:7" x14ac:dyDescent="0.25">
      <c r="A236" s="1" t="s">
        <v>7538</v>
      </c>
      <c r="B236" s="11"/>
      <c r="C236" s="11">
        <v>156</v>
      </c>
      <c r="D236" s="16">
        <v>308764.46999999997</v>
      </c>
      <c r="E236" s="12">
        <v>0.58316074985063449</v>
      </c>
      <c r="F236"/>
      <c r="G236"/>
    </row>
    <row r="237" spans="1:7" x14ac:dyDescent="0.25">
      <c r="A237" s="1" t="s">
        <v>6343</v>
      </c>
      <c r="B237" s="11"/>
      <c r="C237" s="11">
        <v>156</v>
      </c>
      <c r="D237" s="16">
        <v>307350.33</v>
      </c>
      <c r="E237" s="12">
        <v>0.58407913759525232</v>
      </c>
      <c r="F237"/>
      <c r="G237"/>
    </row>
    <row r="238" spans="1:7" x14ac:dyDescent="0.25">
      <c r="A238" s="1" t="s">
        <v>6784</v>
      </c>
      <c r="B238" s="11"/>
      <c r="C238" s="11">
        <v>159</v>
      </c>
      <c r="D238" s="16">
        <v>306380.67</v>
      </c>
      <c r="E238" s="12">
        <v>0.58499462791704815</v>
      </c>
      <c r="F238"/>
      <c r="G238"/>
    </row>
    <row r="239" spans="1:7" x14ac:dyDescent="0.25">
      <c r="A239" s="1" t="s">
        <v>7642</v>
      </c>
      <c r="B239" s="11"/>
      <c r="C239" s="11">
        <v>151</v>
      </c>
      <c r="D239" s="16">
        <v>305047.74</v>
      </c>
      <c r="E239" s="12">
        <v>0.58590613533576275</v>
      </c>
      <c r="F239"/>
      <c r="G239"/>
    </row>
    <row r="240" spans="1:7" x14ac:dyDescent="0.25">
      <c r="A240" s="1" t="s">
        <v>14510</v>
      </c>
      <c r="B240" s="11"/>
      <c r="C240" s="11">
        <v>111</v>
      </c>
      <c r="D240" s="16">
        <v>299118.36</v>
      </c>
      <c r="E240" s="12">
        <v>0.58679992528553815</v>
      </c>
      <c r="F240"/>
      <c r="G240"/>
    </row>
    <row r="241" spans="1:7" x14ac:dyDescent="0.25">
      <c r="A241" s="1" t="s">
        <v>7317</v>
      </c>
      <c r="B241" s="11"/>
      <c r="C241" s="11">
        <v>144</v>
      </c>
      <c r="D241" s="16">
        <v>298161.46999999997</v>
      </c>
      <c r="E241" s="12">
        <v>0.58769085597028881</v>
      </c>
      <c r="F241"/>
      <c r="G241"/>
    </row>
    <row r="242" spans="1:7" x14ac:dyDescent="0.25">
      <c r="A242" s="1" t="s">
        <v>6973</v>
      </c>
      <c r="B242" s="11"/>
      <c r="C242" s="11">
        <v>158</v>
      </c>
      <c r="D242" s="16">
        <v>297763.33</v>
      </c>
      <c r="E242" s="12">
        <v>0.58858059698038823</v>
      </c>
      <c r="F242"/>
      <c r="G242"/>
    </row>
    <row r="243" spans="1:7" x14ac:dyDescent="0.25">
      <c r="A243" s="1" t="s">
        <v>6892</v>
      </c>
      <c r="B243" s="11"/>
      <c r="C243" s="11">
        <v>156</v>
      </c>
      <c r="D243" s="16">
        <v>297722.61</v>
      </c>
      <c r="E243" s="12">
        <v>0.58947021631582086</v>
      </c>
      <c r="F243"/>
      <c r="G243"/>
    </row>
    <row r="244" spans="1:7" x14ac:dyDescent="0.25">
      <c r="A244" s="1" t="s">
        <v>5635</v>
      </c>
      <c r="B244" s="11"/>
      <c r="C244" s="11">
        <v>155</v>
      </c>
      <c r="D244" s="16">
        <v>294370.89</v>
      </c>
      <c r="E244" s="12">
        <v>0.59034982043971496</v>
      </c>
      <c r="F244"/>
      <c r="G244"/>
    </row>
    <row r="245" spans="1:7" x14ac:dyDescent="0.25">
      <c r="A245" s="1" t="s">
        <v>7001</v>
      </c>
      <c r="B245" s="11"/>
      <c r="C245" s="11">
        <v>158</v>
      </c>
      <c r="D245" s="16">
        <v>290134.27</v>
      </c>
      <c r="E245" s="12">
        <v>0.59121676519901178</v>
      </c>
      <c r="F245"/>
      <c r="G245"/>
    </row>
    <row r="246" spans="1:7" x14ac:dyDescent="0.25">
      <c r="A246" s="1" t="s">
        <v>13044</v>
      </c>
      <c r="B246" s="11"/>
      <c r="C246" s="11">
        <v>78</v>
      </c>
      <c r="D246" s="16">
        <v>287815.87</v>
      </c>
      <c r="E246" s="12">
        <v>0.59207678239084138</v>
      </c>
      <c r="F246"/>
      <c r="G246"/>
    </row>
    <row r="247" spans="1:7" x14ac:dyDescent="0.25">
      <c r="A247" s="1" t="s">
        <v>5449</v>
      </c>
      <c r="B247" s="11"/>
      <c r="C247" s="11">
        <v>159</v>
      </c>
      <c r="D247" s="16">
        <v>286227</v>
      </c>
      <c r="E247" s="12">
        <v>0.5929320519100858</v>
      </c>
      <c r="F247"/>
      <c r="G247"/>
    </row>
    <row r="248" spans="1:7" x14ac:dyDescent="0.25">
      <c r="A248" s="1" t="s">
        <v>11718</v>
      </c>
      <c r="B248" s="11"/>
      <c r="C248" s="11">
        <v>108</v>
      </c>
      <c r="D248" s="16">
        <v>286008.65999999997</v>
      </c>
      <c r="E248" s="12">
        <v>0.59378666901167976</v>
      </c>
      <c r="F248"/>
      <c r="G248"/>
    </row>
    <row r="249" spans="1:7" x14ac:dyDescent="0.25">
      <c r="A249" s="1" t="s">
        <v>10335</v>
      </c>
      <c r="B249" s="11"/>
      <c r="C249" s="11">
        <v>100</v>
      </c>
      <c r="D249" s="16">
        <v>285667.48</v>
      </c>
      <c r="E249" s="12">
        <v>0.59464026663972791</v>
      </c>
      <c r="F249"/>
      <c r="G249"/>
    </row>
    <row r="250" spans="1:7" x14ac:dyDescent="0.25">
      <c r="A250" s="1" t="s">
        <v>7620</v>
      </c>
      <c r="B250" s="11"/>
      <c r="C250" s="11">
        <v>152</v>
      </c>
      <c r="D250" s="16">
        <v>285152.49</v>
      </c>
      <c r="E250" s="12">
        <v>0.59549232543583608</v>
      </c>
      <c r="F250"/>
      <c r="G250"/>
    </row>
    <row r="251" spans="1:7" x14ac:dyDescent="0.25">
      <c r="A251" s="1" t="s">
        <v>5485</v>
      </c>
      <c r="B251" s="11"/>
      <c r="C251" s="11">
        <v>144</v>
      </c>
      <c r="D251" s="16">
        <v>282062.37</v>
      </c>
      <c r="E251" s="12">
        <v>0.59633515070244913</v>
      </c>
      <c r="F251"/>
      <c r="G251"/>
    </row>
    <row r="252" spans="1:7" x14ac:dyDescent="0.25">
      <c r="A252" s="1" t="s">
        <v>7308</v>
      </c>
      <c r="B252" s="11"/>
      <c r="C252" s="11">
        <v>152</v>
      </c>
      <c r="D252" s="16">
        <v>281064.14</v>
      </c>
      <c r="E252" s="12">
        <v>0.59717499317676015</v>
      </c>
      <c r="F252"/>
      <c r="G252"/>
    </row>
    <row r="253" spans="1:7" x14ac:dyDescent="0.25">
      <c r="A253" s="1" t="s">
        <v>10202</v>
      </c>
      <c r="B253" s="11"/>
      <c r="C253" s="11">
        <v>103</v>
      </c>
      <c r="D253" s="16">
        <v>281063.58</v>
      </c>
      <c r="E253" s="12">
        <v>0.5980148339777458</v>
      </c>
      <c r="F253"/>
      <c r="G253"/>
    </row>
    <row r="254" spans="1:7" x14ac:dyDescent="0.25">
      <c r="A254" s="1" t="s">
        <v>5484</v>
      </c>
      <c r="B254" s="11"/>
      <c r="C254" s="11">
        <v>143</v>
      </c>
      <c r="D254" s="16">
        <v>279513.05</v>
      </c>
      <c r="E254" s="12">
        <v>0.59885004166917966</v>
      </c>
      <c r="F254"/>
      <c r="G254"/>
    </row>
    <row r="255" spans="1:7" x14ac:dyDescent="0.25">
      <c r="A255" s="1" t="s">
        <v>7313</v>
      </c>
      <c r="B255" s="11"/>
      <c r="C255" s="11">
        <v>126</v>
      </c>
      <c r="D255" s="16">
        <v>279363.34999999998</v>
      </c>
      <c r="E255" s="12">
        <v>0.59968480204485708</v>
      </c>
      <c r="F255"/>
      <c r="G255"/>
    </row>
    <row r="256" spans="1:7" x14ac:dyDescent="0.25">
      <c r="A256" s="1" t="s">
        <v>6902</v>
      </c>
      <c r="B256" s="11"/>
      <c r="C256" s="11">
        <v>154</v>
      </c>
      <c r="D256" s="16">
        <v>278433.87</v>
      </c>
      <c r="E256" s="12">
        <v>0.60051678505881545</v>
      </c>
      <c r="F256"/>
      <c r="G256"/>
    </row>
    <row r="257" spans="1:7" x14ac:dyDescent="0.25">
      <c r="A257" s="1" t="s">
        <v>7699</v>
      </c>
      <c r="B257" s="11"/>
      <c r="C257" s="11">
        <v>153</v>
      </c>
      <c r="D257" s="16">
        <v>276790.46999999997</v>
      </c>
      <c r="E257" s="12">
        <v>0.60134385746012042</v>
      </c>
      <c r="F257"/>
      <c r="G257"/>
    </row>
    <row r="258" spans="1:7" x14ac:dyDescent="0.25">
      <c r="A258" s="1" t="s">
        <v>5534</v>
      </c>
      <c r="B258" s="11"/>
      <c r="C258" s="11">
        <v>154</v>
      </c>
      <c r="D258" s="16">
        <v>276681.57</v>
      </c>
      <c r="E258" s="12">
        <v>0.60217060445938209</v>
      </c>
      <c r="F258"/>
      <c r="G258"/>
    </row>
    <row r="259" spans="1:7" x14ac:dyDescent="0.25">
      <c r="A259" s="1" t="s">
        <v>13042</v>
      </c>
      <c r="B259" s="11"/>
      <c r="C259" s="11">
        <v>85</v>
      </c>
      <c r="D259" s="16">
        <v>276569.09999999998</v>
      </c>
      <c r="E259" s="12">
        <v>0.60299701538915063</v>
      </c>
      <c r="F259"/>
      <c r="G259"/>
    </row>
    <row r="260" spans="1:7" x14ac:dyDescent="0.25">
      <c r="A260" s="1" t="s">
        <v>11171</v>
      </c>
      <c r="B260" s="11"/>
      <c r="C260" s="11">
        <v>91</v>
      </c>
      <c r="D260" s="16">
        <v>275415.17</v>
      </c>
      <c r="E260" s="12">
        <v>0.60381997828237355</v>
      </c>
      <c r="F260"/>
      <c r="G260"/>
    </row>
    <row r="261" spans="1:7" x14ac:dyDescent="0.25">
      <c r="A261" s="1" t="s">
        <v>7326</v>
      </c>
      <c r="B261" s="11"/>
      <c r="C261" s="11">
        <v>139</v>
      </c>
      <c r="D261" s="16">
        <v>275253.18</v>
      </c>
      <c r="E261" s="12">
        <v>0.60464245713632192</v>
      </c>
      <c r="F261"/>
      <c r="G261"/>
    </row>
    <row r="262" spans="1:7" x14ac:dyDescent="0.25">
      <c r="A262" s="1" t="s">
        <v>15222</v>
      </c>
      <c r="B262" s="11"/>
      <c r="C262" s="11">
        <v>157</v>
      </c>
      <c r="D262" s="16">
        <v>275049.03999999998</v>
      </c>
      <c r="E262" s="12">
        <v>0.60546432600337308</v>
      </c>
      <c r="F262"/>
      <c r="G262"/>
    </row>
    <row r="263" spans="1:7" x14ac:dyDescent="0.25">
      <c r="A263" s="1" t="s">
        <v>13993</v>
      </c>
      <c r="B263" s="11"/>
      <c r="C263" s="11">
        <v>148</v>
      </c>
      <c r="D263" s="16">
        <v>272484.51</v>
      </c>
      <c r="E263" s="12">
        <v>0.6062785318465298</v>
      </c>
      <c r="F263"/>
      <c r="G263"/>
    </row>
    <row r="264" spans="1:7" x14ac:dyDescent="0.25">
      <c r="A264" s="1" t="s">
        <v>7329</v>
      </c>
      <c r="B264" s="11"/>
      <c r="C264" s="11">
        <v>136</v>
      </c>
      <c r="D264" s="16">
        <v>271971.99</v>
      </c>
      <c r="E264" s="12">
        <v>0.60709120623830715</v>
      </c>
      <c r="F264"/>
      <c r="G264"/>
    </row>
    <row r="265" spans="1:7" x14ac:dyDescent="0.25">
      <c r="A265" s="1" t="s">
        <v>7556</v>
      </c>
      <c r="B265" s="11"/>
      <c r="C265" s="11">
        <v>105</v>
      </c>
      <c r="D265" s="16">
        <v>270829.8</v>
      </c>
      <c r="E265" s="12">
        <v>0.60790046767361228</v>
      </c>
      <c r="F265"/>
      <c r="G265"/>
    </row>
    <row r="266" spans="1:7" x14ac:dyDescent="0.25">
      <c r="A266" s="1" t="s">
        <v>16325</v>
      </c>
      <c r="B266" s="11"/>
      <c r="C266" s="11">
        <v>130</v>
      </c>
      <c r="D266" s="16">
        <v>270704.58</v>
      </c>
      <c r="E266" s="12">
        <v>0.60870935494138878</v>
      </c>
      <c r="F266"/>
      <c r="G266"/>
    </row>
    <row r="267" spans="1:7" x14ac:dyDescent="0.25">
      <c r="A267" s="1" t="s">
        <v>14599</v>
      </c>
      <c r="B267" s="11"/>
      <c r="C267" s="11">
        <v>120</v>
      </c>
      <c r="D267" s="16">
        <v>269145.36</v>
      </c>
      <c r="E267" s="12">
        <v>0.60951358313318782</v>
      </c>
      <c r="F267"/>
      <c r="G267"/>
    </row>
    <row r="268" spans="1:7" x14ac:dyDescent="0.25">
      <c r="A268" s="1" t="s">
        <v>14230</v>
      </c>
      <c r="B268" s="11"/>
      <c r="C268" s="11">
        <v>125</v>
      </c>
      <c r="D268" s="16">
        <v>268766.67</v>
      </c>
      <c r="E268" s="12">
        <v>0.61031667976851511</v>
      </c>
      <c r="F268"/>
      <c r="G268"/>
    </row>
    <row r="269" spans="1:7" x14ac:dyDescent="0.25">
      <c r="A269" s="1" t="s">
        <v>5621</v>
      </c>
      <c r="B269" s="11"/>
      <c r="C269" s="11">
        <v>154</v>
      </c>
      <c r="D269" s="16">
        <v>267549.40999999997</v>
      </c>
      <c r="E269" s="12">
        <v>0.61111613913211393</v>
      </c>
      <c r="F269"/>
      <c r="G269"/>
    </row>
    <row r="270" spans="1:7" x14ac:dyDescent="0.25">
      <c r="A270" s="1" t="s">
        <v>7723</v>
      </c>
      <c r="B270" s="11"/>
      <c r="C270" s="11">
        <v>115</v>
      </c>
      <c r="D270" s="16">
        <v>261621.51</v>
      </c>
      <c r="E270" s="12">
        <v>0.61189788544913404</v>
      </c>
      <c r="F270"/>
      <c r="G270"/>
    </row>
    <row r="271" spans="1:7" x14ac:dyDescent="0.25">
      <c r="A271" s="1" t="s">
        <v>7091</v>
      </c>
      <c r="B271" s="11"/>
      <c r="C271" s="11">
        <v>157</v>
      </c>
      <c r="D271" s="16">
        <v>259929.49</v>
      </c>
      <c r="E271" s="12">
        <v>0.61267457587299246</v>
      </c>
      <c r="F271"/>
      <c r="G271"/>
    </row>
    <row r="272" spans="1:7" x14ac:dyDescent="0.25">
      <c r="A272" s="1" t="s">
        <v>13994</v>
      </c>
      <c r="B272" s="11"/>
      <c r="C272" s="11">
        <v>151</v>
      </c>
      <c r="D272" s="16">
        <v>259461.94</v>
      </c>
      <c r="E272" s="12">
        <v>0.6134498692194833</v>
      </c>
      <c r="F272"/>
      <c r="G272"/>
    </row>
    <row r="273" spans="1:7" x14ac:dyDescent="0.25">
      <c r="A273" s="1" t="s">
        <v>5397</v>
      </c>
      <c r="B273" s="11"/>
      <c r="C273" s="11">
        <v>159</v>
      </c>
      <c r="D273" s="16">
        <v>259011.39</v>
      </c>
      <c r="E273" s="12">
        <v>0.61422381628598688</v>
      </c>
      <c r="F273"/>
      <c r="G273"/>
    </row>
    <row r="274" spans="1:7" x14ac:dyDescent="0.25">
      <c r="A274" s="1" t="s">
        <v>5398</v>
      </c>
      <c r="B274" s="11"/>
      <c r="C274" s="11">
        <v>158</v>
      </c>
      <c r="D274" s="16">
        <v>257648.31</v>
      </c>
      <c r="E274" s="12">
        <v>0.61499369035876073</v>
      </c>
      <c r="F274"/>
      <c r="G274"/>
    </row>
    <row r="275" spans="1:7" x14ac:dyDescent="0.25">
      <c r="A275" s="1" t="s">
        <v>5709</v>
      </c>
      <c r="B275" s="11"/>
      <c r="C275" s="11">
        <v>123</v>
      </c>
      <c r="D275" s="16">
        <v>257405.01</v>
      </c>
      <c r="E275" s="12">
        <v>0.61576283743137716</v>
      </c>
      <c r="F275"/>
      <c r="G275"/>
    </row>
    <row r="276" spans="1:7" x14ac:dyDescent="0.25">
      <c r="A276" s="1" t="s">
        <v>5427</v>
      </c>
      <c r="B276" s="11"/>
      <c r="C276" s="11">
        <v>157</v>
      </c>
      <c r="D276" s="16">
        <v>255926.56</v>
      </c>
      <c r="E276" s="12">
        <v>0.61652756677533516</v>
      </c>
      <c r="F276"/>
      <c r="G276"/>
    </row>
    <row r="277" spans="1:7" x14ac:dyDescent="0.25">
      <c r="A277" s="1" t="s">
        <v>7059</v>
      </c>
      <c r="B277" s="11"/>
      <c r="C277" s="11">
        <v>159</v>
      </c>
      <c r="D277" s="16">
        <v>254999.22</v>
      </c>
      <c r="E277" s="12">
        <v>0.61728952515206792</v>
      </c>
      <c r="F277"/>
      <c r="G277"/>
    </row>
    <row r="278" spans="1:7" x14ac:dyDescent="0.25">
      <c r="A278" s="1" t="s">
        <v>5862</v>
      </c>
      <c r="B278" s="11"/>
      <c r="C278" s="11">
        <v>158</v>
      </c>
      <c r="D278" s="16">
        <v>254676.98</v>
      </c>
      <c r="E278" s="12">
        <v>0.61805052064951305</v>
      </c>
      <c r="F278"/>
      <c r="G278"/>
    </row>
    <row r="279" spans="1:7" x14ac:dyDescent="0.25">
      <c r="A279" s="1" t="s">
        <v>5391</v>
      </c>
      <c r="B279" s="11"/>
      <c r="C279" s="11">
        <v>91</v>
      </c>
      <c r="D279" s="16">
        <v>253923</v>
      </c>
      <c r="E279" s="12">
        <v>0.61880926319349072</v>
      </c>
      <c r="F279"/>
      <c r="G279"/>
    </row>
    <row r="280" spans="1:7" x14ac:dyDescent="0.25">
      <c r="A280" s="1" t="s">
        <v>15228</v>
      </c>
      <c r="B280" s="11"/>
      <c r="C280" s="11">
        <v>154</v>
      </c>
      <c r="D280" s="16">
        <v>253800.31</v>
      </c>
      <c r="E280" s="12">
        <v>0.6195676391297853</v>
      </c>
      <c r="F280"/>
      <c r="G280"/>
    </row>
    <row r="281" spans="1:7" x14ac:dyDescent="0.25">
      <c r="A281" s="1" t="s">
        <v>8596</v>
      </c>
      <c r="B281" s="11"/>
      <c r="C281" s="11">
        <v>151</v>
      </c>
      <c r="D281" s="16">
        <v>253142.6</v>
      </c>
      <c r="E281" s="12">
        <v>0.62032404977519007</v>
      </c>
      <c r="F281"/>
      <c r="G281"/>
    </row>
    <row r="282" spans="1:7" x14ac:dyDescent="0.25">
      <c r="A282" s="1" t="s">
        <v>5724</v>
      </c>
      <c r="B282" s="11"/>
      <c r="C282" s="11">
        <v>156</v>
      </c>
      <c r="D282" s="16">
        <v>252818.58</v>
      </c>
      <c r="E282" s="12">
        <v>0.62107949222252257</v>
      </c>
      <c r="F282"/>
      <c r="G282"/>
    </row>
    <row r="283" spans="1:7" x14ac:dyDescent="0.25">
      <c r="A283" s="1" t="s">
        <v>11062</v>
      </c>
      <c r="B283" s="11"/>
      <c r="C283" s="11">
        <v>158</v>
      </c>
      <c r="D283" s="16">
        <v>252533.65</v>
      </c>
      <c r="E283" s="12">
        <v>0.6218340832758773</v>
      </c>
      <c r="F283"/>
      <c r="G283"/>
    </row>
    <row r="284" spans="1:7" x14ac:dyDescent="0.25">
      <c r="A284" s="1" t="s">
        <v>7711</v>
      </c>
      <c r="B284" s="11"/>
      <c r="C284" s="11">
        <v>141</v>
      </c>
      <c r="D284" s="16">
        <v>250951.17</v>
      </c>
      <c r="E284" s="12">
        <v>0.62258394575048559</v>
      </c>
      <c r="F284"/>
      <c r="G284"/>
    </row>
    <row r="285" spans="1:7" x14ac:dyDescent="0.25">
      <c r="A285" s="1" t="s">
        <v>5863</v>
      </c>
      <c r="B285" s="11"/>
      <c r="C285" s="11">
        <v>153</v>
      </c>
      <c r="D285" s="16">
        <v>250866.35</v>
      </c>
      <c r="E285" s="12">
        <v>0.62333355477604602</v>
      </c>
      <c r="F285"/>
      <c r="G285"/>
    </row>
    <row r="286" spans="1:7" x14ac:dyDescent="0.25">
      <c r="A286" s="1" t="s">
        <v>13678</v>
      </c>
      <c r="B286" s="11"/>
      <c r="C286" s="11">
        <v>116</v>
      </c>
      <c r="D286" s="16">
        <v>250367.82</v>
      </c>
      <c r="E286" s="12">
        <v>0.62408167415348303</v>
      </c>
      <c r="F286"/>
      <c r="G286"/>
    </row>
    <row r="287" spans="1:7" x14ac:dyDescent="0.25">
      <c r="A287" s="1" t="s">
        <v>7051</v>
      </c>
      <c r="B287" s="11"/>
      <c r="C287" s="11">
        <v>157</v>
      </c>
      <c r="D287" s="16">
        <v>250043.5</v>
      </c>
      <c r="E287" s="12">
        <v>0.6248288244364234</v>
      </c>
      <c r="F287"/>
      <c r="G287"/>
    </row>
    <row r="288" spans="1:7" x14ac:dyDescent="0.25">
      <c r="A288" s="1" t="s">
        <v>5866</v>
      </c>
      <c r="B288" s="11"/>
      <c r="C288" s="11">
        <v>154</v>
      </c>
      <c r="D288" s="16">
        <v>248657.99</v>
      </c>
      <c r="E288" s="12">
        <v>0.62557183470297273</v>
      </c>
      <c r="F288"/>
      <c r="G288"/>
    </row>
    <row r="289" spans="1:7" x14ac:dyDescent="0.25">
      <c r="A289" s="1" t="s">
        <v>5403</v>
      </c>
      <c r="B289" s="11"/>
      <c r="C289" s="11">
        <v>157</v>
      </c>
      <c r="D289" s="16">
        <v>248630.49</v>
      </c>
      <c r="E289" s="12">
        <v>0.62631476279728882</v>
      </c>
      <c r="F289"/>
      <c r="G289"/>
    </row>
    <row r="290" spans="1:7" x14ac:dyDescent="0.25">
      <c r="A290" s="1" t="s">
        <v>7856</v>
      </c>
      <c r="B290" s="11"/>
      <c r="C290" s="11">
        <v>135</v>
      </c>
      <c r="D290" s="16">
        <v>247666.31</v>
      </c>
      <c r="E290" s="12">
        <v>0.62705480984346795</v>
      </c>
      <c r="F290"/>
      <c r="G290"/>
    </row>
    <row r="291" spans="1:7" x14ac:dyDescent="0.25">
      <c r="A291" s="1" t="s">
        <v>7683</v>
      </c>
      <c r="B291" s="11"/>
      <c r="C291" s="11">
        <v>132</v>
      </c>
      <c r="D291" s="16">
        <v>246625.47</v>
      </c>
      <c r="E291" s="12">
        <v>0.62779174677520511</v>
      </c>
      <c r="F291"/>
      <c r="G291"/>
    </row>
    <row r="292" spans="1:7" x14ac:dyDescent="0.25">
      <c r="A292" s="1" t="s">
        <v>7598</v>
      </c>
      <c r="B292" s="11"/>
      <c r="C292" s="11">
        <v>151</v>
      </c>
      <c r="D292" s="16">
        <v>244637.62</v>
      </c>
      <c r="E292" s="12">
        <v>0.62852274384971762</v>
      </c>
      <c r="F292"/>
      <c r="G292"/>
    </row>
    <row r="293" spans="1:7" x14ac:dyDescent="0.25">
      <c r="A293" s="1" t="s">
        <v>7541</v>
      </c>
      <c r="B293" s="11"/>
      <c r="C293" s="11">
        <v>119</v>
      </c>
      <c r="D293" s="16">
        <v>243346.11</v>
      </c>
      <c r="E293" s="12">
        <v>0.62924988178747232</v>
      </c>
      <c r="F293"/>
      <c r="G293"/>
    </row>
    <row r="294" spans="1:7" x14ac:dyDescent="0.25">
      <c r="A294" s="1" t="s">
        <v>7756</v>
      </c>
      <c r="B294" s="11"/>
      <c r="C294" s="11">
        <v>122</v>
      </c>
      <c r="D294" s="16">
        <v>243308.87</v>
      </c>
      <c r="E294" s="12">
        <v>0.62997690844908283</v>
      </c>
      <c r="F294"/>
      <c r="G294"/>
    </row>
    <row r="295" spans="1:7" x14ac:dyDescent="0.25">
      <c r="A295" s="1" t="s">
        <v>15113</v>
      </c>
      <c r="B295" s="11"/>
      <c r="C295" s="11">
        <v>140</v>
      </c>
      <c r="D295" s="16">
        <v>243182.24</v>
      </c>
      <c r="E295" s="12">
        <v>0.63070355672997036</v>
      </c>
      <c r="F295"/>
      <c r="G295"/>
    </row>
    <row r="296" spans="1:7" x14ac:dyDescent="0.25">
      <c r="A296" s="1" t="s">
        <v>6847</v>
      </c>
      <c r="B296" s="11"/>
      <c r="C296" s="11">
        <v>157</v>
      </c>
      <c r="D296" s="16">
        <v>241753.26</v>
      </c>
      <c r="E296" s="12">
        <v>0.63142593510257661</v>
      </c>
      <c r="F296"/>
      <c r="G296"/>
    </row>
    <row r="297" spans="1:7" x14ac:dyDescent="0.25">
      <c r="A297" s="1" t="s">
        <v>5844</v>
      </c>
      <c r="B297" s="11"/>
      <c r="C297" s="11">
        <v>135</v>
      </c>
      <c r="D297" s="16">
        <v>241621.74</v>
      </c>
      <c r="E297" s="12">
        <v>0.63214792048274271</v>
      </c>
      <c r="F297"/>
      <c r="G297"/>
    </row>
    <row r="298" spans="1:7" x14ac:dyDescent="0.25">
      <c r="A298" s="1" t="s">
        <v>6985</v>
      </c>
      <c r="B298" s="11"/>
      <c r="C298" s="11">
        <v>159</v>
      </c>
      <c r="D298" s="16">
        <v>241349.08</v>
      </c>
      <c r="E298" s="12">
        <v>0.6328690911326873</v>
      </c>
      <c r="F298"/>
      <c r="G298"/>
    </row>
    <row r="299" spans="1:7" x14ac:dyDescent="0.25">
      <c r="A299" s="1" t="s">
        <v>7065</v>
      </c>
      <c r="B299" s="11"/>
      <c r="C299" s="11">
        <v>157</v>
      </c>
      <c r="D299" s="16">
        <v>241126.53</v>
      </c>
      <c r="E299" s="12">
        <v>0.63358959678515947</v>
      </c>
      <c r="F299"/>
      <c r="G299"/>
    </row>
    <row r="300" spans="1:7" x14ac:dyDescent="0.25">
      <c r="A300" s="1" t="s">
        <v>7600</v>
      </c>
      <c r="B300" s="11"/>
      <c r="C300" s="11">
        <v>121</v>
      </c>
      <c r="D300" s="16">
        <v>240776.76</v>
      </c>
      <c r="E300" s="12">
        <v>0.63430905729646847</v>
      </c>
      <c r="F300"/>
      <c r="G300"/>
    </row>
    <row r="301" spans="1:7" x14ac:dyDescent="0.25">
      <c r="A301" s="1" t="s">
        <v>7708</v>
      </c>
      <c r="B301" s="11"/>
      <c r="C301" s="11">
        <v>134</v>
      </c>
      <c r="D301" s="16">
        <v>238480.29</v>
      </c>
      <c r="E301" s="12">
        <v>0.6350216557689311</v>
      </c>
      <c r="F301"/>
      <c r="G301"/>
    </row>
    <row r="302" spans="1:7" x14ac:dyDescent="0.25">
      <c r="A302" s="1" t="s">
        <v>11845</v>
      </c>
      <c r="B302" s="11"/>
      <c r="C302" s="11">
        <v>145</v>
      </c>
      <c r="D302" s="16">
        <v>237118.97</v>
      </c>
      <c r="E302" s="12">
        <v>0.63573018650668689</v>
      </c>
      <c r="F302"/>
      <c r="G302"/>
    </row>
    <row r="303" spans="1:7" x14ac:dyDescent="0.25">
      <c r="A303" s="1" t="s">
        <v>5629</v>
      </c>
      <c r="B303" s="11"/>
      <c r="C303" s="11">
        <v>159</v>
      </c>
      <c r="D303" s="16">
        <v>236612.49</v>
      </c>
      <c r="E303" s="12">
        <v>0.63643720384107361</v>
      </c>
      <c r="F303"/>
      <c r="G303"/>
    </row>
    <row r="304" spans="1:7" x14ac:dyDescent="0.25">
      <c r="A304" s="1" t="s">
        <v>14699</v>
      </c>
      <c r="B304" s="11"/>
      <c r="C304" s="11">
        <v>12</v>
      </c>
      <c r="D304" s="16">
        <v>235460.75</v>
      </c>
      <c r="E304" s="12">
        <v>0.63714077968281269</v>
      </c>
      <c r="F304"/>
      <c r="G304"/>
    </row>
    <row r="305" spans="1:7" x14ac:dyDescent="0.25">
      <c r="A305" s="1" t="s">
        <v>7820</v>
      </c>
      <c r="B305" s="11"/>
      <c r="C305" s="11">
        <v>103</v>
      </c>
      <c r="D305" s="16">
        <v>234999.05</v>
      </c>
      <c r="E305" s="12">
        <v>0.63784297592745898</v>
      </c>
      <c r="F305"/>
      <c r="G305"/>
    </row>
    <row r="306" spans="1:7" x14ac:dyDescent="0.25">
      <c r="A306" s="1" t="s">
        <v>5522</v>
      </c>
      <c r="B306" s="11"/>
      <c r="C306" s="11">
        <v>157</v>
      </c>
      <c r="D306" s="16">
        <v>234155.38</v>
      </c>
      <c r="E306" s="12">
        <v>0.63854265121763465</v>
      </c>
      <c r="F306"/>
      <c r="G306"/>
    </row>
    <row r="307" spans="1:7" x14ac:dyDescent="0.25">
      <c r="A307" s="1" t="s">
        <v>12133</v>
      </c>
      <c r="B307" s="11"/>
      <c r="C307" s="11">
        <v>158</v>
      </c>
      <c r="D307" s="16">
        <v>234095.87</v>
      </c>
      <c r="E307" s="12">
        <v>0.63924214868709772</v>
      </c>
      <c r="F307"/>
      <c r="G307"/>
    </row>
    <row r="308" spans="1:7" x14ac:dyDescent="0.25">
      <c r="A308" s="1" t="s">
        <v>10139</v>
      </c>
      <c r="B308" s="11"/>
      <c r="C308" s="11">
        <v>145</v>
      </c>
      <c r="D308" s="16">
        <v>233994.35</v>
      </c>
      <c r="E308" s="12">
        <v>0.63994134280655668</v>
      </c>
      <c r="F308"/>
      <c r="G308"/>
    </row>
    <row r="309" spans="1:7" x14ac:dyDescent="0.25">
      <c r="A309" s="1" t="s">
        <v>7732</v>
      </c>
      <c r="B309" s="11"/>
      <c r="C309" s="11">
        <v>135</v>
      </c>
      <c r="D309" s="16">
        <v>232141.83</v>
      </c>
      <c r="E309" s="12">
        <v>0.64063500144582075</v>
      </c>
      <c r="F309"/>
      <c r="G309"/>
    </row>
    <row r="310" spans="1:7" x14ac:dyDescent="0.25">
      <c r="A310" s="1" t="s">
        <v>15216</v>
      </c>
      <c r="B310" s="11"/>
      <c r="C310" s="11">
        <v>149</v>
      </c>
      <c r="D310" s="16">
        <v>231235.32</v>
      </c>
      <c r="E310" s="12">
        <v>0.64132595135959103</v>
      </c>
      <c r="F310"/>
      <c r="G310"/>
    </row>
    <row r="311" spans="1:7" x14ac:dyDescent="0.25">
      <c r="A311" s="1" t="s">
        <v>7337</v>
      </c>
      <c r="B311" s="11"/>
      <c r="C311" s="11">
        <v>140</v>
      </c>
      <c r="D311" s="16">
        <v>231003.98</v>
      </c>
      <c r="E311" s="12">
        <v>0.64201621001065512</v>
      </c>
      <c r="F311"/>
      <c r="G311"/>
    </row>
    <row r="312" spans="1:7" x14ac:dyDescent="0.25">
      <c r="A312" s="1" t="s">
        <v>5467</v>
      </c>
      <c r="B312" s="11"/>
      <c r="C312" s="11">
        <v>136</v>
      </c>
      <c r="D312" s="16">
        <v>230946.92</v>
      </c>
      <c r="E312" s="12">
        <v>0.64270629816180569</v>
      </c>
      <c r="F312"/>
      <c r="G312"/>
    </row>
    <row r="313" spans="1:7" x14ac:dyDescent="0.25">
      <c r="A313" s="1" t="s">
        <v>6869</v>
      </c>
      <c r="B313" s="11"/>
      <c r="C313" s="11">
        <v>141</v>
      </c>
      <c r="D313" s="16">
        <v>230577.22</v>
      </c>
      <c r="E313" s="12">
        <v>0.64339528161933457</v>
      </c>
      <c r="F313"/>
      <c r="G313"/>
    </row>
    <row r="314" spans="1:7" x14ac:dyDescent="0.25">
      <c r="A314" s="1" t="s">
        <v>7568</v>
      </c>
      <c r="B314" s="11"/>
      <c r="C314" s="11">
        <v>155</v>
      </c>
      <c r="D314" s="16">
        <v>228482.17</v>
      </c>
      <c r="E314" s="12">
        <v>0.64407800489733347</v>
      </c>
      <c r="F314"/>
      <c r="G314"/>
    </row>
    <row r="315" spans="1:7" x14ac:dyDescent="0.25">
      <c r="A315" s="1" t="s">
        <v>5519</v>
      </c>
      <c r="B315" s="11"/>
      <c r="C315" s="11">
        <v>153</v>
      </c>
      <c r="D315" s="16">
        <v>228130.2</v>
      </c>
      <c r="E315" s="12">
        <v>0.64475967646039045</v>
      </c>
      <c r="F315"/>
      <c r="G315"/>
    </row>
    <row r="316" spans="1:7" x14ac:dyDescent="0.25">
      <c r="A316" s="1" t="s">
        <v>5579</v>
      </c>
      <c r="B316" s="11"/>
      <c r="C316" s="11">
        <v>159</v>
      </c>
      <c r="D316" s="16">
        <v>225690.2</v>
      </c>
      <c r="E316" s="12">
        <v>0.64543405710530577</v>
      </c>
      <c r="F316"/>
      <c r="G316"/>
    </row>
    <row r="317" spans="1:7" x14ac:dyDescent="0.25">
      <c r="A317" s="1" t="s">
        <v>12905</v>
      </c>
      <c r="B317" s="11"/>
      <c r="C317" s="11">
        <v>153</v>
      </c>
      <c r="D317" s="16">
        <v>224420.91</v>
      </c>
      <c r="E317" s="12">
        <v>0.64610464500862752</v>
      </c>
      <c r="F317"/>
      <c r="G317"/>
    </row>
    <row r="318" spans="1:7" x14ac:dyDescent="0.25">
      <c r="A318" s="1" t="s">
        <v>7287</v>
      </c>
      <c r="B318" s="11"/>
      <c r="C318" s="11">
        <v>119</v>
      </c>
      <c r="D318" s="16">
        <v>223564.51</v>
      </c>
      <c r="E318" s="12">
        <v>0.64677267391920479</v>
      </c>
      <c r="F318"/>
      <c r="G318"/>
    </row>
    <row r="319" spans="1:7" x14ac:dyDescent="0.25">
      <c r="A319" s="1" t="s">
        <v>7727</v>
      </c>
      <c r="B319" s="11"/>
      <c r="C319" s="11">
        <v>157</v>
      </c>
      <c r="D319" s="16">
        <v>223354.3</v>
      </c>
      <c r="E319" s="12">
        <v>0.6474400747052319</v>
      </c>
      <c r="F319"/>
      <c r="G319"/>
    </row>
    <row r="320" spans="1:7" x14ac:dyDescent="0.25">
      <c r="A320" s="1" t="s">
        <v>14558</v>
      </c>
      <c r="B320" s="11"/>
      <c r="C320" s="11">
        <v>121</v>
      </c>
      <c r="D320" s="16">
        <v>223334.65</v>
      </c>
      <c r="E320" s="12">
        <v>0.64810741677546335</v>
      </c>
      <c r="F320"/>
      <c r="G320"/>
    </row>
    <row r="321" spans="1:7" x14ac:dyDescent="0.25">
      <c r="A321" s="1" t="s">
        <v>5543</v>
      </c>
      <c r="B321" s="11"/>
      <c r="C321" s="11">
        <v>143</v>
      </c>
      <c r="D321" s="16">
        <v>222912.53</v>
      </c>
      <c r="E321" s="12">
        <v>0.6487734975168562</v>
      </c>
      <c r="F321"/>
      <c r="G321"/>
    </row>
    <row r="322" spans="1:7" x14ac:dyDescent="0.25">
      <c r="A322" s="1" t="s">
        <v>5557</v>
      </c>
      <c r="B322" s="11"/>
      <c r="C322" s="11">
        <v>136</v>
      </c>
      <c r="D322" s="16">
        <v>222797.82</v>
      </c>
      <c r="E322" s="12">
        <v>0.6494392354954539</v>
      </c>
      <c r="F322"/>
      <c r="G322"/>
    </row>
    <row r="323" spans="1:7" x14ac:dyDescent="0.25">
      <c r="A323" s="1" t="s">
        <v>5351</v>
      </c>
      <c r="B323" s="11"/>
      <c r="C323" s="11">
        <v>147</v>
      </c>
      <c r="D323" s="16">
        <v>222137.55</v>
      </c>
      <c r="E323" s="12">
        <v>0.65010300053367409</v>
      </c>
      <c r="F323"/>
      <c r="G323"/>
    </row>
    <row r="324" spans="1:7" x14ac:dyDescent="0.25">
      <c r="A324" s="1" t="s">
        <v>7759</v>
      </c>
      <c r="B324" s="11"/>
      <c r="C324" s="11">
        <v>132</v>
      </c>
      <c r="D324" s="16">
        <v>221579.1</v>
      </c>
      <c r="E324" s="12">
        <v>0.65076509687794493</v>
      </c>
      <c r="F324"/>
      <c r="G324"/>
    </row>
    <row r="325" spans="1:7" x14ac:dyDescent="0.25">
      <c r="A325" s="1" t="s">
        <v>6795</v>
      </c>
      <c r="B325" s="11"/>
      <c r="C325" s="11">
        <v>159</v>
      </c>
      <c r="D325" s="16">
        <v>220878.68</v>
      </c>
      <c r="E325" s="12">
        <v>0.6514251003103777</v>
      </c>
      <c r="F325"/>
      <c r="G325"/>
    </row>
    <row r="326" spans="1:7" x14ac:dyDescent="0.25">
      <c r="A326" s="1" t="s">
        <v>6968</v>
      </c>
      <c r="B326" s="11"/>
      <c r="C326" s="11">
        <v>159</v>
      </c>
      <c r="D326" s="16">
        <v>220052.59</v>
      </c>
      <c r="E326" s="12">
        <v>0.65208263531880739</v>
      </c>
      <c r="F326"/>
      <c r="G326"/>
    </row>
    <row r="327" spans="1:7" x14ac:dyDescent="0.25">
      <c r="A327" s="1" t="s">
        <v>11165</v>
      </c>
      <c r="B327" s="11"/>
      <c r="C327" s="11">
        <v>87</v>
      </c>
      <c r="D327" s="16">
        <v>218998.84</v>
      </c>
      <c r="E327" s="12">
        <v>0.65273702163666658</v>
      </c>
      <c r="F327"/>
      <c r="G327"/>
    </row>
    <row r="328" spans="1:7" x14ac:dyDescent="0.25">
      <c r="A328" s="1" t="s">
        <v>6822</v>
      </c>
      <c r="B328" s="11"/>
      <c r="C328" s="11">
        <v>154</v>
      </c>
      <c r="D328" s="16">
        <v>218901.53</v>
      </c>
      <c r="E328" s="12">
        <v>0.65339111718434362</v>
      </c>
      <c r="F328"/>
      <c r="G328"/>
    </row>
    <row r="329" spans="1:7" x14ac:dyDescent="0.25">
      <c r="A329" s="1" t="s">
        <v>9356</v>
      </c>
      <c r="B329" s="11"/>
      <c r="C329" s="11">
        <v>146</v>
      </c>
      <c r="D329" s="16">
        <v>218690.6</v>
      </c>
      <c r="E329" s="12">
        <v>0.65404458245605201</v>
      </c>
      <c r="F329"/>
      <c r="G329"/>
    </row>
    <row r="330" spans="1:7" x14ac:dyDescent="0.25">
      <c r="A330" s="1" t="s">
        <v>6780</v>
      </c>
      <c r="B330" s="11"/>
      <c r="C330" s="11">
        <v>158</v>
      </c>
      <c r="D330" s="16">
        <v>218663.77</v>
      </c>
      <c r="E330" s="12">
        <v>0.65469796755754162</v>
      </c>
      <c r="F330"/>
      <c r="G330"/>
    </row>
    <row r="331" spans="1:7" x14ac:dyDescent="0.25">
      <c r="A331" s="1" t="s">
        <v>15256</v>
      </c>
      <c r="B331" s="11"/>
      <c r="C331" s="11">
        <v>149</v>
      </c>
      <c r="D331" s="16">
        <v>216051.75</v>
      </c>
      <c r="E331" s="12">
        <v>0.65534354773116055</v>
      </c>
      <c r="F331"/>
      <c r="G331"/>
    </row>
    <row r="332" spans="1:7" x14ac:dyDescent="0.25">
      <c r="A332" s="1" t="s">
        <v>5532</v>
      </c>
      <c r="B332" s="11"/>
      <c r="C332" s="11">
        <v>158</v>
      </c>
      <c r="D332" s="16">
        <v>215556.22</v>
      </c>
      <c r="E332" s="12">
        <v>0.65598764722089953</v>
      </c>
      <c r="F332"/>
      <c r="G332"/>
    </row>
    <row r="333" spans="1:7" x14ac:dyDescent="0.25">
      <c r="A333" s="1" t="s">
        <v>12836</v>
      </c>
      <c r="B333" s="11"/>
      <c r="C333" s="11">
        <v>81</v>
      </c>
      <c r="D333" s="16">
        <v>215246.31</v>
      </c>
      <c r="E333" s="12">
        <v>0.65663082067439216</v>
      </c>
      <c r="F333"/>
      <c r="G333"/>
    </row>
    <row r="334" spans="1:7" x14ac:dyDescent="0.25">
      <c r="A334" s="1" t="s">
        <v>7601</v>
      </c>
      <c r="B334" s="11"/>
      <c r="C334" s="11">
        <v>150</v>
      </c>
      <c r="D334" s="16">
        <v>214638.44</v>
      </c>
      <c r="E334" s="12">
        <v>0.65727217776296232</v>
      </c>
      <c r="F334"/>
      <c r="G334"/>
    </row>
    <row r="335" spans="1:7" x14ac:dyDescent="0.25">
      <c r="A335" s="1" t="s">
        <v>14312</v>
      </c>
      <c r="B335" s="11"/>
      <c r="C335" s="11">
        <v>70</v>
      </c>
      <c r="D335" s="16">
        <v>214370.28</v>
      </c>
      <c r="E335" s="12">
        <v>0.65791273356767632</v>
      </c>
      <c r="F335"/>
      <c r="G335"/>
    </row>
    <row r="336" spans="1:7" x14ac:dyDescent="0.25">
      <c r="A336" s="1" t="s">
        <v>7691</v>
      </c>
      <c r="B336" s="11"/>
      <c r="C336" s="11">
        <v>126</v>
      </c>
      <c r="D336" s="16">
        <v>212810.61</v>
      </c>
      <c r="E336" s="12">
        <v>0.65854862895177646</v>
      </c>
      <c r="F336"/>
      <c r="G336"/>
    </row>
    <row r="337" spans="1:7" x14ac:dyDescent="0.25">
      <c r="A337" s="1" t="s">
        <v>11737</v>
      </c>
      <c r="B337" s="11"/>
      <c r="C337" s="11">
        <v>58</v>
      </c>
      <c r="D337" s="16">
        <v>211764.7</v>
      </c>
      <c r="E337" s="12">
        <v>0.65918139907186268</v>
      </c>
      <c r="F337"/>
      <c r="G337"/>
    </row>
    <row r="338" spans="1:7" x14ac:dyDescent="0.25">
      <c r="A338" s="1" t="s">
        <v>5581</v>
      </c>
      <c r="B338" s="11"/>
      <c r="C338" s="11">
        <v>158</v>
      </c>
      <c r="D338" s="16">
        <v>211651.25</v>
      </c>
      <c r="E338" s="12">
        <v>0.6598138301941362</v>
      </c>
      <c r="F338"/>
      <c r="G338"/>
    </row>
    <row r="339" spans="1:7" x14ac:dyDescent="0.25">
      <c r="A339" s="1" t="s">
        <v>5458</v>
      </c>
      <c r="B339" s="11"/>
      <c r="C339" s="11">
        <v>130</v>
      </c>
      <c r="D339" s="16">
        <v>211420.34</v>
      </c>
      <c r="E339" s="12">
        <v>0.66044557133857851</v>
      </c>
      <c r="F339"/>
      <c r="G339"/>
    </row>
    <row r="340" spans="1:7" x14ac:dyDescent="0.25">
      <c r="A340" s="1" t="s">
        <v>5774</v>
      </c>
      <c r="B340" s="11"/>
      <c r="C340" s="11">
        <v>92</v>
      </c>
      <c r="D340" s="16">
        <v>210212.29</v>
      </c>
      <c r="E340" s="12">
        <v>0.66107370273152033</v>
      </c>
      <c r="F340"/>
      <c r="G340"/>
    </row>
    <row r="341" spans="1:7" x14ac:dyDescent="0.25">
      <c r="A341" s="1" t="s">
        <v>5802</v>
      </c>
      <c r="B341" s="11"/>
      <c r="C341" s="11">
        <v>99</v>
      </c>
      <c r="D341" s="16">
        <v>210055.74</v>
      </c>
      <c r="E341" s="12">
        <v>0.66170136634034948</v>
      </c>
      <c r="F341"/>
      <c r="G341"/>
    </row>
    <row r="342" spans="1:7" x14ac:dyDescent="0.25">
      <c r="A342" s="1" t="s">
        <v>5877</v>
      </c>
      <c r="B342" s="11"/>
      <c r="C342" s="11">
        <v>158</v>
      </c>
      <c r="D342" s="16">
        <v>210041.27</v>
      </c>
      <c r="E342" s="12">
        <v>0.66232898671164353</v>
      </c>
      <c r="F342"/>
      <c r="G342"/>
    </row>
    <row r="343" spans="1:7" x14ac:dyDescent="0.25">
      <c r="A343" s="1" t="s">
        <v>6959</v>
      </c>
      <c r="B343" s="11"/>
      <c r="C343" s="11">
        <v>131</v>
      </c>
      <c r="D343" s="16">
        <v>209654.46</v>
      </c>
      <c r="E343" s="12">
        <v>0.66295545126324651</v>
      </c>
      <c r="F343"/>
      <c r="G343"/>
    </row>
    <row r="344" spans="1:7" x14ac:dyDescent="0.25">
      <c r="A344" s="1" t="s">
        <v>15260</v>
      </c>
      <c r="B344" s="11"/>
      <c r="C344" s="11">
        <v>157</v>
      </c>
      <c r="D344" s="16">
        <v>209560.74</v>
      </c>
      <c r="E344" s="12">
        <v>0.6635816357718789</v>
      </c>
      <c r="F344"/>
      <c r="G344"/>
    </row>
    <row r="345" spans="1:7" x14ac:dyDescent="0.25">
      <c r="A345" s="1" t="s">
        <v>6832</v>
      </c>
      <c r="B345" s="11"/>
      <c r="C345" s="11">
        <v>157</v>
      </c>
      <c r="D345" s="16">
        <v>209315.54</v>
      </c>
      <c r="E345" s="12">
        <v>0.66420708760299951</v>
      </c>
      <c r="F345"/>
      <c r="G345"/>
    </row>
    <row r="346" spans="1:7" x14ac:dyDescent="0.25">
      <c r="A346" s="1" t="s">
        <v>6812</v>
      </c>
      <c r="B346" s="11"/>
      <c r="C346" s="11">
        <v>158</v>
      </c>
      <c r="D346" s="16">
        <v>209170.46</v>
      </c>
      <c r="E346" s="12">
        <v>0.66483210592329889</v>
      </c>
      <c r="F346"/>
      <c r="G346"/>
    </row>
    <row r="347" spans="1:7" x14ac:dyDescent="0.25">
      <c r="A347" s="1" t="s">
        <v>12909</v>
      </c>
      <c r="B347" s="11"/>
      <c r="C347" s="11">
        <v>140</v>
      </c>
      <c r="D347" s="16">
        <v>208136.75</v>
      </c>
      <c r="E347" s="12">
        <v>0.66545403543417525</v>
      </c>
      <c r="F347"/>
      <c r="G347"/>
    </row>
    <row r="348" spans="1:7" x14ac:dyDescent="0.25">
      <c r="A348" s="1" t="s">
        <v>6981</v>
      </c>
      <c r="B348" s="11"/>
      <c r="C348" s="11">
        <v>149</v>
      </c>
      <c r="D348" s="16">
        <v>206093.7</v>
      </c>
      <c r="E348" s="12">
        <v>0.66606986014574432</v>
      </c>
      <c r="F348"/>
      <c r="G348"/>
    </row>
    <row r="349" spans="1:7" x14ac:dyDescent="0.25">
      <c r="A349" s="1" t="s">
        <v>15220</v>
      </c>
      <c r="B349" s="11"/>
      <c r="C349" s="11">
        <v>159</v>
      </c>
      <c r="D349" s="16">
        <v>205333.38</v>
      </c>
      <c r="E349" s="12">
        <v>0.66668341295941125</v>
      </c>
      <c r="F349"/>
      <c r="G349"/>
    </row>
    <row r="350" spans="1:7" x14ac:dyDescent="0.25">
      <c r="A350" s="1" t="s">
        <v>11648</v>
      </c>
      <c r="B350" s="11"/>
      <c r="C350" s="11">
        <v>114</v>
      </c>
      <c r="D350" s="16">
        <v>205262.37</v>
      </c>
      <c r="E350" s="12">
        <v>0.66729675358943163</v>
      </c>
      <c r="F350"/>
      <c r="G350"/>
    </row>
    <row r="351" spans="1:7" x14ac:dyDescent="0.25">
      <c r="A351" s="1" t="s">
        <v>5852</v>
      </c>
      <c r="B351" s="11"/>
      <c r="C351" s="11">
        <v>141</v>
      </c>
      <c r="D351" s="16">
        <v>204935.61</v>
      </c>
      <c r="E351" s="12">
        <v>0.66790911783403739</v>
      </c>
      <c r="F351"/>
      <c r="G351"/>
    </row>
    <row r="352" spans="1:7" x14ac:dyDescent="0.25">
      <c r="A352" s="1" t="s">
        <v>15407</v>
      </c>
      <c r="B352" s="11"/>
      <c r="C352" s="11">
        <v>10</v>
      </c>
      <c r="D352" s="16">
        <v>204790.74</v>
      </c>
      <c r="E352" s="12">
        <v>0.66852104919531896</v>
      </c>
      <c r="F352"/>
      <c r="G352"/>
    </row>
    <row r="353" spans="1:7" x14ac:dyDescent="0.25">
      <c r="A353" s="1" t="s">
        <v>12131</v>
      </c>
      <c r="B353" s="11"/>
      <c r="C353" s="11">
        <v>98</v>
      </c>
      <c r="D353" s="16">
        <v>203764.27</v>
      </c>
      <c r="E353" s="12">
        <v>0.66912991338088523</v>
      </c>
      <c r="F353"/>
      <c r="G353"/>
    </row>
    <row r="354" spans="1:7" x14ac:dyDescent="0.25">
      <c r="A354" s="1" t="s">
        <v>7567</v>
      </c>
      <c r="B354" s="11"/>
      <c r="C354" s="11">
        <v>157</v>
      </c>
      <c r="D354" s="16">
        <v>203547.71</v>
      </c>
      <c r="E354" s="12">
        <v>0.66973813046758568</v>
      </c>
      <c r="F354"/>
      <c r="G354"/>
    </row>
    <row r="355" spans="1:7" x14ac:dyDescent="0.25">
      <c r="A355" s="1" t="s">
        <v>7712</v>
      </c>
      <c r="B355" s="11"/>
      <c r="C355" s="11">
        <v>158</v>
      </c>
      <c r="D355" s="16">
        <v>203029.5</v>
      </c>
      <c r="E355" s="12">
        <v>0.67034479910072453</v>
      </c>
      <c r="F355"/>
      <c r="G355"/>
    </row>
    <row r="356" spans="1:7" x14ac:dyDescent="0.25">
      <c r="A356" s="1" t="s">
        <v>7684</v>
      </c>
      <c r="B356" s="11"/>
      <c r="C356" s="11">
        <v>138</v>
      </c>
      <c r="D356" s="16">
        <v>201867.8</v>
      </c>
      <c r="E356" s="12">
        <v>0.67094799647992687</v>
      </c>
      <c r="F356"/>
      <c r="G356"/>
    </row>
    <row r="357" spans="1:7" x14ac:dyDescent="0.25">
      <c r="A357" s="1" t="s">
        <v>5336</v>
      </c>
      <c r="B357" s="11"/>
      <c r="C357" s="11">
        <v>157</v>
      </c>
      <c r="D357" s="16">
        <v>201296.4</v>
      </c>
      <c r="E357" s="12">
        <v>0.67154948646952817</v>
      </c>
      <c r="F357"/>
      <c r="G357"/>
    </row>
    <row r="358" spans="1:7" x14ac:dyDescent="0.25">
      <c r="A358" s="1" t="s">
        <v>12524</v>
      </c>
      <c r="B358" s="11"/>
      <c r="C358" s="11">
        <v>114</v>
      </c>
      <c r="D358" s="16">
        <v>200747.38</v>
      </c>
      <c r="E358" s="12">
        <v>0.67214933594278603</v>
      </c>
      <c r="F358"/>
      <c r="G358"/>
    </row>
    <row r="359" spans="1:7" x14ac:dyDescent="0.25">
      <c r="A359" s="1" t="s">
        <v>5332</v>
      </c>
      <c r="B359" s="11"/>
      <c r="C359" s="11">
        <v>135</v>
      </c>
      <c r="D359" s="16">
        <v>200006.2</v>
      </c>
      <c r="E359" s="12">
        <v>0.67274697071001588</v>
      </c>
      <c r="F359"/>
      <c r="G359"/>
    </row>
    <row r="360" spans="1:7" x14ac:dyDescent="0.25">
      <c r="A360" s="1" t="s">
        <v>7724</v>
      </c>
      <c r="B360" s="11"/>
      <c r="C360" s="11">
        <v>143</v>
      </c>
      <c r="D360" s="16">
        <v>199284.54</v>
      </c>
      <c r="E360" s="12">
        <v>0.67334244909856278</v>
      </c>
      <c r="F360"/>
      <c r="G360"/>
    </row>
    <row r="361" spans="1:7" x14ac:dyDescent="0.25">
      <c r="A361" s="1" t="s">
        <v>5503</v>
      </c>
      <c r="B361" s="11"/>
      <c r="C361" s="11">
        <v>159</v>
      </c>
      <c r="D361" s="16">
        <v>198515.43</v>
      </c>
      <c r="E361" s="12">
        <v>0.67393562932397377</v>
      </c>
      <c r="F361"/>
      <c r="G361"/>
    </row>
    <row r="362" spans="1:7" x14ac:dyDescent="0.25">
      <c r="A362" s="1" t="s">
        <v>5597</v>
      </c>
      <c r="B362" s="11"/>
      <c r="C362" s="11">
        <v>138</v>
      </c>
      <c r="D362" s="16">
        <v>198329.76</v>
      </c>
      <c r="E362" s="12">
        <v>0.67452825475234723</v>
      </c>
      <c r="F362"/>
      <c r="G362"/>
    </row>
    <row r="363" spans="1:7" x14ac:dyDescent="0.25">
      <c r="A363" s="1" t="s">
        <v>9419</v>
      </c>
      <c r="B363" s="11"/>
      <c r="C363" s="11">
        <v>148</v>
      </c>
      <c r="D363" s="16">
        <v>198299.34</v>
      </c>
      <c r="E363" s="12">
        <v>0.67512078928329045</v>
      </c>
      <c r="F363"/>
      <c r="G363"/>
    </row>
    <row r="364" spans="1:7" x14ac:dyDescent="0.25">
      <c r="A364" s="1" t="s">
        <v>11065</v>
      </c>
      <c r="B364" s="11"/>
      <c r="C364" s="11">
        <v>133</v>
      </c>
      <c r="D364" s="16">
        <v>198240.83</v>
      </c>
      <c r="E364" s="12">
        <v>0.6757131489816024</v>
      </c>
      <c r="F364"/>
      <c r="G364"/>
    </row>
    <row r="365" spans="1:7" x14ac:dyDescent="0.25">
      <c r="A365" s="1" t="s">
        <v>8822</v>
      </c>
      <c r="B365" s="11"/>
      <c r="C365" s="11">
        <v>97</v>
      </c>
      <c r="D365" s="16">
        <v>197722.82</v>
      </c>
      <c r="E365" s="12">
        <v>0.67630396082396893</v>
      </c>
      <c r="F365"/>
      <c r="G365"/>
    </row>
    <row r="366" spans="1:7" x14ac:dyDescent="0.25">
      <c r="A366" s="1" t="s">
        <v>5538</v>
      </c>
      <c r="B366" s="11"/>
      <c r="C366" s="11">
        <v>158</v>
      </c>
      <c r="D366" s="16">
        <v>196967.84</v>
      </c>
      <c r="E366" s="12">
        <v>0.67689251672478679</v>
      </c>
      <c r="F366"/>
      <c r="G366"/>
    </row>
    <row r="367" spans="1:7" x14ac:dyDescent="0.25">
      <c r="A367" s="1" t="s">
        <v>5546</v>
      </c>
      <c r="B367" s="11"/>
      <c r="C367" s="11">
        <v>152</v>
      </c>
      <c r="D367" s="16">
        <v>196747.32</v>
      </c>
      <c r="E367" s="12">
        <v>0.67748041369393719</v>
      </c>
      <c r="F367"/>
      <c r="G367"/>
    </row>
    <row r="368" spans="1:7" x14ac:dyDescent="0.25">
      <c r="A368" s="1" t="s">
        <v>5793</v>
      </c>
      <c r="B368" s="11"/>
      <c r="C368" s="11">
        <v>130</v>
      </c>
      <c r="D368" s="16">
        <v>195715.78</v>
      </c>
      <c r="E368" s="12">
        <v>0.67806522833780081</v>
      </c>
      <c r="F368"/>
      <c r="G368"/>
    </row>
    <row r="369" spans="1:7" x14ac:dyDescent="0.25">
      <c r="A369" s="1" t="s">
        <v>6974</v>
      </c>
      <c r="B369" s="11"/>
      <c r="C369" s="11">
        <v>158</v>
      </c>
      <c r="D369" s="16">
        <v>195179.72</v>
      </c>
      <c r="E369" s="12">
        <v>0.67864844119085332</v>
      </c>
      <c r="F369"/>
      <c r="G369"/>
    </row>
    <row r="370" spans="1:7" ht="15.75" thickBot="1" x14ac:dyDescent="0.3">
      <c r="A370" s="1" t="s">
        <v>7551</v>
      </c>
      <c r="B370" s="11"/>
      <c r="C370" s="11">
        <v>157</v>
      </c>
      <c r="D370" s="16">
        <v>195118.29</v>
      </c>
      <c r="E370" s="12">
        <v>0.67923147048607735</v>
      </c>
      <c r="F370"/>
      <c r="G370"/>
    </row>
    <row r="371" spans="1:7" x14ac:dyDescent="0.25">
      <c r="A371" s="1" t="s">
        <v>13976</v>
      </c>
      <c r="B371" s="11"/>
      <c r="C371" s="11">
        <v>64</v>
      </c>
      <c r="D371" s="16">
        <v>194842.56</v>
      </c>
      <c r="E371" s="12">
        <v>0.67981367587767061</v>
      </c>
      <c r="F371"/>
      <c r="G371"/>
    </row>
    <row r="372" spans="1:7" x14ac:dyDescent="0.25">
      <c r="A372" s="1" t="s">
        <v>7130</v>
      </c>
      <c r="B372" s="11"/>
      <c r="C372" s="11">
        <v>154</v>
      </c>
      <c r="D372" s="16">
        <v>194780.22</v>
      </c>
      <c r="E372" s="12">
        <v>0.68039569499228136</v>
      </c>
      <c r="F372"/>
      <c r="G372"/>
    </row>
    <row r="373" spans="1:7" x14ac:dyDescent="0.25">
      <c r="A373" s="1" t="s">
        <v>5598</v>
      </c>
      <c r="B373" s="11"/>
      <c r="C373" s="11">
        <v>156</v>
      </c>
      <c r="D373" s="16">
        <v>194763.62</v>
      </c>
      <c r="E373" s="12">
        <v>0.68097766450474428</v>
      </c>
      <c r="F373"/>
      <c r="G373"/>
    </row>
    <row r="374" spans="1:7" x14ac:dyDescent="0.25">
      <c r="A374" s="1" t="s">
        <v>6999</v>
      </c>
      <c r="B374" s="11"/>
      <c r="C374" s="11">
        <v>137</v>
      </c>
      <c r="D374" s="16">
        <v>194535.32</v>
      </c>
      <c r="E374" s="12">
        <v>0.68155895183826787</v>
      </c>
      <c r="F374"/>
      <c r="G374"/>
    </row>
    <row r="375" spans="1:7" x14ac:dyDescent="0.25">
      <c r="A375" s="1" t="s">
        <v>9869</v>
      </c>
      <c r="B375" s="11"/>
      <c r="C375" s="11">
        <v>150</v>
      </c>
      <c r="D375" s="16">
        <v>193409.6</v>
      </c>
      <c r="E375" s="12">
        <v>0.68213687542901658</v>
      </c>
      <c r="F375"/>
      <c r="G375"/>
    </row>
    <row r="376" spans="1:7" x14ac:dyDescent="0.25">
      <c r="A376" s="1" t="s">
        <v>6817</v>
      </c>
      <c r="B376" s="11"/>
      <c r="C376" s="11">
        <v>157</v>
      </c>
      <c r="D376" s="16">
        <v>192757.29</v>
      </c>
      <c r="E376" s="12">
        <v>0.68271284986451408</v>
      </c>
      <c r="F376"/>
      <c r="G376"/>
    </row>
    <row r="377" spans="1:7" x14ac:dyDescent="0.25">
      <c r="A377" s="1" t="s">
        <v>6961</v>
      </c>
      <c r="B377" s="11"/>
      <c r="C377" s="11">
        <v>159</v>
      </c>
      <c r="D377" s="16">
        <v>192541.44</v>
      </c>
      <c r="E377" s="12">
        <v>0.68328817932268338</v>
      </c>
      <c r="F377"/>
      <c r="G377"/>
    </row>
    <row r="378" spans="1:7" x14ac:dyDescent="0.25">
      <c r="A378" s="1" t="s">
        <v>10745</v>
      </c>
      <c r="B378" s="11"/>
      <c r="C378" s="11">
        <v>118</v>
      </c>
      <c r="D378" s="16">
        <v>191792.04</v>
      </c>
      <c r="E378" s="12">
        <v>0.68386126951279713</v>
      </c>
      <c r="F378"/>
      <c r="G378"/>
    </row>
    <row r="379" spans="1:7" x14ac:dyDescent="0.25">
      <c r="A379" s="1" t="s">
        <v>7562</v>
      </c>
      <c r="B379" s="11"/>
      <c r="C379" s="11">
        <v>155</v>
      </c>
      <c r="D379" s="16">
        <v>191640.27</v>
      </c>
      <c r="E379" s="12">
        <v>0.68443390620182643</v>
      </c>
      <c r="F379"/>
      <c r="G379"/>
    </row>
    <row r="380" spans="1:7" x14ac:dyDescent="0.25">
      <c r="A380" s="1" t="s">
        <v>8582</v>
      </c>
      <c r="B380" s="11"/>
      <c r="C380" s="11">
        <v>155</v>
      </c>
      <c r="D380" s="16">
        <v>191484.06</v>
      </c>
      <c r="E380" s="12">
        <v>0.68500607612269049</v>
      </c>
      <c r="F380"/>
      <c r="G380"/>
    </row>
    <row r="381" spans="1:7" x14ac:dyDescent="0.25">
      <c r="A381" s="1" t="s">
        <v>6845</v>
      </c>
      <c r="B381" s="11"/>
      <c r="C381" s="11">
        <v>158</v>
      </c>
      <c r="D381" s="16">
        <v>191357.88</v>
      </c>
      <c r="E381" s="12">
        <v>0.68557786900746809</v>
      </c>
      <c r="F381"/>
      <c r="G381"/>
    </row>
    <row r="382" spans="1:7" x14ac:dyDescent="0.25">
      <c r="A382" s="1" t="s">
        <v>9130</v>
      </c>
      <c r="B382" s="11"/>
      <c r="C382" s="11">
        <v>98</v>
      </c>
      <c r="D382" s="16">
        <v>190710.34</v>
      </c>
      <c r="E382" s="12">
        <v>0.6861477269901417</v>
      </c>
      <c r="F382"/>
      <c r="G382"/>
    </row>
    <row r="383" spans="1:7" x14ac:dyDescent="0.25">
      <c r="A383" s="1" t="s">
        <v>5402</v>
      </c>
      <c r="B383" s="11"/>
      <c r="C383" s="11">
        <v>157</v>
      </c>
      <c r="D383" s="16">
        <v>190252.85</v>
      </c>
      <c r="E383" s="12">
        <v>0.68671621795554461</v>
      </c>
      <c r="F383"/>
      <c r="G383"/>
    </row>
    <row r="384" spans="1:7" x14ac:dyDescent="0.25">
      <c r="A384" s="1" t="s">
        <v>7310</v>
      </c>
      <c r="B384" s="11"/>
      <c r="C384" s="11">
        <v>155</v>
      </c>
      <c r="D384" s="16">
        <v>189641.43</v>
      </c>
      <c r="E384" s="12">
        <v>0.68728288194833687</v>
      </c>
      <c r="F384"/>
      <c r="G384"/>
    </row>
    <row r="385" spans="1:7" ht="15.75" thickBot="1" x14ac:dyDescent="0.3">
      <c r="A385" s="1" t="s">
        <v>7557</v>
      </c>
      <c r="B385" s="11"/>
      <c r="C385" s="11">
        <v>143</v>
      </c>
      <c r="D385" s="16">
        <v>189412.26</v>
      </c>
      <c r="E385" s="12">
        <v>0.68784886116255906</v>
      </c>
      <c r="F385"/>
      <c r="G385"/>
    </row>
    <row r="386" spans="1:7" x14ac:dyDescent="0.25">
      <c r="A386" s="1" t="s">
        <v>13997</v>
      </c>
      <c r="B386" s="11"/>
      <c r="C386" s="11">
        <v>114</v>
      </c>
      <c r="D386" s="16">
        <v>188814.04</v>
      </c>
      <c r="E386" s="12">
        <v>0.68841305284684251</v>
      </c>
      <c r="F386"/>
      <c r="G386"/>
    </row>
    <row r="387" spans="1:7" x14ac:dyDescent="0.25">
      <c r="A387" s="1" t="s">
        <v>7340</v>
      </c>
      <c r="B387" s="11"/>
      <c r="C387" s="11">
        <v>128</v>
      </c>
      <c r="D387" s="16">
        <v>188512.29</v>
      </c>
      <c r="E387" s="12">
        <v>0.68897634287762211</v>
      </c>
      <c r="F387"/>
      <c r="G387"/>
    </row>
    <row r="388" spans="1:7" x14ac:dyDescent="0.25">
      <c r="A388" s="1" t="s">
        <v>5355</v>
      </c>
      <c r="B388" s="11"/>
      <c r="C388" s="11">
        <v>157</v>
      </c>
      <c r="D388" s="16">
        <v>187299.57</v>
      </c>
      <c r="E388" s="12">
        <v>0.68953600920256197</v>
      </c>
      <c r="F388"/>
      <c r="G388"/>
    </row>
    <row r="389" spans="1:7" x14ac:dyDescent="0.25">
      <c r="A389" s="1" t="s">
        <v>14665</v>
      </c>
      <c r="B389" s="11"/>
      <c r="C389" s="11">
        <v>131</v>
      </c>
      <c r="D389" s="16">
        <v>187006.45</v>
      </c>
      <c r="E389" s="12">
        <v>0.69009479966113885</v>
      </c>
      <c r="F389"/>
      <c r="G389"/>
    </row>
    <row r="390" spans="1:7" x14ac:dyDescent="0.25">
      <c r="A390" s="1" t="s">
        <v>7292</v>
      </c>
      <c r="B390" s="11"/>
      <c r="C390" s="11">
        <v>155</v>
      </c>
      <c r="D390" s="16">
        <v>186956.55</v>
      </c>
      <c r="E390" s="12">
        <v>0.69065344101446369</v>
      </c>
      <c r="F390"/>
      <c r="G390"/>
    </row>
    <row r="391" spans="1:7" x14ac:dyDescent="0.25">
      <c r="A391" s="1" t="s">
        <v>5452</v>
      </c>
      <c r="B391" s="11"/>
      <c r="C391" s="11">
        <v>159</v>
      </c>
      <c r="D391" s="16">
        <v>185865.11</v>
      </c>
      <c r="E391" s="12">
        <v>0.69120882105643744</v>
      </c>
      <c r="F391"/>
      <c r="G391"/>
    </row>
    <row r="392" spans="1:7" x14ac:dyDescent="0.25">
      <c r="A392" s="1" t="s">
        <v>9098</v>
      </c>
      <c r="B392" s="11"/>
      <c r="C392" s="11">
        <v>96</v>
      </c>
      <c r="D392" s="16">
        <v>185702.6</v>
      </c>
      <c r="E392" s="12">
        <v>0.69176371550533444</v>
      </c>
      <c r="F392"/>
      <c r="G392"/>
    </row>
    <row r="393" spans="1:7" x14ac:dyDescent="0.25">
      <c r="A393" s="1" t="s">
        <v>5356</v>
      </c>
      <c r="B393" s="11"/>
      <c r="C393" s="11">
        <v>157</v>
      </c>
      <c r="D393" s="16">
        <v>185616.56</v>
      </c>
      <c r="E393" s="12">
        <v>0.69231835285972443</v>
      </c>
      <c r="F393"/>
      <c r="G393"/>
    </row>
    <row r="394" spans="1:7" x14ac:dyDescent="0.25">
      <c r="A394" s="1" t="s">
        <v>11058</v>
      </c>
      <c r="B394" s="11"/>
      <c r="C394" s="11">
        <v>134</v>
      </c>
      <c r="D394" s="16">
        <v>184730.44</v>
      </c>
      <c r="E394" s="12">
        <v>0.69287034241559664</v>
      </c>
      <c r="F394"/>
      <c r="G394"/>
    </row>
    <row r="395" spans="1:7" x14ac:dyDescent="0.25">
      <c r="A395" s="1" t="s">
        <v>6807</v>
      </c>
      <c r="B395" s="11"/>
      <c r="C395" s="11">
        <v>155</v>
      </c>
      <c r="D395" s="16">
        <v>184411.89</v>
      </c>
      <c r="E395" s="12">
        <v>0.69342138011820065</v>
      </c>
      <c r="F395"/>
      <c r="G395"/>
    </row>
    <row r="396" spans="1:7" x14ac:dyDescent="0.25">
      <c r="A396" s="1" t="s">
        <v>11216</v>
      </c>
      <c r="B396" s="11"/>
      <c r="C396" s="11">
        <v>149</v>
      </c>
      <c r="D396" s="16">
        <v>184237.4</v>
      </c>
      <c r="E396" s="12">
        <v>0.69397189643051516</v>
      </c>
      <c r="F396"/>
      <c r="G396"/>
    </row>
    <row r="397" spans="1:7" ht="15.75" thickBot="1" x14ac:dyDescent="0.3">
      <c r="A397" s="1" t="s">
        <v>6971</v>
      </c>
      <c r="B397" s="11"/>
      <c r="C397" s="11">
        <v>158</v>
      </c>
      <c r="D397" s="16">
        <v>183936.39</v>
      </c>
      <c r="E397" s="12">
        <v>0.69452151330050582</v>
      </c>
      <c r="F397"/>
      <c r="G397"/>
    </row>
    <row r="398" spans="1:7" x14ac:dyDescent="0.25">
      <c r="A398" s="1" t="s">
        <v>14683</v>
      </c>
      <c r="B398" s="11"/>
      <c r="C398" s="11">
        <v>159</v>
      </c>
      <c r="D398" s="16">
        <v>183906.9</v>
      </c>
      <c r="E398" s="12">
        <v>0.69507104205198189</v>
      </c>
      <c r="F398"/>
      <c r="G398"/>
    </row>
    <row r="399" spans="1:7" x14ac:dyDescent="0.25">
      <c r="A399" s="1" t="s">
        <v>14578</v>
      </c>
      <c r="B399" s="11"/>
      <c r="C399" s="11">
        <v>83</v>
      </c>
      <c r="D399" s="16">
        <v>183611.34</v>
      </c>
      <c r="E399" s="12">
        <v>0.69561968764617677</v>
      </c>
      <c r="F399"/>
      <c r="G399"/>
    </row>
    <row r="400" spans="1:7" x14ac:dyDescent="0.25">
      <c r="A400" s="1" t="s">
        <v>12838</v>
      </c>
      <c r="B400" s="11"/>
      <c r="C400" s="11">
        <v>67</v>
      </c>
      <c r="D400" s="16">
        <v>183310.47</v>
      </c>
      <c r="E400" s="12">
        <v>0.69616743421637939</v>
      </c>
      <c r="F400"/>
      <c r="G400"/>
    </row>
    <row r="401" spans="1:7" x14ac:dyDescent="0.25">
      <c r="A401" s="1" t="s">
        <v>7070</v>
      </c>
      <c r="B401" s="11"/>
      <c r="C401" s="11">
        <v>158</v>
      </c>
      <c r="D401" s="16">
        <v>183279.14</v>
      </c>
      <c r="E401" s="12">
        <v>0.69671508716999764</v>
      </c>
      <c r="F401"/>
      <c r="G401"/>
    </row>
    <row r="402" spans="1:7" x14ac:dyDescent="0.25">
      <c r="A402" s="1" t="s">
        <v>6804</v>
      </c>
      <c r="B402" s="11"/>
      <c r="C402" s="11">
        <v>159</v>
      </c>
      <c r="D402" s="16">
        <v>182919.25</v>
      </c>
      <c r="E402" s="12">
        <v>0.69726166474307094</v>
      </c>
      <c r="F402"/>
      <c r="G402"/>
    </row>
    <row r="403" spans="1:7" x14ac:dyDescent="0.25">
      <c r="A403" s="1" t="s">
        <v>7631</v>
      </c>
      <c r="B403" s="11"/>
      <c r="C403" s="11">
        <v>135</v>
      </c>
      <c r="D403" s="16">
        <v>182845.87</v>
      </c>
      <c r="E403" s="12">
        <v>0.69780802305074541</v>
      </c>
      <c r="F403"/>
      <c r="G403"/>
    </row>
    <row r="404" spans="1:7" x14ac:dyDescent="0.25">
      <c r="A404" s="1" t="s">
        <v>7106</v>
      </c>
      <c r="B404" s="11"/>
      <c r="C404" s="11">
        <v>156</v>
      </c>
      <c r="D404" s="16">
        <v>182757.64</v>
      </c>
      <c r="E404" s="12">
        <v>0.69835411772001499</v>
      </c>
      <c r="F404"/>
      <c r="G404"/>
    </row>
    <row r="405" spans="1:7" x14ac:dyDescent="0.25">
      <c r="A405" s="1" t="s">
        <v>13337</v>
      </c>
      <c r="B405" s="11"/>
      <c r="C405" s="11">
        <v>102</v>
      </c>
      <c r="D405" s="16">
        <v>182597.44</v>
      </c>
      <c r="E405" s="12">
        <v>0.69889973369867553</v>
      </c>
      <c r="F405"/>
      <c r="G405"/>
    </row>
    <row r="406" spans="1:7" x14ac:dyDescent="0.25">
      <c r="A406" s="1" t="s">
        <v>11528</v>
      </c>
      <c r="B406" s="11"/>
      <c r="C406" s="11">
        <v>144</v>
      </c>
      <c r="D406" s="16">
        <v>182165.16</v>
      </c>
      <c r="E406" s="12">
        <v>0.69944405798959242</v>
      </c>
      <c r="F406"/>
      <c r="G406"/>
    </row>
    <row r="407" spans="1:7" x14ac:dyDescent="0.25">
      <c r="A407" s="1" t="s">
        <v>5413</v>
      </c>
      <c r="B407" s="11"/>
      <c r="C407" s="11">
        <v>133</v>
      </c>
      <c r="D407" s="16">
        <v>182073.81</v>
      </c>
      <c r="E407" s="12">
        <v>0.69998810931929123</v>
      </c>
      <c r="F407"/>
      <c r="G407"/>
    </row>
    <row r="408" spans="1:7" x14ac:dyDescent="0.25">
      <c r="A408" s="1" t="s">
        <v>7454</v>
      </c>
      <c r="B408" s="11"/>
      <c r="C408" s="11">
        <v>35</v>
      </c>
      <c r="D408" s="16">
        <v>181263.51</v>
      </c>
      <c r="E408" s="12">
        <v>0.70052973940678909</v>
      </c>
      <c r="F408"/>
      <c r="G408"/>
    </row>
    <row r="409" spans="1:7" x14ac:dyDescent="0.25">
      <c r="A409" s="1" t="s">
        <v>9171</v>
      </c>
      <c r="B409" s="11"/>
      <c r="C409" s="11">
        <v>82</v>
      </c>
      <c r="D409" s="16">
        <v>181163.76</v>
      </c>
      <c r="E409" s="12">
        <v>0.70107107143318659</v>
      </c>
      <c r="F409"/>
      <c r="G409"/>
    </row>
    <row r="410" spans="1:7" x14ac:dyDescent="0.25">
      <c r="A410" s="1" t="s">
        <v>7701</v>
      </c>
      <c r="B410" s="11"/>
      <c r="C410" s="11">
        <v>159</v>
      </c>
      <c r="D410" s="16">
        <v>181088.17</v>
      </c>
      <c r="E410" s="12">
        <v>0.70161217759052585</v>
      </c>
      <c r="F410"/>
      <c r="G410"/>
    </row>
    <row r="411" spans="1:7" x14ac:dyDescent="0.25">
      <c r="A411" s="1" t="s">
        <v>5638</v>
      </c>
      <c r="B411" s="11"/>
      <c r="C411" s="11">
        <v>151</v>
      </c>
      <c r="D411" s="16">
        <v>180933.5</v>
      </c>
      <c r="E411" s="12">
        <v>0.70215282158134507</v>
      </c>
      <c r="F411"/>
      <c r="G411"/>
    </row>
    <row r="412" spans="1:7" x14ac:dyDescent="0.25">
      <c r="A412" s="1" t="s">
        <v>7289</v>
      </c>
      <c r="B412" s="11"/>
      <c r="C412" s="11">
        <v>134</v>
      </c>
      <c r="D412" s="16">
        <v>180724.96</v>
      </c>
      <c r="E412" s="12">
        <v>0.70269284243770969</v>
      </c>
      <c r="F412"/>
      <c r="G412"/>
    </row>
    <row r="413" spans="1:7" x14ac:dyDescent="0.25">
      <c r="A413" s="1" t="s">
        <v>13990</v>
      </c>
      <c r="B413" s="11"/>
      <c r="C413" s="11">
        <v>95</v>
      </c>
      <c r="D413" s="16">
        <v>180523.02</v>
      </c>
      <c r="E413" s="12">
        <v>0.70323225988095561</v>
      </c>
      <c r="F413"/>
      <c r="G413"/>
    </row>
    <row r="414" spans="1:7" x14ac:dyDescent="0.25">
      <c r="A414" s="1" t="s">
        <v>7302</v>
      </c>
      <c r="B414" s="11"/>
      <c r="C414" s="11">
        <v>151</v>
      </c>
      <c r="D414" s="16">
        <v>180053.46</v>
      </c>
      <c r="E414" s="12">
        <v>0.70377027424079064</v>
      </c>
      <c r="F414"/>
      <c r="G414"/>
    </row>
    <row r="415" spans="1:7" x14ac:dyDescent="0.25">
      <c r="A415" s="1" t="s">
        <v>15263</v>
      </c>
      <c r="B415" s="11"/>
      <c r="C415" s="11">
        <v>95</v>
      </c>
      <c r="D415" s="16">
        <v>179645.3</v>
      </c>
      <c r="E415" s="12">
        <v>0.70430706898540074</v>
      </c>
      <c r="F415"/>
      <c r="G415"/>
    </row>
    <row r="416" spans="1:7" x14ac:dyDescent="0.25">
      <c r="A416" s="1" t="s">
        <v>7637</v>
      </c>
      <c r="B416" s="11"/>
      <c r="C416" s="11">
        <v>148</v>
      </c>
      <c r="D416" s="16">
        <v>179128.62</v>
      </c>
      <c r="E416" s="12">
        <v>0.70484231984821355</v>
      </c>
      <c r="F416"/>
      <c r="G416"/>
    </row>
    <row r="417" spans="1:7" x14ac:dyDescent="0.25">
      <c r="A417" s="1" t="s">
        <v>5487</v>
      </c>
      <c r="B417" s="11"/>
      <c r="C417" s="11">
        <v>152</v>
      </c>
      <c r="D417" s="16">
        <v>179115.97</v>
      </c>
      <c r="E417" s="12">
        <v>0.70537753291179905</v>
      </c>
      <c r="F417"/>
      <c r="G417"/>
    </row>
    <row r="418" spans="1:7" x14ac:dyDescent="0.25">
      <c r="A418" s="1" t="s">
        <v>5567</v>
      </c>
      <c r="B418" s="11"/>
      <c r="C418" s="11">
        <v>130</v>
      </c>
      <c r="D418" s="16">
        <v>178469.84</v>
      </c>
      <c r="E418" s="12">
        <v>0.70591081528647526</v>
      </c>
      <c r="F418"/>
      <c r="G418"/>
    </row>
    <row r="419" spans="1:7" x14ac:dyDescent="0.25">
      <c r="A419" s="1" t="s">
        <v>13731</v>
      </c>
      <c r="B419" s="11"/>
      <c r="C419" s="11">
        <v>152</v>
      </c>
      <c r="D419" s="16">
        <v>177689.63</v>
      </c>
      <c r="E419" s="12">
        <v>0.70644176633031386</v>
      </c>
      <c r="F419"/>
      <c r="G419"/>
    </row>
    <row r="420" spans="1:7" x14ac:dyDescent="0.25">
      <c r="A420" s="1" t="s">
        <v>5353</v>
      </c>
      <c r="B420" s="11"/>
      <c r="C420" s="11">
        <v>158</v>
      </c>
      <c r="D420" s="16">
        <v>177101.85</v>
      </c>
      <c r="E420" s="12">
        <v>0.70697096103978152</v>
      </c>
      <c r="F420"/>
      <c r="G420"/>
    </row>
    <row r="421" spans="1:7" x14ac:dyDescent="0.25">
      <c r="A421" s="1" t="s">
        <v>7762</v>
      </c>
      <c r="B421" s="11"/>
      <c r="C421" s="11">
        <v>127</v>
      </c>
      <c r="D421" s="16">
        <v>175882.52</v>
      </c>
      <c r="E421" s="12">
        <v>0.70749651229219279</v>
      </c>
      <c r="F421"/>
      <c r="G421"/>
    </row>
    <row r="422" spans="1:7" x14ac:dyDescent="0.25">
      <c r="A422" s="1" t="s">
        <v>5847</v>
      </c>
      <c r="B422" s="11"/>
      <c r="C422" s="11">
        <v>146</v>
      </c>
      <c r="D422" s="16">
        <v>175677.19</v>
      </c>
      <c r="E422" s="12">
        <v>0.70802145000188998</v>
      </c>
      <c r="F422"/>
      <c r="G422"/>
    </row>
    <row r="423" spans="1:7" x14ac:dyDescent="0.25">
      <c r="A423" s="1" t="s">
        <v>11372</v>
      </c>
      <c r="B423" s="11"/>
      <c r="C423" s="11">
        <v>151</v>
      </c>
      <c r="D423" s="16">
        <v>175166.74</v>
      </c>
      <c r="E423" s="12">
        <v>0.70854486244553583</v>
      </c>
      <c r="F423"/>
      <c r="G423"/>
    </row>
    <row r="424" spans="1:7" x14ac:dyDescent="0.25">
      <c r="A424" s="1" t="s">
        <v>12919</v>
      </c>
      <c r="B424" s="11"/>
      <c r="C424" s="11">
        <v>158</v>
      </c>
      <c r="D424" s="16">
        <v>174668.81</v>
      </c>
      <c r="E424" s="12">
        <v>0.70906678703390691</v>
      </c>
      <c r="F424"/>
      <c r="G424"/>
    </row>
    <row r="425" spans="1:7" x14ac:dyDescent="0.25">
      <c r="A425" s="1" t="s">
        <v>6918</v>
      </c>
      <c r="B425" s="11"/>
      <c r="C425" s="11">
        <v>138</v>
      </c>
      <c r="D425" s="16">
        <v>173849.58</v>
      </c>
      <c r="E425" s="12">
        <v>0.7095862636965119</v>
      </c>
      <c r="F425"/>
      <c r="G425"/>
    </row>
    <row r="426" spans="1:7" x14ac:dyDescent="0.25">
      <c r="A426" s="1" t="s">
        <v>6886</v>
      </c>
      <c r="B426" s="11"/>
      <c r="C426" s="11">
        <v>139</v>
      </c>
      <c r="D426" s="16">
        <v>173755.8</v>
      </c>
      <c r="E426" s="12">
        <v>0.71010546013686149</v>
      </c>
      <c r="F426"/>
      <c r="G426"/>
    </row>
    <row r="427" spans="1:7" x14ac:dyDescent="0.25">
      <c r="A427" s="1" t="s">
        <v>15112</v>
      </c>
      <c r="B427" s="11"/>
      <c r="C427" s="11">
        <v>84</v>
      </c>
      <c r="D427" s="16">
        <v>173737.07</v>
      </c>
      <c r="E427" s="12">
        <v>0.71062460061045007</v>
      </c>
      <c r="F427"/>
      <c r="G427"/>
    </row>
    <row r="428" spans="1:7" x14ac:dyDescent="0.25">
      <c r="A428" s="1" t="s">
        <v>7603</v>
      </c>
      <c r="B428" s="11"/>
      <c r="C428" s="11">
        <v>154</v>
      </c>
      <c r="D428" s="16">
        <v>172653.63</v>
      </c>
      <c r="E428" s="12">
        <v>0.71114050367733717</v>
      </c>
      <c r="F428"/>
      <c r="G428"/>
    </row>
    <row r="429" spans="1:7" x14ac:dyDescent="0.25">
      <c r="A429" s="1" t="s">
        <v>12822</v>
      </c>
      <c r="B429" s="11"/>
      <c r="C429" s="11">
        <v>124</v>
      </c>
      <c r="D429" s="16">
        <v>171899.17</v>
      </c>
      <c r="E429" s="12">
        <v>0.71165415235647789</v>
      </c>
      <c r="F429"/>
      <c r="G429"/>
    </row>
    <row r="430" spans="1:7" x14ac:dyDescent="0.25">
      <c r="A430" s="1" t="s">
        <v>5375</v>
      </c>
      <c r="B430" s="11"/>
      <c r="C430" s="11">
        <v>155</v>
      </c>
      <c r="D430" s="16">
        <v>171624.97</v>
      </c>
      <c r="E430" s="12">
        <v>0.71216698170375192</v>
      </c>
      <c r="F430"/>
      <c r="G430"/>
    </row>
    <row r="431" spans="1:7" x14ac:dyDescent="0.25">
      <c r="A431" s="1" t="s">
        <v>7718</v>
      </c>
      <c r="B431" s="11"/>
      <c r="C431" s="11">
        <v>120</v>
      </c>
      <c r="D431" s="16">
        <v>170355.02</v>
      </c>
      <c r="E431" s="12">
        <v>0.71267601633729905</v>
      </c>
      <c r="F431"/>
      <c r="G431"/>
    </row>
    <row r="432" spans="1:7" x14ac:dyDescent="0.25">
      <c r="A432" s="1" t="s">
        <v>7678</v>
      </c>
      <c r="B432" s="11"/>
      <c r="C432" s="11">
        <v>114</v>
      </c>
      <c r="D432" s="16">
        <v>168723.97</v>
      </c>
      <c r="E432" s="12">
        <v>0.7131801772609957</v>
      </c>
      <c r="F432"/>
      <c r="G432"/>
    </row>
    <row r="433" spans="1:7" ht="15.75" thickBot="1" x14ac:dyDescent="0.3">
      <c r="A433" s="1" t="s">
        <v>7335</v>
      </c>
      <c r="B433" s="11"/>
      <c r="C433" s="11">
        <v>116</v>
      </c>
      <c r="D433" s="16">
        <v>167979.69</v>
      </c>
      <c r="E433" s="12">
        <v>0.71368211421561256</v>
      </c>
      <c r="F433"/>
      <c r="G433"/>
    </row>
    <row r="434" spans="1:7" x14ac:dyDescent="0.25">
      <c r="A434" s="1" t="s">
        <v>7009</v>
      </c>
      <c r="B434" s="11"/>
      <c r="C434" s="11">
        <v>114</v>
      </c>
      <c r="D434" s="16">
        <v>167516.20000000001</v>
      </c>
      <c r="E434" s="12">
        <v>0.71418266622447135</v>
      </c>
      <c r="F434"/>
      <c r="G434"/>
    </row>
    <row r="435" spans="1:7" x14ac:dyDescent="0.25">
      <c r="A435" s="1" t="s">
        <v>7588</v>
      </c>
      <c r="B435" s="11"/>
      <c r="C435" s="11">
        <v>79</v>
      </c>
      <c r="D435" s="16">
        <v>165643.62</v>
      </c>
      <c r="E435" s="12">
        <v>0.71467762281222624</v>
      </c>
      <c r="F435"/>
      <c r="G435"/>
    </row>
    <row r="436" spans="1:7" x14ac:dyDescent="0.25">
      <c r="A436" s="1" t="s">
        <v>7688</v>
      </c>
      <c r="B436" s="11"/>
      <c r="C436" s="11">
        <v>110</v>
      </c>
      <c r="D436" s="16">
        <v>165047.54</v>
      </c>
      <c r="E436" s="12">
        <v>0.715170798264536</v>
      </c>
      <c r="F436"/>
      <c r="G436"/>
    </row>
    <row r="437" spans="1:7" x14ac:dyDescent="0.25">
      <c r="A437" s="1" t="s">
        <v>7104</v>
      </c>
      <c r="B437" s="11"/>
      <c r="C437" s="11">
        <v>149</v>
      </c>
      <c r="D437" s="16">
        <v>164974.29</v>
      </c>
      <c r="E437" s="12">
        <v>0.71566375483989741</v>
      </c>
      <c r="F437"/>
      <c r="G437"/>
    </row>
    <row r="438" spans="1:7" x14ac:dyDescent="0.25">
      <c r="A438" s="1" t="s">
        <v>11064</v>
      </c>
      <c r="B438" s="11"/>
      <c r="C438" s="11">
        <v>153</v>
      </c>
      <c r="D438" s="16">
        <v>164902.10999999999</v>
      </c>
      <c r="E438" s="12">
        <v>0.71615649573555751</v>
      </c>
      <c r="F438"/>
      <c r="G438"/>
    </row>
    <row r="439" spans="1:7" x14ac:dyDescent="0.25">
      <c r="A439" s="1" t="s">
        <v>5434</v>
      </c>
      <c r="B439" s="11"/>
      <c r="C439" s="11">
        <v>158</v>
      </c>
      <c r="D439" s="16">
        <v>163543.1</v>
      </c>
      <c r="E439" s="12">
        <v>0.71664517579897824</v>
      </c>
      <c r="F439"/>
      <c r="G439"/>
    </row>
    <row r="440" spans="1:7" x14ac:dyDescent="0.25">
      <c r="A440" s="1" t="s">
        <v>11947</v>
      </c>
      <c r="B440" s="11"/>
      <c r="C440" s="11">
        <v>86</v>
      </c>
      <c r="D440" s="16">
        <v>163486.22</v>
      </c>
      <c r="E440" s="12">
        <v>0.7171336859003401</v>
      </c>
      <c r="F440"/>
      <c r="G440"/>
    </row>
    <row r="441" spans="1:7" ht="15.75" thickBot="1" x14ac:dyDescent="0.3">
      <c r="A441" s="1" t="s">
        <v>11200</v>
      </c>
      <c r="B441" s="11"/>
      <c r="C441" s="11">
        <v>136</v>
      </c>
      <c r="D441" s="16">
        <v>163363.32</v>
      </c>
      <c r="E441" s="12">
        <v>0.7176218287665217</v>
      </c>
      <c r="F441"/>
      <c r="G441"/>
    </row>
    <row r="442" spans="1:7" x14ac:dyDescent="0.25">
      <c r="A442" s="1" t="s">
        <v>9080</v>
      </c>
      <c r="B442" s="11"/>
      <c r="C442" s="11">
        <v>135</v>
      </c>
      <c r="D442" s="16">
        <v>162752.67000000001</v>
      </c>
      <c r="E442" s="12">
        <v>0.71810814696091507</v>
      </c>
      <c r="F442"/>
      <c r="G442"/>
    </row>
    <row r="443" spans="1:7" x14ac:dyDescent="0.25">
      <c r="A443" s="1" t="s">
        <v>7608</v>
      </c>
      <c r="B443" s="11"/>
      <c r="C443" s="11">
        <v>157</v>
      </c>
      <c r="D443" s="16">
        <v>162690.26999999999</v>
      </c>
      <c r="E443" s="12">
        <v>0.71859427869904124</v>
      </c>
      <c r="F443"/>
      <c r="G443"/>
    </row>
    <row r="444" spans="1:7" x14ac:dyDescent="0.25">
      <c r="A444" s="1" t="s">
        <v>6806</v>
      </c>
      <c r="B444" s="11"/>
      <c r="C444" s="11">
        <v>157</v>
      </c>
      <c r="D444" s="16">
        <v>162660.49</v>
      </c>
      <c r="E444" s="12">
        <v>0.71908032145210909</v>
      </c>
      <c r="F444"/>
      <c r="G444"/>
    </row>
    <row r="445" spans="1:7" x14ac:dyDescent="0.25">
      <c r="A445" s="1" t="s">
        <v>12736</v>
      </c>
      <c r="B445" s="11"/>
      <c r="C445" s="11">
        <v>159</v>
      </c>
      <c r="D445" s="16">
        <v>162588.63</v>
      </c>
      <c r="E445" s="12">
        <v>0.71956614948166153</v>
      </c>
      <c r="F445"/>
      <c r="G445"/>
    </row>
    <row r="446" spans="1:7" x14ac:dyDescent="0.25">
      <c r="A446" s="1" t="s">
        <v>7328</v>
      </c>
      <c r="B446" s="11"/>
      <c r="C446" s="11">
        <v>134</v>
      </c>
      <c r="D446" s="16">
        <v>162097.18</v>
      </c>
      <c r="E446" s="12">
        <v>0.72005050901870549</v>
      </c>
      <c r="F446"/>
      <c r="G446"/>
    </row>
    <row r="447" spans="1:7" x14ac:dyDescent="0.25">
      <c r="A447" s="1" t="s">
        <v>7694</v>
      </c>
      <c r="B447" s="11"/>
      <c r="C447" s="11">
        <v>149</v>
      </c>
      <c r="D447" s="16">
        <v>161509.72</v>
      </c>
      <c r="E447" s="12">
        <v>0.72053311317756441</v>
      </c>
      <c r="F447"/>
      <c r="G447"/>
    </row>
    <row r="448" spans="1:7" x14ac:dyDescent="0.25">
      <c r="A448" s="1" t="s">
        <v>6762</v>
      </c>
      <c r="B448" s="11"/>
      <c r="C448" s="11">
        <v>157</v>
      </c>
      <c r="D448" s="16">
        <v>161455.35</v>
      </c>
      <c r="E448" s="12">
        <v>0.72101555487444813</v>
      </c>
      <c r="F448"/>
      <c r="G448"/>
    </row>
    <row r="449" spans="1:7" x14ac:dyDescent="0.25">
      <c r="A449" s="1" t="s">
        <v>5620</v>
      </c>
      <c r="B449" s="11"/>
      <c r="C449" s="11">
        <v>105</v>
      </c>
      <c r="D449" s="16">
        <v>160910.07999999999</v>
      </c>
      <c r="E449" s="12">
        <v>0.72149636726029287</v>
      </c>
      <c r="F449"/>
      <c r="G449"/>
    </row>
    <row r="450" spans="1:7" x14ac:dyDescent="0.25">
      <c r="A450" s="1" t="s">
        <v>5776</v>
      </c>
      <c r="B450" s="11"/>
      <c r="C450" s="11">
        <v>153</v>
      </c>
      <c r="D450" s="16">
        <v>160667.01999999999</v>
      </c>
      <c r="E450" s="12">
        <v>0.72197645336311977</v>
      </c>
      <c r="F450"/>
      <c r="G450"/>
    </row>
    <row r="451" spans="1:7" x14ac:dyDescent="0.25">
      <c r="A451" s="1" t="s">
        <v>13998</v>
      </c>
      <c r="B451" s="11"/>
      <c r="C451" s="11">
        <v>102</v>
      </c>
      <c r="D451" s="16">
        <v>160452.17000000001</v>
      </c>
      <c r="E451" s="12">
        <v>0.72245589747669958</v>
      </c>
      <c r="F451"/>
      <c r="G451"/>
    </row>
    <row r="452" spans="1:7" x14ac:dyDescent="0.25">
      <c r="A452" s="1" t="s">
        <v>11727</v>
      </c>
      <c r="B452" s="11"/>
      <c r="C452" s="11">
        <v>98</v>
      </c>
      <c r="D452" s="16">
        <v>160142.67000000001</v>
      </c>
      <c r="E452" s="12">
        <v>0.72293441677914627</v>
      </c>
      <c r="F452"/>
      <c r="G452"/>
    </row>
    <row r="453" spans="1:7" x14ac:dyDescent="0.25">
      <c r="A453" s="1" t="s">
        <v>6819</v>
      </c>
      <c r="B453" s="11"/>
      <c r="C453" s="11">
        <v>157</v>
      </c>
      <c r="D453" s="16">
        <v>159926.87</v>
      </c>
      <c r="E453" s="12">
        <v>0.72341229125366879</v>
      </c>
      <c r="F453"/>
      <c r="G453"/>
    </row>
    <row r="454" spans="1:7" x14ac:dyDescent="0.25">
      <c r="A454" s="1" t="s">
        <v>5754</v>
      </c>
      <c r="B454" s="11"/>
      <c r="C454" s="11">
        <v>134</v>
      </c>
      <c r="D454" s="16">
        <v>159596.97</v>
      </c>
      <c r="E454" s="12">
        <v>0.72388917996020163</v>
      </c>
      <c r="F454"/>
      <c r="G454"/>
    </row>
    <row r="455" spans="1:7" x14ac:dyDescent="0.25">
      <c r="A455" s="1" t="s">
        <v>15100</v>
      </c>
      <c r="B455" s="11"/>
      <c r="C455" s="11">
        <v>107</v>
      </c>
      <c r="D455" s="16">
        <v>159320.29999999999</v>
      </c>
      <c r="E455" s="12">
        <v>0.72436524195430729</v>
      </c>
      <c r="F455"/>
      <c r="G455"/>
    </row>
    <row r="456" spans="1:7" x14ac:dyDescent="0.25">
      <c r="A456" s="1" t="s">
        <v>15261</v>
      </c>
      <c r="B456" s="11"/>
      <c r="C456" s="11">
        <v>154</v>
      </c>
      <c r="D456" s="16">
        <v>158903.1</v>
      </c>
      <c r="E456" s="12">
        <v>0.72484005732093393</v>
      </c>
      <c r="F456"/>
      <c r="G456"/>
    </row>
    <row r="457" spans="1:7" x14ac:dyDescent="0.25">
      <c r="A457" s="1" t="s">
        <v>8929</v>
      </c>
      <c r="B457" s="11"/>
      <c r="C457" s="11">
        <v>91</v>
      </c>
      <c r="D457" s="16">
        <v>158756.32999999999</v>
      </c>
      <c r="E457" s="12">
        <v>0.72531443412688201</v>
      </c>
      <c r="F457"/>
      <c r="G457"/>
    </row>
    <row r="458" spans="1:7" x14ac:dyDescent="0.25">
      <c r="A458" s="1" t="s">
        <v>6809</v>
      </c>
      <c r="B458" s="11"/>
      <c r="C458" s="11">
        <v>155</v>
      </c>
      <c r="D458" s="16">
        <v>158581.26</v>
      </c>
      <c r="E458" s="12">
        <v>0.72578828780945348</v>
      </c>
      <c r="F458"/>
      <c r="G458"/>
    </row>
    <row r="459" spans="1:7" x14ac:dyDescent="0.25">
      <c r="A459" s="1" t="s">
        <v>6792</v>
      </c>
      <c r="B459" s="11"/>
      <c r="C459" s="11">
        <v>123</v>
      </c>
      <c r="D459" s="16">
        <v>158450.74</v>
      </c>
      <c r="E459" s="12">
        <v>0.72626175148766592</v>
      </c>
      <c r="F459"/>
      <c r="G459"/>
    </row>
    <row r="460" spans="1:7" x14ac:dyDescent="0.25">
      <c r="A460" s="1" t="s">
        <v>5670</v>
      </c>
      <c r="B460" s="11"/>
      <c r="C460" s="11">
        <v>159</v>
      </c>
      <c r="D460" s="16">
        <v>158062.66</v>
      </c>
      <c r="E460" s="12">
        <v>0.72673405555132409</v>
      </c>
      <c r="F460"/>
      <c r="G460"/>
    </row>
    <row r="461" spans="1:7" x14ac:dyDescent="0.25">
      <c r="A461" s="1" t="s">
        <v>5678</v>
      </c>
      <c r="B461" s="11"/>
      <c r="C461" s="11">
        <v>128</v>
      </c>
      <c r="D461" s="16">
        <v>158016.5</v>
      </c>
      <c r="E461" s="12">
        <v>0.72720622168515381</v>
      </c>
      <c r="F461"/>
      <c r="G461"/>
    </row>
    <row r="462" spans="1:7" x14ac:dyDescent="0.25">
      <c r="A462" s="1" t="s">
        <v>5895</v>
      </c>
      <c r="B462" s="11"/>
      <c r="C462" s="11">
        <v>117</v>
      </c>
      <c r="D462" s="16">
        <v>157961.26</v>
      </c>
      <c r="E462" s="12">
        <v>0.72767822275737781</v>
      </c>
      <c r="F462"/>
      <c r="G462"/>
    </row>
    <row r="463" spans="1:7" x14ac:dyDescent="0.25">
      <c r="A463" s="1" t="s">
        <v>15259</v>
      </c>
      <c r="B463" s="11"/>
      <c r="C463" s="11">
        <v>159</v>
      </c>
      <c r="D463" s="16">
        <v>157563.63</v>
      </c>
      <c r="E463" s="12">
        <v>0.7281490356788719</v>
      </c>
      <c r="F463"/>
      <c r="G463"/>
    </row>
    <row r="464" spans="1:7" x14ac:dyDescent="0.25">
      <c r="A464" s="1" t="s">
        <v>5348</v>
      </c>
      <c r="B464" s="11"/>
      <c r="C464" s="11">
        <v>158</v>
      </c>
      <c r="D464" s="16">
        <v>156890.82</v>
      </c>
      <c r="E464" s="12">
        <v>0.72861783818945003</v>
      </c>
      <c r="F464"/>
      <c r="G464"/>
    </row>
    <row r="465" spans="1:7" x14ac:dyDescent="0.25">
      <c r="A465" s="1" t="s">
        <v>14173</v>
      </c>
      <c r="B465" s="11"/>
      <c r="C465" s="11">
        <v>77</v>
      </c>
      <c r="D465" s="16">
        <v>156629.51999999999</v>
      </c>
      <c r="E465" s="12">
        <v>0.72908585991440922</v>
      </c>
      <c r="F465"/>
      <c r="G465"/>
    </row>
    <row r="466" spans="1:7" x14ac:dyDescent="0.25">
      <c r="A466" s="1" t="s">
        <v>15601</v>
      </c>
      <c r="B466" s="11"/>
      <c r="C466" s="11">
        <v>134</v>
      </c>
      <c r="D466" s="16">
        <v>156520.85999999999</v>
      </c>
      <c r="E466" s="12">
        <v>0.72955355695446467</v>
      </c>
      <c r="F466"/>
      <c r="G466"/>
    </row>
    <row r="467" spans="1:7" x14ac:dyDescent="0.25">
      <c r="A467" s="1" t="s">
        <v>12848</v>
      </c>
      <c r="B467" s="11"/>
      <c r="C467" s="11">
        <v>127</v>
      </c>
      <c r="D467" s="16">
        <v>156386.92000000001</v>
      </c>
      <c r="E467" s="12">
        <v>0.73002085377092318</v>
      </c>
      <c r="F467"/>
      <c r="G467"/>
    </row>
    <row r="468" spans="1:7" x14ac:dyDescent="0.25">
      <c r="A468" s="1" t="s">
        <v>7635</v>
      </c>
      <c r="B468" s="11"/>
      <c r="C468" s="11">
        <v>149</v>
      </c>
      <c r="D468" s="16">
        <v>156268.17000000001</v>
      </c>
      <c r="E468" s="12">
        <v>0.7304877957527387</v>
      </c>
      <c r="F468"/>
      <c r="G468"/>
    </row>
    <row r="469" spans="1:7" x14ac:dyDescent="0.25">
      <c r="A469" s="1" t="s">
        <v>6838</v>
      </c>
      <c r="B469" s="11"/>
      <c r="C469" s="11">
        <v>157</v>
      </c>
      <c r="D469" s="16">
        <v>155631.49</v>
      </c>
      <c r="E469" s="12">
        <v>0.73095283528301225</v>
      </c>
      <c r="F469"/>
      <c r="G469"/>
    </row>
    <row r="470" spans="1:7" x14ac:dyDescent="0.25">
      <c r="A470" s="1" t="s">
        <v>14206</v>
      </c>
      <c r="B470" s="11"/>
      <c r="C470" s="11">
        <v>112</v>
      </c>
      <c r="D470" s="16">
        <v>155607.21</v>
      </c>
      <c r="E470" s="12">
        <v>0.73141780226267405</v>
      </c>
      <c r="F470"/>
      <c r="G470"/>
    </row>
    <row r="471" spans="1:7" x14ac:dyDescent="0.25">
      <c r="A471" s="1" t="s">
        <v>7735</v>
      </c>
      <c r="B471" s="11"/>
      <c r="C471" s="11">
        <v>142</v>
      </c>
      <c r="D471" s="16">
        <v>155235.71</v>
      </c>
      <c r="E471" s="12">
        <v>0.73188165917016801</v>
      </c>
      <c r="F471"/>
      <c r="G471"/>
    </row>
    <row r="472" spans="1:7" x14ac:dyDescent="0.25">
      <c r="A472" s="1" t="s">
        <v>9651</v>
      </c>
      <c r="B472" s="11"/>
      <c r="C472" s="11">
        <v>97</v>
      </c>
      <c r="D472" s="16">
        <v>155159.76</v>
      </c>
      <c r="E472" s="12">
        <v>0.73234528913289432</v>
      </c>
      <c r="F472"/>
      <c r="G472"/>
    </row>
    <row r="473" spans="1:7" x14ac:dyDescent="0.25">
      <c r="A473" s="1" t="s">
        <v>5688</v>
      </c>
      <c r="B473" s="11"/>
      <c r="C473" s="11">
        <v>143</v>
      </c>
      <c r="D473" s="16">
        <v>155065.62</v>
      </c>
      <c r="E473" s="12">
        <v>0.73280863779765604</v>
      </c>
      <c r="F473"/>
      <c r="G473"/>
    </row>
    <row r="474" spans="1:7" x14ac:dyDescent="0.25">
      <c r="A474" s="1" t="s">
        <v>7656</v>
      </c>
      <c r="B474" s="11"/>
      <c r="C474" s="11">
        <v>131</v>
      </c>
      <c r="D474" s="16">
        <v>154738.57</v>
      </c>
      <c r="E474" s="12">
        <v>0.73327100921045929</v>
      </c>
      <c r="F474"/>
      <c r="G474"/>
    </row>
    <row r="475" spans="1:7" x14ac:dyDescent="0.25">
      <c r="A475" s="1" t="s">
        <v>6753</v>
      </c>
      <c r="B475" s="11"/>
      <c r="C475" s="11">
        <v>125</v>
      </c>
      <c r="D475" s="16">
        <v>154588.14000000001</v>
      </c>
      <c r="E475" s="12">
        <v>0.73373293112620686</v>
      </c>
      <c r="F475"/>
      <c r="G475"/>
    </row>
    <row r="476" spans="1:7" x14ac:dyDescent="0.25">
      <c r="A476" s="1" t="s">
        <v>12834</v>
      </c>
      <c r="B476" s="11"/>
      <c r="C476" s="11">
        <v>107</v>
      </c>
      <c r="D476" s="16">
        <v>153896.22</v>
      </c>
      <c r="E476" s="12">
        <v>0.73419278552880662</v>
      </c>
      <c r="F476"/>
      <c r="G476"/>
    </row>
    <row r="477" spans="1:7" x14ac:dyDescent="0.25">
      <c r="A477" s="1" t="s">
        <v>7697</v>
      </c>
      <c r="B477" s="11"/>
      <c r="C477" s="11">
        <v>101</v>
      </c>
      <c r="D477" s="16">
        <v>153443.78</v>
      </c>
      <c r="E477" s="12">
        <v>0.73465128800394575</v>
      </c>
      <c r="F477"/>
      <c r="G477"/>
    </row>
    <row r="478" spans="1:7" x14ac:dyDescent="0.25">
      <c r="A478" s="1" t="s">
        <v>7083</v>
      </c>
      <c r="B478" s="11"/>
      <c r="C478" s="11">
        <v>157</v>
      </c>
      <c r="D478" s="16">
        <v>153206.12</v>
      </c>
      <c r="E478" s="12">
        <v>0.73510908033170563</v>
      </c>
      <c r="F478"/>
      <c r="G478"/>
    </row>
    <row r="479" spans="1:7" x14ac:dyDescent="0.25">
      <c r="A479" s="1" t="s">
        <v>8307</v>
      </c>
      <c r="B479" s="11"/>
      <c r="C479" s="11">
        <v>110</v>
      </c>
      <c r="D479" s="16">
        <v>152491.01999999999</v>
      </c>
      <c r="E479" s="12">
        <v>0.7355647358825953</v>
      </c>
      <c r="F479"/>
      <c r="G479"/>
    </row>
    <row r="480" spans="1:7" x14ac:dyDescent="0.25">
      <c r="A480" s="1" t="s">
        <v>7279</v>
      </c>
      <c r="B480" s="11"/>
      <c r="C480" s="11">
        <v>152</v>
      </c>
      <c r="D480" s="16">
        <v>152463.73000000001</v>
      </c>
      <c r="E480" s="12">
        <v>0.73602030988874878</v>
      </c>
      <c r="F480"/>
      <c r="G480"/>
    </row>
    <row r="481" spans="1:7" x14ac:dyDescent="0.25">
      <c r="A481" s="1" t="s">
        <v>7647</v>
      </c>
      <c r="B481" s="11"/>
      <c r="C481" s="11">
        <v>149</v>
      </c>
      <c r="D481" s="16">
        <v>152337.78</v>
      </c>
      <c r="E481" s="12">
        <v>0.73647550754607449</v>
      </c>
      <c r="F481"/>
      <c r="G481"/>
    </row>
    <row r="482" spans="1:7" x14ac:dyDescent="0.25">
      <c r="A482" s="1" t="s">
        <v>5469</v>
      </c>
      <c r="B482" s="11"/>
      <c r="C482" s="11">
        <v>159</v>
      </c>
      <c r="D482" s="16">
        <v>152102.88</v>
      </c>
      <c r="E482" s="12">
        <v>0.73693000330312497</v>
      </c>
      <c r="F482"/>
      <c r="G482"/>
    </row>
    <row r="483" spans="1:7" x14ac:dyDescent="0.25">
      <c r="A483" s="1" t="s">
        <v>7786</v>
      </c>
      <c r="B483" s="11"/>
      <c r="C483" s="11">
        <v>156</v>
      </c>
      <c r="D483" s="16">
        <v>152086.74</v>
      </c>
      <c r="E483" s="12">
        <v>0.73738445083254478</v>
      </c>
      <c r="F483"/>
      <c r="G483"/>
    </row>
    <row r="484" spans="1:7" x14ac:dyDescent="0.25">
      <c r="A484" s="1" t="s">
        <v>9076</v>
      </c>
      <c r="B484" s="11"/>
      <c r="C484" s="11">
        <v>156</v>
      </c>
      <c r="D484" s="16">
        <v>151763.64000000001</v>
      </c>
      <c r="E484" s="12">
        <v>0.73783793291292699</v>
      </c>
      <c r="F484"/>
      <c r="G484"/>
    </row>
    <row r="485" spans="1:7" x14ac:dyDescent="0.25">
      <c r="A485" s="1" t="s">
        <v>7775</v>
      </c>
      <c r="B485" s="11"/>
      <c r="C485" s="11">
        <v>75</v>
      </c>
      <c r="D485" s="16">
        <v>151746.54999999999</v>
      </c>
      <c r="E485" s="12">
        <v>0.73829136392700156</v>
      </c>
      <c r="F485"/>
      <c r="G485"/>
    </row>
    <row r="486" spans="1:7" x14ac:dyDescent="0.25">
      <c r="A486" s="1" t="s">
        <v>7695</v>
      </c>
      <c r="B486" s="11"/>
      <c r="C486" s="11">
        <v>133</v>
      </c>
      <c r="D486" s="16">
        <v>151639.1</v>
      </c>
      <c r="E486" s="12">
        <v>0.73874447387175046</v>
      </c>
      <c r="F486"/>
      <c r="G486"/>
    </row>
    <row r="487" spans="1:7" x14ac:dyDescent="0.25">
      <c r="A487" s="1" t="s">
        <v>15607</v>
      </c>
      <c r="B487" s="11"/>
      <c r="C487" s="11">
        <v>127</v>
      </c>
      <c r="D487" s="16">
        <v>151019.79</v>
      </c>
      <c r="E487" s="12">
        <v>0.73919573326792787</v>
      </c>
      <c r="F487"/>
      <c r="G487"/>
    </row>
    <row r="488" spans="1:7" x14ac:dyDescent="0.25">
      <c r="A488" s="1" t="s">
        <v>7301</v>
      </c>
      <c r="B488" s="11"/>
      <c r="C488" s="11">
        <v>105</v>
      </c>
      <c r="D488" s="16">
        <v>150939.43</v>
      </c>
      <c r="E488" s="12">
        <v>0.73964675254189971</v>
      </c>
      <c r="F488"/>
      <c r="G488"/>
    </row>
    <row r="489" spans="1:7" x14ac:dyDescent="0.25">
      <c r="A489" s="1" t="s">
        <v>5422</v>
      </c>
      <c r="B489" s="11"/>
      <c r="C489" s="11">
        <v>157</v>
      </c>
      <c r="D489" s="16">
        <v>150350.54</v>
      </c>
      <c r="E489" s="12">
        <v>0.74009601216473031</v>
      </c>
      <c r="F489"/>
      <c r="G489"/>
    </row>
    <row r="490" spans="1:7" x14ac:dyDescent="0.25">
      <c r="A490" s="1" t="s">
        <v>7000</v>
      </c>
      <c r="B490" s="11"/>
      <c r="C490" s="11">
        <v>157</v>
      </c>
      <c r="D490" s="16">
        <v>150177.95000000001</v>
      </c>
      <c r="E490" s="12">
        <v>0.74054475607462567</v>
      </c>
      <c r="F490"/>
      <c r="G490"/>
    </row>
    <row r="491" spans="1:7" x14ac:dyDescent="0.25">
      <c r="A491" s="1" t="s">
        <v>10136</v>
      </c>
      <c r="B491" s="11"/>
      <c r="C491" s="11">
        <v>125</v>
      </c>
      <c r="D491" s="16">
        <v>150009.62</v>
      </c>
      <c r="E491" s="12">
        <v>0.74099299700081156</v>
      </c>
      <c r="F491"/>
      <c r="G491"/>
    </row>
    <row r="492" spans="1:7" x14ac:dyDescent="0.25">
      <c r="A492" s="1" t="s">
        <v>9425</v>
      </c>
      <c r="B492" s="11"/>
      <c r="C492" s="11">
        <v>96</v>
      </c>
      <c r="D492" s="16">
        <v>150007.53</v>
      </c>
      <c r="E492" s="12">
        <v>0.7414412316819079</v>
      </c>
      <c r="F492"/>
      <c r="G492"/>
    </row>
    <row r="493" spans="1:7" x14ac:dyDescent="0.25">
      <c r="A493" s="1" t="s">
        <v>7508</v>
      </c>
      <c r="B493" s="11"/>
      <c r="C493" s="11">
        <v>66</v>
      </c>
      <c r="D493" s="16">
        <v>149315.03</v>
      </c>
      <c r="E493" s="12">
        <v>0.74188739711676921</v>
      </c>
      <c r="F493"/>
      <c r="G493"/>
    </row>
    <row r="494" spans="1:7" x14ac:dyDescent="0.25">
      <c r="A494" s="1" t="s">
        <v>12737</v>
      </c>
      <c r="B494" s="11"/>
      <c r="C494" s="11">
        <v>159</v>
      </c>
      <c r="D494" s="16">
        <v>148994.75</v>
      </c>
      <c r="E494" s="12">
        <v>0.74233260552898206</v>
      </c>
      <c r="F494"/>
      <c r="G494"/>
    </row>
    <row r="495" spans="1:7" x14ac:dyDescent="0.25">
      <c r="A495" s="1" t="s">
        <v>5369</v>
      </c>
      <c r="B495" s="11"/>
      <c r="C495" s="11">
        <v>112</v>
      </c>
      <c r="D495" s="16">
        <v>148812.47</v>
      </c>
      <c r="E495" s="12">
        <v>0.74277726927375276</v>
      </c>
      <c r="F495"/>
      <c r="G495"/>
    </row>
    <row r="496" spans="1:7" x14ac:dyDescent="0.25">
      <c r="A496" s="1" t="s">
        <v>8916</v>
      </c>
      <c r="B496" s="11"/>
      <c r="C496" s="11">
        <v>152</v>
      </c>
      <c r="D496" s="16">
        <v>148583.07999999999</v>
      </c>
      <c r="E496" s="12">
        <v>0.74322124758257568</v>
      </c>
      <c r="F496"/>
      <c r="G496"/>
    </row>
    <row r="497" spans="1:7" x14ac:dyDescent="0.25">
      <c r="A497" s="1" t="s">
        <v>5536</v>
      </c>
      <c r="B497" s="11"/>
      <c r="C497" s="11">
        <v>158</v>
      </c>
      <c r="D497" s="16">
        <v>148552.74</v>
      </c>
      <c r="E497" s="12">
        <v>0.74366513523301481</v>
      </c>
      <c r="F497"/>
      <c r="G497"/>
    </row>
    <row r="498" spans="1:7" x14ac:dyDescent="0.25">
      <c r="A498" s="1" t="s">
        <v>7649</v>
      </c>
      <c r="B498" s="11"/>
      <c r="C498" s="11">
        <v>126</v>
      </c>
      <c r="D498" s="16">
        <v>148139.98000000001</v>
      </c>
      <c r="E498" s="12">
        <v>0.74410778952305545</v>
      </c>
      <c r="F498"/>
      <c r="G498"/>
    </row>
    <row r="499" spans="1:7" x14ac:dyDescent="0.25">
      <c r="A499" s="1" t="s">
        <v>6964</v>
      </c>
      <c r="B499" s="11"/>
      <c r="C499" s="11">
        <v>155</v>
      </c>
      <c r="D499" s="16">
        <v>147683.87</v>
      </c>
      <c r="E499" s="12">
        <v>0.74454908091937744</v>
      </c>
      <c r="F499"/>
      <c r="G499"/>
    </row>
    <row r="500" spans="1:7" x14ac:dyDescent="0.25">
      <c r="A500" s="1" t="s">
        <v>7533</v>
      </c>
      <c r="B500" s="11"/>
      <c r="C500" s="11">
        <v>131</v>
      </c>
      <c r="D500" s="16">
        <v>147662.29</v>
      </c>
      <c r="E500" s="12">
        <v>0.74499030783290698</v>
      </c>
      <c r="F500"/>
      <c r="G500"/>
    </row>
    <row r="501" spans="1:7" x14ac:dyDescent="0.25">
      <c r="A501" s="1" t="s">
        <v>6406</v>
      </c>
      <c r="B501" s="11"/>
      <c r="C501" s="11">
        <v>157</v>
      </c>
      <c r="D501" s="16">
        <v>147644.34</v>
      </c>
      <c r="E501" s="12">
        <v>0.74543148111037894</v>
      </c>
      <c r="F501"/>
      <c r="G501"/>
    </row>
    <row r="502" spans="1:7" x14ac:dyDescent="0.25">
      <c r="A502" s="1" t="s">
        <v>8769</v>
      </c>
      <c r="B502" s="11"/>
      <c r="C502" s="11">
        <v>107</v>
      </c>
      <c r="D502" s="16">
        <v>147370.19</v>
      </c>
      <c r="E502" s="12">
        <v>0.74587183520538836</v>
      </c>
      <c r="F502"/>
      <c r="G502"/>
    </row>
    <row r="503" spans="1:7" x14ac:dyDescent="0.25">
      <c r="A503" s="1" t="s">
        <v>7592</v>
      </c>
      <c r="B503" s="11"/>
      <c r="C503" s="11">
        <v>145</v>
      </c>
      <c r="D503" s="16">
        <v>146716.74</v>
      </c>
      <c r="E503" s="12">
        <v>0.74631023673873398</v>
      </c>
      <c r="F503"/>
      <c r="G503"/>
    </row>
    <row r="504" spans="1:7" x14ac:dyDescent="0.25">
      <c r="A504" s="1" t="s">
        <v>5870</v>
      </c>
      <c r="B504" s="11"/>
      <c r="C504" s="11">
        <v>153</v>
      </c>
      <c r="D504" s="16">
        <v>146282.15</v>
      </c>
      <c r="E504" s="12">
        <v>0.74674733968186846</v>
      </c>
      <c r="F504"/>
      <c r="G504"/>
    </row>
    <row r="505" spans="1:7" x14ac:dyDescent="0.25">
      <c r="A505" s="1" t="s">
        <v>7619</v>
      </c>
      <c r="B505" s="11"/>
      <c r="C505" s="11">
        <v>145</v>
      </c>
      <c r="D505" s="16">
        <v>146266.63</v>
      </c>
      <c r="E505" s="12">
        <v>0.74718439624998256</v>
      </c>
      <c r="F505"/>
      <c r="G505"/>
    </row>
    <row r="506" spans="1:7" x14ac:dyDescent="0.25">
      <c r="A506" s="1" t="s">
        <v>7782</v>
      </c>
      <c r="B506" s="11"/>
      <c r="C506" s="11">
        <v>89</v>
      </c>
      <c r="D506" s="16">
        <v>143523.25</v>
      </c>
      <c r="E506" s="12">
        <v>0.74761325537587875</v>
      </c>
      <c r="F506"/>
      <c r="G506"/>
    </row>
    <row r="507" spans="1:7" x14ac:dyDescent="0.25">
      <c r="A507" s="1" t="s">
        <v>6493</v>
      </c>
      <c r="B507" s="11"/>
      <c r="C507" s="11">
        <v>133</v>
      </c>
      <c r="D507" s="16">
        <v>142912.43</v>
      </c>
      <c r="E507" s="12">
        <v>0.74804028932201294</v>
      </c>
      <c r="F507"/>
      <c r="G507"/>
    </row>
    <row r="508" spans="1:7" x14ac:dyDescent="0.25">
      <c r="A508" s="1" t="s">
        <v>7061</v>
      </c>
      <c r="B508" s="11"/>
      <c r="C508" s="11">
        <v>148</v>
      </c>
      <c r="D508" s="16">
        <v>142558.54</v>
      </c>
      <c r="E508" s="12">
        <v>0.74846626581608922</v>
      </c>
      <c r="F508"/>
      <c r="G508"/>
    </row>
    <row r="509" spans="1:7" x14ac:dyDescent="0.25">
      <c r="A509" s="1" t="s">
        <v>5558</v>
      </c>
      <c r="B509" s="11"/>
      <c r="C509" s="11">
        <v>99</v>
      </c>
      <c r="D509" s="16">
        <v>140935.32999999999</v>
      </c>
      <c r="E509" s="12">
        <v>0.74888739202687182</v>
      </c>
      <c r="F509"/>
      <c r="G509"/>
    </row>
    <row r="510" spans="1:7" x14ac:dyDescent="0.25">
      <c r="A510" s="1" t="s">
        <v>7641</v>
      </c>
      <c r="B510" s="11"/>
      <c r="C510" s="11">
        <v>153</v>
      </c>
      <c r="D510" s="16">
        <v>140934.21</v>
      </c>
      <c r="E510" s="12">
        <v>0.74930851489100336</v>
      </c>
      <c r="F510"/>
      <c r="G510"/>
    </row>
    <row r="511" spans="1:7" x14ac:dyDescent="0.25">
      <c r="A511" s="1" t="s">
        <v>6787</v>
      </c>
      <c r="B511" s="11"/>
      <c r="C511" s="11">
        <v>152</v>
      </c>
      <c r="D511" s="16">
        <v>140486.07</v>
      </c>
      <c r="E511" s="12">
        <v>0.74972829867642343</v>
      </c>
      <c r="F511"/>
      <c r="G511"/>
    </row>
    <row r="512" spans="1:7" x14ac:dyDescent="0.25">
      <c r="A512" s="1" t="s">
        <v>14443</v>
      </c>
      <c r="B512" s="11"/>
      <c r="C512" s="11">
        <v>78</v>
      </c>
      <c r="D512" s="16">
        <v>140285.97</v>
      </c>
      <c r="E512" s="12">
        <v>0.75014748454679425</v>
      </c>
      <c r="F512"/>
      <c r="G512"/>
    </row>
    <row r="513" spans="1:7" x14ac:dyDescent="0.25">
      <c r="A513" s="1" t="s">
        <v>5642</v>
      </c>
      <c r="B513" s="11"/>
      <c r="C513" s="11">
        <v>129</v>
      </c>
      <c r="D513" s="16">
        <v>140246.6</v>
      </c>
      <c r="E513" s="12">
        <v>0.75056655277640805</v>
      </c>
      <c r="F513"/>
      <c r="G513"/>
    </row>
    <row r="514" spans="1:7" x14ac:dyDescent="0.25">
      <c r="A514" s="1" t="s">
        <v>5399</v>
      </c>
      <c r="B514" s="11"/>
      <c r="C514" s="11">
        <v>159</v>
      </c>
      <c r="D514" s="16">
        <v>140104.43</v>
      </c>
      <c r="E514" s="12">
        <v>0.75098519619051685</v>
      </c>
      <c r="F514"/>
      <c r="G514"/>
    </row>
    <row r="515" spans="1:7" x14ac:dyDescent="0.25">
      <c r="A515" s="1" t="s">
        <v>5586</v>
      </c>
      <c r="B515" s="11"/>
      <c r="C515" s="11">
        <v>151</v>
      </c>
      <c r="D515" s="16">
        <v>140022.03</v>
      </c>
      <c r="E515" s="12">
        <v>0.75140359338673424</v>
      </c>
      <c r="F515"/>
      <c r="G515"/>
    </row>
    <row r="516" spans="1:7" x14ac:dyDescent="0.25">
      <c r="A516" s="1" t="s">
        <v>7295</v>
      </c>
      <c r="B516" s="11"/>
      <c r="C516" s="11">
        <v>155</v>
      </c>
      <c r="D516" s="16">
        <v>139878.48000000001</v>
      </c>
      <c r="E516" s="12">
        <v>0.75182156164389458</v>
      </c>
      <c r="F516"/>
      <c r="G516"/>
    </row>
    <row r="517" spans="1:7" x14ac:dyDescent="0.25">
      <c r="A517" s="1" t="s">
        <v>6984</v>
      </c>
      <c r="B517" s="11"/>
      <c r="C517" s="11">
        <v>139</v>
      </c>
      <c r="D517" s="16">
        <v>139766.76</v>
      </c>
      <c r="E517" s="12">
        <v>0.75223919607262268</v>
      </c>
      <c r="F517"/>
      <c r="G517"/>
    </row>
    <row r="518" spans="1:7" x14ac:dyDescent="0.25">
      <c r="A518" s="1" t="s">
        <v>7672</v>
      </c>
      <c r="B518" s="11"/>
      <c r="C518" s="11">
        <v>140</v>
      </c>
      <c r="D518" s="16">
        <v>139533.1</v>
      </c>
      <c r="E518" s="12">
        <v>0.75265613230629613</v>
      </c>
      <c r="F518"/>
      <c r="G518"/>
    </row>
    <row r="519" spans="1:7" x14ac:dyDescent="0.25">
      <c r="A519" s="1" t="s">
        <v>7097</v>
      </c>
      <c r="B519" s="11"/>
      <c r="C519" s="11">
        <v>150</v>
      </c>
      <c r="D519" s="16">
        <v>139130.4</v>
      </c>
      <c r="E519" s="12">
        <v>0.75307186523966829</v>
      </c>
      <c r="F519"/>
      <c r="G519"/>
    </row>
    <row r="520" spans="1:7" x14ac:dyDescent="0.25">
      <c r="A520" s="1" t="s">
        <v>5800</v>
      </c>
      <c r="B520" s="11"/>
      <c r="C520" s="11">
        <v>140</v>
      </c>
      <c r="D520" s="16">
        <v>139125.74</v>
      </c>
      <c r="E520" s="12">
        <v>0.75348758424858187</v>
      </c>
      <c r="F520"/>
      <c r="G520"/>
    </row>
    <row r="521" spans="1:7" x14ac:dyDescent="0.25">
      <c r="A521" s="1" t="s">
        <v>7539</v>
      </c>
      <c r="B521" s="11"/>
      <c r="C521" s="11">
        <v>124</v>
      </c>
      <c r="D521" s="16">
        <v>139028.72</v>
      </c>
      <c r="E521" s="12">
        <v>0.75390301335385701</v>
      </c>
      <c r="F521"/>
      <c r="G521"/>
    </row>
    <row r="522" spans="1:7" x14ac:dyDescent="0.25">
      <c r="A522" s="1" t="s">
        <v>8479</v>
      </c>
      <c r="B522" s="11"/>
      <c r="C522" s="11">
        <v>146</v>
      </c>
      <c r="D522" s="16">
        <v>138766.81</v>
      </c>
      <c r="E522" s="12">
        <v>0.75431765985078347</v>
      </c>
      <c r="F522"/>
      <c r="G522"/>
    </row>
    <row r="523" spans="1:7" x14ac:dyDescent="0.25">
      <c r="A523" s="1" t="s">
        <v>7103</v>
      </c>
      <c r="B523" s="11"/>
      <c r="C523" s="11">
        <v>157</v>
      </c>
      <c r="D523" s="16">
        <v>138697.03</v>
      </c>
      <c r="E523" s="12">
        <v>0.75473209783940343</v>
      </c>
      <c r="F523"/>
      <c r="G523"/>
    </row>
    <row r="524" spans="1:7" x14ac:dyDescent="0.25">
      <c r="A524" s="1" t="s">
        <v>5904</v>
      </c>
      <c r="B524" s="11"/>
      <c r="C524" s="11">
        <v>134</v>
      </c>
      <c r="D524" s="16">
        <v>138229.38</v>
      </c>
      <c r="E524" s="12">
        <v>0.75514513845184761</v>
      </c>
      <c r="F524"/>
      <c r="G524"/>
    </row>
    <row r="525" spans="1:7" x14ac:dyDescent="0.25">
      <c r="A525" s="1" t="s">
        <v>5741</v>
      </c>
      <c r="B525" s="11"/>
      <c r="C525" s="11">
        <v>158</v>
      </c>
      <c r="D525" s="16">
        <v>137780.62</v>
      </c>
      <c r="E525" s="12">
        <v>0.75555683813296992</v>
      </c>
      <c r="F525"/>
      <c r="G525"/>
    </row>
    <row r="526" spans="1:7" x14ac:dyDescent="0.25">
      <c r="A526" s="1" t="s">
        <v>5654</v>
      </c>
      <c r="B526" s="11"/>
      <c r="C526" s="11">
        <v>146</v>
      </c>
      <c r="D526" s="16">
        <v>137374.26999999999</v>
      </c>
      <c r="E526" s="12">
        <v>0.75596732360729435</v>
      </c>
      <c r="F526"/>
      <c r="G526"/>
    </row>
    <row r="527" spans="1:7" x14ac:dyDescent="0.25">
      <c r="A527" s="1" t="s">
        <v>6464</v>
      </c>
      <c r="B527" s="11"/>
      <c r="C527" s="11">
        <v>45</v>
      </c>
      <c r="D527" s="16">
        <v>137110.41</v>
      </c>
      <c r="E527" s="12">
        <v>0.7563770206465118</v>
      </c>
      <c r="F527"/>
      <c r="G527"/>
    </row>
    <row r="528" spans="1:7" x14ac:dyDescent="0.25">
      <c r="A528" s="1" t="s">
        <v>7610</v>
      </c>
      <c r="B528" s="11"/>
      <c r="C528" s="11">
        <v>146</v>
      </c>
      <c r="D528" s="16">
        <v>137047.82</v>
      </c>
      <c r="E528" s="12">
        <v>0.75678653066172663</v>
      </c>
      <c r="F528"/>
      <c r="G528"/>
    </row>
    <row r="529" spans="1:7" x14ac:dyDescent="0.25">
      <c r="A529" s="1" t="s">
        <v>5423</v>
      </c>
      <c r="B529" s="11"/>
      <c r="C529" s="11">
        <v>157</v>
      </c>
      <c r="D529" s="16">
        <v>136918.41</v>
      </c>
      <c r="E529" s="12">
        <v>0.75719565398935262</v>
      </c>
      <c r="F529"/>
      <c r="G529"/>
    </row>
    <row r="530" spans="1:7" x14ac:dyDescent="0.25">
      <c r="A530" s="1" t="s">
        <v>5340</v>
      </c>
      <c r="B530" s="11"/>
      <c r="C530" s="11">
        <v>154</v>
      </c>
      <c r="D530" s="16">
        <v>136744.29999999999</v>
      </c>
      <c r="E530" s="12">
        <v>0.75760425706215995</v>
      </c>
      <c r="F530"/>
      <c r="G530"/>
    </row>
    <row r="531" spans="1:7" x14ac:dyDescent="0.25">
      <c r="A531" s="1" t="s">
        <v>11087</v>
      </c>
      <c r="B531" s="11"/>
      <c r="C531" s="11">
        <v>143</v>
      </c>
      <c r="D531" s="16">
        <v>136219.51999999999</v>
      </c>
      <c r="E531" s="12">
        <v>0.75801129204971218</v>
      </c>
      <c r="F531"/>
      <c r="G531"/>
    </row>
    <row r="532" spans="1:7" x14ac:dyDescent="0.25">
      <c r="A532" s="1" t="s">
        <v>5622</v>
      </c>
      <c r="B532" s="11"/>
      <c r="C532" s="11">
        <v>150</v>
      </c>
      <c r="D532" s="16">
        <v>135139.99</v>
      </c>
      <c r="E532" s="12">
        <v>0.7584151013139605</v>
      </c>
      <c r="F532"/>
      <c r="G532"/>
    </row>
    <row r="533" spans="1:7" x14ac:dyDescent="0.25">
      <c r="A533" s="1" t="s">
        <v>7553</v>
      </c>
      <c r="B533" s="11"/>
      <c r="C533" s="11">
        <v>140</v>
      </c>
      <c r="D533" s="16">
        <v>134946</v>
      </c>
      <c r="E533" s="12">
        <v>0.75881833092033568</v>
      </c>
      <c r="F533"/>
      <c r="G533"/>
    </row>
    <row r="534" spans="1:7" x14ac:dyDescent="0.25">
      <c r="A534" s="1" t="s">
        <v>6849</v>
      </c>
      <c r="B534" s="11"/>
      <c r="C534" s="11">
        <v>102</v>
      </c>
      <c r="D534" s="16">
        <v>134545.9</v>
      </c>
      <c r="E534" s="12">
        <v>0.75922036499542056</v>
      </c>
      <c r="F534"/>
      <c r="G534"/>
    </row>
    <row r="535" spans="1:7" x14ac:dyDescent="0.25">
      <c r="A535" s="1" t="s">
        <v>5674</v>
      </c>
      <c r="B535" s="11"/>
      <c r="C535" s="11">
        <v>146</v>
      </c>
      <c r="D535" s="16">
        <v>134454.57999999999</v>
      </c>
      <c r="E535" s="12">
        <v>0.75962212619892966</v>
      </c>
      <c r="F535"/>
      <c r="G535"/>
    </row>
    <row r="536" spans="1:7" x14ac:dyDescent="0.25">
      <c r="A536" s="1" t="s">
        <v>11937</v>
      </c>
      <c r="B536" s="11"/>
      <c r="C536" s="11">
        <v>115</v>
      </c>
      <c r="D536" s="16">
        <v>134410.69</v>
      </c>
      <c r="E536" s="12">
        <v>0.76002375625555474</v>
      </c>
      <c r="F536"/>
      <c r="G536"/>
    </row>
    <row r="537" spans="1:7" x14ac:dyDescent="0.25">
      <c r="A537" s="1" t="s">
        <v>15125</v>
      </c>
      <c r="B537" s="11"/>
      <c r="C537" s="11">
        <v>77</v>
      </c>
      <c r="D537" s="16">
        <v>134224.04999999999</v>
      </c>
      <c r="E537" s="12">
        <v>0.76042482861670357</v>
      </c>
      <c r="F537"/>
      <c r="G537"/>
    </row>
    <row r="538" spans="1:7" x14ac:dyDescent="0.25">
      <c r="A538" s="1" t="s">
        <v>5392</v>
      </c>
      <c r="B538" s="11"/>
      <c r="C538" s="11">
        <v>149</v>
      </c>
      <c r="D538" s="16">
        <v>134050.04</v>
      </c>
      <c r="E538" s="12">
        <v>0.76082538102184172</v>
      </c>
      <c r="F538"/>
      <c r="G538"/>
    </row>
    <row r="539" spans="1:7" x14ac:dyDescent="0.25">
      <c r="A539" s="1" t="s">
        <v>7327</v>
      </c>
      <c r="B539" s="11"/>
      <c r="C539" s="11">
        <v>101</v>
      </c>
      <c r="D539" s="16">
        <v>133696.79</v>
      </c>
      <c r="E539" s="12">
        <v>0.76122487788729398</v>
      </c>
      <c r="F539"/>
      <c r="G539"/>
    </row>
    <row r="540" spans="1:7" x14ac:dyDescent="0.25">
      <c r="A540" s="1" t="s">
        <v>5775</v>
      </c>
      <c r="B540" s="11"/>
      <c r="C540" s="11">
        <v>159</v>
      </c>
      <c r="D540" s="16">
        <v>133648.26999999999</v>
      </c>
      <c r="E540" s="12">
        <v>0.76162422977104627</v>
      </c>
      <c r="F540"/>
      <c r="G540"/>
    </row>
    <row r="541" spans="1:7" x14ac:dyDescent="0.25">
      <c r="A541" s="1" t="s">
        <v>7316</v>
      </c>
      <c r="B541" s="11"/>
      <c r="C541" s="11">
        <v>139</v>
      </c>
      <c r="D541" s="16">
        <v>133517.64000000001</v>
      </c>
      <c r="E541" s="12">
        <v>0.76202319132175056</v>
      </c>
      <c r="F541"/>
      <c r="G541"/>
    </row>
    <row r="542" spans="1:7" x14ac:dyDescent="0.25">
      <c r="A542" s="1" t="s">
        <v>5394</v>
      </c>
      <c r="B542" s="11"/>
      <c r="C542" s="11">
        <v>152</v>
      </c>
      <c r="D542" s="16">
        <v>133378.41</v>
      </c>
      <c r="E542" s="12">
        <v>0.76242173684190861</v>
      </c>
      <c r="F542"/>
      <c r="G542"/>
    </row>
    <row r="543" spans="1:7" x14ac:dyDescent="0.25">
      <c r="A543" s="1" t="s">
        <v>5799</v>
      </c>
      <c r="B543" s="11"/>
      <c r="C543" s="11">
        <v>99</v>
      </c>
      <c r="D543" s="16">
        <v>133224.01999999999</v>
      </c>
      <c r="E543" s="12">
        <v>0.76281982103220936</v>
      </c>
      <c r="F543"/>
      <c r="G543"/>
    </row>
    <row r="544" spans="1:7" x14ac:dyDescent="0.25">
      <c r="A544" s="1" t="s">
        <v>15232</v>
      </c>
      <c r="B544" s="11"/>
      <c r="C544" s="11">
        <v>75</v>
      </c>
      <c r="D544" s="16">
        <v>133193.37</v>
      </c>
      <c r="E544" s="12">
        <v>0.76321781363782115</v>
      </c>
      <c r="F544"/>
      <c r="G544"/>
    </row>
    <row r="545" spans="1:7" x14ac:dyDescent="0.25">
      <c r="A545" s="1" t="s">
        <v>5565</v>
      </c>
      <c r="B545" s="11"/>
      <c r="C545" s="11">
        <v>154</v>
      </c>
      <c r="D545" s="16">
        <v>132986.54999999999</v>
      </c>
      <c r="E545" s="12">
        <v>0.76361518824847807</v>
      </c>
      <c r="F545"/>
      <c r="G545"/>
    </row>
    <row r="546" spans="1:7" x14ac:dyDescent="0.25">
      <c r="A546" s="1" t="s">
        <v>7547</v>
      </c>
      <c r="B546" s="11"/>
      <c r="C546" s="11">
        <v>147</v>
      </c>
      <c r="D546" s="16">
        <v>132533.70000000001</v>
      </c>
      <c r="E546" s="12">
        <v>0.76401120970656089</v>
      </c>
      <c r="F546"/>
      <c r="G546"/>
    </row>
    <row r="547" spans="1:7" x14ac:dyDescent="0.25">
      <c r="A547" s="1" t="s">
        <v>6754</v>
      </c>
      <c r="B547" s="11"/>
      <c r="C547" s="11">
        <v>159</v>
      </c>
      <c r="D547" s="16">
        <v>132066.06</v>
      </c>
      <c r="E547" s="12">
        <v>0.7644058338183487</v>
      </c>
      <c r="F547"/>
      <c r="G547"/>
    </row>
    <row r="548" spans="1:7" x14ac:dyDescent="0.25">
      <c r="A548" s="1" t="s">
        <v>5879</v>
      </c>
      <c r="B548" s="11"/>
      <c r="C548" s="11">
        <v>146</v>
      </c>
      <c r="D548" s="16">
        <v>132020.5</v>
      </c>
      <c r="E548" s="12">
        <v>0.76480032179315682</v>
      </c>
      <c r="F548"/>
      <c r="G548"/>
    </row>
    <row r="549" spans="1:7" x14ac:dyDescent="0.25">
      <c r="A549" s="1" t="s">
        <v>10972</v>
      </c>
      <c r="B549" s="11"/>
      <c r="C549" s="11">
        <v>86</v>
      </c>
      <c r="D549" s="16">
        <v>131793.97</v>
      </c>
      <c r="E549" s="12">
        <v>0.76519413287792948</v>
      </c>
      <c r="F549"/>
      <c r="G549"/>
    </row>
    <row r="550" spans="1:7" x14ac:dyDescent="0.25">
      <c r="A550" s="1" t="s">
        <v>7754</v>
      </c>
      <c r="B550" s="11"/>
      <c r="C550" s="11">
        <v>147</v>
      </c>
      <c r="D550" s="16">
        <v>131689.76999999999</v>
      </c>
      <c r="E550" s="12">
        <v>0.76558763260464047</v>
      </c>
      <c r="F550"/>
      <c r="G550"/>
    </row>
    <row r="551" spans="1:7" x14ac:dyDescent="0.25">
      <c r="A551" s="1" t="s">
        <v>5781</v>
      </c>
      <c r="B551" s="11"/>
      <c r="C551" s="11">
        <v>93</v>
      </c>
      <c r="D551" s="16">
        <v>131482.14000000001</v>
      </c>
      <c r="E551" s="12">
        <v>0.76598051191605065</v>
      </c>
      <c r="F551"/>
      <c r="G551"/>
    </row>
    <row r="552" spans="1:7" x14ac:dyDescent="0.25">
      <c r="A552" s="1" t="s">
        <v>7461</v>
      </c>
      <c r="B552" s="11"/>
      <c r="C552" s="11">
        <v>139</v>
      </c>
      <c r="D552" s="16">
        <v>131428.70000000001</v>
      </c>
      <c r="E552" s="12">
        <v>0.76637323154440129</v>
      </c>
      <c r="F552"/>
      <c r="G552"/>
    </row>
    <row r="553" spans="1:7" x14ac:dyDescent="0.25">
      <c r="A553" s="1" t="s">
        <v>11501</v>
      </c>
      <c r="B553" s="11"/>
      <c r="C553" s="11">
        <v>137</v>
      </c>
      <c r="D553" s="16">
        <v>131392.06</v>
      </c>
      <c r="E553" s="12">
        <v>0.7667658416894565</v>
      </c>
      <c r="F553"/>
      <c r="G553"/>
    </row>
    <row r="554" spans="1:7" x14ac:dyDescent="0.25">
      <c r="A554" s="1" t="s">
        <v>6851</v>
      </c>
      <c r="B554" s="11"/>
      <c r="C554" s="11">
        <v>156</v>
      </c>
      <c r="D554" s="16">
        <v>131247.26999999999</v>
      </c>
      <c r="E554" s="12">
        <v>0.76715801919023408</v>
      </c>
      <c r="F554"/>
      <c r="G554"/>
    </row>
    <row r="555" spans="1:7" x14ac:dyDescent="0.25">
      <c r="A555" s="1" t="s">
        <v>5624</v>
      </c>
      <c r="B555" s="11"/>
      <c r="C555" s="11">
        <v>3</v>
      </c>
      <c r="D555" s="16">
        <v>131025.44</v>
      </c>
      <c r="E555" s="12">
        <v>0.76754953384495772</v>
      </c>
      <c r="F555"/>
      <c r="G555"/>
    </row>
    <row r="556" spans="1:7" x14ac:dyDescent="0.25">
      <c r="A556" s="1" t="s">
        <v>7740</v>
      </c>
      <c r="B556" s="11"/>
      <c r="C556" s="11">
        <v>141</v>
      </c>
      <c r="D556" s="16">
        <v>130594.03</v>
      </c>
      <c r="E556" s="12">
        <v>0.76793975941156845</v>
      </c>
      <c r="F556"/>
      <c r="G556"/>
    </row>
    <row r="557" spans="1:7" x14ac:dyDescent="0.25">
      <c r="A557" s="1" t="s">
        <v>14653</v>
      </c>
      <c r="B557" s="11"/>
      <c r="C557" s="11">
        <v>128</v>
      </c>
      <c r="D557" s="16">
        <v>130294.82</v>
      </c>
      <c r="E557" s="12">
        <v>0.7683290909144016</v>
      </c>
      <c r="F557"/>
      <c r="G557"/>
    </row>
    <row r="558" spans="1:7" x14ac:dyDescent="0.25">
      <c r="A558" s="1" t="s">
        <v>12483</v>
      </c>
      <c r="B558" s="11"/>
      <c r="C558" s="11">
        <v>156</v>
      </c>
      <c r="D558" s="16">
        <v>130248.36</v>
      </c>
      <c r="E558" s="12">
        <v>0.76871828359098204</v>
      </c>
      <c r="F558"/>
      <c r="G558"/>
    </row>
    <row r="559" spans="1:7" x14ac:dyDescent="0.25">
      <c r="A559" s="1" t="s">
        <v>7067</v>
      </c>
      <c r="B559" s="11"/>
      <c r="C559" s="11">
        <v>158</v>
      </c>
      <c r="D559" s="16">
        <v>129760.56</v>
      </c>
      <c r="E559" s="12">
        <v>0.76910601868155037</v>
      </c>
      <c r="F559"/>
      <c r="G559"/>
    </row>
    <row r="560" spans="1:7" x14ac:dyDescent="0.25">
      <c r="A560" s="1" t="s">
        <v>9503</v>
      </c>
      <c r="B560" s="11"/>
      <c r="C560" s="11">
        <v>150</v>
      </c>
      <c r="D560" s="16">
        <v>129678.39</v>
      </c>
      <c r="E560" s="12">
        <v>0.76949350824148588</v>
      </c>
      <c r="F560"/>
      <c r="G560"/>
    </row>
    <row r="561" spans="1:7" x14ac:dyDescent="0.25">
      <c r="A561" s="1" t="s">
        <v>6249</v>
      </c>
      <c r="B561" s="11"/>
      <c r="C561" s="11">
        <v>134</v>
      </c>
      <c r="D561" s="16">
        <v>129525.98</v>
      </c>
      <c r="E561" s="12">
        <v>0.76988054238796488</v>
      </c>
      <c r="F561"/>
      <c r="G561"/>
    </row>
    <row r="562" spans="1:7" x14ac:dyDescent="0.25">
      <c r="A562" s="1" t="s">
        <v>6766</v>
      </c>
      <c r="B562" s="11"/>
      <c r="C562" s="11">
        <v>158</v>
      </c>
      <c r="D562" s="16">
        <v>129309.98</v>
      </c>
      <c r="E562" s="12">
        <v>0.77026693110890354</v>
      </c>
      <c r="F562"/>
      <c r="G562"/>
    </row>
    <row r="563" spans="1:7" x14ac:dyDescent="0.25">
      <c r="A563" s="1" t="s">
        <v>5715</v>
      </c>
      <c r="B563" s="11"/>
      <c r="C563" s="11">
        <v>154</v>
      </c>
      <c r="D563" s="16">
        <v>129250.3</v>
      </c>
      <c r="E563" s="12">
        <v>0.77065314150115583</v>
      </c>
      <c r="F563"/>
      <c r="G563"/>
    </row>
    <row r="564" spans="1:7" x14ac:dyDescent="0.25">
      <c r="A564" s="1" t="s">
        <v>7232</v>
      </c>
      <c r="B564" s="11"/>
      <c r="C564" s="11">
        <v>143</v>
      </c>
      <c r="D564" s="16">
        <v>128857.62</v>
      </c>
      <c r="E564" s="12">
        <v>0.77103817853368029</v>
      </c>
      <c r="F564"/>
      <c r="G564"/>
    </row>
    <row r="565" spans="1:7" x14ac:dyDescent="0.25">
      <c r="A565" s="1" t="s">
        <v>5444</v>
      </c>
      <c r="B565" s="11"/>
      <c r="C565" s="11">
        <v>122</v>
      </c>
      <c r="D565" s="16">
        <v>128678.55</v>
      </c>
      <c r="E565" s="12">
        <v>0.77142268049050333</v>
      </c>
      <c r="F565"/>
      <c r="G565"/>
    </row>
    <row r="566" spans="1:7" x14ac:dyDescent="0.25">
      <c r="A566" s="1" t="s">
        <v>7713</v>
      </c>
      <c r="B566" s="11"/>
      <c r="C566" s="11">
        <v>155</v>
      </c>
      <c r="D566" s="16">
        <v>128650.4</v>
      </c>
      <c r="E566" s="12">
        <v>0.77180709833284034</v>
      </c>
      <c r="F566"/>
      <c r="G566"/>
    </row>
    <row r="567" spans="1:7" x14ac:dyDescent="0.25">
      <c r="A567" s="1" t="s">
        <v>7273</v>
      </c>
      <c r="B567" s="11"/>
      <c r="C567" s="11">
        <v>149</v>
      </c>
      <c r="D567" s="16">
        <v>128553.59</v>
      </c>
      <c r="E567" s="12">
        <v>0.77219122689903585</v>
      </c>
      <c r="F567"/>
      <c r="G567"/>
    </row>
    <row r="568" spans="1:7" x14ac:dyDescent="0.25">
      <c r="A568" s="1" t="s">
        <v>7690</v>
      </c>
      <c r="B568" s="11"/>
      <c r="C568" s="11">
        <v>104</v>
      </c>
      <c r="D568" s="16">
        <v>128453.59</v>
      </c>
      <c r="E568" s="12">
        <v>0.77257505665711079</v>
      </c>
      <c r="F568"/>
      <c r="G568"/>
    </row>
    <row r="569" spans="1:7" x14ac:dyDescent="0.25">
      <c r="A569" s="1" t="s">
        <v>5435</v>
      </c>
      <c r="B569" s="11"/>
      <c r="C569" s="11">
        <v>154</v>
      </c>
      <c r="D569" s="16">
        <v>128122.47</v>
      </c>
      <c r="E569" s="12">
        <v>0.772957897001737</v>
      </c>
      <c r="F569"/>
      <c r="G569"/>
    </row>
    <row r="570" spans="1:7" x14ac:dyDescent="0.25">
      <c r="A570" s="1" t="s">
        <v>5479</v>
      </c>
      <c r="B570" s="11"/>
      <c r="C570" s="11">
        <v>151</v>
      </c>
      <c r="D570" s="16">
        <v>127949.68</v>
      </c>
      <c r="E570" s="12">
        <v>0.77334022103581157</v>
      </c>
      <c r="F570"/>
      <c r="G570"/>
    </row>
    <row r="571" spans="1:7" x14ac:dyDescent="0.25">
      <c r="A571" s="1" t="s">
        <v>7570</v>
      </c>
      <c r="B571" s="11"/>
      <c r="C571" s="11">
        <v>152</v>
      </c>
      <c r="D571" s="16">
        <v>127680.15</v>
      </c>
      <c r="E571" s="12">
        <v>0.77372173969235891</v>
      </c>
      <c r="F571"/>
      <c r="G571"/>
    </row>
    <row r="572" spans="1:7" x14ac:dyDescent="0.25">
      <c r="A572" s="1" t="s">
        <v>12949</v>
      </c>
      <c r="B572" s="11"/>
      <c r="C572" s="11">
        <v>111</v>
      </c>
      <c r="D572" s="16">
        <v>127471.89</v>
      </c>
      <c r="E572" s="12">
        <v>0.77410263605111418</v>
      </c>
      <c r="F572"/>
      <c r="G572"/>
    </row>
    <row r="573" spans="1:7" x14ac:dyDescent="0.25">
      <c r="A573" s="1" t="s">
        <v>7077</v>
      </c>
      <c r="B573" s="11"/>
      <c r="C573" s="11">
        <v>155</v>
      </c>
      <c r="D573" s="16">
        <v>126497.77</v>
      </c>
      <c r="E573" s="12">
        <v>0.77448062166020559</v>
      </c>
      <c r="F573"/>
      <c r="G573"/>
    </row>
    <row r="574" spans="1:7" x14ac:dyDescent="0.25">
      <c r="A574" s="1" t="s">
        <v>6898</v>
      </c>
      <c r="B574" s="11"/>
      <c r="C574" s="11">
        <v>145</v>
      </c>
      <c r="D574" s="16">
        <v>126490.55</v>
      </c>
      <c r="E574" s="12">
        <v>0.77485858569535071</v>
      </c>
      <c r="F574"/>
      <c r="G574"/>
    </row>
    <row r="575" spans="1:7" x14ac:dyDescent="0.25">
      <c r="A575" s="1" t="s">
        <v>6854</v>
      </c>
      <c r="B575" s="11"/>
      <c r="C575" s="11">
        <v>144</v>
      </c>
      <c r="D575" s="16">
        <v>126303.66</v>
      </c>
      <c r="E575" s="12">
        <v>0.77523599128799914</v>
      </c>
      <c r="F575"/>
      <c r="G575"/>
    </row>
    <row r="576" spans="1:7" x14ac:dyDescent="0.25">
      <c r="A576" s="1" t="s">
        <v>6813</v>
      </c>
      <c r="B576" s="11"/>
      <c r="C576" s="11">
        <v>120</v>
      </c>
      <c r="D576" s="16">
        <v>126055.62</v>
      </c>
      <c r="E576" s="12">
        <v>0.77561265571698546</v>
      </c>
      <c r="F576"/>
      <c r="G576"/>
    </row>
    <row r="577" spans="1:7" x14ac:dyDescent="0.25">
      <c r="A577" s="1" t="s">
        <v>7748</v>
      </c>
      <c r="B577" s="11"/>
      <c r="C577" s="11">
        <v>156</v>
      </c>
      <c r="D577" s="16">
        <v>125760.81</v>
      </c>
      <c r="E577" s="12">
        <v>0.77598843922975158</v>
      </c>
      <c r="F577"/>
      <c r="G577"/>
    </row>
    <row r="578" spans="1:7" x14ac:dyDescent="0.25">
      <c r="A578" s="1" t="s">
        <v>5643</v>
      </c>
      <c r="B578" s="11"/>
      <c r="C578" s="11">
        <v>157</v>
      </c>
      <c r="D578" s="16">
        <v>125430.63</v>
      </c>
      <c r="E578" s="12">
        <v>0.77636323613786506</v>
      </c>
      <c r="F578"/>
      <c r="G578"/>
    </row>
    <row r="579" spans="1:7" x14ac:dyDescent="0.25">
      <c r="A579" s="1" t="s">
        <v>7348</v>
      </c>
      <c r="B579" s="11"/>
      <c r="C579" s="11">
        <v>122</v>
      </c>
      <c r="D579" s="16">
        <v>125014.92</v>
      </c>
      <c r="E579" s="12">
        <v>0.77673679087074066</v>
      </c>
      <c r="F579"/>
      <c r="G579"/>
    </row>
    <row r="580" spans="1:7" x14ac:dyDescent="0.25">
      <c r="A580" s="1" t="s">
        <v>8326</v>
      </c>
      <c r="B580" s="11"/>
      <c r="C580" s="11">
        <v>141</v>
      </c>
      <c r="D580" s="16">
        <v>124706.01</v>
      </c>
      <c r="E580" s="12">
        <v>0.7771094225554509</v>
      </c>
      <c r="F580"/>
      <c r="G580"/>
    </row>
    <row r="581" spans="1:7" x14ac:dyDescent="0.25">
      <c r="A581" s="1" t="s">
        <v>7702</v>
      </c>
      <c r="B581" s="11"/>
      <c r="C581" s="11">
        <v>145</v>
      </c>
      <c r="D581" s="16">
        <v>124444.87</v>
      </c>
      <c r="E581" s="12">
        <v>0.77748127393263522</v>
      </c>
      <c r="F581"/>
      <c r="G581"/>
    </row>
    <row r="582" spans="1:7" x14ac:dyDescent="0.25">
      <c r="A582" s="1" t="s">
        <v>6900</v>
      </c>
      <c r="B582" s="11"/>
      <c r="C582" s="11">
        <v>159</v>
      </c>
      <c r="D582" s="16">
        <v>123974.48</v>
      </c>
      <c r="E582" s="12">
        <v>0.77785171974630118</v>
      </c>
      <c r="F582"/>
      <c r="G582"/>
    </row>
    <row r="583" spans="1:7" x14ac:dyDescent="0.25">
      <c r="A583" s="1" t="s">
        <v>9059</v>
      </c>
      <c r="B583" s="11"/>
      <c r="C583" s="11">
        <v>113</v>
      </c>
      <c r="D583" s="16">
        <v>123557.48</v>
      </c>
      <c r="E583" s="12">
        <v>0.77822091953010442</v>
      </c>
      <c r="F583"/>
      <c r="G583"/>
    </row>
    <row r="584" spans="1:7" x14ac:dyDescent="0.25">
      <c r="A584" s="1" t="s">
        <v>5734</v>
      </c>
      <c r="B584" s="11"/>
      <c r="C584" s="11">
        <v>69</v>
      </c>
      <c r="D584" s="16">
        <v>123396.45</v>
      </c>
      <c r="E584" s="12">
        <v>0.77858963814319104</v>
      </c>
      <c r="F584"/>
      <c r="G584"/>
    </row>
    <row r="585" spans="1:7" x14ac:dyDescent="0.25">
      <c r="A585" s="1" t="s">
        <v>7674</v>
      </c>
      <c r="B585" s="11"/>
      <c r="C585" s="11">
        <v>144</v>
      </c>
      <c r="D585" s="16">
        <v>123230.43</v>
      </c>
      <c r="E585" s="12">
        <v>0.77895786067503603</v>
      </c>
      <c r="F585"/>
      <c r="G585"/>
    </row>
    <row r="586" spans="1:7" x14ac:dyDescent="0.25">
      <c r="A586" s="1" t="s">
        <v>5808</v>
      </c>
      <c r="B586" s="11"/>
      <c r="C586" s="11">
        <v>113</v>
      </c>
      <c r="D586" s="16">
        <v>123147.39</v>
      </c>
      <c r="E586" s="12">
        <v>0.77932583507661768</v>
      </c>
      <c r="F586"/>
      <c r="G586"/>
    </row>
    <row r="587" spans="1:7" x14ac:dyDescent="0.25">
      <c r="A587" s="1" t="s">
        <v>7772</v>
      </c>
      <c r="B587" s="11"/>
      <c r="C587" s="11">
        <v>150</v>
      </c>
      <c r="D587" s="16">
        <v>123108.95</v>
      </c>
      <c r="E587" s="12">
        <v>0.77969369461635762</v>
      </c>
      <c r="F587"/>
      <c r="G587"/>
    </row>
    <row r="588" spans="1:7" x14ac:dyDescent="0.25">
      <c r="A588" s="1" t="s">
        <v>9249</v>
      </c>
      <c r="B588" s="11"/>
      <c r="C588" s="11">
        <v>113</v>
      </c>
      <c r="D588" s="16">
        <v>122802.96</v>
      </c>
      <c r="E588" s="12">
        <v>0.78006063983312968</v>
      </c>
      <c r="F588"/>
      <c r="G588"/>
    </row>
    <row r="589" spans="1:7" x14ac:dyDescent="0.25">
      <c r="A589" s="1" t="s">
        <v>5779</v>
      </c>
      <c r="B589" s="11"/>
      <c r="C589" s="11">
        <v>138</v>
      </c>
      <c r="D589" s="16">
        <v>122639.44</v>
      </c>
      <c r="E589" s="12">
        <v>0.78042709643886288</v>
      </c>
      <c r="F589"/>
      <c r="G589"/>
    </row>
    <row r="590" spans="1:7" x14ac:dyDescent="0.25">
      <c r="A590" s="1" t="s">
        <v>15977</v>
      </c>
      <c r="B590" s="11"/>
      <c r="C590" s="11">
        <v>30</v>
      </c>
      <c r="D590" s="16">
        <v>121756.47</v>
      </c>
      <c r="E590" s="12">
        <v>0.78079091465853401</v>
      </c>
      <c r="F590"/>
      <c r="G590"/>
    </row>
    <row r="591" spans="1:7" x14ac:dyDescent="0.25">
      <c r="A591" s="1" t="s">
        <v>10274</v>
      </c>
      <c r="B591" s="11"/>
      <c r="C591" s="11">
        <v>148</v>
      </c>
      <c r="D591" s="16">
        <v>121373.36</v>
      </c>
      <c r="E591" s="12">
        <v>0.78115358811441438</v>
      </c>
      <c r="F591"/>
      <c r="G591"/>
    </row>
    <row r="592" spans="1:7" x14ac:dyDescent="0.25">
      <c r="A592" s="1" t="s">
        <v>6263</v>
      </c>
      <c r="B592" s="11"/>
      <c r="C592" s="11">
        <v>136</v>
      </c>
      <c r="D592" s="16">
        <v>121125.44</v>
      </c>
      <c r="E592" s="12">
        <v>0.78151552076520225</v>
      </c>
      <c r="F592"/>
      <c r="G592"/>
    </row>
    <row r="593" spans="1:7" x14ac:dyDescent="0.25">
      <c r="A593" s="1" t="s">
        <v>7737</v>
      </c>
      <c r="B593" s="11"/>
      <c r="C593" s="11">
        <v>138</v>
      </c>
      <c r="D593" s="16">
        <v>119570.99</v>
      </c>
      <c r="E593" s="12">
        <v>0.78187280859316011</v>
      </c>
      <c r="F593"/>
      <c r="G593"/>
    </row>
    <row r="594" spans="1:7" x14ac:dyDescent="0.25">
      <c r="A594" s="1" t="s">
        <v>7634</v>
      </c>
      <c r="B594" s="11"/>
      <c r="C594" s="11">
        <v>129</v>
      </c>
      <c r="D594" s="16">
        <v>119540.5</v>
      </c>
      <c r="E594" s="12">
        <v>0.78223000531452191</v>
      </c>
      <c r="F594"/>
      <c r="G594"/>
    </row>
    <row r="595" spans="1:7" x14ac:dyDescent="0.25">
      <c r="A595" s="1" t="s">
        <v>11741</v>
      </c>
      <c r="B595" s="11"/>
      <c r="C595" s="11">
        <v>101</v>
      </c>
      <c r="D595" s="16">
        <v>119519.55</v>
      </c>
      <c r="E595" s="12">
        <v>0.78258713943558256</v>
      </c>
      <c r="F595"/>
      <c r="G595"/>
    </row>
    <row r="596" spans="1:7" x14ac:dyDescent="0.25">
      <c r="A596" s="1" t="s">
        <v>9445</v>
      </c>
      <c r="B596" s="11"/>
      <c r="C596" s="11">
        <v>111</v>
      </c>
      <c r="D596" s="16">
        <v>119388.18</v>
      </c>
      <c r="E596" s="12">
        <v>0.78294388101241519</v>
      </c>
      <c r="F596"/>
      <c r="G596"/>
    </row>
    <row r="597" spans="1:7" x14ac:dyDescent="0.25">
      <c r="A597" s="1" t="s">
        <v>7599</v>
      </c>
      <c r="B597" s="11"/>
      <c r="C597" s="11">
        <v>129</v>
      </c>
      <c r="D597" s="16">
        <v>119232.43</v>
      </c>
      <c r="E597" s="12">
        <v>0.78330015719559998</v>
      </c>
      <c r="F597"/>
      <c r="G597"/>
    </row>
    <row r="598" spans="1:7" x14ac:dyDescent="0.25">
      <c r="A598" s="1" t="s">
        <v>12484</v>
      </c>
      <c r="B598" s="11"/>
      <c r="C598" s="11">
        <v>156</v>
      </c>
      <c r="D598" s="16">
        <v>119175.56</v>
      </c>
      <c r="E598" s="12">
        <v>0.78365626344660666</v>
      </c>
      <c r="F598"/>
      <c r="G598"/>
    </row>
    <row r="599" spans="1:7" x14ac:dyDescent="0.25">
      <c r="A599" s="1" t="s">
        <v>7564</v>
      </c>
      <c r="B599" s="11"/>
      <c r="C599" s="11">
        <v>118</v>
      </c>
      <c r="D599" s="16">
        <v>119124.27</v>
      </c>
      <c r="E599" s="12">
        <v>0.78401221643892838</v>
      </c>
      <c r="F599"/>
      <c r="G599"/>
    </row>
    <row r="600" spans="1:7" x14ac:dyDescent="0.25">
      <c r="A600" s="1" t="s">
        <v>13559</v>
      </c>
      <c r="B600" s="11"/>
      <c r="C600" s="11">
        <v>83</v>
      </c>
      <c r="D600" s="16">
        <v>119065.60000000001</v>
      </c>
      <c r="E600" s="12">
        <v>0.7843679941205256</v>
      </c>
      <c r="F600"/>
      <c r="G600"/>
    </row>
    <row r="601" spans="1:7" x14ac:dyDescent="0.25">
      <c r="A601" s="1" t="s">
        <v>7689</v>
      </c>
      <c r="B601" s="11"/>
      <c r="C601" s="11">
        <v>110</v>
      </c>
      <c r="D601" s="16">
        <v>118349.6</v>
      </c>
      <c r="E601" s="12">
        <v>0.78472163233597969</v>
      </c>
      <c r="F601"/>
      <c r="G601"/>
    </row>
    <row r="602" spans="1:7" x14ac:dyDescent="0.25">
      <c r="A602" s="1" t="s">
        <v>8925</v>
      </c>
      <c r="B602" s="11"/>
      <c r="C602" s="11">
        <v>139</v>
      </c>
      <c r="D602" s="16">
        <v>118150.5</v>
      </c>
      <c r="E602" s="12">
        <v>0.78507467562446565</v>
      </c>
      <c r="F602"/>
      <c r="G602"/>
    </row>
    <row r="603" spans="1:7" x14ac:dyDescent="0.25">
      <c r="A603" s="1" t="s">
        <v>11799</v>
      </c>
      <c r="B603" s="11"/>
      <c r="C603" s="11">
        <v>68</v>
      </c>
      <c r="D603" s="16">
        <v>117809.59</v>
      </c>
      <c r="E603" s="12">
        <v>0.78542670024618788</v>
      </c>
      <c r="F603"/>
      <c r="G603"/>
    </row>
    <row r="604" spans="1:7" x14ac:dyDescent="0.25">
      <c r="A604" s="1" t="s">
        <v>7733</v>
      </c>
      <c r="B604" s="11"/>
      <c r="C604" s="11">
        <v>141</v>
      </c>
      <c r="D604" s="16">
        <v>117579.52</v>
      </c>
      <c r="E604" s="12">
        <v>0.78577803740006713</v>
      </c>
      <c r="F604"/>
      <c r="G604"/>
    </row>
    <row r="605" spans="1:7" x14ac:dyDescent="0.25">
      <c r="A605" s="1" t="s">
        <v>7731</v>
      </c>
      <c r="B605" s="11"/>
      <c r="C605" s="11">
        <v>126</v>
      </c>
      <c r="D605" s="16">
        <v>117264.43</v>
      </c>
      <c r="E605" s="12">
        <v>0.78612843303943925</v>
      </c>
      <c r="F605"/>
      <c r="G605"/>
    </row>
    <row r="606" spans="1:7" x14ac:dyDescent="0.25">
      <c r="A606" s="1" t="s">
        <v>7272</v>
      </c>
      <c r="B606" s="11"/>
      <c r="C606" s="11">
        <v>127</v>
      </c>
      <c r="D606" s="16">
        <v>116876.26</v>
      </c>
      <c r="E606" s="12">
        <v>0.78647766879532977</v>
      </c>
      <c r="F606"/>
      <c r="G606"/>
    </row>
    <row r="607" spans="1:7" x14ac:dyDescent="0.25">
      <c r="A607" s="1" t="s">
        <v>6797</v>
      </c>
      <c r="B607" s="11"/>
      <c r="C607" s="11">
        <v>159</v>
      </c>
      <c r="D607" s="16">
        <v>116570.57</v>
      </c>
      <c r="E607" s="12">
        <v>0.78682599112467655</v>
      </c>
      <c r="F607"/>
      <c r="G607"/>
    </row>
    <row r="608" spans="1:7" x14ac:dyDescent="0.25">
      <c r="A608" s="1" t="s">
        <v>5566</v>
      </c>
      <c r="B608" s="11"/>
      <c r="C608" s="11">
        <v>144</v>
      </c>
      <c r="D608" s="16">
        <v>116453.4</v>
      </c>
      <c r="E608" s="12">
        <v>0.78717396334054857</v>
      </c>
      <c r="F608"/>
      <c r="G608"/>
    </row>
    <row r="609" spans="1:7" x14ac:dyDescent="0.25">
      <c r="A609" s="1" t="s">
        <v>8585</v>
      </c>
      <c r="B609" s="11"/>
      <c r="C609" s="11">
        <v>157</v>
      </c>
      <c r="D609" s="16">
        <v>115974.91</v>
      </c>
      <c r="E609" s="12">
        <v>0.78752050578944444</v>
      </c>
      <c r="F609"/>
      <c r="G609"/>
    </row>
    <row r="610" spans="1:7" x14ac:dyDescent="0.25">
      <c r="A610" s="1" t="s">
        <v>5372</v>
      </c>
      <c r="B610" s="11"/>
      <c r="C610" s="11">
        <v>156</v>
      </c>
      <c r="D610" s="16">
        <v>115907.15</v>
      </c>
      <c r="E610" s="12">
        <v>0.78786684576595778</v>
      </c>
      <c r="F610"/>
      <c r="G610"/>
    </row>
    <row r="611" spans="1:7" x14ac:dyDescent="0.25">
      <c r="A611" s="1" t="s">
        <v>11689</v>
      </c>
      <c r="B611" s="11"/>
      <c r="C611" s="11">
        <v>139</v>
      </c>
      <c r="D611" s="16">
        <v>115607.23</v>
      </c>
      <c r="E611" s="12">
        <v>0.78821228955715594</v>
      </c>
      <c r="F611"/>
      <c r="G611"/>
    </row>
    <row r="612" spans="1:7" x14ac:dyDescent="0.25">
      <c r="A612" s="1" t="s">
        <v>7230</v>
      </c>
      <c r="B612" s="11"/>
      <c r="C612" s="11">
        <v>148</v>
      </c>
      <c r="D612" s="16">
        <v>115518.2</v>
      </c>
      <c r="E612" s="12">
        <v>0.78855746731948428</v>
      </c>
      <c r="F612"/>
      <c r="G612"/>
    </row>
    <row r="613" spans="1:7" x14ac:dyDescent="0.25">
      <c r="A613" s="1" t="s">
        <v>6327</v>
      </c>
      <c r="B613" s="11"/>
      <c r="C613" s="11">
        <v>146</v>
      </c>
      <c r="D613" s="16">
        <v>115159.6</v>
      </c>
      <c r="E613" s="12">
        <v>0.7889015735558923</v>
      </c>
      <c r="F613"/>
      <c r="G613"/>
    </row>
    <row r="614" spans="1:7" x14ac:dyDescent="0.25">
      <c r="A614" s="1" t="s">
        <v>13057</v>
      </c>
      <c r="B614" s="11"/>
      <c r="C614" s="11">
        <v>83</v>
      </c>
      <c r="D614" s="16">
        <v>114508.34</v>
      </c>
      <c r="E614" s="12">
        <v>0.78924373377453449</v>
      </c>
      <c r="F614"/>
      <c r="G614"/>
    </row>
    <row r="615" spans="1:7" x14ac:dyDescent="0.25">
      <c r="A615" s="1" t="s">
        <v>6279</v>
      </c>
      <c r="B615" s="11"/>
      <c r="C615" s="11">
        <v>76</v>
      </c>
      <c r="D615" s="16">
        <v>114226.56</v>
      </c>
      <c r="E615" s="12">
        <v>0.78958505201165441</v>
      </c>
      <c r="F615"/>
      <c r="G615"/>
    </row>
    <row r="616" spans="1:7" x14ac:dyDescent="0.25">
      <c r="A616" s="1" t="s">
        <v>7270</v>
      </c>
      <c r="B616" s="11"/>
      <c r="C616" s="11">
        <v>102</v>
      </c>
      <c r="D616" s="16">
        <v>114180.57</v>
      </c>
      <c r="E616" s="12">
        <v>0.78992623282691976</v>
      </c>
      <c r="F616"/>
      <c r="G616"/>
    </row>
    <row r="617" spans="1:7" x14ac:dyDescent="0.25">
      <c r="A617" s="1" t="s">
        <v>7276</v>
      </c>
      <c r="B617" s="11"/>
      <c r="C617" s="11">
        <v>145</v>
      </c>
      <c r="D617" s="16">
        <v>114025.25</v>
      </c>
      <c r="E617" s="12">
        <v>0.79026694953341226</v>
      </c>
      <c r="F617"/>
      <c r="G617"/>
    </row>
    <row r="618" spans="1:7" x14ac:dyDescent="0.25">
      <c r="A618" s="1" t="s">
        <v>5843</v>
      </c>
      <c r="B618" s="11"/>
      <c r="C618" s="11">
        <v>99</v>
      </c>
      <c r="D618" s="16">
        <v>113930.39</v>
      </c>
      <c r="E618" s="12">
        <v>0.79060738279052156</v>
      </c>
      <c r="F618"/>
      <c r="G618"/>
    </row>
    <row r="619" spans="1:7" x14ac:dyDescent="0.25">
      <c r="A619" s="1" t="s">
        <v>5628</v>
      </c>
      <c r="B619" s="11"/>
      <c r="C619" s="11">
        <v>97</v>
      </c>
      <c r="D619" s="16">
        <v>113703.46</v>
      </c>
      <c r="E619" s="12">
        <v>0.79094713796236282</v>
      </c>
      <c r="F619"/>
      <c r="G619"/>
    </row>
    <row r="620" spans="1:7" x14ac:dyDescent="0.25">
      <c r="A620" s="1" t="s">
        <v>5453</v>
      </c>
      <c r="B620" s="11"/>
      <c r="C620" s="11">
        <v>146</v>
      </c>
      <c r="D620" s="16">
        <v>113683.06</v>
      </c>
      <c r="E620" s="12">
        <v>0.79128683217734763</v>
      </c>
      <c r="F620"/>
      <c r="G620"/>
    </row>
    <row r="621" spans="1:7" x14ac:dyDescent="0.25">
      <c r="A621" s="1" t="s">
        <v>5521</v>
      </c>
      <c r="B621" s="11"/>
      <c r="C621" s="11">
        <v>159</v>
      </c>
      <c r="D621" s="16">
        <v>113378.49</v>
      </c>
      <c r="E621" s="12">
        <v>0.79162561631243955</v>
      </c>
      <c r="F621"/>
      <c r="G621"/>
    </row>
    <row r="622" spans="1:7" x14ac:dyDescent="0.25">
      <c r="A622" s="1" t="s">
        <v>14188</v>
      </c>
      <c r="B622" s="11"/>
      <c r="C622" s="11">
        <v>140</v>
      </c>
      <c r="D622" s="16">
        <v>113303.39</v>
      </c>
      <c r="E622" s="12">
        <v>0.79196417604263292</v>
      </c>
      <c r="F622"/>
      <c r="G622"/>
    </row>
    <row r="623" spans="1:7" x14ac:dyDescent="0.25">
      <c r="A623" s="1" t="s">
        <v>5591</v>
      </c>
      <c r="B623" s="11"/>
      <c r="C623" s="11">
        <v>159</v>
      </c>
      <c r="D623" s="16">
        <v>112959.87</v>
      </c>
      <c r="E623" s="12">
        <v>0.79230170930717059</v>
      </c>
      <c r="F623"/>
      <c r="G623"/>
    </row>
    <row r="624" spans="1:7" x14ac:dyDescent="0.25">
      <c r="A624" s="1" t="s">
        <v>13563</v>
      </c>
      <c r="B624" s="11"/>
      <c r="C624" s="11">
        <v>123</v>
      </c>
      <c r="D624" s="16">
        <v>112774.75</v>
      </c>
      <c r="E624" s="12">
        <v>0.79263868941811533</v>
      </c>
      <c r="F624"/>
      <c r="G624"/>
    </row>
    <row r="625" spans="1:7" x14ac:dyDescent="0.25">
      <c r="A625" s="1" t="s">
        <v>13595</v>
      </c>
      <c r="B625" s="11"/>
      <c r="C625" s="11">
        <v>80</v>
      </c>
      <c r="D625" s="16">
        <v>112737.49</v>
      </c>
      <c r="E625" s="12">
        <v>0.79297555819315446</v>
      </c>
      <c r="F625"/>
      <c r="G625"/>
    </row>
    <row r="626" spans="1:7" x14ac:dyDescent="0.25">
      <c r="A626" s="1" t="s">
        <v>7809</v>
      </c>
      <c r="B626" s="11"/>
      <c r="C626" s="11">
        <v>63</v>
      </c>
      <c r="D626" s="16">
        <v>112189.82</v>
      </c>
      <c r="E626" s="12">
        <v>0.7933107904857597</v>
      </c>
      <c r="F626"/>
      <c r="G626"/>
    </row>
    <row r="627" spans="1:7" x14ac:dyDescent="0.25">
      <c r="A627" s="1" t="s">
        <v>8306</v>
      </c>
      <c r="B627" s="11"/>
      <c r="C627" s="11">
        <v>154</v>
      </c>
      <c r="D627" s="16">
        <v>111439.3</v>
      </c>
      <c r="E627" s="12">
        <v>0.79364378016365855</v>
      </c>
      <c r="F627"/>
      <c r="G627"/>
    </row>
    <row r="628" spans="1:7" x14ac:dyDescent="0.25">
      <c r="A628" s="1" t="s">
        <v>7548</v>
      </c>
      <c r="B628" s="11"/>
      <c r="C628" s="11">
        <v>145</v>
      </c>
      <c r="D628" s="16">
        <v>111267.99</v>
      </c>
      <c r="E628" s="12">
        <v>0.79397625795336602</v>
      </c>
      <c r="F628"/>
      <c r="G628"/>
    </row>
    <row r="629" spans="1:7" x14ac:dyDescent="0.25">
      <c r="A629" s="1" t="s">
        <v>10036</v>
      </c>
      <c r="B629" s="11"/>
      <c r="C629" s="11">
        <v>146</v>
      </c>
      <c r="D629" s="16">
        <v>111164.39</v>
      </c>
      <c r="E629" s="12">
        <v>0.79430842617786046</v>
      </c>
      <c r="F629"/>
      <c r="G629"/>
    </row>
    <row r="630" spans="1:7" x14ac:dyDescent="0.25">
      <c r="A630" s="1" t="s">
        <v>13959</v>
      </c>
      <c r="B630" s="11"/>
      <c r="C630" s="11">
        <v>64</v>
      </c>
      <c r="D630" s="16">
        <v>111074.13</v>
      </c>
      <c r="E630" s="12">
        <v>0.79464032469814538</v>
      </c>
      <c r="F630"/>
      <c r="G630"/>
    </row>
    <row r="631" spans="1:7" x14ac:dyDescent="0.25">
      <c r="A631" s="1" t="s">
        <v>7700</v>
      </c>
      <c r="B631" s="11"/>
      <c r="C631" s="11">
        <v>131</v>
      </c>
      <c r="D631" s="16">
        <v>110944.33</v>
      </c>
      <c r="E631" s="12">
        <v>0.79497183536548988</v>
      </c>
      <c r="F631"/>
      <c r="G631"/>
    </row>
    <row r="632" spans="1:7" x14ac:dyDescent="0.25">
      <c r="A632" s="1" t="s">
        <v>7066</v>
      </c>
      <c r="B632" s="11"/>
      <c r="C632" s="11">
        <v>159</v>
      </c>
      <c r="D632" s="16">
        <v>110927.61</v>
      </c>
      <c r="E632" s="12">
        <v>0.79530329607211658</v>
      </c>
      <c r="F632"/>
      <c r="G632"/>
    </row>
    <row r="633" spans="1:7" x14ac:dyDescent="0.25">
      <c r="A633" s="1" t="s">
        <v>14190</v>
      </c>
      <c r="B633" s="11"/>
      <c r="C633" s="11">
        <v>94</v>
      </c>
      <c r="D633" s="16">
        <v>110810.48</v>
      </c>
      <c r="E633" s="12">
        <v>0.79563440678479158</v>
      </c>
      <c r="F633"/>
      <c r="G633"/>
    </row>
    <row r="634" spans="1:7" x14ac:dyDescent="0.25">
      <c r="A634" s="1" t="s">
        <v>5604</v>
      </c>
      <c r="B634" s="11"/>
      <c r="C634" s="11">
        <v>122</v>
      </c>
      <c r="D634" s="16">
        <v>110629.14</v>
      </c>
      <c r="E634" s="12">
        <v>0.79596497563882074</v>
      </c>
      <c r="F634"/>
      <c r="G634"/>
    </row>
    <row r="635" spans="1:7" x14ac:dyDescent="0.25">
      <c r="A635" s="1" t="s">
        <v>5412</v>
      </c>
      <c r="B635" s="11"/>
      <c r="C635" s="11">
        <v>156</v>
      </c>
      <c r="D635" s="16">
        <v>110596.86</v>
      </c>
      <c r="E635" s="12">
        <v>0.79629544803758867</v>
      </c>
      <c r="F635"/>
      <c r="G635"/>
    </row>
    <row r="636" spans="1:7" x14ac:dyDescent="0.25">
      <c r="A636" s="1" t="s">
        <v>15603</v>
      </c>
      <c r="B636" s="11"/>
      <c r="C636" s="11">
        <v>101</v>
      </c>
      <c r="D636" s="16">
        <v>110327.74</v>
      </c>
      <c r="E636" s="12">
        <v>0.79662511628394261</v>
      </c>
      <c r="F636"/>
      <c r="G636"/>
    </row>
    <row r="637" spans="1:7" x14ac:dyDescent="0.25">
      <c r="A637" s="1" t="s">
        <v>5338</v>
      </c>
      <c r="B637" s="11"/>
      <c r="C637" s="11">
        <v>142</v>
      </c>
      <c r="D637" s="16">
        <v>110274.93</v>
      </c>
      <c r="E637" s="12">
        <v>0.79695462672972794</v>
      </c>
      <c r="F637"/>
      <c r="G637"/>
    </row>
    <row r="638" spans="1:7" x14ac:dyDescent="0.25">
      <c r="A638" s="1" t="s">
        <v>9220</v>
      </c>
      <c r="B638" s="11"/>
      <c r="C638" s="11">
        <v>132</v>
      </c>
      <c r="D638" s="16">
        <v>109898.16</v>
      </c>
      <c r="E638" s="12">
        <v>0.79728301135615753</v>
      </c>
      <c r="F638"/>
      <c r="G638"/>
    </row>
    <row r="639" spans="1:7" x14ac:dyDescent="0.25">
      <c r="A639" s="1" t="s">
        <v>6296</v>
      </c>
      <c r="B639" s="11"/>
      <c r="C639" s="11">
        <v>139</v>
      </c>
      <c r="D639" s="16">
        <v>109561.88</v>
      </c>
      <c r="E639" s="12">
        <v>0.79761039115063914</v>
      </c>
      <c r="F639"/>
      <c r="G639"/>
    </row>
    <row r="640" spans="1:7" x14ac:dyDescent="0.25">
      <c r="A640" s="1" t="s">
        <v>5507</v>
      </c>
      <c r="B640" s="11"/>
      <c r="C640" s="11">
        <v>81</v>
      </c>
      <c r="D640" s="16">
        <v>109514.44</v>
      </c>
      <c r="E640" s="12">
        <v>0.79793762919054845</v>
      </c>
      <c r="F640"/>
      <c r="G640"/>
    </row>
    <row r="641" spans="1:7" x14ac:dyDescent="0.25">
      <c r="A641" s="1" t="s">
        <v>6897</v>
      </c>
      <c r="B641" s="11"/>
      <c r="C641" s="11">
        <v>159</v>
      </c>
      <c r="D641" s="16">
        <v>109263.26</v>
      </c>
      <c r="E641" s="12">
        <v>0.79826411668422048</v>
      </c>
      <c r="F641"/>
      <c r="G641"/>
    </row>
    <row r="642" spans="1:7" x14ac:dyDescent="0.25">
      <c r="A642" s="1" t="s">
        <v>7643</v>
      </c>
      <c r="B642" s="11"/>
      <c r="C642" s="11">
        <v>113</v>
      </c>
      <c r="D642" s="16">
        <v>109030.45</v>
      </c>
      <c r="E642" s="12">
        <v>0.79858990852270706</v>
      </c>
      <c r="F642"/>
      <c r="G642"/>
    </row>
    <row r="643" spans="1:7" x14ac:dyDescent="0.25">
      <c r="A643" s="1" t="s">
        <v>5933</v>
      </c>
      <c r="B643" s="11"/>
      <c r="C643" s="11">
        <v>153</v>
      </c>
      <c r="D643" s="16">
        <v>109010.44</v>
      </c>
      <c r="E643" s="12">
        <v>0.79891564056968878</v>
      </c>
      <c r="F643"/>
      <c r="G643"/>
    </row>
    <row r="644" spans="1:7" x14ac:dyDescent="0.25">
      <c r="A644" s="1" t="s">
        <v>7597</v>
      </c>
      <c r="B644" s="11"/>
      <c r="C644" s="11">
        <v>134</v>
      </c>
      <c r="D644" s="16">
        <v>108882.55</v>
      </c>
      <c r="E644" s="12">
        <v>0.79924099047096508</v>
      </c>
      <c r="F644"/>
      <c r="G644"/>
    </row>
    <row r="645" spans="1:7" x14ac:dyDescent="0.25">
      <c r="A645" s="1" t="s">
        <v>11057</v>
      </c>
      <c r="B645" s="11"/>
      <c r="C645" s="11">
        <v>130</v>
      </c>
      <c r="D645" s="16">
        <v>108755.14</v>
      </c>
      <c r="E645" s="12">
        <v>0.7995659596608149</v>
      </c>
      <c r="F645"/>
      <c r="G645"/>
    </row>
    <row r="646" spans="1:7" x14ac:dyDescent="0.25">
      <c r="A646" s="1" t="s">
        <v>9146</v>
      </c>
      <c r="B646" s="11"/>
      <c r="C646" s="11">
        <v>106</v>
      </c>
      <c r="D646" s="16">
        <v>108747.66</v>
      </c>
      <c r="E646" s="12">
        <v>0.79989090649981731</v>
      </c>
      <c r="F646"/>
      <c r="G646"/>
    </row>
    <row r="647" spans="1:7" x14ac:dyDescent="0.25">
      <c r="A647" s="1" t="s">
        <v>6870</v>
      </c>
      <c r="B647" s="11"/>
      <c r="C647" s="11">
        <v>129</v>
      </c>
      <c r="D647" s="16">
        <v>108643.58</v>
      </c>
      <c r="E647" s="12">
        <v>0.8002155423393279</v>
      </c>
      <c r="F647"/>
      <c r="G647"/>
    </row>
    <row r="648" spans="1:7" x14ac:dyDescent="0.25">
      <c r="A648" s="1" t="s">
        <v>6853</v>
      </c>
      <c r="B648" s="11"/>
      <c r="C648" s="11">
        <v>118</v>
      </c>
      <c r="D648" s="16">
        <v>108515.13</v>
      </c>
      <c r="E648" s="12">
        <v>0.8005397943598076</v>
      </c>
      <c r="F648"/>
      <c r="G648"/>
    </row>
    <row r="649" spans="1:7" x14ac:dyDescent="0.25">
      <c r="A649" s="1" t="s">
        <v>7309</v>
      </c>
      <c r="B649" s="11"/>
      <c r="C649" s="11">
        <v>156</v>
      </c>
      <c r="D649" s="16">
        <v>108383.53</v>
      </c>
      <c r="E649" s="12">
        <v>0.80086365314880059</v>
      </c>
      <c r="F649"/>
      <c r="G649"/>
    </row>
    <row r="650" spans="1:7" x14ac:dyDescent="0.25">
      <c r="A650" s="1" t="s">
        <v>7840</v>
      </c>
      <c r="B650" s="11"/>
      <c r="C650" s="11">
        <v>147</v>
      </c>
      <c r="D650" s="16">
        <v>108177.57</v>
      </c>
      <c r="E650" s="12">
        <v>0.80118689651258856</v>
      </c>
      <c r="F650"/>
      <c r="G650"/>
    </row>
    <row r="651" spans="1:7" x14ac:dyDescent="0.25">
      <c r="A651" s="1" t="s">
        <v>12854</v>
      </c>
      <c r="B651" s="11"/>
      <c r="C651" s="11">
        <v>88</v>
      </c>
      <c r="D651" s="16">
        <v>107778.09</v>
      </c>
      <c r="E651" s="12">
        <v>0.80150894619769641</v>
      </c>
      <c r="F651"/>
      <c r="G651"/>
    </row>
    <row r="652" spans="1:7" x14ac:dyDescent="0.25">
      <c r="A652" s="1" t="s">
        <v>8692</v>
      </c>
      <c r="B652" s="11"/>
      <c r="C652" s="11">
        <v>150</v>
      </c>
      <c r="D652" s="16">
        <v>107772.45</v>
      </c>
      <c r="E652" s="12">
        <v>0.80183097903002631</v>
      </c>
      <c r="F652"/>
      <c r="G652"/>
    </row>
    <row r="653" spans="1:7" x14ac:dyDescent="0.25">
      <c r="A653" s="1" t="s">
        <v>15386</v>
      </c>
      <c r="B653" s="11"/>
      <c r="C653" s="11">
        <v>151</v>
      </c>
      <c r="D653" s="16">
        <v>107393.79</v>
      </c>
      <c r="E653" s="12">
        <v>0.80215188039552698</v>
      </c>
      <c r="F653"/>
      <c r="G653"/>
    </row>
    <row r="654" spans="1:7" x14ac:dyDescent="0.25">
      <c r="A654" s="1" t="s">
        <v>5440</v>
      </c>
      <c r="B654" s="11"/>
      <c r="C654" s="11">
        <v>151</v>
      </c>
      <c r="D654" s="16">
        <v>107160.39</v>
      </c>
      <c r="E654" s="12">
        <v>0.80247208434287409</v>
      </c>
      <c r="F654"/>
      <c r="G654"/>
    </row>
    <row r="655" spans="1:7" x14ac:dyDescent="0.25">
      <c r="A655" s="1" t="s">
        <v>7274</v>
      </c>
      <c r="B655" s="11"/>
      <c r="C655" s="11">
        <v>111</v>
      </c>
      <c r="D655" s="16">
        <v>107084.7</v>
      </c>
      <c r="E655" s="12">
        <v>0.80279206212235477</v>
      </c>
      <c r="F655"/>
      <c r="G655"/>
    </row>
    <row r="656" spans="1:7" x14ac:dyDescent="0.25">
      <c r="A656" s="1" t="s">
        <v>6310</v>
      </c>
      <c r="B656" s="11"/>
      <c r="C656" s="11">
        <v>110</v>
      </c>
      <c r="D656" s="16">
        <v>106104.72</v>
      </c>
      <c r="E656" s="12">
        <v>0.80310911164201571</v>
      </c>
      <c r="F656"/>
      <c r="G656"/>
    </row>
    <row r="657" spans="1:7" x14ac:dyDescent="0.25">
      <c r="A657" s="1" t="s">
        <v>12883</v>
      </c>
      <c r="B657" s="11"/>
      <c r="C657" s="11">
        <v>68</v>
      </c>
      <c r="D657" s="16">
        <v>105837.87</v>
      </c>
      <c r="E657" s="12">
        <v>0.80342536379220686</v>
      </c>
      <c r="F657"/>
      <c r="G657"/>
    </row>
    <row r="658" spans="1:7" x14ac:dyDescent="0.25">
      <c r="A658" s="1" t="s">
        <v>5478</v>
      </c>
      <c r="B658" s="11"/>
      <c r="C658" s="11">
        <v>136</v>
      </c>
      <c r="D658" s="16">
        <v>105609</v>
      </c>
      <c r="E658" s="12">
        <v>0.80374093206025243</v>
      </c>
      <c r="F658"/>
      <c r="G658"/>
    </row>
    <row r="659" spans="1:7" x14ac:dyDescent="0.25">
      <c r="A659" s="1" t="s">
        <v>5498</v>
      </c>
      <c r="B659" s="11"/>
      <c r="C659" s="11">
        <v>156</v>
      </c>
      <c r="D659" s="16">
        <v>105276.23</v>
      </c>
      <c r="E659" s="12">
        <v>0.80405550598451525</v>
      </c>
      <c r="F659"/>
      <c r="G659"/>
    </row>
    <row r="660" spans="1:7" x14ac:dyDescent="0.25">
      <c r="A660" s="1" t="s">
        <v>7347</v>
      </c>
      <c r="B660" s="11"/>
      <c r="C660" s="11">
        <v>134</v>
      </c>
      <c r="D660" s="16">
        <v>105051.31</v>
      </c>
      <c r="E660" s="12">
        <v>0.80436940782955335</v>
      </c>
      <c r="F660"/>
      <c r="G660"/>
    </row>
    <row r="661" spans="1:7" x14ac:dyDescent="0.25">
      <c r="A661" s="1" t="s">
        <v>7729</v>
      </c>
      <c r="B661" s="11"/>
      <c r="C661" s="11">
        <v>73</v>
      </c>
      <c r="D661" s="16">
        <v>105040.34</v>
      </c>
      <c r="E661" s="12">
        <v>0.80468327689534036</v>
      </c>
      <c r="F661"/>
      <c r="G661"/>
    </row>
    <row r="662" spans="1:7" x14ac:dyDescent="0.25">
      <c r="A662" s="1" t="s">
        <v>7612</v>
      </c>
      <c r="B662" s="11"/>
      <c r="C662" s="11">
        <v>147</v>
      </c>
      <c r="D662" s="16">
        <v>104966.54</v>
      </c>
      <c r="E662" s="12">
        <v>0.80499692544073465</v>
      </c>
      <c r="F662"/>
      <c r="G662"/>
    </row>
    <row r="663" spans="1:7" x14ac:dyDescent="0.25">
      <c r="A663" s="1" t="s">
        <v>9177</v>
      </c>
      <c r="B663" s="11"/>
      <c r="C663" s="11">
        <v>134</v>
      </c>
      <c r="D663" s="16">
        <v>104472.75</v>
      </c>
      <c r="E663" s="12">
        <v>0.80530909850151033</v>
      </c>
      <c r="F663"/>
      <c r="G663"/>
    </row>
    <row r="664" spans="1:7" x14ac:dyDescent="0.25">
      <c r="A664" s="1" t="s">
        <v>5836</v>
      </c>
      <c r="B664" s="11"/>
      <c r="C664" s="11">
        <v>94</v>
      </c>
      <c r="D664" s="16">
        <v>104448.94</v>
      </c>
      <c r="E664" s="12">
        <v>0.80562120041607255</v>
      </c>
      <c r="F664"/>
      <c r="G664"/>
    </row>
    <row r="665" spans="1:7" x14ac:dyDescent="0.25">
      <c r="A665" s="1" t="s">
        <v>10340</v>
      </c>
      <c r="B665" s="11"/>
      <c r="C665" s="11">
        <v>97</v>
      </c>
      <c r="D665" s="16">
        <v>104122.8</v>
      </c>
      <c r="E665" s="12">
        <v>0.80593232779783031</v>
      </c>
      <c r="F665"/>
      <c r="G665"/>
    </row>
    <row r="666" spans="1:7" x14ac:dyDescent="0.25">
      <c r="A666" s="1" t="s">
        <v>11060</v>
      </c>
      <c r="B666" s="11"/>
      <c r="C666" s="11">
        <v>117</v>
      </c>
      <c r="D666" s="16">
        <v>103880.22</v>
      </c>
      <c r="E666" s="12">
        <v>0.80624273033084937</v>
      </c>
      <c r="F666"/>
      <c r="G666"/>
    </row>
    <row r="667" spans="1:7" x14ac:dyDescent="0.25">
      <c r="A667" s="1" t="s">
        <v>7607</v>
      </c>
      <c r="B667" s="11"/>
      <c r="C667" s="11">
        <v>145</v>
      </c>
      <c r="D667" s="16">
        <v>103871.98</v>
      </c>
      <c r="E667" s="12">
        <v>0.80655310824207915</v>
      </c>
      <c r="F667"/>
      <c r="G667"/>
    </row>
    <row r="668" spans="1:7" x14ac:dyDescent="0.25">
      <c r="A668" s="1" t="s">
        <v>6288</v>
      </c>
      <c r="B668" s="11"/>
      <c r="C668" s="11">
        <v>155</v>
      </c>
      <c r="D668" s="16">
        <v>103566.71</v>
      </c>
      <c r="E668" s="12">
        <v>0.8068625739817592</v>
      </c>
      <c r="F668"/>
      <c r="G668"/>
    </row>
    <row r="669" spans="1:7" x14ac:dyDescent="0.25">
      <c r="A669" s="1" t="s">
        <v>5410</v>
      </c>
      <c r="B669" s="11"/>
      <c r="C669" s="11">
        <v>130</v>
      </c>
      <c r="D669" s="16">
        <v>103318.81</v>
      </c>
      <c r="E669" s="12">
        <v>0.80717129897610851</v>
      </c>
      <c r="F669"/>
      <c r="G669"/>
    </row>
    <row r="670" spans="1:7" x14ac:dyDescent="0.25">
      <c r="A670" s="1" t="s">
        <v>5560</v>
      </c>
      <c r="B670" s="11"/>
      <c r="C670" s="11">
        <v>159</v>
      </c>
      <c r="D670" s="16">
        <v>103296.48</v>
      </c>
      <c r="E670" s="12">
        <v>0.80747995724660449</v>
      </c>
      <c r="F670"/>
      <c r="G670"/>
    </row>
    <row r="671" spans="1:7" x14ac:dyDescent="0.25">
      <c r="A671" s="1" t="s">
        <v>7675</v>
      </c>
      <c r="B671" s="11"/>
      <c r="C671" s="11">
        <v>120</v>
      </c>
      <c r="D671" s="16">
        <v>103178.5</v>
      </c>
      <c r="E671" s="12">
        <v>0.80778826298327977</v>
      </c>
      <c r="F671"/>
      <c r="G671"/>
    </row>
    <row r="672" spans="1:7" x14ac:dyDescent="0.25">
      <c r="A672" s="1" t="s">
        <v>7288</v>
      </c>
      <c r="B672" s="11"/>
      <c r="C672" s="11">
        <v>82</v>
      </c>
      <c r="D672" s="16">
        <v>103074.14</v>
      </c>
      <c r="E672" s="12">
        <v>0.80809625688380038</v>
      </c>
      <c r="F672"/>
      <c r="G672"/>
    </row>
    <row r="673" spans="1:7" x14ac:dyDescent="0.25">
      <c r="A673" s="1" t="s">
        <v>7578</v>
      </c>
      <c r="B673" s="11"/>
      <c r="C673" s="11">
        <v>100</v>
      </c>
      <c r="D673" s="16">
        <v>102891.24</v>
      </c>
      <c r="E673" s="12">
        <v>0.80840370426426855</v>
      </c>
      <c r="F673"/>
      <c r="G673"/>
    </row>
    <row r="674" spans="1:7" x14ac:dyDescent="0.25">
      <c r="A674" s="1" t="s">
        <v>8896</v>
      </c>
      <c r="B674" s="11"/>
      <c r="C674" s="11">
        <v>153</v>
      </c>
      <c r="D674" s="16">
        <v>102863.26</v>
      </c>
      <c r="E674" s="12">
        <v>0.80871106803822457</v>
      </c>
      <c r="F674"/>
      <c r="G674"/>
    </row>
    <row r="675" spans="1:7" x14ac:dyDescent="0.25">
      <c r="A675" s="1" t="s">
        <v>5482</v>
      </c>
      <c r="B675" s="11"/>
      <c r="C675" s="11">
        <v>134</v>
      </c>
      <c r="D675" s="16">
        <v>102802.15</v>
      </c>
      <c r="E675" s="12">
        <v>0.80901824921053811</v>
      </c>
      <c r="F675"/>
      <c r="G675"/>
    </row>
    <row r="676" spans="1:7" x14ac:dyDescent="0.25">
      <c r="A676" s="1" t="s">
        <v>14796</v>
      </c>
      <c r="B676" s="11"/>
      <c r="C676" s="11">
        <v>126</v>
      </c>
      <c r="D676" s="16">
        <v>102732.22</v>
      </c>
      <c r="E676" s="12">
        <v>0.80932522142633301</v>
      </c>
      <c r="F676"/>
      <c r="G676"/>
    </row>
    <row r="677" spans="1:7" x14ac:dyDescent="0.25">
      <c r="A677" s="1" t="s">
        <v>8311</v>
      </c>
      <c r="B677" s="11"/>
      <c r="C677" s="11">
        <v>137</v>
      </c>
      <c r="D677" s="16">
        <v>102409.82</v>
      </c>
      <c r="E677" s="12">
        <v>0.80963123028474715</v>
      </c>
      <c r="F677"/>
      <c r="G677"/>
    </row>
    <row r="678" spans="1:7" x14ac:dyDescent="0.25">
      <c r="A678" s="1" t="s">
        <v>7692</v>
      </c>
      <c r="B678" s="11"/>
      <c r="C678" s="11">
        <v>110</v>
      </c>
      <c r="D678" s="16">
        <v>102367.37</v>
      </c>
      <c r="E678" s="12">
        <v>0.80993711229911414</v>
      </c>
      <c r="F678"/>
      <c r="G678"/>
    </row>
    <row r="679" spans="1:7" x14ac:dyDescent="0.25">
      <c r="A679" s="1" t="s">
        <v>8563</v>
      </c>
      <c r="B679" s="11"/>
      <c r="C679" s="11">
        <v>156</v>
      </c>
      <c r="D679" s="16">
        <v>102274.7</v>
      </c>
      <c r="E679" s="12">
        <v>0.81024271740799569</v>
      </c>
      <c r="F679"/>
      <c r="G679"/>
    </row>
    <row r="680" spans="1:7" x14ac:dyDescent="0.25">
      <c r="A680" s="1" t="s">
        <v>7050</v>
      </c>
      <c r="B680" s="11"/>
      <c r="C680" s="11">
        <v>138</v>
      </c>
      <c r="D680" s="16">
        <v>102207.91</v>
      </c>
      <c r="E680" s="12">
        <v>0.81054812294293366</v>
      </c>
      <c r="F680"/>
      <c r="G680"/>
    </row>
    <row r="681" spans="1:7" x14ac:dyDescent="0.25">
      <c r="A681" s="1" t="s">
        <v>7303</v>
      </c>
      <c r="B681" s="11"/>
      <c r="C681" s="11">
        <v>145</v>
      </c>
      <c r="D681" s="16">
        <v>102036.48</v>
      </c>
      <c r="E681" s="12">
        <v>0.81085301623111061</v>
      </c>
      <c r="F681"/>
      <c r="G681"/>
    </row>
    <row r="682" spans="1:7" x14ac:dyDescent="0.25">
      <c r="A682" s="1" t="s">
        <v>6836</v>
      </c>
      <c r="B682" s="11"/>
      <c r="C682" s="11">
        <v>114</v>
      </c>
      <c r="D682" s="16">
        <v>101855.89</v>
      </c>
      <c r="E682" s="12">
        <v>0.81115736990170251</v>
      </c>
      <c r="F682"/>
      <c r="G682"/>
    </row>
    <row r="683" spans="1:7" x14ac:dyDescent="0.25">
      <c r="A683" s="1" t="s">
        <v>5419</v>
      </c>
      <c r="B683" s="11"/>
      <c r="C683" s="11">
        <v>132</v>
      </c>
      <c r="D683" s="16">
        <v>101744.1</v>
      </c>
      <c r="E683" s="12">
        <v>0.81146138953469649</v>
      </c>
      <c r="F683"/>
      <c r="G683"/>
    </row>
    <row r="684" spans="1:7" x14ac:dyDescent="0.25">
      <c r="A684" s="1" t="s">
        <v>7054</v>
      </c>
      <c r="B684" s="11"/>
      <c r="C684" s="11">
        <v>152</v>
      </c>
      <c r="D684" s="16">
        <v>101741.01</v>
      </c>
      <c r="E684" s="12">
        <v>0.81176539993451946</v>
      </c>
      <c r="F684"/>
      <c r="G684"/>
    </row>
    <row r="685" spans="1:7" x14ac:dyDescent="0.25">
      <c r="A685" s="1" t="s">
        <v>7664</v>
      </c>
      <c r="B685" s="11"/>
      <c r="C685" s="11">
        <v>148</v>
      </c>
      <c r="D685" s="16">
        <v>101680.41</v>
      </c>
      <c r="E685" s="12">
        <v>0.81206922925662151</v>
      </c>
      <c r="F685"/>
      <c r="G685"/>
    </row>
    <row r="686" spans="1:7" x14ac:dyDescent="0.25">
      <c r="A686" s="1" t="s">
        <v>7534</v>
      </c>
      <c r="B686" s="11"/>
      <c r="C686" s="11">
        <v>112</v>
      </c>
      <c r="D686" s="16">
        <v>101527.27</v>
      </c>
      <c r="E686" s="12">
        <v>0.81237260098396757</v>
      </c>
      <c r="F686"/>
      <c r="G686"/>
    </row>
    <row r="687" spans="1:7" x14ac:dyDescent="0.25">
      <c r="A687" s="1" t="s">
        <v>6896</v>
      </c>
      <c r="B687" s="11"/>
      <c r="C687" s="11">
        <v>150</v>
      </c>
      <c r="D687" s="16">
        <v>101328.36</v>
      </c>
      <c r="E687" s="12">
        <v>0.81267537835208103</v>
      </c>
      <c r="F687"/>
      <c r="G687"/>
    </row>
    <row r="688" spans="1:7" x14ac:dyDescent="0.25">
      <c r="A688" s="1" t="s">
        <v>7285</v>
      </c>
      <c r="B688" s="11"/>
      <c r="C688" s="11">
        <v>142</v>
      </c>
      <c r="D688" s="16">
        <v>101201.36</v>
      </c>
      <c r="E688" s="12">
        <v>0.81297777623388146</v>
      </c>
      <c r="F688"/>
      <c r="G688"/>
    </row>
    <row r="689" spans="1:7" x14ac:dyDescent="0.25">
      <c r="A689" s="1" t="s">
        <v>5823</v>
      </c>
      <c r="B689" s="11"/>
      <c r="C689" s="11">
        <v>138</v>
      </c>
      <c r="D689" s="16">
        <v>100869.54</v>
      </c>
      <c r="E689" s="12">
        <v>0.8132791826105763</v>
      </c>
      <c r="F689"/>
      <c r="G689"/>
    </row>
    <row r="690" spans="1:7" x14ac:dyDescent="0.25">
      <c r="A690" s="1" t="s">
        <v>12565</v>
      </c>
      <c r="B690" s="11"/>
      <c r="C690" s="11">
        <v>110</v>
      </c>
      <c r="D690" s="16">
        <v>100855.4</v>
      </c>
      <c r="E690" s="12">
        <v>0.81358054673580271</v>
      </c>
      <c r="F690"/>
      <c r="G690"/>
    </row>
    <row r="691" spans="1:7" x14ac:dyDescent="0.25">
      <c r="A691" s="1" t="s">
        <v>10286</v>
      </c>
      <c r="B691" s="11"/>
      <c r="C691" s="11">
        <v>114</v>
      </c>
      <c r="D691" s="16">
        <v>100800.66</v>
      </c>
      <c r="E691" s="12">
        <v>0.81388174729346408</v>
      </c>
      <c r="F691"/>
      <c r="G691"/>
    </row>
    <row r="692" spans="1:7" x14ac:dyDescent="0.25">
      <c r="A692" s="1" t="s">
        <v>7264</v>
      </c>
      <c r="B692" s="11"/>
      <c r="C692" s="11">
        <v>128</v>
      </c>
      <c r="D692" s="16">
        <v>100540.08</v>
      </c>
      <c r="E692" s="12">
        <v>0.81418216921692477</v>
      </c>
      <c r="F692"/>
      <c r="G692"/>
    </row>
    <row r="693" spans="1:7" x14ac:dyDescent="0.25">
      <c r="A693" s="1" t="s">
        <v>5795</v>
      </c>
      <c r="B693" s="11"/>
      <c r="C693" s="11">
        <v>158</v>
      </c>
      <c r="D693" s="16">
        <v>100280.32000000001</v>
      </c>
      <c r="E693" s="12">
        <v>0.81448181495641148</v>
      </c>
      <c r="F693"/>
      <c r="G693"/>
    </row>
    <row r="694" spans="1:7" x14ac:dyDescent="0.25">
      <c r="A694" s="1" t="s">
        <v>5693</v>
      </c>
      <c r="B694" s="11"/>
      <c r="C694" s="11">
        <v>132</v>
      </c>
      <c r="D694" s="16">
        <v>100141.4</v>
      </c>
      <c r="E694" s="12">
        <v>0.81478104559165709</v>
      </c>
      <c r="F694"/>
      <c r="G694"/>
    </row>
    <row r="695" spans="1:7" x14ac:dyDescent="0.25">
      <c r="A695" s="1" t="s">
        <v>6769</v>
      </c>
      <c r="B695" s="11"/>
      <c r="C695" s="11">
        <v>159</v>
      </c>
      <c r="D695" s="16">
        <v>99838.86</v>
      </c>
      <c r="E695" s="12">
        <v>0.8150793722128149</v>
      </c>
      <c r="F695"/>
      <c r="G695"/>
    </row>
    <row r="696" spans="1:7" x14ac:dyDescent="0.25">
      <c r="A696" s="1" t="s">
        <v>5385</v>
      </c>
      <c r="B696" s="11"/>
      <c r="C696" s="11">
        <v>141</v>
      </c>
      <c r="D696" s="16">
        <v>99746.91</v>
      </c>
      <c r="E696" s="12">
        <v>0.81537742407990577</v>
      </c>
      <c r="F696"/>
      <c r="G696"/>
    </row>
    <row r="697" spans="1:7" x14ac:dyDescent="0.25">
      <c r="A697" s="1" t="s">
        <v>14534</v>
      </c>
      <c r="B697" s="11"/>
      <c r="C697" s="11">
        <v>121</v>
      </c>
      <c r="D697" s="16">
        <v>99611.28</v>
      </c>
      <c r="E697" s="12">
        <v>0.81567507067354261</v>
      </c>
      <c r="F697"/>
      <c r="G697"/>
    </row>
    <row r="698" spans="1:7" x14ac:dyDescent="0.25">
      <c r="A698" s="1" t="s">
        <v>14522</v>
      </c>
      <c r="B698" s="11"/>
      <c r="C698" s="11">
        <v>56</v>
      </c>
      <c r="D698" s="16">
        <v>99568.09</v>
      </c>
      <c r="E698" s="12">
        <v>0.81597258821195229</v>
      </c>
      <c r="F698"/>
      <c r="G698"/>
    </row>
    <row r="699" spans="1:7" x14ac:dyDescent="0.25">
      <c r="A699" s="1" t="s">
        <v>6484</v>
      </c>
      <c r="B699" s="11"/>
      <c r="C699" s="11">
        <v>126</v>
      </c>
      <c r="D699" s="16">
        <v>99127.78</v>
      </c>
      <c r="E699" s="12">
        <v>0.8162687900683262</v>
      </c>
      <c r="F699"/>
      <c r="G699"/>
    </row>
    <row r="700" spans="1:7" x14ac:dyDescent="0.25">
      <c r="A700" s="1" t="s">
        <v>7742</v>
      </c>
      <c r="B700" s="11"/>
      <c r="C700" s="11">
        <v>87</v>
      </c>
      <c r="D700" s="16">
        <v>99124.09</v>
      </c>
      <c r="E700" s="12">
        <v>0.81656498089868046</v>
      </c>
      <c r="F700"/>
      <c r="G700"/>
    </row>
    <row r="701" spans="1:7" x14ac:dyDescent="0.25">
      <c r="A701" s="1" t="s">
        <v>9874</v>
      </c>
      <c r="B701" s="11"/>
      <c r="C701" s="11">
        <v>81</v>
      </c>
      <c r="D701" s="16">
        <v>99086.12</v>
      </c>
      <c r="E701" s="12">
        <v>0.8168610582715915</v>
      </c>
      <c r="F701"/>
      <c r="G701"/>
    </row>
    <row r="702" spans="1:7" x14ac:dyDescent="0.25">
      <c r="A702" s="1" t="s">
        <v>5650</v>
      </c>
      <c r="B702" s="11"/>
      <c r="C702" s="11">
        <v>94</v>
      </c>
      <c r="D702" s="16">
        <v>98797.69</v>
      </c>
      <c r="E702" s="12">
        <v>0.81715627379224032</v>
      </c>
      <c r="F702"/>
      <c r="G702"/>
    </row>
    <row r="703" spans="1:7" x14ac:dyDescent="0.25">
      <c r="A703" s="1" t="s">
        <v>7545</v>
      </c>
      <c r="B703" s="11"/>
      <c r="C703" s="11">
        <v>139</v>
      </c>
      <c r="D703" s="16">
        <v>98562.68</v>
      </c>
      <c r="E703" s="12">
        <v>0.81745078708392505</v>
      </c>
      <c r="F703"/>
      <c r="G703"/>
    </row>
    <row r="704" spans="1:7" x14ac:dyDescent="0.25">
      <c r="A704" s="1" t="s">
        <v>15255</v>
      </c>
      <c r="B704" s="11"/>
      <c r="C704" s="11">
        <v>152</v>
      </c>
      <c r="D704" s="16">
        <v>98067.63</v>
      </c>
      <c r="E704" s="12">
        <v>0.81774382112600885</v>
      </c>
      <c r="F704"/>
      <c r="G704"/>
    </row>
    <row r="705" spans="1:7" x14ac:dyDescent="0.25">
      <c r="A705" s="1" t="s">
        <v>5350</v>
      </c>
      <c r="B705" s="11"/>
      <c r="C705" s="11">
        <v>155</v>
      </c>
      <c r="D705" s="16">
        <v>98002.1</v>
      </c>
      <c r="E705" s="12">
        <v>0.81803665935913139</v>
      </c>
      <c r="F705"/>
      <c r="G705"/>
    </row>
    <row r="706" spans="1:7" x14ac:dyDescent="0.25">
      <c r="A706" s="1" t="s">
        <v>7300</v>
      </c>
      <c r="B706" s="11"/>
      <c r="C706" s="11">
        <v>44</v>
      </c>
      <c r="D706" s="16">
        <v>97995.58</v>
      </c>
      <c r="E706" s="12">
        <v>0.81832947810996437</v>
      </c>
      <c r="F706"/>
      <c r="G706"/>
    </row>
    <row r="707" spans="1:7" x14ac:dyDescent="0.25">
      <c r="A707" s="1" t="s">
        <v>8415</v>
      </c>
      <c r="B707" s="11"/>
      <c r="C707" s="11">
        <v>154</v>
      </c>
      <c r="D707" s="16">
        <v>97816.83</v>
      </c>
      <c r="E707" s="12">
        <v>0.81862176274128184</v>
      </c>
      <c r="F707"/>
      <c r="G707"/>
    </row>
    <row r="708" spans="1:7" x14ac:dyDescent="0.25">
      <c r="A708" s="1" t="s">
        <v>6757</v>
      </c>
      <c r="B708" s="11"/>
      <c r="C708" s="11">
        <v>152</v>
      </c>
      <c r="D708" s="16">
        <v>97572.19</v>
      </c>
      <c r="E708" s="12">
        <v>0.81891331636841314</v>
      </c>
      <c r="F708"/>
      <c r="G708"/>
    </row>
    <row r="709" spans="1:7" x14ac:dyDescent="0.25">
      <c r="A709" s="1" t="s">
        <v>11568</v>
      </c>
      <c r="B709" s="11"/>
      <c r="C709" s="11">
        <v>139</v>
      </c>
      <c r="D709" s="16">
        <v>97534.74</v>
      </c>
      <c r="E709" s="12">
        <v>0.81920475809190341</v>
      </c>
      <c r="F709"/>
      <c r="G709"/>
    </row>
    <row r="710" spans="1:7" x14ac:dyDescent="0.25">
      <c r="A710" s="1" t="s">
        <v>7322</v>
      </c>
      <c r="B710" s="11"/>
      <c r="C710" s="11">
        <v>94</v>
      </c>
      <c r="D710" s="16">
        <v>97216.78</v>
      </c>
      <c r="E710" s="12">
        <v>0.81949524972509336</v>
      </c>
      <c r="F710"/>
      <c r="G710"/>
    </row>
    <row r="711" spans="1:7" x14ac:dyDescent="0.25">
      <c r="A711" s="1" t="s">
        <v>7560</v>
      </c>
      <c r="B711" s="11"/>
      <c r="C711" s="11">
        <v>107</v>
      </c>
      <c r="D711" s="16">
        <v>97027.87</v>
      </c>
      <c r="E711" s="12">
        <v>0.81978517687986285</v>
      </c>
      <c r="F711"/>
      <c r="G711"/>
    </row>
    <row r="712" spans="1:7" x14ac:dyDescent="0.25">
      <c r="A712" s="1" t="s">
        <v>6966</v>
      </c>
      <c r="B712" s="11"/>
      <c r="C712" s="11">
        <v>139</v>
      </c>
      <c r="D712" s="16">
        <v>96743.16</v>
      </c>
      <c r="E712" s="12">
        <v>0.8200742532980323</v>
      </c>
      <c r="F712"/>
      <c r="G712"/>
    </row>
    <row r="713" spans="1:7" x14ac:dyDescent="0.25">
      <c r="A713" s="1" t="s">
        <v>12144</v>
      </c>
      <c r="B713" s="11"/>
      <c r="C713" s="11">
        <v>74</v>
      </c>
      <c r="D713" s="16">
        <v>96525.28</v>
      </c>
      <c r="E713" s="12">
        <v>0.82036267867306867</v>
      </c>
      <c r="F713"/>
      <c r="G713"/>
    </row>
    <row r="714" spans="1:7" x14ac:dyDescent="0.25">
      <c r="A714" s="1" t="s">
        <v>10250</v>
      </c>
      <c r="B714" s="11"/>
      <c r="C714" s="11">
        <v>131</v>
      </c>
      <c r="D714" s="16">
        <v>96432.54</v>
      </c>
      <c r="E714" s="12">
        <v>0.82065082693345404</v>
      </c>
      <c r="F714"/>
      <c r="G714"/>
    </row>
    <row r="715" spans="1:7" x14ac:dyDescent="0.25">
      <c r="A715" s="1" t="s">
        <v>15211</v>
      </c>
      <c r="B715" s="11"/>
      <c r="C715" s="11">
        <v>129</v>
      </c>
      <c r="D715" s="16">
        <v>96102.93</v>
      </c>
      <c r="E715" s="12">
        <v>0.82093799029239323</v>
      </c>
      <c r="F715"/>
      <c r="G715"/>
    </row>
    <row r="716" spans="1:7" x14ac:dyDescent="0.25">
      <c r="A716" s="1" t="s">
        <v>5509</v>
      </c>
      <c r="B716" s="11"/>
      <c r="C716" s="11">
        <v>157</v>
      </c>
      <c r="D716" s="16">
        <v>96085.03</v>
      </c>
      <c r="E716" s="12">
        <v>0.82122510016467876</v>
      </c>
      <c r="F716"/>
      <c r="G716"/>
    </row>
    <row r="717" spans="1:7" x14ac:dyDescent="0.25">
      <c r="A717" s="1" t="s">
        <v>7234</v>
      </c>
      <c r="B717" s="11"/>
      <c r="C717" s="11">
        <v>150</v>
      </c>
      <c r="D717" s="16">
        <v>95826.26</v>
      </c>
      <c r="E717" s="12">
        <v>0.82151143681119065</v>
      </c>
      <c r="F717"/>
      <c r="G717"/>
    </row>
    <row r="718" spans="1:7" x14ac:dyDescent="0.25">
      <c r="A718" s="1" t="s">
        <v>7275</v>
      </c>
      <c r="B718" s="11"/>
      <c r="C718" s="11">
        <v>112</v>
      </c>
      <c r="D718" s="16">
        <v>95753.79</v>
      </c>
      <c r="E718" s="12">
        <v>0.82179755691145773</v>
      </c>
      <c r="F718"/>
      <c r="G718"/>
    </row>
    <row r="719" spans="1:7" x14ac:dyDescent="0.25">
      <c r="A719" s="1" t="s">
        <v>15465</v>
      </c>
      <c r="B719" s="11"/>
      <c r="C719" s="11">
        <v>63</v>
      </c>
      <c r="D719" s="16">
        <v>95502.37</v>
      </c>
      <c r="E719" s="12">
        <v>0.82208292574834807</v>
      </c>
      <c r="F719"/>
      <c r="G719"/>
    </row>
    <row r="720" spans="1:7" x14ac:dyDescent="0.25">
      <c r="A720" s="1" t="s">
        <v>5501</v>
      </c>
      <c r="B720" s="11"/>
      <c r="C720" s="11">
        <v>156</v>
      </c>
      <c r="D720" s="16">
        <v>95476.44</v>
      </c>
      <c r="E720" s="12">
        <v>0.82236821710429275</v>
      </c>
      <c r="F720"/>
      <c r="G720"/>
    </row>
    <row r="721" spans="1:7" x14ac:dyDescent="0.25">
      <c r="A721" s="1" t="s">
        <v>5335</v>
      </c>
      <c r="B721" s="11"/>
      <c r="C721" s="11">
        <v>125</v>
      </c>
      <c r="D721" s="16">
        <v>95418.85</v>
      </c>
      <c r="E721" s="12">
        <v>0.82265333637664084</v>
      </c>
      <c r="F721"/>
      <c r="G721"/>
    </row>
    <row r="722" spans="1:7" x14ac:dyDescent="0.25">
      <c r="A722" s="1" t="s">
        <v>6826</v>
      </c>
      <c r="B722" s="11"/>
      <c r="C722" s="11">
        <v>159</v>
      </c>
      <c r="D722" s="16">
        <v>95258.97</v>
      </c>
      <c r="E722" s="12">
        <v>0.82293797791456569</v>
      </c>
      <c r="F722"/>
      <c r="G722"/>
    </row>
    <row r="723" spans="1:7" x14ac:dyDescent="0.25">
      <c r="A723" s="1" t="s">
        <v>9923</v>
      </c>
      <c r="B723" s="11"/>
      <c r="C723" s="11">
        <v>136</v>
      </c>
      <c r="D723" s="16">
        <v>95173.32</v>
      </c>
      <c r="E723" s="12">
        <v>0.82322236352333533</v>
      </c>
      <c r="F723"/>
      <c r="G723"/>
    </row>
    <row r="724" spans="1:7" x14ac:dyDescent="0.25">
      <c r="A724" s="1" t="s">
        <v>7715</v>
      </c>
      <c r="B724" s="11"/>
      <c r="C724" s="11">
        <v>137</v>
      </c>
      <c r="D724" s="16">
        <v>95142.68</v>
      </c>
      <c r="E724" s="12">
        <v>0.8235066575772968</v>
      </c>
      <c r="F724"/>
      <c r="G724"/>
    </row>
    <row r="725" spans="1:7" x14ac:dyDescent="0.25">
      <c r="A725" s="1" t="s">
        <v>15213</v>
      </c>
      <c r="B725" s="11"/>
      <c r="C725" s="11">
        <v>132</v>
      </c>
      <c r="D725" s="16">
        <v>94902.8</v>
      </c>
      <c r="E725" s="12">
        <v>0.82379023485033864</v>
      </c>
      <c r="F725"/>
      <c r="G725"/>
    </row>
    <row r="726" spans="1:7" x14ac:dyDescent="0.25">
      <c r="A726" s="1" t="s">
        <v>7640</v>
      </c>
      <c r="B726" s="11"/>
      <c r="C726" s="11">
        <v>125</v>
      </c>
      <c r="D726" s="16">
        <v>94733.55</v>
      </c>
      <c r="E726" s="12">
        <v>0.82407330639063647</v>
      </c>
      <c r="F726"/>
      <c r="G726"/>
    </row>
    <row r="727" spans="1:7" x14ac:dyDescent="0.25">
      <c r="A727" s="1" t="s">
        <v>5329</v>
      </c>
      <c r="B727" s="11"/>
      <c r="C727" s="11">
        <v>145</v>
      </c>
      <c r="D727" s="16">
        <v>94673.8</v>
      </c>
      <c r="E727" s="12">
        <v>0.82435619939308225</v>
      </c>
      <c r="F727"/>
      <c r="G727"/>
    </row>
    <row r="728" spans="1:7" x14ac:dyDescent="0.25">
      <c r="A728" s="1" t="s">
        <v>13974</v>
      </c>
      <c r="B728" s="11"/>
      <c r="C728" s="11">
        <v>63</v>
      </c>
      <c r="D728" s="16">
        <v>94545.27</v>
      </c>
      <c r="E728" s="12">
        <v>0.82463870833745057</v>
      </c>
      <c r="F728"/>
      <c r="G728"/>
    </row>
    <row r="729" spans="1:7" x14ac:dyDescent="0.25">
      <c r="A729" s="1" t="s">
        <v>14576</v>
      </c>
      <c r="B729" s="11"/>
      <c r="C729" s="11">
        <v>82</v>
      </c>
      <c r="D729" s="16">
        <v>94362.53</v>
      </c>
      <c r="E729" s="12">
        <v>0.82492067123985935</v>
      </c>
      <c r="F729"/>
      <c r="G729"/>
    </row>
    <row r="730" spans="1:7" x14ac:dyDescent="0.25">
      <c r="A730" s="1" t="s">
        <v>8417</v>
      </c>
      <c r="B730" s="11"/>
      <c r="C730" s="11">
        <v>133</v>
      </c>
      <c r="D730" s="16">
        <v>94301.78</v>
      </c>
      <c r="E730" s="12">
        <v>0.82520245261633496</v>
      </c>
      <c r="F730"/>
      <c r="G730"/>
    </row>
    <row r="731" spans="1:7" x14ac:dyDescent="0.25">
      <c r="A731" s="1" t="s">
        <v>7542</v>
      </c>
      <c r="B731" s="11"/>
      <c r="C731" s="11">
        <v>107</v>
      </c>
      <c r="D731" s="16">
        <v>94241.88</v>
      </c>
      <c r="E731" s="12">
        <v>0.82548405500674638</v>
      </c>
      <c r="F731"/>
      <c r="G731"/>
    </row>
    <row r="732" spans="1:7" x14ac:dyDescent="0.25">
      <c r="A732" s="1" t="s">
        <v>5439</v>
      </c>
      <c r="B732" s="11"/>
      <c r="C732" s="11">
        <v>151</v>
      </c>
      <c r="D732" s="16">
        <v>94208.74</v>
      </c>
      <c r="E732" s="12">
        <v>0.8257655583721466</v>
      </c>
      <c r="F732"/>
      <c r="G732"/>
    </row>
    <row r="733" spans="1:7" x14ac:dyDescent="0.25">
      <c r="A733" s="1" t="s">
        <v>5753</v>
      </c>
      <c r="B733" s="11"/>
      <c r="C733" s="11">
        <v>138</v>
      </c>
      <c r="D733" s="16">
        <v>94148.71</v>
      </c>
      <c r="E733" s="12">
        <v>0.82604688236303203</v>
      </c>
      <c r="F733"/>
      <c r="G733"/>
    </row>
    <row r="734" spans="1:7" x14ac:dyDescent="0.25">
      <c r="A734" s="1" t="s">
        <v>12165</v>
      </c>
      <c r="B734" s="11"/>
      <c r="C734" s="11">
        <v>136</v>
      </c>
      <c r="D734" s="16">
        <v>93714.68</v>
      </c>
      <c r="E734" s="12">
        <v>0.82632690943703191</v>
      </c>
      <c r="F734"/>
      <c r="G734"/>
    </row>
    <row r="735" spans="1:7" x14ac:dyDescent="0.25">
      <c r="A735" s="1" t="s">
        <v>6329</v>
      </c>
      <c r="B735" s="11"/>
      <c r="C735" s="11">
        <v>79</v>
      </c>
      <c r="D735" s="16">
        <v>93607.18</v>
      </c>
      <c r="E735" s="12">
        <v>0.82660661529230217</v>
      </c>
      <c r="F735"/>
      <c r="G735"/>
    </row>
    <row r="736" spans="1:7" x14ac:dyDescent="0.25">
      <c r="A736" s="1" t="s">
        <v>9872</v>
      </c>
      <c r="B736" s="11"/>
      <c r="C736" s="11">
        <v>93</v>
      </c>
      <c r="D736" s="16">
        <v>93490.92</v>
      </c>
      <c r="E736" s="12">
        <v>0.82688597375325146</v>
      </c>
      <c r="F736"/>
      <c r="G736"/>
    </row>
    <row r="737" spans="1:7" x14ac:dyDescent="0.25">
      <c r="A737" s="1" t="s">
        <v>11149</v>
      </c>
      <c r="B737" s="11"/>
      <c r="C737" s="11">
        <v>120</v>
      </c>
      <c r="D737" s="16">
        <v>93457.79</v>
      </c>
      <c r="E737" s="12">
        <v>0.82716523321907032</v>
      </c>
      <c r="F737"/>
      <c r="G737"/>
    </row>
    <row r="738" spans="1:7" x14ac:dyDescent="0.25">
      <c r="A738" s="1" t="s">
        <v>7268</v>
      </c>
      <c r="B738" s="11"/>
      <c r="C738" s="11">
        <v>147</v>
      </c>
      <c r="D738" s="16">
        <v>93442.06</v>
      </c>
      <c r="E738" s="12">
        <v>0.82744444568237185</v>
      </c>
      <c r="F738"/>
      <c r="G738"/>
    </row>
    <row r="739" spans="1:7" x14ac:dyDescent="0.25">
      <c r="A739" s="1" t="s">
        <v>5406</v>
      </c>
      <c r="B739" s="11"/>
      <c r="C739" s="11">
        <v>141</v>
      </c>
      <c r="D739" s="16">
        <v>93373.5</v>
      </c>
      <c r="E739" s="12">
        <v>0.82772345328282593</v>
      </c>
      <c r="F739"/>
      <c r="G739"/>
    </row>
    <row r="740" spans="1:7" x14ac:dyDescent="0.25">
      <c r="A740" s="1" t="s">
        <v>9447</v>
      </c>
      <c r="B740" s="11"/>
      <c r="C740" s="11">
        <v>138</v>
      </c>
      <c r="D740" s="16">
        <v>93094.47</v>
      </c>
      <c r="E740" s="12">
        <v>0.82800162711898129</v>
      </c>
      <c r="F740"/>
      <c r="G740"/>
    </row>
    <row r="741" spans="1:7" x14ac:dyDescent="0.25">
      <c r="A741" s="1" t="s">
        <v>5459</v>
      </c>
      <c r="B741" s="11"/>
      <c r="C741" s="11">
        <v>146</v>
      </c>
      <c r="D741" s="16">
        <v>93054.19</v>
      </c>
      <c r="E741" s="12">
        <v>0.82827968059522561</v>
      </c>
      <c r="F741"/>
      <c r="G741"/>
    </row>
    <row r="742" spans="1:7" x14ac:dyDescent="0.25">
      <c r="A742" s="1" t="s">
        <v>5555</v>
      </c>
      <c r="B742" s="11"/>
      <c r="C742" s="11">
        <v>96</v>
      </c>
      <c r="D742" s="16">
        <v>93036.44</v>
      </c>
      <c r="E742" s="12">
        <v>0.82855768103302851</v>
      </c>
      <c r="F742"/>
      <c r="G742"/>
    </row>
    <row r="743" spans="1:7" x14ac:dyDescent="0.25">
      <c r="A743" s="1" t="s">
        <v>5698</v>
      </c>
      <c r="B743" s="11"/>
      <c r="C743" s="11">
        <v>108</v>
      </c>
      <c r="D743" s="16">
        <v>92522.41</v>
      </c>
      <c r="E743" s="12">
        <v>0.82883414550744938</v>
      </c>
      <c r="F743"/>
      <c r="G743"/>
    </row>
    <row r="744" spans="1:7" x14ac:dyDescent="0.25">
      <c r="A744" s="1" t="s">
        <v>7290</v>
      </c>
      <c r="B744" s="11"/>
      <c r="C744" s="11">
        <v>158</v>
      </c>
      <c r="D744" s="16">
        <v>92417.94</v>
      </c>
      <c r="E744" s="12">
        <v>0.82911029781702661</v>
      </c>
      <c r="F744"/>
      <c r="G744"/>
    </row>
    <row r="745" spans="1:7" x14ac:dyDescent="0.25">
      <c r="A745" s="1" t="s">
        <v>6351</v>
      </c>
      <c r="B745" s="11"/>
      <c r="C745" s="11">
        <v>32</v>
      </c>
      <c r="D745" s="16">
        <v>92223.67</v>
      </c>
      <c r="E745" s="12">
        <v>0.82938586963206806</v>
      </c>
      <c r="F745"/>
      <c r="G745"/>
    </row>
    <row r="746" spans="1:7" x14ac:dyDescent="0.25">
      <c r="A746" s="1" t="s">
        <v>11137</v>
      </c>
      <c r="B746" s="11"/>
      <c r="C746" s="11">
        <v>77</v>
      </c>
      <c r="D746" s="16">
        <v>92208.18</v>
      </c>
      <c r="E746" s="12">
        <v>0.82966139516173154</v>
      </c>
      <c r="F746"/>
      <c r="G746"/>
    </row>
    <row r="747" spans="1:7" x14ac:dyDescent="0.25">
      <c r="A747" s="1" t="s">
        <v>6848</v>
      </c>
      <c r="B747" s="11"/>
      <c r="C747" s="11">
        <v>132</v>
      </c>
      <c r="D747" s="16">
        <v>92018.85</v>
      </c>
      <c r="E747" s="12">
        <v>0.82993635495798046</v>
      </c>
      <c r="F747"/>
      <c r="G747"/>
    </row>
    <row r="748" spans="1:7" x14ac:dyDescent="0.25">
      <c r="A748" s="1" t="s">
        <v>6231</v>
      </c>
      <c r="B748" s="11"/>
      <c r="C748" s="11">
        <v>129</v>
      </c>
      <c r="D748" s="16">
        <v>91740.97</v>
      </c>
      <c r="E748" s="12">
        <v>0.83021048442622403</v>
      </c>
      <c r="F748"/>
      <c r="G748"/>
    </row>
    <row r="749" spans="1:7" x14ac:dyDescent="0.25">
      <c r="A749" s="1" t="s">
        <v>9876</v>
      </c>
      <c r="B749" s="11"/>
      <c r="C749" s="11">
        <v>120</v>
      </c>
      <c r="D749" s="16">
        <v>91690.92</v>
      </c>
      <c r="E749" s="12">
        <v>0.8304844643410032</v>
      </c>
      <c r="F749"/>
      <c r="G749"/>
    </row>
    <row r="750" spans="1:7" x14ac:dyDescent="0.25">
      <c r="A750" s="1" t="s">
        <v>5454</v>
      </c>
      <c r="B750" s="11"/>
      <c r="C750" s="11">
        <v>153</v>
      </c>
      <c r="D750" s="16">
        <v>91538.67</v>
      </c>
      <c r="E750" s="12">
        <v>0.83075798932041878</v>
      </c>
      <c r="F750"/>
      <c r="G750"/>
    </row>
    <row r="751" spans="1:7" x14ac:dyDescent="0.25">
      <c r="A751" s="1" t="s">
        <v>5605</v>
      </c>
      <c r="B751" s="11"/>
      <c r="C751" s="11">
        <v>132</v>
      </c>
      <c r="D751" s="16">
        <v>91298.46</v>
      </c>
      <c r="E751" s="12">
        <v>0.83103079653284784</v>
      </c>
      <c r="F751"/>
      <c r="G751"/>
    </row>
    <row r="752" spans="1:7" x14ac:dyDescent="0.25">
      <c r="A752" s="1" t="s">
        <v>6866</v>
      </c>
      <c r="B752" s="11"/>
      <c r="C752" s="11">
        <v>153</v>
      </c>
      <c r="D752" s="16">
        <v>91151.7</v>
      </c>
      <c r="E752" s="12">
        <v>0.83130316521447922</v>
      </c>
      <c r="F752"/>
      <c r="G752"/>
    </row>
    <row r="753" spans="1:7" x14ac:dyDescent="0.25">
      <c r="A753" s="1" t="s">
        <v>7595</v>
      </c>
      <c r="B753" s="11"/>
      <c r="C753" s="11">
        <v>156</v>
      </c>
      <c r="D753" s="16">
        <v>91106.62</v>
      </c>
      <c r="E753" s="12">
        <v>0.83157539919340984</v>
      </c>
      <c r="F753"/>
      <c r="G753"/>
    </row>
    <row r="754" spans="1:7" x14ac:dyDescent="0.25">
      <c r="A754" s="1" t="s">
        <v>15129</v>
      </c>
      <c r="B754" s="11"/>
      <c r="C754" s="11">
        <v>125</v>
      </c>
      <c r="D754" s="16">
        <v>90935.039999999994</v>
      </c>
      <c r="E754" s="12">
        <v>0.83184712047736731</v>
      </c>
      <c r="F754"/>
      <c r="G754"/>
    </row>
    <row r="755" spans="1:7" x14ac:dyDescent="0.25">
      <c r="A755" s="1" t="s">
        <v>5765</v>
      </c>
      <c r="B755" s="11"/>
      <c r="C755" s="11">
        <v>89</v>
      </c>
      <c r="D755" s="16">
        <v>90929.61</v>
      </c>
      <c r="E755" s="12">
        <v>0.83211882553604377</v>
      </c>
      <c r="F755"/>
      <c r="G755"/>
    </row>
    <row r="756" spans="1:7" x14ac:dyDescent="0.25">
      <c r="A756" s="1" t="s">
        <v>10739</v>
      </c>
      <c r="B756" s="11"/>
      <c r="C756" s="11">
        <v>115</v>
      </c>
      <c r="D756" s="16">
        <v>90854.33</v>
      </c>
      <c r="E756" s="12">
        <v>0.83239030565196703</v>
      </c>
      <c r="F756"/>
      <c r="G756"/>
    </row>
    <row r="757" spans="1:7" x14ac:dyDescent="0.25">
      <c r="A757" s="1" t="s">
        <v>7687</v>
      </c>
      <c r="B757" s="11"/>
      <c r="C757" s="11">
        <v>121</v>
      </c>
      <c r="D757" s="16">
        <v>90706.83</v>
      </c>
      <c r="E757" s="12">
        <v>0.83266134502591238</v>
      </c>
      <c r="F757"/>
      <c r="G757"/>
    </row>
    <row r="758" spans="1:7" x14ac:dyDescent="0.25">
      <c r="A758" s="1" t="s">
        <v>12881</v>
      </c>
      <c r="B758" s="11"/>
      <c r="C758" s="11">
        <v>69</v>
      </c>
      <c r="D758" s="16">
        <v>90610.21</v>
      </c>
      <c r="E758" s="12">
        <v>0.83293209569145166</v>
      </c>
      <c r="F758"/>
      <c r="G758"/>
    </row>
    <row r="759" spans="1:7" x14ac:dyDescent="0.25">
      <c r="A759" s="1" t="s">
        <v>15248</v>
      </c>
      <c r="B759" s="11"/>
      <c r="C759" s="11">
        <v>132</v>
      </c>
      <c r="D759" s="16">
        <v>90555.28</v>
      </c>
      <c r="E759" s="12">
        <v>0.83320268222169036</v>
      </c>
      <c r="F759"/>
      <c r="G759"/>
    </row>
    <row r="760" spans="1:7" x14ac:dyDescent="0.25">
      <c r="A760" s="1" t="s">
        <v>15127</v>
      </c>
      <c r="B760" s="11"/>
      <c r="C760" s="11">
        <v>134</v>
      </c>
      <c r="D760" s="16">
        <v>90550.97</v>
      </c>
      <c r="E760" s="12">
        <v>0.83347325587329923</v>
      </c>
      <c r="F760"/>
      <c r="G760"/>
    </row>
    <row r="761" spans="1:7" x14ac:dyDescent="0.25">
      <c r="A761" s="1" t="s">
        <v>11339</v>
      </c>
      <c r="B761" s="11"/>
      <c r="C761" s="11">
        <v>110</v>
      </c>
      <c r="D761" s="16">
        <v>90047.08</v>
      </c>
      <c r="E761" s="12">
        <v>0.83374232386066915</v>
      </c>
      <c r="F761"/>
      <c r="G761"/>
    </row>
    <row r="762" spans="1:7" x14ac:dyDescent="0.25">
      <c r="A762" s="1" t="s">
        <v>14734</v>
      </c>
      <c r="B762" s="11"/>
      <c r="C762" s="11">
        <v>64</v>
      </c>
      <c r="D762" s="16">
        <v>89918.2</v>
      </c>
      <c r="E762" s="12">
        <v>0.83401100674413342</v>
      </c>
      <c r="F762"/>
      <c r="G762"/>
    </row>
    <row r="763" spans="1:7" x14ac:dyDescent="0.25">
      <c r="A763" s="1" t="s">
        <v>5395</v>
      </c>
      <c r="B763" s="11"/>
      <c r="C763" s="11">
        <v>159</v>
      </c>
      <c r="D763" s="16">
        <v>89826.51</v>
      </c>
      <c r="E763" s="12">
        <v>0.83427941565043184</v>
      </c>
      <c r="F763"/>
      <c r="G763"/>
    </row>
    <row r="764" spans="1:7" x14ac:dyDescent="0.25">
      <c r="A764" s="1" t="s">
        <v>5839</v>
      </c>
      <c r="B764" s="11"/>
      <c r="C764" s="11">
        <v>144</v>
      </c>
      <c r="D764" s="16">
        <v>89791.6</v>
      </c>
      <c r="E764" s="12">
        <v>0.83454772024281554</v>
      </c>
      <c r="F764"/>
      <c r="G764"/>
    </row>
    <row r="765" spans="1:7" x14ac:dyDescent="0.25">
      <c r="A765" s="1" t="s">
        <v>5378</v>
      </c>
      <c r="B765" s="11"/>
      <c r="C765" s="11">
        <v>113</v>
      </c>
      <c r="D765" s="16">
        <v>89679.43</v>
      </c>
      <c r="E765" s="12">
        <v>0.83481568966213038</v>
      </c>
      <c r="F765"/>
      <c r="G765"/>
    </row>
    <row r="766" spans="1:7" x14ac:dyDescent="0.25">
      <c r="A766" s="1" t="s">
        <v>6926</v>
      </c>
      <c r="B766" s="11"/>
      <c r="C766" s="11">
        <v>145</v>
      </c>
      <c r="D766" s="16">
        <v>89608.06</v>
      </c>
      <c r="E766" s="12">
        <v>0.83508344582208949</v>
      </c>
      <c r="F766"/>
      <c r="G766"/>
    </row>
    <row r="767" spans="1:7" x14ac:dyDescent="0.25">
      <c r="A767" s="1" t="s">
        <v>11903</v>
      </c>
      <c r="B767" s="11"/>
      <c r="C767" s="11">
        <v>101</v>
      </c>
      <c r="D767" s="16">
        <v>89397.18</v>
      </c>
      <c r="E767" s="12">
        <v>0.835350571855484</v>
      </c>
      <c r="F767"/>
      <c r="G767"/>
    </row>
    <row r="768" spans="1:7" x14ac:dyDescent="0.25">
      <c r="A768" s="1" t="s">
        <v>6345</v>
      </c>
      <c r="B768" s="11"/>
      <c r="C768" s="11">
        <v>38</v>
      </c>
      <c r="D768" s="16">
        <v>89396.17</v>
      </c>
      <c r="E768" s="12">
        <v>0.83561769487091653</v>
      </c>
      <c r="F768"/>
      <c r="G768"/>
    </row>
    <row r="769" spans="1:7" x14ac:dyDescent="0.25">
      <c r="A769" s="1" t="s">
        <v>9477</v>
      </c>
      <c r="B769" s="11"/>
      <c r="C769" s="11">
        <v>146</v>
      </c>
      <c r="D769" s="16">
        <v>89314.26</v>
      </c>
      <c r="E769" s="12">
        <v>0.83588457313261744</v>
      </c>
      <c r="F769"/>
      <c r="G769"/>
    </row>
    <row r="770" spans="1:7" x14ac:dyDescent="0.25">
      <c r="A770" s="1" t="s">
        <v>6831</v>
      </c>
      <c r="B770" s="11"/>
      <c r="C770" s="11">
        <v>154</v>
      </c>
      <c r="D770" s="16">
        <v>89072.62</v>
      </c>
      <c r="E770" s="12">
        <v>0.83615072935437584</v>
      </c>
      <c r="F770"/>
      <c r="G770"/>
    </row>
    <row r="771" spans="1:7" x14ac:dyDescent="0.25">
      <c r="A771" s="1" t="s">
        <v>10200</v>
      </c>
      <c r="B771" s="11"/>
      <c r="C771" s="11">
        <v>123</v>
      </c>
      <c r="D771" s="16">
        <v>89059.24</v>
      </c>
      <c r="E771" s="12">
        <v>0.83641684559560769</v>
      </c>
      <c r="F771"/>
      <c r="G771"/>
    </row>
    <row r="772" spans="1:7" x14ac:dyDescent="0.25">
      <c r="A772" s="1" t="s">
        <v>5529</v>
      </c>
      <c r="B772" s="11"/>
      <c r="C772" s="11">
        <v>112</v>
      </c>
      <c r="D772" s="16">
        <v>88962.41</v>
      </c>
      <c r="E772" s="12">
        <v>0.83668267250093653</v>
      </c>
      <c r="F772"/>
      <c r="G772"/>
    </row>
    <row r="773" spans="1:7" x14ac:dyDescent="0.25">
      <c r="A773" s="1" t="s">
        <v>6432</v>
      </c>
      <c r="B773" s="11"/>
      <c r="C773" s="11">
        <v>68</v>
      </c>
      <c r="D773" s="16">
        <v>88746.04</v>
      </c>
      <c r="E773" s="12">
        <v>0.83694785287513485</v>
      </c>
      <c r="F773"/>
      <c r="G773"/>
    </row>
    <row r="774" spans="1:7" x14ac:dyDescent="0.25">
      <c r="A774" s="1" t="s">
        <v>15219</v>
      </c>
      <c r="B774" s="11"/>
      <c r="C774" s="11">
        <v>145</v>
      </c>
      <c r="D774" s="16">
        <v>88314.21</v>
      </c>
      <c r="E774" s="12">
        <v>0.83721174290622602</v>
      </c>
      <c r="F774"/>
      <c r="G774"/>
    </row>
    <row r="775" spans="1:7" x14ac:dyDescent="0.25">
      <c r="A775" s="1" t="s">
        <v>13052</v>
      </c>
      <c r="B775" s="11"/>
      <c r="C775" s="11">
        <v>55</v>
      </c>
      <c r="D775" s="16">
        <v>88236.6</v>
      </c>
      <c r="E775" s="12">
        <v>0.83747540103233498</v>
      </c>
      <c r="F775"/>
      <c r="G775"/>
    </row>
    <row r="776" spans="1:7" x14ac:dyDescent="0.25">
      <c r="A776" s="1" t="s">
        <v>7269</v>
      </c>
      <c r="B776" s="11"/>
      <c r="C776" s="11">
        <v>111</v>
      </c>
      <c r="D776" s="16">
        <v>88234.93</v>
      </c>
      <c r="E776" s="12">
        <v>0.83773905416834826</v>
      </c>
      <c r="F776"/>
      <c r="G776"/>
    </row>
    <row r="777" spans="1:7" x14ac:dyDescent="0.25">
      <c r="A777" s="1" t="s">
        <v>7618</v>
      </c>
      <c r="B777" s="11"/>
      <c r="C777" s="11">
        <v>124</v>
      </c>
      <c r="D777" s="16">
        <v>88132.37</v>
      </c>
      <c r="E777" s="12">
        <v>0.83800240084675304</v>
      </c>
      <c r="F777"/>
      <c r="G777"/>
    </row>
    <row r="778" spans="1:7" x14ac:dyDescent="0.25">
      <c r="A778" s="1" t="s">
        <v>5594</v>
      </c>
      <c r="B778" s="11"/>
      <c r="C778" s="11">
        <v>154</v>
      </c>
      <c r="D778" s="16">
        <v>87994.23</v>
      </c>
      <c r="E778" s="12">
        <v>0.83826533475162013</v>
      </c>
      <c r="F778"/>
      <c r="G778"/>
    </row>
    <row r="779" spans="1:7" x14ac:dyDescent="0.25">
      <c r="A779" s="1" t="s">
        <v>12145</v>
      </c>
      <c r="B779" s="11"/>
      <c r="C779" s="11">
        <v>97</v>
      </c>
      <c r="D779" s="16">
        <v>87917.29</v>
      </c>
      <c r="E779" s="12">
        <v>0.83852803875351933</v>
      </c>
      <c r="F779"/>
      <c r="G779"/>
    </row>
    <row r="780" spans="1:7" x14ac:dyDescent="0.25">
      <c r="A780" s="1" t="s">
        <v>7323</v>
      </c>
      <c r="B780" s="11"/>
      <c r="C780" s="11">
        <v>129</v>
      </c>
      <c r="D780" s="16">
        <v>87843.21</v>
      </c>
      <c r="E780" s="12">
        <v>0.83879052139836263</v>
      </c>
      <c r="F780"/>
      <c r="G780"/>
    </row>
    <row r="781" spans="1:7" x14ac:dyDescent="0.25">
      <c r="A781" s="1" t="s">
        <v>6877</v>
      </c>
      <c r="B781" s="11"/>
      <c r="C781" s="11">
        <v>154</v>
      </c>
      <c r="D781" s="16">
        <v>87563.08</v>
      </c>
      <c r="E781" s="12">
        <v>0.83905216699201779</v>
      </c>
      <c r="F781"/>
      <c r="G781"/>
    </row>
    <row r="782" spans="1:7" x14ac:dyDescent="0.25">
      <c r="A782" s="1" t="s">
        <v>12129</v>
      </c>
      <c r="B782" s="11"/>
      <c r="C782" s="11">
        <v>91</v>
      </c>
      <c r="D782" s="16">
        <v>87517.31</v>
      </c>
      <c r="E782" s="12">
        <v>0.8393136758211962</v>
      </c>
      <c r="F782"/>
      <c r="G782"/>
    </row>
    <row r="783" spans="1:7" x14ac:dyDescent="0.25">
      <c r="A783" s="1" t="s">
        <v>6799</v>
      </c>
      <c r="B783" s="11"/>
      <c r="C783" s="11">
        <v>154</v>
      </c>
      <c r="D783" s="16">
        <v>87434.57</v>
      </c>
      <c r="E783" s="12">
        <v>0.83957493741653577</v>
      </c>
      <c r="F783"/>
      <c r="G783"/>
    </row>
    <row r="784" spans="1:7" x14ac:dyDescent="0.25">
      <c r="A784" s="1" t="s">
        <v>10343</v>
      </c>
      <c r="B784" s="11"/>
      <c r="C784" s="11">
        <v>147</v>
      </c>
      <c r="D784" s="16">
        <v>87244.7</v>
      </c>
      <c r="E784" s="12">
        <v>0.83983563166489672</v>
      </c>
      <c r="F784"/>
      <c r="G784"/>
    </row>
    <row r="785" spans="1:7" x14ac:dyDescent="0.25">
      <c r="A785" s="1" t="s">
        <v>7532</v>
      </c>
      <c r="B785" s="11"/>
      <c r="C785" s="11">
        <v>131</v>
      </c>
      <c r="D785" s="16">
        <v>87135.18</v>
      </c>
      <c r="E785" s="12">
        <v>0.84009599865860407</v>
      </c>
      <c r="F785"/>
      <c r="G785"/>
    </row>
    <row r="786" spans="1:7" x14ac:dyDescent="0.25">
      <c r="A786" s="1" t="s">
        <v>11729</v>
      </c>
      <c r="B786" s="11"/>
      <c r="C786" s="11">
        <v>88</v>
      </c>
      <c r="D786" s="16">
        <v>87082.65</v>
      </c>
      <c r="E786" s="12">
        <v>0.84035620868840566</v>
      </c>
      <c r="F786"/>
      <c r="G786"/>
    </row>
    <row r="787" spans="1:7" x14ac:dyDescent="0.25">
      <c r="A787" s="1" t="s">
        <v>7686</v>
      </c>
      <c r="B787" s="11"/>
      <c r="C787" s="11">
        <v>155</v>
      </c>
      <c r="D787" s="16">
        <v>87076.89</v>
      </c>
      <c r="E787" s="12">
        <v>0.84061640150685946</v>
      </c>
      <c r="F787"/>
      <c r="G787"/>
    </row>
    <row r="788" spans="1:7" x14ac:dyDescent="0.25">
      <c r="A788" s="1" t="s">
        <v>6783</v>
      </c>
      <c r="B788" s="11"/>
      <c r="C788" s="11">
        <v>150</v>
      </c>
      <c r="D788" s="16">
        <v>86791.07</v>
      </c>
      <c r="E788" s="12">
        <v>0.84087574027194312</v>
      </c>
      <c r="F788"/>
      <c r="G788"/>
    </row>
    <row r="789" spans="1:7" x14ac:dyDescent="0.25">
      <c r="A789" s="1" t="s">
        <v>6881</v>
      </c>
      <c r="B789" s="11"/>
      <c r="C789" s="11">
        <v>128</v>
      </c>
      <c r="D789" s="16">
        <v>86615.02</v>
      </c>
      <c r="E789" s="12">
        <v>0.84113455298533046</v>
      </c>
      <c r="F789"/>
      <c r="G789"/>
    </row>
    <row r="790" spans="1:7" x14ac:dyDescent="0.25">
      <c r="A790" s="1" t="s">
        <v>15706</v>
      </c>
      <c r="B790" s="11"/>
      <c r="C790" s="11">
        <v>77</v>
      </c>
      <c r="D790" s="16">
        <v>86491.16</v>
      </c>
      <c r="E790" s="12">
        <v>0.84139299559497982</v>
      </c>
      <c r="F790"/>
      <c r="G790"/>
    </row>
    <row r="791" spans="1:7" x14ac:dyDescent="0.25">
      <c r="A791" s="1" t="s">
        <v>6863</v>
      </c>
      <c r="B791" s="11"/>
      <c r="C791" s="11">
        <v>139</v>
      </c>
      <c r="D791" s="16">
        <v>86458.33</v>
      </c>
      <c r="E791" s="12">
        <v>0.84165134010592313</v>
      </c>
      <c r="F791"/>
      <c r="G791"/>
    </row>
    <row r="792" spans="1:7" x14ac:dyDescent="0.25">
      <c r="A792" s="1" t="s">
        <v>6992</v>
      </c>
      <c r="B792" s="11"/>
      <c r="C792" s="11">
        <v>82</v>
      </c>
      <c r="D792" s="16">
        <v>86395</v>
      </c>
      <c r="E792" s="12">
        <v>0.84190949538168369</v>
      </c>
      <c r="F792"/>
      <c r="G792"/>
    </row>
    <row r="793" spans="1:7" x14ac:dyDescent="0.25">
      <c r="A793" s="1" t="s">
        <v>7728</v>
      </c>
      <c r="B793" s="11"/>
      <c r="C793" s="11">
        <v>147</v>
      </c>
      <c r="D793" s="16">
        <v>86071.44</v>
      </c>
      <c r="E793" s="12">
        <v>0.84216668383388937</v>
      </c>
      <c r="F793"/>
      <c r="G793"/>
    </row>
    <row r="794" spans="1:7" x14ac:dyDescent="0.25">
      <c r="A794" s="1" t="s">
        <v>7128</v>
      </c>
      <c r="B794" s="11"/>
      <c r="C794" s="11">
        <v>81</v>
      </c>
      <c r="D794" s="16">
        <v>86067.58</v>
      </c>
      <c r="E794" s="12">
        <v>0.84242386075210152</v>
      </c>
      <c r="F794"/>
      <c r="G794"/>
    </row>
    <row r="795" spans="1:7" x14ac:dyDescent="0.25">
      <c r="A795" s="1" t="s">
        <v>5349</v>
      </c>
      <c r="B795" s="11"/>
      <c r="C795" s="11">
        <v>146</v>
      </c>
      <c r="D795" s="16">
        <v>86040.46</v>
      </c>
      <c r="E795" s="12">
        <v>0.84268095663355136</v>
      </c>
      <c r="F795"/>
      <c r="G795"/>
    </row>
    <row r="796" spans="1:7" x14ac:dyDescent="0.25">
      <c r="A796" s="1" t="s">
        <v>5408</v>
      </c>
      <c r="B796" s="11"/>
      <c r="C796" s="11">
        <v>111</v>
      </c>
      <c r="D796" s="16">
        <v>85832.71</v>
      </c>
      <c r="E796" s="12">
        <v>0.84293743174113078</v>
      </c>
      <c r="F796"/>
      <c r="G796"/>
    </row>
    <row r="797" spans="1:7" x14ac:dyDescent="0.25">
      <c r="A797" s="1" t="s">
        <v>5648</v>
      </c>
      <c r="B797" s="11"/>
      <c r="C797" s="11">
        <v>122</v>
      </c>
      <c r="D797" s="16">
        <v>85718.09</v>
      </c>
      <c r="E797" s="12">
        <v>0.84319356435484238</v>
      </c>
      <c r="F797"/>
      <c r="G797"/>
    </row>
    <row r="798" spans="1:7" x14ac:dyDescent="0.25">
      <c r="A798" s="1" t="s">
        <v>7209</v>
      </c>
      <c r="B798" s="11"/>
      <c r="C798" s="11">
        <v>143</v>
      </c>
      <c r="D798" s="16">
        <v>85362.11</v>
      </c>
      <c r="E798" s="12">
        <v>0.84344863327140651</v>
      </c>
      <c r="F798"/>
      <c r="G798"/>
    </row>
    <row r="799" spans="1:7" x14ac:dyDescent="0.25">
      <c r="A799" s="1" t="s">
        <v>7362</v>
      </c>
      <c r="B799" s="11"/>
      <c r="C799" s="11">
        <v>140</v>
      </c>
      <c r="D799" s="16">
        <v>85218.63</v>
      </c>
      <c r="E799" s="12">
        <v>0.84370327345807916</v>
      </c>
      <c r="F799"/>
      <c r="G799"/>
    </row>
    <row r="800" spans="1:7" x14ac:dyDescent="0.25">
      <c r="A800" s="1" t="s">
        <v>16252</v>
      </c>
      <c r="B800" s="11"/>
      <c r="C800" s="11">
        <v>5</v>
      </c>
      <c r="D800" s="16">
        <v>84744.35</v>
      </c>
      <c r="E800" s="12">
        <v>0.84395649645759774</v>
      </c>
      <c r="F800"/>
      <c r="G800"/>
    </row>
    <row r="801" spans="1:7" x14ac:dyDescent="0.25">
      <c r="A801" s="1" t="s">
        <v>7074</v>
      </c>
      <c r="B801" s="11"/>
      <c r="C801" s="11">
        <v>146</v>
      </c>
      <c r="D801" s="16">
        <v>84693.87</v>
      </c>
      <c r="E801" s="12">
        <v>0.84420956861877705</v>
      </c>
      <c r="F801"/>
      <c r="G801"/>
    </row>
    <row r="802" spans="1:7" x14ac:dyDescent="0.25">
      <c r="A802" s="1" t="s">
        <v>7371</v>
      </c>
      <c r="B802" s="11"/>
      <c r="C802" s="11">
        <v>154</v>
      </c>
      <c r="D802" s="16">
        <v>84454.37</v>
      </c>
      <c r="E802" s="12">
        <v>0.84446192513450746</v>
      </c>
      <c r="F802"/>
      <c r="G802"/>
    </row>
    <row r="803" spans="1:7" x14ac:dyDescent="0.25">
      <c r="A803" s="1" t="s">
        <v>5816</v>
      </c>
      <c r="B803" s="11"/>
      <c r="C803" s="11">
        <v>149</v>
      </c>
      <c r="D803" s="16">
        <v>84392.92</v>
      </c>
      <c r="E803" s="12">
        <v>0.84471409803264796</v>
      </c>
      <c r="F803"/>
      <c r="G803"/>
    </row>
    <row r="804" spans="1:7" x14ac:dyDescent="0.25">
      <c r="A804" s="1" t="s">
        <v>14159</v>
      </c>
      <c r="B804" s="11"/>
      <c r="C804" s="11">
        <v>64</v>
      </c>
      <c r="D804" s="16">
        <v>84304.33</v>
      </c>
      <c r="E804" s="12">
        <v>0.84496600621667428</v>
      </c>
      <c r="F804"/>
      <c r="G804"/>
    </row>
    <row r="805" spans="1:7" x14ac:dyDescent="0.25">
      <c r="A805" s="1" t="s">
        <v>5494</v>
      </c>
      <c r="B805" s="11"/>
      <c r="C805" s="11">
        <v>139</v>
      </c>
      <c r="D805" s="16">
        <v>84186.96</v>
      </c>
      <c r="E805" s="12">
        <v>0.84521756368960954</v>
      </c>
      <c r="F805"/>
      <c r="G805"/>
    </row>
    <row r="806" spans="1:7" x14ac:dyDescent="0.25">
      <c r="A806" s="1" t="s">
        <v>5460</v>
      </c>
      <c r="B806" s="11"/>
      <c r="C806" s="11">
        <v>150</v>
      </c>
      <c r="D806" s="16">
        <v>84001.98</v>
      </c>
      <c r="E806" s="12">
        <v>0.84546856842728346</v>
      </c>
      <c r="F806"/>
      <c r="G806"/>
    </row>
    <row r="807" spans="1:7" x14ac:dyDescent="0.25">
      <c r="A807" s="1" t="s">
        <v>12606</v>
      </c>
      <c r="B807" s="11"/>
      <c r="C807" s="11">
        <v>119</v>
      </c>
      <c r="D807" s="16">
        <v>83969.86</v>
      </c>
      <c r="E807" s="12">
        <v>0.84571947718778906</v>
      </c>
      <c r="F807"/>
      <c r="G807"/>
    </row>
    <row r="808" spans="1:7" x14ac:dyDescent="0.25">
      <c r="A808" s="1" t="s">
        <v>13730</v>
      </c>
      <c r="B808" s="11"/>
      <c r="C808" s="11">
        <v>143</v>
      </c>
      <c r="D808" s="16">
        <v>83890.43</v>
      </c>
      <c r="E808" s="12">
        <v>0.84597014860500441</v>
      </c>
      <c r="F808"/>
      <c r="G808"/>
    </row>
    <row r="809" spans="1:7" x14ac:dyDescent="0.25">
      <c r="A809" s="1" t="s">
        <v>7535</v>
      </c>
      <c r="B809" s="11"/>
      <c r="C809" s="11">
        <v>114</v>
      </c>
      <c r="D809" s="16">
        <v>83822.05</v>
      </c>
      <c r="E809" s="12">
        <v>0.84622061569722695</v>
      </c>
      <c r="F809"/>
      <c r="G809"/>
    </row>
    <row r="810" spans="1:7" x14ac:dyDescent="0.25">
      <c r="A810" s="1" t="s">
        <v>12340</v>
      </c>
      <c r="B810" s="11"/>
      <c r="C810" s="11">
        <v>68</v>
      </c>
      <c r="D810" s="16">
        <v>83762.67</v>
      </c>
      <c r="E810" s="12">
        <v>0.84647090535718761</v>
      </c>
      <c r="F810"/>
      <c r="G810"/>
    </row>
    <row r="811" spans="1:7" x14ac:dyDescent="0.25">
      <c r="A811" s="1" t="s">
        <v>11888</v>
      </c>
      <c r="B811" s="11"/>
      <c r="C811" s="11">
        <v>105</v>
      </c>
      <c r="D811" s="16">
        <v>83739.360000000001</v>
      </c>
      <c r="E811" s="12">
        <v>0.84672112536497524</v>
      </c>
      <c r="F811"/>
      <c r="G811"/>
    </row>
    <row r="812" spans="1:7" x14ac:dyDescent="0.25">
      <c r="A812" s="1" t="s">
        <v>6764</v>
      </c>
      <c r="B812" s="11"/>
      <c r="C812" s="11">
        <v>139</v>
      </c>
      <c r="D812" s="16">
        <v>83258.350000000006</v>
      </c>
      <c r="E812" s="12">
        <v>0.84696990807582229</v>
      </c>
      <c r="F812"/>
      <c r="G812"/>
    </row>
    <row r="813" spans="1:7" x14ac:dyDescent="0.25">
      <c r="A813" s="1" t="s">
        <v>7584</v>
      </c>
      <c r="B813" s="11"/>
      <c r="C813" s="11">
        <v>101</v>
      </c>
      <c r="D813" s="16">
        <v>83112.03</v>
      </c>
      <c r="E813" s="12">
        <v>0.84721825357062708</v>
      </c>
      <c r="F813"/>
      <c r="G813"/>
    </row>
    <row r="814" spans="1:7" x14ac:dyDescent="0.25">
      <c r="A814" s="1" t="s">
        <v>5508</v>
      </c>
      <c r="B814" s="11"/>
      <c r="C814" s="11">
        <v>151</v>
      </c>
      <c r="D814" s="16">
        <v>83019.850000000006</v>
      </c>
      <c r="E814" s="12">
        <v>0.84746632362410657</v>
      </c>
      <c r="F814"/>
      <c r="G814"/>
    </row>
    <row r="815" spans="1:7" x14ac:dyDescent="0.25">
      <c r="A815" s="1" t="s">
        <v>7604</v>
      </c>
      <c r="B815" s="11"/>
      <c r="C815" s="11">
        <v>138</v>
      </c>
      <c r="D815" s="16">
        <v>82958.5</v>
      </c>
      <c r="E815" s="12">
        <v>0.84771421035880401</v>
      </c>
      <c r="F815"/>
      <c r="G815"/>
    </row>
    <row r="816" spans="1:7" x14ac:dyDescent="0.25">
      <c r="A816" s="1" t="s">
        <v>14829</v>
      </c>
      <c r="B816" s="11"/>
      <c r="C816" s="11">
        <v>55</v>
      </c>
      <c r="D816" s="16">
        <v>82899.92</v>
      </c>
      <c r="E816" s="12">
        <v>0.8479619220517044</v>
      </c>
      <c r="F816"/>
      <c r="G816"/>
    </row>
    <row r="817" spans="1:7" x14ac:dyDescent="0.25">
      <c r="A817" s="1" t="s">
        <v>7673</v>
      </c>
      <c r="B817" s="11"/>
      <c r="C817" s="11">
        <v>111</v>
      </c>
      <c r="D817" s="16">
        <v>82804.45</v>
      </c>
      <c r="E817" s="12">
        <v>0.84820934847249208</v>
      </c>
      <c r="F817"/>
      <c r="G817"/>
    </row>
    <row r="818" spans="1:7" x14ac:dyDescent="0.25">
      <c r="A818" s="1" t="s">
        <v>7720</v>
      </c>
      <c r="B818" s="11"/>
      <c r="C818" s="11">
        <v>86</v>
      </c>
      <c r="D818" s="16">
        <v>82749.649999999994</v>
      </c>
      <c r="E818" s="12">
        <v>0.84845661114642956</v>
      </c>
      <c r="F818"/>
      <c r="G818"/>
    </row>
    <row r="819" spans="1:7" x14ac:dyDescent="0.25">
      <c r="A819" s="1" t="s">
        <v>5615</v>
      </c>
      <c r="B819" s="11"/>
      <c r="C819" s="11">
        <v>154</v>
      </c>
      <c r="D819" s="16">
        <v>82627.89</v>
      </c>
      <c r="E819" s="12">
        <v>0.8487035099915996</v>
      </c>
      <c r="F819"/>
      <c r="G819"/>
    </row>
    <row r="820" spans="1:7" x14ac:dyDescent="0.25">
      <c r="A820" s="1" t="s">
        <v>5677</v>
      </c>
      <c r="B820" s="11"/>
      <c r="C820" s="11">
        <v>158</v>
      </c>
      <c r="D820" s="16">
        <v>82590.42</v>
      </c>
      <c r="E820" s="12">
        <v>0.84895029687336687</v>
      </c>
      <c r="F820"/>
      <c r="G820"/>
    </row>
    <row r="821" spans="1:7" x14ac:dyDescent="0.25">
      <c r="A821" s="1" t="s">
        <v>6867</v>
      </c>
      <c r="B821" s="11"/>
      <c r="C821" s="11">
        <v>151</v>
      </c>
      <c r="D821" s="16">
        <v>82283.67</v>
      </c>
      <c r="E821" s="12">
        <v>0.84919616716122437</v>
      </c>
      <c r="F821"/>
      <c r="G821"/>
    </row>
    <row r="822" spans="1:7" x14ac:dyDescent="0.25">
      <c r="A822" s="1" t="s">
        <v>7105</v>
      </c>
      <c r="B822" s="11"/>
      <c r="C822" s="11">
        <v>117</v>
      </c>
      <c r="D822" s="16">
        <v>82214.37</v>
      </c>
      <c r="E822" s="12">
        <v>0.84944183037505427</v>
      </c>
      <c r="F822"/>
      <c r="G822"/>
    </row>
    <row r="823" spans="1:7" x14ac:dyDescent="0.25">
      <c r="A823" s="1" t="s">
        <v>14200</v>
      </c>
      <c r="B823" s="11"/>
      <c r="C823" s="11">
        <v>57</v>
      </c>
      <c r="D823" s="16">
        <v>81957.91</v>
      </c>
      <c r="E823" s="12">
        <v>0.84968672726557815</v>
      </c>
      <c r="F823"/>
      <c r="G823"/>
    </row>
    <row r="824" spans="1:7" x14ac:dyDescent="0.25">
      <c r="A824" s="1" t="s">
        <v>6808</v>
      </c>
      <c r="B824" s="11"/>
      <c r="C824" s="11">
        <v>149</v>
      </c>
      <c r="D824" s="16">
        <v>81832.41</v>
      </c>
      <c r="E824" s="12">
        <v>0.84993124915191087</v>
      </c>
      <c r="F824"/>
      <c r="G824"/>
    </row>
    <row r="825" spans="1:7" x14ac:dyDescent="0.25">
      <c r="A825" s="1" t="s">
        <v>6539</v>
      </c>
      <c r="B825" s="11"/>
      <c r="C825" s="11">
        <v>29</v>
      </c>
      <c r="D825" s="16">
        <v>81728.960000000006</v>
      </c>
      <c r="E825" s="12">
        <v>0.8501754619212426</v>
      </c>
      <c r="F825"/>
      <c r="G825"/>
    </row>
    <row r="826" spans="1:7" x14ac:dyDescent="0.25">
      <c r="A826" s="1" t="s">
        <v>5528</v>
      </c>
      <c r="B826" s="11"/>
      <c r="C826" s="11">
        <v>147</v>
      </c>
      <c r="D826" s="16">
        <v>81691.600000000006</v>
      </c>
      <c r="E826" s="12">
        <v>0.85041956305586064</v>
      </c>
      <c r="F826"/>
      <c r="G826"/>
    </row>
    <row r="827" spans="1:7" x14ac:dyDescent="0.25">
      <c r="A827" s="1" t="s">
        <v>7265</v>
      </c>
      <c r="B827" s="11"/>
      <c r="C827" s="11">
        <v>139</v>
      </c>
      <c r="D827" s="16">
        <v>81617.66</v>
      </c>
      <c r="E827" s="12">
        <v>0.85066344325175436</v>
      </c>
      <c r="F827"/>
      <c r="G827"/>
    </row>
    <row r="828" spans="1:7" x14ac:dyDescent="0.25">
      <c r="A828" s="1" t="s">
        <v>16301</v>
      </c>
      <c r="B828" s="11"/>
      <c r="C828" s="11">
        <v>6</v>
      </c>
      <c r="D828" s="16">
        <v>81597.279999999999</v>
      </c>
      <c r="E828" s="12">
        <v>0.85090726255055305</v>
      </c>
      <c r="F828"/>
      <c r="G828"/>
    </row>
    <row r="829" spans="1:7" x14ac:dyDescent="0.25">
      <c r="A829" s="1" t="s">
        <v>5686</v>
      </c>
      <c r="B829" s="11"/>
      <c r="C829" s="11">
        <v>146</v>
      </c>
      <c r="D829" s="16">
        <v>81227.63</v>
      </c>
      <c r="E829" s="12">
        <v>0.85114997730513398</v>
      </c>
      <c r="F829"/>
      <c r="G829"/>
    </row>
    <row r="830" spans="1:7" x14ac:dyDescent="0.25">
      <c r="A830" s="1" t="s">
        <v>5407</v>
      </c>
      <c r="B830" s="11"/>
      <c r="C830" s="11">
        <v>154</v>
      </c>
      <c r="D830" s="16">
        <v>80592.899999999994</v>
      </c>
      <c r="E830" s="12">
        <v>0.85139079543493135</v>
      </c>
      <c r="F830"/>
      <c r="G830"/>
    </row>
    <row r="831" spans="1:7" x14ac:dyDescent="0.25">
      <c r="A831" s="1" t="s">
        <v>11563</v>
      </c>
      <c r="B831" s="11"/>
      <c r="C831" s="11">
        <v>90</v>
      </c>
      <c r="D831" s="16">
        <v>80572.800000000003</v>
      </c>
      <c r="E831" s="12">
        <v>0.85163155350429653</v>
      </c>
      <c r="F831"/>
      <c r="G831"/>
    </row>
    <row r="832" spans="1:7" x14ac:dyDescent="0.25">
      <c r="A832" s="1" t="s">
        <v>7780</v>
      </c>
      <c r="B832" s="11"/>
      <c r="C832" s="11">
        <v>116</v>
      </c>
      <c r="D832" s="16">
        <v>80433.289999999994</v>
      </c>
      <c r="E832" s="12">
        <v>0.85187189470645264</v>
      </c>
      <c r="F832"/>
      <c r="G832"/>
    </row>
    <row r="833" spans="1:7" x14ac:dyDescent="0.25">
      <c r="A833" s="1" t="s">
        <v>8310</v>
      </c>
      <c r="B833" s="11"/>
      <c r="C833" s="11">
        <v>95</v>
      </c>
      <c r="D833" s="16">
        <v>80314.94</v>
      </c>
      <c r="E833" s="12">
        <v>0.8521118822691981</v>
      </c>
      <c r="F833"/>
      <c r="G833"/>
    </row>
    <row r="834" spans="1:7" x14ac:dyDescent="0.25">
      <c r="A834" s="1" t="s">
        <v>7606</v>
      </c>
      <c r="B834" s="11"/>
      <c r="C834" s="11">
        <v>115</v>
      </c>
      <c r="D834" s="16">
        <v>80198.570000000007</v>
      </c>
      <c r="E834" s="12">
        <v>0.85235152210893372</v>
      </c>
      <c r="F834"/>
      <c r="G834"/>
    </row>
    <row r="835" spans="1:7" x14ac:dyDescent="0.25">
      <c r="A835" s="1" t="s">
        <v>8820</v>
      </c>
      <c r="B835" s="11"/>
      <c r="C835" s="11">
        <v>78</v>
      </c>
      <c r="D835" s="16">
        <v>80066.73</v>
      </c>
      <c r="E835" s="12">
        <v>0.85259076800004319</v>
      </c>
      <c r="F835"/>
      <c r="G835"/>
    </row>
    <row r="836" spans="1:7" x14ac:dyDescent="0.25">
      <c r="A836" s="1" t="s">
        <v>6786</v>
      </c>
      <c r="B836" s="11"/>
      <c r="C836" s="11">
        <v>108</v>
      </c>
      <c r="D836" s="16">
        <v>79913.240000000005</v>
      </c>
      <c r="E836" s="12">
        <v>0.85282955525056836</v>
      </c>
      <c r="F836"/>
      <c r="G836"/>
    </row>
    <row r="837" spans="1:7" x14ac:dyDescent="0.25">
      <c r="A837" s="1" t="s">
        <v>5533</v>
      </c>
      <c r="B837" s="11"/>
      <c r="C837" s="11">
        <v>129</v>
      </c>
      <c r="D837" s="16">
        <v>79754.460000000006</v>
      </c>
      <c r="E837" s="12">
        <v>0.85306786805355961</v>
      </c>
      <c r="F837"/>
      <c r="G837"/>
    </row>
    <row r="838" spans="1:7" x14ac:dyDescent="0.25">
      <c r="A838" s="1" t="s">
        <v>12989</v>
      </c>
      <c r="B838" s="11"/>
      <c r="C838" s="11">
        <v>122</v>
      </c>
      <c r="D838" s="16">
        <v>79745.61</v>
      </c>
      <c r="E838" s="12">
        <v>0.85330615441203228</v>
      </c>
      <c r="F838"/>
      <c r="G838"/>
    </row>
    <row r="839" spans="1:7" x14ac:dyDescent="0.25">
      <c r="A839" s="1" t="s">
        <v>9226</v>
      </c>
      <c r="B839" s="11"/>
      <c r="C839" s="11">
        <v>79</v>
      </c>
      <c r="D839" s="16">
        <v>79691.350000000006</v>
      </c>
      <c r="E839" s="12">
        <v>0.85354427863721882</v>
      </c>
      <c r="F839"/>
      <c r="G839"/>
    </row>
    <row r="840" spans="1:7" x14ac:dyDescent="0.25">
      <c r="A840" s="1" t="s">
        <v>9641</v>
      </c>
      <c r="B840" s="11"/>
      <c r="C840" s="11">
        <v>132</v>
      </c>
      <c r="D840" s="16">
        <v>79551.78</v>
      </c>
      <c r="E840" s="12">
        <v>0.85378198581591125</v>
      </c>
      <c r="F840"/>
      <c r="G840"/>
    </row>
    <row r="841" spans="1:7" x14ac:dyDescent="0.25">
      <c r="A841" s="1" t="s">
        <v>8592</v>
      </c>
      <c r="B841" s="11"/>
      <c r="C841" s="11">
        <v>139</v>
      </c>
      <c r="D841" s="16">
        <v>79494.05</v>
      </c>
      <c r="E841" s="12">
        <v>0.85401952049267582</v>
      </c>
      <c r="F841"/>
      <c r="G841"/>
    </row>
    <row r="842" spans="1:7" x14ac:dyDescent="0.25">
      <c r="A842" s="1" t="s">
        <v>7336</v>
      </c>
      <c r="B842" s="11"/>
      <c r="C842" s="11">
        <v>114</v>
      </c>
      <c r="D842" s="16">
        <v>79475.08</v>
      </c>
      <c r="E842" s="12">
        <v>0.85425699848553993</v>
      </c>
      <c r="F842"/>
      <c r="G842"/>
    </row>
    <row r="843" spans="1:7" x14ac:dyDescent="0.25">
      <c r="A843" s="1" t="s">
        <v>7343</v>
      </c>
      <c r="B843" s="11"/>
      <c r="C843" s="11">
        <v>114</v>
      </c>
      <c r="D843" s="16">
        <v>79235.13</v>
      </c>
      <c r="E843" s="12">
        <v>0.85449375948831863</v>
      </c>
      <c r="F843"/>
      <c r="G843"/>
    </row>
    <row r="844" spans="1:7" x14ac:dyDescent="0.25">
      <c r="A844" s="1" t="s">
        <v>6837</v>
      </c>
      <c r="B844" s="11"/>
      <c r="C844" s="11">
        <v>147</v>
      </c>
      <c r="D844" s="16">
        <v>79203.259999999995</v>
      </c>
      <c r="E844" s="12">
        <v>0.85473042526094944</v>
      </c>
      <c r="F844"/>
      <c r="G844"/>
    </row>
    <row r="845" spans="1:7" x14ac:dyDescent="0.25">
      <c r="A845" s="1" t="s">
        <v>5584</v>
      </c>
      <c r="B845" s="11"/>
      <c r="C845" s="11">
        <v>103</v>
      </c>
      <c r="D845" s="16">
        <v>79118.899999999994</v>
      </c>
      <c r="E845" s="12">
        <v>0.85496683895904968</v>
      </c>
      <c r="F845"/>
      <c r="G845"/>
    </row>
    <row r="846" spans="1:7" x14ac:dyDescent="0.25">
      <c r="A846" s="1" t="s">
        <v>5483</v>
      </c>
      <c r="B846" s="11"/>
      <c r="C846" s="11">
        <v>133</v>
      </c>
      <c r="D846" s="16">
        <v>79084.11</v>
      </c>
      <c r="E846" s="12">
        <v>0.85520314870180481</v>
      </c>
      <c r="F846"/>
      <c r="G846"/>
    </row>
    <row r="847" spans="1:7" x14ac:dyDescent="0.25">
      <c r="A847" s="1" t="s">
        <v>5842</v>
      </c>
      <c r="B847" s="11"/>
      <c r="C847" s="11">
        <v>82</v>
      </c>
      <c r="D847" s="16">
        <v>79075.320000000007</v>
      </c>
      <c r="E847" s="12">
        <v>0.85543943217932605</v>
      </c>
      <c r="F847"/>
      <c r="G847"/>
    </row>
    <row r="848" spans="1:7" x14ac:dyDescent="0.25">
      <c r="A848" s="1" t="s">
        <v>5934</v>
      </c>
      <c r="B848" s="11"/>
      <c r="C848" s="11">
        <v>148</v>
      </c>
      <c r="D848" s="16">
        <v>79034.990000000005</v>
      </c>
      <c r="E848" s="12">
        <v>0.85567559514753244</v>
      </c>
      <c r="F848"/>
      <c r="G848"/>
    </row>
    <row r="849" spans="1:7" x14ac:dyDescent="0.25">
      <c r="A849" s="1" t="s">
        <v>5611</v>
      </c>
      <c r="B849" s="11"/>
      <c r="C849" s="11">
        <v>135</v>
      </c>
      <c r="D849" s="16">
        <v>78977.440000000002</v>
      </c>
      <c r="E849" s="12">
        <v>0.8559115861516654</v>
      </c>
      <c r="F849"/>
      <c r="G849"/>
    </row>
    <row r="850" spans="1:7" x14ac:dyDescent="0.25">
      <c r="A850" s="1" t="s">
        <v>7707</v>
      </c>
      <c r="B850" s="11"/>
      <c r="C850" s="11">
        <v>134</v>
      </c>
      <c r="D850" s="16">
        <v>78669.48</v>
      </c>
      <c r="E850" s="12">
        <v>0.8561466569463102</v>
      </c>
      <c r="F850"/>
      <c r="G850"/>
    </row>
    <row r="851" spans="1:7" x14ac:dyDescent="0.25">
      <c r="A851" s="1" t="s">
        <v>6983</v>
      </c>
      <c r="B851" s="11"/>
      <c r="C851" s="11">
        <v>149</v>
      </c>
      <c r="D851" s="16">
        <v>78612.759999999995</v>
      </c>
      <c r="E851" s="12">
        <v>0.85638155825698903</v>
      </c>
      <c r="F851"/>
      <c r="G851"/>
    </row>
    <row r="852" spans="1:7" x14ac:dyDescent="0.25">
      <c r="A852" s="1" t="s">
        <v>5359</v>
      </c>
      <c r="B852" s="11"/>
      <c r="C852" s="11">
        <v>154</v>
      </c>
      <c r="D852" s="16">
        <v>78540.36</v>
      </c>
      <c r="E852" s="12">
        <v>0.85661624323058871</v>
      </c>
      <c r="F852"/>
      <c r="G852"/>
    </row>
    <row r="853" spans="1:7" x14ac:dyDescent="0.25">
      <c r="A853" s="1" t="s">
        <v>10157</v>
      </c>
      <c r="B853" s="11"/>
      <c r="C853" s="11">
        <v>79</v>
      </c>
      <c r="D853" s="16">
        <v>78449.899999999994</v>
      </c>
      <c r="E853" s="12">
        <v>0.85685065790236226</v>
      </c>
      <c r="F853"/>
      <c r="G853"/>
    </row>
    <row r="854" spans="1:7" x14ac:dyDescent="0.25">
      <c r="A854" s="1" t="s">
        <v>6790</v>
      </c>
      <c r="B854" s="11"/>
      <c r="C854" s="11">
        <v>143</v>
      </c>
      <c r="D854" s="16">
        <v>78414.960000000006</v>
      </c>
      <c r="E854" s="12">
        <v>0.85708496817057866</v>
      </c>
      <c r="F854"/>
      <c r="G854"/>
    </row>
    <row r="855" spans="1:7" x14ac:dyDescent="0.25">
      <c r="A855" s="1" t="s">
        <v>8308</v>
      </c>
      <c r="B855" s="11"/>
      <c r="C855" s="11">
        <v>151</v>
      </c>
      <c r="D855" s="16">
        <v>78389.600000000006</v>
      </c>
      <c r="E855" s="12">
        <v>0.85731920266105566</v>
      </c>
      <c r="F855"/>
      <c r="G855"/>
    </row>
    <row r="856" spans="1:7" x14ac:dyDescent="0.25">
      <c r="A856" s="1" t="s">
        <v>7102</v>
      </c>
      <c r="B856" s="11"/>
      <c r="C856" s="11">
        <v>150</v>
      </c>
      <c r="D856" s="16">
        <v>78308.100000000006</v>
      </c>
      <c r="E856" s="12">
        <v>0.85755319362291449</v>
      </c>
      <c r="F856"/>
      <c r="G856"/>
    </row>
    <row r="857" spans="1:7" x14ac:dyDescent="0.25">
      <c r="A857" s="1" t="s">
        <v>15121</v>
      </c>
      <c r="B857" s="11"/>
      <c r="C857" s="11">
        <v>20</v>
      </c>
      <c r="D857" s="16">
        <v>77968.86</v>
      </c>
      <c r="E857" s="12">
        <v>0.85778617090810505</v>
      </c>
      <c r="F857"/>
      <c r="G857"/>
    </row>
    <row r="858" spans="1:7" x14ac:dyDescent="0.25">
      <c r="A858" s="1" t="s">
        <v>8432</v>
      </c>
      <c r="B858" s="11"/>
      <c r="C858" s="11">
        <v>66</v>
      </c>
      <c r="D858" s="16">
        <v>77782.03</v>
      </c>
      <c r="E858" s="12">
        <v>0.85801858993008395</v>
      </c>
      <c r="F858"/>
      <c r="G858"/>
    </row>
    <row r="859" spans="1:7" x14ac:dyDescent="0.25">
      <c r="A859" s="1" t="s">
        <v>7344</v>
      </c>
      <c r="B859" s="11"/>
      <c r="C859" s="11">
        <v>96</v>
      </c>
      <c r="D859" s="16">
        <v>77681.5</v>
      </c>
      <c r="E859" s="12">
        <v>0.8582507085602592</v>
      </c>
      <c r="F859"/>
      <c r="G859"/>
    </row>
    <row r="860" spans="1:7" x14ac:dyDescent="0.25">
      <c r="A860" s="1" t="s">
        <v>5662</v>
      </c>
      <c r="B860" s="11"/>
      <c r="C860" s="11">
        <v>151</v>
      </c>
      <c r="D860" s="16">
        <v>77392.11</v>
      </c>
      <c r="E860" s="12">
        <v>0.85848196246961439</v>
      </c>
      <c r="F860"/>
      <c r="G860"/>
    </row>
    <row r="861" spans="1:7" x14ac:dyDescent="0.25">
      <c r="A861" s="1" t="s">
        <v>11059</v>
      </c>
      <c r="B861" s="11"/>
      <c r="C861" s="11">
        <v>101</v>
      </c>
      <c r="D861" s="16">
        <v>77349.990000000005</v>
      </c>
      <c r="E861" s="12">
        <v>0.85871309052098932</v>
      </c>
      <c r="F861"/>
      <c r="G861"/>
    </row>
    <row r="862" spans="1:7" x14ac:dyDescent="0.25">
      <c r="A862" s="1" t="s">
        <v>8715</v>
      </c>
      <c r="B862" s="11"/>
      <c r="C862" s="11">
        <v>27</v>
      </c>
      <c r="D862" s="16">
        <v>77336.37</v>
      </c>
      <c r="E862" s="12">
        <v>0.85894417787469812</v>
      </c>
      <c r="F862"/>
      <c r="G862"/>
    </row>
    <row r="863" spans="1:7" x14ac:dyDescent="0.25">
      <c r="A863" s="1" t="s">
        <v>5524</v>
      </c>
      <c r="B863" s="11"/>
      <c r="C863" s="11">
        <v>153</v>
      </c>
      <c r="D863" s="16">
        <v>77303.45</v>
      </c>
      <c r="E863" s="12">
        <v>0.85917516686077355</v>
      </c>
      <c r="F863"/>
      <c r="G863"/>
    </row>
    <row r="864" spans="1:7" x14ac:dyDescent="0.25">
      <c r="A864" s="1" t="s">
        <v>5361</v>
      </c>
      <c r="B864" s="11"/>
      <c r="C864" s="11">
        <v>153</v>
      </c>
      <c r="D864" s="16">
        <v>77178.17</v>
      </c>
      <c r="E864" s="12">
        <v>0.85940578150003566</v>
      </c>
      <c r="F864"/>
      <c r="G864"/>
    </row>
    <row r="865" spans="1:7" x14ac:dyDescent="0.25">
      <c r="A865" s="1" t="s">
        <v>7721</v>
      </c>
      <c r="B865" s="11"/>
      <c r="C865" s="11">
        <v>111</v>
      </c>
      <c r="D865" s="16">
        <v>77147.59</v>
      </c>
      <c r="E865" s="12">
        <v>0.85963630476377439</v>
      </c>
      <c r="F865"/>
      <c r="G865"/>
    </row>
    <row r="866" spans="1:7" x14ac:dyDescent="0.25">
      <c r="A866" s="1" t="s">
        <v>14980</v>
      </c>
      <c r="B866" s="11"/>
      <c r="C866" s="11">
        <v>64</v>
      </c>
      <c r="D866" s="16">
        <v>76939.740000000005</v>
      </c>
      <c r="E866" s="12">
        <v>0.85986620695483462</v>
      </c>
      <c r="F866"/>
      <c r="G866"/>
    </row>
    <row r="867" spans="1:7" x14ac:dyDescent="0.25">
      <c r="A867" s="1" t="s">
        <v>8471</v>
      </c>
      <c r="B867" s="11"/>
      <c r="C867" s="11">
        <v>103</v>
      </c>
      <c r="D867" s="16">
        <v>76745.100000000006</v>
      </c>
      <c r="E867" s="12">
        <v>0.86009552754576901</v>
      </c>
      <c r="F867"/>
      <c r="G867"/>
    </row>
    <row r="868" spans="1:7" x14ac:dyDescent="0.25">
      <c r="A868" s="1" t="s">
        <v>7706</v>
      </c>
      <c r="B868" s="11"/>
      <c r="C868" s="11">
        <v>133</v>
      </c>
      <c r="D868" s="16">
        <v>76653.429999999993</v>
      </c>
      <c r="E868" s="12">
        <v>0.86032457421929931</v>
      </c>
      <c r="F868"/>
      <c r="G868"/>
    </row>
    <row r="869" spans="1:7" x14ac:dyDescent="0.25">
      <c r="A869" s="1" t="s">
        <v>13991</v>
      </c>
      <c r="B869" s="11"/>
      <c r="C869" s="11">
        <v>118</v>
      </c>
      <c r="D869" s="16">
        <v>76582.179999999993</v>
      </c>
      <c r="E869" s="12">
        <v>0.86055340799204361</v>
      </c>
      <c r="F869"/>
      <c r="G869"/>
    </row>
    <row r="870" spans="1:7" x14ac:dyDescent="0.25">
      <c r="A870" s="1" t="s">
        <v>6988</v>
      </c>
      <c r="B870" s="11"/>
      <c r="C870" s="11">
        <v>100</v>
      </c>
      <c r="D870" s="16">
        <v>76209.119999999995</v>
      </c>
      <c r="E870" s="12">
        <v>0.86078112703121334</v>
      </c>
      <c r="F870"/>
      <c r="G870"/>
    </row>
    <row r="871" spans="1:7" x14ac:dyDescent="0.25">
      <c r="A871" s="1" t="s">
        <v>12238</v>
      </c>
      <c r="B871" s="11"/>
      <c r="C871" s="11">
        <v>67</v>
      </c>
      <c r="D871" s="16">
        <v>76131.33</v>
      </c>
      <c r="E871" s="12">
        <v>0.8610086136275461</v>
      </c>
      <c r="F871"/>
      <c r="G871"/>
    </row>
    <row r="872" spans="1:7" x14ac:dyDescent="0.25">
      <c r="A872" s="1" t="s">
        <v>5630</v>
      </c>
      <c r="B872" s="11"/>
      <c r="C872" s="11">
        <v>149</v>
      </c>
      <c r="D872" s="16">
        <v>75649.350000000006</v>
      </c>
      <c r="E872" s="12">
        <v>0.86123466002849947</v>
      </c>
      <c r="F872"/>
      <c r="G872"/>
    </row>
    <row r="873" spans="1:7" x14ac:dyDescent="0.25">
      <c r="A873" s="1" t="s">
        <v>5707</v>
      </c>
      <c r="B873" s="11"/>
      <c r="C873" s="11">
        <v>154</v>
      </c>
      <c r="D873" s="16">
        <v>75583.070000000007</v>
      </c>
      <c r="E873" s="12">
        <v>0.86146050837943033</v>
      </c>
      <c r="F873"/>
      <c r="G873"/>
    </row>
    <row r="874" spans="1:7" x14ac:dyDescent="0.25">
      <c r="A874" s="1" t="s">
        <v>12735</v>
      </c>
      <c r="B874" s="11"/>
      <c r="C874" s="11">
        <v>150</v>
      </c>
      <c r="D874" s="16">
        <v>75579.399999999994</v>
      </c>
      <c r="E874" s="12">
        <v>0.86168634576410319</v>
      </c>
      <c r="F874"/>
      <c r="G874"/>
    </row>
    <row r="875" spans="1:7" x14ac:dyDescent="0.25">
      <c r="A875" s="1" t="s">
        <v>8393</v>
      </c>
      <c r="B875" s="11"/>
      <c r="C875" s="11">
        <v>75</v>
      </c>
      <c r="D875" s="16">
        <v>75535.41</v>
      </c>
      <c r="E875" s="12">
        <v>0.86191205170308405</v>
      </c>
      <c r="F875"/>
      <c r="G875"/>
    </row>
    <row r="876" spans="1:7" x14ac:dyDescent="0.25">
      <c r="A876" s="1" t="s">
        <v>6871</v>
      </c>
      <c r="B876" s="11"/>
      <c r="C876" s="11">
        <v>113</v>
      </c>
      <c r="D876" s="16">
        <v>75433.91</v>
      </c>
      <c r="E876" s="12">
        <v>0.86213745435182243</v>
      </c>
      <c r="F876"/>
      <c r="G876"/>
    </row>
    <row r="877" spans="1:7" x14ac:dyDescent="0.25">
      <c r="A877" s="1" t="s">
        <v>7788</v>
      </c>
      <c r="B877" s="11"/>
      <c r="C877" s="11">
        <v>158</v>
      </c>
      <c r="D877" s="16">
        <v>75364.56</v>
      </c>
      <c r="E877" s="12">
        <v>0.86236264977712918</v>
      </c>
      <c r="F877"/>
      <c r="G877"/>
    </row>
    <row r="878" spans="1:7" x14ac:dyDescent="0.25">
      <c r="A878" s="1" t="s">
        <v>6844</v>
      </c>
      <c r="B878" s="11"/>
      <c r="C878" s="11">
        <v>151</v>
      </c>
      <c r="D878" s="16">
        <v>75062.48</v>
      </c>
      <c r="E878" s="12">
        <v>0.86258694256286528</v>
      </c>
      <c r="F878"/>
      <c r="G878"/>
    </row>
    <row r="879" spans="1:7" x14ac:dyDescent="0.25">
      <c r="A879" s="1" t="s">
        <v>10276</v>
      </c>
      <c r="B879" s="11"/>
      <c r="C879" s="11">
        <v>145</v>
      </c>
      <c r="D879" s="16">
        <v>75036.59</v>
      </c>
      <c r="E879" s="12">
        <v>0.862811157987179</v>
      </c>
      <c r="F879"/>
      <c r="G879"/>
    </row>
    <row r="880" spans="1:7" x14ac:dyDescent="0.25">
      <c r="A880" s="1" t="s">
        <v>5603</v>
      </c>
      <c r="B880" s="11"/>
      <c r="C880" s="11">
        <v>85</v>
      </c>
      <c r="D880" s="16">
        <v>74990.67</v>
      </c>
      <c r="E880" s="12">
        <v>0.86303523619880373</v>
      </c>
      <c r="F880"/>
      <c r="G880"/>
    </row>
    <row r="881" spans="1:7" x14ac:dyDescent="0.25">
      <c r="A881" s="1" t="s">
        <v>14636</v>
      </c>
      <c r="B881" s="11"/>
      <c r="C881" s="11">
        <v>74</v>
      </c>
      <c r="D881" s="16">
        <v>74953.34</v>
      </c>
      <c r="E881" s="12">
        <v>0.86325920286535707</v>
      </c>
      <c r="F881"/>
      <c r="G881"/>
    </row>
    <row r="882" spans="1:7" x14ac:dyDescent="0.25">
      <c r="A882" s="1" t="s">
        <v>7353</v>
      </c>
      <c r="B882" s="11"/>
      <c r="C882" s="11">
        <v>77</v>
      </c>
      <c r="D882" s="16">
        <v>74895.72</v>
      </c>
      <c r="E882" s="12">
        <v>0.8634829973586714</v>
      </c>
      <c r="F882"/>
      <c r="G882"/>
    </row>
    <row r="883" spans="1:7" x14ac:dyDescent="0.25">
      <c r="A883" s="1" t="s">
        <v>11574</v>
      </c>
      <c r="B883" s="11"/>
      <c r="C883" s="11">
        <v>107</v>
      </c>
      <c r="D883" s="16">
        <v>74697.77</v>
      </c>
      <c r="E883" s="12">
        <v>0.86370620036131096</v>
      </c>
      <c r="F883"/>
      <c r="G883"/>
    </row>
    <row r="884" spans="1:7" x14ac:dyDescent="0.25">
      <c r="A884" s="1" t="s">
        <v>12846</v>
      </c>
      <c r="B884" s="11"/>
      <c r="C884" s="11">
        <v>70</v>
      </c>
      <c r="D884" s="16">
        <v>74592.539999999994</v>
      </c>
      <c r="E884" s="12">
        <v>0.86392908892816533</v>
      </c>
      <c r="F884"/>
      <c r="G884"/>
    </row>
    <row r="885" spans="1:7" x14ac:dyDescent="0.25">
      <c r="A885" s="1" t="s">
        <v>6894</v>
      </c>
      <c r="B885" s="11"/>
      <c r="C885" s="11">
        <v>150</v>
      </c>
      <c r="D885" s="16">
        <v>74490.22</v>
      </c>
      <c r="E885" s="12">
        <v>0.86415167175455077</v>
      </c>
      <c r="F885"/>
      <c r="G885"/>
    </row>
    <row r="886" spans="1:7" x14ac:dyDescent="0.25">
      <c r="A886" s="1" t="s">
        <v>7346</v>
      </c>
      <c r="B886" s="11"/>
      <c r="C886" s="11">
        <v>136</v>
      </c>
      <c r="D886" s="16">
        <v>74282.84</v>
      </c>
      <c r="E886" s="12">
        <v>0.86437363491265573</v>
      </c>
      <c r="F886"/>
      <c r="G886"/>
    </row>
    <row r="887" spans="1:7" x14ac:dyDescent="0.25">
      <c r="A887" s="1" t="s">
        <v>10138</v>
      </c>
      <c r="B887" s="11"/>
      <c r="C887" s="11">
        <v>117</v>
      </c>
      <c r="D887" s="16">
        <v>74220.3</v>
      </c>
      <c r="E887" s="12">
        <v>0.86459541119616212</v>
      </c>
      <c r="F887"/>
      <c r="G887"/>
    </row>
    <row r="888" spans="1:7" x14ac:dyDescent="0.25">
      <c r="A888" s="1" t="s">
        <v>5625</v>
      </c>
      <c r="B888" s="11"/>
      <c r="C888" s="11">
        <v>124</v>
      </c>
      <c r="D888" s="16">
        <v>74210.02</v>
      </c>
      <c r="E888" s="12">
        <v>0.86481715676219362</v>
      </c>
      <c r="F888"/>
      <c r="G888"/>
    </row>
    <row r="889" spans="1:7" x14ac:dyDescent="0.25">
      <c r="A889" s="1" t="s">
        <v>10875</v>
      </c>
      <c r="B889" s="11"/>
      <c r="C889" s="11">
        <v>154</v>
      </c>
      <c r="D889" s="16">
        <v>73959.22</v>
      </c>
      <c r="E889" s="12">
        <v>0.86503815291745889</v>
      </c>
      <c r="F889"/>
      <c r="G889"/>
    </row>
    <row r="890" spans="1:7" x14ac:dyDescent="0.25">
      <c r="A890" s="1" t="s">
        <v>7653</v>
      </c>
      <c r="B890" s="11"/>
      <c r="C890" s="11">
        <v>141</v>
      </c>
      <c r="D890" s="16">
        <v>73905.78</v>
      </c>
      <c r="E890" s="12">
        <v>0.86525898938966439</v>
      </c>
      <c r="F890"/>
      <c r="G890"/>
    </row>
    <row r="891" spans="1:7" x14ac:dyDescent="0.25">
      <c r="A891" s="1" t="s">
        <v>7053</v>
      </c>
      <c r="B891" s="11"/>
      <c r="C891" s="11">
        <v>123</v>
      </c>
      <c r="D891" s="16">
        <v>73654.570000000007</v>
      </c>
      <c r="E891" s="12">
        <v>0.86547907522599021</v>
      </c>
      <c r="F891"/>
      <c r="G891"/>
    </row>
    <row r="892" spans="1:7" x14ac:dyDescent="0.25">
      <c r="A892" s="1" t="s">
        <v>15003</v>
      </c>
      <c r="B892" s="11"/>
      <c r="C892" s="11">
        <v>55</v>
      </c>
      <c r="D892" s="16">
        <v>73558.649999999994</v>
      </c>
      <c r="E892" s="12">
        <v>0.86569887444556681</v>
      </c>
      <c r="F892"/>
      <c r="G892"/>
    </row>
    <row r="893" spans="1:7" x14ac:dyDescent="0.25">
      <c r="A893" s="1" t="s">
        <v>5908</v>
      </c>
      <c r="B893" s="11"/>
      <c r="C893" s="11">
        <v>115</v>
      </c>
      <c r="D893" s="16">
        <v>73516.19</v>
      </c>
      <c r="E893" s="12">
        <v>0.86591854679121549</v>
      </c>
      <c r="F893"/>
      <c r="G893"/>
    </row>
    <row r="894" spans="1:7" x14ac:dyDescent="0.25">
      <c r="A894" s="1" t="s">
        <v>15089</v>
      </c>
      <c r="B894" s="11"/>
      <c r="C894" s="11">
        <v>104</v>
      </c>
      <c r="D894" s="16">
        <v>73502.149999999994</v>
      </c>
      <c r="E894" s="12">
        <v>0.86613817718420394</v>
      </c>
      <c r="F894"/>
      <c r="G894"/>
    </row>
    <row r="895" spans="1:7" x14ac:dyDescent="0.25">
      <c r="A895" s="1" t="s">
        <v>5902</v>
      </c>
      <c r="B895" s="11"/>
      <c r="C895" s="11">
        <v>105</v>
      </c>
      <c r="D895" s="16">
        <v>73312.2</v>
      </c>
      <c r="E895" s="12">
        <v>0.86635723999116743</v>
      </c>
      <c r="F895"/>
      <c r="G895"/>
    </row>
    <row r="896" spans="1:7" x14ac:dyDescent="0.25">
      <c r="A896" s="1" t="s">
        <v>5339</v>
      </c>
      <c r="B896" s="11"/>
      <c r="C896" s="11">
        <v>154</v>
      </c>
      <c r="D896" s="16">
        <v>73068.75</v>
      </c>
      <c r="E896" s="12">
        <v>0.86657557534976148</v>
      </c>
      <c r="F896"/>
      <c r="G896"/>
    </row>
    <row r="897" spans="1:7" x14ac:dyDescent="0.25">
      <c r="A897" s="1" t="s">
        <v>5910</v>
      </c>
      <c r="B897" s="11"/>
      <c r="C897" s="11">
        <v>145</v>
      </c>
      <c r="D897" s="16">
        <v>72965.399999999994</v>
      </c>
      <c r="E897" s="12">
        <v>0.86679360189016275</v>
      </c>
      <c r="F897"/>
      <c r="G897"/>
    </row>
    <row r="898" spans="1:7" x14ac:dyDescent="0.25">
      <c r="A898" s="1" t="s">
        <v>15483</v>
      </c>
      <c r="B898" s="11"/>
      <c r="C898" s="11">
        <v>53</v>
      </c>
      <c r="D898" s="16">
        <v>72895.39</v>
      </c>
      <c r="E898" s="12">
        <v>0.86701141923499891</v>
      </c>
      <c r="F898"/>
      <c r="G898"/>
    </row>
    <row r="899" spans="1:7" x14ac:dyDescent="0.25">
      <c r="A899" s="1" t="s">
        <v>13065</v>
      </c>
      <c r="B899" s="11"/>
      <c r="C899" s="11">
        <v>139</v>
      </c>
      <c r="D899" s="16">
        <v>72894.52</v>
      </c>
      <c r="E899" s="12">
        <v>0.86722923398020446</v>
      </c>
      <c r="F899"/>
      <c r="G899"/>
    </row>
    <row r="900" spans="1:7" x14ac:dyDescent="0.25">
      <c r="A900" s="1" t="s">
        <v>15358</v>
      </c>
      <c r="B900" s="11"/>
      <c r="C900" s="11">
        <v>67</v>
      </c>
      <c r="D900" s="16">
        <v>72882.240000000005</v>
      </c>
      <c r="E900" s="12">
        <v>0.86744701203177288</v>
      </c>
      <c r="F900"/>
      <c r="G900"/>
    </row>
    <row r="901" spans="1:7" x14ac:dyDescent="0.25">
      <c r="A901" s="1" t="s">
        <v>6859</v>
      </c>
      <c r="B901" s="11"/>
      <c r="C901" s="11">
        <v>159</v>
      </c>
      <c r="D901" s="16">
        <v>72825.27</v>
      </c>
      <c r="E901" s="12">
        <v>0.86766461985235488</v>
      </c>
      <c r="F901"/>
      <c r="G901"/>
    </row>
    <row r="902" spans="1:7" x14ac:dyDescent="0.25">
      <c r="A902" s="1" t="s">
        <v>15437</v>
      </c>
      <c r="B902" s="11"/>
      <c r="C902" s="11">
        <v>5</v>
      </c>
      <c r="D902" s="16">
        <v>72596.37</v>
      </c>
      <c r="E902" s="12">
        <v>0.86788154370114901</v>
      </c>
      <c r="F902"/>
      <c r="G902"/>
    </row>
    <row r="903" spans="1:7" x14ac:dyDescent="0.25">
      <c r="A903" s="1" t="s">
        <v>7739</v>
      </c>
      <c r="B903" s="11"/>
      <c r="C903" s="11">
        <v>119</v>
      </c>
      <c r="D903" s="16">
        <v>72447.89</v>
      </c>
      <c r="E903" s="12">
        <v>0.86809802387964563</v>
      </c>
      <c r="F903"/>
      <c r="G903"/>
    </row>
    <row r="904" spans="1:7" x14ac:dyDescent="0.25">
      <c r="A904" s="1" t="s">
        <v>5761</v>
      </c>
      <c r="B904" s="11"/>
      <c r="C904" s="11">
        <v>101</v>
      </c>
      <c r="D904" s="16">
        <v>72333.539999999994</v>
      </c>
      <c r="E904" s="12">
        <v>0.86831416237105652</v>
      </c>
      <c r="F904"/>
      <c r="G904"/>
    </row>
    <row r="905" spans="1:7" x14ac:dyDescent="0.25">
      <c r="A905" s="1" t="s">
        <v>5490</v>
      </c>
      <c r="B905" s="11"/>
      <c r="C905" s="11">
        <v>153</v>
      </c>
      <c r="D905" s="16">
        <v>72330.929999999993</v>
      </c>
      <c r="E905" s="12">
        <v>0.86853029306357543</v>
      </c>
      <c r="F905"/>
      <c r="G905"/>
    </row>
    <row r="906" spans="1:7" x14ac:dyDescent="0.25">
      <c r="A906" s="1" t="s">
        <v>7100</v>
      </c>
      <c r="B906" s="11"/>
      <c r="C906" s="11">
        <v>152</v>
      </c>
      <c r="D906" s="16">
        <v>72329.13</v>
      </c>
      <c r="E906" s="12">
        <v>0.86874641837754807</v>
      </c>
      <c r="F906"/>
      <c r="G906"/>
    </row>
    <row r="907" spans="1:7" x14ac:dyDescent="0.25">
      <c r="A907" s="1" t="s">
        <v>14017</v>
      </c>
      <c r="B907" s="11"/>
      <c r="C907" s="11">
        <v>69</v>
      </c>
      <c r="D907" s="16">
        <v>72308.320000000007</v>
      </c>
      <c r="E907" s="12">
        <v>0.86896248150955091</v>
      </c>
      <c r="F907"/>
      <c r="G907"/>
    </row>
    <row r="908" spans="1:7" x14ac:dyDescent="0.25">
      <c r="A908" s="1" t="s">
        <v>6252</v>
      </c>
      <c r="B908" s="11"/>
      <c r="C908" s="11">
        <v>102</v>
      </c>
      <c r="D908" s="16">
        <v>72285.95</v>
      </c>
      <c r="E908" s="12">
        <v>0.86917847779817714</v>
      </c>
      <c r="F908"/>
      <c r="G908"/>
    </row>
    <row r="909" spans="1:7" x14ac:dyDescent="0.25">
      <c r="A909" s="1" t="s">
        <v>7790</v>
      </c>
      <c r="B909" s="11"/>
      <c r="C909" s="11">
        <v>155</v>
      </c>
      <c r="D909" s="16">
        <v>72237.69</v>
      </c>
      <c r="E909" s="12">
        <v>0.86939432988200438</v>
      </c>
      <c r="F909"/>
      <c r="G909"/>
    </row>
    <row r="910" spans="1:7" x14ac:dyDescent="0.25">
      <c r="A910" s="1" t="s">
        <v>6858</v>
      </c>
      <c r="B910" s="11"/>
      <c r="C910" s="11">
        <v>53</v>
      </c>
      <c r="D910" s="16">
        <v>72143.91</v>
      </c>
      <c r="E910" s="12">
        <v>0.86960990174357622</v>
      </c>
      <c r="F910"/>
      <c r="G910"/>
    </row>
    <row r="911" spans="1:7" x14ac:dyDescent="0.25">
      <c r="A911" s="1" t="s">
        <v>8476</v>
      </c>
      <c r="B911" s="11"/>
      <c r="C911" s="11">
        <v>150</v>
      </c>
      <c r="D911" s="16">
        <v>72070.8</v>
      </c>
      <c r="E911" s="12">
        <v>0.86982525514653108</v>
      </c>
      <c r="F911"/>
      <c r="G911"/>
    </row>
    <row r="912" spans="1:7" x14ac:dyDescent="0.25">
      <c r="A912" s="1" t="s">
        <v>5695</v>
      </c>
      <c r="B912" s="11"/>
      <c r="C912" s="11">
        <v>128</v>
      </c>
      <c r="D912" s="16">
        <v>72034.350000000006</v>
      </c>
      <c r="E912" s="12">
        <v>0.87004049963392616</v>
      </c>
      <c r="F912"/>
      <c r="G912"/>
    </row>
    <row r="913" spans="1:7" x14ac:dyDescent="0.25">
      <c r="A913" s="1" t="s">
        <v>5535</v>
      </c>
      <c r="B913" s="11"/>
      <c r="C913" s="11">
        <v>139</v>
      </c>
      <c r="D913" s="16">
        <v>71852.52</v>
      </c>
      <c r="E913" s="12">
        <v>0.87025520079851537</v>
      </c>
      <c r="F913"/>
      <c r="G913"/>
    </row>
    <row r="914" spans="1:7" x14ac:dyDescent="0.25">
      <c r="A914" s="1" t="s">
        <v>5443</v>
      </c>
      <c r="B914" s="11"/>
      <c r="C914" s="11">
        <v>149</v>
      </c>
      <c r="D914" s="16">
        <v>71774.12</v>
      </c>
      <c r="E914" s="12">
        <v>0.87046966769753809</v>
      </c>
      <c r="F914"/>
      <c r="G914"/>
    </row>
    <row r="915" spans="1:7" x14ac:dyDescent="0.25">
      <c r="A915" s="1" t="s">
        <v>8960</v>
      </c>
      <c r="B915" s="11"/>
      <c r="C915" s="11">
        <v>136</v>
      </c>
      <c r="D915" s="16">
        <v>71701.77</v>
      </c>
      <c r="E915" s="12">
        <v>0.87068391840888559</v>
      </c>
      <c r="F915"/>
      <c r="G915"/>
    </row>
    <row r="916" spans="1:7" x14ac:dyDescent="0.25">
      <c r="A916" s="1" t="s">
        <v>7624</v>
      </c>
      <c r="B916" s="11"/>
      <c r="C916" s="11">
        <v>129</v>
      </c>
      <c r="D916" s="16">
        <v>71694.22</v>
      </c>
      <c r="E916" s="12">
        <v>0.87089814656022013</v>
      </c>
      <c r="F916"/>
      <c r="G916"/>
    </row>
    <row r="917" spans="1:7" x14ac:dyDescent="0.25">
      <c r="A917" s="1" t="s">
        <v>6803</v>
      </c>
      <c r="B917" s="11"/>
      <c r="C917" s="11">
        <v>98</v>
      </c>
      <c r="D917" s="16">
        <v>71664.23</v>
      </c>
      <c r="E917" s="12">
        <v>0.87111228509899929</v>
      </c>
      <c r="F917"/>
      <c r="G917"/>
    </row>
    <row r="918" spans="1:7" x14ac:dyDescent="0.25">
      <c r="A918" s="1" t="s">
        <v>12815</v>
      </c>
      <c r="B918" s="11"/>
      <c r="C918" s="11">
        <v>92</v>
      </c>
      <c r="D918" s="16">
        <v>71649.14</v>
      </c>
      <c r="E918" s="12">
        <v>0.87132637854763295</v>
      </c>
      <c r="F918"/>
      <c r="G918"/>
    </row>
    <row r="919" spans="1:7" x14ac:dyDescent="0.25">
      <c r="A919" s="1" t="s">
        <v>7837</v>
      </c>
      <c r="B919" s="11"/>
      <c r="C919" s="11">
        <v>116</v>
      </c>
      <c r="D919" s="16">
        <v>70998.06</v>
      </c>
      <c r="E919" s="12">
        <v>0.87153852651635522</v>
      </c>
      <c r="F919"/>
      <c r="G919"/>
    </row>
    <row r="920" spans="1:7" x14ac:dyDescent="0.25">
      <c r="A920" s="1" t="s">
        <v>14287</v>
      </c>
      <c r="B920" s="11"/>
      <c r="C920" s="11">
        <v>97</v>
      </c>
      <c r="D920" s="16">
        <v>70890.64</v>
      </c>
      <c r="E920" s="12">
        <v>0.87175035350539443</v>
      </c>
      <c r="F920"/>
      <c r="G920"/>
    </row>
    <row r="921" spans="1:7" x14ac:dyDescent="0.25">
      <c r="A921" s="1" t="s">
        <v>10466</v>
      </c>
      <c r="B921" s="11"/>
      <c r="C921" s="11">
        <v>130</v>
      </c>
      <c r="D921" s="16">
        <v>70474.929999999993</v>
      </c>
      <c r="E921" s="12">
        <v>0.87196093831919563</v>
      </c>
      <c r="F921"/>
      <c r="G921"/>
    </row>
    <row r="922" spans="1:7" x14ac:dyDescent="0.25">
      <c r="A922" s="1" t="s">
        <v>7084</v>
      </c>
      <c r="B922" s="11"/>
      <c r="C922" s="11">
        <v>147</v>
      </c>
      <c r="D922" s="16">
        <v>70426.460000000006</v>
      </c>
      <c r="E922" s="12">
        <v>0.87217137830070079</v>
      </c>
      <c r="F922"/>
      <c r="G922"/>
    </row>
    <row r="923" spans="1:7" x14ac:dyDescent="0.25">
      <c r="A923" s="1" t="s">
        <v>6293</v>
      </c>
      <c r="B923" s="11"/>
      <c r="C923" s="11">
        <v>118</v>
      </c>
      <c r="D923" s="16">
        <v>69991.679999999993</v>
      </c>
      <c r="E923" s="12">
        <v>0.8723805191242594</v>
      </c>
      <c r="F923"/>
      <c r="G923"/>
    </row>
    <row r="924" spans="1:7" x14ac:dyDescent="0.25">
      <c r="A924" s="1" t="s">
        <v>5563</v>
      </c>
      <c r="B924" s="11"/>
      <c r="C924" s="11">
        <v>138</v>
      </c>
      <c r="D924" s="16">
        <v>69802.27</v>
      </c>
      <c r="E924" s="12">
        <v>0.87258909397535678</v>
      </c>
      <c r="F924"/>
      <c r="G924"/>
    </row>
    <row r="925" spans="1:7" x14ac:dyDescent="0.25">
      <c r="A925" s="1" t="s">
        <v>6370</v>
      </c>
      <c r="B925" s="11"/>
      <c r="C925" s="11">
        <v>103</v>
      </c>
      <c r="D925" s="16">
        <v>69744.399999999994</v>
      </c>
      <c r="E925" s="12">
        <v>0.87279749590619482</v>
      </c>
      <c r="F925"/>
      <c r="G925"/>
    </row>
    <row r="926" spans="1:7" x14ac:dyDescent="0.25">
      <c r="A926" s="1" t="s">
        <v>8408</v>
      </c>
      <c r="B926" s="11"/>
      <c r="C926" s="11">
        <v>139</v>
      </c>
      <c r="D926" s="16">
        <v>69658.350000000006</v>
      </c>
      <c r="E926" s="12">
        <v>0.87300564071264519</v>
      </c>
      <c r="F926"/>
      <c r="G926"/>
    </row>
    <row r="927" spans="1:7" x14ac:dyDescent="0.25">
      <c r="A927" s="1" t="s">
        <v>5858</v>
      </c>
      <c r="B927" s="11"/>
      <c r="C927" s="11">
        <v>97</v>
      </c>
      <c r="D927" s="16">
        <v>69491.679999999993</v>
      </c>
      <c r="E927" s="12">
        <v>0.87321328749560101</v>
      </c>
      <c r="F927"/>
      <c r="G927"/>
    </row>
    <row r="928" spans="1:7" ht="15.75" thickBot="1" x14ac:dyDescent="0.3">
      <c r="A928" s="1" t="s">
        <v>12759</v>
      </c>
      <c r="B928" s="11"/>
      <c r="C928" s="11">
        <v>97</v>
      </c>
      <c r="D928" s="16">
        <v>69466.31</v>
      </c>
      <c r="E928" s="12">
        <v>0.87342085847093665</v>
      </c>
      <c r="F928"/>
      <c r="G928"/>
    </row>
    <row r="929" spans="1:7" x14ac:dyDescent="0.25">
      <c r="A929" s="1" t="s">
        <v>12197</v>
      </c>
      <c r="B929" s="11"/>
      <c r="C929" s="11">
        <v>101</v>
      </c>
      <c r="D929" s="16">
        <v>69360.09</v>
      </c>
      <c r="E929" s="12">
        <v>0.87362811205228652</v>
      </c>
      <c r="F929"/>
      <c r="G929"/>
    </row>
    <row r="930" spans="1:7" x14ac:dyDescent="0.25">
      <c r="A930" s="1" t="s">
        <v>14731</v>
      </c>
      <c r="B930" s="11"/>
      <c r="C930" s="11">
        <v>89</v>
      </c>
      <c r="D930" s="16">
        <v>69313.899999999994</v>
      </c>
      <c r="E930" s="12">
        <v>0.87383522761416543</v>
      </c>
      <c r="F930"/>
      <c r="G930"/>
    </row>
    <row r="931" spans="1:7" x14ac:dyDescent="0.25">
      <c r="A931" s="1" t="s">
        <v>13054</v>
      </c>
      <c r="B931" s="11"/>
      <c r="C931" s="11">
        <v>93</v>
      </c>
      <c r="D931" s="16">
        <v>69183.990000000005</v>
      </c>
      <c r="E931" s="12">
        <v>0.87404195499441517</v>
      </c>
      <c r="F931"/>
      <c r="G931"/>
    </row>
    <row r="932" spans="1:7" x14ac:dyDescent="0.25">
      <c r="A932" s="1" t="s">
        <v>6577</v>
      </c>
      <c r="B932" s="11"/>
      <c r="C932" s="11">
        <v>97</v>
      </c>
      <c r="D932" s="16">
        <v>69090.509999999995</v>
      </c>
      <c r="E932" s="12">
        <v>0.87424840304883367</v>
      </c>
      <c r="F932"/>
      <c r="G932"/>
    </row>
    <row r="933" spans="1:7" x14ac:dyDescent="0.25">
      <c r="A933" s="1" t="s">
        <v>5396</v>
      </c>
      <c r="B933" s="11"/>
      <c r="C933" s="11">
        <v>143</v>
      </c>
      <c r="D933" s="16">
        <v>68996.39</v>
      </c>
      <c r="E933" s="12">
        <v>0.87445456986504899</v>
      </c>
      <c r="F933"/>
      <c r="G933"/>
    </row>
    <row r="934" spans="1:7" x14ac:dyDescent="0.25">
      <c r="A934" s="1" t="s">
        <v>5610</v>
      </c>
      <c r="B934" s="11"/>
      <c r="C934" s="11">
        <v>56</v>
      </c>
      <c r="D934" s="16">
        <v>68982.09</v>
      </c>
      <c r="E934" s="12">
        <v>0.87466069395170321</v>
      </c>
      <c r="F934"/>
      <c r="G934"/>
    </row>
    <row r="935" spans="1:7" ht="15.75" thickBot="1" x14ac:dyDescent="0.3">
      <c r="A935" s="1" t="s">
        <v>7730</v>
      </c>
      <c r="B935" s="11"/>
      <c r="C935" s="11">
        <v>103</v>
      </c>
      <c r="D935" s="16">
        <v>68917.02</v>
      </c>
      <c r="E935" s="12">
        <v>0.87486662360391321</v>
      </c>
      <c r="F935"/>
      <c r="G935"/>
    </row>
    <row r="936" spans="1:7" x14ac:dyDescent="0.25">
      <c r="A936" s="1" t="s">
        <v>6800</v>
      </c>
      <c r="B936" s="11"/>
      <c r="C936" s="11">
        <v>156</v>
      </c>
      <c r="D936" s="16">
        <v>68797.13</v>
      </c>
      <c r="E936" s="12">
        <v>0.87507219501506761</v>
      </c>
      <c r="F936"/>
      <c r="G936"/>
    </row>
    <row r="937" spans="1:7" x14ac:dyDescent="0.25">
      <c r="A937" s="1" t="s">
        <v>7679</v>
      </c>
      <c r="B937" s="11"/>
      <c r="C937" s="11">
        <v>98</v>
      </c>
      <c r="D937" s="16">
        <v>68786.240000000005</v>
      </c>
      <c r="E937" s="12">
        <v>0.87527773388601782</v>
      </c>
      <c r="F937"/>
      <c r="G937"/>
    </row>
    <row r="938" spans="1:7" x14ac:dyDescent="0.25">
      <c r="A938" s="1" t="s">
        <v>9473</v>
      </c>
      <c r="B938" s="11"/>
      <c r="C938" s="11">
        <v>122</v>
      </c>
      <c r="D938" s="16">
        <v>68525.279999999999</v>
      </c>
      <c r="E938" s="12">
        <v>0.8754824929872963</v>
      </c>
      <c r="F938"/>
      <c r="G938"/>
    </row>
    <row r="939" spans="1:7" x14ac:dyDescent="0.25">
      <c r="A939" s="1" t="s">
        <v>6793</v>
      </c>
      <c r="B939" s="11"/>
      <c r="C939" s="11">
        <v>116</v>
      </c>
      <c r="D939" s="16">
        <v>68349.27</v>
      </c>
      <c r="E939" s="12">
        <v>0.87568672615640197</v>
      </c>
      <c r="F939"/>
      <c r="G939"/>
    </row>
    <row r="940" spans="1:7" x14ac:dyDescent="0.25">
      <c r="A940" s="1" t="s">
        <v>7593</v>
      </c>
      <c r="B940" s="11"/>
      <c r="C940" s="11">
        <v>50</v>
      </c>
      <c r="D940" s="16">
        <v>68330.64</v>
      </c>
      <c r="E940" s="12">
        <v>0.87589090365755473</v>
      </c>
      <c r="F940"/>
      <c r="G940"/>
    </row>
    <row r="941" spans="1:7" x14ac:dyDescent="0.25">
      <c r="A941" s="1" t="s">
        <v>12728</v>
      </c>
      <c r="B941" s="11"/>
      <c r="C941" s="11">
        <v>91</v>
      </c>
      <c r="D941" s="16">
        <v>68275.42</v>
      </c>
      <c r="E941" s="12">
        <v>0.87609491615686341</v>
      </c>
      <c r="F941"/>
      <c r="G941"/>
    </row>
    <row r="942" spans="1:7" x14ac:dyDescent="0.25">
      <c r="A942" s="1" t="s">
        <v>5691</v>
      </c>
      <c r="B942" s="11"/>
      <c r="C942" s="11">
        <v>89</v>
      </c>
      <c r="D942" s="16">
        <v>68202.95</v>
      </c>
      <c r="E942" s="12">
        <v>0.87629871210992705</v>
      </c>
      <c r="F942"/>
      <c r="G942"/>
    </row>
    <row r="943" spans="1:7" x14ac:dyDescent="0.25">
      <c r="A943" s="1" t="s">
        <v>15116</v>
      </c>
      <c r="B943" s="11"/>
      <c r="C943" s="11">
        <v>109</v>
      </c>
      <c r="D943" s="16">
        <v>68172.960000000006</v>
      </c>
      <c r="E943" s="12">
        <v>0.87650241845043519</v>
      </c>
      <c r="F943"/>
      <c r="G943"/>
    </row>
    <row r="944" spans="1:7" x14ac:dyDescent="0.25">
      <c r="A944" s="1" t="s">
        <v>5374</v>
      </c>
      <c r="B944" s="11"/>
      <c r="C944" s="11">
        <v>141</v>
      </c>
      <c r="D944" s="16">
        <v>68129.03</v>
      </c>
      <c r="E944" s="12">
        <v>0.87670599352453604</v>
      </c>
      <c r="F944"/>
      <c r="G944"/>
    </row>
    <row r="945" spans="1:7" x14ac:dyDescent="0.25">
      <c r="A945" s="1" t="s">
        <v>15618</v>
      </c>
      <c r="B945" s="11"/>
      <c r="C945" s="11">
        <v>94</v>
      </c>
      <c r="D945" s="16">
        <v>68119.56</v>
      </c>
      <c r="E945" s="12">
        <v>0.87690954030150803</v>
      </c>
      <c r="F945"/>
      <c r="G945"/>
    </row>
    <row r="946" spans="1:7" x14ac:dyDescent="0.25">
      <c r="A946" s="1" t="s">
        <v>5548</v>
      </c>
      <c r="B946" s="11"/>
      <c r="C946" s="11">
        <v>83</v>
      </c>
      <c r="D946" s="16">
        <v>67950.58</v>
      </c>
      <c r="E946" s="12">
        <v>0.87711258215251775</v>
      </c>
      <c r="F946"/>
      <c r="G946"/>
    </row>
    <row r="947" spans="1:7" x14ac:dyDescent="0.25">
      <c r="A947" s="1" t="s">
        <v>14588</v>
      </c>
      <c r="B947" s="11"/>
      <c r="C947" s="11">
        <v>129</v>
      </c>
      <c r="D947" s="16">
        <v>67883</v>
      </c>
      <c r="E947" s="12">
        <v>0.8773154220689996</v>
      </c>
      <c r="F947"/>
      <c r="G947"/>
    </row>
    <row r="948" spans="1:7" x14ac:dyDescent="0.25">
      <c r="A948" s="1" t="s">
        <v>7291</v>
      </c>
      <c r="B948" s="11"/>
      <c r="C948" s="11">
        <v>115</v>
      </c>
      <c r="D948" s="16">
        <v>67826.22</v>
      </c>
      <c r="E948" s="12">
        <v>0.87751809232223077</v>
      </c>
      <c r="F948"/>
      <c r="G948"/>
    </row>
    <row r="949" spans="1:7" x14ac:dyDescent="0.25">
      <c r="A949" s="1" t="s">
        <v>11566</v>
      </c>
      <c r="B949" s="11"/>
      <c r="C949" s="11">
        <v>142</v>
      </c>
      <c r="D949" s="16">
        <v>67810.210000000006</v>
      </c>
      <c r="E949" s="12">
        <v>0.87772071473628166</v>
      </c>
      <c r="F949"/>
      <c r="G949"/>
    </row>
    <row r="950" spans="1:7" x14ac:dyDescent="0.25">
      <c r="A950" s="1" t="s">
        <v>8784</v>
      </c>
      <c r="B950" s="11"/>
      <c r="C950" s="11">
        <v>95</v>
      </c>
      <c r="D950" s="16">
        <v>67803</v>
      </c>
      <c r="E950" s="12">
        <v>0.87792331560626713</v>
      </c>
      <c r="F950"/>
      <c r="G950"/>
    </row>
    <row r="951" spans="1:7" x14ac:dyDescent="0.25">
      <c r="A951" s="1" t="s">
        <v>5760</v>
      </c>
      <c r="B951" s="11"/>
      <c r="C951" s="11">
        <v>73</v>
      </c>
      <c r="D951" s="16">
        <v>67801.81</v>
      </c>
      <c r="E951" s="12">
        <v>0.87812591292043596</v>
      </c>
      <c r="F951"/>
      <c r="G951"/>
    </row>
    <row r="952" spans="1:7" x14ac:dyDescent="0.25">
      <c r="A952" s="1" t="s">
        <v>15441</v>
      </c>
      <c r="B952" s="11"/>
      <c r="C952" s="11">
        <v>53</v>
      </c>
      <c r="D952" s="16">
        <v>67783.05</v>
      </c>
      <c r="E952" s="12">
        <v>0.87832845417820138</v>
      </c>
      <c r="F952"/>
      <c r="G952"/>
    </row>
    <row r="953" spans="1:7" x14ac:dyDescent="0.25">
      <c r="A953" s="1" t="s">
        <v>14186</v>
      </c>
      <c r="B953" s="11"/>
      <c r="C953" s="11">
        <v>63</v>
      </c>
      <c r="D953" s="16">
        <v>67778.27</v>
      </c>
      <c r="E953" s="12">
        <v>0.87853098115293859</v>
      </c>
      <c r="F953"/>
      <c r="G953"/>
    </row>
    <row r="954" spans="1:7" x14ac:dyDescent="0.25">
      <c r="A954" s="1" t="s">
        <v>5526</v>
      </c>
      <c r="B954" s="11"/>
      <c r="C954" s="11">
        <v>137</v>
      </c>
      <c r="D954" s="16">
        <v>67725.34</v>
      </c>
      <c r="E954" s="12">
        <v>0.87873334996853758</v>
      </c>
      <c r="F954"/>
      <c r="G954"/>
    </row>
    <row r="955" spans="1:7" x14ac:dyDescent="0.25">
      <c r="A955" s="1" t="s">
        <v>7726</v>
      </c>
      <c r="B955" s="11"/>
      <c r="C955" s="11">
        <v>159</v>
      </c>
      <c r="D955" s="16">
        <v>67696.42</v>
      </c>
      <c r="E955" s="12">
        <v>0.87893563236882821</v>
      </c>
      <c r="F955"/>
      <c r="G955"/>
    </row>
    <row r="956" spans="1:7" ht="15.75" thickBot="1" x14ac:dyDescent="0.3">
      <c r="A956" s="1" t="s">
        <v>7367</v>
      </c>
      <c r="B956" s="11"/>
      <c r="C956" s="11">
        <v>154</v>
      </c>
      <c r="D956" s="16">
        <v>67628.2</v>
      </c>
      <c r="E956" s="12">
        <v>0.87913771092221882</v>
      </c>
      <c r="F956"/>
      <c r="G956"/>
    </row>
    <row r="957" spans="1:7" x14ac:dyDescent="0.25">
      <c r="A957" s="1" t="s">
        <v>5448</v>
      </c>
      <c r="B957" s="11"/>
      <c r="C957" s="11">
        <v>157</v>
      </c>
      <c r="D957" s="16">
        <v>67522.559999999998</v>
      </c>
      <c r="E957" s="12">
        <v>0.879339473814711</v>
      </c>
      <c r="F957"/>
      <c r="G957"/>
    </row>
    <row r="958" spans="1:7" x14ac:dyDescent="0.25">
      <c r="A958" s="1" t="s">
        <v>10733</v>
      </c>
      <c r="B958" s="11"/>
      <c r="C958" s="11">
        <v>73</v>
      </c>
      <c r="D958" s="16">
        <v>67308.78</v>
      </c>
      <c r="E958" s="12">
        <v>0.87954059791520289</v>
      </c>
      <c r="F958"/>
      <c r="G958"/>
    </row>
    <row r="959" spans="1:7" ht="15.75" thickBot="1" x14ac:dyDescent="0.3">
      <c r="A959" s="1" t="s">
        <v>6893</v>
      </c>
      <c r="B959" s="11"/>
      <c r="C959" s="11">
        <v>51</v>
      </c>
      <c r="D959" s="16">
        <v>67267.570000000007</v>
      </c>
      <c r="E959" s="12">
        <v>0.87974159887686842</v>
      </c>
      <c r="F959"/>
      <c r="G959"/>
    </row>
    <row r="960" spans="1:7" x14ac:dyDescent="0.25">
      <c r="A960" s="1" t="s">
        <v>5681</v>
      </c>
      <c r="B960" s="11"/>
      <c r="C960" s="11">
        <v>153</v>
      </c>
      <c r="D960" s="16">
        <v>67264.679999999993</v>
      </c>
      <c r="E960" s="12">
        <v>0.87994259120297935</v>
      </c>
      <c r="F960"/>
      <c r="G960"/>
    </row>
    <row r="961" spans="1:7" x14ac:dyDescent="0.25">
      <c r="A961" s="1" t="s">
        <v>5425</v>
      </c>
      <c r="B961" s="11"/>
      <c r="C961" s="11">
        <v>145</v>
      </c>
      <c r="D961" s="16">
        <v>66979.09</v>
      </c>
      <c r="E961" s="12">
        <v>0.8801427301629785</v>
      </c>
      <c r="F961"/>
      <c r="G961"/>
    </row>
    <row r="962" spans="1:7" x14ac:dyDescent="0.25">
      <c r="A962" s="1" t="s">
        <v>7771</v>
      </c>
      <c r="B962" s="11"/>
      <c r="C962" s="11">
        <v>133</v>
      </c>
      <c r="D962" s="16">
        <v>66753.83</v>
      </c>
      <c r="E962" s="12">
        <v>0.8803421960278055</v>
      </c>
      <c r="F962"/>
      <c r="G962"/>
    </row>
    <row r="963" spans="1:7" ht="15.75" thickBot="1" x14ac:dyDescent="0.3">
      <c r="A963" s="1" t="s">
        <v>14271</v>
      </c>
      <c r="B963" s="11"/>
      <c r="C963" s="11">
        <v>134</v>
      </c>
      <c r="D963" s="16">
        <v>66635.149999999994</v>
      </c>
      <c r="E963" s="12">
        <v>0.88054130726715485</v>
      </c>
      <c r="F963"/>
      <c r="G963"/>
    </row>
    <row r="964" spans="1:7" x14ac:dyDescent="0.25">
      <c r="A964" s="1" t="s">
        <v>11808</v>
      </c>
      <c r="B964" s="11"/>
      <c r="C964" s="11">
        <v>146</v>
      </c>
      <c r="D964" s="16">
        <v>66623.27</v>
      </c>
      <c r="E964" s="12">
        <v>0.88074038300809954</v>
      </c>
      <c r="F964"/>
      <c r="G964"/>
    </row>
    <row r="965" spans="1:7" x14ac:dyDescent="0.25">
      <c r="A965" s="1" t="s">
        <v>5687</v>
      </c>
      <c r="B965" s="11"/>
      <c r="C965" s="11">
        <v>158</v>
      </c>
      <c r="D965" s="16">
        <v>66565.03</v>
      </c>
      <c r="E965" s="12">
        <v>0.88093928472319472</v>
      </c>
      <c r="F965"/>
      <c r="G965"/>
    </row>
    <row r="966" spans="1:7" ht="15.75" thickBot="1" x14ac:dyDescent="0.3">
      <c r="A966" s="1" t="s">
        <v>15748</v>
      </c>
      <c r="B966" s="11"/>
      <c r="C966" s="11">
        <v>43</v>
      </c>
      <c r="D966" s="16">
        <v>66547.17</v>
      </c>
      <c r="E966" s="12">
        <v>0.88113813307115985</v>
      </c>
      <c r="F966"/>
      <c r="G966"/>
    </row>
    <row r="967" spans="1:7" x14ac:dyDescent="0.25">
      <c r="A967" s="1" t="s">
        <v>8698</v>
      </c>
      <c r="B967" s="11"/>
      <c r="C967" s="11">
        <v>93</v>
      </c>
      <c r="D967" s="16">
        <v>66529.929999999993</v>
      </c>
      <c r="E967" s="12">
        <v>0.88133692990460488</v>
      </c>
      <c r="F967"/>
      <c r="G967"/>
    </row>
    <row r="968" spans="1:7" x14ac:dyDescent="0.25">
      <c r="A968" s="1" t="s">
        <v>7058</v>
      </c>
      <c r="B968" s="11"/>
      <c r="C968" s="11">
        <v>153</v>
      </c>
      <c r="D968" s="16">
        <v>66501.990000000005</v>
      </c>
      <c r="E968" s="12">
        <v>0.88153564325106104</v>
      </c>
      <c r="F968"/>
      <c r="G968"/>
    </row>
    <row r="969" spans="1:7" x14ac:dyDescent="0.25">
      <c r="A969" s="1" t="s">
        <v>14269</v>
      </c>
      <c r="B969" s="11"/>
      <c r="C969" s="11">
        <v>46</v>
      </c>
      <c r="D969" s="16">
        <v>66269.679999999993</v>
      </c>
      <c r="E969" s="12">
        <v>0.8817336624363723</v>
      </c>
      <c r="F969"/>
      <c r="G969"/>
    </row>
    <row r="970" spans="1:7" x14ac:dyDescent="0.25">
      <c r="A970" s="1" t="s">
        <v>12172</v>
      </c>
      <c r="B970" s="11"/>
      <c r="C970" s="11">
        <v>72</v>
      </c>
      <c r="D970" s="16">
        <v>66236.42</v>
      </c>
      <c r="E970" s="12">
        <v>0.88193158223810264</v>
      </c>
      <c r="F970"/>
      <c r="G970"/>
    </row>
    <row r="971" spans="1:7" x14ac:dyDescent="0.25">
      <c r="A971" s="1" t="s">
        <v>15102</v>
      </c>
      <c r="B971" s="11"/>
      <c r="C971" s="11">
        <v>72</v>
      </c>
      <c r="D971" s="16">
        <v>66046.789999999994</v>
      </c>
      <c r="E971" s="12">
        <v>0.88212893540999404</v>
      </c>
      <c r="F971"/>
      <c r="G971"/>
    </row>
    <row r="972" spans="1:7" x14ac:dyDescent="0.25">
      <c r="A972" s="1" t="s">
        <v>5645</v>
      </c>
      <c r="B972" s="11"/>
      <c r="C972" s="11">
        <v>117</v>
      </c>
      <c r="D972" s="16">
        <v>65762.64</v>
      </c>
      <c r="E972" s="12">
        <v>0.88232543951861075</v>
      </c>
      <c r="F972"/>
      <c r="G972"/>
    </row>
    <row r="973" spans="1:7" x14ac:dyDescent="0.25">
      <c r="A973" s="1" t="s">
        <v>6264</v>
      </c>
      <c r="B973" s="11"/>
      <c r="C973" s="11">
        <v>95</v>
      </c>
      <c r="D973" s="16">
        <v>65637.039999999994</v>
      </c>
      <c r="E973" s="12">
        <v>0.88252156832422812</v>
      </c>
      <c r="F973"/>
      <c r="G973"/>
    </row>
    <row r="974" spans="1:7" x14ac:dyDescent="0.25">
      <c r="A974" s="1" t="s">
        <v>5794</v>
      </c>
      <c r="B974" s="11"/>
      <c r="C974" s="11">
        <v>154</v>
      </c>
      <c r="D974" s="16">
        <v>65602.67</v>
      </c>
      <c r="E974" s="12">
        <v>0.88271759442949438</v>
      </c>
      <c r="F974"/>
      <c r="G974"/>
    </row>
    <row r="975" spans="1:7" x14ac:dyDescent="0.25">
      <c r="A975" s="1" t="s">
        <v>13849</v>
      </c>
      <c r="B975" s="11"/>
      <c r="C975" s="11">
        <v>62</v>
      </c>
      <c r="D975" s="16">
        <v>65556.710000000006</v>
      </c>
      <c r="E975" s="12">
        <v>0.88291348320254837</v>
      </c>
      <c r="F975"/>
      <c r="G975"/>
    </row>
    <row r="976" spans="1:7" ht="15.75" thickBot="1" x14ac:dyDescent="0.3">
      <c r="A976" s="1" t="s">
        <v>6768</v>
      </c>
      <c r="B976" s="11"/>
      <c r="C976" s="11">
        <v>153</v>
      </c>
      <c r="D976" s="16">
        <v>65535.03</v>
      </c>
      <c r="E976" s="12">
        <v>0.88310930719400182</v>
      </c>
      <c r="F976"/>
      <c r="G976"/>
    </row>
    <row r="977" spans="1:7" x14ac:dyDescent="0.25">
      <c r="A977" s="1" t="s">
        <v>15435</v>
      </c>
      <c r="B977" s="11"/>
      <c r="C977" s="11">
        <v>0</v>
      </c>
      <c r="D977" s="16">
        <v>65514.96</v>
      </c>
      <c r="E977" s="12">
        <v>0.8833050712146655</v>
      </c>
      <c r="F977"/>
      <c r="G977"/>
    </row>
    <row r="978" spans="1:7" x14ac:dyDescent="0.25">
      <c r="A978" s="1" t="s">
        <v>9096</v>
      </c>
      <c r="B978" s="11"/>
      <c r="C978" s="11">
        <v>40</v>
      </c>
      <c r="D978" s="16">
        <v>65391.28</v>
      </c>
      <c r="E978" s="12">
        <v>0.88350046566944562</v>
      </c>
      <c r="F978"/>
      <c r="G978"/>
    </row>
    <row r="979" spans="1:7" x14ac:dyDescent="0.25">
      <c r="A979" s="1" t="s">
        <v>14504</v>
      </c>
      <c r="B979" s="11"/>
      <c r="C979" s="11">
        <v>81</v>
      </c>
      <c r="D979" s="16">
        <v>65363.83</v>
      </c>
      <c r="E979" s="12">
        <v>0.88369577810139666</v>
      </c>
      <c r="F979"/>
      <c r="G979"/>
    </row>
    <row r="980" spans="1:7" x14ac:dyDescent="0.25">
      <c r="A980" s="1" t="s">
        <v>9825</v>
      </c>
      <c r="B980" s="11"/>
      <c r="C980" s="11">
        <v>82</v>
      </c>
      <c r="D980" s="16">
        <v>65224.71</v>
      </c>
      <c r="E980" s="12">
        <v>0.88389067483149042</v>
      </c>
      <c r="F980"/>
      <c r="G980"/>
    </row>
    <row r="981" spans="1:7" x14ac:dyDescent="0.25">
      <c r="A981" s="1" t="s">
        <v>7278</v>
      </c>
      <c r="B981" s="11"/>
      <c r="C981" s="11">
        <v>103</v>
      </c>
      <c r="D981" s="16">
        <v>65143.47</v>
      </c>
      <c r="E981" s="12">
        <v>0.88408532880986712</v>
      </c>
      <c r="F981"/>
      <c r="G981"/>
    </row>
    <row r="982" spans="1:7" x14ac:dyDescent="0.25">
      <c r="A982" s="1" t="s">
        <v>15641</v>
      </c>
      <c r="B982" s="11"/>
      <c r="C982" s="11">
        <v>60</v>
      </c>
      <c r="D982" s="16">
        <v>65082.98</v>
      </c>
      <c r="E982" s="12">
        <v>0.88427980203921175</v>
      </c>
      <c r="F982"/>
      <c r="G982"/>
    </row>
    <row r="983" spans="1:7" ht="15.75" thickBot="1" x14ac:dyDescent="0.3">
      <c r="A983" s="1" t="s">
        <v>12739</v>
      </c>
      <c r="B983" s="11"/>
      <c r="C983" s="11">
        <v>147</v>
      </c>
      <c r="D983" s="16">
        <v>64688.32</v>
      </c>
      <c r="E983" s="12">
        <v>0.88447309599242763</v>
      </c>
      <c r="F983"/>
      <c r="G983"/>
    </row>
    <row r="984" spans="1:7" x14ac:dyDescent="0.25">
      <c r="A984" s="1" t="s">
        <v>5767</v>
      </c>
      <c r="B984" s="11"/>
      <c r="C984" s="11">
        <v>132</v>
      </c>
      <c r="D984" s="16">
        <v>64600.85</v>
      </c>
      <c r="E984" s="12">
        <v>0.8846661285781805</v>
      </c>
      <c r="F984"/>
      <c r="G984"/>
    </row>
    <row r="985" spans="1:7" x14ac:dyDescent="0.25">
      <c r="A985" s="1" t="s">
        <v>15415</v>
      </c>
      <c r="B985" s="11"/>
      <c r="C985" s="11">
        <v>92</v>
      </c>
      <c r="D985" s="16">
        <v>64573.29</v>
      </c>
      <c r="E985" s="12">
        <v>0.88485907881241543</v>
      </c>
      <c r="F985"/>
      <c r="G985"/>
    </row>
    <row r="986" spans="1:7" x14ac:dyDescent="0.25">
      <c r="A986" s="1" t="s">
        <v>9247</v>
      </c>
      <c r="B986" s="11"/>
      <c r="C986" s="11">
        <v>141</v>
      </c>
      <c r="D986" s="16">
        <v>64428.97</v>
      </c>
      <c r="E986" s="12">
        <v>0.88505159780677067</v>
      </c>
      <c r="F986"/>
      <c r="G986"/>
    </row>
    <row r="987" spans="1:7" x14ac:dyDescent="0.25">
      <c r="A987" s="1" t="s">
        <v>7565</v>
      </c>
      <c r="B987" s="11"/>
      <c r="C987" s="11">
        <v>94</v>
      </c>
      <c r="D987" s="16">
        <v>64422.1</v>
      </c>
      <c r="E987" s="12">
        <v>0.88524409627300815</v>
      </c>
      <c r="F987"/>
      <c r="G987"/>
    </row>
    <row r="988" spans="1:7" x14ac:dyDescent="0.25">
      <c r="A988" s="1" t="s">
        <v>5832</v>
      </c>
      <c r="B988" s="11"/>
      <c r="C988" s="11">
        <v>149</v>
      </c>
      <c r="D988" s="16">
        <v>64408.31</v>
      </c>
      <c r="E988" s="12">
        <v>0.88543655353360562</v>
      </c>
      <c r="F988"/>
      <c r="G988"/>
    </row>
    <row r="989" spans="1:7" x14ac:dyDescent="0.25">
      <c r="A989" s="1" t="s">
        <v>10064</v>
      </c>
      <c r="B989" s="11"/>
      <c r="C989" s="11">
        <v>121</v>
      </c>
      <c r="D989" s="16">
        <v>64313.49</v>
      </c>
      <c r="E989" s="12">
        <v>0.88562872746434329</v>
      </c>
      <c r="F989"/>
      <c r="G989"/>
    </row>
    <row r="990" spans="1:7" x14ac:dyDescent="0.25">
      <c r="A990" s="1" t="s">
        <v>5502</v>
      </c>
      <c r="B990" s="11"/>
      <c r="C990" s="11">
        <v>143</v>
      </c>
      <c r="D990" s="16">
        <v>64302.89</v>
      </c>
      <c r="E990" s="12">
        <v>0.88582086972142005</v>
      </c>
      <c r="F990"/>
      <c r="G990"/>
    </row>
    <row r="991" spans="1:7" x14ac:dyDescent="0.25">
      <c r="A991" s="1" t="s">
        <v>5540</v>
      </c>
      <c r="B991" s="11"/>
      <c r="C991" s="11">
        <v>153</v>
      </c>
      <c r="D991" s="16">
        <v>64256.47</v>
      </c>
      <c r="E991" s="12">
        <v>0.88601287327176736</v>
      </c>
      <c r="F991"/>
      <c r="G991"/>
    </row>
    <row r="992" spans="1:7" x14ac:dyDescent="0.25">
      <c r="A992" s="1" t="s">
        <v>11473</v>
      </c>
      <c r="B992" s="11"/>
      <c r="C992" s="11">
        <v>89</v>
      </c>
      <c r="D992" s="16">
        <v>64252.85</v>
      </c>
      <c r="E992" s="12">
        <v>0.88620486600526072</v>
      </c>
      <c r="F992"/>
      <c r="G992"/>
    </row>
    <row r="993" spans="1:7" x14ac:dyDescent="0.25">
      <c r="A993" s="1" t="s">
        <v>13340</v>
      </c>
      <c r="B993" s="11"/>
      <c r="C993" s="11">
        <v>72</v>
      </c>
      <c r="D993" s="16">
        <v>64220.49</v>
      </c>
      <c r="E993" s="12">
        <v>0.88639676204444628</v>
      </c>
      <c r="F993"/>
      <c r="G993"/>
    </row>
    <row r="994" spans="1:7" x14ac:dyDescent="0.25">
      <c r="A994" s="1" t="s">
        <v>5623</v>
      </c>
      <c r="B994" s="11"/>
      <c r="C994" s="11">
        <v>132</v>
      </c>
      <c r="D994" s="16">
        <v>63999.93</v>
      </c>
      <c r="E994" s="12">
        <v>0.88658799903244101</v>
      </c>
      <c r="F994"/>
      <c r="G994"/>
    </row>
    <row r="995" spans="1:7" x14ac:dyDescent="0.25">
      <c r="A995" s="1" t="s">
        <v>7057</v>
      </c>
      <c r="B995" s="11"/>
      <c r="C995" s="11">
        <v>157</v>
      </c>
      <c r="D995" s="16">
        <v>63879.45</v>
      </c>
      <c r="E995" s="12">
        <v>0.88677887601641214</v>
      </c>
      <c r="F995"/>
      <c r="G995"/>
    </row>
    <row r="996" spans="1:7" ht="15.75" thickBot="1" x14ac:dyDescent="0.3">
      <c r="A996" s="1" t="s">
        <v>7696</v>
      </c>
      <c r="B996" s="11"/>
      <c r="C996" s="11">
        <v>118</v>
      </c>
      <c r="D996" s="16">
        <v>63687.17</v>
      </c>
      <c r="E996" s="12">
        <v>0.88696917845212908</v>
      </c>
      <c r="F996"/>
      <c r="G996"/>
    </row>
    <row r="997" spans="1:7" x14ac:dyDescent="0.25">
      <c r="A997" s="1" t="s">
        <v>7261</v>
      </c>
      <c r="B997" s="11"/>
      <c r="C997" s="11">
        <v>131</v>
      </c>
      <c r="D997" s="16">
        <v>63577.15</v>
      </c>
      <c r="E997" s="12">
        <v>0.88715915213915164</v>
      </c>
      <c r="F997"/>
      <c r="G997"/>
    </row>
    <row r="998" spans="1:7" x14ac:dyDescent="0.25">
      <c r="A998" s="1" t="s">
        <v>8837</v>
      </c>
      <c r="B998" s="11"/>
      <c r="C998" s="11">
        <v>74</v>
      </c>
      <c r="D998" s="16">
        <v>63489.25</v>
      </c>
      <c r="E998" s="12">
        <v>0.88734886317383621</v>
      </c>
      <c r="F998"/>
      <c r="G998"/>
    </row>
    <row r="999" spans="1:7" x14ac:dyDescent="0.25">
      <c r="A999" s="1" t="s">
        <v>8312</v>
      </c>
      <c r="B999" s="11"/>
      <c r="C999" s="11">
        <v>93</v>
      </c>
      <c r="D999" s="16">
        <v>63436.87</v>
      </c>
      <c r="E999" s="12">
        <v>0.88753841769282737</v>
      </c>
      <c r="F999"/>
      <c r="G999"/>
    </row>
    <row r="1000" spans="1:7" x14ac:dyDescent="0.25">
      <c r="A1000" s="1" t="s">
        <v>15526</v>
      </c>
      <c r="B1000" s="11"/>
      <c r="C1000" s="11">
        <v>64</v>
      </c>
      <c r="D1000" s="16">
        <v>63428.27</v>
      </c>
      <c r="E1000" s="12">
        <v>0.88772794651432008</v>
      </c>
      <c r="F1000"/>
      <c r="G1000"/>
    </row>
    <row r="1001" spans="1:7" x14ac:dyDescent="0.25">
      <c r="A1001" s="1" t="s">
        <v>5661</v>
      </c>
      <c r="B1001" s="11"/>
      <c r="C1001" s="11">
        <v>156</v>
      </c>
      <c r="D1001" s="16">
        <v>63254.84</v>
      </c>
      <c r="E1001" s="12">
        <v>0.8879169571128892</v>
      </c>
      <c r="F1001"/>
      <c r="G1001"/>
    </row>
    <row r="1002" spans="1:7" x14ac:dyDescent="0.25">
      <c r="A1002" s="1" t="s">
        <v>7314</v>
      </c>
      <c r="B1002" s="11"/>
      <c r="C1002" s="11">
        <v>140</v>
      </c>
      <c r="D1002" s="16">
        <v>63152.87</v>
      </c>
      <c r="E1002" s="12">
        <v>0.88810566301681804</v>
      </c>
      <c r="F1002"/>
      <c r="G1002"/>
    </row>
    <row r="1003" spans="1:7" x14ac:dyDescent="0.25">
      <c r="A1003" s="1" t="s">
        <v>5344</v>
      </c>
      <c r="B1003" s="11"/>
      <c r="C1003" s="11">
        <v>157</v>
      </c>
      <c r="D1003" s="16">
        <v>63096.15</v>
      </c>
      <c r="E1003" s="12">
        <v>0.88829419943678067</v>
      </c>
      <c r="F1003"/>
      <c r="G1003"/>
    </row>
    <row r="1004" spans="1:7" x14ac:dyDescent="0.25">
      <c r="A1004" s="1" t="s">
        <v>7575</v>
      </c>
      <c r="B1004" s="11"/>
      <c r="C1004" s="11">
        <v>73</v>
      </c>
      <c r="D1004" s="16">
        <v>63051.74</v>
      </c>
      <c r="E1004" s="12">
        <v>0.88848260315605709</v>
      </c>
      <c r="F1004"/>
      <c r="G1004"/>
    </row>
    <row r="1005" spans="1:7" x14ac:dyDescent="0.25">
      <c r="A1005" s="1" t="s">
        <v>5450</v>
      </c>
      <c r="B1005" s="11"/>
      <c r="C1005" s="11">
        <v>150</v>
      </c>
      <c r="D1005" s="16">
        <v>63041.75</v>
      </c>
      <c r="E1005" s="12">
        <v>0.88867097702440223</v>
      </c>
      <c r="F1005"/>
      <c r="G1005"/>
    </row>
    <row r="1006" spans="1:7" x14ac:dyDescent="0.25">
      <c r="A1006" s="1" t="s">
        <v>7073</v>
      </c>
      <c r="B1006" s="11"/>
      <c r="C1006" s="11">
        <v>135</v>
      </c>
      <c r="D1006" s="16">
        <v>63030.34</v>
      </c>
      <c r="E1006" s="12">
        <v>0.88885931679874075</v>
      </c>
      <c r="F1006"/>
      <c r="G1006"/>
    </row>
    <row r="1007" spans="1:7" x14ac:dyDescent="0.25">
      <c r="A1007" s="1" t="s">
        <v>9917</v>
      </c>
      <c r="B1007" s="11"/>
      <c r="C1007" s="11">
        <v>73</v>
      </c>
      <c r="D1007" s="16">
        <v>62717.25</v>
      </c>
      <c r="E1007" s="12">
        <v>0.88904672103473459</v>
      </c>
      <c r="F1007"/>
      <c r="G1007"/>
    </row>
    <row r="1008" spans="1:7" x14ac:dyDescent="0.25">
      <c r="A1008" s="1" t="s">
        <v>5495</v>
      </c>
      <c r="B1008" s="11"/>
      <c r="C1008" s="11">
        <v>94</v>
      </c>
      <c r="D1008" s="16">
        <v>62694.85</v>
      </c>
      <c r="E1008" s="12">
        <v>0.88923405833770963</v>
      </c>
      <c r="F1008"/>
      <c r="G1008"/>
    </row>
    <row r="1009" spans="1:7" x14ac:dyDescent="0.25">
      <c r="A1009" s="1" t="s">
        <v>12132</v>
      </c>
      <c r="B1009" s="11"/>
      <c r="C1009" s="11">
        <v>139</v>
      </c>
      <c r="D1009" s="16">
        <v>62506.21</v>
      </c>
      <c r="E1009" s="12">
        <v>0.88942083196904587</v>
      </c>
      <c r="F1009"/>
      <c r="G1009"/>
    </row>
    <row r="1010" spans="1:7" x14ac:dyDescent="0.25">
      <c r="A1010" s="1" t="s">
        <v>5504</v>
      </c>
      <c r="B1010" s="11"/>
      <c r="C1010" s="11">
        <v>126</v>
      </c>
      <c r="D1010" s="16">
        <v>62299.76</v>
      </c>
      <c r="E1010" s="12">
        <v>0.88960698871101718</v>
      </c>
      <c r="F1010"/>
      <c r="G1010"/>
    </row>
    <row r="1011" spans="1:7" x14ac:dyDescent="0.25">
      <c r="A1011" s="1" t="s">
        <v>6794</v>
      </c>
      <c r="B1011" s="11"/>
      <c r="C1011" s="11">
        <v>153</v>
      </c>
      <c r="D1011" s="16">
        <v>62287.05</v>
      </c>
      <c r="E1011" s="12">
        <v>0.88979310747447649</v>
      </c>
      <c r="F1011"/>
      <c r="G1011"/>
    </row>
    <row r="1012" spans="1:7" x14ac:dyDescent="0.25">
      <c r="A1012" s="1" t="s">
        <v>5564</v>
      </c>
      <c r="B1012" s="11"/>
      <c r="C1012" s="11">
        <v>142</v>
      </c>
      <c r="D1012" s="16">
        <v>62225.73</v>
      </c>
      <c r="E1012" s="12">
        <v>0.88997904300879627</v>
      </c>
      <c r="F1012"/>
      <c r="G1012"/>
    </row>
    <row r="1013" spans="1:7" x14ac:dyDescent="0.25">
      <c r="A1013" s="1" t="s">
        <v>5432</v>
      </c>
      <c r="B1013" s="11"/>
      <c r="C1013" s="11">
        <v>77</v>
      </c>
      <c r="D1013" s="16">
        <v>62022.26</v>
      </c>
      <c r="E1013" s="12">
        <v>0.89016437055823305</v>
      </c>
      <c r="F1013"/>
      <c r="G1013"/>
    </row>
    <row r="1014" spans="1:7" x14ac:dyDescent="0.25">
      <c r="A1014" s="1" t="s">
        <v>5376</v>
      </c>
      <c r="B1014" s="11"/>
      <c r="C1014" s="11">
        <v>154</v>
      </c>
      <c r="D1014" s="16">
        <v>61919.83</v>
      </c>
      <c r="E1014" s="12">
        <v>0.89034939203851193</v>
      </c>
      <c r="F1014"/>
      <c r="G1014"/>
    </row>
    <row r="1015" spans="1:7" x14ac:dyDescent="0.25">
      <c r="A1015" s="1" t="s">
        <v>6925</v>
      </c>
      <c r="B1015" s="11"/>
      <c r="C1015" s="11">
        <v>158</v>
      </c>
      <c r="D1015" s="16">
        <v>61858.080000000002</v>
      </c>
      <c r="E1015" s="12">
        <v>0.8905342290047763</v>
      </c>
      <c r="F1015"/>
      <c r="G1015"/>
    </row>
    <row r="1016" spans="1:7" x14ac:dyDescent="0.25">
      <c r="A1016" s="1" t="s">
        <v>6846</v>
      </c>
      <c r="B1016" s="11"/>
      <c r="C1016" s="11">
        <v>157</v>
      </c>
      <c r="D1016" s="16">
        <v>61749.66</v>
      </c>
      <c r="E1016" s="12">
        <v>0.89071874200327661</v>
      </c>
      <c r="F1016"/>
      <c r="G1016"/>
    </row>
    <row r="1017" spans="1:7" x14ac:dyDescent="0.25">
      <c r="A1017" s="1" t="s">
        <v>11183</v>
      </c>
      <c r="B1017" s="11"/>
      <c r="C1017" s="11">
        <v>83</v>
      </c>
      <c r="D1017" s="16">
        <v>61715.32</v>
      </c>
      <c r="E1017" s="12">
        <v>0.8909031523910681</v>
      </c>
      <c r="F1017"/>
      <c r="G1017"/>
    </row>
    <row r="1018" spans="1:7" x14ac:dyDescent="0.25">
      <c r="A1018" s="1" t="s">
        <v>12887</v>
      </c>
      <c r="B1018" s="11"/>
      <c r="C1018" s="11">
        <v>113</v>
      </c>
      <c r="D1018" s="16">
        <v>61669.15</v>
      </c>
      <c r="E1018" s="12">
        <v>0.89108742481915038</v>
      </c>
      <c r="F1018"/>
      <c r="G1018"/>
    </row>
    <row r="1019" spans="1:7" x14ac:dyDescent="0.25">
      <c r="A1019" s="1" t="s">
        <v>15936</v>
      </c>
      <c r="B1019" s="11"/>
      <c r="C1019" s="11">
        <v>150</v>
      </c>
      <c r="D1019" s="16">
        <v>61661.46</v>
      </c>
      <c r="E1019" s="12">
        <v>0.89127167426888809</v>
      </c>
      <c r="F1019"/>
      <c r="G1019"/>
    </row>
    <row r="1020" spans="1:7" x14ac:dyDescent="0.25">
      <c r="A1020" s="1" t="s">
        <v>5366</v>
      </c>
      <c r="B1020" s="11"/>
      <c r="C1020" s="11">
        <v>90</v>
      </c>
      <c r="D1020" s="16">
        <v>61645.89</v>
      </c>
      <c r="E1020" s="12">
        <v>0.8914558771942015</v>
      </c>
      <c r="F1020"/>
      <c r="G1020"/>
    </row>
    <row r="1021" spans="1:7" x14ac:dyDescent="0.25">
      <c r="A1021" s="1" t="s">
        <v>9387</v>
      </c>
      <c r="B1021" s="11"/>
      <c r="C1021" s="11">
        <v>144</v>
      </c>
      <c r="D1021" s="16">
        <v>61599.43</v>
      </c>
      <c r="E1021" s="12">
        <v>0.89163994129326218</v>
      </c>
      <c r="F1021"/>
      <c r="G1021"/>
    </row>
    <row r="1022" spans="1:7" x14ac:dyDescent="0.25">
      <c r="A1022" s="1" t="s">
        <v>6311</v>
      </c>
      <c r="B1022" s="11"/>
      <c r="C1022" s="11">
        <v>137</v>
      </c>
      <c r="D1022" s="16">
        <v>61594.8</v>
      </c>
      <c r="E1022" s="12">
        <v>0.89182399155750691</v>
      </c>
      <c r="F1022"/>
      <c r="G1022"/>
    </row>
    <row r="1023" spans="1:7" x14ac:dyDescent="0.25">
      <c r="A1023" s="1" t="s">
        <v>5400</v>
      </c>
      <c r="B1023" s="11"/>
      <c r="C1023" s="11">
        <v>119</v>
      </c>
      <c r="D1023" s="16">
        <v>61591.31</v>
      </c>
      <c r="E1023" s="12">
        <v>0.89200803139334817</v>
      </c>
      <c r="F1023"/>
      <c r="G1023"/>
    </row>
    <row r="1024" spans="1:7" x14ac:dyDescent="0.25">
      <c r="A1024" s="1" t="s">
        <v>15262</v>
      </c>
      <c r="B1024" s="11"/>
      <c r="C1024" s="11">
        <v>86</v>
      </c>
      <c r="D1024" s="16">
        <v>61576.34</v>
      </c>
      <c r="E1024" s="12">
        <v>0.89219202649761364</v>
      </c>
      <c r="F1024"/>
      <c r="G1024"/>
    </row>
    <row r="1025" spans="1:7" x14ac:dyDescent="0.25">
      <c r="A1025" s="1" t="s">
        <v>8584</v>
      </c>
      <c r="B1025" s="11"/>
      <c r="C1025" s="11">
        <v>151</v>
      </c>
      <c r="D1025" s="16">
        <v>61535.45</v>
      </c>
      <c r="E1025" s="12">
        <v>0.89237589941923867</v>
      </c>
      <c r="F1025"/>
      <c r="G1025"/>
    </row>
    <row r="1026" spans="1:7" x14ac:dyDescent="0.25">
      <c r="A1026" s="1" t="s">
        <v>9189</v>
      </c>
      <c r="B1026" s="11"/>
      <c r="C1026" s="11">
        <v>122</v>
      </c>
      <c r="D1026" s="16">
        <v>61522.02</v>
      </c>
      <c r="E1026" s="12">
        <v>0.89255973221093321</v>
      </c>
      <c r="F1026"/>
      <c r="G1026"/>
    </row>
    <row r="1027" spans="1:7" x14ac:dyDescent="0.25">
      <c r="A1027" s="1" t="s">
        <v>7669</v>
      </c>
      <c r="B1027" s="11"/>
      <c r="C1027" s="11">
        <v>57</v>
      </c>
      <c r="D1027" s="16">
        <v>61401.21</v>
      </c>
      <c r="E1027" s="12">
        <v>0.89274320401253715</v>
      </c>
      <c r="F1027"/>
      <c r="G1027"/>
    </row>
    <row r="1028" spans="1:7" x14ac:dyDescent="0.25">
      <c r="A1028" s="1" t="s">
        <v>15399</v>
      </c>
      <c r="B1028" s="11"/>
      <c r="C1028" s="11">
        <v>20</v>
      </c>
      <c r="D1028" s="16">
        <v>61393.86</v>
      </c>
      <c r="E1028" s="12">
        <v>0.89292665385174441</v>
      </c>
      <c r="F1028"/>
      <c r="G1028"/>
    </row>
    <row r="1029" spans="1:7" x14ac:dyDescent="0.25">
      <c r="A1029" s="1" t="s">
        <v>6823</v>
      </c>
      <c r="B1029" s="11"/>
      <c r="C1029" s="11">
        <v>136</v>
      </c>
      <c r="D1029" s="16">
        <v>61265.94</v>
      </c>
      <c r="E1029" s="12">
        <v>0.89310972145560374</v>
      </c>
      <c r="F1029"/>
      <c r="G1029"/>
    </row>
    <row r="1030" spans="1:7" x14ac:dyDescent="0.25">
      <c r="A1030" s="1" t="s">
        <v>5647</v>
      </c>
      <c r="B1030" s="11"/>
      <c r="C1030" s="11">
        <v>152</v>
      </c>
      <c r="D1030" s="16">
        <v>61123.040000000001</v>
      </c>
      <c r="E1030" s="12">
        <v>0.89329236206265894</v>
      </c>
      <c r="F1030"/>
      <c r="G1030"/>
    </row>
    <row r="1031" spans="1:7" x14ac:dyDescent="0.25">
      <c r="A1031" s="1" t="s">
        <v>7304</v>
      </c>
      <c r="B1031" s="11"/>
      <c r="C1031" s="11">
        <v>111</v>
      </c>
      <c r="D1031" s="16">
        <v>61028.91</v>
      </c>
      <c r="E1031" s="12">
        <v>0.8934747214016302</v>
      </c>
      <c r="F1031"/>
      <c r="G1031"/>
    </row>
    <row r="1032" spans="1:7" x14ac:dyDescent="0.25">
      <c r="A1032" s="1" t="s">
        <v>7296</v>
      </c>
      <c r="B1032" s="11"/>
      <c r="C1032" s="11">
        <v>138</v>
      </c>
      <c r="D1032" s="16">
        <v>60824.97</v>
      </c>
      <c r="E1032" s="12">
        <v>0.89365647135132043</v>
      </c>
      <c r="F1032"/>
      <c r="G1032"/>
    </row>
    <row r="1033" spans="1:7" x14ac:dyDescent="0.25">
      <c r="A1033" s="1" t="s">
        <v>6251</v>
      </c>
      <c r="B1033" s="11"/>
      <c r="C1033" s="11">
        <v>91</v>
      </c>
      <c r="D1033" s="16">
        <v>60804.42</v>
      </c>
      <c r="E1033" s="12">
        <v>0.89383815989594184</v>
      </c>
      <c r="F1033"/>
      <c r="G1033"/>
    </row>
    <row r="1034" spans="1:7" x14ac:dyDescent="0.25">
      <c r="A1034" s="1" t="s">
        <v>6852</v>
      </c>
      <c r="B1034" s="11"/>
      <c r="C1034" s="11">
        <v>151</v>
      </c>
      <c r="D1034" s="16">
        <v>60799.14</v>
      </c>
      <c r="E1034" s="12">
        <v>0.89401983266349438</v>
      </c>
      <c r="F1034"/>
      <c r="G1034"/>
    </row>
    <row r="1035" spans="1:7" x14ac:dyDescent="0.25">
      <c r="A1035" s="1" t="s">
        <v>5409</v>
      </c>
      <c r="B1035" s="11"/>
      <c r="C1035" s="11">
        <v>158</v>
      </c>
      <c r="D1035" s="16">
        <v>60791.44</v>
      </c>
      <c r="E1035" s="12">
        <v>0.8942014824228216</v>
      </c>
      <c r="F1035"/>
      <c r="G1035"/>
    </row>
    <row r="1036" spans="1:7" x14ac:dyDescent="0.25">
      <c r="A1036" s="1" t="s">
        <v>11848</v>
      </c>
      <c r="B1036" s="11"/>
      <c r="C1036" s="11">
        <v>153</v>
      </c>
      <c r="D1036" s="16">
        <v>60752.55</v>
      </c>
      <c r="E1036" s="12">
        <v>0.89438301597567083</v>
      </c>
      <c r="F1036"/>
      <c r="G1036"/>
    </row>
    <row r="1037" spans="1:7" x14ac:dyDescent="0.25">
      <c r="A1037" s="1" t="s">
        <v>15981</v>
      </c>
      <c r="B1037" s="11"/>
      <c r="C1037" s="11">
        <v>9</v>
      </c>
      <c r="D1037" s="16">
        <v>60705.33</v>
      </c>
      <c r="E1037" s="12">
        <v>0.89456440843132556</v>
      </c>
      <c r="F1037"/>
      <c r="G1037"/>
    </row>
    <row r="1038" spans="1:7" x14ac:dyDescent="0.25">
      <c r="A1038" s="1" t="s">
        <v>8413</v>
      </c>
      <c r="B1038" s="11"/>
      <c r="C1038" s="11">
        <v>95</v>
      </c>
      <c r="D1038" s="16">
        <v>60589.69</v>
      </c>
      <c r="E1038" s="12">
        <v>0.89474545534526961</v>
      </c>
      <c r="F1038"/>
      <c r="G1038"/>
    </row>
    <row r="1039" spans="1:7" x14ac:dyDescent="0.25">
      <c r="A1039" s="1" t="s">
        <v>7668</v>
      </c>
      <c r="B1039" s="11"/>
      <c r="C1039" s="11">
        <v>55</v>
      </c>
      <c r="D1039" s="16">
        <v>60547.41</v>
      </c>
      <c r="E1039" s="12">
        <v>0.89492637592314028</v>
      </c>
      <c r="F1039"/>
      <c r="G1039"/>
    </row>
    <row r="1040" spans="1:7" ht="15.75" thickBot="1" x14ac:dyDescent="0.3">
      <c r="A1040" s="1" t="s">
        <v>12748</v>
      </c>
      <c r="B1040" s="11"/>
      <c r="C1040" s="11">
        <v>67</v>
      </c>
      <c r="D1040" s="16">
        <v>60519.82</v>
      </c>
      <c r="E1040" s="12">
        <v>0.8951072140598505</v>
      </c>
      <c r="F1040"/>
      <c r="G1040"/>
    </row>
    <row r="1041" spans="1:7" x14ac:dyDescent="0.25">
      <c r="A1041" s="1" t="s">
        <v>10151</v>
      </c>
      <c r="B1041" s="11"/>
      <c r="C1041" s="11">
        <v>62</v>
      </c>
      <c r="D1041" s="16">
        <v>60515.13</v>
      </c>
      <c r="E1041" s="12">
        <v>0.89528803818245994</v>
      </c>
      <c r="F1041"/>
      <c r="G1041"/>
    </row>
    <row r="1042" spans="1:7" x14ac:dyDescent="0.25">
      <c r="A1042" s="1" t="s">
        <v>15815</v>
      </c>
      <c r="B1042" s="11"/>
      <c r="C1042" s="11">
        <v>76</v>
      </c>
      <c r="D1042" s="16">
        <v>60464.800000000003</v>
      </c>
      <c r="E1042" s="12">
        <v>0.89546871191494226</v>
      </c>
      <c r="F1042"/>
      <c r="G1042"/>
    </row>
    <row r="1043" spans="1:7" x14ac:dyDescent="0.25">
      <c r="A1043" s="1" t="s">
        <v>13576</v>
      </c>
      <c r="B1043" s="11"/>
      <c r="C1043" s="11">
        <v>110</v>
      </c>
      <c r="D1043" s="16">
        <v>60338.46</v>
      </c>
      <c r="E1043" s="12">
        <v>0.89564900813324488</v>
      </c>
      <c r="F1043"/>
      <c r="G1043"/>
    </row>
    <row r="1044" spans="1:7" x14ac:dyDescent="0.25">
      <c r="A1044" s="1" t="s">
        <v>5768</v>
      </c>
      <c r="B1044" s="11"/>
      <c r="C1044" s="11">
        <v>93</v>
      </c>
      <c r="D1044" s="16">
        <v>60247.42</v>
      </c>
      <c r="E1044" s="12">
        <v>0.8958290323166348</v>
      </c>
      <c r="F1044"/>
      <c r="G1044"/>
    </row>
    <row r="1045" spans="1:7" x14ac:dyDescent="0.25">
      <c r="A1045" s="1" t="s">
        <v>7325</v>
      </c>
      <c r="B1045" s="11"/>
      <c r="C1045" s="11">
        <v>130</v>
      </c>
      <c r="D1045" s="16">
        <v>60195.07</v>
      </c>
      <c r="E1045" s="12">
        <v>0.89600890007397349</v>
      </c>
      <c r="F1045"/>
      <c r="G1045"/>
    </row>
    <row r="1046" spans="1:7" x14ac:dyDescent="0.25">
      <c r="A1046" s="1" t="s">
        <v>5676</v>
      </c>
      <c r="B1046" s="11"/>
      <c r="C1046" s="11">
        <v>155</v>
      </c>
      <c r="D1046" s="16">
        <v>60165.3</v>
      </c>
      <c r="E1046" s="12">
        <v>0.89618867887613474</v>
      </c>
      <c r="F1046"/>
      <c r="G1046"/>
    </row>
    <row r="1047" spans="1:7" x14ac:dyDescent="0.25">
      <c r="A1047" s="1" t="s">
        <v>15787</v>
      </c>
      <c r="B1047" s="11"/>
      <c r="C1047" s="11">
        <v>104</v>
      </c>
      <c r="D1047" s="16">
        <v>60093.63</v>
      </c>
      <c r="E1047" s="12">
        <v>0.89636824352251587</v>
      </c>
      <c r="F1047"/>
      <c r="G1047"/>
    </row>
    <row r="1048" spans="1:7" x14ac:dyDescent="0.25">
      <c r="A1048" s="1" t="s">
        <v>7003</v>
      </c>
      <c r="B1048" s="11"/>
      <c r="C1048" s="11">
        <v>105</v>
      </c>
      <c r="D1048" s="16">
        <v>60058.23</v>
      </c>
      <c r="E1048" s="12">
        <v>0.89654770239082249</v>
      </c>
      <c r="F1048"/>
      <c r="G1048"/>
    </row>
    <row r="1049" spans="1:7" ht="15.75" thickBot="1" x14ac:dyDescent="0.3">
      <c r="A1049" s="1" t="s">
        <v>7373</v>
      </c>
      <c r="B1049" s="11"/>
      <c r="C1049" s="11">
        <v>157</v>
      </c>
      <c r="D1049" s="16">
        <v>60032.5</v>
      </c>
      <c r="E1049" s="12">
        <v>0.89672708437579962</v>
      </c>
      <c r="F1049"/>
      <c r="G1049"/>
    </row>
    <row r="1050" spans="1:7" x14ac:dyDescent="0.25">
      <c r="A1050" s="1" t="s">
        <v>5414</v>
      </c>
      <c r="B1050" s="11"/>
      <c r="C1050" s="11">
        <v>156</v>
      </c>
      <c r="D1050" s="16">
        <v>60014.61</v>
      </c>
      <c r="E1050" s="12">
        <v>0.89690641290400397</v>
      </c>
      <c r="F1050"/>
      <c r="G1050"/>
    </row>
    <row r="1051" spans="1:7" x14ac:dyDescent="0.25">
      <c r="A1051" s="1" t="s">
        <v>14587</v>
      </c>
      <c r="B1051" s="11"/>
      <c r="C1051" s="11">
        <v>99</v>
      </c>
      <c r="D1051" s="16">
        <v>59965.65</v>
      </c>
      <c r="E1051" s="12">
        <v>0.89708559513575237</v>
      </c>
      <c r="F1051"/>
      <c r="G1051"/>
    </row>
    <row r="1052" spans="1:7" x14ac:dyDescent="0.25">
      <c r="A1052" s="1" t="s">
        <v>5750</v>
      </c>
      <c r="B1052" s="11"/>
      <c r="C1052" s="11">
        <v>155</v>
      </c>
      <c r="D1052" s="16">
        <v>59928.47</v>
      </c>
      <c r="E1052" s="12">
        <v>0.89726466627064172</v>
      </c>
      <c r="F1052"/>
      <c r="G1052"/>
    </row>
    <row r="1053" spans="1:7" x14ac:dyDescent="0.25">
      <c r="A1053" s="1" t="s">
        <v>5520</v>
      </c>
      <c r="B1053" s="11"/>
      <c r="C1053" s="11">
        <v>119</v>
      </c>
      <c r="D1053" s="16">
        <v>59876.6</v>
      </c>
      <c r="E1053" s="12">
        <v>0.89744358241375899</v>
      </c>
      <c r="F1053"/>
      <c r="G1053"/>
    </row>
    <row r="1054" spans="1:7" x14ac:dyDescent="0.25">
      <c r="A1054" s="1" t="s">
        <v>11368</v>
      </c>
      <c r="B1054" s="11"/>
      <c r="C1054" s="11">
        <v>117</v>
      </c>
      <c r="D1054" s="16">
        <v>59850.38</v>
      </c>
      <c r="E1054" s="12">
        <v>0.89762242020938687</v>
      </c>
      <c r="F1054"/>
      <c r="G1054"/>
    </row>
    <row r="1055" spans="1:7" x14ac:dyDescent="0.25">
      <c r="A1055" s="1" t="s">
        <v>14198</v>
      </c>
      <c r="B1055" s="11"/>
      <c r="C1055" s="11">
        <v>54</v>
      </c>
      <c r="D1055" s="16">
        <v>59802.76</v>
      </c>
      <c r="E1055" s="12">
        <v>0.89780111571258769</v>
      </c>
      <c r="F1055"/>
      <c r="G1055"/>
    </row>
    <row r="1056" spans="1:7" x14ac:dyDescent="0.25">
      <c r="A1056" s="1" t="s">
        <v>12604</v>
      </c>
      <c r="B1056" s="11"/>
      <c r="C1056" s="11">
        <v>131</v>
      </c>
      <c r="D1056" s="16">
        <v>59802.080000000002</v>
      </c>
      <c r="E1056" s="12">
        <v>0.89797980918389342</v>
      </c>
      <c r="F1056"/>
      <c r="G1056"/>
    </row>
    <row r="1057" spans="1:7" ht="15.75" thickBot="1" x14ac:dyDescent="0.3">
      <c r="A1057" s="1" t="s">
        <v>5491</v>
      </c>
      <c r="B1057" s="11"/>
      <c r="C1057" s="11">
        <v>141</v>
      </c>
      <c r="D1057" s="16">
        <v>59638.21</v>
      </c>
      <c r="E1057" s="12">
        <v>0.89815801299833187</v>
      </c>
      <c r="F1057"/>
      <c r="G1057"/>
    </row>
    <row r="1058" spans="1:7" x14ac:dyDescent="0.25">
      <c r="A1058" s="1" t="s">
        <v>5652</v>
      </c>
      <c r="B1058" s="11"/>
      <c r="C1058" s="11">
        <v>155</v>
      </c>
      <c r="D1058" s="16">
        <v>59546.1</v>
      </c>
      <c r="E1058" s="12">
        <v>0.89833594158061059</v>
      </c>
      <c r="F1058"/>
      <c r="G1058"/>
    </row>
    <row r="1059" spans="1:7" x14ac:dyDescent="0.25">
      <c r="A1059" s="1" t="s">
        <v>5411</v>
      </c>
      <c r="B1059" s="11"/>
      <c r="C1059" s="11">
        <v>105</v>
      </c>
      <c r="D1059" s="16">
        <v>59443.62</v>
      </c>
      <c r="E1059" s="12">
        <v>0.89851356394432735</v>
      </c>
      <c r="F1059"/>
      <c r="G1059"/>
    </row>
    <row r="1060" spans="1:7" x14ac:dyDescent="0.25">
      <c r="A1060" s="1" t="s">
        <v>6880</v>
      </c>
      <c r="B1060" s="11"/>
      <c r="C1060" s="11">
        <v>148</v>
      </c>
      <c r="D1060" s="16">
        <v>59268.37</v>
      </c>
      <c r="E1060" s="12">
        <v>0.89869066264681274</v>
      </c>
      <c r="F1060"/>
      <c r="G1060"/>
    </row>
    <row r="1061" spans="1:7" x14ac:dyDescent="0.25">
      <c r="A1061" s="1" t="s">
        <v>12904</v>
      </c>
      <c r="B1061" s="11"/>
      <c r="C1061" s="11">
        <v>124</v>
      </c>
      <c r="D1061" s="16">
        <v>59234.61</v>
      </c>
      <c r="E1061" s="12">
        <v>0.89886766047167677</v>
      </c>
      <c r="F1061"/>
      <c r="G1061"/>
    </row>
    <row r="1062" spans="1:7" x14ac:dyDescent="0.25">
      <c r="A1062" s="1" t="s">
        <v>7507</v>
      </c>
      <c r="B1062" s="11"/>
      <c r="C1062" s="11">
        <v>65</v>
      </c>
      <c r="D1062" s="16">
        <v>58935.21</v>
      </c>
      <c r="E1062" s="12">
        <v>0.8990437636650277</v>
      </c>
      <c r="F1062"/>
      <c r="G1062"/>
    </row>
    <row r="1063" spans="1:7" x14ac:dyDescent="0.25">
      <c r="A1063" s="1" t="s">
        <v>7098</v>
      </c>
      <c r="B1063" s="11"/>
      <c r="C1063" s="11">
        <v>143</v>
      </c>
      <c r="D1063" s="16">
        <v>58828.39</v>
      </c>
      <c r="E1063" s="12">
        <v>0.89921954767154422</v>
      </c>
      <c r="F1063"/>
      <c r="G1063"/>
    </row>
    <row r="1064" spans="1:7" x14ac:dyDescent="0.25">
      <c r="A1064" s="1" t="s">
        <v>5657</v>
      </c>
      <c r="B1064" s="11"/>
      <c r="C1064" s="11">
        <v>141</v>
      </c>
      <c r="D1064" s="16">
        <v>58815.18</v>
      </c>
      <c r="E1064" s="12">
        <v>0.89939529220550807</v>
      </c>
      <c r="F1064"/>
      <c r="G1064"/>
    </row>
    <row r="1065" spans="1:7" x14ac:dyDescent="0.25">
      <c r="A1065" s="1" t="s">
        <v>6256</v>
      </c>
      <c r="B1065" s="11"/>
      <c r="C1065" s="11">
        <v>52</v>
      </c>
      <c r="D1065" s="16">
        <v>58792.480000000003</v>
      </c>
      <c r="E1065" s="12">
        <v>0.89957096891002863</v>
      </c>
      <c r="F1065"/>
      <c r="G1065"/>
    </row>
    <row r="1066" spans="1:7" x14ac:dyDescent="0.25">
      <c r="A1066" s="1" t="s">
        <v>14656</v>
      </c>
      <c r="B1066" s="11"/>
      <c r="C1066" s="11">
        <v>80</v>
      </c>
      <c r="D1066" s="16">
        <v>58792.160000000003</v>
      </c>
      <c r="E1066" s="12">
        <v>0.89974664465836318</v>
      </c>
      <c r="F1066"/>
      <c r="G1066"/>
    </row>
    <row r="1067" spans="1:7" ht="15.75" thickBot="1" x14ac:dyDescent="0.3">
      <c r="A1067" s="1" t="s">
        <v>7293</v>
      </c>
      <c r="B1067" s="11"/>
      <c r="C1067" s="11">
        <v>127</v>
      </c>
      <c r="D1067" s="16">
        <v>58548.15</v>
      </c>
      <c r="E1067" s="12">
        <v>0.89992159128500271</v>
      </c>
      <c r="F1067"/>
      <c r="G1067"/>
    </row>
    <row r="1068" spans="1:7" x14ac:dyDescent="0.25">
      <c r="A1068" s="1" t="s">
        <v>6360</v>
      </c>
      <c r="B1068" s="11"/>
      <c r="C1068" s="11">
        <v>147</v>
      </c>
      <c r="D1068" s="16">
        <v>58427.41</v>
      </c>
      <c r="E1068" s="12">
        <v>0.90009617713071755</v>
      </c>
      <c r="F1068"/>
      <c r="G1068"/>
    </row>
    <row r="1069" spans="1:7" x14ac:dyDescent="0.25">
      <c r="A1069" s="1" t="s">
        <v>6965</v>
      </c>
      <c r="B1069" s="11"/>
      <c r="C1069" s="11">
        <v>121</v>
      </c>
      <c r="D1069" s="16">
        <v>58417.32</v>
      </c>
      <c r="E1069" s="12">
        <v>0.9002707328266929</v>
      </c>
      <c r="F1069"/>
      <c r="G1069"/>
    </row>
    <row r="1070" spans="1:7" x14ac:dyDescent="0.25">
      <c r="A1070" s="1" t="s">
        <v>5480</v>
      </c>
      <c r="B1070" s="11"/>
      <c r="C1070" s="11">
        <v>109</v>
      </c>
      <c r="D1070" s="16">
        <v>58366.35</v>
      </c>
      <c r="E1070" s="12">
        <v>0.90044513622016931</v>
      </c>
      <c r="F1070"/>
      <c r="G1070"/>
    </row>
    <row r="1071" spans="1:7" x14ac:dyDescent="0.25">
      <c r="A1071" s="1" t="s">
        <v>6083</v>
      </c>
      <c r="B1071" s="11"/>
      <c r="C1071" s="11">
        <v>68</v>
      </c>
      <c r="D1071" s="16">
        <v>58356.44</v>
      </c>
      <c r="E1071" s="12">
        <v>0.90061951000176088</v>
      </c>
      <c r="F1071"/>
      <c r="G1071"/>
    </row>
    <row r="1072" spans="1:7" x14ac:dyDescent="0.25">
      <c r="A1072" s="1" t="s">
        <v>6839</v>
      </c>
      <c r="B1072" s="11"/>
      <c r="C1072" s="11">
        <v>124</v>
      </c>
      <c r="D1072" s="16">
        <v>58338.09</v>
      </c>
      <c r="E1072" s="12">
        <v>0.90079382895206228</v>
      </c>
      <c r="F1072"/>
      <c r="G1072"/>
    </row>
    <row r="1073" spans="1:7" x14ac:dyDescent="0.25">
      <c r="A1073" s="1" t="s">
        <v>5777</v>
      </c>
      <c r="B1073" s="11"/>
      <c r="C1073" s="11">
        <v>141</v>
      </c>
      <c r="D1073" s="16">
        <v>58297.9</v>
      </c>
      <c r="E1073" s="12">
        <v>0.90096802781137997</v>
      </c>
      <c r="F1073"/>
      <c r="G1073"/>
    </row>
    <row r="1074" spans="1:7" x14ac:dyDescent="0.25">
      <c r="A1074" s="1" t="s">
        <v>15847</v>
      </c>
      <c r="B1074" s="11"/>
      <c r="C1074" s="11">
        <v>89</v>
      </c>
      <c r="D1074" s="16">
        <v>58240.58</v>
      </c>
      <c r="E1074" s="12">
        <v>0.90114205539388303</v>
      </c>
      <c r="F1074"/>
      <c r="G1074"/>
    </row>
    <row r="1075" spans="1:7" x14ac:dyDescent="0.25">
      <c r="A1075" s="1" t="s">
        <v>14157</v>
      </c>
      <c r="B1075" s="11"/>
      <c r="C1075" s="11">
        <v>63</v>
      </c>
      <c r="D1075" s="16">
        <v>58210.879999999997</v>
      </c>
      <c r="E1075" s="12">
        <v>0.90131599423037434</v>
      </c>
      <c r="F1075"/>
      <c r="G1075"/>
    </row>
    <row r="1076" spans="1:7" x14ac:dyDescent="0.25">
      <c r="A1076" s="1" t="s">
        <v>6833</v>
      </c>
      <c r="B1076" s="11"/>
      <c r="C1076" s="11">
        <v>125</v>
      </c>
      <c r="D1076" s="16">
        <v>58146.21</v>
      </c>
      <c r="E1076" s="12">
        <v>0.90148973982765401</v>
      </c>
      <c r="F1076"/>
      <c r="G1076"/>
    </row>
    <row r="1077" spans="1:7" x14ac:dyDescent="0.25">
      <c r="A1077" s="1" t="s">
        <v>5562</v>
      </c>
      <c r="B1077" s="11"/>
      <c r="C1077" s="11">
        <v>108</v>
      </c>
      <c r="D1077" s="16">
        <v>58008.9</v>
      </c>
      <c r="E1077" s="12">
        <v>0.90166307513150323</v>
      </c>
      <c r="F1077"/>
      <c r="G1077"/>
    </row>
    <row r="1078" spans="1:7" x14ac:dyDescent="0.25">
      <c r="A1078" s="1" t="s">
        <v>7427</v>
      </c>
      <c r="B1078" s="11"/>
      <c r="C1078" s="11">
        <v>86</v>
      </c>
      <c r="D1078" s="16">
        <v>57994.21</v>
      </c>
      <c r="E1078" s="12">
        <v>0.90183636654043964</v>
      </c>
      <c r="F1078"/>
      <c r="G1078"/>
    </row>
    <row r="1079" spans="1:7" x14ac:dyDescent="0.25">
      <c r="A1079" s="1" t="s">
        <v>5600</v>
      </c>
      <c r="B1079" s="11"/>
      <c r="C1079" s="11">
        <v>143</v>
      </c>
      <c r="D1079" s="16">
        <v>57919.75</v>
      </c>
      <c r="E1079" s="12">
        <v>0.90200943545684953</v>
      </c>
      <c r="F1079"/>
      <c r="G1079"/>
    </row>
    <row r="1080" spans="1:7" x14ac:dyDescent="0.25">
      <c r="A1080" s="1" t="s">
        <v>9279</v>
      </c>
      <c r="B1080" s="11"/>
      <c r="C1080" s="11">
        <v>158</v>
      </c>
      <c r="D1080" s="16">
        <v>57904.95</v>
      </c>
      <c r="E1080" s="12">
        <v>0.90218246014965764</v>
      </c>
      <c r="F1080"/>
      <c r="G1080"/>
    </row>
    <row r="1081" spans="1:7" x14ac:dyDescent="0.25">
      <c r="A1081" s="1" t="s">
        <v>6306</v>
      </c>
      <c r="B1081" s="11"/>
      <c r="C1081" s="11">
        <v>90</v>
      </c>
      <c r="D1081" s="16">
        <v>57841.19</v>
      </c>
      <c r="E1081" s="12">
        <v>0.90235529432240802</v>
      </c>
      <c r="F1081"/>
      <c r="G1081"/>
    </row>
    <row r="1082" spans="1:7" x14ac:dyDescent="0.25">
      <c r="A1082" s="1" t="s">
        <v>5717</v>
      </c>
      <c r="B1082" s="11"/>
      <c r="C1082" s="11">
        <v>123</v>
      </c>
      <c r="D1082" s="16">
        <v>57728.49</v>
      </c>
      <c r="E1082" s="12">
        <v>0.90252779173840647</v>
      </c>
      <c r="F1082"/>
      <c r="G1082"/>
    </row>
    <row r="1083" spans="1:7" x14ac:dyDescent="0.25">
      <c r="A1083" s="1" t="s">
        <v>15106</v>
      </c>
      <c r="B1083" s="11"/>
      <c r="C1083" s="11">
        <v>112</v>
      </c>
      <c r="D1083" s="16">
        <v>57579.9</v>
      </c>
      <c r="E1083" s="12">
        <v>0.90269984515541857</v>
      </c>
      <c r="F1083"/>
      <c r="G1083"/>
    </row>
    <row r="1084" spans="1:7" x14ac:dyDescent="0.25">
      <c r="A1084" s="1" t="s">
        <v>6390</v>
      </c>
      <c r="B1084" s="11"/>
      <c r="C1084" s="11">
        <v>125</v>
      </c>
      <c r="D1084" s="16">
        <v>57477.72</v>
      </c>
      <c r="E1084" s="12">
        <v>0.90287159325029331</v>
      </c>
      <c r="F1084"/>
      <c r="G1084"/>
    </row>
    <row r="1085" spans="1:7" x14ac:dyDescent="0.25">
      <c r="A1085" s="1" t="s">
        <v>12479</v>
      </c>
      <c r="B1085" s="11"/>
      <c r="C1085" s="11">
        <v>53</v>
      </c>
      <c r="D1085" s="16">
        <v>57459.43</v>
      </c>
      <c r="E1085" s="12">
        <v>0.90304328669316258</v>
      </c>
      <c r="F1085"/>
      <c r="G1085"/>
    </row>
    <row r="1086" spans="1:7" x14ac:dyDescent="0.25">
      <c r="A1086" s="1" t="s">
        <v>5835</v>
      </c>
      <c r="B1086" s="11"/>
      <c r="C1086" s="11">
        <v>102</v>
      </c>
      <c r="D1086" s="16">
        <v>57219.34</v>
      </c>
      <c r="E1086" s="12">
        <v>0.90321426272761518</v>
      </c>
      <c r="F1086"/>
      <c r="G1086"/>
    </row>
    <row r="1087" spans="1:7" x14ac:dyDescent="0.25">
      <c r="A1087" s="1" t="s">
        <v>14793</v>
      </c>
      <c r="B1087" s="11"/>
      <c r="C1087" s="11">
        <v>76</v>
      </c>
      <c r="D1087" s="16">
        <v>57214.07</v>
      </c>
      <c r="E1087" s="12">
        <v>0.90338522301487989</v>
      </c>
      <c r="F1087"/>
      <c r="G1087"/>
    </row>
    <row r="1088" spans="1:7" x14ac:dyDescent="0.25">
      <c r="A1088" s="1" t="s">
        <v>5912</v>
      </c>
      <c r="B1088" s="11"/>
      <c r="C1088" s="11">
        <v>131</v>
      </c>
      <c r="D1088" s="16">
        <v>57193.05</v>
      </c>
      <c r="E1088" s="12">
        <v>0.90355612049267764</v>
      </c>
      <c r="F1088"/>
      <c r="G1088"/>
    </row>
    <row r="1089" spans="1:7" x14ac:dyDescent="0.25">
      <c r="A1089" s="1" t="s">
        <v>9682</v>
      </c>
      <c r="B1089" s="11"/>
      <c r="C1089" s="11">
        <v>69</v>
      </c>
      <c r="D1089" s="16">
        <v>57084.31</v>
      </c>
      <c r="E1089" s="12">
        <v>0.9037266930465252</v>
      </c>
      <c r="F1089"/>
      <c r="G1089"/>
    </row>
    <row r="1090" spans="1:7" x14ac:dyDescent="0.25">
      <c r="A1090" s="1" t="s">
        <v>11349</v>
      </c>
      <c r="B1090" s="11"/>
      <c r="C1090" s="11">
        <v>78</v>
      </c>
      <c r="D1090" s="16">
        <v>56903.73</v>
      </c>
      <c r="E1090" s="12">
        <v>0.90389672601266857</v>
      </c>
      <c r="F1090"/>
      <c r="G1090"/>
    </row>
    <row r="1091" spans="1:7" x14ac:dyDescent="0.25">
      <c r="A1091" s="1" t="s">
        <v>13348</v>
      </c>
      <c r="B1091" s="11"/>
      <c r="C1091" s="11">
        <v>125</v>
      </c>
      <c r="D1091" s="16">
        <v>56887.05</v>
      </c>
      <c r="E1091" s="12">
        <v>0.90406670913761744</v>
      </c>
      <c r="F1091"/>
      <c r="G1091"/>
    </row>
    <row r="1092" spans="1:7" x14ac:dyDescent="0.25">
      <c r="A1092" s="1" t="s">
        <v>7121</v>
      </c>
      <c r="B1092" s="11"/>
      <c r="C1092" s="11">
        <v>149</v>
      </c>
      <c r="D1092" s="16">
        <v>56881.760000000002</v>
      </c>
      <c r="E1092" s="12">
        <v>0.90423667645561667</v>
      </c>
      <c r="F1092"/>
      <c r="G1092"/>
    </row>
    <row r="1093" spans="1:7" x14ac:dyDescent="0.25">
      <c r="A1093" s="1" t="s">
        <v>12756</v>
      </c>
      <c r="B1093" s="11"/>
      <c r="C1093" s="11">
        <v>139</v>
      </c>
      <c r="D1093" s="16">
        <v>56879.83</v>
      </c>
      <c r="E1093" s="12">
        <v>0.90440663800661913</v>
      </c>
      <c r="F1093"/>
      <c r="G1093"/>
    </row>
    <row r="1094" spans="1:7" x14ac:dyDescent="0.25">
      <c r="A1094" s="1" t="s">
        <v>5551</v>
      </c>
      <c r="B1094" s="11"/>
      <c r="C1094" s="11">
        <v>142</v>
      </c>
      <c r="D1094" s="16">
        <v>56874.720000000001</v>
      </c>
      <c r="E1094" s="12">
        <v>0.90457658428852683</v>
      </c>
      <c r="F1094"/>
      <c r="G1094"/>
    </row>
    <row r="1095" spans="1:7" x14ac:dyDescent="0.25">
      <c r="A1095" s="1" t="s">
        <v>5358</v>
      </c>
      <c r="B1095" s="11"/>
      <c r="C1095" s="11">
        <v>157</v>
      </c>
      <c r="D1095" s="16">
        <v>56856.13</v>
      </c>
      <c r="E1095" s="12">
        <v>0.90474647502200478</v>
      </c>
      <c r="F1095"/>
      <c r="G1095"/>
    </row>
    <row r="1096" spans="1:7" x14ac:dyDescent="0.25">
      <c r="A1096" s="1" t="s">
        <v>6299</v>
      </c>
      <c r="B1096" s="11"/>
      <c r="C1096" s="11">
        <v>66</v>
      </c>
      <c r="D1096" s="16">
        <v>56760.22</v>
      </c>
      <c r="E1096" s="12">
        <v>0.90491607916861438</v>
      </c>
      <c r="F1096"/>
      <c r="G1096"/>
    </row>
    <row r="1097" spans="1:7" x14ac:dyDescent="0.25">
      <c r="A1097" s="1" t="s">
        <v>7080</v>
      </c>
      <c r="B1097" s="11"/>
      <c r="C1097" s="11">
        <v>144</v>
      </c>
      <c r="D1097" s="16">
        <v>56479.8</v>
      </c>
      <c r="E1097" s="12">
        <v>0.90508484539749223</v>
      </c>
      <c r="F1097"/>
      <c r="G1097"/>
    </row>
    <row r="1098" spans="1:7" x14ac:dyDescent="0.25">
      <c r="A1098" s="1" t="s">
        <v>13433</v>
      </c>
      <c r="B1098" s="11"/>
      <c r="C1098" s="11">
        <v>116</v>
      </c>
      <c r="D1098" s="16">
        <v>56389.59</v>
      </c>
      <c r="E1098" s="12">
        <v>0.90525334207156449</v>
      </c>
      <c r="F1098"/>
      <c r="G1098"/>
    </row>
    <row r="1099" spans="1:7" x14ac:dyDescent="0.25">
      <c r="A1099" s="1" t="s">
        <v>15264</v>
      </c>
      <c r="B1099" s="11"/>
      <c r="C1099" s="11">
        <v>59</v>
      </c>
      <c r="D1099" s="16">
        <v>56268.4</v>
      </c>
      <c r="E1099" s="12">
        <v>0.90542147662007544</v>
      </c>
      <c r="F1099"/>
      <c r="G1099"/>
    </row>
    <row r="1100" spans="1:7" x14ac:dyDescent="0.25">
      <c r="A1100" s="1" t="s">
        <v>5578</v>
      </c>
      <c r="B1100" s="11"/>
      <c r="C1100" s="11">
        <v>97</v>
      </c>
      <c r="D1100" s="16">
        <v>56238.75</v>
      </c>
      <c r="E1100" s="12">
        <v>0.90558952257197867</v>
      </c>
      <c r="F1100"/>
      <c r="G1100"/>
    </row>
    <row r="1101" spans="1:7" x14ac:dyDescent="0.25">
      <c r="A1101" s="1" t="s">
        <v>5370</v>
      </c>
      <c r="B1101" s="11"/>
      <c r="C1101" s="11">
        <v>130</v>
      </c>
      <c r="D1101" s="16">
        <v>56213.52</v>
      </c>
      <c r="E1101" s="12">
        <v>0.90575749313459297</v>
      </c>
      <c r="F1101"/>
      <c r="G1101"/>
    </row>
    <row r="1102" spans="1:7" x14ac:dyDescent="0.25">
      <c r="A1102" s="1" t="s">
        <v>5384</v>
      </c>
      <c r="B1102" s="11"/>
      <c r="C1102" s="11">
        <v>97</v>
      </c>
      <c r="D1102" s="16">
        <v>56123.93</v>
      </c>
      <c r="E1102" s="12">
        <v>0.9059251959950122</v>
      </c>
      <c r="F1102"/>
      <c r="G1102"/>
    </row>
    <row r="1103" spans="1:7" x14ac:dyDescent="0.25">
      <c r="A1103" s="1" t="s">
        <v>12813</v>
      </c>
      <c r="B1103" s="11"/>
      <c r="C1103" s="11">
        <v>40</v>
      </c>
      <c r="D1103" s="16">
        <v>56035.33</v>
      </c>
      <c r="E1103" s="12">
        <v>0.90609263411143659</v>
      </c>
      <c r="F1103"/>
      <c r="G1103"/>
    </row>
    <row r="1104" spans="1:7" x14ac:dyDescent="0.25">
      <c r="A1104" s="1" t="s">
        <v>6991</v>
      </c>
      <c r="B1104" s="11"/>
      <c r="C1104" s="11">
        <v>142</v>
      </c>
      <c r="D1104" s="16">
        <v>55949.1</v>
      </c>
      <c r="E1104" s="12">
        <v>0.90625981456561866</v>
      </c>
      <c r="F1104"/>
      <c r="G1104"/>
    </row>
    <row r="1105" spans="1:7" x14ac:dyDescent="0.25">
      <c r="A1105" s="1" t="s">
        <v>10325</v>
      </c>
      <c r="B1105" s="11"/>
      <c r="C1105" s="11">
        <v>63</v>
      </c>
      <c r="D1105" s="16">
        <v>55864.08</v>
      </c>
      <c r="E1105" s="12">
        <v>0.90642674097313647</v>
      </c>
      <c r="F1105"/>
      <c r="G1105"/>
    </row>
    <row r="1106" spans="1:7" x14ac:dyDescent="0.25">
      <c r="A1106" s="1" t="s">
        <v>5766</v>
      </c>
      <c r="B1106" s="11"/>
      <c r="C1106" s="11">
        <v>139</v>
      </c>
      <c r="D1106" s="16">
        <v>55821.93</v>
      </c>
      <c r="E1106" s="12">
        <v>0.90659354143303161</v>
      </c>
      <c r="F1106"/>
      <c r="G1106"/>
    </row>
    <row r="1107" spans="1:7" x14ac:dyDescent="0.25">
      <c r="A1107" s="1" t="s">
        <v>5429</v>
      </c>
      <c r="B1107" s="11"/>
      <c r="C1107" s="11">
        <v>139</v>
      </c>
      <c r="D1107" s="16">
        <v>55739.05</v>
      </c>
      <c r="E1107" s="12">
        <v>0.90676009424075643</v>
      </c>
      <c r="F1107"/>
      <c r="G1107"/>
    </row>
    <row r="1108" spans="1:7" x14ac:dyDescent="0.25">
      <c r="A1108" s="1" t="s">
        <v>7064</v>
      </c>
      <c r="B1108" s="11"/>
      <c r="C1108" s="11">
        <v>154</v>
      </c>
      <c r="D1108" s="16">
        <v>55666.3</v>
      </c>
      <c r="E1108" s="12">
        <v>0.90692642966557357</v>
      </c>
      <c r="F1108"/>
      <c r="G1108"/>
    </row>
    <row r="1109" spans="1:7" x14ac:dyDescent="0.25">
      <c r="A1109" s="1" t="s">
        <v>9689</v>
      </c>
      <c r="B1109" s="11"/>
      <c r="C1109" s="11">
        <v>70</v>
      </c>
      <c r="D1109" s="16">
        <v>55664.35</v>
      </c>
      <c r="E1109" s="12">
        <v>0.90709275926363231</v>
      </c>
      <c r="F1109"/>
      <c r="G1109"/>
    </row>
    <row r="1110" spans="1:7" x14ac:dyDescent="0.25">
      <c r="A1110" s="1" t="s">
        <v>10272</v>
      </c>
      <c r="B1110" s="11"/>
      <c r="C1110" s="11">
        <v>128</v>
      </c>
      <c r="D1110" s="16">
        <v>55608.02</v>
      </c>
      <c r="E1110" s="12">
        <v>0.90725892054307666</v>
      </c>
      <c r="F1110"/>
      <c r="G1110"/>
    </row>
    <row r="1111" spans="1:7" x14ac:dyDescent="0.25">
      <c r="A1111" s="1" t="s">
        <v>11468</v>
      </c>
      <c r="B1111" s="11"/>
      <c r="C1111" s="11">
        <v>90</v>
      </c>
      <c r="D1111" s="16">
        <v>55485.55</v>
      </c>
      <c r="E1111" s="12">
        <v>0.90742471587221585</v>
      </c>
      <c r="F1111"/>
      <c r="G1111"/>
    </row>
    <row r="1112" spans="1:7" x14ac:dyDescent="0.25">
      <c r="A1112" s="1" t="s">
        <v>11801</v>
      </c>
      <c r="B1112" s="11"/>
      <c r="C1112" s="11">
        <v>65</v>
      </c>
      <c r="D1112" s="16">
        <v>55444.49</v>
      </c>
      <c r="E1112" s="12">
        <v>0.9075903885107407</v>
      </c>
      <c r="F1112"/>
      <c r="G1112"/>
    </row>
    <row r="1113" spans="1:7" x14ac:dyDescent="0.25">
      <c r="A1113" s="1" t="s">
        <v>14751</v>
      </c>
      <c r="B1113" s="11"/>
      <c r="C1113" s="11">
        <v>51</v>
      </c>
      <c r="D1113" s="16">
        <v>55285.440000000002</v>
      </c>
      <c r="E1113" s="12">
        <v>0.90775558589494976</v>
      </c>
      <c r="F1113"/>
      <c r="G1113"/>
    </row>
    <row r="1114" spans="1:7" x14ac:dyDescent="0.25">
      <c r="A1114" s="1" t="s">
        <v>9582</v>
      </c>
      <c r="B1114" s="11"/>
      <c r="C1114" s="11">
        <v>37</v>
      </c>
      <c r="D1114" s="16">
        <v>55241.94</v>
      </c>
      <c r="E1114" s="12">
        <v>0.9079206532976265</v>
      </c>
      <c r="F1114"/>
      <c r="G1114"/>
    </row>
    <row r="1115" spans="1:7" x14ac:dyDescent="0.25">
      <c r="A1115" s="1" t="s">
        <v>5365</v>
      </c>
      <c r="B1115" s="11"/>
      <c r="C1115" s="11">
        <v>151</v>
      </c>
      <c r="D1115" s="16">
        <v>55234.559999999998</v>
      </c>
      <c r="E1115" s="12">
        <v>0.90808569864826383</v>
      </c>
      <c r="F1115"/>
      <c r="G1115"/>
    </row>
    <row r="1116" spans="1:7" x14ac:dyDescent="0.25">
      <c r="A1116" s="1" t="s">
        <v>15983</v>
      </c>
      <c r="B1116" s="11"/>
      <c r="C1116" s="11">
        <v>32</v>
      </c>
      <c r="D1116" s="16">
        <v>55194.48</v>
      </c>
      <c r="E1116" s="12">
        <v>0.90825062423660652</v>
      </c>
      <c r="F1116"/>
      <c r="G1116"/>
    </row>
    <row r="1117" spans="1:7" x14ac:dyDescent="0.25">
      <c r="A1117" s="1" t="s">
        <v>5451</v>
      </c>
      <c r="B1117" s="11"/>
      <c r="C1117" s="11">
        <v>120</v>
      </c>
      <c r="D1117" s="16">
        <v>55172.4</v>
      </c>
      <c r="E1117" s="12">
        <v>0.90841548384811599</v>
      </c>
      <c r="F1117"/>
      <c r="G1117"/>
    </row>
    <row r="1118" spans="1:7" x14ac:dyDescent="0.25">
      <c r="A1118" s="1" t="s">
        <v>6899</v>
      </c>
      <c r="B1118" s="11"/>
      <c r="C1118" s="11">
        <v>156</v>
      </c>
      <c r="D1118" s="16">
        <v>55170.95</v>
      </c>
      <c r="E1118" s="12">
        <v>0.90858033912690783</v>
      </c>
      <c r="F1118"/>
      <c r="G1118"/>
    </row>
    <row r="1119" spans="1:7" x14ac:dyDescent="0.25">
      <c r="A1119" s="1" t="s">
        <v>6924</v>
      </c>
      <c r="B1119" s="11"/>
      <c r="C1119" s="11">
        <v>157</v>
      </c>
      <c r="D1119" s="16">
        <v>54993.26</v>
      </c>
      <c r="E1119" s="12">
        <v>0.90874466345355021</v>
      </c>
      <c r="F1119"/>
      <c r="G1119"/>
    </row>
    <row r="1120" spans="1:7" x14ac:dyDescent="0.25">
      <c r="A1120" s="1" t="s">
        <v>13972</v>
      </c>
      <c r="B1120" s="11"/>
      <c r="C1120" s="11">
        <v>54</v>
      </c>
      <c r="D1120" s="16">
        <v>54986.25</v>
      </c>
      <c r="E1120" s="12">
        <v>0.90890896683374345</v>
      </c>
      <c r="F1120"/>
      <c r="G1120"/>
    </row>
    <row r="1121" spans="1:7" x14ac:dyDescent="0.25">
      <c r="A1121" s="1" t="s">
        <v>11190</v>
      </c>
      <c r="B1121" s="11"/>
      <c r="C1121" s="11">
        <v>76</v>
      </c>
      <c r="D1121" s="16">
        <v>54863.95</v>
      </c>
      <c r="E1121" s="12">
        <v>0.90907290477160507</v>
      </c>
      <c r="F1121"/>
      <c r="G1121"/>
    </row>
    <row r="1122" spans="1:7" x14ac:dyDescent="0.25">
      <c r="A1122" s="1" t="s">
        <v>5762</v>
      </c>
      <c r="B1122" s="11"/>
      <c r="C1122" s="11">
        <v>65</v>
      </c>
      <c r="D1122" s="16">
        <v>54830.86</v>
      </c>
      <c r="E1122" s="12">
        <v>0.90923674383385977</v>
      </c>
      <c r="F1122"/>
      <c r="G1122"/>
    </row>
    <row r="1123" spans="1:7" x14ac:dyDescent="0.25">
      <c r="A1123" s="1" t="s">
        <v>14786</v>
      </c>
      <c r="B1123" s="11"/>
      <c r="C1123" s="11">
        <v>55</v>
      </c>
      <c r="D1123" s="16">
        <v>54786.57</v>
      </c>
      <c r="E1123" s="12">
        <v>0.90940045055399776</v>
      </c>
      <c r="F1123"/>
      <c r="G1123"/>
    </row>
    <row r="1124" spans="1:7" x14ac:dyDescent="0.25">
      <c r="A1124" s="1" t="s">
        <v>8842</v>
      </c>
      <c r="B1124" s="11"/>
      <c r="C1124" s="11">
        <v>103</v>
      </c>
      <c r="D1124" s="16">
        <v>54649.16</v>
      </c>
      <c r="E1124" s="12">
        <v>0.90956374668189743</v>
      </c>
      <c r="F1124"/>
      <c r="G1124"/>
    </row>
    <row r="1125" spans="1:7" x14ac:dyDescent="0.25">
      <c r="A1125" s="1" t="s">
        <v>6268</v>
      </c>
      <c r="B1125" s="11"/>
      <c r="C1125" s="11">
        <v>115</v>
      </c>
      <c r="D1125" s="16">
        <v>54646.22</v>
      </c>
      <c r="E1125" s="12">
        <v>0.90972703402483834</v>
      </c>
      <c r="F1125"/>
      <c r="G1125"/>
    </row>
    <row r="1126" spans="1:7" x14ac:dyDescent="0.25">
      <c r="A1126" s="1" t="s">
        <v>14684</v>
      </c>
      <c r="B1126" s="11"/>
      <c r="C1126" s="11">
        <v>56</v>
      </c>
      <c r="D1126" s="16">
        <v>54631.29</v>
      </c>
      <c r="E1126" s="12">
        <v>0.90989027675572687</v>
      </c>
      <c r="F1126"/>
      <c r="G1126"/>
    </row>
    <row r="1127" spans="1:7" x14ac:dyDescent="0.25">
      <c r="A1127" s="1" t="s">
        <v>5803</v>
      </c>
      <c r="B1127" s="11"/>
      <c r="C1127" s="11">
        <v>152</v>
      </c>
      <c r="D1127" s="16">
        <v>54622.95</v>
      </c>
      <c r="E1127" s="12">
        <v>0.91005349456601803</v>
      </c>
      <c r="F1127"/>
      <c r="G1127"/>
    </row>
    <row r="1128" spans="1:7" x14ac:dyDescent="0.25">
      <c r="A1128" s="1" t="s">
        <v>5445</v>
      </c>
      <c r="B1128" s="11"/>
      <c r="C1128" s="11">
        <v>154</v>
      </c>
      <c r="D1128" s="16">
        <v>54609.73</v>
      </c>
      <c r="E1128" s="12">
        <v>0.91021667287387564</v>
      </c>
      <c r="F1128"/>
      <c r="G1128"/>
    </row>
    <row r="1129" spans="1:7" x14ac:dyDescent="0.25">
      <c r="A1129" s="1" t="s">
        <v>12138</v>
      </c>
      <c r="B1129" s="11"/>
      <c r="C1129" s="11">
        <v>79</v>
      </c>
      <c r="D1129" s="16">
        <v>54607.47</v>
      </c>
      <c r="E1129" s="12">
        <v>0.91037984442866993</v>
      </c>
      <c r="F1129"/>
      <c r="G1129"/>
    </row>
    <row r="1130" spans="1:7" x14ac:dyDescent="0.25">
      <c r="A1130" s="1" t="s">
        <v>12762</v>
      </c>
      <c r="B1130" s="11"/>
      <c r="C1130" s="11">
        <v>94</v>
      </c>
      <c r="D1130" s="16">
        <v>54547.5</v>
      </c>
      <c r="E1130" s="12">
        <v>0.91054283678823411</v>
      </c>
      <c r="F1130"/>
      <c r="G1130"/>
    </row>
    <row r="1131" spans="1:7" x14ac:dyDescent="0.25">
      <c r="A1131" s="1" t="s">
        <v>5685</v>
      </c>
      <c r="B1131" s="11"/>
      <c r="C1131" s="11">
        <v>147</v>
      </c>
      <c r="D1131" s="16">
        <v>54427.1</v>
      </c>
      <c r="E1131" s="12">
        <v>0.91070546938282115</v>
      </c>
      <c r="F1131"/>
      <c r="G1131"/>
    </row>
    <row r="1132" spans="1:7" x14ac:dyDescent="0.25">
      <c r="A1132" s="1" t="s">
        <v>6820</v>
      </c>
      <c r="B1132" s="11"/>
      <c r="C1132" s="11">
        <v>143</v>
      </c>
      <c r="D1132" s="16">
        <v>54371.519999999997</v>
      </c>
      <c r="E1132" s="12">
        <v>0.91086793589985482</v>
      </c>
      <c r="F1132"/>
      <c r="G1132"/>
    </row>
    <row r="1133" spans="1:7" x14ac:dyDescent="0.25">
      <c r="A1133" s="1" t="s">
        <v>14540</v>
      </c>
      <c r="B1133" s="11"/>
      <c r="C1133" s="11">
        <v>95</v>
      </c>
      <c r="D1133" s="16">
        <v>54333.24</v>
      </c>
      <c r="E1133" s="12">
        <v>0.9110302880331399</v>
      </c>
      <c r="F1133"/>
      <c r="G1133"/>
    </row>
    <row r="1134" spans="1:7" x14ac:dyDescent="0.25">
      <c r="A1134" s="1" t="s">
        <v>5415</v>
      </c>
      <c r="B1134" s="11"/>
      <c r="C1134" s="11">
        <v>135</v>
      </c>
      <c r="D1134" s="16">
        <v>54330.39</v>
      </c>
      <c r="E1134" s="12">
        <v>0.91119263165039355</v>
      </c>
      <c r="F1134"/>
      <c r="G1134"/>
    </row>
    <row r="1135" spans="1:7" x14ac:dyDescent="0.25">
      <c r="A1135" s="1" t="s">
        <v>6765</v>
      </c>
      <c r="B1135" s="11"/>
      <c r="C1135" s="11">
        <v>152</v>
      </c>
      <c r="D1135" s="16">
        <v>54120.18</v>
      </c>
      <c r="E1135" s="12">
        <v>0.91135434714309693</v>
      </c>
      <c r="F1135"/>
      <c r="G1135"/>
    </row>
    <row r="1136" spans="1:7" x14ac:dyDescent="0.25">
      <c r="A1136" s="1" t="s">
        <v>14963</v>
      </c>
      <c r="B1136" s="11"/>
      <c r="C1136" s="11">
        <v>0</v>
      </c>
      <c r="D1136" s="16">
        <v>53998.2</v>
      </c>
      <c r="E1136" s="12">
        <v>0.91151569814965483</v>
      </c>
      <c r="F1136"/>
      <c r="G1136"/>
    </row>
    <row r="1137" spans="1:7" x14ac:dyDescent="0.25">
      <c r="A1137" s="1" t="s">
        <v>7088</v>
      </c>
      <c r="B1137" s="11"/>
      <c r="C1137" s="11">
        <v>135</v>
      </c>
      <c r="D1137" s="16">
        <v>53994.239999999998</v>
      </c>
      <c r="E1137" s="12">
        <v>0.91167703732341132</v>
      </c>
      <c r="F1137"/>
      <c r="G1137"/>
    </row>
    <row r="1138" spans="1:7" x14ac:dyDescent="0.25">
      <c r="A1138" s="1" t="s">
        <v>5792</v>
      </c>
      <c r="B1138" s="11"/>
      <c r="C1138" s="11">
        <v>120</v>
      </c>
      <c r="D1138" s="16">
        <v>53952.01</v>
      </c>
      <c r="E1138" s="12">
        <v>0.91183825031049826</v>
      </c>
      <c r="F1138"/>
      <c r="G1138"/>
    </row>
    <row r="1139" spans="1:7" x14ac:dyDescent="0.25">
      <c r="A1139" s="1" t="s">
        <v>12733</v>
      </c>
      <c r="B1139" s="11"/>
      <c r="C1139" s="11">
        <v>139</v>
      </c>
      <c r="D1139" s="16">
        <v>53937.3</v>
      </c>
      <c r="E1139" s="12">
        <v>0.91199941934291084</v>
      </c>
      <c r="F1139"/>
      <c r="G1139"/>
    </row>
    <row r="1140" spans="1:7" x14ac:dyDescent="0.25">
      <c r="A1140" s="1" t="s">
        <v>6495</v>
      </c>
      <c r="B1140" s="11"/>
      <c r="C1140" s="11">
        <v>141</v>
      </c>
      <c r="D1140" s="16">
        <v>53915.81</v>
      </c>
      <c r="E1140" s="12">
        <v>0.91216052416145832</v>
      </c>
      <c r="F1140"/>
      <c r="G1140"/>
    </row>
    <row r="1141" spans="1:7" x14ac:dyDescent="0.25">
      <c r="A1141" s="1" t="s">
        <v>5626</v>
      </c>
      <c r="B1141" s="11"/>
      <c r="C1141" s="11">
        <v>7</v>
      </c>
      <c r="D1141" s="16">
        <v>53763.59</v>
      </c>
      <c r="E1141" s="12">
        <v>0.91232117413428448</v>
      </c>
      <c r="F1141"/>
      <c r="G1141"/>
    </row>
    <row r="1142" spans="1:7" x14ac:dyDescent="0.25">
      <c r="A1142" s="1" t="s">
        <v>5537</v>
      </c>
      <c r="B1142" s="11"/>
      <c r="C1142" s="11">
        <v>155</v>
      </c>
      <c r="D1142" s="16">
        <v>53718.81</v>
      </c>
      <c r="E1142" s="12">
        <v>0.91248169030083448</v>
      </c>
      <c r="F1142"/>
      <c r="G1142"/>
    </row>
    <row r="1143" spans="1:7" x14ac:dyDescent="0.25">
      <c r="A1143" s="1" t="s">
        <v>7660</v>
      </c>
      <c r="B1143" s="11"/>
      <c r="C1143" s="11">
        <v>112</v>
      </c>
      <c r="D1143" s="16">
        <v>53646.45</v>
      </c>
      <c r="E1143" s="12">
        <v>0.91264199024982828</v>
      </c>
      <c r="F1143"/>
      <c r="G1143"/>
    </row>
    <row r="1144" spans="1:7" x14ac:dyDescent="0.25">
      <c r="A1144" s="1" t="s">
        <v>11485</v>
      </c>
      <c r="B1144" s="11"/>
      <c r="C1144" s="11">
        <v>118</v>
      </c>
      <c r="D1144" s="16">
        <v>53634.879999999997</v>
      </c>
      <c r="E1144" s="12">
        <v>0.91280225562672257</v>
      </c>
      <c r="F1144"/>
      <c r="G1144"/>
    </row>
    <row r="1145" spans="1:7" x14ac:dyDescent="0.25">
      <c r="A1145" s="1" t="s">
        <v>5701</v>
      </c>
      <c r="B1145" s="11"/>
      <c r="C1145" s="11">
        <v>157</v>
      </c>
      <c r="D1145" s="16">
        <v>53556.51</v>
      </c>
      <c r="E1145" s="12">
        <v>0.91296228682769276</v>
      </c>
      <c r="F1145"/>
      <c r="G1145"/>
    </row>
    <row r="1146" spans="1:7" x14ac:dyDescent="0.25">
      <c r="A1146" s="1" t="s">
        <v>6975</v>
      </c>
      <c r="B1146" s="11"/>
      <c r="C1146" s="11">
        <v>151</v>
      </c>
      <c r="D1146" s="16">
        <v>53266.26</v>
      </c>
      <c r="E1146" s="12">
        <v>0.91312145073809303</v>
      </c>
      <c r="F1146"/>
      <c r="G1146"/>
    </row>
    <row r="1147" spans="1:7" x14ac:dyDescent="0.25">
      <c r="A1147" s="1" t="s">
        <v>15005</v>
      </c>
      <c r="B1147" s="11"/>
      <c r="C1147" s="11">
        <v>83</v>
      </c>
      <c r="D1147" s="16">
        <v>53183.02</v>
      </c>
      <c r="E1147" s="12">
        <v>0.91328036592061379</v>
      </c>
      <c r="F1147"/>
      <c r="G1147"/>
    </row>
    <row r="1148" spans="1:7" x14ac:dyDescent="0.25">
      <c r="A1148" s="1" t="s">
        <v>5763</v>
      </c>
      <c r="B1148" s="11"/>
      <c r="C1148" s="11">
        <v>148</v>
      </c>
      <c r="D1148" s="16">
        <v>53153.41</v>
      </c>
      <c r="E1148" s="12">
        <v>0.91343919262605011</v>
      </c>
      <c r="F1148"/>
      <c r="G1148"/>
    </row>
    <row r="1149" spans="1:7" x14ac:dyDescent="0.25">
      <c r="A1149" s="1" t="s">
        <v>7341</v>
      </c>
      <c r="B1149" s="11"/>
      <c r="C1149" s="11">
        <v>101</v>
      </c>
      <c r="D1149" s="16">
        <v>53150.76</v>
      </c>
      <c r="E1149" s="12">
        <v>0.91359801141307106</v>
      </c>
      <c r="F1149"/>
      <c r="G1149"/>
    </row>
    <row r="1150" spans="1:7" x14ac:dyDescent="0.25">
      <c r="A1150" s="1" t="s">
        <v>5758</v>
      </c>
      <c r="B1150" s="11"/>
      <c r="C1150" s="11">
        <v>138</v>
      </c>
      <c r="D1150" s="16">
        <v>53125.68</v>
      </c>
      <c r="E1150" s="12">
        <v>0.91375675525901556</v>
      </c>
      <c r="F1150"/>
      <c r="G1150"/>
    </row>
    <row r="1151" spans="1:7" x14ac:dyDescent="0.25">
      <c r="A1151" s="1" t="s">
        <v>13356</v>
      </c>
      <c r="B1151" s="11"/>
      <c r="C1151" s="11">
        <v>83</v>
      </c>
      <c r="D1151" s="16">
        <v>53111.14</v>
      </c>
      <c r="E1151" s="12">
        <v>0.91391545565825916</v>
      </c>
      <c r="F1151"/>
      <c r="G1151"/>
    </row>
    <row r="1152" spans="1:7" x14ac:dyDescent="0.25">
      <c r="A1152" s="1" t="s">
        <v>12871</v>
      </c>
      <c r="B1152" s="11"/>
      <c r="C1152" s="11">
        <v>54</v>
      </c>
      <c r="D1152" s="16">
        <v>53020.74</v>
      </c>
      <c r="E1152" s="12">
        <v>0.91407388593496186</v>
      </c>
      <c r="F1152"/>
      <c r="G1152"/>
    </row>
    <row r="1153" spans="1:7" x14ac:dyDescent="0.25">
      <c r="A1153" s="1" t="s">
        <v>5929</v>
      </c>
      <c r="B1153" s="11"/>
      <c r="C1153" s="11">
        <v>116</v>
      </c>
      <c r="D1153" s="16">
        <v>52951.6</v>
      </c>
      <c r="E1153" s="12">
        <v>0.91423210961573009</v>
      </c>
      <c r="F1153"/>
      <c r="G1153"/>
    </row>
    <row r="1154" spans="1:7" x14ac:dyDescent="0.25">
      <c r="A1154" s="1" t="s">
        <v>6798</v>
      </c>
      <c r="B1154" s="11"/>
      <c r="C1154" s="11">
        <v>146</v>
      </c>
      <c r="D1154" s="16">
        <v>52918.97</v>
      </c>
      <c r="E1154" s="12">
        <v>0.91439023579540857</v>
      </c>
      <c r="F1154"/>
      <c r="G1154"/>
    </row>
    <row r="1155" spans="1:7" x14ac:dyDescent="0.25">
      <c r="A1155" s="1" t="s">
        <v>5924</v>
      </c>
      <c r="B1155" s="11"/>
      <c r="C1155" s="11">
        <v>79</v>
      </c>
      <c r="D1155" s="16">
        <v>52841.53</v>
      </c>
      <c r="E1155" s="12">
        <v>0.91454813057807838</v>
      </c>
      <c r="F1155"/>
      <c r="G1155"/>
    </row>
    <row r="1156" spans="1:7" x14ac:dyDescent="0.25">
      <c r="A1156" s="1" t="s">
        <v>5431</v>
      </c>
      <c r="B1156" s="11"/>
      <c r="C1156" s="11">
        <v>81</v>
      </c>
      <c r="D1156" s="16">
        <v>52721.599999999999</v>
      </c>
      <c r="E1156" s="12">
        <v>0.91470566700016931</v>
      </c>
      <c r="F1156"/>
      <c r="G1156"/>
    </row>
    <row r="1157" spans="1:7" x14ac:dyDescent="0.25">
      <c r="A1157" s="1" t="s">
        <v>6996</v>
      </c>
      <c r="B1157" s="11"/>
      <c r="C1157" s="11">
        <v>153</v>
      </c>
      <c r="D1157" s="16">
        <v>52369.68</v>
      </c>
      <c r="E1157" s="12">
        <v>0.91486215185672226</v>
      </c>
      <c r="F1157"/>
      <c r="G1157"/>
    </row>
    <row r="1158" spans="1:7" x14ac:dyDescent="0.25">
      <c r="A1158" s="1" t="s">
        <v>11362</v>
      </c>
      <c r="B1158" s="11"/>
      <c r="C1158" s="11">
        <v>43</v>
      </c>
      <c r="D1158" s="16">
        <v>52310.05</v>
      </c>
      <c r="E1158" s="12">
        <v>0.915018458533993</v>
      </c>
      <c r="F1158"/>
      <c r="G1158"/>
    </row>
    <row r="1159" spans="1:7" x14ac:dyDescent="0.25">
      <c r="A1159" s="1" t="s">
        <v>12514</v>
      </c>
      <c r="B1159" s="11"/>
      <c r="C1159" s="11">
        <v>91</v>
      </c>
      <c r="D1159" s="16">
        <v>52303.23</v>
      </c>
      <c r="E1159" s="12">
        <v>0.91517474483254979</v>
      </c>
      <c r="F1159"/>
      <c r="G1159"/>
    </row>
    <row r="1160" spans="1:7" x14ac:dyDescent="0.25">
      <c r="A1160" s="1" t="s">
        <v>6788</v>
      </c>
      <c r="B1160" s="11"/>
      <c r="C1160" s="11">
        <v>75</v>
      </c>
      <c r="D1160" s="16">
        <v>52135.94</v>
      </c>
      <c r="E1160" s="12">
        <v>0.91533053125500174</v>
      </c>
      <c r="F1160"/>
      <c r="G1160"/>
    </row>
    <row r="1161" spans="1:7" x14ac:dyDescent="0.25">
      <c r="A1161" s="1" t="s">
        <v>7319</v>
      </c>
      <c r="B1161" s="11"/>
      <c r="C1161" s="11">
        <v>149</v>
      </c>
      <c r="D1161" s="16">
        <v>52103.83</v>
      </c>
      <c r="E1161" s="12">
        <v>0.91548622173016614</v>
      </c>
      <c r="F1161"/>
      <c r="G1161"/>
    </row>
    <row r="1162" spans="1:7" x14ac:dyDescent="0.25">
      <c r="A1162" s="1" t="s">
        <v>12140</v>
      </c>
      <c r="B1162" s="11"/>
      <c r="C1162" s="11">
        <v>113</v>
      </c>
      <c r="D1162" s="16">
        <v>52089.95</v>
      </c>
      <c r="E1162" s="12">
        <v>0.91564187073076342</v>
      </c>
      <c r="F1162"/>
      <c r="G1162"/>
    </row>
    <row r="1163" spans="1:7" x14ac:dyDescent="0.25">
      <c r="A1163" s="1" t="s">
        <v>15491</v>
      </c>
      <c r="B1163" s="11"/>
      <c r="C1163" s="11">
        <v>1</v>
      </c>
      <c r="D1163" s="16">
        <v>52017.11</v>
      </c>
      <c r="E1163" s="12">
        <v>0.91579730207952581</v>
      </c>
      <c r="F1163"/>
      <c r="G1163"/>
    </row>
    <row r="1164" spans="1:7" x14ac:dyDescent="0.25">
      <c r="A1164" s="1" t="s">
        <v>7263</v>
      </c>
      <c r="B1164" s="11"/>
      <c r="C1164" s="11">
        <v>137</v>
      </c>
      <c r="D1164" s="16">
        <v>51990.14</v>
      </c>
      <c r="E1164" s="12">
        <v>0.91595265283973792</v>
      </c>
      <c r="F1164"/>
      <c r="G1164"/>
    </row>
    <row r="1165" spans="1:7" x14ac:dyDescent="0.25">
      <c r="A1165" s="1" t="s">
        <v>6946</v>
      </c>
      <c r="B1165" s="11"/>
      <c r="C1165" s="11">
        <v>79</v>
      </c>
      <c r="D1165" s="16">
        <v>51856.08</v>
      </c>
      <c r="E1165" s="12">
        <v>0.9161076030177836</v>
      </c>
      <c r="F1165"/>
      <c r="G1165"/>
    </row>
    <row r="1166" spans="1:7" x14ac:dyDescent="0.25">
      <c r="A1166" s="1" t="s">
        <v>14161</v>
      </c>
      <c r="B1166" s="11"/>
      <c r="C1166" s="11">
        <v>65</v>
      </c>
      <c r="D1166" s="16">
        <v>51829.26</v>
      </c>
      <c r="E1166" s="12">
        <v>0.91626247305549136</v>
      </c>
      <c r="F1166"/>
      <c r="G1166"/>
    </row>
    <row r="1167" spans="1:7" x14ac:dyDescent="0.25">
      <c r="A1167" s="1" t="s">
        <v>5544</v>
      </c>
      <c r="B1167" s="11"/>
      <c r="C1167" s="11">
        <v>144</v>
      </c>
      <c r="D1167" s="16">
        <v>51752.97</v>
      </c>
      <c r="E1167" s="12">
        <v>0.91641711513248414</v>
      </c>
      <c r="F1167"/>
      <c r="G1167"/>
    </row>
    <row r="1168" spans="1:7" x14ac:dyDescent="0.25">
      <c r="A1168" s="1" t="s">
        <v>13987</v>
      </c>
      <c r="B1168" s="11"/>
      <c r="C1168" s="11">
        <v>72</v>
      </c>
      <c r="D1168" s="16">
        <v>51556.51</v>
      </c>
      <c r="E1168" s="12">
        <v>0.91657117017104306</v>
      </c>
      <c r="F1168"/>
      <c r="G1168"/>
    </row>
    <row r="1169" spans="1:7" x14ac:dyDescent="0.25">
      <c r="A1169" s="1" t="s">
        <v>9512</v>
      </c>
      <c r="B1169" s="11"/>
      <c r="C1169" s="11">
        <v>97</v>
      </c>
      <c r="D1169" s="16">
        <v>51437.75</v>
      </c>
      <c r="E1169" s="12">
        <v>0.91672487034507799</v>
      </c>
      <c r="F1169"/>
      <c r="G1169"/>
    </row>
    <row r="1170" spans="1:7" x14ac:dyDescent="0.25">
      <c r="A1170" s="1" t="s">
        <v>6890</v>
      </c>
      <c r="B1170" s="11"/>
      <c r="C1170" s="11">
        <v>151</v>
      </c>
      <c r="D1170" s="16">
        <v>51385.27</v>
      </c>
      <c r="E1170" s="12">
        <v>0.91687841370461132</v>
      </c>
      <c r="F1170"/>
      <c r="G1170"/>
    </row>
    <row r="1171" spans="1:7" x14ac:dyDescent="0.25">
      <c r="A1171" s="1" t="s">
        <v>7352</v>
      </c>
      <c r="B1171" s="11"/>
      <c r="C1171" s="11">
        <v>150</v>
      </c>
      <c r="D1171" s="16">
        <v>51357.29</v>
      </c>
      <c r="E1171" s="12">
        <v>0.9170318734576326</v>
      </c>
      <c r="F1171"/>
      <c r="G1171"/>
    </row>
    <row r="1172" spans="1:7" x14ac:dyDescent="0.25">
      <c r="A1172" s="1" t="s">
        <v>12567</v>
      </c>
      <c r="B1172" s="11"/>
      <c r="C1172" s="11">
        <v>117</v>
      </c>
      <c r="D1172" s="16">
        <v>51354.18</v>
      </c>
      <c r="E1172" s="12">
        <v>0.91718532391772123</v>
      </c>
      <c r="F1172"/>
      <c r="G1172"/>
    </row>
    <row r="1173" spans="1:7" x14ac:dyDescent="0.25">
      <c r="A1173" s="1" t="s">
        <v>12780</v>
      </c>
      <c r="B1173" s="11"/>
      <c r="C1173" s="11">
        <v>61</v>
      </c>
      <c r="D1173" s="16">
        <v>51233.47</v>
      </c>
      <c r="E1173" s="12">
        <v>0.91733841368652758</v>
      </c>
      <c r="F1173"/>
      <c r="G1173"/>
    </row>
    <row r="1174" spans="1:7" x14ac:dyDescent="0.25">
      <c r="A1174" s="1" t="s">
        <v>7663</v>
      </c>
      <c r="B1174" s="11"/>
      <c r="C1174" s="11">
        <v>123</v>
      </c>
      <c r="D1174" s="16">
        <v>51232.29</v>
      </c>
      <c r="E1174" s="12">
        <v>0.91749149992939816</v>
      </c>
      <c r="F1174"/>
      <c r="G1174"/>
    </row>
    <row r="1175" spans="1:7" x14ac:dyDescent="0.25">
      <c r="A1175" s="1" t="s">
        <v>9350</v>
      </c>
      <c r="B1175" s="11"/>
      <c r="C1175" s="11">
        <v>82</v>
      </c>
      <c r="D1175" s="16">
        <v>51194.080000000002</v>
      </c>
      <c r="E1175" s="12">
        <v>0.91764447199768573</v>
      </c>
      <c r="F1175"/>
      <c r="G1175"/>
    </row>
    <row r="1176" spans="1:7" x14ac:dyDescent="0.25">
      <c r="A1176" s="1" t="s">
        <v>5550</v>
      </c>
      <c r="B1176" s="11"/>
      <c r="C1176" s="11">
        <v>106</v>
      </c>
      <c r="D1176" s="16">
        <v>51033.52</v>
      </c>
      <c r="E1176" s="12">
        <v>0.91779696429965485</v>
      </c>
      <c r="F1176"/>
      <c r="G1176"/>
    </row>
    <row r="1177" spans="1:7" x14ac:dyDescent="0.25">
      <c r="A1177" s="1" t="s">
        <v>6976</v>
      </c>
      <c r="B1177" s="11"/>
      <c r="C1177" s="11">
        <v>140</v>
      </c>
      <c r="D1177" s="16">
        <v>50991.89</v>
      </c>
      <c r="E1177" s="12">
        <v>0.9179493322078035</v>
      </c>
      <c r="F1177"/>
      <c r="G1177"/>
    </row>
    <row r="1178" spans="1:7" x14ac:dyDescent="0.25">
      <c r="A1178" s="1" t="s">
        <v>14585</v>
      </c>
      <c r="B1178" s="11"/>
      <c r="C1178" s="11">
        <v>53</v>
      </c>
      <c r="D1178" s="16">
        <v>50959.24</v>
      </c>
      <c r="E1178" s="12">
        <v>0.91810160255510087</v>
      </c>
      <c r="F1178"/>
      <c r="G1178"/>
    </row>
    <row r="1179" spans="1:7" x14ac:dyDescent="0.25">
      <c r="A1179" s="1" t="s">
        <v>7370</v>
      </c>
      <c r="B1179" s="11"/>
      <c r="C1179" s="11">
        <v>159</v>
      </c>
      <c r="D1179" s="16">
        <v>50933.52</v>
      </c>
      <c r="E1179" s="12">
        <v>0.91825379604894941</v>
      </c>
      <c r="F1179"/>
      <c r="G1179"/>
    </row>
    <row r="1180" spans="1:7" x14ac:dyDescent="0.25">
      <c r="A1180" s="1" t="s">
        <v>6818</v>
      </c>
      <c r="B1180" s="11"/>
      <c r="C1180" s="11">
        <v>156</v>
      </c>
      <c r="D1180" s="16">
        <v>50888.09</v>
      </c>
      <c r="E1180" s="12">
        <v>0.91840585379426887</v>
      </c>
      <c r="F1180"/>
      <c r="G1180"/>
    </row>
    <row r="1181" spans="1:7" x14ac:dyDescent="0.25">
      <c r="A1181" s="1" t="s">
        <v>5364</v>
      </c>
      <c r="B1181" s="11"/>
      <c r="C1181" s="11">
        <v>157</v>
      </c>
      <c r="D1181" s="16">
        <v>50825.61</v>
      </c>
      <c r="E1181" s="12">
        <v>0.91855772484427467</v>
      </c>
      <c r="F1181"/>
      <c r="G1181"/>
    </row>
    <row r="1182" spans="1:7" x14ac:dyDescent="0.25">
      <c r="A1182" s="1" t="s">
        <v>5773</v>
      </c>
      <c r="B1182" s="11"/>
      <c r="C1182" s="11">
        <v>117</v>
      </c>
      <c r="D1182" s="16">
        <v>50684.39</v>
      </c>
      <c r="E1182" s="12">
        <v>0.91870917391745255</v>
      </c>
      <c r="F1182"/>
      <c r="G1182"/>
    </row>
    <row r="1183" spans="1:7" x14ac:dyDescent="0.25">
      <c r="A1183" s="1" t="s">
        <v>12496</v>
      </c>
      <c r="B1183" s="11"/>
      <c r="C1183" s="11">
        <v>34</v>
      </c>
      <c r="D1183" s="16">
        <v>50639.87</v>
      </c>
      <c r="E1183" s="12">
        <v>0.91886048996125524</v>
      </c>
      <c r="F1183"/>
      <c r="G1183"/>
    </row>
    <row r="1184" spans="1:7" x14ac:dyDescent="0.25">
      <c r="A1184" s="1" t="s">
        <v>5573</v>
      </c>
      <c r="B1184" s="11"/>
      <c r="C1184" s="11">
        <v>101</v>
      </c>
      <c r="D1184" s="16">
        <v>50575.68</v>
      </c>
      <c r="E1184" s="12">
        <v>0.91901161420012534</v>
      </c>
      <c r="F1184"/>
      <c r="G1184"/>
    </row>
    <row r="1185" spans="1:7" x14ac:dyDescent="0.25">
      <c r="A1185" s="1" t="s">
        <v>7213</v>
      </c>
      <c r="B1185" s="11"/>
      <c r="C1185" s="11">
        <v>135</v>
      </c>
      <c r="D1185" s="16">
        <v>50533.49</v>
      </c>
      <c r="E1185" s="12">
        <v>0.91916261237184926</v>
      </c>
      <c r="F1185"/>
      <c r="G1185"/>
    </row>
    <row r="1186" spans="1:7" x14ac:dyDescent="0.25">
      <c r="A1186" s="1" t="s">
        <v>5618</v>
      </c>
      <c r="B1186" s="11"/>
      <c r="C1186" s="11">
        <v>69</v>
      </c>
      <c r="D1186" s="16">
        <v>50522.65</v>
      </c>
      <c r="E1186" s="12">
        <v>0.91931357815277293</v>
      </c>
      <c r="F1186"/>
      <c r="G1186"/>
    </row>
    <row r="1187" spans="1:7" x14ac:dyDescent="0.25">
      <c r="A1187" s="1" t="s">
        <v>12811</v>
      </c>
      <c r="B1187" s="11"/>
      <c r="C1187" s="11">
        <v>110</v>
      </c>
      <c r="D1187" s="16">
        <v>50518.76</v>
      </c>
      <c r="E1187" s="12">
        <v>0.91946453231006076</v>
      </c>
      <c r="F1187"/>
      <c r="G1187"/>
    </row>
    <row r="1188" spans="1:7" x14ac:dyDescent="0.25">
      <c r="A1188" s="1" t="s">
        <v>7746</v>
      </c>
      <c r="B1188" s="11"/>
      <c r="C1188" s="11">
        <v>101</v>
      </c>
      <c r="D1188" s="16">
        <v>50474.75</v>
      </c>
      <c r="E1188" s="12">
        <v>0.91961535496189473</v>
      </c>
      <c r="F1188"/>
      <c r="G1188"/>
    </row>
    <row r="1189" spans="1:7" x14ac:dyDescent="0.25">
      <c r="A1189" s="1" t="s">
        <v>15356</v>
      </c>
      <c r="B1189" s="11"/>
      <c r="C1189" s="11">
        <v>67</v>
      </c>
      <c r="D1189" s="16">
        <v>50473.34</v>
      </c>
      <c r="E1189" s="12">
        <v>0.91976617340053413</v>
      </c>
      <c r="F1189"/>
      <c r="G1189"/>
    </row>
    <row r="1190" spans="1:7" x14ac:dyDescent="0.25">
      <c r="A1190" s="1" t="s">
        <v>5827</v>
      </c>
      <c r="B1190" s="11"/>
      <c r="C1190" s="11">
        <v>69</v>
      </c>
      <c r="D1190" s="16">
        <v>50444.4</v>
      </c>
      <c r="E1190" s="12">
        <v>0.91991690536410342</v>
      </c>
      <c r="F1190"/>
      <c r="G1190"/>
    </row>
    <row r="1191" spans="1:7" x14ac:dyDescent="0.25">
      <c r="A1191" s="1" t="s">
        <v>5517</v>
      </c>
      <c r="B1191" s="11"/>
      <c r="C1191" s="11">
        <v>153</v>
      </c>
      <c r="D1191" s="16">
        <v>50385.57</v>
      </c>
      <c r="E1191" s="12">
        <v>0.92006746153885544</v>
      </c>
      <c r="F1191"/>
      <c r="G1191"/>
    </row>
    <row r="1192" spans="1:7" x14ac:dyDescent="0.25">
      <c r="A1192" s="1" t="s">
        <v>5796</v>
      </c>
      <c r="B1192" s="11"/>
      <c r="C1192" s="11">
        <v>127</v>
      </c>
      <c r="D1192" s="16">
        <v>50369.99</v>
      </c>
      <c r="E1192" s="12">
        <v>0.92021797115930237</v>
      </c>
      <c r="F1192"/>
      <c r="G1192"/>
    </row>
    <row r="1193" spans="1:7" x14ac:dyDescent="0.25">
      <c r="A1193" s="1" t="s">
        <v>6759</v>
      </c>
      <c r="B1193" s="11"/>
      <c r="C1193" s="11">
        <v>158</v>
      </c>
      <c r="D1193" s="16">
        <v>50369.94</v>
      </c>
      <c r="E1193" s="12">
        <v>0.92036848063034515</v>
      </c>
      <c r="F1193"/>
      <c r="G1193"/>
    </row>
    <row r="1194" spans="1:7" x14ac:dyDescent="0.25">
      <c r="A1194" s="1" t="s">
        <v>15605</v>
      </c>
      <c r="B1194" s="11"/>
      <c r="C1194" s="11">
        <v>72</v>
      </c>
      <c r="D1194" s="16">
        <v>50201.4</v>
      </c>
      <c r="E1194" s="12">
        <v>0.92051848649018153</v>
      </c>
      <c r="F1194"/>
      <c r="G1194"/>
    </row>
    <row r="1195" spans="1:7" x14ac:dyDescent="0.25">
      <c r="A1195" s="1" t="s">
        <v>7614</v>
      </c>
      <c r="B1195" s="11"/>
      <c r="C1195" s="11">
        <v>152</v>
      </c>
      <c r="D1195" s="16">
        <v>50192.09</v>
      </c>
      <c r="E1195" s="12">
        <v>0.92066846453098183</v>
      </c>
      <c r="F1195"/>
      <c r="G1195"/>
    </row>
    <row r="1196" spans="1:7" x14ac:dyDescent="0.25">
      <c r="A1196" s="1" t="s">
        <v>5357</v>
      </c>
      <c r="B1196" s="11"/>
      <c r="C1196" s="11">
        <v>145</v>
      </c>
      <c r="D1196" s="16">
        <v>50147.95</v>
      </c>
      <c r="E1196" s="12">
        <v>0.92081831067787778</v>
      </c>
      <c r="F1196"/>
      <c r="G1196"/>
    </row>
    <row r="1197" spans="1:7" x14ac:dyDescent="0.25">
      <c r="A1197" s="1" t="s">
        <v>15107</v>
      </c>
      <c r="B1197" s="11"/>
      <c r="C1197" s="11">
        <v>42</v>
      </c>
      <c r="D1197" s="16">
        <v>50055.76</v>
      </c>
      <c r="E1197" s="12">
        <v>0.92096788135356733</v>
      </c>
      <c r="F1197"/>
      <c r="G1197"/>
    </row>
    <row r="1198" spans="1:7" x14ac:dyDescent="0.25">
      <c r="A1198" s="1" t="s">
        <v>6816</v>
      </c>
      <c r="B1198" s="11"/>
      <c r="C1198" s="11">
        <v>156</v>
      </c>
      <c r="D1198" s="16">
        <v>49988.26</v>
      </c>
      <c r="E1198" s="12">
        <v>0.92111725033377556</v>
      </c>
      <c r="F1198"/>
      <c r="G1198"/>
    </row>
    <row r="1199" spans="1:7" x14ac:dyDescent="0.25">
      <c r="A1199" s="1" t="s">
        <v>7281</v>
      </c>
      <c r="B1199" s="11"/>
      <c r="C1199" s="11">
        <v>138</v>
      </c>
      <c r="D1199" s="16">
        <v>49886.720000000001</v>
      </c>
      <c r="E1199" s="12">
        <v>0.92126631590421826</v>
      </c>
      <c r="F1199"/>
      <c r="G1199"/>
    </row>
    <row r="1200" spans="1:7" x14ac:dyDescent="0.25">
      <c r="A1200" s="1" t="s">
        <v>15771</v>
      </c>
      <c r="B1200" s="11"/>
      <c r="C1200" s="11">
        <v>0</v>
      </c>
      <c r="D1200" s="16">
        <v>49748.01</v>
      </c>
      <c r="E1200" s="12">
        <v>0.92141496699791681</v>
      </c>
      <c r="F1200"/>
      <c r="G1200"/>
    </row>
    <row r="1201" spans="1:7" x14ac:dyDescent="0.25">
      <c r="A1201" s="1" t="s">
        <v>6980</v>
      </c>
      <c r="B1201" s="11"/>
      <c r="C1201" s="11">
        <v>125</v>
      </c>
      <c r="D1201" s="16">
        <v>49735.73</v>
      </c>
      <c r="E1201" s="12">
        <v>0.92156358139797823</v>
      </c>
      <c r="F1201"/>
      <c r="G1201"/>
    </row>
    <row r="1202" spans="1:7" x14ac:dyDescent="0.25">
      <c r="A1202" s="1" t="s">
        <v>11192</v>
      </c>
      <c r="B1202" s="11"/>
      <c r="C1202" s="11">
        <v>79</v>
      </c>
      <c r="D1202" s="16">
        <v>49709.16</v>
      </c>
      <c r="E1202" s="12">
        <v>0.92171211640472206</v>
      </c>
      <c r="F1202"/>
      <c r="G1202"/>
    </row>
    <row r="1203" spans="1:7" x14ac:dyDescent="0.25">
      <c r="A1203" s="1" t="s">
        <v>11844</v>
      </c>
      <c r="B1203" s="11"/>
      <c r="C1203" s="11">
        <v>110</v>
      </c>
      <c r="D1203" s="16">
        <v>49679.79</v>
      </c>
      <c r="E1203" s="12">
        <v>0.92186056365152091</v>
      </c>
      <c r="F1203"/>
      <c r="G1203"/>
    </row>
    <row r="1204" spans="1:7" x14ac:dyDescent="0.25">
      <c r="A1204" s="1" t="s">
        <v>7318</v>
      </c>
      <c r="B1204" s="11"/>
      <c r="C1204" s="11">
        <v>85</v>
      </c>
      <c r="D1204" s="16">
        <v>49632.18</v>
      </c>
      <c r="E1204" s="12">
        <v>0.92200886863577347</v>
      </c>
      <c r="F1204"/>
      <c r="G1204"/>
    </row>
    <row r="1205" spans="1:7" x14ac:dyDescent="0.25">
      <c r="A1205" s="1" t="s">
        <v>6865</v>
      </c>
      <c r="B1205" s="11"/>
      <c r="C1205" s="11">
        <v>152</v>
      </c>
      <c r="D1205" s="16">
        <v>49625.89</v>
      </c>
      <c r="E1205" s="12">
        <v>0.92215715482499516</v>
      </c>
      <c r="F1205"/>
      <c r="G1205"/>
    </row>
    <row r="1206" spans="1:7" x14ac:dyDescent="0.25">
      <c r="A1206" s="1" t="s">
        <v>5733</v>
      </c>
      <c r="B1206" s="11"/>
      <c r="C1206" s="11">
        <v>85</v>
      </c>
      <c r="D1206" s="16">
        <v>49576.2</v>
      </c>
      <c r="E1206" s="12">
        <v>0.92230529253646176</v>
      </c>
      <c r="F1206"/>
      <c r="G1206"/>
    </row>
    <row r="1207" spans="1:7" x14ac:dyDescent="0.25">
      <c r="A1207" s="1" t="s">
        <v>5680</v>
      </c>
      <c r="B1207" s="11"/>
      <c r="C1207" s="11">
        <v>151</v>
      </c>
      <c r="D1207" s="16">
        <v>49573.62</v>
      </c>
      <c r="E1207" s="12">
        <v>0.9224534225386789</v>
      </c>
      <c r="F1207"/>
      <c r="G1207"/>
    </row>
    <row r="1208" spans="1:7" x14ac:dyDescent="0.25">
      <c r="A1208" s="1" t="s">
        <v>6397</v>
      </c>
      <c r="B1208" s="11"/>
      <c r="C1208" s="11">
        <v>89</v>
      </c>
      <c r="D1208" s="16">
        <v>49552.53</v>
      </c>
      <c r="E1208" s="12">
        <v>0.92260148952226329</v>
      </c>
      <c r="F1208"/>
      <c r="G1208"/>
    </row>
    <row r="1209" spans="1:7" x14ac:dyDescent="0.25">
      <c r="A1209" s="1" t="s">
        <v>13578</v>
      </c>
      <c r="B1209" s="11"/>
      <c r="C1209" s="11">
        <v>111</v>
      </c>
      <c r="D1209" s="16">
        <v>49455.26</v>
      </c>
      <c r="E1209" s="12">
        <v>0.9227492658551889</v>
      </c>
      <c r="F1209"/>
      <c r="G1209"/>
    </row>
    <row r="1210" spans="1:7" x14ac:dyDescent="0.25">
      <c r="A1210" s="1" t="s">
        <v>13036</v>
      </c>
      <c r="B1210" s="11"/>
      <c r="C1210" s="11">
        <v>47</v>
      </c>
      <c r="D1210" s="16">
        <v>49395.06</v>
      </c>
      <c r="E1210" s="12">
        <v>0.92289686230562606</v>
      </c>
      <c r="F1210"/>
      <c r="G1210"/>
    </row>
    <row r="1211" spans="1:7" x14ac:dyDescent="0.25">
      <c r="A1211" s="1" t="s">
        <v>5379</v>
      </c>
      <c r="B1211" s="11"/>
      <c r="C1211" s="11">
        <v>150</v>
      </c>
      <c r="D1211" s="16">
        <v>49355.45</v>
      </c>
      <c r="E1211" s="12">
        <v>0.92304434039816652</v>
      </c>
      <c r="F1211"/>
      <c r="G1211"/>
    </row>
    <row r="1212" spans="1:7" x14ac:dyDescent="0.25">
      <c r="A1212" s="1" t="s">
        <v>6834</v>
      </c>
      <c r="B1212" s="11"/>
      <c r="C1212" s="11">
        <v>125</v>
      </c>
      <c r="D1212" s="16">
        <v>49280.28</v>
      </c>
      <c r="E1212" s="12">
        <v>0.92319159387664262</v>
      </c>
      <c r="F1212"/>
      <c r="G1212"/>
    </row>
    <row r="1213" spans="1:7" x14ac:dyDescent="0.25">
      <c r="A1213" s="1" t="s">
        <v>5743</v>
      </c>
      <c r="B1213" s="11"/>
      <c r="C1213" s="11">
        <v>82</v>
      </c>
      <c r="D1213" s="16">
        <v>49241.36</v>
      </c>
      <c r="E1213" s="12">
        <v>0.92333873105899844</v>
      </c>
      <c r="F1213"/>
      <c r="G1213"/>
    </row>
    <row r="1214" spans="1:7" x14ac:dyDescent="0.25">
      <c r="A1214" s="1" t="s">
        <v>6758</v>
      </c>
      <c r="B1214" s="11"/>
      <c r="C1214" s="11">
        <v>148</v>
      </c>
      <c r="D1214" s="16">
        <v>49115.19</v>
      </c>
      <c r="E1214" s="12">
        <v>0.92348549123514856</v>
      </c>
      <c r="F1214"/>
      <c r="G1214"/>
    </row>
    <row r="1215" spans="1:7" x14ac:dyDescent="0.25">
      <c r="A1215" s="1" t="s">
        <v>15379</v>
      </c>
      <c r="B1215" s="11"/>
      <c r="C1215" s="11">
        <v>123</v>
      </c>
      <c r="D1215" s="16">
        <v>49033.11</v>
      </c>
      <c r="E1215" s="12">
        <v>0.92363200614959329</v>
      </c>
      <c r="F1215"/>
      <c r="G1215"/>
    </row>
    <row r="1216" spans="1:7" x14ac:dyDescent="0.25">
      <c r="A1216" s="1" t="s">
        <v>10066</v>
      </c>
      <c r="B1216" s="11"/>
      <c r="C1216" s="11">
        <v>113</v>
      </c>
      <c r="D1216" s="16">
        <v>49011.27</v>
      </c>
      <c r="E1216" s="12">
        <v>0.92377845580434437</v>
      </c>
      <c r="F1216"/>
      <c r="G1216"/>
    </row>
    <row r="1217" spans="1:7" x14ac:dyDescent="0.25">
      <c r="A1217" s="1" t="s">
        <v>6489</v>
      </c>
      <c r="B1217" s="11"/>
      <c r="C1217" s="11">
        <v>45</v>
      </c>
      <c r="D1217" s="16">
        <v>48972.88</v>
      </c>
      <c r="E1217" s="12">
        <v>0.92392479074665801</v>
      </c>
      <c r="F1217"/>
      <c r="G1217"/>
    </row>
    <row r="1218" spans="1:7" x14ac:dyDescent="0.25">
      <c r="A1218" s="1" t="s">
        <v>5342</v>
      </c>
      <c r="B1218" s="11"/>
      <c r="C1218" s="11">
        <v>138</v>
      </c>
      <c r="D1218" s="16">
        <v>48912.37</v>
      </c>
      <c r="E1218" s="12">
        <v>0.92407094488017794</v>
      </c>
      <c r="F1218"/>
      <c r="G1218"/>
    </row>
    <row r="1219" spans="1:7" x14ac:dyDescent="0.25">
      <c r="A1219" s="1" t="s">
        <v>5500</v>
      </c>
      <c r="B1219" s="11"/>
      <c r="C1219" s="11">
        <v>138</v>
      </c>
      <c r="D1219" s="16">
        <v>48875.83</v>
      </c>
      <c r="E1219" s="12">
        <v>0.92421698982921052</v>
      </c>
      <c r="F1219"/>
      <c r="G1219"/>
    </row>
    <row r="1220" spans="1:7" x14ac:dyDescent="0.25">
      <c r="A1220" s="1" t="s">
        <v>6977</v>
      </c>
      <c r="B1220" s="11"/>
      <c r="C1220" s="11">
        <v>131</v>
      </c>
      <c r="D1220" s="16">
        <v>48715.03</v>
      </c>
      <c r="E1220" s="12">
        <v>0.9243625542947852</v>
      </c>
      <c r="F1220"/>
      <c r="G1220"/>
    </row>
    <row r="1221" spans="1:7" x14ac:dyDescent="0.25">
      <c r="A1221" s="1" t="s">
        <v>15611</v>
      </c>
      <c r="B1221" s="11"/>
      <c r="C1221" s="11">
        <v>105</v>
      </c>
      <c r="D1221" s="16">
        <v>48673.53</v>
      </c>
      <c r="E1221" s="12">
        <v>0.9245079947549899</v>
      </c>
      <c r="F1221"/>
      <c r="G1221"/>
    </row>
    <row r="1222" spans="1:7" x14ac:dyDescent="0.25">
      <c r="A1222" s="1" t="s">
        <v>7770</v>
      </c>
      <c r="B1222" s="11"/>
      <c r="C1222" s="11">
        <v>52</v>
      </c>
      <c r="D1222" s="16">
        <v>48671.16</v>
      </c>
      <c r="E1222" s="12">
        <v>0.92465342813344231</v>
      </c>
      <c r="F1222"/>
      <c r="G1222"/>
    </row>
    <row r="1223" spans="1:7" x14ac:dyDescent="0.25">
      <c r="A1223" s="1" t="s">
        <v>5367</v>
      </c>
      <c r="B1223" s="11"/>
      <c r="C1223" s="11">
        <v>154</v>
      </c>
      <c r="D1223" s="16">
        <v>48639.28</v>
      </c>
      <c r="E1223" s="12">
        <v>0.92479876625186563</v>
      </c>
      <c r="F1223"/>
      <c r="G1223"/>
    </row>
    <row r="1224" spans="1:7" x14ac:dyDescent="0.25">
      <c r="A1224" s="1" t="s">
        <v>7372</v>
      </c>
      <c r="B1224" s="11"/>
      <c r="C1224" s="11">
        <v>157</v>
      </c>
      <c r="D1224" s="16">
        <v>48636.06</v>
      </c>
      <c r="E1224" s="12">
        <v>0.92494409474866768</v>
      </c>
      <c r="F1224"/>
      <c r="G1224"/>
    </row>
    <row r="1225" spans="1:7" x14ac:dyDescent="0.25">
      <c r="A1225" s="1" t="s">
        <v>12537</v>
      </c>
      <c r="B1225" s="11"/>
      <c r="C1225" s="11">
        <v>62</v>
      </c>
      <c r="D1225" s="16">
        <v>48611.16</v>
      </c>
      <c r="E1225" s="12">
        <v>0.92508934884224769</v>
      </c>
      <c r="F1225"/>
      <c r="G1225"/>
    </row>
    <row r="1226" spans="1:7" x14ac:dyDescent="0.25">
      <c r="A1226" s="1" t="s">
        <v>14721</v>
      </c>
      <c r="B1226" s="11"/>
      <c r="C1226" s="11">
        <v>65</v>
      </c>
      <c r="D1226" s="16">
        <v>48485.16</v>
      </c>
      <c r="E1226" s="12">
        <v>0.92523422643759579</v>
      </c>
      <c r="F1226"/>
      <c r="G1226"/>
    </row>
    <row r="1227" spans="1:7" x14ac:dyDescent="0.25">
      <c r="A1227" s="1" t="s">
        <v>7048</v>
      </c>
      <c r="B1227" s="11"/>
      <c r="C1227" s="11">
        <v>151</v>
      </c>
      <c r="D1227" s="16">
        <v>48424.87</v>
      </c>
      <c r="E1227" s="12">
        <v>0.92537892388152798</v>
      </c>
      <c r="F1227"/>
      <c r="G1227"/>
    </row>
    <row r="1228" spans="1:7" x14ac:dyDescent="0.25">
      <c r="A1228" s="1" t="s">
        <v>14245</v>
      </c>
      <c r="B1228" s="11"/>
      <c r="C1228" s="11">
        <v>3</v>
      </c>
      <c r="D1228" s="16">
        <v>48295.17</v>
      </c>
      <c r="E1228" s="12">
        <v>0.92552323377132784</v>
      </c>
      <c r="F1228"/>
      <c r="G1228"/>
    </row>
    <row r="1229" spans="1:7" x14ac:dyDescent="0.25">
      <c r="A1229" s="1" t="s">
        <v>6862</v>
      </c>
      <c r="B1229" s="11"/>
      <c r="C1229" s="11">
        <v>111</v>
      </c>
      <c r="D1229" s="16">
        <v>48249.18</v>
      </c>
      <c r="E1229" s="12">
        <v>0.92566740623927302</v>
      </c>
      <c r="F1229"/>
      <c r="G1229"/>
    </row>
    <row r="1230" spans="1:7" x14ac:dyDescent="0.25">
      <c r="A1230" s="1" t="s">
        <v>8795</v>
      </c>
      <c r="B1230" s="11"/>
      <c r="C1230" s="11">
        <v>80</v>
      </c>
      <c r="D1230" s="16">
        <v>48184.17</v>
      </c>
      <c r="E1230" s="12">
        <v>0.92581138445205902</v>
      </c>
      <c r="F1230"/>
      <c r="G1230"/>
    </row>
    <row r="1231" spans="1:7" x14ac:dyDescent="0.25">
      <c r="A1231" s="1" t="s">
        <v>7311</v>
      </c>
      <c r="B1231" s="11"/>
      <c r="C1231" s="11">
        <v>149</v>
      </c>
      <c r="D1231" s="16">
        <v>48177.57</v>
      </c>
      <c r="E1231" s="12">
        <v>0.92595534294350901</v>
      </c>
      <c r="F1231"/>
      <c r="G1231"/>
    </row>
    <row r="1232" spans="1:7" x14ac:dyDescent="0.25">
      <c r="A1232" s="1" t="s">
        <v>12936</v>
      </c>
      <c r="B1232" s="11"/>
      <c r="C1232" s="11">
        <v>105</v>
      </c>
      <c r="D1232" s="16">
        <v>48166.92</v>
      </c>
      <c r="E1232" s="12">
        <v>0.92609926961189426</v>
      </c>
      <c r="F1232"/>
      <c r="G1232"/>
    </row>
    <row r="1233" spans="1:7" x14ac:dyDescent="0.25">
      <c r="A1233" s="1" t="s">
        <v>5813</v>
      </c>
      <c r="B1233" s="11"/>
      <c r="C1233" s="11">
        <v>78</v>
      </c>
      <c r="D1233" s="16">
        <v>48040.39</v>
      </c>
      <c r="E1233" s="12">
        <v>0.92624281819836451</v>
      </c>
      <c r="F1233"/>
      <c r="G1233"/>
    </row>
    <row r="1234" spans="1:7" x14ac:dyDescent="0.25">
      <c r="A1234" s="1" t="s">
        <v>5780</v>
      </c>
      <c r="B1234" s="11"/>
      <c r="C1234" s="11">
        <v>106</v>
      </c>
      <c r="D1234" s="16">
        <v>48020.54</v>
      </c>
      <c r="E1234" s="12">
        <v>0.92638630747142281</v>
      </c>
      <c r="F1234"/>
      <c r="G1234"/>
    </row>
    <row r="1235" spans="1:7" x14ac:dyDescent="0.25">
      <c r="A1235" s="1" t="s">
        <v>9162</v>
      </c>
      <c r="B1235" s="11"/>
      <c r="C1235" s="11">
        <v>136</v>
      </c>
      <c r="D1235" s="16">
        <v>48005.48</v>
      </c>
      <c r="E1235" s="12">
        <v>0.92652975174397822</v>
      </c>
      <c r="F1235"/>
      <c r="G1235"/>
    </row>
    <row r="1236" spans="1:7" x14ac:dyDescent="0.25">
      <c r="A1236" s="1" t="s">
        <v>5554</v>
      </c>
      <c r="B1236" s="11"/>
      <c r="C1236" s="11">
        <v>144</v>
      </c>
      <c r="D1236" s="16">
        <v>48003.92</v>
      </c>
      <c r="E1236" s="12">
        <v>0.92667319135512694</v>
      </c>
      <c r="F1236"/>
      <c r="G1236"/>
    </row>
    <row r="1237" spans="1:7" x14ac:dyDescent="0.25">
      <c r="A1237" s="1" t="s">
        <v>6767</v>
      </c>
      <c r="B1237" s="11"/>
      <c r="C1237" s="11">
        <v>111</v>
      </c>
      <c r="D1237" s="16">
        <v>47924.02</v>
      </c>
      <c r="E1237" s="12">
        <v>0.92681639221858725</v>
      </c>
      <c r="F1237"/>
      <c r="G1237"/>
    </row>
    <row r="1238" spans="1:7" x14ac:dyDescent="0.25">
      <c r="A1238" s="1" t="s">
        <v>6272</v>
      </c>
      <c r="B1238" s="11"/>
      <c r="C1238" s="11">
        <v>94</v>
      </c>
      <c r="D1238" s="16">
        <v>47868.03</v>
      </c>
      <c r="E1238" s="12">
        <v>0.92695942577938073</v>
      </c>
      <c r="F1238"/>
      <c r="G1238"/>
    </row>
    <row r="1239" spans="1:7" x14ac:dyDescent="0.25">
      <c r="A1239" s="1" t="s">
        <v>6855</v>
      </c>
      <c r="B1239" s="11"/>
      <c r="C1239" s="11">
        <v>64</v>
      </c>
      <c r="D1239" s="16">
        <v>47835.9</v>
      </c>
      <c r="E1239" s="12">
        <v>0.92710236333312512</v>
      </c>
      <c r="F1239"/>
      <c r="G1239"/>
    </row>
    <row r="1240" spans="1:7" x14ac:dyDescent="0.25">
      <c r="A1240" s="1" t="s">
        <v>7112</v>
      </c>
      <c r="B1240" s="11"/>
      <c r="C1240" s="11">
        <v>140</v>
      </c>
      <c r="D1240" s="16">
        <v>47798.14</v>
      </c>
      <c r="E1240" s="12">
        <v>0.92724518805692324</v>
      </c>
      <c r="F1240"/>
      <c r="G1240"/>
    </row>
    <row r="1241" spans="1:7" x14ac:dyDescent="0.25">
      <c r="A1241" s="1" t="s">
        <v>12232</v>
      </c>
      <c r="B1241" s="11"/>
      <c r="C1241" s="11">
        <v>4</v>
      </c>
      <c r="D1241" s="16">
        <v>47786.31</v>
      </c>
      <c r="E1241" s="12">
        <v>0.92738797743172074</v>
      </c>
      <c r="F1241"/>
      <c r="G1241"/>
    </row>
    <row r="1242" spans="1:7" x14ac:dyDescent="0.25">
      <c r="A1242" s="1" t="s">
        <v>8938</v>
      </c>
      <c r="B1242" s="11"/>
      <c r="C1242" s="11">
        <v>35</v>
      </c>
      <c r="D1242" s="16">
        <v>47702.66</v>
      </c>
      <c r="E1242" s="12">
        <v>0.9275305168535255</v>
      </c>
      <c r="F1242"/>
      <c r="G1242"/>
    </row>
    <row r="1243" spans="1:7" x14ac:dyDescent="0.25">
      <c r="A1243" s="1" t="s">
        <v>10982</v>
      </c>
      <c r="B1243" s="11"/>
      <c r="C1243" s="11">
        <v>65</v>
      </c>
      <c r="D1243" s="16">
        <v>47695.23</v>
      </c>
      <c r="E1243" s="12">
        <v>0.9276730340738869</v>
      </c>
      <c r="F1243"/>
      <c r="G1243"/>
    </row>
    <row r="1244" spans="1:7" x14ac:dyDescent="0.25">
      <c r="A1244" s="1" t="s">
        <v>5492</v>
      </c>
      <c r="B1244" s="11"/>
      <c r="C1244" s="11">
        <v>58</v>
      </c>
      <c r="D1244" s="16">
        <v>47590.48</v>
      </c>
      <c r="E1244" s="12">
        <v>0.92781523829274193</v>
      </c>
      <c r="F1244"/>
      <c r="G1244"/>
    </row>
    <row r="1245" spans="1:7" x14ac:dyDescent="0.25">
      <c r="A1245" s="1" t="s">
        <v>5589</v>
      </c>
      <c r="B1245" s="11"/>
      <c r="C1245" s="11">
        <v>138</v>
      </c>
      <c r="D1245" s="16">
        <v>47480.53</v>
      </c>
      <c r="E1245" s="12">
        <v>0.92795711397206826</v>
      </c>
      <c r="F1245"/>
      <c r="G1245"/>
    </row>
    <row r="1246" spans="1:7" x14ac:dyDescent="0.25">
      <c r="A1246" s="1" t="s">
        <v>13365</v>
      </c>
      <c r="B1246" s="11"/>
      <c r="C1246" s="11">
        <v>69</v>
      </c>
      <c r="D1246" s="16">
        <v>47458.94</v>
      </c>
      <c r="E1246" s="12">
        <v>0.9280989251387215</v>
      </c>
      <c r="F1246"/>
      <c r="G1246"/>
    </row>
    <row r="1247" spans="1:7" x14ac:dyDescent="0.25">
      <c r="A1247" s="1" t="s">
        <v>15710</v>
      </c>
      <c r="B1247" s="11"/>
      <c r="C1247" s="11">
        <v>1</v>
      </c>
      <c r="D1247" s="16">
        <v>47371.21</v>
      </c>
      <c r="E1247" s="12">
        <v>0.92824047416101041</v>
      </c>
      <c r="F1247"/>
      <c r="G1247"/>
    </row>
    <row r="1248" spans="1:7" x14ac:dyDescent="0.25">
      <c r="A1248" s="1" t="s">
        <v>7550</v>
      </c>
      <c r="B1248" s="11"/>
      <c r="C1248" s="11">
        <v>34</v>
      </c>
      <c r="D1248" s="16">
        <v>47325.66</v>
      </c>
      <c r="E1248" s="12">
        <v>0.92838188707620062</v>
      </c>
      <c r="F1248"/>
      <c r="G1248"/>
    </row>
    <row r="1249" spans="1:7" x14ac:dyDescent="0.25">
      <c r="A1249" s="1" t="s">
        <v>6773</v>
      </c>
      <c r="B1249" s="11"/>
      <c r="C1249" s="11">
        <v>150</v>
      </c>
      <c r="D1249" s="16">
        <v>47301.33</v>
      </c>
      <c r="E1249" s="12">
        <v>0.92852322729137504</v>
      </c>
      <c r="F1249"/>
      <c r="G1249"/>
    </row>
    <row r="1250" spans="1:7" x14ac:dyDescent="0.25">
      <c r="A1250" s="1" t="s">
        <v>5725</v>
      </c>
      <c r="B1250" s="11"/>
      <c r="C1250" s="11">
        <v>121</v>
      </c>
      <c r="D1250" s="16">
        <v>47282.76</v>
      </c>
      <c r="E1250" s="12">
        <v>0.92866451201788136</v>
      </c>
      <c r="F1250"/>
      <c r="G1250"/>
    </row>
    <row r="1251" spans="1:7" x14ac:dyDescent="0.25">
      <c r="A1251" s="1" t="s">
        <v>8439</v>
      </c>
      <c r="B1251" s="11"/>
      <c r="C1251" s="11">
        <v>68</v>
      </c>
      <c r="D1251" s="16">
        <v>47245.11</v>
      </c>
      <c r="E1251" s="12">
        <v>0.92880568424313048</v>
      </c>
      <c r="F1251"/>
      <c r="G1251"/>
    </row>
    <row r="1252" spans="1:7" x14ac:dyDescent="0.25">
      <c r="A1252" s="1" t="s">
        <v>5854</v>
      </c>
      <c r="B1252" s="11"/>
      <c r="C1252" s="11">
        <v>76</v>
      </c>
      <c r="D1252" s="16">
        <v>47239.16</v>
      </c>
      <c r="E1252" s="12">
        <v>0.92894683868929639</v>
      </c>
      <c r="F1252"/>
      <c r="G1252"/>
    </row>
    <row r="1253" spans="1:7" x14ac:dyDescent="0.25">
      <c r="A1253" s="1" t="s">
        <v>7763</v>
      </c>
      <c r="B1253" s="11"/>
      <c r="C1253" s="11">
        <v>151</v>
      </c>
      <c r="D1253" s="16">
        <v>47153.69</v>
      </c>
      <c r="E1253" s="12">
        <v>0.92908773774416153</v>
      </c>
      <c r="F1253"/>
      <c r="G1253"/>
    </row>
    <row r="1254" spans="1:7" x14ac:dyDescent="0.25">
      <c r="A1254" s="1" t="s">
        <v>7117</v>
      </c>
      <c r="B1254" s="11"/>
      <c r="C1254" s="11">
        <v>149</v>
      </c>
      <c r="D1254" s="16">
        <v>47127.18</v>
      </c>
      <c r="E1254" s="12">
        <v>0.92922855758499401</v>
      </c>
      <c r="F1254"/>
      <c r="G1254"/>
    </row>
    <row r="1255" spans="1:7" x14ac:dyDescent="0.25">
      <c r="A1255" s="1" t="s">
        <v>5570</v>
      </c>
      <c r="B1255" s="11"/>
      <c r="C1255" s="11">
        <v>155</v>
      </c>
      <c r="D1255" s="16">
        <v>46986.94</v>
      </c>
      <c r="E1255" s="12">
        <v>0.92936895837731814</v>
      </c>
      <c r="F1255"/>
      <c r="G1255"/>
    </row>
    <row r="1256" spans="1:7" x14ac:dyDescent="0.25">
      <c r="A1256" s="1" t="s">
        <v>7644</v>
      </c>
      <c r="B1256" s="11"/>
      <c r="C1256" s="11">
        <v>126</v>
      </c>
      <c r="D1256" s="16">
        <v>46972.42</v>
      </c>
      <c r="E1256" s="12">
        <v>0.92950931578270324</v>
      </c>
      <c r="F1256"/>
      <c r="G1256"/>
    </row>
    <row r="1257" spans="1:7" x14ac:dyDescent="0.25">
      <c r="A1257" s="1" t="s">
        <v>5894</v>
      </c>
      <c r="B1257" s="11"/>
      <c r="C1257" s="11">
        <v>41</v>
      </c>
      <c r="D1257" s="16">
        <v>46912.18</v>
      </c>
      <c r="E1257" s="12">
        <v>0.92964949318607648</v>
      </c>
      <c r="F1257"/>
      <c r="G1257"/>
    </row>
    <row r="1258" spans="1:7" x14ac:dyDescent="0.25">
      <c r="A1258" s="1" t="s">
        <v>5911</v>
      </c>
      <c r="B1258" s="11"/>
      <c r="C1258" s="11">
        <v>136</v>
      </c>
      <c r="D1258" s="16">
        <v>46905.33</v>
      </c>
      <c r="E1258" s="12">
        <v>0.92978965012109338</v>
      </c>
      <c r="F1258"/>
      <c r="G1258"/>
    </row>
    <row r="1259" spans="1:7" x14ac:dyDescent="0.25">
      <c r="A1259" s="1" t="s">
        <v>5919</v>
      </c>
      <c r="B1259" s="11"/>
      <c r="C1259" s="11">
        <v>47</v>
      </c>
      <c r="D1259" s="16">
        <v>46879.23</v>
      </c>
      <c r="E1259" s="12">
        <v>0.92992972906719096</v>
      </c>
      <c r="F1259"/>
      <c r="G1259"/>
    </row>
    <row r="1260" spans="1:7" x14ac:dyDescent="0.25">
      <c r="A1260" s="1" t="s">
        <v>6283</v>
      </c>
      <c r="B1260" s="11"/>
      <c r="C1260" s="11">
        <v>57</v>
      </c>
      <c r="D1260" s="16">
        <v>46817.599999999999</v>
      </c>
      <c r="E1260" s="12">
        <v>0.93006962385784375</v>
      </c>
      <c r="F1260"/>
      <c r="G1260"/>
    </row>
    <row r="1261" spans="1:7" x14ac:dyDescent="0.25">
      <c r="A1261" s="1" t="s">
        <v>14259</v>
      </c>
      <c r="B1261" s="11"/>
      <c r="C1261" s="11">
        <v>69</v>
      </c>
      <c r="D1261" s="16">
        <v>46784.43</v>
      </c>
      <c r="E1261" s="12">
        <v>0.93020941953384306</v>
      </c>
      <c r="F1261"/>
      <c r="G1261"/>
    </row>
    <row r="1262" spans="1:7" x14ac:dyDescent="0.25">
      <c r="A1262" s="1" t="s">
        <v>5928</v>
      </c>
      <c r="B1262" s="11"/>
      <c r="C1262" s="11">
        <v>61</v>
      </c>
      <c r="D1262" s="16">
        <v>46771.69</v>
      </c>
      <c r="E1262" s="12">
        <v>0.93034917714168763</v>
      </c>
      <c r="F1262"/>
      <c r="G1262"/>
    </row>
    <row r="1263" spans="1:7" x14ac:dyDescent="0.25">
      <c r="A1263" s="1" t="s">
        <v>11392</v>
      </c>
      <c r="B1263" s="11"/>
      <c r="C1263" s="11">
        <v>54</v>
      </c>
      <c r="D1263" s="16">
        <v>46751.01</v>
      </c>
      <c r="E1263" s="12">
        <v>0.9304888729560129</v>
      </c>
      <c r="F1263"/>
      <c r="G1263"/>
    </row>
    <row r="1264" spans="1:7" x14ac:dyDescent="0.25">
      <c r="A1264" s="1" t="s">
        <v>5466</v>
      </c>
      <c r="B1264" s="11"/>
      <c r="C1264" s="11">
        <v>133</v>
      </c>
      <c r="D1264" s="16">
        <v>46731.3</v>
      </c>
      <c r="E1264" s="12">
        <v>0.93062850987525769</v>
      </c>
      <c r="F1264"/>
      <c r="G1264"/>
    </row>
    <row r="1265" spans="1:7" x14ac:dyDescent="0.25">
      <c r="A1265" s="1" t="s">
        <v>7764</v>
      </c>
      <c r="B1265" s="11"/>
      <c r="C1265" s="11">
        <v>141</v>
      </c>
      <c r="D1265" s="16">
        <v>46696.12</v>
      </c>
      <c r="E1265" s="12">
        <v>0.93076804167380567</v>
      </c>
      <c r="F1265"/>
      <c r="G1265"/>
    </row>
    <row r="1266" spans="1:7" x14ac:dyDescent="0.25">
      <c r="A1266" s="1" t="s">
        <v>7338</v>
      </c>
      <c r="B1266" s="11"/>
      <c r="C1266" s="11">
        <v>142</v>
      </c>
      <c r="D1266" s="16">
        <v>46690.8</v>
      </c>
      <c r="E1266" s="12">
        <v>0.9309075575757616</v>
      </c>
      <c r="F1266"/>
      <c r="G1266"/>
    </row>
    <row r="1267" spans="1:7" x14ac:dyDescent="0.25">
      <c r="A1267" s="1" t="s">
        <v>12917</v>
      </c>
      <c r="B1267" s="11"/>
      <c r="C1267" s="11">
        <v>101</v>
      </c>
      <c r="D1267" s="16">
        <v>46667.49</v>
      </c>
      <c r="E1267" s="12">
        <v>0.93104700382554462</v>
      </c>
      <c r="F1267"/>
      <c r="G1267"/>
    </row>
    <row r="1268" spans="1:7" x14ac:dyDescent="0.25">
      <c r="A1268" s="1" t="s">
        <v>5428</v>
      </c>
      <c r="B1268" s="11"/>
      <c r="C1268" s="11">
        <v>142</v>
      </c>
      <c r="D1268" s="16">
        <v>46647.72</v>
      </c>
      <c r="E1268" s="12">
        <v>0.93118639100096234</v>
      </c>
      <c r="F1268"/>
      <c r="G1268"/>
    </row>
    <row r="1269" spans="1:7" x14ac:dyDescent="0.25">
      <c r="A1269" s="1" t="s">
        <v>6920</v>
      </c>
      <c r="B1269" s="11"/>
      <c r="C1269" s="11">
        <v>110</v>
      </c>
      <c r="D1269" s="16">
        <v>46531.66</v>
      </c>
      <c r="E1269" s="12">
        <v>0.93132543137967527</v>
      </c>
      <c r="F1269"/>
      <c r="G1269"/>
    </row>
    <row r="1270" spans="1:7" x14ac:dyDescent="0.25">
      <c r="A1270" s="1" t="s">
        <v>7267</v>
      </c>
      <c r="B1270" s="11"/>
      <c r="C1270" s="11">
        <v>118</v>
      </c>
      <c r="D1270" s="16">
        <v>46511.95</v>
      </c>
      <c r="E1270" s="12">
        <v>0.9314644128633075</v>
      </c>
      <c r="F1270"/>
      <c r="G1270"/>
    </row>
    <row r="1271" spans="1:7" x14ac:dyDescent="0.25">
      <c r="A1271" s="1" t="s">
        <v>6309</v>
      </c>
      <c r="B1271" s="11"/>
      <c r="C1271" s="11">
        <v>60</v>
      </c>
      <c r="D1271" s="16">
        <v>46510.79</v>
      </c>
      <c r="E1271" s="12">
        <v>0.93160339088076571</v>
      </c>
      <c r="F1271"/>
      <c r="G1271"/>
    </row>
    <row r="1272" spans="1:7" x14ac:dyDescent="0.25">
      <c r="A1272" s="1" t="s">
        <v>7785</v>
      </c>
      <c r="B1272" s="11"/>
      <c r="C1272" s="11">
        <v>155</v>
      </c>
      <c r="D1272" s="16">
        <v>46443.51</v>
      </c>
      <c r="E1272" s="12">
        <v>0.93174216786012021</v>
      </c>
      <c r="F1272"/>
      <c r="G1272"/>
    </row>
    <row r="1273" spans="1:7" x14ac:dyDescent="0.25">
      <c r="A1273" s="1" t="s">
        <v>6323</v>
      </c>
      <c r="B1273" s="11"/>
      <c r="C1273" s="11">
        <v>68</v>
      </c>
      <c r="D1273" s="16">
        <v>46369.53</v>
      </c>
      <c r="E1273" s="12">
        <v>0.9318807237812271</v>
      </c>
      <c r="F1273"/>
      <c r="G1273"/>
    </row>
    <row r="1274" spans="1:7" x14ac:dyDescent="0.25">
      <c r="A1274" s="1" t="s">
        <v>7652</v>
      </c>
      <c r="B1274" s="11"/>
      <c r="C1274" s="11">
        <v>150</v>
      </c>
      <c r="D1274" s="16">
        <v>46332.959999999999</v>
      </c>
      <c r="E1274" s="12">
        <v>0.93201917042820437</v>
      </c>
      <c r="F1274"/>
      <c r="G1274"/>
    </row>
    <row r="1275" spans="1:7" x14ac:dyDescent="0.25">
      <c r="A1275" s="1" t="s">
        <v>12490</v>
      </c>
      <c r="B1275" s="11"/>
      <c r="C1275" s="11">
        <v>121</v>
      </c>
      <c r="D1275" s="16">
        <v>45917.03</v>
      </c>
      <c r="E1275" s="12">
        <v>0.9321563742425657</v>
      </c>
      <c r="F1275"/>
      <c r="G1275"/>
    </row>
    <row r="1276" spans="1:7" x14ac:dyDescent="0.25">
      <c r="A1276" s="1" t="s">
        <v>15942</v>
      </c>
      <c r="B1276" s="11"/>
      <c r="C1276" s="11">
        <v>65</v>
      </c>
      <c r="D1276" s="16">
        <v>45904.05</v>
      </c>
      <c r="E1276" s="12">
        <v>0.93229353927163316</v>
      </c>
      <c r="F1276"/>
      <c r="G1276"/>
    </row>
    <row r="1277" spans="1:7" x14ac:dyDescent="0.25">
      <c r="A1277" s="1" t="s">
        <v>5771</v>
      </c>
      <c r="B1277" s="11"/>
      <c r="C1277" s="11">
        <v>122</v>
      </c>
      <c r="D1277" s="16">
        <v>45833.61</v>
      </c>
      <c r="E1277" s="12">
        <v>0.93243049382026044</v>
      </c>
      <c r="F1277"/>
      <c r="G1277"/>
    </row>
    <row r="1278" spans="1:7" x14ac:dyDescent="0.25">
      <c r="A1278" s="1" t="s">
        <v>6454</v>
      </c>
      <c r="B1278" s="11"/>
      <c r="C1278" s="11">
        <v>87</v>
      </c>
      <c r="D1278" s="16">
        <v>45802.33</v>
      </c>
      <c r="E1278" s="12">
        <v>0.9325673549017075</v>
      </c>
      <c r="F1278"/>
      <c r="G1278"/>
    </row>
    <row r="1279" spans="1:7" x14ac:dyDescent="0.25">
      <c r="A1279" s="1" t="s">
        <v>12740</v>
      </c>
      <c r="B1279" s="11"/>
      <c r="C1279" s="11">
        <v>92</v>
      </c>
      <c r="D1279" s="16">
        <v>45768.07</v>
      </c>
      <c r="E1279" s="12">
        <v>0.93270411361149252</v>
      </c>
      <c r="F1279"/>
      <c r="G1279"/>
    </row>
    <row r="1280" spans="1:7" x14ac:dyDescent="0.25">
      <c r="A1280" s="1" t="s">
        <v>12592</v>
      </c>
      <c r="B1280" s="11"/>
      <c r="C1280" s="11">
        <v>115</v>
      </c>
      <c r="D1280" s="16">
        <v>45763.77</v>
      </c>
      <c r="E1280" s="12">
        <v>0.93284085947252837</v>
      </c>
      <c r="F1280"/>
      <c r="G1280"/>
    </row>
    <row r="1281" spans="1:7" x14ac:dyDescent="0.25">
      <c r="A1281" s="1" t="s">
        <v>7055</v>
      </c>
      <c r="B1281" s="11"/>
      <c r="C1281" s="11">
        <v>150</v>
      </c>
      <c r="D1281" s="16">
        <v>45699.16</v>
      </c>
      <c r="E1281" s="12">
        <v>0.93297741227363762</v>
      </c>
      <c r="F1281"/>
      <c r="G1281"/>
    </row>
    <row r="1282" spans="1:7" x14ac:dyDescent="0.25">
      <c r="A1282" s="1" t="s">
        <v>5791</v>
      </c>
      <c r="B1282" s="11"/>
      <c r="C1282" s="11">
        <v>102</v>
      </c>
      <c r="D1282" s="16">
        <v>45586.46</v>
      </c>
      <c r="E1282" s="12">
        <v>0.93311362831799483</v>
      </c>
      <c r="F1282"/>
      <c r="G1282"/>
    </row>
    <row r="1283" spans="1:7" x14ac:dyDescent="0.25">
      <c r="A1283" s="1" t="s">
        <v>5613</v>
      </c>
      <c r="B1283" s="11"/>
      <c r="C1283" s="11">
        <v>71</v>
      </c>
      <c r="D1283" s="16">
        <v>45486.89</v>
      </c>
      <c r="E1283" s="12">
        <v>0.93324954683910644</v>
      </c>
      <c r="F1283"/>
      <c r="G1283"/>
    </row>
    <row r="1284" spans="1:7" x14ac:dyDescent="0.25">
      <c r="A1284" s="1" t="s">
        <v>14459</v>
      </c>
      <c r="B1284" s="11"/>
      <c r="C1284" s="11">
        <v>57</v>
      </c>
      <c r="D1284" s="16">
        <v>45471.03</v>
      </c>
      <c r="E1284" s="12">
        <v>0.93338541796925012</v>
      </c>
      <c r="F1284"/>
      <c r="G1284"/>
    </row>
    <row r="1285" spans="1:7" x14ac:dyDescent="0.25">
      <c r="A1285" s="1" t="s">
        <v>6362</v>
      </c>
      <c r="B1285" s="11"/>
      <c r="C1285" s="11">
        <v>82</v>
      </c>
      <c r="D1285" s="16">
        <v>45465.31</v>
      </c>
      <c r="E1285" s="12">
        <v>0.93352127200756929</v>
      </c>
      <c r="F1285"/>
      <c r="G1285"/>
    </row>
    <row r="1286" spans="1:7" x14ac:dyDescent="0.25">
      <c r="A1286" s="1" t="s">
        <v>5828</v>
      </c>
      <c r="B1286" s="11"/>
      <c r="C1286" s="11">
        <v>69</v>
      </c>
      <c r="D1286" s="16">
        <v>45456.6</v>
      </c>
      <c r="E1286" s="12">
        <v>0.93365710001970126</v>
      </c>
      <c r="F1286"/>
      <c r="G1286"/>
    </row>
    <row r="1287" spans="1:7" x14ac:dyDescent="0.25">
      <c r="A1287" s="1" t="s">
        <v>7752</v>
      </c>
      <c r="B1287" s="11"/>
      <c r="C1287" s="11">
        <v>127</v>
      </c>
      <c r="D1287" s="16">
        <v>45429.93</v>
      </c>
      <c r="E1287" s="12">
        <v>0.93379284833970755</v>
      </c>
      <c r="F1287"/>
      <c r="G1287"/>
    </row>
    <row r="1288" spans="1:7" x14ac:dyDescent="0.25">
      <c r="A1288" s="1" t="s">
        <v>11061</v>
      </c>
      <c r="B1288" s="11"/>
      <c r="C1288" s="11">
        <v>102</v>
      </c>
      <c r="D1288" s="16">
        <v>45369.67</v>
      </c>
      <c r="E1288" s="12">
        <v>0.93392841659794024</v>
      </c>
      <c r="F1288"/>
      <c r="G1288"/>
    </row>
    <row r="1289" spans="1:7" x14ac:dyDescent="0.25">
      <c r="A1289" s="1" t="s">
        <v>9639</v>
      </c>
      <c r="B1289" s="11"/>
      <c r="C1289" s="11">
        <v>85</v>
      </c>
      <c r="D1289" s="16">
        <v>45217.18</v>
      </c>
      <c r="E1289" s="12">
        <v>0.93406352920366997</v>
      </c>
      <c r="F1289"/>
      <c r="G1289"/>
    </row>
    <row r="1290" spans="1:7" x14ac:dyDescent="0.25">
      <c r="A1290" s="1" t="s">
        <v>14083</v>
      </c>
      <c r="B1290" s="11"/>
      <c r="C1290" s="11">
        <v>64</v>
      </c>
      <c r="D1290" s="16">
        <v>45174.98</v>
      </c>
      <c r="E1290" s="12">
        <v>0.93419851571237278</v>
      </c>
      <c r="F1290"/>
      <c r="G1290"/>
    </row>
    <row r="1291" spans="1:7" x14ac:dyDescent="0.25">
      <c r="A1291" s="1" t="s">
        <v>13643</v>
      </c>
      <c r="B1291" s="11"/>
      <c r="C1291" s="11">
        <v>53</v>
      </c>
      <c r="D1291" s="16">
        <v>45143.98</v>
      </c>
      <c r="E1291" s="12">
        <v>0.93433340959055833</v>
      </c>
      <c r="F1291"/>
      <c r="G1291"/>
    </row>
    <row r="1292" spans="1:7" x14ac:dyDescent="0.25">
      <c r="A1292" s="1" t="s">
        <v>5804</v>
      </c>
      <c r="B1292" s="11"/>
      <c r="C1292" s="11">
        <v>122</v>
      </c>
      <c r="D1292" s="16">
        <v>44928.58</v>
      </c>
      <c r="E1292" s="12">
        <v>0.93446765983605196</v>
      </c>
      <c r="F1292"/>
      <c r="G1292"/>
    </row>
    <row r="1293" spans="1:7" x14ac:dyDescent="0.25">
      <c r="A1293" s="1" t="s">
        <v>5461</v>
      </c>
      <c r="B1293" s="11"/>
      <c r="C1293" s="11">
        <v>127</v>
      </c>
      <c r="D1293" s="16">
        <v>44898.68</v>
      </c>
      <c r="E1293" s="12">
        <v>0.93460182073791764</v>
      </c>
      <c r="F1293"/>
      <c r="G1293"/>
    </row>
    <row r="1294" spans="1:7" x14ac:dyDescent="0.25">
      <c r="A1294" s="1" t="s">
        <v>11732</v>
      </c>
      <c r="B1294" s="11"/>
      <c r="C1294" s="11">
        <v>98</v>
      </c>
      <c r="D1294" s="16">
        <v>44857.87</v>
      </c>
      <c r="E1294" s="12">
        <v>0.93473585969618933</v>
      </c>
      <c r="F1294"/>
      <c r="G1294"/>
    </row>
    <row r="1295" spans="1:7" x14ac:dyDescent="0.25">
      <c r="A1295" s="1" t="s">
        <v>6970</v>
      </c>
      <c r="B1295" s="11"/>
      <c r="C1295" s="11">
        <v>132</v>
      </c>
      <c r="D1295" s="16">
        <v>44823.9</v>
      </c>
      <c r="E1295" s="12">
        <v>0.93486979714934249</v>
      </c>
      <c r="F1295"/>
      <c r="G1295"/>
    </row>
    <row r="1296" spans="1:7" x14ac:dyDescent="0.25">
      <c r="A1296" s="1" t="s">
        <v>7654</v>
      </c>
      <c r="B1296" s="11"/>
      <c r="C1296" s="11">
        <v>105</v>
      </c>
      <c r="D1296" s="16">
        <v>44780.55</v>
      </c>
      <c r="E1296" s="12">
        <v>0.93500360506917535</v>
      </c>
      <c r="F1296"/>
      <c r="G1296"/>
    </row>
    <row r="1297" spans="1:7" x14ac:dyDescent="0.25">
      <c r="A1297" s="1" t="s">
        <v>16305</v>
      </c>
      <c r="B1297" s="11"/>
      <c r="C1297" s="11">
        <v>0</v>
      </c>
      <c r="D1297" s="16">
        <v>44676.24</v>
      </c>
      <c r="E1297" s="12">
        <v>0.93513710130225769</v>
      </c>
      <c r="F1297"/>
      <c r="G1297"/>
    </row>
    <row r="1298" spans="1:7" x14ac:dyDescent="0.25">
      <c r="A1298" s="1" t="s">
        <v>14638</v>
      </c>
      <c r="B1298" s="11"/>
      <c r="C1298" s="11">
        <v>24</v>
      </c>
      <c r="D1298" s="16">
        <v>44544.06</v>
      </c>
      <c r="E1298" s="12">
        <v>0.93527020257076621</v>
      </c>
      <c r="F1298"/>
      <c r="G1298"/>
    </row>
    <row r="1299" spans="1:7" x14ac:dyDescent="0.25">
      <c r="A1299" s="1" t="s">
        <v>5345</v>
      </c>
      <c r="B1299" s="11"/>
      <c r="C1299" s="11">
        <v>151</v>
      </c>
      <c r="D1299" s="16">
        <v>44408.21</v>
      </c>
      <c r="E1299" s="12">
        <v>0.93540289790844289</v>
      </c>
      <c r="F1299"/>
      <c r="G1299"/>
    </row>
    <row r="1300" spans="1:7" x14ac:dyDescent="0.25">
      <c r="A1300" s="1" t="s">
        <v>5737</v>
      </c>
      <c r="B1300" s="11"/>
      <c r="C1300" s="11">
        <v>141</v>
      </c>
      <c r="D1300" s="16">
        <v>44396.51</v>
      </c>
      <c r="E1300" s="12">
        <v>0.93553555828556956</v>
      </c>
      <c r="F1300"/>
      <c r="G1300"/>
    </row>
    <row r="1301" spans="1:7" x14ac:dyDescent="0.25">
      <c r="A1301" s="1" t="s">
        <v>7703</v>
      </c>
      <c r="B1301" s="11"/>
      <c r="C1301" s="11">
        <v>104</v>
      </c>
      <c r="D1301" s="16">
        <v>44305.05</v>
      </c>
      <c r="E1301" s="12">
        <v>0.93566794537278919</v>
      </c>
      <c r="F1301"/>
      <c r="G1301"/>
    </row>
    <row r="1302" spans="1:7" x14ac:dyDescent="0.25">
      <c r="A1302" s="1" t="s">
        <v>7005</v>
      </c>
      <c r="B1302" s="11"/>
      <c r="C1302" s="11">
        <v>150</v>
      </c>
      <c r="D1302" s="16">
        <v>44304.57</v>
      </c>
      <c r="E1302" s="12">
        <v>0.93580033102572968</v>
      </c>
      <c r="F1302"/>
      <c r="G1302"/>
    </row>
    <row r="1303" spans="1:7" x14ac:dyDescent="0.25">
      <c r="A1303" s="1" t="s">
        <v>7583</v>
      </c>
      <c r="B1303" s="11"/>
      <c r="C1303" s="11">
        <v>71</v>
      </c>
      <c r="D1303" s="16">
        <v>44212.41</v>
      </c>
      <c r="E1303" s="12">
        <v>0.93593244129710651</v>
      </c>
      <c r="F1303"/>
      <c r="G1303"/>
    </row>
    <row r="1304" spans="1:7" x14ac:dyDescent="0.25">
      <c r="A1304" s="1" t="s">
        <v>5859</v>
      </c>
      <c r="B1304" s="11"/>
      <c r="C1304" s="11">
        <v>129</v>
      </c>
      <c r="D1304" s="16">
        <v>44208.1</v>
      </c>
      <c r="E1304" s="12">
        <v>0.93606453868985329</v>
      </c>
      <c r="F1304"/>
      <c r="G1304"/>
    </row>
    <row r="1305" spans="1:7" x14ac:dyDescent="0.25">
      <c r="A1305" s="1" t="s">
        <v>7076</v>
      </c>
      <c r="B1305" s="11"/>
      <c r="C1305" s="11">
        <v>153</v>
      </c>
      <c r="D1305" s="16">
        <v>44138.46</v>
      </c>
      <c r="E1305" s="12">
        <v>0.9361964279926247</v>
      </c>
      <c r="F1305"/>
      <c r="G1305"/>
    </row>
    <row r="1306" spans="1:7" x14ac:dyDescent="0.25">
      <c r="A1306" s="1" t="s">
        <v>9880</v>
      </c>
      <c r="B1306" s="11"/>
      <c r="C1306" s="11">
        <v>61</v>
      </c>
      <c r="D1306" s="16">
        <v>44133.06</v>
      </c>
      <c r="E1306" s="12">
        <v>0.93632830115975774</v>
      </c>
      <c r="F1306"/>
      <c r="G1306"/>
    </row>
    <row r="1307" spans="1:7" x14ac:dyDescent="0.25">
      <c r="A1307" s="1" t="s">
        <v>14554</v>
      </c>
      <c r="B1307" s="11"/>
      <c r="C1307" s="11">
        <v>57</v>
      </c>
      <c r="D1307" s="16">
        <v>44120.42</v>
      </c>
      <c r="E1307" s="12">
        <v>0.93646013655754434</v>
      </c>
      <c r="F1307"/>
      <c r="G1307"/>
    </row>
    <row r="1308" spans="1:7" x14ac:dyDescent="0.25">
      <c r="A1308" s="1" t="s">
        <v>12530</v>
      </c>
      <c r="B1308" s="11"/>
      <c r="C1308" s="11">
        <v>107</v>
      </c>
      <c r="D1308" s="16">
        <v>44094.42</v>
      </c>
      <c r="E1308" s="12">
        <v>0.93659189426521972</v>
      </c>
      <c r="F1308"/>
      <c r="G1308"/>
    </row>
    <row r="1309" spans="1:7" x14ac:dyDescent="0.25">
      <c r="A1309" s="1" t="s">
        <v>14647</v>
      </c>
      <c r="B1309" s="11"/>
      <c r="C1309" s="11">
        <v>121</v>
      </c>
      <c r="D1309" s="16">
        <v>44003.96</v>
      </c>
      <c r="E1309" s="12">
        <v>0.93672338167106894</v>
      </c>
      <c r="F1309"/>
      <c r="G1309"/>
    </row>
    <row r="1310" spans="1:7" x14ac:dyDescent="0.25">
      <c r="A1310" s="1" t="s">
        <v>7377</v>
      </c>
      <c r="B1310" s="11"/>
      <c r="C1310" s="11">
        <v>130</v>
      </c>
      <c r="D1310" s="16">
        <v>43966.3</v>
      </c>
      <c r="E1310" s="12">
        <v>0.93685475654578021</v>
      </c>
      <c r="F1310"/>
      <c r="G1310"/>
    </row>
    <row r="1311" spans="1:7" x14ac:dyDescent="0.25">
      <c r="A1311" s="1" t="s">
        <v>7116</v>
      </c>
      <c r="B1311" s="11"/>
      <c r="C1311" s="11">
        <v>116</v>
      </c>
      <c r="D1311" s="16">
        <v>43947.71</v>
      </c>
      <c r="E1311" s="12">
        <v>0.93698607587206173</v>
      </c>
      <c r="F1311"/>
      <c r="G1311"/>
    </row>
    <row r="1312" spans="1:7" x14ac:dyDescent="0.25">
      <c r="A1312" s="1" t="s">
        <v>15843</v>
      </c>
      <c r="B1312" s="11"/>
      <c r="C1312" s="11">
        <v>0</v>
      </c>
      <c r="D1312" s="16">
        <v>43917.56</v>
      </c>
      <c r="E1312" s="12">
        <v>0.93711730510769498</v>
      </c>
      <c r="F1312"/>
      <c r="G1312"/>
    </row>
    <row r="1313" spans="1:7" x14ac:dyDescent="0.25">
      <c r="A1313" s="1" t="s">
        <v>7099</v>
      </c>
      <c r="B1313" s="11"/>
      <c r="C1313" s="11">
        <v>132</v>
      </c>
      <c r="D1313" s="16">
        <v>43827.81</v>
      </c>
      <c r="E1313" s="12">
        <v>0.93724826616303991</v>
      </c>
      <c r="F1313"/>
      <c r="G1313"/>
    </row>
    <row r="1314" spans="1:7" x14ac:dyDescent="0.25">
      <c r="A1314" s="1" t="s">
        <v>6319</v>
      </c>
      <c r="B1314" s="11"/>
      <c r="C1314" s="11">
        <v>105</v>
      </c>
      <c r="D1314" s="16">
        <v>43805.32</v>
      </c>
      <c r="E1314" s="12">
        <v>0.93737916001643862</v>
      </c>
      <c r="F1314"/>
      <c r="G1314"/>
    </row>
    <row r="1315" spans="1:7" x14ac:dyDescent="0.25">
      <c r="A1315" s="1" t="s">
        <v>6979</v>
      </c>
      <c r="B1315" s="11"/>
      <c r="C1315" s="11">
        <v>157</v>
      </c>
      <c r="D1315" s="16">
        <v>43782.27</v>
      </c>
      <c r="E1315" s="12">
        <v>0.9375099849945655</v>
      </c>
      <c r="F1315"/>
      <c r="G1315"/>
    </row>
    <row r="1316" spans="1:7" x14ac:dyDescent="0.25">
      <c r="A1316" s="1" t="s">
        <v>13062</v>
      </c>
      <c r="B1316" s="11"/>
      <c r="C1316" s="11">
        <v>77</v>
      </c>
      <c r="D1316" s="16">
        <v>43675.839999999997</v>
      </c>
      <c r="E1316" s="12">
        <v>0.93764049195120958</v>
      </c>
      <c r="F1316"/>
      <c r="G1316"/>
    </row>
    <row r="1317" spans="1:7" x14ac:dyDescent="0.25">
      <c r="A1317" s="1" t="s">
        <v>5759</v>
      </c>
      <c r="B1317" s="11"/>
      <c r="C1317" s="11">
        <v>132</v>
      </c>
      <c r="D1317" s="16">
        <v>43614.53</v>
      </c>
      <c r="E1317" s="12">
        <v>0.937770815708595</v>
      </c>
      <c r="F1317"/>
      <c r="G1317"/>
    </row>
    <row r="1318" spans="1:7" x14ac:dyDescent="0.25">
      <c r="A1318" s="1" t="s">
        <v>13729</v>
      </c>
      <c r="B1318" s="11"/>
      <c r="C1318" s="11">
        <v>96</v>
      </c>
      <c r="D1318" s="16">
        <v>43525.31</v>
      </c>
      <c r="E1318" s="12">
        <v>0.93790087286937529</v>
      </c>
      <c r="F1318"/>
      <c r="G1318"/>
    </row>
    <row r="1319" spans="1:7" x14ac:dyDescent="0.25">
      <c r="A1319" s="1" t="s">
        <v>11455</v>
      </c>
      <c r="B1319" s="11"/>
      <c r="C1319" s="11">
        <v>128</v>
      </c>
      <c r="D1319" s="16">
        <v>43509.02</v>
      </c>
      <c r="E1319" s="12">
        <v>0.93803088135431267</v>
      </c>
      <c r="F1319"/>
      <c r="G1319"/>
    </row>
    <row r="1320" spans="1:7" x14ac:dyDescent="0.25">
      <c r="A1320" s="1" t="s">
        <v>7096</v>
      </c>
      <c r="B1320" s="11"/>
      <c r="C1320" s="11">
        <v>135</v>
      </c>
      <c r="D1320" s="16">
        <v>43498.63</v>
      </c>
      <c r="E1320" s="12">
        <v>0.93816085879308642</v>
      </c>
      <c r="F1320"/>
      <c r="G1320"/>
    </row>
    <row r="1321" spans="1:7" x14ac:dyDescent="0.25">
      <c r="A1321" s="1" t="s">
        <v>14848</v>
      </c>
      <c r="B1321" s="11"/>
      <c r="C1321" s="11">
        <v>79</v>
      </c>
      <c r="D1321" s="16">
        <v>43494.53</v>
      </c>
      <c r="E1321" s="12">
        <v>0.93829082398072705</v>
      </c>
      <c r="F1321"/>
      <c r="G1321"/>
    </row>
    <row r="1322" spans="1:7" x14ac:dyDescent="0.25">
      <c r="A1322" s="1" t="s">
        <v>12346</v>
      </c>
      <c r="B1322" s="11"/>
      <c r="C1322" s="11">
        <v>5</v>
      </c>
      <c r="D1322" s="16">
        <v>43375.18</v>
      </c>
      <c r="E1322" s="12">
        <v>0.93842043254087604</v>
      </c>
      <c r="F1322"/>
      <c r="G1322"/>
    </row>
    <row r="1323" spans="1:7" x14ac:dyDescent="0.25">
      <c r="A1323" s="1" t="s">
        <v>10441</v>
      </c>
      <c r="B1323" s="11"/>
      <c r="C1323" s="11">
        <v>108</v>
      </c>
      <c r="D1323" s="16">
        <v>43370.01</v>
      </c>
      <c r="E1323" s="12">
        <v>0.938550025652645</v>
      </c>
      <c r="F1323"/>
      <c r="G1323"/>
    </row>
    <row r="1324" spans="1:7" x14ac:dyDescent="0.25">
      <c r="A1324" s="1" t="s">
        <v>8313</v>
      </c>
      <c r="B1324" s="11"/>
      <c r="C1324" s="11">
        <v>137</v>
      </c>
      <c r="D1324" s="16">
        <v>43358.48</v>
      </c>
      <c r="E1324" s="12">
        <v>0.93867958431183784</v>
      </c>
      <c r="F1324"/>
      <c r="G1324"/>
    </row>
    <row r="1325" spans="1:7" x14ac:dyDescent="0.25">
      <c r="A1325" s="1" t="s">
        <v>11142</v>
      </c>
      <c r="B1325" s="11"/>
      <c r="C1325" s="11">
        <v>55</v>
      </c>
      <c r="D1325" s="16">
        <v>43300.6</v>
      </c>
      <c r="E1325" s="12">
        <v>0.93880897002089048</v>
      </c>
      <c r="F1325"/>
      <c r="G1325"/>
    </row>
    <row r="1326" spans="1:7" x14ac:dyDescent="0.25">
      <c r="A1326" s="1" t="s">
        <v>11747</v>
      </c>
      <c r="B1326" s="11"/>
      <c r="C1326" s="11">
        <v>106</v>
      </c>
      <c r="D1326" s="16">
        <v>43126.29</v>
      </c>
      <c r="E1326" s="12">
        <v>0.93893783487750826</v>
      </c>
      <c r="F1326"/>
      <c r="G1326"/>
    </row>
    <row r="1327" spans="1:7" x14ac:dyDescent="0.25">
      <c r="A1327" s="1" t="s">
        <v>7632</v>
      </c>
      <c r="B1327" s="11"/>
      <c r="C1327" s="11">
        <v>143</v>
      </c>
      <c r="D1327" s="16">
        <v>43093.26</v>
      </c>
      <c r="E1327" s="12">
        <v>0.93906660103780359</v>
      </c>
      <c r="F1327"/>
      <c r="G1327"/>
    </row>
    <row r="1328" spans="1:7" x14ac:dyDescent="0.25">
      <c r="A1328" s="1" t="s">
        <v>13764</v>
      </c>
      <c r="B1328" s="11"/>
      <c r="C1328" s="11">
        <v>131</v>
      </c>
      <c r="D1328" s="16">
        <v>43009.47</v>
      </c>
      <c r="E1328" s="12">
        <v>0.93919511682677492</v>
      </c>
      <c r="F1328"/>
      <c r="G1328"/>
    </row>
    <row r="1329" spans="1:7" x14ac:dyDescent="0.25">
      <c r="A1329" s="1" t="s">
        <v>6491</v>
      </c>
      <c r="B1329" s="11"/>
      <c r="C1329" s="11">
        <v>116</v>
      </c>
      <c r="D1329" s="16">
        <v>42963.27</v>
      </c>
      <c r="E1329" s="12">
        <v>0.9393234945663943</v>
      </c>
      <c r="F1329"/>
      <c r="G1329"/>
    </row>
    <row r="1330" spans="1:7" x14ac:dyDescent="0.25">
      <c r="A1330" s="1" t="s">
        <v>14729</v>
      </c>
      <c r="B1330" s="11"/>
      <c r="C1330" s="11">
        <v>54</v>
      </c>
      <c r="D1330" s="16">
        <v>42923.19</v>
      </c>
      <c r="E1330" s="12">
        <v>0.93945175254371904</v>
      </c>
      <c r="F1330"/>
      <c r="G1330"/>
    </row>
    <row r="1331" spans="1:7" x14ac:dyDescent="0.25">
      <c r="A1331" s="1" t="s">
        <v>5596</v>
      </c>
      <c r="B1331" s="11"/>
      <c r="C1331" s="11">
        <v>145</v>
      </c>
      <c r="D1331" s="16">
        <v>42731.71</v>
      </c>
      <c r="E1331" s="12">
        <v>0.93957943836325453</v>
      </c>
      <c r="F1331"/>
      <c r="G1331"/>
    </row>
    <row r="1332" spans="1:7" x14ac:dyDescent="0.25">
      <c r="A1332" s="1" t="s">
        <v>15333</v>
      </c>
      <c r="B1332" s="11"/>
      <c r="C1332" s="11">
        <v>81</v>
      </c>
      <c r="D1332" s="16">
        <v>42681.33</v>
      </c>
      <c r="E1332" s="12">
        <v>0.93970697364325884</v>
      </c>
      <c r="F1332"/>
      <c r="G1332"/>
    </row>
    <row r="1333" spans="1:7" x14ac:dyDescent="0.25">
      <c r="A1333" s="1" t="s">
        <v>7812</v>
      </c>
      <c r="B1333" s="11"/>
      <c r="C1333" s="11">
        <v>23</v>
      </c>
      <c r="D1333" s="16">
        <v>42629.08</v>
      </c>
      <c r="E1333" s="12">
        <v>0.93983435279602012</v>
      </c>
      <c r="F1333"/>
      <c r="G1333"/>
    </row>
    <row r="1334" spans="1:7" x14ac:dyDescent="0.25">
      <c r="A1334" s="1" t="s">
        <v>10227</v>
      </c>
      <c r="B1334" s="11"/>
      <c r="C1334" s="11">
        <v>56</v>
      </c>
      <c r="D1334" s="16">
        <v>42623.35</v>
      </c>
      <c r="E1334" s="12">
        <v>0.93996171482707636</v>
      </c>
      <c r="F1334"/>
      <c r="G1334"/>
    </row>
    <row r="1335" spans="1:7" x14ac:dyDescent="0.25">
      <c r="A1335" s="1" t="s">
        <v>6331</v>
      </c>
      <c r="B1335" s="11"/>
      <c r="C1335" s="11">
        <v>123</v>
      </c>
      <c r="D1335" s="16">
        <v>42575.56</v>
      </c>
      <c r="E1335" s="12">
        <v>0.94008893405773153</v>
      </c>
      <c r="F1335"/>
      <c r="G1335"/>
    </row>
    <row r="1336" spans="1:7" x14ac:dyDescent="0.25">
      <c r="A1336" s="1" t="s">
        <v>14193</v>
      </c>
      <c r="B1336" s="11"/>
      <c r="C1336" s="11">
        <v>92</v>
      </c>
      <c r="D1336" s="16">
        <v>42568.94</v>
      </c>
      <c r="E1336" s="12">
        <v>0.94021613350728928</v>
      </c>
      <c r="F1336"/>
      <c r="G1336"/>
    </row>
    <row r="1337" spans="1:7" x14ac:dyDescent="0.25">
      <c r="A1337" s="1" t="s">
        <v>7007</v>
      </c>
      <c r="B1337" s="11"/>
      <c r="C1337" s="11">
        <v>130</v>
      </c>
      <c r="D1337" s="16">
        <v>42536.76</v>
      </c>
      <c r="E1337" s="12">
        <v>0.94034323680039367</v>
      </c>
      <c r="F1337"/>
      <c r="G1337"/>
    </row>
    <row r="1338" spans="1:7" x14ac:dyDescent="0.25">
      <c r="A1338" s="1" t="s">
        <v>7375</v>
      </c>
      <c r="B1338" s="11"/>
      <c r="C1338" s="11">
        <v>157</v>
      </c>
      <c r="D1338" s="16">
        <v>42535.46</v>
      </c>
      <c r="E1338" s="12">
        <v>0.94047033620899256</v>
      </c>
      <c r="F1338"/>
      <c r="G1338"/>
    </row>
    <row r="1339" spans="1:7" x14ac:dyDescent="0.25">
      <c r="A1339" s="1" t="s">
        <v>11044</v>
      </c>
      <c r="B1339" s="11"/>
      <c r="C1339" s="11">
        <v>140</v>
      </c>
      <c r="D1339" s="16">
        <v>42513.88</v>
      </c>
      <c r="E1339" s="12">
        <v>0.94059737113479902</v>
      </c>
      <c r="F1339"/>
      <c r="G1339"/>
    </row>
    <row r="1340" spans="1:7" x14ac:dyDescent="0.25">
      <c r="A1340" s="1" t="s">
        <v>11701</v>
      </c>
      <c r="B1340" s="11"/>
      <c r="C1340" s="11">
        <v>55</v>
      </c>
      <c r="D1340" s="16">
        <v>42509.82</v>
      </c>
      <c r="E1340" s="12">
        <v>0.94072439392899576</v>
      </c>
      <c r="F1340"/>
      <c r="G1340"/>
    </row>
    <row r="1341" spans="1:7" x14ac:dyDescent="0.25">
      <c r="A1341" s="1" t="s">
        <v>6312</v>
      </c>
      <c r="B1341" s="11"/>
      <c r="C1341" s="11">
        <v>72</v>
      </c>
      <c r="D1341" s="16">
        <v>42498.73</v>
      </c>
      <c r="E1341" s="12">
        <v>0.94085138358537201</v>
      </c>
      <c r="F1341"/>
      <c r="G1341"/>
    </row>
    <row r="1342" spans="1:7" x14ac:dyDescent="0.25">
      <c r="A1342" s="1" t="s">
        <v>7321</v>
      </c>
      <c r="B1342" s="11"/>
      <c r="C1342" s="11">
        <v>144</v>
      </c>
      <c r="D1342" s="16">
        <v>42412.23</v>
      </c>
      <c r="E1342" s="12">
        <v>0.94097811477272408</v>
      </c>
      <c r="F1342"/>
      <c r="G1342"/>
    </row>
    <row r="1343" spans="1:7" x14ac:dyDescent="0.25">
      <c r="A1343" s="1" t="s">
        <v>5700</v>
      </c>
      <c r="B1343" s="11"/>
      <c r="C1343" s="11">
        <v>142</v>
      </c>
      <c r="D1343" s="16">
        <v>42162.22</v>
      </c>
      <c r="E1343" s="12">
        <v>0.94110409890989388</v>
      </c>
      <c r="F1343"/>
      <c r="G1343"/>
    </row>
    <row r="1344" spans="1:7" x14ac:dyDescent="0.25">
      <c r="A1344" s="1" t="s">
        <v>15653</v>
      </c>
      <c r="B1344" s="11"/>
      <c r="C1344" s="11">
        <v>5</v>
      </c>
      <c r="D1344" s="16">
        <v>42144.38</v>
      </c>
      <c r="E1344" s="12">
        <v>0.94123002973969483</v>
      </c>
      <c r="F1344"/>
      <c r="G1344"/>
    </row>
    <row r="1345" spans="1:7" x14ac:dyDescent="0.25">
      <c r="A1345" s="1" t="s">
        <v>12830</v>
      </c>
      <c r="B1345" s="11"/>
      <c r="C1345" s="11">
        <v>108</v>
      </c>
      <c r="D1345" s="16">
        <v>42119.82</v>
      </c>
      <c r="E1345" s="12">
        <v>0.94135588718222141</v>
      </c>
      <c r="F1345"/>
      <c r="G1345"/>
    </row>
    <row r="1346" spans="1:7" x14ac:dyDescent="0.25">
      <c r="A1346" s="1" t="s">
        <v>7581</v>
      </c>
      <c r="B1346" s="11"/>
      <c r="C1346" s="11">
        <v>77</v>
      </c>
      <c r="D1346" s="16">
        <v>42077.41</v>
      </c>
      <c r="E1346" s="12">
        <v>0.94148161790022422</v>
      </c>
      <c r="F1346"/>
      <c r="G1346"/>
    </row>
    <row r="1347" spans="1:7" x14ac:dyDescent="0.25">
      <c r="A1347" s="1" t="s">
        <v>15149</v>
      </c>
      <c r="B1347" s="11"/>
      <c r="C1347" s="11">
        <v>86</v>
      </c>
      <c r="D1347" s="16">
        <v>41998.720000000001</v>
      </c>
      <c r="E1347" s="12">
        <v>0.94160711348611681</v>
      </c>
      <c r="F1347"/>
      <c r="G1347"/>
    </row>
    <row r="1348" spans="1:7" x14ac:dyDescent="0.25">
      <c r="A1348" s="1" t="s">
        <v>9156</v>
      </c>
      <c r="B1348" s="11"/>
      <c r="C1348" s="11">
        <v>97</v>
      </c>
      <c r="D1348" s="16">
        <v>41991.77</v>
      </c>
      <c r="E1348" s="12">
        <v>0.94173258830484508</v>
      </c>
      <c r="F1348"/>
      <c r="G1348"/>
    </row>
    <row r="1349" spans="1:7" x14ac:dyDescent="0.25">
      <c r="A1349" s="1" t="s">
        <v>5488</v>
      </c>
      <c r="B1349" s="11"/>
      <c r="C1349" s="11">
        <v>112</v>
      </c>
      <c r="D1349" s="16">
        <v>41931.72</v>
      </c>
      <c r="E1349" s="12">
        <v>0.9418578836892969</v>
      </c>
      <c r="F1349"/>
      <c r="G1349"/>
    </row>
    <row r="1350" spans="1:7" x14ac:dyDescent="0.25">
      <c r="A1350" s="1" t="s">
        <v>15938</v>
      </c>
      <c r="B1350" s="11"/>
      <c r="C1350" s="11">
        <v>86</v>
      </c>
      <c r="D1350" s="16">
        <v>41908.050000000003</v>
      </c>
      <c r="E1350" s="12">
        <v>0.94198310834586663</v>
      </c>
      <c r="F1350"/>
      <c r="G1350"/>
    </row>
    <row r="1351" spans="1:7" x14ac:dyDescent="0.25">
      <c r="A1351" s="1" t="s">
        <v>6775</v>
      </c>
      <c r="B1351" s="11"/>
      <c r="C1351" s="11">
        <v>155</v>
      </c>
      <c r="D1351" s="16">
        <v>41750.17</v>
      </c>
      <c r="E1351" s="12">
        <v>0.94210786124417567</v>
      </c>
      <c r="F1351"/>
      <c r="G1351"/>
    </row>
    <row r="1352" spans="1:7" x14ac:dyDescent="0.25">
      <c r="A1352" s="1" t="s">
        <v>13952</v>
      </c>
      <c r="B1352" s="11"/>
      <c r="C1352" s="11">
        <v>56</v>
      </c>
      <c r="D1352" s="16">
        <v>41612.83</v>
      </c>
      <c r="E1352" s="12">
        <v>0.94223220375941175</v>
      </c>
      <c r="F1352"/>
      <c r="G1352"/>
    </row>
    <row r="1353" spans="1:7" x14ac:dyDescent="0.25">
      <c r="A1353" s="1" t="s">
        <v>15388</v>
      </c>
      <c r="B1353" s="11"/>
      <c r="C1353" s="11">
        <v>146</v>
      </c>
      <c r="D1353" s="16">
        <v>41540.01</v>
      </c>
      <c r="E1353" s="12">
        <v>0.94235632868257446</v>
      </c>
      <c r="F1353"/>
      <c r="G1353"/>
    </row>
    <row r="1354" spans="1:7" x14ac:dyDescent="0.25">
      <c r="A1354" s="1" t="s">
        <v>5468</v>
      </c>
      <c r="B1354" s="11"/>
      <c r="C1354" s="11">
        <v>144</v>
      </c>
      <c r="D1354" s="16">
        <v>41533.120000000003</v>
      </c>
      <c r="E1354" s="12">
        <v>0.94248043301785778</v>
      </c>
      <c r="F1354"/>
      <c r="G1354"/>
    </row>
    <row r="1355" spans="1:7" x14ac:dyDescent="0.25">
      <c r="A1355" s="1" t="s">
        <v>8380</v>
      </c>
      <c r="B1355" s="11"/>
      <c r="C1355" s="11">
        <v>92</v>
      </c>
      <c r="D1355" s="16">
        <v>41480.78</v>
      </c>
      <c r="E1355" s="12">
        <v>0.94260438095697063</v>
      </c>
      <c r="F1355"/>
      <c r="G1355"/>
    </row>
    <row r="1356" spans="1:7" x14ac:dyDescent="0.25">
      <c r="A1356" s="1" t="s">
        <v>5608</v>
      </c>
      <c r="B1356" s="11"/>
      <c r="C1356" s="11">
        <v>114</v>
      </c>
      <c r="D1356" s="16">
        <v>41417.370000000003</v>
      </c>
      <c r="E1356" s="12">
        <v>0.94272813942185429</v>
      </c>
      <c r="F1356"/>
      <c r="G1356"/>
    </row>
    <row r="1357" spans="1:7" x14ac:dyDescent="0.25">
      <c r="A1357" s="1" t="s">
        <v>5474</v>
      </c>
      <c r="B1357" s="11"/>
      <c r="C1357" s="11">
        <v>150</v>
      </c>
      <c r="D1357" s="16">
        <v>41381.24</v>
      </c>
      <c r="E1357" s="12">
        <v>0.94285178992736407</v>
      </c>
      <c r="F1357"/>
      <c r="G1357"/>
    </row>
    <row r="1358" spans="1:7" x14ac:dyDescent="0.25">
      <c r="A1358" s="1" t="s">
        <v>5462</v>
      </c>
      <c r="B1358" s="11"/>
      <c r="C1358" s="11">
        <v>64</v>
      </c>
      <c r="D1358" s="16">
        <v>41364.019999999997</v>
      </c>
      <c r="E1358" s="12">
        <v>0.94297538897811539</v>
      </c>
      <c r="F1358"/>
      <c r="G1358"/>
    </row>
    <row r="1359" spans="1:7" x14ac:dyDescent="0.25">
      <c r="A1359" s="1" t="s">
        <v>15184</v>
      </c>
      <c r="B1359" s="11"/>
      <c r="C1359" s="11">
        <v>70</v>
      </c>
      <c r="D1359" s="16">
        <v>41228.699999999997</v>
      </c>
      <c r="E1359" s="12">
        <v>0.94309858368171806</v>
      </c>
      <c r="F1359"/>
      <c r="G1359"/>
    </row>
    <row r="1360" spans="1:7" x14ac:dyDescent="0.25">
      <c r="A1360" s="1" t="s">
        <v>14300</v>
      </c>
      <c r="B1360" s="11"/>
      <c r="C1360" s="11">
        <v>0</v>
      </c>
      <c r="D1360" s="16">
        <v>41215.42</v>
      </c>
      <c r="E1360" s="12">
        <v>0.94322173870360226</v>
      </c>
      <c r="F1360"/>
      <c r="G1360"/>
    </row>
    <row r="1361" spans="1:7" x14ac:dyDescent="0.25">
      <c r="A1361" s="1" t="s">
        <v>7836</v>
      </c>
      <c r="B1361" s="11"/>
      <c r="C1361" s="11">
        <v>121</v>
      </c>
      <c r="D1361" s="16">
        <v>41157.35</v>
      </c>
      <c r="E1361" s="12">
        <v>0.94334472020761095</v>
      </c>
      <c r="F1361"/>
      <c r="G1361"/>
    </row>
    <row r="1362" spans="1:7" x14ac:dyDescent="0.25">
      <c r="A1362" s="1" t="s">
        <v>12908</v>
      </c>
      <c r="B1362" s="11"/>
      <c r="C1362" s="11">
        <v>57</v>
      </c>
      <c r="D1362" s="16">
        <v>41139.42</v>
      </c>
      <c r="E1362" s="12">
        <v>0.94346764813532358</v>
      </c>
      <c r="F1362"/>
      <c r="G1362"/>
    </row>
    <row r="1363" spans="1:7" x14ac:dyDescent="0.25">
      <c r="A1363" s="1" t="s">
        <v>7350</v>
      </c>
      <c r="B1363" s="11"/>
      <c r="C1363" s="11">
        <v>120</v>
      </c>
      <c r="D1363" s="16">
        <v>41116.61</v>
      </c>
      <c r="E1363" s="12">
        <v>0.94359050790490395</v>
      </c>
      <c r="F1363"/>
      <c r="G1363"/>
    </row>
    <row r="1364" spans="1:7" x14ac:dyDescent="0.25">
      <c r="A1364" s="1" t="s">
        <v>12292</v>
      </c>
      <c r="B1364" s="11"/>
      <c r="C1364" s="11">
        <v>73</v>
      </c>
      <c r="D1364" s="16">
        <v>41107.279999999999</v>
      </c>
      <c r="E1364" s="12">
        <v>0.9437133397956865</v>
      </c>
      <c r="F1364"/>
      <c r="G1364"/>
    </row>
    <row r="1365" spans="1:7" x14ac:dyDescent="0.25">
      <c r="A1365" s="1" t="s">
        <v>15258</v>
      </c>
      <c r="B1365" s="11"/>
      <c r="C1365" s="11">
        <v>138</v>
      </c>
      <c r="D1365" s="16">
        <v>41101.65</v>
      </c>
      <c r="E1365" s="12">
        <v>0.94383615486357197</v>
      </c>
      <c r="F1365"/>
      <c r="G1365"/>
    </row>
    <row r="1366" spans="1:7" x14ac:dyDescent="0.25">
      <c r="A1366" s="1" t="s">
        <v>14983</v>
      </c>
      <c r="B1366" s="11"/>
      <c r="C1366" s="11">
        <v>0</v>
      </c>
      <c r="D1366" s="16">
        <v>41034.870000000003</v>
      </c>
      <c r="E1366" s="12">
        <v>0.94395877038739451</v>
      </c>
      <c r="F1366"/>
      <c r="G1366"/>
    </row>
    <row r="1367" spans="1:7" x14ac:dyDescent="0.25">
      <c r="A1367" s="1" t="s">
        <v>15387</v>
      </c>
      <c r="B1367" s="11"/>
      <c r="C1367" s="11">
        <v>152</v>
      </c>
      <c r="D1367" s="16">
        <v>40985.279999999999</v>
      </c>
      <c r="E1367" s="12">
        <v>0.94408123773226993</v>
      </c>
      <c r="F1367"/>
      <c r="G1367"/>
    </row>
    <row r="1368" spans="1:7" x14ac:dyDescent="0.25">
      <c r="A1368" s="1" t="s">
        <v>5334</v>
      </c>
      <c r="B1368" s="11"/>
      <c r="C1368" s="11">
        <v>148</v>
      </c>
      <c r="D1368" s="16">
        <v>40974.92</v>
      </c>
      <c r="E1368" s="12">
        <v>0.94420367412062423</v>
      </c>
      <c r="F1368"/>
      <c r="G1368"/>
    </row>
    <row r="1369" spans="1:7" x14ac:dyDescent="0.25">
      <c r="A1369" s="1" t="s">
        <v>5389</v>
      </c>
      <c r="B1369" s="11"/>
      <c r="C1369" s="11">
        <v>151</v>
      </c>
      <c r="D1369" s="16">
        <v>40897.89</v>
      </c>
      <c r="E1369" s="12">
        <v>0.9443258803370832</v>
      </c>
      <c r="F1369"/>
      <c r="G1369"/>
    </row>
    <row r="1370" spans="1:7" x14ac:dyDescent="0.25">
      <c r="A1370" s="1" t="s">
        <v>15743</v>
      </c>
      <c r="B1370" s="11"/>
      <c r="C1370" s="11">
        <v>103</v>
      </c>
      <c r="D1370" s="16">
        <v>40819.919999999998</v>
      </c>
      <c r="E1370" s="12">
        <v>0.94444785357285066</v>
      </c>
      <c r="F1370"/>
      <c r="G1370"/>
    </row>
    <row r="1371" spans="1:7" x14ac:dyDescent="0.25">
      <c r="A1371" s="1" t="s">
        <v>5377</v>
      </c>
      <c r="B1371" s="11"/>
      <c r="C1371" s="11">
        <v>104</v>
      </c>
      <c r="D1371" s="16">
        <v>40489.83</v>
      </c>
      <c r="E1371" s="12">
        <v>0.94456884047289291</v>
      </c>
      <c r="F1371"/>
      <c r="G1371"/>
    </row>
    <row r="1372" spans="1:7" x14ac:dyDescent="0.25">
      <c r="A1372" s="1" t="s">
        <v>11806</v>
      </c>
      <c r="B1372" s="11"/>
      <c r="C1372" s="11">
        <v>64</v>
      </c>
      <c r="D1372" s="16">
        <v>40452.82</v>
      </c>
      <c r="E1372" s="12">
        <v>0.94468971678404967</v>
      </c>
      <c r="F1372"/>
      <c r="G1372"/>
    </row>
    <row r="1373" spans="1:7" x14ac:dyDescent="0.25">
      <c r="A1373" s="1" t="s">
        <v>7841</v>
      </c>
      <c r="B1373" s="11"/>
      <c r="C1373" s="11">
        <v>88</v>
      </c>
      <c r="D1373" s="16">
        <v>40416.18</v>
      </c>
      <c r="E1373" s="12">
        <v>0.94481048361191111</v>
      </c>
      <c r="F1373"/>
      <c r="G1373"/>
    </row>
    <row r="1374" spans="1:7" x14ac:dyDescent="0.25">
      <c r="A1374" s="1" t="s">
        <v>15462</v>
      </c>
      <c r="B1374" s="11"/>
      <c r="C1374" s="11">
        <v>57</v>
      </c>
      <c r="D1374" s="16">
        <v>40311.040000000001</v>
      </c>
      <c r="E1374" s="12">
        <v>0.94493093627291469</v>
      </c>
      <c r="F1374"/>
      <c r="G1374"/>
    </row>
    <row r="1375" spans="1:7" x14ac:dyDescent="0.25">
      <c r="A1375" s="1" t="s">
        <v>5381</v>
      </c>
      <c r="B1375" s="11"/>
      <c r="C1375" s="11">
        <v>137</v>
      </c>
      <c r="D1375" s="16">
        <v>40302.120000000003</v>
      </c>
      <c r="E1375" s="12">
        <v>0.94505136228023379</v>
      </c>
      <c r="F1375"/>
      <c r="G1375"/>
    </row>
    <row r="1376" spans="1:7" x14ac:dyDescent="0.25">
      <c r="A1376" s="1" t="s">
        <v>7745</v>
      </c>
      <c r="B1376" s="11"/>
      <c r="C1376" s="11">
        <v>94</v>
      </c>
      <c r="D1376" s="16">
        <v>40279.85</v>
      </c>
      <c r="E1376" s="12">
        <v>0.94517172174298458</v>
      </c>
      <c r="F1376"/>
      <c r="G1376"/>
    </row>
    <row r="1377" spans="1:7" x14ac:dyDescent="0.25">
      <c r="A1377" s="1" t="s">
        <v>7086</v>
      </c>
      <c r="B1377" s="11"/>
      <c r="C1377" s="11">
        <v>145</v>
      </c>
      <c r="D1377" s="16">
        <v>40267.620000000003</v>
      </c>
      <c r="E1377" s="12">
        <v>0.94529204466150207</v>
      </c>
      <c r="F1377"/>
      <c r="G1377"/>
    </row>
    <row r="1378" spans="1:7" x14ac:dyDescent="0.25">
      <c r="A1378" s="1" t="s">
        <v>5660</v>
      </c>
      <c r="B1378" s="11"/>
      <c r="C1378" s="11">
        <v>105</v>
      </c>
      <c r="D1378" s="16">
        <v>40216.589999999997</v>
      </c>
      <c r="E1378" s="12">
        <v>0.94541221509823559</v>
      </c>
      <c r="F1378"/>
      <c r="G1378"/>
    </row>
    <row r="1379" spans="1:7" x14ac:dyDescent="0.25">
      <c r="A1379" s="1" t="s">
        <v>13029</v>
      </c>
      <c r="B1379" s="11"/>
      <c r="C1379" s="11">
        <v>71</v>
      </c>
      <c r="D1379" s="16">
        <v>40161.26</v>
      </c>
      <c r="E1379" s="12">
        <v>0.94553222020443606</v>
      </c>
      <c r="F1379"/>
      <c r="G1379"/>
    </row>
    <row r="1380" spans="1:7" x14ac:dyDescent="0.25">
      <c r="A1380" s="1" t="s">
        <v>10290</v>
      </c>
      <c r="B1380" s="11"/>
      <c r="C1380" s="11">
        <v>59</v>
      </c>
      <c r="D1380" s="16">
        <v>40147.33</v>
      </c>
      <c r="E1380" s="12">
        <v>0.94565218368666537</v>
      </c>
      <c r="F1380"/>
      <c r="G1380"/>
    </row>
    <row r="1381" spans="1:7" x14ac:dyDescent="0.25">
      <c r="A1381" s="1" t="s">
        <v>11373</v>
      </c>
      <c r="B1381" s="11"/>
      <c r="C1381" s="11">
        <v>110</v>
      </c>
      <c r="D1381" s="16">
        <v>40143.22</v>
      </c>
      <c r="E1381" s="12">
        <v>0.94577213488788092</v>
      </c>
      <c r="F1381"/>
      <c r="G1381"/>
    </row>
    <row r="1382" spans="1:7" x14ac:dyDescent="0.25">
      <c r="A1382" s="1" t="s">
        <v>12877</v>
      </c>
      <c r="B1382" s="11"/>
      <c r="C1382" s="11">
        <v>78</v>
      </c>
      <c r="D1382" s="16">
        <v>40080.81</v>
      </c>
      <c r="E1382" s="12">
        <v>0.9458918996029485</v>
      </c>
      <c r="F1382"/>
      <c r="G1382"/>
    </row>
    <row r="1383" spans="1:7" x14ac:dyDescent="0.25">
      <c r="A1383" s="1" t="s">
        <v>13687</v>
      </c>
      <c r="B1383" s="11"/>
      <c r="C1383" s="11">
        <v>9</v>
      </c>
      <c r="D1383" s="16">
        <v>40065.379999999997</v>
      </c>
      <c r="E1383" s="12">
        <v>0.94601161821192292</v>
      </c>
      <c r="F1383"/>
      <c r="G1383"/>
    </row>
    <row r="1384" spans="1:7" x14ac:dyDescent="0.25">
      <c r="A1384" s="1" t="s">
        <v>14210</v>
      </c>
      <c r="B1384" s="11"/>
      <c r="C1384" s="11">
        <v>75</v>
      </c>
      <c r="D1384" s="16">
        <v>40060.93</v>
      </c>
      <c r="E1384" s="12">
        <v>0.94613132352393614</v>
      </c>
      <c r="F1384"/>
      <c r="G1384"/>
    </row>
    <row r="1385" spans="1:7" x14ac:dyDescent="0.25">
      <c r="A1385" s="1" t="s">
        <v>5829</v>
      </c>
      <c r="B1385" s="11"/>
      <c r="C1385" s="11">
        <v>85</v>
      </c>
      <c r="D1385" s="16">
        <v>40039.97</v>
      </c>
      <c r="E1385" s="12">
        <v>0.94625096620576721</v>
      </c>
      <c r="F1385"/>
      <c r="G1385"/>
    </row>
    <row r="1386" spans="1:7" x14ac:dyDescent="0.25">
      <c r="A1386" s="1" t="s">
        <v>7369</v>
      </c>
      <c r="B1386" s="11"/>
      <c r="C1386" s="11">
        <v>157</v>
      </c>
      <c r="D1386" s="16">
        <v>40001.32</v>
      </c>
      <c r="E1386" s="12">
        <v>0.94637049339825974</v>
      </c>
      <c r="F1386"/>
      <c r="G1386"/>
    </row>
    <row r="1387" spans="1:7" x14ac:dyDescent="0.25">
      <c r="A1387" s="1" t="s">
        <v>16282</v>
      </c>
      <c r="B1387" s="11"/>
      <c r="C1387" s="11">
        <v>158</v>
      </c>
      <c r="D1387" s="16">
        <v>39963.339999999997</v>
      </c>
      <c r="E1387" s="12">
        <v>0.94648990710342795</v>
      </c>
      <c r="F1387"/>
      <c r="G1387"/>
    </row>
    <row r="1388" spans="1:7" x14ac:dyDescent="0.25">
      <c r="A1388" s="1" t="s">
        <v>5651</v>
      </c>
      <c r="B1388" s="11"/>
      <c r="C1388" s="11">
        <v>152</v>
      </c>
      <c r="D1388" s="16">
        <v>39879.300000000003</v>
      </c>
      <c r="E1388" s="12">
        <v>0.94660906969025171</v>
      </c>
      <c r="F1388"/>
      <c r="G1388"/>
    </row>
    <row r="1389" spans="1:7" x14ac:dyDescent="0.25">
      <c r="A1389" s="1" t="s">
        <v>7068</v>
      </c>
      <c r="B1389" s="11"/>
      <c r="C1389" s="11">
        <v>154</v>
      </c>
      <c r="D1389" s="16">
        <v>39799.89</v>
      </c>
      <c r="E1389" s="12">
        <v>0.94672799499354687</v>
      </c>
      <c r="F1389"/>
      <c r="G1389"/>
    </row>
    <row r="1390" spans="1:7" x14ac:dyDescent="0.25">
      <c r="A1390" s="1" t="s">
        <v>15524</v>
      </c>
      <c r="B1390" s="11"/>
      <c r="C1390" s="11">
        <v>67</v>
      </c>
      <c r="D1390" s="16">
        <v>39765.06</v>
      </c>
      <c r="E1390" s="12">
        <v>0.94684681622197375</v>
      </c>
      <c r="F1390"/>
      <c r="G1390"/>
    </row>
    <row r="1391" spans="1:7" x14ac:dyDescent="0.25">
      <c r="A1391" s="1" t="s">
        <v>5817</v>
      </c>
      <c r="B1391" s="11"/>
      <c r="C1391" s="11">
        <v>138</v>
      </c>
      <c r="D1391" s="16">
        <v>39764.230000000003</v>
      </c>
      <c r="E1391" s="12">
        <v>0.94696563497029318</v>
      </c>
      <c r="F1391"/>
      <c r="G1391"/>
    </row>
    <row r="1392" spans="1:7" x14ac:dyDescent="0.25">
      <c r="A1392" s="1" t="s">
        <v>13474</v>
      </c>
      <c r="B1392" s="11"/>
      <c r="C1392" s="11">
        <v>100</v>
      </c>
      <c r="D1392" s="16">
        <v>39758.910000000003</v>
      </c>
      <c r="E1392" s="12">
        <v>0.94708443782202067</v>
      </c>
      <c r="F1392"/>
      <c r="G1392"/>
    </row>
    <row r="1393" spans="1:7" x14ac:dyDescent="0.25">
      <c r="A1393" s="1" t="s">
        <v>10737</v>
      </c>
      <c r="B1393" s="11"/>
      <c r="C1393" s="11">
        <v>84</v>
      </c>
      <c r="D1393" s="16">
        <v>39734.86</v>
      </c>
      <c r="E1393" s="12">
        <v>0.94720316881039512</v>
      </c>
      <c r="F1393"/>
      <c r="G1393"/>
    </row>
    <row r="1394" spans="1:7" x14ac:dyDescent="0.25">
      <c r="A1394" s="1" t="s">
        <v>11551</v>
      </c>
      <c r="B1394" s="11"/>
      <c r="C1394" s="11">
        <v>94</v>
      </c>
      <c r="D1394" s="16">
        <v>39723.050000000003</v>
      </c>
      <c r="E1394" s="12">
        <v>0.94732186450953049</v>
      </c>
      <c r="F1394"/>
      <c r="G1394"/>
    </row>
    <row r="1395" spans="1:7" x14ac:dyDescent="0.25">
      <c r="A1395" s="1" t="s">
        <v>15995</v>
      </c>
      <c r="B1395" s="11"/>
      <c r="C1395" s="11">
        <v>52</v>
      </c>
      <c r="D1395" s="16">
        <v>39682.65</v>
      </c>
      <c r="E1395" s="12">
        <v>0.94744043949018519</v>
      </c>
      <c r="F1395"/>
      <c r="G1395"/>
    </row>
    <row r="1396" spans="1:7" x14ac:dyDescent="0.25">
      <c r="A1396" s="1" t="s">
        <v>6220</v>
      </c>
      <c r="B1396" s="11"/>
      <c r="C1396" s="11">
        <v>46</v>
      </c>
      <c r="D1396" s="16">
        <v>39670.550000000003</v>
      </c>
      <c r="E1396" s="12">
        <v>0.94755897831505731</v>
      </c>
      <c r="F1396"/>
      <c r="G1396"/>
    </row>
    <row r="1397" spans="1:7" x14ac:dyDescent="0.25">
      <c r="A1397" s="1" t="s">
        <v>8833</v>
      </c>
      <c r="B1397" s="11"/>
      <c r="C1397" s="11">
        <v>65</v>
      </c>
      <c r="D1397" s="16">
        <v>39568.06</v>
      </c>
      <c r="E1397" s="12">
        <v>0.9476772108914866</v>
      </c>
      <c r="F1397"/>
      <c r="G1397"/>
    </row>
    <row r="1398" spans="1:7" x14ac:dyDescent="0.25">
      <c r="A1398" s="1" t="s">
        <v>5646</v>
      </c>
      <c r="B1398" s="11"/>
      <c r="C1398" s="11">
        <v>79</v>
      </c>
      <c r="D1398" s="16">
        <v>39542.089999999997</v>
      </c>
      <c r="E1398" s="12">
        <v>0.94779536586744695</v>
      </c>
      <c r="F1398"/>
      <c r="G1398"/>
    </row>
    <row r="1399" spans="1:7" x14ac:dyDescent="0.25">
      <c r="A1399" s="1" t="s">
        <v>13113</v>
      </c>
      <c r="B1399" s="11"/>
      <c r="C1399" s="11">
        <v>60</v>
      </c>
      <c r="D1399" s="16">
        <v>39451.07</v>
      </c>
      <c r="E1399" s="12">
        <v>0.9479132488682559</v>
      </c>
      <c r="F1399"/>
      <c r="G1399"/>
    </row>
    <row r="1400" spans="1:7" x14ac:dyDescent="0.25">
      <c r="A1400" s="1" t="s">
        <v>11488</v>
      </c>
      <c r="B1400" s="11"/>
      <c r="C1400" s="11">
        <v>64</v>
      </c>
      <c r="D1400" s="16">
        <v>39388.129999999997</v>
      </c>
      <c r="E1400" s="12">
        <v>0.94803094379923392</v>
      </c>
      <c r="F1400"/>
      <c r="G1400"/>
    </row>
    <row r="1401" spans="1:7" x14ac:dyDescent="0.25">
      <c r="A1401" s="1" t="s">
        <v>6755</v>
      </c>
      <c r="B1401" s="11"/>
      <c r="C1401" s="11">
        <v>77</v>
      </c>
      <c r="D1401" s="16">
        <v>39340.11</v>
      </c>
      <c r="E1401" s="12">
        <v>0.94814849524255251</v>
      </c>
      <c r="F1401"/>
      <c r="G1401"/>
    </row>
    <row r="1402" spans="1:7" x14ac:dyDescent="0.25">
      <c r="A1402" s="1" t="s">
        <v>7277</v>
      </c>
      <c r="B1402" s="11"/>
      <c r="C1402" s="11">
        <v>113</v>
      </c>
      <c r="D1402" s="16">
        <v>39252.33</v>
      </c>
      <c r="E1402" s="12">
        <v>0.94826578439210263</v>
      </c>
      <c r="F1402"/>
      <c r="G1402"/>
    </row>
    <row r="1403" spans="1:7" x14ac:dyDescent="0.25">
      <c r="A1403" s="1" t="s">
        <v>9173</v>
      </c>
      <c r="B1403" s="11"/>
      <c r="C1403" s="11">
        <v>105</v>
      </c>
      <c r="D1403" s="16">
        <v>39229.040000000001</v>
      </c>
      <c r="E1403" s="12">
        <v>0.94838300394924169</v>
      </c>
      <c r="F1403"/>
      <c r="G1403"/>
    </row>
    <row r="1404" spans="1:7" x14ac:dyDescent="0.25">
      <c r="A1404" s="1" t="s">
        <v>6815</v>
      </c>
      <c r="B1404" s="11"/>
      <c r="C1404" s="11">
        <v>129</v>
      </c>
      <c r="D1404" s="16">
        <v>39127.03</v>
      </c>
      <c r="E1404" s="12">
        <v>0.94849991869221684</v>
      </c>
      <c r="F1404"/>
      <c r="G1404"/>
    </row>
    <row r="1405" spans="1:7" x14ac:dyDescent="0.25">
      <c r="A1405" s="1" t="s">
        <v>5442</v>
      </c>
      <c r="B1405" s="11"/>
      <c r="C1405" s="11">
        <v>151</v>
      </c>
      <c r="D1405" s="16">
        <v>39119.47</v>
      </c>
      <c r="E1405" s="12">
        <v>0.94861681084529814</v>
      </c>
      <c r="F1405"/>
      <c r="G1405"/>
    </row>
    <row r="1406" spans="1:7" x14ac:dyDescent="0.25">
      <c r="A1406" s="1" t="s">
        <v>7761</v>
      </c>
      <c r="B1406" s="11"/>
      <c r="C1406" s="11">
        <v>104</v>
      </c>
      <c r="D1406" s="16">
        <v>39118.83</v>
      </c>
      <c r="E1406" s="12">
        <v>0.94873370108600741</v>
      </c>
      <c r="F1406"/>
      <c r="G1406"/>
    </row>
    <row r="1407" spans="1:7" x14ac:dyDescent="0.25">
      <c r="A1407" s="1" t="s">
        <v>5720</v>
      </c>
      <c r="B1407" s="11"/>
      <c r="C1407" s="11">
        <v>127</v>
      </c>
      <c r="D1407" s="16">
        <v>39055.25</v>
      </c>
      <c r="E1407" s="12">
        <v>0.94885040134451371</v>
      </c>
      <c r="F1407"/>
      <c r="G1407"/>
    </row>
    <row r="1408" spans="1:7" x14ac:dyDescent="0.25">
      <c r="A1408" s="1" t="s">
        <v>6882</v>
      </c>
      <c r="B1408" s="11"/>
      <c r="C1408" s="11">
        <v>130</v>
      </c>
      <c r="D1408" s="16">
        <v>38952.980000000003</v>
      </c>
      <c r="E1408" s="12">
        <v>0.9489667960119551</v>
      </c>
      <c r="F1408"/>
      <c r="G1408"/>
    </row>
    <row r="1409" spans="1:7" x14ac:dyDescent="0.25">
      <c r="A1409" s="1" t="s">
        <v>12935</v>
      </c>
      <c r="B1409" s="11"/>
      <c r="C1409" s="11">
        <v>97</v>
      </c>
      <c r="D1409" s="16">
        <v>38905.050000000003</v>
      </c>
      <c r="E1409" s="12">
        <v>0.9490830474606643</v>
      </c>
      <c r="F1409"/>
      <c r="G1409"/>
    </row>
    <row r="1410" spans="1:7" x14ac:dyDescent="0.25">
      <c r="A1410" s="1" t="s">
        <v>11043</v>
      </c>
      <c r="B1410" s="11"/>
      <c r="C1410" s="11">
        <v>150</v>
      </c>
      <c r="D1410" s="16">
        <v>38859.35</v>
      </c>
      <c r="E1410" s="12">
        <v>0.94919916235406243</v>
      </c>
      <c r="F1410"/>
      <c r="G1410"/>
    </row>
    <row r="1411" spans="1:7" x14ac:dyDescent="0.25">
      <c r="A1411" s="1" t="s">
        <v>8445</v>
      </c>
      <c r="B1411" s="11"/>
      <c r="C1411" s="11">
        <v>40</v>
      </c>
      <c r="D1411" s="16">
        <v>38777.9</v>
      </c>
      <c r="E1411" s="12">
        <v>0.94931503386824623</v>
      </c>
      <c r="F1411"/>
      <c r="G1411"/>
    </row>
    <row r="1412" spans="1:7" x14ac:dyDescent="0.25">
      <c r="A1412" s="1" t="s">
        <v>8839</v>
      </c>
      <c r="B1412" s="11"/>
      <c r="C1412" s="11">
        <v>54</v>
      </c>
      <c r="D1412" s="16">
        <v>38716.480000000003</v>
      </c>
      <c r="E1412" s="12">
        <v>0.94943072185448252</v>
      </c>
      <c r="F1412"/>
      <c r="G1412"/>
    </row>
    <row r="1413" spans="1:7" x14ac:dyDescent="0.25">
      <c r="A1413" s="1" t="s">
        <v>5405</v>
      </c>
      <c r="B1413" s="11"/>
      <c r="C1413" s="11">
        <v>145</v>
      </c>
      <c r="D1413" s="16">
        <v>38590.46</v>
      </c>
      <c r="E1413" s="12">
        <v>0.94954603328272513</v>
      </c>
      <c r="F1413"/>
      <c r="G1413"/>
    </row>
    <row r="1414" spans="1:7" x14ac:dyDescent="0.25">
      <c r="A1414" s="1" t="s">
        <v>6253</v>
      </c>
      <c r="B1414" s="11"/>
      <c r="C1414" s="11">
        <v>69</v>
      </c>
      <c r="D1414" s="16">
        <v>38534.300000000003</v>
      </c>
      <c r="E1414" s="12">
        <v>0.94966117690032736</v>
      </c>
      <c r="F1414"/>
      <c r="G1414"/>
    </row>
    <row r="1415" spans="1:7" x14ac:dyDescent="0.25">
      <c r="A1415" s="1" t="s">
        <v>7659</v>
      </c>
      <c r="B1415" s="11"/>
      <c r="C1415" s="11">
        <v>113</v>
      </c>
      <c r="D1415" s="16">
        <v>38487.93</v>
      </c>
      <c r="E1415" s="12">
        <v>0.94977618196060409</v>
      </c>
      <c r="F1415"/>
      <c r="G1415"/>
    </row>
    <row r="1416" spans="1:7" x14ac:dyDescent="0.25">
      <c r="A1416" s="1" t="s">
        <v>9878</v>
      </c>
      <c r="B1416" s="11"/>
      <c r="C1416" s="11">
        <v>69</v>
      </c>
      <c r="D1416" s="16">
        <v>38377.879999999997</v>
      </c>
      <c r="E1416" s="12">
        <v>0.94989085818254404</v>
      </c>
      <c r="F1416"/>
      <c r="G1416"/>
    </row>
    <row r="1417" spans="1:7" x14ac:dyDescent="0.25">
      <c r="A1417" s="1" t="s">
        <v>5404</v>
      </c>
      <c r="B1417" s="11"/>
      <c r="C1417" s="11">
        <v>147</v>
      </c>
      <c r="D1417" s="16">
        <v>38268.54</v>
      </c>
      <c r="E1417" s="12">
        <v>0.95000520768768515</v>
      </c>
      <c r="F1417"/>
      <c r="G1417"/>
    </row>
    <row r="1418" spans="1:7" x14ac:dyDescent="0.25">
      <c r="A1418" s="1" t="s">
        <v>15252</v>
      </c>
      <c r="B1418" s="11"/>
      <c r="C1418" s="11">
        <v>30</v>
      </c>
      <c r="D1418" s="16">
        <v>38216.36</v>
      </c>
      <c r="E1418" s="12">
        <v>0.95011940127474881</v>
      </c>
      <c r="F1418"/>
      <c r="G1418"/>
    </row>
    <row r="1419" spans="1:7" x14ac:dyDescent="0.25">
      <c r="A1419" s="1" t="s">
        <v>14562</v>
      </c>
      <c r="B1419" s="11"/>
      <c r="C1419" s="11">
        <v>50</v>
      </c>
      <c r="D1419" s="16">
        <v>38199.120000000003</v>
      </c>
      <c r="E1419" s="12">
        <v>0.95023354334729249</v>
      </c>
      <c r="F1419"/>
      <c r="G1419"/>
    </row>
    <row r="1420" spans="1:7" x14ac:dyDescent="0.25">
      <c r="A1420" s="1" t="s">
        <v>13709</v>
      </c>
      <c r="B1420" s="11"/>
      <c r="C1420" s="11">
        <v>93</v>
      </c>
      <c r="D1420" s="16">
        <v>38147.040000000001</v>
      </c>
      <c r="E1420" s="12">
        <v>0.95034752980056703</v>
      </c>
      <c r="F1420"/>
      <c r="G1420"/>
    </row>
    <row r="1421" spans="1:7" x14ac:dyDescent="0.25">
      <c r="A1421" s="1" t="s">
        <v>6791</v>
      </c>
      <c r="B1421" s="11"/>
      <c r="C1421" s="11">
        <v>109</v>
      </c>
      <c r="D1421" s="16">
        <v>38027.699999999997</v>
      </c>
      <c r="E1421" s="12">
        <v>0.95046115965623046</v>
      </c>
      <c r="F1421"/>
      <c r="G1421"/>
    </row>
    <row r="1422" spans="1:7" x14ac:dyDescent="0.25">
      <c r="A1422" s="1" t="s">
        <v>6771</v>
      </c>
      <c r="B1422" s="11"/>
      <c r="C1422" s="11">
        <v>144</v>
      </c>
      <c r="D1422" s="16">
        <v>37909.83</v>
      </c>
      <c r="E1422" s="12">
        <v>0.95057443730676205</v>
      </c>
      <c r="F1422"/>
      <c r="G1422"/>
    </row>
    <row r="1423" spans="1:7" x14ac:dyDescent="0.25">
      <c r="A1423" s="1" t="s">
        <v>6761</v>
      </c>
      <c r="B1423" s="11"/>
      <c r="C1423" s="11">
        <v>156</v>
      </c>
      <c r="D1423" s="16">
        <v>37818.97</v>
      </c>
      <c r="E1423" s="12">
        <v>0.95068744346023548</v>
      </c>
      <c r="F1423"/>
      <c r="G1423"/>
    </row>
    <row r="1424" spans="1:7" x14ac:dyDescent="0.25">
      <c r="A1424" s="1" t="s">
        <v>8340</v>
      </c>
      <c r="B1424" s="11"/>
      <c r="C1424" s="11">
        <v>121</v>
      </c>
      <c r="D1424" s="16">
        <v>37808.550000000003</v>
      </c>
      <c r="E1424" s="12">
        <v>0.95080041847790275</v>
      </c>
      <c r="F1424"/>
      <c r="G1424"/>
    </row>
    <row r="1425" spans="1:7" x14ac:dyDescent="0.25">
      <c r="A1425" s="1" t="s">
        <v>15993</v>
      </c>
      <c r="B1425" s="11"/>
      <c r="C1425" s="11">
        <v>33</v>
      </c>
      <c r="D1425" s="16">
        <v>37596.239999999998</v>
      </c>
      <c r="E1425" s="12">
        <v>0.95091275909604922</v>
      </c>
      <c r="F1425"/>
      <c r="G1425"/>
    </row>
    <row r="1426" spans="1:7" x14ac:dyDescent="0.25">
      <c r="A1426" s="1" t="s">
        <v>7131</v>
      </c>
      <c r="B1426" s="11"/>
      <c r="C1426" s="11">
        <v>101</v>
      </c>
      <c r="D1426" s="16">
        <v>37540.69</v>
      </c>
      <c r="E1426" s="12">
        <v>0.95102493372628472</v>
      </c>
      <c r="F1426"/>
      <c r="G1426"/>
    </row>
    <row r="1427" spans="1:7" x14ac:dyDescent="0.25">
      <c r="A1427" s="1" t="s">
        <v>7056</v>
      </c>
      <c r="B1427" s="11"/>
      <c r="C1427" s="11">
        <v>133</v>
      </c>
      <c r="D1427" s="16">
        <v>37517.47</v>
      </c>
      <c r="E1427" s="12">
        <v>0.95113703897327462</v>
      </c>
      <c r="F1427"/>
      <c r="G1427"/>
    </row>
    <row r="1428" spans="1:7" x14ac:dyDescent="0.25">
      <c r="A1428" s="1" t="s">
        <v>8879</v>
      </c>
      <c r="B1428" s="11"/>
      <c r="C1428" s="11">
        <v>51</v>
      </c>
      <c r="D1428" s="16">
        <v>37435.019999999997</v>
      </c>
      <c r="E1428" s="12">
        <v>0.95124889785296896</v>
      </c>
      <c r="F1428"/>
      <c r="G1428"/>
    </row>
    <row r="1429" spans="1:7" x14ac:dyDescent="0.25">
      <c r="A1429" s="1" t="s">
        <v>12546</v>
      </c>
      <c r="B1429" s="11"/>
      <c r="C1429" s="11">
        <v>62</v>
      </c>
      <c r="D1429" s="16">
        <v>37427.230000000003</v>
      </c>
      <c r="E1429" s="12">
        <v>0.95136073345551098</v>
      </c>
      <c r="F1429"/>
      <c r="G1429"/>
    </row>
    <row r="1430" spans="1:7" x14ac:dyDescent="0.25">
      <c r="A1430" s="1" t="s">
        <v>6451</v>
      </c>
      <c r="B1430" s="11"/>
      <c r="C1430" s="11">
        <v>84</v>
      </c>
      <c r="D1430" s="16">
        <v>37386.69</v>
      </c>
      <c r="E1430" s="12">
        <v>0.95147244792124075</v>
      </c>
      <c r="F1430"/>
      <c r="G1430"/>
    </row>
    <row r="1431" spans="1:7" x14ac:dyDescent="0.25">
      <c r="A1431" s="1" t="s">
        <v>13538</v>
      </c>
      <c r="B1431" s="11"/>
      <c r="C1431" s="11">
        <v>49</v>
      </c>
      <c r="D1431" s="16">
        <v>37367.01</v>
      </c>
      <c r="E1431" s="12">
        <v>0.95158410358153234</v>
      </c>
      <c r="F1431"/>
      <c r="G1431"/>
    </row>
    <row r="1432" spans="1:7" x14ac:dyDescent="0.25">
      <c r="A1432" s="1" t="s">
        <v>14574</v>
      </c>
      <c r="B1432" s="11"/>
      <c r="C1432" s="11">
        <v>0</v>
      </c>
      <c r="D1432" s="16">
        <v>37343.879999999997</v>
      </c>
      <c r="E1432" s="12">
        <v>0.95169569012750566</v>
      </c>
      <c r="F1432"/>
      <c r="G1432"/>
    </row>
    <row r="1433" spans="1:7" x14ac:dyDescent="0.25">
      <c r="A1433" s="1" t="s">
        <v>5580</v>
      </c>
      <c r="B1433" s="11"/>
      <c r="C1433" s="11">
        <v>79</v>
      </c>
      <c r="D1433" s="16">
        <v>37331.089999999997</v>
      </c>
      <c r="E1433" s="12">
        <v>0.95180723845592041</v>
      </c>
      <c r="F1433"/>
      <c r="G1433"/>
    </row>
    <row r="1434" spans="1:7" x14ac:dyDescent="0.25">
      <c r="A1434" s="1" t="s">
        <v>11430</v>
      </c>
      <c r="B1434" s="11"/>
      <c r="C1434" s="11">
        <v>123</v>
      </c>
      <c r="D1434" s="16">
        <v>37277.019999999997</v>
      </c>
      <c r="E1434" s="12">
        <v>0.95191862521878423</v>
      </c>
      <c r="F1434"/>
      <c r="G1434"/>
    </row>
    <row r="1435" spans="1:7" x14ac:dyDescent="0.25">
      <c r="A1435" s="1" t="s">
        <v>12596</v>
      </c>
      <c r="B1435" s="11"/>
      <c r="C1435" s="11">
        <v>86</v>
      </c>
      <c r="D1435" s="16">
        <v>37230.21</v>
      </c>
      <c r="E1435" s="12">
        <v>0.95202987210956691</v>
      </c>
      <c r="F1435"/>
      <c r="G1435"/>
    </row>
    <row r="1436" spans="1:7" x14ac:dyDescent="0.25">
      <c r="A1436" s="1" t="s">
        <v>6460</v>
      </c>
      <c r="B1436" s="11"/>
      <c r="C1436" s="11">
        <v>67</v>
      </c>
      <c r="D1436" s="16">
        <v>37167.9</v>
      </c>
      <c r="E1436" s="12">
        <v>0.95214093281300971</v>
      </c>
      <c r="F1436"/>
      <c r="G1436"/>
    </row>
    <row r="1437" spans="1:7" x14ac:dyDescent="0.25">
      <c r="A1437" s="1" t="s">
        <v>12901</v>
      </c>
      <c r="B1437" s="11"/>
      <c r="C1437" s="11">
        <v>52</v>
      </c>
      <c r="D1437" s="16">
        <v>36998.99</v>
      </c>
      <c r="E1437" s="12">
        <v>0.95225148879965604</v>
      </c>
      <c r="F1437"/>
      <c r="G1437"/>
    </row>
    <row r="1438" spans="1:7" x14ac:dyDescent="0.25">
      <c r="A1438" s="1" t="s">
        <v>5851</v>
      </c>
      <c r="B1438" s="11"/>
      <c r="C1438" s="11">
        <v>134</v>
      </c>
      <c r="D1438" s="16">
        <v>36975.78</v>
      </c>
      <c r="E1438" s="12">
        <v>0.95236197543293755</v>
      </c>
      <c r="F1438"/>
      <c r="G1438"/>
    </row>
    <row r="1439" spans="1:7" x14ac:dyDescent="0.25">
      <c r="A1439" s="1" t="s">
        <v>5523</v>
      </c>
      <c r="B1439" s="11"/>
      <c r="C1439" s="11">
        <v>147</v>
      </c>
      <c r="D1439" s="16">
        <v>36965.17</v>
      </c>
      <c r="E1439" s="12">
        <v>0.95247243036267759</v>
      </c>
      <c r="F1439"/>
      <c r="G1439"/>
    </row>
    <row r="1440" spans="1:7" x14ac:dyDescent="0.25">
      <c r="A1440" s="1" t="s">
        <v>6481</v>
      </c>
      <c r="B1440" s="11"/>
      <c r="C1440" s="11">
        <v>119</v>
      </c>
      <c r="D1440" s="16">
        <v>36815.040000000001</v>
      </c>
      <c r="E1440" s="12">
        <v>0.95258243669178622</v>
      </c>
      <c r="F1440"/>
      <c r="G1440"/>
    </row>
    <row r="1441" spans="1:7" x14ac:dyDescent="0.25">
      <c r="A1441" s="1" t="s">
        <v>9144</v>
      </c>
      <c r="B1441" s="11"/>
      <c r="C1441" s="11">
        <v>71</v>
      </c>
      <c r="D1441" s="16">
        <v>36801.82</v>
      </c>
      <c r="E1441" s="12">
        <v>0.95269240351846129</v>
      </c>
      <c r="F1441"/>
      <c r="G1441"/>
    </row>
    <row r="1442" spans="1:7" x14ac:dyDescent="0.25">
      <c r="A1442" s="1" t="s">
        <v>11045</v>
      </c>
      <c r="B1442" s="11"/>
      <c r="C1442" s="11">
        <v>154</v>
      </c>
      <c r="D1442" s="16">
        <v>36798.31</v>
      </c>
      <c r="E1442" s="12">
        <v>0.95280235985697126</v>
      </c>
      <c r="F1442"/>
      <c r="G1442"/>
    </row>
    <row r="1443" spans="1:7" x14ac:dyDescent="0.25">
      <c r="A1443" s="1" t="s">
        <v>5477</v>
      </c>
      <c r="B1443" s="11"/>
      <c r="C1443" s="11">
        <v>136</v>
      </c>
      <c r="D1443" s="16">
        <v>36785.96</v>
      </c>
      <c r="E1443" s="12">
        <v>0.95291227929267841</v>
      </c>
      <c r="F1443"/>
      <c r="G1443"/>
    </row>
    <row r="1444" spans="1:7" x14ac:dyDescent="0.25">
      <c r="A1444" s="1" t="s">
        <v>7655</v>
      </c>
      <c r="B1444" s="11"/>
      <c r="C1444" s="11">
        <v>102</v>
      </c>
      <c r="D1444" s="16">
        <v>36645.629999999997</v>
      </c>
      <c r="E1444" s="12">
        <v>0.9530217794109499</v>
      </c>
      <c r="F1444"/>
      <c r="G1444"/>
    </row>
    <row r="1445" spans="1:7" x14ac:dyDescent="0.25">
      <c r="A1445" s="1" t="s">
        <v>12288</v>
      </c>
      <c r="B1445" s="11"/>
      <c r="C1445" s="11">
        <v>70</v>
      </c>
      <c r="D1445" s="16">
        <v>36625.93</v>
      </c>
      <c r="E1445" s="12">
        <v>0.95313122066402167</v>
      </c>
      <c r="F1445"/>
      <c r="G1445"/>
    </row>
    <row r="1446" spans="1:7" x14ac:dyDescent="0.25">
      <c r="A1446" s="1" t="s">
        <v>15838</v>
      </c>
      <c r="B1446" s="11"/>
      <c r="C1446" s="11">
        <v>72</v>
      </c>
      <c r="D1446" s="16">
        <v>36569.29</v>
      </c>
      <c r="E1446" s="12">
        <v>0.95324049267217403</v>
      </c>
      <c r="F1446"/>
      <c r="G1446"/>
    </row>
    <row r="1447" spans="1:7" x14ac:dyDescent="0.25">
      <c r="A1447" s="1" t="s">
        <v>7736</v>
      </c>
      <c r="B1447" s="11"/>
      <c r="C1447" s="11">
        <v>66</v>
      </c>
      <c r="D1447" s="16">
        <v>36534.839999999997</v>
      </c>
      <c r="E1447" s="12">
        <v>0.95334966174092872</v>
      </c>
      <c r="F1447"/>
      <c r="G1447"/>
    </row>
    <row r="1448" spans="1:7" x14ac:dyDescent="0.25">
      <c r="A1448" s="1" t="s">
        <v>15420</v>
      </c>
      <c r="B1448" s="11"/>
      <c r="C1448" s="11">
        <v>24</v>
      </c>
      <c r="D1448" s="16">
        <v>36477.72</v>
      </c>
      <c r="E1448" s="12">
        <v>0.95345866013048519</v>
      </c>
      <c r="F1448"/>
      <c r="G1448"/>
    </row>
    <row r="1449" spans="1:7" x14ac:dyDescent="0.25">
      <c r="A1449" s="1" t="s">
        <v>8469</v>
      </c>
      <c r="B1449" s="11"/>
      <c r="C1449" s="11">
        <v>73</v>
      </c>
      <c r="D1449" s="16">
        <v>36471.67</v>
      </c>
      <c r="E1449" s="12">
        <v>0.95356764044215025</v>
      </c>
      <c r="F1449"/>
      <c r="G1449"/>
    </row>
    <row r="1450" spans="1:7" x14ac:dyDescent="0.25">
      <c r="A1450" s="1" t="s">
        <v>5789</v>
      </c>
      <c r="B1450" s="11"/>
      <c r="C1450" s="11">
        <v>134</v>
      </c>
      <c r="D1450" s="16">
        <v>36441.769999999997</v>
      </c>
      <c r="E1450" s="12">
        <v>0.95367653141018716</v>
      </c>
      <c r="F1450"/>
      <c r="G1450"/>
    </row>
    <row r="1451" spans="1:7" x14ac:dyDescent="0.25">
      <c r="A1451" s="1" t="s">
        <v>10048</v>
      </c>
      <c r="B1451" s="11"/>
      <c r="C1451" s="11">
        <v>87</v>
      </c>
      <c r="D1451" s="16">
        <v>36266.83</v>
      </c>
      <c r="E1451" s="12">
        <v>0.95378489964329793</v>
      </c>
      <c r="F1451"/>
      <c r="G1451"/>
    </row>
    <row r="1452" spans="1:7" x14ac:dyDescent="0.25">
      <c r="A1452" s="1" t="s">
        <v>6850</v>
      </c>
      <c r="B1452" s="11"/>
      <c r="C1452" s="11">
        <v>77</v>
      </c>
      <c r="D1452" s="16">
        <v>36249.730000000003</v>
      </c>
      <c r="E1452" s="12">
        <v>0.95389321678022021</v>
      </c>
      <c r="F1452"/>
      <c r="G1452"/>
    </row>
    <row r="1453" spans="1:7" x14ac:dyDescent="0.25">
      <c r="A1453" s="1" t="s">
        <v>5726</v>
      </c>
      <c r="B1453" s="11"/>
      <c r="C1453" s="11">
        <v>121</v>
      </c>
      <c r="D1453" s="16">
        <v>36232.58</v>
      </c>
      <c r="E1453" s="12">
        <v>0.95400148267154972</v>
      </c>
      <c r="F1453"/>
      <c r="G1453"/>
    </row>
    <row r="1454" spans="1:7" x14ac:dyDescent="0.25">
      <c r="A1454" s="1" t="s">
        <v>15271</v>
      </c>
      <c r="B1454" s="11"/>
      <c r="C1454" s="11">
        <v>75</v>
      </c>
      <c r="D1454" s="16">
        <v>36137.949999999997</v>
      </c>
      <c r="E1454" s="12">
        <v>0.95410946580075473</v>
      </c>
      <c r="F1454"/>
      <c r="G1454"/>
    </row>
    <row r="1455" spans="1:7" x14ac:dyDescent="0.25">
      <c r="A1455" s="1" t="s">
        <v>13980</v>
      </c>
      <c r="B1455" s="11"/>
      <c r="C1455" s="11">
        <v>53</v>
      </c>
      <c r="D1455" s="16">
        <v>36092.18</v>
      </c>
      <c r="E1455" s="12">
        <v>0.954217312165483</v>
      </c>
      <c r="F1455"/>
      <c r="G1455"/>
    </row>
    <row r="1456" spans="1:7" x14ac:dyDescent="0.25">
      <c r="A1456" s="1" t="s">
        <v>12612</v>
      </c>
      <c r="B1456" s="11"/>
      <c r="C1456" s="11">
        <v>51</v>
      </c>
      <c r="D1456" s="16">
        <v>35992.800000000003</v>
      </c>
      <c r="E1456" s="12">
        <v>0.95432486157470109</v>
      </c>
      <c r="F1456"/>
      <c r="G1456"/>
    </row>
    <row r="1457" spans="1:7" x14ac:dyDescent="0.25">
      <c r="A1457" s="1" t="s">
        <v>7789</v>
      </c>
      <c r="B1457" s="11"/>
      <c r="C1457" s="11">
        <v>153</v>
      </c>
      <c r="D1457" s="16">
        <v>35983.980000000003</v>
      </c>
      <c r="E1457" s="12">
        <v>0.95443238462904301</v>
      </c>
      <c r="F1457"/>
      <c r="G1457"/>
    </row>
    <row r="1458" spans="1:7" x14ac:dyDescent="0.25">
      <c r="A1458" s="1" t="s">
        <v>14606</v>
      </c>
      <c r="B1458" s="11"/>
      <c r="C1458" s="11">
        <v>76</v>
      </c>
      <c r="D1458" s="16">
        <v>35977.67</v>
      </c>
      <c r="E1458" s="12">
        <v>0.95453988882859253</v>
      </c>
      <c r="F1458"/>
      <c r="G1458"/>
    </row>
    <row r="1459" spans="1:7" x14ac:dyDescent="0.25">
      <c r="A1459" s="1" t="s">
        <v>12809</v>
      </c>
      <c r="B1459" s="11"/>
      <c r="C1459" s="11">
        <v>71</v>
      </c>
      <c r="D1459" s="16">
        <v>35927.43</v>
      </c>
      <c r="E1459" s="12">
        <v>0.95464724290694214</v>
      </c>
      <c r="F1459"/>
      <c r="G1459"/>
    </row>
    <row r="1460" spans="1:7" x14ac:dyDescent="0.25">
      <c r="A1460" s="1" t="s">
        <v>6967</v>
      </c>
      <c r="B1460" s="11"/>
      <c r="C1460" s="11">
        <v>154</v>
      </c>
      <c r="D1460" s="16">
        <v>35898.06</v>
      </c>
      <c r="E1460" s="12">
        <v>0.95475450922534688</v>
      </c>
      <c r="F1460"/>
      <c r="G1460"/>
    </row>
    <row r="1461" spans="1:7" x14ac:dyDescent="0.25">
      <c r="A1461" s="1" t="s">
        <v>5514</v>
      </c>
      <c r="B1461" s="11"/>
      <c r="C1461" s="11">
        <v>142</v>
      </c>
      <c r="D1461" s="16">
        <v>35885.64</v>
      </c>
      <c r="E1461" s="12">
        <v>0.9548617384317829</v>
      </c>
      <c r="F1461"/>
      <c r="G1461"/>
    </row>
    <row r="1462" spans="1:7" x14ac:dyDescent="0.25">
      <c r="A1462" s="1" t="s">
        <v>14805</v>
      </c>
      <c r="B1462" s="11"/>
      <c r="C1462" s="11">
        <v>63</v>
      </c>
      <c r="D1462" s="16">
        <v>35763.14</v>
      </c>
      <c r="E1462" s="12">
        <v>0.95496860159827124</v>
      </c>
      <c r="F1462"/>
      <c r="G1462"/>
    </row>
    <row r="1463" spans="1:7" x14ac:dyDescent="0.25">
      <c r="A1463" s="1" t="s">
        <v>8314</v>
      </c>
      <c r="B1463" s="11"/>
      <c r="C1463" s="11">
        <v>135</v>
      </c>
      <c r="D1463" s="16">
        <v>35744.449999999997</v>
      </c>
      <c r="E1463" s="12">
        <v>0.95507540891752185</v>
      </c>
      <c r="F1463"/>
      <c r="G1463"/>
    </row>
    <row r="1464" spans="1:7" x14ac:dyDescent="0.25">
      <c r="A1464" s="1" t="s">
        <v>7118</v>
      </c>
      <c r="B1464" s="11"/>
      <c r="C1464" s="11">
        <v>128</v>
      </c>
      <c r="D1464" s="16">
        <v>35641.910000000003</v>
      </c>
      <c r="E1464" s="12">
        <v>0.9551819098389257</v>
      </c>
      <c r="F1464"/>
      <c r="G1464"/>
    </row>
    <row r="1465" spans="1:7" x14ac:dyDescent="0.25">
      <c r="A1465" s="1" t="s">
        <v>7784</v>
      </c>
      <c r="B1465" s="11"/>
      <c r="C1465" s="11">
        <v>140</v>
      </c>
      <c r="D1465" s="16">
        <v>35564.400000000001</v>
      </c>
      <c r="E1465" s="12">
        <v>0.9552881791541552</v>
      </c>
      <c r="F1465"/>
      <c r="G1465"/>
    </row>
    <row r="1466" spans="1:7" x14ac:dyDescent="0.25">
      <c r="A1466" s="1" t="s">
        <v>5727</v>
      </c>
      <c r="B1466" s="11"/>
      <c r="C1466" s="11">
        <v>98</v>
      </c>
      <c r="D1466" s="16">
        <v>35490.25</v>
      </c>
      <c r="E1466" s="12">
        <v>0.95539422690316345</v>
      </c>
      <c r="F1466"/>
      <c r="G1466"/>
    </row>
    <row r="1467" spans="1:7" x14ac:dyDescent="0.25">
      <c r="A1467" s="1" t="s">
        <v>5860</v>
      </c>
      <c r="B1467" s="11"/>
      <c r="C1467" s="11">
        <v>72</v>
      </c>
      <c r="D1467" s="16">
        <v>35431.25</v>
      </c>
      <c r="E1467" s="12">
        <v>0.95550009835538041</v>
      </c>
      <c r="F1467"/>
      <c r="G1467"/>
    </row>
    <row r="1468" spans="1:7" x14ac:dyDescent="0.25">
      <c r="A1468" s="1" t="s">
        <v>12760</v>
      </c>
      <c r="B1468" s="11"/>
      <c r="C1468" s="11">
        <v>150</v>
      </c>
      <c r="D1468" s="16">
        <v>35388.629999999997</v>
      </c>
      <c r="E1468" s="12">
        <v>0.95560584245557645</v>
      </c>
      <c r="F1468"/>
      <c r="G1468"/>
    </row>
    <row r="1469" spans="1:7" x14ac:dyDescent="0.25">
      <c r="A1469" s="1" t="s">
        <v>10613</v>
      </c>
      <c r="B1469" s="11"/>
      <c r="C1469" s="11">
        <v>84</v>
      </c>
      <c r="D1469" s="16">
        <v>35327.660000000003</v>
      </c>
      <c r="E1469" s="12">
        <v>0.95571140437246149</v>
      </c>
      <c r="F1469"/>
      <c r="G1469"/>
    </row>
    <row r="1470" spans="1:7" x14ac:dyDescent="0.25">
      <c r="A1470" s="1" t="s">
        <v>8353</v>
      </c>
      <c r="B1470" s="11"/>
      <c r="C1470" s="11">
        <v>53</v>
      </c>
      <c r="D1470" s="16">
        <v>35326.68</v>
      </c>
      <c r="E1470" s="12">
        <v>0.95581696336102695</v>
      </c>
      <c r="F1470"/>
      <c r="G1470"/>
    </row>
    <row r="1471" spans="1:7" x14ac:dyDescent="0.25">
      <c r="A1471" s="1" t="s">
        <v>9431</v>
      </c>
      <c r="B1471" s="11"/>
      <c r="C1471" s="11">
        <v>89</v>
      </c>
      <c r="D1471" s="16">
        <v>35325.449999999997</v>
      </c>
      <c r="E1471" s="12">
        <v>0.95592251867425237</v>
      </c>
      <c r="F1471"/>
      <c r="G1471"/>
    </row>
    <row r="1472" spans="1:7" x14ac:dyDescent="0.25">
      <c r="A1472" s="1" t="s">
        <v>7297</v>
      </c>
      <c r="B1472" s="11"/>
      <c r="C1472" s="11">
        <v>80</v>
      </c>
      <c r="D1472" s="16">
        <v>35322.21</v>
      </c>
      <c r="E1472" s="12">
        <v>0.95602806430609466</v>
      </c>
      <c r="F1472"/>
      <c r="G1472"/>
    </row>
    <row r="1473" spans="1:7" x14ac:dyDescent="0.25">
      <c r="A1473" s="1" t="s">
        <v>6313</v>
      </c>
      <c r="B1473" s="11"/>
      <c r="C1473" s="11">
        <v>65</v>
      </c>
      <c r="D1473" s="16">
        <v>35289.15</v>
      </c>
      <c r="E1473" s="12">
        <v>0.95613351115197232</v>
      </c>
      <c r="F1473"/>
      <c r="G1473"/>
    </row>
    <row r="1474" spans="1:7" x14ac:dyDescent="0.25">
      <c r="A1474" s="1" t="s">
        <v>6874</v>
      </c>
      <c r="B1474" s="11"/>
      <c r="C1474" s="11">
        <v>135</v>
      </c>
      <c r="D1474" s="16">
        <v>35278.53</v>
      </c>
      <c r="E1474" s="12">
        <v>0.95623892626442764</v>
      </c>
      <c r="F1474"/>
      <c r="G1474"/>
    </row>
    <row r="1475" spans="1:7" x14ac:dyDescent="0.25">
      <c r="A1475" s="1" t="s">
        <v>11545</v>
      </c>
      <c r="B1475" s="11"/>
      <c r="C1475" s="11">
        <v>124</v>
      </c>
      <c r="D1475" s="16">
        <v>35220.22</v>
      </c>
      <c r="E1475" s="12">
        <v>0.95634416714186787</v>
      </c>
      <c r="F1475"/>
      <c r="G1475"/>
    </row>
    <row r="1476" spans="1:7" x14ac:dyDescent="0.25">
      <c r="A1476" s="1" t="s">
        <v>7376</v>
      </c>
      <c r="B1476" s="11"/>
      <c r="C1476" s="11">
        <v>152</v>
      </c>
      <c r="D1476" s="16">
        <v>35175.800000000003</v>
      </c>
      <c r="E1476" s="12">
        <v>0.95644927528874102</v>
      </c>
      <c r="F1476"/>
      <c r="G1476"/>
    </row>
    <row r="1477" spans="1:7" x14ac:dyDescent="0.25">
      <c r="A1477" s="1" t="s">
        <v>5682</v>
      </c>
      <c r="B1477" s="11"/>
      <c r="C1477" s="11">
        <v>151</v>
      </c>
      <c r="D1477" s="16">
        <v>34894.550000000003</v>
      </c>
      <c r="E1477" s="12">
        <v>0.95655354303777507</v>
      </c>
      <c r="F1477"/>
      <c r="G1477"/>
    </row>
    <row r="1478" spans="1:7" x14ac:dyDescent="0.25">
      <c r="A1478" s="1" t="s">
        <v>5849</v>
      </c>
      <c r="B1478" s="11"/>
      <c r="C1478" s="11">
        <v>120</v>
      </c>
      <c r="D1478" s="16">
        <v>34882.26</v>
      </c>
      <c r="E1478" s="12">
        <v>0.956657774063291</v>
      </c>
      <c r="F1478"/>
      <c r="G1478"/>
    </row>
    <row r="1479" spans="1:7" x14ac:dyDescent="0.25">
      <c r="A1479" s="1" t="s">
        <v>5889</v>
      </c>
      <c r="B1479" s="11"/>
      <c r="C1479" s="11">
        <v>108</v>
      </c>
      <c r="D1479" s="16">
        <v>34866.92</v>
      </c>
      <c r="E1479" s="12">
        <v>0.95676195925164131</v>
      </c>
      <c r="F1479"/>
      <c r="G1479"/>
    </row>
    <row r="1480" spans="1:7" x14ac:dyDescent="0.25">
      <c r="A1480" s="1" t="s">
        <v>14971</v>
      </c>
      <c r="B1480" s="11"/>
      <c r="C1480" s="11">
        <v>5</v>
      </c>
      <c r="D1480" s="16">
        <v>34647.69</v>
      </c>
      <c r="E1480" s="12">
        <v>0.9568654893629488</v>
      </c>
      <c r="F1480"/>
      <c r="G1480"/>
    </row>
    <row r="1481" spans="1:7" x14ac:dyDescent="0.25">
      <c r="A1481" s="1" t="s">
        <v>12290</v>
      </c>
      <c r="B1481" s="11"/>
      <c r="C1481" s="11">
        <v>70</v>
      </c>
      <c r="D1481" s="16">
        <v>34645.050000000003</v>
      </c>
      <c r="E1481" s="12">
        <v>0.95696901158572201</v>
      </c>
      <c r="F1481"/>
      <c r="G1481"/>
    </row>
    <row r="1482" spans="1:7" x14ac:dyDescent="0.25">
      <c r="A1482" s="1" t="s">
        <v>7129</v>
      </c>
      <c r="B1482" s="11"/>
      <c r="C1482" s="11">
        <v>127</v>
      </c>
      <c r="D1482" s="16">
        <v>34600.01</v>
      </c>
      <c r="E1482" s="12">
        <v>0.95707239922531773</v>
      </c>
      <c r="F1482"/>
      <c r="G1482"/>
    </row>
    <row r="1483" spans="1:7" x14ac:dyDescent="0.25">
      <c r="A1483" s="1" t="s">
        <v>8400</v>
      </c>
      <c r="B1483" s="11"/>
      <c r="C1483" s="11">
        <v>102</v>
      </c>
      <c r="D1483" s="16">
        <v>34597.21</v>
      </c>
      <c r="E1483" s="12">
        <v>0.95717577849828595</v>
      </c>
      <c r="F1483"/>
      <c r="G1483"/>
    </row>
    <row r="1484" spans="1:7" x14ac:dyDescent="0.25">
      <c r="A1484" s="1" t="s">
        <v>7543</v>
      </c>
      <c r="B1484" s="11"/>
      <c r="C1484" s="11">
        <v>76</v>
      </c>
      <c r="D1484" s="16">
        <v>34596.019999999997</v>
      </c>
      <c r="E1484" s="12">
        <v>0.95727915421543752</v>
      </c>
      <c r="F1484"/>
      <c r="G1484"/>
    </row>
    <row r="1485" spans="1:7" x14ac:dyDescent="0.25">
      <c r="A1485" s="1" t="s">
        <v>7062</v>
      </c>
      <c r="B1485" s="11"/>
      <c r="C1485" s="11">
        <v>137</v>
      </c>
      <c r="D1485" s="16">
        <v>34545.06</v>
      </c>
      <c r="E1485" s="12">
        <v>0.95738237765997092</v>
      </c>
      <c r="F1485"/>
      <c r="G1485"/>
    </row>
    <row r="1486" spans="1:7" x14ac:dyDescent="0.25">
      <c r="A1486" s="1" t="s">
        <v>5346</v>
      </c>
      <c r="B1486" s="11"/>
      <c r="C1486" s="11">
        <v>143</v>
      </c>
      <c r="D1486" s="16">
        <v>34488.449999999997</v>
      </c>
      <c r="E1486" s="12">
        <v>0.95748543194922731</v>
      </c>
      <c r="F1486"/>
      <c r="G1486"/>
    </row>
    <row r="1487" spans="1:7" x14ac:dyDescent="0.25">
      <c r="A1487" s="1" t="s">
        <v>15280</v>
      </c>
      <c r="B1487" s="11"/>
      <c r="C1487" s="11">
        <v>73</v>
      </c>
      <c r="D1487" s="16">
        <v>34476.83</v>
      </c>
      <c r="E1487" s="12">
        <v>0.95758845151698002</v>
      </c>
      <c r="F1487"/>
      <c r="G1487"/>
    </row>
    <row r="1488" spans="1:7" x14ac:dyDescent="0.25">
      <c r="A1488" s="1" t="s">
        <v>12767</v>
      </c>
      <c r="B1488" s="11"/>
      <c r="C1488" s="11">
        <v>35</v>
      </c>
      <c r="D1488" s="16">
        <v>34417.35</v>
      </c>
      <c r="E1488" s="12">
        <v>0.95769129335366276</v>
      </c>
      <c r="F1488"/>
      <c r="G1488"/>
    </row>
    <row r="1489" spans="1:7" x14ac:dyDescent="0.25">
      <c r="A1489" s="1" t="s">
        <v>6763</v>
      </c>
      <c r="B1489" s="11"/>
      <c r="C1489" s="11">
        <v>152</v>
      </c>
      <c r="D1489" s="16">
        <v>34376.82</v>
      </c>
      <c r="E1489" s="12">
        <v>0.95779401408341414</v>
      </c>
      <c r="F1489"/>
      <c r="G1489"/>
    </row>
    <row r="1490" spans="1:7" x14ac:dyDescent="0.25">
      <c r="A1490" s="1" t="s">
        <v>13336</v>
      </c>
      <c r="B1490" s="11"/>
      <c r="C1490" s="11">
        <v>79</v>
      </c>
      <c r="D1490" s="16">
        <v>34280.44</v>
      </c>
      <c r="E1490" s="12">
        <v>0.95789644682189889</v>
      </c>
      <c r="F1490"/>
      <c r="G1490"/>
    </row>
    <row r="1491" spans="1:7" x14ac:dyDescent="0.25">
      <c r="A1491" s="1" t="s">
        <v>6292</v>
      </c>
      <c r="B1491" s="11"/>
      <c r="C1491" s="11">
        <v>63</v>
      </c>
      <c r="D1491" s="16">
        <v>34276.79</v>
      </c>
      <c r="E1491" s="12">
        <v>0.95799886865388739</v>
      </c>
      <c r="F1491"/>
      <c r="G1491"/>
    </row>
    <row r="1492" spans="1:7" x14ac:dyDescent="0.25">
      <c r="A1492" s="1" t="s">
        <v>8322</v>
      </c>
      <c r="B1492" s="11"/>
      <c r="C1492" s="11">
        <v>97</v>
      </c>
      <c r="D1492" s="16">
        <v>34255.71</v>
      </c>
      <c r="E1492" s="12">
        <v>0.9581012274971239</v>
      </c>
      <c r="F1492"/>
      <c r="G1492"/>
    </row>
    <row r="1493" spans="1:7" x14ac:dyDescent="0.25">
      <c r="A1493" s="1" t="s">
        <v>5593</v>
      </c>
      <c r="B1493" s="11"/>
      <c r="C1493" s="11">
        <v>103</v>
      </c>
      <c r="D1493" s="16">
        <v>34180.65</v>
      </c>
      <c r="E1493" s="12">
        <v>0.95820336205498513</v>
      </c>
      <c r="F1493"/>
      <c r="G1493"/>
    </row>
    <row r="1494" spans="1:7" x14ac:dyDescent="0.25">
      <c r="A1494" s="1" t="s">
        <v>9806</v>
      </c>
      <c r="B1494" s="11"/>
      <c r="C1494" s="11">
        <v>48</v>
      </c>
      <c r="D1494" s="16">
        <v>34122.269999999997</v>
      </c>
      <c r="E1494" s="12">
        <v>0.95830532216866549</v>
      </c>
      <c r="F1494"/>
      <c r="G1494"/>
    </row>
    <row r="1495" spans="1:7" x14ac:dyDescent="0.25">
      <c r="A1495" s="1" t="s">
        <v>11921</v>
      </c>
      <c r="B1495" s="11"/>
      <c r="C1495" s="11">
        <v>57</v>
      </c>
      <c r="D1495" s="16">
        <v>34082.97</v>
      </c>
      <c r="E1495" s="12">
        <v>0.95840716485075472</v>
      </c>
      <c r="F1495"/>
      <c r="G1495"/>
    </row>
    <row r="1496" spans="1:7" x14ac:dyDescent="0.25">
      <c r="A1496" s="1" t="s">
        <v>14719</v>
      </c>
      <c r="B1496" s="11"/>
      <c r="C1496" s="11">
        <v>65</v>
      </c>
      <c r="D1496" s="16">
        <v>34077.26</v>
      </c>
      <c r="E1496" s="12">
        <v>0.9585089904709001</v>
      </c>
      <c r="F1496"/>
      <c r="G1496"/>
    </row>
    <row r="1497" spans="1:7" x14ac:dyDescent="0.25">
      <c r="A1497" s="1" t="s">
        <v>14306</v>
      </c>
      <c r="B1497" s="11"/>
      <c r="C1497" s="11">
        <v>75</v>
      </c>
      <c r="D1497" s="16">
        <v>34012.69</v>
      </c>
      <c r="E1497" s="12">
        <v>0.95861062315064205</v>
      </c>
      <c r="F1497"/>
      <c r="G1497"/>
    </row>
    <row r="1498" spans="1:7" x14ac:dyDescent="0.25">
      <c r="A1498" s="1" t="s">
        <v>9055</v>
      </c>
      <c r="B1498" s="11"/>
      <c r="C1498" s="11">
        <v>146</v>
      </c>
      <c r="D1498" s="16">
        <v>33969.040000000001</v>
      </c>
      <c r="E1498" s="12">
        <v>0.95871212540063955</v>
      </c>
      <c r="F1498"/>
      <c r="G1498"/>
    </row>
    <row r="1499" spans="1:7" x14ac:dyDescent="0.25">
      <c r="A1499" s="1" t="s">
        <v>9568</v>
      </c>
      <c r="B1499" s="11"/>
      <c r="C1499" s="11">
        <v>79</v>
      </c>
      <c r="D1499" s="16">
        <v>33927.360000000001</v>
      </c>
      <c r="E1499" s="12">
        <v>0.95881350310741231</v>
      </c>
      <c r="F1499"/>
      <c r="G1499"/>
    </row>
    <row r="1500" spans="1:7" x14ac:dyDescent="0.25">
      <c r="A1500" s="1" t="s">
        <v>9214</v>
      </c>
      <c r="B1500" s="11"/>
      <c r="C1500" s="11">
        <v>89</v>
      </c>
      <c r="D1500" s="16">
        <v>33919.85</v>
      </c>
      <c r="E1500" s="12">
        <v>0.95891485837369517</v>
      </c>
      <c r="F1500"/>
      <c r="G1500"/>
    </row>
    <row r="1501" spans="1:7" x14ac:dyDescent="0.25">
      <c r="A1501" s="1" t="s">
        <v>14712</v>
      </c>
      <c r="B1501" s="11"/>
      <c r="C1501" s="11">
        <v>80</v>
      </c>
      <c r="D1501" s="16">
        <v>33861.21</v>
      </c>
      <c r="E1501" s="12">
        <v>0.95901603841889604</v>
      </c>
      <c r="F1501"/>
      <c r="G1501"/>
    </row>
    <row r="1502" spans="1:7" x14ac:dyDescent="0.25">
      <c r="A1502" s="1" t="s">
        <v>7892</v>
      </c>
      <c r="B1502" s="11"/>
      <c r="C1502" s="11">
        <v>138</v>
      </c>
      <c r="D1502" s="16">
        <v>33813.550000000003</v>
      </c>
      <c r="E1502" s="12">
        <v>0.9591170760521468</v>
      </c>
      <c r="F1502"/>
      <c r="G1502"/>
    </row>
    <row r="1503" spans="1:7" x14ac:dyDescent="0.25">
      <c r="A1503" s="1" t="s">
        <v>5926</v>
      </c>
      <c r="B1503" s="11"/>
      <c r="C1503" s="11">
        <v>95</v>
      </c>
      <c r="D1503" s="16">
        <v>33799.21</v>
      </c>
      <c r="E1503" s="12">
        <v>0.95921807083631294</v>
      </c>
      <c r="F1503"/>
      <c r="G1503"/>
    </row>
    <row r="1504" spans="1:7" x14ac:dyDescent="0.25">
      <c r="A1504" s="1" t="s">
        <v>6314</v>
      </c>
      <c r="B1504" s="11"/>
      <c r="C1504" s="11">
        <v>102</v>
      </c>
      <c r="D1504" s="16">
        <v>33783.599999999999</v>
      </c>
      <c r="E1504" s="12">
        <v>0.9593190189765316</v>
      </c>
      <c r="F1504"/>
      <c r="G1504"/>
    </row>
    <row r="1505" spans="1:7" x14ac:dyDescent="0.25">
      <c r="A1505" s="1" t="s">
        <v>7108</v>
      </c>
      <c r="B1505" s="11"/>
      <c r="C1505" s="11">
        <v>151</v>
      </c>
      <c r="D1505" s="16">
        <v>33716.89</v>
      </c>
      <c r="E1505" s="12">
        <v>0.95941976778185289</v>
      </c>
      <c r="F1505"/>
      <c r="G1505"/>
    </row>
    <row r="1506" spans="1:7" x14ac:dyDescent="0.25">
      <c r="A1506" s="1" t="s">
        <v>6994</v>
      </c>
      <c r="B1506" s="11"/>
      <c r="C1506" s="11">
        <v>128</v>
      </c>
      <c r="D1506" s="16">
        <v>33706.43</v>
      </c>
      <c r="E1506" s="12">
        <v>0.95952048533184486</v>
      </c>
      <c r="F1506"/>
      <c r="G1506"/>
    </row>
    <row r="1507" spans="1:7" x14ac:dyDescent="0.25">
      <c r="A1507" s="1" t="s">
        <v>8695</v>
      </c>
      <c r="B1507" s="11"/>
      <c r="C1507" s="11">
        <v>72</v>
      </c>
      <c r="D1507" s="16">
        <v>33564.04</v>
      </c>
      <c r="E1507" s="12">
        <v>0.95962077740895402</v>
      </c>
      <c r="F1507"/>
      <c r="G1507"/>
    </row>
    <row r="1508" spans="1:7" x14ac:dyDescent="0.25">
      <c r="A1508" s="1" t="s">
        <v>12726</v>
      </c>
      <c r="B1508" s="11"/>
      <c r="C1508" s="11">
        <v>64</v>
      </c>
      <c r="D1508" s="16">
        <v>33496.79</v>
      </c>
      <c r="E1508" s="12">
        <v>0.95972086853760208</v>
      </c>
      <c r="F1508"/>
      <c r="G1508"/>
    </row>
    <row r="1509" spans="1:7" x14ac:dyDescent="0.25">
      <c r="A1509" s="1" t="s">
        <v>5769</v>
      </c>
      <c r="B1509" s="11"/>
      <c r="C1509" s="11">
        <v>79</v>
      </c>
      <c r="D1509" s="16">
        <v>33463.56</v>
      </c>
      <c r="E1509" s="12">
        <v>0.95982086037231162</v>
      </c>
      <c r="F1509"/>
      <c r="G1509"/>
    </row>
    <row r="1510" spans="1:7" x14ac:dyDescent="0.25">
      <c r="A1510" s="1" t="s">
        <v>6878</v>
      </c>
      <c r="B1510" s="11"/>
      <c r="C1510" s="11">
        <v>112</v>
      </c>
      <c r="D1510" s="16">
        <v>33332.67</v>
      </c>
      <c r="E1510" s="12">
        <v>0.95992046109707219</v>
      </c>
      <c r="F1510"/>
      <c r="G1510"/>
    </row>
    <row r="1511" spans="1:7" x14ac:dyDescent="0.25">
      <c r="A1511" s="1" t="s">
        <v>11911</v>
      </c>
      <c r="B1511" s="11"/>
      <c r="C1511" s="11">
        <v>1</v>
      </c>
      <c r="D1511" s="16">
        <v>33286.68</v>
      </c>
      <c r="E1511" s="12">
        <v>0.96001992439997819</v>
      </c>
      <c r="F1511"/>
      <c r="G1511"/>
    </row>
    <row r="1512" spans="1:7" x14ac:dyDescent="0.25">
      <c r="A1512" s="1" t="s">
        <v>8319</v>
      </c>
      <c r="B1512" s="11"/>
      <c r="C1512" s="11">
        <v>42</v>
      </c>
      <c r="D1512" s="16">
        <v>33273.160000000003</v>
      </c>
      <c r="E1512" s="12">
        <v>0.96011934730402615</v>
      </c>
      <c r="F1512"/>
      <c r="G1512"/>
    </row>
    <row r="1513" spans="1:7" x14ac:dyDescent="0.25">
      <c r="A1513" s="1" t="s">
        <v>16303</v>
      </c>
      <c r="B1513" s="11"/>
      <c r="C1513" s="11">
        <v>7</v>
      </c>
      <c r="D1513" s="16">
        <v>33247.61</v>
      </c>
      <c r="E1513" s="12">
        <v>0.96021869386259939</v>
      </c>
      <c r="F1513"/>
      <c r="G1513"/>
    </row>
    <row r="1514" spans="1:7" x14ac:dyDescent="0.25">
      <c r="A1514" s="1" t="s">
        <v>14556</v>
      </c>
      <c r="B1514" s="11"/>
      <c r="C1514" s="11">
        <v>59</v>
      </c>
      <c r="D1514" s="16">
        <v>33227.160000000003</v>
      </c>
      <c r="E1514" s="12">
        <v>0.96031797931491203</v>
      </c>
      <c r="F1514"/>
      <c r="G1514"/>
    </row>
    <row r="1515" spans="1:7" x14ac:dyDescent="0.25">
      <c r="A1515" s="1" t="s">
        <v>7345</v>
      </c>
      <c r="B1515" s="11"/>
      <c r="C1515" s="11">
        <v>121</v>
      </c>
      <c r="D1515" s="16">
        <v>33058.370000000003</v>
      </c>
      <c r="E1515" s="12">
        <v>0.96041676040899782</v>
      </c>
      <c r="F1515"/>
      <c r="G1515"/>
    </row>
    <row r="1516" spans="1:7" x14ac:dyDescent="0.25">
      <c r="A1516" s="1" t="s">
        <v>9865</v>
      </c>
      <c r="B1516" s="11"/>
      <c r="C1516" s="11">
        <v>119</v>
      </c>
      <c r="D1516" s="16">
        <v>33024.82</v>
      </c>
      <c r="E1516" s="12">
        <v>0.96051544125295918</v>
      </c>
      <c r="F1516"/>
      <c r="G1516"/>
    </row>
    <row r="1517" spans="1:7" x14ac:dyDescent="0.25">
      <c r="A1517" s="1" t="s">
        <v>15467</v>
      </c>
      <c r="B1517" s="11"/>
      <c r="C1517" s="11">
        <v>65</v>
      </c>
      <c r="D1517" s="16">
        <v>32967.25</v>
      </c>
      <c r="E1517" s="12">
        <v>0.96061395007308559</v>
      </c>
      <c r="F1517"/>
      <c r="G1517"/>
    </row>
    <row r="1518" spans="1:7" x14ac:dyDescent="0.25">
      <c r="A1518" s="1" t="s">
        <v>14714</v>
      </c>
      <c r="B1518" s="11"/>
      <c r="C1518" s="11">
        <v>80</v>
      </c>
      <c r="D1518" s="16">
        <v>32916.660000000003</v>
      </c>
      <c r="E1518" s="12">
        <v>0.96071230772618388</v>
      </c>
      <c r="F1518"/>
      <c r="G1518"/>
    </row>
    <row r="1519" spans="1:7" x14ac:dyDescent="0.25">
      <c r="A1519" s="1" t="s">
        <v>12557</v>
      </c>
      <c r="B1519" s="11"/>
      <c r="C1519" s="11">
        <v>6</v>
      </c>
      <c r="D1519" s="16">
        <v>32896.71</v>
      </c>
      <c r="E1519" s="12">
        <v>0.9608106057670619</v>
      </c>
      <c r="F1519"/>
      <c r="G1519"/>
    </row>
    <row r="1520" spans="1:7" x14ac:dyDescent="0.25">
      <c r="A1520" s="1" t="s">
        <v>6905</v>
      </c>
      <c r="B1520" s="11"/>
      <c r="C1520" s="11">
        <v>146</v>
      </c>
      <c r="D1520" s="16">
        <v>32701.34</v>
      </c>
      <c r="E1520" s="12">
        <v>0.96090832002651483</v>
      </c>
      <c r="F1520"/>
      <c r="G1520"/>
    </row>
    <row r="1521" spans="1:7" x14ac:dyDescent="0.25">
      <c r="A1521" s="1" t="s">
        <v>6906</v>
      </c>
      <c r="B1521" s="11"/>
      <c r="C1521" s="11">
        <v>109</v>
      </c>
      <c r="D1521" s="16">
        <v>32696.62</v>
      </c>
      <c r="E1521" s="12">
        <v>0.96100602018222447</v>
      </c>
      <c r="F1521"/>
      <c r="G1521"/>
    </row>
    <row r="1522" spans="1:7" x14ac:dyDescent="0.25">
      <c r="A1522" s="1" t="s">
        <v>6995</v>
      </c>
      <c r="B1522" s="11"/>
      <c r="C1522" s="11">
        <v>86</v>
      </c>
      <c r="D1522" s="16">
        <v>32593.11</v>
      </c>
      <c r="E1522" s="12">
        <v>0.96110341104164865</v>
      </c>
      <c r="F1522"/>
      <c r="G1522"/>
    </row>
    <row r="1523" spans="1:7" x14ac:dyDescent="0.25">
      <c r="A1523" s="1" t="s">
        <v>7008</v>
      </c>
      <c r="B1523" s="11"/>
      <c r="C1523" s="11">
        <v>149</v>
      </c>
      <c r="D1523" s="16">
        <v>32589.69</v>
      </c>
      <c r="E1523" s="12">
        <v>0.96120079168183503</v>
      </c>
      <c r="F1523"/>
      <c r="G1523"/>
    </row>
    <row r="1524" spans="1:7" x14ac:dyDescent="0.25">
      <c r="A1524" s="1" t="s">
        <v>5710</v>
      </c>
      <c r="B1524" s="11"/>
      <c r="C1524" s="11">
        <v>123</v>
      </c>
      <c r="D1524" s="16">
        <v>32554.43</v>
      </c>
      <c r="E1524" s="12">
        <v>0.96129806696227804</v>
      </c>
      <c r="F1524"/>
      <c r="G1524"/>
    </row>
    <row r="1525" spans="1:7" x14ac:dyDescent="0.25">
      <c r="A1525" s="1" t="s">
        <v>14767</v>
      </c>
      <c r="B1525" s="11"/>
      <c r="C1525" s="11">
        <v>81</v>
      </c>
      <c r="D1525" s="16">
        <v>32431.49</v>
      </c>
      <c r="E1525" s="12">
        <v>0.96139497488801773</v>
      </c>
      <c r="F1525"/>
      <c r="G1525"/>
    </row>
    <row r="1526" spans="1:7" x14ac:dyDescent="0.25">
      <c r="A1526" s="1" t="s">
        <v>7774</v>
      </c>
      <c r="B1526" s="11"/>
      <c r="C1526" s="11">
        <v>112</v>
      </c>
      <c r="D1526" s="16">
        <v>32416.5</v>
      </c>
      <c r="E1526" s="12">
        <v>0.96149183802242011</v>
      </c>
      <c r="F1526"/>
      <c r="G1526"/>
    </row>
    <row r="1527" spans="1:7" x14ac:dyDescent="0.25">
      <c r="A1527" s="1" t="s">
        <v>6777</v>
      </c>
      <c r="B1527" s="11"/>
      <c r="C1527" s="11">
        <v>150</v>
      </c>
      <c r="D1527" s="16">
        <v>32363.55</v>
      </c>
      <c r="E1527" s="12">
        <v>0.96158854293792273</v>
      </c>
      <c r="F1527"/>
      <c r="G1527"/>
    </row>
    <row r="1528" spans="1:7" x14ac:dyDescent="0.25">
      <c r="A1528" s="1" t="s">
        <v>15427</v>
      </c>
      <c r="B1528" s="11"/>
      <c r="C1528" s="11">
        <v>88</v>
      </c>
      <c r="D1528" s="16">
        <v>32277.63</v>
      </c>
      <c r="E1528" s="12">
        <v>0.96168499111748806</v>
      </c>
      <c r="F1528"/>
      <c r="G1528"/>
    </row>
    <row r="1529" spans="1:7" x14ac:dyDescent="0.25">
      <c r="A1529" s="1" t="s">
        <v>6868</v>
      </c>
      <c r="B1529" s="11"/>
      <c r="C1529" s="11">
        <v>136</v>
      </c>
      <c r="D1529" s="16">
        <v>32202.93</v>
      </c>
      <c r="E1529" s="12">
        <v>0.96178121608738731</v>
      </c>
      <c r="F1529"/>
      <c r="G1529"/>
    </row>
    <row r="1530" spans="1:7" x14ac:dyDescent="0.25">
      <c r="A1530" s="1" t="s">
        <v>12492</v>
      </c>
      <c r="B1530" s="11"/>
      <c r="C1530" s="11">
        <v>118</v>
      </c>
      <c r="D1530" s="16">
        <v>32107.86</v>
      </c>
      <c r="E1530" s="12">
        <v>0.96187715698040643</v>
      </c>
      <c r="F1530"/>
      <c r="G1530"/>
    </row>
    <row r="1531" spans="1:7" x14ac:dyDescent="0.25">
      <c r="A1531" s="1" t="s">
        <v>12744</v>
      </c>
      <c r="B1531" s="11"/>
      <c r="C1531" s="11">
        <v>22</v>
      </c>
      <c r="D1531" s="16">
        <v>32067.09</v>
      </c>
      <c r="E1531" s="12">
        <v>0.96197297604935461</v>
      </c>
      <c r="F1531"/>
      <c r="G1531"/>
    </row>
    <row r="1532" spans="1:7" x14ac:dyDescent="0.25">
      <c r="A1532" s="1" t="s">
        <v>9187</v>
      </c>
      <c r="B1532" s="11"/>
      <c r="C1532" s="11">
        <v>67</v>
      </c>
      <c r="D1532" s="16">
        <v>31922.37</v>
      </c>
      <c r="E1532" s="12">
        <v>0.96206836268319085</v>
      </c>
      <c r="F1532"/>
      <c r="G1532"/>
    </row>
    <row r="1533" spans="1:7" x14ac:dyDescent="0.25">
      <c r="A1533" s="1" t="s">
        <v>10160</v>
      </c>
      <c r="B1533" s="11"/>
      <c r="C1533" s="11">
        <v>134</v>
      </c>
      <c r="D1533" s="16">
        <v>31919.54</v>
      </c>
      <c r="E1533" s="12">
        <v>0.9621637408607574</v>
      </c>
      <c r="F1533"/>
      <c r="G1533"/>
    </row>
    <row r="1534" spans="1:7" x14ac:dyDescent="0.25">
      <c r="A1534" s="1" t="s">
        <v>14851</v>
      </c>
      <c r="B1534" s="11"/>
      <c r="C1534" s="11">
        <v>58</v>
      </c>
      <c r="D1534" s="16">
        <v>31904.04</v>
      </c>
      <c r="E1534" s="12">
        <v>0.96225907272306521</v>
      </c>
      <c r="F1534"/>
      <c r="G1534"/>
    </row>
    <row r="1535" spans="1:7" x14ac:dyDescent="0.25">
      <c r="A1535" s="1" t="s">
        <v>6760</v>
      </c>
      <c r="B1535" s="11"/>
      <c r="C1535" s="11">
        <v>83</v>
      </c>
      <c r="D1535" s="16">
        <v>31860.01</v>
      </c>
      <c r="E1535" s="12">
        <v>0.96235427302015741</v>
      </c>
      <c r="F1535"/>
      <c r="G1535"/>
    </row>
    <row r="1536" spans="1:7" x14ac:dyDescent="0.25">
      <c r="A1536" s="1" t="s">
        <v>7072</v>
      </c>
      <c r="B1536" s="11"/>
      <c r="C1536" s="11">
        <v>97</v>
      </c>
      <c r="D1536" s="16">
        <v>31822.2</v>
      </c>
      <c r="E1536" s="12">
        <v>0.96244936033789918</v>
      </c>
      <c r="F1536"/>
      <c r="G1536"/>
    </row>
    <row r="1537" spans="1:7" x14ac:dyDescent="0.25">
      <c r="A1537" s="1" t="s">
        <v>5742</v>
      </c>
      <c r="B1537" s="11"/>
      <c r="C1537" s="11">
        <v>128</v>
      </c>
      <c r="D1537" s="16">
        <v>31785.360000000001</v>
      </c>
      <c r="E1537" s="12">
        <v>0.96254433757472946</v>
      </c>
      <c r="F1537"/>
      <c r="G1537"/>
    </row>
    <row r="1538" spans="1:7" x14ac:dyDescent="0.25">
      <c r="A1538" s="1" t="s">
        <v>13472</v>
      </c>
      <c r="B1538" s="11"/>
      <c r="C1538" s="11">
        <v>57</v>
      </c>
      <c r="D1538" s="16">
        <v>31709.49</v>
      </c>
      <c r="E1538" s="12">
        <v>0.96263908810583865</v>
      </c>
      <c r="F1538"/>
      <c r="G1538"/>
    </row>
    <row r="1539" spans="1:7" x14ac:dyDescent="0.25">
      <c r="A1539" s="1" t="s">
        <v>7256</v>
      </c>
      <c r="B1539" s="11"/>
      <c r="C1539" s="11">
        <v>133</v>
      </c>
      <c r="D1539" s="16">
        <v>31698.74</v>
      </c>
      <c r="E1539" s="12">
        <v>0.9627338065150749</v>
      </c>
      <c r="F1539"/>
      <c r="G1539"/>
    </row>
    <row r="1540" spans="1:7" x14ac:dyDescent="0.25">
      <c r="A1540" s="1" t="s">
        <v>7515</v>
      </c>
      <c r="B1540" s="11"/>
      <c r="C1540" s="11">
        <v>50</v>
      </c>
      <c r="D1540" s="16">
        <v>31612.35</v>
      </c>
      <c r="E1540" s="12">
        <v>0.96282826678397582</v>
      </c>
      <c r="F1540"/>
      <c r="G1540"/>
    </row>
    <row r="1541" spans="1:7" x14ac:dyDescent="0.25">
      <c r="A1541" s="1" t="s">
        <v>9951</v>
      </c>
      <c r="B1541" s="11"/>
      <c r="C1541" s="11">
        <v>61</v>
      </c>
      <c r="D1541" s="16">
        <v>31546.52</v>
      </c>
      <c r="E1541" s="12">
        <v>0.96292253034749087</v>
      </c>
      <c r="F1541"/>
      <c r="G1541"/>
    </row>
    <row r="1542" spans="1:7" x14ac:dyDescent="0.25">
      <c r="A1542" s="1" t="s">
        <v>8564</v>
      </c>
      <c r="B1542" s="11"/>
      <c r="C1542" s="11">
        <v>121</v>
      </c>
      <c r="D1542" s="16">
        <v>31533.439999999999</v>
      </c>
      <c r="E1542" s="12">
        <v>0.96301675482690385</v>
      </c>
      <c r="F1542"/>
      <c r="G1542"/>
    </row>
    <row r="1543" spans="1:7" x14ac:dyDescent="0.25">
      <c r="A1543" s="1" t="s">
        <v>5824</v>
      </c>
      <c r="B1543" s="11"/>
      <c r="C1543" s="11">
        <v>62</v>
      </c>
      <c r="D1543" s="16">
        <v>31386.92</v>
      </c>
      <c r="E1543" s="12">
        <v>0.96311054149265851</v>
      </c>
      <c r="F1543"/>
      <c r="G1543"/>
    </row>
    <row r="1544" spans="1:7" x14ac:dyDescent="0.25">
      <c r="A1544" s="1" t="s">
        <v>6785</v>
      </c>
      <c r="B1544" s="11"/>
      <c r="C1544" s="11">
        <v>75</v>
      </c>
      <c r="D1544" s="16">
        <v>31384.3</v>
      </c>
      <c r="E1544" s="12">
        <v>0.96320432032964043</v>
      </c>
      <c r="F1544"/>
      <c r="G1544"/>
    </row>
    <row r="1545" spans="1:7" x14ac:dyDescent="0.25">
      <c r="A1545" s="1" t="s">
        <v>10258</v>
      </c>
      <c r="B1545" s="11"/>
      <c r="C1545" s="11">
        <v>68</v>
      </c>
      <c r="D1545" s="16">
        <v>31133.59</v>
      </c>
      <c r="E1545" s="12">
        <v>0.96329735002478323</v>
      </c>
      <c r="F1545"/>
      <c r="G1545"/>
    </row>
    <row r="1546" spans="1:7" x14ac:dyDescent="0.25">
      <c r="A1546" s="1" t="s">
        <v>14208</v>
      </c>
      <c r="B1546" s="11"/>
      <c r="C1546" s="11">
        <v>75</v>
      </c>
      <c r="D1546" s="16">
        <v>31119.55</v>
      </c>
      <c r="E1546" s="12">
        <v>0.96339033776726601</v>
      </c>
      <c r="F1546"/>
      <c r="G1546"/>
    </row>
    <row r="1547" spans="1:7" x14ac:dyDescent="0.25">
      <c r="A1547" s="1" t="s">
        <v>7749</v>
      </c>
      <c r="B1547" s="11"/>
      <c r="C1547" s="11">
        <v>136</v>
      </c>
      <c r="D1547" s="16">
        <v>31053.63</v>
      </c>
      <c r="E1547" s="12">
        <v>0.96348312853543561</v>
      </c>
      <c r="F1547"/>
      <c r="G1547"/>
    </row>
    <row r="1548" spans="1:7" x14ac:dyDescent="0.25">
      <c r="A1548" s="1" t="s">
        <v>8972</v>
      </c>
      <c r="B1548" s="11"/>
      <c r="C1548" s="11">
        <v>77</v>
      </c>
      <c r="D1548" s="16">
        <v>31050.95</v>
      </c>
      <c r="E1548" s="12">
        <v>0.96357591129554765</v>
      </c>
      <c r="F1548"/>
      <c r="G1548"/>
    </row>
    <row r="1549" spans="1:7" x14ac:dyDescent="0.25">
      <c r="A1549" s="1" t="s">
        <v>13091</v>
      </c>
      <c r="B1549" s="11"/>
      <c r="C1549" s="11">
        <v>42</v>
      </c>
      <c r="D1549" s="16">
        <v>31043.39</v>
      </c>
      <c r="E1549" s="12">
        <v>0.96366867146576562</v>
      </c>
      <c r="F1549"/>
      <c r="G1549"/>
    </row>
    <row r="1550" spans="1:7" x14ac:dyDescent="0.25">
      <c r="A1550" s="1" t="s">
        <v>5906</v>
      </c>
      <c r="B1550" s="11"/>
      <c r="C1550" s="11">
        <v>74</v>
      </c>
      <c r="D1550" s="16">
        <v>30717.62</v>
      </c>
      <c r="E1550" s="12">
        <v>0.96376045820876943</v>
      </c>
      <c r="F1550"/>
      <c r="G1550"/>
    </row>
    <row r="1551" spans="1:7" x14ac:dyDescent="0.25">
      <c r="A1551" s="1" t="s">
        <v>5383</v>
      </c>
      <c r="B1551" s="11"/>
      <c r="C1551" s="11">
        <v>73</v>
      </c>
      <c r="D1551" s="16">
        <v>30688.12</v>
      </c>
      <c r="E1551" s="12">
        <v>0.96385215680337766</v>
      </c>
      <c r="F1551"/>
      <c r="G1551"/>
    </row>
    <row r="1552" spans="1:7" x14ac:dyDescent="0.25">
      <c r="A1552" s="1" t="s">
        <v>13435</v>
      </c>
      <c r="B1552" s="11"/>
      <c r="C1552" s="11">
        <v>106</v>
      </c>
      <c r="D1552" s="16">
        <v>30662.23</v>
      </c>
      <c r="E1552" s="12">
        <v>0.96394377803656339</v>
      </c>
      <c r="F1552"/>
      <c r="G1552"/>
    </row>
    <row r="1553" spans="1:7" x14ac:dyDescent="0.25">
      <c r="A1553" s="1" t="s">
        <v>15254</v>
      </c>
      <c r="B1553" s="11"/>
      <c r="C1553" s="11">
        <v>135</v>
      </c>
      <c r="D1553" s="16">
        <v>30618.75</v>
      </c>
      <c r="E1553" s="12">
        <v>0.96403526934797834</v>
      </c>
      <c r="F1553"/>
      <c r="G1553"/>
    </row>
    <row r="1554" spans="1:7" x14ac:dyDescent="0.25">
      <c r="A1554" s="1" t="s">
        <v>14010</v>
      </c>
      <c r="B1554" s="11"/>
      <c r="C1554" s="11">
        <v>10</v>
      </c>
      <c r="D1554" s="16">
        <v>30591.5</v>
      </c>
      <c r="E1554" s="12">
        <v>0.96412667923418049</v>
      </c>
      <c r="F1554"/>
      <c r="G1554"/>
    </row>
    <row r="1555" spans="1:7" x14ac:dyDescent="0.25">
      <c r="A1555" s="1" t="s">
        <v>11913</v>
      </c>
      <c r="B1555" s="11"/>
      <c r="C1555" s="11">
        <v>5</v>
      </c>
      <c r="D1555" s="16">
        <v>30585.63</v>
      </c>
      <c r="E1555" s="12">
        <v>0.96421807158034589</v>
      </c>
      <c r="F1555"/>
      <c r="G1555"/>
    </row>
    <row r="1556" spans="1:7" x14ac:dyDescent="0.25">
      <c r="A1556" s="1" t="s">
        <v>8343</v>
      </c>
      <c r="B1556" s="11"/>
      <c r="C1556" s="11">
        <v>44</v>
      </c>
      <c r="D1556" s="16">
        <v>30583.38</v>
      </c>
      <c r="E1556" s="12">
        <v>0.9643094572033285</v>
      </c>
      <c r="F1556"/>
      <c r="G1556"/>
    </row>
    <row r="1557" spans="1:7" x14ac:dyDescent="0.25">
      <c r="A1557" s="1" t="s">
        <v>12542</v>
      </c>
      <c r="B1557" s="11"/>
      <c r="C1557" s="11">
        <v>31</v>
      </c>
      <c r="D1557" s="16">
        <v>30520.87</v>
      </c>
      <c r="E1557" s="12">
        <v>0.96440065604135505</v>
      </c>
      <c r="F1557"/>
      <c r="G1557"/>
    </row>
    <row r="1558" spans="1:7" x14ac:dyDescent="0.25">
      <c r="A1558" s="1" t="s">
        <v>8774</v>
      </c>
      <c r="B1558" s="11"/>
      <c r="C1558" s="11">
        <v>70</v>
      </c>
      <c r="D1558" s="16">
        <v>30494.13</v>
      </c>
      <c r="E1558" s="12">
        <v>0.96449177497809013</v>
      </c>
      <c r="F1558"/>
      <c r="G1558"/>
    </row>
    <row r="1559" spans="1:7" x14ac:dyDescent="0.25">
      <c r="A1559" s="1" t="s">
        <v>10252</v>
      </c>
      <c r="B1559" s="11"/>
      <c r="C1559" s="11">
        <v>106</v>
      </c>
      <c r="D1559" s="16">
        <v>30390.06</v>
      </c>
      <c r="E1559" s="12">
        <v>0.96458258294521426</v>
      </c>
      <c r="F1559"/>
      <c r="G1559"/>
    </row>
    <row r="1560" spans="1:7" x14ac:dyDescent="0.25">
      <c r="A1560" s="1" t="s">
        <v>8441</v>
      </c>
      <c r="B1560" s="11"/>
      <c r="C1560" s="11">
        <v>70</v>
      </c>
      <c r="D1560" s="16">
        <v>30383.64</v>
      </c>
      <c r="E1560" s="12">
        <v>0.96467337172885681</v>
      </c>
      <c r="F1560"/>
      <c r="G1560"/>
    </row>
    <row r="1561" spans="1:7" x14ac:dyDescent="0.25">
      <c r="A1561" s="1" t="s">
        <v>12957</v>
      </c>
      <c r="B1561" s="11"/>
      <c r="C1561" s="11">
        <v>22</v>
      </c>
      <c r="D1561" s="16">
        <v>30337.86</v>
      </c>
      <c r="E1561" s="12">
        <v>0.96476402371814196</v>
      </c>
      <c r="F1561"/>
      <c r="G1561"/>
    </row>
    <row r="1562" spans="1:7" x14ac:dyDescent="0.25">
      <c r="A1562" s="1" t="s">
        <v>5723</v>
      </c>
      <c r="B1562" s="11"/>
      <c r="C1562" s="11">
        <v>139</v>
      </c>
      <c r="D1562" s="16">
        <v>30306.720000000001</v>
      </c>
      <c r="E1562" s="12">
        <v>0.96485458265857849</v>
      </c>
      <c r="F1562"/>
      <c r="G1562"/>
    </row>
    <row r="1563" spans="1:7" x14ac:dyDescent="0.25">
      <c r="A1563" s="1" t="s">
        <v>15349</v>
      </c>
      <c r="B1563" s="11"/>
      <c r="C1563" s="11">
        <v>71</v>
      </c>
      <c r="D1563" s="16">
        <v>30162.93</v>
      </c>
      <c r="E1563" s="12">
        <v>0.96494471194281828</v>
      </c>
      <c r="F1563"/>
      <c r="G1563"/>
    </row>
    <row r="1564" spans="1:7" x14ac:dyDescent="0.25">
      <c r="A1564" s="1" t="s">
        <v>7342</v>
      </c>
      <c r="B1564" s="11"/>
      <c r="C1564" s="11">
        <v>83</v>
      </c>
      <c r="D1564" s="16">
        <v>30162.93</v>
      </c>
      <c r="E1564" s="12">
        <v>0.96503484122705807</v>
      </c>
      <c r="F1564"/>
      <c r="G1564"/>
    </row>
    <row r="1565" spans="1:7" x14ac:dyDescent="0.25">
      <c r="A1565" s="1" t="s">
        <v>6911</v>
      </c>
      <c r="B1565" s="11"/>
      <c r="C1565" s="11">
        <v>130</v>
      </c>
      <c r="D1565" s="16">
        <v>30075.919999999998</v>
      </c>
      <c r="E1565" s="12">
        <v>0.96512471051835225</v>
      </c>
      <c r="F1565"/>
      <c r="G1565"/>
    </row>
    <row r="1566" spans="1:7" x14ac:dyDescent="0.25">
      <c r="A1566" s="1" t="s">
        <v>16369</v>
      </c>
      <c r="B1566" s="11"/>
      <c r="C1566" s="11">
        <v>55</v>
      </c>
      <c r="D1566" s="16">
        <v>30056.61</v>
      </c>
      <c r="E1566" s="12">
        <v>0.96521452210979819</v>
      </c>
      <c r="F1566"/>
      <c r="G1566"/>
    </row>
    <row r="1567" spans="1:7" x14ac:dyDescent="0.25">
      <c r="A1567" s="1" t="s">
        <v>5658</v>
      </c>
      <c r="B1567" s="11"/>
      <c r="C1567" s="11">
        <v>136</v>
      </c>
      <c r="D1567" s="16">
        <v>30039.93</v>
      </c>
      <c r="E1567" s="12">
        <v>0.96530428386004974</v>
      </c>
      <c r="F1567"/>
      <c r="G1567"/>
    </row>
    <row r="1568" spans="1:7" x14ac:dyDescent="0.25">
      <c r="A1568" s="1" t="s">
        <v>12763</v>
      </c>
      <c r="B1568" s="11"/>
      <c r="C1568" s="11">
        <v>131</v>
      </c>
      <c r="D1568" s="16">
        <v>29961.48</v>
      </c>
      <c r="E1568" s="12">
        <v>0.96539381119533074</v>
      </c>
      <c r="F1568"/>
      <c r="G1568"/>
    </row>
    <row r="1569" spans="1:7" x14ac:dyDescent="0.25">
      <c r="A1569" s="1" t="s">
        <v>9204</v>
      </c>
      <c r="B1569" s="11"/>
      <c r="C1569" s="11">
        <v>83</v>
      </c>
      <c r="D1569" s="16">
        <v>29807.79</v>
      </c>
      <c r="E1569" s="12">
        <v>0.96548287929241128</v>
      </c>
      <c r="F1569"/>
      <c r="G1569"/>
    </row>
    <row r="1570" spans="1:7" x14ac:dyDescent="0.25">
      <c r="A1570" s="1" t="s">
        <v>10686</v>
      </c>
      <c r="B1570" s="11"/>
      <c r="C1570" s="11">
        <v>50</v>
      </c>
      <c r="D1570" s="16">
        <v>29757.5</v>
      </c>
      <c r="E1570" s="12">
        <v>0.96557179711888785</v>
      </c>
      <c r="F1570"/>
      <c r="G1570"/>
    </row>
    <row r="1571" spans="1:7" x14ac:dyDescent="0.25">
      <c r="A1571" s="1" t="s">
        <v>9148</v>
      </c>
      <c r="B1571" s="11"/>
      <c r="C1571" s="11">
        <v>98</v>
      </c>
      <c r="D1571" s="16">
        <v>29599.3</v>
      </c>
      <c r="E1571" s="12">
        <v>0.96566024223091773</v>
      </c>
      <c r="F1571"/>
      <c r="G1571"/>
    </row>
    <row r="1572" spans="1:7" x14ac:dyDescent="0.25">
      <c r="A1572" s="1" t="s">
        <v>5607</v>
      </c>
      <c r="B1572" s="11"/>
      <c r="C1572" s="11">
        <v>155</v>
      </c>
      <c r="D1572" s="16">
        <v>29586.73</v>
      </c>
      <c r="E1572" s="12">
        <v>0.96574864978276687</v>
      </c>
      <c r="F1572"/>
      <c r="G1572"/>
    </row>
    <row r="1573" spans="1:7" x14ac:dyDescent="0.25">
      <c r="A1573" s="1" t="s">
        <v>11218</v>
      </c>
      <c r="B1573" s="11"/>
      <c r="C1573" s="11">
        <v>150</v>
      </c>
      <c r="D1573" s="16">
        <v>29545.26</v>
      </c>
      <c r="E1573" s="12">
        <v>0.96583693341888832</v>
      </c>
      <c r="F1573"/>
      <c r="G1573"/>
    </row>
    <row r="1574" spans="1:7" x14ac:dyDescent="0.25">
      <c r="A1574" s="1" t="s">
        <v>9942</v>
      </c>
      <c r="B1574" s="11"/>
      <c r="C1574" s="11">
        <v>110</v>
      </c>
      <c r="D1574" s="16">
        <v>29524.92</v>
      </c>
      <c r="E1574" s="12">
        <v>0.96592515627743813</v>
      </c>
      <c r="F1574"/>
      <c r="G1574"/>
    </row>
    <row r="1575" spans="1:7" x14ac:dyDescent="0.25">
      <c r="A1575" s="1" t="s">
        <v>5840</v>
      </c>
      <c r="B1575" s="11"/>
      <c r="C1575" s="11">
        <v>102</v>
      </c>
      <c r="D1575" s="16">
        <v>29482.83</v>
      </c>
      <c r="E1575" s="12">
        <v>0.96601325336764998</v>
      </c>
      <c r="F1575"/>
      <c r="G1575"/>
    </row>
    <row r="1576" spans="1:7" x14ac:dyDescent="0.25">
      <c r="A1576" s="1" t="s">
        <v>15826</v>
      </c>
      <c r="B1576" s="11"/>
      <c r="C1576" s="11">
        <v>30</v>
      </c>
      <c r="D1576" s="16">
        <v>29477.32</v>
      </c>
      <c r="E1576" s="12">
        <v>0.96610133399353437</v>
      </c>
      <c r="F1576"/>
      <c r="G1576"/>
    </row>
    <row r="1577" spans="1:7" x14ac:dyDescent="0.25">
      <c r="A1577" s="1" t="s">
        <v>6895</v>
      </c>
      <c r="B1577" s="11"/>
      <c r="C1577" s="11">
        <v>146</v>
      </c>
      <c r="D1577" s="16">
        <v>29477.25</v>
      </c>
      <c r="E1577" s="12">
        <v>0.96618941441025308</v>
      </c>
      <c r="F1577"/>
      <c r="G1577"/>
    </row>
    <row r="1578" spans="1:7" x14ac:dyDescent="0.25">
      <c r="A1578" s="1" t="s">
        <v>15479</v>
      </c>
      <c r="B1578" s="11"/>
      <c r="C1578" s="11">
        <v>51</v>
      </c>
      <c r="D1578" s="16">
        <v>29474.639999999999</v>
      </c>
      <c r="E1578" s="12">
        <v>0.96627748702807981</v>
      </c>
      <c r="F1578"/>
      <c r="G1578"/>
    </row>
    <row r="1579" spans="1:7" x14ac:dyDescent="0.25">
      <c r="A1579" s="1" t="s">
        <v>15373</v>
      </c>
      <c r="B1579" s="11"/>
      <c r="C1579" s="11">
        <v>75</v>
      </c>
      <c r="D1579" s="16">
        <v>29474.31</v>
      </c>
      <c r="E1579" s="12">
        <v>0.96636555865983975</v>
      </c>
      <c r="F1579"/>
      <c r="G1579"/>
    </row>
    <row r="1580" spans="1:7" x14ac:dyDescent="0.25">
      <c r="A1580" s="1" t="s">
        <v>11576</v>
      </c>
      <c r="B1580" s="11"/>
      <c r="C1580" s="11">
        <v>60</v>
      </c>
      <c r="D1580" s="16">
        <v>29444.19</v>
      </c>
      <c r="E1580" s="12">
        <v>0.96645354029059383</v>
      </c>
      <c r="F1580"/>
      <c r="G1580"/>
    </row>
    <row r="1581" spans="1:7" x14ac:dyDescent="0.25">
      <c r="A1581" s="1" t="s">
        <v>12219</v>
      </c>
      <c r="B1581" s="11"/>
      <c r="C1581" s="11">
        <v>49</v>
      </c>
      <c r="D1581" s="16">
        <v>29419.29</v>
      </c>
      <c r="E1581" s="12">
        <v>0.96654144751812587</v>
      </c>
      <c r="F1581"/>
      <c r="G1581"/>
    </row>
    <row r="1582" spans="1:7" x14ac:dyDescent="0.25">
      <c r="A1582" s="1" t="s">
        <v>8835</v>
      </c>
      <c r="B1582" s="11"/>
      <c r="C1582" s="11">
        <v>45</v>
      </c>
      <c r="D1582" s="16">
        <v>29413.98</v>
      </c>
      <c r="E1582" s="12">
        <v>0.96662933887894675</v>
      </c>
      <c r="F1582"/>
      <c r="G1582"/>
    </row>
    <row r="1583" spans="1:7" x14ac:dyDescent="0.25">
      <c r="A1583" s="1" t="s">
        <v>14072</v>
      </c>
      <c r="B1583" s="11"/>
      <c r="C1583" s="11">
        <v>61</v>
      </c>
      <c r="D1583" s="16">
        <v>29295.63</v>
      </c>
      <c r="E1583" s="12">
        <v>0.96671687660035699</v>
      </c>
      <c r="F1583"/>
      <c r="G1583"/>
    </row>
    <row r="1584" spans="1:7" x14ac:dyDescent="0.25">
      <c r="A1584" s="1" t="s">
        <v>5820</v>
      </c>
      <c r="B1584" s="11"/>
      <c r="C1584" s="11">
        <v>56</v>
      </c>
      <c r="D1584" s="16">
        <v>29265.37</v>
      </c>
      <c r="E1584" s="12">
        <v>0.96680432390242976</v>
      </c>
      <c r="F1584"/>
      <c r="G1584"/>
    </row>
    <row r="1585" spans="1:7" x14ac:dyDescent="0.25">
      <c r="A1585" s="1" t="s">
        <v>9776</v>
      </c>
      <c r="B1585" s="11"/>
      <c r="C1585" s="11">
        <v>94</v>
      </c>
      <c r="D1585" s="16">
        <v>29263.06</v>
      </c>
      <c r="E1585" s="12">
        <v>0.96689176430203505</v>
      </c>
      <c r="F1585"/>
      <c r="G1585"/>
    </row>
    <row r="1586" spans="1:7" x14ac:dyDescent="0.25">
      <c r="A1586" s="1" t="s">
        <v>14975</v>
      </c>
      <c r="B1586" s="11"/>
      <c r="C1586" s="11">
        <v>21</v>
      </c>
      <c r="D1586" s="16">
        <v>29185.83</v>
      </c>
      <c r="E1586" s="12">
        <v>0.96697897393212884</v>
      </c>
      <c r="F1586"/>
      <c r="G1586"/>
    </row>
    <row r="1587" spans="1:7" x14ac:dyDescent="0.25">
      <c r="A1587" s="1" t="s">
        <v>7315</v>
      </c>
      <c r="B1587" s="11"/>
      <c r="C1587" s="11">
        <v>98</v>
      </c>
      <c r="D1587" s="16">
        <v>29183.14</v>
      </c>
      <c r="E1587" s="12">
        <v>0.96706617552428409</v>
      </c>
      <c r="F1587"/>
      <c r="G1587"/>
    </row>
    <row r="1588" spans="1:7" x14ac:dyDescent="0.25">
      <c r="A1588" s="1" t="s">
        <v>5921</v>
      </c>
      <c r="B1588" s="11"/>
      <c r="C1588" s="11">
        <v>54</v>
      </c>
      <c r="D1588" s="16">
        <v>29139.919999999998</v>
      </c>
      <c r="E1588" s="12">
        <v>0.96715324797156976</v>
      </c>
      <c r="F1588"/>
      <c r="G1588"/>
    </row>
    <row r="1589" spans="1:7" x14ac:dyDescent="0.25">
      <c r="A1589" s="1" t="s">
        <v>11927</v>
      </c>
      <c r="B1589" s="11"/>
      <c r="C1589" s="11">
        <v>97</v>
      </c>
      <c r="D1589" s="16">
        <v>29037.72</v>
      </c>
      <c r="E1589" s="12">
        <v>0.96724001503695622</v>
      </c>
      <c r="F1589"/>
      <c r="G1589"/>
    </row>
    <row r="1590" spans="1:7" x14ac:dyDescent="0.25">
      <c r="A1590" s="1" t="s">
        <v>10142</v>
      </c>
      <c r="B1590" s="11"/>
      <c r="C1590" s="11">
        <v>134</v>
      </c>
      <c r="D1590" s="16">
        <v>28979.919999999998</v>
      </c>
      <c r="E1590" s="12">
        <v>0.96732660939124904</v>
      </c>
      <c r="F1590"/>
      <c r="G1590"/>
    </row>
    <row r="1591" spans="1:7" x14ac:dyDescent="0.25">
      <c r="A1591" s="1" t="s">
        <v>6255</v>
      </c>
      <c r="B1591" s="11"/>
      <c r="C1591" s="11">
        <v>42</v>
      </c>
      <c r="D1591" s="16">
        <v>28939.79</v>
      </c>
      <c r="E1591" s="12">
        <v>0.96741308383384306</v>
      </c>
      <c r="F1591"/>
      <c r="G1591"/>
    </row>
    <row r="1592" spans="1:7" x14ac:dyDescent="0.25">
      <c r="A1592" s="1" t="s">
        <v>5559</v>
      </c>
      <c r="B1592" s="11"/>
      <c r="C1592" s="11">
        <v>156</v>
      </c>
      <c r="D1592" s="16">
        <v>28727.96</v>
      </c>
      <c r="E1592" s="12">
        <v>0.96749892531119508</v>
      </c>
      <c r="F1592"/>
      <c r="G1592"/>
    </row>
    <row r="1593" spans="1:7" x14ac:dyDescent="0.25">
      <c r="A1593" s="1" t="s">
        <v>15383</v>
      </c>
      <c r="B1593" s="11"/>
      <c r="C1593" s="11">
        <v>5</v>
      </c>
      <c r="D1593" s="16">
        <v>28697.759999999998</v>
      </c>
      <c r="E1593" s="12">
        <v>0.96758467654849478</v>
      </c>
      <c r="F1593"/>
      <c r="G1593"/>
    </row>
    <row r="1594" spans="1:7" x14ac:dyDescent="0.25">
      <c r="A1594" s="1" t="s">
        <v>7573</v>
      </c>
      <c r="B1594" s="11"/>
      <c r="C1594" s="11">
        <v>87</v>
      </c>
      <c r="D1594" s="16">
        <v>28655.91</v>
      </c>
      <c r="E1594" s="12">
        <v>0.9676703027345962</v>
      </c>
      <c r="F1594"/>
      <c r="G1594"/>
    </row>
    <row r="1595" spans="1:7" x14ac:dyDescent="0.25">
      <c r="A1595" s="1" t="s">
        <v>7787</v>
      </c>
      <c r="B1595" s="11"/>
      <c r="C1595" s="11">
        <v>149</v>
      </c>
      <c r="D1595" s="16">
        <v>28651.32</v>
      </c>
      <c r="E1595" s="12">
        <v>0.96775591520540472</v>
      </c>
      <c r="F1595"/>
      <c r="G1595"/>
    </row>
    <row r="1596" spans="1:7" x14ac:dyDescent="0.25">
      <c r="A1596" s="1" t="s">
        <v>15639</v>
      </c>
      <c r="B1596" s="11"/>
      <c r="C1596" s="11">
        <v>59</v>
      </c>
      <c r="D1596" s="16">
        <v>28647.29</v>
      </c>
      <c r="E1596" s="12">
        <v>0.96784151563424603</v>
      </c>
      <c r="F1596"/>
      <c r="G1596"/>
    </row>
    <row r="1597" spans="1:7" x14ac:dyDescent="0.25">
      <c r="A1597" s="1" t="s">
        <v>14997</v>
      </c>
      <c r="B1597" s="11"/>
      <c r="C1597" s="11">
        <v>16</v>
      </c>
      <c r="D1597" s="16">
        <v>28571.19</v>
      </c>
      <c r="E1597" s="12">
        <v>0.96792688867010757</v>
      </c>
      <c r="F1597"/>
      <c r="G1597"/>
    </row>
    <row r="1598" spans="1:7" x14ac:dyDescent="0.25">
      <c r="A1598" s="1" t="s">
        <v>6202</v>
      </c>
      <c r="B1598" s="11"/>
      <c r="C1598" s="11">
        <v>115</v>
      </c>
      <c r="D1598" s="16">
        <v>28570.67</v>
      </c>
      <c r="E1598" s="12">
        <v>0.9680122601521669</v>
      </c>
      <c r="F1598"/>
      <c r="G1598"/>
    </row>
    <row r="1599" spans="1:7" x14ac:dyDescent="0.25">
      <c r="A1599" s="1" t="s">
        <v>5592</v>
      </c>
      <c r="B1599" s="11"/>
      <c r="C1599" s="11">
        <v>66</v>
      </c>
      <c r="D1599" s="16">
        <v>28532.52</v>
      </c>
      <c r="E1599" s="12">
        <v>0.96809751763892815</v>
      </c>
      <c r="F1599"/>
      <c r="G1599"/>
    </row>
    <row r="1600" spans="1:7" x14ac:dyDescent="0.25">
      <c r="A1600" s="1" t="s">
        <v>5927</v>
      </c>
      <c r="B1600" s="11"/>
      <c r="C1600" s="11">
        <v>96</v>
      </c>
      <c r="D1600" s="16">
        <v>28522.19</v>
      </c>
      <c r="E1600" s="12">
        <v>0.96818274425881068</v>
      </c>
      <c r="F1600"/>
      <c r="G1600"/>
    </row>
    <row r="1601" spans="1:7" x14ac:dyDescent="0.25">
      <c r="A1601" s="1" t="s">
        <v>10965</v>
      </c>
      <c r="B1601" s="11"/>
      <c r="C1601" s="11">
        <v>103</v>
      </c>
      <c r="D1601" s="16">
        <v>28490.5</v>
      </c>
      <c r="E1601" s="12">
        <v>0.96826787618639976</v>
      </c>
      <c r="F1601"/>
      <c r="G1601"/>
    </row>
    <row r="1602" spans="1:7" x14ac:dyDescent="0.25">
      <c r="A1602" s="1" t="s">
        <v>6901</v>
      </c>
      <c r="B1602" s="11"/>
      <c r="C1602" s="11">
        <v>66</v>
      </c>
      <c r="D1602" s="16">
        <v>28455.06</v>
      </c>
      <c r="E1602" s="12">
        <v>0.96835290221639081</v>
      </c>
      <c r="F1602"/>
      <c r="G1602"/>
    </row>
    <row r="1603" spans="1:7" x14ac:dyDescent="0.25">
      <c r="A1603" s="1" t="s">
        <v>6873</v>
      </c>
      <c r="B1603" s="11"/>
      <c r="C1603" s="11">
        <v>79</v>
      </c>
      <c r="D1603" s="16">
        <v>28453.11</v>
      </c>
      <c r="E1603" s="12">
        <v>0.96843792241962368</v>
      </c>
      <c r="F1603"/>
      <c r="G1603"/>
    </row>
    <row r="1604" spans="1:7" x14ac:dyDescent="0.25">
      <c r="A1604" s="1" t="s">
        <v>9808</v>
      </c>
      <c r="B1604" s="11"/>
      <c r="C1604" s="11">
        <v>76</v>
      </c>
      <c r="D1604" s="16">
        <v>28315.42</v>
      </c>
      <c r="E1604" s="12">
        <v>0.96852253119395526</v>
      </c>
      <c r="F1604"/>
      <c r="G1604"/>
    </row>
    <row r="1605" spans="1:7" x14ac:dyDescent="0.25">
      <c r="A1605" s="1" t="s">
        <v>5675</v>
      </c>
      <c r="B1605" s="11"/>
      <c r="C1605" s="11">
        <v>148</v>
      </c>
      <c r="D1605" s="16">
        <v>28260.43</v>
      </c>
      <c r="E1605" s="12">
        <v>0.96860697565370135</v>
      </c>
      <c r="F1605"/>
      <c r="G1605"/>
    </row>
    <row r="1606" spans="1:7" x14ac:dyDescent="0.25">
      <c r="A1606" s="1" t="s">
        <v>5819</v>
      </c>
      <c r="B1606" s="11"/>
      <c r="C1606" s="11">
        <v>51</v>
      </c>
      <c r="D1606" s="16">
        <v>28181.93</v>
      </c>
      <c r="E1606" s="12">
        <v>0.96869118554907285</v>
      </c>
      <c r="F1606"/>
      <c r="G1606"/>
    </row>
    <row r="1607" spans="1:7" x14ac:dyDescent="0.25">
      <c r="A1607" s="1" t="s">
        <v>11797</v>
      </c>
      <c r="B1607" s="11"/>
      <c r="C1607" s="11">
        <v>78</v>
      </c>
      <c r="D1607" s="16">
        <v>28113.29</v>
      </c>
      <c r="E1607" s="12">
        <v>0.96877519034255033</v>
      </c>
      <c r="F1607"/>
      <c r="G1607"/>
    </row>
    <row r="1608" spans="1:7" x14ac:dyDescent="0.25">
      <c r="A1608" s="1" t="s">
        <v>5583</v>
      </c>
      <c r="B1608" s="11"/>
      <c r="C1608" s="11">
        <v>144</v>
      </c>
      <c r="D1608" s="16">
        <v>28112.51</v>
      </c>
      <c r="E1608" s="12">
        <v>0.96885919280532451</v>
      </c>
      <c r="F1608"/>
      <c r="G1608"/>
    </row>
    <row r="1609" spans="1:7" x14ac:dyDescent="0.25">
      <c r="A1609" s="1" t="s">
        <v>15761</v>
      </c>
      <c r="B1609" s="11"/>
      <c r="C1609" s="11">
        <v>0</v>
      </c>
      <c r="D1609" s="16">
        <v>28077.84</v>
      </c>
      <c r="E1609" s="12">
        <v>0.9689430916713232</v>
      </c>
      <c r="F1609"/>
      <c r="G1609"/>
    </row>
    <row r="1610" spans="1:7" x14ac:dyDescent="0.25">
      <c r="A1610" s="1" t="s">
        <v>11198</v>
      </c>
      <c r="B1610" s="11"/>
      <c r="C1610" s="11">
        <v>83</v>
      </c>
      <c r="D1610" s="16">
        <v>27954.82</v>
      </c>
      <c r="E1610" s="12">
        <v>0.969026622943572</v>
      </c>
      <c r="F1610"/>
      <c r="G1610"/>
    </row>
    <row r="1611" spans="1:7" x14ac:dyDescent="0.25">
      <c r="A1611" s="1" t="s">
        <v>8321</v>
      </c>
      <c r="B1611" s="11"/>
      <c r="C1611" s="11">
        <v>98</v>
      </c>
      <c r="D1611" s="16">
        <v>27893.74</v>
      </c>
      <c r="E1611" s="12">
        <v>0.96910997170382074</v>
      </c>
      <c r="F1611"/>
      <c r="G1611"/>
    </row>
    <row r="1612" spans="1:7" x14ac:dyDescent="0.25">
      <c r="A1612" s="1" t="s">
        <v>11929</v>
      </c>
      <c r="B1612" s="11"/>
      <c r="C1612" s="11">
        <v>21</v>
      </c>
      <c r="D1612" s="16">
        <v>27875.9</v>
      </c>
      <c r="E1612" s="12">
        <v>0.96919326715670073</v>
      </c>
      <c r="F1612"/>
      <c r="G1612"/>
    </row>
    <row r="1613" spans="1:7" x14ac:dyDescent="0.25">
      <c r="A1613" s="1" t="s">
        <v>6378</v>
      </c>
      <c r="B1613" s="11"/>
      <c r="C1613" s="11">
        <v>92</v>
      </c>
      <c r="D1613" s="16">
        <v>27846.16</v>
      </c>
      <c r="E1613" s="12">
        <v>0.96927647374404591</v>
      </c>
      <c r="F1613"/>
      <c r="G1613"/>
    </row>
    <row r="1614" spans="1:7" x14ac:dyDescent="0.25">
      <c r="A1614" s="1" t="s">
        <v>7769</v>
      </c>
      <c r="B1614" s="11"/>
      <c r="C1614" s="11">
        <v>120</v>
      </c>
      <c r="D1614" s="16">
        <v>27839.34</v>
      </c>
      <c r="E1614" s="12">
        <v>0.96935965995267703</v>
      </c>
      <c r="F1614"/>
      <c r="G1614"/>
    </row>
    <row r="1615" spans="1:7" x14ac:dyDescent="0.25">
      <c r="A1615" s="1" t="s">
        <v>16122</v>
      </c>
      <c r="B1615" s="11"/>
      <c r="C1615" s="11">
        <v>28</v>
      </c>
      <c r="D1615" s="16">
        <v>27817.86</v>
      </c>
      <c r="E1615" s="12">
        <v>0.96944278197732392</v>
      </c>
      <c r="F1615"/>
      <c r="G1615"/>
    </row>
    <row r="1616" spans="1:7" x14ac:dyDescent="0.25">
      <c r="A1616" s="1" t="s">
        <v>12786</v>
      </c>
      <c r="B1616" s="11"/>
      <c r="C1616" s="11">
        <v>36</v>
      </c>
      <c r="D1616" s="16">
        <v>27707.040000000001</v>
      </c>
      <c r="E1616" s="12">
        <v>0.96952557286281171</v>
      </c>
      <c r="F1616"/>
      <c r="G1616"/>
    </row>
    <row r="1617" spans="1:7" x14ac:dyDescent="0.25">
      <c r="A1617" s="1" t="s">
        <v>10284</v>
      </c>
      <c r="B1617" s="11"/>
      <c r="C1617" s="11">
        <v>48</v>
      </c>
      <c r="D1617" s="16">
        <v>27701.89</v>
      </c>
      <c r="E1617" s="12">
        <v>0.96960834835968113</v>
      </c>
      <c r="F1617"/>
      <c r="G1617"/>
    </row>
    <row r="1618" spans="1:7" x14ac:dyDescent="0.25">
      <c r="A1618" s="1" t="s">
        <v>16362</v>
      </c>
      <c r="B1618" s="11"/>
      <c r="C1618" s="11">
        <v>22</v>
      </c>
      <c r="D1618" s="16">
        <v>27676.54</v>
      </c>
      <c r="E1618" s="12">
        <v>0.96969104810869211</v>
      </c>
      <c r="F1618"/>
      <c r="G1618"/>
    </row>
    <row r="1619" spans="1:7" x14ac:dyDescent="0.25">
      <c r="A1619" s="1" t="s">
        <v>5561</v>
      </c>
      <c r="B1619" s="11"/>
      <c r="C1619" s="11">
        <v>149</v>
      </c>
      <c r="D1619" s="16">
        <v>27572.66</v>
      </c>
      <c r="E1619" s="12">
        <v>0.96977343745582745</v>
      </c>
      <c r="F1619"/>
      <c r="G1619"/>
    </row>
    <row r="1620" spans="1:7" x14ac:dyDescent="0.25">
      <c r="A1620" s="1" t="s">
        <v>15712</v>
      </c>
      <c r="B1620" s="11"/>
      <c r="C1620" s="11">
        <v>2</v>
      </c>
      <c r="D1620" s="16">
        <v>27397.26</v>
      </c>
      <c r="E1620" s="12">
        <v>0.96985530269351927</v>
      </c>
      <c r="F1620"/>
      <c r="G1620"/>
    </row>
    <row r="1621" spans="1:7" x14ac:dyDescent="0.25">
      <c r="A1621" s="1" t="s">
        <v>11847</v>
      </c>
      <c r="B1621" s="11"/>
      <c r="C1621" s="11">
        <v>82</v>
      </c>
      <c r="D1621" s="16">
        <v>27362.61</v>
      </c>
      <c r="E1621" s="12">
        <v>0.96993706439419736</v>
      </c>
      <c r="F1621"/>
      <c r="G1621"/>
    </row>
    <row r="1622" spans="1:7" x14ac:dyDescent="0.25">
      <c r="A1622" s="1" t="s">
        <v>5574</v>
      </c>
      <c r="B1622" s="11"/>
      <c r="C1622" s="11">
        <v>149</v>
      </c>
      <c r="D1622" s="16">
        <v>27311.26</v>
      </c>
      <c r="E1622" s="12">
        <v>0.97001867265690545</v>
      </c>
      <c r="F1622"/>
      <c r="G1622"/>
    </row>
    <row r="1623" spans="1:7" x14ac:dyDescent="0.25">
      <c r="A1623" s="1" t="s">
        <v>14640</v>
      </c>
      <c r="B1623" s="11"/>
      <c r="C1623" s="11">
        <v>44</v>
      </c>
      <c r="D1623" s="16">
        <v>27291.53</v>
      </c>
      <c r="E1623" s="12">
        <v>0.9701002219647713</v>
      </c>
      <c r="F1623"/>
      <c r="G1623"/>
    </row>
    <row r="1624" spans="1:7" x14ac:dyDescent="0.25">
      <c r="A1624" s="1" t="s">
        <v>6321</v>
      </c>
      <c r="B1624" s="11"/>
      <c r="C1624" s="11">
        <v>69</v>
      </c>
      <c r="D1624" s="16">
        <v>27180.67</v>
      </c>
      <c r="E1624" s="12">
        <v>0.97018144001395479</v>
      </c>
      <c r="F1624"/>
      <c r="G1624"/>
    </row>
    <row r="1625" spans="1:7" x14ac:dyDescent="0.25">
      <c r="A1625" s="1" t="s">
        <v>5917</v>
      </c>
      <c r="B1625" s="11"/>
      <c r="C1625" s="11">
        <v>66</v>
      </c>
      <c r="D1625" s="16">
        <v>27136.11</v>
      </c>
      <c r="E1625" s="12">
        <v>0.97026252491423981</v>
      </c>
      <c r="F1625"/>
      <c r="G1625"/>
    </row>
    <row r="1626" spans="1:7" x14ac:dyDescent="0.25">
      <c r="A1626" s="1" t="s">
        <v>7282</v>
      </c>
      <c r="B1626" s="11"/>
      <c r="C1626" s="11">
        <v>142</v>
      </c>
      <c r="D1626" s="16">
        <v>27113.84</v>
      </c>
      <c r="E1626" s="12">
        <v>0.9703435432699562</v>
      </c>
      <c r="F1626"/>
      <c r="G1626"/>
    </row>
    <row r="1627" spans="1:7" x14ac:dyDescent="0.25">
      <c r="A1627" s="1" t="s">
        <v>11593</v>
      </c>
      <c r="B1627" s="11"/>
      <c r="C1627" s="11">
        <v>40</v>
      </c>
      <c r="D1627" s="16">
        <v>27094.58</v>
      </c>
      <c r="E1627" s="12">
        <v>0.97042450407522873</v>
      </c>
      <c r="F1627"/>
      <c r="G1627"/>
    </row>
    <row r="1628" spans="1:7" x14ac:dyDescent="0.25">
      <c r="A1628" s="1" t="s">
        <v>7087</v>
      </c>
      <c r="B1628" s="11"/>
      <c r="C1628" s="11">
        <v>153</v>
      </c>
      <c r="D1628" s="16">
        <v>27066.880000000001</v>
      </c>
      <c r="E1628" s="12">
        <v>0.97050538211065174</v>
      </c>
      <c r="F1628"/>
      <c r="G1628"/>
    </row>
    <row r="1629" spans="1:7" x14ac:dyDescent="0.25">
      <c r="A1629" s="1" t="s">
        <v>5856</v>
      </c>
      <c r="B1629" s="11"/>
      <c r="C1629" s="11">
        <v>39</v>
      </c>
      <c r="D1629" s="16">
        <v>27036.48</v>
      </c>
      <c r="E1629" s="12">
        <v>0.97058616930840624</v>
      </c>
      <c r="F1629"/>
      <c r="G1629"/>
    </row>
    <row r="1630" spans="1:7" x14ac:dyDescent="0.25">
      <c r="A1630" s="1" t="s">
        <v>15131</v>
      </c>
      <c r="B1630" s="11"/>
      <c r="C1630" s="11">
        <v>24</v>
      </c>
      <c r="D1630" s="16">
        <v>26995.5</v>
      </c>
      <c r="E1630" s="12">
        <v>0.97066683405459286</v>
      </c>
      <c r="F1630"/>
      <c r="G1630"/>
    </row>
    <row r="1631" spans="1:7" x14ac:dyDescent="0.25">
      <c r="A1631" s="1" t="s">
        <v>11084</v>
      </c>
      <c r="B1631" s="11"/>
      <c r="C1631" s="11">
        <v>111</v>
      </c>
      <c r="D1631" s="16">
        <v>26992.98</v>
      </c>
      <c r="E1631" s="12">
        <v>0.97074749127081494</v>
      </c>
      <c r="F1631"/>
      <c r="G1631"/>
    </row>
    <row r="1632" spans="1:7" x14ac:dyDescent="0.25">
      <c r="A1632" s="1" t="s">
        <v>12579</v>
      </c>
      <c r="B1632" s="11"/>
      <c r="C1632" s="11">
        <v>112</v>
      </c>
      <c r="D1632" s="16">
        <v>26886.080000000002</v>
      </c>
      <c r="E1632" s="12">
        <v>0.97082782906115606</v>
      </c>
      <c r="F1632"/>
      <c r="G1632"/>
    </row>
    <row r="1633" spans="1:7" x14ac:dyDescent="0.25">
      <c r="A1633" s="1" t="s">
        <v>11532</v>
      </c>
      <c r="B1633" s="11"/>
      <c r="C1633" s="11">
        <v>108</v>
      </c>
      <c r="D1633" s="16">
        <v>26844.400000000001</v>
      </c>
      <c r="E1633" s="12">
        <v>0.97090804230827243</v>
      </c>
      <c r="F1633"/>
      <c r="G1633"/>
    </row>
    <row r="1634" spans="1:7" x14ac:dyDescent="0.25">
      <c r="A1634" s="1" t="s">
        <v>7765</v>
      </c>
      <c r="B1634" s="11"/>
      <c r="C1634" s="11">
        <v>125</v>
      </c>
      <c r="D1634" s="16">
        <v>26756.91</v>
      </c>
      <c r="E1634" s="12">
        <v>0.97098799412816428</v>
      </c>
      <c r="F1634"/>
      <c r="G1634"/>
    </row>
    <row r="1635" spans="1:7" x14ac:dyDescent="0.25">
      <c r="A1635" s="1" t="s">
        <v>11570</v>
      </c>
      <c r="B1635" s="11"/>
      <c r="C1635" s="11">
        <v>102</v>
      </c>
      <c r="D1635" s="16">
        <v>26712.18</v>
      </c>
      <c r="E1635" s="12">
        <v>0.97106781229118377</v>
      </c>
      <c r="F1635"/>
      <c r="G1635"/>
    </row>
    <row r="1636" spans="1:7" x14ac:dyDescent="0.25">
      <c r="A1636" s="1" t="s">
        <v>5585</v>
      </c>
      <c r="B1636" s="11"/>
      <c r="C1636" s="11">
        <v>75</v>
      </c>
      <c r="D1636" s="16">
        <v>26669.88</v>
      </c>
      <c r="E1636" s="12">
        <v>0.97114750405836825</v>
      </c>
      <c r="F1636"/>
      <c r="G1636"/>
    </row>
    <row r="1637" spans="1:7" x14ac:dyDescent="0.25">
      <c r="A1637" s="1" t="s">
        <v>5333</v>
      </c>
      <c r="B1637" s="11"/>
      <c r="C1637" s="11">
        <v>131</v>
      </c>
      <c r="D1637" s="16">
        <v>26660.01</v>
      </c>
      <c r="E1637" s="12">
        <v>0.97122716633319117</v>
      </c>
      <c r="F1637"/>
      <c r="G1637"/>
    </row>
    <row r="1638" spans="1:7" x14ac:dyDescent="0.25">
      <c r="A1638" s="1" t="s">
        <v>13520</v>
      </c>
      <c r="B1638" s="11"/>
      <c r="C1638" s="11">
        <v>44</v>
      </c>
      <c r="D1638" s="16">
        <v>26575.57</v>
      </c>
      <c r="E1638" s="12">
        <v>0.97130657629443706</v>
      </c>
      <c r="F1638"/>
      <c r="G1638"/>
    </row>
    <row r="1639" spans="1:7" x14ac:dyDescent="0.25">
      <c r="A1639" s="1" t="s">
        <v>7751</v>
      </c>
      <c r="B1639" s="11"/>
      <c r="C1639" s="11">
        <v>126</v>
      </c>
      <c r="D1639" s="16">
        <v>26558.82</v>
      </c>
      <c r="E1639" s="12">
        <v>0.97138593620532276</v>
      </c>
      <c r="F1639"/>
      <c r="G1639"/>
    </row>
    <row r="1640" spans="1:7" x14ac:dyDescent="0.25">
      <c r="A1640" s="1" t="s">
        <v>8329</v>
      </c>
      <c r="B1640" s="11"/>
      <c r="C1640" s="11">
        <v>84</v>
      </c>
      <c r="D1640" s="16">
        <v>26473.5</v>
      </c>
      <c r="E1640" s="12">
        <v>0.97146504117312005</v>
      </c>
      <c r="F1640"/>
      <c r="G1640"/>
    </row>
    <row r="1641" spans="1:7" x14ac:dyDescent="0.25">
      <c r="A1641" s="1" t="s">
        <v>5421</v>
      </c>
      <c r="B1641" s="11"/>
      <c r="C1641" s="11">
        <v>112</v>
      </c>
      <c r="D1641" s="16">
        <v>26427.52</v>
      </c>
      <c r="E1641" s="12">
        <v>0.97154400874894353</v>
      </c>
      <c r="F1641"/>
      <c r="G1641"/>
    </row>
    <row r="1642" spans="1:7" x14ac:dyDescent="0.25">
      <c r="A1642" s="1" t="s">
        <v>15969</v>
      </c>
      <c r="B1642" s="11"/>
      <c r="C1642" s="11">
        <v>11</v>
      </c>
      <c r="D1642" s="16">
        <v>26399.56</v>
      </c>
      <c r="E1642" s="12">
        <v>0.9716228927780165</v>
      </c>
      <c r="F1642"/>
      <c r="G1642"/>
    </row>
    <row r="1643" spans="1:7" x14ac:dyDescent="0.25">
      <c r="A1643" s="1" t="s">
        <v>14613</v>
      </c>
      <c r="B1643" s="11"/>
      <c r="C1643" s="11">
        <v>50</v>
      </c>
      <c r="D1643" s="16">
        <v>26359.01</v>
      </c>
      <c r="E1643" s="12">
        <v>0.97170165564039646</v>
      </c>
      <c r="F1643"/>
      <c r="G1643"/>
    </row>
    <row r="1644" spans="1:7" x14ac:dyDescent="0.25">
      <c r="A1644" s="1" t="s">
        <v>6298</v>
      </c>
      <c r="B1644" s="11"/>
      <c r="C1644" s="11">
        <v>55</v>
      </c>
      <c r="D1644" s="16">
        <v>26314.31</v>
      </c>
      <c r="E1644" s="12">
        <v>0.97178028493554669</v>
      </c>
      <c r="F1644"/>
      <c r="G1644"/>
    </row>
    <row r="1645" spans="1:7" x14ac:dyDescent="0.25">
      <c r="A1645" s="1" t="s">
        <v>15361</v>
      </c>
      <c r="B1645" s="11"/>
      <c r="C1645" s="11">
        <v>36</v>
      </c>
      <c r="D1645" s="16">
        <v>26305.89</v>
      </c>
      <c r="E1645" s="12">
        <v>0.971858889071053</v>
      </c>
      <c r="F1645"/>
      <c r="G1645"/>
    </row>
    <row r="1646" spans="1:7" x14ac:dyDescent="0.25">
      <c r="A1646" s="1" t="s">
        <v>10448</v>
      </c>
      <c r="B1646" s="11"/>
      <c r="C1646" s="11">
        <v>58</v>
      </c>
      <c r="D1646" s="16">
        <v>26303.34</v>
      </c>
      <c r="E1646" s="12">
        <v>0.97193748558695237</v>
      </c>
      <c r="F1646"/>
      <c r="G1646"/>
    </row>
    <row r="1647" spans="1:7" x14ac:dyDescent="0.25">
      <c r="A1647" s="1" t="s">
        <v>8324</v>
      </c>
      <c r="B1647" s="11"/>
      <c r="C1647" s="11">
        <v>57</v>
      </c>
      <c r="D1647" s="16">
        <v>26302.02</v>
      </c>
      <c r="E1647" s="12">
        <v>0.97201607815858437</v>
      </c>
      <c r="F1647"/>
      <c r="G1647"/>
    </row>
    <row r="1648" spans="1:7" x14ac:dyDescent="0.25">
      <c r="A1648" s="1" t="s">
        <v>8376</v>
      </c>
      <c r="B1648" s="11"/>
      <c r="C1648" s="11">
        <v>22</v>
      </c>
      <c r="D1648" s="16">
        <v>26267.57</v>
      </c>
      <c r="E1648" s="12">
        <v>0.97209456779081904</v>
      </c>
      <c r="F1648"/>
      <c r="G1648"/>
    </row>
    <row r="1649" spans="1:7" x14ac:dyDescent="0.25">
      <c r="A1649" s="1" t="s">
        <v>12734</v>
      </c>
      <c r="B1649" s="11"/>
      <c r="C1649" s="11">
        <v>30</v>
      </c>
      <c r="D1649" s="16">
        <v>26181.05</v>
      </c>
      <c r="E1649" s="12">
        <v>0.97217279889426778</v>
      </c>
      <c r="F1649"/>
      <c r="G1649"/>
    </row>
    <row r="1650" spans="1:7" x14ac:dyDescent="0.25">
      <c r="A1650" s="1" t="s">
        <v>14278</v>
      </c>
      <c r="B1650" s="11"/>
      <c r="C1650" s="11">
        <v>17</v>
      </c>
      <c r="D1650" s="16">
        <v>26175.24</v>
      </c>
      <c r="E1650" s="12">
        <v>0.97225101263696467</v>
      </c>
      <c r="F1650"/>
      <c r="G1650"/>
    </row>
    <row r="1651" spans="1:7" x14ac:dyDescent="0.25">
      <c r="A1651" s="1" t="s">
        <v>6949</v>
      </c>
      <c r="B1651" s="11"/>
      <c r="C1651" s="11">
        <v>96</v>
      </c>
      <c r="D1651" s="16">
        <v>26161.3</v>
      </c>
      <c r="E1651" s="12">
        <v>0.97232918472580965</v>
      </c>
      <c r="F1651"/>
      <c r="G1651"/>
    </row>
    <row r="1652" spans="1:7" x14ac:dyDescent="0.25">
      <c r="A1652" s="1" t="s">
        <v>7312</v>
      </c>
      <c r="B1652" s="11"/>
      <c r="C1652" s="11">
        <v>102</v>
      </c>
      <c r="D1652" s="16">
        <v>26156.49</v>
      </c>
      <c r="E1652" s="12">
        <v>0.9724073424419839</v>
      </c>
      <c r="F1652"/>
      <c r="G1652"/>
    </row>
    <row r="1653" spans="1:7" x14ac:dyDescent="0.25">
      <c r="A1653" s="1" t="s">
        <v>7891</v>
      </c>
      <c r="B1653" s="11"/>
      <c r="C1653" s="11">
        <v>140</v>
      </c>
      <c r="D1653" s="16">
        <v>26128.74</v>
      </c>
      <c r="E1653" s="12">
        <v>0.9724854172389048</v>
      </c>
      <c r="F1653"/>
      <c r="G1653"/>
    </row>
    <row r="1654" spans="1:7" x14ac:dyDescent="0.25">
      <c r="A1654" s="1" t="s">
        <v>5571</v>
      </c>
      <c r="B1654" s="11"/>
      <c r="C1654" s="11">
        <v>153</v>
      </c>
      <c r="D1654" s="16">
        <v>26006.92</v>
      </c>
      <c r="E1654" s="12">
        <v>0.97256312802777323</v>
      </c>
      <c r="F1654"/>
      <c r="G1654"/>
    </row>
    <row r="1655" spans="1:7" x14ac:dyDescent="0.25">
      <c r="A1655" s="1" t="s">
        <v>6303</v>
      </c>
      <c r="B1655" s="11"/>
      <c r="C1655" s="11">
        <v>41</v>
      </c>
      <c r="D1655" s="16">
        <v>25978.26</v>
      </c>
      <c r="E1655" s="12">
        <v>0.97264075317823429</v>
      </c>
      <c r="F1655"/>
      <c r="G1655"/>
    </row>
    <row r="1656" spans="1:7" x14ac:dyDescent="0.25">
      <c r="A1656" s="1" t="s">
        <v>11479</v>
      </c>
      <c r="B1656" s="11"/>
      <c r="C1656" s="11">
        <v>68</v>
      </c>
      <c r="D1656" s="16">
        <v>25892.6</v>
      </c>
      <c r="E1656" s="12">
        <v>0.97271812236965927</v>
      </c>
      <c r="F1656"/>
      <c r="G1656"/>
    </row>
    <row r="1657" spans="1:7" x14ac:dyDescent="0.25">
      <c r="A1657" s="1" t="s">
        <v>5516</v>
      </c>
      <c r="B1657" s="11"/>
      <c r="C1657" s="11">
        <v>139</v>
      </c>
      <c r="D1657" s="16">
        <v>25834.82</v>
      </c>
      <c r="E1657" s="12">
        <v>0.97279531890975213</v>
      </c>
      <c r="F1657"/>
      <c r="G1657"/>
    </row>
    <row r="1658" spans="1:7" x14ac:dyDescent="0.25">
      <c r="A1658" s="1" t="s">
        <v>13568</v>
      </c>
      <c r="B1658" s="11"/>
      <c r="C1658" s="11">
        <v>68</v>
      </c>
      <c r="D1658" s="16">
        <v>25776.85</v>
      </c>
      <c r="E1658" s="12">
        <v>0.97287234223077756</v>
      </c>
      <c r="F1658"/>
      <c r="G1658"/>
    </row>
    <row r="1659" spans="1:7" x14ac:dyDescent="0.25">
      <c r="A1659" s="1" t="s">
        <v>12573</v>
      </c>
      <c r="B1659" s="11"/>
      <c r="C1659" s="11">
        <v>62</v>
      </c>
      <c r="D1659" s="16">
        <v>25750.7</v>
      </c>
      <c r="E1659" s="12">
        <v>0.97294928741347941</v>
      </c>
      <c r="F1659"/>
      <c r="G1659"/>
    </row>
    <row r="1660" spans="1:7" x14ac:dyDescent="0.25">
      <c r="A1660" s="1" t="s">
        <v>13552</v>
      </c>
      <c r="B1660" s="11"/>
      <c r="C1660" s="11">
        <v>90</v>
      </c>
      <c r="D1660" s="16">
        <v>25684.5</v>
      </c>
      <c r="E1660" s="12">
        <v>0.97302603478520544</v>
      </c>
      <c r="F1660"/>
      <c r="G1660"/>
    </row>
    <row r="1661" spans="1:7" x14ac:dyDescent="0.25">
      <c r="A1661" s="1" t="s">
        <v>14148</v>
      </c>
      <c r="B1661" s="11"/>
      <c r="C1661" s="11">
        <v>69</v>
      </c>
      <c r="D1661" s="16">
        <v>25637.45</v>
      </c>
      <c r="E1661" s="12">
        <v>0.97310264156771076</v>
      </c>
      <c r="F1661"/>
      <c r="G1661"/>
    </row>
    <row r="1662" spans="1:7" x14ac:dyDescent="0.25">
      <c r="A1662" s="1" t="s">
        <v>15215</v>
      </c>
      <c r="B1662" s="11"/>
      <c r="C1662" s="11">
        <v>1</v>
      </c>
      <c r="D1662" s="16">
        <v>25574.400000000001</v>
      </c>
      <c r="E1662" s="12">
        <v>0.97317905995169596</v>
      </c>
      <c r="F1662"/>
      <c r="G1662"/>
    </row>
    <row r="1663" spans="1:7" x14ac:dyDescent="0.25">
      <c r="A1663" s="1" t="s">
        <v>15757</v>
      </c>
      <c r="B1663" s="11"/>
      <c r="C1663" s="11">
        <v>71</v>
      </c>
      <c r="D1663" s="16">
        <v>25569.67</v>
      </c>
      <c r="E1663" s="12">
        <v>0.97325546420205722</v>
      </c>
      <c r="F1663"/>
      <c r="G1663"/>
    </row>
    <row r="1664" spans="1:7" x14ac:dyDescent="0.25">
      <c r="A1664" s="1" t="s">
        <v>11841</v>
      </c>
      <c r="B1664" s="11"/>
      <c r="C1664" s="11">
        <v>34</v>
      </c>
      <c r="D1664" s="16">
        <v>25568.720000000001</v>
      </c>
      <c r="E1664" s="12">
        <v>0.97333186561374141</v>
      </c>
      <c r="F1664"/>
      <c r="G1664"/>
    </row>
    <row r="1665" spans="1:7" x14ac:dyDescent="0.25">
      <c r="A1665" s="1" t="s">
        <v>15381</v>
      </c>
      <c r="B1665" s="11"/>
      <c r="C1665" s="11">
        <v>10</v>
      </c>
      <c r="D1665" s="16">
        <v>25478.46</v>
      </c>
      <c r="E1665" s="12">
        <v>0.97340799732121575</v>
      </c>
      <c r="F1665"/>
      <c r="G1665"/>
    </row>
    <row r="1666" spans="1:7" x14ac:dyDescent="0.25">
      <c r="A1666" s="1" t="s">
        <v>11925</v>
      </c>
      <c r="B1666" s="11"/>
      <c r="C1666" s="11">
        <v>31</v>
      </c>
      <c r="D1666" s="16">
        <v>25427.33</v>
      </c>
      <c r="E1666" s="12">
        <v>0.97348397624809813</v>
      </c>
      <c r="F1666"/>
      <c r="G1666"/>
    </row>
    <row r="1667" spans="1:7" x14ac:dyDescent="0.25">
      <c r="A1667" s="1" t="s">
        <v>6248</v>
      </c>
      <c r="B1667" s="11"/>
      <c r="C1667" s="11">
        <v>122</v>
      </c>
      <c r="D1667" s="16">
        <v>25389.72</v>
      </c>
      <c r="E1667" s="12">
        <v>0.97355984279324648</v>
      </c>
      <c r="F1667"/>
      <c r="G1667"/>
    </row>
    <row r="1668" spans="1:7" x14ac:dyDescent="0.25">
      <c r="A1668" s="1" t="s">
        <v>15087</v>
      </c>
      <c r="B1668" s="11"/>
      <c r="C1668" s="11">
        <v>0</v>
      </c>
      <c r="D1668" s="16">
        <v>25377.32</v>
      </c>
      <c r="E1668" s="12">
        <v>0.97363567228618775</v>
      </c>
      <c r="F1668"/>
      <c r="G1668"/>
    </row>
    <row r="1669" spans="1:7" x14ac:dyDescent="0.25">
      <c r="A1669" s="1" t="s">
        <v>6987</v>
      </c>
      <c r="B1669" s="11"/>
      <c r="C1669" s="11">
        <v>147</v>
      </c>
      <c r="D1669" s="16">
        <v>25364.43</v>
      </c>
      <c r="E1669" s="12">
        <v>0.97371146326276237</v>
      </c>
      <c r="F1669"/>
      <c r="G1669"/>
    </row>
    <row r="1670" spans="1:7" x14ac:dyDescent="0.25">
      <c r="A1670" s="1" t="s">
        <v>14478</v>
      </c>
      <c r="B1670" s="11"/>
      <c r="C1670" s="11">
        <v>35</v>
      </c>
      <c r="D1670" s="16">
        <v>25307.27</v>
      </c>
      <c r="E1670" s="12">
        <v>0.97378708344061515</v>
      </c>
      <c r="F1670"/>
      <c r="G1670"/>
    </row>
    <row r="1671" spans="1:7" x14ac:dyDescent="0.25">
      <c r="A1671" s="1" t="s">
        <v>14074</v>
      </c>
      <c r="B1671" s="11"/>
      <c r="C1671" s="11">
        <v>73</v>
      </c>
      <c r="D1671" s="16">
        <v>25299.21</v>
      </c>
      <c r="E1671" s="12">
        <v>0.97386267953453343</v>
      </c>
      <c r="F1671"/>
      <c r="G1671"/>
    </row>
    <row r="1672" spans="1:7" x14ac:dyDescent="0.25">
      <c r="A1672" s="1" t="s">
        <v>16366</v>
      </c>
      <c r="B1672" s="11"/>
      <c r="C1672" s="11">
        <v>61</v>
      </c>
      <c r="D1672" s="16">
        <v>25284.27</v>
      </c>
      <c r="E1672" s="12">
        <v>0.97393823098651844</v>
      </c>
      <c r="F1672"/>
      <c r="G1672"/>
    </row>
    <row r="1673" spans="1:7" x14ac:dyDescent="0.25">
      <c r="A1673" s="1" t="s">
        <v>11510</v>
      </c>
      <c r="B1673" s="11"/>
      <c r="C1673" s="11">
        <v>108</v>
      </c>
      <c r="D1673" s="16">
        <v>25275.4</v>
      </c>
      <c r="E1673" s="12">
        <v>0.97401375593422324</v>
      </c>
      <c r="F1673"/>
      <c r="G1673"/>
    </row>
    <row r="1674" spans="1:7" x14ac:dyDescent="0.25">
      <c r="A1674" s="1" t="s">
        <v>13409</v>
      </c>
      <c r="B1674" s="11"/>
      <c r="C1674" s="11">
        <v>63</v>
      </c>
      <c r="D1674" s="16">
        <v>25123.14</v>
      </c>
      <c r="E1674" s="12">
        <v>0.97408882591668366</v>
      </c>
      <c r="F1674"/>
      <c r="G1674"/>
    </row>
    <row r="1675" spans="1:7" x14ac:dyDescent="0.25">
      <c r="A1675" s="1" t="s">
        <v>7339</v>
      </c>
      <c r="B1675" s="11"/>
      <c r="C1675" s="11">
        <v>84</v>
      </c>
      <c r="D1675" s="16">
        <v>25100.7</v>
      </c>
      <c r="E1675" s="12">
        <v>0.9741638288466018</v>
      </c>
      <c r="F1675"/>
      <c r="G1675"/>
    </row>
    <row r="1676" spans="1:7" x14ac:dyDescent="0.25">
      <c r="A1676" s="1" t="s">
        <v>5472</v>
      </c>
      <c r="B1676" s="11"/>
      <c r="C1676" s="11">
        <v>92</v>
      </c>
      <c r="D1676" s="16">
        <v>25077.68</v>
      </c>
      <c r="E1676" s="12">
        <v>0.97423876299089074</v>
      </c>
      <c r="F1676"/>
      <c r="G1676"/>
    </row>
    <row r="1677" spans="1:7" x14ac:dyDescent="0.25">
      <c r="A1677" s="1" t="s">
        <v>12978</v>
      </c>
      <c r="B1677" s="11"/>
      <c r="C1677" s="11">
        <v>29</v>
      </c>
      <c r="D1677" s="16">
        <v>25041.79</v>
      </c>
      <c r="E1677" s="12">
        <v>0.97431358989294514</v>
      </c>
      <c r="F1677"/>
      <c r="G1677"/>
    </row>
    <row r="1678" spans="1:7" x14ac:dyDescent="0.25">
      <c r="A1678" s="1" t="s">
        <v>8825</v>
      </c>
      <c r="B1678" s="11"/>
      <c r="C1678" s="11">
        <v>60</v>
      </c>
      <c r="D1678" s="16">
        <v>25016.23</v>
      </c>
      <c r="E1678" s="12">
        <v>0.97438834041964395</v>
      </c>
      <c r="F1678"/>
      <c r="G1678"/>
    </row>
    <row r="1679" spans="1:7" x14ac:dyDescent="0.25">
      <c r="A1679" s="1" t="s">
        <v>13658</v>
      </c>
      <c r="B1679" s="11"/>
      <c r="C1679" s="11">
        <v>59</v>
      </c>
      <c r="D1679" s="16">
        <v>24945.01</v>
      </c>
      <c r="E1679" s="12">
        <v>0.97446287813519927</v>
      </c>
      <c r="F1679"/>
      <c r="G1679"/>
    </row>
    <row r="1680" spans="1:7" x14ac:dyDescent="0.25">
      <c r="A1680" s="1" t="s">
        <v>6960</v>
      </c>
      <c r="B1680" s="11"/>
      <c r="C1680" s="11">
        <v>148</v>
      </c>
      <c r="D1680" s="16">
        <v>24940.1</v>
      </c>
      <c r="E1680" s="12">
        <v>0.9745374011792759</v>
      </c>
      <c r="F1680"/>
      <c r="G1680"/>
    </row>
    <row r="1681" spans="1:7" x14ac:dyDescent="0.25">
      <c r="A1681" s="1" t="s">
        <v>12556</v>
      </c>
      <c r="B1681" s="11"/>
      <c r="C1681" s="11">
        <v>6</v>
      </c>
      <c r="D1681" s="16">
        <v>24927.23</v>
      </c>
      <c r="E1681" s="12">
        <v>0.9746118857667474</v>
      </c>
      <c r="F1681"/>
      <c r="G1681"/>
    </row>
    <row r="1682" spans="1:7" x14ac:dyDescent="0.25">
      <c r="A1682" s="1" t="s">
        <v>6221</v>
      </c>
      <c r="B1682" s="11"/>
      <c r="C1682" s="11">
        <v>27</v>
      </c>
      <c r="D1682" s="16">
        <v>24889.59</v>
      </c>
      <c r="E1682" s="12">
        <v>0.97468625788284224</v>
      </c>
      <c r="F1682"/>
      <c r="G1682"/>
    </row>
    <row r="1683" spans="1:7" x14ac:dyDescent="0.25">
      <c r="A1683" s="1" t="s">
        <v>11557</v>
      </c>
      <c r="B1683" s="11"/>
      <c r="C1683" s="11">
        <v>70</v>
      </c>
      <c r="D1683" s="16">
        <v>24747.21</v>
      </c>
      <c r="E1683" s="12">
        <v>0.97476020455593493</v>
      </c>
      <c r="F1683"/>
      <c r="G1683"/>
    </row>
    <row r="1684" spans="1:7" x14ac:dyDescent="0.25">
      <c r="A1684" s="1" t="s">
        <v>14717</v>
      </c>
      <c r="B1684" s="11"/>
      <c r="C1684" s="11">
        <v>55</v>
      </c>
      <c r="D1684" s="16">
        <v>24730.45</v>
      </c>
      <c r="E1684" s="12">
        <v>0.97483410114878677</v>
      </c>
      <c r="F1684"/>
      <c r="G1684"/>
    </row>
    <row r="1685" spans="1:7" x14ac:dyDescent="0.25">
      <c r="A1685" s="1" t="s">
        <v>11572</v>
      </c>
      <c r="B1685" s="11"/>
      <c r="C1685" s="11">
        <v>71</v>
      </c>
      <c r="D1685" s="16">
        <v>24675.42</v>
      </c>
      <c r="E1685" s="12">
        <v>0.97490783330752984</v>
      </c>
      <c r="F1685"/>
      <c r="G1685"/>
    </row>
    <row r="1686" spans="1:7" x14ac:dyDescent="0.25">
      <c r="A1686" s="1" t="s">
        <v>5619</v>
      </c>
      <c r="B1686" s="11"/>
      <c r="C1686" s="11">
        <v>96</v>
      </c>
      <c r="D1686" s="16">
        <v>24595.84</v>
      </c>
      <c r="E1686" s="12">
        <v>0.97498132767477053</v>
      </c>
      <c r="F1686"/>
      <c r="G1686"/>
    </row>
    <row r="1687" spans="1:7" x14ac:dyDescent="0.25">
      <c r="A1687" s="1" t="s">
        <v>11830</v>
      </c>
      <c r="B1687" s="11"/>
      <c r="C1687" s="11">
        <v>1</v>
      </c>
      <c r="D1687" s="16">
        <v>24568.83</v>
      </c>
      <c r="E1687" s="12">
        <v>0.97505474133393788</v>
      </c>
      <c r="F1687"/>
      <c r="G1687"/>
    </row>
    <row r="1688" spans="1:7" x14ac:dyDescent="0.25">
      <c r="A1688" s="1" t="s">
        <v>5553</v>
      </c>
      <c r="B1688" s="11"/>
      <c r="C1688" s="11">
        <v>149</v>
      </c>
      <c r="D1688" s="16">
        <v>24567.51</v>
      </c>
      <c r="E1688" s="12">
        <v>0.97512815104883799</v>
      </c>
      <c r="F1688"/>
      <c r="G1688"/>
    </row>
    <row r="1689" spans="1:7" x14ac:dyDescent="0.25">
      <c r="A1689" s="1" t="s">
        <v>15141</v>
      </c>
      <c r="B1689" s="11"/>
      <c r="C1689" s="11">
        <v>16</v>
      </c>
      <c r="D1689" s="16">
        <v>24556.92</v>
      </c>
      <c r="E1689" s="12">
        <v>0.97520152911995828</v>
      </c>
      <c r="F1689"/>
      <c r="G1689"/>
    </row>
    <row r="1690" spans="1:7" x14ac:dyDescent="0.25">
      <c r="A1690" s="1" t="s">
        <v>7804</v>
      </c>
      <c r="B1690" s="11"/>
      <c r="C1690" s="11">
        <v>40</v>
      </c>
      <c r="D1690" s="16">
        <v>24553.69</v>
      </c>
      <c r="E1690" s="12">
        <v>0.97527489753957619</v>
      </c>
      <c r="F1690"/>
      <c r="G1690"/>
    </row>
    <row r="1691" spans="1:7" x14ac:dyDescent="0.25">
      <c r="A1691" s="1" t="s">
        <v>13031</v>
      </c>
      <c r="B1691" s="11"/>
      <c r="C1691" s="11">
        <v>74</v>
      </c>
      <c r="D1691" s="16">
        <v>24507.74</v>
      </c>
      <c r="E1691" s="12">
        <v>0.97534812865686271</v>
      </c>
      <c r="F1691"/>
      <c r="G1691"/>
    </row>
    <row r="1692" spans="1:7" x14ac:dyDescent="0.25">
      <c r="A1692" s="1" t="s">
        <v>13329</v>
      </c>
      <c r="B1692" s="11"/>
      <c r="C1692" s="11">
        <v>55</v>
      </c>
      <c r="D1692" s="16">
        <v>24497.99</v>
      </c>
      <c r="E1692" s="12">
        <v>0.97542133064035752</v>
      </c>
      <c r="F1692"/>
      <c r="G1692"/>
    </row>
    <row r="1693" spans="1:7" x14ac:dyDescent="0.25">
      <c r="A1693" s="1" t="s">
        <v>15702</v>
      </c>
      <c r="B1693" s="11"/>
      <c r="C1693" s="11">
        <v>67</v>
      </c>
      <c r="D1693" s="16">
        <v>24398.959999999999</v>
      </c>
      <c r="E1693" s="12">
        <v>0.97549423671417035</v>
      </c>
      <c r="F1693"/>
      <c r="G1693"/>
    </row>
    <row r="1694" spans="1:7" x14ac:dyDescent="0.25">
      <c r="A1694" s="1" t="s">
        <v>7266</v>
      </c>
      <c r="B1694" s="11"/>
      <c r="C1694" s="11">
        <v>141</v>
      </c>
      <c r="D1694" s="16">
        <v>24356.59</v>
      </c>
      <c r="E1694" s="12">
        <v>0.97556701618298258</v>
      </c>
      <c r="F1694"/>
      <c r="G1694"/>
    </row>
    <row r="1695" spans="1:7" x14ac:dyDescent="0.25">
      <c r="A1695" s="1" t="s">
        <v>5609</v>
      </c>
      <c r="B1695" s="11"/>
      <c r="C1695" s="11">
        <v>111</v>
      </c>
      <c r="D1695" s="16">
        <v>24356.21</v>
      </c>
      <c r="E1695" s="12">
        <v>0.97563979451632399</v>
      </c>
      <c r="F1695"/>
      <c r="G1695"/>
    </row>
    <row r="1696" spans="1:7" x14ac:dyDescent="0.25">
      <c r="A1696" s="1" t="s">
        <v>5721</v>
      </c>
      <c r="B1696" s="11"/>
      <c r="C1696" s="11">
        <v>132</v>
      </c>
      <c r="D1696" s="16">
        <v>24353.82</v>
      </c>
      <c r="E1696" s="12">
        <v>0.97571256570815124</v>
      </c>
      <c r="F1696"/>
      <c r="G1696"/>
    </row>
    <row r="1697" spans="1:7" x14ac:dyDescent="0.25">
      <c r="A1697" s="1" t="s">
        <v>8702</v>
      </c>
      <c r="B1697" s="11"/>
      <c r="C1697" s="11">
        <v>33</v>
      </c>
      <c r="D1697" s="16">
        <v>24336.3</v>
      </c>
      <c r="E1697" s="12">
        <v>0.97578528454879587</v>
      </c>
      <c r="F1697"/>
      <c r="G1697"/>
    </row>
    <row r="1698" spans="1:7" x14ac:dyDescent="0.25">
      <c r="A1698" s="1" t="s">
        <v>11582</v>
      </c>
      <c r="B1698" s="11"/>
      <c r="C1698" s="11">
        <v>68</v>
      </c>
      <c r="D1698" s="16">
        <v>24289.65</v>
      </c>
      <c r="E1698" s="12">
        <v>0.97585786399545227</v>
      </c>
      <c r="F1698"/>
      <c r="G1698"/>
    </row>
    <row r="1699" spans="1:7" x14ac:dyDescent="0.25">
      <c r="A1699" s="1" t="s">
        <v>9167</v>
      </c>
      <c r="B1699" s="11"/>
      <c r="C1699" s="11">
        <v>149</v>
      </c>
      <c r="D1699" s="16">
        <v>24284.959999999999</v>
      </c>
      <c r="E1699" s="12">
        <v>0.97593042942800767</v>
      </c>
      <c r="F1699"/>
      <c r="G1699"/>
    </row>
    <row r="1700" spans="1:7" x14ac:dyDescent="0.25">
      <c r="A1700" s="1" t="s">
        <v>5684</v>
      </c>
      <c r="B1700" s="11"/>
      <c r="C1700" s="11">
        <v>148</v>
      </c>
      <c r="D1700" s="16">
        <v>24274.17</v>
      </c>
      <c r="E1700" s="12">
        <v>0.97600296261916708</v>
      </c>
      <c r="F1700"/>
      <c r="G1700"/>
    </row>
    <row r="1701" spans="1:7" x14ac:dyDescent="0.25">
      <c r="A1701" s="1" t="s">
        <v>15123</v>
      </c>
      <c r="B1701" s="11"/>
      <c r="C1701" s="11">
        <v>21</v>
      </c>
      <c r="D1701" s="16">
        <v>24262.89</v>
      </c>
      <c r="E1701" s="12">
        <v>0.97607546210477036</v>
      </c>
      <c r="F1701"/>
      <c r="G1701"/>
    </row>
    <row r="1702" spans="1:7" x14ac:dyDescent="0.25">
      <c r="A1702" s="1" t="s">
        <v>12176</v>
      </c>
      <c r="B1702" s="11"/>
      <c r="C1702" s="11">
        <v>91</v>
      </c>
      <c r="D1702" s="16">
        <v>24231.5</v>
      </c>
      <c r="E1702" s="12">
        <v>0.97614786779450458</v>
      </c>
      <c r="F1702"/>
      <c r="G1702"/>
    </row>
    <row r="1703" spans="1:7" x14ac:dyDescent="0.25">
      <c r="A1703" s="1" t="s">
        <v>8315</v>
      </c>
      <c r="B1703" s="11"/>
      <c r="C1703" s="11">
        <v>79</v>
      </c>
      <c r="D1703" s="16">
        <v>24130.93</v>
      </c>
      <c r="E1703" s="12">
        <v>0.97621997297291208</v>
      </c>
      <c r="F1703"/>
      <c r="G1703"/>
    </row>
    <row r="1704" spans="1:7" x14ac:dyDescent="0.25">
      <c r="A1704" s="1" t="s">
        <v>10728</v>
      </c>
      <c r="B1704" s="11"/>
      <c r="C1704" s="11">
        <v>54</v>
      </c>
      <c r="D1704" s="16">
        <v>24108.23</v>
      </c>
      <c r="E1704" s="12">
        <v>0.97629201032187618</v>
      </c>
      <c r="F1704"/>
      <c r="G1704"/>
    </row>
    <row r="1705" spans="1:7" x14ac:dyDescent="0.25">
      <c r="A1705" s="1" t="s">
        <v>15789</v>
      </c>
      <c r="B1705" s="11"/>
      <c r="C1705" s="11">
        <v>107</v>
      </c>
      <c r="D1705" s="16">
        <v>24095.54</v>
      </c>
      <c r="E1705" s="12">
        <v>0.97636400975208981</v>
      </c>
      <c r="F1705"/>
      <c r="G1705"/>
    </row>
    <row r="1706" spans="1:7" x14ac:dyDescent="0.25">
      <c r="A1706" s="1" t="s">
        <v>14777</v>
      </c>
      <c r="B1706" s="11"/>
      <c r="C1706" s="11">
        <v>41</v>
      </c>
      <c r="D1706" s="16">
        <v>24067.82</v>
      </c>
      <c r="E1706" s="12">
        <v>0.97643592635269227</v>
      </c>
      <c r="F1706"/>
      <c r="G1706"/>
    </row>
    <row r="1707" spans="1:7" x14ac:dyDescent="0.25">
      <c r="A1707" s="1" t="s">
        <v>7354</v>
      </c>
      <c r="B1707" s="11"/>
      <c r="C1707" s="11">
        <v>112</v>
      </c>
      <c r="D1707" s="16">
        <v>24022.1</v>
      </c>
      <c r="E1707" s="12">
        <v>0.97650770633822215</v>
      </c>
      <c r="F1707"/>
      <c r="G1707"/>
    </row>
    <row r="1708" spans="1:7" x14ac:dyDescent="0.25">
      <c r="A1708" s="1" t="s">
        <v>15680</v>
      </c>
      <c r="B1708" s="11"/>
      <c r="C1708" s="11">
        <v>1</v>
      </c>
      <c r="D1708" s="16">
        <v>23999.040000000001</v>
      </c>
      <c r="E1708" s="12">
        <v>0.97657941741859944</v>
      </c>
      <c r="F1708"/>
      <c r="G1708"/>
    </row>
    <row r="1709" spans="1:7" x14ac:dyDescent="0.25">
      <c r="A1709" s="1" t="s">
        <v>10280</v>
      </c>
      <c r="B1709" s="11"/>
      <c r="C1709" s="11">
        <v>45</v>
      </c>
      <c r="D1709" s="16">
        <v>23945.06</v>
      </c>
      <c r="E1709" s="12">
        <v>0.97665096720235312</v>
      </c>
      <c r="F1709"/>
      <c r="G1709"/>
    </row>
    <row r="1710" spans="1:7" x14ac:dyDescent="0.25">
      <c r="A1710" s="1" t="s">
        <v>6258</v>
      </c>
      <c r="B1710" s="11"/>
      <c r="C1710" s="11">
        <v>55</v>
      </c>
      <c r="D1710" s="16">
        <v>23895.22</v>
      </c>
      <c r="E1710" s="12">
        <v>0.97672236806013968</v>
      </c>
      <c r="F1710"/>
      <c r="G1710"/>
    </row>
    <row r="1711" spans="1:7" x14ac:dyDescent="0.25">
      <c r="A1711" s="1" t="s">
        <v>12608</v>
      </c>
      <c r="B1711" s="11"/>
      <c r="C1711" s="11">
        <v>99</v>
      </c>
      <c r="D1711" s="16">
        <v>23893.97</v>
      </c>
      <c r="E1711" s="12">
        <v>0.97679376518282468</v>
      </c>
      <c r="F1711"/>
      <c r="G1711"/>
    </row>
    <row r="1712" spans="1:7" x14ac:dyDescent="0.25">
      <c r="A1712" s="1" t="s">
        <v>15246</v>
      </c>
      <c r="B1712" s="11"/>
      <c r="C1712" s="11">
        <v>39</v>
      </c>
      <c r="D1712" s="16">
        <v>23850.52</v>
      </c>
      <c r="E1712" s="12">
        <v>0.97686503247338119</v>
      </c>
      <c r="F1712"/>
      <c r="G1712"/>
    </row>
    <row r="1713" spans="1:7" x14ac:dyDescent="0.25">
      <c r="A1713" s="1" t="s">
        <v>6430</v>
      </c>
      <c r="B1713" s="11"/>
      <c r="C1713" s="11">
        <v>70</v>
      </c>
      <c r="D1713" s="16">
        <v>23707.38</v>
      </c>
      <c r="E1713" s="12">
        <v>0.97693587204999399</v>
      </c>
      <c r="F1713"/>
      <c r="G1713"/>
    </row>
    <row r="1714" spans="1:7" x14ac:dyDescent="0.25">
      <c r="A1714" s="1" t="s">
        <v>13503</v>
      </c>
      <c r="B1714" s="11"/>
      <c r="C1714" s="11">
        <v>98</v>
      </c>
      <c r="D1714" s="16">
        <v>23692.76</v>
      </c>
      <c r="E1714" s="12">
        <v>0.97700666794085944</v>
      </c>
      <c r="F1714"/>
      <c r="G1714"/>
    </row>
    <row r="1715" spans="1:7" x14ac:dyDescent="0.25">
      <c r="A1715" s="1" t="s">
        <v>8847</v>
      </c>
      <c r="B1715" s="11"/>
      <c r="C1715" s="11">
        <v>71</v>
      </c>
      <c r="D1715" s="16">
        <v>23670.240000000002</v>
      </c>
      <c r="E1715" s="12">
        <v>0.97707739654013626</v>
      </c>
      <c r="F1715"/>
      <c r="G1715"/>
    </row>
    <row r="1716" spans="1:7" x14ac:dyDescent="0.25">
      <c r="A1716" s="1" t="s">
        <v>9236</v>
      </c>
      <c r="B1716" s="11"/>
      <c r="C1716" s="11">
        <v>103</v>
      </c>
      <c r="D1716" s="16">
        <v>23648.240000000002</v>
      </c>
      <c r="E1716" s="12">
        <v>0.97714805940162663</v>
      </c>
      <c r="F1716"/>
      <c r="G1716"/>
    </row>
    <row r="1717" spans="1:7" x14ac:dyDescent="0.25">
      <c r="A1717" s="1" t="s">
        <v>5471</v>
      </c>
      <c r="B1717" s="11"/>
      <c r="C1717" s="11">
        <v>62</v>
      </c>
      <c r="D1717" s="16">
        <v>23518.14</v>
      </c>
      <c r="E1717" s="12">
        <v>0.97721833351375198</v>
      </c>
      <c r="F1717"/>
      <c r="G1717"/>
    </row>
    <row r="1718" spans="1:7" x14ac:dyDescent="0.25">
      <c r="A1718" s="1" t="s">
        <v>6441</v>
      </c>
      <c r="B1718" s="11"/>
      <c r="C1718" s="11">
        <v>44</v>
      </c>
      <c r="D1718" s="16">
        <v>23509.45</v>
      </c>
      <c r="E1718" s="12">
        <v>0.97728858165945165</v>
      </c>
      <c r="F1718"/>
      <c r="G1718"/>
    </row>
    <row r="1719" spans="1:7" x14ac:dyDescent="0.25">
      <c r="A1719" s="1" t="s">
        <v>15146</v>
      </c>
      <c r="B1719" s="11"/>
      <c r="C1719" s="11">
        <v>0</v>
      </c>
      <c r="D1719" s="16">
        <v>23437.07</v>
      </c>
      <c r="E1719" s="12">
        <v>0.97735861352783371</v>
      </c>
      <c r="F1719"/>
      <c r="G1719"/>
    </row>
    <row r="1720" spans="1:7" x14ac:dyDescent="0.25">
      <c r="A1720" s="1" t="s">
        <v>16299</v>
      </c>
      <c r="B1720" s="11"/>
      <c r="C1720" s="11">
        <v>37</v>
      </c>
      <c r="D1720" s="16">
        <v>23398.2</v>
      </c>
      <c r="E1720" s="12">
        <v>0.9774285292494993</v>
      </c>
      <c r="F1720"/>
      <c r="G1720"/>
    </row>
    <row r="1721" spans="1:7" x14ac:dyDescent="0.25">
      <c r="A1721" s="1" t="s">
        <v>12167</v>
      </c>
      <c r="B1721" s="11"/>
      <c r="C1721" s="11">
        <v>66</v>
      </c>
      <c r="D1721" s="16">
        <v>23324.16</v>
      </c>
      <c r="E1721" s="12">
        <v>0.9774982237336326</v>
      </c>
      <c r="F1721"/>
      <c r="G1721"/>
    </row>
    <row r="1722" spans="1:7" x14ac:dyDescent="0.25">
      <c r="A1722" s="1" t="s">
        <v>6982</v>
      </c>
      <c r="B1722" s="11"/>
      <c r="C1722" s="11">
        <v>60</v>
      </c>
      <c r="D1722" s="16">
        <v>23268.36</v>
      </c>
      <c r="E1722" s="12">
        <v>0.97756775148283448</v>
      </c>
      <c r="F1722"/>
      <c r="G1722"/>
    </row>
    <row r="1723" spans="1:7" x14ac:dyDescent="0.25">
      <c r="A1723" s="1" t="s">
        <v>15950</v>
      </c>
      <c r="B1723" s="11"/>
      <c r="C1723" s="11">
        <v>52</v>
      </c>
      <c r="D1723" s="16">
        <v>23147.73</v>
      </c>
      <c r="E1723" s="12">
        <v>0.97763691877980052</v>
      </c>
      <c r="F1723"/>
      <c r="G1723"/>
    </row>
    <row r="1724" spans="1:7" x14ac:dyDescent="0.25">
      <c r="A1724" s="1" t="s">
        <v>13470</v>
      </c>
      <c r="B1724" s="11"/>
      <c r="C1724" s="11">
        <v>41</v>
      </c>
      <c r="D1724" s="16">
        <v>23116.78</v>
      </c>
      <c r="E1724" s="12">
        <v>0.97770599359565324</v>
      </c>
      <c r="F1724"/>
      <c r="G1724"/>
    </row>
    <row r="1725" spans="1:7" x14ac:dyDescent="0.25">
      <c r="A1725" s="1" t="s">
        <v>12795</v>
      </c>
      <c r="B1725" s="11"/>
      <c r="C1725" s="11">
        <v>59</v>
      </c>
      <c r="D1725" s="16">
        <v>23068.959999999999</v>
      </c>
      <c r="E1725" s="12">
        <v>0.97777492552146261</v>
      </c>
      <c r="F1725"/>
      <c r="G1725"/>
    </row>
    <row r="1726" spans="1:7" x14ac:dyDescent="0.25">
      <c r="A1726" s="1" t="s">
        <v>14087</v>
      </c>
      <c r="B1726" s="11"/>
      <c r="C1726" s="11">
        <v>40</v>
      </c>
      <c r="D1726" s="16">
        <v>23036.16</v>
      </c>
      <c r="E1726" s="12">
        <v>0.97784375943820867</v>
      </c>
      <c r="F1726"/>
      <c r="G1726"/>
    </row>
    <row r="1727" spans="1:7" x14ac:dyDescent="0.25">
      <c r="A1727" s="1" t="s">
        <v>10246</v>
      </c>
      <c r="B1727" s="11"/>
      <c r="C1727" s="11">
        <v>96</v>
      </c>
      <c r="D1727" s="16">
        <v>22961.58</v>
      </c>
      <c r="E1727" s="12">
        <v>0.97791237050385815</v>
      </c>
      <c r="F1727"/>
      <c r="G1727"/>
    </row>
    <row r="1728" spans="1:7" x14ac:dyDescent="0.25">
      <c r="A1728" s="1" t="s">
        <v>8357</v>
      </c>
      <c r="B1728" s="11"/>
      <c r="C1728" s="11">
        <v>148</v>
      </c>
      <c r="D1728" s="16">
        <v>22952.16</v>
      </c>
      <c r="E1728" s="12">
        <v>0.97798095342178293</v>
      </c>
      <c r="F1728"/>
      <c r="G1728"/>
    </row>
    <row r="1729" spans="1:7" x14ac:dyDescent="0.25">
      <c r="A1729" s="1" t="s">
        <v>14538</v>
      </c>
      <c r="B1729" s="11"/>
      <c r="C1729" s="11">
        <v>83</v>
      </c>
      <c r="D1729" s="16">
        <v>22932.59</v>
      </c>
      <c r="E1729" s="12">
        <v>0.97804947786295826</v>
      </c>
      <c r="F1729"/>
      <c r="G1729"/>
    </row>
    <row r="1730" spans="1:7" x14ac:dyDescent="0.25">
      <c r="A1730" s="1" t="s">
        <v>6909</v>
      </c>
      <c r="B1730" s="11"/>
      <c r="C1730" s="11">
        <v>43</v>
      </c>
      <c r="D1730" s="16">
        <v>22869.599999999999</v>
      </c>
      <c r="E1730" s="12">
        <v>0.97811781408489873</v>
      </c>
      <c r="F1730"/>
      <c r="G1730"/>
    </row>
    <row r="1731" spans="1:7" x14ac:dyDescent="0.25">
      <c r="A1731" s="1" t="s">
        <v>6339</v>
      </c>
      <c r="B1731" s="11"/>
      <c r="C1731" s="11">
        <v>62</v>
      </c>
      <c r="D1731" s="16">
        <v>22844.9</v>
      </c>
      <c r="E1731" s="12">
        <v>0.97818607650123313</v>
      </c>
      <c r="F1731"/>
      <c r="G1731"/>
    </row>
    <row r="1732" spans="1:7" x14ac:dyDescent="0.25">
      <c r="A1732" s="1" t="s">
        <v>15411</v>
      </c>
      <c r="B1732" s="11"/>
      <c r="C1732" s="11">
        <v>70</v>
      </c>
      <c r="D1732" s="16">
        <v>22803.78</v>
      </c>
      <c r="E1732" s="12">
        <v>0.97825421604766849</v>
      </c>
      <c r="F1732"/>
      <c r="G1732"/>
    </row>
    <row r="1733" spans="1:7" x14ac:dyDescent="0.25">
      <c r="A1733" s="1" t="s">
        <v>12512</v>
      </c>
      <c r="B1733" s="11"/>
      <c r="C1733" s="11">
        <v>55</v>
      </c>
      <c r="D1733" s="16">
        <v>22765.58</v>
      </c>
      <c r="E1733" s="12">
        <v>0.97832224144940172</v>
      </c>
      <c r="F1733"/>
      <c r="G1733"/>
    </row>
    <row r="1734" spans="1:7" x14ac:dyDescent="0.25">
      <c r="A1734" s="1" t="s">
        <v>9611</v>
      </c>
      <c r="B1734" s="11"/>
      <c r="C1734" s="11">
        <v>33</v>
      </c>
      <c r="D1734" s="16">
        <v>22757.35</v>
      </c>
      <c r="E1734" s="12">
        <v>0.97839024225922677</v>
      </c>
      <c r="F1734"/>
      <c r="G1734"/>
    </row>
    <row r="1735" spans="1:7" x14ac:dyDescent="0.25">
      <c r="A1735" s="1" t="s">
        <v>11555</v>
      </c>
      <c r="B1735" s="11"/>
      <c r="C1735" s="11">
        <v>81</v>
      </c>
      <c r="D1735" s="16">
        <v>22745.4</v>
      </c>
      <c r="E1735" s="12">
        <v>0.97845820736148126</v>
      </c>
      <c r="F1735"/>
      <c r="G1735"/>
    </row>
    <row r="1736" spans="1:7" x14ac:dyDescent="0.25">
      <c r="A1736" s="1" t="s">
        <v>15540</v>
      </c>
      <c r="B1736" s="11"/>
      <c r="C1736" s="11">
        <v>10</v>
      </c>
      <c r="D1736" s="16">
        <v>22679.16</v>
      </c>
      <c r="E1736" s="12">
        <v>0.97852597453323686</v>
      </c>
      <c r="F1736"/>
      <c r="G1736"/>
    </row>
    <row r="1737" spans="1:7" x14ac:dyDescent="0.25">
      <c r="A1737" s="1" t="s">
        <v>11965</v>
      </c>
      <c r="B1737" s="11"/>
      <c r="C1737" s="11">
        <v>54</v>
      </c>
      <c r="D1737" s="16">
        <v>22676.58</v>
      </c>
      <c r="E1737" s="12">
        <v>0.97859373399574279</v>
      </c>
      <c r="F1737"/>
      <c r="G1737"/>
    </row>
    <row r="1738" spans="1:7" x14ac:dyDescent="0.25">
      <c r="A1738" s="1" t="s">
        <v>12581</v>
      </c>
      <c r="B1738" s="11"/>
      <c r="C1738" s="11">
        <v>77</v>
      </c>
      <c r="D1738" s="16">
        <v>22651.09</v>
      </c>
      <c r="E1738" s="12">
        <v>0.9786614172920588</v>
      </c>
      <c r="F1738"/>
      <c r="G1738"/>
    </row>
    <row r="1739" spans="1:7" x14ac:dyDescent="0.25">
      <c r="A1739" s="1" t="s">
        <v>8362</v>
      </c>
      <c r="B1739" s="11"/>
      <c r="C1739" s="11">
        <v>91</v>
      </c>
      <c r="D1739" s="16">
        <v>22643.25</v>
      </c>
      <c r="E1739" s="12">
        <v>0.97872907716181823</v>
      </c>
      <c r="F1739"/>
      <c r="G1739"/>
    </row>
    <row r="1740" spans="1:7" x14ac:dyDescent="0.25">
      <c r="A1740" s="1" t="s">
        <v>9259</v>
      </c>
      <c r="B1740" s="11"/>
      <c r="C1740" s="11">
        <v>54</v>
      </c>
      <c r="D1740" s="16">
        <v>22638.31</v>
      </c>
      <c r="E1740" s="12">
        <v>0.97879672227045655</v>
      </c>
      <c r="F1740"/>
      <c r="G1740"/>
    </row>
    <row r="1741" spans="1:7" x14ac:dyDescent="0.25">
      <c r="A1741" s="1" t="s">
        <v>16201</v>
      </c>
      <c r="B1741" s="11"/>
      <c r="C1741" s="11">
        <v>31</v>
      </c>
      <c r="D1741" s="16">
        <v>22522.35</v>
      </c>
      <c r="E1741" s="12">
        <v>0.97886402088119828</v>
      </c>
      <c r="F1741"/>
      <c r="G1741"/>
    </row>
    <row r="1742" spans="1:7" x14ac:dyDescent="0.25">
      <c r="A1742" s="1" t="s">
        <v>13083</v>
      </c>
      <c r="B1742" s="11"/>
      <c r="C1742" s="11">
        <v>108</v>
      </c>
      <c r="D1742" s="16">
        <v>22513.919999999998</v>
      </c>
      <c r="E1742" s="12">
        <v>0.97893129430241543</v>
      </c>
      <c r="F1742"/>
      <c r="G1742"/>
    </row>
    <row r="1743" spans="1:7" x14ac:dyDescent="0.25">
      <c r="A1743" s="1" t="s">
        <v>8424</v>
      </c>
      <c r="B1743" s="11"/>
      <c r="C1743" s="11">
        <v>116</v>
      </c>
      <c r="D1743" s="16">
        <v>22511.8</v>
      </c>
      <c r="E1743" s="12">
        <v>0.9789985613889004</v>
      </c>
      <c r="F1743"/>
      <c r="G1743"/>
    </row>
    <row r="1744" spans="1:7" x14ac:dyDescent="0.25">
      <c r="A1744" s="1" t="s">
        <v>7844</v>
      </c>
      <c r="B1744" s="11"/>
      <c r="C1744" s="11">
        <v>146</v>
      </c>
      <c r="D1744" s="16">
        <v>22507.8</v>
      </c>
      <c r="E1744" s="12">
        <v>0.97906581652306057</v>
      </c>
      <c r="F1744"/>
      <c r="G1744"/>
    </row>
    <row r="1745" spans="1:7" x14ac:dyDescent="0.25">
      <c r="A1745" s="1" t="s">
        <v>6904</v>
      </c>
      <c r="B1745" s="11"/>
      <c r="C1745" s="11">
        <v>24</v>
      </c>
      <c r="D1745" s="16">
        <v>22495.5</v>
      </c>
      <c r="E1745" s="12">
        <v>0.97913303490382186</v>
      </c>
      <c r="F1745"/>
      <c r="G1745"/>
    </row>
    <row r="1746" spans="1:7" x14ac:dyDescent="0.25">
      <c r="A1746" s="1" t="s">
        <v>12518</v>
      </c>
      <c r="B1746" s="11"/>
      <c r="C1746" s="11">
        <v>36</v>
      </c>
      <c r="D1746" s="16">
        <v>22337.59</v>
      </c>
      <c r="E1746" s="12">
        <v>0.97919978143667985</v>
      </c>
      <c r="F1746"/>
      <c r="G1746"/>
    </row>
    <row r="1747" spans="1:7" x14ac:dyDescent="0.25">
      <c r="A1747" s="1" t="s">
        <v>10370</v>
      </c>
      <c r="B1747" s="11"/>
      <c r="C1747" s="11">
        <v>38</v>
      </c>
      <c r="D1747" s="16">
        <v>22332.46</v>
      </c>
      <c r="E1747" s="12">
        <v>0.97926651264068132</v>
      </c>
      <c r="F1747"/>
      <c r="G1747"/>
    </row>
    <row r="1748" spans="1:7" x14ac:dyDescent="0.25">
      <c r="A1748" s="1" t="s">
        <v>5872</v>
      </c>
      <c r="B1748" s="11"/>
      <c r="C1748" s="11">
        <v>60</v>
      </c>
      <c r="D1748" s="16">
        <v>22289.7</v>
      </c>
      <c r="E1748" s="12">
        <v>0.97933311607433049</v>
      </c>
      <c r="F1748"/>
      <c r="G1748"/>
    </row>
    <row r="1749" spans="1:7" x14ac:dyDescent="0.25">
      <c r="A1749" s="1" t="s">
        <v>14517</v>
      </c>
      <c r="B1749" s="11"/>
      <c r="C1749" s="11">
        <v>34</v>
      </c>
      <c r="D1749" s="16">
        <v>22273.63</v>
      </c>
      <c r="E1749" s="12">
        <v>0.97939967148951468</v>
      </c>
      <c r="F1749"/>
      <c r="G1749"/>
    </row>
    <row r="1750" spans="1:7" x14ac:dyDescent="0.25">
      <c r="A1750" s="1" t="s">
        <v>15630</v>
      </c>
      <c r="B1750" s="11"/>
      <c r="C1750" s="11">
        <v>12</v>
      </c>
      <c r="D1750" s="16">
        <v>22048.74</v>
      </c>
      <c r="E1750" s="12">
        <v>0.97946555491511655</v>
      </c>
      <c r="F1750"/>
      <c r="G1750"/>
    </row>
    <row r="1751" spans="1:7" x14ac:dyDescent="0.25">
      <c r="A1751" s="1" t="s">
        <v>11714</v>
      </c>
      <c r="B1751" s="11"/>
      <c r="C1751" s="11">
        <v>47</v>
      </c>
      <c r="D1751" s="16">
        <v>22029.4</v>
      </c>
      <c r="E1751" s="12">
        <v>0.97953138055122779</v>
      </c>
      <c r="F1751"/>
      <c r="G1751"/>
    </row>
    <row r="1752" spans="1:7" x14ac:dyDescent="0.25">
      <c r="A1752" s="1" t="s">
        <v>11024</v>
      </c>
      <c r="B1752" s="11"/>
      <c r="C1752" s="11">
        <v>65</v>
      </c>
      <c r="D1752" s="16">
        <v>21987.99</v>
      </c>
      <c r="E1752" s="12">
        <v>0.97959708245089649</v>
      </c>
      <c r="F1752"/>
      <c r="G1752"/>
    </row>
    <row r="1753" spans="1:7" x14ac:dyDescent="0.25">
      <c r="A1753" s="1" t="s">
        <v>6354</v>
      </c>
      <c r="B1753" s="11"/>
      <c r="C1753" s="11">
        <v>61</v>
      </c>
      <c r="D1753" s="16">
        <v>21968.73</v>
      </c>
      <c r="E1753" s="12">
        <v>0.97966272680012112</v>
      </c>
      <c r="F1753"/>
      <c r="G1753"/>
    </row>
    <row r="1754" spans="1:7" x14ac:dyDescent="0.25">
      <c r="A1754" s="1" t="s">
        <v>12498</v>
      </c>
      <c r="B1754" s="11"/>
      <c r="C1754" s="11">
        <v>56</v>
      </c>
      <c r="D1754" s="16">
        <v>21899.85</v>
      </c>
      <c r="E1754" s="12">
        <v>0.97972816533031237</v>
      </c>
      <c r="F1754"/>
      <c r="G1754"/>
    </row>
    <row r="1755" spans="1:7" x14ac:dyDescent="0.25">
      <c r="A1755" s="1" t="s">
        <v>5663</v>
      </c>
      <c r="B1755" s="11"/>
      <c r="C1755" s="11">
        <v>51</v>
      </c>
      <c r="D1755" s="16">
        <v>21824.82</v>
      </c>
      <c r="E1755" s="12">
        <v>0.97979337966477065</v>
      </c>
      <c r="F1755"/>
      <c r="G1755"/>
    </row>
    <row r="1756" spans="1:7" x14ac:dyDescent="0.25">
      <c r="A1756" s="1" t="s">
        <v>11225</v>
      </c>
      <c r="B1756" s="11"/>
      <c r="C1756" s="11">
        <v>39</v>
      </c>
      <c r="D1756" s="16">
        <v>21707.42</v>
      </c>
      <c r="E1756" s="12">
        <v>0.97985824319849546</v>
      </c>
      <c r="F1756"/>
      <c r="G1756"/>
    </row>
    <row r="1757" spans="1:7" x14ac:dyDescent="0.25">
      <c r="A1757" s="1" t="s">
        <v>14202</v>
      </c>
      <c r="B1757" s="11"/>
      <c r="C1757" s="11">
        <v>52</v>
      </c>
      <c r="D1757" s="16">
        <v>21695.9</v>
      </c>
      <c r="E1757" s="12">
        <v>0.97992307230952469</v>
      </c>
      <c r="F1757"/>
      <c r="G1757"/>
    </row>
    <row r="1758" spans="1:7" x14ac:dyDescent="0.25">
      <c r="A1758" s="1" t="s">
        <v>11360</v>
      </c>
      <c r="B1758" s="11"/>
      <c r="C1758" s="11">
        <v>54</v>
      </c>
      <c r="D1758" s="16">
        <v>21693.8</v>
      </c>
      <c r="E1758" s="12">
        <v>0.97998789514558338</v>
      </c>
      <c r="F1758"/>
      <c r="G1758"/>
    </row>
    <row r="1759" spans="1:7" x14ac:dyDescent="0.25">
      <c r="A1759" s="1" t="s">
        <v>15377</v>
      </c>
      <c r="B1759" s="11"/>
      <c r="C1759" s="11">
        <v>108</v>
      </c>
      <c r="D1759" s="16">
        <v>21650.67</v>
      </c>
      <c r="E1759" s="12">
        <v>0.98005258910569981</v>
      </c>
      <c r="F1759"/>
      <c r="G1759"/>
    </row>
    <row r="1760" spans="1:7" x14ac:dyDescent="0.25">
      <c r="A1760" s="1" t="s">
        <v>9557</v>
      </c>
      <c r="B1760" s="11"/>
      <c r="C1760" s="11">
        <v>118</v>
      </c>
      <c r="D1760" s="16">
        <v>21648.33</v>
      </c>
      <c r="E1760" s="12">
        <v>0.98011727607370613</v>
      </c>
      <c r="F1760"/>
      <c r="G1760"/>
    </row>
    <row r="1761" spans="1:7" x14ac:dyDescent="0.25">
      <c r="A1761" s="1" t="s">
        <v>7093</v>
      </c>
      <c r="B1761" s="11"/>
      <c r="C1761" s="11">
        <v>132</v>
      </c>
      <c r="D1761" s="16">
        <v>21591.81</v>
      </c>
      <c r="E1761" s="12">
        <v>0.98018179415536266</v>
      </c>
      <c r="F1761"/>
      <c r="G1761"/>
    </row>
    <row r="1762" spans="1:7" x14ac:dyDescent="0.25">
      <c r="A1762" s="1" t="s">
        <v>10735</v>
      </c>
      <c r="B1762" s="11"/>
      <c r="C1762" s="11">
        <v>80</v>
      </c>
      <c r="D1762" s="16">
        <v>21589.38</v>
      </c>
      <c r="E1762" s="12">
        <v>0.98024630497598186</v>
      </c>
      <c r="F1762"/>
      <c r="G1762"/>
    </row>
    <row r="1763" spans="1:7" x14ac:dyDescent="0.25">
      <c r="A1763" s="1" t="s">
        <v>7049</v>
      </c>
      <c r="B1763" s="11"/>
      <c r="C1763" s="11">
        <v>122</v>
      </c>
      <c r="D1763" s="16">
        <v>21573.360000000001</v>
      </c>
      <c r="E1763" s="12">
        <v>0.98031076792754024</v>
      </c>
      <c r="F1763"/>
      <c r="G1763"/>
    </row>
    <row r="1764" spans="1:7" x14ac:dyDescent="0.25">
      <c r="A1764" s="1" t="s">
        <v>11521</v>
      </c>
      <c r="B1764" s="11"/>
      <c r="C1764" s="11">
        <v>41</v>
      </c>
      <c r="D1764" s="16">
        <v>21529.23</v>
      </c>
      <c r="E1764" s="12">
        <v>0.98037509901507502</v>
      </c>
      <c r="F1764"/>
      <c r="G1764"/>
    </row>
    <row r="1765" spans="1:7" x14ac:dyDescent="0.25">
      <c r="A1765" s="1" t="s">
        <v>7848</v>
      </c>
      <c r="B1765" s="11"/>
      <c r="C1765" s="11">
        <v>131</v>
      </c>
      <c r="D1765" s="16">
        <v>21515.22</v>
      </c>
      <c r="E1765" s="12">
        <v>0.9804393882395922</v>
      </c>
      <c r="F1765"/>
      <c r="G1765"/>
    </row>
    <row r="1766" spans="1:7" x14ac:dyDescent="0.25">
      <c r="A1766" s="1" t="s">
        <v>12230</v>
      </c>
      <c r="B1766" s="11"/>
      <c r="C1766" s="11">
        <v>36</v>
      </c>
      <c r="D1766" s="16">
        <v>21437.32</v>
      </c>
      <c r="E1766" s="12">
        <v>0.98050344469258333</v>
      </c>
      <c r="F1766"/>
      <c r="G1766"/>
    </row>
    <row r="1767" spans="1:7" x14ac:dyDescent="0.25">
      <c r="A1767" s="1" t="s">
        <v>14707</v>
      </c>
      <c r="B1767" s="11"/>
      <c r="C1767" s="11">
        <v>28</v>
      </c>
      <c r="D1767" s="16">
        <v>21416.47</v>
      </c>
      <c r="E1767" s="12">
        <v>0.98056743884408137</v>
      </c>
      <c r="F1767"/>
      <c r="G1767"/>
    </row>
    <row r="1768" spans="1:7" x14ac:dyDescent="0.25">
      <c r="A1768" s="1" t="s">
        <v>7122</v>
      </c>
      <c r="B1768" s="11"/>
      <c r="C1768" s="11">
        <v>60</v>
      </c>
      <c r="D1768" s="16">
        <v>21269.75</v>
      </c>
      <c r="E1768" s="12">
        <v>0.9806309945843048</v>
      </c>
      <c r="F1768"/>
      <c r="G1768"/>
    </row>
    <row r="1769" spans="1:7" x14ac:dyDescent="0.25">
      <c r="A1769" s="1" t="s">
        <v>5595</v>
      </c>
      <c r="B1769" s="11"/>
      <c r="C1769" s="11">
        <v>40</v>
      </c>
      <c r="D1769" s="16">
        <v>21239.41</v>
      </c>
      <c r="E1769" s="12">
        <v>0.98069445966614466</v>
      </c>
      <c r="F1769"/>
      <c r="G1769"/>
    </row>
    <row r="1770" spans="1:7" x14ac:dyDescent="0.25">
      <c r="A1770" s="1" t="s">
        <v>12605</v>
      </c>
      <c r="B1770" s="11"/>
      <c r="C1770" s="11">
        <v>104</v>
      </c>
      <c r="D1770" s="16">
        <v>21237.97</v>
      </c>
      <c r="E1770" s="12">
        <v>0.98075792044514742</v>
      </c>
      <c r="F1770"/>
      <c r="G1770"/>
    </row>
    <row r="1771" spans="1:7" x14ac:dyDescent="0.25">
      <c r="A1771" s="1" t="s">
        <v>5599</v>
      </c>
      <c r="B1771" s="11"/>
      <c r="C1771" s="11">
        <v>150</v>
      </c>
      <c r="D1771" s="16">
        <v>21230.15</v>
      </c>
      <c r="E1771" s="12">
        <v>0.98082135785735514</v>
      </c>
      <c r="F1771"/>
      <c r="G1771"/>
    </row>
    <row r="1772" spans="1:7" x14ac:dyDescent="0.25">
      <c r="A1772" s="1" t="s">
        <v>11951</v>
      </c>
      <c r="B1772" s="11"/>
      <c r="C1772" s="11">
        <v>44</v>
      </c>
      <c r="D1772" s="16">
        <v>21228.75</v>
      </c>
      <c r="E1772" s="12">
        <v>0.98088479108624926</v>
      </c>
      <c r="F1772"/>
      <c r="G1772"/>
    </row>
    <row r="1773" spans="1:7" x14ac:dyDescent="0.25">
      <c r="A1773" s="1" t="s">
        <v>11835</v>
      </c>
      <c r="B1773" s="11"/>
      <c r="C1773" s="11">
        <v>65</v>
      </c>
      <c r="D1773" s="16">
        <v>21188.37</v>
      </c>
      <c r="E1773" s="12">
        <v>0.98094810365642415</v>
      </c>
      <c r="F1773"/>
      <c r="G1773"/>
    </row>
    <row r="1774" spans="1:7" x14ac:dyDescent="0.25">
      <c r="A1774" s="1" t="s">
        <v>11076</v>
      </c>
      <c r="B1774" s="11"/>
      <c r="C1774" s="11">
        <v>70</v>
      </c>
      <c r="D1774" s="16">
        <v>21159.15</v>
      </c>
      <c r="E1774" s="12">
        <v>0.98101132891486631</v>
      </c>
      <c r="F1774"/>
      <c r="G1774"/>
    </row>
    <row r="1775" spans="1:7" x14ac:dyDescent="0.25">
      <c r="A1775" s="1" t="s">
        <v>11471</v>
      </c>
      <c r="B1775" s="11"/>
      <c r="C1775" s="11">
        <v>77</v>
      </c>
      <c r="D1775" s="16">
        <v>21132.9</v>
      </c>
      <c r="E1775" s="12">
        <v>0.98107447573617668</v>
      </c>
      <c r="F1775"/>
      <c r="G1775"/>
    </row>
    <row r="1776" spans="1:7" x14ac:dyDescent="0.25">
      <c r="A1776" s="1" t="s">
        <v>15485</v>
      </c>
      <c r="B1776" s="11"/>
      <c r="C1776" s="11">
        <v>60</v>
      </c>
      <c r="D1776" s="16">
        <v>21129.43</v>
      </c>
      <c r="E1776" s="12">
        <v>0.98113761218884543</v>
      </c>
      <c r="F1776"/>
      <c r="G1776"/>
    </row>
    <row r="1777" spans="1:7" x14ac:dyDescent="0.25">
      <c r="A1777" s="1" t="s">
        <v>16338</v>
      </c>
      <c r="B1777" s="11"/>
      <c r="C1777" s="11">
        <v>2</v>
      </c>
      <c r="D1777" s="16">
        <v>21118.68</v>
      </c>
      <c r="E1777" s="12">
        <v>0.98120071651964125</v>
      </c>
      <c r="F1777"/>
      <c r="G1777"/>
    </row>
    <row r="1778" spans="1:7" x14ac:dyDescent="0.25">
      <c r="A1778" s="1" t="s">
        <v>5590</v>
      </c>
      <c r="B1778" s="11"/>
      <c r="C1778" s="11">
        <v>129</v>
      </c>
      <c r="D1778" s="16">
        <v>21069.95</v>
      </c>
      <c r="E1778" s="12">
        <v>0.98126367524123981</v>
      </c>
      <c r="F1778"/>
      <c r="G1778"/>
    </row>
    <row r="1779" spans="1:7" x14ac:dyDescent="0.25">
      <c r="A1779" s="1" t="s">
        <v>14474</v>
      </c>
      <c r="B1779" s="11"/>
      <c r="C1779" s="11">
        <v>0</v>
      </c>
      <c r="D1779" s="16">
        <v>21058.38</v>
      </c>
      <c r="E1779" s="12">
        <v>0.98132659939073885</v>
      </c>
      <c r="F1779"/>
      <c r="G1779"/>
    </row>
    <row r="1780" spans="1:7" x14ac:dyDescent="0.25">
      <c r="A1780" s="1" t="s">
        <v>5788</v>
      </c>
      <c r="B1780" s="11"/>
      <c r="C1780" s="11">
        <v>56</v>
      </c>
      <c r="D1780" s="16">
        <v>21035.85</v>
      </c>
      <c r="E1780" s="12">
        <v>0.98138945621876839</v>
      </c>
      <c r="F1780"/>
      <c r="G1780"/>
    </row>
    <row r="1781" spans="1:7" x14ac:dyDescent="0.25">
      <c r="A1781" s="1" t="s">
        <v>13033</v>
      </c>
      <c r="B1781" s="11"/>
      <c r="C1781" s="11">
        <v>82</v>
      </c>
      <c r="D1781" s="16">
        <v>20990.9</v>
      </c>
      <c r="E1781" s="12">
        <v>0.98145217873254764</v>
      </c>
      <c r="F1781"/>
      <c r="G1781"/>
    </row>
    <row r="1782" spans="1:7" x14ac:dyDescent="0.25">
      <c r="A1782" s="1" t="s">
        <v>6302</v>
      </c>
      <c r="B1782" s="11"/>
      <c r="C1782" s="11">
        <v>60</v>
      </c>
      <c r="D1782" s="16">
        <v>20944.89</v>
      </c>
      <c r="E1782" s="12">
        <v>0.98151476376471058</v>
      </c>
      <c r="F1782"/>
      <c r="G1782"/>
    </row>
    <row r="1783" spans="1:7" x14ac:dyDescent="0.25">
      <c r="A1783" s="1" t="s">
        <v>15429</v>
      </c>
      <c r="B1783" s="11"/>
      <c r="C1783" s="11">
        <v>46</v>
      </c>
      <c r="D1783" s="16">
        <v>20815.060000000001</v>
      </c>
      <c r="E1783" s="12">
        <v>0.98157696085429069</v>
      </c>
      <c r="F1783"/>
      <c r="G1783"/>
    </row>
    <row r="1784" spans="1:7" x14ac:dyDescent="0.25">
      <c r="A1784" s="1" t="s">
        <v>6349</v>
      </c>
      <c r="B1784" s="11"/>
      <c r="C1784" s="11">
        <v>20</v>
      </c>
      <c r="D1784" s="16">
        <v>20811.919999999998</v>
      </c>
      <c r="E1784" s="12">
        <v>0.98163914856129586</v>
      </c>
      <c r="F1784"/>
      <c r="G1784"/>
    </row>
    <row r="1785" spans="1:7" x14ac:dyDescent="0.25">
      <c r="A1785" s="1" t="s">
        <v>7374</v>
      </c>
      <c r="B1785" s="11"/>
      <c r="C1785" s="11">
        <v>155</v>
      </c>
      <c r="D1785" s="16">
        <v>20800.45</v>
      </c>
      <c r="E1785" s="12">
        <v>0.98170130199500949</v>
      </c>
      <c r="F1785"/>
      <c r="G1785"/>
    </row>
    <row r="1786" spans="1:7" x14ac:dyDescent="0.25">
      <c r="A1786" s="1" t="s">
        <v>13342</v>
      </c>
      <c r="B1786" s="11"/>
      <c r="C1786" s="11">
        <v>45</v>
      </c>
      <c r="D1786" s="16">
        <v>20788.62</v>
      </c>
      <c r="E1786" s="12">
        <v>0.9817634200797225</v>
      </c>
      <c r="F1786"/>
      <c r="G1786"/>
    </row>
    <row r="1787" spans="1:7" x14ac:dyDescent="0.25">
      <c r="A1787" s="1" t="s">
        <v>16143</v>
      </c>
      <c r="B1787" s="11"/>
      <c r="C1787" s="11">
        <v>1</v>
      </c>
      <c r="D1787" s="16">
        <v>20787.689999999999</v>
      </c>
      <c r="E1787" s="12">
        <v>0.98182553538552009</v>
      </c>
      <c r="F1787"/>
      <c r="G1787"/>
    </row>
    <row r="1788" spans="1:7" x14ac:dyDescent="0.25">
      <c r="A1788" s="1" t="s">
        <v>12544</v>
      </c>
      <c r="B1788" s="11"/>
      <c r="C1788" s="11">
        <v>67</v>
      </c>
      <c r="D1788" s="16">
        <v>20761.72</v>
      </c>
      <c r="E1788" s="12">
        <v>0.98188757309084873</v>
      </c>
      <c r="F1788"/>
      <c r="G1788"/>
    </row>
    <row r="1789" spans="1:7" x14ac:dyDescent="0.25">
      <c r="A1789" s="1" t="s">
        <v>8443</v>
      </c>
      <c r="B1789" s="11"/>
      <c r="C1789" s="11">
        <v>94</v>
      </c>
      <c r="D1789" s="16">
        <v>20753.080000000002</v>
      </c>
      <c r="E1789" s="12">
        <v>0.98194958497915563</v>
      </c>
      <c r="F1789"/>
      <c r="G1789"/>
    </row>
    <row r="1790" spans="1:7" x14ac:dyDescent="0.25">
      <c r="A1790" s="1" t="s">
        <v>14649</v>
      </c>
      <c r="B1790" s="11"/>
      <c r="C1790" s="11">
        <v>113</v>
      </c>
      <c r="D1790" s="16">
        <v>20749.12</v>
      </c>
      <c r="E1790" s="12">
        <v>0.98201158503466102</v>
      </c>
      <c r="F1790"/>
      <c r="G1790"/>
    </row>
    <row r="1791" spans="1:7" x14ac:dyDescent="0.25">
      <c r="A1791" s="1" t="s">
        <v>5830</v>
      </c>
      <c r="B1791" s="11"/>
      <c r="C1791" s="11">
        <v>107</v>
      </c>
      <c r="D1791" s="16">
        <v>20726.59</v>
      </c>
      <c r="E1791" s="12">
        <v>0.98207351776869678</v>
      </c>
      <c r="F1791"/>
      <c r="G1791"/>
    </row>
    <row r="1792" spans="1:7" x14ac:dyDescent="0.25">
      <c r="A1792" s="1" t="s">
        <v>5424</v>
      </c>
      <c r="B1792" s="11"/>
      <c r="C1792" s="11">
        <v>79</v>
      </c>
      <c r="D1792" s="16">
        <v>20631.400000000001</v>
      </c>
      <c r="E1792" s="12">
        <v>0.98213516606728268</v>
      </c>
      <c r="F1792"/>
      <c r="G1792"/>
    </row>
    <row r="1793" spans="1:7" x14ac:dyDescent="0.25">
      <c r="A1793" s="1" t="s">
        <v>13846</v>
      </c>
      <c r="B1793" s="11"/>
      <c r="C1793" s="11">
        <v>84</v>
      </c>
      <c r="D1793" s="16">
        <v>20599.38</v>
      </c>
      <c r="E1793" s="12">
        <v>0.98219671868750824</v>
      </c>
      <c r="F1793"/>
      <c r="G1793"/>
    </row>
    <row r="1794" spans="1:7" x14ac:dyDescent="0.25">
      <c r="A1794" s="1" t="s">
        <v>14595</v>
      </c>
      <c r="B1794" s="11"/>
      <c r="C1794" s="11">
        <v>37</v>
      </c>
      <c r="D1794" s="16">
        <v>20526.88</v>
      </c>
      <c r="E1794" s="12">
        <v>0.98225805467184657</v>
      </c>
      <c r="F1794"/>
      <c r="G1794"/>
    </row>
    <row r="1795" spans="1:7" x14ac:dyDescent="0.25">
      <c r="A1795" s="1" t="s">
        <v>12866</v>
      </c>
      <c r="B1795" s="11"/>
      <c r="C1795" s="11">
        <v>38</v>
      </c>
      <c r="D1795" s="16">
        <v>20493.849999999999</v>
      </c>
      <c r="E1795" s="12">
        <v>0.98231929195986267</v>
      </c>
      <c r="F1795"/>
      <c r="G1795"/>
    </row>
    <row r="1796" spans="1:7" x14ac:dyDescent="0.25">
      <c r="A1796" s="1" t="s">
        <v>11959</v>
      </c>
      <c r="B1796" s="11"/>
      <c r="C1796" s="11">
        <v>31</v>
      </c>
      <c r="D1796" s="16">
        <v>20475.490000000002</v>
      </c>
      <c r="E1796" s="12">
        <v>0.98238047438670772</v>
      </c>
      <c r="F1796"/>
      <c r="G1796"/>
    </row>
    <row r="1797" spans="1:7" x14ac:dyDescent="0.25">
      <c r="A1797" s="1" t="s">
        <v>13395</v>
      </c>
      <c r="B1797" s="11"/>
      <c r="C1797" s="11">
        <v>1</v>
      </c>
      <c r="D1797" s="16">
        <v>20471.169999999998</v>
      </c>
      <c r="E1797" s="12">
        <v>0.98244164390504207</v>
      </c>
      <c r="F1797"/>
      <c r="G1797"/>
    </row>
    <row r="1798" spans="1:7" x14ac:dyDescent="0.25">
      <c r="A1798" s="1" t="s">
        <v>5572</v>
      </c>
      <c r="B1798" s="11"/>
      <c r="C1798" s="11">
        <v>131</v>
      </c>
      <c r="D1798" s="16">
        <v>20355.330000000002</v>
      </c>
      <c r="E1798" s="12">
        <v>0.98250246728404955</v>
      </c>
      <c r="F1798"/>
      <c r="G1798"/>
    </row>
    <row r="1799" spans="1:7" x14ac:dyDescent="0.25">
      <c r="A1799" s="1" t="s">
        <v>13482</v>
      </c>
      <c r="B1799" s="11"/>
      <c r="C1799" s="11">
        <v>56</v>
      </c>
      <c r="D1799" s="16">
        <v>20354.580000000002</v>
      </c>
      <c r="E1799" s="12">
        <v>0.98256328842199603</v>
      </c>
      <c r="F1799"/>
      <c r="G1799"/>
    </row>
    <row r="1800" spans="1:7" x14ac:dyDescent="0.25">
      <c r="A1800" s="1" t="s">
        <v>15469</v>
      </c>
      <c r="B1800" s="11"/>
      <c r="C1800" s="11">
        <v>73</v>
      </c>
      <c r="D1800" s="16">
        <v>20239.099999999999</v>
      </c>
      <c r="E1800" s="12">
        <v>0.98262376449632494</v>
      </c>
      <c r="F1800"/>
      <c r="G1800"/>
    </row>
    <row r="1801" spans="1:7" x14ac:dyDescent="0.25">
      <c r="A1801" s="1" t="s">
        <v>5728</v>
      </c>
      <c r="B1801" s="11"/>
      <c r="C1801" s="11">
        <v>84</v>
      </c>
      <c r="D1801" s="16">
        <v>20233.53</v>
      </c>
      <c r="E1801" s="12">
        <v>0.98268422392704147</v>
      </c>
      <c r="F1801"/>
      <c r="G1801"/>
    </row>
    <row r="1802" spans="1:7" x14ac:dyDescent="0.25">
      <c r="A1802" s="1" t="s">
        <v>15343</v>
      </c>
      <c r="B1802" s="11"/>
      <c r="C1802" s="11">
        <v>42</v>
      </c>
      <c r="D1802" s="16">
        <v>20231.18</v>
      </c>
      <c r="E1802" s="12">
        <v>0.98274467633576723</v>
      </c>
      <c r="F1802"/>
      <c r="G1802"/>
    </row>
    <row r="1803" spans="1:7" x14ac:dyDescent="0.25">
      <c r="A1803" s="1" t="s">
        <v>5899</v>
      </c>
      <c r="B1803" s="11"/>
      <c r="C1803" s="11">
        <v>66</v>
      </c>
      <c r="D1803" s="16">
        <v>20224.349999999999</v>
      </c>
      <c r="E1803" s="12">
        <v>0.9828051083358984</v>
      </c>
      <c r="F1803"/>
      <c r="G1803"/>
    </row>
    <row r="1804" spans="1:7" x14ac:dyDescent="0.25">
      <c r="A1804" s="1" t="s">
        <v>12535</v>
      </c>
      <c r="B1804" s="11"/>
      <c r="C1804" s="11">
        <v>30</v>
      </c>
      <c r="D1804" s="16">
        <v>20169.91</v>
      </c>
      <c r="E1804" s="12">
        <v>0.9828653776648888</v>
      </c>
      <c r="F1804"/>
      <c r="G1804"/>
    </row>
    <row r="1805" spans="1:7" x14ac:dyDescent="0.25">
      <c r="A1805" s="1" t="s">
        <v>14633</v>
      </c>
      <c r="B1805" s="11"/>
      <c r="C1805" s="11">
        <v>50</v>
      </c>
      <c r="D1805" s="16">
        <v>20161.22</v>
      </c>
      <c r="E1805" s="12">
        <v>0.98292562102745351</v>
      </c>
      <c r="F1805"/>
      <c r="G1805"/>
    </row>
    <row r="1806" spans="1:7" x14ac:dyDescent="0.25">
      <c r="A1806" s="1" t="s">
        <v>13012</v>
      </c>
      <c r="B1806" s="11"/>
      <c r="C1806" s="11">
        <v>104</v>
      </c>
      <c r="D1806" s="16">
        <v>20159.07</v>
      </c>
      <c r="E1806" s="12">
        <v>0.98298585796564353</v>
      </c>
      <c r="F1806"/>
      <c r="G1806"/>
    </row>
    <row r="1807" spans="1:7" x14ac:dyDescent="0.25">
      <c r="A1807" s="1" t="s">
        <v>12985</v>
      </c>
      <c r="B1807" s="11"/>
      <c r="C1807" s="11">
        <v>100</v>
      </c>
      <c r="D1807" s="16">
        <v>20021.04</v>
      </c>
      <c r="E1807" s="12">
        <v>0.98304568245898472</v>
      </c>
      <c r="F1807"/>
      <c r="G1807"/>
    </row>
    <row r="1808" spans="1:7" x14ac:dyDescent="0.25">
      <c r="A1808" s="1" t="s">
        <v>15431</v>
      </c>
      <c r="B1808" s="11"/>
      <c r="C1808" s="11">
        <v>0</v>
      </c>
      <c r="D1808" s="16">
        <v>20000</v>
      </c>
      <c r="E1808" s="12">
        <v>0.98310544408309741</v>
      </c>
      <c r="F1808"/>
      <c r="G1808"/>
    </row>
    <row r="1809" spans="1:7" x14ac:dyDescent="0.25">
      <c r="A1809" s="1" t="s">
        <v>5576</v>
      </c>
      <c r="B1809" s="11"/>
      <c r="C1809" s="11">
        <v>65</v>
      </c>
      <c r="D1809" s="16">
        <v>19987.77</v>
      </c>
      <c r="E1809" s="12">
        <v>0.9831651691629768</v>
      </c>
      <c r="F1809"/>
      <c r="G1809"/>
    </row>
    <row r="1810" spans="1:7" x14ac:dyDescent="0.25">
      <c r="A1810" s="1" t="s">
        <v>9772</v>
      </c>
      <c r="B1810" s="11"/>
      <c r="C1810" s="11">
        <v>54</v>
      </c>
      <c r="D1810" s="16">
        <v>19975.59</v>
      </c>
      <c r="E1810" s="12">
        <v>0.98322485784802716</v>
      </c>
      <c r="F1810"/>
      <c r="G1810"/>
    </row>
    <row r="1811" spans="1:7" x14ac:dyDescent="0.25">
      <c r="A1811" s="1" t="s">
        <v>6447</v>
      </c>
      <c r="B1811" s="11"/>
      <c r="C1811" s="11">
        <v>54</v>
      </c>
      <c r="D1811" s="16">
        <v>19972.27</v>
      </c>
      <c r="E1811" s="12">
        <v>0.98328453661264792</v>
      </c>
      <c r="F1811"/>
      <c r="G1811"/>
    </row>
    <row r="1812" spans="1:7" x14ac:dyDescent="0.25">
      <c r="A1812" s="1" t="s">
        <v>9248</v>
      </c>
      <c r="B1812" s="11"/>
      <c r="C1812" s="11">
        <v>75</v>
      </c>
      <c r="D1812" s="16">
        <v>19952.580000000002</v>
      </c>
      <c r="E1812" s="12">
        <v>0.98334415654194973</v>
      </c>
      <c r="F1812"/>
      <c r="G1812"/>
    </row>
    <row r="1813" spans="1:7" x14ac:dyDescent="0.25">
      <c r="A1813" s="1" t="s">
        <v>14852</v>
      </c>
      <c r="B1813" s="11"/>
      <c r="C1813" s="11">
        <v>58</v>
      </c>
      <c r="D1813" s="16">
        <v>19944.22</v>
      </c>
      <c r="E1813" s="12">
        <v>0.98340375149089276</v>
      </c>
      <c r="F1813"/>
      <c r="G1813"/>
    </row>
    <row r="1814" spans="1:7" x14ac:dyDescent="0.25">
      <c r="A1814" s="1" t="s">
        <v>11917</v>
      </c>
      <c r="B1814" s="11"/>
      <c r="C1814" s="11">
        <v>43</v>
      </c>
      <c r="D1814" s="16">
        <v>19931.72</v>
      </c>
      <c r="E1814" s="12">
        <v>0.98346330908882085</v>
      </c>
      <c r="F1814"/>
      <c r="G1814"/>
    </row>
    <row r="1815" spans="1:7" x14ac:dyDescent="0.25">
      <c r="A1815" s="1" t="s">
        <v>15963</v>
      </c>
      <c r="B1815" s="11"/>
      <c r="C1815" s="11">
        <v>86</v>
      </c>
      <c r="D1815" s="16">
        <v>19913.88</v>
      </c>
      <c r="E1815" s="12">
        <v>0.98352281337937997</v>
      </c>
      <c r="F1815"/>
      <c r="G1815"/>
    </row>
    <row r="1816" spans="1:7" x14ac:dyDescent="0.25">
      <c r="A1816" s="1" t="s">
        <v>16380</v>
      </c>
      <c r="B1816" s="11"/>
      <c r="C1816" s="11">
        <v>72</v>
      </c>
      <c r="D1816" s="16">
        <v>19853.38</v>
      </c>
      <c r="E1816" s="12">
        <v>0.98358213689102625</v>
      </c>
      <c r="F1816"/>
      <c r="G1816"/>
    </row>
    <row r="1817" spans="1:7" x14ac:dyDescent="0.25">
      <c r="A1817" s="1" t="s">
        <v>13422</v>
      </c>
      <c r="B1817" s="11"/>
      <c r="C1817" s="11">
        <v>41</v>
      </c>
      <c r="D1817" s="16">
        <v>19829.95</v>
      </c>
      <c r="E1817" s="12">
        <v>0.98364139039192988</v>
      </c>
      <c r="F1817"/>
      <c r="G1817"/>
    </row>
    <row r="1818" spans="1:7" x14ac:dyDescent="0.25">
      <c r="A1818" s="1" t="s">
        <v>14757</v>
      </c>
      <c r="B1818" s="11"/>
      <c r="C1818" s="11">
        <v>45</v>
      </c>
      <c r="D1818" s="16">
        <v>19769.060000000001</v>
      </c>
      <c r="E1818" s="12">
        <v>0.98370046194856886</v>
      </c>
      <c r="F1818"/>
      <c r="G1818"/>
    </row>
    <row r="1819" spans="1:7" x14ac:dyDescent="0.25">
      <c r="A1819" s="1" t="s">
        <v>11957</v>
      </c>
      <c r="B1819" s="11"/>
      <c r="C1819" s="11">
        <v>5</v>
      </c>
      <c r="D1819" s="16">
        <v>19746.05</v>
      </c>
      <c r="E1819" s="12">
        <v>0.98375946474945941</v>
      </c>
      <c r="F1819"/>
      <c r="G1819"/>
    </row>
    <row r="1820" spans="1:7" x14ac:dyDescent="0.25">
      <c r="A1820" s="1" t="s">
        <v>7725</v>
      </c>
      <c r="B1820" s="11"/>
      <c r="C1820" s="11">
        <v>77</v>
      </c>
      <c r="D1820" s="16">
        <v>19735.03</v>
      </c>
      <c r="E1820" s="12">
        <v>0.98381843462169483</v>
      </c>
      <c r="F1820"/>
      <c r="G1820"/>
    </row>
    <row r="1821" spans="1:7" x14ac:dyDescent="0.25">
      <c r="A1821" s="1" t="s">
        <v>15759</v>
      </c>
      <c r="B1821" s="11"/>
      <c r="C1821" s="11">
        <v>101</v>
      </c>
      <c r="D1821" s="16">
        <v>19710.14</v>
      </c>
      <c r="E1821" s="12">
        <v>0.9838773301205892</v>
      </c>
      <c r="F1821"/>
      <c r="G1821"/>
    </row>
    <row r="1822" spans="1:7" x14ac:dyDescent="0.25">
      <c r="A1822" s="1" t="s">
        <v>12324</v>
      </c>
      <c r="B1822" s="11"/>
      <c r="C1822" s="11">
        <v>81</v>
      </c>
      <c r="D1822" s="16">
        <v>19673.439999999999</v>
      </c>
      <c r="E1822" s="12">
        <v>0.98393611595690333</v>
      </c>
      <c r="F1822"/>
      <c r="G1822"/>
    </row>
    <row r="1823" spans="1:7" x14ac:dyDescent="0.25">
      <c r="A1823" s="1" t="s">
        <v>6910</v>
      </c>
      <c r="B1823" s="11"/>
      <c r="C1823" s="11">
        <v>84</v>
      </c>
      <c r="D1823" s="16">
        <v>19646.77</v>
      </c>
      <c r="E1823" s="12">
        <v>0.98399482210109168</v>
      </c>
      <c r="F1823"/>
      <c r="G1823"/>
    </row>
    <row r="1824" spans="1:7" x14ac:dyDescent="0.25">
      <c r="A1824" s="1" t="s">
        <v>5729</v>
      </c>
      <c r="B1824" s="11"/>
      <c r="C1824" s="11">
        <v>81</v>
      </c>
      <c r="D1824" s="16">
        <v>19643.45</v>
      </c>
      <c r="E1824" s="12">
        <v>0.98405351832485033</v>
      </c>
      <c r="F1824"/>
      <c r="G1824"/>
    </row>
    <row r="1825" spans="1:7" x14ac:dyDescent="0.25">
      <c r="A1825" s="1" t="s">
        <v>14774</v>
      </c>
      <c r="B1825" s="11"/>
      <c r="C1825" s="11">
        <v>50</v>
      </c>
      <c r="D1825" s="16">
        <v>19572.72</v>
      </c>
      <c r="E1825" s="12">
        <v>0.98411200320162551</v>
      </c>
      <c r="F1825"/>
      <c r="G1825"/>
    </row>
    <row r="1826" spans="1:7" x14ac:dyDescent="0.25">
      <c r="A1826" s="1" t="s">
        <v>15240</v>
      </c>
      <c r="B1826" s="11"/>
      <c r="C1826" s="11">
        <v>43</v>
      </c>
      <c r="D1826" s="16">
        <v>19570.650000000001</v>
      </c>
      <c r="E1826" s="12">
        <v>0.98417048189307244</v>
      </c>
      <c r="F1826"/>
      <c r="G1826"/>
    </row>
    <row r="1827" spans="1:7" x14ac:dyDescent="0.25">
      <c r="A1827" s="1" t="s">
        <v>6278</v>
      </c>
      <c r="B1827" s="11"/>
      <c r="C1827" s="11">
        <v>3</v>
      </c>
      <c r="D1827" s="16">
        <v>19402.87</v>
      </c>
      <c r="E1827" s="12">
        <v>0.98422845924425484</v>
      </c>
      <c r="F1827"/>
      <c r="G1827"/>
    </row>
    <row r="1828" spans="1:7" x14ac:dyDescent="0.25">
      <c r="A1828" s="1" t="s">
        <v>15329</v>
      </c>
      <c r="B1828" s="11"/>
      <c r="C1828" s="11">
        <v>60</v>
      </c>
      <c r="D1828" s="16">
        <v>19310.34</v>
      </c>
      <c r="E1828" s="12">
        <v>0.98428616010828307</v>
      </c>
      <c r="F1828"/>
      <c r="G1828"/>
    </row>
    <row r="1829" spans="1:7" x14ac:dyDescent="0.25">
      <c r="A1829" s="1" t="s">
        <v>12477</v>
      </c>
      <c r="B1829" s="11"/>
      <c r="C1829" s="11">
        <v>52</v>
      </c>
      <c r="D1829" s="16">
        <v>19299.79</v>
      </c>
      <c r="E1829" s="12">
        <v>0.98434382944805476</v>
      </c>
      <c r="F1829"/>
      <c r="G1829"/>
    </row>
    <row r="1830" spans="1:7" x14ac:dyDescent="0.25">
      <c r="A1830" s="1" t="s">
        <v>15542</v>
      </c>
      <c r="B1830" s="11"/>
      <c r="C1830" s="11">
        <v>12</v>
      </c>
      <c r="D1830" s="16">
        <v>19167.87</v>
      </c>
      <c r="E1830" s="12">
        <v>0.98440110460015384</v>
      </c>
      <c r="F1830"/>
      <c r="G1830"/>
    </row>
    <row r="1831" spans="1:7" x14ac:dyDescent="0.25">
      <c r="A1831" s="1" t="s">
        <v>5825</v>
      </c>
      <c r="B1831" s="11"/>
      <c r="C1831" s="11">
        <v>61</v>
      </c>
      <c r="D1831" s="16">
        <v>19139.53</v>
      </c>
      <c r="E1831" s="12">
        <v>0.98445829507003135</v>
      </c>
      <c r="F1831"/>
      <c r="G1831"/>
    </row>
    <row r="1832" spans="1:7" x14ac:dyDescent="0.25">
      <c r="A1832" s="1" t="s">
        <v>5672</v>
      </c>
      <c r="B1832" s="11"/>
      <c r="C1832" s="11">
        <v>93</v>
      </c>
      <c r="D1832" s="16">
        <v>19128.64</v>
      </c>
      <c r="E1832" s="12">
        <v>0.98451545299970455</v>
      </c>
      <c r="F1832"/>
      <c r="G1832"/>
    </row>
    <row r="1833" spans="1:7" x14ac:dyDescent="0.25">
      <c r="A1833" s="1" t="s">
        <v>16120</v>
      </c>
      <c r="B1833" s="11"/>
      <c r="C1833" s="11">
        <v>34</v>
      </c>
      <c r="D1833" s="16">
        <v>19108.53</v>
      </c>
      <c r="E1833" s="12">
        <v>0.98457255083906481</v>
      </c>
      <c r="F1833"/>
      <c r="G1833"/>
    </row>
    <row r="1834" spans="1:7" x14ac:dyDescent="0.25">
      <c r="A1834" s="1" t="s">
        <v>11901</v>
      </c>
      <c r="B1834" s="11"/>
      <c r="C1834" s="11">
        <v>98</v>
      </c>
      <c r="D1834" s="16">
        <v>19095.3</v>
      </c>
      <c r="E1834" s="12">
        <v>0.98462960914611075</v>
      </c>
      <c r="F1834"/>
      <c r="G1834"/>
    </row>
    <row r="1835" spans="1:7" x14ac:dyDescent="0.25">
      <c r="A1835" s="1" t="s">
        <v>9649</v>
      </c>
      <c r="B1835" s="11"/>
      <c r="C1835" s="11">
        <v>31</v>
      </c>
      <c r="D1835" s="16">
        <v>19089.78</v>
      </c>
      <c r="E1835" s="12">
        <v>0.98468665095894825</v>
      </c>
      <c r="F1835"/>
      <c r="G1835"/>
    </row>
    <row r="1836" spans="1:7" x14ac:dyDescent="0.25">
      <c r="A1836" s="1" t="s">
        <v>14496</v>
      </c>
      <c r="B1836" s="11"/>
      <c r="C1836" s="11">
        <v>60</v>
      </c>
      <c r="D1836" s="16">
        <v>19081.53</v>
      </c>
      <c r="E1836" s="12">
        <v>0.98474366812011593</v>
      </c>
      <c r="F1836"/>
      <c r="G1836"/>
    </row>
    <row r="1837" spans="1:7" x14ac:dyDescent="0.25">
      <c r="A1837" s="1" t="s">
        <v>5892</v>
      </c>
      <c r="B1837" s="11"/>
      <c r="C1837" s="11">
        <v>35</v>
      </c>
      <c r="D1837" s="16">
        <v>19047.2</v>
      </c>
      <c r="E1837" s="12">
        <v>0.98480058270045578</v>
      </c>
      <c r="F1837"/>
      <c r="G1837"/>
    </row>
    <row r="1838" spans="1:7" x14ac:dyDescent="0.25">
      <c r="A1838" s="1" t="s">
        <v>14645</v>
      </c>
      <c r="B1838" s="11"/>
      <c r="C1838" s="11">
        <v>88</v>
      </c>
      <c r="D1838" s="16">
        <v>19034.68</v>
      </c>
      <c r="E1838" s="12">
        <v>0.98485745987001905</v>
      </c>
      <c r="F1838"/>
      <c r="G1838"/>
    </row>
    <row r="1839" spans="1:7" x14ac:dyDescent="0.25">
      <c r="A1839" s="1" t="s">
        <v>15350</v>
      </c>
      <c r="B1839" s="11"/>
      <c r="C1839" s="11">
        <v>67</v>
      </c>
      <c r="D1839" s="16">
        <v>19033.04</v>
      </c>
      <c r="E1839" s="12">
        <v>0.98491433213912916</v>
      </c>
      <c r="F1839"/>
      <c r="G1839"/>
    </row>
    <row r="1840" spans="1:7" x14ac:dyDescent="0.25">
      <c r="A1840" s="1" t="s">
        <v>15481</v>
      </c>
      <c r="B1840" s="11"/>
      <c r="C1840" s="11">
        <v>69</v>
      </c>
      <c r="D1840" s="16">
        <v>18975.22</v>
      </c>
      <c r="E1840" s="12">
        <v>0.98497103163738398</v>
      </c>
      <c r="F1840"/>
      <c r="G1840"/>
    </row>
    <row r="1841" spans="1:7" x14ac:dyDescent="0.25">
      <c r="A1841" s="1" t="s">
        <v>13501</v>
      </c>
      <c r="B1841" s="11"/>
      <c r="C1841" s="11">
        <v>53</v>
      </c>
      <c r="D1841" s="16">
        <v>18956.21</v>
      </c>
      <c r="E1841" s="12">
        <v>0.98502767433221483</v>
      </c>
      <c r="F1841"/>
      <c r="G1841"/>
    </row>
    <row r="1842" spans="1:7" x14ac:dyDescent="0.25">
      <c r="A1842" s="1" t="s">
        <v>13505</v>
      </c>
      <c r="B1842" s="11"/>
      <c r="C1842" s="11">
        <v>65</v>
      </c>
      <c r="D1842" s="16">
        <v>18919.8</v>
      </c>
      <c r="E1842" s="12">
        <v>0.98508420823100917</v>
      </c>
      <c r="F1842"/>
      <c r="G1842"/>
    </row>
    <row r="1843" spans="1:7" x14ac:dyDescent="0.25">
      <c r="A1843" s="1" t="s">
        <v>5887</v>
      </c>
      <c r="B1843" s="11"/>
      <c r="C1843" s="11">
        <v>56</v>
      </c>
      <c r="D1843" s="16">
        <v>18833.98</v>
      </c>
      <c r="E1843" s="12">
        <v>0.98514048569267454</v>
      </c>
      <c r="F1843"/>
      <c r="G1843"/>
    </row>
    <row r="1844" spans="1:7" x14ac:dyDescent="0.25">
      <c r="A1844" s="1" t="s">
        <v>12173</v>
      </c>
      <c r="B1844" s="11"/>
      <c r="C1844" s="11">
        <v>90</v>
      </c>
      <c r="D1844" s="16">
        <v>18736.29</v>
      </c>
      <c r="E1844" s="12">
        <v>0.98519647124868681</v>
      </c>
      <c r="F1844"/>
      <c r="G1844"/>
    </row>
    <row r="1845" spans="1:7" x14ac:dyDescent="0.25">
      <c r="A1845" s="1" t="s">
        <v>16264</v>
      </c>
      <c r="B1845" s="11"/>
      <c r="C1845" s="11">
        <v>9</v>
      </c>
      <c r="D1845" s="16">
        <v>18715.32</v>
      </c>
      <c r="E1845" s="12">
        <v>0.98525239414463628</v>
      </c>
      <c r="F1845"/>
      <c r="G1845"/>
    </row>
    <row r="1846" spans="1:7" x14ac:dyDescent="0.25">
      <c r="A1846" s="1" t="s">
        <v>7364</v>
      </c>
      <c r="B1846" s="11"/>
      <c r="C1846" s="11">
        <v>83</v>
      </c>
      <c r="D1846" s="16">
        <v>18704.63</v>
      </c>
      <c r="E1846" s="12">
        <v>0.9853082850979975</v>
      </c>
      <c r="F1846"/>
      <c r="G1846"/>
    </row>
    <row r="1847" spans="1:7" x14ac:dyDescent="0.25">
      <c r="A1847" s="1" t="s">
        <v>14438</v>
      </c>
      <c r="B1847" s="11"/>
      <c r="C1847" s="11">
        <v>51</v>
      </c>
      <c r="D1847" s="16">
        <v>18647.560000000001</v>
      </c>
      <c r="E1847" s="12">
        <v>0.98536400552156445</v>
      </c>
      <c r="F1847"/>
      <c r="G1847"/>
    </row>
    <row r="1848" spans="1:7" x14ac:dyDescent="0.25">
      <c r="A1848" s="1" t="s">
        <v>12730</v>
      </c>
      <c r="B1848" s="11"/>
      <c r="C1848" s="11">
        <v>51</v>
      </c>
      <c r="D1848" s="16">
        <v>18632.46</v>
      </c>
      <c r="E1848" s="12">
        <v>0.985419680825105</v>
      </c>
      <c r="F1848"/>
      <c r="G1848"/>
    </row>
    <row r="1849" spans="1:7" x14ac:dyDescent="0.25">
      <c r="A1849" s="1" t="s">
        <v>13509</v>
      </c>
      <c r="B1849" s="11"/>
      <c r="C1849" s="11">
        <v>56</v>
      </c>
      <c r="D1849" s="16">
        <v>18608.84</v>
      </c>
      <c r="E1849" s="12">
        <v>0.98547528555016761</v>
      </c>
      <c r="F1849"/>
      <c r="G1849"/>
    </row>
    <row r="1850" spans="1:7" x14ac:dyDescent="0.25">
      <c r="A1850" s="1" t="s">
        <v>7817</v>
      </c>
      <c r="B1850" s="11"/>
      <c r="C1850" s="11">
        <v>67</v>
      </c>
      <c r="D1850" s="16">
        <v>18608.72</v>
      </c>
      <c r="E1850" s="12">
        <v>0.98553088991666049</v>
      </c>
      <c r="F1850"/>
      <c r="G1850"/>
    </row>
    <row r="1851" spans="1:7" x14ac:dyDescent="0.25">
      <c r="A1851" s="1" t="s">
        <v>15775</v>
      </c>
      <c r="B1851" s="11"/>
      <c r="C1851" s="11">
        <v>8</v>
      </c>
      <c r="D1851" s="16">
        <v>18597.52</v>
      </c>
      <c r="E1851" s="12">
        <v>0.98558646081664381</v>
      </c>
      <c r="F1851"/>
      <c r="G1851"/>
    </row>
    <row r="1852" spans="1:7" x14ac:dyDescent="0.25">
      <c r="A1852" s="1" t="s">
        <v>5756</v>
      </c>
      <c r="B1852" s="11"/>
      <c r="C1852" s="11">
        <v>44</v>
      </c>
      <c r="D1852" s="16">
        <v>18588.240000000002</v>
      </c>
      <c r="E1852" s="12">
        <v>0.98564200398723367</v>
      </c>
      <c r="F1852"/>
      <c r="G1852"/>
    </row>
    <row r="1853" spans="1:7" x14ac:dyDescent="0.25">
      <c r="A1853" s="1" t="s">
        <v>5354</v>
      </c>
      <c r="B1853" s="11"/>
      <c r="C1853" s="11">
        <v>37</v>
      </c>
      <c r="D1853" s="16">
        <v>18548.939999999999</v>
      </c>
      <c r="E1853" s="12">
        <v>0.98569742972623198</v>
      </c>
      <c r="F1853"/>
      <c r="G1853"/>
    </row>
    <row r="1854" spans="1:7" x14ac:dyDescent="0.25">
      <c r="A1854" s="1" t="s">
        <v>11390</v>
      </c>
      <c r="B1854" s="11"/>
      <c r="C1854" s="11">
        <v>54</v>
      </c>
      <c r="D1854" s="16">
        <v>18535.849999999999</v>
      </c>
      <c r="E1854" s="12">
        <v>0.98575281635124745</v>
      </c>
      <c r="F1854"/>
      <c r="G1854"/>
    </row>
    <row r="1855" spans="1:7" x14ac:dyDescent="0.25">
      <c r="A1855" s="1" t="s">
        <v>14692</v>
      </c>
      <c r="B1855" s="11"/>
      <c r="C1855" s="11">
        <v>21</v>
      </c>
      <c r="D1855" s="16">
        <v>18421.650000000001</v>
      </c>
      <c r="E1855" s="12">
        <v>0.98580786173738921</v>
      </c>
      <c r="F1855"/>
      <c r="G1855"/>
    </row>
    <row r="1856" spans="1:7" x14ac:dyDescent="0.25">
      <c r="A1856" s="1" t="s">
        <v>14745</v>
      </c>
      <c r="B1856" s="11"/>
      <c r="C1856" s="11">
        <v>56</v>
      </c>
      <c r="D1856" s="16">
        <v>18387.689999999999</v>
      </c>
      <c r="E1856" s="12">
        <v>0.98586280564829309</v>
      </c>
      <c r="F1856"/>
      <c r="G1856"/>
    </row>
    <row r="1857" spans="1:7" x14ac:dyDescent="0.25">
      <c r="A1857" s="1" t="s">
        <v>5764</v>
      </c>
      <c r="B1857" s="11"/>
      <c r="C1857" s="11">
        <v>83</v>
      </c>
      <c r="D1857" s="16">
        <v>18339.66</v>
      </c>
      <c r="E1857" s="12">
        <v>0.9859176060416569</v>
      </c>
      <c r="F1857"/>
      <c r="G1857"/>
    </row>
    <row r="1858" spans="1:7" x14ac:dyDescent="0.25">
      <c r="A1858" s="1" t="s">
        <v>11083</v>
      </c>
      <c r="B1858" s="11"/>
      <c r="C1858" s="11">
        <v>81</v>
      </c>
      <c r="D1858" s="16">
        <v>18301.68</v>
      </c>
      <c r="E1858" s="12">
        <v>0.98597229294769639</v>
      </c>
      <c r="F1858"/>
      <c r="G1858"/>
    </row>
    <row r="1859" spans="1:7" x14ac:dyDescent="0.25">
      <c r="A1859" s="1" t="s">
        <v>15530</v>
      </c>
      <c r="B1859" s="11"/>
      <c r="C1859" s="11">
        <v>38</v>
      </c>
      <c r="D1859" s="16">
        <v>18263.91</v>
      </c>
      <c r="E1859" s="12">
        <v>0.98602686699390885</v>
      </c>
      <c r="F1859"/>
      <c r="G1859"/>
    </row>
    <row r="1860" spans="1:7" x14ac:dyDescent="0.25">
      <c r="A1860" s="1" t="s">
        <v>10625</v>
      </c>
      <c r="B1860" s="11"/>
      <c r="C1860" s="11">
        <v>39</v>
      </c>
      <c r="D1860" s="16">
        <v>18251.099999999999</v>
      </c>
      <c r="E1860" s="12">
        <v>0.98608140276280098</v>
      </c>
      <c r="F1860"/>
      <c r="G1860"/>
    </row>
    <row r="1861" spans="1:7" x14ac:dyDescent="0.25">
      <c r="A1861" s="1" t="s">
        <v>13454</v>
      </c>
      <c r="B1861" s="11"/>
      <c r="C1861" s="11">
        <v>27</v>
      </c>
      <c r="D1861" s="16">
        <v>18223.66</v>
      </c>
      <c r="E1861" s="12">
        <v>0.98613585653874491</v>
      </c>
      <c r="F1861"/>
      <c r="G1861"/>
    </row>
    <row r="1862" spans="1:7" x14ac:dyDescent="0.25">
      <c r="A1862" s="1" t="s">
        <v>9514</v>
      </c>
      <c r="B1862" s="11"/>
      <c r="C1862" s="11">
        <v>102</v>
      </c>
      <c r="D1862" s="16">
        <v>18123.14</v>
      </c>
      <c r="E1862" s="12">
        <v>0.98619000995276596</v>
      </c>
      <c r="F1862"/>
      <c r="G1862"/>
    </row>
    <row r="1863" spans="1:7" x14ac:dyDescent="0.25">
      <c r="A1863" s="1" t="s">
        <v>14651</v>
      </c>
      <c r="B1863" s="11"/>
      <c r="C1863" s="11">
        <v>108</v>
      </c>
      <c r="D1863" s="16">
        <v>18111.52</v>
      </c>
      <c r="E1863" s="12">
        <v>0.98624412864528332</v>
      </c>
      <c r="F1863"/>
      <c r="G1863"/>
    </row>
    <row r="1864" spans="1:7" x14ac:dyDescent="0.25">
      <c r="A1864" s="1" t="s">
        <v>16376</v>
      </c>
      <c r="B1864" s="11"/>
      <c r="C1864" s="11">
        <v>64</v>
      </c>
      <c r="D1864" s="16">
        <v>18101.88</v>
      </c>
      <c r="E1864" s="12">
        <v>0.98629821853269783</v>
      </c>
      <c r="F1864"/>
      <c r="G1864"/>
    </row>
    <row r="1865" spans="1:7" x14ac:dyDescent="0.25">
      <c r="A1865" s="1" t="s">
        <v>13075</v>
      </c>
      <c r="B1865" s="11"/>
      <c r="C1865" s="11">
        <v>106</v>
      </c>
      <c r="D1865" s="16">
        <v>18100.68</v>
      </c>
      <c r="E1865" s="12">
        <v>0.98635230483441505</v>
      </c>
      <c r="F1865"/>
      <c r="G1865"/>
    </row>
    <row r="1866" spans="1:7" x14ac:dyDescent="0.25">
      <c r="A1866" s="1" t="s">
        <v>5556</v>
      </c>
      <c r="B1866" s="11"/>
      <c r="C1866" s="11">
        <v>30</v>
      </c>
      <c r="D1866" s="16">
        <v>17936.89</v>
      </c>
      <c r="E1866" s="12">
        <v>0.98640590171831155</v>
      </c>
      <c r="F1866"/>
      <c r="G1866"/>
    </row>
    <row r="1867" spans="1:7" x14ac:dyDescent="0.25">
      <c r="A1867" s="1" t="s">
        <v>9481</v>
      </c>
      <c r="B1867" s="11"/>
      <c r="C1867" s="11">
        <v>104</v>
      </c>
      <c r="D1867" s="16">
        <v>17923.21</v>
      </c>
      <c r="E1867" s="12">
        <v>0.98645945772525701</v>
      </c>
      <c r="F1867"/>
      <c r="G1867"/>
    </row>
    <row r="1868" spans="1:7" x14ac:dyDescent="0.25">
      <c r="A1868" s="1" t="s">
        <v>6505</v>
      </c>
      <c r="B1868" s="11"/>
      <c r="C1868" s="11">
        <v>35</v>
      </c>
      <c r="D1868" s="16">
        <v>17898.21</v>
      </c>
      <c r="E1868" s="12">
        <v>0.98651293903017245</v>
      </c>
      <c r="F1868"/>
      <c r="G1868"/>
    </row>
    <row r="1869" spans="1:7" x14ac:dyDescent="0.25">
      <c r="A1869" s="1" t="s">
        <v>13550</v>
      </c>
      <c r="B1869" s="11"/>
      <c r="C1869" s="11">
        <v>64</v>
      </c>
      <c r="D1869" s="16">
        <v>17792.59</v>
      </c>
      <c r="E1869" s="12">
        <v>0.9865661047339509</v>
      </c>
      <c r="F1869"/>
      <c r="G1869"/>
    </row>
    <row r="1870" spans="1:7" x14ac:dyDescent="0.25">
      <c r="A1870" s="1" t="s">
        <v>15616</v>
      </c>
      <c r="B1870" s="11"/>
      <c r="C1870" s="11">
        <v>84</v>
      </c>
      <c r="D1870" s="16">
        <v>17757.330000000002</v>
      </c>
      <c r="E1870" s="12">
        <v>0.98661916507798597</v>
      </c>
      <c r="F1870"/>
      <c r="G1870"/>
    </row>
    <row r="1871" spans="1:7" x14ac:dyDescent="0.25">
      <c r="A1871" s="1" t="s">
        <v>7092</v>
      </c>
      <c r="B1871" s="11"/>
      <c r="C1871" s="11">
        <v>99</v>
      </c>
      <c r="D1871" s="16">
        <v>17612.22</v>
      </c>
      <c r="E1871" s="12">
        <v>0.98667179182155751</v>
      </c>
      <c r="F1871"/>
      <c r="G1871"/>
    </row>
    <row r="1872" spans="1:7" x14ac:dyDescent="0.25">
      <c r="A1872" s="1" t="s">
        <v>8793</v>
      </c>
      <c r="B1872" s="11"/>
      <c r="C1872" s="11">
        <v>76</v>
      </c>
      <c r="D1872" s="16">
        <v>17607.68</v>
      </c>
      <c r="E1872" s="12">
        <v>0.9867244049992403</v>
      </c>
      <c r="F1872"/>
      <c r="G1872"/>
    </row>
    <row r="1873" spans="1:7" x14ac:dyDescent="0.25">
      <c r="A1873" s="1" t="s">
        <v>6317</v>
      </c>
      <c r="B1873" s="11"/>
      <c r="C1873" s="11">
        <v>77</v>
      </c>
      <c r="D1873" s="16">
        <v>17592.96</v>
      </c>
      <c r="E1873" s="12">
        <v>0.98677697419236776</v>
      </c>
      <c r="F1873"/>
      <c r="G1873"/>
    </row>
    <row r="1874" spans="1:7" x14ac:dyDescent="0.25">
      <c r="A1874" s="1" t="s">
        <v>7259</v>
      </c>
      <c r="B1874" s="11"/>
      <c r="C1874" s="11">
        <v>70</v>
      </c>
      <c r="D1874" s="16">
        <v>17561.849999999999</v>
      </c>
      <c r="E1874" s="12">
        <v>0.98682945042628889</v>
      </c>
      <c r="F1874"/>
      <c r="G1874"/>
    </row>
    <row r="1875" spans="1:7" x14ac:dyDescent="0.25">
      <c r="A1875" s="1" t="s">
        <v>9596</v>
      </c>
      <c r="B1875" s="11"/>
      <c r="C1875" s="11">
        <v>51</v>
      </c>
      <c r="D1875" s="16">
        <v>17536.41</v>
      </c>
      <c r="E1875" s="12">
        <v>0.98688185064342426</v>
      </c>
      <c r="F1875"/>
      <c r="G1875"/>
    </row>
    <row r="1876" spans="1:7" x14ac:dyDescent="0.25">
      <c r="A1876" s="1" t="s">
        <v>13566</v>
      </c>
      <c r="B1876" s="11"/>
      <c r="C1876" s="11">
        <v>68</v>
      </c>
      <c r="D1876" s="16">
        <v>17512.52</v>
      </c>
      <c r="E1876" s="12">
        <v>0.98693417947529949</v>
      </c>
      <c r="F1876"/>
      <c r="G1876"/>
    </row>
    <row r="1877" spans="1:7" x14ac:dyDescent="0.25">
      <c r="A1877" s="1" t="s">
        <v>11850</v>
      </c>
      <c r="B1877" s="11"/>
      <c r="C1877" s="11">
        <v>82</v>
      </c>
      <c r="D1877" s="16">
        <v>17396.22</v>
      </c>
      <c r="E1877" s="12">
        <v>0.98698616079333057</v>
      </c>
      <c r="F1877"/>
      <c r="G1877"/>
    </row>
    <row r="1878" spans="1:7" x14ac:dyDescent="0.25">
      <c r="A1878" s="1" t="s">
        <v>14546</v>
      </c>
      <c r="B1878" s="11"/>
      <c r="C1878" s="11">
        <v>56</v>
      </c>
      <c r="D1878" s="16">
        <v>17391.77</v>
      </c>
      <c r="E1878" s="12">
        <v>0.98703812881440023</v>
      </c>
      <c r="F1878"/>
      <c r="G1878"/>
    </row>
    <row r="1879" spans="1:7" x14ac:dyDescent="0.25">
      <c r="A1879" s="1" t="s">
        <v>5455</v>
      </c>
      <c r="B1879" s="11"/>
      <c r="C1879" s="11">
        <v>6</v>
      </c>
      <c r="D1879" s="16">
        <v>17348.259999999998</v>
      </c>
      <c r="E1879" s="12">
        <v>0.98708996682405659</v>
      </c>
      <c r="F1879"/>
      <c r="G1879"/>
    </row>
    <row r="1880" spans="1:7" x14ac:dyDescent="0.25">
      <c r="A1880" s="1" t="s">
        <v>15096</v>
      </c>
      <c r="B1880" s="11"/>
      <c r="C1880" s="11">
        <v>5</v>
      </c>
      <c r="D1880" s="16">
        <v>17277.84</v>
      </c>
      <c r="E1880" s="12">
        <v>0.9871415944130344</v>
      </c>
      <c r="F1880"/>
      <c r="G1880"/>
    </row>
    <row r="1881" spans="1:7" x14ac:dyDescent="0.25">
      <c r="A1881" s="1" t="s">
        <v>10457</v>
      </c>
      <c r="B1881" s="11"/>
      <c r="C1881" s="11">
        <v>108</v>
      </c>
      <c r="D1881" s="16">
        <v>17268.54</v>
      </c>
      <c r="E1881" s="12">
        <v>0.98719319421285723</v>
      </c>
      <c r="F1881"/>
      <c r="G1881"/>
    </row>
    <row r="1882" spans="1:7" x14ac:dyDescent="0.25">
      <c r="A1882" s="1" t="s">
        <v>14064</v>
      </c>
      <c r="B1882" s="11"/>
      <c r="C1882" s="11">
        <v>45</v>
      </c>
      <c r="D1882" s="16">
        <v>17114.09</v>
      </c>
      <c r="E1882" s="12">
        <v>0.9872443325035376</v>
      </c>
      <c r="F1882"/>
      <c r="G1882"/>
    </row>
    <row r="1883" spans="1:7" x14ac:dyDescent="0.25">
      <c r="A1883" s="1" t="s">
        <v>11496</v>
      </c>
      <c r="B1883" s="11"/>
      <c r="C1883" s="11">
        <v>14</v>
      </c>
      <c r="D1883" s="16">
        <v>17108.28</v>
      </c>
      <c r="E1883" s="12">
        <v>0.98729545343346614</v>
      </c>
      <c r="F1883"/>
      <c r="G1883"/>
    </row>
    <row r="1884" spans="1:7" x14ac:dyDescent="0.25">
      <c r="A1884" s="1" t="s">
        <v>9435</v>
      </c>
      <c r="B1884" s="11"/>
      <c r="C1884" s="11">
        <v>50</v>
      </c>
      <c r="D1884" s="16">
        <v>17096.2</v>
      </c>
      <c r="E1884" s="12">
        <v>0.98734653826737384</v>
      </c>
      <c r="F1884"/>
      <c r="G1884"/>
    </row>
    <row r="1885" spans="1:7" x14ac:dyDescent="0.25">
      <c r="A1885" s="1" t="s">
        <v>15614</v>
      </c>
      <c r="B1885" s="11"/>
      <c r="C1885" s="11">
        <v>4</v>
      </c>
      <c r="D1885" s="16">
        <v>17055.87</v>
      </c>
      <c r="E1885" s="12">
        <v>0.98739750259196657</v>
      </c>
      <c r="F1885"/>
      <c r="G1885"/>
    </row>
    <row r="1886" spans="1:7" x14ac:dyDescent="0.25">
      <c r="A1886" s="1" t="s">
        <v>5476</v>
      </c>
      <c r="B1886" s="11"/>
      <c r="C1886" s="11">
        <v>65</v>
      </c>
      <c r="D1886" s="16">
        <v>16956.86</v>
      </c>
      <c r="E1886" s="12">
        <v>0.98744817106663918</v>
      </c>
      <c r="F1886"/>
      <c r="G1886"/>
    </row>
    <row r="1887" spans="1:7" x14ac:dyDescent="0.25">
      <c r="A1887" s="1" t="s">
        <v>12638</v>
      </c>
      <c r="B1887" s="11"/>
      <c r="C1887" s="11">
        <v>39</v>
      </c>
      <c r="D1887" s="16">
        <v>16935.55</v>
      </c>
      <c r="E1887" s="12">
        <v>0.98749877586530121</v>
      </c>
      <c r="F1887"/>
      <c r="G1887"/>
    </row>
    <row r="1888" spans="1:7" x14ac:dyDescent="0.25">
      <c r="A1888" s="1" t="s">
        <v>5958</v>
      </c>
      <c r="B1888" s="11"/>
      <c r="C1888" s="11">
        <v>13</v>
      </c>
      <c r="D1888" s="16">
        <v>16888.060000000001</v>
      </c>
      <c r="E1888" s="12">
        <v>0.98754923875998679</v>
      </c>
      <c r="F1888"/>
      <c r="G1888"/>
    </row>
    <row r="1889" spans="1:7" x14ac:dyDescent="0.25">
      <c r="A1889" s="1" t="s">
        <v>15724</v>
      </c>
      <c r="B1889" s="11"/>
      <c r="C1889" s="11">
        <v>17</v>
      </c>
      <c r="D1889" s="16">
        <v>16873.650000000001</v>
      </c>
      <c r="E1889" s="12">
        <v>0.98759965859642218</v>
      </c>
      <c r="F1889"/>
      <c r="G1889"/>
    </row>
    <row r="1890" spans="1:7" x14ac:dyDescent="0.25">
      <c r="A1890" s="1" t="s">
        <v>11915</v>
      </c>
      <c r="B1890" s="11"/>
      <c r="C1890" s="11">
        <v>41</v>
      </c>
      <c r="D1890" s="16">
        <v>16841.669999999998</v>
      </c>
      <c r="E1890" s="12">
        <v>0.98764998287402073</v>
      </c>
      <c r="F1890"/>
      <c r="G1890"/>
    </row>
    <row r="1891" spans="1:7" x14ac:dyDescent="0.25">
      <c r="A1891" s="1" t="s">
        <v>14743</v>
      </c>
      <c r="B1891" s="11"/>
      <c r="C1891" s="11">
        <v>56</v>
      </c>
      <c r="D1891" s="16">
        <v>16810.240000000002</v>
      </c>
      <c r="E1891" s="12">
        <v>0.98770021323622692</v>
      </c>
      <c r="F1891"/>
      <c r="G1891"/>
    </row>
    <row r="1892" spans="1:7" x14ac:dyDescent="0.25">
      <c r="A1892" s="1" t="s">
        <v>10218</v>
      </c>
      <c r="B1892" s="11"/>
      <c r="C1892" s="11">
        <v>77</v>
      </c>
      <c r="D1892" s="16">
        <v>16679.82</v>
      </c>
      <c r="E1892" s="12">
        <v>0.98775005389288217</v>
      </c>
      <c r="F1892"/>
      <c r="G1892"/>
    </row>
    <row r="1893" spans="1:7" x14ac:dyDescent="0.25">
      <c r="A1893" s="1" t="s">
        <v>11008</v>
      </c>
      <c r="B1893" s="11"/>
      <c r="C1893" s="11">
        <v>28</v>
      </c>
      <c r="D1893" s="16">
        <v>16653.59</v>
      </c>
      <c r="E1893" s="12">
        <v>0.98779981617216739</v>
      </c>
      <c r="F1893"/>
      <c r="G1893"/>
    </row>
    <row r="1894" spans="1:7" x14ac:dyDescent="0.25">
      <c r="A1894" s="1" t="s">
        <v>5486</v>
      </c>
      <c r="B1894" s="11"/>
      <c r="C1894" s="11">
        <v>93</v>
      </c>
      <c r="D1894" s="16">
        <v>16652.18</v>
      </c>
      <c r="E1894" s="12">
        <v>0.98784957423825825</v>
      </c>
      <c r="F1894"/>
      <c r="G1894"/>
    </row>
    <row r="1895" spans="1:7" x14ac:dyDescent="0.25">
      <c r="A1895" s="1" t="s">
        <v>15895</v>
      </c>
      <c r="B1895" s="11"/>
      <c r="C1895" s="11">
        <v>8</v>
      </c>
      <c r="D1895" s="16">
        <v>16648.150000000001</v>
      </c>
      <c r="E1895" s="12">
        <v>0.9878993202623817</v>
      </c>
      <c r="F1895"/>
      <c r="G1895"/>
    </row>
    <row r="1896" spans="1:7" x14ac:dyDescent="0.25">
      <c r="A1896" s="1" t="s">
        <v>14981</v>
      </c>
      <c r="B1896" s="11"/>
      <c r="C1896" s="11">
        <v>4</v>
      </c>
      <c r="D1896" s="16">
        <v>16608.490000000002</v>
      </c>
      <c r="E1896" s="12">
        <v>0.98794894777920461</v>
      </c>
      <c r="F1896"/>
      <c r="G1896"/>
    </row>
    <row r="1897" spans="1:7" x14ac:dyDescent="0.25">
      <c r="A1897" s="1" t="s">
        <v>13425</v>
      </c>
      <c r="B1897" s="11"/>
      <c r="C1897" s="11">
        <v>8</v>
      </c>
      <c r="D1897" s="16">
        <v>16570.8</v>
      </c>
      <c r="E1897" s="12">
        <v>0.98799846267524694</v>
      </c>
      <c r="F1897"/>
      <c r="G1897"/>
    </row>
    <row r="1898" spans="1:7" x14ac:dyDescent="0.25">
      <c r="A1898" s="1" t="s">
        <v>14723</v>
      </c>
      <c r="B1898" s="11"/>
      <c r="C1898" s="11">
        <v>20</v>
      </c>
      <c r="D1898" s="16">
        <v>16557.93</v>
      </c>
      <c r="E1898" s="12">
        <v>0.98804793911468414</v>
      </c>
      <c r="F1898"/>
      <c r="G1898"/>
    </row>
    <row r="1899" spans="1:7" x14ac:dyDescent="0.25">
      <c r="A1899" s="1" t="s">
        <v>5575</v>
      </c>
      <c r="B1899" s="11"/>
      <c r="C1899" s="11">
        <v>101</v>
      </c>
      <c r="D1899" s="16">
        <v>16519.13</v>
      </c>
      <c r="E1899" s="12">
        <v>0.98809729961657056</v>
      </c>
      <c r="F1899"/>
      <c r="G1899"/>
    </row>
    <row r="1900" spans="1:7" x14ac:dyDescent="0.25">
      <c r="A1900" s="1" t="s">
        <v>11498</v>
      </c>
      <c r="B1900" s="11"/>
      <c r="C1900" s="11">
        <v>45</v>
      </c>
      <c r="D1900" s="16">
        <v>16477.939999999999</v>
      </c>
      <c r="E1900" s="12">
        <v>0.98814653703939204</v>
      </c>
      <c r="F1900"/>
      <c r="G1900"/>
    </row>
    <row r="1901" spans="1:7" x14ac:dyDescent="0.25">
      <c r="A1901" s="1" t="s">
        <v>15660</v>
      </c>
      <c r="B1901" s="11"/>
      <c r="C1901" s="11">
        <v>53</v>
      </c>
      <c r="D1901" s="16">
        <v>16457.099999999999</v>
      </c>
      <c r="E1901" s="12">
        <v>0.98819571219060132</v>
      </c>
      <c r="F1901"/>
      <c r="G1901"/>
    </row>
    <row r="1902" spans="1:7" x14ac:dyDescent="0.25">
      <c r="A1902" s="1" t="s">
        <v>13022</v>
      </c>
      <c r="B1902" s="11"/>
      <c r="C1902" s="11">
        <v>5</v>
      </c>
      <c r="D1902" s="16">
        <v>16447.53</v>
      </c>
      <c r="E1902" s="12">
        <v>0.98824485874587331</v>
      </c>
      <c r="F1902"/>
      <c r="G1902"/>
    </row>
    <row r="1903" spans="1:7" x14ac:dyDescent="0.25">
      <c r="A1903" s="1" t="s">
        <v>7734</v>
      </c>
      <c r="B1903" s="11"/>
      <c r="C1903" s="11">
        <v>14</v>
      </c>
      <c r="D1903" s="16">
        <v>16437.849999999999</v>
      </c>
      <c r="E1903" s="12">
        <v>0.98829397637651939</v>
      </c>
      <c r="F1903"/>
      <c r="G1903"/>
    </row>
    <row r="1904" spans="1:7" x14ac:dyDescent="0.25">
      <c r="A1904" s="1" t="s">
        <v>12183</v>
      </c>
      <c r="B1904" s="11"/>
      <c r="C1904" s="11">
        <v>55</v>
      </c>
      <c r="D1904" s="16">
        <v>16402.740000000002</v>
      </c>
      <c r="E1904" s="12">
        <v>0.98834298909563423</v>
      </c>
      <c r="F1904"/>
      <c r="G1904"/>
    </row>
    <row r="1905" spans="1:5" customFormat="1" x14ac:dyDescent="0.25">
      <c r="A1905" s="1" t="s">
        <v>12769</v>
      </c>
      <c r="B1905" s="11"/>
      <c r="C1905" s="11">
        <v>27</v>
      </c>
      <c r="D1905" s="16">
        <v>16366.84</v>
      </c>
      <c r="E1905" s="12">
        <v>0.98839189454263376</v>
      </c>
    </row>
    <row r="1906" spans="1:5" customFormat="1" x14ac:dyDescent="0.25">
      <c r="A1906" s="1" t="s">
        <v>12993</v>
      </c>
      <c r="B1906" s="11"/>
      <c r="C1906" s="11">
        <v>33</v>
      </c>
      <c r="D1906" s="16">
        <v>16348.91</v>
      </c>
      <c r="E1906" s="12">
        <v>0.98844074641333746</v>
      </c>
    </row>
    <row r="1907" spans="1:5" customFormat="1" x14ac:dyDescent="0.25">
      <c r="A1907" s="1" t="s">
        <v>6386</v>
      </c>
      <c r="B1907" s="11"/>
      <c r="C1907" s="11">
        <v>39</v>
      </c>
      <c r="D1907" s="16">
        <v>16311.08</v>
      </c>
      <c r="E1907" s="12">
        <v>0.98848948524492897</v>
      </c>
    </row>
    <row r="1908" spans="1:5" customFormat="1" x14ac:dyDescent="0.25">
      <c r="A1908" s="1" t="s">
        <v>9164</v>
      </c>
      <c r="B1908" s="11"/>
      <c r="C1908" s="11">
        <v>33</v>
      </c>
      <c r="D1908" s="16">
        <v>16301.54</v>
      </c>
      <c r="E1908" s="12">
        <v>0.98853819557022582</v>
      </c>
    </row>
    <row r="1909" spans="1:5" customFormat="1" x14ac:dyDescent="0.25">
      <c r="A1909" s="1" t="s">
        <v>14022</v>
      </c>
      <c r="B1909" s="11"/>
      <c r="C1909" s="11">
        <v>51</v>
      </c>
      <c r="D1909" s="16">
        <v>16231.94</v>
      </c>
      <c r="E1909" s="12">
        <v>0.98858669792507081</v>
      </c>
    </row>
    <row r="1910" spans="1:5" customFormat="1" x14ac:dyDescent="0.25">
      <c r="A1910" s="1" t="s">
        <v>15278</v>
      </c>
      <c r="B1910" s="11"/>
      <c r="C1910" s="11">
        <v>61</v>
      </c>
      <c r="D1910" s="16">
        <v>16213.6</v>
      </c>
      <c r="E1910" s="12">
        <v>0.98863514547850651</v>
      </c>
    </row>
    <row r="1911" spans="1:5" customFormat="1" x14ac:dyDescent="0.25">
      <c r="A1911" s="1" t="s">
        <v>15959</v>
      </c>
      <c r="B1911" s="11"/>
      <c r="C1911" s="11">
        <v>64</v>
      </c>
      <c r="D1911" s="16">
        <v>16201.65</v>
      </c>
      <c r="E1911" s="12">
        <v>0.98868355732437163</v>
      </c>
    </row>
    <row r="1912" spans="1:5" customFormat="1" x14ac:dyDescent="0.25">
      <c r="A1912" s="1" t="s">
        <v>15409</v>
      </c>
      <c r="B1912" s="11"/>
      <c r="C1912" s="11">
        <v>49</v>
      </c>
      <c r="D1912" s="16">
        <v>16195.95</v>
      </c>
      <c r="E1912" s="12">
        <v>0.988731952138174</v>
      </c>
    </row>
    <row r="1913" spans="1:5" customFormat="1" x14ac:dyDescent="0.25">
      <c r="A1913" s="1" t="s">
        <v>15561</v>
      </c>
      <c r="B1913" s="11"/>
      <c r="C1913" s="11">
        <v>1</v>
      </c>
      <c r="D1913" s="16">
        <v>16181.62</v>
      </c>
      <c r="E1913" s="12">
        <v>0.98878030413277263</v>
      </c>
    </row>
    <row r="1914" spans="1:5" customFormat="1" x14ac:dyDescent="0.25">
      <c r="A1914" s="1" t="s">
        <v>12595</v>
      </c>
      <c r="B1914" s="11"/>
      <c r="C1914" s="11">
        <v>55</v>
      </c>
      <c r="D1914" s="16">
        <v>16156.73</v>
      </c>
      <c r="E1914" s="12">
        <v>0.98882858175403021</v>
      </c>
    </row>
    <row r="1915" spans="1:5" customFormat="1" x14ac:dyDescent="0.25">
      <c r="A1915" s="1" t="s">
        <v>14085</v>
      </c>
      <c r="B1915" s="11"/>
      <c r="C1915" s="11">
        <v>43</v>
      </c>
      <c r="D1915" s="16">
        <v>16096.78</v>
      </c>
      <c r="E1915" s="12">
        <v>0.98887668023981934</v>
      </c>
    </row>
    <row r="1916" spans="1:5" customFormat="1" x14ac:dyDescent="0.25">
      <c r="A1916" s="1" t="s">
        <v>12955</v>
      </c>
      <c r="B1916" s="11"/>
      <c r="C1916" s="11">
        <v>77</v>
      </c>
      <c r="D1916" s="16">
        <v>16084.82</v>
      </c>
      <c r="E1916" s="12">
        <v>0.98892474298815725</v>
      </c>
    </row>
    <row r="1917" spans="1:5" customFormat="1" x14ac:dyDescent="0.25">
      <c r="A1917" s="1" t="s">
        <v>12149</v>
      </c>
      <c r="B1917" s="11"/>
      <c r="C1917" s="11">
        <v>55</v>
      </c>
      <c r="D1917" s="16">
        <v>16065.54</v>
      </c>
      <c r="E1917" s="12">
        <v>0.98897274812628966</v>
      </c>
    </row>
    <row r="1918" spans="1:5" customFormat="1" x14ac:dyDescent="0.25">
      <c r="A1918" s="1" t="s">
        <v>14436</v>
      </c>
      <c r="B1918" s="11"/>
      <c r="C1918" s="11">
        <v>49</v>
      </c>
      <c r="D1918" s="16">
        <v>16024.31</v>
      </c>
      <c r="E1918" s="12">
        <v>0.98902063006583385</v>
      </c>
    </row>
    <row r="1919" spans="1:5" customFormat="1" x14ac:dyDescent="0.25">
      <c r="A1919" s="1" t="s">
        <v>12774</v>
      </c>
      <c r="B1919" s="11"/>
      <c r="C1919" s="11">
        <v>55</v>
      </c>
      <c r="D1919" s="16">
        <v>16023.54</v>
      </c>
      <c r="E1919" s="12">
        <v>0.98906850970455562</v>
      </c>
    </row>
    <row r="1920" spans="1:5" customFormat="1" x14ac:dyDescent="0.25">
      <c r="A1920" s="1" t="s">
        <v>15704</v>
      </c>
      <c r="B1920" s="11"/>
      <c r="C1920" s="11">
        <v>67</v>
      </c>
      <c r="D1920" s="16">
        <v>16015.52</v>
      </c>
      <c r="E1920" s="12">
        <v>0.98911636537886594</v>
      </c>
    </row>
    <row r="1921" spans="1:5" customFormat="1" x14ac:dyDescent="0.25">
      <c r="A1921" s="1" t="s">
        <v>5530</v>
      </c>
      <c r="B1921" s="11"/>
      <c r="C1921" s="11">
        <v>92</v>
      </c>
      <c r="D1921" s="16">
        <v>15968.47</v>
      </c>
      <c r="E1921" s="12">
        <v>0.98916408046395576</v>
      </c>
    </row>
    <row r="1922" spans="1:5" customFormat="1" x14ac:dyDescent="0.25">
      <c r="A1922" s="1" t="s">
        <v>14970</v>
      </c>
      <c r="B1922" s="11"/>
      <c r="C1922" s="11">
        <v>60</v>
      </c>
      <c r="D1922" s="16">
        <v>15964.02</v>
      </c>
      <c r="E1922" s="12">
        <v>0.98921178225208406</v>
      </c>
    </row>
    <row r="1923" spans="1:5" customFormat="1" x14ac:dyDescent="0.25">
      <c r="A1923" s="1" t="s">
        <v>12216</v>
      </c>
      <c r="B1923" s="11"/>
      <c r="C1923" s="11">
        <v>0</v>
      </c>
      <c r="D1923" s="16">
        <v>15918.01</v>
      </c>
      <c r="E1923" s="12">
        <v>0.98925934655859604</v>
      </c>
    </row>
    <row r="1924" spans="1:5" customFormat="1" x14ac:dyDescent="0.25">
      <c r="A1924" s="1" t="s">
        <v>15863</v>
      </c>
      <c r="B1924" s="11"/>
      <c r="C1924" s="11">
        <v>40</v>
      </c>
      <c r="D1924" s="16">
        <v>15897.35</v>
      </c>
      <c r="E1924" s="12">
        <v>0.98930684913135047</v>
      </c>
    </row>
    <row r="1925" spans="1:5" customFormat="1" x14ac:dyDescent="0.25">
      <c r="A1925" s="1" t="s">
        <v>16095</v>
      </c>
      <c r="B1925" s="11"/>
      <c r="C1925" s="11">
        <v>29</v>
      </c>
      <c r="D1925" s="16">
        <v>15857.56</v>
      </c>
      <c r="E1925" s="12">
        <v>0.98935423280835366</v>
      </c>
    </row>
    <row r="1926" spans="1:5" customFormat="1" x14ac:dyDescent="0.25">
      <c r="A1926" s="1" t="s">
        <v>11516</v>
      </c>
      <c r="B1926" s="11"/>
      <c r="C1926" s="11">
        <v>47</v>
      </c>
      <c r="D1926" s="16">
        <v>15804.73</v>
      </c>
      <c r="E1926" s="12">
        <v>0.98940145862502682</v>
      </c>
    </row>
    <row r="1927" spans="1:5" customFormat="1" x14ac:dyDescent="0.25">
      <c r="A1927" s="1" t="s">
        <v>14670</v>
      </c>
      <c r="B1927" s="11"/>
      <c r="C1927" s="11">
        <v>49</v>
      </c>
      <c r="D1927" s="16">
        <v>15799.26</v>
      </c>
      <c r="E1927" s="12">
        <v>0.98944866809689569</v>
      </c>
    </row>
    <row r="1928" spans="1:5" customFormat="1" x14ac:dyDescent="0.25">
      <c r="A1928" s="1" t="s">
        <v>12913</v>
      </c>
      <c r="B1928" s="11"/>
      <c r="C1928" s="11">
        <v>25</v>
      </c>
      <c r="D1928" s="16">
        <v>15792.57</v>
      </c>
      <c r="E1928" s="12">
        <v>0.98949585757850134</v>
      </c>
    </row>
    <row r="1929" spans="1:5" customFormat="1" x14ac:dyDescent="0.25">
      <c r="A1929" s="1" t="s">
        <v>15632</v>
      </c>
      <c r="B1929" s="11"/>
      <c r="C1929" s="11">
        <v>32</v>
      </c>
      <c r="D1929" s="16">
        <v>15777.33</v>
      </c>
      <c r="E1929" s="12">
        <v>0.98954300152174934</v>
      </c>
    </row>
    <row r="1930" spans="1:5" customFormat="1" x14ac:dyDescent="0.25">
      <c r="A1930" s="1" t="s">
        <v>15940</v>
      </c>
      <c r="B1930" s="11"/>
      <c r="C1930" s="11">
        <v>77</v>
      </c>
      <c r="D1930" s="16">
        <v>15774.21</v>
      </c>
      <c r="E1930" s="12">
        <v>0.98959013614218394</v>
      </c>
    </row>
    <row r="1931" spans="1:5" customFormat="1" x14ac:dyDescent="0.25">
      <c r="A1931" s="1" t="s">
        <v>5671</v>
      </c>
      <c r="B1931" s="11"/>
      <c r="C1931" s="11">
        <v>15</v>
      </c>
      <c r="D1931" s="16">
        <v>15737.68</v>
      </c>
      <c r="E1931" s="12">
        <v>0.98963716160801218</v>
      </c>
    </row>
    <row r="1932" spans="1:5" customFormat="1" x14ac:dyDescent="0.25">
      <c r="A1932" s="1" t="s">
        <v>13081</v>
      </c>
      <c r="B1932" s="11"/>
      <c r="C1932" s="11">
        <v>89</v>
      </c>
      <c r="D1932" s="16">
        <v>15713.52</v>
      </c>
      <c r="E1932" s="12">
        <v>0.98968411488179842</v>
      </c>
    </row>
    <row r="1933" spans="1:5" customFormat="1" x14ac:dyDescent="0.25">
      <c r="A1933" s="1" t="s">
        <v>16124</v>
      </c>
      <c r="B1933" s="11"/>
      <c r="C1933" s="11">
        <v>68</v>
      </c>
      <c r="D1933" s="16">
        <v>15666.03</v>
      </c>
      <c r="E1933" s="12">
        <v>0.98973092625160819</v>
      </c>
    </row>
    <row r="1934" spans="1:5" customFormat="1" x14ac:dyDescent="0.25">
      <c r="A1934" s="1" t="s">
        <v>15649</v>
      </c>
      <c r="B1934" s="11"/>
      <c r="C1934" s="11">
        <v>18</v>
      </c>
      <c r="D1934" s="16">
        <v>15598.44</v>
      </c>
      <c r="E1934" s="12">
        <v>0.98977753565700943</v>
      </c>
    </row>
    <row r="1935" spans="1:5" customFormat="1" x14ac:dyDescent="0.25">
      <c r="A1935" s="1" t="s">
        <v>11973</v>
      </c>
      <c r="B1935" s="11"/>
      <c r="C1935" s="11">
        <v>76</v>
      </c>
      <c r="D1935" s="16">
        <v>15593.76</v>
      </c>
      <c r="E1935" s="12">
        <v>0.98982413107819056</v>
      </c>
    </row>
    <row r="1936" spans="1:5" customFormat="1" x14ac:dyDescent="0.25">
      <c r="A1936" s="1" t="s">
        <v>9530</v>
      </c>
      <c r="B1936" s="11"/>
      <c r="C1936" s="11">
        <v>37</v>
      </c>
      <c r="D1936" s="16">
        <v>15580.84</v>
      </c>
      <c r="E1936" s="12">
        <v>0.98987068789336241</v>
      </c>
    </row>
    <row r="1937" spans="1:5" customFormat="1" x14ac:dyDescent="0.25">
      <c r="A1937" s="1" t="s">
        <v>12283</v>
      </c>
      <c r="B1937" s="11"/>
      <c r="C1937" s="11">
        <v>31</v>
      </c>
      <c r="D1937" s="16">
        <v>15526.08</v>
      </c>
      <c r="E1937" s="12">
        <v>0.98991708108120746</v>
      </c>
    </row>
    <row r="1938" spans="1:5" customFormat="1" x14ac:dyDescent="0.25">
      <c r="A1938" s="1" t="s">
        <v>15750</v>
      </c>
      <c r="B1938" s="11"/>
      <c r="C1938" s="11">
        <v>0</v>
      </c>
      <c r="D1938" s="16">
        <v>15518.06</v>
      </c>
      <c r="E1938" s="12">
        <v>0.98996345030464139</v>
      </c>
    </row>
    <row r="1939" spans="1:5" customFormat="1" x14ac:dyDescent="0.25">
      <c r="A1939" s="1" t="s">
        <v>16112</v>
      </c>
      <c r="B1939" s="11"/>
      <c r="C1939" s="11">
        <v>53</v>
      </c>
      <c r="D1939" s="16">
        <v>15506.7</v>
      </c>
      <c r="E1939" s="12">
        <v>0.99000978558347275</v>
      </c>
    </row>
    <row r="1940" spans="1:5" customFormat="1" x14ac:dyDescent="0.25">
      <c r="A1940" s="1" t="s">
        <v>7351</v>
      </c>
      <c r="B1940" s="11"/>
      <c r="C1940" s="11">
        <v>109</v>
      </c>
      <c r="D1940" s="16">
        <v>15500.92</v>
      </c>
      <c r="E1940" s="12">
        <v>0.99005610359119478</v>
      </c>
    </row>
    <row r="1941" spans="1:5" customFormat="1" x14ac:dyDescent="0.25">
      <c r="A1941" s="1" t="s">
        <v>8328</v>
      </c>
      <c r="B1941" s="11"/>
      <c r="C1941" s="11">
        <v>93</v>
      </c>
      <c r="D1941" s="16">
        <v>15485.19</v>
      </c>
      <c r="E1941" s="12">
        <v>0.99010237459639938</v>
      </c>
    </row>
    <row r="1942" spans="1:5" customFormat="1" x14ac:dyDescent="0.25">
      <c r="A1942" s="1" t="s">
        <v>15536</v>
      </c>
      <c r="B1942" s="11"/>
      <c r="C1942" s="11">
        <v>22</v>
      </c>
      <c r="D1942" s="16">
        <v>15478.71</v>
      </c>
      <c r="E1942" s="12">
        <v>0.9901486262388377</v>
      </c>
    </row>
    <row r="1943" spans="1:5" customFormat="1" x14ac:dyDescent="0.25">
      <c r="A1943" s="1" t="s">
        <v>6245</v>
      </c>
      <c r="B1943" s="11"/>
      <c r="C1943" s="11">
        <v>70</v>
      </c>
      <c r="D1943" s="16">
        <v>15418.83</v>
      </c>
      <c r="E1943" s="12">
        <v>0.99019469895497347</v>
      </c>
    </row>
    <row r="1944" spans="1:5" customFormat="1" x14ac:dyDescent="0.25">
      <c r="A1944" s="1" t="s">
        <v>12927</v>
      </c>
      <c r="B1944" s="11"/>
      <c r="C1944" s="11">
        <v>9</v>
      </c>
      <c r="D1944" s="16">
        <v>15398.9</v>
      </c>
      <c r="E1944" s="12">
        <v>0.99024071211865083</v>
      </c>
    </row>
    <row r="1945" spans="1:5" customFormat="1" x14ac:dyDescent="0.25">
      <c r="A1945" s="1" t="s">
        <v>12137</v>
      </c>
      <c r="B1945" s="11"/>
      <c r="C1945" s="11">
        <v>51</v>
      </c>
      <c r="D1945" s="16">
        <v>15396.27</v>
      </c>
      <c r="E1945" s="12">
        <v>0.99028671742367469</v>
      </c>
    </row>
    <row r="1946" spans="1:5" customFormat="1" x14ac:dyDescent="0.25">
      <c r="A1946" s="1" t="s">
        <v>5712</v>
      </c>
      <c r="B1946" s="11"/>
      <c r="C1946" s="11">
        <v>24</v>
      </c>
      <c r="D1946" s="16">
        <v>15393.84</v>
      </c>
      <c r="E1946" s="12">
        <v>0.99033271546766111</v>
      </c>
    </row>
    <row r="1947" spans="1:5" customFormat="1" x14ac:dyDescent="0.25">
      <c r="A1947" s="1" t="s">
        <v>15694</v>
      </c>
      <c r="B1947" s="11"/>
      <c r="C1947" s="11">
        <v>65</v>
      </c>
      <c r="D1947" s="16">
        <v>15385.67</v>
      </c>
      <c r="E1947" s="12">
        <v>0.99037868909902416</v>
      </c>
    </row>
    <row r="1948" spans="1:5" customFormat="1" x14ac:dyDescent="0.25">
      <c r="A1948" s="1" t="s">
        <v>15331</v>
      </c>
      <c r="B1948" s="11"/>
      <c r="C1948" s="11">
        <v>51</v>
      </c>
      <c r="D1948" s="16">
        <v>15361.61</v>
      </c>
      <c r="E1948" s="12">
        <v>0.99042459083715351</v>
      </c>
    </row>
    <row r="1949" spans="1:5" customFormat="1" x14ac:dyDescent="0.25">
      <c r="A1949" s="1" t="s">
        <v>15816</v>
      </c>
      <c r="B1949" s="11"/>
      <c r="C1949" s="11">
        <v>5</v>
      </c>
      <c r="D1949" s="16">
        <v>15358.08</v>
      </c>
      <c r="E1949" s="12">
        <v>0.99047048202735599</v>
      </c>
    </row>
    <row r="1950" spans="1:5" customFormat="1" x14ac:dyDescent="0.25">
      <c r="A1950" s="1" t="s">
        <v>14455</v>
      </c>
      <c r="B1950" s="11"/>
      <c r="C1950" s="11">
        <v>31</v>
      </c>
      <c r="D1950" s="16">
        <v>15354.88</v>
      </c>
      <c r="E1950" s="12">
        <v>0.99051636365569873</v>
      </c>
    </row>
    <row r="1951" spans="1:5" customFormat="1" x14ac:dyDescent="0.25">
      <c r="A1951" s="1" t="s">
        <v>15651</v>
      </c>
      <c r="B1951" s="11"/>
      <c r="C1951" s="11">
        <v>17</v>
      </c>
      <c r="D1951" s="16">
        <v>15298.47</v>
      </c>
      <c r="E1951" s="12">
        <v>0.99056207672638075</v>
      </c>
    </row>
    <row r="1952" spans="1:5" customFormat="1" x14ac:dyDescent="0.25">
      <c r="A1952" s="1" t="s">
        <v>11595</v>
      </c>
      <c r="B1952" s="11"/>
      <c r="C1952" s="11">
        <v>48</v>
      </c>
      <c r="D1952" s="16">
        <v>15287.22</v>
      </c>
      <c r="E1952" s="12">
        <v>0.99060775618114916</v>
      </c>
    </row>
    <row r="1953" spans="1:5" customFormat="1" x14ac:dyDescent="0.25">
      <c r="A1953" s="1" t="s">
        <v>12937</v>
      </c>
      <c r="B1953" s="11"/>
      <c r="C1953" s="11">
        <v>23</v>
      </c>
      <c r="D1953" s="16">
        <v>15198.4</v>
      </c>
      <c r="E1953" s="12">
        <v>0.9906531702345448</v>
      </c>
    </row>
    <row r="1954" spans="1:5" customFormat="1" x14ac:dyDescent="0.25">
      <c r="A1954" s="1" t="s">
        <v>7111</v>
      </c>
      <c r="B1954" s="11"/>
      <c r="C1954" s="11">
        <v>130</v>
      </c>
      <c r="D1954" s="16">
        <v>15114.45</v>
      </c>
      <c r="E1954" s="12">
        <v>0.9906983334385232</v>
      </c>
    </row>
    <row r="1955" spans="1:5" customFormat="1" x14ac:dyDescent="0.25">
      <c r="A1955" s="1" t="s">
        <v>15369</v>
      </c>
      <c r="B1955" s="11"/>
      <c r="C1955" s="11">
        <v>46</v>
      </c>
      <c r="D1955" s="16">
        <v>15081.39</v>
      </c>
      <c r="E1955" s="12">
        <v>0.99074339785653698</v>
      </c>
    </row>
    <row r="1956" spans="1:5" customFormat="1" x14ac:dyDescent="0.25">
      <c r="A1956" s="1" t="s">
        <v>14749</v>
      </c>
      <c r="B1956" s="11"/>
      <c r="C1956" s="11">
        <v>38</v>
      </c>
      <c r="D1956" s="16">
        <v>15078.21</v>
      </c>
      <c r="E1956" s="12">
        <v>0.99078845277245242</v>
      </c>
    </row>
    <row r="1957" spans="1:5" customFormat="1" x14ac:dyDescent="0.25">
      <c r="A1957" s="1" t="s">
        <v>6602</v>
      </c>
      <c r="B1957" s="11"/>
      <c r="C1957" s="11">
        <v>66</v>
      </c>
      <c r="D1957" s="16">
        <v>15006.05</v>
      </c>
      <c r="E1957" s="12">
        <v>0.9908332920684283</v>
      </c>
    </row>
    <row r="1958" spans="1:5" customFormat="1" x14ac:dyDescent="0.25">
      <c r="A1958" s="1" t="s">
        <v>9423</v>
      </c>
      <c r="B1958" s="11"/>
      <c r="C1958" s="11">
        <v>18</v>
      </c>
      <c r="D1958" s="16">
        <v>14978.93</v>
      </c>
      <c r="E1958" s="12">
        <v>0.99087805032764176</v>
      </c>
    </row>
    <row r="1959" spans="1:5" customFormat="1" x14ac:dyDescent="0.25">
      <c r="A1959" s="1" t="s">
        <v>9381</v>
      </c>
      <c r="B1959" s="11"/>
      <c r="C1959" s="11">
        <v>75</v>
      </c>
      <c r="D1959" s="16">
        <v>14965.87</v>
      </c>
      <c r="E1959" s="12">
        <v>0.99092276956251468</v>
      </c>
    </row>
    <row r="1960" spans="1:5" customFormat="1" x14ac:dyDescent="0.25">
      <c r="A1960" s="1" t="s">
        <v>14621</v>
      </c>
      <c r="B1960" s="11"/>
      <c r="C1960" s="11">
        <v>70</v>
      </c>
      <c r="D1960" s="16">
        <v>14951.2</v>
      </c>
      <c r="E1960" s="12">
        <v>0.99096744496223632</v>
      </c>
    </row>
    <row r="1961" spans="1:5" customFormat="1" x14ac:dyDescent="0.25">
      <c r="A1961" s="1" t="s">
        <v>16224</v>
      </c>
      <c r="B1961" s="11"/>
      <c r="C1961" s="11">
        <v>126</v>
      </c>
      <c r="D1961" s="16">
        <v>14937.51</v>
      </c>
      <c r="E1961" s="12">
        <v>0.99101207945512626</v>
      </c>
    </row>
    <row r="1962" spans="1:5" customFormat="1" x14ac:dyDescent="0.25">
      <c r="A1962" s="1" t="s">
        <v>12620</v>
      </c>
      <c r="B1962" s="11"/>
      <c r="C1962" s="11">
        <v>62</v>
      </c>
      <c r="D1962" s="16">
        <v>14860.49</v>
      </c>
      <c r="E1962" s="12">
        <v>0.99105648380600175</v>
      </c>
    </row>
    <row r="1963" spans="1:5" customFormat="1" x14ac:dyDescent="0.25">
      <c r="A1963" s="1" t="s">
        <v>16118</v>
      </c>
      <c r="B1963" s="11"/>
      <c r="C1963" s="11">
        <v>34</v>
      </c>
      <c r="D1963" s="16">
        <v>14818.86</v>
      </c>
      <c r="E1963" s="12">
        <v>0.99110076376305667</v>
      </c>
    </row>
    <row r="1964" spans="1:5" customFormat="1" x14ac:dyDescent="0.25">
      <c r="A1964" s="1" t="s">
        <v>12281</v>
      </c>
      <c r="B1964" s="11"/>
      <c r="C1964" s="11">
        <v>36</v>
      </c>
      <c r="D1964" s="16">
        <v>14639.56</v>
      </c>
      <c r="E1964" s="12">
        <v>0.99114450795715137</v>
      </c>
    </row>
    <row r="1965" spans="1:5" customFormat="1" x14ac:dyDescent="0.25">
      <c r="A1965" s="1" t="s">
        <v>11603</v>
      </c>
      <c r="B1965" s="11"/>
      <c r="C1965" s="11">
        <v>49</v>
      </c>
      <c r="D1965" s="16">
        <v>14620.2</v>
      </c>
      <c r="E1965" s="12">
        <v>0.99118819430199401</v>
      </c>
    </row>
    <row r="1966" spans="1:5" customFormat="1" x14ac:dyDescent="0.25">
      <c r="A1966" s="1" t="s">
        <v>15401</v>
      </c>
      <c r="B1966" s="11"/>
      <c r="C1966" s="11">
        <v>12</v>
      </c>
      <c r="D1966" s="16">
        <v>14598.54</v>
      </c>
      <c r="E1966" s="12">
        <v>0.99123181592499765</v>
      </c>
    </row>
    <row r="1967" spans="1:5" customFormat="1" x14ac:dyDescent="0.25">
      <c r="A1967" s="1" t="s">
        <v>15001</v>
      </c>
      <c r="B1967" s="11"/>
      <c r="C1967" s="11">
        <v>6</v>
      </c>
      <c r="D1967" s="16">
        <v>14598</v>
      </c>
      <c r="E1967" s="12">
        <v>0.99127543593443745</v>
      </c>
    </row>
    <row r="1968" spans="1:5" customFormat="1" x14ac:dyDescent="0.25">
      <c r="A1968" s="1" t="s">
        <v>14322</v>
      </c>
      <c r="B1968" s="11"/>
      <c r="C1968" s="11">
        <v>42</v>
      </c>
      <c r="D1968" s="16">
        <v>14567.15</v>
      </c>
      <c r="E1968" s="12">
        <v>0.99131896376157203</v>
      </c>
    </row>
    <row r="1969" spans="1:5" customFormat="1" x14ac:dyDescent="0.25">
      <c r="A1969" s="1" t="s">
        <v>14519</v>
      </c>
      <c r="B1969" s="11"/>
      <c r="C1969" s="11">
        <v>30</v>
      </c>
      <c r="D1969" s="16">
        <v>14553.51</v>
      </c>
      <c r="E1969" s="12">
        <v>0.99136245083127905</v>
      </c>
    </row>
    <row r="1970" spans="1:5" customFormat="1" x14ac:dyDescent="0.25">
      <c r="A1970" s="1" t="s">
        <v>12590</v>
      </c>
      <c r="B1970" s="11"/>
      <c r="C1970" s="11">
        <v>46</v>
      </c>
      <c r="D1970" s="16">
        <v>14536.49</v>
      </c>
      <c r="E1970" s="12">
        <v>0.99140588704384391</v>
      </c>
    </row>
    <row r="1971" spans="1:5" customFormat="1" x14ac:dyDescent="0.25">
      <c r="A1971" s="1" t="s">
        <v>6756</v>
      </c>
      <c r="B1971" s="11"/>
      <c r="C1971" s="11">
        <v>106</v>
      </c>
      <c r="D1971" s="16">
        <v>14531.11</v>
      </c>
      <c r="E1971" s="12">
        <v>0.99144930718053192</v>
      </c>
    </row>
    <row r="1972" spans="1:5" customFormat="1" x14ac:dyDescent="0.25">
      <c r="A1972" s="1" t="s">
        <v>15371</v>
      </c>
      <c r="B1972" s="11"/>
      <c r="C1972" s="11">
        <v>1</v>
      </c>
      <c r="D1972" s="16">
        <v>14425.19</v>
      </c>
      <c r="E1972" s="12">
        <v>0.99149241081965855</v>
      </c>
    </row>
    <row r="1973" spans="1:5" customFormat="1" x14ac:dyDescent="0.25">
      <c r="A1973" s="1" t="s">
        <v>11892</v>
      </c>
      <c r="B1973" s="11"/>
      <c r="C1973" s="11">
        <v>31</v>
      </c>
      <c r="D1973" s="16">
        <v>14422.48</v>
      </c>
      <c r="E1973" s="12">
        <v>0.99153550636108523</v>
      </c>
    </row>
    <row r="1974" spans="1:5" customFormat="1" x14ac:dyDescent="0.25">
      <c r="A1974" s="1" t="s">
        <v>15975</v>
      </c>
      <c r="B1974" s="11"/>
      <c r="C1974" s="11">
        <v>0</v>
      </c>
      <c r="D1974" s="16">
        <v>14399.52</v>
      </c>
      <c r="E1974" s="12">
        <v>0.9915785332961673</v>
      </c>
    </row>
    <row r="1975" spans="1:5" customFormat="1" x14ac:dyDescent="0.25">
      <c r="A1975" s="1" t="s">
        <v>5826</v>
      </c>
      <c r="B1975" s="11"/>
      <c r="C1975" s="11">
        <v>48</v>
      </c>
      <c r="D1975" s="16">
        <v>14396.4</v>
      </c>
      <c r="E1975" s="12">
        <v>0.99162155090843596</v>
      </c>
    </row>
    <row r="1976" spans="1:5" customFormat="1" x14ac:dyDescent="0.25">
      <c r="A1976" s="1" t="s">
        <v>16197</v>
      </c>
      <c r="B1976" s="11"/>
      <c r="C1976" s="11">
        <v>20</v>
      </c>
      <c r="D1976" s="16">
        <v>14318.21</v>
      </c>
      <c r="E1976" s="12">
        <v>0.99166433488263517</v>
      </c>
    </row>
    <row r="1977" spans="1:5" customFormat="1" x14ac:dyDescent="0.25">
      <c r="A1977" s="1" t="s">
        <v>7496</v>
      </c>
      <c r="B1977" s="11"/>
      <c r="C1977" s="11">
        <v>22</v>
      </c>
      <c r="D1977" s="16">
        <v>14317.34</v>
      </c>
      <c r="E1977" s="12">
        <v>0.99170711625720376</v>
      </c>
    </row>
    <row r="1978" spans="1:5" customFormat="1" x14ac:dyDescent="0.25">
      <c r="A1978" s="1" t="s">
        <v>14277</v>
      </c>
      <c r="B1978" s="11"/>
      <c r="C1978" s="11">
        <v>40</v>
      </c>
      <c r="D1978" s="16">
        <v>14314.26</v>
      </c>
      <c r="E1978" s="12">
        <v>0.99174988842848222</v>
      </c>
    </row>
    <row r="1979" spans="1:5" customFormat="1" x14ac:dyDescent="0.25">
      <c r="A1979" s="1" t="s">
        <v>15341</v>
      </c>
      <c r="B1979" s="11"/>
      <c r="C1979" s="11">
        <v>0</v>
      </c>
      <c r="D1979" s="16">
        <v>14249.05</v>
      </c>
      <c r="E1979" s="12">
        <v>0.99179246574698543</v>
      </c>
    </row>
    <row r="1980" spans="1:5" customFormat="1" x14ac:dyDescent="0.25">
      <c r="A1980" s="1" t="s">
        <v>13492</v>
      </c>
      <c r="B1980" s="11"/>
      <c r="C1980" s="11">
        <v>0</v>
      </c>
      <c r="D1980" s="16">
        <v>14199.29</v>
      </c>
      <c r="E1980" s="12">
        <v>0.99183489437856776</v>
      </c>
    </row>
    <row r="1981" spans="1:5" customFormat="1" x14ac:dyDescent="0.25">
      <c r="A1981" s="1" t="s">
        <v>16126</v>
      </c>
      <c r="B1981" s="11"/>
      <c r="C1981" s="11">
        <v>35</v>
      </c>
      <c r="D1981" s="16">
        <v>14122.53</v>
      </c>
      <c r="E1981" s="12">
        <v>0.99187709364503662</v>
      </c>
    </row>
    <row r="1982" spans="1:5" customFormat="1" x14ac:dyDescent="0.25">
      <c r="A1982" s="1" t="s">
        <v>8700</v>
      </c>
      <c r="B1982" s="11"/>
      <c r="C1982" s="11">
        <v>40</v>
      </c>
      <c r="D1982" s="16">
        <v>14093.31</v>
      </c>
      <c r="E1982" s="12">
        <v>0.99191920559977287</v>
      </c>
    </row>
    <row r="1983" spans="1:5" customFormat="1" x14ac:dyDescent="0.25">
      <c r="A1983" s="1" t="s">
        <v>12161</v>
      </c>
      <c r="B1983" s="11"/>
      <c r="C1983" s="11">
        <v>26</v>
      </c>
      <c r="D1983" s="16">
        <v>13998.6</v>
      </c>
      <c r="E1983" s="12">
        <v>0.99196103455333806</v>
      </c>
    </row>
    <row r="1984" spans="1:5" customFormat="1" x14ac:dyDescent="0.25">
      <c r="A1984" s="1" t="s">
        <v>12932</v>
      </c>
      <c r="B1984" s="11"/>
      <c r="C1984" s="11">
        <v>48</v>
      </c>
      <c r="D1984" s="16">
        <v>13993.05</v>
      </c>
      <c r="E1984" s="12">
        <v>0.99200284692305252</v>
      </c>
    </row>
    <row r="1985" spans="1:5" customFormat="1" x14ac:dyDescent="0.25">
      <c r="A1985" s="1" t="s">
        <v>7090</v>
      </c>
      <c r="B1985" s="11"/>
      <c r="C1985" s="11">
        <v>95</v>
      </c>
      <c r="D1985" s="16">
        <v>13906.65</v>
      </c>
      <c r="E1985" s="12">
        <v>0.99204440112255077</v>
      </c>
    </row>
    <row r="1986" spans="1:5" customFormat="1" x14ac:dyDescent="0.25">
      <c r="A1986" s="1" t="s">
        <v>14725</v>
      </c>
      <c r="B1986" s="11"/>
      <c r="C1986" s="11">
        <v>17</v>
      </c>
      <c r="D1986" s="16">
        <v>13798.62</v>
      </c>
      <c r="E1986" s="12">
        <v>0.99208563251963644</v>
      </c>
    </row>
    <row r="1987" spans="1:5" customFormat="1" x14ac:dyDescent="0.25">
      <c r="A1987" s="1" t="s">
        <v>12385</v>
      </c>
      <c r="B1987" s="11"/>
      <c r="C1987" s="11">
        <v>4</v>
      </c>
      <c r="D1987" s="16">
        <v>13778.85</v>
      </c>
      <c r="E1987" s="12">
        <v>0.99212680484235671</v>
      </c>
    </row>
    <row r="1988" spans="1:5" customFormat="1" x14ac:dyDescent="0.25">
      <c r="A1988" s="1" t="s">
        <v>10596</v>
      </c>
      <c r="B1988" s="11"/>
      <c r="C1988" s="11">
        <v>45</v>
      </c>
      <c r="D1988" s="16">
        <v>13773.54</v>
      </c>
      <c r="E1988" s="12">
        <v>0.99216796129836582</v>
      </c>
    </row>
    <row r="1989" spans="1:5" customFormat="1" x14ac:dyDescent="0.25">
      <c r="A1989" s="1" t="s">
        <v>16193</v>
      </c>
      <c r="B1989" s="11"/>
      <c r="C1989" s="11">
        <v>15</v>
      </c>
      <c r="D1989" s="16">
        <v>13759.14</v>
      </c>
      <c r="E1989" s="12">
        <v>0.9922090747260055</v>
      </c>
    </row>
    <row r="1990" spans="1:5" customFormat="1" x14ac:dyDescent="0.25">
      <c r="A1990" s="1" t="s">
        <v>15347</v>
      </c>
      <c r="B1990" s="11"/>
      <c r="C1990" s="11">
        <v>55</v>
      </c>
      <c r="D1990" s="16">
        <v>13678.47</v>
      </c>
      <c r="E1990" s="12">
        <v>0.99224994710513437</v>
      </c>
    </row>
    <row r="1991" spans="1:5" customFormat="1" x14ac:dyDescent="0.25">
      <c r="A1991" s="1" t="s">
        <v>14642</v>
      </c>
      <c r="B1991" s="11"/>
      <c r="C1991" s="11">
        <v>39</v>
      </c>
      <c r="D1991" s="16">
        <v>13643.25</v>
      </c>
      <c r="E1991" s="12">
        <v>0.99229071424404303</v>
      </c>
    </row>
    <row r="1992" spans="1:5" customFormat="1" x14ac:dyDescent="0.25">
      <c r="A1992" s="1" t="s">
        <v>9185</v>
      </c>
      <c r="B1992" s="11"/>
      <c r="C1992" s="11">
        <v>63</v>
      </c>
      <c r="D1992" s="16">
        <v>13610.08</v>
      </c>
      <c r="E1992" s="12">
        <v>0.9923313822682982</v>
      </c>
    </row>
    <row r="1993" spans="1:5" customFormat="1" x14ac:dyDescent="0.25">
      <c r="A1993" s="1" t="s">
        <v>16208</v>
      </c>
      <c r="B1993" s="11"/>
      <c r="C1993" s="11">
        <v>34</v>
      </c>
      <c r="D1993" s="16">
        <v>13597.28</v>
      </c>
      <c r="E1993" s="12">
        <v>0.99237201204511383</v>
      </c>
    </row>
    <row r="1994" spans="1:5" customFormat="1" x14ac:dyDescent="0.25">
      <c r="A1994" s="1" t="s">
        <v>7783</v>
      </c>
      <c r="B1994" s="11"/>
      <c r="C1994" s="11">
        <v>6</v>
      </c>
      <c r="D1994" s="16">
        <v>13545.06</v>
      </c>
      <c r="E1994" s="12">
        <v>0.99241248578432895</v>
      </c>
    </row>
    <row r="1995" spans="1:5" customFormat="1" x14ac:dyDescent="0.25">
      <c r="A1995" s="1" t="s">
        <v>14601</v>
      </c>
      <c r="B1995" s="11"/>
      <c r="C1995" s="11">
        <v>63</v>
      </c>
      <c r="D1995" s="16">
        <v>13539.92</v>
      </c>
      <c r="E1995" s="12">
        <v>0.99245294416480678</v>
      </c>
    </row>
    <row r="1996" spans="1:5" customFormat="1" x14ac:dyDescent="0.25">
      <c r="A1996" s="1" t="s">
        <v>9867</v>
      </c>
      <c r="B1996" s="11"/>
      <c r="C1996" s="11">
        <v>102</v>
      </c>
      <c r="D1996" s="16">
        <v>13498.56</v>
      </c>
      <c r="E1996" s="12">
        <v>0.99249327895824591</v>
      </c>
    </row>
    <row r="1997" spans="1:5" customFormat="1" x14ac:dyDescent="0.25">
      <c r="A1997" s="1" t="s">
        <v>11007</v>
      </c>
      <c r="B1997" s="11"/>
      <c r="C1997" s="11">
        <v>35</v>
      </c>
      <c r="D1997" s="16">
        <v>13276.28</v>
      </c>
      <c r="E1997" s="12">
        <v>0.99253294956099447</v>
      </c>
    </row>
    <row r="1998" spans="1:5" customFormat="1" x14ac:dyDescent="0.25">
      <c r="A1998" s="1" t="s">
        <v>15985</v>
      </c>
      <c r="B1998" s="11"/>
      <c r="C1998" s="11">
        <v>0</v>
      </c>
      <c r="D1998" s="16">
        <v>13257.96</v>
      </c>
      <c r="E1998" s="12">
        <v>0.99257256542209549</v>
      </c>
    </row>
    <row r="1999" spans="1:5" customFormat="1" x14ac:dyDescent="0.25">
      <c r="A1999" s="1" t="s">
        <v>5960</v>
      </c>
      <c r="B1999" s="11"/>
      <c r="C1999" s="11">
        <v>15</v>
      </c>
      <c r="D1999" s="16">
        <v>13234.54</v>
      </c>
      <c r="E1999" s="12">
        <v>0.99261211130233473</v>
      </c>
    </row>
    <row r="2000" spans="1:5" customFormat="1" x14ac:dyDescent="0.25">
      <c r="A2000" s="1" t="s">
        <v>5884</v>
      </c>
      <c r="B2000" s="11"/>
      <c r="C2000" s="11">
        <v>0</v>
      </c>
      <c r="D2000" s="16">
        <v>13198.68</v>
      </c>
      <c r="E2000" s="12">
        <v>0.99265155002998184</v>
      </c>
    </row>
    <row r="2001" spans="1:5" customFormat="1" x14ac:dyDescent="0.25">
      <c r="A2001" s="1" t="s">
        <v>14044</v>
      </c>
      <c r="B2001" s="11"/>
      <c r="C2001" s="11">
        <v>25</v>
      </c>
      <c r="D2001" s="16">
        <v>13158.12</v>
      </c>
      <c r="E2001" s="12">
        <v>0.99269086756105529</v>
      </c>
    </row>
    <row r="2002" spans="1:5" customFormat="1" x14ac:dyDescent="0.25">
      <c r="A2002" s="1" t="s">
        <v>15700</v>
      </c>
      <c r="B2002" s="11"/>
      <c r="C2002" s="11">
        <v>4</v>
      </c>
      <c r="D2002" s="16">
        <v>13137.81</v>
      </c>
      <c r="E2002" s="12">
        <v>0.9927301244041995</v>
      </c>
    </row>
    <row r="2003" spans="1:5" customFormat="1" x14ac:dyDescent="0.25">
      <c r="A2003" s="1" t="s">
        <v>9443</v>
      </c>
      <c r="B2003" s="11"/>
      <c r="C2003" s="11">
        <v>2</v>
      </c>
      <c r="D2003" s="16">
        <v>13118.36</v>
      </c>
      <c r="E2003" s="12">
        <v>0.99276932312916422</v>
      </c>
    </row>
    <row r="2004" spans="1:5" customFormat="1" x14ac:dyDescent="0.25">
      <c r="A2004" s="1" t="s">
        <v>6445</v>
      </c>
      <c r="B2004" s="11"/>
      <c r="C2004" s="11">
        <v>68</v>
      </c>
      <c r="D2004" s="16">
        <v>13117.82</v>
      </c>
      <c r="E2004" s="12">
        <v>0.9928085202405651</v>
      </c>
    </row>
    <row r="2005" spans="1:5" customFormat="1" x14ac:dyDescent="0.25">
      <c r="A2005" s="1" t="s">
        <v>15952</v>
      </c>
      <c r="B2005" s="11"/>
      <c r="C2005" s="11">
        <v>8</v>
      </c>
      <c r="D2005" s="16">
        <v>13109.31</v>
      </c>
      <c r="E2005" s="12">
        <v>0.99284769192339495</v>
      </c>
    </row>
    <row r="2006" spans="1:5" customFormat="1" x14ac:dyDescent="0.25">
      <c r="A2006" s="1" t="s">
        <v>7838</v>
      </c>
      <c r="B2006" s="11"/>
      <c r="C2006" s="11">
        <v>86</v>
      </c>
      <c r="D2006" s="16">
        <v>13099.19</v>
      </c>
      <c r="E2006" s="12">
        <v>0.99288683336684291</v>
      </c>
    </row>
    <row r="2007" spans="1:5" customFormat="1" x14ac:dyDescent="0.25">
      <c r="A2007" s="1" t="s">
        <v>12618</v>
      </c>
      <c r="B2007" s="11"/>
      <c r="C2007" s="11">
        <v>59</v>
      </c>
      <c r="D2007" s="16">
        <v>12969.6</v>
      </c>
      <c r="E2007" s="12">
        <v>0.9929255875848475</v>
      </c>
    </row>
    <row r="2008" spans="1:5" customFormat="1" x14ac:dyDescent="0.25">
      <c r="A2008" s="1" t="s">
        <v>16258</v>
      </c>
      <c r="B2008" s="11"/>
      <c r="C2008" s="11">
        <v>26</v>
      </c>
      <c r="D2008" s="16">
        <v>12957.12</v>
      </c>
      <c r="E2008" s="12">
        <v>0.99296430451159867</v>
      </c>
    </row>
    <row r="2009" spans="1:5" customFormat="1" x14ac:dyDescent="0.25">
      <c r="A2009" s="1" t="s">
        <v>15795</v>
      </c>
      <c r="B2009" s="11"/>
      <c r="C2009" s="11">
        <v>55</v>
      </c>
      <c r="D2009" s="16">
        <v>12947.41</v>
      </c>
      <c r="E2009" s="12">
        <v>0.99300299242408141</v>
      </c>
    </row>
    <row r="2010" spans="1:5" customFormat="1" x14ac:dyDescent="0.25">
      <c r="A2010" s="1" t="s">
        <v>11454</v>
      </c>
      <c r="B2010" s="11"/>
      <c r="C2010" s="11">
        <v>71</v>
      </c>
      <c r="D2010" s="16">
        <v>12810.66</v>
      </c>
      <c r="E2010" s="12">
        <v>0.99304127171645917</v>
      </c>
    </row>
    <row r="2011" spans="1:5" customFormat="1" x14ac:dyDescent="0.25">
      <c r="A2011" s="1" t="s">
        <v>10597</v>
      </c>
      <c r="B2011" s="11"/>
      <c r="C2011" s="11">
        <v>31</v>
      </c>
      <c r="D2011" s="16">
        <v>12732.86</v>
      </c>
      <c r="E2011" s="12">
        <v>0.99307931853611919</v>
      </c>
    </row>
    <row r="2012" spans="1:5" customFormat="1" x14ac:dyDescent="0.25">
      <c r="A2012" s="1" t="s">
        <v>12159</v>
      </c>
      <c r="B2012" s="11"/>
      <c r="C2012" s="11">
        <v>29</v>
      </c>
      <c r="D2012" s="16">
        <v>12718.38</v>
      </c>
      <c r="E2012" s="12">
        <v>0.99311732208836323</v>
      </c>
    </row>
    <row r="2013" spans="1:5" customFormat="1" x14ac:dyDescent="0.25">
      <c r="A2013" s="1" t="s">
        <v>15345</v>
      </c>
      <c r="B2013" s="11"/>
      <c r="C2013" s="11">
        <v>52</v>
      </c>
      <c r="D2013" s="16">
        <v>12633.68</v>
      </c>
      <c r="E2013" s="12">
        <v>0.99315507255012925</v>
      </c>
    </row>
    <row r="2014" spans="1:5" customFormat="1" x14ac:dyDescent="0.25">
      <c r="A2014" s="1" t="s">
        <v>15413</v>
      </c>
      <c r="B2014" s="11"/>
      <c r="C2014" s="11">
        <v>75</v>
      </c>
      <c r="D2014" s="16">
        <v>12572.62</v>
      </c>
      <c r="E2014" s="12">
        <v>0.99319264055965684</v>
      </c>
    </row>
    <row r="2015" spans="1:5" customFormat="1" x14ac:dyDescent="0.25">
      <c r="A2015" s="1" t="s">
        <v>5447</v>
      </c>
      <c r="B2015" s="11"/>
      <c r="C2015" s="11">
        <v>34</v>
      </c>
      <c r="D2015" s="16">
        <v>12541.44</v>
      </c>
      <c r="E2015" s="12">
        <v>0.9932301154008123</v>
      </c>
    </row>
    <row r="2016" spans="1:5" customFormat="1" x14ac:dyDescent="0.25">
      <c r="A2016" s="1" t="s">
        <v>15209</v>
      </c>
      <c r="B2016" s="11"/>
      <c r="C2016" s="11">
        <v>44</v>
      </c>
      <c r="D2016" s="16">
        <v>12446.71</v>
      </c>
      <c r="E2016" s="12">
        <v>0.99326730718103518</v>
      </c>
    </row>
    <row r="2017" spans="1:5" customFormat="1" x14ac:dyDescent="0.25">
      <c r="A2017" s="1" t="s">
        <v>6415</v>
      </c>
      <c r="B2017" s="11"/>
      <c r="C2017" s="11">
        <v>65</v>
      </c>
      <c r="D2017" s="16">
        <v>12445.22</v>
      </c>
      <c r="E2017" s="12">
        <v>0.99330449450901726</v>
      </c>
    </row>
    <row r="2018" spans="1:5" customFormat="1" x14ac:dyDescent="0.25">
      <c r="A2018" s="1" t="s">
        <v>15487</v>
      </c>
      <c r="B2018" s="11"/>
      <c r="C2018" s="11">
        <v>50</v>
      </c>
      <c r="D2018" s="16">
        <v>12425.96</v>
      </c>
      <c r="E2018" s="12">
        <v>0.99334162428655515</v>
      </c>
    </row>
    <row r="2019" spans="1:5" customFormat="1" x14ac:dyDescent="0.25">
      <c r="A2019" s="1" t="s">
        <v>15265</v>
      </c>
      <c r="B2019" s="11"/>
      <c r="C2019" s="11">
        <v>90</v>
      </c>
      <c r="D2019" s="16">
        <v>12418.7</v>
      </c>
      <c r="E2019" s="12">
        <v>0.99337873237062346</v>
      </c>
    </row>
    <row r="2020" spans="1:5" customFormat="1" x14ac:dyDescent="0.25">
      <c r="A2020" s="1" t="s">
        <v>6417</v>
      </c>
      <c r="B2020" s="11"/>
      <c r="C2020" s="11">
        <v>68</v>
      </c>
      <c r="D2020" s="16">
        <v>12349.98</v>
      </c>
      <c r="E2020" s="12">
        <v>0.99341563511375142</v>
      </c>
    </row>
    <row r="2021" spans="1:5" customFormat="1" x14ac:dyDescent="0.25">
      <c r="A2021" s="1" t="s">
        <v>7207</v>
      </c>
      <c r="B2021" s="11"/>
      <c r="C2021" s="11">
        <v>37</v>
      </c>
      <c r="D2021" s="16">
        <v>12314.4</v>
      </c>
      <c r="E2021" s="12">
        <v>0.99345243154094998</v>
      </c>
    </row>
    <row r="2022" spans="1:5" customFormat="1" x14ac:dyDescent="0.25">
      <c r="A2022" s="1" t="s">
        <v>8966</v>
      </c>
      <c r="B2022" s="11"/>
      <c r="C2022" s="11">
        <v>28</v>
      </c>
      <c r="D2022" s="16">
        <v>12290.24</v>
      </c>
      <c r="E2022" s="12">
        <v>0.99348915577610675</v>
      </c>
    </row>
    <row r="2023" spans="1:5" customFormat="1" x14ac:dyDescent="0.25">
      <c r="A2023" s="1" t="s">
        <v>15144</v>
      </c>
      <c r="B2023" s="11"/>
      <c r="C2023" s="11">
        <v>7</v>
      </c>
      <c r="D2023" s="16">
        <v>12284.09</v>
      </c>
      <c r="E2023" s="12">
        <v>0.99352586163456402</v>
      </c>
    </row>
    <row r="2024" spans="1:5" customFormat="1" x14ac:dyDescent="0.25">
      <c r="A2024" s="1" t="s">
        <v>5690</v>
      </c>
      <c r="B2024" s="11"/>
      <c r="C2024" s="11">
        <v>15</v>
      </c>
      <c r="D2024" s="16">
        <v>12159.68</v>
      </c>
      <c r="E2024" s="12">
        <v>0.99356219574583848</v>
      </c>
    </row>
    <row r="2025" spans="1:5" customFormat="1" x14ac:dyDescent="0.25">
      <c r="A2025" s="1" t="s">
        <v>15354</v>
      </c>
      <c r="B2025" s="11"/>
      <c r="C2025" s="11">
        <v>65</v>
      </c>
      <c r="D2025" s="16">
        <v>12153.92</v>
      </c>
      <c r="E2025" s="12">
        <v>0.99359851264576526</v>
      </c>
    </row>
    <row r="2026" spans="1:5" customFormat="1" x14ac:dyDescent="0.25">
      <c r="A2026" s="1" t="s">
        <v>5812</v>
      </c>
      <c r="B2026" s="11"/>
      <c r="C2026" s="11">
        <v>46</v>
      </c>
      <c r="D2026" s="16">
        <v>12102.87</v>
      </c>
      <c r="E2026" s="12">
        <v>0.99363467700414654</v>
      </c>
    </row>
    <row r="2027" spans="1:5" customFormat="1" x14ac:dyDescent="0.25">
      <c r="A2027" s="1" t="s">
        <v>14070</v>
      </c>
      <c r="B2027" s="11"/>
      <c r="C2027" s="11">
        <v>40</v>
      </c>
      <c r="D2027" s="16">
        <v>12089.36</v>
      </c>
      <c r="E2027" s="12">
        <v>0.99367080099355065</v>
      </c>
    </row>
    <row r="2028" spans="1:5" customFormat="1" x14ac:dyDescent="0.25">
      <c r="A2028" s="1" t="s">
        <v>12956</v>
      </c>
      <c r="B2028" s="11"/>
      <c r="C2028" s="11">
        <v>61</v>
      </c>
      <c r="D2028" s="16">
        <v>12043.6</v>
      </c>
      <c r="E2028" s="12">
        <v>0.9937067882483589</v>
      </c>
    </row>
    <row r="2029" spans="1:5" customFormat="1" x14ac:dyDescent="0.25">
      <c r="A2029" s="1" t="s">
        <v>13094</v>
      </c>
      <c r="B2029" s="11"/>
      <c r="C2029" s="11">
        <v>38</v>
      </c>
      <c r="D2029" s="16">
        <v>12036.99</v>
      </c>
      <c r="E2029" s="12">
        <v>0.99374275575195026</v>
      </c>
    </row>
    <row r="2030" spans="1:5" customFormat="1" x14ac:dyDescent="0.25">
      <c r="A2030" s="1" t="s">
        <v>14485</v>
      </c>
      <c r="B2030" s="11"/>
      <c r="C2030" s="11">
        <v>62</v>
      </c>
      <c r="D2030" s="16">
        <v>12001.68</v>
      </c>
      <c r="E2030" s="12">
        <v>0.99377861774639431</v>
      </c>
    </row>
    <row r="2031" spans="1:5" customFormat="1" x14ac:dyDescent="0.25">
      <c r="A2031" s="1" t="s">
        <v>12616</v>
      </c>
      <c r="B2031" s="11"/>
      <c r="C2031" s="11">
        <v>25</v>
      </c>
      <c r="D2031" s="16">
        <v>11998.8</v>
      </c>
      <c r="E2031" s="12">
        <v>0.99381447113516452</v>
      </c>
    </row>
    <row r="2032" spans="1:5" customFormat="1" x14ac:dyDescent="0.25">
      <c r="A2032" s="1" t="s">
        <v>15532</v>
      </c>
      <c r="B2032" s="11"/>
      <c r="C2032" s="11">
        <v>29</v>
      </c>
      <c r="D2032" s="16">
        <v>11928.8</v>
      </c>
      <c r="E2032" s="12">
        <v>0.9938501153582503</v>
      </c>
    </row>
    <row r="2033" spans="1:5" customFormat="1" x14ac:dyDescent="0.25">
      <c r="A2033" s="1" t="s">
        <v>15777</v>
      </c>
      <c r="B2033" s="11"/>
      <c r="C2033" s="11">
        <v>2</v>
      </c>
      <c r="D2033" s="16">
        <v>11898.81</v>
      </c>
      <c r="E2033" s="12">
        <v>0.99388566996878069</v>
      </c>
    </row>
    <row r="2034" spans="1:5" customFormat="1" x14ac:dyDescent="0.25">
      <c r="A2034" s="1" t="s">
        <v>11810</v>
      </c>
      <c r="B2034" s="11"/>
      <c r="C2034" s="11">
        <v>80</v>
      </c>
      <c r="D2034" s="16">
        <v>11842.66</v>
      </c>
      <c r="E2034" s="12">
        <v>0.99392105679855147</v>
      </c>
    </row>
    <row r="2035" spans="1:5" customFormat="1" x14ac:dyDescent="0.25">
      <c r="A2035" s="1" t="s">
        <v>15236</v>
      </c>
      <c r="B2035" s="11"/>
      <c r="C2035" s="11">
        <v>56</v>
      </c>
      <c r="D2035" s="16">
        <v>11835.88</v>
      </c>
      <c r="E2035" s="12">
        <v>0.99395642336913159</v>
      </c>
    </row>
    <row r="2036" spans="1:5" customFormat="1" x14ac:dyDescent="0.25">
      <c r="A2036" s="1" t="s">
        <v>14069</v>
      </c>
      <c r="B2036" s="11"/>
      <c r="C2036" s="11">
        <v>44</v>
      </c>
      <c r="D2036" s="16">
        <v>11835.7</v>
      </c>
      <c r="E2036" s="12">
        <v>0.99399178940185706</v>
      </c>
    </row>
    <row r="2037" spans="1:5" customFormat="1" x14ac:dyDescent="0.25">
      <c r="A2037" s="1" t="s">
        <v>15634</v>
      </c>
      <c r="B2037" s="11"/>
      <c r="C2037" s="11">
        <v>21</v>
      </c>
      <c r="D2037" s="16">
        <v>11828.31</v>
      </c>
      <c r="E2037" s="12">
        <v>0.99402713335266235</v>
      </c>
    </row>
    <row r="2038" spans="1:5" customFormat="1" x14ac:dyDescent="0.25">
      <c r="A2038" s="1" t="s">
        <v>6128</v>
      </c>
      <c r="B2038" s="11"/>
      <c r="C2038" s="11">
        <v>98</v>
      </c>
      <c r="D2038" s="16">
        <v>11787.28</v>
      </c>
      <c r="E2038" s="12">
        <v>0.99406235470249582</v>
      </c>
    </row>
    <row r="2039" spans="1:5" customFormat="1" x14ac:dyDescent="0.25">
      <c r="A2039" s="1" t="s">
        <v>15489</v>
      </c>
      <c r="B2039" s="11"/>
      <c r="C2039" s="11">
        <v>3</v>
      </c>
      <c r="D2039" s="16">
        <v>11758.53</v>
      </c>
      <c r="E2039" s="12">
        <v>0.9940974901449946</v>
      </c>
    </row>
    <row r="2040" spans="1:5" customFormat="1" x14ac:dyDescent="0.25">
      <c r="A2040" s="1" t="s">
        <v>12317</v>
      </c>
      <c r="B2040" s="11"/>
      <c r="C2040" s="11">
        <v>3</v>
      </c>
      <c r="D2040" s="16">
        <v>11697.66</v>
      </c>
      <c r="E2040" s="12">
        <v>0.99413244370299059</v>
      </c>
    </row>
    <row r="2041" spans="1:5" customFormat="1" x14ac:dyDescent="0.25">
      <c r="A2041" s="1" t="s">
        <v>8430</v>
      </c>
      <c r="B2041" s="11"/>
      <c r="C2041" s="11">
        <v>29</v>
      </c>
      <c r="D2041" s="16">
        <v>11658.9</v>
      </c>
      <c r="E2041" s="12">
        <v>0.99416728144295885</v>
      </c>
    </row>
    <row r="2042" spans="1:5" customFormat="1" x14ac:dyDescent="0.25">
      <c r="A2042" s="1" t="s">
        <v>13018</v>
      </c>
      <c r="B2042" s="11"/>
      <c r="C2042" s="11">
        <v>6</v>
      </c>
      <c r="D2042" s="16">
        <v>11654.12</v>
      </c>
      <c r="E2042" s="12">
        <v>0.99420210489989902</v>
      </c>
    </row>
    <row r="2043" spans="1:5" customFormat="1" x14ac:dyDescent="0.25">
      <c r="A2043" s="1" t="s">
        <v>14480</v>
      </c>
      <c r="B2043" s="11"/>
      <c r="C2043" s="11">
        <v>58</v>
      </c>
      <c r="D2043" s="16">
        <v>11620.35</v>
      </c>
      <c r="E2043" s="12">
        <v>0.99423682744933695</v>
      </c>
    </row>
    <row r="2044" spans="1:5" customFormat="1" x14ac:dyDescent="0.25">
      <c r="A2044" s="1" t="s">
        <v>6872</v>
      </c>
      <c r="B2044" s="11"/>
      <c r="C2044" s="11">
        <v>46</v>
      </c>
      <c r="D2044" s="16">
        <v>11486.98</v>
      </c>
      <c r="E2044" s="12">
        <v>0.99427115147838452</v>
      </c>
    </row>
    <row r="2045" spans="1:5" customFormat="1" x14ac:dyDescent="0.25">
      <c r="A2045" s="1" t="s">
        <v>14476</v>
      </c>
      <c r="B2045" s="11"/>
      <c r="C2045" s="11">
        <v>55</v>
      </c>
      <c r="D2045" s="16">
        <v>11482.68</v>
      </c>
      <c r="E2045" s="12">
        <v>0.9943054626586828</v>
      </c>
    </row>
    <row r="2046" spans="1:5" customFormat="1" x14ac:dyDescent="0.25">
      <c r="A2046" s="1" t="s">
        <v>13016</v>
      </c>
      <c r="B2046" s="11"/>
      <c r="C2046" s="11">
        <v>5</v>
      </c>
      <c r="D2046" s="16">
        <v>11421.28</v>
      </c>
      <c r="E2046" s="12">
        <v>0.994339590370795</v>
      </c>
    </row>
    <row r="2047" spans="1:5" customFormat="1" x14ac:dyDescent="0.25">
      <c r="A2047" s="1" t="s">
        <v>14291</v>
      </c>
      <c r="B2047" s="11"/>
      <c r="C2047" s="11">
        <v>73</v>
      </c>
      <c r="D2047" s="16">
        <v>11367.61</v>
      </c>
      <c r="E2047" s="12">
        <v>0.99437355771258895</v>
      </c>
    </row>
    <row r="2048" spans="1:5" customFormat="1" x14ac:dyDescent="0.25">
      <c r="A2048" s="1" t="s">
        <v>10229</v>
      </c>
      <c r="B2048" s="11"/>
      <c r="C2048" s="11">
        <v>35</v>
      </c>
      <c r="D2048" s="16">
        <v>11260.75</v>
      </c>
      <c r="E2048" s="12">
        <v>0.99440720574802532</v>
      </c>
    </row>
    <row r="2049" spans="1:5" customFormat="1" x14ac:dyDescent="0.25">
      <c r="A2049" s="1" t="s">
        <v>15871</v>
      </c>
      <c r="B2049" s="11"/>
      <c r="C2049" s="11">
        <v>7</v>
      </c>
      <c r="D2049" s="16">
        <v>11198.88</v>
      </c>
      <c r="E2049" s="12">
        <v>0.99444066891087735</v>
      </c>
    </row>
    <row r="2050" spans="1:5" customFormat="1" x14ac:dyDescent="0.25">
      <c r="A2050" s="1" t="s">
        <v>14570</v>
      </c>
      <c r="B2050" s="11"/>
      <c r="C2050" s="11">
        <v>31</v>
      </c>
      <c r="D2050" s="16">
        <v>11197.2</v>
      </c>
      <c r="E2050" s="12">
        <v>0.99447412705375304</v>
      </c>
    </row>
    <row r="2051" spans="1:5" customFormat="1" x14ac:dyDescent="0.25">
      <c r="A2051" s="1" t="s">
        <v>5883</v>
      </c>
      <c r="B2051" s="11"/>
      <c r="C2051" s="11">
        <v>46</v>
      </c>
      <c r="D2051" s="16">
        <v>11196.5</v>
      </c>
      <c r="E2051" s="12">
        <v>0.99450758310497189</v>
      </c>
    </row>
    <row r="2052" spans="1:5" customFormat="1" x14ac:dyDescent="0.25">
      <c r="A2052" s="1" t="s">
        <v>7459</v>
      </c>
      <c r="B2052" s="11"/>
      <c r="C2052" s="11">
        <v>41</v>
      </c>
      <c r="D2052" s="16">
        <v>11182.75</v>
      </c>
      <c r="E2052" s="12">
        <v>0.99454099807007423</v>
      </c>
    </row>
    <row r="2053" spans="1:5" customFormat="1" x14ac:dyDescent="0.25">
      <c r="A2053" s="1" t="s">
        <v>15151</v>
      </c>
      <c r="B2053" s="11"/>
      <c r="C2053" s="11">
        <v>13</v>
      </c>
      <c r="D2053" s="16">
        <v>11173.51</v>
      </c>
      <c r="E2053" s="12">
        <v>0.99457438542530607</v>
      </c>
    </row>
    <row r="2054" spans="1:5" customFormat="1" x14ac:dyDescent="0.25">
      <c r="A2054" s="1" t="s">
        <v>5577</v>
      </c>
      <c r="B2054" s="11"/>
      <c r="C2054" s="11">
        <v>33</v>
      </c>
      <c r="D2054" s="16">
        <v>11156.39</v>
      </c>
      <c r="E2054" s="12">
        <v>0.99460772162458777</v>
      </c>
    </row>
    <row r="2055" spans="1:5" customFormat="1" x14ac:dyDescent="0.25">
      <c r="A2055" s="1" t="s">
        <v>15197</v>
      </c>
      <c r="B2055" s="11"/>
      <c r="C2055" s="11">
        <v>61</v>
      </c>
      <c r="D2055" s="16">
        <v>11041.79</v>
      </c>
      <c r="E2055" s="12">
        <v>0.9946407153897634</v>
      </c>
    </row>
    <row r="2056" spans="1:5" customFormat="1" x14ac:dyDescent="0.25">
      <c r="A2056" s="1" t="s">
        <v>15809</v>
      </c>
      <c r="B2056" s="11"/>
      <c r="C2056" s="11">
        <v>0</v>
      </c>
      <c r="D2056" s="16">
        <v>11038.16</v>
      </c>
      <c r="E2056" s="12">
        <v>0.99467369830820418</v>
      </c>
    </row>
    <row r="2057" spans="1:5" customFormat="1" x14ac:dyDescent="0.25">
      <c r="A2057" s="1" t="s">
        <v>15833</v>
      </c>
      <c r="B2057" s="11"/>
      <c r="C2057" s="11">
        <v>64</v>
      </c>
      <c r="D2057" s="16">
        <v>11022.63</v>
      </c>
      <c r="E2057" s="12">
        <v>0.99470663482174382</v>
      </c>
    </row>
    <row r="2058" spans="1:5" customFormat="1" x14ac:dyDescent="0.25">
      <c r="A2058" s="1" t="s">
        <v>14552</v>
      </c>
      <c r="B2058" s="11"/>
      <c r="C2058" s="11">
        <v>50</v>
      </c>
      <c r="D2058" s="16">
        <v>11006.33</v>
      </c>
      <c r="E2058" s="12">
        <v>0.99473952262955978</v>
      </c>
    </row>
    <row r="2059" spans="1:5" customFormat="1" x14ac:dyDescent="0.25">
      <c r="A2059" s="1" t="s">
        <v>6205</v>
      </c>
      <c r="B2059" s="11"/>
      <c r="C2059" s="11">
        <v>0</v>
      </c>
      <c r="D2059" s="16">
        <v>10999.45</v>
      </c>
      <c r="E2059" s="12">
        <v>0.99477238987937699</v>
      </c>
    </row>
    <row r="2060" spans="1:5" customFormat="1" x14ac:dyDescent="0.25">
      <c r="A2060" s="1" t="s">
        <v>16378</v>
      </c>
      <c r="B2060" s="11"/>
      <c r="C2060" s="11">
        <v>112</v>
      </c>
      <c r="D2060" s="16">
        <v>10954.52</v>
      </c>
      <c r="E2060" s="12">
        <v>0.99480512287470568</v>
      </c>
    </row>
    <row r="2061" spans="1:5" customFormat="1" x14ac:dyDescent="0.25">
      <c r="A2061" s="1" t="s">
        <v>16406</v>
      </c>
      <c r="B2061" s="11"/>
      <c r="C2061" s="11">
        <v>29</v>
      </c>
      <c r="D2061" s="16">
        <v>10798.92</v>
      </c>
      <c r="E2061" s="12">
        <v>0.99483739092459889</v>
      </c>
    </row>
    <row r="2062" spans="1:5" customFormat="1" x14ac:dyDescent="0.25">
      <c r="A2062" s="1" t="s">
        <v>15114</v>
      </c>
      <c r="B2062" s="11"/>
      <c r="C2062" s="11">
        <v>0</v>
      </c>
      <c r="D2062" s="16">
        <v>10798.2</v>
      </c>
      <c r="E2062" s="12">
        <v>0.99486965682307349</v>
      </c>
    </row>
    <row r="2063" spans="1:5" customFormat="1" x14ac:dyDescent="0.25">
      <c r="A2063" s="1" t="s">
        <v>15495</v>
      </c>
      <c r="B2063" s="11"/>
      <c r="C2063" s="11">
        <v>67</v>
      </c>
      <c r="D2063" s="16">
        <v>10766.41</v>
      </c>
      <c r="E2063" s="12">
        <v>0.99490182773044666</v>
      </c>
    </row>
    <row r="2064" spans="1:5" customFormat="1" x14ac:dyDescent="0.25">
      <c r="A2064" s="1" t="s">
        <v>15139</v>
      </c>
      <c r="B2064" s="11"/>
      <c r="C2064" s="11">
        <v>37</v>
      </c>
      <c r="D2064" s="16">
        <v>10729.26</v>
      </c>
      <c r="E2064" s="12">
        <v>0.99493388763060298</v>
      </c>
    </row>
    <row r="2065" spans="1:5" customFormat="1" x14ac:dyDescent="0.25">
      <c r="A2065" s="1" t="s">
        <v>11649</v>
      </c>
      <c r="B2065" s="11"/>
      <c r="C2065" s="11">
        <v>7</v>
      </c>
      <c r="D2065" s="16">
        <v>10718.66</v>
      </c>
      <c r="E2065" s="12">
        <v>0.99496591585709859</v>
      </c>
    </row>
    <row r="2066" spans="1:5" customFormat="1" x14ac:dyDescent="0.25">
      <c r="A2066" s="1" t="s">
        <v>13760</v>
      </c>
      <c r="B2066" s="11"/>
      <c r="C2066" s="11">
        <v>20</v>
      </c>
      <c r="D2066" s="16">
        <v>10699.43</v>
      </c>
      <c r="E2066" s="12">
        <v>0.99499788662279265</v>
      </c>
    </row>
    <row r="2067" spans="1:5" customFormat="1" x14ac:dyDescent="0.25">
      <c r="A2067" s="1" t="s">
        <v>14532</v>
      </c>
      <c r="B2067" s="11"/>
      <c r="C2067" s="11">
        <v>27</v>
      </c>
      <c r="D2067" s="16">
        <v>10597.35</v>
      </c>
      <c r="E2067" s="12">
        <v>0.99502955236515722</v>
      </c>
    </row>
    <row r="2068" spans="1:5" customFormat="1" x14ac:dyDescent="0.25">
      <c r="A2068" s="1" t="s">
        <v>11553</v>
      </c>
      <c r="B2068" s="11"/>
      <c r="C2068" s="11">
        <v>31</v>
      </c>
      <c r="D2068" s="16">
        <v>10574.25</v>
      </c>
      <c r="E2068" s="12">
        <v>0.99506114908284582</v>
      </c>
    </row>
    <row r="2069" spans="1:5" customFormat="1" x14ac:dyDescent="0.25">
      <c r="A2069" s="1" t="s">
        <v>16218</v>
      </c>
      <c r="B2069" s="11"/>
      <c r="C2069" s="11">
        <v>72</v>
      </c>
      <c r="D2069" s="16">
        <v>10572.65</v>
      </c>
      <c r="E2069" s="12">
        <v>0.99509274101960454</v>
      </c>
    </row>
    <row r="2070" spans="1:5" customFormat="1" x14ac:dyDescent="0.25">
      <c r="A2070" s="1" t="s">
        <v>12528</v>
      </c>
      <c r="B2070" s="11"/>
      <c r="C2070" s="11">
        <v>23</v>
      </c>
      <c r="D2070" s="16">
        <v>10499.58</v>
      </c>
      <c r="E2070" s="12">
        <v>0.99512411461726946</v>
      </c>
    </row>
    <row r="2071" spans="1:5" customFormat="1" x14ac:dyDescent="0.25">
      <c r="A2071" s="1" t="s">
        <v>8693</v>
      </c>
      <c r="B2071" s="11"/>
      <c r="C2071" s="11">
        <v>67</v>
      </c>
      <c r="D2071" s="16">
        <v>10479.64</v>
      </c>
      <c r="E2071" s="12">
        <v>0.99515542863259521</v>
      </c>
    </row>
    <row r="2072" spans="1:5" customFormat="1" x14ac:dyDescent="0.25">
      <c r="A2072" s="1" t="s">
        <v>13384</v>
      </c>
      <c r="B2072" s="11"/>
      <c r="C2072" s="11">
        <v>38</v>
      </c>
      <c r="D2072" s="16">
        <v>10418.52</v>
      </c>
      <c r="E2072" s="12">
        <v>0.9951865600163976</v>
      </c>
    </row>
    <row r="2073" spans="1:5" customFormat="1" x14ac:dyDescent="0.25">
      <c r="A2073" s="1" t="s">
        <v>14755</v>
      </c>
      <c r="B2073" s="11"/>
      <c r="C2073" s="11">
        <v>45</v>
      </c>
      <c r="D2073" s="16">
        <v>10396.44</v>
      </c>
      <c r="E2073" s="12">
        <v>0.99521762542336711</v>
      </c>
    </row>
    <row r="2074" spans="1:5" customFormat="1" x14ac:dyDescent="0.25">
      <c r="A2074" s="1" t="s">
        <v>15433</v>
      </c>
      <c r="B2074" s="11"/>
      <c r="C2074" s="11">
        <v>33</v>
      </c>
      <c r="D2074" s="16">
        <v>10378.27</v>
      </c>
      <c r="E2074" s="12">
        <v>0.9952486365369011</v>
      </c>
    </row>
    <row r="2075" spans="1:5" customFormat="1" x14ac:dyDescent="0.25">
      <c r="A2075" s="1" t="s">
        <v>16356</v>
      </c>
      <c r="B2075" s="11"/>
      <c r="C2075" s="11">
        <v>56</v>
      </c>
      <c r="D2075" s="16">
        <v>10144.219999999999</v>
      </c>
      <c r="E2075" s="12">
        <v>0.99527894829002894</v>
      </c>
    </row>
    <row r="2076" spans="1:5" customFormat="1" x14ac:dyDescent="0.25">
      <c r="A2076" s="1" t="s">
        <v>5961</v>
      </c>
      <c r="B2076" s="11"/>
      <c r="C2076" s="11">
        <v>17</v>
      </c>
      <c r="D2076" s="16">
        <v>10086.790000000001</v>
      </c>
      <c r="E2076" s="12">
        <v>0.9953090884376532</v>
      </c>
    </row>
    <row r="2077" spans="1:5" customFormat="1" x14ac:dyDescent="0.25">
      <c r="A2077" s="1" t="s">
        <v>8808</v>
      </c>
      <c r="B2077" s="11"/>
      <c r="C2077" s="11">
        <v>23</v>
      </c>
      <c r="D2077" s="16">
        <v>10086.780000000001</v>
      </c>
      <c r="E2077" s="12">
        <v>0.99533922855539636</v>
      </c>
    </row>
    <row r="2078" spans="1:5" customFormat="1" x14ac:dyDescent="0.25">
      <c r="A2078" s="1" t="s">
        <v>14068</v>
      </c>
      <c r="B2078" s="11"/>
      <c r="C2078" s="11">
        <v>41</v>
      </c>
      <c r="D2078" s="16">
        <v>9930.8799999999992</v>
      </c>
      <c r="E2078" s="12">
        <v>0.99536890283127977</v>
      </c>
    </row>
    <row r="2079" spans="1:5" customFormat="1" x14ac:dyDescent="0.25">
      <c r="A2079" s="1" t="s">
        <v>11820</v>
      </c>
      <c r="B2079" s="11"/>
      <c r="C2079" s="11">
        <v>12</v>
      </c>
      <c r="D2079" s="16">
        <v>9828.35</v>
      </c>
      <c r="E2079" s="12">
        <v>0.99539827073919718</v>
      </c>
    </row>
    <row r="2080" spans="1:5" customFormat="1" x14ac:dyDescent="0.25">
      <c r="A2080" s="1" t="s">
        <v>15901</v>
      </c>
      <c r="B2080" s="11"/>
      <c r="C2080" s="11">
        <v>51</v>
      </c>
      <c r="D2080" s="16">
        <v>9803.0400000000009</v>
      </c>
      <c r="E2080" s="12">
        <v>0.99542756301877933</v>
      </c>
    </row>
    <row r="2081" spans="1:5" customFormat="1" x14ac:dyDescent="0.25">
      <c r="A2081" s="1" t="s">
        <v>15403</v>
      </c>
      <c r="B2081" s="11"/>
      <c r="C2081" s="11">
        <v>42</v>
      </c>
      <c r="D2081" s="16">
        <v>9799.44</v>
      </c>
      <c r="E2081" s="12">
        <v>0.99545684454126904</v>
      </c>
    </row>
    <row r="2082" spans="1:5" customFormat="1" x14ac:dyDescent="0.25">
      <c r="A2082" s="1" t="s">
        <v>14628</v>
      </c>
      <c r="B2082" s="11"/>
      <c r="C2082" s="11">
        <v>38</v>
      </c>
      <c r="D2082" s="16">
        <v>9635.18</v>
      </c>
      <c r="E2082" s="12">
        <v>0.99548563524153999</v>
      </c>
    </row>
    <row r="2083" spans="1:5" customFormat="1" x14ac:dyDescent="0.25">
      <c r="A2083" s="1" t="s">
        <v>16408</v>
      </c>
      <c r="B2083" s="11"/>
      <c r="C2083" s="11">
        <v>32</v>
      </c>
      <c r="D2083" s="16">
        <v>9634.68</v>
      </c>
      <c r="E2083" s="12">
        <v>0.99551442444777027</v>
      </c>
    </row>
    <row r="2084" spans="1:5" customFormat="1" x14ac:dyDescent="0.25">
      <c r="A2084" s="1" t="s">
        <v>15928</v>
      </c>
      <c r="B2084" s="11"/>
      <c r="C2084" s="11">
        <v>16</v>
      </c>
      <c r="D2084" s="16">
        <v>9624.23</v>
      </c>
      <c r="E2084" s="12">
        <v>0.995543182428552</v>
      </c>
    </row>
    <row r="2085" spans="1:5" customFormat="1" x14ac:dyDescent="0.25">
      <c r="A2085" s="1" t="s">
        <v>15973</v>
      </c>
      <c r="B2085" s="11"/>
      <c r="C2085" s="11">
        <v>32</v>
      </c>
      <c r="D2085" s="16">
        <v>9597.83</v>
      </c>
      <c r="E2085" s="12">
        <v>0.9955718615239898</v>
      </c>
    </row>
    <row r="2086" spans="1:5" customFormat="1" x14ac:dyDescent="0.25">
      <c r="A2086" s="1" t="s">
        <v>16334</v>
      </c>
      <c r="B2086" s="11"/>
      <c r="C2086" s="11">
        <v>51</v>
      </c>
      <c r="D2086" s="16">
        <v>9498.1</v>
      </c>
      <c r="E2086" s="12">
        <v>0.9956002426180891</v>
      </c>
    </row>
    <row r="2087" spans="1:5" customFormat="1" x14ac:dyDescent="0.25">
      <c r="A2087" s="1" t="s">
        <v>14747</v>
      </c>
      <c r="B2087" s="11"/>
      <c r="C2087" s="11">
        <v>53</v>
      </c>
      <c r="D2087" s="16">
        <v>9356.5499999999993</v>
      </c>
      <c r="E2087" s="12">
        <v>0.9956282007492937</v>
      </c>
    </row>
    <row r="2088" spans="1:5" customFormat="1" x14ac:dyDescent="0.25">
      <c r="A2088" s="1" t="s">
        <v>9696</v>
      </c>
      <c r="B2088" s="11"/>
      <c r="C2088" s="11">
        <v>35</v>
      </c>
      <c r="D2088" s="16">
        <v>9318.56</v>
      </c>
      <c r="E2088" s="12">
        <v>0.99565604536329322</v>
      </c>
    </row>
    <row r="2089" spans="1:5" customFormat="1" x14ac:dyDescent="0.25">
      <c r="A2089" s="1" t="s">
        <v>15803</v>
      </c>
      <c r="B2089" s="11"/>
      <c r="C2089" s="11">
        <v>44</v>
      </c>
      <c r="D2089" s="16">
        <v>9308.5300000000007</v>
      </c>
      <c r="E2089" s="12">
        <v>0.99568386000683817</v>
      </c>
    </row>
    <row r="2090" spans="1:5" customFormat="1" x14ac:dyDescent="0.25">
      <c r="A2090" s="1" t="s">
        <v>10041</v>
      </c>
      <c r="B2090" s="11"/>
      <c r="C2090" s="11">
        <v>8</v>
      </c>
      <c r="D2090" s="16">
        <v>9255.3700000000008</v>
      </c>
      <c r="E2090" s="12">
        <v>0.99571151580398642</v>
      </c>
    </row>
    <row r="2091" spans="1:5" customFormat="1" x14ac:dyDescent="0.25">
      <c r="A2091" s="1" t="s">
        <v>5959</v>
      </c>
      <c r="B2091" s="11"/>
      <c r="C2091" s="11">
        <v>18</v>
      </c>
      <c r="D2091" s="16">
        <v>9208.58</v>
      </c>
      <c r="E2091" s="12">
        <v>0.99573903178881484</v>
      </c>
    </row>
    <row r="2092" spans="1:5" customFormat="1" x14ac:dyDescent="0.25">
      <c r="A2092" s="1" t="s">
        <v>13346</v>
      </c>
      <c r="B2092" s="11"/>
      <c r="C2092" s="11">
        <v>12</v>
      </c>
      <c r="D2092" s="16">
        <v>9199.08</v>
      </c>
      <c r="E2092" s="12">
        <v>0.995766519386872</v>
      </c>
    </row>
    <row r="2093" spans="1:5" customFormat="1" x14ac:dyDescent="0.25">
      <c r="A2093" s="1" t="s">
        <v>14782</v>
      </c>
      <c r="B2093" s="11"/>
      <c r="C2093" s="11">
        <v>37</v>
      </c>
      <c r="D2093" s="16">
        <v>9126.4</v>
      </c>
      <c r="E2093" s="12">
        <v>0.99579378981118694</v>
      </c>
    </row>
    <row r="2094" spans="1:5" customFormat="1" x14ac:dyDescent="0.25">
      <c r="A2094" s="1" t="s">
        <v>15104</v>
      </c>
      <c r="B2094" s="11"/>
      <c r="C2094" s="11">
        <v>0</v>
      </c>
      <c r="D2094" s="16">
        <v>9117.7199999999993</v>
      </c>
      <c r="E2094" s="12">
        <v>0.9958210342989573</v>
      </c>
    </row>
    <row r="2095" spans="1:5" customFormat="1" x14ac:dyDescent="0.25">
      <c r="A2095" s="1" t="s">
        <v>16216</v>
      </c>
      <c r="B2095" s="11"/>
      <c r="C2095" s="11">
        <v>80</v>
      </c>
      <c r="D2095" s="16">
        <v>9070.89</v>
      </c>
      <c r="E2095" s="12">
        <v>0.99584813885488455</v>
      </c>
    </row>
    <row r="2096" spans="1:5" customFormat="1" x14ac:dyDescent="0.25">
      <c r="A2096" s="1" t="s">
        <v>12964</v>
      </c>
      <c r="B2096" s="11"/>
      <c r="C2096" s="11">
        <v>34</v>
      </c>
      <c r="D2096" s="16">
        <v>9057.9599999999991</v>
      </c>
      <c r="E2096" s="12">
        <v>0.99587520477492186</v>
      </c>
    </row>
    <row r="2097" spans="1:5" customFormat="1" x14ac:dyDescent="0.25">
      <c r="A2097" s="1" t="s">
        <v>15186</v>
      </c>
      <c r="B2097" s="11"/>
      <c r="C2097" s="11">
        <v>31</v>
      </c>
      <c r="D2097" s="16">
        <v>9040.77</v>
      </c>
      <c r="E2097" s="12">
        <v>0.99590221932984324</v>
      </c>
    </row>
    <row r="2098" spans="1:5" customFormat="1" x14ac:dyDescent="0.25">
      <c r="A2098" s="1" t="s">
        <v>15085</v>
      </c>
      <c r="B2098" s="11"/>
      <c r="C2098" s="11">
        <v>13</v>
      </c>
      <c r="D2098" s="16">
        <v>8999.1</v>
      </c>
      <c r="E2098" s="12">
        <v>0.99592910937142087</v>
      </c>
    </row>
    <row r="2099" spans="1:5" customFormat="1" x14ac:dyDescent="0.25">
      <c r="A2099" s="1" t="s">
        <v>7716</v>
      </c>
      <c r="B2099" s="11"/>
      <c r="C2099" s="11">
        <v>12</v>
      </c>
      <c r="D2099" s="16">
        <v>8928.92</v>
      </c>
      <c r="E2099" s="12">
        <v>0.99595578970945953</v>
      </c>
    </row>
    <row r="2100" spans="1:5" customFormat="1" x14ac:dyDescent="0.25">
      <c r="A2100" s="1" t="s">
        <v>9628</v>
      </c>
      <c r="B2100" s="11"/>
      <c r="C2100" s="11">
        <v>35</v>
      </c>
      <c r="D2100" s="16">
        <v>8815.2900000000009</v>
      </c>
      <c r="E2100" s="12">
        <v>0.99598213051183082</v>
      </c>
    </row>
    <row r="2101" spans="1:5" customFormat="1" x14ac:dyDescent="0.25">
      <c r="A2101" s="1" t="s">
        <v>11477</v>
      </c>
      <c r="B2101" s="11"/>
      <c r="C2101" s="11">
        <v>48</v>
      </c>
      <c r="D2101" s="16">
        <v>8782.49</v>
      </c>
      <c r="E2101" s="12">
        <v>0.99600837330513847</v>
      </c>
    </row>
    <row r="2102" spans="1:5" customFormat="1" x14ac:dyDescent="0.25">
      <c r="A2102" s="1" t="s">
        <v>6244</v>
      </c>
      <c r="B2102" s="11"/>
      <c r="C2102" s="11">
        <v>56</v>
      </c>
      <c r="D2102" s="16">
        <v>8754.39</v>
      </c>
      <c r="E2102" s="12">
        <v>0.99603453213336424</v>
      </c>
    </row>
    <row r="2103" spans="1:5" customFormat="1" x14ac:dyDescent="0.25">
      <c r="A2103" s="1" t="s">
        <v>15658</v>
      </c>
      <c r="B2103" s="11"/>
      <c r="C2103" s="11">
        <v>56</v>
      </c>
      <c r="D2103" s="16">
        <v>8717.82</v>
      </c>
      <c r="E2103" s="12">
        <v>0.99606058168746026</v>
      </c>
    </row>
    <row r="2104" spans="1:5" customFormat="1" x14ac:dyDescent="0.25">
      <c r="A2104" s="1" t="s">
        <v>15549</v>
      </c>
      <c r="B2104" s="11"/>
      <c r="C2104" s="11">
        <v>5</v>
      </c>
      <c r="D2104" s="16">
        <v>8679.3799999999992</v>
      </c>
      <c r="E2104" s="12">
        <v>0.99608651637971479</v>
      </c>
    </row>
    <row r="2105" spans="1:5" customFormat="1" x14ac:dyDescent="0.25">
      <c r="A2105" s="1" t="s">
        <v>15836</v>
      </c>
      <c r="B2105" s="11"/>
      <c r="C2105" s="11">
        <v>70</v>
      </c>
      <c r="D2105" s="16">
        <v>8646.24</v>
      </c>
      <c r="E2105" s="12">
        <v>0.99611235204695825</v>
      </c>
    </row>
    <row r="2106" spans="1:5" customFormat="1" x14ac:dyDescent="0.25">
      <c r="A2106" s="1" t="s">
        <v>14465</v>
      </c>
      <c r="B2106" s="11"/>
      <c r="C2106" s="11">
        <v>7</v>
      </c>
      <c r="D2106" s="16">
        <v>8639.4599999999991</v>
      </c>
      <c r="E2106" s="12">
        <v>0.99613816745501094</v>
      </c>
    </row>
    <row r="2107" spans="1:5" customFormat="1" x14ac:dyDescent="0.25">
      <c r="A2107" s="1" t="s">
        <v>15920</v>
      </c>
      <c r="B2107" s="11"/>
      <c r="C2107" s="11">
        <v>12</v>
      </c>
      <c r="D2107" s="16">
        <v>8639.2800000000007</v>
      </c>
      <c r="E2107" s="12">
        <v>0.99616398232520909</v>
      </c>
    </row>
    <row r="2108" spans="1:5" customFormat="1" x14ac:dyDescent="0.25">
      <c r="A2108" s="1" t="s">
        <v>12353</v>
      </c>
      <c r="B2108" s="11"/>
      <c r="C2108" s="11">
        <v>6</v>
      </c>
      <c r="D2108" s="16">
        <v>8639.2800000000007</v>
      </c>
      <c r="E2108" s="12">
        <v>0.99618979719540723</v>
      </c>
    </row>
    <row r="2109" spans="1:5" customFormat="1" x14ac:dyDescent="0.25">
      <c r="A2109" s="1" t="s">
        <v>15463</v>
      </c>
      <c r="B2109" s="11"/>
      <c r="C2109" s="11">
        <v>0</v>
      </c>
      <c r="D2109" s="16">
        <v>8549.1</v>
      </c>
      <c r="E2109" s="12">
        <v>0.99621534260044231</v>
      </c>
    </row>
    <row r="2110" spans="1:5" customFormat="1" x14ac:dyDescent="0.25">
      <c r="A2110" s="1" t="s">
        <v>13484</v>
      </c>
      <c r="B2110" s="11"/>
      <c r="C2110" s="11">
        <v>54</v>
      </c>
      <c r="D2110" s="16">
        <v>8544.93</v>
      </c>
      <c r="E2110" s="12">
        <v>0.99624087554517882</v>
      </c>
    </row>
    <row r="2111" spans="1:5" customFormat="1" x14ac:dyDescent="0.25">
      <c r="A2111" s="1" t="s">
        <v>5957</v>
      </c>
      <c r="B2111" s="11"/>
      <c r="C2111" s="11">
        <v>18</v>
      </c>
      <c r="D2111" s="16">
        <v>8511.99</v>
      </c>
      <c r="E2111" s="12">
        <v>0.99626631006252031</v>
      </c>
    </row>
    <row r="2112" spans="1:5" customFormat="1" x14ac:dyDescent="0.25">
      <c r="A2112" s="1" t="s">
        <v>15745</v>
      </c>
      <c r="B2112" s="11"/>
      <c r="C2112" s="11">
        <v>64</v>
      </c>
      <c r="D2112" s="16">
        <v>8508.4500000000007</v>
      </c>
      <c r="E2112" s="12">
        <v>0.9962917340020544</v>
      </c>
    </row>
    <row r="2113" spans="1:5" customFormat="1" x14ac:dyDescent="0.25">
      <c r="A2113" s="1" t="s">
        <v>15352</v>
      </c>
      <c r="B2113" s="11"/>
      <c r="C2113" s="11">
        <v>42</v>
      </c>
      <c r="D2113" s="16">
        <v>8456.49</v>
      </c>
      <c r="E2113" s="12">
        <v>0.99631700268088896</v>
      </c>
    </row>
    <row r="2114" spans="1:5" customFormat="1" x14ac:dyDescent="0.25">
      <c r="A2114" s="1" t="s">
        <v>14663</v>
      </c>
      <c r="B2114" s="11"/>
      <c r="C2114" s="11">
        <v>13</v>
      </c>
      <c r="D2114" s="16">
        <v>8455.2999999999993</v>
      </c>
      <c r="E2114" s="12">
        <v>0.996342267803907</v>
      </c>
    </row>
    <row r="2115" spans="1:5" customFormat="1" x14ac:dyDescent="0.25">
      <c r="A2115" s="1" t="s">
        <v>14489</v>
      </c>
      <c r="B2115" s="11"/>
      <c r="C2115" s="11">
        <v>63</v>
      </c>
      <c r="D2115" s="16">
        <v>8431.56</v>
      </c>
      <c r="E2115" s="12">
        <v>0.99636746198987713</v>
      </c>
    </row>
    <row r="2116" spans="1:5" customFormat="1" x14ac:dyDescent="0.25">
      <c r="A2116" s="1" t="s">
        <v>8428</v>
      </c>
      <c r="B2116" s="11"/>
      <c r="C2116" s="11">
        <v>32</v>
      </c>
      <c r="D2116" s="16">
        <v>8347.5400000000009</v>
      </c>
      <c r="E2116" s="12">
        <v>0.99639240511726446</v>
      </c>
    </row>
    <row r="2117" spans="1:5" customFormat="1" x14ac:dyDescent="0.25">
      <c r="A2117" s="1" t="s">
        <v>15720</v>
      </c>
      <c r="B2117" s="11"/>
      <c r="C2117" s="11">
        <v>56</v>
      </c>
      <c r="D2117" s="16">
        <v>8345.0400000000009</v>
      </c>
      <c r="E2117" s="12">
        <v>0.99641734077444877</v>
      </c>
    </row>
    <row r="2118" spans="1:5" customFormat="1" x14ac:dyDescent="0.25">
      <c r="A2118" s="1" t="s">
        <v>15849</v>
      </c>
      <c r="B2118" s="11"/>
      <c r="C2118" s="11">
        <v>62</v>
      </c>
      <c r="D2118" s="16">
        <v>8345.0400000000009</v>
      </c>
      <c r="E2118" s="12">
        <v>0.99644227643163308</v>
      </c>
    </row>
    <row r="2119" spans="1:5" customFormat="1" x14ac:dyDescent="0.25">
      <c r="A2119" s="1" t="s">
        <v>16149</v>
      </c>
      <c r="B2119" s="11"/>
      <c r="C2119" s="11">
        <v>29</v>
      </c>
      <c r="D2119" s="16">
        <v>8341</v>
      </c>
      <c r="E2119" s="12">
        <v>0.99646720001696931</v>
      </c>
    </row>
    <row r="2120" spans="1:5" customFormat="1" x14ac:dyDescent="0.25">
      <c r="A2120" s="1" t="s">
        <v>14314</v>
      </c>
      <c r="B2120" s="11"/>
      <c r="C2120" s="11">
        <v>84</v>
      </c>
      <c r="D2120" s="16">
        <v>8308.25</v>
      </c>
      <c r="E2120" s="12">
        <v>0.99649202574264595</v>
      </c>
    </row>
    <row r="2121" spans="1:5" customFormat="1" x14ac:dyDescent="0.25">
      <c r="A2121" s="1" t="s">
        <v>15698</v>
      </c>
      <c r="B2121" s="11"/>
      <c r="C2121" s="11">
        <v>7</v>
      </c>
      <c r="D2121" s="16">
        <v>8284.6299999999992</v>
      </c>
      <c r="E2121" s="12">
        <v>0.99651678088984463</v>
      </c>
    </row>
    <row r="2122" spans="1:5" customFormat="1" x14ac:dyDescent="0.25">
      <c r="A2122" s="1" t="s">
        <v>15726</v>
      </c>
      <c r="B2122" s="11"/>
      <c r="C2122" s="11">
        <v>1</v>
      </c>
      <c r="D2122" s="16">
        <v>8224.5300000000007</v>
      </c>
      <c r="E2122" s="12">
        <v>0.99654135645336261</v>
      </c>
    </row>
    <row r="2123" spans="1:5" customFormat="1" x14ac:dyDescent="0.25">
      <c r="A2123" s="1" t="s">
        <v>15831</v>
      </c>
      <c r="B2123" s="11"/>
      <c r="C2123" s="11">
        <v>64</v>
      </c>
      <c r="D2123" s="16">
        <v>8220.4</v>
      </c>
      <c r="E2123" s="12">
        <v>0.99656591967610542</v>
      </c>
    </row>
    <row r="2124" spans="1:5" customFormat="1" x14ac:dyDescent="0.25">
      <c r="A2124" s="1" t="s">
        <v>11441</v>
      </c>
      <c r="B2124" s="11"/>
      <c r="C2124" s="11">
        <v>42</v>
      </c>
      <c r="D2124" s="16">
        <v>8189.61</v>
      </c>
      <c r="E2124" s="12">
        <v>0.9965903908958279</v>
      </c>
    </row>
    <row r="2125" spans="1:5" customFormat="1" x14ac:dyDescent="0.25">
      <c r="A2125" s="1" t="s">
        <v>16001</v>
      </c>
      <c r="B2125" s="11"/>
      <c r="C2125" s="11">
        <v>27</v>
      </c>
      <c r="D2125" s="16">
        <v>8188.83</v>
      </c>
      <c r="E2125" s="12">
        <v>0.99661485978484698</v>
      </c>
    </row>
    <row r="2126" spans="1:5" customFormat="1" x14ac:dyDescent="0.25">
      <c r="A2126" s="1" t="s">
        <v>12584</v>
      </c>
      <c r="B2126" s="11"/>
      <c r="C2126" s="11">
        <v>57</v>
      </c>
      <c r="D2126" s="16">
        <v>8186.1</v>
      </c>
      <c r="E2126" s="12">
        <v>0.99663932051640447</v>
      </c>
    </row>
    <row r="2127" spans="1:5" customFormat="1" x14ac:dyDescent="0.25">
      <c r="A2127" s="1" t="s">
        <v>13079</v>
      </c>
      <c r="B2127" s="11"/>
      <c r="C2127" s="11">
        <v>93</v>
      </c>
      <c r="D2127" s="16">
        <v>8154.9</v>
      </c>
      <c r="E2127" s="12">
        <v>0.99666368801982819</v>
      </c>
    </row>
    <row r="2128" spans="1:5" customFormat="1" x14ac:dyDescent="0.25">
      <c r="A2128" s="1" t="s">
        <v>14842</v>
      </c>
      <c r="B2128" s="11"/>
      <c r="C2128" s="11">
        <v>41</v>
      </c>
      <c r="D2128" s="16">
        <v>8112.91</v>
      </c>
      <c r="E2128" s="12">
        <v>0.99668793005372225</v>
      </c>
    </row>
    <row r="2129" spans="1:5" customFormat="1" x14ac:dyDescent="0.25">
      <c r="A2129" s="1" t="s">
        <v>6403</v>
      </c>
      <c r="B2129" s="11"/>
      <c r="C2129" s="11">
        <v>28</v>
      </c>
      <c r="D2129" s="16">
        <v>8099.46</v>
      </c>
      <c r="E2129" s="12">
        <v>0.99671213189792396</v>
      </c>
    </row>
    <row r="2130" spans="1:5" customFormat="1" x14ac:dyDescent="0.25">
      <c r="A2130" s="1" t="s">
        <v>12213</v>
      </c>
      <c r="B2130" s="11"/>
      <c r="C2130" s="11">
        <v>23</v>
      </c>
      <c r="D2130" s="16">
        <v>8078.99</v>
      </c>
      <c r="E2130" s="12">
        <v>0.99673627257610342</v>
      </c>
    </row>
    <row r="2131" spans="1:5" customFormat="1" x14ac:dyDescent="0.25">
      <c r="A2131" s="1" t="s">
        <v>15534</v>
      </c>
      <c r="B2131" s="11"/>
      <c r="C2131" s="11">
        <v>13</v>
      </c>
      <c r="D2131" s="16">
        <v>8059.38</v>
      </c>
      <c r="E2131" s="12">
        <v>0.99676035465801049</v>
      </c>
    </row>
    <row r="2132" spans="1:5" customFormat="1" x14ac:dyDescent="0.25">
      <c r="A2132" s="1" t="s">
        <v>6628</v>
      </c>
      <c r="B2132" s="11"/>
      <c r="C2132" s="11">
        <v>15</v>
      </c>
      <c r="D2132" s="16">
        <v>7959</v>
      </c>
      <c r="E2132" s="12">
        <v>0.99678413679632616</v>
      </c>
    </row>
    <row r="2133" spans="1:5" customFormat="1" x14ac:dyDescent="0.25">
      <c r="A2133" s="1" t="s">
        <v>15785</v>
      </c>
      <c r="B2133" s="11"/>
      <c r="C2133" s="11">
        <v>56</v>
      </c>
      <c r="D2133" s="16">
        <v>7856.07</v>
      </c>
      <c r="E2133" s="12">
        <v>0.99680761137144325</v>
      </c>
    </row>
    <row r="2134" spans="1:5" customFormat="1" x14ac:dyDescent="0.25">
      <c r="A2134" s="1" t="s">
        <v>13606</v>
      </c>
      <c r="B2134" s="11"/>
      <c r="C2134" s="11">
        <v>51</v>
      </c>
      <c r="D2134" s="16">
        <v>7846.86</v>
      </c>
      <c r="E2134" s="12">
        <v>0.99683105842633246</v>
      </c>
    </row>
    <row r="2135" spans="1:5" customFormat="1" x14ac:dyDescent="0.25">
      <c r="A2135" s="1" t="s">
        <v>16274</v>
      </c>
      <c r="B2135" s="11"/>
      <c r="C2135" s="11">
        <v>24</v>
      </c>
      <c r="D2135" s="16">
        <v>7839.33</v>
      </c>
      <c r="E2135" s="12">
        <v>0.99685448298097012</v>
      </c>
    </row>
    <row r="2136" spans="1:5" customFormat="1" x14ac:dyDescent="0.25">
      <c r="A2136" s="1" t="s">
        <v>16278</v>
      </c>
      <c r="B2136" s="11"/>
      <c r="C2136" s="11">
        <v>52</v>
      </c>
      <c r="D2136" s="16">
        <v>7796.88</v>
      </c>
      <c r="E2136" s="12">
        <v>0.99687778069156074</v>
      </c>
    </row>
    <row r="2137" spans="1:5" customFormat="1" x14ac:dyDescent="0.25">
      <c r="A2137" s="1" t="s">
        <v>13020</v>
      </c>
      <c r="B2137" s="11"/>
      <c r="C2137" s="11">
        <v>5</v>
      </c>
      <c r="D2137" s="16">
        <v>7683.56</v>
      </c>
      <c r="E2137" s="12">
        <v>0.99690073979278904</v>
      </c>
    </row>
    <row r="2138" spans="1:5" customFormat="1" x14ac:dyDescent="0.25">
      <c r="A2138" s="1" t="s">
        <v>13105</v>
      </c>
      <c r="B2138" s="11"/>
      <c r="C2138" s="11">
        <v>11</v>
      </c>
      <c r="D2138" s="16">
        <v>7679.04</v>
      </c>
      <c r="E2138" s="12">
        <v>0.99692368538789045</v>
      </c>
    </row>
    <row r="2139" spans="1:5" customFormat="1" x14ac:dyDescent="0.25">
      <c r="A2139" s="1" t="s">
        <v>7360</v>
      </c>
      <c r="B2139" s="11"/>
      <c r="C2139" s="11">
        <v>10</v>
      </c>
      <c r="D2139" s="16">
        <v>7669.26</v>
      </c>
      <c r="E2139" s="12">
        <v>0.99694660175955752</v>
      </c>
    </row>
    <row r="2140" spans="1:5" customFormat="1" x14ac:dyDescent="0.25">
      <c r="A2140" s="1" t="s">
        <v>16240</v>
      </c>
      <c r="B2140" s="11"/>
      <c r="C2140" s="11">
        <v>54</v>
      </c>
      <c r="D2140" s="16">
        <v>7668.89</v>
      </c>
      <c r="E2140" s="12">
        <v>0.99696951702563452</v>
      </c>
    </row>
    <row r="2141" spans="1:5" customFormat="1" x14ac:dyDescent="0.25">
      <c r="A2141" s="1" t="s">
        <v>13073</v>
      </c>
      <c r="B2141" s="11"/>
      <c r="C2141" s="11">
        <v>61</v>
      </c>
      <c r="D2141" s="16">
        <v>7584.15</v>
      </c>
      <c r="E2141" s="12">
        <v>0.99699217908171012</v>
      </c>
    </row>
    <row r="2142" spans="1:5" customFormat="1" x14ac:dyDescent="0.25">
      <c r="A2142" s="1" t="s">
        <v>11185</v>
      </c>
      <c r="B2142" s="11"/>
      <c r="C2142" s="11">
        <v>51</v>
      </c>
      <c r="D2142" s="16">
        <v>7577.39</v>
      </c>
      <c r="E2142" s="12">
        <v>0.9970148209383568</v>
      </c>
    </row>
    <row r="2143" spans="1:5" customFormat="1" x14ac:dyDescent="0.25">
      <c r="A2143" s="1" t="s">
        <v>9255</v>
      </c>
      <c r="B2143" s="11"/>
      <c r="C2143" s="11">
        <v>44</v>
      </c>
      <c r="D2143" s="16">
        <v>7552.44</v>
      </c>
      <c r="E2143" s="12">
        <v>0.99703738824237753</v>
      </c>
    </row>
    <row r="2144" spans="1:5" customFormat="1" x14ac:dyDescent="0.25">
      <c r="A2144" s="1" t="s">
        <v>16105</v>
      </c>
      <c r="B2144" s="11"/>
      <c r="C2144" s="11">
        <v>4</v>
      </c>
      <c r="D2144" s="16">
        <v>7533.63</v>
      </c>
      <c r="E2144" s="12">
        <v>0.99705989934059069</v>
      </c>
    </row>
    <row r="2145" spans="1:5" customFormat="1" x14ac:dyDescent="0.25">
      <c r="A2145" s="1" t="s">
        <v>13077</v>
      </c>
      <c r="B2145" s="11"/>
      <c r="C2145" s="11">
        <v>88</v>
      </c>
      <c r="D2145" s="16">
        <v>7500.27</v>
      </c>
      <c r="E2145" s="12">
        <v>0.99708231075641474</v>
      </c>
    </row>
    <row r="2146" spans="1:5" customFormat="1" x14ac:dyDescent="0.25">
      <c r="A2146" s="1" t="s">
        <v>15424</v>
      </c>
      <c r="B2146" s="11"/>
      <c r="C2146" s="11">
        <v>0</v>
      </c>
      <c r="D2146" s="16">
        <v>7499.4</v>
      </c>
      <c r="E2146" s="12">
        <v>0.99710471957260827</v>
      </c>
    </row>
    <row r="2147" spans="1:5" customFormat="1" x14ac:dyDescent="0.25">
      <c r="A2147" s="1" t="s">
        <v>13597</v>
      </c>
      <c r="B2147" s="11"/>
      <c r="C2147" s="11">
        <v>9</v>
      </c>
      <c r="D2147" s="16">
        <v>7479.71</v>
      </c>
      <c r="E2147" s="12">
        <v>0.99712706955348274</v>
      </c>
    </row>
    <row r="2148" spans="1:5" customFormat="1" x14ac:dyDescent="0.25">
      <c r="A2148" s="1" t="s">
        <v>15493</v>
      </c>
      <c r="B2148" s="11"/>
      <c r="C2148" s="11">
        <v>69</v>
      </c>
      <c r="D2148" s="16">
        <v>7467.51</v>
      </c>
      <c r="E2148" s="12">
        <v>0.99714938307976664</v>
      </c>
    </row>
    <row r="2149" spans="1:5" customFormat="1" x14ac:dyDescent="0.25">
      <c r="A2149" s="1" t="s">
        <v>14847</v>
      </c>
      <c r="B2149" s="11"/>
      <c r="C2149" s="11">
        <v>30</v>
      </c>
      <c r="D2149" s="16">
        <v>7378.23</v>
      </c>
      <c r="E2149" s="12">
        <v>0.99717142983016049</v>
      </c>
    </row>
    <row r="2150" spans="1:5" customFormat="1" x14ac:dyDescent="0.25">
      <c r="A2150" s="1" t="s">
        <v>13522</v>
      </c>
      <c r="B2150" s="11"/>
      <c r="C2150" s="11">
        <v>40</v>
      </c>
      <c r="D2150" s="16">
        <v>7358.16</v>
      </c>
      <c r="E2150" s="12">
        <v>0.99719341660976457</v>
      </c>
    </row>
    <row r="2151" spans="1:5" customFormat="1" x14ac:dyDescent="0.25">
      <c r="A2151" s="1" t="s">
        <v>15692</v>
      </c>
      <c r="B2151" s="11"/>
      <c r="C2151" s="11">
        <v>22</v>
      </c>
      <c r="D2151" s="16">
        <v>7322.07</v>
      </c>
      <c r="E2151" s="12">
        <v>0.99721529554951793</v>
      </c>
    </row>
    <row r="2152" spans="1:5" customFormat="1" x14ac:dyDescent="0.25">
      <c r="A2152" s="1" t="s">
        <v>15907</v>
      </c>
      <c r="B2152" s="11"/>
      <c r="C2152" s="11">
        <v>55</v>
      </c>
      <c r="D2152" s="16">
        <v>7285.95</v>
      </c>
      <c r="E2152" s="12">
        <v>0.99723706655977806</v>
      </c>
    </row>
    <row r="2153" spans="1:5" customFormat="1" x14ac:dyDescent="0.25">
      <c r="A2153" s="1" t="s">
        <v>14155</v>
      </c>
      <c r="B2153" s="11"/>
      <c r="C2153" s="11">
        <v>41</v>
      </c>
      <c r="D2153" s="16">
        <v>7272.29</v>
      </c>
      <c r="E2153" s="12">
        <v>0.99725879675284901</v>
      </c>
    </row>
    <row r="2154" spans="1:5" customFormat="1" x14ac:dyDescent="0.25">
      <c r="A2154" s="1" t="s">
        <v>15869</v>
      </c>
      <c r="B2154" s="11"/>
      <c r="C2154" s="11">
        <v>45</v>
      </c>
      <c r="D2154" s="16">
        <v>7242.46</v>
      </c>
      <c r="E2154" s="12">
        <v>0.99728043781145748</v>
      </c>
    </row>
    <row r="2155" spans="1:5" customFormat="1" x14ac:dyDescent="0.25">
      <c r="A2155" s="1" t="s">
        <v>15999</v>
      </c>
      <c r="B2155" s="11"/>
      <c r="C2155" s="11">
        <v>13</v>
      </c>
      <c r="D2155" s="16">
        <v>7208.97</v>
      </c>
      <c r="E2155" s="12">
        <v>0.99730197879922655</v>
      </c>
    </row>
    <row r="2156" spans="1:5" customFormat="1" x14ac:dyDescent="0.25">
      <c r="A2156" s="1" t="s">
        <v>15405</v>
      </c>
      <c r="B2156" s="11"/>
      <c r="C2156" s="11">
        <v>57</v>
      </c>
      <c r="D2156" s="16">
        <v>7197.96</v>
      </c>
      <c r="E2156" s="12">
        <v>0.99732348688822137</v>
      </c>
    </row>
    <row r="2157" spans="1:5" customFormat="1" x14ac:dyDescent="0.25">
      <c r="A2157" s="1" t="s">
        <v>14232</v>
      </c>
      <c r="B2157" s="11"/>
      <c r="C2157" s="11">
        <v>15</v>
      </c>
      <c r="D2157" s="16">
        <v>7139.49</v>
      </c>
      <c r="E2157" s="12">
        <v>0.9973448202641082</v>
      </c>
    </row>
    <row r="2158" spans="1:5" customFormat="1" x14ac:dyDescent="0.25">
      <c r="A2158" s="1" t="s">
        <v>12156</v>
      </c>
      <c r="B2158" s="11"/>
      <c r="C2158" s="11">
        <v>18</v>
      </c>
      <c r="D2158" s="16">
        <v>7138.98</v>
      </c>
      <c r="E2158" s="12">
        <v>0.9973661521160736</v>
      </c>
    </row>
    <row r="2159" spans="1:5" customFormat="1" x14ac:dyDescent="0.25">
      <c r="A2159" s="1" t="s">
        <v>12164</v>
      </c>
      <c r="B2159" s="11"/>
      <c r="C2159" s="11">
        <v>26</v>
      </c>
      <c r="D2159" s="16">
        <v>7099.29</v>
      </c>
      <c r="E2159" s="12">
        <v>0.99738736537109596</v>
      </c>
    </row>
    <row r="2160" spans="1:5" customFormat="1" x14ac:dyDescent="0.25">
      <c r="A2160" s="1" t="s">
        <v>14450</v>
      </c>
      <c r="B2160" s="11"/>
      <c r="C2160" s="11">
        <v>54</v>
      </c>
      <c r="D2160" s="16">
        <v>7095.21</v>
      </c>
      <c r="E2160" s="12">
        <v>0.99740856643474696</v>
      </c>
    </row>
    <row r="2161" spans="1:5" customFormat="1" x14ac:dyDescent="0.25">
      <c r="A2161" s="1" t="s">
        <v>6657</v>
      </c>
      <c r="B2161" s="11"/>
      <c r="C2161" s="11">
        <v>4</v>
      </c>
      <c r="D2161" s="16">
        <v>7018.7</v>
      </c>
      <c r="E2161" s="12">
        <v>0.99742953888030483</v>
      </c>
    </row>
    <row r="2162" spans="1:5" customFormat="1" x14ac:dyDescent="0.25">
      <c r="A2162" s="1" t="s">
        <v>11842</v>
      </c>
      <c r="B2162" s="11"/>
      <c r="C2162" s="11">
        <v>20</v>
      </c>
      <c r="D2162" s="16">
        <v>6950.58</v>
      </c>
      <c r="E2162" s="12">
        <v>0.99745030777777111</v>
      </c>
    </row>
    <row r="2163" spans="1:5" customFormat="1" x14ac:dyDescent="0.25">
      <c r="A2163" s="1" t="s">
        <v>6364</v>
      </c>
      <c r="B2163" s="11"/>
      <c r="C2163" s="11">
        <v>14</v>
      </c>
      <c r="D2163" s="16">
        <v>6928.46</v>
      </c>
      <c r="E2163" s="12">
        <v>0.99747101057888099</v>
      </c>
    </row>
    <row r="2164" spans="1:5" customFormat="1" x14ac:dyDescent="0.25">
      <c r="A2164" s="1" t="s">
        <v>15655</v>
      </c>
      <c r="B2164" s="11"/>
      <c r="C2164" s="11">
        <v>2</v>
      </c>
      <c r="D2164" s="16">
        <v>6914.18</v>
      </c>
      <c r="E2164" s="12">
        <v>0.9974916707101914</v>
      </c>
    </row>
    <row r="2165" spans="1:5" customFormat="1" x14ac:dyDescent="0.25">
      <c r="A2165" s="1" t="s">
        <v>11885</v>
      </c>
      <c r="B2165" s="11"/>
      <c r="C2165" s="11">
        <v>30</v>
      </c>
      <c r="D2165" s="16">
        <v>6847.26</v>
      </c>
      <c r="E2165" s="12">
        <v>0.99751213087910739</v>
      </c>
    </row>
    <row r="2166" spans="1:5" customFormat="1" x14ac:dyDescent="0.25">
      <c r="A2166" s="1" t="s">
        <v>15665</v>
      </c>
      <c r="B2166" s="11"/>
      <c r="C2166" s="11">
        <v>4</v>
      </c>
      <c r="D2166" s="16">
        <v>6799.66</v>
      </c>
      <c r="E2166" s="12">
        <v>0.99753244881535819</v>
      </c>
    </row>
    <row r="2167" spans="1:5" customFormat="1" x14ac:dyDescent="0.25">
      <c r="A2167" s="1" t="s">
        <v>16414</v>
      </c>
      <c r="B2167" s="11"/>
      <c r="C2167" s="11">
        <v>15</v>
      </c>
      <c r="D2167" s="16">
        <v>6789.03</v>
      </c>
      <c r="E2167" s="12">
        <v>0.99755273498830555</v>
      </c>
    </row>
    <row r="2168" spans="1:5" customFormat="1" x14ac:dyDescent="0.25">
      <c r="A2168" s="1" t="s">
        <v>15389</v>
      </c>
      <c r="B2168" s="11"/>
      <c r="C2168" s="11">
        <v>12</v>
      </c>
      <c r="D2168" s="16">
        <v>6749.1</v>
      </c>
      <c r="E2168" s="12">
        <v>0.99757290184717051</v>
      </c>
    </row>
    <row r="2169" spans="1:5" customFormat="1" x14ac:dyDescent="0.25">
      <c r="A2169" s="1" t="s">
        <v>12889</v>
      </c>
      <c r="B2169" s="11"/>
      <c r="C2169" s="11">
        <v>26</v>
      </c>
      <c r="D2169" s="16">
        <v>6749.1</v>
      </c>
      <c r="E2169" s="12">
        <v>0.99759306870603559</v>
      </c>
    </row>
    <row r="2170" spans="1:5" customFormat="1" x14ac:dyDescent="0.25">
      <c r="A2170" s="1" t="s">
        <v>12494</v>
      </c>
      <c r="B2170" s="11"/>
      <c r="C2170" s="11">
        <v>46</v>
      </c>
      <c r="D2170" s="16">
        <v>6718.99</v>
      </c>
      <c r="E2170" s="12">
        <v>0.99761314559377545</v>
      </c>
    </row>
    <row r="2171" spans="1:5" customFormat="1" x14ac:dyDescent="0.25">
      <c r="A2171" s="1" t="s">
        <v>10701</v>
      </c>
      <c r="B2171" s="11"/>
      <c r="C2171" s="11">
        <v>14</v>
      </c>
      <c r="D2171" s="16">
        <v>6678.33</v>
      </c>
      <c r="E2171" s="12">
        <v>0.99763310098613334</v>
      </c>
    </row>
    <row r="2172" spans="1:5" customFormat="1" x14ac:dyDescent="0.25">
      <c r="A2172" s="1" t="s">
        <v>12248</v>
      </c>
      <c r="B2172" s="11"/>
      <c r="C2172" s="11">
        <v>1</v>
      </c>
      <c r="D2172" s="16">
        <v>6598.9</v>
      </c>
      <c r="E2172" s="12">
        <v>0.9976528190352012</v>
      </c>
    </row>
    <row r="2173" spans="1:5" customFormat="1" x14ac:dyDescent="0.25">
      <c r="A2173" s="1" t="s">
        <v>14448</v>
      </c>
      <c r="B2173" s="11"/>
      <c r="C2173" s="11">
        <v>32</v>
      </c>
      <c r="D2173" s="16">
        <v>6498.92</v>
      </c>
      <c r="E2173" s="12">
        <v>0.99767223833591012</v>
      </c>
    </row>
    <row r="2174" spans="1:5" customFormat="1" x14ac:dyDescent="0.25">
      <c r="A2174" s="1" t="s">
        <v>15473</v>
      </c>
      <c r="B2174" s="11"/>
      <c r="C2174" s="11">
        <v>68</v>
      </c>
      <c r="D2174" s="16">
        <v>6483.91</v>
      </c>
      <c r="E2174" s="12">
        <v>0.99769161278552021</v>
      </c>
    </row>
    <row r="2175" spans="1:5" customFormat="1" x14ac:dyDescent="0.25">
      <c r="A2175" s="1" t="s">
        <v>15731</v>
      </c>
      <c r="B2175" s="11"/>
      <c r="C2175" s="11">
        <v>0</v>
      </c>
      <c r="D2175" s="16">
        <v>6479.46</v>
      </c>
      <c r="E2175" s="12">
        <v>0.99771097393816877</v>
      </c>
    </row>
    <row r="2176" spans="1:5" customFormat="1" x14ac:dyDescent="0.25">
      <c r="A2176" s="1" t="s">
        <v>15926</v>
      </c>
      <c r="B2176" s="11"/>
      <c r="C2176" s="11">
        <v>20</v>
      </c>
      <c r="D2176" s="16">
        <v>6399.68</v>
      </c>
      <c r="E2176" s="12">
        <v>0.99773009670169888</v>
      </c>
    </row>
    <row r="2177" spans="1:5" customFormat="1" x14ac:dyDescent="0.25">
      <c r="A2177" s="1" t="s">
        <v>16116</v>
      </c>
      <c r="B2177" s="11"/>
      <c r="C2177" s="11">
        <v>41</v>
      </c>
      <c r="D2177" s="16">
        <v>6357.88</v>
      </c>
      <c r="E2177" s="12">
        <v>0.99774909456343452</v>
      </c>
    </row>
    <row r="2178" spans="1:5" customFormat="1" x14ac:dyDescent="0.25">
      <c r="A2178" s="1" t="s">
        <v>15445</v>
      </c>
      <c r="B2178" s="11"/>
      <c r="C2178" s="11">
        <v>43</v>
      </c>
      <c r="D2178" s="16">
        <v>6347.46</v>
      </c>
      <c r="E2178" s="12">
        <v>0.99776806128936391</v>
      </c>
    </row>
    <row r="2179" spans="1:5" customFormat="1" x14ac:dyDescent="0.25">
      <c r="A2179" s="1" t="s">
        <v>16276</v>
      </c>
      <c r="B2179" s="11"/>
      <c r="C2179" s="11">
        <v>53</v>
      </c>
      <c r="D2179" s="16">
        <v>6323.67</v>
      </c>
      <c r="E2179" s="12">
        <v>0.99778695692884156</v>
      </c>
    </row>
    <row r="2180" spans="1:5" customFormat="1" x14ac:dyDescent="0.25">
      <c r="A2180" s="1" t="s">
        <v>16280</v>
      </c>
      <c r="B2180" s="11"/>
      <c r="C2180" s="11">
        <v>7</v>
      </c>
      <c r="D2180" s="16">
        <v>6249.75</v>
      </c>
      <c r="E2180" s="12">
        <v>0.99780563168935654</v>
      </c>
    </row>
    <row r="2181" spans="1:5" customFormat="1" x14ac:dyDescent="0.25">
      <c r="A2181" s="1" t="s">
        <v>16153</v>
      </c>
      <c r="B2181" s="11"/>
      <c r="C2181" s="11">
        <v>18</v>
      </c>
      <c r="D2181" s="16">
        <v>6198.76</v>
      </c>
      <c r="E2181" s="12">
        <v>0.99782415408761072</v>
      </c>
    </row>
    <row r="2182" spans="1:5" customFormat="1" x14ac:dyDescent="0.25">
      <c r="A2182" s="1" t="s">
        <v>16346</v>
      </c>
      <c r="B2182" s="11"/>
      <c r="C2182" s="11">
        <v>61</v>
      </c>
      <c r="D2182" s="16">
        <v>6170.25</v>
      </c>
      <c r="E2182" s="12">
        <v>0.99784259129566977</v>
      </c>
    </row>
    <row r="2183" spans="1:5" customFormat="1" x14ac:dyDescent="0.25">
      <c r="A2183" s="1" t="s">
        <v>15395</v>
      </c>
      <c r="B2183" s="11"/>
      <c r="C2183" s="11">
        <v>0</v>
      </c>
      <c r="D2183" s="16">
        <v>6149.59</v>
      </c>
      <c r="E2183" s="12">
        <v>0.99786096676997105</v>
      </c>
    </row>
    <row r="2184" spans="1:5" customFormat="1" x14ac:dyDescent="0.25">
      <c r="A2184" s="1" t="s">
        <v>13002</v>
      </c>
      <c r="B2184" s="11"/>
      <c r="C2184" s="11">
        <v>40</v>
      </c>
      <c r="D2184" s="16">
        <v>6103.7</v>
      </c>
      <c r="E2184" s="12">
        <v>0.99787920512122574</v>
      </c>
    </row>
    <row r="2185" spans="1:5" customFormat="1" x14ac:dyDescent="0.25">
      <c r="A2185" s="1" t="s">
        <v>15273</v>
      </c>
      <c r="B2185" s="11"/>
      <c r="C2185" s="11">
        <v>22</v>
      </c>
      <c r="D2185" s="16">
        <v>6103.58</v>
      </c>
      <c r="E2185" s="12">
        <v>0.99789744311391082</v>
      </c>
    </row>
    <row r="2186" spans="1:5" customFormat="1" x14ac:dyDescent="0.25">
      <c r="A2186" s="1" t="s">
        <v>15855</v>
      </c>
      <c r="B2186" s="11"/>
      <c r="C2186" s="11">
        <v>23</v>
      </c>
      <c r="D2186" s="16">
        <v>6056.82</v>
      </c>
      <c r="E2186" s="12">
        <v>0.99791554138391869</v>
      </c>
    </row>
    <row r="2187" spans="1:5" customFormat="1" x14ac:dyDescent="0.25">
      <c r="A2187" s="1" t="s">
        <v>14701</v>
      </c>
      <c r="B2187" s="11"/>
      <c r="C2187" s="11">
        <v>0</v>
      </c>
      <c r="D2187" s="16">
        <v>6044.61</v>
      </c>
      <c r="E2187" s="12">
        <v>0.99793360316945512</v>
      </c>
    </row>
    <row r="2188" spans="1:5" customFormat="1" x14ac:dyDescent="0.25">
      <c r="A2188" s="1" t="s">
        <v>6201</v>
      </c>
      <c r="B2188" s="11"/>
      <c r="C2188" s="11">
        <v>95</v>
      </c>
      <c r="D2188" s="16">
        <v>6037.58</v>
      </c>
      <c r="E2188" s="12">
        <v>0.99795164394878055</v>
      </c>
    </row>
    <row r="2189" spans="1:5" customFormat="1" x14ac:dyDescent="0.25">
      <c r="A2189" s="1" t="s">
        <v>16107</v>
      </c>
      <c r="B2189" s="11"/>
      <c r="C2189" s="11">
        <v>84</v>
      </c>
      <c r="D2189" s="16">
        <v>6005.82</v>
      </c>
      <c r="E2189" s="12">
        <v>0.99796958982664696</v>
      </c>
    </row>
    <row r="2190" spans="1:5" customFormat="1" x14ac:dyDescent="0.25">
      <c r="A2190" s="1" t="s">
        <v>15393</v>
      </c>
      <c r="B2190" s="11"/>
      <c r="C2190" s="11">
        <v>0</v>
      </c>
      <c r="D2190" s="16">
        <v>5999.6</v>
      </c>
      <c r="E2190" s="12">
        <v>0.9979875171186483</v>
      </c>
    </row>
    <row r="2191" spans="1:5" customFormat="1" x14ac:dyDescent="0.25">
      <c r="A2191" s="1" t="s">
        <v>15397</v>
      </c>
      <c r="B2191" s="11"/>
      <c r="C2191" s="11">
        <v>0</v>
      </c>
      <c r="D2191" s="16">
        <v>5999.6</v>
      </c>
      <c r="E2191" s="12">
        <v>0.99800544441064964</v>
      </c>
    </row>
    <row r="2192" spans="1:5" customFormat="1" x14ac:dyDescent="0.25">
      <c r="A2192" s="1" t="s">
        <v>14759</v>
      </c>
      <c r="B2192" s="11"/>
      <c r="C2192" s="11">
        <v>12</v>
      </c>
      <c r="D2192" s="16">
        <v>5878.53</v>
      </c>
      <c r="E2192" s="12">
        <v>0.9980230099356594</v>
      </c>
    </row>
    <row r="2193" spans="1:5" customFormat="1" x14ac:dyDescent="0.25">
      <c r="A2193" s="1" t="s">
        <v>15367</v>
      </c>
      <c r="B2193" s="11"/>
      <c r="C2193" s="11">
        <v>52</v>
      </c>
      <c r="D2193" s="16">
        <v>5876.08</v>
      </c>
      <c r="E2193" s="12">
        <v>0.99804056813987008</v>
      </c>
    </row>
    <row r="2194" spans="1:5" customFormat="1" x14ac:dyDescent="0.25">
      <c r="A2194" s="1" t="s">
        <v>16229</v>
      </c>
      <c r="B2194" s="11"/>
      <c r="C2194" s="11">
        <v>111</v>
      </c>
      <c r="D2194" s="16">
        <v>5822.67</v>
      </c>
      <c r="E2194" s="12">
        <v>0.99805796675066372</v>
      </c>
    </row>
    <row r="2195" spans="1:5" customFormat="1" x14ac:dyDescent="0.25">
      <c r="A2195" s="1" t="s">
        <v>12860</v>
      </c>
      <c r="B2195" s="11"/>
      <c r="C2195" s="11">
        <v>6</v>
      </c>
      <c r="D2195" s="16">
        <v>5809.17</v>
      </c>
      <c r="E2195" s="12">
        <v>0.99807532502236107</v>
      </c>
    </row>
    <row r="2196" spans="1:5" customFormat="1" x14ac:dyDescent="0.25">
      <c r="A2196" s="1" t="s">
        <v>16342</v>
      </c>
      <c r="B2196" s="11"/>
      <c r="C2196" s="11">
        <v>26</v>
      </c>
      <c r="D2196" s="16">
        <v>5804.57</v>
      </c>
      <c r="E2196" s="12">
        <v>0.99809266954888487</v>
      </c>
    </row>
    <row r="2197" spans="1:5" customFormat="1" x14ac:dyDescent="0.25">
      <c r="A2197" s="1" t="s">
        <v>16195</v>
      </c>
      <c r="B2197" s="11"/>
      <c r="C2197" s="11">
        <v>14</v>
      </c>
      <c r="D2197" s="16">
        <v>5759.64</v>
      </c>
      <c r="E2197" s="12">
        <v>0.99810987982092003</v>
      </c>
    </row>
    <row r="2198" spans="1:5" customFormat="1" x14ac:dyDescent="0.25">
      <c r="A2198" s="1" t="s">
        <v>16358</v>
      </c>
      <c r="B2198" s="11"/>
      <c r="C2198" s="11">
        <v>104</v>
      </c>
      <c r="D2198" s="16">
        <v>5694.3</v>
      </c>
      <c r="E2198" s="12">
        <v>0.99812689485172934</v>
      </c>
    </row>
    <row r="2199" spans="1:5" customFormat="1" x14ac:dyDescent="0.25">
      <c r="A2199" s="1" t="s">
        <v>15961</v>
      </c>
      <c r="B2199" s="11"/>
      <c r="C2199" s="11">
        <v>58</v>
      </c>
      <c r="D2199" s="16">
        <v>5615.89</v>
      </c>
      <c r="E2199" s="12">
        <v>0.99814367558709116</v>
      </c>
    </row>
    <row r="2200" spans="1:5" customFormat="1" x14ac:dyDescent="0.25">
      <c r="A2200" s="1" t="s">
        <v>15528</v>
      </c>
      <c r="B2200" s="11"/>
      <c r="C2200" s="11">
        <v>49</v>
      </c>
      <c r="D2200" s="16">
        <v>5557.22</v>
      </c>
      <c r="E2200" s="12">
        <v>0.99816028101172882</v>
      </c>
    </row>
    <row r="2201" spans="1:5" customFormat="1" x14ac:dyDescent="0.25">
      <c r="A2201" s="1" t="s">
        <v>16109</v>
      </c>
      <c r="B2201" s="11"/>
      <c r="C2201" s="11">
        <v>64</v>
      </c>
      <c r="D2201" s="16">
        <v>5538.17</v>
      </c>
      <c r="E2201" s="12">
        <v>0.99817682951341946</v>
      </c>
    </row>
    <row r="2202" spans="1:5" customFormat="1" x14ac:dyDescent="0.25">
      <c r="A2202" s="1" t="s">
        <v>16097</v>
      </c>
      <c r="B2202" s="11"/>
      <c r="C2202" s="11">
        <v>25</v>
      </c>
      <c r="D2202" s="16">
        <v>5507.1</v>
      </c>
      <c r="E2202" s="12">
        <v>0.99819328517542705</v>
      </c>
    </row>
    <row r="2203" spans="1:5" customFormat="1" x14ac:dyDescent="0.25">
      <c r="A2203" s="1" t="s">
        <v>13727</v>
      </c>
      <c r="B2203" s="11"/>
      <c r="C2203" s="11">
        <v>10</v>
      </c>
      <c r="D2203" s="16">
        <v>5497.5</v>
      </c>
      <c r="E2203" s="12">
        <v>0.99820971215185506</v>
      </c>
    </row>
    <row r="2204" spans="1:5" customFormat="1" x14ac:dyDescent="0.25">
      <c r="A2204" s="1" t="s">
        <v>13525</v>
      </c>
      <c r="B2204" s="11"/>
      <c r="C2204" s="11">
        <v>54</v>
      </c>
      <c r="D2204" s="16">
        <v>5481.78</v>
      </c>
      <c r="E2204" s="12">
        <v>0.99822609215564628</v>
      </c>
    </row>
    <row r="2205" spans="1:5" customFormat="1" x14ac:dyDescent="0.25">
      <c r="A2205" s="1" t="s">
        <v>12782</v>
      </c>
      <c r="B2205" s="11"/>
      <c r="C2205" s="11">
        <v>40</v>
      </c>
      <c r="D2205" s="16">
        <v>5473.15</v>
      </c>
      <c r="E2205" s="12">
        <v>0.99824244637229687</v>
      </c>
    </row>
    <row r="2206" spans="1:5" customFormat="1" x14ac:dyDescent="0.25">
      <c r="A2206" s="1" t="s">
        <v>15656</v>
      </c>
      <c r="B2206" s="11"/>
      <c r="C2206" s="11">
        <v>56</v>
      </c>
      <c r="D2206" s="16">
        <v>5434.49</v>
      </c>
      <c r="E2206" s="12">
        <v>0.99825868506972804</v>
      </c>
    </row>
    <row r="2207" spans="1:5" customFormat="1" x14ac:dyDescent="0.25">
      <c r="A2207" s="1" t="s">
        <v>13476</v>
      </c>
      <c r="B2207" s="11"/>
      <c r="C2207" s="11">
        <v>65</v>
      </c>
      <c r="D2207" s="16">
        <v>5423.6</v>
      </c>
      <c r="E2207" s="12">
        <v>0.99827489122695501</v>
      </c>
    </row>
    <row r="2208" spans="1:5" customFormat="1" x14ac:dyDescent="0.25">
      <c r="A2208" s="1" t="s">
        <v>16374</v>
      </c>
      <c r="B2208" s="11"/>
      <c r="C2208" s="11">
        <v>67</v>
      </c>
      <c r="D2208" s="16">
        <v>5407.08</v>
      </c>
      <c r="E2208" s="12">
        <v>0.99829104802108037</v>
      </c>
    </row>
    <row r="2209" spans="1:5" customFormat="1" x14ac:dyDescent="0.25">
      <c r="A2209" s="1" t="s">
        <v>16214</v>
      </c>
      <c r="B2209" s="11"/>
      <c r="C2209" s="11">
        <v>63</v>
      </c>
      <c r="D2209" s="16">
        <v>5390.85</v>
      </c>
      <c r="E2209" s="12">
        <v>0.99830715631864775</v>
      </c>
    </row>
    <row r="2210" spans="1:5" customFormat="1" x14ac:dyDescent="0.25">
      <c r="A2210" s="1" t="s">
        <v>15722</v>
      </c>
      <c r="B2210" s="11"/>
      <c r="C2210" s="11">
        <v>4</v>
      </c>
      <c r="D2210" s="16">
        <v>5179.26</v>
      </c>
      <c r="E2210" s="12">
        <v>0.99832263236811281</v>
      </c>
    </row>
    <row r="2211" spans="1:5" customFormat="1" x14ac:dyDescent="0.25">
      <c r="A2211" s="1" t="s">
        <v>15453</v>
      </c>
      <c r="B2211" s="11"/>
      <c r="C2211" s="11">
        <v>23</v>
      </c>
      <c r="D2211" s="16">
        <v>5174.21</v>
      </c>
      <c r="E2211" s="12">
        <v>0.99833809332776779</v>
      </c>
    </row>
    <row r="2212" spans="1:5" customFormat="1" x14ac:dyDescent="0.25">
      <c r="A2212" s="1" t="s">
        <v>10799</v>
      </c>
      <c r="B2212" s="11"/>
      <c r="C2212" s="11">
        <v>2</v>
      </c>
      <c r="D2212" s="16">
        <v>5139.1099999999997</v>
      </c>
      <c r="E2212" s="12">
        <v>0.99835344940577242</v>
      </c>
    </row>
    <row r="2213" spans="1:5" customFormat="1" x14ac:dyDescent="0.25">
      <c r="A2213" s="1" t="s">
        <v>12857</v>
      </c>
      <c r="B2213" s="11"/>
      <c r="C2213" s="11">
        <v>4</v>
      </c>
      <c r="D2213" s="16">
        <v>5124.59</v>
      </c>
      <c r="E2213" s="12">
        <v>0.998368762096838</v>
      </c>
    </row>
    <row r="2214" spans="1:5" customFormat="1" x14ac:dyDescent="0.25">
      <c r="A2214" s="1" t="s">
        <v>14824</v>
      </c>
      <c r="B2214" s="11"/>
      <c r="C2214" s="11">
        <v>54</v>
      </c>
      <c r="D2214" s="16">
        <v>5042.0600000000004</v>
      </c>
      <c r="E2214" s="12">
        <v>0.99838382818156168</v>
      </c>
    </row>
    <row r="2215" spans="1:5" customFormat="1" x14ac:dyDescent="0.25">
      <c r="A2215" s="1" t="s">
        <v>13548</v>
      </c>
      <c r="B2215" s="11"/>
      <c r="C2215" s="11">
        <v>54</v>
      </c>
      <c r="D2215" s="16">
        <v>4933.1099999999997</v>
      </c>
      <c r="E2215" s="12">
        <v>0.99839856871483801</v>
      </c>
    </row>
    <row r="2216" spans="1:5" customFormat="1" x14ac:dyDescent="0.25">
      <c r="A2216" s="1" t="s">
        <v>16147</v>
      </c>
      <c r="B2216" s="11"/>
      <c r="C2216" s="11">
        <v>84</v>
      </c>
      <c r="D2216" s="16">
        <v>4772.0200000000004</v>
      </c>
      <c r="E2216" s="12">
        <v>0.99841282789811281</v>
      </c>
    </row>
    <row r="2217" spans="1:5" customFormat="1" x14ac:dyDescent="0.25">
      <c r="A2217" s="1" t="s">
        <v>13580</v>
      </c>
      <c r="B2217" s="11"/>
      <c r="C2217" s="11">
        <v>12</v>
      </c>
      <c r="D2217" s="16">
        <v>4714.59</v>
      </c>
      <c r="E2217" s="12">
        <v>0.99842691547588402</v>
      </c>
    </row>
    <row r="2218" spans="1:5" customFormat="1" x14ac:dyDescent="0.25">
      <c r="A2218" s="1" t="s">
        <v>12520</v>
      </c>
      <c r="B2218" s="11"/>
      <c r="C2218" s="11">
        <v>18</v>
      </c>
      <c r="D2218" s="16">
        <v>4679.4799999999996</v>
      </c>
      <c r="E2218" s="12">
        <v>0.99844089814212422</v>
      </c>
    </row>
    <row r="2219" spans="1:5" customFormat="1" x14ac:dyDescent="0.25">
      <c r="A2219" s="1" t="s">
        <v>15471</v>
      </c>
      <c r="B2219" s="11"/>
      <c r="C2219" s="11">
        <v>107</v>
      </c>
      <c r="D2219" s="16">
        <v>4639.04</v>
      </c>
      <c r="E2219" s="12">
        <v>0.99845475997036048</v>
      </c>
    </row>
    <row r="2220" spans="1:5" customFormat="1" x14ac:dyDescent="0.25">
      <c r="A2220" s="1" t="s">
        <v>13599</v>
      </c>
      <c r="B2220" s="11"/>
      <c r="C2220" s="11">
        <v>10</v>
      </c>
      <c r="D2220" s="16">
        <v>4619.2299999999996</v>
      </c>
      <c r="E2220" s="12">
        <v>0.99846856260470795</v>
      </c>
    </row>
    <row r="2221" spans="1:5" customFormat="1" x14ac:dyDescent="0.25">
      <c r="A2221" s="1" t="s">
        <v>16250</v>
      </c>
      <c r="B2221" s="11"/>
      <c r="C2221" s="11">
        <v>57</v>
      </c>
      <c r="D2221" s="16">
        <v>4618.46</v>
      </c>
      <c r="E2221" s="12">
        <v>0.99848236293823289</v>
      </c>
    </row>
    <row r="2222" spans="1:5" customFormat="1" x14ac:dyDescent="0.25">
      <c r="A2222" s="1" t="s">
        <v>16191</v>
      </c>
      <c r="B2222" s="11"/>
      <c r="C2222" s="11">
        <v>13</v>
      </c>
      <c r="D2222" s="16">
        <v>4599.7700000000004</v>
      </c>
      <c r="E2222" s="12">
        <v>0.99849610742452011</v>
      </c>
    </row>
    <row r="2223" spans="1:5" customFormat="1" x14ac:dyDescent="0.25">
      <c r="A2223" s="1" t="s">
        <v>15375</v>
      </c>
      <c r="B2223" s="11"/>
      <c r="C2223" s="11">
        <v>9</v>
      </c>
      <c r="D2223" s="16">
        <v>4597.7</v>
      </c>
      <c r="E2223" s="12">
        <v>0.99850984572547918</v>
      </c>
    </row>
    <row r="2224" spans="1:5" customFormat="1" x14ac:dyDescent="0.25">
      <c r="A2224" s="1" t="s">
        <v>15987</v>
      </c>
      <c r="B2224" s="11"/>
      <c r="C2224" s="11">
        <v>6</v>
      </c>
      <c r="D2224" s="16">
        <v>4589.49</v>
      </c>
      <c r="E2224" s="12">
        <v>0.99852355949429161</v>
      </c>
    </row>
    <row r="2225" spans="1:5" customFormat="1" x14ac:dyDescent="0.25">
      <c r="A2225" s="1" t="s">
        <v>15567</v>
      </c>
      <c r="B2225" s="11"/>
      <c r="C2225" s="11">
        <v>49</v>
      </c>
      <c r="D2225" s="16">
        <v>4570.93</v>
      </c>
      <c r="E2225" s="12">
        <v>0.99853721780431692</v>
      </c>
    </row>
    <row r="2226" spans="1:5" customFormat="1" x14ac:dyDescent="0.25">
      <c r="A2226" s="1" t="s">
        <v>13321</v>
      </c>
      <c r="B2226" s="11"/>
      <c r="C2226" s="11">
        <v>14</v>
      </c>
      <c r="D2226" s="16">
        <v>4565.43</v>
      </c>
      <c r="E2226" s="12">
        <v>0.99855085967989554</v>
      </c>
    </row>
    <row r="2227" spans="1:5" customFormat="1" x14ac:dyDescent="0.25">
      <c r="A2227" s="1" t="s">
        <v>12522</v>
      </c>
      <c r="B2227" s="11"/>
      <c r="C2227" s="11">
        <v>13</v>
      </c>
      <c r="D2227" s="16">
        <v>4559.62</v>
      </c>
      <c r="E2227" s="12">
        <v>0.99856448419472243</v>
      </c>
    </row>
    <row r="2228" spans="1:5" customFormat="1" x14ac:dyDescent="0.25">
      <c r="A2228" s="1" t="s">
        <v>14784</v>
      </c>
      <c r="B2228" s="11"/>
      <c r="C2228" s="11">
        <v>48</v>
      </c>
      <c r="D2228" s="16">
        <v>4549.3</v>
      </c>
      <c r="E2228" s="12">
        <v>0.99857807787255126</v>
      </c>
    </row>
    <row r="2229" spans="1:5" customFormat="1" x14ac:dyDescent="0.25">
      <c r="A2229" s="1" t="s">
        <v>16187</v>
      </c>
      <c r="B2229" s="11"/>
      <c r="C2229" s="11">
        <v>18</v>
      </c>
      <c r="D2229" s="16">
        <v>4499.82</v>
      </c>
      <c r="E2229" s="12">
        <v>0.99859152370012194</v>
      </c>
    </row>
    <row r="2230" spans="1:5" customFormat="1" x14ac:dyDescent="0.25">
      <c r="A2230" s="1" t="s">
        <v>14175</v>
      </c>
      <c r="B2230" s="11"/>
      <c r="C2230" s="11">
        <v>11</v>
      </c>
      <c r="D2230" s="16">
        <v>4499.1000000000004</v>
      </c>
      <c r="E2230" s="12">
        <v>0.99860496737627424</v>
      </c>
    </row>
    <row r="2231" spans="1:5" customFormat="1" x14ac:dyDescent="0.25">
      <c r="A2231" s="1" t="s">
        <v>6650</v>
      </c>
      <c r="B2231" s="11"/>
      <c r="C2231" s="11">
        <v>53</v>
      </c>
      <c r="D2231" s="16">
        <v>4498.2</v>
      </c>
      <c r="E2231" s="12">
        <v>0.99861840836315341</v>
      </c>
    </row>
    <row r="2232" spans="1:5" customFormat="1" x14ac:dyDescent="0.25">
      <c r="A2232" s="1" t="s">
        <v>13850</v>
      </c>
      <c r="B2232" s="11"/>
      <c r="C2232" s="11">
        <v>3</v>
      </c>
      <c r="D2232" s="16">
        <v>4399.9799999999996</v>
      </c>
      <c r="E2232" s="12">
        <v>0.99863155586069663</v>
      </c>
    </row>
    <row r="2233" spans="1:5" customFormat="1" x14ac:dyDescent="0.25">
      <c r="A2233" s="1" t="s">
        <v>12776</v>
      </c>
      <c r="B2233" s="11"/>
      <c r="C2233" s="11">
        <v>40</v>
      </c>
      <c r="D2233" s="16">
        <v>4388.68</v>
      </c>
      <c r="E2233" s="12">
        <v>0.9986446695929222</v>
      </c>
    </row>
    <row r="2234" spans="1:5" customFormat="1" x14ac:dyDescent="0.25">
      <c r="A2234" s="1" t="s">
        <v>15461</v>
      </c>
      <c r="B2234" s="11"/>
      <c r="C2234" s="11">
        <v>21</v>
      </c>
      <c r="D2234" s="16">
        <v>4377.3599999999997</v>
      </c>
      <c r="E2234" s="12">
        <v>0.99865774950006847</v>
      </c>
    </row>
    <row r="2235" spans="1:5" customFormat="1" x14ac:dyDescent="0.25">
      <c r="A2235" s="1" t="s">
        <v>12250</v>
      </c>
      <c r="B2235" s="11"/>
      <c r="C2235" s="11">
        <v>8</v>
      </c>
      <c r="D2235" s="16">
        <v>4374.75</v>
      </c>
      <c r="E2235" s="12">
        <v>0.99867082160832277</v>
      </c>
    </row>
    <row r="2236" spans="1:5" customFormat="1" x14ac:dyDescent="0.25">
      <c r="A2236" s="1" t="s">
        <v>6356</v>
      </c>
      <c r="B2236" s="11"/>
      <c r="C2236" s="11">
        <v>36</v>
      </c>
      <c r="D2236" s="16">
        <v>4365.92</v>
      </c>
      <c r="E2236" s="12">
        <v>0.99868386733182013</v>
      </c>
    </row>
    <row r="2237" spans="1:5" customFormat="1" x14ac:dyDescent="0.25">
      <c r="A2237" s="1" t="s">
        <v>11444</v>
      </c>
      <c r="B2237" s="11"/>
      <c r="C2237" s="11">
        <v>38</v>
      </c>
      <c r="D2237" s="16">
        <v>4338.49</v>
      </c>
      <c r="E2237" s="12">
        <v>0.99869683109225005</v>
      </c>
    </row>
    <row r="2238" spans="1:5" customFormat="1" x14ac:dyDescent="0.25">
      <c r="A2238" s="1" t="s">
        <v>14213</v>
      </c>
      <c r="B2238" s="11"/>
      <c r="C2238" s="11">
        <v>0</v>
      </c>
      <c r="D2238" s="16">
        <v>4319.5200000000004</v>
      </c>
      <c r="E2238" s="12">
        <v>0.99870973816877928</v>
      </c>
    </row>
    <row r="2239" spans="1:5" customFormat="1" x14ac:dyDescent="0.25">
      <c r="A2239" s="1" t="s">
        <v>15867</v>
      </c>
      <c r="B2239" s="11"/>
      <c r="C2239" s="11">
        <v>49</v>
      </c>
      <c r="D2239" s="16">
        <v>4308.5</v>
      </c>
      <c r="E2239" s="12">
        <v>0.99872261231665382</v>
      </c>
    </row>
    <row r="2240" spans="1:5" customFormat="1" x14ac:dyDescent="0.25">
      <c r="A2240" s="1" t="s">
        <v>13601</v>
      </c>
      <c r="B2240" s="11"/>
      <c r="C2240" s="11">
        <v>9</v>
      </c>
      <c r="D2240" s="16">
        <v>4259.29</v>
      </c>
      <c r="E2240" s="12">
        <v>0.99873533942105219</v>
      </c>
    </row>
    <row r="2241" spans="1:5" customFormat="1" x14ac:dyDescent="0.25">
      <c r="A2241" s="1" t="s">
        <v>16289</v>
      </c>
      <c r="B2241" s="11"/>
      <c r="C2241" s="11">
        <v>55</v>
      </c>
      <c r="D2241" s="16">
        <v>4237.43</v>
      </c>
      <c r="E2241" s="12">
        <v>0.99874800120599538</v>
      </c>
    </row>
    <row r="2242" spans="1:5" customFormat="1" x14ac:dyDescent="0.25">
      <c r="A2242" s="1" t="s">
        <v>15584</v>
      </c>
      <c r="B2242" s="11"/>
      <c r="C2242" s="11">
        <v>54</v>
      </c>
      <c r="D2242" s="16">
        <v>4229.2</v>
      </c>
      <c r="E2242" s="12">
        <v>0.99876063839903018</v>
      </c>
    </row>
    <row r="2243" spans="1:5" customFormat="1" x14ac:dyDescent="0.25">
      <c r="A2243" s="1" t="s">
        <v>15682</v>
      </c>
      <c r="B2243" s="11"/>
      <c r="C2243" s="11">
        <v>1</v>
      </c>
      <c r="D2243" s="16">
        <v>4159.74</v>
      </c>
      <c r="E2243" s="12">
        <v>0.99877306803994459</v>
      </c>
    </row>
    <row r="2244" spans="1:5" customFormat="1" x14ac:dyDescent="0.25">
      <c r="A2244" s="1" t="s">
        <v>6277</v>
      </c>
      <c r="B2244" s="11"/>
      <c r="C2244" s="11">
        <v>12</v>
      </c>
      <c r="D2244" s="16">
        <v>4158.3999999999996</v>
      </c>
      <c r="E2244" s="12">
        <v>0.99878549367683001</v>
      </c>
    </row>
    <row r="2245" spans="1:5" customFormat="1" x14ac:dyDescent="0.25">
      <c r="A2245" s="1" t="s">
        <v>14319</v>
      </c>
      <c r="B2245" s="11"/>
      <c r="C2245" s="11">
        <v>23</v>
      </c>
      <c r="D2245" s="16">
        <v>4154.0600000000004</v>
      </c>
      <c r="E2245" s="12">
        <v>0.99879790634544308</v>
      </c>
    </row>
    <row r="2246" spans="1:5" customFormat="1" x14ac:dyDescent="0.25">
      <c r="A2246" s="1" t="s">
        <v>15475</v>
      </c>
      <c r="B2246" s="11"/>
      <c r="C2246" s="11">
        <v>16</v>
      </c>
      <c r="D2246" s="16">
        <v>4123.3999999999996</v>
      </c>
      <c r="E2246" s="12">
        <v>0.99881022739948633</v>
      </c>
    </row>
    <row r="2247" spans="1:5" customFormat="1" x14ac:dyDescent="0.25">
      <c r="A2247" s="1" t="s">
        <v>15230</v>
      </c>
      <c r="B2247" s="11"/>
      <c r="C2247" s="11">
        <v>12</v>
      </c>
      <c r="D2247" s="16">
        <v>4098.3599999999997</v>
      </c>
      <c r="E2247" s="12">
        <v>0.99882247363197618</v>
      </c>
    </row>
    <row r="2248" spans="1:5" customFormat="1" x14ac:dyDescent="0.25">
      <c r="A2248" s="1" t="s">
        <v>16360</v>
      </c>
      <c r="B2248" s="11"/>
      <c r="C2248" s="11">
        <v>79</v>
      </c>
      <c r="D2248" s="16">
        <v>4048.65</v>
      </c>
      <c r="E2248" s="12">
        <v>0.99883457132694931</v>
      </c>
    </row>
    <row r="2249" spans="1:5" customFormat="1" x14ac:dyDescent="0.25">
      <c r="A2249" s="1" t="s">
        <v>14076</v>
      </c>
      <c r="B2249" s="11"/>
      <c r="C2249" s="11">
        <v>1</v>
      </c>
      <c r="D2249" s="16">
        <v>3974.47</v>
      </c>
      <c r="E2249" s="12">
        <v>0.99884644736605877</v>
      </c>
    </row>
    <row r="2250" spans="1:5" customFormat="1" x14ac:dyDescent="0.25">
      <c r="A2250" s="1" t="s">
        <v>13610</v>
      </c>
      <c r="B2250" s="11"/>
      <c r="C2250" s="11">
        <v>16</v>
      </c>
      <c r="D2250" s="16">
        <v>3964.39</v>
      </c>
      <c r="E2250" s="12">
        <v>0.99885829328530951</v>
      </c>
    </row>
    <row r="2251" spans="1:5" customFormat="1" x14ac:dyDescent="0.25">
      <c r="A2251" s="1" t="s">
        <v>15780</v>
      </c>
      <c r="B2251" s="11"/>
      <c r="C2251" s="11">
        <v>50</v>
      </c>
      <c r="D2251" s="16">
        <v>3955.38</v>
      </c>
      <c r="E2251" s="12">
        <v>0.99887011228194866</v>
      </c>
    </row>
    <row r="2252" spans="1:5" customFormat="1" x14ac:dyDescent="0.25">
      <c r="A2252" s="1" t="s">
        <v>12922</v>
      </c>
      <c r="B2252" s="11"/>
      <c r="C2252" s="11">
        <v>11</v>
      </c>
      <c r="D2252" s="16">
        <v>3936.21</v>
      </c>
      <c r="E2252" s="12">
        <v>0.99888187399707096</v>
      </c>
    </row>
    <row r="2253" spans="1:5" customFormat="1" x14ac:dyDescent="0.25">
      <c r="A2253" s="1" t="s">
        <v>8805</v>
      </c>
      <c r="B2253" s="11"/>
      <c r="C2253" s="11">
        <v>40</v>
      </c>
      <c r="D2253" s="16">
        <v>3924.28</v>
      </c>
      <c r="E2253" s="12">
        <v>0.99889360006438455</v>
      </c>
    </row>
    <row r="2254" spans="1:5" customFormat="1" x14ac:dyDescent="0.25">
      <c r="A2254" s="1" t="s">
        <v>16199</v>
      </c>
      <c r="B2254" s="11"/>
      <c r="C2254" s="11">
        <v>46</v>
      </c>
      <c r="D2254" s="16">
        <v>3919.02</v>
      </c>
      <c r="E2254" s="12">
        <v>0.99890531041439101</v>
      </c>
    </row>
    <row r="2255" spans="1:5" customFormat="1" x14ac:dyDescent="0.25">
      <c r="A2255" s="1" t="s">
        <v>14581</v>
      </c>
      <c r="B2255" s="11"/>
      <c r="C2255" s="11">
        <v>7</v>
      </c>
      <c r="D2255" s="16">
        <v>3899.87</v>
      </c>
      <c r="E2255" s="12">
        <v>0.99891696354264237</v>
      </c>
    </row>
    <row r="2256" spans="1:5" customFormat="1" x14ac:dyDescent="0.25">
      <c r="A2256" s="1" t="s">
        <v>14632</v>
      </c>
      <c r="B2256" s="11"/>
      <c r="C2256" s="11">
        <v>14</v>
      </c>
      <c r="D2256" s="16">
        <v>3899.22</v>
      </c>
      <c r="E2256" s="12">
        <v>0.99892861472864114</v>
      </c>
    </row>
    <row r="2257" spans="1:5" customFormat="1" x14ac:dyDescent="0.25">
      <c r="A2257" s="1" t="s">
        <v>8388</v>
      </c>
      <c r="B2257" s="11"/>
      <c r="C2257" s="11">
        <v>3</v>
      </c>
      <c r="D2257" s="16">
        <v>3899</v>
      </c>
      <c r="E2257" s="12">
        <v>0.99894026525726187</v>
      </c>
    </row>
    <row r="2258" spans="1:5" customFormat="1" x14ac:dyDescent="0.25">
      <c r="A2258" s="1" t="s">
        <v>16291</v>
      </c>
      <c r="B2258" s="11"/>
      <c r="C2258" s="11">
        <v>50</v>
      </c>
      <c r="D2258" s="16">
        <v>3839.04</v>
      </c>
      <c r="E2258" s="12">
        <v>0.9989517366205336</v>
      </c>
    </row>
    <row r="2259" spans="1:5" customFormat="1" x14ac:dyDescent="0.25">
      <c r="A2259" s="1" t="s">
        <v>12793</v>
      </c>
      <c r="B2259" s="11"/>
      <c r="C2259" s="11">
        <v>1</v>
      </c>
      <c r="D2259" s="16">
        <v>3827.34</v>
      </c>
      <c r="E2259" s="12">
        <v>0.9989631730232551</v>
      </c>
    </row>
    <row r="2260" spans="1:5" customFormat="1" x14ac:dyDescent="0.25">
      <c r="A2260" s="1" t="s">
        <v>6401</v>
      </c>
      <c r="B2260" s="11"/>
      <c r="C2260" s="11">
        <v>39</v>
      </c>
      <c r="D2260" s="16">
        <v>3824.83</v>
      </c>
      <c r="E2260" s="12">
        <v>0.99897460192589282</v>
      </c>
    </row>
    <row r="2261" spans="1:5" customFormat="1" x14ac:dyDescent="0.25">
      <c r="A2261" s="1" t="s">
        <v>15905</v>
      </c>
      <c r="B2261" s="11"/>
      <c r="C2261" s="11">
        <v>19</v>
      </c>
      <c r="D2261" s="16">
        <v>3814.41</v>
      </c>
      <c r="E2261" s="12">
        <v>0.99898599969272439</v>
      </c>
    </row>
    <row r="2262" spans="1:5" customFormat="1" x14ac:dyDescent="0.25">
      <c r="A2262" s="1" t="s">
        <v>16293</v>
      </c>
      <c r="B2262" s="11"/>
      <c r="C2262" s="11">
        <v>5</v>
      </c>
      <c r="D2262" s="16">
        <v>3779.86</v>
      </c>
      <c r="E2262" s="12">
        <v>0.99899729422135042</v>
      </c>
    </row>
    <row r="2263" spans="1:5" customFormat="1" x14ac:dyDescent="0.25">
      <c r="A2263" s="1" t="s">
        <v>16402</v>
      </c>
      <c r="B2263" s="11"/>
      <c r="C2263" s="11">
        <v>56</v>
      </c>
      <c r="D2263" s="16">
        <v>3774.82</v>
      </c>
      <c r="E2263" s="12">
        <v>0.99900857369004703</v>
      </c>
    </row>
    <row r="2264" spans="1:5" customFormat="1" x14ac:dyDescent="0.25">
      <c r="A2264" s="1" t="s">
        <v>14703</v>
      </c>
      <c r="B2264" s="11"/>
      <c r="C2264" s="11">
        <v>21</v>
      </c>
      <c r="D2264" s="16">
        <v>3749.5</v>
      </c>
      <c r="E2264" s="12">
        <v>0.99901977750052751</v>
      </c>
    </row>
    <row r="2265" spans="1:5" customFormat="1" x14ac:dyDescent="0.25">
      <c r="A2265" s="1" t="s">
        <v>6499</v>
      </c>
      <c r="B2265" s="11"/>
      <c r="C2265" s="11">
        <v>18</v>
      </c>
      <c r="D2265" s="16">
        <v>3742.44</v>
      </c>
      <c r="E2265" s="12">
        <v>0.9990309602151547</v>
      </c>
    </row>
    <row r="2266" spans="1:5" customFormat="1" x14ac:dyDescent="0.25">
      <c r="A2266" s="1" t="s">
        <v>15267</v>
      </c>
      <c r="B2266" s="11"/>
      <c r="C2266" s="11">
        <v>12</v>
      </c>
      <c r="D2266" s="16">
        <v>3716.41</v>
      </c>
      <c r="E2266" s="12">
        <v>0.99904206515002825</v>
      </c>
    </row>
    <row r="2267" spans="1:5" customFormat="1" x14ac:dyDescent="0.25">
      <c r="A2267" s="1" t="s">
        <v>5932</v>
      </c>
      <c r="B2267" s="11"/>
      <c r="C2267" s="11">
        <v>7</v>
      </c>
      <c r="D2267" s="16">
        <v>3706.29</v>
      </c>
      <c r="E2267" s="12">
        <v>0.99905313984551991</v>
      </c>
    </row>
    <row r="2268" spans="1:5" customFormat="1" x14ac:dyDescent="0.25">
      <c r="A2268" s="1" t="s">
        <v>16372</v>
      </c>
      <c r="B2268" s="11"/>
      <c r="C2268" s="11">
        <v>69</v>
      </c>
      <c r="D2268" s="16">
        <v>3703.63</v>
      </c>
      <c r="E2268" s="12">
        <v>0.99906420659271555</v>
      </c>
    </row>
    <row r="2269" spans="1:5" customFormat="1" x14ac:dyDescent="0.25">
      <c r="A2269" s="1" t="s">
        <v>12832</v>
      </c>
      <c r="B2269" s="11"/>
      <c r="C2269" s="11">
        <v>15</v>
      </c>
      <c r="D2269" s="16">
        <v>3690.18</v>
      </c>
      <c r="E2269" s="12">
        <v>0.99907523315021896</v>
      </c>
    </row>
    <row r="2270" spans="1:5" customFormat="1" x14ac:dyDescent="0.25">
      <c r="A2270" s="1" t="s">
        <v>14281</v>
      </c>
      <c r="B2270" s="11"/>
      <c r="C2270" s="11">
        <v>21</v>
      </c>
      <c r="D2270" s="16">
        <v>3689.46</v>
      </c>
      <c r="E2270" s="12">
        <v>0.99908625755630376</v>
      </c>
    </row>
    <row r="2271" spans="1:5" customFormat="1" x14ac:dyDescent="0.25">
      <c r="A2271" s="1" t="s">
        <v>16336</v>
      </c>
      <c r="B2271" s="11"/>
      <c r="C2271" s="11">
        <v>13</v>
      </c>
      <c r="D2271" s="16">
        <v>3653.42</v>
      </c>
      <c r="E2271" s="12">
        <v>0.99909717427194211</v>
      </c>
    </row>
    <row r="2272" spans="1:5" customFormat="1" x14ac:dyDescent="0.25">
      <c r="A2272" s="1" t="s">
        <v>15924</v>
      </c>
      <c r="B2272" s="11"/>
      <c r="C2272" s="11">
        <v>21</v>
      </c>
      <c r="D2272" s="16">
        <v>3639.72</v>
      </c>
      <c r="E2272" s="12">
        <v>0.999108050050868</v>
      </c>
    </row>
    <row r="2273" spans="1:5" customFormat="1" x14ac:dyDescent="0.25">
      <c r="A2273" s="1" t="s">
        <v>13685</v>
      </c>
      <c r="B2273" s="11"/>
      <c r="C2273" s="11">
        <v>1</v>
      </c>
      <c r="D2273" s="16">
        <v>3607.18</v>
      </c>
      <c r="E2273" s="12">
        <v>0.99911882859763135</v>
      </c>
    </row>
    <row r="2274" spans="1:5" customFormat="1" x14ac:dyDescent="0.25">
      <c r="A2274" s="1" t="s">
        <v>15763</v>
      </c>
      <c r="B2274" s="11"/>
      <c r="C2274" s="11">
        <v>46</v>
      </c>
      <c r="D2274" s="16">
        <v>3589.11</v>
      </c>
      <c r="E2274" s="12">
        <v>0.99912955314976737</v>
      </c>
    </row>
    <row r="2275" spans="1:5" customFormat="1" x14ac:dyDescent="0.25">
      <c r="A2275" s="1" t="s">
        <v>13527</v>
      </c>
      <c r="B2275" s="11"/>
      <c r="C2275" s="11">
        <v>53</v>
      </c>
      <c r="D2275" s="16">
        <v>3546.27</v>
      </c>
      <c r="E2275" s="12">
        <v>0.99914014969250442</v>
      </c>
    </row>
    <row r="2276" spans="1:5" customFormat="1" x14ac:dyDescent="0.25">
      <c r="A2276" s="1" t="s">
        <v>14676</v>
      </c>
      <c r="B2276" s="11"/>
      <c r="C2276" s="11">
        <v>15</v>
      </c>
      <c r="D2276" s="16">
        <v>3439.57</v>
      </c>
      <c r="E2276" s="12">
        <v>0.99915042740697679</v>
      </c>
    </row>
    <row r="2277" spans="1:5" customFormat="1" x14ac:dyDescent="0.25">
      <c r="A2277" s="1" t="s">
        <v>6374</v>
      </c>
      <c r="B2277" s="11"/>
      <c r="C2277" s="11">
        <v>4</v>
      </c>
      <c r="D2277" s="16">
        <v>3429.02</v>
      </c>
      <c r="E2277" s="12">
        <v>0.99916067359719252</v>
      </c>
    </row>
    <row r="2278" spans="1:5" customFormat="1" x14ac:dyDescent="0.25">
      <c r="A2278" s="1" t="s">
        <v>15628</v>
      </c>
      <c r="B2278" s="11"/>
      <c r="C2278" s="11">
        <v>19</v>
      </c>
      <c r="D2278" s="16">
        <v>3403.26</v>
      </c>
      <c r="E2278" s="12">
        <v>0.99917084281443636</v>
      </c>
    </row>
    <row r="2279" spans="1:5" customFormat="1" x14ac:dyDescent="0.25">
      <c r="A2279" s="1" t="s">
        <v>12962</v>
      </c>
      <c r="B2279" s="11"/>
      <c r="C2279" s="11">
        <v>10</v>
      </c>
      <c r="D2279" s="16">
        <v>3359.55</v>
      </c>
      <c r="E2279" s="12">
        <v>0.99918088142265071</v>
      </c>
    </row>
    <row r="2280" spans="1:5" customFormat="1" x14ac:dyDescent="0.25">
      <c r="A2280" s="1" t="s">
        <v>15765</v>
      </c>
      <c r="B2280" s="11"/>
      <c r="C2280" s="11">
        <v>59</v>
      </c>
      <c r="D2280" s="16">
        <v>3262.37</v>
      </c>
      <c r="E2280" s="12">
        <v>0.99919062964913363</v>
      </c>
    </row>
    <row r="2281" spans="1:5" customFormat="1" x14ac:dyDescent="0.25">
      <c r="A2281" s="1" t="s">
        <v>7639</v>
      </c>
      <c r="B2281" s="11"/>
      <c r="C2281" s="11">
        <v>9</v>
      </c>
      <c r="D2281" s="16">
        <v>3229.62</v>
      </c>
      <c r="E2281" s="12">
        <v>0.99920028001595695</v>
      </c>
    </row>
    <row r="2282" spans="1:5" customFormat="1" x14ac:dyDescent="0.25">
      <c r="A2282" s="1" t="s">
        <v>14097</v>
      </c>
      <c r="B2282" s="11"/>
      <c r="C2282" s="11">
        <v>6</v>
      </c>
      <c r="D2282" s="16">
        <v>3219.81</v>
      </c>
      <c r="E2282" s="12">
        <v>0.99920990106970364</v>
      </c>
    </row>
    <row r="2283" spans="1:5" customFormat="1" x14ac:dyDescent="0.25">
      <c r="A2283" s="1" t="s">
        <v>11970</v>
      </c>
      <c r="B2283" s="11"/>
      <c r="C2283" s="11">
        <v>41</v>
      </c>
      <c r="D2283" s="16">
        <v>3214.03</v>
      </c>
      <c r="E2283" s="12">
        <v>0.9992195048523409</v>
      </c>
    </row>
    <row r="2284" spans="1:5" customFormat="1" x14ac:dyDescent="0.25">
      <c r="A2284" s="1" t="s">
        <v>14672</v>
      </c>
      <c r="B2284" s="11"/>
      <c r="C2284" s="11">
        <v>18</v>
      </c>
      <c r="D2284" s="16">
        <v>3199.6</v>
      </c>
      <c r="E2284" s="12">
        <v>0.99922906551696655</v>
      </c>
    </row>
    <row r="2285" spans="1:5" customFormat="1" x14ac:dyDescent="0.25">
      <c r="A2285" s="1" t="s">
        <v>12141</v>
      </c>
      <c r="B2285" s="11"/>
      <c r="C2285" s="11">
        <v>55</v>
      </c>
      <c r="D2285" s="16">
        <v>3199.2</v>
      </c>
      <c r="E2285" s="12">
        <v>0.99923862498635951</v>
      </c>
    </row>
    <row r="2286" spans="1:5" customFormat="1" x14ac:dyDescent="0.25">
      <c r="A2286" s="1" t="s">
        <v>15559</v>
      </c>
      <c r="B2286" s="11"/>
      <c r="C2286" s="11">
        <v>0</v>
      </c>
      <c r="D2286" s="16">
        <v>3195.53</v>
      </c>
      <c r="E2286" s="12">
        <v>0.99924817348949446</v>
      </c>
    </row>
    <row r="2287" spans="1:5" customFormat="1" x14ac:dyDescent="0.25">
      <c r="A2287" s="1" t="s">
        <v>14849</v>
      </c>
      <c r="B2287" s="11"/>
      <c r="C2287" s="11">
        <v>31</v>
      </c>
      <c r="D2287" s="16">
        <v>3194.41</v>
      </c>
      <c r="E2287" s="12">
        <v>0.99925771864597868</v>
      </c>
    </row>
    <row r="2288" spans="1:5" customFormat="1" x14ac:dyDescent="0.25">
      <c r="A2288" s="1" t="s">
        <v>15156</v>
      </c>
      <c r="B2288" s="11"/>
      <c r="C2288" s="11">
        <v>5</v>
      </c>
      <c r="D2288" s="16">
        <v>3191.44</v>
      </c>
      <c r="E2288" s="12">
        <v>0.9992672549278615</v>
      </c>
    </row>
    <row r="2289" spans="1:5" customFormat="1" x14ac:dyDescent="0.25">
      <c r="A2289" s="1" t="s">
        <v>14507</v>
      </c>
      <c r="B2289" s="11"/>
      <c r="C2289" s="11">
        <v>19</v>
      </c>
      <c r="D2289" s="16">
        <v>3179.47</v>
      </c>
      <c r="E2289" s="12">
        <v>0.99927675544241246</v>
      </c>
    </row>
    <row r="2290" spans="1:5" customFormat="1" x14ac:dyDescent="0.25">
      <c r="A2290" s="1" t="s">
        <v>9698</v>
      </c>
      <c r="B2290" s="11"/>
      <c r="C2290" s="11">
        <v>20</v>
      </c>
      <c r="D2290" s="16">
        <v>3129.84</v>
      </c>
      <c r="E2290" s="12">
        <v>0.99928610765849302</v>
      </c>
    </row>
    <row r="2291" spans="1:5" customFormat="1" x14ac:dyDescent="0.25">
      <c r="A2291" s="1" t="s">
        <v>14668</v>
      </c>
      <c r="B2291" s="11"/>
      <c r="C2291" s="11">
        <v>50</v>
      </c>
      <c r="D2291" s="16">
        <v>3122.02</v>
      </c>
      <c r="E2291" s="12">
        <v>0.99929543650777863</v>
      </c>
    </row>
    <row r="2292" spans="1:5" customFormat="1" x14ac:dyDescent="0.25">
      <c r="A2292" s="1" t="s">
        <v>11440</v>
      </c>
      <c r="B2292" s="11"/>
      <c r="C2292" s="11">
        <v>33</v>
      </c>
      <c r="D2292" s="16">
        <v>3094.65</v>
      </c>
      <c r="E2292" s="12">
        <v>0.9993046835732815</v>
      </c>
    </row>
    <row r="2293" spans="1:5" customFormat="1" x14ac:dyDescent="0.25">
      <c r="A2293" s="1" t="s">
        <v>14453</v>
      </c>
      <c r="B2293" s="11"/>
      <c r="C2293" s="11">
        <v>13</v>
      </c>
      <c r="D2293" s="16">
        <v>3081.32</v>
      </c>
      <c r="E2293" s="12">
        <v>0.99931389080766209</v>
      </c>
    </row>
    <row r="2294" spans="1:5" customFormat="1" x14ac:dyDescent="0.25">
      <c r="A2294" s="1" t="s">
        <v>15269</v>
      </c>
      <c r="B2294" s="11"/>
      <c r="C2294" s="11">
        <v>26</v>
      </c>
      <c r="D2294" s="16">
        <v>3041.16</v>
      </c>
      <c r="E2294" s="12">
        <v>0.99932297804070147</v>
      </c>
    </row>
    <row r="2295" spans="1:5" customFormat="1" x14ac:dyDescent="0.25">
      <c r="A2295" s="1" t="s">
        <v>7349</v>
      </c>
      <c r="B2295" s="11"/>
      <c r="C2295" s="11">
        <v>32</v>
      </c>
      <c r="D2295" s="16">
        <v>3036.93</v>
      </c>
      <c r="E2295" s="12">
        <v>0.99933205263415725</v>
      </c>
    </row>
    <row r="2296" spans="1:5" customFormat="1" x14ac:dyDescent="0.25">
      <c r="A2296" s="1" t="s">
        <v>13059</v>
      </c>
      <c r="B2296" s="11"/>
      <c r="C2296" s="11">
        <v>22</v>
      </c>
      <c r="D2296" s="16">
        <v>3032.97</v>
      </c>
      <c r="E2296" s="12">
        <v>0.99934111539481163</v>
      </c>
    </row>
    <row r="2297" spans="1:5" customFormat="1" x14ac:dyDescent="0.25">
      <c r="A2297" s="1" t="s">
        <v>13104</v>
      </c>
      <c r="B2297" s="11"/>
      <c r="C2297" s="11">
        <v>6</v>
      </c>
      <c r="D2297" s="16">
        <v>3009.36</v>
      </c>
      <c r="E2297" s="12">
        <v>0.9993501076068686</v>
      </c>
    </row>
    <row r="2298" spans="1:5" customFormat="1" x14ac:dyDescent="0.25">
      <c r="A2298" s="1" t="s">
        <v>14674</v>
      </c>
      <c r="B2298" s="11"/>
      <c r="C2298" s="11">
        <v>4</v>
      </c>
      <c r="D2298" s="16">
        <v>2959.63</v>
      </c>
      <c r="E2298" s="12">
        <v>0.9993589512216472</v>
      </c>
    </row>
    <row r="2299" spans="1:5" customFormat="1" x14ac:dyDescent="0.25">
      <c r="A2299" s="1" t="s">
        <v>13725</v>
      </c>
      <c r="B2299" s="11"/>
      <c r="C2299" s="11">
        <v>6</v>
      </c>
      <c r="D2299" s="16">
        <v>2919.41</v>
      </c>
      <c r="E2299" s="12">
        <v>0.9993676746557999</v>
      </c>
    </row>
    <row r="2300" spans="1:5" customFormat="1" x14ac:dyDescent="0.25">
      <c r="A2300" s="1" t="s">
        <v>14553</v>
      </c>
      <c r="B2300" s="11"/>
      <c r="C2300" s="11">
        <v>26</v>
      </c>
      <c r="D2300" s="16">
        <v>2854.84</v>
      </c>
      <c r="E2300" s="12">
        <v>0.99937620514954884</v>
      </c>
    </row>
    <row r="2301" spans="1:5" customFormat="1" x14ac:dyDescent="0.25">
      <c r="A2301" s="1" t="s">
        <v>16262</v>
      </c>
      <c r="B2301" s="11"/>
      <c r="C2301" s="11">
        <v>77</v>
      </c>
      <c r="D2301" s="16">
        <v>2854.32</v>
      </c>
      <c r="E2301" s="12">
        <v>0.99938473408949569</v>
      </c>
    </row>
    <row r="2302" spans="1:5" customFormat="1" x14ac:dyDescent="0.25">
      <c r="A2302" s="1" t="s">
        <v>14635</v>
      </c>
      <c r="B2302" s="11"/>
      <c r="C2302" s="11">
        <v>6</v>
      </c>
      <c r="D2302" s="16">
        <v>2804.83</v>
      </c>
      <c r="E2302" s="12">
        <v>0.99939311514930362</v>
      </c>
    </row>
    <row r="2303" spans="1:5" customFormat="1" x14ac:dyDescent="0.25">
      <c r="A2303" s="1" t="s">
        <v>12929</v>
      </c>
      <c r="B2303" s="11"/>
      <c r="C2303" s="11">
        <v>7</v>
      </c>
      <c r="D2303" s="16">
        <v>2799.8</v>
      </c>
      <c r="E2303" s="12">
        <v>0.99940148117906324</v>
      </c>
    </row>
    <row r="2304" spans="1:5" customFormat="1" x14ac:dyDescent="0.25">
      <c r="A2304" s="1" t="s">
        <v>15989</v>
      </c>
      <c r="B2304" s="11"/>
      <c r="C2304" s="11">
        <v>6</v>
      </c>
      <c r="D2304" s="16">
        <v>2799.6</v>
      </c>
      <c r="E2304" s="12">
        <v>0.99940984661120658</v>
      </c>
    </row>
    <row r="2305" spans="1:5" customFormat="1" x14ac:dyDescent="0.25">
      <c r="A2305" s="1" t="s">
        <v>14487</v>
      </c>
      <c r="B2305" s="11"/>
      <c r="C2305" s="11">
        <v>49</v>
      </c>
      <c r="D2305" s="16">
        <v>2780.59</v>
      </c>
      <c r="E2305" s="12">
        <v>0.99941815523992605</v>
      </c>
    </row>
    <row r="2306" spans="1:5" customFormat="1" x14ac:dyDescent="0.25">
      <c r="A2306" s="1" t="s">
        <v>11711</v>
      </c>
      <c r="B2306" s="11"/>
      <c r="C2306" s="11">
        <v>12</v>
      </c>
      <c r="D2306" s="16">
        <v>2759.54</v>
      </c>
      <c r="E2306" s="12">
        <v>0.99942640096953628</v>
      </c>
    </row>
    <row r="2307" spans="1:5" customFormat="1" x14ac:dyDescent="0.25">
      <c r="A2307" s="1" t="s">
        <v>15971</v>
      </c>
      <c r="B2307" s="11"/>
      <c r="C2307" s="11">
        <v>27</v>
      </c>
      <c r="D2307" s="16">
        <v>2744.5</v>
      </c>
      <c r="E2307" s="12">
        <v>0.99943460175840515</v>
      </c>
    </row>
    <row r="2308" spans="1:5" customFormat="1" x14ac:dyDescent="0.25">
      <c r="A2308" s="1" t="s">
        <v>16220</v>
      </c>
      <c r="B2308" s="11"/>
      <c r="C2308" s="11">
        <v>62</v>
      </c>
      <c r="D2308" s="16">
        <v>2740.89</v>
      </c>
      <c r="E2308" s="12">
        <v>0.99944279176030082</v>
      </c>
    </row>
    <row r="2309" spans="1:5" customFormat="1" x14ac:dyDescent="0.25">
      <c r="A2309" s="1" t="s">
        <v>12549</v>
      </c>
      <c r="B2309" s="11"/>
      <c r="C2309" s="11">
        <v>7</v>
      </c>
      <c r="D2309" s="16">
        <v>2589.63</v>
      </c>
      <c r="E2309" s="12">
        <v>0.99945052978503335</v>
      </c>
    </row>
    <row r="2310" spans="1:5" customFormat="1" x14ac:dyDescent="0.25">
      <c r="A2310" s="1" t="s">
        <v>13604</v>
      </c>
      <c r="B2310" s="11"/>
      <c r="C2310" s="11">
        <v>2</v>
      </c>
      <c r="D2310" s="16">
        <v>2543.4699999999998</v>
      </c>
      <c r="E2310" s="12">
        <v>0.99945812987993754</v>
      </c>
    </row>
    <row r="2311" spans="1:5" customFormat="1" x14ac:dyDescent="0.25">
      <c r="A2311" s="1" t="s">
        <v>13344</v>
      </c>
      <c r="B2311" s="11"/>
      <c r="C2311" s="11">
        <v>0</v>
      </c>
      <c r="D2311" s="16">
        <v>2499.75</v>
      </c>
      <c r="E2311" s="12">
        <v>0.99946559933593127</v>
      </c>
    </row>
    <row r="2312" spans="1:5" customFormat="1" x14ac:dyDescent="0.25">
      <c r="A2312" s="1" t="s">
        <v>16400</v>
      </c>
      <c r="B2312" s="11"/>
      <c r="C2312" s="11">
        <v>51</v>
      </c>
      <c r="D2312" s="16">
        <v>2499.5</v>
      </c>
      <c r="E2312" s="12">
        <v>0.99947306804490477</v>
      </c>
    </row>
    <row r="2313" spans="1:5" customFormat="1" x14ac:dyDescent="0.25">
      <c r="A2313" s="1" t="s">
        <v>16297</v>
      </c>
      <c r="B2313" s="11"/>
      <c r="C2313" s="11">
        <v>96</v>
      </c>
      <c r="D2313" s="16">
        <v>2487.5100000000002</v>
      </c>
      <c r="E2313" s="12">
        <v>0.99948050092678453</v>
      </c>
    </row>
    <row r="2314" spans="1:5" customFormat="1" x14ac:dyDescent="0.25">
      <c r="A2314" s="1" t="s">
        <v>15820</v>
      </c>
      <c r="B2314" s="11"/>
      <c r="C2314" s="11">
        <v>17</v>
      </c>
      <c r="D2314" s="16">
        <v>2479.69</v>
      </c>
      <c r="E2314" s="12">
        <v>0.99948791044186935</v>
      </c>
    </row>
    <row r="2315" spans="1:5" customFormat="1" x14ac:dyDescent="0.25">
      <c r="A2315" s="1" t="s">
        <v>15544</v>
      </c>
      <c r="B2315" s="11"/>
      <c r="C2315" s="11">
        <v>51</v>
      </c>
      <c r="D2315" s="16">
        <v>2461.7399999999998</v>
      </c>
      <c r="E2315" s="12">
        <v>0.99949526632089658</v>
      </c>
    </row>
    <row r="2316" spans="1:5" customFormat="1" x14ac:dyDescent="0.25">
      <c r="A2316" s="1" t="s">
        <v>7262</v>
      </c>
      <c r="B2316" s="11"/>
      <c r="C2316" s="11">
        <v>31</v>
      </c>
      <c r="D2316" s="16">
        <v>2458.63</v>
      </c>
      <c r="E2316" s="12">
        <v>0.99950261290699116</v>
      </c>
    </row>
    <row r="2317" spans="1:5" customFormat="1" x14ac:dyDescent="0.25">
      <c r="A2317" s="1" t="s">
        <v>11481</v>
      </c>
      <c r="B2317" s="11"/>
      <c r="C2317" s="11">
        <v>3</v>
      </c>
      <c r="D2317" s="16">
        <v>2449.3000000000002</v>
      </c>
      <c r="E2317" s="12">
        <v>0.99950993161428814</v>
      </c>
    </row>
    <row r="2318" spans="1:5" customFormat="1" x14ac:dyDescent="0.25">
      <c r="A2318" s="1" t="s">
        <v>12721</v>
      </c>
      <c r="B2318" s="11"/>
      <c r="C2318" s="11">
        <v>5</v>
      </c>
      <c r="D2318" s="16">
        <v>2399.88</v>
      </c>
      <c r="E2318" s="12">
        <v>0.99951710265061189</v>
      </c>
    </row>
    <row r="2319" spans="1:5" customFormat="1" x14ac:dyDescent="0.25">
      <c r="A2319" s="1" t="s">
        <v>14089</v>
      </c>
      <c r="B2319" s="11"/>
      <c r="C2319" s="11">
        <v>16</v>
      </c>
      <c r="D2319" s="16">
        <v>2399.84</v>
      </c>
      <c r="E2319" s="12">
        <v>0.99952427356741236</v>
      </c>
    </row>
    <row r="2320" spans="1:5" customFormat="1" x14ac:dyDescent="0.25">
      <c r="A2320" s="1" t="s">
        <v>11815</v>
      </c>
      <c r="B2320" s="11"/>
      <c r="C2320" s="11">
        <v>12</v>
      </c>
      <c r="D2320" s="16">
        <v>2379.7199999999998</v>
      </c>
      <c r="E2320" s="12">
        <v>0.99953138436401912</v>
      </c>
    </row>
    <row r="2321" spans="1:5" customFormat="1" x14ac:dyDescent="0.25">
      <c r="A2321" s="1" t="s">
        <v>16386</v>
      </c>
      <c r="B2321" s="11"/>
      <c r="C2321" s="11">
        <v>47</v>
      </c>
      <c r="D2321" s="16">
        <v>2339.48</v>
      </c>
      <c r="E2321" s="12">
        <v>0.99953837492023812</v>
      </c>
    </row>
    <row r="2322" spans="1:5" customFormat="1" x14ac:dyDescent="0.25">
      <c r="A2322" s="1" t="s">
        <v>14491</v>
      </c>
      <c r="B2322" s="11"/>
      <c r="C2322" s="11">
        <v>52</v>
      </c>
      <c r="D2322" s="16">
        <v>2324.9699999999998</v>
      </c>
      <c r="E2322" s="12">
        <v>0.99954532211939884</v>
      </c>
    </row>
    <row r="2323" spans="1:5" customFormat="1" x14ac:dyDescent="0.25">
      <c r="A2323" s="1" t="s">
        <v>14715</v>
      </c>
      <c r="B2323" s="11"/>
      <c r="C2323" s="11">
        <v>22</v>
      </c>
      <c r="D2323" s="16">
        <v>2322.34</v>
      </c>
      <c r="E2323" s="12">
        <v>0.99955226145990583</v>
      </c>
    </row>
    <row r="2324" spans="1:5" customFormat="1" x14ac:dyDescent="0.25">
      <c r="A2324" s="1" t="s">
        <v>12750</v>
      </c>
      <c r="B2324" s="11"/>
      <c r="C2324" s="11">
        <v>6</v>
      </c>
      <c r="D2324" s="16">
        <v>2309.86</v>
      </c>
      <c r="E2324" s="12">
        <v>0.99955916350915952</v>
      </c>
    </row>
    <row r="2325" spans="1:5" customFormat="1" x14ac:dyDescent="0.25">
      <c r="A2325" s="1" t="s">
        <v>15870</v>
      </c>
      <c r="B2325" s="11"/>
      <c r="C2325" s="11">
        <v>48</v>
      </c>
      <c r="D2325" s="16">
        <v>2241.96</v>
      </c>
      <c r="E2325" s="12">
        <v>0.9995658626676992</v>
      </c>
    </row>
    <row r="2326" spans="1:5" customFormat="1" x14ac:dyDescent="0.25">
      <c r="A2326" s="1" t="s">
        <v>6034</v>
      </c>
      <c r="B2326" s="11"/>
      <c r="C2326" s="11">
        <v>6</v>
      </c>
      <c r="D2326" s="16">
        <v>2225.5100000000002</v>
      </c>
      <c r="E2326" s="12">
        <v>0.99957251267230318</v>
      </c>
    </row>
    <row r="2327" spans="1:5" customFormat="1" x14ac:dyDescent="0.25">
      <c r="A2327" s="1" t="s">
        <v>6358</v>
      </c>
      <c r="B2327" s="11"/>
      <c r="C2327" s="11">
        <v>21</v>
      </c>
      <c r="D2327" s="16">
        <v>2224.94</v>
      </c>
      <c r="E2327" s="12">
        <v>0.99957916097370081</v>
      </c>
    </row>
    <row r="2328" spans="1:5" customFormat="1" x14ac:dyDescent="0.25">
      <c r="A2328" s="1" t="s">
        <v>13004</v>
      </c>
      <c r="B2328" s="11"/>
      <c r="C2328" s="11">
        <v>42</v>
      </c>
      <c r="D2328" s="16">
        <v>2219.98</v>
      </c>
      <c r="E2328" s="12">
        <v>0.99958579445421569</v>
      </c>
    </row>
    <row r="2329" spans="1:5" customFormat="1" x14ac:dyDescent="0.25">
      <c r="A2329" s="1" t="s">
        <v>16212</v>
      </c>
      <c r="B2329" s="11"/>
      <c r="C2329" s="11">
        <v>3</v>
      </c>
      <c r="D2329" s="16">
        <v>2199.9899999999998</v>
      </c>
      <c r="E2329" s="12">
        <v>0.99959236820298736</v>
      </c>
    </row>
    <row r="2330" spans="1:5" customFormat="1" x14ac:dyDescent="0.25">
      <c r="A2330" s="1" t="s">
        <v>16236</v>
      </c>
      <c r="B2330" s="11"/>
      <c r="C2330" s="11">
        <v>3</v>
      </c>
      <c r="D2330" s="16">
        <v>2199.89</v>
      </c>
      <c r="E2330" s="12">
        <v>0.99959894165295082</v>
      </c>
    </row>
    <row r="2331" spans="1:5" customFormat="1" x14ac:dyDescent="0.25">
      <c r="A2331" s="1" t="s">
        <v>11375</v>
      </c>
      <c r="B2331" s="11"/>
      <c r="C2331" s="11">
        <v>7</v>
      </c>
      <c r="D2331" s="16">
        <v>2194.17</v>
      </c>
      <c r="E2331" s="12">
        <v>0.99960549801108978</v>
      </c>
    </row>
    <row r="2332" spans="1:5" customFormat="1" x14ac:dyDescent="0.25">
      <c r="A2332" s="1" t="s">
        <v>12826</v>
      </c>
      <c r="B2332" s="11"/>
      <c r="C2332" s="11">
        <v>4</v>
      </c>
      <c r="D2332" s="16">
        <v>2183.85</v>
      </c>
      <c r="E2332" s="12">
        <v>0.99961202353223078</v>
      </c>
    </row>
    <row r="2333" spans="1:5" customFormat="1" x14ac:dyDescent="0.25">
      <c r="A2333" s="1" t="s">
        <v>13547</v>
      </c>
      <c r="B2333" s="11"/>
      <c r="C2333" s="11">
        <v>17</v>
      </c>
      <c r="D2333" s="16">
        <v>2174.13</v>
      </c>
      <c r="E2333" s="12">
        <v>0.99961852000922236</v>
      </c>
    </row>
    <row r="2334" spans="1:5" customFormat="1" x14ac:dyDescent="0.25">
      <c r="A2334" s="1" t="s">
        <v>13649</v>
      </c>
      <c r="B2334" s="11"/>
      <c r="C2334" s="11">
        <v>2</v>
      </c>
      <c r="D2334" s="16">
        <v>2159.8200000000002</v>
      </c>
      <c r="E2334" s="12">
        <v>0.99962497372677184</v>
      </c>
    </row>
    <row r="2335" spans="1:5" customFormat="1" x14ac:dyDescent="0.25">
      <c r="A2335" s="1" t="s">
        <v>14530</v>
      </c>
      <c r="B2335" s="11"/>
      <c r="C2335" s="11">
        <v>0</v>
      </c>
      <c r="D2335" s="16">
        <v>2159.73</v>
      </c>
      <c r="E2335" s="12">
        <v>0.99963142717539422</v>
      </c>
    </row>
    <row r="2336" spans="1:5" customFormat="1" x14ac:dyDescent="0.25">
      <c r="A2336" s="1" t="s">
        <v>14528</v>
      </c>
      <c r="B2336" s="11"/>
      <c r="C2336" s="11">
        <v>1</v>
      </c>
      <c r="D2336" s="16">
        <v>2159.73</v>
      </c>
      <c r="E2336" s="12">
        <v>0.99963788062401648</v>
      </c>
    </row>
    <row r="2337" spans="1:5" customFormat="1" x14ac:dyDescent="0.25">
      <c r="A2337" s="1" t="s">
        <v>15767</v>
      </c>
      <c r="B2337" s="11"/>
      <c r="C2337" s="11">
        <v>61</v>
      </c>
      <c r="D2337" s="16">
        <v>2136.4</v>
      </c>
      <c r="E2337" s="12">
        <v>0.99964426436070408</v>
      </c>
    </row>
    <row r="2338" spans="1:5" customFormat="1" x14ac:dyDescent="0.25">
      <c r="A2338" s="1" t="s">
        <v>11447</v>
      </c>
      <c r="B2338" s="11"/>
      <c r="C2338" s="11">
        <v>4</v>
      </c>
      <c r="D2338" s="16">
        <v>2129.29</v>
      </c>
      <c r="E2338" s="12">
        <v>0.99965062685213457</v>
      </c>
    </row>
    <row r="2339" spans="1:5" customFormat="1" x14ac:dyDescent="0.25">
      <c r="A2339" s="1" t="s">
        <v>16238</v>
      </c>
      <c r="B2339" s="11"/>
      <c r="C2339" s="11">
        <v>54</v>
      </c>
      <c r="D2339" s="16">
        <v>2114.5300000000002</v>
      </c>
      <c r="E2339" s="12">
        <v>0.99965694523948623</v>
      </c>
    </row>
    <row r="2340" spans="1:5" customFormat="1" x14ac:dyDescent="0.25">
      <c r="A2340" s="1" t="s">
        <v>13656</v>
      </c>
      <c r="B2340" s="11"/>
      <c r="C2340" s="11">
        <v>11</v>
      </c>
      <c r="D2340" s="16">
        <v>2099.79</v>
      </c>
      <c r="E2340" s="12">
        <v>0.99966321958252102</v>
      </c>
    </row>
    <row r="2341" spans="1:5" customFormat="1" x14ac:dyDescent="0.25">
      <c r="A2341" s="1" t="s">
        <v>16189</v>
      </c>
      <c r="B2341" s="11"/>
      <c r="C2341" s="11">
        <v>33</v>
      </c>
      <c r="D2341" s="16">
        <v>2083.61</v>
      </c>
      <c r="E2341" s="12">
        <v>0.99966944557840187</v>
      </c>
    </row>
    <row r="2342" spans="1:5" customFormat="1" x14ac:dyDescent="0.25">
      <c r="A2342" s="1" t="s">
        <v>12575</v>
      </c>
      <c r="B2342" s="11"/>
      <c r="C2342" s="11">
        <v>25</v>
      </c>
      <c r="D2342" s="16">
        <v>2027.22</v>
      </c>
      <c r="E2342" s="12">
        <v>0.99967550307638364</v>
      </c>
    </row>
    <row r="2343" spans="1:5" customFormat="1" x14ac:dyDescent="0.25">
      <c r="A2343" s="1" t="s">
        <v>13014</v>
      </c>
      <c r="B2343" s="11"/>
      <c r="C2343" s="11">
        <v>3</v>
      </c>
      <c r="D2343" s="16">
        <v>2011.23</v>
      </c>
      <c r="E2343" s="12">
        <v>0.99968151279494699</v>
      </c>
    </row>
    <row r="2344" spans="1:5" customFormat="1" x14ac:dyDescent="0.25">
      <c r="A2344" s="1" t="s">
        <v>14101</v>
      </c>
      <c r="B2344" s="11"/>
      <c r="C2344" s="11">
        <v>3</v>
      </c>
      <c r="D2344" s="16">
        <v>1999.99</v>
      </c>
      <c r="E2344" s="12">
        <v>0.99968748892747739</v>
      </c>
    </row>
    <row r="2345" spans="1:5" customFormat="1" x14ac:dyDescent="0.25">
      <c r="A2345" s="1" t="s">
        <v>16093</v>
      </c>
      <c r="B2345" s="11"/>
      <c r="C2345" s="11">
        <v>35</v>
      </c>
      <c r="D2345" s="16">
        <v>1999</v>
      </c>
      <c r="E2345" s="12">
        <v>0.99969346210180754</v>
      </c>
    </row>
    <row r="2346" spans="1:5" customFormat="1" x14ac:dyDescent="0.25">
      <c r="A2346" s="1" t="s">
        <v>12752</v>
      </c>
      <c r="B2346" s="11"/>
      <c r="C2346" s="11">
        <v>6</v>
      </c>
      <c r="D2346" s="16">
        <v>1949.85</v>
      </c>
      <c r="E2346" s="12">
        <v>0.99969928841194633</v>
      </c>
    </row>
    <row r="2347" spans="1:5" customFormat="1" x14ac:dyDescent="0.25">
      <c r="A2347" s="1" t="s">
        <v>16340</v>
      </c>
      <c r="B2347" s="11"/>
      <c r="C2347" s="11">
        <v>24</v>
      </c>
      <c r="D2347" s="16">
        <v>1921.38</v>
      </c>
      <c r="E2347" s="12">
        <v>0.99970502965141328</v>
      </c>
    </row>
    <row r="2348" spans="1:5" customFormat="1" x14ac:dyDescent="0.25">
      <c r="A2348" s="1" t="s">
        <v>15822</v>
      </c>
      <c r="B2348" s="11"/>
      <c r="C2348" s="11">
        <v>6</v>
      </c>
      <c r="D2348" s="16">
        <v>1899.62</v>
      </c>
      <c r="E2348" s="12">
        <v>0.99971070587023303</v>
      </c>
    </row>
    <row r="2349" spans="1:5" customFormat="1" x14ac:dyDescent="0.25">
      <c r="A2349" s="1" t="s">
        <v>16382</v>
      </c>
      <c r="B2349" s="11"/>
      <c r="C2349" s="11">
        <v>50</v>
      </c>
      <c r="D2349" s="16">
        <v>1880.43</v>
      </c>
      <c r="E2349" s="12">
        <v>0.99971632474777461</v>
      </c>
    </row>
    <row r="2350" spans="1:5" customFormat="1" x14ac:dyDescent="0.25">
      <c r="A2350" s="1" t="s">
        <v>14526</v>
      </c>
      <c r="B2350" s="11"/>
      <c r="C2350" s="11">
        <v>0</v>
      </c>
      <c r="D2350" s="16">
        <v>1839.77</v>
      </c>
      <c r="E2350" s="12">
        <v>0.99972182212993421</v>
      </c>
    </row>
    <row r="2351" spans="1:5" customFormat="1" x14ac:dyDescent="0.25">
      <c r="A2351" s="1" t="s">
        <v>16313</v>
      </c>
      <c r="B2351" s="11"/>
      <c r="C2351" s="11">
        <v>96</v>
      </c>
      <c r="D2351" s="16">
        <v>1839.08</v>
      </c>
      <c r="E2351" s="12">
        <v>0.99972731745031784</v>
      </c>
    </row>
    <row r="2352" spans="1:5" customFormat="1" x14ac:dyDescent="0.25">
      <c r="A2352" s="1" t="s">
        <v>14253</v>
      </c>
      <c r="B2352" s="11"/>
      <c r="C2352" s="11">
        <v>3</v>
      </c>
      <c r="D2352" s="16">
        <v>1699.83</v>
      </c>
      <c r="E2352" s="12">
        <v>0.9997323966803936</v>
      </c>
    </row>
    <row r="2353" spans="1:5" customFormat="1" x14ac:dyDescent="0.25">
      <c r="A2353" s="1" t="s">
        <v>16206</v>
      </c>
      <c r="B2353" s="11"/>
      <c r="C2353" s="11">
        <v>40</v>
      </c>
      <c r="D2353" s="16">
        <v>1627.63</v>
      </c>
      <c r="E2353" s="12">
        <v>0.99973726017100628</v>
      </c>
    </row>
    <row r="2354" spans="1:5" customFormat="1" x14ac:dyDescent="0.25">
      <c r="A2354" s="1" t="s">
        <v>12944</v>
      </c>
      <c r="B2354" s="11"/>
      <c r="C2354" s="11">
        <v>41</v>
      </c>
      <c r="D2354" s="16">
        <v>1619.19</v>
      </c>
      <c r="E2354" s="12">
        <v>0.99974209844221362</v>
      </c>
    </row>
    <row r="2355" spans="1:5" customFormat="1" x14ac:dyDescent="0.25">
      <c r="A2355" s="1" t="s">
        <v>15991</v>
      </c>
      <c r="B2355" s="11"/>
      <c r="C2355" s="11">
        <v>8</v>
      </c>
      <c r="D2355" s="16">
        <v>1614.81</v>
      </c>
      <c r="E2355" s="12">
        <v>0.99974692362562534</v>
      </c>
    </row>
    <row r="2356" spans="1:5" customFormat="1" x14ac:dyDescent="0.25">
      <c r="A2356" s="1" t="s">
        <v>14167</v>
      </c>
      <c r="B2356" s="11"/>
      <c r="C2356" s="11">
        <v>31</v>
      </c>
      <c r="D2356" s="16">
        <v>1599.68</v>
      </c>
      <c r="E2356" s="12">
        <v>0.99975170359936838</v>
      </c>
    </row>
    <row r="2357" spans="1:5" customFormat="1" x14ac:dyDescent="0.25">
      <c r="A2357" s="1" t="s">
        <v>15000</v>
      </c>
      <c r="B2357" s="11"/>
      <c r="C2357" s="11">
        <v>4</v>
      </c>
      <c r="D2357" s="16">
        <v>1599</v>
      </c>
      <c r="E2357" s="12">
        <v>0.9997564815412161</v>
      </c>
    </row>
    <row r="2358" spans="1:5" customFormat="1" x14ac:dyDescent="0.25">
      <c r="A2358" s="1" t="s">
        <v>12942</v>
      </c>
      <c r="B2358" s="11"/>
      <c r="C2358" s="11">
        <v>35</v>
      </c>
      <c r="D2358" s="16">
        <v>1559.61</v>
      </c>
      <c r="E2358" s="12">
        <v>0.99976114178254527</v>
      </c>
    </row>
    <row r="2359" spans="1:5" customFormat="1" x14ac:dyDescent="0.25">
      <c r="A2359" s="1" t="s">
        <v>13480</v>
      </c>
      <c r="B2359" s="11"/>
      <c r="C2359" s="11">
        <v>22</v>
      </c>
      <c r="D2359" s="16">
        <v>1539.89</v>
      </c>
      <c r="E2359" s="12">
        <v>0.99976574309891297</v>
      </c>
    </row>
    <row r="2360" spans="1:5" customFormat="1" x14ac:dyDescent="0.25">
      <c r="A2360" s="1" t="s">
        <v>6259</v>
      </c>
      <c r="B2360" s="11"/>
      <c r="C2360" s="11">
        <v>20</v>
      </c>
      <c r="D2360" s="16">
        <v>1511.64</v>
      </c>
      <c r="E2360" s="12">
        <v>0.99977026000198665</v>
      </c>
    </row>
    <row r="2361" spans="1:5" customFormat="1" x14ac:dyDescent="0.25">
      <c r="A2361" s="1" t="s">
        <v>14308</v>
      </c>
      <c r="B2361" s="11"/>
      <c r="C2361" s="11">
        <v>2</v>
      </c>
      <c r="D2361" s="16">
        <v>1499.99</v>
      </c>
      <c r="E2361" s="12">
        <v>0.99977474209391426</v>
      </c>
    </row>
    <row r="2362" spans="1:5" customFormat="1" x14ac:dyDescent="0.25">
      <c r="A2362" s="1" t="s">
        <v>11980</v>
      </c>
      <c r="B2362" s="11"/>
      <c r="C2362" s="11">
        <v>3</v>
      </c>
      <c r="D2362" s="16">
        <v>1499.5</v>
      </c>
      <c r="E2362" s="12">
        <v>0.99977922272168218</v>
      </c>
    </row>
    <row r="2363" spans="1:5" customFormat="1" x14ac:dyDescent="0.25">
      <c r="A2363" s="1" t="s">
        <v>9635</v>
      </c>
      <c r="B2363" s="11"/>
      <c r="C2363" s="11">
        <v>22</v>
      </c>
      <c r="D2363" s="16">
        <v>1485</v>
      </c>
      <c r="E2363" s="12">
        <v>0.99978366002227248</v>
      </c>
    </row>
    <row r="2364" spans="1:5" customFormat="1" x14ac:dyDescent="0.25">
      <c r="A2364" s="1" t="s">
        <v>11514</v>
      </c>
      <c r="B2364" s="11"/>
      <c r="C2364" s="11">
        <v>15</v>
      </c>
      <c r="D2364" s="16">
        <v>1455.73</v>
      </c>
      <c r="E2364" s="12">
        <v>0.999788009861726</v>
      </c>
    </row>
    <row r="2365" spans="1:5" customFormat="1" x14ac:dyDescent="0.25">
      <c r="A2365" s="1" t="s">
        <v>16203</v>
      </c>
      <c r="B2365" s="11"/>
      <c r="C2365" s="11">
        <v>58</v>
      </c>
      <c r="D2365" s="16">
        <v>1424.43</v>
      </c>
      <c r="E2365" s="12">
        <v>0.99979226617423778</v>
      </c>
    </row>
    <row r="2366" spans="1:5" customFormat="1" x14ac:dyDescent="0.25">
      <c r="A2366" s="1" t="s">
        <v>13452</v>
      </c>
      <c r="B2366" s="11"/>
      <c r="C2366" s="11">
        <v>12</v>
      </c>
      <c r="D2366" s="16">
        <v>1421.3</v>
      </c>
      <c r="E2366" s="12">
        <v>0.99979651313405538</v>
      </c>
    </row>
    <row r="2367" spans="1:5" customFormat="1" x14ac:dyDescent="0.25">
      <c r="A2367" s="1" t="s">
        <v>12180</v>
      </c>
      <c r="B2367" s="11"/>
      <c r="C2367" s="11">
        <v>7</v>
      </c>
      <c r="D2367" s="16">
        <v>1391.76</v>
      </c>
      <c r="E2367" s="12">
        <v>0.99980067182595411</v>
      </c>
    </row>
    <row r="2368" spans="1:5" customFormat="1" x14ac:dyDescent="0.25">
      <c r="A2368" s="1" t="s">
        <v>15824</v>
      </c>
      <c r="B2368" s="11"/>
      <c r="C2368" s="11">
        <v>7</v>
      </c>
      <c r="D2368" s="16">
        <v>1359.84</v>
      </c>
      <c r="E2368" s="12">
        <v>0.9998047351383007</v>
      </c>
    </row>
    <row r="2369" spans="1:5" customFormat="1" x14ac:dyDescent="0.25">
      <c r="A2369" s="1" t="s">
        <v>16404</v>
      </c>
      <c r="B2369" s="11"/>
      <c r="C2369" s="11">
        <v>74</v>
      </c>
      <c r="D2369" s="16">
        <v>1349.07</v>
      </c>
      <c r="E2369" s="12">
        <v>0.99980876626901272</v>
      </c>
    </row>
    <row r="2370" spans="1:5" customFormat="1" x14ac:dyDescent="0.25">
      <c r="A2370" s="1" t="s">
        <v>12635</v>
      </c>
      <c r="B2370" s="11"/>
      <c r="C2370" s="11">
        <v>53</v>
      </c>
      <c r="D2370" s="16">
        <v>1343.44</v>
      </c>
      <c r="E2370" s="12">
        <v>0.99981278057682765</v>
      </c>
    </row>
    <row r="2371" spans="1:5" customFormat="1" x14ac:dyDescent="0.25">
      <c r="A2371" s="1" t="s">
        <v>12186</v>
      </c>
      <c r="B2371" s="11"/>
      <c r="C2371" s="11">
        <v>18</v>
      </c>
      <c r="D2371" s="16">
        <v>1319.78</v>
      </c>
      <c r="E2371" s="12">
        <v>0.99981672418664114</v>
      </c>
    </row>
    <row r="2372" spans="1:5" customFormat="1" x14ac:dyDescent="0.25">
      <c r="A2372" s="1" t="s">
        <v>11530</v>
      </c>
      <c r="B2372" s="11"/>
      <c r="C2372" s="11">
        <v>2</v>
      </c>
      <c r="D2372" s="16">
        <v>1299.9000000000001</v>
      </c>
      <c r="E2372" s="12">
        <v>0.99982060839340026</v>
      </c>
    </row>
    <row r="2373" spans="1:5" customFormat="1" x14ac:dyDescent="0.25">
      <c r="A2373" s="1" t="s">
        <v>15477</v>
      </c>
      <c r="B2373" s="11"/>
      <c r="C2373" s="11">
        <v>2</v>
      </c>
      <c r="D2373" s="16">
        <v>1299.8</v>
      </c>
      <c r="E2373" s="12">
        <v>0.9998244923013514</v>
      </c>
    </row>
    <row r="2374" spans="1:5" customFormat="1" x14ac:dyDescent="0.25">
      <c r="A2374" s="1" t="s">
        <v>16332</v>
      </c>
      <c r="B2374" s="11"/>
      <c r="C2374" s="11">
        <v>78</v>
      </c>
      <c r="D2374" s="16">
        <v>1270.94</v>
      </c>
      <c r="E2374" s="12">
        <v>0.99982828997327888</v>
      </c>
    </row>
    <row r="2375" spans="1:5" customFormat="1" x14ac:dyDescent="0.25">
      <c r="A2375" s="1" t="s">
        <v>16394</v>
      </c>
      <c r="B2375" s="11"/>
      <c r="C2375" s="11">
        <v>61</v>
      </c>
      <c r="D2375" s="16">
        <v>1262.9100000000001</v>
      </c>
      <c r="E2375" s="12">
        <v>0.99983206365091437</v>
      </c>
    </row>
    <row r="2376" spans="1:5" customFormat="1" x14ac:dyDescent="0.25">
      <c r="A2376" s="1" t="s">
        <v>14219</v>
      </c>
      <c r="B2376" s="11"/>
      <c r="C2376" s="11">
        <v>3</v>
      </c>
      <c r="D2376" s="16">
        <v>1249.75</v>
      </c>
      <c r="E2376" s="12">
        <v>0.99983579800540112</v>
      </c>
    </row>
    <row r="2377" spans="1:5" customFormat="1" x14ac:dyDescent="0.25">
      <c r="A2377" s="1" t="s">
        <v>14247</v>
      </c>
      <c r="B2377" s="11"/>
      <c r="C2377" s="11">
        <v>7</v>
      </c>
      <c r="D2377" s="16">
        <v>1231.44</v>
      </c>
      <c r="E2377" s="12">
        <v>0.99983947764812098</v>
      </c>
    </row>
    <row r="2378" spans="1:5" customFormat="1" x14ac:dyDescent="0.25">
      <c r="A2378" s="1" t="s">
        <v>12879</v>
      </c>
      <c r="B2378" s="11"/>
      <c r="C2378" s="11">
        <v>3</v>
      </c>
      <c r="D2378" s="16">
        <v>1199.8800000000001</v>
      </c>
      <c r="E2378" s="12">
        <v>0.99984306298699799</v>
      </c>
    </row>
    <row r="2379" spans="1:5" customFormat="1" x14ac:dyDescent="0.25">
      <c r="A2379" s="1" t="s">
        <v>16256</v>
      </c>
      <c r="B2379" s="11"/>
      <c r="C2379" s="11">
        <v>50</v>
      </c>
      <c r="D2379" s="16">
        <v>1189.6600000000001</v>
      </c>
      <c r="E2379" s="12">
        <v>0.99984661778768513</v>
      </c>
    </row>
    <row r="2380" spans="1:5" customFormat="1" x14ac:dyDescent="0.25">
      <c r="A2380" s="1" t="s">
        <v>11813</v>
      </c>
      <c r="B2380" s="11"/>
      <c r="C2380" s="11">
        <v>8</v>
      </c>
      <c r="D2380" s="16">
        <v>1149.77</v>
      </c>
      <c r="E2380" s="12">
        <v>0.99985005339381283</v>
      </c>
    </row>
    <row r="2381" spans="1:5" customFormat="1" x14ac:dyDescent="0.25">
      <c r="A2381" s="1" t="s">
        <v>11935</v>
      </c>
      <c r="B2381" s="11"/>
      <c r="C2381" s="11">
        <v>7</v>
      </c>
      <c r="D2381" s="16">
        <v>1119.96</v>
      </c>
      <c r="E2381" s="12">
        <v>0.99985339992523981</v>
      </c>
    </row>
    <row r="2382" spans="1:5" customFormat="1" x14ac:dyDescent="0.25">
      <c r="A2382" s="1" t="s">
        <v>12300</v>
      </c>
      <c r="B2382" s="11"/>
      <c r="C2382" s="11">
        <v>0</v>
      </c>
      <c r="D2382" s="16">
        <v>1109.97</v>
      </c>
      <c r="E2382" s="12">
        <v>0.99985671660573572</v>
      </c>
    </row>
    <row r="2383" spans="1:5" customFormat="1" x14ac:dyDescent="0.25">
      <c r="A2383" s="1" t="s">
        <v>11671</v>
      </c>
      <c r="B2383" s="11"/>
      <c r="C2383" s="11">
        <v>3</v>
      </c>
      <c r="D2383" s="16">
        <v>1099.99</v>
      </c>
      <c r="E2383" s="12">
        <v>0.99986000346518111</v>
      </c>
    </row>
    <row r="2384" spans="1:5" customFormat="1" x14ac:dyDescent="0.25">
      <c r="A2384" s="1" t="s">
        <v>12634</v>
      </c>
      <c r="B2384" s="11"/>
      <c r="C2384" s="11">
        <v>53</v>
      </c>
      <c r="D2384" s="16">
        <v>1031.57</v>
      </c>
      <c r="E2384" s="12">
        <v>0.99986308588011041</v>
      </c>
    </row>
    <row r="2385" spans="1:5" customFormat="1" x14ac:dyDescent="0.25">
      <c r="A2385" s="1" t="s">
        <v>12789</v>
      </c>
      <c r="B2385" s="11"/>
      <c r="C2385" s="11">
        <v>19</v>
      </c>
      <c r="D2385" s="16">
        <v>1019.27</v>
      </c>
      <c r="E2385" s="12">
        <v>0.99986613154164083</v>
      </c>
    </row>
    <row r="2386" spans="1:5" customFormat="1" x14ac:dyDescent="0.25">
      <c r="A2386" s="1" t="s">
        <v>15782</v>
      </c>
      <c r="B2386" s="11"/>
      <c r="C2386" s="11">
        <v>0</v>
      </c>
      <c r="D2386" s="16">
        <v>999.99</v>
      </c>
      <c r="E2386" s="12">
        <v>0.99986911959296565</v>
      </c>
    </row>
    <row r="2387" spans="1:5" customFormat="1" x14ac:dyDescent="0.25">
      <c r="A2387" s="1" t="s">
        <v>14661</v>
      </c>
      <c r="B2387" s="11"/>
      <c r="C2387" s="11">
        <v>3</v>
      </c>
      <c r="D2387" s="16">
        <v>999.98</v>
      </c>
      <c r="E2387" s="12">
        <v>0.9998721076144097</v>
      </c>
    </row>
    <row r="2388" spans="1:5" customFormat="1" x14ac:dyDescent="0.25">
      <c r="A2388" s="1" t="s">
        <v>11863</v>
      </c>
      <c r="B2388" s="11"/>
      <c r="C2388" s="11">
        <v>11</v>
      </c>
      <c r="D2388" s="16">
        <v>999.98</v>
      </c>
      <c r="E2388" s="12">
        <v>0.99987509563585386</v>
      </c>
    </row>
    <row r="2389" spans="1:5" customFormat="1" x14ac:dyDescent="0.25">
      <c r="A2389" s="1" t="s">
        <v>13982</v>
      </c>
      <c r="B2389" s="11"/>
      <c r="C2389" s="11">
        <v>3</v>
      </c>
      <c r="D2389" s="16">
        <v>999.96</v>
      </c>
      <c r="E2389" s="12">
        <v>0.99987808359753616</v>
      </c>
    </row>
    <row r="2390" spans="1:5" customFormat="1" x14ac:dyDescent="0.25">
      <c r="A2390" s="1" t="s">
        <v>11167</v>
      </c>
      <c r="B2390" s="11"/>
      <c r="C2390" s="11">
        <v>6</v>
      </c>
      <c r="D2390" s="16">
        <v>989.94</v>
      </c>
      <c r="E2390" s="12">
        <v>0.99988104161864488</v>
      </c>
    </row>
    <row r="2391" spans="1:5" customFormat="1" x14ac:dyDescent="0.25">
      <c r="A2391" s="1" t="s">
        <v>6175</v>
      </c>
      <c r="B2391" s="11"/>
      <c r="C2391" s="11">
        <v>3</v>
      </c>
      <c r="D2391" s="16">
        <v>989.89</v>
      </c>
      <c r="E2391" s="12">
        <v>0.99988399949034945</v>
      </c>
    </row>
    <row r="2392" spans="1:5" customFormat="1" x14ac:dyDescent="0.25">
      <c r="A2392" s="1" t="s">
        <v>16354</v>
      </c>
      <c r="B2392" s="11"/>
      <c r="C2392" s="11">
        <v>98</v>
      </c>
      <c r="D2392" s="16">
        <v>987.24</v>
      </c>
      <c r="E2392" s="12">
        <v>0.99988694944363887</v>
      </c>
    </row>
    <row r="2393" spans="1:5" customFormat="1" x14ac:dyDescent="0.25">
      <c r="A2393" s="1" t="s">
        <v>12260</v>
      </c>
      <c r="B2393" s="11"/>
      <c r="C2393" s="11">
        <v>5</v>
      </c>
      <c r="D2393" s="16">
        <v>979.86</v>
      </c>
      <c r="E2393" s="12">
        <v>0.9998898773448891</v>
      </c>
    </row>
    <row r="2394" spans="1:5" customFormat="1" x14ac:dyDescent="0.25">
      <c r="A2394" s="1" t="s">
        <v>16396</v>
      </c>
      <c r="B2394" s="11"/>
      <c r="C2394" s="11">
        <v>57</v>
      </c>
      <c r="D2394" s="16">
        <v>979.51</v>
      </c>
      <c r="E2394" s="12">
        <v>0.99989280420031079</v>
      </c>
    </row>
    <row r="2395" spans="1:5" customFormat="1" x14ac:dyDescent="0.25">
      <c r="A2395" s="1" t="s">
        <v>10879</v>
      </c>
      <c r="B2395" s="11"/>
      <c r="C2395" s="11">
        <v>4</v>
      </c>
      <c r="D2395" s="16">
        <v>959.94</v>
      </c>
      <c r="E2395" s="12">
        <v>0.99989567257898337</v>
      </c>
    </row>
    <row r="2396" spans="1:5" customFormat="1" x14ac:dyDescent="0.25">
      <c r="A2396" s="1" t="s">
        <v>12235</v>
      </c>
      <c r="B2396" s="11"/>
      <c r="C2396" s="11">
        <v>26</v>
      </c>
      <c r="D2396" s="16">
        <v>959.88</v>
      </c>
      <c r="E2396" s="12">
        <v>0.99989854077837093</v>
      </c>
    </row>
    <row r="2397" spans="1:5" customFormat="1" x14ac:dyDescent="0.25">
      <c r="A2397" s="1" t="s">
        <v>13085</v>
      </c>
      <c r="B2397" s="11"/>
      <c r="C2397" s="11">
        <v>0</v>
      </c>
      <c r="D2397" s="16">
        <v>948.87</v>
      </c>
      <c r="E2397" s="12">
        <v>0.99990137607898455</v>
      </c>
    </row>
    <row r="2398" spans="1:5" customFormat="1" x14ac:dyDescent="0.25">
      <c r="A2398" s="1" t="s">
        <v>16309</v>
      </c>
      <c r="B2398" s="11"/>
      <c r="C2398" s="11">
        <v>47</v>
      </c>
      <c r="D2398" s="16">
        <v>929.69</v>
      </c>
      <c r="E2398" s="12">
        <v>0.99990415406820066</v>
      </c>
    </row>
    <row r="2399" spans="1:5" customFormat="1" x14ac:dyDescent="0.25">
      <c r="A2399" s="1" t="s">
        <v>15911</v>
      </c>
      <c r="B2399" s="11"/>
      <c r="C2399" s="11">
        <v>7</v>
      </c>
      <c r="D2399" s="16">
        <v>918.52</v>
      </c>
      <c r="E2399" s="12">
        <v>0.99990689868054961</v>
      </c>
    </row>
    <row r="2400" spans="1:5" customFormat="1" x14ac:dyDescent="0.25">
      <c r="A2400" s="1" t="s">
        <v>11744</v>
      </c>
      <c r="B2400" s="11"/>
      <c r="C2400" s="11">
        <v>3</v>
      </c>
      <c r="D2400" s="16">
        <v>899.94</v>
      </c>
      <c r="E2400" s="12">
        <v>0.9999095877743498</v>
      </c>
    </row>
    <row r="2401" spans="1:5" customFormat="1" x14ac:dyDescent="0.25">
      <c r="A2401" s="1" t="s">
        <v>16390</v>
      </c>
      <c r="B2401" s="11"/>
      <c r="C2401" s="11">
        <v>53</v>
      </c>
      <c r="D2401" s="16">
        <v>899.1</v>
      </c>
      <c r="E2401" s="12">
        <v>0.99991227435816177</v>
      </c>
    </row>
    <row r="2402" spans="1:5" customFormat="1" x14ac:dyDescent="0.25">
      <c r="A2402" s="1" t="s">
        <v>12240</v>
      </c>
      <c r="B2402" s="11"/>
      <c r="C2402" s="11">
        <v>11</v>
      </c>
      <c r="D2402" s="16">
        <v>839.79</v>
      </c>
      <c r="E2402" s="12">
        <v>0.99991478371887754</v>
      </c>
    </row>
    <row r="2403" spans="1:5" customFormat="1" x14ac:dyDescent="0.25">
      <c r="A2403" s="1" t="s">
        <v>11818</v>
      </c>
      <c r="B2403" s="11"/>
      <c r="C2403" s="11">
        <v>1</v>
      </c>
      <c r="D2403" s="16">
        <v>839.76</v>
      </c>
      <c r="E2403" s="12">
        <v>0.9999172929899508</v>
      </c>
    </row>
    <row r="2404" spans="1:5" customFormat="1" x14ac:dyDescent="0.25">
      <c r="A2404" s="1" t="s">
        <v>14461</v>
      </c>
      <c r="B2404" s="11"/>
      <c r="C2404" s="11">
        <v>2</v>
      </c>
      <c r="D2404" s="16">
        <v>799.95</v>
      </c>
      <c r="E2404" s="12">
        <v>0.99991968330551118</v>
      </c>
    </row>
    <row r="2405" spans="1:5" customFormat="1" x14ac:dyDescent="0.25">
      <c r="A2405" s="1" t="s">
        <v>15459</v>
      </c>
      <c r="B2405" s="11"/>
      <c r="C2405" s="11">
        <v>0</v>
      </c>
      <c r="D2405" s="16">
        <v>799.92</v>
      </c>
      <c r="E2405" s="12">
        <v>0.99992207353142926</v>
      </c>
    </row>
    <row r="2406" spans="1:5" customFormat="1" x14ac:dyDescent="0.25">
      <c r="A2406" s="1" t="s">
        <v>9183</v>
      </c>
      <c r="B2406" s="11"/>
      <c r="C2406" s="11">
        <v>1</v>
      </c>
      <c r="D2406" s="16">
        <v>799.9</v>
      </c>
      <c r="E2406" s="12">
        <v>0.99992446369758559</v>
      </c>
    </row>
    <row r="2407" spans="1:5" customFormat="1" x14ac:dyDescent="0.25">
      <c r="A2407" s="1" t="s">
        <v>11692</v>
      </c>
      <c r="B2407" s="11"/>
      <c r="C2407" s="11">
        <v>5</v>
      </c>
      <c r="D2407" s="16">
        <v>791.94</v>
      </c>
      <c r="E2407" s="12">
        <v>0.99992683007861549</v>
      </c>
    </row>
    <row r="2408" spans="1:5" customFormat="1" x14ac:dyDescent="0.25">
      <c r="A2408" s="1" t="s">
        <v>16260</v>
      </c>
      <c r="B2408" s="11"/>
      <c r="C2408" s="11">
        <v>72</v>
      </c>
      <c r="D2408" s="16">
        <v>771.72</v>
      </c>
      <c r="E2408" s="12">
        <v>0.9999291360406436</v>
      </c>
    </row>
    <row r="2409" spans="1:5" customFormat="1" x14ac:dyDescent="0.25">
      <c r="A2409" s="1" t="s">
        <v>13762</v>
      </c>
      <c r="B2409" s="11"/>
      <c r="C2409" s="11">
        <v>1</v>
      </c>
      <c r="D2409" s="16">
        <v>769.86</v>
      </c>
      <c r="E2409" s="12">
        <v>0.99993143644484062</v>
      </c>
    </row>
    <row r="2410" spans="1:5" customFormat="1" x14ac:dyDescent="0.25">
      <c r="A2410" s="1" t="s">
        <v>14255</v>
      </c>
      <c r="B2410" s="11"/>
      <c r="C2410" s="11">
        <v>4</v>
      </c>
      <c r="D2410" s="16">
        <v>749.97</v>
      </c>
      <c r="E2410" s="12">
        <v>0.99993367741610251</v>
      </c>
    </row>
    <row r="2411" spans="1:5" customFormat="1" x14ac:dyDescent="0.25">
      <c r="A2411" s="1" t="s">
        <v>12828</v>
      </c>
      <c r="B2411" s="11"/>
      <c r="C2411" s="11">
        <v>0</v>
      </c>
      <c r="D2411" s="16">
        <v>703.76</v>
      </c>
      <c r="E2411" s="12">
        <v>0.99993578030813179</v>
      </c>
    </row>
    <row r="2412" spans="1:5" customFormat="1" x14ac:dyDescent="0.25">
      <c r="A2412" s="1" t="s">
        <v>13410</v>
      </c>
      <c r="B2412" s="11"/>
      <c r="C2412" s="11">
        <v>9</v>
      </c>
      <c r="D2412" s="16">
        <v>680.82</v>
      </c>
      <c r="E2412" s="12">
        <v>0.99993781465357812</v>
      </c>
    </row>
    <row r="2413" spans="1:5" customFormat="1" x14ac:dyDescent="0.25">
      <c r="A2413" s="1" t="s">
        <v>14545</v>
      </c>
      <c r="B2413" s="11"/>
      <c r="C2413" s="11">
        <v>9</v>
      </c>
      <c r="D2413" s="16">
        <v>668.64</v>
      </c>
      <c r="E2413" s="12">
        <v>0.9999398126041954</v>
      </c>
    </row>
    <row r="2414" spans="1:5" customFormat="1" x14ac:dyDescent="0.25">
      <c r="A2414" s="1" t="s">
        <v>6280</v>
      </c>
      <c r="B2414" s="11"/>
      <c r="C2414" s="11">
        <v>4</v>
      </c>
      <c r="D2414" s="16">
        <v>659.98</v>
      </c>
      <c r="E2414" s="12">
        <v>0.99994178467802963</v>
      </c>
    </row>
    <row r="2415" spans="1:5" customFormat="1" x14ac:dyDescent="0.25">
      <c r="A2415" s="1" t="s">
        <v>12586</v>
      </c>
      <c r="B2415" s="11"/>
      <c r="C2415" s="11">
        <v>5</v>
      </c>
      <c r="D2415" s="16">
        <v>641.80999999999995</v>
      </c>
      <c r="E2415" s="12">
        <v>0.99994370245842823</v>
      </c>
    </row>
    <row r="2416" spans="1:5" customFormat="1" x14ac:dyDescent="0.25">
      <c r="A2416" s="1" t="s">
        <v>14462</v>
      </c>
      <c r="B2416" s="11"/>
      <c r="C2416" s="11">
        <v>1</v>
      </c>
      <c r="D2416" s="16">
        <v>639.96</v>
      </c>
      <c r="E2416" s="12">
        <v>0.99994561471087651</v>
      </c>
    </row>
    <row r="2417" spans="1:5" customFormat="1" x14ac:dyDescent="0.25">
      <c r="A2417" s="1" t="s">
        <v>10563</v>
      </c>
      <c r="B2417" s="11"/>
      <c r="C2417" s="11">
        <v>2</v>
      </c>
      <c r="D2417" s="16">
        <v>639.96</v>
      </c>
      <c r="E2417" s="12">
        <v>0.99994752696332478</v>
      </c>
    </row>
    <row r="2418" spans="1:5" customFormat="1" x14ac:dyDescent="0.25">
      <c r="A2418" s="1" t="s">
        <v>14169</v>
      </c>
      <c r="B2418" s="11"/>
      <c r="C2418" s="11">
        <v>31</v>
      </c>
      <c r="D2418" s="16">
        <v>599.88</v>
      </c>
      <c r="E2418" s="12">
        <v>0.99994931945347842</v>
      </c>
    </row>
    <row r="2419" spans="1:5" customFormat="1" x14ac:dyDescent="0.25">
      <c r="A2419" s="1" t="s">
        <v>11690</v>
      </c>
      <c r="B2419" s="11"/>
      <c r="C2419" s="11">
        <v>1</v>
      </c>
      <c r="D2419" s="16">
        <v>594.92999999999995</v>
      </c>
      <c r="E2419" s="12">
        <v>0.99995109715263009</v>
      </c>
    </row>
    <row r="2420" spans="1:5" customFormat="1" x14ac:dyDescent="0.25">
      <c r="A2420" s="1" t="s">
        <v>16307</v>
      </c>
      <c r="B2420" s="11"/>
      <c r="C2420" s="11">
        <v>10</v>
      </c>
      <c r="D2420" s="16">
        <v>594.83000000000004</v>
      </c>
      <c r="E2420" s="12">
        <v>0.99995287455297355</v>
      </c>
    </row>
    <row r="2421" spans="1:5" customFormat="1" x14ac:dyDescent="0.25">
      <c r="A2421" s="1" t="s">
        <v>6701</v>
      </c>
      <c r="B2421" s="11"/>
      <c r="C2421" s="11">
        <v>3</v>
      </c>
      <c r="D2421" s="16">
        <v>529.95000000000005</v>
      </c>
      <c r="E2421" s="12">
        <v>0.99995445808660843</v>
      </c>
    </row>
    <row r="2422" spans="1:5" customFormat="1" x14ac:dyDescent="0.25">
      <c r="A2422" s="1" t="s">
        <v>16392</v>
      </c>
      <c r="B2422" s="11"/>
      <c r="C2422" s="11">
        <v>0</v>
      </c>
      <c r="D2422" s="16">
        <v>509.94</v>
      </c>
      <c r="E2422" s="12">
        <v>0.99995598182873846</v>
      </c>
    </row>
    <row r="2423" spans="1:5" customFormat="1" x14ac:dyDescent="0.25">
      <c r="A2423" s="1" t="s">
        <v>12791</v>
      </c>
      <c r="B2423" s="11"/>
      <c r="C2423" s="11">
        <v>4</v>
      </c>
      <c r="D2423" s="16">
        <v>507.88</v>
      </c>
      <c r="E2423" s="12">
        <v>0.99995749941542111</v>
      </c>
    </row>
    <row r="2424" spans="1:5" customFormat="1" x14ac:dyDescent="0.25">
      <c r="A2424" s="1" t="s">
        <v>15275</v>
      </c>
      <c r="B2424" s="11"/>
      <c r="C2424" s="11">
        <v>1</v>
      </c>
      <c r="D2424" s="16">
        <v>499.98</v>
      </c>
      <c r="E2424" s="12">
        <v>0.99995899339626237</v>
      </c>
    </row>
    <row r="2425" spans="1:5" customFormat="1" x14ac:dyDescent="0.25">
      <c r="A2425" s="1" t="s">
        <v>14591</v>
      </c>
      <c r="B2425" s="11"/>
      <c r="C2425" s="11">
        <v>0</v>
      </c>
      <c r="D2425" s="16">
        <v>499.95</v>
      </c>
      <c r="E2425" s="12">
        <v>0.99996048728746112</v>
      </c>
    </row>
    <row r="2426" spans="1:5" customFormat="1" x14ac:dyDescent="0.25">
      <c r="A2426" s="1" t="s">
        <v>13950</v>
      </c>
      <c r="B2426" s="11"/>
      <c r="C2426" s="11">
        <v>6</v>
      </c>
      <c r="D2426" s="16">
        <v>499.95</v>
      </c>
      <c r="E2426" s="12">
        <v>0.99996198117865986</v>
      </c>
    </row>
    <row r="2427" spans="1:5" customFormat="1" x14ac:dyDescent="0.25">
      <c r="A2427" s="1" t="s">
        <v>6453</v>
      </c>
      <c r="B2427" s="11"/>
      <c r="C2427" s="11">
        <v>1</v>
      </c>
      <c r="D2427" s="16">
        <v>499.95</v>
      </c>
      <c r="E2427" s="12">
        <v>0.99996347506985861</v>
      </c>
    </row>
    <row r="2428" spans="1:5" customFormat="1" x14ac:dyDescent="0.25">
      <c r="A2428" s="1" t="s">
        <v>12262</v>
      </c>
      <c r="B2428" s="11"/>
      <c r="C2428" s="11">
        <v>3</v>
      </c>
      <c r="D2428" s="16">
        <v>489.93</v>
      </c>
      <c r="E2428" s="12">
        <v>0.99996493902048367</v>
      </c>
    </row>
    <row r="2429" spans="1:5" customFormat="1" x14ac:dyDescent="0.25">
      <c r="A2429" s="1" t="s">
        <v>7366</v>
      </c>
      <c r="B2429" s="11"/>
      <c r="C2429" s="11">
        <v>3</v>
      </c>
      <c r="D2429" s="16">
        <v>480.26</v>
      </c>
      <c r="E2429" s="12">
        <v>0.99996637407636346</v>
      </c>
    </row>
    <row r="2430" spans="1:5" customFormat="1" x14ac:dyDescent="0.25">
      <c r="A2430" s="1" t="s">
        <v>11803</v>
      </c>
      <c r="B2430" s="11"/>
      <c r="C2430" s="11">
        <v>5</v>
      </c>
      <c r="D2430" s="16">
        <v>479.94</v>
      </c>
      <c r="E2430" s="12">
        <v>0.99996780817605724</v>
      </c>
    </row>
    <row r="2431" spans="1:5" customFormat="1" x14ac:dyDescent="0.25">
      <c r="A2431" s="1" t="s">
        <v>11475</v>
      </c>
      <c r="B2431" s="11"/>
      <c r="C2431" s="11">
        <v>3</v>
      </c>
      <c r="D2431" s="16">
        <v>473.97</v>
      </c>
      <c r="E2431" s="12">
        <v>0.99996922443690639</v>
      </c>
    </row>
    <row r="2432" spans="1:5" customFormat="1" x14ac:dyDescent="0.25">
      <c r="A2432" s="1" t="s">
        <v>14781</v>
      </c>
      <c r="B2432" s="11"/>
      <c r="C2432" s="11">
        <v>1</v>
      </c>
      <c r="D2432" s="16">
        <v>439.96</v>
      </c>
      <c r="E2432" s="12">
        <v>0.99997053907311362</v>
      </c>
    </row>
    <row r="2433" spans="1:5" customFormat="1" x14ac:dyDescent="0.25">
      <c r="A2433" s="1" t="s">
        <v>11224</v>
      </c>
      <c r="B2433" s="11"/>
      <c r="C2433" s="11">
        <v>4</v>
      </c>
      <c r="D2433" s="16">
        <v>428.87</v>
      </c>
      <c r="E2433" s="12">
        <v>0.99997182057150025</v>
      </c>
    </row>
    <row r="2434" spans="1:5" customFormat="1" x14ac:dyDescent="0.25">
      <c r="A2434" s="1" t="s">
        <v>15555</v>
      </c>
      <c r="B2434" s="11"/>
      <c r="C2434" s="11">
        <v>1</v>
      </c>
      <c r="D2434" s="16">
        <v>419.99</v>
      </c>
      <c r="E2434" s="12">
        <v>0.99997307553572579</v>
      </c>
    </row>
    <row r="2435" spans="1:5" customFormat="1" x14ac:dyDescent="0.25">
      <c r="A2435" s="1" t="s">
        <v>16384</v>
      </c>
      <c r="B2435" s="11"/>
      <c r="C2435" s="11">
        <v>46</v>
      </c>
      <c r="D2435" s="16">
        <v>409.63</v>
      </c>
      <c r="E2435" s="12">
        <v>0.99997429954343009</v>
      </c>
    </row>
    <row r="2436" spans="1:5" customFormat="1" x14ac:dyDescent="0.25">
      <c r="A2436" s="1" t="s">
        <v>10954</v>
      </c>
      <c r="B2436" s="11"/>
      <c r="C2436" s="11">
        <v>0</v>
      </c>
      <c r="D2436" s="16">
        <v>404.97</v>
      </c>
      <c r="E2436" s="12">
        <v>0.99997550962667603</v>
      </c>
    </row>
    <row r="2437" spans="1:5" customFormat="1" x14ac:dyDescent="0.25">
      <c r="A2437" s="1" t="s">
        <v>5649</v>
      </c>
      <c r="B2437" s="11"/>
      <c r="C2437" s="11">
        <v>4</v>
      </c>
      <c r="D2437" s="16">
        <v>399.98</v>
      </c>
      <c r="E2437" s="12">
        <v>0.99997670479939671</v>
      </c>
    </row>
    <row r="2438" spans="1:5" customFormat="1" x14ac:dyDescent="0.25">
      <c r="A2438" s="1" t="s">
        <v>12357</v>
      </c>
      <c r="B2438" s="11"/>
      <c r="C2438" s="11">
        <v>0</v>
      </c>
      <c r="D2438" s="16">
        <v>399.96</v>
      </c>
      <c r="E2438" s="12">
        <v>0.99997789991235564</v>
      </c>
    </row>
    <row r="2439" spans="1:5" customFormat="1" x14ac:dyDescent="0.25">
      <c r="A2439" s="1" t="s">
        <v>14678</v>
      </c>
      <c r="B2439" s="11"/>
      <c r="C2439" s="11">
        <v>0</v>
      </c>
      <c r="D2439" s="16">
        <v>399.95</v>
      </c>
      <c r="E2439" s="12">
        <v>0.9999790949954338</v>
      </c>
    </row>
    <row r="2440" spans="1:5" customFormat="1" x14ac:dyDescent="0.25">
      <c r="A2440" s="1" t="s">
        <v>8904</v>
      </c>
      <c r="B2440" s="11"/>
      <c r="C2440" s="11">
        <v>5</v>
      </c>
      <c r="D2440" s="16">
        <v>391.86</v>
      </c>
      <c r="E2440" s="12">
        <v>0.99998026590493505</v>
      </c>
    </row>
    <row r="2441" spans="1:5" customFormat="1" x14ac:dyDescent="0.25">
      <c r="A2441" s="1" t="s">
        <v>16330</v>
      </c>
      <c r="B2441" s="11"/>
      <c r="C2441" s="11">
        <v>73</v>
      </c>
      <c r="D2441" s="16">
        <v>366.24</v>
      </c>
      <c r="E2441" s="12">
        <v>0.99998136025979589</v>
      </c>
    </row>
    <row r="2442" spans="1:5" customFormat="1" x14ac:dyDescent="0.25">
      <c r="A2442" s="1" t="s">
        <v>14251</v>
      </c>
      <c r="B2442" s="11"/>
      <c r="C2442" s="11">
        <v>3</v>
      </c>
      <c r="D2442" s="16">
        <v>350.55</v>
      </c>
      <c r="E2442" s="12">
        <v>0.99998240773166247</v>
      </c>
    </row>
    <row r="2443" spans="1:5" customFormat="1" x14ac:dyDescent="0.25">
      <c r="A2443" s="1" t="s">
        <v>12258</v>
      </c>
      <c r="B2443" s="11"/>
      <c r="C2443" s="11">
        <v>1</v>
      </c>
      <c r="D2443" s="16">
        <v>349.95</v>
      </c>
      <c r="E2443" s="12">
        <v>0.9999834534106804</v>
      </c>
    </row>
    <row r="2444" spans="1:5" customFormat="1" x14ac:dyDescent="0.25">
      <c r="A2444" s="1" t="s">
        <v>12154</v>
      </c>
      <c r="B2444" s="11"/>
      <c r="C2444" s="11">
        <v>5</v>
      </c>
      <c r="D2444" s="16">
        <v>349.95</v>
      </c>
      <c r="E2444" s="12">
        <v>0.99998449908969822</v>
      </c>
    </row>
    <row r="2445" spans="1:5" customFormat="1" x14ac:dyDescent="0.25">
      <c r="A2445" s="1" t="s">
        <v>11697</v>
      </c>
      <c r="B2445" s="11"/>
      <c r="C2445" s="11">
        <v>1</v>
      </c>
      <c r="D2445" s="16">
        <v>349.93</v>
      </c>
      <c r="E2445" s="12">
        <v>0.99998554470895462</v>
      </c>
    </row>
    <row r="2446" spans="1:5" customFormat="1" x14ac:dyDescent="0.25">
      <c r="A2446" s="1" t="s">
        <v>16099</v>
      </c>
      <c r="B2446" s="11"/>
      <c r="C2446" s="11">
        <v>4</v>
      </c>
      <c r="D2446" s="16">
        <v>347.17</v>
      </c>
      <c r="E2446" s="12">
        <v>0.9999865820811068</v>
      </c>
    </row>
    <row r="2447" spans="1:5" customFormat="1" x14ac:dyDescent="0.25">
      <c r="A2447" s="1" t="s">
        <v>12355</v>
      </c>
      <c r="B2447" s="11"/>
      <c r="C2447" s="11">
        <v>4</v>
      </c>
      <c r="D2447" s="16">
        <v>329.94</v>
      </c>
      <c r="E2447" s="12">
        <v>0.99998756796861976</v>
      </c>
    </row>
    <row r="2448" spans="1:5" customFormat="1" x14ac:dyDescent="0.25">
      <c r="A2448" s="1" t="s">
        <v>14249</v>
      </c>
      <c r="B2448" s="11"/>
      <c r="C2448" s="11">
        <v>3</v>
      </c>
      <c r="D2448" s="16">
        <v>324.08</v>
      </c>
      <c r="E2448" s="12">
        <v>0.99998853634597684</v>
      </c>
    </row>
    <row r="2449" spans="1:5" customFormat="1" x14ac:dyDescent="0.25">
      <c r="A2449" s="1" t="s">
        <v>11151</v>
      </c>
      <c r="B2449" s="11"/>
      <c r="C2449" s="11">
        <v>1</v>
      </c>
      <c r="D2449" s="16">
        <v>299.95</v>
      </c>
      <c r="E2449" s="12">
        <v>0.99998943262093443</v>
      </c>
    </row>
    <row r="2450" spans="1:5" customFormat="1" x14ac:dyDescent="0.25">
      <c r="A2450" s="1" t="s">
        <v>16317</v>
      </c>
      <c r="B2450" s="11"/>
      <c r="C2450" s="11">
        <v>53</v>
      </c>
      <c r="D2450" s="16">
        <v>279.92</v>
      </c>
      <c r="E2450" s="12">
        <v>0.99999026904462551</v>
      </c>
    </row>
    <row r="2451" spans="1:5" customFormat="1" x14ac:dyDescent="0.25">
      <c r="A2451" s="1" t="s">
        <v>13393</v>
      </c>
      <c r="B2451" s="11"/>
      <c r="C2451" s="11">
        <v>0</v>
      </c>
      <c r="D2451" s="16">
        <v>275.64999999999998</v>
      </c>
      <c r="E2451" s="12">
        <v>0.99999109270920983</v>
      </c>
    </row>
    <row r="2452" spans="1:5" customFormat="1" x14ac:dyDescent="0.25">
      <c r="A2452" s="1" t="s">
        <v>11370</v>
      </c>
      <c r="B2452" s="11"/>
      <c r="C2452" s="11">
        <v>4</v>
      </c>
      <c r="D2452" s="16">
        <v>252.2</v>
      </c>
      <c r="E2452" s="12">
        <v>0.99999184630328986</v>
      </c>
    </row>
    <row r="2453" spans="1:5" customFormat="1" x14ac:dyDescent="0.25">
      <c r="A2453" s="1" t="s">
        <v>16352</v>
      </c>
      <c r="B2453" s="11"/>
      <c r="C2453" s="11">
        <v>59</v>
      </c>
      <c r="D2453" s="16">
        <v>239.76</v>
      </c>
      <c r="E2453" s="12">
        <v>0.99999256272563963</v>
      </c>
    </row>
    <row r="2454" spans="1:5" customFormat="1" x14ac:dyDescent="0.25">
      <c r="A2454" s="1" t="s">
        <v>16350</v>
      </c>
      <c r="B2454" s="11"/>
      <c r="C2454" s="11">
        <v>20</v>
      </c>
      <c r="D2454" s="16">
        <v>239.76</v>
      </c>
      <c r="E2454" s="12">
        <v>0.99999327914798952</v>
      </c>
    </row>
    <row r="2455" spans="1:5" customFormat="1" x14ac:dyDescent="0.25">
      <c r="A2455" s="1" t="s">
        <v>12332</v>
      </c>
      <c r="B2455" s="11"/>
      <c r="C2455" s="11">
        <v>3</v>
      </c>
      <c r="D2455" s="16">
        <v>199.98</v>
      </c>
      <c r="E2455" s="12">
        <v>0.99999387670446904</v>
      </c>
    </row>
    <row r="2456" spans="1:5" customFormat="1" x14ac:dyDescent="0.25">
      <c r="A2456" s="1" t="s">
        <v>13651</v>
      </c>
      <c r="B2456" s="11"/>
      <c r="C2456" s="11">
        <v>1</v>
      </c>
      <c r="D2456" s="16">
        <v>179.7</v>
      </c>
      <c r="E2456" s="12">
        <v>0.99999441366266173</v>
      </c>
    </row>
    <row r="2457" spans="1:5" customFormat="1" x14ac:dyDescent="0.25">
      <c r="A2457" s="1" t="s">
        <v>15443</v>
      </c>
      <c r="B2457" s="11"/>
      <c r="C2457" s="11">
        <v>4</v>
      </c>
      <c r="D2457" s="16">
        <v>173.42</v>
      </c>
      <c r="E2457" s="12">
        <v>0.99999493185570443</v>
      </c>
    </row>
    <row r="2458" spans="1:5" customFormat="1" x14ac:dyDescent="0.25">
      <c r="A2458" s="1" t="s">
        <v>6404</v>
      </c>
      <c r="B2458" s="11"/>
      <c r="C2458" s="11">
        <v>0</v>
      </c>
      <c r="D2458" s="16">
        <v>169.98</v>
      </c>
      <c r="E2458" s="12">
        <v>0.99999543976974781</v>
      </c>
    </row>
    <row r="2459" spans="1:5" customFormat="1" x14ac:dyDescent="0.25">
      <c r="A2459" s="1" t="s">
        <v>7124</v>
      </c>
      <c r="B2459" s="11"/>
      <c r="C2459" s="11">
        <v>0</v>
      </c>
      <c r="D2459" s="16">
        <v>143.65</v>
      </c>
      <c r="E2459" s="12">
        <v>0.99999586900761295</v>
      </c>
    </row>
    <row r="2460" spans="1:5" customFormat="1" x14ac:dyDescent="0.25">
      <c r="A2460" s="1" t="s">
        <v>10911</v>
      </c>
      <c r="B2460" s="11"/>
      <c r="C2460" s="11">
        <v>1</v>
      </c>
      <c r="D2460" s="16">
        <v>139.99</v>
      </c>
      <c r="E2460" s="12">
        <v>0.99999628730910095</v>
      </c>
    </row>
    <row r="2461" spans="1:5" customFormat="1" x14ac:dyDescent="0.25">
      <c r="A2461" s="1" t="s">
        <v>15226</v>
      </c>
      <c r="B2461" s="11"/>
      <c r="C2461" s="11">
        <v>0</v>
      </c>
      <c r="D2461" s="16">
        <v>135.86000000000001</v>
      </c>
      <c r="E2461" s="12">
        <v>0.99999669326981355</v>
      </c>
    </row>
    <row r="2462" spans="1:5" customFormat="1" x14ac:dyDescent="0.25">
      <c r="A2462" s="1" t="s">
        <v>14466</v>
      </c>
      <c r="B2462" s="11"/>
      <c r="C2462" s="11">
        <v>2</v>
      </c>
      <c r="D2462" s="16">
        <v>134.99</v>
      </c>
      <c r="E2462" s="12">
        <v>0.99999709663089553</v>
      </c>
    </row>
    <row r="2463" spans="1:5" customFormat="1" x14ac:dyDescent="0.25">
      <c r="A2463" s="1" t="s">
        <v>12778</v>
      </c>
      <c r="B2463" s="11"/>
      <c r="C2463" s="11">
        <v>0</v>
      </c>
      <c r="D2463" s="16">
        <v>131.96</v>
      </c>
      <c r="E2463" s="12">
        <v>0.99999749093809143</v>
      </c>
    </row>
    <row r="2464" spans="1:5" customFormat="1" x14ac:dyDescent="0.25">
      <c r="A2464" s="1" t="s">
        <v>12820</v>
      </c>
      <c r="B2464" s="11"/>
      <c r="C2464" s="11">
        <v>0</v>
      </c>
      <c r="D2464" s="16">
        <v>129.99</v>
      </c>
      <c r="E2464" s="12">
        <v>0.99999787935876738</v>
      </c>
    </row>
    <row r="2465" spans="1:5" customFormat="1" x14ac:dyDescent="0.25">
      <c r="A2465" s="1" t="s">
        <v>7613</v>
      </c>
      <c r="B2465" s="11"/>
      <c r="C2465" s="11">
        <v>0</v>
      </c>
      <c r="D2465" s="16">
        <v>127.92</v>
      </c>
      <c r="E2465" s="12">
        <v>0.9999982615941152</v>
      </c>
    </row>
    <row r="2466" spans="1:5" customFormat="1" x14ac:dyDescent="0.25">
      <c r="A2466" s="1" t="s">
        <v>16287</v>
      </c>
      <c r="B2466" s="11"/>
      <c r="C2466" s="11">
        <v>54</v>
      </c>
      <c r="D2466" s="16">
        <v>111.72</v>
      </c>
      <c r="E2466" s="12">
        <v>0.99999859542254754</v>
      </c>
    </row>
    <row r="2467" spans="1:5" customFormat="1" x14ac:dyDescent="0.25">
      <c r="A2467" s="1" t="s">
        <v>16285</v>
      </c>
      <c r="B2467" s="11"/>
      <c r="C2467" s="11">
        <v>37</v>
      </c>
      <c r="D2467" s="16">
        <v>111.72</v>
      </c>
      <c r="E2467" s="12">
        <v>0.99999892925098</v>
      </c>
    </row>
    <row r="2468" spans="1:5" customFormat="1" x14ac:dyDescent="0.25">
      <c r="A2468" s="1" t="s">
        <v>14566</v>
      </c>
      <c r="B2468" s="11"/>
      <c r="C2468" s="11">
        <v>1</v>
      </c>
      <c r="D2468" s="16">
        <v>110.97</v>
      </c>
      <c r="E2468" s="12">
        <v>0.99999926083835144</v>
      </c>
    </row>
    <row r="2469" spans="1:5" customFormat="1" x14ac:dyDescent="0.25">
      <c r="A2469" s="1" t="s">
        <v>11140</v>
      </c>
      <c r="B2469" s="11"/>
      <c r="C2469" s="11">
        <v>0</v>
      </c>
      <c r="D2469" s="16">
        <v>59.98</v>
      </c>
      <c r="E2469" s="12">
        <v>0.9999994400634622</v>
      </c>
    </row>
    <row r="2470" spans="1:5" customFormat="1" x14ac:dyDescent="0.25">
      <c r="A2470" s="1" t="s">
        <v>10797</v>
      </c>
      <c r="B2470" s="11"/>
      <c r="C2470" s="11">
        <v>0</v>
      </c>
      <c r="D2470" s="16">
        <v>59.98</v>
      </c>
      <c r="E2470" s="12">
        <v>0.99999961928857295</v>
      </c>
    </row>
    <row r="2471" spans="1:5" customFormat="1" x14ac:dyDescent="0.25">
      <c r="A2471" s="1" t="s">
        <v>12242</v>
      </c>
      <c r="B2471" s="11"/>
      <c r="C2471" s="11">
        <v>2</v>
      </c>
      <c r="D2471" s="16">
        <v>54.99</v>
      </c>
      <c r="E2471" s="12">
        <v>0.99999978360315855</v>
      </c>
    </row>
    <row r="2472" spans="1:5" customFormat="1" x14ac:dyDescent="0.25">
      <c r="A2472" s="1" t="s">
        <v>12953</v>
      </c>
      <c r="B2472" s="11"/>
      <c r="C2472" s="11">
        <v>0</v>
      </c>
      <c r="D2472" s="16">
        <v>34.99</v>
      </c>
      <c r="E2472" s="12">
        <v>0.99999988815611995</v>
      </c>
    </row>
    <row r="2473" spans="1:5" customFormat="1" x14ac:dyDescent="0.25">
      <c r="A2473" s="1" t="s">
        <v>14955</v>
      </c>
      <c r="B2473" s="11"/>
      <c r="C2473" s="11">
        <v>0</v>
      </c>
      <c r="D2473" s="16">
        <v>14.99</v>
      </c>
      <c r="E2473" s="12">
        <v>0.99999993294745726</v>
      </c>
    </row>
    <row r="2474" spans="1:5" customFormat="1" x14ac:dyDescent="0.25">
      <c r="A2474" s="1" t="s">
        <v>16145</v>
      </c>
      <c r="B2474" s="11"/>
      <c r="C2474" s="11">
        <v>2</v>
      </c>
      <c r="D2474" s="16">
        <v>12.45</v>
      </c>
      <c r="E2474" s="12">
        <v>0.99999997014906816</v>
      </c>
    </row>
    <row r="2475" spans="1:5" customFormat="1" x14ac:dyDescent="0.25">
      <c r="A2475" s="1" t="s">
        <v>16388</v>
      </c>
      <c r="B2475" s="11"/>
      <c r="C2475" s="11">
        <v>42</v>
      </c>
      <c r="D2475" s="16">
        <v>9.99</v>
      </c>
      <c r="E2475" s="12">
        <v>0.99999999999999944</v>
      </c>
    </row>
    <row r="2476" spans="1:5" customFormat="1" x14ac:dyDescent="0.25">
      <c r="A2476" s="1" t="s">
        <v>14524</v>
      </c>
      <c r="B2476" s="11"/>
      <c r="C2476" s="11">
        <v>1</v>
      </c>
      <c r="D2476" s="16"/>
      <c r="E2476" s="12">
        <v>0.99999999999999944</v>
      </c>
    </row>
    <row r="2477" spans="1:5" customFormat="1" x14ac:dyDescent="0.25">
      <c r="A2477" s="1" t="s">
        <v>14509</v>
      </c>
      <c r="B2477" s="11"/>
      <c r="C2477" s="11">
        <v>1</v>
      </c>
      <c r="D2477" s="16"/>
      <c r="E2477" s="12">
        <v>0.99999999999999944</v>
      </c>
    </row>
    <row r="2478" spans="1:5" customFormat="1" x14ac:dyDescent="0.25">
      <c r="A2478" s="1" t="s">
        <v>14494</v>
      </c>
      <c r="B2478" s="11"/>
      <c r="C2478" s="11">
        <v>0</v>
      </c>
      <c r="D2478" s="16"/>
      <c r="E2478" s="12">
        <v>0.99999999999999944</v>
      </c>
    </row>
    <row r="2479" spans="1:5" customFormat="1" x14ac:dyDescent="0.25">
      <c r="A2479" s="1" t="s">
        <v>12875</v>
      </c>
      <c r="B2479" s="11"/>
      <c r="C2479" s="11">
        <v>0</v>
      </c>
      <c r="D2479" s="16"/>
      <c r="E2479" s="12">
        <v>0.99999999999999944</v>
      </c>
    </row>
    <row r="2480" spans="1:5" customFormat="1" x14ac:dyDescent="0.25">
      <c r="A2480" s="1" t="s">
        <v>14182</v>
      </c>
      <c r="B2480" s="11"/>
      <c r="C2480" s="11">
        <v>1</v>
      </c>
      <c r="D2480" s="16"/>
      <c r="E2480" s="12">
        <v>0.99999999999999944</v>
      </c>
    </row>
    <row r="2481" spans="1:5" customFormat="1" x14ac:dyDescent="0.25">
      <c r="A2481" s="1" t="s">
        <v>14006</v>
      </c>
      <c r="B2481" s="11"/>
      <c r="C2481" s="11">
        <v>0</v>
      </c>
      <c r="D2481" s="16"/>
      <c r="E2481" s="12">
        <v>0.99999999999999944</v>
      </c>
    </row>
    <row r="2482" spans="1:5" customFormat="1" x14ac:dyDescent="0.25">
      <c r="A2482" s="1" t="s">
        <v>14066</v>
      </c>
      <c r="B2482" s="11"/>
      <c r="C2482" s="11">
        <v>0</v>
      </c>
      <c r="D2482" s="16"/>
      <c r="E2482" s="12">
        <v>0.99999999999999944</v>
      </c>
    </row>
    <row r="2483" spans="1:5" customFormat="1" x14ac:dyDescent="0.25">
      <c r="A2483" s="1" t="s">
        <v>14042</v>
      </c>
      <c r="B2483" s="11"/>
      <c r="C2483" s="11">
        <v>0</v>
      </c>
      <c r="D2483" s="16"/>
      <c r="E2483" s="12">
        <v>0.99999999999999944</v>
      </c>
    </row>
    <row r="2484" spans="1:5" customFormat="1" x14ac:dyDescent="0.25">
      <c r="A2484" s="1" t="s">
        <v>12742</v>
      </c>
      <c r="B2484" s="11"/>
      <c r="C2484" s="11">
        <v>0</v>
      </c>
      <c r="D2484" s="16"/>
      <c r="E2484" s="12">
        <v>0.99999999999999944</v>
      </c>
    </row>
    <row r="2485" spans="1:5" customFormat="1" x14ac:dyDescent="0.25">
      <c r="A2485" s="1" t="s">
        <v>14163</v>
      </c>
      <c r="B2485" s="11"/>
      <c r="C2485" s="11">
        <v>3</v>
      </c>
      <c r="D2485" s="16"/>
      <c r="E2485" s="12">
        <v>0.99999999999999944</v>
      </c>
    </row>
    <row r="2486" spans="1:5" customFormat="1" x14ac:dyDescent="0.25">
      <c r="A2486" s="1" t="s">
        <v>12723</v>
      </c>
      <c r="B2486" s="11"/>
      <c r="C2486" s="11">
        <v>0</v>
      </c>
      <c r="D2486" s="16"/>
      <c r="E2486" s="12">
        <v>0.99999999999999944</v>
      </c>
    </row>
    <row r="2487" spans="1:5" customFormat="1" x14ac:dyDescent="0.25">
      <c r="A2487" s="1" t="s">
        <v>13462</v>
      </c>
      <c r="B2487" s="11"/>
      <c r="C2487" s="11">
        <v>0</v>
      </c>
      <c r="D2487" s="16"/>
      <c r="E2487" s="12">
        <v>0.99999999999999944</v>
      </c>
    </row>
    <row r="2488" spans="1:5" customFormat="1" x14ac:dyDescent="0.25">
      <c r="A2488" s="1" t="s">
        <v>14104</v>
      </c>
      <c r="B2488" s="11"/>
      <c r="C2488" s="11">
        <v>0</v>
      </c>
      <c r="D2488" s="16"/>
      <c r="E2488" s="12">
        <v>0.99999999999999944</v>
      </c>
    </row>
    <row r="2489" spans="1:5" customFormat="1" x14ac:dyDescent="0.25">
      <c r="A2489" s="1" t="s">
        <v>13354</v>
      </c>
      <c r="B2489" s="11"/>
      <c r="C2489" s="11">
        <v>0</v>
      </c>
      <c r="D2489" s="16"/>
      <c r="E2489" s="12">
        <v>0.99999999999999944</v>
      </c>
    </row>
    <row r="2490" spans="1:5" customFormat="1" x14ac:dyDescent="0.25">
      <c r="A2490" s="1" t="s">
        <v>14115</v>
      </c>
      <c r="B2490" s="11"/>
      <c r="C2490" s="11">
        <v>0</v>
      </c>
      <c r="D2490" s="16"/>
      <c r="E2490" s="12">
        <v>0.99999999999999944</v>
      </c>
    </row>
    <row r="2491" spans="1:5" customFormat="1" x14ac:dyDescent="0.25">
      <c r="A2491" s="1" t="s">
        <v>12844</v>
      </c>
      <c r="B2491" s="11"/>
      <c r="C2491" s="11">
        <v>7</v>
      </c>
      <c r="D2491" s="16"/>
      <c r="E2491" s="12">
        <v>0.99999999999999944</v>
      </c>
    </row>
    <row r="2492" spans="1:5" customFormat="1" x14ac:dyDescent="0.25">
      <c r="A2492" s="1" t="s">
        <v>12372</v>
      </c>
      <c r="B2492" s="11"/>
      <c r="C2492" s="11">
        <v>1</v>
      </c>
      <c r="D2492" s="16"/>
      <c r="E2492" s="12">
        <v>0.99999999999999944</v>
      </c>
    </row>
    <row r="2493" spans="1:5" customFormat="1" x14ac:dyDescent="0.25">
      <c r="A2493" s="1" t="s">
        <v>12152</v>
      </c>
      <c r="B2493" s="11"/>
      <c r="C2493" s="11">
        <v>0</v>
      </c>
      <c r="D2493" s="16"/>
      <c r="E2493" s="12">
        <v>0.99999999999999944</v>
      </c>
    </row>
    <row r="2494" spans="1:5" customFormat="1" x14ac:dyDescent="0.25">
      <c r="A2494" s="1" t="s">
        <v>11823</v>
      </c>
      <c r="B2494" s="11"/>
      <c r="C2494" s="11">
        <v>0</v>
      </c>
      <c r="D2494" s="16"/>
      <c r="E2494" s="12">
        <v>0.99999999999999944</v>
      </c>
    </row>
    <row r="2495" spans="1:5" customFormat="1" x14ac:dyDescent="0.25">
      <c r="A2495" s="1" t="s">
        <v>12296</v>
      </c>
      <c r="B2495" s="11"/>
      <c r="C2495" s="11">
        <v>0</v>
      </c>
      <c r="D2495" s="16"/>
      <c r="E2495" s="12">
        <v>0.99999999999999944</v>
      </c>
    </row>
    <row r="2496" spans="1:5" customFormat="1" x14ac:dyDescent="0.25">
      <c r="A2496" s="1" t="s">
        <v>11861</v>
      </c>
      <c r="B2496" s="11"/>
      <c r="C2496" s="11">
        <v>0</v>
      </c>
      <c r="D2496" s="16"/>
      <c r="E2496" s="12">
        <v>0.99999999999999944</v>
      </c>
    </row>
    <row r="2497" spans="1:5" customFormat="1" x14ac:dyDescent="0.25">
      <c r="A2497" s="1" t="s">
        <v>11954</v>
      </c>
      <c r="B2497" s="11"/>
      <c r="C2497" s="11">
        <v>0</v>
      </c>
      <c r="D2497" s="16"/>
      <c r="E2497" s="12">
        <v>0.99999999999999944</v>
      </c>
    </row>
    <row r="2498" spans="1:5" customFormat="1" x14ac:dyDescent="0.25">
      <c r="A2498" s="1" t="s">
        <v>9367</v>
      </c>
      <c r="B2498" s="11"/>
      <c r="C2498" s="11">
        <v>0</v>
      </c>
      <c r="D2498" s="16"/>
      <c r="E2498" s="12">
        <v>0.99999999999999944</v>
      </c>
    </row>
    <row r="2499" spans="1:5" customFormat="1" x14ac:dyDescent="0.25"/>
    <row r="2500" spans="1:5" customFormat="1" x14ac:dyDescent="0.25"/>
    <row r="2501" spans="1:5" customFormat="1" x14ac:dyDescent="0.25"/>
    <row r="2502" spans="1:5" customFormat="1" x14ac:dyDescent="0.25"/>
    <row r="2503" spans="1:5" customFormat="1" x14ac:dyDescent="0.25"/>
    <row r="2504" spans="1:5" customFormat="1" x14ac:dyDescent="0.25"/>
    <row r="2505" spans="1:5" customFormat="1" x14ac:dyDescent="0.25"/>
    <row r="2506" spans="1:5" customFormat="1" x14ac:dyDescent="0.25"/>
    <row r="2507" spans="1:5" customFormat="1" x14ac:dyDescent="0.25"/>
    <row r="2508" spans="1:5" customFormat="1" x14ac:dyDescent="0.25"/>
    <row r="2509" spans="1:5" customFormat="1" x14ac:dyDescent="0.25"/>
    <row r="2510" spans="1:5" customFormat="1" x14ac:dyDescent="0.25"/>
    <row r="2511" spans="1:5" customFormat="1" x14ac:dyDescent="0.25"/>
    <row r="2512" spans="1:5"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6353"/>
  <sheetViews>
    <sheetView tabSelected="1" zoomScale="80" zoomScaleNormal="80" workbookViewId="0">
      <pane ySplit="1" topLeftCell="A8" activePane="bottomLeft" state="frozen"/>
      <selection activeCell="P1" sqref="P1"/>
      <selection pane="bottomLeft"/>
    </sheetView>
  </sheetViews>
  <sheetFormatPr defaultRowHeight="15" x14ac:dyDescent="0.25"/>
  <cols>
    <col min="1" max="1" width="103.85546875" bestFit="1" customWidth="1"/>
    <col min="2" max="2" width="20.140625" style="41" customWidth="1"/>
    <col min="3" max="3" width="11.7109375" style="41" customWidth="1"/>
    <col min="4" max="4" width="12" style="41" customWidth="1"/>
    <col min="5" max="5" width="17.42578125" style="41" customWidth="1"/>
    <col min="6" max="6" width="14" style="41" customWidth="1"/>
    <col min="7" max="7" width="12" style="43" customWidth="1"/>
    <col min="8" max="8" width="28.140625" style="41" customWidth="1"/>
    <col min="9" max="10" width="23.85546875" style="41" customWidth="1"/>
    <col min="11" max="11" width="22.140625" style="41" customWidth="1"/>
    <col min="12" max="12" width="14.42578125" style="41" customWidth="1"/>
    <col min="13" max="13" width="15.85546875" style="42" customWidth="1"/>
    <col min="14" max="14" width="11" style="3" customWidth="1"/>
    <col min="15" max="15" width="12" style="3" customWidth="1"/>
    <col min="16" max="16" width="17.7109375" style="34" customWidth="1"/>
    <col min="17" max="17" width="18.85546875" style="34" bestFit="1" customWidth="1"/>
    <col min="18" max="18" width="17.28515625" style="34" bestFit="1" customWidth="1"/>
    <col min="19" max="19" width="15.42578125" style="36" customWidth="1"/>
    <col min="20" max="24" width="14.85546875" style="34" customWidth="1"/>
    <col min="25" max="27" width="13.5703125" style="3" customWidth="1"/>
    <col min="28" max="28" width="24" style="3" bestFit="1" customWidth="1"/>
    <col min="29" max="29" width="13.28515625" style="3" hidden="1" customWidth="1"/>
    <col min="30" max="30" width="26.42578125" style="3" bestFit="1" customWidth="1"/>
    <col min="31" max="31" width="75.7109375" style="3" bestFit="1" customWidth="1"/>
    <col min="32" max="416" width="18.140625" customWidth="1"/>
    <col min="417" max="418" width="18.140625" bestFit="1" customWidth="1"/>
    <col min="419" max="443" width="18.140625" customWidth="1"/>
    <col min="444" max="444" width="19.140625" bestFit="1" customWidth="1"/>
    <col min="445" max="445" width="18.85546875" bestFit="1" customWidth="1"/>
    <col min="446" max="446" width="21" bestFit="1" customWidth="1"/>
    <col min="447" max="447" width="24.140625" bestFit="1" customWidth="1"/>
    <col min="458" max="458" width="19.140625" bestFit="1" customWidth="1"/>
    <col min="459" max="459" width="18.85546875" bestFit="1" customWidth="1"/>
    <col min="460" max="460" width="21" bestFit="1" customWidth="1"/>
    <col min="461" max="461" width="24.140625" bestFit="1" customWidth="1"/>
    <col min="462" max="462" width="22.42578125" bestFit="1" customWidth="1"/>
  </cols>
  <sheetData>
    <row r="1" spans="1:31" ht="46.5" customHeight="1" x14ac:dyDescent="0.25">
      <c r="A1" s="48" t="s">
        <v>0</v>
      </c>
      <c r="B1" s="39" t="s">
        <v>2</v>
      </c>
      <c r="C1" s="39" t="s">
        <v>31</v>
      </c>
      <c r="D1" s="39" t="s">
        <v>56</v>
      </c>
      <c r="E1" s="39" t="s">
        <v>5160</v>
      </c>
      <c r="F1" s="39" t="s">
        <v>4744</v>
      </c>
      <c r="G1" s="50" t="s">
        <v>80</v>
      </c>
      <c r="H1" s="39" t="s">
        <v>4</v>
      </c>
      <c r="I1" s="51" t="s">
        <v>5</v>
      </c>
      <c r="J1" s="51" t="s">
        <v>8289</v>
      </c>
      <c r="K1" s="39" t="s">
        <v>8291</v>
      </c>
      <c r="L1" s="39" t="s">
        <v>57</v>
      </c>
      <c r="M1" s="40" t="s">
        <v>58</v>
      </c>
      <c r="N1" s="14" t="s">
        <v>1</v>
      </c>
      <c r="O1" s="13" t="s">
        <v>59</v>
      </c>
      <c r="P1" s="37" t="s">
        <v>60</v>
      </c>
      <c r="Q1" s="37" t="s">
        <v>61</v>
      </c>
      <c r="R1" s="37" t="s">
        <v>8290</v>
      </c>
      <c r="S1" s="35" t="s">
        <v>63</v>
      </c>
      <c r="T1" s="37" t="s">
        <v>62</v>
      </c>
      <c r="U1" s="44" t="s">
        <v>10870</v>
      </c>
      <c r="V1" s="44" t="s">
        <v>10871</v>
      </c>
      <c r="W1" s="44" t="s">
        <v>10872</v>
      </c>
      <c r="X1" s="44" t="s">
        <v>10873</v>
      </c>
      <c r="Y1" s="15" t="s">
        <v>64</v>
      </c>
      <c r="Z1" s="13" t="s">
        <v>65</v>
      </c>
      <c r="AA1" s="15" t="s">
        <v>66</v>
      </c>
      <c r="AB1" s="13" t="s">
        <v>67</v>
      </c>
      <c r="AC1" s="25">
        <v>48000</v>
      </c>
      <c r="AD1" s="18" t="s">
        <v>10</v>
      </c>
      <c r="AE1" s="18" t="s">
        <v>83</v>
      </c>
    </row>
    <row r="2" spans="1:31" hidden="1" x14ac:dyDescent="0.25">
      <c r="A2" t="s">
        <v>4745</v>
      </c>
      <c r="B2" t="s">
        <v>4745</v>
      </c>
      <c r="C2"/>
      <c r="D2"/>
      <c r="E2"/>
      <c r="F2"/>
      <c r="G2"/>
      <c r="H2"/>
      <c r="I2"/>
      <c r="J2"/>
      <c r="K2"/>
      <c r="L2"/>
      <c r="M2"/>
      <c r="N2"/>
      <c r="O2"/>
      <c r="P2" s="55">
        <v>351760008.32999998</v>
      </c>
      <c r="Q2" s="55">
        <v>366422755.22000003</v>
      </c>
      <c r="R2" s="55">
        <v>-14662746.890000001</v>
      </c>
      <c r="S2" s="57">
        <v>-0.04</v>
      </c>
      <c r="T2"/>
      <c r="U2"/>
      <c r="V2"/>
      <c r="W2"/>
      <c r="X2"/>
      <c r="Y2"/>
      <c r="Z2"/>
      <c r="AA2"/>
      <c r="AB2"/>
      <c r="AC2"/>
      <c r="AD2"/>
      <c r="AE2"/>
    </row>
    <row r="3" spans="1:31" hidden="1" x14ac:dyDescent="0.25">
      <c r="A3" t="s">
        <v>7865</v>
      </c>
      <c r="B3" t="s">
        <v>1729</v>
      </c>
      <c r="C3" s="3" t="s">
        <v>73</v>
      </c>
      <c r="D3" s="3" t="s">
        <v>4094</v>
      </c>
      <c r="E3" s="3">
        <v>0</v>
      </c>
      <c r="F3" s="3">
        <v>2000</v>
      </c>
      <c r="G3" s="34">
        <v>5.99</v>
      </c>
      <c r="H3" s="3" t="s">
        <v>8184</v>
      </c>
      <c r="I3" s="3" t="s">
        <v>12123</v>
      </c>
      <c r="J3" s="3" t="s">
        <v>8104</v>
      </c>
      <c r="K3" s="3" t="s">
        <v>8103</v>
      </c>
      <c r="L3" s="3" t="s">
        <v>8106</v>
      </c>
      <c r="M3" s="26">
        <v>46143</v>
      </c>
      <c r="N3"/>
      <c r="O3" s="3">
        <v>1</v>
      </c>
      <c r="P3" s="55">
        <v>11.98</v>
      </c>
      <c r="Q3" s="55"/>
      <c r="R3" s="55">
        <v>11.98</v>
      </c>
      <c r="S3" s="57"/>
      <c r="T3" s="55">
        <v>11.98</v>
      </c>
      <c r="U3" s="55" t="s">
        <v>78</v>
      </c>
      <c r="V3" s="55" t="s">
        <v>78</v>
      </c>
      <c r="W3" s="55" t="s">
        <v>78</v>
      </c>
      <c r="X3" s="57" t="s">
        <v>78</v>
      </c>
      <c r="Y3" s="3" t="str">
        <f>IFERROR(VLOOKUP(A3,'Pivot price tier'!$C$8:$L$2290,10,0),"")</f>
        <v/>
      </c>
      <c r="Z3" s="3" t="str">
        <f>IFERROR(VLOOKUP(A3,'Pivot price tier by size'!$D$8:$M$2512,10,0),"")</f>
        <v/>
      </c>
      <c r="AA3" s="3" t="str">
        <f>IFERROR(VLOOKUP(A3,'Pivot category'!$B$8:$I$2236,8,0),"")</f>
        <v/>
      </c>
      <c r="AB3" s="3" t="str">
        <f>IF(P3&lt;$AC$1,"Bottom 5%","")</f>
        <v>Bottom 5%</v>
      </c>
      <c r="AC3"/>
      <c r="AD3" t="s">
        <v>16510</v>
      </c>
      <c r="AE3" t="s">
        <v>13853</v>
      </c>
    </row>
    <row r="4" spans="1:31" hidden="1" x14ac:dyDescent="0.25">
      <c r="A4" t="s">
        <v>15329</v>
      </c>
      <c r="B4" t="s">
        <v>15330</v>
      </c>
      <c r="C4" s="3" t="s">
        <v>73</v>
      </c>
      <c r="D4" s="3" t="s">
        <v>15180</v>
      </c>
      <c r="E4" s="3">
        <v>0</v>
      </c>
      <c r="F4" s="3">
        <v>70000</v>
      </c>
      <c r="G4" s="34">
        <v>19.989999999999998</v>
      </c>
      <c r="H4" s="3" t="s">
        <v>8184</v>
      </c>
      <c r="I4" s="3" t="s">
        <v>12123</v>
      </c>
      <c r="J4" s="3" t="s">
        <v>8102</v>
      </c>
      <c r="K4" s="3" t="s">
        <v>8103</v>
      </c>
      <c r="L4" s="3" t="s">
        <v>68</v>
      </c>
      <c r="M4" s="26">
        <v>45901</v>
      </c>
      <c r="N4"/>
      <c r="O4" s="3">
        <v>60</v>
      </c>
      <c r="P4" s="55">
        <v>19310.34</v>
      </c>
      <c r="Q4" s="55"/>
      <c r="R4" s="55">
        <v>19310.34</v>
      </c>
      <c r="S4" s="57"/>
      <c r="T4" s="55">
        <v>321.839</v>
      </c>
      <c r="U4" s="55">
        <v>32603.69</v>
      </c>
      <c r="V4" s="55">
        <v>0</v>
      </c>
      <c r="W4" s="55">
        <v>32603.69</v>
      </c>
      <c r="X4" s="57">
        <v>0</v>
      </c>
      <c r="Y4" s="3" t="str">
        <f>IFERROR(VLOOKUP(A4,'Pivot price tier'!$C$8:$L$2290,10,0),"")</f>
        <v xml:space="preserve"> </v>
      </c>
      <c r="Z4" s="3" t="str">
        <f>IFERROR(VLOOKUP(A4,'Pivot price tier by size'!$D$8:$M$2512,10,0),"")</f>
        <v xml:space="preserve"> </v>
      </c>
      <c r="AA4" s="3" t="str">
        <f>IFERROR(VLOOKUP(A4,'Pivot category'!$B$8:$I$2236,8,0),"")</f>
        <v>X</v>
      </c>
      <c r="AB4" s="3" t="str">
        <f t="shared" ref="AB4:AB67" si="0">IF(P4&lt;$AC$1,"Bottom 5%","")</f>
        <v>Bottom 5%</v>
      </c>
      <c r="AC4"/>
      <c r="AD4" t="s">
        <v>16512</v>
      </c>
      <c r="AE4" t="s">
        <v>13856</v>
      </c>
    </row>
    <row r="5" spans="1:31" hidden="1" x14ac:dyDescent="0.25">
      <c r="A5" t="s">
        <v>6086</v>
      </c>
      <c r="B5" t="s">
        <v>86</v>
      </c>
      <c r="C5" s="3" t="s">
        <v>32</v>
      </c>
      <c r="D5" s="3" t="s">
        <v>2266</v>
      </c>
      <c r="E5" s="3" t="s">
        <v>5053</v>
      </c>
      <c r="F5" s="3">
        <v>4000</v>
      </c>
      <c r="G5" s="34">
        <v>18.89</v>
      </c>
      <c r="H5" s="3" t="s">
        <v>26</v>
      </c>
      <c r="I5" s="3" t="s">
        <v>21</v>
      </c>
      <c r="J5" s="3" t="s">
        <v>8112</v>
      </c>
      <c r="K5" s="3" t="s">
        <v>8111</v>
      </c>
      <c r="L5" s="3" t="s">
        <v>8106</v>
      </c>
      <c r="M5" s="26" t="s">
        <v>16689</v>
      </c>
      <c r="N5"/>
      <c r="O5" s="3">
        <v>1</v>
      </c>
      <c r="P5" s="55">
        <v>18.78</v>
      </c>
      <c r="Q5" s="55">
        <v>37.56</v>
      </c>
      <c r="R5" s="55">
        <v>-18.78</v>
      </c>
      <c r="S5" s="57">
        <v>-0.5</v>
      </c>
      <c r="T5" s="55">
        <v>18.78</v>
      </c>
      <c r="U5" s="55" t="s">
        <v>78</v>
      </c>
      <c r="V5" s="55" t="s">
        <v>78</v>
      </c>
      <c r="W5" s="55" t="s">
        <v>78</v>
      </c>
      <c r="X5" s="57" t="s">
        <v>78</v>
      </c>
      <c r="Y5" s="3" t="str">
        <f>IFERROR(VLOOKUP(A5,'Pivot price tier'!$C$8:$L$2290,10,0),"")</f>
        <v/>
      </c>
      <c r="Z5" s="3" t="str">
        <f>IFERROR(VLOOKUP(A5,'Pivot price tier by size'!$D$8:$M$2512,10,0),"")</f>
        <v/>
      </c>
      <c r="AA5" s="3" t="str">
        <f>IFERROR(VLOOKUP(A5,'Pivot category'!$B$8:$I$2236,8,0),"")</f>
        <v/>
      </c>
      <c r="AB5" s="3" t="str">
        <f t="shared" si="0"/>
        <v>Bottom 5%</v>
      </c>
      <c r="AC5"/>
      <c r="AD5" t="s">
        <v>11020</v>
      </c>
      <c r="AE5" t="s">
        <v>16578</v>
      </c>
    </row>
    <row r="6" spans="1:31" hidden="1" x14ac:dyDescent="0.25">
      <c r="A6" t="s">
        <v>12720</v>
      </c>
      <c r="B6" t="s">
        <v>114</v>
      </c>
      <c r="C6" s="3" t="s">
        <v>32</v>
      </c>
      <c r="D6" s="3" t="s">
        <v>2298</v>
      </c>
      <c r="E6" s="3">
        <v>0</v>
      </c>
      <c r="F6" s="3">
        <v>5000</v>
      </c>
      <c r="G6" s="34">
        <v>10.19</v>
      </c>
      <c r="H6" s="3" t="s">
        <v>12404</v>
      </c>
      <c r="I6" s="3" t="s">
        <v>19</v>
      </c>
      <c r="J6" s="3" t="s">
        <v>8107</v>
      </c>
      <c r="K6" s="3" t="s">
        <v>8111</v>
      </c>
      <c r="L6" s="3" t="s">
        <v>8106</v>
      </c>
      <c r="M6" s="26" t="s">
        <v>16689</v>
      </c>
      <c r="N6"/>
      <c r="O6" s="3">
        <v>1</v>
      </c>
      <c r="P6" s="55"/>
      <c r="Q6" s="55">
        <v>71.33</v>
      </c>
      <c r="R6" s="55">
        <v>-71.33</v>
      </c>
      <c r="S6" s="57">
        <v>-1</v>
      </c>
      <c r="T6" s="55">
        <v>0</v>
      </c>
      <c r="U6" s="55" t="s">
        <v>78</v>
      </c>
      <c r="V6" s="55" t="s">
        <v>78</v>
      </c>
      <c r="W6" s="55" t="s">
        <v>78</v>
      </c>
      <c r="X6" s="57" t="s">
        <v>78</v>
      </c>
      <c r="Y6" s="3" t="str">
        <f>IFERROR(VLOOKUP(A6,'Pivot price tier'!$C$8:$L$2290,10,0),"")</f>
        <v/>
      </c>
      <c r="Z6" s="3" t="str">
        <f>IFERROR(VLOOKUP(A6,'Pivot price tier by size'!$D$8:$M$2512,10,0),"")</f>
        <v/>
      </c>
      <c r="AA6" s="3" t="str">
        <f>IFERROR(VLOOKUP(A6,'Pivot category'!$B$8:$I$2236,8,0),"")</f>
        <v/>
      </c>
      <c r="AB6" s="3" t="str">
        <f t="shared" si="0"/>
        <v>Bottom 5%</v>
      </c>
      <c r="AC6"/>
      <c r="AD6" t="s">
        <v>16512</v>
      </c>
      <c r="AE6" t="s">
        <v>13856</v>
      </c>
    </row>
    <row r="7" spans="1:31" hidden="1" x14ac:dyDescent="0.25">
      <c r="A7" t="s">
        <v>12721</v>
      </c>
      <c r="B7" t="s">
        <v>12722</v>
      </c>
      <c r="C7" s="3" t="s">
        <v>32</v>
      </c>
      <c r="D7" s="3" t="s">
        <v>12409</v>
      </c>
      <c r="E7" s="3" t="s">
        <v>5053</v>
      </c>
      <c r="F7" s="3">
        <v>10000</v>
      </c>
      <c r="G7" s="34">
        <v>199.99</v>
      </c>
      <c r="H7" s="3" t="s">
        <v>12</v>
      </c>
      <c r="I7" s="3" t="s">
        <v>74</v>
      </c>
      <c r="J7" s="3" t="s">
        <v>8110</v>
      </c>
      <c r="K7" s="3" t="s">
        <v>8103</v>
      </c>
      <c r="L7" s="3" t="s">
        <v>68</v>
      </c>
      <c r="M7" s="26">
        <v>45474</v>
      </c>
      <c r="N7"/>
      <c r="O7" s="3">
        <v>5</v>
      </c>
      <c r="P7" s="55">
        <v>2399.88</v>
      </c>
      <c r="Q7" s="55">
        <v>9799.51</v>
      </c>
      <c r="R7" s="55">
        <v>-7399.63</v>
      </c>
      <c r="S7" s="57">
        <v>-0.76</v>
      </c>
      <c r="T7" s="55">
        <v>479.976</v>
      </c>
      <c r="U7" s="55">
        <v>399.98</v>
      </c>
      <c r="V7" s="55">
        <v>17599.12</v>
      </c>
      <c r="W7" s="55">
        <v>-17199.14</v>
      </c>
      <c r="X7" s="57">
        <v>-0.98</v>
      </c>
      <c r="Y7" s="3" t="str">
        <f>IFERROR(VLOOKUP(A7,'Pivot price tier'!$C$8:$L$2290,10,0),"")</f>
        <v>X</v>
      </c>
      <c r="Z7" s="3" t="str">
        <f>IFERROR(VLOOKUP(A7,'Pivot price tier by size'!$D$8:$M$2512,10,0),"")</f>
        <v xml:space="preserve"> </v>
      </c>
      <c r="AA7" s="3" t="str">
        <f>IFERROR(VLOOKUP(A7,'Pivot category'!$B$8:$I$2236,8,0),"")</f>
        <v>X</v>
      </c>
      <c r="AB7" s="3" t="str">
        <f t="shared" si="0"/>
        <v>Bottom 5%</v>
      </c>
      <c r="AC7"/>
      <c r="AD7" t="s">
        <v>11019</v>
      </c>
      <c r="AE7" t="s">
        <v>16530</v>
      </c>
    </row>
    <row r="8" spans="1:31" x14ac:dyDescent="0.25">
      <c r="A8" t="s">
        <v>11797</v>
      </c>
      <c r="B8" t="s">
        <v>11798</v>
      </c>
      <c r="C8" s="3" t="s">
        <v>32</v>
      </c>
      <c r="D8" s="3" t="s">
        <v>11751</v>
      </c>
      <c r="E8" s="3" t="s">
        <v>5101</v>
      </c>
      <c r="F8" s="3">
        <v>7000</v>
      </c>
      <c r="G8" s="34">
        <v>33.99</v>
      </c>
      <c r="H8" s="3" t="s">
        <v>27</v>
      </c>
      <c r="I8" s="3" t="s">
        <v>21</v>
      </c>
      <c r="J8" s="3" t="s">
        <v>8102</v>
      </c>
      <c r="K8" s="3" t="s">
        <v>8103</v>
      </c>
      <c r="L8" s="3" t="s">
        <v>68</v>
      </c>
      <c r="M8" s="26" t="s">
        <v>16689</v>
      </c>
      <c r="N8"/>
      <c r="O8" s="3">
        <v>78</v>
      </c>
      <c r="P8" s="55">
        <v>28113.29</v>
      </c>
      <c r="Q8" s="55">
        <v>36363.06</v>
      </c>
      <c r="R8" s="55">
        <v>-8249.77</v>
      </c>
      <c r="S8" s="57">
        <v>-0.23</v>
      </c>
      <c r="T8" s="55">
        <v>360.42679487179487</v>
      </c>
      <c r="U8" s="55">
        <v>32078.1</v>
      </c>
      <c r="V8" s="55">
        <v>44501.63</v>
      </c>
      <c r="W8" s="55">
        <v>-12423.53</v>
      </c>
      <c r="X8" s="57">
        <v>-0.28000000000000003</v>
      </c>
      <c r="Y8" s="3" t="str">
        <f>IFERROR(VLOOKUP(A8,'Pivot price tier'!$C$8:$L$2290,10,0),"")</f>
        <v>X</v>
      </c>
      <c r="Z8" s="3" t="str">
        <f>IFERROR(VLOOKUP(A8,'Pivot price tier by size'!$D$8:$M$2512,10,0),"")</f>
        <v>X</v>
      </c>
      <c r="AA8" s="3" t="str">
        <f>IFERROR(VLOOKUP(A8,'Pivot category'!$B$8:$I$2236,8,0),"")</f>
        <v>X</v>
      </c>
      <c r="AB8" s="3" t="str">
        <f>IF(P8&lt;$AC$1,"Bottom 5%","")</f>
        <v>Bottom 5%</v>
      </c>
      <c r="AC8"/>
      <c r="AD8" t="s">
        <v>11019</v>
      </c>
      <c r="AE8" t="s">
        <v>13854</v>
      </c>
    </row>
    <row r="9" spans="1:31" hidden="1" x14ac:dyDescent="0.25">
      <c r="A9" t="s">
        <v>15331</v>
      </c>
      <c r="B9" t="s">
        <v>15332</v>
      </c>
      <c r="C9" s="3" t="s">
        <v>32</v>
      </c>
      <c r="D9" s="3" t="s">
        <v>14917</v>
      </c>
      <c r="E9" s="3" t="s">
        <v>5053</v>
      </c>
      <c r="F9" s="3">
        <v>70000</v>
      </c>
      <c r="G9" s="34">
        <v>44.99</v>
      </c>
      <c r="H9" s="3" t="s">
        <v>12</v>
      </c>
      <c r="I9" s="3" t="s">
        <v>23</v>
      </c>
      <c r="J9" s="3" t="s">
        <v>8102</v>
      </c>
      <c r="K9" s="3" t="s">
        <v>8103</v>
      </c>
      <c r="L9" s="3" t="s">
        <v>68</v>
      </c>
      <c r="M9" s="26">
        <v>45901</v>
      </c>
      <c r="N9"/>
      <c r="O9" s="3">
        <v>51</v>
      </c>
      <c r="P9" s="55">
        <v>15361.61</v>
      </c>
      <c r="Q9" s="55"/>
      <c r="R9" s="55">
        <v>15361.61</v>
      </c>
      <c r="S9" s="57"/>
      <c r="T9" s="55">
        <v>301.20803921568631</v>
      </c>
      <c r="U9" s="55">
        <v>5998.73</v>
      </c>
      <c r="V9" s="55">
        <v>0</v>
      </c>
      <c r="W9" s="55">
        <v>5998.73</v>
      </c>
      <c r="X9" s="57">
        <v>0</v>
      </c>
      <c r="Y9" s="3" t="str">
        <f>IFERROR(VLOOKUP(A9,'Pivot price tier'!$C$8:$L$2290,10,0),"")</f>
        <v>X</v>
      </c>
      <c r="Z9" s="3" t="str">
        <f>IFERROR(VLOOKUP(A9,'Pivot price tier by size'!$D$8:$M$2512,10,0),"")</f>
        <v xml:space="preserve"> </v>
      </c>
      <c r="AA9" s="3" t="str">
        <f>IFERROR(VLOOKUP(A9,'Pivot category'!$B$8:$I$2236,8,0),"")</f>
        <v>X</v>
      </c>
      <c r="AB9" s="3" t="str">
        <f>IF(P9&lt;$AC$1,"Bottom 5%","")</f>
        <v>Bottom 5%</v>
      </c>
      <c r="AC9"/>
      <c r="AD9" t="s">
        <v>11019</v>
      </c>
      <c r="AE9" t="s">
        <v>16530</v>
      </c>
    </row>
    <row r="10" spans="1:31" hidden="1" x14ac:dyDescent="0.25">
      <c r="A10" t="s">
        <v>12723</v>
      </c>
      <c r="B10" t="s">
        <v>12724</v>
      </c>
      <c r="C10" s="3" t="s">
        <v>32</v>
      </c>
      <c r="D10" s="3" t="s">
        <v>12642</v>
      </c>
      <c r="E10" s="3" t="s">
        <v>5053</v>
      </c>
      <c r="F10" s="3">
        <v>10000</v>
      </c>
      <c r="G10" s="34">
        <v>99.99</v>
      </c>
      <c r="H10" s="3" t="s">
        <v>12</v>
      </c>
      <c r="I10" s="3" t="s">
        <v>15</v>
      </c>
      <c r="J10" s="3" t="s">
        <v>8110</v>
      </c>
      <c r="K10" s="3" t="s">
        <v>8103</v>
      </c>
      <c r="L10" s="3" t="s">
        <v>68</v>
      </c>
      <c r="M10" s="26">
        <v>45474</v>
      </c>
      <c r="N10"/>
      <c r="O10" s="3" t="s">
        <v>78</v>
      </c>
      <c r="P10" s="55"/>
      <c r="Q10" s="55">
        <v>9599.0400000000009</v>
      </c>
      <c r="R10" s="55">
        <v>-9599.0400000000009</v>
      </c>
      <c r="S10" s="57">
        <v>-1</v>
      </c>
      <c r="T10" s="55" t="s">
        <v>78</v>
      </c>
      <c r="U10" s="55">
        <v>0</v>
      </c>
      <c r="V10" s="55">
        <v>7199.28</v>
      </c>
      <c r="W10" s="55">
        <v>-7199.28</v>
      </c>
      <c r="X10" s="57">
        <v>-1</v>
      </c>
      <c r="Y10" s="3" t="str">
        <f>IFERROR(VLOOKUP(A10,'Pivot price tier'!$C$8:$L$2290,10,0),"")</f>
        <v>X</v>
      </c>
      <c r="Z10" s="3" t="str">
        <f>IFERROR(VLOOKUP(A10,'Pivot price tier by size'!$D$8:$M$2512,10,0),"")</f>
        <v>X</v>
      </c>
      <c r="AA10" s="3" t="str">
        <f>IFERROR(VLOOKUP(A10,'Pivot category'!$B$8:$I$2236,8,0),"")</f>
        <v>X</v>
      </c>
      <c r="AB10" s="3" t="str">
        <f>IF(P10&lt;$AC$1,"Bottom 5%","")</f>
        <v>Bottom 5%</v>
      </c>
      <c r="AC10"/>
      <c r="AD10" t="s">
        <v>11019</v>
      </c>
      <c r="AE10" t="s">
        <v>16530</v>
      </c>
    </row>
    <row r="11" spans="1:31" hidden="1" x14ac:dyDescent="0.25">
      <c r="A11" t="s">
        <v>13950</v>
      </c>
      <c r="B11" t="s">
        <v>13951</v>
      </c>
      <c r="C11" s="3" t="s">
        <v>32</v>
      </c>
      <c r="D11" s="3" t="s">
        <v>13779</v>
      </c>
      <c r="E11" s="3" t="s">
        <v>5053</v>
      </c>
      <c r="F11" s="3">
        <v>10000</v>
      </c>
      <c r="G11" s="34">
        <v>99.99</v>
      </c>
      <c r="H11" s="3" t="s">
        <v>12</v>
      </c>
      <c r="I11" s="3" t="s">
        <v>15</v>
      </c>
      <c r="J11" s="3" t="s">
        <v>8110</v>
      </c>
      <c r="K11" s="3" t="s">
        <v>8103</v>
      </c>
      <c r="L11" s="3" t="s">
        <v>68</v>
      </c>
      <c r="M11" s="26">
        <v>45627</v>
      </c>
      <c r="N11"/>
      <c r="O11" s="3">
        <v>6</v>
      </c>
      <c r="P11" s="55">
        <v>499.95</v>
      </c>
      <c r="Q11" s="55">
        <v>6899.31</v>
      </c>
      <c r="R11" s="55">
        <v>-6399.36</v>
      </c>
      <c r="S11" s="57">
        <v>-0.93</v>
      </c>
      <c r="T11" s="55">
        <v>83.325000000000003</v>
      </c>
      <c r="U11" s="55">
        <v>0</v>
      </c>
      <c r="V11" s="55">
        <v>10898.91</v>
      </c>
      <c r="W11" s="55">
        <v>-10898.91</v>
      </c>
      <c r="X11" s="57">
        <v>-1</v>
      </c>
      <c r="Y11" s="3" t="str">
        <f>IFERROR(VLOOKUP(A11,'Pivot price tier'!$C$8:$L$2290,10,0),"")</f>
        <v>X</v>
      </c>
      <c r="Z11" s="3" t="str">
        <f>IFERROR(VLOOKUP(A11,'Pivot price tier by size'!$D$8:$M$2512,10,0),"")</f>
        <v>X</v>
      </c>
      <c r="AA11" s="3" t="str">
        <f>IFERROR(VLOOKUP(A11,'Pivot category'!$B$8:$I$2236,8,0),"")</f>
        <v>X</v>
      </c>
      <c r="AB11" s="3" t="str">
        <f>IF(P11&lt;$AC$1,"Bottom 5%","")</f>
        <v>Bottom 5%</v>
      </c>
      <c r="AC11"/>
      <c r="AD11" t="s">
        <v>11019</v>
      </c>
      <c r="AE11" t="s">
        <v>16530</v>
      </c>
    </row>
    <row r="12" spans="1:31" hidden="1" x14ac:dyDescent="0.25">
      <c r="A12" t="s">
        <v>15085</v>
      </c>
      <c r="B12" t="s">
        <v>15086</v>
      </c>
      <c r="C12" s="3" t="s">
        <v>32</v>
      </c>
      <c r="D12" s="3" t="s">
        <v>14896</v>
      </c>
      <c r="E12" s="3" t="s">
        <v>5053</v>
      </c>
      <c r="F12" s="3">
        <v>10000</v>
      </c>
      <c r="G12" s="34">
        <v>99.99</v>
      </c>
      <c r="H12" s="3" t="s">
        <v>12</v>
      </c>
      <c r="I12" s="3" t="s">
        <v>15</v>
      </c>
      <c r="J12" s="3" t="s">
        <v>8110</v>
      </c>
      <c r="K12" s="3" t="s">
        <v>8103</v>
      </c>
      <c r="L12" s="3" t="s">
        <v>68</v>
      </c>
      <c r="M12" s="26">
        <v>45839</v>
      </c>
      <c r="N12"/>
      <c r="O12" s="3">
        <v>13</v>
      </c>
      <c r="P12" s="55">
        <v>8999.1</v>
      </c>
      <c r="Q12" s="55"/>
      <c r="R12" s="55">
        <v>8999.1</v>
      </c>
      <c r="S12" s="57"/>
      <c r="T12" s="55">
        <v>692.23846153846159</v>
      </c>
      <c r="U12" s="55">
        <v>6999.3</v>
      </c>
      <c r="V12" s="55">
        <v>0</v>
      </c>
      <c r="W12" s="55">
        <v>6999.3</v>
      </c>
      <c r="X12" s="57">
        <v>0</v>
      </c>
      <c r="Y12" s="3" t="str">
        <f>IFERROR(VLOOKUP(A12,'Pivot price tier'!$C$8:$L$2290,10,0),"")</f>
        <v xml:space="preserve"> </v>
      </c>
      <c r="Z12" s="3" t="str">
        <f>IFERROR(VLOOKUP(A12,'Pivot price tier by size'!$D$8:$M$2512,10,0),"")</f>
        <v xml:space="preserve"> </v>
      </c>
      <c r="AA12" s="3" t="str">
        <f>IFERROR(VLOOKUP(A12,'Pivot category'!$B$8:$I$2236,8,0),"")</f>
        <v>X</v>
      </c>
      <c r="AB12" s="3" t="str">
        <f>IF(P12&lt;$AC$1,"Bottom 5%","")</f>
        <v>Bottom 5%</v>
      </c>
      <c r="AC12"/>
      <c r="AD12" t="s">
        <v>11019</v>
      </c>
      <c r="AE12" t="s">
        <v>16530</v>
      </c>
    </row>
    <row r="13" spans="1:31" hidden="1" x14ac:dyDescent="0.25">
      <c r="A13" t="s">
        <v>10323</v>
      </c>
      <c r="B13" t="s">
        <v>10324</v>
      </c>
      <c r="C13" s="3" t="s">
        <v>32</v>
      </c>
      <c r="D13" s="3" t="s">
        <v>10093</v>
      </c>
      <c r="E13" s="3">
        <v>0</v>
      </c>
      <c r="F13" s="3">
        <v>7000</v>
      </c>
      <c r="G13" s="34">
        <v>17.989999999999998</v>
      </c>
      <c r="H13" s="3" t="s">
        <v>12</v>
      </c>
      <c r="I13" s="3" t="s">
        <v>19</v>
      </c>
      <c r="J13" s="3" t="s">
        <v>8107</v>
      </c>
      <c r="K13" s="3" t="s">
        <v>8103</v>
      </c>
      <c r="L13" s="3" t="s">
        <v>8106</v>
      </c>
      <c r="M13" s="26" t="s">
        <v>16689</v>
      </c>
      <c r="N13"/>
      <c r="O13" s="3">
        <v>6</v>
      </c>
      <c r="P13" s="55">
        <v>1583.12</v>
      </c>
      <c r="Q13" s="55">
        <v>7532.04</v>
      </c>
      <c r="R13" s="55">
        <v>-5948.92</v>
      </c>
      <c r="S13" s="57">
        <v>-0.79</v>
      </c>
      <c r="T13" s="55">
        <v>263.8533333333333</v>
      </c>
      <c r="U13" s="55">
        <v>305.83</v>
      </c>
      <c r="V13" s="55">
        <v>1628.14</v>
      </c>
      <c r="W13" s="55">
        <v>-1322.31</v>
      </c>
      <c r="X13" s="57">
        <v>-0.81</v>
      </c>
      <c r="Y13" s="3" t="str">
        <f>IFERROR(VLOOKUP(A13,'Pivot price tier'!$C$8:$L$2290,10,0),"")</f>
        <v/>
      </c>
      <c r="Z13" s="3" t="str">
        <f>IFERROR(VLOOKUP(A13,'Pivot price tier by size'!$D$8:$M$2512,10,0),"")</f>
        <v/>
      </c>
      <c r="AA13" s="3" t="str">
        <f>IFERROR(VLOOKUP(A13,'Pivot category'!$B$8:$I$2236,8,0),"")</f>
        <v/>
      </c>
      <c r="AB13" s="3" t="str">
        <f>IF(P13&lt;$AC$1,"Bottom 5%","")</f>
        <v>Bottom 5%</v>
      </c>
      <c r="AC13"/>
      <c r="AD13" t="s">
        <v>11018</v>
      </c>
      <c r="AE13" t="s">
        <v>13863</v>
      </c>
    </row>
    <row r="14" spans="1:31" hidden="1" x14ac:dyDescent="0.25">
      <c r="A14" t="s">
        <v>11396</v>
      </c>
      <c r="B14" t="s">
        <v>12725</v>
      </c>
      <c r="C14" s="3" t="s">
        <v>69</v>
      </c>
      <c r="D14" s="3" t="s">
        <v>9608</v>
      </c>
      <c r="E14" s="3" t="s">
        <v>5053</v>
      </c>
      <c r="F14" s="3">
        <v>10000</v>
      </c>
      <c r="G14" s="34">
        <v>0.86</v>
      </c>
      <c r="H14" s="3" t="s">
        <v>12402</v>
      </c>
      <c r="I14" s="3" t="s">
        <v>70</v>
      </c>
      <c r="J14" s="3" t="s">
        <v>8107</v>
      </c>
      <c r="K14" s="3" t="s">
        <v>8111</v>
      </c>
      <c r="L14" s="3" t="s">
        <v>8105</v>
      </c>
      <c r="M14" s="26">
        <v>45474</v>
      </c>
      <c r="N14"/>
      <c r="O14" s="3" t="s">
        <v>78</v>
      </c>
      <c r="P14" s="55"/>
      <c r="Q14" s="55">
        <v>38.700000000000003</v>
      </c>
      <c r="R14" s="55">
        <v>-38.700000000000003</v>
      </c>
      <c r="S14" s="57">
        <v>-1</v>
      </c>
      <c r="T14" s="55" t="s">
        <v>78</v>
      </c>
      <c r="U14" s="55" t="s">
        <v>78</v>
      </c>
      <c r="V14" s="55" t="s">
        <v>78</v>
      </c>
      <c r="W14" s="55" t="s">
        <v>78</v>
      </c>
      <c r="X14" s="57" t="s">
        <v>78</v>
      </c>
      <c r="Y14" s="3" t="str">
        <f>IFERROR(VLOOKUP(A14,'Pivot price tier'!$C$8:$L$2290,10,0),"")</f>
        <v/>
      </c>
      <c r="Z14" s="3" t="str">
        <f>IFERROR(VLOOKUP(A14,'Pivot price tier by size'!$D$8:$M$2512,10,0),"")</f>
        <v/>
      </c>
      <c r="AA14" s="3" t="str">
        <f>IFERROR(VLOOKUP(A14,'Pivot category'!$B$8:$I$2236,8,0),"")</f>
        <v/>
      </c>
      <c r="AB14" s="3" t="str">
        <f>IF(P14&lt;$AC$1,"Bottom 5%","")</f>
        <v>Bottom 5%</v>
      </c>
      <c r="AC14"/>
      <c r="AD14" t="s">
        <v>11021</v>
      </c>
      <c r="AE14" t="s">
        <v>13860</v>
      </c>
    </row>
    <row r="15" spans="1:31" hidden="1" x14ac:dyDescent="0.25">
      <c r="A15" t="s">
        <v>11397</v>
      </c>
      <c r="B15" t="s">
        <v>11688</v>
      </c>
      <c r="C15" s="3" t="s">
        <v>32</v>
      </c>
      <c r="D15" s="3" t="s">
        <v>9603</v>
      </c>
      <c r="E15" s="3" t="s">
        <v>5053</v>
      </c>
      <c r="F15" s="3">
        <v>10000</v>
      </c>
      <c r="G15" s="34">
        <v>16.079999999999998</v>
      </c>
      <c r="H15" s="3" t="s">
        <v>12402</v>
      </c>
      <c r="I15" s="3" t="s">
        <v>17</v>
      </c>
      <c r="J15" s="3" t="s">
        <v>8107</v>
      </c>
      <c r="K15" s="3" t="s">
        <v>8111</v>
      </c>
      <c r="L15" s="3" t="s">
        <v>8108</v>
      </c>
      <c r="M15" s="26" t="s">
        <v>16689</v>
      </c>
      <c r="N15"/>
      <c r="O15" s="3" t="s">
        <v>78</v>
      </c>
      <c r="P15" s="55"/>
      <c r="Q15" s="55">
        <v>64.319999999999993</v>
      </c>
      <c r="R15" s="55">
        <v>-64.319999999999993</v>
      </c>
      <c r="S15" s="57">
        <v>-1</v>
      </c>
      <c r="T15" s="55" t="s">
        <v>78</v>
      </c>
      <c r="U15" s="55" t="s">
        <v>78</v>
      </c>
      <c r="V15" s="55" t="s">
        <v>78</v>
      </c>
      <c r="W15" s="55" t="s">
        <v>78</v>
      </c>
      <c r="X15" s="57" t="s">
        <v>78</v>
      </c>
      <c r="Y15" s="3" t="str">
        <f>IFERROR(VLOOKUP(A15,'Pivot price tier'!$C$8:$L$2290,10,0),"")</f>
        <v/>
      </c>
      <c r="Z15" s="3" t="str">
        <f>IFERROR(VLOOKUP(A15,'Pivot price tier by size'!$D$8:$M$2512,10,0),"")</f>
        <v/>
      </c>
      <c r="AA15" s="3" t="str">
        <f>IFERROR(VLOOKUP(A15,'Pivot category'!$B$8:$I$2236,8,0),"")</f>
        <v/>
      </c>
      <c r="AB15" s="3" t="str">
        <f>IF(P15&lt;$AC$1,"Bottom 5%","")</f>
        <v>Bottom 5%</v>
      </c>
      <c r="AC15"/>
      <c r="AD15" t="s">
        <v>11021</v>
      </c>
      <c r="AE15" t="s">
        <v>13860</v>
      </c>
    </row>
    <row r="16" spans="1:31" x14ac:dyDescent="0.25">
      <c r="A16" t="s">
        <v>6401</v>
      </c>
      <c r="B16" t="s">
        <v>6400</v>
      </c>
      <c r="C16" s="3" t="s">
        <v>32</v>
      </c>
      <c r="D16" s="3" t="s">
        <v>7932</v>
      </c>
      <c r="E16" s="3">
        <v>0</v>
      </c>
      <c r="F16" s="3">
        <v>7000</v>
      </c>
      <c r="G16" s="34">
        <v>224.99</v>
      </c>
      <c r="H16" s="3" t="s">
        <v>27</v>
      </c>
      <c r="I16" s="3" t="s">
        <v>74</v>
      </c>
      <c r="J16" s="3" t="s">
        <v>8102</v>
      </c>
      <c r="K16" s="3" t="s">
        <v>8103</v>
      </c>
      <c r="L16" s="3" t="s">
        <v>68</v>
      </c>
      <c r="M16" s="26" t="s">
        <v>16689</v>
      </c>
      <c r="N16"/>
      <c r="O16" s="3">
        <v>39</v>
      </c>
      <c r="P16" s="55">
        <v>3824.83</v>
      </c>
      <c r="Q16" s="55">
        <v>7874.65</v>
      </c>
      <c r="R16" s="55">
        <v>-4049.82</v>
      </c>
      <c r="S16" s="57">
        <v>-0.51</v>
      </c>
      <c r="T16" s="55">
        <v>98.072564102564101</v>
      </c>
      <c r="U16" s="55">
        <v>4499.8</v>
      </c>
      <c r="V16" s="55">
        <v>12149.46</v>
      </c>
      <c r="W16" s="55">
        <v>-7649.66</v>
      </c>
      <c r="X16" s="57">
        <v>-0.63</v>
      </c>
      <c r="Y16" s="3" t="str">
        <f>IFERROR(VLOOKUP(A16,'Pivot price tier'!$C$8:$L$2290,10,0),"")</f>
        <v>X</v>
      </c>
      <c r="Z16" s="3" t="str">
        <f>IFERROR(VLOOKUP(A16,'Pivot price tier by size'!$D$8:$M$2512,10,0),"")</f>
        <v>X</v>
      </c>
      <c r="AA16" s="3" t="str">
        <f>IFERROR(VLOOKUP(A16,'Pivot category'!$B$8:$I$2236,8,0),"")</f>
        <v>X</v>
      </c>
      <c r="AB16" s="3" t="str">
        <f>IF(P16&lt;$AC$1,"Bottom 5%","")</f>
        <v>Bottom 5%</v>
      </c>
      <c r="AC16"/>
      <c r="AD16" t="s">
        <v>11019</v>
      </c>
      <c r="AE16" t="s">
        <v>13854</v>
      </c>
    </row>
    <row r="17" spans="1:31" hidden="1" x14ac:dyDescent="0.25">
      <c r="A17" t="s">
        <v>14430</v>
      </c>
      <c r="B17" t="s">
        <v>14431</v>
      </c>
      <c r="C17" s="3" t="s">
        <v>32</v>
      </c>
      <c r="D17" s="3" t="s">
        <v>2299</v>
      </c>
      <c r="E17" s="3" t="s">
        <v>5053</v>
      </c>
      <c r="F17" s="3">
        <v>5000</v>
      </c>
      <c r="G17" s="34">
        <v>18.68</v>
      </c>
      <c r="H17" s="3" t="s">
        <v>28</v>
      </c>
      <c r="I17" s="3" t="s">
        <v>21</v>
      </c>
      <c r="J17" s="3" t="s">
        <v>8107</v>
      </c>
      <c r="K17" s="3" t="s">
        <v>8111</v>
      </c>
      <c r="L17" s="3" t="s">
        <v>8108</v>
      </c>
      <c r="M17" s="26">
        <v>45778</v>
      </c>
      <c r="N17"/>
      <c r="O17" s="3" t="s">
        <v>78</v>
      </c>
      <c r="P17" s="55">
        <v>74.72</v>
      </c>
      <c r="Q17" s="55">
        <v>56.04</v>
      </c>
      <c r="R17" s="55">
        <v>18.68</v>
      </c>
      <c r="S17" s="57">
        <v>0.33</v>
      </c>
      <c r="T17" s="55" t="s">
        <v>78</v>
      </c>
      <c r="U17" s="55" t="s">
        <v>78</v>
      </c>
      <c r="V17" s="55" t="s">
        <v>78</v>
      </c>
      <c r="W17" s="55" t="s">
        <v>78</v>
      </c>
      <c r="X17" s="57" t="s">
        <v>78</v>
      </c>
      <c r="Y17" s="3" t="str">
        <f>IFERROR(VLOOKUP(A17,'Pivot price tier'!$C$8:$L$2290,10,0),"")</f>
        <v/>
      </c>
      <c r="Z17" s="3" t="str">
        <f>IFERROR(VLOOKUP(A17,'Pivot price tier by size'!$D$8:$M$2512,10,0),"")</f>
        <v/>
      </c>
      <c r="AA17" s="3" t="str">
        <f>IFERROR(VLOOKUP(A17,'Pivot category'!$B$8:$I$2236,8,0),"")</f>
        <v/>
      </c>
      <c r="AB17" s="3" t="str">
        <f>IF(P17&lt;$AC$1,"Bottom 5%","")</f>
        <v>Bottom 5%</v>
      </c>
      <c r="AC17"/>
      <c r="AD17" t="s">
        <v>11021</v>
      </c>
      <c r="AE17" t="s">
        <v>16539</v>
      </c>
    </row>
    <row r="18" spans="1:31" hidden="1" x14ac:dyDescent="0.25">
      <c r="A18" t="s">
        <v>8587</v>
      </c>
      <c r="B18" t="s">
        <v>8586</v>
      </c>
      <c r="C18" s="3" t="s">
        <v>69</v>
      </c>
      <c r="D18" s="3" t="s">
        <v>8558</v>
      </c>
      <c r="E18" s="3">
        <v>0</v>
      </c>
      <c r="F18" s="3">
        <v>4000</v>
      </c>
      <c r="G18" s="34">
        <v>0.59</v>
      </c>
      <c r="H18" s="3" t="s">
        <v>29</v>
      </c>
      <c r="I18" s="3" t="s">
        <v>70</v>
      </c>
      <c r="J18" s="3" t="s">
        <v>8107</v>
      </c>
      <c r="K18" s="3" t="s">
        <v>8111</v>
      </c>
      <c r="L18" s="3" t="s">
        <v>8106</v>
      </c>
      <c r="M18" s="26" t="s">
        <v>16689</v>
      </c>
      <c r="N18"/>
      <c r="O18" s="3">
        <v>1</v>
      </c>
      <c r="P18" s="55"/>
      <c r="Q18" s="55">
        <v>0.59</v>
      </c>
      <c r="R18" s="55">
        <v>-0.59</v>
      </c>
      <c r="S18" s="57">
        <v>-1</v>
      </c>
      <c r="T18" s="55">
        <v>0</v>
      </c>
      <c r="U18" s="55" t="s">
        <v>78</v>
      </c>
      <c r="V18" s="55" t="s">
        <v>78</v>
      </c>
      <c r="W18" s="55" t="s">
        <v>78</v>
      </c>
      <c r="X18" s="57" t="s">
        <v>78</v>
      </c>
      <c r="Y18" s="3" t="str">
        <f>IFERROR(VLOOKUP(A18,'Pivot price tier'!$C$8:$L$2290,10,0),"")</f>
        <v/>
      </c>
      <c r="Z18" s="3" t="str">
        <f>IFERROR(VLOOKUP(A18,'Pivot price tier by size'!$D$8:$M$2512,10,0),"")</f>
        <v/>
      </c>
      <c r="AA18" s="3" t="str">
        <f>IFERROR(VLOOKUP(A18,'Pivot category'!$B$8:$I$2236,8,0),"")</f>
        <v/>
      </c>
      <c r="AB18" s="3" t="str">
        <f>IF(P18&lt;$AC$1,"Bottom 5%","")</f>
        <v>Bottom 5%</v>
      </c>
      <c r="AC18"/>
      <c r="AD18" t="s">
        <v>16510</v>
      </c>
      <c r="AE18" t="s">
        <v>13853</v>
      </c>
    </row>
    <row r="19" spans="1:31" x14ac:dyDescent="0.25">
      <c r="A19" t="s">
        <v>7339</v>
      </c>
      <c r="B19" t="s">
        <v>143</v>
      </c>
      <c r="C19" s="3" t="s">
        <v>36</v>
      </c>
      <c r="D19" s="3" t="s">
        <v>2333</v>
      </c>
      <c r="E19" s="3" t="s">
        <v>5101</v>
      </c>
      <c r="F19" s="3">
        <v>1000</v>
      </c>
      <c r="G19" s="34">
        <v>26.99</v>
      </c>
      <c r="H19" s="3" t="s">
        <v>28</v>
      </c>
      <c r="I19" s="3" t="s">
        <v>21</v>
      </c>
      <c r="J19" s="3" t="s">
        <v>8102</v>
      </c>
      <c r="K19" s="3" t="s">
        <v>8103</v>
      </c>
      <c r="L19" s="3" t="s">
        <v>68</v>
      </c>
      <c r="M19" s="26" t="s">
        <v>16689</v>
      </c>
      <c r="N19"/>
      <c r="O19" s="3">
        <v>84</v>
      </c>
      <c r="P19" s="55">
        <v>25100.7</v>
      </c>
      <c r="Q19" s="55">
        <v>34412.25</v>
      </c>
      <c r="R19" s="55">
        <v>-9311.5499999999993</v>
      </c>
      <c r="S19" s="57">
        <v>-0.27</v>
      </c>
      <c r="T19" s="55">
        <v>298.81785714285718</v>
      </c>
      <c r="U19" s="55">
        <v>284447.61</v>
      </c>
      <c r="V19" s="55">
        <v>271357.46000000002</v>
      </c>
      <c r="W19" s="55">
        <v>13090.15</v>
      </c>
      <c r="X19" s="57">
        <v>0.05</v>
      </c>
      <c r="Y19" s="3" t="str">
        <f>IFERROR(VLOOKUP(A19,'Pivot price tier'!$C$8:$L$2290,10,0),"")</f>
        <v>X</v>
      </c>
      <c r="Z19" s="3" t="str">
        <f>IFERROR(VLOOKUP(A19,'Pivot price tier by size'!$D$8:$M$2512,10,0),"")</f>
        <v>X</v>
      </c>
      <c r="AA19" s="3" t="str">
        <f>IFERROR(VLOOKUP(A19,'Pivot category'!$B$8:$I$2236,8,0),"")</f>
        <v>X</v>
      </c>
      <c r="AB19" s="3" t="str">
        <f>IF(P19&lt;$AC$1,"Bottom 5%","")</f>
        <v>Bottom 5%</v>
      </c>
      <c r="AC19"/>
      <c r="AD19" t="s">
        <v>16511</v>
      </c>
      <c r="AE19" t="s">
        <v>13865</v>
      </c>
    </row>
    <row r="20" spans="1:31" x14ac:dyDescent="0.25">
      <c r="A20" t="s">
        <v>5516</v>
      </c>
      <c r="B20" t="s">
        <v>151</v>
      </c>
      <c r="C20" s="3" t="s">
        <v>32</v>
      </c>
      <c r="D20" s="3" t="s">
        <v>2341</v>
      </c>
      <c r="E20" s="3" t="s">
        <v>5101</v>
      </c>
      <c r="F20" s="3">
        <v>1000</v>
      </c>
      <c r="G20" s="34">
        <v>19.989999999999998</v>
      </c>
      <c r="H20" s="3" t="s">
        <v>28</v>
      </c>
      <c r="I20" s="3" t="s">
        <v>21</v>
      </c>
      <c r="J20" s="3" t="s">
        <v>8102</v>
      </c>
      <c r="K20" s="3" t="s">
        <v>8103</v>
      </c>
      <c r="L20" s="3" t="s">
        <v>68</v>
      </c>
      <c r="M20" s="26" t="s">
        <v>16689</v>
      </c>
      <c r="N20"/>
      <c r="O20" s="3">
        <v>139</v>
      </c>
      <c r="P20" s="55">
        <v>25834.82</v>
      </c>
      <c r="Q20" s="55">
        <v>33663.68</v>
      </c>
      <c r="R20" s="55">
        <v>-7828.86</v>
      </c>
      <c r="S20" s="57">
        <v>-0.23</v>
      </c>
      <c r="T20" s="55">
        <v>185.8620143884892</v>
      </c>
      <c r="U20" s="55">
        <v>38546.39</v>
      </c>
      <c r="V20" s="55">
        <v>34793.129999999997</v>
      </c>
      <c r="W20" s="55">
        <v>3753.26</v>
      </c>
      <c r="X20" s="57">
        <v>0.11</v>
      </c>
      <c r="Y20" s="3" t="str">
        <f>IFERROR(VLOOKUP(A20,'Pivot price tier'!$C$8:$L$2290,10,0),"")</f>
        <v>X</v>
      </c>
      <c r="Z20" s="3" t="str">
        <f>IFERROR(VLOOKUP(A20,'Pivot price tier by size'!$D$8:$M$2512,10,0),"")</f>
        <v>X</v>
      </c>
      <c r="AA20" s="3" t="str">
        <f>IFERROR(VLOOKUP(A20,'Pivot category'!$B$8:$I$2236,8,0),"")</f>
        <v>X</v>
      </c>
      <c r="AB20" s="3" t="str">
        <f>IF(P20&lt;$AC$1,"Bottom 5%","")</f>
        <v>Bottom 5%</v>
      </c>
      <c r="AC20"/>
      <c r="AD20" t="s">
        <v>16511</v>
      </c>
      <c r="AE20" t="s">
        <v>13865</v>
      </c>
    </row>
    <row r="21" spans="1:31" x14ac:dyDescent="0.25">
      <c r="A21" t="s">
        <v>12494</v>
      </c>
      <c r="B21" t="s">
        <v>12495</v>
      </c>
      <c r="C21" s="3" t="s">
        <v>32</v>
      </c>
      <c r="D21" s="3" t="s">
        <v>12059</v>
      </c>
      <c r="E21" s="3">
        <v>0</v>
      </c>
      <c r="F21" s="3">
        <v>70000</v>
      </c>
      <c r="G21" s="34">
        <v>33.99</v>
      </c>
      <c r="H21" s="3" t="s">
        <v>29</v>
      </c>
      <c r="I21" s="3" t="s">
        <v>23</v>
      </c>
      <c r="J21" s="3" t="s">
        <v>8102</v>
      </c>
      <c r="K21" s="3" t="s">
        <v>8103</v>
      </c>
      <c r="L21" s="3" t="s">
        <v>68</v>
      </c>
      <c r="M21" s="26">
        <v>45323</v>
      </c>
      <c r="N21"/>
      <c r="O21" s="3">
        <v>46</v>
      </c>
      <c r="P21" s="55">
        <v>6718.99</v>
      </c>
      <c r="Q21" s="55">
        <v>9979.0499999999993</v>
      </c>
      <c r="R21" s="55">
        <v>-3260.06</v>
      </c>
      <c r="S21" s="57">
        <v>-0.33</v>
      </c>
      <c r="T21" s="55">
        <v>146.065</v>
      </c>
      <c r="U21" s="55">
        <v>35675.33</v>
      </c>
      <c r="V21" s="55">
        <v>29994.1</v>
      </c>
      <c r="W21" s="55">
        <v>5681.23</v>
      </c>
      <c r="X21" s="57">
        <v>0.19</v>
      </c>
      <c r="Y21" s="3" t="str">
        <f>IFERROR(VLOOKUP(A21,'Pivot price tier'!$C$8:$L$2290,10,0),"")</f>
        <v>X</v>
      </c>
      <c r="Z21" s="3" t="str">
        <f>IFERROR(VLOOKUP(A21,'Pivot price tier by size'!$D$8:$M$2512,10,0),"")</f>
        <v>X</v>
      </c>
      <c r="AA21" s="3" t="str">
        <f>IFERROR(VLOOKUP(A21,'Pivot category'!$B$8:$I$2236,8,0),"")</f>
        <v>X</v>
      </c>
      <c r="AB21" s="3" t="str">
        <f>IF(P21&lt;$AC$1,"Bottom 5%","")</f>
        <v>Bottom 5%</v>
      </c>
      <c r="AC21"/>
      <c r="AD21" t="s">
        <v>16514</v>
      </c>
      <c r="AE21" t="s">
        <v>13881</v>
      </c>
    </row>
    <row r="22" spans="1:31" hidden="1" x14ac:dyDescent="0.25">
      <c r="A22" t="s">
        <v>8803</v>
      </c>
      <c r="B22" t="s">
        <v>8802</v>
      </c>
      <c r="C22" s="3" t="s">
        <v>69</v>
      </c>
      <c r="D22" s="3" t="s">
        <v>8633</v>
      </c>
      <c r="E22" s="3">
        <v>0</v>
      </c>
      <c r="F22" s="3">
        <v>4000</v>
      </c>
      <c r="G22" s="34">
        <v>0.59</v>
      </c>
      <c r="H22" s="3" t="s">
        <v>29</v>
      </c>
      <c r="I22" s="3" t="s">
        <v>70</v>
      </c>
      <c r="J22" s="3" t="s">
        <v>8107</v>
      </c>
      <c r="K22" s="3" t="s">
        <v>8111</v>
      </c>
      <c r="L22" s="3" t="s">
        <v>8106</v>
      </c>
      <c r="M22" s="26" t="s">
        <v>16689</v>
      </c>
      <c r="N22"/>
      <c r="O22" s="3">
        <v>1</v>
      </c>
      <c r="P22" s="55">
        <v>364.62</v>
      </c>
      <c r="Q22" s="55">
        <v>1783.16</v>
      </c>
      <c r="R22" s="55">
        <v>-1418.54</v>
      </c>
      <c r="S22" s="57">
        <v>-0.8</v>
      </c>
      <c r="T22" s="55">
        <v>364.62</v>
      </c>
      <c r="U22" s="55">
        <v>141.6</v>
      </c>
      <c r="V22" s="55">
        <v>1335.53</v>
      </c>
      <c r="W22" s="55">
        <v>-1193.93</v>
      </c>
      <c r="X22" s="57">
        <v>-0.89</v>
      </c>
      <c r="Y22" s="3" t="str">
        <f>IFERROR(VLOOKUP(A22,'Pivot price tier'!$C$8:$L$2290,10,0),"")</f>
        <v/>
      </c>
      <c r="Z22" s="3" t="str">
        <f>IFERROR(VLOOKUP(A22,'Pivot price tier by size'!$D$8:$M$2512,10,0),"")</f>
        <v/>
      </c>
      <c r="AA22" s="3" t="str">
        <f>IFERROR(VLOOKUP(A22,'Pivot category'!$B$8:$I$2236,8,0),"")</f>
        <v/>
      </c>
      <c r="AB22" s="3" t="str">
        <f>IF(P22&lt;$AC$1,"Bottom 5%","")</f>
        <v>Bottom 5%</v>
      </c>
      <c r="AC22"/>
      <c r="AD22" t="s">
        <v>16510</v>
      </c>
      <c r="AE22" t="s">
        <v>13853</v>
      </c>
    </row>
    <row r="23" spans="1:31" hidden="1" x14ac:dyDescent="0.25">
      <c r="A23" t="s">
        <v>8964</v>
      </c>
      <c r="B23" t="s">
        <v>8963</v>
      </c>
      <c r="C23" s="3" t="s">
        <v>69</v>
      </c>
      <c r="D23" s="3" t="s">
        <v>8646</v>
      </c>
      <c r="E23" s="3">
        <v>0</v>
      </c>
      <c r="F23" s="3">
        <v>4000</v>
      </c>
      <c r="G23" s="34">
        <v>0.59</v>
      </c>
      <c r="H23" s="3" t="s">
        <v>29</v>
      </c>
      <c r="I23" s="3" t="s">
        <v>70</v>
      </c>
      <c r="J23" s="3" t="s">
        <v>8104</v>
      </c>
      <c r="K23" s="3" t="s">
        <v>8111</v>
      </c>
      <c r="L23" s="3" t="s">
        <v>8108</v>
      </c>
      <c r="M23" s="26" t="s">
        <v>16689</v>
      </c>
      <c r="N23"/>
      <c r="O23" s="3" t="s">
        <v>78</v>
      </c>
      <c r="P23" s="55">
        <v>0</v>
      </c>
      <c r="Q23" s="55">
        <v>515.96</v>
      </c>
      <c r="R23" s="55">
        <v>-515.96</v>
      </c>
      <c r="S23" s="57">
        <v>-1</v>
      </c>
      <c r="T23" s="55" t="s">
        <v>78</v>
      </c>
      <c r="U23" s="55">
        <v>0</v>
      </c>
      <c r="V23" s="55">
        <v>0</v>
      </c>
      <c r="W23" s="55">
        <v>0</v>
      </c>
      <c r="X23" s="57">
        <v>0</v>
      </c>
      <c r="Y23" s="3" t="str">
        <f>IFERROR(VLOOKUP(A23,'Pivot price tier'!$C$8:$L$2290,10,0),"")</f>
        <v/>
      </c>
      <c r="Z23" s="3" t="str">
        <f>IFERROR(VLOOKUP(A23,'Pivot price tier by size'!$D$8:$M$2512,10,0),"")</f>
        <v/>
      </c>
      <c r="AA23" s="3" t="str">
        <f>IFERROR(VLOOKUP(A23,'Pivot category'!$B$8:$I$2236,8,0),"")</f>
        <v/>
      </c>
      <c r="AB23" s="3" t="str">
        <f>IF(P23&lt;$AC$1,"Bottom 5%","")</f>
        <v>Bottom 5%</v>
      </c>
      <c r="AC23"/>
      <c r="AD23" t="s">
        <v>16510</v>
      </c>
      <c r="AE23" t="s">
        <v>13853</v>
      </c>
    </row>
    <row r="24" spans="1:31" hidden="1" x14ac:dyDescent="0.25">
      <c r="A24" t="s">
        <v>16178</v>
      </c>
      <c r="B24" t="s">
        <v>16179</v>
      </c>
      <c r="C24" s="3" t="s">
        <v>32</v>
      </c>
      <c r="D24" s="3" t="s">
        <v>16432</v>
      </c>
      <c r="E24" s="3">
        <v>0</v>
      </c>
      <c r="F24" s="3">
        <v>30000</v>
      </c>
      <c r="G24" s="34">
        <v>12.99</v>
      </c>
      <c r="H24" s="3" t="s">
        <v>29</v>
      </c>
      <c r="I24" s="3" t="s">
        <v>17</v>
      </c>
      <c r="J24" s="3" t="s">
        <v>13166</v>
      </c>
      <c r="K24" s="3" t="s">
        <v>8115</v>
      </c>
      <c r="L24" s="3" t="s">
        <v>68</v>
      </c>
      <c r="M24" s="26">
        <v>46113</v>
      </c>
      <c r="N24"/>
      <c r="O24" s="3">
        <v>4</v>
      </c>
      <c r="P24" s="55"/>
      <c r="Q24" s="55">
        <v>29.98</v>
      </c>
      <c r="R24" s="55">
        <v>-29.98</v>
      </c>
      <c r="S24" s="57">
        <v>-1</v>
      </c>
      <c r="T24" s="55">
        <v>0</v>
      </c>
      <c r="U24" s="55">
        <v>2649.96</v>
      </c>
      <c r="V24" s="55">
        <v>2683.21</v>
      </c>
      <c r="W24" s="55">
        <v>-33.25</v>
      </c>
      <c r="X24" s="57">
        <v>-0.01</v>
      </c>
      <c r="Y24" s="3" t="str">
        <f>IFERROR(VLOOKUP(A24,'Pivot price tier'!$C$8:$L$2290,10,0),"")</f>
        <v/>
      </c>
      <c r="Z24" s="3" t="str">
        <f>IFERROR(VLOOKUP(A24,'Pivot price tier by size'!$D$8:$M$2512,10,0),"")</f>
        <v/>
      </c>
      <c r="AA24" s="3" t="str">
        <f>IFERROR(VLOOKUP(A24,'Pivot category'!$B$8:$I$2236,8,0),"")</f>
        <v/>
      </c>
      <c r="AB24" s="3" t="str">
        <f>IF(P24&lt;$AC$1,"Bottom 5%","")</f>
        <v>Bottom 5%</v>
      </c>
      <c r="AC24"/>
      <c r="AD24" t="s">
        <v>16510</v>
      </c>
      <c r="AE24" t="s">
        <v>13853</v>
      </c>
    </row>
    <row r="25" spans="1:31" x14ac:dyDescent="0.25">
      <c r="A25" t="s">
        <v>11477</v>
      </c>
      <c r="B25" t="s">
        <v>11478</v>
      </c>
      <c r="C25" s="3" t="s">
        <v>32</v>
      </c>
      <c r="D25" s="3" t="s">
        <v>11276</v>
      </c>
      <c r="E25" s="3" t="s">
        <v>5101</v>
      </c>
      <c r="F25" s="3">
        <v>70000</v>
      </c>
      <c r="G25" s="34">
        <v>34.99</v>
      </c>
      <c r="H25" s="3" t="s">
        <v>28</v>
      </c>
      <c r="I25" s="3" t="s">
        <v>23</v>
      </c>
      <c r="J25" s="3" t="s">
        <v>8102</v>
      </c>
      <c r="K25" s="3" t="s">
        <v>8103</v>
      </c>
      <c r="L25" s="3" t="s">
        <v>68</v>
      </c>
      <c r="M25" s="26" t="s">
        <v>16689</v>
      </c>
      <c r="N25"/>
      <c r="O25" s="3">
        <v>48</v>
      </c>
      <c r="P25" s="55">
        <v>8782.49</v>
      </c>
      <c r="Q25" s="55">
        <v>30103.24</v>
      </c>
      <c r="R25" s="55">
        <v>-21320.75</v>
      </c>
      <c r="S25" s="57">
        <v>-0.71</v>
      </c>
      <c r="T25" s="55">
        <v>182.96854166666665</v>
      </c>
      <c r="U25" s="55">
        <v>4408.74</v>
      </c>
      <c r="V25" s="55">
        <v>9366.25</v>
      </c>
      <c r="W25" s="55">
        <v>-4957.51</v>
      </c>
      <c r="X25" s="57">
        <v>-0.53</v>
      </c>
      <c r="Y25" s="3" t="str">
        <f>IFERROR(VLOOKUP(A25,'Pivot price tier'!$C$8:$L$2290,10,0),"")</f>
        <v>X</v>
      </c>
      <c r="Z25" s="3" t="str">
        <f>IFERROR(VLOOKUP(A25,'Pivot price tier by size'!$D$8:$M$2512,10,0),"")</f>
        <v>X</v>
      </c>
      <c r="AA25" s="3" t="str">
        <f>IFERROR(VLOOKUP(A25,'Pivot category'!$B$8:$I$2236,8,0),"")</f>
        <v>X</v>
      </c>
      <c r="AB25" s="3" t="str">
        <f>IF(P25&lt;$AC$1,"Bottom 5%","")</f>
        <v>Bottom 5%</v>
      </c>
      <c r="AC25"/>
      <c r="AD25" t="s">
        <v>11018</v>
      </c>
      <c r="AE25" t="s">
        <v>13863</v>
      </c>
    </row>
    <row r="26" spans="1:31" x14ac:dyDescent="0.25">
      <c r="A26" t="s">
        <v>7496</v>
      </c>
      <c r="B26" t="s">
        <v>4992</v>
      </c>
      <c r="C26" s="3" t="s">
        <v>36</v>
      </c>
      <c r="D26" s="3" t="s">
        <v>4824</v>
      </c>
      <c r="E26" s="3">
        <v>0</v>
      </c>
      <c r="F26" s="3">
        <v>8000</v>
      </c>
      <c r="G26" s="34">
        <v>42.99</v>
      </c>
      <c r="H26" s="3" t="s">
        <v>27</v>
      </c>
      <c r="I26" s="3" t="s">
        <v>21</v>
      </c>
      <c r="J26" s="3" t="s">
        <v>8102</v>
      </c>
      <c r="K26" s="3" t="s">
        <v>8103</v>
      </c>
      <c r="L26" s="3" t="s">
        <v>68</v>
      </c>
      <c r="M26" s="26" t="s">
        <v>16689</v>
      </c>
      <c r="N26"/>
      <c r="O26" s="3">
        <v>22</v>
      </c>
      <c r="P26" s="55">
        <v>14317.34</v>
      </c>
      <c r="Q26" s="55">
        <v>1665.51</v>
      </c>
      <c r="R26" s="55">
        <v>12651.83</v>
      </c>
      <c r="S26" s="57">
        <v>7.6</v>
      </c>
      <c r="T26" s="55">
        <v>650.78818181818178</v>
      </c>
      <c r="U26" s="55">
        <v>30165.05</v>
      </c>
      <c r="V26" s="55">
        <v>44900.79</v>
      </c>
      <c r="W26" s="55">
        <v>-14735.74</v>
      </c>
      <c r="X26" s="57">
        <v>-0.33</v>
      </c>
      <c r="Y26" s="3" t="str">
        <f>IFERROR(VLOOKUP(A26,'Pivot price tier'!$C$8:$L$2290,10,0),"")</f>
        <v>X</v>
      </c>
      <c r="Z26" s="3" t="str">
        <f>IFERROR(VLOOKUP(A26,'Pivot price tier by size'!$D$8:$M$2512,10,0),"")</f>
        <v>X</v>
      </c>
      <c r="AA26" s="3" t="str">
        <f>IFERROR(VLOOKUP(A26,'Pivot category'!$B$8:$I$2236,8,0),"")</f>
        <v>X</v>
      </c>
      <c r="AB26" s="3" t="str">
        <f>IF(P26&lt;$AC$1,"Bottom 5%","")</f>
        <v>Bottom 5%</v>
      </c>
      <c r="AC26"/>
      <c r="AD26" t="s">
        <v>16510</v>
      </c>
      <c r="AE26" t="s">
        <v>13861</v>
      </c>
    </row>
    <row r="27" spans="1:31" hidden="1" x14ac:dyDescent="0.25">
      <c r="A27" t="s">
        <v>16182</v>
      </c>
      <c r="B27" t="s">
        <v>16183</v>
      </c>
      <c r="C27" s="3" t="s">
        <v>32</v>
      </c>
      <c r="D27" s="3" t="s">
        <v>16433</v>
      </c>
      <c r="E27" s="3">
        <v>0</v>
      </c>
      <c r="F27" s="3">
        <v>30000</v>
      </c>
      <c r="G27" s="34">
        <v>12.99</v>
      </c>
      <c r="H27" s="3" t="s">
        <v>29</v>
      </c>
      <c r="I27" s="3" t="s">
        <v>17</v>
      </c>
      <c r="J27" s="3" t="s">
        <v>13166</v>
      </c>
      <c r="K27" s="3" t="s">
        <v>8115</v>
      </c>
      <c r="L27" s="3" t="s">
        <v>68</v>
      </c>
      <c r="M27" s="26">
        <v>46113</v>
      </c>
      <c r="N27"/>
      <c r="O27" s="3">
        <v>4</v>
      </c>
      <c r="P27" s="55"/>
      <c r="Q27" s="55">
        <v>89.94</v>
      </c>
      <c r="R27" s="55">
        <v>-89.94</v>
      </c>
      <c r="S27" s="57">
        <v>-1</v>
      </c>
      <c r="T27" s="55">
        <v>0</v>
      </c>
      <c r="U27" s="55">
        <v>3117.6</v>
      </c>
      <c r="V27" s="55">
        <v>1229.18</v>
      </c>
      <c r="W27" s="55">
        <v>1888.42</v>
      </c>
      <c r="X27" s="57">
        <v>1.54</v>
      </c>
      <c r="Y27" s="3" t="str">
        <f>IFERROR(VLOOKUP(A27,'Pivot price tier'!$C$8:$L$2290,10,0),"")</f>
        <v/>
      </c>
      <c r="Z27" s="3" t="str">
        <f>IFERROR(VLOOKUP(A27,'Pivot price tier by size'!$D$8:$M$2512,10,0),"")</f>
        <v/>
      </c>
      <c r="AA27" s="3" t="str">
        <f>IFERROR(VLOOKUP(A27,'Pivot category'!$B$8:$I$2236,8,0),"")</f>
        <v/>
      </c>
      <c r="AB27" s="3" t="str">
        <f>IF(P27&lt;$AC$1,"Bottom 5%","")</f>
        <v>Bottom 5%</v>
      </c>
      <c r="AC27"/>
      <c r="AD27" t="s">
        <v>16510</v>
      </c>
      <c r="AE27" t="s">
        <v>13853</v>
      </c>
    </row>
    <row r="28" spans="1:31" x14ac:dyDescent="0.25">
      <c r="A28" t="s">
        <v>12776</v>
      </c>
      <c r="B28" t="s">
        <v>12777</v>
      </c>
      <c r="C28" s="3" t="s">
        <v>32</v>
      </c>
      <c r="D28" s="3" t="s">
        <v>12673</v>
      </c>
      <c r="E28" s="3">
        <v>0</v>
      </c>
      <c r="F28" s="3">
        <v>70000</v>
      </c>
      <c r="G28" s="34">
        <v>19.989999999999998</v>
      </c>
      <c r="H28" s="3" t="s">
        <v>8184</v>
      </c>
      <c r="I28" s="3" t="s">
        <v>12122</v>
      </c>
      <c r="J28" s="3" t="s">
        <v>8102</v>
      </c>
      <c r="K28" s="3" t="s">
        <v>8103</v>
      </c>
      <c r="L28" s="3" t="s">
        <v>68</v>
      </c>
      <c r="M28" s="26">
        <v>45474</v>
      </c>
      <c r="N28"/>
      <c r="O28" s="3">
        <v>40</v>
      </c>
      <c r="P28" s="55">
        <v>4388.68</v>
      </c>
      <c r="Q28" s="55">
        <v>10343.4</v>
      </c>
      <c r="R28" s="55">
        <v>-5954.72</v>
      </c>
      <c r="S28" s="57">
        <v>-0.57999999999999996</v>
      </c>
      <c r="T28" s="55">
        <v>109.71700000000001</v>
      </c>
      <c r="U28" s="55">
        <v>1957.98</v>
      </c>
      <c r="V28" s="55">
        <v>5052.3500000000004</v>
      </c>
      <c r="W28" s="55">
        <v>-3094.37</v>
      </c>
      <c r="X28" s="57">
        <v>-0.61</v>
      </c>
      <c r="Y28" s="3" t="str">
        <f>IFERROR(VLOOKUP(A28,'Pivot price tier'!$C$8:$L$2290,10,0),"")</f>
        <v>X</v>
      </c>
      <c r="Z28" s="3" t="str">
        <f>IFERROR(VLOOKUP(A28,'Pivot price tier by size'!$D$8:$M$2512,10,0),"")</f>
        <v>X</v>
      </c>
      <c r="AA28" s="3" t="str">
        <f>IFERROR(VLOOKUP(A28,'Pivot category'!$B$8:$I$2236,8,0),"")</f>
        <v>X</v>
      </c>
      <c r="AB28" s="3" t="str">
        <f>IF(P28&lt;$AC$1,"Bottom 5%","")</f>
        <v>Bottom 5%</v>
      </c>
      <c r="AC28"/>
      <c r="AD28" t="s">
        <v>11018</v>
      </c>
      <c r="AE28" t="s">
        <v>13890</v>
      </c>
    </row>
    <row r="29" spans="1:31" hidden="1" x14ac:dyDescent="0.25">
      <c r="A29" t="s">
        <v>8816</v>
      </c>
      <c r="B29" t="s">
        <v>8815</v>
      </c>
      <c r="C29" s="3" t="s">
        <v>69</v>
      </c>
      <c r="D29" s="3" t="s">
        <v>8647</v>
      </c>
      <c r="E29" s="3">
        <v>0</v>
      </c>
      <c r="F29" s="3">
        <v>10000</v>
      </c>
      <c r="G29" s="34">
        <v>0.59</v>
      </c>
      <c r="H29" s="3" t="s">
        <v>29</v>
      </c>
      <c r="I29" s="3" t="s">
        <v>70</v>
      </c>
      <c r="J29" s="3" t="s">
        <v>8107</v>
      </c>
      <c r="K29" s="3" t="s">
        <v>8111</v>
      </c>
      <c r="L29" s="3" t="s">
        <v>8108</v>
      </c>
      <c r="M29" s="26" t="s">
        <v>16689</v>
      </c>
      <c r="N29"/>
      <c r="O29" s="3" t="s">
        <v>78</v>
      </c>
      <c r="P29" s="55">
        <v>315.64999999999998</v>
      </c>
      <c r="Q29" s="55">
        <v>237.98</v>
      </c>
      <c r="R29" s="55">
        <v>77.67</v>
      </c>
      <c r="S29" s="57">
        <v>0.33</v>
      </c>
      <c r="T29" s="55" t="s">
        <v>78</v>
      </c>
      <c r="U29" s="55">
        <v>141.6</v>
      </c>
      <c r="V29" s="55">
        <v>11.88</v>
      </c>
      <c r="W29" s="55">
        <v>129.72</v>
      </c>
      <c r="X29" s="57">
        <v>10.92</v>
      </c>
      <c r="Y29" s="3" t="str">
        <f>IFERROR(VLOOKUP(A29,'Pivot price tier'!$C$8:$L$2290,10,0),"")</f>
        <v/>
      </c>
      <c r="Z29" s="3" t="str">
        <f>IFERROR(VLOOKUP(A29,'Pivot price tier by size'!$D$8:$M$2512,10,0),"")</f>
        <v/>
      </c>
      <c r="AA29" s="3" t="str">
        <f>IFERROR(VLOOKUP(A29,'Pivot category'!$B$8:$I$2236,8,0),"")</f>
        <v/>
      </c>
      <c r="AB29" s="3" t="str">
        <f>IF(P29&lt;$AC$1,"Bottom 5%","")</f>
        <v>Bottom 5%</v>
      </c>
      <c r="AC29"/>
      <c r="AD29" t="s">
        <v>16510</v>
      </c>
      <c r="AE29" t="s">
        <v>13853</v>
      </c>
    </row>
    <row r="30" spans="1:31" hidden="1" x14ac:dyDescent="0.25">
      <c r="A30" t="s">
        <v>16184</v>
      </c>
      <c r="B30" t="s">
        <v>16185</v>
      </c>
      <c r="C30" s="3" t="s">
        <v>32</v>
      </c>
      <c r="D30" s="3" t="s">
        <v>16434</v>
      </c>
      <c r="E30" s="3">
        <v>0</v>
      </c>
      <c r="F30" s="3">
        <v>30000</v>
      </c>
      <c r="G30" s="34">
        <v>12.99</v>
      </c>
      <c r="H30" s="3" t="s">
        <v>29</v>
      </c>
      <c r="I30" s="3" t="s">
        <v>17</v>
      </c>
      <c r="J30" s="3" t="s">
        <v>13166</v>
      </c>
      <c r="K30" s="3" t="s">
        <v>8115</v>
      </c>
      <c r="L30" s="3" t="s">
        <v>68</v>
      </c>
      <c r="M30" s="26">
        <v>46113</v>
      </c>
      <c r="N30"/>
      <c r="O30" s="3">
        <v>4</v>
      </c>
      <c r="P30" s="55"/>
      <c r="Q30" s="55">
        <v>8.99</v>
      </c>
      <c r="R30" s="55">
        <v>-8.99</v>
      </c>
      <c r="S30" s="57">
        <v>-1</v>
      </c>
      <c r="T30" s="55">
        <v>0</v>
      </c>
      <c r="U30" s="55">
        <v>2805.84</v>
      </c>
      <c r="V30" s="55">
        <v>899</v>
      </c>
      <c r="W30" s="55">
        <v>1906.84</v>
      </c>
      <c r="X30" s="57">
        <v>2.12</v>
      </c>
      <c r="Y30" s="3" t="str">
        <f>IFERROR(VLOOKUP(A30,'Pivot price tier'!$C$8:$L$2290,10,0),"")</f>
        <v/>
      </c>
      <c r="Z30" s="3" t="str">
        <f>IFERROR(VLOOKUP(A30,'Pivot price tier by size'!$D$8:$M$2512,10,0),"")</f>
        <v/>
      </c>
      <c r="AA30" s="3" t="str">
        <f>IFERROR(VLOOKUP(A30,'Pivot category'!$B$8:$I$2236,8,0),"")</f>
        <v/>
      </c>
      <c r="AB30" s="3" t="str">
        <f>IF(P30&lt;$AC$1,"Bottom 5%","")</f>
        <v>Bottom 5%</v>
      </c>
      <c r="AC30"/>
      <c r="AD30" t="s">
        <v>16510</v>
      </c>
      <c r="AE30" t="s">
        <v>13853</v>
      </c>
    </row>
    <row r="31" spans="1:31" hidden="1" x14ac:dyDescent="0.25">
      <c r="A31" t="s">
        <v>8814</v>
      </c>
      <c r="B31" t="s">
        <v>8813</v>
      </c>
      <c r="C31" s="3" t="s">
        <v>69</v>
      </c>
      <c r="D31" s="3" t="s">
        <v>8638</v>
      </c>
      <c r="E31" s="3">
        <v>0</v>
      </c>
      <c r="F31" s="3">
        <v>10000</v>
      </c>
      <c r="G31" s="34">
        <v>0.59</v>
      </c>
      <c r="H31" s="3" t="s">
        <v>29</v>
      </c>
      <c r="I31" s="3" t="s">
        <v>70</v>
      </c>
      <c r="J31" s="3" t="s">
        <v>8107</v>
      </c>
      <c r="K31" s="3" t="s">
        <v>8111</v>
      </c>
      <c r="L31" s="3" t="s">
        <v>8108</v>
      </c>
      <c r="M31" s="26" t="s">
        <v>16689</v>
      </c>
      <c r="N31"/>
      <c r="O31" s="3">
        <v>1</v>
      </c>
      <c r="P31" s="55">
        <v>2.36</v>
      </c>
      <c r="Q31" s="55">
        <v>309.39999999999998</v>
      </c>
      <c r="R31" s="55">
        <v>-307.04000000000002</v>
      </c>
      <c r="S31" s="57">
        <v>-0.99</v>
      </c>
      <c r="T31" s="55">
        <v>2.36</v>
      </c>
      <c r="U31" s="55">
        <v>0</v>
      </c>
      <c r="V31" s="55">
        <v>46.53</v>
      </c>
      <c r="W31" s="55">
        <v>-46.53</v>
      </c>
      <c r="X31" s="57">
        <v>-1</v>
      </c>
      <c r="Y31" s="3" t="str">
        <f>IFERROR(VLOOKUP(A31,'Pivot price tier'!$C$8:$L$2290,10,0),"")</f>
        <v/>
      </c>
      <c r="Z31" s="3" t="str">
        <f>IFERROR(VLOOKUP(A31,'Pivot price tier by size'!$D$8:$M$2512,10,0),"")</f>
        <v/>
      </c>
      <c r="AA31" s="3" t="str">
        <f>IFERROR(VLOOKUP(A31,'Pivot category'!$B$8:$I$2236,8,0),"")</f>
        <v/>
      </c>
      <c r="AB31" s="3" t="str">
        <f>IF(P31&lt;$AC$1,"Bottom 5%","")</f>
        <v>Bottom 5%</v>
      </c>
      <c r="AC31"/>
      <c r="AD31" t="s">
        <v>16510</v>
      </c>
      <c r="AE31" t="s">
        <v>13853</v>
      </c>
    </row>
    <row r="32" spans="1:31" hidden="1" x14ac:dyDescent="0.25">
      <c r="A32" t="s">
        <v>16176</v>
      </c>
      <c r="B32" t="s">
        <v>16177</v>
      </c>
      <c r="C32" s="3" t="s">
        <v>32</v>
      </c>
      <c r="D32" s="3" t="s">
        <v>16437</v>
      </c>
      <c r="E32" s="3">
        <v>0</v>
      </c>
      <c r="F32" s="3">
        <v>30000</v>
      </c>
      <c r="G32" s="34">
        <v>12.99</v>
      </c>
      <c r="H32" s="3" t="s">
        <v>29</v>
      </c>
      <c r="I32" s="3" t="s">
        <v>17</v>
      </c>
      <c r="J32" s="3" t="s">
        <v>13166</v>
      </c>
      <c r="K32" s="3" t="s">
        <v>8115</v>
      </c>
      <c r="L32" s="3" t="s">
        <v>68</v>
      </c>
      <c r="M32" s="26">
        <v>46113</v>
      </c>
      <c r="N32"/>
      <c r="O32" s="3">
        <v>4</v>
      </c>
      <c r="P32" s="55"/>
      <c r="Q32" s="55">
        <v>140.87</v>
      </c>
      <c r="R32" s="55">
        <v>-140.87</v>
      </c>
      <c r="S32" s="57">
        <v>-1</v>
      </c>
      <c r="T32" s="55">
        <v>0</v>
      </c>
      <c r="U32" s="55">
        <v>3741.12</v>
      </c>
      <c r="V32" s="55">
        <v>1876.7</v>
      </c>
      <c r="W32" s="55">
        <v>1864.42</v>
      </c>
      <c r="X32" s="57">
        <v>0.99</v>
      </c>
      <c r="Y32" s="3" t="str">
        <f>IFERROR(VLOOKUP(A32,'Pivot price tier'!$C$8:$L$2290,10,0),"")</f>
        <v/>
      </c>
      <c r="Z32" s="3" t="str">
        <f>IFERROR(VLOOKUP(A32,'Pivot price tier by size'!$D$8:$M$2512,10,0),"")</f>
        <v/>
      </c>
      <c r="AA32" s="3" t="str">
        <f>IFERROR(VLOOKUP(A32,'Pivot category'!$B$8:$I$2236,8,0),"")</f>
        <v/>
      </c>
      <c r="AB32" s="3" t="str">
        <f>IF(P32&lt;$AC$1,"Bottom 5%","")</f>
        <v>Bottom 5%</v>
      </c>
      <c r="AC32"/>
      <c r="AD32" t="s">
        <v>16510</v>
      </c>
      <c r="AE32" t="s">
        <v>13853</v>
      </c>
    </row>
    <row r="33" spans="1:31" x14ac:dyDescent="0.25">
      <c r="A33" t="s">
        <v>13452</v>
      </c>
      <c r="B33" t="s">
        <v>13453</v>
      </c>
      <c r="C33" s="3" t="s">
        <v>73</v>
      </c>
      <c r="D33" s="3" t="s">
        <v>13631</v>
      </c>
      <c r="E33" s="3">
        <v>0</v>
      </c>
      <c r="F33" s="3">
        <v>70000</v>
      </c>
      <c r="G33" s="34">
        <v>19.989999999999998</v>
      </c>
      <c r="H33" s="3" t="s">
        <v>8184</v>
      </c>
      <c r="I33" s="3" t="s">
        <v>12123</v>
      </c>
      <c r="J33" s="3" t="s">
        <v>8102</v>
      </c>
      <c r="K33" s="3" t="s">
        <v>8103</v>
      </c>
      <c r="L33" s="3" t="s">
        <v>68</v>
      </c>
      <c r="M33" s="26">
        <v>45597</v>
      </c>
      <c r="N33"/>
      <c r="O33" s="3">
        <v>12</v>
      </c>
      <c r="P33" s="55">
        <v>1421.3</v>
      </c>
      <c r="Q33" s="55">
        <v>2067.06</v>
      </c>
      <c r="R33" s="55">
        <v>-645.76</v>
      </c>
      <c r="S33" s="57">
        <v>-0.31</v>
      </c>
      <c r="T33" s="55">
        <v>118.44166666666666</v>
      </c>
      <c r="U33" s="55">
        <v>6410.97</v>
      </c>
      <c r="V33" s="55">
        <v>23683.23</v>
      </c>
      <c r="W33" s="55">
        <v>-17272.259999999998</v>
      </c>
      <c r="X33" s="57">
        <v>-0.73</v>
      </c>
      <c r="Y33" s="3" t="str">
        <f>IFERROR(VLOOKUP(A33,'Pivot price tier'!$C$8:$L$2290,10,0),"")</f>
        <v>X</v>
      </c>
      <c r="Z33" s="3" t="str">
        <f>IFERROR(VLOOKUP(A33,'Pivot price tier by size'!$D$8:$M$2512,10,0),"")</f>
        <v>X</v>
      </c>
      <c r="AA33" s="3" t="str">
        <f>IFERROR(VLOOKUP(A33,'Pivot category'!$B$8:$I$2236,8,0),"")</f>
        <v>X</v>
      </c>
      <c r="AB33" s="3" t="str">
        <f>IF(P33&lt;$AC$1,"Bottom 5%","")</f>
        <v>Bottom 5%</v>
      </c>
      <c r="AC33"/>
      <c r="AD33" t="s">
        <v>16512</v>
      </c>
      <c r="AE33" t="s">
        <v>13863</v>
      </c>
    </row>
    <row r="34" spans="1:31" x14ac:dyDescent="0.25">
      <c r="A34" t="s">
        <v>12778</v>
      </c>
      <c r="B34" t="s">
        <v>12779</v>
      </c>
      <c r="C34" s="3" t="s">
        <v>32</v>
      </c>
      <c r="D34" s="3" t="s">
        <v>10023</v>
      </c>
      <c r="E34" s="3" t="s">
        <v>5101</v>
      </c>
      <c r="F34" s="3">
        <v>7000</v>
      </c>
      <c r="G34" s="34">
        <v>32.99</v>
      </c>
      <c r="H34" s="3" t="s">
        <v>28</v>
      </c>
      <c r="I34" s="3" t="s">
        <v>23</v>
      </c>
      <c r="J34" s="3" t="s">
        <v>8102</v>
      </c>
      <c r="K34" s="3" t="s">
        <v>8103</v>
      </c>
      <c r="L34" s="3" t="s">
        <v>68</v>
      </c>
      <c r="M34" s="26">
        <v>45474</v>
      </c>
      <c r="N34"/>
      <c r="O34" s="3" t="s">
        <v>78</v>
      </c>
      <c r="P34" s="55">
        <v>131.96</v>
      </c>
      <c r="Q34" s="55">
        <v>461.86</v>
      </c>
      <c r="R34" s="55">
        <v>-329.9</v>
      </c>
      <c r="S34" s="57">
        <v>-0.71</v>
      </c>
      <c r="T34" s="55" t="s">
        <v>78</v>
      </c>
      <c r="U34" s="55" t="s">
        <v>78</v>
      </c>
      <c r="V34" s="55" t="s">
        <v>78</v>
      </c>
      <c r="W34" s="55" t="s">
        <v>78</v>
      </c>
      <c r="X34" s="57" t="s">
        <v>78</v>
      </c>
      <c r="Y34" s="3" t="str">
        <f>IFERROR(VLOOKUP(A34,'Pivot price tier'!$C$8:$L$2290,10,0),"")</f>
        <v>X</v>
      </c>
      <c r="Z34" s="3" t="str">
        <f>IFERROR(VLOOKUP(A34,'Pivot price tier by size'!$D$8:$M$2512,10,0),"")</f>
        <v>X</v>
      </c>
      <c r="AA34" s="3" t="str">
        <f>IFERROR(VLOOKUP(A34,'Pivot category'!$B$8:$I$2236,8,0),"")</f>
        <v>X</v>
      </c>
      <c r="AB34" s="3" t="str">
        <f>IF(P34&lt;$AC$1,"Bottom 5%","")</f>
        <v>Bottom 5%</v>
      </c>
      <c r="AC34"/>
      <c r="AD34" t="s">
        <v>16516</v>
      </c>
      <c r="AE34" t="s">
        <v>16517</v>
      </c>
    </row>
    <row r="35" spans="1:31" x14ac:dyDescent="0.25">
      <c r="A35" t="s">
        <v>6777</v>
      </c>
      <c r="B35" t="s">
        <v>314</v>
      </c>
      <c r="C35" s="3" t="s">
        <v>34</v>
      </c>
      <c r="D35" s="3" t="s">
        <v>2525</v>
      </c>
      <c r="E35" s="3" t="s">
        <v>5053</v>
      </c>
      <c r="F35" s="3">
        <v>1000</v>
      </c>
      <c r="G35" s="34">
        <v>5.49</v>
      </c>
      <c r="H35" s="3" t="s">
        <v>12403</v>
      </c>
      <c r="I35" s="3" t="s">
        <v>19</v>
      </c>
      <c r="J35" s="3" t="s">
        <v>8102</v>
      </c>
      <c r="K35" s="3" t="s">
        <v>8103</v>
      </c>
      <c r="L35" s="3" t="s">
        <v>68</v>
      </c>
      <c r="M35" s="26" t="s">
        <v>16689</v>
      </c>
      <c r="N35"/>
      <c r="O35" s="3">
        <v>150</v>
      </c>
      <c r="P35" s="55">
        <v>32363.55</v>
      </c>
      <c r="Q35" s="55">
        <v>46055.61</v>
      </c>
      <c r="R35" s="55">
        <v>-13692.06</v>
      </c>
      <c r="S35" s="57">
        <v>-0.3</v>
      </c>
      <c r="T35" s="55">
        <v>215.75700000000001</v>
      </c>
      <c r="U35" s="55">
        <v>101976.75</v>
      </c>
      <c r="V35" s="55">
        <v>109849.41</v>
      </c>
      <c r="W35" s="55">
        <v>-7872.66</v>
      </c>
      <c r="X35" s="57">
        <v>-7.0000000000000007E-2</v>
      </c>
      <c r="Y35" s="3" t="str">
        <f>IFERROR(VLOOKUP(A35,'Pivot price tier'!$C$8:$L$2290,10,0),"")</f>
        <v>X</v>
      </c>
      <c r="Z35" s="3" t="str">
        <f>IFERROR(VLOOKUP(A35,'Pivot price tier by size'!$D$8:$M$2512,10,0),"")</f>
        <v>X</v>
      </c>
      <c r="AA35" s="3" t="str">
        <f>IFERROR(VLOOKUP(A35,'Pivot category'!$B$8:$I$2236,8,0),"")</f>
        <v>X</v>
      </c>
      <c r="AB35" s="3" t="str">
        <f>IF(P35&lt;$AC$1,"Bottom 5%","")</f>
        <v>Bottom 5%</v>
      </c>
      <c r="AC35"/>
      <c r="AD35" t="s">
        <v>16514</v>
      </c>
      <c r="AE35" t="s">
        <v>13851</v>
      </c>
    </row>
    <row r="36" spans="1:31" hidden="1" x14ac:dyDescent="0.25">
      <c r="A36" t="s">
        <v>16174</v>
      </c>
      <c r="B36" t="s">
        <v>16175</v>
      </c>
      <c r="C36" s="3" t="s">
        <v>32</v>
      </c>
      <c r="D36" s="3" t="s">
        <v>16438</v>
      </c>
      <c r="E36" s="3">
        <v>0</v>
      </c>
      <c r="F36" s="3">
        <v>30000</v>
      </c>
      <c r="G36" s="34">
        <v>12.99</v>
      </c>
      <c r="H36" s="3" t="s">
        <v>29</v>
      </c>
      <c r="I36" s="3" t="s">
        <v>17</v>
      </c>
      <c r="J36" s="3" t="s">
        <v>13166</v>
      </c>
      <c r="K36" s="3" t="s">
        <v>8115</v>
      </c>
      <c r="L36" s="3" t="s">
        <v>68</v>
      </c>
      <c r="M36" s="26">
        <v>46113</v>
      </c>
      <c r="N36"/>
      <c r="O36" s="3">
        <v>4</v>
      </c>
      <c r="P36" s="55"/>
      <c r="Q36" s="55">
        <v>125.86</v>
      </c>
      <c r="R36" s="55">
        <v>-125.86</v>
      </c>
      <c r="S36" s="57">
        <v>-1</v>
      </c>
      <c r="T36" s="55">
        <v>0</v>
      </c>
      <c r="U36" s="55">
        <v>3117.6</v>
      </c>
      <c r="V36" s="55">
        <v>44.95</v>
      </c>
      <c r="W36" s="55">
        <v>3072.65</v>
      </c>
      <c r="X36" s="57">
        <v>68.36</v>
      </c>
      <c r="Y36" s="3" t="str">
        <f>IFERROR(VLOOKUP(A36,'Pivot price tier'!$C$8:$L$2290,10,0),"")</f>
        <v/>
      </c>
      <c r="Z36" s="3" t="str">
        <f>IFERROR(VLOOKUP(A36,'Pivot price tier by size'!$D$8:$M$2512,10,0),"")</f>
        <v/>
      </c>
      <c r="AA36" s="3" t="str">
        <f>IFERROR(VLOOKUP(A36,'Pivot category'!$B$8:$I$2236,8,0),"")</f>
        <v/>
      </c>
      <c r="AB36" s="3" t="str">
        <f>IF(P36&lt;$AC$1,"Bottom 5%","")</f>
        <v>Bottom 5%</v>
      </c>
      <c r="AC36"/>
      <c r="AD36" t="s">
        <v>16510</v>
      </c>
      <c r="AE36" t="s">
        <v>13853</v>
      </c>
    </row>
    <row r="37" spans="1:31" hidden="1" x14ac:dyDescent="0.25">
      <c r="A37" t="s">
        <v>8968</v>
      </c>
      <c r="B37" t="s">
        <v>8967</v>
      </c>
      <c r="C37" s="3" t="s">
        <v>69</v>
      </c>
      <c r="D37" s="3" t="s">
        <v>8648</v>
      </c>
      <c r="E37" s="3">
        <v>0</v>
      </c>
      <c r="F37" s="3">
        <v>10000</v>
      </c>
      <c r="G37" s="34">
        <v>0.59</v>
      </c>
      <c r="H37" s="3" t="s">
        <v>29</v>
      </c>
      <c r="I37" s="3" t="s">
        <v>70</v>
      </c>
      <c r="J37" s="3" t="s">
        <v>8104</v>
      </c>
      <c r="K37" s="3" t="s">
        <v>8111</v>
      </c>
      <c r="L37" s="3" t="s">
        <v>8108</v>
      </c>
      <c r="M37" s="26" t="s">
        <v>16689</v>
      </c>
      <c r="N37"/>
      <c r="O37" s="3" t="s">
        <v>78</v>
      </c>
      <c r="P37" s="55">
        <v>0</v>
      </c>
      <c r="Q37" s="55">
        <v>168.6</v>
      </c>
      <c r="R37" s="55">
        <v>-168.6</v>
      </c>
      <c r="S37" s="57">
        <v>-1</v>
      </c>
      <c r="T37" s="55" t="s">
        <v>78</v>
      </c>
      <c r="U37" s="55" t="s">
        <v>78</v>
      </c>
      <c r="V37" s="55" t="s">
        <v>78</v>
      </c>
      <c r="W37" s="55" t="s">
        <v>78</v>
      </c>
      <c r="X37" s="57" t="s">
        <v>78</v>
      </c>
      <c r="Y37" s="3" t="str">
        <f>IFERROR(VLOOKUP(A37,'Pivot price tier'!$C$8:$L$2290,10,0),"")</f>
        <v/>
      </c>
      <c r="Z37" s="3" t="str">
        <f>IFERROR(VLOOKUP(A37,'Pivot price tier by size'!$D$8:$M$2512,10,0),"")</f>
        <v/>
      </c>
      <c r="AA37" s="3" t="str">
        <f>IFERROR(VLOOKUP(A37,'Pivot category'!$B$8:$I$2236,8,0),"")</f>
        <v/>
      </c>
      <c r="AB37" s="3" t="str">
        <f>IF(P37&lt;$AC$1,"Bottom 5%","")</f>
        <v>Bottom 5%</v>
      </c>
      <c r="AC37"/>
      <c r="AD37" t="s">
        <v>16510</v>
      </c>
      <c r="AE37" t="s">
        <v>13853</v>
      </c>
    </row>
    <row r="38" spans="1:31" x14ac:dyDescent="0.25">
      <c r="A38" t="s">
        <v>12782</v>
      </c>
      <c r="B38" t="s">
        <v>12783</v>
      </c>
      <c r="C38" s="3" t="s">
        <v>32</v>
      </c>
      <c r="D38" s="3" t="s">
        <v>13176</v>
      </c>
      <c r="E38" s="3" t="s">
        <v>5101</v>
      </c>
      <c r="F38" s="3">
        <v>70000</v>
      </c>
      <c r="G38" s="34">
        <v>19.989999999999998</v>
      </c>
      <c r="H38" s="3" t="s">
        <v>26</v>
      </c>
      <c r="I38" s="3" t="s">
        <v>19</v>
      </c>
      <c r="J38" s="3" t="s">
        <v>8102</v>
      </c>
      <c r="K38" s="3" t="s">
        <v>8103</v>
      </c>
      <c r="L38" s="3" t="s">
        <v>68</v>
      </c>
      <c r="M38" s="26">
        <v>45474</v>
      </c>
      <c r="N38"/>
      <c r="O38" s="3">
        <v>40</v>
      </c>
      <c r="P38" s="55">
        <v>5473.15</v>
      </c>
      <c r="Q38" s="55">
        <v>5367.37</v>
      </c>
      <c r="R38" s="55">
        <v>105.78</v>
      </c>
      <c r="S38" s="57">
        <v>0.02</v>
      </c>
      <c r="T38" s="55">
        <v>136.82874999999999</v>
      </c>
      <c r="U38" s="55">
        <v>5062.3999999999996</v>
      </c>
      <c r="V38" s="55">
        <v>7919.11</v>
      </c>
      <c r="W38" s="55">
        <v>-2856.71</v>
      </c>
      <c r="X38" s="57">
        <v>-0.36</v>
      </c>
      <c r="Y38" s="3" t="str">
        <f>IFERROR(VLOOKUP(A38,'Pivot price tier'!$C$8:$L$2290,10,0),"")</f>
        <v>X</v>
      </c>
      <c r="Z38" s="3" t="str">
        <f>IFERROR(VLOOKUP(A38,'Pivot price tier by size'!$D$8:$M$2512,10,0),"")</f>
        <v>X</v>
      </c>
      <c r="AA38" s="3" t="str">
        <f>IFERROR(VLOOKUP(A38,'Pivot category'!$B$8:$I$2236,8,0),"")</f>
        <v>X</v>
      </c>
      <c r="AB38" s="3" t="str">
        <f>IF(P38&lt;$AC$1,"Bottom 5%","")</f>
        <v>Bottom 5%</v>
      </c>
      <c r="AC38"/>
      <c r="AD38" t="s">
        <v>11018</v>
      </c>
      <c r="AE38" t="s">
        <v>16531</v>
      </c>
    </row>
    <row r="39" spans="1:31" x14ac:dyDescent="0.25">
      <c r="A39" t="s">
        <v>11810</v>
      </c>
      <c r="B39" t="s">
        <v>5105</v>
      </c>
      <c r="C39" s="3" t="s">
        <v>32</v>
      </c>
      <c r="D39" s="3" t="s">
        <v>5092</v>
      </c>
      <c r="E39" s="3" t="s">
        <v>5101</v>
      </c>
      <c r="F39" s="3">
        <v>7000</v>
      </c>
      <c r="G39" s="34">
        <v>19.989999999999998</v>
      </c>
      <c r="H39" s="3" t="s">
        <v>26</v>
      </c>
      <c r="I39" s="3" t="s">
        <v>19</v>
      </c>
      <c r="J39" s="3" t="s">
        <v>8102</v>
      </c>
      <c r="K39" s="3" t="s">
        <v>8103</v>
      </c>
      <c r="L39" s="3" t="s">
        <v>68</v>
      </c>
      <c r="M39" s="26" t="s">
        <v>16689</v>
      </c>
      <c r="N39"/>
      <c r="O39" s="3">
        <v>80</v>
      </c>
      <c r="P39" s="55">
        <v>11842.66</v>
      </c>
      <c r="Q39" s="55">
        <v>14122.78</v>
      </c>
      <c r="R39" s="55">
        <v>-2280.12</v>
      </c>
      <c r="S39" s="57">
        <v>-0.16</v>
      </c>
      <c r="T39" s="55">
        <v>148.03325000000001</v>
      </c>
      <c r="U39" s="55">
        <v>31801.89</v>
      </c>
      <c r="V39" s="55">
        <v>47327.17</v>
      </c>
      <c r="W39" s="55">
        <v>-15525.28</v>
      </c>
      <c r="X39" s="57">
        <v>-0.33</v>
      </c>
      <c r="Y39" s="3" t="str">
        <f>IFERROR(VLOOKUP(A39,'Pivot price tier'!$C$8:$L$2290,10,0),"")</f>
        <v>X</v>
      </c>
      <c r="Z39" s="3" t="str">
        <f>IFERROR(VLOOKUP(A39,'Pivot price tier by size'!$D$8:$M$2512,10,0),"")</f>
        <v>X</v>
      </c>
      <c r="AA39" s="3" t="str">
        <f>IFERROR(VLOOKUP(A39,'Pivot category'!$B$8:$I$2236,8,0),"")</f>
        <v>X</v>
      </c>
      <c r="AB39" s="3" t="str">
        <f>IF(P39&lt;$AC$1,"Bottom 5%","")</f>
        <v>Bottom 5%</v>
      </c>
      <c r="AC39"/>
      <c r="AD39" t="s">
        <v>11018</v>
      </c>
      <c r="AE39" t="s">
        <v>16531</v>
      </c>
    </row>
    <row r="40" spans="1:31" x14ac:dyDescent="0.25">
      <c r="A40" t="s">
        <v>7262</v>
      </c>
      <c r="B40" t="s">
        <v>338</v>
      </c>
      <c r="C40" s="3" t="s">
        <v>36</v>
      </c>
      <c r="D40" s="3" t="s">
        <v>2552</v>
      </c>
      <c r="E40" s="3">
        <v>0</v>
      </c>
      <c r="F40" s="3">
        <v>7000</v>
      </c>
      <c r="G40" s="34">
        <v>13.49</v>
      </c>
      <c r="H40" s="3" t="s">
        <v>29</v>
      </c>
      <c r="I40" s="3" t="s">
        <v>17</v>
      </c>
      <c r="J40" s="3" t="s">
        <v>8102</v>
      </c>
      <c r="K40" s="3" t="s">
        <v>8103</v>
      </c>
      <c r="L40" s="3" t="s">
        <v>68</v>
      </c>
      <c r="M40" s="26" t="s">
        <v>16689</v>
      </c>
      <c r="N40"/>
      <c r="O40" s="3">
        <v>31</v>
      </c>
      <c r="P40" s="55">
        <v>2458.63</v>
      </c>
      <c r="Q40" s="55">
        <v>2760.9</v>
      </c>
      <c r="R40" s="55">
        <v>-302.27</v>
      </c>
      <c r="S40" s="57">
        <v>-0.11</v>
      </c>
      <c r="T40" s="55">
        <v>79.310645161290324</v>
      </c>
      <c r="U40" s="55">
        <v>25440.959999999999</v>
      </c>
      <c r="V40" s="55">
        <v>28835.26</v>
      </c>
      <c r="W40" s="55">
        <v>-3394.3</v>
      </c>
      <c r="X40" s="57">
        <v>-0.12</v>
      </c>
      <c r="Y40" s="3" t="str">
        <f>IFERROR(VLOOKUP(A40,'Pivot price tier'!$C$8:$L$2290,10,0),"")</f>
        <v>X</v>
      </c>
      <c r="Z40" s="3" t="str">
        <f>IFERROR(VLOOKUP(A40,'Pivot price tier by size'!$D$8:$M$2512,10,0),"")</f>
        <v>X</v>
      </c>
      <c r="AA40" s="3" t="str">
        <f>IFERROR(VLOOKUP(A40,'Pivot category'!$B$8:$I$2236,8,0),"")</f>
        <v>X</v>
      </c>
      <c r="AB40" s="3" t="str">
        <f>IF(P40&lt;$AC$1,"Bottom 5%","")</f>
        <v>Bottom 5%</v>
      </c>
      <c r="AC40"/>
      <c r="AD40" t="s">
        <v>11018</v>
      </c>
      <c r="AE40" t="s">
        <v>13861</v>
      </c>
    </row>
    <row r="41" spans="1:31" x14ac:dyDescent="0.25">
      <c r="A41" t="s">
        <v>12789</v>
      </c>
      <c r="B41" t="s">
        <v>12790</v>
      </c>
      <c r="C41" s="3" t="s">
        <v>36</v>
      </c>
      <c r="D41" s="3" t="s">
        <v>2564</v>
      </c>
      <c r="E41" s="3">
        <v>0</v>
      </c>
      <c r="F41" s="3">
        <v>1000</v>
      </c>
      <c r="G41" s="34">
        <v>13.99</v>
      </c>
      <c r="H41" s="3" t="s">
        <v>29</v>
      </c>
      <c r="I41" s="3" t="s">
        <v>17</v>
      </c>
      <c r="J41" s="3" t="s">
        <v>8102</v>
      </c>
      <c r="K41" s="3" t="s">
        <v>8103</v>
      </c>
      <c r="L41" s="3" t="s">
        <v>68</v>
      </c>
      <c r="M41" s="26">
        <v>45474</v>
      </c>
      <c r="N41"/>
      <c r="O41" s="3">
        <v>19</v>
      </c>
      <c r="P41" s="55">
        <v>1019.27</v>
      </c>
      <c r="Q41" s="55">
        <v>440.18</v>
      </c>
      <c r="R41" s="55">
        <v>579.09</v>
      </c>
      <c r="S41" s="57">
        <v>1.32</v>
      </c>
      <c r="T41" s="55">
        <v>53.645789473684211</v>
      </c>
      <c r="U41" s="55">
        <v>57336.34</v>
      </c>
      <c r="V41" s="55">
        <v>70635.039999999994</v>
      </c>
      <c r="W41" s="55">
        <v>-13298.7</v>
      </c>
      <c r="X41" s="57">
        <v>-0.19</v>
      </c>
      <c r="Y41" s="3" t="str">
        <f>IFERROR(VLOOKUP(A41,'Pivot price tier'!$C$8:$L$2290,10,0),"")</f>
        <v>X</v>
      </c>
      <c r="Z41" s="3" t="str">
        <f>IFERROR(VLOOKUP(A41,'Pivot price tier by size'!$D$8:$M$2512,10,0),"")</f>
        <v>X</v>
      </c>
      <c r="AA41" s="3" t="str">
        <f>IFERROR(VLOOKUP(A41,'Pivot category'!$B$8:$I$2236,8,0),"")</f>
        <v>X</v>
      </c>
      <c r="AB41" s="3" t="str">
        <f>IF(P41&lt;$AC$1,"Bottom 5%","")</f>
        <v>Bottom 5%</v>
      </c>
      <c r="AC41"/>
      <c r="AD41" t="s">
        <v>11018</v>
      </c>
      <c r="AE41" t="s">
        <v>13861</v>
      </c>
    </row>
    <row r="42" spans="1:31" hidden="1" x14ac:dyDescent="0.25">
      <c r="A42" t="s">
        <v>10443</v>
      </c>
      <c r="B42" t="s">
        <v>10444</v>
      </c>
      <c r="C42" s="3" t="s">
        <v>69</v>
      </c>
      <c r="D42" s="3" t="s">
        <v>10319</v>
      </c>
      <c r="E42" s="3">
        <v>0</v>
      </c>
      <c r="F42" s="3">
        <v>10000</v>
      </c>
      <c r="G42" s="34">
        <v>0.59</v>
      </c>
      <c r="H42" s="3" t="s">
        <v>29</v>
      </c>
      <c r="I42" s="3" t="s">
        <v>70</v>
      </c>
      <c r="J42" s="3" t="s">
        <v>8112</v>
      </c>
      <c r="K42" s="3" t="s">
        <v>8111</v>
      </c>
      <c r="L42" s="3" t="s">
        <v>8105</v>
      </c>
      <c r="M42" s="26" t="s">
        <v>16689</v>
      </c>
      <c r="N42"/>
      <c r="O42" s="3">
        <v>1</v>
      </c>
      <c r="P42" s="55">
        <v>40.71</v>
      </c>
      <c r="Q42" s="55">
        <v>648.41</v>
      </c>
      <c r="R42" s="55">
        <v>-607.70000000000005</v>
      </c>
      <c r="S42" s="57">
        <v>-0.94</v>
      </c>
      <c r="T42" s="55">
        <v>40.71</v>
      </c>
      <c r="U42" s="55">
        <v>71.98</v>
      </c>
      <c r="V42" s="55">
        <v>127.44</v>
      </c>
      <c r="W42" s="55">
        <v>-55.46</v>
      </c>
      <c r="X42" s="57">
        <v>-0.44</v>
      </c>
      <c r="Y42" s="3" t="str">
        <f>IFERROR(VLOOKUP(A42,'Pivot price tier'!$C$8:$L$2290,10,0),"")</f>
        <v/>
      </c>
      <c r="Z42" s="3" t="str">
        <f>IFERROR(VLOOKUP(A42,'Pivot price tier by size'!$D$8:$M$2512,10,0),"")</f>
        <v/>
      </c>
      <c r="AA42" s="3" t="str">
        <f>IFERROR(VLOOKUP(A42,'Pivot category'!$B$8:$I$2236,8,0),"")</f>
        <v/>
      </c>
      <c r="AB42" s="3" t="str">
        <f>IF(P42&lt;$AC$1,"Bottom 5%","")</f>
        <v>Bottom 5%</v>
      </c>
      <c r="AC42"/>
      <c r="AD42" t="s">
        <v>16510</v>
      </c>
      <c r="AE42" t="s">
        <v>13853</v>
      </c>
    </row>
    <row r="43" spans="1:31" hidden="1" x14ac:dyDescent="0.25">
      <c r="A43" t="s">
        <v>8962</v>
      </c>
      <c r="B43" t="s">
        <v>8961</v>
      </c>
      <c r="C43" s="3" t="s">
        <v>69</v>
      </c>
      <c r="D43" s="3" t="s">
        <v>8649</v>
      </c>
      <c r="E43" s="3">
        <v>0</v>
      </c>
      <c r="F43" s="3">
        <v>4000</v>
      </c>
      <c r="G43" s="34">
        <v>0.59</v>
      </c>
      <c r="H43" s="3" t="s">
        <v>29</v>
      </c>
      <c r="I43" s="3" t="s">
        <v>70</v>
      </c>
      <c r="J43" s="3" t="s">
        <v>8112</v>
      </c>
      <c r="K43" s="3" t="s">
        <v>8111</v>
      </c>
      <c r="L43" s="3" t="s">
        <v>8105</v>
      </c>
      <c r="M43" s="26" t="s">
        <v>16689</v>
      </c>
      <c r="N43"/>
      <c r="O43" s="3">
        <v>1</v>
      </c>
      <c r="P43" s="55">
        <v>402.97</v>
      </c>
      <c r="Q43" s="55">
        <v>982.35</v>
      </c>
      <c r="R43" s="55">
        <v>-579.38</v>
      </c>
      <c r="S43" s="57">
        <v>-0.59</v>
      </c>
      <c r="T43" s="55">
        <v>402.97</v>
      </c>
      <c r="U43" s="55">
        <v>141.6</v>
      </c>
      <c r="V43" s="55">
        <v>338.07</v>
      </c>
      <c r="W43" s="55">
        <v>-196.47</v>
      </c>
      <c r="X43" s="57">
        <v>-0.57999999999999996</v>
      </c>
      <c r="Y43" s="3" t="str">
        <f>IFERROR(VLOOKUP(A43,'Pivot price tier'!$C$8:$L$2290,10,0),"")</f>
        <v/>
      </c>
      <c r="Z43" s="3" t="str">
        <f>IFERROR(VLOOKUP(A43,'Pivot price tier by size'!$D$8:$M$2512,10,0),"")</f>
        <v/>
      </c>
      <c r="AA43" s="3" t="str">
        <f>IFERROR(VLOOKUP(A43,'Pivot category'!$B$8:$I$2236,8,0),"")</f>
        <v/>
      </c>
      <c r="AB43" s="3" t="str">
        <f>IF(P43&lt;$AC$1,"Bottom 5%","")</f>
        <v>Bottom 5%</v>
      </c>
      <c r="AC43"/>
      <c r="AD43" t="s">
        <v>16510</v>
      </c>
      <c r="AE43" t="s">
        <v>13853</v>
      </c>
    </row>
    <row r="44" spans="1:31" hidden="1" x14ac:dyDescent="0.25">
      <c r="A44" t="s">
        <v>16172</v>
      </c>
      <c r="B44" t="s">
        <v>16173</v>
      </c>
      <c r="C44" s="3" t="s">
        <v>32</v>
      </c>
      <c r="D44" s="3" t="s">
        <v>16439</v>
      </c>
      <c r="E44" s="3">
        <v>0</v>
      </c>
      <c r="F44" s="3">
        <v>30000</v>
      </c>
      <c r="G44" s="34">
        <v>12.99</v>
      </c>
      <c r="H44" s="3" t="s">
        <v>29</v>
      </c>
      <c r="I44" s="3" t="s">
        <v>17</v>
      </c>
      <c r="J44" s="3" t="s">
        <v>13166</v>
      </c>
      <c r="K44" s="3" t="s">
        <v>8115</v>
      </c>
      <c r="L44" s="3" t="s">
        <v>68</v>
      </c>
      <c r="M44" s="26">
        <v>46113</v>
      </c>
      <c r="N44"/>
      <c r="O44" s="3">
        <v>5</v>
      </c>
      <c r="P44" s="55"/>
      <c r="Q44" s="55">
        <v>107.88</v>
      </c>
      <c r="R44" s="55">
        <v>-107.88</v>
      </c>
      <c r="S44" s="57">
        <v>-1</v>
      </c>
      <c r="T44" s="55">
        <v>0</v>
      </c>
      <c r="U44" s="55">
        <v>3117.6</v>
      </c>
      <c r="V44" s="55">
        <v>35.96</v>
      </c>
      <c r="W44" s="55">
        <v>3081.64</v>
      </c>
      <c r="X44" s="57">
        <v>85.7</v>
      </c>
      <c r="Y44" s="3" t="str">
        <f>IFERROR(VLOOKUP(A44,'Pivot price tier'!$C$8:$L$2290,10,0),"")</f>
        <v/>
      </c>
      <c r="Z44" s="3" t="str">
        <f>IFERROR(VLOOKUP(A44,'Pivot price tier by size'!$D$8:$M$2512,10,0),"")</f>
        <v/>
      </c>
      <c r="AA44" s="3" t="str">
        <f>IFERROR(VLOOKUP(A44,'Pivot category'!$B$8:$I$2236,8,0),"")</f>
        <v/>
      </c>
      <c r="AB44" s="3" t="str">
        <f>IF(P44&lt;$AC$1,"Bottom 5%","")</f>
        <v>Bottom 5%</v>
      </c>
      <c r="AC44"/>
      <c r="AD44" t="s">
        <v>16510</v>
      </c>
      <c r="AE44" t="s">
        <v>13853</v>
      </c>
    </row>
    <row r="45" spans="1:31" hidden="1" x14ac:dyDescent="0.25">
      <c r="A45" t="s">
        <v>15333</v>
      </c>
      <c r="B45" t="s">
        <v>15334</v>
      </c>
      <c r="C45" s="3" t="s">
        <v>69</v>
      </c>
      <c r="D45" s="3" t="s">
        <v>15065</v>
      </c>
      <c r="E45" s="3">
        <v>0</v>
      </c>
      <c r="F45" s="3">
        <v>70000</v>
      </c>
      <c r="G45" s="34">
        <v>23.49</v>
      </c>
      <c r="H45" s="3" t="s">
        <v>29</v>
      </c>
      <c r="I45" s="3" t="s">
        <v>70</v>
      </c>
      <c r="J45" s="3" t="s">
        <v>8102</v>
      </c>
      <c r="K45" s="3" t="s">
        <v>8103</v>
      </c>
      <c r="L45" s="3" t="s">
        <v>68</v>
      </c>
      <c r="M45" s="26">
        <v>45901</v>
      </c>
      <c r="N45"/>
      <c r="O45" s="3">
        <v>81</v>
      </c>
      <c r="P45" s="55">
        <v>42681.33</v>
      </c>
      <c r="Q45" s="55"/>
      <c r="R45" s="55">
        <v>42681.33</v>
      </c>
      <c r="S45" s="57"/>
      <c r="T45" s="55">
        <v>526.93000000000006</v>
      </c>
      <c r="U45" s="55">
        <v>11745</v>
      </c>
      <c r="V45" s="55">
        <v>0</v>
      </c>
      <c r="W45" s="55">
        <v>11745</v>
      </c>
      <c r="X45" s="57">
        <v>0</v>
      </c>
      <c r="Y45" s="3" t="str">
        <f>IFERROR(VLOOKUP(A45,'Pivot price tier'!$C$8:$L$2290,10,0),"")</f>
        <v/>
      </c>
      <c r="Z45" s="3" t="str">
        <f>IFERROR(VLOOKUP(A45,'Pivot price tier by size'!$D$8:$M$2512,10,0),"")</f>
        <v/>
      </c>
      <c r="AA45" s="3" t="str">
        <f>IFERROR(VLOOKUP(A45,'Pivot category'!$B$8:$I$2236,8,0),"")</f>
        <v/>
      </c>
      <c r="AB45" s="3" t="str">
        <f>IF(P45&lt;$AC$1,"Bottom 5%","")</f>
        <v>Bottom 5%</v>
      </c>
      <c r="AC45"/>
      <c r="AD45" t="s">
        <v>16510</v>
      </c>
      <c r="AE45" t="s">
        <v>13853</v>
      </c>
    </row>
    <row r="46" spans="1:31" x14ac:dyDescent="0.25">
      <c r="A46" t="s">
        <v>7349</v>
      </c>
      <c r="B46" t="s">
        <v>353</v>
      </c>
      <c r="C46" s="3" t="s">
        <v>36</v>
      </c>
      <c r="D46" s="3" t="s">
        <v>2570</v>
      </c>
      <c r="E46" s="3">
        <v>0</v>
      </c>
      <c r="F46" s="3">
        <v>7000</v>
      </c>
      <c r="G46" s="34">
        <v>5.99</v>
      </c>
      <c r="H46" s="3" t="s">
        <v>29</v>
      </c>
      <c r="I46" s="3" t="s">
        <v>17</v>
      </c>
      <c r="J46" s="3" t="s">
        <v>8102</v>
      </c>
      <c r="K46" s="3" t="s">
        <v>8103</v>
      </c>
      <c r="L46" s="3" t="s">
        <v>68</v>
      </c>
      <c r="M46" s="26" t="s">
        <v>16689</v>
      </c>
      <c r="N46"/>
      <c r="O46" s="3">
        <v>32</v>
      </c>
      <c r="P46" s="55">
        <v>3036.93</v>
      </c>
      <c r="Q46" s="55">
        <v>2520.7199999999998</v>
      </c>
      <c r="R46" s="55">
        <v>516.21</v>
      </c>
      <c r="S46" s="57">
        <v>0.2</v>
      </c>
      <c r="T46" s="55">
        <v>94.904062499999995</v>
      </c>
      <c r="U46" s="55">
        <v>38126.35</v>
      </c>
      <c r="V46" s="55">
        <v>32954.35</v>
      </c>
      <c r="W46" s="55">
        <v>5172</v>
      </c>
      <c r="X46" s="57">
        <v>0.16</v>
      </c>
      <c r="Y46" s="3" t="str">
        <f>IFERROR(VLOOKUP(A46,'Pivot price tier'!$C$8:$L$2290,10,0),"")</f>
        <v>X</v>
      </c>
      <c r="Z46" s="3" t="str">
        <f>IFERROR(VLOOKUP(A46,'Pivot price tier by size'!$D$8:$M$2512,10,0),"")</f>
        <v>X</v>
      </c>
      <c r="AA46" s="3" t="str">
        <f>IFERROR(VLOOKUP(A46,'Pivot category'!$B$8:$I$2236,8,0),"")</f>
        <v>X</v>
      </c>
      <c r="AB46" s="3" t="str">
        <f>IF(P46&lt;$AC$1,"Bottom 5%","")</f>
        <v>Bottom 5%</v>
      </c>
      <c r="AC46"/>
      <c r="AD46" t="s">
        <v>11018</v>
      </c>
      <c r="AE46" t="s">
        <v>13861</v>
      </c>
    </row>
    <row r="47" spans="1:31" x14ac:dyDescent="0.25">
      <c r="A47" t="s">
        <v>7613</v>
      </c>
      <c r="B47" t="s">
        <v>1447</v>
      </c>
      <c r="C47" s="3" t="s">
        <v>38</v>
      </c>
      <c r="D47" s="3" t="s">
        <v>3787</v>
      </c>
      <c r="E47" s="3">
        <v>0</v>
      </c>
      <c r="F47" s="3">
        <v>7000</v>
      </c>
      <c r="G47" s="34">
        <v>15.99</v>
      </c>
      <c r="H47" s="3" t="s">
        <v>8184</v>
      </c>
      <c r="I47" s="3" t="s">
        <v>12122</v>
      </c>
      <c r="J47" s="3" t="s">
        <v>8102</v>
      </c>
      <c r="K47" s="3" t="s">
        <v>8103</v>
      </c>
      <c r="L47" s="3" t="s">
        <v>68</v>
      </c>
      <c r="M47" s="26" t="s">
        <v>16689</v>
      </c>
      <c r="N47"/>
      <c r="O47" s="3" t="s">
        <v>78</v>
      </c>
      <c r="P47" s="55">
        <v>127.92</v>
      </c>
      <c r="Q47" s="55">
        <v>1950.78</v>
      </c>
      <c r="R47" s="55">
        <v>-1822.86</v>
      </c>
      <c r="S47" s="57">
        <v>-0.93</v>
      </c>
      <c r="T47" s="55" t="s">
        <v>78</v>
      </c>
      <c r="U47" s="55">
        <v>0</v>
      </c>
      <c r="V47" s="55">
        <v>143.91</v>
      </c>
      <c r="W47" s="55">
        <v>-143.91</v>
      </c>
      <c r="X47" s="57">
        <v>-1</v>
      </c>
      <c r="Y47" s="3" t="str">
        <f>IFERROR(VLOOKUP(A47,'Pivot price tier'!$C$8:$L$2290,10,0),"")</f>
        <v>X</v>
      </c>
      <c r="Z47" s="3" t="str">
        <f>IFERROR(VLOOKUP(A47,'Pivot price tier by size'!$D$8:$M$2512,10,0),"")</f>
        <v>X</v>
      </c>
      <c r="AA47" s="3" t="str">
        <f>IFERROR(VLOOKUP(A47,'Pivot category'!$B$8:$I$2236,8,0),"")</f>
        <v>X</v>
      </c>
      <c r="AB47" s="3" t="str">
        <f>IF(P47&lt;$AC$1,"Bottom 5%","")</f>
        <v>Bottom 5%</v>
      </c>
      <c r="AC47"/>
      <c r="AD47" t="s">
        <v>16511</v>
      </c>
      <c r="AE47" t="s">
        <v>13865</v>
      </c>
    </row>
    <row r="48" spans="1:31" x14ac:dyDescent="0.25">
      <c r="A48" t="s">
        <v>12956</v>
      </c>
      <c r="B48" t="s">
        <v>12572</v>
      </c>
      <c r="C48" s="3" t="s">
        <v>36</v>
      </c>
      <c r="D48" s="3" t="s">
        <v>12101</v>
      </c>
      <c r="E48" s="3">
        <v>0</v>
      </c>
      <c r="F48" s="3">
        <v>70000</v>
      </c>
      <c r="G48" s="34">
        <v>14.99</v>
      </c>
      <c r="H48" s="3" t="s">
        <v>8184</v>
      </c>
      <c r="I48" s="3" t="s">
        <v>12122</v>
      </c>
      <c r="J48" s="3" t="s">
        <v>8102</v>
      </c>
      <c r="K48" s="3" t="s">
        <v>8103</v>
      </c>
      <c r="L48" s="3" t="s">
        <v>68</v>
      </c>
      <c r="M48" s="26">
        <v>45323</v>
      </c>
      <c r="N48"/>
      <c r="O48" s="3">
        <v>61</v>
      </c>
      <c r="P48" s="55">
        <v>12043.6</v>
      </c>
      <c r="Q48" s="55">
        <v>11647.23</v>
      </c>
      <c r="R48" s="55">
        <v>396.37</v>
      </c>
      <c r="S48" s="57">
        <v>0.03</v>
      </c>
      <c r="T48" s="55">
        <v>197.43606557377049</v>
      </c>
      <c r="U48" s="55">
        <v>4562.84</v>
      </c>
      <c r="V48" s="55">
        <v>4646.8999999999996</v>
      </c>
      <c r="W48" s="55">
        <v>-84.06</v>
      </c>
      <c r="X48" s="57">
        <v>-0.02</v>
      </c>
      <c r="Y48" s="3" t="str">
        <f>IFERROR(VLOOKUP(A48,'Pivot price tier'!$C$8:$L$2290,10,0),"")</f>
        <v>X</v>
      </c>
      <c r="Z48" s="3" t="str">
        <f>IFERROR(VLOOKUP(A48,'Pivot price tier by size'!$D$8:$M$2512,10,0),"")</f>
        <v>X</v>
      </c>
      <c r="AA48" s="3" t="str">
        <f>IFERROR(VLOOKUP(A48,'Pivot category'!$B$8:$I$2236,8,0),"")</f>
        <v>X</v>
      </c>
      <c r="AB48" s="3" t="str">
        <f>IF(P48&lt;$AC$1,"Bottom 5%","")</f>
        <v>Bottom 5%</v>
      </c>
      <c r="AC48"/>
      <c r="AD48" t="s">
        <v>16511</v>
      </c>
      <c r="AE48" t="s">
        <v>13865</v>
      </c>
    </row>
    <row r="49" spans="1:31" hidden="1" x14ac:dyDescent="0.25">
      <c r="A49" t="s">
        <v>8924</v>
      </c>
      <c r="B49" t="s">
        <v>8923</v>
      </c>
      <c r="C49" s="3" t="s">
        <v>69</v>
      </c>
      <c r="D49" s="3" t="s">
        <v>8640</v>
      </c>
      <c r="E49" s="3">
        <v>0</v>
      </c>
      <c r="F49" s="3">
        <v>10000</v>
      </c>
      <c r="G49" s="34">
        <v>0.59</v>
      </c>
      <c r="H49" s="3" t="s">
        <v>29</v>
      </c>
      <c r="I49" s="3" t="s">
        <v>70</v>
      </c>
      <c r="J49" s="3" t="s">
        <v>8107</v>
      </c>
      <c r="K49" s="3" t="s">
        <v>8111</v>
      </c>
      <c r="L49" s="3" t="s">
        <v>8108</v>
      </c>
      <c r="M49" s="26" t="s">
        <v>16689</v>
      </c>
      <c r="N49"/>
      <c r="O49" s="3" t="s">
        <v>78</v>
      </c>
      <c r="P49" s="55">
        <v>79.06</v>
      </c>
      <c r="Q49" s="55">
        <v>122.99</v>
      </c>
      <c r="R49" s="55">
        <v>-43.93</v>
      </c>
      <c r="S49" s="57">
        <v>-0.36</v>
      </c>
      <c r="T49" s="55" t="s">
        <v>78</v>
      </c>
      <c r="U49" s="55" t="s">
        <v>78</v>
      </c>
      <c r="V49" s="55" t="s">
        <v>78</v>
      </c>
      <c r="W49" s="55" t="s">
        <v>78</v>
      </c>
      <c r="X49" s="57" t="s">
        <v>78</v>
      </c>
      <c r="Y49" s="3" t="str">
        <f>IFERROR(VLOOKUP(A49,'Pivot price tier'!$C$8:$L$2290,10,0),"")</f>
        <v/>
      </c>
      <c r="Z49" s="3" t="str">
        <f>IFERROR(VLOOKUP(A49,'Pivot price tier by size'!$D$8:$M$2512,10,0),"")</f>
        <v/>
      </c>
      <c r="AA49" s="3" t="str">
        <f>IFERROR(VLOOKUP(A49,'Pivot category'!$B$8:$I$2236,8,0),"")</f>
        <v/>
      </c>
      <c r="AB49" s="3" t="str">
        <f>IF(P49&lt;$AC$1,"Bottom 5%","")</f>
        <v>Bottom 5%</v>
      </c>
      <c r="AC49"/>
      <c r="AD49" t="s">
        <v>16510</v>
      </c>
      <c r="AE49" t="s">
        <v>13853</v>
      </c>
    </row>
    <row r="50" spans="1:31" hidden="1" x14ac:dyDescent="0.25">
      <c r="A50" t="s">
        <v>16170</v>
      </c>
      <c r="B50" t="s">
        <v>16171</v>
      </c>
      <c r="C50" s="3" t="s">
        <v>32</v>
      </c>
      <c r="D50" s="3" t="s">
        <v>16440</v>
      </c>
      <c r="E50" s="3">
        <v>0</v>
      </c>
      <c r="F50" s="3">
        <v>30000</v>
      </c>
      <c r="G50" s="34">
        <v>12.99</v>
      </c>
      <c r="H50" s="3" t="s">
        <v>29</v>
      </c>
      <c r="I50" s="3" t="s">
        <v>17</v>
      </c>
      <c r="J50" s="3" t="s">
        <v>13166</v>
      </c>
      <c r="K50" s="3" t="s">
        <v>8115</v>
      </c>
      <c r="L50" s="3" t="s">
        <v>68</v>
      </c>
      <c r="M50" s="26">
        <v>46113</v>
      </c>
      <c r="N50"/>
      <c r="O50" s="3">
        <v>4</v>
      </c>
      <c r="P50" s="55"/>
      <c r="Q50" s="55">
        <v>29.98</v>
      </c>
      <c r="R50" s="55">
        <v>-29.98</v>
      </c>
      <c r="S50" s="57">
        <v>-1</v>
      </c>
      <c r="T50" s="55">
        <v>0</v>
      </c>
      <c r="U50" s="55">
        <v>3273.48</v>
      </c>
      <c r="V50" s="55">
        <v>1558.96</v>
      </c>
      <c r="W50" s="55">
        <v>1714.52</v>
      </c>
      <c r="X50" s="57">
        <v>1.1000000000000001</v>
      </c>
      <c r="Y50" s="3" t="str">
        <f>IFERROR(VLOOKUP(A50,'Pivot price tier'!$C$8:$L$2290,10,0),"")</f>
        <v/>
      </c>
      <c r="Z50" s="3" t="str">
        <f>IFERROR(VLOOKUP(A50,'Pivot price tier by size'!$D$8:$M$2512,10,0),"")</f>
        <v/>
      </c>
      <c r="AA50" s="3" t="str">
        <f>IFERROR(VLOOKUP(A50,'Pivot category'!$B$8:$I$2236,8,0),"")</f>
        <v/>
      </c>
      <c r="AB50" s="3" t="str">
        <f>IF(P50&lt;$AC$1,"Bottom 5%","")</f>
        <v>Bottom 5%</v>
      </c>
      <c r="AC50"/>
      <c r="AD50" t="s">
        <v>16510</v>
      </c>
      <c r="AE50" t="s">
        <v>13853</v>
      </c>
    </row>
    <row r="51" spans="1:31" hidden="1" x14ac:dyDescent="0.25">
      <c r="A51" t="s">
        <v>16168</v>
      </c>
      <c r="B51" t="s">
        <v>16169</v>
      </c>
      <c r="C51" s="3" t="s">
        <v>32</v>
      </c>
      <c r="D51" s="3" t="s">
        <v>16441</v>
      </c>
      <c r="E51" s="3">
        <v>0</v>
      </c>
      <c r="F51" s="3">
        <v>30000</v>
      </c>
      <c r="G51" s="34">
        <v>12.99</v>
      </c>
      <c r="H51" s="3" t="s">
        <v>29</v>
      </c>
      <c r="I51" s="3" t="s">
        <v>17</v>
      </c>
      <c r="J51" s="3" t="s">
        <v>13166</v>
      </c>
      <c r="K51" s="3" t="s">
        <v>8115</v>
      </c>
      <c r="L51" s="3" t="s">
        <v>68</v>
      </c>
      <c r="M51" s="26">
        <v>46113</v>
      </c>
      <c r="N51"/>
      <c r="O51" s="3">
        <v>3</v>
      </c>
      <c r="P51" s="55">
        <v>89.9</v>
      </c>
      <c r="Q51" s="55">
        <v>482.57</v>
      </c>
      <c r="R51" s="55">
        <v>-392.67</v>
      </c>
      <c r="S51" s="57">
        <v>-0.81</v>
      </c>
      <c r="T51" s="55">
        <v>29.966666666666669</v>
      </c>
      <c r="U51" s="55">
        <v>2182.3200000000002</v>
      </c>
      <c r="V51" s="55">
        <v>29.98</v>
      </c>
      <c r="W51" s="55">
        <v>2152.34</v>
      </c>
      <c r="X51" s="57">
        <v>71.790000000000006</v>
      </c>
      <c r="Y51" s="3" t="str">
        <f>IFERROR(VLOOKUP(A51,'Pivot price tier'!$C$8:$L$2290,10,0),"")</f>
        <v/>
      </c>
      <c r="Z51" s="3" t="str">
        <f>IFERROR(VLOOKUP(A51,'Pivot price tier by size'!$D$8:$M$2512,10,0),"")</f>
        <v/>
      </c>
      <c r="AA51" s="3" t="str">
        <f>IFERROR(VLOOKUP(A51,'Pivot category'!$B$8:$I$2236,8,0),"")</f>
        <v/>
      </c>
      <c r="AB51" s="3" t="str">
        <f>IF(P51&lt;$AC$1,"Bottom 5%","")</f>
        <v>Bottom 5%</v>
      </c>
      <c r="AC51"/>
      <c r="AD51" t="s">
        <v>16510</v>
      </c>
      <c r="AE51" t="s">
        <v>13853</v>
      </c>
    </row>
    <row r="52" spans="1:31" x14ac:dyDescent="0.25">
      <c r="A52" t="s">
        <v>9514</v>
      </c>
      <c r="B52" t="s">
        <v>9515</v>
      </c>
      <c r="C52" s="3" t="s">
        <v>32</v>
      </c>
      <c r="D52" s="3" t="s">
        <v>9320</v>
      </c>
      <c r="E52" s="3">
        <v>0</v>
      </c>
      <c r="F52" s="3">
        <v>7000</v>
      </c>
      <c r="G52" s="34">
        <v>32.99</v>
      </c>
      <c r="H52" s="3" t="s">
        <v>29</v>
      </c>
      <c r="I52" s="3" t="s">
        <v>23</v>
      </c>
      <c r="J52" s="3" t="s">
        <v>8102</v>
      </c>
      <c r="K52" s="3" t="s">
        <v>8103</v>
      </c>
      <c r="L52" s="3" t="s">
        <v>68</v>
      </c>
      <c r="M52" s="26" t="s">
        <v>16689</v>
      </c>
      <c r="N52"/>
      <c r="O52" s="3">
        <v>102</v>
      </c>
      <c r="P52" s="55">
        <v>18123.14</v>
      </c>
      <c r="Q52" s="55">
        <v>24764.92</v>
      </c>
      <c r="R52" s="55">
        <v>-6641.78</v>
      </c>
      <c r="S52" s="57">
        <v>-0.27</v>
      </c>
      <c r="T52" s="55">
        <v>177.67784313725488</v>
      </c>
      <c r="U52" s="55">
        <v>24718.16</v>
      </c>
      <c r="V52" s="55">
        <v>29295.05</v>
      </c>
      <c r="W52" s="55">
        <v>-4576.8900000000003</v>
      </c>
      <c r="X52" s="57">
        <v>-0.16</v>
      </c>
      <c r="Y52" s="3" t="str">
        <f>IFERROR(VLOOKUP(A52,'Pivot price tier'!$C$8:$L$2290,10,0),"")</f>
        <v>X</v>
      </c>
      <c r="Z52" s="3" t="str">
        <f>IFERROR(VLOOKUP(A52,'Pivot price tier by size'!$D$8:$M$2512,10,0),"")</f>
        <v>X</v>
      </c>
      <c r="AA52" s="3" t="str">
        <f>IFERROR(VLOOKUP(A52,'Pivot category'!$B$8:$I$2236,8,0),"")</f>
        <v>X</v>
      </c>
      <c r="AB52" s="3" t="str">
        <f>IF(P52&lt;$AC$1,"Bottom 5%","")</f>
        <v>Bottom 5%</v>
      </c>
      <c r="AC52"/>
      <c r="AD52" t="s">
        <v>16512</v>
      </c>
      <c r="AE52" t="s">
        <v>16559</v>
      </c>
    </row>
    <row r="53" spans="1:31" x14ac:dyDescent="0.25">
      <c r="A53" t="s">
        <v>12795</v>
      </c>
      <c r="B53" t="s">
        <v>12796</v>
      </c>
      <c r="C53" s="3" t="s">
        <v>38</v>
      </c>
      <c r="D53" s="3" t="s">
        <v>12704</v>
      </c>
      <c r="E53" s="3" t="s">
        <v>5101</v>
      </c>
      <c r="F53" s="3">
        <v>70000</v>
      </c>
      <c r="G53" s="34">
        <v>15.99</v>
      </c>
      <c r="H53" s="3" t="s">
        <v>28</v>
      </c>
      <c r="I53" s="3" t="s">
        <v>17</v>
      </c>
      <c r="J53" s="3" t="s">
        <v>8102</v>
      </c>
      <c r="K53" s="3" t="s">
        <v>8103</v>
      </c>
      <c r="L53" s="3" t="s">
        <v>68</v>
      </c>
      <c r="M53" s="26">
        <v>45474</v>
      </c>
      <c r="N53"/>
      <c r="O53" s="3">
        <v>59</v>
      </c>
      <c r="P53" s="55">
        <v>23068.959999999999</v>
      </c>
      <c r="Q53" s="55">
        <v>14865.76</v>
      </c>
      <c r="R53" s="55">
        <v>8203.2000000000007</v>
      </c>
      <c r="S53" s="57">
        <v>0.55000000000000004</v>
      </c>
      <c r="T53" s="55">
        <v>390.9993220338983</v>
      </c>
      <c r="U53" s="55">
        <v>5274.59</v>
      </c>
      <c r="V53" s="55">
        <v>3456.8</v>
      </c>
      <c r="W53" s="55">
        <v>1817.79</v>
      </c>
      <c r="X53" s="57">
        <v>0.53</v>
      </c>
      <c r="Y53" s="3" t="str">
        <f>IFERROR(VLOOKUP(A53,'Pivot price tier'!$C$8:$L$2290,10,0),"")</f>
        <v>X</v>
      </c>
      <c r="Z53" s="3" t="str">
        <f>IFERROR(VLOOKUP(A53,'Pivot price tier by size'!$D$8:$M$2512,10,0),"")</f>
        <v>X</v>
      </c>
      <c r="AA53" s="3" t="str">
        <f>IFERROR(VLOOKUP(A53,'Pivot category'!$B$8:$I$2236,8,0),"")</f>
        <v>X</v>
      </c>
      <c r="AB53" s="3" t="str">
        <f>IF(P53&lt;$AC$1,"Bottom 5%","")</f>
        <v>Bottom 5%</v>
      </c>
      <c r="AC53"/>
      <c r="AD53" t="s">
        <v>16514</v>
      </c>
      <c r="AE53" t="s">
        <v>13851</v>
      </c>
    </row>
    <row r="54" spans="1:31" hidden="1" x14ac:dyDescent="0.25">
      <c r="A54" t="s">
        <v>8877</v>
      </c>
      <c r="B54" t="s">
        <v>8876</v>
      </c>
      <c r="C54" s="3" t="s">
        <v>69</v>
      </c>
      <c r="D54" s="3" t="s">
        <v>8639</v>
      </c>
      <c r="E54" s="3">
        <v>0</v>
      </c>
      <c r="F54" s="3">
        <v>10000</v>
      </c>
      <c r="G54" s="34">
        <v>0.59</v>
      </c>
      <c r="H54" s="3" t="s">
        <v>29</v>
      </c>
      <c r="I54" s="3" t="s">
        <v>70</v>
      </c>
      <c r="J54" s="3" t="s">
        <v>8107</v>
      </c>
      <c r="K54" s="3" t="s">
        <v>8111</v>
      </c>
      <c r="L54" s="3" t="s">
        <v>8106</v>
      </c>
      <c r="M54" s="26" t="s">
        <v>16689</v>
      </c>
      <c r="N54"/>
      <c r="O54" s="3">
        <v>1</v>
      </c>
      <c r="P54" s="55">
        <v>5.9</v>
      </c>
      <c r="Q54" s="55">
        <v>233.62</v>
      </c>
      <c r="R54" s="55">
        <v>-227.72</v>
      </c>
      <c r="S54" s="57">
        <v>-0.97</v>
      </c>
      <c r="T54" s="55">
        <v>5.9</v>
      </c>
      <c r="U54" s="55">
        <v>0</v>
      </c>
      <c r="V54" s="55">
        <v>82.68</v>
      </c>
      <c r="W54" s="55">
        <v>-82.68</v>
      </c>
      <c r="X54" s="57">
        <v>-1</v>
      </c>
      <c r="Y54" s="3" t="str">
        <f>IFERROR(VLOOKUP(A54,'Pivot price tier'!$C$8:$L$2290,10,0),"")</f>
        <v/>
      </c>
      <c r="Z54" s="3" t="str">
        <f>IFERROR(VLOOKUP(A54,'Pivot price tier by size'!$D$8:$M$2512,10,0),"")</f>
        <v/>
      </c>
      <c r="AA54" s="3" t="str">
        <f>IFERROR(VLOOKUP(A54,'Pivot category'!$B$8:$I$2236,8,0),"")</f>
        <v/>
      </c>
      <c r="AB54" s="3" t="str">
        <f>IF(P54&lt;$AC$1,"Bottom 5%","")</f>
        <v>Bottom 5%</v>
      </c>
      <c r="AC54"/>
      <c r="AD54" t="s">
        <v>16510</v>
      </c>
      <c r="AE54" t="s">
        <v>13853</v>
      </c>
    </row>
    <row r="55" spans="1:31" hidden="1" x14ac:dyDescent="0.25">
      <c r="A55" t="s">
        <v>16166</v>
      </c>
      <c r="B55" t="s">
        <v>16167</v>
      </c>
      <c r="C55" s="3" t="s">
        <v>32</v>
      </c>
      <c r="D55" s="3" t="s">
        <v>16442</v>
      </c>
      <c r="E55" s="3">
        <v>0</v>
      </c>
      <c r="F55" s="3">
        <v>30000</v>
      </c>
      <c r="G55" s="34">
        <v>12.99</v>
      </c>
      <c r="H55" s="3" t="s">
        <v>29</v>
      </c>
      <c r="I55" s="3" t="s">
        <v>17</v>
      </c>
      <c r="J55" s="3" t="s">
        <v>13166</v>
      </c>
      <c r="K55" s="3" t="s">
        <v>8115</v>
      </c>
      <c r="L55" s="3" t="s">
        <v>68</v>
      </c>
      <c r="M55" s="26">
        <v>46113</v>
      </c>
      <c r="N55"/>
      <c r="O55" s="3">
        <v>3</v>
      </c>
      <c r="P55" s="55"/>
      <c r="Q55" s="55">
        <v>125.9</v>
      </c>
      <c r="R55" s="55">
        <v>-125.9</v>
      </c>
      <c r="S55" s="57">
        <v>-1</v>
      </c>
      <c r="T55" s="55">
        <v>0</v>
      </c>
      <c r="U55" s="55">
        <v>2961.72</v>
      </c>
      <c r="V55" s="55">
        <v>0</v>
      </c>
      <c r="W55" s="55">
        <v>2961.72</v>
      </c>
      <c r="X55" s="57">
        <v>0</v>
      </c>
      <c r="Y55" s="3" t="str">
        <f>IFERROR(VLOOKUP(A55,'Pivot price tier'!$C$8:$L$2290,10,0),"")</f>
        <v/>
      </c>
      <c r="Z55" s="3" t="str">
        <f>IFERROR(VLOOKUP(A55,'Pivot price tier by size'!$D$8:$M$2512,10,0),"")</f>
        <v/>
      </c>
      <c r="AA55" s="3" t="str">
        <f>IFERROR(VLOOKUP(A55,'Pivot category'!$B$8:$I$2236,8,0),"")</f>
        <v/>
      </c>
      <c r="AB55" s="3" t="str">
        <f>IF(P55&lt;$AC$1,"Bottom 5%","")</f>
        <v>Bottom 5%</v>
      </c>
      <c r="AC55"/>
      <c r="AD55" t="s">
        <v>16510</v>
      </c>
      <c r="AE55" t="s">
        <v>13853</v>
      </c>
    </row>
    <row r="56" spans="1:31" x14ac:dyDescent="0.25">
      <c r="A56" t="s">
        <v>7787</v>
      </c>
      <c r="B56" t="s">
        <v>1469</v>
      </c>
      <c r="C56" s="3" t="s">
        <v>38</v>
      </c>
      <c r="D56" s="3" t="s">
        <v>3813</v>
      </c>
      <c r="E56" s="3">
        <v>0</v>
      </c>
      <c r="F56" s="3">
        <v>3000</v>
      </c>
      <c r="G56" s="34">
        <v>9.99</v>
      </c>
      <c r="H56" s="3" t="s">
        <v>48</v>
      </c>
      <c r="I56" s="3" t="s">
        <v>48</v>
      </c>
      <c r="J56" s="3" t="s">
        <v>8102</v>
      </c>
      <c r="K56" s="3" t="s">
        <v>8103</v>
      </c>
      <c r="L56" s="3" t="s">
        <v>68</v>
      </c>
      <c r="M56" s="26" t="s">
        <v>16689</v>
      </c>
      <c r="N56"/>
      <c r="O56" s="3">
        <v>149</v>
      </c>
      <c r="P56" s="55">
        <v>28651.32</v>
      </c>
      <c r="Q56" s="55">
        <v>24447.73</v>
      </c>
      <c r="R56" s="55">
        <v>4203.59</v>
      </c>
      <c r="S56" s="57">
        <v>0.17</v>
      </c>
      <c r="T56" s="55">
        <v>192.29073825503355</v>
      </c>
      <c r="U56" s="55">
        <v>5674.32</v>
      </c>
      <c r="V56" s="55">
        <v>4726.24</v>
      </c>
      <c r="W56" s="55">
        <v>948.08</v>
      </c>
      <c r="X56" s="57">
        <v>0.2</v>
      </c>
      <c r="Y56" s="3" t="str">
        <f>IFERROR(VLOOKUP(A56,'Pivot price tier'!$C$8:$L$2290,10,0),"")</f>
        <v>X</v>
      </c>
      <c r="Z56" s="3" t="str">
        <f>IFERROR(VLOOKUP(A56,'Pivot price tier by size'!$D$8:$M$2512,10,0),"")</f>
        <v>X</v>
      </c>
      <c r="AA56" s="3" t="str">
        <f>IFERROR(VLOOKUP(A56,'Pivot category'!$B$8:$I$2236,8,0),"")</f>
        <v>X</v>
      </c>
      <c r="AB56" s="3" t="str">
        <f>IF(P56&lt;$AC$1,"Bottom 5%","")</f>
        <v>Bottom 5%</v>
      </c>
      <c r="AC56"/>
      <c r="AD56" t="s">
        <v>11018</v>
      </c>
      <c r="AE56" t="s">
        <v>13904</v>
      </c>
    </row>
    <row r="57" spans="1:31" hidden="1" x14ac:dyDescent="0.25">
      <c r="A57" t="s">
        <v>7201</v>
      </c>
      <c r="B57" t="s">
        <v>130</v>
      </c>
      <c r="C57" s="3" t="s">
        <v>69</v>
      </c>
      <c r="D57" s="3" t="s">
        <v>2319</v>
      </c>
      <c r="E57" s="3">
        <v>0</v>
      </c>
      <c r="F57" s="3">
        <v>5000</v>
      </c>
      <c r="G57" s="34">
        <v>35.39</v>
      </c>
      <c r="H57" s="3" t="s">
        <v>29</v>
      </c>
      <c r="I57" s="3" t="s">
        <v>70</v>
      </c>
      <c r="J57" s="3" t="s">
        <v>8107</v>
      </c>
      <c r="K57" s="3" t="s">
        <v>8111</v>
      </c>
      <c r="L57" s="3" t="s">
        <v>8106</v>
      </c>
      <c r="M57" s="26" t="s">
        <v>16689</v>
      </c>
      <c r="N57"/>
      <c r="O57" s="3">
        <v>1</v>
      </c>
      <c r="P57" s="55">
        <v>35.39</v>
      </c>
      <c r="Q57" s="55">
        <v>70.8</v>
      </c>
      <c r="R57" s="55">
        <v>-35.409999999999997</v>
      </c>
      <c r="S57" s="57">
        <v>-0.5</v>
      </c>
      <c r="T57" s="55">
        <v>35.39</v>
      </c>
      <c r="U57" s="55">
        <v>0</v>
      </c>
      <c r="V57" s="55">
        <v>318.60000000000002</v>
      </c>
      <c r="W57" s="55">
        <v>-318.60000000000002</v>
      </c>
      <c r="X57" s="57">
        <v>-1</v>
      </c>
      <c r="Y57" s="3" t="str">
        <f>IFERROR(VLOOKUP(A57,'Pivot price tier'!$C$8:$L$2290,10,0),"")</f>
        <v/>
      </c>
      <c r="Z57" s="3" t="str">
        <f>IFERROR(VLOOKUP(A57,'Pivot price tier by size'!$D$8:$M$2512,10,0),"")</f>
        <v/>
      </c>
      <c r="AA57" s="3" t="str">
        <f>IFERROR(VLOOKUP(A57,'Pivot category'!$B$8:$I$2236,8,0),"")</f>
        <v/>
      </c>
      <c r="AB57" s="3" t="str">
        <f>IF(P57&lt;$AC$1,"Bottom 5%","")</f>
        <v>Bottom 5%</v>
      </c>
      <c r="AC57"/>
      <c r="AD57" t="s">
        <v>16510</v>
      </c>
      <c r="AE57" t="s">
        <v>13853</v>
      </c>
    </row>
    <row r="58" spans="1:31" hidden="1" x14ac:dyDescent="0.25">
      <c r="A58" t="s">
        <v>9418</v>
      </c>
      <c r="B58" t="s">
        <v>7228</v>
      </c>
      <c r="C58" s="3" t="s">
        <v>69</v>
      </c>
      <c r="D58" s="3" t="s">
        <v>8054</v>
      </c>
      <c r="E58" s="3">
        <v>0</v>
      </c>
      <c r="F58" s="3">
        <v>7000</v>
      </c>
      <c r="G58" s="34">
        <v>4.49</v>
      </c>
      <c r="H58" s="3" t="s">
        <v>29</v>
      </c>
      <c r="I58" s="3" t="s">
        <v>70</v>
      </c>
      <c r="J58" s="3" t="s">
        <v>8107</v>
      </c>
      <c r="K58" s="3" t="s">
        <v>8109</v>
      </c>
      <c r="L58" s="3" t="s">
        <v>8105</v>
      </c>
      <c r="M58" s="26" t="s">
        <v>16689</v>
      </c>
      <c r="N58"/>
      <c r="O58" s="3">
        <v>1</v>
      </c>
      <c r="P58" s="55">
        <v>332.26</v>
      </c>
      <c r="Q58" s="55">
        <v>15796.62</v>
      </c>
      <c r="R58" s="55">
        <v>-15464.36</v>
      </c>
      <c r="S58" s="57">
        <v>-0.98</v>
      </c>
      <c r="T58" s="55">
        <v>332.26</v>
      </c>
      <c r="U58" s="55">
        <v>0</v>
      </c>
      <c r="V58" s="55">
        <v>69421.63</v>
      </c>
      <c r="W58" s="55">
        <v>-69421.63</v>
      </c>
      <c r="X58" s="57">
        <v>-1</v>
      </c>
      <c r="Y58" s="3" t="str">
        <f>IFERROR(VLOOKUP(A58,'Pivot price tier'!$C$8:$L$2290,10,0),"")</f>
        <v/>
      </c>
      <c r="Z58" s="3" t="str">
        <f>IFERROR(VLOOKUP(A58,'Pivot price tier by size'!$D$8:$M$2512,10,0),"")</f>
        <v/>
      </c>
      <c r="AA58" s="3" t="str">
        <f>IFERROR(VLOOKUP(A58,'Pivot category'!$B$8:$I$2236,8,0),"")</f>
        <v/>
      </c>
      <c r="AB58" s="3" t="str">
        <f>IF(P58&lt;$AC$1,"Bottom 5%","")</f>
        <v>Bottom 5%</v>
      </c>
      <c r="AC58"/>
      <c r="AD58" t="s">
        <v>16510</v>
      </c>
      <c r="AE58" t="s">
        <v>13853</v>
      </c>
    </row>
    <row r="59" spans="1:31" x14ac:dyDescent="0.25">
      <c r="A59" t="s">
        <v>7374</v>
      </c>
      <c r="B59" t="s">
        <v>1482</v>
      </c>
      <c r="C59" s="3" t="s">
        <v>36</v>
      </c>
      <c r="D59" s="3" t="s">
        <v>3826</v>
      </c>
      <c r="E59" s="3">
        <v>0</v>
      </c>
      <c r="F59" s="3">
        <v>3000</v>
      </c>
      <c r="G59" s="34">
        <v>6.49</v>
      </c>
      <c r="H59" s="3" t="s">
        <v>48</v>
      </c>
      <c r="I59" s="3" t="s">
        <v>48</v>
      </c>
      <c r="J59" s="3" t="s">
        <v>8102</v>
      </c>
      <c r="K59" s="3" t="s">
        <v>8103</v>
      </c>
      <c r="L59" s="3" t="s">
        <v>68</v>
      </c>
      <c r="M59" s="26" t="s">
        <v>16689</v>
      </c>
      <c r="N59"/>
      <c r="O59" s="3">
        <v>155</v>
      </c>
      <c r="P59" s="55">
        <v>20800.45</v>
      </c>
      <c r="Q59" s="55">
        <v>25329.69</v>
      </c>
      <c r="R59" s="55">
        <v>-4529.24</v>
      </c>
      <c r="S59" s="57">
        <v>-0.18</v>
      </c>
      <c r="T59" s="55">
        <v>134.19645161290322</v>
      </c>
      <c r="U59" s="55">
        <v>2693.35</v>
      </c>
      <c r="V59" s="55">
        <v>1872</v>
      </c>
      <c r="W59" s="55">
        <v>821.35</v>
      </c>
      <c r="X59" s="57">
        <v>0.44</v>
      </c>
      <c r="Y59" s="3" t="str">
        <f>IFERROR(VLOOKUP(A59,'Pivot price tier'!$C$8:$L$2290,10,0),"")</f>
        <v>X</v>
      </c>
      <c r="Z59" s="3" t="str">
        <f>IFERROR(VLOOKUP(A59,'Pivot price tier by size'!$D$8:$M$2512,10,0),"")</f>
        <v>X</v>
      </c>
      <c r="AA59" s="3" t="str">
        <f>IFERROR(VLOOKUP(A59,'Pivot category'!$B$8:$I$2236,8,0),"")</f>
        <v>X</v>
      </c>
      <c r="AB59" s="3" t="str">
        <f>IF(P59&lt;$AC$1,"Bottom 5%","")</f>
        <v>Bottom 5%</v>
      </c>
      <c r="AC59"/>
      <c r="AD59" t="s">
        <v>11018</v>
      </c>
      <c r="AE59" t="s">
        <v>13904</v>
      </c>
    </row>
    <row r="60" spans="1:31" x14ac:dyDescent="0.25">
      <c r="A60" t="s">
        <v>6354</v>
      </c>
      <c r="B60" t="s">
        <v>6353</v>
      </c>
      <c r="C60" s="3" t="s">
        <v>32</v>
      </c>
      <c r="D60" s="3" t="s">
        <v>7910</v>
      </c>
      <c r="E60" s="3">
        <v>0</v>
      </c>
      <c r="F60" s="3">
        <v>7000</v>
      </c>
      <c r="G60" s="34">
        <v>36.99</v>
      </c>
      <c r="H60" s="3" t="s">
        <v>12404</v>
      </c>
      <c r="I60" s="3" t="s">
        <v>23</v>
      </c>
      <c r="J60" s="3" t="s">
        <v>8102</v>
      </c>
      <c r="K60" s="3" t="s">
        <v>8103</v>
      </c>
      <c r="L60" s="3" t="s">
        <v>68</v>
      </c>
      <c r="M60" s="26" t="s">
        <v>16689</v>
      </c>
      <c r="N60"/>
      <c r="O60" s="3">
        <v>61</v>
      </c>
      <c r="P60" s="55">
        <v>21968.73</v>
      </c>
      <c r="Q60" s="55">
        <v>27973.66</v>
      </c>
      <c r="R60" s="55">
        <v>-6004.93</v>
      </c>
      <c r="S60" s="57">
        <v>-0.21</v>
      </c>
      <c r="T60" s="55">
        <v>360.14311475409835</v>
      </c>
      <c r="U60" s="55">
        <v>5159.54</v>
      </c>
      <c r="V60" s="55">
        <v>7691.71</v>
      </c>
      <c r="W60" s="55">
        <v>-2532.17</v>
      </c>
      <c r="X60" s="57">
        <v>-0.33</v>
      </c>
      <c r="Y60" s="3" t="str">
        <f>IFERROR(VLOOKUP(A60,'Pivot price tier'!$C$8:$L$2290,10,0),"")</f>
        <v>X</v>
      </c>
      <c r="Z60" s="3" t="str">
        <f>IFERROR(VLOOKUP(A60,'Pivot price tier by size'!$D$8:$M$2512,10,0),"")</f>
        <v>X</v>
      </c>
      <c r="AA60" s="3" t="str">
        <f>IFERROR(VLOOKUP(A60,'Pivot category'!$B$8:$I$2236,8,0),"")</f>
        <v>X</v>
      </c>
      <c r="AB60" s="3" t="str">
        <f>IF(P60&lt;$AC$1,"Bottom 5%","")</f>
        <v>Bottom 5%</v>
      </c>
      <c r="AC60"/>
      <c r="AD60" t="s">
        <v>11018</v>
      </c>
      <c r="AE60" t="s">
        <v>13861</v>
      </c>
    </row>
    <row r="61" spans="1:31" x14ac:dyDescent="0.25">
      <c r="A61" t="s">
        <v>6201</v>
      </c>
      <c r="B61" t="s">
        <v>1641</v>
      </c>
      <c r="C61" s="3" t="s">
        <v>32</v>
      </c>
      <c r="D61" s="3" t="s">
        <v>4000</v>
      </c>
      <c r="E61" s="3">
        <v>0</v>
      </c>
      <c r="F61" s="3">
        <v>7000</v>
      </c>
      <c r="G61" s="34">
        <v>25.99</v>
      </c>
      <c r="H61" s="3" t="s">
        <v>46</v>
      </c>
      <c r="I61" s="3" t="s">
        <v>46</v>
      </c>
      <c r="J61" s="3" t="s">
        <v>8102</v>
      </c>
      <c r="K61" s="3" t="s">
        <v>8103</v>
      </c>
      <c r="L61" s="3" t="s">
        <v>68</v>
      </c>
      <c r="M61" s="26" t="s">
        <v>16689</v>
      </c>
      <c r="N61"/>
      <c r="O61" s="3">
        <v>95</v>
      </c>
      <c r="P61" s="55">
        <v>6037.58</v>
      </c>
      <c r="Q61" s="55">
        <v>4600.2299999999996</v>
      </c>
      <c r="R61" s="55">
        <v>1437.35</v>
      </c>
      <c r="S61" s="57">
        <v>0.31</v>
      </c>
      <c r="T61" s="55">
        <v>63.553473684210523</v>
      </c>
      <c r="U61" s="55">
        <v>33035.07</v>
      </c>
      <c r="V61" s="55">
        <v>28225.14</v>
      </c>
      <c r="W61" s="55">
        <v>4809.93</v>
      </c>
      <c r="X61" s="57">
        <v>0.17</v>
      </c>
      <c r="Y61" s="3" t="str">
        <f>IFERROR(VLOOKUP(A61,'Pivot price tier'!$C$8:$L$2290,10,0),"")</f>
        <v>X</v>
      </c>
      <c r="Z61" s="3" t="str">
        <f>IFERROR(VLOOKUP(A61,'Pivot price tier by size'!$D$8:$M$2512,10,0),"")</f>
        <v>X</v>
      </c>
      <c r="AA61" s="3" t="str">
        <f>IFERROR(VLOOKUP(A61,'Pivot category'!$B$8:$I$2236,8,0),"")</f>
        <v>X</v>
      </c>
      <c r="AB61" s="3" t="str">
        <f>IF(P61&lt;$AC$1,"Bottom 5%","")</f>
        <v>Bottom 5%</v>
      </c>
      <c r="AC61"/>
      <c r="AD61" t="s">
        <v>16512</v>
      </c>
      <c r="AE61" t="s">
        <v>13924</v>
      </c>
    </row>
    <row r="62" spans="1:31" hidden="1" x14ac:dyDescent="0.25">
      <c r="A62" t="s">
        <v>15520</v>
      </c>
      <c r="B62" t="s">
        <v>15521</v>
      </c>
      <c r="C62" s="3" t="s">
        <v>69</v>
      </c>
      <c r="D62" s="3" t="s">
        <v>15072</v>
      </c>
      <c r="E62" s="3">
        <v>0</v>
      </c>
      <c r="F62" s="3">
        <v>70000</v>
      </c>
      <c r="G62" s="34">
        <v>5.99</v>
      </c>
      <c r="H62" s="3" t="s">
        <v>29</v>
      </c>
      <c r="I62" s="3" t="s">
        <v>70</v>
      </c>
      <c r="J62" s="3" t="s">
        <v>8107</v>
      </c>
      <c r="K62" s="3" t="s">
        <v>8109</v>
      </c>
      <c r="L62" s="3" t="s">
        <v>68</v>
      </c>
      <c r="M62" s="26">
        <v>45848</v>
      </c>
      <c r="N62"/>
      <c r="O62" s="3">
        <v>3</v>
      </c>
      <c r="P62" s="55">
        <v>4946.4399999999996</v>
      </c>
      <c r="Q62" s="55"/>
      <c r="R62" s="55">
        <v>4946.4399999999996</v>
      </c>
      <c r="S62" s="57"/>
      <c r="T62" s="55">
        <v>1648.8133333333333</v>
      </c>
      <c r="U62" s="55">
        <v>149.85</v>
      </c>
      <c r="V62" s="55">
        <v>0</v>
      </c>
      <c r="W62" s="55">
        <v>149.85</v>
      </c>
      <c r="X62" s="57">
        <v>0</v>
      </c>
      <c r="Y62" s="3" t="str">
        <f>IFERROR(VLOOKUP(A62,'Pivot price tier'!$C$8:$L$2290,10,0),"")</f>
        <v/>
      </c>
      <c r="Z62" s="3" t="str">
        <f>IFERROR(VLOOKUP(A62,'Pivot price tier by size'!$D$8:$M$2512,10,0),"")</f>
        <v/>
      </c>
      <c r="AA62" s="3" t="str">
        <f>IFERROR(VLOOKUP(A62,'Pivot category'!$B$8:$I$2236,8,0),"")</f>
        <v/>
      </c>
      <c r="AB62" s="3" t="str">
        <f>IF(P62&lt;$AC$1,"Bottom 5%","")</f>
        <v>Bottom 5%</v>
      </c>
      <c r="AC62"/>
      <c r="AD62" t="s">
        <v>16510</v>
      </c>
      <c r="AE62" t="s">
        <v>13853</v>
      </c>
    </row>
    <row r="63" spans="1:31" x14ac:dyDescent="0.25">
      <c r="A63" t="s">
        <v>5530</v>
      </c>
      <c r="B63" t="s">
        <v>432</v>
      </c>
      <c r="C63" s="3" t="s">
        <v>32</v>
      </c>
      <c r="D63" s="3" t="s">
        <v>2662</v>
      </c>
      <c r="E63" s="3" t="s">
        <v>5101</v>
      </c>
      <c r="F63" s="3">
        <v>1000</v>
      </c>
      <c r="G63" s="34">
        <v>10.99</v>
      </c>
      <c r="H63" s="3" t="s">
        <v>26</v>
      </c>
      <c r="I63" s="3" t="s">
        <v>17</v>
      </c>
      <c r="J63" s="3" t="s">
        <v>8102</v>
      </c>
      <c r="K63" s="3" t="s">
        <v>8103</v>
      </c>
      <c r="L63" s="3" t="s">
        <v>68</v>
      </c>
      <c r="M63" s="26" t="s">
        <v>16689</v>
      </c>
      <c r="N63"/>
      <c r="O63" s="3">
        <v>92</v>
      </c>
      <c r="P63" s="55">
        <v>15968.47</v>
      </c>
      <c r="Q63" s="55">
        <v>19924.87</v>
      </c>
      <c r="R63" s="55">
        <v>-3956.4</v>
      </c>
      <c r="S63" s="57">
        <v>-0.2</v>
      </c>
      <c r="T63" s="55">
        <v>173.57032608695653</v>
      </c>
      <c r="U63" s="55">
        <v>62412.21</v>
      </c>
      <c r="V63" s="55">
        <v>57378.79</v>
      </c>
      <c r="W63" s="55">
        <v>5033.42</v>
      </c>
      <c r="X63" s="57">
        <v>0.09</v>
      </c>
      <c r="Y63" s="3" t="str">
        <f>IFERROR(VLOOKUP(A63,'Pivot price tier'!$C$8:$L$2290,10,0),"")</f>
        <v>X</v>
      </c>
      <c r="Z63" s="3" t="str">
        <f>IFERROR(VLOOKUP(A63,'Pivot price tier by size'!$D$8:$M$2512,10,0),"")</f>
        <v>X</v>
      </c>
      <c r="AA63" s="3" t="str">
        <f>IFERROR(VLOOKUP(A63,'Pivot category'!$B$8:$I$2236,8,0),"")</f>
        <v>X</v>
      </c>
      <c r="AB63" s="3" t="str">
        <f>IF(P63&lt;$AC$1,"Bottom 5%","")</f>
        <v>Bottom 5%</v>
      </c>
      <c r="AC63"/>
      <c r="AD63" t="s">
        <v>16510</v>
      </c>
      <c r="AE63" t="s">
        <v>13853</v>
      </c>
    </row>
    <row r="64" spans="1:31" hidden="1" x14ac:dyDescent="0.25">
      <c r="A64" t="s">
        <v>16164</v>
      </c>
      <c r="B64" t="s">
        <v>16165</v>
      </c>
      <c r="C64" s="3" t="s">
        <v>32</v>
      </c>
      <c r="D64" s="3" t="s">
        <v>16443</v>
      </c>
      <c r="E64" s="3">
        <v>0</v>
      </c>
      <c r="F64" s="3">
        <v>30000</v>
      </c>
      <c r="G64" s="34">
        <v>12.99</v>
      </c>
      <c r="H64" s="3" t="s">
        <v>29</v>
      </c>
      <c r="I64" s="3" t="s">
        <v>17</v>
      </c>
      <c r="J64" s="3" t="s">
        <v>13166</v>
      </c>
      <c r="K64" s="3" t="s">
        <v>8115</v>
      </c>
      <c r="L64" s="3" t="s">
        <v>68</v>
      </c>
      <c r="M64" s="26">
        <v>46113</v>
      </c>
      <c r="N64"/>
      <c r="O64" s="3">
        <v>5</v>
      </c>
      <c r="P64" s="55"/>
      <c r="Q64" s="55">
        <v>26.97</v>
      </c>
      <c r="R64" s="55">
        <v>-26.97</v>
      </c>
      <c r="S64" s="57">
        <v>-1</v>
      </c>
      <c r="T64" s="55">
        <v>0</v>
      </c>
      <c r="U64" s="55">
        <v>3117.6</v>
      </c>
      <c r="V64" s="55">
        <v>0</v>
      </c>
      <c r="W64" s="55">
        <v>3117.6</v>
      </c>
      <c r="X64" s="57">
        <v>0</v>
      </c>
      <c r="Y64" s="3" t="str">
        <f>IFERROR(VLOOKUP(A64,'Pivot price tier'!$C$8:$L$2290,10,0),"")</f>
        <v/>
      </c>
      <c r="Z64" s="3" t="str">
        <f>IFERROR(VLOOKUP(A64,'Pivot price tier by size'!$D$8:$M$2512,10,0),"")</f>
        <v/>
      </c>
      <c r="AA64" s="3" t="str">
        <f>IFERROR(VLOOKUP(A64,'Pivot category'!$B$8:$I$2236,8,0),"")</f>
        <v/>
      </c>
      <c r="AB64" s="3" t="str">
        <f>IF(P64&lt;$AC$1,"Bottom 5%","")</f>
        <v>Bottom 5%</v>
      </c>
      <c r="AC64"/>
      <c r="AD64" t="s">
        <v>16510</v>
      </c>
      <c r="AE64" t="s">
        <v>13853</v>
      </c>
    </row>
    <row r="65" spans="1:31" x14ac:dyDescent="0.25">
      <c r="A65" t="s">
        <v>7321</v>
      </c>
      <c r="B65" t="s">
        <v>446</v>
      </c>
      <c r="C65" s="3" t="s">
        <v>36</v>
      </c>
      <c r="D65" s="3" t="s">
        <v>2676</v>
      </c>
      <c r="E65" s="3" t="s">
        <v>5053</v>
      </c>
      <c r="F65" s="3">
        <v>1000</v>
      </c>
      <c r="G65" s="34">
        <v>14.49</v>
      </c>
      <c r="H65" s="3" t="s">
        <v>12403</v>
      </c>
      <c r="I65" s="3" t="s">
        <v>19</v>
      </c>
      <c r="J65" s="3" t="s">
        <v>8102</v>
      </c>
      <c r="K65" s="3" t="s">
        <v>8103</v>
      </c>
      <c r="L65" s="3" t="s">
        <v>68</v>
      </c>
      <c r="M65" s="26" t="s">
        <v>16689</v>
      </c>
      <c r="N65"/>
      <c r="O65" s="3">
        <v>144</v>
      </c>
      <c r="P65" s="55">
        <v>42412.23</v>
      </c>
      <c r="Q65" s="55">
        <v>43894.77</v>
      </c>
      <c r="R65" s="55">
        <v>-1482.54</v>
      </c>
      <c r="S65" s="57">
        <v>-0.03</v>
      </c>
      <c r="T65" s="55">
        <v>294.52937500000002</v>
      </c>
      <c r="U65" s="55">
        <v>66349.710000000006</v>
      </c>
      <c r="V65" s="55">
        <v>75376.53</v>
      </c>
      <c r="W65" s="55">
        <v>-9026.82</v>
      </c>
      <c r="X65" s="57">
        <v>-0.12</v>
      </c>
      <c r="Y65" s="3" t="str">
        <f>IFERROR(VLOOKUP(A65,'Pivot price tier'!$C$8:$L$2290,10,0),"")</f>
        <v>X</v>
      </c>
      <c r="Z65" s="3" t="str">
        <f>IFERROR(VLOOKUP(A65,'Pivot price tier by size'!$D$8:$M$2512,10,0),"")</f>
        <v>X</v>
      </c>
      <c r="AA65" s="3" t="str">
        <f>IFERROR(VLOOKUP(A65,'Pivot category'!$B$8:$I$2236,8,0),"")</f>
        <v>X</v>
      </c>
      <c r="AB65" s="3" t="str">
        <f>IF(P65&lt;$AC$1,"Bottom 5%","")</f>
        <v>Bottom 5%</v>
      </c>
      <c r="AC65"/>
      <c r="AD65" t="s">
        <v>16510</v>
      </c>
      <c r="AE65" t="s">
        <v>13853</v>
      </c>
    </row>
    <row r="66" spans="1:31" hidden="1" x14ac:dyDescent="0.25">
      <c r="A66" t="s">
        <v>7194</v>
      </c>
      <c r="B66" t="s">
        <v>132</v>
      </c>
      <c r="C66" s="3" t="s">
        <v>69</v>
      </c>
      <c r="D66" s="3" t="s">
        <v>2321</v>
      </c>
      <c r="E66" s="3">
        <v>0</v>
      </c>
      <c r="F66" s="3">
        <v>5000</v>
      </c>
      <c r="G66" s="34">
        <v>0.99</v>
      </c>
      <c r="H66" s="3" t="s">
        <v>29</v>
      </c>
      <c r="I66" s="3" t="s">
        <v>70</v>
      </c>
      <c r="J66" s="3" t="s">
        <v>8104</v>
      </c>
      <c r="K66" s="3" t="s">
        <v>8111</v>
      </c>
      <c r="L66" s="3" t="s">
        <v>8108</v>
      </c>
      <c r="M66" s="26" t="s">
        <v>16689</v>
      </c>
      <c r="N66"/>
      <c r="O66" s="3" t="s">
        <v>78</v>
      </c>
      <c r="P66" s="55"/>
      <c r="Q66" s="55">
        <v>0</v>
      </c>
      <c r="R66" s="55">
        <v>0</v>
      </c>
      <c r="S66" s="57"/>
      <c r="T66" s="55" t="s">
        <v>78</v>
      </c>
      <c r="U66" s="55" t="s">
        <v>78</v>
      </c>
      <c r="V66" s="55" t="s">
        <v>78</v>
      </c>
      <c r="W66" s="55" t="s">
        <v>78</v>
      </c>
      <c r="X66" s="57" t="s">
        <v>78</v>
      </c>
      <c r="Y66" s="3" t="str">
        <f>IFERROR(VLOOKUP(A66,'Pivot price tier'!$C$8:$L$2290,10,0),"")</f>
        <v/>
      </c>
      <c r="Z66" s="3" t="str">
        <f>IFERROR(VLOOKUP(A66,'Pivot price tier by size'!$D$8:$M$2512,10,0),"")</f>
        <v/>
      </c>
      <c r="AA66" s="3" t="str">
        <f>IFERROR(VLOOKUP(A66,'Pivot category'!$B$8:$I$2236,8,0),"")</f>
        <v/>
      </c>
      <c r="AB66" s="3" t="str">
        <f>IF(P66&lt;$AC$1,"Bottom 5%","")</f>
        <v>Bottom 5%</v>
      </c>
      <c r="AC66"/>
      <c r="AD66" t="s">
        <v>16510</v>
      </c>
      <c r="AE66" t="s">
        <v>13853</v>
      </c>
    </row>
    <row r="67" spans="1:31" hidden="1" x14ac:dyDescent="0.25">
      <c r="A67" t="s">
        <v>16180</v>
      </c>
      <c r="B67" t="s">
        <v>16181</v>
      </c>
      <c r="C67" s="3" t="s">
        <v>32</v>
      </c>
      <c r="D67" s="3" t="s">
        <v>16444</v>
      </c>
      <c r="E67" s="3">
        <v>0</v>
      </c>
      <c r="F67" s="3">
        <v>30000</v>
      </c>
      <c r="G67" s="34">
        <v>12.99</v>
      </c>
      <c r="H67" s="3" t="s">
        <v>29</v>
      </c>
      <c r="I67" s="3" t="s">
        <v>17</v>
      </c>
      <c r="J67" s="3" t="s">
        <v>13166</v>
      </c>
      <c r="K67" s="3" t="s">
        <v>8115</v>
      </c>
      <c r="L67" s="3" t="s">
        <v>68</v>
      </c>
      <c r="M67" s="26">
        <v>46113</v>
      </c>
      <c r="N67"/>
      <c r="O67" s="3">
        <v>4</v>
      </c>
      <c r="P67" s="55"/>
      <c r="Q67" s="55">
        <v>14.99</v>
      </c>
      <c r="R67" s="55">
        <v>-14.99</v>
      </c>
      <c r="S67" s="57">
        <v>-1</v>
      </c>
      <c r="T67" s="55">
        <v>0</v>
      </c>
      <c r="U67" s="55">
        <v>2805.84</v>
      </c>
      <c r="V67" s="55">
        <v>134.91</v>
      </c>
      <c r="W67" s="55">
        <v>2670.93</v>
      </c>
      <c r="X67" s="57">
        <v>19.8</v>
      </c>
      <c r="Y67" s="3" t="str">
        <f>IFERROR(VLOOKUP(A67,'Pivot price tier'!$C$8:$L$2290,10,0),"")</f>
        <v/>
      </c>
      <c r="Z67" s="3" t="str">
        <f>IFERROR(VLOOKUP(A67,'Pivot price tier by size'!$D$8:$M$2512,10,0),"")</f>
        <v/>
      </c>
      <c r="AA67" s="3" t="str">
        <f>IFERROR(VLOOKUP(A67,'Pivot category'!$B$8:$I$2236,8,0),"")</f>
        <v/>
      </c>
      <c r="AB67" s="3" t="str">
        <f>IF(P67&lt;$AC$1,"Bottom 5%","")</f>
        <v>Bottom 5%</v>
      </c>
      <c r="AC67"/>
      <c r="AD67" t="s">
        <v>16510</v>
      </c>
      <c r="AE67" t="s">
        <v>13853</v>
      </c>
    </row>
    <row r="68" spans="1:31" hidden="1" x14ac:dyDescent="0.25">
      <c r="A68" t="s">
        <v>9610</v>
      </c>
      <c r="B68" t="s">
        <v>8474</v>
      </c>
      <c r="C68" s="3" t="s">
        <v>69</v>
      </c>
      <c r="D68" s="3" t="s">
        <v>8244</v>
      </c>
      <c r="E68" s="3">
        <v>0</v>
      </c>
      <c r="F68" s="3">
        <v>7000</v>
      </c>
      <c r="G68" s="34">
        <v>8.69</v>
      </c>
      <c r="H68" s="3" t="s">
        <v>29</v>
      </c>
      <c r="I68" s="3" t="s">
        <v>70</v>
      </c>
      <c r="J68" s="3" t="s">
        <v>8107</v>
      </c>
      <c r="K68" s="3" t="s">
        <v>8109</v>
      </c>
      <c r="L68" s="3" t="s">
        <v>68</v>
      </c>
      <c r="M68" s="26" t="s">
        <v>16689</v>
      </c>
      <c r="N68"/>
      <c r="O68" s="3">
        <v>2</v>
      </c>
      <c r="P68" s="55">
        <v>15114.98</v>
      </c>
      <c r="Q68" s="55">
        <v>16300.48</v>
      </c>
      <c r="R68" s="55">
        <v>-1185.5</v>
      </c>
      <c r="S68" s="57">
        <v>-7.0000000000000007E-2</v>
      </c>
      <c r="T68" s="55">
        <v>7557.49</v>
      </c>
      <c r="U68" s="55">
        <v>2028.56</v>
      </c>
      <c r="V68" s="55">
        <v>767.97</v>
      </c>
      <c r="W68" s="55">
        <v>1260.5899999999999</v>
      </c>
      <c r="X68" s="57">
        <v>1.64</v>
      </c>
      <c r="Y68" s="3" t="str">
        <f>IFERROR(VLOOKUP(A68,'Pivot price tier'!$C$8:$L$2290,10,0),"")</f>
        <v/>
      </c>
      <c r="Z68" s="3" t="str">
        <f>IFERROR(VLOOKUP(A68,'Pivot price tier by size'!$D$8:$M$2512,10,0),"")</f>
        <v/>
      </c>
      <c r="AA68" s="3" t="str">
        <f>IFERROR(VLOOKUP(A68,'Pivot category'!$B$8:$I$2236,8,0),"")</f>
        <v/>
      </c>
      <c r="AB68" s="3" t="str">
        <f>IF(P68&lt;$AC$1,"Bottom 5%","")</f>
        <v>Bottom 5%</v>
      </c>
      <c r="AC68"/>
      <c r="AD68" t="s">
        <v>16510</v>
      </c>
      <c r="AE68" t="s">
        <v>13853</v>
      </c>
    </row>
    <row r="69" spans="1:31" hidden="1" x14ac:dyDescent="0.25">
      <c r="A69" t="s">
        <v>10628</v>
      </c>
      <c r="B69" t="s">
        <v>10629</v>
      </c>
      <c r="C69" s="3" t="s">
        <v>69</v>
      </c>
      <c r="D69" s="3" t="s">
        <v>10512</v>
      </c>
      <c r="E69" s="3">
        <v>0</v>
      </c>
      <c r="F69" s="3">
        <v>7000</v>
      </c>
      <c r="G69" s="34">
        <v>39.49</v>
      </c>
      <c r="H69" s="3" t="s">
        <v>29</v>
      </c>
      <c r="I69" s="3" t="s">
        <v>70</v>
      </c>
      <c r="J69" s="3" t="s">
        <v>8107</v>
      </c>
      <c r="K69" s="3" t="s">
        <v>8109</v>
      </c>
      <c r="L69" s="3" t="s">
        <v>8105</v>
      </c>
      <c r="M69" s="26" t="s">
        <v>16689</v>
      </c>
      <c r="N69"/>
      <c r="O69" s="3">
        <v>1</v>
      </c>
      <c r="P69" s="55">
        <v>236.94</v>
      </c>
      <c r="Q69" s="55">
        <v>394.9</v>
      </c>
      <c r="R69" s="55">
        <v>-157.96</v>
      </c>
      <c r="S69" s="57">
        <v>-0.4</v>
      </c>
      <c r="T69" s="55">
        <v>236.94</v>
      </c>
      <c r="U69" s="55">
        <v>0</v>
      </c>
      <c r="V69" s="55">
        <v>118.47</v>
      </c>
      <c r="W69" s="55">
        <v>-118.47</v>
      </c>
      <c r="X69" s="57">
        <v>-1</v>
      </c>
      <c r="Y69" s="3" t="str">
        <f>IFERROR(VLOOKUP(A69,'Pivot price tier'!$C$8:$L$2290,10,0),"")</f>
        <v/>
      </c>
      <c r="Z69" s="3" t="str">
        <f>IFERROR(VLOOKUP(A69,'Pivot price tier by size'!$D$8:$M$2512,10,0),"")</f>
        <v/>
      </c>
      <c r="AA69" s="3" t="str">
        <f>IFERROR(VLOOKUP(A69,'Pivot category'!$B$8:$I$2236,8,0),"")</f>
        <v/>
      </c>
      <c r="AB69" s="3" t="str">
        <f>IF(P69&lt;$AC$1,"Bottom 5%","")</f>
        <v>Bottom 5%</v>
      </c>
      <c r="AC69"/>
      <c r="AD69" t="s">
        <v>16510</v>
      </c>
      <c r="AE69" t="s">
        <v>13853</v>
      </c>
    </row>
    <row r="70" spans="1:31" hidden="1" x14ac:dyDescent="0.25">
      <c r="A70" t="s">
        <v>7257</v>
      </c>
      <c r="B70" t="s">
        <v>87</v>
      </c>
      <c r="C70" s="3" t="s">
        <v>36</v>
      </c>
      <c r="D70" s="3" t="s">
        <v>2267</v>
      </c>
      <c r="E70" s="3" t="s">
        <v>5054</v>
      </c>
      <c r="F70" s="3">
        <v>1000</v>
      </c>
      <c r="G70" s="34">
        <v>7.49</v>
      </c>
      <c r="H70" s="3" t="s">
        <v>12402</v>
      </c>
      <c r="I70" s="3" t="s">
        <v>17</v>
      </c>
      <c r="J70" s="3" t="s">
        <v>8107</v>
      </c>
      <c r="K70" s="3" t="s">
        <v>8103</v>
      </c>
      <c r="L70" s="3" t="s">
        <v>8108</v>
      </c>
      <c r="M70" s="26" t="s">
        <v>16689</v>
      </c>
      <c r="N70"/>
      <c r="O70" s="3" t="s">
        <v>78</v>
      </c>
      <c r="P70" s="55">
        <v>232.19</v>
      </c>
      <c r="Q70" s="55">
        <v>2392.98</v>
      </c>
      <c r="R70" s="55">
        <v>-2160.79</v>
      </c>
      <c r="S70" s="57">
        <v>-0.9</v>
      </c>
      <c r="T70" s="55" t="s">
        <v>78</v>
      </c>
      <c r="U70" s="55">
        <v>22.47</v>
      </c>
      <c r="V70" s="55">
        <v>234.8</v>
      </c>
      <c r="W70" s="55">
        <v>-212.33</v>
      </c>
      <c r="X70" s="57">
        <v>-0.9</v>
      </c>
      <c r="Y70" s="3" t="str">
        <f>IFERROR(VLOOKUP(A70,'Pivot price tier'!$C$8:$L$2290,10,0),"")</f>
        <v/>
      </c>
      <c r="Z70" s="3" t="str">
        <f>IFERROR(VLOOKUP(A70,'Pivot price tier by size'!$D$8:$M$2512,10,0),"")</f>
        <v/>
      </c>
      <c r="AA70" s="3" t="str">
        <f>IFERROR(VLOOKUP(A70,'Pivot category'!$B$8:$I$2236,8,0),"")</f>
        <v/>
      </c>
      <c r="AB70" s="3" t="str">
        <f>IF(P70&lt;$AC$1,"Bottom 5%","")</f>
        <v>Bottom 5%</v>
      </c>
      <c r="AC70"/>
      <c r="AD70" t="s">
        <v>16514</v>
      </c>
      <c r="AE70" t="s">
        <v>13851</v>
      </c>
    </row>
    <row r="71" spans="1:31" hidden="1" x14ac:dyDescent="0.25">
      <c r="A71" t="s">
        <v>7536</v>
      </c>
      <c r="B71" t="s">
        <v>88</v>
      </c>
      <c r="C71" s="3" t="s">
        <v>38</v>
      </c>
      <c r="D71" s="3" t="s">
        <v>2268</v>
      </c>
      <c r="E71" s="3" t="s">
        <v>5054</v>
      </c>
      <c r="F71" s="3">
        <v>1000</v>
      </c>
      <c r="G71" s="34">
        <v>14.39</v>
      </c>
      <c r="H71" s="3" t="s">
        <v>12402</v>
      </c>
      <c r="I71" s="3" t="s">
        <v>17</v>
      </c>
      <c r="J71" s="3" t="s">
        <v>8107</v>
      </c>
      <c r="K71" s="3" t="s">
        <v>8103</v>
      </c>
      <c r="L71" s="3" t="s">
        <v>8106</v>
      </c>
      <c r="M71" s="26" t="s">
        <v>16689</v>
      </c>
      <c r="N71"/>
      <c r="O71" s="3" t="s">
        <v>78</v>
      </c>
      <c r="P71" s="55">
        <v>230.24</v>
      </c>
      <c r="Q71" s="55">
        <v>2226.2600000000002</v>
      </c>
      <c r="R71" s="55">
        <v>-1996.02</v>
      </c>
      <c r="S71" s="57">
        <v>-0.9</v>
      </c>
      <c r="T71" s="55" t="s">
        <v>78</v>
      </c>
      <c r="U71" s="55">
        <v>57.56</v>
      </c>
      <c r="V71" s="55">
        <v>0</v>
      </c>
      <c r="W71" s="55">
        <v>57.56</v>
      </c>
      <c r="X71" s="57">
        <v>0</v>
      </c>
      <c r="Y71" s="3" t="str">
        <f>IFERROR(VLOOKUP(A71,'Pivot price tier'!$C$8:$L$2290,10,0),"")</f>
        <v/>
      </c>
      <c r="Z71" s="3" t="str">
        <f>IFERROR(VLOOKUP(A71,'Pivot price tier by size'!$D$8:$M$2512,10,0),"")</f>
        <v/>
      </c>
      <c r="AA71" s="3" t="str">
        <f>IFERROR(VLOOKUP(A71,'Pivot category'!$B$8:$I$2236,8,0),"")</f>
        <v/>
      </c>
      <c r="AB71" s="3" t="str">
        <f>IF(P71&lt;$AC$1,"Bottom 5%","")</f>
        <v>Bottom 5%</v>
      </c>
      <c r="AC71"/>
      <c r="AD71" t="s">
        <v>16514</v>
      </c>
      <c r="AE71" t="s">
        <v>13851</v>
      </c>
    </row>
    <row r="72" spans="1:31" hidden="1" x14ac:dyDescent="0.25">
      <c r="A72" t="s">
        <v>14432</v>
      </c>
      <c r="B72" t="s">
        <v>14433</v>
      </c>
      <c r="C72" s="3" t="s">
        <v>73</v>
      </c>
      <c r="D72" s="3" t="s">
        <v>14887</v>
      </c>
      <c r="E72" s="3">
        <v>0</v>
      </c>
      <c r="F72" s="3">
        <v>70000</v>
      </c>
      <c r="G72" s="34">
        <v>19.989999999999998</v>
      </c>
      <c r="H72" s="3" t="s">
        <v>8184</v>
      </c>
      <c r="I72" s="3" t="s">
        <v>12123</v>
      </c>
      <c r="J72" s="3" t="s">
        <v>8102</v>
      </c>
      <c r="K72" s="3" t="s">
        <v>8103</v>
      </c>
      <c r="L72" s="3" t="s">
        <v>8105</v>
      </c>
      <c r="M72" s="26">
        <v>45778</v>
      </c>
      <c r="N72"/>
      <c r="O72" s="3">
        <v>3</v>
      </c>
      <c r="P72" s="55">
        <v>8835.58</v>
      </c>
      <c r="Q72" s="55">
        <v>519.74</v>
      </c>
      <c r="R72" s="55">
        <v>8315.84</v>
      </c>
      <c r="S72" s="57">
        <v>16</v>
      </c>
      <c r="T72" s="55">
        <v>2945.1933333333332</v>
      </c>
      <c r="U72" s="55">
        <v>17691.150000000001</v>
      </c>
      <c r="V72" s="55">
        <v>2158.92</v>
      </c>
      <c r="W72" s="55">
        <v>15532.23</v>
      </c>
      <c r="X72" s="57">
        <v>7.19</v>
      </c>
      <c r="Y72" s="3" t="str">
        <f>IFERROR(VLOOKUP(A72,'Pivot price tier'!$C$8:$L$2290,10,0),"")</f>
        <v/>
      </c>
      <c r="Z72" s="3" t="str">
        <f>IFERROR(VLOOKUP(A72,'Pivot price tier by size'!$D$8:$M$2512,10,0),"")</f>
        <v/>
      </c>
      <c r="AA72" s="3" t="str">
        <f>IFERROR(VLOOKUP(A72,'Pivot category'!$B$8:$I$2236,8,0),"")</f>
        <v/>
      </c>
      <c r="AB72" s="3" t="str">
        <f>IF(P72&lt;$AC$1,"Bottom 5%","")</f>
        <v>Bottom 5%</v>
      </c>
      <c r="AC72"/>
      <c r="AD72" t="s">
        <v>16512</v>
      </c>
      <c r="AE72" t="s">
        <v>13856</v>
      </c>
    </row>
    <row r="73" spans="1:31" hidden="1" x14ac:dyDescent="0.25">
      <c r="A73" t="s">
        <v>11746</v>
      </c>
      <c r="B73" t="s">
        <v>12209</v>
      </c>
      <c r="C73" s="3" t="s">
        <v>32</v>
      </c>
      <c r="D73" s="3" t="s">
        <v>2300</v>
      </c>
      <c r="E73" s="3" t="s">
        <v>5101</v>
      </c>
      <c r="F73" s="3">
        <v>4000</v>
      </c>
      <c r="G73" s="34">
        <v>9.59</v>
      </c>
      <c r="H73" s="3" t="s">
        <v>28</v>
      </c>
      <c r="I73" s="3" t="s">
        <v>17</v>
      </c>
      <c r="J73" s="3" t="s">
        <v>8104</v>
      </c>
      <c r="K73" s="3" t="s">
        <v>8111</v>
      </c>
      <c r="L73" s="3" t="s">
        <v>8108</v>
      </c>
      <c r="M73" s="26" t="s">
        <v>16689</v>
      </c>
      <c r="N73"/>
      <c r="O73" s="3" t="s">
        <v>78</v>
      </c>
      <c r="P73" s="55"/>
      <c r="Q73" s="55">
        <v>207.79</v>
      </c>
      <c r="R73" s="55">
        <v>-207.79</v>
      </c>
      <c r="S73" s="57">
        <v>-1</v>
      </c>
      <c r="T73" s="55" t="s">
        <v>78</v>
      </c>
      <c r="U73" s="55">
        <v>0</v>
      </c>
      <c r="V73" s="55">
        <v>230.16</v>
      </c>
      <c r="W73" s="55">
        <v>-230.16</v>
      </c>
      <c r="X73" s="57">
        <v>-1</v>
      </c>
      <c r="Y73" s="3" t="str">
        <f>IFERROR(VLOOKUP(A73,'Pivot price tier'!$C$8:$L$2290,10,0),"")</f>
        <v/>
      </c>
      <c r="Z73" s="3" t="str">
        <f>IFERROR(VLOOKUP(A73,'Pivot price tier by size'!$D$8:$M$2512,10,0),"")</f>
        <v/>
      </c>
      <c r="AA73" s="3" t="str">
        <f>IFERROR(VLOOKUP(A73,'Pivot category'!$B$8:$I$2236,8,0),"")</f>
        <v/>
      </c>
      <c r="AB73" s="3" t="str">
        <f>IF(P73&lt;$AC$1,"Bottom 5%","")</f>
        <v>Bottom 5%</v>
      </c>
      <c r="AC73"/>
      <c r="AD73" t="s">
        <v>11018</v>
      </c>
      <c r="AE73" t="s">
        <v>13857</v>
      </c>
    </row>
    <row r="74" spans="1:31" hidden="1" x14ac:dyDescent="0.25">
      <c r="A74" t="s">
        <v>9870</v>
      </c>
      <c r="B74" t="s">
        <v>9871</v>
      </c>
      <c r="C74" s="3" t="s">
        <v>32</v>
      </c>
      <c r="D74" s="3" t="s">
        <v>9843</v>
      </c>
      <c r="E74" s="3" t="s">
        <v>5101</v>
      </c>
      <c r="F74" s="3">
        <v>7000</v>
      </c>
      <c r="G74" s="34">
        <v>9.59</v>
      </c>
      <c r="H74" s="3" t="s">
        <v>28</v>
      </c>
      <c r="I74" s="3" t="s">
        <v>17</v>
      </c>
      <c r="J74" s="3" t="s">
        <v>8107</v>
      </c>
      <c r="K74" s="3" t="s">
        <v>8103</v>
      </c>
      <c r="L74" s="3" t="s">
        <v>8106</v>
      </c>
      <c r="M74" s="26" t="s">
        <v>16689</v>
      </c>
      <c r="N74"/>
      <c r="O74" s="3">
        <v>1</v>
      </c>
      <c r="P74" s="55">
        <v>1965.95</v>
      </c>
      <c r="Q74" s="55">
        <v>10200.74</v>
      </c>
      <c r="R74" s="55">
        <v>-8234.7900000000009</v>
      </c>
      <c r="S74" s="57">
        <v>-0.81</v>
      </c>
      <c r="T74" s="55">
        <v>1965.95</v>
      </c>
      <c r="U74" s="55">
        <v>249.34</v>
      </c>
      <c r="V74" s="55">
        <v>6535.41</v>
      </c>
      <c r="W74" s="55">
        <v>-6286.07</v>
      </c>
      <c r="X74" s="57">
        <v>-0.96</v>
      </c>
      <c r="Y74" s="3" t="str">
        <f>IFERROR(VLOOKUP(A74,'Pivot price tier'!$C$8:$L$2290,10,0),"")</f>
        <v/>
      </c>
      <c r="Z74" s="3" t="str">
        <f>IFERROR(VLOOKUP(A74,'Pivot price tier by size'!$D$8:$M$2512,10,0),"")</f>
        <v/>
      </c>
      <c r="AA74" s="3" t="str">
        <f>IFERROR(VLOOKUP(A74,'Pivot category'!$B$8:$I$2236,8,0),"")</f>
        <v/>
      </c>
      <c r="AB74" s="3" t="str">
        <f>IF(P74&lt;$AC$1,"Bottom 5%","")</f>
        <v>Bottom 5%</v>
      </c>
      <c r="AC74"/>
      <c r="AD74" t="s">
        <v>11018</v>
      </c>
      <c r="AE74" t="s">
        <v>13857</v>
      </c>
    </row>
    <row r="75" spans="1:31" hidden="1" x14ac:dyDescent="0.25">
      <c r="A75" t="s">
        <v>6153</v>
      </c>
      <c r="B75" t="s">
        <v>115</v>
      </c>
      <c r="C75" s="3" t="s">
        <v>32</v>
      </c>
      <c r="D75" s="3" t="s">
        <v>2301</v>
      </c>
      <c r="E75" s="3" t="s">
        <v>5101</v>
      </c>
      <c r="F75" s="3">
        <v>5000</v>
      </c>
      <c r="G75" s="34">
        <v>8.39</v>
      </c>
      <c r="H75" s="3" t="s">
        <v>28</v>
      </c>
      <c r="I75" s="3" t="s">
        <v>19</v>
      </c>
      <c r="J75" s="3" t="s">
        <v>8107</v>
      </c>
      <c r="K75" s="3" t="s">
        <v>8111</v>
      </c>
      <c r="L75" s="3" t="s">
        <v>8106</v>
      </c>
      <c r="M75" s="26" t="s">
        <v>16689</v>
      </c>
      <c r="N75"/>
      <c r="O75" s="3">
        <v>1</v>
      </c>
      <c r="P75" s="55">
        <v>22.38</v>
      </c>
      <c r="Q75" s="55">
        <v>41.97</v>
      </c>
      <c r="R75" s="55">
        <v>-19.59</v>
      </c>
      <c r="S75" s="57">
        <v>-0.47</v>
      </c>
      <c r="T75" s="55">
        <v>22.38</v>
      </c>
      <c r="U75" s="55">
        <v>13.99</v>
      </c>
      <c r="V75" s="55">
        <v>0</v>
      </c>
      <c r="W75" s="55">
        <v>13.99</v>
      </c>
      <c r="X75" s="57">
        <v>0</v>
      </c>
      <c r="Y75" s="3" t="str">
        <f>IFERROR(VLOOKUP(A75,'Pivot price tier'!$C$8:$L$2290,10,0),"")</f>
        <v/>
      </c>
      <c r="Z75" s="3" t="str">
        <f>IFERROR(VLOOKUP(A75,'Pivot price tier by size'!$D$8:$M$2512,10,0),"")</f>
        <v/>
      </c>
      <c r="AA75" s="3" t="str">
        <f>IFERROR(VLOOKUP(A75,'Pivot category'!$B$8:$I$2236,8,0),"")</f>
        <v/>
      </c>
      <c r="AB75" s="3" t="str">
        <f>IF(P75&lt;$AC$1,"Bottom 5%","")</f>
        <v>Bottom 5%</v>
      </c>
      <c r="AC75"/>
      <c r="AD75" t="s">
        <v>16512</v>
      </c>
      <c r="AE75" t="s">
        <v>13857</v>
      </c>
    </row>
    <row r="76" spans="1:31" hidden="1" x14ac:dyDescent="0.25">
      <c r="A76" t="s">
        <v>7412</v>
      </c>
      <c r="B76" t="s">
        <v>116</v>
      </c>
      <c r="C76" s="3" t="s">
        <v>36</v>
      </c>
      <c r="D76" s="3" t="s">
        <v>2302</v>
      </c>
      <c r="E76" s="3" t="s">
        <v>5101</v>
      </c>
      <c r="F76" s="3">
        <v>4000</v>
      </c>
      <c r="G76" s="34">
        <v>16.989999999999998</v>
      </c>
      <c r="H76" s="3" t="s">
        <v>28</v>
      </c>
      <c r="I76" s="3" t="s">
        <v>19</v>
      </c>
      <c r="J76" s="3" t="s">
        <v>8112</v>
      </c>
      <c r="K76" s="3" t="s">
        <v>8111</v>
      </c>
      <c r="L76" s="3" t="s">
        <v>68</v>
      </c>
      <c r="M76" s="26" t="s">
        <v>16689</v>
      </c>
      <c r="N76"/>
      <c r="O76" s="3">
        <v>30</v>
      </c>
      <c r="P76" s="55">
        <v>10278.950000000001</v>
      </c>
      <c r="Q76" s="55">
        <v>11791.06</v>
      </c>
      <c r="R76" s="55">
        <v>-1512.11</v>
      </c>
      <c r="S76" s="57">
        <v>-0.13</v>
      </c>
      <c r="T76" s="55">
        <v>342.63166666666672</v>
      </c>
      <c r="U76" s="55">
        <v>5759.61</v>
      </c>
      <c r="V76" s="55">
        <v>11638.15</v>
      </c>
      <c r="W76" s="55">
        <v>-5878.54</v>
      </c>
      <c r="X76" s="57">
        <v>-0.51</v>
      </c>
      <c r="Y76" s="3" t="str">
        <f>IFERROR(VLOOKUP(A76,'Pivot price tier'!$C$8:$L$2290,10,0),"")</f>
        <v/>
      </c>
      <c r="Z76" s="3" t="str">
        <f>IFERROR(VLOOKUP(A76,'Pivot price tier by size'!$D$8:$M$2512,10,0),"")</f>
        <v/>
      </c>
      <c r="AA76" s="3" t="str">
        <f>IFERROR(VLOOKUP(A76,'Pivot category'!$B$8:$I$2236,8,0),"")</f>
        <v/>
      </c>
      <c r="AB76" s="3" t="str">
        <f>IF(P76&lt;$AC$1,"Bottom 5%","")</f>
        <v>Bottom 5%</v>
      </c>
      <c r="AC76"/>
      <c r="AD76" t="s">
        <v>11018</v>
      </c>
      <c r="AE76" t="s">
        <v>13857</v>
      </c>
    </row>
    <row r="77" spans="1:31" hidden="1" x14ac:dyDescent="0.25">
      <c r="A77" t="s">
        <v>7522</v>
      </c>
      <c r="B77" t="s">
        <v>13320</v>
      </c>
      <c r="C77" s="3" t="s">
        <v>36</v>
      </c>
      <c r="D77" s="3" t="s">
        <v>2303</v>
      </c>
      <c r="E77" s="3" t="s">
        <v>5101</v>
      </c>
      <c r="F77" s="3">
        <v>9000</v>
      </c>
      <c r="G77" s="34">
        <v>10.19</v>
      </c>
      <c r="H77" s="3" t="s">
        <v>28</v>
      </c>
      <c r="I77" s="3" t="s">
        <v>13</v>
      </c>
      <c r="J77" s="3" t="s">
        <v>8107</v>
      </c>
      <c r="K77" s="3" t="s">
        <v>8111</v>
      </c>
      <c r="L77" s="3" t="s">
        <v>8106</v>
      </c>
      <c r="M77" s="26">
        <v>45505</v>
      </c>
      <c r="N77"/>
      <c r="O77" s="3" t="s">
        <v>78</v>
      </c>
      <c r="P77" s="55"/>
      <c r="Q77" s="55">
        <v>244.56</v>
      </c>
      <c r="R77" s="55">
        <v>-244.56</v>
      </c>
      <c r="S77" s="57">
        <v>-1</v>
      </c>
      <c r="T77" s="55" t="s">
        <v>78</v>
      </c>
      <c r="U77" s="55" t="s">
        <v>78</v>
      </c>
      <c r="V77" s="55" t="s">
        <v>78</v>
      </c>
      <c r="W77" s="55" t="s">
        <v>78</v>
      </c>
      <c r="X77" s="57" t="s">
        <v>78</v>
      </c>
      <c r="Y77" s="3" t="str">
        <f>IFERROR(VLOOKUP(A77,'Pivot price tier'!$C$8:$L$2290,10,0),"")</f>
        <v/>
      </c>
      <c r="Z77" s="3" t="str">
        <f>IFERROR(VLOOKUP(A77,'Pivot price tier by size'!$D$8:$M$2512,10,0),"")</f>
        <v/>
      </c>
      <c r="AA77" s="3" t="str">
        <f>IFERROR(VLOOKUP(A77,'Pivot category'!$B$8:$I$2236,8,0),"")</f>
        <v/>
      </c>
      <c r="AB77" s="3" t="str">
        <f>IF(P77&lt;$AC$1,"Bottom 5%","")</f>
        <v>Bottom 5%</v>
      </c>
      <c r="AC77"/>
      <c r="AD77" t="s">
        <v>11018</v>
      </c>
      <c r="AE77" t="s">
        <v>13857</v>
      </c>
    </row>
    <row r="78" spans="1:31" hidden="1" x14ac:dyDescent="0.25">
      <c r="A78" t="s">
        <v>7704</v>
      </c>
      <c r="B78" t="s">
        <v>117</v>
      </c>
      <c r="C78" s="3" t="s">
        <v>38</v>
      </c>
      <c r="D78" s="3" t="s">
        <v>2304</v>
      </c>
      <c r="E78" s="3" t="s">
        <v>5101</v>
      </c>
      <c r="F78" s="3">
        <v>1000</v>
      </c>
      <c r="G78" s="34">
        <v>14.99</v>
      </c>
      <c r="H78" s="3" t="s">
        <v>28</v>
      </c>
      <c r="I78" s="3" t="s">
        <v>13</v>
      </c>
      <c r="J78" s="3" t="s">
        <v>8104</v>
      </c>
      <c r="K78" s="3" t="s">
        <v>8103</v>
      </c>
      <c r="L78" s="3" t="s">
        <v>8108</v>
      </c>
      <c r="M78" s="26" t="s">
        <v>16689</v>
      </c>
      <c r="N78"/>
      <c r="O78" s="3" t="s">
        <v>78</v>
      </c>
      <c r="P78" s="55">
        <v>0</v>
      </c>
      <c r="Q78" s="55"/>
      <c r="R78" s="55">
        <v>0</v>
      </c>
      <c r="S78" s="57"/>
      <c r="T78" s="55" t="s">
        <v>78</v>
      </c>
      <c r="U78" s="55" t="s">
        <v>78</v>
      </c>
      <c r="V78" s="55" t="s">
        <v>78</v>
      </c>
      <c r="W78" s="55" t="s">
        <v>78</v>
      </c>
      <c r="X78" s="57" t="s">
        <v>78</v>
      </c>
      <c r="Y78" s="3" t="str">
        <f>IFERROR(VLOOKUP(A78,'Pivot price tier'!$C$8:$L$2290,10,0),"")</f>
        <v/>
      </c>
      <c r="Z78" s="3" t="str">
        <f>IFERROR(VLOOKUP(A78,'Pivot price tier by size'!$D$8:$M$2512,10,0),"")</f>
        <v/>
      </c>
      <c r="AA78" s="3" t="str">
        <f>IFERROR(VLOOKUP(A78,'Pivot category'!$B$8:$I$2236,8,0),"")</f>
        <v/>
      </c>
      <c r="AB78" s="3" t="str">
        <f>IF(P78&lt;$AC$1,"Bottom 5%","")</f>
        <v>Bottom 5%</v>
      </c>
      <c r="AC78"/>
      <c r="AD78" t="s">
        <v>11018</v>
      </c>
      <c r="AE78" t="s">
        <v>13857</v>
      </c>
    </row>
    <row r="79" spans="1:31" x14ac:dyDescent="0.25">
      <c r="A79" t="s">
        <v>6128</v>
      </c>
      <c r="B79" t="s">
        <v>1645</v>
      </c>
      <c r="C79" s="3" t="s">
        <v>32</v>
      </c>
      <c r="D79" s="3" t="s">
        <v>4004</v>
      </c>
      <c r="E79" s="3">
        <v>0</v>
      </c>
      <c r="F79" s="3">
        <v>7000</v>
      </c>
      <c r="G79" s="34">
        <v>25.99</v>
      </c>
      <c r="H79" s="3" t="s">
        <v>46</v>
      </c>
      <c r="I79" s="3" t="s">
        <v>46</v>
      </c>
      <c r="J79" s="3" t="s">
        <v>8102</v>
      </c>
      <c r="K79" s="3" t="s">
        <v>8103</v>
      </c>
      <c r="L79" s="3" t="s">
        <v>68</v>
      </c>
      <c r="M79" s="26" t="s">
        <v>16689</v>
      </c>
      <c r="N79"/>
      <c r="O79" s="3">
        <v>98</v>
      </c>
      <c r="P79" s="55">
        <v>11787.28</v>
      </c>
      <c r="Q79" s="55">
        <v>4158.3999999999996</v>
      </c>
      <c r="R79" s="55">
        <v>7628.88</v>
      </c>
      <c r="S79" s="57">
        <v>1.83</v>
      </c>
      <c r="T79" s="55">
        <v>120.27836734693878</v>
      </c>
      <c r="U79" s="55">
        <v>26708.48</v>
      </c>
      <c r="V79" s="55">
        <v>11097.73</v>
      </c>
      <c r="W79" s="55">
        <v>15610.75</v>
      </c>
      <c r="X79" s="57">
        <v>1.41</v>
      </c>
      <c r="Y79" s="3" t="str">
        <f>IFERROR(VLOOKUP(A79,'Pivot price tier'!$C$8:$L$2290,10,0),"")</f>
        <v>X</v>
      </c>
      <c r="Z79" s="3" t="str">
        <f>IFERROR(VLOOKUP(A79,'Pivot price tier by size'!$D$8:$M$2512,10,0),"")</f>
        <v>X</v>
      </c>
      <c r="AA79" s="3" t="str">
        <f>IFERROR(VLOOKUP(A79,'Pivot category'!$B$8:$I$2236,8,0),"")</f>
        <v>X</v>
      </c>
      <c r="AB79" s="3" t="str">
        <f>IF(P79&lt;$AC$1,"Bottom 5%","")</f>
        <v>Bottom 5%</v>
      </c>
      <c r="AC79"/>
      <c r="AD79" t="s">
        <v>16512</v>
      </c>
      <c r="AE79" t="s">
        <v>13924</v>
      </c>
    </row>
    <row r="80" spans="1:31" hidden="1" x14ac:dyDescent="0.25">
      <c r="A80" t="s">
        <v>6057</v>
      </c>
      <c r="B80" t="s">
        <v>119</v>
      </c>
      <c r="C80" s="3" t="s">
        <v>32</v>
      </c>
      <c r="D80" s="3" t="s">
        <v>2306</v>
      </c>
      <c r="E80" s="3" t="s">
        <v>5101</v>
      </c>
      <c r="F80" s="3">
        <v>4000</v>
      </c>
      <c r="G80" s="34">
        <v>9.59</v>
      </c>
      <c r="H80" s="3" t="s">
        <v>28</v>
      </c>
      <c r="I80" s="3" t="s">
        <v>17</v>
      </c>
      <c r="J80" s="3" t="s">
        <v>8104</v>
      </c>
      <c r="K80" s="3" t="s">
        <v>8111</v>
      </c>
      <c r="L80" s="3" t="s">
        <v>8108</v>
      </c>
      <c r="M80" s="26" t="s">
        <v>16689</v>
      </c>
      <c r="N80"/>
      <c r="O80" s="3" t="s">
        <v>78</v>
      </c>
      <c r="P80" s="55"/>
      <c r="Q80" s="55">
        <v>79.930000000000007</v>
      </c>
      <c r="R80" s="55">
        <v>-79.930000000000007</v>
      </c>
      <c r="S80" s="57">
        <v>-1</v>
      </c>
      <c r="T80" s="55" t="s">
        <v>78</v>
      </c>
      <c r="U80" s="55">
        <v>0</v>
      </c>
      <c r="V80" s="55">
        <v>19.18</v>
      </c>
      <c r="W80" s="55">
        <v>-19.18</v>
      </c>
      <c r="X80" s="57">
        <v>-1</v>
      </c>
      <c r="Y80" s="3" t="str">
        <f>IFERROR(VLOOKUP(A80,'Pivot price tier'!$C$8:$L$2290,10,0),"")</f>
        <v/>
      </c>
      <c r="Z80" s="3" t="str">
        <f>IFERROR(VLOOKUP(A80,'Pivot price tier by size'!$D$8:$M$2512,10,0),"")</f>
        <v/>
      </c>
      <c r="AA80" s="3" t="str">
        <f>IFERROR(VLOOKUP(A80,'Pivot category'!$B$8:$I$2236,8,0),"")</f>
        <v/>
      </c>
      <c r="AB80" s="3" t="str">
        <f>IF(P80&lt;$AC$1,"Bottom 5%","")</f>
        <v>Bottom 5%</v>
      </c>
      <c r="AC80"/>
      <c r="AD80" t="s">
        <v>11018</v>
      </c>
      <c r="AE80" t="s">
        <v>13857</v>
      </c>
    </row>
    <row r="81" spans="1:31" hidden="1" x14ac:dyDescent="0.25">
      <c r="A81" t="s">
        <v>7395</v>
      </c>
      <c r="B81" t="s">
        <v>120</v>
      </c>
      <c r="C81" s="3" t="s">
        <v>36</v>
      </c>
      <c r="D81" s="3" t="s">
        <v>2307</v>
      </c>
      <c r="E81" s="3" t="s">
        <v>5101</v>
      </c>
      <c r="F81" s="3">
        <v>4000</v>
      </c>
      <c r="G81" s="34">
        <v>10.19</v>
      </c>
      <c r="H81" s="3" t="s">
        <v>28</v>
      </c>
      <c r="I81" s="3" t="s">
        <v>13</v>
      </c>
      <c r="J81" s="3" t="s">
        <v>8112</v>
      </c>
      <c r="K81" s="3" t="s">
        <v>8111</v>
      </c>
      <c r="L81" s="3" t="s">
        <v>8105</v>
      </c>
      <c r="M81" s="26" t="s">
        <v>16689</v>
      </c>
      <c r="N81"/>
      <c r="O81" s="3" t="s">
        <v>78</v>
      </c>
      <c r="P81" s="55"/>
      <c r="Q81" s="55">
        <v>71.33</v>
      </c>
      <c r="R81" s="55">
        <v>-71.33</v>
      </c>
      <c r="S81" s="57">
        <v>-1</v>
      </c>
      <c r="T81" s="55" t="s">
        <v>78</v>
      </c>
      <c r="U81" s="55">
        <v>0</v>
      </c>
      <c r="V81" s="55">
        <v>244.56</v>
      </c>
      <c r="W81" s="55">
        <v>-244.56</v>
      </c>
      <c r="X81" s="57">
        <v>-1</v>
      </c>
      <c r="Y81" s="3" t="str">
        <f>IFERROR(VLOOKUP(A81,'Pivot price tier'!$C$8:$L$2290,10,0),"")</f>
        <v/>
      </c>
      <c r="Z81" s="3" t="str">
        <f>IFERROR(VLOOKUP(A81,'Pivot price tier by size'!$D$8:$M$2512,10,0),"")</f>
        <v/>
      </c>
      <c r="AA81" s="3" t="str">
        <f>IFERROR(VLOOKUP(A81,'Pivot category'!$B$8:$I$2236,8,0),"")</f>
        <v/>
      </c>
      <c r="AB81" s="3" t="str">
        <f>IF(P81&lt;$AC$1,"Bottom 5%","")</f>
        <v>Bottom 5%</v>
      </c>
      <c r="AC81"/>
      <c r="AD81" t="s">
        <v>11018</v>
      </c>
      <c r="AE81" t="s">
        <v>13857</v>
      </c>
    </row>
    <row r="82" spans="1:31" hidden="1" x14ac:dyDescent="0.25">
      <c r="A82" t="s">
        <v>9158</v>
      </c>
      <c r="B82" t="s">
        <v>9157</v>
      </c>
      <c r="C82" s="3" t="s">
        <v>32</v>
      </c>
      <c r="D82" s="3" t="s">
        <v>9002</v>
      </c>
      <c r="E82" s="3" t="s">
        <v>5101</v>
      </c>
      <c r="F82" s="3">
        <v>7000</v>
      </c>
      <c r="G82" s="34">
        <v>9.59</v>
      </c>
      <c r="H82" s="3" t="s">
        <v>28</v>
      </c>
      <c r="I82" s="3" t="s">
        <v>17</v>
      </c>
      <c r="J82" s="3" t="s">
        <v>8107</v>
      </c>
      <c r="K82" s="3" t="s">
        <v>8103</v>
      </c>
      <c r="L82" s="3" t="s">
        <v>8106</v>
      </c>
      <c r="M82" s="26" t="s">
        <v>16689</v>
      </c>
      <c r="N82"/>
      <c r="O82" s="3">
        <v>3</v>
      </c>
      <c r="P82" s="55">
        <v>230.16</v>
      </c>
      <c r="Q82" s="55">
        <v>335.65</v>
      </c>
      <c r="R82" s="55">
        <v>-105.49</v>
      </c>
      <c r="S82" s="57">
        <v>-0.31</v>
      </c>
      <c r="T82" s="55">
        <v>76.72</v>
      </c>
      <c r="U82" s="55">
        <v>47.95</v>
      </c>
      <c r="V82" s="55">
        <v>28.77</v>
      </c>
      <c r="W82" s="55">
        <v>19.18</v>
      </c>
      <c r="X82" s="57">
        <v>0.67</v>
      </c>
      <c r="Y82" s="3" t="str">
        <f>IFERROR(VLOOKUP(A82,'Pivot price tier'!$C$8:$L$2290,10,0),"")</f>
        <v/>
      </c>
      <c r="Z82" s="3" t="str">
        <f>IFERROR(VLOOKUP(A82,'Pivot price tier by size'!$D$8:$M$2512,10,0),"")</f>
        <v/>
      </c>
      <c r="AA82" s="3" t="str">
        <f>IFERROR(VLOOKUP(A82,'Pivot category'!$B$8:$I$2236,8,0),"")</f>
        <v/>
      </c>
      <c r="AB82" s="3" t="str">
        <f>IF(P82&lt;$AC$1,"Bottom 5%","")</f>
        <v>Bottom 5%</v>
      </c>
      <c r="AC82"/>
      <c r="AD82" t="s">
        <v>11018</v>
      </c>
      <c r="AE82" t="s">
        <v>13857</v>
      </c>
    </row>
    <row r="83" spans="1:31" hidden="1" x14ac:dyDescent="0.25">
      <c r="A83" t="s">
        <v>7421</v>
      </c>
      <c r="B83" t="s">
        <v>121</v>
      </c>
      <c r="C83" s="3" t="s">
        <v>36</v>
      </c>
      <c r="D83" s="3" t="s">
        <v>2308</v>
      </c>
      <c r="E83" s="3" t="s">
        <v>5101</v>
      </c>
      <c r="F83" s="3">
        <v>4000</v>
      </c>
      <c r="G83" s="34">
        <v>10.19</v>
      </c>
      <c r="H83" s="3" t="s">
        <v>28</v>
      </c>
      <c r="I83" s="3" t="s">
        <v>13</v>
      </c>
      <c r="J83" s="3" t="s">
        <v>8107</v>
      </c>
      <c r="K83" s="3" t="s">
        <v>8111</v>
      </c>
      <c r="L83" s="3" t="s">
        <v>8108</v>
      </c>
      <c r="M83" s="26" t="s">
        <v>16689</v>
      </c>
      <c r="N83"/>
      <c r="O83" s="3" t="s">
        <v>78</v>
      </c>
      <c r="P83" s="55"/>
      <c r="Q83" s="55">
        <v>37.369999999999997</v>
      </c>
      <c r="R83" s="55">
        <v>-37.369999999999997</v>
      </c>
      <c r="S83" s="57">
        <v>-1</v>
      </c>
      <c r="T83" s="55" t="s">
        <v>78</v>
      </c>
      <c r="U83" s="55">
        <v>0</v>
      </c>
      <c r="V83" s="55">
        <v>122.28</v>
      </c>
      <c r="W83" s="55">
        <v>-122.28</v>
      </c>
      <c r="X83" s="57">
        <v>-1</v>
      </c>
      <c r="Y83" s="3" t="str">
        <f>IFERROR(VLOOKUP(A83,'Pivot price tier'!$C$8:$L$2290,10,0),"")</f>
        <v/>
      </c>
      <c r="Z83" s="3" t="str">
        <f>IFERROR(VLOOKUP(A83,'Pivot price tier by size'!$D$8:$M$2512,10,0),"")</f>
        <v/>
      </c>
      <c r="AA83" s="3" t="str">
        <f>IFERROR(VLOOKUP(A83,'Pivot category'!$B$8:$I$2236,8,0),"")</f>
        <v/>
      </c>
      <c r="AB83" s="3" t="str">
        <f>IF(P83&lt;$AC$1,"Bottom 5%","")</f>
        <v>Bottom 5%</v>
      </c>
      <c r="AC83"/>
      <c r="AD83" t="s">
        <v>11018</v>
      </c>
      <c r="AE83" t="s">
        <v>13857</v>
      </c>
    </row>
    <row r="84" spans="1:31" hidden="1" x14ac:dyDescent="0.25">
      <c r="A84" t="s">
        <v>7419</v>
      </c>
      <c r="B84" t="s">
        <v>122</v>
      </c>
      <c r="C84" s="3" t="s">
        <v>36</v>
      </c>
      <c r="D84" s="3" t="s">
        <v>2309</v>
      </c>
      <c r="E84" s="3" t="s">
        <v>5101</v>
      </c>
      <c r="F84" s="3">
        <v>4000</v>
      </c>
      <c r="G84" s="34">
        <v>10.19</v>
      </c>
      <c r="H84" s="3" t="s">
        <v>28</v>
      </c>
      <c r="I84" s="3" t="s">
        <v>13</v>
      </c>
      <c r="J84" s="3" t="s">
        <v>8107</v>
      </c>
      <c r="K84" s="3" t="s">
        <v>8111</v>
      </c>
      <c r="L84" s="3" t="s">
        <v>8108</v>
      </c>
      <c r="M84" s="26" t="s">
        <v>16689</v>
      </c>
      <c r="N84"/>
      <c r="O84" s="3" t="s">
        <v>78</v>
      </c>
      <c r="P84" s="55">
        <v>61.14</v>
      </c>
      <c r="Q84" s="55">
        <v>129.08000000000001</v>
      </c>
      <c r="R84" s="55">
        <v>-67.94</v>
      </c>
      <c r="S84" s="57">
        <v>-0.53</v>
      </c>
      <c r="T84" s="55" t="s">
        <v>78</v>
      </c>
      <c r="U84" s="55">
        <v>0</v>
      </c>
      <c r="V84" s="55">
        <v>200.41</v>
      </c>
      <c r="W84" s="55">
        <v>-200.41</v>
      </c>
      <c r="X84" s="57">
        <v>-1</v>
      </c>
      <c r="Y84" s="3" t="str">
        <f>IFERROR(VLOOKUP(A84,'Pivot price tier'!$C$8:$L$2290,10,0),"")</f>
        <v/>
      </c>
      <c r="Z84" s="3" t="str">
        <f>IFERROR(VLOOKUP(A84,'Pivot price tier by size'!$D$8:$M$2512,10,0),"")</f>
        <v/>
      </c>
      <c r="AA84" s="3" t="str">
        <f>IFERROR(VLOOKUP(A84,'Pivot category'!$B$8:$I$2236,8,0),"")</f>
        <v/>
      </c>
      <c r="AB84" s="3" t="str">
        <f>IF(P84&lt;$AC$1,"Bottom 5%","")</f>
        <v>Bottom 5%</v>
      </c>
      <c r="AC84"/>
      <c r="AD84" t="s">
        <v>11018</v>
      </c>
      <c r="AE84" t="s">
        <v>13857</v>
      </c>
    </row>
    <row r="85" spans="1:31" hidden="1" x14ac:dyDescent="0.25">
      <c r="A85" t="s">
        <v>7428</v>
      </c>
      <c r="B85" t="s">
        <v>123</v>
      </c>
      <c r="C85" s="3" t="s">
        <v>36</v>
      </c>
      <c r="D85" s="3" t="s">
        <v>2310</v>
      </c>
      <c r="E85" s="3" t="s">
        <v>5101</v>
      </c>
      <c r="F85" s="3">
        <v>4000</v>
      </c>
      <c r="G85" s="34">
        <v>10.19</v>
      </c>
      <c r="H85" s="3" t="s">
        <v>28</v>
      </c>
      <c r="I85" s="3" t="s">
        <v>13</v>
      </c>
      <c r="J85" s="3" t="s">
        <v>8112</v>
      </c>
      <c r="K85" s="3" t="s">
        <v>8111</v>
      </c>
      <c r="L85" s="3" t="s">
        <v>8105</v>
      </c>
      <c r="M85" s="26" t="s">
        <v>16689</v>
      </c>
      <c r="N85"/>
      <c r="O85" s="3" t="s">
        <v>78</v>
      </c>
      <c r="P85" s="55">
        <v>50.95</v>
      </c>
      <c r="Q85" s="55">
        <v>254.75</v>
      </c>
      <c r="R85" s="55">
        <v>-203.8</v>
      </c>
      <c r="S85" s="57">
        <v>-0.8</v>
      </c>
      <c r="T85" s="55" t="s">
        <v>78</v>
      </c>
      <c r="U85" s="55">
        <v>122.28</v>
      </c>
      <c r="V85" s="55">
        <v>0</v>
      </c>
      <c r="W85" s="55">
        <v>122.28</v>
      </c>
      <c r="X85" s="57">
        <v>0</v>
      </c>
      <c r="Y85" s="3" t="str">
        <f>IFERROR(VLOOKUP(A85,'Pivot price tier'!$C$8:$L$2290,10,0),"")</f>
        <v/>
      </c>
      <c r="Z85" s="3" t="str">
        <f>IFERROR(VLOOKUP(A85,'Pivot price tier by size'!$D$8:$M$2512,10,0),"")</f>
        <v/>
      </c>
      <c r="AA85" s="3" t="str">
        <f>IFERROR(VLOOKUP(A85,'Pivot category'!$B$8:$I$2236,8,0),"")</f>
        <v/>
      </c>
      <c r="AB85" s="3" t="str">
        <f>IF(P85&lt;$AC$1,"Bottom 5%","")</f>
        <v>Bottom 5%</v>
      </c>
      <c r="AC85"/>
      <c r="AD85" t="s">
        <v>11018</v>
      </c>
      <c r="AE85" t="s">
        <v>13857</v>
      </c>
    </row>
    <row r="86" spans="1:31" hidden="1" x14ac:dyDescent="0.25">
      <c r="A86" t="s">
        <v>7438</v>
      </c>
      <c r="B86" t="s">
        <v>12124</v>
      </c>
      <c r="C86" s="3" t="s">
        <v>36</v>
      </c>
      <c r="D86" s="3" t="s">
        <v>2311</v>
      </c>
      <c r="E86" s="3" t="s">
        <v>5101</v>
      </c>
      <c r="F86" s="3">
        <v>5000</v>
      </c>
      <c r="G86" s="34">
        <v>10.19</v>
      </c>
      <c r="H86" s="3" t="s">
        <v>28</v>
      </c>
      <c r="I86" s="3" t="s">
        <v>13</v>
      </c>
      <c r="J86" s="3" t="s">
        <v>8112</v>
      </c>
      <c r="K86" s="3" t="s">
        <v>8111</v>
      </c>
      <c r="L86" s="3" t="s">
        <v>8105</v>
      </c>
      <c r="M86" s="26" t="s">
        <v>16689</v>
      </c>
      <c r="N86"/>
      <c r="O86" s="3">
        <v>1</v>
      </c>
      <c r="P86" s="55">
        <v>305.7</v>
      </c>
      <c r="Q86" s="55">
        <v>397.41</v>
      </c>
      <c r="R86" s="55">
        <v>-91.71</v>
      </c>
      <c r="S86" s="57">
        <v>-0.23</v>
      </c>
      <c r="T86" s="55">
        <v>305.7</v>
      </c>
      <c r="U86" s="55">
        <v>173.23</v>
      </c>
      <c r="V86" s="55">
        <v>540.07000000000005</v>
      </c>
      <c r="W86" s="55">
        <v>-366.84</v>
      </c>
      <c r="X86" s="57">
        <v>-0.68</v>
      </c>
      <c r="Y86" s="3" t="str">
        <f>IFERROR(VLOOKUP(A86,'Pivot price tier'!$C$8:$L$2290,10,0),"")</f>
        <v/>
      </c>
      <c r="Z86" s="3" t="str">
        <f>IFERROR(VLOOKUP(A86,'Pivot price tier by size'!$D$8:$M$2512,10,0),"")</f>
        <v/>
      </c>
      <c r="AA86" s="3" t="str">
        <f>IFERROR(VLOOKUP(A86,'Pivot category'!$B$8:$I$2236,8,0),"")</f>
        <v/>
      </c>
      <c r="AB86" s="3" t="str">
        <f>IF(P86&lt;$AC$1,"Bottom 5%","")</f>
        <v>Bottom 5%</v>
      </c>
      <c r="AC86"/>
      <c r="AD86" t="s">
        <v>11018</v>
      </c>
      <c r="AE86" t="s">
        <v>13857</v>
      </c>
    </row>
    <row r="87" spans="1:31" hidden="1" x14ac:dyDescent="0.25">
      <c r="A87" t="s">
        <v>7186</v>
      </c>
      <c r="B87" t="s">
        <v>124</v>
      </c>
      <c r="C87" s="3" t="s">
        <v>69</v>
      </c>
      <c r="D87" s="3" t="s">
        <v>2312</v>
      </c>
      <c r="E87" s="3" t="s">
        <v>5101</v>
      </c>
      <c r="F87" s="3">
        <v>5000</v>
      </c>
      <c r="G87" s="34">
        <v>0.99</v>
      </c>
      <c r="H87" s="3" t="s">
        <v>28</v>
      </c>
      <c r="I87" s="3" t="s">
        <v>70</v>
      </c>
      <c r="J87" s="3" t="s">
        <v>8107</v>
      </c>
      <c r="K87" s="3" t="s">
        <v>8111</v>
      </c>
      <c r="L87" s="3" t="s">
        <v>8105</v>
      </c>
      <c r="M87" s="26" t="s">
        <v>16689</v>
      </c>
      <c r="N87"/>
      <c r="O87" s="3" t="s">
        <v>78</v>
      </c>
      <c r="P87" s="55"/>
      <c r="Q87" s="55">
        <v>1.98</v>
      </c>
      <c r="R87" s="55">
        <v>-1.98</v>
      </c>
      <c r="S87" s="57">
        <v>-1</v>
      </c>
      <c r="T87" s="55" t="s">
        <v>78</v>
      </c>
      <c r="U87" s="55" t="s">
        <v>78</v>
      </c>
      <c r="V87" s="55" t="s">
        <v>78</v>
      </c>
      <c r="W87" s="55" t="s">
        <v>78</v>
      </c>
      <c r="X87" s="57" t="s">
        <v>78</v>
      </c>
      <c r="Y87" s="3" t="str">
        <f>IFERROR(VLOOKUP(A87,'Pivot price tier'!$C$8:$L$2290,10,0),"")</f>
        <v/>
      </c>
      <c r="Z87" s="3" t="str">
        <f>IFERROR(VLOOKUP(A87,'Pivot price tier by size'!$D$8:$M$2512,10,0),"")</f>
        <v/>
      </c>
      <c r="AA87" s="3" t="str">
        <f>IFERROR(VLOOKUP(A87,'Pivot category'!$B$8:$I$2236,8,0),"")</f>
        <v/>
      </c>
      <c r="AB87" s="3" t="str">
        <f>IF(P87&lt;$AC$1,"Bottom 5%","")</f>
        <v>Bottom 5%</v>
      </c>
      <c r="AC87"/>
      <c r="AD87" t="s">
        <v>11018</v>
      </c>
      <c r="AE87" t="s">
        <v>13857</v>
      </c>
    </row>
    <row r="88" spans="1:31" hidden="1" x14ac:dyDescent="0.25">
      <c r="A88" t="s">
        <v>7521</v>
      </c>
      <c r="B88" t="s">
        <v>125</v>
      </c>
      <c r="C88" s="3" t="s">
        <v>36</v>
      </c>
      <c r="D88" s="3" t="s">
        <v>2313</v>
      </c>
      <c r="E88" s="3" t="s">
        <v>5101</v>
      </c>
      <c r="F88" s="3">
        <v>9000</v>
      </c>
      <c r="G88" s="34">
        <v>10.19</v>
      </c>
      <c r="H88" s="3" t="s">
        <v>28</v>
      </c>
      <c r="I88" s="3" t="s">
        <v>13</v>
      </c>
      <c r="J88" s="3" t="s">
        <v>8107</v>
      </c>
      <c r="K88" s="3" t="s">
        <v>8111</v>
      </c>
      <c r="L88" s="3" t="s">
        <v>8106</v>
      </c>
      <c r="M88" s="26" t="s">
        <v>16689</v>
      </c>
      <c r="N88"/>
      <c r="O88" s="3">
        <v>1</v>
      </c>
      <c r="P88" s="55"/>
      <c r="Q88" s="55">
        <v>244.56</v>
      </c>
      <c r="R88" s="55">
        <v>-244.56</v>
      </c>
      <c r="S88" s="57">
        <v>-1</v>
      </c>
      <c r="T88" s="55">
        <v>0</v>
      </c>
      <c r="U88" s="55" t="s">
        <v>78</v>
      </c>
      <c r="V88" s="55" t="s">
        <v>78</v>
      </c>
      <c r="W88" s="55" t="s">
        <v>78</v>
      </c>
      <c r="X88" s="57" t="s">
        <v>78</v>
      </c>
      <c r="Y88" s="3" t="str">
        <f>IFERROR(VLOOKUP(A88,'Pivot price tier'!$C$8:$L$2290,10,0),"")</f>
        <v/>
      </c>
      <c r="Z88" s="3" t="str">
        <f>IFERROR(VLOOKUP(A88,'Pivot price tier by size'!$D$8:$M$2512,10,0),"")</f>
        <v/>
      </c>
      <c r="AA88" s="3" t="str">
        <f>IFERROR(VLOOKUP(A88,'Pivot category'!$B$8:$I$2236,8,0),"")</f>
        <v/>
      </c>
      <c r="AB88" s="3" t="str">
        <f>IF(P88&lt;$AC$1,"Bottom 5%","")</f>
        <v>Bottom 5%</v>
      </c>
      <c r="AC88"/>
      <c r="AD88" t="s">
        <v>11018</v>
      </c>
      <c r="AE88" t="s">
        <v>13857</v>
      </c>
    </row>
    <row r="89" spans="1:31" hidden="1" x14ac:dyDescent="0.25">
      <c r="A89" t="s">
        <v>11398</v>
      </c>
      <c r="B89" t="s">
        <v>13385</v>
      </c>
      <c r="C89" s="3" t="s">
        <v>36</v>
      </c>
      <c r="D89" s="3" t="s">
        <v>2314</v>
      </c>
      <c r="E89" s="3" t="s">
        <v>5053</v>
      </c>
      <c r="F89" s="3">
        <v>4000</v>
      </c>
      <c r="G89" s="34">
        <v>10.19</v>
      </c>
      <c r="H89" s="3" t="s">
        <v>28</v>
      </c>
      <c r="I89" s="3" t="s">
        <v>13</v>
      </c>
      <c r="J89" s="3" t="s">
        <v>8107</v>
      </c>
      <c r="K89" s="3" t="s">
        <v>8111</v>
      </c>
      <c r="L89" s="3" t="s">
        <v>8106</v>
      </c>
      <c r="M89" s="26">
        <v>45597</v>
      </c>
      <c r="N89"/>
      <c r="O89" s="3">
        <v>0</v>
      </c>
      <c r="P89" s="55">
        <v>560.45000000000005</v>
      </c>
      <c r="Q89" s="55">
        <v>448.36</v>
      </c>
      <c r="R89" s="55">
        <v>112.09</v>
      </c>
      <c r="S89" s="57">
        <v>0.25</v>
      </c>
      <c r="T89" s="55" t="s">
        <v>78</v>
      </c>
      <c r="U89" s="55">
        <v>10.19</v>
      </c>
      <c r="V89" s="55">
        <v>618.36</v>
      </c>
      <c r="W89" s="55">
        <v>-608.16999999999996</v>
      </c>
      <c r="X89" s="57">
        <v>-0.98</v>
      </c>
      <c r="Y89" s="3" t="str">
        <f>IFERROR(VLOOKUP(A89,'Pivot price tier'!$C$8:$L$2290,10,0),"")</f>
        <v/>
      </c>
      <c r="Z89" s="3" t="str">
        <f>IFERROR(VLOOKUP(A89,'Pivot price tier by size'!$D$8:$M$2512,10,0),"")</f>
        <v/>
      </c>
      <c r="AA89" s="3" t="str">
        <f>IFERROR(VLOOKUP(A89,'Pivot category'!$B$8:$I$2236,8,0),"")</f>
        <v/>
      </c>
      <c r="AB89" s="3" t="str">
        <f>IF(P89&lt;$AC$1,"Bottom 5%","")</f>
        <v>Bottom 5%</v>
      </c>
      <c r="AC89"/>
      <c r="AD89" t="s">
        <v>11018</v>
      </c>
      <c r="AE89" t="s">
        <v>13857</v>
      </c>
    </row>
    <row r="90" spans="1:31" hidden="1" x14ac:dyDescent="0.25">
      <c r="A90" t="s">
        <v>16186</v>
      </c>
      <c r="B90" t="s">
        <v>8363</v>
      </c>
      <c r="C90" s="3" t="s">
        <v>69</v>
      </c>
      <c r="D90" s="3" t="s">
        <v>8246</v>
      </c>
      <c r="E90" s="3" t="s">
        <v>5101</v>
      </c>
      <c r="F90" s="3">
        <v>7000</v>
      </c>
      <c r="G90" s="34">
        <v>0.59</v>
      </c>
      <c r="H90" s="3" t="s">
        <v>28</v>
      </c>
      <c r="I90" s="3" t="s">
        <v>70</v>
      </c>
      <c r="J90" s="3" t="s">
        <v>8107</v>
      </c>
      <c r="K90" s="3" t="s">
        <v>8103</v>
      </c>
      <c r="L90" s="3" t="s">
        <v>8108</v>
      </c>
      <c r="M90" s="26" t="s">
        <v>16689</v>
      </c>
      <c r="N90"/>
      <c r="O90" s="3" t="s">
        <v>78</v>
      </c>
      <c r="P90" s="55"/>
      <c r="Q90" s="55">
        <v>28.48</v>
      </c>
      <c r="R90" s="55">
        <v>-28.48</v>
      </c>
      <c r="S90" s="57">
        <v>-1</v>
      </c>
      <c r="T90" s="55" t="s">
        <v>78</v>
      </c>
      <c r="U90" s="55">
        <v>0</v>
      </c>
      <c r="V90" s="55">
        <v>20.98</v>
      </c>
      <c r="W90" s="55">
        <v>-20.98</v>
      </c>
      <c r="X90" s="57">
        <v>-1</v>
      </c>
      <c r="Y90" s="3" t="str">
        <f>IFERROR(VLOOKUP(A90,'Pivot price tier'!$C$8:$L$2290,10,0),"")</f>
        <v/>
      </c>
      <c r="Z90" s="3" t="str">
        <f>IFERROR(VLOOKUP(A90,'Pivot price tier by size'!$D$8:$M$2512,10,0),"")</f>
        <v/>
      </c>
      <c r="AA90" s="3" t="str">
        <f>IFERROR(VLOOKUP(A90,'Pivot category'!$B$8:$I$2236,8,0),"")</f>
        <v/>
      </c>
      <c r="AB90" s="3" t="str">
        <f>IF(P90&lt;$AC$1,"Bottom 5%","")</f>
        <v>Bottom 5%</v>
      </c>
      <c r="AC90"/>
      <c r="AD90" t="s">
        <v>11018</v>
      </c>
      <c r="AE90" t="s">
        <v>13857</v>
      </c>
    </row>
    <row r="91" spans="1:31" hidden="1" x14ac:dyDescent="0.25">
      <c r="A91" t="s">
        <v>9278</v>
      </c>
      <c r="B91" t="s">
        <v>14941</v>
      </c>
      <c r="C91" s="3" t="s">
        <v>32</v>
      </c>
      <c r="D91" s="3" t="s">
        <v>9108</v>
      </c>
      <c r="E91" s="3" t="s">
        <v>5053</v>
      </c>
      <c r="F91" s="3">
        <v>10000</v>
      </c>
      <c r="G91" s="34">
        <v>31.99</v>
      </c>
      <c r="H91" s="3" t="s">
        <v>27</v>
      </c>
      <c r="I91" s="3" t="s">
        <v>21</v>
      </c>
      <c r="J91" s="3" t="s">
        <v>8104</v>
      </c>
      <c r="K91" s="3" t="s">
        <v>8111</v>
      </c>
      <c r="L91" s="3" t="s">
        <v>8108</v>
      </c>
      <c r="M91" s="26">
        <v>45809</v>
      </c>
      <c r="N91"/>
      <c r="O91" s="3">
        <v>1</v>
      </c>
      <c r="P91" s="55">
        <v>0</v>
      </c>
      <c r="Q91" s="55"/>
      <c r="R91" s="55">
        <v>0</v>
      </c>
      <c r="S91" s="57"/>
      <c r="T91" s="55">
        <v>0</v>
      </c>
      <c r="U91" s="55">
        <v>0</v>
      </c>
      <c r="V91" s="55">
        <v>127.96</v>
      </c>
      <c r="W91" s="55">
        <v>-127.96</v>
      </c>
      <c r="X91" s="57">
        <v>-1</v>
      </c>
      <c r="Y91" s="3" t="str">
        <f>IFERROR(VLOOKUP(A91,'Pivot price tier'!$C$8:$L$2290,10,0),"")</f>
        <v/>
      </c>
      <c r="Z91" s="3" t="str">
        <f>IFERROR(VLOOKUP(A91,'Pivot price tier by size'!$D$8:$M$2512,10,0),"")</f>
        <v/>
      </c>
      <c r="AA91" s="3" t="str">
        <f>IFERROR(VLOOKUP(A91,'Pivot category'!$B$8:$I$2236,8,0),"")</f>
        <v/>
      </c>
      <c r="AB91" s="3" t="str">
        <f>IF(P91&lt;$AC$1,"Bottom 5%","")</f>
        <v>Bottom 5%</v>
      </c>
      <c r="AC91"/>
      <c r="AD91" t="s">
        <v>11019</v>
      </c>
      <c r="AE91" t="s">
        <v>13854</v>
      </c>
    </row>
    <row r="92" spans="1:31" x14ac:dyDescent="0.25">
      <c r="A92" t="s">
        <v>8424</v>
      </c>
      <c r="B92" t="s">
        <v>8423</v>
      </c>
      <c r="C92" s="3" t="s">
        <v>32</v>
      </c>
      <c r="D92" s="3" t="s">
        <v>8145</v>
      </c>
      <c r="E92" s="3" t="s">
        <v>5101</v>
      </c>
      <c r="F92" s="3">
        <v>7000</v>
      </c>
      <c r="G92" s="34">
        <v>20.99</v>
      </c>
      <c r="H92" s="3" t="s">
        <v>26</v>
      </c>
      <c r="I92" s="3" t="s">
        <v>21</v>
      </c>
      <c r="J92" s="3" t="s">
        <v>8102</v>
      </c>
      <c r="K92" s="3" t="s">
        <v>8103</v>
      </c>
      <c r="L92" s="3" t="s">
        <v>68</v>
      </c>
      <c r="M92" s="26" t="s">
        <v>16689</v>
      </c>
      <c r="N92"/>
      <c r="O92" s="3">
        <v>116</v>
      </c>
      <c r="P92" s="55">
        <v>22511.8</v>
      </c>
      <c r="Q92" s="55">
        <v>32066.06</v>
      </c>
      <c r="R92" s="55">
        <v>-9554.26</v>
      </c>
      <c r="S92" s="57">
        <v>-0.3</v>
      </c>
      <c r="T92" s="55">
        <v>194.06724137931033</v>
      </c>
      <c r="U92" s="55">
        <v>20406.900000000001</v>
      </c>
      <c r="V92" s="55">
        <v>28341.81</v>
      </c>
      <c r="W92" s="55">
        <v>-7934.91</v>
      </c>
      <c r="X92" s="57">
        <v>-0.28000000000000003</v>
      </c>
      <c r="Y92" s="3" t="str">
        <f>IFERROR(VLOOKUP(A92,'Pivot price tier'!$C$8:$L$2290,10,0),"")</f>
        <v>X</v>
      </c>
      <c r="Z92" s="3" t="str">
        <f>IFERROR(VLOOKUP(A92,'Pivot price tier by size'!$D$8:$M$2512,10,0),"")</f>
        <v>X</v>
      </c>
      <c r="AA92" s="3" t="str">
        <f>IFERROR(VLOOKUP(A92,'Pivot category'!$B$8:$I$2236,8,0),"")</f>
        <v>X</v>
      </c>
      <c r="AB92" s="3" t="str">
        <f>IF(P92&lt;$AC$1,"Bottom 5%","")</f>
        <v>Bottom 5%</v>
      </c>
      <c r="AC92"/>
      <c r="AD92" t="s">
        <v>16516</v>
      </c>
      <c r="AE92" t="s">
        <v>16518</v>
      </c>
    </row>
    <row r="93" spans="1:31" x14ac:dyDescent="0.25">
      <c r="A93" t="s">
        <v>12809</v>
      </c>
      <c r="B93" t="s">
        <v>12810</v>
      </c>
      <c r="C93" s="3" t="s">
        <v>34</v>
      </c>
      <c r="D93" s="3" t="s">
        <v>12088</v>
      </c>
      <c r="E93" s="3" t="s">
        <v>5053</v>
      </c>
      <c r="F93" s="3">
        <v>7000</v>
      </c>
      <c r="G93" s="34">
        <v>33.99</v>
      </c>
      <c r="H93" s="3" t="s">
        <v>27</v>
      </c>
      <c r="I93" s="3" t="s">
        <v>15</v>
      </c>
      <c r="J93" s="3" t="s">
        <v>8102</v>
      </c>
      <c r="K93" s="3" t="s">
        <v>8103</v>
      </c>
      <c r="L93" s="3" t="s">
        <v>68</v>
      </c>
      <c r="M93" s="26">
        <v>45474</v>
      </c>
      <c r="N93"/>
      <c r="O93" s="3">
        <v>71</v>
      </c>
      <c r="P93" s="55">
        <v>35927.43</v>
      </c>
      <c r="Q93" s="55">
        <v>41433.81</v>
      </c>
      <c r="R93" s="55">
        <v>-5506.38</v>
      </c>
      <c r="S93" s="57">
        <v>-0.13</v>
      </c>
      <c r="T93" s="55">
        <v>506.02014084507044</v>
      </c>
      <c r="U93" s="55">
        <v>20733.900000000001</v>
      </c>
      <c r="V93" s="55">
        <v>22875.27</v>
      </c>
      <c r="W93" s="55">
        <v>-2141.37</v>
      </c>
      <c r="X93" s="57">
        <v>-0.09</v>
      </c>
      <c r="Y93" s="3" t="str">
        <f>IFERROR(VLOOKUP(A93,'Pivot price tier'!$C$8:$L$2290,10,0),"")</f>
        <v>X</v>
      </c>
      <c r="Z93" s="3" t="str">
        <f>IFERROR(VLOOKUP(A93,'Pivot price tier by size'!$D$8:$M$2512,10,0),"")</f>
        <v>X</v>
      </c>
      <c r="AA93" s="3" t="str">
        <f>IFERROR(VLOOKUP(A93,'Pivot category'!$B$8:$I$2236,8,0),"")</f>
        <v>X</v>
      </c>
      <c r="AB93" s="3" t="str">
        <f>IF(P93&lt;$AC$1,"Bottom 5%","")</f>
        <v>Bottom 5%</v>
      </c>
      <c r="AC93"/>
      <c r="AD93" t="s">
        <v>16516</v>
      </c>
      <c r="AE93" t="s">
        <v>16518</v>
      </c>
    </row>
    <row r="94" spans="1:31" x14ac:dyDescent="0.25">
      <c r="A94" t="s">
        <v>5486</v>
      </c>
      <c r="B94" t="s">
        <v>507</v>
      </c>
      <c r="C94" s="3" t="s">
        <v>32</v>
      </c>
      <c r="D94" s="3" t="s">
        <v>2745</v>
      </c>
      <c r="E94" s="3" t="s">
        <v>5053</v>
      </c>
      <c r="F94" s="3">
        <v>1000</v>
      </c>
      <c r="G94" s="34">
        <v>21.99</v>
      </c>
      <c r="H94" s="3" t="s">
        <v>28</v>
      </c>
      <c r="I94" s="3" t="s">
        <v>21</v>
      </c>
      <c r="J94" s="3" t="s">
        <v>8102</v>
      </c>
      <c r="K94" s="3" t="s">
        <v>8103</v>
      </c>
      <c r="L94" s="3" t="s">
        <v>68</v>
      </c>
      <c r="M94" s="26" t="s">
        <v>16689</v>
      </c>
      <c r="N94"/>
      <c r="O94" s="3">
        <v>93</v>
      </c>
      <c r="P94" s="55">
        <v>16652.18</v>
      </c>
      <c r="Q94" s="55">
        <v>18353.38</v>
      </c>
      <c r="R94" s="55">
        <v>-1701.2</v>
      </c>
      <c r="S94" s="57">
        <v>-0.09</v>
      </c>
      <c r="T94" s="55">
        <v>179.05569892473119</v>
      </c>
      <c r="U94" s="55">
        <v>112793.44</v>
      </c>
      <c r="V94" s="55">
        <v>123912.18</v>
      </c>
      <c r="W94" s="55">
        <v>-11118.74</v>
      </c>
      <c r="X94" s="57">
        <v>-0.09</v>
      </c>
      <c r="Y94" s="3" t="str">
        <f>IFERROR(VLOOKUP(A94,'Pivot price tier'!$C$8:$L$2290,10,0),"")</f>
        <v>X</v>
      </c>
      <c r="Z94" s="3" t="str">
        <f>IFERROR(VLOOKUP(A94,'Pivot price tier by size'!$D$8:$M$2512,10,0),"")</f>
        <v>X</v>
      </c>
      <c r="AA94" s="3" t="str">
        <f>IFERROR(VLOOKUP(A94,'Pivot category'!$B$8:$I$2236,8,0),"")</f>
        <v>X</v>
      </c>
      <c r="AB94" s="3" t="str">
        <f>IF(P94&lt;$AC$1,"Bottom 5%","")</f>
        <v>Bottom 5%</v>
      </c>
      <c r="AC94"/>
      <c r="AD94" t="s">
        <v>16512</v>
      </c>
      <c r="AE94" t="s">
        <v>13899</v>
      </c>
    </row>
    <row r="95" spans="1:31" x14ac:dyDescent="0.25">
      <c r="A95" t="s">
        <v>6650</v>
      </c>
      <c r="B95" t="s">
        <v>509</v>
      </c>
      <c r="C95" s="3" t="s">
        <v>32</v>
      </c>
      <c r="D95" s="3" t="s">
        <v>2748</v>
      </c>
      <c r="E95" s="3">
        <v>0</v>
      </c>
      <c r="F95" s="3">
        <v>9000</v>
      </c>
      <c r="G95" s="34">
        <v>24.99</v>
      </c>
      <c r="H95" s="3" t="s">
        <v>27</v>
      </c>
      <c r="I95" s="3" t="s">
        <v>21</v>
      </c>
      <c r="J95" s="3" t="s">
        <v>8102</v>
      </c>
      <c r="K95" s="3" t="s">
        <v>8103</v>
      </c>
      <c r="L95" s="3" t="s">
        <v>68</v>
      </c>
      <c r="M95" s="26" t="s">
        <v>16689</v>
      </c>
      <c r="N95"/>
      <c r="O95" s="3">
        <v>53</v>
      </c>
      <c r="P95" s="55">
        <v>4498.2</v>
      </c>
      <c r="Q95" s="55"/>
      <c r="R95" s="55">
        <v>4498.2</v>
      </c>
      <c r="S95" s="57"/>
      <c r="T95" s="55">
        <v>84.871698113207543</v>
      </c>
      <c r="U95" s="55">
        <v>10520.79</v>
      </c>
      <c r="V95" s="55">
        <v>0</v>
      </c>
      <c r="W95" s="55">
        <v>10520.79</v>
      </c>
      <c r="X95" s="57">
        <v>0</v>
      </c>
      <c r="Y95" s="3" t="str">
        <f>IFERROR(VLOOKUP(A95,'Pivot price tier'!$C$8:$L$2290,10,0),"")</f>
        <v>X</v>
      </c>
      <c r="Z95" s="3" t="str">
        <f>IFERROR(VLOOKUP(A95,'Pivot price tier by size'!$D$8:$M$2512,10,0),"")</f>
        <v>X</v>
      </c>
      <c r="AA95" s="3" t="str">
        <f>IFERROR(VLOOKUP(A95,'Pivot category'!$B$8:$I$2236,8,0),"")</f>
        <v>X</v>
      </c>
      <c r="AB95" s="3" t="str">
        <f>IF(P95&lt;$AC$1,"Bottom 5%","")</f>
        <v>Bottom 5%</v>
      </c>
      <c r="AC95"/>
      <c r="AD95" t="s">
        <v>16514</v>
      </c>
      <c r="AE95" t="s">
        <v>13858</v>
      </c>
    </row>
    <row r="96" spans="1:31" hidden="1" x14ac:dyDescent="0.25">
      <c r="A96" t="s">
        <v>5673</v>
      </c>
      <c r="B96" t="s">
        <v>126</v>
      </c>
      <c r="C96" s="3" t="s">
        <v>32</v>
      </c>
      <c r="D96" s="3" t="s">
        <v>2315</v>
      </c>
      <c r="E96" s="3">
        <v>0</v>
      </c>
      <c r="F96" s="3">
        <v>1000</v>
      </c>
      <c r="G96" s="34">
        <v>19.190000000000001</v>
      </c>
      <c r="H96" s="3" t="s">
        <v>27</v>
      </c>
      <c r="I96" s="3" t="s">
        <v>19</v>
      </c>
      <c r="J96" s="3" t="s">
        <v>8104</v>
      </c>
      <c r="K96" s="3" t="s">
        <v>8103</v>
      </c>
      <c r="L96" s="3" t="s">
        <v>8108</v>
      </c>
      <c r="M96" s="26" t="s">
        <v>16689</v>
      </c>
      <c r="N96"/>
      <c r="O96" s="3" t="s">
        <v>78</v>
      </c>
      <c r="P96" s="55"/>
      <c r="Q96" s="55">
        <v>38.380000000000003</v>
      </c>
      <c r="R96" s="55">
        <v>-38.380000000000003</v>
      </c>
      <c r="S96" s="57">
        <v>-1</v>
      </c>
      <c r="T96" s="55" t="s">
        <v>78</v>
      </c>
      <c r="U96" s="55" t="s">
        <v>78</v>
      </c>
      <c r="V96" s="55" t="s">
        <v>78</v>
      </c>
      <c r="W96" s="55" t="s">
        <v>78</v>
      </c>
      <c r="X96" s="57" t="s">
        <v>78</v>
      </c>
      <c r="Y96" s="3" t="str">
        <f>IFERROR(VLOOKUP(A96,'Pivot price tier'!$C$8:$L$2290,10,0),"")</f>
        <v/>
      </c>
      <c r="Z96" s="3" t="str">
        <f>IFERROR(VLOOKUP(A96,'Pivot price tier by size'!$D$8:$M$2512,10,0),"")</f>
        <v/>
      </c>
      <c r="AA96" s="3" t="str">
        <f>IFERROR(VLOOKUP(A96,'Pivot category'!$B$8:$I$2236,8,0),"")</f>
        <v/>
      </c>
      <c r="AB96" s="3" t="str">
        <f>IF(P96&lt;$AC$1,"Bottom 5%","")</f>
        <v>Bottom 5%</v>
      </c>
      <c r="AC96"/>
      <c r="AD96" t="s">
        <v>16512</v>
      </c>
      <c r="AE96" t="s">
        <v>13856</v>
      </c>
    </row>
    <row r="97" spans="1:31" hidden="1" x14ac:dyDescent="0.25">
      <c r="A97" t="s">
        <v>6707</v>
      </c>
      <c r="B97" t="s">
        <v>6706</v>
      </c>
      <c r="C97" s="3" t="s">
        <v>32</v>
      </c>
      <c r="D97" s="3" t="s">
        <v>5319</v>
      </c>
      <c r="E97" s="3" t="s">
        <v>5053</v>
      </c>
      <c r="F97" s="3">
        <v>9000</v>
      </c>
      <c r="G97" s="34">
        <v>52.99</v>
      </c>
      <c r="H97" s="3" t="s">
        <v>12</v>
      </c>
      <c r="I97" s="3" t="s">
        <v>15</v>
      </c>
      <c r="J97" s="3" t="s">
        <v>8110</v>
      </c>
      <c r="K97" s="3" t="s">
        <v>8111</v>
      </c>
      <c r="L97" s="3" t="s">
        <v>68</v>
      </c>
      <c r="M97" s="26" t="s">
        <v>16689</v>
      </c>
      <c r="N97"/>
      <c r="O97" s="3" t="s">
        <v>78</v>
      </c>
      <c r="P97" s="55">
        <v>9538.2000000000007</v>
      </c>
      <c r="Q97" s="55">
        <v>7683.55</v>
      </c>
      <c r="R97" s="55">
        <v>1854.65</v>
      </c>
      <c r="S97" s="57">
        <v>0.24</v>
      </c>
      <c r="T97" s="55" t="s">
        <v>78</v>
      </c>
      <c r="U97" s="55">
        <v>2914.45</v>
      </c>
      <c r="V97" s="55">
        <v>4451.16</v>
      </c>
      <c r="W97" s="55">
        <v>-1536.71</v>
      </c>
      <c r="X97" s="57">
        <v>-0.35</v>
      </c>
      <c r="Y97" s="3" t="str">
        <f>IFERROR(VLOOKUP(A97,'Pivot price tier'!$C$8:$L$2290,10,0),"")</f>
        <v/>
      </c>
      <c r="Z97" s="3" t="str">
        <f>IFERROR(VLOOKUP(A97,'Pivot price tier by size'!$D$8:$M$2512,10,0),"")</f>
        <v/>
      </c>
      <c r="AA97" s="3" t="str">
        <f>IFERROR(VLOOKUP(A97,'Pivot category'!$B$8:$I$2236,8,0),"")</f>
        <v/>
      </c>
      <c r="AB97" s="3" t="str">
        <f>IF(P97&lt;$AC$1,"Bottom 5%","")</f>
        <v>Bottom 5%</v>
      </c>
      <c r="AC97"/>
      <c r="AD97" t="s">
        <v>16512</v>
      </c>
      <c r="AE97" t="s">
        <v>13853</v>
      </c>
    </row>
    <row r="98" spans="1:31" hidden="1" x14ac:dyDescent="0.25">
      <c r="A98" t="s">
        <v>13382</v>
      </c>
      <c r="B98" t="s">
        <v>13386</v>
      </c>
      <c r="C98" s="3" t="s">
        <v>32</v>
      </c>
      <c r="D98" s="3" t="s">
        <v>12649</v>
      </c>
      <c r="E98" s="3" t="s">
        <v>5053</v>
      </c>
      <c r="F98" s="3">
        <v>10000</v>
      </c>
      <c r="G98" s="34">
        <v>42.99</v>
      </c>
      <c r="H98" s="3" t="s">
        <v>12</v>
      </c>
      <c r="I98" s="3" t="s">
        <v>23</v>
      </c>
      <c r="J98" s="3" t="s">
        <v>8102</v>
      </c>
      <c r="K98" s="3" t="s">
        <v>8115</v>
      </c>
      <c r="L98" s="3" t="s">
        <v>68</v>
      </c>
      <c r="M98" s="26">
        <v>45597</v>
      </c>
      <c r="N98"/>
      <c r="O98" s="3">
        <v>58</v>
      </c>
      <c r="P98" s="55">
        <v>38562.03</v>
      </c>
      <c r="Q98" s="55">
        <v>104422.71</v>
      </c>
      <c r="R98" s="55">
        <v>-65860.679999999993</v>
      </c>
      <c r="S98" s="57">
        <v>-0.63</v>
      </c>
      <c r="T98" s="55">
        <v>664.86258620689648</v>
      </c>
      <c r="U98" s="55">
        <v>106615.2</v>
      </c>
      <c r="V98" s="55">
        <v>12768.03</v>
      </c>
      <c r="W98" s="55">
        <v>93847.17</v>
      </c>
      <c r="X98" s="57">
        <v>7.35</v>
      </c>
      <c r="Y98" s="3" t="str">
        <f>IFERROR(VLOOKUP(A98,'Pivot price tier'!$C$8:$L$2290,10,0),"")</f>
        <v/>
      </c>
      <c r="Z98" s="3" t="str">
        <f>IFERROR(VLOOKUP(A98,'Pivot price tier by size'!$D$8:$M$2512,10,0),"")</f>
        <v/>
      </c>
      <c r="AA98" s="3" t="str">
        <f>IFERROR(VLOOKUP(A98,'Pivot category'!$B$8:$I$2236,8,0),"")</f>
        <v/>
      </c>
      <c r="AB98" s="3" t="str">
        <f>IF(P98&lt;$AC$1,"Bottom 5%","")</f>
        <v>Bottom 5%</v>
      </c>
      <c r="AC98"/>
      <c r="AD98" t="s">
        <v>16512</v>
      </c>
      <c r="AE98" t="s">
        <v>13853</v>
      </c>
    </row>
    <row r="99" spans="1:31" hidden="1" x14ac:dyDescent="0.25">
      <c r="A99" t="s">
        <v>6641</v>
      </c>
      <c r="B99" t="s">
        <v>89</v>
      </c>
      <c r="C99" s="3" t="s">
        <v>32</v>
      </c>
      <c r="D99" s="3" t="s">
        <v>2269</v>
      </c>
      <c r="E99" s="3" t="s">
        <v>5053</v>
      </c>
      <c r="F99" s="3">
        <v>9000</v>
      </c>
      <c r="G99" s="34">
        <v>40.99</v>
      </c>
      <c r="H99" s="3" t="s">
        <v>12</v>
      </c>
      <c r="I99" s="3" t="s">
        <v>23</v>
      </c>
      <c r="J99" s="3" t="s">
        <v>8110</v>
      </c>
      <c r="K99" s="3" t="s">
        <v>8111</v>
      </c>
      <c r="L99" s="3" t="s">
        <v>68</v>
      </c>
      <c r="M99" s="26" t="s">
        <v>16689</v>
      </c>
      <c r="N99"/>
      <c r="O99" s="3">
        <v>23</v>
      </c>
      <c r="P99" s="55">
        <v>77061.2</v>
      </c>
      <c r="Q99" s="55">
        <v>5328.7</v>
      </c>
      <c r="R99" s="55">
        <v>71732.5</v>
      </c>
      <c r="S99" s="57">
        <v>13.46</v>
      </c>
      <c r="T99" s="55">
        <v>3350.4869565217391</v>
      </c>
      <c r="U99" s="55">
        <v>34226.65</v>
      </c>
      <c r="V99" s="55">
        <v>4262.96</v>
      </c>
      <c r="W99" s="55">
        <v>29963.69</v>
      </c>
      <c r="X99" s="57">
        <v>7.03</v>
      </c>
      <c r="Y99" s="3" t="str">
        <f>IFERROR(VLOOKUP(A99,'Pivot price tier'!$C$8:$L$2290,10,0),"")</f>
        <v/>
      </c>
      <c r="Z99" s="3" t="str">
        <f>IFERROR(VLOOKUP(A99,'Pivot price tier by size'!$D$8:$M$2512,10,0),"")</f>
        <v/>
      </c>
      <c r="AA99" s="3" t="str">
        <f>IFERROR(VLOOKUP(A99,'Pivot category'!$B$8:$I$2236,8,0),"")</f>
        <v/>
      </c>
      <c r="AB99" s="3" t="str">
        <f>IF(P99&lt;$AC$1,"Bottom 5%","")</f>
        <v/>
      </c>
      <c r="AC99"/>
      <c r="AD99" t="s">
        <v>16512</v>
      </c>
      <c r="AE99" t="s">
        <v>13853</v>
      </c>
    </row>
    <row r="100" spans="1:31" hidden="1" x14ac:dyDescent="0.25">
      <c r="A100" t="s">
        <v>13383</v>
      </c>
      <c r="B100" t="s">
        <v>13387</v>
      </c>
      <c r="C100" s="3" t="s">
        <v>32</v>
      </c>
      <c r="D100" s="3" t="s">
        <v>12650</v>
      </c>
      <c r="E100" s="3" t="s">
        <v>5053</v>
      </c>
      <c r="F100" s="3">
        <v>10000</v>
      </c>
      <c r="G100" s="34">
        <v>53.99</v>
      </c>
      <c r="H100" s="3" t="s">
        <v>12</v>
      </c>
      <c r="I100" s="3" t="s">
        <v>15</v>
      </c>
      <c r="J100" s="3" t="s">
        <v>8102</v>
      </c>
      <c r="K100" s="3" t="s">
        <v>8115</v>
      </c>
      <c r="L100" s="3" t="s">
        <v>68</v>
      </c>
      <c r="M100" s="26">
        <v>45597</v>
      </c>
      <c r="N100"/>
      <c r="O100" s="3">
        <v>61</v>
      </c>
      <c r="P100" s="55">
        <v>135568.89000000001</v>
      </c>
      <c r="Q100" s="55">
        <v>120883.61</v>
      </c>
      <c r="R100" s="55">
        <v>14685.28</v>
      </c>
      <c r="S100" s="57">
        <v>0.12</v>
      </c>
      <c r="T100" s="55">
        <v>2222.4408196721315</v>
      </c>
      <c r="U100" s="55">
        <v>93996.59</v>
      </c>
      <c r="V100" s="55">
        <v>9502.24</v>
      </c>
      <c r="W100" s="55">
        <v>84494.35</v>
      </c>
      <c r="X100" s="57">
        <v>8.89</v>
      </c>
      <c r="Y100" s="3" t="str">
        <f>IFERROR(VLOOKUP(A100,'Pivot price tier'!$C$8:$L$2290,10,0),"")</f>
        <v/>
      </c>
      <c r="Z100" s="3" t="str">
        <f>IFERROR(VLOOKUP(A100,'Pivot price tier by size'!$D$8:$M$2512,10,0),"")</f>
        <v/>
      </c>
      <c r="AA100" s="3" t="str">
        <f>IFERROR(VLOOKUP(A100,'Pivot category'!$B$8:$I$2236,8,0),"")</f>
        <v/>
      </c>
      <c r="AB100" s="3" t="str">
        <f>IF(P100&lt;$AC$1,"Bottom 5%","")</f>
        <v/>
      </c>
      <c r="AC100"/>
      <c r="AD100" t="s">
        <v>16512</v>
      </c>
      <c r="AE100" t="s">
        <v>13853</v>
      </c>
    </row>
    <row r="101" spans="1:31" hidden="1" x14ac:dyDescent="0.25">
      <c r="A101" t="s">
        <v>6172</v>
      </c>
      <c r="B101" t="s">
        <v>90</v>
      </c>
      <c r="C101" s="3" t="s">
        <v>32</v>
      </c>
      <c r="D101" s="3" t="s">
        <v>2270</v>
      </c>
      <c r="E101" s="3" t="s">
        <v>5053</v>
      </c>
      <c r="F101" s="3">
        <v>5000</v>
      </c>
      <c r="G101" s="34">
        <v>51.99</v>
      </c>
      <c r="H101" s="3" t="s">
        <v>12</v>
      </c>
      <c r="I101" s="3" t="s">
        <v>15</v>
      </c>
      <c r="J101" s="3" t="s">
        <v>8110</v>
      </c>
      <c r="K101" s="3" t="s">
        <v>8111</v>
      </c>
      <c r="L101" s="3" t="s">
        <v>68</v>
      </c>
      <c r="M101" s="26" t="s">
        <v>16689</v>
      </c>
      <c r="N101"/>
      <c r="O101" s="3">
        <v>5</v>
      </c>
      <c r="P101" s="55">
        <v>10917.9</v>
      </c>
      <c r="Q101" s="55">
        <v>50430.3</v>
      </c>
      <c r="R101" s="55">
        <v>-39512.400000000001</v>
      </c>
      <c r="S101" s="57">
        <v>-0.78</v>
      </c>
      <c r="T101" s="55">
        <v>2183.58</v>
      </c>
      <c r="U101" s="55">
        <v>24955.200000000001</v>
      </c>
      <c r="V101" s="55">
        <v>20744.009999999998</v>
      </c>
      <c r="W101" s="55">
        <v>4211.1899999999996</v>
      </c>
      <c r="X101" s="57">
        <v>0.2</v>
      </c>
      <c r="Y101" s="3" t="str">
        <f>IFERROR(VLOOKUP(A101,'Pivot price tier'!$C$8:$L$2290,10,0),"")</f>
        <v/>
      </c>
      <c r="Z101" s="3" t="str">
        <f>IFERROR(VLOOKUP(A101,'Pivot price tier by size'!$D$8:$M$2512,10,0),"")</f>
        <v/>
      </c>
      <c r="AA101" s="3" t="str">
        <f>IFERROR(VLOOKUP(A101,'Pivot category'!$B$8:$I$2236,8,0),"")</f>
        <v/>
      </c>
      <c r="AB101" s="3" t="str">
        <f>IF(P101&lt;$AC$1,"Bottom 5%","")</f>
        <v>Bottom 5%</v>
      </c>
      <c r="AC101"/>
      <c r="AD101" t="s">
        <v>16512</v>
      </c>
      <c r="AE101" t="s">
        <v>13853</v>
      </c>
    </row>
    <row r="102" spans="1:31" hidden="1" x14ac:dyDescent="0.25">
      <c r="A102" t="s">
        <v>15087</v>
      </c>
      <c r="B102" t="s">
        <v>15088</v>
      </c>
      <c r="C102" s="3" t="s">
        <v>32</v>
      </c>
      <c r="D102" s="3" t="s">
        <v>14908</v>
      </c>
      <c r="E102" s="3" t="s">
        <v>5053</v>
      </c>
      <c r="F102" s="3">
        <v>10000</v>
      </c>
      <c r="G102" s="34">
        <v>37.99</v>
      </c>
      <c r="H102" s="3" t="s">
        <v>12</v>
      </c>
      <c r="I102" s="3" t="s">
        <v>23</v>
      </c>
      <c r="J102" s="3" t="s">
        <v>8110</v>
      </c>
      <c r="K102" s="3" t="s">
        <v>8103</v>
      </c>
      <c r="L102" s="3" t="s">
        <v>68</v>
      </c>
      <c r="M102" s="26">
        <v>45839</v>
      </c>
      <c r="N102"/>
      <c r="O102" s="3">
        <v>0</v>
      </c>
      <c r="P102" s="55">
        <v>25377.32</v>
      </c>
      <c r="Q102" s="55"/>
      <c r="R102" s="55">
        <v>25377.32</v>
      </c>
      <c r="S102" s="57"/>
      <c r="T102" s="55" t="s">
        <v>78</v>
      </c>
      <c r="U102" s="55">
        <v>9763.43</v>
      </c>
      <c r="V102" s="55">
        <v>0</v>
      </c>
      <c r="W102" s="55">
        <v>9763.43</v>
      </c>
      <c r="X102" s="57">
        <v>0</v>
      </c>
      <c r="Y102" s="3" t="str">
        <f>IFERROR(VLOOKUP(A102,'Pivot price tier'!$C$8:$L$2290,10,0),"")</f>
        <v>X</v>
      </c>
      <c r="Z102" s="3" t="str">
        <f>IFERROR(VLOOKUP(A102,'Pivot price tier by size'!$D$8:$M$2512,10,0),"")</f>
        <v>X</v>
      </c>
      <c r="AA102" s="3" t="str">
        <f>IFERROR(VLOOKUP(A102,'Pivot category'!$B$8:$I$2236,8,0),"")</f>
        <v>X</v>
      </c>
      <c r="AB102" s="3" t="str">
        <f>IF(P102&lt;$AC$1,"Bottom 5%","")</f>
        <v>Bottom 5%</v>
      </c>
      <c r="AC102"/>
      <c r="AD102" t="s">
        <v>16512</v>
      </c>
      <c r="AE102" t="s">
        <v>13853</v>
      </c>
    </row>
    <row r="103" spans="1:31" hidden="1" x14ac:dyDescent="0.25">
      <c r="A103" t="s">
        <v>6240</v>
      </c>
      <c r="B103" t="s">
        <v>91</v>
      </c>
      <c r="C103" s="3" t="s">
        <v>32</v>
      </c>
      <c r="D103" s="3" t="s">
        <v>2271</v>
      </c>
      <c r="E103" s="3" t="s">
        <v>5053</v>
      </c>
      <c r="F103" s="3">
        <v>5000</v>
      </c>
      <c r="G103" s="34">
        <v>44.99</v>
      </c>
      <c r="H103" s="3" t="s">
        <v>12</v>
      </c>
      <c r="I103" s="3" t="s">
        <v>23</v>
      </c>
      <c r="J103" s="3" t="s">
        <v>8110</v>
      </c>
      <c r="K103" s="3" t="s">
        <v>8111</v>
      </c>
      <c r="L103" s="3" t="s">
        <v>68</v>
      </c>
      <c r="M103" s="26" t="s">
        <v>16689</v>
      </c>
      <c r="N103"/>
      <c r="O103" s="3">
        <v>8</v>
      </c>
      <c r="P103" s="55">
        <v>31268.05</v>
      </c>
      <c r="Q103" s="55">
        <v>24924.46</v>
      </c>
      <c r="R103" s="55">
        <v>6343.59</v>
      </c>
      <c r="S103" s="57">
        <v>0.25</v>
      </c>
      <c r="T103" s="55">
        <v>3908.5062499999999</v>
      </c>
      <c r="U103" s="55">
        <v>21100.31</v>
      </c>
      <c r="V103" s="55">
        <v>18535.88</v>
      </c>
      <c r="W103" s="55">
        <v>2564.4299999999998</v>
      </c>
      <c r="X103" s="57">
        <v>0.14000000000000001</v>
      </c>
      <c r="Y103" s="3" t="str">
        <f>IFERROR(VLOOKUP(A103,'Pivot price tier'!$C$8:$L$2290,10,0),"")</f>
        <v/>
      </c>
      <c r="Z103" s="3" t="str">
        <f>IFERROR(VLOOKUP(A103,'Pivot price tier by size'!$D$8:$M$2512,10,0),"")</f>
        <v/>
      </c>
      <c r="AA103" s="3" t="str">
        <f>IFERROR(VLOOKUP(A103,'Pivot category'!$B$8:$I$2236,8,0),"")</f>
        <v/>
      </c>
      <c r="AB103" s="3" t="str">
        <f>IF(P103&lt;$AC$1,"Bottom 5%","")</f>
        <v>Bottom 5%</v>
      </c>
      <c r="AC103"/>
      <c r="AD103" t="s">
        <v>16512</v>
      </c>
      <c r="AE103" t="s">
        <v>13853</v>
      </c>
    </row>
    <row r="104" spans="1:31" hidden="1" x14ac:dyDescent="0.25">
      <c r="A104" t="s">
        <v>13842</v>
      </c>
      <c r="B104" t="s">
        <v>14241</v>
      </c>
      <c r="C104" s="3" t="s">
        <v>32</v>
      </c>
      <c r="D104" s="3" t="s">
        <v>12651</v>
      </c>
      <c r="E104" s="3" t="s">
        <v>5053</v>
      </c>
      <c r="F104" s="3">
        <v>10000</v>
      </c>
      <c r="G104" s="34">
        <v>46.99</v>
      </c>
      <c r="H104" s="3" t="s">
        <v>12</v>
      </c>
      <c r="I104" s="3" t="s">
        <v>23</v>
      </c>
      <c r="J104" s="3" t="s">
        <v>8110</v>
      </c>
      <c r="K104" s="3" t="s">
        <v>8115</v>
      </c>
      <c r="L104" s="3" t="s">
        <v>68</v>
      </c>
      <c r="M104" s="26">
        <v>45689</v>
      </c>
      <c r="N104"/>
      <c r="O104" s="3">
        <v>11</v>
      </c>
      <c r="P104" s="55">
        <v>26032.46</v>
      </c>
      <c r="Q104" s="55">
        <v>7518.4</v>
      </c>
      <c r="R104" s="55">
        <v>18514.060000000001</v>
      </c>
      <c r="S104" s="57">
        <v>2.46</v>
      </c>
      <c r="T104" s="55">
        <v>2366.5872727272726</v>
      </c>
      <c r="U104" s="55">
        <v>91959.43</v>
      </c>
      <c r="V104" s="55">
        <v>8552.18</v>
      </c>
      <c r="W104" s="55">
        <v>83407.25</v>
      </c>
      <c r="X104" s="57">
        <v>9.75</v>
      </c>
      <c r="Y104" s="3" t="str">
        <f>IFERROR(VLOOKUP(A104,'Pivot price tier'!$C$8:$L$2290,10,0),"")</f>
        <v/>
      </c>
      <c r="Z104" s="3" t="str">
        <f>IFERROR(VLOOKUP(A104,'Pivot price tier by size'!$D$8:$M$2512,10,0),"")</f>
        <v/>
      </c>
      <c r="AA104" s="3" t="str">
        <f>IFERROR(VLOOKUP(A104,'Pivot category'!$B$8:$I$2236,8,0),"")</f>
        <v/>
      </c>
      <c r="AB104" s="3" t="str">
        <f>IF(P104&lt;$AC$1,"Bottom 5%","")</f>
        <v>Bottom 5%</v>
      </c>
      <c r="AC104"/>
      <c r="AD104" t="s">
        <v>16512</v>
      </c>
      <c r="AE104" t="s">
        <v>13853</v>
      </c>
    </row>
    <row r="105" spans="1:31" hidden="1" x14ac:dyDescent="0.25">
      <c r="A105" t="s">
        <v>7809</v>
      </c>
      <c r="B105" t="s">
        <v>92</v>
      </c>
      <c r="C105" s="3" t="s">
        <v>38</v>
      </c>
      <c r="D105" s="3" t="s">
        <v>2272</v>
      </c>
      <c r="E105" s="3" t="s">
        <v>5053</v>
      </c>
      <c r="F105" s="3">
        <v>5000</v>
      </c>
      <c r="G105" s="34">
        <v>59.99</v>
      </c>
      <c r="H105" s="3" t="s">
        <v>12</v>
      </c>
      <c r="I105" s="3" t="s">
        <v>21</v>
      </c>
      <c r="J105" s="3" t="s">
        <v>8102</v>
      </c>
      <c r="K105" s="3" t="s">
        <v>8103</v>
      </c>
      <c r="L105" s="3" t="s">
        <v>68</v>
      </c>
      <c r="M105" s="26">
        <v>45748</v>
      </c>
      <c r="N105"/>
      <c r="O105" s="3">
        <v>63</v>
      </c>
      <c r="P105" s="55">
        <v>112189.82</v>
      </c>
      <c r="Q105" s="55">
        <v>9658.43</v>
      </c>
      <c r="R105" s="55">
        <v>102531.39</v>
      </c>
      <c r="S105" s="57">
        <v>10.62</v>
      </c>
      <c r="T105" s="55">
        <v>1780.7907936507938</v>
      </c>
      <c r="U105" s="55">
        <v>14292.57</v>
      </c>
      <c r="V105" s="55">
        <v>63.99</v>
      </c>
      <c r="W105" s="55">
        <v>14228.58</v>
      </c>
      <c r="X105" s="57">
        <v>222.36</v>
      </c>
      <c r="Y105" s="3" t="str">
        <f>IFERROR(VLOOKUP(A105,'Pivot price tier'!$C$8:$L$2290,10,0),"")</f>
        <v xml:space="preserve"> </v>
      </c>
      <c r="Z105" s="3" t="str">
        <f>IFERROR(VLOOKUP(A105,'Pivot price tier by size'!$D$8:$M$2512,10,0),"")</f>
        <v xml:space="preserve"> </v>
      </c>
      <c r="AA105" s="3" t="str">
        <f>IFERROR(VLOOKUP(A105,'Pivot category'!$B$8:$I$2236,8,0),"")</f>
        <v xml:space="preserve"> </v>
      </c>
      <c r="AB105" s="3" t="str">
        <f>IF(P105&lt;$AC$1,"Bottom 5%","")</f>
        <v/>
      </c>
      <c r="AC105"/>
      <c r="AD105" t="s">
        <v>16512</v>
      </c>
      <c r="AE105" t="s">
        <v>13853</v>
      </c>
    </row>
    <row r="106" spans="1:31" hidden="1" x14ac:dyDescent="0.25">
      <c r="A106" t="s">
        <v>14434</v>
      </c>
      <c r="B106" t="s">
        <v>14435</v>
      </c>
      <c r="C106" s="3" t="s">
        <v>38</v>
      </c>
      <c r="D106" s="3" t="s">
        <v>14892</v>
      </c>
      <c r="E106" s="3" t="s">
        <v>5053</v>
      </c>
      <c r="F106" s="3">
        <v>5000</v>
      </c>
      <c r="G106" s="34" t="s">
        <v>78</v>
      </c>
      <c r="H106" s="3" t="s">
        <v>12</v>
      </c>
      <c r="I106" s="3" t="s">
        <v>21</v>
      </c>
      <c r="J106" s="3" t="s">
        <v>8107</v>
      </c>
      <c r="K106" s="3" t="s">
        <v>8103</v>
      </c>
      <c r="L106" s="3" t="s">
        <v>8108</v>
      </c>
      <c r="M106" s="26">
        <v>45778</v>
      </c>
      <c r="N106"/>
      <c r="O106" s="3" t="s">
        <v>78</v>
      </c>
      <c r="P106" s="55"/>
      <c r="Q106" s="55">
        <v>42617.34</v>
      </c>
      <c r="R106" s="55">
        <v>-42617.34</v>
      </c>
      <c r="S106" s="57">
        <v>-1</v>
      </c>
      <c r="T106" s="55" t="s">
        <v>78</v>
      </c>
      <c r="U106" s="55">
        <v>0</v>
      </c>
      <c r="V106" s="55">
        <v>2111.67</v>
      </c>
      <c r="W106" s="55">
        <v>-2111.67</v>
      </c>
      <c r="X106" s="57">
        <v>-1</v>
      </c>
      <c r="Y106" s="3" t="str">
        <f>IFERROR(VLOOKUP(A106,'Pivot price tier'!$C$8:$L$2290,10,0),"")</f>
        <v/>
      </c>
      <c r="Z106" s="3" t="str">
        <f>IFERROR(VLOOKUP(A106,'Pivot price tier by size'!$D$8:$M$2512,10,0),"")</f>
        <v/>
      </c>
      <c r="AA106" s="3" t="str">
        <f>IFERROR(VLOOKUP(A106,'Pivot category'!$B$8:$I$2236,8,0),"")</f>
        <v/>
      </c>
      <c r="AB106" s="3" t="str">
        <f>IF(P106&lt;$AC$1,"Bottom 5%","")</f>
        <v>Bottom 5%</v>
      </c>
      <c r="AC106"/>
      <c r="AD106" t="s">
        <v>78</v>
      </c>
      <c r="AE106" t="s">
        <v>78</v>
      </c>
    </row>
    <row r="107" spans="1:31" hidden="1" x14ac:dyDescent="0.25">
      <c r="A107" t="s">
        <v>15184</v>
      </c>
      <c r="B107" t="s">
        <v>15185</v>
      </c>
      <c r="C107" s="3" t="s">
        <v>34</v>
      </c>
      <c r="D107" s="3" t="s">
        <v>14927</v>
      </c>
      <c r="E107" s="3" t="s">
        <v>5053</v>
      </c>
      <c r="F107" s="3">
        <v>10000</v>
      </c>
      <c r="G107" s="34">
        <v>15.9</v>
      </c>
      <c r="H107" s="3" t="s">
        <v>12</v>
      </c>
      <c r="I107" s="3" t="s">
        <v>21</v>
      </c>
      <c r="J107" s="3" t="s">
        <v>8102</v>
      </c>
      <c r="K107" s="3" t="s">
        <v>8103</v>
      </c>
      <c r="L107" s="3" t="s">
        <v>68</v>
      </c>
      <c r="M107" s="26">
        <v>45870</v>
      </c>
      <c r="N107"/>
      <c r="O107" s="3">
        <v>70</v>
      </c>
      <c r="P107" s="55">
        <v>41228.699999999997</v>
      </c>
      <c r="Q107" s="55"/>
      <c r="R107" s="55">
        <v>41228.699999999997</v>
      </c>
      <c r="S107" s="57"/>
      <c r="T107" s="55">
        <v>588.98142857142852</v>
      </c>
      <c r="U107" s="55">
        <v>22673.4</v>
      </c>
      <c r="V107" s="55">
        <v>0</v>
      </c>
      <c r="W107" s="55">
        <v>22673.4</v>
      </c>
      <c r="X107" s="57">
        <v>0</v>
      </c>
      <c r="Y107" s="3" t="str">
        <f>IFERROR(VLOOKUP(A107,'Pivot price tier'!$C$8:$L$2290,10,0),"")</f>
        <v xml:space="preserve"> </v>
      </c>
      <c r="Z107" s="3" t="str">
        <f>IFERROR(VLOOKUP(A107,'Pivot price tier by size'!$D$8:$M$2512,10,0),"")</f>
        <v xml:space="preserve"> </v>
      </c>
      <c r="AA107" s="3" t="str">
        <f>IFERROR(VLOOKUP(A107,'Pivot category'!$B$8:$I$2236,8,0),"")</f>
        <v xml:space="preserve"> </v>
      </c>
      <c r="AB107" s="3" t="str">
        <f>IF(P107&lt;$AC$1,"Bottom 5%","")</f>
        <v>Bottom 5%</v>
      </c>
      <c r="AC107"/>
      <c r="AD107" t="s">
        <v>16512</v>
      </c>
      <c r="AE107" t="s">
        <v>13853</v>
      </c>
    </row>
    <row r="108" spans="1:31" x14ac:dyDescent="0.25">
      <c r="A108" t="s">
        <v>9435</v>
      </c>
      <c r="B108" t="s">
        <v>9436</v>
      </c>
      <c r="C108" s="3" t="s">
        <v>32</v>
      </c>
      <c r="D108" s="3" t="s">
        <v>2332</v>
      </c>
      <c r="E108" s="3" t="s">
        <v>5053</v>
      </c>
      <c r="F108" s="3">
        <v>7000</v>
      </c>
      <c r="G108" s="34">
        <v>44.99</v>
      </c>
      <c r="H108" s="3" t="s">
        <v>27</v>
      </c>
      <c r="I108" s="3" t="s">
        <v>23</v>
      </c>
      <c r="J108" s="3" t="s">
        <v>8102</v>
      </c>
      <c r="K108" s="3" t="s">
        <v>8103</v>
      </c>
      <c r="L108" s="3" t="s">
        <v>68</v>
      </c>
      <c r="M108" s="26" t="s">
        <v>16689</v>
      </c>
      <c r="N108"/>
      <c r="O108" s="3">
        <v>50</v>
      </c>
      <c r="P108" s="55">
        <v>17096.2</v>
      </c>
      <c r="Q108" s="55">
        <v>29791.87</v>
      </c>
      <c r="R108" s="55">
        <v>-12695.67</v>
      </c>
      <c r="S108" s="57">
        <v>-0.43</v>
      </c>
      <c r="T108" s="55">
        <v>341.92400000000004</v>
      </c>
      <c r="U108" s="55">
        <v>2564.4299999999998</v>
      </c>
      <c r="V108" s="55">
        <v>6073.55</v>
      </c>
      <c r="W108" s="55">
        <v>-3509.12</v>
      </c>
      <c r="X108" s="57">
        <v>-0.57999999999999996</v>
      </c>
      <c r="Y108" s="3" t="str">
        <f>IFERROR(VLOOKUP(A108,'Pivot price tier'!$C$8:$L$2290,10,0),"")</f>
        <v>X</v>
      </c>
      <c r="Z108" s="3" t="str">
        <f>IFERROR(VLOOKUP(A108,'Pivot price tier by size'!$D$8:$M$2512,10,0),"")</f>
        <v>X</v>
      </c>
      <c r="AA108" s="3" t="str">
        <f>IFERROR(VLOOKUP(A108,'Pivot category'!$B$8:$I$2236,8,0),"")</f>
        <v>X</v>
      </c>
      <c r="AB108" s="3" t="str">
        <f>IF(P108&lt;$AC$1,"Bottom 5%","")</f>
        <v>Bottom 5%</v>
      </c>
      <c r="AC108"/>
      <c r="AD108" t="s">
        <v>11018</v>
      </c>
      <c r="AE108" t="s">
        <v>13889</v>
      </c>
    </row>
    <row r="109" spans="1:31" hidden="1" x14ac:dyDescent="0.25">
      <c r="A109" t="s">
        <v>6096</v>
      </c>
      <c r="B109" t="s">
        <v>94</v>
      </c>
      <c r="C109" s="3" t="s">
        <v>32</v>
      </c>
      <c r="D109" s="3" t="s">
        <v>2274</v>
      </c>
      <c r="E109" s="3" t="s">
        <v>5053</v>
      </c>
      <c r="F109" s="3">
        <v>4000</v>
      </c>
      <c r="G109" s="34">
        <v>40.99</v>
      </c>
      <c r="H109" s="3" t="s">
        <v>12</v>
      </c>
      <c r="I109" s="3" t="s">
        <v>23</v>
      </c>
      <c r="J109" s="3" t="s">
        <v>8110</v>
      </c>
      <c r="K109" s="3" t="s">
        <v>8111</v>
      </c>
      <c r="L109" s="3" t="s">
        <v>68</v>
      </c>
      <c r="M109" s="26" t="s">
        <v>16689</v>
      </c>
      <c r="N109"/>
      <c r="O109" s="3">
        <v>1</v>
      </c>
      <c r="P109" s="55">
        <v>16969.86</v>
      </c>
      <c r="Q109" s="55">
        <v>36153.18</v>
      </c>
      <c r="R109" s="55">
        <v>-19183.32</v>
      </c>
      <c r="S109" s="57">
        <v>-0.53</v>
      </c>
      <c r="T109" s="55">
        <v>16969.86</v>
      </c>
      <c r="U109" s="55">
        <v>23938.16</v>
      </c>
      <c r="V109" s="55">
        <v>9755.6200000000008</v>
      </c>
      <c r="W109" s="55">
        <v>14182.54</v>
      </c>
      <c r="X109" s="57">
        <v>1.45</v>
      </c>
      <c r="Y109" s="3" t="str">
        <f>IFERROR(VLOOKUP(A109,'Pivot price tier'!$C$8:$L$2290,10,0),"")</f>
        <v/>
      </c>
      <c r="Z109" s="3" t="str">
        <f>IFERROR(VLOOKUP(A109,'Pivot price tier by size'!$D$8:$M$2512,10,0),"")</f>
        <v/>
      </c>
      <c r="AA109" s="3" t="str">
        <f>IFERROR(VLOOKUP(A109,'Pivot category'!$B$8:$I$2236,8,0),"")</f>
        <v/>
      </c>
      <c r="AB109" s="3" t="str">
        <f>IF(P109&lt;$AC$1,"Bottom 5%","")</f>
        <v>Bottom 5%</v>
      </c>
      <c r="AC109"/>
      <c r="AD109" t="s">
        <v>16512</v>
      </c>
      <c r="AE109" t="s">
        <v>13853</v>
      </c>
    </row>
    <row r="110" spans="1:31" x14ac:dyDescent="0.25">
      <c r="A110" t="s">
        <v>13527</v>
      </c>
      <c r="B110" t="s">
        <v>13528</v>
      </c>
      <c r="C110" s="3" t="s">
        <v>34</v>
      </c>
      <c r="D110" s="3" t="s">
        <v>13248</v>
      </c>
      <c r="E110" s="3">
        <v>0</v>
      </c>
      <c r="F110" s="3">
        <v>70000</v>
      </c>
      <c r="G110" s="34">
        <v>12.99</v>
      </c>
      <c r="H110" s="3" t="s">
        <v>8184</v>
      </c>
      <c r="I110" s="3" t="s">
        <v>12122</v>
      </c>
      <c r="J110" s="3" t="s">
        <v>8102</v>
      </c>
      <c r="K110" s="3" t="s">
        <v>8103</v>
      </c>
      <c r="L110" s="3" t="s">
        <v>68</v>
      </c>
      <c r="M110" s="26">
        <v>45566</v>
      </c>
      <c r="N110"/>
      <c r="O110" s="3">
        <v>53</v>
      </c>
      <c r="P110" s="55">
        <v>3546.27</v>
      </c>
      <c r="Q110" s="55">
        <v>4572.4799999999996</v>
      </c>
      <c r="R110" s="55">
        <v>-1026.21</v>
      </c>
      <c r="S110" s="57">
        <v>-0.22</v>
      </c>
      <c r="T110" s="55">
        <v>66.910754716981131</v>
      </c>
      <c r="U110" s="55">
        <v>3312.45</v>
      </c>
      <c r="V110" s="55">
        <v>12886.08</v>
      </c>
      <c r="W110" s="55">
        <v>-9573.6299999999992</v>
      </c>
      <c r="X110" s="57">
        <v>-0.74</v>
      </c>
      <c r="Y110" s="3" t="str">
        <f>IFERROR(VLOOKUP(A110,'Pivot price tier'!$C$8:$L$2290,10,0),"")</f>
        <v>X</v>
      </c>
      <c r="Z110" s="3" t="str">
        <f>IFERROR(VLOOKUP(A110,'Pivot price tier by size'!$D$8:$M$2512,10,0),"")</f>
        <v>X</v>
      </c>
      <c r="AA110" s="3" t="str">
        <f>IFERROR(VLOOKUP(A110,'Pivot category'!$B$8:$I$2236,8,0),"")</f>
        <v>X</v>
      </c>
      <c r="AB110" s="3" t="str">
        <f>IF(P110&lt;$AC$1,"Bottom 5%","")</f>
        <v>Bottom 5%</v>
      </c>
      <c r="AC110"/>
      <c r="AD110" t="s">
        <v>16510</v>
      </c>
      <c r="AE110" t="s">
        <v>13853</v>
      </c>
    </row>
    <row r="111" spans="1:31" x14ac:dyDescent="0.25">
      <c r="A111" t="s">
        <v>8793</v>
      </c>
      <c r="B111" t="s">
        <v>8792</v>
      </c>
      <c r="C111" s="3" t="s">
        <v>34</v>
      </c>
      <c r="D111" s="3" t="s">
        <v>8547</v>
      </c>
      <c r="E111" s="3">
        <v>0</v>
      </c>
      <c r="F111" s="3">
        <v>7000</v>
      </c>
      <c r="G111" s="34">
        <v>14.99</v>
      </c>
      <c r="H111" s="3" t="s">
        <v>12404</v>
      </c>
      <c r="I111" s="3" t="s">
        <v>23</v>
      </c>
      <c r="J111" s="3" t="s">
        <v>8102</v>
      </c>
      <c r="K111" s="3" t="s">
        <v>8103</v>
      </c>
      <c r="L111" s="3" t="s">
        <v>68</v>
      </c>
      <c r="M111" s="26" t="s">
        <v>16689</v>
      </c>
      <c r="N111"/>
      <c r="O111" s="3">
        <v>76</v>
      </c>
      <c r="P111" s="55">
        <v>17607.68</v>
      </c>
      <c r="Q111" s="55">
        <v>18868.2</v>
      </c>
      <c r="R111" s="55">
        <v>-1260.52</v>
      </c>
      <c r="S111" s="57">
        <v>-7.0000000000000007E-2</v>
      </c>
      <c r="T111" s="55">
        <v>231.68</v>
      </c>
      <c r="U111" s="55">
        <v>24281.42</v>
      </c>
      <c r="V111" s="55">
        <v>31004.61</v>
      </c>
      <c r="W111" s="55">
        <v>-6723.19</v>
      </c>
      <c r="X111" s="57">
        <v>-0.22</v>
      </c>
      <c r="Y111" s="3" t="str">
        <f>IFERROR(VLOOKUP(A111,'Pivot price tier'!$C$8:$L$2290,10,0),"")</f>
        <v>X</v>
      </c>
      <c r="Z111" s="3" t="str">
        <f>IFERROR(VLOOKUP(A111,'Pivot price tier by size'!$D$8:$M$2512,10,0),"")</f>
        <v>X</v>
      </c>
      <c r="AA111" s="3" t="str">
        <f>IFERROR(VLOOKUP(A111,'Pivot category'!$B$8:$I$2236,8,0),"")</f>
        <v>X</v>
      </c>
      <c r="AB111" s="3" t="str">
        <f>IF(P111&lt;$AC$1,"Bottom 5%","")</f>
        <v>Bottom 5%</v>
      </c>
      <c r="AC111"/>
      <c r="AD111" t="s">
        <v>11019</v>
      </c>
      <c r="AE111" t="s">
        <v>13854</v>
      </c>
    </row>
    <row r="112" spans="1:31" hidden="1" x14ac:dyDescent="0.25">
      <c r="A112" t="s">
        <v>15090</v>
      </c>
      <c r="B112" t="s">
        <v>12210</v>
      </c>
      <c r="C112" s="3" t="s">
        <v>32</v>
      </c>
      <c r="D112" s="3" t="s">
        <v>11998</v>
      </c>
      <c r="E112" s="3" t="s">
        <v>5053</v>
      </c>
      <c r="F112" s="3">
        <v>70000</v>
      </c>
      <c r="G112" s="34">
        <v>59.99</v>
      </c>
      <c r="H112" s="3" t="s">
        <v>27</v>
      </c>
      <c r="I112" s="3" t="s">
        <v>15</v>
      </c>
      <c r="J112" s="3" t="s">
        <v>8107</v>
      </c>
      <c r="K112" s="3" t="s">
        <v>8109</v>
      </c>
      <c r="L112" s="3" t="s">
        <v>8105</v>
      </c>
      <c r="M112" s="26" t="s">
        <v>16689</v>
      </c>
      <c r="N112"/>
      <c r="O112" s="3" t="s">
        <v>78</v>
      </c>
      <c r="P112" s="55">
        <v>959.83</v>
      </c>
      <c r="Q112" s="55">
        <v>22620.98</v>
      </c>
      <c r="R112" s="55">
        <v>-21661.15</v>
      </c>
      <c r="S112" s="57">
        <v>-0.96</v>
      </c>
      <c r="T112" s="55" t="s">
        <v>78</v>
      </c>
      <c r="U112" s="55">
        <v>59.99</v>
      </c>
      <c r="V112" s="55">
        <v>22695.89</v>
      </c>
      <c r="W112" s="55">
        <v>-22635.9</v>
      </c>
      <c r="X112" s="57">
        <v>-1</v>
      </c>
      <c r="Y112" s="3" t="str">
        <f>IFERROR(VLOOKUP(A112,'Pivot price tier'!$C$8:$L$2290,10,0),"")</f>
        <v/>
      </c>
      <c r="Z112" s="3" t="str">
        <f>IFERROR(VLOOKUP(A112,'Pivot price tier by size'!$D$8:$M$2512,10,0),"")</f>
        <v/>
      </c>
      <c r="AA112" s="3" t="str">
        <f>IFERROR(VLOOKUP(A112,'Pivot category'!$B$8:$I$2236,8,0),"")</f>
        <v/>
      </c>
      <c r="AB112" s="3" t="str">
        <f>IF(P112&lt;$AC$1,"Bottom 5%","")</f>
        <v>Bottom 5%</v>
      </c>
      <c r="AC112"/>
      <c r="AD112" t="s">
        <v>11019</v>
      </c>
      <c r="AE112" t="s">
        <v>13854</v>
      </c>
    </row>
    <row r="113" spans="1:31" hidden="1" x14ac:dyDescent="0.25">
      <c r="A113" t="s">
        <v>12481</v>
      </c>
      <c r="B113" t="s">
        <v>9094</v>
      </c>
      <c r="C113" s="3" t="s">
        <v>36</v>
      </c>
      <c r="D113" s="3" t="s">
        <v>8984</v>
      </c>
      <c r="E113" s="3" t="s">
        <v>5053</v>
      </c>
      <c r="F113" s="3">
        <v>10000</v>
      </c>
      <c r="G113" s="34">
        <v>36.99</v>
      </c>
      <c r="H113" s="3" t="s">
        <v>27</v>
      </c>
      <c r="I113" s="3" t="s">
        <v>21</v>
      </c>
      <c r="J113" s="3" t="s">
        <v>8102</v>
      </c>
      <c r="K113" s="3" t="s">
        <v>8111</v>
      </c>
      <c r="L113" s="3" t="s">
        <v>68</v>
      </c>
      <c r="M113" s="26" t="s">
        <v>16689</v>
      </c>
      <c r="N113"/>
      <c r="O113" s="3">
        <v>4</v>
      </c>
      <c r="P113" s="55">
        <v>2996.19</v>
      </c>
      <c r="Q113" s="55">
        <v>3107.16</v>
      </c>
      <c r="R113" s="55">
        <v>-110.97</v>
      </c>
      <c r="S113" s="57">
        <v>-0.04</v>
      </c>
      <c r="T113" s="55">
        <v>749.04750000000001</v>
      </c>
      <c r="U113" s="55">
        <v>83597.399999999994</v>
      </c>
      <c r="V113" s="55">
        <v>79935.39</v>
      </c>
      <c r="W113" s="55">
        <v>3662.01</v>
      </c>
      <c r="X113" s="57">
        <v>0.05</v>
      </c>
      <c r="Y113" s="3" t="str">
        <f>IFERROR(VLOOKUP(A113,'Pivot price tier'!$C$8:$L$2290,10,0),"")</f>
        <v/>
      </c>
      <c r="Z113" s="3" t="str">
        <f>IFERROR(VLOOKUP(A113,'Pivot price tier by size'!$D$8:$M$2512,10,0),"")</f>
        <v/>
      </c>
      <c r="AA113" s="3" t="str">
        <f>IFERROR(VLOOKUP(A113,'Pivot category'!$B$8:$I$2236,8,0),"")</f>
        <v/>
      </c>
      <c r="AB113" s="3" t="str">
        <f>IF(P113&lt;$AC$1,"Bottom 5%","")</f>
        <v>Bottom 5%</v>
      </c>
      <c r="AC113"/>
      <c r="AD113" t="s">
        <v>11019</v>
      </c>
      <c r="AE113" t="s">
        <v>13854</v>
      </c>
    </row>
    <row r="114" spans="1:31" x14ac:dyDescent="0.25">
      <c r="A114" t="s">
        <v>13004</v>
      </c>
      <c r="B114" t="s">
        <v>13005</v>
      </c>
      <c r="C114" s="3" t="s">
        <v>73</v>
      </c>
      <c r="D114" s="3" t="s">
        <v>12714</v>
      </c>
      <c r="E114" s="3">
        <v>0</v>
      </c>
      <c r="F114" s="3">
        <v>70000</v>
      </c>
      <c r="G114" s="34">
        <v>10.99</v>
      </c>
      <c r="H114" s="3" t="s">
        <v>8184</v>
      </c>
      <c r="I114" s="3" t="s">
        <v>12123</v>
      </c>
      <c r="J114" s="3" t="s">
        <v>8102</v>
      </c>
      <c r="K114" s="3" t="s">
        <v>8103</v>
      </c>
      <c r="L114" s="3" t="s">
        <v>68</v>
      </c>
      <c r="M114" s="26">
        <v>45474</v>
      </c>
      <c r="N114"/>
      <c r="O114" s="3">
        <v>42</v>
      </c>
      <c r="P114" s="55">
        <v>2219.98</v>
      </c>
      <c r="Q114" s="55">
        <v>3329.97</v>
      </c>
      <c r="R114" s="55">
        <v>-1109.99</v>
      </c>
      <c r="S114" s="57">
        <v>-0.33</v>
      </c>
      <c r="T114" s="55">
        <v>52.856666666666669</v>
      </c>
      <c r="U114" s="55">
        <v>1549.59</v>
      </c>
      <c r="V114" s="55">
        <v>4846.59</v>
      </c>
      <c r="W114" s="55">
        <v>-3297</v>
      </c>
      <c r="X114" s="57">
        <v>-0.68</v>
      </c>
      <c r="Y114" s="3" t="str">
        <f>IFERROR(VLOOKUP(A114,'Pivot price tier'!$C$8:$L$2290,10,0),"")</f>
        <v>X</v>
      </c>
      <c r="Z114" s="3" t="str">
        <f>IFERROR(VLOOKUP(A114,'Pivot price tier by size'!$D$8:$M$2512,10,0),"")</f>
        <v>X</v>
      </c>
      <c r="AA114" s="3" t="str">
        <f>IFERROR(VLOOKUP(A114,'Pivot category'!$B$8:$I$2236,8,0),"")</f>
        <v>X</v>
      </c>
      <c r="AB114" s="3" t="str">
        <f>IF(P114&lt;$AC$1,"Bottom 5%","")</f>
        <v>Bottom 5%</v>
      </c>
      <c r="AC114"/>
      <c r="AD114" t="s">
        <v>16512</v>
      </c>
      <c r="AE114" t="s">
        <v>13934</v>
      </c>
    </row>
    <row r="115" spans="1:31" x14ac:dyDescent="0.25">
      <c r="A115" t="s">
        <v>15870</v>
      </c>
      <c r="B115" t="s">
        <v>13006</v>
      </c>
      <c r="C115" s="3" t="s">
        <v>73</v>
      </c>
      <c r="D115" s="3" t="s">
        <v>12713</v>
      </c>
      <c r="E115" s="3">
        <v>0</v>
      </c>
      <c r="F115" s="3">
        <v>70000</v>
      </c>
      <c r="G115" s="34">
        <v>10.99</v>
      </c>
      <c r="H115" s="3" t="s">
        <v>8184</v>
      </c>
      <c r="I115" s="3" t="s">
        <v>12123</v>
      </c>
      <c r="J115" s="3" t="s">
        <v>8102</v>
      </c>
      <c r="K115" s="3" t="s">
        <v>8103</v>
      </c>
      <c r="L115" s="3" t="s">
        <v>68</v>
      </c>
      <c r="M115" s="26">
        <v>45474</v>
      </c>
      <c r="N115"/>
      <c r="O115" s="3">
        <v>48</v>
      </c>
      <c r="P115" s="55">
        <v>2241.96</v>
      </c>
      <c r="Q115" s="55"/>
      <c r="R115" s="55">
        <v>2241.96</v>
      </c>
      <c r="S115" s="57"/>
      <c r="T115" s="55">
        <v>46.707500000000003</v>
      </c>
      <c r="U115" s="55">
        <v>3549.77</v>
      </c>
      <c r="V115" s="55">
        <v>0</v>
      </c>
      <c r="W115" s="55">
        <v>3549.77</v>
      </c>
      <c r="X115" s="57">
        <v>0</v>
      </c>
      <c r="Y115" s="3" t="str">
        <f>IFERROR(VLOOKUP(A115,'Pivot price tier'!$C$8:$L$2290,10,0),"")</f>
        <v>X</v>
      </c>
      <c r="Z115" s="3" t="str">
        <f>IFERROR(VLOOKUP(A115,'Pivot price tier by size'!$D$8:$M$2512,10,0),"")</f>
        <v>X</v>
      </c>
      <c r="AA115" s="3" t="str">
        <f>IFERROR(VLOOKUP(A115,'Pivot category'!$B$8:$I$2236,8,0),"")</f>
        <v>X</v>
      </c>
      <c r="AB115" s="3" t="str">
        <f>IF(P115&lt;$AC$1,"Bottom 5%","")</f>
        <v>Bottom 5%</v>
      </c>
      <c r="AC115"/>
      <c r="AD115" t="s">
        <v>16512</v>
      </c>
      <c r="AE115" t="s">
        <v>13934</v>
      </c>
    </row>
    <row r="116" spans="1:31" x14ac:dyDescent="0.25">
      <c r="A116" t="s">
        <v>13548</v>
      </c>
      <c r="B116" t="s">
        <v>13549</v>
      </c>
      <c r="C116" s="3" t="s">
        <v>32</v>
      </c>
      <c r="D116" s="3" t="s">
        <v>13202</v>
      </c>
      <c r="E116" s="3" t="s">
        <v>5053</v>
      </c>
      <c r="F116" s="3">
        <v>70000</v>
      </c>
      <c r="G116" s="34">
        <v>35.49</v>
      </c>
      <c r="H116" s="3" t="s">
        <v>46</v>
      </c>
      <c r="I116" s="3" t="s">
        <v>46</v>
      </c>
      <c r="J116" s="3" t="s">
        <v>8102</v>
      </c>
      <c r="K116" s="3" t="s">
        <v>8103</v>
      </c>
      <c r="L116" s="3" t="s">
        <v>68</v>
      </c>
      <c r="M116" s="26">
        <v>45566</v>
      </c>
      <c r="N116"/>
      <c r="O116" s="3">
        <v>54</v>
      </c>
      <c r="P116" s="55">
        <v>4933.1099999999997</v>
      </c>
      <c r="Q116" s="55">
        <v>9120.93</v>
      </c>
      <c r="R116" s="55">
        <v>-4187.82</v>
      </c>
      <c r="S116" s="57">
        <v>-0.46</v>
      </c>
      <c r="T116" s="55">
        <v>91.353888888888889</v>
      </c>
      <c r="U116" s="55">
        <v>958.23</v>
      </c>
      <c r="V116" s="55">
        <v>5713.89</v>
      </c>
      <c r="W116" s="55">
        <v>-4755.66</v>
      </c>
      <c r="X116" s="57">
        <v>-0.83</v>
      </c>
      <c r="Y116" s="3" t="str">
        <f>IFERROR(VLOOKUP(A116,'Pivot price tier'!$C$8:$L$2290,10,0),"")</f>
        <v>X</v>
      </c>
      <c r="Z116" s="3" t="str">
        <f>IFERROR(VLOOKUP(A116,'Pivot price tier by size'!$D$8:$M$2512,10,0),"")</f>
        <v>X</v>
      </c>
      <c r="AA116" s="3" t="str">
        <f>IFERROR(VLOOKUP(A116,'Pivot category'!$B$8:$I$2236,8,0),"")</f>
        <v>X</v>
      </c>
      <c r="AB116" s="3" t="str">
        <f>IF(P116&lt;$AC$1,"Bottom 5%","")</f>
        <v>Bottom 5%</v>
      </c>
      <c r="AC116"/>
      <c r="AD116" t="s">
        <v>16510</v>
      </c>
      <c r="AE116" t="s">
        <v>13920</v>
      </c>
    </row>
    <row r="117" spans="1:31" x14ac:dyDescent="0.25">
      <c r="A117" t="s">
        <v>12520</v>
      </c>
      <c r="B117" t="s">
        <v>12521</v>
      </c>
      <c r="C117" s="3" t="s">
        <v>32</v>
      </c>
      <c r="D117" s="3" t="s">
        <v>12069</v>
      </c>
      <c r="E117" s="3" t="s">
        <v>5053</v>
      </c>
      <c r="F117" s="3">
        <v>70000</v>
      </c>
      <c r="G117" s="34">
        <v>89.99</v>
      </c>
      <c r="H117" s="3" t="s">
        <v>27</v>
      </c>
      <c r="I117" s="3" t="s">
        <v>15</v>
      </c>
      <c r="J117" s="3" t="s">
        <v>8102</v>
      </c>
      <c r="K117" s="3" t="s">
        <v>8103</v>
      </c>
      <c r="L117" s="3" t="s">
        <v>68</v>
      </c>
      <c r="M117" s="26">
        <v>45323</v>
      </c>
      <c r="N117"/>
      <c r="O117" s="3">
        <v>18</v>
      </c>
      <c r="P117" s="55">
        <v>4679.4799999999996</v>
      </c>
      <c r="Q117" s="55">
        <v>4857.4399999999996</v>
      </c>
      <c r="R117" s="55">
        <v>-177.96</v>
      </c>
      <c r="S117" s="57">
        <v>-0.04</v>
      </c>
      <c r="T117" s="55">
        <v>259.9711111111111</v>
      </c>
      <c r="U117" s="55">
        <v>1439.84</v>
      </c>
      <c r="V117" s="55">
        <v>1030.8800000000001</v>
      </c>
      <c r="W117" s="55">
        <v>408.96</v>
      </c>
      <c r="X117" s="57">
        <v>0.4</v>
      </c>
      <c r="Y117" s="3" t="str">
        <f>IFERROR(VLOOKUP(A117,'Pivot price tier'!$C$8:$L$2290,10,0),"")</f>
        <v>X</v>
      </c>
      <c r="Z117" s="3" t="str">
        <f>IFERROR(VLOOKUP(A117,'Pivot price tier by size'!$D$8:$M$2512,10,0),"")</f>
        <v>X</v>
      </c>
      <c r="AA117" s="3" t="str">
        <f>IFERROR(VLOOKUP(A117,'Pivot category'!$B$8:$I$2236,8,0),"")</f>
        <v>X</v>
      </c>
      <c r="AB117" s="3" t="str">
        <f>IF(P117&lt;$AC$1,"Bottom 5%","")</f>
        <v>Bottom 5%</v>
      </c>
      <c r="AC117"/>
      <c r="AD117" t="s">
        <v>16524</v>
      </c>
      <c r="AE117" t="s">
        <v>13863</v>
      </c>
    </row>
    <row r="118" spans="1:31" x14ac:dyDescent="0.25">
      <c r="A118" t="s">
        <v>5932</v>
      </c>
      <c r="B118" t="s">
        <v>548</v>
      </c>
      <c r="C118" s="3" t="s">
        <v>32</v>
      </c>
      <c r="D118" s="3" t="s">
        <v>2795</v>
      </c>
      <c r="E118" s="3">
        <v>0</v>
      </c>
      <c r="F118" s="3">
        <v>3000</v>
      </c>
      <c r="G118" s="34">
        <v>9.99</v>
      </c>
      <c r="H118" s="3" t="s">
        <v>51</v>
      </c>
      <c r="I118" s="3" t="s">
        <v>51</v>
      </c>
      <c r="J118" s="3" t="s">
        <v>8102</v>
      </c>
      <c r="K118" s="3" t="s">
        <v>8103</v>
      </c>
      <c r="L118" s="3" t="s">
        <v>68</v>
      </c>
      <c r="M118" s="26" t="s">
        <v>16689</v>
      </c>
      <c r="N118"/>
      <c r="O118" s="3">
        <v>7</v>
      </c>
      <c r="P118" s="55">
        <v>3706.29</v>
      </c>
      <c r="Q118" s="55">
        <v>5864.13</v>
      </c>
      <c r="R118" s="55">
        <v>-2157.84</v>
      </c>
      <c r="S118" s="57">
        <v>-0.37</v>
      </c>
      <c r="T118" s="55">
        <v>529.47</v>
      </c>
      <c r="U118" s="55">
        <v>5394.6</v>
      </c>
      <c r="V118" s="55">
        <v>8581.41</v>
      </c>
      <c r="W118" s="55">
        <v>-3186.81</v>
      </c>
      <c r="X118" s="57">
        <v>-0.37</v>
      </c>
      <c r="Y118" s="3" t="str">
        <f>IFERROR(VLOOKUP(A118,'Pivot price tier'!$C$8:$L$2290,10,0),"")</f>
        <v>X</v>
      </c>
      <c r="Z118" s="3" t="str">
        <f>IFERROR(VLOOKUP(A118,'Pivot price tier by size'!$D$8:$M$2512,10,0),"")</f>
        <v>X</v>
      </c>
      <c r="AA118" s="3" t="str">
        <f>IFERROR(VLOOKUP(A118,'Pivot category'!$B$8:$I$2236,8,0),"")</f>
        <v>X</v>
      </c>
      <c r="AB118" s="3" t="str">
        <f>IF(P118&lt;$AC$1,"Bottom 5%","")</f>
        <v>Bottom 5%</v>
      </c>
      <c r="AC118"/>
      <c r="AD118" t="s">
        <v>16514</v>
      </c>
      <c r="AE118" t="s">
        <v>16560</v>
      </c>
    </row>
    <row r="119" spans="1:31" hidden="1" x14ac:dyDescent="0.25">
      <c r="A119" t="s">
        <v>15335</v>
      </c>
      <c r="B119" t="s">
        <v>15336</v>
      </c>
      <c r="C119" s="3" t="s">
        <v>32</v>
      </c>
      <c r="D119" s="3" t="s">
        <v>2289</v>
      </c>
      <c r="E119" s="3" t="s">
        <v>5053</v>
      </c>
      <c r="F119" s="3">
        <v>6000</v>
      </c>
      <c r="G119" s="34">
        <v>27.99</v>
      </c>
      <c r="H119" s="3" t="s">
        <v>27</v>
      </c>
      <c r="I119" s="3" t="s">
        <v>21</v>
      </c>
      <c r="J119" s="3" t="s">
        <v>8104</v>
      </c>
      <c r="K119" s="3" t="s">
        <v>8129</v>
      </c>
      <c r="L119" s="3" t="s">
        <v>8108</v>
      </c>
      <c r="M119" s="26">
        <v>45901</v>
      </c>
      <c r="N119"/>
      <c r="O119" s="3" t="s">
        <v>78</v>
      </c>
      <c r="P119" s="55">
        <v>0</v>
      </c>
      <c r="Q119" s="55"/>
      <c r="R119" s="55">
        <v>0</v>
      </c>
      <c r="S119" s="57"/>
      <c r="T119" s="55" t="s">
        <v>78</v>
      </c>
      <c r="U119" s="55" t="s">
        <v>78</v>
      </c>
      <c r="V119" s="55" t="s">
        <v>78</v>
      </c>
      <c r="W119" s="55" t="s">
        <v>78</v>
      </c>
      <c r="X119" s="57" t="s">
        <v>78</v>
      </c>
      <c r="Y119" s="3" t="str">
        <f>IFERROR(VLOOKUP(A119,'Pivot price tier'!$C$8:$L$2290,10,0),"")</f>
        <v/>
      </c>
      <c r="Z119" s="3" t="str">
        <f>IFERROR(VLOOKUP(A119,'Pivot price tier by size'!$D$8:$M$2512,10,0),"")</f>
        <v/>
      </c>
      <c r="AA119" s="3" t="str">
        <f>IFERROR(VLOOKUP(A119,'Pivot category'!$B$8:$I$2236,8,0),"")</f>
        <v/>
      </c>
      <c r="AB119" s="3" t="str">
        <f>IF(P119&lt;$AC$1,"Bottom 5%","")</f>
        <v>Bottom 5%</v>
      </c>
      <c r="AC119"/>
      <c r="AD119" t="s">
        <v>11019</v>
      </c>
      <c r="AE119" t="s">
        <v>13854</v>
      </c>
    </row>
    <row r="120" spans="1:31" hidden="1" x14ac:dyDescent="0.25">
      <c r="A120" t="s">
        <v>15337</v>
      </c>
      <c r="B120" t="s">
        <v>9706</v>
      </c>
      <c r="C120" s="3" t="s">
        <v>32</v>
      </c>
      <c r="D120" s="3" t="s">
        <v>2290</v>
      </c>
      <c r="E120" s="3" t="s">
        <v>5053</v>
      </c>
      <c r="F120" s="3">
        <v>1000</v>
      </c>
      <c r="G120" s="34">
        <v>20.39</v>
      </c>
      <c r="H120" s="3" t="s">
        <v>27</v>
      </c>
      <c r="I120" s="3" t="s">
        <v>23</v>
      </c>
      <c r="J120" s="3" t="s">
        <v>8107</v>
      </c>
      <c r="K120" s="3" t="s">
        <v>8109</v>
      </c>
      <c r="L120" s="3" t="s">
        <v>68</v>
      </c>
      <c r="M120" s="26" t="s">
        <v>16689</v>
      </c>
      <c r="N120"/>
      <c r="O120" s="3">
        <v>0</v>
      </c>
      <c r="P120" s="55">
        <v>33899.03</v>
      </c>
      <c r="Q120" s="55"/>
      <c r="R120" s="55">
        <v>33899.03</v>
      </c>
      <c r="S120" s="57"/>
      <c r="T120" s="55" t="s">
        <v>78</v>
      </c>
      <c r="U120" s="55">
        <v>24784.62</v>
      </c>
      <c r="V120" s="55">
        <v>0</v>
      </c>
      <c r="W120" s="55">
        <v>24784.62</v>
      </c>
      <c r="X120" s="57">
        <v>0</v>
      </c>
      <c r="Y120" s="3" t="str">
        <f>IFERROR(VLOOKUP(A120,'Pivot price tier'!$C$8:$L$2290,10,0),"")</f>
        <v/>
      </c>
      <c r="Z120" s="3" t="str">
        <f>IFERROR(VLOOKUP(A120,'Pivot price tier by size'!$D$8:$M$2512,10,0),"")</f>
        <v/>
      </c>
      <c r="AA120" s="3" t="str">
        <f>IFERROR(VLOOKUP(A120,'Pivot category'!$B$8:$I$2236,8,0),"")</f>
        <v/>
      </c>
      <c r="AB120" s="3" t="str">
        <f>IF(P120&lt;$AC$1,"Bottom 5%","")</f>
        <v>Bottom 5%</v>
      </c>
      <c r="AC120"/>
      <c r="AD120" t="s">
        <v>11019</v>
      </c>
      <c r="AE120" t="s">
        <v>13854</v>
      </c>
    </row>
    <row r="121" spans="1:31" hidden="1" x14ac:dyDescent="0.25">
      <c r="A121" t="s">
        <v>15522</v>
      </c>
      <c r="B121" t="s">
        <v>15523</v>
      </c>
      <c r="C121" s="3" t="s">
        <v>32</v>
      </c>
      <c r="D121" s="3" t="s">
        <v>15036</v>
      </c>
      <c r="E121" s="3" t="s">
        <v>5053</v>
      </c>
      <c r="F121" s="3">
        <v>70000</v>
      </c>
      <c r="G121" s="34">
        <v>20.39</v>
      </c>
      <c r="H121" s="3" t="s">
        <v>27</v>
      </c>
      <c r="I121" s="3" t="s">
        <v>23</v>
      </c>
      <c r="J121" s="3" t="s">
        <v>8107</v>
      </c>
      <c r="K121" s="3" t="s">
        <v>8109</v>
      </c>
      <c r="L121" s="3" t="s">
        <v>68</v>
      </c>
      <c r="M121" s="26">
        <v>45848</v>
      </c>
      <c r="N121"/>
      <c r="O121" s="3" t="s">
        <v>78</v>
      </c>
      <c r="P121" s="55">
        <v>17143.419999999998</v>
      </c>
      <c r="Q121" s="55"/>
      <c r="R121" s="55">
        <v>17143.419999999998</v>
      </c>
      <c r="S121" s="57"/>
      <c r="T121" s="55" t="s">
        <v>78</v>
      </c>
      <c r="U121" s="55">
        <v>19224.64</v>
      </c>
      <c r="V121" s="55">
        <v>0</v>
      </c>
      <c r="W121" s="55">
        <v>19224.64</v>
      </c>
      <c r="X121" s="57">
        <v>0</v>
      </c>
      <c r="Y121" s="3" t="str">
        <f>IFERROR(VLOOKUP(A121,'Pivot price tier'!$C$8:$L$2290,10,0),"")</f>
        <v/>
      </c>
      <c r="Z121" s="3" t="str">
        <f>IFERROR(VLOOKUP(A121,'Pivot price tier by size'!$D$8:$M$2512,10,0),"")</f>
        <v/>
      </c>
      <c r="AA121" s="3" t="str">
        <f>IFERROR(VLOOKUP(A121,'Pivot category'!$B$8:$I$2236,8,0),"")</f>
        <v/>
      </c>
      <c r="AB121" s="3" t="str">
        <f>IF(P121&lt;$AC$1,"Bottom 5%","")</f>
        <v>Bottom 5%</v>
      </c>
      <c r="AC121"/>
      <c r="AD121" t="s">
        <v>11019</v>
      </c>
      <c r="AE121" t="s">
        <v>13854</v>
      </c>
    </row>
    <row r="122" spans="1:31" x14ac:dyDescent="0.25">
      <c r="A122" t="s">
        <v>5461</v>
      </c>
      <c r="B122" t="s">
        <v>553</v>
      </c>
      <c r="C122" s="3" t="s">
        <v>32</v>
      </c>
      <c r="D122" s="3" t="s">
        <v>2801</v>
      </c>
      <c r="E122" s="3" t="s">
        <v>5101</v>
      </c>
      <c r="F122" s="3">
        <v>1000</v>
      </c>
      <c r="G122" s="34">
        <v>32.99</v>
      </c>
      <c r="H122" s="3" t="s">
        <v>28</v>
      </c>
      <c r="I122" s="3" t="s">
        <v>23</v>
      </c>
      <c r="J122" s="3" t="s">
        <v>8102</v>
      </c>
      <c r="K122" s="3" t="s">
        <v>8103</v>
      </c>
      <c r="L122" s="3" t="s">
        <v>68</v>
      </c>
      <c r="M122" s="26" t="s">
        <v>16689</v>
      </c>
      <c r="N122"/>
      <c r="O122" s="3">
        <v>127</v>
      </c>
      <c r="P122" s="55">
        <v>44898.68</v>
      </c>
      <c r="Q122" s="55">
        <v>46752.02</v>
      </c>
      <c r="R122" s="55">
        <v>-1853.34</v>
      </c>
      <c r="S122" s="57">
        <v>-0.04</v>
      </c>
      <c r="T122" s="55">
        <v>353.53291338582676</v>
      </c>
      <c r="U122" s="55">
        <v>23311.59</v>
      </c>
      <c r="V122" s="55">
        <v>29249.62</v>
      </c>
      <c r="W122" s="55">
        <v>-5938.03</v>
      </c>
      <c r="X122" s="57">
        <v>-0.2</v>
      </c>
      <c r="Y122" s="3" t="str">
        <f>IFERROR(VLOOKUP(A122,'Pivot price tier'!$C$8:$L$2290,10,0),"")</f>
        <v>X</v>
      </c>
      <c r="Z122" s="3" t="str">
        <f>IFERROR(VLOOKUP(A122,'Pivot price tier by size'!$D$8:$M$2512,10,0),"")</f>
        <v>X</v>
      </c>
      <c r="AA122" s="3" t="str">
        <f>IFERROR(VLOOKUP(A122,'Pivot category'!$B$8:$I$2236,8,0),"")</f>
        <v>X</v>
      </c>
      <c r="AB122" s="3" t="str">
        <f>IF(P122&lt;$AC$1,"Bottom 5%","")</f>
        <v>Bottom 5%</v>
      </c>
      <c r="AC122"/>
      <c r="AD122" t="s">
        <v>16516</v>
      </c>
      <c r="AE122" t="s">
        <v>16525</v>
      </c>
    </row>
    <row r="123" spans="1:31" hidden="1" x14ac:dyDescent="0.25">
      <c r="A123" t="s">
        <v>7187</v>
      </c>
      <c r="B123" t="s">
        <v>96</v>
      </c>
      <c r="C123" s="3" t="s">
        <v>69</v>
      </c>
      <c r="D123" s="3" t="s">
        <v>2276</v>
      </c>
      <c r="E123" s="3">
        <v>0</v>
      </c>
      <c r="F123" s="3">
        <v>5000</v>
      </c>
      <c r="G123" s="34">
        <v>2.79</v>
      </c>
      <c r="H123" s="3" t="s">
        <v>27</v>
      </c>
      <c r="I123" s="3" t="s">
        <v>70</v>
      </c>
      <c r="J123" s="3" t="s">
        <v>8112</v>
      </c>
      <c r="K123" s="3" t="s">
        <v>8111</v>
      </c>
      <c r="L123" s="3" t="s">
        <v>68</v>
      </c>
      <c r="M123" s="26" t="s">
        <v>16689</v>
      </c>
      <c r="N123"/>
      <c r="O123" s="3">
        <v>68</v>
      </c>
      <c r="P123" s="55">
        <v>15247.35</v>
      </c>
      <c r="Q123" s="55">
        <v>12951.18</v>
      </c>
      <c r="R123" s="55">
        <v>2296.17</v>
      </c>
      <c r="S123" s="57">
        <v>0.18</v>
      </c>
      <c r="T123" s="55">
        <v>224.22573529411764</v>
      </c>
      <c r="U123" s="55">
        <v>12959.55</v>
      </c>
      <c r="V123" s="55">
        <v>15601.68</v>
      </c>
      <c r="W123" s="55">
        <v>-2642.13</v>
      </c>
      <c r="X123" s="57">
        <v>-0.17</v>
      </c>
      <c r="Y123" s="3" t="str">
        <f>IFERROR(VLOOKUP(A123,'Pivot price tier'!$C$8:$L$2290,10,0),"")</f>
        <v/>
      </c>
      <c r="Z123" s="3" t="str">
        <f>IFERROR(VLOOKUP(A123,'Pivot price tier by size'!$D$8:$M$2512,10,0),"")</f>
        <v/>
      </c>
      <c r="AA123" s="3" t="str">
        <f>IFERROR(VLOOKUP(A123,'Pivot category'!$B$8:$I$2236,8,0),"")</f>
        <v/>
      </c>
      <c r="AB123" s="3" t="str">
        <f>IF(P123&lt;$AC$1,"Bottom 5%","")</f>
        <v>Bottom 5%</v>
      </c>
      <c r="AC123"/>
      <c r="AD123" t="s">
        <v>11019</v>
      </c>
      <c r="AE123" t="s">
        <v>13854</v>
      </c>
    </row>
    <row r="124" spans="1:31" x14ac:dyDescent="0.25">
      <c r="A124" t="s">
        <v>5921</v>
      </c>
      <c r="B124" t="s">
        <v>602</v>
      </c>
      <c r="C124" s="3" t="s">
        <v>32</v>
      </c>
      <c r="D124" s="3" t="s">
        <v>2853</v>
      </c>
      <c r="E124" s="3">
        <v>0</v>
      </c>
      <c r="F124" s="3">
        <v>1000</v>
      </c>
      <c r="G124" s="34">
        <v>59.99</v>
      </c>
      <c r="H124" s="3" t="s">
        <v>27</v>
      </c>
      <c r="I124" s="3" t="s">
        <v>15</v>
      </c>
      <c r="J124" s="3" t="s">
        <v>8102</v>
      </c>
      <c r="K124" s="3" t="s">
        <v>8103</v>
      </c>
      <c r="L124" s="3" t="s">
        <v>68</v>
      </c>
      <c r="M124" s="26" t="s">
        <v>16689</v>
      </c>
      <c r="N124"/>
      <c r="O124" s="3">
        <v>54</v>
      </c>
      <c r="P124" s="55">
        <v>29139.919999999998</v>
      </c>
      <c r="Q124" s="55">
        <v>31500.02</v>
      </c>
      <c r="R124" s="55">
        <v>-2360.1</v>
      </c>
      <c r="S124" s="57">
        <v>-7.0000000000000007E-2</v>
      </c>
      <c r="T124" s="55">
        <v>539.62814814814817</v>
      </c>
      <c r="U124" s="55">
        <v>14282.49</v>
      </c>
      <c r="V124" s="55">
        <v>15707.55</v>
      </c>
      <c r="W124" s="55">
        <v>-1425.06</v>
      </c>
      <c r="X124" s="57">
        <v>-0.09</v>
      </c>
      <c r="Y124" s="3" t="str">
        <f>IFERROR(VLOOKUP(A124,'Pivot price tier'!$C$8:$L$2290,10,0),"")</f>
        <v>X</v>
      </c>
      <c r="Z124" s="3" t="str">
        <f>IFERROR(VLOOKUP(A124,'Pivot price tier by size'!$D$8:$M$2512,10,0),"")</f>
        <v>X</v>
      </c>
      <c r="AA124" s="3" t="str">
        <f>IFERROR(VLOOKUP(A124,'Pivot category'!$B$8:$I$2236,8,0),"")</f>
        <v>X</v>
      </c>
      <c r="AB124" s="3" t="str">
        <f>IF(P124&lt;$AC$1,"Bottom 5%","")</f>
        <v>Bottom 5%</v>
      </c>
      <c r="AC124"/>
      <c r="AD124" t="s">
        <v>16511</v>
      </c>
      <c r="AE124" t="s">
        <v>13865</v>
      </c>
    </row>
    <row r="125" spans="1:31" x14ac:dyDescent="0.25">
      <c r="A125" t="s">
        <v>5663</v>
      </c>
      <c r="B125" t="s">
        <v>2253</v>
      </c>
      <c r="C125" s="3" t="s">
        <v>32</v>
      </c>
      <c r="D125" s="3" t="s">
        <v>4697</v>
      </c>
      <c r="E125" s="3">
        <v>0</v>
      </c>
      <c r="F125" s="3">
        <v>10000</v>
      </c>
      <c r="G125" s="34">
        <v>42.99</v>
      </c>
      <c r="H125" s="3" t="s">
        <v>12404</v>
      </c>
      <c r="I125" s="3" t="s">
        <v>15</v>
      </c>
      <c r="J125" s="3" t="s">
        <v>8102</v>
      </c>
      <c r="K125" s="3" t="s">
        <v>8103</v>
      </c>
      <c r="L125" s="3" t="s">
        <v>68</v>
      </c>
      <c r="M125" s="26" t="s">
        <v>16689</v>
      </c>
      <c r="N125"/>
      <c r="O125" s="3">
        <v>51</v>
      </c>
      <c r="P125" s="55">
        <v>21824.82</v>
      </c>
      <c r="Q125" s="55">
        <v>28939.65</v>
      </c>
      <c r="R125" s="55">
        <v>-7114.83</v>
      </c>
      <c r="S125" s="57">
        <v>-0.25</v>
      </c>
      <c r="T125" s="55">
        <v>427.93764705882353</v>
      </c>
      <c r="U125" s="55">
        <v>17977.740000000002</v>
      </c>
      <c r="V125" s="55">
        <v>17210.73</v>
      </c>
      <c r="W125" s="55">
        <v>767.01</v>
      </c>
      <c r="X125" s="57">
        <v>0.04</v>
      </c>
      <c r="Y125" s="3" t="str">
        <f>IFERROR(VLOOKUP(A125,'Pivot price tier'!$C$8:$L$2290,10,0),"")</f>
        <v>X</v>
      </c>
      <c r="Z125" s="3" t="str">
        <f>IFERROR(VLOOKUP(A125,'Pivot price tier by size'!$D$8:$M$2512,10,0),"")</f>
        <v>X</v>
      </c>
      <c r="AA125" s="3" t="str">
        <f>IFERROR(VLOOKUP(A125,'Pivot category'!$B$8:$I$2236,8,0),"")</f>
        <v>X</v>
      </c>
      <c r="AB125" s="3" t="str">
        <f>IF(P125&lt;$AC$1,"Bottom 5%","")</f>
        <v>Bottom 5%</v>
      </c>
      <c r="AC125"/>
      <c r="AD125" t="s">
        <v>16512</v>
      </c>
      <c r="AE125" t="s">
        <v>13882</v>
      </c>
    </row>
    <row r="126" spans="1:31" hidden="1" x14ac:dyDescent="0.25">
      <c r="A126" t="s">
        <v>15524</v>
      </c>
      <c r="B126" t="s">
        <v>15525</v>
      </c>
      <c r="C126" s="3" t="s">
        <v>34</v>
      </c>
      <c r="D126" s="3" t="s">
        <v>15049</v>
      </c>
      <c r="E126" s="3" t="s">
        <v>5053</v>
      </c>
      <c r="F126" s="3">
        <v>70000</v>
      </c>
      <c r="G126" s="34">
        <v>18.989999999999998</v>
      </c>
      <c r="H126" s="3" t="s">
        <v>27</v>
      </c>
      <c r="I126" s="3" t="s">
        <v>23</v>
      </c>
      <c r="J126" s="3" t="s">
        <v>8102</v>
      </c>
      <c r="K126" s="3" t="s">
        <v>8103</v>
      </c>
      <c r="L126" s="3" t="s">
        <v>68</v>
      </c>
      <c r="M126" s="26">
        <v>45818</v>
      </c>
      <c r="N126"/>
      <c r="O126" s="3">
        <v>67</v>
      </c>
      <c r="P126" s="55">
        <v>39765.06</v>
      </c>
      <c r="Q126" s="55"/>
      <c r="R126" s="55">
        <v>39765.06</v>
      </c>
      <c r="S126" s="57"/>
      <c r="T126" s="55">
        <v>593.5083582089552</v>
      </c>
      <c r="U126" s="55">
        <v>42784.47</v>
      </c>
      <c r="V126" s="55">
        <v>0</v>
      </c>
      <c r="W126" s="55">
        <v>42784.47</v>
      </c>
      <c r="X126" s="57">
        <v>0</v>
      </c>
      <c r="Y126" s="3" t="str">
        <f>IFERROR(VLOOKUP(A126,'Pivot price tier'!$C$8:$L$2290,10,0),"")</f>
        <v xml:space="preserve"> </v>
      </c>
      <c r="Z126" s="3" t="str">
        <f>IFERROR(VLOOKUP(A126,'Pivot price tier by size'!$D$8:$M$2512,10,0),"")</f>
        <v xml:space="preserve"> </v>
      </c>
      <c r="AA126" s="3" t="str">
        <f>IFERROR(VLOOKUP(A126,'Pivot category'!$B$8:$I$2236,8,0),"")</f>
        <v>X</v>
      </c>
      <c r="AB126" s="3" t="str">
        <f>IF(P126&lt;$AC$1,"Bottom 5%","")</f>
        <v>Bottom 5%</v>
      </c>
      <c r="AC126"/>
      <c r="AD126" t="s">
        <v>11019</v>
      </c>
      <c r="AE126" t="s">
        <v>13854</v>
      </c>
    </row>
    <row r="127" spans="1:31" hidden="1" x14ac:dyDescent="0.25">
      <c r="A127" t="s">
        <v>15526</v>
      </c>
      <c r="B127" t="s">
        <v>15527</v>
      </c>
      <c r="C127" s="3" t="s">
        <v>34</v>
      </c>
      <c r="D127" s="3" t="s">
        <v>15050</v>
      </c>
      <c r="E127" s="3" t="s">
        <v>5053</v>
      </c>
      <c r="F127" s="3">
        <v>70000</v>
      </c>
      <c r="G127" s="34">
        <v>19.989999999999998</v>
      </c>
      <c r="H127" s="3" t="s">
        <v>27</v>
      </c>
      <c r="I127" s="3" t="s">
        <v>23</v>
      </c>
      <c r="J127" s="3" t="s">
        <v>8102</v>
      </c>
      <c r="K127" s="3" t="s">
        <v>8103</v>
      </c>
      <c r="L127" s="3" t="s">
        <v>68</v>
      </c>
      <c r="M127" s="26">
        <v>45818</v>
      </c>
      <c r="N127"/>
      <c r="O127" s="3">
        <v>64</v>
      </c>
      <c r="P127" s="55">
        <v>63428.27</v>
      </c>
      <c r="Q127" s="55"/>
      <c r="R127" s="55">
        <v>63428.27</v>
      </c>
      <c r="S127" s="57"/>
      <c r="T127" s="55">
        <v>991.06671874999995</v>
      </c>
      <c r="U127" s="55">
        <v>41519.230000000003</v>
      </c>
      <c r="V127" s="55">
        <v>0</v>
      </c>
      <c r="W127" s="55">
        <v>41519.230000000003</v>
      </c>
      <c r="X127" s="57">
        <v>0</v>
      </c>
      <c r="Y127" s="3" t="str">
        <f>IFERROR(VLOOKUP(A127,'Pivot price tier'!$C$8:$L$2290,10,0),"")</f>
        <v xml:space="preserve"> </v>
      </c>
      <c r="Z127" s="3" t="str">
        <f>IFERROR(VLOOKUP(A127,'Pivot price tier by size'!$D$8:$M$2512,10,0),"")</f>
        <v xml:space="preserve"> </v>
      </c>
      <c r="AA127" s="3" t="str">
        <f>IFERROR(VLOOKUP(A127,'Pivot category'!$B$8:$I$2236,8,0),"")</f>
        <v xml:space="preserve"> </v>
      </c>
      <c r="AB127" s="3" t="str">
        <f>IF(P127&lt;$AC$1,"Bottom 5%","")</f>
        <v/>
      </c>
      <c r="AC127"/>
      <c r="AD127" t="s">
        <v>11019</v>
      </c>
      <c r="AE127" t="s">
        <v>13854</v>
      </c>
    </row>
    <row r="128" spans="1:31" x14ac:dyDescent="0.25">
      <c r="A128" t="s">
        <v>13606</v>
      </c>
      <c r="B128" t="s">
        <v>13607</v>
      </c>
      <c r="C128" s="3" t="s">
        <v>73</v>
      </c>
      <c r="D128" s="3" t="s">
        <v>13302</v>
      </c>
      <c r="E128" s="3">
        <v>0</v>
      </c>
      <c r="F128" s="3">
        <v>7000</v>
      </c>
      <c r="G128" s="34">
        <v>10.99</v>
      </c>
      <c r="H128" s="3" t="s">
        <v>8184</v>
      </c>
      <c r="I128" s="3" t="s">
        <v>12123</v>
      </c>
      <c r="J128" s="3" t="s">
        <v>8102</v>
      </c>
      <c r="K128" s="3" t="s">
        <v>8103</v>
      </c>
      <c r="L128" s="3" t="s">
        <v>68</v>
      </c>
      <c r="M128" s="26">
        <v>45566</v>
      </c>
      <c r="N128"/>
      <c r="O128" s="3">
        <v>51</v>
      </c>
      <c r="P128" s="55">
        <v>7846.86</v>
      </c>
      <c r="Q128" s="55">
        <v>2970.89</v>
      </c>
      <c r="R128" s="55">
        <v>4875.97</v>
      </c>
      <c r="S128" s="57">
        <v>1.64</v>
      </c>
      <c r="T128" s="55">
        <v>153.85999999999999</v>
      </c>
      <c r="U128" s="55">
        <v>30717.05</v>
      </c>
      <c r="V128" s="55">
        <v>6058.56</v>
      </c>
      <c r="W128" s="55">
        <v>24658.49</v>
      </c>
      <c r="X128" s="57">
        <v>4.07</v>
      </c>
      <c r="Y128" s="3" t="str">
        <f>IFERROR(VLOOKUP(A128,'Pivot price tier'!$C$8:$L$2290,10,0),"")</f>
        <v>X</v>
      </c>
      <c r="Z128" s="3" t="str">
        <f>IFERROR(VLOOKUP(A128,'Pivot price tier by size'!$D$8:$M$2512,10,0),"")</f>
        <v>X</v>
      </c>
      <c r="AA128" s="3" t="str">
        <f>IFERROR(VLOOKUP(A128,'Pivot category'!$B$8:$I$2236,8,0),"")</f>
        <v>X</v>
      </c>
      <c r="AB128" s="3" t="str">
        <f>IF(P128&lt;$AC$1,"Bottom 5%","")</f>
        <v>Bottom 5%</v>
      </c>
      <c r="AC128"/>
      <c r="AD128" t="s">
        <v>10199</v>
      </c>
      <c r="AE128" t="s">
        <v>16685</v>
      </c>
    </row>
    <row r="129" spans="1:31" x14ac:dyDescent="0.25">
      <c r="A129" t="s">
        <v>5572</v>
      </c>
      <c r="B129" t="s">
        <v>651</v>
      </c>
      <c r="C129" s="3" t="s">
        <v>32</v>
      </c>
      <c r="D129" s="3" t="s">
        <v>2910</v>
      </c>
      <c r="E129" s="3" t="s">
        <v>5101</v>
      </c>
      <c r="F129" s="3">
        <v>1000</v>
      </c>
      <c r="G129" s="34">
        <v>12.99</v>
      </c>
      <c r="H129" s="3" t="s">
        <v>26</v>
      </c>
      <c r="I129" s="3" t="s">
        <v>19</v>
      </c>
      <c r="J129" s="3" t="s">
        <v>8102</v>
      </c>
      <c r="K129" s="3" t="s">
        <v>8103</v>
      </c>
      <c r="L129" s="3" t="s">
        <v>68</v>
      </c>
      <c r="M129" s="26" t="s">
        <v>16689</v>
      </c>
      <c r="N129"/>
      <c r="O129" s="3">
        <v>131</v>
      </c>
      <c r="P129" s="55">
        <v>20355.330000000002</v>
      </c>
      <c r="Q129" s="55">
        <v>25746.18</v>
      </c>
      <c r="R129" s="55">
        <v>-5390.85</v>
      </c>
      <c r="S129" s="57">
        <v>-0.21</v>
      </c>
      <c r="T129" s="55">
        <v>155.38419847328245</v>
      </c>
      <c r="U129" s="55">
        <v>34085.760000000002</v>
      </c>
      <c r="V129" s="55">
        <v>40671.69</v>
      </c>
      <c r="W129" s="55">
        <v>-6585.93</v>
      </c>
      <c r="X129" s="57">
        <v>-0.16</v>
      </c>
      <c r="Y129" s="3" t="str">
        <f>IFERROR(VLOOKUP(A129,'Pivot price tier'!$C$8:$L$2290,10,0),"")</f>
        <v>X</v>
      </c>
      <c r="Z129" s="3" t="str">
        <f>IFERROR(VLOOKUP(A129,'Pivot price tier by size'!$D$8:$M$2512,10,0),"")</f>
        <v>X</v>
      </c>
      <c r="AA129" s="3" t="str">
        <f>IFERROR(VLOOKUP(A129,'Pivot category'!$B$8:$I$2236,8,0),"")</f>
        <v>X</v>
      </c>
      <c r="AB129" s="3" t="str">
        <f>IF(P129&lt;$AC$1,"Bottom 5%","")</f>
        <v>Bottom 5%</v>
      </c>
      <c r="AC129"/>
      <c r="AD129" t="s">
        <v>16512</v>
      </c>
      <c r="AE129" t="s">
        <v>13856</v>
      </c>
    </row>
    <row r="130" spans="1:31" x14ac:dyDescent="0.25">
      <c r="A130" t="s">
        <v>13435</v>
      </c>
      <c r="B130" t="s">
        <v>672</v>
      </c>
      <c r="C130" s="3" t="s">
        <v>32</v>
      </c>
      <c r="D130" s="3" t="s">
        <v>2933</v>
      </c>
      <c r="E130" s="3" t="s">
        <v>5053</v>
      </c>
      <c r="F130" s="3">
        <v>1000</v>
      </c>
      <c r="G130" s="34">
        <v>66.989999999999995</v>
      </c>
      <c r="H130" s="3" t="s">
        <v>28</v>
      </c>
      <c r="I130" s="3" t="s">
        <v>15</v>
      </c>
      <c r="J130" s="3" t="s">
        <v>8102</v>
      </c>
      <c r="K130" s="3" t="s">
        <v>8103</v>
      </c>
      <c r="L130" s="3" t="s">
        <v>68</v>
      </c>
      <c r="M130" s="26" t="s">
        <v>16689</v>
      </c>
      <c r="N130"/>
      <c r="O130" s="3">
        <v>106</v>
      </c>
      <c r="P130" s="55">
        <v>30662.23</v>
      </c>
      <c r="Q130" s="55">
        <v>40753.769999999997</v>
      </c>
      <c r="R130" s="55">
        <v>-10091.540000000001</v>
      </c>
      <c r="S130" s="57">
        <v>-0.25</v>
      </c>
      <c r="T130" s="55">
        <v>289.26632075471696</v>
      </c>
      <c r="U130" s="55">
        <v>21872.57</v>
      </c>
      <c r="V130" s="55">
        <v>31602.43</v>
      </c>
      <c r="W130" s="55">
        <v>-9729.86</v>
      </c>
      <c r="X130" s="57">
        <v>-0.31</v>
      </c>
      <c r="Y130" s="3" t="str">
        <f>IFERROR(VLOOKUP(A130,'Pivot price tier'!$C$8:$L$2290,10,0),"")</f>
        <v>X</v>
      </c>
      <c r="Z130" s="3" t="str">
        <f>IFERROR(VLOOKUP(A130,'Pivot price tier by size'!$D$8:$M$2512,10,0),"")</f>
        <v>X</v>
      </c>
      <c r="AA130" s="3" t="str">
        <f>IFERROR(VLOOKUP(A130,'Pivot category'!$B$8:$I$2236,8,0),"")</f>
        <v>X</v>
      </c>
      <c r="AB130" s="3" t="str">
        <f>IF(P130&lt;$AC$1,"Bottom 5%","")</f>
        <v>Bottom 5%</v>
      </c>
      <c r="AC130"/>
      <c r="AD130" t="s">
        <v>16514</v>
      </c>
      <c r="AE130" t="s">
        <v>16543</v>
      </c>
    </row>
    <row r="131" spans="1:31" hidden="1" x14ac:dyDescent="0.25">
      <c r="A131" t="s">
        <v>7141</v>
      </c>
      <c r="B131" t="s">
        <v>101</v>
      </c>
      <c r="C131" s="3" t="s">
        <v>69</v>
      </c>
      <c r="D131" s="3" t="s">
        <v>2282</v>
      </c>
      <c r="E131" s="3">
        <v>0</v>
      </c>
      <c r="F131" s="3">
        <v>4000</v>
      </c>
      <c r="G131" s="34">
        <v>2.99</v>
      </c>
      <c r="H131" s="3" t="s">
        <v>27</v>
      </c>
      <c r="I131" s="3" t="s">
        <v>70</v>
      </c>
      <c r="J131" s="3" t="s">
        <v>8112</v>
      </c>
      <c r="K131" s="3" t="s">
        <v>8111</v>
      </c>
      <c r="L131" s="3" t="s">
        <v>68</v>
      </c>
      <c r="M131" s="26" t="s">
        <v>16689</v>
      </c>
      <c r="N131"/>
      <c r="O131" s="3">
        <v>65</v>
      </c>
      <c r="P131" s="55">
        <v>19330.349999999999</v>
      </c>
      <c r="Q131" s="55">
        <v>17572.23</v>
      </c>
      <c r="R131" s="55">
        <v>1758.12</v>
      </c>
      <c r="S131" s="57">
        <v>0.1</v>
      </c>
      <c r="T131" s="55">
        <v>297.39</v>
      </c>
      <c r="U131" s="55">
        <v>35625.85</v>
      </c>
      <c r="V131" s="55">
        <v>29233.23</v>
      </c>
      <c r="W131" s="55">
        <v>6392.62</v>
      </c>
      <c r="X131" s="57">
        <v>0.22</v>
      </c>
      <c r="Y131" s="3" t="str">
        <f>IFERROR(VLOOKUP(A131,'Pivot price tier'!$C$8:$L$2290,10,0),"")</f>
        <v/>
      </c>
      <c r="Z131" s="3" t="str">
        <f>IFERROR(VLOOKUP(A131,'Pivot price tier by size'!$D$8:$M$2512,10,0),"")</f>
        <v/>
      </c>
      <c r="AA131" s="3" t="str">
        <f>IFERROR(VLOOKUP(A131,'Pivot category'!$B$8:$I$2236,8,0),"")</f>
        <v/>
      </c>
      <c r="AB131" s="3" t="str">
        <f>IF(P131&lt;$AC$1,"Bottom 5%","")</f>
        <v>Bottom 5%</v>
      </c>
      <c r="AC131"/>
      <c r="AD131" t="s">
        <v>11019</v>
      </c>
      <c r="AE131" t="s">
        <v>13854</v>
      </c>
    </row>
    <row r="132" spans="1:31" x14ac:dyDescent="0.25">
      <c r="A132" t="s">
        <v>11711</v>
      </c>
      <c r="B132" t="s">
        <v>11712</v>
      </c>
      <c r="C132" s="3" t="s">
        <v>32</v>
      </c>
      <c r="D132" s="3" t="s">
        <v>11234</v>
      </c>
      <c r="E132" s="3" t="s">
        <v>5053</v>
      </c>
      <c r="F132" s="3">
        <v>10000</v>
      </c>
      <c r="G132" s="34">
        <v>59.99</v>
      </c>
      <c r="H132" s="3" t="s">
        <v>27</v>
      </c>
      <c r="I132" s="3" t="s">
        <v>15</v>
      </c>
      <c r="J132" s="3" t="s">
        <v>8102</v>
      </c>
      <c r="K132" s="3" t="s">
        <v>8103</v>
      </c>
      <c r="L132" s="3" t="s">
        <v>68</v>
      </c>
      <c r="M132" s="26" t="s">
        <v>16689</v>
      </c>
      <c r="N132"/>
      <c r="O132" s="3">
        <v>12</v>
      </c>
      <c r="P132" s="55">
        <v>2759.54</v>
      </c>
      <c r="Q132" s="55">
        <v>2819.53</v>
      </c>
      <c r="R132" s="55">
        <v>-59.99</v>
      </c>
      <c r="S132" s="57">
        <v>-0.02</v>
      </c>
      <c r="T132" s="55">
        <v>229.96166666666667</v>
      </c>
      <c r="U132" s="55">
        <v>14217.63</v>
      </c>
      <c r="V132" s="55">
        <v>19256.79</v>
      </c>
      <c r="W132" s="55">
        <v>-5039.16</v>
      </c>
      <c r="X132" s="57">
        <v>-0.26</v>
      </c>
      <c r="Y132" s="3" t="str">
        <f>IFERROR(VLOOKUP(A132,'Pivot price tier'!$C$8:$L$2290,10,0),"")</f>
        <v>X</v>
      </c>
      <c r="Z132" s="3" t="str">
        <f>IFERROR(VLOOKUP(A132,'Pivot price tier by size'!$D$8:$M$2512,10,0),"")</f>
        <v>X</v>
      </c>
      <c r="AA132" s="3" t="str">
        <f>IFERROR(VLOOKUP(A132,'Pivot category'!$B$8:$I$2236,8,0),"")</f>
        <v>X</v>
      </c>
      <c r="AB132" s="3" t="str">
        <f>IF(P132&lt;$AC$1,"Bottom 5%","")</f>
        <v>Bottom 5%</v>
      </c>
      <c r="AC132"/>
      <c r="AD132" t="s">
        <v>16514</v>
      </c>
      <c r="AE132" t="s">
        <v>13861</v>
      </c>
    </row>
    <row r="133" spans="1:31" hidden="1" x14ac:dyDescent="0.25">
      <c r="A133" t="s">
        <v>7013</v>
      </c>
      <c r="B133" t="s">
        <v>99</v>
      </c>
      <c r="C133" s="3" t="s">
        <v>72</v>
      </c>
      <c r="D133" s="3" t="s">
        <v>2280</v>
      </c>
      <c r="E133" s="3">
        <v>0</v>
      </c>
      <c r="F133" s="3">
        <v>4000</v>
      </c>
      <c r="G133" s="34">
        <v>7.19</v>
      </c>
      <c r="H133" s="3" t="s">
        <v>27</v>
      </c>
      <c r="I133" s="3" t="s">
        <v>70</v>
      </c>
      <c r="J133" s="3" t="s">
        <v>8104</v>
      </c>
      <c r="K133" s="3" t="s">
        <v>8111</v>
      </c>
      <c r="L133" s="3" t="s">
        <v>8108</v>
      </c>
      <c r="M133" s="26" t="s">
        <v>16689</v>
      </c>
      <c r="N133"/>
      <c r="O133" s="3" t="s">
        <v>78</v>
      </c>
      <c r="P133" s="55"/>
      <c r="Q133" s="55">
        <v>150.99</v>
      </c>
      <c r="R133" s="55">
        <v>-150.99</v>
      </c>
      <c r="S133" s="57">
        <v>-1</v>
      </c>
      <c r="T133" s="55" t="s">
        <v>78</v>
      </c>
      <c r="U133" s="55" t="s">
        <v>78</v>
      </c>
      <c r="V133" s="55" t="s">
        <v>78</v>
      </c>
      <c r="W133" s="55" t="s">
        <v>78</v>
      </c>
      <c r="X133" s="57" t="s">
        <v>78</v>
      </c>
      <c r="Y133" s="3" t="str">
        <f>IFERROR(VLOOKUP(A133,'Pivot price tier'!$C$8:$L$2290,10,0),"")</f>
        <v/>
      </c>
      <c r="Z133" s="3" t="str">
        <f>IFERROR(VLOOKUP(A133,'Pivot price tier by size'!$D$8:$M$2512,10,0),"")</f>
        <v/>
      </c>
      <c r="AA133" s="3" t="str">
        <f>IFERROR(VLOOKUP(A133,'Pivot category'!$B$8:$I$2236,8,0),"")</f>
        <v/>
      </c>
      <c r="AB133" s="3" t="str">
        <f>IF(P133&lt;$AC$1,"Bottom 5%","")</f>
        <v>Bottom 5%</v>
      </c>
      <c r="AC133"/>
      <c r="AD133" t="s">
        <v>11019</v>
      </c>
      <c r="AE133" t="s">
        <v>13854</v>
      </c>
    </row>
    <row r="134" spans="1:31" x14ac:dyDescent="0.25">
      <c r="A134" t="s">
        <v>8428</v>
      </c>
      <c r="B134" t="s">
        <v>8427</v>
      </c>
      <c r="C134" s="3" t="s">
        <v>32</v>
      </c>
      <c r="D134" s="3" t="s">
        <v>8150</v>
      </c>
      <c r="E134" s="3">
        <v>0</v>
      </c>
      <c r="F134" s="3">
        <v>7000</v>
      </c>
      <c r="G134" s="34">
        <v>34.99</v>
      </c>
      <c r="H134" s="3" t="s">
        <v>27</v>
      </c>
      <c r="I134" s="3" t="s">
        <v>23</v>
      </c>
      <c r="J134" s="3" t="s">
        <v>8102</v>
      </c>
      <c r="K134" s="3" t="s">
        <v>8103</v>
      </c>
      <c r="L134" s="3" t="s">
        <v>68</v>
      </c>
      <c r="M134" s="26" t="s">
        <v>16689</v>
      </c>
      <c r="N134"/>
      <c r="O134" s="3">
        <v>32</v>
      </c>
      <c r="P134" s="55">
        <v>8347.5400000000009</v>
      </c>
      <c r="Q134" s="55">
        <v>10741.84</v>
      </c>
      <c r="R134" s="55">
        <v>-2394.3000000000002</v>
      </c>
      <c r="S134" s="57">
        <v>-0.22</v>
      </c>
      <c r="T134" s="55">
        <v>260.86062500000003</v>
      </c>
      <c r="U134" s="55">
        <v>4101.79</v>
      </c>
      <c r="V134" s="55">
        <v>8374.5400000000009</v>
      </c>
      <c r="W134" s="55">
        <v>-4272.75</v>
      </c>
      <c r="X134" s="57">
        <v>-0.51</v>
      </c>
      <c r="Y134" s="3" t="str">
        <f>IFERROR(VLOOKUP(A134,'Pivot price tier'!$C$8:$L$2290,10,0),"")</f>
        <v>X</v>
      </c>
      <c r="Z134" s="3" t="str">
        <f>IFERROR(VLOOKUP(A134,'Pivot price tier by size'!$D$8:$M$2512,10,0),"")</f>
        <v>X</v>
      </c>
      <c r="AA134" s="3" t="str">
        <f>IFERROR(VLOOKUP(A134,'Pivot category'!$B$8:$I$2236,8,0),"")</f>
        <v>X</v>
      </c>
      <c r="AB134" s="3" t="str">
        <f>IF(P134&lt;$AC$1,"Bottom 5%","")</f>
        <v>Bottom 5%</v>
      </c>
      <c r="AC134"/>
      <c r="AD134" t="s">
        <v>16510</v>
      </c>
      <c r="AE134" t="s">
        <v>13871</v>
      </c>
    </row>
    <row r="135" spans="1:31" x14ac:dyDescent="0.25">
      <c r="A135" t="s">
        <v>8693</v>
      </c>
      <c r="B135" t="s">
        <v>6413</v>
      </c>
      <c r="C135" s="3" t="s">
        <v>32</v>
      </c>
      <c r="D135" s="3" t="s">
        <v>7938</v>
      </c>
      <c r="E135" s="3" t="s">
        <v>5053</v>
      </c>
      <c r="F135" s="3">
        <v>7000</v>
      </c>
      <c r="G135" s="34">
        <v>44.99</v>
      </c>
      <c r="H135" s="3" t="s">
        <v>12</v>
      </c>
      <c r="I135" s="3" t="s">
        <v>23</v>
      </c>
      <c r="J135" s="3" t="s">
        <v>8102</v>
      </c>
      <c r="K135" s="3" t="s">
        <v>8103</v>
      </c>
      <c r="L135" s="3" t="s">
        <v>68</v>
      </c>
      <c r="M135" s="26" t="s">
        <v>16689</v>
      </c>
      <c r="N135"/>
      <c r="O135" s="3">
        <v>67</v>
      </c>
      <c r="P135" s="55">
        <v>10479.64</v>
      </c>
      <c r="Q135" s="55">
        <v>27488.89</v>
      </c>
      <c r="R135" s="55">
        <v>-17009.25</v>
      </c>
      <c r="S135" s="57">
        <v>-0.62</v>
      </c>
      <c r="T135" s="55">
        <v>156.41253731343284</v>
      </c>
      <c r="U135" s="55">
        <v>6106.61</v>
      </c>
      <c r="V135" s="55">
        <v>6748.5</v>
      </c>
      <c r="W135" s="55">
        <v>-641.89</v>
      </c>
      <c r="X135" s="57">
        <v>-0.1</v>
      </c>
      <c r="Y135" s="3" t="str">
        <f>IFERROR(VLOOKUP(A135,'Pivot price tier'!$C$8:$L$2290,10,0),"")</f>
        <v>X</v>
      </c>
      <c r="Z135" s="3" t="str">
        <f>IFERROR(VLOOKUP(A135,'Pivot price tier by size'!$D$8:$M$2512,10,0),"")</f>
        <v>X</v>
      </c>
      <c r="AA135" s="3" t="str">
        <f>IFERROR(VLOOKUP(A135,'Pivot category'!$B$8:$I$2236,8,0),"")</f>
        <v>X</v>
      </c>
      <c r="AB135" s="3" t="str">
        <f>IF(P135&lt;$AC$1,"Bottom 5%","")</f>
        <v>Bottom 5%</v>
      </c>
      <c r="AC135"/>
      <c r="AD135" t="s">
        <v>16510</v>
      </c>
      <c r="AE135" t="s">
        <v>13871</v>
      </c>
    </row>
    <row r="136" spans="1:31" hidden="1" x14ac:dyDescent="0.25">
      <c r="A136" t="s">
        <v>12732</v>
      </c>
      <c r="B136" t="s">
        <v>9705</v>
      </c>
      <c r="C136" s="3" t="s">
        <v>32</v>
      </c>
      <c r="D136" s="3" t="s">
        <v>2278</v>
      </c>
      <c r="E136" s="3" t="s">
        <v>5053</v>
      </c>
      <c r="F136" s="3">
        <v>1000</v>
      </c>
      <c r="G136" s="34">
        <v>34.99</v>
      </c>
      <c r="H136" s="3" t="s">
        <v>27</v>
      </c>
      <c r="I136" s="3" t="s">
        <v>23</v>
      </c>
      <c r="J136" s="3" t="s">
        <v>8107</v>
      </c>
      <c r="K136" s="3" t="s">
        <v>8109</v>
      </c>
      <c r="L136" s="3" t="s">
        <v>8105</v>
      </c>
      <c r="M136" s="26" t="s">
        <v>16689</v>
      </c>
      <c r="N136"/>
      <c r="O136" s="3" t="s">
        <v>78</v>
      </c>
      <c r="P136" s="55">
        <v>104.97</v>
      </c>
      <c r="Q136" s="55">
        <v>10978.86</v>
      </c>
      <c r="R136" s="55">
        <v>-10873.89</v>
      </c>
      <c r="S136" s="57">
        <v>-0.99</v>
      </c>
      <c r="T136" s="55" t="s">
        <v>78</v>
      </c>
      <c r="U136" s="55">
        <v>0</v>
      </c>
      <c r="V136" s="55">
        <v>11826.62</v>
      </c>
      <c r="W136" s="55">
        <v>-11826.62</v>
      </c>
      <c r="X136" s="57">
        <v>-1</v>
      </c>
      <c r="Y136" s="3" t="str">
        <f>IFERROR(VLOOKUP(A136,'Pivot price tier'!$C$8:$L$2290,10,0),"")</f>
        <v/>
      </c>
      <c r="Z136" s="3" t="str">
        <f>IFERROR(VLOOKUP(A136,'Pivot price tier by size'!$D$8:$M$2512,10,0),"")</f>
        <v/>
      </c>
      <c r="AA136" s="3" t="str">
        <f>IFERROR(VLOOKUP(A136,'Pivot category'!$B$8:$I$2236,8,0),"")</f>
        <v/>
      </c>
      <c r="AB136" s="3" t="str">
        <f>IF(P136&lt;$AC$1,"Bottom 5%","")</f>
        <v>Bottom 5%</v>
      </c>
      <c r="AC136"/>
      <c r="AD136" t="s">
        <v>11019</v>
      </c>
      <c r="AE136" t="s">
        <v>13854</v>
      </c>
    </row>
    <row r="137" spans="1:31" x14ac:dyDescent="0.25">
      <c r="A137" t="s">
        <v>6417</v>
      </c>
      <c r="B137" t="s">
        <v>6416</v>
      </c>
      <c r="C137" s="3" t="s">
        <v>32</v>
      </c>
      <c r="D137" s="3" t="s">
        <v>7940</v>
      </c>
      <c r="E137" s="3">
        <v>0</v>
      </c>
      <c r="F137" s="3">
        <v>7000</v>
      </c>
      <c r="G137" s="34">
        <v>24.99</v>
      </c>
      <c r="H137" s="3" t="s">
        <v>25</v>
      </c>
      <c r="I137" s="3" t="s">
        <v>21</v>
      </c>
      <c r="J137" s="3" t="s">
        <v>8102</v>
      </c>
      <c r="K137" s="3" t="s">
        <v>8103</v>
      </c>
      <c r="L137" s="3" t="s">
        <v>68</v>
      </c>
      <c r="M137" s="26" t="s">
        <v>16689</v>
      </c>
      <c r="N137"/>
      <c r="O137" s="3">
        <v>68</v>
      </c>
      <c r="P137" s="55">
        <v>12349.98</v>
      </c>
      <c r="Q137" s="55">
        <v>16184.4</v>
      </c>
      <c r="R137" s="55">
        <v>-3834.42</v>
      </c>
      <c r="S137" s="57">
        <v>-0.24</v>
      </c>
      <c r="T137" s="55">
        <v>181.61735294117648</v>
      </c>
      <c r="U137" s="55">
        <v>8639.48</v>
      </c>
      <c r="V137" s="55">
        <v>12556.91</v>
      </c>
      <c r="W137" s="55">
        <v>-3917.43</v>
      </c>
      <c r="X137" s="57">
        <v>-0.31</v>
      </c>
      <c r="Y137" s="3" t="str">
        <f>IFERROR(VLOOKUP(A137,'Pivot price tier'!$C$8:$L$2290,10,0),"")</f>
        <v>X</v>
      </c>
      <c r="Z137" s="3" t="str">
        <f>IFERROR(VLOOKUP(A137,'Pivot price tier by size'!$D$8:$M$2512,10,0),"")</f>
        <v>X</v>
      </c>
      <c r="AA137" s="3" t="str">
        <f>IFERROR(VLOOKUP(A137,'Pivot category'!$B$8:$I$2236,8,0),"")</f>
        <v>X</v>
      </c>
      <c r="AB137" s="3" t="str">
        <f>IF(P137&lt;$AC$1,"Bottom 5%","")</f>
        <v>Bottom 5%</v>
      </c>
      <c r="AC137"/>
      <c r="AD137" t="s">
        <v>16510</v>
      </c>
      <c r="AE137" t="s">
        <v>13871</v>
      </c>
    </row>
    <row r="138" spans="1:31" x14ac:dyDescent="0.25">
      <c r="A138" t="s">
        <v>9628</v>
      </c>
      <c r="B138" t="s">
        <v>9629</v>
      </c>
      <c r="C138" s="3" t="s">
        <v>32</v>
      </c>
      <c r="D138" s="3" t="s">
        <v>9392</v>
      </c>
      <c r="E138" s="3" t="s">
        <v>5053</v>
      </c>
      <c r="F138" s="3">
        <v>7000</v>
      </c>
      <c r="G138" s="34">
        <v>52.99</v>
      </c>
      <c r="H138" s="3" t="s">
        <v>12405</v>
      </c>
      <c r="I138" s="3" t="s">
        <v>15</v>
      </c>
      <c r="J138" s="3" t="s">
        <v>8102</v>
      </c>
      <c r="K138" s="3" t="s">
        <v>8103</v>
      </c>
      <c r="L138" s="3" t="s">
        <v>68</v>
      </c>
      <c r="M138" s="26" t="s">
        <v>16689</v>
      </c>
      <c r="N138"/>
      <c r="O138" s="3">
        <v>35</v>
      </c>
      <c r="P138" s="55">
        <v>8815.2900000000009</v>
      </c>
      <c r="Q138" s="55">
        <v>13464.39</v>
      </c>
      <c r="R138" s="55">
        <v>-4649.1000000000004</v>
      </c>
      <c r="S138" s="57">
        <v>-0.35</v>
      </c>
      <c r="T138" s="55">
        <v>251.86542857142859</v>
      </c>
      <c r="U138" s="55">
        <v>5109.0200000000004</v>
      </c>
      <c r="V138" s="55">
        <v>8990.27</v>
      </c>
      <c r="W138" s="55">
        <v>-3881.25</v>
      </c>
      <c r="X138" s="57">
        <v>-0.43</v>
      </c>
      <c r="Y138" s="3" t="str">
        <f>IFERROR(VLOOKUP(A138,'Pivot price tier'!$C$8:$L$2290,10,0),"")</f>
        <v>X</v>
      </c>
      <c r="Z138" s="3" t="str">
        <f>IFERROR(VLOOKUP(A138,'Pivot price tier by size'!$D$8:$M$2512,10,0),"")</f>
        <v>X</v>
      </c>
      <c r="AA138" s="3" t="str">
        <f>IFERROR(VLOOKUP(A138,'Pivot category'!$B$8:$I$2236,8,0),"")</f>
        <v>X</v>
      </c>
      <c r="AB138" s="3" t="str">
        <f>IF(P138&lt;$AC$1,"Bottom 5%","")</f>
        <v>Bottom 5%</v>
      </c>
      <c r="AC138"/>
      <c r="AD138" t="s">
        <v>16510</v>
      </c>
      <c r="AE138" t="s">
        <v>13871</v>
      </c>
    </row>
    <row r="139" spans="1:31" hidden="1" x14ac:dyDescent="0.25">
      <c r="A139" t="s">
        <v>7776</v>
      </c>
      <c r="B139" t="s">
        <v>108</v>
      </c>
      <c r="C139" s="3" t="s">
        <v>38</v>
      </c>
      <c r="D139" s="3" t="s">
        <v>2292</v>
      </c>
      <c r="E139" s="3">
        <v>0</v>
      </c>
      <c r="F139" s="3">
        <v>1000</v>
      </c>
      <c r="G139" s="34">
        <v>22.99</v>
      </c>
      <c r="H139" s="3" t="s">
        <v>8184</v>
      </c>
      <c r="I139" s="3" t="s">
        <v>12122</v>
      </c>
      <c r="J139" s="3" t="s">
        <v>8107</v>
      </c>
      <c r="K139" s="3" t="s">
        <v>8103</v>
      </c>
      <c r="L139" s="3" t="s">
        <v>8105</v>
      </c>
      <c r="M139" s="26" t="s">
        <v>16689</v>
      </c>
      <c r="N139"/>
      <c r="O139" s="3">
        <v>16</v>
      </c>
      <c r="P139" s="55">
        <v>8117.31</v>
      </c>
      <c r="Q139" s="55">
        <v>32396.37</v>
      </c>
      <c r="R139" s="55">
        <v>-24279.06</v>
      </c>
      <c r="S139" s="57">
        <v>-0.75</v>
      </c>
      <c r="T139" s="55">
        <v>507.33187500000003</v>
      </c>
      <c r="U139" s="55">
        <v>1288.43</v>
      </c>
      <c r="V139" s="55">
        <v>16225.67</v>
      </c>
      <c r="W139" s="55">
        <v>-14937.24</v>
      </c>
      <c r="X139" s="57">
        <v>-0.92</v>
      </c>
      <c r="Y139" s="3" t="str">
        <f>IFERROR(VLOOKUP(A139,'Pivot price tier'!$C$8:$L$2290,10,0),"")</f>
        <v/>
      </c>
      <c r="Z139" s="3" t="str">
        <f>IFERROR(VLOOKUP(A139,'Pivot price tier by size'!$D$8:$M$2512,10,0),"")</f>
        <v/>
      </c>
      <c r="AA139" s="3" t="str">
        <f>IFERROR(VLOOKUP(A139,'Pivot category'!$B$8:$I$2236,8,0),"")</f>
        <v/>
      </c>
      <c r="AB139" s="3" t="str">
        <f>IF(P139&lt;$AC$1,"Bottom 5%","")</f>
        <v>Bottom 5%</v>
      </c>
      <c r="AC139"/>
      <c r="AD139" t="s">
        <v>11019</v>
      </c>
      <c r="AE139" t="s">
        <v>13854</v>
      </c>
    </row>
    <row r="140" spans="1:31" x14ac:dyDescent="0.25">
      <c r="A140" t="s">
        <v>10229</v>
      </c>
      <c r="B140" t="s">
        <v>10230</v>
      </c>
      <c r="C140" s="3" t="s">
        <v>32</v>
      </c>
      <c r="D140" s="3" t="s">
        <v>9761</v>
      </c>
      <c r="E140" s="3" t="s">
        <v>5053</v>
      </c>
      <c r="F140" s="3">
        <v>10000</v>
      </c>
      <c r="G140" s="34">
        <v>29.99</v>
      </c>
      <c r="H140" s="3" t="s">
        <v>27</v>
      </c>
      <c r="I140" s="3" t="s">
        <v>21</v>
      </c>
      <c r="J140" s="3" t="s">
        <v>8102</v>
      </c>
      <c r="K140" s="3" t="s">
        <v>8103</v>
      </c>
      <c r="L140" s="3" t="s">
        <v>68</v>
      </c>
      <c r="M140" s="26" t="s">
        <v>16689</v>
      </c>
      <c r="N140"/>
      <c r="O140" s="3">
        <v>35</v>
      </c>
      <c r="P140" s="55">
        <v>11260.75</v>
      </c>
      <c r="Q140" s="55">
        <v>1103.6199999999999</v>
      </c>
      <c r="R140" s="55">
        <v>10157.129999999999</v>
      </c>
      <c r="S140" s="57">
        <v>9.1999999999999993</v>
      </c>
      <c r="T140" s="55">
        <v>321.73571428571427</v>
      </c>
      <c r="U140" s="55">
        <v>72939.679999999993</v>
      </c>
      <c r="V140" s="55">
        <v>68082.11</v>
      </c>
      <c r="W140" s="55">
        <v>4857.57</v>
      </c>
      <c r="X140" s="57">
        <v>7.0000000000000007E-2</v>
      </c>
      <c r="Y140" s="3" t="str">
        <f>IFERROR(VLOOKUP(A140,'Pivot price tier'!$C$8:$L$2290,10,0),"")</f>
        <v>X</v>
      </c>
      <c r="Z140" s="3" t="str">
        <f>IFERROR(VLOOKUP(A140,'Pivot price tier by size'!$D$8:$M$2512,10,0),"")</f>
        <v>X</v>
      </c>
      <c r="AA140" s="3" t="str">
        <f>IFERROR(VLOOKUP(A140,'Pivot category'!$B$8:$I$2236,8,0),"")</f>
        <v>X</v>
      </c>
      <c r="AB140" s="3" t="str">
        <f>IF(P140&lt;$AC$1,"Bottom 5%","")</f>
        <v>Bottom 5%</v>
      </c>
      <c r="AC140"/>
      <c r="AD140" t="s">
        <v>11018</v>
      </c>
      <c r="AE140" t="s">
        <v>13877</v>
      </c>
    </row>
    <row r="141" spans="1:31" x14ac:dyDescent="0.25">
      <c r="A141" t="s">
        <v>5523</v>
      </c>
      <c r="B141" t="s">
        <v>818</v>
      </c>
      <c r="C141" s="3" t="s">
        <v>32</v>
      </c>
      <c r="D141" s="3" t="s">
        <v>3091</v>
      </c>
      <c r="E141" s="3" t="s">
        <v>5053</v>
      </c>
      <c r="F141" s="3">
        <v>1000</v>
      </c>
      <c r="G141" s="34">
        <v>11.99</v>
      </c>
      <c r="H141" s="3" t="s">
        <v>30</v>
      </c>
      <c r="I141" s="3" t="s">
        <v>17</v>
      </c>
      <c r="J141" s="3" t="s">
        <v>8102</v>
      </c>
      <c r="K141" s="3" t="s">
        <v>8103</v>
      </c>
      <c r="L141" s="3" t="s">
        <v>68</v>
      </c>
      <c r="M141" s="26" t="s">
        <v>16689</v>
      </c>
      <c r="N141"/>
      <c r="O141" s="3">
        <v>147</v>
      </c>
      <c r="P141" s="55">
        <v>36965.17</v>
      </c>
      <c r="Q141" s="55">
        <v>40904.46</v>
      </c>
      <c r="R141" s="55">
        <v>-3939.29</v>
      </c>
      <c r="S141" s="57">
        <v>-0.1</v>
      </c>
      <c r="T141" s="55">
        <v>251.46374149659863</v>
      </c>
      <c r="U141" s="55">
        <v>83138.66</v>
      </c>
      <c r="V141" s="55">
        <v>87555.53</v>
      </c>
      <c r="W141" s="55">
        <v>-4416.87</v>
      </c>
      <c r="X141" s="57">
        <v>-0.05</v>
      </c>
      <c r="Y141" s="3" t="str">
        <f>IFERROR(VLOOKUP(A141,'Pivot price tier'!$C$8:$L$2290,10,0),"")</f>
        <v>X</v>
      </c>
      <c r="Z141" s="3" t="str">
        <f>IFERROR(VLOOKUP(A141,'Pivot price tier by size'!$D$8:$M$2512,10,0),"")</f>
        <v>X</v>
      </c>
      <c r="AA141" s="3" t="str">
        <f>IFERROR(VLOOKUP(A141,'Pivot category'!$B$8:$I$2236,8,0),"")</f>
        <v>X</v>
      </c>
      <c r="AB141" s="3" t="str">
        <f>IF(P141&lt;$AC$1,"Bottom 5%","")</f>
        <v>Bottom 5%</v>
      </c>
      <c r="AC141"/>
      <c r="AD141" t="s">
        <v>11018</v>
      </c>
      <c r="AE141" t="s">
        <v>13876</v>
      </c>
    </row>
    <row r="142" spans="1:31" x14ac:dyDescent="0.25">
      <c r="A142" t="s">
        <v>6895</v>
      </c>
      <c r="B142" t="s">
        <v>821</v>
      </c>
      <c r="C142" s="3" t="s">
        <v>34</v>
      </c>
      <c r="D142" s="3" t="s">
        <v>3094</v>
      </c>
      <c r="E142" s="3" t="s">
        <v>5101</v>
      </c>
      <c r="F142" s="3">
        <v>1000</v>
      </c>
      <c r="G142" s="34">
        <v>6.49</v>
      </c>
      <c r="H142" s="3" t="s">
        <v>30</v>
      </c>
      <c r="I142" s="3" t="s">
        <v>17</v>
      </c>
      <c r="J142" s="3" t="s">
        <v>8102</v>
      </c>
      <c r="K142" s="3" t="s">
        <v>8103</v>
      </c>
      <c r="L142" s="3" t="s">
        <v>68</v>
      </c>
      <c r="M142" s="26" t="s">
        <v>16689</v>
      </c>
      <c r="N142"/>
      <c r="O142" s="3">
        <v>146</v>
      </c>
      <c r="P142" s="55">
        <v>29477.25</v>
      </c>
      <c r="Q142" s="55">
        <v>34454.42</v>
      </c>
      <c r="R142" s="55">
        <v>-4977.17</v>
      </c>
      <c r="S142" s="57">
        <v>-0.14000000000000001</v>
      </c>
      <c r="T142" s="55">
        <v>201.89897260273972</v>
      </c>
      <c r="U142" s="55">
        <v>36745.120000000003</v>
      </c>
      <c r="V142" s="55">
        <v>42641.24</v>
      </c>
      <c r="W142" s="55">
        <v>-5896.12</v>
      </c>
      <c r="X142" s="57">
        <v>-0.14000000000000001</v>
      </c>
      <c r="Y142" s="3" t="str">
        <f>IFERROR(VLOOKUP(A142,'Pivot price tier'!$C$8:$L$2290,10,0),"")</f>
        <v>X</v>
      </c>
      <c r="Z142" s="3" t="str">
        <f>IFERROR(VLOOKUP(A142,'Pivot price tier by size'!$D$8:$M$2512,10,0),"")</f>
        <v>X</v>
      </c>
      <c r="AA142" s="3" t="str">
        <f>IFERROR(VLOOKUP(A142,'Pivot category'!$B$8:$I$2236,8,0),"")</f>
        <v>X</v>
      </c>
      <c r="AB142" s="3" t="str">
        <f>IF(P142&lt;$AC$1,"Bottom 5%","")</f>
        <v>Bottom 5%</v>
      </c>
      <c r="AC142"/>
      <c r="AD142" t="s">
        <v>11018</v>
      </c>
      <c r="AE142" t="s">
        <v>13876</v>
      </c>
    </row>
    <row r="143" spans="1:31" x14ac:dyDescent="0.25">
      <c r="A143" t="s">
        <v>14167</v>
      </c>
      <c r="B143" t="s">
        <v>14168</v>
      </c>
      <c r="C143" s="3" t="s">
        <v>32</v>
      </c>
      <c r="D143" s="3" t="s">
        <v>13805</v>
      </c>
      <c r="E143" s="3" t="s">
        <v>5053</v>
      </c>
      <c r="F143" s="3">
        <v>70000</v>
      </c>
      <c r="G143" s="34">
        <v>49.99</v>
      </c>
      <c r="H143" s="3" t="s">
        <v>12</v>
      </c>
      <c r="I143" s="3" t="s">
        <v>23</v>
      </c>
      <c r="J143" s="3" t="s">
        <v>8102</v>
      </c>
      <c r="K143" s="3" t="s">
        <v>8103</v>
      </c>
      <c r="L143" s="3" t="s">
        <v>68</v>
      </c>
      <c r="M143" s="26">
        <v>45658</v>
      </c>
      <c r="N143"/>
      <c r="O143" s="3">
        <v>31</v>
      </c>
      <c r="P143" s="55">
        <v>1599.68</v>
      </c>
      <c r="Q143" s="55">
        <v>1149.77</v>
      </c>
      <c r="R143" s="55">
        <v>449.91</v>
      </c>
      <c r="S143" s="57">
        <v>0.39</v>
      </c>
      <c r="T143" s="55">
        <v>51.602580645161289</v>
      </c>
      <c r="U143" s="55">
        <v>1399.72</v>
      </c>
      <c r="V143" s="55">
        <v>6248.75</v>
      </c>
      <c r="W143" s="55">
        <v>-4849.03</v>
      </c>
      <c r="X143" s="57">
        <v>-0.78</v>
      </c>
      <c r="Y143" s="3" t="str">
        <f>IFERROR(VLOOKUP(A143,'Pivot price tier'!$C$8:$L$2290,10,0),"")</f>
        <v>X</v>
      </c>
      <c r="Z143" s="3" t="str">
        <f>IFERROR(VLOOKUP(A143,'Pivot price tier by size'!$D$8:$M$2512,10,0),"")</f>
        <v>X</v>
      </c>
      <c r="AA143" s="3" t="str">
        <f>IFERROR(VLOOKUP(A143,'Pivot category'!$B$8:$I$2236,8,0),"")</f>
        <v>X</v>
      </c>
      <c r="AB143" s="3" t="str">
        <f>IF(P143&lt;$AC$1,"Bottom 5%","")</f>
        <v>Bottom 5%</v>
      </c>
      <c r="AC143"/>
      <c r="AD143" t="s">
        <v>16510</v>
      </c>
      <c r="AE143" t="s">
        <v>13863</v>
      </c>
    </row>
    <row r="144" spans="1:31" x14ac:dyDescent="0.25">
      <c r="A144" t="s">
        <v>14169</v>
      </c>
      <c r="B144" t="s">
        <v>14170</v>
      </c>
      <c r="C144" s="3" t="s">
        <v>32</v>
      </c>
      <c r="D144" s="3" t="s">
        <v>13806</v>
      </c>
      <c r="E144" s="3" t="s">
        <v>5053</v>
      </c>
      <c r="F144" s="3">
        <v>70000</v>
      </c>
      <c r="G144" s="34">
        <v>49.99</v>
      </c>
      <c r="H144" s="3" t="s">
        <v>12405</v>
      </c>
      <c r="I144" s="3" t="s">
        <v>23</v>
      </c>
      <c r="J144" s="3" t="s">
        <v>8102</v>
      </c>
      <c r="K144" s="3" t="s">
        <v>8103</v>
      </c>
      <c r="L144" s="3" t="s">
        <v>68</v>
      </c>
      <c r="M144" s="26">
        <v>45658</v>
      </c>
      <c r="N144"/>
      <c r="O144" s="3">
        <v>31</v>
      </c>
      <c r="P144" s="55">
        <v>599.88</v>
      </c>
      <c r="Q144" s="55">
        <v>299.94</v>
      </c>
      <c r="R144" s="55">
        <v>299.94</v>
      </c>
      <c r="S144" s="57">
        <v>1</v>
      </c>
      <c r="T144" s="55">
        <v>19.350967741935484</v>
      </c>
      <c r="U144" s="55">
        <v>499.9</v>
      </c>
      <c r="V144" s="55">
        <v>3499.3</v>
      </c>
      <c r="W144" s="55">
        <v>-2999.4</v>
      </c>
      <c r="X144" s="57">
        <v>-0.86</v>
      </c>
      <c r="Y144" s="3" t="str">
        <f>IFERROR(VLOOKUP(A144,'Pivot price tier'!$C$8:$L$2290,10,0),"")</f>
        <v>X</v>
      </c>
      <c r="Z144" s="3" t="str">
        <f>IFERROR(VLOOKUP(A144,'Pivot price tier by size'!$D$8:$M$2512,10,0),"")</f>
        <v>X</v>
      </c>
      <c r="AA144" s="3" t="str">
        <f>IFERROR(VLOOKUP(A144,'Pivot category'!$B$8:$I$2236,8,0),"")</f>
        <v>X</v>
      </c>
      <c r="AB144" s="3" t="str">
        <f>IF(P144&lt;$AC$1,"Bottom 5%","")</f>
        <v>Bottom 5%</v>
      </c>
      <c r="AC144"/>
      <c r="AD144" t="s">
        <v>16510</v>
      </c>
      <c r="AE144" t="s">
        <v>13863</v>
      </c>
    </row>
    <row r="145" spans="1:31" x14ac:dyDescent="0.25">
      <c r="A145" t="s">
        <v>7259</v>
      </c>
      <c r="B145" t="s">
        <v>843</v>
      </c>
      <c r="C145" s="3" t="s">
        <v>36</v>
      </c>
      <c r="D145" s="3" t="s">
        <v>3118</v>
      </c>
      <c r="E145" s="3" t="s">
        <v>5053</v>
      </c>
      <c r="F145" s="3">
        <v>1000</v>
      </c>
      <c r="G145" s="34">
        <v>16.489999999999998</v>
      </c>
      <c r="H145" s="3" t="s">
        <v>12</v>
      </c>
      <c r="I145" s="3" t="s">
        <v>17</v>
      </c>
      <c r="J145" s="3" t="s">
        <v>8102</v>
      </c>
      <c r="K145" s="3" t="s">
        <v>8103</v>
      </c>
      <c r="L145" s="3" t="s">
        <v>68</v>
      </c>
      <c r="M145" s="26" t="s">
        <v>16689</v>
      </c>
      <c r="N145"/>
      <c r="O145" s="3">
        <v>70</v>
      </c>
      <c r="P145" s="55">
        <v>17561.849999999999</v>
      </c>
      <c r="Q145" s="55">
        <v>45232.07</v>
      </c>
      <c r="R145" s="55">
        <v>-27670.22</v>
      </c>
      <c r="S145" s="57">
        <v>-0.61</v>
      </c>
      <c r="T145" s="55">
        <v>250.8835714285714</v>
      </c>
      <c r="U145" s="55">
        <v>12202.6</v>
      </c>
      <c r="V145" s="55">
        <v>33260.33</v>
      </c>
      <c r="W145" s="55">
        <v>-21057.73</v>
      </c>
      <c r="X145" s="57">
        <v>-0.63</v>
      </c>
      <c r="Y145" s="3" t="str">
        <f>IFERROR(VLOOKUP(A145,'Pivot price tier'!$C$8:$L$2290,10,0),"")</f>
        <v>X</v>
      </c>
      <c r="Z145" s="3" t="str">
        <f>IFERROR(VLOOKUP(A145,'Pivot price tier by size'!$D$8:$M$2512,10,0),"")</f>
        <v>X</v>
      </c>
      <c r="AA145" s="3" t="str">
        <f>IFERROR(VLOOKUP(A145,'Pivot category'!$B$8:$I$2236,8,0),"")</f>
        <v>X</v>
      </c>
      <c r="AB145" s="3" t="str">
        <f>IF(P145&lt;$AC$1,"Bottom 5%","")</f>
        <v>Bottom 5%</v>
      </c>
      <c r="AC145"/>
      <c r="AD145" t="s">
        <v>16510</v>
      </c>
      <c r="AE145" t="s">
        <v>13853</v>
      </c>
    </row>
    <row r="146" spans="1:31" hidden="1" x14ac:dyDescent="0.25">
      <c r="A146" t="s">
        <v>12738</v>
      </c>
      <c r="B146" t="s">
        <v>112</v>
      </c>
      <c r="C146" s="3" t="s">
        <v>38</v>
      </c>
      <c r="D146" s="3" t="s">
        <v>2296</v>
      </c>
      <c r="E146" s="3">
        <v>0</v>
      </c>
      <c r="F146" s="3">
        <v>1000</v>
      </c>
      <c r="G146" s="34">
        <v>22.99</v>
      </c>
      <c r="H146" s="3" t="s">
        <v>8184</v>
      </c>
      <c r="I146" s="3" t="s">
        <v>12122</v>
      </c>
      <c r="J146" s="3" t="s">
        <v>8107</v>
      </c>
      <c r="K146" s="3" t="s">
        <v>8103</v>
      </c>
      <c r="L146" s="3" t="s">
        <v>8105</v>
      </c>
      <c r="M146" s="26" t="s">
        <v>16689</v>
      </c>
      <c r="N146"/>
      <c r="O146" s="3">
        <v>25</v>
      </c>
      <c r="P146" s="55">
        <v>4559.92</v>
      </c>
      <c r="Q146" s="55">
        <v>32607.18</v>
      </c>
      <c r="R146" s="55">
        <v>-28047.26</v>
      </c>
      <c r="S146" s="57">
        <v>-0.86</v>
      </c>
      <c r="T146" s="55">
        <v>182.39680000000001</v>
      </c>
      <c r="U146" s="55">
        <v>938.57</v>
      </c>
      <c r="V146" s="55">
        <v>15957.79</v>
      </c>
      <c r="W146" s="55">
        <v>-15019.22</v>
      </c>
      <c r="X146" s="57">
        <v>-0.94</v>
      </c>
      <c r="Y146" s="3" t="str">
        <f>IFERROR(VLOOKUP(A146,'Pivot price tier'!$C$8:$L$2290,10,0),"")</f>
        <v/>
      </c>
      <c r="Z146" s="3" t="str">
        <f>IFERROR(VLOOKUP(A146,'Pivot price tier by size'!$D$8:$M$2512,10,0),"")</f>
        <v/>
      </c>
      <c r="AA146" s="3" t="str">
        <f>IFERROR(VLOOKUP(A146,'Pivot category'!$B$8:$I$2236,8,0),"")</f>
        <v/>
      </c>
      <c r="AB146" s="3" t="str">
        <f>IF(P146&lt;$AC$1,"Bottom 5%","")</f>
        <v>Bottom 5%</v>
      </c>
      <c r="AC146"/>
      <c r="AD146" t="s">
        <v>11019</v>
      </c>
      <c r="AE146" t="s">
        <v>13854</v>
      </c>
    </row>
    <row r="147" spans="1:31" x14ac:dyDescent="0.25">
      <c r="A147" t="s">
        <v>6756</v>
      </c>
      <c r="B147" t="s">
        <v>845</v>
      </c>
      <c r="C147" s="3" t="s">
        <v>34</v>
      </c>
      <c r="D147" s="3" t="s">
        <v>3120</v>
      </c>
      <c r="E147" s="3" t="s">
        <v>5053</v>
      </c>
      <c r="F147" s="3">
        <v>1000</v>
      </c>
      <c r="G147" s="34">
        <v>6.49</v>
      </c>
      <c r="H147" s="3" t="s">
        <v>12</v>
      </c>
      <c r="I147" s="3" t="s">
        <v>17</v>
      </c>
      <c r="J147" s="3" t="s">
        <v>8102</v>
      </c>
      <c r="K147" s="3" t="s">
        <v>8103</v>
      </c>
      <c r="L147" s="3" t="s">
        <v>68</v>
      </c>
      <c r="M147" s="26" t="s">
        <v>16689</v>
      </c>
      <c r="N147"/>
      <c r="O147" s="3">
        <v>106</v>
      </c>
      <c r="P147" s="55">
        <v>14531.11</v>
      </c>
      <c r="Q147" s="55">
        <v>38823.18</v>
      </c>
      <c r="R147" s="55">
        <v>-24292.07</v>
      </c>
      <c r="S147" s="57">
        <v>-0.63</v>
      </c>
      <c r="T147" s="55">
        <v>137.08594339622641</v>
      </c>
      <c r="U147" s="55">
        <v>16543.009999999998</v>
      </c>
      <c r="V147" s="55">
        <v>106630.7</v>
      </c>
      <c r="W147" s="55">
        <v>-90087.69</v>
      </c>
      <c r="X147" s="57">
        <v>-0.84</v>
      </c>
      <c r="Y147" s="3" t="str">
        <f>IFERROR(VLOOKUP(A147,'Pivot price tier'!$C$8:$L$2290,10,0),"")</f>
        <v>X</v>
      </c>
      <c r="Z147" s="3" t="str">
        <f>IFERROR(VLOOKUP(A147,'Pivot price tier by size'!$D$8:$M$2512,10,0),"")</f>
        <v>X</v>
      </c>
      <c r="AA147" s="3" t="str">
        <f>IFERROR(VLOOKUP(A147,'Pivot category'!$B$8:$I$2236,8,0),"")</f>
        <v>X</v>
      </c>
      <c r="AB147" s="3" t="str">
        <f>IF(P147&lt;$AC$1,"Bottom 5%","")</f>
        <v>Bottom 5%</v>
      </c>
      <c r="AC147"/>
      <c r="AD147" t="s">
        <v>16510</v>
      </c>
      <c r="AE147" t="s">
        <v>13853</v>
      </c>
    </row>
    <row r="148" spans="1:31" x14ac:dyDescent="0.25">
      <c r="A148" t="s">
        <v>5333</v>
      </c>
      <c r="B148" t="s">
        <v>846</v>
      </c>
      <c r="C148" s="3" t="s">
        <v>32</v>
      </c>
      <c r="D148" s="3" t="s">
        <v>3121</v>
      </c>
      <c r="E148" s="3" t="s">
        <v>5053</v>
      </c>
      <c r="F148" s="3">
        <v>1000</v>
      </c>
      <c r="G148" s="34">
        <v>11.49</v>
      </c>
      <c r="H148" s="3" t="s">
        <v>12</v>
      </c>
      <c r="I148" s="3" t="s">
        <v>17</v>
      </c>
      <c r="J148" s="3" t="s">
        <v>8102</v>
      </c>
      <c r="K148" s="3" t="s">
        <v>8103</v>
      </c>
      <c r="L148" s="3" t="s">
        <v>68</v>
      </c>
      <c r="M148" s="26" t="s">
        <v>16689</v>
      </c>
      <c r="N148"/>
      <c r="O148" s="3">
        <v>131</v>
      </c>
      <c r="P148" s="55">
        <v>26660.01</v>
      </c>
      <c r="Q148" s="55">
        <v>46067.23</v>
      </c>
      <c r="R148" s="55">
        <v>-19407.22</v>
      </c>
      <c r="S148" s="57">
        <v>-0.42</v>
      </c>
      <c r="T148" s="55">
        <v>203.51152671755725</v>
      </c>
      <c r="U148" s="55">
        <v>38302.879999999997</v>
      </c>
      <c r="V148" s="55">
        <v>78055.429999999993</v>
      </c>
      <c r="W148" s="55">
        <v>-39752.550000000003</v>
      </c>
      <c r="X148" s="57">
        <v>-0.51</v>
      </c>
      <c r="Y148" s="3" t="str">
        <f>IFERROR(VLOOKUP(A148,'Pivot price tier'!$C$8:$L$2290,10,0),"")</f>
        <v>X</v>
      </c>
      <c r="Z148" s="3" t="str">
        <f>IFERROR(VLOOKUP(A148,'Pivot price tier by size'!$D$8:$M$2512,10,0),"")</f>
        <v>X</v>
      </c>
      <c r="AA148" s="3" t="str">
        <f>IFERROR(VLOOKUP(A148,'Pivot category'!$B$8:$I$2236,8,0),"")</f>
        <v>X</v>
      </c>
      <c r="AB148" s="3" t="str">
        <f>IF(P148&lt;$AC$1,"Bottom 5%","")</f>
        <v>Bottom 5%</v>
      </c>
      <c r="AC148"/>
      <c r="AD148" t="s">
        <v>16510</v>
      </c>
      <c r="AE148" t="s">
        <v>13853</v>
      </c>
    </row>
    <row r="149" spans="1:31" x14ac:dyDescent="0.25">
      <c r="A149" t="s">
        <v>12544</v>
      </c>
      <c r="B149" t="s">
        <v>12545</v>
      </c>
      <c r="C149" s="3" t="s">
        <v>32</v>
      </c>
      <c r="D149" s="3" t="s">
        <v>12064</v>
      </c>
      <c r="E149" s="3" t="s">
        <v>5101</v>
      </c>
      <c r="F149" s="3">
        <v>70000</v>
      </c>
      <c r="G149" s="34">
        <v>25.99</v>
      </c>
      <c r="H149" s="3" t="s">
        <v>12</v>
      </c>
      <c r="I149" s="3" t="s">
        <v>21</v>
      </c>
      <c r="J149" s="3" t="s">
        <v>8102</v>
      </c>
      <c r="K149" s="3" t="s">
        <v>8103</v>
      </c>
      <c r="L149" s="3" t="s">
        <v>68</v>
      </c>
      <c r="M149" s="26">
        <v>45323</v>
      </c>
      <c r="N149"/>
      <c r="O149" s="3">
        <v>67</v>
      </c>
      <c r="P149" s="55">
        <v>20761.72</v>
      </c>
      <c r="Q149" s="55">
        <v>32814.9</v>
      </c>
      <c r="R149" s="55">
        <v>-12053.18</v>
      </c>
      <c r="S149" s="57">
        <v>-0.37</v>
      </c>
      <c r="T149" s="55">
        <v>309.8764179104478</v>
      </c>
      <c r="U149" s="55">
        <v>13942.44</v>
      </c>
      <c r="V149" s="55">
        <v>37052.519999999997</v>
      </c>
      <c r="W149" s="55">
        <v>-23110.080000000002</v>
      </c>
      <c r="X149" s="57">
        <v>-0.62</v>
      </c>
      <c r="Y149" s="3" t="str">
        <f>IFERROR(VLOOKUP(A149,'Pivot price tier'!$C$8:$L$2290,10,0),"")</f>
        <v>X</v>
      </c>
      <c r="Z149" s="3" t="str">
        <f>IFERROR(VLOOKUP(A149,'Pivot price tier by size'!$D$8:$M$2512,10,0),"")</f>
        <v>X</v>
      </c>
      <c r="AA149" s="3" t="str">
        <f>IFERROR(VLOOKUP(A149,'Pivot category'!$B$8:$I$2236,8,0),"")</f>
        <v>X</v>
      </c>
      <c r="AB149" s="3" t="str">
        <f>IF(P149&lt;$AC$1,"Bottom 5%","")</f>
        <v>Bottom 5%</v>
      </c>
      <c r="AC149"/>
      <c r="AD149" t="s">
        <v>16510</v>
      </c>
      <c r="AE149" t="s">
        <v>13863</v>
      </c>
    </row>
    <row r="150" spans="1:31" hidden="1" x14ac:dyDescent="0.25">
      <c r="A150" t="s">
        <v>10793</v>
      </c>
      <c r="B150" t="s">
        <v>10794</v>
      </c>
      <c r="C150" s="3" t="s">
        <v>34</v>
      </c>
      <c r="D150" s="3" t="s">
        <v>10026</v>
      </c>
      <c r="E150" s="3" t="s">
        <v>5053</v>
      </c>
      <c r="F150" s="3">
        <v>7000</v>
      </c>
      <c r="G150" s="34">
        <v>29.99</v>
      </c>
      <c r="H150" s="3" t="s">
        <v>27</v>
      </c>
      <c r="I150" s="3" t="s">
        <v>15</v>
      </c>
      <c r="J150" s="3" t="s">
        <v>8107</v>
      </c>
      <c r="K150" s="3" t="s">
        <v>8109</v>
      </c>
      <c r="L150" s="3" t="s">
        <v>68</v>
      </c>
      <c r="M150" s="26" t="s">
        <v>16689</v>
      </c>
      <c r="N150"/>
      <c r="O150" s="3">
        <v>2</v>
      </c>
      <c r="P150" s="55">
        <v>11607.07</v>
      </c>
      <c r="Q150" s="55">
        <v>249.95</v>
      </c>
      <c r="R150" s="55">
        <v>11357.12</v>
      </c>
      <c r="S150" s="57">
        <v>45.44</v>
      </c>
      <c r="T150" s="55">
        <v>5803.5349999999999</v>
      </c>
      <c r="U150" s="55">
        <v>14877.02</v>
      </c>
      <c r="V150" s="55">
        <v>0</v>
      </c>
      <c r="W150" s="55">
        <v>14877.02</v>
      </c>
      <c r="X150" s="57">
        <v>0</v>
      </c>
      <c r="Y150" s="3" t="str">
        <f>IFERROR(VLOOKUP(A150,'Pivot price tier'!$C$8:$L$2290,10,0),"")</f>
        <v/>
      </c>
      <c r="Z150" s="3" t="str">
        <f>IFERROR(VLOOKUP(A150,'Pivot price tier by size'!$D$8:$M$2512,10,0),"")</f>
        <v/>
      </c>
      <c r="AA150" s="3" t="str">
        <f>IFERROR(VLOOKUP(A150,'Pivot category'!$B$8:$I$2236,8,0),"")</f>
        <v/>
      </c>
      <c r="AB150" s="3" t="str">
        <f>IF(P150&lt;$AC$1,"Bottom 5%","")</f>
        <v>Bottom 5%</v>
      </c>
      <c r="AC150"/>
      <c r="AD150" t="s">
        <v>11019</v>
      </c>
      <c r="AE150" t="s">
        <v>13854</v>
      </c>
    </row>
    <row r="151" spans="1:31" hidden="1" x14ac:dyDescent="0.25">
      <c r="A151" t="s">
        <v>10795</v>
      </c>
      <c r="B151" t="s">
        <v>10796</v>
      </c>
      <c r="C151" s="3" t="s">
        <v>32</v>
      </c>
      <c r="D151" s="3" t="s">
        <v>9109</v>
      </c>
      <c r="E151" s="3" t="s">
        <v>5101</v>
      </c>
      <c r="F151" s="3">
        <v>10000</v>
      </c>
      <c r="G151" s="34">
        <v>18.59</v>
      </c>
      <c r="H151" s="3" t="s">
        <v>30</v>
      </c>
      <c r="I151" s="3" t="s">
        <v>21</v>
      </c>
      <c r="J151" s="3" t="s">
        <v>8107</v>
      </c>
      <c r="K151" s="3" t="s">
        <v>8111</v>
      </c>
      <c r="L151" s="3" t="s">
        <v>8106</v>
      </c>
      <c r="M151" s="26" t="s">
        <v>16689</v>
      </c>
      <c r="N151"/>
      <c r="O151" s="3">
        <v>2</v>
      </c>
      <c r="P151" s="55">
        <v>148.72</v>
      </c>
      <c r="Q151" s="55">
        <v>92.97</v>
      </c>
      <c r="R151" s="55">
        <v>55.75</v>
      </c>
      <c r="S151" s="57">
        <v>0.6</v>
      </c>
      <c r="T151" s="55">
        <v>74.36</v>
      </c>
      <c r="U151" s="55" t="s">
        <v>78</v>
      </c>
      <c r="V151" s="55" t="s">
        <v>78</v>
      </c>
      <c r="W151" s="55" t="s">
        <v>78</v>
      </c>
      <c r="X151" s="57" t="s">
        <v>78</v>
      </c>
      <c r="Y151" s="3" t="str">
        <f>IFERROR(VLOOKUP(A151,'Pivot price tier'!$C$8:$L$2290,10,0),"")</f>
        <v/>
      </c>
      <c r="Z151" s="3" t="str">
        <f>IFERROR(VLOOKUP(A151,'Pivot price tier by size'!$D$8:$M$2512,10,0),"")</f>
        <v/>
      </c>
      <c r="AA151" s="3" t="str">
        <f>IFERROR(VLOOKUP(A151,'Pivot category'!$B$8:$I$2236,8,0),"")</f>
        <v/>
      </c>
      <c r="AB151" s="3" t="str">
        <f>IF(P151&lt;$AC$1,"Bottom 5%","")</f>
        <v>Bottom 5%</v>
      </c>
      <c r="AC151"/>
      <c r="AD151" t="s">
        <v>11021</v>
      </c>
      <c r="AE151" t="s">
        <v>16639</v>
      </c>
    </row>
    <row r="152" spans="1:31" hidden="1" x14ac:dyDescent="0.25">
      <c r="A152" t="s">
        <v>14942</v>
      </c>
      <c r="B152" t="s">
        <v>14943</v>
      </c>
      <c r="C152" s="3" t="s">
        <v>32</v>
      </c>
      <c r="D152" s="3" t="s">
        <v>14867</v>
      </c>
      <c r="E152" s="3" t="s">
        <v>5053</v>
      </c>
      <c r="F152" s="3">
        <v>10000</v>
      </c>
      <c r="G152" s="34">
        <v>99.99</v>
      </c>
      <c r="H152" s="3" t="s">
        <v>12</v>
      </c>
      <c r="I152" s="3" t="s">
        <v>15</v>
      </c>
      <c r="J152" s="3" t="s">
        <v>8110</v>
      </c>
      <c r="K152" s="3" t="s">
        <v>8115</v>
      </c>
      <c r="L152" s="3" t="s">
        <v>68</v>
      </c>
      <c r="M152" s="26">
        <v>45809</v>
      </c>
      <c r="N152"/>
      <c r="O152" s="3">
        <v>0</v>
      </c>
      <c r="P152" s="55">
        <v>31796.82</v>
      </c>
      <c r="Q152" s="55"/>
      <c r="R152" s="55">
        <v>31796.82</v>
      </c>
      <c r="S152" s="57"/>
      <c r="T152" s="55" t="s">
        <v>78</v>
      </c>
      <c r="U152" s="55">
        <v>21597.84</v>
      </c>
      <c r="V152" s="55">
        <v>0</v>
      </c>
      <c r="W152" s="55">
        <v>21597.84</v>
      </c>
      <c r="X152" s="57">
        <v>0</v>
      </c>
      <c r="Y152" s="3" t="str">
        <f>IFERROR(VLOOKUP(A152,'Pivot price tier'!$C$8:$L$2290,10,0),"")</f>
        <v/>
      </c>
      <c r="Z152" s="3" t="str">
        <f>IFERROR(VLOOKUP(A152,'Pivot price tier by size'!$D$8:$M$2512,10,0),"")</f>
        <v/>
      </c>
      <c r="AA152" s="3" t="str">
        <f>IFERROR(VLOOKUP(A152,'Pivot category'!$B$8:$I$2236,8,0),"")</f>
        <v/>
      </c>
      <c r="AB152" s="3" t="str">
        <f>IF(P152&lt;$AC$1,"Bottom 5%","")</f>
        <v>Bottom 5%</v>
      </c>
      <c r="AC152"/>
      <c r="AD152" t="s">
        <v>16510</v>
      </c>
      <c r="AE152" t="s">
        <v>13853</v>
      </c>
    </row>
    <row r="153" spans="1:31" hidden="1" x14ac:dyDescent="0.25">
      <c r="A153" t="s">
        <v>8335</v>
      </c>
      <c r="B153" t="s">
        <v>8334</v>
      </c>
      <c r="C153" s="3" t="s">
        <v>32</v>
      </c>
      <c r="D153" s="3" t="s">
        <v>8144</v>
      </c>
      <c r="E153" s="3" t="s">
        <v>5055</v>
      </c>
      <c r="F153" s="3">
        <v>7000</v>
      </c>
      <c r="G153" s="34">
        <v>62.99</v>
      </c>
      <c r="H153" s="3" t="s">
        <v>12402</v>
      </c>
      <c r="I153" s="3" t="s">
        <v>15</v>
      </c>
      <c r="J153" s="3" t="s">
        <v>8104</v>
      </c>
      <c r="K153" s="3" t="s">
        <v>8103</v>
      </c>
      <c r="L153" s="3" t="s">
        <v>8108</v>
      </c>
      <c r="M153" s="26" t="s">
        <v>16689</v>
      </c>
      <c r="N153"/>
      <c r="O153" s="3" t="s">
        <v>78</v>
      </c>
      <c r="P153" s="55"/>
      <c r="Q153" s="55">
        <v>125.98</v>
      </c>
      <c r="R153" s="55">
        <v>-125.98</v>
      </c>
      <c r="S153" s="57">
        <v>-1</v>
      </c>
      <c r="T153" s="55" t="s">
        <v>78</v>
      </c>
      <c r="U153" s="55" t="s">
        <v>78</v>
      </c>
      <c r="V153" s="55" t="s">
        <v>78</v>
      </c>
      <c r="W153" s="55" t="s">
        <v>78</v>
      </c>
      <c r="X153" s="57" t="s">
        <v>78</v>
      </c>
      <c r="Y153" s="3" t="str">
        <f>IFERROR(VLOOKUP(A153,'Pivot price tier'!$C$8:$L$2290,10,0),"")</f>
        <v/>
      </c>
      <c r="Z153" s="3" t="str">
        <f>IFERROR(VLOOKUP(A153,'Pivot price tier by size'!$D$8:$M$2512,10,0),"")</f>
        <v/>
      </c>
      <c r="AA153" s="3" t="str">
        <f>IFERROR(VLOOKUP(A153,'Pivot category'!$B$8:$I$2236,8,0),"")</f>
        <v/>
      </c>
      <c r="AB153" s="3" t="str">
        <f>IF(P153&lt;$AC$1,"Bottom 5%","")</f>
        <v>Bottom 5%</v>
      </c>
      <c r="AC153"/>
      <c r="AD153" t="s">
        <v>16510</v>
      </c>
      <c r="AE153" t="s">
        <v>13865</v>
      </c>
    </row>
    <row r="154" spans="1:31" x14ac:dyDescent="0.25">
      <c r="A154" t="s">
        <v>15660</v>
      </c>
      <c r="B154" t="s">
        <v>12856</v>
      </c>
      <c r="C154" s="3" t="s">
        <v>32</v>
      </c>
      <c r="D154" s="3" t="s">
        <v>12449</v>
      </c>
      <c r="E154" s="3" t="s">
        <v>5053</v>
      </c>
      <c r="F154" s="3">
        <v>70000</v>
      </c>
      <c r="G154" s="34">
        <v>59.99</v>
      </c>
      <c r="H154" s="3" t="s">
        <v>27</v>
      </c>
      <c r="I154" s="3" t="s">
        <v>15</v>
      </c>
      <c r="J154" s="3" t="s">
        <v>8102</v>
      </c>
      <c r="K154" s="3" t="s">
        <v>8103</v>
      </c>
      <c r="L154" s="3" t="s">
        <v>68</v>
      </c>
      <c r="M154" s="26">
        <v>45474</v>
      </c>
      <c r="N154"/>
      <c r="O154" s="3">
        <v>53</v>
      </c>
      <c r="P154" s="55">
        <v>16457.099999999999</v>
      </c>
      <c r="Q154" s="55">
        <v>27660.31</v>
      </c>
      <c r="R154" s="55">
        <v>-11203.21</v>
      </c>
      <c r="S154" s="57">
        <v>-0.41</v>
      </c>
      <c r="T154" s="55">
        <v>310.51132075471696</v>
      </c>
      <c r="U154" s="55">
        <v>6288.89</v>
      </c>
      <c r="V154" s="55">
        <v>13407.75</v>
      </c>
      <c r="W154" s="55">
        <v>-7118.86</v>
      </c>
      <c r="X154" s="57">
        <v>-0.53</v>
      </c>
      <c r="Y154" s="3" t="str">
        <f>IFERROR(VLOOKUP(A154,'Pivot price tier'!$C$8:$L$2290,10,0),"")</f>
        <v>X</v>
      </c>
      <c r="Z154" s="3" t="str">
        <f>IFERROR(VLOOKUP(A154,'Pivot price tier by size'!$D$8:$M$2512,10,0),"")</f>
        <v>X</v>
      </c>
      <c r="AA154" s="3" t="str">
        <f>IFERROR(VLOOKUP(A154,'Pivot category'!$B$8:$I$2236,8,0),"")</f>
        <v>X</v>
      </c>
      <c r="AB154" s="3" t="str">
        <f>IF(P154&lt;$AC$1,"Bottom 5%","")</f>
        <v>Bottom 5%</v>
      </c>
      <c r="AC154"/>
      <c r="AD154" t="s">
        <v>16514</v>
      </c>
      <c r="AE154" t="s">
        <v>13881</v>
      </c>
    </row>
    <row r="155" spans="1:31" x14ac:dyDescent="0.25">
      <c r="A155" t="s">
        <v>6873</v>
      </c>
      <c r="B155" t="s">
        <v>892</v>
      </c>
      <c r="C155" s="3" t="s">
        <v>34</v>
      </c>
      <c r="D155" s="3" t="s">
        <v>3170</v>
      </c>
      <c r="E155" s="3" t="s">
        <v>5053</v>
      </c>
      <c r="F155" s="3">
        <v>1000</v>
      </c>
      <c r="G155" s="34">
        <v>10.99</v>
      </c>
      <c r="H155" s="3" t="s">
        <v>28</v>
      </c>
      <c r="I155" s="3" t="s">
        <v>21</v>
      </c>
      <c r="J155" s="3" t="s">
        <v>8102</v>
      </c>
      <c r="K155" s="3" t="s">
        <v>8103</v>
      </c>
      <c r="L155" s="3" t="s">
        <v>68</v>
      </c>
      <c r="M155" s="26" t="s">
        <v>16689</v>
      </c>
      <c r="N155"/>
      <c r="O155" s="3">
        <v>79</v>
      </c>
      <c r="P155" s="55">
        <v>28453.11</v>
      </c>
      <c r="Q155" s="55">
        <v>28420.14</v>
      </c>
      <c r="R155" s="55">
        <v>32.97</v>
      </c>
      <c r="S155" s="57">
        <v>0</v>
      </c>
      <c r="T155" s="55">
        <v>360.16594936708861</v>
      </c>
      <c r="U155" s="55">
        <v>42091.7</v>
      </c>
      <c r="V155" s="55">
        <v>29321.32</v>
      </c>
      <c r="W155" s="55">
        <v>12770.38</v>
      </c>
      <c r="X155" s="57">
        <v>0.44</v>
      </c>
      <c r="Y155" s="3" t="str">
        <f>IFERROR(VLOOKUP(A155,'Pivot price tier'!$C$8:$L$2290,10,0),"")</f>
        <v>X</v>
      </c>
      <c r="Z155" s="3" t="str">
        <f>IFERROR(VLOOKUP(A155,'Pivot price tier by size'!$D$8:$M$2512,10,0),"")</f>
        <v>X</v>
      </c>
      <c r="AA155" s="3" t="str">
        <f>IFERROR(VLOOKUP(A155,'Pivot category'!$B$8:$I$2236,8,0),"")</f>
        <v>X</v>
      </c>
      <c r="AB155" s="3" t="str">
        <f>IF(P155&lt;$AC$1,"Bottom 5%","")</f>
        <v>Bottom 5%</v>
      </c>
      <c r="AC155"/>
      <c r="AD155" t="s">
        <v>11018</v>
      </c>
      <c r="AE155" t="s">
        <v>13852</v>
      </c>
    </row>
    <row r="156" spans="1:31" x14ac:dyDescent="0.25">
      <c r="A156" t="s">
        <v>5926</v>
      </c>
      <c r="B156" t="s">
        <v>4717</v>
      </c>
      <c r="C156" s="3" t="s">
        <v>32</v>
      </c>
      <c r="D156" s="3" t="s">
        <v>4732</v>
      </c>
      <c r="E156" s="3">
        <v>0</v>
      </c>
      <c r="F156" s="3">
        <v>1000</v>
      </c>
      <c r="G156" s="34">
        <v>22.99</v>
      </c>
      <c r="H156" s="3" t="s">
        <v>27</v>
      </c>
      <c r="I156" s="3" t="s">
        <v>21</v>
      </c>
      <c r="J156" s="3" t="s">
        <v>8102</v>
      </c>
      <c r="K156" s="3" t="s">
        <v>8103</v>
      </c>
      <c r="L156" s="3" t="s">
        <v>68</v>
      </c>
      <c r="M156" s="26" t="s">
        <v>16689</v>
      </c>
      <c r="N156"/>
      <c r="O156" s="3">
        <v>95</v>
      </c>
      <c r="P156" s="55">
        <v>33799.21</v>
      </c>
      <c r="Q156" s="55">
        <v>43409.63</v>
      </c>
      <c r="R156" s="55">
        <v>-9610.42</v>
      </c>
      <c r="S156" s="57">
        <v>-0.22</v>
      </c>
      <c r="T156" s="55">
        <v>355.78115789473685</v>
      </c>
      <c r="U156" s="55">
        <v>101839.12</v>
      </c>
      <c r="V156" s="55">
        <v>253002.88</v>
      </c>
      <c r="W156" s="55">
        <v>-151163.76</v>
      </c>
      <c r="X156" s="57">
        <v>-0.6</v>
      </c>
      <c r="Y156" s="3" t="str">
        <f>IFERROR(VLOOKUP(A156,'Pivot price tier'!$C$8:$L$2290,10,0),"")</f>
        <v>X</v>
      </c>
      <c r="Z156" s="3" t="str">
        <f>IFERROR(VLOOKUP(A156,'Pivot price tier by size'!$D$8:$M$2512,10,0),"")</f>
        <v>X</v>
      </c>
      <c r="AA156" s="3" t="str">
        <f>IFERROR(VLOOKUP(A156,'Pivot category'!$B$8:$I$2236,8,0),"")</f>
        <v>X</v>
      </c>
      <c r="AB156" s="3" t="str">
        <f>IF(P156&lt;$AC$1,"Bottom 5%","")</f>
        <v>Bottom 5%</v>
      </c>
      <c r="AC156"/>
      <c r="AD156" t="s">
        <v>11018</v>
      </c>
      <c r="AE156" t="s">
        <v>13852</v>
      </c>
    </row>
    <row r="157" spans="1:31" x14ac:dyDescent="0.25">
      <c r="A157" t="s">
        <v>7751</v>
      </c>
      <c r="B157" t="s">
        <v>919</v>
      </c>
      <c r="C157" s="3" t="s">
        <v>38</v>
      </c>
      <c r="D157" s="3" t="s">
        <v>3199</v>
      </c>
      <c r="E157" s="3" t="s">
        <v>5053</v>
      </c>
      <c r="F157" s="3">
        <v>10000</v>
      </c>
      <c r="G157" s="34">
        <v>36.99</v>
      </c>
      <c r="H157" s="3" t="s">
        <v>28</v>
      </c>
      <c r="I157" s="3" t="s">
        <v>19</v>
      </c>
      <c r="J157" s="3" t="s">
        <v>8102</v>
      </c>
      <c r="K157" s="3" t="s">
        <v>8103</v>
      </c>
      <c r="L157" s="3" t="s">
        <v>68</v>
      </c>
      <c r="M157" s="26" t="s">
        <v>16689</v>
      </c>
      <c r="N157"/>
      <c r="O157" s="3">
        <v>126</v>
      </c>
      <c r="P157" s="55">
        <v>26558.82</v>
      </c>
      <c r="Q157" s="55">
        <v>61728.15</v>
      </c>
      <c r="R157" s="55">
        <v>-35169.33</v>
      </c>
      <c r="S157" s="57">
        <v>-0.56999999999999995</v>
      </c>
      <c r="T157" s="55">
        <v>210.78428571428572</v>
      </c>
      <c r="U157" s="55">
        <v>8988.57</v>
      </c>
      <c r="V157" s="55">
        <v>15171.66</v>
      </c>
      <c r="W157" s="55">
        <v>-6183.09</v>
      </c>
      <c r="X157" s="57">
        <v>-0.41</v>
      </c>
      <c r="Y157" s="3" t="str">
        <f>IFERROR(VLOOKUP(A157,'Pivot price tier'!$C$8:$L$2290,10,0),"")</f>
        <v>X</v>
      </c>
      <c r="Z157" s="3" t="str">
        <f>IFERROR(VLOOKUP(A157,'Pivot price tier by size'!$D$8:$M$2512,10,0),"")</f>
        <v>X</v>
      </c>
      <c r="AA157" s="3" t="str">
        <f>IFERROR(VLOOKUP(A157,'Pivot category'!$B$8:$I$2236,8,0),"")</f>
        <v>X</v>
      </c>
      <c r="AB157" s="3" t="str">
        <f>IF(P157&lt;$AC$1,"Bottom 5%","")</f>
        <v>Bottom 5%</v>
      </c>
      <c r="AC157"/>
      <c r="AD157" t="s">
        <v>16510</v>
      </c>
      <c r="AE157" t="s">
        <v>16676</v>
      </c>
    </row>
    <row r="158" spans="1:31" x14ac:dyDescent="0.25">
      <c r="A158" t="s">
        <v>6872</v>
      </c>
      <c r="B158" t="s">
        <v>960</v>
      </c>
      <c r="C158" s="3" t="s">
        <v>34</v>
      </c>
      <c r="D158" s="3" t="s">
        <v>3247</v>
      </c>
      <c r="E158" s="3" t="s">
        <v>5053</v>
      </c>
      <c r="F158" s="3">
        <v>1000</v>
      </c>
      <c r="G158" s="34">
        <v>4.99</v>
      </c>
      <c r="H158" s="3" t="s">
        <v>28</v>
      </c>
      <c r="I158" s="3" t="s">
        <v>17</v>
      </c>
      <c r="J158" s="3" t="s">
        <v>8102</v>
      </c>
      <c r="K158" s="3" t="s">
        <v>8103</v>
      </c>
      <c r="L158" s="3" t="s">
        <v>68</v>
      </c>
      <c r="M158" s="26" t="s">
        <v>16689</v>
      </c>
      <c r="N158"/>
      <c r="O158" s="3">
        <v>46</v>
      </c>
      <c r="P158" s="55">
        <v>11486.98</v>
      </c>
      <c r="Q158" s="55">
        <v>78138.41</v>
      </c>
      <c r="R158" s="55">
        <v>-66651.429999999993</v>
      </c>
      <c r="S158" s="57">
        <v>-0.85</v>
      </c>
      <c r="T158" s="55">
        <v>249.71695652173912</v>
      </c>
      <c r="U158" s="55">
        <v>6322.33</v>
      </c>
      <c r="V158" s="55">
        <v>81930.81</v>
      </c>
      <c r="W158" s="55">
        <v>-75608.479999999996</v>
      </c>
      <c r="X158" s="57">
        <v>-0.92</v>
      </c>
      <c r="Y158" s="3" t="str">
        <f>IFERROR(VLOOKUP(A158,'Pivot price tier'!$C$8:$L$2290,10,0),"")</f>
        <v>X</v>
      </c>
      <c r="Z158" s="3" t="str">
        <f>IFERROR(VLOOKUP(A158,'Pivot price tier by size'!$D$8:$M$2512,10,0),"")</f>
        <v>X</v>
      </c>
      <c r="AA158" s="3" t="str">
        <f>IFERROR(VLOOKUP(A158,'Pivot category'!$B$8:$I$2236,8,0),"")</f>
        <v>X</v>
      </c>
      <c r="AB158" s="3" t="str">
        <f>IF(P158&lt;$AC$1,"Bottom 5%","")</f>
        <v>Bottom 5%</v>
      </c>
      <c r="AC158"/>
      <c r="AD158" t="s">
        <v>16510</v>
      </c>
      <c r="AE158" t="s">
        <v>13853</v>
      </c>
    </row>
    <row r="159" spans="1:31" x14ac:dyDescent="0.25">
      <c r="A159" t="s">
        <v>12634</v>
      </c>
      <c r="B159" t="s">
        <v>13694</v>
      </c>
      <c r="C159" s="3" t="s">
        <v>32</v>
      </c>
      <c r="D159" s="3" t="s">
        <v>12644</v>
      </c>
      <c r="E159" s="3" t="s">
        <v>5101</v>
      </c>
      <c r="F159" s="3">
        <v>10000</v>
      </c>
      <c r="G159" s="34">
        <v>23.99</v>
      </c>
      <c r="H159" s="3" t="s">
        <v>28</v>
      </c>
      <c r="I159" s="3" t="s">
        <v>21</v>
      </c>
      <c r="J159" s="3" t="s">
        <v>8102</v>
      </c>
      <c r="K159" s="3" t="s">
        <v>8103</v>
      </c>
      <c r="L159" s="3" t="s">
        <v>68</v>
      </c>
      <c r="M159" s="26">
        <v>45597</v>
      </c>
      <c r="N159"/>
      <c r="O159" s="3">
        <v>53</v>
      </c>
      <c r="P159" s="55">
        <v>1031.57</v>
      </c>
      <c r="Q159" s="55">
        <v>2926.78</v>
      </c>
      <c r="R159" s="55">
        <v>-1895.21</v>
      </c>
      <c r="S159" s="57">
        <v>-0.65</v>
      </c>
      <c r="T159" s="55">
        <v>19.463584905660376</v>
      </c>
      <c r="U159" s="55">
        <v>1991.17</v>
      </c>
      <c r="V159" s="55">
        <v>1223.49</v>
      </c>
      <c r="W159" s="55">
        <v>767.68</v>
      </c>
      <c r="X159" s="57">
        <v>0.63</v>
      </c>
      <c r="Y159" s="3" t="str">
        <f>IFERROR(VLOOKUP(A159,'Pivot price tier'!$C$8:$L$2290,10,0),"")</f>
        <v>X</v>
      </c>
      <c r="Z159" s="3" t="str">
        <f>IFERROR(VLOOKUP(A159,'Pivot price tier by size'!$D$8:$M$2512,10,0),"")</f>
        <v>X</v>
      </c>
      <c r="AA159" s="3" t="str">
        <f>IFERROR(VLOOKUP(A159,'Pivot category'!$B$8:$I$2236,8,0),"")</f>
        <v>X</v>
      </c>
      <c r="AB159" s="3" t="str">
        <f>IF(P159&lt;$AC$1,"Bottom 5%","")</f>
        <v>Bottom 5%</v>
      </c>
      <c r="AC159"/>
      <c r="AD159" t="s">
        <v>11021</v>
      </c>
      <c r="AE159" t="s">
        <v>13917</v>
      </c>
    </row>
    <row r="160" spans="1:31" x14ac:dyDescent="0.25">
      <c r="A160" t="s">
        <v>12635</v>
      </c>
      <c r="B160" t="s">
        <v>13451</v>
      </c>
      <c r="C160" s="3" t="s">
        <v>32</v>
      </c>
      <c r="D160" s="3" t="s">
        <v>12643</v>
      </c>
      <c r="E160" s="3" t="s">
        <v>5053</v>
      </c>
      <c r="F160" s="3">
        <v>10000</v>
      </c>
      <c r="G160" s="34">
        <v>23.99</v>
      </c>
      <c r="H160" s="3" t="s">
        <v>28</v>
      </c>
      <c r="I160" s="3" t="s">
        <v>21</v>
      </c>
      <c r="J160" s="3" t="s">
        <v>8102</v>
      </c>
      <c r="K160" s="3" t="s">
        <v>8103</v>
      </c>
      <c r="L160" s="3" t="s">
        <v>68</v>
      </c>
      <c r="M160" s="26">
        <v>45597</v>
      </c>
      <c r="N160"/>
      <c r="O160" s="3">
        <v>53</v>
      </c>
      <c r="P160" s="55">
        <v>1343.44</v>
      </c>
      <c r="Q160" s="55">
        <v>2542.94</v>
      </c>
      <c r="R160" s="55">
        <v>-1199.5</v>
      </c>
      <c r="S160" s="57">
        <v>-0.47</v>
      </c>
      <c r="T160" s="55">
        <v>25.347924528301888</v>
      </c>
      <c r="U160" s="55">
        <v>2470.9699999999998</v>
      </c>
      <c r="V160" s="55">
        <v>1511.37</v>
      </c>
      <c r="W160" s="55">
        <v>959.6</v>
      </c>
      <c r="X160" s="57">
        <v>0.63</v>
      </c>
      <c r="Y160" s="3" t="str">
        <f>IFERROR(VLOOKUP(A160,'Pivot price tier'!$C$8:$L$2290,10,0),"")</f>
        <v>X</v>
      </c>
      <c r="Z160" s="3" t="str">
        <f>IFERROR(VLOOKUP(A160,'Pivot price tier by size'!$D$8:$M$2512,10,0),"")</f>
        <v>X</v>
      </c>
      <c r="AA160" s="3" t="str">
        <f>IFERROR(VLOOKUP(A160,'Pivot category'!$B$8:$I$2236,8,0),"")</f>
        <v>X</v>
      </c>
      <c r="AB160" s="3" t="str">
        <f>IF(P160&lt;$AC$1,"Bottom 5%","")</f>
        <v>Bottom 5%</v>
      </c>
      <c r="AC160"/>
      <c r="AD160" t="s">
        <v>11021</v>
      </c>
      <c r="AE160" t="s">
        <v>13917</v>
      </c>
    </row>
    <row r="161" spans="1:31" x14ac:dyDescent="0.25">
      <c r="A161" t="s">
        <v>10142</v>
      </c>
      <c r="B161" t="s">
        <v>981</v>
      </c>
      <c r="C161" s="3" t="s">
        <v>32</v>
      </c>
      <c r="D161" s="3" t="s">
        <v>3270</v>
      </c>
      <c r="E161" s="3" t="s">
        <v>5053</v>
      </c>
      <c r="F161" s="3">
        <v>7000</v>
      </c>
      <c r="G161" s="34">
        <v>23.99</v>
      </c>
      <c r="H161" s="3" t="s">
        <v>12</v>
      </c>
      <c r="I161" s="3" t="s">
        <v>21</v>
      </c>
      <c r="J161" s="3" t="s">
        <v>8102</v>
      </c>
      <c r="K161" s="3" t="s">
        <v>8103</v>
      </c>
      <c r="L161" s="3" t="s">
        <v>68</v>
      </c>
      <c r="M161" s="26" t="s">
        <v>16689</v>
      </c>
      <c r="N161"/>
      <c r="O161" s="3">
        <v>134</v>
      </c>
      <c r="P161" s="55">
        <v>28979.919999999998</v>
      </c>
      <c r="Q161" s="55">
        <v>33993.83</v>
      </c>
      <c r="R161" s="55">
        <v>-5013.91</v>
      </c>
      <c r="S161" s="57">
        <v>-0.15</v>
      </c>
      <c r="T161" s="55">
        <v>216.26805970149252</v>
      </c>
      <c r="U161" s="55">
        <v>55009.07</v>
      </c>
      <c r="V161" s="55">
        <v>64581.08</v>
      </c>
      <c r="W161" s="55">
        <v>-9572.01</v>
      </c>
      <c r="X161" s="57">
        <v>-0.15</v>
      </c>
      <c r="Y161" s="3" t="str">
        <f>IFERROR(VLOOKUP(A161,'Pivot price tier'!$C$8:$L$2290,10,0),"")</f>
        <v>X</v>
      </c>
      <c r="Z161" s="3" t="str">
        <f>IFERROR(VLOOKUP(A161,'Pivot price tier by size'!$D$8:$M$2512,10,0),"")</f>
        <v>X</v>
      </c>
      <c r="AA161" s="3" t="str">
        <f>IFERROR(VLOOKUP(A161,'Pivot category'!$B$8:$I$2236,8,0),"")</f>
        <v>X</v>
      </c>
      <c r="AB161" s="3" t="str">
        <f>IF(P161&lt;$AC$1,"Bottom 5%","")</f>
        <v>Bottom 5%</v>
      </c>
      <c r="AC161"/>
      <c r="AD161" t="s">
        <v>16516</v>
      </c>
      <c r="AE161" t="s">
        <v>16518</v>
      </c>
    </row>
    <row r="162" spans="1:31" hidden="1" x14ac:dyDescent="0.25">
      <c r="A162" t="s">
        <v>12211</v>
      </c>
      <c r="B162" t="s">
        <v>12212</v>
      </c>
      <c r="C162" s="3" t="s">
        <v>32</v>
      </c>
      <c r="D162" s="3" t="s">
        <v>2350</v>
      </c>
      <c r="E162" s="3" t="s">
        <v>5053</v>
      </c>
      <c r="F162" s="3">
        <v>7000</v>
      </c>
      <c r="G162" s="34">
        <v>13.19</v>
      </c>
      <c r="H162" s="3" t="s">
        <v>28</v>
      </c>
      <c r="I162" s="3" t="s">
        <v>19</v>
      </c>
      <c r="J162" s="3" t="s">
        <v>8104</v>
      </c>
      <c r="K162" s="3" t="s">
        <v>8109</v>
      </c>
      <c r="L162" s="3" t="s">
        <v>8108</v>
      </c>
      <c r="M162" s="26" t="s">
        <v>16689</v>
      </c>
      <c r="N162"/>
      <c r="O162" s="3">
        <v>0</v>
      </c>
      <c r="P162" s="55"/>
      <c r="Q162" s="55">
        <v>444.19</v>
      </c>
      <c r="R162" s="55">
        <v>-444.19</v>
      </c>
      <c r="S162" s="57">
        <v>-1</v>
      </c>
      <c r="T162" s="55" t="s">
        <v>78</v>
      </c>
      <c r="U162" s="55" t="s">
        <v>78</v>
      </c>
      <c r="V162" s="55" t="s">
        <v>78</v>
      </c>
      <c r="W162" s="55" t="s">
        <v>78</v>
      </c>
      <c r="X162" s="57" t="s">
        <v>78</v>
      </c>
      <c r="Y162" s="3" t="str">
        <f>IFERROR(VLOOKUP(A162,'Pivot price tier'!$C$8:$L$2290,10,0),"")</f>
        <v/>
      </c>
      <c r="Z162" s="3" t="str">
        <f>IFERROR(VLOOKUP(A162,'Pivot price tier by size'!$D$8:$M$2512,10,0),"")</f>
        <v/>
      </c>
      <c r="AA162" s="3" t="str">
        <f>IFERROR(VLOOKUP(A162,'Pivot category'!$B$8:$I$2236,8,0),"")</f>
        <v/>
      </c>
      <c r="AB162" s="3" t="str">
        <f>IF(P162&lt;$AC$1,"Bottom 5%","")</f>
        <v>Bottom 5%</v>
      </c>
      <c r="AC162"/>
      <c r="AD162" t="s">
        <v>16511</v>
      </c>
      <c r="AE162" t="s">
        <v>13865</v>
      </c>
    </row>
    <row r="163" spans="1:31" x14ac:dyDescent="0.25">
      <c r="A163" t="s">
        <v>15387</v>
      </c>
      <c r="B163" t="s">
        <v>991</v>
      </c>
      <c r="C163" s="3" t="s">
        <v>34</v>
      </c>
      <c r="D163" s="3" t="s">
        <v>3280</v>
      </c>
      <c r="E163" s="3" t="s">
        <v>5053</v>
      </c>
      <c r="F163" s="3">
        <v>7000</v>
      </c>
      <c r="G163" s="34">
        <v>3.99</v>
      </c>
      <c r="H163" s="3" t="s">
        <v>28</v>
      </c>
      <c r="I163" s="3" t="s">
        <v>13</v>
      </c>
      <c r="J163" s="3" t="s">
        <v>8102</v>
      </c>
      <c r="K163" s="3" t="s">
        <v>8103</v>
      </c>
      <c r="L163" s="3" t="s">
        <v>68</v>
      </c>
      <c r="M163" s="26" t="s">
        <v>16689</v>
      </c>
      <c r="N163"/>
      <c r="O163" s="3">
        <v>152</v>
      </c>
      <c r="P163" s="55">
        <v>40985.279999999999</v>
      </c>
      <c r="Q163" s="55">
        <v>39088.43</v>
      </c>
      <c r="R163" s="55">
        <v>1896.85</v>
      </c>
      <c r="S163" s="57">
        <v>0.05</v>
      </c>
      <c r="T163" s="55">
        <v>269.64</v>
      </c>
      <c r="U163" s="55">
        <v>33228.720000000001</v>
      </c>
      <c r="V163" s="55">
        <v>32884.32</v>
      </c>
      <c r="W163" s="55">
        <v>344.4</v>
      </c>
      <c r="X163" s="57">
        <v>0.01</v>
      </c>
      <c r="Y163" s="3" t="str">
        <f>IFERROR(VLOOKUP(A163,'Pivot price tier'!$C$8:$L$2290,10,0),"")</f>
        <v>X</v>
      </c>
      <c r="Z163" s="3" t="str">
        <f>IFERROR(VLOOKUP(A163,'Pivot price tier by size'!$D$8:$M$2512,10,0),"")</f>
        <v>X</v>
      </c>
      <c r="AA163" s="3" t="str">
        <f>IFERROR(VLOOKUP(A163,'Pivot category'!$B$8:$I$2236,8,0),"")</f>
        <v>X</v>
      </c>
      <c r="AB163" s="3" t="str">
        <f>IF(P163&lt;$AC$1,"Bottom 5%","")</f>
        <v>Bottom 5%</v>
      </c>
      <c r="AC163"/>
      <c r="AD163" t="s">
        <v>16512</v>
      </c>
      <c r="AE163" t="s">
        <v>13856</v>
      </c>
    </row>
    <row r="164" spans="1:31" x14ac:dyDescent="0.25">
      <c r="A164" t="s">
        <v>8469</v>
      </c>
      <c r="B164" t="s">
        <v>8468</v>
      </c>
      <c r="C164" s="3" t="s">
        <v>34</v>
      </c>
      <c r="D164" s="3" t="s">
        <v>8302</v>
      </c>
      <c r="E164" s="3" t="s">
        <v>5053</v>
      </c>
      <c r="F164" s="3">
        <v>1000</v>
      </c>
      <c r="G164" s="34">
        <v>99.99</v>
      </c>
      <c r="H164" s="3" t="s">
        <v>30</v>
      </c>
      <c r="I164" s="3" t="s">
        <v>74</v>
      </c>
      <c r="J164" s="3" t="s">
        <v>8102</v>
      </c>
      <c r="K164" s="3" t="s">
        <v>8103</v>
      </c>
      <c r="L164" s="3" t="s">
        <v>68</v>
      </c>
      <c r="M164" s="26" t="s">
        <v>16689</v>
      </c>
      <c r="N164"/>
      <c r="O164" s="3">
        <v>73</v>
      </c>
      <c r="P164" s="55">
        <v>36471.67</v>
      </c>
      <c r="Q164" s="55">
        <v>34372.25</v>
      </c>
      <c r="R164" s="55">
        <v>2099.42</v>
      </c>
      <c r="S164" s="57">
        <v>0.06</v>
      </c>
      <c r="T164" s="55">
        <v>499.61191780821918</v>
      </c>
      <c r="U164" s="55">
        <v>8799.25</v>
      </c>
      <c r="V164" s="55">
        <v>17248.62</v>
      </c>
      <c r="W164" s="55">
        <v>-8449.3700000000008</v>
      </c>
      <c r="X164" s="57">
        <v>-0.49</v>
      </c>
      <c r="Y164" s="3" t="str">
        <f>IFERROR(VLOOKUP(A164,'Pivot price tier'!$C$8:$L$2290,10,0),"")</f>
        <v>X</v>
      </c>
      <c r="Z164" s="3" t="str">
        <f>IFERROR(VLOOKUP(A164,'Pivot price tier by size'!$D$8:$M$2512,10,0),"")</f>
        <v>X</v>
      </c>
      <c r="AA164" s="3" t="str">
        <f>IFERROR(VLOOKUP(A164,'Pivot category'!$B$8:$I$2236,8,0),"")</f>
        <v>X</v>
      </c>
      <c r="AB164" s="3" t="str">
        <f>IF(P164&lt;$AC$1,"Bottom 5%","")</f>
        <v>Bottom 5%</v>
      </c>
      <c r="AC164"/>
      <c r="AD164" t="s">
        <v>16516</v>
      </c>
      <c r="AE164" t="s">
        <v>16517</v>
      </c>
    </row>
    <row r="165" spans="1:31" x14ac:dyDescent="0.25">
      <c r="A165" t="s">
        <v>14970</v>
      </c>
      <c r="B165" t="s">
        <v>12892</v>
      </c>
      <c r="C165" s="3" t="s">
        <v>32</v>
      </c>
      <c r="D165" s="3" t="s">
        <v>12678</v>
      </c>
      <c r="E165" s="3" t="s">
        <v>5053</v>
      </c>
      <c r="F165" s="3">
        <v>70000</v>
      </c>
      <c r="G165" s="34">
        <v>44.99</v>
      </c>
      <c r="H165" s="3" t="s">
        <v>27</v>
      </c>
      <c r="I165" s="3" t="s">
        <v>21</v>
      </c>
      <c r="J165" s="3" t="s">
        <v>8102</v>
      </c>
      <c r="K165" s="3" t="s">
        <v>8103</v>
      </c>
      <c r="L165" s="3" t="s">
        <v>68</v>
      </c>
      <c r="M165" s="26">
        <v>45474</v>
      </c>
      <c r="N165"/>
      <c r="O165" s="3">
        <v>60</v>
      </c>
      <c r="P165" s="55">
        <v>15964.02</v>
      </c>
      <c r="Q165" s="55">
        <v>26627.39</v>
      </c>
      <c r="R165" s="55">
        <v>-10663.37</v>
      </c>
      <c r="S165" s="57">
        <v>-0.4</v>
      </c>
      <c r="T165" s="55">
        <v>266.06700000000001</v>
      </c>
      <c r="U165" s="55">
        <v>12020.42</v>
      </c>
      <c r="V165" s="55">
        <v>7767.78</v>
      </c>
      <c r="W165" s="55">
        <v>4252.6400000000003</v>
      </c>
      <c r="X165" s="57">
        <v>0.55000000000000004</v>
      </c>
      <c r="Y165" s="3" t="str">
        <f>IFERROR(VLOOKUP(A165,'Pivot price tier'!$C$8:$L$2290,10,0),"")</f>
        <v>X</v>
      </c>
      <c r="Z165" s="3" t="str">
        <f>IFERROR(VLOOKUP(A165,'Pivot price tier by size'!$D$8:$M$2512,10,0),"")</f>
        <v>X</v>
      </c>
      <c r="AA165" s="3" t="str">
        <f>IFERROR(VLOOKUP(A165,'Pivot category'!$B$8:$I$2236,8,0),"")</f>
        <v>X</v>
      </c>
      <c r="AB165" s="3" t="str">
        <f>IF(P165&lt;$AC$1,"Bottom 5%","")</f>
        <v>Bottom 5%</v>
      </c>
      <c r="AC165"/>
      <c r="AD165" t="s">
        <v>16512</v>
      </c>
      <c r="AE165" t="s">
        <v>13856</v>
      </c>
    </row>
    <row r="166" spans="1:31" hidden="1" x14ac:dyDescent="0.25">
      <c r="A166" t="s">
        <v>14436</v>
      </c>
      <c r="B166" t="s">
        <v>14437</v>
      </c>
      <c r="C166" s="3" t="s">
        <v>32</v>
      </c>
      <c r="D166" s="3" t="s">
        <v>14397</v>
      </c>
      <c r="E166" s="3">
        <v>0</v>
      </c>
      <c r="F166" s="3">
        <v>70000</v>
      </c>
      <c r="G166" s="34">
        <v>14.99</v>
      </c>
      <c r="H166" s="3" t="s">
        <v>8184</v>
      </c>
      <c r="I166" s="3" t="s">
        <v>12122</v>
      </c>
      <c r="J166" s="3" t="s">
        <v>8102</v>
      </c>
      <c r="K166" s="3" t="s">
        <v>8103</v>
      </c>
      <c r="L166" s="3" t="s">
        <v>68</v>
      </c>
      <c r="M166" s="26">
        <v>45778</v>
      </c>
      <c r="N166"/>
      <c r="O166" s="3">
        <v>49</v>
      </c>
      <c r="P166" s="55">
        <v>16024.31</v>
      </c>
      <c r="Q166" s="55">
        <v>404.73</v>
      </c>
      <c r="R166" s="55">
        <v>15619.58</v>
      </c>
      <c r="S166" s="57">
        <v>38.590000000000003</v>
      </c>
      <c r="T166" s="55">
        <v>327.02673469387753</v>
      </c>
      <c r="U166" s="55">
        <v>3432.71</v>
      </c>
      <c r="V166" s="55">
        <v>29.98</v>
      </c>
      <c r="W166" s="55">
        <v>3402.73</v>
      </c>
      <c r="X166" s="57">
        <v>113.5</v>
      </c>
      <c r="Y166" s="3" t="str">
        <f>IFERROR(VLOOKUP(A166,'Pivot price tier'!$C$8:$L$2290,10,0),"")</f>
        <v xml:space="preserve"> </v>
      </c>
      <c r="Z166" s="3" t="str">
        <f>IFERROR(VLOOKUP(A166,'Pivot price tier by size'!$D$8:$M$2512,10,0),"")</f>
        <v xml:space="preserve"> </v>
      </c>
      <c r="AA166" s="3" t="str">
        <f>IFERROR(VLOOKUP(A166,'Pivot category'!$B$8:$I$2236,8,0),"")</f>
        <v>X</v>
      </c>
      <c r="AB166" s="3" t="str">
        <f>IF(P166&lt;$AC$1,"Bottom 5%","")</f>
        <v>Bottom 5%</v>
      </c>
      <c r="AC166"/>
      <c r="AD166" t="s">
        <v>16511</v>
      </c>
      <c r="AE166" t="s">
        <v>13865</v>
      </c>
    </row>
    <row r="167" spans="1:31" hidden="1" x14ac:dyDescent="0.25">
      <c r="A167" t="s">
        <v>12488</v>
      </c>
      <c r="B167" t="s">
        <v>12489</v>
      </c>
      <c r="C167" s="3" t="s">
        <v>32</v>
      </c>
      <c r="D167" s="3" t="s">
        <v>12079</v>
      </c>
      <c r="E167" s="3">
        <v>0</v>
      </c>
      <c r="F167" s="3">
        <v>70000</v>
      </c>
      <c r="G167" s="34">
        <v>14.99</v>
      </c>
      <c r="H167" s="3" t="s">
        <v>8184</v>
      </c>
      <c r="I167" s="3" t="s">
        <v>12122</v>
      </c>
      <c r="J167" s="3" t="s">
        <v>8107</v>
      </c>
      <c r="K167" s="3" t="s">
        <v>8103</v>
      </c>
      <c r="L167" s="3" t="s">
        <v>8105</v>
      </c>
      <c r="M167" s="26">
        <v>45323</v>
      </c>
      <c r="N167"/>
      <c r="O167" s="3">
        <v>19</v>
      </c>
      <c r="P167" s="55">
        <v>4422.05</v>
      </c>
      <c r="Q167" s="55">
        <v>16969.39</v>
      </c>
      <c r="R167" s="55">
        <v>-12547.34</v>
      </c>
      <c r="S167" s="57">
        <v>-0.74</v>
      </c>
      <c r="T167" s="55">
        <v>232.73947368421054</v>
      </c>
      <c r="U167" s="55">
        <v>509.66</v>
      </c>
      <c r="V167" s="55">
        <v>2888.28</v>
      </c>
      <c r="W167" s="55">
        <v>-2378.62</v>
      </c>
      <c r="X167" s="57">
        <v>-0.82</v>
      </c>
      <c r="Y167" s="3" t="str">
        <f>IFERROR(VLOOKUP(A167,'Pivot price tier'!$C$8:$L$2290,10,0),"")</f>
        <v/>
      </c>
      <c r="Z167" s="3" t="str">
        <f>IFERROR(VLOOKUP(A167,'Pivot price tier by size'!$D$8:$M$2512,10,0),"")</f>
        <v/>
      </c>
      <c r="AA167" s="3" t="str">
        <f>IFERROR(VLOOKUP(A167,'Pivot category'!$B$8:$I$2236,8,0),"")</f>
        <v/>
      </c>
      <c r="AB167" s="3" t="str">
        <f>IF(P167&lt;$AC$1,"Bottom 5%","")</f>
        <v>Bottom 5%</v>
      </c>
      <c r="AC167"/>
      <c r="AD167" t="s">
        <v>16511</v>
      </c>
      <c r="AE167" t="s">
        <v>13865</v>
      </c>
    </row>
    <row r="168" spans="1:31" hidden="1" x14ac:dyDescent="0.25">
      <c r="A168" t="s">
        <v>12626</v>
      </c>
      <c r="B168" t="s">
        <v>12741</v>
      </c>
      <c r="C168" s="3" t="s">
        <v>32</v>
      </c>
      <c r="D168" s="3" t="s">
        <v>12080</v>
      </c>
      <c r="E168" s="3">
        <v>0</v>
      </c>
      <c r="F168" s="3">
        <v>70000</v>
      </c>
      <c r="G168" s="34">
        <v>14.99</v>
      </c>
      <c r="H168" s="3" t="s">
        <v>8184</v>
      </c>
      <c r="I168" s="3" t="s">
        <v>12122</v>
      </c>
      <c r="J168" s="3" t="s">
        <v>8107</v>
      </c>
      <c r="K168" s="3" t="s">
        <v>8103</v>
      </c>
      <c r="L168" s="3" t="s">
        <v>8105</v>
      </c>
      <c r="M168" s="26">
        <v>45474</v>
      </c>
      <c r="N168"/>
      <c r="O168" s="3">
        <v>20</v>
      </c>
      <c r="P168" s="55">
        <v>2668.22</v>
      </c>
      <c r="Q168" s="55">
        <v>4537.25</v>
      </c>
      <c r="R168" s="55">
        <v>-1869.03</v>
      </c>
      <c r="S168" s="57">
        <v>-0.41</v>
      </c>
      <c r="T168" s="55">
        <v>133.411</v>
      </c>
      <c r="U168" s="55">
        <v>344.77</v>
      </c>
      <c r="V168" s="55">
        <v>1599.09</v>
      </c>
      <c r="W168" s="55">
        <v>-1254.32</v>
      </c>
      <c r="X168" s="57">
        <v>-0.78</v>
      </c>
      <c r="Y168" s="3" t="str">
        <f>IFERROR(VLOOKUP(A168,'Pivot price tier'!$C$8:$L$2290,10,0),"")</f>
        <v/>
      </c>
      <c r="Z168" s="3" t="str">
        <f>IFERROR(VLOOKUP(A168,'Pivot price tier by size'!$D$8:$M$2512,10,0),"")</f>
        <v/>
      </c>
      <c r="AA168" s="3" t="str">
        <f>IFERROR(VLOOKUP(A168,'Pivot category'!$B$8:$I$2236,8,0),"")</f>
        <v/>
      </c>
      <c r="AB168" s="3" t="str">
        <f>IF(P168&lt;$AC$1,"Bottom 5%","")</f>
        <v>Bottom 5%</v>
      </c>
      <c r="AC168"/>
      <c r="AD168" t="s">
        <v>16511</v>
      </c>
      <c r="AE168" t="s">
        <v>13865</v>
      </c>
    </row>
    <row r="169" spans="1:31" hidden="1" x14ac:dyDescent="0.25">
      <c r="A169" t="s">
        <v>7494</v>
      </c>
      <c r="B169" t="s">
        <v>146</v>
      </c>
      <c r="C169" s="3" t="s">
        <v>36</v>
      </c>
      <c r="D169" s="3" t="s">
        <v>2336</v>
      </c>
      <c r="E169" s="3" t="s">
        <v>5053</v>
      </c>
      <c r="F169" s="3">
        <v>8000</v>
      </c>
      <c r="G169" s="34">
        <v>26.99</v>
      </c>
      <c r="H169" s="3" t="s">
        <v>28</v>
      </c>
      <c r="I169" s="3" t="s">
        <v>21</v>
      </c>
      <c r="J169" s="3" t="s">
        <v>8102</v>
      </c>
      <c r="K169" s="3" t="s">
        <v>8124</v>
      </c>
      <c r="L169" s="3" t="s">
        <v>68</v>
      </c>
      <c r="M169" s="26" t="s">
        <v>16689</v>
      </c>
      <c r="N169"/>
      <c r="O169" s="3">
        <v>11</v>
      </c>
      <c r="P169" s="55">
        <v>5883.82</v>
      </c>
      <c r="Q169" s="55">
        <v>8191.49</v>
      </c>
      <c r="R169" s="55">
        <v>-2307.67</v>
      </c>
      <c r="S169" s="57">
        <v>-0.28000000000000003</v>
      </c>
      <c r="T169" s="55">
        <v>534.89272727272726</v>
      </c>
      <c r="U169" s="55">
        <v>16167.01</v>
      </c>
      <c r="V169" s="55">
        <v>17853.7</v>
      </c>
      <c r="W169" s="55">
        <v>-1686.69</v>
      </c>
      <c r="X169" s="57">
        <v>-0.09</v>
      </c>
      <c r="Y169" s="3" t="str">
        <f>IFERROR(VLOOKUP(A169,'Pivot price tier'!$C$8:$L$2290,10,0),"")</f>
        <v/>
      </c>
      <c r="Z169" s="3" t="str">
        <f>IFERROR(VLOOKUP(A169,'Pivot price tier by size'!$D$8:$M$2512,10,0),"")</f>
        <v/>
      </c>
      <c r="AA169" s="3" t="str">
        <f>IFERROR(VLOOKUP(A169,'Pivot category'!$B$8:$I$2236,8,0),"")</f>
        <v/>
      </c>
      <c r="AB169" s="3" t="str">
        <f>IF(P169&lt;$AC$1,"Bottom 5%","")</f>
        <v>Bottom 5%</v>
      </c>
      <c r="AC169"/>
      <c r="AD169" t="s">
        <v>16510</v>
      </c>
      <c r="AE169" t="s">
        <v>13865</v>
      </c>
    </row>
    <row r="170" spans="1:31" hidden="1" x14ac:dyDescent="0.25">
      <c r="A170" t="s">
        <v>14438</v>
      </c>
      <c r="B170" t="s">
        <v>14439</v>
      </c>
      <c r="C170" s="3" t="s">
        <v>32</v>
      </c>
      <c r="D170" s="3" t="s">
        <v>14396</v>
      </c>
      <c r="E170" s="3">
        <v>0</v>
      </c>
      <c r="F170" s="3">
        <v>70000</v>
      </c>
      <c r="G170" s="34">
        <v>14.99</v>
      </c>
      <c r="H170" s="3" t="s">
        <v>8184</v>
      </c>
      <c r="I170" s="3" t="s">
        <v>12122</v>
      </c>
      <c r="J170" s="3" t="s">
        <v>8102</v>
      </c>
      <c r="K170" s="3" t="s">
        <v>8103</v>
      </c>
      <c r="L170" s="3" t="s">
        <v>68</v>
      </c>
      <c r="M170" s="26">
        <v>45778</v>
      </c>
      <c r="N170"/>
      <c r="O170" s="3">
        <v>51</v>
      </c>
      <c r="P170" s="55">
        <v>18647.560000000001</v>
      </c>
      <c r="Q170" s="55">
        <v>479.68</v>
      </c>
      <c r="R170" s="55">
        <v>18167.88</v>
      </c>
      <c r="S170" s="57">
        <v>37.880000000000003</v>
      </c>
      <c r="T170" s="55">
        <v>365.63843137254906</v>
      </c>
      <c r="U170" s="55">
        <v>4841.7700000000004</v>
      </c>
      <c r="V170" s="55">
        <v>0</v>
      </c>
      <c r="W170" s="55">
        <v>4841.7700000000004</v>
      </c>
      <c r="X170" s="57">
        <v>0</v>
      </c>
      <c r="Y170" s="3" t="str">
        <f>IFERROR(VLOOKUP(A170,'Pivot price tier'!$C$8:$L$2290,10,0),"")</f>
        <v xml:space="preserve"> </v>
      </c>
      <c r="Z170" s="3" t="str">
        <f>IFERROR(VLOOKUP(A170,'Pivot price tier by size'!$D$8:$M$2512,10,0),"")</f>
        <v xml:space="preserve"> </v>
      </c>
      <c r="AA170" s="3" t="str">
        <f>IFERROR(VLOOKUP(A170,'Pivot category'!$B$8:$I$2236,8,0),"")</f>
        <v>X</v>
      </c>
      <c r="AB170" s="3" t="str">
        <f>IF(P170&lt;$AC$1,"Bottom 5%","")</f>
        <v>Bottom 5%</v>
      </c>
      <c r="AC170"/>
      <c r="AD170" t="s">
        <v>16511</v>
      </c>
      <c r="AE170" t="s">
        <v>13865</v>
      </c>
    </row>
    <row r="171" spans="1:31" hidden="1" x14ac:dyDescent="0.25">
      <c r="A171" t="s">
        <v>7206</v>
      </c>
      <c r="B171" t="s">
        <v>4925</v>
      </c>
      <c r="C171" s="3" t="s">
        <v>69</v>
      </c>
      <c r="D171" s="3" t="s">
        <v>4901</v>
      </c>
      <c r="E171" s="3" t="s">
        <v>5101</v>
      </c>
      <c r="F171" s="3">
        <v>7000</v>
      </c>
      <c r="G171" s="34">
        <v>1.19</v>
      </c>
      <c r="H171" s="3" t="s">
        <v>28</v>
      </c>
      <c r="I171" s="3" t="s">
        <v>70</v>
      </c>
      <c r="J171" s="3" t="s">
        <v>8107</v>
      </c>
      <c r="K171" s="3" t="s">
        <v>8103</v>
      </c>
      <c r="L171" s="3" t="s">
        <v>8106</v>
      </c>
      <c r="M171" s="26" t="s">
        <v>16689</v>
      </c>
      <c r="N171"/>
      <c r="O171" s="3">
        <v>2</v>
      </c>
      <c r="P171" s="55">
        <v>328.44</v>
      </c>
      <c r="Q171" s="55">
        <v>268.06</v>
      </c>
      <c r="R171" s="55">
        <v>60.38</v>
      </c>
      <c r="S171" s="57">
        <v>0.23</v>
      </c>
      <c r="T171" s="55">
        <v>164.22</v>
      </c>
      <c r="U171" s="55" t="s">
        <v>78</v>
      </c>
      <c r="V171" s="55" t="s">
        <v>78</v>
      </c>
      <c r="W171" s="55" t="s">
        <v>78</v>
      </c>
      <c r="X171" s="57" t="s">
        <v>78</v>
      </c>
      <c r="Y171" s="3" t="str">
        <f>IFERROR(VLOOKUP(A171,'Pivot price tier'!$C$8:$L$2290,10,0),"")</f>
        <v/>
      </c>
      <c r="Z171" s="3" t="str">
        <f>IFERROR(VLOOKUP(A171,'Pivot price tier by size'!$D$8:$M$2512,10,0),"")</f>
        <v/>
      </c>
      <c r="AA171" s="3" t="str">
        <f>IFERROR(VLOOKUP(A171,'Pivot category'!$B$8:$I$2236,8,0),"")</f>
        <v/>
      </c>
      <c r="AB171" s="3" t="str">
        <f>IF(P171&lt;$AC$1,"Bottom 5%","")</f>
        <v>Bottom 5%</v>
      </c>
      <c r="AC171"/>
      <c r="AD171" t="s">
        <v>16511</v>
      </c>
      <c r="AE171" t="s">
        <v>13865</v>
      </c>
    </row>
    <row r="172" spans="1:31" hidden="1" x14ac:dyDescent="0.25">
      <c r="A172" t="s">
        <v>6269</v>
      </c>
      <c r="B172" t="s">
        <v>4926</v>
      </c>
      <c r="C172" s="3" t="s">
        <v>32</v>
      </c>
      <c r="D172" s="3" t="s">
        <v>4881</v>
      </c>
      <c r="E172" s="3" t="s">
        <v>5101</v>
      </c>
      <c r="F172" s="3">
        <v>7000</v>
      </c>
      <c r="G172" s="34">
        <v>13.19</v>
      </c>
      <c r="H172" s="3" t="s">
        <v>28</v>
      </c>
      <c r="I172" s="3" t="s">
        <v>19</v>
      </c>
      <c r="J172" s="3" t="s">
        <v>8107</v>
      </c>
      <c r="K172" s="3" t="s">
        <v>8103</v>
      </c>
      <c r="L172" s="3" t="s">
        <v>8108</v>
      </c>
      <c r="M172" s="26" t="s">
        <v>16689</v>
      </c>
      <c r="N172"/>
      <c r="O172" s="3" t="s">
        <v>78</v>
      </c>
      <c r="P172" s="55"/>
      <c r="Q172" s="55">
        <v>583.73</v>
      </c>
      <c r="R172" s="55">
        <v>-583.73</v>
      </c>
      <c r="S172" s="57">
        <v>-1</v>
      </c>
      <c r="T172" s="55" t="s">
        <v>78</v>
      </c>
      <c r="U172" s="55" t="s">
        <v>78</v>
      </c>
      <c r="V172" s="55" t="s">
        <v>78</v>
      </c>
      <c r="W172" s="55" t="s">
        <v>78</v>
      </c>
      <c r="X172" s="57" t="s">
        <v>78</v>
      </c>
      <c r="Y172" s="3" t="str">
        <f>IFERROR(VLOOKUP(A172,'Pivot price tier'!$C$8:$L$2290,10,0),"")</f>
        <v/>
      </c>
      <c r="Z172" s="3" t="str">
        <f>IFERROR(VLOOKUP(A172,'Pivot price tier by size'!$D$8:$M$2512,10,0),"")</f>
        <v/>
      </c>
      <c r="AA172" s="3" t="str">
        <f>IFERROR(VLOOKUP(A172,'Pivot category'!$B$8:$I$2236,8,0),"")</f>
        <v/>
      </c>
      <c r="AB172" s="3" t="str">
        <f>IF(P172&lt;$AC$1,"Bottom 5%","")</f>
        <v>Bottom 5%</v>
      </c>
      <c r="AC172"/>
      <c r="AD172" t="s">
        <v>16511</v>
      </c>
      <c r="AE172" t="s">
        <v>13865</v>
      </c>
    </row>
    <row r="173" spans="1:31" x14ac:dyDescent="0.25">
      <c r="A173" t="s">
        <v>6949</v>
      </c>
      <c r="B173" t="s">
        <v>6948</v>
      </c>
      <c r="C173" s="3" t="s">
        <v>34</v>
      </c>
      <c r="D173" s="3" t="s">
        <v>8038</v>
      </c>
      <c r="E173" s="3" t="s">
        <v>5101</v>
      </c>
      <c r="F173" s="3">
        <v>7000</v>
      </c>
      <c r="G173" s="34">
        <v>13.99</v>
      </c>
      <c r="H173" s="3" t="s">
        <v>12</v>
      </c>
      <c r="I173" s="3" t="s">
        <v>21</v>
      </c>
      <c r="J173" s="3" t="s">
        <v>8102</v>
      </c>
      <c r="K173" s="3" t="s">
        <v>8103</v>
      </c>
      <c r="L173" s="3" t="s">
        <v>68</v>
      </c>
      <c r="M173" s="26" t="s">
        <v>16689</v>
      </c>
      <c r="N173"/>
      <c r="O173" s="3">
        <v>96</v>
      </c>
      <c r="P173" s="55">
        <v>26161.3</v>
      </c>
      <c r="Q173" s="55">
        <v>33617.97</v>
      </c>
      <c r="R173" s="55">
        <v>-7456.67</v>
      </c>
      <c r="S173" s="57">
        <v>-0.22</v>
      </c>
      <c r="T173" s="55">
        <v>272.51354166666664</v>
      </c>
      <c r="U173" s="55">
        <v>49020.959999999999</v>
      </c>
      <c r="V173" s="55">
        <v>52868.21</v>
      </c>
      <c r="W173" s="55">
        <v>-3847.25</v>
      </c>
      <c r="X173" s="57">
        <v>-7.0000000000000007E-2</v>
      </c>
      <c r="Y173" s="3" t="str">
        <f>IFERROR(VLOOKUP(A173,'Pivot price tier'!$C$8:$L$2290,10,0),"")</f>
        <v>X</v>
      </c>
      <c r="Z173" s="3" t="str">
        <f>IFERROR(VLOOKUP(A173,'Pivot price tier by size'!$D$8:$M$2512,10,0),"")</f>
        <v>X</v>
      </c>
      <c r="AA173" s="3" t="str">
        <f>IFERROR(VLOOKUP(A173,'Pivot category'!$B$8:$I$2236,8,0),"")</f>
        <v>X</v>
      </c>
      <c r="AB173" s="3" t="str">
        <f>IF(P173&lt;$AC$1,"Bottom 5%","")</f>
        <v>Bottom 5%</v>
      </c>
      <c r="AC173"/>
      <c r="AD173" t="s">
        <v>16510</v>
      </c>
      <c r="AE173" t="s">
        <v>13892</v>
      </c>
    </row>
    <row r="174" spans="1:31" hidden="1" x14ac:dyDescent="0.25">
      <c r="A174" t="s">
        <v>6294</v>
      </c>
      <c r="B174" t="s">
        <v>5214</v>
      </c>
      <c r="C174" s="3" t="s">
        <v>32</v>
      </c>
      <c r="D174" s="3" t="s">
        <v>5203</v>
      </c>
      <c r="E174" s="3" t="s">
        <v>5101</v>
      </c>
      <c r="F174" s="3">
        <v>7000</v>
      </c>
      <c r="G174" s="34">
        <v>10.79</v>
      </c>
      <c r="H174" s="3" t="s">
        <v>28</v>
      </c>
      <c r="I174" s="3" t="s">
        <v>17</v>
      </c>
      <c r="J174" s="3" t="s">
        <v>8107</v>
      </c>
      <c r="K174" s="3" t="s">
        <v>8103</v>
      </c>
      <c r="L174" s="3" t="s">
        <v>8108</v>
      </c>
      <c r="M174" s="26" t="s">
        <v>16689</v>
      </c>
      <c r="N174"/>
      <c r="O174" s="3">
        <v>0</v>
      </c>
      <c r="P174" s="55"/>
      <c r="Q174" s="55">
        <v>334.49</v>
      </c>
      <c r="R174" s="55">
        <v>-334.49</v>
      </c>
      <c r="S174" s="57">
        <v>-1</v>
      </c>
      <c r="T174" s="55" t="s">
        <v>78</v>
      </c>
      <c r="U174" s="55" t="s">
        <v>78</v>
      </c>
      <c r="V174" s="55" t="s">
        <v>78</v>
      </c>
      <c r="W174" s="55" t="s">
        <v>78</v>
      </c>
      <c r="X174" s="57" t="s">
        <v>78</v>
      </c>
      <c r="Y174" s="3" t="str">
        <f>IFERROR(VLOOKUP(A174,'Pivot price tier'!$C$8:$L$2290,10,0),"")</f>
        <v/>
      </c>
      <c r="Z174" s="3" t="str">
        <f>IFERROR(VLOOKUP(A174,'Pivot price tier by size'!$D$8:$M$2512,10,0),"")</f>
        <v/>
      </c>
      <c r="AA174" s="3" t="str">
        <f>IFERROR(VLOOKUP(A174,'Pivot category'!$B$8:$I$2236,8,0),"")</f>
        <v/>
      </c>
      <c r="AB174" s="3" t="str">
        <f>IF(P174&lt;$AC$1,"Bottom 5%","")</f>
        <v>Bottom 5%</v>
      </c>
      <c r="AC174"/>
      <c r="AD174" t="s">
        <v>16511</v>
      </c>
      <c r="AE174" t="s">
        <v>13865</v>
      </c>
    </row>
    <row r="175" spans="1:31" hidden="1" x14ac:dyDescent="0.25">
      <c r="A175" t="s">
        <v>6295</v>
      </c>
      <c r="B175" t="s">
        <v>5215</v>
      </c>
      <c r="C175" s="3" t="s">
        <v>32</v>
      </c>
      <c r="D175" s="3" t="s">
        <v>5204</v>
      </c>
      <c r="E175" s="3" t="s">
        <v>5101</v>
      </c>
      <c r="F175" s="3">
        <v>7000</v>
      </c>
      <c r="G175" s="34">
        <v>10.79</v>
      </c>
      <c r="H175" s="3" t="s">
        <v>28</v>
      </c>
      <c r="I175" s="3" t="s">
        <v>17</v>
      </c>
      <c r="J175" s="3" t="s">
        <v>8107</v>
      </c>
      <c r="K175" s="3" t="s">
        <v>8103</v>
      </c>
      <c r="L175" s="3" t="s">
        <v>8108</v>
      </c>
      <c r="M175" s="26" t="s">
        <v>16689</v>
      </c>
      <c r="N175"/>
      <c r="O175" s="3" t="s">
        <v>78</v>
      </c>
      <c r="P175" s="55">
        <v>129.47999999999999</v>
      </c>
      <c r="Q175" s="55">
        <v>129.47999999999999</v>
      </c>
      <c r="R175" s="55">
        <v>0</v>
      </c>
      <c r="S175" s="57">
        <v>0</v>
      </c>
      <c r="T175" s="55" t="s">
        <v>78</v>
      </c>
      <c r="U175" s="55" t="s">
        <v>78</v>
      </c>
      <c r="V175" s="55" t="s">
        <v>78</v>
      </c>
      <c r="W175" s="55" t="s">
        <v>78</v>
      </c>
      <c r="X175" s="57" t="s">
        <v>78</v>
      </c>
      <c r="Y175" s="3" t="str">
        <f>IFERROR(VLOOKUP(A175,'Pivot price tier'!$C$8:$L$2290,10,0),"")</f>
        <v/>
      </c>
      <c r="Z175" s="3" t="str">
        <f>IFERROR(VLOOKUP(A175,'Pivot price tier by size'!$D$8:$M$2512,10,0),"")</f>
        <v/>
      </c>
      <c r="AA175" s="3" t="str">
        <f>IFERROR(VLOOKUP(A175,'Pivot category'!$B$8:$I$2236,8,0),"")</f>
        <v/>
      </c>
      <c r="AB175" s="3" t="str">
        <f>IF(P175&lt;$AC$1,"Bottom 5%","")</f>
        <v>Bottom 5%</v>
      </c>
      <c r="AC175"/>
      <c r="AD175" t="s">
        <v>16511</v>
      </c>
      <c r="AE175" t="s">
        <v>13865</v>
      </c>
    </row>
    <row r="176" spans="1:31" hidden="1" x14ac:dyDescent="0.25">
      <c r="A176" t="s">
        <v>11025</v>
      </c>
      <c r="B176" t="s">
        <v>7885</v>
      </c>
      <c r="C176" s="3" t="s">
        <v>73</v>
      </c>
      <c r="D176" s="3" t="s">
        <v>8098</v>
      </c>
      <c r="E176" s="3">
        <v>0</v>
      </c>
      <c r="F176" s="3">
        <v>7000</v>
      </c>
      <c r="G176" s="34">
        <v>5.99</v>
      </c>
      <c r="H176" s="3" t="s">
        <v>8184</v>
      </c>
      <c r="I176" s="3" t="s">
        <v>12123</v>
      </c>
      <c r="J176" s="3" t="s">
        <v>8107</v>
      </c>
      <c r="K176" s="3" t="s">
        <v>8103</v>
      </c>
      <c r="L176" s="3" t="s">
        <v>8106</v>
      </c>
      <c r="M176" s="26" t="s">
        <v>16689</v>
      </c>
      <c r="N176"/>
      <c r="O176" s="3" t="s">
        <v>78</v>
      </c>
      <c r="P176" s="55">
        <v>35.94</v>
      </c>
      <c r="Q176" s="55">
        <v>83.86</v>
      </c>
      <c r="R176" s="55">
        <v>-47.92</v>
      </c>
      <c r="S176" s="57">
        <v>-0.56999999999999995</v>
      </c>
      <c r="T176" s="55" t="s">
        <v>78</v>
      </c>
      <c r="U176" s="55" t="s">
        <v>78</v>
      </c>
      <c r="V176" s="55" t="s">
        <v>78</v>
      </c>
      <c r="W176" s="55" t="s">
        <v>78</v>
      </c>
      <c r="X176" s="57" t="s">
        <v>78</v>
      </c>
      <c r="Y176" s="3" t="str">
        <f>IFERROR(VLOOKUP(A176,'Pivot price tier'!$C$8:$L$2290,10,0),"")</f>
        <v/>
      </c>
      <c r="Z176" s="3" t="str">
        <f>IFERROR(VLOOKUP(A176,'Pivot price tier by size'!$D$8:$M$2512,10,0),"")</f>
        <v/>
      </c>
      <c r="AA176" s="3" t="str">
        <f>IFERROR(VLOOKUP(A176,'Pivot category'!$B$8:$I$2236,8,0),"")</f>
        <v/>
      </c>
      <c r="AB176" s="3" t="str">
        <f>IF(P176&lt;$AC$1,"Bottom 5%","")</f>
        <v>Bottom 5%</v>
      </c>
      <c r="AC176"/>
      <c r="AD176" t="s">
        <v>16511</v>
      </c>
      <c r="AE176" t="s">
        <v>13865</v>
      </c>
    </row>
    <row r="177" spans="1:31" hidden="1" x14ac:dyDescent="0.25">
      <c r="A177" t="s">
        <v>7120</v>
      </c>
      <c r="B177" t="s">
        <v>147</v>
      </c>
      <c r="C177" s="3" t="s">
        <v>69</v>
      </c>
      <c r="D177" s="3" t="s">
        <v>2337</v>
      </c>
      <c r="E177" s="3" t="s">
        <v>5101</v>
      </c>
      <c r="F177" s="3">
        <v>1000</v>
      </c>
      <c r="G177" s="34">
        <v>1.99</v>
      </c>
      <c r="H177" s="3" t="s">
        <v>28</v>
      </c>
      <c r="I177" s="3" t="s">
        <v>70</v>
      </c>
      <c r="J177" s="3" t="s">
        <v>8104</v>
      </c>
      <c r="K177" s="3" t="s">
        <v>8103</v>
      </c>
      <c r="L177" s="3" t="s">
        <v>8108</v>
      </c>
      <c r="M177" s="26" t="s">
        <v>16689</v>
      </c>
      <c r="N177"/>
      <c r="O177" s="3" t="s">
        <v>78</v>
      </c>
      <c r="P177" s="55"/>
      <c r="Q177" s="55">
        <v>17.850000000000001</v>
      </c>
      <c r="R177" s="55">
        <v>-17.850000000000001</v>
      </c>
      <c r="S177" s="57">
        <v>-1</v>
      </c>
      <c r="T177" s="55" t="s">
        <v>78</v>
      </c>
      <c r="U177" s="55" t="s">
        <v>78</v>
      </c>
      <c r="V177" s="55" t="s">
        <v>78</v>
      </c>
      <c r="W177" s="55" t="s">
        <v>78</v>
      </c>
      <c r="X177" s="57" t="s">
        <v>78</v>
      </c>
      <c r="Y177" s="3" t="str">
        <f>IFERROR(VLOOKUP(A177,'Pivot price tier'!$C$8:$L$2290,10,0),"")</f>
        <v/>
      </c>
      <c r="Z177" s="3" t="str">
        <f>IFERROR(VLOOKUP(A177,'Pivot price tier by size'!$D$8:$M$2512,10,0),"")</f>
        <v/>
      </c>
      <c r="AA177" s="3" t="str">
        <f>IFERROR(VLOOKUP(A177,'Pivot category'!$B$8:$I$2236,8,0),"")</f>
        <v/>
      </c>
      <c r="AB177" s="3" t="str">
        <f>IF(P177&lt;$AC$1,"Bottom 5%","")</f>
        <v>Bottom 5%</v>
      </c>
      <c r="AC177"/>
      <c r="AD177" t="s">
        <v>16511</v>
      </c>
      <c r="AE177" t="s">
        <v>13865</v>
      </c>
    </row>
    <row r="178" spans="1:31" x14ac:dyDescent="0.25">
      <c r="A178" t="s">
        <v>5728</v>
      </c>
      <c r="B178" t="s">
        <v>1230</v>
      </c>
      <c r="C178" s="3" t="s">
        <v>32</v>
      </c>
      <c r="D178" s="3" t="s">
        <v>3544</v>
      </c>
      <c r="E178" s="3" t="s">
        <v>5101</v>
      </c>
      <c r="F178" s="3">
        <v>1000</v>
      </c>
      <c r="G178" s="34">
        <v>36.99</v>
      </c>
      <c r="H178" s="3" t="s">
        <v>26</v>
      </c>
      <c r="I178" s="3" t="s">
        <v>15</v>
      </c>
      <c r="J178" s="3" t="s">
        <v>8102</v>
      </c>
      <c r="K178" s="3" t="s">
        <v>8103</v>
      </c>
      <c r="L178" s="3" t="s">
        <v>68</v>
      </c>
      <c r="M178" s="26" t="s">
        <v>16689</v>
      </c>
      <c r="N178"/>
      <c r="O178" s="3">
        <v>84</v>
      </c>
      <c r="P178" s="55">
        <v>20233.53</v>
      </c>
      <c r="Q178" s="55">
        <v>22311.94</v>
      </c>
      <c r="R178" s="55">
        <v>-2078.41</v>
      </c>
      <c r="S178" s="57">
        <v>-0.09</v>
      </c>
      <c r="T178" s="55">
        <v>240.87535714285713</v>
      </c>
      <c r="U178" s="55">
        <v>11836.8</v>
      </c>
      <c r="V178" s="55">
        <v>11717.81</v>
      </c>
      <c r="W178" s="55">
        <v>118.99</v>
      </c>
      <c r="X178" s="57">
        <v>0.01</v>
      </c>
      <c r="Y178" s="3" t="str">
        <f>IFERROR(VLOOKUP(A178,'Pivot price tier'!$C$8:$L$2290,10,0),"")</f>
        <v>X</v>
      </c>
      <c r="Z178" s="3" t="str">
        <f>IFERROR(VLOOKUP(A178,'Pivot price tier by size'!$D$8:$M$2512,10,0),"")</f>
        <v>X</v>
      </c>
      <c r="AA178" s="3" t="str">
        <f>IFERROR(VLOOKUP(A178,'Pivot category'!$B$8:$I$2236,8,0),"")</f>
        <v>X</v>
      </c>
      <c r="AB178" s="3" t="str">
        <f>IF(P178&lt;$AC$1,"Bottom 5%","")</f>
        <v>Bottom 5%</v>
      </c>
      <c r="AC178"/>
      <c r="AD178" t="s">
        <v>16510</v>
      </c>
      <c r="AE178" t="s">
        <v>16544</v>
      </c>
    </row>
    <row r="179" spans="1:31" hidden="1" x14ac:dyDescent="0.25">
      <c r="A179" t="s">
        <v>7464</v>
      </c>
      <c r="B179" t="s">
        <v>149</v>
      </c>
      <c r="C179" s="3" t="s">
        <v>36</v>
      </c>
      <c r="D179" s="3" t="s">
        <v>2339</v>
      </c>
      <c r="E179" s="3" t="s">
        <v>5101</v>
      </c>
      <c r="F179" s="3">
        <v>8000</v>
      </c>
      <c r="G179" s="34">
        <v>26.99</v>
      </c>
      <c r="H179" s="3" t="s">
        <v>28</v>
      </c>
      <c r="I179" s="3" t="s">
        <v>21</v>
      </c>
      <c r="J179" s="3" t="s">
        <v>8102</v>
      </c>
      <c r="K179" s="3" t="s">
        <v>8124</v>
      </c>
      <c r="L179" s="3" t="s">
        <v>68</v>
      </c>
      <c r="M179" s="26" t="s">
        <v>16689</v>
      </c>
      <c r="N179"/>
      <c r="O179" s="3">
        <v>15</v>
      </c>
      <c r="P179" s="55">
        <v>4750.24</v>
      </c>
      <c r="Q179" s="55">
        <v>5398</v>
      </c>
      <c r="R179" s="55">
        <v>-647.76</v>
      </c>
      <c r="S179" s="57">
        <v>-0.12</v>
      </c>
      <c r="T179" s="55">
        <v>316.68266666666665</v>
      </c>
      <c r="U179" s="55">
        <v>8555.83</v>
      </c>
      <c r="V179" s="55">
        <v>12145.5</v>
      </c>
      <c r="W179" s="55">
        <v>-3589.67</v>
      </c>
      <c r="X179" s="57">
        <v>-0.3</v>
      </c>
      <c r="Y179" s="3" t="str">
        <f>IFERROR(VLOOKUP(A179,'Pivot price tier'!$C$8:$L$2290,10,0),"")</f>
        <v/>
      </c>
      <c r="Z179" s="3" t="str">
        <f>IFERROR(VLOOKUP(A179,'Pivot price tier by size'!$D$8:$M$2512,10,0),"")</f>
        <v/>
      </c>
      <c r="AA179" s="3" t="str">
        <f>IFERROR(VLOOKUP(A179,'Pivot category'!$B$8:$I$2236,8,0),"")</f>
        <v/>
      </c>
      <c r="AB179" s="3" t="str">
        <f>IF(P179&lt;$AC$1,"Bottom 5%","")</f>
        <v>Bottom 5%</v>
      </c>
      <c r="AC179"/>
      <c r="AD179" t="s">
        <v>16511</v>
      </c>
      <c r="AE179" t="s">
        <v>13865</v>
      </c>
    </row>
    <row r="180" spans="1:31" x14ac:dyDescent="0.25">
      <c r="A180" t="s">
        <v>6878</v>
      </c>
      <c r="B180" t="s">
        <v>1267</v>
      </c>
      <c r="C180" s="3" t="s">
        <v>34</v>
      </c>
      <c r="D180" s="3" t="s">
        <v>3584</v>
      </c>
      <c r="E180" s="3" t="s">
        <v>5101</v>
      </c>
      <c r="F180" s="3">
        <v>1000</v>
      </c>
      <c r="G180" s="34">
        <v>10.99</v>
      </c>
      <c r="H180" s="3" t="s">
        <v>12</v>
      </c>
      <c r="I180" s="3" t="s">
        <v>19</v>
      </c>
      <c r="J180" s="3" t="s">
        <v>8102</v>
      </c>
      <c r="K180" s="3" t="s">
        <v>8103</v>
      </c>
      <c r="L180" s="3" t="s">
        <v>68</v>
      </c>
      <c r="M180" s="26" t="s">
        <v>16689</v>
      </c>
      <c r="N180"/>
      <c r="O180" s="3">
        <v>112</v>
      </c>
      <c r="P180" s="55">
        <v>33332.67</v>
      </c>
      <c r="Q180" s="55">
        <v>39886.589999999997</v>
      </c>
      <c r="R180" s="55">
        <v>-6553.92</v>
      </c>
      <c r="S180" s="57">
        <v>-0.16</v>
      </c>
      <c r="T180" s="55">
        <v>297.61312499999997</v>
      </c>
      <c r="U180" s="55">
        <v>86568.23</v>
      </c>
      <c r="V180" s="55">
        <v>110209.73</v>
      </c>
      <c r="W180" s="55">
        <v>-23641.5</v>
      </c>
      <c r="X180" s="57">
        <v>-0.21</v>
      </c>
      <c r="Y180" s="3" t="str">
        <f>IFERROR(VLOOKUP(A180,'Pivot price tier'!$C$8:$L$2290,10,0),"")</f>
        <v>X</v>
      </c>
      <c r="Z180" s="3" t="str">
        <f>IFERROR(VLOOKUP(A180,'Pivot price tier by size'!$D$8:$M$2512,10,0),"")</f>
        <v>X</v>
      </c>
      <c r="AA180" s="3" t="str">
        <f>IFERROR(VLOOKUP(A180,'Pivot category'!$B$8:$I$2236,8,0),"")</f>
        <v>X</v>
      </c>
      <c r="AB180" s="3" t="str">
        <f>IF(P180&lt;$AC$1,"Bottom 5%","")</f>
        <v>Bottom 5%</v>
      </c>
      <c r="AC180"/>
      <c r="AD180" t="s">
        <v>16512</v>
      </c>
      <c r="AE180" t="s">
        <v>13856</v>
      </c>
    </row>
    <row r="181" spans="1:31" x14ac:dyDescent="0.25">
      <c r="A181" t="s">
        <v>13474</v>
      </c>
      <c r="B181" t="s">
        <v>13475</v>
      </c>
      <c r="C181" s="3" t="s">
        <v>32</v>
      </c>
      <c r="D181" s="3" t="s">
        <v>13191</v>
      </c>
      <c r="E181" s="3" t="s">
        <v>5053</v>
      </c>
      <c r="F181" s="3">
        <v>70000</v>
      </c>
      <c r="G181" s="34">
        <v>21.99</v>
      </c>
      <c r="H181" s="3" t="s">
        <v>27</v>
      </c>
      <c r="I181" s="3" t="s">
        <v>19</v>
      </c>
      <c r="J181" s="3" t="s">
        <v>8102</v>
      </c>
      <c r="K181" s="3" t="s">
        <v>8103</v>
      </c>
      <c r="L181" s="3" t="s">
        <v>68</v>
      </c>
      <c r="M181" s="26">
        <v>45566</v>
      </c>
      <c r="N181"/>
      <c r="O181" s="3">
        <v>100</v>
      </c>
      <c r="P181" s="55">
        <v>39758.910000000003</v>
      </c>
      <c r="Q181" s="55">
        <v>27813.69</v>
      </c>
      <c r="R181" s="55">
        <v>11945.22</v>
      </c>
      <c r="S181" s="57">
        <v>0.43</v>
      </c>
      <c r="T181" s="55">
        <v>397.58910000000003</v>
      </c>
      <c r="U181" s="55">
        <v>86526.45</v>
      </c>
      <c r="V181" s="55">
        <v>54312.3</v>
      </c>
      <c r="W181" s="55">
        <v>32214.15</v>
      </c>
      <c r="X181" s="57">
        <v>0.59</v>
      </c>
      <c r="Y181" s="3" t="str">
        <f>IFERROR(VLOOKUP(A181,'Pivot price tier'!$C$8:$L$2290,10,0),"")</f>
        <v>X</v>
      </c>
      <c r="Z181" s="3" t="str">
        <f>IFERROR(VLOOKUP(A181,'Pivot price tier by size'!$D$8:$M$2512,10,0),"")</f>
        <v>X</v>
      </c>
      <c r="AA181" s="3" t="str">
        <f>IFERROR(VLOOKUP(A181,'Pivot category'!$B$8:$I$2236,8,0),"")</f>
        <v>X</v>
      </c>
      <c r="AB181" s="3" t="str">
        <f>IF(P181&lt;$AC$1,"Bottom 5%","")</f>
        <v>Bottom 5%</v>
      </c>
      <c r="AC181"/>
      <c r="AD181" t="s">
        <v>11019</v>
      </c>
      <c r="AE181" t="s">
        <v>13854</v>
      </c>
    </row>
    <row r="182" spans="1:31" hidden="1" x14ac:dyDescent="0.25">
      <c r="A182" t="s">
        <v>11026</v>
      </c>
      <c r="B182" t="s">
        <v>7886</v>
      </c>
      <c r="C182" s="3" t="s">
        <v>73</v>
      </c>
      <c r="D182" s="3" t="s">
        <v>8099</v>
      </c>
      <c r="E182" s="3">
        <v>0</v>
      </c>
      <c r="F182" s="3">
        <v>7000</v>
      </c>
      <c r="G182" s="34">
        <v>5.99</v>
      </c>
      <c r="H182" s="3" t="s">
        <v>8184</v>
      </c>
      <c r="I182" s="3" t="s">
        <v>12123</v>
      </c>
      <c r="J182" s="3" t="s">
        <v>8107</v>
      </c>
      <c r="K182" s="3" t="s">
        <v>8103</v>
      </c>
      <c r="L182" s="3" t="s">
        <v>8106</v>
      </c>
      <c r="M182" s="26" t="s">
        <v>16689</v>
      </c>
      <c r="N182"/>
      <c r="O182" s="3">
        <v>1</v>
      </c>
      <c r="P182" s="55">
        <v>2881.19</v>
      </c>
      <c r="Q182" s="55">
        <v>12824.54</v>
      </c>
      <c r="R182" s="55">
        <v>-9943.35</v>
      </c>
      <c r="S182" s="57">
        <v>-0.78</v>
      </c>
      <c r="T182" s="55">
        <v>2881.19</v>
      </c>
      <c r="U182" s="55">
        <v>988.35</v>
      </c>
      <c r="V182" s="55">
        <v>6527.12</v>
      </c>
      <c r="W182" s="55">
        <v>-5538.77</v>
      </c>
      <c r="X182" s="57">
        <v>-0.85</v>
      </c>
      <c r="Y182" s="3" t="str">
        <f>IFERROR(VLOOKUP(A182,'Pivot price tier'!$C$8:$L$2290,10,0),"")</f>
        <v/>
      </c>
      <c r="Z182" s="3" t="str">
        <f>IFERROR(VLOOKUP(A182,'Pivot price tier by size'!$D$8:$M$2512,10,0),"")</f>
        <v/>
      </c>
      <c r="AA182" s="3" t="str">
        <f>IFERROR(VLOOKUP(A182,'Pivot category'!$B$8:$I$2236,8,0),"")</f>
        <v/>
      </c>
      <c r="AB182" s="3" t="str">
        <f>IF(P182&lt;$AC$1,"Bottom 5%","")</f>
        <v>Bottom 5%</v>
      </c>
      <c r="AC182"/>
      <c r="AD182" t="s">
        <v>16511</v>
      </c>
      <c r="AE182" t="s">
        <v>13865</v>
      </c>
    </row>
    <row r="183" spans="1:31" hidden="1" x14ac:dyDescent="0.25">
      <c r="A183" t="s">
        <v>15186</v>
      </c>
      <c r="B183" t="s">
        <v>15187</v>
      </c>
      <c r="C183" s="3" t="s">
        <v>73</v>
      </c>
      <c r="D183" s="3" t="s">
        <v>15164</v>
      </c>
      <c r="E183" s="3">
        <v>0</v>
      </c>
      <c r="F183" s="3">
        <v>70000</v>
      </c>
      <c r="G183" s="34">
        <v>27.99</v>
      </c>
      <c r="H183" s="3" t="s">
        <v>8184</v>
      </c>
      <c r="I183" s="3" t="s">
        <v>12123</v>
      </c>
      <c r="J183" s="3" t="s">
        <v>8102</v>
      </c>
      <c r="K183" s="3" t="s">
        <v>8103</v>
      </c>
      <c r="L183" s="3" t="s">
        <v>68</v>
      </c>
      <c r="M183" s="26">
        <v>45870</v>
      </c>
      <c r="N183"/>
      <c r="O183" s="3">
        <v>31</v>
      </c>
      <c r="P183" s="55">
        <v>9040.77</v>
      </c>
      <c r="Q183" s="55"/>
      <c r="R183" s="55">
        <v>9040.77</v>
      </c>
      <c r="S183" s="57"/>
      <c r="T183" s="55">
        <v>291.63774193548386</v>
      </c>
      <c r="U183" s="55">
        <v>10188.36</v>
      </c>
      <c r="V183" s="55">
        <v>0</v>
      </c>
      <c r="W183" s="55">
        <v>10188.36</v>
      </c>
      <c r="X183" s="57">
        <v>0</v>
      </c>
      <c r="Y183" s="3" t="str">
        <f>IFERROR(VLOOKUP(A183,'Pivot price tier'!$C$8:$L$2290,10,0),"")</f>
        <v xml:space="preserve"> </v>
      </c>
      <c r="Z183" s="3" t="str">
        <f>IFERROR(VLOOKUP(A183,'Pivot price tier by size'!$D$8:$M$2512,10,0),"")</f>
        <v xml:space="preserve"> </v>
      </c>
      <c r="AA183" s="3" t="str">
        <f>IFERROR(VLOOKUP(A183,'Pivot category'!$B$8:$I$2236,8,0),"")</f>
        <v>X</v>
      </c>
      <c r="AB183" s="3" t="str">
        <f>IF(P183&lt;$AC$1,"Bottom 5%","")</f>
        <v>Bottom 5%</v>
      </c>
      <c r="AC183"/>
      <c r="AD183" t="s">
        <v>16511</v>
      </c>
      <c r="AE183" t="s">
        <v>13865</v>
      </c>
    </row>
    <row r="184" spans="1:31" x14ac:dyDescent="0.25">
      <c r="A184" t="s">
        <v>12929</v>
      </c>
      <c r="B184" t="s">
        <v>12930</v>
      </c>
      <c r="C184" s="3" t="s">
        <v>32</v>
      </c>
      <c r="D184" s="3" t="s">
        <v>13178</v>
      </c>
      <c r="E184" s="3" t="s">
        <v>5053</v>
      </c>
      <c r="F184" s="3">
        <v>70000</v>
      </c>
      <c r="G184" s="34">
        <v>139.99</v>
      </c>
      <c r="H184" s="3" t="s">
        <v>12405</v>
      </c>
      <c r="I184" s="3" t="s">
        <v>74</v>
      </c>
      <c r="J184" s="3" t="s">
        <v>8102</v>
      </c>
      <c r="K184" s="3" t="s">
        <v>8103</v>
      </c>
      <c r="L184" s="3" t="s">
        <v>68</v>
      </c>
      <c r="M184" s="26">
        <v>45474</v>
      </c>
      <c r="N184"/>
      <c r="O184" s="3">
        <v>7</v>
      </c>
      <c r="P184" s="55">
        <v>2799.8</v>
      </c>
      <c r="Q184" s="55">
        <v>19738.59</v>
      </c>
      <c r="R184" s="55">
        <v>-16938.79</v>
      </c>
      <c r="S184" s="57">
        <v>-0.86</v>
      </c>
      <c r="T184" s="55">
        <v>399.97142857142859</v>
      </c>
      <c r="U184" s="55">
        <v>1259.9100000000001</v>
      </c>
      <c r="V184" s="55">
        <v>7699.45</v>
      </c>
      <c r="W184" s="55">
        <v>-6439.54</v>
      </c>
      <c r="X184" s="57">
        <v>-0.84</v>
      </c>
      <c r="Y184" s="3" t="str">
        <f>IFERROR(VLOOKUP(A184,'Pivot price tier'!$C$8:$L$2290,10,0),"")</f>
        <v>X</v>
      </c>
      <c r="Z184" s="3" t="str">
        <f>IFERROR(VLOOKUP(A184,'Pivot price tier by size'!$D$8:$M$2512,10,0),"")</f>
        <v>X</v>
      </c>
      <c r="AA184" s="3" t="str">
        <f>IFERROR(VLOOKUP(A184,'Pivot category'!$B$8:$I$2236,8,0),"")</f>
        <v>X</v>
      </c>
      <c r="AB184" s="3" t="str">
        <f>IF(P184&lt;$AC$1,"Bottom 5%","")</f>
        <v>Bottom 5%</v>
      </c>
      <c r="AC184"/>
      <c r="AD184" t="s">
        <v>16550</v>
      </c>
      <c r="AE184" t="s">
        <v>13868</v>
      </c>
    </row>
    <row r="185" spans="1:31" x14ac:dyDescent="0.25">
      <c r="A185" t="s">
        <v>13480</v>
      </c>
      <c r="B185" t="s">
        <v>13481</v>
      </c>
      <c r="C185" s="3" t="s">
        <v>32</v>
      </c>
      <c r="D185" s="3" t="s">
        <v>13180</v>
      </c>
      <c r="E185" s="3" t="s">
        <v>5053</v>
      </c>
      <c r="F185" s="3">
        <v>70000</v>
      </c>
      <c r="G185" s="34">
        <v>139.99</v>
      </c>
      <c r="H185" s="3" t="s">
        <v>12</v>
      </c>
      <c r="I185" s="3" t="s">
        <v>74</v>
      </c>
      <c r="J185" s="3" t="s">
        <v>8102</v>
      </c>
      <c r="K185" s="3" t="s">
        <v>8103</v>
      </c>
      <c r="L185" s="3" t="s">
        <v>68</v>
      </c>
      <c r="M185" s="26">
        <v>45597</v>
      </c>
      <c r="N185"/>
      <c r="O185" s="3">
        <v>22</v>
      </c>
      <c r="P185" s="55">
        <v>1539.89</v>
      </c>
      <c r="Q185" s="55">
        <v>36397.4</v>
      </c>
      <c r="R185" s="55">
        <v>-34857.51</v>
      </c>
      <c r="S185" s="57">
        <v>-0.96</v>
      </c>
      <c r="T185" s="55">
        <v>69.995000000000005</v>
      </c>
      <c r="U185" s="55">
        <v>139.99</v>
      </c>
      <c r="V185" s="55">
        <v>13719.02</v>
      </c>
      <c r="W185" s="55">
        <v>-13579.03</v>
      </c>
      <c r="X185" s="57">
        <v>-0.99</v>
      </c>
      <c r="Y185" s="3" t="str">
        <f>IFERROR(VLOOKUP(A185,'Pivot price tier'!$C$8:$L$2290,10,0),"")</f>
        <v>X</v>
      </c>
      <c r="Z185" s="3" t="str">
        <f>IFERROR(VLOOKUP(A185,'Pivot price tier by size'!$D$8:$M$2512,10,0),"")</f>
        <v>X</v>
      </c>
      <c r="AA185" s="3" t="str">
        <f>IFERROR(VLOOKUP(A185,'Pivot category'!$B$8:$I$2236,8,0),"")</f>
        <v>X</v>
      </c>
      <c r="AB185" s="3" t="str">
        <f>IF(P185&lt;$AC$1,"Bottom 5%","")</f>
        <v>Bottom 5%</v>
      </c>
      <c r="AC185"/>
      <c r="AD185" t="s">
        <v>16550</v>
      </c>
      <c r="AE185" t="s">
        <v>13868</v>
      </c>
    </row>
    <row r="186" spans="1:31" hidden="1" x14ac:dyDescent="0.25">
      <c r="A186" t="s">
        <v>10874</v>
      </c>
      <c r="B186" t="s">
        <v>141</v>
      </c>
      <c r="C186" s="3" t="s">
        <v>36</v>
      </c>
      <c r="D186" s="3" t="s">
        <v>2330</v>
      </c>
      <c r="E186" s="3" t="s">
        <v>5101</v>
      </c>
      <c r="F186" s="3">
        <v>8000</v>
      </c>
      <c r="G186" s="34">
        <v>26.99</v>
      </c>
      <c r="H186" s="3" t="s">
        <v>28</v>
      </c>
      <c r="I186" s="3" t="s">
        <v>21</v>
      </c>
      <c r="J186" s="3" t="s">
        <v>8102</v>
      </c>
      <c r="K186" s="3" t="s">
        <v>8124</v>
      </c>
      <c r="L186" s="3" t="s">
        <v>68</v>
      </c>
      <c r="M186" s="26" t="s">
        <v>16689</v>
      </c>
      <c r="N186"/>
      <c r="O186" s="3">
        <v>13</v>
      </c>
      <c r="P186" s="55">
        <v>1511.44</v>
      </c>
      <c r="Q186" s="55">
        <v>2672.01</v>
      </c>
      <c r="R186" s="55">
        <v>-1160.57</v>
      </c>
      <c r="S186" s="57">
        <v>-0.43</v>
      </c>
      <c r="T186" s="55">
        <v>116.26461538461538</v>
      </c>
      <c r="U186" s="55">
        <v>11497.74</v>
      </c>
      <c r="V186" s="55">
        <v>9797.3700000000008</v>
      </c>
      <c r="W186" s="55">
        <v>1700.37</v>
      </c>
      <c r="X186" s="57">
        <v>0.17</v>
      </c>
      <c r="Y186" s="3" t="str">
        <f>IFERROR(VLOOKUP(A186,'Pivot price tier'!$C$8:$L$2290,10,0),"")</f>
        <v/>
      </c>
      <c r="Z186" s="3" t="str">
        <f>IFERROR(VLOOKUP(A186,'Pivot price tier by size'!$D$8:$M$2512,10,0),"")</f>
        <v/>
      </c>
      <c r="AA186" s="3" t="str">
        <f>IFERROR(VLOOKUP(A186,'Pivot category'!$B$8:$I$2236,8,0),"")</f>
        <v/>
      </c>
      <c r="AB186" s="3" t="str">
        <f>IF(P186&lt;$AC$1,"Bottom 5%","")</f>
        <v>Bottom 5%</v>
      </c>
      <c r="AC186"/>
      <c r="AD186" t="s">
        <v>16511</v>
      </c>
      <c r="AE186" t="s">
        <v>13865</v>
      </c>
    </row>
    <row r="187" spans="1:31" x14ac:dyDescent="0.25">
      <c r="A187" t="s">
        <v>13484</v>
      </c>
      <c r="B187" t="s">
        <v>13485</v>
      </c>
      <c r="C187" s="3" t="s">
        <v>32</v>
      </c>
      <c r="D187" s="3" t="s">
        <v>13239</v>
      </c>
      <c r="E187" s="3">
        <v>0</v>
      </c>
      <c r="F187" s="3">
        <v>70000</v>
      </c>
      <c r="G187" s="34">
        <v>27.99</v>
      </c>
      <c r="H187" s="3" t="s">
        <v>29</v>
      </c>
      <c r="I187" s="3" t="s">
        <v>21</v>
      </c>
      <c r="J187" s="3" t="s">
        <v>8102</v>
      </c>
      <c r="K187" s="3" t="s">
        <v>8103</v>
      </c>
      <c r="L187" s="3" t="s">
        <v>68</v>
      </c>
      <c r="M187" s="26">
        <v>45566</v>
      </c>
      <c r="N187"/>
      <c r="O187" s="3">
        <v>54</v>
      </c>
      <c r="P187" s="55">
        <v>8544.93</v>
      </c>
      <c r="Q187" s="55">
        <v>9798.39</v>
      </c>
      <c r="R187" s="55">
        <v>-1253.46</v>
      </c>
      <c r="S187" s="57">
        <v>-0.13</v>
      </c>
      <c r="T187" s="55">
        <v>158.23944444444444</v>
      </c>
      <c r="U187" s="55">
        <v>3162.87</v>
      </c>
      <c r="V187" s="55">
        <v>9440.52</v>
      </c>
      <c r="W187" s="55">
        <v>-6277.65</v>
      </c>
      <c r="X187" s="57">
        <v>-0.66</v>
      </c>
      <c r="Y187" s="3" t="str">
        <f>IFERROR(VLOOKUP(A187,'Pivot price tier'!$C$8:$L$2290,10,0),"")</f>
        <v>X</v>
      </c>
      <c r="Z187" s="3" t="str">
        <f>IFERROR(VLOOKUP(A187,'Pivot price tier by size'!$D$8:$M$2512,10,0),"")</f>
        <v>X</v>
      </c>
      <c r="AA187" s="3" t="str">
        <f>IFERROR(VLOOKUP(A187,'Pivot category'!$B$8:$I$2236,8,0),"")</f>
        <v>X</v>
      </c>
      <c r="AB187" s="3" t="str">
        <f>IF(P187&lt;$AC$1,"Bottom 5%","")</f>
        <v>Bottom 5%</v>
      </c>
      <c r="AC187"/>
      <c r="AD187" t="s">
        <v>16511</v>
      </c>
      <c r="AE187" t="s">
        <v>13865</v>
      </c>
    </row>
    <row r="188" spans="1:31" hidden="1" x14ac:dyDescent="0.25">
      <c r="A188" t="s">
        <v>7516</v>
      </c>
      <c r="B188" t="s">
        <v>152</v>
      </c>
      <c r="C188" s="3" t="s">
        <v>36</v>
      </c>
      <c r="D188" s="3" t="s">
        <v>2342</v>
      </c>
      <c r="E188" s="3" t="s">
        <v>5101</v>
      </c>
      <c r="F188" s="3">
        <v>8000</v>
      </c>
      <c r="G188" s="34">
        <v>26.99</v>
      </c>
      <c r="H188" s="3" t="s">
        <v>28</v>
      </c>
      <c r="I188" s="3" t="s">
        <v>21</v>
      </c>
      <c r="J188" s="3" t="s">
        <v>8102</v>
      </c>
      <c r="K188" s="3" t="s">
        <v>8124</v>
      </c>
      <c r="L188" s="3" t="s">
        <v>68</v>
      </c>
      <c r="M188" s="26" t="s">
        <v>16689</v>
      </c>
      <c r="N188"/>
      <c r="O188" s="3">
        <v>19</v>
      </c>
      <c r="P188" s="55">
        <v>4048.5</v>
      </c>
      <c r="Q188" s="55">
        <v>3265.79</v>
      </c>
      <c r="R188" s="55">
        <v>782.71</v>
      </c>
      <c r="S188" s="57">
        <v>0.24</v>
      </c>
      <c r="T188" s="55">
        <v>213.07894736842104</v>
      </c>
      <c r="U188" s="55">
        <v>25235.65</v>
      </c>
      <c r="V188" s="55">
        <v>26288.26</v>
      </c>
      <c r="W188" s="55">
        <v>-1052.6099999999999</v>
      </c>
      <c r="X188" s="57">
        <v>-0.04</v>
      </c>
      <c r="Y188" s="3" t="str">
        <f>IFERROR(VLOOKUP(A188,'Pivot price tier'!$C$8:$L$2290,10,0),"")</f>
        <v/>
      </c>
      <c r="Z188" s="3" t="str">
        <f>IFERROR(VLOOKUP(A188,'Pivot price tier by size'!$D$8:$M$2512,10,0),"")</f>
        <v/>
      </c>
      <c r="AA188" s="3" t="str">
        <f>IFERROR(VLOOKUP(A188,'Pivot category'!$B$8:$I$2236,8,0),"")</f>
        <v/>
      </c>
      <c r="AB188" s="3" t="str">
        <f>IF(P188&lt;$AC$1,"Bottom 5%","")</f>
        <v>Bottom 5%</v>
      </c>
      <c r="AC188"/>
      <c r="AD188" t="s">
        <v>16511</v>
      </c>
      <c r="AE188" t="s">
        <v>13865</v>
      </c>
    </row>
    <row r="189" spans="1:31" hidden="1" x14ac:dyDescent="0.25">
      <c r="A189" t="s">
        <v>5518</v>
      </c>
      <c r="B189" t="s">
        <v>153</v>
      </c>
      <c r="C189" s="3" t="s">
        <v>32</v>
      </c>
      <c r="D189" s="3" t="s">
        <v>2343</v>
      </c>
      <c r="E189" s="3" t="s">
        <v>5101</v>
      </c>
      <c r="F189" s="3">
        <v>1000</v>
      </c>
      <c r="G189" s="34">
        <v>13.19</v>
      </c>
      <c r="H189" s="3" t="s">
        <v>28</v>
      </c>
      <c r="I189" s="3" t="s">
        <v>19</v>
      </c>
      <c r="J189" s="3" t="s">
        <v>8107</v>
      </c>
      <c r="K189" s="3" t="s">
        <v>8103</v>
      </c>
      <c r="L189" s="3" t="s">
        <v>8108</v>
      </c>
      <c r="M189" s="26" t="s">
        <v>16689</v>
      </c>
      <c r="N189"/>
      <c r="O189" s="3" t="s">
        <v>78</v>
      </c>
      <c r="P189" s="55">
        <v>92.33</v>
      </c>
      <c r="Q189" s="55">
        <v>474.98</v>
      </c>
      <c r="R189" s="55">
        <v>-382.65</v>
      </c>
      <c r="S189" s="57">
        <v>-0.81</v>
      </c>
      <c r="T189" s="55" t="s">
        <v>78</v>
      </c>
      <c r="U189" s="55">
        <v>0</v>
      </c>
      <c r="V189" s="55">
        <v>87.96</v>
      </c>
      <c r="W189" s="55">
        <v>-87.96</v>
      </c>
      <c r="X189" s="57">
        <v>-1</v>
      </c>
      <c r="Y189" s="3" t="str">
        <f>IFERROR(VLOOKUP(A189,'Pivot price tier'!$C$8:$L$2290,10,0),"")</f>
        <v/>
      </c>
      <c r="Z189" s="3" t="str">
        <f>IFERROR(VLOOKUP(A189,'Pivot price tier by size'!$D$8:$M$2512,10,0),"")</f>
        <v/>
      </c>
      <c r="AA189" s="3" t="str">
        <f>IFERROR(VLOOKUP(A189,'Pivot category'!$B$8:$I$2236,8,0),"")</f>
        <v/>
      </c>
      <c r="AB189" s="3" t="str">
        <f>IF(P189&lt;$AC$1,"Bottom 5%","")</f>
        <v>Bottom 5%</v>
      </c>
      <c r="AC189"/>
      <c r="AD189" t="s">
        <v>16511</v>
      </c>
      <c r="AE189" t="s">
        <v>13865</v>
      </c>
    </row>
    <row r="190" spans="1:31" hidden="1" x14ac:dyDescent="0.25">
      <c r="A190" t="s">
        <v>11027</v>
      </c>
      <c r="B190" t="s">
        <v>10126</v>
      </c>
      <c r="C190" s="3" t="s">
        <v>73</v>
      </c>
      <c r="D190" s="3" t="s">
        <v>10025</v>
      </c>
      <c r="E190" s="3">
        <v>0</v>
      </c>
      <c r="F190" s="3">
        <v>7000</v>
      </c>
      <c r="G190" s="34">
        <v>5.99</v>
      </c>
      <c r="H190" s="3" t="s">
        <v>8184</v>
      </c>
      <c r="I190" s="3" t="s">
        <v>12123</v>
      </c>
      <c r="J190" s="3" t="s">
        <v>8107</v>
      </c>
      <c r="K190" s="3" t="s">
        <v>8103</v>
      </c>
      <c r="L190" s="3" t="s">
        <v>8108</v>
      </c>
      <c r="M190" s="26" t="s">
        <v>16689</v>
      </c>
      <c r="N190"/>
      <c r="O190" s="3" t="s">
        <v>78</v>
      </c>
      <c r="P190" s="55">
        <v>173.71</v>
      </c>
      <c r="Q190" s="55">
        <v>3038.79</v>
      </c>
      <c r="R190" s="55">
        <v>-2865.08</v>
      </c>
      <c r="S190" s="57">
        <v>-0.94</v>
      </c>
      <c r="T190" s="55" t="s">
        <v>78</v>
      </c>
      <c r="U190" s="55">
        <v>-5.99</v>
      </c>
      <c r="V190" s="55">
        <v>300.69</v>
      </c>
      <c r="W190" s="55">
        <v>-306.68</v>
      </c>
      <c r="X190" s="57">
        <v>-1.02</v>
      </c>
      <c r="Y190" s="3" t="str">
        <f>IFERROR(VLOOKUP(A190,'Pivot price tier'!$C$8:$L$2290,10,0),"")</f>
        <v/>
      </c>
      <c r="Z190" s="3" t="str">
        <f>IFERROR(VLOOKUP(A190,'Pivot price tier by size'!$D$8:$M$2512,10,0),"")</f>
        <v/>
      </c>
      <c r="AA190" s="3" t="str">
        <f>IFERROR(VLOOKUP(A190,'Pivot category'!$B$8:$I$2236,8,0),"")</f>
        <v/>
      </c>
      <c r="AB190" s="3" t="str">
        <f>IF(P190&lt;$AC$1,"Bottom 5%","")</f>
        <v>Bottom 5%</v>
      </c>
      <c r="AC190"/>
      <c r="AD190" t="s">
        <v>16511</v>
      </c>
      <c r="AE190" t="s">
        <v>13865</v>
      </c>
    </row>
    <row r="191" spans="1:31" hidden="1" x14ac:dyDescent="0.25">
      <c r="A191" t="s">
        <v>7465</v>
      </c>
      <c r="B191" t="s">
        <v>154</v>
      </c>
      <c r="C191" s="3" t="s">
        <v>36</v>
      </c>
      <c r="D191" s="3" t="s">
        <v>2344</v>
      </c>
      <c r="E191" s="3" t="s">
        <v>5101</v>
      </c>
      <c r="F191" s="3">
        <v>8000</v>
      </c>
      <c r="G191" s="34">
        <v>26.99</v>
      </c>
      <c r="H191" s="3" t="s">
        <v>28</v>
      </c>
      <c r="I191" s="3" t="s">
        <v>21</v>
      </c>
      <c r="J191" s="3" t="s">
        <v>8102</v>
      </c>
      <c r="K191" s="3" t="s">
        <v>8124</v>
      </c>
      <c r="L191" s="3" t="s">
        <v>68</v>
      </c>
      <c r="M191" s="26" t="s">
        <v>16689</v>
      </c>
      <c r="N191"/>
      <c r="O191" s="3">
        <v>20</v>
      </c>
      <c r="P191" s="55">
        <v>3913.55</v>
      </c>
      <c r="Q191" s="55">
        <v>2375.12</v>
      </c>
      <c r="R191" s="55">
        <v>1538.43</v>
      </c>
      <c r="S191" s="57">
        <v>0.65</v>
      </c>
      <c r="T191" s="55">
        <v>195.67750000000001</v>
      </c>
      <c r="U191" s="55">
        <v>33764.49</v>
      </c>
      <c r="V191" s="55">
        <v>30444.720000000001</v>
      </c>
      <c r="W191" s="55">
        <v>3319.77</v>
      </c>
      <c r="X191" s="57">
        <v>0.11</v>
      </c>
      <c r="Y191" s="3" t="str">
        <f>IFERROR(VLOOKUP(A191,'Pivot price tier'!$C$8:$L$2290,10,0),"")</f>
        <v/>
      </c>
      <c r="Z191" s="3" t="str">
        <f>IFERROR(VLOOKUP(A191,'Pivot price tier by size'!$D$8:$M$2512,10,0),"")</f>
        <v/>
      </c>
      <c r="AA191" s="3" t="str">
        <f>IFERROR(VLOOKUP(A191,'Pivot category'!$B$8:$I$2236,8,0),"")</f>
        <v/>
      </c>
      <c r="AB191" s="3" t="str">
        <f>IF(P191&lt;$AC$1,"Bottom 5%","")</f>
        <v>Bottom 5%</v>
      </c>
      <c r="AC191"/>
      <c r="AD191" t="s">
        <v>16511</v>
      </c>
      <c r="AE191" t="s">
        <v>13865</v>
      </c>
    </row>
    <row r="192" spans="1:31" x14ac:dyDescent="0.25">
      <c r="A192" t="s">
        <v>12932</v>
      </c>
      <c r="B192" t="s">
        <v>12933</v>
      </c>
      <c r="C192" s="3" t="s">
        <v>32</v>
      </c>
      <c r="D192" s="3" t="s">
        <v>12677</v>
      </c>
      <c r="E192" s="3">
        <v>0</v>
      </c>
      <c r="F192" s="3">
        <v>70000</v>
      </c>
      <c r="G192" s="34">
        <v>14.99</v>
      </c>
      <c r="H192" s="3" t="s">
        <v>29</v>
      </c>
      <c r="I192" s="3" t="s">
        <v>19</v>
      </c>
      <c r="J192" s="3" t="s">
        <v>8102</v>
      </c>
      <c r="K192" s="3" t="s">
        <v>8103</v>
      </c>
      <c r="L192" s="3" t="s">
        <v>68</v>
      </c>
      <c r="M192" s="26">
        <v>45474</v>
      </c>
      <c r="N192"/>
      <c r="O192" s="3">
        <v>48</v>
      </c>
      <c r="P192" s="55">
        <v>13993.05</v>
      </c>
      <c r="Q192" s="55">
        <v>14596.31</v>
      </c>
      <c r="R192" s="55">
        <v>-603.26</v>
      </c>
      <c r="S192" s="57">
        <v>-0.04</v>
      </c>
      <c r="T192" s="55">
        <v>291.52187499999997</v>
      </c>
      <c r="U192" s="55">
        <v>7728.51</v>
      </c>
      <c r="V192" s="55">
        <v>11603.96</v>
      </c>
      <c r="W192" s="55">
        <v>-3875.45</v>
      </c>
      <c r="X192" s="57">
        <v>-0.33</v>
      </c>
      <c r="Y192" s="3" t="str">
        <f>IFERROR(VLOOKUP(A192,'Pivot price tier'!$C$8:$L$2290,10,0),"")</f>
        <v>X</v>
      </c>
      <c r="Z192" s="3" t="str">
        <f>IFERROR(VLOOKUP(A192,'Pivot price tier by size'!$D$8:$M$2512,10,0),"")</f>
        <v>X</v>
      </c>
      <c r="AA192" s="3" t="str">
        <f>IFERROR(VLOOKUP(A192,'Pivot category'!$B$8:$I$2236,8,0),"")</f>
        <v>X</v>
      </c>
      <c r="AB192" s="3" t="str">
        <f>IF(P192&lt;$AC$1,"Bottom 5%","")</f>
        <v>Bottom 5%</v>
      </c>
      <c r="AC192"/>
      <c r="AD192" t="s">
        <v>16512</v>
      </c>
      <c r="AE192" t="s">
        <v>13902</v>
      </c>
    </row>
    <row r="193" spans="1:31" hidden="1" x14ac:dyDescent="0.25">
      <c r="A193" t="s">
        <v>15528</v>
      </c>
      <c r="B193" t="s">
        <v>15529</v>
      </c>
      <c r="C193" s="3" t="s">
        <v>73</v>
      </c>
      <c r="D193" s="3" t="s">
        <v>15513</v>
      </c>
      <c r="E193" s="3">
        <v>0</v>
      </c>
      <c r="F193" s="3">
        <v>70000</v>
      </c>
      <c r="G193" s="34">
        <v>19.989999999999998</v>
      </c>
      <c r="H193" s="3" t="s">
        <v>8184</v>
      </c>
      <c r="I193" s="3" t="s">
        <v>12123</v>
      </c>
      <c r="J193" s="3" t="s">
        <v>8102</v>
      </c>
      <c r="K193" s="3" t="s">
        <v>8103</v>
      </c>
      <c r="L193" s="3" t="s">
        <v>68</v>
      </c>
      <c r="M193" s="26">
        <v>46023</v>
      </c>
      <c r="N193"/>
      <c r="O193" s="3">
        <v>49</v>
      </c>
      <c r="P193" s="55">
        <v>5557.22</v>
      </c>
      <c r="Q193" s="55"/>
      <c r="R193" s="55">
        <v>5557.22</v>
      </c>
      <c r="S193" s="57"/>
      <c r="T193" s="55">
        <v>113.41265306122449</v>
      </c>
      <c r="U193" s="55">
        <v>9195.4</v>
      </c>
      <c r="V193" s="55">
        <v>0</v>
      </c>
      <c r="W193" s="55">
        <v>9195.4</v>
      </c>
      <c r="X193" s="57">
        <v>0</v>
      </c>
      <c r="Y193" s="3" t="str">
        <f>IFERROR(VLOOKUP(A193,'Pivot price tier'!$C$8:$L$2290,10,0),"")</f>
        <v>X</v>
      </c>
      <c r="Z193" s="3" t="str">
        <f>IFERROR(VLOOKUP(A193,'Pivot price tier by size'!$D$8:$M$2512,10,0),"")</f>
        <v>X</v>
      </c>
      <c r="AA193" s="3" t="str">
        <f>IFERROR(VLOOKUP(A193,'Pivot category'!$B$8:$I$2236,8,0),"")</f>
        <v>X</v>
      </c>
      <c r="AB193" s="3" t="str">
        <f>IF(P193&lt;$AC$1,"Bottom 5%","")</f>
        <v>Bottom 5%</v>
      </c>
      <c r="AC193"/>
      <c r="AD193" t="s">
        <v>16511</v>
      </c>
      <c r="AE193" t="s">
        <v>13865</v>
      </c>
    </row>
    <row r="194" spans="1:31" hidden="1" x14ac:dyDescent="0.25">
      <c r="A194" t="s">
        <v>11028</v>
      </c>
      <c r="B194" t="s">
        <v>7888</v>
      </c>
      <c r="C194" s="3" t="s">
        <v>73</v>
      </c>
      <c r="D194" s="3" t="s">
        <v>8101</v>
      </c>
      <c r="E194" s="3">
        <v>0</v>
      </c>
      <c r="F194" s="3">
        <v>7000</v>
      </c>
      <c r="G194" s="34">
        <v>5.99</v>
      </c>
      <c r="H194" s="3" t="s">
        <v>8184</v>
      </c>
      <c r="I194" s="3" t="s">
        <v>12123</v>
      </c>
      <c r="J194" s="3" t="s">
        <v>8107</v>
      </c>
      <c r="K194" s="3" t="s">
        <v>8103</v>
      </c>
      <c r="L194" s="3" t="s">
        <v>8106</v>
      </c>
      <c r="M194" s="26" t="s">
        <v>16689</v>
      </c>
      <c r="N194"/>
      <c r="O194" s="3">
        <v>1</v>
      </c>
      <c r="P194" s="55">
        <v>17.97</v>
      </c>
      <c r="Q194" s="55"/>
      <c r="R194" s="55">
        <v>17.97</v>
      </c>
      <c r="S194" s="57"/>
      <c r="T194" s="55">
        <v>17.97</v>
      </c>
      <c r="U194" s="55" t="s">
        <v>78</v>
      </c>
      <c r="V194" s="55" t="s">
        <v>78</v>
      </c>
      <c r="W194" s="55" t="s">
        <v>78</v>
      </c>
      <c r="X194" s="57" t="s">
        <v>78</v>
      </c>
      <c r="Y194" s="3" t="str">
        <f>IFERROR(VLOOKUP(A194,'Pivot price tier'!$C$8:$L$2290,10,0),"")</f>
        <v/>
      </c>
      <c r="Z194" s="3" t="str">
        <f>IFERROR(VLOOKUP(A194,'Pivot price tier by size'!$D$8:$M$2512,10,0),"")</f>
        <v/>
      </c>
      <c r="AA194" s="3" t="str">
        <f>IFERROR(VLOOKUP(A194,'Pivot category'!$B$8:$I$2236,8,0),"")</f>
        <v/>
      </c>
      <c r="AB194" s="3" t="str">
        <f>IF(P194&lt;$AC$1,"Bottom 5%","")</f>
        <v>Bottom 5%</v>
      </c>
      <c r="AC194"/>
      <c r="AD194" t="s">
        <v>16511</v>
      </c>
      <c r="AE194" t="s">
        <v>13865</v>
      </c>
    </row>
    <row r="195" spans="1:31" hidden="1" x14ac:dyDescent="0.25">
      <c r="A195" t="s">
        <v>16145</v>
      </c>
      <c r="B195" t="s">
        <v>16146</v>
      </c>
      <c r="C195" s="3" t="s">
        <v>32</v>
      </c>
      <c r="D195" s="3" t="s">
        <v>16445</v>
      </c>
      <c r="E195" s="3">
        <v>0</v>
      </c>
      <c r="F195" s="3">
        <v>30000</v>
      </c>
      <c r="G195" s="34">
        <v>13.99</v>
      </c>
      <c r="H195" s="3" t="s">
        <v>29</v>
      </c>
      <c r="I195" s="3" t="s">
        <v>19</v>
      </c>
      <c r="J195" s="3" t="s">
        <v>13166</v>
      </c>
      <c r="K195" s="3" t="s">
        <v>8103</v>
      </c>
      <c r="L195" s="3" t="s">
        <v>68</v>
      </c>
      <c r="M195" s="26">
        <v>46054</v>
      </c>
      <c r="N195"/>
      <c r="O195" s="3">
        <v>2</v>
      </c>
      <c r="P195" s="55">
        <v>12.45</v>
      </c>
      <c r="Q195" s="55">
        <v>12.45</v>
      </c>
      <c r="R195" s="55">
        <v>0</v>
      </c>
      <c r="S195" s="57">
        <v>0</v>
      </c>
      <c r="T195" s="55">
        <v>6.2249999999999996</v>
      </c>
      <c r="U195" s="55">
        <v>839.4</v>
      </c>
      <c r="V195" s="55">
        <v>0</v>
      </c>
      <c r="W195" s="55">
        <v>839.4</v>
      </c>
      <c r="X195" s="57">
        <v>0</v>
      </c>
      <c r="Y195" s="3" t="str">
        <f>IFERROR(VLOOKUP(A195,'Pivot price tier'!$C$8:$L$2290,10,0),"")</f>
        <v>X</v>
      </c>
      <c r="Z195" s="3" t="str">
        <f>IFERROR(VLOOKUP(A195,'Pivot price tier by size'!$D$8:$M$2512,10,0),"")</f>
        <v>X</v>
      </c>
      <c r="AA195" s="3" t="str">
        <f>IFERROR(VLOOKUP(A195,'Pivot category'!$B$8:$I$2236,8,0),"")</f>
        <v>X</v>
      </c>
      <c r="AB195" s="3" t="str">
        <f>IF(P195&lt;$AC$1,"Bottom 5%","")</f>
        <v>Bottom 5%</v>
      </c>
      <c r="AC195"/>
      <c r="AD195">
        <v>0</v>
      </c>
      <c r="AE195" t="s">
        <v>11116</v>
      </c>
    </row>
    <row r="196" spans="1:31" hidden="1" x14ac:dyDescent="0.25">
      <c r="A196" t="s">
        <v>6593</v>
      </c>
      <c r="B196" t="s">
        <v>14440</v>
      </c>
      <c r="C196" s="3" t="s">
        <v>32</v>
      </c>
      <c r="D196" s="3" t="s">
        <v>2346</v>
      </c>
      <c r="E196" s="3" t="s">
        <v>5101</v>
      </c>
      <c r="F196" s="3">
        <v>8000</v>
      </c>
      <c r="G196" s="34">
        <v>19.989999999999998</v>
      </c>
      <c r="H196" s="3" t="s">
        <v>28</v>
      </c>
      <c r="I196" s="3" t="s">
        <v>21</v>
      </c>
      <c r="J196" s="3" t="s">
        <v>8107</v>
      </c>
      <c r="K196" s="3" t="s">
        <v>8124</v>
      </c>
      <c r="L196" s="3" t="s">
        <v>8108</v>
      </c>
      <c r="M196" s="26">
        <v>45778</v>
      </c>
      <c r="N196"/>
      <c r="O196" s="3" t="s">
        <v>78</v>
      </c>
      <c r="P196" s="55"/>
      <c r="Q196" s="55">
        <v>19.989999999999998</v>
      </c>
      <c r="R196" s="55">
        <v>-19.989999999999998</v>
      </c>
      <c r="S196" s="57">
        <v>-1</v>
      </c>
      <c r="T196" s="55" t="s">
        <v>78</v>
      </c>
      <c r="U196" s="55">
        <v>19.989999999999998</v>
      </c>
      <c r="V196" s="55">
        <v>39.979999999999997</v>
      </c>
      <c r="W196" s="55">
        <v>-19.989999999999998</v>
      </c>
      <c r="X196" s="57">
        <v>-0.5</v>
      </c>
      <c r="Y196" s="3" t="str">
        <f>IFERROR(VLOOKUP(A196,'Pivot price tier'!$C$8:$L$2290,10,0),"")</f>
        <v/>
      </c>
      <c r="Z196" s="3" t="str">
        <f>IFERROR(VLOOKUP(A196,'Pivot price tier by size'!$D$8:$M$2512,10,0),"")</f>
        <v/>
      </c>
      <c r="AA196" s="3" t="str">
        <f>IFERROR(VLOOKUP(A196,'Pivot category'!$B$8:$I$2236,8,0),"")</f>
        <v/>
      </c>
      <c r="AB196" s="3" t="str">
        <f>IF(P196&lt;$AC$1,"Bottom 5%","")</f>
        <v>Bottom 5%</v>
      </c>
      <c r="AC196"/>
      <c r="AD196" t="s">
        <v>16511</v>
      </c>
      <c r="AE196" t="s">
        <v>13865</v>
      </c>
    </row>
    <row r="197" spans="1:31" hidden="1" x14ac:dyDescent="0.25">
      <c r="A197" t="s">
        <v>7466</v>
      </c>
      <c r="B197" t="s">
        <v>156</v>
      </c>
      <c r="C197" s="3" t="s">
        <v>36</v>
      </c>
      <c r="D197" s="3" t="s">
        <v>2347</v>
      </c>
      <c r="E197" s="3" t="s">
        <v>5101</v>
      </c>
      <c r="F197" s="3">
        <v>8000</v>
      </c>
      <c r="G197" s="34">
        <v>22.99</v>
      </c>
      <c r="H197" s="3" t="s">
        <v>28</v>
      </c>
      <c r="I197" s="3" t="s">
        <v>21</v>
      </c>
      <c r="J197" s="3" t="s">
        <v>8102</v>
      </c>
      <c r="K197" s="3" t="s">
        <v>8124</v>
      </c>
      <c r="L197" s="3" t="s">
        <v>68</v>
      </c>
      <c r="M197" s="26" t="s">
        <v>16689</v>
      </c>
      <c r="N197"/>
      <c r="O197" s="3">
        <v>16</v>
      </c>
      <c r="P197" s="55">
        <v>4023.25</v>
      </c>
      <c r="Q197" s="55">
        <v>4643.9799999999996</v>
      </c>
      <c r="R197" s="55">
        <v>-620.73</v>
      </c>
      <c r="S197" s="57">
        <v>-0.13</v>
      </c>
      <c r="T197" s="55">
        <v>251.453125</v>
      </c>
      <c r="U197" s="55">
        <v>109271.47</v>
      </c>
      <c r="V197" s="55">
        <v>87913.76</v>
      </c>
      <c r="W197" s="55">
        <v>21357.71</v>
      </c>
      <c r="X197" s="57">
        <v>0.24</v>
      </c>
      <c r="Y197" s="3" t="str">
        <f>IFERROR(VLOOKUP(A197,'Pivot price tier'!$C$8:$L$2290,10,0),"")</f>
        <v/>
      </c>
      <c r="Z197" s="3" t="str">
        <f>IFERROR(VLOOKUP(A197,'Pivot price tier by size'!$D$8:$M$2512,10,0),"")</f>
        <v/>
      </c>
      <c r="AA197" s="3" t="str">
        <f>IFERROR(VLOOKUP(A197,'Pivot category'!$B$8:$I$2236,8,0),"")</f>
        <v/>
      </c>
      <c r="AB197" s="3" t="str">
        <f>IF(P197&lt;$AC$1,"Bottom 5%","")</f>
        <v>Bottom 5%</v>
      </c>
      <c r="AC197"/>
      <c r="AD197" t="s">
        <v>16511</v>
      </c>
      <c r="AE197" t="s">
        <v>13865</v>
      </c>
    </row>
    <row r="198" spans="1:31" x14ac:dyDescent="0.25">
      <c r="A198" t="s">
        <v>12164</v>
      </c>
      <c r="B198" t="s">
        <v>8460</v>
      </c>
      <c r="C198" s="3" t="s">
        <v>32</v>
      </c>
      <c r="D198" s="3" t="s">
        <v>8206</v>
      </c>
      <c r="E198" s="3" t="s">
        <v>5053</v>
      </c>
      <c r="F198" s="3">
        <v>7000</v>
      </c>
      <c r="G198" s="34">
        <v>99.99</v>
      </c>
      <c r="H198" s="3" t="s">
        <v>12405</v>
      </c>
      <c r="I198" s="3" t="s">
        <v>15</v>
      </c>
      <c r="J198" s="3" t="s">
        <v>8102</v>
      </c>
      <c r="K198" s="3" t="s">
        <v>8103</v>
      </c>
      <c r="L198" s="3" t="s">
        <v>68</v>
      </c>
      <c r="M198" s="26" t="s">
        <v>16689</v>
      </c>
      <c r="N198"/>
      <c r="O198" s="3">
        <v>26</v>
      </c>
      <c r="P198" s="55">
        <v>7099.29</v>
      </c>
      <c r="Q198" s="55">
        <v>12098.79</v>
      </c>
      <c r="R198" s="55">
        <v>-4999.5</v>
      </c>
      <c r="S198" s="57">
        <v>-0.41</v>
      </c>
      <c r="T198" s="55">
        <v>273.04961538461538</v>
      </c>
      <c r="U198" s="55">
        <v>5799.42</v>
      </c>
      <c r="V198" s="55">
        <v>8399.16</v>
      </c>
      <c r="W198" s="55">
        <v>-2599.7399999999998</v>
      </c>
      <c r="X198" s="57">
        <v>-0.31</v>
      </c>
      <c r="Y198" s="3" t="str">
        <f>IFERROR(VLOOKUP(A198,'Pivot price tier'!$C$8:$L$2290,10,0),"")</f>
        <v>X</v>
      </c>
      <c r="Z198" s="3" t="str">
        <f>IFERROR(VLOOKUP(A198,'Pivot price tier by size'!$D$8:$M$2512,10,0),"")</f>
        <v>X</v>
      </c>
      <c r="AA198" s="3" t="str">
        <f>IFERROR(VLOOKUP(A198,'Pivot category'!$B$8:$I$2236,8,0),"")</f>
        <v>X</v>
      </c>
      <c r="AB198" s="3" t="str">
        <f>IF(P198&lt;$AC$1,"Bottom 5%","")</f>
        <v>Bottom 5%</v>
      </c>
      <c r="AC198"/>
      <c r="AD198" t="s">
        <v>11018</v>
      </c>
      <c r="AE198" t="s">
        <v>13929</v>
      </c>
    </row>
    <row r="199" spans="1:31" hidden="1" x14ac:dyDescent="0.25">
      <c r="A199" t="s">
        <v>15188</v>
      </c>
      <c r="B199" t="s">
        <v>11470</v>
      </c>
      <c r="C199" s="3" t="s">
        <v>73</v>
      </c>
      <c r="D199" s="3" t="s">
        <v>11323</v>
      </c>
      <c r="E199" s="3">
        <v>0</v>
      </c>
      <c r="F199" s="3">
        <v>7000</v>
      </c>
      <c r="G199" s="34">
        <v>11.39</v>
      </c>
      <c r="H199" s="3" t="s">
        <v>8184</v>
      </c>
      <c r="I199" s="3" t="s">
        <v>12123</v>
      </c>
      <c r="J199" s="3" t="s">
        <v>8107</v>
      </c>
      <c r="K199" s="3" t="s">
        <v>8103</v>
      </c>
      <c r="L199" s="3" t="s">
        <v>8106</v>
      </c>
      <c r="M199" s="26" t="s">
        <v>16689</v>
      </c>
      <c r="N199"/>
      <c r="O199" s="3">
        <v>10</v>
      </c>
      <c r="P199" s="55">
        <v>9801.5499999999993</v>
      </c>
      <c r="Q199" s="55">
        <v>15510.29</v>
      </c>
      <c r="R199" s="55">
        <v>-5708.74</v>
      </c>
      <c r="S199" s="57">
        <v>-0.37</v>
      </c>
      <c r="T199" s="55">
        <v>980.15499999999997</v>
      </c>
      <c r="U199" s="55">
        <v>4390.22</v>
      </c>
      <c r="V199" s="55">
        <v>7910.53</v>
      </c>
      <c r="W199" s="55">
        <v>-3520.31</v>
      </c>
      <c r="X199" s="57">
        <v>-0.45</v>
      </c>
      <c r="Y199" s="3" t="str">
        <f>IFERROR(VLOOKUP(A199,'Pivot price tier'!$C$8:$L$2290,10,0),"")</f>
        <v/>
      </c>
      <c r="Z199" s="3" t="str">
        <f>IFERROR(VLOOKUP(A199,'Pivot price tier by size'!$D$8:$M$2512,10,0),"")</f>
        <v/>
      </c>
      <c r="AA199" s="3" t="str">
        <f>IFERROR(VLOOKUP(A199,'Pivot category'!$B$8:$I$2236,8,0),"")</f>
        <v/>
      </c>
      <c r="AB199" s="3" t="str">
        <f>IF(P199&lt;$AC$1,"Bottom 5%","")</f>
        <v>Bottom 5%</v>
      </c>
      <c r="AC199"/>
      <c r="AD199" t="s">
        <v>16511</v>
      </c>
      <c r="AE199" t="s">
        <v>13865</v>
      </c>
    </row>
    <row r="200" spans="1:31" hidden="1" x14ac:dyDescent="0.25">
      <c r="A200" t="s">
        <v>13637</v>
      </c>
      <c r="B200" t="s">
        <v>13638</v>
      </c>
      <c r="C200" s="3" t="s">
        <v>32</v>
      </c>
      <c r="D200" s="3" t="s">
        <v>2349</v>
      </c>
      <c r="E200" s="3" t="s">
        <v>5053</v>
      </c>
      <c r="F200" s="3">
        <v>1000</v>
      </c>
      <c r="G200" s="34">
        <v>11.99</v>
      </c>
      <c r="H200" s="3" t="s">
        <v>28</v>
      </c>
      <c r="I200" s="3" t="s">
        <v>21</v>
      </c>
      <c r="J200" s="3" t="s">
        <v>8107</v>
      </c>
      <c r="K200" s="3" t="s">
        <v>8109</v>
      </c>
      <c r="L200" s="3" t="s">
        <v>68</v>
      </c>
      <c r="M200" s="26">
        <v>45992</v>
      </c>
      <c r="N200"/>
      <c r="O200" s="3">
        <v>1</v>
      </c>
      <c r="P200" s="55">
        <v>13121.38</v>
      </c>
      <c r="Q200" s="55">
        <v>12998.06</v>
      </c>
      <c r="R200" s="55">
        <v>123.32</v>
      </c>
      <c r="S200" s="57">
        <v>0.01</v>
      </c>
      <c r="T200" s="55">
        <v>13121.38</v>
      </c>
      <c r="U200" s="55">
        <v>10714.64</v>
      </c>
      <c r="V200" s="55">
        <v>10533.21</v>
      </c>
      <c r="W200" s="55">
        <v>181.43</v>
      </c>
      <c r="X200" s="57">
        <v>0.02</v>
      </c>
      <c r="Y200" s="3" t="str">
        <f>IFERROR(VLOOKUP(A200,'Pivot price tier'!$C$8:$L$2290,10,0),"")</f>
        <v/>
      </c>
      <c r="Z200" s="3" t="str">
        <f>IFERROR(VLOOKUP(A200,'Pivot price tier by size'!$D$8:$M$2512,10,0),"")</f>
        <v/>
      </c>
      <c r="AA200" s="3" t="str">
        <f>IFERROR(VLOOKUP(A200,'Pivot category'!$B$8:$I$2236,8,0),"")</f>
        <v/>
      </c>
      <c r="AB200" s="3" t="str">
        <f>IF(P200&lt;$AC$1,"Bottom 5%","")</f>
        <v>Bottom 5%</v>
      </c>
      <c r="AC200"/>
      <c r="AD200" t="s">
        <v>16511</v>
      </c>
      <c r="AE200" t="s">
        <v>13865</v>
      </c>
    </row>
    <row r="201" spans="1:31" hidden="1" x14ac:dyDescent="0.25">
      <c r="A201" t="s">
        <v>12125</v>
      </c>
      <c r="B201" t="s">
        <v>12126</v>
      </c>
      <c r="C201" s="3" t="s">
        <v>32</v>
      </c>
      <c r="D201" s="3" t="s">
        <v>11877</v>
      </c>
      <c r="E201" s="3" t="s">
        <v>5053</v>
      </c>
      <c r="F201" s="3">
        <v>70000</v>
      </c>
      <c r="G201" s="34">
        <v>13.19</v>
      </c>
      <c r="H201" s="3" t="s">
        <v>28</v>
      </c>
      <c r="I201" s="3" t="s">
        <v>21</v>
      </c>
      <c r="J201" s="3" t="s">
        <v>8107</v>
      </c>
      <c r="K201" s="3" t="s">
        <v>8109</v>
      </c>
      <c r="L201" s="3" t="s">
        <v>8106</v>
      </c>
      <c r="M201" s="26" t="s">
        <v>16689</v>
      </c>
      <c r="N201"/>
      <c r="O201" s="3" t="s">
        <v>78</v>
      </c>
      <c r="P201" s="55"/>
      <c r="Q201" s="55">
        <v>11354.73</v>
      </c>
      <c r="R201" s="55">
        <v>-11354.73</v>
      </c>
      <c r="S201" s="57">
        <v>-1</v>
      </c>
      <c r="T201" s="55" t="s">
        <v>78</v>
      </c>
      <c r="U201" s="55">
        <v>0</v>
      </c>
      <c r="V201" s="55">
        <v>435.8</v>
      </c>
      <c r="W201" s="55">
        <v>-435.8</v>
      </c>
      <c r="X201" s="57">
        <v>-1</v>
      </c>
      <c r="Y201" s="3" t="str">
        <f>IFERROR(VLOOKUP(A201,'Pivot price tier'!$C$8:$L$2290,10,0),"")</f>
        <v/>
      </c>
      <c r="Z201" s="3" t="str">
        <f>IFERROR(VLOOKUP(A201,'Pivot price tier by size'!$D$8:$M$2512,10,0),"")</f>
        <v/>
      </c>
      <c r="AA201" s="3" t="str">
        <f>IFERROR(VLOOKUP(A201,'Pivot category'!$B$8:$I$2236,8,0),"")</f>
        <v/>
      </c>
      <c r="AB201" s="3" t="str">
        <f>IF(P201&lt;$AC$1,"Bottom 5%","")</f>
        <v>Bottom 5%</v>
      </c>
      <c r="AC201"/>
      <c r="AD201" t="s">
        <v>16511</v>
      </c>
      <c r="AE201" t="s">
        <v>13865</v>
      </c>
    </row>
    <row r="202" spans="1:31" x14ac:dyDescent="0.25">
      <c r="A202" t="s">
        <v>6602</v>
      </c>
      <c r="B202" t="s">
        <v>1381</v>
      </c>
      <c r="C202" s="3" t="s">
        <v>32</v>
      </c>
      <c r="D202" s="3" t="s">
        <v>3707</v>
      </c>
      <c r="E202" s="3" t="s">
        <v>5053</v>
      </c>
      <c r="F202" s="3">
        <v>7000</v>
      </c>
      <c r="G202" s="34">
        <v>37.99</v>
      </c>
      <c r="H202" s="3" t="s">
        <v>12</v>
      </c>
      <c r="I202" s="3" t="s">
        <v>23</v>
      </c>
      <c r="J202" s="3" t="s">
        <v>8102</v>
      </c>
      <c r="K202" s="3" t="s">
        <v>8103</v>
      </c>
      <c r="L202" s="3" t="s">
        <v>68</v>
      </c>
      <c r="M202" s="26" t="s">
        <v>16689</v>
      </c>
      <c r="N202"/>
      <c r="O202" s="3">
        <v>66</v>
      </c>
      <c r="P202" s="55">
        <v>15006.05</v>
      </c>
      <c r="Q202" s="55"/>
      <c r="R202" s="55">
        <v>15006.05</v>
      </c>
      <c r="S202" s="57"/>
      <c r="T202" s="55">
        <v>227.36439393939392</v>
      </c>
      <c r="U202" s="55">
        <v>6154.38</v>
      </c>
      <c r="V202" s="55">
        <v>0</v>
      </c>
      <c r="W202" s="55">
        <v>6154.38</v>
      </c>
      <c r="X202" s="57">
        <v>0</v>
      </c>
      <c r="Y202" s="3" t="str">
        <f>IFERROR(VLOOKUP(A202,'Pivot price tier'!$C$8:$L$2290,10,0),"")</f>
        <v>X</v>
      </c>
      <c r="Z202" s="3" t="str">
        <f>IFERROR(VLOOKUP(A202,'Pivot price tier by size'!$D$8:$M$2512,10,0),"")</f>
        <v>X</v>
      </c>
      <c r="AA202" s="3" t="str">
        <f>IFERROR(VLOOKUP(A202,'Pivot category'!$B$8:$I$2236,8,0),"")</f>
        <v>X</v>
      </c>
      <c r="AB202" s="3" t="str">
        <f>IF(P202&lt;$AC$1,"Bottom 5%","")</f>
        <v>Bottom 5%</v>
      </c>
      <c r="AC202"/>
      <c r="AD202" t="s">
        <v>16512</v>
      </c>
      <c r="AE202" t="s">
        <v>13856</v>
      </c>
    </row>
    <row r="203" spans="1:31" hidden="1" x14ac:dyDescent="0.25">
      <c r="A203" t="s">
        <v>11341</v>
      </c>
      <c r="B203" t="s">
        <v>11342</v>
      </c>
      <c r="C203" s="3" t="s">
        <v>69</v>
      </c>
      <c r="D203" s="3" t="s">
        <v>11314</v>
      </c>
      <c r="E203" s="3" t="s">
        <v>5101</v>
      </c>
      <c r="F203" s="3">
        <v>70000</v>
      </c>
      <c r="G203" s="34">
        <v>0.89</v>
      </c>
      <c r="H203" s="3" t="s">
        <v>28</v>
      </c>
      <c r="I203" s="3" t="s">
        <v>70</v>
      </c>
      <c r="J203" s="3" t="s">
        <v>8107</v>
      </c>
      <c r="K203" s="3" t="s">
        <v>8103</v>
      </c>
      <c r="L203" s="3" t="s">
        <v>8106</v>
      </c>
      <c r="M203" s="26" t="s">
        <v>16689</v>
      </c>
      <c r="N203"/>
      <c r="O203" s="3">
        <v>1</v>
      </c>
      <c r="P203" s="55">
        <v>190.46</v>
      </c>
      <c r="Q203" s="55">
        <v>737.3</v>
      </c>
      <c r="R203" s="55">
        <v>-546.84</v>
      </c>
      <c r="S203" s="57">
        <v>-0.74</v>
      </c>
      <c r="T203" s="55">
        <v>190.46</v>
      </c>
      <c r="U203" s="55" t="s">
        <v>78</v>
      </c>
      <c r="V203" s="55" t="s">
        <v>78</v>
      </c>
      <c r="W203" s="55" t="s">
        <v>78</v>
      </c>
      <c r="X203" s="57" t="s">
        <v>78</v>
      </c>
      <c r="Y203" s="3" t="str">
        <f>IFERROR(VLOOKUP(A203,'Pivot price tier'!$C$8:$L$2290,10,0),"")</f>
        <v/>
      </c>
      <c r="Z203" s="3" t="str">
        <f>IFERROR(VLOOKUP(A203,'Pivot price tier by size'!$D$8:$M$2512,10,0),"")</f>
        <v/>
      </c>
      <c r="AA203" s="3" t="str">
        <f>IFERROR(VLOOKUP(A203,'Pivot category'!$B$8:$I$2236,8,0),"")</f>
        <v/>
      </c>
      <c r="AB203" s="3" t="str">
        <f>IF(P203&lt;$AC$1,"Bottom 5%","")</f>
        <v>Bottom 5%</v>
      </c>
      <c r="AC203"/>
      <c r="AD203" t="s">
        <v>16511</v>
      </c>
      <c r="AE203" t="s">
        <v>13865</v>
      </c>
    </row>
    <row r="204" spans="1:31" x14ac:dyDescent="0.25">
      <c r="A204" t="s">
        <v>9639</v>
      </c>
      <c r="B204" t="s">
        <v>9640</v>
      </c>
      <c r="C204" s="3" t="s">
        <v>32</v>
      </c>
      <c r="D204" s="3" t="s">
        <v>9409</v>
      </c>
      <c r="E204" s="3" t="s">
        <v>5053</v>
      </c>
      <c r="F204" s="3">
        <v>7000</v>
      </c>
      <c r="G204" s="34">
        <v>20.99</v>
      </c>
      <c r="H204" s="3" t="s">
        <v>12403</v>
      </c>
      <c r="I204" s="3" t="s">
        <v>21</v>
      </c>
      <c r="J204" s="3" t="s">
        <v>8102</v>
      </c>
      <c r="K204" s="3" t="s">
        <v>8103</v>
      </c>
      <c r="L204" s="3" t="s">
        <v>68</v>
      </c>
      <c r="M204" s="26" t="s">
        <v>16689</v>
      </c>
      <c r="N204"/>
      <c r="O204" s="3">
        <v>85</v>
      </c>
      <c r="P204" s="55">
        <v>45217.18</v>
      </c>
      <c r="Q204" s="55">
        <v>53579</v>
      </c>
      <c r="R204" s="55">
        <v>-8361.82</v>
      </c>
      <c r="S204" s="57">
        <v>-0.16</v>
      </c>
      <c r="T204" s="55">
        <v>531.96682352941173</v>
      </c>
      <c r="U204" s="55">
        <v>16345.78</v>
      </c>
      <c r="V204" s="55">
        <v>15388.26</v>
      </c>
      <c r="W204" s="55">
        <v>957.52</v>
      </c>
      <c r="X204" s="57">
        <v>0.06</v>
      </c>
      <c r="Y204" s="3" t="str">
        <f>IFERROR(VLOOKUP(A204,'Pivot price tier'!$C$8:$L$2290,10,0),"")</f>
        <v>X</v>
      </c>
      <c r="Z204" s="3" t="str">
        <f>IFERROR(VLOOKUP(A204,'Pivot price tier by size'!$D$8:$M$2512,10,0),"")</f>
        <v>X</v>
      </c>
      <c r="AA204" s="3" t="str">
        <f>IFERROR(VLOOKUP(A204,'Pivot category'!$B$8:$I$2236,8,0),"")</f>
        <v>X</v>
      </c>
      <c r="AB204" s="3" t="str">
        <f>IF(P204&lt;$AC$1,"Bottom 5%","")</f>
        <v>Bottom 5%</v>
      </c>
      <c r="AC204"/>
      <c r="AD204" t="s">
        <v>16510</v>
      </c>
      <c r="AE204" t="s">
        <v>13853</v>
      </c>
    </row>
    <row r="205" spans="1:31" hidden="1" x14ac:dyDescent="0.25">
      <c r="A205" t="s">
        <v>12127</v>
      </c>
      <c r="B205" t="s">
        <v>12128</v>
      </c>
      <c r="C205" s="3" t="s">
        <v>36</v>
      </c>
      <c r="D205" s="3" t="s">
        <v>4822</v>
      </c>
      <c r="E205" s="3" t="s">
        <v>5101</v>
      </c>
      <c r="F205" s="3">
        <v>5000</v>
      </c>
      <c r="G205" s="34">
        <v>13.79</v>
      </c>
      <c r="H205" s="3" t="s">
        <v>28</v>
      </c>
      <c r="I205" s="3" t="s">
        <v>17</v>
      </c>
      <c r="J205" s="3" t="s">
        <v>8107</v>
      </c>
      <c r="K205" s="3" t="s">
        <v>8111</v>
      </c>
      <c r="L205" s="3" t="s">
        <v>8108</v>
      </c>
      <c r="M205" s="26" t="s">
        <v>16689</v>
      </c>
      <c r="N205"/>
      <c r="O205" s="3" t="s">
        <v>78</v>
      </c>
      <c r="P205" s="55">
        <v>496.44</v>
      </c>
      <c r="Q205" s="55">
        <v>822.85</v>
      </c>
      <c r="R205" s="55">
        <v>-326.41000000000003</v>
      </c>
      <c r="S205" s="57">
        <v>-0.4</v>
      </c>
      <c r="T205" s="55" t="s">
        <v>78</v>
      </c>
      <c r="U205" s="55">
        <v>165.48</v>
      </c>
      <c r="V205" s="55">
        <v>50.57</v>
      </c>
      <c r="W205" s="55">
        <v>114.91</v>
      </c>
      <c r="X205" s="57">
        <v>2.27</v>
      </c>
      <c r="Y205" s="3" t="str">
        <f>IFERROR(VLOOKUP(A205,'Pivot price tier'!$C$8:$L$2290,10,0),"")</f>
        <v/>
      </c>
      <c r="Z205" s="3" t="str">
        <f>IFERROR(VLOOKUP(A205,'Pivot price tier by size'!$D$8:$M$2512,10,0),"")</f>
        <v/>
      </c>
      <c r="AA205" s="3" t="str">
        <f>IFERROR(VLOOKUP(A205,'Pivot category'!$B$8:$I$2236,8,0),"")</f>
        <v/>
      </c>
      <c r="AB205" s="3" t="str">
        <f>IF(P205&lt;$AC$1,"Bottom 5%","")</f>
        <v>Bottom 5%</v>
      </c>
      <c r="AC205"/>
      <c r="AD205" t="s">
        <v>16511</v>
      </c>
      <c r="AE205" t="s">
        <v>13865</v>
      </c>
    </row>
    <row r="206" spans="1:31" x14ac:dyDescent="0.25">
      <c r="A206" t="s">
        <v>12942</v>
      </c>
      <c r="B206" t="s">
        <v>12943</v>
      </c>
      <c r="C206" s="3" t="s">
        <v>32</v>
      </c>
      <c r="D206" s="3" t="s">
        <v>12670</v>
      </c>
      <c r="E206" s="3" t="s">
        <v>5053</v>
      </c>
      <c r="F206" s="3">
        <v>70000</v>
      </c>
      <c r="G206" s="34">
        <v>39.99</v>
      </c>
      <c r="H206" s="3" t="s">
        <v>12</v>
      </c>
      <c r="I206" s="3" t="s">
        <v>23</v>
      </c>
      <c r="J206" s="3" t="s">
        <v>8102</v>
      </c>
      <c r="K206" s="3" t="s">
        <v>8103</v>
      </c>
      <c r="L206" s="3" t="s">
        <v>68</v>
      </c>
      <c r="M206" s="26">
        <v>45474</v>
      </c>
      <c r="N206"/>
      <c r="O206" s="3">
        <v>35</v>
      </c>
      <c r="P206" s="55">
        <v>1559.61</v>
      </c>
      <c r="Q206" s="55">
        <v>4412.88</v>
      </c>
      <c r="R206" s="55">
        <v>-2853.27</v>
      </c>
      <c r="S206" s="57">
        <v>-0.65</v>
      </c>
      <c r="T206" s="55">
        <v>44.560285714285712</v>
      </c>
      <c r="U206" s="55">
        <v>439.89</v>
      </c>
      <c r="V206" s="55">
        <v>3987</v>
      </c>
      <c r="W206" s="55">
        <v>-3547.11</v>
      </c>
      <c r="X206" s="57">
        <v>-0.89</v>
      </c>
      <c r="Y206" s="3" t="str">
        <f>IFERROR(VLOOKUP(A206,'Pivot price tier'!$C$8:$L$2290,10,0),"")</f>
        <v>X</v>
      </c>
      <c r="Z206" s="3" t="str">
        <f>IFERROR(VLOOKUP(A206,'Pivot price tier by size'!$D$8:$M$2512,10,0),"")</f>
        <v>X</v>
      </c>
      <c r="AA206" s="3" t="str">
        <f>IFERROR(VLOOKUP(A206,'Pivot category'!$B$8:$I$2236,8,0),"")</f>
        <v>X</v>
      </c>
      <c r="AB206" s="3" t="str">
        <f>IF(P206&lt;$AC$1,"Bottom 5%","")</f>
        <v>Bottom 5%</v>
      </c>
      <c r="AC206"/>
      <c r="AD206" t="s">
        <v>11021</v>
      </c>
      <c r="AE206" t="s">
        <v>13923</v>
      </c>
    </row>
    <row r="207" spans="1:31" x14ac:dyDescent="0.25">
      <c r="A207" t="s">
        <v>12944</v>
      </c>
      <c r="B207" t="s">
        <v>12945</v>
      </c>
      <c r="C207" s="3" t="s">
        <v>32</v>
      </c>
      <c r="D207" s="3" t="s">
        <v>12671</v>
      </c>
      <c r="E207" s="3" t="s">
        <v>5053</v>
      </c>
      <c r="F207" s="3">
        <v>70000</v>
      </c>
      <c r="G207" s="34">
        <v>19.989999999999998</v>
      </c>
      <c r="H207" s="3" t="s">
        <v>28</v>
      </c>
      <c r="I207" s="3" t="s">
        <v>21</v>
      </c>
      <c r="J207" s="3" t="s">
        <v>8102</v>
      </c>
      <c r="K207" s="3" t="s">
        <v>8103</v>
      </c>
      <c r="L207" s="3" t="s">
        <v>68</v>
      </c>
      <c r="M207" s="26">
        <v>45474</v>
      </c>
      <c r="N207"/>
      <c r="O207" s="3">
        <v>41</v>
      </c>
      <c r="P207" s="55">
        <v>1619.19</v>
      </c>
      <c r="Q207" s="55">
        <v>3941.96</v>
      </c>
      <c r="R207" s="55">
        <v>-2322.77</v>
      </c>
      <c r="S207" s="57">
        <v>-0.59</v>
      </c>
      <c r="T207" s="55">
        <v>39.492439024390244</v>
      </c>
      <c r="U207" s="55">
        <v>259.87</v>
      </c>
      <c r="V207" s="55">
        <v>727.63</v>
      </c>
      <c r="W207" s="55">
        <v>-467.76</v>
      </c>
      <c r="X207" s="57">
        <v>-0.64</v>
      </c>
      <c r="Y207" s="3" t="str">
        <f>IFERROR(VLOOKUP(A207,'Pivot price tier'!$C$8:$L$2290,10,0),"")</f>
        <v>X</v>
      </c>
      <c r="Z207" s="3" t="str">
        <f>IFERROR(VLOOKUP(A207,'Pivot price tier by size'!$D$8:$M$2512,10,0),"")</f>
        <v>X</v>
      </c>
      <c r="AA207" s="3" t="str">
        <f>IFERROR(VLOOKUP(A207,'Pivot category'!$B$8:$I$2236,8,0),"")</f>
        <v>X</v>
      </c>
      <c r="AB207" s="3" t="str">
        <f>IF(P207&lt;$AC$1,"Bottom 5%","")</f>
        <v>Bottom 5%</v>
      </c>
      <c r="AC207"/>
      <c r="AD207" t="s">
        <v>11021</v>
      </c>
      <c r="AE207" t="s">
        <v>13923</v>
      </c>
    </row>
    <row r="208" spans="1:31" x14ac:dyDescent="0.25">
      <c r="A208" t="s">
        <v>7515</v>
      </c>
      <c r="B208" t="s">
        <v>1416</v>
      </c>
      <c r="C208" s="3" t="s">
        <v>36</v>
      </c>
      <c r="D208" s="3" t="s">
        <v>3752</v>
      </c>
      <c r="E208" s="3">
        <v>0</v>
      </c>
      <c r="F208" s="3">
        <v>8000</v>
      </c>
      <c r="G208" s="34">
        <v>24.99</v>
      </c>
      <c r="H208" s="3" t="s">
        <v>27</v>
      </c>
      <c r="I208" s="3" t="s">
        <v>19</v>
      </c>
      <c r="J208" s="3" t="s">
        <v>8102</v>
      </c>
      <c r="K208" s="3" t="s">
        <v>8103</v>
      </c>
      <c r="L208" s="3" t="s">
        <v>68</v>
      </c>
      <c r="M208" s="26" t="s">
        <v>16689</v>
      </c>
      <c r="N208"/>
      <c r="O208" s="3">
        <v>50</v>
      </c>
      <c r="P208" s="55">
        <v>31612.35</v>
      </c>
      <c r="Q208" s="55"/>
      <c r="R208" s="55">
        <v>31612.35</v>
      </c>
      <c r="S208" s="57"/>
      <c r="T208" s="55">
        <v>632.24699999999996</v>
      </c>
      <c r="U208" s="55">
        <v>95961.600000000006</v>
      </c>
      <c r="V208" s="55">
        <v>0</v>
      </c>
      <c r="W208" s="55">
        <v>95961.600000000006</v>
      </c>
      <c r="X208" s="57">
        <v>0</v>
      </c>
      <c r="Y208" s="3" t="str">
        <f>IFERROR(VLOOKUP(A208,'Pivot price tier'!$C$8:$L$2290,10,0),"")</f>
        <v>X</v>
      </c>
      <c r="Z208" s="3" t="str">
        <f>IFERROR(VLOOKUP(A208,'Pivot price tier by size'!$D$8:$M$2512,10,0),"")</f>
        <v>X</v>
      </c>
      <c r="AA208" s="3" t="str">
        <f>IFERROR(VLOOKUP(A208,'Pivot category'!$B$8:$I$2236,8,0),"")</f>
        <v>X</v>
      </c>
      <c r="AB208" s="3" t="str">
        <f>IF(P208&lt;$AC$1,"Bottom 5%","")</f>
        <v>Bottom 5%</v>
      </c>
      <c r="AC208"/>
      <c r="AD208" t="s">
        <v>16514</v>
      </c>
      <c r="AE208" t="s">
        <v>13851</v>
      </c>
    </row>
    <row r="209" spans="1:31" hidden="1" x14ac:dyDescent="0.25">
      <c r="A209" t="s">
        <v>15530</v>
      </c>
      <c r="B209" t="s">
        <v>15531</v>
      </c>
      <c r="C209" s="3" t="s">
        <v>34</v>
      </c>
      <c r="D209" s="3" t="s">
        <v>16007</v>
      </c>
      <c r="E209" s="3" t="s">
        <v>5053</v>
      </c>
      <c r="F209" s="3">
        <v>70000</v>
      </c>
      <c r="G209" s="34">
        <v>29.99</v>
      </c>
      <c r="H209" s="3" t="s">
        <v>27</v>
      </c>
      <c r="I209" s="3" t="s">
        <v>15</v>
      </c>
      <c r="J209" s="3" t="s">
        <v>8102</v>
      </c>
      <c r="K209" s="3" t="s">
        <v>8103</v>
      </c>
      <c r="L209" s="3" t="s">
        <v>68</v>
      </c>
      <c r="M209" s="26">
        <v>45957</v>
      </c>
      <c r="N209"/>
      <c r="O209" s="3">
        <v>38</v>
      </c>
      <c r="P209" s="55">
        <v>18263.91</v>
      </c>
      <c r="Q209" s="55"/>
      <c r="R209" s="55">
        <v>18263.91</v>
      </c>
      <c r="S209" s="57"/>
      <c r="T209" s="55">
        <v>480.62921052631577</v>
      </c>
      <c r="U209" s="55">
        <v>3298.9</v>
      </c>
      <c r="V209" s="55">
        <v>0</v>
      </c>
      <c r="W209" s="55">
        <v>3298.9</v>
      </c>
      <c r="X209" s="57">
        <v>0</v>
      </c>
      <c r="Y209" s="3" t="str">
        <f>IFERROR(VLOOKUP(A209,'Pivot price tier'!$C$8:$L$2290,10,0),"")</f>
        <v>X</v>
      </c>
      <c r="Z209" s="3" t="str">
        <f>IFERROR(VLOOKUP(A209,'Pivot price tier by size'!$D$8:$M$2512,10,0),"")</f>
        <v>X</v>
      </c>
      <c r="AA209" s="3" t="str">
        <f>IFERROR(VLOOKUP(A209,'Pivot category'!$B$8:$I$2236,8,0),"")</f>
        <v>X</v>
      </c>
      <c r="AB209" s="3" t="str">
        <f>IF(P209&lt;$AC$1,"Bottom 5%","")</f>
        <v>Bottom 5%</v>
      </c>
      <c r="AC209"/>
      <c r="AD209" t="s">
        <v>16542</v>
      </c>
      <c r="AE209" t="s">
        <v>13867</v>
      </c>
    </row>
    <row r="210" spans="1:31" x14ac:dyDescent="0.25">
      <c r="A210" t="s">
        <v>6755</v>
      </c>
      <c r="B210" t="s">
        <v>1466</v>
      </c>
      <c r="C210" s="3" t="s">
        <v>34</v>
      </c>
      <c r="D210" s="3" t="s">
        <v>3810</v>
      </c>
      <c r="E210" s="3" t="s">
        <v>5053</v>
      </c>
      <c r="F210" s="3">
        <v>1000</v>
      </c>
      <c r="G210" s="34">
        <v>21.99</v>
      </c>
      <c r="H210" s="3" t="s">
        <v>30</v>
      </c>
      <c r="I210" s="3" t="s">
        <v>23</v>
      </c>
      <c r="J210" s="3" t="s">
        <v>8102</v>
      </c>
      <c r="K210" s="3" t="s">
        <v>8103</v>
      </c>
      <c r="L210" s="3" t="s">
        <v>68</v>
      </c>
      <c r="M210" s="26" t="s">
        <v>16689</v>
      </c>
      <c r="N210"/>
      <c r="O210" s="3">
        <v>77</v>
      </c>
      <c r="P210" s="55">
        <v>39340.11</v>
      </c>
      <c r="Q210" s="55">
        <v>35931.660000000003</v>
      </c>
      <c r="R210" s="55">
        <v>3408.45</v>
      </c>
      <c r="S210" s="57">
        <v>0.09</v>
      </c>
      <c r="T210" s="55">
        <v>510.9105194805195</v>
      </c>
      <c r="U210" s="55">
        <v>11368.83</v>
      </c>
      <c r="V210" s="55">
        <v>11500.77</v>
      </c>
      <c r="W210" s="55">
        <v>-131.94</v>
      </c>
      <c r="X210" s="57">
        <v>-0.01</v>
      </c>
      <c r="Y210" s="3" t="str">
        <f>IFERROR(VLOOKUP(A210,'Pivot price tier'!$C$8:$L$2290,10,0),"")</f>
        <v>X</v>
      </c>
      <c r="Z210" s="3" t="str">
        <f>IFERROR(VLOOKUP(A210,'Pivot price tier by size'!$D$8:$M$2512,10,0),"")</f>
        <v>X</v>
      </c>
      <c r="AA210" s="3" t="str">
        <f>IFERROR(VLOOKUP(A210,'Pivot category'!$B$8:$I$2236,8,0),"")</f>
        <v>X</v>
      </c>
      <c r="AB210" s="3" t="str">
        <f>IF(P210&lt;$AC$1,"Bottom 5%","")</f>
        <v>Bottom 5%</v>
      </c>
      <c r="AC210"/>
      <c r="AD210" t="s">
        <v>16511</v>
      </c>
      <c r="AE210" t="s">
        <v>13865</v>
      </c>
    </row>
    <row r="211" spans="1:31" hidden="1" x14ac:dyDescent="0.25">
      <c r="A211" t="s">
        <v>15532</v>
      </c>
      <c r="B211" t="s">
        <v>15533</v>
      </c>
      <c r="C211" s="3" t="s">
        <v>32</v>
      </c>
      <c r="D211" s="3" t="s">
        <v>16008</v>
      </c>
      <c r="E211" s="3" t="s">
        <v>5053</v>
      </c>
      <c r="F211" s="3">
        <v>70000</v>
      </c>
      <c r="G211" s="34">
        <v>104.99</v>
      </c>
      <c r="H211" s="3" t="s">
        <v>27</v>
      </c>
      <c r="I211" s="3" t="s">
        <v>74</v>
      </c>
      <c r="J211" s="3" t="s">
        <v>8102</v>
      </c>
      <c r="K211" s="3" t="s">
        <v>8103</v>
      </c>
      <c r="L211" s="3" t="s">
        <v>68</v>
      </c>
      <c r="M211" s="26">
        <v>45957</v>
      </c>
      <c r="N211"/>
      <c r="O211" s="3">
        <v>29</v>
      </c>
      <c r="P211" s="55">
        <v>11928.8</v>
      </c>
      <c r="Q211" s="55"/>
      <c r="R211" s="55">
        <v>11928.8</v>
      </c>
      <c r="S211" s="57"/>
      <c r="T211" s="55">
        <v>411.33793103448272</v>
      </c>
      <c r="U211" s="55">
        <v>12763.73</v>
      </c>
      <c r="V211" s="55">
        <v>0</v>
      </c>
      <c r="W211" s="55">
        <v>12763.73</v>
      </c>
      <c r="X211" s="57">
        <v>0</v>
      </c>
      <c r="Y211" s="3" t="str">
        <f>IFERROR(VLOOKUP(A211,'Pivot price tier'!$C$8:$L$2290,10,0),"")</f>
        <v xml:space="preserve"> </v>
      </c>
      <c r="Z211" s="3" t="str">
        <f>IFERROR(VLOOKUP(A211,'Pivot price tier by size'!$D$8:$M$2512,10,0),"")</f>
        <v xml:space="preserve"> </v>
      </c>
      <c r="AA211" s="3" t="str">
        <f>IFERROR(VLOOKUP(A211,'Pivot category'!$B$8:$I$2236,8,0),"")</f>
        <v>X</v>
      </c>
      <c r="AB211" s="3" t="str">
        <f>IF(P211&lt;$AC$1,"Bottom 5%","")</f>
        <v>Bottom 5%</v>
      </c>
      <c r="AC211"/>
      <c r="AD211" t="s">
        <v>16542</v>
      </c>
      <c r="AE211" t="s">
        <v>13867</v>
      </c>
    </row>
    <row r="212" spans="1:31" hidden="1" x14ac:dyDescent="0.25">
      <c r="A212" t="s">
        <v>13639</v>
      </c>
      <c r="B212" t="s">
        <v>13640</v>
      </c>
      <c r="C212" s="3" t="s">
        <v>72</v>
      </c>
      <c r="D212" s="3" t="s">
        <v>13263</v>
      </c>
      <c r="E212" s="3" t="s">
        <v>5053</v>
      </c>
      <c r="F212" s="3">
        <v>70000</v>
      </c>
      <c r="G212" s="34">
        <v>39.99</v>
      </c>
      <c r="H212" s="3" t="s">
        <v>27</v>
      </c>
      <c r="I212" s="3" t="s">
        <v>70</v>
      </c>
      <c r="J212" s="3" t="s">
        <v>8107</v>
      </c>
      <c r="K212" s="3" t="s">
        <v>8109</v>
      </c>
      <c r="L212" s="3" t="s">
        <v>8105</v>
      </c>
      <c r="M212" s="26">
        <v>45597</v>
      </c>
      <c r="N212"/>
      <c r="O212" s="3">
        <v>7</v>
      </c>
      <c r="P212" s="55">
        <v>5118.72</v>
      </c>
      <c r="Q212" s="55">
        <v>31112.22</v>
      </c>
      <c r="R212" s="55">
        <v>-25993.5</v>
      </c>
      <c r="S212" s="57">
        <v>-0.84</v>
      </c>
      <c r="T212" s="55">
        <v>731.24571428571437</v>
      </c>
      <c r="U212" s="55">
        <v>119.97</v>
      </c>
      <c r="V212" s="55">
        <v>26673.33</v>
      </c>
      <c r="W212" s="55">
        <v>-26553.360000000001</v>
      </c>
      <c r="X212" s="57">
        <v>-1</v>
      </c>
      <c r="Y212" s="3" t="str">
        <f>IFERROR(VLOOKUP(A212,'Pivot price tier'!$C$8:$L$2290,10,0),"")</f>
        <v/>
      </c>
      <c r="Z212" s="3" t="str">
        <f>IFERROR(VLOOKUP(A212,'Pivot price tier by size'!$D$8:$M$2512,10,0),"")</f>
        <v/>
      </c>
      <c r="AA212" s="3" t="str">
        <f>IFERROR(VLOOKUP(A212,'Pivot category'!$B$8:$I$2236,8,0),"")</f>
        <v/>
      </c>
      <c r="AB212" s="3" t="str">
        <f>IF(P212&lt;$AC$1,"Bottom 5%","")</f>
        <v>Bottom 5%</v>
      </c>
      <c r="AC212"/>
      <c r="AD212" t="s">
        <v>16542</v>
      </c>
      <c r="AE212" t="s">
        <v>13867</v>
      </c>
    </row>
    <row r="213" spans="1:31" x14ac:dyDescent="0.25">
      <c r="A213" t="s">
        <v>6364</v>
      </c>
      <c r="B213" t="s">
        <v>6363</v>
      </c>
      <c r="C213" s="3" t="s">
        <v>32</v>
      </c>
      <c r="D213" s="3" t="s">
        <v>7914</v>
      </c>
      <c r="E213" s="3" t="s">
        <v>5053</v>
      </c>
      <c r="F213" s="3">
        <v>7000</v>
      </c>
      <c r="G213" s="34">
        <v>44.99</v>
      </c>
      <c r="H213" s="3" t="s">
        <v>30</v>
      </c>
      <c r="I213" s="3" t="s">
        <v>23</v>
      </c>
      <c r="J213" s="3" t="s">
        <v>8102</v>
      </c>
      <c r="K213" s="3" t="s">
        <v>8103</v>
      </c>
      <c r="L213" s="3" t="s">
        <v>68</v>
      </c>
      <c r="M213" s="26" t="s">
        <v>16689</v>
      </c>
      <c r="N213"/>
      <c r="O213" s="3">
        <v>14</v>
      </c>
      <c r="P213" s="55">
        <v>6928.46</v>
      </c>
      <c r="Q213" s="55">
        <v>54797.03</v>
      </c>
      <c r="R213" s="55">
        <v>-47868.57</v>
      </c>
      <c r="S213" s="57">
        <v>-0.87</v>
      </c>
      <c r="T213" s="55">
        <v>494.89</v>
      </c>
      <c r="U213" s="55">
        <v>1259.72</v>
      </c>
      <c r="V213" s="55">
        <v>6603.48</v>
      </c>
      <c r="W213" s="55">
        <v>-5343.76</v>
      </c>
      <c r="X213" s="57">
        <v>-0.81</v>
      </c>
      <c r="Y213" s="3" t="str">
        <f>IFERROR(VLOOKUP(A213,'Pivot price tier'!$C$8:$L$2290,10,0),"")</f>
        <v>X</v>
      </c>
      <c r="Z213" s="3" t="str">
        <f>IFERROR(VLOOKUP(A213,'Pivot price tier by size'!$D$8:$M$2512,10,0),"")</f>
        <v>X</v>
      </c>
      <c r="AA213" s="3" t="str">
        <f>IFERROR(VLOOKUP(A213,'Pivot category'!$B$8:$I$2236,8,0),"")</f>
        <v>X</v>
      </c>
      <c r="AB213" s="3" t="str">
        <f>IF(P213&lt;$AC$1,"Bottom 5%","")</f>
        <v>Bottom 5%</v>
      </c>
      <c r="AC213"/>
      <c r="AD213" t="s">
        <v>16511</v>
      </c>
      <c r="AE213" t="s">
        <v>13865</v>
      </c>
    </row>
    <row r="214" spans="1:31" x14ac:dyDescent="0.25">
      <c r="A214" t="s">
        <v>7752</v>
      </c>
      <c r="B214" t="s">
        <v>1487</v>
      </c>
      <c r="C214" s="3" t="s">
        <v>38</v>
      </c>
      <c r="D214" s="3" t="s">
        <v>3834</v>
      </c>
      <c r="E214" s="3" t="s">
        <v>5053</v>
      </c>
      <c r="F214" s="3">
        <v>1000</v>
      </c>
      <c r="G214" s="34">
        <v>18.489999999999998</v>
      </c>
      <c r="H214" s="3" t="s">
        <v>28</v>
      </c>
      <c r="I214" s="3" t="s">
        <v>13</v>
      </c>
      <c r="J214" s="3" t="s">
        <v>8102</v>
      </c>
      <c r="K214" s="3" t="s">
        <v>8103</v>
      </c>
      <c r="L214" s="3" t="s">
        <v>68</v>
      </c>
      <c r="M214" s="26" t="s">
        <v>16689</v>
      </c>
      <c r="N214"/>
      <c r="O214" s="3">
        <v>127</v>
      </c>
      <c r="P214" s="55">
        <v>45429.93</v>
      </c>
      <c r="Q214" s="55">
        <v>51402.2</v>
      </c>
      <c r="R214" s="55">
        <v>-5972.27</v>
      </c>
      <c r="S214" s="57">
        <v>-0.12</v>
      </c>
      <c r="T214" s="55">
        <v>357.71598425196851</v>
      </c>
      <c r="U214" s="55">
        <v>15457.64</v>
      </c>
      <c r="V214" s="55">
        <v>14828.98</v>
      </c>
      <c r="W214" s="55">
        <v>628.66</v>
      </c>
      <c r="X214" s="57">
        <v>0.04</v>
      </c>
      <c r="Y214" s="3" t="str">
        <f>IFERROR(VLOOKUP(A214,'Pivot price tier'!$C$8:$L$2290,10,0),"")</f>
        <v>X</v>
      </c>
      <c r="Z214" s="3" t="str">
        <f>IFERROR(VLOOKUP(A214,'Pivot price tier by size'!$D$8:$M$2512,10,0),"")</f>
        <v>X</v>
      </c>
      <c r="AA214" s="3" t="str">
        <f>IFERROR(VLOOKUP(A214,'Pivot category'!$B$8:$I$2236,8,0),"")</f>
        <v>X</v>
      </c>
      <c r="AB214" s="3" t="str">
        <f>IF(P214&lt;$AC$1,"Bottom 5%","")</f>
        <v>Bottom 5%</v>
      </c>
      <c r="AC214"/>
      <c r="AD214" t="s">
        <v>11018</v>
      </c>
      <c r="AE214" t="s">
        <v>13857</v>
      </c>
    </row>
    <row r="215" spans="1:31" hidden="1" x14ac:dyDescent="0.25">
      <c r="A215" t="s">
        <v>7823</v>
      </c>
      <c r="B215" t="s">
        <v>7822</v>
      </c>
      <c r="C215" s="3" t="s">
        <v>38</v>
      </c>
      <c r="D215" s="3" t="s">
        <v>8073</v>
      </c>
      <c r="E215" s="3" t="s">
        <v>5101</v>
      </c>
      <c r="F215" s="3">
        <v>7000</v>
      </c>
      <c r="G215" s="34">
        <v>11.99</v>
      </c>
      <c r="H215" s="3" t="s">
        <v>26</v>
      </c>
      <c r="I215" s="3" t="s">
        <v>13</v>
      </c>
      <c r="J215" s="3" t="s">
        <v>8104</v>
      </c>
      <c r="K215" s="3" t="s">
        <v>8103</v>
      </c>
      <c r="L215" s="3" t="s">
        <v>8108</v>
      </c>
      <c r="M215" s="26" t="s">
        <v>16689</v>
      </c>
      <c r="N215"/>
      <c r="O215" s="3" t="s">
        <v>78</v>
      </c>
      <c r="P215" s="55"/>
      <c r="Q215" s="55">
        <v>71.94</v>
      </c>
      <c r="R215" s="55">
        <v>-71.94</v>
      </c>
      <c r="S215" s="57">
        <v>-1</v>
      </c>
      <c r="T215" s="55" t="s">
        <v>78</v>
      </c>
      <c r="U215" s="55" t="s">
        <v>78</v>
      </c>
      <c r="V215" s="55" t="s">
        <v>78</v>
      </c>
      <c r="W215" s="55" t="s">
        <v>78</v>
      </c>
      <c r="X215" s="57" t="s">
        <v>78</v>
      </c>
      <c r="Y215" s="3" t="str">
        <f>IFERROR(VLOOKUP(A215,'Pivot price tier'!$C$8:$L$2290,10,0),"")</f>
        <v/>
      </c>
      <c r="Z215" s="3" t="str">
        <f>IFERROR(VLOOKUP(A215,'Pivot price tier by size'!$D$8:$M$2512,10,0),"")</f>
        <v/>
      </c>
      <c r="AA215" s="3" t="str">
        <f>IFERROR(VLOOKUP(A215,'Pivot category'!$B$8:$I$2236,8,0),"")</f>
        <v/>
      </c>
      <c r="AB215" s="3" t="str">
        <f>IF(P215&lt;$AC$1,"Bottom 5%","")</f>
        <v>Bottom 5%</v>
      </c>
      <c r="AC215"/>
      <c r="AD215" t="s">
        <v>16514</v>
      </c>
      <c r="AE215" t="s">
        <v>13851</v>
      </c>
    </row>
    <row r="216" spans="1:31" hidden="1" x14ac:dyDescent="0.25">
      <c r="A216" t="s">
        <v>7219</v>
      </c>
      <c r="B216" t="s">
        <v>7218</v>
      </c>
      <c r="C216" s="3" t="s">
        <v>69</v>
      </c>
      <c r="D216" s="3" t="s">
        <v>8050</v>
      </c>
      <c r="E216" s="3" t="s">
        <v>5101</v>
      </c>
      <c r="F216" s="3">
        <v>7000</v>
      </c>
      <c r="G216" s="34">
        <v>0.59</v>
      </c>
      <c r="H216" s="3" t="s">
        <v>26</v>
      </c>
      <c r="I216" s="3" t="s">
        <v>70</v>
      </c>
      <c r="J216" s="3" t="s">
        <v>8107</v>
      </c>
      <c r="K216" s="3" t="s">
        <v>8103</v>
      </c>
      <c r="L216" s="3" t="s">
        <v>8105</v>
      </c>
      <c r="M216" s="26" t="s">
        <v>16689</v>
      </c>
      <c r="N216"/>
      <c r="O216" s="3">
        <v>1</v>
      </c>
      <c r="P216" s="55">
        <v>2.36</v>
      </c>
      <c r="Q216" s="55">
        <v>69.62</v>
      </c>
      <c r="R216" s="55">
        <v>-67.260000000000005</v>
      </c>
      <c r="S216" s="57">
        <v>-0.97</v>
      </c>
      <c r="T216" s="55">
        <v>2.36</v>
      </c>
      <c r="U216" s="55">
        <v>0</v>
      </c>
      <c r="V216" s="55">
        <v>25.96</v>
      </c>
      <c r="W216" s="55">
        <v>-25.96</v>
      </c>
      <c r="X216" s="57">
        <v>-1</v>
      </c>
      <c r="Y216" s="3" t="str">
        <f>IFERROR(VLOOKUP(A216,'Pivot price tier'!$C$8:$L$2290,10,0),"")</f>
        <v/>
      </c>
      <c r="Z216" s="3" t="str">
        <f>IFERROR(VLOOKUP(A216,'Pivot price tier by size'!$D$8:$M$2512,10,0),"")</f>
        <v/>
      </c>
      <c r="AA216" s="3" t="str">
        <f>IFERROR(VLOOKUP(A216,'Pivot category'!$B$8:$I$2236,8,0),"")</f>
        <v/>
      </c>
      <c r="AB216" s="3" t="str">
        <f>IF(P216&lt;$AC$1,"Bottom 5%","")</f>
        <v>Bottom 5%</v>
      </c>
      <c r="AC216"/>
      <c r="AD216" t="s">
        <v>16514</v>
      </c>
      <c r="AE216" t="s">
        <v>13851</v>
      </c>
    </row>
    <row r="217" spans="1:31" x14ac:dyDescent="0.25">
      <c r="A217" t="s">
        <v>12964</v>
      </c>
      <c r="B217" t="s">
        <v>12965</v>
      </c>
      <c r="C217" s="3" t="s">
        <v>32</v>
      </c>
      <c r="D217" s="3" t="s">
        <v>12667</v>
      </c>
      <c r="E217" s="3" t="s">
        <v>5053</v>
      </c>
      <c r="F217" s="3">
        <v>70000</v>
      </c>
      <c r="G217" s="34">
        <v>39.99</v>
      </c>
      <c r="H217" s="3" t="s">
        <v>12</v>
      </c>
      <c r="I217" s="3" t="s">
        <v>23</v>
      </c>
      <c r="J217" s="3" t="s">
        <v>8102</v>
      </c>
      <c r="K217" s="3" t="s">
        <v>8103</v>
      </c>
      <c r="L217" s="3" t="s">
        <v>68</v>
      </c>
      <c r="M217" s="26">
        <v>45474</v>
      </c>
      <c r="N217"/>
      <c r="O217" s="3">
        <v>34</v>
      </c>
      <c r="P217" s="55">
        <v>9057.9599999999991</v>
      </c>
      <c r="Q217" s="55">
        <v>11856.96</v>
      </c>
      <c r="R217" s="55">
        <v>-2799</v>
      </c>
      <c r="S217" s="57">
        <v>-0.24</v>
      </c>
      <c r="T217" s="55">
        <v>266.41058823529409</v>
      </c>
      <c r="U217" s="55">
        <v>3308.25</v>
      </c>
      <c r="V217" s="55">
        <v>3604.07</v>
      </c>
      <c r="W217" s="55">
        <v>-295.82</v>
      </c>
      <c r="X217" s="57">
        <v>-0.08</v>
      </c>
      <c r="Y217" s="3" t="str">
        <f>IFERROR(VLOOKUP(A217,'Pivot price tier'!$C$8:$L$2290,10,0),"")</f>
        <v>X</v>
      </c>
      <c r="Z217" s="3" t="str">
        <f>IFERROR(VLOOKUP(A217,'Pivot price tier by size'!$D$8:$M$2512,10,0),"")</f>
        <v>X</v>
      </c>
      <c r="AA217" s="3" t="str">
        <f>IFERROR(VLOOKUP(A217,'Pivot category'!$B$8:$I$2236,8,0),"")</f>
        <v>X</v>
      </c>
      <c r="AB217" s="3" t="str">
        <f>IF(P217&lt;$AC$1,"Bottom 5%","")</f>
        <v>Bottom 5%</v>
      </c>
      <c r="AC217"/>
      <c r="AD217" t="s">
        <v>11021</v>
      </c>
      <c r="AE217" t="s">
        <v>13871</v>
      </c>
    </row>
    <row r="218" spans="1:31" hidden="1" x14ac:dyDescent="0.25">
      <c r="A218" t="s">
        <v>10204</v>
      </c>
      <c r="B218" t="s">
        <v>10205</v>
      </c>
      <c r="C218" s="3" t="s">
        <v>69</v>
      </c>
      <c r="D218" s="3" t="s">
        <v>10015</v>
      </c>
      <c r="E218" s="3" t="s">
        <v>5101</v>
      </c>
      <c r="F218" s="3">
        <v>7000</v>
      </c>
      <c r="G218" s="34">
        <v>0.59</v>
      </c>
      <c r="H218" s="3" t="s">
        <v>26</v>
      </c>
      <c r="I218" s="3" t="s">
        <v>70</v>
      </c>
      <c r="J218" s="3" t="s">
        <v>8107</v>
      </c>
      <c r="K218" s="3" t="s">
        <v>8103</v>
      </c>
      <c r="L218" s="3" t="s">
        <v>8105</v>
      </c>
      <c r="M218" s="26" t="s">
        <v>16689</v>
      </c>
      <c r="N218"/>
      <c r="O218" s="3">
        <v>2</v>
      </c>
      <c r="P218" s="55">
        <v>275.52999999999997</v>
      </c>
      <c r="Q218" s="55">
        <v>1144.5999999999999</v>
      </c>
      <c r="R218" s="55">
        <v>-869.07</v>
      </c>
      <c r="S218" s="57">
        <v>-0.76</v>
      </c>
      <c r="T218" s="55">
        <v>137.76499999999999</v>
      </c>
      <c r="U218" s="55">
        <v>17.7</v>
      </c>
      <c r="V218" s="55">
        <v>325.68</v>
      </c>
      <c r="W218" s="55">
        <v>-307.98</v>
      </c>
      <c r="X218" s="57">
        <v>-0.95</v>
      </c>
      <c r="Y218" s="3" t="str">
        <f>IFERROR(VLOOKUP(A218,'Pivot price tier'!$C$8:$L$2290,10,0),"")</f>
        <v/>
      </c>
      <c r="Z218" s="3" t="str">
        <f>IFERROR(VLOOKUP(A218,'Pivot price tier by size'!$D$8:$M$2512,10,0),"")</f>
        <v/>
      </c>
      <c r="AA218" s="3" t="str">
        <f>IFERROR(VLOOKUP(A218,'Pivot category'!$B$8:$I$2236,8,0),"")</f>
        <v/>
      </c>
      <c r="AB218" s="3" t="str">
        <f>IF(P218&lt;$AC$1,"Bottom 5%","")</f>
        <v>Bottom 5%</v>
      </c>
      <c r="AC218"/>
      <c r="AD218" t="s">
        <v>16514</v>
      </c>
      <c r="AE218" t="s">
        <v>13851</v>
      </c>
    </row>
    <row r="219" spans="1:31" hidden="1" x14ac:dyDescent="0.25">
      <c r="A219" t="s">
        <v>7132</v>
      </c>
      <c r="B219" t="s">
        <v>158</v>
      </c>
      <c r="C219" s="3" t="s">
        <v>69</v>
      </c>
      <c r="D219" s="3" t="s">
        <v>2352</v>
      </c>
      <c r="E219" s="3" t="s">
        <v>5101</v>
      </c>
      <c r="F219" s="3">
        <v>1000</v>
      </c>
      <c r="G219" s="34">
        <v>0.59</v>
      </c>
      <c r="H219" s="3" t="s">
        <v>26</v>
      </c>
      <c r="I219" s="3" t="s">
        <v>70</v>
      </c>
      <c r="J219" s="3" t="s">
        <v>8107</v>
      </c>
      <c r="K219" s="3" t="s">
        <v>8103</v>
      </c>
      <c r="L219" s="3" t="s">
        <v>8106</v>
      </c>
      <c r="M219" s="26" t="s">
        <v>16689</v>
      </c>
      <c r="N219"/>
      <c r="O219" s="3">
        <v>1</v>
      </c>
      <c r="P219" s="55">
        <v>73.010000000000005</v>
      </c>
      <c r="Q219" s="55">
        <v>133.65</v>
      </c>
      <c r="R219" s="55">
        <v>-60.64</v>
      </c>
      <c r="S219" s="57">
        <v>-0.45</v>
      </c>
      <c r="T219" s="55">
        <v>73.010000000000005</v>
      </c>
      <c r="U219" s="55" t="s">
        <v>78</v>
      </c>
      <c r="V219" s="55" t="s">
        <v>78</v>
      </c>
      <c r="W219" s="55" t="s">
        <v>78</v>
      </c>
      <c r="X219" s="57" t="s">
        <v>78</v>
      </c>
      <c r="Y219" s="3" t="str">
        <f>IFERROR(VLOOKUP(A219,'Pivot price tier'!$C$8:$L$2290,10,0),"")</f>
        <v/>
      </c>
      <c r="Z219" s="3" t="str">
        <f>IFERROR(VLOOKUP(A219,'Pivot price tier by size'!$D$8:$M$2512,10,0),"")</f>
        <v/>
      </c>
      <c r="AA219" s="3" t="str">
        <f>IFERROR(VLOOKUP(A219,'Pivot category'!$B$8:$I$2236,8,0),"")</f>
        <v/>
      </c>
      <c r="AB219" s="3" t="str">
        <f>IF(P219&lt;$AC$1,"Bottom 5%","")</f>
        <v>Bottom 5%</v>
      </c>
      <c r="AC219"/>
      <c r="AD219" t="s">
        <v>16514</v>
      </c>
      <c r="AE219" t="s">
        <v>13851</v>
      </c>
    </row>
    <row r="220" spans="1:31" x14ac:dyDescent="0.25">
      <c r="A220" t="s">
        <v>13509</v>
      </c>
      <c r="B220" t="s">
        <v>13510</v>
      </c>
      <c r="C220" s="3" t="s">
        <v>32</v>
      </c>
      <c r="D220" s="3" t="s">
        <v>13194</v>
      </c>
      <c r="E220" s="3" t="s">
        <v>5053</v>
      </c>
      <c r="F220" s="3">
        <v>70000</v>
      </c>
      <c r="G220" s="34">
        <v>59.99</v>
      </c>
      <c r="H220" s="3" t="s">
        <v>27</v>
      </c>
      <c r="I220" s="3" t="s">
        <v>15</v>
      </c>
      <c r="J220" s="3" t="s">
        <v>8102</v>
      </c>
      <c r="K220" s="3" t="s">
        <v>8103</v>
      </c>
      <c r="L220" s="3" t="s">
        <v>68</v>
      </c>
      <c r="M220" s="26">
        <v>45566</v>
      </c>
      <c r="N220"/>
      <c r="O220" s="3">
        <v>56</v>
      </c>
      <c r="P220" s="55">
        <v>18608.84</v>
      </c>
      <c r="Q220" s="55">
        <v>23066.13</v>
      </c>
      <c r="R220" s="55">
        <v>-4457.29</v>
      </c>
      <c r="S220" s="57">
        <v>-0.19</v>
      </c>
      <c r="T220" s="55">
        <v>332.30071428571426</v>
      </c>
      <c r="U220" s="55">
        <v>7639.7</v>
      </c>
      <c r="V220" s="55">
        <v>17049.13</v>
      </c>
      <c r="W220" s="55">
        <v>-9409.43</v>
      </c>
      <c r="X220" s="57">
        <v>-0.55000000000000004</v>
      </c>
      <c r="Y220" s="3" t="str">
        <f>IFERROR(VLOOKUP(A220,'Pivot price tier'!$C$8:$L$2290,10,0),"")</f>
        <v>X</v>
      </c>
      <c r="Z220" s="3" t="str">
        <f>IFERROR(VLOOKUP(A220,'Pivot price tier by size'!$D$8:$M$2512,10,0),"")</f>
        <v>X</v>
      </c>
      <c r="AA220" s="3" t="str">
        <f>IFERROR(VLOOKUP(A220,'Pivot category'!$B$8:$I$2236,8,0),"")</f>
        <v>X</v>
      </c>
      <c r="AB220" s="3" t="str">
        <f>IF(P220&lt;$AC$1,"Bottom 5%","")</f>
        <v>Bottom 5%</v>
      </c>
      <c r="AC220"/>
      <c r="AD220" t="s">
        <v>11018</v>
      </c>
      <c r="AE220" t="s">
        <v>13885</v>
      </c>
    </row>
    <row r="221" spans="1:31" hidden="1" x14ac:dyDescent="0.25">
      <c r="A221" t="s">
        <v>7137</v>
      </c>
      <c r="B221" t="s">
        <v>160</v>
      </c>
      <c r="C221" s="3" t="s">
        <v>69</v>
      </c>
      <c r="D221" s="3" t="s">
        <v>2354</v>
      </c>
      <c r="E221" s="3" t="s">
        <v>5101</v>
      </c>
      <c r="F221" s="3">
        <v>4000</v>
      </c>
      <c r="G221" s="34">
        <v>0.59</v>
      </c>
      <c r="H221" s="3" t="s">
        <v>26</v>
      </c>
      <c r="I221" s="3" t="s">
        <v>70</v>
      </c>
      <c r="J221" s="3" t="s">
        <v>8104</v>
      </c>
      <c r="K221" s="3" t="s">
        <v>8111</v>
      </c>
      <c r="L221" s="3" t="s">
        <v>8108</v>
      </c>
      <c r="M221" s="26" t="s">
        <v>16689</v>
      </c>
      <c r="N221"/>
      <c r="O221" s="3" t="s">
        <v>78</v>
      </c>
      <c r="P221" s="55"/>
      <c r="Q221" s="55">
        <v>79.650000000000006</v>
      </c>
      <c r="R221" s="55">
        <v>-79.650000000000006</v>
      </c>
      <c r="S221" s="57">
        <v>-1</v>
      </c>
      <c r="T221" s="55" t="s">
        <v>78</v>
      </c>
      <c r="U221" s="55">
        <v>0</v>
      </c>
      <c r="V221" s="55">
        <v>11.8</v>
      </c>
      <c r="W221" s="55">
        <v>-11.8</v>
      </c>
      <c r="X221" s="57">
        <v>-1</v>
      </c>
      <c r="Y221" s="3" t="str">
        <f>IFERROR(VLOOKUP(A221,'Pivot price tier'!$C$8:$L$2290,10,0),"")</f>
        <v/>
      </c>
      <c r="Z221" s="3" t="str">
        <f>IFERROR(VLOOKUP(A221,'Pivot price tier by size'!$D$8:$M$2512,10,0),"")</f>
        <v/>
      </c>
      <c r="AA221" s="3" t="str">
        <f>IFERROR(VLOOKUP(A221,'Pivot category'!$B$8:$I$2236,8,0),"")</f>
        <v/>
      </c>
      <c r="AB221" s="3" t="str">
        <f>IF(P221&lt;$AC$1,"Bottom 5%","")</f>
        <v>Bottom 5%</v>
      </c>
      <c r="AC221"/>
      <c r="AD221" t="s">
        <v>16514</v>
      </c>
      <c r="AE221" t="s">
        <v>13851</v>
      </c>
    </row>
    <row r="222" spans="1:31" hidden="1" x14ac:dyDescent="0.25">
      <c r="A222" t="s">
        <v>6655</v>
      </c>
      <c r="B222" t="s">
        <v>161</v>
      </c>
      <c r="C222" s="3" t="s">
        <v>32</v>
      </c>
      <c r="D222" s="3" t="s">
        <v>2355</v>
      </c>
      <c r="E222" s="3" t="s">
        <v>5053</v>
      </c>
      <c r="F222" s="3">
        <v>9000</v>
      </c>
      <c r="G222" s="34">
        <v>5.99</v>
      </c>
      <c r="H222" s="3" t="s">
        <v>26</v>
      </c>
      <c r="I222" s="3" t="s">
        <v>13</v>
      </c>
      <c r="J222" s="3" t="s">
        <v>8104</v>
      </c>
      <c r="K222" s="3" t="s">
        <v>8111</v>
      </c>
      <c r="L222" s="3" t="s">
        <v>8108</v>
      </c>
      <c r="M222" s="26" t="s">
        <v>16689</v>
      </c>
      <c r="N222"/>
      <c r="O222" s="3" t="s">
        <v>78</v>
      </c>
      <c r="P222" s="55"/>
      <c r="Q222" s="55">
        <v>0</v>
      </c>
      <c r="R222" s="55">
        <v>0</v>
      </c>
      <c r="S222" s="57"/>
      <c r="T222" s="55" t="s">
        <v>78</v>
      </c>
      <c r="U222" s="55" t="s">
        <v>78</v>
      </c>
      <c r="V222" s="55" t="s">
        <v>78</v>
      </c>
      <c r="W222" s="55" t="s">
        <v>78</v>
      </c>
      <c r="X222" s="57" t="s">
        <v>78</v>
      </c>
      <c r="Y222" s="3" t="str">
        <f>IFERROR(VLOOKUP(A222,'Pivot price tier'!$C$8:$L$2290,10,0),"")</f>
        <v/>
      </c>
      <c r="Z222" s="3" t="str">
        <f>IFERROR(VLOOKUP(A222,'Pivot price tier by size'!$D$8:$M$2512,10,0),"")</f>
        <v/>
      </c>
      <c r="AA222" s="3" t="str">
        <f>IFERROR(VLOOKUP(A222,'Pivot category'!$B$8:$I$2236,8,0),"")</f>
        <v/>
      </c>
      <c r="AB222" s="3" t="str">
        <f>IF(P222&lt;$AC$1,"Bottom 5%","")</f>
        <v>Bottom 5%</v>
      </c>
      <c r="AC222"/>
      <c r="AD222" t="s">
        <v>16514</v>
      </c>
      <c r="AE222" t="s">
        <v>13851</v>
      </c>
    </row>
    <row r="223" spans="1:31" hidden="1" x14ac:dyDescent="0.25">
      <c r="A223" t="s">
        <v>11399</v>
      </c>
      <c r="B223" t="s">
        <v>14441</v>
      </c>
      <c r="C223" s="3" t="s">
        <v>32</v>
      </c>
      <c r="D223" s="3" t="s">
        <v>8198</v>
      </c>
      <c r="E223" s="3" t="s">
        <v>5053</v>
      </c>
      <c r="F223" s="3">
        <v>9000</v>
      </c>
      <c r="G223" s="34">
        <v>55.79</v>
      </c>
      <c r="H223" s="3" t="s">
        <v>26</v>
      </c>
      <c r="I223" s="3" t="s">
        <v>74</v>
      </c>
      <c r="J223" s="3" t="s">
        <v>8107</v>
      </c>
      <c r="K223" s="3" t="s">
        <v>8111</v>
      </c>
      <c r="L223" s="3" t="s">
        <v>8108</v>
      </c>
      <c r="M223" s="26">
        <v>45778</v>
      </c>
      <c r="N223"/>
      <c r="O223" s="3">
        <v>0</v>
      </c>
      <c r="P223" s="55"/>
      <c r="Q223" s="55">
        <v>167.37</v>
      </c>
      <c r="R223" s="55">
        <v>-167.37</v>
      </c>
      <c r="S223" s="57">
        <v>-1</v>
      </c>
      <c r="T223" s="55" t="s">
        <v>78</v>
      </c>
      <c r="U223" s="55" t="s">
        <v>78</v>
      </c>
      <c r="V223" s="55" t="s">
        <v>78</v>
      </c>
      <c r="W223" s="55" t="s">
        <v>78</v>
      </c>
      <c r="X223" s="57" t="s">
        <v>78</v>
      </c>
      <c r="Y223" s="3" t="str">
        <f>IFERROR(VLOOKUP(A223,'Pivot price tier'!$C$8:$L$2290,10,0),"")</f>
        <v/>
      </c>
      <c r="Z223" s="3" t="str">
        <f>IFERROR(VLOOKUP(A223,'Pivot price tier by size'!$D$8:$M$2512,10,0),"")</f>
        <v/>
      </c>
      <c r="AA223" s="3" t="str">
        <f>IFERROR(VLOOKUP(A223,'Pivot category'!$B$8:$I$2236,8,0),"")</f>
        <v/>
      </c>
      <c r="AB223" s="3" t="str">
        <f>IF(P223&lt;$AC$1,"Bottom 5%","")</f>
        <v>Bottom 5%</v>
      </c>
      <c r="AC223"/>
      <c r="AD223" t="s">
        <v>16550</v>
      </c>
      <c r="AE223" t="s">
        <v>13868</v>
      </c>
    </row>
    <row r="224" spans="1:31" hidden="1" x14ac:dyDescent="0.25">
      <c r="A224" t="s">
        <v>11090</v>
      </c>
      <c r="B224" t="s">
        <v>11139</v>
      </c>
      <c r="C224" s="3" t="s">
        <v>32</v>
      </c>
      <c r="D224" s="3" t="s">
        <v>10007</v>
      </c>
      <c r="E224" s="3" t="s">
        <v>5053</v>
      </c>
      <c r="F224" s="3">
        <v>10000</v>
      </c>
      <c r="G224" s="34">
        <v>17.28</v>
      </c>
      <c r="H224" s="3" t="s">
        <v>12402</v>
      </c>
      <c r="I224" s="3" t="s">
        <v>17</v>
      </c>
      <c r="J224" s="3" t="s">
        <v>8104</v>
      </c>
      <c r="K224" s="3" t="s">
        <v>8111</v>
      </c>
      <c r="L224" s="3" t="s">
        <v>8108</v>
      </c>
      <c r="M224" s="26" t="s">
        <v>16689</v>
      </c>
      <c r="N224"/>
      <c r="O224" s="3" t="s">
        <v>78</v>
      </c>
      <c r="P224" s="55"/>
      <c r="Q224" s="55">
        <v>0</v>
      </c>
      <c r="R224" s="55">
        <v>0</v>
      </c>
      <c r="S224" s="57"/>
      <c r="T224" s="55" t="s">
        <v>78</v>
      </c>
      <c r="U224" s="55" t="s">
        <v>78</v>
      </c>
      <c r="V224" s="55" t="s">
        <v>78</v>
      </c>
      <c r="W224" s="55" t="s">
        <v>78</v>
      </c>
      <c r="X224" s="57" t="s">
        <v>78</v>
      </c>
      <c r="Y224" s="3" t="str">
        <f>IFERROR(VLOOKUP(A224,'Pivot price tier'!$C$8:$L$2290,10,0),"")</f>
        <v/>
      </c>
      <c r="Z224" s="3" t="str">
        <f>IFERROR(VLOOKUP(A224,'Pivot price tier by size'!$D$8:$M$2512,10,0),"")</f>
        <v/>
      </c>
      <c r="AA224" s="3" t="str">
        <f>IFERROR(VLOOKUP(A224,'Pivot category'!$B$8:$I$2236,8,0),"")</f>
        <v/>
      </c>
      <c r="AB224" s="3" t="str">
        <f>IF(P224&lt;$AC$1,"Bottom 5%","")</f>
        <v>Bottom 5%</v>
      </c>
      <c r="AC224"/>
      <c r="AD224" t="s">
        <v>11021</v>
      </c>
      <c r="AE224" t="s">
        <v>13860</v>
      </c>
    </row>
    <row r="225" spans="1:31" hidden="1" x14ac:dyDescent="0.25">
      <c r="A225" t="s">
        <v>6029</v>
      </c>
      <c r="B225" t="s">
        <v>14150</v>
      </c>
      <c r="C225" s="3" t="s">
        <v>32</v>
      </c>
      <c r="D225" s="3" t="s">
        <v>2356</v>
      </c>
      <c r="E225" s="3" t="s">
        <v>5101</v>
      </c>
      <c r="F225" s="3">
        <v>4000</v>
      </c>
      <c r="G225" s="34">
        <v>36.89</v>
      </c>
      <c r="H225" s="3" t="s">
        <v>27</v>
      </c>
      <c r="I225" s="3" t="s">
        <v>23</v>
      </c>
      <c r="J225" s="3" t="s">
        <v>8112</v>
      </c>
      <c r="K225" s="3" t="s">
        <v>8111</v>
      </c>
      <c r="L225" s="3" t="s">
        <v>8106</v>
      </c>
      <c r="M225" s="26">
        <v>45658</v>
      </c>
      <c r="N225"/>
      <c r="O225" s="3">
        <v>1</v>
      </c>
      <c r="P225" s="55"/>
      <c r="Q225" s="55">
        <v>73.64</v>
      </c>
      <c r="R225" s="55">
        <v>-73.64</v>
      </c>
      <c r="S225" s="57">
        <v>-1</v>
      </c>
      <c r="T225" s="55">
        <v>0</v>
      </c>
      <c r="U225" s="55" t="s">
        <v>78</v>
      </c>
      <c r="V225" s="55" t="s">
        <v>78</v>
      </c>
      <c r="W225" s="55" t="s">
        <v>78</v>
      </c>
      <c r="X225" s="57" t="s">
        <v>78</v>
      </c>
      <c r="Y225" s="3" t="str">
        <f>IFERROR(VLOOKUP(A225,'Pivot price tier'!$C$8:$L$2290,10,0),"")</f>
        <v/>
      </c>
      <c r="Z225" s="3" t="str">
        <f>IFERROR(VLOOKUP(A225,'Pivot price tier by size'!$D$8:$M$2512,10,0),"")</f>
        <v/>
      </c>
      <c r="AA225" s="3" t="str">
        <f>IFERROR(VLOOKUP(A225,'Pivot category'!$B$8:$I$2236,8,0),"")</f>
        <v/>
      </c>
      <c r="AB225" s="3" t="str">
        <f>IF(P225&lt;$AC$1,"Bottom 5%","")</f>
        <v>Bottom 5%</v>
      </c>
      <c r="AC225"/>
      <c r="AD225" t="s">
        <v>16524</v>
      </c>
      <c r="AE225" t="s">
        <v>13861</v>
      </c>
    </row>
    <row r="226" spans="1:31" hidden="1" x14ac:dyDescent="0.25">
      <c r="A226" t="s">
        <v>6084</v>
      </c>
      <c r="B226" t="s">
        <v>162</v>
      </c>
      <c r="C226" s="3" t="s">
        <v>32</v>
      </c>
      <c r="D226" s="3" t="s">
        <v>2357</v>
      </c>
      <c r="E226" s="3">
        <v>0</v>
      </c>
      <c r="F226" s="3">
        <v>4000</v>
      </c>
      <c r="G226" s="34">
        <v>19.79</v>
      </c>
      <c r="H226" s="3" t="s">
        <v>29</v>
      </c>
      <c r="I226" s="3" t="s">
        <v>23</v>
      </c>
      <c r="J226" s="3" t="s">
        <v>8112</v>
      </c>
      <c r="K226" s="3" t="s">
        <v>8111</v>
      </c>
      <c r="L226" s="3" t="s">
        <v>8106</v>
      </c>
      <c r="M226" s="26" t="s">
        <v>16689</v>
      </c>
      <c r="N226"/>
      <c r="O226" s="3">
        <v>6</v>
      </c>
      <c r="P226" s="55">
        <v>1438.28</v>
      </c>
      <c r="Q226" s="55">
        <v>2573.2199999999998</v>
      </c>
      <c r="R226" s="55">
        <v>-1134.94</v>
      </c>
      <c r="S226" s="57">
        <v>-0.44</v>
      </c>
      <c r="T226" s="55">
        <v>239.71333333333334</v>
      </c>
      <c r="U226" s="55">
        <v>541.02</v>
      </c>
      <c r="V226" s="55">
        <v>4057.77</v>
      </c>
      <c r="W226" s="55">
        <v>-3516.75</v>
      </c>
      <c r="X226" s="57">
        <v>-0.87</v>
      </c>
      <c r="Y226" s="3" t="str">
        <f>IFERROR(VLOOKUP(A226,'Pivot price tier'!$C$8:$L$2290,10,0),"")</f>
        <v/>
      </c>
      <c r="Z226" s="3" t="str">
        <f>IFERROR(VLOOKUP(A226,'Pivot price tier by size'!$D$8:$M$2512,10,0),"")</f>
        <v/>
      </c>
      <c r="AA226" s="3" t="str">
        <f>IFERROR(VLOOKUP(A226,'Pivot category'!$B$8:$I$2236,8,0),"")</f>
        <v/>
      </c>
      <c r="AB226" s="3" t="str">
        <f>IF(P226&lt;$AC$1,"Bottom 5%","")</f>
        <v>Bottom 5%</v>
      </c>
      <c r="AC226"/>
      <c r="AD226" t="s">
        <v>11019</v>
      </c>
      <c r="AE226" t="s">
        <v>13854</v>
      </c>
    </row>
    <row r="227" spans="1:31" hidden="1" x14ac:dyDescent="0.25">
      <c r="A227" t="s">
        <v>6518</v>
      </c>
      <c r="B227" t="s">
        <v>163</v>
      </c>
      <c r="C227" s="3" t="s">
        <v>32</v>
      </c>
      <c r="D227" s="3" t="s">
        <v>2358</v>
      </c>
      <c r="E227" s="3">
        <v>0</v>
      </c>
      <c r="F227" s="3">
        <v>8000</v>
      </c>
      <c r="G227" s="34">
        <v>25.99</v>
      </c>
      <c r="H227" s="3" t="s">
        <v>29</v>
      </c>
      <c r="I227" s="3" t="s">
        <v>21</v>
      </c>
      <c r="J227" s="3" t="s">
        <v>8102</v>
      </c>
      <c r="K227" s="3" t="s">
        <v>8124</v>
      </c>
      <c r="L227" s="3" t="s">
        <v>68</v>
      </c>
      <c r="M227" s="26" t="s">
        <v>16689</v>
      </c>
      <c r="N227"/>
      <c r="O227" s="3">
        <v>15</v>
      </c>
      <c r="P227" s="55">
        <v>3716.57</v>
      </c>
      <c r="Q227" s="55">
        <v>10551.94</v>
      </c>
      <c r="R227" s="55">
        <v>-6835.37</v>
      </c>
      <c r="S227" s="57">
        <v>-0.65</v>
      </c>
      <c r="T227" s="55">
        <v>247.77133333333333</v>
      </c>
      <c r="U227" s="55">
        <v>5327.95</v>
      </c>
      <c r="V227" s="55">
        <v>23391</v>
      </c>
      <c r="W227" s="55">
        <v>-18063.05</v>
      </c>
      <c r="X227" s="57">
        <v>-0.77</v>
      </c>
      <c r="Y227" s="3" t="str">
        <f>IFERROR(VLOOKUP(A227,'Pivot price tier'!$C$8:$L$2290,10,0),"")</f>
        <v/>
      </c>
      <c r="Z227" s="3" t="str">
        <f>IFERROR(VLOOKUP(A227,'Pivot price tier by size'!$D$8:$M$2512,10,0),"")</f>
        <v/>
      </c>
      <c r="AA227" s="3" t="str">
        <f>IFERROR(VLOOKUP(A227,'Pivot category'!$B$8:$I$2236,8,0),"")</f>
        <v/>
      </c>
      <c r="AB227" s="3" t="str">
        <f>IF(P227&lt;$AC$1,"Bottom 5%","")</f>
        <v>Bottom 5%</v>
      </c>
      <c r="AC227"/>
      <c r="AD227" t="s">
        <v>11019</v>
      </c>
      <c r="AE227" t="s">
        <v>13854</v>
      </c>
    </row>
    <row r="228" spans="1:31" hidden="1" x14ac:dyDescent="0.25">
      <c r="A228" t="s">
        <v>14944</v>
      </c>
      <c r="B228" t="s">
        <v>14945</v>
      </c>
      <c r="C228" s="3" t="s">
        <v>36</v>
      </c>
      <c r="D228" s="3" t="s">
        <v>2359</v>
      </c>
      <c r="E228" s="3">
        <v>0</v>
      </c>
      <c r="F228" s="3">
        <v>4000</v>
      </c>
      <c r="G228" s="34">
        <v>21.99</v>
      </c>
      <c r="H228" s="3" t="s">
        <v>26</v>
      </c>
      <c r="I228" s="3" t="s">
        <v>19</v>
      </c>
      <c r="J228" s="3" t="s">
        <v>8107</v>
      </c>
      <c r="K228" s="3" t="s">
        <v>8111</v>
      </c>
      <c r="L228" s="3" t="s">
        <v>8105</v>
      </c>
      <c r="M228" s="26">
        <v>45809</v>
      </c>
      <c r="N228"/>
      <c r="O228" s="3">
        <v>1</v>
      </c>
      <c r="P228" s="55">
        <v>43.98</v>
      </c>
      <c r="Q228" s="55"/>
      <c r="R228" s="55">
        <v>43.98</v>
      </c>
      <c r="S228" s="57"/>
      <c r="T228" s="55">
        <v>43.98</v>
      </c>
      <c r="U228" s="55" t="s">
        <v>78</v>
      </c>
      <c r="V228" s="55" t="s">
        <v>78</v>
      </c>
      <c r="W228" s="55" t="s">
        <v>78</v>
      </c>
      <c r="X228" s="57" t="s">
        <v>78</v>
      </c>
      <c r="Y228" s="3" t="str">
        <f>IFERROR(VLOOKUP(A228,'Pivot price tier'!$C$8:$L$2290,10,0),"")</f>
        <v/>
      </c>
      <c r="Z228" s="3" t="str">
        <f>IFERROR(VLOOKUP(A228,'Pivot price tier by size'!$D$8:$M$2512,10,0),"")</f>
        <v/>
      </c>
      <c r="AA228" s="3" t="str">
        <f>IFERROR(VLOOKUP(A228,'Pivot category'!$B$8:$I$2236,8,0),"")</f>
        <v/>
      </c>
      <c r="AB228" s="3" t="str">
        <f>IF(P228&lt;$AC$1,"Bottom 5%","")</f>
        <v>Bottom 5%</v>
      </c>
      <c r="AC228"/>
      <c r="AD228" t="s">
        <v>16512</v>
      </c>
      <c r="AE228" t="s">
        <v>16543</v>
      </c>
    </row>
    <row r="229" spans="1:31" x14ac:dyDescent="0.25">
      <c r="A229" t="s">
        <v>6815</v>
      </c>
      <c r="B229" t="s">
        <v>1525</v>
      </c>
      <c r="C229" s="3" t="s">
        <v>34</v>
      </c>
      <c r="D229" s="3" t="s">
        <v>3878</v>
      </c>
      <c r="E229" s="3">
        <v>0</v>
      </c>
      <c r="F229" s="3">
        <v>1000</v>
      </c>
      <c r="G229" s="34">
        <v>7.99</v>
      </c>
      <c r="H229" s="3" t="s">
        <v>27</v>
      </c>
      <c r="I229" s="3" t="s">
        <v>17</v>
      </c>
      <c r="J229" s="3" t="s">
        <v>8102</v>
      </c>
      <c r="K229" s="3" t="s">
        <v>8103</v>
      </c>
      <c r="L229" s="3" t="s">
        <v>68</v>
      </c>
      <c r="M229" s="26" t="s">
        <v>16689</v>
      </c>
      <c r="N229"/>
      <c r="O229" s="3">
        <v>129</v>
      </c>
      <c r="P229" s="55">
        <v>39127.03</v>
      </c>
      <c r="Q229" s="55">
        <v>58263.08</v>
      </c>
      <c r="R229" s="55">
        <v>-19136.05</v>
      </c>
      <c r="S229" s="57">
        <v>-0.33</v>
      </c>
      <c r="T229" s="55">
        <v>303.31031007751938</v>
      </c>
      <c r="U229" s="55">
        <v>48187.69</v>
      </c>
      <c r="V229" s="55">
        <v>94018.33</v>
      </c>
      <c r="W229" s="55">
        <v>-45830.64</v>
      </c>
      <c r="X229" s="57">
        <v>-0.49</v>
      </c>
      <c r="Y229" s="3" t="str">
        <f>IFERROR(VLOOKUP(A229,'Pivot price tier'!$C$8:$L$2290,10,0),"")</f>
        <v>X</v>
      </c>
      <c r="Z229" s="3" t="str">
        <f>IFERROR(VLOOKUP(A229,'Pivot price tier by size'!$D$8:$M$2512,10,0),"")</f>
        <v>X</v>
      </c>
      <c r="AA229" s="3" t="str">
        <f>IFERROR(VLOOKUP(A229,'Pivot category'!$B$8:$I$2236,8,0),"")</f>
        <v>X</v>
      </c>
      <c r="AB229" s="3" t="str">
        <f>IF(P229&lt;$AC$1,"Bottom 5%","")</f>
        <v>Bottom 5%</v>
      </c>
      <c r="AC229"/>
      <c r="AD229" t="s">
        <v>16510</v>
      </c>
      <c r="AE229" t="s">
        <v>13853</v>
      </c>
    </row>
    <row r="230" spans="1:31" x14ac:dyDescent="0.25">
      <c r="A230" t="s">
        <v>6761</v>
      </c>
      <c r="B230" t="s">
        <v>1562</v>
      </c>
      <c r="C230" s="3" t="s">
        <v>34</v>
      </c>
      <c r="D230" s="3" t="s">
        <v>3920</v>
      </c>
      <c r="E230" s="3">
        <v>0</v>
      </c>
      <c r="F230" s="3">
        <v>7000</v>
      </c>
      <c r="G230" s="34">
        <v>6.49</v>
      </c>
      <c r="H230" s="3" t="s">
        <v>25</v>
      </c>
      <c r="I230" s="3" t="s">
        <v>19</v>
      </c>
      <c r="J230" s="3" t="s">
        <v>8102</v>
      </c>
      <c r="K230" s="3" t="s">
        <v>8103</v>
      </c>
      <c r="L230" s="3" t="s">
        <v>68</v>
      </c>
      <c r="M230" s="26" t="s">
        <v>16689</v>
      </c>
      <c r="N230"/>
      <c r="O230" s="3">
        <v>156</v>
      </c>
      <c r="P230" s="55">
        <v>37818.97</v>
      </c>
      <c r="Q230" s="55">
        <v>52047.54</v>
      </c>
      <c r="R230" s="55">
        <v>-14228.57</v>
      </c>
      <c r="S230" s="57">
        <v>-0.27</v>
      </c>
      <c r="T230" s="55">
        <v>242.42929487179487</v>
      </c>
      <c r="U230" s="55">
        <v>55272.03</v>
      </c>
      <c r="V230" s="55">
        <v>62287.89</v>
      </c>
      <c r="W230" s="55">
        <v>-7015.86</v>
      </c>
      <c r="X230" s="57">
        <v>-0.11</v>
      </c>
      <c r="Y230" s="3" t="str">
        <f>IFERROR(VLOOKUP(A230,'Pivot price tier'!$C$8:$L$2290,10,0),"")</f>
        <v>X</v>
      </c>
      <c r="Z230" s="3" t="str">
        <f>IFERROR(VLOOKUP(A230,'Pivot price tier by size'!$D$8:$M$2512,10,0),"")</f>
        <v>X</v>
      </c>
      <c r="AA230" s="3" t="str">
        <f>IFERROR(VLOOKUP(A230,'Pivot category'!$B$8:$I$2236,8,0),"")</f>
        <v>X</v>
      </c>
      <c r="AB230" s="3" t="str">
        <f>IF(P230&lt;$AC$1,"Bottom 5%","")</f>
        <v>Bottom 5%</v>
      </c>
      <c r="AC230"/>
      <c r="AD230" t="s">
        <v>11018</v>
      </c>
      <c r="AE230" t="s">
        <v>13876</v>
      </c>
    </row>
    <row r="231" spans="1:31" hidden="1" x14ac:dyDescent="0.25">
      <c r="A231" t="s">
        <v>12627</v>
      </c>
      <c r="B231" t="s">
        <v>15091</v>
      </c>
      <c r="C231" s="3" t="s">
        <v>32</v>
      </c>
      <c r="D231" s="3" t="s">
        <v>12442</v>
      </c>
      <c r="E231" s="3" t="s">
        <v>5101</v>
      </c>
      <c r="F231" s="3">
        <v>30000</v>
      </c>
      <c r="G231" s="34">
        <v>25.99</v>
      </c>
      <c r="H231" s="3" t="s">
        <v>46</v>
      </c>
      <c r="I231" s="3" t="s">
        <v>46</v>
      </c>
      <c r="J231" s="3" t="s">
        <v>13166</v>
      </c>
      <c r="K231" s="3" t="s">
        <v>8115</v>
      </c>
      <c r="L231" s="3" t="s">
        <v>68</v>
      </c>
      <c r="M231" s="26">
        <v>45839</v>
      </c>
      <c r="N231"/>
      <c r="O231" s="3">
        <v>3</v>
      </c>
      <c r="P231" s="55">
        <v>129.94999999999999</v>
      </c>
      <c r="Q231" s="55"/>
      <c r="R231" s="55">
        <v>129.94999999999999</v>
      </c>
      <c r="S231" s="57"/>
      <c r="T231" s="55">
        <v>43.316666666666663</v>
      </c>
      <c r="U231" s="55" t="s">
        <v>78</v>
      </c>
      <c r="V231" s="55" t="s">
        <v>78</v>
      </c>
      <c r="W231" s="55" t="s">
        <v>78</v>
      </c>
      <c r="X231" s="57" t="s">
        <v>78</v>
      </c>
      <c r="Y231" s="3" t="str">
        <f>IFERROR(VLOOKUP(A231,'Pivot price tier'!$C$8:$L$2290,10,0),"")</f>
        <v/>
      </c>
      <c r="Z231" s="3" t="str">
        <f>IFERROR(VLOOKUP(A231,'Pivot price tier by size'!$D$8:$M$2512,10,0),"")</f>
        <v/>
      </c>
      <c r="AA231" s="3" t="str">
        <f>IFERROR(VLOOKUP(A231,'Pivot category'!$B$8:$I$2236,8,0),"")</f>
        <v/>
      </c>
      <c r="AB231" s="3" t="str">
        <f>IF(P231&lt;$AC$1,"Bottom 5%","")</f>
        <v>Bottom 5%</v>
      </c>
      <c r="AC231"/>
      <c r="AD231">
        <v>0</v>
      </c>
      <c r="AE231" t="s">
        <v>16652</v>
      </c>
    </row>
    <row r="232" spans="1:31" hidden="1" x14ac:dyDescent="0.25">
      <c r="A232" t="s">
        <v>12628</v>
      </c>
      <c r="B232" t="s">
        <v>13954</v>
      </c>
      <c r="C232" s="3" t="s">
        <v>32</v>
      </c>
      <c r="D232" s="3" t="s">
        <v>12441</v>
      </c>
      <c r="E232" s="3" t="s">
        <v>5101</v>
      </c>
      <c r="F232" s="3">
        <v>30000</v>
      </c>
      <c r="G232" s="34">
        <v>25.99</v>
      </c>
      <c r="H232" s="3" t="s">
        <v>46</v>
      </c>
      <c r="I232" s="3" t="s">
        <v>46</v>
      </c>
      <c r="J232" s="3" t="s">
        <v>13166</v>
      </c>
      <c r="K232" s="3" t="s">
        <v>8115</v>
      </c>
      <c r="L232" s="3" t="s">
        <v>68</v>
      </c>
      <c r="M232" s="26">
        <v>45627</v>
      </c>
      <c r="N232"/>
      <c r="O232" s="3">
        <v>4</v>
      </c>
      <c r="P232" s="55">
        <v>415.84</v>
      </c>
      <c r="Q232" s="55">
        <v>233.91</v>
      </c>
      <c r="R232" s="55">
        <v>181.93</v>
      </c>
      <c r="S232" s="57">
        <v>0.78</v>
      </c>
      <c r="T232" s="55">
        <v>103.96</v>
      </c>
      <c r="U232" s="55" t="s">
        <v>78</v>
      </c>
      <c r="V232" s="55" t="s">
        <v>78</v>
      </c>
      <c r="W232" s="55" t="s">
        <v>78</v>
      </c>
      <c r="X232" s="57" t="s">
        <v>78</v>
      </c>
      <c r="Y232" s="3" t="str">
        <f>IFERROR(VLOOKUP(A232,'Pivot price tier'!$C$8:$L$2290,10,0),"")</f>
        <v/>
      </c>
      <c r="Z232" s="3" t="str">
        <f>IFERROR(VLOOKUP(A232,'Pivot price tier by size'!$D$8:$M$2512,10,0),"")</f>
        <v/>
      </c>
      <c r="AA232" s="3" t="str">
        <f>IFERROR(VLOOKUP(A232,'Pivot category'!$B$8:$I$2236,8,0),"")</f>
        <v/>
      </c>
      <c r="AB232" s="3" t="str">
        <f>IF(P232&lt;$AC$1,"Bottom 5%","")</f>
        <v>Bottom 5%</v>
      </c>
      <c r="AC232"/>
      <c r="AD232" t="s">
        <v>11021</v>
      </c>
      <c r="AE232" t="s">
        <v>16653</v>
      </c>
    </row>
    <row r="233" spans="1:31" hidden="1" x14ac:dyDescent="0.25">
      <c r="A233" t="s">
        <v>15189</v>
      </c>
      <c r="B233" t="s">
        <v>15190</v>
      </c>
      <c r="C233" s="3" t="s">
        <v>32</v>
      </c>
      <c r="D233" s="3" t="s">
        <v>12440</v>
      </c>
      <c r="E233" s="3" t="s">
        <v>5101</v>
      </c>
      <c r="F233" s="3">
        <v>30000</v>
      </c>
      <c r="G233" s="34">
        <v>25.99</v>
      </c>
      <c r="H233" s="3" t="s">
        <v>46</v>
      </c>
      <c r="I233" s="3" t="s">
        <v>46</v>
      </c>
      <c r="J233" s="3" t="s">
        <v>13166</v>
      </c>
      <c r="K233" s="3" t="s">
        <v>8115</v>
      </c>
      <c r="L233" s="3" t="s">
        <v>68</v>
      </c>
      <c r="M233" s="26">
        <v>45870</v>
      </c>
      <c r="N233"/>
      <c r="O233" s="3">
        <v>3</v>
      </c>
      <c r="P233" s="55">
        <v>77.97</v>
      </c>
      <c r="Q233" s="55"/>
      <c r="R233" s="55">
        <v>77.97</v>
      </c>
      <c r="S233" s="57"/>
      <c r="T233" s="55">
        <v>25.99</v>
      </c>
      <c r="U233" s="55" t="s">
        <v>78</v>
      </c>
      <c r="V233" s="55" t="s">
        <v>78</v>
      </c>
      <c r="W233" s="55" t="s">
        <v>78</v>
      </c>
      <c r="X233" s="57" t="s">
        <v>78</v>
      </c>
      <c r="Y233" s="3" t="str">
        <f>IFERROR(VLOOKUP(A233,'Pivot price tier'!$C$8:$L$2290,10,0),"")</f>
        <v/>
      </c>
      <c r="Z233" s="3" t="str">
        <f>IFERROR(VLOOKUP(A233,'Pivot price tier by size'!$D$8:$M$2512,10,0),"")</f>
        <v/>
      </c>
      <c r="AA233" s="3" t="str">
        <f>IFERROR(VLOOKUP(A233,'Pivot category'!$B$8:$I$2236,8,0),"")</f>
        <v/>
      </c>
      <c r="AB233" s="3" t="str">
        <f>IF(P233&lt;$AC$1,"Bottom 5%","")</f>
        <v>Bottom 5%</v>
      </c>
      <c r="AC233"/>
      <c r="AD233">
        <v>0</v>
      </c>
      <c r="AE233" t="s">
        <v>16652</v>
      </c>
    </row>
    <row r="234" spans="1:31" hidden="1" x14ac:dyDescent="0.25">
      <c r="A234" t="s">
        <v>12629</v>
      </c>
      <c r="B234" t="s">
        <v>13955</v>
      </c>
      <c r="C234" s="3" t="s">
        <v>32</v>
      </c>
      <c r="D234" s="3" t="s">
        <v>12439</v>
      </c>
      <c r="E234" s="3" t="s">
        <v>5053</v>
      </c>
      <c r="F234" s="3">
        <v>30000</v>
      </c>
      <c r="G234" s="34">
        <v>25.99</v>
      </c>
      <c r="H234" s="3" t="s">
        <v>46</v>
      </c>
      <c r="I234" s="3" t="s">
        <v>46</v>
      </c>
      <c r="J234" s="3" t="s">
        <v>13166</v>
      </c>
      <c r="K234" s="3" t="s">
        <v>8115</v>
      </c>
      <c r="L234" s="3" t="s">
        <v>68</v>
      </c>
      <c r="M234" s="26">
        <v>45627</v>
      </c>
      <c r="N234"/>
      <c r="O234" s="3">
        <v>4</v>
      </c>
      <c r="P234" s="55">
        <v>779.7</v>
      </c>
      <c r="Q234" s="55">
        <v>77.97</v>
      </c>
      <c r="R234" s="55">
        <v>701.73</v>
      </c>
      <c r="S234" s="57">
        <v>9</v>
      </c>
      <c r="T234" s="55">
        <v>194.92500000000001</v>
      </c>
      <c r="U234" s="55" t="s">
        <v>78</v>
      </c>
      <c r="V234" s="55" t="s">
        <v>78</v>
      </c>
      <c r="W234" s="55" t="s">
        <v>78</v>
      </c>
      <c r="X234" s="57" t="s">
        <v>78</v>
      </c>
      <c r="Y234" s="3" t="str">
        <f>IFERROR(VLOOKUP(A234,'Pivot price tier'!$C$8:$L$2290,10,0),"")</f>
        <v/>
      </c>
      <c r="Z234" s="3" t="str">
        <f>IFERROR(VLOOKUP(A234,'Pivot price tier by size'!$D$8:$M$2512,10,0),"")</f>
        <v/>
      </c>
      <c r="AA234" s="3" t="str">
        <f>IFERROR(VLOOKUP(A234,'Pivot category'!$B$8:$I$2236,8,0),"")</f>
        <v/>
      </c>
      <c r="AB234" s="3" t="str">
        <f>IF(P234&lt;$AC$1,"Bottom 5%","")</f>
        <v>Bottom 5%</v>
      </c>
      <c r="AC234"/>
      <c r="AD234" t="s">
        <v>11021</v>
      </c>
      <c r="AE234" t="s">
        <v>16653</v>
      </c>
    </row>
    <row r="235" spans="1:31" hidden="1" x14ac:dyDescent="0.25">
      <c r="A235" t="s">
        <v>12630</v>
      </c>
      <c r="B235" t="s">
        <v>15092</v>
      </c>
      <c r="C235" s="3" t="s">
        <v>32</v>
      </c>
      <c r="D235" s="3" t="s">
        <v>12434</v>
      </c>
      <c r="E235" s="3" t="s">
        <v>5101</v>
      </c>
      <c r="F235" s="3">
        <v>30000</v>
      </c>
      <c r="G235" s="34">
        <v>25.99</v>
      </c>
      <c r="H235" s="3" t="s">
        <v>46</v>
      </c>
      <c r="I235" s="3" t="s">
        <v>46</v>
      </c>
      <c r="J235" s="3" t="s">
        <v>13166</v>
      </c>
      <c r="K235" s="3" t="s">
        <v>8115</v>
      </c>
      <c r="L235" s="3" t="s">
        <v>68</v>
      </c>
      <c r="M235" s="26">
        <v>45839</v>
      </c>
      <c r="N235"/>
      <c r="O235" s="3">
        <v>4</v>
      </c>
      <c r="P235" s="55">
        <v>597.77</v>
      </c>
      <c r="Q235" s="55"/>
      <c r="R235" s="55">
        <v>597.77</v>
      </c>
      <c r="S235" s="57"/>
      <c r="T235" s="55">
        <v>149.4425</v>
      </c>
      <c r="U235" s="55" t="s">
        <v>78</v>
      </c>
      <c r="V235" s="55" t="s">
        <v>78</v>
      </c>
      <c r="W235" s="55" t="s">
        <v>78</v>
      </c>
      <c r="X235" s="57" t="s">
        <v>78</v>
      </c>
      <c r="Y235" s="3" t="str">
        <f>IFERROR(VLOOKUP(A235,'Pivot price tier'!$C$8:$L$2290,10,0),"")</f>
        <v/>
      </c>
      <c r="Z235" s="3" t="str">
        <f>IFERROR(VLOOKUP(A235,'Pivot price tier by size'!$D$8:$M$2512,10,0),"")</f>
        <v/>
      </c>
      <c r="AA235" s="3" t="str">
        <f>IFERROR(VLOOKUP(A235,'Pivot category'!$B$8:$I$2236,8,0),"")</f>
        <v/>
      </c>
      <c r="AB235" s="3" t="str">
        <f>IF(P235&lt;$AC$1,"Bottom 5%","")</f>
        <v>Bottom 5%</v>
      </c>
      <c r="AC235"/>
      <c r="AD235">
        <v>0</v>
      </c>
      <c r="AE235" t="s">
        <v>16652</v>
      </c>
    </row>
    <row r="236" spans="1:31" hidden="1" x14ac:dyDescent="0.25">
      <c r="A236" t="s">
        <v>15338</v>
      </c>
      <c r="B236" t="s">
        <v>15339</v>
      </c>
      <c r="C236" s="3" t="s">
        <v>32</v>
      </c>
      <c r="D236" s="3" t="s">
        <v>12443</v>
      </c>
      <c r="E236" s="3">
        <v>0</v>
      </c>
      <c r="F236" s="3">
        <v>30000</v>
      </c>
      <c r="G236" s="34">
        <v>25.99</v>
      </c>
      <c r="H236" s="3" t="s">
        <v>46</v>
      </c>
      <c r="I236" s="3" t="s">
        <v>46</v>
      </c>
      <c r="J236" s="3" t="s">
        <v>13166</v>
      </c>
      <c r="K236" s="3" t="s">
        <v>8115</v>
      </c>
      <c r="L236" s="3" t="s">
        <v>68</v>
      </c>
      <c r="M236" s="26">
        <v>45901</v>
      </c>
      <c r="N236"/>
      <c r="O236" s="3">
        <v>2</v>
      </c>
      <c r="P236" s="55">
        <v>207.92</v>
      </c>
      <c r="Q236" s="55"/>
      <c r="R236" s="55">
        <v>207.92</v>
      </c>
      <c r="S236" s="57"/>
      <c r="T236" s="55">
        <v>103.96</v>
      </c>
      <c r="U236" s="55" t="s">
        <v>78</v>
      </c>
      <c r="V236" s="55" t="s">
        <v>78</v>
      </c>
      <c r="W236" s="55" t="s">
        <v>78</v>
      </c>
      <c r="X236" s="57" t="s">
        <v>78</v>
      </c>
      <c r="Y236" s="3" t="str">
        <f>IFERROR(VLOOKUP(A236,'Pivot price tier'!$C$8:$L$2290,10,0),"")</f>
        <v/>
      </c>
      <c r="Z236" s="3" t="str">
        <f>IFERROR(VLOOKUP(A236,'Pivot price tier by size'!$D$8:$M$2512,10,0),"")</f>
        <v/>
      </c>
      <c r="AA236" s="3" t="str">
        <f>IFERROR(VLOOKUP(A236,'Pivot category'!$B$8:$I$2236,8,0),"")</f>
        <v/>
      </c>
      <c r="AB236" s="3" t="str">
        <f>IF(P236&lt;$AC$1,"Bottom 5%","")</f>
        <v>Bottom 5%</v>
      </c>
      <c r="AC236"/>
      <c r="AD236">
        <v>0</v>
      </c>
      <c r="AE236" t="s">
        <v>16652</v>
      </c>
    </row>
    <row r="237" spans="1:31" hidden="1" x14ac:dyDescent="0.25">
      <c r="A237" t="s">
        <v>12631</v>
      </c>
      <c r="B237" t="s">
        <v>15093</v>
      </c>
      <c r="C237" s="3" t="s">
        <v>32</v>
      </c>
      <c r="D237" s="3" t="s">
        <v>12435</v>
      </c>
      <c r="E237" s="3" t="s">
        <v>5101</v>
      </c>
      <c r="F237" s="3">
        <v>30000</v>
      </c>
      <c r="G237" s="34">
        <v>25.99</v>
      </c>
      <c r="H237" s="3" t="s">
        <v>46</v>
      </c>
      <c r="I237" s="3" t="s">
        <v>46</v>
      </c>
      <c r="J237" s="3" t="s">
        <v>13166</v>
      </c>
      <c r="K237" s="3" t="s">
        <v>8115</v>
      </c>
      <c r="L237" s="3" t="s">
        <v>68</v>
      </c>
      <c r="M237" s="26">
        <v>45839</v>
      </c>
      <c r="N237"/>
      <c r="O237" s="3">
        <v>3</v>
      </c>
      <c r="P237" s="55">
        <v>129.94999999999999</v>
      </c>
      <c r="Q237" s="55"/>
      <c r="R237" s="55">
        <v>129.94999999999999</v>
      </c>
      <c r="S237" s="57"/>
      <c r="T237" s="55">
        <v>43.316666666666663</v>
      </c>
      <c r="U237" s="55" t="s">
        <v>78</v>
      </c>
      <c r="V237" s="55" t="s">
        <v>78</v>
      </c>
      <c r="W237" s="55" t="s">
        <v>78</v>
      </c>
      <c r="X237" s="57" t="s">
        <v>78</v>
      </c>
      <c r="Y237" s="3" t="str">
        <f>IFERROR(VLOOKUP(A237,'Pivot price tier'!$C$8:$L$2290,10,0),"")</f>
        <v/>
      </c>
      <c r="Z237" s="3" t="str">
        <f>IFERROR(VLOOKUP(A237,'Pivot price tier by size'!$D$8:$M$2512,10,0),"")</f>
        <v/>
      </c>
      <c r="AA237" s="3" t="str">
        <f>IFERROR(VLOOKUP(A237,'Pivot category'!$B$8:$I$2236,8,0),"")</f>
        <v/>
      </c>
      <c r="AB237" s="3" t="str">
        <f>IF(P237&lt;$AC$1,"Bottom 5%","")</f>
        <v>Bottom 5%</v>
      </c>
      <c r="AC237"/>
      <c r="AD237">
        <v>0</v>
      </c>
      <c r="AE237" t="s">
        <v>16652</v>
      </c>
    </row>
    <row r="238" spans="1:31" hidden="1" x14ac:dyDescent="0.25">
      <c r="A238" t="s">
        <v>15191</v>
      </c>
      <c r="B238" t="s">
        <v>15192</v>
      </c>
      <c r="C238" s="3" t="s">
        <v>32</v>
      </c>
      <c r="D238" s="3" t="s">
        <v>12664</v>
      </c>
      <c r="E238" s="3" t="s">
        <v>5101</v>
      </c>
      <c r="F238" s="3">
        <v>30000</v>
      </c>
      <c r="G238" s="34">
        <v>25.99</v>
      </c>
      <c r="H238" s="3" t="s">
        <v>46</v>
      </c>
      <c r="I238" s="3" t="s">
        <v>46</v>
      </c>
      <c r="J238" s="3" t="s">
        <v>13166</v>
      </c>
      <c r="K238" s="3" t="s">
        <v>8115</v>
      </c>
      <c r="L238" s="3" t="s">
        <v>68</v>
      </c>
      <c r="M238" s="26">
        <v>45870</v>
      </c>
      <c r="N238"/>
      <c r="O238" s="3">
        <v>3</v>
      </c>
      <c r="P238" s="55">
        <v>103.96</v>
      </c>
      <c r="Q238" s="55"/>
      <c r="R238" s="55">
        <v>103.96</v>
      </c>
      <c r="S238" s="57"/>
      <c r="T238" s="55">
        <v>34.653333333333329</v>
      </c>
      <c r="U238" s="55" t="s">
        <v>78</v>
      </c>
      <c r="V238" s="55" t="s">
        <v>78</v>
      </c>
      <c r="W238" s="55" t="s">
        <v>78</v>
      </c>
      <c r="X238" s="57" t="s">
        <v>78</v>
      </c>
      <c r="Y238" s="3" t="str">
        <f>IFERROR(VLOOKUP(A238,'Pivot price tier'!$C$8:$L$2290,10,0),"")</f>
        <v/>
      </c>
      <c r="Z238" s="3" t="str">
        <f>IFERROR(VLOOKUP(A238,'Pivot price tier by size'!$D$8:$M$2512,10,0),"")</f>
        <v/>
      </c>
      <c r="AA238" s="3" t="str">
        <f>IFERROR(VLOOKUP(A238,'Pivot category'!$B$8:$I$2236,8,0),"")</f>
        <v/>
      </c>
      <c r="AB238" s="3" t="str">
        <f>IF(P238&lt;$AC$1,"Bottom 5%","")</f>
        <v>Bottom 5%</v>
      </c>
      <c r="AC238"/>
      <c r="AD238">
        <v>0</v>
      </c>
      <c r="AE238" t="s">
        <v>16652</v>
      </c>
    </row>
    <row r="239" spans="1:31" hidden="1" x14ac:dyDescent="0.25">
      <c r="A239" t="s">
        <v>15193</v>
      </c>
      <c r="B239" t="s">
        <v>15194</v>
      </c>
      <c r="C239" s="3" t="s">
        <v>32</v>
      </c>
      <c r="D239" s="3" t="s">
        <v>12436</v>
      </c>
      <c r="E239" s="3" t="s">
        <v>5101</v>
      </c>
      <c r="F239" s="3">
        <v>30000</v>
      </c>
      <c r="G239" s="34">
        <v>25.99</v>
      </c>
      <c r="H239" s="3" t="s">
        <v>46</v>
      </c>
      <c r="I239" s="3" t="s">
        <v>46</v>
      </c>
      <c r="J239" s="3" t="s">
        <v>13166</v>
      </c>
      <c r="K239" s="3" t="s">
        <v>8115</v>
      </c>
      <c r="L239" s="3" t="s">
        <v>68</v>
      </c>
      <c r="M239" s="26">
        <v>45870</v>
      </c>
      <c r="N239"/>
      <c r="O239" s="3">
        <v>3</v>
      </c>
      <c r="P239" s="55">
        <v>233.91</v>
      </c>
      <c r="Q239" s="55"/>
      <c r="R239" s="55">
        <v>233.91</v>
      </c>
      <c r="S239" s="57"/>
      <c r="T239" s="55">
        <v>77.97</v>
      </c>
      <c r="U239" s="55" t="s">
        <v>78</v>
      </c>
      <c r="V239" s="55" t="s">
        <v>78</v>
      </c>
      <c r="W239" s="55" t="s">
        <v>78</v>
      </c>
      <c r="X239" s="57" t="s">
        <v>78</v>
      </c>
      <c r="Y239" s="3" t="str">
        <f>IFERROR(VLOOKUP(A239,'Pivot price tier'!$C$8:$L$2290,10,0),"")</f>
        <v/>
      </c>
      <c r="Z239" s="3" t="str">
        <f>IFERROR(VLOOKUP(A239,'Pivot price tier by size'!$D$8:$M$2512,10,0),"")</f>
        <v/>
      </c>
      <c r="AA239" s="3" t="str">
        <f>IFERROR(VLOOKUP(A239,'Pivot category'!$B$8:$I$2236,8,0),"")</f>
        <v/>
      </c>
      <c r="AB239" s="3" t="str">
        <f>IF(P239&lt;$AC$1,"Bottom 5%","")</f>
        <v>Bottom 5%</v>
      </c>
      <c r="AC239"/>
      <c r="AD239">
        <v>0</v>
      </c>
      <c r="AE239" t="s">
        <v>16652</v>
      </c>
    </row>
    <row r="240" spans="1:31" hidden="1" x14ac:dyDescent="0.25">
      <c r="A240" t="s">
        <v>12632</v>
      </c>
      <c r="B240" t="s">
        <v>15094</v>
      </c>
      <c r="C240" s="3" t="s">
        <v>32</v>
      </c>
      <c r="D240" s="3" t="s">
        <v>12437</v>
      </c>
      <c r="E240" s="3" t="s">
        <v>5101</v>
      </c>
      <c r="F240" s="3">
        <v>30000</v>
      </c>
      <c r="G240" s="34">
        <v>25.99</v>
      </c>
      <c r="H240" s="3" t="s">
        <v>46</v>
      </c>
      <c r="I240" s="3" t="s">
        <v>46</v>
      </c>
      <c r="J240" s="3" t="s">
        <v>13166</v>
      </c>
      <c r="K240" s="3" t="s">
        <v>8115</v>
      </c>
      <c r="L240" s="3" t="s">
        <v>68</v>
      </c>
      <c r="M240" s="26">
        <v>45839</v>
      </c>
      <c r="N240"/>
      <c r="O240" s="3">
        <v>3</v>
      </c>
      <c r="P240" s="55">
        <v>129.94999999999999</v>
      </c>
      <c r="Q240" s="55"/>
      <c r="R240" s="55">
        <v>129.94999999999999</v>
      </c>
      <c r="S240" s="57"/>
      <c r="T240" s="55">
        <v>43.316666666666663</v>
      </c>
      <c r="U240" s="55" t="s">
        <v>78</v>
      </c>
      <c r="V240" s="55" t="s">
        <v>78</v>
      </c>
      <c r="W240" s="55" t="s">
        <v>78</v>
      </c>
      <c r="X240" s="57" t="s">
        <v>78</v>
      </c>
      <c r="Y240" s="3" t="str">
        <f>IFERROR(VLOOKUP(A240,'Pivot price tier'!$C$8:$L$2290,10,0),"")</f>
        <v/>
      </c>
      <c r="Z240" s="3" t="str">
        <f>IFERROR(VLOOKUP(A240,'Pivot price tier by size'!$D$8:$M$2512,10,0),"")</f>
        <v/>
      </c>
      <c r="AA240" s="3" t="str">
        <f>IFERROR(VLOOKUP(A240,'Pivot category'!$B$8:$I$2236,8,0),"")</f>
        <v/>
      </c>
      <c r="AB240" s="3" t="str">
        <f>IF(P240&lt;$AC$1,"Bottom 5%","")</f>
        <v>Bottom 5%</v>
      </c>
      <c r="AC240"/>
      <c r="AD240">
        <v>0</v>
      </c>
      <c r="AE240" t="s">
        <v>16652</v>
      </c>
    </row>
    <row r="241" spans="1:31" hidden="1" x14ac:dyDescent="0.25">
      <c r="A241" t="s">
        <v>12633</v>
      </c>
      <c r="B241" t="s">
        <v>13956</v>
      </c>
      <c r="C241" s="3" t="s">
        <v>32</v>
      </c>
      <c r="D241" s="3" t="s">
        <v>12438</v>
      </c>
      <c r="E241" s="3" t="s">
        <v>5101</v>
      </c>
      <c r="F241" s="3">
        <v>30000</v>
      </c>
      <c r="G241" s="34">
        <v>25.99</v>
      </c>
      <c r="H241" s="3" t="s">
        <v>46</v>
      </c>
      <c r="I241" s="3" t="s">
        <v>46</v>
      </c>
      <c r="J241" s="3" t="s">
        <v>13166</v>
      </c>
      <c r="K241" s="3" t="s">
        <v>8115</v>
      </c>
      <c r="L241" s="3" t="s">
        <v>68</v>
      </c>
      <c r="M241" s="26">
        <v>45627</v>
      </c>
      <c r="N241"/>
      <c r="O241" s="3">
        <v>3</v>
      </c>
      <c r="P241" s="55">
        <v>233.91</v>
      </c>
      <c r="Q241" s="55">
        <v>285.89</v>
      </c>
      <c r="R241" s="55">
        <v>-51.98</v>
      </c>
      <c r="S241" s="57">
        <v>-0.18</v>
      </c>
      <c r="T241" s="55">
        <v>77.97</v>
      </c>
      <c r="U241" s="55" t="s">
        <v>78</v>
      </c>
      <c r="V241" s="55" t="s">
        <v>78</v>
      </c>
      <c r="W241" s="55" t="s">
        <v>78</v>
      </c>
      <c r="X241" s="57" t="s">
        <v>78</v>
      </c>
      <c r="Y241" s="3" t="str">
        <f>IFERROR(VLOOKUP(A241,'Pivot price tier'!$C$8:$L$2290,10,0),"")</f>
        <v/>
      </c>
      <c r="Z241" s="3" t="str">
        <f>IFERROR(VLOOKUP(A241,'Pivot price tier by size'!$D$8:$M$2512,10,0),"")</f>
        <v/>
      </c>
      <c r="AA241" s="3" t="str">
        <f>IFERROR(VLOOKUP(A241,'Pivot category'!$B$8:$I$2236,8,0),"")</f>
        <v/>
      </c>
      <c r="AB241" s="3" t="str">
        <f>IF(P241&lt;$AC$1,"Bottom 5%","")</f>
        <v>Bottom 5%</v>
      </c>
      <c r="AC241"/>
      <c r="AD241" t="s">
        <v>11021</v>
      </c>
      <c r="AE241" t="s">
        <v>16653</v>
      </c>
    </row>
    <row r="242" spans="1:31" hidden="1" x14ac:dyDescent="0.25">
      <c r="A242" t="s">
        <v>10724</v>
      </c>
      <c r="B242" t="s">
        <v>10725</v>
      </c>
      <c r="C242" s="3" t="s">
        <v>32</v>
      </c>
      <c r="D242" s="3" t="s">
        <v>10513</v>
      </c>
      <c r="E242" s="3" t="s">
        <v>5053</v>
      </c>
      <c r="F242" s="3">
        <v>7000</v>
      </c>
      <c r="G242" s="34">
        <v>29.99</v>
      </c>
      <c r="H242" s="3" t="s">
        <v>12403</v>
      </c>
      <c r="I242" s="3" t="s">
        <v>23</v>
      </c>
      <c r="J242" s="3" t="s">
        <v>8107</v>
      </c>
      <c r="K242" s="3" t="s">
        <v>8109</v>
      </c>
      <c r="L242" s="3" t="s">
        <v>8105</v>
      </c>
      <c r="M242" s="26" t="s">
        <v>16689</v>
      </c>
      <c r="N242"/>
      <c r="O242" s="3">
        <v>6</v>
      </c>
      <c r="P242" s="55">
        <v>449.85</v>
      </c>
      <c r="Q242" s="55">
        <v>979.66</v>
      </c>
      <c r="R242" s="55">
        <v>-529.80999999999995</v>
      </c>
      <c r="S242" s="57">
        <v>-0.54</v>
      </c>
      <c r="T242" s="55">
        <v>74.975000000000009</v>
      </c>
      <c r="U242" s="55" t="s">
        <v>78</v>
      </c>
      <c r="V242" s="55" t="s">
        <v>78</v>
      </c>
      <c r="W242" s="55" t="s">
        <v>78</v>
      </c>
      <c r="X242" s="57" t="s">
        <v>78</v>
      </c>
      <c r="Y242" s="3" t="str">
        <f>IFERROR(VLOOKUP(A242,'Pivot price tier'!$C$8:$L$2290,10,0),"")</f>
        <v/>
      </c>
      <c r="Z242" s="3" t="str">
        <f>IFERROR(VLOOKUP(A242,'Pivot price tier by size'!$D$8:$M$2512,10,0),"")</f>
        <v/>
      </c>
      <c r="AA242" s="3" t="str">
        <f>IFERROR(VLOOKUP(A242,'Pivot category'!$B$8:$I$2236,8,0),"")</f>
        <v/>
      </c>
      <c r="AB242" s="3" t="str">
        <f>IF(P242&lt;$AC$1,"Bottom 5%","")</f>
        <v>Bottom 5%</v>
      </c>
      <c r="AC242"/>
      <c r="AD242" t="s">
        <v>10199</v>
      </c>
      <c r="AE242" t="s">
        <v>13872</v>
      </c>
    </row>
    <row r="243" spans="1:31" x14ac:dyDescent="0.25">
      <c r="A243" t="s">
        <v>6905</v>
      </c>
      <c r="B243" t="s">
        <v>1564</v>
      </c>
      <c r="C243" s="3" t="s">
        <v>34</v>
      </c>
      <c r="D243" s="3" t="s">
        <v>3922</v>
      </c>
      <c r="E243" s="3" t="s">
        <v>5101</v>
      </c>
      <c r="F243" s="3">
        <v>7000</v>
      </c>
      <c r="G243" s="34">
        <v>7.49</v>
      </c>
      <c r="H243" s="3" t="s">
        <v>28</v>
      </c>
      <c r="I243" s="3" t="s">
        <v>19</v>
      </c>
      <c r="J243" s="3" t="s">
        <v>8102</v>
      </c>
      <c r="K243" s="3" t="s">
        <v>8103</v>
      </c>
      <c r="L243" s="3" t="s">
        <v>68</v>
      </c>
      <c r="M243" s="26" t="s">
        <v>16689</v>
      </c>
      <c r="N243"/>
      <c r="O243" s="3">
        <v>146</v>
      </c>
      <c r="P243" s="55">
        <v>32701.34</v>
      </c>
      <c r="Q243" s="55">
        <v>40550.86</v>
      </c>
      <c r="R243" s="55">
        <v>-7849.52</v>
      </c>
      <c r="S243" s="57">
        <v>-0.19</v>
      </c>
      <c r="T243" s="55">
        <v>223.98178082191782</v>
      </c>
      <c r="U243" s="55">
        <v>79468.899999999994</v>
      </c>
      <c r="V243" s="55">
        <v>83685.77</v>
      </c>
      <c r="W243" s="55">
        <v>-4216.87</v>
      </c>
      <c r="X243" s="57">
        <v>-0.05</v>
      </c>
      <c r="Y243" s="3" t="str">
        <f>IFERROR(VLOOKUP(A243,'Pivot price tier'!$C$8:$L$2290,10,0),"")</f>
        <v>X</v>
      </c>
      <c r="Z243" s="3" t="str">
        <f>IFERROR(VLOOKUP(A243,'Pivot price tier by size'!$D$8:$M$2512,10,0),"")</f>
        <v>X</v>
      </c>
      <c r="AA243" s="3" t="str">
        <f>IFERROR(VLOOKUP(A243,'Pivot category'!$B$8:$I$2236,8,0),"")</f>
        <v>X</v>
      </c>
      <c r="AB243" s="3" t="str">
        <f>IF(P243&lt;$AC$1,"Bottom 5%","")</f>
        <v>Bottom 5%</v>
      </c>
      <c r="AC243"/>
      <c r="AD243" t="s">
        <v>11018</v>
      </c>
      <c r="AE243" t="s">
        <v>13876</v>
      </c>
    </row>
    <row r="244" spans="1:31" hidden="1" x14ac:dyDescent="0.25">
      <c r="A244" t="s">
        <v>9057</v>
      </c>
      <c r="B244" t="s">
        <v>9056</v>
      </c>
      <c r="C244" s="3" t="s">
        <v>32</v>
      </c>
      <c r="D244" s="3" t="s">
        <v>9001</v>
      </c>
      <c r="E244" s="3" t="s">
        <v>5101</v>
      </c>
      <c r="F244" s="3">
        <v>7000</v>
      </c>
      <c r="G244" s="34">
        <v>10.19</v>
      </c>
      <c r="H244" s="3" t="s">
        <v>8184</v>
      </c>
      <c r="I244" s="3" t="s">
        <v>12122</v>
      </c>
      <c r="J244" s="3" t="s">
        <v>8107</v>
      </c>
      <c r="K244" s="3" t="s">
        <v>8103</v>
      </c>
      <c r="L244" s="3" t="s">
        <v>8108</v>
      </c>
      <c r="M244" s="26" t="s">
        <v>16689</v>
      </c>
      <c r="N244"/>
      <c r="O244" s="3" t="s">
        <v>78</v>
      </c>
      <c r="P244" s="55">
        <v>10.19</v>
      </c>
      <c r="Q244" s="55"/>
      <c r="R244" s="55">
        <v>10.19</v>
      </c>
      <c r="S244" s="57"/>
      <c r="T244" s="55" t="s">
        <v>78</v>
      </c>
      <c r="U244" s="55" t="s">
        <v>78</v>
      </c>
      <c r="V244" s="55" t="s">
        <v>78</v>
      </c>
      <c r="W244" s="55" t="s">
        <v>78</v>
      </c>
      <c r="X244" s="57" t="s">
        <v>78</v>
      </c>
      <c r="Y244" s="3" t="str">
        <f>IFERROR(VLOOKUP(A244,'Pivot price tier'!$C$8:$L$2290,10,0),"")</f>
        <v/>
      </c>
      <c r="Z244" s="3" t="str">
        <f>IFERROR(VLOOKUP(A244,'Pivot price tier by size'!$D$8:$M$2512,10,0),"")</f>
        <v/>
      </c>
      <c r="AA244" s="3" t="str">
        <f>IFERROR(VLOOKUP(A244,'Pivot category'!$B$8:$I$2236,8,0),"")</f>
        <v/>
      </c>
      <c r="AB244" s="3" t="str">
        <f>IF(P244&lt;$AC$1,"Bottom 5%","")</f>
        <v>Bottom 5%</v>
      </c>
      <c r="AC244"/>
      <c r="AD244" t="s">
        <v>11018</v>
      </c>
      <c r="AE244" t="s">
        <v>16520</v>
      </c>
    </row>
    <row r="245" spans="1:31" hidden="1" x14ac:dyDescent="0.25">
      <c r="A245" t="s">
        <v>6041</v>
      </c>
      <c r="B245" t="s">
        <v>166</v>
      </c>
      <c r="C245" s="3" t="s">
        <v>32</v>
      </c>
      <c r="D245" s="3" t="s">
        <v>2362</v>
      </c>
      <c r="E245" s="3" t="s">
        <v>5053</v>
      </c>
      <c r="F245" s="3">
        <v>4000</v>
      </c>
      <c r="G245" s="34">
        <v>26.99</v>
      </c>
      <c r="H245" s="3" t="s">
        <v>12</v>
      </c>
      <c r="I245" s="3" t="s">
        <v>23</v>
      </c>
      <c r="J245" s="3" t="s">
        <v>8104</v>
      </c>
      <c r="K245" s="3" t="s">
        <v>8111</v>
      </c>
      <c r="L245" s="3" t="s">
        <v>8108</v>
      </c>
      <c r="M245" s="26" t="s">
        <v>16689</v>
      </c>
      <c r="N245"/>
      <c r="O245" s="3">
        <v>4</v>
      </c>
      <c r="P245" s="55">
        <v>188.93</v>
      </c>
      <c r="Q245" s="55">
        <v>629.86</v>
      </c>
      <c r="R245" s="55">
        <v>-440.93</v>
      </c>
      <c r="S245" s="57">
        <v>-0.7</v>
      </c>
      <c r="T245" s="55">
        <v>47.232500000000002</v>
      </c>
      <c r="U245" s="55">
        <v>485.82</v>
      </c>
      <c r="V245" s="55">
        <v>4364.03</v>
      </c>
      <c r="W245" s="55">
        <v>-3878.21</v>
      </c>
      <c r="X245" s="57">
        <v>-0.89</v>
      </c>
      <c r="Y245" s="3" t="str">
        <f>IFERROR(VLOOKUP(A245,'Pivot price tier'!$C$8:$L$2290,10,0),"")</f>
        <v/>
      </c>
      <c r="Z245" s="3" t="str">
        <f>IFERROR(VLOOKUP(A245,'Pivot price tier by size'!$D$8:$M$2512,10,0),"")</f>
        <v/>
      </c>
      <c r="AA245" s="3" t="str">
        <f>IFERROR(VLOOKUP(A245,'Pivot category'!$B$8:$I$2236,8,0),"")</f>
        <v/>
      </c>
      <c r="AB245" s="3" t="str">
        <f>IF(P245&lt;$AC$1,"Bottom 5%","")</f>
        <v>Bottom 5%</v>
      </c>
      <c r="AC245"/>
      <c r="AD245" t="s">
        <v>16510</v>
      </c>
      <c r="AE245" t="s">
        <v>16576</v>
      </c>
    </row>
    <row r="246" spans="1:31" x14ac:dyDescent="0.25">
      <c r="A246" t="s">
        <v>5721</v>
      </c>
      <c r="B246" t="s">
        <v>1570</v>
      </c>
      <c r="C246" s="3" t="s">
        <v>32</v>
      </c>
      <c r="D246" s="3" t="s">
        <v>3928</v>
      </c>
      <c r="E246" s="3" t="s">
        <v>5101</v>
      </c>
      <c r="F246" s="3">
        <v>7000</v>
      </c>
      <c r="G246" s="34">
        <v>12.99</v>
      </c>
      <c r="H246" s="3" t="s">
        <v>28</v>
      </c>
      <c r="I246" s="3" t="s">
        <v>19</v>
      </c>
      <c r="J246" s="3" t="s">
        <v>8102</v>
      </c>
      <c r="K246" s="3" t="s">
        <v>8103</v>
      </c>
      <c r="L246" s="3" t="s">
        <v>68</v>
      </c>
      <c r="M246" s="26" t="s">
        <v>16689</v>
      </c>
      <c r="N246"/>
      <c r="O246" s="3">
        <v>132</v>
      </c>
      <c r="P246" s="55">
        <v>24353.82</v>
      </c>
      <c r="Q246" s="55">
        <v>37310.769999999997</v>
      </c>
      <c r="R246" s="55">
        <v>-12956.95</v>
      </c>
      <c r="S246" s="57">
        <v>-0.35</v>
      </c>
      <c r="T246" s="55">
        <v>184.49863636363636</v>
      </c>
      <c r="U246" s="55">
        <v>34075.360000000001</v>
      </c>
      <c r="V246" s="55">
        <v>36866.47</v>
      </c>
      <c r="W246" s="55">
        <v>-2791.11</v>
      </c>
      <c r="X246" s="57">
        <v>-0.08</v>
      </c>
      <c r="Y246" s="3" t="str">
        <f>IFERROR(VLOOKUP(A246,'Pivot price tier'!$C$8:$L$2290,10,0),"")</f>
        <v>X</v>
      </c>
      <c r="Z246" s="3" t="str">
        <f>IFERROR(VLOOKUP(A246,'Pivot price tier by size'!$D$8:$M$2512,10,0),"")</f>
        <v>X</v>
      </c>
      <c r="AA246" s="3" t="str">
        <f>IFERROR(VLOOKUP(A246,'Pivot category'!$B$8:$I$2236,8,0),"")</f>
        <v>X</v>
      </c>
      <c r="AB246" s="3" t="str">
        <f>IF(P246&lt;$AC$1,"Bottom 5%","")</f>
        <v>Bottom 5%</v>
      </c>
      <c r="AC246"/>
      <c r="AD246" t="s">
        <v>11018</v>
      </c>
      <c r="AE246" t="s">
        <v>13876</v>
      </c>
    </row>
    <row r="247" spans="1:31" x14ac:dyDescent="0.25">
      <c r="A247" t="s">
        <v>5561</v>
      </c>
      <c r="B247" t="s">
        <v>1585</v>
      </c>
      <c r="C247" s="3" t="s">
        <v>32</v>
      </c>
      <c r="D247" s="3" t="s">
        <v>3943</v>
      </c>
      <c r="E247" s="3" t="s">
        <v>5101</v>
      </c>
      <c r="F247" s="3">
        <v>7000</v>
      </c>
      <c r="G247" s="34">
        <v>11.99</v>
      </c>
      <c r="H247" s="3" t="s">
        <v>28</v>
      </c>
      <c r="I247" s="3" t="s">
        <v>19</v>
      </c>
      <c r="J247" s="3" t="s">
        <v>8102</v>
      </c>
      <c r="K247" s="3" t="s">
        <v>8103</v>
      </c>
      <c r="L247" s="3" t="s">
        <v>68</v>
      </c>
      <c r="M247" s="26" t="s">
        <v>16689</v>
      </c>
      <c r="N247"/>
      <c r="O247" s="3">
        <v>149</v>
      </c>
      <c r="P247" s="55">
        <v>27572.66</v>
      </c>
      <c r="Q247" s="55">
        <v>35135.589999999997</v>
      </c>
      <c r="R247" s="55">
        <v>-7562.93</v>
      </c>
      <c r="S247" s="57">
        <v>-0.22</v>
      </c>
      <c r="T247" s="55">
        <v>185.05140939597317</v>
      </c>
      <c r="U247" s="55">
        <v>62577.58</v>
      </c>
      <c r="V247" s="55">
        <v>60898.05</v>
      </c>
      <c r="W247" s="55">
        <v>1679.53</v>
      </c>
      <c r="X247" s="57">
        <v>0.03</v>
      </c>
      <c r="Y247" s="3" t="str">
        <f>IFERROR(VLOOKUP(A247,'Pivot price tier'!$C$8:$L$2290,10,0),"")</f>
        <v>X</v>
      </c>
      <c r="Z247" s="3" t="str">
        <f>IFERROR(VLOOKUP(A247,'Pivot price tier by size'!$D$8:$M$2512,10,0),"")</f>
        <v>X</v>
      </c>
      <c r="AA247" s="3" t="str">
        <f>IFERROR(VLOOKUP(A247,'Pivot category'!$B$8:$I$2236,8,0),"")</f>
        <v>X</v>
      </c>
      <c r="AB247" s="3" t="str">
        <f>IF(P247&lt;$AC$1,"Bottom 5%","")</f>
        <v>Bottom 5%</v>
      </c>
      <c r="AC247"/>
      <c r="AD247" t="s">
        <v>11018</v>
      </c>
      <c r="AE247" t="s">
        <v>13876</v>
      </c>
    </row>
    <row r="248" spans="1:31" x14ac:dyDescent="0.25">
      <c r="A248" t="s">
        <v>7573</v>
      </c>
      <c r="B248" t="s">
        <v>1599</v>
      </c>
      <c r="C248" s="3" t="s">
        <v>38</v>
      </c>
      <c r="D248" s="3" t="s">
        <v>3958</v>
      </c>
      <c r="E248" s="3" t="s">
        <v>5053</v>
      </c>
      <c r="F248" s="3">
        <v>7000</v>
      </c>
      <c r="G248" s="34">
        <v>18.989999999999998</v>
      </c>
      <c r="H248" s="3" t="s">
        <v>12403</v>
      </c>
      <c r="I248" s="3" t="s">
        <v>17</v>
      </c>
      <c r="J248" s="3" t="s">
        <v>8102</v>
      </c>
      <c r="K248" s="3" t="s">
        <v>8103</v>
      </c>
      <c r="L248" s="3" t="s">
        <v>68</v>
      </c>
      <c r="M248" s="26" t="s">
        <v>16689</v>
      </c>
      <c r="N248"/>
      <c r="O248" s="3">
        <v>87</v>
      </c>
      <c r="P248" s="55">
        <v>28655.91</v>
      </c>
      <c r="Q248" s="55">
        <v>35663.22</v>
      </c>
      <c r="R248" s="55">
        <v>-7007.31</v>
      </c>
      <c r="S248" s="57">
        <v>-0.2</v>
      </c>
      <c r="T248" s="55">
        <v>329.37827586206896</v>
      </c>
      <c r="U248" s="55">
        <v>968.49</v>
      </c>
      <c r="V248" s="55">
        <v>1234.3499999999999</v>
      </c>
      <c r="W248" s="55">
        <v>-265.86</v>
      </c>
      <c r="X248" s="57">
        <v>-0.22</v>
      </c>
      <c r="Y248" s="3" t="str">
        <f>IFERROR(VLOOKUP(A248,'Pivot price tier'!$C$8:$L$2290,10,0),"")</f>
        <v>X</v>
      </c>
      <c r="Z248" s="3" t="str">
        <f>IFERROR(VLOOKUP(A248,'Pivot price tier by size'!$D$8:$M$2512,10,0),"")</f>
        <v>X</v>
      </c>
      <c r="AA248" s="3" t="str">
        <f>IFERROR(VLOOKUP(A248,'Pivot category'!$B$8:$I$2236,8,0),"")</f>
        <v>X</v>
      </c>
      <c r="AB248" s="3" t="str">
        <f>IF(P248&lt;$AC$1,"Bottom 5%","")</f>
        <v>Bottom 5%</v>
      </c>
      <c r="AC248"/>
      <c r="AD248" t="s">
        <v>16510</v>
      </c>
      <c r="AE248" t="s">
        <v>13853</v>
      </c>
    </row>
    <row r="249" spans="1:31" x14ac:dyDescent="0.25">
      <c r="A249" t="s">
        <v>13522</v>
      </c>
      <c r="B249" t="s">
        <v>13523</v>
      </c>
      <c r="C249" s="3" t="s">
        <v>32</v>
      </c>
      <c r="D249" s="3" t="s">
        <v>13196</v>
      </c>
      <c r="E249" s="3" t="s">
        <v>5053</v>
      </c>
      <c r="F249" s="3">
        <v>70000</v>
      </c>
      <c r="G249" s="34">
        <v>39.99</v>
      </c>
      <c r="H249" s="3" t="s">
        <v>12</v>
      </c>
      <c r="I249" s="3" t="s">
        <v>23</v>
      </c>
      <c r="J249" s="3" t="s">
        <v>8102</v>
      </c>
      <c r="K249" s="3" t="s">
        <v>8103</v>
      </c>
      <c r="L249" s="3" t="s">
        <v>68</v>
      </c>
      <c r="M249" s="26">
        <v>45566</v>
      </c>
      <c r="N249"/>
      <c r="O249" s="3">
        <v>40</v>
      </c>
      <c r="P249" s="55">
        <v>7358.16</v>
      </c>
      <c r="Q249" s="55">
        <v>5318.67</v>
      </c>
      <c r="R249" s="55">
        <v>2039.49</v>
      </c>
      <c r="S249" s="57">
        <v>0.38</v>
      </c>
      <c r="T249" s="55">
        <v>183.95400000000001</v>
      </c>
      <c r="U249" s="55">
        <v>6998.25</v>
      </c>
      <c r="V249" s="55">
        <v>10837.29</v>
      </c>
      <c r="W249" s="55">
        <v>-3839.04</v>
      </c>
      <c r="X249" s="57">
        <v>-0.35</v>
      </c>
      <c r="Y249" s="3" t="str">
        <f>IFERROR(VLOOKUP(A249,'Pivot price tier'!$C$8:$L$2290,10,0),"")</f>
        <v>X</v>
      </c>
      <c r="Z249" s="3" t="str">
        <f>IFERROR(VLOOKUP(A249,'Pivot price tier by size'!$D$8:$M$2512,10,0),"")</f>
        <v>X</v>
      </c>
      <c r="AA249" s="3" t="str">
        <f>IFERROR(VLOOKUP(A249,'Pivot category'!$B$8:$I$2236,8,0),"")</f>
        <v>X</v>
      </c>
      <c r="AB249" s="3" t="str">
        <f>IF(P249&lt;$AC$1,"Bottom 5%","")</f>
        <v>Bottom 5%</v>
      </c>
      <c r="AC249"/>
      <c r="AD249" t="s">
        <v>16550</v>
      </c>
      <c r="AE249" t="s">
        <v>13926</v>
      </c>
    </row>
    <row r="250" spans="1:31" hidden="1" x14ac:dyDescent="0.25">
      <c r="A250" t="s">
        <v>8360</v>
      </c>
      <c r="B250" t="s">
        <v>171</v>
      </c>
      <c r="C250" s="3" t="s">
        <v>36</v>
      </c>
      <c r="D250" s="3" t="s">
        <v>2367</v>
      </c>
      <c r="E250" s="3">
        <v>0</v>
      </c>
      <c r="F250" s="3">
        <v>4000</v>
      </c>
      <c r="G250" s="34">
        <v>22.19</v>
      </c>
      <c r="H250" s="3" t="s">
        <v>29</v>
      </c>
      <c r="I250" s="3" t="s">
        <v>19</v>
      </c>
      <c r="J250" s="3" t="s">
        <v>8104</v>
      </c>
      <c r="K250" s="3" t="s">
        <v>8111</v>
      </c>
      <c r="L250" s="3" t="s">
        <v>8108</v>
      </c>
      <c r="M250" s="26" t="s">
        <v>16689</v>
      </c>
      <c r="N250"/>
      <c r="O250" s="3" t="s">
        <v>78</v>
      </c>
      <c r="P250" s="55"/>
      <c r="Q250" s="55">
        <v>177.52</v>
      </c>
      <c r="R250" s="55">
        <v>-177.52</v>
      </c>
      <c r="S250" s="57">
        <v>-1</v>
      </c>
      <c r="T250" s="55" t="s">
        <v>78</v>
      </c>
      <c r="U250" s="55" t="s">
        <v>78</v>
      </c>
      <c r="V250" s="55" t="s">
        <v>78</v>
      </c>
      <c r="W250" s="55" t="s">
        <v>78</v>
      </c>
      <c r="X250" s="57" t="s">
        <v>78</v>
      </c>
      <c r="Y250" s="3" t="str">
        <f>IFERROR(VLOOKUP(A250,'Pivot price tier'!$C$8:$L$2290,10,0),"")</f>
        <v/>
      </c>
      <c r="Z250" s="3" t="str">
        <f>IFERROR(VLOOKUP(A250,'Pivot price tier by size'!$D$8:$M$2512,10,0),"")</f>
        <v/>
      </c>
      <c r="AA250" s="3" t="str">
        <f>IFERROR(VLOOKUP(A250,'Pivot category'!$B$8:$I$2236,8,0),"")</f>
        <v/>
      </c>
      <c r="AB250" s="3" t="str">
        <f>IF(P250&lt;$AC$1,"Bottom 5%","")</f>
        <v>Bottom 5%</v>
      </c>
      <c r="AC250"/>
      <c r="AD250" t="s">
        <v>16514</v>
      </c>
      <c r="AE250" t="s">
        <v>16515</v>
      </c>
    </row>
    <row r="251" spans="1:31" x14ac:dyDescent="0.25">
      <c r="A251" t="s">
        <v>6259</v>
      </c>
      <c r="B251" t="s">
        <v>4945</v>
      </c>
      <c r="C251" s="3" t="s">
        <v>32</v>
      </c>
      <c r="D251" s="3" t="s">
        <v>4869</v>
      </c>
      <c r="E251" s="3">
        <v>0</v>
      </c>
      <c r="F251" s="3">
        <v>7000</v>
      </c>
      <c r="G251" s="34">
        <v>41.99</v>
      </c>
      <c r="H251" s="3" t="s">
        <v>27</v>
      </c>
      <c r="I251" s="3" t="s">
        <v>23</v>
      </c>
      <c r="J251" s="3" t="s">
        <v>8102</v>
      </c>
      <c r="K251" s="3" t="s">
        <v>8103</v>
      </c>
      <c r="L251" s="3" t="s">
        <v>68</v>
      </c>
      <c r="M251" s="26" t="s">
        <v>16689</v>
      </c>
      <c r="N251"/>
      <c r="O251" s="3">
        <v>20</v>
      </c>
      <c r="P251" s="55">
        <v>1511.64</v>
      </c>
      <c r="Q251" s="55">
        <v>1511.64</v>
      </c>
      <c r="R251" s="55">
        <v>0</v>
      </c>
      <c r="S251" s="57">
        <v>0</v>
      </c>
      <c r="T251" s="55">
        <v>75.582000000000008</v>
      </c>
      <c r="U251" s="55">
        <v>713.83</v>
      </c>
      <c r="V251" s="55">
        <v>1511.64</v>
      </c>
      <c r="W251" s="55">
        <v>-797.81</v>
      </c>
      <c r="X251" s="57">
        <v>-0.53</v>
      </c>
      <c r="Y251" s="3" t="str">
        <f>IFERROR(VLOOKUP(A251,'Pivot price tier'!$C$8:$L$2290,10,0),"")</f>
        <v>X</v>
      </c>
      <c r="Z251" s="3" t="str">
        <f>IFERROR(VLOOKUP(A251,'Pivot price tier by size'!$D$8:$M$2512,10,0),"")</f>
        <v>X</v>
      </c>
      <c r="AA251" s="3" t="str">
        <f>IFERROR(VLOOKUP(A251,'Pivot category'!$B$8:$I$2236,8,0),"")</f>
        <v>X</v>
      </c>
      <c r="AB251" s="3" t="str">
        <f>IF(P251&lt;$AC$1,"Bottom 5%","")</f>
        <v>Bottom 5%</v>
      </c>
      <c r="AC251"/>
      <c r="AD251" t="s">
        <v>16524</v>
      </c>
      <c r="AE251" t="s">
        <v>16589</v>
      </c>
    </row>
    <row r="252" spans="1:31" hidden="1" x14ac:dyDescent="0.25">
      <c r="A252" t="s">
        <v>5916</v>
      </c>
      <c r="B252" t="s">
        <v>172</v>
      </c>
      <c r="C252" s="3" t="s">
        <v>32</v>
      </c>
      <c r="D252" s="3" t="s">
        <v>2368</v>
      </c>
      <c r="E252" s="3" t="s">
        <v>5053</v>
      </c>
      <c r="F252" s="3">
        <v>1000</v>
      </c>
      <c r="G252" s="34">
        <v>14.99</v>
      </c>
      <c r="H252" s="3" t="s">
        <v>28</v>
      </c>
      <c r="I252" s="3" t="s">
        <v>19</v>
      </c>
      <c r="J252" s="3" t="s">
        <v>8107</v>
      </c>
      <c r="K252" s="3" t="s">
        <v>8103</v>
      </c>
      <c r="L252" s="3" t="s">
        <v>8108</v>
      </c>
      <c r="M252" s="26" t="s">
        <v>16689</v>
      </c>
      <c r="N252"/>
      <c r="O252" s="3" t="s">
        <v>78</v>
      </c>
      <c r="P252" s="55"/>
      <c r="Q252" s="55">
        <v>26.97</v>
      </c>
      <c r="R252" s="55">
        <v>-26.97</v>
      </c>
      <c r="S252" s="57">
        <v>-1</v>
      </c>
      <c r="T252" s="55" t="s">
        <v>78</v>
      </c>
      <c r="U252" s="55">
        <v>26.97</v>
      </c>
      <c r="V252" s="55">
        <v>0</v>
      </c>
      <c r="W252" s="55">
        <v>26.97</v>
      </c>
      <c r="X252" s="57">
        <v>0</v>
      </c>
      <c r="Y252" s="3" t="str">
        <f>IFERROR(VLOOKUP(A252,'Pivot price tier'!$C$8:$L$2290,10,0),"")</f>
        <v/>
      </c>
      <c r="Z252" s="3" t="str">
        <f>IFERROR(VLOOKUP(A252,'Pivot price tier by size'!$D$8:$M$2512,10,0),"")</f>
        <v/>
      </c>
      <c r="AA252" s="3" t="str">
        <f>IFERROR(VLOOKUP(A252,'Pivot category'!$B$8:$I$2236,8,0),"")</f>
        <v/>
      </c>
      <c r="AB252" s="3" t="str">
        <f>IF(P252&lt;$AC$1,"Bottom 5%","")</f>
        <v>Bottom 5%</v>
      </c>
      <c r="AC252"/>
      <c r="AD252" t="s">
        <v>16516</v>
      </c>
      <c r="AE252" t="s">
        <v>16518</v>
      </c>
    </row>
    <row r="253" spans="1:31" hidden="1" x14ac:dyDescent="0.25">
      <c r="A253" t="s">
        <v>6428</v>
      </c>
      <c r="B253" t="s">
        <v>6427</v>
      </c>
      <c r="C253" s="3" t="s">
        <v>32</v>
      </c>
      <c r="D253" s="3" t="s">
        <v>7946</v>
      </c>
      <c r="E253" s="3" t="s">
        <v>5053</v>
      </c>
      <c r="F253" s="3">
        <v>7000</v>
      </c>
      <c r="G253" s="34">
        <v>13.19</v>
      </c>
      <c r="H253" s="3" t="s">
        <v>12</v>
      </c>
      <c r="I253" s="3" t="s">
        <v>17</v>
      </c>
      <c r="J253" s="3" t="s">
        <v>8107</v>
      </c>
      <c r="K253" s="3" t="s">
        <v>8103</v>
      </c>
      <c r="L253" s="3" t="s">
        <v>8108</v>
      </c>
      <c r="M253" s="26" t="s">
        <v>16689</v>
      </c>
      <c r="N253"/>
      <c r="O253" s="3" t="s">
        <v>78</v>
      </c>
      <c r="P253" s="55">
        <v>105.52</v>
      </c>
      <c r="Q253" s="55">
        <v>184.66</v>
      </c>
      <c r="R253" s="55">
        <v>-79.14</v>
      </c>
      <c r="S253" s="57">
        <v>-0.43</v>
      </c>
      <c r="T253" s="55" t="s">
        <v>78</v>
      </c>
      <c r="U253" s="55">
        <v>13.19</v>
      </c>
      <c r="V253" s="55">
        <v>0</v>
      </c>
      <c r="W253" s="55">
        <v>13.19</v>
      </c>
      <c r="X253" s="57">
        <v>0</v>
      </c>
      <c r="Y253" s="3" t="str">
        <f>IFERROR(VLOOKUP(A253,'Pivot price tier'!$C$8:$L$2290,10,0),"")</f>
        <v/>
      </c>
      <c r="Z253" s="3" t="str">
        <f>IFERROR(VLOOKUP(A253,'Pivot price tier by size'!$D$8:$M$2512,10,0),"")</f>
        <v/>
      </c>
      <c r="AA253" s="3" t="str">
        <f>IFERROR(VLOOKUP(A253,'Pivot category'!$B$8:$I$2236,8,0),"")</f>
        <v/>
      </c>
      <c r="AB253" s="3" t="str">
        <f>IF(P253&lt;$AC$1,"Bottom 5%","")</f>
        <v>Bottom 5%</v>
      </c>
      <c r="AC253"/>
      <c r="AD253" t="s">
        <v>11018</v>
      </c>
      <c r="AE253" t="s">
        <v>13877</v>
      </c>
    </row>
    <row r="254" spans="1:31" x14ac:dyDescent="0.25">
      <c r="A254" t="s">
        <v>5553</v>
      </c>
      <c r="B254" t="s">
        <v>1751</v>
      </c>
      <c r="C254" s="3" t="s">
        <v>32</v>
      </c>
      <c r="D254" s="3" t="s">
        <v>4116</v>
      </c>
      <c r="E254" s="3" t="s">
        <v>5101</v>
      </c>
      <c r="F254" s="3">
        <v>7000</v>
      </c>
      <c r="G254" s="34">
        <v>11.99</v>
      </c>
      <c r="H254" s="3" t="s">
        <v>28</v>
      </c>
      <c r="I254" s="3" t="s">
        <v>19</v>
      </c>
      <c r="J254" s="3" t="s">
        <v>8102</v>
      </c>
      <c r="K254" s="3" t="s">
        <v>8103</v>
      </c>
      <c r="L254" s="3" t="s">
        <v>68</v>
      </c>
      <c r="M254" s="26" t="s">
        <v>16689</v>
      </c>
      <c r="N254"/>
      <c r="O254" s="3">
        <v>149</v>
      </c>
      <c r="P254" s="55">
        <v>24567.51</v>
      </c>
      <c r="Q254" s="55">
        <v>26725.71</v>
      </c>
      <c r="R254" s="55">
        <v>-2158.1999999999998</v>
      </c>
      <c r="S254" s="57">
        <v>-0.08</v>
      </c>
      <c r="T254" s="55">
        <v>164.88261744966442</v>
      </c>
      <c r="U254" s="55">
        <v>42204.800000000003</v>
      </c>
      <c r="V254" s="55">
        <v>48103.88</v>
      </c>
      <c r="W254" s="55">
        <v>-5899.08</v>
      </c>
      <c r="X254" s="57">
        <v>-0.12</v>
      </c>
      <c r="Y254" s="3" t="str">
        <f>IFERROR(VLOOKUP(A254,'Pivot price tier'!$C$8:$L$2290,10,0),"")</f>
        <v>X</v>
      </c>
      <c r="Z254" s="3" t="str">
        <f>IFERROR(VLOOKUP(A254,'Pivot price tier by size'!$D$8:$M$2512,10,0),"")</f>
        <v>X</v>
      </c>
      <c r="AA254" s="3" t="str">
        <f>IFERROR(VLOOKUP(A254,'Pivot category'!$B$8:$I$2236,8,0),"")</f>
        <v>X</v>
      </c>
      <c r="AB254" s="3" t="str">
        <f>IF(P254&lt;$AC$1,"Bottom 5%","")</f>
        <v>Bottom 5%</v>
      </c>
      <c r="AC254"/>
      <c r="AD254" t="s">
        <v>16512</v>
      </c>
      <c r="AE254" t="s">
        <v>13856</v>
      </c>
    </row>
    <row r="255" spans="1:31" hidden="1" x14ac:dyDescent="0.25">
      <c r="A255" t="s">
        <v>5694</v>
      </c>
      <c r="B255" t="s">
        <v>174</v>
      </c>
      <c r="C255" s="3" t="s">
        <v>32</v>
      </c>
      <c r="D255" s="3" t="s">
        <v>2370</v>
      </c>
      <c r="E255" s="3">
        <v>0</v>
      </c>
      <c r="F255" s="3">
        <v>1000</v>
      </c>
      <c r="G255" s="34">
        <v>13.19</v>
      </c>
      <c r="H255" s="3" t="s">
        <v>46</v>
      </c>
      <c r="I255" s="3" t="s">
        <v>46</v>
      </c>
      <c r="J255" s="3" t="s">
        <v>8107</v>
      </c>
      <c r="K255" s="3" t="s">
        <v>8103</v>
      </c>
      <c r="L255" s="3" t="s">
        <v>8106</v>
      </c>
      <c r="M255" s="26" t="s">
        <v>16689</v>
      </c>
      <c r="N255"/>
      <c r="O255" s="3">
        <v>1</v>
      </c>
      <c r="P255" s="55">
        <v>197.85</v>
      </c>
      <c r="Q255" s="55">
        <v>263.8</v>
      </c>
      <c r="R255" s="55">
        <v>-65.95</v>
      </c>
      <c r="S255" s="57">
        <v>-0.25</v>
      </c>
      <c r="T255" s="55">
        <v>197.85</v>
      </c>
      <c r="U255" s="55">
        <v>0</v>
      </c>
      <c r="V255" s="55">
        <v>79.14</v>
      </c>
      <c r="W255" s="55">
        <v>-79.14</v>
      </c>
      <c r="X255" s="57">
        <v>-1</v>
      </c>
      <c r="Y255" s="3" t="str">
        <f>IFERROR(VLOOKUP(A255,'Pivot price tier'!$C$8:$L$2290,10,0),"")</f>
        <v/>
      </c>
      <c r="Z255" s="3" t="str">
        <f>IFERROR(VLOOKUP(A255,'Pivot price tier by size'!$D$8:$M$2512,10,0),"")</f>
        <v/>
      </c>
      <c r="AA255" s="3" t="str">
        <f>IFERROR(VLOOKUP(A255,'Pivot category'!$B$8:$I$2236,8,0),"")</f>
        <v/>
      </c>
      <c r="AB255" s="3" t="str">
        <f>IF(P255&lt;$AC$1,"Bottom 5%","")</f>
        <v>Bottom 5%</v>
      </c>
      <c r="AC255"/>
      <c r="AD255" t="s">
        <v>11018</v>
      </c>
      <c r="AE255" t="s">
        <v>13877</v>
      </c>
    </row>
    <row r="256" spans="1:31" x14ac:dyDescent="0.25">
      <c r="A256" t="s">
        <v>13002</v>
      </c>
      <c r="B256" t="s">
        <v>13003</v>
      </c>
      <c r="C256" s="3" t="s">
        <v>32</v>
      </c>
      <c r="D256" s="3" t="s">
        <v>12675</v>
      </c>
      <c r="E256" s="3" t="s">
        <v>5053</v>
      </c>
      <c r="F256" s="3">
        <v>70000</v>
      </c>
      <c r="G256" s="34">
        <v>49.99</v>
      </c>
      <c r="H256" s="3" t="s">
        <v>12</v>
      </c>
      <c r="I256" s="3" t="s">
        <v>23</v>
      </c>
      <c r="J256" s="3" t="s">
        <v>8102</v>
      </c>
      <c r="K256" s="3" t="s">
        <v>8103</v>
      </c>
      <c r="L256" s="3" t="s">
        <v>68</v>
      </c>
      <c r="M256" s="26">
        <v>45474</v>
      </c>
      <c r="N256"/>
      <c r="O256" s="3">
        <v>40</v>
      </c>
      <c r="P256" s="55">
        <v>6103.7</v>
      </c>
      <c r="Q256" s="55">
        <v>8868.4</v>
      </c>
      <c r="R256" s="55">
        <v>-2764.7</v>
      </c>
      <c r="S256" s="57">
        <v>-0.31</v>
      </c>
      <c r="T256" s="55">
        <v>152.5925</v>
      </c>
      <c r="U256" s="55">
        <v>5018.9399999999996</v>
      </c>
      <c r="V256" s="55">
        <v>16402.060000000001</v>
      </c>
      <c r="W256" s="55">
        <v>-11383.12</v>
      </c>
      <c r="X256" s="57">
        <v>-0.69</v>
      </c>
      <c r="Y256" s="3" t="str">
        <f>IFERROR(VLOOKUP(A256,'Pivot price tier'!$C$8:$L$2290,10,0),"")</f>
        <v>X</v>
      </c>
      <c r="Z256" s="3" t="str">
        <f>IFERROR(VLOOKUP(A256,'Pivot price tier by size'!$D$8:$M$2512,10,0),"")</f>
        <v>X</v>
      </c>
      <c r="AA256" s="3" t="str">
        <f>IFERROR(VLOOKUP(A256,'Pivot category'!$B$8:$I$2236,8,0),"")</f>
        <v>X</v>
      </c>
      <c r="AB256" s="3" t="str">
        <f>IF(P256&lt;$AC$1,"Bottom 5%","")</f>
        <v>Bottom 5%</v>
      </c>
      <c r="AC256"/>
      <c r="AD256" t="s">
        <v>11018</v>
      </c>
      <c r="AE256" t="s">
        <v>13852</v>
      </c>
    </row>
    <row r="257" spans="1:31" hidden="1" x14ac:dyDescent="0.25">
      <c r="A257" t="s">
        <v>12746</v>
      </c>
      <c r="B257" t="s">
        <v>12747</v>
      </c>
      <c r="C257" s="3" t="s">
        <v>32</v>
      </c>
      <c r="D257" s="3" t="s">
        <v>13135</v>
      </c>
      <c r="E257" s="3" t="s">
        <v>5053</v>
      </c>
      <c r="F257" s="3">
        <v>10000</v>
      </c>
      <c r="G257" s="34">
        <v>99.99</v>
      </c>
      <c r="H257" s="3" t="s">
        <v>12</v>
      </c>
      <c r="I257" s="3" t="s">
        <v>15</v>
      </c>
      <c r="J257" s="3" t="s">
        <v>8204</v>
      </c>
      <c r="K257" s="3" t="s">
        <v>8115</v>
      </c>
      <c r="L257" s="3" t="s">
        <v>68</v>
      </c>
      <c r="M257" s="26">
        <v>45474</v>
      </c>
      <c r="N257"/>
      <c r="O257" s="3" t="s">
        <v>78</v>
      </c>
      <c r="P257" s="55"/>
      <c r="Q257" s="55">
        <v>19198.080000000002</v>
      </c>
      <c r="R257" s="55">
        <v>-19198.080000000002</v>
      </c>
      <c r="S257" s="57">
        <v>-1</v>
      </c>
      <c r="T257" s="55" t="s">
        <v>78</v>
      </c>
      <c r="U257" s="55">
        <v>0</v>
      </c>
      <c r="V257" s="55">
        <v>9599.0400000000009</v>
      </c>
      <c r="W257" s="55">
        <v>-9599.0400000000009</v>
      </c>
      <c r="X257" s="57">
        <v>-1</v>
      </c>
      <c r="Y257" s="3" t="str">
        <f>IFERROR(VLOOKUP(A257,'Pivot price tier'!$C$8:$L$2290,10,0),"")</f>
        <v/>
      </c>
      <c r="Z257" s="3" t="str">
        <f>IFERROR(VLOOKUP(A257,'Pivot price tier by size'!$D$8:$M$2512,10,0),"")</f>
        <v/>
      </c>
      <c r="AA257" s="3" t="str">
        <f>IFERROR(VLOOKUP(A257,'Pivot category'!$B$8:$I$2236,8,0),"")</f>
        <v/>
      </c>
      <c r="AB257" s="3" t="str">
        <f>IF(P257&lt;$AC$1,"Bottom 5%","")</f>
        <v>Bottom 5%</v>
      </c>
      <c r="AC257"/>
      <c r="AD257" t="s">
        <v>11021</v>
      </c>
      <c r="AE257" t="s">
        <v>13878</v>
      </c>
    </row>
    <row r="258" spans="1:31" hidden="1" x14ac:dyDescent="0.25">
      <c r="A258" t="s">
        <v>14442</v>
      </c>
      <c r="B258" t="s">
        <v>10206</v>
      </c>
      <c r="C258" s="3" t="s">
        <v>32</v>
      </c>
      <c r="D258" s="3" t="s">
        <v>10081</v>
      </c>
      <c r="E258" s="3" t="s">
        <v>5053</v>
      </c>
      <c r="F258" s="3">
        <v>7000</v>
      </c>
      <c r="G258" s="34">
        <v>28.79</v>
      </c>
      <c r="H258" s="3" t="s">
        <v>12</v>
      </c>
      <c r="I258" s="3" t="s">
        <v>21</v>
      </c>
      <c r="J258" s="3" t="s">
        <v>8107</v>
      </c>
      <c r="K258" s="3" t="s">
        <v>8103</v>
      </c>
      <c r="L258" s="3" t="s">
        <v>8106</v>
      </c>
      <c r="M258" s="26" t="s">
        <v>16689</v>
      </c>
      <c r="N258"/>
      <c r="O258" s="3">
        <v>0</v>
      </c>
      <c r="P258" s="55">
        <v>1353.13</v>
      </c>
      <c r="Q258" s="55">
        <v>17601.95</v>
      </c>
      <c r="R258" s="55">
        <v>-16248.82</v>
      </c>
      <c r="S258" s="57">
        <v>-0.92</v>
      </c>
      <c r="T258" s="55" t="s">
        <v>78</v>
      </c>
      <c r="U258" s="55">
        <v>403.06</v>
      </c>
      <c r="V258" s="55">
        <v>2845.75</v>
      </c>
      <c r="W258" s="55">
        <v>-2442.69</v>
      </c>
      <c r="X258" s="57">
        <v>-0.86</v>
      </c>
      <c r="Y258" s="3" t="str">
        <f>IFERROR(VLOOKUP(A258,'Pivot price tier'!$C$8:$L$2290,10,0),"")</f>
        <v/>
      </c>
      <c r="Z258" s="3" t="str">
        <f>IFERROR(VLOOKUP(A258,'Pivot price tier by size'!$D$8:$M$2512,10,0),"")</f>
        <v/>
      </c>
      <c r="AA258" s="3" t="str">
        <f>IFERROR(VLOOKUP(A258,'Pivot category'!$B$8:$I$2236,8,0),"")</f>
        <v/>
      </c>
      <c r="AB258" s="3" t="str">
        <f>IF(P258&lt;$AC$1,"Bottom 5%","")</f>
        <v>Bottom 5%</v>
      </c>
      <c r="AC258"/>
      <c r="AD258" t="s">
        <v>11018</v>
      </c>
      <c r="AE258" t="s">
        <v>16614</v>
      </c>
    </row>
    <row r="259" spans="1:31" hidden="1" x14ac:dyDescent="0.25">
      <c r="A259" t="s">
        <v>13957</v>
      </c>
      <c r="B259" t="s">
        <v>10207</v>
      </c>
      <c r="C259" s="3" t="s">
        <v>32</v>
      </c>
      <c r="D259" s="3" t="s">
        <v>10082</v>
      </c>
      <c r="E259" s="3" t="s">
        <v>5053</v>
      </c>
      <c r="F259" s="3">
        <v>7000</v>
      </c>
      <c r="G259" s="34">
        <v>28.79</v>
      </c>
      <c r="H259" s="3" t="s">
        <v>12405</v>
      </c>
      <c r="I259" s="3" t="s">
        <v>21</v>
      </c>
      <c r="J259" s="3" t="s">
        <v>8107</v>
      </c>
      <c r="K259" s="3" t="s">
        <v>8103</v>
      </c>
      <c r="L259" s="3" t="s">
        <v>8106</v>
      </c>
      <c r="M259" s="26" t="s">
        <v>16689</v>
      </c>
      <c r="N259"/>
      <c r="O259" s="3">
        <v>2</v>
      </c>
      <c r="P259" s="55">
        <v>2360.7800000000002</v>
      </c>
      <c r="Q259" s="55">
        <v>10600.24</v>
      </c>
      <c r="R259" s="55">
        <v>-8239.4599999999991</v>
      </c>
      <c r="S259" s="57">
        <v>-0.78</v>
      </c>
      <c r="T259" s="55">
        <v>1180.3900000000001</v>
      </c>
      <c r="U259" s="55">
        <v>374.27</v>
      </c>
      <c r="V259" s="55">
        <v>2648.95</v>
      </c>
      <c r="W259" s="55">
        <v>-2274.6799999999998</v>
      </c>
      <c r="X259" s="57">
        <v>-0.86</v>
      </c>
      <c r="Y259" s="3" t="str">
        <f>IFERROR(VLOOKUP(A259,'Pivot price tier'!$C$8:$L$2290,10,0),"")</f>
        <v/>
      </c>
      <c r="Z259" s="3" t="str">
        <f>IFERROR(VLOOKUP(A259,'Pivot price tier by size'!$D$8:$M$2512,10,0),"")</f>
        <v/>
      </c>
      <c r="AA259" s="3" t="str">
        <f>IFERROR(VLOOKUP(A259,'Pivot category'!$B$8:$I$2236,8,0),"")</f>
        <v/>
      </c>
      <c r="AB259" s="3" t="str">
        <f>IF(P259&lt;$AC$1,"Bottom 5%","")</f>
        <v>Bottom 5%</v>
      </c>
      <c r="AC259"/>
      <c r="AD259" t="s">
        <v>11018</v>
      </c>
      <c r="AE259" t="s">
        <v>16614</v>
      </c>
    </row>
    <row r="260" spans="1:31" hidden="1" x14ac:dyDescent="0.25">
      <c r="A260" t="s">
        <v>15534</v>
      </c>
      <c r="B260" t="s">
        <v>15535</v>
      </c>
      <c r="C260" s="3" t="s">
        <v>32</v>
      </c>
      <c r="D260" s="3" t="s">
        <v>15316</v>
      </c>
      <c r="E260" s="3" t="s">
        <v>5053</v>
      </c>
      <c r="F260" s="3">
        <v>70000</v>
      </c>
      <c r="G260" s="34">
        <v>129.99</v>
      </c>
      <c r="H260" s="3" t="s">
        <v>27</v>
      </c>
      <c r="I260" s="3" t="s">
        <v>74</v>
      </c>
      <c r="J260" s="3" t="s">
        <v>8102</v>
      </c>
      <c r="K260" s="3" t="s">
        <v>8103</v>
      </c>
      <c r="L260" s="3" t="s">
        <v>68</v>
      </c>
      <c r="M260" s="26">
        <v>46023</v>
      </c>
      <c r="N260"/>
      <c r="O260" s="3">
        <v>13</v>
      </c>
      <c r="P260" s="55">
        <v>8059.38</v>
      </c>
      <c r="Q260" s="55"/>
      <c r="R260" s="55">
        <v>8059.38</v>
      </c>
      <c r="S260" s="57"/>
      <c r="T260" s="55">
        <v>619.95230769230773</v>
      </c>
      <c r="U260" s="55">
        <v>1819.86</v>
      </c>
      <c r="V260" s="55">
        <v>0</v>
      </c>
      <c r="W260" s="55">
        <v>1819.86</v>
      </c>
      <c r="X260" s="57">
        <v>0</v>
      </c>
      <c r="Y260" s="3" t="str">
        <f>IFERROR(VLOOKUP(A260,'Pivot price tier'!$C$8:$L$2290,10,0),"")</f>
        <v xml:space="preserve"> </v>
      </c>
      <c r="Z260" s="3" t="str">
        <f>IFERROR(VLOOKUP(A260,'Pivot price tier by size'!$D$8:$M$2512,10,0),"")</f>
        <v xml:space="preserve"> </v>
      </c>
      <c r="AA260" s="3" t="str">
        <f>IFERROR(VLOOKUP(A260,'Pivot category'!$B$8:$I$2236,8,0),"")</f>
        <v>X</v>
      </c>
      <c r="AB260" s="3" t="str">
        <f>IF(P260&lt;$AC$1,"Bottom 5%","")</f>
        <v>Bottom 5%</v>
      </c>
      <c r="AC260"/>
      <c r="AD260" t="s">
        <v>16524</v>
      </c>
      <c r="AE260" t="s">
        <v>13890</v>
      </c>
    </row>
    <row r="261" spans="1:31" hidden="1" x14ac:dyDescent="0.25">
      <c r="A261" t="s">
        <v>15536</v>
      </c>
      <c r="B261" t="s">
        <v>15537</v>
      </c>
      <c r="C261" s="3" t="s">
        <v>32</v>
      </c>
      <c r="D261" s="3" t="s">
        <v>15315</v>
      </c>
      <c r="E261" s="3" t="s">
        <v>5053</v>
      </c>
      <c r="F261" s="3">
        <v>70000</v>
      </c>
      <c r="G261" s="34">
        <v>119.99</v>
      </c>
      <c r="H261" s="3" t="s">
        <v>27</v>
      </c>
      <c r="I261" s="3" t="s">
        <v>15</v>
      </c>
      <c r="J261" s="3" t="s">
        <v>8102</v>
      </c>
      <c r="K261" s="3" t="s">
        <v>8103</v>
      </c>
      <c r="L261" s="3" t="s">
        <v>68</v>
      </c>
      <c r="M261" s="26">
        <v>46023</v>
      </c>
      <c r="N261"/>
      <c r="O261" s="3">
        <v>22</v>
      </c>
      <c r="P261" s="55">
        <v>15478.71</v>
      </c>
      <c r="Q261" s="55"/>
      <c r="R261" s="55">
        <v>15478.71</v>
      </c>
      <c r="S261" s="57"/>
      <c r="T261" s="55">
        <v>703.5777272727272</v>
      </c>
      <c r="U261" s="55">
        <v>5279.56</v>
      </c>
      <c r="V261" s="55">
        <v>0</v>
      </c>
      <c r="W261" s="55">
        <v>5279.56</v>
      </c>
      <c r="X261" s="57">
        <v>0</v>
      </c>
      <c r="Y261" s="3" t="str">
        <f>IFERROR(VLOOKUP(A261,'Pivot price tier'!$C$8:$L$2290,10,0),"")</f>
        <v xml:space="preserve"> </v>
      </c>
      <c r="Z261" s="3" t="str">
        <f>IFERROR(VLOOKUP(A261,'Pivot price tier by size'!$D$8:$M$2512,10,0),"")</f>
        <v xml:space="preserve"> </v>
      </c>
      <c r="AA261" s="3" t="str">
        <f>IFERROR(VLOOKUP(A261,'Pivot category'!$B$8:$I$2236,8,0),"")</f>
        <v>X</v>
      </c>
      <c r="AB261" s="3" t="str">
        <f>IF(P261&lt;$AC$1,"Bottom 5%","")</f>
        <v>Bottom 5%</v>
      </c>
      <c r="AC261"/>
      <c r="AD261" t="s">
        <v>16524</v>
      </c>
      <c r="AE261" t="s">
        <v>13890</v>
      </c>
    </row>
    <row r="262" spans="1:31" hidden="1" x14ac:dyDescent="0.25">
      <c r="A262" t="s">
        <v>15538</v>
      </c>
      <c r="B262" t="s">
        <v>15539</v>
      </c>
      <c r="C262" s="3" t="s">
        <v>32</v>
      </c>
      <c r="D262" s="3" t="s">
        <v>15313</v>
      </c>
      <c r="E262" s="3" t="s">
        <v>5053</v>
      </c>
      <c r="F262" s="3">
        <v>70000</v>
      </c>
      <c r="G262" s="34">
        <v>125.99</v>
      </c>
      <c r="H262" s="3" t="s">
        <v>27</v>
      </c>
      <c r="I262" s="3" t="s">
        <v>74</v>
      </c>
      <c r="J262" s="3" t="s">
        <v>8107</v>
      </c>
      <c r="K262" s="3" t="s">
        <v>8109</v>
      </c>
      <c r="L262" s="3" t="s">
        <v>68</v>
      </c>
      <c r="M262" s="26">
        <v>45911</v>
      </c>
      <c r="N262"/>
      <c r="O262" s="3">
        <v>1</v>
      </c>
      <c r="P262" s="55">
        <v>125.99</v>
      </c>
      <c r="Q262" s="55"/>
      <c r="R262" s="55">
        <v>125.99</v>
      </c>
      <c r="S262" s="57"/>
      <c r="T262" s="55">
        <v>125.99</v>
      </c>
      <c r="U262" s="55">
        <v>47624.22</v>
      </c>
      <c r="V262" s="55">
        <v>0</v>
      </c>
      <c r="W262" s="55">
        <v>47624.22</v>
      </c>
      <c r="X262" s="57">
        <v>0</v>
      </c>
      <c r="Y262" s="3" t="str">
        <f>IFERROR(VLOOKUP(A262,'Pivot price tier'!$C$8:$L$2290,10,0),"")</f>
        <v/>
      </c>
      <c r="Z262" s="3" t="str">
        <f>IFERROR(VLOOKUP(A262,'Pivot price tier by size'!$D$8:$M$2512,10,0),"")</f>
        <v/>
      </c>
      <c r="AA262" s="3" t="str">
        <f>IFERROR(VLOOKUP(A262,'Pivot category'!$B$8:$I$2236,8,0),"")</f>
        <v/>
      </c>
      <c r="AB262" s="3" t="str">
        <f>IF(P262&lt;$AC$1,"Bottom 5%","")</f>
        <v>Bottom 5%</v>
      </c>
      <c r="AC262"/>
      <c r="AD262">
        <v>0</v>
      </c>
      <c r="AE262" t="s">
        <v>11128</v>
      </c>
    </row>
    <row r="263" spans="1:31" x14ac:dyDescent="0.25">
      <c r="A263" t="s">
        <v>15869</v>
      </c>
      <c r="B263" t="s">
        <v>11578</v>
      </c>
      <c r="C263" s="3" t="s">
        <v>32</v>
      </c>
      <c r="D263" s="3" t="s">
        <v>11266</v>
      </c>
      <c r="E263" s="3" t="s">
        <v>5053</v>
      </c>
      <c r="F263" s="3">
        <v>7000</v>
      </c>
      <c r="G263" s="34">
        <v>47.99</v>
      </c>
      <c r="H263" s="3" t="s">
        <v>27</v>
      </c>
      <c r="I263" s="3" t="s">
        <v>23</v>
      </c>
      <c r="J263" s="3" t="s">
        <v>8102</v>
      </c>
      <c r="K263" s="3" t="s">
        <v>8103</v>
      </c>
      <c r="L263" s="3" t="s">
        <v>68</v>
      </c>
      <c r="M263" s="26" t="s">
        <v>16689</v>
      </c>
      <c r="N263"/>
      <c r="O263" s="3">
        <v>45</v>
      </c>
      <c r="P263" s="55">
        <v>7242.46</v>
      </c>
      <c r="Q263" s="55"/>
      <c r="R263" s="55">
        <v>7242.46</v>
      </c>
      <c r="S263" s="57"/>
      <c r="T263" s="55">
        <v>160.94355555555555</v>
      </c>
      <c r="U263" s="55">
        <v>3133.34</v>
      </c>
      <c r="V263" s="55">
        <v>0</v>
      </c>
      <c r="W263" s="55">
        <v>3133.34</v>
      </c>
      <c r="X263" s="57">
        <v>0</v>
      </c>
      <c r="Y263" s="3" t="str">
        <f>IFERROR(VLOOKUP(A263,'Pivot price tier'!$C$8:$L$2290,10,0),"")</f>
        <v>X</v>
      </c>
      <c r="Z263" s="3" t="str">
        <f>IFERROR(VLOOKUP(A263,'Pivot price tier by size'!$D$8:$M$2512,10,0),"")</f>
        <v>X</v>
      </c>
      <c r="AA263" s="3" t="str">
        <f>IFERROR(VLOOKUP(A263,'Pivot category'!$B$8:$I$2236,8,0),"")</f>
        <v>X</v>
      </c>
      <c r="AB263" s="3" t="str">
        <f>IF(P263&lt;$AC$1,"Bottom 5%","")</f>
        <v>Bottom 5%</v>
      </c>
      <c r="AC263"/>
      <c r="AD263" t="s">
        <v>16524</v>
      </c>
      <c r="AE263" t="s">
        <v>13863</v>
      </c>
    </row>
    <row r="264" spans="1:31" hidden="1" x14ac:dyDescent="0.25">
      <c r="A264" t="s">
        <v>6558</v>
      </c>
      <c r="B264" t="s">
        <v>5089</v>
      </c>
      <c r="C264" s="3" t="s">
        <v>32</v>
      </c>
      <c r="D264" s="3" t="s">
        <v>4778</v>
      </c>
      <c r="E264" s="3">
        <v>0</v>
      </c>
      <c r="F264" s="3">
        <v>8000</v>
      </c>
      <c r="G264" s="34">
        <v>33.99</v>
      </c>
      <c r="H264" s="3" t="s">
        <v>29</v>
      </c>
      <c r="I264" s="3" t="s">
        <v>23</v>
      </c>
      <c r="J264" s="3" t="s">
        <v>8102</v>
      </c>
      <c r="K264" s="3" t="s">
        <v>8124</v>
      </c>
      <c r="L264" s="3" t="s">
        <v>68</v>
      </c>
      <c r="M264" s="26" t="s">
        <v>16689</v>
      </c>
      <c r="N264"/>
      <c r="O264" s="3">
        <v>16</v>
      </c>
      <c r="P264" s="55">
        <v>2329.3000000000002</v>
      </c>
      <c r="Q264" s="55">
        <v>2893.16</v>
      </c>
      <c r="R264" s="55">
        <v>-563.86</v>
      </c>
      <c r="S264" s="57">
        <v>-0.19</v>
      </c>
      <c r="T264" s="55">
        <v>145.58125000000001</v>
      </c>
      <c r="U264" s="55">
        <v>13326.01</v>
      </c>
      <c r="V264" s="55">
        <v>15959.32</v>
      </c>
      <c r="W264" s="55">
        <v>-2633.31</v>
      </c>
      <c r="X264" s="57">
        <v>-0.17</v>
      </c>
      <c r="Y264" s="3" t="str">
        <f>IFERROR(VLOOKUP(A264,'Pivot price tier'!$C$8:$L$2290,10,0),"")</f>
        <v/>
      </c>
      <c r="Z264" s="3" t="str">
        <f>IFERROR(VLOOKUP(A264,'Pivot price tier by size'!$D$8:$M$2512,10,0),"")</f>
        <v/>
      </c>
      <c r="AA264" s="3" t="str">
        <f>IFERROR(VLOOKUP(A264,'Pivot category'!$B$8:$I$2236,8,0),"")</f>
        <v/>
      </c>
      <c r="AB264" s="3" t="str">
        <f>IF(P264&lt;$AC$1,"Bottom 5%","")</f>
        <v>Bottom 5%</v>
      </c>
      <c r="AC264"/>
      <c r="AD264" t="s">
        <v>16514</v>
      </c>
      <c r="AE264" t="s">
        <v>13881</v>
      </c>
    </row>
    <row r="265" spans="1:31" x14ac:dyDescent="0.25">
      <c r="A265" t="s">
        <v>6445</v>
      </c>
      <c r="B265" t="s">
        <v>6444</v>
      </c>
      <c r="C265" s="3" t="s">
        <v>32</v>
      </c>
      <c r="D265" s="3" t="s">
        <v>7957</v>
      </c>
      <c r="E265" s="3" t="s">
        <v>5053</v>
      </c>
      <c r="F265" s="3">
        <v>7000</v>
      </c>
      <c r="G265" s="34">
        <v>31.99</v>
      </c>
      <c r="H265" s="3" t="s">
        <v>29</v>
      </c>
      <c r="I265" s="3" t="s">
        <v>23</v>
      </c>
      <c r="J265" s="3" t="s">
        <v>8102</v>
      </c>
      <c r="K265" s="3" t="s">
        <v>8103</v>
      </c>
      <c r="L265" s="3" t="s">
        <v>68</v>
      </c>
      <c r="M265" s="26" t="s">
        <v>16689</v>
      </c>
      <c r="N265"/>
      <c r="O265" s="3">
        <v>68</v>
      </c>
      <c r="P265" s="55">
        <v>13117.82</v>
      </c>
      <c r="Q265" s="55">
        <v>13049.84</v>
      </c>
      <c r="R265" s="55">
        <v>67.98</v>
      </c>
      <c r="S265" s="57">
        <v>0.01</v>
      </c>
      <c r="T265" s="55">
        <v>192.90911764705882</v>
      </c>
      <c r="U265" s="55">
        <v>7061.74</v>
      </c>
      <c r="V265" s="55">
        <v>12729.93</v>
      </c>
      <c r="W265" s="55">
        <v>-5668.19</v>
      </c>
      <c r="X265" s="57">
        <v>-0.45</v>
      </c>
      <c r="Y265" s="3" t="str">
        <f>IFERROR(VLOOKUP(A265,'Pivot price tier'!$C$8:$L$2290,10,0),"")</f>
        <v>X</v>
      </c>
      <c r="Z265" s="3" t="str">
        <f>IFERROR(VLOOKUP(A265,'Pivot price tier by size'!$D$8:$M$2512,10,0),"")</f>
        <v>X</v>
      </c>
      <c r="AA265" s="3" t="str">
        <f>IFERROR(VLOOKUP(A265,'Pivot category'!$B$8:$I$2236,8,0),"")</f>
        <v>X</v>
      </c>
      <c r="AB265" s="3" t="str">
        <f>IF(P265&lt;$AC$1,"Bottom 5%","")</f>
        <v>Bottom 5%</v>
      </c>
      <c r="AC265"/>
      <c r="AD265" t="s">
        <v>16524</v>
      </c>
      <c r="AE265" t="s">
        <v>13863</v>
      </c>
    </row>
    <row r="266" spans="1:31" hidden="1" x14ac:dyDescent="0.25">
      <c r="A266" t="s">
        <v>6782</v>
      </c>
      <c r="B266" t="s">
        <v>177</v>
      </c>
      <c r="C266" s="3" t="s">
        <v>34</v>
      </c>
      <c r="D266" s="3" t="s">
        <v>2373</v>
      </c>
      <c r="E266" s="3" t="s">
        <v>5053</v>
      </c>
      <c r="F266" s="3">
        <v>1000</v>
      </c>
      <c r="G266" s="34">
        <v>3.89</v>
      </c>
      <c r="H266" s="3" t="s">
        <v>12</v>
      </c>
      <c r="I266" s="3" t="s">
        <v>13</v>
      </c>
      <c r="J266" s="3" t="s">
        <v>8104</v>
      </c>
      <c r="K266" s="3" t="s">
        <v>8103</v>
      </c>
      <c r="L266" s="3" t="s">
        <v>8108</v>
      </c>
      <c r="M266" s="26" t="s">
        <v>16689</v>
      </c>
      <c r="N266"/>
      <c r="O266" s="3" t="s">
        <v>78</v>
      </c>
      <c r="P266" s="55"/>
      <c r="Q266" s="55">
        <v>15.56</v>
      </c>
      <c r="R266" s="55">
        <v>-15.56</v>
      </c>
      <c r="S266" s="57">
        <v>-1</v>
      </c>
      <c r="T266" s="55" t="s">
        <v>78</v>
      </c>
      <c r="U266" s="55" t="s">
        <v>78</v>
      </c>
      <c r="V266" s="55" t="s">
        <v>78</v>
      </c>
      <c r="W266" s="55" t="s">
        <v>78</v>
      </c>
      <c r="X266" s="57" t="s">
        <v>78</v>
      </c>
      <c r="Y266" s="3" t="str">
        <f>IFERROR(VLOOKUP(A266,'Pivot price tier'!$C$8:$L$2290,10,0),"")</f>
        <v/>
      </c>
      <c r="Z266" s="3" t="str">
        <f>IFERROR(VLOOKUP(A266,'Pivot price tier by size'!$D$8:$M$2512,10,0),"")</f>
        <v/>
      </c>
      <c r="AA266" s="3" t="str">
        <f>IFERROR(VLOOKUP(A266,'Pivot category'!$B$8:$I$2236,8,0),"")</f>
        <v/>
      </c>
      <c r="AB266" s="3" t="str">
        <f>IF(P266&lt;$AC$1,"Bottom 5%","")</f>
        <v>Bottom 5%</v>
      </c>
      <c r="AC266"/>
      <c r="AD266" t="s">
        <v>16510</v>
      </c>
      <c r="AE266" t="s">
        <v>13853</v>
      </c>
    </row>
    <row r="267" spans="1:31" x14ac:dyDescent="0.25">
      <c r="A267" t="s">
        <v>9255</v>
      </c>
      <c r="B267" t="s">
        <v>9254</v>
      </c>
      <c r="C267" s="3" t="s">
        <v>32</v>
      </c>
      <c r="D267" s="3" t="s">
        <v>9015</v>
      </c>
      <c r="E267" s="3" t="s">
        <v>5053</v>
      </c>
      <c r="F267" s="3">
        <v>7000</v>
      </c>
      <c r="G267" s="34">
        <v>9.99</v>
      </c>
      <c r="H267" s="3" t="s">
        <v>28</v>
      </c>
      <c r="I267" s="3" t="s">
        <v>17</v>
      </c>
      <c r="J267" s="3" t="s">
        <v>8102</v>
      </c>
      <c r="K267" s="3" t="s">
        <v>8103</v>
      </c>
      <c r="L267" s="3" t="s">
        <v>68</v>
      </c>
      <c r="M267" s="26" t="s">
        <v>16689</v>
      </c>
      <c r="N267"/>
      <c r="O267" s="3">
        <v>44</v>
      </c>
      <c r="P267" s="55">
        <v>7552.44</v>
      </c>
      <c r="Q267" s="55">
        <v>6863.13</v>
      </c>
      <c r="R267" s="55">
        <v>689.31</v>
      </c>
      <c r="S267" s="57">
        <v>0.1</v>
      </c>
      <c r="T267" s="55">
        <v>171.64636363636362</v>
      </c>
      <c r="U267" s="55">
        <v>539.46</v>
      </c>
      <c r="V267" s="55">
        <v>1258.74</v>
      </c>
      <c r="W267" s="55">
        <v>-719.28</v>
      </c>
      <c r="X267" s="57">
        <v>-0.56999999999999995</v>
      </c>
      <c r="Y267" s="3" t="str">
        <f>IFERROR(VLOOKUP(A267,'Pivot price tier'!$C$8:$L$2290,10,0),"")</f>
        <v>X</v>
      </c>
      <c r="Z267" s="3" t="str">
        <f>IFERROR(VLOOKUP(A267,'Pivot price tier by size'!$D$8:$M$2512,10,0),"")</f>
        <v>X</v>
      </c>
      <c r="AA267" s="3" t="str">
        <f>IFERROR(VLOOKUP(A267,'Pivot category'!$B$8:$I$2236,8,0),"")</f>
        <v>X</v>
      </c>
      <c r="AB267" s="3" t="str">
        <f>IF(P267&lt;$AC$1,"Bottom 5%","")</f>
        <v>Bottom 5%</v>
      </c>
      <c r="AC267"/>
      <c r="AD267" t="s">
        <v>10199</v>
      </c>
      <c r="AE267" t="s">
        <v>16563</v>
      </c>
    </row>
    <row r="268" spans="1:31" x14ac:dyDescent="0.25">
      <c r="A268" t="s">
        <v>6451</v>
      </c>
      <c r="B268" t="s">
        <v>6450</v>
      </c>
      <c r="C268" s="3" t="s">
        <v>32</v>
      </c>
      <c r="D268" s="3" t="s">
        <v>7960</v>
      </c>
      <c r="E268" s="3" t="s">
        <v>5053</v>
      </c>
      <c r="F268" s="3">
        <v>7000</v>
      </c>
      <c r="G268" s="34">
        <v>44.99</v>
      </c>
      <c r="H268" s="3" t="s">
        <v>30</v>
      </c>
      <c r="I268" s="3" t="s">
        <v>23</v>
      </c>
      <c r="J268" s="3" t="s">
        <v>8102</v>
      </c>
      <c r="K268" s="3" t="s">
        <v>8103</v>
      </c>
      <c r="L268" s="3" t="s">
        <v>68</v>
      </c>
      <c r="M268" s="26" t="s">
        <v>16689</v>
      </c>
      <c r="N268"/>
      <c r="O268" s="3">
        <v>84</v>
      </c>
      <c r="P268" s="55">
        <v>37386.69</v>
      </c>
      <c r="Q268" s="55">
        <v>74817.81</v>
      </c>
      <c r="R268" s="55">
        <v>-37431.120000000003</v>
      </c>
      <c r="S268" s="57">
        <v>-0.5</v>
      </c>
      <c r="T268" s="55">
        <v>445.07964285714286</v>
      </c>
      <c r="U268" s="55">
        <v>4588.9799999999996</v>
      </c>
      <c r="V268" s="55">
        <v>9532.81</v>
      </c>
      <c r="W268" s="55">
        <v>-4943.83</v>
      </c>
      <c r="X268" s="57">
        <v>-0.52</v>
      </c>
      <c r="Y268" s="3" t="str">
        <f>IFERROR(VLOOKUP(A268,'Pivot price tier'!$C$8:$L$2290,10,0),"")</f>
        <v>X</v>
      </c>
      <c r="Z268" s="3" t="str">
        <f>IFERROR(VLOOKUP(A268,'Pivot price tier by size'!$D$8:$M$2512,10,0),"")</f>
        <v>X</v>
      </c>
      <c r="AA268" s="3" t="str">
        <f>IFERROR(VLOOKUP(A268,'Pivot category'!$B$8:$I$2236,8,0),"")</f>
        <v>X</v>
      </c>
      <c r="AB268" s="3" t="str">
        <f>IF(P268&lt;$AC$1,"Bottom 5%","")</f>
        <v>Bottom 5%</v>
      </c>
      <c r="AC268"/>
      <c r="AD268" t="s">
        <v>16514</v>
      </c>
      <c r="AE268" t="s">
        <v>16598</v>
      </c>
    </row>
    <row r="269" spans="1:31" hidden="1" x14ac:dyDescent="0.25">
      <c r="A269" t="s">
        <v>16311</v>
      </c>
      <c r="B269" t="s">
        <v>16312</v>
      </c>
      <c r="C269" s="3" t="s">
        <v>32</v>
      </c>
      <c r="D269" s="3" t="s">
        <v>3742</v>
      </c>
      <c r="E269" s="3">
        <v>0</v>
      </c>
      <c r="F269" s="3">
        <v>5000</v>
      </c>
      <c r="G269" s="34">
        <v>15.56</v>
      </c>
      <c r="H269" s="3" t="s">
        <v>29</v>
      </c>
      <c r="I269" s="3" t="s">
        <v>19</v>
      </c>
      <c r="J269" s="3" t="s">
        <v>8104</v>
      </c>
      <c r="K269" s="3" t="s">
        <v>8111</v>
      </c>
      <c r="L269" s="3" t="s">
        <v>8108</v>
      </c>
      <c r="M269" s="26">
        <v>46113</v>
      </c>
      <c r="N269"/>
      <c r="O269" s="3">
        <v>1</v>
      </c>
      <c r="P269" s="55">
        <v>0</v>
      </c>
      <c r="Q269" s="55"/>
      <c r="R269" s="55">
        <v>0</v>
      </c>
      <c r="S269" s="57"/>
      <c r="T269" s="55">
        <v>0</v>
      </c>
      <c r="U269" s="55" t="s">
        <v>78</v>
      </c>
      <c r="V269" s="55" t="s">
        <v>78</v>
      </c>
      <c r="W269" s="55" t="s">
        <v>78</v>
      </c>
      <c r="X269" s="57" t="s">
        <v>78</v>
      </c>
      <c r="Y269" s="3" t="str">
        <f>IFERROR(VLOOKUP(A269,'Pivot price tier'!$C$8:$L$2290,10,0),"")</f>
        <v/>
      </c>
      <c r="Z269" s="3" t="str">
        <f>IFERROR(VLOOKUP(A269,'Pivot price tier by size'!$D$8:$M$2512,10,0),"")</f>
        <v/>
      </c>
      <c r="AA269" s="3" t="str">
        <f>IFERROR(VLOOKUP(A269,'Pivot category'!$B$8:$I$2236,8,0),"")</f>
        <v/>
      </c>
      <c r="AB269" s="3" t="str">
        <f>IF(P269&lt;$AC$1,"Bottom 5%","")</f>
        <v>Bottom 5%</v>
      </c>
      <c r="AC269"/>
      <c r="AD269" t="s">
        <v>78</v>
      </c>
      <c r="AE269" t="s">
        <v>16560</v>
      </c>
    </row>
    <row r="270" spans="1:31" hidden="1" x14ac:dyDescent="0.25">
      <c r="A270" t="s">
        <v>12213</v>
      </c>
      <c r="B270" t="s">
        <v>12214</v>
      </c>
      <c r="C270" s="3" t="s">
        <v>34</v>
      </c>
      <c r="D270" s="3" t="s">
        <v>12013</v>
      </c>
      <c r="E270" s="3" t="s">
        <v>5053</v>
      </c>
      <c r="F270" s="3">
        <v>70000</v>
      </c>
      <c r="G270" s="34">
        <v>79.989999999999995</v>
      </c>
      <c r="H270" s="3" t="s">
        <v>12</v>
      </c>
      <c r="I270" s="3" t="s">
        <v>74</v>
      </c>
      <c r="J270" s="3" t="s">
        <v>8107</v>
      </c>
      <c r="K270" s="3" t="s">
        <v>8103</v>
      </c>
      <c r="L270" s="3" t="s">
        <v>68</v>
      </c>
      <c r="M270" s="26" t="s">
        <v>16689</v>
      </c>
      <c r="N270"/>
      <c r="O270" s="3">
        <v>23</v>
      </c>
      <c r="P270" s="55">
        <v>8078.99</v>
      </c>
      <c r="Q270" s="55">
        <v>32315.96</v>
      </c>
      <c r="R270" s="55">
        <v>-24236.97</v>
      </c>
      <c r="S270" s="57">
        <v>-0.75</v>
      </c>
      <c r="T270" s="55">
        <v>351.26043478260868</v>
      </c>
      <c r="U270" s="55">
        <v>159.97999999999999</v>
      </c>
      <c r="V270" s="55">
        <v>2719.66</v>
      </c>
      <c r="W270" s="55">
        <v>-2559.6799999999998</v>
      </c>
      <c r="X270" s="57">
        <v>-0.94</v>
      </c>
      <c r="Y270" s="3" t="str">
        <f>IFERROR(VLOOKUP(A270,'Pivot price tier'!$C$8:$L$2290,10,0),"")</f>
        <v>X</v>
      </c>
      <c r="Z270" s="3" t="str">
        <f>IFERROR(VLOOKUP(A270,'Pivot price tier by size'!$D$8:$M$2512,10,0),"")</f>
        <v>X</v>
      </c>
      <c r="AA270" s="3" t="str">
        <f>IFERROR(VLOOKUP(A270,'Pivot category'!$B$8:$I$2236,8,0),"")</f>
        <v>X</v>
      </c>
      <c r="AB270" s="3" t="str">
        <f>IF(P270&lt;$AC$1,"Bottom 5%","")</f>
        <v>Bottom 5%</v>
      </c>
      <c r="AC270"/>
      <c r="AD270" t="s">
        <v>16514</v>
      </c>
      <c r="AE270" t="s">
        <v>13858</v>
      </c>
    </row>
    <row r="271" spans="1:31" hidden="1" x14ac:dyDescent="0.25">
      <c r="A271" t="s">
        <v>9066</v>
      </c>
      <c r="B271" t="s">
        <v>6735</v>
      </c>
      <c r="C271" s="3" t="s">
        <v>32</v>
      </c>
      <c r="D271" s="3" t="s">
        <v>8026</v>
      </c>
      <c r="E271" s="3" t="s">
        <v>5053</v>
      </c>
      <c r="F271" s="3">
        <v>9000</v>
      </c>
      <c r="G271" s="34">
        <v>249.99</v>
      </c>
      <c r="H271" s="3" t="s">
        <v>12</v>
      </c>
      <c r="I271" s="3" t="s">
        <v>74</v>
      </c>
      <c r="J271" s="3" t="s">
        <v>8110</v>
      </c>
      <c r="K271" s="3" t="s">
        <v>8111</v>
      </c>
      <c r="L271" s="3" t="s">
        <v>68</v>
      </c>
      <c r="M271" s="26" t="s">
        <v>16689</v>
      </c>
      <c r="N271"/>
      <c r="O271" s="3">
        <v>26</v>
      </c>
      <c r="P271" s="55">
        <v>1499.94</v>
      </c>
      <c r="Q271" s="55">
        <v>13219.47</v>
      </c>
      <c r="R271" s="55">
        <v>-11719.53</v>
      </c>
      <c r="S271" s="57">
        <v>-0.89</v>
      </c>
      <c r="T271" s="55">
        <v>57.690000000000005</v>
      </c>
      <c r="U271" s="55">
        <v>0</v>
      </c>
      <c r="V271" s="55">
        <v>749.97</v>
      </c>
      <c r="W271" s="55">
        <v>-749.97</v>
      </c>
      <c r="X271" s="57">
        <v>-1</v>
      </c>
      <c r="Y271" s="3" t="str">
        <f>IFERROR(VLOOKUP(A271,'Pivot price tier'!$C$8:$L$2290,10,0),"")</f>
        <v/>
      </c>
      <c r="Z271" s="3" t="str">
        <f>IFERROR(VLOOKUP(A271,'Pivot price tier by size'!$D$8:$M$2512,10,0),"")</f>
        <v/>
      </c>
      <c r="AA271" s="3" t="str">
        <f>IFERROR(VLOOKUP(A271,'Pivot category'!$B$8:$I$2236,8,0),"")</f>
        <v/>
      </c>
      <c r="AB271" s="3" t="str">
        <f>IF(P271&lt;$AC$1,"Bottom 5%","")</f>
        <v>Bottom 5%</v>
      </c>
      <c r="AC271"/>
      <c r="AD271" t="s">
        <v>16514</v>
      </c>
      <c r="AE271" t="s">
        <v>13858</v>
      </c>
    </row>
    <row r="272" spans="1:31" hidden="1" x14ac:dyDescent="0.25">
      <c r="A272" t="s">
        <v>15540</v>
      </c>
      <c r="B272" t="s">
        <v>15541</v>
      </c>
      <c r="C272" s="3" t="s">
        <v>32</v>
      </c>
      <c r="D272" s="3" t="s">
        <v>15011</v>
      </c>
      <c r="E272" s="3" t="s">
        <v>5053</v>
      </c>
      <c r="F272" s="3">
        <v>10000</v>
      </c>
      <c r="G272" s="34">
        <v>269.99</v>
      </c>
      <c r="H272" s="3" t="s">
        <v>12405</v>
      </c>
      <c r="I272" s="3" t="s">
        <v>74</v>
      </c>
      <c r="J272" s="3" t="s">
        <v>15165</v>
      </c>
      <c r="K272" s="3" t="s">
        <v>8103</v>
      </c>
      <c r="L272" s="3" t="s">
        <v>68</v>
      </c>
      <c r="M272" s="26">
        <v>45853</v>
      </c>
      <c r="N272"/>
      <c r="O272" s="3">
        <v>10</v>
      </c>
      <c r="P272" s="55">
        <v>22679.16</v>
      </c>
      <c r="Q272" s="55"/>
      <c r="R272" s="55">
        <v>22679.16</v>
      </c>
      <c r="S272" s="57"/>
      <c r="T272" s="55">
        <v>2267.9160000000002</v>
      </c>
      <c r="U272" s="55">
        <v>28078.959999999999</v>
      </c>
      <c r="V272" s="55">
        <v>0</v>
      </c>
      <c r="W272" s="55">
        <v>28078.959999999999</v>
      </c>
      <c r="X272" s="57">
        <v>0</v>
      </c>
      <c r="Y272" s="3" t="str">
        <f>IFERROR(VLOOKUP(A272,'Pivot price tier'!$C$8:$L$2290,10,0),"")</f>
        <v xml:space="preserve"> </v>
      </c>
      <c r="Z272" s="3" t="str">
        <f>IFERROR(VLOOKUP(A272,'Pivot price tier by size'!$D$8:$M$2512,10,0),"")</f>
        <v xml:space="preserve"> </v>
      </c>
      <c r="AA272" s="3" t="str">
        <f>IFERROR(VLOOKUP(A272,'Pivot category'!$B$8:$I$2236,8,0),"")</f>
        <v xml:space="preserve"> </v>
      </c>
      <c r="AB272" s="3" t="str">
        <f>IF(P272&lt;$AC$1,"Bottom 5%","")</f>
        <v>Bottom 5%</v>
      </c>
      <c r="AC272"/>
      <c r="AD272" t="s">
        <v>16514</v>
      </c>
      <c r="AE272" t="s">
        <v>13858</v>
      </c>
    </row>
    <row r="273" spans="1:31" hidden="1" x14ac:dyDescent="0.25">
      <c r="A273" t="s">
        <v>9127</v>
      </c>
      <c r="B273" t="s">
        <v>180</v>
      </c>
      <c r="C273" s="3" t="s">
        <v>32</v>
      </c>
      <c r="D273" s="3" t="s">
        <v>2376</v>
      </c>
      <c r="E273" s="3" t="s">
        <v>5053</v>
      </c>
      <c r="F273" s="3">
        <v>4000</v>
      </c>
      <c r="G273" s="34">
        <v>79.989999999999995</v>
      </c>
      <c r="H273" s="3" t="s">
        <v>12405</v>
      </c>
      <c r="I273" s="3" t="s">
        <v>15</v>
      </c>
      <c r="J273" s="3" t="s">
        <v>8102</v>
      </c>
      <c r="K273" s="3" t="s">
        <v>8111</v>
      </c>
      <c r="L273" s="3" t="s">
        <v>68</v>
      </c>
      <c r="M273" s="26" t="s">
        <v>16689</v>
      </c>
      <c r="N273"/>
      <c r="O273" s="3">
        <v>67</v>
      </c>
      <c r="P273" s="55">
        <v>85950.2</v>
      </c>
      <c r="Q273" s="55">
        <v>92640.37</v>
      </c>
      <c r="R273" s="55">
        <v>-6690.17</v>
      </c>
      <c r="S273" s="57">
        <v>-7.0000000000000007E-2</v>
      </c>
      <c r="T273" s="55">
        <v>1282.8388059701492</v>
      </c>
      <c r="U273" s="55">
        <v>82980.78</v>
      </c>
      <c r="V273" s="55">
        <v>110948.61</v>
      </c>
      <c r="W273" s="55">
        <v>-27967.83</v>
      </c>
      <c r="X273" s="57">
        <v>-0.25</v>
      </c>
      <c r="Y273" s="3" t="str">
        <f>IFERROR(VLOOKUP(A273,'Pivot price tier'!$C$8:$L$2290,10,0),"")</f>
        <v/>
      </c>
      <c r="Z273" s="3" t="str">
        <f>IFERROR(VLOOKUP(A273,'Pivot price tier by size'!$D$8:$M$2512,10,0),"")</f>
        <v/>
      </c>
      <c r="AA273" s="3" t="str">
        <f>IFERROR(VLOOKUP(A273,'Pivot category'!$B$8:$I$2236,8,0),"")</f>
        <v/>
      </c>
      <c r="AB273" s="3" t="str">
        <f>IF(P273&lt;$AC$1,"Bottom 5%","")</f>
        <v/>
      </c>
      <c r="AC273"/>
      <c r="AD273" t="s">
        <v>16514</v>
      </c>
      <c r="AE273" t="s">
        <v>13858</v>
      </c>
    </row>
    <row r="274" spans="1:31" hidden="1" x14ac:dyDescent="0.25">
      <c r="A274" t="s">
        <v>16289</v>
      </c>
      <c r="B274" t="s">
        <v>16290</v>
      </c>
      <c r="C274" s="3" t="s">
        <v>32</v>
      </c>
      <c r="D274" s="3" t="s">
        <v>16470</v>
      </c>
      <c r="E274" s="3">
        <v>0</v>
      </c>
      <c r="F274" s="3">
        <v>70000</v>
      </c>
      <c r="G274" s="34">
        <v>26.99</v>
      </c>
      <c r="H274" s="3" t="s">
        <v>29</v>
      </c>
      <c r="I274" s="3" t="s">
        <v>21</v>
      </c>
      <c r="J274" s="3" t="s">
        <v>8102</v>
      </c>
      <c r="K274" s="3" t="s">
        <v>8103</v>
      </c>
      <c r="L274" s="3" t="s">
        <v>68</v>
      </c>
      <c r="M274" s="26">
        <v>46143</v>
      </c>
      <c r="N274"/>
      <c r="O274" s="3">
        <v>55</v>
      </c>
      <c r="P274" s="55">
        <v>4237.43</v>
      </c>
      <c r="Q274" s="55"/>
      <c r="R274" s="55">
        <v>4237.43</v>
      </c>
      <c r="S274" s="57"/>
      <c r="T274" s="55">
        <v>77.044181818181826</v>
      </c>
      <c r="U274" s="55">
        <v>9851.35</v>
      </c>
      <c r="V274" s="55">
        <v>0</v>
      </c>
      <c r="W274" s="55">
        <v>9851.35</v>
      </c>
      <c r="X274" s="57">
        <v>0</v>
      </c>
      <c r="Y274" s="3" t="str">
        <f>IFERROR(VLOOKUP(A274,'Pivot price tier'!$C$8:$L$2290,10,0),"")</f>
        <v>X</v>
      </c>
      <c r="Z274" s="3" t="str">
        <f>IFERROR(VLOOKUP(A274,'Pivot price tier by size'!$D$8:$M$2512,10,0),"")</f>
        <v>X</v>
      </c>
      <c r="AA274" s="3" t="str">
        <f>IFERROR(VLOOKUP(A274,'Pivot category'!$B$8:$I$2236,8,0),"")</f>
        <v>X</v>
      </c>
      <c r="AB274" s="3" t="str">
        <f>IF(P274&lt;$AC$1,"Bottom 5%","")</f>
        <v>Bottom 5%</v>
      </c>
      <c r="AC274"/>
      <c r="AD274">
        <v>0</v>
      </c>
      <c r="AE274" t="s">
        <v>11117</v>
      </c>
    </row>
    <row r="275" spans="1:31" hidden="1" x14ac:dyDescent="0.25">
      <c r="A275" t="s">
        <v>14443</v>
      </c>
      <c r="B275" t="s">
        <v>11887</v>
      </c>
      <c r="C275" s="3" t="s">
        <v>32</v>
      </c>
      <c r="D275" s="3" t="s">
        <v>12019</v>
      </c>
      <c r="E275" s="3" t="s">
        <v>5053</v>
      </c>
      <c r="F275" s="3">
        <v>10000</v>
      </c>
      <c r="G275" s="34">
        <v>99.99</v>
      </c>
      <c r="H275" s="3" t="s">
        <v>12</v>
      </c>
      <c r="I275" s="3" t="s">
        <v>15</v>
      </c>
      <c r="J275" s="3" t="s">
        <v>15165</v>
      </c>
      <c r="K275" s="3" t="s">
        <v>8103</v>
      </c>
      <c r="L275" s="3" t="s">
        <v>68</v>
      </c>
      <c r="M275" s="26" t="s">
        <v>16689</v>
      </c>
      <c r="N275"/>
      <c r="O275" s="3">
        <v>78</v>
      </c>
      <c r="P275" s="55">
        <v>140285.97</v>
      </c>
      <c r="Q275" s="55">
        <v>100589.94</v>
      </c>
      <c r="R275" s="55">
        <v>39696.03</v>
      </c>
      <c r="S275" s="57">
        <v>0.39</v>
      </c>
      <c r="T275" s="55">
        <v>1798.5380769230769</v>
      </c>
      <c r="U275" s="55">
        <v>135786.42000000001</v>
      </c>
      <c r="V275" s="55">
        <v>5599.44</v>
      </c>
      <c r="W275" s="55">
        <v>130186.98</v>
      </c>
      <c r="X275" s="57">
        <v>23.25</v>
      </c>
      <c r="Y275" s="3" t="str">
        <f>IFERROR(VLOOKUP(A275,'Pivot price tier'!$C$8:$L$2290,10,0),"")</f>
        <v xml:space="preserve"> </v>
      </c>
      <c r="Z275" s="3" t="str">
        <f>IFERROR(VLOOKUP(A275,'Pivot price tier by size'!$D$8:$M$2512,10,0),"")</f>
        <v xml:space="preserve"> </v>
      </c>
      <c r="AA275" s="3" t="str">
        <f>IFERROR(VLOOKUP(A275,'Pivot category'!$B$8:$I$2236,8,0),"")</f>
        <v xml:space="preserve"> </v>
      </c>
      <c r="AB275" s="3" t="str">
        <f>IF(P275&lt;$AC$1,"Bottom 5%","")</f>
        <v/>
      </c>
      <c r="AC275"/>
      <c r="AD275" t="s">
        <v>16514</v>
      </c>
      <c r="AE275" t="s">
        <v>13858</v>
      </c>
    </row>
    <row r="276" spans="1:31" hidden="1" x14ac:dyDescent="0.25">
      <c r="A276" t="s">
        <v>13958</v>
      </c>
      <c r="B276" t="s">
        <v>13388</v>
      </c>
      <c r="C276" s="3" t="s">
        <v>32</v>
      </c>
      <c r="D276" s="3" t="s">
        <v>13146</v>
      </c>
      <c r="E276" s="3" t="s">
        <v>5053</v>
      </c>
      <c r="F276" s="3">
        <v>10000</v>
      </c>
      <c r="G276" s="34">
        <v>149.99</v>
      </c>
      <c r="H276" s="3" t="s">
        <v>12</v>
      </c>
      <c r="I276" s="3" t="s">
        <v>74</v>
      </c>
      <c r="J276" s="3" t="s">
        <v>8110</v>
      </c>
      <c r="K276" s="3" t="s">
        <v>8115</v>
      </c>
      <c r="L276" s="3" t="s">
        <v>68</v>
      </c>
      <c r="M276" s="26">
        <v>45597</v>
      </c>
      <c r="N276"/>
      <c r="O276" s="3">
        <v>1</v>
      </c>
      <c r="P276" s="55">
        <v>1199.92</v>
      </c>
      <c r="Q276" s="55">
        <v>35997.599999999999</v>
      </c>
      <c r="R276" s="55">
        <v>-34797.68</v>
      </c>
      <c r="S276" s="57">
        <v>-0.97</v>
      </c>
      <c r="T276" s="55">
        <v>1199.92</v>
      </c>
      <c r="U276" s="55">
        <v>0</v>
      </c>
      <c r="V276" s="55">
        <v>2699.82</v>
      </c>
      <c r="W276" s="55">
        <v>-2699.82</v>
      </c>
      <c r="X276" s="57">
        <v>-1</v>
      </c>
      <c r="Y276" s="3" t="str">
        <f>IFERROR(VLOOKUP(A276,'Pivot price tier'!$C$8:$L$2290,10,0),"")</f>
        <v/>
      </c>
      <c r="Z276" s="3" t="str">
        <f>IFERROR(VLOOKUP(A276,'Pivot price tier by size'!$D$8:$M$2512,10,0),"")</f>
        <v/>
      </c>
      <c r="AA276" s="3" t="str">
        <f>IFERROR(VLOOKUP(A276,'Pivot category'!$B$8:$I$2236,8,0),"")</f>
        <v/>
      </c>
      <c r="AB276" s="3" t="str">
        <f>IF(P276&lt;$AC$1,"Bottom 5%","")</f>
        <v>Bottom 5%</v>
      </c>
      <c r="AC276"/>
      <c r="AD276" t="s">
        <v>16514</v>
      </c>
      <c r="AE276" t="s">
        <v>13858</v>
      </c>
    </row>
    <row r="277" spans="1:31" x14ac:dyDescent="0.25">
      <c r="A277" t="s">
        <v>11454</v>
      </c>
      <c r="B277" t="s">
        <v>13371</v>
      </c>
      <c r="C277" s="3" t="s">
        <v>32</v>
      </c>
      <c r="D277" s="3" t="s">
        <v>4257</v>
      </c>
      <c r="E277" s="3" t="s">
        <v>5053</v>
      </c>
      <c r="F277" s="3">
        <v>1000</v>
      </c>
      <c r="G277" s="34">
        <v>23.99</v>
      </c>
      <c r="H277" s="3" t="s">
        <v>27</v>
      </c>
      <c r="I277" s="3" t="s">
        <v>19</v>
      </c>
      <c r="J277" s="3" t="s">
        <v>8102</v>
      </c>
      <c r="K277" s="3" t="s">
        <v>8103</v>
      </c>
      <c r="L277" s="3" t="s">
        <v>68</v>
      </c>
      <c r="M277" s="26">
        <v>45505</v>
      </c>
      <c r="N277"/>
      <c r="O277" s="3">
        <v>71</v>
      </c>
      <c r="P277" s="55">
        <v>12810.66</v>
      </c>
      <c r="Q277" s="55">
        <v>7019.11</v>
      </c>
      <c r="R277" s="55">
        <v>5791.55</v>
      </c>
      <c r="S277" s="57">
        <v>0.83</v>
      </c>
      <c r="T277" s="55">
        <v>180.4318309859155</v>
      </c>
      <c r="U277" s="55">
        <v>34713.53</v>
      </c>
      <c r="V277" s="55">
        <v>13477.62</v>
      </c>
      <c r="W277" s="55">
        <v>21235.91</v>
      </c>
      <c r="X277" s="57">
        <v>1.58</v>
      </c>
      <c r="Y277" s="3" t="str">
        <f>IFERROR(VLOOKUP(A277,'Pivot price tier'!$C$8:$L$2290,10,0),"")</f>
        <v>X</v>
      </c>
      <c r="Z277" s="3" t="str">
        <f>IFERROR(VLOOKUP(A277,'Pivot price tier by size'!$D$8:$M$2512,10,0),"")</f>
        <v>X</v>
      </c>
      <c r="AA277" s="3" t="str">
        <f>IFERROR(VLOOKUP(A277,'Pivot category'!$B$8:$I$2236,8,0),"")</f>
        <v>X</v>
      </c>
      <c r="AB277" s="3" t="str">
        <f>IF(P277&lt;$AC$1,"Bottom 5%","")</f>
        <v>Bottom 5%</v>
      </c>
      <c r="AC277"/>
      <c r="AD277" t="s">
        <v>16512</v>
      </c>
      <c r="AE277" t="s">
        <v>13856</v>
      </c>
    </row>
    <row r="278" spans="1:31" hidden="1" x14ac:dyDescent="0.25">
      <c r="A278" t="s">
        <v>13321</v>
      </c>
      <c r="B278" t="s">
        <v>13322</v>
      </c>
      <c r="C278" s="3" t="s">
        <v>71</v>
      </c>
      <c r="D278" s="3" t="s">
        <v>13290</v>
      </c>
      <c r="E278" s="3" t="s">
        <v>5053</v>
      </c>
      <c r="F278" s="3">
        <v>1000</v>
      </c>
      <c r="G278" s="34">
        <v>9.99</v>
      </c>
      <c r="H278" s="3" t="s">
        <v>12</v>
      </c>
      <c r="I278" s="3" t="s">
        <v>70</v>
      </c>
      <c r="J278" s="3" t="s">
        <v>8107</v>
      </c>
      <c r="K278" s="3" t="s">
        <v>8103</v>
      </c>
      <c r="L278" s="3" t="s">
        <v>68</v>
      </c>
      <c r="M278" s="26">
        <v>45505</v>
      </c>
      <c r="N278"/>
      <c r="O278" s="3">
        <v>14</v>
      </c>
      <c r="P278" s="55">
        <v>4565.43</v>
      </c>
      <c r="Q278" s="55">
        <v>12996.99</v>
      </c>
      <c r="R278" s="55">
        <v>-8431.56</v>
      </c>
      <c r="S278" s="57">
        <v>-0.65</v>
      </c>
      <c r="T278" s="55">
        <v>326.10214285714289</v>
      </c>
      <c r="U278" s="55">
        <v>619.38</v>
      </c>
      <c r="V278" s="55">
        <v>1008.99</v>
      </c>
      <c r="W278" s="55">
        <v>-389.61</v>
      </c>
      <c r="X278" s="57">
        <v>-0.39</v>
      </c>
      <c r="Y278" s="3" t="str">
        <f>IFERROR(VLOOKUP(A278,'Pivot price tier'!$C$8:$L$2290,10,0),"")</f>
        <v/>
      </c>
      <c r="Z278" s="3" t="str">
        <f>IFERROR(VLOOKUP(A278,'Pivot price tier by size'!$D$8:$M$2512,10,0),"")</f>
        <v/>
      </c>
      <c r="AA278" s="3" t="str">
        <f>IFERROR(VLOOKUP(A278,'Pivot category'!$B$8:$I$2236,8,0),"")</f>
        <v/>
      </c>
      <c r="AB278" s="3" t="str">
        <f>IF(P278&lt;$AC$1,"Bottom 5%","")</f>
        <v>Bottom 5%</v>
      </c>
      <c r="AC278"/>
      <c r="AD278" t="s">
        <v>16514</v>
      </c>
      <c r="AE278" t="s">
        <v>13858</v>
      </c>
    </row>
    <row r="279" spans="1:31" x14ac:dyDescent="0.25">
      <c r="A279" t="s">
        <v>5424</v>
      </c>
      <c r="B279" t="s">
        <v>1868</v>
      </c>
      <c r="C279" s="3" t="s">
        <v>32</v>
      </c>
      <c r="D279" s="3" t="s">
        <v>4258</v>
      </c>
      <c r="E279" s="3">
        <v>0</v>
      </c>
      <c r="F279" s="3">
        <v>1000</v>
      </c>
      <c r="G279" s="34">
        <v>23.99</v>
      </c>
      <c r="H279" s="3" t="s">
        <v>27</v>
      </c>
      <c r="I279" s="3" t="s">
        <v>19</v>
      </c>
      <c r="J279" s="3" t="s">
        <v>8102</v>
      </c>
      <c r="K279" s="3" t="s">
        <v>8103</v>
      </c>
      <c r="L279" s="3" t="s">
        <v>68</v>
      </c>
      <c r="M279" s="26" t="s">
        <v>16689</v>
      </c>
      <c r="N279"/>
      <c r="O279" s="3">
        <v>79</v>
      </c>
      <c r="P279" s="55">
        <v>20631.400000000001</v>
      </c>
      <c r="Q279" s="55">
        <v>16218.42</v>
      </c>
      <c r="R279" s="55">
        <v>4412.9799999999996</v>
      </c>
      <c r="S279" s="57">
        <v>0.27</v>
      </c>
      <c r="T279" s="55">
        <v>261.15696202531649</v>
      </c>
      <c r="U279" s="55">
        <v>120069.95</v>
      </c>
      <c r="V279" s="55">
        <v>66762.320000000007</v>
      </c>
      <c r="W279" s="55">
        <v>53307.63</v>
      </c>
      <c r="X279" s="57">
        <v>0.8</v>
      </c>
      <c r="Y279" s="3" t="str">
        <f>IFERROR(VLOOKUP(A279,'Pivot price tier'!$C$8:$L$2290,10,0),"")</f>
        <v>X</v>
      </c>
      <c r="Z279" s="3" t="str">
        <f>IFERROR(VLOOKUP(A279,'Pivot price tier by size'!$D$8:$M$2512,10,0),"")</f>
        <v>X</v>
      </c>
      <c r="AA279" s="3" t="str">
        <f>IFERROR(VLOOKUP(A279,'Pivot category'!$B$8:$I$2236,8,0),"")</f>
        <v>X</v>
      </c>
      <c r="AB279" s="3" t="str">
        <f>IF(P279&lt;$AC$1,"Bottom 5%","")</f>
        <v>Bottom 5%</v>
      </c>
      <c r="AC279"/>
      <c r="AD279" t="s">
        <v>16512</v>
      </c>
      <c r="AE279" t="s">
        <v>13856</v>
      </c>
    </row>
    <row r="280" spans="1:31" x14ac:dyDescent="0.25">
      <c r="A280" t="s">
        <v>6882</v>
      </c>
      <c r="B280" t="s">
        <v>1977</v>
      </c>
      <c r="C280" s="3" t="s">
        <v>34</v>
      </c>
      <c r="D280" s="3" t="s">
        <v>4374</v>
      </c>
      <c r="E280" s="3" t="s">
        <v>5101</v>
      </c>
      <c r="F280" s="3">
        <v>1000</v>
      </c>
      <c r="G280" s="34">
        <v>6.49</v>
      </c>
      <c r="H280" s="3" t="s">
        <v>28</v>
      </c>
      <c r="I280" s="3" t="s">
        <v>19</v>
      </c>
      <c r="J280" s="3" t="s">
        <v>8102</v>
      </c>
      <c r="K280" s="3" t="s">
        <v>8103</v>
      </c>
      <c r="L280" s="3" t="s">
        <v>68</v>
      </c>
      <c r="M280" s="26" t="s">
        <v>16689</v>
      </c>
      <c r="N280"/>
      <c r="O280" s="3">
        <v>130</v>
      </c>
      <c r="P280" s="55">
        <v>38952.980000000003</v>
      </c>
      <c r="Q280" s="55">
        <v>49259.72</v>
      </c>
      <c r="R280" s="55">
        <v>-10306.74</v>
      </c>
      <c r="S280" s="57">
        <v>-0.21</v>
      </c>
      <c r="T280" s="55">
        <v>299.63830769230771</v>
      </c>
      <c r="U280" s="55">
        <v>67885.399999999994</v>
      </c>
      <c r="V280" s="55">
        <v>94098.45</v>
      </c>
      <c r="W280" s="55">
        <v>-26213.05</v>
      </c>
      <c r="X280" s="57">
        <v>-0.28000000000000003</v>
      </c>
      <c r="Y280" s="3" t="str">
        <f>IFERROR(VLOOKUP(A280,'Pivot price tier'!$C$8:$L$2290,10,0),"")</f>
        <v>X</v>
      </c>
      <c r="Z280" s="3" t="str">
        <f>IFERROR(VLOOKUP(A280,'Pivot price tier by size'!$D$8:$M$2512,10,0),"")</f>
        <v>X</v>
      </c>
      <c r="AA280" s="3" t="str">
        <f>IFERROR(VLOOKUP(A280,'Pivot category'!$B$8:$I$2236,8,0),"")</f>
        <v>X</v>
      </c>
      <c r="AB280" s="3" t="str">
        <f>IF(P280&lt;$AC$1,"Bottom 5%","")</f>
        <v>Bottom 5%</v>
      </c>
      <c r="AC280"/>
      <c r="AD280" t="s">
        <v>16516</v>
      </c>
      <c r="AE280" t="s">
        <v>16518</v>
      </c>
    </row>
    <row r="281" spans="1:31" hidden="1" x14ac:dyDescent="0.25">
      <c r="A281" t="s">
        <v>15542</v>
      </c>
      <c r="B281" t="s">
        <v>15543</v>
      </c>
      <c r="C281" s="3" t="s">
        <v>32</v>
      </c>
      <c r="D281" s="3" t="s">
        <v>15299</v>
      </c>
      <c r="E281" s="3" t="s">
        <v>5053</v>
      </c>
      <c r="F281" s="3">
        <v>10000</v>
      </c>
      <c r="G281" s="34">
        <v>89.99</v>
      </c>
      <c r="H281" s="3" t="s">
        <v>12</v>
      </c>
      <c r="I281" s="3" t="s">
        <v>15</v>
      </c>
      <c r="J281" s="3" t="s">
        <v>8110</v>
      </c>
      <c r="K281" s="3" t="s">
        <v>8103</v>
      </c>
      <c r="L281" s="3" t="s">
        <v>68</v>
      </c>
      <c r="M281" s="26">
        <v>45882</v>
      </c>
      <c r="N281"/>
      <c r="O281" s="3">
        <v>12</v>
      </c>
      <c r="P281" s="55">
        <v>19167.87</v>
      </c>
      <c r="Q281" s="55"/>
      <c r="R281" s="55">
        <v>19167.87</v>
      </c>
      <c r="S281" s="57"/>
      <c r="T281" s="55">
        <v>1597.3225</v>
      </c>
      <c r="U281" s="55">
        <v>269.97000000000003</v>
      </c>
      <c r="V281" s="55">
        <v>0</v>
      </c>
      <c r="W281" s="55">
        <v>269.97000000000003</v>
      </c>
      <c r="X281" s="57">
        <v>0</v>
      </c>
      <c r="Y281" s="3" t="str">
        <f>IFERROR(VLOOKUP(A281,'Pivot price tier'!$C$8:$L$2290,10,0),"")</f>
        <v xml:space="preserve"> </v>
      </c>
      <c r="Z281" s="3" t="str">
        <f>IFERROR(VLOOKUP(A281,'Pivot price tier by size'!$D$8:$M$2512,10,0),"")</f>
        <v xml:space="preserve"> </v>
      </c>
      <c r="AA281" s="3" t="str">
        <f>IFERROR(VLOOKUP(A281,'Pivot category'!$B$8:$I$2236,8,0),"")</f>
        <v>X</v>
      </c>
      <c r="AB281" s="3" t="str">
        <f>IF(P281&lt;$AC$1,"Bottom 5%","")</f>
        <v>Bottom 5%</v>
      </c>
      <c r="AC281"/>
      <c r="AD281" t="s">
        <v>16514</v>
      </c>
      <c r="AE281" t="s">
        <v>13858</v>
      </c>
    </row>
    <row r="282" spans="1:31" hidden="1" x14ac:dyDescent="0.25">
      <c r="A282" t="s">
        <v>10208</v>
      </c>
      <c r="B282" t="s">
        <v>10209</v>
      </c>
      <c r="C282" s="3" t="s">
        <v>32</v>
      </c>
      <c r="D282" s="3" t="s">
        <v>10086</v>
      </c>
      <c r="E282" s="3" t="s">
        <v>5053</v>
      </c>
      <c r="F282" s="3">
        <v>7000</v>
      </c>
      <c r="G282" s="34">
        <v>23.99</v>
      </c>
      <c r="H282" s="3" t="s">
        <v>30</v>
      </c>
      <c r="I282" s="3" t="s">
        <v>21</v>
      </c>
      <c r="J282" s="3" t="s">
        <v>8107</v>
      </c>
      <c r="K282" s="3" t="s">
        <v>8103</v>
      </c>
      <c r="L282" s="3" t="s">
        <v>8106</v>
      </c>
      <c r="M282" s="26" t="s">
        <v>16689</v>
      </c>
      <c r="N282"/>
      <c r="O282" s="3">
        <v>2</v>
      </c>
      <c r="P282" s="55">
        <v>695.71</v>
      </c>
      <c r="Q282" s="55">
        <v>10320.030000000001</v>
      </c>
      <c r="R282" s="55">
        <v>-9624.32</v>
      </c>
      <c r="S282" s="57">
        <v>-0.93</v>
      </c>
      <c r="T282" s="55">
        <v>347.85500000000002</v>
      </c>
      <c r="U282" s="55">
        <v>119.95</v>
      </c>
      <c r="V282" s="55">
        <v>511.8</v>
      </c>
      <c r="W282" s="55">
        <v>-391.85</v>
      </c>
      <c r="X282" s="57">
        <v>-0.77</v>
      </c>
      <c r="Y282" s="3" t="str">
        <f>IFERROR(VLOOKUP(A282,'Pivot price tier'!$C$8:$L$2290,10,0),"")</f>
        <v/>
      </c>
      <c r="Z282" s="3" t="str">
        <f>IFERROR(VLOOKUP(A282,'Pivot price tier by size'!$D$8:$M$2512,10,0),"")</f>
        <v/>
      </c>
      <c r="AA282" s="3" t="str">
        <f>IFERROR(VLOOKUP(A282,'Pivot category'!$B$8:$I$2236,8,0),"")</f>
        <v/>
      </c>
      <c r="AB282" s="3" t="str">
        <f>IF(P282&lt;$AC$1,"Bottom 5%","")</f>
        <v>Bottom 5%</v>
      </c>
      <c r="AC282"/>
      <c r="AD282" t="s">
        <v>16514</v>
      </c>
      <c r="AE282" t="s">
        <v>13851</v>
      </c>
    </row>
    <row r="283" spans="1:31" x14ac:dyDescent="0.25">
      <c r="A283" t="s">
        <v>5684</v>
      </c>
      <c r="B283" t="s">
        <v>1984</v>
      </c>
      <c r="C283" s="3" t="s">
        <v>32</v>
      </c>
      <c r="D283" s="3" t="s">
        <v>4381</v>
      </c>
      <c r="E283" s="3" t="s">
        <v>5101</v>
      </c>
      <c r="F283" s="3">
        <v>1000</v>
      </c>
      <c r="G283" s="34">
        <v>12.99</v>
      </c>
      <c r="H283" s="3" t="s">
        <v>28</v>
      </c>
      <c r="I283" s="3" t="s">
        <v>19</v>
      </c>
      <c r="J283" s="3" t="s">
        <v>8102</v>
      </c>
      <c r="K283" s="3" t="s">
        <v>8103</v>
      </c>
      <c r="L283" s="3" t="s">
        <v>68</v>
      </c>
      <c r="M283" s="26" t="s">
        <v>16689</v>
      </c>
      <c r="N283"/>
      <c r="O283" s="3">
        <v>148</v>
      </c>
      <c r="P283" s="55">
        <v>24274.17</v>
      </c>
      <c r="Q283" s="55">
        <v>30385.69</v>
      </c>
      <c r="R283" s="55">
        <v>-6111.52</v>
      </c>
      <c r="S283" s="57">
        <v>-0.2</v>
      </c>
      <c r="T283" s="55">
        <v>164.01466216216215</v>
      </c>
      <c r="U283" s="55">
        <v>91551.8</v>
      </c>
      <c r="V283" s="55">
        <v>109477.67</v>
      </c>
      <c r="W283" s="55">
        <v>-17925.87</v>
      </c>
      <c r="X283" s="57">
        <v>-0.16</v>
      </c>
      <c r="Y283" s="3" t="str">
        <f>IFERROR(VLOOKUP(A283,'Pivot price tier'!$C$8:$L$2290,10,0),"")</f>
        <v>X</v>
      </c>
      <c r="Z283" s="3" t="str">
        <f>IFERROR(VLOOKUP(A283,'Pivot price tier by size'!$D$8:$M$2512,10,0),"")</f>
        <v>X</v>
      </c>
      <c r="AA283" s="3" t="str">
        <f>IFERROR(VLOOKUP(A283,'Pivot category'!$B$8:$I$2236,8,0),"")</f>
        <v>X</v>
      </c>
      <c r="AB283" s="3" t="str">
        <f>IF(P283&lt;$AC$1,"Bottom 5%","")</f>
        <v>Bottom 5%</v>
      </c>
      <c r="AC283"/>
      <c r="AD283" t="s">
        <v>16516</v>
      </c>
      <c r="AE283" t="s">
        <v>16518</v>
      </c>
    </row>
    <row r="284" spans="1:31" x14ac:dyDescent="0.25">
      <c r="A284" t="s">
        <v>11847</v>
      </c>
      <c r="B284" t="s">
        <v>2032</v>
      </c>
      <c r="C284" s="3" t="s">
        <v>34</v>
      </c>
      <c r="D284" s="3" t="s">
        <v>4436</v>
      </c>
      <c r="E284" s="3" t="s">
        <v>5053</v>
      </c>
      <c r="F284" s="3">
        <v>10000</v>
      </c>
      <c r="G284" s="34">
        <v>9.99</v>
      </c>
      <c r="H284" s="3" t="s">
        <v>28</v>
      </c>
      <c r="I284" s="3" t="s">
        <v>21</v>
      </c>
      <c r="J284" s="3" t="s">
        <v>8102</v>
      </c>
      <c r="K284" s="3" t="s">
        <v>8103</v>
      </c>
      <c r="L284" s="3" t="s">
        <v>68</v>
      </c>
      <c r="M284" s="26" t="s">
        <v>16689</v>
      </c>
      <c r="N284"/>
      <c r="O284" s="3">
        <v>82</v>
      </c>
      <c r="P284" s="55">
        <v>27362.61</v>
      </c>
      <c r="Q284" s="55">
        <v>19090.89</v>
      </c>
      <c r="R284" s="55">
        <v>8271.7199999999993</v>
      </c>
      <c r="S284" s="57">
        <v>0.43</v>
      </c>
      <c r="T284" s="55">
        <v>333.69036585365853</v>
      </c>
      <c r="U284" s="55">
        <v>14635.35</v>
      </c>
      <c r="V284" s="55">
        <v>10139.85</v>
      </c>
      <c r="W284" s="55">
        <v>4495.5</v>
      </c>
      <c r="X284" s="57">
        <v>0.44</v>
      </c>
      <c r="Y284" s="3" t="str">
        <f>IFERROR(VLOOKUP(A284,'Pivot price tier'!$C$8:$L$2290,10,0),"")</f>
        <v>X</v>
      </c>
      <c r="Z284" s="3" t="str">
        <f>IFERROR(VLOOKUP(A284,'Pivot price tier by size'!$D$8:$M$2512,10,0),"")</f>
        <v>X</v>
      </c>
      <c r="AA284" s="3" t="str">
        <f>IFERROR(VLOOKUP(A284,'Pivot category'!$B$8:$I$2236,8,0),"")</f>
        <v>X</v>
      </c>
      <c r="AB284" s="3" t="str">
        <f>IF(P284&lt;$AC$1,"Bottom 5%","")</f>
        <v>Bottom 5%</v>
      </c>
      <c r="AC284"/>
      <c r="AD284" t="s">
        <v>11018</v>
      </c>
      <c r="AE284" t="s">
        <v>13889</v>
      </c>
    </row>
    <row r="285" spans="1:31" hidden="1" x14ac:dyDescent="0.25">
      <c r="A285" t="s">
        <v>6227</v>
      </c>
      <c r="B285" t="s">
        <v>183</v>
      </c>
      <c r="C285" s="3" t="s">
        <v>32</v>
      </c>
      <c r="D285" s="3" t="s">
        <v>2379</v>
      </c>
      <c r="E285" s="3" t="s">
        <v>5053</v>
      </c>
      <c r="F285" s="3">
        <v>5000</v>
      </c>
      <c r="G285" s="34">
        <v>31.79</v>
      </c>
      <c r="H285" s="3" t="s">
        <v>28</v>
      </c>
      <c r="I285" s="3" t="s">
        <v>23</v>
      </c>
      <c r="J285" s="3" t="s">
        <v>8107</v>
      </c>
      <c r="K285" s="3" t="s">
        <v>8111</v>
      </c>
      <c r="L285" s="3" t="s">
        <v>8106</v>
      </c>
      <c r="M285" s="26" t="s">
        <v>16689</v>
      </c>
      <c r="N285"/>
      <c r="O285" s="3" t="s">
        <v>78</v>
      </c>
      <c r="P285" s="55">
        <v>222.53</v>
      </c>
      <c r="Q285" s="55">
        <v>190.74</v>
      </c>
      <c r="R285" s="55">
        <v>31.79</v>
      </c>
      <c r="S285" s="57">
        <v>0.17</v>
      </c>
      <c r="T285" s="55" t="s">
        <v>78</v>
      </c>
      <c r="U285" s="55">
        <v>286.11</v>
      </c>
      <c r="V285" s="55">
        <v>0</v>
      </c>
      <c r="W285" s="55">
        <v>286.11</v>
      </c>
      <c r="X285" s="57">
        <v>0</v>
      </c>
      <c r="Y285" s="3" t="str">
        <f>IFERROR(VLOOKUP(A285,'Pivot price tier'!$C$8:$L$2290,10,0),"")</f>
        <v/>
      </c>
      <c r="Z285" s="3" t="str">
        <f>IFERROR(VLOOKUP(A285,'Pivot price tier by size'!$D$8:$M$2512,10,0),"")</f>
        <v/>
      </c>
      <c r="AA285" s="3" t="str">
        <f>IFERROR(VLOOKUP(A285,'Pivot category'!$B$8:$I$2236,8,0),"")</f>
        <v/>
      </c>
      <c r="AB285" s="3" t="str">
        <f>IF(P285&lt;$AC$1,"Bottom 5%","")</f>
        <v>Bottom 5%</v>
      </c>
      <c r="AC285"/>
      <c r="AD285" t="s">
        <v>16512</v>
      </c>
      <c r="AE285" t="s">
        <v>13856</v>
      </c>
    </row>
    <row r="286" spans="1:31" hidden="1" x14ac:dyDescent="0.25">
      <c r="A286" t="s">
        <v>15095</v>
      </c>
      <c r="B286" t="s">
        <v>13323</v>
      </c>
      <c r="C286" s="3" t="s">
        <v>32</v>
      </c>
      <c r="D286" s="3" t="s">
        <v>13232</v>
      </c>
      <c r="E286" s="3">
        <v>0</v>
      </c>
      <c r="F286" s="3">
        <v>70000</v>
      </c>
      <c r="G286" s="34">
        <v>29.99</v>
      </c>
      <c r="H286" s="3" t="s">
        <v>29</v>
      </c>
      <c r="I286" s="3" t="s">
        <v>21</v>
      </c>
      <c r="J286" s="3" t="s">
        <v>8107</v>
      </c>
      <c r="K286" s="3" t="s">
        <v>8109</v>
      </c>
      <c r="L286" s="3" t="s">
        <v>68</v>
      </c>
      <c r="M286" s="26">
        <v>45505</v>
      </c>
      <c r="N286"/>
      <c r="O286" s="3">
        <v>1</v>
      </c>
      <c r="P286" s="55">
        <v>4081.53</v>
      </c>
      <c r="Q286" s="55"/>
      <c r="R286" s="55">
        <v>4081.53</v>
      </c>
      <c r="S286" s="57"/>
      <c r="T286" s="55">
        <v>4081.53</v>
      </c>
      <c r="U286" s="55">
        <v>59.98</v>
      </c>
      <c r="V286" s="55">
        <v>0</v>
      </c>
      <c r="W286" s="55">
        <v>59.98</v>
      </c>
      <c r="X286" s="57">
        <v>0</v>
      </c>
      <c r="Y286" s="3" t="str">
        <f>IFERROR(VLOOKUP(A286,'Pivot price tier'!$C$8:$L$2290,10,0),"")</f>
        <v/>
      </c>
      <c r="Z286" s="3" t="str">
        <f>IFERROR(VLOOKUP(A286,'Pivot price tier by size'!$D$8:$M$2512,10,0),"")</f>
        <v/>
      </c>
      <c r="AA286" s="3" t="str">
        <f>IFERROR(VLOOKUP(A286,'Pivot category'!$B$8:$I$2236,8,0),"")</f>
        <v/>
      </c>
      <c r="AB286" s="3" t="str">
        <f>IF(P286&lt;$AC$1,"Bottom 5%","")</f>
        <v>Bottom 5%</v>
      </c>
      <c r="AC286"/>
      <c r="AD286" t="s">
        <v>16514</v>
      </c>
      <c r="AE286" t="s">
        <v>13881</v>
      </c>
    </row>
    <row r="287" spans="1:31" ht="14.25" customHeight="1" x14ac:dyDescent="0.25">
      <c r="A287" t="s">
        <v>11970</v>
      </c>
      <c r="B287" t="s">
        <v>11971</v>
      </c>
      <c r="C287" s="3" t="s">
        <v>32</v>
      </c>
      <c r="D287" s="3" t="s">
        <v>11760</v>
      </c>
      <c r="E287" s="3" t="s">
        <v>5101</v>
      </c>
      <c r="F287" s="3">
        <v>70000</v>
      </c>
      <c r="G287" s="34">
        <v>19.989999999999998</v>
      </c>
      <c r="H287" s="3" t="s">
        <v>12</v>
      </c>
      <c r="I287" s="3" t="s">
        <v>23</v>
      </c>
      <c r="J287" s="3" t="s">
        <v>8102</v>
      </c>
      <c r="K287" s="3" t="s">
        <v>8103</v>
      </c>
      <c r="L287" s="3" t="s">
        <v>68</v>
      </c>
      <c r="M287" s="26" t="s">
        <v>16689</v>
      </c>
      <c r="N287"/>
      <c r="O287" s="3">
        <v>41</v>
      </c>
      <c r="P287" s="55">
        <v>3214.03</v>
      </c>
      <c r="Q287" s="55">
        <v>4722.72</v>
      </c>
      <c r="R287" s="55">
        <v>-1508.69</v>
      </c>
      <c r="S287" s="57">
        <v>-0.32</v>
      </c>
      <c r="T287" s="55">
        <v>78.390975609756097</v>
      </c>
      <c r="U287" s="55">
        <v>2194.3000000000002</v>
      </c>
      <c r="V287" s="55">
        <v>4286.84</v>
      </c>
      <c r="W287" s="55">
        <v>-2092.54</v>
      </c>
      <c r="X287" s="57">
        <v>-0.49</v>
      </c>
      <c r="Y287" s="3" t="str">
        <f>IFERROR(VLOOKUP(A287,'Pivot price tier'!$C$8:$L$2290,10,0),"")</f>
        <v>X</v>
      </c>
      <c r="Z287" s="3" t="str">
        <f>IFERROR(VLOOKUP(A287,'Pivot price tier by size'!$D$8:$M$2512,10,0),"")</f>
        <v>X</v>
      </c>
      <c r="AA287" s="3" t="str">
        <f>IFERROR(VLOOKUP(A287,'Pivot category'!$B$8:$I$2236,8,0),"")</f>
        <v>X</v>
      </c>
      <c r="AB287" s="3" t="str">
        <f>IF(P287&lt;$AC$1,"Bottom 5%","")</f>
        <v>Bottom 5%</v>
      </c>
      <c r="AC287"/>
      <c r="AD287" t="s">
        <v>11021</v>
      </c>
      <c r="AE287" t="s">
        <v>13940</v>
      </c>
    </row>
    <row r="288" spans="1:31" x14ac:dyDescent="0.25">
      <c r="A288" t="s">
        <v>9696</v>
      </c>
      <c r="B288" t="s">
        <v>9721</v>
      </c>
      <c r="C288" s="3" t="s">
        <v>32</v>
      </c>
      <c r="D288" s="3" t="s">
        <v>9660</v>
      </c>
      <c r="E288" s="3" t="s">
        <v>5053</v>
      </c>
      <c r="F288" s="3">
        <v>7000</v>
      </c>
      <c r="G288" s="34">
        <v>64.989999999999995</v>
      </c>
      <c r="H288" s="3" t="s">
        <v>12</v>
      </c>
      <c r="I288" s="3" t="s">
        <v>15</v>
      </c>
      <c r="J288" s="3" t="s">
        <v>8102</v>
      </c>
      <c r="K288" s="3" t="s">
        <v>8103</v>
      </c>
      <c r="L288" s="3" t="s">
        <v>68</v>
      </c>
      <c r="M288" s="26" t="s">
        <v>16689</v>
      </c>
      <c r="N288"/>
      <c r="O288" s="3">
        <v>35</v>
      </c>
      <c r="P288" s="55">
        <v>9318.56</v>
      </c>
      <c r="Q288" s="55">
        <v>13142.85</v>
      </c>
      <c r="R288" s="55">
        <v>-3824.29</v>
      </c>
      <c r="S288" s="57">
        <v>-0.28999999999999998</v>
      </c>
      <c r="T288" s="55">
        <v>266.24457142857142</v>
      </c>
      <c r="U288" s="55">
        <v>5359.17</v>
      </c>
      <c r="V288" s="55">
        <v>13967.62</v>
      </c>
      <c r="W288" s="55">
        <v>-8608.4500000000007</v>
      </c>
      <c r="X288" s="57">
        <v>-0.62</v>
      </c>
      <c r="Y288" s="3" t="str">
        <f>IFERROR(VLOOKUP(A288,'Pivot price tier'!$C$8:$L$2290,10,0),"")</f>
        <v>X</v>
      </c>
      <c r="Z288" s="3" t="str">
        <f>IFERROR(VLOOKUP(A288,'Pivot price tier by size'!$D$8:$M$2512,10,0),"")</f>
        <v>X</v>
      </c>
      <c r="AA288" s="3" t="str">
        <f>IFERROR(VLOOKUP(A288,'Pivot category'!$B$8:$I$2236,8,0),"")</f>
        <v>X</v>
      </c>
      <c r="AB288" s="3" t="str">
        <f>IF(P288&lt;$AC$1,"Bottom 5%","")</f>
        <v>Bottom 5%</v>
      </c>
      <c r="AC288"/>
      <c r="AD288" t="s">
        <v>11021</v>
      </c>
      <c r="AE288" t="s">
        <v>13940</v>
      </c>
    </row>
    <row r="289" spans="1:31" hidden="1" x14ac:dyDescent="0.25">
      <c r="A289" t="s">
        <v>16189</v>
      </c>
      <c r="B289" t="s">
        <v>16190</v>
      </c>
      <c r="C289" s="3" t="s">
        <v>72</v>
      </c>
      <c r="D289" s="3" t="s">
        <v>16475</v>
      </c>
      <c r="E289" s="3">
        <v>0</v>
      </c>
      <c r="F289" s="3">
        <v>70000</v>
      </c>
      <c r="G289" s="34">
        <v>14.99</v>
      </c>
      <c r="H289" s="3" t="s">
        <v>8184</v>
      </c>
      <c r="I289" s="3" t="s">
        <v>12123</v>
      </c>
      <c r="J289" s="3" t="s">
        <v>8102</v>
      </c>
      <c r="K289" s="3" t="s">
        <v>8103</v>
      </c>
      <c r="L289" s="3" t="s">
        <v>68</v>
      </c>
      <c r="M289" s="26">
        <v>46113</v>
      </c>
      <c r="N289"/>
      <c r="O289" s="3">
        <v>33</v>
      </c>
      <c r="P289" s="55">
        <v>2083.61</v>
      </c>
      <c r="Q289" s="55"/>
      <c r="R289" s="55">
        <v>2083.61</v>
      </c>
      <c r="S289" s="57"/>
      <c r="T289" s="55">
        <v>63.139696969696971</v>
      </c>
      <c r="U289" s="55">
        <v>1528.98</v>
      </c>
      <c r="V289" s="55">
        <v>0</v>
      </c>
      <c r="W289" s="55">
        <v>1528.98</v>
      </c>
      <c r="X289" s="57">
        <v>0</v>
      </c>
      <c r="Y289" s="3" t="str">
        <f>IFERROR(VLOOKUP(A289,'Pivot price tier'!$C$8:$L$2290,10,0),"")</f>
        <v/>
      </c>
      <c r="Z289" s="3" t="str">
        <f>IFERROR(VLOOKUP(A289,'Pivot price tier by size'!$D$8:$M$2512,10,0),"")</f>
        <v/>
      </c>
      <c r="AA289" s="3" t="str">
        <f>IFERROR(VLOOKUP(A289,'Pivot category'!$B$8:$I$2236,8,0),"")</f>
        <v/>
      </c>
      <c r="AB289" s="3" t="str">
        <f>IF(P289&lt;$AC$1,"Bottom 5%","")</f>
        <v>Bottom 5%</v>
      </c>
      <c r="AC289"/>
      <c r="AD289" t="s">
        <v>16514</v>
      </c>
      <c r="AE289" t="s">
        <v>13881</v>
      </c>
    </row>
    <row r="290" spans="1:31" hidden="1" x14ac:dyDescent="0.25">
      <c r="A290" t="s">
        <v>9505</v>
      </c>
      <c r="B290" t="s">
        <v>9506</v>
      </c>
      <c r="C290" s="3" t="s">
        <v>32</v>
      </c>
      <c r="D290" s="3" t="s">
        <v>9330</v>
      </c>
      <c r="E290" s="3" t="s">
        <v>5053</v>
      </c>
      <c r="F290" s="3">
        <v>10000</v>
      </c>
      <c r="G290" s="34">
        <v>46.19</v>
      </c>
      <c r="H290" s="3" t="s">
        <v>26</v>
      </c>
      <c r="I290" s="3" t="s">
        <v>74</v>
      </c>
      <c r="J290" s="3" t="s">
        <v>8107</v>
      </c>
      <c r="K290" s="3" t="s">
        <v>8111</v>
      </c>
      <c r="L290" s="3" t="s">
        <v>8106</v>
      </c>
      <c r="M290" s="26" t="s">
        <v>16689</v>
      </c>
      <c r="N290"/>
      <c r="O290" s="3">
        <v>2</v>
      </c>
      <c r="P290" s="55">
        <v>3418.06</v>
      </c>
      <c r="Q290" s="55">
        <v>4388.43</v>
      </c>
      <c r="R290" s="55">
        <v>-970.37</v>
      </c>
      <c r="S290" s="57">
        <v>-0.22</v>
      </c>
      <c r="T290" s="55">
        <v>1709.03</v>
      </c>
      <c r="U290" s="55">
        <v>2170.9299999999998</v>
      </c>
      <c r="V290" s="55">
        <v>4465.42</v>
      </c>
      <c r="W290" s="55">
        <v>-2294.4899999999998</v>
      </c>
      <c r="X290" s="57">
        <v>-0.51</v>
      </c>
      <c r="Y290" s="3" t="str">
        <f>IFERROR(VLOOKUP(A290,'Pivot price tier'!$C$8:$L$2290,10,0),"")</f>
        <v/>
      </c>
      <c r="Z290" s="3" t="str">
        <f>IFERROR(VLOOKUP(A290,'Pivot price tier by size'!$D$8:$M$2512,10,0),"")</f>
        <v/>
      </c>
      <c r="AA290" s="3" t="str">
        <f>IFERROR(VLOOKUP(A290,'Pivot category'!$B$8:$I$2236,8,0),"")</f>
        <v/>
      </c>
      <c r="AB290" s="3" t="str">
        <f>IF(P290&lt;$AC$1,"Bottom 5%","")</f>
        <v>Bottom 5%</v>
      </c>
      <c r="AC290"/>
      <c r="AD290" t="s">
        <v>16514</v>
      </c>
      <c r="AE290" t="s">
        <v>13881</v>
      </c>
    </row>
    <row r="291" spans="1:31" hidden="1" x14ac:dyDescent="0.25">
      <c r="A291" t="s">
        <v>6031</v>
      </c>
      <c r="B291" t="s">
        <v>185</v>
      </c>
      <c r="C291" s="3" t="s">
        <v>32</v>
      </c>
      <c r="D291" s="3" t="s">
        <v>2381</v>
      </c>
      <c r="E291" s="3" t="s">
        <v>5053</v>
      </c>
      <c r="F291" s="3">
        <v>4000</v>
      </c>
      <c r="G291" s="34">
        <v>154.99</v>
      </c>
      <c r="H291" s="3" t="s">
        <v>26</v>
      </c>
      <c r="I291" s="3" t="s">
        <v>74</v>
      </c>
      <c r="J291" s="3" t="s">
        <v>8112</v>
      </c>
      <c r="K291" s="3" t="s">
        <v>8111</v>
      </c>
      <c r="L291" s="3" t="s">
        <v>68</v>
      </c>
      <c r="M291" s="26" t="s">
        <v>16689</v>
      </c>
      <c r="N291"/>
      <c r="O291" s="3">
        <v>8</v>
      </c>
      <c r="P291" s="55">
        <v>5424.65</v>
      </c>
      <c r="Q291" s="55">
        <v>3409.78</v>
      </c>
      <c r="R291" s="55">
        <v>2014.87</v>
      </c>
      <c r="S291" s="57">
        <v>0.59</v>
      </c>
      <c r="T291" s="55">
        <v>678.08124999999995</v>
      </c>
      <c r="U291" s="55">
        <v>0</v>
      </c>
      <c r="V291" s="55">
        <v>464.97</v>
      </c>
      <c r="W291" s="55">
        <v>-464.97</v>
      </c>
      <c r="X291" s="57">
        <v>-1</v>
      </c>
      <c r="Y291" s="3" t="str">
        <f>IFERROR(VLOOKUP(A291,'Pivot price tier'!$C$8:$L$2290,10,0),"")</f>
        <v/>
      </c>
      <c r="Z291" s="3" t="str">
        <f>IFERROR(VLOOKUP(A291,'Pivot price tier by size'!$D$8:$M$2512,10,0),"")</f>
        <v/>
      </c>
      <c r="AA291" s="3" t="str">
        <f>IFERROR(VLOOKUP(A291,'Pivot category'!$B$8:$I$2236,8,0),"")</f>
        <v/>
      </c>
      <c r="AB291" s="3" t="str">
        <f>IF(P291&lt;$AC$1,"Bottom 5%","")</f>
        <v>Bottom 5%</v>
      </c>
      <c r="AC291"/>
      <c r="AD291" t="s">
        <v>16514</v>
      </c>
      <c r="AE291" t="s">
        <v>13881</v>
      </c>
    </row>
    <row r="292" spans="1:31" x14ac:dyDescent="0.25">
      <c r="A292" t="s">
        <v>5477</v>
      </c>
      <c r="B292" t="s">
        <v>2079</v>
      </c>
      <c r="C292" s="3" t="s">
        <v>32</v>
      </c>
      <c r="D292" s="3" t="s">
        <v>4490</v>
      </c>
      <c r="E292" s="3" t="s">
        <v>5101</v>
      </c>
      <c r="F292" s="3">
        <v>10000</v>
      </c>
      <c r="G292" s="34">
        <v>7.99</v>
      </c>
      <c r="H292" s="3" t="s">
        <v>28</v>
      </c>
      <c r="I292" s="3" t="s">
        <v>13</v>
      </c>
      <c r="J292" s="3" t="s">
        <v>8102</v>
      </c>
      <c r="K292" s="3" t="s">
        <v>8103</v>
      </c>
      <c r="L292" s="3" t="s">
        <v>68</v>
      </c>
      <c r="M292" s="26" t="s">
        <v>16689</v>
      </c>
      <c r="N292"/>
      <c r="O292" s="3">
        <v>136</v>
      </c>
      <c r="P292" s="55">
        <v>36785.96</v>
      </c>
      <c r="Q292" s="55">
        <v>43234.26</v>
      </c>
      <c r="R292" s="55">
        <v>-6448.3</v>
      </c>
      <c r="S292" s="57">
        <v>-0.15</v>
      </c>
      <c r="T292" s="55">
        <v>270.48500000000001</v>
      </c>
      <c r="U292" s="55">
        <v>75881.03</v>
      </c>
      <c r="V292" s="55">
        <v>57984.43</v>
      </c>
      <c r="W292" s="55">
        <v>17896.599999999999</v>
      </c>
      <c r="X292" s="57">
        <v>0.31</v>
      </c>
      <c r="Y292" s="3" t="str">
        <f>IFERROR(VLOOKUP(A292,'Pivot price tier'!$C$8:$L$2290,10,0),"")</f>
        <v>X</v>
      </c>
      <c r="Z292" s="3" t="str">
        <f>IFERROR(VLOOKUP(A292,'Pivot price tier by size'!$D$8:$M$2512,10,0),"")</f>
        <v>X</v>
      </c>
      <c r="AA292" s="3" t="str">
        <f>IFERROR(VLOOKUP(A292,'Pivot category'!$B$8:$I$2236,8,0),"")</f>
        <v>X</v>
      </c>
      <c r="AB292" s="3" t="str">
        <f>IF(P292&lt;$AC$1,"Bottom 5%","")</f>
        <v>Bottom 5%</v>
      </c>
      <c r="AC292"/>
      <c r="AD292" t="s">
        <v>16510</v>
      </c>
      <c r="AE292" t="s">
        <v>13853</v>
      </c>
    </row>
    <row r="293" spans="1:31" hidden="1" x14ac:dyDescent="0.25">
      <c r="A293" t="s">
        <v>5798</v>
      </c>
      <c r="B293" t="s">
        <v>186</v>
      </c>
      <c r="C293" s="3" t="s">
        <v>32</v>
      </c>
      <c r="D293" s="3" t="s">
        <v>2382</v>
      </c>
      <c r="E293" s="3" t="s">
        <v>5053</v>
      </c>
      <c r="F293" s="3">
        <v>1000</v>
      </c>
      <c r="G293" s="34">
        <v>31.99</v>
      </c>
      <c r="H293" s="3" t="s">
        <v>26</v>
      </c>
      <c r="I293" s="3" t="s">
        <v>23</v>
      </c>
      <c r="J293" s="3" t="s">
        <v>8104</v>
      </c>
      <c r="K293" s="3" t="s">
        <v>8103</v>
      </c>
      <c r="L293" s="3" t="s">
        <v>8108</v>
      </c>
      <c r="M293" s="26" t="s">
        <v>16689</v>
      </c>
      <c r="N293"/>
      <c r="O293" s="3" t="s">
        <v>78</v>
      </c>
      <c r="P293" s="55"/>
      <c r="Q293" s="55">
        <v>95.97</v>
      </c>
      <c r="R293" s="55">
        <v>-95.97</v>
      </c>
      <c r="S293" s="57">
        <v>-1</v>
      </c>
      <c r="T293" s="55" t="s">
        <v>78</v>
      </c>
      <c r="U293" s="55" t="s">
        <v>78</v>
      </c>
      <c r="V293" s="55" t="s">
        <v>78</v>
      </c>
      <c r="W293" s="55" t="s">
        <v>78</v>
      </c>
      <c r="X293" s="57" t="s">
        <v>78</v>
      </c>
      <c r="Y293" s="3" t="str">
        <f>IFERROR(VLOOKUP(A293,'Pivot price tier'!$C$8:$L$2290,10,0),"")</f>
        <v/>
      </c>
      <c r="Z293" s="3" t="str">
        <f>IFERROR(VLOOKUP(A293,'Pivot price tier by size'!$D$8:$M$2512,10,0),"")</f>
        <v/>
      </c>
      <c r="AA293" s="3" t="str">
        <f>IFERROR(VLOOKUP(A293,'Pivot category'!$B$8:$I$2236,8,0),"")</f>
        <v/>
      </c>
      <c r="AB293" s="3" t="str">
        <f>IF(P293&lt;$AC$1,"Bottom 5%","")</f>
        <v>Bottom 5%</v>
      </c>
      <c r="AC293"/>
      <c r="AD293" t="s">
        <v>16514</v>
      </c>
      <c r="AE293" t="s">
        <v>13881</v>
      </c>
    </row>
    <row r="294" spans="1:31" x14ac:dyDescent="0.25">
      <c r="A294" t="s">
        <v>10701</v>
      </c>
      <c r="B294" t="s">
        <v>10702</v>
      </c>
      <c r="C294" s="3" t="s">
        <v>32</v>
      </c>
      <c r="D294" s="3" t="s">
        <v>10557</v>
      </c>
      <c r="E294" s="3" t="s">
        <v>5055</v>
      </c>
      <c r="F294" s="3">
        <v>7000</v>
      </c>
      <c r="G294" s="34">
        <v>39.99</v>
      </c>
      <c r="H294" s="3" t="s">
        <v>12402</v>
      </c>
      <c r="I294" s="3" t="s">
        <v>21</v>
      </c>
      <c r="J294" s="3" t="s">
        <v>8102</v>
      </c>
      <c r="K294" s="3" t="s">
        <v>8103</v>
      </c>
      <c r="L294" s="3" t="s">
        <v>68</v>
      </c>
      <c r="M294" s="26" t="s">
        <v>16689</v>
      </c>
      <c r="N294"/>
      <c r="O294" s="3">
        <v>14</v>
      </c>
      <c r="P294" s="55">
        <v>6678.33</v>
      </c>
      <c r="Q294" s="55">
        <v>24449.13</v>
      </c>
      <c r="R294" s="55">
        <v>-17770.8</v>
      </c>
      <c r="S294" s="57">
        <v>-0.73</v>
      </c>
      <c r="T294" s="55">
        <v>477.02357142857142</v>
      </c>
      <c r="U294" s="55">
        <v>919.77</v>
      </c>
      <c r="V294" s="55">
        <v>1279.69</v>
      </c>
      <c r="W294" s="55">
        <v>-359.92</v>
      </c>
      <c r="X294" s="57">
        <v>-0.28000000000000003</v>
      </c>
      <c r="Y294" s="3" t="str">
        <f>IFERROR(VLOOKUP(A294,'Pivot price tier'!$C$8:$L$2290,10,0),"")</f>
        <v>X</v>
      </c>
      <c r="Z294" s="3" t="str">
        <f>IFERROR(VLOOKUP(A294,'Pivot price tier by size'!$D$8:$M$2512,10,0),"")</f>
        <v>X</v>
      </c>
      <c r="AA294" s="3" t="str">
        <f>IFERROR(VLOOKUP(A294,'Pivot category'!$B$8:$I$2236,8,0),"")</f>
        <v>X</v>
      </c>
      <c r="AB294" s="3" t="str">
        <f>IF(P294&lt;$AC$1,"Bottom 5%","")</f>
        <v>Bottom 5%</v>
      </c>
      <c r="AC294"/>
      <c r="AD294" t="s">
        <v>11018</v>
      </c>
      <c r="AE294" t="s">
        <v>13876</v>
      </c>
    </row>
    <row r="295" spans="1:31" x14ac:dyDescent="0.25">
      <c r="A295" t="s">
        <v>14074</v>
      </c>
      <c r="B295" t="s">
        <v>14075</v>
      </c>
      <c r="C295" s="3" t="s">
        <v>32</v>
      </c>
      <c r="D295" s="3" t="s">
        <v>13802</v>
      </c>
      <c r="E295" s="3" t="s">
        <v>5101</v>
      </c>
      <c r="F295" s="3">
        <v>70000</v>
      </c>
      <c r="G295" s="34">
        <v>39.99</v>
      </c>
      <c r="H295" s="3" t="s">
        <v>27</v>
      </c>
      <c r="I295" s="3" t="s">
        <v>23</v>
      </c>
      <c r="J295" s="3" t="s">
        <v>8102</v>
      </c>
      <c r="K295" s="3" t="s">
        <v>8103</v>
      </c>
      <c r="L295" s="3" t="s">
        <v>68</v>
      </c>
      <c r="M295" s="26">
        <v>45627</v>
      </c>
      <c r="N295"/>
      <c r="O295" s="3">
        <v>73</v>
      </c>
      <c r="P295" s="55">
        <v>25299.21</v>
      </c>
      <c r="Q295" s="55">
        <v>12226.7</v>
      </c>
      <c r="R295" s="55">
        <v>13072.51</v>
      </c>
      <c r="S295" s="57">
        <v>1.07</v>
      </c>
      <c r="T295" s="55">
        <v>346.56452054794522</v>
      </c>
      <c r="U295" s="55">
        <v>61877.57</v>
      </c>
      <c r="V295" s="55">
        <v>63428.39</v>
      </c>
      <c r="W295" s="55">
        <v>-1550.82</v>
      </c>
      <c r="X295" s="57">
        <v>-0.02</v>
      </c>
      <c r="Y295" s="3" t="str">
        <f>IFERROR(VLOOKUP(A295,'Pivot price tier'!$C$8:$L$2290,10,0),"")</f>
        <v>X</v>
      </c>
      <c r="Z295" s="3" t="str">
        <f>IFERROR(VLOOKUP(A295,'Pivot price tier by size'!$D$8:$M$2512,10,0),"")</f>
        <v>X</v>
      </c>
      <c r="AA295" s="3" t="str">
        <f>IFERROR(VLOOKUP(A295,'Pivot category'!$B$8:$I$2236,8,0),"")</f>
        <v>X</v>
      </c>
      <c r="AB295" s="3" t="str">
        <f>IF(P295&lt;$AC$1,"Bottom 5%","")</f>
        <v>Bottom 5%</v>
      </c>
      <c r="AC295"/>
      <c r="AD295" t="s">
        <v>16512</v>
      </c>
      <c r="AE295" t="s">
        <v>13924</v>
      </c>
    </row>
    <row r="296" spans="1:31" x14ac:dyDescent="0.25">
      <c r="A296" t="s">
        <v>5575</v>
      </c>
      <c r="B296" t="s">
        <v>2148</v>
      </c>
      <c r="C296" s="3" t="s">
        <v>32</v>
      </c>
      <c r="D296" s="3" t="s">
        <v>4571</v>
      </c>
      <c r="E296" s="3">
        <v>0</v>
      </c>
      <c r="F296" s="3">
        <v>10000</v>
      </c>
      <c r="G296" s="34">
        <v>20.99</v>
      </c>
      <c r="H296" s="3" t="s">
        <v>29</v>
      </c>
      <c r="I296" s="3" t="s">
        <v>21</v>
      </c>
      <c r="J296" s="3" t="s">
        <v>8102</v>
      </c>
      <c r="K296" s="3" t="s">
        <v>8103</v>
      </c>
      <c r="L296" s="3" t="s">
        <v>68</v>
      </c>
      <c r="M296" s="26" t="s">
        <v>16689</v>
      </c>
      <c r="N296"/>
      <c r="O296" s="3">
        <v>101</v>
      </c>
      <c r="P296" s="55">
        <v>16519.13</v>
      </c>
      <c r="Q296" s="55">
        <v>15763.49</v>
      </c>
      <c r="R296" s="55">
        <v>755.64</v>
      </c>
      <c r="S296" s="57">
        <v>0.05</v>
      </c>
      <c r="T296" s="55">
        <v>163.55574257425744</v>
      </c>
      <c r="U296" s="55">
        <v>15511.61</v>
      </c>
      <c r="V296" s="55">
        <v>17127.84</v>
      </c>
      <c r="W296" s="55">
        <v>-1616.23</v>
      </c>
      <c r="X296" s="57">
        <v>-0.09</v>
      </c>
      <c r="Y296" s="3" t="str">
        <f>IFERROR(VLOOKUP(A296,'Pivot price tier'!$C$8:$L$2290,10,0),"")</f>
        <v>X</v>
      </c>
      <c r="Z296" s="3" t="str">
        <f>IFERROR(VLOOKUP(A296,'Pivot price tier by size'!$D$8:$M$2512,10,0),"")</f>
        <v>X</v>
      </c>
      <c r="AA296" s="3" t="str">
        <f>IFERROR(VLOOKUP(A296,'Pivot category'!$B$8:$I$2236,8,0),"")</f>
        <v>X</v>
      </c>
      <c r="AB296" s="3" t="str">
        <f>IF(P296&lt;$AC$1,"Bottom 5%","")</f>
        <v>Bottom 5%</v>
      </c>
      <c r="AC296"/>
      <c r="AD296" t="s">
        <v>16510</v>
      </c>
      <c r="AE296" t="s">
        <v>13853</v>
      </c>
    </row>
    <row r="297" spans="1:31" hidden="1" x14ac:dyDescent="0.25">
      <c r="A297" t="s">
        <v>8454</v>
      </c>
      <c r="B297" t="s">
        <v>189</v>
      </c>
      <c r="C297" s="3" t="s">
        <v>32</v>
      </c>
      <c r="D297" s="3" t="s">
        <v>2385</v>
      </c>
      <c r="E297" s="3" t="s">
        <v>5055</v>
      </c>
      <c r="F297" s="3">
        <v>7000</v>
      </c>
      <c r="G297" s="34">
        <v>38.99</v>
      </c>
      <c r="H297" s="3" t="s">
        <v>12402</v>
      </c>
      <c r="I297" s="3" t="s">
        <v>21</v>
      </c>
      <c r="J297" s="3" t="s">
        <v>8107</v>
      </c>
      <c r="K297" s="3" t="s">
        <v>8109</v>
      </c>
      <c r="L297" s="3" t="s">
        <v>8105</v>
      </c>
      <c r="M297" s="26" t="s">
        <v>16689</v>
      </c>
      <c r="N297"/>
      <c r="O297" s="3" t="s">
        <v>78</v>
      </c>
      <c r="P297" s="55"/>
      <c r="Q297" s="55">
        <v>623.88</v>
      </c>
      <c r="R297" s="55">
        <v>-623.88</v>
      </c>
      <c r="S297" s="57">
        <v>-1</v>
      </c>
      <c r="T297" s="55" t="s">
        <v>78</v>
      </c>
      <c r="U297" s="55" t="s">
        <v>78</v>
      </c>
      <c r="V297" s="55" t="s">
        <v>78</v>
      </c>
      <c r="W297" s="55" t="s">
        <v>78</v>
      </c>
      <c r="X297" s="57" t="s">
        <v>78</v>
      </c>
      <c r="Y297" s="3" t="str">
        <f>IFERROR(VLOOKUP(A297,'Pivot price tier'!$C$8:$L$2290,10,0),"")</f>
        <v/>
      </c>
      <c r="Z297" s="3" t="str">
        <f>IFERROR(VLOOKUP(A297,'Pivot price tier by size'!$D$8:$M$2512,10,0),"")</f>
        <v/>
      </c>
      <c r="AA297" s="3" t="str">
        <f>IFERROR(VLOOKUP(A297,'Pivot category'!$B$8:$I$2236,8,0),"")</f>
        <v/>
      </c>
      <c r="AB297" s="3" t="str">
        <f>IF(P297&lt;$AC$1,"Bottom 5%","")</f>
        <v>Bottom 5%</v>
      </c>
      <c r="AC297"/>
      <c r="AD297" t="s">
        <v>16516</v>
      </c>
      <c r="AE297" t="s">
        <v>16517</v>
      </c>
    </row>
    <row r="298" spans="1:31" x14ac:dyDescent="0.25">
      <c r="A298" t="s">
        <v>14319</v>
      </c>
      <c r="B298" t="s">
        <v>14320</v>
      </c>
      <c r="C298" s="3" t="s">
        <v>32</v>
      </c>
      <c r="D298" s="3" t="s">
        <v>14128</v>
      </c>
      <c r="E298" s="3" t="s">
        <v>5053</v>
      </c>
      <c r="F298" s="3">
        <v>70000</v>
      </c>
      <c r="G298" s="34">
        <v>44.99</v>
      </c>
      <c r="H298" s="3" t="s">
        <v>25</v>
      </c>
      <c r="I298" s="3" t="s">
        <v>15</v>
      </c>
      <c r="J298" s="3" t="s">
        <v>8102</v>
      </c>
      <c r="K298" s="3" t="s">
        <v>8103</v>
      </c>
      <c r="L298" s="3" t="s">
        <v>68</v>
      </c>
      <c r="M298" s="26">
        <v>45689</v>
      </c>
      <c r="N298"/>
      <c r="O298" s="3">
        <v>23</v>
      </c>
      <c r="P298" s="55">
        <v>4154.0600000000004</v>
      </c>
      <c r="Q298" s="55">
        <v>1394.69</v>
      </c>
      <c r="R298" s="55">
        <v>2759.37</v>
      </c>
      <c r="S298" s="57">
        <v>1.98</v>
      </c>
      <c r="T298" s="55">
        <v>180.61130434782609</v>
      </c>
      <c r="U298" s="55">
        <v>1434.68</v>
      </c>
      <c r="V298" s="55">
        <v>449.9</v>
      </c>
      <c r="W298" s="55">
        <v>984.78</v>
      </c>
      <c r="X298" s="57">
        <v>2.19</v>
      </c>
      <c r="Y298" s="3" t="str">
        <f>IFERROR(VLOOKUP(A298,'Pivot price tier'!$C$8:$L$2290,10,0),"")</f>
        <v>X</v>
      </c>
      <c r="Z298" s="3" t="str">
        <f>IFERROR(VLOOKUP(A298,'Pivot price tier by size'!$D$8:$M$2512,10,0),"")</f>
        <v>X</v>
      </c>
      <c r="AA298" s="3" t="str">
        <f>IFERROR(VLOOKUP(A298,'Pivot category'!$B$8:$I$2236,8,0),"")</f>
        <v>X</v>
      </c>
      <c r="AB298" s="3" t="str">
        <f>IF(P298&lt;$AC$1,"Bottom 5%","")</f>
        <v>Bottom 5%</v>
      </c>
      <c r="AC298"/>
      <c r="AD298" t="s">
        <v>16512</v>
      </c>
      <c r="AE298" t="s">
        <v>13934</v>
      </c>
    </row>
    <row r="299" spans="1:31" hidden="1" x14ac:dyDescent="0.25">
      <c r="A299" t="s">
        <v>9246</v>
      </c>
      <c r="B299" t="s">
        <v>190</v>
      </c>
      <c r="C299" s="3" t="s">
        <v>32</v>
      </c>
      <c r="D299" s="3" t="s">
        <v>2386</v>
      </c>
      <c r="E299" s="3" t="s">
        <v>5053</v>
      </c>
      <c r="F299" s="3">
        <v>1000</v>
      </c>
      <c r="G299" s="34">
        <v>43.19</v>
      </c>
      <c r="H299" s="3" t="s">
        <v>12402</v>
      </c>
      <c r="I299" s="3" t="s">
        <v>23</v>
      </c>
      <c r="J299" s="3" t="s">
        <v>8107</v>
      </c>
      <c r="K299" s="3" t="s">
        <v>8109</v>
      </c>
      <c r="L299" s="3" t="s">
        <v>8106</v>
      </c>
      <c r="M299" s="26" t="s">
        <v>16689</v>
      </c>
      <c r="N299"/>
      <c r="O299" s="3">
        <v>1</v>
      </c>
      <c r="P299" s="55">
        <v>475.09</v>
      </c>
      <c r="Q299" s="55">
        <v>484.52</v>
      </c>
      <c r="R299" s="55">
        <v>-9.43</v>
      </c>
      <c r="S299" s="57">
        <v>-0.02</v>
      </c>
      <c r="T299" s="55">
        <v>475.09</v>
      </c>
      <c r="U299" s="55">
        <v>86.38</v>
      </c>
      <c r="V299" s="55">
        <v>0</v>
      </c>
      <c r="W299" s="55">
        <v>86.38</v>
      </c>
      <c r="X299" s="57">
        <v>0</v>
      </c>
      <c r="Y299" s="3" t="str">
        <f>IFERROR(VLOOKUP(A299,'Pivot price tier'!$C$8:$L$2290,10,0),"")</f>
        <v/>
      </c>
      <c r="Z299" s="3" t="str">
        <f>IFERROR(VLOOKUP(A299,'Pivot price tier by size'!$D$8:$M$2512,10,0),"")</f>
        <v/>
      </c>
      <c r="AA299" s="3" t="str">
        <f>IFERROR(VLOOKUP(A299,'Pivot category'!$B$8:$I$2236,8,0),"")</f>
        <v/>
      </c>
      <c r="AB299" s="3" t="str">
        <f>IF(P299&lt;$AC$1,"Bottom 5%","")</f>
        <v>Bottom 5%</v>
      </c>
      <c r="AC299"/>
      <c r="AD299" t="s">
        <v>16516</v>
      </c>
      <c r="AE299" t="s">
        <v>16517</v>
      </c>
    </row>
    <row r="300" spans="1:31" hidden="1" x14ac:dyDescent="0.25">
      <c r="A300" t="s">
        <v>12750</v>
      </c>
      <c r="B300" t="s">
        <v>12751</v>
      </c>
      <c r="C300" s="3" t="s">
        <v>32</v>
      </c>
      <c r="D300" s="3" t="s">
        <v>12027</v>
      </c>
      <c r="E300" s="3" t="s">
        <v>5053</v>
      </c>
      <c r="F300" s="3">
        <v>10000</v>
      </c>
      <c r="G300" s="34">
        <v>164.99</v>
      </c>
      <c r="H300" s="3" t="s">
        <v>12402</v>
      </c>
      <c r="I300" s="3" t="s">
        <v>74</v>
      </c>
      <c r="J300" s="3" t="s">
        <v>8204</v>
      </c>
      <c r="K300" s="3" t="s">
        <v>8103</v>
      </c>
      <c r="L300" s="3" t="s">
        <v>68</v>
      </c>
      <c r="M300" s="26">
        <v>45474</v>
      </c>
      <c r="N300"/>
      <c r="O300" s="3">
        <v>6</v>
      </c>
      <c r="P300" s="55">
        <v>2309.86</v>
      </c>
      <c r="Q300" s="55">
        <v>5279.68</v>
      </c>
      <c r="R300" s="55">
        <v>-2969.82</v>
      </c>
      <c r="S300" s="57">
        <v>-0.56000000000000005</v>
      </c>
      <c r="T300" s="55">
        <v>384.97666666666669</v>
      </c>
      <c r="U300" s="55">
        <v>0</v>
      </c>
      <c r="V300" s="55">
        <v>2639.84</v>
      </c>
      <c r="W300" s="55">
        <v>-2639.84</v>
      </c>
      <c r="X300" s="57">
        <v>-1</v>
      </c>
      <c r="Y300" s="3" t="str">
        <f>IFERROR(VLOOKUP(A300,'Pivot price tier'!$C$8:$L$2290,10,0),"")</f>
        <v xml:space="preserve"> </v>
      </c>
      <c r="Z300" s="3" t="str">
        <f>IFERROR(VLOOKUP(A300,'Pivot price tier by size'!$D$8:$M$2512,10,0),"")</f>
        <v xml:space="preserve"> </v>
      </c>
      <c r="AA300" s="3" t="str">
        <f>IFERROR(VLOOKUP(A300,'Pivot category'!$B$8:$I$2236,8,0),"")</f>
        <v>X</v>
      </c>
      <c r="AB300" s="3" t="str">
        <f>IF(P300&lt;$AC$1,"Bottom 5%","")</f>
        <v>Bottom 5%</v>
      </c>
      <c r="AC300"/>
      <c r="AD300" t="s">
        <v>16516</v>
      </c>
      <c r="AE300" t="s">
        <v>16517</v>
      </c>
    </row>
    <row r="301" spans="1:31" hidden="1" x14ac:dyDescent="0.25">
      <c r="A301" t="s">
        <v>10876</v>
      </c>
      <c r="B301" t="s">
        <v>10877</v>
      </c>
      <c r="C301" s="3" t="s">
        <v>32</v>
      </c>
      <c r="D301" s="3" t="s">
        <v>10785</v>
      </c>
      <c r="E301" s="3" t="s">
        <v>5055</v>
      </c>
      <c r="F301" s="3">
        <v>10000</v>
      </c>
      <c r="G301" s="34">
        <v>149.99</v>
      </c>
      <c r="H301" s="3" t="s">
        <v>12402</v>
      </c>
      <c r="I301" s="3" t="s">
        <v>74</v>
      </c>
      <c r="J301" s="3" t="s">
        <v>8204</v>
      </c>
      <c r="K301" s="3" t="s">
        <v>8115</v>
      </c>
      <c r="L301" s="3" t="s">
        <v>68</v>
      </c>
      <c r="M301" s="26" t="s">
        <v>16689</v>
      </c>
      <c r="N301"/>
      <c r="O301" s="3">
        <v>3</v>
      </c>
      <c r="P301" s="55"/>
      <c r="Q301" s="55">
        <v>449.97</v>
      </c>
      <c r="R301" s="55">
        <v>-449.97</v>
      </c>
      <c r="S301" s="57">
        <v>-1</v>
      </c>
      <c r="T301" s="55">
        <v>0</v>
      </c>
      <c r="U301" s="55" t="s">
        <v>78</v>
      </c>
      <c r="V301" s="55" t="s">
        <v>78</v>
      </c>
      <c r="W301" s="55" t="s">
        <v>78</v>
      </c>
      <c r="X301" s="57" t="s">
        <v>78</v>
      </c>
      <c r="Y301" s="3" t="str">
        <f>IFERROR(VLOOKUP(A301,'Pivot price tier'!$C$8:$L$2290,10,0),"")</f>
        <v/>
      </c>
      <c r="Z301" s="3" t="str">
        <f>IFERROR(VLOOKUP(A301,'Pivot price tier by size'!$D$8:$M$2512,10,0),"")</f>
        <v/>
      </c>
      <c r="AA301" s="3" t="str">
        <f>IFERROR(VLOOKUP(A301,'Pivot category'!$B$8:$I$2236,8,0),"")</f>
        <v/>
      </c>
      <c r="AB301" s="3" t="str">
        <f>IF(P301&lt;$AC$1,"Bottom 5%","")</f>
        <v>Bottom 5%</v>
      </c>
      <c r="AC301"/>
      <c r="AD301" t="s">
        <v>16516</v>
      </c>
      <c r="AE301" t="s">
        <v>16517</v>
      </c>
    </row>
    <row r="302" spans="1:31" hidden="1" x14ac:dyDescent="0.25">
      <c r="A302" t="s">
        <v>11029</v>
      </c>
      <c r="B302" t="s">
        <v>11030</v>
      </c>
      <c r="C302" s="3" t="s">
        <v>32</v>
      </c>
      <c r="D302" s="3" t="s">
        <v>10786</v>
      </c>
      <c r="E302" s="3" t="s">
        <v>5055</v>
      </c>
      <c r="F302" s="3">
        <v>10000</v>
      </c>
      <c r="G302" s="34">
        <v>124.99</v>
      </c>
      <c r="H302" s="3" t="s">
        <v>12402</v>
      </c>
      <c r="I302" s="3" t="s">
        <v>74</v>
      </c>
      <c r="J302" s="3" t="s">
        <v>8204</v>
      </c>
      <c r="K302" s="3" t="s">
        <v>8115</v>
      </c>
      <c r="L302" s="3" t="s">
        <v>68</v>
      </c>
      <c r="M302" s="26" t="s">
        <v>16689</v>
      </c>
      <c r="N302"/>
      <c r="O302" s="3">
        <v>7</v>
      </c>
      <c r="P302" s="55">
        <v>999.92</v>
      </c>
      <c r="Q302" s="55">
        <v>1624.87</v>
      </c>
      <c r="R302" s="55">
        <v>-624.95000000000005</v>
      </c>
      <c r="S302" s="57">
        <v>-0.38</v>
      </c>
      <c r="T302" s="55">
        <v>142.84571428571428</v>
      </c>
      <c r="U302" s="55" t="s">
        <v>78</v>
      </c>
      <c r="V302" s="55" t="s">
        <v>78</v>
      </c>
      <c r="W302" s="55" t="s">
        <v>78</v>
      </c>
      <c r="X302" s="57" t="s">
        <v>78</v>
      </c>
      <c r="Y302" s="3" t="str">
        <f>IFERROR(VLOOKUP(A302,'Pivot price tier'!$C$8:$L$2290,10,0),"")</f>
        <v/>
      </c>
      <c r="Z302" s="3" t="str">
        <f>IFERROR(VLOOKUP(A302,'Pivot price tier by size'!$D$8:$M$2512,10,0),"")</f>
        <v/>
      </c>
      <c r="AA302" s="3" t="str">
        <f>IFERROR(VLOOKUP(A302,'Pivot category'!$B$8:$I$2236,8,0),"")</f>
        <v/>
      </c>
      <c r="AB302" s="3" t="str">
        <f>IF(P302&lt;$AC$1,"Bottom 5%","")</f>
        <v>Bottom 5%</v>
      </c>
      <c r="AC302"/>
      <c r="AD302" t="s">
        <v>16516</v>
      </c>
      <c r="AE302" t="s">
        <v>16517</v>
      </c>
    </row>
    <row r="303" spans="1:31" hidden="1" x14ac:dyDescent="0.25">
      <c r="A303" t="s">
        <v>11690</v>
      </c>
      <c r="B303" t="s">
        <v>11691</v>
      </c>
      <c r="C303" s="3" t="s">
        <v>32</v>
      </c>
      <c r="D303" s="3" t="s">
        <v>11625</v>
      </c>
      <c r="E303" s="3" t="s">
        <v>5053</v>
      </c>
      <c r="F303" s="3">
        <v>70000</v>
      </c>
      <c r="G303" s="34">
        <v>84.99</v>
      </c>
      <c r="H303" s="3" t="s">
        <v>12402</v>
      </c>
      <c r="I303" s="3" t="s">
        <v>15</v>
      </c>
      <c r="J303" s="3" t="s">
        <v>8107</v>
      </c>
      <c r="K303" s="3" t="s">
        <v>8103</v>
      </c>
      <c r="L303" s="3" t="s">
        <v>68</v>
      </c>
      <c r="M303" s="26" t="s">
        <v>16689</v>
      </c>
      <c r="N303"/>
      <c r="O303" s="3">
        <v>1</v>
      </c>
      <c r="P303" s="55">
        <v>594.92999999999995</v>
      </c>
      <c r="Q303" s="55">
        <v>169.98</v>
      </c>
      <c r="R303" s="55">
        <v>424.95</v>
      </c>
      <c r="S303" s="57">
        <v>2.5</v>
      </c>
      <c r="T303" s="55">
        <v>594.92999999999995</v>
      </c>
      <c r="U303" s="55" t="s">
        <v>78</v>
      </c>
      <c r="V303" s="55" t="s">
        <v>78</v>
      </c>
      <c r="W303" s="55" t="s">
        <v>78</v>
      </c>
      <c r="X303" s="57" t="s">
        <v>78</v>
      </c>
      <c r="Y303" s="3" t="str">
        <f>IFERROR(VLOOKUP(A303,'Pivot price tier'!$C$8:$L$2290,10,0),"")</f>
        <v xml:space="preserve"> </v>
      </c>
      <c r="Z303" s="3" t="str">
        <f>IFERROR(VLOOKUP(A303,'Pivot price tier by size'!$D$8:$M$2512,10,0),"")</f>
        <v xml:space="preserve"> </v>
      </c>
      <c r="AA303" s="3" t="str">
        <f>IFERROR(VLOOKUP(A303,'Pivot category'!$B$8:$I$2236,8,0),"")</f>
        <v>X</v>
      </c>
      <c r="AB303" s="3" t="str">
        <f>IF(P303&lt;$AC$1,"Bottom 5%","")</f>
        <v>Bottom 5%</v>
      </c>
      <c r="AC303"/>
      <c r="AD303" t="s">
        <v>16516</v>
      </c>
      <c r="AE303" t="s">
        <v>16517</v>
      </c>
    </row>
    <row r="304" spans="1:31" hidden="1" x14ac:dyDescent="0.25">
      <c r="A304" t="s">
        <v>13609</v>
      </c>
      <c r="B304" t="s">
        <v>13642</v>
      </c>
      <c r="C304" s="3" t="s">
        <v>32</v>
      </c>
      <c r="D304" s="3" t="s">
        <v>8195</v>
      </c>
      <c r="E304" s="3" t="s">
        <v>5055</v>
      </c>
      <c r="F304" s="3">
        <v>9000</v>
      </c>
      <c r="G304" s="34">
        <v>59.99</v>
      </c>
      <c r="H304" s="3" t="s">
        <v>12402</v>
      </c>
      <c r="I304" s="3" t="s">
        <v>15</v>
      </c>
      <c r="J304" s="3" t="s">
        <v>8107</v>
      </c>
      <c r="K304" s="3" t="s">
        <v>8111</v>
      </c>
      <c r="L304" s="3" t="s">
        <v>8106</v>
      </c>
      <c r="M304" s="26">
        <v>45597</v>
      </c>
      <c r="N304"/>
      <c r="O304" s="3">
        <v>1</v>
      </c>
      <c r="P304" s="55">
        <v>719.88</v>
      </c>
      <c r="Q304" s="55">
        <v>419.93</v>
      </c>
      <c r="R304" s="55">
        <v>299.95</v>
      </c>
      <c r="S304" s="57">
        <v>0.71</v>
      </c>
      <c r="T304" s="55">
        <v>719.88</v>
      </c>
      <c r="U304" s="55">
        <v>0</v>
      </c>
      <c r="V304" s="55">
        <v>119.98</v>
      </c>
      <c r="W304" s="55">
        <v>-119.98</v>
      </c>
      <c r="X304" s="57">
        <v>-1</v>
      </c>
      <c r="Y304" s="3" t="str">
        <f>IFERROR(VLOOKUP(A304,'Pivot price tier'!$C$8:$L$2290,10,0),"")</f>
        <v/>
      </c>
      <c r="Z304" s="3" t="str">
        <f>IFERROR(VLOOKUP(A304,'Pivot price tier by size'!$D$8:$M$2512,10,0),"")</f>
        <v/>
      </c>
      <c r="AA304" s="3" t="str">
        <f>IFERROR(VLOOKUP(A304,'Pivot category'!$B$8:$I$2236,8,0),"")</f>
        <v/>
      </c>
      <c r="AB304" s="3" t="str">
        <f>IF(P304&lt;$AC$1,"Bottom 5%","")</f>
        <v>Bottom 5%</v>
      </c>
      <c r="AC304"/>
      <c r="AD304" t="s">
        <v>16516</v>
      </c>
      <c r="AE304" t="s">
        <v>16517</v>
      </c>
    </row>
    <row r="305" spans="1:31" hidden="1" x14ac:dyDescent="0.25">
      <c r="A305" t="s">
        <v>11475</v>
      </c>
      <c r="B305" t="s">
        <v>11476</v>
      </c>
      <c r="C305" s="3" t="s">
        <v>32</v>
      </c>
      <c r="D305" s="3" t="s">
        <v>11336</v>
      </c>
      <c r="E305" s="3" t="s">
        <v>5055</v>
      </c>
      <c r="F305" s="3">
        <v>10000</v>
      </c>
      <c r="G305" s="34">
        <v>157.99</v>
      </c>
      <c r="H305" s="3" t="s">
        <v>12402</v>
      </c>
      <c r="I305" s="3" t="s">
        <v>74</v>
      </c>
      <c r="J305" s="3" t="s">
        <v>8204</v>
      </c>
      <c r="K305" s="3" t="s">
        <v>8103</v>
      </c>
      <c r="L305" s="3" t="s">
        <v>68</v>
      </c>
      <c r="M305" s="26" t="s">
        <v>16689</v>
      </c>
      <c r="N305"/>
      <c r="O305" s="3">
        <v>3</v>
      </c>
      <c r="P305" s="55">
        <v>473.97</v>
      </c>
      <c r="Q305" s="55">
        <v>157.99</v>
      </c>
      <c r="R305" s="55">
        <v>315.98</v>
      </c>
      <c r="S305" s="57">
        <v>2</v>
      </c>
      <c r="T305" s="55">
        <v>157.99</v>
      </c>
      <c r="U305" s="55" t="s">
        <v>78</v>
      </c>
      <c r="V305" s="55" t="s">
        <v>78</v>
      </c>
      <c r="W305" s="55" t="s">
        <v>78</v>
      </c>
      <c r="X305" s="57" t="s">
        <v>78</v>
      </c>
      <c r="Y305" s="3" t="str">
        <f>IFERROR(VLOOKUP(A305,'Pivot price tier'!$C$8:$L$2290,10,0),"")</f>
        <v>X</v>
      </c>
      <c r="Z305" s="3" t="str">
        <f>IFERROR(VLOOKUP(A305,'Pivot price tier by size'!$D$8:$M$2512,10,0),"")</f>
        <v>X</v>
      </c>
      <c r="AA305" s="3" t="str">
        <f>IFERROR(VLOOKUP(A305,'Pivot category'!$B$8:$I$2236,8,0),"")</f>
        <v>X</v>
      </c>
      <c r="AB305" s="3" t="str">
        <f>IF(P305&lt;$AC$1,"Bottom 5%","")</f>
        <v>Bottom 5%</v>
      </c>
      <c r="AC305"/>
      <c r="AD305" t="s">
        <v>16516</v>
      </c>
      <c r="AE305" t="s">
        <v>16517</v>
      </c>
    </row>
    <row r="306" spans="1:31" hidden="1" x14ac:dyDescent="0.25">
      <c r="A306" t="s">
        <v>11692</v>
      </c>
      <c r="B306" t="s">
        <v>11693</v>
      </c>
      <c r="C306" s="3" t="s">
        <v>32</v>
      </c>
      <c r="D306" s="3" t="s">
        <v>11626</v>
      </c>
      <c r="E306" s="3" t="s">
        <v>5053</v>
      </c>
      <c r="F306" s="3">
        <v>10000</v>
      </c>
      <c r="G306" s="34">
        <v>131.99</v>
      </c>
      <c r="H306" s="3" t="s">
        <v>12402</v>
      </c>
      <c r="I306" s="3" t="s">
        <v>74</v>
      </c>
      <c r="J306" s="3" t="s">
        <v>8204</v>
      </c>
      <c r="K306" s="3" t="s">
        <v>8103</v>
      </c>
      <c r="L306" s="3" t="s">
        <v>68</v>
      </c>
      <c r="M306" s="26" t="s">
        <v>16689</v>
      </c>
      <c r="N306"/>
      <c r="O306" s="3">
        <v>5</v>
      </c>
      <c r="P306" s="55">
        <v>791.94</v>
      </c>
      <c r="Q306" s="55">
        <v>1451.89</v>
      </c>
      <c r="R306" s="55">
        <v>-659.95</v>
      </c>
      <c r="S306" s="57">
        <v>-0.45</v>
      </c>
      <c r="T306" s="55">
        <v>158.38800000000001</v>
      </c>
      <c r="U306" s="55" t="s">
        <v>78</v>
      </c>
      <c r="V306" s="55" t="s">
        <v>78</v>
      </c>
      <c r="W306" s="55" t="s">
        <v>78</v>
      </c>
      <c r="X306" s="57" t="s">
        <v>78</v>
      </c>
      <c r="Y306" s="3" t="str">
        <f>IFERROR(VLOOKUP(A306,'Pivot price tier'!$C$8:$L$2290,10,0),"")</f>
        <v>X</v>
      </c>
      <c r="Z306" s="3" t="str">
        <f>IFERROR(VLOOKUP(A306,'Pivot price tier by size'!$D$8:$M$2512,10,0),"")</f>
        <v xml:space="preserve"> </v>
      </c>
      <c r="AA306" s="3" t="str">
        <f>IFERROR(VLOOKUP(A306,'Pivot category'!$B$8:$I$2236,8,0),"")</f>
        <v>X</v>
      </c>
      <c r="AB306" s="3" t="str">
        <f>IF(P306&lt;$AC$1,"Bottom 5%","")</f>
        <v>Bottom 5%</v>
      </c>
      <c r="AC306"/>
      <c r="AD306" t="s">
        <v>16516</v>
      </c>
      <c r="AE306" t="s">
        <v>16517</v>
      </c>
    </row>
    <row r="307" spans="1:31" hidden="1" x14ac:dyDescent="0.25">
      <c r="A307" t="s">
        <v>12752</v>
      </c>
      <c r="B307" t="s">
        <v>12753</v>
      </c>
      <c r="C307" s="3" t="s">
        <v>32</v>
      </c>
      <c r="D307" s="3" t="s">
        <v>13184</v>
      </c>
      <c r="E307" s="3" t="s">
        <v>5053</v>
      </c>
      <c r="F307" s="3">
        <v>70000</v>
      </c>
      <c r="G307" s="34">
        <v>129.99</v>
      </c>
      <c r="H307" s="3" t="s">
        <v>12402</v>
      </c>
      <c r="I307" s="3" t="s">
        <v>74</v>
      </c>
      <c r="J307" s="3" t="s">
        <v>8107</v>
      </c>
      <c r="K307" s="3" t="s">
        <v>8103</v>
      </c>
      <c r="L307" s="3" t="s">
        <v>68</v>
      </c>
      <c r="M307" s="26">
        <v>45474</v>
      </c>
      <c r="N307"/>
      <c r="O307" s="3">
        <v>6</v>
      </c>
      <c r="P307" s="55">
        <v>1949.85</v>
      </c>
      <c r="Q307" s="55">
        <v>6889.47</v>
      </c>
      <c r="R307" s="55">
        <v>-4939.62</v>
      </c>
      <c r="S307" s="57">
        <v>-0.72</v>
      </c>
      <c r="T307" s="55">
        <v>324.97499999999997</v>
      </c>
      <c r="U307" s="55">
        <v>259.98</v>
      </c>
      <c r="V307" s="55">
        <v>2599.8000000000002</v>
      </c>
      <c r="W307" s="55">
        <v>-2339.8200000000002</v>
      </c>
      <c r="X307" s="57">
        <v>-0.9</v>
      </c>
      <c r="Y307" s="3" t="str">
        <f>IFERROR(VLOOKUP(A307,'Pivot price tier'!$C$8:$L$2290,10,0),"")</f>
        <v>X</v>
      </c>
      <c r="Z307" s="3" t="str">
        <f>IFERROR(VLOOKUP(A307,'Pivot price tier by size'!$D$8:$M$2512,10,0),"")</f>
        <v xml:space="preserve"> </v>
      </c>
      <c r="AA307" s="3" t="str">
        <f>IFERROR(VLOOKUP(A307,'Pivot category'!$B$8:$I$2236,8,0),"")</f>
        <v>X</v>
      </c>
      <c r="AB307" s="3" t="str">
        <f>IF(P307&lt;$AC$1,"Bottom 5%","")</f>
        <v>Bottom 5%</v>
      </c>
      <c r="AC307"/>
      <c r="AD307" t="s">
        <v>16516</v>
      </c>
      <c r="AE307" t="s">
        <v>16517</v>
      </c>
    </row>
    <row r="308" spans="1:31" x14ac:dyDescent="0.25">
      <c r="A308" t="s">
        <v>6244</v>
      </c>
      <c r="B308" t="s">
        <v>2257</v>
      </c>
      <c r="C308" s="3" t="s">
        <v>32</v>
      </c>
      <c r="D308" s="3" t="s">
        <v>4702</v>
      </c>
      <c r="E308" s="3" t="s">
        <v>5053</v>
      </c>
      <c r="F308" s="3">
        <v>10000</v>
      </c>
      <c r="G308" s="34">
        <v>18.989999999999998</v>
      </c>
      <c r="H308" s="3" t="s">
        <v>28</v>
      </c>
      <c r="I308" s="3" t="s">
        <v>21</v>
      </c>
      <c r="J308" s="3" t="s">
        <v>8102</v>
      </c>
      <c r="K308" s="3" t="s">
        <v>8103</v>
      </c>
      <c r="L308" s="3" t="s">
        <v>68</v>
      </c>
      <c r="M308" s="26" t="s">
        <v>16689</v>
      </c>
      <c r="N308"/>
      <c r="O308" s="3">
        <v>56</v>
      </c>
      <c r="P308" s="55">
        <v>8754.39</v>
      </c>
      <c r="Q308" s="55">
        <v>9817.83</v>
      </c>
      <c r="R308" s="55">
        <v>-1063.44</v>
      </c>
      <c r="S308" s="57">
        <v>-0.11</v>
      </c>
      <c r="T308" s="55">
        <v>156.32839285714286</v>
      </c>
      <c r="U308" s="55">
        <v>550.71</v>
      </c>
      <c r="V308" s="55">
        <v>1405.26</v>
      </c>
      <c r="W308" s="55">
        <v>-854.55</v>
      </c>
      <c r="X308" s="57">
        <v>-0.61</v>
      </c>
      <c r="Y308" s="3" t="str">
        <f>IFERROR(VLOOKUP(A308,'Pivot price tier'!$C$8:$L$2290,10,0),"")</f>
        <v>X</v>
      </c>
      <c r="Z308" s="3" t="str">
        <f>IFERROR(VLOOKUP(A308,'Pivot price tier by size'!$D$8:$M$2512,10,0),"")</f>
        <v>X</v>
      </c>
      <c r="AA308" s="3" t="str">
        <f>IFERROR(VLOOKUP(A308,'Pivot category'!$B$8:$I$2236,8,0),"")</f>
        <v>X</v>
      </c>
      <c r="AB308" s="3" t="str">
        <f>IF(P308&lt;$AC$1,"Bottom 5%","")</f>
        <v>Bottom 5%</v>
      </c>
      <c r="AC308"/>
      <c r="AD308" t="s">
        <v>10199</v>
      </c>
      <c r="AE308" t="s">
        <v>16563</v>
      </c>
    </row>
    <row r="309" spans="1:31" x14ac:dyDescent="0.25">
      <c r="A309" t="s">
        <v>6245</v>
      </c>
      <c r="B309" t="s">
        <v>4726</v>
      </c>
      <c r="C309" s="3" t="s">
        <v>32</v>
      </c>
      <c r="D309" s="3" t="s">
        <v>4733</v>
      </c>
      <c r="E309" s="3" t="s">
        <v>5053</v>
      </c>
      <c r="F309" s="3">
        <v>10000</v>
      </c>
      <c r="G309" s="34">
        <v>24.99</v>
      </c>
      <c r="H309" s="3" t="s">
        <v>12</v>
      </c>
      <c r="I309" s="3" t="s">
        <v>21</v>
      </c>
      <c r="J309" s="3" t="s">
        <v>8102</v>
      </c>
      <c r="K309" s="3" t="s">
        <v>8103</v>
      </c>
      <c r="L309" s="3" t="s">
        <v>68</v>
      </c>
      <c r="M309" s="26" t="s">
        <v>16689</v>
      </c>
      <c r="N309"/>
      <c r="O309" s="3">
        <v>70</v>
      </c>
      <c r="P309" s="55">
        <v>15418.83</v>
      </c>
      <c r="Q309" s="55">
        <v>16018.59</v>
      </c>
      <c r="R309" s="55">
        <v>-599.76</v>
      </c>
      <c r="S309" s="57">
        <v>-0.04</v>
      </c>
      <c r="T309" s="55">
        <v>220.26900000000001</v>
      </c>
      <c r="U309" s="55">
        <v>799.68</v>
      </c>
      <c r="V309" s="55">
        <v>1199.52</v>
      </c>
      <c r="W309" s="55">
        <v>-399.84</v>
      </c>
      <c r="X309" s="57">
        <v>-0.33</v>
      </c>
      <c r="Y309" s="3" t="str">
        <f>IFERROR(VLOOKUP(A309,'Pivot price tier'!$C$8:$L$2290,10,0),"")</f>
        <v>X</v>
      </c>
      <c r="Z309" s="3" t="str">
        <f>IFERROR(VLOOKUP(A309,'Pivot price tier by size'!$D$8:$M$2512,10,0),"")</f>
        <v>X</v>
      </c>
      <c r="AA309" s="3" t="str">
        <f>IFERROR(VLOOKUP(A309,'Pivot category'!$B$8:$I$2236,8,0),"")</f>
        <v>X</v>
      </c>
      <c r="AB309" s="3" t="str">
        <f>IF(P309&lt;$AC$1,"Bottom 5%","")</f>
        <v>Bottom 5%</v>
      </c>
      <c r="AC309"/>
      <c r="AD309" t="s">
        <v>10199</v>
      </c>
      <c r="AE309" t="s">
        <v>16563</v>
      </c>
    </row>
    <row r="310" spans="1:31" hidden="1" x14ac:dyDescent="0.25">
      <c r="A310" t="s">
        <v>6608</v>
      </c>
      <c r="B310" t="s">
        <v>193</v>
      </c>
      <c r="C310" s="3" t="s">
        <v>32</v>
      </c>
      <c r="D310" s="3" t="s">
        <v>2389</v>
      </c>
      <c r="E310" s="3" t="s">
        <v>5055</v>
      </c>
      <c r="F310" s="3">
        <v>9000</v>
      </c>
      <c r="G310" s="34">
        <v>474.99</v>
      </c>
      <c r="H310" s="3" t="s">
        <v>12402</v>
      </c>
      <c r="I310" s="3" t="s">
        <v>74</v>
      </c>
      <c r="J310" s="3" t="s">
        <v>8112</v>
      </c>
      <c r="K310" s="3" t="s">
        <v>8111</v>
      </c>
      <c r="L310" s="3" t="s">
        <v>68</v>
      </c>
      <c r="M310" s="26" t="s">
        <v>16689</v>
      </c>
      <c r="N310"/>
      <c r="O310" s="3">
        <v>7</v>
      </c>
      <c r="P310" s="55">
        <v>2374.9499999999998</v>
      </c>
      <c r="Q310" s="55">
        <v>1424.97</v>
      </c>
      <c r="R310" s="55">
        <v>949.98</v>
      </c>
      <c r="S310" s="57">
        <v>0.67</v>
      </c>
      <c r="T310" s="55">
        <v>339.27857142857141</v>
      </c>
      <c r="U310" s="55" t="s">
        <v>78</v>
      </c>
      <c r="V310" s="55" t="s">
        <v>78</v>
      </c>
      <c r="W310" s="55" t="s">
        <v>78</v>
      </c>
      <c r="X310" s="57" t="s">
        <v>78</v>
      </c>
      <c r="Y310" s="3" t="str">
        <f>IFERROR(VLOOKUP(A310,'Pivot price tier'!$C$8:$L$2290,10,0),"")</f>
        <v/>
      </c>
      <c r="Z310" s="3" t="str">
        <f>IFERROR(VLOOKUP(A310,'Pivot price tier by size'!$D$8:$M$2512,10,0),"")</f>
        <v/>
      </c>
      <c r="AA310" s="3" t="str">
        <f>IFERROR(VLOOKUP(A310,'Pivot category'!$B$8:$I$2236,8,0),"")</f>
        <v/>
      </c>
      <c r="AB310" s="3" t="str">
        <f>IF(P310&lt;$AC$1,"Bottom 5%","")</f>
        <v>Bottom 5%</v>
      </c>
      <c r="AC310"/>
      <c r="AD310" t="s">
        <v>16512</v>
      </c>
      <c r="AE310" t="s">
        <v>13856</v>
      </c>
    </row>
    <row r="311" spans="1:31" hidden="1" x14ac:dyDescent="0.25">
      <c r="A311" t="s">
        <v>13389</v>
      </c>
      <c r="B311" t="s">
        <v>13390</v>
      </c>
      <c r="C311" s="3" t="s">
        <v>32</v>
      </c>
      <c r="D311" s="3" t="s">
        <v>2390</v>
      </c>
      <c r="E311" s="3" t="s">
        <v>5055</v>
      </c>
      <c r="F311" s="3">
        <v>4000</v>
      </c>
      <c r="G311" s="34">
        <v>28.79</v>
      </c>
      <c r="H311" s="3" t="s">
        <v>12402</v>
      </c>
      <c r="I311" s="3" t="s">
        <v>19</v>
      </c>
      <c r="J311" s="3" t="s">
        <v>8112</v>
      </c>
      <c r="K311" s="3" t="s">
        <v>8111</v>
      </c>
      <c r="L311" s="3" t="s">
        <v>8105</v>
      </c>
      <c r="M311" s="26" t="s">
        <v>16689</v>
      </c>
      <c r="N311"/>
      <c r="O311" s="3" t="s">
        <v>78</v>
      </c>
      <c r="P311" s="55"/>
      <c r="Q311" s="55">
        <v>57.58</v>
      </c>
      <c r="R311" s="55">
        <v>-57.58</v>
      </c>
      <c r="S311" s="57">
        <v>-1</v>
      </c>
      <c r="T311" s="55" t="s">
        <v>78</v>
      </c>
      <c r="U311" s="55" t="s">
        <v>78</v>
      </c>
      <c r="V311" s="55" t="s">
        <v>78</v>
      </c>
      <c r="W311" s="55" t="s">
        <v>78</v>
      </c>
      <c r="X311" s="57" t="s">
        <v>78</v>
      </c>
      <c r="Y311" s="3" t="str">
        <f>IFERROR(VLOOKUP(A311,'Pivot price tier'!$C$8:$L$2290,10,0),"")</f>
        <v/>
      </c>
      <c r="Z311" s="3" t="str">
        <f>IFERROR(VLOOKUP(A311,'Pivot price tier by size'!$D$8:$M$2512,10,0),"")</f>
        <v/>
      </c>
      <c r="AA311" s="3" t="str">
        <f>IFERROR(VLOOKUP(A311,'Pivot category'!$B$8:$I$2236,8,0),"")</f>
        <v/>
      </c>
      <c r="AB311" s="3" t="str">
        <f>IF(P311&lt;$AC$1,"Bottom 5%","")</f>
        <v>Bottom 5%</v>
      </c>
      <c r="AC311"/>
      <c r="AD311" t="s">
        <v>16512</v>
      </c>
      <c r="AE311" t="s">
        <v>13856</v>
      </c>
    </row>
    <row r="312" spans="1:31" x14ac:dyDescent="0.25">
      <c r="A312" t="s">
        <v>11224</v>
      </c>
      <c r="B312" t="s">
        <v>9963</v>
      </c>
      <c r="C312" s="3" t="s">
        <v>32</v>
      </c>
      <c r="D312" s="3" t="s">
        <v>9841</v>
      </c>
      <c r="E312" s="3" t="s">
        <v>5101</v>
      </c>
      <c r="F312" s="3">
        <v>7000</v>
      </c>
      <c r="G312" s="34">
        <v>32.99</v>
      </c>
      <c r="H312" s="3" t="s">
        <v>26</v>
      </c>
      <c r="I312" s="3" t="s">
        <v>23</v>
      </c>
      <c r="J312" s="3" t="s">
        <v>8102</v>
      </c>
      <c r="K312" s="3" t="s">
        <v>8103</v>
      </c>
      <c r="L312" s="3" t="s">
        <v>68</v>
      </c>
      <c r="M312" s="26" t="s">
        <v>16689</v>
      </c>
      <c r="N312"/>
      <c r="O312" s="3">
        <v>4</v>
      </c>
      <c r="P312" s="55">
        <v>428.87</v>
      </c>
      <c r="Q312" s="55">
        <v>4255.71</v>
      </c>
      <c r="R312" s="55">
        <v>-3826.84</v>
      </c>
      <c r="S312" s="57">
        <v>-0.9</v>
      </c>
      <c r="T312" s="55">
        <v>107.2175</v>
      </c>
      <c r="U312" s="55">
        <v>32.99</v>
      </c>
      <c r="V312" s="55">
        <v>1253.6199999999999</v>
      </c>
      <c r="W312" s="55">
        <v>-1220.6300000000001</v>
      </c>
      <c r="X312" s="57">
        <v>-0.97</v>
      </c>
      <c r="Y312" s="3" t="str">
        <f>IFERROR(VLOOKUP(A312,'Pivot price tier'!$C$8:$L$2290,10,0),"")</f>
        <v>X</v>
      </c>
      <c r="Z312" s="3" t="str">
        <f>IFERROR(VLOOKUP(A312,'Pivot price tier by size'!$D$8:$M$2512,10,0),"")</f>
        <v>X</v>
      </c>
      <c r="AA312" s="3" t="str">
        <f>IFERROR(VLOOKUP(A312,'Pivot category'!$B$8:$I$2236,8,0),"")</f>
        <v>X</v>
      </c>
      <c r="AB312" s="3" t="str">
        <f>IF(P312&lt;$AC$1,"Bottom 5%","")</f>
        <v>Bottom 5%</v>
      </c>
      <c r="AC312"/>
      <c r="AD312" t="s">
        <v>11018</v>
      </c>
      <c r="AE312" t="s">
        <v>16523</v>
      </c>
    </row>
    <row r="313" spans="1:31" x14ac:dyDescent="0.25">
      <c r="A313" t="s">
        <v>6834</v>
      </c>
      <c r="B313" t="s">
        <v>213</v>
      </c>
      <c r="C313" s="3" t="s">
        <v>34</v>
      </c>
      <c r="D313" s="3" t="s">
        <v>2412</v>
      </c>
      <c r="E313" s="3">
        <v>0</v>
      </c>
      <c r="F313" s="3">
        <v>1000</v>
      </c>
      <c r="G313" s="34">
        <v>24.99</v>
      </c>
      <c r="H313" s="3" t="s">
        <v>27</v>
      </c>
      <c r="I313" s="3" t="s">
        <v>23</v>
      </c>
      <c r="J313" s="3" t="s">
        <v>8102</v>
      </c>
      <c r="K313" s="3" t="s">
        <v>8103</v>
      </c>
      <c r="L313" s="3" t="s">
        <v>68</v>
      </c>
      <c r="M313" s="26" t="s">
        <v>16689</v>
      </c>
      <c r="N313"/>
      <c r="O313" s="3">
        <v>125</v>
      </c>
      <c r="P313" s="55">
        <v>49280.28</v>
      </c>
      <c r="Q313" s="55">
        <v>69047.37</v>
      </c>
      <c r="R313" s="55">
        <v>-19767.09</v>
      </c>
      <c r="S313" s="57">
        <v>-0.28999999999999998</v>
      </c>
      <c r="T313" s="55">
        <v>394.24223999999998</v>
      </c>
      <c r="U313" s="55">
        <v>40708.71</v>
      </c>
      <c r="V313" s="55">
        <v>58126.74</v>
      </c>
      <c r="W313" s="55">
        <v>-17418.03</v>
      </c>
      <c r="X313" s="57">
        <v>-0.3</v>
      </c>
      <c r="Y313" s="3" t="str">
        <f>IFERROR(VLOOKUP(A313,'Pivot price tier'!$C$8:$L$2290,10,0),"")</f>
        <v>X</v>
      </c>
      <c r="Z313" s="3" t="str">
        <f>IFERROR(VLOOKUP(A313,'Pivot price tier by size'!$D$8:$M$2512,10,0),"")</f>
        <v>X</v>
      </c>
      <c r="AA313" s="3" t="str">
        <f>IFERROR(VLOOKUP(A313,'Pivot category'!$B$8:$I$2236,8,0),"")</f>
        <v>X</v>
      </c>
      <c r="AB313" s="3" t="str">
        <f>IF(P313&lt;$AC$1,"Bottom 5%","")</f>
        <v/>
      </c>
      <c r="AC313"/>
      <c r="AD313" t="s">
        <v>16510</v>
      </c>
      <c r="AE313" t="s">
        <v>13865</v>
      </c>
    </row>
    <row r="314" spans="1:31" x14ac:dyDescent="0.25">
      <c r="A314" t="s">
        <v>5379</v>
      </c>
      <c r="B314" t="s">
        <v>456</v>
      </c>
      <c r="C314" s="3" t="s">
        <v>32</v>
      </c>
      <c r="D314" s="3" t="s">
        <v>2686</v>
      </c>
      <c r="E314" s="3" t="s">
        <v>5053</v>
      </c>
      <c r="F314" s="3">
        <v>1000</v>
      </c>
      <c r="G314" s="34">
        <v>10.49</v>
      </c>
      <c r="H314" s="3" t="s">
        <v>12403</v>
      </c>
      <c r="I314" s="3" t="s">
        <v>17</v>
      </c>
      <c r="J314" s="3" t="s">
        <v>8102</v>
      </c>
      <c r="K314" s="3" t="s">
        <v>8103</v>
      </c>
      <c r="L314" s="3" t="s">
        <v>68</v>
      </c>
      <c r="M314" s="26" t="s">
        <v>16689</v>
      </c>
      <c r="N314"/>
      <c r="O314" s="3">
        <v>150</v>
      </c>
      <c r="P314" s="55">
        <v>49355.45</v>
      </c>
      <c r="Q314" s="55">
        <v>54044.480000000003</v>
      </c>
      <c r="R314" s="55">
        <v>-4689.03</v>
      </c>
      <c r="S314" s="57">
        <v>-0.09</v>
      </c>
      <c r="T314" s="55">
        <v>329.03633333333329</v>
      </c>
      <c r="U314" s="55">
        <v>158346.54999999999</v>
      </c>
      <c r="V314" s="55">
        <v>164556.63</v>
      </c>
      <c r="W314" s="55">
        <v>-6210.08</v>
      </c>
      <c r="X314" s="57">
        <v>-0.04</v>
      </c>
      <c r="Y314" s="3" t="str">
        <f>IFERROR(VLOOKUP(A314,'Pivot price tier'!$C$8:$L$2290,10,0),"")</f>
        <v>X</v>
      </c>
      <c r="Z314" s="3" t="str">
        <f>IFERROR(VLOOKUP(A314,'Pivot price tier by size'!$D$8:$M$2512,10,0),"")</f>
        <v>X</v>
      </c>
      <c r="AA314" s="3" t="str">
        <f>IFERROR(VLOOKUP(A314,'Pivot category'!$B$8:$I$2236,8,0),"")</f>
        <v>X</v>
      </c>
      <c r="AB314" s="3" t="str">
        <f>IF(P314&lt;$AC$1,"Bottom 5%","")</f>
        <v/>
      </c>
      <c r="AC314"/>
      <c r="AD314" t="s">
        <v>16510</v>
      </c>
      <c r="AE314" t="s">
        <v>13853</v>
      </c>
    </row>
    <row r="315" spans="1:31" hidden="1" x14ac:dyDescent="0.25">
      <c r="A315" t="s">
        <v>7467</v>
      </c>
      <c r="B315" t="s">
        <v>197</v>
      </c>
      <c r="C315" s="3" t="s">
        <v>36</v>
      </c>
      <c r="D315" s="3" t="s">
        <v>2394</v>
      </c>
      <c r="E315" s="3">
        <v>0</v>
      </c>
      <c r="F315" s="3">
        <v>8000</v>
      </c>
      <c r="G315" s="34">
        <v>13.99</v>
      </c>
      <c r="H315" s="3" t="s">
        <v>27</v>
      </c>
      <c r="I315" s="3" t="s">
        <v>17</v>
      </c>
      <c r="J315" s="3" t="s">
        <v>8102</v>
      </c>
      <c r="K315" s="3" t="s">
        <v>8124</v>
      </c>
      <c r="L315" s="3" t="s">
        <v>68</v>
      </c>
      <c r="M315" s="26" t="s">
        <v>16689</v>
      </c>
      <c r="N315"/>
      <c r="O315" s="3">
        <v>21</v>
      </c>
      <c r="P315" s="55">
        <v>2294.36</v>
      </c>
      <c r="Q315" s="55">
        <v>3035.83</v>
      </c>
      <c r="R315" s="55">
        <v>-741.47</v>
      </c>
      <c r="S315" s="57">
        <v>-0.24</v>
      </c>
      <c r="T315" s="55">
        <v>109.2552380952381</v>
      </c>
      <c r="U315" s="55">
        <v>61653.93</v>
      </c>
      <c r="V315" s="55">
        <v>86696.03</v>
      </c>
      <c r="W315" s="55">
        <v>-25042.1</v>
      </c>
      <c r="X315" s="57">
        <v>-0.28999999999999998</v>
      </c>
      <c r="Y315" s="3" t="str">
        <f>IFERROR(VLOOKUP(A315,'Pivot price tier'!$C$8:$L$2290,10,0),"")</f>
        <v/>
      </c>
      <c r="Z315" s="3" t="str">
        <f>IFERROR(VLOOKUP(A315,'Pivot price tier by size'!$D$8:$M$2512,10,0),"")</f>
        <v/>
      </c>
      <c r="AA315" s="3" t="str">
        <f>IFERROR(VLOOKUP(A315,'Pivot category'!$B$8:$I$2236,8,0),"")</f>
        <v/>
      </c>
      <c r="AB315" s="3" t="str">
        <f>IF(P315&lt;$AC$1,"Bottom 5%","")</f>
        <v>Bottom 5%</v>
      </c>
      <c r="AC315"/>
      <c r="AD315" t="s">
        <v>16514</v>
      </c>
      <c r="AE315" t="s">
        <v>13851</v>
      </c>
    </row>
    <row r="316" spans="1:31" x14ac:dyDescent="0.25">
      <c r="A316" t="s">
        <v>6899</v>
      </c>
      <c r="B316" t="s">
        <v>835</v>
      </c>
      <c r="C316" s="3" t="s">
        <v>34</v>
      </c>
      <c r="D316" s="3" t="s">
        <v>3108</v>
      </c>
      <c r="E316" s="3" t="s">
        <v>5053</v>
      </c>
      <c r="F316" s="3">
        <v>1000</v>
      </c>
      <c r="G316" s="34">
        <v>7.99</v>
      </c>
      <c r="H316" s="3" t="s">
        <v>30</v>
      </c>
      <c r="I316" s="3" t="s">
        <v>19</v>
      </c>
      <c r="J316" s="3" t="s">
        <v>8102</v>
      </c>
      <c r="K316" s="3" t="s">
        <v>8103</v>
      </c>
      <c r="L316" s="3" t="s">
        <v>68</v>
      </c>
      <c r="M316" s="26" t="s">
        <v>16689</v>
      </c>
      <c r="N316"/>
      <c r="O316" s="3">
        <v>156</v>
      </c>
      <c r="P316" s="55">
        <v>55170.95</v>
      </c>
      <c r="Q316" s="55">
        <v>67907.009999999995</v>
      </c>
      <c r="R316" s="55">
        <v>-12736.06</v>
      </c>
      <c r="S316" s="57">
        <v>-0.19</v>
      </c>
      <c r="T316" s="55">
        <v>353.6599358974359</v>
      </c>
      <c r="U316" s="55">
        <v>69648.83</v>
      </c>
      <c r="V316" s="55">
        <v>77071.539999999994</v>
      </c>
      <c r="W316" s="55">
        <v>-7422.71</v>
      </c>
      <c r="X316" s="57">
        <v>-0.1</v>
      </c>
      <c r="Y316" s="3" t="str">
        <f>IFERROR(VLOOKUP(A316,'Pivot price tier'!$C$8:$L$2290,10,0),"")</f>
        <v>X</v>
      </c>
      <c r="Z316" s="3" t="str">
        <f>IFERROR(VLOOKUP(A316,'Pivot price tier by size'!$D$8:$M$2512,10,0),"")</f>
        <v>X</v>
      </c>
      <c r="AA316" s="3" t="str">
        <f>IFERROR(VLOOKUP(A316,'Pivot category'!$B$8:$I$2236,8,0),"")</f>
        <v>X</v>
      </c>
      <c r="AB316" s="3" t="str">
        <f>IF(P316&lt;$AC$1,"Bottom 5%","")</f>
        <v/>
      </c>
      <c r="AC316"/>
      <c r="AD316" t="s">
        <v>11018</v>
      </c>
      <c r="AE316" t="s">
        <v>13876</v>
      </c>
    </row>
    <row r="317" spans="1:31" x14ac:dyDescent="0.25">
      <c r="A317" t="s">
        <v>11844</v>
      </c>
      <c r="B317" t="s">
        <v>2030</v>
      </c>
      <c r="C317" s="3" t="s">
        <v>36</v>
      </c>
      <c r="D317" s="3" t="s">
        <v>4434</v>
      </c>
      <c r="E317" s="3" t="s">
        <v>5053</v>
      </c>
      <c r="F317" s="3">
        <v>10000</v>
      </c>
      <c r="G317" s="34">
        <v>27.99</v>
      </c>
      <c r="H317" s="3" t="s">
        <v>28</v>
      </c>
      <c r="I317" s="3" t="s">
        <v>21</v>
      </c>
      <c r="J317" s="3" t="s">
        <v>8102</v>
      </c>
      <c r="K317" s="3" t="s">
        <v>8103</v>
      </c>
      <c r="L317" s="3" t="s">
        <v>68</v>
      </c>
      <c r="M317" s="26" t="s">
        <v>16689</v>
      </c>
      <c r="N317"/>
      <c r="O317" s="3">
        <v>110</v>
      </c>
      <c r="P317" s="55">
        <v>49679.79</v>
      </c>
      <c r="Q317" s="55">
        <v>78532.740000000005</v>
      </c>
      <c r="R317" s="55">
        <v>-28852.95</v>
      </c>
      <c r="S317" s="57">
        <v>-0.37</v>
      </c>
      <c r="T317" s="55">
        <v>451.63445454545456</v>
      </c>
      <c r="U317" s="55">
        <v>32781.96</v>
      </c>
      <c r="V317" s="55">
        <v>61140.09</v>
      </c>
      <c r="W317" s="55">
        <v>-28358.13</v>
      </c>
      <c r="X317" s="57">
        <v>-0.46</v>
      </c>
      <c r="Y317" s="3" t="str">
        <f>IFERROR(VLOOKUP(A317,'Pivot price tier'!$C$8:$L$2290,10,0),"")</f>
        <v>X</v>
      </c>
      <c r="Z317" s="3" t="str">
        <f>IFERROR(VLOOKUP(A317,'Pivot price tier by size'!$D$8:$M$2512,10,0),"")</f>
        <v>X</v>
      </c>
      <c r="AA317" s="3" t="str">
        <f>IFERROR(VLOOKUP(A317,'Pivot category'!$B$8:$I$2236,8,0),"")</f>
        <v>X</v>
      </c>
      <c r="AB317" s="3" t="str">
        <f>IF(P317&lt;$AC$1,"Bottom 5%","")</f>
        <v/>
      </c>
      <c r="AC317"/>
      <c r="AD317" t="s">
        <v>11018</v>
      </c>
      <c r="AE317" t="s">
        <v>13889</v>
      </c>
    </row>
    <row r="318" spans="1:31" x14ac:dyDescent="0.25">
      <c r="A318" t="s">
        <v>7632</v>
      </c>
      <c r="B318" t="s">
        <v>194</v>
      </c>
      <c r="C318" s="3" t="s">
        <v>38</v>
      </c>
      <c r="D318" s="3" t="s">
        <v>2391</v>
      </c>
      <c r="E318" s="3">
        <v>0</v>
      </c>
      <c r="F318" s="3">
        <v>1000</v>
      </c>
      <c r="G318" s="34">
        <v>14.49</v>
      </c>
      <c r="H318" s="3" t="s">
        <v>25</v>
      </c>
      <c r="I318" s="3" t="s">
        <v>13</v>
      </c>
      <c r="J318" s="3" t="s">
        <v>8102</v>
      </c>
      <c r="K318" s="3" t="s">
        <v>8103</v>
      </c>
      <c r="L318" s="3" t="s">
        <v>68</v>
      </c>
      <c r="M318" s="26" t="s">
        <v>16689</v>
      </c>
      <c r="N318"/>
      <c r="O318" s="3">
        <v>143</v>
      </c>
      <c r="P318" s="55">
        <v>43093.26</v>
      </c>
      <c r="Q318" s="55">
        <v>63679.47</v>
      </c>
      <c r="R318" s="55">
        <v>-20586.21</v>
      </c>
      <c r="S318" s="57">
        <v>-0.32</v>
      </c>
      <c r="T318" s="55">
        <v>301.35146853146853</v>
      </c>
      <c r="U318" s="55">
        <v>32240.25</v>
      </c>
      <c r="V318" s="55">
        <v>31961.45</v>
      </c>
      <c r="W318" s="55">
        <v>278.8</v>
      </c>
      <c r="X318" s="57">
        <v>0.01</v>
      </c>
      <c r="Y318" s="3" t="str">
        <f>IFERROR(VLOOKUP(A318,'Pivot price tier'!$C$8:$L$2290,10,0),"")</f>
        <v>X</v>
      </c>
      <c r="Z318" s="3" t="str">
        <f>IFERROR(VLOOKUP(A318,'Pivot price tier by size'!$D$8:$M$2512,10,0),"")</f>
        <v>X</v>
      </c>
      <c r="AA318" s="3" t="str">
        <f>IFERROR(VLOOKUP(A318,'Pivot category'!$B$8:$I$2236,8,0),"")</f>
        <v xml:space="preserve"> </v>
      </c>
      <c r="AB318" s="3" t="str">
        <f>IF(P318&lt;$AC$1,"Bottom 5%","")</f>
        <v>Bottom 5%</v>
      </c>
      <c r="AC318"/>
      <c r="AD318" t="s">
        <v>16514</v>
      </c>
      <c r="AE318" t="s">
        <v>13851</v>
      </c>
    </row>
    <row r="319" spans="1:31" x14ac:dyDescent="0.25">
      <c r="A319" t="s">
        <v>7282</v>
      </c>
      <c r="B319" t="s">
        <v>195</v>
      </c>
      <c r="C319" s="3" t="s">
        <v>36</v>
      </c>
      <c r="D319" s="3" t="s">
        <v>2392</v>
      </c>
      <c r="E319" s="3" t="s">
        <v>5053</v>
      </c>
      <c r="F319" s="3">
        <v>1000</v>
      </c>
      <c r="G319" s="34">
        <v>8.99</v>
      </c>
      <c r="H319" s="3" t="s">
        <v>26</v>
      </c>
      <c r="I319" s="3" t="s">
        <v>13</v>
      </c>
      <c r="J319" s="3" t="s">
        <v>8102</v>
      </c>
      <c r="K319" s="3" t="s">
        <v>8103</v>
      </c>
      <c r="L319" s="3" t="s">
        <v>68</v>
      </c>
      <c r="M319" s="26" t="s">
        <v>16689</v>
      </c>
      <c r="N319"/>
      <c r="O319" s="3">
        <v>142</v>
      </c>
      <c r="P319" s="55">
        <v>27113.84</v>
      </c>
      <c r="Q319" s="55">
        <v>29559.119999999999</v>
      </c>
      <c r="R319" s="55">
        <v>-2445.2800000000002</v>
      </c>
      <c r="S319" s="57">
        <v>-0.08</v>
      </c>
      <c r="T319" s="55">
        <v>190.9425352112676</v>
      </c>
      <c r="U319" s="55">
        <v>110451.14</v>
      </c>
      <c r="V319" s="55">
        <v>121086.31</v>
      </c>
      <c r="W319" s="55">
        <v>-10635.17</v>
      </c>
      <c r="X319" s="57">
        <v>-0.09</v>
      </c>
      <c r="Y319" s="3" t="str">
        <f>IFERROR(VLOOKUP(A319,'Pivot price tier'!$C$8:$L$2290,10,0),"")</f>
        <v>X</v>
      </c>
      <c r="Z319" s="3" t="str">
        <f>IFERROR(VLOOKUP(A319,'Pivot price tier by size'!$D$8:$M$2512,10,0),"")</f>
        <v>X</v>
      </c>
      <c r="AA319" s="3" t="str">
        <f>IFERROR(VLOOKUP(A319,'Pivot category'!$B$8:$I$2236,8,0),"")</f>
        <v xml:space="preserve"> </v>
      </c>
      <c r="AB319" s="3" t="str">
        <f>IF(P319&lt;$AC$1,"Bottom 5%","")</f>
        <v>Bottom 5%</v>
      </c>
      <c r="AC319"/>
      <c r="AD319" t="s">
        <v>16514</v>
      </c>
      <c r="AE319" t="s">
        <v>13851</v>
      </c>
    </row>
    <row r="320" spans="1:31" x14ac:dyDescent="0.25">
      <c r="A320" t="s">
        <v>5658</v>
      </c>
      <c r="B320" t="s">
        <v>502</v>
      </c>
      <c r="C320" s="3" t="s">
        <v>32</v>
      </c>
      <c r="D320" s="3" t="s">
        <v>2740</v>
      </c>
      <c r="E320" s="3" t="s">
        <v>5053</v>
      </c>
      <c r="F320" s="3">
        <v>1000</v>
      </c>
      <c r="G320" s="34">
        <v>9.99</v>
      </c>
      <c r="H320" s="3" t="s">
        <v>26</v>
      </c>
      <c r="I320" s="3" t="s">
        <v>13</v>
      </c>
      <c r="J320" s="3" t="s">
        <v>8102</v>
      </c>
      <c r="K320" s="3" t="s">
        <v>8103</v>
      </c>
      <c r="L320" s="3" t="s">
        <v>68</v>
      </c>
      <c r="M320" s="26" t="s">
        <v>16689</v>
      </c>
      <c r="N320"/>
      <c r="O320" s="3">
        <v>136</v>
      </c>
      <c r="P320" s="55">
        <v>30039.93</v>
      </c>
      <c r="Q320" s="55">
        <v>32797.17</v>
      </c>
      <c r="R320" s="55">
        <v>-2757.24</v>
      </c>
      <c r="S320" s="57">
        <v>-0.08</v>
      </c>
      <c r="T320" s="55">
        <v>220.88183823529411</v>
      </c>
      <c r="U320" s="55">
        <v>41608.35</v>
      </c>
      <c r="V320" s="55">
        <v>43046.91</v>
      </c>
      <c r="W320" s="55">
        <v>-1438.56</v>
      </c>
      <c r="X320" s="57">
        <v>-0.03</v>
      </c>
      <c r="Y320" s="3" t="str">
        <f>IFERROR(VLOOKUP(A320,'Pivot price tier'!$C$8:$L$2290,10,0),"")</f>
        <v>X</v>
      </c>
      <c r="Z320" s="3" t="str">
        <f>IFERROR(VLOOKUP(A320,'Pivot price tier by size'!$D$8:$M$2512,10,0),"")</f>
        <v>X</v>
      </c>
      <c r="AA320" s="3" t="str">
        <f>IFERROR(VLOOKUP(A320,'Pivot category'!$B$8:$I$2236,8,0),"")</f>
        <v xml:space="preserve"> </v>
      </c>
      <c r="AB320" s="3" t="str">
        <f>IF(P320&lt;$AC$1,"Bottom 5%","")</f>
        <v>Bottom 5%</v>
      </c>
      <c r="AC320"/>
      <c r="AD320" t="s">
        <v>16514</v>
      </c>
      <c r="AE320" t="s">
        <v>13858</v>
      </c>
    </row>
    <row r="321" spans="1:31" x14ac:dyDescent="0.25">
      <c r="A321" t="s">
        <v>12137</v>
      </c>
      <c r="B321" t="s">
        <v>10334</v>
      </c>
      <c r="C321" s="3" t="s">
        <v>32</v>
      </c>
      <c r="D321" s="3" t="s">
        <v>10412</v>
      </c>
      <c r="E321" s="3" t="s">
        <v>5053</v>
      </c>
      <c r="F321" s="3">
        <v>7000</v>
      </c>
      <c r="G321" s="34">
        <v>57.99</v>
      </c>
      <c r="H321" s="3" t="s">
        <v>12405</v>
      </c>
      <c r="I321" s="3" t="s">
        <v>15</v>
      </c>
      <c r="J321" s="3" t="s">
        <v>8102</v>
      </c>
      <c r="K321" s="3" t="s">
        <v>8103</v>
      </c>
      <c r="L321" s="3" t="s">
        <v>68</v>
      </c>
      <c r="M321" s="26" t="s">
        <v>16689</v>
      </c>
      <c r="N321"/>
      <c r="O321" s="3">
        <v>51</v>
      </c>
      <c r="P321" s="55">
        <v>15396.27</v>
      </c>
      <c r="Q321" s="55">
        <v>24172.73</v>
      </c>
      <c r="R321" s="55">
        <v>-8776.4599999999991</v>
      </c>
      <c r="S321" s="57">
        <v>-0.36</v>
      </c>
      <c r="T321" s="55">
        <v>301.88764705882352</v>
      </c>
      <c r="U321" s="55">
        <v>4556.1899999999996</v>
      </c>
      <c r="V321" s="55">
        <v>6170.91</v>
      </c>
      <c r="W321" s="55">
        <v>-1614.72</v>
      </c>
      <c r="X321" s="57">
        <v>-0.26</v>
      </c>
      <c r="Y321" s="3" t="str">
        <f>IFERROR(VLOOKUP(A321,'Pivot price tier'!$C$8:$L$2290,10,0),"")</f>
        <v>X</v>
      </c>
      <c r="Z321" s="3" t="str">
        <f>IFERROR(VLOOKUP(A321,'Pivot price tier by size'!$D$8:$M$2512,10,0),"")</f>
        <v>X</v>
      </c>
      <c r="AA321" s="3" t="str">
        <f>IFERROR(VLOOKUP(A321,'Pivot category'!$B$8:$I$2236,8,0),"")</f>
        <v xml:space="preserve"> </v>
      </c>
      <c r="AB321" s="3" t="str">
        <f>IF(P321&lt;$AC$1,"Bottom 5%","")</f>
        <v>Bottom 5%</v>
      </c>
      <c r="AC321"/>
      <c r="AD321" t="s">
        <v>16510</v>
      </c>
      <c r="AE321" t="s">
        <v>13863</v>
      </c>
    </row>
    <row r="322" spans="1:31" hidden="1" x14ac:dyDescent="0.25">
      <c r="A322" t="s">
        <v>15544</v>
      </c>
      <c r="B322" t="s">
        <v>15545</v>
      </c>
      <c r="C322" s="3" t="s">
        <v>73</v>
      </c>
      <c r="D322" s="3" t="s">
        <v>15324</v>
      </c>
      <c r="E322" s="3">
        <v>0</v>
      </c>
      <c r="F322" s="3">
        <v>70000</v>
      </c>
      <c r="G322" s="34">
        <v>19.989999999999998</v>
      </c>
      <c r="H322" s="3" t="s">
        <v>8184</v>
      </c>
      <c r="I322" s="3" t="s">
        <v>12123</v>
      </c>
      <c r="J322" s="3" t="s">
        <v>8102</v>
      </c>
      <c r="K322" s="3" t="s">
        <v>8103</v>
      </c>
      <c r="L322" s="3" t="s">
        <v>68</v>
      </c>
      <c r="M322" s="26">
        <v>45896</v>
      </c>
      <c r="N322"/>
      <c r="O322" s="3">
        <v>51</v>
      </c>
      <c r="P322" s="55">
        <v>2461.7399999999998</v>
      </c>
      <c r="Q322" s="55"/>
      <c r="R322" s="55">
        <v>2461.7399999999998</v>
      </c>
      <c r="S322" s="57"/>
      <c r="T322" s="55">
        <v>48.269411764705879</v>
      </c>
      <c r="U322" s="55">
        <v>5209.25</v>
      </c>
      <c r="V322" s="55">
        <v>0</v>
      </c>
      <c r="W322" s="55">
        <v>5209.25</v>
      </c>
      <c r="X322" s="57">
        <v>0</v>
      </c>
      <c r="Y322" s="3" t="str">
        <f>IFERROR(VLOOKUP(A322,'Pivot price tier'!$C$8:$L$2290,10,0),"")</f>
        <v>X</v>
      </c>
      <c r="Z322" s="3" t="str">
        <f>IFERROR(VLOOKUP(A322,'Pivot price tier by size'!$D$8:$M$2512,10,0),"")</f>
        <v>X</v>
      </c>
      <c r="AA322" s="3" t="str">
        <f>IFERROR(VLOOKUP(A322,'Pivot category'!$B$8:$I$2236,8,0),"")</f>
        <v>X</v>
      </c>
      <c r="AB322" s="3" t="str">
        <f>IF(P322&lt;$AC$1,"Bottom 5%","")</f>
        <v>Bottom 5%</v>
      </c>
      <c r="AC322"/>
      <c r="AD322" t="s">
        <v>11018</v>
      </c>
      <c r="AE322" t="s">
        <v>16687</v>
      </c>
    </row>
    <row r="323" spans="1:31" hidden="1" x14ac:dyDescent="0.25">
      <c r="A323" t="s">
        <v>14444</v>
      </c>
      <c r="B323" t="s">
        <v>14445</v>
      </c>
      <c r="C323" s="3" t="s">
        <v>32</v>
      </c>
      <c r="D323" s="3" t="s">
        <v>2401</v>
      </c>
      <c r="E323" s="3" t="s">
        <v>5053</v>
      </c>
      <c r="F323" s="3">
        <v>4000</v>
      </c>
      <c r="G323" s="34">
        <v>25.19</v>
      </c>
      <c r="H323" s="3" t="s">
        <v>30</v>
      </c>
      <c r="I323" s="3" t="s">
        <v>21</v>
      </c>
      <c r="J323" s="3" t="s">
        <v>8112</v>
      </c>
      <c r="K323" s="3" t="s">
        <v>8111</v>
      </c>
      <c r="L323" s="3" t="s">
        <v>8108</v>
      </c>
      <c r="M323" s="26">
        <v>45778</v>
      </c>
      <c r="N323"/>
      <c r="O323" s="3" t="s">
        <v>78</v>
      </c>
      <c r="P323" s="55">
        <v>352.66</v>
      </c>
      <c r="Q323" s="55">
        <v>75.569999999999993</v>
      </c>
      <c r="R323" s="55">
        <v>277.08999999999997</v>
      </c>
      <c r="S323" s="57">
        <v>3.67</v>
      </c>
      <c r="T323" s="55" t="s">
        <v>78</v>
      </c>
      <c r="U323" s="55">
        <v>25.19</v>
      </c>
      <c r="V323" s="55">
        <v>0</v>
      </c>
      <c r="W323" s="55">
        <v>25.19</v>
      </c>
      <c r="X323" s="57">
        <v>0</v>
      </c>
      <c r="Y323" s="3" t="str">
        <f>IFERROR(VLOOKUP(A323,'Pivot price tier'!$C$8:$L$2290,10,0),"")</f>
        <v/>
      </c>
      <c r="Z323" s="3" t="str">
        <f>IFERROR(VLOOKUP(A323,'Pivot price tier by size'!$D$8:$M$2512,10,0),"")</f>
        <v/>
      </c>
      <c r="AA323" s="3" t="str">
        <f>IFERROR(VLOOKUP(A323,'Pivot category'!$B$8:$I$2236,8,0),"")</f>
        <v/>
      </c>
      <c r="AB323" s="3" t="str">
        <f>IF(P323&lt;$AC$1,"Bottom 5%","")</f>
        <v>Bottom 5%</v>
      </c>
      <c r="AC323"/>
      <c r="AD323" t="s">
        <v>16524</v>
      </c>
      <c r="AE323" t="s">
        <v>13863</v>
      </c>
    </row>
    <row r="324" spans="1:31" hidden="1" x14ac:dyDescent="0.25">
      <c r="A324" t="s">
        <v>14446</v>
      </c>
      <c r="B324" t="s">
        <v>14447</v>
      </c>
      <c r="C324" s="3" t="s">
        <v>32</v>
      </c>
      <c r="D324" s="3" t="s">
        <v>2402</v>
      </c>
      <c r="E324" s="3" t="s">
        <v>5053</v>
      </c>
      <c r="F324" s="3">
        <v>4000</v>
      </c>
      <c r="G324" s="34">
        <v>31.19</v>
      </c>
      <c r="H324" s="3" t="s">
        <v>30</v>
      </c>
      <c r="I324" s="3" t="s">
        <v>21</v>
      </c>
      <c r="J324" s="3" t="s">
        <v>8107</v>
      </c>
      <c r="K324" s="3" t="s">
        <v>8111</v>
      </c>
      <c r="L324" s="3" t="s">
        <v>8108</v>
      </c>
      <c r="M324" s="26">
        <v>45778</v>
      </c>
      <c r="N324"/>
      <c r="O324" s="3" t="s">
        <v>78</v>
      </c>
      <c r="P324" s="55"/>
      <c r="Q324" s="55">
        <v>187.14</v>
      </c>
      <c r="R324" s="55">
        <v>-187.14</v>
      </c>
      <c r="S324" s="57">
        <v>-1</v>
      </c>
      <c r="T324" s="55" t="s">
        <v>78</v>
      </c>
      <c r="U324" s="55" t="s">
        <v>78</v>
      </c>
      <c r="V324" s="55" t="s">
        <v>78</v>
      </c>
      <c r="W324" s="55" t="s">
        <v>78</v>
      </c>
      <c r="X324" s="57" t="s">
        <v>78</v>
      </c>
      <c r="Y324" s="3" t="str">
        <f>IFERROR(VLOOKUP(A324,'Pivot price tier'!$C$8:$L$2290,10,0),"")</f>
        <v/>
      </c>
      <c r="Z324" s="3" t="str">
        <f>IFERROR(VLOOKUP(A324,'Pivot price tier by size'!$D$8:$M$2512,10,0),"")</f>
        <v/>
      </c>
      <c r="AA324" s="3" t="str">
        <f>IFERROR(VLOOKUP(A324,'Pivot category'!$B$8:$I$2236,8,0),"")</f>
        <v/>
      </c>
      <c r="AB324" s="3" t="str">
        <f>IF(P324&lt;$AC$1,"Bottom 5%","")</f>
        <v>Bottom 5%</v>
      </c>
      <c r="AC324"/>
      <c r="AD324" t="s">
        <v>16524</v>
      </c>
      <c r="AE324" t="s">
        <v>13863</v>
      </c>
    </row>
    <row r="325" spans="1:31" hidden="1" x14ac:dyDescent="0.25">
      <c r="A325" t="s">
        <v>6006</v>
      </c>
      <c r="B325" t="s">
        <v>204</v>
      </c>
      <c r="C325" s="3" t="s">
        <v>32</v>
      </c>
      <c r="D325" s="3" t="s">
        <v>2403</v>
      </c>
      <c r="E325" s="3">
        <v>0</v>
      </c>
      <c r="F325" s="3">
        <v>4000</v>
      </c>
      <c r="G325" s="34">
        <v>8.99</v>
      </c>
      <c r="H325" s="3" t="s">
        <v>29</v>
      </c>
      <c r="I325" s="3" t="s">
        <v>17</v>
      </c>
      <c r="J325" s="3" t="s">
        <v>8104</v>
      </c>
      <c r="K325" s="3" t="s">
        <v>8111</v>
      </c>
      <c r="L325" s="3" t="s">
        <v>8108</v>
      </c>
      <c r="M325" s="26" t="s">
        <v>16689</v>
      </c>
      <c r="N325"/>
      <c r="O325" s="3" t="s">
        <v>78</v>
      </c>
      <c r="P325" s="55"/>
      <c r="Q325" s="55">
        <v>80.91</v>
      </c>
      <c r="R325" s="55">
        <v>-80.91</v>
      </c>
      <c r="S325" s="57">
        <v>-1</v>
      </c>
      <c r="T325" s="55" t="s">
        <v>78</v>
      </c>
      <c r="U325" s="55" t="s">
        <v>78</v>
      </c>
      <c r="V325" s="55" t="s">
        <v>78</v>
      </c>
      <c r="W325" s="55" t="s">
        <v>78</v>
      </c>
      <c r="X325" s="57" t="s">
        <v>78</v>
      </c>
      <c r="Y325" s="3" t="str">
        <f>IFERROR(VLOOKUP(A325,'Pivot price tier'!$C$8:$L$2290,10,0),"")</f>
        <v/>
      </c>
      <c r="Z325" s="3" t="str">
        <f>IFERROR(VLOOKUP(A325,'Pivot price tier by size'!$D$8:$M$2512,10,0),"")</f>
        <v/>
      </c>
      <c r="AA325" s="3" t="str">
        <f>IFERROR(VLOOKUP(A325,'Pivot category'!$B$8:$I$2236,8,0),"")</f>
        <v/>
      </c>
      <c r="AB325" s="3" t="str">
        <f>IF(P325&lt;$AC$1,"Bottom 5%","")</f>
        <v>Bottom 5%</v>
      </c>
      <c r="AC325"/>
      <c r="AD325" t="s">
        <v>11018</v>
      </c>
      <c r="AE325" t="s">
        <v>13852</v>
      </c>
    </row>
    <row r="326" spans="1:31" hidden="1" x14ac:dyDescent="0.25">
      <c r="A326" t="s">
        <v>6069</v>
      </c>
      <c r="B326" t="s">
        <v>205</v>
      </c>
      <c r="C326" s="3" t="s">
        <v>32</v>
      </c>
      <c r="D326" s="3" t="s">
        <v>2404</v>
      </c>
      <c r="E326" s="3">
        <v>0</v>
      </c>
      <c r="F326" s="3">
        <v>4000</v>
      </c>
      <c r="G326" s="34">
        <v>6.59</v>
      </c>
      <c r="H326" s="3" t="s">
        <v>29</v>
      </c>
      <c r="I326" s="3" t="s">
        <v>17</v>
      </c>
      <c r="J326" s="3" t="s">
        <v>8107</v>
      </c>
      <c r="K326" s="3" t="s">
        <v>8111</v>
      </c>
      <c r="L326" s="3" t="s">
        <v>8106</v>
      </c>
      <c r="M326" s="26" t="s">
        <v>16689</v>
      </c>
      <c r="N326"/>
      <c r="O326" s="3" t="s">
        <v>78</v>
      </c>
      <c r="P326" s="55"/>
      <c r="Q326" s="55">
        <v>19.77</v>
      </c>
      <c r="R326" s="55">
        <v>-19.77</v>
      </c>
      <c r="S326" s="57">
        <v>-1</v>
      </c>
      <c r="T326" s="55" t="s">
        <v>78</v>
      </c>
      <c r="U326" s="55">
        <v>13.18</v>
      </c>
      <c r="V326" s="55">
        <v>0</v>
      </c>
      <c r="W326" s="55">
        <v>13.18</v>
      </c>
      <c r="X326" s="57">
        <v>0</v>
      </c>
      <c r="Y326" s="3" t="str">
        <f>IFERROR(VLOOKUP(A326,'Pivot price tier'!$C$8:$L$2290,10,0),"")</f>
        <v/>
      </c>
      <c r="Z326" s="3" t="str">
        <f>IFERROR(VLOOKUP(A326,'Pivot price tier by size'!$D$8:$M$2512,10,0),"")</f>
        <v/>
      </c>
      <c r="AA326" s="3" t="str">
        <f>IFERROR(VLOOKUP(A326,'Pivot category'!$B$8:$I$2236,8,0),"")</f>
        <v/>
      </c>
      <c r="AB326" s="3" t="str">
        <f>IF(P326&lt;$AC$1,"Bottom 5%","")</f>
        <v>Bottom 5%</v>
      </c>
      <c r="AC326"/>
      <c r="AD326" t="s">
        <v>11018</v>
      </c>
      <c r="AE326" t="s">
        <v>13852</v>
      </c>
    </row>
    <row r="327" spans="1:31" hidden="1" x14ac:dyDescent="0.25">
      <c r="A327" t="s">
        <v>13960</v>
      </c>
      <c r="B327" t="s">
        <v>13961</v>
      </c>
      <c r="C327" s="3" t="s">
        <v>32</v>
      </c>
      <c r="D327" s="3" t="s">
        <v>4761</v>
      </c>
      <c r="E327" s="3">
        <v>0</v>
      </c>
      <c r="F327" s="3">
        <v>5000</v>
      </c>
      <c r="G327" s="34">
        <v>20.99</v>
      </c>
      <c r="H327" s="3" t="s">
        <v>29</v>
      </c>
      <c r="I327" s="3" t="s">
        <v>21</v>
      </c>
      <c r="J327" s="3" t="s">
        <v>8107</v>
      </c>
      <c r="K327" s="3" t="s">
        <v>8111</v>
      </c>
      <c r="L327" s="3" t="s">
        <v>8106</v>
      </c>
      <c r="M327" s="26">
        <v>45627</v>
      </c>
      <c r="N327"/>
      <c r="O327" s="3">
        <v>1</v>
      </c>
      <c r="P327" s="55">
        <v>41.98</v>
      </c>
      <c r="Q327" s="55">
        <v>125.94</v>
      </c>
      <c r="R327" s="55">
        <v>-83.96</v>
      </c>
      <c r="S327" s="57">
        <v>-0.67</v>
      </c>
      <c r="T327" s="55">
        <v>41.98</v>
      </c>
      <c r="U327" s="55" t="s">
        <v>78</v>
      </c>
      <c r="V327" s="55" t="s">
        <v>78</v>
      </c>
      <c r="W327" s="55" t="s">
        <v>78</v>
      </c>
      <c r="X327" s="57" t="s">
        <v>78</v>
      </c>
      <c r="Y327" s="3" t="str">
        <f>IFERROR(VLOOKUP(A327,'Pivot price tier'!$C$8:$L$2290,10,0),"")</f>
        <v/>
      </c>
      <c r="Z327" s="3" t="str">
        <f>IFERROR(VLOOKUP(A327,'Pivot price tier by size'!$D$8:$M$2512,10,0),"")</f>
        <v/>
      </c>
      <c r="AA327" s="3" t="str">
        <f>IFERROR(VLOOKUP(A327,'Pivot category'!$B$8:$I$2236,8,0),"")</f>
        <v/>
      </c>
      <c r="AB327" s="3" t="str">
        <f>IF(P327&lt;$AC$1,"Bottom 5%","")</f>
        <v>Bottom 5%</v>
      </c>
      <c r="AC327"/>
      <c r="AD327" t="s">
        <v>11018</v>
      </c>
      <c r="AE327" t="s">
        <v>13885</v>
      </c>
    </row>
    <row r="328" spans="1:31" hidden="1" x14ac:dyDescent="0.25">
      <c r="A328" t="s">
        <v>11343</v>
      </c>
      <c r="B328" t="s">
        <v>11344</v>
      </c>
      <c r="C328" s="3" t="s">
        <v>32</v>
      </c>
      <c r="D328" s="3" t="s">
        <v>11289</v>
      </c>
      <c r="E328" s="3" t="s">
        <v>5053</v>
      </c>
      <c r="F328" s="3">
        <v>70000</v>
      </c>
      <c r="G328" s="34">
        <v>59.99</v>
      </c>
      <c r="H328" s="3" t="s">
        <v>12</v>
      </c>
      <c r="I328" s="3" t="s">
        <v>15</v>
      </c>
      <c r="J328" s="3" t="s">
        <v>8107</v>
      </c>
      <c r="K328" s="3" t="s">
        <v>8103</v>
      </c>
      <c r="L328" s="3" t="s">
        <v>8106</v>
      </c>
      <c r="M328" s="26" t="s">
        <v>16689</v>
      </c>
      <c r="N328"/>
      <c r="O328" s="3">
        <v>4</v>
      </c>
      <c r="P328" s="55">
        <v>599.9</v>
      </c>
      <c r="Q328" s="55">
        <v>4539.37</v>
      </c>
      <c r="R328" s="55">
        <v>-3939.47</v>
      </c>
      <c r="S328" s="57">
        <v>-0.87</v>
      </c>
      <c r="T328" s="55">
        <v>149.97499999999999</v>
      </c>
      <c r="U328" s="55">
        <v>179.97</v>
      </c>
      <c r="V328" s="55">
        <v>379.95</v>
      </c>
      <c r="W328" s="55">
        <v>-199.98</v>
      </c>
      <c r="X328" s="57">
        <v>-0.53</v>
      </c>
      <c r="Y328" s="3" t="str">
        <f>IFERROR(VLOOKUP(A328,'Pivot price tier'!$C$8:$L$2290,10,0),"")</f>
        <v/>
      </c>
      <c r="Z328" s="3" t="str">
        <f>IFERROR(VLOOKUP(A328,'Pivot price tier by size'!$D$8:$M$2512,10,0),"")</f>
        <v/>
      </c>
      <c r="AA328" s="3" t="str">
        <f>IFERROR(VLOOKUP(A328,'Pivot category'!$B$8:$I$2236,8,0),"")</f>
        <v/>
      </c>
      <c r="AB328" s="3" t="str">
        <f>IF(P328&lt;$AC$1,"Bottom 5%","")</f>
        <v>Bottom 5%</v>
      </c>
      <c r="AC328"/>
      <c r="AD328" t="s">
        <v>16510</v>
      </c>
      <c r="AE328" t="s">
        <v>13874</v>
      </c>
    </row>
    <row r="329" spans="1:31" hidden="1" x14ac:dyDescent="0.25">
      <c r="A329" t="s">
        <v>14849</v>
      </c>
      <c r="B329" t="s">
        <v>14946</v>
      </c>
      <c r="C329" s="3" t="s">
        <v>32</v>
      </c>
      <c r="D329" s="3" t="s">
        <v>14385</v>
      </c>
      <c r="E329" s="3" t="s">
        <v>5053</v>
      </c>
      <c r="F329" s="3">
        <v>70000</v>
      </c>
      <c r="G329" s="34">
        <v>54.99</v>
      </c>
      <c r="H329" s="3" t="s">
        <v>27</v>
      </c>
      <c r="I329" s="3" t="s">
        <v>15</v>
      </c>
      <c r="J329" s="3" t="s">
        <v>8102</v>
      </c>
      <c r="K329" s="3" t="s">
        <v>8103</v>
      </c>
      <c r="L329" s="3" t="s">
        <v>68</v>
      </c>
      <c r="M329" s="26">
        <v>45809</v>
      </c>
      <c r="N329"/>
      <c r="O329" s="3">
        <v>31</v>
      </c>
      <c r="P329" s="55">
        <v>3194.41</v>
      </c>
      <c r="Q329" s="55"/>
      <c r="R329" s="55">
        <v>3194.41</v>
      </c>
      <c r="S329" s="57"/>
      <c r="T329" s="55">
        <v>103.04548387096774</v>
      </c>
      <c r="U329" s="55">
        <v>46787.37</v>
      </c>
      <c r="V329" s="55">
        <v>4234.2299999999996</v>
      </c>
      <c r="W329" s="55">
        <v>42553.14</v>
      </c>
      <c r="X329" s="57">
        <v>10.050000000000001</v>
      </c>
      <c r="Y329" s="3" t="str">
        <f>IFERROR(VLOOKUP(A329,'Pivot price tier'!$C$8:$L$2290,10,0),"")</f>
        <v>X</v>
      </c>
      <c r="Z329" s="3" t="str">
        <f>IFERROR(VLOOKUP(A329,'Pivot price tier by size'!$D$8:$M$2512,10,0),"")</f>
        <v>X</v>
      </c>
      <c r="AA329" s="3" t="str">
        <f>IFERROR(VLOOKUP(A329,'Pivot category'!$B$8:$I$2236,8,0),"")</f>
        <v>X</v>
      </c>
      <c r="AB329" s="3" t="str">
        <f>IF(P329&lt;$AC$1,"Bottom 5%","")</f>
        <v>Bottom 5%</v>
      </c>
      <c r="AC329"/>
      <c r="AD329" t="s">
        <v>16510</v>
      </c>
      <c r="AE329" t="s">
        <v>16662</v>
      </c>
    </row>
    <row r="330" spans="1:31" hidden="1" x14ac:dyDescent="0.25">
      <c r="A330" t="s">
        <v>14448</v>
      </c>
      <c r="B330" t="s">
        <v>14449</v>
      </c>
      <c r="C330" s="3" t="s">
        <v>32</v>
      </c>
      <c r="D330" s="3" t="s">
        <v>14386</v>
      </c>
      <c r="E330" s="3" t="s">
        <v>5053</v>
      </c>
      <c r="F330" s="3">
        <v>70000</v>
      </c>
      <c r="G330" s="34">
        <v>61.99</v>
      </c>
      <c r="H330" s="3" t="s">
        <v>27</v>
      </c>
      <c r="I330" s="3" t="s">
        <v>15</v>
      </c>
      <c r="J330" s="3" t="s">
        <v>8102</v>
      </c>
      <c r="K330" s="3" t="s">
        <v>8103</v>
      </c>
      <c r="L330" s="3" t="s">
        <v>68</v>
      </c>
      <c r="M330" s="26">
        <v>45778</v>
      </c>
      <c r="N330"/>
      <c r="O330" s="3">
        <v>32</v>
      </c>
      <c r="P330" s="55">
        <v>6498.92</v>
      </c>
      <c r="Q330" s="55">
        <v>123.98</v>
      </c>
      <c r="R330" s="55">
        <v>6374.94</v>
      </c>
      <c r="S330" s="57">
        <v>51.42</v>
      </c>
      <c r="T330" s="55">
        <v>203.09125</v>
      </c>
      <c r="U330" s="55">
        <v>27337.42</v>
      </c>
      <c r="V330" s="55">
        <v>5145.17</v>
      </c>
      <c r="W330" s="55">
        <v>22192.25</v>
      </c>
      <c r="X330" s="57">
        <v>4.3099999999999996</v>
      </c>
      <c r="Y330" s="3" t="str">
        <f>IFERROR(VLOOKUP(A330,'Pivot price tier'!$C$8:$L$2290,10,0),"")</f>
        <v>X</v>
      </c>
      <c r="Z330" s="3" t="str">
        <f>IFERROR(VLOOKUP(A330,'Pivot price tier by size'!$D$8:$M$2512,10,0),"")</f>
        <v>X</v>
      </c>
      <c r="AA330" s="3" t="str">
        <f>IFERROR(VLOOKUP(A330,'Pivot category'!$B$8:$I$2236,8,0),"")</f>
        <v>X</v>
      </c>
      <c r="AB330" s="3" t="str">
        <f>IF(P330&lt;$AC$1,"Bottom 5%","")</f>
        <v>Bottom 5%</v>
      </c>
      <c r="AC330"/>
      <c r="AD330" t="s">
        <v>16510</v>
      </c>
      <c r="AE330" t="s">
        <v>16662</v>
      </c>
    </row>
    <row r="331" spans="1:31" hidden="1" x14ac:dyDescent="0.25">
      <c r="A331" t="s">
        <v>14450</v>
      </c>
      <c r="B331" t="s">
        <v>14451</v>
      </c>
      <c r="C331" s="3" t="s">
        <v>32</v>
      </c>
      <c r="D331" s="3" t="s">
        <v>14376</v>
      </c>
      <c r="E331" s="3" t="s">
        <v>5053</v>
      </c>
      <c r="F331" s="3">
        <v>70000</v>
      </c>
      <c r="G331" s="34">
        <v>25.99</v>
      </c>
      <c r="H331" s="3" t="s">
        <v>28</v>
      </c>
      <c r="I331" s="3" t="s">
        <v>21</v>
      </c>
      <c r="J331" s="3" t="s">
        <v>8102</v>
      </c>
      <c r="K331" s="3" t="s">
        <v>8103</v>
      </c>
      <c r="L331" s="3" t="s">
        <v>68</v>
      </c>
      <c r="M331" s="26">
        <v>45778</v>
      </c>
      <c r="N331"/>
      <c r="O331" s="3">
        <v>54</v>
      </c>
      <c r="P331" s="55">
        <v>7095.21</v>
      </c>
      <c r="Q331" s="55">
        <v>363.86</v>
      </c>
      <c r="R331" s="55">
        <v>6731.35</v>
      </c>
      <c r="S331" s="57">
        <v>18.5</v>
      </c>
      <c r="T331" s="55">
        <v>131.39277777777778</v>
      </c>
      <c r="U331" s="55">
        <v>7137.18</v>
      </c>
      <c r="V331" s="55">
        <v>311.88</v>
      </c>
      <c r="W331" s="55">
        <v>6825.3</v>
      </c>
      <c r="X331" s="57">
        <v>21.88</v>
      </c>
      <c r="Y331" s="3" t="str">
        <f>IFERROR(VLOOKUP(A331,'Pivot price tier'!$C$8:$L$2290,10,0),"")</f>
        <v>X</v>
      </c>
      <c r="Z331" s="3" t="str">
        <f>IFERROR(VLOOKUP(A331,'Pivot price tier by size'!$D$8:$M$2512,10,0),"")</f>
        <v>X</v>
      </c>
      <c r="AA331" s="3" t="str">
        <f>IFERROR(VLOOKUP(A331,'Pivot category'!$B$8:$I$2236,8,0),"")</f>
        <v>X</v>
      </c>
      <c r="AB331" s="3" t="str">
        <f>IF(P331&lt;$AC$1,"Bottom 5%","")</f>
        <v>Bottom 5%</v>
      </c>
      <c r="AC331"/>
      <c r="AD331" t="s">
        <v>16514</v>
      </c>
      <c r="AE331" t="s">
        <v>13863</v>
      </c>
    </row>
    <row r="332" spans="1:31" hidden="1" x14ac:dyDescent="0.25">
      <c r="A332" t="s">
        <v>15546</v>
      </c>
      <c r="B332" t="s">
        <v>206</v>
      </c>
      <c r="C332" s="3" t="s">
        <v>32</v>
      </c>
      <c r="D332" s="3" t="s">
        <v>2405</v>
      </c>
      <c r="E332" s="3">
        <v>0</v>
      </c>
      <c r="F332" s="3">
        <v>1000</v>
      </c>
      <c r="G332" s="34">
        <v>11.39</v>
      </c>
      <c r="H332" s="3" t="s">
        <v>27</v>
      </c>
      <c r="I332" s="3" t="s">
        <v>19</v>
      </c>
      <c r="J332" s="3" t="s">
        <v>8107</v>
      </c>
      <c r="K332" s="3" t="s">
        <v>8103</v>
      </c>
      <c r="L332" s="3" t="s">
        <v>8108</v>
      </c>
      <c r="M332" s="26" t="s">
        <v>16689</v>
      </c>
      <c r="N332"/>
      <c r="O332" s="3">
        <v>1</v>
      </c>
      <c r="P332" s="55"/>
      <c r="Q332" s="55">
        <v>303.83999999999997</v>
      </c>
      <c r="R332" s="55">
        <v>-303.83999999999997</v>
      </c>
      <c r="S332" s="57">
        <v>-1</v>
      </c>
      <c r="T332" s="55">
        <v>0</v>
      </c>
      <c r="U332" s="55" t="s">
        <v>78</v>
      </c>
      <c r="V332" s="55" t="s">
        <v>78</v>
      </c>
      <c r="W332" s="55" t="s">
        <v>78</v>
      </c>
      <c r="X332" s="57" t="s">
        <v>78</v>
      </c>
      <c r="Y332" s="3" t="str">
        <f>IFERROR(VLOOKUP(A332,'Pivot price tier'!$C$8:$L$2290,10,0),"")</f>
        <v/>
      </c>
      <c r="Z332" s="3" t="str">
        <f>IFERROR(VLOOKUP(A332,'Pivot price tier by size'!$D$8:$M$2512,10,0),"")</f>
        <v/>
      </c>
      <c r="AA332" s="3" t="str">
        <f>IFERROR(VLOOKUP(A332,'Pivot category'!$B$8:$I$2236,8,0),"")</f>
        <v/>
      </c>
      <c r="AB332" s="3" t="str">
        <f>IF(P332&lt;$AC$1,"Bottom 5%","")</f>
        <v>Bottom 5%</v>
      </c>
      <c r="AC332"/>
      <c r="AD332" t="s">
        <v>16516</v>
      </c>
      <c r="AE332" t="s">
        <v>16521</v>
      </c>
    </row>
    <row r="333" spans="1:31" x14ac:dyDescent="0.25">
      <c r="A333" t="s">
        <v>6771</v>
      </c>
      <c r="B333" t="s">
        <v>535</v>
      </c>
      <c r="C333" s="3" t="s">
        <v>34</v>
      </c>
      <c r="D333" s="3" t="s">
        <v>2779</v>
      </c>
      <c r="E333" s="3" t="s">
        <v>5054</v>
      </c>
      <c r="F333" s="3">
        <v>1000</v>
      </c>
      <c r="G333" s="34">
        <v>24.99</v>
      </c>
      <c r="H333" s="3" t="s">
        <v>12402</v>
      </c>
      <c r="I333" s="3" t="s">
        <v>23</v>
      </c>
      <c r="J333" s="3" t="s">
        <v>8102</v>
      </c>
      <c r="K333" s="3" t="s">
        <v>8103</v>
      </c>
      <c r="L333" s="3" t="s">
        <v>68</v>
      </c>
      <c r="M333" s="26" t="s">
        <v>16689</v>
      </c>
      <c r="N333"/>
      <c r="O333" s="3">
        <v>144</v>
      </c>
      <c r="P333" s="55">
        <v>37909.83</v>
      </c>
      <c r="Q333" s="55">
        <v>40334.71</v>
      </c>
      <c r="R333" s="55">
        <v>-2424.88</v>
      </c>
      <c r="S333" s="57">
        <v>-0.06</v>
      </c>
      <c r="T333" s="55">
        <v>263.26270833333336</v>
      </c>
      <c r="U333" s="55">
        <v>24215.31</v>
      </c>
      <c r="V333" s="55">
        <v>25165.79</v>
      </c>
      <c r="W333" s="55">
        <v>-950.48</v>
      </c>
      <c r="X333" s="57">
        <v>-0.04</v>
      </c>
      <c r="Y333" s="3" t="str">
        <f>IFERROR(VLOOKUP(A333,'Pivot price tier'!$C$8:$L$2290,10,0),"")</f>
        <v>X</v>
      </c>
      <c r="Z333" s="3" t="str">
        <f>IFERROR(VLOOKUP(A333,'Pivot price tier by size'!$D$8:$M$2512,10,0),"")</f>
        <v>X</v>
      </c>
      <c r="AA333" s="3" t="str">
        <f>IFERROR(VLOOKUP(A333,'Pivot category'!$B$8:$I$2236,8,0),"")</f>
        <v xml:space="preserve"> </v>
      </c>
      <c r="AB333" s="3" t="str">
        <f>IF(P333&lt;$AC$1,"Bottom 5%","")</f>
        <v>Bottom 5%</v>
      </c>
      <c r="AC333"/>
      <c r="AD333" t="s">
        <v>16511</v>
      </c>
      <c r="AE333" t="s">
        <v>13865</v>
      </c>
    </row>
    <row r="334" spans="1:31" x14ac:dyDescent="0.25">
      <c r="A334" t="s">
        <v>7581</v>
      </c>
      <c r="B334" t="s">
        <v>625</v>
      </c>
      <c r="C334" s="3" t="s">
        <v>38</v>
      </c>
      <c r="D334" s="3" t="s">
        <v>2881</v>
      </c>
      <c r="E334" s="3" t="s">
        <v>5054</v>
      </c>
      <c r="F334" s="3">
        <v>1000</v>
      </c>
      <c r="G334" s="34">
        <v>26.99</v>
      </c>
      <c r="H334" s="3" t="s">
        <v>12402</v>
      </c>
      <c r="I334" s="3" t="s">
        <v>17</v>
      </c>
      <c r="J334" s="3" t="s">
        <v>8102</v>
      </c>
      <c r="K334" s="3" t="s">
        <v>8103</v>
      </c>
      <c r="L334" s="3" t="s">
        <v>68</v>
      </c>
      <c r="M334" s="26" t="s">
        <v>16689</v>
      </c>
      <c r="N334"/>
      <c r="O334" s="3">
        <v>77</v>
      </c>
      <c r="P334" s="55">
        <v>42077.41</v>
      </c>
      <c r="Q334" s="55">
        <v>50228.39</v>
      </c>
      <c r="R334" s="55">
        <v>-8150.98</v>
      </c>
      <c r="S334" s="57">
        <v>-0.16</v>
      </c>
      <c r="T334" s="55">
        <v>546.45987012987018</v>
      </c>
      <c r="U334" s="55">
        <v>1700.37</v>
      </c>
      <c r="V334" s="55">
        <v>1673.38</v>
      </c>
      <c r="W334" s="55">
        <v>26.99</v>
      </c>
      <c r="X334" s="57">
        <v>0.02</v>
      </c>
      <c r="Y334" s="3" t="str">
        <f>IFERROR(VLOOKUP(A334,'Pivot price tier'!$C$8:$L$2290,10,0),"")</f>
        <v>X</v>
      </c>
      <c r="Z334" s="3" t="str">
        <f>IFERROR(VLOOKUP(A334,'Pivot price tier by size'!$D$8:$M$2512,10,0),"")</f>
        <v>X</v>
      </c>
      <c r="AA334" s="3" t="str">
        <f>IFERROR(VLOOKUP(A334,'Pivot category'!$B$8:$I$2236,8,0),"")</f>
        <v xml:space="preserve"> </v>
      </c>
      <c r="AB334" s="3" t="str">
        <f>IF(P334&lt;$AC$1,"Bottom 5%","")</f>
        <v>Bottom 5%</v>
      </c>
      <c r="AC334"/>
      <c r="AD334" t="s">
        <v>16516</v>
      </c>
      <c r="AE334" t="s">
        <v>16518</v>
      </c>
    </row>
    <row r="335" spans="1:31" hidden="1" x14ac:dyDescent="0.25">
      <c r="A335" t="s">
        <v>6177</v>
      </c>
      <c r="B335" t="s">
        <v>207</v>
      </c>
      <c r="C335" s="3" t="s">
        <v>32</v>
      </c>
      <c r="D335" s="3" t="s">
        <v>2406</v>
      </c>
      <c r="E335" s="3" t="s">
        <v>5055</v>
      </c>
      <c r="F335" s="3">
        <v>5000</v>
      </c>
      <c r="G335" s="34">
        <v>37.79</v>
      </c>
      <c r="H335" s="3" t="s">
        <v>12402</v>
      </c>
      <c r="I335" s="3" t="s">
        <v>21</v>
      </c>
      <c r="J335" s="3" t="s">
        <v>8104</v>
      </c>
      <c r="K335" s="3" t="s">
        <v>8111</v>
      </c>
      <c r="L335" s="3" t="s">
        <v>8108</v>
      </c>
      <c r="M335" s="26" t="s">
        <v>16689</v>
      </c>
      <c r="N335"/>
      <c r="O335" s="3" t="s">
        <v>78</v>
      </c>
      <c r="P335" s="55"/>
      <c r="Q335" s="55">
        <v>113.37</v>
      </c>
      <c r="R335" s="55">
        <v>-113.37</v>
      </c>
      <c r="S335" s="57">
        <v>-1</v>
      </c>
      <c r="T335" s="55" t="s">
        <v>78</v>
      </c>
      <c r="U335" s="55" t="s">
        <v>78</v>
      </c>
      <c r="V335" s="55" t="s">
        <v>78</v>
      </c>
      <c r="W335" s="55" t="s">
        <v>78</v>
      </c>
      <c r="X335" s="57" t="s">
        <v>78</v>
      </c>
      <c r="Y335" s="3" t="str">
        <f>IFERROR(VLOOKUP(A335,'Pivot price tier'!$C$8:$L$2290,10,0),"")</f>
        <v/>
      </c>
      <c r="Z335" s="3" t="str">
        <f>IFERROR(VLOOKUP(A335,'Pivot price tier by size'!$D$8:$M$2512,10,0),"")</f>
        <v/>
      </c>
      <c r="AA335" s="3" t="str">
        <f>IFERROR(VLOOKUP(A335,'Pivot category'!$B$8:$I$2236,8,0),"")</f>
        <v/>
      </c>
      <c r="AB335" s="3" t="str">
        <f>IF(P335&lt;$AC$1,"Bottom 5%","")</f>
        <v>Bottom 5%</v>
      </c>
      <c r="AC335"/>
      <c r="AD335" t="s">
        <v>16512</v>
      </c>
      <c r="AE335" t="s">
        <v>13856</v>
      </c>
    </row>
    <row r="336" spans="1:31" hidden="1" x14ac:dyDescent="0.25">
      <c r="A336" t="s">
        <v>6606</v>
      </c>
      <c r="B336" t="s">
        <v>208</v>
      </c>
      <c r="C336" s="3" t="s">
        <v>32</v>
      </c>
      <c r="D336" s="3" t="s">
        <v>2407</v>
      </c>
      <c r="E336" s="3" t="s">
        <v>5055</v>
      </c>
      <c r="F336" s="3">
        <v>9000</v>
      </c>
      <c r="G336" s="34">
        <v>169.99</v>
      </c>
      <c r="H336" s="3" t="s">
        <v>12402</v>
      </c>
      <c r="I336" s="3" t="s">
        <v>74</v>
      </c>
      <c r="J336" s="3" t="s">
        <v>8112</v>
      </c>
      <c r="K336" s="3" t="s">
        <v>8111</v>
      </c>
      <c r="L336" s="3" t="s">
        <v>68</v>
      </c>
      <c r="M336" s="26" t="s">
        <v>16689</v>
      </c>
      <c r="N336"/>
      <c r="O336" s="3">
        <v>5</v>
      </c>
      <c r="P336" s="55">
        <v>1019.94</v>
      </c>
      <c r="Q336" s="55">
        <v>1359.92</v>
      </c>
      <c r="R336" s="55">
        <v>-339.98</v>
      </c>
      <c r="S336" s="57">
        <v>-0.25</v>
      </c>
      <c r="T336" s="55">
        <v>203.988</v>
      </c>
      <c r="U336" s="55">
        <v>0</v>
      </c>
      <c r="V336" s="55">
        <v>169.99</v>
      </c>
      <c r="W336" s="55">
        <v>-169.99</v>
      </c>
      <c r="X336" s="57">
        <v>-1</v>
      </c>
      <c r="Y336" s="3" t="str">
        <f>IFERROR(VLOOKUP(A336,'Pivot price tier'!$C$8:$L$2290,10,0),"")</f>
        <v/>
      </c>
      <c r="Z336" s="3" t="str">
        <f>IFERROR(VLOOKUP(A336,'Pivot price tier by size'!$D$8:$M$2512,10,0),"")</f>
        <v/>
      </c>
      <c r="AA336" s="3" t="str">
        <f>IFERROR(VLOOKUP(A336,'Pivot category'!$B$8:$I$2236,8,0),"")</f>
        <v/>
      </c>
      <c r="AB336" s="3" t="str">
        <f>IF(P336&lt;$AC$1,"Bottom 5%","")</f>
        <v>Bottom 5%</v>
      </c>
      <c r="AC336"/>
      <c r="AD336" t="s">
        <v>16512</v>
      </c>
      <c r="AE336" t="s">
        <v>13856</v>
      </c>
    </row>
    <row r="337" spans="1:31" hidden="1" x14ac:dyDescent="0.25">
      <c r="A337" t="s">
        <v>6607</v>
      </c>
      <c r="B337" t="s">
        <v>209</v>
      </c>
      <c r="C337" s="3" t="s">
        <v>32</v>
      </c>
      <c r="D337" s="3" t="s">
        <v>2408</v>
      </c>
      <c r="E337" s="3" t="s">
        <v>5055</v>
      </c>
      <c r="F337" s="3">
        <v>9000</v>
      </c>
      <c r="G337" s="34">
        <v>539.99</v>
      </c>
      <c r="H337" s="3" t="s">
        <v>12402</v>
      </c>
      <c r="I337" s="3" t="s">
        <v>74</v>
      </c>
      <c r="J337" s="3" t="s">
        <v>8112</v>
      </c>
      <c r="K337" s="3" t="s">
        <v>8111</v>
      </c>
      <c r="L337" s="3" t="s">
        <v>68</v>
      </c>
      <c r="M337" s="26" t="s">
        <v>16689</v>
      </c>
      <c r="N337"/>
      <c r="O337" s="3">
        <v>9</v>
      </c>
      <c r="P337" s="55"/>
      <c r="Q337" s="55">
        <v>539.99</v>
      </c>
      <c r="R337" s="55">
        <v>-539.99</v>
      </c>
      <c r="S337" s="57">
        <v>-1</v>
      </c>
      <c r="T337" s="55">
        <v>0</v>
      </c>
      <c r="U337" s="55" t="s">
        <v>78</v>
      </c>
      <c r="V337" s="55" t="s">
        <v>78</v>
      </c>
      <c r="W337" s="55" t="s">
        <v>78</v>
      </c>
      <c r="X337" s="57" t="s">
        <v>78</v>
      </c>
      <c r="Y337" s="3" t="str">
        <f>IFERROR(VLOOKUP(A337,'Pivot price tier'!$C$8:$L$2290,10,0),"")</f>
        <v/>
      </c>
      <c r="Z337" s="3" t="str">
        <f>IFERROR(VLOOKUP(A337,'Pivot price tier by size'!$D$8:$M$2512,10,0),"")</f>
        <v/>
      </c>
      <c r="AA337" s="3" t="str">
        <f>IFERROR(VLOOKUP(A337,'Pivot category'!$B$8:$I$2236,8,0),"")</f>
        <v/>
      </c>
      <c r="AB337" s="3" t="str">
        <f>IF(P337&lt;$AC$1,"Bottom 5%","")</f>
        <v>Bottom 5%</v>
      </c>
      <c r="AC337"/>
      <c r="AD337" t="s">
        <v>16512</v>
      </c>
      <c r="AE337" t="s">
        <v>13856</v>
      </c>
    </row>
    <row r="338" spans="1:31" hidden="1" x14ac:dyDescent="0.25">
      <c r="A338" t="s">
        <v>6130</v>
      </c>
      <c r="B338" t="s">
        <v>210</v>
      </c>
      <c r="C338" s="3" t="s">
        <v>32</v>
      </c>
      <c r="D338" s="3" t="s">
        <v>2409</v>
      </c>
      <c r="E338" s="3" t="s">
        <v>5055</v>
      </c>
      <c r="F338" s="3">
        <v>5000</v>
      </c>
      <c r="G338" s="34">
        <v>59.99</v>
      </c>
      <c r="H338" s="3" t="s">
        <v>12402</v>
      </c>
      <c r="I338" s="3" t="s">
        <v>15</v>
      </c>
      <c r="J338" s="3" t="s">
        <v>8107</v>
      </c>
      <c r="K338" s="3" t="s">
        <v>8111</v>
      </c>
      <c r="L338" s="3" t="s">
        <v>8108</v>
      </c>
      <c r="M338" s="26" t="s">
        <v>16689</v>
      </c>
      <c r="N338"/>
      <c r="O338" s="3" t="s">
        <v>78</v>
      </c>
      <c r="P338" s="55"/>
      <c r="Q338" s="55">
        <v>299.95</v>
      </c>
      <c r="R338" s="55">
        <v>-299.95</v>
      </c>
      <c r="S338" s="57">
        <v>-1</v>
      </c>
      <c r="T338" s="55" t="s">
        <v>78</v>
      </c>
      <c r="U338" s="55" t="s">
        <v>78</v>
      </c>
      <c r="V338" s="55" t="s">
        <v>78</v>
      </c>
      <c r="W338" s="55" t="s">
        <v>78</v>
      </c>
      <c r="X338" s="57" t="s">
        <v>78</v>
      </c>
      <c r="Y338" s="3" t="str">
        <f>IFERROR(VLOOKUP(A338,'Pivot price tier'!$C$8:$L$2290,10,0),"")</f>
        <v/>
      </c>
      <c r="Z338" s="3" t="str">
        <f>IFERROR(VLOOKUP(A338,'Pivot price tier by size'!$D$8:$M$2512,10,0),"")</f>
        <v/>
      </c>
      <c r="AA338" s="3" t="str">
        <f>IFERROR(VLOOKUP(A338,'Pivot category'!$B$8:$I$2236,8,0),"")</f>
        <v/>
      </c>
      <c r="AB338" s="3" t="str">
        <f>IF(P338&lt;$AC$1,"Bottom 5%","")</f>
        <v>Bottom 5%</v>
      </c>
      <c r="AC338"/>
      <c r="AD338" t="s">
        <v>16512</v>
      </c>
      <c r="AE338" t="s">
        <v>13856</v>
      </c>
    </row>
    <row r="339" spans="1:31" hidden="1" x14ac:dyDescent="0.25">
      <c r="A339" t="s">
        <v>6226</v>
      </c>
      <c r="B339" t="s">
        <v>211</v>
      </c>
      <c r="C339" s="3" t="s">
        <v>32</v>
      </c>
      <c r="D339" s="3" t="s">
        <v>2410</v>
      </c>
      <c r="E339" s="3">
        <v>0</v>
      </c>
      <c r="F339" s="3">
        <v>5000</v>
      </c>
      <c r="G339" s="34">
        <v>36.99</v>
      </c>
      <c r="H339" s="3" t="s">
        <v>29</v>
      </c>
      <c r="I339" s="3" t="s">
        <v>23</v>
      </c>
      <c r="J339" s="3" t="s">
        <v>8112</v>
      </c>
      <c r="K339" s="3" t="s">
        <v>8111</v>
      </c>
      <c r="L339" s="3" t="s">
        <v>68</v>
      </c>
      <c r="M339" s="26" t="s">
        <v>16689</v>
      </c>
      <c r="N339"/>
      <c r="O339" s="3">
        <v>5</v>
      </c>
      <c r="P339" s="55">
        <v>5569.47</v>
      </c>
      <c r="Q339" s="55">
        <v>6001.41</v>
      </c>
      <c r="R339" s="55">
        <v>-431.94</v>
      </c>
      <c r="S339" s="57">
        <v>-7.0000000000000007E-2</v>
      </c>
      <c r="T339" s="55">
        <v>1113.894</v>
      </c>
      <c r="U339" s="55">
        <v>28408.19</v>
      </c>
      <c r="V339" s="55">
        <v>18163.150000000001</v>
      </c>
      <c r="W339" s="55">
        <v>10245.040000000001</v>
      </c>
      <c r="X339" s="57">
        <v>0.56000000000000005</v>
      </c>
      <c r="Y339" s="3" t="str">
        <f>IFERROR(VLOOKUP(A339,'Pivot price tier'!$C$8:$L$2290,10,0),"")</f>
        <v/>
      </c>
      <c r="Z339" s="3" t="str">
        <f>IFERROR(VLOOKUP(A339,'Pivot price tier by size'!$D$8:$M$2512,10,0),"")</f>
        <v/>
      </c>
      <c r="AA339" s="3" t="str">
        <f>IFERROR(VLOOKUP(A339,'Pivot category'!$B$8:$I$2236,8,0),"")</f>
        <v/>
      </c>
      <c r="AB339" s="3" t="str">
        <f>IF(P339&lt;$AC$1,"Bottom 5%","")</f>
        <v>Bottom 5%</v>
      </c>
      <c r="AC339"/>
      <c r="AD339" t="s">
        <v>16514</v>
      </c>
      <c r="AE339" t="s">
        <v>13881</v>
      </c>
    </row>
    <row r="340" spans="1:31" hidden="1" x14ac:dyDescent="0.25">
      <c r="A340" t="s">
        <v>9210</v>
      </c>
      <c r="B340" t="s">
        <v>9209</v>
      </c>
      <c r="C340" s="3" t="s">
        <v>69</v>
      </c>
      <c r="D340" s="3" t="s">
        <v>9032</v>
      </c>
      <c r="E340" s="3" t="s">
        <v>5053</v>
      </c>
      <c r="F340" s="3">
        <v>7000</v>
      </c>
      <c r="G340" s="34">
        <v>0.89</v>
      </c>
      <c r="H340" s="3" t="s">
        <v>25</v>
      </c>
      <c r="I340" s="3" t="s">
        <v>70</v>
      </c>
      <c r="J340" s="3" t="s">
        <v>8107</v>
      </c>
      <c r="K340" s="3" t="s">
        <v>8103</v>
      </c>
      <c r="L340" s="3" t="s">
        <v>8108</v>
      </c>
      <c r="M340" s="26" t="s">
        <v>16689</v>
      </c>
      <c r="N340"/>
      <c r="O340" s="3">
        <v>2</v>
      </c>
      <c r="P340" s="55">
        <v>8.9</v>
      </c>
      <c r="Q340" s="55">
        <v>156.63999999999999</v>
      </c>
      <c r="R340" s="55">
        <v>-147.74</v>
      </c>
      <c r="S340" s="57">
        <v>-0.94</v>
      </c>
      <c r="T340" s="55">
        <v>4.45</v>
      </c>
      <c r="U340" s="55" t="s">
        <v>78</v>
      </c>
      <c r="V340" s="55" t="s">
        <v>78</v>
      </c>
      <c r="W340" s="55" t="s">
        <v>78</v>
      </c>
      <c r="X340" s="57" t="s">
        <v>78</v>
      </c>
      <c r="Y340" s="3" t="str">
        <f>IFERROR(VLOOKUP(A340,'Pivot price tier'!$C$8:$L$2290,10,0),"")</f>
        <v/>
      </c>
      <c r="Z340" s="3" t="str">
        <f>IFERROR(VLOOKUP(A340,'Pivot price tier by size'!$D$8:$M$2512,10,0),"")</f>
        <v/>
      </c>
      <c r="AA340" s="3" t="str">
        <f>IFERROR(VLOOKUP(A340,'Pivot category'!$B$8:$I$2236,8,0),"")</f>
        <v/>
      </c>
      <c r="AB340" s="3" t="str">
        <f>IF(P340&lt;$AC$1,"Bottom 5%","")</f>
        <v>Bottom 5%</v>
      </c>
      <c r="AC340"/>
      <c r="AD340" t="s">
        <v>16516</v>
      </c>
      <c r="AE340" t="s">
        <v>16518</v>
      </c>
    </row>
    <row r="341" spans="1:31" x14ac:dyDescent="0.25">
      <c r="A341" t="s">
        <v>7765</v>
      </c>
      <c r="B341" t="s">
        <v>237</v>
      </c>
      <c r="C341" s="3" t="s">
        <v>38</v>
      </c>
      <c r="D341" s="3" t="s">
        <v>2439</v>
      </c>
      <c r="E341" s="3">
        <v>0</v>
      </c>
      <c r="F341" s="3">
        <v>1000</v>
      </c>
      <c r="G341" s="34">
        <v>18.989999999999998</v>
      </c>
      <c r="H341" s="3" t="s">
        <v>8184</v>
      </c>
      <c r="I341" s="3" t="s">
        <v>12122</v>
      </c>
      <c r="J341" s="3" t="s">
        <v>8102</v>
      </c>
      <c r="K341" s="3" t="s">
        <v>8103</v>
      </c>
      <c r="L341" s="3" t="s">
        <v>68</v>
      </c>
      <c r="M341" s="26" t="s">
        <v>16689</v>
      </c>
      <c r="N341"/>
      <c r="O341" s="3">
        <v>125</v>
      </c>
      <c r="P341" s="55">
        <v>26756.91</v>
      </c>
      <c r="Q341" s="55">
        <v>27693.17</v>
      </c>
      <c r="R341" s="55">
        <v>-936.26</v>
      </c>
      <c r="S341" s="57">
        <v>-0.03</v>
      </c>
      <c r="T341" s="55">
        <v>214.05528000000001</v>
      </c>
      <c r="U341" s="55">
        <v>12951.18</v>
      </c>
      <c r="V341" s="55">
        <v>17372.689999999999</v>
      </c>
      <c r="W341" s="55">
        <v>-4421.51</v>
      </c>
      <c r="X341" s="57">
        <v>-0.25</v>
      </c>
      <c r="Y341" s="3" t="str">
        <f>IFERROR(VLOOKUP(A341,'Pivot price tier'!$C$8:$L$2290,10,0),"")</f>
        <v>X</v>
      </c>
      <c r="Z341" s="3" t="str">
        <f>IFERROR(VLOOKUP(A341,'Pivot price tier by size'!$D$8:$M$2512,10,0),"")</f>
        <v>X</v>
      </c>
      <c r="AA341" s="3" t="str">
        <f>IFERROR(VLOOKUP(A341,'Pivot category'!$B$8:$I$2236,8,0),"")</f>
        <v xml:space="preserve"> </v>
      </c>
      <c r="AB341" s="3" t="str">
        <f>IF(P341&lt;$AC$1,"Bottom 5%","")</f>
        <v>Bottom 5%</v>
      </c>
      <c r="AC341"/>
      <c r="AD341" t="s">
        <v>16514</v>
      </c>
      <c r="AE341" t="s">
        <v>13858</v>
      </c>
    </row>
    <row r="342" spans="1:31" hidden="1" x14ac:dyDescent="0.25">
      <c r="A342" t="s">
        <v>6007</v>
      </c>
      <c r="B342" t="s">
        <v>212</v>
      </c>
      <c r="C342" s="3" t="s">
        <v>32</v>
      </c>
      <c r="D342" s="3" t="s">
        <v>2411</v>
      </c>
      <c r="E342" s="3">
        <v>0</v>
      </c>
      <c r="F342" s="3">
        <v>4000</v>
      </c>
      <c r="G342" s="34">
        <v>99.99</v>
      </c>
      <c r="H342" s="3" t="s">
        <v>27</v>
      </c>
      <c r="I342" s="3" t="s">
        <v>15</v>
      </c>
      <c r="J342" s="3" t="s">
        <v>8112</v>
      </c>
      <c r="K342" s="3" t="s">
        <v>8111</v>
      </c>
      <c r="L342" s="3" t="s">
        <v>68</v>
      </c>
      <c r="M342" s="26" t="s">
        <v>16689</v>
      </c>
      <c r="N342"/>
      <c r="O342" s="3">
        <v>9</v>
      </c>
      <c r="P342" s="55">
        <v>4299.57</v>
      </c>
      <c r="Q342" s="55">
        <v>6299.37</v>
      </c>
      <c r="R342" s="55">
        <v>-1999.8</v>
      </c>
      <c r="S342" s="57">
        <v>-0.32</v>
      </c>
      <c r="T342" s="55">
        <v>477.72999999999996</v>
      </c>
      <c r="U342" s="55">
        <v>3199.68</v>
      </c>
      <c r="V342" s="55">
        <v>3499.65</v>
      </c>
      <c r="W342" s="55">
        <v>-299.97000000000003</v>
      </c>
      <c r="X342" s="57">
        <v>-0.09</v>
      </c>
      <c r="Y342" s="3" t="str">
        <f>IFERROR(VLOOKUP(A342,'Pivot price tier'!$C$8:$L$2290,10,0),"")</f>
        <v/>
      </c>
      <c r="Z342" s="3" t="str">
        <f>IFERROR(VLOOKUP(A342,'Pivot price tier by size'!$D$8:$M$2512,10,0),"")</f>
        <v/>
      </c>
      <c r="AA342" s="3" t="str">
        <f>IFERROR(VLOOKUP(A342,'Pivot category'!$B$8:$I$2236,8,0),"")</f>
        <v/>
      </c>
      <c r="AB342" s="3" t="str">
        <f>IF(P342&lt;$AC$1,"Bottom 5%","")</f>
        <v>Bottom 5%</v>
      </c>
      <c r="AC342"/>
      <c r="AD342" t="s">
        <v>16510</v>
      </c>
      <c r="AE342" t="s">
        <v>13865</v>
      </c>
    </row>
    <row r="343" spans="1:31" x14ac:dyDescent="0.25">
      <c r="A343" t="s">
        <v>5599</v>
      </c>
      <c r="B343" t="s">
        <v>1369</v>
      </c>
      <c r="C343" s="3" t="s">
        <v>32</v>
      </c>
      <c r="D343" s="3" t="s">
        <v>3695</v>
      </c>
      <c r="E343" s="3">
        <v>0</v>
      </c>
      <c r="F343" s="3">
        <v>7000</v>
      </c>
      <c r="G343" s="34">
        <v>19.989999999999998</v>
      </c>
      <c r="H343" s="3" t="s">
        <v>8184</v>
      </c>
      <c r="I343" s="3" t="s">
        <v>12122</v>
      </c>
      <c r="J343" s="3" t="s">
        <v>8102</v>
      </c>
      <c r="K343" s="3" t="s">
        <v>8103</v>
      </c>
      <c r="L343" s="3" t="s">
        <v>68</v>
      </c>
      <c r="M343" s="26" t="s">
        <v>16689</v>
      </c>
      <c r="N343"/>
      <c r="O343" s="3">
        <v>150</v>
      </c>
      <c r="P343" s="55">
        <v>21230.15</v>
      </c>
      <c r="Q343" s="55">
        <v>26545.82</v>
      </c>
      <c r="R343" s="55">
        <v>-5315.67</v>
      </c>
      <c r="S343" s="57">
        <v>-0.2</v>
      </c>
      <c r="T343" s="55">
        <v>141.53433333333334</v>
      </c>
      <c r="U343" s="55">
        <v>40449.699999999997</v>
      </c>
      <c r="V343" s="55">
        <v>57355.47</v>
      </c>
      <c r="W343" s="55">
        <v>-16905.77</v>
      </c>
      <c r="X343" s="57">
        <v>-0.28999999999999998</v>
      </c>
      <c r="Y343" s="3" t="str">
        <f>IFERROR(VLOOKUP(A343,'Pivot price tier'!$C$8:$L$2290,10,0),"")</f>
        <v>X</v>
      </c>
      <c r="Z343" s="3" t="str">
        <f>IFERROR(VLOOKUP(A343,'Pivot price tier by size'!$D$8:$M$2512,10,0),"")</f>
        <v>X</v>
      </c>
      <c r="AA343" s="3" t="str">
        <f>IFERROR(VLOOKUP(A343,'Pivot category'!$B$8:$I$2236,8,0),"")</f>
        <v xml:space="preserve"> </v>
      </c>
      <c r="AB343" s="3" t="str">
        <f>IF(P343&lt;$AC$1,"Bottom 5%","")</f>
        <v>Bottom 5%</v>
      </c>
      <c r="AC343"/>
      <c r="AD343" t="s">
        <v>11019</v>
      </c>
      <c r="AE343" t="s">
        <v>16530</v>
      </c>
    </row>
    <row r="344" spans="1:31" hidden="1" x14ac:dyDescent="0.25">
      <c r="A344" t="s">
        <v>13962</v>
      </c>
      <c r="B344" t="s">
        <v>9882</v>
      </c>
      <c r="C344" s="3" t="s">
        <v>32</v>
      </c>
      <c r="D344" s="3" t="s">
        <v>9968</v>
      </c>
      <c r="E344" s="3" t="s">
        <v>5053</v>
      </c>
      <c r="F344" s="3">
        <v>8000</v>
      </c>
      <c r="G344" s="34">
        <v>59.99</v>
      </c>
      <c r="H344" s="3" t="s">
        <v>27</v>
      </c>
      <c r="I344" s="3" t="s">
        <v>15</v>
      </c>
      <c r="J344" s="3" t="s">
        <v>8102</v>
      </c>
      <c r="K344" s="3" t="s">
        <v>8124</v>
      </c>
      <c r="L344" s="3" t="s">
        <v>68</v>
      </c>
      <c r="M344" s="26" t="s">
        <v>16689</v>
      </c>
      <c r="N344"/>
      <c r="O344" s="3">
        <v>25</v>
      </c>
      <c r="P344" s="55">
        <v>10378.77</v>
      </c>
      <c r="Q344" s="55">
        <v>9299.07</v>
      </c>
      <c r="R344" s="55">
        <v>1079.7</v>
      </c>
      <c r="S344" s="57">
        <v>0.12</v>
      </c>
      <c r="T344" s="55">
        <v>415.1508</v>
      </c>
      <c r="U344" s="55">
        <v>1139.8699999999999</v>
      </c>
      <c r="V344" s="55">
        <v>2599.7399999999998</v>
      </c>
      <c r="W344" s="55">
        <v>-1459.87</v>
      </c>
      <c r="X344" s="57">
        <v>-0.56000000000000005</v>
      </c>
      <c r="Y344" s="3" t="str">
        <f>IFERROR(VLOOKUP(A344,'Pivot price tier'!$C$8:$L$2290,10,0),"")</f>
        <v/>
      </c>
      <c r="Z344" s="3" t="str">
        <f>IFERROR(VLOOKUP(A344,'Pivot price tier by size'!$D$8:$M$2512,10,0),"")</f>
        <v/>
      </c>
      <c r="AA344" s="3" t="str">
        <f>IFERROR(VLOOKUP(A344,'Pivot category'!$B$8:$I$2236,8,0),"")</f>
        <v/>
      </c>
      <c r="AB344" s="3" t="str">
        <f>IF(P344&lt;$AC$1,"Bottom 5%","")</f>
        <v>Bottom 5%</v>
      </c>
      <c r="AC344"/>
      <c r="AD344" t="s">
        <v>16510</v>
      </c>
      <c r="AE344" t="s">
        <v>13865</v>
      </c>
    </row>
    <row r="345" spans="1:31" x14ac:dyDescent="0.25">
      <c r="A345" t="s">
        <v>11915</v>
      </c>
      <c r="B345" t="s">
        <v>11916</v>
      </c>
      <c r="C345" s="3" t="s">
        <v>32</v>
      </c>
      <c r="D345" s="3" t="s">
        <v>11759</v>
      </c>
      <c r="E345" s="3" t="s">
        <v>5053</v>
      </c>
      <c r="F345" s="3">
        <v>70000</v>
      </c>
      <c r="G345" s="34">
        <v>24.99</v>
      </c>
      <c r="H345" s="3" t="s">
        <v>12405</v>
      </c>
      <c r="I345" s="3" t="s">
        <v>21</v>
      </c>
      <c r="J345" s="3" t="s">
        <v>8102</v>
      </c>
      <c r="K345" s="3" t="s">
        <v>8103</v>
      </c>
      <c r="L345" s="3" t="s">
        <v>68</v>
      </c>
      <c r="M345" s="26" t="s">
        <v>16689</v>
      </c>
      <c r="N345"/>
      <c r="O345" s="3">
        <v>41</v>
      </c>
      <c r="P345" s="55">
        <v>16841.669999999998</v>
      </c>
      <c r="Q345" s="55">
        <v>20063.7</v>
      </c>
      <c r="R345" s="55">
        <v>-3222.03</v>
      </c>
      <c r="S345" s="57">
        <v>-0.16</v>
      </c>
      <c r="T345" s="55">
        <v>410.77243902439022</v>
      </c>
      <c r="U345" s="55">
        <v>3076.68</v>
      </c>
      <c r="V345" s="55">
        <v>3875.31</v>
      </c>
      <c r="W345" s="55">
        <v>-798.63</v>
      </c>
      <c r="X345" s="57">
        <v>-0.21</v>
      </c>
      <c r="Y345" s="3" t="str">
        <f>IFERROR(VLOOKUP(A345,'Pivot price tier'!$C$8:$L$2290,10,0),"")</f>
        <v>X</v>
      </c>
      <c r="Z345" s="3" t="str">
        <f>IFERROR(VLOOKUP(A345,'Pivot price tier by size'!$D$8:$M$2512,10,0),"")</f>
        <v>X</v>
      </c>
      <c r="AA345" s="3" t="str">
        <f>IFERROR(VLOOKUP(A345,'Pivot category'!$B$8:$I$2236,8,0),"")</f>
        <v xml:space="preserve"> </v>
      </c>
      <c r="AB345" s="3" t="str">
        <f>IF(P345&lt;$AC$1,"Bottom 5%","")</f>
        <v>Bottom 5%</v>
      </c>
      <c r="AC345"/>
      <c r="AD345" t="s">
        <v>11018</v>
      </c>
      <c r="AE345" t="s">
        <v>13852</v>
      </c>
    </row>
    <row r="346" spans="1:31" x14ac:dyDescent="0.25">
      <c r="A346" t="s">
        <v>6760</v>
      </c>
      <c r="B346" t="s">
        <v>1004</v>
      </c>
      <c r="C346" s="3" t="s">
        <v>34</v>
      </c>
      <c r="D346" s="3" t="s">
        <v>3294</v>
      </c>
      <c r="E346" s="3" t="s">
        <v>5055</v>
      </c>
      <c r="F346" s="3">
        <v>7000</v>
      </c>
      <c r="G346" s="34">
        <v>28.99</v>
      </c>
      <c r="H346" s="3" t="s">
        <v>12402</v>
      </c>
      <c r="I346" s="3" t="s">
        <v>15</v>
      </c>
      <c r="J346" s="3" t="s">
        <v>8102</v>
      </c>
      <c r="K346" s="3" t="s">
        <v>8103</v>
      </c>
      <c r="L346" s="3" t="s">
        <v>68</v>
      </c>
      <c r="M346" s="26" t="s">
        <v>16689</v>
      </c>
      <c r="N346"/>
      <c r="O346" s="3">
        <v>83</v>
      </c>
      <c r="P346" s="55">
        <v>31860.01</v>
      </c>
      <c r="Q346" s="55">
        <v>34643.050000000003</v>
      </c>
      <c r="R346" s="55">
        <v>-2783.04</v>
      </c>
      <c r="S346" s="57">
        <v>-0.08</v>
      </c>
      <c r="T346" s="55">
        <v>383.85554216867467</v>
      </c>
      <c r="U346" s="55">
        <v>15451.67</v>
      </c>
      <c r="V346" s="55">
        <v>18437.64</v>
      </c>
      <c r="W346" s="55">
        <v>-2985.97</v>
      </c>
      <c r="X346" s="57">
        <v>-0.16</v>
      </c>
      <c r="Y346" s="3" t="str">
        <f>IFERROR(VLOOKUP(A346,'Pivot price tier'!$C$8:$L$2290,10,0),"")</f>
        <v>X</v>
      </c>
      <c r="Z346" s="3" t="str">
        <f>IFERROR(VLOOKUP(A346,'Pivot price tier by size'!$D$8:$M$2512,10,0),"")</f>
        <v>X</v>
      </c>
      <c r="AA346" s="3" t="str">
        <f>IFERROR(VLOOKUP(A346,'Pivot category'!$B$8:$I$2236,8,0),"")</f>
        <v xml:space="preserve"> </v>
      </c>
      <c r="AB346" s="3" t="str">
        <f>IF(P346&lt;$AC$1,"Bottom 5%","")</f>
        <v>Bottom 5%</v>
      </c>
      <c r="AC346"/>
      <c r="AD346" t="s">
        <v>11018</v>
      </c>
      <c r="AE346" t="s">
        <v>13885</v>
      </c>
    </row>
    <row r="347" spans="1:31" hidden="1" x14ac:dyDescent="0.25">
      <c r="A347" t="s">
        <v>6643</v>
      </c>
      <c r="B347" t="s">
        <v>5104</v>
      </c>
      <c r="C347" s="3" t="s">
        <v>32</v>
      </c>
      <c r="D347" s="3" t="s">
        <v>4793</v>
      </c>
      <c r="E347" s="3" t="s">
        <v>5053</v>
      </c>
      <c r="F347" s="3">
        <v>9000</v>
      </c>
      <c r="G347" s="34">
        <v>31.79</v>
      </c>
      <c r="H347" s="3" t="s">
        <v>26</v>
      </c>
      <c r="I347" s="3" t="s">
        <v>23</v>
      </c>
      <c r="J347" s="3" t="s">
        <v>8107</v>
      </c>
      <c r="K347" s="3" t="s">
        <v>8111</v>
      </c>
      <c r="L347" s="3" t="s">
        <v>8108</v>
      </c>
      <c r="M347" s="26" t="s">
        <v>16689</v>
      </c>
      <c r="N347"/>
      <c r="O347" s="3" t="s">
        <v>78</v>
      </c>
      <c r="P347" s="55">
        <v>31.79</v>
      </c>
      <c r="Q347" s="55">
        <v>31.79</v>
      </c>
      <c r="R347" s="55">
        <v>0</v>
      </c>
      <c r="S347" s="57">
        <v>0</v>
      </c>
      <c r="T347" s="55" t="s">
        <v>78</v>
      </c>
      <c r="U347" s="55" t="s">
        <v>78</v>
      </c>
      <c r="V347" s="55" t="s">
        <v>78</v>
      </c>
      <c r="W347" s="55" t="s">
        <v>78</v>
      </c>
      <c r="X347" s="57" t="s">
        <v>78</v>
      </c>
      <c r="Y347" s="3" t="str">
        <f>IFERROR(VLOOKUP(A347,'Pivot price tier'!$C$8:$L$2290,10,0),"")</f>
        <v/>
      </c>
      <c r="Z347" s="3" t="str">
        <f>IFERROR(VLOOKUP(A347,'Pivot price tier by size'!$D$8:$M$2512,10,0),"")</f>
        <v/>
      </c>
      <c r="AA347" s="3" t="str">
        <f>IFERROR(VLOOKUP(A347,'Pivot category'!$B$8:$I$2236,8,0),"")</f>
        <v/>
      </c>
      <c r="AB347" s="3" t="str">
        <f>IF(P347&lt;$AC$1,"Bottom 5%","")</f>
        <v>Bottom 5%</v>
      </c>
      <c r="AC347"/>
      <c r="AD347" t="s">
        <v>16550</v>
      </c>
      <c r="AE347" t="s">
        <v>13868</v>
      </c>
    </row>
    <row r="348" spans="1:31" hidden="1" x14ac:dyDescent="0.25">
      <c r="A348" t="s">
        <v>14151</v>
      </c>
      <c r="B348" t="s">
        <v>14152</v>
      </c>
      <c r="C348" s="3" t="s">
        <v>32</v>
      </c>
      <c r="D348" s="3" t="s">
        <v>2414</v>
      </c>
      <c r="E348" s="3" t="s">
        <v>5053</v>
      </c>
      <c r="F348" s="3">
        <v>4000</v>
      </c>
      <c r="G348" s="34">
        <v>17.39</v>
      </c>
      <c r="H348" s="3" t="s">
        <v>30</v>
      </c>
      <c r="I348" s="3" t="s">
        <v>19</v>
      </c>
      <c r="J348" s="3" t="s">
        <v>8107</v>
      </c>
      <c r="K348" s="3" t="s">
        <v>8111</v>
      </c>
      <c r="L348" s="3" t="s">
        <v>8106</v>
      </c>
      <c r="M348" s="26">
        <v>45658</v>
      </c>
      <c r="N348"/>
      <c r="O348" s="3" t="s">
        <v>78</v>
      </c>
      <c r="P348" s="55">
        <v>209.12</v>
      </c>
      <c r="Q348" s="55">
        <v>122.01</v>
      </c>
      <c r="R348" s="55">
        <v>87.11</v>
      </c>
      <c r="S348" s="57">
        <v>0.71</v>
      </c>
      <c r="T348" s="55" t="s">
        <v>78</v>
      </c>
      <c r="U348" s="55" t="s">
        <v>78</v>
      </c>
      <c r="V348" s="55" t="s">
        <v>78</v>
      </c>
      <c r="W348" s="55" t="s">
        <v>78</v>
      </c>
      <c r="X348" s="57" t="s">
        <v>78</v>
      </c>
      <c r="Y348" s="3" t="str">
        <f>IFERROR(VLOOKUP(A348,'Pivot price tier'!$C$8:$L$2290,10,0),"")</f>
        <v/>
      </c>
      <c r="Z348" s="3" t="str">
        <f>IFERROR(VLOOKUP(A348,'Pivot price tier by size'!$D$8:$M$2512,10,0),"")</f>
        <v/>
      </c>
      <c r="AA348" s="3" t="str">
        <f>IFERROR(VLOOKUP(A348,'Pivot category'!$B$8:$I$2236,8,0),"")</f>
        <v/>
      </c>
      <c r="AB348" s="3" t="str">
        <f>IF(P348&lt;$AC$1,"Bottom 5%","")</f>
        <v>Bottom 5%</v>
      </c>
      <c r="AC348"/>
      <c r="AD348" t="s">
        <v>16514</v>
      </c>
      <c r="AE348" t="s">
        <v>16572</v>
      </c>
    </row>
    <row r="349" spans="1:31" hidden="1" x14ac:dyDescent="0.25">
      <c r="A349" t="s">
        <v>11400</v>
      </c>
      <c r="B349" t="s">
        <v>14452</v>
      </c>
      <c r="C349" s="3" t="s">
        <v>36</v>
      </c>
      <c r="D349" s="3" t="s">
        <v>8259</v>
      </c>
      <c r="E349" s="3" t="s">
        <v>5053</v>
      </c>
      <c r="F349" s="3">
        <v>4000</v>
      </c>
      <c r="G349" s="34">
        <v>10.19</v>
      </c>
      <c r="H349" s="3" t="s">
        <v>27</v>
      </c>
      <c r="I349" s="3" t="s">
        <v>17</v>
      </c>
      <c r="J349" s="3" t="s">
        <v>8107</v>
      </c>
      <c r="K349" s="3" t="s">
        <v>8111</v>
      </c>
      <c r="L349" s="3" t="s">
        <v>8106</v>
      </c>
      <c r="M349" s="26">
        <v>45778</v>
      </c>
      <c r="N349"/>
      <c r="O349" s="3" t="s">
        <v>78</v>
      </c>
      <c r="P349" s="55">
        <v>71.33</v>
      </c>
      <c r="Q349" s="55">
        <v>20.38</v>
      </c>
      <c r="R349" s="55">
        <v>50.95</v>
      </c>
      <c r="S349" s="57">
        <v>2.5</v>
      </c>
      <c r="T349" s="55" t="s">
        <v>78</v>
      </c>
      <c r="U349" s="55" t="s">
        <v>78</v>
      </c>
      <c r="V349" s="55" t="s">
        <v>78</v>
      </c>
      <c r="W349" s="55" t="s">
        <v>78</v>
      </c>
      <c r="X349" s="57" t="s">
        <v>78</v>
      </c>
      <c r="Y349" s="3" t="str">
        <f>IFERROR(VLOOKUP(A349,'Pivot price tier'!$C$8:$L$2290,10,0),"")</f>
        <v/>
      </c>
      <c r="Z349" s="3" t="str">
        <f>IFERROR(VLOOKUP(A349,'Pivot price tier by size'!$D$8:$M$2512,10,0),"")</f>
        <v/>
      </c>
      <c r="AA349" s="3" t="str">
        <f>IFERROR(VLOOKUP(A349,'Pivot category'!$B$8:$I$2236,8,0),"")</f>
        <v/>
      </c>
      <c r="AB349" s="3" t="str">
        <f>IF(P349&lt;$AC$1,"Bottom 5%","")</f>
        <v>Bottom 5%</v>
      </c>
      <c r="AC349"/>
      <c r="AD349" t="s">
        <v>11018</v>
      </c>
      <c r="AE349" t="s">
        <v>13852</v>
      </c>
    </row>
    <row r="350" spans="1:31" hidden="1" x14ac:dyDescent="0.25">
      <c r="A350" t="s">
        <v>6587</v>
      </c>
      <c r="B350" t="s">
        <v>6586</v>
      </c>
      <c r="C350" s="3" t="s">
        <v>32</v>
      </c>
      <c r="D350" s="3" t="s">
        <v>7998</v>
      </c>
      <c r="E350" s="3">
        <v>0</v>
      </c>
      <c r="F350" s="3">
        <v>8000</v>
      </c>
      <c r="G350" s="34">
        <v>75.59</v>
      </c>
      <c r="H350" s="3" t="s">
        <v>27</v>
      </c>
      <c r="I350" s="3" t="s">
        <v>15</v>
      </c>
      <c r="J350" s="3" t="s">
        <v>8107</v>
      </c>
      <c r="K350" s="3" t="s">
        <v>8124</v>
      </c>
      <c r="L350" s="3" t="s">
        <v>8106</v>
      </c>
      <c r="M350" s="26" t="s">
        <v>16689</v>
      </c>
      <c r="N350"/>
      <c r="O350" s="3">
        <v>1</v>
      </c>
      <c r="P350" s="55">
        <v>755.9</v>
      </c>
      <c r="Q350" s="55">
        <v>982.67</v>
      </c>
      <c r="R350" s="55">
        <v>-226.77</v>
      </c>
      <c r="S350" s="57">
        <v>-0.23</v>
      </c>
      <c r="T350" s="55">
        <v>755.9</v>
      </c>
      <c r="U350" s="55">
        <v>75.59</v>
      </c>
      <c r="V350" s="55">
        <v>755.9</v>
      </c>
      <c r="W350" s="55">
        <v>-680.31</v>
      </c>
      <c r="X350" s="57">
        <v>-0.9</v>
      </c>
      <c r="Y350" s="3" t="str">
        <f>IFERROR(VLOOKUP(A350,'Pivot price tier'!$C$8:$L$2290,10,0),"")</f>
        <v/>
      </c>
      <c r="Z350" s="3" t="str">
        <f>IFERROR(VLOOKUP(A350,'Pivot price tier by size'!$D$8:$M$2512,10,0),"")</f>
        <v/>
      </c>
      <c r="AA350" s="3" t="str">
        <f>IFERROR(VLOOKUP(A350,'Pivot category'!$B$8:$I$2236,8,0),"")</f>
        <v/>
      </c>
      <c r="AB350" s="3" t="str">
        <f>IF(P350&lt;$AC$1,"Bottom 5%","")</f>
        <v>Bottom 5%</v>
      </c>
      <c r="AC350"/>
      <c r="AD350" t="s">
        <v>11018</v>
      </c>
      <c r="AE350" t="s">
        <v>13863</v>
      </c>
    </row>
    <row r="351" spans="1:31" hidden="1" x14ac:dyDescent="0.25">
      <c r="A351" t="s">
        <v>6581</v>
      </c>
      <c r="B351" t="s">
        <v>6580</v>
      </c>
      <c r="C351" s="3" t="s">
        <v>32</v>
      </c>
      <c r="D351" s="3" t="s">
        <v>7995</v>
      </c>
      <c r="E351" s="3">
        <v>0</v>
      </c>
      <c r="F351" s="3">
        <v>8000</v>
      </c>
      <c r="G351" s="34">
        <v>29.39</v>
      </c>
      <c r="H351" s="3" t="s">
        <v>27</v>
      </c>
      <c r="I351" s="3" t="s">
        <v>21</v>
      </c>
      <c r="J351" s="3" t="s">
        <v>8104</v>
      </c>
      <c r="K351" s="3" t="s">
        <v>8124</v>
      </c>
      <c r="L351" s="3" t="s">
        <v>8108</v>
      </c>
      <c r="M351" s="26" t="s">
        <v>16689</v>
      </c>
      <c r="N351"/>
      <c r="O351" s="3" t="s">
        <v>78</v>
      </c>
      <c r="P351" s="55"/>
      <c r="Q351" s="55">
        <v>117.56</v>
      </c>
      <c r="R351" s="55">
        <v>-117.56</v>
      </c>
      <c r="S351" s="57">
        <v>-1</v>
      </c>
      <c r="T351" s="55" t="s">
        <v>78</v>
      </c>
      <c r="U351" s="55" t="s">
        <v>78</v>
      </c>
      <c r="V351" s="55" t="s">
        <v>78</v>
      </c>
      <c r="W351" s="55" t="s">
        <v>78</v>
      </c>
      <c r="X351" s="57" t="s">
        <v>78</v>
      </c>
      <c r="Y351" s="3" t="str">
        <f>IFERROR(VLOOKUP(A351,'Pivot price tier'!$C$8:$L$2290,10,0),"")</f>
        <v/>
      </c>
      <c r="Z351" s="3" t="str">
        <f>IFERROR(VLOOKUP(A351,'Pivot price tier by size'!$D$8:$M$2512,10,0),"")</f>
        <v/>
      </c>
      <c r="AA351" s="3" t="str">
        <f>IFERROR(VLOOKUP(A351,'Pivot category'!$B$8:$I$2236,8,0),"")</f>
        <v/>
      </c>
      <c r="AB351" s="3" t="str">
        <f>IF(P351&lt;$AC$1,"Bottom 5%","")</f>
        <v>Bottom 5%</v>
      </c>
      <c r="AC351"/>
      <c r="AD351" t="s">
        <v>11018</v>
      </c>
      <c r="AE351" t="s">
        <v>13863</v>
      </c>
    </row>
    <row r="352" spans="1:31" hidden="1" x14ac:dyDescent="0.25">
      <c r="A352" t="s">
        <v>6585</v>
      </c>
      <c r="B352" t="s">
        <v>6584</v>
      </c>
      <c r="C352" s="3" t="s">
        <v>32</v>
      </c>
      <c r="D352" s="3" t="s">
        <v>7997</v>
      </c>
      <c r="E352" s="3">
        <v>0</v>
      </c>
      <c r="F352" s="3">
        <v>8000</v>
      </c>
      <c r="G352" s="34">
        <v>32.99</v>
      </c>
      <c r="H352" s="3" t="s">
        <v>27</v>
      </c>
      <c r="I352" s="3" t="s">
        <v>21</v>
      </c>
      <c r="J352" s="3" t="s">
        <v>8104</v>
      </c>
      <c r="K352" s="3" t="s">
        <v>8124</v>
      </c>
      <c r="L352" s="3" t="s">
        <v>8108</v>
      </c>
      <c r="M352" s="26" t="s">
        <v>16689</v>
      </c>
      <c r="N352"/>
      <c r="O352" s="3" t="s">
        <v>78</v>
      </c>
      <c r="P352" s="55"/>
      <c r="Q352" s="55">
        <v>395.88</v>
      </c>
      <c r="R352" s="55">
        <v>-395.88</v>
      </c>
      <c r="S352" s="57">
        <v>-1</v>
      </c>
      <c r="T352" s="55" t="s">
        <v>78</v>
      </c>
      <c r="U352" s="55">
        <v>0</v>
      </c>
      <c r="V352" s="55">
        <v>164.95</v>
      </c>
      <c r="W352" s="55">
        <v>-164.95</v>
      </c>
      <c r="X352" s="57">
        <v>-1</v>
      </c>
      <c r="Y352" s="3" t="str">
        <f>IFERROR(VLOOKUP(A352,'Pivot price tier'!$C$8:$L$2290,10,0),"")</f>
        <v/>
      </c>
      <c r="Z352" s="3" t="str">
        <f>IFERROR(VLOOKUP(A352,'Pivot price tier by size'!$D$8:$M$2512,10,0),"")</f>
        <v/>
      </c>
      <c r="AA352" s="3" t="str">
        <f>IFERROR(VLOOKUP(A352,'Pivot category'!$B$8:$I$2236,8,0),"")</f>
        <v/>
      </c>
      <c r="AB352" s="3" t="str">
        <f>IF(P352&lt;$AC$1,"Bottom 5%","")</f>
        <v>Bottom 5%</v>
      </c>
      <c r="AC352"/>
      <c r="AD352" t="s">
        <v>11018</v>
      </c>
      <c r="AE352" t="s">
        <v>13863</v>
      </c>
    </row>
    <row r="353" spans="1:31" x14ac:dyDescent="0.25">
      <c r="A353" t="s">
        <v>5514</v>
      </c>
      <c r="B353" t="s">
        <v>1170</v>
      </c>
      <c r="C353" s="3" t="s">
        <v>32</v>
      </c>
      <c r="D353" s="3" t="s">
        <v>3482</v>
      </c>
      <c r="E353" s="3" t="s">
        <v>5054</v>
      </c>
      <c r="F353" s="3">
        <v>1000</v>
      </c>
      <c r="G353" s="34">
        <v>24.99</v>
      </c>
      <c r="H353" s="3" t="s">
        <v>12402</v>
      </c>
      <c r="I353" s="3" t="s">
        <v>19</v>
      </c>
      <c r="J353" s="3" t="s">
        <v>8102</v>
      </c>
      <c r="K353" s="3" t="s">
        <v>8103</v>
      </c>
      <c r="L353" s="3" t="s">
        <v>68</v>
      </c>
      <c r="M353" s="26" t="s">
        <v>16689</v>
      </c>
      <c r="N353"/>
      <c r="O353" s="3">
        <v>142</v>
      </c>
      <c r="P353" s="55">
        <v>35885.64</v>
      </c>
      <c r="Q353" s="55">
        <v>40483.800000000003</v>
      </c>
      <c r="R353" s="55">
        <v>-4598.16</v>
      </c>
      <c r="S353" s="57">
        <v>-0.11</v>
      </c>
      <c r="T353" s="55">
        <v>252.71577464788732</v>
      </c>
      <c r="U353" s="55">
        <v>24840.06</v>
      </c>
      <c r="V353" s="55">
        <v>26914.23</v>
      </c>
      <c r="W353" s="55">
        <v>-2074.17</v>
      </c>
      <c r="X353" s="57">
        <v>-0.08</v>
      </c>
      <c r="Y353" s="3" t="str">
        <f>IFERROR(VLOOKUP(A353,'Pivot price tier'!$C$8:$L$2290,10,0),"")</f>
        <v>X</v>
      </c>
      <c r="Z353" s="3" t="str">
        <f>IFERROR(VLOOKUP(A353,'Pivot price tier by size'!$D$8:$M$2512,10,0),"")</f>
        <v>X</v>
      </c>
      <c r="AA353" s="3" t="str">
        <f>IFERROR(VLOOKUP(A353,'Pivot category'!$B$8:$I$2236,8,0),"")</f>
        <v xml:space="preserve"> </v>
      </c>
      <c r="AB353" s="3" t="str">
        <f>IF(P353&lt;$AC$1,"Bottom 5%","")</f>
        <v>Bottom 5%</v>
      </c>
      <c r="AC353"/>
      <c r="AD353" t="s">
        <v>16516</v>
      </c>
      <c r="AE353" t="s">
        <v>16518</v>
      </c>
    </row>
    <row r="354" spans="1:31" hidden="1" x14ac:dyDescent="0.25">
      <c r="A354" t="s">
        <v>10210</v>
      </c>
      <c r="B354" t="s">
        <v>10211</v>
      </c>
      <c r="C354" s="3" t="s">
        <v>32</v>
      </c>
      <c r="D354" s="3" t="s">
        <v>9985</v>
      </c>
      <c r="E354" s="3" t="s">
        <v>5053</v>
      </c>
      <c r="F354" s="3">
        <v>30000</v>
      </c>
      <c r="G354" s="34">
        <v>114.99</v>
      </c>
      <c r="H354" s="3" t="s">
        <v>30</v>
      </c>
      <c r="I354" s="3" t="s">
        <v>74</v>
      </c>
      <c r="J354" s="3" t="s">
        <v>13168</v>
      </c>
      <c r="K354" s="3" t="s">
        <v>8115</v>
      </c>
      <c r="L354" s="3" t="s">
        <v>68</v>
      </c>
      <c r="M354" s="26" t="s">
        <v>16689</v>
      </c>
      <c r="N354"/>
      <c r="O354" s="3">
        <v>3</v>
      </c>
      <c r="P354" s="55">
        <v>114.99</v>
      </c>
      <c r="Q354" s="55"/>
      <c r="R354" s="55">
        <v>114.99</v>
      </c>
      <c r="S354" s="57"/>
      <c r="T354" s="55">
        <v>38.33</v>
      </c>
      <c r="U354" s="55">
        <v>1379.88</v>
      </c>
      <c r="V354" s="55">
        <v>114.99</v>
      </c>
      <c r="W354" s="55">
        <v>1264.8900000000001</v>
      </c>
      <c r="X354" s="57">
        <v>11</v>
      </c>
      <c r="Y354" s="3" t="str">
        <f>IFERROR(VLOOKUP(A354,'Pivot price tier'!$C$8:$L$2290,10,0),"")</f>
        <v/>
      </c>
      <c r="Z354" s="3" t="str">
        <f>IFERROR(VLOOKUP(A354,'Pivot price tier by size'!$D$8:$M$2512,10,0),"")</f>
        <v/>
      </c>
      <c r="AA354" s="3" t="str">
        <f>IFERROR(VLOOKUP(A354,'Pivot category'!$B$8:$I$2236,8,0),"")</f>
        <v/>
      </c>
      <c r="AB354" s="3" t="str">
        <f>IF(P354&lt;$AC$1,"Bottom 5%","")</f>
        <v>Bottom 5%</v>
      </c>
      <c r="AC354"/>
      <c r="AD354" t="s">
        <v>16550</v>
      </c>
      <c r="AE354" t="s">
        <v>13868</v>
      </c>
    </row>
    <row r="355" spans="1:31" hidden="1" x14ac:dyDescent="0.25">
      <c r="A355" t="s">
        <v>12754</v>
      </c>
      <c r="B355" t="s">
        <v>12755</v>
      </c>
      <c r="C355" s="3" t="s">
        <v>32</v>
      </c>
      <c r="D355" s="3" t="s">
        <v>2416</v>
      </c>
      <c r="E355" s="3" t="s">
        <v>5053</v>
      </c>
      <c r="F355" s="3">
        <v>1000</v>
      </c>
      <c r="G355" s="34">
        <v>14.39</v>
      </c>
      <c r="H355" s="3" t="s">
        <v>26</v>
      </c>
      <c r="I355" s="3" t="s">
        <v>19</v>
      </c>
      <c r="J355" s="3" t="s">
        <v>8104</v>
      </c>
      <c r="K355" s="3" t="s">
        <v>8103</v>
      </c>
      <c r="L355" s="3" t="s">
        <v>8108</v>
      </c>
      <c r="M355" s="26" t="s">
        <v>16689</v>
      </c>
      <c r="N355"/>
      <c r="O355" s="3" t="s">
        <v>78</v>
      </c>
      <c r="P355" s="55"/>
      <c r="Q355" s="55">
        <v>0</v>
      </c>
      <c r="R355" s="55">
        <v>0</v>
      </c>
      <c r="S355" s="57"/>
      <c r="T355" s="55" t="s">
        <v>78</v>
      </c>
      <c r="U355" s="55" t="s">
        <v>78</v>
      </c>
      <c r="V355" s="55" t="s">
        <v>78</v>
      </c>
      <c r="W355" s="55" t="s">
        <v>78</v>
      </c>
      <c r="X355" s="57" t="s">
        <v>78</v>
      </c>
      <c r="Y355" s="3" t="str">
        <f>IFERROR(VLOOKUP(A355,'Pivot price tier'!$C$8:$L$2290,10,0),"")</f>
        <v/>
      </c>
      <c r="Z355" s="3" t="str">
        <f>IFERROR(VLOOKUP(A355,'Pivot price tier by size'!$D$8:$M$2512,10,0),"")</f>
        <v/>
      </c>
      <c r="AA355" s="3" t="str">
        <f>IFERROR(VLOOKUP(A355,'Pivot category'!$B$8:$I$2236,8,0),"")</f>
        <v/>
      </c>
      <c r="AB355" s="3" t="str">
        <f>IF(P355&lt;$AC$1,"Bottom 5%","")</f>
        <v>Bottom 5%</v>
      </c>
      <c r="AC355"/>
      <c r="AD355" t="s">
        <v>16514</v>
      </c>
      <c r="AE355" t="s">
        <v>13858</v>
      </c>
    </row>
    <row r="356" spans="1:31" x14ac:dyDescent="0.25">
      <c r="A356" t="s">
        <v>5592</v>
      </c>
      <c r="B356" t="s">
        <v>1402</v>
      </c>
      <c r="C356" s="3" t="s">
        <v>32</v>
      </c>
      <c r="D356" s="3" t="s">
        <v>3735</v>
      </c>
      <c r="E356" s="3" t="s">
        <v>5055</v>
      </c>
      <c r="F356" s="3">
        <v>7000</v>
      </c>
      <c r="G356" s="34">
        <v>81.99</v>
      </c>
      <c r="H356" s="3" t="s">
        <v>12402</v>
      </c>
      <c r="I356" s="3" t="s">
        <v>15</v>
      </c>
      <c r="J356" s="3" t="s">
        <v>8102</v>
      </c>
      <c r="K356" s="3" t="s">
        <v>8103</v>
      </c>
      <c r="L356" s="3" t="s">
        <v>68</v>
      </c>
      <c r="M356" s="26" t="s">
        <v>16689</v>
      </c>
      <c r="N356"/>
      <c r="O356" s="3">
        <v>66</v>
      </c>
      <c r="P356" s="55">
        <v>28532.52</v>
      </c>
      <c r="Q356" s="55">
        <v>33779.879999999997</v>
      </c>
      <c r="R356" s="55">
        <v>-5247.36</v>
      </c>
      <c r="S356" s="57">
        <v>-0.16</v>
      </c>
      <c r="T356" s="55">
        <v>432.31090909090909</v>
      </c>
      <c r="U356" s="55">
        <v>14348.25</v>
      </c>
      <c r="V356" s="55">
        <v>15660.09</v>
      </c>
      <c r="W356" s="55">
        <v>-1311.84</v>
      </c>
      <c r="X356" s="57">
        <v>-0.08</v>
      </c>
      <c r="Y356" s="3" t="str">
        <f>IFERROR(VLOOKUP(A356,'Pivot price tier'!$C$8:$L$2290,10,0),"")</f>
        <v>X</v>
      </c>
      <c r="Z356" s="3" t="str">
        <f>IFERROR(VLOOKUP(A356,'Pivot price tier by size'!$D$8:$M$2512,10,0),"")</f>
        <v>X</v>
      </c>
      <c r="AA356" s="3" t="str">
        <f>IFERROR(VLOOKUP(A356,'Pivot category'!$B$8:$I$2236,8,0),"")</f>
        <v xml:space="preserve"> </v>
      </c>
      <c r="AB356" s="3" t="str">
        <f>IF(P356&lt;$AC$1,"Bottom 5%","")</f>
        <v>Bottom 5%</v>
      </c>
      <c r="AC356"/>
      <c r="AD356" t="s">
        <v>16512</v>
      </c>
      <c r="AE356" t="s">
        <v>13856</v>
      </c>
    </row>
    <row r="357" spans="1:31" x14ac:dyDescent="0.25">
      <c r="A357" t="s">
        <v>5421</v>
      </c>
      <c r="B357" t="s">
        <v>1414</v>
      </c>
      <c r="C357" s="3" t="s">
        <v>32</v>
      </c>
      <c r="D357" s="3" t="s">
        <v>3749</v>
      </c>
      <c r="E357" s="3">
        <v>0</v>
      </c>
      <c r="F357" s="3">
        <v>7000</v>
      </c>
      <c r="G357" s="34">
        <v>58.99</v>
      </c>
      <c r="H357" s="3" t="s">
        <v>29</v>
      </c>
      <c r="I357" s="3" t="s">
        <v>15</v>
      </c>
      <c r="J357" s="3" t="s">
        <v>8102</v>
      </c>
      <c r="K357" s="3" t="s">
        <v>8103</v>
      </c>
      <c r="L357" s="3" t="s">
        <v>68</v>
      </c>
      <c r="M357" s="26" t="s">
        <v>16689</v>
      </c>
      <c r="N357"/>
      <c r="O357" s="3">
        <v>112</v>
      </c>
      <c r="P357" s="55">
        <v>26427.52</v>
      </c>
      <c r="Q357" s="55">
        <v>28433.18</v>
      </c>
      <c r="R357" s="55">
        <v>-2005.66</v>
      </c>
      <c r="S357" s="57">
        <v>-7.0000000000000007E-2</v>
      </c>
      <c r="T357" s="55">
        <v>235.96</v>
      </c>
      <c r="U357" s="55">
        <v>23596</v>
      </c>
      <c r="V357" s="55">
        <v>27843.279999999999</v>
      </c>
      <c r="W357" s="55">
        <v>-4247.28</v>
      </c>
      <c r="X357" s="57">
        <v>-0.15</v>
      </c>
      <c r="Y357" s="3" t="str">
        <f>IFERROR(VLOOKUP(A357,'Pivot price tier'!$C$8:$L$2290,10,0),"")</f>
        <v>X</v>
      </c>
      <c r="Z357" s="3" t="str">
        <f>IFERROR(VLOOKUP(A357,'Pivot price tier by size'!$D$8:$M$2512,10,0),"")</f>
        <v>X</v>
      </c>
      <c r="AA357" s="3" t="str">
        <f>IFERROR(VLOOKUP(A357,'Pivot category'!$B$8:$I$2236,8,0),"")</f>
        <v xml:space="preserve"> </v>
      </c>
      <c r="AB357" s="3" t="str">
        <f>IF(P357&lt;$AC$1,"Bottom 5%","")</f>
        <v>Bottom 5%</v>
      </c>
      <c r="AC357"/>
      <c r="AD357" t="s">
        <v>16524</v>
      </c>
      <c r="AE357" t="s">
        <v>13859</v>
      </c>
    </row>
    <row r="358" spans="1:31" x14ac:dyDescent="0.25">
      <c r="A358" t="s">
        <v>6773</v>
      </c>
      <c r="B358" t="s">
        <v>1892</v>
      </c>
      <c r="C358" s="3" t="s">
        <v>34</v>
      </c>
      <c r="D358" s="3" t="s">
        <v>4284</v>
      </c>
      <c r="E358" s="3">
        <v>0</v>
      </c>
      <c r="F358" s="3">
        <v>1000</v>
      </c>
      <c r="G358" s="34">
        <v>6.99</v>
      </c>
      <c r="H358" s="3" t="s">
        <v>25</v>
      </c>
      <c r="I358" s="3" t="s">
        <v>17</v>
      </c>
      <c r="J358" s="3" t="s">
        <v>8102</v>
      </c>
      <c r="K358" s="3" t="s">
        <v>8103</v>
      </c>
      <c r="L358" s="3" t="s">
        <v>68</v>
      </c>
      <c r="M358" s="26" t="s">
        <v>16689</v>
      </c>
      <c r="N358"/>
      <c r="O358" s="3">
        <v>150</v>
      </c>
      <c r="P358" s="55">
        <v>47301.33</v>
      </c>
      <c r="Q358" s="55">
        <v>50055.39</v>
      </c>
      <c r="R358" s="55">
        <v>-2754.06</v>
      </c>
      <c r="S358" s="57">
        <v>-0.06</v>
      </c>
      <c r="T358" s="55">
        <v>315.34219999999999</v>
      </c>
      <c r="U358" s="55">
        <v>74499.42</v>
      </c>
      <c r="V358" s="55">
        <v>72206.7</v>
      </c>
      <c r="W358" s="55">
        <v>2292.7199999999998</v>
      </c>
      <c r="X358" s="57">
        <v>0.03</v>
      </c>
      <c r="Y358" s="3" t="str">
        <f>IFERROR(VLOOKUP(A358,'Pivot price tier'!$C$8:$L$2290,10,0),"")</f>
        <v>X</v>
      </c>
      <c r="Z358" s="3" t="str">
        <f>IFERROR(VLOOKUP(A358,'Pivot price tier by size'!$D$8:$M$2512,10,0),"")</f>
        <v>X</v>
      </c>
      <c r="AA358" s="3" t="str">
        <f>IFERROR(VLOOKUP(A358,'Pivot category'!$B$8:$I$2236,8,0),"")</f>
        <v xml:space="preserve"> </v>
      </c>
      <c r="AB358" s="3" t="str">
        <f>IF(P358&lt;$AC$1,"Bottom 5%","")</f>
        <v>Bottom 5%</v>
      </c>
      <c r="AC358"/>
      <c r="AD358" t="s">
        <v>16511</v>
      </c>
      <c r="AE358" t="s">
        <v>13865</v>
      </c>
    </row>
    <row r="359" spans="1:31" x14ac:dyDescent="0.25">
      <c r="A359" t="s">
        <v>6823</v>
      </c>
      <c r="B359" t="s">
        <v>568</v>
      </c>
      <c r="C359" s="3" t="s">
        <v>34</v>
      </c>
      <c r="D359" s="3" t="s">
        <v>2816</v>
      </c>
      <c r="E359" s="3" t="s">
        <v>5101</v>
      </c>
      <c r="F359" s="3">
        <v>1000</v>
      </c>
      <c r="G359" s="34">
        <v>16.989999999999998</v>
      </c>
      <c r="H359" s="3" t="s">
        <v>28</v>
      </c>
      <c r="I359" s="3" t="s">
        <v>23</v>
      </c>
      <c r="J359" s="3" t="s">
        <v>8102</v>
      </c>
      <c r="K359" s="3" t="s">
        <v>8103</v>
      </c>
      <c r="L359" s="3" t="s">
        <v>68</v>
      </c>
      <c r="M359" s="26" t="s">
        <v>16689</v>
      </c>
      <c r="N359"/>
      <c r="O359" s="3">
        <v>136</v>
      </c>
      <c r="P359" s="55">
        <v>61265.94</v>
      </c>
      <c r="Q359" s="55">
        <v>64595.98</v>
      </c>
      <c r="R359" s="55">
        <v>-3330.04</v>
      </c>
      <c r="S359" s="57">
        <v>-0.05</v>
      </c>
      <c r="T359" s="55">
        <v>450.48485294117648</v>
      </c>
      <c r="U359" s="55">
        <v>62998.92</v>
      </c>
      <c r="V359" s="55">
        <v>69913.850000000006</v>
      </c>
      <c r="W359" s="55">
        <v>-6914.93</v>
      </c>
      <c r="X359" s="57">
        <v>-0.1</v>
      </c>
      <c r="Y359" s="3" t="str">
        <f>IFERROR(VLOOKUP(A359,'Pivot price tier'!$C$8:$L$2290,10,0),"")</f>
        <v>X</v>
      </c>
      <c r="Z359" s="3" t="str">
        <f>IFERROR(VLOOKUP(A359,'Pivot price tier by size'!$D$8:$M$2512,10,0),"")</f>
        <v>X</v>
      </c>
      <c r="AA359" s="3" t="str">
        <f>IFERROR(VLOOKUP(A359,'Pivot category'!$B$8:$I$2236,8,0),"")</f>
        <v xml:space="preserve"> </v>
      </c>
      <c r="AB359" s="3" t="str">
        <f>IF(P359&lt;$AC$1,"Bottom 5%","")</f>
        <v/>
      </c>
      <c r="AC359"/>
      <c r="AD359" t="s">
        <v>16516</v>
      </c>
      <c r="AE359" t="s">
        <v>16525</v>
      </c>
    </row>
    <row r="360" spans="1:31" x14ac:dyDescent="0.25">
      <c r="A360" t="s">
        <v>7325</v>
      </c>
      <c r="B360" t="s">
        <v>587</v>
      </c>
      <c r="C360" s="3" t="s">
        <v>36</v>
      </c>
      <c r="D360" s="3" t="s">
        <v>2838</v>
      </c>
      <c r="E360" s="3" t="s">
        <v>5053</v>
      </c>
      <c r="F360" s="3">
        <v>1000</v>
      </c>
      <c r="G360" s="34">
        <v>9.49</v>
      </c>
      <c r="H360" s="3" t="s">
        <v>12</v>
      </c>
      <c r="I360" s="3" t="s">
        <v>13</v>
      </c>
      <c r="J360" s="3" t="s">
        <v>8102</v>
      </c>
      <c r="K360" s="3" t="s">
        <v>8103</v>
      </c>
      <c r="L360" s="3" t="s">
        <v>68</v>
      </c>
      <c r="M360" s="26" t="s">
        <v>16689</v>
      </c>
      <c r="N360"/>
      <c r="O360" s="3">
        <v>130</v>
      </c>
      <c r="P360" s="55">
        <v>60195.07</v>
      </c>
      <c r="Q360" s="55">
        <v>76477.53</v>
      </c>
      <c r="R360" s="55">
        <v>-16282.46</v>
      </c>
      <c r="S360" s="57">
        <v>-0.21</v>
      </c>
      <c r="T360" s="55">
        <v>463.03899999999999</v>
      </c>
      <c r="U360" s="55">
        <v>101770.76</v>
      </c>
      <c r="V360" s="55">
        <v>108479.57</v>
      </c>
      <c r="W360" s="55">
        <v>-6708.81</v>
      </c>
      <c r="X360" s="57">
        <v>-0.06</v>
      </c>
      <c r="Y360" s="3" t="str">
        <f>IFERROR(VLOOKUP(A360,'Pivot price tier'!$C$8:$L$2290,10,0),"")</f>
        <v>X</v>
      </c>
      <c r="Z360" s="3" t="str">
        <f>IFERROR(VLOOKUP(A360,'Pivot price tier by size'!$D$8:$M$2512,10,0),"")</f>
        <v>X</v>
      </c>
      <c r="AA360" s="3" t="str">
        <f>IFERROR(VLOOKUP(A360,'Pivot category'!$B$8:$I$2236,8,0),"")</f>
        <v xml:space="preserve"> </v>
      </c>
      <c r="AB360" s="3" t="str">
        <f>IF(P360&lt;$AC$1,"Bottom 5%","")</f>
        <v/>
      </c>
      <c r="AC360"/>
      <c r="AD360" t="s">
        <v>16510</v>
      </c>
      <c r="AE360" t="s">
        <v>13853</v>
      </c>
    </row>
    <row r="361" spans="1:31" x14ac:dyDescent="0.25">
      <c r="A361" t="s">
        <v>5490</v>
      </c>
      <c r="B361" t="s">
        <v>590</v>
      </c>
      <c r="C361" s="3" t="s">
        <v>32</v>
      </c>
      <c r="D361" s="3" t="s">
        <v>2841</v>
      </c>
      <c r="E361" s="3" t="s">
        <v>5053</v>
      </c>
      <c r="F361" s="3">
        <v>1000</v>
      </c>
      <c r="G361" s="34">
        <v>7.49</v>
      </c>
      <c r="H361" s="3" t="s">
        <v>12</v>
      </c>
      <c r="I361" s="3" t="s">
        <v>13</v>
      </c>
      <c r="J361" s="3" t="s">
        <v>8102</v>
      </c>
      <c r="K361" s="3" t="s">
        <v>8103</v>
      </c>
      <c r="L361" s="3" t="s">
        <v>68</v>
      </c>
      <c r="M361" s="26" t="s">
        <v>16689</v>
      </c>
      <c r="N361"/>
      <c r="O361" s="3">
        <v>153</v>
      </c>
      <c r="P361" s="55">
        <v>72330.929999999993</v>
      </c>
      <c r="Q361" s="55">
        <v>81303.95</v>
      </c>
      <c r="R361" s="55">
        <v>-8973.02</v>
      </c>
      <c r="S361" s="57">
        <v>-0.11</v>
      </c>
      <c r="T361" s="55">
        <v>472.75117647058818</v>
      </c>
      <c r="U361" s="55">
        <v>253543.99</v>
      </c>
      <c r="V361" s="55">
        <v>267962.23999999999</v>
      </c>
      <c r="W361" s="55">
        <v>-14418.25</v>
      </c>
      <c r="X361" s="57">
        <v>-0.05</v>
      </c>
      <c r="Y361" s="3" t="str">
        <f>IFERROR(VLOOKUP(A361,'Pivot price tier'!$C$8:$L$2290,10,0),"")</f>
        <v>X</v>
      </c>
      <c r="Z361" s="3" t="str">
        <f>IFERROR(VLOOKUP(A361,'Pivot price tier by size'!$D$8:$M$2512,10,0),"")</f>
        <v>X</v>
      </c>
      <c r="AA361" s="3" t="str">
        <f>IFERROR(VLOOKUP(A361,'Pivot category'!$B$8:$I$2236,8,0),"")</f>
        <v xml:space="preserve"> </v>
      </c>
      <c r="AB361" s="3" t="str">
        <f>IF(P361&lt;$AC$1,"Bottom 5%","")</f>
        <v/>
      </c>
      <c r="AC361"/>
      <c r="AD361" t="s">
        <v>16510</v>
      </c>
      <c r="AE361" t="s">
        <v>13853</v>
      </c>
    </row>
    <row r="362" spans="1:31" x14ac:dyDescent="0.25">
      <c r="A362" t="s">
        <v>5642</v>
      </c>
      <c r="B362" t="s">
        <v>645</v>
      </c>
      <c r="C362" s="3" t="s">
        <v>32</v>
      </c>
      <c r="D362" s="3" t="s">
        <v>2904</v>
      </c>
      <c r="E362" s="3" t="s">
        <v>5053</v>
      </c>
      <c r="F362" s="3">
        <v>1000</v>
      </c>
      <c r="G362" s="34">
        <v>41.99</v>
      </c>
      <c r="H362" s="3" t="s">
        <v>12403</v>
      </c>
      <c r="I362" s="3" t="s">
        <v>23</v>
      </c>
      <c r="J362" s="3" t="s">
        <v>8102</v>
      </c>
      <c r="K362" s="3" t="s">
        <v>8103</v>
      </c>
      <c r="L362" s="3" t="s">
        <v>68</v>
      </c>
      <c r="M362" s="26" t="s">
        <v>16689</v>
      </c>
      <c r="N362"/>
      <c r="O362" s="3">
        <v>129</v>
      </c>
      <c r="P362" s="55">
        <v>140246.6</v>
      </c>
      <c r="Q362" s="55">
        <v>183412.32</v>
      </c>
      <c r="R362" s="55">
        <v>-43165.72</v>
      </c>
      <c r="S362" s="57">
        <v>-0.24</v>
      </c>
      <c r="T362" s="55">
        <v>1087.1829457364342</v>
      </c>
      <c r="U362" s="55">
        <v>83350.149999999994</v>
      </c>
      <c r="V362" s="55">
        <v>89732.63</v>
      </c>
      <c r="W362" s="55">
        <v>-6382.48</v>
      </c>
      <c r="X362" s="57">
        <v>-7.0000000000000007E-2</v>
      </c>
      <c r="Y362" s="3" t="str">
        <f>IFERROR(VLOOKUP(A362,'Pivot price tier'!$C$8:$L$2290,10,0),"")</f>
        <v>X</v>
      </c>
      <c r="Z362" s="3" t="str">
        <f>IFERROR(VLOOKUP(A362,'Pivot price tier by size'!$D$8:$M$2512,10,0),"")</f>
        <v>X</v>
      </c>
      <c r="AA362" s="3" t="str">
        <f>IFERROR(VLOOKUP(A362,'Pivot category'!$B$8:$I$2236,8,0),"")</f>
        <v xml:space="preserve"> </v>
      </c>
      <c r="AB362" s="3" t="str">
        <f>IF(P362&lt;$AC$1,"Bottom 5%","")</f>
        <v/>
      </c>
      <c r="AC362"/>
      <c r="AD362" t="s">
        <v>16516</v>
      </c>
      <c r="AE362" t="s">
        <v>16518</v>
      </c>
    </row>
    <row r="363" spans="1:31" x14ac:dyDescent="0.25">
      <c r="A363" t="s">
        <v>7696</v>
      </c>
      <c r="B363" t="s">
        <v>857</v>
      </c>
      <c r="C363" s="3" t="s">
        <v>38</v>
      </c>
      <c r="D363" s="3" t="s">
        <v>3132</v>
      </c>
      <c r="E363" s="3">
        <v>0</v>
      </c>
      <c r="F363" s="3">
        <v>1000</v>
      </c>
      <c r="G363" s="34">
        <v>49.99</v>
      </c>
      <c r="H363" s="3" t="s">
        <v>27</v>
      </c>
      <c r="I363" s="3" t="s">
        <v>21</v>
      </c>
      <c r="J363" s="3" t="s">
        <v>8102</v>
      </c>
      <c r="K363" s="3" t="s">
        <v>8103</v>
      </c>
      <c r="L363" s="3" t="s">
        <v>68</v>
      </c>
      <c r="M363" s="26" t="s">
        <v>16689</v>
      </c>
      <c r="N363"/>
      <c r="O363" s="3">
        <v>118</v>
      </c>
      <c r="P363" s="55">
        <v>63687.17</v>
      </c>
      <c r="Q363" s="55">
        <v>80171.839999999997</v>
      </c>
      <c r="R363" s="55">
        <v>-16484.669999999998</v>
      </c>
      <c r="S363" s="57">
        <v>-0.21</v>
      </c>
      <c r="T363" s="55">
        <v>539.72177966101697</v>
      </c>
      <c r="U363" s="55">
        <v>30191.91</v>
      </c>
      <c r="V363" s="55">
        <v>21103.75</v>
      </c>
      <c r="W363" s="55">
        <v>9088.16</v>
      </c>
      <c r="X363" s="57">
        <v>0.43</v>
      </c>
      <c r="Y363" s="3" t="str">
        <f>IFERROR(VLOOKUP(A363,'Pivot price tier'!$C$8:$L$2290,10,0),"")</f>
        <v>X</v>
      </c>
      <c r="Z363" s="3" t="str">
        <f>IFERROR(VLOOKUP(A363,'Pivot price tier by size'!$D$8:$M$2512,10,0),"")</f>
        <v>X</v>
      </c>
      <c r="AA363" s="3" t="str">
        <f>IFERROR(VLOOKUP(A363,'Pivot category'!$B$8:$I$2236,8,0),"")</f>
        <v xml:space="preserve"> </v>
      </c>
      <c r="AB363" s="3" t="str">
        <f>IF(P363&lt;$AC$1,"Bottom 5%","")</f>
        <v/>
      </c>
      <c r="AC363"/>
      <c r="AD363" t="s">
        <v>16510</v>
      </c>
      <c r="AE363" t="s">
        <v>13892</v>
      </c>
    </row>
    <row r="364" spans="1:31" x14ac:dyDescent="0.25">
      <c r="A364" t="s">
        <v>7618</v>
      </c>
      <c r="B364" t="s">
        <v>903</v>
      </c>
      <c r="C364" s="3" t="s">
        <v>38</v>
      </c>
      <c r="D364" s="3" t="s">
        <v>3182</v>
      </c>
      <c r="E364" s="3">
        <v>0</v>
      </c>
      <c r="F364" s="3">
        <v>10000</v>
      </c>
      <c r="G364" s="34">
        <v>49.99</v>
      </c>
      <c r="H364" s="3" t="s">
        <v>27</v>
      </c>
      <c r="I364" s="3" t="s">
        <v>19</v>
      </c>
      <c r="J364" s="3" t="s">
        <v>8102</v>
      </c>
      <c r="K364" s="3" t="s">
        <v>8103</v>
      </c>
      <c r="L364" s="3" t="s">
        <v>68</v>
      </c>
      <c r="M364" s="26" t="s">
        <v>16689</v>
      </c>
      <c r="N364"/>
      <c r="O364" s="3">
        <v>124</v>
      </c>
      <c r="P364" s="55">
        <v>88132.37</v>
      </c>
      <c r="Q364" s="55">
        <v>96680.66</v>
      </c>
      <c r="R364" s="55">
        <v>-8548.2900000000009</v>
      </c>
      <c r="S364" s="57">
        <v>-0.09</v>
      </c>
      <c r="T364" s="55">
        <v>710.74491935483866</v>
      </c>
      <c r="U364" s="55">
        <v>11947.61</v>
      </c>
      <c r="V364" s="55">
        <v>17646.47</v>
      </c>
      <c r="W364" s="55">
        <v>-5698.86</v>
      </c>
      <c r="X364" s="57">
        <v>-0.32</v>
      </c>
      <c r="Y364" s="3" t="str">
        <f>IFERROR(VLOOKUP(A364,'Pivot price tier'!$C$8:$L$2290,10,0),"")</f>
        <v>X</v>
      </c>
      <c r="Z364" s="3" t="str">
        <f>IFERROR(VLOOKUP(A364,'Pivot price tier by size'!$D$8:$M$2512,10,0),"")</f>
        <v>X</v>
      </c>
      <c r="AA364" s="3" t="str">
        <f>IFERROR(VLOOKUP(A364,'Pivot category'!$B$8:$I$2236,8,0),"")</f>
        <v xml:space="preserve"> </v>
      </c>
      <c r="AB364" s="3" t="str">
        <f>IF(P364&lt;$AC$1,"Bottom 5%","")</f>
        <v/>
      </c>
      <c r="AC364"/>
      <c r="AD364" t="s">
        <v>11018</v>
      </c>
      <c r="AE364" t="s">
        <v>13876</v>
      </c>
    </row>
    <row r="365" spans="1:31" hidden="1" x14ac:dyDescent="0.25">
      <c r="A365" t="s">
        <v>5782</v>
      </c>
      <c r="B365" t="s">
        <v>224</v>
      </c>
      <c r="C365" s="3" t="s">
        <v>32</v>
      </c>
      <c r="D365" s="3" t="s">
        <v>2425</v>
      </c>
      <c r="E365" s="3" t="s">
        <v>5101</v>
      </c>
      <c r="F365" s="3">
        <v>1000</v>
      </c>
      <c r="G365" s="34">
        <v>6.59</v>
      </c>
      <c r="H365" s="3" t="s">
        <v>26</v>
      </c>
      <c r="I365" s="3" t="s">
        <v>13</v>
      </c>
      <c r="J365" s="3" t="s">
        <v>8104</v>
      </c>
      <c r="K365" s="3" t="s">
        <v>8103</v>
      </c>
      <c r="L365" s="3" t="s">
        <v>8106</v>
      </c>
      <c r="M365" s="26" t="s">
        <v>16689</v>
      </c>
      <c r="N365"/>
      <c r="O365" s="3">
        <v>1</v>
      </c>
      <c r="P365" s="55">
        <v>243.86</v>
      </c>
      <c r="Q365" s="55">
        <v>704.76</v>
      </c>
      <c r="R365" s="55">
        <v>-460.9</v>
      </c>
      <c r="S365" s="57">
        <v>-0.65</v>
      </c>
      <c r="T365" s="55">
        <v>243.86</v>
      </c>
      <c r="U365" s="55">
        <v>79.08</v>
      </c>
      <c r="V365" s="55">
        <v>109.07</v>
      </c>
      <c r="W365" s="55">
        <v>-29.99</v>
      </c>
      <c r="X365" s="57">
        <v>-0.27</v>
      </c>
      <c r="Y365" s="3" t="str">
        <f>IFERROR(VLOOKUP(A365,'Pivot price tier'!$C$8:$L$2290,10,0),"")</f>
        <v/>
      </c>
      <c r="Z365" s="3" t="str">
        <f>IFERROR(VLOOKUP(A365,'Pivot price tier by size'!$D$8:$M$2512,10,0),"")</f>
        <v/>
      </c>
      <c r="AA365" s="3" t="str">
        <f>IFERROR(VLOOKUP(A365,'Pivot category'!$B$8:$I$2236,8,0),"")</f>
        <v/>
      </c>
      <c r="AB365" s="3" t="str">
        <f>IF(P365&lt;$AC$1,"Bottom 5%","")</f>
        <v>Bottom 5%</v>
      </c>
      <c r="AC365"/>
      <c r="AD365" t="s">
        <v>16514</v>
      </c>
      <c r="AE365" t="s">
        <v>13858</v>
      </c>
    </row>
    <row r="366" spans="1:31" hidden="1" x14ac:dyDescent="0.25">
      <c r="A366" t="s">
        <v>7767</v>
      </c>
      <c r="B366" t="s">
        <v>238</v>
      </c>
      <c r="C366" s="3" t="s">
        <v>38</v>
      </c>
      <c r="D366" s="3" t="s">
        <v>2440</v>
      </c>
      <c r="E366" s="3">
        <v>0</v>
      </c>
      <c r="F366" s="3">
        <v>1000</v>
      </c>
      <c r="G366" s="34">
        <v>11.39</v>
      </c>
      <c r="H366" s="3" t="s">
        <v>8184</v>
      </c>
      <c r="I366" s="3" t="s">
        <v>12122</v>
      </c>
      <c r="J366" s="3" t="s">
        <v>8107</v>
      </c>
      <c r="K366" s="3" t="s">
        <v>8103</v>
      </c>
      <c r="L366" s="3" t="s">
        <v>8106</v>
      </c>
      <c r="M366" s="26" t="s">
        <v>16689</v>
      </c>
      <c r="N366"/>
      <c r="O366" s="3">
        <v>20</v>
      </c>
      <c r="P366" s="55">
        <v>22162.2</v>
      </c>
      <c r="Q366" s="55">
        <v>25707.24</v>
      </c>
      <c r="R366" s="55">
        <v>-3545.04</v>
      </c>
      <c r="S366" s="57">
        <v>-0.14000000000000001</v>
      </c>
      <c r="T366" s="55">
        <v>1108.1100000000001</v>
      </c>
      <c r="U366" s="55">
        <v>9988.14</v>
      </c>
      <c r="V366" s="55">
        <v>14177.38</v>
      </c>
      <c r="W366" s="55">
        <v>-4189.24</v>
      </c>
      <c r="X366" s="57">
        <v>-0.3</v>
      </c>
      <c r="Y366" s="3" t="str">
        <f>IFERROR(VLOOKUP(A366,'Pivot price tier'!$C$8:$L$2290,10,0),"")</f>
        <v/>
      </c>
      <c r="Z366" s="3" t="str">
        <f>IFERROR(VLOOKUP(A366,'Pivot price tier by size'!$D$8:$M$2512,10,0),"")</f>
        <v/>
      </c>
      <c r="AA366" s="3" t="str">
        <f>IFERROR(VLOOKUP(A366,'Pivot category'!$B$8:$I$2236,8,0),"")</f>
        <v/>
      </c>
      <c r="AB366" s="3" t="str">
        <f>IF(P366&lt;$AC$1,"Bottom 5%","")</f>
        <v>Bottom 5%</v>
      </c>
      <c r="AC366"/>
      <c r="AD366" t="s">
        <v>16514</v>
      </c>
      <c r="AE366" t="s">
        <v>13858</v>
      </c>
    </row>
    <row r="367" spans="1:31" hidden="1" x14ac:dyDescent="0.25">
      <c r="A367" t="s">
        <v>7766</v>
      </c>
      <c r="B367" t="s">
        <v>239</v>
      </c>
      <c r="C367" s="3" t="s">
        <v>38</v>
      </c>
      <c r="D367" s="3" t="s">
        <v>2441</v>
      </c>
      <c r="E367" s="3">
        <v>0</v>
      </c>
      <c r="F367" s="3">
        <v>1000</v>
      </c>
      <c r="G367" s="34">
        <v>11.39</v>
      </c>
      <c r="H367" s="3" t="s">
        <v>8184</v>
      </c>
      <c r="I367" s="3" t="s">
        <v>12122</v>
      </c>
      <c r="J367" s="3" t="s">
        <v>8107</v>
      </c>
      <c r="K367" s="3" t="s">
        <v>8103</v>
      </c>
      <c r="L367" s="3" t="s">
        <v>8106</v>
      </c>
      <c r="M367" s="26" t="s">
        <v>16689</v>
      </c>
      <c r="N367"/>
      <c r="O367" s="3">
        <v>5</v>
      </c>
      <c r="P367" s="55"/>
      <c r="Q367" s="55">
        <v>529.25</v>
      </c>
      <c r="R367" s="55">
        <v>-529.25</v>
      </c>
      <c r="S367" s="57">
        <v>-1</v>
      </c>
      <c r="T367" s="55">
        <v>0</v>
      </c>
      <c r="U367" s="55">
        <v>0</v>
      </c>
      <c r="V367" s="55">
        <v>17.989999999999998</v>
      </c>
      <c r="W367" s="55">
        <v>-17.989999999999998</v>
      </c>
      <c r="X367" s="57">
        <v>-1</v>
      </c>
      <c r="Y367" s="3" t="str">
        <f>IFERROR(VLOOKUP(A367,'Pivot price tier'!$C$8:$L$2290,10,0),"")</f>
        <v/>
      </c>
      <c r="Z367" s="3" t="str">
        <f>IFERROR(VLOOKUP(A367,'Pivot price tier by size'!$D$8:$M$2512,10,0),"")</f>
        <v/>
      </c>
      <c r="AA367" s="3" t="str">
        <f>IFERROR(VLOOKUP(A367,'Pivot category'!$B$8:$I$2236,8,0),"")</f>
        <v/>
      </c>
      <c r="AB367" s="3" t="str">
        <f>IF(P367&lt;$AC$1,"Bottom 5%","")</f>
        <v>Bottom 5%</v>
      </c>
      <c r="AC367"/>
      <c r="AD367" t="s">
        <v>16514</v>
      </c>
      <c r="AE367" t="s">
        <v>13858</v>
      </c>
    </row>
    <row r="368" spans="1:31" hidden="1" x14ac:dyDescent="0.25">
      <c r="A368" t="s">
        <v>11031</v>
      </c>
      <c r="B368" t="s">
        <v>8493</v>
      </c>
      <c r="C368" s="3" t="s">
        <v>73</v>
      </c>
      <c r="D368" s="3" t="s">
        <v>8285</v>
      </c>
      <c r="E368" s="3">
        <v>0</v>
      </c>
      <c r="F368" s="3">
        <v>7000</v>
      </c>
      <c r="G368" s="34">
        <v>7.79</v>
      </c>
      <c r="H368" s="3" t="s">
        <v>8184</v>
      </c>
      <c r="I368" s="3" t="s">
        <v>12123</v>
      </c>
      <c r="J368" s="3" t="s">
        <v>8107</v>
      </c>
      <c r="K368" s="3" t="s">
        <v>8103</v>
      </c>
      <c r="L368" s="3" t="s">
        <v>8106</v>
      </c>
      <c r="M368" s="26" t="s">
        <v>16689</v>
      </c>
      <c r="N368"/>
      <c r="O368" s="3">
        <v>3</v>
      </c>
      <c r="P368" s="55">
        <v>101.27</v>
      </c>
      <c r="Q368" s="55">
        <v>202.54</v>
      </c>
      <c r="R368" s="55">
        <v>-101.27</v>
      </c>
      <c r="S368" s="57">
        <v>-0.5</v>
      </c>
      <c r="T368" s="55">
        <v>33.756666666666668</v>
      </c>
      <c r="U368" s="55" t="s">
        <v>78</v>
      </c>
      <c r="V368" s="55" t="s">
        <v>78</v>
      </c>
      <c r="W368" s="55" t="s">
        <v>78</v>
      </c>
      <c r="X368" s="57" t="s">
        <v>78</v>
      </c>
      <c r="Y368" s="3" t="str">
        <f>IFERROR(VLOOKUP(A368,'Pivot price tier'!$C$8:$L$2290,10,0),"")</f>
        <v/>
      </c>
      <c r="Z368" s="3" t="str">
        <f>IFERROR(VLOOKUP(A368,'Pivot price tier by size'!$D$8:$M$2512,10,0),"")</f>
        <v/>
      </c>
      <c r="AA368" s="3" t="str">
        <f>IFERROR(VLOOKUP(A368,'Pivot category'!$B$8:$I$2236,8,0),"")</f>
        <v/>
      </c>
      <c r="AB368" s="3" t="str">
        <f>IF(P368&lt;$AC$1,"Bottom 5%","")</f>
        <v>Bottom 5%</v>
      </c>
      <c r="AC368"/>
      <c r="AD368" t="s">
        <v>16514</v>
      </c>
      <c r="AE368" t="s">
        <v>13858</v>
      </c>
    </row>
    <row r="369" spans="1:31" hidden="1" x14ac:dyDescent="0.25">
      <c r="A369" t="s">
        <v>6297</v>
      </c>
      <c r="B369" t="s">
        <v>5216</v>
      </c>
      <c r="C369" s="3" t="s">
        <v>32</v>
      </c>
      <c r="D369" s="3" t="s">
        <v>5115</v>
      </c>
      <c r="E369" s="3" t="s">
        <v>5101</v>
      </c>
      <c r="F369" s="3">
        <v>7000</v>
      </c>
      <c r="G369" s="34">
        <v>8.99</v>
      </c>
      <c r="H369" s="3" t="s">
        <v>26</v>
      </c>
      <c r="I369" s="3" t="s">
        <v>17</v>
      </c>
      <c r="J369" s="3" t="s">
        <v>8107</v>
      </c>
      <c r="K369" s="3" t="s">
        <v>8103</v>
      </c>
      <c r="L369" s="3" t="s">
        <v>8108</v>
      </c>
      <c r="M369" s="26" t="s">
        <v>16689</v>
      </c>
      <c r="N369"/>
      <c r="O369" s="3" t="s">
        <v>78</v>
      </c>
      <c r="P369" s="55">
        <v>71.92</v>
      </c>
      <c r="Q369" s="55">
        <v>11872.76</v>
      </c>
      <c r="R369" s="55">
        <v>-11800.84</v>
      </c>
      <c r="S369" s="57">
        <v>-0.99</v>
      </c>
      <c r="T369" s="55" t="s">
        <v>78</v>
      </c>
      <c r="U369" s="55">
        <v>107.88</v>
      </c>
      <c r="V369" s="55">
        <v>8599.94</v>
      </c>
      <c r="W369" s="55">
        <v>-8492.06</v>
      </c>
      <c r="X369" s="57">
        <v>-0.99</v>
      </c>
      <c r="Y369" s="3" t="str">
        <f>IFERROR(VLOOKUP(A369,'Pivot price tier'!$C$8:$L$2290,10,0),"")</f>
        <v/>
      </c>
      <c r="Z369" s="3" t="str">
        <f>IFERROR(VLOOKUP(A369,'Pivot price tier by size'!$D$8:$M$2512,10,0),"")</f>
        <v/>
      </c>
      <c r="AA369" s="3" t="str">
        <f>IFERROR(VLOOKUP(A369,'Pivot category'!$B$8:$I$2236,8,0),"")</f>
        <v/>
      </c>
      <c r="AB369" s="3" t="str">
        <f>IF(P369&lt;$AC$1,"Bottom 5%","")</f>
        <v>Bottom 5%</v>
      </c>
      <c r="AC369"/>
      <c r="AD369" t="s">
        <v>16514</v>
      </c>
      <c r="AE369" t="s">
        <v>13858</v>
      </c>
    </row>
    <row r="370" spans="1:31" hidden="1" x14ac:dyDescent="0.25">
      <c r="A370" t="s">
        <v>7212</v>
      </c>
      <c r="B370" t="s">
        <v>5217</v>
      </c>
      <c r="C370" s="3" t="s">
        <v>69</v>
      </c>
      <c r="D370" s="3" t="s">
        <v>5144</v>
      </c>
      <c r="E370" s="3" t="s">
        <v>5101</v>
      </c>
      <c r="F370" s="3">
        <v>7000</v>
      </c>
      <c r="G370" s="34">
        <v>0.59</v>
      </c>
      <c r="H370" s="3" t="s">
        <v>26</v>
      </c>
      <c r="I370" s="3" t="s">
        <v>70</v>
      </c>
      <c r="J370" s="3" t="s">
        <v>8107</v>
      </c>
      <c r="K370" s="3" t="s">
        <v>8103</v>
      </c>
      <c r="L370" s="3" t="s">
        <v>8105</v>
      </c>
      <c r="M370" s="26" t="s">
        <v>16689</v>
      </c>
      <c r="N370"/>
      <c r="O370" s="3" t="s">
        <v>78</v>
      </c>
      <c r="P370" s="55"/>
      <c r="Q370" s="55">
        <v>86.14</v>
      </c>
      <c r="R370" s="55">
        <v>-86.14</v>
      </c>
      <c r="S370" s="57">
        <v>-1</v>
      </c>
      <c r="T370" s="55" t="s">
        <v>78</v>
      </c>
      <c r="U370" s="55" t="s">
        <v>78</v>
      </c>
      <c r="V370" s="55" t="s">
        <v>78</v>
      </c>
      <c r="W370" s="55" t="s">
        <v>78</v>
      </c>
      <c r="X370" s="57" t="s">
        <v>78</v>
      </c>
      <c r="Y370" s="3" t="str">
        <f>IFERROR(VLOOKUP(A370,'Pivot price tier'!$C$8:$L$2290,10,0),"")</f>
        <v/>
      </c>
      <c r="Z370" s="3" t="str">
        <f>IFERROR(VLOOKUP(A370,'Pivot price tier by size'!$D$8:$M$2512,10,0),"")</f>
        <v/>
      </c>
      <c r="AA370" s="3" t="str">
        <f>IFERROR(VLOOKUP(A370,'Pivot category'!$B$8:$I$2236,8,0),"")</f>
        <v/>
      </c>
      <c r="AB370" s="3" t="str">
        <f>IF(P370&lt;$AC$1,"Bottom 5%","")</f>
        <v>Bottom 5%</v>
      </c>
      <c r="AC370"/>
      <c r="AD370" t="s">
        <v>16514</v>
      </c>
      <c r="AE370" t="s">
        <v>13858</v>
      </c>
    </row>
    <row r="371" spans="1:31" hidden="1" x14ac:dyDescent="0.25">
      <c r="A371" t="s">
        <v>11032</v>
      </c>
      <c r="B371" t="s">
        <v>8494</v>
      </c>
      <c r="C371" s="3" t="s">
        <v>73</v>
      </c>
      <c r="D371" s="3" t="s">
        <v>8286</v>
      </c>
      <c r="E371" s="3">
        <v>0</v>
      </c>
      <c r="F371" s="3">
        <v>7000</v>
      </c>
      <c r="G371" s="34">
        <v>7.79</v>
      </c>
      <c r="H371" s="3" t="s">
        <v>8184</v>
      </c>
      <c r="I371" s="3" t="s">
        <v>12123</v>
      </c>
      <c r="J371" s="3" t="s">
        <v>8104</v>
      </c>
      <c r="K371" s="3" t="s">
        <v>8103</v>
      </c>
      <c r="L371" s="3" t="s">
        <v>8108</v>
      </c>
      <c r="M371" s="26" t="s">
        <v>16689</v>
      </c>
      <c r="N371"/>
      <c r="O371" s="3" t="s">
        <v>78</v>
      </c>
      <c r="P371" s="55"/>
      <c r="Q371" s="55">
        <v>23.37</v>
      </c>
      <c r="R371" s="55">
        <v>-23.37</v>
      </c>
      <c r="S371" s="57">
        <v>-1</v>
      </c>
      <c r="T371" s="55" t="s">
        <v>78</v>
      </c>
      <c r="U371" s="55" t="s">
        <v>78</v>
      </c>
      <c r="V371" s="55" t="s">
        <v>78</v>
      </c>
      <c r="W371" s="55" t="s">
        <v>78</v>
      </c>
      <c r="X371" s="57" t="s">
        <v>78</v>
      </c>
      <c r="Y371" s="3" t="str">
        <f>IFERROR(VLOOKUP(A371,'Pivot price tier'!$C$8:$L$2290,10,0),"")</f>
        <v/>
      </c>
      <c r="Z371" s="3" t="str">
        <f>IFERROR(VLOOKUP(A371,'Pivot price tier by size'!$D$8:$M$2512,10,0),"")</f>
        <v/>
      </c>
      <c r="AA371" s="3" t="str">
        <f>IFERROR(VLOOKUP(A371,'Pivot category'!$B$8:$I$2236,8,0),"")</f>
        <v/>
      </c>
      <c r="AB371" s="3" t="str">
        <f>IF(P371&lt;$AC$1,"Bottom 5%","")</f>
        <v>Bottom 5%</v>
      </c>
      <c r="AC371"/>
      <c r="AD371" t="s">
        <v>16514</v>
      </c>
      <c r="AE371" t="s">
        <v>13858</v>
      </c>
    </row>
    <row r="372" spans="1:31" hidden="1" x14ac:dyDescent="0.25">
      <c r="A372" t="s">
        <v>7468</v>
      </c>
      <c r="B372" t="s">
        <v>233</v>
      </c>
      <c r="C372" s="3" t="s">
        <v>36</v>
      </c>
      <c r="D372" s="3" t="s">
        <v>2434</v>
      </c>
      <c r="E372" s="3" t="s">
        <v>5101</v>
      </c>
      <c r="F372" s="3">
        <v>8000</v>
      </c>
      <c r="G372" s="34">
        <v>18.68</v>
      </c>
      <c r="H372" s="3" t="s">
        <v>26</v>
      </c>
      <c r="I372" s="3" t="s">
        <v>19</v>
      </c>
      <c r="J372" s="3" t="s">
        <v>8102</v>
      </c>
      <c r="K372" s="3" t="s">
        <v>8124</v>
      </c>
      <c r="L372" s="3" t="s">
        <v>68</v>
      </c>
      <c r="M372" s="26" t="s">
        <v>16689</v>
      </c>
      <c r="N372"/>
      <c r="O372" s="3">
        <v>18</v>
      </c>
      <c r="P372" s="55">
        <v>821.92</v>
      </c>
      <c r="Q372" s="55">
        <v>1008.72</v>
      </c>
      <c r="R372" s="55">
        <v>-186.8</v>
      </c>
      <c r="S372" s="57">
        <v>-0.19</v>
      </c>
      <c r="T372" s="55">
        <v>45.662222222222219</v>
      </c>
      <c r="U372" s="55">
        <v>10311.36</v>
      </c>
      <c r="V372" s="55">
        <v>12758.44</v>
      </c>
      <c r="W372" s="55">
        <v>-2447.08</v>
      </c>
      <c r="X372" s="57">
        <v>-0.19</v>
      </c>
      <c r="Y372" s="3" t="str">
        <f>IFERROR(VLOOKUP(A372,'Pivot price tier'!$C$8:$L$2290,10,0),"")</f>
        <v/>
      </c>
      <c r="Z372" s="3" t="str">
        <f>IFERROR(VLOOKUP(A372,'Pivot price tier by size'!$D$8:$M$2512,10,0),"")</f>
        <v/>
      </c>
      <c r="AA372" s="3" t="str">
        <f>IFERROR(VLOOKUP(A372,'Pivot category'!$B$8:$I$2236,8,0),"")</f>
        <v/>
      </c>
      <c r="AB372" s="3" t="str">
        <f>IF(P372&lt;$AC$1,"Bottom 5%","")</f>
        <v>Bottom 5%</v>
      </c>
      <c r="AC372"/>
      <c r="AD372" t="s">
        <v>16514</v>
      </c>
      <c r="AE372" t="s">
        <v>13858</v>
      </c>
    </row>
    <row r="373" spans="1:31" x14ac:dyDescent="0.25">
      <c r="A373" t="s">
        <v>6803</v>
      </c>
      <c r="B373" t="s">
        <v>909</v>
      </c>
      <c r="C373" s="3" t="s">
        <v>34</v>
      </c>
      <c r="D373" s="3" t="s">
        <v>3188</v>
      </c>
      <c r="E373" s="3">
        <v>0</v>
      </c>
      <c r="F373" s="3">
        <v>10000</v>
      </c>
      <c r="G373" s="34">
        <v>11.99</v>
      </c>
      <c r="H373" s="3" t="s">
        <v>27</v>
      </c>
      <c r="I373" s="3" t="s">
        <v>19</v>
      </c>
      <c r="J373" s="3" t="s">
        <v>8102</v>
      </c>
      <c r="K373" s="3" t="s">
        <v>8103</v>
      </c>
      <c r="L373" s="3" t="s">
        <v>68</v>
      </c>
      <c r="M373" s="26" t="s">
        <v>16689</v>
      </c>
      <c r="N373"/>
      <c r="O373" s="3">
        <v>98</v>
      </c>
      <c r="P373" s="55">
        <v>71664.23</v>
      </c>
      <c r="Q373" s="55">
        <v>101938.98</v>
      </c>
      <c r="R373" s="55">
        <v>-30274.75</v>
      </c>
      <c r="S373" s="57">
        <v>-0.3</v>
      </c>
      <c r="T373" s="55">
        <v>731.26765306122445</v>
      </c>
      <c r="U373" s="55">
        <v>63463.07</v>
      </c>
      <c r="V373" s="55">
        <v>80704.69</v>
      </c>
      <c r="W373" s="55">
        <v>-17241.62</v>
      </c>
      <c r="X373" s="57">
        <v>-0.21</v>
      </c>
      <c r="Y373" s="3" t="str">
        <f>IFERROR(VLOOKUP(A373,'Pivot price tier'!$C$8:$L$2290,10,0),"")</f>
        <v>X</v>
      </c>
      <c r="Z373" s="3" t="str">
        <f>IFERROR(VLOOKUP(A373,'Pivot price tier by size'!$D$8:$M$2512,10,0),"")</f>
        <v>X</v>
      </c>
      <c r="AA373" s="3" t="str">
        <f>IFERROR(VLOOKUP(A373,'Pivot category'!$B$8:$I$2236,8,0),"")</f>
        <v xml:space="preserve"> </v>
      </c>
      <c r="AB373" s="3" t="str">
        <f>IF(P373&lt;$AC$1,"Bottom 5%","")</f>
        <v/>
      </c>
      <c r="AC373"/>
      <c r="AD373" t="s">
        <v>11018</v>
      </c>
      <c r="AE373" t="s">
        <v>13876</v>
      </c>
    </row>
    <row r="374" spans="1:31" hidden="1" x14ac:dyDescent="0.25">
      <c r="A374" t="s">
        <v>12757</v>
      </c>
      <c r="B374" t="s">
        <v>12758</v>
      </c>
      <c r="C374" s="3" t="s">
        <v>69</v>
      </c>
      <c r="D374" s="3" t="s">
        <v>2436</v>
      </c>
      <c r="E374" s="3" t="s">
        <v>5053</v>
      </c>
      <c r="F374" s="3">
        <v>4000</v>
      </c>
      <c r="G374" s="34">
        <v>0.99</v>
      </c>
      <c r="H374" s="3" t="s">
        <v>26</v>
      </c>
      <c r="I374" s="3" t="s">
        <v>70</v>
      </c>
      <c r="J374" s="3" t="s">
        <v>8104</v>
      </c>
      <c r="K374" s="3" t="s">
        <v>8111</v>
      </c>
      <c r="L374" s="3" t="s">
        <v>8108</v>
      </c>
      <c r="M374" s="26">
        <v>45474</v>
      </c>
      <c r="N374"/>
      <c r="O374" s="3" t="s">
        <v>78</v>
      </c>
      <c r="P374" s="55"/>
      <c r="Q374" s="55">
        <v>0</v>
      </c>
      <c r="R374" s="55">
        <v>0</v>
      </c>
      <c r="S374" s="57"/>
      <c r="T374" s="55" t="s">
        <v>78</v>
      </c>
      <c r="U374" s="55" t="s">
        <v>78</v>
      </c>
      <c r="V374" s="55" t="s">
        <v>78</v>
      </c>
      <c r="W374" s="55" t="s">
        <v>78</v>
      </c>
      <c r="X374" s="57" t="s">
        <v>78</v>
      </c>
      <c r="Y374" s="3" t="str">
        <f>IFERROR(VLOOKUP(A374,'Pivot price tier'!$C$8:$L$2290,10,0),"")</f>
        <v/>
      </c>
      <c r="Z374" s="3" t="str">
        <f>IFERROR(VLOOKUP(A374,'Pivot price tier by size'!$D$8:$M$2512,10,0),"")</f>
        <v/>
      </c>
      <c r="AA374" s="3" t="str">
        <f>IFERROR(VLOOKUP(A374,'Pivot category'!$B$8:$I$2236,8,0),"")</f>
        <v/>
      </c>
      <c r="AB374" s="3" t="str">
        <f>IF(P374&lt;$AC$1,"Bottom 5%","")</f>
        <v>Bottom 5%</v>
      </c>
      <c r="AC374"/>
      <c r="AD374" t="s">
        <v>16514</v>
      </c>
      <c r="AE374" t="s">
        <v>13858</v>
      </c>
    </row>
    <row r="375" spans="1:31" x14ac:dyDescent="0.25">
      <c r="A375" t="s">
        <v>7353</v>
      </c>
      <c r="B375" t="s">
        <v>1182</v>
      </c>
      <c r="C375" s="3" t="s">
        <v>36</v>
      </c>
      <c r="D375" s="3" t="s">
        <v>3495</v>
      </c>
      <c r="E375" s="3" t="s">
        <v>5053</v>
      </c>
      <c r="F375" s="3">
        <v>1000</v>
      </c>
      <c r="G375" s="34">
        <v>174.99</v>
      </c>
      <c r="H375" s="3" t="s">
        <v>12</v>
      </c>
      <c r="I375" s="3" t="s">
        <v>74</v>
      </c>
      <c r="J375" s="3" t="s">
        <v>8102</v>
      </c>
      <c r="K375" s="3" t="s">
        <v>8103</v>
      </c>
      <c r="L375" s="3" t="s">
        <v>68</v>
      </c>
      <c r="M375" s="26" t="s">
        <v>16689</v>
      </c>
      <c r="N375"/>
      <c r="O375" s="3">
        <v>77</v>
      </c>
      <c r="P375" s="55">
        <v>74895.72</v>
      </c>
      <c r="Q375" s="55">
        <v>142340.57999999999</v>
      </c>
      <c r="R375" s="55">
        <v>-67444.86</v>
      </c>
      <c r="S375" s="57">
        <v>-0.47</v>
      </c>
      <c r="T375" s="55">
        <v>972.67168831168829</v>
      </c>
      <c r="U375" s="55">
        <v>47772.27</v>
      </c>
      <c r="V375" s="55">
        <v>187112.58</v>
      </c>
      <c r="W375" s="55">
        <v>-139340.31</v>
      </c>
      <c r="X375" s="57">
        <v>-0.74</v>
      </c>
      <c r="Y375" s="3" t="str">
        <f>IFERROR(VLOOKUP(A375,'Pivot price tier'!$C$8:$L$2290,10,0),"")</f>
        <v>X</v>
      </c>
      <c r="Z375" s="3" t="str">
        <f>IFERROR(VLOOKUP(A375,'Pivot price tier by size'!$D$8:$M$2512,10,0),"")</f>
        <v>X</v>
      </c>
      <c r="AA375" s="3" t="str">
        <f>IFERROR(VLOOKUP(A375,'Pivot category'!$B$8:$I$2236,8,0),"")</f>
        <v xml:space="preserve"> </v>
      </c>
      <c r="AB375" s="3" t="str">
        <f>IF(P375&lt;$AC$1,"Bottom 5%","")</f>
        <v/>
      </c>
      <c r="AC375"/>
      <c r="AD375" t="s">
        <v>16510</v>
      </c>
      <c r="AE375" t="s">
        <v>13892</v>
      </c>
    </row>
    <row r="376" spans="1:31" hidden="1" x14ac:dyDescent="0.25">
      <c r="A376" t="s">
        <v>11345</v>
      </c>
      <c r="B376" t="s">
        <v>11346</v>
      </c>
      <c r="C376" s="3" t="s">
        <v>69</v>
      </c>
      <c r="D376" s="3" t="s">
        <v>11308</v>
      </c>
      <c r="E376" s="3" t="s">
        <v>5101</v>
      </c>
      <c r="F376" s="3">
        <v>7000</v>
      </c>
      <c r="G376" s="34">
        <v>0.65</v>
      </c>
      <c r="H376" s="3" t="s">
        <v>26</v>
      </c>
      <c r="I376" s="3" t="s">
        <v>70</v>
      </c>
      <c r="J376" s="3" t="s">
        <v>8107</v>
      </c>
      <c r="K376" s="3" t="s">
        <v>8103</v>
      </c>
      <c r="L376" s="3" t="s">
        <v>8106</v>
      </c>
      <c r="M376" s="26" t="s">
        <v>16689</v>
      </c>
      <c r="N376"/>
      <c r="O376" s="3">
        <v>3</v>
      </c>
      <c r="P376" s="55">
        <v>977.6</v>
      </c>
      <c r="Q376" s="55">
        <v>2153.87</v>
      </c>
      <c r="R376" s="55">
        <v>-1176.27</v>
      </c>
      <c r="S376" s="57">
        <v>-0.55000000000000004</v>
      </c>
      <c r="T376" s="55">
        <v>325.86666666666667</v>
      </c>
      <c r="U376" s="55">
        <v>0</v>
      </c>
      <c r="V376" s="55">
        <v>574.39</v>
      </c>
      <c r="W376" s="55">
        <v>-574.39</v>
      </c>
      <c r="X376" s="57">
        <v>-1</v>
      </c>
      <c r="Y376" s="3" t="str">
        <f>IFERROR(VLOOKUP(A376,'Pivot price tier'!$C$8:$L$2290,10,0),"")</f>
        <v/>
      </c>
      <c r="Z376" s="3" t="str">
        <f>IFERROR(VLOOKUP(A376,'Pivot price tier by size'!$D$8:$M$2512,10,0),"")</f>
        <v/>
      </c>
      <c r="AA376" s="3" t="str">
        <f>IFERROR(VLOOKUP(A376,'Pivot category'!$B$8:$I$2236,8,0),"")</f>
        <v/>
      </c>
      <c r="AB376" s="3" t="str">
        <f>IF(P376&lt;$AC$1,"Bottom 5%","")</f>
        <v>Bottom 5%</v>
      </c>
      <c r="AC376"/>
      <c r="AD376" t="s">
        <v>16514</v>
      </c>
      <c r="AE376" t="s">
        <v>13858</v>
      </c>
    </row>
    <row r="377" spans="1:31" hidden="1" x14ac:dyDescent="0.25">
      <c r="A377" t="s">
        <v>11347</v>
      </c>
      <c r="B377" t="s">
        <v>11348</v>
      </c>
      <c r="C377" s="3" t="s">
        <v>32</v>
      </c>
      <c r="D377" s="3" t="s">
        <v>11260</v>
      </c>
      <c r="E377" s="3" t="s">
        <v>5101</v>
      </c>
      <c r="F377" s="3">
        <v>7000</v>
      </c>
      <c r="G377" s="34">
        <v>8.99</v>
      </c>
      <c r="H377" s="3" t="s">
        <v>26</v>
      </c>
      <c r="I377" s="3" t="s">
        <v>17</v>
      </c>
      <c r="J377" s="3" t="s">
        <v>8107</v>
      </c>
      <c r="K377" s="3" t="s">
        <v>8103</v>
      </c>
      <c r="L377" s="3" t="s">
        <v>8106</v>
      </c>
      <c r="M377" s="26" t="s">
        <v>16689</v>
      </c>
      <c r="N377"/>
      <c r="O377" s="3">
        <v>4</v>
      </c>
      <c r="P377" s="55">
        <v>3434.18</v>
      </c>
      <c r="Q377" s="55">
        <v>14601.88</v>
      </c>
      <c r="R377" s="55">
        <v>-11167.7</v>
      </c>
      <c r="S377" s="57">
        <v>-0.76</v>
      </c>
      <c r="T377" s="55">
        <v>858.54499999999996</v>
      </c>
      <c r="U377" s="55">
        <v>1069.81</v>
      </c>
      <c r="V377" s="55">
        <v>9540.48</v>
      </c>
      <c r="W377" s="55">
        <v>-8470.67</v>
      </c>
      <c r="X377" s="57">
        <v>-0.89</v>
      </c>
      <c r="Y377" s="3" t="str">
        <f>IFERROR(VLOOKUP(A377,'Pivot price tier'!$C$8:$L$2290,10,0),"")</f>
        <v/>
      </c>
      <c r="Z377" s="3" t="str">
        <f>IFERROR(VLOOKUP(A377,'Pivot price tier by size'!$D$8:$M$2512,10,0),"")</f>
        <v/>
      </c>
      <c r="AA377" s="3" t="str">
        <f>IFERROR(VLOOKUP(A377,'Pivot category'!$B$8:$I$2236,8,0),"")</f>
        <v/>
      </c>
      <c r="AB377" s="3" t="str">
        <f>IF(P377&lt;$AC$1,"Bottom 5%","")</f>
        <v>Bottom 5%</v>
      </c>
      <c r="AC377"/>
      <c r="AD377" t="s">
        <v>16514</v>
      </c>
      <c r="AE377" t="s">
        <v>13858</v>
      </c>
    </row>
    <row r="378" spans="1:31" hidden="1" x14ac:dyDescent="0.25">
      <c r="A378" t="s">
        <v>6561</v>
      </c>
      <c r="B378" t="s">
        <v>4989</v>
      </c>
      <c r="C378" s="3" t="s">
        <v>32</v>
      </c>
      <c r="D378" s="3" t="s">
        <v>4913</v>
      </c>
      <c r="E378" s="3" t="s">
        <v>5101</v>
      </c>
      <c r="F378" s="3">
        <v>8000</v>
      </c>
      <c r="G378" s="34">
        <v>8.99</v>
      </c>
      <c r="H378" s="3" t="s">
        <v>26</v>
      </c>
      <c r="I378" s="3" t="s">
        <v>17</v>
      </c>
      <c r="J378" s="3" t="s">
        <v>8107</v>
      </c>
      <c r="K378" s="3" t="s">
        <v>8124</v>
      </c>
      <c r="L378" s="3" t="s">
        <v>8106</v>
      </c>
      <c r="M378" s="26" t="s">
        <v>16689</v>
      </c>
      <c r="N378"/>
      <c r="O378" s="3" t="s">
        <v>78</v>
      </c>
      <c r="P378" s="55">
        <v>215.76</v>
      </c>
      <c r="Q378" s="55">
        <v>20.98</v>
      </c>
      <c r="R378" s="55">
        <v>194.78</v>
      </c>
      <c r="S378" s="57">
        <v>9.2799999999999994</v>
      </c>
      <c r="T378" s="55" t="s">
        <v>78</v>
      </c>
      <c r="U378" s="55" t="s">
        <v>78</v>
      </c>
      <c r="V378" s="55" t="s">
        <v>78</v>
      </c>
      <c r="W378" s="55" t="s">
        <v>78</v>
      </c>
      <c r="X378" s="57" t="s">
        <v>78</v>
      </c>
      <c r="Y378" s="3" t="str">
        <f>IFERROR(VLOOKUP(A378,'Pivot price tier'!$C$8:$L$2290,10,0),"")</f>
        <v/>
      </c>
      <c r="Z378" s="3" t="str">
        <f>IFERROR(VLOOKUP(A378,'Pivot price tier by size'!$D$8:$M$2512,10,0),"")</f>
        <v/>
      </c>
      <c r="AA378" s="3" t="str">
        <f>IFERROR(VLOOKUP(A378,'Pivot category'!$B$8:$I$2236,8,0),"")</f>
        <v/>
      </c>
      <c r="AB378" s="3" t="str">
        <f>IF(P378&lt;$AC$1,"Bottom 5%","")</f>
        <v>Bottom 5%</v>
      </c>
      <c r="AC378"/>
      <c r="AD378" t="s">
        <v>16514</v>
      </c>
      <c r="AE378" t="s">
        <v>13858</v>
      </c>
    </row>
    <row r="379" spans="1:31" hidden="1" x14ac:dyDescent="0.25">
      <c r="A379" t="s">
        <v>7175</v>
      </c>
      <c r="B379" t="s">
        <v>236</v>
      </c>
      <c r="C379" s="3" t="s">
        <v>69</v>
      </c>
      <c r="D379" s="3" t="s">
        <v>2438</v>
      </c>
      <c r="E379" s="3" t="s">
        <v>5101</v>
      </c>
      <c r="F379" s="3">
        <v>4000</v>
      </c>
      <c r="G379" s="34">
        <v>0.59</v>
      </c>
      <c r="H379" s="3" t="s">
        <v>26</v>
      </c>
      <c r="I379" s="3" t="s">
        <v>70</v>
      </c>
      <c r="J379" s="3" t="s">
        <v>8107</v>
      </c>
      <c r="K379" s="3" t="s">
        <v>8111</v>
      </c>
      <c r="L379" s="3" t="s">
        <v>8106</v>
      </c>
      <c r="M379" s="26" t="s">
        <v>16689</v>
      </c>
      <c r="N379"/>
      <c r="O379" s="3" t="s">
        <v>78</v>
      </c>
      <c r="P379" s="55">
        <v>0.59</v>
      </c>
      <c r="Q379" s="55">
        <v>5.94</v>
      </c>
      <c r="R379" s="55">
        <v>-5.35</v>
      </c>
      <c r="S379" s="57">
        <v>-0.9</v>
      </c>
      <c r="T379" s="55" t="s">
        <v>78</v>
      </c>
      <c r="U379" s="55" t="s">
        <v>78</v>
      </c>
      <c r="V379" s="55" t="s">
        <v>78</v>
      </c>
      <c r="W379" s="55" t="s">
        <v>78</v>
      </c>
      <c r="X379" s="57" t="s">
        <v>78</v>
      </c>
      <c r="Y379" s="3" t="str">
        <f>IFERROR(VLOOKUP(A379,'Pivot price tier'!$C$8:$L$2290,10,0),"")</f>
        <v/>
      </c>
      <c r="Z379" s="3" t="str">
        <f>IFERROR(VLOOKUP(A379,'Pivot price tier by size'!$D$8:$M$2512,10,0),"")</f>
        <v/>
      </c>
      <c r="AA379" s="3" t="str">
        <f>IFERROR(VLOOKUP(A379,'Pivot category'!$B$8:$I$2236,8,0),"")</f>
        <v/>
      </c>
      <c r="AB379" s="3" t="str">
        <f>IF(P379&lt;$AC$1,"Bottom 5%","")</f>
        <v>Bottom 5%</v>
      </c>
      <c r="AC379"/>
      <c r="AD379" t="s">
        <v>16514</v>
      </c>
      <c r="AE379" t="s">
        <v>13858</v>
      </c>
    </row>
    <row r="380" spans="1:31" hidden="1" x14ac:dyDescent="0.25">
      <c r="A380" t="s">
        <v>11643</v>
      </c>
      <c r="B380" t="s">
        <v>11644</v>
      </c>
      <c r="C380" s="3" t="s">
        <v>69</v>
      </c>
      <c r="D380" s="3" t="s">
        <v>11230</v>
      </c>
      <c r="E380" s="3" t="s">
        <v>5101</v>
      </c>
      <c r="F380" s="3">
        <v>7000</v>
      </c>
      <c r="G380" s="34">
        <v>11.99</v>
      </c>
      <c r="H380" s="3" t="s">
        <v>26</v>
      </c>
      <c r="I380" s="3" t="s">
        <v>70</v>
      </c>
      <c r="J380" s="3" t="s">
        <v>8107</v>
      </c>
      <c r="K380" s="3" t="s">
        <v>8103</v>
      </c>
      <c r="L380" s="3" t="s">
        <v>8106</v>
      </c>
      <c r="M380" s="26" t="s">
        <v>16689</v>
      </c>
      <c r="N380"/>
      <c r="O380" s="3">
        <v>1</v>
      </c>
      <c r="P380" s="55">
        <v>191.84</v>
      </c>
      <c r="Q380" s="55">
        <v>919.54</v>
      </c>
      <c r="R380" s="55">
        <v>-727.7</v>
      </c>
      <c r="S380" s="57">
        <v>-0.79</v>
      </c>
      <c r="T380" s="55">
        <v>191.84</v>
      </c>
      <c r="U380" s="55">
        <v>11.99</v>
      </c>
      <c r="V380" s="55">
        <v>19.989999999999998</v>
      </c>
      <c r="W380" s="55">
        <v>-8</v>
      </c>
      <c r="X380" s="57">
        <v>-0.4</v>
      </c>
      <c r="Y380" s="3" t="str">
        <f>IFERROR(VLOOKUP(A380,'Pivot price tier'!$C$8:$L$2290,10,0),"")</f>
        <v/>
      </c>
      <c r="Z380" s="3" t="str">
        <f>IFERROR(VLOOKUP(A380,'Pivot price tier by size'!$D$8:$M$2512,10,0),"")</f>
        <v/>
      </c>
      <c r="AA380" s="3" t="str">
        <f>IFERROR(VLOOKUP(A380,'Pivot category'!$B$8:$I$2236,8,0),"")</f>
        <v/>
      </c>
      <c r="AB380" s="3" t="str">
        <f>IF(P380&lt;$AC$1,"Bottom 5%","")</f>
        <v>Bottom 5%</v>
      </c>
      <c r="AC380"/>
      <c r="AD380" t="s">
        <v>16514</v>
      </c>
      <c r="AE380" t="s">
        <v>13858</v>
      </c>
    </row>
    <row r="381" spans="1:31" hidden="1" x14ac:dyDescent="0.25">
      <c r="A381" t="s">
        <v>13391</v>
      </c>
      <c r="B381" t="s">
        <v>13392</v>
      </c>
      <c r="C381" s="3" t="s">
        <v>69</v>
      </c>
      <c r="D381" s="3" t="s">
        <v>2444</v>
      </c>
      <c r="E381" s="3" t="s">
        <v>5101</v>
      </c>
      <c r="F381" s="3">
        <v>4000</v>
      </c>
      <c r="G381" s="34">
        <v>0.59</v>
      </c>
      <c r="H381" s="3" t="s">
        <v>26</v>
      </c>
      <c r="I381" s="3" t="s">
        <v>70</v>
      </c>
      <c r="J381" s="3" t="s">
        <v>8104</v>
      </c>
      <c r="K381" s="3" t="s">
        <v>8111</v>
      </c>
      <c r="L381" s="3" t="s">
        <v>8108</v>
      </c>
      <c r="M381" s="26">
        <v>45597</v>
      </c>
      <c r="N381"/>
      <c r="O381" s="3" t="s">
        <v>78</v>
      </c>
      <c r="P381" s="55"/>
      <c r="Q381" s="55">
        <v>14.75</v>
      </c>
      <c r="R381" s="55">
        <v>-14.75</v>
      </c>
      <c r="S381" s="57">
        <v>-1</v>
      </c>
      <c r="T381" s="55" t="s">
        <v>78</v>
      </c>
      <c r="U381" s="55" t="s">
        <v>78</v>
      </c>
      <c r="V381" s="55" t="s">
        <v>78</v>
      </c>
      <c r="W381" s="55" t="s">
        <v>78</v>
      </c>
      <c r="X381" s="57" t="s">
        <v>78</v>
      </c>
      <c r="Y381" s="3" t="str">
        <f>IFERROR(VLOOKUP(A381,'Pivot price tier'!$C$8:$L$2290,10,0),"")</f>
        <v/>
      </c>
      <c r="Z381" s="3" t="str">
        <f>IFERROR(VLOOKUP(A381,'Pivot price tier by size'!$D$8:$M$2512,10,0),"")</f>
        <v/>
      </c>
      <c r="AA381" s="3" t="str">
        <f>IFERROR(VLOOKUP(A381,'Pivot category'!$B$8:$I$2236,8,0),"")</f>
        <v/>
      </c>
      <c r="AB381" s="3" t="str">
        <f>IF(P381&lt;$AC$1,"Bottom 5%","")</f>
        <v>Bottom 5%</v>
      </c>
      <c r="AC381"/>
      <c r="AD381" t="s">
        <v>16514</v>
      </c>
      <c r="AE381" t="s">
        <v>13858</v>
      </c>
    </row>
    <row r="382" spans="1:31" hidden="1" x14ac:dyDescent="0.25">
      <c r="A382" t="s">
        <v>14153</v>
      </c>
      <c r="B382" t="s">
        <v>14154</v>
      </c>
      <c r="C382" s="3" t="s">
        <v>32</v>
      </c>
      <c r="D382" s="3" t="s">
        <v>2445</v>
      </c>
      <c r="E382" s="3" t="s">
        <v>5101</v>
      </c>
      <c r="F382" s="3">
        <v>8000</v>
      </c>
      <c r="G382" s="34">
        <v>8.39</v>
      </c>
      <c r="H382" s="3" t="s">
        <v>26</v>
      </c>
      <c r="I382" s="3" t="s">
        <v>17</v>
      </c>
      <c r="J382" s="3" t="s">
        <v>8104</v>
      </c>
      <c r="K382" s="3" t="s">
        <v>8124</v>
      </c>
      <c r="L382" s="3" t="s">
        <v>8108</v>
      </c>
      <c r="M382" s="26">
        <v>45658</v>
      </c>
      <c r="N382"/>
      <c r="O382" s="3" t="s">
        <v>78</v>
      </c>
      <c r="P382" s="55"/>
      <c r="Q382" s="55">
        <v>8.39</v>
      </c>
      <c r="R382" s="55">
        <v>-8.39</v>
      </c>
      <c r="S382" s="57">
        <v>-1</v>
      </c>
      <c r="T382" s="55" t="s">
        <v>78</v>
      </c>
      <c r="U382" s="55" t="s">
        <v>78</v>
      </c>
      <c r="V382" s="55" t="s">
        <v>78</v>
      </c>
      <c r="W382" s="55" t="s">
        <v>78</v>
      </c>
      <c r="X382" s="57" t="s">
        <v>78</v>
      </c>
      <c r="Y382" s="3" t="str">
        <f>IFERROR(VLOOKUP(A382,'Pivot price tier'!$C$8:$L$2290,10,0),"")</f>
        <v/>
      </c>
      <c r="Z382" s="3" t="str">
        <f>IFERROR(VLOOKUP(A382,'Pivot price tier by size'!$D$8:$M$2512,10,0),"")</f>
        <v/>
      </c>
      <c r="AA382" s="3" t="str">
        <f>IFERROR(VLOOKUP(A382,'Pivot category'!$B$8:$I$2236,8,0),"")</f>
        <v/>
      </c>
      <c r="AB382" s="3" t="str">
        <f>IF(P382&lt;$AC$1,"Bottom 5%","")</f>
        <v>Bottom 5%</v>
      </c>
      <c r="AC382"/>
      <c r="AD382" t="s">
        <v>16514</v>
      </c>
      <c r="AE382" t="s">
        <v>13858</v>
      </c>
    </row>
    <row r="383" spans="1:31" x14ac:dyDescent="0.25">
      <c r="A383" t="s">
        <v>5443</v>
      </c>
      <c r="B383" t="s">
        <v>1526</v>
      </c>
      <c r="C383" s="3" t="s">
        <v>32</v>
      </c>
      <c r="D383" s="3" t="s">
        <v>3879</v>
      </c>
      <c r="E383" s="3">
        <v>0</v>
      </c>
      <c r="F383" s="3">
        <v>1000</v>
      </c>
      <c r="G383" s="34">
        <v>13.49</v>
      </c>
      <c r="H383" s="3" t="s">
        <v>27</v>
      </c>
      <c r="I383" s="3" t="s">
        <v>17</v>
      </c>
      <c r="J383" s="3" t="s">
        <v>8102</v>
      </c>
      <c r="K383" s="3" t="s">
        <v>8103</v>
      </c>
      <c r="L383" s="3" t="s">
        <v>68</v>
      </c>
      <c r="M383" s="26" t="s">
        <v>16689</v>
      </c>
      <c r="N383"/>
      <c r="O383" s="3">
        <v>149</v>
      </c>
      <c r="P383" s="55">
        <v>71774.12</v>
      </c>
      <c r="Q383" s="55">
        <v>90948.99</v>
      </c>
      <c r="R383" s="55">
        <v>-19174.87</v>
      </c>
      <c r="S383" s="57">
        <v>-0.21</v>
      </c>
      <c r="T383" s="55">
        <v>481.70550335570465</v>
      </c>
      <c r="U383" s="55">
        <v>219216.84</v>
      </c>
      <c r="V383" s="55">
        <v>285214.13</v>
      </c>
      <c r="W383" s="55">
        <v>-65997.289999999994</v>
      </c>
      <c r="X383" s="57">
        <v>-0.23</v>
      </c>
      <c r="Y383" s="3" t="str">
        <f>IFERROR(VLOOKUP(A383,'Pivot price tier'!$C$8:$L$2290,10,0),"")</f>
        <v>X</v>
      </c>
      <c r="Z383" s="3" t="str">
        <f>IFERROR(VLOOKUP(A383,'Pivot price tier by size'!$D$8:$M$2512,10,0),"")</f>
        <v>X</v>
      </c>
      <c r="AA383" s="3" t="str">
        <f>IFERROR(VLOOKUP(A383,'Pivot category'!$B$8:$I$2236,8,0),"")</f>
        <v xml:space="preserve"> </v>
      </c>
      <c r="AB383" s="3" t="str">
        <f>IF(P383&lt;$AC$1,"Bottom 5%","")</f>
        <v/>
      </c>
      <c r="AC383"/>
      <c r="AD383" t="s">
        <v>16510</v>
      </c>
      <c r="AE383" t="s">
        <v>13853</v>
      </c>
    </row>
    <row r="384" spans="1:31" x14ac:dyDescent="0.25">
      <c r="A384" t="s">
        <v>6871</v>
      </c>
      <c r="B384" t="s">
        <v>1657</v>
      </c>
      <c r="C384" s="3" t="s">
        <v>34</v>
      </c>
      <c r="D384" s="3" t="s">
        <v>4016</v>
      </c>
      <c r="E384" s="3">
        <v>0</v>
      </c>
      <c r="F384" s="3">
        <v>7000</v>
      </c>
      <c r="G384" s="34">
        <v>14.99</v>
      </c>
      <c r="H384" s="3" t="s">
        <v>27</v>
      </c>
      <c r="I384" s="3" t="s">
        <v>21</v>
      </c>
      <c r="J384" s="3" t="s">
        <v>8102</v>
      </c>
      <c r="K384" s="3" t="s">
        <v>8103</v>
      </c>
      <c r="L384" s="3" t="s">
        <v>68</v>
      </c>
      <c r="M384" s="26" t="s">
        <v>16689</v>
      </c>
      <c r="N384"/>
      <c r="O384" s="3">
        <v>113</v>
      </c>
      <c r="P384" s="55">
        <v>75433.91</v>
      </c>
      <c r="Q384" s="55">
        <v>75834.58</v>
      </c>
      <c r="R384" s="55">
        <v>-400.67</v>
      </c>
      <c r="S384" s="57">
        <v>-0.01</v>
      </c>
      <c r="T384" s="55">
        <v>667.55672566371686</v>
      </c>
      <c r="U384" s="55">
        <v>64330.58</v>
      </c>
      <c r="V384" s="55">
        <v>70888.61</v>
      </c>
      <c r="W384" s="55">
        <v>-6558.03</v>
      </c>
      <c r="X384" s="57">
        <v>-0.09</v>
      </c>
      <c r="Y384" s="3" t="str">
        <f>IFERROR(VLOOKUP(A384,'Pivot price tier'!$C$8:$L$2290,10,0),"")</f>
        <v>X</v>
      </c>
      <c r="Z384" s="3" t="str">
        <f>IFERROR(VLOOKUP(A384,'Pivot price tier by size'!$D$8:$M$2512,10,0),"")</f>
        <v>X</v>
      </c>
      <c r="AA384" s="3" t="str">
        <f>IFERROR(VLOOKUP(A384,'Pivot category'!$B$8:$I$2236,8,0),"")</f>
        <v xml:space="preserve"> </v>
      </c>
      <c r="AB384" s="3" t="str">
        <f>IF(P384&lt;$AC$1,"Bottom 5%","")</f>
        <v/>
      </c>
      <c r="AC384"/>
      <c r="AD384" t="s">
        <v>16511</v>
      </c>
      <c r="AE384" t="s">
        <v>13865</v>
      </c>
    </row>
    <row r="385" spans="1:31" hidden="1" x14ac:dyDescent="0.25">
      <c r="A385" t="s">
        <v>10212</v>
      </c>
      <c r="B385" t="s">
        <v>10213</v>
      </c>
      <c r="C385" s="3" t="s">
        <v>38</v>
      </c>
      <c r="D385" s="3" t="s">
        <v>10112</v>
      </c>
      <c r="E385" s="3">
        <v>0</v>
      </c>
      <c r="F385" s="3">
        <v>7000</v>
      </c>
      <c r="G385" s="34">
        <v>10.79</v>
      </c>
      <c r="H385" s="3" t="s">
        <v>8184</v>
      </c>
      <c r="I385" s="3" t="s">
        <v>12122</v>
      </c>
      <c r="J385" s="3" t="s">
        <v>8107</v>
      </c>
      <c r="K385" s="3" t="s">
        <v>8103</v>
      </c>
      <c r="L385" s="3" t="s">
        <v>8108</v>
      </c>
      <c r="M385" s="26" t="s">
        <v>16689</v>
      </c>
      <c r="N385"/>
      <c r="O385" s="3">
        <v>1</v>
      </c>
      <c r="P385" s="55">
        <v>75.53</v>
      </c>
      <c r="Q385" s="55">
        <v>3133.53</v>
      </c>
      <c r="R385" s="55">
        <v>-3058</v>
      </c>
      <c r="S385" s="57">
        <v>-0.98</v>
      </c>
      <c r="T385" s="55">
        <v>75.53</v>
      </c>
      <c r="U385" s="55">
        <v>10.79</v>
      </c>
      <c r="V385" s="55">
        <v>557.66999999999996</v>
      </c>
      <c r="W385" s="55">
        <v>-546.88</v>
      </c>
      <c r="X385" s="57">
        <v>-0.98</v>
      </c>
      <c r="Y385" s="3" t="str">
        <f>IFERROR(VLOOKUP(A385,'Pivot price tier'!$C$8:$L$2290,10,0),"")</f>
        <v/>
      </c>
      <c r="Z385" s="3" t="str">
        <f>IFERROR(VLOOKUP(A385,'Pivot price tier by size'!$D$8:$M$2512,10,0),"")</f>
        <v/>
      </c>
      <c r="AA385" s="3" t="str">
        <f>IFERROR(VLOOKUP(A385,'Pivot category'!$B$8:$I$2236,8,0),"")</f>
        <v/>
      </c>
      <c r="AB385" s="3" t="str">
        <f>IF(P385&lt;$AC$1,"Bottom 5%","")</f>
        <v>Bottom 5%</v>
      </c>
      <c r="AC385"/>
      <c r="AD385" t="s">
        <v>16514</v>
      </c>
      <c r="AE385" t="s">
        <v>13858</v>
      </c>
    </row>
    <row r="386" spans="1:31" x14ac:dyDescent="0.25">
      <c r="A386" t="s">
        <v>5529</v>
      </c>
      <c r="B386" t="s">
        <v>1714</v>
      </c>
      <c r="C386" s="3" t="s">
        <v>32</v>
      </c>
      <c r="D386" s="3" t="s">
        <v>4079</v>
      </c>
      <c r="E386" s="3" t="s">
        <v>5053</v>
      </c>
      <c r="F386" s="3">
        <v>7000</v>
      </c>
      <c r="G386" s="34">
        <v>26.99</v>
      </c>
      <c r="H386" s="3" t="s">
        <v>12403</v>
      </c>
      <c r="I386" s="3" t="s">
        <v>23</v>
      </c>
      <c r="J386" s="3" t="s">
        <v>8102</v>
      </c>
      <c r="K386" s="3" t="s">
        <v>8103</v>
      </c>
      <c r="L386" s="3" t="s">
        <v>68</v>
      </c>
      <c r="M386" s="26" t="s">
        <v>16689</v>
      </c>
      <c r="N386"/>
      <c r="O386" s="3">
        <v>112</v>
      </c>
      <c r="P386" s="55">
        <v>88962.41</v>
      </c>
      <c r="Q386" s="55">
        <v>94684.55</v>
      </c>
      <c r="R386" s="55">
        <v>-5722.14</v>
      </c>
      <c r="S386" s="57">
        <v>-0.06</v>
      </c>
      <c r="T386" s="55">
        <v>794.30723214285717</v>
      </c>
      <c r="U386" s="55">
        <v>61432.27</v>
      </c>
      <c r="V386" s="55">
        <v>66843.75</v>
      </c>
      <c r="W386" s="55">
        <v>-5411.48</v>
      </c>
      <c r="X386" s="57">
        <v>-0.08</v>
      </c>
      <c r="Y386" s="3" t="str">
        <f>IFERROR(VLOOKUP(A386,'Pivot price tier'!$C$8:$L$2290,10,0),"")</f>
        <v>X</v>
      </c>
      <c r="Z386" s="3" t="str">
        <f>IFERROR(VLOOKUP(A386,'Pivot price tier by size'!$D$8:$M$2512,10,0),"")</f>
        <v>X</v>
      </c>
      <c r="AA386" s="3" t="str">
        <f>IFERROR(VLOOKUP(A386,'Pivot category'!$B$8:$I$2236,8,0),"")</f>
        <v xml:space="preserve"> </v>
      </c>
      <c r="AB386" s="3" t="str">
        <f>IF(P386&lt;$AC$1,"Bottom 5%","")</f>
        <v/>
      </c>
      <c r="AC386"/>
      <c r="AD386" t="s">
        <v>11019</v>
      </c>
      <c r="AE386" t="s">
        <v>13854</v>
      </c>
    </row>
    <row r="387" spans="1:31" hidden="1" x14ac:dyDescent="0.25">
      <c r="A387" t="s">
        <v>11033</v>
      </c>
      <c r="B387" t="s">
        <v>7884</v>
      </c>
      <c r="C387" s="3" t="s">
        <v>73</v>
      </c>
      <c r="D387" s="3" t="s">
        <v>8097</v>
      </c>
      <c r="E387" s="3">
        <v>0</v>
      </c>
      <c r="F387" s="3">
        <v>7000</v>
      </c>
      <c r="G387" s="34">
        <v>7.79</v>
      </c>
      <c r="H387" s="3" t="s">
        <v>8184</v>
      </c>
      <c r="I387" s="3" t="s">
        <v>12123</v>
      </c>
      <c r="J387" s="3" t="s">
        <v>8104</v>
      </c>
      <c r="K387" s="3" t="s">
        <v>8103</v>
      </c>
      <c r="L387" s="3" t="s">
        <v>8108</v>
      </c>
      <c r="M387" s="26" t="s">
        <v>16689</v>
      </c>
      <c r="N387"/>
      <c r="O387" s="3" t="s">
        <v>78</v>
      </c>
      <c r="P387" s="55"/>
      <c r="Q387" s="55">
        <v>62.32</v>
      </c>
      <c r="R387" s="55">
        <v>-62.32</v>
      </c>
      <c r="S387" s="57">
        <v>-1</v>
      </c>
      <c r="T387" s="55" t="s">
        <v>78</v>
      </c>
      <c r="U387" s="55" t="s">
        <v>78</v>
      </c>
      <c r="V387" s="55" t="s">
        <v>78</v>
      </c>
      <c r="W387" s="55" t="s">
        <v>78</v>
      </c>
      <c r="X387" s="57" t="s">
        <v>78</v>
      </c>
      <c r="Y387" s="3" t="str">
        <f>IFERROR(VLOOKUP(A387,'Pivot price tier'!$C$8:$L$2290,10,0),"")</f>
        <v/>
      </c>
      <c r="Z387" s="3" t="str">
        <f>IFERROR(VLOOKUP(A387,'Pivot price tier by size'!$D$8:$M$2512,10,0),"")</f>
        <v/>
      </c>
      <c r="AA387" s="3" t="str">
        <f>IFERROR(VLOOKUP(A387,'Pivot category'!$B$8:$I$2236,8,0),"")</f>
        <v/>
      </c>
      <c r="AB387" s="3" t="str">
        <f>IF(P387&lt;$AC$1,"Bottom 5%","")</f>
        <v>Bottom 5%</v>
      </c>
      <c r="AC387"/>
      <c r="AD387" t="s">
        <v>16514</v>
      </c>
      <c r="AE387" t="s">
        <v>13858</v>
      </c>
    </row>
    <row r="388" spans="1:31" x14ac:dyDescent="0.25">
      <c r="A388" t="s">
        <v>7678</v>
      </c>
      <c r="B388" t="s">
        <v>1812</v>
      </c>
      <c r="C388" s="3" t="s">
        <v>38</v>
      </c>
      <c r="D388" s="3" t="s">
        <v>4196</v>
      </c>
      <c r="E388" s="3" t="s">
        <v>5053</v>
      </c>
      <c r="F388" s="3">
        <v>1000</v>
      </c>
      <c r="G388" s="34">
        <v>124.99</v>
      </c>
      <c r="H388" s="3" t="s">
        <v>30</v>
      </c>
      <c r="I388" s="3" t="s">
        <v>15</v>
      </c>
      <c r="J388" s="3" t="s">
        <v>8102</v>
      </c>
      <c r="K388" s="3" t="s">
        <v>8103</v>
      </c>
      <c r="L388" s="3" t="s">
        <v>68</v>
      </c>
      <c r="M388" s="26" t="s">
        <v>16689</v>
      </c>
      <c r="N388"/>
      <c r="O388" s="3">
        <v>114</v>
      </c>
      <c r="P388" s="55">
        <v>168723.97</v>
      </c>
      <c r="Q388" s="55">
        <v>181561.55</v>
      </c>
      <c r="R388" s="55">
        <v>-12837.58</v>
      </c>
      <c r="S388" s="57">
        <v>-7.0000000000000007E-2</v>
      </c>
      <c r="T388" s="55">
        <v>1480.0348245614034</v>
      </c>
      <c r="U388" s="55">
        <v>59188.34</v>
      </c>
      <c r="V388" s="55">
        <v>84233.76</v>
      </c>
      <c r="W388" s="55">
        <v>-25045.42</v>
      </c>
      <c r="X388" s="57">
        <v>-0.3</v>
      </c>
      <c r="Y388" s="3" t="str">
        <f>IFERROR(VLOOKUP(A388,'Pivot price tier'!$C$8:$L$2290,10,0),"")</f>
        <v>X</v>
      </c>
      <c r="Z388" s="3" t="str">
        <f>IFERROR(VLOOKUP(A388,'Pivot price tier by size'!$D$8:$M$2512,10,0),"")</f>
        <v>X</v>
      </c>
      <c r="AA388" s="3" t="str">
        <f>IFERROR(VLOOKUP(A388,'Pivot category'!$B$8:$I$2236,8,0),"")</f>
        <v xml:space="preserve"> </v>
      </c>
      <c r="AB388" s="3" t="str">
        <f>IF(P388&lt;$AC$1,"Bottom 5%","")</f>
        <v/>
      </c>
      <c r="AC388"/>
      <c r="AD388" t="s">
        <v>11018</v>
      </c>
      <c r="AE388" t="s">
        <v>16513</v>
      </c>
    </row>
    <row r="389" spans="1:31" x14ac:dyDescent="0.25">
      <c r="A389" t="s">
        <v>6842</v>
      </c>
      <c r="B389" t="s">
        <v>1815</v>
      </c>
      <c r="C389" s="3" t="s">
        <v>34</v>
      </c>
      <c r="D389" s="3" t="s">
        <v>4199</v>
      </c>
      <c r="E389" s="3" t="s">
        <v>5053</v>
      </c>
      <c r="F389" s="3">
        <v>1000</v>
      </c>
      <c r="G389" s="34">
        <v>24.99</v>
      </c>
      <c r="H389" s="3" t="s">
        <v>30</v>
      </c>
      <c r="I389" s="3" t="s">
        <v>15</v>
      </c>
      <c r="J389" s="3" t="s">
        <v>8102</v>
      </c>
      <c r="K389" s="3" t="s">
        <v>8103</v>
      </c>
      <c r="L389" s="3" t="s">
        <v>68</v>
      </c>
      <c r="M389" s="26" t="s">
        <v>16689</v>
      </c>
      <c r="N389"/>
      <c r="O389" s="3">
        <v>158</v>
      </c>
      <c r="P389" s="55">
        <v>626199.42000000004</v>
      </c>
      <c r="Q389" s="55">
        <v>626210</v>
      </c>
      <c r="R389" s="55">
        <v>-10.58</v>
      </c>
      <c r="S389" s="57">
        <v>0</v>
      </c>
      <c r="T389" s="55">
        <v>3963.2874683544305</v>
      </c>
      <c r="U389" s="55">
        <v>371251.44</v>
      </c>
      <c r="V389" s="55">
        <v>423912.82</v>
      </c>
      <c r="W389" s="55">
        <v>-52661.38</v>
      </c>
      <c r="X389" s="57">
        <v>-0.12</v>
      </c>
      <c r="Y389" s="3" t="str">
        <f>IFERROR(VLOOKUP(A389,'Pivot price tier'!$C$8:$L$2290,10,0),"")</f>
        <v>X</v>
      </c>
      <c r="Z389" s="3" t="str">
        <f>IFERROR(VLOOKUP(A389,'Pivot price tier by size'!$D$8:$M$2512,10,0),"")</f>
        <v>X</v>
      </c>
      <c r="AA389" s="3" t="str">
        <f>IFERROR(VLOOKUP(A389,'Pivot category'!$B$8:$I$2236,8,0),"")</f>
        <v xml:space="preserve"> </v>
      </c>
      <c r="AB389" s="3" t="str">
        <f>IF(P389&lt;$AC$1,"Bottom 5%","")</f>
        <v/>
      </c>
      <c r="AC389"/>
      <c r="AD389" t="s">
        <v>11018</v>
      </c>
      <c r="AE389" t="s">
        <v>16513</v>
      </c>
    </row>
    <row r="390" spans="1:31" x14ac:dyDescent="0.25">
      <c r="A390" t="s">
        <v>5361</v>
      </c>
      <c r="B390" t="s">
        <v>1893</v>
      </c>
      <c r="C390" s="3" t="s">
        <v>32</v>
      </c>
      <c r="D390" s="3" t="s">
        <v>4285</v>
      </c>
      <c r="E390" s="3">
        <v>0</v>
      </c>
      <c r="F390" s="3">
        <v>1000</v>
      </c>
      <c r="G390" s="34">
        <v>11.99</v>
      </c>
      <c r="H390" s="3" t="s">
        <v>25</v>
      </c>
      <c r="I390" s="3" t="s">
        <v>17</v>
      </c>
      <c r="J390" s="3" t="s">
        <v>8102</v>
      </c>
      <c r="K390" s="3" t="s">
        <v>8103</v>
      </c>
      <c r="L390" s="3" t="s">
        <v>68</v>
      </c>
      <c r="M390" s="26" t="s">
        <v>16689</v>
      </c>
      <c r="N390"/>
      <c r="O390" s="3">
        <v>153</v>
      </c>
      <c r="P390" s="55">
        <v>77178.17</v>
      </c>
      <c r="Q390" s="55">
        <v>73641.67</v>
      </c>
      <c r="R390" s="55">
        <v>3536.5</v>
      </c>
      <c r="S390" s="57">
        <v>0.05</v>
      </c>
      <c r="T390" s="55">
        <v>504.43248366013069</v>
      </c>
      <c r="U390" s="55">
        <v>71444.83</v>
      </c>
      <c r="V390" s="55">
        <v>65167.11</v>
      </c>
      <c r="W390" s="55">
        <v>6277.72</v>
      </c>
      <c r="X390" s="57">
        <v>0.1</v>
      </c>
      <c r="Y390" s="3" t="str">
        <f>IFERROR(VLOOKUP(A390,'Pivot price tier'!$C$8:$L$2290,10,0),"")</f>
        <v>X</v>
      </c>
      <c r="Z390" s="3" t="str">
        <f>IFERROR(VLOOKUP(A390,'Pivot price tier by size'!$D$8:$M$2512,10,0),"")</f>
        <v>X</v>
      </c>
      <c r="AA390" s="3" t="str">
        <f>IFERROR(VLOOKUP(A390,'Pivot category'!$B$8:$I$2236,8,0),"")</f>
        <v xml:space="preserve"> </v>
      </c>
      <c r="AB390" s="3" t="str">
        <f>IF(P390&lt;$AC$1,"Bottom 5%","")</f>
        <v/>
      </c>
      <c r="AC390"/>
      <c r="AD390" t="s">
        <v>16511</v>
      </c>
      <c r="AE390" t="s">
        <v>13865</v>
      </c>
    </row>
    <row r="391" spans="1:31" x14ac:dyDescent="0.25">
      <c r="A391" t="s">
        <v>7721</v>
      </c>
      <c r="B391" t="s">
        <v>1999</v>
      </c>
      <c r="C391" s="3" t="s">
        <v>38</v>
      </c>
      <c r="D391" s="3" t="s">
        <v>4398</v>
      </c>
      <c r="E391" s="3" t="s">
        <v>5053</v>
      </c>
      <c r="F391" s="3">
        <v>1000</v>
      </c>
      <c r="G391" s="34">
        <v>21.99</v>
      </c>
      <c r="H391" s="3" t="s">
        <v>28</v>
      </c>
      <c r="I391" s="3" t="s">
        <v>17</v>
      </c>
      <c r="J391" s="3" t="s">
        <v>8102</v>
      </c>
      <c r="K391" s="3" t="s">
        <v>8103</v>
      </c>
      <c r="L391" s="3" t="s">
        <v>68</v>
      </c>
      <c r="M391" s="26" t="s">
        <v>16689</v>
      </c>
      <c r="N391"/>
      <c r="O391" s="3">
        <v>111</v>
      </c>
      <c r="P391" s="55">
        <v>77147.59</v>
      </c>
      <c r="Q391" s="55">
        <v>74244.89</v>
      </c>
      <c r="R391" s="55">
        <v>2902.7</v>
      </c>
      <c r="S391" s="57">
        <v>0.04</v>
      </c>
      <c r="T391" s="55">
        <v>695.02333333333331</v>
      </c>
      <c r="U391" s="55">
        <v>12947.89</v>
      </c>
      <c r="V391" s="55">
        <v>13579.66</v>
      </c>
      <c r="W391" s="55">
        <v>-631.77</v>
      </c>
      <c r="X391" s="57">
        <v>-0.05</v>
      </c>
      <c r="Y391" s="3" t="str">
        <f>IFERROR(VLOOKUP(A391,'Pivot price tier'!$C$8:$L$2290,10,0),"")</f>
        <v>X</v>
      </c>
      <c r="Z391" s="3" t="str">
        <f>IFERROR(VLOOKUP(A391,'Pivot price tier by size'!$D$8:$M$2512,10,0),"")</f>
        <v>X</v>
      </c>
      <c r="AA391" s="3" t="str">
        <f>IFERROR(VLOOKUP(A391,'Pivot category'!$B$8:$I$2236,8,0),"")</f>
        <v xml:space="preserve"> </v>
      </c>
      <c r="AB391" s="3" t="str">
        <f>IF(P391&lt;$AC$1,"Bottom 5%","")</f>
        <v/>
      </c>
      <c r="AC391"/>
      <c r="AD391" t="s">
        <v>16512</v>
      </c>
      <c r="AE391" t="s">
        <v>13883</v>
      </c>
    </row>
    <row r="392" spans="1:31" hidden="1" x14ac:dyDescent="0.25">
      <c r="A392" t="s">
        <v>12761</v>
      </c>
      <c r="B392" t="s">
        <v>4943</v>
      </c>
      <c r="C392" s="3" t="s">
        <v>36</v>
      </c>
      <c r="D392" s="3" t="s">
        <v>4823</v>
      </c>
      <c r="E392" s="3" t="s">
        <v>5101</v>
      </c>
      <c r="F392" s="3">
        <v>7000</v>
      </c>
      <c r="G392" s="34">
        <v>11.39</v>
      </c>
      <c r="H392" s="3" t="s">
        <v>26</v>
      </c>
      <c r="I392" s="3" t="s">
        <v>17</v>
      </c>
      <c r="J392" s="3" t="s">
        <v>8107</v>
      </c>
      <c r="K392" s="3" t="s">
        <v>8124</v>
      </c>
      <c r="L392" s="3" t="s">
        <v>8108</v>
      </c>
      <c r="M392" s="26" t="s">
        <v>16689</v>
      </c>
      <c r="N392"/>
      <c r="O392" s="3" t="s">
        <v>78</v>
      </c>
      <c r="P392" s="55"/>
      <c r="Q392" s="55">
        <v>45.56</v>
      </c>
      <c r="R392" s="55">
        <v>-45.56</v>
      </c>
      <c r="S392" s="57">
        <v>-1</v>
      </c>
      <c r="T392" s="55" t="s">
        <v>78</v>
      </c>
      <c r="U392" s="55" t="s">
        <v>78</v>
      </c>
      <c r="V392" s="55" t="s">
        <v>78</v>
      </c>
      <c r="W392" s="55" t="s">
        <v>78</v>
      </c>
      <c r="X392" s="57" t="s">
        <v>78</v>
      </c>
      <c r="Y392" s="3" t="str">
        <f>IFERROR(VLOOKUP(A392,'Pivot price tier'!$C$8:$L$2290,10,0),"")</f>
        <v/>
      </c>
      <c r="Z392" s="3" t="str">
        <f>IFERROR(VLOOKUP(A392,'Pivot price tier by size'!$D$8:$M$2512,10,0),"")</f>
        <v/>
      </c>
      <c r="AA392" s="3" t="str">
        <f>IFERROR(VLOOKUP(A392,'Pivot category'!$B$8:$I$2236,8,0),"")</f>
        <v/>
      </c>
      <c r="AB392" s="3" t="str">
        <f>IF(P392&lt;$AC$1,"Bottom 5%","")</f>
        <v>Bottom 5%</v>
      </c>
      <c r="AC392"/>
      <c r="AD392" t="s">
        <v>16514</v>
      </c>
      <c r="AE392" t="s">
        <v>13858</v>
      </c>
    </row>
    <row r="393" spans="1:31" x14ac:dyDescent="0.25">
      <c r="A393" t="s">
        <v>12477</v>
      </c>
      <c r="B393" t="s">
        <v>12478</v>
      </c>
      <c r="C393" s="3" t="s">
        <v>32</v>
      </c>
      <c r="D393" s="3" t="s">
        <v>12055</v>
      </c>
      <c r="E393" s="3" t="s">
        <v>5053</v>
      </c>
      <c r="F393" s="3">
        <v>70000</v>
      </c>
      <c r="G393" s="34">
        <v>44.99</v>
      </c>
      <c r="H393" s="3" t="s">
        <v>12</v>
      </c>
      <c r="I393" s="3" t="s">
        <v>23</v>
      </c>
      <c r="J393" s="3" t="s">
        <v>8102</v>
      </c>
      <c r="K393" s="3" t="s">
        <v>8103</v>
      </c>
      <c r="L393" s="3" t="s">
        <v>68</v>
      </c>
      <c r="M393" s="26">
        <v>45323</v>
      </c>
      <c r="N393"/>
      <c r="O393" s="3">
        <v>52</v>
      </c>
      <c r="P393" s="55">
        <v>19299.79</v>
      </c>
      <c r="Q393" s="55">
        <v>40506.36</v>
      </c>
      <c r="R393" s="55">
        <v>-21206.57</v>
      </c>
      <c r="S393" s="57">
        <v>-0.52</v>
      </c>
      <c r="T393" s="55">
        <v>371.14980769230772</v>
      </c>
      <c r="U393" s="55">
        <v>9439.93</v>
      </c>
      <c r="V393" s="55">
        <v>24474.85</v>
      </c>
      <c r="W393" s="55">
        <v>-15034.92</v>
      </c>
      <c r="X393" s="57">
        <v>-0.61</v>
      </c>
      <c r="Y393" s="3" t="str">
        <f>IFERROR(VLOOKUP(A393,'Pivot price tier'!$C$8:$L$2290,10,0),"")</f>
        <v>X</v>
      </c>
      <c r="Z393" s="3" t="str">
        <f>IFERROR(VLOOKUP(A393,'Pivot price tier by size'!$D$8:$M$2512,10,0),"")</f>
        <v xml:space="preserve"> </v>
      </c>
      <c r="AA393" s="3" t="str">
        <f>IFERROR(VLOOKUP(A393,'Pivot category'!$B$8:$I$2236,8,0),"")</f>
        <v>X</v>
      </c>
      <c r="AB393" s="3" t="str">
        <f>IF(P393&lt;$AC$1,"Bottom 5%","")</f>
        <v>Bottom 5%</v>
      </c>
      <c r="AC393"/>
      <c r="AD393" t="s">
        <v>11019</v>
      </c>
      <c r="AE393" t="s">
        <v>16530</v>
      </c>
    </row>
    <row r="394" spans="1:31" x14ac:dyDescent="0.25">
      <c r="A394" t="s">
        <v>5887</v>
      </c>
      <c r="B394" t="s">
        <v>134</v>
      </c>
      <c r="C394" s="3" t="s">
        <v>32</v>
      </c>
      <c r="D394" s="3" t="s">
        <v>2323</v>
      </c>
      <c r="E394" s="3">
        <v>0</v>
      </c>
      <c r="F394" s="3">
        <v>1000</v>
      </c>
      <c r="G394" s="34">
        <v>47.99</v>
      </c>
      <c r="H394" s="3" t="s">
        <v>29</v>
      </c>
      <c r="I394" s="3" t="s">
        <v>23</v>
      </c>
      <c r="J394" s="3" t="s">
        <v>8102</v>
      </c>
      <c r="K394" s="3" t="s">
        <v>8103</v>
      </c>
      <c r="L394" s="3" t="s">
        <v>68</v>
      </c>
      <c r="M394" s="26" t="s">
        <v>16689</v>
      </c>
      <c r="N394"/>
      <c r="O394" s="3">
        <v>56</v>
      </c>
      <c r="P394" s="55">
        <v>18833.98</v>
      </c>
      <c r="Q394" s="55">
        <v>20702.41</v>
      </c>
      <c r="R394" s="55">
        <v>-1868.43</v>
      </c>
      <c r="S394" s="57">
        <v>-0.09</v>
      </c>
      <c r="T394" s="55">
        <v>336.32107142857143</v>
      </c>
      <c r="U394" s="55">
        <v>22560.22</v>
      </c>
      <c r="V394" s="55">
        <v>20868.39</v>
      </c>
      <c r="W394" s="55">
        <v>1691.83</v>
      </c>
      <c r="X394" s="57">
        <v>0.08</v>
      </c>
      <c r="Y394" s="3" t="str">
        <f>IFERROR(VLOOKUP(A394,'Pivot price tier'!$C$8:$L$2290,10,0),"")</f>
        <v>X</v>
      </c>
      <c r="Z394" s="3" t="str">
        <f>IFERROR(VLOOKUP(A394,'Pivot price tier by size'!$D$8:$M$2512,10,0),"")</f>
        <v xml:space="preserve"> </v>
      </c>
      <c r="AA394" s="3" t="str">
        <f>IFERROR(VLOOKUP(A394,'Pivot category'!$B$8:$I$2236,8,0),"")</f>
        <v>X</v>
      </c>
      <c r="AB394" s="3" t="str">
        <f>IF(P394&lt;$AC$1,"Bottom 5%","")</f>
        <v>Bottom 5%</v>
      </c>
      <c r="AC394"/>
      <c r="AD394" t="s">
        <v>16514</v>
      </c>
      <c r="AE394" t="s">
        <v>13866</v>
      </c>
    </row>
    <row r="395" spans="1:31" hidden="1" x14ac:dyDescent="0.25">
      <c r="A395" t="s">
        <v>12764</v>
      </c>
      <c r="B395" t="s">
        <v>2174</v>
      </c>
      <c r="C395" s="3" t="s">
        <v>32</v>
      </c>
      <c r="D395" s="3" t="s">
        <v>4600</v>
      </c>
      <c r="E395" s="3" t="s">
        <v>5053</v>
      </c>
      <c r="F395" s="3">
        <v>7000</v>
      </c>
      <c r="G395" s="34">
        <v>6.59</v>
      </c>
      <c r="H395" s="3" t="s">
        <v>26</v>
      </c>
      <c r="I395" s="3" t="s">
        <v>17</v>
      </c>
      <c r="J395" s="3" t="s">
        <v>8107</v>
      </c>
      <c r="K395" s="3" t="s">
        <v>8103</v>
      </c>
      <c r="L395" s="3" t="s">
        <v>8108</v>
      </c>
      <c r="M395" s="26" t="s">
        <v>16689</v>
      </c>
      <c r="N395"/>
      <c r="O395" s="3" t="s">
        <v>78</v>
      </c>
      <c r="P395" s="55">
        <v>61.54</v>
      </c>
      <c r="Q395" s="55">
        <v>109.9</v>
      </c>
      <c r="R395" s="55">
        <v>-48.36</v>
      </c>
      <c r="S395" s="57">
        <v>-0.44</v>
      </c>
      <c r="T395" s="55" t="s">
        <v>78</v>
      </c>
      <c r="U395" s="55" t="s">
        <v>78</v>
      </c>
      <c r="V395" s="55" t="s">
        <v>78</v>
      </c>
      <c r="W395" s="55" t="s">
        <v>78</v>
      </c>
      <c r="X395" s="57" t="s">
        <v>78</v>
      </c>
      <c r="Y395" s="3" t="str">
        <f>IFERROR(VLOOKUP(A395,'Pivot price tier'!$C$8:$L$2290,10,0),"")</f>
        <v/>
      </c>
      <c r="Z395" s="3" t="str">
        <f>IFERROR(VLOOKUP(A395,'Pivot price tier by size'!$D$8:$M$2512,10,0),"")</f>
        <v/>
      </c>
      <c r="AA395" s="3" t="str">
        <f>IFERROR(VLOOKUP(A395,'Pivot category'!$B$8:$I$2236,8,0),"")</f>
        <v/>
      </c>
      <c r="AB395" s="3" t="str">
        <f>IF(P395&lt;$AC$1,"Bottom 5%","")</f>
        <v>Bottom 5%</v>
      </c>
      <c r="AC395"/>
      <c r="AD395" t="s">
        <v>16514</v>
      </c>
      <c r="AE395" t="s">
        <v>13858</v>
      </c>
    </row>
    <row r="396" spans="1:31" x14ac:dyDescent="0.25">
      <c r="A396" t="s">
        <v>11471</v>
      </c>
      <c r="B396" t="s">
        <v>11472</v>
      </c>
      <c r="C396" s="3" t="s">
        <v>32</v>
      </c>
      <c r="D396" s="3" t="s">
        <v>11275</v>
      </c>
      <c r="E396" s="3" t="s">
        <v>5101</v>
      </c>
      <c r="F396" s="3">
        <v>70000</v>
      </c>
      <c r="G396" s="34">
        <v>19.989999999999998</v>
      </c>
      <c r="H396" s="3" t="s">
        <v>28</v>
      </c>
      <c r="I396" s="3" t="s">
        <v>21</v>
      </c>
      <c r="J396" s="3" t="s">
        <v>8102</v>
      </c>
      <c r="K396" s="3" t="s">
        <v>8103</v>
      </c>
      <c r="L396" s="3" t="s">
        <v>68</v>
      </c>
      <c r="M396" s="26" t="s">
        <v>16689</v>
      </c>
      <c r="N396"/>
      <c r="O396" s="3">
        <v>77</v>
      </c>
      <c r="P396" s="55">
        <v>21132.9</v>
      </c>
      <c r="Q396" s="55">
        <v>26950.93</v>
      </c>
      <c r="R396" s="55">
        <v>-5818.03</v>
      </c>
      <c r="S396" s="57">
        <v>-0.22</v>
      </c>
      <c r="T396" s="55">
        <v>274.45324675324679</v>
      </c>
      <c r="U396" s="55">
        <v>30677.97</v>
      </c>
      <c r="V396" s="55">
        <v>30139.38</v>
      </c>
      <c r="W396" s="55">
        <v>538.59</v>
      </c>
      <c r="X396" s="57">
        <v>0.02</v>
      </c>
      <c r="Y396" s="3" t="str">
        <f>IFERROR(VLOOKUP(A396,'Pivot price tier'!$C$8:$L$2290,10,0),"")</f>
        <v>X</v>
      </c>
      <c r="Z396" s="3" t="str">
        <f>IFERROR(VLOOKUP(A396,'Pivot price tier by size'!$D$8:$M$2512,10,0),"")</f>
        <v xml:space="preserve"> </v>
      </c>
      <c r="AA396" s="3" t="str">
        <f>IFERROR(VLOOKUP(A396,'Pivot category'!$B$8:$I$2236,8,0),"")</f>
        <v>X</v>
      </c>
      <c r="AB396" s="3" t="str">
        <f>IF(P396&lt;$AC$1,"Bottom 5%","")</f>
        <v>Bottom 5%</v>
      </c>
      <c r="AC396"/>
      <c r="AD396" t="s">
        <v>16511</v>
      </c>
      <c r="AE396" t="s">
        <v>13865</v>
      </c>
    </row>
    <row r="397" spans="1:31" x14ac:dyDescent="0.25">
      <c r="A397" t="s">
        <v>11885</v>
      </c>
      <c r="B397" t="s">
        <v>11886</v>
      </c>
      <c r="C397" s="3" t="s">
        <v>32</v>
      </c>
      <c r="D397" s="3" t="s">
        <v>11876</v>
      </c>
      <c r="E397" s="3" t="s">
        <v>5053</v>
      </c>
      <c r="F397" s="3">
        <v>70000</v>
      </c>
      <c r="G397" s="34">
        <v>24.99</v>
      </c>
      <c r="H397" s="3" t="s">
        <v>28</v>
      </c>
      <c r="I397" s="3" t="s">
        <v>21</v>
      </c>
      <c r="J397" s="3" t="s">
        <v>8102</v>
      </c>
      <c r="K397" s="3" t="s">
        <v>8103</v>
      </c>
      <c r="L397" s="3" t="s">
        <v>68</v>
      </c>
      <c r="M397" s="26" t="s">
        <v>16689</v>
      </c>
      <c r="N397"/>
      <c r="O397" s="3">
        <v>30</v>
      </c>
      <c r="P397" s="55">
        <v>6847.26</v>
      </c>
      <c r="Q397" s="55">
        <v>8521.59</v>
      </c>
      <c r="R397" s="55">
        <v>-1674.33</v>
      </c>
      <c r="S397" s="57">
        <v>-0.2</v>
      </c>
      <c r="T397" s="55">
        <v>228.24200000000002</v>
      </c>
      <c r="U397" s="55">
        <v>8496.6</v>
      </c>
      <c r="V397" s="55">
        <v>11420.43</v>
      </c>
      <c r="W397" s="55">
        <v>-2923.83</v>
      </c>
      <c r="X397" s="57">
        <v>-0.26</v>
      </c>
      <c r="Y397" s="3" t="str">
        <f>IFERROR(VLOOKUP(A397,'Pivot price tier'!$C$8:$L$2290,10,0),"")</f>
        <v>X</v>
      </c>
      <c r="Z397" s="3" t="str">
        <f>IFERROR(VLOOKUP(A397,'Pivot price tier by size'!$D$8:$M$2512,10,0),"")</f>
        <v xml:space="preserve"> </v>
      </c>
      <c r="AA397" s="3" t="str">
        <f>IFERROR(VLOOKUP(A397,'Pivot category'!$B$8:$I$2236,8,0),"")</f>
        <v>X</v>
      </c>
      <c r="AB397" s="3" t="str">
        <f>IF(P397&lt;$AC$1,"Bottom 5%","")</f>
        <v>Bottom 5%</v>
      </c>
      <c r="AC397"/>
      <c r="AD397" t="s">
        <v>11021</v>
      </c>
      <c r="AE397" t="s">
        <v>16658</v>
      </c>
    </row>
    <row r="398" spans="1:31" x14ac:dyDescent="0.25">
      <c r="A398" t="s">
        <v>11479</v>
      </c>
      <c r="B398" t="s">
        <v>11480</v>
      </c>
      <c r="C398" s="3" t="s">
        <v>32</v>
      </c>
      <c r="D398" s="3" t="s">
        <v>11277</v>
      </c>
      <c r="E398" s="3" t="s">
        <v>5101</v>
      </c>
      <c r="F398" s="3">
        <v>70000</v>
      </c>
      <c r="G398" s="34">
        <v>34.99</v>
      </c>
      <c r="H398" s="3" t="s">
        <v>28</v>
      </c>
      <c r="I398" s="3" t="s">
        <v>23</v>
      </c>
      <c r="J398" s="3" t="s">
        <v>8102</v>
      </c>
      <c r="K398" s="3" t="s">
        <v>8103</v>
      </c>
      <c r="L398" s="3" t="s">
        <v>68</v>
      </c>
      <c r="M398" s="26" t="s">
        <v>16689</v>
      </c>
      <c r="N398"/>
      <c r="O398" s="3">
        <v>68</v>
      </c>
      <c r="P398" s="55">
        <v>25892.6</v>
      </c>
      <c r="Q398" s="55">
        <v>47417.23</v>
      </c>
      <c r="R398" s="55">
        <v>-21524.63</v>
      </c>
      <c r="S398" s="57">
        <v>-0.45</v>
      </c>
      <c r="T398" s="55">
        <v>380.77352941176468</v>
      </c>
      <c r="U398" s="55">
        <v>13191.23</v>
      </c>
      <c r="V398" s="55">
        <v>19566.32</v>
      </c>
      <c r="W398" s="55">
        <v>-6375.09</v>
      </c>
      <c r="X398" s="57">
        <v>-0.33</v>
      </c>
      <c r="Y398" s="3" t="str">
        <f>IFERROR(VLOOKUP(A398,'Pivot price tier'!$C$8:$L$2290,10,0),"")</f>
        <v>X</v>
      </c>
      <c r="Z398" s="3" t="str">
        <f>IFERROR(VLOOKUP(A398,'Pivot price tier by size'!$D$8:$M$2512,10,0),"")</f>
        <v xml:space="preserve"> </v>
      </c>
      <c r="AA398" s="3" t="str">
        <f>IFERROR(VLOOKUP(A398,'Pivot category'!$B$8:$I$2236,8,0),"")</f>
        <v>X</v>
      </c>
      <c r="AB398" s="3" t="str">
        <f>IF(P398&lt;$AC$1,"Bottom 5%","")</f>
        <v>Bottom 5%</v>
      </c>
      <c r="AC398"/>
      <c r="AD398" t="s">
        <v>11018</v>
      </c>
      <c r="AE398" t="s">
        <v>13863</v>
      </c>
    </row>
    <row r="399" spans="1:31" x14ac:dyDescent="0.25">
      <c r="A399" t="s">
        <v>12498</v>
      </c>
      <c r="B399" t="s">
        <v>12499</v>
      </c>
      <c r="C399" s="3" t="s">
        <v>32</v>
      </c>
      <c r="D399" s="3" t="s">
        <v>12066</v>
      </c>
      <c r="E399" s="3" t="s">
        <v>5053</v>
      </c>
      <c r="F399" s="3">
        <v>70000</v>
      </c>
      <c r="G399" s="34">
        <v>39.99</v>
      </c>
      <c r="H399" s="3" t="s">
        <v>12</v>
      </c>
      <c r="I399" s="3" t="s">
        <v>23</v>
      </c>
      <c r="J399" s="3" t="s">
        <v>8102</v>
      </c>
      <c r="K399" s="3" t="s">
        <v>8103</v>
      </c>
      <c r="L399" s="3" t="s">
        <v>68</v>
      </c>
      <c r="M399" s="26">
        <v>45323</v>
      </c>
      <c r="N399"/>
      <c r="O399" s="3">
        <v>56</v>
      </c>
      <c r="P399" s="55">
        <v>21899.85</v>
      </c>
      <c r="Q399" s="55">
        <v>26882.880000000001</v>
      </c>
      <c r="R399" s="55">
        <v>-4983.03</v>
      </c>
      <c r="S399" s="57">
        <v>-0.19</v>
      </c>
      <c r="T399" s="55">
        <v>391.06874999999997</v>
      </c>
      <c r="U399" s="55">
        <v>10312.219999999999</v>
      </c>
      <c r="V399" s="55">
        <v>8182.87</v>
      </c>
      <c r="W399" s="55">
        <v>2129.35</v>
      </c>
      <c r="X399" s="57">
        <v>0.26</v>
      </c>
      <c r="Y399" s="3" t="str">
        <f>IFERROR(VLOOKUP(A399,'Pivot price tier'!$C$8:$L$2290,10,0),"")</f>
        <v>X</v>
      </c>
      <c r="Z399" s="3" t="str">
        <f>IFERROR(VLOOKUP(A399,'Pivot price tier by size'!$D$8:$M$2512,10,0),"")</f>
        <v xml:space="preserve"> </v>
      </c>
      <c r="AA399" s="3" t="str">
        <f>IFERROR(VLOOKUP(A399,'Pivot category'!$B$8:$I$2236,8,0),"")</f>
        <v>X</v>
      </c>
      <c r="AB399" s="3" t="str">
        <f>IF(P399&lt;$AC$1,"Bottom 5%","")</f>
        <v>Bottom 5%</v>
      </c>
      <c r="AC399"/>
      <c r="AD399" t="s">
        <v>10199</v>
      </c>
      <c r="AE399" t="s">
        <v>13861</v>
      </c>
    </row>
    <row r="400" spans="1:31" x14ac:dyDescent="0.25">
      <c r="A400" t="s">
        <v>5428</v>
      </c>
      <c r="B400" t="s">
        <v>264</v>
      </c>
      <c r="C400" s="3" t="s">
        <v>32</v>
      </c>
      <c r="D400" s="3" t="s">
        <v>2470</v>
      </c>
      <c r="E400" s="3" t="s">
        <v>5053</v>
      </c>
      <c r="F400" s="3">
        <v>1000</v>
      </c>
      <c r="G400" s="34">
        <v>7.49</v>
      </c>
      <c r="H400" s="3" t="s">
        <v>28</v>
      </c>
      <c r="I400" s="3" t="s">
        <v>13</v>
      </c>
      <c r="J400" s="3" t="s">
        <v>8102</v>
      </c>
      <c r="K400" s="3" t="s">
        <v>8103</v>
      </c>
      <c r="L400" s="3" t="s">
        <v>68</v>
      </c>
      <c r="M400" s="26" t="s">
        <v>16689</v>
      </c>
      <c r="N400"/>
      <c r="O400" s="3">
        <v>142</v>
      </c>
      <c r="P400" s="55">
        <v>46647.72</v>
      </c>
      <c r="Q400" s="55">
        <v>43581.23</v>
      </c>
      <c r="R400" s="55">
        <v>3066.49</v>
      </c>
      <c r="S400" s="57">
        <v>7.0000000000000007E-2</v>
      </c>
      <c r="T400" s="55">
        <v>328.5050704225352</v>
      </c>
      <c r="U400" s="55">
        <v>204866.48</v>
      </c>
      <c r="V400" s="55">
        <v>222769.1</v>
      </c>
      <c r="W400" s="55">
        <v>-17902.62</v>
      </c>
      <c r="X400" s="57">
        <v>-0.08</v>
      </c>
      <c r="Y400" s="3" t="str">
        <f>IFERROR(VLOOKUP(A400,'Pivot price tier'!$C$8:$L$2290,10,0),"")</f>
        <v>X</v>
      </c>
      <c r="Z400" s="3" t="str">
        <f>IFERROR(VLOOKUP(A400,'Pivot price tier by size'!$D$8:$M$2512,10,0),"")</f>
        <v xml:space="preserve"> </v>
      </c>
      <c r="AA400" s="3" t="str">
        <f>IFERROR(VLOOKUP(A400,'Pivot category'!$B$8:$I$2236,8,0),"")</f>
        <v>X</v>
      </c>
      <c r="AB400" s="3" t="str">
        <f>IF(P400&lt;$AC$1,"Bottom 5%","")</f>
        <v>Bottom 5%</v>
      </c>
      <c r="AC400"/>
      <c r="AD400" t="s">
        <v>16510</v>
      </c>
      <c r="AE400" t="s">
        <v>13853</v>
      </c>
    </row>
    <row r="401" spans="1:31" x14ac:dyDescent="0.25">
      <c r="A401" t="s">
        <v>14155</v>
      </c>
      <c r="B401" t="s">
        <v>14156</v>
      </c>
      <c r="C401" s="3" t="s">
        <v>32</v>
      </c>
      <c r="D401" s="3" t="s">
        <v>13804</v>
      </c>
      <c r="E401" s="3">
        <v>0</v>
      </c>
      <c r="F401" s="3">
        <v>70000</v>
      </c>
      <c r="G401" s="34">
        <v>28.99</v>
      </c>
      <c r="H401" s="3" t="s">
        <v>29</v>
      </c>
      <c r="I401" s="3" t="s">
        <v>21</v>
      </c>
      <c r="J401" s="3" t="s">
        <v>8102</v>
      </c>
      <c r="K401" s="3" t="s">
        <v>8103</v>
      </c>
      <c r="L401" s="3" t="s">
        <v>68</v>
      </c>
      <c r="M401" s="26">
        <v>45658</v>
      </c>
      <c r="N401"/>
      <c r="O401" s="3">
        <v>41</v>
      </c>
      <c r="P401" s="55">
        <v>7272.29</v>
      </c>
      <c r="Q401" s="55">
        <v>2287.16</v>
      </c>
      <c r="R401" s="55">
        <v>4985.13</v>
      </c>
      <c r="S401" s="57">
        <v>2.1800000000000002</v>
      </c>
      <c r="T401" s="55">
        <v>177.37292682926829</v>
      </c>
      <c r="U401" s="55">
        <v>2528.0700000000002</v>
      </c>
      <c r="V401" s="55">
        <v>2504.0300000000002</v>
      </c>
      <c r="W401" s="55">
        <v>24.04</v>
      </c>
      <c r="X401" s="57">
        <v>0.01</v>
      </c>
      <c r="Y401" s="3" t="str">
        <f>IFERROR(VLOOKUP(A401,'Pivot price tier'!$C$8:$L$2290,10,0),"")</f>
        <v>X</v>
      </c>
      <c r="Z401" s="3" t="str">
        <f>IFERROR(VLOOKUP(A401,'Pivot price tier by size'!$D$8:$M$2512,10,0),"")</f>
        <v xml:space="preserve"> </v>
      </c>
      <c r="AA401" s="3" t="str">
        <f>IFERROR(VLOOKUP(A401,'Pivot category'!$B$8:$I$2236,8,0),"")</f>
        <v>X</v>
      </c>
      <c r="AB401" s="3" t="str">
        <f>IF(P401&lt;$AC$1,"Bottom 5%","")</f>
        <v>Bottom 5%</v>
      </c>
      <c r="AC401"/>
      <c r="AD401" t="s">
        <v>11018</v>
      </c>
      <c r="AE401" t="s">
        <v>13888</v>
      </c>
    </row>
    <row r="402" spans="1:31" x14ac:dyDescent="0.25">
      <c r="A402" t="s">
        <v>5585</v>
      </c>
      <c r="B402" t="s">
        <v>301</v>
      </c>
      <c r="C402" s="3" t="s">
        <v>32</v>
      </c>
      <c r="D402" s="3" t="s">
        <v>2510</v>
      </c>
      <c r="E402" s="3" t="s">
        <v>5053</v>
      </c>
      <c r="F402" s="3">
        <v>1000</v>
      </c>
      <c r="G402" s="34">
        <v>34.99</v>
      </c>
      <c r="H402" s="3" t="s">
        <v>12</v>
      </c>
      <c r="I402" s="3" t="s">
        <v>23</v>
      </c>
      <c r="J402" s="3" t="s">
        <v>8102</v>
      </c>
      <c r="K402" s="3" t="s">
        <v>8103</v>
      </c>
      <c r="L402" s="3" t="s">
        <v>68</v>
      </c>
      <c r="M402" s="26" t="s">
        <v>16689</v>
      </c>
      <c r="N402"/>
      <c r="O402" s="3">
        <v>75</v>
      </c>
      <c r="P402" s="55">
        <v>26669.88</v>
      </c>
      <c r="Q402" s="55">
        <v>32774.92</v>
      </c>
      <c r="R402" s="55">
        <v>-6105.04</v>
      </c>
      <c r="S402" s="57">
        <v>-0.19</v>
      </c>
      <c r="T402" s="55">
        <v>355.59840000000003</v>
      </c>
      <c r="U402" s="55">
        <v>5093.46</v>
      </c>
      <c r="V402" s="55">
        <v>6597.99</v>
      </c>
      <c r="W402" s="55">
        <v>-1504.53</v>
      </c>
      <c r="X402" s="57">
        <v>-0.23</v>
      </c>
      <c r="Y402" s="3" t="str">
        <f>IFERROR(VLOOKUP(A402,'Pivot price tier'!$C$8:$L$2290,10,0),"")</f>
        <v>X</v>
      </c>
      <c r="Z402" s="3" t="str">
        <f>IFERROR(VLOOKUP(A402,'Pivot price tier by size'!$D$8:$M$2512,10,0),"")</f>
        <v xml:space="preserve"> </v>
      </c>
      <c r="AA402" s="3" t="str">
        <f>IFERROR(VLOOKUP(A402,'Pivot category'!$B$8:$I$2236,8,0),"")</f>
        <v>X</v>
      </c>
      <c r="AB402" s="3" t="str">
        <f>IF(P402&lt;$AC$1,"Bottom 5%","")</f>
        <v>Bottom 5%</v>
      </c>
      <c r="AC402"/>
      <c r="AD402" t="s">
        <v>16514</v>
      </c>
      <c r="AE402" t="s">
        <v>13851</v>
      </c>
    </row>
    <row r="403" spans="1:31" x14ac:dyDescent="0.25">
      <c r="A403" t="s">
        <v>5820</v>
      </c>
      <c r="B403" t="s">
        <v>302</v>
      </c>
      <c r="C403" s="3" t="s">
        <v>32</v>
      </c>
      <c r="D403" s="3" t="s">
        <v>2511</v>
      </c>
      <c r="E403" s="3" t="s">
        <v>5053</v>
      </c>
      <c r="F403" s="3">
        <v>1000</v>
      </c>
      <c r="G403" s="34">
        <v>52.99</v>
      </c>
      <c r="H403" s="3" t="s">
        <v>12</v>
      </c>
      <c r="I403" s="3" t="s">
        <v>15</v>
      </c>
      <c r="J403" s="3" t="s">
        <v>8102</v>
      </c>
      <c r="K403" s="3" t="s">
        <v>8103</v>
      </c>
      <c r="L403" s="3" t="s">
        <v>68</v>
      </c>
      <c r="M403" s="26" t="s">
        <v>16689</v>
      </c>
      <c r="N403"/>
      <c r="O403" s="3">
        <v>56</v>
      </c>
      <c r="P403" s="55">
        <v>29265.37</v>
      </c>
      <c r="Q403" s="55">
        <v>34242.550000000003</v>
      </c>
      <c r="R403" s="55">
        <v>-4977.18</v>
      </c>
      <c r="S403" s="57">
        <v>-0.15</v>
      </c>
      <c r="T403" s="55">
        <v>522.59589285714287</v>
      </c>
      <c r="U403" s="55">
        <v>14467.23</v>
      </c>
      <c r="V403" s="55">
        <v>19730.830000000002</v>
      </c>
      <c r="W403" s="55">
        <v>-5263.6</v>
      </c>
      <c r="X403" s="57">
        <v>-0.27</v>
      </c>
      <c r="Y403" s="3" t="str">
        <f>IFERROR(VLOOKUP(A403,'Pivot price tier'!$C$8:$L$2290,10,0),"")</f>
        <v>X</v>
      </c>
      <c r="Z403" s="3" t="str">
        <f>IFERROR(VLOOKUP(A403,'Pivot price tier by size'!$D$8:$M$2512,10,0),"")</f>
        <v xml:space="preserve"> </v>
      </c>
      <c r="AA403" s="3" t="str">
        <f>IFERROR(VLOOKUP(A403,'Pivot category'!$B$8:$I$2236,8,0),"")</f>
        <v>X</v>
      </c>
      <c r="AB403" s="3" t="str">
        <f>IF(P403&lt;$AC$1,"Bottom 5%","")</f>
        <v>Bottom 5%</v>
      </c>
      <c r="AC403"/>
      <c r="AD403" t="s">
        <v>16514</v>
      </c>
      <c r="AE403" t="s">
        <v>13869</v>
      </c>
    </row>
    <row r="404" spans="1:31" x14ac:dyDescent="0.25">
      <c r="A404" t="s">
        <v>9776</v>
      </c>
      <c r="B404" t="s">
        <v>9777</v>
      </c>
      <c r="C404" s="3" t="s">
        <v>32</v>
      </c>
      <c r="D404" s="3" t="s">
        <v>9732</v>
      </c>
      <c r="E404" s="3" t="s">
        <v>5101</v>
      </c>
      <c r="F404" s="3">
        <v>7000</v>
      </c>
      <c r="G404" s="34">
        <v>19.989999999999998</v>
      </c>
      <c r="H404" s="3" t="s">
        <v>12</v>
      </c>
      <c r="I404" s="3" t="s">
        <v>19</v>
      </c>
      <c r="J404" s="3" t="s">
        <v>8102</v>
      </c>
      <c r="K404" s="3" t="s">
        <v>8103</v>
      </c>
      <c r="L404" s="3" t="s">
        <v>68</v>
      </c>
      <c r="M404" s="26" t="s">
        <v>16689</v>
      </c>
      <c r="N404"/>
      <c r="O404" s="3">
        <v>94</v>
      </c>
      <c r="P404" s="55">
        <v>29263.06</v>
      </c>
      <c r="Q404" s="55">
        <v>33463.26</v>
      </c>
      <c r="R404" s="55">
        <v>-4200.2</v>
      </c>
      <c r="S404" s="57">
        <v>-0.13</v>
      </c>
      <c r="T404" s="55">
        <v>311.30914893617023</v>
      </c>
      <c r="U404" s="55">
        <v>54100.47</v>
      </c>
      <c r="V404" s="55">
        <v>56511.73</v>
      </c>
      <c r="W404" s="55">
        <v>-2411.2600000000002</v>
      </c>
      <c r="X404" s="57">
        <v>-0.04</v>
      </c>
      <c r="Y404" s="3" t="str">
        <f>IFERROR(VLOOKUP(A404,'Pivot price tier'!$C$8:$L$2290,10,0),"")</f>
        <v>X</v>
      </c>
      <c r="Z404" s="3" t="str">
        <f>IFERROR(VLOOKUP(A404,'Pivot price tier by size'!$D$8:$M$2512,10,0),"")</f>
        <v xml:space="preserve"> </v>
      </c>
      <c r="AA404" s="3" t="str">
        <f>IFERROR(VLOOKUP(A404,'Pivot category'!$B$8:$I$2236,8,0),"")</f>
        <v>X</v>
      </c>
      <c r="AB404" s="3" t="str">
        <f>IF(P404&lt;$AC$1,"Bottom 5%","")</f>
        <v>Bottom 5%</v>
      </c>
      <c r="AC404"/>
      <c r="AD404" t="s">
        <v>11018</v>
      </c>
      <c r="AE404" t="s">
        <v>13893</v>
      </c>
    </row>
    <row r="405" spans="1:31" hidden="1" x14ac:dyDescent="0.25">
      <c r="A405" t="s">
        <v>11034</v>
      </c>
      <c r="B405" t="s">
        <v>10214</v>
      </c>
      <c r="C405" s="3" t="s">
        <v>73</v>
      </c>
      <c r="D405" s="3" t="s">
        <v>10191</v>
      </c>
      <c r="E405" s="3">
        <v>0</v>
      </c>
      <c r="F405" s="3">
        <v>7000</v>
      </c>
      <c r="G405" s="34">
        <v>7.79</v>
      </c>
      <c r="H405" s="3" t="s">
        <v>8184</v>
      </c>
      <c r="I405" s="3" t="s">
        <v>12123</v>
      </c>
      <c r="J405" s="3" t="s">
        <v>8107</v>
      </c>
      <c r="K405" s="3" t="s">
        <v>8103</v>
      </c>
      <c r="L405" s="3" t="s">
        <v>8106</v>
      </c>
      <c r="M405" s="26" t="s">
        <v>16689</v>
      </c>
      <c r="N405"/>
      <c r="O405" s="3">
        <v>2</v>
      </c>
      <c r="P405" s="55">
        <v>93.48</v>
      </c>
      <c r="Q405" s="55">
        <v>402.63</v>
      </c>
      <c r="R405" s="55">
        <v>-309.14999999999998</v>
      </c>
      <c r="S405" s="57">
        <v>-0.77</v>
      </c>
      <c r="T405" s="55">
        <v>46.74</v>
      </c>
      <c r="U405" s="55">
        <v>327.18</v>
      </c>
      <c r="V405" s="55">
        <v>888.42</v>
      </c>
      <c r="W405" s="55">
        <v>-561.24</v>
      </c>
      <c r="X405" s="57">
        <v>-0.63</v>
      </c>
      <c r="Y405" s="3" t="str">
        <f>IFERROR(VLOOKUP(A405,'Pivot price tier'!$C$8:$L$2290,10,0),"")</f>
        <v/>
      </c>
      <c r="Z405" s="3" t="str">
        <f>IFERROR(VLOOKUP(A405,'Pivot price tier by size'!$D$8:$M$2512,10,0),"")</f>
        <v/>
      </c>
      <c r="AA405" s="3" t="str">
        <f>IFERROR(VLOOKUP(A405,'Pivot category'!$B$8:$I$2236,8,0),"")</f>
        <v/>
      </c>
      <c r="AB405" s="3" t="str">
        <f>IF(P405&lt;$AC$1,"Bottom 5%","")</f>
        <v>Bottom 5%</v>
      </c>
      <c r="AC405"/>
      <c r="AD405" t="s">
        <v>16514</v>
      </c>
      <c r="AE405" t="s">
        <v>13858</v>
      </c>
    </row>
    <row r="406" spans="1:31" hidden="1" x14ac:dyDescent="0.25">
      <c r="A406" t="s">
        <v>9240</v>
      </c>
      <c r="B406" t="s">
        <v>9239</v>
      </c>
      <c r="C406" s="3" t="s">
        <v>73</v>
      </c>
      <c r="D406" s="3" t="s">
        <v>9045</v>
      </c>
      <c r="E406" s="3">
        <v>0</v>
      </c>
      <c r="F406" s="3">
        <v>7000</v>
      </c>
      <c r="G406" s="34">
        <v>10.79</v>
      </c>
      <c r="H406" s="3" t="s">
        <v>8184</v>
      </c>
      <c r="I406" s="3" t="s">
        <v>12123</v>
      </c>
      <c r="J406" s="3" t="s">
        <v>8104</v>
      </c>
      <c r="K406" s="3" t="s">
        <v>8103</v>
      </c>
      <c r="L406" s="3" t="s">
        <v>8108</v>
      </c>
      <c r="M406" s="26" t="s">
        <v>16689</v>
      </c>
      <c r="N406"/>
      <c r="O406" s="3" t="s">
        <v>78</v>
      </c>
      <c r="P406" s="55"/>
      <c r="Q406" s="55">
        <v>35.979999999999997</v>
      </c>
      <c r="R406" s="55">
        <v>-35.979999999999997</v>
      </c>
      <c r="S406" s="57">
        <v>-1</v>
      </c>
      <c r="T406" s="55" t="s">
        <v>78</v>
      </c>
      <c r="U406" s="55">
        <v>0</v>
      </c>
      <c r="V406" s="55">
        <v>25.18</v>
      </c>
      <c r="W406" s="55">
        <v>-25.18</v>
      </c>
      <c r="X406" s="57">
        <v>-1</v>
      </c>
      <c r="Y406" s="3" t="str">
        <f>IFERROR(VLOOKUP(A406,'Pivot price tier'!$C$8:$L$2290,10,0),"")</f>
        <v/>
      </c>
      <c r="Z406" s="3" t="str">
        <f>IFERROR(VLOOKUP(A406,'Pivot price tier by size'!$D$8:$M$2512,10,0),"")</f>
        <v/>
      </c>
      <c r="AA406" s="3" t="str">
        <f>IFERROR(VLOOKUP(A406,'Pivot category'!$B$8:$I$2236,8,0),"")</f>
        <v/>
      </c>
      <c r="AB406" s="3" t="str">
        <f>IF(P406&lt;$AC$1,"Bottom 5%","")</f>
        <v>Bottom 5%</v>
      </c>
      <c r="AC406"/>
      <c r="AD406" t="s">
        <v>16514</v>
      </c>
      <c r="AE406" t="s">
        <v>13858</v>
      </c>
    </row>
    <row r="407" spans="1:31" hidden="1" x14ac:dyDescent="0.25">
      <c r="A407" t="s">
        <v>14453</v>
      </c>
      <c r="B407" t="s">
        <v>14454</v>
      </c>
      <c r="C407" s="3" t="s">
        <v>69</v>
      </c>
      <c r="D407" s="3" t="s">
        <v>13825</v>
      </c>
      <c r="E407" s="3">
        <v>0</v>
      </c>
      <c r="F407" s="3">
        <v>70000</v>
      </c>
      <c r="G407" s="34">
        <v>1.49</v>
      </c>
      <c r="H407" s="3" t="s">
        <v>29</v>
      </c>
      <c r="I407" s="3" t="s">
        <v>70</v>
      </c>
      <c r="J407" s="3" t="s">
        <v>8102</v>
      </c>
      <c r="K407" s="3" t="s">
        <v>8103</v>
      </c>
      <c r="L407" s="3" t="s">
        <v>68</v>
      </c>
      <c r="M407" s="26">
        <v>45778</v>
      </c>
      <c r="N407"/>
      <c r="O407" s="3">
        <v>13</v>
      </c>
      <c r="P407" s="55">
        <v>3081.32</v>
      </c>
      <c r="Q407" s="55">
        <v>555.77</v>
      </c>
      <c r="R407" s="55">
        <v>2525.5500000000002</v>
      </c>
      <c r="S407" s="57">
        <v>4.54</v>
      </c>
      <c r="T407" s="55">
        <v>237.0246153846154</v>
      </c>
      <c r="U407" s="55">
        <v>1504.9</v>
      </c>
      <c r="V407" s="55">
        <v>1743.3</v>
      </c>
      <c r="W407" s="55">
        <v>-238.4</v>
      </c>
      <c r="X407" s="57">
        <v>-0.14000000000000001</v>
      </c>
      <c r="Y407" s="3" t="str">
        <f>IFERROR(VLOOKUP(A407,'Pivot price tier'!$C$8:$L$2290,10,0),"")</f>
        <v/>
      </c>
      <c r="Z407" s="3" t="str">
        <f>IFERROR(VLOOKUP(A407,'Pivot price tier by size'!$D$8:$M$2512,10,0),"")</f>
        <v/>
      </c>
      <c r="AA407" s="3" t="str">
        <f>IFERROR(VLOOKUP(A407,'Pivot category'!$B$8:$I$2236,8,0),"")</f>
        <v/>
      </c>
      <c r="AB407" s="3" t="str">
        <f>IF(P407&lt;$AC$1,"Bottom 5%","")</f>
        <v>Bottom 5%</v>
      </c>
      <c r="AC407"/>
      <c r="AD407" t="s">
        <v>16516</v>
      </c>
      <c r="AE407" t="s">
        <v>16518</v>
      </c>
    </row>
    <row r="408" spans="1:31" hidden="1" x14ac:dyDescent="0.25">
      <c r="A408" t="s">
        <v>14455</v>
      </c>
      <c r="B408" t="s">
        <v>14456</v>
      </c>
      <c r="C408" s="3" t="s">
        <v>32</v>
      </c>
      <c r="D408" s="3" t="s">
        <v>13798</v>
      </c>
      <c r="E408" s="3">
        <v>0</v>
      </c>
      <c r="F408" s="3">
        <v>70000</v>
      </c>
      <c r="G408" s="34">
        <v>29.99</v>
      </c>
      <c r="H408" s="3" t="s">
        <v>29</v>
      </c>
      <c r="I408" s="3" t="s">
        <v>23</v>
      </c>
      <c r="J408" s="3" t="s">
        <v>8102</v>
      </c>
      <c r="K408" s="3" t="s">
        <v>8103</v>
      </c>
      <c r="L408" s="3" t="s">
        <v>68</v>
      </c>
      <c r="M408" s="26">
        <v>45778</v>
      </c>
      <c r="N408"/>
      <c r="O408" s="3">
        <v>31</v>
      </c>
      <c r="P408" s="55">
        <v>15354.88</v>
      </c>
      <c r="Q408" s="55">
        <v>4798.3999999999996</v>
      </c>
      <c r="R408" s="55">
        <v>10556.48</v>
      </c>
      <c r="S408" s="57">
        <v>2.2000000000000002</v>
      </c>
      <c r="T408" s="55">
        <v>495.31870967741935</v>
      </c>
      <c r="U408" s="55">
        <v>7767.41</v>
      </c>
      <c r="V408" s="55">
        <v>7017.66</v>
      </c>
      <c r="W408" s="55">
        <v>749.75</v>
      </c>
      <c r="X408" s="57">
        <v>0.11</v>
      </c>
      <c r="Y408" s="3" t="str">
        <f>IFERROR(VLOOKUP(A408,'Pivot price tier'!$C$8:$L$2290,10,0),"")</f>
        <v xml:space="preserve"> </v>
      </c>
      <c r="Z408" s="3" t="str">
        <f>IFERROR(VLOOKUP(A408,'Pivot price tier by size'!$D$8:$M$2512,10,0),"")</f>
        <v xml:space="preserve"> </v>
      </c>
      <c r="AA408" s="3" t="str">
        <f>IFERROR(VLOOKUP(A408,'Pivot category'!$B$8:$I$2236,8,0),"")</f>
        <v>X</v>
      </c>
      <c r="AB408" s="3" t="str">
        <f>IF(P408&lt;$AC$1,"Bottom 5%","")</f>
        <v>Bottom 5%</v>
      </c>
      <c r="AC408"/>
      <c r="AD408" t="s">
        <v>16516</v>
      </c>
      <c r="AE408" t="s">
        <v>16518</v>
      </c>
    </row>
    <row r="409" spans="1:31" hidden="1" x14ac:dyDescent="0.25">
      <c r="A409" t="s">
        <v>10797</v>
      </c>
      <c r="B409" t="s">
        <v>10798</v>
      </c>
      <c r="C409" s="3" t="s">
        <v>32</v>
      </c>
      <c r="D409" s="3" t="s">
        <v>10627</v>
      </c>
      <c r="E409" s="3">
        <v>0</v>
      </c>
      <c r="F409" s="3">
        <v>7000</v>
      </c>
      <c r="G409" s="34">
        <v>29.99</v>
      </c>
      <c r="H409" s="3" t="s">
        <v>29</v>
      </c>
      <c r="I409" s="3" t="s">
        <v>21</v>
      </c>
      <c r="J409" s="3" t="s">
        <v>8107</v>
      </c>
      <c r="K409" s="3" t="s">
        <v>8103</v>
      </c>
      <c r="L409" s="3" t="s">
        <v>68</v>
      </c>
      <c r="M409" s="26" t="s">
        <v>16689</v>
      </c>
      <c r="N409"/>
      <c r="O409" s="3">
        <v>0</v>
      </c>
      <c r="P409" s="55">
        <v>59.98</v>
      </c>
      <c r="Q409" s="55">
        <v>140.94999999999999</v>
      </c>
      <c r="R409" s="55">
        <v>-80.97</v>
      </c>
      <c r="S409" s="57">
        <v>-0.56999999999999995</v>
      </c>
      <c r="T409" s="55" t="s">
        <v>78</v>
      </c>
      <c r="U409" s="55" t="s">
        <v>78</v>
      </c>
      <c r="V409" s="55" t="s">
        <v>78</v>
      </c>
      <c r="W409" s="55" t="s">
        <v>78</v>
      </c>
      <c r="X409" s="57" t="s">
        <v>78</v>
      </c>
      <c r="Y409" s="3" t="str">
        <f>IFERROR(VLOOKUP(A409,'Pivot price tier'!$C$8:$L$2290,10,0),"")</f>
        <v>X</v>
      </c>
      <c r="Z409" s="3" t="str">
        <f>IFERROR(VLOOKUP(A409,'Pivot price tier by size'!$D$8:$M$2512,10,0),"")</f>
        <v>X</v>
      </c>
      <c r="AA409" s="3" t="str">
        <f>IFERROR(VLOOKUP(A409,'Pivot category'!$B$8:$I$2236,8,0),"")</f>
        <v>X</v>
      </c>
      <c r="AB409" s="3" t="str">
        <f>IF(P409&lt;$AC$1,"Bottom 5%","")</f>
        <v>Bottom 5%</v>
      </c>
      <c r="AC409"/>
      <c r="AD409" t="s">
        <v>16516</v>
      </c>
      <c r="AE409" t="s">
        <v>16518</v>
      </c>
    </row>
    <row r="410" spans="1:31" hidden="1" x14ac:dyDescent="0.25">
      <c r="A410" t="s">
        <v>8338</v>
      </c>
      <c r="B410" t="s">
        <v>248</v>
      </c>
      <c r="C410" s="3" t="s">
        <v>69</v>
      </c>
      <c r="D410" s="3" t="s">
        <v>2452</v>
      </c>
      <c r="E410" s="3">
        <v>0</v>
      </c>
      <c r="F410" s="3">
        <v>1000</v>
      </c>
      <c r="G410" s="34">
        <v>2.09</v>
      </c>
      <c r="H410" s="3" t="s">
        <v>29</v>
      </c>
      <c r="I410" s="3" t="s">
        <v>70</v>
      </c>
      <c r="J410" s="3" t="s">
        <v>8107</v>
      </c>
      <c r="K410" s="3" t="s">
        <v>8103</v>
      </c>
      <c r="L410" s="3" t="s">
        <v>8106</v>
      </c>
      <c r="M410" s="26" t="s">
        <v>16689</v>
      </c>
      <c r="N410"/>
      <c r="O410" s="3">
        <v>3</v>
      </c>
      <c r="P410" s="55">
        <v>200.48</v>
      </c>
      <c r="Q410" s="55">
        <v>225.54</v>
      </c>
      <c r="R410" s="55">
        <v>-25.06</v>
      </c>
      <c r="S410" s="57">
        <v>-0.11</v>
      </c>
      <c r="T410" s="55">
        <v>66.826666666666668</v>
      </c>
      <c r="U410" s="55">
        <v>537</v>
      </c>
      <c r="V410" s="55">
        <v>89.5</v>
      </c>
      <c r="W410" s="55">
        <v>447.5</v>
      </c>
      <c r="X410" s="57">
        <v>5</v>
      </c>
      <c r="Y410" s="3" t="str">
        <f>IFERROR(VLOOKUP(A410,'Pivot price tier'!$C$8:$L$2290,10,0),"")</f>
        <v/>
      </c>
      <c r="Z410" s="3" t="str">
        <f>IFERROR(VLOOKUP(A410,'Pivot price tier by size'!$D$8:$M$2512,10,0),"")</f>
        <v/>
      </c>
      <c r="AA410" s="3" t="str">
        <f>IFERROR(VLOOKUP(A410,'Pivot category'!$B$8:$I$2236,8,0),"")</f>
        <v/>
      </c>
      <c r="AB410" s="3" t="str">
        <f>IF(P410&lt;$AC$1,"Bottom 5%","")</f>
        <v>Bottom 5%</v>
      </c>
      <c r="AC410"/>
      <c r="AD410" t="s">
        <v>16516</v>
      </c>
      <c r="AE410" t="s">
        <v>16518</v>
      </c>
    </row>
    <row r="411" spans="1:31" hidden="1" x14ac:dyDescent="0.25">
      <c r="A411" t="s">
        <v>8316</v>
      </c>
      <c r="B411" t="s">
        <v>249</v>
      </c>
      <c r="C411" s="3" t="s">
        <v>32</v>
      </c>
      <c r="D411" s="3" t="s">
        <v>2453</v>
      </c>
      <c r="E411" s="3">
        <v>0</v>
      </c>
      <c r="F411" s="3">
        <v>1000</v>
      </c>
      <c r="G411" s="34">
        <v>38.99</v>
      </c>
      <c r="H411" s="3" t="s">
        <v>29</v>
      </c>
      <c r="I411" s="3" t="s">
        <v>21</v>
      </c>
      <c r="J411" s="3" t="s">
        <v>8107</v>
      </c>
      <c r="K411" s="3" t="s">
        <v>8103</v>
      </c>
      <c r="L411" s="3" t="s">
        <v>8106</v>
      </c>
      <c r="M411" s="26" t="s">
        <v>16689</v>
      </c>
      <c r="N411"/>
      <c r="O411" s="3">
        <v>1</v>
      </c>
      <c r="P411" s="55">
        <v>161.91</v>
      </c>
      <c r="Q411" s="55">
        <v>89.95</v>
      </c>
      <c r="R411" s="55">
        <v>71.959999999999994</v>
      </c>
      <c r="S411" s="57">
        <v>0.8</v>
      </c>
      <c r="T411" s="55">
        <v>161.91</v>
      </c>
      <c r="U411" s="55" t="s">
        <v>78</v>
      </c>
      <c r="V411" s="55" t="s">
        <v>78</v>
      </c>
      <c r="W411" s="55" t="s">
        <v>78</v>
      </c>
      <c r="X411" s="57" t="s">
        <v>78</v>
      </c>
      <c r="Y411" s="3" t="str">
        <f>IFERROR(VLOOKUP(A411,'Pivot price tier'!$C$8:$L$2290,10,0),"")</f>
        <v/>
      </c>
      <c r="Z411" s="3" t="str">
        <f>IFERROR(VLOOKUP(A411,'Pivot price tier by size'!$D$8:$M$2512,10,0),"")</f>
        <v/>
      </c>
      <c r="AA411" s="3" t="str">
        <f>IFERROR(VLOOKUP(A411,'Pivot category'!$B$8:$I$2236,8,0),"")</f>
        <v/>
      </c>
      <c r="AB411" s="3" t="str">
        <f>IF(P411&lt;$AC$1,"Bottom 5%","")</f>
        <v>Bottom 5%</v>
      </c>
      <c r="AC411"/>
      <c r="AD411" t="s">
        <v>16516</v>
      </c>
      <c r="AE411" t="s">
        <v>16518</v>
      </c>
    </row>
    <row r="412" spans="1:31" hidden="1" x14ac:dyDescent="0.25">
      <c r="A412" t="s">
        <v>8449</v>
      </c>
      <c r="B412" t="s">
        <v>8448</v>
      </c>
      <c r="C412" s="3" t="s">
        <v>32</v>
      </c>
      <c r="D412" s="3" t="s">
        <v>8294</v>
      </c>
      <c r="E412" s="3">
        <v>0</v>
      </c>
      <c r="F412" s="3">
        <v>7000</v>
      </c>
      <c r="G412" s="34">
        <v>17.989999999999998</v>
      </c>
      <c r="H412" s="3" t="s">
        <v>29</v>
      </c>
      <c r="I412" s="3" t="s">
        <v>19</v>
      </c>
      <c r="J412" s="3" t="s">
        <v>8104</v>
      </c>
      <c r="K412" s="3" t="s">
        <v>8103</v>
      </c>
      <c r="L412" s="3" t="s">
        <v>8108</v>
      </c>
      <c r="M412" s="26" t="s">
        <v>16689</v>
      </c>
      <c r="N412"/>
      <c r="O412" s="3" t="s">
        <v>78</v>
      </c>
      <c r="P412" s="55"/>
      <c r="Q412" s="55">
        <v>89.95</v>
      </c>
      <c r="R412" s="55">
        <v>-89.95</v>
      </c>
      <c r="S412" s="57">
        <v>-1</v>
      </c>
      <c r="T412" s="55" t="s">
        <v>78</v>
      </c>
      <c r="U412" s="55">
        <v>0</v>
      </c>
      <c r="V412" s="55">
        <v>0</v>
      </c>
      <c r="W412" s="55">
        <v>0</v>
      </c>
      <c r="X412" s="57">
        <v>0</v>
      </c>
      <c r="Y412" s="3" t="str">
        <f>IFERROR(VLOOKUP(A412,'Pivot price tier'!$C$8:$L$2290,10,0),"")</f>
        <v/>
      </c>
      <c r="Z412" s="3" t="str">
        <f>IFERROR(VLOOKUP(A412,'Pivot price tier by size'!$D$8:$M$2512,10,0),"")</f>
        <v/>
      </c>
      <c r="AA412" s="3" t="str">
        <f>IFERROR(VLOOKUP(A412,'Pivot category'!$B$8:$I$2236,8,0),"")</f>
        <v/>
      </c>
      <c r="AB412" s="3" t="str">
        <f>IF(P412&lt;$AC$1,"Bottom 5%","")</f>
        <v>Bottom 5%</v>
      </c>
      <c r="AC412"/>
      <c r="AD412" t="s">
        <v>16516</v>
      </c>
      <c r="AE412" t="s">
        <v>16518</v>
      </c>
    </row>
    <row r="413" spans="1:31" x14ac:dyDescent="0.25">
      <c r="A413" t="s">
        <v>5899</v>
      </c>
      <c r="B413" t="s">
        <v>330</v>
      </c>
      <c r="C413" s="3" t="s">
        <v>32</v>
      </c>
      <c r="D413" s="3" t="s">
        <v>2543</v>
      </c>
      <c r="E413" s="3">
        <v>0</v>
      </c>
      <c r="F413" s="3">
        <v>7000</v>
      </c>
      <c r="G413" s="34">
        <v>18.989999999999998</v>
      </c>
      <c r="H413" s="3" t="s">
        <v>29</v>
      </c>
      <c r="I413" s="3" t="s">
        <v>19</v>
      </c>
      <c r="J413" s="3" t="s">
        <v>8102</v>
      </c>
      <c r="K413" s="3" t="s">
        <v>8103</v>
      </c>
      <c r="L413" s="3" t="s">
        <v>68</v>
      </c>
      <c r="M413" s="26" t="s">
        <v>16689</v>
      </c>
      <c r="N413"/>
      <c r="O413" s="3">
        <v>66</v>
      </c>
      <c r="P413" s="55">
        <v>20224.349999999999</v>
      </c>
      <c r="Q413" s="55">
        <v>20319.3</v>
      </c>
      <c r="R413" s="55">
        <v>-94.95</v>
      </c>
      <c r="S413" s="57">
        <v>0</v>
      </c>
      <c r="T413" s="55">
        <v>306.4295454545454</v>
      </c>
      <c r="U413" s="55">
        <v>54444.33</v>
      </c>
      <c r="V413" s="55">
        <v>46696.41</v>
      </c>
      <c r="W413" s="55">
        <v>7747.92</v>
      </c>
      <c r="X413" s="57">
        <v>0.17</v>
      </c>
      <c r="Y413" s="3" t="str">
        <f>IFERROR(VLOOKUP(A413,'Pivot price tier'!$C$8:$L$2290,10,0),"")</f>
        <v>X</v>
      </c>
      <c r="Z413" s="3" t="str">
        <f>IFERROR(VLOOKUP(A413,'Pivot price tier by size'!$D$8:$M$2512,10,0),"")</f>
        <v xml:space="preserve"> </v>
      </c>
      <c r="AA413" s="3" t="str">
        <f>IFERROR(VLOOKUP(A413,'Pivot category'!$B$8:$I$2236,8,0),"")</f>
        <v>X</v>
      </c>
      <c r="AB413" s="3" t="str">
        <f>IF(P413&lt;$AC$1,"Bottom 5%","")</f>
        <v>Bottom 5%</v>
      </c>
      <c r="AC413"/>
      <c r="AD413" t="s">
        <v>16510</v>
      </c>
      <c r="AE413" t="s">
        <v>13853</v>
      </c>
    </row>
    <row r="414" spans="1:31" hidden="1" x14ac:dyDescent="0.25">
      <c r="A414" t="s">
        <v>13393</v>
      </c>
      <c r="B414" t="s">
        <v>13394</v>
      </c>
      <c r="C414" s="3" t="s">
        <v>69</v>
      </c>
      <c r="D414" s="3" t="s">
        <v>13276</v>
      </c>
      <c r="E414" s="3">
        <v>0</v>
      </c>
      <c r="F414" s="3">
        <v>70000</v>
      </c>
      <c r="G414" s="34">
        <v>1.49</v>
      </c>
      <c r="H414" s="3" t="s">
        <v>29</v>
      </c>
      <c r="I414" s="3" t="s">
        <v>70</v>
      </c>
      <c r="J414" s="3" t="s">
        <v>8107</v>
      </c>
      <c r="K414" s="3" t="s">
        <v>8103</v>
      </c>
      <c r="L414" s="3" t="s">
        <v>68</v>
      </c>
      <c r="M414" s="26">
        <v>45566</v>
      </c>
      <c r="N414"/>
      <c r="O414" s="3" t="s">
        <v>78</v>
      </c>
      <c r="P414" s="55">
        <v>275.64999999999998</v>
      </c>
      <c r="Q414" s="55">
        <v>3525.34</v>
      </c>
      <c r="R414" s="55">
        <v>-3249.69</v>
      </c>
      <c r="S414" s="57">
        <v>-0.92</v>
      </c>
      <c r="T414" s="55" t="s">
        <v>78</v>
      </c>
      <c r="U414" s="55">
        <v>52.15</v>
      </c>
      <c r="V414" s="55">
        <v>3158.8</v>
      </c>
      <c r="W414" s="55">
        <v>-3106.65</v>
      </c>
      <c r="X414" s="57">
        <v>-0.98</v>
      </c>
      <c r="Y414" s="3" t="str">
        <f>IFERROR(VLOOKUP(A414,'Pivot price tier'!$C$8:$L$2290,10,0),"")</f>
        <v/>
      </c>
      <c r="Z414" s="3" t="str">
        <f>IFERROR(VLOOKUP(A414,'Pivot price tier by size'!$D$8:$M$2512,10,0),"")</f>
        <v/>
      </c>
      <c r="AA414" s="3" t="str">
        <f>IFERROR(VLOOKUP(A414,'Pivot category'!$B$8:$I$2236,8,0),"")</f>
        <v/>
      </c>
      <c r="AB414" s="3" t="str">
        <f>IF(P414&lt;$AC$1,"Bottom 5%","")</f>
        <v>Bottom 5%</v>
      </c>
      <c r="AC414"/>
      <c r="AD414" t="s">
        <v>16516</v>
      </c>
      <c r="AE414" t="s">
        <v>16518</v>
      </c>
    </row>
    <row r="415" spans="1:31" hidden="1" x14ac:dyDescent="0.25">
      <c r="A415" t="s">
        <v>13395</v>
      </c>
      <c r="B415" t="s">
        <v>13396</v>
      </c>
      <c r="C415" s="3" t="s">
        <v>32</v>
      </c>
      <c r="D415" s="3" t="s">
        <v>13236</v>
      </c>
      <c r="E415" s="3">
        <v>0</v>
      </c>
      <c r="F415" s="3">
        <v>70000</v>
      </c>
      <c r="G415" s="34">
        <v>29.99</v>
      </c>
      <c r="H415" s="3" t="s">
        <v>29</v>
      </c>
      <c r="I415" s="3" t="s">
        <v>23</v>
      </c>
      <c r="J415" s="3" t="s">
        <v>8107</v>
      </c>
      <c r="K415" s="3" t="s">
        <v>8103</v>
      </c>
      <c r="L415" s="3" t="s">
        <v>68</v>
      </c>
      <c r="M415" s="26">
        <v>45566</v>
      </c>
      <c r="N415"/>
      <c r="O415" s="3">
        <v>1</v>
      </c>
      <c r="P415" s="55">
        <v>20471.169999999998</v>
      </c>
      <c r="Q415" s="55">
        <v>28583.34</v>
      </c>
      <c r="R415" s="55">
        <v>-8112.17</v>
      </c>
      <c r="S415" s="57">
        <v>-0.28000000000000003</v>
      </c>
      <c r="T415" s="55">
        <v>20471.169999999998</v>
      </c>
      <c r="U415" s="55">
        <v>11726.09</v>
      </c>
      <c r="V415" s="55">
        <v>39598.6</v>
      </c>
      <c r="W415" s="55">
        <v>-27872.51</v>
      </c>
      <c r="X415" s="57">
        <v>-0.7</v>
      </c>
      <c r="Y415" s="3" t="str">
        <f>IFERROR(VLOOKUP(A415,'Pivot price tier'!$C$8:$L$2290,10,0),"")</f>
        <v xml:space="preserve"> </v>
      </c>
      <c r="Z415" s="3" t="str">
        <f>IFERROR(VLOOKUP(A415,'Pivot price tier by size'!$D$8:$M$2512,10,0),"")</f>
        <v xml:space="preserve"> </v>
      </c>
      <c r="AA415" s="3" t="str">
        <f>IFERROR(VLOOKUP(A415,'Pivot category'!$B$8:$I$2236,8,0),"")</f>
        <v>X</v>
      </c>
      <c r="AB415" s="3" t="str">
        <f>IF(P415&lt;$AC$1,"Bottom 5%","")</f>
        <v>Bottom 5%</v>
      </c>
      <c r="AC415"/>
      <c r="AD415" t="s">
        <v>16516</v>
      </c>
      <c r="AE415" t="s">
        <v>16518</v>
      </c>
    </row>
    <row r="416" spans="1:31" x14ac:dyDescent="0.25">
      <c r="A416" t="s">
        <v>6775</v>
      </c>
      <c r="B416" t="s">
        <v>438</v>
      </c>
      <c r="C416" s="3" t="s">
        <v>34</v>
      </c>
      <c r="D416" s="3" t="s">
        <v>2668</v>
      </c>
      <c r="E416" s="3" t="s">
        <v>5053</v>
      </c>
      <c r="F416" s="3">
        <v>1000</v>
      </c>
      <c r="G416" s="34">
        <v>6.49</v>
      </c>
      <c r="H416" s="3" t="s">
        <v>12403</v>
      </c>
      <c r="I416" s="3" t="s">
        <v>19</v>
      </c>
      <c r="J416" s="3" t="s">
        <v>8102</v>
      </c>
      <c r="K416" s="3" t="s">
        <v>8103</v>
      </c>
      <c r="L416" s="3" t="s">
        <v>68</v>
      </c>
      <c r="M416" s="26" t="s">
        <v>16689</v>
      </c>
      <c r="N416"/>
      <c r="O416" s="3">
        <v>155</v>
      </c>
      <c r="P416" s="55">
        <v>41750.17</v>
      </c>
      <c r="Q416" s="55">
        <v>48662.02</v>
      </c>
      <c r="R416" s="55">
        <v>-6911.85</v>
      </c>
      <c r="S416" s="57">
        <v>-0.14000000000000001</v>
      </c>
      <c r="T416" s="55">
        <v>269.35593548387095</v>
      </c>
      <c r="U416" s="55">
        <v>52711.78</v>
      </c>
      <c r="V416" s="55">
        <v>56982.2</v>
      </c>
      <c r="W416" s="55">
        <v>-4270.42</v>
      </c>
      <c r="X416" s="57">
        <v>-7.0000000000000007E-2</v>
      </c>
      <c r="Y416" s="3" t="str">
        <f>IFERROR(VLOOKUP(A416,'Pivot price tier'!$C$8:$L$2290,10,0),"")</f>
        <v>X</v>
      </c>
      <c r="Z416" s="3" t="str">
        <f>IFERROR(VLOOKUP(A416,'Pivot price tier by size'!$D$8:$M$2512,10,0),"")</f>
        <v xml:space="preserve"> </v>
      </c>
      <c r="AA416" s="3" t="str">
        <f>IFERROR(VLOOKUP(A416,'Pivot category'!$B$8:$I$2236,8,0),"")</f>
        <v>X</v>
      </c>
      <c r="AB416" s="3" t="str">
        <f>IF(P416&lt;$AC$1,"Bottom 5%","")</f>
        <v>Bottom 5%</v>
      </c>
      <c r="AC416"/>
      <c r="AD416" t="s">
        <v>16512</v>
      </c>
      <c r="AE416" t="s">
        <v>13856</v>
      </c>
    </row>
    <row r="417" spans="1:31" hidden="1" x14ac:dyDescent="0.25">
      <c r="A417" t="s">
        <v>15340</v>
      </c>
      <c r="B417" t="s">
        <v>250</v>
      </c>
      <c r="C417" s="3" t="s">
        <v>32</v>
      </c>
      <c r="D417" s="3" t="s">
        <v>2454</v>
      </c>
      <c r="E417" s="3">
        <v>0</v>
      </c>
      <c r="F417" s="3">
        <v>1000</v>
      </c>
      <c r="G417" s="34">
        <v>17.989999999999998</v>
      </c>
      <c r="H417" s="3" t="s">
        <v>29</v>
      </c>
      <c r="I417" s="3" t="s">
        <v>21</v>
      </c>
      <c r="J417" s="3" t="s">
        <v>8107</v>
      </c>
      <c r="K417" s="3" t="s">
        <v>8109</v>
      </c>
      <c r="L417" s="3" t="s">
        <v>68</v>
      </c>
      <c r="M417" s="26" t="s">
        <v>16689</v>
      </c>
      <c r="N417"/>
      <c r="O417" s="3">
        <v>3</v>
      </c>
      <c r="P417" s="55">
        <v>56471.519999999997</v>
      </c>
      <c r="Q417" s="55"/>
      <c r="R417" s="55">
        <v>56471.519999999997</v>
      </c>
      <c r="S417" s="57"/>
      <c r="T417" s="55">
        <v>18823.84</v>
      </c>
      <c r="U417" s="55">
        <v>38838.57</v>
      </c>
      <c r="V417" s="55">
        <v>0</v>
      </c>
      <c r="W417" s="55">
        <v>38838.57</v>
      </c>
      <c r="X417" s="57">
        <v>0</v>
      </c>
      <c r="Y417" s="3" t="str">
        <f>IFERROR(VLOOKUP(A417,'Pivot price tier'!$C$8:$L$2290,10,0),"")</f>
        <v/>
      </c>
      <c r="Z417" s="3" t="str">
        <f>IFERROR(VLOOKUP(A417,'Pivot price tier by size'!$D$8:$M$2512,10,0),"")</f>
        <v/>
      </c>
      <c r="AA417" s="3" t="str">
        <f>IFERROR(VLOOKUP(A417,'Pivot category'!$B$8:$I$2236,8,0),"")</f>
        <v/>
      </c>
      <c r="AB417" s="3" t="str">
        <f>IF(P417&lt;$AC$1,"Bottom 5%","")</f>
        <v/>
      </c>
      <c r="AC417"/>
      <c r="AD417" t="s">
        <v>16516</v>
      </c>
      <c r="AE417" t="s">
        <v>16518</v>
      </c>
    </row>
    <row r="418" spans="1:31" hidden="1" x14ac:dyDescent="0.25">
      <c r="A418" t="s">
        <v>10562</v>
      </c>
      <c r="B418" t="s">
        <v>4990</v>
      </c>
      <c r="C418" s="3" t="s">
        <v>71</v>
      </c>
      <c r="D418" s="3" t="s">
        <v>4906</v>
      </c>
      <c r="E418" s="3">
        <v>0</v>
      </c>
      <c r="F418" s="3">
        <v>1000</v>
      </c>
      <c r="G418" s="34">
        <v>12.99</v>
      </c>
      <c r="H418" s="3" t="s">
        <v>29</v>
      </c>
      <c r="I418" s="3" t="s">
        <v>70</v>
      </c>
      <c r="J418" s="3" t="s">
        <v>8107</v>
      </c>
      <c r="K418" s="3" t="s">
        <v>8103</v>
      </c>
      <c r="L418" s="3" t="s">
        <v>8105</v>
      </c>
      <c r="M418" s="26" t="s">
        <v>16689</v>
      </c>
      <c r="N418"/>
      <c r="O418" s="3">
        <v>4</v>
      </c>
      <c r="P418" s="55">
        <v>2740.89</v>
      </c>
      <c r="Q418" s="55">
        <v>21017.82</v>
      </c>
      <c r="R418" s="55">
        <v>-18276.93</v>
      </c>
      <c r="S418" s="57">
        <v>-0.87</v>
      </c>
      <c r="T418" s="55">
        <v>685.22249999999997</v>
      </c>
      <c r="U418" s="55">
        <v>1831.59</v>
      </c>
      <c r="V418" s="55">
        <v>11444.19</v>
      </c>
      <c r="W418" s="55">
        <v>-9612.6</v>
      </c>
      <c r="X418" s="57">
        <v>-0.84</v>
      </c>
      <c r="Y418" s="3" t="str">
        <f>IFERROR(VLOOKUP(A418,'Pivot price tier'!$C$8:$L$2290,10,0),"")</f>
        <v/>
      </c>
      <c r="Z418" s="3" t="str">
        <f>IFERROR(VLOOKUP(A418,'Pivot price tier by size'!$D$8:$M$2512,10,0),"")</f>
        <v/>
      </c>
      <c r="AA418" s="3" t="str">
        <f>IFERROR(VLOOKUP(A418,'Pivot category'!$B$8:$I$2236,8,0),"")</f>
        <v/>
      </c>
      <c r="AB418" s="3" t="str">
        <f>IF(P418&lt;$AC$1,"Bottom 5%","")</f>
        <v>Bottom 5%</v>
      </c>
      <c r="AC418"/>
      <c r="AD418" t="s">
        <v>16516</v>
      </c>
      <c r="AE418" t="s">
        <v>16518</v>
      </c>
    </row>
    <row r="419" spans="1:31" x14ac:dyDescent="0.25">
      <c r="A419" t="s">
        <v>5468</v>
      </c>
      <c r="B419" t="s">
        <v>451</v>
      </c>
      <c r="C419" s="3" t="s">
        <v>32</v>
      </c>
      <c r="D419" s="3" t="s">
        <v>2681</v>
      </c>
      <c r="E419" s="3" t="s">
        <v>5053</v>
      </c>
      <c r="F419" s="3">
        <v>1000</v>
      </c>
      <c r="G419" s="34">
        <v>10.99</v>
      </c>
      <c r="H419" s="3" t="s">
        <v>12403</v>
      </c>
      <c r="I419" s="3" t="s">
        <v>19</v>
      </c>
      <c r="J419" s="3" t="s">
        <v>8102</v>
      </c>
      <c r="K419" s="3" t="s">
        <v>8103</v>
      </c>
      <c r="L419" s="3" t="s">
        <v>68</v>
      </c>
      <c r="M419" s="26" t="s">
        <v>16689</v>
      </c>
      <c r="N419"/>
      <c r="O419" s="3">
        <v>144</v>
      </c>
      <c r="P419" s="55">
        <v>41533.120000000003</v>
      </c>
      <c r="Q419" s="55">
        <v>52511.69</v>
      </c>
      <c r="R419" s="55">
        <v>-10978.57</v>
      </c>
      <c r="S419" s="57">
        <v>-0.21</v>
      </c>
      <c r="T419" s="55">
        <v>288.42444444444448</v>
      </c>
      <c r="U419" s="55">
        <v>152435.64000000001</v>
      </c>
      <c r="V419" s="55">
        <v>156934.60999999999</v>
      </c>
      <c r="W419" s="55">
        <v>-4498.97</v>
      </c>
      <c r="X419" s="57">
        <v>-0.03</v>
      </c>
      <c r="Y419" s="3" t="str">
        <f>IFERROR(VLOOKUP(A419,'Pivot price tier'!$C$8:$L$2290,10,0),"")</f>
        <v>X</v>
      </c>
      <c r="Z419" s="3" t="str">
        <f>IFERROR(VLOOKUP(A419,'Pivot price tier by size'!$D$8:$M$2512,10,0),"")</f>
        <v xml:space="preserve"> </v>
      </c>
      <c r="AA419" s="3" t="str">
        <f>IFERROR(VLOOKUP(A419,'Pivot category'!$B$8:$I$2236,8,0),"")</f>
        <v>X</v>
      </c>
      <c r="AB419" s="3" t="str">
        <f>IF(P419&lt;$AC$1,"Bottom 5%","")</f>
        <v>Bottom 5%</v>
      </c>
      <c r="AC419"/>
      <c r="AD419" t="s">
        <v>16510</v>
      </c>
      <c r="AE419" t="s">
        <v>13853</v>
      </c>
    </row>
    <row r="420" spans="1:31" x14ac:dyDescent="0.25">
      <c r="A420" t="s">
        <v>5906</v>
      </c>
      <c r="B420" t="s">
        <v>494</v>
      </c>
      <c r="C420" s="3" t="s">
        <v>32</v>
      </c>
      <c r="D420" s="3" t="s">
        <v>2731</v>
      </c>
      <c r="E420" s="3">
        <v>0</v>
      </c>
      <c r="F420" s="3">
        <v>1000</v>
      </c>
      <c r="G420" s="34">
        <v>49.99</v>
      </c>
      <c r="H420" s="3" t="s">
        <v>27</v>
      </c>
      <c r="I420" s="3" t="s">
        <v>23</v>
      </c>
      <c r="J420" s="3" t="s">
        <v>8102</v>
      </c>
      <c r="K420" s="3" t="s">
        <v>8103</v>
      </c>
      <c r="L420" s="3" t="s">
        <v>68</v>
      </c>
      <c r="M420" s="26" t="s">
        <v>16689</v>
      </c>
      <c r="N420"/>
      <c r="O420" s="3">
        <v>74</v>
      </c>
      <c r="P420" s="55">
        <v>30717.62</v>
      </c>
      <c r="Q420" s="55">
        <v>39940.67</v>
      </c>
      <c r="R420" s="55">
        <v>-9223.0499999999993</v>
      </c>
      <c r="S420" s="57">
        <v>-0.23</v>
      </c>
      <c r="T420" s="55">
        <v>415.10297297297296</v>
      </c>
      <c r="U420" s="55">
        <v>49063.92</v>
      </c>
      <c r="V420" s="55">
        <v>63477.94</v>
      </c>
      <c r="W420" s="55">
        <v>-14414.02</v>
      </c>
      <c r="X420" s="57">
        <v>-0.23</v>
      </c>
      <c r="Y420" s="3" t="str">
        <f>IFERROR(VLOOKUP(A420,'Pivot price tier'!$C$8:$L$2290,10,0),"")</f>
        <v>X</v>
      </c>
      <c r="Z420" s="3" t="str">
        <f>IFERROR(VLOOKUP(A420,'Pivot price tier by size'!$D$8:$M$2512,10,0),"")</f>
        <v xml:space="preserve"> </v>
      </c>
      <c r="AA420" s="3" t="str">
        <f>IFERROR(VLOOKUP(A420,'Pivot category'!$B$8:$I$2236,8,0),"")</f>
        <v>X</v>
      </c>
      <c r="AB420" s="3" t="str">
        <f>IF(P420&lt;$AC$1,"Bottom 5%","")</f>
        <v>Bottom 5%</v>
      </c>
      <c r="AC420"/>
      <c r="AD420" t="s">
        <v>16512</v>
      </c>
      <c r="AE420" t="s">
        <v>13891</v>
      </c>
    </row>
    <row r="421" spans="1:31" hidden="1" x14ac:dyDescent="0.25">
      <c r="A421" t="s">
        <v>7163</v>
      </c>
      <c r="B421" t="s">
        <v>254</v>
      </c>
      <c r="C421" s="3" t="s">
        <v>69</v>
      </c>
      <c r="D421" s="3" t="s">
        <v>2458</v>
      </c>
      <c r="E421" s="3">
        <v>0</v>
      </c>
      <c r="F421" s="3">
        <v>4000</v>
      </c>
      <c r="G421" s="34">
        <v>2.09</v>
      </c>
      <c r="H421" s="3" t="s">
        <v>29</v>
      </c>
      <c r="I421" s="3" t="s">
        <v>70</v>
      </c>
      <c r="J421" s="3" t="s">
        <v>8104</v>
      </c>
      <c r="K421" s="3" t="s">
        <v>8111</v>
      </c>
      <c r="L421" s="3" t="s">
        <v>8108</v>
      </c>
      <c r="M421" s="26" t="s">
        <v>16689</v>
      </c>
      <c r="N421"/>
      <c r="O421" s="3">
        <v>1</v>
      </c>
      <c r="P421" s="55"/>
      <c r="Q421" s="55">
        <v>133.76</v>
      </c>
      <c r="R421" s="55">
        <v>-133.76</v>
      </c>
      <c r="S421" s="57">
        <v>-1</v>
      </c>
      <c r="T421" s="55">
        <v>0</v>
      </c>
      <c r="U421" s="55">
        <v>0</v>
      </c>
      <c r="V421" s="55">
        <v>12.54</v>
      </c>
      <c r="W421" s="55">
        <v>-12.54</v>
      </c>
      <c r="X421" s="57">
        <v>-1</v>
      </c>
      <c r="Y421" s="3" t="str">
        <f>IFERROR(VLOOKUP(A421,'Pivot price tier'!$C$8:$L$2290,10,0),"")</f>
        <v/>
      </c>
      <c r="Z421" s="3" t="str">
        <f>IFERROR(VLOOKUP(A421,'Pivot price tier by size'!$D$8:$M$2512,10,0),"")</f>
        <v/>
      </c>
      <c r="AA421" s="3" t="str">
        <f>IFERROR(VLOOKUP(A421,'Pivot category'!$B$8:$I$2236,8,0),"")</f>
        <v/>
      </c>
      <c r="AB421" s="3" t="str">
        <f>IF(P421&lt;$AC$1,"Bottom 5%","")</f>
        <v>Bottom 5%</v>
      </c>
      <c r="AC421"/>
      <c r="AD421" t="s">
        <v>16516</v>
      </c>
      <c r="AE421" t="s">
        <v>16518</v>
      </c>
    </row>
    <row r="422" spans="1:31" x14ac:dyDescent="0.25">
      <c r="A422" t="s">
        <v>11488</v>
      </c>
      <c r="B422" t="s">
        <v>11489</v>
      </c>
      <c r="C422" s="3" t="s">
        <v>32</v>
      </c>
      <c r="D422" s="3" t="s">
        <v>11263</v>
      </c>
      <c r="E422" s="3" t="s">
        <v>5053</v>
      </c>
      <c r="F422" s="3">
        <v>7000</v>
      </c>
      <c r="G422" s="34">
        <v>59.99</v>
      </c>
      <c r="H422" s="3" t="s">
        <v>27</v>
      </c>
      <c r="I422" s="3" t="s">
        <v>15</v>
      </c>
      <c r="J422" s="3" t="s">
        <v>8102</v>
      </c>
      <c r="K422" s="3" t="s">
        <v>8103</v>
      </c>
      <c r="L422" s="3" t="s">
        <v>68</v>
      </c>
      <c r="M422" s="26" t="s">
        <v>16689</v>
      </c>
      <c r="N422"/>
      <c r="O422" s="3">
        <v>64</v>
      </c>
      <c r="P422" s="55">
        <v>39388.129999999997</v>
      </c>
      <c r="Q422" s="55">
        <v>41316.11</v>
      </c>
      <c r="R422" s="55">
        <v>-1927.98</v>
      </c>
      <c r="S422" s="57">
        <v>-0.05</v>
      </c>
      <c r="T422" s="55">
        <v>615.43953124999996</v>
      </c>
      <c r="U422" s="55">
        <v>28715.01</v>
      </c>
      <c r="V422" s="55">
        <v>20845.11</v>
      </c>
      <c r="W422" s="55">
        <v>7869.9</v>
      </c>
      <c r="X422" s="57">
        <v>0.38</v>
      </c>
      <c r="Y422" s="3" t="str">
        <f>IFERROR(VLOOKUP(A422,'Pivot price tier'!$C$8:$L$2290,10,0),"")</f>
        <v>X</v>
      </c>
      <c r="Z422" s="3" t="str">
        <f>IFERROR(VLOOKUP(A422,'Pivot price tier by size'!$D$8:$M$2512,10,0),"")</f>
        <v xml:space="preserve"> </v>
      </c>
      <c r="AA422" s="3" t="str">
        <f>IFERROR(VLOOKUP(A422,'Pivot category'!$B$8:$I$2236,8,0),"")</f>
        <v>X</v>
      </c>
      <c r="AB422" s="3" t="str">
        <f>IF(P422&lt;$AC$1,"Bottom 5%","")</f>
        <v>Bottom 5%</v>
      </c>
      <c r="AC422"/>
      <c r="AD422" t="s">
        <v>16511</v>
      </c>
      <c r="AE422" t="s">
        <v>13865</v>
      </c>
    </row>
    <row r="423" spans="1:31" x14ac:dyDescent="0.25">
      <c r="A423" t="s">
        <v>13329</v>
      </c>
      <c r="B423" t="s">
        <v>13330</v>
      </c>
      <c r="C423" s="3" t="s">
        <v>32</v>
      </c>
      <c r="D423" s="3" t="s">
        <v>13206</v>
      </c>
      <c r="E423" s="3" t="s">
        <v>5053</v>
      </c>
      <c r="F423" s="3">
        <v>70000</v>
      </c>
      <c r="G423" s="34">
        <v>49.99</v>
      </c>
      <c r="H423" s="3" t="s">
        <v>27</v>
      </c>
      <c r="I423" s="3" t="s">
        <v>23</v>
      </c>
      <c r="J423" s="3" t="s">
        <v>8102</v>
      </c>
      <c r="K423" s="3" t="s">
        <v>8103</v>
      </c>
      <c r="L423" s="3" t="s">
        <v>68</v>
      </c>
      <c r="M423" s="26">
        <v>45505</v>
      </c>
      <c r="N423"/>
      <c r="O423" s="3">
        <v>55</v>
      </c>
      <c r="P423" s="55">
        <v>24497.99</v>
      </c>
      <c r="Q423" s="55">
        <v>25064.959999999999</v>
      </c>
      <c r="R423" s="55">
        <v>-566.97</v>
      </c>
      <c r="S423" s="57">
        <v>-0.02</v>
      </c>
      <c r="T423" s="55">
        <v>445.41800000000001</v>
      </c>
      <c r="U423" s="55">
        <v>5724.83</v>
      </c>
      <c r="V423" s="55">
        <v>7276.54</v>
      </c>
      <c r="W423" s="55">
        <v>-1551.71</v>
      </c>
      <c r="X423" s="57">
        <v>-0.21</v>
      </c>
      <c r="Y423" s="3" t="str">
        <f>IFERROR(VLOOKUP(A423,'Pivot price tier'!$C$8:$L$2290,10,0),"")</f>
        <v>X</v>
      </c>
      <c r="Z423" s="3" t="str">
        <f>IFERROR(VLOOKUP(A423,'Pivot price tier by size'!$D$8:$M$2512,10,0),"")</f>
        <v xml:space="preserve"> </v>
      </c>
      <c r="AA423" s="3" t="str">
        <f>IFERROR(VLOOKUP(A423,'Pivot category'!$B$8:$I$2236,8,0),"")</f>
        <v>X</v>
      </c>
      <c r="AB423" s="3" t="str">
        <f>IF(P423&lt;$AC$1,"Bottom 5%","")</f>
        <v>Bottom 5%</v>
      </c>
      <c r="AC423"/>
      <c r="AD423" t="s">
        <v>16524</v>
      </c>
      <c r="AE423" t="s">
        <v>13861</v>
      </c>
    </row>
    <row r="424" spans="1:31" hidden="1" x14ac:dyDescent="0.25">
      <c r="A424" t="s">
        <v>15547</v>
      </c>
      <c r="B424" t="s">
        <v>15548</v>
      </c>
      <c r="C424" s="3" t="s">
        <v>32</v>
      </c>
      <c r="D424" s="3" t="s">
        <v>2460</v>
      </c>
      <c r="E424" s="3">
        <v>0</v>
      </c>
      <c r="F424" s="3">
        <v>1000</v>
      </c>
      <c r="G424" s="34">
        <v>29.99</v>
      </c>
      <c r="H424" s="3" t="s">
        <v>29</v>
      </c>
      <c r="I424" s="3" t="s">
        <v>21</v>
      </c>
      <c r="J424" s="3" t="s">
        <v>8107</v>
      </c>
      <c r="K424" s="3" t="s">
        <v>8103</v>
      </c>
      <c r="L424" s="3" t="s">
        <v>8105</v>
      </c>
      <c r="M424" s="26" t="s">
        <v>16689</v>
      </c>
      <c r="N424"/>
      <c r="O424" s="3" t="s">
        <v>78</v>
      </c>
      <c r="P424" s="55">
        <v>29.99</v>
      </c>
      <c r="Q424" s="55"/>
      <c r="R424" s="55">
        <v>29.99</v>
      </c>
      <c r="S424" s="57"/>
      <c r="T424" s="55" t="s">
        <v>78</v>
      </c>
      <c r="U424" s="55" t="s">
        <v>78</v>
      </c>
      <c r="V424" s="55" t="s">
        <v>78</v>
      </c>
      <c r="W424" s="55" t="s">
        <v>78</v>
      </c>
      <c r="X424" s="57" t="s">
        <v>78</v>
      </c>
      <c r="Y424" s="3" t="str">
        <f>IFERROR(VLOOKUP(A424,'Pivot price tier'!$C$8:$L$2290,10,0),"")</f>
        <v/>
      </c>
      <c r="Z424" s="3" t="str">
        <f>IFERROR(VLOOKUP(A424,'Pivot price tier by size'!$D$8:$M$2512,10,0),"")</f>
        <v/>
      </c>
      <c r="AA424" s="3" t="str">
        <f>IFERROR(VLOOKUP(A424,'Pivot category'!$B$8:$I$2236,8,0),"")</f>
        <v/>
      </c>
      <c r="AB424" s="3" t="str">
        <f>IF(P424&lt;$AC$1,"Bottom 5%","")</f>
        <v>Bottom 5%</v>
      </c>
      <c r="AC424"/>
      <c r="AD424" t="s">
        <v>16516</v>
      </c>
      <c r="AE424" t="s">
        <v>16518</v>
      </c>
    </row>
    <row r="425" spans="1:31" hidden="1" x14ac:dyDescent="0.25">
      <c r="A425" t="s">
        <v>11140</v>
      </c>
      <c r="B425" t="s">
        <v>11141</v>
      </c>
      <c r="C425" s="3" t="s">
        <v>32</v>
      </c>
      <c r="D425" s="3" t="s">
        <v>11102</v>
      </c>
      <c r="E425" s="3">
        <v>0</v>
      </c>
      <c r="F425" s="3">
        <v>7000</v>
      </c>
      <c r="G425" s="34">
        <v>29.99</v>
      </c>
      <c r="H425" s="3" t="s">
        <v>29</v>
      </c>
      <c r="I425" s="3" t="s">
        <v>21</v>
      </c>
      <c r="J425" s="3" t="s">
        <v>8107</v>
      </c>
      <c r="K425" s="3" t="s">
        <v>8103</v>
      </c>
      <c r="L425" s="3" t="s">
        <v>68</v>
      </c>
      <c r="M425" s="26" t="s">
        <v>16689</v>
      </c>
      <c r="N425"/>
      <c r="O425" s="3" t="s">
        <v>78</v>
      </c>
      <c r="P425" s="55">
        <v>59.98</v>
      </c>
      <c r="Q425" s="55">
        <v>4747.3100000000004</v>
      </c>
      <c r="R425" s="55">
        <v>-4687.33</v>
      </c>
      <c r="S425" s="57">
        <v>-0.99</v>
      </c>
      <c r="T425" s="55" t="s">
        <v>78</v>
      </c>
      <c r="U425" s="55">
        <v>0</v>
      </c>
      <c r="V425" s="55">
        <v>1388.5</v>
      </c>
      <c r="W425" s="55">
        <v>-1388.5</v>
      </c>
      <c r="X425" s="57">
        <v>-1</v>
      </c>
      <c r="Y425" s="3" t="str">
        <f>IFERROR(VLOOKUP(A425,'Pivot price tier'!$C$8:$L$2290,10,0),"")</f>
        <v>X</v>
      </c>
      <c r="Z425" s="3" t="str">
        <f>IFERROR(VLOOKUP(A425,'Pivot price tier by size'!$D$8:$M$2512,10,0),"")</f>
        <v>X</v>
      </c>
      <c r="AA425" s="3" t="str">
        <f>IFERROR(VLOOKUP(A425,'Pivot category'!$B$8:$I$2236,8,0),"")</f>
        <v>X</v>
      </c>
      <c r="AB425" s="3" t="str">
        <f>IF(P425&lt;$AC$1,"Bottom 5%","")</f>
        <v>Bottom 5%</v>
      </c>
      <c r="AC425"/>
      <c r="AD425" t="s">
        <v>16516</v>
      </c>
      <c r="AE425" t="s">
        <v>16518</v>
      </c>
    </row>
    <row r="426" spans="1:31" hidden="1" x14ac:dyDescent="0.25">
      <c r="A426" t="s">
        <v>15341</v>
      </c>
      <c r="B426" t="s">
        <v>15342</v>
      </c>
      <c r="C426" s="3" t="s">
        <v>32</v>
      </c>
      <c r="D426" s="3" t="s">
        <v>15286</v>
      </c>
      <c r="E426" s="3" t="s">
        <v>5053</v>
      </c>
      <c r="F426" s="3">
        <v>10000</v>
      </c>
      <c r="G426" s="34">
        <v>149.99</v>
      </c>
      <c r="H426" s="3" t="s">
        <v>12</v>
      </c>
      <c r="I426" s="3" t="s">
        <v>74</v>
      </c>
      <c r="J426" s="3" t="s">
        <v>8110</v>
      </c>
      <c r="K426" s="3" t="s">
        <v>8103</v>
      </c>
      <c r="L426" s="3" t="s">
        <v>68</v>
      </c>
      <c r="M426" s="26">
        <v>45901</v>
      </c>
      <c r="N426"/>
      <c r="O426" s="3">
        <v>0</v>
      </c>
      <c r="P426" s="55">
        <v>14249.05</v>
      </c>
      <c r="Q426" s="55"/>
      <c r="R426" s="55">
        <v>14249.05</v>
      </c>
      <c r="S426" s="57"/>
      <c r="T426" s="55" t="s">
        <v>78</v>
      </c>
      <c r="U426" s="55">
        <v>3749.75</v>
      </c>
      <c r="V426" s="55">
        <v>0</v>
      </c>
      <c r="W426" s="55">
        <v>3749.75</v>
      </c>
      <c r="X426" s="57">
        <v>0</v>
      </c>
      <c r="Y426" s="3" t="str">
        <f>IFERROR(VLOOKUP(A426,'Pivot price tier'!$C$8:$L$2290,10,0),"")</f>
        <v>X</v>
      </c>
      <c r="Z426" s="3" t="str">
        <f>IFERROR(VLOOKUP(A426,'Pivot price tier by size'!$D$8:$M$2512,10,0),"")</f>
        <v>X</v>
      </c>
      <c r="AA426" s="3" t="str">
        <f>IFERROR(VLOOKUP(A426,'Pivot category'!$B$8:$I$2236,8,0),"")</f>
        <v>X</v>
      </c>
      <c r="AB426" s="3" t="str">
        <f>IF(P426&lt;$AC$1,"Bottom 5%","")</f>
        <v>Bottom 5%</v>
      </c>
      <c r="AC426"/>
      <c r="AD426" t="s">
        <v>16512</v>
      </c>
      <c r="AE426" t="s">
        <v>13856</v>
      </c>
    </row>
    <row r="427" spans="1:31" x14ac:dyDescent="0.25">
      <c r="A427" t="s">
        <v>11901</v>
      </c>
      <c r="B427" t="s">
        <v>11902</v>
      </c>
      <c r="C427" s="3" t="s">
        <v>34</v>
      </c>
      <c r="D427" s="3" t="s">
        <v>11880</v>
      </c>
      <c r="E427" s="3">
        <v>0</v>
      </c>
      <c r="F427" s="3">
        <v>7000</v>
      </c>
      <c r="G427" s="34">
        <v>12.99</v>
      </c>
      <c r="H427" s="3" t="s">
        <v>8184</v>
      </c>
      <c r="I427" s="3" t="s">
        <v>12122</v>
      </c>
      <c r="J427" s="3" t="s">
        <v>8102</v>
      </c>
      <c r="K427" s="3" t="s">
        <v>8103</v>
      </c>
      <c r="L427" s="3" t="s">
        <v>68</v>
      </c>
      <c r="M427" s="26" t="s">
        <v>16689</v>
      </c>
      <c r="N427"/>
      <c r="O427" s="3">
        <v>98</v>
      </c>
      <c r="P427" s="55">
        <v>19095.3</v>
      </c>
      <c r="Q427" s="55">
        <v>21015.54</v>
      </c>
      <c r="R427" s="55">
        <v>-1920.24</v>
      </c>
      <c r="S427" s="57">
        <v>-0.09</v>
      </c>
      <c r="T427" s="55">
        <v>194.85</v>
      </c>
      <c r="U427" s="55">
        <v>11405.22</v>
      </c>
      <c r="V427" s="55">
        <v>21783.01</v>
      </c>
      <c r="W427" s="55">
        <v>-10377.790000000001</v>
      </c>
      <c r="X427" s="57">
        <v>-0.48</v>
      </c>
      <c r="Y427" s="3" t="str">
        <f>IFERROR(VLOOKUP(A427,'Pivot price tier'!$C$8:$L$2290,10,0),"")</f>
        <v>X</v>
      </c>
      <c r="Z427" s="3" t="str">
        <f>IFERROR(VLOOKUP(A427,'Pivot price tier by size'!$D$8:$M$2512,10,0),"")</f>
        <v xml:space="preserve"> </v>
      </c>
      <c r="AA427" s="3" t="str">
        <f>IFERROR(VLOOKUP(A427,'Pivot category'!$B$8:$I$2236,8,0),"")</f>
        <v>X</v>
      </c>
      <c r="AB427" s="3" t="str">
        <f>IF(P427&lt;$AC$1,"Bottom 5%","")</f>
        <v>Bottom 5%</v>
      </c>
      <c r="AC427"/>
      <c r="AD427" t="s">
        <v>16516</v>
      </c>
      <c r="AE427" t="s">
        <v>16518</v>
      </c>
    </row>
    <row r="428" spans="1:31" x14ac:dyDescent="0.25">
      <c r="A428" t="s">
        <v>5883</v>
      </c>
      <c r="B428" t="s">
        <v>661</v>
      </c>
      <c r="C428" s="3" t="s">
        <v>32</v>
      </c>
      <c r="D428" s="3" t="s">
        <v>2920</v>
      </c>
      <c r="E428" s="3" t="s">
        <v>5053</v>
      </c>
      <c r="F428" s="3">
        <v>1000</v>
      </c>
      <c r="G428" s="34">
        <v>31.99</v>
      </c>
      <c r="H428" s="3" t="s">
        <v>26</v>
      </c>
      <c r="I428" s="3" t="s">
        <v>23</v>
      </c>
      <c r="J428" s="3" t="s">
        <v>8102</v>
      </c>
      <c r="K428" s="3" t="s">
        <v>8103</v>
      </c>
      <c r="L428" s="3" t="s">
        <v>68</v>
      </c>
      <c r="M428" s="26" t="s">
        <v>16689</v>
      </c>
      <c r="N428"/>
      <c r="O428" s="3">
        <v>46</v>
      </c>
      <c r="P428" s="55">
        <v>11196.5</v>
      </c>
      <c r="Q428" s="55">
        <v>15707.09</v>
      </c>
      <c r="R428" s="55">
        <v>-4510.59</v>
      </c>
      <c r="S428" s="57">
        <v>-0.28999999999999998</v>
      </c>
      <c r="T428" s="55">
        <v>243.40217391304347</v>
      </c>
      <c r="U428" s="55">
        <v>3486.91</v>
      </c>
      <c r="V428" s="55">
        <v>11228.49</v>
      </c>
      <c r="W428" s="55">
        <v>-7741.58</v>
      </c>
      <c r="X428" s="57">
        <v>-0.69</v>
      </c>
      <c r="Y428" s="3" t="str">
        <f>IFERROR(VLOOKUP(A428,'Pivot price tier'!$C$8:$L$2290,10,0),"")</f>
        <v>X</v>
      </c>
      <c r="Z428" s="3" t="str">
        <f>IFERROR(VLOOKUP(A428,'Pivot price tier by size'!$D$8:$M$2512,10,0),"")</f>
        <v xml:space="preserve"> </v>
      </c>
      <c r="AA428" s="3" t="str">
        <f>IFERROR(VLOOKUP(A428,'Pivot category'!$B$8:$I$2236,8,0),"")</f>
        <v>X</v>
      </c>
      <c r="AB428" s="3" t="str">
        <f>IF(P428&lt;$AC$1,"Bottom 5%","")</f>
        <v>Bottom 5%</v>
      </c>
      <c r="AC428"/>
      <c r="AD428" t="s">
        <v>16512</v>
      </c>
      <c r="AE428" t="s">
        <v>13856</v>
      </c>
    </row>
    <row r="429" spans="1:31" hidden="1" x14ac:dyDescent="0.25">
      <c r="A429" t="s">
        <v>14457</v>
      </c>
      <c r="B429" t="s">
        <v>14458</v>
      </c>
      <c r="C429" s="3" t="s">
        <v>32</v>
      </c>
      <c r="D429" s="3" t="s">
        <v>2462</v>
      </c>
      <c r="E429" s="3" t="s">
        <v>5101</v>
      </c>
      <c r="F429" s="3">
        <v>5000</v>
      </c>
      <c r="G429" s="34">
        <v>15.57</v>
      </c>
      <c r="H429" s="3" t="s">
        <v>28</v>
      </c>
      <c r="I429" s="3" t="s">
        <v>19</v>
      </c>
      <c r="J429" s="3" t="s">
        <v>8104</v>
      </c>
      <c r="K429" s="3" t="s">
        <v>8111</v>
      </c>
      <c r="L429" s="3" t="s">
        <v>8108</v>
      </c>
      <c r="M429" s="26">
        <v>45778</v>
      </c>
      <c r="N429"/>
      <c r="O429" s="3" t="s">
        <v>78</v>
      </c>
      <c r="P429" s="55"/>
      <c r="Q429" s="55">
        <v>31.14</v>
      </c>
      <c r="R429" s="55">
        <v>-31.14</v>
      </c>
      <c r="S429" s="57">
        <v>-1</v>
      </c>
      <c r="T429" s="55" t="s">
        <v>78</v>
      </c>
      <c r="U429" s="55" t="s">
        <v>78</v>
      </c>
      <c r="V429" s="55" t="s">
        <v>78</v>
      </c>
      <c r="W429" s="55" t="s">
        <v>78</v>
      </c>
      <c r="X429" s="57" t="s">
        <v>78</v>
      </c>
      <c r="Y429" s="3" t="str">
        <f>IFERROR(VLOOKUP(A429,'Pivot price tier'!$C$8:$L$2290,10,0),"")</f>
        <v/>
      </c>
      <c r="Z429" s="3" t="str">
        <f>IFERROR(VLOOKUP(A429,'Pivot price tier by size'!$D$8:$M$2512,10,0),"")</f>
        <v/>
      </c>
      <c r="AA429" s="3" t="str">
        <f>IFERROR(VLOOKUP(A429,'Pivot category'!$B$8:$I$2236,8,0),"")</f>
        <v/>
      </c>
      <c r="AB429" s="3" t="str">
        <f>IF(P429&lt;$AC$1,"Bottom 5%","")</f>
        <v>Bottom 5%</v>
      </c>
      <c r="AC429"/>
      <c r="AD429" t="s">
        <v>16512</v>
      </c>
      <c r="AE429" t="s">
        <v>16581</v>
      </c>
    </row>
    <row r="430" spans="1:31" hidden="1" x14ac:dyDescent="0.25">
      <c r="A430" t="s">
        <v>12765</v>
      </c>
      <c r="B430" t="s">
        <v>9883</v>
      </c>
      <c r="C430" s="3" t="s">
        <v>32</v>
      </c>
      <c r="D430" s="3" t="s">
        <v>9853</v>
      </c>
      <c r="E430" s="3" t="s">
        <v>5053</v>
      </c>
      <c r="F430" s="3">
        <v>7000</v>
      </c>
      <c r="G430" s="34">
        <v>23.99</v>
      </c>
      <c r="H430" s="3" t="s">
        <v>12</v>
      </c>
      <c r="I430" s="3" t="s">
        <v>21</v>
      </c>
      <c r="J430" s="3" t="s">
        <v>8107</v>
      </c>
      <c r="K430" s="3" t="s">
        <v>8103</v>
      </c>
      <c r="L430" s="3" t="s">
        <v>8106</v>
      </c>
      <c r="M430" s="26" t="s">
        <v>16689</v>
      </c>
      <c r="N430"/>
      <c r="O430" s="3">
        <v>1</v>
      </c>
      <c r="P430" s="55">
        <v>551.77</v>
      </c>
      <c r="Q430" s="55">
        <v>3146.84</v>
      </c>
      <c r="R430" s="55">
        <v>-2595.0700000000002</v>
      </c>
      <c r="S430" s="57">
        <v>-0.82</v>
      </c>
      <c r="T430" s="55">
        <v>551.77</v>
      </c>
      <c r="U430" s="55">
        <v>0</v>
      </c>
      <c r="V430" s="55">
        <v>167.94</v>
      </c>
      <c r="W430" s="55">
        <v>-167.94</v>
      </c>
      <c r="X430" s="57">
        <v>-1</v>
      </c>
      <c r="Y430" s="3" t="str">
        <f>IFERROR(VLOOKUP(A430,'Pivot price tier'!$C$8:$L$2290,10,0),"")</f>
        <v/>
      </c>
      <c r="Z430" s="3" t="str">
        <f>IFERROR(VLOOKUP(A430,'Pivot price tier by size'!$D$8:$M$2512,10,0),"")</f>
        <v/>
      </c>
      <c r="AA430" s="3" t="str">
        <f>IFERROR(VLOOKUP(A430,'Pivot category'!$B$8:$I$2236,8,0),"")</f>
        <v/>
      </c>
      <c r="AB430" s="3" t="str">
        <f>IF(P430&lt;$AC$1,"Bottom 5%","")</f>
        <v>Bottom 5%</v>
      </c>
      <c r="AC430"/>
      <c r="AD430" t="s">
        <v>16516</v>
      </c>
      <c r="AE430" t="s">
        <v>16518</v>
      </c>
    </row>
    <row r="431" spans="1:31" hidden="1" x14ac:dyDescent="0.25">
      <c r="A431" t="s">
        <v>8713</v>
      </c>
      <c r="B431" t="s">
        <v>8712</v>
      </c>
      <c r="C431" s="3" t="s">
        <v>32</v>
      </c>
      <c r="D431" s="3" t="s">
        <v>8602</v>
      </c>
      <c r="E431" s="3" t="s">
        <v>5053</v>
      </c>
      <c r="F431" s="3">
        <v>7000</v>
      </c>
      <c r="G431" s="34">
        <v>17.989999999999998</v>
      </c>
      <c r="H431" s="3" t="s">
        <v>12</v>
      </c>
      <c r="I431" s="3" t="s">
        <v>19</v>
      </c>
      <c r="J431" s="3" t="s">
        <v>8107</v>
      </c>
      <c r="K431" s="3" t="s">
        <v>8103</v>
      </c>
      <c r="L431" s="3" t="s">
        <v>8108</v>
      </c>
      <c r="M431" s="26" t="s">
        <v>16689</v>
      </c>
      <c r="N431"/>
      <c r="O431" s="3" t="s">
        <v>78</v>
      </c>
      <c r="P431" s="55">
        <v>71.959999999999994</v>
      </c>
      <c r="Q431" s="55">
        <v>3970.04</v>
      </c>
      <c r="R431" s="55">
        <v>-3898.08</v>
      </c>
      <c r="S431" s="57">
        <v>-0.98</v>
      </c>
      <c r="T431" s="55" t="s">
        <v>78</v>
      </c>
      <c r="U431" s="55">
        <v>89.95</v>
      </c>
      <c r="V431" s="55">
        <v>65.97</v>
      </c>
      <c r="W431" s="55">
        <v>23.98</v>
      </c>
      <c r="X431" s="57">
        <v>0.36</v>
      </c>
      <c r="Y431" s="3" t="str">
        <f>IFERROR(VLOOKUP(A431,'Pivot price tier'!$C$8:$L$2290,10,0),"")</f>
        <v/>
      </c>
      <c r="Z431" s="3" t="str">
        <f>IFERROR(VLOOKUP(A431,'Pivot price tier by size'!$D$8:$M$2512,10,0),"")</f>
        <v/>
      </c>
      <c r="AA431" s="3" t="str">
        <f>IFERROR(VLOOKUP(A431,'Pivot category'!$B$8:$I$2236,8,0),"")</f>
        <v/>
      </c>
      <c r="AB431" s="3" t="str">
        <f>IF(P431&lt;$AC$1,"Bottom 5%","")</f>
        <v>Bottom 5%</v>
      </c>
      <c r="AC431"/>
      <c r="AD431" t="s">
        <v>16516</v>
      </c>
      <c r="AE431" t="s">
        <v>16518</v>
      </c>
    </row>
    <row r="432" spans="1:31" hidden="1" x14ac:dyDescent="0.25">
      <c r="A432" t="s">
        <v>9421</v>
      </c>
      <c r="B432" t="s">
        <v>9422</v>
      </c>
      <c r="C432" s="3" t="s">
        <v>32</v>
      </c>
      <c r="D432" s="3" t="s">
        <v>9327</v>
      </c>
      <c r="E432" s="3" t="s">
        <v>5053</v>
      </c>
      <c r="F432" s="3">
        <v>10000</v>
      </c>
      <c r="G432" s="34">
        <v>50.99</v>
      </c>
      <c r="H432" s="3" t="s">
        <v>12</v>
      </c>
      <c r="I432" s="3" t="s">
        <v>15</v>
      </c>
      <c r="J432" s="3" t="s">
        <v>8107</v>
      </c>
      <c r="K432" s="3" t="s">
        <v>8111</v>
      </c>
      <c r="L432" s="3" t="s">
        <v>8106</v>
      </c>
      <c r="M432" s="26" t="s">
        <v>16689</v>
      </c>
      <c r="N432"/>
      <c r="O432" s="3">
        <v>2</v>
      </c>
      <c r="P432" s="55">
        <v>2345.54</v>
      </c>
      <c r="Q432" s="55">
        <v>2549.6999999999998</v>
      </c>
      <c r="R432" s="55">
        <v>-204.16</v>
      </c>
      <c r="S432" s="57">
        <v>-0.08</v>
      </c>
      <c r="T432" s="55">
        <v>1172.77</v>
      </c>
      <c r="U432" s="55">
        <v>101.98</v>
      </c>
      <c r="V432" s="55">
        <v>509.94</v>
      </c>
      <c r="W432" s="55">
        <v>-407.96</v>
      </c>
      <c r="X432" s="57">
        <v>-0.8</v>
      </c>
      <c r="Y432" s="3" t="str">
        <f>IFERROR(VLOOKUP(A432,'Pivot price tier'!$C$8:$L$2290,10,0),"")</f>
        <v/>
      </c>
      <c r="Z432" s="3" t="str">
        <f>IFERROR(VLOOKUP(A432,'Pivot price tier by size'!$D$8:$M$2512,10,0),"")</f>
        <v/>
      </c>
      <c r="AA432" s="3" t="str">
        <f>IFERROR(VLOOKUP(A432,'Pivot category'!$B$8:$I$2236,8,0),"")</f>
        <v/>
      </c>
      <c r="AB432" s="3" t="str">
        <f>IF(P432&lt;$AC$1,"Bottom 5%","")</f>
        <v>Bottom 5%</v>
      </c>
      <c r="AC432"/>
      <c r="AD432" t="s">
        <v>16516</v>
      </c>
      <c r="AE432" t="s">
        <v>16518</v>
      </c>
    </row>
    <row r="433" spans="1:31" hidden="1" x14ac:dyDescent="0.25">
      <c r="A433" t="s">
        <v>10630</v>
      </c>
      <c r="B433" t="s">
        <v>10631</v>
      </c>
      <c r="C433" s="3" t="s">
        <v>32</v>
      </c>
      <c r="D433" s="3" t="s">
        <v>10415</v>
      </c>
      <c r="E433" s="3" t="s">
        <v>5053</v>
      </c>
      <c r="F433" s="3">
        <v>7000</v>
      </c>
      <c r="G433" s="34">
        <v>17.989999999999998</v>
      </c>
      <c r="H433" s="3" t="s">
        <v>12404</v>
      </c>
      <c r="I433" s="3" t="s">
        <v>19</v>
      </c>
      <c r="J433" s="3" t="s">
        <v>8107</v>
      </c>
      <c r="K433" s="3" t="s">
        <v>8103</v>
      </c>
      <c r="L433" s="3" t="s">
        <v>8106</v>
      </c>
      <c r="M433" s="26" t="s">
        <v>16689</v>
      </c>
      <c r="N433"/>
      <c r="O433" s="3">
        <v>1</v>
      </c>
      <c r="P433" s="55">
        <v>647.64</v>
      </c>
      <c r="Q433" s="55">
        <v>6893.5</v>
      </c>
      <c r="R433" s="55">
        <v>-6245.86</v>
      </c>
      <c r="S433" s="57">
        <v>-0.91</v>
      </c>
      <c r="T433" s="55">
        <v>647.64</v>
      </c>
      <c r="U433" s="55">
        <v>0</v>
      </c>
      <c r="V433" s="55">
        <v>215.88</v>
      </c>
      <c r="W433" s="55">
        <v>-215.88</v>
      </c>
      <c r="X433" s="57">
        <v>-1</v>
      </c>
      <c r="Y433" s="3" t="str">
        <f>IFERROR(VLOOKUP(A433,'Pivot price tier'!$C$8:$L$2290,10,0),"")</f>
        <v/>
      </c>
      <c r="Z433" s="3" t="str">
        <f>IFERROR(VLOOKUP(A433,'Pivot price tier by size'!$D$8:$M$2512,10,0),"")</f>
        <v/>
      </c>
      <c r="AA433" s="3" t="str">
        <f>IFERROR(VLOOKUP(A433,'Pivot category'!$B$8:$I$2236,8,0),"")</f>
        <v/>
      </c>
      <c r="AB433" s="3" t="str">
        <f>IF(P433&lt;$AC$1,"Bottom 5%","")</f>
        <v>Bottom 5%</v>
      </c>
      <c r="AC433"/>
      <c r="AD433" t="s">
        <v>16524</v>
      </c>
      <c r="AE433" t="s">
        <v>13863</v>
      </c>
    </row>
    <row r="434" spans="1:31" x14ac:dyDescent="0.25">
      <c r="A434" t="s">
        <v>5571</v>
      </c>
      <c r="B434" t="s">
        <v>667</v>
      </c>
      <c r="C434" s="3" t="s">
        <v>32</v>
      </c>
      <c r="D434" s="3" t="s">
        <v>2928</v>
      </c>
      <c r="E434" s="3" t="s">
        <v>5101</v>
      </c>
      <c r="F434" s="3">
        <v>1000</v>
      </c>
      <c r="G434" s="34">
        <v>12.99</v>
      </c>
      <c r="H434" s="3" t="s">
        <v>26</v>
      </c>
      <c r="I434" s="3" t="s">
        <v>19</v>
      </c>
      <c r="J434" s="3" t="s">
        <v>8102</v>
      </c>
      <c r="K434" s="3" t="s">
        <v>8103</v>
      </c>
      <c r="L434" s="3" t="s">
        <v>68</v>
      </c>
      <c r="M434" s="26" t="s">
        <v>16689</v>
      </c>
      <c r="N434"/>
      <c r="O434" s="3">
        <v>153</v>
      </c>
      <c r="P434" s="55">
        <v>26006.92</v>
      </c>
      <c r="Q434" s="55">
        <v>34613.06</v>
      </c>
      <c r="R434" s="55">
        <v>-8606.14</v>
      </c>
      <c r="S434" s="57">
        <v>-0.25</v>
      </c>
      <c r="T434" s="55">
        <v>169.97986928104575</v>
      </c>
      <c r="U434" s="55">
        <v>54258.52</v>
      </c>
      <c r="V434" s="55">
        <v>68922.350000000006</v>
      </c>
      <c r="W434" s="55">
        <v>-14663.83</v>
      </c>
      <c r="X434" s="57">
        <v>-0.21</v>
      </c>
      <c r="Y434" s="3" t="str">
        <f>IFERROR(VLOOKUP(A434,'Pivot price tier'!$C$8:$L$2290,10,0),"")</f>
        <v>X</v>
      </c>
      <c r="Z434" s="3" t="str">
        <f>IFERROR(VLOOKUP(A434,'Pivot price tier by size'!$D$8:$M$2512,10,0),"")</f>
        <v xml:space="preserve"> </v>
      </c>
      <c r="AA434" s="3" t="str">
        <f>IFERROR(VLOOKUP(A434,'Pivot category'!$B$8:$I$2236,8,0),"")</f>
        <v>X</v>
      </c>
      <c r="AB434" s="3" t="str">
        <f>IF(P434&lt;$AC$1,"Bottom 5%","")</f>
        <v>Bottom 5%</v>
      </c>
      <c r="AC434"/>
      <c r="AD434" t="s">
        <v>16512</v>
      </c>
      <c r="AE434" t="s">
        <v>13856</v>
      </c>
    </row>
    <row r="435" spans="1:31" x14ac:dyDescent="0.25">
      <c r="A435" t="s">
        <v>14247</v>
      </c>
      <c r="B435" t="s">
        <v>14248</v>
      </c>
      <c r="C435" s="3" t="s">
        <v>34</v>
      </c>
      <c r="D435" s="3" t="s">
        <v>13258</v>
      </c>
      <c r="E435" s="3">
        <v>0</v>
      </c>
      <c r="F435" s="3">
        <v>70000</v>
      </c>
      <c r="G435" s="34">
        <v>7.99</v>
      </c>
      <c r="H435" s="3" t="s">
        <v>8184</v>
      </c>
      <c r="I435" s="3" t="s">
        <v>12122</v>
      </c>
      <c r="J435" s="3" t="s">
        <v>8102</v>
      </c>
      <c r="K435" s="3" t="s">
        <v>8103</v>
      </c>
      <c r="L435" s="3" t="s">
        <v>68</v>
      </c>
      <c r="M435" s="26">
        <v>45689</v>
      </c>
      <c r="N435"/>
      <c r="O435" s="3">
        <v>7</v>
      </c>
      <c r="P435" s="55">
        <v>1231.44</v>
      </c>
      <c r="Q435" s="55">
        <v>516.80999999999995</v>
      </c>
      <c r="R435" s="55">
        <v>714.63</v>
      </c>
      <c r="S435" s="57">
        <v>1.38</v>
      </c>
      <c r="T435" s="55">
        <v>175.92000000000002</v>
      </c>
      <c r="U435" s="55">
        <v>14282.97</v>
      </c>
      <c r="V435" s="55">
        <v>2426.7600000000002</v>
      </c>
      <c r="W435" s="55">
        <v>11856.21</v>
      </c>
      <c r="X435" s="57">
        <v>4.8899999999999997</v>
      </c>
      <c r="Y435" s="3" t="str">
        <f>IFERROR(VLOOKUP(A435,'Pivot price tier'!$C$8:$L$2290,10,0),"")</f>
        <v>X</v>
      </c>
      <c r="Z435" s="3" t="str">
        <f>IFERROR(VLOOKUP(A435,'Pivot price tier by size'!$D$8:$M$2512,10,0),"")</f>
        <v xml:space="preserve"> </v>
      </c>
      <c r="AA435" s="3" t="str">
        <f>IFERROR(VLOOKUP(A435,'Pivot category'!$B$8:$I$2236,8,0),"")</f>
        <v>X</v>
      </c>
      <c r="AB435" s="3" t="str">
        <f>IF(P435&lt;$AC$1,"Bottom 5%","")</f>
        <v>Bottom 5%</v>
      </c>
      <c r="AC435"/>
      <c r="AD435" t="s">
        <v>11020</v>
      </c>
      <c r="AE435" t="s">
        <v>16577</v>
      </c>
    </row>
    <row r="436" spans="1:31" x14ac:dyDescent="0.25">
      <c r="A436" t="s">
        <v>14249</v>
      </c>
      <c r="B436" t="s">
        <v>14250</v>
      </c>
      <c r="C436" s="3" t="s">
        <v>34</v>
      </c>
      <c r="D436" s="3" t="s">
        <v>13259</v>
      </c>
      <c r="E436" s="3">
        <v>0</v>
      </c>
      <c r="F436" s="3">
        <v>70000</v>
      </c>
      <c r="G436" s="34">
        <v>7.99</v>
      </c>
      <c r="H436" s="3" t="s">
        <v>8184</v>
      </c>
      <c r="I436" s="3" t="s">
        <v>12122</v>
      </c>
      <c r="J436" s="3" t="s">
        <v>8102</v>
      </c>
      <c r="K436" s="3" t="s">
        <v>8103</v>
      </c>
      <c r="L436" s="3" t="s">
        <v>68</v>
      </c>
      <c r="M436" s="26">
        <v>45689</v>
      </c>
      <c r="N436"/>
      <c r="O436" s="3">
        <v>3</v>
      </c>
      <c r="P436" s="55">
        <v>324.08</v>
      </c>
      <c r="Q436" s="55">
        <v>531.79</v>
      </c>
      <c r="R436" s="55">
        <v>-207.71</v>
      </c>
      <c r="S436" s="57">
        <v>-0.39</v>
      </c>
      <c r="T436" s="55">
        <v>108.02666666666666</v>
      </c>
      <c r="U436" s="55">
        <v>12260.99</v>
      </c>
      <c r="V436" s="55">
        <v>2434.25</v>
      </c>
      <c r="W436" s="55">
        <v>9826.74</v>
      </c>
      <c r="X436" s="57">
        <v>4.04</v>
      </c>
      <c r="Y436" s="3" t="str">
        <f>IFERROR(VLOOKUP(A436,'Pivot price tier'!$C$8:$L$2290,10,0),"")</f>
        <v>X</v>
      </c>
      <c r="Z436" s="3" t="str">
        <f>IFERROR(VLOOKUP(A436,'Pivot price tier by size'!$D$8:$M$2512,10,0),"")</f>
        <v xml:space="preserve"> </v>
      </c>
      <c r="AA436" s="3" t="str">
        <f>IFERROR(VLOOKUP(A436,'Pivot category'!$B$8:$I$2236,8,0),"")</f>
        <v>X</v>
      </c>
      <c r="AB436" s="3" t="str">
        <f>IF(P436&lt;$AC$1,"Bottom 5%","")</f>
        <v>Bottom 5%</v>
      </c>
      <c r="AC436"/>
      <c r="AD436" t="s">
        <v>11020</v>
      </c>
      <c r="AE436" t="s">
        <v>16577</v>
      </c>
    </row>
    <row r="437" spans="1:31" hidden="1" x14ac:dyDescent="0.25">
      <c r="A437" t="s">
        <v>6674</v>
      </c>
      <c r="B437" t="s">
        <v>4991</v>
      </c>
      <c r="C437" s="3" t="s">
        <v>32</v>
      </c>
      <c r="D437" s="3" t="s">
        <v>5023</v>
      </c>
      <c r="E437" s="3" t="s">
        <v>5055</v>
      </c>
      <c r="F437" s="3">
        <v>9000</v>
      </c>
      <c r="G437" s="34">
        <v>104.99</v>
      </c>
      <c r="H437" s="3" t="s">
        <v>12402</v>
      </c>
      <c r="I437" s="3" t="s">
        <v>74</v>
      </c>
      <c r="J437" s="3" t="s">
        <v>8104</v>
      </c>
      <c r="K437" s="3" t="s">
        <v>8111</v>
      </c>
      <c r="L437" s="3" t="s">
        <v>8108</v>
      </c>
      <c r="M437" s="26" t="s">
        <v>16689</v>
      </c>
      <c r="N437"/>
      <c r="O437" s="3" t="s">
        <v>78</v>
      </c>
      <c r="P437" s="55"/>
      <c r="Q437" s="55">
        <v>314.97000000000003</v>
      </c>
      <c r="R437" s="55">
        <v>-314.97000000000003</v>
      </c>
      <c r="S437" s="57">
        <v>-1</v>
      </c>
      <c r="T437" s="55" t="s">
        <v>78</v>
      </c>
      <c r="U437" s="55" t="s">
        <v>78</v>
      </c>
      <c r="V437" s="55" t="s">
        <v>78</v>
      </c>
      <c r="W437" s="55" t="s">
        <v>78</v>
      </c>
      <c r="X437" s="57" t="s">
        <v>78</v>
      </c>
      <c r="Y437" s="3" t="str">
        <f>IFERROR(VLOOKUP(A437,'Pivot price tier'!$C$8:$L$2290,10,0),"")</f>
        <v/>
      </c>
      <c r="Z437" s="3" t="str">
        <f>IFERROR(VLOOKUP(A437,'Pivot price tier by size'!$D$8:$M$2512,10,0),"")</f>
        <v/>
      </c>
      <c r="AA437" s="3" t="str">
        <f>IFERROR(VLOOKUP(A437,'Pivot category'!$B$8:$I$2236,8,0),"")</f>
        <v/>
      </c>
      <c r="AB437" s="3" t="str">
        <f>IF(P437&lt;$AC$1,"Bottom 5%","")</f>
        <v>Bottom 5%</v>
      </c>
      <c r="AC437"/>
      <c r="AD437" t="s">
        <v>11018</v>
      </c>
      <c r="AE437" t="s">
        <v>13885</v>
      </c>
    </row>
    <row r="438" spans="1:31" hidden="1" x14ac:dyDescent="0.25">
      <c r="A438" t="s">
        <v>12388</v>
      </c>
      <c r="B438" t="s">
        <v>13324</v>
      </c>
      <c r="C438" s="3" t="s">
        <v>32</v>
      </c>
      <c r="D438" s="3" t="s">
        <v>12048</v>
      </c>
      <c r="E438" s="3">
        <v>0</v>
      </c>
      <c r="F438" s="3">
        <v>30000</v>
      </c>
      <c r="G438" s="34">
        <v>29.99</v>
      </c>
      <c r="H438" s="3" t="s">
        <v>46</v>
      </c>
      <c r="I438" s="3" t="s">
        <v>46</v>
      </c>
      <c r="J438" s="3" t="s">
        <v>13166</v>
      </c>
      <c r="K438" s="3" t="s">
        <v>8115</v>
      </c>
      <c r="L438" s="3" t="s">
        <v>68</v>
      </c>
      <c r="M438" s="26">
        <v>45505</v>
      </c>
      <c r="N438"/>
      <c r="O438" s="3">
        <v>12</v>
      </c>
      <c r="P438" s="55">
        <v>29.99</v>
      </c>
      <c r="Q438" s="55">
        <v>179.94</v>
      </c>
      <c r="R438" s="55">
        <v>-149.94999999999999</v>
      </c>
      <c r="S438" s="57">
        <v>-0.83</v>
      </c>
      <c r="T438" s="55">
        <v>2.4991666666666665</v>
      </c>
      <c r="U438" s="55">
        <v>3958.68</v>
      </c>
      <c r="V438" s="55">
        <v>3238.92</v>
      </c>
      <c r="W438" s="55">
        <v>719.76</v>
      </c>
      <c r="X438" s="57">
        <v>0.22</v>
      </c>
      <c r="Y438" s="3" t="str">
        <f>IFERROR(VLOOKUP(A438,'Pivot price tier'!$C$8:$L$2290,10,0),"")</f>
        <v/>
      </c>
      <c r="Z438" s="3" t="str">
        <f>IFERROR(VLOOKUP(A438,'Pivot price tier by size'!$D$8:$M$2512,10,0),"")</f>
        <v/>
      </c>
      <c r="AA438" s="3" t="str">
        <f>IFERROR(VLOOKUP(A438,'Pivot category'!$B$8:$I$2236,8,0),"")</f>
        <v/>
      </c>
      <c r="AB438" s="3" t="str">
        <f>IF(P438&lt;$AC$1,"Bottom 5%","")</f>
        <v>Bottom 5%</v>
      </c>
      <c r="AC438"/>
      <c r="AD438">
        <v>0</v>
      </c>
      <c r="AE438" t="s">
        <v>16649</v>
      </c>
    </row>
    <row r="439" spans="1:31" hidden="1" x14ac:dyDescent="0.25">
      <c r="A439" t="s">
        <v>12389</v>
      </c>
      <c r="B439" t="s">
        <v>13325</v>
      </c>
      <c r="C439" s="3" t="s">
        <v>32</v>
      </c>
      <c r="D439" s="3" t="s">
        <v>12049</v>
      </c>
      <c r="E439" s="3">
        <v>0</v>
      </c>
      <c r="F439" s="3">
        <v>30000</v>
      </c>
      <c r="G439" s="34">
        <v>29.99</v>
      </c>
      <c r="H439" s="3" t="s">
        <v>46</v>
      </c>
      <c r="I439" s="3" t="s">
        <v>46</v>
      </c>
      <c r="J439" s="3" t="s">
        <v>13166</v>
      </c>
      <c r="K439" s="3" t="s">
        <v>8115</v>
      </c>
      <c r="L439" s="3" t="s">
        <v>68</v>
      </c>
      <c r="M439" s="26">
        <v>45505</v>
      </c>
      <c r="N439"/>
      <c r="O439" s="3">
        <v>14</v>
      </c>
      <c r="P439" s="55">
        <v>89.97</v>
      </c>
      <c r="Q439" s="55">
        <v>179.94</v>
      </c>
      <c r="R439" s="55">
        <v>-89.97</v>
      </c>
      <c r="S439" s="57">
        <v>-0.5</v>
      </c>
      <c r="T439" s="55">
        <v>6.4264285714285716</v>
      </c>
      <c r="U439" s="55">
        <v>4138.62</v>
      </c>
      <c r="V439" s="55">
        <v>4138.62</v>
      </c>
      <c r="W439" s="55">
        <v>0</v>
      </c>
      <c r="X439" s="57">
        <v>0</v>
      </c>
      <c r="Y439" s="3" t="str">
        <f>IFERROR(VLOOKUP(A439,'Pivot price tier'!$C$8:$L$2290,10,0),"")</f>
        <v/>
      </c>
      <c r="Z439" s="3" t="str">
        <f>IFERROR(VLOOKUP(A439,'Pivot price tier by size'!$D$8:$M$2512,10,0),"")</f>
        <v/>
      </c>
      <c r="AA439" s="3" t="str">
        <f>IFERROR(VLOOKUP(A439,'Pivot category'!$B$8:$I$2236,8,0),"")</f>
        <v/>
      </c>
      <c r="AB439" s="3" t="str">
        <f>IF(P439&lt;$AC$1,"Bottom 5%","")</f>
        <v>Bottom 5%</v>
      </c>
      <c r="AC439"/>
      <c r="AD439">
        <v>0</v>
      </c>
      <c r="AE439" t="s">
        <v>16649</v>
      </c>
    </row>
    <row r="440" spans="1:31" hidden="1" x14ac:dyDescent="0.25">
      <c r="A440" t="s">
        <v>14459</v>
      </c>
      <c r="B440" t="s">
        <v>14460</v>
      </c>
      <c r="C440" s="3" t="s">
        <v>32</v>
      </c>
      <c r="D440" s="3" t="s">
        <v>14384</v>
      </c>
      <c r="E440" s="3" t="s">
        <v>5053</v>
      </c>
      <c r="F440" s="3">
        <v>70000</v>
      </c>
      <c r="G440" s="34">
        <v>29.99</v>
      </c>
      <c r="H440" s="3" t="s">
        <v>27</v>
      </c>
      <c r="I440" s="3" t="s">
        <v>23</v>
      </c>
      <c r="J440" s="3" t="s">
        <v>8102</v>
      </c>
      <c r="K440" s="3" t="s">
        <v>8103</v>
      </c>
      <c r="L440" s="3" t="s">
        <v>68</v>
      </c>
      <c r="M440" s="26">
        <v>45778</v>
      </c>
      <c r="N440"/>
      <c r="O440" s="3">
        <v>57</v>
      </c>
      <c r="P440" s="55">
        <v>45471.03</v>
      </c>
      <c r="Q440" s="55">
        <v>628.83000000000004</v>
      </c>
      <c r="R440" s="55">
        <v>44842.2</v>
      </c>
      <c r="S440" s="57">
        <v>71.31</v>
      </c>
      <c r="T440" s="55">
        <v>797.73736842105257</v>
      </c>
      <c r="U440" s="55">
        <v>2783.67</v>
      </c>
      <c r="V440" s="55">
        <v>0</v>
      </c>
      <c r="W440" s="55">
        <v>2783.67</v>
      </c>
      <c r="X440" s="57">
        <v>0</v>
      </c>
      <c r="Y440" s="3" t="str">
        <f>IFERROR(VLOOKUP(A440,'Pivot price tier'!$C$8:$L$2290,10,0),"")</f>
        <v xml:space="preserve"> </v>
      </c>
      <c r="Z440" s="3" t="str">
        <f>IFERROR(VLOOKUP(A440,'Pivot price tier by size'!$D$8:$M$2512,10,0),"")</f>
        <v xml:space="preserve"> </v>
      </c>
      <c r="AA440" s="3" t="str">
        <f>IFERROR(VLOOKUP(A440,'Pivot category'!$B$8:$I$2236,8,0),"")</f>
        <v>X</v>
      </c>
      <c r="AB440" s="3" t="str">
        <f>IF(P440&lt;$AC$1,"Bottom 5%","")</f>
        <v>Bottom 5%</v>
      </c>
      <c r="AC440"/>
      <c r="AD440" t="s">
        <v>16542</v>
      </c>
      <c r="AE440" t="s">
        <v>13867</v>
      </c>
    </row>
    <row r="441" spans="1:31" hidden="1" x14ac:dyDescent="0.25">
      <c r="A441" t="s">
        <v>13645</v>
      </c>
      <c r="B441" t="s">
        <v>13646</v>
      </c>
      <c r="C441" s="3" t="s">
        <v>32</v>
      </c>
      <c r="D441" s="3" t="s">
        <v>13233</v>
      </c>
      <c r="E441" s="3" t="s">
        <v>5053</v>
      </c>
      <c r="F441" s="3">
        <v>70000</v>
      </c>
      <c r="G441" s="34">
        <v>62.99</v>
      </c>
      <c r="H441" s="3" t="s">
        <v>12</v>
      </c>
      <c r="I441" s="3" t="s">
        <v>15</v>
      </c>
      <c r="J441" s="3" t="s">
        <v>8107</v>
      </c>
      <c r="K441" s="3" t="s">
        <v>8109</v>
      </c>
      <c r="L441" s="3" t="s">
        <v>8105</v>
      </c>
      <c r="M441" s="26">
        <v>45597</v>
      </c>
      <c r="N441"/>
      <c r="O441" s="3">
        <v>6</v>
      </c>
      <c r="P441" s="55">
        <v>2078.67</v>
      </c>
      <c r="Q441" s="55">
        <v>17133.28</v>
      </c>
      <c r="R441" s="55">
        <v>-15054.61</v>
      </c>
      <c r="S441" s="57">
        <v>-0.88</v>
      </c>
      <c r="T441" s="55">
        <v>346.44499999999999</v>
      </c>
      <c r="U441" s="55">
        <v>188.97</v>
      </c>
      <c r="V441" s="55">
        <v>17196.27</v>
      </c>
      <c r="W441" s="55">
        <v>-17007.3</v>
      </c>
      <c r="X441" s="57">
        <v>-0.99</v>
      </c>
      <c r="Y441" s="3" t="str">
        <f>IFERROR(VLOOKUP(A441,'Pivot price tier'!$C$8:$L$2290,10,0),"")</f>
        <v/>
      </c>
      <c r="Z441" s="3" t="str">
        <f>IFERROR(VLOOKUP(A441,'Pivot price tier by size'!$D$8:$M$2512,10,0),"")</f>
        <v/>
      </c>
      <c r="AA441" s="3" t="str">
        <f>IFERROR(VLOOKUP(A441,'Pivot category'!$B$8:$I$2236,8,0),"")</f>
        <v/>
      </c>
      <c r="AB441" s="3" t="str">
        <f>IF(P441&lt;$AC$1,"Bottom 5%","")</f>
        <v>Bottom 5%</v>
      </c>
      <c r="AC441"/>
      <c r="AD441" t="s">
        <v>11021</v>
      </c>
      <c r="AE441" t="s">
        <v>13878</v>
      </c>
    </row>
    <row r="442" spans="1:31" x14ac:dyDescent="0.25">
      <c r="A442" t="s">
        <v>14251</v>
      </c>
      <c r="B442" t="s">
        <v>14252</v>
      </c>
      <c r="C442" s="3" t="s">
        <v>34</v>
      </c>
      <c r="D442" s="3" t="s">
        <v>13257</v>
      </c>
      <c r="E442" s="3">
        <v>0</v>
      </c>
      <c r="F442" s="3">
        <v>70000</v>
      </c>
      <c r="G442" s="34">
        <v>7.99</v>
      </c>
      <c r="H442" s="3" t="s">
        <v>8184</v>
      </c>
      <c r="I442" s="3" t="s">
        <v>12122</v>
      </c>
      <c r="J442" s="3" t="s">
        <v>8102</v>
      </c>
      <c r="K442" s="3" t="s">
        <v>8103</v>
      </c>
      <c r="L442" s="3" t="s">
        <v>68</v>
      </c>
      <c r="M442" s="26">
        <v>45689</v>
      </c>
      <c r="N442"/>
      <c r="O442" s="3">
        <v>3</v>
      </c>
      <c r="P442" s="55">
        <v>350.55</v>
      </c>
      <c r="Q442" s="55">
        <v>262.14999999999998</v>
      </c>
      <c r="R442" s="55">
        <v>88.4</v>
      </c>
      <c r="S442" s="57">
        <v>0.34</v>
      </c>
      <c r="T442" s="55">
        <v>116.85000000000001</v>
      </c>
      <c r="U442" s="55">
        <v>12888.23</v>
      </c>
      <c r="V442" s="55">
        <v>3939.74</v>
      </c>
      <c r="W442" s="55">
        <v>8948.49</v>
      </c>
      <c r="X442" s="57">
        <v>2.27</v>
      </c>
      <c r="Y442" s="3" t="str">
        <f>IFERROR(VLOOKUP(A442,'Pivot price tier'!$C$8:$L$2290,10,0),"")</f>
        <v>X</v>
      </c>
      <c r="Z442" s="3" t="str">
        <f>IFERROR(VLOOKUP(A442,'Pivot price tier by size'!$D$8:$M$2512,10,0),"")</f>
        <v xml:space="preserve"> </v>
      </c>
      <c r="AA442" s="3" t="str">
        <f>IFERROR(VLOOKUP(A442,'Pivot category'!$B$8:$I$2236,8,0),"")</f>
        <v>X</v>
      </c>
      <c r="AB442" s="3" t="str">
        <f>IF(P442&lt;$AC$1,"Bottom 5%","")</f>
        <v>Bottom 5%</v>
      </c>
      <c r="AC442"/>
      <c r="AD442" t="s">
        <v>11020</v>
      </c>
      <c r="AE442" t="s">
        <v>16577</v>
      </c>
    </row>
    <row r="443" spans="1:31" hidden="1" x14ac:dyDescent="0.25">
      <c r="A443" t="s">
        <v>9884</v>
      </c>
      <c r="B443" t="s">
        <v>9885</v>
      </c>
      <c r="C443" s="3" t="s">
        <v>32</v>
      </c>
      <c r="D443" s="3" t="s">
        <v>9981</v>
      </c>
      <c r="E443" s="3" t="s">
        <v>5053</v>
      </c>
      <c r="F443" s="3">
        <v>10000</v>
      </c>
      <c r="G443" s="34">
        <v>62.99</v>
      </c>
      <c r="H443" s="3" t="s">
        <v>12</v>
      </c>
      <c r="I443" s="3" t="s">
        <v>15</v>
      </c>
      <c r="J443" s="3" t="s">
        <v>8107</v>
      </c>
      <c r="K443" s="3" t="s">
        <v>8111</v>
      </c>
      <c r="L443" s="3" t="s">
        <v>8106</v>
      </c>
      <c r="M443" s="26" t="s">
        <v>16689</v>
      </c>
      <c r="N443"/>
      <c r="O443" s="3">
        <v>3</v>
      </c>
      <c r="P443" s="55">
        <v>566.91</v>
      </c>
      <c r="Q443" s="55">
        <v>3527.46</v>
      </c>
      <c r="R443" s="55">
        <v>-2960.55</v>
      </c>
      <c r="S443" s="57">
        <v>-0.84</v>
      </c>
      <c r="T443" s="55">
        <v>188.97</v>
      </c>
      <c r="U443" s="55">
        <v>62.99</v>
      </c>
      <c r="V443" s="55">
        <v>755.88</v>
      </c>
      <c r="W443" s="55">
        <v>-692.89</v>
      </c>
      <c r="X443" s="57">
        <v>-0.92</v>
      </c>
      <c r="Y443" s="3" t="str">
        <f>IFERROR(VLOOKUP(A443,'Pivot price tier'!$C$8:$L$2290,10,0),"")</f>
        <v/>
      </c>
      <c r="Z443" s="3" t="str">
        <f>IFERROR(VLOOKUP(A443,'Pivot price tier by size'!$D$8:$M$2512,10,0),"")</f>
        <v/>
      </c>
      <c r="AA443" s="3" t="str">
        <f>IFERROR(VLOOKUP(A443,'Pivot category'!$B$8:$I$2236,8,0),"")</f>
        <v/>
      </c>
      <c r="AB443" s="3" t="str">
        <f>IF(P443&lt;$AC$1,"Bottom 5%","")</f>
        <v>Bottom 5%</v>
      </c>
      <c r="AC443"/>
      <c r="AD443" t="s">
        <v>11018</v>
      </c>
      <c r="AE443" t="s">
        <v>13880</v>
      </c>
    </row>
    <row r="444" spans="1:31" hidden="1" x14ac:dyDescent="0.25">
      <c r="A444" t="s">
        <v>14461</v>
      </c>
      <c r="B444" t="s">
        <v>11694</v>
      </c>
      <c r="C444" s="3" t="s">
        <v>32</v>
      </c>
      <c r="D444" s="3" t="s">
        <v>11627</v>
      </c>
      <c r="E444" s="3" t="s">
        <v>5053</v>
      </c>
      <c r="F444" s="3">
        <v>10000</v>
      </c>
      <c r="G444" s="34">
        <v>159.99</v>
      </c>
      <c r="H444" s="3" t="s">
        <v>12</v>
      </c>
      <c r="I444" s="3" t="s">
        <v>74</v>
      </c>
      <c r="J444" s="3" t="s">
        <v>8110</v>
      </c>
      <c r="K444" s="3" t="s">
        <v>8103</v>
      </c>
      <c r="L444" s="3" t="s">
        <v>68</v>
      </c>
      <c r="M444" s="26" t="s">
        <v>16689</v>
      </c>
      <c r="N444"/>
      <c r="O444" s="3">
        <v>2</v>
      </c>
      <c r="P444" s="55">
        <v>799.95</v>
      </c>
      <c r="Q444" s="55">
        <v>4799.7</v>
      </c>
      <c r="R444" s="55">
        <v>-3999.75</v>
      </c>
      <c r="S444" s="57">
        <v>-0.83</v>
      </c>
      <c r="T444" s="55">
        <v>399.97500000000002</v>
      </c>
      <c r="U444" s="55">
        <v>319.98</v>
      </c>
      <c r="V444" s="55">
        <v>639.96</v>
      </c>
      <c r="W444" s="55">
        <v>-319.98</v>
      </c>
      <c r="X444" s="57">
        <v>-0.5</v>
      </c>
      <c r="Y444" s="3" t="str">
        <f>IFERROR(VLOOKUP(A444,'Pivot price tier'!$C$8:$L$2290,10,0),"")</f>
        <v>X</v>
      </c>
      <c r="Z444" s="3" t="str">
        <f>IFERROR(VLOOKUP(A444,'Pivot price tier by size'!$D$8:$M$2512,10,0),"")</f>
        <v>X</v>
      </c>
      <c r="AA444" s="3" t="str">
        <f>IFERROR(VLOOKUP(A444,'Pivot category'!$B$8:$I$2236,8,0),"")</f>
        <v>X</v>
      </c>
      <c r="AB444" s="3" t="str">
        <f>IF(P444&lt;$AC$1,"Bottom 5%","")</f>
        <v>Bottom 5%</v>
      </c>
      <c r="AC444"/>
      <c r="AD444" t="s">
        <v>11018</v>
      </c>
      <c r="AE444" t="s">
        <v>13880</v>
      </c>
    </row>
    <row r="445" spans="1:31" hidden="1" x14ac:dyDescent="0.25">
      <c r="A445" t="s">
        <v>14462</v>
      </c>
      <c r="B445" t="s">
        <v>10878</v>
      </c>
      <c r="C445" s="3" t="s">
        <v>32</v>
      </c>
      <c r="D445" s="3" t="s">
        <v>10760</v>
      </c>
      <c r="E445" s="3" t="s">
        <v>5053</v>
      </c>
      <c r="F445" s="3">
        <v>10000</v>
      </c>
      <c r="G445" s="34">
        <v>159.99</v>
      </c>
      <c r="H445" s="3" t="s">
        <v>12</v>
      </c>
      <c r="I445" s="3" t="s">
        <v>74</v>
      </c>
      <c r="J445" s="3" t="s">
        <v>8110</v>
      </c>
      <c r="K445" s="3" t="s">
        <v>8103</v>
      </c>
      <c r="L445" s="3" t="s">
        <v>68</v>
      </c>
      <c r="M445" s="26" t="s">
        <v>16689</v>
      </c>
      <c r="N445"/>
      <c r="O445" s="3">
        <v>1</v>
      </c>
      <c r="P445" s="55">
        <v>639.96</v>
      </c>
      <c r="Q445" s="55">
        <v>959.94</v>
      </c>
      <c r="R445" s="55">
        <v>-319.98</v>
      </c>
      <c r="S445" s="57">
        <v>-0.33</v>
      </c>
      <c r="T445" s="55">
        <v>639.96</v>
      </c>
      <c r="U445" s="55">
        <v>0</v>
      </c>
      <c r="V445" s="55">
        <v>159.99</v>
      </c>
      <c r="W445" s="55">
        <v>-159.99</v>
      </c>
      <c r="X445" s="57">
        <v>-1</v>
      </c>
      <c r="Y445" s="3" t="str">
        <f>IFERROR(VLOOKUP(A445,'Pivot price tier'!$C$8:$L$2290,10,0),"")</f>
        <v>X</v>
      </c>
      <c r="Z445" s="3" t="str">
        <f>IFERROR(VLOOKUP(A445,'Pivot price tier by size'!$D$8:$M$2512,10,0),"")</f>
        <v xml:space="preserve"> </v>
      </c>
      <c r="AA445" s="3" t="str">
        <f>IFERROR(VLOOKUP(A445,'Pivot category'!$B$8:$I$2236,8,0),"")</f>
        <v>X</v>
      </c>
      <c r="AB445" s="3" t="str">
        <f>IF(P445&lt;$AC$1,"Bottom 5%","")</f>
        <v>Bottom 5%</v>
      </c>
      <c r="AC445"/>
      <c r="AD445" t="s">
        <v>11018</v>
      </c>
      <c r="AE445" t="s">
        <v>13880</v>
      </c>
    </row>
    <row r="446" spans="1:31" hidden="1" x14ac:dyDescent="0.25">
      <c r="A446" t="s">
        <v>14463</v>
      </c>
      <c r="B446" t="s">
        <v>12766</v>
      </c>
      <c r="C446" s="3" t="s">
        <v>32</v>
      </c>
      <c r="D446" s="3" t="s">
        <v>13122</v>
      </c>
      <c r="E446" s="3" t="s">
        <v>5053</v>
      </c>
      <c r="F446" s="3">
        <v>10000</v>
      </c>
      <c r="G446" s="34">
        <v>159.99</v>
      </c>
      <c r="H446" s="3" t="s">
        <v>12</v>
      </c>
      <c r="I446" s="3" t="s">
        <v>74</v>
      </c>
      <c r="J446" s="3" t="s">
        <v>8110</v>
      </c>
      <c r="K446" s="3" t="s">
        <v>8115</v>
      </c>
      <c r="L446" s="3" t="s">
        <v>68</v>
      </c>
      <c r="M446" s="26">
        <v>45474</v>
      </c>
      <c r="N446"/>
      <c r="O446" s="3">
        <v>20</v>
      </c>
      <c r="P446" s="55">
        <v>7679.52</v>
      </c>
      <c r="Q446" s="55">
        <v>22238.61</v>
      </c>
      <c r="R446" s="55">
        <v>-14559.09</v>
      </c>
      <c r="S446" s="57">
        <v>-0.65</v>
      </c>
      <c r="T446" s="55">
        <v>383.976</v>
      </c>
      <c r="U446" s="55">
        <v>1759.89</v>
      </c>
      <c r="V446" s="55">
        <v>7359.54</v>
      </c>
      <c r="W446" s="55">
        <v>-5599.65</v>
      </c>
      <c r="X446" s="57">
        <v>-0.76</v>
      </c>
      <c r="Y446" s="3" t="str">
        <f>IFERROR(VLOOKUP(A446,'Pivot price tier'!$C$8:$L$2290,10,0),"")</f>
        <v/>
      </c>
      <c r="Z446" s="3" t="str">
        <f>IFERROR(VLOOKUP(A446,'Pivot price tier by size'!$D$8:$M$2512,10,0),"")</f>
        <v/>
      </c>
      <c r="AA446" s="3" t="str">
        <f>IFERROR(VLOOKUP(A446,'Pivot category'!$B$8:$I$2236,8,0),"")</f>
        <v/>
      </c>
      <c r="AB446" s="3" t="str">
        <f>IF(P446&lt;$AC$1,"Bottom 5%","")</f>
        <v>Bottom 5%</v>
      </c>
      <c r="AC446"/>
      <c r="AD446" t="s">
        <v>11018</v>
      </c>
      <c r="AE446" t="s">
        <v>13880</v>
      </c>
    </row>
    <row r="447" spans="1:31" hidden="1" x14ac:dyDescent="0.25">
      <c r="A447" t="s">
        <v>14464</v>
      </c>
      <c r="B447" t="s">
        <v>12215</v>
      </c>
      <c r="C447" s="3" t="s">
        <v>32</v>
      </c>
      <c r="D447" s="3" t="s">
        <v>12033</v>
      </c>
      <c r="E447" s="3" t="s">
        <v>5053</v>
      </c>
      <c r="F447" s="3">
        <v>10000</v>
      </c>
      <c r="G447" s="34">
        <v>159.99</v>
      </c>
      <c r="H447" s="3" t="s">
        <v>12</v>
      </c>
      <c r="I447" s="3" t="s">
        <v>74</v>
      </c>
      <c r="J447" s="3" t="s">
        <v>8110</v>
      </c>
      <c r="K447" s="3" t="s">
        <v>8115</v>
      </c>
      <c r="L447" s="3" t="s">
        <v>68</v>
      </c>
      <c r="M447" s="26" t="s">
        <v>16689</v>
      </c>
      <c r="N447"/>
      <c r="O447" s="3">
        <v>4</v>
      </c>
      <c r="P447" s="55">
        <v>1599.9</v>
      </c>
      <c r="Q447" s="55">
        <v>2239.86</v>
      </c>
      <c r="R447" s="55">
        <v>-639.96</v>
      </c>
      <c r="S447" s="57">
        <v>-0.28999999999999998</v>
      </c>
      <c r="T447" s="55">
        <v>399.97500000000002</v>
      </c>
      <c r="U447" s="55">
        <v>0</v>
      </c>
      <c r="V447" s="55">
        <v>5439.66</v>
      </c>
      <c r="W447" s="55">
        <v>-5439.66</v>
      </c>
      <c r="X447" s="57">
        <v>-1</v>
      </c>
      <c r="Y447" s="3" t="str">
        <f>IFERROR(VLOOKUP(A447,'Pivot price tier'!$C$8:$L$2290,10,0),"")</f>
        <v/>
      </c>
      <c r="Z447" s="3" t="str">
        <f>IFERROR(VLOOKUP(A447,'Pivot price tier by size'!$D$8:$M$2512,10,0),"")</f>
        <v/>
      </c>
      <c r="AA447" s="3" t="str">
        <f>IFERROR(VLOOKUP(A447,'Pivot category'!$B$8:$I$2236,8,0),"")</f>
        <v/>
      </c>
      <c r="AB447" s="3" t="str">
        <f>IF(P447&lt;$AC$1,"Bottom 5%","")</f>
        <v>Bottom 5%</v>
      </c>
      <c r="AC447"/>
      <c r="AD447" t="s">
        <v>11018</v>
      </c>
      <c r="AE447" t="s">
        <v>13880</v>
      </c>
    </row>
    <row r="448" spans="1:31" hidden="1" x14ac:dyDescent="0.25">
      <c r="A448" t="s">
        <v>14465</v>
      </c>
      <c r="B448" t="s">
        <v>13963</v>
      </c>
      <c r="C448" s="3" t="s">
        <v>32</v>
      </c>
      <c r="D448" s="3" t="s">
        <v>13778</v>
      </c>
      <c r="E448" s="3" t="s">
        <v>5053</v>
      </c>
      <c r="F448" s="3">
        <v>10000</v>
      </c>
      <c r="G448" s="34">
        <v>159.99</v>
      </c>
      <c r="H448" s="3" t="s">
        <v>12</v>
      </c>
      <c r="I448" s="3" t="s">
        <v>74</v>
      </c>
      <c r="J448" s="3" t="s">
        <v>8110</v>
      </c>
      <c r="K448" s="3" t="s">
        <v>8103</v>
      </c>
      <c r="L448" s="3" t="s">
        <v>68</v>
      </c>
      <c r="M448" s="26">
        <v>45627</v>
      </c>
      <c r="N448"/>
      <c r="O448" s="3">
        <v>7</v>
      </c>
      <c r="P448" s="55">
        <v>8639.4599999999991</v>
      </c>
      <c r="Q448" s="55">
        <v>18238.86</v>
      </c>
      <c r="R448" s="55">
        <v>-9599.4</v>
      </c>
      <c r="S448" s="57">
        <v>-0.53</v>
      </c>
      <c r="T448" s="55">
        <v>1234.2085714285713</v>
      </c>
      <c r="U448" s="55">
        <v>479.97</v>
      </c>
      <c r="V448" s="55">
        <v>16638.96</v>
      </c>
      <c r="W448" s="55">
        <v>-16158.99</v>
      </c>
      <c r="X448" s="57">
        <v>-0.97</v>
      </c>
      <c r="Y448" s="3" t="str">
        <f>IFERROR(VLOOKUP(A448,'Pivot price tier'!$C$8:$L$2290,10,0),"")</f>
        <v xml:space="preserve"> </v>
      </c>
      <c r="Z448" s="3" t="str">
        <f>IFERROR(VLOOKUP(A448,'Pivot price tier by size'!$D$8:$M$2512,10,0),"")</f>
        <v xml:space="preserve"> </v>
      </c>
      <c r="AA448" s="3" t="str">
        <f>IFERROR(VLOOKUP(A448,'Pivot category'!$B$8:$I$2236,8,0),"")</f>
        <v>X</v>
      </c>
      <c r="AB448" s="3" t="str">
        <f>IF(P448&lt;$AC$1,"Bottom 5%","")</f>
        <v>Bottom 5%</v>
      </c>
      <c r="AC448"/>
      <c r="AD448" t="s">
        <v>11018</v>
      </c>
      <c r="AE448" t="s">
        <v>13880</v>
      </c>
    </row>
    <row r="449" spans="1:31" hidden="1" x14ac:dyDescent="0.25">
      <c r="A449" t="s">
        <v>15549</v>
      </c>
      <c r="B449" t="s">
        <v>15550</v>
      </c>
      <c r="C449" s="3" t="s">
        <v>32</v>
      </c>
      <c r="D449" s="3" t="s">
        <v>15007</v>
      </c>
      <c r="E449" s="3" t="s">
        <v>5053</v>
      </c>
      <c r="F449" s="3">
        <v>10000</v>
      </c>
      <c r="G449" s="34">
        <v>139.99</v>
      </c>
      <c r="H449" s="3" t="s">
        <v>12</v>
      </c>
      <c r="I449" s="3" t="s">
        <v>74</v>
      </c>
      <c r="J449" s="3" t="s">
        <v>8110</v>
      </c>
      <c r="K449" s="3" t="s">
        <v>8103</v>
      </c>
      <c r="L449" s="3" t="s">
        <v>68</v>
      </c>
      <c r="M449" s="26">
        <v>45831</v>
      </c>
      <c r="N449"/>
      <c r="O449" s="3">
        <v>5</v>
      </c>
      <c r="P449" s="55">
        <v>8679.3799999999992</v>
      </c>
      <c r="Q449" s="55"/>
      <c r="R449" s="55">
        <v>8679.3799999999992</v>
      </c>
      <c r="S449" s="57"/>
      <c r="T449" s="55">
        <v>1735.8759999999997</v>
      </c>
      <c r="U449" s="55">
        <v>139.99</v>
      </c>
      <c r="V449" s="55">
        <v>0</v>
      </c>
      <c r="W449" s="55">
        <v>139.99</v>
      </c>
      <c r="X449" s="57">
        <v>0</v>
      </c>
      <c r="Y449" s="3" t="str">
        <f>IFERROR(VLOOKUP(A449,'Pivot price tier'!$C$8:$L$2290,10,0),"")</f>
        <v xml:space="preserve"> </v>
      </c>
      <c r="Z449" s="3" t="str">
        <f>IFERROR(VLOOKUP(A449,'Pivot price tier by size'!$D$8:$M$2512,10,0),"")</f>
        <v xml:space="preserve"> </v>
      </c>
      <c r="AA449" s="3" t="str">
        <f>IFERROR(VLOOKUP(A449,'Pivot category'!$B$8:$I$2236,8,0),"")</f>
        <v>X</v>
      </c>
      <c r="AB449" s="3" t="str">
        <f>IF(P449&lt;$AC$1,"Bottom 5%","")</f>
        <v>Bottom 5%</v>
      </c>
      <c r="AC449"/>
      <c r="AD449" t="s">
        <v>11018</v>
      </c>
      <c r="AE449" t="s">
        <v>13880</v>
      </c>
    </row>
    <row r="450" spans="1:31" hidden="1" x14ac:dyDescent="0.25">
      <c r="A450" t="s">
        <v>13397</v>
      </c>
      <c r="B450" t="s">
        <v>13398</v>
      </c>
      <c r="C450" s="3" t="s">
        <v>32</v>
      </c>
      <c r="D450" s="3" t="s">
        <v>13620</v>
      </c>
      <c r="E450" s="3" t="s">
        <v>5053</v>
      </c>
      <c r="F450" s="3">
        <v>10000</v>
      </c>
      <c r="G450" s="34">
        <v>49.99</v>
      </c>
      <c r="H450" s="3" t="s">
        <v>12</v>
      </c>
      <c r="I450" s="3" t="s">
        <v>23</v>
      </c>
      <c r="J450" s="3" t="s">
        <v>8112</v>
      </c>
      <c r="K450" s="3">
        <v>0</v>
      </c>
      <c r="L450" s="3" t="s">
        <v>68</v>
      </c>
      <c r="M450" s="26">
        <v>45597</v>
      </c>
      <c r="N450"/>
      <c r="O450" s="3">
        <v>27</v>
      </c>
      <c r="P450" s="55">
        <v>48790.239999999998</v>
      </c>
      <c r="Q450" s="55">
        <v>28094.38</v>
      </c>
      <c r="R450" s="55">
        <v>20695.86</v>
      </c>
      <c r="S450" s="57">
        <v>0.74</v>
      </c>
      <c r="T450" s="55">
        <v>1807.0459259259258</v>
      </c>
      <c r="U450" s="55">
        <v>12847.43</v>
      </c>
      <c r="V450" s="55">
        <v>10897.82</v>
      </c>
      <c r="W450" s="55">
        <v>1949.61</v>
      </c>
      <c r="X450" s="57">
        <v>0.18</v>
      </c>
      <c r="Y450" s="3" t="str">
        <f>IFERROR(VLOOKUP(A450,'Pivot price tier'!$C$8:$L$2290,10,0),"")</f>
        <v/>
      </c>
      <c r="Z450" s="3" t="str">
        <f>IFERROR(VLOOKUP(A450,'Pivot price tier by size'!$D$8:$M$2512,10,0),"")</f>
        <v/>
      </c>
      <c r="AA450" s="3" t="str">
        <f>IFERROR(VLOOKUP(A450,'Pivot category'!$B$8:$I$2236,8,0),"")</f>
        <v/>
      </c>
      <c r="AB450" s="3" t="str">
        <f>IF(P450&lt;$AC$1,"Bottom 5%","")</f>
        <v/>
      </c>
      <c r="AC450"/>
      <c r="AD450" t="s">
        <v>11018</v>
      </c>
      <c r="AE450" t="s">
        <v>13880</v>
      </c>
    </row>
    <row r="451" spans="1:31" x14ac:dyDescent="0.25">
      <c r="A451" t="s">
        <v>12955</v>
      </c>
      <c r="B451" t="s">
        <v>12571</v>
      </c>
      <c r="C451" s="3" t="s">
        <v>36</v>
      </c>
      <c r="D451" s="3" t="s">
        <v>12100</v>
      </c>
      <c r="E451" s="3">
        <v>0</v>
      </c>
      <c r="F451" s="3">
        <v>70000</v>
      </c>
      <c r="G451" s="34">
        <v>14.99</v>
      </c>
      <c r="H451" s="3" t="s">
        <v>8184</v>
      </c>
      <c r="I451" s="3" t="s">
        <v>12122</v>
      </c>
      <c r="J451" s="3" t="s">
        <v>8102</v>
      </c>
      <c r="K451" s="3" t="s">
        <v>8103</v>
      </c>
      <c r="L451" s="3" t="s">
        <v>68</v>
      </c>
      <c r="M451" s="26">
        <v>45323</v>
      </c>
      <c r="N451"/>
      <c r="O451" s="3">
        <v>77</v>
      </c>
      <c r="P451" s="55">
        <v>16084.82</v>
      </c>
      <c r="Q451" s="55">
        <v>16863.75</v>
      </c>
      <c r="R451" s="55">
        <v>-778.93</v>
      </c>
      <c r="S451" s="57">
        <v>-0.05</v>
      </c>
      <c r="T451" s="55">
        <v>208.89376623376623</v>
      </c>
      <c r="U451" s="55">
        <v>6165.7</v>
      </c>
      <c r="V451" s="55">
        <v>8439.3700000000008</v>
      </c>
      <c r="W451" s="55">
        <v>-2273.67</v>
      </c>
      <c r="X451" s="57">
        <v>-0.27</v>
      </c>
      <c r="Y451" s="3" t="str">
        <f>IFERROR(VLOOKUP(A451,'Pivot price tier'!$C$8:$L$2290,10,0),"")</f>
        <v>X</v>
      </c>
      <c r="Z451" s="3" t="str">
        <f>IFERROR(VLOOKUP(A451,'Pivot price tier by size'!$D$8:$M$2512,10,0),"")</f>
        <v xml:space="preserve"> </v>
      </c>
      <c r="AA451" s="3" t="str">
        <f>IFERROR(VLOOKUP(A451,'Pivot category'!$B$8:$I$2236,8,0),"")</f>
        <v>X</v>
      </c>
      <c r="AB451" s="3" t="str">
        <f>IF(P451&lt;$AC$1,"Bottom 5%","")</f>
        <v>Bottom 5%</v>
      </c>
      <c r="AC451"/>
      <c r="AD451" t="s">
        <v>16511</v>
      </c>
      <c r="AE451" t="s">
        <v>13865</v>
      </c>
    </row>
    <row r="452" spans="1:31" x14ac:dyDescent="0.25">
      <c r="A452" t="s">
        <v>6356</v>
      </c>
      <c r="B452" t="s">
        <v>6355</v>
      </c>
      <c r="C452" s="3" t="s">
        <v>32</v>
      </c>
      <c r="D452" s="3" t="s">
        <v>7911</v>
      </c>
      <c r="E452" s="3">
        <v>0</v>
      </c>
      <c r="F452" s="3">
        <v>10000</v>
      </c>
      <c r="G452" s="34">
        <v>20.99</v>
      </c>
      <c r="H452" s="3" t="s">
        <v>46</v>
      </c>
      <c r="I452" s="3" t="s">
        <v>46</v>
      </c>
      <c r="J452" s="3" t="s">
        <v>8102</v>
      </c>
      <c r="K452" s="3" t="s">
        <v>8103</v>
      </c>
      <c r="L452" s="3" t="s">
        <v>68</v>
      </c>
      <c r="M452" s="26" t="s">
        <v>16689</v>
      </c>
      <c r="N452"/>
      <c r="O452" s="3">
        <v>36</v>
      </c>
      <c r="P452" s="55">
        <v>4365.92</v>
      </c>
      <c r="Q452" s="55">
        <v>4323.9399999999996</v>
      </c>
      <c r="R452" s="55">
        <v>41.98</v>
      </c>
      <c r="S452" s="57">
        <v>0.01</v>
      </c>
      <c r="T452" s="55">
        <v>121.27555555555556</v>
      </c>
      <c r="U452" s="55">
        <v>6989.67</v>
      </c>
      <c r="V452" s="55">
        <v>8375.01</v>
      </c>
      <c r="W452" s="55">
        <v>-1385.34</v>
      </c>
      <c r="X452" s="57">
        <v>-0.17</v>
      </c>
      <c r="Y452" s="3" t="str">
        <f>IFERROR(VLOOKUP(A452,'Pivot price tier'!$C$8:$L$2290,10,0),"")</f>
        <v>X</v>
      </c>
      <c r="Z452" s="3" t="str">
        <f>IFERROR(VLOOKUP(A452,'Pivot price tier by size'!$D$8:$M$2512,10,0),"")</f>
        <v xml:space="preserve"> </v>
      </c>
      <c r="AA452" s="3" t="str">
        <f>IFERROR(VLOOKUP(A452,'Pivot category'!$B$8:$I$2236,8,0),"")</f>
        <v>X</v>
      </c>
      <c r="AB452" s="3" t="str">
        <f>IF(P452&lt;$AC$1,"Bottom 5%","")</f>
        <v>Bottom 5%</v>
      </c>
      <c r="AC452"/>
      <c r="AD452" t="s">
        <v>10199</v>
      </c>
      <c r="AE452" t="s">
        <v>13872</v>
      </c>
    </row>
    <row r="453" spans="1:31" hidden="1" x14ac:dyDescent="0.25">
      <c r="A453" t="s">
        <v>12769</v>
      </c>
      <c r="B453" t="s">
        <v>12770</v>
      </c>
      <c r="C453" s="3" t="s">
        <v>32</v>
      </c>
      <c r="D453" s="3" t="s">
        <v>12686</v>
      </c>
      <c r="E453" s="3" t="s">
        <v>5053</v>
      </c>
      <c r="F453" s="3">
        <v>70000</v>
      </c>
      <c r="G453" s="34">
        <v>49.99</v>
      </c>
      <c r="H453" s="3" t="s">
        <v>12405</v>
      </c>
      <c r="I453" s="3" t="s">
        <v>15</v>
      </c>
      <c r="J453" s="3" t="s">
        <v>8107</v>
      </c>
      <c r="K453" s="3" t="s">
        <v>8103</v>
      </c>
      <c r="L453" s="3" t="s">
        <v>68</v>
      </c>
      <c r="M453" s="26">
        <v>45474</v>
      </c>
      <c r="N453"/>
      <c r="O453" s="3">
        <v>27</v>
      </c>
      <c r="P453" s="55">
        <v>16366.84</v>
      </c>
      <c r="Q453" s="55">
        <v>15657.39</v>
      </c>
      <c r="R453" s="55">
        <v>709.45</v>
      </c>
      <c r="S453" s="57">
        <v>0.05</v>
      </c>
      <c r="T453" s="55">
        <v>606.17925925925931</v>
      </c>
      <c r="U453" s="55">
        <v>4119.2299999999996</v>
      </c>
      <c r="V453" s="55">
        <v>8698.5499999999993</v>
      </c>
      <c r="W453" s="55">
        <v>-4579.32</v>
      </c>
      <c r="X453" s="57">
        <v>-0.53</v>
      </c>
      <c r="Y453" s="3" t="str">
        <f>IFERROR(VLOOKUP(A453,'Pivot price tier'!$C$8:$L$2290,10,0),"")</f>
        <v xml:space="preserve"> </v>
      </c>
      <c r="Z453" s="3" t="str">
        <f>IFERROR(VLOOKUP(A453,'Pivot price tier by size'!$D$8:$M$2512,10,0),"")</f>
        <v xml:space="preserve"> </v>
      </c>
      <c r="AA453" s="3" t="str">
        <f>IFERROR(VLOOKUP(A453,'Pivot category'!$B$8:$I$2236,8,0),"")</f>
        <v xml:space="preserve"> </v>
      </c>
      <c r="AB453" s="3" t="str">
        <f>IF(P453&lt;$AC$1,"Bottom 5%","")</f>
        <v>Bottom 5%</v>
      </c>
      <c r="AC453"/>
      <c r="AD453" t="s">
        <v>11018</v>
      </c>
      <c r="AE453" t="s">
        <v>13880</v>
      </c>
    </row>
    <row r="454" spans="1:31" hidden="1" x14ac:dyDescent="0.25">
      <c r="A454" t="s">
        <v>12216</v>
      </c>
      <c r="B454" t="s">
        <v>12217</v>
      </c>
      <c r="C454" s="3" t="s">
        <v>32</v>
      </c>
      <c r="D454" s="3" t="s">
        <v>12032</v>
      </c>
      <c r="E454" s="3" t="s">
        <v>5053</v>
      </c>
      <c r="F454" s="3">
        <v>10000</v>
      </c>
      <c r="G454" s="34">
        <v>79.989999999999995</v>
      </c>
      <c r="H454" s="3" t="s">
        <v>12</v>
      </c>
      <c r="I454" s="3" t="s">
        <v>15</v>
      </c>
      <c r="J454" s="3" t="s">
        <v>8110</v>
      </c>
      <c r="K454" s="3" t="s">
        <v>8103</v>
      </c>
      <c r="L454" s="3" t="s">
        <v>68</v>
      </c>
      <c r="M454" s="26" t="s">
        <v>16689</v>
      </c>
      <c r="N454"/>
      <c r="O454" s="3">
        <v>0</v>
      </c>
      <c r="P454" s="55">
        <v>15918.01</v>
      </c>
      <c r="Q454" s="55"/>
      <c r="R454" s="55">
        <v>15918.01</v>
      </c>
      <c r="S454" s="57"/>
      <c r="T454" s="55" t="s">
        <v>78</v>
      </c>
      <c r="U454" s="55">
        <v>66151.73</v>
      </c>
      <c r="V454" s="55">
        <v>0</v>
      </c>
      <c r="W454" s="55">
        <v>66151.73</v>
      </c>
      <c r="X454" s="57">
        <v>0</v>
      </c>
      <c r="Y454" s="3" t="str">
        <f>IFERROR(VLOOKUP(A454,'Pivot price tier'!$C$8:$L$2290,10,0),"")</f>
        <v>X</v>
      </c>
      <c r="Z454" s="3" t="str">
        <f>IFERROR(VLOOKUP(A454,'Pivot price tier by size'!$D$8:$M$2512,10,0),"")</f>
        <v>X</v>
      </c>
      <c r="AA454" s="3" t="str">
        <f>IFERROR(VLOOKUP(A454,'Pivot category'!$B$8:$I$2236,8,0),"")</f>
        <v>X</v>
      </c>
      <c r="AB454" s="3" t="str">
        <f>IF(P454&lt;$AC$1,"Bottom 5%","")</f>
        <v>Bottom 5%</v>
      </c>
      <c r="AC454"/>
      <c r="AD454" t="s">
        <v>11018</v>
      </c>
      <c r="AE454" t="s">
        <v>13880</v>
      </c>
    </row>
    <row r="455" spans="1:31" hidden="1" x14ac:dyDescent="0.25">
      <c r="A455" t="s">
        <v>9423</v>
      </c>
      <c r="B455" t="s">
        <v>9424</v>
      </c>
      <c r="C455" s="3" t="s">
        <v>32</v>
      </c>
      <c r="D455" s="3" t="s">
        <v>9325</v>
      </c>
      <c r="E455" s="3" t="s">
        <v>5053</v>
      </c>
      <c r="F455" s="3">
        <v>10000</v>
      </c>
      <c r="G455" s="34">
        <v>139.99</v>
      </c>
      <c r="H455" s="3" t="s">
        <v>12</v>
      </c>
      <c r="I455" s="3" t="s">
        <v>74</v>
      </c>
      <c r="J455" s="3" t="s">
        <v>8110</v>
      </c>
      <c r="K455" s="3" t="s">
        <v>8103</v>
      </c>
      <c r="L455" s="3" t="s">
        <v>68</v>
      </c>
      <c r="M455" s="26" t="s">
        <v>16689</v>
      </c>
      <c r="N455"/>
      <c r="O455" s="3">
        <v>18</v>
      </c>
      <c r="P455" s="55">
        <v>14978.93</v>
      </c>
      <c r="Q455" s="55">
        <v>26178.13</v>
      </c>
      <c r="R455" s="55">
        <v>-11199.2</v>
      </c>
      <c r="S455" s="57">
        <v>-0.43</v>
      </c>
      <c r="T455" s="55">
        <v>832.16277777777782</v>
      </c>
      <c r="U455" s="55">
        <v>3639.74</v>
      </c>
      <c r="V455" s="55">
        <v>10499.25</v>
      </c>
      <c r="W455" s="55">
        <v>-6859.51</v>
      </c>
      <c r="X455" s="57">
        <v>-0.65</v>
      </c>
      <c r="Y455" s="3" t="str">
        <f>IFERROR(VLOOKUP(A455,'Pivot price tier'!$C$8:$L$2290,10,0),"")</f>
        <v>X</v>
      </c>
      <c r="Z455" s="3" t="str">
        <f>IFERROR(VLOOKUP(A455,'Pivot price tier by size'!$D$8:$M$2512,10,0),"")</f>
        <v xml:space="preserve"> </v>
      </c>
      <c r="AA455" s="3" t="str">
        <f>IFERROR(VLOOKUP(A455,'Pivot category'!$B$8:$I$2236,8,0),"")</f>
        <v>X</v>
      </c>
      <c r="AB455" s="3" t="str">
        <f>IF(P455&lt;$AC$1,"Bottom 5%","")</f>
        <v>Bottom 5%</v>
      </c>
      <c r="AC455"/>
      <c r="AD455" t="s">
        <v>11018</v>
      </c>
      <c r="AE455" t="s">
        <v>13880</v>
      </c>
    </row>
    <row r="456" spans="1:31" hidden="1" x14ac:dyDescent="0.25">
      <c r="A456" t="s">
        <v>9136</v>
      </c>
      <c r="B456" t="s">
        <v>9135</v>
      </c>
      <c r="C456" s="3" t="s">
        <v>32</v>
      </c>
      <c r="D456" s="3" t="s">
        <v>8992</v>
      </c>
      <c r="E456" s="3" t="s">
        <v>5053</v>
      </c>
      <c r="F456" s="3">
        <v>7000</v>
      </c>
      <c r="G456" s="34">
        <v>69.989999999999995</v>
      </c>
      <c r="H456" s="3" t="s">
        <v>12</v>
      </c>
      <c r="I456" s="3" t="s">
        <v>15</v>
      </c>
      <c r="J456" s="3" t="s">
        <v>8107</v>
      </c>
      <c r="K456" s="3" t="s">
        <v>8103</v>
      </c>
      <c r="L456" s="3" t="s">
        <v>8105</v>
      </c>
      <c r="M456" s="26" t="s">
        <v>16689</v>
      </c>
      <c r="N456"/>
      <c r="O456" s="3">
        <v>1</v>
      </c>
      <c r="P456" s="55">
        <v>1329.81</v>
      </c>
      <c r="Q456" s="55">
        <v>4479.3599999999997</v>
      </c>
      <c r="R456" s="55">
        <v>-3149.55</v>
      </c>
      <c r="S456" s="57">
        <v>-0.7</v>
      </c>
      <c r="T456" s="55">
        <v>1329.81</v>
      </c>
      <c r="U456" s="55">
        <v>489.93</v>
      </c>
      <c r="V456" s="55">
        <v>419.94</v>
      </c>
      <c r="W456" s="55">
        <v>69.989999999999995</v>
      </c>
      <c r="X456" s="57">
        <v>0.17</v>
      </c>
      <c r="Y456" s="3" t="str">
        <f>IFERROR(VLOOKUP(A456,'Pivot price tier'!$C$8:$L$2290,10,0),"")</f>
        <v/>
      </c>
      <c r="Z456" s="3" t="str">
        <f>IFERROR(VLOOKUP(A456,'Pivot price tier by size'!$D$8:$M$2512,10,0),"")</f>
        <v/>
      </c>
      <c r="AA456" s="3" t="str">
        <f>IFERROR(VLOOKUP(A456,'Pivot category'!$B$8:$I$2236,8,0),"")</f>
        <v/>
      </c>
      <c r="AB456" s="3" t="str">
        <f>IF(P456&lt;$AC$1,"Bottom 5%","")</f>
        <v>Bottom 5%</v>
      </c>
      <c r="AC456"/>
      <c r="AD456" t="s">
        <v>11018</v>
      </c>
      <c r="AE456" t="s">
        <v>13880</v>
      </c>
    </row>
    <row r="457" spans="1:31" hidden="1" x14ac:dyDescent="0.25">
      <c r="A457" t="s">
        <v>15096</v>
      </c>
      <c r="B457" t="s">
        <v>15097</v>
      </c>
      <c r="C457" s="3" t="s">
        <v>32</v>
      </c>
      <c r="D457" s="3" t="s">
        <v>14913</v>
      </c>
      <c r="E457" s="3" t="s">
        <v>5053</v>
      </c>
      <c r="F457" s="3">
        <v>10000</v>
      </c>
      <c r="G457" s="34">
        <v>79.989999999999995</v>
      </c>
      <c r="H457" s="3" t="s">
        <v>12405</v>
      </c>
      <c r="I457" s="3" t="s">
        <v>15</v>
      </c>
      <c r="J457" s="3" t="s">
        <v>15165</v>
      </c>
      <c r="K457" s="3" t="s">
        <v>8103</v>
      </c>
      <c r="L457" s="3" t="s">
        <v>68</v>
      </c>
      <c r="M457" s="26">
        <v>45839</v>
      </c>
      <c r="N457"/>
      <c r="O457" s="3">
        <v>5</v>
      </c>
      <c r="P457" s="55">
        <v>17277.84</v>
      </c>
      <c r="Q457" s="55"/>
      <c r="R457" s="55">
        <v>17277.84</v>
      </c>
      <c r="S457" s="57"/>
      <c r="T457" s="55">
        <v>3455.5680000000002</v>
      </c>
      <c r="U457" s="55">
        <v>18397.7</v>
      </c>
      <c r="V457" s="55">
        <v>0</v>
      </c>
      <c r="W457" s="55">
        <v>18397.7</v>
      </c>
      <c r="X457" s="57">
        <v>0</v>
      </c>
      <c r="Y457" s="3" t="str">
        <f>IFERROR(VLOOKUP(A457,'Pivot price tier'!$C$8:$L$2290,10,0),"")</f>
        <v xml:space="preserve"> </v>
      </c>
      <c r="Z457" s="3" t="str">
        <f>IFERROR(VLOOKUP(A457,'Pivot price tier by size'!$D$8:$M$2512,10,0),"")</f>
        <v xml:space="preserve"> </v>
      </c>
      <c r="AA457" s="3" t="str">
        <f>IFERROR(VLOOKUP(A457,'Pivot category'!$B$8:$I$2236,8,0),"")</f>
        <v xml:space="preserve"> </v>
      </c>
      <c r="AB457" s="3" t="str">
        <f>IF(P457&lt;$AC$1,"Bottom 5%","")</f>
        <v>Bottom 5%</v>
      </c>
      <c r="AC457"/>
      <c r="AD457" t="s">
        <v>11018</v>
      </c>
      <c r="AE457" t="s">
        <v>13880</v>
      </c>
    </row>
    <row r="458" spans="1:31" hidden="1" x14ac:dyDescent="0.25">
      <c r="A458" t="s">
        <v>10563</v>
      </c>
      <c r="B458" t="s">
        <v>10564</v>
      </c>
      <c r="C458" s="3" t="s">
        <v>32</v>
      </c>
      <c r="D458" s="3" t="s">
        <v>10383</v>
      </c>
      <c r="E458" s="3" t="s">
        <v>5053</v>
      </c>
      <c r="F458" s="3">
        <v>7000</v>
      </c>
      <c r="G458" s="34">
        <v>159.99</v>
      </c>
      <c r="H458" s="3" t="s">
        <v>12</v>
      </c>
      <c r="I458" s="3" t="s">
        <v>74</v>
      </c>
      <c r="J458" s="3" t="s">
        <v>8110</v>
      </c>
      <c r="K458" s="3" t="s">
        <v>8103</v>
      </c>
      <c r="L458" s="3" t="s">
        <v>68</v>
      </c>
      <c r="M458" s="26" t="s">
        <v>16689</v>
      </c>
      <c r="N458"/>
      <c r="O458" s="3">
        <v>2</v>
      </c>
      <c r="P458" s="55">
        <v>639.96</v>
      </c>
      <c r="Q458" s="55">
        <v>2079.87</v>
      </c>
      <c r="R458" s="55">
        <v>-1439.91</v>
      </c>
      <c r="S458" s="57">
        <v>-0.69</v>
      </c>
      <c r="T458" s="55">
        <v>319.98</v>
      </c>
      <c r="U458" s="55">
        <v>319.98</v>
      </c>
      <c r="V458" s="55">
        <v>1279.92</v>
      </c>
      <c r="W458" s="55">
        <v>-959.94</v>
      </c>
      <c r="X458" s="57">
        <v>-0.75</v>
      </c>
      <c r="Y458" s="3" t="str">
        <f>IFERROR(VLOOKUP(A458,'Pivot price tier'!$C$8:$L$2290,10,0),"")</f>
        <v>X</v>
      </c>
      <c r="Z458" s="3" t="str">
        <f>IFERROR(VLOOKUP(A458,'Pivot price tier by size'!$D$8:$M$2512,10,0),"")</f>
        <v>X</v>
      </c>
      <c r="AA458" s="3" t="str">
        <f>IFERROR(VLOOKUP(A458,'Pivot category'!$B$8:$I$2236,8,0),"")</f>
        <v>X</v>
      </c>
      <c r="AB458" s="3" t="str">
        <f>IF(P458&lt;$AC$1,"Bottom 5%","")</f>
        <v>Bottom 5%</v>
      </c>
      <c r="AC458"/>
      <c r="AD458" t="s">
        <v>11018</v>
      </c>
      <c r="AE458" t="s">
        <v>13880</v>
      </c>
    </row>
    <row r="459" spans="1:31" hidden="1" x14ac:dyDescent="0.25">
      <c r="A459" t="s">
        <v>10879</v>
      </c>
      <c r="B459" t="s">
        <v>10880</v>
      </c>
      <c r="C459" s="3" t="s">
        <v>32</v>
      </c>
      <c r="D459" s="3" t="s">
        <v>10790</v>
      </c>
      <c r="E459" s="3" t="s">
        <v>5053</v>
      </c>
      <c r="F459" s="3">
        <v>10000</v>
      </c>
      <c r="G459" s="34">
        <v>159.99</v>
      </c>
      <c r="H459" s="3" t="s">
        <v>12</v>
      </c>
      <c r="I459" s="3" t="s">
        <v>74</v>
      </c>
      <c r="J459" s="3" t="s">
        <v>8110</v>
      </c>
      <c r="K459" s="3" t="s">
        <v>8103</v>
      </c>
      <c r="L459" s="3" t="s">
        <v>68</v>
      </c>
      <c r="M459" s="26" t="s">
        <v>16689</v>
      </c>
      <c r="N459"/>
      <c r="O459" s="3">
        <v>4</v>
      </c>
      <c r="P459" s="55">
        <v>959.94</v>
      </c>
      <c r="Q459" s="55">
        <v>3039.81</v>
      </c>
      <c r="R459" s="55">
        <v>-2079.87</v>
      </c>
      <c r="S459" s="57">
        <v>-0.68</v>
      </c>
      <c r="T459" s="55">
        <v>239.98500000000001</v>
      </c>
      <c r="U459" s="55">
        <v>159.99</v>
      </c>
      <c r="V459" s="55">
        <v>0</v>
      </c>
      <c r="W459" s="55">
        <v>159.99</v>
      </c>
      <c r="X459" s="57">
        <v>0</v>
      </c>
      <c r="Y459" s="3" t="str">
        <f>IFERROR(VLOOKUP(A459,'Pivot price tier'!$C$8:$L$2290,10,0),"")</f>
        <v>X</v>
      </c>
      <c r="Z459" s="3" t="str">
        <f>IFERROR(VLOOKUP(A459,'Pivot price tier by size'!$D$8:$M$2512,10,0),"")</f>
        <v>X</v>
      </c>
      <c r="AA459" s="3" t="str">
        <f>IFERROR(VLOOKUP(A459,'Pivot category'!$B$8:$I$2236,8,0),"")</f>
        <v>X</v>
      </c>
      <c r="AB459" s="3" t="str">
        <f>IF(P459&lt;$AC$1,"Bottom 5%","")</f>
        <v>Bottom 5%</v>
      </c>
      <c r="AC459"/>
      <c r="AD459" t="s">
        <v>11018</v>
      </c>
      <c r="AE459" t="s">
        <v>13880</v>
      </c>
    </row>
    <row r="460" spans="1:31" hidden="1" x14ac:dyDescent="0.25">
      <c r="A460" t="s">
        <v>14466</v>
      </c>
      <c r="B460" t="s">
        <v>9798</v>
      </c>
      <c r="C460" s="3" t="s">
        <v>32</v>
      </c>
      <c r="D460" s="3" t="s">
        <v>9741</v>
      </c>
      <c r="E460" s="3" t="s">
        <v>5053</v>
      </c>
      <c r="F460" s="3">
        <v>10000</v>
      </c>
      <c r="G460" s="34">
        <v>134.99</v>
      </c>
      <c r="H460" s="3" t="s">
        <v>12</v>
      </c>
      <c r="I460" s="3" t="s">
        <v>74</v>
      </c>
      <c r="J460" s="3" t="s">
        <v>8110</v>
      </c>
      <c r="K460" s="3" t="s">
        <v>8103</v>
      </c>
      <c r="L460" s="3" t="s">
        <v>68</v>
      </c>
      <c r="M460" s="26" t="s">
        <v>16689</v>
      </c>
      <c r="N460"/>
      <c r="O460" s="3">
        <v>2</v>
      </c>
      <c r="P460" s="55">
        <v>134.99</v>
      </c>
      <c r="Q460" s="55">
        <v>134.99</v>
      </c>
      <c r="R460" s="55">
        <v>0</v>
      </c>
      <c r="S460" s="57">
        <v>0</v>
      </c>
      <c r="T460" s="55">
        <v>67.495000000000005</v>
      </c>
      <c r="U460" s="55" t="s">
        <v>78</v>
      </c>
      <c r="V460" s="55" t="s">
        <v>78</v>
      </c>
      <c r="W460" s="55" t="s">
        <v>78</v>
      </c>
      <c r="X460" s="57" t="s">
        <v>78</v>
      </c>
      <c r="Y460" s="3" t="str">
        <f>IFERROR(VLOOKUP(A460,'Pivot price tier'!$C$8:$L$2290,10,0),"")</f>
        <v>X</v>
      </c>
      <c r="Z460" s="3" t="str">
        <f>IFERROR(VLOOKUP(A460,'Pivot price tier by size'!$D$8:$M$2512,10,0),"")</f>
        <v>X</v>
      </c>
      <c r="AA460" s="3" t="str">
        <f>IFERROR(VLOOKUP(A460,'Pivot category'!$B$8:$I$2236,8,0),"")</f>
        <v>X</v>
      </c>
      <c r="AB460" s="3" t="str">
        <f>IF(P460&lt;$AC$1,"Bottom 5%","")</f>
        <v>Bottom 5%</v>
      </c>
      <c r="AC460"/>
      <c r="AD460" t="s">
        <v>11018</v>
      </c>
      <c r="AE460" t="s">
        <v>13880</v>
      </c>
    </row>
    <row r="461" spans="1:31" x14ac:dyDescent="0.25">
      <c r="A461" t="s">
        <v>11185</v>
      </c>
      <c r="B461" t="s">
        <v>8739</v>
      </c>
      <c r="C461" s="3" t="s">
        <v>32</v>
      </c>
      <c r="D461" s="3" t="s">
        <v>8213</v>
      </c>
      <c r="E461" s="3">
        <v>0</v>
      </c>
      <c r="F461" s="3">
        <v>10000</v>
      </c>
      <c r="G461" s="34">
        <v>20.99</v>
      </c>
      <c r="H461" s="3" t="s">
        <v>46</v>
      </c>
      <c r="I461" s="3" t="s">
        <v>46</v>
      </c>
      <c r="J461" s="3" t="s">
        <v>8102</v>
      </c>
      <c r="K461" s="3" t="s">
        <v>8103</v>
      </c>
      <c r="L461" s="3" t="s">
        <v>68</v>
      </c>
      <c r="M461" s="26" t="s">
        <v>16689</v>
      </c>
      <c r="N461"/>
      <c r="O461" s="3">
        <v>51</v>
      </c>
      <c r="P461" s="55">
        <v>7577.39</v>
      </c>
      <c r="Q461" s="55">
        <v>10956.78</v>
      </c>
      <c r="R461" s="55">
        <v>-3379.39</v>
      </c>
      <c r="S461" s="57">
        <v>-0.31</v>
      </c>
      <c r="T461" s="55">
        <v>148.57627450980394</v>
      </c>
      <c r="U461" s="55">
        <v>11103.71</v>
      </c>
      <c r="V461" s="55">
        <v>12887.86</v>
      </c>
      <c r="W461" s="55">
        <v>-1784.15</v>
      </c>
      <c r="X461" s="57">
        <v>-0.14000000000000001</v>
      </c>
      <c r="Y461" s="3" t="str">
        <f>IFERROR(VLOOKUP(A461,'Pivot price tier'!$C$8:$L$2290,10,0),"")</f>
        <v>X</v>
      </c>
      <c r="Z461" s="3" t="str">
        <f>IFERROR(VLOOKUP(A461,'Pivot price tier by size'!$D$8:$M$2512,10,0),"")</f>
        <v xml:space="preserve"> </v>
      </c>
      <c r="AA461" s="3" t="str">
        <f>IFERROR(VLOOKUP(A461,'Pivot category'!$B$8:$I$2236,8,0),"")</f>
        <v>X</v>
      </c>
      <c r="AB461" s="3" t="str">
        <f>IF(P461&lt;$AC$1,"Bottom 5%","")</f>
        <v>Bottom 5%</v>
      </c>
      <c r="AC461"/>
      <c r="AD461" t="s">
        <v>10199</v>
      </c>
      <c r="AE461" t="s">
        <v>13872</v>
      </c>
    </row>
    <row r="462" spans="1:31" hidden="1" x14ac:dyDescent="0.25">
      <c r="A462" t="s">
        <v>16116</v>
      </c>
      <c r="B462" t="s">
        <v>16117</v>
      </c>
      <c r="C462" s="3" t="s">
        <v>32</v>
      </c>
      <c r="D462" s="3" t="s">
        <v>15319</v>
      </c>
      <c r="E462" s="3">
        <v>0</v>
      </c>
      <c r="F462" s="3">
        <v>70000</v>
      </c>
      <c r="G462" s="34">
        <v>29.99</v>
      </c>
      <c r="H462" s="3" t="s">
        <v>8184</v>
      </c>
      <c r="I462" s="3" t="s">
        <v>12122</v>
      </c>
      <c r="J462" s="3" t="s">
        <v>8102</v>
      </c>
      <c r="K462" s="3" t="s">
        <v>8103</v>
      </c>
      <c r="L462" s="3" t="s">
        <v>68</v>
      </c>
      <c r="M462" s="26">
        <v>46054</v>
      </c>
      <c r="N462"/>
      <c r="O462" s="3">
        <v>41</v>
      </c>
      <c r="P462" s="55">
        <v>6357.88</v>
      </c>
      <c r="Q462" s="55"/>
      <c r="R462" s="55">
        <v>6357.88</v>
      </c>
      <c r="S462" s="57"/>
      <c r="T462" s="55">
        <v>155.07024390243902</v>
      </c>
      <c r="U462" s="55">
        <v>1439.52</v>
      </c>
      <c r="V462" s="55">
        <v>0</v>
      </c>
      <c r="W462" s="55">
        <v>1439.52</v>
      </c>
      <c r="X462" s="57">
        <v>0</v>
      </c>
      <c r="Y462" s="3" t="str">
        <f>IFERROR(VLOOKUP(A462,'Pivot price tier'!$C$8:$L$2290,10,0),"")</f>
        <v>X</v>
      </c>
      <c r="Z462" s="3" t="str">
        <f>IFERROR(VLOOKUP(A462,'Pivot price tier by size'!$D$8:$M$2512,10,0),"")</f>
        <v xml:space="preserve"> </v>
      </c>
      <c r="AA462" s="3" t="str">
        <f>IFERROR(VLOOKUP(A462,'Pivot category'!$B$8:$I$2236,8,0),"")</f>
        <v>X</v>
      </c>
      <c r="AB462" s="3" t="str">
        <f>IF(P462&lt;$AC$1,"Bottom 5%","")</f>
        <v>Bottom 5%</v>
      </c>
      <c r="AC462"/>
      <c r="AD462" t="s">
        <v>16510</v>
      </c>
      <c r="AE462" t="s">
        <v>13853</v>
      </c>
    </row>
    <row r="463" spans="1:31" hidden="1" x14ac:dyDescent="0.25">
      <c r="A463" t="s">
        <v>14467</v>
      </c>
      <c r="B463" t="s">
        <v>9200</v>
      </c>
      <c r="C463" s="3" t="s">
        <v>32</v>
      </c>
      <c r="D463" s="3" t="s">
        <v>8883</v>
      </c>
      <c r="E463" s="3" t="s">
        <v>5053</v>
      </c>
      <c r="F463" s="3">
        <v>10000</v>
      </c>
      <c r="G463" s="34">
        <v>65.989999999999995</v>
      </c>
      <c r="H463" s="3" t="s">
        <v>12</v>
      </c>
      <c r="I463" s="3" t="s">
        <v>15</v>
      </c>
      <c r="J463" s="3" t="s">
        <v>8107</v>
      </c>
      <c r="K463" s="3" t="s">
        <v>8111</v>
      </c>
      <c r="L463" s="3" t="s">
        <v>8106</v>
      </c>
      <c r="M463" s="26" t="s">
        <v>16689</v>
      </c>
      <c r="N463"/>
      <c r="O463" s="3">
        <v>0</v>
      </c>
      <c r="P463" s="55">
        <v>1715.74</v>
      </c>
      <c r="Q463" s="55">
        <v>3299.7</v>
      </c>
      <c r="R463" s="55">
        <v>-1583.96</v>
      </c>
      <c r="S463" s="57">
        <v>-0.48</v>
      </c>
      <c r="T463" s="55" t="s">
        <v>78</v>
      </c>
      <c r="U463" s="55">
        <v>659.9</v>
      </c>
      <c r="V463" s="55">
        <v>0</v>
      </c>
      <c r="W463" s="55">
        <v>659.9</v>
      </c>
      <c r="X463" s="57">
        <v>0</v>
      </c>
      <c r="Y463" s="3" t="str">
        <f>IFERROR(VLOOKUP(A463,'Pivot price tier'!$C$8:$L$2290,10,0),"")</f>
        <v/>
      </c>
      <c r="Z463" s="3" t="str">
        <f>IFERROR(VLOOKUP(A463,'Pivot price tier by size'!$D$8:$M$2512,10,0),"")</f>
        <v/>
      </c>
      <c r="AA463" s="3" t="str">
        <f>IFERROR(VLOOKUP(A463,'Pivot category'!$B$8:$I$2236,8,0),"")</f>
        <v/>
      </c>
      <c r="AB463" s="3" t="str">
        <f>IF(P463&lt;$AC$1,"Bottom 5%","")</f>
        <v>Bottom 5%</v>
      </c>
      <c r="AC463"/>
      <c r="AD463" t="s">
        <v>16514</v>
      </c>
      <c r="AE463" t="s">
        <v>13868</v>
      </c>
    </row>
    <row r="464" spans="1:31" hidden="1" x14ac:dyDescent="0.25">
      <c r="A464" t="s">
        <v>8759</v>
      </c>
      <c r="B464" t="s">
        <v>8758</v>
      </c>
      <c r="C464" s="3" t="s">
        <v>32</v>
      </c>
      <c r="D464" s="3" t="s">
        <v>8510</v>
      </c>
      <c r="E464" s="3" t="s">
        <v>5053</v>
      </c>
      <c r="F464" s="3">
        <v>10000</v>
      </c>
      <c r="G464" s="34">
        <v>79.989999999999995</v>
      </c>
      <c r="H464" s="3" t="s">
        <v>12</v>
      </c>
      <c r="I464" s="3" t="s">
        <v>15</v>
      </c>
      <c r="J464" s="3" t="s">
        <v>8112</v>
      </c>
      <c r="K464" s="3" t="s">
        <v>8111</v>
      </c>
      <c r="L464" s="3" t="s">
        <v>68</v>
      </c>
      <c r="M464" s="26" t="s">
        <v>16689</v>
      </c>
      <c r="N464"/>
      <c r="O464" s="3">
        <v>2</v>
      </c>
      <c r="P464" s="55">
        <v>329.96</v>
      </c>
      <c r="Q464" s="55">
        <v>254.97</v>
      </c>
      <c r="R464" s="55">
        <v>74.989999999999995</v>
      </c>
      <c r="S464" s="57">
        <v>0.28999999999999998</v>
      </c>
      <c r="T464" s="55">
        <v>164.98</v>
      </c>
      <c r="U464" s="55">
        <v>84.99</v>
      </c>
      <c r="V464" s="55">
        <v>254.97</v>
      </c>
      <c r="W464" s="55">
        <v>-169.98</v>
      </c>
      <c r="X464" s="57">
        <v>-0.67</v>
      </c>
      <c r="Y464" s="3" t="str">
        <f>IFERROR(VLOOKUP(A464,'Pivot price tier'!$C$8:$L$2290,10,0),"")</f>
        <v/>
      </c>
      <c r="Z464" s="3" t="str">
        <f>IFERROR(VLOOKUP(A464,'Pivot price tier by size'!$D$8:$M$2512,10,0),"")</f>
        <v/>
      </c>
      <c r="AA464" s="3" t="str">
        <f>IFERROR(VLOOKUP(A464,'Pivot category'!$B$8:$I$2236,8,0),"")</f>
        <v/>
      </c>
      <c r="AB464" s="3" t="str">
        <f>IF(P464&lt;$AC$1,"Bottom 5%","")</f>
        <v>Bottom 5%</v>
      </c>
      <c r="AC464"/>
      <c r="AD464" t="s">
        <v>16514</v>
      </c>
      <c r="AE464" t="s">
        <v>13861</v>
      </c>
    </row>
    <row r="465" spans="1:31" hidden="1" x14ac:dyDescent="0.25">
      <c r="A465" t="s">
        <v>16309</v>
      </c>
      <c r="B465" t="s">
        <v>16310</v>
      </c>
      <c r="C465" s="3" t="s">
        <v>32</v>
      </c>
      <c r="D465" s="3" t="s">
        <v>16464</v>
      </c>
      <c r="E465" s="3">
        <v>0</v>
      </c>
      <c r="F465" s="3">
        <v>70000</v>
      </c>
      <c r="G465" s="34">
        <v>29.99</v>
      </c>
      <c r="H465" s="3" t="s">
        <v>29</v>
      </c>
      <c r="I465" s="3" t="s">
        <v>21</v>
      </c>
      <c r="J465" s="3" t="s">
        <v>8102</v>
      </c>
      <c r="K465" s="3" t="s">
        <v>8103</v>
      </c>
      <c r="L465" s="3" t="s">
        <v>68</v>
      </c>
      <c r="M465" s="26">
        <v>46143</v>
      </c>
      <c r="N465"/>
      <c r="O465" s="3">
        <v>47</v>
      </c>
      <c r="P465" s="55">
        <v>929.69</v>
      </c>
      <c r="Q465" s="55"/>
      <c r="R465" s="55">
        <v>929.69</v>
      </c>
      <c r="S465" s="57"/>
      <c r="T465" s="55">
        <v>19.78063829787234</v>
      </c>
      <c r="U465" s="55">
        <v>2249.25</v>
      </c>
      <c r="V465" s="55">
        <v>0</v>
      </c>
      <c r="W465" s="55">
        <v>2249.25</v>
      </c>
      <c r="X465" s="57">
        <v>0</v>
      </c>
      <c r="Y465" s="3" t="str">
        <f>IFERROR(VLOOKUP(A465,'Pivot price tier'!$C$8:$L$2290,10,0),"")</f>
        <v>X</v>
      </c>
      <c r="Z465" s="3" t="str">
        <f>IFERROR(VLOOKUP(A465,'Pivot price tier by size'!$D$8:$M$2512,10,0),"")</f>
        <v>X</v>
      </c>
      <c r="AA465" s="3" t="str">
        <f>IFERROR(VLOOKUP(A465,'Pivot category'!$B$8:$I$2236,8,0),"")</f>
        <v>X</v>
      </c>
      <c r="AB465" s="3" t="str">
        <f>IF(P465&lt;$AC$1,"Bottom 5%","")</f>
        <v>Bottom 5%</v>
      </c>
      <c r="AC465"/>
      <c r="AD465" t="s">
        <v>16512</v>
      </c>
      <c r="AE465" t="s">
        <v>13863</v>
      </c>
    </row>
    <row r="466" spans="1:31" hidden="1" x14ac:dyDescent="0.25">
      <c r="A466" t="s">
        <v>16360</v>
      </c>
      <c r="B466" t="s">
        <v>16361</v>
      </c>
      <c r="C466" s="3" t="s">
        <v>32</v>
      </c>
      <c r="D466" s="3" t="s">
        <v>16456</v>
      </c>
      <c r="E466" s="3">
        <v>0</v>
      </c>
      <c r="F466" s="3">
        <v>70000</v>
      </c>
      <c r="G466" s="34">
        <v>29.99</v>
      </c>
      <c r="H466" s="3" t="s">
        <v>8184</v>
      </c>
      <c r="I466" s="3" t="s">
        <v>12122</v>
      </c>
      <c r="J466" s="3" t="s">
        <v>8102</v>
      </c>
      <c r="K466" s="3" t="s">
        <v>8103</v>
      </c>
      <c r="L466" s="3" t="s">
        <v>68</v>
      </c>
      <c r="M466" s="26">
        <v>46113</v>
      </c>
      <c r="N466"/>
      <c r="O466" s="3">
        <v>79</v>
      </c>
      <c r="P466" s="55">
        <v>4048.65</v>
      </c>
      <c r="Q466" s="55"/>
      <c r="R466" s="55">
        <v>4048.65</v>
      </c>
      <c r="S466" s="57"/>
      <c r="T466" s="55">
        <v>51.248734177215191</v>
      </c>
      <c r="U466" s="55">
        <v>3538.82</v>
      </c>
      <c r="V466" s="55">
        <v>0</v>
      </c>
      <c r="W466" s="55">
        <v>3538.82</v>
      </c>
      <c r="X466" s="57">
        <v>0</v>
      </c>
      <c r="Y466" s="3" t="str">
        <f>IFERROR(VLOOKUP(A466,'Pivot price tier'!$C$8:$L$2290,10,0),"")</f>
        <v>X</v>
      </c>
      <c r="Z466" s="3" t="str">
        <f>IFERROR(VLOOKUP(A466,'Pivot price tier by size'!$D$8:$M$2512,10,0),"")</f>
        <v>X</v>
      </c>
      <c r="AA466" s="3" t="str">
        <f>IFERROR(VLOOKUP(A466,'Pivot category'!$B$8:$I$2236,8,0),"")</f>
        <v>X</v>
      </c>
      <c r="AB466" s="3" t="str">
        <f>IF(P466&lt;$AC$1,"Bottom 5%","")</f>
        <v>Bottom 5%</v>
      </c>
      <c r="AC466"/>
      <c r="AD466" t="s">
        <v>11018</v>
      </c>
      <c r="AE466" t="s">
        <v>13852</v>
      </c>
    </row>
    <row r="467" spans="1:31" hidden="1" x14ac:dyDescent="0.25">
      <c r="A467" t="s">
        <v>16317</v>
      </c>
      <c r="B467" t="s">
        <v>16318</v>
      </c>
      <c r="C467" s="3" t="s">
        <v>32</v>
      </c>
      <c r="D467" s="3" t="s">
        <v>16455</v>
      </c>
      <c r="E467" s="3">
        <v>0</v>
      </c>
      <c r="F467" s="3">
        <v>70000</v>
      </c>
      <c r="G467" s="34">
        <v>34.99</v>
      </c>
      <c r="H467" s="3" t="s">
        <v>29</v>
      </c>
      <c r="I467" s="3" t="s">
        <v>23</v>
      </c>
      <c r="J467" s="3" t="s">
        <v>8102</v>
      </c>
      <c r="K467" s="3" t="s">
        <v>8103</v>
      </c>
      <c r="L467" s="3" t="s">
        <v>68</v>
      </c>
      <c r="M467" s="26">
        <v>46143</v>
      </c>
      <c r="N467"/>
      <c r="O467" s="3">
        <v>53</v>
      </c>
      <c r="P467" s="55">
        <v>279.92</v>
      </c>
      <c r="Q467" s="55"/>
      <c r="R467" s="55">
        <v>279.92</v>
      </c>
      <c r="S467" s="57"/>
      <c r="T467" s="55">
        <v>5.2815094339622641</v>
      </c>
      <c r="U467" s="55">
        <v>4443.7299999999996</v>
      </c>
      <c r="V467" s="55">
        <v>0</v>
      </c>
      <c r="W467" s="55">
        <v>4443.7299999999996</v>
      </c>
      <c r="X467" s="57">
        <v>0</v>
      </c>
      <c r="Y467" s="3" t="str">
        <f>IFERROR(VLOOKUP(A467,'Pivot price tier'!$C$8:$L$2290,10,0),"")</f>
        <v>X</v>
      </c>
      <c r="Z467" s="3" t="str">
        <f>IFERROR(VLOOKUP(A467,'Pivot price tier by size'!$D$8:$M$2512,10,0),"")</f>
        <v>X</v>
      </c>
      <c r="AA467" s="3" t="str">
        <f>IFERROR(VLOOKUP(A467,'Pivot category'!$B$8:$I$2236,8,0),"")</f>
        <v>X</v>
      </c>
      <c r="AB467" s="3" t="str">
        <f>IF(P467&lt;$AC$1,"Bottom 5%","")</f>
        <v>Bottom 5%</v>
      </c>
      <c r="AC467"/>
      <c r="AD467" t="s">
        <v>16512</v>
      </c>
      <c r="AE467" t="s">
        <v>13882</v>
      </c>
    </row>
    <row r="468" spans="1:31" hidden="1" x14ac:dyDescent="0.25">
      <c r="A468" t="s">
        <v>8761</v>
      </c>
      <c r="B468" t="s">
        <v>8760</v>
      </c>
      <c r="C468" s="3" t="s">
        <v>32</v>
      </c>
      <c r="D468" s="3" t="s">
        <v>8514</v>
      </c>
      <c r="E468" s="3" t="s">
        <v>5053</v>
      </c>
      <c r="F468" s="3">
        <v>10000</v>
      </c>
      <c r="G468" s="34">
        <v>65.989999999999995</v>
      </c>
      <c r="H468" s="3" t="s">
        <v>12405</v>
      </c>
      <c r="I468" s="3" t="s">
        <v>15</v>
      </c>
      <c r="J468" s="3" t="s">
        <v>8112</v>
      </c>
      <c r="K468" s="3" t="s">
        <v>8111</v>
      </c>
      <c r="L468" s="3" t="s">
        <v>8106</v>
      </c>
      <c r="M468" s="26" t="s">
        <v>16689</v>
      </c>
      <c r="N468"/>
      <c r="O468" s="3" t="s">
        <v>78</v>
      </c>
      <c r="P468" s="55">
        <v>329.95</v>
      </c>
      <c r="Q468" s="55">
        <v>219.98</v>
      </c>
      <c r="R468" s="55">
        <v>109.97</v>
      </c>
      <c r="S468" s="57">
        <v>0.5</v>
      </c>
      <c r="T468" s="55" t="s">
        <v>78</v>
      </c>
      <c r="U468" s="55" t="s">
        <v>78</v>
      </c>
      <c r="V468" s="55" t="s">
        <v>78</v>
      </c>
      <c r="W468" s="55" t="s">
        <v>78</v>
      </c>
      <c r="X468" s="57" t="s">
        <v>78</v>
      </c>
      <c r="Y468" s="3" t="str">
        <f>IFERROR(VLOOKUP(A468,'Pivot price tier'!$C$8:$L$2290,10,0),"")</f>
        <v/>
      </c>
      <c r="Z468" s="3" t="str">
        <f>IFERROR(VLOOKUP(A468,'Pivot price tier by size'!$D$8:$M$2512,10,0),"")</f>
        <v/>
      </c>
      <c r="AA468" s="3" t="str">
        <f>IFERROR(VLOOKUP(A468,'Pivot category'!$B$8:$I$2236,8,0),"")</f>
        <v/>
      </c>
      <c r="AB468" s="3" t="str">
        <f>IF(P468&lt;$AC$1,"Bottom 5%","")</f>
        <v>Bottom 5%</v>
      </c>
      <c r="AC468"/>
      <c r="AD468" t="s">
        <v>16514</v>
      </c>
      <c r="AE468" t="s">
        <v>13868</v>
      </c>
    </row>
    <row r="469" spans="1:31" hidden="1" x14ac:dyDescent="0.25">
      <c r="A469" t="s">
        <v>10881</v>
      </c>
      <c r="B469" t="s">
        <v>10882</v>
      </c>
      <c r="C469" s="3" t="s">
        <v>32</v>
      </c>
      <c r="D469" s="3" t="s">
        <v>10782</v>
      </c>
      <c r="E469" s="3" t="s">
        <v>5053</v>
      </c>
      <c r="F469" s="3">
        <v>10000</v>
      </c>
      <c r="G469" s="34">
        <v>179.99</v>
      </c>
      <c r="H469" s="3" t="s">
        <v>12</v>
      </c>
      <c r="I469" s="3" t="s">
        <v>74</v>
      </c>
      <c r="J469" s="3" t="s">
        <v>8104</v>
      </c>
      <c r="K469" s="3" t="s">
        <v>8115</v>
      </c>
      <c r="L469" s="3" t="s">
        <v>8108</v>
      </c>
      <c r="M469" s="26" t="s">
        <v>16689</v>
      </c>
      <c r="N469"/>
      <c r="O469" s="3" t="s">
        <v>78</v>
      </c>
      <c r="P469" s="55"/>
      <c r="Q469" s="55">
        <v>179.99</v>
      </c>
      <c r="R469" s="55">
        <v>-179.99</v>
      </c>
      <c r="S469" s="57">
        <v>-1</v>
      </c>
      <c r="T469" s="55" t="s">
        <v>78</v>
      </c>
      <c r="U469" s="55" t="s">
        <v>78</v>
      </c>
      <c r="V469" s="55" t="s">
        <v>78</v>
      </c>
      <c r="W469" s="55" t="s">
        <v>78</v>
      </c>
      <c r="X469" s="57" t="s">
        <v>78</v>
      </c>
      <c r="Y469" s="3" t="str">
        <f>IFERROR(VLOOKUP(A469,'Pivot price tier'!$C$8:$L$2290,10,0),"")</f>
        <v/>
      </c>
      <c r="Z469" s="3" t="str">
        <f>IFERROR(VLOOKUP(A469,'Pivot price tier by size'!$D$8:$M$2512,10,0),"")</f>
        <v/>
      </c>
      <c r="AA469" s="3" t="str">
        <f>IFERROR(VLOOKUP(A469,'Pivot category'!$B$8:$I$2236,8,0),"")</f>
        <v/>
      </c>
      <c r="AB469" s="3" t="str">
        <f>IF(P469&lt;$AC$1,"Bottom 5%","")</f>
        <v>Bottom 5%</v>
      </c>
      <c r="AC469"/>
      <c r="AD469" t="s">
        <v>16512</v>
      </c>
      <c r="AE469" t="s">
        <v>13861</v>
      </c>
    </row>
    <row r="470" spans="1:31" hidden="1" x14ac:dyDescent="0.25">
      <c r="A470" t="s">
        <v>15551</v>
      </c>
      <c r="B470" t="s">
        <v>15552</v>
      </c>
      <c r="C470" s="3" t="s">
        <v>72</v>
      </c>
      <c r="D470" s="3" t="s">
        <v>15056</v>
      </c>
      <c r="E470" s="3" t="s">
        <v>5053</v>
      </c>
      <c r="F470" s="3">
        <v>70000</v>
      </c>
      <c r="G470" s="34">
        <v>32.99</v>
      </c>
      <c r="H470" s="3" t="s">
        <v>12</v>
      </c>
      <c r="I470" s="3" t="s">
        <v>70</v>
      </c>
      <c r="J470" s="3" t="s">
        <v>8107</v>
      </c>
      <c r="K470" s="3" t="s">
        <v>8109</v>
      </c>
      <c r="L470" s="3" t="s">
        <v>68</v>
      </c>
      <c r="M470" s="26">
        <v>45849</v>
      </c>
      <c r="N470"/>
      <c r="O470" s="3">
        <v>2</v>
      </c>
      <c r="P470" s="55">
        <v>9919.76</v>
      </c>
      <c r="Q470" s="55"/>
      <c r="R470" s="55">
        <v>9919.76</v>
      </c>
      <c r="S470" s="57"/>
      <c r="T470" s="55">
        <v>4959.88</v>
      </c>
      <c r="U470" s="55">
        <v>8424.4599999999991</v>
      </c>
      <c r="V470" s="55">
        <v>0</v>
      </c>
      <c r="W470" s="55">
        <v>8424.4599999999991</v>
      </c>
      <c r="X470" s="57">
        <v>0</v>
      </c>
      <c r="Y470" s="3" t="str">
        <f>IFERROR(VLOOKUP(A470,'Pivot price tier'!$C$8:$L$2290,10,0),"")</f>
        <v/>
      </c>
      <c r="Z470" s="3" t="str">
        <f>IFERROR(VLOOKUP(A470,'Pivot price tier by size'!$D$8:$M$2512,10,0),"")</f>
        <v/>
      </c>
      <c r="AA470" s="3" t="str">
        <f>IFERROR(VLOOKUP(A470,'Pivot category'!$B$8:$I$2236,8,0),"")</f>
        <v/>
      </c>
      <c r="AB470" s="3" t="str">
        <f>IF(P470&lt;$AC$1,"Bottom 5%","")</f>
        <v>Bottom 5%</v>
      </c>
      <c r="AC470"/>
      <c r="AD470" t="s">
        <v>16514</v>
      </c>
      <c r="AE470" t="s">
        <v>13861</v>
      </c>
    </row>
    <row r="471" spans="1:31" hidden="1" x14ac:dyDescent="0.25">
      <c r="A471" t="s">
        <v>10883</v>
      </c>
      <c r="B471" t="s">
        <v>10884</v>
      </c>
      <c r="C471" s="3" t="s">
        <v>32</v>
      </c>
      <c r="D471" s="3" t="s">
        <v>10783</v>
      </c>
      <c r="E471" s="3" t="s">
        <v>5053</v>
      </c>
      <c r="F471" s="3">
        <v>10000</v>
      </c>
      <c r="G471" s="34">
        <v>179.99</v>
      </c>
      <c r="H471" s="3" t="s">
        <v>12</v>
      </c>
      <c r="I471" s="3" t="s">
        <v>74</v>
      </c>
      <c r="J471" s="3" t="s">
        <v>8104</v>
      </c>
      <c r="K471" s="3" t="s">
        <v>8115</v>
      </c>
      <c r="L471" s="3" t="s">
        <v>8108</v>
      </c>
      <c r="M471" s="26" t="s">
        <v>16689</v>
      </c>
      <c r="N471"/>
      <c r="O471" s="3" t="s">
        <v>78</v>
      </c>
      <c r="P471" s="55"/>
      <c r="Q471" s="55">
        <v>2519.88</v>
      </c>
      <c r="R471" s="55">
        <v>-2519.88</v>
      </c>
      <c r="S471" s="57">
        <v>-1</v>
      </c>
      <c r="T471" s="55" t="s">
        <v>78</v>
      </c>
      <c r="U471" s="55" t="s">
        <v>78</v>
      </c>
      <c r="V471" s="55" t="s">
        <v>78</v>
      </c>
      <c r="W471" s="55" t="s">
        <v>78</v>
      </c>
      <c r="X471" s="57" t="s">
        <v>78</v>
      </c>
      <c r="Y471" s="3" t="str">
        <f>IFERROR(VLOOKUP(A471,'Pivot price tier'!$C$8:$L$2290,10,0),"")</f>
        <v/>
      </c>
      <c r="Z471" s="3" t="str">
        <f>IFERROR(VLOOKUP(A471,'Pivot price tier by size'!$D$8:$M$2512,10,0),"")</f>
        <v/>
      </c>
      <c r="AA471" s="3" t="str">
        <f>IFERROR(VLOOKUP(A471,'Pivot category'!$B$8:$I$2236,8,0),"")</f>
        <v/>
      </c>
      <c r="AB471" s="3" t="str">
        <f>IF(P471&lt;$AC$1,"Bottom 5%","")</f>
        <v>Bottom 5%</v>
      </c>
      <c r="AC471"/>
      <c r="AD471" t="s">
        <v>16514</v>
      </c>
      <c r="AE471" t="s">
        <v>13861</v>
      </c>
    </row>
    <row r="472" spans="1:31" hidden="1" x14ac:dyDescent="0.25">
      <c r="A472" t="s">
        <v>10885</v>
      </c>
      <c r="B472" t="s">
        <v>10886</v>
      </c>
      <c r="C472" s="3" t="s">
        <v>32</v>
      </c>
      <c r="D472" s="3" t="s">
        <v>10784</v>
      </c>
      <c r="E472" s="3" t="s">
        <v>5053</v>
      </c>
      <c r="F472" s="3">
        <v>10000</v>
      </c>
      <c r="G472" s="34">
        <v>179.99</v>
      </c>
      <c r="H472" s="3" t="s">
        <v>12</v>
      </c>
      <c r="I472" s="3" t="s">
        <v>74</v>
      </c>
      <c r="J472" s="3" t="s">
        <v>8104</v>
      </c>
      <c r="K472" s="3" t="s">
        <v>8115</v>
      </c>
      <c r="L472" s="3" t="s">
        <v>8108</v>
      </c>
      <c r="M472" s="26" t="s">
        <v>16689</v>
      </c>
      <c r="N472"/>
      <c r="O472" s="3" t="s">
        <v>78</v>
      </c>
      <c r="P472" s="55"/>
      <c r="Q472" s="55">
        <v>209.99</v>
      </c>
      <c r="R472" s="55">
        <v>-209.99</v>
      </c>
      <c r="S472" s="57">
        <v>-1</v>
      </c>
      <c r="T472" s="55" t="s">
        <v>78</v>
      </c>
      <c r="U472" s="55" t="s">
        <v>78</v>
      </c>
      <c r="V472" s="55" t="s">
        <v>78</v>
      </c>
      <c r="W472" s="55" t="s">
        <v>78</v>
      </c>
      <c r="X472" s="57" t="s">
        <v>78</v>
      </c>
      <c r="Y472" s="3" t="str">
        <f>IFERROR(VLOOKUP(A472,'Pivot price tier'!$C$8:$L$2290,10,0),"")</f>
        <v/>
      </c>
      <c r="Z472" s="3" t="str">
        <f>IFERROR(VLOOKUP(A472,'Pivot price tier by size'!$D$8:$M$2512,10,0),"")</f>
        <v/>
      </c>
      <c r="AA472" s="3" t="str">
        <f>IFERROR(VLOOKUP(A472,'Pivot category'!$B$8:$I$2236,8,0),"")</f>
        <v/>
      </c>
      <c r="AB472" s="3" t="str">
        <f>IF(P472&lt;$AC$1,"Bottom 5%","")</f>
        <v>Bottom 5%</v>
      </c>
      <c r="AC472"/>
      <c r="AD472" t="s">
        <v>16512</v>
      </c>
      <c r="AE472" t="s">
        <v>13861</v>
      </c>
    </row>
    <row r="473" spans="1:31" hidden="1" x14ac:dyDescent="0.25">
      <c r="A473" t="s">
        <v>14468</v>
      </c>
      <c r="B473" t="s">
        <v>8762</v>
      </c>
      <c r="C473" s="3" t="s">
        <v>32</v>
      </c>
      <c r="D473" s="3" t="s">
        <v>8511</v>
      </c>
      <c r="E473" s="3" t="s">
        <v>5053</v>
      </c>
      <c r="F473" s="3">
        <v>10000</v>
      </c>
      <c r="G473" s="34">
        <v>50.99</v>
      </c>
      <c r="H473" s="3" t="s">
        <v>12</v>
      </c>
      <c r="I473" s="3" t="s">
        <v>15</v>
      </c>
      <c r="J473" s="3" t="s">
        <v>8107</v>
      </c>
      <c r="K473" s="3" t="s">
        <v>8111</v>
      </c>
      <c r="L473" s="3" t="s">
        <v>8106</v>
      </c>
      <c r="M473" s="26" t="s">
        <v>16689</v>
      </c>
      <c r="N473"/>
      <c r="O473" s="3">
        <v>1</v>
      </c>
      <c r="P473" s="55">
        <v>2294.5500000000002</v>
      </c>
      <c r="Q473" s="55">
        <v>1699.8</v>
      </c>
      <c r="R473" s="55">
        <v>594.75</v>
      </c>
      <c r="S473" s="57">
        <v>0.35</v>
      </c>
      <c r="T473" s="55">
        <v>2294.5500000000002</v>
      </c>
      <c r="U473" s="55">
        <v>458.91</v>
      </c>
      <c r="V473" s="55">
        <v>339.96</v>
      </c>
      <c r="W473" s="55">
        <v>118.95</v>
      </c>
      <c r="X473" s="57">
        <v>0.35</v>
      </c>
      <c r="Y473" s="3" t="str">
        <f>IFERROR(VLOOKUP(A473,'Pivot price tier'!$C$8:$L$2290,10,0),"")</f>
        <v/>
      </c>
      <c r="Z473" s="3" t="str">
        <f>IFERROR(VLOOKUP(A473,'Pivot price tier by size'!$D$8:$M$2512,10,0),"")</f>
        <v/>
      </c>
      <c r="AA473" s="3" t="str">
        <f>IFERROR(VLOOKUP(A473,'Pivot category'!$B$8:$I$2236,8,0),"")</f>
        <v/>
      </c>
      <c r="AB473" s="3" t="str">
        <f>IF(P473&lt;$AC$1,"Bottom 5%","")</f>
        <v>Bottom 5%</v>
      </c>
      <c r="AC473"/>
      <c r="AD473" t="s">
        <v>16514</v>
      </c>
      <c r="AE473" t="s">
        <v>13861</v>
      </c>
    </row>
    <row r="474" spans="1:31" hidden="1" x14ac:dyDescent="0.25">
      <c r="A474" t="s">
        <v>15343</v>
      </c>
      <c r="B474" t="s">
        <v>15344</v>
      </c>
      <c r="C474" s="3" t="s">
        <v>32</v>
      </c>
      <c r="D474" s="3" t="s">
        <v>15015</v>
      </c>
      <c r="E474" s="3" t="s">
        <v>5053</v>
      </c>
      <c r="F474" s="3">
        <v>70000</v>
      </c>
      <c r="G474" s="34">
        <v>49.99</v>
      </c>
      <c r="H474" s="3" t="s">
        <v>12</v>
      </c>
      <c r="I474" s="3" t="s">
        <v>15</v>
      </c>
      <c r="J474" s="3" t="s">
        <v>8102</v>
      </c>
      <c r="K474" s="3" t="s">
        <v>8103</v>
      </c>
      <c r="L474" s="3" t="s">
        <v>68</v>
      </c>
      <c r="M474" s="26">
        <v>45901</v>
      </c>
      <c r="N474"/>
      <c r="O474" s="3">
        <v>42</v>
      </c>
      <c r="P474" s="55">
        <v>20231.18</v>
      </c>
      <c r="Q474" s="55"/>
      <c r="R474" s="55">
        <v>20231.18</v>
      </c>
      <c r="S474" s="57"/>
      <c r="T474" s="55">
        <v>481.69476190476189</v>
      </c>
      <c r="U474" s="55">
        <v>1549.7</v>
      </c>
      <c r="V474" s="55">
        <v>0</v>
      </c>
      <c r="W474" s="55">
        <v>1549.7</v>
      </c>
      <c r="X474" s="57">
        <v>0</v>
      </c>
      <c r="Y474" s="3" t="str">
        <f>IFERROR(VLOOKUP(A474,'Pivot price tier'!$C$8:$L$2290,10,0),"")</f>
        <v>X</v>
      </c>
      <c r="Z474" s="3" t="str">
        <f>IFERROR(VLOOKUP(A474,'Pivot price tier by size'!$D$8:$M$2512,10,0),"")</f>
        <v xml:space="preserve"> </v>
      </c>
      <c r="AA474" s="3" t="str">
        <f>IFERROR(VLOOKUP(A474,'Pivot category'!$B$8:$I$2236,8,0),"")</f>
        <v>X</v>
      </c>
      <c r="AB474" s="3" t="str">
        <f>IF(P474&lt;$AC$1,"Bottom 5%","")</f>
        <v>Bottom 5%</v>
      </c>
      <c r="AC474"/>
      <c r="AD474" t="s">
        <v>16514</v>
      </c>
      <c r="AE474" t="s">
        <v>13861</v>
      </c>
    </row>
    <row r="475" spans="1:31" hidden="1" x14ac:dyDescent="0.25">
      <c r="A475" t="s">
        <v>12771</v>
      </c>
      <c r="B475" t="s">
        <v>9507</v>
      </c>
      <c r="C475" s="3" t="s">
        <v>32</v>
      </c>
      <c r="D475" s="3" t="s">
        <v>8513</v>
      </c>
      <c r="E475" s="3" t="s">
        <v>5053</v>
      </c>
      <c r="F475" s="3">
        <v>10000</v>
      </c>
      <c r="G475" s="34">
        <v>79.989999999999995</v>
      </c>
      <c r="H475" s="3" t="s">
        <v>12405</v>
      </c>
      <c r="I475" s="3" t="s">
        <v>15</v>
      </c>
      <c r="J475" s="3" t="s">
        <v>8112</v>
      </c>
      <c r="K475" s="3" t="s">
        <v>8111</v>
      </c>
      <c r="L475" s="3" t="s">
        <v>68</v>
      </c>
      <c r="M475" s="26" t="s">
        <v>16689</v>
      </c>
      <c r="N475"/>
      <c r="O475" s="3">
        <v>1</v>
      </c>
      <c r="P475" s="55">
        <v>819.9</v>
      </c>
      <c r="Q475" s="55">
        <v>1104.8699999999999</v>
      </c>
      <c r="R475" s="55">
        <v>-284.97000000000003</v>
      </c>
      <c r="S475" s="57">
        <v>-0.26</v>
      </c>
      <c r="T475" s="55">
        <v>819.9</v>
      </c>
      <c r="U475" s="55">
        <v>0</v>
      </c>
      <c r="V475" s="55">
        <v>169.98</v>
      </c>
      <c r="W475" s="55">
        <v>-169.98</v>
      </c>
      <c r="X475" s="57">
        <v>-1</v>
      </c>
      <c r="Y475" s="3" t="str">
        <f>IFERROR(VLOOKUP(A475,'Pivot price tier'!$C$8:$L$2290,10,0),"")</f>
        <v/>
      </c>
      <c r="Z475" s="3" t="str">
        <f>IFERROR(VLOOKUP(A475,'Pivot price tier by size'!$D$8:$M$2512,10,0),"")</f>
        <v/>
      </c>
      <c r="AA475" s="3" t="str">
        <f>IFERROR(VLOOKUP(A475,'Pivot category'!$B$8:$I$2236,8,0),"")</f>
        <v/>
      </c>
      <c r="AB475" s="3" t="str">
        <f>IF(P475&lt;$AC$1,"Bottom 5%","")</f>
        <v>Bottom 5%</v>
      </c>
      <c r="AC475"/>
      <c r="AD475" t="s">
        <v>16514</v>
      </c>
      <c r="AE475" t="s">
        <v>13861</v>
      </c>
    </row>
    <row r="476" spans="1:31" hidden="1" x14ac:dyDescent="0.25">
      <c r="A476" t="s">
        <v>9270</v>
      </c>
      <c r="B476" t="s">
        <v>9269</v>
      </c>
      <c r="C476" s="3" t="s">
        <v>32</v>
      </c>
      <c r="D476" s="3" t="s">
        <v>8512</v>
      </c>
      <c r="E476" s="3" t="s">
        <v>5053</v>
      </c>
      <c r="F476" s="3">
        <v>10000</v>
      </c>
      <c r="G476" s="34">
        <v>47.99</v>
      </c>
      <c r="H476" s="3" t="s">
        <v>12</v>
      </c>
      <c r="I476" s="3" t="s">
        <v>23</v>
      </c>
      <c r="J476" s="3" t="s">
        <v>8112</v>
      </c>
      <c r="K476" s="3" t="s">
        <v>8111</v>
      </c>
      <c r="L476" s="3" t="s">
        <v>8106</v>
      </c>
      <c r="M476" s="26" t="s">
        <v>16689</v>
      </c>
      <c r="N476"/>
      <c r="O476" s="3">
        <v>1</v>
      </c>
      <c r="P476" s="55">
        <v>335.93</v>
      </c>
      <c r="Q476" s="55">
        <v>1775.63</v>
      </c>
      <c r="R476" s="55">
        <v>-1439.7</v>
      </c>
      <c r="S476" s="57">
        <v>-0.81</v>
      </c>
      <c r="T476" s="55">
        <v>335.93</v>
      </c>
      <c r="U476" s="55">
        <v>0</v>
      </c>
      <c r="V476" s="55">
        <v>383.92</v>
      </c>
      <c r="W476" s="55">
        <v>-383.92</v>
      </c>
      <c r="X476" s="57">
        <v>-1</v>
      </c>
      <c r="Y476" s="3" t="str">
        <f>IFERROR(VLOOKUP(A476,'Pivot price tier'!$C$8:$L$2290,10,0),"")</f>
        <v/>
      </c>
      <c r="Z476" s="3" t="str">
        <f>IFERROR(VLOOKUP(A476,'Pivot price tier by size'!$D$8:$M$2512,10,0),"")</f>
        <v/>
      </c>
      <c r="AA476" s="3" t="str">
        <f>IFERROR(VLOOKUP(A476,'Pivot category'!$B$8:$I$2236,8,0),"")</f>
        <v/>
      </c>
      <c r="AB476" s="3" t="str">
        <f>IF(P476&lt;$AC$1,"Bottom 5%","")</f>
        <v>Bottom 5%</v>
      </c>
      <c r="AC476"/>
      <c r="AD476" t="s">
        <v>16514</v>
      </c>
      <c r="AE476" t="s">
        <v>13868</v>
      </c>
    </row>
    <row r="477" spans="1:31" hidden="1" x14ac:dyDescent="0.25">
      <c r="A477" t="s">
        <v>14469</v>
      </c>
      <c r="B477" t="s">
        <v>10215</v>
      </c>
      <c r="C477" s="3" t="s">
        <v>32</v>
      </c>
      <c r="D477" s="3" t="s">
        <v>10184</v>
      </c>
      <c r="E477" s="3" t="s">
        <v>5053</v>
      </c>
      <c r="F477" s="3">
        <v>10000</v>
      </c>
      <c r="G477" s="34">
        <v>38.39</v>
      </c>
      <c r="H477" s="3" t="s">
        <v>12</v>
      </c>
      <c r="I477" s="3" t="s">
        <v>23</v>
      </c>
      <c r="J477" s="3" t="s">
        <v>8107</v>
      </c>
      <c r="K477" s="3" t="s">
        <v>8111</v>
      </c>
      <c r="L477" s="3" t="s">
        <v>8106</v>
      </c>
      <c r="M477" s="26" t="s">
        <v>16689</v>
      </c>
      <c r="N477"/>
      <c r="O477" s="3">
        <v>5</v>
      </c>
      <c r="P477" s="55">
        <v>1266.8699999999999</v>
      </c>
      <c r="Q477" s="55">
        <v>3205.59</v>
      </c>
      <c r="R477" s="55">
        <v>-1938.72</v>
      </c>
      <c r="S477" s="57">
        <v>-0.6</v>
      </c>
      <c r="T477" s="55">
        <v>253.37399999999997</v>
      </c>
      <c r="U477" s="55">
        <v>921.36</v>
      </c>
      <c r="V477" s="55">
        <v>345.51</v>
      </c>
      <c r="W477" s="55">
        <v>575.85</v>
      </c>
      <c r="X477" s="57">
        <v>1.67</v>
      </c>
      <c r="Y477" s="3" t="str">
        <f>IFERROR(VLOOKUP(A477,'Pivot price tier'!$C$8:$L$2290,10,0),"")</f>
        <v/>
      </c>
      <c r="Z477" s="3" t="str">
        <f>IFERROR(VLOOKUP(A477,'Pivot price tier by size'!$D$8:$M$2512,10,0),"")</f>
        <v/>
      </c>
      <c r="AA477" s="3" t="str">
        <f>IFERROR(VLOOKUP(A477,'Pivot category'!$B$8:$I$2236,8,0),"")</f>
        <v/>
      </c>
      <c r="AB477" s="3" t="str">
        <f>IF(P477&lt;$AC$1,"Bottom 5%","")</f>
        <v>Bottom 5%</v>
      </c>
      <c r="AC477"/>
      <c r="AD477" t="s">
        <v>16542</v>
      </c>
      <c r="AE477" t="s">
        <v>13887</v>
      </c>
    </row>
    <row r="478" spans="1:31" x14ac:dyDescent="0.25">
      <c r="A478" t="s">
        <v>12584</v>
      </c>
      <c r="B478" t="s">
        <v>12585</v>
      </c>
      <c r="C478" s="3" t="s">
        <v>32</v>
      </c>
      <c r="D478" s="3" t="s">
        <v>12082</v>
      </c>
      <c r="E478" s="3" t="s">
        <v>5101</v>
      </c>
      <c r="F478" s="3">
        <v>70000</v>
      </c>
      <c r="G478" s="34">
        <v>20.99</v>
      </c>
      <c r="H478" s="3" t="s">
        <v>46</v>
      </c>
      <c r="I478" s="3" t="s">
        <v>46</v>
      </c>
      <c r="J478" s="3" t="s">
        <v>8102</v>
      </c>
      <c r="K478" s="3" t="s">
        <v>8103</v>
      </c>
      <c r="L478" s="3" t="s">
        <v>68</v>
      </c>
      <c r="M478" s="26">
        <v>45323</v>
      </c>
      <c r="N478"/>
      <c r="O478" s="3">
        <v>57</v>
      </c>
      <c r="P478" s="55">
        <v>8186.1</v>
      </c>
      <c r="Q478" s="55">
        <v>8165.11</v>
      </c>
      <c r="R478" s="55">
        <v>20.99</v>
      </c>
      <c r="S478" s="57">
        <v>0</v>
      </c>
      <c r="T478" s="55">
        <v>143.61578947368423</v>
      </c>
      <c r="U478" s="55">
        <v>7745.31</v>
      </c>
      <c r="V478" s="55">
        <v>10474.01</v>
      </c>
      <c r="W478" s="55">
        <v>-2728.7</v>
      </c>
      <c r="X478" s="57">
        <v>-0.26</v>
      </c>
      <c r="Y478" s="3" t="str">
        <f>IFERROR(VLOOKUP(A478,'Pivot price tier'!$C$8:$L$2290,10,0),"")</f>
        <v>X</v>
      </c>
      <c r="Z478" s="3" t="str">
        <f>IFERROR(VLOOKUP(A478,'Pivot price tier by size'!$D$8:$M$2512,10,0),"")</f>
        <v xml:space="preserve"> </v>
      </c>
      <c r="AA478" s="3" t="str">
        <f>IFERROR(VLOOKUP(A478,'Pivot category'!$B$8:$I$2236,8,0),"")</f>
        <v>X</v>
      </c>
      <c r="AB478" s="3" t="str">
        <f>IF(P478&lt;$AC$1,"Bottom 5%","")</f>
        <v>Bottom 5%</v>
      </c>
      <c r="AC478"/>
      <c r="AD478" t="s">
        <v>10199</v>
      </c>
      <c r="AE478" t="s">
        <v>13872</v>
      </c>
    </row>
    <row r="479" spans="1:31" x14ac:dyDescent="0.25">
      <c r="A479" t="s">
        <v>13336</v>
      </c>
      <c r="B479" t="s">
        <v>6443</v>
      </c>
      <c r="C479" s="3" t="s">
        <v>32</v>
      </c>
      <c r="D479" s="3" t="s">
        <v>7956</v>
      </c>
      <c r="E479" s="3">
        <v>0</v>
      </c>
      <c r="F479" s="3">
        <v>7000</v>
      </c>
      <c r="G479" s="34">
        <v>35.99</v>
      </c>
      <c r="H479" s="3" t="s">
        <v>27</v>
      </c>
      <c r="I479" s="3" t="s">
        <v>23</v>
      </c>
      <c r="J479" s="3" t="s">
        <v>8102</v>
      </c>
      <c r="K479" s="3" t="s">
        <v>8103</v>
      </c>
      <c r="L479" s="3" t="s">
        <v>68</v>
      </c>
      <c r="M479" s="26" t="s">
        <v>16689</v>
      </c>
      <c r="N479"/>
      <c r="O479" s="3">
        <v>79</v>
      </c>
      <c r="P479" s="55">
        <v>34280.44</v>
      </c>
      <c r="Q479" s="55">
        <v>28318.37</v>
      </c>
      <c r="R479" s="55">
        <v>5962.07</v>
      </c>
      <c r="S479" s="57">
        <v>0.21</v>
      </c>
      <c r="T479" s="55">
        <v>433.92962025316461</v>
      </c>
      <c r="U479" s="55">
        <v>12065.66</v>
      </c>
      <c r="V479" s="55">
        <v>13820.28</v>
      </c>
      <c r="W479" s="55">
        <v>-1754.62</v>
      </c>
      <c r="X479" s="57">
        <v>-0.13</v>
      </c>
      <c r="Y479" s="3" t="str">
        <f>IFERROR(VLOOKUP(A479,'Pivot price tier'!$C$8:$L$2290,10,0),"")</f>
        <v>X</v>
      </c>
      <c r="Z479" s="3" t="str">
        <f>IFERROR(VLOOKUP(A479,'Pivot price tier by size'!$D$8:$M$2512,10,0),"")</f>
        <v xml:space="preserve"> </v>
      </c>
      <c r="AA479" s="3" t="str">
        <f>IFERROR(VLOOKUP(A479,'Pivot category'!$B$8:$I$2236,8,0),"")</f>
        <v>X</v>
      </c>
      <c r="AB479" s="3" t="str">
        <f>IF(P479&lt;$AC$1,"Bottom 5%","")</f>
        <v>Bottom 5%</v>
      </c>
      <c r="AC479"/>
      <c r="AD479" t="s">
        <v>11019</v>
      </c>
      <c r="AE479" t="s">
        <v>13854</v>
      </c>
    </row>
    <row r="480" spans="1:31" hidden="1" x14ac:dyDescent="0.25">
      <c r="A480" t="s">
        <v>7035</v>
      </c>
      <c r="B480" t="s">
        <v>262</v>
      </c>
      <c r="C480" s="3" t="s">
        <v>72</v>
      </c>
      <c r="D480" s="3" t="s">
        <v>2468</v>
      </c>
      <c r="E480" s="3" t="s">
        <v>5053</v>
      </c>
      <c r="F480" s="3">
        <v>9000</v>
      </c>
      <c r="G480" s="34">
        <v>1.19</v>
      </c>
      <c r="H480" s="3" t="s">
        <v>28</v>
      </c>
      <c r="I480" s="3" t="s">
        <v>70</v>
      </c>
      <c r="J480" s="3" t="s">
        <v>8107</v>
      </c>
      <c r="K480" s="3" t="s">
        <v>8111</v>
      </c>
      <c r="L480" s="3" t="s">
        <v>8105</v>
      </c>
      <c r="M480" s="26" t="s">
        <v>16689</v>
      </c>
      <c r="N480"/>
      <c r="O480" s="3">
        <v>0</v>
      </c>
      <c r="P480" s="55">
        <v>57.12</v>
      </c>
      <c r="Q480" s="55">
        <v>14.28</v>
      </c>
      <c r="R480" s="55">
        <v>42.84</v>
      </c>
      <c r="S480" s="57">
        <v>3</v>
      </c>
      <c r="T480" s="55" t="s">
        <v>78</v>
      </c>
      <c r="U480" s="55">
        <v>171.36</v>
      </c>
      <c r="V480" s="55">
        <v>399.84</v>
      </c>
      <c r="W480" s="55">
        <v>-228.48</v>
      </c>
      <c r="X480" s="57">
        <v>-0.56999999999999995</v>
      </c>
      <c r="Y480" s="3" t="str">
        <f>IFERROR(VLOOKUP(A480,'Pivot price tier'!$C$8:$L$2290,10,0),"")</f>
        <v/>
      </c>
      <c r="Z480" s="3" t="str">
        <f>IFERROR(VLOOKUP(A480,'Pivot price tier by size'!$D$8:$M$2512,10,0),"")</f>
        <v/>
      </c>
      <c r="AA480" s="3" t="str">
        <f>IFERROR(VLOOKUP(A480,'Pivot category'!$B$8:$I$2236,8,0),"")</f>
        <v/>
      </c>
      <c r="AB480" s="3" t="str">
        <f>IF(P480&lt;$AC$1,"Bottom 5%","")</f>
        <v>Bottom 5%</v>
      </c>
      <c r="AC480"/>
      <c r="AD480" t="s">
        <v>16510</v>
      </c>
      <c r="AE480" t="s">
        <v>13853</v>
      </c>
    </row>
    <row r="481" spans="1:31" x14ac:dyDescent="0.25">
      <c r="A481" t="s">
        <v>13525</v>
      </c>
      <c r="B481" t="s">
        <v>13526</v>
      </c>
      <c r="C481" s="3" t="s">
        <v>34</v>
      </c>
      <c r="D481" s="3" t="s">
        <v>13249</v>
      </c>
      <c r="E481" s="3">
        <v>0</v>
      </c>
      <c r="F481" s="3">
        <v>70000</v>
      </c>
      <c r="G481" s="34">
        <v>12.99</v>
      </c>
      <c r="H481" s="3" t="s">
        <v>8184</v>
      </c>
      <c r="I481" s="3" t="s">
        <v>12122</v>
      </c>
      <c r="J481" s="3" t="s">
        <v>8102</v>
      </c>
      <c r="K481" s="3" t="s">
        <v>8103</v>
      </c>
      <c r="L481" s="3" t="s">
        <v>68</v>
      </c>
      <c r="M481" s="26">
        <v>45566</v>
      </c>
      <c r="N481"/>
      <c r="O481" s="3">
        <v>54</v>
      </c>
      <c r="P481" s="55">
        <v>5481.78</v>
      </c>
      <c r="Q481" s="55">
        <v>6806.76</v>
      </c>
      <c r="R481" s="55">
        <v>-1324.98</v>
      </c>
      <c r="S481" s="57">
        <v>-0.19</v>
      </c>
      <c r="T481" s="55">
        <v>101.51444444444444</v>
      </c>
      <c r="U481" s="55">
        <v>5429.82</v>
      </c>
      <c r="V481" s="55">
        <v>14418.9</v>
      </c>
      <c r="W481" s="55">
        <v>-8989.08</v>
      </c>
      <c r="X481" s="57">
        <v>-0.62</v>
      </c>
      <c r="Y481" s="3" t="str">
        <f>IFERROR(VLOOKUP(A481,'Pivot price tier'!$C$8:$L$2290,10,0),"")</f>
        <v>X</v>
      </c>
      <c r="Z481" s="3" t="str">
        <f>IFERROR(VLOOKUP(A481,'Pivot price tier by size'!$D$8:$M$2512,10,0),"")</f>
        <v xml:space="preserve"> </v>
      </c>
      <c r="AA481" s="3" t="str">
        <f>IFERROR(VLOOKUP(A481,'Pivot category'!$B$8:$I$2236,8,0),"")</f>
        <v>X</v>
      </c>
      <c r="AB481" s="3" t="str">
        <f>IF(P481&lt;$AC$1,"Bottom 5%","")</f>
        <v>Bottom 5%</v>
      </c>
      <c r="AC481"/>
      <c r="AD481" t="s">
        <v>16510</v>
      </c>
      <c r="AE481" t="s">
        <v>13853</v>
      </c>
    </row>
    <row r="482" spans="1:31" x14ac:dyDescent="0.25">
      <c r="A482" t="s">
        <v>11198</v>
      </c>
      <c r="B482" t="s">
        <v>11199</v>
      </c>
      <c r="C482" s="3" t="s">
        <v>32</v>
      </c>
      <c r="D482" s="3" t="s">
        <v>11014</v>
      </c>
      <c r="E482" s="3" t="s">
        <v>5101</v>
      </c>
      <c r="F482" s="3">
        <v>7000</v>
      </c>
      <c r="G482" s="34">
        <v>27.99</v>
      </c>
      <c r="H482" s="3" t="s">
        <v>12404</v>
      </c>
      <c r="I482" s="3" t="s">
        <v>21</v>
      </c>
      <c r="J482" s="3" t="s">
        <v>8102</v>
      </c>
      <c r="K482" s="3" t="s">
        <v>8103</v>
      </c>
      <c r="L482" s="3" t="s">
        <v>68</v>
      </c>
      <c r="M482" s="26" t="s">
        <v>16689</v>
      </c>
      <c r="N482"/>
      <c r="O482" s="3">
        <v>83</v>
      </c>
      <c r="P482" s="55">
        <v>27954.82</v>
      </c>
      <c r="Q482" s="55">
        <v>31734.73</v>
      </c>
      <c r="R482" s="55">
        <v>-3779.91</v>
      </c>
      <c r="S482" s="57">
        <v>-0.12</v>
      </c>
      <c r="T482" s="55">
        <v>336.80506024096383</v>
      </c>
      <c r="U482" s="55">
        <v>31683.49</v>
      </c>
      <c r="V482" s="55">
        <v>40008.99</v>
      </c>
      <c r="W482" s="55">
        <v>-8325.5</v>
      </c>
      <c r="X482" s="57">
        <v>-0.21</v>
      </c>
      <c r="Y482" s="3" t="str">
        <f>IFERROR(VLOOKUP(A482,'Pivot price tier'!$C$8:$L$2290,10,0),"")</f>
        <v>X</v>
      </c>
      <c r="Z482" s="3" t="str">
        <f>IFERROR(VLOOKUP(A482,'Pivot price tier by size'!$D$8:$M$2512,10,0),"")</f>
        <v xml:space="preserve"> </v>
      </c>
      <c r="AA482" s="3" t="str">
        <f>IFERROR(VLOOKUP(A482,'Pivot category'!$B$8:$I$2236,8,0),"")</f>
        <v>X</v>
      </c>
      <c r="AB482" s="3" t="str">
        <f>IF(P482&lt;$AC$1,"Bottom 5%","")</f>
        <v>Bottom 5%</v>
      </c>
      <c r="AC482"/>
      <c r="AD482" t="s">
        <v>11019</v>
      </c>
      <c r="AE482" t="s">
        <v>13854</v>
      </c>
    </row>
    <row r="483" spans="1:31" hidden="1" x14ac:dyDescent="0.25">
      <c r="A483" t="s">
        <v>11695</v>
      </c>
      <c r="B483" t="s">
        <v>11696</v>
      </c>
      <c r="C483" s="3" t="s">
        <v>32</v>
      </c>
      <c r="D483" s="3" t="s">
        <v>11750</v>
      </c>
      <c r="E483" s="3">
        <v>0</v>
      </c>
      <c r="F483" s="3">
        <v>70000</v>
      </c>
      <c r="G483" s="34">
        <v>19.989999999999998</v>
      </c>
      <c r="H483" s="3" t="s">
        <v>29</v>
      </c>
      <c r="I483" s="3" t="s">
        <v>19</v>
      </c>
      <c r="J483" s="3" t="s">
        <v>8107</v>
      </c>
      <c r="K483" s="3" t="s">
        <v>8103</v>
      </c>
      <c r="L483" s="3" t="s">
        <v>8105</v>
      </c>
      <c r="M483" s="26" t="s">
        <v>16689</v>
      </c>
      <c r="N483"/>
      <c r="O483" s="3">
        <v>27</v>
      </c>
      <c r="P483" s="55">
        <v>3418.29</v>
      </c>
      <c r="Q483" s="55">
        <v>4277.8599999999997</v>
      </c>
      <c r="R483" s="55">
        <v>-859.57</v>
      </c>
      <c r="S483" s="57">
        <v>-0.2</v>
      </c>
      <c r="T483" s="55">
        <v>126.60333333333334</v>
      </c>
      <c r="U483" s="55">
        <v>399.8</v>
      </c>
      <c r="V483" s="55">
        <v>219.89</v>
      </c>
      <c r="W483" s="55">
        <v>179.91</v>
      </c>
      <c r="X483" s="57">
        <v>0.82</v>
      </c>
      <c r="Y483" s="3" t="str">
        <f>IFERROR(VLOOKUP(A483,'Pivot price tier'!$C$8:$L$2290,10,0),"")</f>
        <v/>
      </c>
      <c r="Z483" s="3" t="str">
        <f>IFERROR(VLOOKUP(A483,'Pivot price tier by size'!$D$8:$M$2512,10,0),"")</f>
        <v/>
      </c>
      <c r="AA483" s="3" t="str">
        <f>IFERROR(VLOOKUP(A483,'Pivot category'!$B$8:$I$2236,8,0),"")</f>
        <v/>
      </c>
      <c r="AB483" s="3" t="str">
        <f>IF(P483&lt;$AC$1,"Bottom 5%","")</f>
        <v>Bottom 5%</v>
      </c>
      <c r="AC483"/>
      <c r="AD483" t="s">
        <v>16512</v>
      </c>
      <c r="AE483" t="s">
        <v>13853</v>
      </c>
    </row>
    <row r="484" spans="1:31" x14ac:dyDescent="0.25">
      <c r="A484" t="s">
        <v>7366</v>
      </c>
      <c r="B484" t="s">
        <v>2211</v>
      </c>
      <c r="C484" s="3" t="s">
        <v>36</v>
      </c>
      <c r="D484" s="3" t="s">
        <v>4649</v>
      </c>
      <c r="E484" s="3">
        <v>0</v>
      </c>
      <c r="F484" s="3">
        <v>10000</v>
      </c>
      <c r="G484" s="34">
        <v>6.49</v>
      </c>
      <c r="H484" s="3" t="s">
        <v>48</v>
      </c>
      <c r="I484" s="3" t="s">
        <v>48</v>
      </c>
      <c r="J484" s="3" t="s">
        <v>8102</v>
      </c>
      <c r="K484" s="3" t="s">
        <v>8103</v>
      </c>
      <c r="L484" s="3" t="s">
        <v>68</v>
      </c>
      <c r="M484" s="26" t="s">
        <v>16689</v>
      </c>
      <c r="N484"/>
      <c r="O484" s="3">
        <v>3</v>
      </c>
      <c r="P484" s="55">
        <v>480.26</v>
      </c>
      <c r="Q484" s="55">
        <v>9747.98</v>
      </c>
      <c r="R484" s="55">
        <v>-9267.7199999999993</v>
      </c>
      <c r="S484" s="57">
        <v>-0.95</v>
      </c>
      <c r="T484" s="55">
        <v>160.08666666666667</v>
      </c>
      <c r="U484" s="55">
        <v>201.19</v>
      </c>
      <c r="V484" s="55">
        <v>649</v>
      </c>
      <c r="W484" s="55">
        <v>-447.81</v>
      </c>
      <c r="X484" s="57">
        <v>-0.69</v>
      </c>
      <c r="Y484" s="3" t="str">
        <f>IFERROR(VLOOKUP(A484,'Pivot price tier'!$C$8:$L$2290,10,0),"")</f>
        <v>X</v>
      </c>
      <c r="Z484" s="3" t="str">
        <f>IFERROR(VLOOKUP(A484,'Pivot price tier by size'!$D$8:$M$2512,10,0),"")</f>
        <v xml:space="preserve"> </v>
      </c>
      <c r="AA484" s="3" t="str">
        <f>IFERROR(VLOOKUP(A484,'Pivot category'!$B$8:$I$2236,8,0),"")</f>
        <v>X</v>
      </c>
      <c r="AB484" s="3" t="str">
        <f>IF(P484&lt;$AC$1,"Bottom 5%","")</f>
        <v>Bottom 5%</v>
      </c>
      <c r="AC484"/>
      <c r="AD484" t="s">
        <v>11021</v>
      </c>
      <c r="AE484" t="s">
        <v>16672</v>
      </c>
    </row>
    <row r="485" spans="1:31" x14ac:dyDescent="0.25">
      <c r="A485" t="s">
        <v>5759</v>
      </c>
      <c r="B485" t="s">
        <v>715</v>
      </c>
      <c r="C485" s="3" t="s">
        <v>32</v>
      </c>
      <c r="D485" s="3" t="s">
        <v>2976</v>
      </c>
      <c r="E485" s="3" t="s">
        <v>5101</v>
      </c>
      <c r="F485" s="3">
        <v>1000</v>
      </c>
      <c r="G485" s="34">
        <v>19.989999999999998</v>
      </c>
      <c r="H485" s="3" t="s">
        <v>28</v>
      </c>
      <c r="I485" s="3" t="s">
        <v>19</v>
      </c>
      <c r="J485" s="3" t="s">
        <v>8102</v>
      </c>
      <c r="K485" s="3" t="s">
        <v>8103</v>
      </c>
      <c r="L485" s="3" t="s">
        <v>68</v>
      </c>
      <c r="M485" s="26" t="s">
        <v>16689</v>
      </c>
      <c r="N485"/>
      <c r="O485" s="3">
        <v>132</v>
      </c>
      <c r="P485" s="55">
        <v>43614.53</v>
      </c>
      <c r="Q485" s="55">
        <v>40556.410000000003</v>
      </c>
      <c r="R485" s="55">
        <v>3058.12</v>
      </c>
      <c r="S485" s="57">
        <v>0.08</v>
      </c>
      <c r="T485" s="55">
        <v>330.41310606060603</v>
      </c>
      <c r="U485" s="55">
        <v>56226.16</v>
      </c>
      <c r="V485" s="55">
        <v>56568.08</v>
      </c>
      <c r="W485" s="55">
        <v>-341.92</v>
      </c>
      <c r="X485" s="57">
        <v>-0.01</v>
      </c>
      <c r="Y485" s="3" t="str">
        <f>IFERROR(VLOOKUP(A485,'Pivot price tier'!$C$8:$L$2290,10,0),"")</f>
        <v>X</v>
      </c>
      <c r="Z485" s="3" t="str">
        <f>IFERROR(VLOOKUP(A485,'Pivot price tier by size'!$D$8:$M$2512,10,0),"")</f>
        <v xml:space="preserve"> </v>
      </c>
      <c r="AA485" s="3" t="str">
        <f>IFERROR(VLOOKUP(A485,'Pivot category'!$B$8:$I$2236,8,0),"")</f>
        <v>X</v>
      </c>
      <c r="AB485" s="3" t="str">
        <f>IF(P485&lt;$AC$1,"Bottom 5%","")</f>
        <v>Bottom 5%</v>
      </c>
      <c r="AC485"/>
      <c r="AD485" t="s">
        <v>16514</v>
      </c>
      <c r="AE485" t="s">
        <v>13851</v>
      </c>
    </row>
    <row r="486" spans="1:31" x14ac:dyDescent="0.25">
      <c r="A486" t="s">
        <v>7351</v>
      </c>
      <c r="B486" t="s">
        <v>739</v>
      </c>
      <c r="C486" s="3" t="s">
        <v>36</v>
      </c>
      <c r="D486" s="3" t="s">
        <v>3003</v>
      </c>
      <c r="E486" s="3">
        <v>0</v>
      </c>
      <c r="F486" s="3">
        <v>1000</v>
      </c>
      <c r="G486" s="34">
        <v>13.99</v>
      </c>
      <c r="H486" s="3" t="s">
        <v>29</v>
      </c>
      <c r="I486" s="3" t="s">
        <v>17</v>
      </c>
      <c r="J486" s="3" t="s">
        <v>8102</v>
      </c>
      <c r="K486" s="3" t="s">
        <v>8103</v>
      </c>
      <c r="L486" s="3" t="s">
        <v>68</v>
      </c>
      <c r="M486" s="26" t="s">
        <v>16689</v>
      </c>
      <c r="N486"/>
      <c r="O486" s="3">
        <v>109</v>
      </c>
      <c r="P486" s="55">
        <v>15500.92</v>
      </c>
      <c r="Q486" s="55">
        <v>15895.51</v>
      </c>
      <c r="R486" s="55">
        <v>-394.59</v>
      </c>
      <c r="S486" s="57">
        <v>-0.02</v>
      </c>
      <c r="T486" s="55">
        <v>142.21027522935779</v>
      </c>
      <c r="U486" s="55">
        <v>40109.33</v>
      </c>
      <c r="V486" s="55">
        <v>38344.78</v>
      </c>
      <c r="W486" s="55">
        <v>1764.55</v>
      </c>
      <c r="X486" s="57">
        <v>0.05</v>
      </c>
      <c r="Y486" s="3" t="str">
        <f>IFERROR(VLOOKUP(A486,'Pivot price tier'!$C$8:$L$2290,10,0),"")</f>
        <v>X</v>
      </c>
      <c r="Z486" s="3" t="str">
        <f>IFERROR(VLOOKUP(A486,'Pivot price tier by size'!$D$8:$M$2512,10,0),"")</f>
        <v xml:space="preserve"> </v>
      </c>
      <c r="AA486" s="3" t="str">
        <f>IFERROR(VLOOKUP(A486,'Pivot category'!$B$8:$I$2236,8,0),"")</f>
        <v>X</v>
      </c>
      <c r="AB486" s="3" t="str">
        <f>IF(P486&lt;$AC$1,"Bottom 5%","")</f>
        <v>Bottom 5%</v>
      </c>
      <c r="AC486"/>
      <c r="AD486" t="s">
        <v>16512</v>
      </c>
      <c r="AE486" t="s">
        <v>13856</v>
      </c>
    </row>
    <row r="487" spans="1:31" x14ac:dyDescent="0.25">
      <c r="A487" t="s">
        <v>7266</v>
      </c>
      <c r="B487" t="s">
        <v>745</v>
      </c>
      <c r="C487" s="3" t="s">
        <v>36</v>
      </c>
      <c r="D487" s="3" t="s">
        <v>3011</v>
      </c>
      <c r="E487" s="3">
        <v>0</v>
      </c>
      <c r="F487" s="3">
        <v>1000</v>
      </c>
      <c r="G487" s="34">
        <v>13.99</v>
      </c>
      <c r="H487" s="3" t="s">
        <v>29</v>
      </c>
      <c r="I487" s="3" t="s">
        <v>17</v>
      </c>
      <c r="J487" s="3" t="s">
        <v>8102</v>
      </c>
      <c r="K487" s="3" t="s">
        <v>8103</v>
      </c>
      <c r="L487" s="3" t="s">
        <v>68</v>
      </c>
      <c r="M487" s="26" t="s">
        <v>16689</v>
      </c>
      <c r="N487"/>
      <c r="O487" s="3">
        <v>141</v>
      </c>
      <c r="P487" s="55">
        <v>24356.59</v>
      </c>
      <c r="Q487" s="55">
        <v>31418.34</v>
      </c>
      <c r="R487" s="55">
        <v>-7061.75</v>
      </c>
      <c r="S487" s="57">
        <v>-0.22</v>
      </c>
      <c r="T487" s="55">
        <v>172.74177304964539</v>
      </c>
      <c r="U487" s="55">
        <v>109793.52</v>
      </c>
      <c r="V487" s="55">
        <v>122537.55</v>
      </c>
      <c r="W487" s="55">
        <v>-12744.03</v>
      </c>
      <c r="X487" s="57">
        <v>-0.1</v>
      </c>
      <c r="Y487" s="3" t="str">
        <f>IFERROR(VLOOKUP(A487,'Pivot price tier'!$C$8:$L$2290,10,0),"")</f>
        <v>X</v>
      </c>
      <c r="Z487" s="3" t="str">
        <f>IFERROR(VLOOKUP(A487,'Pivot price tier by size'!$D$8:$M$2512,10,0),"")</f>
        <v xml:space="preserve"> </v>
      </c>
      <c r="AA487" s="3" t="str">
        <f>IFERROR(VLOOKUP(A487,'Pivot category'!$B$8:$I$2236,8,0),"")</f>
        <v>X</v>
      </c>
      <c r="AB487" s="3" t="str">
        <f>IF(P487&lt;$AC$1,"Bottom 5%","")</f>
        <v>Bottom 5%</v>
      </c>
      <c r="AC487"/>
      <c r="AD487" t="s">
        <v>16512</v>
      </c>
      <c r="AE487" t="s">
        <v>13856</v>
      </c>
    </row>
    <row r="488" spans="1:31" x14ac:dyDescent="0.25">
      <c r="A488" t="s">
        <v>7364</v>
      </c>
      <c r="B488" t="s">
        <v>748</v>
      </c>
      <c r="C488" s="3" t="s">
        <v>36</v>
      </c>
      <c r="D488" s="3" t="s">
        <v>3014</v>
      </c>
      <c r="E488" s="3">
        <v>0</v>
      </c>
      <c r="F488" s="3">
        <v>1000</v>
      </c>
      <c r="G488" s="34">
        <v>13.99</v>
      </c>
      <c r="H488" s="3" t="s">
        <v>29</v>
      </c>
      <c r="I488" s="3" t="s">
        <v>17</v>
      </c>
      <c r="J488" s="3" t="s">
        <v>8102</v>
      </c>
      <c r="K488" s="3" t="s">
        <v>8103</v>
      </c>
      <c r="L488" s="3" t="s">
        <v>68</v>
      </c>
      <c r="M488" s="26" t="s">
        <v>16689</v>
      </c>
      <c r="N488"/>
      <c r="O488" s="3">
        <v>83</v>
      </c>
      <c r="P488" s="55">
        <v>18704.63</v>
      </c>
      <c r="Q488" s="55">
        <v>15933.01</v>
      </c>
      <c r="R488" s="55">
        <v>2771.62</v>
      </c>
      <c r="S488" s="57">
        <v>0.17</v>
      </c>
      <c r="T488" s="55">
        <v>225.35698795180724</v>
      </c>
      <c r="U488" s="55">
        <v>101861.19</v>
      </c>
      <c r="V488" s="55">
        <v>90581.72</v>
      </c>
      <c r="W488" s="55">
        <v>11279.47</v>
      </c>
      <c r="X488" s="57">
        <v>0.12</v>
      </c>
      <c r="Y488" s="3" t="str">
        <f>IFERROR(VLOOKUP(A488,'Pivot price tier'!$C$8:$L$2290,10,0),"")</f>
        <v>X</v>
      </c>
      <c r="Z488" s="3" t="str">
        <f>IFERROR(VLOOKUP(A488,'Pivot price tier by size'!$D$8:$M$2512,10,0),"")</f>
        <v xml:space="preserve"> </v>
      </c>
      <c r="AA488" s="3" t="str">
        <f>IFERROR(VLOOKUP(A488,'Pivot category'!$B$8:$I$2236,8,0),"")</f>
        <v>X</v>
      </c>
      <c r="AB488" s="3" t="str">
        <f>IF(P488&lt;$AC$1,"Bottom 5%","")</f>
        <v>Bottom 5%</v>
      </c>
      <c r="AC488"/>
      <c r="AD488" t="s">
        <v>16512</v>
      </c>
      <c r="AE488" t="s">
        <v>13856</v>
      </c>
    </row>
    <row r="489" spans="1:31" x14ac:dyDescent="0.25">
      <c r="A489" t="s">
        <v>5472</v>
      </c>
      <c r="B489" t="s">
        <v>788</v>
      </c>
      <c r="C489" s="3" t="s">
        <v>32</v>
      </c>
      <c r="D489" s="3" t="s">
        <v>3056</v>
      </c>
      <c r="E489" s="3">
        <v>0</v>
      </c>
      <c r="F489" s="3">
        <v>1000</v>
      </c>
      <c r="G489" s="34">
        <v>29.99</v>
      </c>
      <c r="H489" s="3" t="s">
        <v>29</v>
      </c>
      <c r="I489" s="3" t="s">
        <v>23</v>
      </c>
      <c r="J489" s="3" t="s">
        <v>8102</v>
      </c>
      <c r="K489" s="3" t="s">
        <v>8103</v>
      </c>
      <c r="L489" s="3" t="s">
        <v>68</v>
      </c>
      <c r="M489" s="26" t="s">
        <v>16689</v>
      </c>
      <c r="N489"/>
      <c r="O489" s="3">
        <v>92</v>
      </c>
      <c r="P489" s="55">
        <v>25077.68</v>
      </c>
      <c r="Q489" s="55">
        <v>22360.82</v>
      </c>
      <c r="R489" s="55">
        <v>2716.86</v>
      </c>
      <c r="S489" s="57">
        <v>0.12</v>
      </c>
      <c r="T489" s="55">
        <v>272.58347826086958</v>
      </c>
      <c r="U489" s="55">
        <v>47846.17</v>
      </c>
      <c r="V489" s="55">
        <v>58163.54</v>
      </c>
      <c r="W489" s="55">
        <v>-10317.370000000001</v>
      </c>
      <c r="X489" s="57">
        <v>-0.18</v>
      </c>
      <c r="Y489" s="3" t="str">
        <f>IFERROR(VLOOKUP(A489,'Pivot price tier'!$C$8:$L$2290,10,0),"")</f>
        <v>X</v>
      </c>
      <c r="Z489" s="3" t="str">
        <f>IFERROR(VLOOKUP(A489,'Pivot price tier by size'!$D$8:$M$2512,10,0),"")</f>
        <v xml:space="preserve"> </v>
      </c>
      <c r="AA489" s="3" t="str">
        <f>IFERROR(VLOOKUP(A489,'Pivot category'!$B$8:$I$2236,8,0),"")</f>
        <v>X</v>
      </c>
      <c r="AB489" s="3" t="str">
        <f>IF(P489&lt;$AC$1,"Bottom 5%","")</f>
        <v>Bottom 5%</v>
      </c>
      <c r="AC489"/>
      <c r="AD489" t="s">
        <v>16514</v>
      </c>
      <c r="AE489" t="s">
        <v>13851</v>
      </c>
    </row>
    <row r="490" spans="1:31" x14ac:dyDescent="0.25">
      <c r="A490" t="s">
        <v>15634</v>
      </c>
      <c r="B490" t="s">
        <v>13677</v>
      </c>
      <c r="C490" s="3" t="s">
        <v>32</v>
      </c>
      <c r="D490" s="3" t="s">
        <v>13237</v>
      </c>
      <c r="E490" s="3" t="s">
        <v>5053</v>
      </c>
      <c r="F490" s="3">
        <v>70000</v>
      </c>
      <c r="G490" s="34">
        <v>69.989999999999995</v>
      </c>
      <c r="H490" s="3" t="s">
        <v>27</v>
      </c>
      <c r="I490" s="3" t="s">
        <v>15</v>
      </c>
      <c r="J490" s="3" t="s">
        <v>8102</v>
      </c>
      <c r="K490" s="3" t="s">
        <v>8103</v>
      </c>
      <c r="L490" s="3" t="s">
        <v>68</v>
      </c>
      <c r="M490" s="26">
        <v>45519</v>
      </c>
      <c r="N490"/>
      <c r="O490" s="3">
        <v>21</v>
      </c>
      <c r="P490" s="55">
        <v>11828.31</v>
      </c>
      <c r="Q490" s="55"/>
      <c r="R490" s="55">
        <v>11828.31</v>
      </c>
      <c r="S490" s="57"/>
      <c r="T490" s="55">
        <v>563.25285714285712</v>
      </c>
      <c r="U490" s="55">
        <v>10638.48</v>
      </c>
      <c r="V490" s="55">
        <v>0</v>
      </c>
      <c r="W490" s="55">
        <v>10638.48</v>
      </c>
      <c r="X490" s="57">
        <v>0</v>
      </c>
      <c r="Y490" s="3" t="str">
        <f>IFERROR(VLOOKUP(A490,'Pivot price tier'!$C$8:$L$2290,10,0),"")</f>
        <v>X</v>
      </c>
      <c r="Z490" s="3" t="str">
        <f>IFERROR(VLOOKUP(A490,'Pivot price tier by size'!$D$8:$M$2512,10,0),"")</f>
        <v xml:space="preserve"> </v>
      </c>
      <c r="AA490" s="3" t="str">
        <f>IFERROR(VLOOKUP(A490,'Pivot category'!$B$8:$I$2236,8,0),"")</f>
        <v>X</v>
      </c>
      <c r="AB490" s="3" t="str">
        <f>IF(P490&lt;$AC$1,"Bottom 5%","")</f>
        <v>Bottom 5%</v>
      </c>
      <c r="AC490"/>
      <c r="AD490" t="s">
        <v>16516</v>
      </c>
      <c r="AE490" t="s">
        <v>16518</v>
      </c>
    </row>
    <row r="491" spans="1:31" x14ac:dyDescent="0.25">
      <c r="A491" t="s">
        <v>11516</v>
      </c>
      <c r="B491" t="s">
        <v>11517</v>
      </c>
      <c r="C491" s="3" t="s">
        <v>32</v>
      </c>
      <c r="D491" s="3" t="s">
        <v>11287</v>
      </c>
      <c r="E491" s="3">
        <v>0</v>
      </c>
      <c r="F491" s="3">
        <v>70000</v>
      </c>
      <c r="G491" s="34">
        <v>29.99</v>
      </c>
      <c r="H491" s="3" t="s">
        <v>12</v>
      </c>
      <c r="I491" s="3" t="s">
        <v>21</v>
      </c>
      <c r="J491" s="3" t="s">
        <v>8102</v>
      </c>
      <c r="K491" s="3" t="s">
        <v>8103</v>
      </c>
      <c r="L491" s="3" t="s">
        <v>68</v>
      </c>
      <c r="M491" s="26" t="s">
        <v>16689</v>
      </c>
      <c r="N491"/>
      <c r="O491" s="3">
        <v>47</v>
      </c>
      <c r="P491" s="55">
        <v>15804.73</v>
      </c>
      <c r="Q491" s="55">
        <v>44918.57</v>
      </c>
      <c r="R491" s="55">
        <v>-29113.84</v>
      </c>
      <c r="S491" s="57">
        <v>-0.65</v>
      </c>
      <c r="T491" s="55">
        <v>336.27085106382975</v>
      </c>
      <c r="U491" s="55">
        <v>10406.530000000001</v>
      </c>
      <c r="V491" s="55">
        <v>40460.15</v>
      </c>
      <c r="W491" s="55">
        <v>-30053.62</v>
      </c>
      <c r="X491" s="57">
        <v>-0.74</v>
      </c>
      <c r="Y491" s="3" t="str">
        <f>IFERROR(VLOOKUP(A491,'Pivot price tier'!$C$8:$L$2290,10,0),"")</f>
        <v>X</v>
      </c>
      <c r="Z491" s="3" t="str">
        <f>IFERROR(VLOOKUP(A491,'Pivot price tier by size'!$D$8:$M$2512,10,0),"")</f>
        <v xml:space="preserve"> </v>
      </c>
      <c r="AA491" s="3" t="str">
        <f>IFERROR(VLOOKUP(A491,'Pivot category'!$B$8:$I$2236,8,0),"")</f>
        <v>X</v>
      </c>
      <c r="AB491" s="3" t="str">
        <f>IF(P491&lt;$AC$1,"Bottom 5%","")</f>
        <v>Bottom 5%</v>
      </c>
      <c r="AC491"/>
      <c r="AD491" t="s">
        <v>11018</v>
      </c>
      <c r="AE491" t="s">
        <v>13910</v>
      </c>
    </row>
    <row r="492" spans="1:31" hidden="1" x14ac:dyDescent="0.25">
      <c r="A492" t="s">
        <v>9683</v>
      </c>
      <c r="B492" t="s">
        <v>9707</v>
      </c>
      <c r="C492" s="3" t="s">
        <v>36</v>
      </c>
      <c r="D492" s="3" t="s">
        <v>4828</v>
      </c>
      <c r="E492" s="3" t="s">
        <v>5053</v>
      </c>
      <c r="F492" s="3">
        <v>9000</v>
      </c>
      <c r="G492" s="34">
        <v>5.69</v>
      </c>
      <c r="H492" s="3" t="s">
        <v>12</v>
      </c>
      <c r="I492" s="3" t="s">
        <v>13</v>
      </c>
      <c r="J492" s="3" t="s">
        <v>8107</v>
      </c>
      <c r="K492" s="3" t="s">
        <v>8111</v>
      </c>
      <c r="L492" s="3" t="s">
        <v>8108</v>
      </c>
      <c r="M492" s="26" t="s">
        <v>16689</v>
      </c>
      <c r="N492"/>
      <c r="O492" s="3" t="s">
        <v>78</v>
      </c>
      <c r="P492" s="55"/>
      <c r="Q492" s="55">
        <v>170.7</v>
      </c>
      <c r="R492" s="55">
        <v>-170.7</v>
      </c>
      <c r="S492" s="57">
        <v>-1</v>
      </c>
      <c r="T492" s="55" t="s">
        <v>78</v>
      </c>
      <c r="U492" s="55" t="s">
        <v>78</v>
      </c>
      <c r="V492" s="55" t="s">
        <v>78</v>
      </c>
      <c r="W492" s="55" t="s">
        <v>78</v>
      </c>
      <c r="X492" s="57" t="s">
        <v>78</v>
      </c>
      <c r="Y492" s="3" t="str">
        <f>IFERROR(VLOOKUP(A492,'Pivot price tier'!$C$8:$L$2290,10,0),"")</f>
        <v/>
      </c>
      <c r="Z492" s="3" t="str">
        <f>IFERROR(VLOOKUP(A492,'Pivot price tier by size'!$D$8:$M$2512,10,0),"")</f>
        <v/>
      </c>
      <c r="AA492" s="3" t="str">
        <f>IFERROR(VLOOKUP(A492,'Pivot category'!$B$8:$I$2236,8,0),"")</f>
        <v/>
      </c>
      <c r="AB492" s="3" t="str">
        <f>IF(P492&lt;$AC$1,"Bottom 5%","")</f>
        <v>Bottom 5%</v>
      </c>
      <c r="AC492"/>
      <c r="AD492" t="s">
        <v>16510</v>
      </c>
      <c r="AE492" t="s">
        <v>13853</v>
      </c>
    </row>
    <row r="493" spans="1:31" x14ac:dyDescent="0.25">
      <c r="A493" t="s">
        <v>6415</v>
      </c>
      <c r="B493" t="s">
        <v>6414</v>
      </c>
      <c r="C493" s="3" t="s">
        <v>32</v>
      </c>
      <c r="D493" s="3" t="s">
        <v>7939</v>
      </c>
      <c r="E493" s="3" t="s">
        <v>5053</v>
      </c>
      <c r="F493" s="3">
        <v>7000</v>
      </c>
      <c r="G493" s="34">
        <v>22.99</v>
      </c>
      <c r="H493" s="3" t="s">
        <v>26</v>
      </c>
      <c r="I493" s="3" t="s">
        <v>23</v>
      </c>
      <c r="J493" s="3" t="s">
        <v>8102</v>
      </c>
      <c r="K493" s="3" t="s">
        <v>8103</v>
      </c>
      <c r="L493" s="3" t="s">
        <v>68</v>
      </c>
      <c r="M493" s="26" t="s">
        <v>16689</v>
      </c>
      <c r="N493"/>
      <c r="O493" s="3">
        <v>65</v>
      </c>
      <c r="P493" s="55">
        <v>12445.22</v>
      </c>
      <c r="Q493" s="55">
        <v>11983.56</v>
      </c>
      <c r="R493" s="55">
        <v>461.66</v>
      </c>
      <c r="S493" s="57">
        <v>0.04</v>
      </c>
      <c r="T493" s="55">
        <v>191.46492307692307</v>
      </c>
      <c r="U493" s="55">
        <v>4934.12</v>
      </c>
      <c r="V493" s="55">
        <v>8339.91</v>
      </c>
      <c r="W493" s="55">
        <v>-3405.79</v>
      </c>
      <c r="X493" s="57">
        <v>-0.41</v>
      </c>
      <c r="Y493" s="3" t="str">
        <f>IFERROR(VLOOKUP(A493,'Pivot price tier'!$C$8:$L$2290,10,0),"")</f>
        <v>X</v>
      </c>
      <c r="Z493" s="3" t="str">
        <f>IFERROR(VLOOKUP(A493,'Pivot price tier by size'!$D$8:$M$2512,10,0),"")</f>
        <v xml:space="preserve"> </v>
      </c>
      <c r="AA493" s="3" t="str">
        <f>IFERROR(VLOOKUP(A493,'Pivot category'!$B$8:$I$2236,8,0),"")</f>
        <v>X</v>
      </c>
      <c r="AB493" s="3" t="str">
        <f>IF(P493&lt;$AC$1,"Bottom 5%","")</f>
        <v>Bottom 5%</v>
      </c>
      <c r="AC493"/>
      <c r="AD493" t="s">
        <v>16510</v>
      </c>
      <c r="AE493" t="s">
        <v>13871</v>
      </c>
    </row>
    <row r="494" spans="1:31" hidden="1" x14ac:dyDescent="0.25">
      <c r="A494" t="s">
        <v>7255</v>
      </c>
      <c r="B494" t="s">
        <v>274</v>
      </c>
      <c r="C494" s="3" t="s">
        <v>36</v>
      </c>
      <c r="D494" s="3" t="s">
        <v>2480</v>
      </c>
      <c r="E494" s="3" t="s">
        <v>5053</v>
      </c>
      <c r="F494" s="3">
        <v>1000</v>
      </c>
      <c r="G494" s="34">
        <v>5.99</v>
      </c>
      <c r="H494" s="3" t="s">
        <v>12403</v>
      </c>
      <c r="I494" s="3" t="s">
        <v>17</v>
      </c>
      <c r="J494" s="3" t="s">
        <v>8107</v>
      </c>
      <c r="K494" s="3" t="s">
        <v>8103</v>
      </c>
      <c r="L494" s="3" t="s">
        <v>8105</v>
      </c>
      <c r="M494" s="26" t="s">
        <v>16689</v>
      </c>
      <c r="N494"/>
      <c r="O494" s="3">
        <v>1</v>
      </c>
      <c r="P494" s="55"/>
      <c r="Q494" s="55">
        <v>11.98</v>
      </c>
      <c r="R494" s="55">
        <v>-11.98</v>
      </c>
      <c r="S494" s="57">
        <v>-1</v>
      </c>
      <c r="T494" s="55">
        <v>0</v>
      </c>
      <c r="U494" s="55" t="s">
        <v>78</v>
      </c>
      <c r="V494" s="55" t="s">
        <v>78</v>
      </c>
      <c r="W494" s="55" t="s">
        <v>78</v>
      </c>
      <c r="X494" s="57" t="s">
        <v>78</v>
      </c>
      <c r="Y494" s="3" t="str">
        <f>IFERROR(VLOOKUP(A494,'Pivot price tier'!$C$8:$L$2290,10,0),"")</f>
        <v/>
      </c>
      <c r="Z494" s="3" t="str">
        <f>IFERROR(VLOOKUP(A494,'Pivot price tier by size'!$D$8:$M$2512,10,0),"")</f>
        <v/>
      </c>
      <c r="AA494" s="3" t="str">
        <f>IFERROR(VLOOKUP(A494,'Pivot category'!$B$8:$I$2236,8,0),"")</f>
        <v/>
      </c>
      <c r="AB494" s="3" t="str">
        <f>IF(P494&lt;$AC$1,"Bottom 5%","")</f>
        <v>Bottom 5%</v>
      </c>
      <c r="AC494"/>
      <c r="AD494" t="s">
        <v>16510</v>
      </c>
      <c r="AE494" t="s">
        <v>13864</v>
      </c>
    </row>
    <row r="495" spans="1:31" x14ac:dyDescent="0.25">
      <c r="A495" t="s">
        <v>9259</v>
      </c>
      <c r="B495" t="s">
        <v>9258</v>
      </c>
      <c r="C495" s="3" t="s">
        <v>32</v>
      </c>
      <c r="D495" s="3" t="s">
        <v>9020</v>
      </c>
      <c r="E495" s="3" t="s">
        <v>5053</v>
      </c>
      <c r="F495" s="3">
        <v>7000</v>
      </c>
      <c r="G495" s="34">
        <v>19.989999999999998</v>
      </c>
      <c r="H495" s="3" t="s">
        <v>28</v>
      </c>
      <c r="I495" s="3" t="s">
        <v>21</v>
      </c>
      <c r="J495" s="3" t="s">
        <v>8102</v>
      </c>
      <c r="K495" s="3" t="s">
        <v>8103</v>
      </c>
      <c r="L495" s="3" t="s">
        <v>68</v>
      </c>
      <c r="M495" s="26" t="s">
        <v>16689</v>
      </c>
      <c r="N495"/>
      <c r="O495" s="3">
        <v>54</v>
      </c>
      <c r="P495" s="55">
        <v>22638.31</v>
      </c>
      <c r="Q495" s="55">
        <v>17281.28</v>
      </c>
      <c r="R495" s="55">
        <v>5357.03</v>
      </c>
      <c r="S495" s="57">
        <v>0.31</v>
      </c>
      <c r="T495" s="55">
        <v>419.22796296296298</v>
      </c>
      <c r="U495" s="55">
        <v>15128.11</v>
      </c>
      <c r="V495" s="55">
        <v>17761.04</v>
      </c>
      <c r="W495" s="55">
        <v>-2632.93</v>
      </c>
      <c r="X495" s="57">
        <v>-0.15</v>
      </c>
      <c r="Y495" s="3" t="str">
        <f>IFERROR(VLOOKUP(A495,'Pivot price tier'!$C$8:$L$2290,10,0),"")</f>
        <v>X</v>
      </c>
      <c r="Z495" s="3" t="str">
        <f>IFERROR(VLOOKUP(A495,'Pivot price tier by size'!$D$8:$M$2512,10,0),"")</f>
        <v xml:space="preserve"> </v>
      </c>
      <c r="AA495" s="3" t="str">
        <f>IFERROR(VLOOKUP(A495,'Pivot category'!$B$8:$I$2236,8,0),"")</f>
        <v>X</v>
      </c>
      <c r="AB495" s="3" t="str">
        <f>IF(P495&lt;$AC$1,"Bottom 5%","")</f>
        <v>Bottom 5%</v>
      </c>
      <c r="AC495"/>
      <c r="AD495" t="s">
        <v>16510</v>
      </c>
      <c r="AE495" t="s">
        <v>13871</v>
      </c>
    </row>
    <row r="496" spans="1:31" hidden="1" x14ac:dyDescent="0.25">
      <c r="A496" t="s">
        <v>6279</v>
      </c>
      <c r="B496" t="s">
        <v>5040</v>
      </c>
      <c r="C496" s="3" t="s">
        <v>32</v>
      </c>
      <c r="D496" s="3" t="s">
        <v>4972</v>
      </c>
      <c r="E496" s="3" t="s">
        <v>5053</v>
      </c>
      <c r="F496" s="3">
        <v>7000</v>
      </c>
      <c r="G496" s="34">
        <v>84.99</v>
      </c>
      <c r="H496" s="3" t="s">
        <v>12</v>
      </c>
      <c r="I496" s="3" t="s">
        <v>15</v>
      </c>
      <c r="J496" s="3" t="s">
        <v>8110</v>
      </c>
      <c r="K496" s="3" t="s">
        <v>8103</v>
      </c>
      <c r="L496" s="3" t="s">
        <v>68</v>
      </c>
      <c r="M496" s="26" t="s">
        <v>16689</v>
      </c>
      <c r="N496"/>
      <c r="O496" s="3">
        <v>76</v>
      </c>
      <c r="P496" s="55">
        <v>114226.56</v>
      </c>
      <c r="Q496" s="55">
        <v>74196.27</v>
      </c>
      <c r="R496" s="55">
        <v>40030.29</v>
      </c>
      <c r="S496" s="57">
        <v>0.54</v>
      </c>
      <c r="T496" s="55">
        <v>1502.9810526315789</v>
      </c>
      <c r="U496" s="55">
        <v>98078.46</v>
      </c>
      <c r="V496" s="55">
        <v>39010.410000000003</v>
      </c>
      <c r="W496" s="55">
        <v>59068.05</v>
      </c>
      <c r="X496" s="57">
        <v>1.51</v>
      </c>
      <c r="Y496" s="3" t="str">
        <f>IFERROR(VLOOKUP(A496,'Pivot price tier'!$C$8:$L$2290,10,0),"")</f>
        <v xml:space="preserve"> </v>
      </c>
      <c r="Z496" s="3" t="str">
        <f>IFERROR(VLOOKUP(A496,'Pivot price tier by size'!$D$8:$M$2512,10,0),"")</f>
        <v xml:space="preserve"> </v>
      </c>
      <c r="AA496" s="3" t="str">
        <f>IFERROR(VLOOKUP(A496,'Pivot category'!$B$8:$I$2236,8,0),"")</f>
        <v xml:space="preserve"> </v>
      </c>
      <c r="AB496" s="3" t="str">
        <f>IF(P496&lt;$AC$1,"Bottom 5%","")</f>
        <v/>
      </c>
      <c r="AC496"/>
      <c r="AD496" t="s">
        <v>16512</v>
      </c>
      <c r="AE496" t="s">
        <v>13856</v>
      </c>
    </row>
    <row r="497" spans="1:31" hidden="1" x14ac:dyDescent="0.25">
      <c r="A497" t="s">
        <v>16222</v>
      </c>
      <c r="B497" t="s">
        <v>16223</v>
      </c>
      <c r="C497" s="3" t="s">
        <v>32</v>
      </c>
      <c r="D497" s="3" t="s">
        <v>16449</v>
      </c>
      <c r="E497" s="3">
        <v>0</v>
      </c>
      <c r="F497" s="3">
        <v>30000</v>
      </c>
      <c r="G497" s="34" t="s">
        <v>78</v>
      </c>
      <c r="H497" s="3" t="s">
        <v>29</v>
      </c>
      <c r="I497" s="3" t="s">
        <v>23</v>
      </c>
      <c r="J497" s="3" t="s">
        <v>13166</v>
      </c>
      <c r="K497" s="3" t="s">
        <v>16508</v>
      </c>
      <c r="L497" s="3" t="s">
        <v>16508</v>
      </c>
      <c r="M497" s="26" t="s">
        <v>16689</v>
      </c>
      <c r="N497"/>
      <c r="O497" s="3">
        <v>0</v>
      </c>
      <c r="P497" s="55">
        <v>29.99</v>
      </c>
      <c r="Q497" s="55">
        <v>593.82000000000005</v>
      </c>
      <c r="R497" s="55">
        <v>-563.83000000000004</v>
      </c>
      <c r="S497" s="57">
        <v>-0.95</v>
      </c>
      <c r="T497" s="55" t="s">
        <v>78</v>
      </c>
      <c r="U497" s="55">
        <v>1799.4</v>
      </c>
      <c r="V497" s="55">
        <v>1946.41</v>
      </c>
      <c r="W497" s="55">
        <v>-147.01</v>
      </c>
      <c r="X497" s="57">
        <v>-0.08</v>
      </c>
      <c r="Y497" s="3" t="str">
        <f>IFERROR(VLOOKUP(A497,'Pivot price tier'!$C$8:$L$2290,10,0),"")</f>
        <v/>
      </c>
      <c r="Z497" s="3" t="str">
        <f>IFERROR(VLOOKUP(A497,'Pivot price tier by size'!$D$8:$M$2512,10,0),"")</f>
        <v/>
      </c>
      <c r="AA497" s="3" t="str">
        <f>IFERROR(VLOOKUP(A497,'Pivot category'!$B$8:$I$2236,8,0),"")</f>
        <v/>
      </c>
      <c r="AB497" s="3" t="str">
        <f>IF(P497&lt;$AC$1,"Bottom 5%","")</f>
        <v>Bottom 5%</v>
      </c>
      <c r="AC497"/>
      <c r="AD497">
        <v>0</v>
      </c>
      <c r="AE497">
        <v>0</v>
      </c>
    </row>
    <row r="498" spans="1:31" x14ac:dyDescent="0.25">
      <c r="A498" t="s">
        <v>5849</v>
      </c>
      <c r="B498" t="s">
        <v>832</v>
      </c>
      <c r="C498" s="3" t="s">
        <v>32</v>
      </c>
      <c r="D498" s="3" t="s">
        <v>3105</v>
      </c>
      <c r="E498" s="3" t="s">
        <v>5101</v>
      </c>
      <c r="F498" s="3">
        <v>1000</v>
      </c>
      <c r="G498" s="34">
        <v>10.99</v>
      </c>
      <c r="H498" s="3" t="s">
        <v>30</v>
      </c>
      <c r="I498" s="3" t="s">
        <v>17</v>
      </c>
      <c r="J498" s="3" t="s">
        <v>8102</v>
      </c>
      <c r="K498" s="3" t="s">
        <v>8103</v>
      </c>
      <c r="L498" s="3" t="s">
        <v>68</v>
      </c>
      <c r="M498" s="26" t="s">
        <v>16689</v>
      </c>
      <c r="N498"/>
      <c r="O498" s="3">
        <v>120</v>
      </c>
      <c r="P498" s="55">
        <v>34882.26</v>
      </c>
      <c r="Q498" s="55">
        <v>37860.550000000003</v>
      </c>
      <c r="R498" s="55">
        <v>-2978.29</v>
      </c>
      <c r="S498" s="57">
        <v>-0.08</v>
      </c>
      <c r="T498" s="55">
        <v>290.68549999999999</v>
      </c>
      <c r="U498" s="55">
        <v>17100.439999999999</v>
      </c>
      <c r="V498" s="55">
        <v>21705.25</v>
      </c>
      <c r="W498" s="55">
        <v>-4604.8100000000004</v>
      </c>
      <c r="X498" s="57">
        <v>-0.21</v>
      </c>
      <c r="Y498" s="3" t="str">
        <f>IFERROR(VLOOKUP(A498,'Pivot price tier'!$C$8:$L$2290,10,0),"")</f>
        <v>X</v>
      </c>
      <c r="Z498" s="3" t="str">
        <f>IFERROR(VLOOKUP(A498,'Pivot price tier by size'!$D$8:$M$2512,10,0),"")</f>
        <v xml:space="preserve"> </v>
      </c>
      <c r="AA498" s="3" t="str">
        <f>IFERROR(VLOOKUP(A498,'Pivot category'!$B$8:$I$2236,8,0),"")</f>
        <v>X</v>
      </c>
      <c r="AB498" s="3" t="str">
        <f>IF(P498&lt;$AC$1,"Bottom 5%","")</f>
        <v>Bottom 5%</v>
      </c>
      <c r="AC498"/>
      <c r="AD498" t="s">
        <v>11018</v>
      </c>
      <c r="AE498" t="s">
        <v>13876</v>
      </c>
    </row>
    <row r="499" spans="1:31" x14ac:dyDescent="0.25">
      <c r="A499" t="s">
        <v>5789</v>
      </c>
      <c r="B499" t="s">
        <v>849</v>
      </c>
      <c r="C499" s="3" t="s">
        <v>32</v>
      </c>
      <c r="D499" s="3" t="s">
        <v>3124</v>
      </c>
      <c r="E499" s="3" t="s">
        <v>5101</v>
      </c>
      <c r="F499" s="3">
        <v>1000</v>
      </c>
      <c r="G499" s="34">
        <v>19.989999999999998</v>
      </c>
      <c r="H499" s="3" t="s">
        <v>28</v>
      </c>
      <c r="I499" s="3" t="s">
        <v>21</v>
      </c>
      <c r="J499" s="3" t="s">
        <v>8102</v>
      </c>
      <c r="K499" s="3" t="s">
        <v>8103</v>
      </c>
      <c r="L499" s="3" t="s">
        <v>68</v>
      </c>
      <c r="M499" s="26" t="s">
        <v>16689</v>
      </c>
      <c r="N499"/>
      <c r="O499" s="3">
        <v>134</v>
      </c>
      <c r="P499" s="55">
        <v>36441.769999999997</v>
      </c>
      <c r="Q499" s="55">
        <v>42498.74</v>
      </c>
      <c r="R499" s="55">
        <v>-6056.97</v>
      </c>
      <c r="S499" s="57">
        <v>-0.14000000000000001</v>
      </c>
      <c r="T499" s="55">
        <v>271.95350746268656</v>
      </c>
      <c r="U499" s="55">
        <v>27726.13</v>
      </c>
      <c r="V499" s="55">
        <v>35462.26</v>
      </c>
      <c r="W499" s="55">
        <v>-7736.13</v>
      </c>
      <c r="X499" s="57">
        <v>-0.22</v>
      </c>
      <c r="Y499" s="3" t="str">
        <f>IFERROR(VLOOKUP(A499,'Pivot price tier'!$C$8:$L$2290,10,0),"")</f>
        <v>X</v>
      </c>
      <c r="Z499" s="3" t="str">
        <f>IFERROR(VLOOKUP(A499,'Pivot price tier by size'!$D$8:$M$2512,10,0),"")</f>
        <v xml:space="preserve"> </v>
      </c>
      <c r="AA499" s="3" t="str">
        <f>IFERROR(VLOOKUP(A499,'Pivot category'!$B$8:$I$2236,8,0),"")</f>
        <v>X</v>
      </c>
      <c r="AB499" s="3" t="str">
        <f>IF(P499&lt;$AC$1,"Bottom 5%","")</f>
        <v>Bottom 5%</v>
      </c>
      <c r="AC499"/>
      <c r="AD499" t="s">
        <v>16512</v>
      </c>
      <c r="AE499" t="s">
        <v>13856</v>
      </c>
    </row>
    <row r="500" spans="1:31" x14ac:dyDescent="0.25">
      <c r="A500" t="s">
        <v>14570</v>
      </c>
      <c r="B500" t="s">
        <v>12862</v>
      </c>
      <c r="C500" s="3" t="s">
        <v>32</v>
      </c>
      <c r="D500" s="3" t="s">
        <v>12689</v>
      </c>
      <c r="E500" s="3" t="s">
        <v>5053</v>
      </c>
      <c r="F500" s="3">
        <v>70000</v>
      </c>
      <c r="G500" s="34">
        <v>39.99</v>
      </c>
      <c r="H500" s="3" t="s">
        <v>12</v>
      </c>
      <c r="I500" s="3" t="s">
        <v>23</v>
      </c>
      <c r="J500" s="3" t="s">
        <v>8102</v>
      </c>
      <c r="K500" s="3" t="s">
        <v>8103</v>
      </c>
      <c r="L500" s="3" t="s">
        <v>68</v>
      </c>
      <c r="M500" s="26">
        <v>45474</v>
      </c>
      <c r="N500"/>
      <c r="O500" s="3">
        <v>31</v>
      </c>
      <c r="P500" s="55">
        <v>11197.2</v>
      </c>
      <c r="Q500" s="55">
        <v>999.75</v>
      </c>
      <c r="R500" s="55">
        <v>10197.450000000001</v>
      </c>
      <c r="S500" s="57">
        <v>10.199999999999999</v>
      </c>
      <c r="T500" s="55">
        <v>361.20000000000005</v>
      </c>
      <c r="U500" s="55">
        <v>3959.01</v>
      </c>
      <c r="V500" s="55">
        <v>0</v>
      </c>
      <c r="W500" s="55">
        <v>3959.01</v>
      </c>
      <c r="X500" s="57">
        <v>0</v>
      </c>
      <c r="Y500" s="3" t="str">
        <f>IFERROR(VLOOKUP(A500,'Pivot price tier'!$C$8:$L$2290,10,0),"")</f>
        <v>X</v>
      </c>
      <c r="Z500" s="3" t="str">
        <f>IFERROR(VLOOKUP(A500,'Pivot price tier by size'!$D$8:$M$2512,10,0),"")</f>
        <v xml:space="preserve"> </v>
      </c>
      <c r="AA500" s="3" t="str">
        <f>IFERROR(VLOOKUP(A500,'Pivot category'!$B$8:$I$2236,8,0),"")</f>
        <v>X</v>
      </c>
      <c r="AB500" s="3" t="str">
        <f>IF(P500&lt;$AC$1,"Bottom 5%","")</f>
        <v>Bottom 5%</v>
      </c>
      <c r="AC500"/>
      <c r="AD500" t="s">
        <v>16510</v>
      </c>
      <c r="AE500" t="s">
        <v>13911</v>
      </c>
    </row>
    <row r="501" spans="1:31" hidden="1" x14ac:dyDescent="0.25">
      <c r="A501" t="s">
        <v>11890</v>
      </c>
      <c r="B501" t="s">
        <v>11891</v>
      </c>
      <c r="C501" s="3" t="s">
        <v>32</v>
      </c>
      <c r="D501" s="3" t="s">
        <v>11678</v>
      </c>
      <c r="E501" s="3" t="s">
        <v>5053</v>
      </c>
      <c r="F501" s="3">
        <v>70000</v>
      </c>
      <c r="G501" s="34">
        <v>29.99</v>
      </c>
      <c r="H501" s="3" t="s">
        <v>12405</v>
      </c>
      <c r="I501" s="3" t="s">
        <v>15</v>
      </c>
      <c r="J501" s="3" t="s">
        <v>8102</v>
      </c>
      <c r="K501" s="3" t="s">
        <v>8103</v>
      </c>
      <c r="L501" s="3" t="s">
        <v>8106</v>
      </c>
      <c r="M501" s="26" t="s">
        <v>16689</v>
      </c>
      <c r="N501"/>
      <c r="O501" s="3">
        <v>25</v>
      </c>
      <c r="P501" s="55">
        <v>23479.85</v>
      </c>
      <c r="Q501" s="55">
        <v>23936.01</v>
      </c>
      <c r="R501" s="55">
        <v>-456.16</v>
      </c>
      <c r="S501" s="57">
        <v>-0.02</v>
      </c>
      <c r="T501" s="55">
        <v>939.19399999999996</v>
      </c>
      <c r="U501" s="55">
        <v>17316.03</v>
      </c>
      <c r="V501" s="55">
        <v>14937.51</v>
      </c>
      <c r="W501" s="55">
        <v>2378.52</v>
      </c>
      <c r="X501" s="57">
        <v>0.16</v>
      </c>
      <c r="Y501" s="3" t="str">
        <f>IFERROR(VLOOKUP(A501,'Pivot price tier'!$C$8:$L$2290,10,0),"")</f>
        <v/>
      </c>
      <c r="Z501" s="3" t="str">
        <f>IFERROR(VLOOKUP(A501,'Pivot price tier by size'!$D$8:$M$2512,10,0),"")</f>
        <v/>
      </c>
      <c r="AA501" s="3" t="str">
        <f>IFERROR(VLOOKUP(A501,'Pivot category'!$B$8:$I$2236,8,0),"")</f>
        <v/>
      </c>
      <c r="AB501" s="3" t="str">
        <f>IF(P501&lt;$AC$1,"Bottom 5%","")</f>
        <v>Bottom 5%</v>
      </c>
      <c r="AC501"/>
      <c r="AD501" t="s">
        <v>16512</v>
      </c>
      <c r="AE501" t="s">
        <v>13856</v>
      </c>
    </row>
    <row r="502" spans="1:31" hidden="1" x14ac:dyDescent="0.25">
      <c r="A502" t="s">
        <v>7505</v>
      </c>
      <c r="B502" t="s">
        <v>4849</v>
      </c>
      <c r="C502" s="3" t="s">
        <v>36</v>
      </c>
      <c r="D502" s="3" t="s">
        <v>4827</v>
      </c>
      <c r="E502" s="3" t="s">
        <v>5053</v>
      </c>
      <c r="F502" s="3">
        <v>8000</v>
      </c>
      <c r="G502" s="34">
        <v>58.99</v>
      </c>
      <c r="H502" s="3" t="s">
        <v>12</v>
      </c>
      <c r="I502" s="3" t="s">
        <v>23</v>
      </c>
      <c r="J502" s="3" t="s">
        <v>8102</v>
      </c>
      <c r="K502" s="3" t="s">
        <v>8124</v>
      </c>
      <c r="L502" s="3" t="s">
        <v>68</v>
      </c>
      <c r="M502" s="26" t="s">
        <v>16689</v>
      </c>
      <c r="N502"/>
      <c r="O502" s="3">
        <v>9</v>
      </c>
      <c r="P502" s="55">
        <v>29553.99</v>
      </c>
      <c r="Q502" s="55">
        <v>30556.82</v>
      </c>
      <c r="R502" s="55">
        <v>-1002.83</v>
      </c>
      <c r="S502" s="57">
        <v>-0.03</v>
      </c>
      <c r="T502" s="55">
        <v>3283.7766666666666</v>
      </c>
      <c r="U502" s="55">
        <v>30674.799999999999</v>
      </c>
      <c r="V502" s="55">
        <v>33447.33</v>
      </c>
      <c r="W502" s="55">
        <v>-2772.53</v>
      </c>
      <c r="X502" s="57">
        <v>-0.08</v>
      </c>
      <c r="Y502" s="3" t="str">
        <f>IFERROR(VLOOKUP(A502,'Pivot price tier'!$C$8:$L$2290,10,0),"")</f>
        <v/>
      </c>
      <c r="Z502" s="3" t="str">
        <f>IFERROR(VLOOKUP(A502,'Pivot price tier by size'!$D$8:$M$2512,10,0),"")</f>
        <v/>
      </c>
      <c r="AA502" s="3" t="str">
        <f>IFERROR(VLOOKUP(A502,'Pivot category'!$B$8:$I$2236,8,0),"")</f>
        <v/>
      </c>
      <c r="AB502" s="3" t="str">
        <f>IF(P502&lt;$AC$1,"Bottom 5%","")</f>
        <v>Bottom 5%</v>
      </c>
      <c r="AC502"/>
      <c r="AD502" t="s">
        <v>16512</v>
      </c>
      <c r="AE502" t="s">
        <v>13856</v>
      </c>
    </row>
    <row r="503" spans="1:31" x14ac:dyDescent="0.25">
      <c r="A503" t="s">
        <v>11917</v>
      </c>
      <c r="B503" t="s">
        <v>11918</v>
      </c>
      <c r="C503" s="3" t="s">
        <v>32</v>
      </c>
      <c r="D503" s="3" t="s">
        <v>11775</v>
      </c>
      <c r="E503" s="3" t="s">
        <v>5053</v>
      </c>
      <c r="F503" s="3">
        <v>70000</v>
      </c>
      <c r="G503" s="34">
        <v>28.99</v>
      </c>
      <c r="H503" s="3" t="s">
        <v>25</v>
      </c>
      <c r="I503" s="3" t="s">
        <v>21</v>
      </c>
      <c r="J503" s="3" t="s">
        <v>8102</v>
      </c>
      <c r="K503" s="3" t="s">
        <v>8103</v>
      </c>
      <c r="L503" s="3" t="s">
        <v>68</v>
      </c>
      <c r="M503" s="26" t="s">
        <v>16689</v>
      </c>
      <c r="N503"/>
      <c r="O503" s="3">
        <v>43</v>
      </c>
      <c r="P503" s="55">
        <v>19931.72</v>
      </c>
      <c r="Q503" s="55">
        <v>17223.740000000002</v>
      </c>
      <c r="R503" s="55">
        <v>2707.98</v>
      </c>
      <c r="S503" s="57">
        <v>0.16</v>
      </c>
      <c r="T503" s="55">
        <v>463.52837209302328</v>
      </c>
      <c r="U503" s="55">
        <v>35390.160000000003</v>
      </c>
      <c r="V503" s="55">
        <v>42172.66</v>
      </c>
      <c r="W503" s="55">
        <v>-6782.5</v>
      </c>
      <c r="X503" s="57">
        <v>-0.16</v>
      </c>
      <c r="Y503" s="3" t="str">
        <f>IFERROR(VLOOKUP(A503,'Pivot price tier'!$C$8:$L$2290,10,0),"")</f>
        <v>X</v>
      </c>
      <c r="Z503" s="3" t="str">
        <f>IFERROR(VLOOKUP(A503,'Pivot price tier by size'!$D$8:$M$2512,10,0),"")</f>
        <v xml:space="preserve"> </v>
      </c>
      <c r="AA503" s="3" t="str">
        <f>IFERROR(VLOOKUP(A503,'Pivot category'!$B$8:$I$2236,8,0),"")</f>
        <v>X</v>
      </c>
      <c r="AB503" s="3" t="str">
        <f>IF(P503&lt;$AC$1,"Bottom 5%","")</f>
        <v>Bottom 5%</v>
      </c>
      <c r="AC503"/>
      <c r="AD503" t="s">
        <v>16510</v>
      </c>
      <c r="AE503" t="s">
        <v>13892</v>
      </c>
    </row>
    <row r="504" spans="1:31" x14ac:dyDescent="0.25">
      <c r="A504" t="s">
        <v>9808</v>
      </c>
      <c r="B504" t="s">
        <v>9809</v>
      </c>
      <c r="C504" s="3" t="s">
        <v>32</v>
      </c>
      <c r="D504" s="3" t="s">
        <v>9667</v>
      </c>
      <c r="E504" s="3" t="s">
        <v>5053</v>
      </c>
      <c r="F504" s="3">
        <v>10000</v>
      </c>
      <c r="G504" s="34">
        <v>33.99</v>
      </c>
      <c r="H504" s="3" t="s">
        <v>12</v>
      </c>
      <c r="I504" s="3" t="s">
        <v>23</v>
      </c>
      <c r="J504" s="3" t="s">
        <v>8102</v>
      </c>
      <c r="K504" s="3" t="s">
        <v>8103</v>
      </c>
      <c r="L504" s="3" t="s">
        <v>68</v>
      </c>
      <c r="M504" s="26" t="s">
        <v>16689</v>
      </c>
      <c r="N504"/>
      <c r="O504" s="3">
        <v>76</v>
      </c>
      <c r="P504" s="55">
        <v>28315.42</v>
      </c>
      <c r="Q504" s="55">
        <v>34399.57</v>
      </c>
      <c r="R504" s="55">
        <v>-6084.15</v>
      </c>
      <c r="S504" s="57">
        <v>-0.18</v>
      </c>
      <c r="T504" s="55">
        <v>372.57131578947366</v>
      </c>
      <c r="U504" s="55">
        <v>29333.19</v>
      </c>
      <c r="V504" s="55">
        <v>47409.86</v>
      </c>
      <c r="W504" s="55">
        <v>-18076.669999999998</v>
      </c>
      <c r="X504" s="57">
        <v>-0.38</v>
      </c>
      <c r="Y504" s="3" t="str">
        <f>IFERROR(VLOOKUP(A504,'Pivot price tier'!$C$8:$L$2290,10,0),"")</f>
        <v>X</v>
      </c>
      <c r="Z504" s="3" t="str">
        <f>IFERROR(VLOOKUP(A504,'Pivot price tier by size'!$D$8:$M$2512,10,0),"")</f>
        <v xml:space="preserve"> </v>
      </c>
      <c r="AA504" s="3" t="str">
        <f>IFERROR(VLOOKUP(A504,'Pivot category'!$B$8:$I$2236,8,0),"")</f>
        <v>X</v>
      </c>
      <c r="AB504" s="3" t="str">
        <f>IF(P504&lt;$AC$1,"Bottom 5%","")</f>
        <v>Bottom 5%</v>
      </c>
      <c r="AC504"/>
      <c r="AD504" t="s">
        <v>16516</v>
      </c>
      <c r="AE504" t="s">
        <v>16518</v>
      </c>
    </row>
    <row r="505" spans="1:31" x14ac:dyDescent="0.25">
      <c r="A505" t="s">
        <v>14277</v>
      </c>
      <c r="B505" t="s">
        <v>11526</v>
      </c>
      <c r="C505" s="3" t="s">
        <v>32</v>
      </c>
      <c r="D505" s="3" t="s">
        <v>11264</v>
      </c>
      <c r="E505" s="3" t="s">
        <v>5055</v>
      </c>
      <c r="F505" s="3">
        <v>7000</v>
      </c>
      <c r="G505" s="34">
        <v>39.99</v>
      </c>
      <c r="H505" s="3" t="s">
        <v>27</v>
      </c>
      <c r="I505" s="3" t="s">
        <v>23</v>
      </c>
      <c r="J505" s="3" t="s">
        <v>8102</v>
      </c>
      <c r="K505" s="3" t="s">
        <v>8103</v>
      </c>
      <c r="L505" s="3" t="s">
        <v>68</v>
      </c>
      <c r="M505" s="26" t="s">
        <v>16689</v>
      </c>
      <c r="N505"/>
      <c r="O505" s="3">
        <v>40</v>
      </c>
      <c r="P505" s="55">
        <v>14314.26</v>
      </c>
      <c r="Q505" s="55">
        <v>14341.33</v>
      </c>
      <c r="R505" s="55">
        <v>-27.07</v>
      </c>
      <c r="S505" s="57">
        <v>0</v>
      </c>
      <c r="T505" s="55">
        <v>357.85649999999998</v>
      </c>
      <c r="U505" s="55">
        <v>48328.44</v>
      </c>
      <c r="V505" s="55">
        <v>36908.57</v>
      </c>
      <c r="W505" s="55">
        <v>11419.87</v>
      </c>
      <c r="X505" s="57">
        <v>0.31</v>
      </c>
      <c r="Y505" s="3" t="str">
        <f>IFERROR(VLOOKUP(A505,'Pivot price tier'!$C$8:$L$2290,10,0),"")</f>
        <v>X</v>
      </c>
      <c r="Z505" s="3" t="str">
        <f>IFERROR(VLOOKUP(A505,'Pivot price tier by size'!$D$8:$M$2512,10,0),"")</f>
        <v xml:space="preserve"> </v>
      </c>
      <c r="AA505" s="3" t="str">
        <f>IFERROR(VLOOKUP(A505,'Pivot category'!$B$8:$I$2236,8,0),"")</f>
        <v>X</v>
      </c>
      <c r="AB505" s="3" t="str">
        <f>IF(P505&lt;$AC$1,"Bottom 5%","")</f>
        <v>Bottom 5%</v>
      </c>
      <c r="AC505"/>
      <c r="AD505" t="s">
        <v>11018</v>
      </c>
      <c r="AE505" t="s">
        <v>13873</v>
      </c>
    </row>
    <row r="506" spans="1:31" hidden="1" x14ac:dyDescent="0.25">
      <c r="A506" t="s">
        <v>10327</v>
      </c>
      <c r="B506" t="s">
        <v>10328</v>
      </c>
      <c r="C506" s="3" t="s">
        <v>32</v>
      </c>
      <c r="D506" s="3" t="s">
        <v>10102</v>
      </c>
      <c r="E506" s="3" t="s">
        <v>5053</v>
      </c>
      <c r="F506" s="3">
        <v>10000</v>
      </c>
      <c r="G506" s="34">
        <v>49.99</v>
      </c>
      <c r="H506" s="3" t="s">
        <v>12</v>
      </c>
      <c r="I506" s="3" t="s">
        <v>15</v>
      </c>
      <c r="J506" s="3" t="s">
        <v>8110</v>
      </c>
      <c r="K506" s="3" t="s">
        <v>8111</v>
      </c>
      <c r="L506" s="3" t="s">
        <v>68</v>
      </c>
      <c r="M506" s="26" t="s">
        <v>16689</v>
      </c>
      <c r="N506"/>
      <c r="O506" s="3">
        <v>18</v>
      </c>
      <c r="P506" s="55">
        <v>62749.23</v>
      </c>
      <c r="Q506" s="55">
        <v>50091.65</v>
      </c>
      <c r="R506" s="55">
        <v>12657.58</v>
      </c>
      <c r="S506" s="57">
        <v>0.25</v>
      </c>
      <c r="T506" s="55">
        <v>3486.0683333333336</v>
      </c>
      <c r="U506" s="55">
        <v>21906.2</v>
      </c>
      <c r="V506" s="55">
        <v>24715.88</v>
      </c>
      <c r="W506" s="55">
        <v>-2809.68</v>
      </c>
      <c r="X506" s="57">
        <v>-0.11</v>
      </c>
      <c r="Y506" s="3" t="str">
        <f>IFERROR(VLOOKUP(A506,'Pivot price tier'!$C$8:$L$2290,10,0),"")</f>
        <v/>
      </c>
      <c r="Z506" s="3" t="str">
        <f>IFERROR(VLOOKUP(A506,'Pivot price tier by size'!$D$8:$M$2512,10,0),"")</f>
        <v/>
      </c>
      <c r="AA506" s="3" t="str">
        <f>IFERROR(VLOOKUP(A506,'Pivot category'!$B$8:$I$2236,8,0),"")</f>
        <v/>
      </c>
      <c r="AB506" s="3" t="str">
        <f>IF(P506&lt;$AC$1,"Bottom 5%","")</f>
        <v/>
      </c>
      <c r="AC506"/>
      <c r="AD506" t="s">
        <v>16512</v>
      </c>
      <c r="AE506" t="s">
        <v>13856</v>
      </c>
    </row>
    <row r="507" spans="1:31" hidden="1" x14ac:dyDescent="0.25">
      <c r="A507" t="s">
        <v>12500</v>
      </c>
      <c r="B507" t="s">
        <v>12501</v>
      </c>
      <c r="C507" s="3" t="s">
        <v>32</v>
      </c>
      <c r="D507" s="3" t="s">
        <v>12057</v>
      </c>
      <c r="E507" s="3" t="s">
        <v>5053</v>
      </c>
      <c r="F507" s="3">
        <v>70000</v>
      </c>
      <c r="G507" s="34">
        <v>32.99</v>
      </c>
      <c r="H507" s="3" t="s">
        <v>27</v>
      </c>
      <c r="I507" s="3" t="s">
        <v>15</v>
      </c>
      <c r="J507" s="3" t="s">
        <v>8107</v>
      </c>
      <c r="K507" s="3" t="s">
        <v>8103</v>
      </c>
      <c r="L507" s="3" t="s">
        <v>8106</v>
      </c>
      <c r="M507" s="26">
        <v>45323</v>
      </c>
      <c r="N507"/>
      <c r="O507" s="3">
        <v>7</v>
      </c>
      <c r="P507" s="55">
        <v>5652.62</v>
      </c>
      <c r="Q507" s="55">
        <v>12042.81</v>
      </c>
      <c r="R507" s="55">
        <v>-6390.19</v>
      </c>
      <c r="S507" s="57">
        <v>-0.53</v>
      </c>
      <c r="T507" s="55">
        <v>807.51714285714286</v>
      </c>
      <c r="U507" s="55">
        <v>2573.44</v>
      </c>
      <c r="V507" s="55">
        <v>3519.36</v>
      </c>
      <c r="W507" s="55">
        <v>-945.92</v>
      </c>
      <c r="X507" s="57">
        <v>-0.27</v>
      </c>
      <c r="Y507" s="3" t="str">
        <f>IFERROR(VLOOKUP(A507,'Pivot price tier'!$C$8:$L$2290,10,0),"")</f>
        <v/>
      </c>
      <c r="Z507" s="3" t="str">
        <f>IFERROR(VLOOKUP(A507,'Pivot price tier by size'!$D$8:$M$2512,10,0),"")</f>
        <v/>
      </c>
      <c r="AA507" s="3" t="str">
        <f>IFERROR(VLOOKUP(A507,'Pivot category'!$B$8:$I$2236,8,0),"")</f>
        <v/>
      </c>
      <c r="AB507" s="3" t="str">
        <f>IF(P507&lt;$AC$1,"Bottom 5%","")</f>
        <v>Bottom 5%</v>
      </c>
      <c r="AC507"/>
      <c r="AD507" t="s">
        <v>11018</v>
      </c>
      <c r="AE507" t="s">
        <v>16659</v>
      </c>
    </row>
    <row r="508" spans="1:31" hidden="1" x14ac:dyDescent="0.25">
      <c r="A508" t="s">
        <v>13964</v>
      </c>
      <c r="B508" t="s">
        <v>13965</v>
      </c>
      <c r="C508" s="3" t="s">
        <v>36</v>
      </c>
      <c r="D508" s="3" t="s">
        <v>13281</v>
      </c>
      <c r="E508" s="3">
        <v>0</v>
      </c>
      <c r="F508" s="3">
        <v>30000</v>
      </c>
      <c r="G508" s="34">
        <v>16.66</v>
      </c>
      <c r="H508" s="3" t="s">
        <v>29</v>
      </c>
      <c r="I508" s="3" t="s">
        <v>17</v>
      </c>
      <c r="J508" s="3" t="s">
        <v>13166</v>
      </c>
      <c r="K508" s="3" t="s">
        <v>8115</v>
      </c>
      <c r="L508" s="3" t="s">
        <v>68</v>
      </c>
      <c r="M508" s="26">
        <v>45627</v>
      </c>
      <c r="N508"/>
      <c r="O508" s="3">
        <v>1</v>
      </c>
      <c r="P508" s="55"/>
      <c r="Q508" s="55">
        <v>319.89999999999998</v>
      </c>
      <c r="R508" s="55">
        <v>-319.89999999999998</v>
      </c>
      <c r="S508" s="57">
        <v>-1</v>
      </c>
      <c r="T508" s="55">
        <v>0</v>
      </c>
      <c r="U508" s="55">
        <v>0</v>
      </c>
      <c r="V508" s="55">
        <v>359.87</v>
      </c>
      <c r="W508" s="55">
        <v>-359.87</v>
      </c>
      <c r="X508" s="57">
        <v>-1</v>
      </c>
      <c r="Y508" s="3" t="str">
        <f>IFERROR(VLOOKUP(A508,'Pivot price tier'!$C$8:$L$2290,10,0),"")</f>
        <v/>
      </c>
      <c r="Z508" s="3" t="str">
        <f>IFERROR(VLOOKUP(A508,'Pivot price tier by size'!$D$8:$M$2512,10,0),"")</f>
        <v/>
      </c>
      <c r="AA508" s="3" t="str">
        <f>IFERROR(VLOOKUP(A508,'Pivot category'!$B$8:$I$2236,8,0),"")</f>
        <v/>
      </c>
      <c r="AB508" s="3" t="str">
        <f>IF(P508&lt;$AC$1,"Bottom 5%","")</f>
        <v>Bottom 5%</v>
      </c>
      <c r="AC508"/>
      <c r="AD508">
        <v>0</v>
      </c>
      <c r="AE508" t="s">
        <v>16675</v>
      </c>
    </row>
    <row r="509" spans="1:31" x14ac:dyDescent="0.25">
      <c r="A509" t="s">
        <v>15388</v>
      </c>
      <c r="B509" t="s">
        <v>992</v>
      </c>
      <c r="C509" s="3" t="s">
        <v>32</v>
      </c>
      <c r="D509" s="3" t="s">
        <v>3281</v>
      </c>
      <c r="E509" s="3" t="s">
        <v>5053</v>
      </c>
      <c r="F509" s="3">
        <v>7000</v>
      </c>
      <c r="G509" s="34">
        <v>7.99</v>
      </c>
      <c r="H509" s="3" t="s">
        <v>28</v>
      </c>
      <c r="I509" s="3" t="s">
        <v>13</v>
      </c>
      <c r="J509" s="3" t="s">
        <v>8102</v>
      </c>
      <c r="K509" s="3" t="s">
        <v>8103</v>
      </c>
      <c r="L509" s="3" t="s">
        <v>68</v>
      </c>
      <c r="M509" s="26" t="s">
        <v>16689</v>
      </c>
      <c r="N509"/>
      <c r="O509" s="3">
        <v>146</v>
      </c>
      <c r="P509" s="55">
        <v>41540.01</v>
      </c>
      <c r="Q509" s="55">
        <v>43657.36</v>
      </c>
      <c r="R509" s="55">
        <v>-2117.35</v>
      </c>
      <c r="S509" s="57">
        <v>-0.05</v>
      </c>
      <c r="T509" s="55">
        <v>284.52061643835617</v>
      </c>
      <c r="U509" s="55">
        <v>34916.300000000003</v>
      </c>
      <c r="V509" s="55">
        <v>32519.3</v>
      </c>
      <c r="W509" s="55">
        <v>2397</v>
      </c>
      <c r="X509" s="57">
        <v>7.0000000000000007E-2</v>
      </c>
      <c r="Y509" s="3" t="str">
        <f>IFERROR(VLOOKUP(A509,'Pivot price tier'!$C$8:$L$2290,10,0),"")</f>
        <v>X</v>
      </c>
      <c r="Z509" s="3" t="str">
        <f>IFERROR(VLOOKUP(A509,'Pivot price tier by size'!$D$8:$M$2512,10,0),"")</f>
        <v xml:space="preserve"> </v>
      </c>
      <c r="AA509" s="3" t="str">
        <f>IFERROR(VLOOKUP(A509,'Pivot category'!$B$8:$I$2236,8,0),"")</f>
        <v>X</v>
      </c>
      <c r="AB509" s="3" t="str">
        <f>IF(P509&lt;$AC$1,"Bottom 5%","")</f>
        <v>Bottom 5%</v>
      </c>
      <c r="AC509"/>
      <c r="AD509" t="s">
        <v>16512</v>
      </c>
      <c r="AE509" t="s">
        <v>13856</v>
      </c>
    </row>
    <row r="510" spans="1:31" hidden="1" x14ac:dyDescent="0.25">
      <c r="A510" t="s">
        <v>7024</v>
      </c>
      <c r="B510" t="s">
        <v>279</v>
      </c>
      <c r="C510" s="3" t="s">
        <v>72</v>
      </c>
      <c r="D510" s="3" t="s">
        <v>2485</v>
      </c>
      <c r="E510" s="3" t="s">
        <v>5053</v>
      </c>
      <c r="F510" s="3">
        <v>5000</v>
      </c>
      <c r="G510" s="34">
        <v>5.09</v>
      </c>
      <c r="H510" s="3" t="s">
        <v>26</v>
      </c>
      <c r="I510" s="3" t="s">
        <v>70</v>
      </c>
      <c r="J510" s="3" t="s">
        <v>8107</v>
      </c>
      <c r="K510" s="3" t="s">
        <v>8111</v>
      </c>
      <c r="L510" s="3" t="s">
        <v>8106</v>
      </c>
      <c r="M510" s="26" t="s">
        <v>16689</v>
      </c>
      <c r="N510"/>
      <c r="O510" s="3">
        <v>2</v>
      </c>
      <c r="P510" s="55">
        <v>44.82</v>
      </c>
      <c r="Q510" s="55">
        <v>0</v>
      </c>
      <c r="R510" s="55">
        <v>44.82</v>
      </c>
      <c r="S510" s="57"/>
      <c r="T510" s="55">
        <v>22.41</v>
      </c>
      <c r="U510" s="55" t="s">
        <v>78</v>
      </c>
      <c r="V510" s="55" t="s">
        <v>78</v>
      </c>
      <c r="W510" s="55" t="s">
        <v>78</v>
      </c>
      <c r="X510" s="57" t="s">
        <v>78</v>
      </c>
      <c r="Y510" s="3" t="str">
        <f>IFERROR(VLOOKUP(A510,'Pivot price tier'!$C$8:$L$2290,10,0),"")</f>
        <v/>
      </c>
      <c r="Z510" s="3" t="str">
        <f>IFERROR(VLOOKUP(A510,'Pivot price tier by size'!$D$8:$M$2512,10,0),"")</f>
        <v/>
      </c>
      <c r="AA510" s="3" t="str">
        <f>IFERROR(VLOOKUP(A510,'Pivot category'!$B$8:$I$2236,8,0),"")</f>
        <v/>
      </c>
      <c r="AB510" s="3" t="str">
        <f>IF(P510&lt;$AC$1,"Bottom 5%","")</f>
        <v>Bottom 5%</v>
      </c>
      <c r="AC510"/>
      <c r="AD510" t="s">
        <v>11018</v>
      </c>
      <c r="AE510" t="s">
        <v>13889</v>
      </c>
    </row>
    <row r="511" spans="1:31" hidden="1" x14ac:dyDescent="0.25">
      <c r="A511" t="s">
        <v>12772</v>
      </c>
      <c r="B511" t="s">
        <v>12773</v>
      </c>
      <c r="C511" s="3" t="s">
        <v>72</v>
      </c>
      <c r="D511" s="3" t="s">
        <v>2486</v>
      </c>
      <c r="E511" s="3" t="s">
        <v>5101</v>
      </c>
      <c r="F511" s="3">
        <v>5000</v>
      </c>
      <c r="G511" s="34">
        <v>5.09</v>
      </c>
      <c r="H511" s="3" t="s">
        <v>26</v>
      </c>
      <c r="I511" s="3" t="s">
        <v>70</v>
      </c>
      <c r="J511" s="3" t="s">
        <v>8107</v>
      </c>
      <c r="K511" s="3" t="s">
        <v>8111</v>
      </c>
      <c r="L511" s="3" t="s">
        <v>8106</v>
      </c>
      <c r="M511" s="26">
        <v>45474</v>
      </c>
      <c r="N511"/>
      <c r="O511" s="3">
        <v>2</v>
      </c>
      <c r="P511" s="55"/>
      <c r="Q511" s="55">
        <v>24.9</v>
      </c>
      <c r="R511" s="55">
        <v>-24.9</v>
      </c>
      <c r="S511" s="57">
        <v>-1</v>
      </c>
      <c r="T511" s="55">
        <v>0</v>
      </c>
      <c r="U511" s="55" t="s">
        <v>78</v>
      </c>
      <c r="V511" s="55" t="s">
        <v>78</v>
      </c>
      <c r="W511" s="55" t="s">
        <v>78</v>
      </c>
      <c r="X511" s="57" t="s">
        <v>78</v>
      </c>
      <c r="Y511" s="3" t="str">
        <f>IFERROR(VLOOKUP(A511,'Pivot price tier'!$C$8:$L$2290,10,0),"")</f>
        <v/>
      </c>
      <c r="Z511" s="3" t="str">
        <f>IFERROR(VLOOKUP(A511,'Pivot price tier by size'!$D$8:$M$2512,10,0),"")</f>
        <v/>
      </c>
      <c r="AA511" s="3" t="str">
        <f>IFERROR(VLOOKUP(A511,'Pivot category'!$B$8:$I$2236,8,0),"")</f>
        <v/>
      </c>
      <c r="AB511" s="3" t="str">
        <f>IF(P511&lt;$AC$1,"Bottom 5%","")</f>
        <v>Bottom 5%</v>
      </c>
      <c r="AC511"/>
      <c r="AD511" t="s">
        <v>11018</v>
      </c>
      <c r="AE511" t="s">
        <v>13889</v>
      </c>
    </row>
    <row r="512" spans="1:31" x14ac:dyDescent="0.25">
      <c r="A512" t="s">
        <v>6403</v>
      </c>
      <c r="B512" t="s">
        <v>6402</v>
      </c>
      <c r="C512" s="3" t="s">
        <v>32</v>
      </c>
      <c r="D512" s="3" t="s">
        <v>7933</v>
      </c>
      <c r="E512" s="3">
        <v>0</v>
      </c>
      <c r="F512" s="3">
        <v>7000</v>
      </c>
      <c r="G512" s="34">
        <v>149.99</v>
      </c>
      <c r="H512" s="3" t="s">
        <v>27</v>
      </c>
      <c r="I512" s="3" t="s">
        <v>74</v>
      </c>
      <c r="J512" s="3" t="s">
        <v>8102</v>
      </c>
      <c r="K512" s="3" t="s">
        <v>8103</v>
      </c>
      <c r="L512" s="3" t="s">
        <v>68</v>
      </c>
      <c r="M512" s="26" t="s">
        <v>16689</v>
      </c>
      <c r="N512"/>
      <c r="O512" s="3">
        <v>28</v>
      </c>
      <c r="P512" s="55">
        <v>8099.46</v>
      </c>
      <c r="Q512" s="55">
        <v>8399.44</v>
      </c>
      <c r="R512" s="55">
        <v>-299.98</v>
      </c>
      <c r="S512" s="57">
        <v>-0.04</v>
      </c>
      <c r="T512" s="55">
        <v>289.26642857142855</v>
      </c>
      <c r="U512" s="55">
        <v>12149.19</v>
      </c>
      <c r="V512" s="55">
        <v>14999</v>
      </c>
      <c r="W512" s="55">
        <v>-2849.81</v>
      </c>
      <c r="X512" s="57">
        <v>-0.19</v>
      </c>
      <c r="Y512" s="3" t="str">
        <f>IFERROR(VLOOKUP(A512,'Pivot price tier'!$C$8:$L$2290,10,0),"")</f>
        <v>X</v>
      </c>
      <c r="Z512" s="3" t="str">
        <f>IFERROR(VLOOKUP(A512,'Pivot price tier by size'!$D$8:$M$2512,10,0),"")</f>
        <v xml:space="preserve"> </v>
      </c>
      <c r="AA512" s="3" t="str">
        <f>IFERROR(VLOOKUP(A512,'Pivot category'!$B$8:$I$2236,8,0),"")</f>
        <v>X</v>
      </c>
      <c r="AB512" s="3" t="str">
        <f>IF(P512&lt;$AC$1,"Bottom 5%","")</f>
        <v>Bottom 5%</v>
      </c>
      <c r="AC512"/>
      <c r="AD512" t="s">
        <v>11019</v>
      </c>
      <c r="AE512" t="s">
        <v>13854</v>
      </c>
    </row>
    <row r="513" spans="1:31" x14ac:dyDescent="0.25">
      <c r="A513" t="s">
        <v>5700</v>
      </c>
      <c r="B513" t="s">
        <v>1069</v>
      </c>
      <c r="C513" s="3" t="s">
        <v>32</v>
      </c>
      <c r="D513" s="3" t="s">
        <v>3370</v>
      </c>
      <c r="E513" s="3" t="s">
        <v>5101</v>
      </c>
      <c r="F513" s="3">
        <v>1000</v>
      </c>
      <c r="G513" s="34">
        <v>26.99</v>
      </c>
      <c r="H513" s="3" t="s">
        <v>28</v>
      </c>
      <c r="I513" s="3" t="s">
        <v>21</v>
      </c>
      <c r="J513" s="3" t="s">
        <v>8102</v>
      </c>
      <c r="K513" s="3" t="s">
        <v>8103</v>
      </c>
      <c r="L513" s="3" t="s">
        <v>68</v>
      </c>
      <c r="M513" s="26" t="s">
        <v>16689</v>
      </c>
      <c r="N513"/>
      <c r="O513" s="3">
        <v>142</v>
      </c>
      <c r="P513" s="55">
        <v>42162.22</v>
      </c>
      <c r="Q513" s="55">
        <v>49836.63</v>
      </c>
      <c r="R513" s="55">
        <v>-7674.41</v>
      </c>
      <c r="S513" s="57">
        <v>-0.15</v>
      </c>
      <c r="T513" s="55">
        <v>296.91704225352112</v>
      </c>
      <c r="U513" s="55">
        <v>31485.21</v>
      </c>
      <c r="V513" s="55">
        <v>33650.93</v>
      </c>
      <c r="W513" s="55">
        <v>-2165.7199999999998</v>
      </c>
      <c r="X513" s="57">
        <v>-0.06</v>
      </c>
      <c r="Y513" s="3" t="str">
        <f>IFERROR(VLOOKUP(A513,'Pivot price tier'!$C$8:$L$2290,10,0),"")</f>
        <v>X</v>
      </c>
      <c r="Z513" s="3" t="str">
        <f>IFERROR(VLOOKUP(A513,'Pivot price tier by size'!$D$8:$M$2512,10,0),"")</f>
        <v xml:space="preserve"> </v>
      </c>
      <c r="AA513" s="3" t="str">
        <f>IFERROR(VLOOKUP(A513,'Pivot category'!$B$8:$I$2236,8,0),"")</f>
        <v>X</v>
      </c>
      <c r="AB513" s="3" t="str">
        <f>IF(P513&lt;$AC$1,"Bottom 5%","")</f>
        <v>Bottom 5%</v>
      </c>
      <c r="AC513"/>
      <c r="AD513" t="s">
        <v>16514</v>
      </c>
      <c r="AE513" t="s">
        <v>13858</v>
      </c>
    </row>
    <row r="514" spans="1:31" hidden="1" x14ac:dyDescent="0.25">
      <c r="A514" t="s">
        <v>15553</v>
      </c>
      <c r="B514" t="s">
        <v>15554</v>
      </c>
      <c r="C514" s="3" t="s">
        <v>32</v>
      </c>
      <c r="D514" s="3" t="s">
        <v>4789</v>
      </c>
      <c r="E514" s="3">
        <v>0</v>
      </c>
      <c r="F514" s="3">
        <v>9000</v>
      </c>
      <c r="G514" s="34">
        <v>14.99</v>
      </c>
      <c r="H514" s="3" t="s">
        <v>29</v>
      </c>
      <c r="I514" s="3" t="s">
        <v>19</v>
      </c>
      <c r="J514" s="3" t="s">
        <v>8107</v>
      </c>
      <c r="K514" s="3" t="s">
        <v>8111</v>
      </c>
      <c r="L514" s="3" t="s">
        <v>8106</v>
      </c>
      <c r="M514" s="26" t="s">
        <v>16689</v>
      </c>
      <c r="N514"/>
      <c r="O514" s="3">
        <v>1</v>
      </c>
      <c r="P514" s="55">
        <v>29.84</v>
      </c>
      <c r="Q514" s="55"/>
      <c r="R514" s="55">
        <v>29.84</v>
      </c>
      <c r="S514" s="57"/>
      <c r="T514" s="55">
        <v>29.84</v>
      </c>
      <c r="U514" s="55">
        <v>0</v>
      </c>
      <c r="V514" s="55">
        <v>44.76</v>
      </c>
      <c r="W514" s="55">
        <v>-44.76</v>
      </c>
      <c r="X514" s="57">
        <v>-1</v>
      </c>
      <c r="Y514" s="3" t="str">
        <f>IFERROR(VLOOKUP(A514,'Pivot price tier'!$C$8:$L$2290,10,0),"")</f>
        <v/>
      </c>
      <c r="Z514" s="3" t="str">
        <f>IFERROR(VLOOKUP(A514,'Pivot price tier by size'!$D$8:$M$2512,10,0),"")</f>
        <v/>
      </c>
      <c r="AA514" s="3" t="str">
        <f>IFERROR(VLOOKUP(A514,'Pivot category'!$B$8:$I$2236,8,0),"")</f>
        <v/>
      </c>
      <c r="AB514" s="3" t="str">
        <f>IF(P514&lt;$AC$1,"Bottom 5%","")</f>
        <v>Bottom 5%</v>
      </c>
      <c r="AC514"/>
      <c r="AD514" t="s">
        <v>16524</v>
      </c>
      <c r="AE514" t="s">
        <v>13863</v>
      </c>
    </row>
    <row r="515" spans="1:31" hidden="1" x14ac:dyDescent="0.25">
      <c r="A515" t="s">
        <v>12502</v>
      </c>
      <c r="B515" t="s">
        <v>12503</v>
      </c>
      <c r="C515" s="3" t="s">
        <v>73</v>
      </c>
      <c r="D515" s="3" t="s">
        <v>12113</v>
      </c>
      <c r="E515" s="3">
        <v>0</v>
      </c>
      <c r="F515" s="3">
        <v>70000</v>
      </c>
      <c r="G515" s="34">
        <v>7.79</v>
      </c>
      <c r="H515" s="3" t="s">
        <v>8184</v>
      </c>
      <c r="I515" s="3" t="s">
        <v>12123</v>
      </c>
      <c r="J515" s="3" t="s">
        <v>8107</v>
      </c>
      <c r="K515" s="3" t="s">
        <v>8103</v>
      </c>
      <c r="L515" s="3" t="s">
        <v>8106</v>
      </c>
      <c r="M515" s="26">
        <v>45323</v>
      </c>
      <c r="N515"/>
      <c r="O515" s="3">
        <v>27</v>
      </c>
      <c r="P515" s="55">
        <v>2397.16</v>
      </c>
      <c r="Q515" s="55">
        <v>3182.47</v>
      </c>
      <c r="R515" s="55">
        <v>-785.31</v>
      </c>
      <c r="S515" s="57">
        <v>-0.25</v>
      </c>
      <c r="T515" s="55">
        <v>88.783703703703694</v>
      </c>
      <c r="U515" s="55">
        <v>2535.81</v>
      </c>
      <c r="V515" s="55">
        <v>5773.4</v>
      </c>
      <c r="W515" s="55">
        <v>-3237.59</v>
      </c>
      <c r="X515" s="57">
        <v>-0.56000000000000005</v>
      </c>
      <c r="Y515" s="3" t="str">
        <f>IFERROR(VLOOKUP(A515,'Pivot price tier'!$C$8:$L$2290,10,0),"")</f>
        <v/>
      </c>
      <c r="Z515" s="3" t="str">
        <f>IFERROR(VLOOKUP(A515,'Pivot price tier by size'!$D$8:$M$2512,10,0),"")</f>
        <v/>
      </c>
      <c r="AA515" s="3" t="str">
        <f>IFERROR(VLOOKUP(A515,'Pivot category'!$B$8:$I$2236,8,0),"")</f>
        <v/>
      </c>
      <c r="AB515" s="3" t="str">
        <f>IF(P515&lt;$AC$1,"Bottom 5%","")</f>
        <v>Bottom 5%</v>
      </c>
      <c r="AC515"/>
      <c r="AD515" t="s">
        <v>16524</v>
      </c>
      <c r="AE515" t="s">
        <v>13863</v>
      </c>
    </row>
    <row r="516" spans="1:31" hidden="1" x14ac:dyDescent="0.25">
      <c r="A516" t="s">
        <v>14261</v>
      </c>
      <c r="B516" t="s">
        <v>14262</v>
      </c>
      <c r="C516" s="3" t="s">
        <v>32</v>
      </c>
      <c r="D516" s="3" t="s">
        <v>13791</v>
      </c>
      <c r="E516" s="3" t="s">
        <v>5101</v>
      </c>
      <c r="F516" s="3">
        <v>30000</v>
      </c>
      <c r="G516" s="34">
        <v>24.49</v>
      </c>
      <c r="H516" s="3" t="s">
        <v>12</v>
      </c>
      <c r="I516" s="3" t="s">
        <v>21</v>
      </c>
      <c r="J516" s="3" t="s">
        <v>13166</v>
      </c>
      <c r="K516" s="3" t="s">
        <v>8115</v>
      </c>
      <c r="L516" s="3" t="s">
        <v>68</v>
      </c>
      <c r="M516" s="26">
        <v>45689</v>
      </c>
      <c r="N516"/>
      <c r="O516" s="3">
        <v>0</v>
      </c>
      <c r="P516" s="55"/>
      <c r="Q516" s="55">
        <v>89.52</v>
      </c>
      <c r="R516" s="55">
        <v>-89.52</v>
      </c>
      <c r="S516" s="57">
        <v>-1</v>
      </c>
      <c r="T516" s="55" t="s">
        <v>78</v>
      </c>
      <c r="U516" s="55">
        <v>0</v>
      </c>
      <c r="V516" s="55">
        <v>146.94</v>
      </c>
      <c r="W516" s="55">
        <v>-146.94</v>
      </c>
      <c r="X516" s="57">
        <v>-1</v>
      </c>
      <c r="Y516" s="3" t="str">
        <f>IFERROR(VLOOKUP(A516,'Pivot price tier'!$C$8:$L$2290,10,0),"")</f>
        <v/>
      </c>
      <c r="Z516" s="3" t="str">
        <f>IFERROR(VLOOKUP(A516,'Pivot price tier by size'!$D$8:$M$2512,10,0),"")</f>
        <v/>
      </c>
      <c r="AA516" s="3" t="str">
        <f>IFERROR(VLOOKUP(A516,'Pivot category'!$B$8:$I$2236,8,0),"")</f>
        <v/>
      </c>
      <c r="AB516" s="3" t="str">
        <f>IF(P516&lt;$AC$1,"Bottom 5%","")</f>
        <v>Bottom 5%</v>
      </c>
      <c r="AC516"/>
      <c r="AD516">
        <v>0</v>
      </c>
      <c r="AE516" t="s">
        <v>16651</v>
      </c>
    </row>
    <row r="517" spans="1:31" hidden="1" x14ac:dyDescent="0.25">
      <c r="A517" t="s">
        <v>12504</v>
      </c>
      <c r="B517" t="s">
        <v>12505</v>
      </c>
      <c r="C517" s="3" t="s">
        <v>73</v>
      </c>
      <c r="D517" s="3" t="s">
        <v>12114</v>
      </c>
      <c r="E517" s="3">
        <v>0</v>
      </c>
      <c r="F517" s="3">
        <v>70000</v>
      </c>
      <c r="G517" s="34">
        <v>7.79</v>
      </c>
      <c r="H517" s="3" t="s">
        <v>8184</v>
      </c>
      <c r="I517" s="3" t="s">
        <v>12123</v>
      </c>
      <c r="J517" s="3" t="s">
        <v>8107</v>
      </c>
      <c r="K517" s="3" t="s">
        <v>8103</v>
      </c>
      <c r="L517" s="3" t="s">
        <v>8106</v>
      </c>
      <c r="M517" s="26">
        <v>45323</v>
      </c>
      <c r="N517"/>
      <c r="O517" s="3">
        <v>25</v>
      </c>
      <c r="P517" s="55">
        <v>2838.45</v>
      </c>
      <c r="Q517" s="55">
        <v>3034.58</v>
      </c>
      <c r="R517" s="55">
        <v>-196.13</v>
      </c>
      <c r="S517" s="57">
        <v>-0.06</v>
      </c>
      <c r="T517" s="55">
        <v>113.538</v>
      </c>
      <c r="U517" s="55">
        <v>2144.96</v>
      </c>
      <c r="V517" s="55">
        <v>5336.75</v>
      </c>
      <c r="W517" s="55">
        <v>-3191.79</v>
      </c>
      <c r="X517" s="57">
        <v>-0.6</v>
      </c>
      <c r="Y517" s="3" t="str">
        <f>IFERROR(VLOOKUP(A517,'Pivot price tier'!$C$8:$L$2290,10,0),"")</f>
        <v/>
      </c>
      <c r="Z517" s="3" t="str">
        <f>IFERROR(VLOOKUP(A517,'Pivot price tier by size'!$D$8:$M$2512,10,0),"")</f>
        <v/>
      </c>
      <c r="AA517" s="3" t="str">
        <f>IFERROR(VLOOKUP(A517,'Pivot category'!$B$8:$I$2236,8,0),"")</f>
        <v/>
      </c>
      <c r="AB517" s="3" t="str">
        <f>IF(P517&lt;$AC$1,"Bottom 5%","")</f>
        <v>Bottom 5%</v>
      </c>
      <c r="AC517"/>
      <c r="AD517" t="s">
        <v>16524</v>
      </c>
      <c r="AE517" t="s">
        <v>13863</v>
      </c>
    </row>
    <row r="518" spans="1:31" hidden="1" x14ac:dyDescent="0.25">
      <c r="A518" t="s">
        <v>8791</v>
      </c>
      <c r="B518" t="s">
        <v>4993</v>
      </c>
      <c r="C518" s="3" t="s">
        <v>34</v>
      </c>
      <c r="D518" s="3" t="s">
        <v>4918</v>
      </c>
      <c r="E518" s="3" t="s">
        <v>5053</v>
      </c>
      <c r="F518" s="3">
        <v>7000</v>
      </c>
      <c r="G518" s="34">
        <v>49.99</v>
      </c>
      <c r="H518" s="3" t="s">
        <v>12</v>
      </c>
      <c r="I518" s="3" t="s">
        <v>15</v>
      </c>
      <c r="J518" s="3" t="s">
        <v>8107</v>
      </c>
      <c r="K518" s="3" t="s">
        <v>8109</v>
      </c>
      <c r="L518" s="3" t="s">
        <v>8105</v>
      </c>
      <c r="M518" s="26" t="s">
        <v>16689</v>
      </c>
      <c r="N518"/>
      <c r="O518" s="3">
        <v>1</v>
      </c>
      <c r="P518" s="55">
        <v>49.99</v>
      </c>
      <c r="Q518" s="55">
        <v>799.84</v>
      </c>
      <c r="R518" s="55">
        <v>-749.85</v>
      </c>
      <c r="S518" s="57">
        <v>-0.94</v>
      </c>
      <c r="T518" s="55">
        <v>49.99</v>
      </c>
      <c r="U518" s="55">
        <v>149.97</v>
      </c>
      <c r="V518" s="55">
        <v>0</v>
      </c>
      <c r="W518" s="55">
        <v>149.97</v>
      </c>
      <c r="X518" s="57">
        <v>0</v>
      </c>
      <c r="Y518" s="3" t="str">
        <f>IFERROR(VLOOKUP(A518,'Pivot price tier'!$C$8:$L$2290,10,0),"")</f>
        <v/>
      </c>
      <c r="Z518" s="3" t="str">
        <f>IFERROR(VLOOKUP(A518,'Pivot price tier by size'!$D$8:$M$2512,10,0),"")</f>
        <v/>
      </c>
      <c r="AA518" s="3" t="str">
        <f>IFERROR(VLOOKUP(A518,'Pivot category'!$B$8:$I$2236,8,0),"")</f>
        <v/>
      </c>
      <c r="AB518" s="3" t="str">
        <f>IF(P518&lt;$AC$1,"Bottom 5%","")</f>
        <v>Bottom 5%</v>
      </c>
      <c r="AC518"/>
      <c r="AD518" t="s">
        <v>16512</v>
      </c>
      <c r="AE518" t="s">
        <v>13856</v>
      </c>
    </row>
    <row r="519" spans="1:31" hidden="1" x14ac:dyDescent="0.25">
      <c r="A519" t="s">
        <v>7330</v>
      </c>
      <c r="B519" t="s">
        <v>280</v>
      </c>
      <c r="C519" s="3" t="s">
        <v>36</v>
      </c>
      <c r="D519" s="3" t="s">
        <v>2487</v>
      </c>
      <c r="E519" s="3" t="s">
        <v>5053</v>
      </c>
      <c r="F519" s="3">
        <v>1000</v>
      </c>
      <c r="G519" s="34">
        <v>5.99</v>
      </c>
      <c r="H519" s="3" t="s">
        <v>12</v>
      </c>
      <c r="I519" s="3" t="s">
        <v>13</v>
      </c>
      <c r="J519" s="3" t="s">
        <v>8107</v>
      </c>
      <c r="K519" s="3" t="s">
        <v>8103</v>
      </c>
      <c r="L519" s="3" t="s">
        <v>8108</v>
      </c>
      <c r="M519" s="26" t="s">
        <v>16689</v>
      </c>
      <c r="N519"/>
      <c r="O519" s="3">
        <v>0</v>
      </c>
      <c r="P519" s="55">
        <v>5.99</v>
      </c>
      <c r="Q519" s="55">
        <v>209.65</v>
      </c>
      <c r="R519" s="55">
        <v>-203.66</v>
      </c>
      <c r="S519" s="57">
        <v>-0.97</v>
      </c>
      <c r="T519" s="55" t="s">
        <v>78</v>
      </c>
      <c r="U519" s="55">
        <v>0</v>
      </c>
      <c r="V519" s="55">
        <v>89.85</v>
      </c>
      <c r="W519" s="55">
        <v>-89.85</v>
      </c>
      <c r="X519" s="57">
        <v>-1</v>
      </c>
      <c r="Y519" s="3" t="str">
        <f>IFERROR(VLOOKUP(A519,'Pivot price tier'!$C$8:$L$2290,10,0),"")</f>
        <v/>
      </c>
      <c r="Z519" s="3" t="str">
        <f>IFERROR(VLOOKUP(A519,'Pivot price tier by size'!$D$8:$M$2512,10,0),"")</f>
        <v/>
      </c>
      <c r="AA519" s="3" t="str">
        <f>IFERROR(VLOOKUP(A519,'Pivot category'!$B$8:$I$2236,8,0),"")</f>
        <v/>
      </c>
      <c r="AB519" s="3" t="str">
        <f>IF(P519&lt;$AC$1,"Bottom 5%","")</f>
        <v>Bottom 5%</v>
      </c>
      <c r="AC519"/>
      <c r="AD519" t="s">
        <v>16512</v>
      </c>
      <c r="AE519" t="s">
        <v>13856</v>
      </c>
    </row>
    <row r="520" spans="1:31" x14ac:dyDescent="0.25">
      <c r="A520" t="s">
        <v>12149</v>
      </c>
      <c r="B520" t="s">
        <v>12150</v>
      </c>
      <c r="C520" s="3" t="s">
        <v>32</v>
      </c>
      <c r="D520" s="3" t="s">
        <v>11777</v>
      </c>
      <c r="E520" s="3" t="s">
        <v>5101</v>
      </c>
      <c r="F520" s="3">
        <v>70000</v>
      </c>
      <c r="G520" s="34">
        <v>18.989999999999998</v>
      </c>
      <c r="H520" s="3" t="s">
        <v>26</v>
      </c>
      <c r="I520" s="3" t="s">
        <v>21</v>
      </c>
      <c r="J520" s="3" t="s">
        <v>8102</v>
      </c>
      <c r="K520" s="3" t="s">
        <v>8103</v>
      </c>
      <c r="L520" s="3" t="s">
        <v>68</v>
      </c>
      <c r="M520" s="26" t="s">
        <v>16689</v>
      </c>
      <c r="N520"/>
      <c r="O520" s="3">
        <v>55</v>
      </c>
      <c r="P520" s="55">
        <v>16065.54</v>
      </c>
      <c r="Q520" s="55">
        <v>18325.349999999999</v>
      </c>
      <c r="R520" s="55">
        <v>-2259.81</v>
      </c>
      <c r="S520" s="57">
        <v>-0.12</v>
      </c>
      <c r="T520" s="55">
        <v>292.10072727272728</v>
      </c>
      <c r="U520" s="55">
        <v>9722.8799999999992</v>
      </c>
      <c r="V520" s="55">
        <v>11792.79</v>
      </c>
      <c r="W520" s="55">
        <v>-2069.91</v>
      </c>
      <c r="X520" s="57">
        <v>-0.18</v>
      </c>
      <c r="Y520" s="3" t="str">
        <f>IFERROR(VLOOKUP(A520,'Pivot price tier'!$C$8:$L$2290,10,0),"")</f>
        <v>X</v>
      </c>
      <c r="Z520" s="3" t="str">
        <f>IFERROR(VLOOKUP(A520,'Pivot price tier by size'!$D$8:$M$2512,10,0),"")</f>
        <v xml:space="preserve"> </v>
      </c>
      <c r="AA520" s="3" t="str">
        <f>IFERROR(VLOOKUP(A520,'Pivot category'!$B$8:$I$2236,8,0),"")</f>
        <v>X</v>
      </c>
      <c r="AB520" s="3" t="str">
        <f>IF(P520&lt;$AC$1,"Bottom 5%","")</f>
        <v>Bottom 5%</v>
      </c>
      <c r="AC520"/>
      <c r="AD520" t="s">
        <v>16510</v>
      </c>
      <c r="AE520" t="s">
        <v>13853</v>
      </c>
    </row>
    <row r="521" spans="1:31" hidden="1" x14ac:dyDescent="0.25">
      <c r="A521" t="s">
        <v>6583</v>
      </c>
      <c r="B521" t="s">
        <v>6582</v>
      </c>
      <c r="C521" s="3" t="s">
        <v>32</v>
      </c>
      <c r="D521" s="3" t="s">
        <v>7996</v>
      </c>
      <c r="E521" s="3" t="s">
        <v>5053</v>
      </c>
      <c r="F521" s="3">
        <v>8000</v>
      </c>
      <c r="G521" s="34">
        <v>12.59</v>
      </c>
      <c r="H521" s="3" t="s">
        <v>28</v>
      </c>
      <c r="I521" s="3" t="s">
        <v>19</v>
      </c>
      <c r="J521" s="3" t="s">
        <v>8107</v>
      </c>
      <c r="K521" s="3" t="s">
        <v>8124</v>
      </c>
      <c r="L521" s="3" t="s">
        <v>8108</v>
      </c>
      <c r="M521" s="26" t="s">
        <v>16689</v>
      </c>
      <c r="N521"/>
      <c r="O521" s="3" t="s">
        <v>78</v>
      </c>
      <c r="P521" s="55"/>
      <c r="Q521" s="55">
        <v>314.75</v>
      </c>
      <c r="R521" s="55">
        <v>-314.75</v>
      </c>
      <c r="S521" s="57">
        <v>-1</v>
      </c>
      <c r="T521" s="55" t="s">
        <v>78</v>
      </c>
      <c r="U521" s="55" t="s">
        <v>78</v>
      </c>
      <c r="V521" s="55" t="s">
        <v>78</v>
      </c>
      <c r="W521" s="55" t="s">
        <v>78</v>
      </c>
      <c r="X521" s="57" t="s">
        <v>78</v>
      </c>
      <c r="Y521" s="3" t="str">
        <f>IFERROR(VLOOKUP(A521,'Pivot price tier'!$C$8:$L$2290,10,0),"")</f>
        <v/>
      </c>
      <c r="Z521" s="3" t="str">
        <f>IFERROR(VLOOKUP(A521,'Pivot price tier by size'!$D$8:$M$2512,10,0),"")</f>
        <v/>
      </c>
      <c r="AA521" s="3" t="str">
        <f>IFERROR(VLOOKUP(A521,'Pivot category'!$B$8:$I$2236,8,0),"")</f>
        <v/>
      </c>
      <c r="AB521" s="3" t="str">
        <f>IF(P521&lt;$AC$1,"Bottom 5%","")</f>
        <v>Bottom 5%</v>
      </c>
      <c r="AC521"/>
      <c r="AD521" t="s">
        <v>11021</v>
      </c>
      <c r="AE521" t="s">
        <v>13863</v>
      </c>
    </row>
    <row r="522" spans="1:31" hidden="1" x14ac:dyDescent="0.25">
      <c r="A522" t="s">
        <v>7469</v>
      </c>
      <c r="B522" t="s">
        <v>282</v>
      </c>
      <c r="C522" s="3" t="s">
        <v>36</v>
      </c>
      <c r="D522" s="3" t="s">
        <v>2489</v>
      </c>
      <c r="E522" s="3">
        <v>0</v>
      </c>
      <c r="F522" s="3">
        <v>8000</v>
      </c>
      <c r="G522" s="34">
        <v>32.99</v>
      </c>
      <c r="H522" s="3" t="s">
        <v>25</v>
      </c>
      <c r="I522" s="3" t="s">
        <v>21</v>
      </c>
      <c r="J522" s="3" t="s">
        <v>8102</v>
      </c>
      <c r="K522" s="3" t="s">
        <v>8124</v>
      </c>
      <c r="L522" s="3" t="s">
        <v>68</v>
      </c>
      <c r="M522" s="26" t="s">
        <v>16689</v>
      </c>
      <c r="N522"/>
      <c r="O522" s="3">
        <v>18</v>
      </c>
      <c r="P522" s="55">
        <v>4387.67</v>
      </c>
      <c r="Q522" s="55">
        <v>5938.2</v>
      </c>
      <c r="R522" s="55">
        <v>-1550.53</v>
      </c>
      <c r="S522" s="57">
        <v>-0.26</v>
      </c>
      <c r="T522" s="55">
        <v>243.75944444444445</v>
      </c>
      <c r="U522" s="55">
        <v>141329.16</v>
      </c>
      <c r="V522" s="55">
        <v>155778.78</v>
      </c>
      <c r="W522" s="55">
        <v>-14449.62</v>
      </c>
      <c r="X522" s="57">
        <v>-0.09</v>
      </c>
      <c r="Y522" s="3" t="str">
        <f>IFERROR(VLOOKUP(A522,'Pivot price tier'!$C$8:$L$2290,10,0),"")</f>
        <v/>
      </c>
      <c r="Z522" s="3" t="str">
        <f>IFERROR(VLOOKUP(A522,'Pivot price tier by size'!$D$8:$M$2512,10,0),"")</f>
        <v/>
      </c>
      <c r="AA522" s="3" t="str">
        <f>IFERROR(VLOOKUP(A522,'Pivot category'!$B$8:$I$2236,8,0),"")</f>
        <v/>
      </c>
      <c r="AB522" s="3" t="str">
        <f>IF(P522&lt;$AC$1,"Bottom 5%","")</f>
        <v>Bottom 5%</v>
      </c>
      <c r="AC522"/>
      <c r="AD522" t="s">
        <v>16511</v>
      </c>
      <c r="AE522" t="s">
        <v>13865</v>
      </c>
    </row>
    <row r="523" spans="1:31" x14ac:dyDescent="0.25">
      <c r="A523" t="s">
        <v>8353</v>
      </c>
      <c r="B523" t="s">
        <v>8352</v>
      </c>
      <c r="C523" s="3" t="s">
        <v>32</v>
      </c>
      <c r="D523" s="3" t="s">
        <v>8151</v>
      </c>
      <c r="E523" s="3">
        <v>0</v>
      </c>
      <c r="F523" s="3">
        <v>7000</v>
      </c>
      <c r="G523" s="34">
        <v>58.99</v>
      </c>
      <c r="H523" s="3" t="s">
        <v>27</v>
      </c>
      <c r="I523" s="3" t="s">
        <v>15</v>
      </c>
      <c r="J523" s="3" t="s">
        <v>8102</v>
      </c>
      <c r="K523" s="3" t="s">
        <v>8103</v>
      </c>
      <c r="L523" s="3" t="s">
        <v>68</v>
      </c>
      <c r="M523" s="26" t="s">
        <v>16689</v>
      </c>
      <c r="N523"/>
      <c r="O523" s="3">
        <v>53</v>
      </c>
      <c r="P523" s="55">
        <v>35326.68</v>
      </c>
      <c r="Q523" s="55">
        <v>46652.63</v>
      </c>
      <c r="R523" s="55">
        <v>-11325.95</v>
      </c>
      <c r="S523" s="57">
        <v>-0.24</v>
      </c>
      <c r="T523" s="55">
        <v>666.54113207547175</v>
      </c>
      <c r="U523" s="55">
        <v>18207.759999999998</v>
      </c>
      <c r="V523" s="55">
        <v>33263.050000000003</v>
      </c>
      <c r="W523" s="55">
        <v>-15055.29</v>
      </c>
      <c r="X523" s="57">
        <v>-0.45</v>
      </c>
      <c r="Y523" s="3" t="str">
        <f>IFERROR(VLOOKUP(A523,'Pivot price tier'!$C$8:$L$2290,10,0),"")</f>
        <v>X</v>
      </c>
      <c r="Z523" s="3" t="str">
        <f>IFERROR(VLOOKUP(A523,'Pivot price tier by size'!$D$8:$M$2512,10,0),"")</f>
        <v xml:space="preserve"> </v>
      </c>
      <c r="AA523" s="3" t="str">
        <f>IFERROR(VLOOKUP(A523,'Pivot category'!$B$8:$I$2236,8,0),"")</f>
        <v>X</v>
      </c>
      <c r="AB523" s="3" t="str">
        <f>IF(P523&lt;$AC$1,"Bottom 5%","")</f>
        <v>Bottom 5%</v>
      </c>
      <c r="AC523"/>
      <c r="AD523" t="s">
        <v>16510</v>
      </c>
      <c r="AE523" t="s">
        <v>13892</v>
      </c>
    </row>
    <row r="524" spans="1:31" x14ac:dyDescent="0.25">
      <c r="A524" t="s">
        <v>14022</v>
      </c>
      <c r="B524" t="s">
        <v>14023</v>
      </c>
      <c r="C524" s="3" t="s">
        <v>32</v>
      </c>
      <c r="D524" s="3" t="s">
        <v>13800</v>
      </c>
      <c r="E524" s="3" t="s">
        <v>5053</v>
      </c>
      <c r="F524" s="3">
        <v>70000</v>
      </c>
      <c r="G524" s="34">
        <v>34.99</v>
      </c>
      <c r="H524" s="3" t="s">
        <v>12</v>
      </c>
      <c r="I524" s="3" t="s">
        <v>23</v>
      </c>
      <c r="J524" s="3" t="s">
        <v>8102</v>
      </c>
      <c r="K524" s="3" t="s">
        <v>8103</v>
      </c>
      <c r="L524" s="3" t="s">
        <v>68</v>
      </c>
      <c r="M524" s="26">
        <v>45627</v>
      </c>
      <c r="N524"/>
      <c r="O524" s="3">
        <v>51</v>
      </c>
      <c r="P524" s="55">
        <v>16231.94</v>
      </c>
      <c r="Q524" s="55">
        <v>6941.01</v>
      </c>
      <c r="R524" s="55">
        <v>9290.93</v>
      </c>
      <c r="S524" s="57">
        <v>1.34</v>
      </c>
      <c r="T524" s="55">
        <v>318.27333333333337</v>
      </c>
      <c r="U524" s="55">
        <v>6865.92</v>
      </c>
      <c r="V524" s="55">
        <v>3953.87</v>
      </c>
      <c r="W524" s="55">
        <v>2912.05</v>
      </c>
      <c r="X524" s="57">
        <v>0.74</v>
      </c>
      <c r="Y524" s="3" t="str">
        <f>IFERROR(VLOOKUP(A524,'Pivot price tier'!$C$8:$L$2290,10,0),"")</f>
        <v>X</v>
      </c>
      <c r="Z524" s="3" t="str">
        <f>IFERROR(VLOOKUP(A524,'Pivot price tier by size'!$D$8:$M$2512,10,0),"")</f>
        <v xml:space="preserve"> </v>
      </c>
      <c r="AA524" s="3" t="str">
        <f>IFERROR(VLOOKUP(A524,'Pivot category'!$B$8:$I$2236,8,0),"")</f>
        <v>X</v>
      </c>
      <c r="AB524" s="3" t="str">
        <f>IF(P524&lt;$AC$1,"Bottom 5%","")</f>
        <v>Bottom 5%</v>
      </c>
      <c r="AC524"/>
      <c r="AD524" t="s">
        <v>16512</v>
      </c>
      <c r="AE524" t="s">
        <v>13882</v>
      </c>
    </row>
    <row r="525" spans="1:31" hidden="1" x14ac:dyDescent="0.25">
      <c r="A525" t="s">
        <v>6632</v>
      </c>
      <c r="B525" t="s">
        <v>285</v>
      </c>
      <c r="C525" s="3" t="s">
        <v>32</v>
      </c>
      <c r="D525" s="3" t="s">
        <v>2492</v>
      </c>
      <c r="E525" s="3" t="s">
        <v>5053</v>
      </c>
      <c r="F525" s="3">
        <v>9000</v>
      </c>
      <c r="G525" s="34">
        <v>50.99</v>
      </c>
      <c r="H525" s="3" t="s">
        <v>12</v>
      </c>
      <c r="I525" s="3" t="s">
        <v>15</v>
      </c>
      <c r="J525" s="3" t="s">
        <v>8107</v>
      </c>
      <c r="K525" s="3" t="s">
        <v>8111</v>
      </c>
      <c r="L525" s="3" t="s">
        <v>8105</v>
      </c>
      <c r="M525" s="26" t="s">
        <v>16689</v>
      </c>
      <c r="N525"/>
      <c r="O525" s="3" t="s">
        <v>78</v>
      </c>
      <c r="P525" s="55">
        <v>254.95</v>
      </c>
      <c r="Q525" s="55">
        <v>254.95</v>
      </c>
      <c r="R525" s="55">
        <v>0</v>
      </c>
      <c r="S525" s="57">
        <v>0</v>
      </c>
      <c r="T525" s="55" t="s">
        <v>78</v>
      </c>
      <c r="U525" s="55">
        <v>0</v>
      </c>
      <c r="V525" s="55">
        <v>203.96</v>
      </c>
      <c r="W525" s="55">
        <v>-203.96</v>
      </c>
      <c r="X525" s="57">
        <v>-1</v>
      </c>
      <c r="Y525" s="3" t="str">
        <f>IFERROR(VLOOKUP(A525,'Pivot price tier'!$C$8:$L$2290,10,0),"")</f>
        <v/>
      </c>
      <c r="Z525" s="3" t="str">
        <f>IFERROR(VLOOKUP(A525,'Pivot price tier by size'!$D$8:$M$2512,10,0),"")</f>
        <v/>
      </c>
      <c r="AA525" s="3" t="str">
        <f>IFERROR(VLOOKUP(A525,'Pivot category'!$B$8:$I$2236,8,0),"")</f>
        <v/>
      </c>
      <c r="AB525" s="3" t="str">
        <f>IF(P525&lt;$AC$1,"Bottom 5%","")</f>
        <v>Bottom 5%</v>
      </c>
      <c r="AC525"/>
      <c r="AD525" t="s">
        <v>16512</v>
      </c>
      <c r="AE525" t="s">
        <v>13891</v>
      </c>
    </row>
    <row r="526" spans="1:31" hidden="1" x14ac:dyDescent="0.25">
      <c r="A526" t="s">
        <v>10037</v>
      </c>
      <c r="B526" t="s">
        <v>10038</v>
      </c>
      <c r="C526" s="3" t="s">
        <v>36</v>
      </c>
      <c r="D526" s="3" t="s">
        <v>4819</v>
      </c>
      <c r="E526" s="3" t="s">
        <v>5053</v>
      </c>
      <c r="F526" s="3">
        <v>4000</v>
      </c>
      <c r="G526" s="34">
        <v>5.99</v>
      </c>
      <c r="H526" s="3" t="s">
        <v>25</v>
      </c>
      <c r="I526" s="3" t="s">
        <v>13</v>
      </c>
      <c r="J526" s="3" t="s">
        <v>8107</v>
      </c>
      <c r="K526" s="3" t="s">
        <v>8111</v>
      </c>
      <c r="L526" s="3" t="s">
        <v>8108</v>
      </c>
      <c r="M526" s="26" t="s">
        <v>16689</v>
      </c>
      <c r="N526"/>
      <c r="O526" s="3" t="s">
        <v>78</v>
      </c>
      <c r="P526" s="55"/>
      <c r="Q526" s="55">
        <v>95.84</v>
      </c>
      <c r="R526" s="55">
        <v>-95.84</v>
      </c>
      <c r="S526" s="57">
        <v>-1</v>
      </c>
      <c r="T526" s="55" t="s">
        <v>78</v>
      </c>
      <c r="U526" s="55">
        <v>0</v>
      </c>
      <c r="V526" s="55">
        <v>71.88</v>
      </c>
      <c r="W526" s="55">
        <v>-71.88</v>
      </c>
      <c r="X526" s="57">
        <v>-1</v>
      </c>
      <c r="Y526" s="3" t="str">
        <f>IFERROR(VLOOKUP(A526,'Pivot price tier'!$C$8:$L$2290,10,0),"")</f>
        <v/>
      </c>
      <c r="Z526" s="3" t="str">
        <f>IFERROR(VLOOKUP(A526,'Pivot price tier by size'!$D$8:$M$2512,10,0),"")</f>
        <v/>
      </c>
      <c r="AA526" s="3" t="str">
        <f>IFERROR(VLOOKUP(A526,'Pivot category'!$B$8:$I$2236,8,0),"")</f>
        <v/>
      </c>
      <c r="AB526" s="3" t="str">
        <f>IF(P526&lt;$AC$1,"Bottom 5%","")</f>
        <v>Bottom 5%</v>
      </c>
      <c r="AC526"/>
      <c r="AD526" t="s">
        <v>11018</v>
      </c>
      <c r="AE526" t="s">
        <v>13852</v>
      </c>
    </row>
    <row r="527" spans="1:31" hidden="1" x14ac:dyDescent="0.25">
      <c r="A527" t="s">
        <v>13101</v>
      </c>
      <c r="B527" t="s">
        <v>13647</v>
      </c>
      <c r="C527" s="3" t="s">
        <v>32</v>
      </c>
      <c r="D527" s="3" t="s">
        <v>2493</v>
      </c>
      <c r="E527" s="3" t="s">
        <v>5101</v>
      </c>
      <c r="F527" s="3">
        <v>4000</v>
      </c>
      <c r="G527" s="34">
        <v>25.99</v>
      </c>
      <c r="H527" s="3" t="s">
        <v>28</v>
      </c>
      <c r="I527" s="3" t="s">
        <v>21</v>
      </c>
      <c r="J527" s="3" t="s">
        <v>8107</v>
      </c>
      <c r="K527" s="3" t="s">
        <v>8111</v>
      </c>
      <c r="L527" s="3" t="s">
        <v>8105</v>
      </c>
      <c r="M527" s="26">
        <v>45597</v>
      </c>
      <c r="N527"/>
      <c r="O527" s="3" t="s">
        <v>78</v>
      </c>
      <c r="P527" s="55"/>
      <c r="Q527" s="55">
        <v>129.94999999999999</v>
      </c>
      <c r="R527" s="55">
        <v>-129.94999999999999</v>
      </c>
      <c r="S527" s="57">
        <v>-1</v>
      </c>
      <c r="T527" s="55" t="s">
        <v>78</v>
      </c>
      <c r="U527" s="55">
        <v>0</v>
      </c>
      <c r="V527" s="55">
        <v>103.96</v>
      </c>
      <c r="W527" s="55">
        <v>-103.96</v>
      </c>
      <c r="X527" s="57">
        <v>-1</v>
      </c>
      <c r="Y527" s="3" t="str">
        <f>IFERROR(VLOOKUP(A527,'Pivot price tier'!$C$8:$L$2290,10,0),"")</f>
        <v/>
      </c>
      <c r="Z527" s="3" t="str">
        <f>IFERROR(VLOOKUP(A527,'Pivot price tier by size'!$D$8:$M$2512,10,0),"")</f>
        <v/>
      </c>
      <c r="AA527" s="3" t="str">
        <f>IFERROR(VLOOKUP(A527,'Pivot category'!$B$8:$I$2236,8,0),"")</f>
        <v/>
      </c>
      <c r="AB527" s="3" t="str">
        <f>IF(P527&lt;$AC$1,"Bottom 5%","")</f>
        <v>Bottom 5%</v>
      </c>
      <c r="AC527"/>
      <c r="AD527" t="s">
        <v>16512</v>
      </c>
      <c r="AE527" t="s">
        <v>16517</v>
      </c>
    </row>
    <row r="528" spans="1:31" hidden="1" x14ac:dyDescent="0.25">
      <c r="A528" t="s">
        <v>5430</v>
      </c>
      <c r="B528" t="s">
        <v>286</v>
      </c>
      <c r="C528" s="3" t="s">
        <v>32</v>
      </c>
      <c r="D528" s="3" t="s">
        <v>2494</v>
      </c>
      <c r="E528" s="3" t="s">
        <v>5053</v>
      </c>
      <c r="F528" s="3">
        <v>1000</v>
      </c>
      <c r="G528" s="34">
        <v>19.190000000000001</v>
      </c>
      <c r="H528" s="3" t="s">
        <v>28</v>
      </c>
      <c r="I528" s="3" t="s">
        <v>21</v>
      </c>
      <c r="J528" s="3" t="s">
        <v>8104</v>
      </c>
      <c r="K528" s="3" t="s">
        <v>8103</v>
      </c>
      <c r="L528" s="3" t="s">
        <v>8108</v>
      </c>
      <c r="M528" s="26" t="s">
        <v>16689</v>
      </c>
      <c r="N528"/>
      <c r="O528" s="3" t="s">
        <v>78</v>
      </c>
      <c r="P528" s="55"/>
      <c r="Q528" s="55">
        <v>19.190000000000001</v>
      </c>
      <c r="R528" s="55">
        <v>-19.190000000000001</v>
      </c>
      <c r="S528" s="57">
        <v>-1</v>
      </c>
      <c r="T528" s="55" t="s">
        <v>78</v>
      </c>
      <c r="U528" s="55" t="s">
        <v>78</v>
      </c>
      <c r="V528" s="55" t="s">
        <v>78</v>
      </c>
      <c r="W528" s="55" t="s">
        <v>78</v>
      </c>
      <c r="X528" s="57" t="s">
        <v>78</v>
      </c>
      <c r="Y528" s="3" t="str">
        <f>IFERROR(VLOOKUP(A528,'Pivot price tier'!$C$8:$L$2290,10,0),"")</f>
        <v/>
      </c>
      <c r="Z528" s="3" t="str">
        <f>IFERROR(VLOOKUP(A528,'Pivot price tier by size'!$D$8:$M$2512,10,0),"")</f>
        <v/>
      </c>
      <c r="AA528" s="3" t="str">
        <f>IFERROR(VLOOKUP(A528,'Pivot category'!$B$8:$I$2236,8,0),"")</f>
        <v/>
      </c>
      <c r="AB528" s="3" t="str">
        <f>IF(P528&lt;$AC$1,"Bottom 5%","")</f>
        <v>Bottom 5%</v>
      </c>
      <c r="AC528"/>
      <c r="AD528" t="s">
        <v>16516</v>
      </c>
      <c r="AE528" t="s">
        <v>16517</v>
      </c>
    </row>
    <row r="529" spans="1:31" hidden="1" x14ac:dyDescent="0.25">
      <c r="A529" t="s">
        <v>9613</v>
      </c>
      <c r="B529" t="s">
        <v>9614</v>
      </c>
      <c r="C529" s="3" t="s">
        <v>32</v>
      </c>
      <c r="D529" s="3" t="s">
        <v>8515</v>
      </c>
      <c r="E529" s="3" t="s">
        <v>5053</v>
      </c>
      <c r="F529" s="3">
        <v>10000</v>
      </c>
      <c r="G529" s="34">
        <v>19.190000000000001</v>
      </c>
      <c r="H529" s="3" t="s">
        <v>28</v>
      </c>
      <c r="I529" s="3" t="s">
        <v>21</v>
      </c>
      <c r="J529" s="3" t="s">
        <v>8112</v>
      </c>
      <c r="K529" s="3" t="s">
        <v>8111</v>
      </c>
      <c r="L529" s="3" t="s">
        <v>8105</v>
      </c>
      <c r="M529" s="26" t="s">
        <v>16689</v>
      </c>
      <c r="N529"/>
      <c r="O529" s="3" t="s">
        <v>78</v>
      </c>
      <c r="P529" s="55"/>
      <c r="Q529" s="55">
        <v>95.95</v>
      </c>
      <c r="R529" s="55">
        <v>-95.95</v>
      </c>
      <c r="S529" s="57">
        <v>-1</v>
      </c>
      <c r="T529" s="55" t="s">
        <v>78</v>
      </c>
      <c r="U529" s="55" t="s">
        <v>78</v>
      </c>
      <c r="V529" s="55" t="s">
        <v>78</v>
      </c>
      <c r="W529" s="55" t="s">
        <v>78</v>
      </c>
      <c r="X529" s="57" t="s">
        <v>78</v>
      </c>
      <c r="Y529" s="3" t="str">
        <f>IFERROR(VLOOKUP(A529,'Pivot price tier'!$C$8:$L$2290,10,0),"")</f>
        <v/>
      </c>
      <c r="Z529" s="3" t="str">
        <f>IFERROR(VLOOKUP(A529,'Pivot price tier by size'!$D$8:$M$2512,10,0),"")</f>
        <v/>
      </c>
      <c r="AA529" s="3" t="str">
        <f>IFERROR(VLOOKUP(A529,'Pivot category'!$B$8:$I$2236,8,0),"")</f>
        <v/>
      </c>
      <c r="AB529" s="3" t="str">
        <f>IF(P529&lt;$AC$1,"Bottom 5%","")</f>
        <v>Bottom 5%</v>
      </c>
      <c r="AC529"/>
      <c r="AD529" t="s">
        <v>16516</v>
      </c>
      <c r="AE529" t="s">
        <v>16517</v>
      </c>
    </row>
    <row r="530" spans="1:31" x14ac:dyDescent="0.25">
      <c r="A530" t="s">
        <v>16126</v>
      </c>
      <c r="B530" t="s">
        <v>13399</v>
      </c>
      <c r="C530" s="3" t="s">
        <v>32</v>
      </c>
      <c r="D530" s="3" t="s">
        <v>13149</v>
      </c>
      <c r="E530" s="3" t="s">
        <v>5053</v>
      </c>
      <c r="F530" s="3">
        <v>10000</v>
      </c>
      <c r="G530" s="34">
        <v>59.99</v>
      </c>
      <c r="H530" s="3" t="s">
        <v>12</v>
      </c>
      <c r="I530" s="3" t="s">
        <v>15</v>
      </c>
      <c r="J530" s="3" t="s">
        <v>8102</v>
      </c>
      <c r="K530" s="3" t="s">
        <v>8103</v>
      </c>
      <c r="L530" s="3" t="s">
        <v>68</v>
      </c>
      <c r="M530" s="26">
        <v>45597</v>
      </c>
      <c r="N530"/>
      <c r="O530" s="3">
        <v>35</v>
      </c>
      <c r="P530" s="55">
        <v>14122.53</v>
      </c>
      <c r="Q530" s="55"/>
      <c r="R530" s="55">
        <v>14122.53</v>
      </c>
      <c r="S530" s="57"/>
      <c r="T530" s="55">
        <v>403.50085714285717</v>
      </c>
      <c r="U530" s="55">
        <v>1859.68</v>
      </c>
      <c r="V530" s="55">
        <v>0</v>
      </c>
      <c r="W530" s="55">
        <v>1859.68</v>
      </c>
      <c r="X530" s="57">
        <v>0</v>
      </c>
      <c r="Y530" s="3" t="str">
        <f>IFERROR(VLOOKUP(A530,'Pivot price tier'!$C$8:$L$2290,10,0),"")</f>
        <v>X</v>
      </c>
      <c r="Z530" s="3" t="str">
        <f>IFERROR(VLOOKUP(A530,'Pivot price tier by size'!$D$8:$M$2512,10,0),"")</f>
        <v xml:space="preserve"> </v>
      </c>
      <c r="AA530" s="3" t="str">
        <f>IFERROR(VLOOKUP(A530,'Pivot category'!$B$8:$I$2236,8,0),"")</f>
        <v>X</v>
      </c>
      <c r="AB530" s="3" t="str">
        <f>IF(P530&lt;$AC$1,"Bottom 5%","")</f>
        <v>Bottom 5%</v>
      </c>
      <c r="AC530"/>
      <c r="AD530" t="s">
        <v>11018</v>
      </c>
      <c r="AE530" t="s">
        <v>13857</v>
      </c>
    </row>
    <row r="531" spans="1:31" hidden="1" x14ac:dyDescent="0.25">
      <c r="A531" t="s">
        <v>6645</v>
      </c>
      <c r="B531" t="s">
        <v>287</v>
      </c>
      <c r="C531" s="3" t="s">
        <v>32</v>
      </c>
      <c r="D531" s="3" t="s">
        <v>2495</v>
      </c>
      <c r="E531" s="3" t="s">
        <v>5101</v>
      </c>
      <c r="F531" s="3">
        <v>9000</v>
      </c>
      <c r="G531" s="34">
        <v>18.59</v>
      </c>
      <c r="H531" s="3" t="s">
        <v>28</v>
      </c>
      <c r="I531" s="3" t="s">
        <v>21</v>
      </c>
      <c r="J531" s="3" t="s">
        <v>8107</v>
      </c>
      <c r="K531" s="3" t="s">
        <v>8111</v>
      </c>
      <c r="L531" s="3" t="s">
        <v>8108</v>
      </c>
      <c r="M531" s="26" t="s">
        <v>16689</v>
      </c>
      <c r="N531"/>
      <c r="O531" s="3">
        <v>0</v>
      </c>
      <c r="P531" s="55"/>
      <c r="Q531" s="55">
        <v>30.99</v>
      </c>
      <c r="R531" s="55">
        <v>-30.99</v>
      </c>
      <c r="S531" s="57">
        <v>-1</v>
      </c>
      <c r="T531" s="55" t="s">
        <v>78</v>
      </c>
      <c r="U531" s="55" t="s">
        <v>78</v>
      </c>
      <c r="V531" s="55" t="s">
        <v>78</v>
      </c>
      <c r="W531" s="55" t="s">
        <v>78</v>
      </c>
      <c r="X531" s="57" t="s">
        <v>78</v>
      </c>
      <c r="Y531" s="3" t="str">
        <f>IFERROR(VLOOKUP(A531,'Pivot price tier'!$C$8:$L$2290,10,0),"")</f>
        <v/>
      </c>
      <c r="Z531" s="3" t="str">
        <f>IFERROR(VLOOKUP(A531,'Pivot price tier by size'!$D$8:$M$2512,10,0),"")</f>
        <v/>
      </c>
      <c r="AA531" s="3" t="str">
        <f>IFERROR(VLOOKUP(A531,'Pivot category'!$B$8:$I$2236,8,0),"")</f>
        <v/>
      </c>
      <c r="AB531" s="3" t="str">
        <f>IF(P531&lt;$AC$1,"Bottom 5%","")</f>
        <v>Bottom 5%</v>
      </c>
      <c r="AC531"/>
      <c r="AD531" t="s">
        <v>16516</v>
      </c>
      <c r="AE531" t="s">
        <v>16517</v>
      </c>
    </row>
    <row r="532" spans="1:31" x14ac:dyDescent="0.25">
      <c r="A532" t="s">
        <v>8847</v>
      </c>
      <c r="B532" t="s">
        <v>8846</v>
      </c>
      <c r="C532" s="3" t="s">
        <v>32</v>
      </c>
      <c r="D532" s="3" t="s">
        <v>8611</v>
      </c>
      <c r="E532" s="3" t="s">
        <v>5101</v>
      </c>
      <c r="F532" s="3">
        <v>7000</v>
      </c>
      <c r="G532" s="34">
        <v>22.99</v>
      </c>
      <c r="H532" s="3" t="s">
        <v>12</v>
      </c>
      <c r="I532" s="3" t="s">
        <v>21</v>
      </c>
      <c r="J532" s="3" t="s">
        <v>8102</v>
      </c>
      <c r="K532" s="3" t="s">
        <v>8103</v>
      </c>
      <c r="L532" s="3" t="s">
        <v>68</v>
      </c>
      <c r="M532" s="26" t="s">
        <v>16689</v>
      </c>
      <c r="N532"/>
      <c r="O532" s="3">
        <v>71</v>
      </c>
      <c r="P532" s="55">
        <v>23670.240000000002</v>
      </c>
      <c r="Q532" s="55">
        <v>28445.200000000001</v>
      </c>
      <c r="R532" s="55">
        <v>-4774.96</v>
      </c>
      <c r="S532" s="57">
        <v>-0.17</v>
      </c>
      <c r="T532" s="55">
        <v>333.38366197183103</v>
      </c>
      <c r="U532" s="55">
        <v>19022.419999999998</v>
      </c>
      <c r="V532" s="55">
        <v>40210.239999999998</v>
      </c>
      <c r="W532" s="55">
        <v>-21187.82</v>
      </c>
      <c r="X532" s="57">
        <v>-0.53</v>
      </c>
      <c r="Y532" s="3" t="str">
        <f>IFERROR(VLOOKUP(A532,'Pivot price tier'!$C$8:$L$2290,10,0),"")</f>
        <v>X</v>
      </c>
      <c r="Z532" s="3" t="str">
        <f>IFERROR(VLOOKUP(A532,'Pivot price tier by size'!$D$8:$M$2512,10,0),"")</f>
        <v xml:space="preserve"> </v>
      </c>
      <c r="AA532" s="3" t="str">
        <f>IFERROR(VLOOKUP(A532,'Pivot category'!$B$8:$I$2236,8,0),"")</f>
        <v>X</v>
      </c>
      <c r="AB532" s="3" t="str">
        <f>IF(P532&lt;$AC$1,"Bottom 5%","")</f>
        <v>Bottom 5%</v>
      </c>
      <c r="AC532"/>
      <c r="AD532" t="s">
        <v>11018</v>
      </c>
      <c r="AE532" t="s">
        <v>16523</v>
      </c>
    </row>
    <row r="533" spans="1:31" x14ac:dyDescent="0.25">
      <c r="A533" t="s">
        <v>10252</v>
      </c>
      <c r="B533" t="s">
        <v>10253</v>
      </c>
      <c r="C533" s="3" t="s">
        <v>10307</v>
      </c>
      <c r="D533" s="3" t="s">
        <v>10125</v>
      </c>
      <c r="E533" s="3" t="s">
        <v>5053</v>
      </c>
      <c r="F533" s="3">
        <v>7000</v>
      </c>
      <c r="G533" s="34">
        <v>39.99</v>
      </c>
      <c r="H533" s="3" t="s">
        <v>12</v>
      </c>
      <c r="I533" s="3" t="s">
        <v>23</v>
      </c>
      <c r="J533" s="3" t="s">
        <v>8102</v>
      </c>
      <c r="K533" s="3" t="s">
        <v>8103</v>
      </c>
      <c r="L533" s="3" t="s">
        <v>68</v>
      </c>
      <c r="M533" s="26" t="s">
        <v>16689</v>
      </c>
      <c r="N533"/>
      <c r="O533" s="3">
        <v>106</v>
      </c>
      <c r="P533" s="55">
        <v>30390.06</v>
      </c>
      <c r="Q533" s="55">
        <v>36784.32</v>
      </c>
      <c r="R533" s="55">
        <v>-6394.26</v>
      </c>
      <c r="S533" s="57">
        <v>-0.17</v>
      </c>
      <c r="T533" s="55">
        <v>286.69867924528302</v>
      </c>
      <c r="U533" s="55">
        <v>20192.7</v>
      </c>
      <c r="V533" s="55">
        <v>25150.47</v>
      </c>
      <c r="W533" s="55">
        <v>-4957.7700000000004</v>
      </c>
      <c r="X533" s="57">
        <v>-0.2</v>
      </c>
      <c r="Y533" s="3" t="str">
        <f>IFERROR(VLOOKUP(A533,'Pivot price tier'!$C$8:$L$2290,10,0),"")</f>
        <v>X</v>
      </c>
      <c r="Z533" s="3" t="str">
        <f>IFERROR(VLOOKUP(A533,'Pivot price tier by size'!$D$8:$M$2512,10,0),"")</f>
        <v xml:space="preserve"> </v>
      </c>
      <c r="AA533" s="3" t="str">
        <f>IFERROR(VLOOKUP(A533,'Pivot category'!$B$8:$I$2236,8,0),"")</f>
        <v>X</v>
      </c>
      <c r="AB533" s="3" t="str">
        <f>IF(P533&lt;$AC$1,"Bottom 5%","")</f>
        <v>Bottom 5%</v>
      </c>
      <c r="AC533"/>
      <c r="AD533" t="s">
        <v>16510</v>
      </c>
      <c r="AE533" t="s">
        <v>13892</v>
      </c>
    </row>
    <row r="534" spans="1:31" hidden="1" x14ac:dyDescent="0.25">
      <c r="A534" t="s">
        <v>7244</v>
      </c>
      <c r="B534" t="s">
        <v>291</v>
      </c>
      <c r="C534" s="3" t="s">
        <v>69</v>
      </c>
      <c r="D534" s="3" t="s">
        <v>2499</v>
      </c>
      <c r="E534" s="3" t="s">
        <v>5053</v>
      </c>
      <c r="F534" s="3">
        <v>9000</v>
      </c>
      <c r="G534" s="34">
        <v>1.86</v>
      </c>
      <c r="H534" s="3" t="s">
        <v>28</v>
      </c>
      <c r="I534" s="3" t="s">
        <v>70</v>
      </c>
      <c r="J534" s="3" t="s">
        <v>8104</v>
      </c>
      <c r="K534" s="3" t="s">
        <v>8111</v>
      </c>
      <c r="L534" s="3" t="s">
        <v>8108</v>
      </c>
      <c r="M534" s="26" t="s">
        <v>16689</v>
      </c>
      <c r="N534"/>
      <c r="O534" s="3" t="s">
        <v>78</v>
      </c>
      <c r="P534" s="55"/>
      <c r="Q534" s="55">
        <v>72.540000000000006</v>
      </c>
      <c r="R534" s="55">
        <v>-72.540000000000006</v>
      </c>
      <c r="S534" s="57">
        <v>-1</v>
      </c>
      <c r="T534" s="55" t="s">
        <v>78</v>
      </c>
      <c r="U534" s="55">
        <v>0</v>
      </c>
      <c r="V534" s="55">
        <v>18.600000000000001</v>
      </c>
      <c r="W534" s="55">
        <v>-18.600000000000001</v>
      </c>
      <c r="X534" s="57">
        <v>-1</v>
      </c>
      <c r="Y534" s="3" t="str">
        <f>IFERROR(VLOOKUP(A534,'Pivot price tier'!$C$8:$L$2290,10,0),"")</f>
        <v/>
      </c>
      <c r="Z534" s="3" t="str">
        <f>IFERROR(VLOOKUP(A534,'Pivot price tier by size'!$D$8:$M$2512,10,0),"")</f>
        <v/>
      </c>
      <c r="AA534" s="3" t="str">
        <f>IFERROR(VLOOKUP(A534,'Pivot category'!$B$8:$I$2236,8,0),"")</f>
        <v/>
      </c>
      <c r="AB534" s="3" t="str">
        <f>IF(P534&lt;$AC$1,"Bottom 5%","")</f>
        <v>Bottom 5%</v>
      </c>
      <c r="AC534"/>
      <c r="AD534" t="s">
        <v>16516</v>
      </c>
      <c r="AE534" t="s">
        <v>16517</v>
      </c>
    </row>
    <row r="535" spans="1:31" x14ac:dyDescent="0.25">
      <c r="A535" t="s">
        <v>5830</v>
      </c>
      <c r="B535" t="s">
        <v>1207</v>
      </c>
      <c r="C535" s="3" t="s">
        <v>32</v>
      </c>
      <c r="D535" s="3" t="s">
        <v>3521</v>
      </c>
      <c r="E535" s="3">
        <v>0</v>
      </c>
      <c r="F535" s="3">
        <v>1000</v>
      </c>
      <c r="G535" s="34">
        <v>24.99</v>
      </c>
      <c r="H535" s="3" t="s">
        <v>29</v>
      </c>
      <c r="I535" s="3" t="s">
        <v>21</v>
      </c>
      <c r="J535" s="3" t="s">
        <v>8102</v>
      </c>
      <c r="K535" s="3" t="s">
        <v>8103</v>
      </c>
      <c r="L535" s="3" t="s">
        <v>68</v>
      </c>
      <c r="M535" s="26" t="s">
        <v>16689</v>
      </c>
      <c r="N535"/>
      <c r="O535" s="3">
        <v>107</v>
      </c>
      <c r="P535" s="55">
        <v>20726.59</v>
      </c>
      <c r="Q535" s="55">
        <v>23515.47</v>
      </c>
      <c r="R535" s="55">
        <v>-2788.88</v>
      </c>
      <c r="S535" s="57">
        <v>-0.12</v>
      </c>
      <c r="T535" s="55">
        <v>193.70644859813083</v>
      </c>
      <c r="U535" s="55">
        <v>18626.419999999998</v>
      </c>
      <c r="V535" s="55">
        <v>20678.669999999998</v>
      </c>
      <c r="W535" s="55">
        <v>-2052.25</v>
      </c>
      <c r="X535" s="57">
        <v>-0.1</v>
      </c>
      <c r="Y535" s="3" t="str">
        <f>IFERROR(VLOOKUP(A535,'Pivot price tier'!$C$8:$L$2290,10,0),"")</f>
        <v>X</v>
      </c>
      <c r="Z535" s="3" t="str">
        <f>IFERROR(VLOOKUP(A535,'Pivot price tier by size'!$D$8:$M$2512,10,0),"")</f>
        <v xml:space="preserve"> </v>
      </c>
      <c r="AA535" s="3" t="str">
        <f>IFERROR(VLOOKUP(A535,'Pivot category'!$B$8:$I$2236,8,0),"")</f>
        <v>X</v>
      </c>
      <c r="AB535" s="3" t="str">
        <f>IF(P535&lt;$AC$1,"Bottom 5%","")</f>
        <v>Bottom 5%</v>
      </c>
      <c r="AC535"/>
      <c r="AD535" t="s">
        <v>16510</v>
      </c>
      <c r="AE535" t="s">
        <v>16540</v>
      </c>
    </row>
    <row r="536" spans="1:31" x14ac:dyDescent="0.25">
      <c r="A536" t="s">
        <v>5476</v>
      </c>
      <c r="B536" t="s">
        <v>1226</v>
      </c>
      <c r="C536" s="3" t="s">
        <v>32</v>
      </c>
      <c r="D536" s="3" t="s">
        <v>3540</v>
      </c>
      <c r="E536" s="3" t="s">
        <v>5101</v>
      </c>
      <c r="F536" s="3">
        <v>1000</v>
      </c>
      <c r="G536" s="34">
        <v>32.99</v>
      </c>
      <c r="H536" s="3" t="s">
        <v>29</v>
      </c>
      <c r="I536" s="3" t="s">
        <v>23</v>
      </c>
      <c r="J536" s="3" t="s">
        <v>8102</v>
      </c>
      <c r="K536" s="3" t="s">
        <v>8103</v>
      </c>
      <c r="L536" s="3" t="s">
        <v>68</v>
      </c>
      <c r="M536" s="26" t="s">
        <v>16689</v>
      </c>
      <c r="N536"/>
      <c r="O536" s="3">
        <v>65</v>
      </c>
      <c r="P536" s="55">
        <v>16956.86</v>
      </c>
      <c r="Q536" s="55">
        <v>22103.3</v>
      </c>
      <c r="R536" s="55">
        <v>-5146.4399999999996</v>
      </c>
      <c r="S536" s="57">
        <v>-0.23</v>
      </c>
      <c r="T536" s="55">
        <v>260.87476923076923</v>
      </c>
      <c r="U536" s="55">
        <v>14647.56</v>
      </c>
      <c r="V536" s="55">
        <v>18045.53</v>
      </c>
      <c r="W536" s="55">
        <v>-3397.97</v>
      </c>
      <c r="X536" s="57">
        <v>-0.19</v>
      </c>
      <c r="Y536" s="3" t="str">
        <f>IFERROR(VLOOKUP(A536,'Pivot price tier'!$C$8:$L$2290,10,0),"")</f>
        <v>X</v>
      </c>
      <c r="Z536" s="3" t="str">
        <f>IFERROR(VLOOKUP(A536,'Pivot price tier by size'!$D$8:$M$2512,10,0),"")</f>
        <v xml:space="preserve"> </v>
      </c>
      <c r="AA536" s="3" t="str">
        <f>IFERROR(VLOOKUP(A536,'Pivot category'!$B$8:$I$2236,8,0),"")</f>
        <v>X</v>
      </c>
      <c r="AB536" s="3" t="str">
        <f>IF(P536&lt;$AC$1,"Bottom 5%","")</f>
        <v>Bottom 5%</v>
      </c>
      <c r="AC536"/>
      <c r="AD536" t="s">
        <v>11018</v>
      </c>
      <c r="AE536" t="s">
        <v>13932</v>
      </c>
    </row>
    <row r="537" spans="1:31" hidden="1" x14ac:dyDescent="0.25">
      <c r="A537" t="s">
        <v>6158</v>
      </c>
      <c r="B537" t="s">
        <v>12218</v>
      </c>
      <c r="C537" s="3" t="s">
        <v>32</v>
      </c>
      <c r="D537" s="3" t="s">
        <v>2501</v>
      </c>
      <c r="E537" s="3" t="s">
        <v>5101</v>
      </c>
      <c r="F537" s="3">
        <v>5000</v>
      </c>
      <c r="G537" s="34">
        <v>18.59</v>
      </c>
      <c r="H537" s="3" t="s">
        <v>28</v>
      </c>
      <c r="I537" s="3" t="s">
        <v>21</v>
      </c>
      <c r="J537" s="3" t="s">
        <v>8107</v>
      </c>
      <c r="K537" s="3" t="s">
        <v>8111</v>
      </c>
      <c r="L537" s="3" t="s">
        <v>8108</v>
      </c>
      <c r="M537" s="26" t="s">
        <v>16689</v>
      </c>
      <c r="N537"/>
      <c r="O537" s="3" t="s">
        <v>78</v>
      </c>
      <c r="P537" s="55">
        <v>49.58</v>
      </c>
      <c r="Q537" s="55">
        <v>123.96</v>
      </c>
      <c r="R537" s="55">
        <v>-74.38</v>
      </c>
      <c r="S537" s="57">
        <v>-0.6</v>
      </c>
      <c r="T537" s="55" t="s">
        <v>78</v>
      </c>
      <c r="U537" s="55">
        <v>0</v>
      </c>
      <c r="V537" s="55">
        <v>30.99</v>
      </c>
      <c r="W537" s="55">
        <v>-30.99</v>
      </c>
      <c r="X537" s="57">
        <v>-1</v>
      </c>
      <c r="Y537" s="3" t="str">
        <f>IFERROR(VLOOKUP(A537,'Pivot price tier'!$C$8:$L$2290,10,0),"")</f>
        <v/>
      </c>
      <c r="Z537" s="3" t="str">
        <f>IFERROR(VLOOKUP(A537,'Pivot price tier by size'!$D$8:$M$2512,10,0),"")</f>
        <v/>
      </c>
      <c r="AA537" s="3" t="str">
        <f>IFERROR(VLOOKUP(A537,'Pivot category'!$B$8:$I$2236,8,0),"")</f>
        <v/>
      </c>
      <c r="AB537" s="3" t="str">
        <f>IF(P537&lt;$AC$1,"Bottom 5%","")</f>
        <v>Bottom 5%</v>
      </c>
      <c r="AC537"/>
      <c r="AD537" t="s">
        <v>16512</v>
      </c>
      <c r="AE537" t="s">
        <v>16517</v>
      </c>
    </row>
    <row r="538" spans="1:31" hidden="1" x14ac:dyDescent="0.25">
      <c r="A538" t="s">
        <v>11892</v>
      </c>
      <c r="B538" t="s">
        <v>11893</v>
      </c>
      <c r="C538" s="3" t="s">
        <v>32</v>
      </c>
      <c r="D538" s="3" t="s">
        <v>11771</v>
      </c>
      <c r="E538" s="3" t="s">
        <v>5053</v>
      </c>
      <c r="F538" s="3">
        <v>70000</v>
      </c>
      <c r="G538" s="34">
        <v>59.99</v>
      </c>
      <c r="H538" s="3" t="s">
        <v>12</v>
      </c>
      <c r="I538" s="3" t="s">
        <v>15</v>
      </c>
      <c r="J538" s="3" t="s">
        <v>8107</v>
      </c>
      <c r="K538" s="3" t="s">
        <v>8103</v>
      </c>
      <c r="L538" s="3" t="s">
        <v>68</v>
      </c>
      <c r="M538" s="26" t="s">
        <v>16689</v>
      </c>
      <c r="N538"/>
      <c r="O538" s="3">
        <v>31</v>
      </c>
      <c r="P538" s="55">
        <v>14422.48</v>
      </c>
      <c r="Q538" s="55">
        <v>28075.32</v>
      </c>
      <c r="R538" s="55">
        <v>-13652.84</v>
      </c>
      <c r="S538" s="57">
        <v>-0.49</v>
      </c>
      <c r="T538" s="55">
        <v>465.24129032258065</v>
      </c>
      <c r="U538" s="55">
        <v>6563.86</v>
      </c>
      <c r="V538" s="55">
        <v>20336.61</v>
      </c>
      <c r="W538" s="55">
        <v>-13772.75</v>
      </c>
      <c r="X538" s="57">
        <v>-0.68</v>
      </c>
      <c r="Y538" s="3" t="str">
        <f>IFERROR(VLOOKUP(A538,'Pivot price tier'!$C$8:$L$2290,10,0),"")</f>
        <v>X</v>
      </c>
      <c r="Z538" s="3" t="str">
        <f>IFERROR(VLOOKUP(A538,'Pivot price tier by size'!$D$8:$M$2512,10,0),"")</f>
        <v xml:space="preserve"> </v>
      </c>
      <c r="AA538" s="3" t="str">
        <f>IFERROR(VLOOKUP(A538,'Pivot category'!$B$8:$I$2236,8,0),"")</f>
        <v>X</v>
      </c>
      <c r="AB538" s="3" t="str">
        <f>IF(P538&lt;$AC$1,"Bottom 5%","")</f>
        <v>Bottom 5%</v>
      </c>
      <c r="AC538"/>
      <c r="AD538" t="s">
        <v>11018</v>
      </c>
      <c r="AE538" t="s">
        <v>13857</v>
      </c>
    </row>
    <row r="539" spans="1:31" hidden="1" x14ac:dyDescent="0.25">
      <c r="A539" t="s">
        <v>14947</v>
      </c>
      <c r="B539" t="s">
        <v>13554</v>
      </c>
      <c r="C539" s="3" t="s">
        <v>32</v>
      </c>
      <c r="D539" s="3" t="s">
        <v>13162</v>
      </c>
      <c r="E539" s="3" t="s">
        <v>5053</v>
      </c>
      <c r="F539" s="3">
        <v>10000</v>
      </c>
      <c r="G539" s="34">
        <v>74.989999999999995</v>
      </c>
      <c r="H539" s="3" t="s">
        <v>12</v>
      </c>
      <c r="I539" s="3" t="s">
        <v>15</v>
      </c>
      <c r="J539" s="3" t="s">
        <v>8110</v>
      </c>
      <c r="K539" s="3" t="s">
        <v>8115</v>
      </c>
      <c r="L539" s="3" t="s">
        <v>68</v>
      </c>
      <c r="M539" s="26">
        <v>45597</v>
      </c>
      <c r="N539"/>
      <c r="O539" s="3">
        <v>4</v>
      </c>
      <c r="P539" s="55">
        <v>12298.36</v>
      </c>
      <c r="Q539" s="55">
        <v>11773.43</v>
      </c>
      <c r="R539" s="55">
        <v>524.92999999999995</v>
      </c>
      <c r="S539" s="57">
        <v>0.04</v>
      </c>
      <c r="T539" s="55">
        <v>3074.59</v>
      </c>
      <c r="U539" s="55">
        <v>6974.07</v>
      </c>
      <c r="V539" s="55">
        <v>5999.2</v>
      </c>
      <c r="W539" s="55">
        <v>974.87</v>
      </c>
      <c r="X539" s="57">
        <v>0.16</v>
      </c>
      <c r="Y539" s="3" t="str">
        <f>IFERROR(VLOOKUP(A539,'Pivot price tier'!$C$8:$L$2290,10,0),"")</f>
        <v/>
      </c>
      <c r="Z539" s="3" t="str">
        <f>IFERROR(VLOOKUP(A539,'Pivot price tier by size'!$D$8:$M$2512,10,0),"")</f>
        <v/>
      </c>
      <c r="AA539" s="3" t="str">
        <f>IFERROR(VLOOKUP(A539,'Pivot category'!$B$8:$I$2236,8,0),"")</f>
        <v/>
      </c>
      <c r="AB539" s="3" t="str">
        <f>IF(P539&lt;$AC$1,"Bottom 5%","")</f>
        <v>Bottom 5%</v>
      </c>
      <c r="AC539"/>
      <c r="AD539" t="s">
        <v>11018</v>
      </c>
      <c r="AE539" t="s">
        <v>13857</v>
      </c>
    </row>
    <row r="540" spans="1:31" x14ac:dyDescent="0.25">
      <c r="A540" t="s">
        <v>5729</v>
      </c>
      <c r="B540" t="s">
        <v>1227</v>
      </c>
      <c r="C540" s="3" t="s">
        <v>32</v>
      </c>
      <c r="D540" s="3" t="s">
        <v>3541</v>
      </c>
      <c r="E540" s="3">
        <v>0</v>
      </c>
      <c r="F540" s="3">
        <v>1000</v>
      </c>
      <c r="G540" s="34">
        <v>29.99</v>
      </c>
      <c r="H540" s="3" t="s">
        <v>25</v>
      </c>
      <c r="I540" s="3" t="s">
        <v>21</v>
      </c>
      <c r="J540" s="3" t="s">
        <v>8102</v>
      </c>
      <c r="K540" s="3" t="s">
        <v>8103</v>
      </c>
      <c r="L540" s="3" t="s">
        <v>68</v>
      </c>
      <c r="M540" s="26" t="s">
        <v>16689</v>
      </c>
      <c r="N540"/>
      <c r="O540" s="3">
        <v>81</v>
      </c>
      <c r="P540" s="55">
        <v>19643.45</v>
      </c>
      <c r="Q540" s="55">
        <v>19961.3</v>
      </c>
      <c r="R540" s="55">
        <v>-317.85000000000002</v>
      </c>
      <c r="S540" s="57">
        <v>-0.02</v>
      </c>
      <c r="T540" s="55">
        <v>242.51172839506174</v>
      </c>
      <c r="U540" s="55">
        <v>10466.51</v>
      </c>
      <c r="V540" s="55">
        <v>12647.74</v>
      </c>
      <c r="W540" s="55">
        <v>-2181.23</v>
      </c>
      <c r="X540" s="57">
        <v>-0.17</v>
      </c>
      <c r="Y540" s="3" t="str">
        <f>IFERROR(VLOOKUP(A540,'Pivot price tier'!$C$8:$L$2290,10,0),"")</f>
        <v>X</v>
      </c>
      <c r="Z540" s="3" t="str">
        <f>IFERROR(VLOOKUP(A540,'Pivot price tier by size'!$D$8:$M$2512,10,0),"")</f>
        <v xml:space="preserve"> </v>
      </c>
      <c r="AA540" s="3" t="str">
        <f>IFERROR(VLOOKUP(A540,'Pivot category'!$B$8:$I$2236,8,0),"")</f>
        <v>X</v>
      </c>
      <c r="AB540" s="3" t="str">
        <f>IF(P540&lt;$AC$1,"Bottom 5%","")</f>
        <v>Bottom 5%</v>
      </c>
      <c r="AC540"/>
      <c r="AD540" t="s">
        <v>16510</v>
      </c>
      <c r="AE540" t="s">
        <v>16544</v>
      </c>
    </row>
    <row r="541" spans="1:31" x14ac:dyDescent="0.25">
      <c r="A541" t="s">
        <v>5764</v>
      </c>
      <c r="B541" t="s">
        <v>1229</v>
      </c>
      <c r="C541" s="3" t="s">
        <v>32</v>
      </c>
      <c r="D541" s="3" t="s">
        <v>3543</v>
      </c>
      <c r="E541" s="3" t="s">
        <v>5053</v>
      </c>
      <c r="F541" s="3">
        <v>1000</v>
      </c>
      <c r="G541" s="34">
        <v>21.99</v>
      </c>
      <c r="H541" s="3" t="s">
        <v>28</v>
      </c>
      <c r="I541" s="3" t="s">
        <v>21</v>
      </c>
      <c r="J541" s="3" t="s">
        <v>8102</v>
      </c>
      <c r="K541" s="3" t="s">
        <v>8103</v>
      </c>
      <c r="L541" s="3" t="s">
        <v>68</v>
      </c>
      <c r="M541" s="26" t="s">
        <v>16689</v>
      </c>
      <c r="N541"/>
      <c r="O541" s="3">
        <v>83</v>
      </c>
      <c r="P541" s="55">
        <v>18339.66</v>
      </c>
      <c r="Q541" s="55">
        <v>21035.4</v>
      </c>
      <c r="R541" s="55">
        <v>-2695.74</v>
      </c>
      <c r="S541" s="57">
        <v>-0.13</v>
      </c>
      <c r="T541" s="55">
        <v>220.95975903614459</v>
      </c>
      <c r="U541" s="55">
        <v>21616.17</v>
      </c>
      <c r="V541" s="55">
        <v>32848.01</v>
      </c>
      <c r="W541" s="55">
        <v>-11231.84</v>
      </c>
      <c r="X541" s="57">
        <v>-0.34</v>
      </c>
      <c r="Y541" s="3" t="str">
        <f>IFERROR(VLOOKUP(A541,'Pivot price tier'!$C$8:$L$2290,10,0),"")</f>
        <v>X</v>
      </c>
      <c r="Z541" s="3" t="str">
        <f>IFERROR(VLOOKUP(A541,'Pivot price tier by size'!$D$8:$M$2512,10,0),"")</f>
        <v xml:space="preserve"> </v>
      </c>
      <c r="AA541" s="3" t="str">
        <f>IFERROR(VLOOKUP(A541,'Pivot category'!$B$8:$I$2236,8,0),"")</f>
        <v>X</v>
      </c>
      <c r="AB541" s="3" t="str">
        <f>IF(P541&lt;$AC$1,"Bottom 5%","")</f>
        <v>Bottom 5%</v>
      </c>
      <c r="AC541"/>
      <c r="AD541" t="s">
        <v>16510</v>
      </c>
      <c r="AE541" t="s">
        <v>16544</v>
      </c>
    </row>
    <row r="542" spans="1:31" hidden="1" x14ac:dyDescent="0.25">
      <c r="A542" t="s">
        <v>15944</v>
      </c>
      <c r="B542" t="s">
        <v>15945</v>
      </c>
      <c r="C542" s="3" t="s">
        <v>32</v>
      </c>
      <c r="D542" s="3" t="s">
        <v>14906</v>
      </c>
      <c r="E542" s="3" t="s">
        <v>5055</v>
      </c>
      <c r="F542" s="3">
        <v>8000</v>
      </c>
      <c r="G542" s="34">
        <v>29.99</v>
      </c>
      <c r="H542" s="3" t="s">
        <v>12402</v>
      </c>
      <c r="I542" s="3" t="s">
        <v>19</v>
      </c>
      <c r="J542" s="3" t="s">
        <v>8989</v>
      </c>
      <c r="K542" s="3" t="s">
        <v>8115</v>
      </c>
      <c r="L542" s="3" t="s">
        <v>68</v>
      </c>
      <c r="M542" s="26">
        <v>46113</v>
      </c>
      <c r="N542"/>
      <c r="O542" s="3">
        <v>19</v>
      </c>
      <c r="P542" s="55">
        <v>2849.05</v>
      </c>
      <c r="Q542" s="55"/>
      <c r="R542" s="55">
        <v>2849.05</v>
      </c>
      <c r="S542" s="57"/>
      <c r="T542" s="55">
        <v>149.95000000000002</v>
      </c>
      <c r="U542" s="55">
        <v>105444.84</v>
      </c>
      <c r="V542" s="55">
        <v>0</v>
      </c>
      <c r="W542" s="55">
        <v>105444.84</v>
      </c>
      <c r="X542" s="57">
        <v>0</v>
      </c>
      <c r="Y542" s="3" t="str">
        <f>IFERROR(VLOOKUP(A542,'Pivot price tier'!$C$8:$L$2290,10,0),"")</f>
        <v/>
      </c>
      <c r="Z542" s="3" t="str">
        <f>IFERROR(VLOOKUP(A542,'Pivot price tier by size'!$D$8:$M$2512,10,0),"")</f>
        <v/>
      </c>
      <c r="AA542" s="3" t="str">
        <f>IFERROR(VLOOKUP(A542,'Pivot category'!$B$8:$I$2236,8,0),"")</f>
        <v/>
      </c>
      <c r="AB542" s="3" t="str">
        <f>IF(P542&lt;$AC$1,"Bottom 5%","")</f>
        <v>Bottom 5%</v>
      </c>
      <c r="AC542"/>
      <c r="AD542" t="s">
        <v>11019</v>
      </c>
      <c r="AE542" t="s">
        <v>16530</v>
      </c>
    </row>
    <row r="543" spans="1:31" hidden="1" x14ac:dyDescent="0.25">
      <c r="A543" t="s">
        <v>7433</v>
      </c>
      <c r="B543" t="s">
        <v>293</v>
      </c>
      <c r="C543" s="3" t="s">
        <v>36</v>
      </c>
      <c r="D543" s="3" t="s">
        <v>2502</v>
      </c>
      <c r="E543" s="3" t="s">
        <v>5053</v>
      </c>
      <c r="F543" s="3">
        <v>5000</v>
      </c>
      <c r="G543" s="34">
        <v>14.99</v>
      </c>
      <c r="H543" s="3" t="s">
        <v>12</v>
      </c>
      <c r="I543" s="3" t="s">
        <v>17</v>
      </c>
      <c r="J543" s="3" t="s">
        <v>8102</v>
      </c>
      <c r="K543" s="3" t="s">
        <v>8111</v>
      </c>
      <c r="L543" s="3" t="s">
        <v>68</v>
      </c>
      <c r="M543" s="26" t="s">
        <v>16689</v>
      </c>
      <c r="N543"/>
      <c r="O543" s="3">
        <v>22</v>
      </c>
      <c r="P543" s="55">
        <v>15079.94</v>
      </c>
      <c r="Q543" s="55">
        <v>15949.36</v>
      </c>
      <c r="R543" s="55">
        <v>-869.42</v>
      </c>
      <c r="S543" s="57">
        <v>-0.05</v>
      </c>
      <c r="T543" s="55">
        <v>685.45181818181823</v>
      </c>
      <c r="U543" s="55">
        <v>306305.65999999997</v>
      </c>
      <c r="V543" s="55">
        <v>251127.47</v>
      </c>
      <c r="W543" s="55">
        <v>55178.19</v>
      </c>
      <c r="X543" s="57">
        <v>0.22</v>
      </c>
      <c r="Y543" s="3" t="str">
        <f>IFERROR(VLOOKUP(A543,'Pivot price tier'!$C$8:$L$2290,10,0),"")</f>
        <v/>
      </c>
      <c r="Z543" s="3" t="str">
        <f>IFERROR(VLOOKUP(A543,'Pivot price tier by size'!$D$8:$M$2512,10,0),"")</f>
        <v/>
      </c>
      <c r="AA543" s="3" t="str">
        <f>IFERROR(VLOOKUP(A543,'Pivot category'!$B$8:$I$2236,8,0),"")</f>
        <v/>
      </c>
      <c r="AB543" s="3" t="str">
        <f>IF(P543&lt;$AC$1,"Bottom 5%","")</f>
        <v>Bottom 5%</v>
      </c>
      <c r="AC543"/>
      <c r="AD543" t="s">
        <v>16510</v>
      </c>
      <c r="AE543" t="s">
        <v>13853</v>
      </c>
    </row>
    <row r="544" spans="1:31" x14ac:dyDescent="0.25">
      <c r="A544" t="s">
        <v>12161</v>
      </c>
      <c r="B544" t="s">
        <v>12162</v>
      </c>
      <c r="C544" s="3" t="s">
        <v>32</v>
      </c>
      <c r="D544" s="3" t="s">
        <v>11875</v>
      </c>
      <c r="E544" s="3" t="s">
        <v>5053</v>
      </c>
      <c r="F544" s="3">
        <v>70000</v>
      </c>
      <c r="G544" s="34">
        <v>99.99</v>
      </c>
      <c r="H544" s="3" t="s">
        <v>12</v>
      </c>
      <c r="I544" s="3" t="s">
        <v>15</v>
      </c>
      <c r="J544" s="3" t="s">
        <v>8102</v>
      </c>
      <c r="K544" s="3" t="s">
        <v>8103</v>
      </c>
      <c r="L544" s="3" t="s">
        <v>68</v>
      </c>
      <c r="M544" s="26" t="s">
        <v>16689</v>
      </c>
      <c r="N544"/>
      <c r="O544" s="3">
        <v>26</v>
      </c>
      <c r="P544" s="55">
        <v>13998.6</v>
      </c>
      <c r="Q544" s="55">
        <v>16098.39</v>
      </c>
      <c r="R544" s="55">
        <v>-2099.79</v>
      </c>
      <c r="S544" s="57">
        <v>-0.13</v>
      </c>
      <c r="T544" s="55">
        <v>538.40769230769229</v>
      </c>
      <c r="U544" s="55">
        <v>7299.27</v>
      </c>
      <c r="V544" s="55">
        <v>1499.85</v>
      </c>
      <c r="W544" s="55">
        <v>5799.42</v>
      </c>
      <c r="X544" s="57">
        <v>3.87</v>
      </c>
      <c r="Y544" s="3" t="str">
        <f>IFERROR(VLOOKUP(A544,'Pivot price tier'!$C$8:$L$2290,10,0),"")</f>
        <v>X</v>
      </c>
      <c r="Z544" s="3" t="str">
        <f>IFERROR(VLOOKUP(A544,'Pivot price tier by size'!$D$8:$M$2512,10,0),"")</f>
        <v xml:space="preserve"> </v>
      </c>
      <c r="AA544" s="3" t="str">
        <f>IFERROR(VLOOKUP(A544,'Pivot category'!$B$8:$I$2236,8,0),"")</f>
        <v>X</v>
      </c>
      <c r="AB544" s="3" t="str">
        <f>IF(P544&lt;$AC$1,"Bottom 5%","")</f>
        <v>Bottom 5%</v>
      </c>
      <c r="AC544"/>
      <c r="AD544" t="s">
        <v>16511</v>
      </c>
      <c r="AE544" t="s">
        <v>13865</v>
      </c>
    </row>
    <row r="545" spans="1:31" hidden="1" x14ac:dyDescent="0.25">
      <c r="A545" t="s">
        <v>7853</v>
      </c>
      <c r="B545" t="s">
        <v>295</v>
      </c>
      <c r="C545" s="3" t="s">
        <v>71</v>
      </c>
      <c r="D545" s="3" t="s">
        <v>2504</v>
      </c>
      <c r="E545" s="3" t="s">
        <v>5053</v>
      </c>
      <c r="F545" s="3">
        <v>5000</v>
      </c>
      <c r="G545" s="34">
        <v>1.79</v>
      </c>
      <c r="H545" s="3" t="s">
        <v>12</v>
      </c>
      <c r="I545" s="3" t="s">
        <v>70</v>
      </c>
      <c r="J545" s="3" t="s">
        <v>8112</v>
      </c>
      <c r="K545" s="3" t="s">
        <v>8111</v>
      </c>
      <c r="L545" s="3" t="s">
        <v>8106</v>
      </c>
      <c r="M545" s="26" t="s">
        <v>16689</v>
      </c>
      <c r="N545"/>
      <c r="O545" s="3" t="s">
        <v>78</v>
      </c>
      <c r="P545" s="55">
        <v>12.53</v>
      </c>
      <c r="Q545" s="55">
        <v>5.98</v>
      </c>
      <c r="R545" s="55">
        <v>6.55</v>
      </c>
      <c r="S545" s="57">
        <v>1.1000000000000001</v>
      </c>
      <c r="T545" s="55" t="s">
        <v>78</v>
      </c>
      <c r="U545" s="55" t="s">
        <v>78</v>
      </c>
      <c r="V545" s="55" t="s">
        <v>78</v>
      </c>
      <c r="W545" s="55" t="s">
        <v>78</v>
      </c>
      <c r="X545" s="57" t="s">
        <v>78</v>
      </c>
      <c r="Y545" s="3" t="str">
        <f>IFERROR(VLOOKUP(A545,'Pivot price tier'!$C$8:$L$2290,10,0),"")</f>
        <v/>
      </c>
      <c r="Z545" s="3" t="str">
        <f>IFERROR(VLOOKUP(A545,'Pivot price tier by size'!$D$8:$M$2512,10,0),"")</f>
        <v/>
      </c>
      <c r="AA545" s="3" t="str">
        <f>IFERROR(VLOOKUP(A545,'Pivot category'!$B$8:$I$2236,8,0),"")</f>
        <v/>
      </c>
      <c r="AB545" s="3" t="str">
        <f>IF(P545&lt;$AC$1,"Bottom 5%","")</f>
        <v>Bottom 5%</v>
      </c>
      <c r="AC545"/>
      <c r="AD545" t="s">
        <v>16510</v>
      </c>
      <c r="AE545" t="s">
        <v>13853</v>
      </c>
    </row>
    <row r="546" spans="1:31" hidden="1" x14ac:dyDescent="0.25">
      <c r="A546" t="s">
        <v>10565</v>
      </c>
      <c r="B546" t="s">
        <v>10566</v>
      </c>
      <c r="C546" s="3" t="s">
        <v>34</v>
      </c>
      <c r="D546" s="3" t="s">
        <v>10317</v>
      </c>
      <c r="E546" s="3" t="s">
        <v>5053</v>
      </c>
      <c r="F546" s="3">
        <v>5000</v>
      </c>
      <c r="G546" s="34">
        <v>4.49</v>
      </c>
      <c r="H546" s="3" t="s">
        <v>12</v>
      </c>
      <c r="I546" s="3" t="s">
        <v>13</v>
      </c>
      <c r="J546" s="3" t="s">
        <v>8104</v>
      </c>
      <c r="K546" s="3" t="s">
        <v>8111</v>
      </c>
      <c r="L546" s="3" t="s">
        <v>8108</v>
      </c>
      <c r="M546" s="26" t="s">
        <v>16689</v>
      </c>
      <c r="N546"/>
      <c r="O546" s="3" t="s">
        <v>78</v>
      </c>
      <c r="P546" s="55"/>
      <c r="Q546" s="55">
        <v>244.09</v>
      </c>
      <c r="R546" s="55">
        <v>-244.09</v>
      </c>
      <c r="S546" s="57">
        <v>-1</v>
      </c>
      <c r="T546" s="55" t="s">
        <v>78</v>
      </c>
      <c r="U546" s="55">
        <v>0</v>
      </c>
      <c r="V546" s="55">
        <v>22.47</v>
      </c>
      <c r="W546" s="55">
        <v>-22.47</v>
      </c>
      <c r="X546" s="57">
        <v>-1</v>
      </c>
      <c r="Y546" s="3" t="str">
        <f>IFERROR(VLOOKUP(A546,'Pivot price tier'!$C$8:$L$2290,10,0),"")</f>
        <v/>
      </c>
      <c r="Z546" s="3" t="str">
        <f>IFERROR(VLOOKUP(A546,'Pivot price tier by size'!$D$8:$M$2512,10,0),"")</f>
        <v/>
      </c>
      <c r="AA546" s="3" t="str">
        <f>IFERROR(VLOOKUP(A546,'Pivot category'!$B$8:$I$2236,8,0),"")</f>
        <v/>
      </c>
      <c r="AB546" s="3" t="str">
        <f>IF(P546&lt;$AC$1,"Bottom 5%","")</f>
        <v>Bottom 5%</v>
      </c>
      <c r="AC546"/>
      <c r="AD546" t="s">
        <v>16510</v>
      </c>
      <c r="AE546" t="s">
        <v>13853</v>
      </c>
    </row>
    <row r="547" spans="1:31" x14ac:dyDescent="0.25">
      <c r="A547" t="s">
        <v>6505</v>
      </c>
      <c r="B547" t="s">
        <v>6504</v>
      </c>
      <c r="C547" s="3" t="s">
        <v>32</v>
      </c>
      <c r="D547" s="3" t="s">
        <v>7989</v>
      </c>
      <c r="E547" s="3" t="s">
        <v>5053</v>
      </c>
      <c r="F547" s="3">
        <v>7000</v>
      </c>
      <c r="G547" s="34">
        <v>99.99</v>
      </c>
      <c r="H547" s="3" t="s">
        <v>12</v>
      </c>
      <c r="I547" s="3" t="s">
        <v>15</v>
      </c>
      <c r="J547" s="3" t="s">
        <v>8102</v>
      </c>
      <c r="K547" s="3" t="s">
        <v>8103</v>
      </c>
      <c r="L547" s="3" t="s">
        <v>68</v>
      </c>
      <c r="M547" s="26" t="s">
        <v>16689</v>
      </c>
      <c r="N547"/>
      <c r="O547" s="3">
        <v>35</v>
      </c>
      <c r="P547" s="55">
        <v>17898.21</v>
      </c>
      <c r="Q547" s="55">
        <v>45202.27</v>
      </c>
      <c r="R547" s="55">
        <v>-27304.06</v>
      </c>
      <c r="S547" s="57">
        <v>-0.6</v>
      </c>
      <c r="T547" s="55">
        <v>511.37742857142854</v>
      </c>
      <c r="U547" s="55">
        <v>7999.2</v>
      </c>
      <c r="V547" s="55">
        <v>9880.99</v>
      </c>
      <c r="W547" s="55">
        <v>-1881.79</v>
      </c>
      <c r="X547" s="57">
        <v>-0.19</v>
      </c>
      <c r="Y547" s="3" t="str">
        <f>IFERROR(VLOOKUP(A547,'Pivot price tier'!$C$8:$L$2290,10,0),"")</f>
        <v>X</v>
      </c>
      <c r="Z547" s="3" t="str">
        <f>IFERROR(VLOOKUP(A547,'Pivot price tier by size'!$D$8:$M$2512,10,0),"")</f>
        <v xml:space="preserve"> </v>
      </c>
      <c r="AA547" s="3" t="str">
        <f>IFERROR(VLOOKUP(A547,'Pivot category'!$B$8:$I$2236,8,0),"")</f>
        <v>X</v>
      </c>
      <c r="AB547" s="3" t="str">
        <f>IF(P547&lt;$AC$1,"Bottom 5%","")</f>
        <v>Bottom 5%</v>
      </c>
      <c r="AC547"/>
      <c r="AD547" t="s">
        <v>11018</v>
      </c>
      <c r="AE547" t="s">
        <v>16560</v>
      </c>
    </row>
    <row r="548" spans="1:31" hidden="1" x14ac:dyDescent="0.25">
      <c r="A548" t="s">
        <v>7705</v>
      </c>
      <c r="B548" t="s">
        <v>297</v>
      </c>
      <c r="C548" s="3" t="s">
        <v>38</v>
      </c>
      <c r="D548" s="3" t="s">
        <v>2506</v>
      </c>
      <c r="E548" s="3">
        <v>0</v>
      </c>
      <c r="F548" s="3">
        <v>1000</v>
      </c>
      <c r="G548" s="34">
        <v>10.79</v>
      </c>
      <c r="H548" s="3" t="s">
        <v>8184</v>
      </c>
      <c r="I548" s="3" t="s">
        <v>12122</v>
      </c>
      <c r="J548" s="3" t="s">
        <v>8107</v>
      </c>
      <c r="K548" s="3" t="s">
        <v>8109</v>
      </c>
      <c r="L548" s="3" t="s">
        <v>68</v>
      </c>
      <c r="M548" s="26" t="s">
        <v>16689</v>
      </c>
      <c r="N548"/>
      <c r="O548" s="3">
        <v>13</v>
      </c>
      <c r="P548" s="55">
        <v>46560.89</v>
      </c>
      <c r="Q548" s="55">
        <v>46902.53</v>
      </c>
      <c r="R548" s="55">
        <v>-341.64</v>
      </c>
      <c r="S548" s="57">
        <v>-0.01</v>
      </c>
      <c r="T548" s="55">
        <v>3581.6069230769231</v>
      </c>
      <c r="U548" s="55">
        <v>27837.39</v>
      </c>
      <c r="V548" s="55">
        <v>33041.629999999997</v>
      </c>
      <c r="W548" s="55">
        <v>-5204.24</v>
      </c>
      <c r="X548" s="57">
        <v>-0.16</v>
      </c>
      <c r="Y548" s="3" t="str">
        <f>IFERROR(VLOOKUP(A548,'Pivot price tier'!$C$8:$L$2290,10,0),"")</f>
        <v/>
      </c>
      <c r="Z548" s="3" t="str">
        <f>IFERROR(VLOOKUP(A548,'Pivot price tier by size'!$D$8:$M$2512,10,0),"")</f>
        <v/>
      </c>
      <c r="AA548" s="3" t="str">
        <f>IFERROR(VLOOKUP(A548,'Pivot category'!$B$8:$I$2236,8,0),"")</f>
        <v/>
      </c>
      <c r="AB548" s="3" t="str">
        <f>IF(P548&lt;$AC$1,"Bottom 5%","")</f>
        <v>Bottom 5%</v>
      </c>
      <c r="AC548"/>
      <c r="AD548" t="s">
        <v>16510</v>
      </c>
      <c r="AE548" t="s">
        <v>13853</v>
      </c>
    </row>
    <row r="549" spans="1:31" hidden="1" x14ac:dyDescent="0.25">
      <c r="A549" t="s">
        <v>5568</v>
      </c>
      <c r="B549" t="s">
        <v>298</v>
      </c>
      <c r="C549" s="3" t="s">
        <v>32</v>
      </c>
      <c r="D549" s="3" t="s">
        <v>2507</v>
      </c>
      <c r="E549" s="3">
        <v>0</v>
      </c>
      <c r="F549" s="3">
        <v>1000</v>
      </c>
      <c r="G549" s="34">
        <v>5.39</v>
      </c>
      <c r="H549" s="3" t="s">
        <v>8184</v>
      </c>
      <c r="I549" s="3" t="s">
        <v>12122</v>
      </c>
      <c r="J549" s="3" t="s">
        <v>8107</v>
      </c>
      <c r="K549" s="3" t="s">
        <v>8109</v>
      </c>
      <c r="L549" s="3" t="s">
        <v>68</v>
      </c>
      <c r="M549" s="26" t="s">
        <v>16689</v>
      </c>
      <c r="N549"/>
      <c r="O549" s="3">
        <v>17</v>
      </c>
      <c r="P549" s="55">
        <v>46107.74</v>
      </c>
      <c r="Q549" s="55">
        <v>42277.06</v>
      </c>
      <c r="R549" s="55">
        <v>3830.68</v>
      </c>
      <c r="S549" s="57">
        <v>0.09</v>
      </c>
      <c r="T549" s="55">
        <v>2712.22</v>
      </c>
      <c r="U549" s="55">
        <v>32973.03</v>
      </c>
      <c r="V549" s="55">
        <v>37350.44</v>
      </c>
      <c r="W549" s="55">
        <v>-4377.41</v>
      </c>
      <c r="X549" s="57">
        <v>-0.12</v>
      </c>
      <c r="Y549" s="3" t="str">
        <f>IFERROR(VLOOKUP(A549,'Pivot price tier'!$C$8:$L$2290,10,0),"")</f>
        <v/>
      </c>
      <c r="Z549" s="3" t="str">
        <f>IFERROR(VLOOKUP(A549,'Pivot price tier by size'!$D$8:$M$2512,10,0),"")</f>
        <v/>
      </c>
      <c r="AA549" s="3" t="str">
        <f>IFERROR(VLOOKUP(A549,'Pivot category'!$B$8:$I$2236,8,0),"")</f>
        <v/>
      </c>
      <c r="AB549" s="3" t="str">
        <f>IF(P549&lt;$AC$1,"Bottom 5%","")</f>
        <v>Bottom 5%</v>
      </c>
      <c r="AC549"/>
      <c r="AD549" t="s">
        <v>16510</v>
      </c>
      <c r="AE549" t="s">
        <v>13853</v>
      </c>
    </row>
    <row r="550" spans="1:31" x14ac:dyDescent="0.25">
      <c r="A550" t="s">
        <v>14633</v>
      </c>
      <c r="B550" t="s">
        <v>10732</v>
      </c>
      <c r="C550" s="3" t="s">
        <v>32</v>
      </c>
      <c r="D550" s="3" t="s">
        <v>10718</v>
      </c>
      <c r="E550" s="3" t="s">
        <v>5053</v>
      </c>
      <c r="F550" s="3">
        <v>7000</v>
      </c>
      <c r="G550" s="34">
        <v>49.99</v>
      </c>
      <c r="H550" s="3" t="s">
        <v>12</v>
      </c>
      <c r="I550" s="3" t="s">
        <v>15</v>
      </c>
      <c r="J550" s="3" t="s">
        <v>8102</v>
      </c>
      <c r="K550" s="3" t="s">
        <v>8103</v>
      </c>
      <c r="L550" s="3" t="s">
        <v>68</v>
      </c>
      <c r="M550" s="26" t="s">
        <v>16689</v>
      </c>
      <c r="N550"/>
      <c r="O550" s="3">
        <v>50</v>
      </c>
      <c r="P550" s="55">
        <v>20161.22</v>
      </c>
      <c r="Q550" s="55">
        <v>31409.18</v>
      </c>
      <c r="R550" s="55">
        <v>-11247.96</v>
      </c>
      <c r="S550" s="57">
        <v>-0.36</v>
      </c>
      <c r="T550" s="55">
        <v>403.2244</v>
      </c>
      <c r="U550" s="55">
        <v>5653.94</v>
      </c>
      <c r="V550" s="55">
        <v>9188.2900000000009</v>
      </c>
      <c r="W550" s="55">
        <v>-3534.35</v>
      </c>
      <c r="X550" s="57">
        <v>-0.38</v>
      </c>
      <c r="Y550" s="3" t="str">
        <f>IFERROR(VLOOKUP(A550,'Pivot price tier'!$C$8:$L$2290,10,0),"")</f>
        <v>X</v>
      </c>
      <c r="Z550" s="3" t="str">
        <f>IFERROR(VLOOKUP(A550,'Pivot price tier by size'!$D$8:$M$2512,10,0),"")</f>
        <v xml:space="preserve"> </v>
      </c>
      <c r="AA550" s="3" t="str">
        <f>IFERROR(VLOOKUP(A550,'Pivot category'!$B$8:$I$2236,8,0),"")</f>
        <v>X</v>
      </c>
      <c r="AB550" s="3" t="str">
        <f>IF(P550&lt;$AC$1,"Bottom 5%","")</f>
        <v>Bottom 5%</v>
      </c>
      <c r="AC550"/>
      <c r="AD550" t="s">
        <v>16524</v>
      </c>
      <c r="AE550" t="s">
        <v>16621</v>
      </c>
    </row>
    <row r="551" spans="1:31" hidden="1" x14ac:dyDescent="0.25">
      <c r="A551" t="s">
        <v>9886</v>
      </c>
      <c r="B551" t="s">
        <v>9887</v>
      </c>
      <c r="C551" s="3" t="s">
        <v>32</v>
      </c>
      <c r="D551" s="3" t="s">
        <v>9664</v>
      </c>
      <c r="E551" s="3" t="s">
        <v>5053</v>
      </c>
      <c r="F551" s="3">
        <v>10000</v>
      </c>
      <c r="G551" s="34">
        <v>35.99</v>
      </c>
      <c r="H551" s="3" t="s">
        <v>12</v>
      </c>
      <c r="I551" s="3" t="s">
        <v>23</v>
      </c>
      <c r="J551" s="3" t="s">
        <v>8107</v>
      </c>
      <c r="K551" s="3" t="s">
        <v>8111</v>
      </c>
      <c r="L551" s="3" t="s">
        <v>8106</v>
      </c>
      <c r="M551" s="26" t="s">
        <v>16689</v>
      </c>
      <c r="N551"/>
      <c r="O551" s="3" t="s">
        <v>78</v>
      </c>
      <c r="P551" s="55">
        <v>71.98</v>
      </c>
      <c r="Q551" s="55">
        <v>1151.72</v>
      </c>
      <c r="R551" s="55">
        <v>-1079.74</v>
      </c>
      <c r="S551" s="57">
        <v>-0.94</v>
      </c>
      <c r="T551" s="55" t="s">
        <v>78</v>
      </c>
      <c r="U551" s="55">
        <v>0</v>
      </c>
      <c r="V551" s="55">
        <v>431.88</v>
      </c>
      <c r="W551" s="55">
        <v>-431.88</v>
      </c>
      <c r="X551" s="57">
        <v>-1</v>
      </c>
      <c r="Y551" s="3" t="str">
        <f>IFERROR(VLOOKUP(A551,'Pivot price tier'!$C$8:$L$2290,10,0),"")</f>
        <v/>
      </c>
      <c r="Z551" s="3" t="str">
        <f>IFERROR(VLOOKUP(A551,'Pivot price tier by size'!$D$8:$M$2512,10,0),"")</f>
        <v/>
      </c>
      <c r="AA551" s="3" t="str">
        <f>IFERROR(VLOOKUP(A551,'Pivot category'!$B$8:$I$2236,8,0),"")</f>
        <v/>
      </c>
      <c r="AB551" s="3" t="str">
        <f>IF(P551&lt;$AC$1,"Bottom 5%","")</f>
        <v>Bottom 5%</v>
      </c>
      <c r="AC551"/>
      <c r="AD551" t="s">
        <v>11018</v>
      </c>
      <c r="AE551" t="s">
        <v>13932</v>
      </c>
    </row>
    <row r="552" spans="1:31" hidden="1" x14ac:dyDescent="0.25">
      <c r="A552" t="s">
        <v>6144</v>
      </c>
      <c r="B552" t="s">
        <v>299</v>
      </c>
      <c r="C552" s="3" t="s">
        <v>32</v>
      </c>
      <c r="D552" s="3" t="s">
        <v>2508</v>
      </c>
      <c r="E552" s="3" t="s">
        <v>5053</v>
      </c>
      <c r="F552" s="3">
        <v>5000</v>
      </c>
      <c r="G552" s="34">
        <v>82.99</v>
      </c>
      <c r="H552" s="3" t="s">
        <v>12</v>
      </c>
      <c r="I552" s="3" t="s">
        <v>15</v>
      </c>
      <c r="J552" s="3" t="s">
        <v>8107</v>
      </c>
      <c r="K552" s="3" t="s">
        <v>8109</v>
      </c>
      <c r="L552" s="3" t="s">
        <v>8105</v>
      </c>
      <c r="M552" s="26" t="s">
        <v>16689</v>
      </c>
      <c r="N552"/>
      <c r="O552" s="3">
        <v>4</v>
      </c>
      <c r="P552" s="55">
        <v>663.92</v>
      </c>
      <c r="Q552" s="55">
        <v>485.94</v>
      </c>
      <c r="R552" s="55">
        <v>177.98</v>
      </c>
      <c r="S552" s="57">
        <v>0.37</v>
      </c>
      <c r="T552" s="55">
        <v>165.98</v>
      </c>
      <c r="U552" s="55" t="s">
        <v>78</v>
      </c>
      <c r="V552" s="55" t="s">
        <v>78</v>
      </c>
      <c r="W552" s="55" t="s">
        <v>78</v>
      </c>
      <c r="X552" s="57" t="s">
        <v>78</v>
      </c>
      <c r="Y552" s="3" t="str">
        <f>IFERROR(VLOOKUP(A552,'Pivot price tier'!$C$8:$L$2290,10,0),"")</f>
        <v/>
      </c>
      <c r="Z552" s="3" t="str">
        <f>IFERROR(VLOOKUP(A552,'Pivot price tier by size'!$D$8:$M$2512,10,0),"")</f>
        <v/>
      </c>
      <c r="AA552" s="3" t="str">
        <f>IFERROR(VLOOKUP(A552,'Pivot category'!$B$8:$I$2236,8,0),"")</f>
        <v/>
      </c>
      <c r="AB552" s="3" t="str">
        <f>IF(P552&lt;$AC$1,"Bottom 5%","")</f>
        <v>Bottom 5%</v>
      </c>
      <c r="AC552"/>
      <c r="AD552" t="s">
        <v>16512</v>
      </c>
      <c r="AE552" t="s">
        <v>13932</v>
      </c>
    </row>
    <row r="553" spans="1:31" hidden="1" x14ac:dyDescent="0.25">
      <c r="A553" t="s">
        <v>8571</v>
      </c>
      <c r="B553" t="s">
        <v>8570</v>
      </c>
      <c r="C553" s="3" t="s">
        <v>32</v>
      </c>
      <c r="D553" s="3" t="s">
        <v>8498</v>
      </c>
      <c r="E553" s="3" t="s">
        <v>5053</v>
      </c>
      <c r="F553" s="3">
        <v>7000</v>
      </c>
      <c r="G553" s="34">
        <v>32.99</v>
      </c>
      <c r="H553" s="3" t="s">
        <v>29</v>
      </c>
      <c r="I553" s="3" t="s">
        <v>23</v>
      </c>
      <c r="J553" s="3" t="s">
        <v>8107</v>
      </c>
      <c r="K553" s="3" t="s">
        <v>8109</v>
      </c>
      <c r="L553" s="3" t="s">
        <v>8105</v>
      </c>
      <c r="M553" s="26" t="s">
        <v>16689</v>
      </c>
      <c r="N553"/>
      <c r="O553" s="3">
        <v>12</v>
      </c>
      <c r="P553" s="55">
        <v>1649.5</v>
      </c>
      <c r="Q553" s="55">
        <v>3430.96</v>
      </c>
      <c r="R553" s="55">
        <v>-1781.46</v>
      </c>
      <c r="S553" s="57">
        <v>-0.52</v>
      </c>
      <c r="T553" s="55">
        <v>137.45833333333334</v>
      </c>
      <c r="U553" s="55">
        <v>1187.6400000000001</v>
      </c>
      <c r="V553" s="55">
        <v>3364.98</v>
      </c>
      <c r="W553" s="55">
        <v>-2177.34</v>
      </c>
      <c r="X553" s="57">
        <v>-0.65</v>
      </c>
      <c r="Y553" s="3" t="str">
        <f>IFERROR(VLOOKUP(A553,'Pivot price tier'!$C$8:$L$2290,10,0),"")</f>
        <v/>
      </c>
      <c r="Z553" s="3" t="str">
        <f>IFERROR(VLOOKUP(A553,'Pivot price tier by size'!$D$8:$M$2512,10,0),"")</f>
        <v/>
      </c>
      <c r="AA553" s="3" t="str">
        <f>IFERROR(VLOOKUP(A553,'Pivot category'!$B$8:$I$2236,8,0),"")</f>
        <v/>
      </c>
      <c r="AB553" s="3" t="str">
        <f>IF(P553&lt;$AC$1,"Bottom 5%","")</f>
        <v>Bottom 5%</v>
      </c>
      <c r="AC553"/>
      <c r="AD553" t="s">
        <v>11018</v>
      </c>
      <c r="AE553" t="s">
        <v>13932</v>
      </c>
    </row>
    <row r="554" spans="1:31" hidden="1" x14ac:dyDescent="0.25">
      <c r="A554" t="s">
        <v>10887</v>
      </c>
      <c r="B554" t="s">
        <v>10888</v>
      </c>
      <c r="C554" s="3" t="s">
        <v>32</v>
      </c>
      <c r="D554" s="3" t="s">
        <v>9602</v>
      </c>
      <c r="E554" s="3" t="s">
        <v>5055</v>
      </c>
      <c r="F554" s="3">
        <v>10000</v>
      </c>
      <c r="G554" s="34">
        <v>39.590000000000003</v>
      </c>
      <c r="H554" s="3" t="s">
        <v>12402</v>
      </c>
      <c r="I554" s="3" t="s">
        <v>21</v>
      </c>
      <c r="J554" s="3" t="s">
        <v>8112</v>
      </c>
      <c r="K554" s="3" t="s">
        <v>8111</v>
      </c>
      <c r="L554" s="3" t="s">
        <v>8106</v>
      </c>
      <c r="M554" s="26" t="s">
        <v>16689</v>
      </c>
      <c r="N554"/>
      <c r="O554" s="3" t="s">
        <v>78</v>
      </c>
      <c r="P554" s="55">
        <v>79.180000000000007</v>
      </c>
      <c r="Q554" s="55">
        <v>435.53</v>
      </c>
      <c r="R554" s="55">
        <v>-356.35</v>
      </c>
      <c r="S554" s="57">
        <v>-0.82</v>
      </c>
      <c r="T554" s="55" t="s">
        <v>78</v>
      </c>
      <c r="U554" s="55">
        <v>118.77</v>
      </c>
      <c r="V554" s="55">
        <v>65.989999999999995</v>
      </c>
      <c r="W554" s="55">
        <v>52.78</v>
      </c>
      <c r="X554" s="57">
        <v>0.8</v>
      </c>
      <c r="Y554" s="3" t="str">
        <f>IFERROR(VLOOKUP(A554,'Pivot price tier'!$C$8:$L$2290,10,0),"")</f>
        <v/>
      </c>
      <c r="Z554" s="3" t="str">
        <f>IFERROR(VLOOKUP(A554,'Pivot price tier by size'!$D$8:$M$2512,10,0),"")</f>
        <v/>
      </c>
      <c r="AA554" s="3" t="str">
        <f>IFERROR(VLOOKUP(A554,'Pivot category'!$B$8:$I$2236,8,0),"")</f>
        <v/>
      </c>
      <c r="AB554" s="3" t="str">
        <f>IF(P554&lt;$AC$1,"Bottom 5%","")</f>
        <v>Bottom 5%</v>
      </c>
      <c r="AC554"/>
      <c r="AD554" t="s">
        <v>16510</v>
      </c>
      <c r="AE554" t="s">
        <v>13892</v>
      </c>
    </row>
    <row r="555" spans="1:31" hidden="1" x14ac:dyDescent="0.25">
      <c r="A555" t="s">
        <v>5855</v>
      </c>
      <c r="B555" t="s">
        <v>300</v>
      </c>
      <c r="C555" s="3" t="s">
        <v>32</v>
      </c>
      <c r="D555" s="3" t="s">
        <v>2509</v>
      </c>
      <c r="E555" s="3" t="s">
        <v>5055</v>
      </c>
      <c r="F555" s="3">
        <v>1000</v>
      </c>
      <c r="G555" s="34">
        <v>2.99</v>
      </c>
      <c r="H555" s="3" t="s">
        <v>12402</v>
      </c>
      <c r="I555" s="3" t="s">
        <v>19</v>
      </c>
      <c r="J555" s="3" t="s">
        <v>8104</v>
      </c>
      <c r="K555" s="3" t="s">
        <v>8103</v>
      </c>
      <c r="L555" s="3" t="s">
        <v>8108</v>
      </c>
      <c r="M555" s="26" t="s">
        <v>16689</v>
      </c>
      <c r="N555"/>
      <c r="O555" s="3">
        <v>1</v>
      </c>
      <c r="P555" s="55"/>
      <c r="Q555" s="55">
        <v>279.95999999999998</v>
      </c>
      <c r="R555" s="55">
        <v>-279.95999999999998</v>
      </c>
      <c r="S555" s="57">
        <v>-1</v>
      </c>
      <c r="T555" s="55">
        <v>0</v>
      </c>
      <c r="U555" s="55">
        <v>0</v>
      </c>
      <c r="V555" s="55">
        <v>139.97999999999999</v>
      </c>
      <c r="W555" s="55">
        <v>-139.97999999999999</v>
      </c>
      <c r="X555" s="57">
        <v>-1</v>
      </c>
      <c r="Y555" s="3" t="str">
        <f>IFERROR(VLOOKUP(A555,'Pivot price tier'!$C$8:$L$2290,10,0),"")</f>
        <v/>
      </c>
      <c r="Z555" s="3" t="str">
        <f>IFERROR(VLOOKUP(A555,'Pivot price tier by size'!$D$8:$M$2512,10,0),"")</f>
        <v/>
      </c>
      <c r="AA555" s="3" t="str">
        <f>IFERROR(VLOOKUP(A555,'Pivot category'!$B$8:$I$2236,8,0),"")</f>
        <v/>
      </c>
      <c r="AB555" s="3" t="str">
        <f>IF(P555&lt;$AC$1,"Bottom 5%","")</f>
        <v>Bottom 5%</v>
      </c>
      <c r="AC555"/>
      <c r="AD555" t="s">
        <v>16510</v>
      </c>
      <c r="AE555" t="s">
        <v>13892</v>
      </c>
    </row>
    <row r="556" spans="1:31" hidden="1" x14ac:dyDescent="0.25">
      <c r="A556" t="s">
        <v>9615</v>
      </c>
      <c r="B556" t="s">
        <v>9616</v>
      </c>
      <c r="C556" s="3" t="s">
        <v>32</v>
      </c>
      <c r="D556" s="3" t="s">
        <v>9601</v>
      </c>
      <c r="E556" s="3" t="s">
        <v>5055</v>
      </c>
      <c r="F556" s="3">
        <v>10000</v>
      </c>
      <c r="G556" s="34">
        <v>35.99</v>
      </c>
      <c r="H556" s="3" t="s">
        <v>12402</v>
      </c>
      <c r="I556" s="3" t="s">
        <v>21</v>
      </c>
      <c r="J556" s="3" t="s">
        <v>8112</v>
      </c>
      <c r="K556" s="3" t="s">
        <v>8111</v>
      </c>
      <c r="L556" s="3" t="s">
        <v>8106</v>
      </c>
      <c r="M556" s="26" t="s">
        <v>16689</v>
      </c>
      <c r="N556"/>
      <c r="O556" s="3">
        <v>1</v>
      </c>
      <c r="P556" s="55">
        <v>71.98</v>
      </c>
      <c r="Q556" s="55">
        <v>59.99</v>
      </c>
      <c r="R556" s="55">
        <v>11.99</v>
      </c>
      <c r="S556" s="57">
        <v>0.2</v>
      </c>
      <c r="T556" s="55">
        <v>71.98</v>
      </c>
      <c r="U556" s="55" t="s">
        <v>78</v>
      </c>
      <c r="V556" s="55" t="s">
        <v>78</v>
      </c>
      <c r="W556" s="55" t="s">
        <v>78</v>
      </c>
      <c r="X556" s="57" t="s">
        <v>78</v>
      </c>
      <c r="Y556" s="3" t="str">
        <f>IFERROR(VLOOKUP(A556,'Pivot price tier'!$C$8:$L$2290,10,0),"")</f>
        <v/>
      </c>
      <c r="Z556" s="3" t="str">
        <f>IFERROR(VLOOKUP(A556,'Pivot price tier by size'!$D$8:$M$2512,10,0),"")</f>
        <v/>
      </c>
      <c r="AA556" s="3" t="str">
        <f>IFERROR(VLOOKUP(A556,'Pivot category'!$B$8:$I$2236,8,0),"")</f>
        <v/>
      </c>
      <c r="AB556" s="3" t="str">
        <f>IF(P556&lt;$AC$1,"Bottom 5%","")</f>
        <v>Bottom 5%</v>
      </c>
      <c r="AC556"/>
      <c r="AD556" t="s">
        <v>16510</v>
      </c>
      <c r="AE556" t="s">
        <v>13892</v>
      </c>
    </row>
    <row r="557" spans="1:31" hidden="1" x14ac:dyDescent="0.25">
      <c r="A557" t="s">
        <v>13648</v>
      </c>
      <c r="B557" t="s">
        <v>12506</v>
      </c>
      <c r="C557" s="3" t="s">
        <v>32</v>
      </c>
      <c r="D557" s="3" t="s">
        <v>12058</v>
      </c>
      <c r="E557" s="3" t="s">
        <v>5055</v>
      </c>
      <c r="F557" s="3">
        <v>70000</v>
      </c>
      <c r="G557" s="34">
        <v>41.99</v>
      </c>
      <c r="H557" s="3" t="s">
        <v>12402</v>
      </c>
      <c r="I557" s="3" t="s">
        <v>15</v>
      </c>
      <c r="J557" s="3" t="s">
        <v>8107</v>
      </c>
      <c r="K557" s="3" t="s">
        <v>8103</v>
      </c>
      <c r="L557" s="3" t="s">
        <v>8106</v>
      </c>
      <c r="M557" s="26">
        <v>45323</v>
      </c>
      <c r="N557"/>
      <c r="O557" s="3">
        <v>4</v>
      </c>
      <c r="P557" s="55">
        <v>3527.32</v>
      </c>
      <c r="Q557" s="55">
        <v>1609.77</v>
      </c>
      <c r="R557" s="55">
        <v>1917.55</v>
      </c>
      <c r="S557" s="57">
        <v>1.19</v>
      </c>
      <c r="T557" s="55">
        <v>881.83</v>
      </c>
      <c r="U557" s="55">
        <v>825.87</v>
      </c>
      <c r="V557" s="55">
        <v>209.97</v>
      </c>
      <c r="W557" s="55">
        <v>615.9</v>
      </c>
      <c r="X557" s="57">
        <v>2.93</v>
      </c>
      <c r="Y557" s="3" t="str">
        <f>IFERROR(VLOOKUP(A557,'Pivot price tier'!$C$8:$L$2290,10,0),"")</f>
        <v/>
      </c>
      <c r="Z557" s="3" t="str">
        <f>IFERROR(VLOOKUP(A557,'Pivot price tier by size'!$D$8:$M$2512,10,0),"")</f>
        <v/>
      </c>
      <c r="AA557" s="3" t="str">
        <f>IFERROR(VLOOKUP(A557,'Pivot category'!$B$8:$I$2236,8,0),"")</f>
        <v/>
      </c>
      <c r="AB557" s="3" t="str">
        <f>IF(P557&lt;$AC$1,"Bottom 5%","")</f>
        <v>Bottom 5%</v>
      </c>
      <c r="AC557"/>
      <c r="AD557" t="s">
        <v>16510</v>
      </c>
      <c r="AE557" t="s">
        <v>13892</v>
      </c>
    </row>
    <row r="558" spans="1:31" hidden="1" x14ac:dyDescent="0.25">
      <c r="A558" t="s">
        <v>13649</v>
      </c>
      <c r="B558" t="s">
        <v>13650</v>
      </c>
      <c r="C558" s="3" t="s">
        <v>32</v>
      </c>
      <c r="D558" s="3" t="s">
        <v>12639</v>
      </c>
      <c r="E558" s="3" t="s">
        <v>5055</v>
      </c>
      <c r="F558" s="3">
        <v>10000</v>
      </c>
      <c r="G558" s="34">
        <v>119.99</v>
      </c>
      <c r="H558" s="3" t="s">
        <v>12402</v>
      </c>
      <c r="I558" s="3" t="s">
        <v>74</v>
      </c>
      <c r="J558" s="3" t="s">
        <v>8204</v>
      </c>
      <c r="K558" s="3" t="s">
        <v>8103</v>
      </c>
      <c r="L558" s="3" t="s">
        <v>68</v>
      </c>
      <c r="M558" s="26">
        <v>45597</v>
      </c>
      <c r="N558"/>
      <c r="O558" s="3">
        <v>2</v>
      </c>
      <c r="P558" s="55">
        <v>2159.8200000000002</v>
      </c>
      <c r="Q558" s="55">
        <v>1494.87</v>
      </c>
      <c r="R558" s="55">
        <v>664.95</v>
      </c>
      <c r="S558" s="57">
        <v>0.44</v>
      </c>
      <c r="T558" s="55">
        <v>1079.9100000000001</v>
      </c>
      <c r="U558" s="55">
        <v>119.99</v>
      </c>
      <c r="V558" s="55">
        <v>689.94</v>
      </c>
      <c r="W558" s="55">
        <v>-569.95000000000005</v>
      </c>
      <c r="X558" s="57">
        <v>-0.83</v>
      </c>
      <c r="Y558" s="3" t="str">
        <f>IFERROR(VLOOKUP(A558,'Pivot price tier'!$C$8:$L$2290,10,0),"")</f>
        <v xml:space="preserve"> </v>
      </c>
      <c r="Z558" s="3" t="str">
        <f>IFERROR(VLOOKUP(A558,'Pivot price tier by size'!$D$8:$M$2512,10,0),"")</f>
        <v xml:space="preserve"> </v>
      </c>
      <c r="AA558" s="3" t="str">
        <f>IFERROR(VLOOKUP(A558,'Pivot category'!$B$8:$I$2236,8,0),"")</f>
        <v>X</v>
      </c>
      <c r="AB558" s="3" t="str">
        <f>IF(P558&lt;$AC$1,"Bottom 5%","")</f>
        <v>Bottom 5%</v>
      </c>
      <c r="AC558"/>
      <c r="AD558" t="s">
        <v>16510</v>
      </c>
      <c r="AE558" t="s">
        <v>13892</v>
      </c>
    </row>
    <row r="559" spans="1:31" hidden="1" x14ac:dyDescent="0.25">
      <c r="A559" t="s">
        <v>15555</v>
      </c>
      <c r="B559" t="s">
        <v>15556</v>
      </c>
      <c r="C559" s="3" t="s">
        <v>10307</v>
      </c>
      <c r="D559" s="3" t="s">
        <v>12716</v>
      </c>
      <c r="E559" s="3" t="s">
        <v>5055</v>
      </c>
      <c r="F559" s="3">
        <v>10000</v>
      </c>
      <c r="G559" s="34">
        <v>419.99</v>
      </c>
      <c r="H559" s="3" t="s">
        <v>12402</v>
      </c>
      <c r="I559" s="3" t="s">
        <v>74</v>
      </c>
      <c r="J559" s="3" t="s">
        <v>8204</v>
      </c>
      <c r="K559" s="3" t="s">
        <v>8103</v>
      </c>
      <c r="L559" s="3" t="s">
        <v>68</v>
      </c>
      <c r="M559" s="26">
        <v>45394</v>
      </c>
      <c r="N559"/>
      <c r="O559" s="3">
        <v>1</v>
      </c>
      <c r="P559" s="55">
        <v>419.99</v>
      </c>
      <c r="Q559" s="55"/>
      <c r="R559" s="55">
        <v>419.99</v>
      </c>
      <c r="S559" s="57"/>
      <c r="T559" s="55">
        <v>419.99</v>
      </c>
      <c r="U559" s="55" t="s">
        <v>78</v>
      </c>
      <c r="V559" s="55" t="s">
        <v>78</v>
      </c>
      <c r="W559" s="55" t="s">
        <v>78</v>
      </c>
      <c r="X559" s="57" t="s">
        <v>78</v>
      </c>
      <c r="Y559" s="3" t="str">
        <f>IFERROR(VLOOKUP(A559,'Pivot price tier'!$C$8:$L$2290,10,0),"")</f>
        <v xml:space="preserve"> </v>
      </c>
      <c r="Z559" s="3" t="str">
        <f>IFERROR(VLOOKUP(A559,'Pivot price tier by size'!$D$8:$M$2512,10,0),"")</f>
        <v>X</v>
      </c>
      <c r="AA559" s="3" t="str">
        <f>IFERROR(VLOOKUP(A559,'Pivot category'!$B$8:$I$2236,8,0),"")</f>
        <v>X</v>
      </c>
      <c r="AB559" s="3" t="str">
        <f>IF(P559&lt;$AC$1,"Bottom 5%","")</f>
        <v>Bottom 5%</v>
      </c>
      <c r="AC559"/>
      <c r="AD559" t="s">
        <v>16510</v>
      </c>
      <c r="AE559" t="s">
        <v>13892</v>
      </c>
    </row>
    <row r="560" spans="1:31" hidden="1" x14ac:dyDescent="0.25">
      <c r="A560" t="s">
        <v>11142</v>
      </c>
      <c r="B560" t="s">
        <v>11143</v>
      </c>
      <c r="C560" s="3" t="s">
        <v>32</v>
      </c>
      <c r="D560" s="3" t="s">
        <v>11131</v>
      </c>
      <c r="E560" s="3" t="s">
        <v>5053</v>
      </c>
      <c r="F560" s="3">
        <v>10000</v>
      </c>
      <c r="G560" s="34">
        <v>67.989999999999995</v>
      </c>
      <c r="H560" s="3" t="s">
        <v>12</v>
      </c>
      <c r="I560" s="3" t="s">
        <v>15</v>
      </c>
      <c r="J560" s="3" t="s">
        <v>8110</v>
      </c>
      <c r="K560" s="3" t="s">
        <v>8103</v>
      </c>
      <c r="L560" s="3" t="s">
        <v>68</v>
      </c>
      <c r="M560" s="26" t="s">
        <v>16689</v>
      </c>
      <c r="N560"/>
      <c r="O560" s="3">
        <v>55</v>
      </c>
      <c r="P560" s="55">
        <v>43300.6</v>
      </c>
      <c r="Q560" s="55">
        <v>25389.21</v>
      </c>
      <c r="R560" s="55">
        <v>17911.39</v>
      </c>
      <c r="S560" s="57">
        <v>0.71</v>
      </c>
      <c r="T560" s="55">
        <v>787.28363636363633</v>
      </c>
      <c r="U560" s="55">
        <v>6170.09</v>
      </c>
      <c r="V560" s="55">
        <v>7435.89</v>
      </c>
      <c r="W560" s="55">
        <v>-1265.8</v>
      </c>
      <c r="X560" s="57">
        <v>-0.17</v>
      </c>
      <c r="Y560" s="3" t="str">
        <f>IFERROR(VLOOKUP(A560,'Pivot price tier'!$C$8:$L$2290,10,0),"")</f>
        <v xml:space="preserve"> </v>
      </c>
      <c r="Z560" s="3" t="str">
        <f>IFERROR(VLOOKUP(A560,'Pivot price tier by size'!$D$8:$M$2512,10,0),"")</f>
        <v xml:space="preserve"> </v>
      </c>
      <c r="AA560" s="3" t="str">
        <f>IFERROR(VLOOKUP(A560,'Pivot category'!$B$8:$I$2236,8,0),"")</f>
        <v xml:space="preserve"> </v>
      </c>
      <c r="AB560" s="3" t="str">
        <f>IF(P560&lt;$AC$1,"Bottom 5%","")</f>
        <v>Bottom 5%</v>
      </c>
      <c r="AC560"/>
      <c r="AD560" t="s">
        <v>16514</v>
      </c>
      <c r="AE560" t="s">
        <v>13851</v>
      </c>
    </row>
    <row r="561" spans="1:31" hidden="1" x14ac:dyDescent="0.25">
      <c r="A561" t="s">
        <v>16291</v>
      </c>
      <c r="B561" t="s">
        <v>16292</v>
      </c>
      <c r="C561" s="3" t="s">
        <v>32</v>
      </c>
      <c r="D561" s="3" t="s">
        <v>16450</v>
      </c>
      <c r="E561" s="3" t="s">
        <v>5054</v>
      </c>
      <c r="F561" s="3">
        <v>70000</v>
      </c>
      <c r="G561" s="34">
        <v>39.99</v>
      </c>
      <c r="H561" s="3" t="s">
        <v>12402</v>
      </c>
      <c r="I561" s="3" t="s">
        <v>21</v>
      </c>
      <c r="J561" s="3" t="s">
        <v>8102</v>
      </c>
      <c r="K561" s="3" t="s">
        <v>8103</v>
      </c>
      <c r="L561" s="3" t="s">
        <v>68</v>
      </c>
      <c r="M561" s="26">
        <v>46143</v>
      </c>
      <c r="N561"/>
      <c r="O561" s="3">
        <v>50</v>
      </c>
      <c r="P561" s="55">
        <v>3839.04</v>
      </c>
      <c r="Q561" s="55"/>
      <c r="R561" s="55">
        <v>3839.04</v>
      </c>
      <c r="S561" s="57"/>
      <c r="T561" s="55">
        <v>76.780799999999999</v>
      </c>
      <c r="U561" s="55">
        <v>1479.63</v>
      </c>
      <c r="V561" s="55">
        <v>0</v>
      </c>
      <c r="W561" s="55">
        <v>1479.63</v>
      </c>
      <c r="X561" s="57">
        <v>0</v>
      </c>
      <c r="Y561" s="3" t="str">
        <f>IFERROR(VLOOKUP(A561,'Pivot price tier'!$C$8:$L$2290,10,0),"")</f>
        <v>X</v>
      </c>
      <c r="Z561" s="3" t="str">
        <f>IFERROR(VLOOKUP(A561,'Pivot price tier by size'!$D$8:$M$2512,10,0),"")</f>
        <v>X</v>
      </c>
      <c r="AA561" s="3" t="str">
        <f>IFERROR(VLOOKUP(A561,'Pivot category'!$B$8:$I$2236,8,0),"")</f>
        <v>X</v>
      </c>
      <c r="AB561" s="3" t="str">
        <f>IF(P561&lt;$AC$1,"Bottom 5%","")</f>
        <v>Bottom 5%</v>
      </c>
      <c r="AC561"/>
      <c r="AD561" t="s">
        <v>16516</v>
      </c>
      <c r="AE561" t="s">
        <v>16518</v>
      </c>
    </row>
    <row r="562" spans="1:31" x14ac:dyDescent="0.25">
      <c r="A562" t="s">
        <v>14635</v>
      </c>
      <c r="B562" t="s">
        <v>14035</v>
      </c>
      <c r="C562" s="3" t="s">
        <v>32</v>
      </c>
      <c r="D562" s="3" t="s">
        <v>13782</v>
      </c>
      <c r="E562" s="3" t="s">
        <v>5053</v>
      </c>
      <c r="F562" s="3">
        <v>10000</v>
      </c>
      <c r="G562" s="34">
        <v>164.99</v>
      </c>
      <c r="H562" s="3" t="s">
        <v>12</v>
      </c>
      <c r="I562" s="3" t="s">
        <v>74</v>
      </c>
      <c r="J562" s="3" t="s">
        <v>8102</v>
      </c>
      <c r="K562" s="3" t="s">
        <v>8103</v>
      </c>
      <c r="L562" s="3" t="s">
        <v>68</v>
      </c>
      <c r="M562" s="26">
        <v>45627</v>
      </c>
      <c r="N562"/>
      <c r="O562" s="3">
        <v>6</v>
      </c>
      <c r="P562" s="55">
        <v>2804.83</v>
      </c>
      <c r="Q562" s="55">
        <v>17158.96</v>
      </c>
      <c r="R562" s="55">
        <v>-14354.13</v>
      </c>
      <c r="S562" s="57">
        <v>-0.84</v>
      </c>
      <c r="T562" s="55">
        <v>467.47166666666664</v>
      </c>
      <c r="U562" s="55">
        <v>329.98</v>
      </c>
      <c r="V562" s="55">
        <v>10229.379999999999</v>
      </c>
      <c r="W562" s="55">
        <v>-9899.4</v>
      </c>
      <c r="X562" s="57">
        <v>-0.97</v>
      </c>
      <c r="Y562" s="3" t="str">
        <f>IFERROR(VLOOKUP(A562,'Pivot price tier'!$C$8:$L$2290,10,0),"")</f>
        <v>X</v>
      </c>
      <c r="Z562" s="3" t="str">
        <f>IFERROR(VLOOKUP(A562,'Pivot price tier by size'!$D$8:$M$2512,10,0),"")</f>
        <v xml:space="preserve"> </v>
      </c>
      <c r="AA562" s="3" t="str">
        <f>IFERROR(VLOOKUP(A562,'Pivot category'!$B$8:$I$2236,8,0),"")</f>
        <v>X</v>
      </c>
      <c r="AB562" s="3" t="str">
        <f>IF(P562&lt;$AC$1,"Bottom 5%","")</f>
        <v>Bottom 5%</v>
      </c>
      <c r="AC562"/>
      <c r="AD562" t="s">
        <v>16550</v>
      </c>
      <c r="AE562" t="s">
        <v>13868</v>
      </c>
    </row>
    <row r="563" spans="1:31" x14ac:dyDescent="0.25">
      <c r="A563" t="s">
        <v>5911</v>
      </c>
      <c r="B563" t="s">
        <v>1357</v>
      </c>
      <c r="C563" s="3" t="s">
        <v>32</v>
      </c>
      <c r="D563" s="3" t="s">
        <v>3682</v>
      </c>
      <c r="E563" s="3" t="s">
        <v>5101</v>
      </c>
      <c r="F563" s="3">
        <v>7000</v>
      </c>
      <c r="G563" s="34">
        <v>24.99</v>
      </c>
      <c r="H563" s="3" t="s">
        <v>28</v>
      </c>
      <c r="I563" s="3" t="s">
        <v>21</v>
      </c>
      <c r="J563" s="3" t="s">
        <v>8102</v>
      </c>
      <c r="K563" s="3" t="s">
        <v>8103</v>
      </c>
      <c r="L563" s="3" t="s">
        <v>68</v>
      </c>
      <c r="M563" s="26" t="s">
        <v>16689</v>
      </c>
      <c r="N563"/>
      <c r="O563" s="3">
        <v>136</v>
      </c>
      <c r="P563" s="55">
        <v>46905.33</v>
      </c>
      <c r="Q563" s="55">
        <v>63090.85</v>
      </c>
      <c r="R563" s="55">
        <v>-16185.52</v>
      </c>
      <c r="S563" s="57">
        <v>-0.26</v>
      </c>
      <c r="T563" s="55">
        <v>344.89213235294119</v>
      </c>
      <c r="U563" s="55">
        <v>42944.97</v>
      </c>
      <c r="V563" s="55">
        <v>45129.68</v>
      </c>
      <c r="W563" s="55">
        <v>-2184.71</v>
      </c>
      <c r="X563" s="57">
        <v>-0.05</v>
      </c>
      <c r="Y563" s="3" t="str">
        <f>IFERROR(VLOOKUP(A563,'Pivot price tier'!$C$8:$L$2290,10,0),"")</f>
        <v>X</v>
      </c>
      <c r="Z563" s="3" t="str">
        <f>IFERROR(VLOOKUP(A563,'Pivot price tier by size'!$D$8:$M$2512,10,0),"")</f>
        <v xml:space="preserve"> </v>
      </c>
      <c r="AA563" s="3" t="str">
        <f>IFERROR(VLOOKUP(A563,'Pivot category'!$B$8:$I$2236,8,0),"")</f>
        <v>X</v>
      </c>
      <c r="AB563" s="3" t="str">
        <f>IF(P563&lt;$AC$1,"Bottom 5%","")</f>
        <v>Bottom 5%</v>
      </c>
      <c r="AC563"/>
      <c r="AD563" t="s">
        <v>16516</v>
      </c>
      <c r="AE563" t="s">
        <v>16518</v>
      </c>
    </row>
    <row r="564" spans="1:31" x14ac:dyDescent="0.25">
      <c r="A564" t="s">
        <v>9167</v>
      </c>
      <c r="B564" t="s">
        <v>1099</v>
      </c>
      <c r="C564" s="3" t="s">
        <v>32</v>
      </c>
      <c r="D564" s="3" t="s">
        <v>3401</v>
      </c>
      <c r="E564" s="3" t="s">
        <v>5101</v>
      </c>
      <c r="F564" s="3">
        <v>7000</v>
      </c>
      <c r="G564" s="34">
        <v>16.989999999999998</v>
      </c>
      <c r="H564" s="3" t="s">
        <v>26</v>
      </c>
      <c r="I564" s="3" t="s">
        <v>19</v>
      </c>
      <c r="J564" s="3" t="s">
        <v>8102</v>
      </c>
      <c r="K564" s="3" t="s">
        <v>8103</v>
      </c>
      <c r="L564" s="3" t="s">
        <v>68</v>
      </c>
      <c r="M564" s="26" t="s">
        <v>16689</v>
      </c>
      <c r="N564"/>
      <c r="O564" s="3">
        <v>149</v>
      </c>
      <c r="P564" s="55">
        <v>24284.959999999999</v>
      </c>
      <c r="Q564" s="55">
        <v>27735.22</v>
      </c>
      <c r="R564" s="55">
        <v>-3450.26</v>
      </c>
      <c r="S564" s="57">
        <v>-0.12</v>
      </c>
      <c r="T564" s="55">
        <v>162.98630872483221</v>
      </c>
      <c r="U564" s="55">
        <v>39748.410000000003</v>
      </c>
      <c r="V564" s="55">
        <v>47952.82</v>
      </c>
      <c r="W564" s="55">
        <v>-8204.41</v>
      </c>
      <c r="X564" s="57">
        <v>-0.17</v>
      </c>
      <c r="Y564" s="3" t="str">
        <f>IFERROR(VLOOKUP(A564,'Pivot price tier'!$C$8:$L$2290,10,0),"")</f>
        <v>X</v>
      </c>
      <c r="Z564" s="3" t="str">
        <f>IFERROR(VLOOKUP(A564,'Pivot price tier by size'!$D$8:$M$2512,10,0),"")</f>
        <v xml:space="preserve"> </v>
      </c>
      <c r="AA564" s="3" t="str">
        <f>IFERROR(VLOOKUP(A564,'Pivot category'!$B$8:$I$2236,8,0),"")</f>
        <v>X</v>
      </c>
      <c r="AB564" s="3" t="str">
        <f>IF(P564&lt;$AC$1,"Bottom 5%","")</f>
        <v>Bottom 5%</v>
      </c>
      <c r="AC564"/>
      <c r="AD564" t="s">
        <v>16511</v>
      </c>
      <c r="AE564" t="s">
        <v>13865</v>
      </c>
    </row>
    <row r="565" spans="1:31" hidden="1" x14ac:dyDescent="0.25">
      <c r="A565" t="s">
        <v>10632</v>
      </c>
      <c r="B565" t="s">
        <v>10633</v>
      </c>
      <c r="C565" s="3" t="s">
        <v>32</v>
      </c>
      <c r="D565" s="3" t="s">
        <v>2512</v>
      </c>
      <c r="E565" s="3" t="s">
        <v>5053</v>
      </c>
      <c r="F565" s="3">
        <v>9000</v>
      </c>
      <c r="G565" s="34">
        <v>20.99</v>
      </c>
      <c r="H565" s="3" t="s">
        <v>25</v>
      </c>
      <c r="I565" s="3" t="s">
        <v>21</v>
      </c>
      <c r="J565" s="3" t="s">
        <v>8107</v>
      </c>
      <c r="K565" s="3" t="s">
        <v>8111</v>
      </c>
      <c r="L565" s="3" t="s">
        <v>8106</v>
      </c>
      <c r="M565" s="26" t="s">
        <v>16689</v>
      </c>
      <c r="N565"/>
      <c r="O565" s="3" t="s">
        <v>78</v>
      </c>
      <c r="P565" s="55">
        <v>20.99</v>
      </c>
      <c r="Q565" s="55">
        <v>62.97</v>
      </c>
      <c r="R565" s="55">
        <v>-41.98</v>
      </c>
      <c r="S565" s="57">
        <v>-0.67</v>
      </c>
      <c r="T565" s="55" t="s">
        <v>78</v>
      </c>
      <c r="U565" s="55">
        <v>125.94</v>
      </c>
      <c r="V565" s="55">
        <v>0</v>
      </c>
      <c r="W565" s="55">
        <v>125.94</v>
      </c>
      <c r="X565" s="57">
        <v>0</v>
      </c>
      <c r="Y565" s="3" t="str">
        <f>IFERROR(VLOOKUP(A565,'Pivot price tier'!$C$8:$L$2290,10,0),"")</f>
        <v/>
      </c>
      <c r="Z565" s="3" t="str">
        <f>IFERROR(VLOOKUP(A565,'Pivot price tier by size'!$D$8:$M$2512,10,0),"")</f>
        <v/>
      </c>
      <c r="AA565" s="3" t="str">
        <f>IFERROR(VLOOKUP(A565,'Pivot category'!$B$8:$I$2236,8,0),"")</f>
        <v/>
      </c>
      <c r="AB565" s="3" t="str">
        <f>IF(P565&lt;$AC$1,"Bottom 5%","")</f>
        <v>Bottom 5%</v>
      </c>
      <c r="AC565"/>
      <c r="AD565" t="s">
        <v>16524</v>
      </c>
      <c r="AE565" t="s">
        <v>13859</v>
      </c>
    </row>
    <row r="566" spans="1:31" hidden="1" x14ac:dyDescent="0.25">
      <c r="A566" t="s">
        <v>7134</v>
      </c>
      <c r="B566" t="s">
        <v>303</v>
      </c>
      <c r="C566" s="3" t="s">
        <v>69</v>
      </c>
      <c r="D566" s="3" t="s">
        <v>2513</v>
      </c>
      <c r="E566" s="3" t="s">
        <v>5101</v>
      </c>
      <c r="F566" s="3">
        <v>4000</v>
      </c>
      <c r="G566" s="34">
        <v>0.71</v>
      </c>
      <c r="H566" s="3" t="s">
        <v>12</v>
      </c>
      <c r="I566" s="3" t="s">
        <v>70</v>
      </c>
      <c r="J566" s="3" t="s">
        <v>8107</v>
      </c>
      <c r="K566" s="3" t="s">
        <v>8111</v>
      </c>
      <c r="L566" s="3" t="s">
        <v>8108</v>
      </c>
      <c r="M566" s="26" t="s">
        <v>16689</v>
      </c>
      <c r="N566"/>
      <c r="O566" s="3" t="s">
        <v>78</v>
      </c>
      <c r="P566" s="55"/>
      <c r="Q566" s="55">
        <v>19.649999999999999</v>
      </c>
      <c r="R566" s="55">
        <v>-19.649999999999999</v>
      </c>
      <c r="S566" s="57">
        <v>-1</v>
      </c>
      <c r="T566" s="55" t="s">
        <v>78</v>
      </c>
      <c r="U566" s="55" t="s">
        <v>78</v>
      </c>
      <c r="V566" s="55" t="s">
        <v>78</v>
      </c>
      <c r="W566" s="55" t="s">
        <v>78</v>
      </c>
      <c r="X566" s="57" t="s">
        <v>78</v>
      </c>
      <c r="Y566" s="3" t="str">
        <f>IFERROR(VLOOKUP(A566,'Pivot price tier'!$C$8:$L$2290,10,0),"")</f>
        <v/>
      </c>
      <c r="Z566" s="3" t="str">
        <f>IFERROR(VLOOKUP(A566,'Pivot price tier by size'!$D$8:$M$2512,10,0),"")</f>
        <v/>
      </c>
      <c r="AA566" s="3" t="str">
        <f>IFERROR(VLOOKUP(A566,'Pivot category'!$B$8:$I$2236,8,0),"")</f>
        <v/>
      </c>
      <c r="AB566" s="3" t="str">
        <f>IF(P566&lt;$AC$1,"Bottom 5%","")</f>
        <v>Bottom 5%</v>
      </c>
      <c r="AC566"/>
      <c r="AD566" t="s">
        <v>11018</v>
      </c>
      <c r="AE566" t="s">
        <v>13893</v>
      </c>
    </row>
    <row r="567" spans="1:31" x14ac:dyDescent="0.25">
      <c r="A567" t="s">
        <v>13501</v>
      </c>
      <c r="B567" t="s">
        <v>13502</v>
      </c>
      <c r="C567" s="3" t="s">
        <v>32</v>
      </c>
      <c r="D567" s="3" t="s">
        <v>13192</v>
      </c>
      <c r="E567" s="3" t="s">
        <v>5053</v>
      </c>
      <c r="F567" s="3">
        <v>70000</v>
      </c>
      <c r="G567" s="34">
        <v>23.99</v>
      </c>
      <c r="H567" s="3" t="s">
        <v>28</v>
      </c>
      <c r="I567" s="3" t="s">
        <v>21</v>
      </c>
      <c r="J567" s="3" t="s">
        <v>8102</v>
      </c>
      <c r="K567" s="3" t="s">
        <v>8103</v>
      </c>
      <c r="L567" s="3" t="s">
        <v>68</v>
      </c>
      <c r="M567" s="26">
        <v>45566</v>
      </c>
      <c r="N567"/>
      <c r="O567" s="3">
        <v>53</v>
      </c>
      <c r="P567" s="55">
        <v>18956.21</v>
      </c>
      <c r="Q567" s="55">
        <v>15740.72</v>
      </c>
      <c r="R567" s="55">
        <v>3215.49</v>
      </c>
      <c r="S567" s="57">
        <v>0.2</v>
      </c>
      <c r="T567" s="55">
        <v>357.66433962264148</v>
      </c>
      <c r="U567" s="55">
        <v>7096.76</v>
      </c>
      <c r="V567" s="55">
        <v>14793.38</v>
      </c>
      <c r="W567" s="55">
        <v>-7696.62</v>
      </c>
      <c r="X567" s="57">
        <v>-0.52</v>
      </c>
      <c r="Y567" s="3" t="str">
        <f>IFERROR(VLOOKUP(A567,'Pivot price tier'!$C$8:$L$2290,10,0),"")</f>
        <v>X</v>
      </c>
      <c r="Z567" s="3" t="str">
        <f>IFERROR(VLOOKUP(A567,'Pivot price tier by size'!$D$8:$M$2512,10,0),"")</f>
        <v xml:space="preserve"> </v>
      </c>
      <c r="AA567" s="3" t="str">
        <f>IFERROR(VLOOKUP(A567,'Pivot category'!$B$8:$I$2236,8,0),"")</f>
        <v>X</v>
      </c>
      <c r="AB567" s="3" t="str">
        <f>IF(P567&lt;$AC$1,"Bottom 5%","")</f>
        <v>Bottom 5%</v>
      </c>
      <c r="AC567"/>
      <c r="AD567" t="s">
        <v>11018</v>
      </c>
      <c r="AE567" t="s">
        <v>13863</v>
      </c>
    </row>
    <row r="568" spans="1:31" x14ac:dyDescent="0.25">
      <c r="A568" t="s">
        <v>12962</v>
      </c>
      <c r="B568" t="s">
        <v>12963</v>
      </c>
      <c r="C568" s="3" t="s">
        <v>32</v>
      </c>
      <c r="D568" s="3" t="s">
        <v>12668</v>
      </c>
      <c r="E568" s="3" t="s">
        <v>5053</v>
      </c>
      <c r="F568" s="3">
        <v>70000</v>
      </c>
      <c r="G568" s="34">
        <v>69.989999999999995</v>
      </c>
      <c r="H568" s="3" t="s">
        <v>12405</v>
      </c>
      <c r="I568" s="3" t="s">
        <v>15</v>
      </c>
      <c r="J568" s="3" t="s">
        <v>8102</v>
      </c>
      <c r="K568" s="3" t="s">
        <v>8103</v>
      </c>
      <c r="L568" s="3" t="s">
        <v>68</v>
      </c>
      <c r="M568" s="26">
        <v>45474</v>
      </c>
      <c r="N568"/>
      <c r="O568" s="3">
        <v>10</v>
      </c>
      <c r="P568" s="55">
        <v>3359.55</v>
      </c>
      <c r="Q568" s="55">
        <v>6074.19</v>
      </c>
      <c r="R568" s="55">
        <v>-2714.64</v>
      </c>
      <c r="S568" s="57">
        <v>-0.45</v>
      </c>
      <c r="T568" s="55">
        <v>335.95500000000004</v>
      </c>
      <c r="U568" s="55">
        <v>1499.8</v>
      </c>
      <c r="V568" s="55">
        <v>1949.74</v>
      </c>
      <c r="W568" s="55">
        <v>-449.94</v>
      </c>
      <c r="X568" s="57">
        <v>-0.23</v>
      </c>
      <c r="Y568" s="3" t="str">
        <f>IFERROR(VLOOKUP(A568,'Pivot price tier'!$C$8:$L$2290,10,0),"")</f>
        <v>X</v>
      </c>
      <c r="Z568" s="3" t="str">
        <f>IFERROR(VLOOKUP(A568,'Pivot price tier by size'!$D$8:$M$2512,10,0),"")</f>
        <v xml:space="preserve"> </v>
      </c>
      <c r="AA568" s="3" t="str">
        <f>IFERROR(VLOOKUP(A568,'Pivot category'!$B$8:$I$2236,8,0),"")</f>
        <v>X</v>
      </c>
      <c r="AB568" s="3" t="str">
        <f>IF(P568&lt;$AC$1,"Bottom 5%","")</f>
        <v>Bottom 5%</v>
      </c>
      <c r="AC568"/>
      <c r="AD568" t="s">
        <v>11021</v>
      </c>
      <c r="AE568" t="s">
        <v>13871</v>
      </c>
    </row>
    <row r="569" spans="1:31" hidden="1" x14ac:dyDescent="0.25">
      <c r="A569" t="s">
        <v>7135</v>
      </c>
      <c r="B569" t="s">
        <v>305</v>
      </c>
      <c r="C569" s="3" t="s">
        <v>69</v>
      </c>
      <c r="D569" s="3" t="s">
        <v>2515</v>
      </c>
      <c r="E569" s="3" t="s">
        <v>5101</v>
      </c>
      <c r="F569" s="3">
        <v>4000</v>
      </c>
      <c r="G569" s="34">
        <v>1.19</v>
      </c>
      <c r="H569" s="3" t="s">
        <v>12</v>
      </c>
      <c r="I569" s="3" t="s">
        <v>70</v>
      </c>
      <c r="J569" s="3" t="s">
        <v>8104</v>
      </c>
      <c r="K569" s="3" t="s">
        <v>8111</v>
      </c>
      <c r="L569" s="3" t="s">
        <v>8108</v>
      </c>
      <c r="M569" s="26" t="s">
        <v>16689</v>
      </c>
      <c r="N569"/>
      <c r="O569" s="3" t="s">
        <v>78</v>
      </c>
      <c r="P569" s="55">
        <v>0</v>
      </c>
      <c r="Q569" s="55"/>
      <c r="R569" s="55">
        <v>0</v>
      </c>
      <c r="S569" s="57"/>
      <c r="T569" s="55" t="s">
        <v>78</v>
      </c>
      <c r="U569" s="55" t="s">
        <v>78</v>
      </c>
      <c r="V569" s="55" t="s">
        <v>78</v>
      </c>
      <c r="W569" s="55" t="s">
        <v>78</v>
      </c>
      <c r="X569" s="57" t="s">
        <v>78</v>
      </c>
      <c r="Y569" s="3" t="str">
        <f>IFERROR(VLOOKUP(A569,'Pivot price tier'!$C$8:$L$2290,10,0),"")</f>
        <v/>
      </c>
      <c r="Z569" s="3" t="str">
        <f>IFERROR(VLOOKUP(A569,'Pivot price tier by size'!$D$8:$M$2512,10,0),"")</f>
        <v/>
      </c>
      <c r="AA569" s="3" t="str">
        <f>IFERROR(VLOOKUP(A569,'Pivot category'!$B$8:$I$2236,8,0),"")</f>
        <v/>
      </c>
      <c r="AB569" s="3" t="str">
        <f>IF(P569&lt;$AC$1,"Bottom 5%","")</f>
        <v>Bottom 5%</v>
      </c>
      <c r="AC569"/>
      <c r="AD569" t="s">
        <v>11018</v>
      </c>
      <c r="AE569" t="s">
        <v>13893</v>
      </c>
    </row>
    <row r="570" spans="1:31" x14ac:dyDescent="0.25">
      <c r="A570" t="s">
        <v>11551</v>
      </c>
      <c r="B570" t="s">
        <v>11552</v>
      </c>
      <c r="C570" s="3" t="s">
        <v>32</v>
      </c>
      <c r="D570" s="3" t="s">
        <v>11265</v>
      </c>
      <c r="E570" s="3" t="s">
        <v>5053</v>
      </c>
      <c r="F570" s="3">
        <v>7000</v>
      </c>
      <c r="G570" s="34">
        <v>44.99</v>
      </c>
      <c r="H570" s="3" t="s">
        <v>27</v>
      </c>
      <c r="I570" s="3" t="s">
        <v>23</v>
      </c>
      <c r="J570" s="3" t="s">
        <v>8102</v>
      </c>
      <c r="K570" s="3" t="s">
        <v>8103</v>
      </c>
      <c r="L570" s="3" t="s">
        <v>68</v>
      </c>
      <c r="M570" s="26" t="s">
        <v>16689</v>
      </c>
      <c r="N570"/>
      <c r="O570" s="3">
        <v>94</v>
      </c>
      <c r="P570" s="55">
        <v>39723.050000000003</v>
      </c>
      <c r="Q570" s="55">
        <v>67376.820000000007</v>
      </c>
      <c r="R570" s="55">
        <v>-27653.77</v>
      </c>
      <c r="S570" s="57">
        <v>-0.41</v>
      </c>
      <c r="T570" s="55">
        <v>422.58563829787238</v>
      </c>
      <c r="U570" s="55">
        <v>19828.54</v>
      </c>
      <c r="V570" s="55">
        <v>39210.160000000003</v>
      </c>
      <c r="W570" s="55">
        <v>-19381.62</v>
      </c>
      <c r="X570" s="57">
        <v>-0.49</v>
      </c>
      <c r="Y570" s="3" t="str">
        <f>IFERROR(VLOOKUP(A570,'Pivot price tier'!$C$8:$L$2290,10,0),"")</f>
        <v>X</v>
      </c>
      <c r="Z570" s="3" t="str">
        <f>IFERROR(VLOOKUP(A570,'Pivot price tier by size'!$D$8:$M$2512,10,0),"")</f>
        <v xml:space="preserve"> </v>
      </c>
      <c r="AA570" s="3" t="str">
        <f>IFERROR(VLOOKUP(A570,'Pivot category'!$B$8:$I$2236,8,0),"")</f>
        <v>X</v>
      </c>
      <c r="AB570" s="3" t="str">
        <f>IF(P570&lt;$AC$1,"Bottom 5%","")</f>
        <v>Bottom 5%</v>
      </c>
      <c r="AC570"/>
      <c r="AD570" t="s">
        <v>11018</v>
      </c>
      <c r="AE570" t="s">
        <v>13885</v>
      </c>
    </row>
    <row r="571" spans="1:31" hidden="1" x14ac:dyDescent="0.25">
      <c r="A571" t="s">
        <v>10889</v>
      </c>
      <c r="B571" t="s">
        <v>307</v>
      </c>
      <c r="C571" s="3" t="s">
        <v>32</v>
      </c>
      <c r="D571" s="3" t="s">
        <v>2517</v>
      </c>
      <c r="E571" s="3" t="s">
        <v>5101</v>
      </c>
      <c r="F571" s="3">
        <v>1000</v>
      </c>
      <c r="G571" s="34">
        <v>19.989999999999998</v>
      </c>
      <c r="H571" s="3" t="s">
        <v>12</v>
      </c>
      <c r="I571" s="3" t="s">
        <v>19</v>
      </c>
      <c r="J571" s="3" t="s">
        <v>8107</v>
      </c>
      <c r="K571" s="3" t="s">
        <v>8109</v>
      </c>
      <c r="L571" s="3" t="s">
        <v>68</v>
      </c>
      <c r="M571" s="26" t="s">
        <v>16689</v>
      </c>
      <c r="N571"/>
      <c r="O571" s="3">
        <v>2</v>
      </c>
      <c r="P571" s="55">
        <v>679.66</v>
      </c>
      <c r="Q571" s="55">
        <v>363.81</v>
      </c>
      <c r="R571" s="55">
        <v>315.85000000000002</v>
      </c>
      <c r="S571" s="57">
        <v>0.87</v>
      </c>
      <c r="T571" s="55">
        <v>339.83</v>
      </c>
      <c r="U571" s="55">
        <v>10034.98</v>
      </c>
      <c r="V571" s="55">
        <v>0</v>
      </c>
      <c r="W571" s="55">
        <v>10034.98</v>
      </c>
      <c r="X571" s="57">
        <v>0</v>
      </c>
      <c r="Y571" s="3" t="str">
        <f>IFERROR(VLOOKUP(A571,'Pivot price tier'!$C$8:$L$2290,10,0),"")</f>
        <v/>
      </c>
      <c r="Z571" s="3" t="str">
        <f>IFERROR(VLOOKUP(A571,'Pivot price tier by size'!$D$8:$M$2512,10,0),"")</f>
        <v/>
      </c>
      <c r="AA571" s="3" t="str">
        <f>IFERROR(VLOOKUP(A571,'Pivot category'!$B$8:$I$2236,8,0),"")</f>
        <v/>
      </c>
      <c r="AB571" s="3" t="str">
        <f>IF(P571&lt;$AC$1,"Bottom 5%","")</f>
        <v>Bottom 5%</v>
      </c>
      <c r="AC571"/>
      <c r="AD571" t="s">
        <v>11018</v>
      </c>
      <c r="AE571" t="s">
        <v>13893</v>
      </c>
    </row>
    <row r="572" spans="1:31" hidden="1" x14ac:dyDescent="0.25">
      <c r="A572" t="s">
        <v>13651</v>
      </c>
      <c r="B572" t="s">
        <v>13652</v>
      </c>
      <c r="C572" s="3" t="s">
        <v>69</v>
      </c>
      <c r="D572" s="3" t="s">
        <v>9343</v>
      </c>
      <c r="E572" s="3" t="s">
        <v>5101</v>
      </c>
      <c r="F572" s="3">
        <v>7000</v>
      </c>
      <c r="G572" s="34">
        <v>5.99</v>
      </c>
      <c r="H572" s="3" t="s">
        <v>12</v>
      </c>
      <c r="I572" s="3" t="s">
        <v>70</v>
      </c>
      <c r="J572" s="3" t="s">
        <v>8107</v>
      </c>
      <c r="K572" s="3" t="s">
        <v>8103</v>
      </c>
      <c r="L572" s="3" t="s">
        <v>68</v>
      </c>
      <c r="M572" s="26" t="s">
        <v>16689</v>
      </c>
      <c r="N572"/>
      <c r="O572" s="3">
        <v>1</v>
      </c>
      <c r="P572" s="55">
        <v>179.7</v>
      </c>
      <c r="Q572" s="55">
        <v>2893.17</v>
      </c>
      <c r="R572" s="55">
        <v>-2713.47</v>
      </c>
      <c r="S572" s="57">
        <v>-0.94</v>
      </c>
      <c r="T572" s="55">
        <v>179.7</v>
      </c>
      <c r="U572" s="55">
        <v>0</v>
      </c>
      <c r="V572" s="55">
        <v>2515.8000000000002</v>
      </c>
      <c r="W572" s="55">
        <v>-2515.8000000000002</v>
      </c>
      <c r="X572" s="57">
        <v>-1</v>
      </c>
      <c r="Y572" s="3" t="str">
        <f>IFERROR(VLOOKUP(A572,'Pivot price tier'!$C$8:$L$2290,10,0),"")</f>
        <v/>
      </c>
      <c r="Z572" s="3" t="str">
        <f>IFERROR(VLOOKUP(A572,'Pivot price tier by size'!$D$8:$M$2512,10,0),"")</f>
        <v/>
      </c>
      <c r="AA572" s="3" t="str">
        <f>IFERROR(VLOOKUP(A572,'Pivot category'!$B$8:$I$2236,8,0),"")</f>
        <v/>
      </c>
      <c r="AB572" s="3" t="str">
        <f>IF(P572&lt;$AC$1,"Bottom 5%","")</f>
        <v>Bottom 5%</v>
      </c>
      <c r="AC572"/>
      <c r="AD572" t="s">
        <v>11018</v>
      </c>
      <c r="AE572" t="s">
        <v>13893</v>
      </c>
    </row>
    <row r="573" spans="1:31" hidden="1" x14ac:dyDescent="0.25">
      <c r="A573" t="s">
        <v>15345</v>
      </c>
      <c r="B573" t="s">
        <v>15346</v>
      </c>
      <c r="C573" s="3" t="s">
        <v>32</v>
      </c>
      <c r="D573" s="3" t="s">
        <v>2518</v>
      </c>
      <c r="E573" s="3" t="s">
        <v>5101</v>
      </c>
      <c r="F573" s="3">
        <v>1000</v>
      </c>
      <c r="G573" s="34">
        <v>19.989999999999998</v>
      </c>
      <c r="H573" s="3" t="s">
        <v>12</v>
      </c>
      <c r="I573" s="3" t="s">
        <v>19</v>
      </c>
      <c r="J573" s="3" t="s">
        <v>8102</v>
      </c>
      <c r="K573" s="3" t="s">
        <v>8103</v>
      </c>
      <c r="L573" s="3" t="s">
        <v>68</v>
      </c>
      <c r="M573" s="26">
        <v>45901</v>
      </c>
      <c r="N573"/>
      <c r="O573" s="3">
        <v>52</v>
      </c>
      <c r="P573" s="55">
        <v>12633.68</v>
      </c>
      <c r="Q573" s="55"/>
      <c r="R573" s="55">
        <v>12633.68</v>
      </c>
      <c r="S573" s="57"/>
      <c r="T573" s="55">
        <v>242.95538461538462</v>
      </c>
      <c r="U573" s="55">
        <v>14512.74</v>
      </c>
      <c r="V573" s="55">
        <v>0</v>
      </c>
      <c r="W573" s="55">
        <v>14512.74</v>
      </c>
      <c r="X573" s="57">
        <v>0</v>
      </c>
      <c r="Y573" s="3" t="str">
        <f>IFERROR(VLOOKUP(A573,'Pivot price tier'!$C$8:$L$2290,10,0),"")</f>
        <v>X</v>
      </c>
      <c r="Z573" s="3" t="str">
        <f>IFERROR(VLOOKUP(A573,'Pivot price tier by size'!$D$8:$M$2512,10,0),"")</f>
        <v>X</v>
      </c>
      <c r="AA573" s="3" t="str">
        <f>IFERROR(VLOOKUP(A573,'Pivot category'!$B$8:$I$2236,8,0),"")</f>
        <v>X</v>
      </c>
      <c r="AB573" s="3" t="str">
        <f>IF(P573&lt;$AC$1,"Bottom 5%","")</f>
        <v>Bottom 5%</v>
      </c>
      <c r="AC573"/>
      <c r="AD573" t="s">
        <v>11018</v>
      </c>
      <c r="AE573" t="s">
        <v>13893</v>
      </c>
    </row>
    <row r="574" spans="1:31" hidden="1" x14ac:dyDescent="0.25">
      <c r="A574" t="s">
        <v>13400</v>
      </c>
      <c r="B574" t="s">
        <v>13401</v>
      </c>
      <c r="C574" s="3" t="s">
        <v>32</v>
      </c>
      <c r="D574" s="3" t="s">
        <v>13227</v>
      </c>
      <c r="E574" s="3" t="s">
        <v>5101</v>
      </c>
      <c r="F574" s="3">
        <v>70000</v>
      </c>
      <c r="G574" s="34">
        <v>19.989999999999998</v>
      </c>
      <c r="H574" s="3" t="s">
        <v>12</v>
      </c>
      <c r="I574" s="3" t="s">
        <v>19</v>
      </c>
      <c r="J574" s="3" t="s">
        <v>8107</v>
      </c>
      <c r="K574" s="3" t="s">
        <v>8109</v>
      </c>
      <c r="L574" s="3" t="s">
        <v>8105</v>
      </c>
      <c r="M574" s="26">
        <v>45597</v>
      </c>
      <c r="N574"/>
      <c r="O574" s="3">
        <v>3</v>
      </c>
      <c r="P574" s="55">
        <v>577.70000000000005</v>
      </c>
      <c r="Q574" s="55">
        <v>4917.54</v>
      </c>
      <c r="R574" s="55">
        <v>-4339.84</v>
      </c>
      <c r="S574" s="57">
        <v>-0.88</v>
      </c>
      <c r="T574" s="55">
        <v>192.56666666666669</v>
      </c>
      <c r="U574" s="55">
        <v>107.94</v>
      </c>
      <c r="V574" s="55">
        <v>3058.47</v>
      </c>
      <c r="W574" s="55">
        <v>-2950.53</v>
      </c>
      <c r="X574" s="57">
        <v>-0.96</v>
      </c>
      <c r="Y574" s="3" t="str">
        <f>IFERROR(VLOOKUP(A574,'Pivot price tier'!$C$8:$L$2290,10,0),"")</f>
        <v/>
      </c>
      <c r="Z574" s="3" t="str">
        <f>IFERROR(VLOOKUP(A574,'Pivot price tier by size'!$D$8:$M$2512,10,0),"")</f>
        <v/>
      </c>
      <c r="AA574" s="3" t="str">
        <f>IFERROR(VLOOKUP(A574,'Pivot category'!$B$8:$I$2236,8,0),"")</f>
        <v/>
      </c>
      <c r="AB574" s="3" t="str">
        <f>IF(P574&lt;$AC$1,"Bottom 5%","")</f>
        <v>Bottom 5%</v>
      </c>
      <c r="AC574"/>
      <c r="AD574" t="s">
        <v>11018</v>
      </c>
      <c r="AE574" t="s">
        <v>13893</v>
      </c>
    </row>
    <row r="575" spans="1:31" hidden="1" x14ac:dyDescent="0.25">
      <c r="A575" t="s">
        <v>10567</v>
      </c>
      <c r="B575" t="s">
        <v>10568</v>
      </c>
      <c r="C575" s="3" t="s">
        <v>32</v>
      </c>
      <c r="D575" s="3" t="s">
        <v>10426</v>
      </c>
      <c r="E575" s="3" t="s">
        <v>5101</v>
      </c>
      <c r="F575" s="3">
        <v>7000</v>
      </c>
      <c r="G575" s="34">
        <v>11.99</v>
      </c>
      <c r="H575" s="3" t="s">
        <v>12</v>
      </c>
      <c r="I575" s="3" t="s">
        <v>17</v>
      </c>
      <c r="J575" s="3" t="s">
        <v>8107</v>
      </c>
      <c r="K575" s="3" t="s">
        <v>8103</v>
      </c>
      <c r="L575" s="3" t="s">
        <v>8106</v>
      </c>
      <c r="M575" s="26" t="s">
        <v>16689</v>
      </c>
      <c r="N575"/>
      <c r="O575" s="3">
        <v>1</v>
      </c>
      <c r="P575" s="55">
        <v>647.46</v>
      </c>
      <c r="Q575" s="55">
        <v>13374.04</v>
      </c>
      <c r="R575" s="55">
        <v>-12726.58</v>
      </c>
      <c r="S575" s="57">
        <v>-0.95</v>
      </c>
      <c r="T575" s="55">
        <v>647.46</v>
      </c>
      <c r="U575" s="55">
        <v>0</v>
      </c>
      <c r="V575" s="55">
        <v>11159.85</v>
      </c>
      <c r="W575" s="55">
        <v>-11159.85</v>
      </c>
      <c r="X575" s="57">
        <v>-1</v>
      </c>
      <c r="Y575" s="3" t="str">
        <f>IFERROR(VLOOKUP(A575,'Pivot price tier'!$C$8:$L$2290,10,0),"")</f>
        <v/>
      </c>
      <c r="Z575" s="3" t="str">
        <f>IFERROR(VLOOKUP(A575,'Pivot price tier by size'!$D$8:$M$2512,10,0),"")</f>
        <v/>
      </c>
      <c r="AA575" s="3" t="str">
        <f>IFERROR(VLOOKUP(A575,'Pivot category'!$B$8:$I$2236,8,0),"")</f>
        <v/>
      </c>
      <c r="AB575" s="3" t="str">
        <f>IF(P575&lt;$AC$1,"Bottom 5%","")</f>
        <v>Bottom 5%</v>
      </c>
      <c r="AC575"/>
      <c r="AD575" t="s">
        <v>11018</v>
      </c>
      <c r="AE575" t="s">
        <v>13893</v>
      </c>
    </row>
    <row r="576" spans="1:31" x14ac:dyDescent="0.25">
      <c r="A576" t="s">
        <v>13725</v>
      </c>
      <c r="B576" t="s">
        <v>13726</v>
      </c>
      <c r="C576" s="3" t="s">
        <v>32</v>
      </c>
      <c r="D576" s="3" t="s">
        <v>13627</v>
      </c>
      <c r="E576" s="3" t="s">
        <v>5053</v>
      </c>
      <c r="F576" s="3">
        <v>70000</v>
      </c>
      <c r="G576" s="34">
        <v>49.99</v>
      </c>
      <c r="H576" s="3" t="s">
        <v>27</v>
      </c>
      <c r="I576" s="3" t="s">
        <v>23</v>
      </c>
      <c r="J576" s="3" t="s">
        <v>8102</v>
      </c>
      <c r="K576" s="3" t="s">
        <v>8103</v>
      </c>
      <c r="L576" s="3" t="s">
        <v>68</v>
      </c>
      <c r="M576" s="26">
        <v>45597</v>
      </c>
      <c r="N576"/>
      <c r="O576" s="3">
        <v>6</v>
      </c>
      <c r="P576" s="55">
        <v>2919.41</v>
      </c>
      <c r="Q576" s="55">
        <v>4203.1499999999996</v>
      </c>
      <c r="R576" s="55">
        <v>-1283.74</v>
      </c>
      <c r="S576" s="57">
        <v>-0.31</v>
      </c>
      <c r="T576" s="55">
        <v>486.56833333333333</v>
      </c>
      <c r="U576" s="55">
        <v>99.98</v>
      </c>
      <c r="V576" s="55">
        <v>399.92</v>
      </c>
      <c r="W576" s="55">
        <v>-299.94</v>
      </c>
      <c r="X576" s="57">
        <v>-0.75</v>
      </c>
      <c r="Y576" s="3" t="str">
        <f>IFERROR(VLOOKUP(A576,'Pivot price tier'!$C$8:$L$2290,10,0),"")</f>
        <v>X</v>
      </c>
      <c r="Z576" s="3" t="str">
        <f>IFERROR(VLOOKUP(A576,'Pivot price tier by size'!$D$8:$M$2512,10,0),"")</f>
        <v xml:space="preserve"> </v>
      </c>
      <c r="AA576" s="3" t="str">
        <f>IFERROR(VLOOKUP(A576,'Pivot category'!$B$8:$I$2236,8,0),"")</f>
        <v>X</v>
      </c>
      <c r="AB576" s="3" t="str">
        <f>IF(P576&lt;$AC$1,"Bottom 5%","")</f>
        <v>Bottom 5%</v>
      </c>
      <c r="AC576"/>
      <c r="AD576" t="s">
        <v>11021</v>
      </c>
      <c r="AE576" t="s">
        <v>13863</v>
      </c>
    </row>
    <row r="577" spans="1:31" x14ac:dyDescent="0.25">
      <c r="A577" t="s">
        <v>5609</v>
      </c>
      <c r="B577" t="s">
        <v>4721</v>
      </c>
      <c r="C577" s="3" t="s">
        <v>32</v>
      </c>
      <c r="D577" s="3" t="s">
        <v>4727</v>
      </c>
      <c r="E577" s="3" t="s">
        <v>5101</v>
      </c>
      <c r="F577" s="3">
        <v>7000</v>
      </c>
      <c r="G577" s="34">
        <v>11.99</v>
      </c>
      <c r="H577" s="3" t="s">
        <v>28</v>
      </c>
      <c r="I577" s="3" t="s">
        <v>19</v>
      </c>
      <c r="J577" s="3" t="s">
        <v>8102</v>
      </c>
      <c r="K577" s="3" t="s">
        <v>8103</v>
      </c>
      <c r="L577" s="3" t="s">
        <v>68</v>
      </c>
      <c r="M577" s="26" t="s">
        <v>16689</v>
      </c>
      <c r="N577"/>
      <c r="O577" s="3">
        <v>111</v>
      </c>
      <c r="P577" s="55">
        <v>24356.21</v>
      </c>
      <c r="Q577" s="55">
        <v>31488.27</v>
      </c>
      <c r="R577" s="55">
        <v>-7132.06</v>
      </c>
      <c r="S577" s="57">
        <v>-0.23</v>
      </c>
      <c r="T577" s="55">
        <v>219.42531531531532</v>
      </c>
      <c r="U577" s="55">
        <v>70136.88</v>
      </c>
      <c r="V577" s="55">
        <v>59552.9</v>
      </c>
      <c r="W577" s="55">
        <v>10583.98</v>
      </c>
      <c r="X577" s="57">
        <v>0.18</v>
      </c>
      <c r="Y577" s="3" t="str">
        <f>IFERROR(VLOOKUP(A577,'Pivot price tier'!$C$8:$L$2290,10,0),"")</f>
        <v>X</v>
      </c>
      <c r="Z577" s="3" t="str">
        <f>IFERROR(VLOOKUP(A577,'Pivot price tier by size'!$D$8:$M$2512,10,0),"")</f>
        <v xml:space="preserve"> </v>
      </c>
      <c r="AA577" s="3" t="str">
        <f>IFERROR(VLOOKUP(A577,'Pivot category'!$B$8:$I$2236,8,0),"")</f>
        <v>X</v>
      </c>
      <c r="AB577" s="3" t="str">
        <f>IF(P577&lt;$AC$1,"Bottom 5%","")</f>
        <v>Bottom 5%</v>
      </c>
      <c r="AC577"/>
      <c r="AD577" t="s">
        <v>11018</v>
      </c>
      <c r="AE577" t="s">
        <v>13876</v>
      </c>
    </row>
    <row r="578" spans="1:31" hidden="1" x14ac:dyDescent="0.25">
      <c r="A578" t="s">
        <v>10890</v>
      </c>
      <c r="B578" t="s">
        <v>309</v>
      </c>
      <c r="C578" s="3" t="s">
        <v>32</v>
      </c>
      <c r="D578" s="3" t="s">
        <v>2520</v>
      </c>
      <c r="E578" s="3" t="s">
        <v>5101</v>
      </c>
      <c r="F578" s="3">
        <v>1000</v>
      </c>
      <c r="G578" s="34">
        <v>19.989999999999998</v>
      </c>
      <c r="H578" s="3" t="s">
        <v>12</v>
      </c>
      <c r="I578" s="3" t="s">
        <v>19</v>
      </c>
      <c r="J578" s="3" t="s">
        <v>8107</v>
      </c>
      <c r="K578" s="3" t="s">
        <v>8109</v>
      </c>
      <c r="L578" s="3" t="s">
        <v>68</v>
      </c>
      <c r="M578" s="26" t="s">
        <v>16689</v>
      </c>
      <c r="N578"/>
      <c r="O578" s="3">
        <v>2</v>
      </c>
      <c r="P578" s="55">
        <v>819.55</v>
      </c>
      <c r="Q578" s="55">
        <v>2178.83</v>
      </c>
      <c r="R578" s="55">
        <v>-1359.28</v>
      </c>
      <c r="S578" s="57">
        <v>-0.62</v>
      </c>
      <c r="T578" s="55">
        <v>409.77499999999998</v>
      </c>
      <c r="U578" s="55">
        <v>10014.99</v>
      </c>
      <c r="V578" s="55">
        <v>0</v>
      </c>
      <c r="W578" s="55">
        <v>10014.99</v>
      </c>
      <c r="X578" s="57">
        <v>0</v>
      </c>
      <c r="Y578" s="3" t="str">
        <f>IFERROR(VLOOKUP(A578,'Pivot price tier'!$C$8:$L$2290,10,0),"")</f>
        <v/>
      </c>
      <c r="Z578" s="3" t="str">
        <f>IFERROR(VLOOKUP(A578,'Pivot price tier by size'!$D$8:$M$2512,10,0),"")</f>
        <v/>
      </c>
      <c r="AA578" s="3" t="str">
        <f>IFERROR(VLOOKUP(A578,'Pivot category'!$B$8:$I$2236,8,0),"")</f>
        <v/>
      </c>
      <c r="AB578" s="3" t="str">
        <f>IF(P578&lt;$AC$1,"Bottom 5%","")</f>
        <v>Bottom 5%</v>
      </c>
      <c r="AC578"/>
      <c r="AD578" t="s">
        <v>11018</v>
      </c>
      <c r="AE578" t="s">
        <v>13893</v>
      </c>
    </row>
    <row r="579" spans="1:31" hidden="1" x14ac:dyDescent="0.25">
      <c r="A579" t="s">
        <v>10891</v>
      </c>
      <c r="B579" t="s">
        <v>10892</v>
      </c>
      <c r="C579" s="3" t="s">
        <v>32</v>
      </c>
      <c r="D579" s="3" t="s">
        <v>10514</v>
      </c>
      <c r="E579" s="3" t="s">
        <v>5101</v>
      </c>
      <c r="F579" s="3">
        <v>7000</v>
      </c>
      <c r="G579" s="34">
        <v>11.99</v>
      </c>
      <c r="H579" s="3" t="s">
        <v>12</v>
      </c>
      <c r="I579" s="3" t="s">
        <v>17</v>
      </c>
      <c r="J579" s="3" t="s">
        <v>8107</v>
      </c>
      <c r="K579" s="3" t="s">
        <v>8109</v>
      </c>
      <c r="L579" s="3" t="s">
        <v>8106</v>
      </c>
      <c r="M579" s="26" t="s">
        <v>16689</v>
      </c>
      <c r="N579"/>
      <c r="O579" s="3">
        <v>1</v>
      </c>
      <c r="P579" s="55">
        <v>47.96</v>
      </c>
      <c r="Q579" s="55">
        <v>495.72</v>
      </c>
      <c r="R579" s="55">
        <v>-447.76</v>
      </c>
      <c r="S579" s="57">
        <v>-0.9</v>
      </c>
      <c r="T579" s="55">
        <v>47.96</v>
      </c>
      <c r="U579" s="55" t="s">
        <v>78</v>
      </c>
      <c r="V579" s="55" t="s">
        <v>78</v>
      </c>
      <c r="W579" s="55" t="s">
        <v>78</v>
      </c>
      <c r="X579" s="57" t="s">
        <v>78</v>
      </c>
      <c r="Y579" s="3" t="str">
        <f>IFERROR(VLOOKUP(A579,'Pivot price tier'!$C$8:$L$2290,10,0),"")</f>
        <v/>
      </c>
      <c r="Z579" s="3" t="str">
        <f>IFERROR(VLOOKUP(A579,'Pivot price tier by size'!$D$8:$M$2512,10,0),"")</f>
        <v/>
      </c>
      <c r="AA579" s="3" t="str">
        <f>IFERROR(VLOOKUP(A579,'Pivot category'!$B$8:$I$2236,8,0),"")</f>
        <v/>
      </c>
      <c r="AB579" s="3" t="str">
        <f>IF(P579&lt;$AC$1,"Bottom 5%","")</f>
        <v>Bottom 5%</v>
      </c>
      <c r="AC579"/>
      <c r="AD579" t="s">
        <v>11018</v>
      </c>
      <c r="AE579" t="s">
        <v>13893</v>
      </c>
    </row>
    <row r="580" spans="1:31" x14ac:dyDescent="0.25">
      <c r="A580" t="s">
        <v>5889</v>
      </c>
      <c r="B580" t="s">
        <v>1581</v>
      </c>
      <c r="C580" s="3" t="s">
        <v>32</v>
      </c>
      <c r="D580" s="3" t="s">
        <v>3939</v>
      </c>
      <c r="E580" s="3" t="s">
        <v>5101</v>
      </c>
      <c r="F580" s="3">
        <v>7000</v>
      </c>
      <c r="G580" s="34">
        <v>11.99</v>
      </c>
      <c r="H580" s="3" t="s">
        <v>28</v>
      </c>
      <c r="I580" s="3" t="s">
        <v>19</v>
      </c>
      <c r="J580" s="3" t="s">
        <v>8102</v>
      </c>
      <c r="K580" s="3" t="s">
        <v>8103</v>
      </c>
      <c r="L580" s="3" t="s">
        <v>68</v>
      </c>
      <c r="M580" s="26" t="s">
        <v>16689</v>
      </c>
      <c r="N580"/>
      <c r="O580" s="3">
        <v>108</v>
      </c>
      <c r="P580" s="55">
        <v>34866.92</v>
      </c>
      <c r="Q580" s="55">
        <v>32181.16</v>
      </c>
      <c r="R580" s="55">
        <v>2685.76</v>
      </c>
      <c r="S580" s="57">
        <v>0.08</v>
      </c>
      <c r="T580" s="55">
        <v>322.84185185185186</v>
      </c>
      <c r="U580" s="55">
        <v>210340.57</v>
      </c>
      <c r="V580" s="55">
        <v>167044.68</v>
      </c>
      <c r="W580" s="55">
        <v>43295.89</v>
      </c>
      <c r="X580" s="57">
        <v>0.26</v>
      </c>
      <c r="Y580" s="3" t="str">
        <f>IFERROR(VLOOKUP(A580,'Pivot price tier'!$C$8:$L$2290,10,0),"")</f>
        <v>X</v>
      </c>
      <c r="Z580" s="3" t="str">
        <f>IFERROR(VLOOKUP(A580,'Pivot price tier by size'!$D$8:$M$2512,10,0),"")</f>
        <v xml:space="preserve"> </v>
      </c>
      <c r="AA580" s="3" t="str">
        <f>IFERROR(VLOOKUP(A580,'Pivot category'!$B$8:$I$2236,8,0),"")</f>
        <v>X</v>
      </c>
      <c r="AB580" s="3" t="str">
        <f>IF(P580&lt;$AC$1,"Bottom 5%","")</f>
        <v>Bottom 5%</v>
      </c>
      <c r="AC580"/>
      <c r="AD580" t="s">
        <v>11018</v>
      </c>
      <c r="AE580" t="s">
        <v>13876</v>
      </c>
    </row>
    <row r="581" spans="1:31" hidden="1" x14ac:dyDescent="0.25">
      <c r="A581" t="s">
        <v>5809</v>
      </c>
      <c r="B581" t="s">
        <v>310</v>
      </c>
      <c r="C581" s="3" t="s">
        <v>32</v>
      </c>
      <c r="D581" s="3" t="s">
        <v>2521</v>
      </c>
      <c r="E581" s="3" t="s">
        <v>5101</v>
      </c>
      <c r="F581" s="3">
        <v>1000</v>
      </c>
      <c r="G581" s="34">
        <v>19.989999999999998</v>
      </c>
      <c r="H581" s="3" t="s">
        <v>12</v>
      </c>
      <c r="I581" s="3" t="s">
        <v>19</v>
      </c>
      <c r="J581" s="3" t="s">
        <v>8104</v>
      </c>
      <c r="K581" s="3" t="s">
        <v>8103</v>
      </c>
      <c r="L581" s="3" t="s">
        <v>8108</v>
      </c>
      <c r="M581" s="26" t="s">
        <v>16689</v>
      </c>
      <c r="N581"/>
      <c r="O581" s="3" t="s">
        <v>78</v>
      </c>
      <c r="P581" s="55"/>
      <c r="Q581" s="55">
        <v>79.73</v>
      </c>
      <c r="R581" s="55">
        <v>-79.73</v>
      </c>
      <c r="S581" s="57">
        <v>-1</v>
      </c>
      <c r="T581" s="55" t="s">
        <v>78</v>
      </c>
      <c r="U581" s="55" t="s">
        <v>78</v>
      </c>
      <c r="V581" s="55" t="s">
        <v>78</v>
      </c>
      <c r="W581" s="55" t="s">
        <v>78</v>
      </c>
      <c r="X581" s="57" t="s">
        <v>78</v>
      </c>
      <c r="Y581" s="3" t="str">
        <f>IFERROR(VLOOKUP(A581,'Pivot price tier'!$C$8:$L$2290,10,0),"")</f>
        <v/>
      </c>
      <c r="Z581" s="3" t="str">
        <f>IFERROR(VLOOKUP(A581,'Pivot price tier by size'!$D$8:$M$2512,10,0),"")</f>
        <v/>
      </c>
      <c r="AA581" s="3" t="str">
        <f>IFERROR(VLOOKUP(A581,'Pivot category'!$B$8:$I$2236,8,0),"")</f>
        <v/>
      </c>
      <c r="AB581" s="3" t="str">
        <f>IF(P581&lt;$AC$1,"Bottom 5%","")</f>
        <v>Bottom 5%</v>
      </c>
      <c r="AC581"/>
      <c r="AD581" t="s">
        <v>11018</v>
      </c>
      <c r="AE581" t="s">
        <v>13893</v>
      </c>
    </row>
    <row r="582" spans="1:31" hidden="1" x14ac:dyDescent="0.25">
      <c r="A582" t="s">
        <v>11894</v>
      </c>
      <c r="B582" t="s">
        <v>11895</v>
      </c>
      <c r="C582" s="3" t="s">
        <v>69</v>
      </c>
      <c r="D582" s="3" t="s">
        <v>11786</v>
      </c>
      <c r="E582" s="3" t="s">
        <v>5101</v>
      </c>
      <c r="F582" s="3">
        <v>70000</v>
      </c>
      <c r="G582" s="34">
        <v>0.71</v>
      </c>
      <c r="H582" s="3" t="s">
        <v>12</v>
      </c>
      <c r="I582" s="3" t="s">
        <v>70</v>
      </c>
      <c r="J582" s="3" t="s">
        <v>8107</v>
      </c>
      <c r="K582" s="3" t="s">
        <v>8103</v>
      </c>
      <c r="L582" s="3" t="s">
        <v>8105</v>
      </c>
      <c r="M582" s="26" t="s">
        <v>16689</v>
      </c>
      <c r="N582"/>
      <c r="O582" s="3">
        <v>3</v>
      </c>
      <c r="P582" s="55">
        <v>132.06</v>
      </c>
      <c r="Q582" s="55">
        <v>1571.23</v>
      </c>
      <c r="R582" s="55">
        <v>-1439.17</v>
      </c>
      <c r="S582" s="57">
        <v>-0.92</v>
      </c>
      <c r="T582" s="55">
        <v>44.02</v>
      </c>
      <c r="U582" s="55">
        <v>3.55</v>
      </c>
      <c r="V582" s="55">
        <v>471.44</v>
      </c>
      <c r="W582" s="55">
        <v>-467.89</v>
      </c>
      <c r="X582" s="57">
        <v>-0.99</v>
      </c>
      <c r="Y582" s="3" t="str">
        <f>IFERROR(VLOOKUP(A582,'Pivot price tier'!$C$8:$L$2290,10,0),"")</f>
        <v/>
      </c>
      <c r="Z582" s="3" t="str">
        <f>IFERROR(VLOOKUP(A582,'Pivot price tier by size'!$D$8:$M$2512,10,0),"")</f>
        <v/>
      </c>
      <c r="AA582" s="3" t="str">
        <f>IFERROR(VLOOKUP(A582,'Pivot category'!$B$8:$I$2236,8,0),"")</f>
        <v/>
      </c>
      <c r="AB582" s="3" t="str">
        <f>IF(P582&lt;$AC$1,"Bottom 5%","")</f>
        <v>Bottom 5%</v>
      </c>
      <c r="AC582"/>
      <c r="AD582" t="s">
        <v>11018</v>
      </c>
      <c r="AE582" t="s">
        <v>13893</v>
      </c>
    </row>
    <row r="583" spans="1:31" hidden="1" x14ac:dyDescent="0.25">
      <c r="A583" t="s">
        <v>11896</v>
      </c>
      <c r="B583" t="s">
        <v>11897</v>
      </c>
      <c r="C583" s="3" t="s">
        <v>32</v>
      </c>
      <c r="D583" s="3" t="s">
        <v>11679</v>
      </c>
      <c r="E583" s="3" t="s">
        <v>5101</v>
      </c>
      <c r="F583" s="3">
        <v>70000</v>
      </c>
      <c r="G583" s="34">
        <v>11.99</v>
      </c>
      <c r="H583" s="3" t="s">
        <v>12</v>
      </c>
      <c r="I583" s="3" t="s">
        <v>19</v>
      </c>
      <c r="J583" s="3" t="s">
        <v>8107</v>
      </c>
      <c r="K583" s="3" t="s">
        <v>8103</v>
      </c>
      <c r="L583" s="3" t="s">
        <v>8106</v>
      </c>
      <c r="M583" s="26" t="s">
        <v>16689</v>
      </c>
      <c r="N583"/>
      <c r="O583" s="3">
        <v>17</v>
      </c>
      <c r="P583" s="55">
        <v>10087.540000000001</v>
      </c>
      <c r="Q583" s="55">
        <v>14172.91</v>
      </c>
      <c r="R583" s="55">
        <v>-4085.37</v>
      </c>
      <c r="S583" s="57">
        <v>-0.28999999999999998</v>
      </c>
      <c r="T583" s="55">
        <v>593.38470588235305</v>
      </c>
      <c r="U583" s="55">
        <v>11459.52</v>
      </c>
      <c r="V583" s="55">
        <v>19350.32</v>
      </c>
      <c r="W583" s="55">
        <v>-7890.8</v>
      </c>
      <c r="X583" s="57">
        <v>-0.41</v>
      </c>
      <c r="Y583" s="3" t="str">
        <f>IFERROR(VLOOKUP(A583,'Pivot price tier'!$C$8:$L$2290,10,0),"")</f>
        <v/>
      </c>
      <c r="Z583" s="3" t="str">
        <f>IFERROR(VLOOKUP(A583,'Pivot price tier by size'!$D$8:$M$2512,10,0),"")</f>
        <v/>
      </c>
      <c r="AA583" s="3" t="str">
        <f>IFERROR(VLOOKUP(A583,'Pivot category'!$B$8:$I$2236,8,0),"")</f>
        <v/>
      </c>
      <c r="AB583" s="3" t="str">
        <f>IF(P583&lt;$AC$1,"Bottom 5%","")</f>
        <v>Bottom 5%</v>
      </c>
      <c r="AC583"/>
      <c r="AD583" t="s">
        <v>11018</v>
      </c>
      <c r="AE583" t="s">
        <v>13893</v>
      </c>
    </row>
    <row r="584" spans="1:31" hidden="1" x14ac:dyDescent="0.25">
      <c r="A584" t="s">
        <v>10893</v>
      </c>
      <c r="B584" t="s">
        <v>10894</v>
      </c>
      <c r="C584" s="3" t="s">
        <v>32</v>
      </c>
      <c r="D584" s="3" t="s">
        <v>10515</v>
      </c>
      <c r="E584" s="3" t="s">
        <v>5101</v>
      </c>
      <c r="F584" s="3">
        <v>7000</v>
      </c>
      <c r="G584" s="34">
        <v>11.99</v>
      </c>
      <c r="H584" s="3" t="s">
        <v>12</v>
      </c>
      <c r="I584" s="3" t="s">
        <v>17</v>
      </c>
      <c r="J584" s="3" t="s">
        <v>8107</v>
      </c>
      <c r="K584" s="3" t="s">
        <v>8109</v>
      </c>
      <c r="L584" s="3" t="s">
        <v>8108</v>
      </c>
      <c r="M584" s="26" t="s">
        <v>16689</v>
      </c>
      <c r="N584"/>
      <c r="O584" s="3" t="s">
        <v>78</v>
      </c>
      <c r="P584" s="55">
        <v>167.86</v>
      </c>
      <c r="Q584" s="55">
        <v>2054.92</v>
      </c>
      <c r="R584" s="55">
        <v>-1887.06</v>
      </c>
      <c r="S584" s="57">
        <v>-0.92</v>
      </c>
      <c r="T584" s="55" t="s">
        <v>78</v>
      </c>
      <c r="U584" s="55">
        <v>143.88</v>
      </c>
      <c r="V584" s="55">
        <v>39.979999999999997</v>
      </c>
      <c r="W584" s="55">
        <v>103.9</v>
      </c>
      <c r="X584" s="57">
        <v>2.6</v>
      </c>
      <c r="Y584" s="3" t="str">
        <f>IFERROR(VLOOKUP(A584,'Pivot price tier'!$C$8:$L$2290,10,0),"")</f>
        <v/>
      </c>
      <c r="Z584" s="3" t="str">
        <f>IFERROR(VLOOKUP(A584,'Pivot price tier by size'!$D$8:$M$2512,10,0),"")</f>
        <v/>
      </c>
      <c r="AA584" s="3" t="str">
        <f>IFERROR(VLOOKUP(A584,'Pivot category'!$B$8:$I$2236,8,0),"")</f>
        <v/>
      </c>
      <c r="AB584" s="3" t="str">
        <f>IF(P584&lt;$AC$1,"Bottom 5%","")</f>
        <v>Bottom 5%</v>
      </c>
      <c r="AC584"/>
      <c r="AD584" t="s">
        <v>11018</v>
      </c>
      <c r="AE584" t="s">
        <v>13893</v>
      </c>
    </row>
    <row r="585" spans="1:31" x14ac:dyDescent="0.25">
      <c r="A585" t="s">
        <v>6481</v>
      </c>
      <c r="B585" t="s">
        <v>6480</v>
      </c>
      <c r="C585" s="3" t="s">
        <v>32</v>
      </c>
      <c r="D585" s="3" t="s">
        <v>7975</v>
      </c>
      <c r="E585" s="3" t="s">
        <v>5101</v>
      </c>
      <c r="F585" s="3">
        <v>7000</v>
      </c>
      <c r="G585" s="34">
        <v>11.99</v>
      </c>
      <c r="H585" s="3" t="s">
        <v>28</v>
      </c>
      <c r="I585" s="3" t="s">
        <v>19</v>
      </c>
      <c r="J585" s="3" t="s">
        <v>8102</v>
      </c>
      <c r="K585" s="3" t="s">
        <v>8103</v>
      </c>
      <c r="L585" s="3" t="s">
        <v>68</v>
      </c>
      <c r="M585" s="26" t="s">
        <v>16689</v>
      </c>
      <c r="N585"/>
      <c r="O585" s="3">
        <v>119</v>
      </c>
      <c r="P585" s="55">
        <v>36815.040000000001</v>
      </c>
      <c r="Q585" s="55">
        <v>43906.1</v>
      </c>
      <c r="R585" s="55">
        <v>-7091.06</v>
      </c>
      <c r="S585" s="57">
        <v>-0.16</v>
      </c>
      <c r="T585" s="55">
        <v>309.37008403361347</v>
      </c>
      <c r="U585" s="55">
        <v>41390.49</v>
      </c>
      <c r="V585" s="55">
        <v>40214.559999999998</v>
      </c>
      <c r="W585" s="55">
        <v>1175.93</v>
      </c>
      <c r="X585" s="57">
        <v>0.03</v>
      </c>
      <c r="Y585" s="3" t="str">
        <f>IFERROR(VLOOKUP(A585,'Pivot price tier'!$C$8:$L$2290,10,0),"")</f>
        <v>X</v>
      </c>
      <c r="Z585" s="3" t="str">
        <f>IFERROR(VLOOKUP(A585,'Pivot price tier by size'!$D$8:$M$2512,10,0),"")</f>
        <v xml:space="preserve"> </v>
      </c>
      <c r="AA585" s="3" t="str">
        <f>IFERROR(VLOOKUP(A585,'Pivot category'!$B$8:$I$2236,8,0),"")</f>
        <v>X</v>
      </c>
      <c r="AB585" s="3" t="str">
        <f>IF(P585&lt;$AC$1,"Bottom 5%","")</f>
        <v>Bottom 5%</v>
      </c>
      <c r="AC585"/>
      <c r="AD585" t="s">
        <v>11018</v>
      </c>
      <c r="AE585" t="s">
        <v>13876</v>
      </c>
    </row>
    <row r="586" spans="1:31" hidden="1" x14ac:dyDescent="0.25">
      <c r="A586" t="s">
        <v>7126</v>
      </c>
      <c r="B586" t="s">
        <v>311</v>
      </c>
      <c r="C586" s="3" t="s">
        <v>69</v>
      </c>
      <c r="D586" s="3" t="s">
        <v>2522</v>
      </c>
      <c r="E586" s="3" t="s">
        <v>5053</v>
      </c>
      <c r="F586" s="3">
        <v>1000</v>
      </c>
      <c r="G586" s="34">
        <v>0.89</v>
      </c>
      <c r="H586" s="3" t="s">
        <v>12</v>
      </c>
      <c r="I586" s="3" t="s">
        <v>70</v>
      </c>
      <c r="J586" s="3" t="s">
        <v>8107</v>
      </c>
      <c r="K586" s="3" t="s">
        <v>8103</v>
      </c>
      <c r="L586" s="3" t="s">
        <v>8106</v>
      </c>
      <c r="M586" s="26" t="s">
        <v>16689</v>
      </c>
      <c r="N586"/>
      <c r="O586" s="3" t="s">
        <v>78</v>
      </c>
      <c r="P586" s="55">
        <v>1.78</v>
      </c>
      <c r="Q586" s="55">
        <v>0.89</v>
      </c>
      <c r="R586" s="55">
        <v>0.89</v>
      </c>
      <c r="S586" s="57">
        <v>1</v>
      </c>
      <c r="T586" s="55" t="s">
        <v>78</v>
      </c>
      <c r="U586" s="55" t="s">
        <v>78</v>
      </c>
      <c r="V586" s="55" t="s">
        <v>78</v>
      </c>
      <c r="W586" s="55" t="s">
        <v>78</v>
      </c>
      <c r="X586" s="57" t="s">
        <v>78</v>
      </c>
      <c r="Y586" s="3" t="str">
        <f>IFERROR(VLOOKUP(A586,'Pivot price tier'!$C$8:$L$2290,10,0),"")</f>
        <v/>
      </c>
      <c r="Z586" s="3" t="str">
        <f>IFERROR(VLOOKUP(A586,'Pivot price tier by size'!$D$8:$M$2512,10,0),"")</f>
        <v/>
      </c>
      <c r="AA586" s="3" t="str">
        <f>IFERROR(VLOOKUP(A586,'Pivot category'!$B$8:$I$2236,8,0),"")</f>
        <v/>
      </c>
      <c r="AB586" s="3" t="str">
        <f>IF(P586&lt;$AC$1,"Bottom 5%","")</f>
        <v>Bottom 5%</v>
      </c>
      <c r="AC586"/>
      <c r="AD586" t="s">
        <v>11018</v>
      </c>
      <c r="AE586" t="s">
        <v>13893</v>
      </c>
    </row>
    <row r="587" spans="1:31" hidden="1" x14ac:dyDescent="0.25">
      <c r="A587" t="s">
        <v>5810</v>
      </c>
      <c r="B587" t="s">
        <v>312</v>
      </c>
      <c r="C587" s="3" t="s">
        <v>32</v>
      </c>
      <c r="D587" s="3" t="s">
        <v>2523</v>
      </c>
      <c r="E587" s="3" t="s">
        <v>5101</v>
      </c>
      <c r="F587" s="3">
        <v>1000</v>
      </c>
      <c r="G587" s="34">
        <v>20.99</v>
      </c>
      <c r="H587" s="3" t="s">
        <v>12</v>
      </c>
      <c r="I587" s="3" t="s">
        <v>17</v>
      </c>
      <c r="J587" s="3" t="s">
        <v>8107</v>
      </c>
      <c r="K587" s="3" t="s">
        <v>8103</v>
      </c>
      <c r="L587" s="3" t="s">
        <v>8108</v>
      </c>
      <c r="M587" s="26" t="s">
        <v>16689</v>
      </c>
      <c r="N587"/>
      <c r="O587" s="3" t="s">
        <v>78</v>
      </c>
      <c r="P587" s="55">
        <v>11.99</v>
      </c>
      <c r="Q587" s="55">
        <v>7190.93</v>
      </c>
      <c r="R587" s="55">
        <v>-7178.94</v>
      </c>
      <c r="S587" s="57">
        <v>-1</v>
      </c>
      <c r="T587" s="55" t="s">
        <v>78</v>
      </c>
      <c r="U587" s="55">
        <v>0</v>
      </c>
      <c r="V587" s="55">
        <v>1325.06</v>
      </c>
      <c r="W587" s="55">
        <v>-1325.06</v>
      </c>
      <c r="X587" s="57">
        <v>-1</v>
      </c>
      <c r="Y587" s="3" t="str">
        <f>IFERROR(VLOOKUP(A587,'Pivot price tier'!$C$8:$L$2290,10,0),"")</f>
        <v/>
      </c>
      <c r="Z587" s="3" t="str">
        <f>IFERROR(VLOOKUP(A587,'Pivot price tier by size'!$D$8:$M$2512,10,0),"")</f>
        <v/>
      </c>
      <c r="AA587" s="3" t="str">
        <f>IFERROR(VLOOKUP(A587,'Pivot category'!$B$8:$I$2236,8,0),"")</f>
        <v/>
      </c>
      <c r="AB587" s="3" t="str">
        <f>IF(P587&lt;$AC$1,"Bottom 5%","")</f>
        <v>Bottom 5%</v>
      </c>
      <c r="AC587"/>
      <c r="AD587" t="s">
        <v>11018</v>
      </c>
      <c r="AE587" t="s">
        <v>13893</v>
      </c>
    </row>
    <row r="588" spans="1:31" hidden="1" x14ac:dyDescent="0.25">
      <c r="A588" t="s">
        <v>10039</v>
      </c>
      <c r="B588" t="s">
        <v>10040</v>
      </c>
      <c r="C588" s="3" t="s">
        <v>32</v>
      </c>
      <c r="D588" s="3" t="s">
        <v>9668</v>
      </c>
      <c r="E588" s="3" t="s">
        <v>5053</v>
      </c>
      <c r="F588" s="3">
        <v>10000</v>
      </c>
      <c r="G588" s="34">
        <v>25.24</v>
      </c>
      <c r="H588" s="3" t="s">
        <v>12402</v>
      </c>
      <c r="I588" s="3" t="s">
        <v>19</v>
      </c>
      <c r="J588" s="3" t="s">
        <v>8107</v>
      </c>
      <c r="K588" s="3" t="s">
        <v>8111</v>
      </c>
      <c r="L588" s="3" t="s">
        <v>8108</v>
      </c>
      <c r="M588" s="26" t="s">
        <v>16689</v>
      </c>
      <c r="N588"/>
      <c r="O588" s="3" t="s">
        <v>78</v>
      </c>
      <c r="P588" s="55">
        <v>100.96</v>
      </c>
      <c r="Q588" s="55">
        <v>25.24</v>
      </c>
      <c r="R588" s="55">
        <v>75.72</v>
      </c>
      <c r="S588" s="57">
        <v>3</v>
      </c>
      <c r="T588" s="55" t="s">
        <v>78</v>
      </c>
      <c r="U588" s="55">
        <v>50.48</v>
      </c>
      <c r="V588" s="55">
        <v>0</v>
      </c>
      <c r="W588" s="55">
        <v>50.48</v>
      </c>
      <c r="X588" s="57">
        <v>0</v>
      </c>
      <c r="Y588" s="3" t="str">
        <f>IFERROR(VLOOKUP(A588,'Pivot price tier'!$C$8:$L$2290,10,0),"")</f>
        <v/>
      </c>
      <c r="Z588" s="3" t="str">
        <f>IFERROR(VLOOKUP(A588,'Pivot price tier by size'!$D$8:$M$2512,10,0),"")</f>
        <v/>
      </c>
      <c r="AA588" s="3" t="str">
        <f>IFERROR(VLOOKUP(A588,'Pivot category'!$B$8:$I$2236,8,0),"")</f>
        <v/>
      </c>
      <c r="AB588" s="3" t="str">
        <f>IF(P588&lt;$AC$1,"Bottom 5%","")</f>
        <v>Bottom 5%</v>
      </c>
      <c r="AC588"/>
      <c r="AD588" t="s">
        <v>11021</v>
      </c>
      <c r="AE588" t="s">
        <v>13860</v>
      </c>
    </row>
    <row r="589" spans="1:31" hidden="1" x14ac:dyDescent="0.25">
      <c r="A589" t="s">
        <v>11091</v>
      </c>
      <c r="B589" t="s">
        <v>11144</v>
      </c>
      <c r="C589" s="3" t="s">
        <v>32</v>
      </c>
      <c r="D589" s="3" t="s">
        <v>10008</v>
      </c>
      <c r="E589" s="3" t="s">
        <v>5053</v>
      </c>
      <c r="F589" s="3">
        <v>10000</v>
      </c>
      <c r="G589" s="34">
        <v>27.72</v>
      </c>
      <c r="H589" s="3" t="s">
        <v>12402</v>
      </c>
      <c r="I589" s="3" t="s">
        <v>19</v>
      </c>
      <c r="J589" s="3" t="s">
        <v>8107</v>
      </c>
      <c r="K589" s="3" t="s">
        <v>8111</v>
      </c>
      <c r="L589" s="3" t="s">
        <v>8108</v>
      </c>
      <c r="M589" s="26" t="s">
        <v>16689</v>
      </c>
      <c r="N589"/>
      <c r="O589" s="3" t="s">
        <v>78</v>
      </c>
      <c r="P589" s="55">
        <v>138.6</v>
      </c>
      <c r="Q589" s="55">
        <v>157.08000000000001</v>
      </c>
      <c r="R589" s="55">
        <v>-18.48</v>
      </c>
      <c r="S589" s="57">
        <v>-0.12</v>
      </c>
      <c r="T589" s="55" t="s">
        <v>78</v>
      </c>
      <c r="U589" s="55">
        <v>110.88</v>
      </c>
      <c r="V589" s="55">
        <v>0</v>
      </c>
      <c r="W589" s="55">
        <v>110.88</v>
      </c>
      <c r="X589" s="57">
        <v>0</v>
      </c>
      <c r="Y589" s="3" t="str">
        <f>IFERROR(VLOOKUP(A589,'Pivot price tier'!$C$8:$L$2290,10,0),"")</f>
        <v/>
      </c>
      <c r="Z589" s="3" t="str">
        <f>IFERROR(VLOOKUP(A589,'Pivot price tier by size'!$D$8:$M$2512,10,0),"")</f>
        <v/>
      </c>
      <c r="AA589" s="3" t="str">
        <f>IFERROR(VLOOKUP(A589,'Pivot category'!$B$8:$I$2236,8,0),"")</f>
        <v/>
      </c>
      <c r="AB589" s="3" t="str">
        <f>IF(P589&lt;$AC$1,"Bottom 5%","")</f>
        <v>Bottom 5%</v>
      </c>
      <c r="AC589"/>
      <c r="AD589" t="s">
        <v>11021</v>
      </c>
      <c r="AE589" t="s">
        <v>13860</v>
      </c>
    </row>
    <row r="590" spans="1:31" hidden="1" x14ac:dyDescent="0.25">
      <c r="A590" t="s">
        <v>6686</v>
      </c>
      <c r="B590" t="s">
        <v>5290</v>
      </c>
      <c r="C590" s="3" t="s">
        <v>32</v>
      </c>
      <c r="D590" s="3" t="s">
        <v>5208</v>
      </c>
      <c r="E590" s="3" t="s">
        <v>5053</v>
      </c>
      <c r="F590" s="3">
        <v>9000</v>
      </c>
      <c r="G590" s="34">
        <v>39.99</v>
      </c>
      <c r="H590" s="3" t="s">
        <v>12</v>
      </c>
      <c r="I590" s="3" t="s">
        <v>23</v>
      </c>
      <c r="J590" s="3" t="s">
        <v>8102</v>
      </c>
      <c r="K590" s="3" t="s">
        <v>8111</v>
      </c>
      <c r="L590" s="3" t="s">
        <v>68</v>
      </c>
      <c r="M590" s="26" t="s">
        <v>16689</v>
      </c>
      <c r="N590"/>
      <c r="O590" s="3">
        <v>11</v>
      </c>
      <c r="P590" s="55">
        <v>2679.33</v>
      </c>
      <c r="Q590" s="55">
        <v>2939.2</v>
      </c>
      <c r="R590" s="55">
        <v>-259.87</v>
      </c>
      <c r="S590" s="57">
        <v>-0.09</v>
      </c>
      <c r="T590" s="55">
        <v>243.57545454545453</v>
      </c>
      <c r="U590" s="55">
        <v>4558.8599999999997</v>
      </c>
      <c r="V590" s="55">
        <v>3658.98</v>
      </c>
      <c r="W590" s="55">
        <v>899.88</v>
      </c>
      <c r="X590" s="57">
        <v>0.25</v>
      </c>
      <c r="Y590" s="3" t="str">
        <f>IFERROR(VLOOKUP(A590,'Pivot price tier'!$C$8:$L$2290,10,0),"")</f>
        <v/>
      </c>
      <c r="Z590" s="3" t="str">
        <f>IFERROR(VLOOKUP(A590,'Pivot price tier by size'!$D$8:$M$2512,10,0),"")</f>
        <v/>
      </c>
      <c r="AA590" s="3" t="str">
        <f>IFERROR(VLOOKUP(A590,'Pivot category'!$B$8:$I$2236,8,0),"")</f>
        <v/>
      </c>
      <c r="AB590" s="3" t="str">
        <f>IF(P590&lt;$AC$1,"Bottom 5%","")</f>
        <v>Bottom 5%</v>
      </c>
      <c r="AC590"/>
      <c r="AD590" t="s">
        <v>16524</v>
      </c>
      <c r="AE590" t="s">
        <v>16589</v>
      </c>
    </row>
    <row r="591" spans="1:31" x14ac:dyDescent="0.25">
      <c r="A591" t="s">
        <v>12590</v>
      </c>
      <c r="B591" t="s">
        <v>1187</v>
      </c>
      <c r="C591" s="3" t="s">
        <v>32</v>
      </c>
      <c r="D591" s="3" t="s">
        <v>3501</v>
      </c>
      <c r="E591" s="3" t="s">
        <v>5053</v>
      </c>
      <c r="F591" s="3">
        <v>7000</v>
      </c>
      <c r="G591" s="34">
        <v>39.99</v>
      </c>
      <c r="H591" s="3" t="s">
        <v>12</v>
      </c>
      <c r="I591" s="3" t="s">
        <v>23</v>
      </c>
      <c r="J591" s="3" t="s">
        <v>8102</v>
      </c>
      <c r="K591" s="3" t="s">
        <v>8103</v>
      </c>
      <c r="L591" s="3" t="s">
        <v>68</v>
      </c>
      <c r="M591" s="26" t="s">
        <v>16689</v>
      </c>
      <c r="N591"/>
      <c r="O591" s="3">
        <v>46</v>
      </c>
      <c r="P591" s="55">
        <v>14536.49</v>
      </c>
      <c r="Q591" s="55">
        <v>18241.830000000002</v>
      </c>
      <c r="R591" s="55">
        <v>-3705.34</v>
      </c>
      <c r="S591" s="57">
        <v>-0.2</v>
      </c>
      <c r="T591" s="55">
        <v>316.01065217391306</v>
      </c>
      <c r="U591" s="55">
        <v>7276.31</v>
      </c>
      <c r="V591" s="55">
        <v>12723.1</v>
      </c>
      <c r="W591" s="55">
        <v>-5446.79</v>
      </c>
      <c r="X591" s="57">
        <v>-0.43</v>
      </c>
      <c r="Y591" s="3" t="str">
        <f>IFERROR(VLOOKUP(A591,'Pivot price tier'!$C$8:$L$2290,10,0),"")</f>
        <v>X</v>
      </c>
      <c r="Z591" s="3" t="str">
        <f>IFERROR(VLOOKUP(A591,'Pivot price tier by size'!$D$8:$M$2512,10,0),"")</f>
        <v xml:space="preserve"> </v>
      </c>
      <c r="AA591" s="3" t="str">
        <f>IFERROR(VLOOKUP(A591,'Pivot category'!$B$8:$I$2236,8,0),"")</f>
        <v>X</v>
      </c>
      <c r="AB591" s="3" t="str">
        <f>IF(P591&lt;$AC$1,"Bottom 5%","")</f>
        <v>Bottom 5%</v>
      </c>
      <c r="AC591"/>
      <c r="AD591" t="s">
        <v>16512</v>
      </c>
      <c r="AE591" t="s">
        <v>13899</v>
      </c>
    </row>
    <row r="592" spans="1:31" hidden="1" x14ac:dyDescent="0.25">
      <c r="A592" t="s">
        <v>12130</v>
      </c>
      <c r="B592" t="s">
        <v>5088</v>
      </c>
      <c r="C592" s="3" t="s">
        <v>32</v>
      </c>
      <c r="D592" s="3" t="s">
        <v>4803</v>
      </c>
      <c r="E592" s="3" t="s">
        <v>5053</v>
      </c>
      <c r="F592" s="3">
        <v>9000</v>
      </c>
      <c r="G592" s="34">
        <v>49.99</v>
      </c>
      <c r="H592" s="3" t="s">
        <v>12405</v>
      </c>
      <c r="I592" s="3" t="s">
        <v>23</v>
      </c>
      <c r="J592" s="3" t="s">
        <v>8112</v>
      </c>
      <c r="K592" s="3" t="s">
        <v>8111</v>
      </c>
      <c r="L592" s="3" t="s">
        <v>68</v>
      </c>
      <c r="M592" s="26" t="s">
        <v>16689</v>
      </c>
      <c r="N592"/>
      <c r="O592" s="3">
        <v>7</v>
      </c>
      <c r="P592" s="55">
        <v>1299.74</v>
      </c>
      <c r="Q592" s="55">
        <v>829.82</v>
      </c>
      <c r="R592" s="55">
        <v>469.92</v>
      </c>
      <c r="S592" s="57">
        <v>0.56999999999999995</v>
      </c>
      <c r="T592" s="55">
        <v>185.67714285714285</v>
      </c>
      <c r="U592" s="55">
        <v>3299.34</v>
      </c>
      <c r="V592" s="55">
        <v>3259.28</v>
      </c>
      <c r="W592" s="55">
        <v>40.06</v>
      </c>
      <c r="X592" s="57">
        <v>0.01</v>
      </c>
      <c r="Y592" s="3" t="str">
        <f>IFERROR(VLOOKUP(A592,'Pivot price tier'!$C$8:$L$2290,10,0),"")</f>
        <v/>
      </c>
      <c r="Z592" s="3" t="str">
        <f>IFERROR(VLOOKUP(A592,'Pivot price tier by size'!$D$8:$M$2512,10,0),"")</f>
        <v/>
      </c>
      <c r="AA592" s="3" t="str">
        <f>IFERROR(VLOOKUP(A592,'Pivot category'!$B$8:$I$2236,8,0),"")</f>
        <v/>
      </c>
      <c r="AB592" s="3" t="str">
        <f>IF(P592&lt;$AC$1,"Bottom 5%","")</f>
        <v>Bottom 5%</v>
      </c>
      <c r="AC592"/>
      <c r="AD592" t="s">
        <v>16524</v>
      </c>
      <c r="AE592" t="s">
        <v>16589</v>
      </c>
    </row>
    <row r="593" spans="1:31" hidden="1" x14ac:dyDescent="0.25">
      <c r="A593" t="s">
        <v>14470</v>
      </c>
      <c r="B593" t="s">
        <v>4994</v>
      </c>
      <c r="C593" s="3" t="s">
        <v>32</v>
      </c>
      <c r="D593" s="3" t="s">
        <v>4802</v>
      </c>
      <c r="E593" s="3" t="s">
        <v>5053</v>
      </c>
      <c r="F593" s="3">
        <v>9000</v>
      </c>
      <c r="G593" s="34">
        <v>39.99</v>
      </c>
      <c r="H593" s="3" t="s">
        <v>29</v>
      </c>
      <c r="I593" s="3" t="s">
        <v>23</v>
      </c>
      <c r="J593" s="3" t="s">
        <v>8102</v>
      </c>
      <c r="K593" s="3" t="s">
        <v>8111</v>
      </c>
      <c r="L593" s="3" t="s">
        <v>68</v>
      </c>
      <c r="M593" s="26" t="s">
        <v>16689</v>
      </c>
      <c r="N593"/>
      <c r="O593" s="3">
        <v>32</v>
      </c>
      <c r="P593" s="55">
        <v>9797.5499999999993</v>
      </c>
      <c r="Q593" s="55">
        <v>9277.17</v>
      </c>
      <c r="R593" s="55">
        <v>520.38</v>
      </c>
      <c r="S593" s="57">
        <v>0.06</v>
      </c>
      <c r="T593" s="55">
        <v>306.17343749999998</v>
      </c>
      <c r="U593" s="55">
        <v>10557.36</v>
      </c>
      <c r="V593" s="55">
        <v>6287.94</v>
      </c>
      <c r="W593" s="55">
        <v>4269.42</v>
      </c>
      <c r="X593" s="57">
        <v>0.68</v>
      </c>
      <c r="Y593" s="3" t="str">
        <f>IFERROR(VLOOKUP(A593,'Pivot price tier'!$C$8:$L$2290,10,0),"")</f>
        <v/>
      </c>
      <c r="Z593" s="3" t="str">
        <f>IFERROR(VLOOKUP(A593,'Pivot price tier by size'!$D$8:$M$2512,10,0),"")</f>
        <v/>
      </c>
      <c r="AA593" s="3" t="str">
        <f>IFERROR(VLOOKUP(A593,'Pivot category'!$B$8:$I$2236,8,0),"")</f>
        <v/>
      </c>
      <c r="AB593" s="3" t="str">
        <f>IF(P593&lt;$AC$1,"Bottom 5%","")</f>
        <v>Bottom 5%</v>
      </c>
      <c r="AC593"/>
      <c r="AD593" t="s">
        <v>16524</v>
      </c>
      <c r="AE593" t="s">
        <v>16589</v>
      </c>
    </row>
    <row r="594" spans="1:31" hidden="1" x14ac:dyDescent="0.25">
      <c r="A594" t="s">
        <v>9888</v>
      </c>
      <c r="B594" t="s">
        <v>9889</v>
      </c>
      <c r="C594" s="3" t="s">
        <v>32</v>
      </c>
      <c r="D594" s="3" t="s">
        <v>9983</v>
      </c>
      <c r="E594" s="3" t="s">
        <v>5101</v>
      </c>
      <c r="F594" s="3">
        <v>10000</v>
      </c>
      <c r="G594" s="34">
        <v>39.99</v>
      </c>
      <c r="H594" s="3" t="s">
        <v>29</v>
      </c>
      <c r="I594" s="3" t="s">
        <v>23</v>
      </c>
      <c r="J594" s="3" t="s">
        <v>8112</v>
      </c>
      <c r="K594" s="3" t="s">
        <v>8111</v>
      </c>
      <c r="L594" s="3" t="s">
        <v>68</v>
      </c>
      <c r="M594" s="26" t="s">
        <v>16689</v>
      </c>
      <c r="N594"/>
      <c r="O594" s="3">
        <v>21</v>
      </c>
      <c r="P594" s="55">
        <v>4958.76</v>
      </c>
      <c r="Q594" s="55">
        <v>5733.42</v>
      </c>
      <c r="R594" s="55">
        <v>-774.66</v>
      </c>
      <c r="S594" s="57">
        <v>-0.14000000000000001</v>
      </c>
      <c r="T594" s="55">
        <v>236.13142857142859</v>
      </c>
      <c r="U594" s="55">
        <v>5398.65</v>
      </c>
      <c r="V594" s="55">
        <v>2939.16</v>
      </c>
      <c r="W594" s="55">
        <v>2459.4899999999998</v>
      </c>
      <c r="X594" s="57">
        <v>0.84</v>
      </c>
      <c r="Y594" s="3" t="str">
        <f>IFERROR(VLOOKUP(A594,'Pivot price tier'!$C$8:$L$2290,10,0),"")</f>
        <v/>
      </c>
      <c r="Z594" s="3" t="str">
        <f>IFERROR(VLOOKUP(A594,'Pivot price tier by size'!$D$8:$M$2512,10,0),"")</f>
        <v/>
      </c>
      <c r="AA594" s="3" t="str">
        <f>IFERROR(VLOOKUP(A594,'Pivot category'!$B$8:$I$2236,8,0),"")</f>
        <v/>
      </c>
      <c r="AB594" s="3" t="str">
        <f>IF(P594&lt;$AC$1,"Bottom 5%","")</f>
        <v>Bottom 5%</v>
      </c>
      <c r="AC594"/>
      <c r="AD594" t="s">
        <v>16524</v>
      </c>
      <c r="AE594" t="s">
        <v>16589</v>
      </c>
    </row>
    <row r="595" spans="1:31" x14ac:dyDescent="0.25">
      <c r="A595" t="s">
        <v>12173</v>
      </c>
      <c r="B595" t="s">
        <v>12174</v>
      </c>
      <c r="C595" s="3" t="s">
        <v>32</v>
      </c>
      <c r="D595" s="3" t="s">
        <v>12004</v>
      </c>
      <c r="E595" s="3" t="s">
        <v>5101</v>
      </c>
      <c r="F595" s="3">
        <v>70000</v>
      </c>
      <c r="G595" s="34">
        <v>21.99</v>
      </c>
      <c r="H595" s="3" t="s">
        <v>29</v>
      </c>
      <c r="I595" s="3" t="s">
        <v>21</v>
      </c>
      <c r="J595" s="3" t="s">
        <v>8102</v>
      </c>
      <c r="K595" s="3" t="s">
        <v>8103</v>
      </c>
      <c r="L595" s="3" t="s">
        <v>68</v>
      </c>
      <c r="M595" s="26" t="s">
        <v>16689</v>
      </c>
      <c r="N595"/>
      <c r="O595" s="3">
        <v>90</v>
      </c>
      <c r="P595" s="55">
        <v>18736.29</v>
      </c>
      <c r="Q595" s="55">
        <v>20661.28</v>
      </c>
      <c r="R595" s="55">
        <v>-1924.99</v>
      </c>
      <c r="S595" s="57">
        <v>-0.09</v>
      </c>
      <c r="T595" s="55">
        <v>208.18100000000001</v>
      </c>
      <c r="U595" s="55">
        <v>20973.33</v>
      </c>
      <c r="V595" s="55">
        <v>16045.54</v>
      </c>
      <c r="W595" s="55">
        <v>4927.79</v>
      </c>
      <c r="X595" s="57">
        <v>0.31</v>
      </c>
      <c r="Y595" s="3" t="str">
        <f>IFERROR(VLOOKUP(A595,'Pivot price tier'!$C$8:$L$2290,10,0),"")</f>
        <v>X</v>
      </c>
      <c r="Z595" s="3" t="str">
        <f>IFERROR(VLOOKUP(A595,'Pivot price tier by size'!$D$8:$M$2512,10,0),"")</f>
        <v xml:space="preserve"> </v>
      </c>
      <c r="AA595" s="3" t="str">
        <f>IFERROR(VLOOKUP(A595,'Pivot category'!$B$8:$I$2236,8,0),"")</f>
        <v>X</v>
      </c>
      <c r="AB595" s="3" t="str">
        <f>IF(P595&lt;$AC$1,"Bottom 5%","")</f>
        <v>Bottom 5%</v>
      </c>
      <c r="AC595"/>
      <c r="AD595" t="s">
        <v>16512</v>
      </c>
      <c r="AE595" t="s">
        <v>13924</v>
      </c>
    </row>
    <row r="596" spans="1:31" hidden="1" x14ac:dyDescent="0.25">
      <c r="A596" t="s">
        <v>7142</v>
      </c>
      <c r="B596" t="s">
        <v>315</v>
      </c>
      <c r="C596" s="3" t="s">
        <v>69</v>
      </c>
      <c r="D596" s="3" t="s">
        <v>2526</v>
      </c>
      <c r="E596" s="3" t="s">
        <v>5053</v>
      </c>
      <c r="F596" s="3">
        <v>4000</v>
      </c>
      <c r="G596" s="34">
        <v>0.99</v>
      </c>
      <c r="H596" s="3" t="s">
        <v>12403</v>
      </c>
      <c r="I596" s="3" t="s">
        <v>70</v>
      </c>
      <c r="J596" s="3" t="s">
        <v>8107</v>
      </c>
      <c r="K596" s="3" t="s">
        <v>8111</v>
      </c>
      <c r="L596" s="3" t="s">
        <v>8105</v>
      </c>
      <c r="M596" s="26" t="s">
        <v>16689</v>
      </c>
      <c r="N596"/>
      <c r="O596" s="3" t="s">
        <v>78</v>
      </c>
      <c r="P596" s="55"/>
      <c r="Q596" s="55">
        <v>81.180000000000007</v>
      </c>
      <c r="R596" s="55">
        <v>-81.180000000000007</v>
      </c>
      <c r="S596" s="57">
        <v>-1</v>
      </c>
      <c r="T596" s="55" t="s">
        <v>78</v>
      </c>
      <c r="U596" s="55" t="s">
        <v>78</v>
      </c>
      <c r="V596" s="55" t="s">
        <v>78</v>
      </c>
      <c r="W596" s="55" t="s">
        <v>78</v>
      </c>
      <c r="X596" s="57" t="s">
        <v>78</v>
      </c>
      <c r="Y596" s="3" t="str">
        <f>IFERROR(VLOOKUP(A596,'Pivot price tier'!$C$8:$L$2290,10,0),"")</f>
        <v/>
      </c>
      <c r="Z596" s="3" t="str">
        <f>IFERROR(VLOOKUP(A596,'Pivot price tier by size'!$D$8:$M$2512,10,0),"")</f>
        <v/>
      </c>
      <c r="AA596" s="3" t="str">
        <f>IFERROR(VLOOKUP(A596,'Pivot category'!$B$8:$I$2236,8,0),"")</f>
        <v/>
      </c>
      <c r="AB596" s="3" t="str">
        <f>IF(P596&lt;$AC$1,"Bottom 5%","")</f>
        <v>Bottom 5%</v>
      </c>
      <c r="AC596"/>
      <c r="AD596" t="s">
        <v>16514</v>
      </c>
      <c r="AE596" t="s">
        <v>13851</v>
      </c>
    </row>
    <row r="597" spans="1:31" x14ac:dyDescent="0.25">
      <c r="A597" t="s">
        <v>15833</v>
      </c>
      <c r="B597" t="s">
        <v>13358</v>
      </c>
      <c r="C597" s="3" t="s">
        <v>32</v>
      </c>
      <c r="D597" s="3" t="s">
        <v>13199</v>
      </c>
      <c r="E597" s="3">
        <v>0</v>
      </c>
      <c r="F597" s="3">
        <v>70000</v>
      </c>
      <c r="G597" s="34">
        <v>21.99</v>
      </c>
      <c r="H597" s="3" t="s">
        <v>29</v>
      </c>
      <c r="I597" s="3" t="s">
        <v>21</v>
      </c>
      <c r="J597" s="3" t="s">
        <v>8102</v>
      </c>
      <c r="K597" s="3" t="s">
        <v>8103</v>
      </c>
      <c r="L597" s="3" t="s">
        <v>68</v>
      </c>
      <c r="M597" s="26">
        <v>45505</v>
      </c>
      <c r="N597"/>
      <c r="O597" s="3">
        <v>64</v>
      </c>
      <c r="P597" s="55">
        <v>11022.63</v>
      </c>
      <c r="Q597" s="55"/>
      <c r="R597" s="55">
        <v>11022.63</v>
      </c>
      <c r="S597" s="57"/>
      <c r="T597" s="55">
        <v>172.22859374999999</v>
      </c>
      <c r="U597" s="55">
        <v>11500.5</v>
      </c>
      <c r="V597" s="55">
        <v>659.7</v>
      </c>
      <c r="W597" s="55">
        <v>10840.8</v>
      </c>
      <c r="X597" s="57">
        <v>16.43</v>
      </c>
      <c r="Y597" s="3" t="str">
        <f>IFERROR(VLOOKUP(A597,'Pivot price tier'!$C$8:$L$2290,10,0),"")</f>
        <v>X</v>
      </c>
      <c r="Z597" s="3" t="str">
        <f>IFERROR(VLOOKUP(A597,'Pivot price tier by size'!$D$8:$M$2512,10,0),"")</f>
        <v xml:space="preserve"> </v>
      </c>
      <c r="AA597" s="3" t="str">
        <f>IFERROR(VLOOKUP(A597,'Pivot category'!$B$8:$I$2236,8,0),"")</f>
        <v>X</v>
      </c>
      <c r="AB597" s="3" t="str">
        <f>IF(P597&lt;$AC$1,"Bottom 5%","")</f>
        <v>Bottom 5%</v>
      </c>
      <c r="AC597"/>
      <c r="AD597" t="s">
        <v>16512</v>
      </c>
      <c r="AE597" t="s">
        <v>13924</v>
      </c>
    </row>
    <row r="598" spans="1:31" x14ac:dyDescent="0.25">
      <c r="A598" t="s">
        <v>6362</v>
      </c>
      <c r="B598" t="s">
        <v>6361</v>
      </c>
      <c r="C598" s="3" t="s">
        <v>32</v>
      </c>
      <c r="D598" s="3" t="s">
        <v>7913</v>
      </c>
      <c r="E598" s="3">
        <v>0</v>
      </c>
      <c r="F598" s="3">
        <v>7000</v>
      </c>
      <c r="G598" s="34">
        <v>99.99</v>
      </c>
      <c r="H598" s="3" t="s">
        <v>27</v>
      </c>
      <c r="I598" s="3" t="s">
        <v>15</v>
      </c>
      <c r="J598" s="3" t="s">
        <v>8102</v>
      </c>
      <c r="K598" s="3" t="s">
        <v>8103</v>
      </c>
      <c r="L598" s="3" t="s">
        <v>68</v>
      </c>
      <c r="M598" s="26" t="s">
        <v>16689</v>
      </c>
      <c r="N598"/>
      <c r="O598" s="3">
        <v>82</v>
      </c>
      <c r="P598" s="55">
        <v>45465.31</v>
      </c>
      <c r="Q598" s="55">
        <v>51074.69</v>
      </c>
      <c r="R598" s="55">
        <v>-5609.38</v>
      </c>
      <c r="S598" s="57">
        <v>-0.11</v>
      </c>
      <c r="T598" s="55">
        <v>554.45499999999993</v>
      </c>
      <c r="U598" s="55">
        <v>11358.82</v>
      </c>
      <c r="V598" s="55">
        <v>22037.75</v>
      </c>
      <c r="W598" s="55">
        <v>-10678.93</v>
      </c>
      <c r="X598" s="57">
        <v>-0.48</v>
      </c>
      <c r="Y598" s="3" t="str">
        <f>IFERROR(VLOOKUP(A598,'Pivot price tier'!$C$8:$L$2290,10,0),"")</f>
        <v>X</v>
      </c>
      <c r="Z598" s="3" t="str">
        <f>IFERROR(VLOOKUP(A598,'Pivot price tier by size'!$D$8:$M$2512,10,0),"")</f>
        <v xml:space="preserve"> </v>
      </c>
      <c r="AA598" s="3" t="str">
        <f>IFERROR(VLOOKUP(A598,'Pivot category'!$B$8:$I$2236,8,0),"")</f>
        <v>X</v>
      </c>
      <c r="AB598" s="3" t="str">
        <f>IF(P598&lt;$AC$1,"Bottom 5%","")</f>
        <v>Bottom 5%</v>
      </c>
      <c r="AC598"/>
      <c r="AD598" t="s">
        <v>16514</v>
      </c>
      <c r="AE598" t="s">
        <v>13858</v>
      </c>
    </row>
    <row r="599" spans="1:31" hidden="1" x14ac:dyDescent="0.25">
      <c r="A599" t="s">
        <v>14471</v>
      </c>
      <c r="B599" t="s">
        <v>9508</v>
      </c>
      <c r="C599" s="3" t="s">
        <v>69</v>
      </c>
      <c r="D599" s="3" t="s">
        <v>9396</v>
      </c>
      <c r="E599" s="3" t="s">
        <v>5101</v>
      </c>
      <c r="F599" s="3">
        <v>7000</v>
      </c>
      <c r="G599" s="34">
        <v>0.59</v>
      </c>
      <c r="H599" s="3" t="s">
        <v>12403</v>
      </c>
      <c r="I599" s="3" t="s">
        <v>70</v>
      </c>
      <c r="J599" s="3" t="s">
        <v>8107</v>
      </c>
      <c r="K599" s="3" t="s">
        <v>8103</v>
      </c>
      <c r="L599" s="3" t="s">
        <v>8106</v>
      </c>
      <c r="M599" s="26" t="s">
        <v>16689</v>
      </c>
      <c r="N599"/>
      <c r="O599" s="3">
        <v>4</v>
      </c>
      <c r="P599" s="55">
        <v>484.39</v>
      </c>
      <c r="Q599" s="55">
        <v>1522.2</v>
      </c>
      <c r="R599" s="55">
        <v>-1037.81</v>
      </c>
      <c r="S599" s="57">
        <v>-0.68</v>
      </c>
      <c r="T599" s="55">
        <v>121.0975</v>
      </c>
      <c r="U599" s="55">
        <v>70.8</v>
      </c>
      <c r="V599" s="55">
        <v>487.93</v>
      </c>
      <c r="W599" s="55">
        <v>-417.13</v>
      </c>
      <c r="X599" s="57">
        <v>-0.85</v>
      </c>
      <c r="Y599" s="3" t="str">
        <f>IFERROR(VLOOKUP(A599,'Pivot price tier'!$C$8:$L$2290,10,0),"")</f>
        <v/>
      </c>
      <c r="Z599" s="3" t="str">
        <f>IFERROR(VLOOKUP(A599,'Pivot price tier by size'!$D$8:$M$2512,10,0),"")</f>
        <v/>
      </c>
      <c r="AA599" s="3" t="str">
        <f>IFERROR(VLOOKUP(A599,'Pivot category'!$B$8:$I$2236,8,0),"")</f>
        <v/>
      </c>
      <c r="AB599" s="3" t="str">
        <f>IF(P599&lt;$AC$1,"Bottom 5%","")</f>
        <v>Bottom 5%</v>
      </c>
      <c r="AC599"/>
      <c r="AD599" t="s">
        <v>16514</v>
      </c>
      <c r="AE599" t="s">
        <v>13851</v>
      </c>
    </row>
    <row r="600" spans="1:31" hidden="1" x14ac:dyDescent="0.25">
      <c r="A600" t="s">
        <v>14472</v>
      </c>
      <c r="B600" t="s">
        <v>9509</v>
      </c>
      <c r="C600" s="3" t="s">
        <v>32</v>
      </c>
      <c r="D600" s="3" t="s">
        <v>9395</v>
      </c>
      <c r="E600" s="3" t="s">
        <v>5101</v>
      </c>
      <c r="F600" s="3">
        <v>7000</v>
      </c>
      <c r="G600" s="34">
        <v>6.59</v>
      </c>
      <c r="H600" s="3" t="s">
        <v>12403</v>
      </c>
      <c r="I600" s="3" t="s">
        <v>17</v>
      </c>
      <c r="J600" s="3" t="s">
        <v>8104</v>
      </c>
      <c r="K600" s="3" t="s">
        <v>8103</v>
      </c>
      <c r="L600" s="3" t="s">
        <v>8108</v>
      </c>
      <c r="M600" s="26" t="s">
        <v>16689</v>
      </c>
      <c r="N600"/>
      <c r="O600" s="3" t="s">
        <v>78</v>
      </c>
      <c r="P600" s="55"/>
      <c r="Q600" s="55">
        <v>6.59</v>
      </c>
      <c r="R600" s="55">
        <v>-6.59</v>
      </c>
      <c r="S600" s="57">
        <v>-1</v>
      </c>
      <c r="T600" s="55" t="s">
        <v>78</v>
      </c>
      <c r="U600" s="55" t="s">
        <v>78</v>
      </c>
      <c r="V600" s="55" t="s">
        <v>78</v>
      </c>
      <c r="W600" s="55" t="s">
        <v>78</v>
      </c>
      <c r="X600" s="57" t="s">
        <v>78</v>
      </c>
      <c r="Y600" s="3" t="str">
        <f>IFERROR(VLOOKUP(A600,'Pivot price tier'!$C$8:$L$2290,10,0),"")</f>
        <v/>
      </c>
      <c r="Z600" s="3" t="str">
        <f>IFERROR(VLOOKUP(A600,'Pivot price tier by size'!$D$8:$M$2512,10,0),"")</f>
        <v/>
      </c>
      <c r="AA600" s="3" t="str">
        <f>IFERROR(VLOOKUP(A600,'Pivot category'!$B$8:$I$2236,8,0),"")</f>
        <v/>
      </c>
      <c r="AB600" s="3" t="str">
        <f>IF(P600&lt;$AC$1,"Bottom 5%","")</f>
        <v>Bottom 5%</v>
      </c>
      <c r="AC600"/>
      <c r="AD600" t="s">
        <v>16514</v>
      </c>
      <c r="AE600" t="s">
        <v>13851</v>
      </c>
    </row>
    <row r="601" spans="1:31" x14ac:dyDescent="0.25">
      <c r="A601" t="s">
        <v>6906</v>
      </c>
      <c r="B601" t="s">
        <v>1698</v>
      </c>
      <c r="C601" s="3" t="s">
        <v>34</v>
      </c>
      <c r="D601" s="3" t="s">
        <v>4060</v>
      </c>
      <c r="E601" s="3" t="s">
        <v>5101</v>
      </c>
      <c r="F601" s="3">
        <v>7000</v>
      </c>
      <c r="G601" s="34">
        <v>6.49</v>
      </c>
      <c r="H601" s="3" t="s">
        <v>30</v>
      </c>
      <c r="I601" s="3" t="s">
        <v>17</v>
      </c>
      <c r="J601" s="3" t="s">
        <v>8102</v>
      </c>
      <c r="K601" s="3" t="s">
        <v>8103</v>
      </c>
      <c r="L601" s="3" t="s">
        <v>68</v>
      </c>
      <c r="M601" s="26" t="s">
        <v>16689</v>
      </c>
      <c r="N601"/>
      <c r="O601" s="3">
        <v>109</v>
      </c>
      <c r="P601" s="55">
        <v>32696.62</v>
      </c>
      <c r="Q601" s="55">
        <v>41005.160000000003</v>
      </c>
      <c r="R601" s="55">
        <v>-8308.5400000000009</v>
      </c>
      <c r="S601" s="57">
        <v>-0.2</v>
      </c>
      <c r="T601" s="55">
        <v>299.96899082568808</v>
      </c>
      <c r="U601" s="55">
        <v>61311.03</v>
      </c>
      <c r="V601" s="55">
        <v>59641.91</v>
      </c>
      <c r="W601" s="55">
        <v>1669.12</v>
      </c>
      <c r="X601" s="57">
        <v>0.03</v>
      </c>
      <c r="Y601" s="3" t="str">
        <f>IFERROR(VLOOKUP(A601,'Pivot price tier'!$C$8:$L$2290,10,0),"")</f>
        <v>X</v>
      </c>
      <c r="Z601" s="3" t="str">
        <f>IFERROR(VLOOKUP(A601,'Pivot price tier by size'!$D$8:$M$2512,10,0),"")</f>
        <v xml:space="preserve"> </v>
      </c>
      <c r="AA601" s="3" t="str">
        <f>IFERROR(VLOOKUP(A601,'Pivot category'!$B$8:$I$2236,8,0),"")</f>
        <v>X</v>
      </c>
      <c r="AB601" s="3" t="str">
        <f>IF(P601&lt;$AC$1,"Bottom 5%","")</f>
        <v>Bottom 5%</v>
      </c>
      <c r="AC601"/>
      <c r="AD601" t="s">
        <v>16510</v>
      </c>
      <c r="AE601" t="s">
        <v>13853</v>
      </c>
    </row>
    <row r="602" spans="1:31" hidden="1" x14ac:dyDescent="0.25">
      <c r="A602" t="s">
        <v>6223</v>
      </c>
      <c r="B602" t="s">
        <v>317</v>
      </c>
      <c r="C602" s="3" t="s">
        <v>32</v>
      </c>
      <c r="D602" s="3" t="s">
        <v>2528</v>
      </c>
      <c r="E602" s="3" t="s">
        <v>5053</v>
      </c>
      <c r="F602" s="3">
        <v>7000</v>
      </c>
      <c r="G602" s="34">
        <v>7.79</v>
      </c>
      <c r="H602" s="3" t="s">
        <v>12403</v>
      </c>
      <c r="I602" s="3" t="s">
        <v>17</v>
      </c>
      <c r="J602" s="3" t="s">
        <v>8104</v>
      </c>
      <c r="K602" s="3" t="s">
        <v>8111</v>
      </c>
      <c r="L602" s="3" t="s">
        <v>8108</v>
      </c>
      <c r="M602" s="26" t="s">
        <v>16689</v>
      </c>
      <c r="N602"/>
      <c r="O602" s="3" t="s">
        <v>78</v>
      </c>
      <c r="P602" s="55"/>
      <c r="Q602" s="55">
        <v>0</v>
      </c>
      <c r="R602" s="55">
        <v>0</v>
      </c>
      <c r="S602" s="57"/>
      <c r="T602" s="55" t="s">
        <v>78</v>
      </c>
      <c r="U602" s="55" t="s">
        <v>78</v>
      </c>
      <c r="V602" s="55" t="s">
        <v>78</v>
      </c>
      <c r="W602" s="55" t="s">
        <v>78</v>
      </c>
      <c r="X602" s="57" t="s">
        <v>78</v>
      </c>
      <c r="Y602" s="3" t="str">
        <f>IFERROR(VLOOKUP(A602,'Pivot price tier'!$C$8:$L$2290,10,0),"")</f>
        <v/>
      </c>
      <c r="Z602" s="3" t="str">
        <f>IFERROR(VLOOKUP(A602,'Pivot price tier by size'!$D$8:$M$2512,10,0),"")</f>
        <v/>
      </c>
      <c r="AA602" s="3" t="str">
        <f>IFERROR(VLOOKUP(A602,'Pivot category'!$B$8:$I$2236,8,0),"")</f>
        <v/>
      </c>
      <c r="AB602" s="3" t="str">
        <f>IF(P602&lt;$AC$1,"Bottom 5%","")</f>
        <v>Bottom 5%</v>
      </c>
      <c r="AC602"/>
      <c r="AD602" t="s">
        <v>16514</v>
      </c>
      <c r="AE602" t="s">
        <v>13851</v>
      </c>
    </row>
    <row r="603" spans="1:31" hidden="1" x14ac:dyDescent="0.25">
      <c r="A603" t="s">
        <v>11803</v>
      </c>
      <c r="B603" t="s">
        <v>11804</v>
      </c>
      <c r="C603" s="3" t="s">
        <v>32</v>
      </c>
      <c r="D603" s="3" t="s">
        <v>11231</v>
      </c>
      <c r="E603" s="3" t="s">
        <v>5053</v>
      </c>
      <c r="F603" s="3">
        <v>10000</v>
      </c>
      <c r="G603" s="34">
        <v>79.989999999999995</v>
      </c>
      <c r="H603" s="3" t="s">
        <v>12</v>
      </c>
      <c r="I603" s="3" t="s">
        <v>15</v>
      </c>
      <c r="J603" s="3" t="s">
        <v>8110</v>
      </c>
      <c r="K603" s="3" t="s">
        <v>8103</v>
      </c>
      <c r="L603" s="3" t="s">
        <v>68</v>
      </c>
      <c r="M603" s="26" t="s">
        <v>16689</v>
      </c>
      <c r="N603"/>
      <c r="O603" s="3">
        <v>5</v>
      </c>
      <c r="P603" s="55">
        <v>479.94</v>
      </c>
      <c r="Q603" s="55">
        <v>1119.8599999999999</v>
      </c>
      <c r="R603" s="55">
        <v>-639.91999999999996</v>
      </c>
      <c r="S603" s="57">
        <v>-0.56999999999999995</v>
      </c>
      <c r="T603" s="55">
        <v>95.988</v>
      </c>
      <c r="U603" s="55">
        <v>0</v>
      </c>
      <c r="V603" s="55">
        <v>2559.6799999999998</v>
      </c>
      <c r="W603" s="55">
        <v>-2559.6799999999998</v>
      </c>
      <c r="X603" s="57">
        <v>-1</v>
      </c>
      <c r="Y603" s="3" t="str">
        <f>IFERROR(VLOOKUP(A603,'Pivot price tier'!$C$8:$L$2290,10,0),"")</f>
        <v>X</v>
      </c>
      <c r="Z603" s="3" t="str">
        <f>IFERROR(VLOOKUP(A603,'Pivot price tier by size'!$D$8:$M$2512,10,0),"")</f>
        <v>X</v>
      </c>
      <c r="AA603" s="3" t="str">
        <f>IFERROR(VLOOKUP(A603,'Pivot category'!$B$8:$I$2236,8,0),"")</f>
        <v>X</v>
      </c>
      <c r="AB603" s="3" t="str">
        <f>IF(P603&lt;$AC$1,"Bottom 5%","")</f>
        <v>Bottom 5%</v>
      </c>
      <c r="AC603"/>
      <c r="AD603" t="s">
        <v>11018</v>
      </c>
      <c r="AE603" t="s">
        <v>13861</v>
      </c>
    </row>
    <row r="604" spans="1:31" hidden="1" x14ac:dyDescent="0.25">
      <c r="A604" t="s">
        <v>11697</v>
      </c>
      <c r="B604" t="s">
        <v>11698</v>
      </c>
      <c r="C604" s="3" t="s">
        <v>32</v>
      </c>
      <c r="D604" s="3" t="s">
        <v>11619</v>
      </c>
      <c r="E604" s="3" t="s">
        <v>5053</v>
      </c>
      <c r="F604" s="3">
        <v>10000</v>
      </c>
      <c r="G604" s="34">
        <v>49.99</v>
      </c>
      <c r="H604" s="3" t="s">
        <v>12</v>
      </c>
      <c r="I604" s="3" t="s">
        <v>23</v>
      </c>
      <c r="J604" s="3" t="s">
        <v>8110</v>
      </c>
      <c r="K604" s="3" t="s">
        <v>8103</v>
      </c>
      <c r="L604" s="3" t="s">
        <v>68</v>
      </c>
      <c r="M604" s="26" t="s">
        <v>16689</v>
      </c>
      <c r="N604"/>
      <c r="O604" s="3">
        <v>1</v>
      </c>
      <c r="P604" s="55">
        <v>349.93</v>
      </c>
      <c r="Q604" s="55">
        <v>149.97</v>
      </c>
      <c r="R604" s="55">
        <v>199.96</v>
      </c>
      <c r="S604" s="57">
        <v>1.33</v>
      </c>
      <c r="T604" s="55">
        <v>349.93</v>
      </c>
      <c r="U604" s="55">
        <v>0</v>
      </c>
      <c r="V604" s="55">
        <v>549.89</v>
      </c>
      <c r="W604" s="55">
        <v>-549.89</v>
      </c>
      <c r="X604" s="57">
        <v>-1</v>
      </c>
      <c r="Y604" s="3" t="str">
        <f>IFERROR(VLOOKUP(A604,'Pivot price tier'!$C$8:$L$2290,10,0),"")</f>
        <v>X</v>
      </c>
      <c r="Z604" s="3" t="str">
        <f>IFERROR(VLOOKUP(A604,'Pivot price tier by size'!$D$8:$M$2512,10,0),"")</f>
        <v xml:space="preserve"> </v>
      </c>
      <c r="AA604" s="3" t="str">
        <f>IFERROR(VLOOKUP(A604,'Pivot category'!$B$8:$I$2236,8,0),"")</f>
        <v>X</v>
      </c>
      <c r="AB604" s="3" t="str">
        <f>IF(P604&lt;$AC$1,"Bottom 5%","")</f>
        <v>Bottom 5%</v>
      </c>
      <c r="AC604"/>
      <c r="AD604" t="s">
        <v>11018</v>
      </c>
      <c r="AE604" t="s">
        <v>13861</v>
      </c>
    </row>
    <row r="605" spans="1:31" hidden="1" x14ac:dyDescent="0.25">
      <c r="A605" t="s">
        <v>11699</v>
      </c>
      <c r="B605" t="s">
        <v>10895</v>
      </c>
      <c r="C605" s="3" t="s">
        <v>32</v>
      </c>
      <c r="D605" s="3" t="s">
        <v>10376</v>
      </c>
      <c r="E605" s="3" t="s">
        <v>5053</v>
      </c>
      <c r="F605" s="3">
        <v>7000</v>
      </c>
      <c r="G605" s="34">
        <v>69.989999999999995</v>
      </c>
      <c r="H605" s="3" t="s">
        <v>12405</v>
      </c>
      <c r="I605" s="3" t="s">
        <v>15</v>
      </c>
      <c r="J605" s="3" t="s">
        <v>8110</v>
      </c>
      <c r="K605" s="3" t="s">
        <v>8115</v>
      </c>
      <c r="L605" s="3" t="s">
        <v>68</v>
      </c>
      <c r="M605" s="26" t="s">
        <v>16689</v>
      </c>
      <c r="N605"/>
      <c r="O605" s="3">
        <v>23</v>
      </c>
      <c r="P605" s="55">
        <v>5249.25</v>
      </c>
      <c r="Q605" s="55">
        <v>5039.28</v>
      </c>
      <c r="R605" s="55">
        <v>209.97</v>
      </c>
      <c r="S605" s="57">
        <v>0.04</v>
      </c>
      <c r="T605" s="55">
        <v>228.22826086956522</v>
      </c>
      <c r="U605" s="55">
        <v>69.989999999999995</v>
      </c>
      <c r="V605" s="55">
        <v>349.95</v>
      </c>
      <c r="W605" s="55">
        <v>-279.95999999999998</v>
      </c>
      <c r="X605" s="57">
        <v>-0.8</v>
      </c>
      <c r="Y605" s="3" t="str">
        <f>IFERROR(VLOOKUP(A605,'Pivot price tier'!$C$8:$L$2290,10,0),"")</f>
        <v/>
      </c>
      <c r="Z605" s="3" t="str">
        <f>IFERROR(VLOOKUP(A605,'Pivot price tier by size'!$D$8:$M$2512,10,0),"")</f>
        <v/>
      </c>
      <c r="AA605" s="3" t="str">
        <f>IFERROR(VLOOKUP(A605,'Pivot category'!$B$8:$I$2236,8,0),"")</f>
        <v/>
      </c>
      <c r="AB605" s="3" t="str">
        <f>IF(P605&lt;$AC$1,"Bottom 5%","")</f>
        <v>Bottom 5%</v>
      </c>
      <c r="AC605"/>
      <c r="AD605" t="s">
        <v>11018</v>
      </c>
      <c r="AE605" t="s">
        <v>13861</v>
      </c>
    </row>
    <row r="606" spans="1:31" hidden="1" x14ac:dyDescent="0.25">
      <c r="A606" t="s">
        <v>11700</v>
      </c>
      <c r="B606" t="s">
        <v>9062</v>
      </c>
      <c r="C606" s="3" t="s">
        <v>32</v>
      </c>
      <c r="D606" s="3" t="s">
        <v>8167</v>
      </c>
      <c r="E606" s="3" t="s">
        <v>5053</v>
      </c>
      <c r="F606" s="3">
        <v>7000</v>
      </c>
      <c r="G606" s="34">
        <v>29.99</v>
      </c>
      <c r="H606" s="3" t="s">
        <v>12</v>
      </c>
      <c r="I606" s="3" t="s">
        <v>23</v>
      </c>
      <c r="J606" s="3" t="s">
        <v>8107</v>
      </c>
      <c r="K606" s="3" t="s">
        <v>8103</v>
      </c>
      <c r="L606" s="3" t="s">
        <v>8106</v>
      </c>
      <c r="M606" s="26" t="s">
        <v>16689</v>
      </c>
      <c r="N606"/>
      <c r="O606" s="3">
        <v>5</v>
      </c>
      <c r="P606" s="55">
        <v>14665.11</v>
      </c>
      <c r="Q606" s="55">
        <v>29444.11</v>
      </c>
      <c r="R606" s="55">
        <v>-14779</v>
      </c>
      <c r="S606" s="57">
        <v>-0.5</v>
      </c>
      <c r="T606" s="55">
        <v>2933.0219999999999</v>
      </c>
      <c r="U606" s="55">
        <v>2129.29</v>
      </c>
      <c r="V606" s="55">
        <v>13547.29</v>
      </c>
      <c r="W606" s="55">
        <v>-11418</v>
      </c>
      <c r="X606" s="57">
        <v>-0.84</v>
      </c>
      <c r="Y606" s="3" t="str">
        <f>IFERROR(VLOOKUP(A606,'Pivot price tier'!$C$8:$L$2290,10,0),"")</f>
        <v/>
      </c>
      <c r="Z606" s="3" t="str">
        <f>IFERROR(VLOOKUP(A606,'Pivot price tier by size'!$D$8:$M$2512,10,0),"")</f>
        <v/>
      </c>
      <c r="AA606" s="3" t="str">
        <f>IFERROR(VLOOKUP(A606,'Pivot category'!$B$8:$I$2236,8,0),"")</f>
        <v/>
      </c>
      <c r="AB606" s="3" t="str">
        <f>IF(P606&lt;$AC$1,"Bottom 5%","")</f>
        <v>Bottom 5%</v>
      </c>
      <c r="AC606"/>
      <c r="AD606" t="s">
        <v>11018</v>
      </c>
      <c r="AE606" t="s">
        <v>13861</v>
      </c>
    </row>
    <row r="607" spans="1:31" hidden="1" x14ac:dyDescent="0.25">
      <c r="A607" t="s">
        <v>14473</v>
      </c>
      <c r="B607" t="s">
        <v>12221</v>
      </c>
      <c r="C607" s="3" t="s">
        <v>32</v>
      </c>
      <c r="D607" s="3" t="s">
        <v>11985</v>
      </c>
      <c r="E607" s="3" t="s">
        <v>5053</v>
      </c>
      <c r="F607" s="3">
        <v>10000</v>
      </c>
      <c r="G607" s="34">
        <v>149.99</v>
      </c>
      <c r="H607" s="3" t="s">
        <v>12</v>
      </c>
      <c r="I607" s="3" t="s">
        <v>74</v>
      </c>
      <c r="J607" s="3" t="s">
        <v>8110</v>
      </c>
      <c r="K607" s="3" t="s">
        <v>8115</v>
      </c>
      <c r="L607" s="3" t="s">
        <v>68</v>
      </c>
      <c r="M607" s="26" t="s">
        <v>16689</v>
      </c>
      <c r="N607"/>
      <c r="O607" s="3">
        <v>2</v>
      </c>
      <c r="P607" s="55">
        <v>299.98</v>
      </c>
      <c r="Q607" s="55">
        <v>149.99</v>
      </c>
      <c r="R607" s="55">
        <v>149.99</v>
      </c>
      <c r="S607" s="57">
        <v>1</v>
      </c>
      <c r="T607" s="55">
        <v>149.99</v>
      </c>
      <c r="U607" s="55">
        <v>-899.94</v>
      </c>
      <c r="V607" s="55">
        <v>1199.92</v>
      </c>
      <c r="W607" s="55">
        <v>-2099.86</v>
      </c>
      <c r="X607" s="57">
        <v>-1.75</v>
      </c>
      <c r="Y607" s="3" t="str">
        <f>IFERROR(VLOOKUP(A607,'Pivot price tier'!$C$8:$L$2290,10,0),"")</f>
        <v/>
      </c>
      <c r="Z607" s="3" t="str">
        <f>IFERROR(VLOOKUP(A607,'Pivot price tier by size'!$D$8:$M$2512,10,0),"")</f>
        <v/>
      </c>
      <c r="AA607" s="3" t="str">
        <f>IFERROR(VLOOKUP(A607,'Pivot category'!$B$8:$I$2236,8,0),"")</f>
        <v/>
      </c>
      <c r="AB607" s="3" t="str">
        <f>IF(P607&lt;$AC$1,"Bottom 5%","")</f>
        <v>Bottom 5%</v>
      </c>
      <c r="AC607"/>
      <c r="AD607" t="s">
        <v>11018</v>
      </c>
      <c r="AE607" t="s">
        <v>13861</v>
      </c>
    </row>
    <row r="608" spans="1:31" x14ac:dyDescent="0.25">
      <c r="A608" t="s">
        <v>5817</v>
      </c>
      <c r="B608" t="s">
        <v>1707</v>
      </c>
      <c r="C608" s="3" t="s">
        <v>32</v>
      </c>
      <c r="D608" s="3" t="s">
        <v>4069</v>
      </c>
      <c r="E608" s="3" t="s">
        <v>5101</v>
      </c>
      <c r="F608" s="3">
        <v>7000</v>
      </c>
      <c r="G608" s="34">
        <v>9.99</v>
      </c>
      <c r="H608" s="3" t="s">
        <v>30</v>
      </c>
      <c r="I608" s="3" t="s">
        <v>17</v>
      </c>
      <c r="J608" s="3" t="s">
        <v>8102</v>
      </c>
      <c r="K608" s="3" t="s">
        <v>8103</v>
      </c>
      <c r="L608" s="3" t="s">
        <v>68</v>
      </c>
      <c r="M608" s="26" t="s">
        <v>16689</v>
      </c>
      <c r="N608"/>
      <c r="O608" s="3">
        <v>138</v>
      </c>
      <c r="P608" s="55">
        <v>39764.230000000003</v>
      </c>
      <c r="Q608" s="55">
        <v>40396.99</v>
      </c>
      <c r="R608" s="55">
        <v>-632.76</v>
      </c>
      <c r="S608" s="57">
        <v>-0.02</v>
      </c>
      <c r="T608" s="55">
        <v>288.1465942028986</v>
      </c>
      <c r="U608" s="55">
        <v>46875.87</v>
      </c>
      <c r="V608" s="55">
        <v>46250.41</v>
      </c>
      <c r="W608" s="55">
        <v>625.46</v>
      </c>
      <c r="X608" s="57">
        <v>0.01</v>
      </c>
      <c r="Y608" s="3" t="str">
        <f>IFERROR(VLOOKUP(A608,'Pivot price tier'!$C$8:$L$2290,10,0),"")</f>
        <v>X</v>
      </c>
      <c r="Z608" s="3" t="str">
        <f>IFERROR(VLOOKUP(A608,'Pivot price tier by size'!$D$8:$M$2512,10,0),"")</f>
        <v xml:space="preserve"> </v>
      </c>
      <c r="AA608" s="3" t="str">
        <f>IFERROR(VLOOKUP(A608,'Pivot category'!$B$8:$I$2236,8,0),"")</f>
        <v>X</v>
      </c>
      <c r="AB608" s="3" t="str">
        <f>IF(P608&lt;$AC$1,"Bottom 5%","")</f>
        <v>Bottom 5%</v>
      </c>
      <c r="AC608"/>
      <c r="AD608" t="s">
        <v>16510</v>
      </c>
      <c r="AE608" t="s">
        <v>13853</v>
      </c>
    </row>
    <row r="609" spans="1:31" hidden="1" x14ac:dyDescent="0.25">
      <c r="A609" t="s">
        <v>7152</v>
      </c>
      <c r="B609" t="s">
        <v>318</v>
      </c>
      <c r="C609" s="3" t="s">
        <v>69</v>
      </c>
      <c r="D609" s="3" t="s">
        <v>2529</v>
      </c>
      <c r="E609" s="3" t="s">
        <v>5053</v>
      </c>
      <c r="F609" s="3">
        <v>7000</v>
      </c>
      <c r="G609" s="34">
        <v>11.99</v>
      </c>
      <c r="H609" s="3" t="s">
        <v>12</v>
      </c>
      <c r="I609" s="3" t="s">
        <v>70</v>
      </c>
      <c r="J609" s="3" t="s">
        <v>8110</v>
      </c>
      <c r="K609" s="3" t="s">
        <v>8111</v>
      </c>
      <c r="L609" s="3" t="s">
        <v>68</v>
      </c>
      <c r="M609" s="26" t="s">
        <v>16689</v>
      </c>
      <c r="N609"/>
      <c r="O609" s="3">
        <v>44</v>
      </c>
      <c r="P609" s="55">
        <v>107514.33</v>
      </c>
      <c r="Q609" s="55">
        <v>83746.259999999995</v>
      </c>
      <c r="R609" s="55">
        <v>23768.07</v>
      </c>
      <c r="S609" s="57">
        <v>0.28000000000000003</v>
      </c>
      <c r="T609" s="55">
        <v>2443.5075000000002</v>
      </c>
      <c r="U609" s="55">
        <v>47132.69</v>
      </c>
      <c r="V609" s="55">
        <v>44362.65</v>
      </c>
      <c r="W609" s="55">
        <v>2770.04</v>
      </c>
      <c r="X609" s="57">
        <v>0.06</v>
      </c>
      <c r="Y609" s="3" t="str">
        <f>IFERROR(VLOOKUP(A609,'Pivot price tier'!$C$8:$L$2290,10,0),"")</f>
        <v/>
      </c>
      <c r="Z609" s="3" t="str">
        <f>IFERROR(VLOOKUP(A609,'Pivot price tier by size'!$D$8:$M$2512,10,0),"")</f>
        <v/>
      </c>
      <c r="AA609" s="3" t="str">
        <f>IFERROR(VLOOKUP(A609,'Pivot category'!$B$8:$I$2236,8,0),"")</f>
        <v/>
      </c>
      <c r="AB609" s="3" t="str">
        <f>IF(P609&lt;$AC$1,"Bottom 5%","")</f>
        <v/>
      </c>
      <c r="AC609"/>
      <c r="AD609" t="s">
        <v>16510</v>
      </c>
      <c r="AE609" t="s">
        <v>13853</v>
      </c>
    </row>
    <row r="610" spans="1:31" hidden="1" x14ac:dyDescent="0.25">
      <c r="A610" t="s">
        <v>5401</v>
      </c>
      <c r="B610" t="s">
        <v>319</v>
      </c>
      <c r="C610" s="3" t="s">
        <v>32</v>
      </c>
      <c r="D610" s="3" t="s">
        <v>2530</v>
      </c>
      <c r="E610" s="3" t="s">
        <v>5053</v>
      </c>
      <c r="F610" s="3">
        <v>7000</v>
      </c>
      <c r="G610" s="34">
        <v>81.99</v>
      </c>
      <c r="H610" s="3" t="s">
        <v>12</v>
      </c>
      <c r="I610" s="3" t="s">
        <v>15</v>
      </c>
      <c r="J610" s="3" t="s">
        <v>8110</v>
      </c>
      <c r="K610" s="3" t="s">
        <v>8103</v>
      </c>
      <c r="L610" s="3" t="s">
        <v>68</v>
      </c>
      <c r="M610" s="26" t="s">
        <v>16689</v>
      </c>
      <c r="N610"/>
      <c r="O610" s="3">
        <v>83</v>
      </c>
      <c r="P610" s="55">
        <v>1472357.87</v>
      </c>
      <c r="Q610" s="55">
        <v>1226772.83</v>
      </c>
      <c r="R610" s="55">
        <v>245585.04</v>
      </c>
      <c r="S610" s="57">
        <v>0.2</v>
      </c>
      <c r="T610" s="55">
        <v>17739.251445783135</v>
      </c>
      <c r="U610" s="55">
        <v>1087837.2</v>
      </c>
      <c r="V610" s="55">
        <v>1055746.1000000001</v>
      </c>
      <c r="W610" s="55">
        <v>32091.1</v>
      </c>
      <c r="X610" s="57">
        <v>0.03</v>
      </c>
      <c r="Y610" s="3" t="str">
        <f>IFERROR(VLOOKUP(A610,'Pivot price tier'!$C$8:$L$2290,10,0),"")</f>
        <v xml:space="preserve"> </v>
      </c>
      <c r="Z610" s="3" t="str">
        <f>IFERROR(VLOOKUP(A610,'Pivot price tier by size'!$D$8:$M$2512,10,0),"")</f>
        <v xml:space="preserve"> </v>
      </c>
      <c r="AA610" s="3" t="str">
        <f>IFERROR(VLOOKUP(A610,'Pivot category'!$B$8:$I$2236,8,0),"")</f>
        <v xml:space="preserve"> </v>
      </c>
      <c r="AB610" s="3" t="str">
        <f>IF(P610&lt;$AC$1,"Bottom 5%","")</f>
        <v/>
      </c>
      <c r="AC610"/>
      <c r="AD610" t="s">
        <v>16510</v>
      </c>
      <c r="AE610" t="s">
        <v>13853</v>
      </c>
    </row>
    <row r="611" spans="1:31" hidden="1" x14ac:dyDescent="0.25">
      <c r="A611" t="s">
        <v>15557</v>
      </c>
      <c r="B611" t="s">
        <v>15558</v>
      </c>
      <c r="C611" s="3" t="s">
        <v>32</v>
      </c>
      <c r="D611" s="3" t="s">
        <v>12652</v>
      </c>
      <c r="E611" s="3" t="s">
        <v>5053</v>
      </c>
      <c r="F611" s="3">
        <v>10000</v>
      </c>
      <c r="G611" s="34">
        <v>83.99</v>
      </c>
      <c r="H611" s="3" t="s">
        <v>12</v>
      </c>
      <c r="I611" s="3" t="s">
        <v>15</v>
      </c>
      <c r="J611" s="3" t="s">
        <v>8110</v>
      </c>
      <c r="K611" s="3" t="s">
        <v>8115</v>
      </c>
      <c r="L611" s="3" t="s">
        <v>68</v>
      </c>
      <c r="M611" s="26">
        <v>45378</v>
      </c>
      <c r="N611"/>
      <c r="O611" s="3" t="s">
        <v>78</v>
      </c>
      <c r="P611" s="55">
        <v>163.98</v>
      </c>
      <c r="Q611" s="55"/>
      <c r="R611" s="55">
        <v>163.98</v>
      </c>
      <c r="S611" s="57"/>
      <c r="T611" s="55" t="s">
        <v>78</v>
      </c>
      <c r="U611" s="55" t="s">
        <v>78</v>
      </c>
      <c r="V611" s="55" t="s">
        <v>78</v>
      </c>
      <c r="W611" s="55" t="s">
        <v>78</v>
      </c>
      <c r="X611" s="57" t="s">
        <v>78</v>
      </c>
      <c r="Y611" s="3" t="str">
        <f>IFERROR(VLOOKUP(A611,'Pivot price tier'!$C$8:$L$2290,10,0),"")</f>
        <v/>
      </c>
      <c r="Z611" s="3" t="str">
        <f>IFERROR(VLOOKUP(A611,'Pivot price tier by size'!$D$8:$M$2512,10,0),"")</f>
        <v/>
      </c>
      <c r="AA611" s="3" t="str">
        <f>IFERROR(VLOOKUP(A611,'Pivot category'!$B$8:$I$2236,8,0),"")</f>
        <v/>
      </c>
      <c r="AB611" s="3" t="str">
        <f>IF(P611&lt;$AC$1,"Bottom 5%","")</f>
        <v>Bottom 5%</v>
      </c>
      <c r="AC611"/>
      <c r="AD611" t="s">
        <v>16510</v>
      </c>
      <c r="AE611" t="s">
        <v>13853</v>
      </c>
    </row>
    <row r="612" spans="1:31" hidden="1" x14ac:dyDescent="0.25">
      <c r="A612" t="s">
        <v>8748</v>
      </c>
      <c r="B612" t="s">
        <v>8747</v>
      </c>
      <c r="C612" s="3" t="s">
        <v>32</v>
      </c>
      <c r="D612" s="3" t="s">
        <v>8114</v>
      </c>
      <c r="E612" s="3" t="s">
        <v>5053</v>
      </c>
      <c r="F612" s="3">
        <v>7000</v>
      </c>
      <c r="G612" s="34">
        <v>149.99</v>
      </c>
      <c r="H612" s="3" t="s">
        <v>12</v>
      </c>
      <c r="I612" s="3" t="s">
        <v>74</v>
      </c>
      <c r="J612" s="3" t="s">
        <v>8110</v>
      </c>
      <c r="K612" s="3" t="s">
        <v>8111</v>
      </c>
      <c r="L612" s="3" t="s">
        <v>68</v>
      </c>
      <c r="M612" s="26" t="s">
        <v>16689</v>
      </c>
      <c r="N612"/>
      <c r="O612" s="3">
        <v>12</v>
      </c>
      <c r="P612" s="55">
        <v>1044465.43</v>
      </c>
      <c r="Q612" s="55">
        <v>359169.56</v>
      </c>
      <c r="R612" s="55">
        <v>685295.87</v>
      </c>
      <c r="S612" s="57">
        <v>1.91</v>
      </c>
      <c r="T612" s="55">
        <v>87038.785833333342</v>
      </c>
      <c r="U612" s="55">
        <v>114023.25</v>
      </c>
      <c r="V612" s="55">
        <v>71090.61</v>
      </c>
      <c r="W612" s="55">
        <v>42932.639999999999</v>
      </c>
      <c r="X612" s="57">
        <v>0.6</v>
      </c>
      <c r="Y612" s="3" t="str">
        <f>IFERROR(VLOOKUP(A612,'Pivot price tier'!$C$8:$L$2290,10,0),"")</f>
        <v/>
      </c>
      <c r="Z612" s="3" t="str">
        <f>IFERROR(VLOOKUP(A612,'Pivot price tier by size'!$D$8:$M$2512,10,0),"")</f>
        <v/>
      </c>
      <c r="AA612" s="3" t="str">
        <f>IFERROR(VLOOKUP(A612,'Pivot category'!$B$8:$I$2236,8,0),"")</f>
        <v/>
      </c>
      <c r="AB612" s="3" t="str">
        <f>IF(P612&lt;$AC$1,"Bottom 5%","")</f>
        <v/>
      </c>
      <c r="AC612"/>
      <c r="AD612" t="s">
        <v>16510</v>
      </c>
      <c r="AE612" t="s">
        <v>13853</v>
      </c>
    </row>
    <row r="613" spans="1:31" hidden="1" x14ac:dyDescent="0.25">
      <c r="A613" t="s">
        <v>9427</v>
      </c>
      <c r="B613" t="s">
        <v>9428</v>
      </c>
      <c r="C613" s="3" t="s">
        <v>32</v>
      </c>
      <c r="D613" s="3" t="s">
        <v>8650</v>
      </c>
      <c r="E613" s="3" t="s">
        <v>5053</v>
      </c>
      <c r="F613" s="3">
        <v>7000</v>
      </c>
      <c r="G613" s="34">
        <v>175.99</v>
      </c>
      <c r="H613" s="3" t="s">
        <v>12</v>
      </c>
      <c r="I613" s="3" t="s">
        <v>74</v>
      </c>
      <c r="J613" s="3" t="s">
        <v>8110</v>
      </c>
      <c r="K613" s="3" t="s">
        <v>8111</v>
      </c>
      <c r="L613" s="3" t="s">
        <v>68</v>
      </c>
      <c r="M613" s="26" t="s">
        <v>16689</v>
      </c>
      <c r="N613"/>
      <c r="O613" s="3">
        <v>5</v>
      </c>
      <c r="P613" s="55"/>
      <c r="Q613" s="55">
        <v>30894.07</v>
      </c>
      <c r="R613" s="55">
        <v>-30894.07</v>
      </c>
      <c r="S613" s="57">
        <v>-1</v>
      </c>
      <c r="T613" s="55">
        <v>0</v>
      </c>
      <c r="U613" s="55">
        <v>0</v>
      </c>
      <c r="V613" s="55">
        <v>19834.79</v>
      </c>
      <c r="W613" s="55">
        <v>-19834.79</v>
      </c>
      <c r="X613" s="57">
        <v>-1</v>
      </c>
      <c r="Y613" s="3" t="str">
        <f>IFERROR(VLOOKUP(A613,'Pivot price tier'!$C$8:$L$2290,10,0),"")</f>
        <v/>
      </c>
      <c r="Z613" s="3" t="str">
        <f>IFERROR(VLOOKUP(A613,'Pivot price tier by size'!$D$8:$M$2512,10,0),"")</f>
        <v/>
      </c>
      <c r="AA613" s="3" t="str">
        <f>IFERROR(VLOOKUP(A613,'Pivot category'!$B$8:$I$2236,8,0),"")</f>
        <v/>
      </c>
      <c r="AB613" s="3" t="str">
        <f>IF(P613&lt;$AC$1,"Bottom 5%","")</f>
        <v>Bottom 5%</v>
      </c>
      <c r="AC613"/>
      <c r="AD613" t="s">
        <v>16510</v>
      </c>
      <c r="AE613" t="s">
        <v>13853</v>
      </c>
    </row>
    <row r="614" spans="1:31" hidden="1" x14ac:dyDescent="0.25">
      <c r="A614" t="s">
        <v>14474</v>
      </c>
      <c r="B614" t="s">
        <v>11898</v>
      </c>
      <c r="C614" s="3" t="s">
        <v>32</v>
      </c>
      <c r="D614" s="3" t="s">
        <v>2531</v>
      </c>
      <c r="E614" s="3" t="s">
        <v>5053</v>
      </c>
      <c r="F614" s="3">
        <v>9000</v>
      </c>
      <c r="G614" s="34">
        <v>129.99</v>
      </c>
      <c r="H614" s="3" t="s">
        <v>12</v>
      </c>
      <c r="I614" s="3" t="s">
        <v>74</v>
      </c>
      <c r="J614" s="3" t="s">
        <v>8110</v>
      </c>
      <c r="K614" s="3" t="s">
        <v>8103</v>
      </c>
      <c r="L614" s="3" t="s">
        <v>68</v>
      </c>
      <c r="M614" s="26" t="s">
        <v>16689</v>
      </c>
      <c r="N614"/>
      <c r="O614" s="3">
        <v>0</v>
      </c>
      <c r="P614" s="55">
        <v>21058.38</v>
      </c>
      <c r="Q614" s="55"/>
      <c r="R614" s="55">
        <v>21058.38</v>
      </c>
      <c r="S614" s="57"/>
      <c r="T614" s="55" t="s">
        <v>78</v>
      </c>
      <c r="U614" s="55">
        <v>11049.15</v>
      </c>
      <c r="V614" s="55">
        <v>519.96</v>
      </c>
      <c r="W614" s="55">
        <v>10529.19</v>
      </c>
      <c r="X614" s="57">
        <v>20.25</v>
      </c>
      <c r="Y614" s="3" t="str">
        <f>IFERROR(VLOOKUP(A614,'Pivot price tier'!$C$8:$L$2290,10,0),"")</f>
        <v>X</v>
      </c>
      <c r="Z614" s="3" t="str">
        <f>IFERROR(VLOOKUP(A614,'Pivot price tier by size'!$D$8:$M$2512,10,0),"")</f>
        <v>X</v>
      </c>
      <c r="AA614" s="3" t="str">
        <f>IFERROR(VLOOKUP(A614,'Pivot category'!$B$8:$I$2236,8,0),"")</f>
        <v>X</v>
      </c>
      <c r="AB614" s="3" t="str">
        <f>IF(P614&lt;$AC$1,"Bottom 5%","")</f>
        <v>Bottom 5%</v>
      </c>
      <c r="AC614"/>
      <c r="AD614" t="s">
        <v>11018</v>
      </c>
      <c r="AE614" t="s">
        <v>13852</v>
      </c>
    </row>
    <row r="615" spans="1:31" hidden="1" x14ac:dyDescent="0.25">
      <c r="A615" t="s">
        <v>14475</v>
      </c>
      <c r="B615" t="s">
        <v>13966</v>
      </c>
      <c r="C615" s="3" t="s">
        <v>32</v>
      </c>
      <c r="D615" s="3" t="s">
        <v>13153</v>
      </c>
      <c r="E615" s="3" t="s">
        <v>5053</v>
      </c>
      <c r="F615" s="3">
        <v>10000</v>
      </c>
      <c r="G615" s="34">
        <v>799.99</v>
      </c>
      <c r="H615" s="3" t="s">
        <v>12</v>
      </c>
      <c r="I615" s="3" t="s">
        <v>74</v>
      </c>
      <c r="J615" s="3" t="s">
        <v>8110</v>
      </c>
      <c r="K615" s="3" t="s">
        <v>8115</v>
      </c>
      <c r="L615" s="3" t="s">
        <v>68</v>
      </c>
      <c r="M615" s="26">
        <v>45627</v>
      </c>
      <c r="N615"/>
      <c r="O615" s="3" t="s">
        <v>78</v>
      </c>
      <c r="P615" s="55"/>
      <c r="Q615" s="55">
        <v>4799.9399999999996</v>
      </c>
      <c r="R615" s="55">
        <v>-4799.9399999999996</v>
      </c>
      <c r="S615" s="57">
        <v>-1</v>
      </c>
      <c r="T615" s="55" t="s">
        <v>78</v>
      </c>
      <c r="U615" s="55">
        <v>0</v>
      </c>
      <c r="V615" s="55">
        <v>3199.96</v>
      </c>
      <c r="W615" s="55">
        <v>-3199.96</v>
      </c>
      <c r="X615" s="57">
        <v>-1</v>
      </c>
      <c r="Y615" s="3" t="str">
        <f>IFERROR(VLOOKUP(A615,'Pivot price tier'!$C$8:$L$2290,10,0),"")</f>
        <v/>
      </c>
      <c r="Z615" s="3" t="str">
        <f>IFERROR(VLOOKUP(A615,'Pivot price tier by size'!$D$8:$M$2512,10,0),"")</f>
        <v/>
      </c>
      <c r="AA615" s="3" t="str">
        <f>IFERROR(VLOOKUP(A615,'Pivot category'!$B$8:$I$2236,8,0),"")</f>
        <v/>
      </c>
      <c r="AB615" s="3" t="str">
        <f>IF(P615&lt;$AC$1,"Bottom 5%","")</f>
        <v>Bottom 5%</v>
      </c>
      <c r="AC615"/>
      <c r="AD615" t="s">
        <v>11018</v>
      </c>
      <c r="AE615" t="s">
        <v>13852</v>
      </c>
    </row>
    <row r="616" spans="1:31" hidden="1" x14ac:dyDescent="0.25">
      <c r="A616" t="s">
        <v>6543</v>
      </c>
      <c r="B616" t="s">
        <v>6542</v>
      </c>
      <c r="C616" s="3" t="s">
        <v>32</v>
      </c>
      <c r="D616" s="3" t="s">
        <v>4773</v>
      </c>
      <c r="E616" s="3">
        <v>0</v>
      </c>
      <c r="F616" s="3">
        <v>8000</v>
      </c>
      <c r="G616" s="34">
        <v>23.39</v>
      </c>
      <c r="H616" s="3" t="s">
        <v>25</v>
      </c>
      <c r="I616" s="3" t="s">
        <v>21</v>
      </c>
      <c r="J616" s="3" t="s">
        <v>8107</v>
      </c>
      <c r="K616" s="3" t="s">
        <v>8124</v>
      </c>
      <c r="L616" s="3" t="s">
        <v>8106</v>
      </c>
      <c r="M616" s="26" t="s">
        <v>16689</v>
      </c>
      <c r="N616"/>
      <c r="O616" s="3">
        <v>1</v>
      </c>
      <c r="P616" s="55">
        <v>1450.18</v>
      </c>
      <c r="Q616" s="55">
        <v>6277.39</v>
      </c>
      <c r="R616" s="55">
        <v>-4827.21</v>
      </c>
      <c r="S616" s="57">
        <v>-0.77</v>
      </c>
      <c r="T616" s="55">
        <v>1450.18</v>
      </c>
      <c r="U616" s="55">
        <v>748.48</v>
      </c>
      <c r="V616" s="55">
        <v>1091.72</v>
      </c>
      <c r="W616" s="55">
        <v>-343.24</v>
      </c>
      <c r="X616" s="57">
        <v>-0.31</v>
      </c>
      <c r="Y616" s="3" t="str">
        <f>IFERROR(VLOOKUP(A616,'Pivot price tier'!$C$8:$L$2290,10,0),"")</f>
        <v/>
      </c>
      <c r="Z616" s="3" t="str">
        <f>IFERROR(VLOOKUP(A616,'Pivot price tier by size'!$D$8:$M$2512,10,0),"")</f>
        <v/>
      </c>
      <c r="AA616" s="3" t="str">
        <f>IFERROR(VLOOKUP(A616,'Pivot category'!$B$8:$I$2236,8,0),"")</f>
        <v/>
      </c>
      <c r="AB616" s="3" t="str">
        <f>IF(P616&lt;$AC$1,"Bottom 5%","")</f>
        <v>Bottom 5%</v>
      </c>
      <c r="AC616"/>
      <c r="AD616" t="s">
        <v>11021</v>
      </c>
      <c r="AE616" t="s">
        <v>13861</v>
      </c>
    </row>
    <row r="617" spans="1:31" hidden="1" x14ac:dyDescent="0.25">
      <c r="A617" t="s">
        <v>8829</v>
      </c>
      <c r="B617" t="s">
        <v>8567</v>
      </c>
      <c r="C617" s="3" t="s">
        <v>32</v>
      </c>
      <c r="D617" s="3" t="s">
        <v>3259</v>
      </c>
      <c r="E617" s="3" t="s">
        <v>5053</v>
      </c>
      <c r="F617" s="3">
        <v>7000</v>
      </c>
      <c r="G617" s="34">
        <v>64.989999999999995</v>
      </c>
      <c r="H617" s="3" t="s">
        <v>26</v>
      </c>
      <c r="I617" s="3" t="s">
        <v>74</v>
      </c>
      <c r="J617" s="3" t="s">
        <v>8107</v>
      </c>
      <c r="K617" s="3" t="s">
        <v>8103</v>
      </c>
      <c r="L617" s="3" t="s">
        <v>8105</v>
      </c>
      <c r="M617" s="26" t="s">
        <v>16689</v>
      </c>
      <c r="N617"/>
      <c r="O617" s="3">
        <v>13</v>
      </c>
      <c r="P617" s="55">
        <v>194.97</v>
      </c>
      <c r="Q617" s="55">
        <v>194.97</v>
      </c>
      <c r="R617" s="55">
        <v>0</v>
      </c>
      <c r="S617" s="57">
        <v>0</v>
      </c>
      <c r="T617" s="55">
        <v>14.997692307692308</v>
      </c>
      <c r="U617" s="55">
        <v>64.989999999999995</v>
      </c>
      <c r="V617" s="55">
        <v>259.95999999999998</v>
      </c>
      <c r="W617" s="55">
        <v>-194.97</v>
      </c>
      <c r="X617" s="57">
        <v>-0.75</v>
      </c>
      <c r="Y617" s="3" t="str">
        <f>IFERROR(VLOOKUP(A617,'Pivot price tier'!$C$8:$L$2290,10,0),"")</f>
        <v/>
      </c>
      <c r="Z617" s="3" t="str">
        <f>IFERROR(VLOOKUP(A617,'Pivot price tier by size'!$D$8:$M$2512,10,0),"")</f>
        <v/>
      </c>
      <c r="AA617" s="3" t="str">
        <f>IFERROR(VLOOKUP(A617,'Pivot category'!$B$8:$I$2236,8,0),"")</f>
        <v/>
      </c>
      <c r="AB617" s="3" t="str">
        <f>IF(P617&lt;$AC$1,"Bottom 5%","")</f>
        <v>Bottom 5%</v>
      </c>
      <c r="AC617"/>
      <c r="AD617" t="s">
        <v>11021</v>
      </c>
      <c r="AE617" t="s">
        <v>16568</v>
      </c>
    </row>
    <row r="618" spans="1:31" hidden="1" x14ac:dyDescent="0.25">
      <c r="A618" t="s">
        <v>14948</v>
      </c>
      <c r="B618" t="s">
        <v>14949</v>
      </c>
      <c r="C618" s="3" t="s">
        <v>36</v>
      </c>
      <c r="D618" s="3" t="s">
        <v>14930</v>
      </c>
      <c r="E618" s="3" t="s">
        <v>5101</v>
      </c>
      <c r="F618" s="3">
        <v>30000</v>
      </c>
      <c r="G618" s="34">
        <v>22.99</v>
      </c>
      <c r="H618" s="3" t="s">
        <v>26</v>
      </c>
      <c r="I618" s="3" t="s">
        <v>19</v>
      </c>
      <c r="J618" s="3" t="s">
        <v>13166</v>
      </c>
      <c r="K618" s="3" t="s">
        <v>8115</v>
      </c>
      <c r="L618" s="3" t="s">
        <v>68</v>
      </c>
      <c r="M618" s="26">
        <v>45809</v>
      </c>
      <c r="N618"/>
      <c r="O618" s="3">
        <v>0</v>
      </c>
      <c r="P618" s="55"/>
      <c r="Q618" s="55">
        <v>13.79</v>
      </c>
      <c r="R618" s="55">
        <v>-13.79</v>
      </c>
      <c r="S618" s="57">
        <v>-1</v>
      </c>
      <c r="T618" s="55" t="s">
        <v>78</v>
      </c>
      <c r="U618" s="55">
        <v>8276.4</v>
      </c>
      <c r="V618" s="55">
        <v>41.37</v>
      </c>
      <c r="W618" s="55">
        <v>8235.0300000000007</v>
      </c>
      <c r="X618" s="57">
        <v>199.06</v>
      </c>
      <c r="Y618" s="3" t="str">
        <f>IFERROR(VLOOKUP(A618,'Pivot price tier'!$C$8:$L$2290,10,0),"")</f>
        <v/>
      </c>
      <c r="Z618" s="3" t="str">
        <f>IFERROR(VLOOKUP(A618,'Pivot price tier by size'!$D$8:$M$2512,10,0),"")</f>
        <v/>
      </c>
      <c r="AA618" s="3" t="str">
        <f>IFERROR(VLOOKUP(A618,'Pivot category'!$B$8:$I$2236,8,0),"")</f>
        <v/>
      </c>
      <c r="AB618" s="3" t="str">
        <f>IF(P618&lt;$AC$1,"Bottom 5%","")</f>
        <v>Bottom 5%</v>
      </c>
      <c r="AC618"/>
      <c r="AD618" t="s">
        <v>11018</v>
      </c>
      <c r="AE618" t="s">
        <v>16531</v>
      </c>
    </row>
    <row r="619" spans="1:31" hidden="1" x14ac:dyDescent="0.25">
      <c r="A619" t="s">
        <v>11805</v>
      </c>
      <c r="B619" t="s">
        <v>320</v>
      </c>
      <c r="C619" s="3" t="s">
        <v>32</v>
      </c>
      <c r="D619" s="3" t="s">
        <v>2532</v>
      </c>
      <c r="E619" s="3" t="s">
        <v>5101</v>
      </c>
      <c r="F619" s="3">
        <v>7000</v>
      </c>
      <c r="G619" s="34">
        <v>12.59</v>
      </c>
      <c r="H619" s="3" t="s">
        <v>26</v>
      </c>
      <c r="I619" s="3" t="s">
        <v>19</v>
      </c>
      <c r="J619" s="3" t="s">
        <v>8107</v>
      </c>
      <c r="K619" s="3" t="s">
        <v>8103</v>
      </c>
      <c r="L619" s="3" t="s">
        <v>8106</v>
      </c>
      <c r="M619" s="26" t="s">
        <v>16689</v>
      </c>
      <c r="N619"/>
      <c r="O619" s="3">
        <v>4</v>
      </c>
      <c r="P619" s="55">
        <v>1032.3800000000001</v>
      </c>
      <c r="Q619" s="55">
        <v>11092.94</v>
      </c>
      <c r="R619" s="55">
        <v>-10060.56</v>
      </c>
      <c r="S619" s="57">
        <v>-0.91</v>
      </c>
      <c r="T619" s="55">
        <v>258.09500000000003</v>
      </c>
      <c r="U619" s="55">
        <v>2492.8200000000002</v>
      </c>
      <c r="V619" s="55">
        <v>21951.19</v>
      </c>
      <c r="W619" s="55">
        <v>-19458.37</v>
      </c>
      <c r="X619" s="57">
        <v>-0.89</v>
      </c>
      <c r="Y619" s="3" t="str">
        <f>IFERROR(VLOOKUP(A619,'Pivot price tier'!$C$8:$L$2290,10,0),"")</f>
        <v/>
      </c>
      <c r="Z619" s="3" t="str">
        <f>IFERROR(VLOOKUP(A619,'Pivot price tier by size'!$D$8:$M$2512,10,0),"")</f>
        <v/>
      </c>
      <c r="AA619" s="3" t="str">
        <f>IFERROR(VLOOKUP(A619,'Pivot category'!$B$8:$I$2236,8,0),"")</f>
        <v/>
      </c>
      <c r="AB619" s="3" t="str">
        <f>IF(P619&lt;$AC$1,"Bottom 5%","")</f>
        <v>Bottom 5%</v>
      </c>
      <c r="AC619"/>
      <c r="AD619" t="s">
        <v>11018</v>
      </c>
      <c r="AE619" t="s">
        <v>13861</v>
      </c>
    </row>
    <row r="620" spans="1:31" hidden="1" x14ac:dyDescent="0.25">
      <c r="A620" t="s">
        <v>7247</v>
      </c>
      <c r="B620" t="s">
        <v>321</v>
      </c>
      <c r="C620" s="3" t="s">
        <v>69</v>
      </c>
      <c r="D620" s="3" t="s">
        <v>2533</v>
      </c>
      <c r="E620" s="3" t="s">
        <v>5101</v>
      </c>
      <c r="F620" s="3">
        <v>7000</v>
      </c>
      <c r="G620" s="34">
        <v>0.59</v>
      </c>
      <c r="H620" s="3" t="s">
        <v>26</v>
      </c>
      <c r="I620" s="3" t="s">
        <v>70</v>
      </c>
      <c r="J620" s="3" t="s">
        <v>8104</v>
      </c>
      <c r="K620" s="3" t="s">
        <v>8111</v>
      </c>
      <c r="L620" s="3" t="s">
        <v>8108</v>
      </c>
      <c r="M620" s="26" t="s">
        <v>16689</v>
      </c>
      <c r="N620"/>
      <c r="O620" s="3" t="s">
        <v>78</v>
      </c>
      <c r="P620" s="55"/>
      <c r="Q620" s="55">
        <v>46.02</v>
      </c>
      <c r="R620" s="55">
        <v>-46.02</v>
      </c>
      <c r="S620" s="57">
        <v>-1</v>
      </c>
      <c r="T620" s="55" t="s">
        <v>78</v>
      </c>
      <c r="U620" s="55" t="s">
        <v>78</v>
      </c>
      <c r="V620" s="55" t="s">
        <v>78</v>
      </c>
      <c r="W620" s="55" t="s">
        <v>78</v>
      </c>
      <c r="X620" s="57" t="s">
        <v>78</v>
      </c>
      <c r="Y620" s="3" t="str">
        <f>IFERROR(VLOOKUP(A620,'Pivot price tier'!$C$8:$L$2290,10,0),"")</f>
        <v/>
      </c>
      <c r="Z620" s="3" t="str">
        <f>IFERROR(VLOOKUP(A620,'Pivot price tier by size'!$D$8:$M$2512,10,0),"")</f>
        <v/>
      </c>
      <c r="AA620" s="3" t="str">
        <f>IFERROR(VLOOKUP(A620,'Pivot category'!$B$8:$I$2236,8,0),"")</f>
        <v/>
      </c>
      <c r="AB620" s="3" t="str">
        <f>IF(P620&lt;$AC$1,"Bottom 5%","")</f>
        <v>Bottom 5%</v>
      </c>
      <c r="AC620"/>
      <c r="AD620" t="s">
        <v>11018</v>
      </c>
      <c r="AE620" t="s">
        <v>13861</v>
      </c>
    </row>
    <row r="621" spans="1:31" x14ac:dyDescent="0.25">
      <c r="A621" t="s">
        <v>5737</v>
      </c>
      <c r="B621" t="s">
        <v>1708</v>
      </c>
      <c r="C621" s="3" t="s">
        <v>32</v>
      </c>
      <c r="D621" s="3" t="s">
        <v>4070</v>
      </c>
      <c r="E621" s="3" t="s">
        <v>5101</v>
      </c>
      <c r="F621" s="3">
        <v>7000</v>
      </c>
      <c r="G621" s="34">
        <v>9.99</v>
      </c>
      <c r="H621" s="3" t="s">
        <v>30</v>
      </c>
      <c r="I621" s="3" t="s">
        <v>17</v>
      </c>
      <c r="J621" s="3" t="s">
        <v>8102</v>
      </c>
      <c r="K621" s="3" t="s">
        <v>8103</v>
      </c>
      <c r="L621" s="3" t="s">
        <v>68</v>
      </c>
      <c r="M621" s="26" t="s">
        <v>16689</v>
      </c>
      <c r="N621"/>
      <c r="O621" s="3">
        <v>141</v>
      </c>
      <c r="P621" s="55">
        <v>44396.51</v>
      </c>
      <c r="Q621" s="55">
        <v>40976.26</v>
      </c>
      <c r="R621" s="55">
        <v>3420.25</v>
      </c>
      <c r="S621" s="57">
        <v>0.08</v>
      </c>
      <c r="T621" s="55">
        <v>314.86886524822694</v>
      </c>
      <c r="U621" s="55">
        <v>26623.67</v>
      </c>
      <c r="V621" s="55">
        <v>27442.85</v>
      </c>
      <c r="W621" s="55">
        <v>-819.18</v>
      </c>
      <c r="X621" s="57">
        <v>-0.03</v>
      </c>
      <c r="Y621" s="3" t="str">
        <f>IFERROR(VLOOKUP(A621,'Pivot price tier'!$C$8:$L$2290,10,0),"")</f>
        <v>X</v>
      </c>
      <c r="Z621" s="3" t="str">
        <f>IFERROR(VLOOKUP(A621,'Pivot price tier by size'!$D$8:$M$2512,10,0),"")</f>
        <v xml:space="preserve"> </v>
      </c>
      <c r="AA621" s="3" t="str">
        <f>IFERROR(VLOOKUP(A621,'Pivot category'!$B$8:$I$2236,8,0),"")</f>
        <v>X</v>
      </c>
      <c r="AB621" s="3" t="str">
        <f>IF(P621&lt;$AC$1,"Bottom 5%","")</f>
        <v>Bottom 5%</v>
      </c>
      <c r="AC621"/>
      <c r="AD621" t="s">
        <v>16510</v>
      </c>
      <c r="AE621" t="s">
        <v>13853</v>
      </c>
    </row>
    <row r="622" spans="1:31" x14ac:dyDescent="0.25">
      <c r="A622" t="s">
        <v>5672</v>
      </c>
      <c r="B622" t="s">
        <v>1740</v>
      </c>
      <c r="C622" s="3" t="s">
        <v>32</v>
      </c>
      <c r="D622" s="3" t="s">
        <v>4105</v>
      </c>
      <c r="E622" s="3">
        <v>0</v>
      </c>
      <c r="F622" s="3">
        <v>7000</v>
      </c>
      <c r="G622" s="34">
        <v>25.99</v>
      </c>
      <c r="H622" s="3" t="s">
        <v>29</v>
      </c>
      <c r="I622" s="3" t="s">
        <v>21</v>
      </c>
      <c r="J622" s="3" t="s">
        <v>8102</v>
      </c>
      <c r="K622" s="3" t="s">
        <v>8103</v>
      </c>
      <c r="L622" s="3" t="s">
        <v>68</v>
      </c>
      <c r="M622" s="26" t="s">
        <v>16689</v>
      </c>
      <c r="N622"/>
      <c r="O622" s="3">
        <v>93</v>
      </c>
      <c r="P622" s="55">
        <v>19128.64</v>
      </c>
      <c r="Q622" s="55">
        <v>20142.25</v>
      </c>
      <c r="R622" s="55">
        <v>-1013.61</v>
      </c>
      <c r="S622" s="57">
        <v>-0.05</v>
      </c>
      <c r="T622" s="55">
        <v>205.68430107526882</v>
      </c>
      <c r="U622" s="55">
        <v>27757.32</v>
      </c>
      <c r="V622" s="55">
        <v>27965.24</v>
      </c>
      <c r="W622" s="55">
        <v>-207.92</v>
      </c>
      <c r="X622" s="57">
        <v>-0.01</v>
      </c>
      <c r="Y622" s="3" t="str">
        <f>IFERROR(VLOOKUP(A622,'Pivot price tier'!$C$8:$L$2290,10,0),"")</f>
        <v>X</v>
      </c>
      <c r="Z622" s="3" t="str">
        <f>IFERROR(VLOOKUP(A622,'Pivot price tier by size'!$D$8:$M$2512,10,0),"")</f>
        <v xml:space="preserve"> </v>
      </c>
      <c r="AA622" s="3" t="str">
        <f>IFERROR(VLOOKUP(A622,'Pivot category'!$B$8:$I$2236,8,0),"")</f>
        <v>X</v>
      </c>
      <c r="AB622" s="3" t="str">
        <f>IF(P622&lt;$AC$1,"Bottom 5%","")</f>
        <v>Bottom 5%</v>
      </c>
      <c r="AC622"/>
      <c r="AD622" t="s">
        <v>16516</v>
      </c>
      <c r="AE622" t="s">
        <v>16518</v>
      </c>
    </row>
    <row r="623" spans="1:31" hidden="1" x14ac:dyDescent="0.25">
      <c r="A623" t="s">
        <v>11807</v>
      </c>
      <c r="B623" t="s">
        <v>323</v>
      </c>
      <c r="C623" s="3" t="s">
        <v>69</v>
      </c>
      <c r="D623" s="3" t="s">
        <v>2535</v>
      </c>
      <c r="E623" s="3" t="s">
        <v>5101</v>
      </c>
      <c r="F623" s="3">
        <v>7000</v>
      </c>
      <c r="G623" s="34">
        <v>0.59</v>
      </c>
      <c r="H623" s="3" t="s">
        <v>26</v>
      </c>
      <c r="I623" s="3" t="s">
        <v>70</v>
      </c>
      <c r="J623" s="3" t="s">
        <v>8104</v>
      </c>
      <c r="K623" s="3" t="s">
        <v>8111</v>
      </c>
      <c r="L623" s="3" t="s">
        <v>8108</v>
      </c>
      <c r="M623" s="26" t="s">
        <v>16689</v>
      </c>
      <c r="N623"/>
      <c r="O623" s="3" t="s">
        <v>78</v>
      </c>
      <c r="P623" s="55"/>
      <c r="Q623" s="55">
        <v>112.86</v>
      </c>
      <c r="R623" s="55">
        <v>-112.86</v>
      </c>
      <c r="S623" s="57">
        <v>-1</v>
      </c>
      <c r="T623" s="55" t="s">
        <v>78</v>
      </c>
      <c r="U623" s="55">
        <v>0</v>
      </c>
      <c r="V623" s="55">
        <v>70.8</v>
      </c>
      <c r="W623" s="55">
        <v>-70.8</v>
      </c>
      <c r="X623" s="57">
        <v>-1</v>
      </c>
      <c r="Y623" s="3" t="str">
        <f>IFERROR(VLOOKUP(A623,'Pivot price tier'!$C$8:$L$2290,10,0),"")</f>
        <v/>
      </c>
      <c r="Z623" s="3" t="str">
        <f>IFERROR(VLOOKUP(A623,'Pivot price tier by size'!$D$8:$M$2512,10,0),"")</f>
        <v/>
      </c>
      <c r="AA623" s="3" t="str">
        <f>IFERROR(VLOOKUP(A623,'Pivot category'!$B$8:$I$2236,8,0),"")</f>
        <v/>
      </c>
      <c r="AB623" s="3" t="str">
        <f>IF(P623&lt;$AC$1,"Bottom 5%","")</f>
        <v>Bottom 5%</v>
      </c>
      <c r="AC623"/>
      <c r="AD623" t="s">
        <v>11018</v>
      </c>
      <c r="AE623" t="s">
        <v>13861</v>
      </c>
    </row>
    <row r="624" spans="1:31" x14ac:dyDescent="0.25">
      <c r="A624" t="s">
        <v>8564</v>
      </c>
      <c r="B624" t="s">
        <v>1743</v>
      </c>
      <c r="C624" s="3" t="s">
        <v>32</v>
      </c>
      <c r="D624" s="3" t="s">
        <v>4108</v>
      </c>
      <c r="E624" s="3" t="s">
        <v>5053</v>
      </c>
      <c r="F624" s="3">
        <v>7000</v>
      </c>
      <c r="G624" s="34">
        <v>16.989999999999998</v>
      </c>
      <c r="H624" s="3" t="s">
        <v>28</v>
      </c>
      <c r="I624" s="3" t="s">
        <v>19</v>
      </c>
      <c r="J624" s="3" t="s">
        <v>8102</v>
      </c>
      <c r="K624" s="3" t="s">
        <v>8103</v>
      </c>
      <c r="L624" s="3" t="s">
        <v>68</v>
      </c>
      <c r="M624" s="26" t="s">
        <v>16689</v>
      </c>
      <c r="N624"/>
      <c r="O624" s="3">
        <v>121</v>
      </c>
      <c r="P624" s="55">
        <v>31533.439999999999</v>
      </c>
      <c r="Q624" s="55">
        <v>35441.14</v>
      </c>
      <c r="R624" s="55">
        <v>-3907.7</v>
      </c>
      <c r="S624" s="57">
        <v>-0.11</v>
      </c>
      <c r="T624" s="55">
        <v>260.60694214876031</v>
      </c>
      <c r="U624" s="55">
        <v>50154.48</v>
      </c>
      <c r="V624" s="55">
        <v>54045.19</v>
      </c>
      <c r="W624" s="55">
        <v>-3890.71</v>
      </c>
      <c r="X624" s="57">
        <v>-7.0000000000000007E-2</v>
      </c>
      <c r="Y624" s="3" t="str">
        <f>IFERROR(VLOOKUP(A624,'Pivot price tier'!$C$8:$L$2290,10,0),"")</f>
        <v>X</v>
      </c>
      <c r="Z624" s="3" t="str">
        <f>IFERROR(VLOOKUP(A624,'Pivot price tier by size'!$D$8:$M$2512,10,0),"")</f>
        <v xml:space="preserve"> </v>
      </c>
      <c r="AA624" s="3" t="str">
        <f>IFERROR(VLOOKUP(A624,'Pivot category'!$B$8:$I$2236,8,0),"")</f>
        <v>X</v>
      </c>
      <c r="AB624" s="3" t="str">
        <f>IF(P624&lt;$AC$1,"Bottom 5%","")</f>
        <v>Bottom 5%</v>
      </c>
      <c r="AC624"/>
      <c r="AD624" t="s">
        <v>16512</v>
      </c>
      <c r="AE624" t="s">
        <v>13856</v>
      </c>
    </row>
    <row r="625" spans="1:31" hidden="1" x14ac:dyDescent="0.25">
      <c r="A625" t="s">
        <v>11809</v>
      </c>
      <c r="B625" t="s">
        <v>325</v>
      </c>
      <c r="C625" s="3" t="s">
        <v>69</v>
      </c>
      <c r="D625" s="3" t="s">
        <v>2537</v>
      </c>
      <c r="E625" s="3" t="s">
        <v>5101</v>
      </c>
      <c r="F625" s="3">
        <v>7000</v>
      </c>
      <c r="G625" s="34">
        <v>0.59</v>
      </c>
      <c r="H625" s="3" t="s">
        <v>26</v>
      </c>
      <c r="I625" s="3" t="s">
        <v>70</v>
      </c>
      <c r="J625" s="3" t="s">
        <v>8104</v>
      </c>
      <c r="K625" s="3" t="s">
        <v>8111</v>
      </c>
      <c r="L625" s="3" t="s">
        <v>8108</v>
      </c>
      <c r="M625" s="26" t="s">
        <v>16689</v>
      </c>
      <c r="N625"/>
      <c r="O625" s="3" t="s">
        <v>78</v>
      </c>
      <c r="P625" s="55"/>
      <c r="Q625" s="55">
        <v>73.3</v>
      </c>
      <c r="R625" s="55">
        <v>-73.3</v>
      </c>
      <c r="S625" s="57">
        <v>-1</v>
      </c>
      <c r="T625" s="55" t="s">
        <v>78</v>
      </c>
      <c r="U625" s="55" t="s">
        <v>78</v>
      </c>
      <c r="V625" s="55" t="s">
        <v>78</v>
      </c>
      <c r="W625" s="55" t="s">
        <v>78</v>
      </c>
      <c r="X625" s="57" t="s">
        <v>78</v>
      </c>
      <c r="Y625" s="3" t="str">
        <f>IFERROR(VLOOKUP(A625,'Pivot price tier'!$C$8:$L$2290,10,0),"")</f>
        <v/>
      </c>
      <c r="Z625" s="3" t="str">
        <f>IFERROR(VLOOKUP(A625,'Pivot price tier by size'!$D$8:$M$2512,10,0),"")</f>
        <v/>
      </c>
      <c r="AA625" s="3" t="str">
        <f>IFERROR(VLOOKUP(A625,'Pivot category'!$B$8:$I$2236,8,0),"")</f>
        <v/>
      </c>
      <c r="AB625" s="3" t="str">
        <f>IF(P625&lt;$AC$1,"Bottom 5%","")</f>
        <v>Bottom 5%</v>
      </c>
      <c r="AC625"/>
      <c r="AD625" t="s">
        <v>11018</v>
      </c>
      <c r="AE625" t="s">
        <v>13861</v>
      </c>
    </row>
    <row r="626" spans="1:31" hidden="1" x14ac:dyDescent="0.25">
      <c r="A626" t="s">
        <v>6640</v>
      </c>
      <c r="B626" t="s">
        <v>326</v>
      </c>
      <c r="C626" s="3" t="s">
        <v>32</v>
      </c>
      <c r="D626" s="3" t="s">
        <v>2538</v>
      </c>
      <c r="E626" s="3" t="s">
        <v>5101</v>
      </c>
      <c r="F626" s="3">
        <v>7000</v>
      </c>
      <c r="G626" s="34">
        <v>12.59</v>
      </c>
      <c r="H626" s="3" t="s">
        <v>26</v>
      </c>
      <c r="I626" s="3" t="s">
        <v>19</v>
      </c>
      <c r="J626" s="3" t="s">
        <v>8104</v>
      </c>
      <c r="K626" s="3" t="s">
        <v>8111</v>
      </c>
      <c r="L626" s="3" t="s">
        <v>8108</v>
      </c>
      <c r="M626" s="26" t="s">
        <v>16689</v>
      </c>
      <c r="N626"/>
      <c r="O626" s="3" t="s">
        <v>78</v>
      </c>
      <c r="P626" s="55"/>
      <c r="Q626" s="55">
        <v>0</v>
      </c>
      <c r="R626" s="55">
        <v>0</v>
      </c>
      <c r="S626" s="57"/>
      <c r="T626" s="55" t="s">
        <v>78</v>
      </c>
      <c r="U626" s="55" t="s">
        <v>78</v>
      </c>
      <c r="V626" s="55" t="s">
        <v>78</v>
      </c>
      <c r="W626" s="55" t="s">
        <v>78</v>
      </c>
      <c r="X626" s="57" t="s">
        <v>78</v>
      </c>
      <c r="Y626" s="3" t="str">
        <f>IFERROR(VLOOKUP(A626,'Pivot price tier'!$C$8:$L$2290,10,0),"")</f>
        <v/>
      </c>
      <c r="Z626" s="3" t="str">
        <f>IFERROR(VLOOKUP(A626,'Pivot price tier by size'!$D$8:$M$2512,10,0),"")</f>
        <v/>
      </c>
      <c r="AA626" s="3" t="str">
        <f>IFERROR(VLOOKUP(A626,'Pivot category'!$B$8:$I$2236,8,0),"")</f>
        <v/>
      </c>
      <c r="AB626" s="3" t="str">
        <f>IF(P626&lt;$AC$1,"Bottom 5%","")</f>
        <v>Bottom 5%</v>
      </c>
      <c r="AC626"/>
      <c r="AD626" t="s">
        <v>11018</v>
      </c>
      <c r="AE626" t="s">
        <v>13861</v>
      </c>
    </row>
    <row r="627" spans="1:31" x14ac:dyDescent="0.25">
      <c r="A627" t="s">
        <v>5675</v>
      </c>
      <c r="B627" t="s">
        <v>1755</v>
      </c>
      <c r="C627" s="3" t="s">
        <v>32</v>
      </c>
      <c r="D627" s="3" t="s">
        <v>4120</v>
      </c>
      <c r="E627" s="3" t="s">
        <v>5101</v>
      </c>
      <c r="F627" s="3">
        <v>7000</v>
      </c>
      <c r="G627" s="34">
        <v>11.99</v>
      </c>
      <c r="H627" s="3" t="s">
        <v>28</v>
      </c>
      <c r="I627" s="3" t="s">
        <v>19</v>
      </c>
      <c r="J627" s="3" t="s">
        <v>8102</v>
      </c>
      <c r="K627" s="3" t="s">
        <v>8103</v>
      </c>
      <c r="L627" s="3" t="s">
        <v>68</v>
      </c>
      <c r="M627" s="26" t="s">
        <v>16689</v>
      </c>
      <c r="N627"/>
      <c r="O627" s="3">
        <v>148</v>
      </c>
      <c r="P627" s="55">
        <v>28260.43</v>
      </c>
      <c r="Q627" s="55">
        <v>34195.480000000003</v>
      </c>
      <c r="R627" s="55">
        <v>-5935.05</v>
      </c>
      <c r="S627" s="57">
        <v>-0.17</v>
      </c>
      <c r="T627" s="55">
        <v>190.94885135135135</v>
      </c>
      <c r="U627" s="55">
        <v>57216.28</v>
      </c>
      <c r="V627" s="55">
        <v>58295.38</v>
      </c>
      <c r="W627" s="55">
        <v>-1079.0999999999999</v>
      </c>
      <c r="X627" s="57">
        <v>-0.02</v>
      </c>
      <c r="Y627" s="3" t="str">
        <f>IFERROR(VLOOKUP(A627,'Pivot price tier'!$C$8:$L$2290,10,0),"")</f>
        <v>X</v>
      </c>
      <c r="Z627" s="3" t="str">
        <f>IFERROR(VLOOKUP(A627,'Pivot price tier by size'!$D$8:$M$2512,10,0),"")</f>
        <v xml:space="preserve"> </v>
      </c>
      <c r="AA627" s="3" t="str">
        <f>IFERROR(VLOOKUP(A627,'Pivot category'!$B$8:$I$2236,8,0),"")</f>
        <v>X</v>
      </c>
      <c r="AB627" s="3" t="str">
        <f>IF(P627&lt;$AC$1,"Bottom 5%","")</f>
        <v>Bottom 5%</v>
      </c>
      <c r="AC627"/>
      <c r="AD627" t="s">
        <v>16512</v>
      </c>
      <c r="AE627" t="s">
        <v>13856</v>
      </c>
    </row>
    <row r="628" spans="1:31" hidden="1" x14ac:dyDescent="0.25">
      <c r="A628" t="s">
        <v>9429</v>
      </c>
      <c r="B628" t="s">
        <v>9430</v>
      </c>
      <c r="C628" s="3" t="s">
        <v>32</v>
      </c>
      <c r="D628" s="3" t="s">
        <v>9313</v>
      </c>
      <c r="E628" s="3" t="s">
        <v>5101</v>
      </c>
      <c r="F628" s="3">
        <v>7000</v>
      </c>
      <c r="G628" s="34">
        <v>12.59</v>
      </c>
      <c r="H628" s="3" t="s">
        <v>29</v>
      </c>
      <c r="I628" s="3" t="s">
        <v>17</v>
      </c>
      <c r="J628" s="3" t="s">
        <v>8107</v>
      </c>
      <c r="K628" s="3" t="s">
        <v>8103</v>
      </c>
      <c r="L628" s="3" t="s">
        <v>8106</v>
      </c>
      <c r="M628" s="26" t="s">
        <v>16689</v>
      </c>
      <c r="N628"/>
      <c r="O628" s="3">
        <v>5</v>
      </c>
      <c r="P628" s="55">
        <v>1724.83</v>
      </c>
      <c r="Q628" s="55">
        <v>10871.41</v>
      </c>
      <c r="R628" s="55">
        <v>-9146.58</v>
      </c>
      <c r="S628" s="57">
        <v>-0.84</v>
      </c>
      <c r="T628" s="55">
        <v>344.96600000000001</v>
      </c>
      <c r="U628" s="55">
        <v>390.29</v>
      </c>
      <c r="V628" s="55">
        <v>4010.95</v>
      </c>
      <c r="W628" s="55">
        <v>-3620.66</v>
      </c>
      <c r="X628" s="57">
        <v>-0.9</v>
      </c>
      <c r="Y628" s="3" t="str">
        <f>IFERROR(VLOOKUP(A628,'Pivot price tier'!$C$8:$L$2290,10,0),"")</f>
        <v/>
      </c>
      <c r="Z628" s="3" t="str">
        <f>IFERROR(VLOOKUP(A628,'Pivot price tier by size'!$D$8:$M$2512,10,0),"")</f>
        <v/>
      </c>
      <c r="AA628" s="3" t="str">
        <f>IFERROR(VLOOKUP(A628,'Pivot category'!$B$8:$I$2236,8,0),"")</f>
        <v/>
      </c>
      <c r="AB628" s="3" t="str">
        <f>IF(P628&lt;$AC$1,"Bottom 5%","")</f>
        <v>Bottom 5%</v>
      </c>
      <c r="AC628"/>
      <c r="AD628" t="s">
        <v>11018</v>
      </c>
      <c r="AE628" t="s">
        <v>13861</v>
      </c>
    </row>
    <row r="629" spans="1:31" hidden="1" x14ac:dyDescent="0.25">
      <c r="A629" t="s">
        <v>10634</v>
      </c>
      <c r="B629" t="s">
        <v>10635</v>
      </c>
      <c r="C629" s="3" t="s">
        <v>32</v>
      </c>
      <c r="D629" s="3" t="s">
        <v>10500</v>
      </c>
      <c r="E629" s="3" t="s">
        <v>5101</v>
      </c>
      <c r="F629" s="3">
        <v>7000</v>
      </c>
      <c r="G629" s="34">
        <v>12.59</v>
      </c>
      <c r="H629" s="3" t="s">
        <v>29</v>
      </c>
      <c r="I629" s="3" t="s">
        <v>17</v>
      </c>
      <c r="J629" s="3" t="s">
        <v>8107</v>
      </c>
      <c r="K629" s="3" t="s">
        <v>8103</v>
      </c>
      <c r="L629" s="3" t="s">
        <v>8106</v>
      </c>
      <c r="M629" s="26" t="s">
        <v>16689</v>
      </c>
      <c r="N629"/>
      <c r="O629" s="3">
        <v>2</v>
      </c>
      <c r="P629" s="55">
        <v>893.89</v>
      </c>
      <c r="Q629" s="55">
        <v>14086.91</v>
      </c>
      <c r="R629" s="55">
        <v>-13193.02</v>
      </c>
      <c r="S629" s="57">
        <v>-0.94</v>
      </c>
      <c r="T629" s="55">
        <v>446.94499999999999</v>
      </c>
      <c r="U629" s="55">
        <v>856.12</v>
      </c>
      <c r="V629" s="55">
        <v>10037.790000000001</v>
      </c>
      <c r="W629" s="55">
        <v>-9181.67</v>
      </c>
      <c r="X629" s="57">
        <v>-0.91</v>
      </c>
      <c r="Y629" s="3" t="str">
        <f>IFERROR(VLOOKUP(A629,'Pivot price tier'!$C$8:$L$2290,10,0),"")</f>
        <v/>
      </c>
      <c r="Z629" s="3" t="str">
        <f>IFERROR(VLOOKUP(A629,'Pivot price tier by size'!$D$8:$M$2512,10,0),"")</f>
        <v/>
      </c>
      <c r="AA629" s="3" t="str">
        <f>IFERROR(VLOOKUP(A629,'Pivot category'!$B$8:$I$2236,8,0),"")</f>
        <v/>
      </c>
      <c r="AB629" s="3" t="str">
        <f>IF(P629&lt;$AC$1,"Bottom 5%","")</f>
        <v>Bottom 5%</v>
      </c>
      <c r="AC629"/>
      <c r="AD629" t="s">
        <v>11018</v>
      </c>
      <c r="AE629" t="s">
        <v>16531</v>
      </c>
    </row>
    <row r="630" spans="1:31" hidden="1" x14ac:dyDescent="0.25">
      <c r="A630" t="s">
        <v>13326</v>
      </c>
      <c r="B630" t="s">
        <v>13327</v>
      </c>
      <c r="C630" s="3" t="s">
        <v>34</v>
      </c>
      <c r="D630" s="3" t="s">
        <v>13250</v>
      </c>
      <c r="E630" s="3" t="s">
        <v>5101</v>
      </c>
      <c r="F630" s="3">
        <v>70000</v>
      </c>
      <c r="G630" s="34">
        <v>29.99</v>
      </c>
      <c r="H630" s="3" t="s">
        <v>26</v>
      </c>
      <c r="I630" s="3" t="s">
        <v>21</v>
      </c>
      <c r="J630" s="3" t="s">
        <v>8107</v>
      </c>
      <c r="K630" s="3" t="s">
        <v>8109</v>
      </c>
      <c r="L630" s="3" t="s">
        <v>8105</v>
      </c>
      <c r="M630" s="26">
        <v>45505</v>
      </c>
      <c r="N630"/>
      <c r="O630" s="3">
        <v>1</v>
      </c>
      <c r="P630" s="55">
        <v>299.89999999999998</v>
      </c>
      <c r="Q630" s="55">
        <v>5098.3</v>
      </c>
      <c r="R630" s="55">
        <v>-4798.3999999999996</v>
      </c>
      <c r="S630" s="57">
        <v>-0.94</v>
      </c>
      <c r="T630" s="55">
        <v>299.89999999999998</v>
      </c>
      <c r="U630" s="55">
        <v>179.94</v>
      </c>
      <c r="V630" s="55">
        <v>1949.35</v>
      </c>
      <c r="W630" s="55">
        <v>-1769.41</v>
      </c>
      <c r="X630" s="57">
        <v>-0.91</v>
      </c>
      <c r="Y630" s="3" t="str">
        <f>IFERROR(VLOOKUP(A630,'Pivot price tier'!$C$8:$L$2290,10,0),"")</f>
        <v/>
      </c>
      <c r="Z630" s="3" t="str">
        <f>IFERROR(VLOOKUP(A630,'Pivot price tier by size'!$D$8:$M$2512,10,0),"")</f>
        <v/>
      </c>
      <c r="AA630" s="3" t="str">
        <f>IFERROR(VLOOKUP(A630,'Pivot category'!$B$8:$I$2236,8,0),"")</f>
        <v/>
      </c>
      <c r="AB630" s="3" t="str">
        <f>IF(P630&lt;$AC$1,"Bottom 5%","")</f>
        <v>Bottom 5%</v>
      </c>
      <c r="AC630"/>
      <c r="AD630" t="s">
        <v>11018</v>
      </c>
      <c r="AE630" t="s">
        <v>13861</v>
      </c>
    </row>
    <row r="631" spans="1:31" x14ac:dyDescent="0.25">
      <c r="A631" t="s">
        <v>5389</v>
      </c>
      <c r="B631" t="s">
        <v>1759</v>
      </c>
      <c r="C631" s="3" t="s">
        <v>32</v>
      </c>
      <c r="D631" s="3" t="s">
        <v>4126</v>
      </c>
      <c r="E631" s="3" t="s">
        <v>5101</v>
      </c>
      <c r="F631" s="3">
        <v>7000</v>
      </c>
      <c r="G631" s="34">
        <v>11.99</v>
      </c>
      <c r="H631" s="3" t="s">
        <v>28</v>
      </c>
      <c r="I631" s="3" t="s">
        <v>19</v>
      </c>
      <c r="J631" s="3" t="s">
        <v>8102</v>
      </c>
      <c r="K631" s="3" t="s">
        <v>8103</v>
      </c>
      <c r="L631" s="3" t="s">
        <v>68</v>
      </c>
      <c r="M631" s="26" t="s">
        <v>16689</v>
      </c>
      <c r="N631"/>
      <c r="O631" s="3">
        <v>151</v>
      </c>
      <c r="P631" s="55">
        <v>40897.89</v>
      </c>
      <c r="Q631" s="55">
        <v>51952.67</v>
      </c>
      <c r="R631" s="55">
        <v>-11054.78</v>
      </c>
      <c r="S631" s="57">
        <v>-0.21</v>
      </c>
      <c r="T631" s="55">
        <v>270.84695364238411</v>
      </c>
      <c r="U631" s="55">
        <v>43775.49</v>
      </c>
      <c r="V631" s="55">
        <v>49242.93</v>
      </c>
      <c r="W631" s="55">
        <v>-5467.44</v>
      </c>
      <c r="X631" s="57">
        <v>-0.11</v>
      </c>
      <c r="Y631" s="3" t="str">
        <f>IFERROR(VLOOKUP(A631,'Pivot price tier'!$C$8:$L$2290,10,0),"")</f>
        <v>X</v>
      </c>
      <c r="Z631" s="3" t="str">
        <f>IFERROR(VLOOKUP(A631,'Pivot price tier by size'!$D$8:$M$2512,10,0),"")</f>
        <v xml:space="preserve"> </v>
      </c>
      <c r="AA631" s="3" t="str">
        <f>IFERROR(VLOOKUP(A631,'Pivot category'!$B$8:$I$2236,8,0),"")</f>
        <v>X</v>
      </c>
      <c r="AB631" s="3" t="str">
        <f>IF(P631&lt;$AC$1,"Bottom 5%","")</f>
        <v>Bottom 5%</v>
      </c>
      <c r="AC631"/>
      <c r="AD631" t="s">
        <v>16512</v>
      </c>
      <c r="AE631" t="s">
        <v>13856</v>
      </c>
    </row>
    <row r="632" spans="1:31" x14ac:dyDescent="0.25">
      <c r="A632" t="s">
        <v>6303</v>
      </c>
      <c r="B632" t="s">
        <v>5257</v>
      </c>
      <c r="C632" s="3" t="s">
        <v>32</v>
      </c>
      <c r="D632" s="3" t="s">
        <v>5205</v>
      </c>
      <c r="E632" s="3">
        <v>0</v>
      </c>
      <c r="F632" s="3">
        <v>7000</v>
      </c>
      <c r="G632" s="34">
        <v>32.99</v>
      </c>
      <c r="H632" s="3" t="s">
        <v>27</v>
      </c>
      <c r="I632" s="3" t="s">
        <v>21</v>
      </c>
      <c r="J632" s="3" t="s">
        <v>8102</v>
      </c>
      <c r="K632" s="3" t="s">
        <v>8103</v>
      </c>
      <c r="L632" s="3" t="s">
        <v>68</v>
      </c>
      <c r="M632" s="26" t="s">
        <v>16689</v>
      </c>
      <c r="N632"/>
      <c r="O632" s="3">
        <v>41</v>
      </c>
      <c r="P632" s="55">
        <v>25978.26</v>
      </c>
      <c r="Q632" s="55">
        <v>21309.52</v>
      </c>
      <c r="R632" s="55">
        <v>4668.74</v>
      </c>
      <c r="S632" s="57">
        <v>0.22</v>
      </c>
      <c r="T632" s="55">
        <v>633.61609756097562</v>
      </c>
      <c r="U632" s="55">
        <v>7597.52</v>
      </c>
      <c r="V632" s="55">
        <v>15863.33</v>
      </c>
      <c r="W632" s="55">
        <v>-8265.81</v>
      </c>
      <c r="X632" s="57">
        <v>-0.52</v>
      </c>
      <c r="Y632" s="3" t="str">
        <f>IFERROR(VLOOKUP(A632,'Pivot price tier'!$C$8:$L$2290,10,0),"")</f>
        <v>X</v>
      </c>
      <c r="Z632" s="3" t="str">
        <f>IFERROR(VLOOKUP(A632,'Pivot price tier by size'!$D$8:$M$2512,10,0),"")</f>
        <v xml:space="preserve"> </v>
      </c>
      <c r="AA632" s="3" t="str">
        <f>IFERROR(VLOOKUP(A632,'Pivot category'!$B$8:$I$2236,8,0),"")</f>
        <v>X</v>
      </c>
      <c r="AB632" s="3" t="str">
        <f>IF(P632&lt;$AC$1,"Bottom 5%","")</f>
        <v>Bottom 5%</v>
      </c>
      <c r="AC632"/>
      <c r="AD632" t="s">
        <v>11018</v>
      </c>
      <c r="AE632" t="s">
        <v>13861</v>
      </c>
    </row>
    <row r="633" spans="1:31" hidden="1" x14ac:dyDescent="0.25">
      <c r="A633" t="s">
        <v>11811</v>
      </c>
      <c r="B633" t="s">
        <v>327</v>
      </c>
      <c r="C633" s="3" t="s">
        <v>69</v>
      </c>
      <c r="D633" s="3" t="s">
        <v>2539</v>
      </c>
      <c r="E633" s="3" t="s">
        <v>5101</v>
      </c>
      <c r="F633" s="3">
        <v>7000</v>
      </c>
      <c r="G633" s="34">
        <v>0.59</v>
      </c>
      <c r="H633" s="3" t="s">
        <v>26</v>
      </c>
      <c r="I633" s="3" t="s">
        <v>70</v>
      </c>
      <c r="J633" s="3" t="s">
        <v>8107</v>
      </c>
      <c r="K633" s="3" t="s">
        <v>8111</v>
      </c>
      <c r="L633" s="3" t="s">
        <v>8108</v>
      </c>
      <c r="M633" s="26" t="s">
        <v>16689</v>
      </c>
      <c r="N633"/>
      <c r="O633" s="3" t="s">
        <v>78</v>
      </c>
      <c r="P633" s="55">
        <v>70.8</v>
      </c>
      <c r="Q633" s="55">
        <v>155.76</v>
      </c>
      <c r="R633" s="55">
        <v>-84.96</v>
      </c>
      <c r="S633" s="57">
        <v>-0.55000000000000004</v>
      </c>
      <c r="T633" s="55" t="s">
        <v>78</v>
      </c>
      <c r="U633" s="55" t="s">
        <v>78</v>
      </c>
      <c r="V633" s="55" t="s">
        <v>78</v>
      </c>
      <c r="W633" s="55" t="s">
        <v>78</v>
      </c>
      <c r="X633" s="57" t="s">
        <v>78</v>
      </c>
      <c r="Y633" s="3" t="str">
        <f>IFERROR(VLOOKUP(A633,'Pivot price tier'!$C$8:$L$2290,10,0),"")</f>
        <v/>
      </c>
      <c r="Z633" s="3" t="str">
        <f>IFERROR(VLOOKUP(A633,'Pivot price tier by size'!$D$8:$M$2512,10,0),"")</f>
        <v/>
      </c>
      <c r="AA633" s="3" t="str">
        <f>IFERROR(VLOOKUP(A633,'Pivot category'!$B$8:$I$2236,8,0),"")</f>
        <v/>
      </c>
      <c r="AB633" s="3" t="str">
        <f>IF(P633&lt;$AC$1,"Bottom 5%","")</f>
        <v>Bottom 5%</v>
      </c>
      <c r="AC633"/>
      <c r="AD633" t="s">
        <v>11018</v>
      </c>
      <c r="AE633" t="s">
        <v>16531</v>
      </c>
    </row>
    <row r="634" spans="1:31" hidden="1" x14ac:dyDescent="0.25">
      <c r="A634" t="s">
        <v>11812</v>
      </c>
      <c r="B634" t="s">
        <v>328</v>
      </c>
      <c r="C634" s="3" t="s">
        <v>32</v>
      </c>
      <c r="D634" s="3" t="s">
        <v>2540</v>
      </c>
      <c r="E634" s="3" t="s">
        <v>5101</v>
      </c>
      <c r="F634" s="3">
        <v>7000</v>
      </c>
      <c r="G634" s="34">
        <v>19.989999999999998</v>
      </c>
      <c r="H634" s="3" t="s">
        <v>26</v>
      </c>
      <c r="I634" s="3" t="s">
        <v>21</v>
      </c>
      <c r="J634" s="3" t="s">
        <v>8112</v>
      </c>
      <c r="K634" s="3" t="s">
        <v>8111</v>
      </c>
      <c r="L634" s="3" t="s">
        <v>68</v>
      </c>
      <c r="M634" s="26" t="s">
        <v>16689</v>
      </c>
      <c r="N634"/>
      <c r="O634" s="3">
        <v>23</v>
      </c>
      <c r="P634" s="55">
        <v>5356.36</v>
      </c>
      <c r="Q634" s="55">
        <v>6947.69</v>
      </c>
      <c r="R634" s="55">
        <v>-1591.33</v>
      </c>
      <c r="S634" s="57">
        <v>-0.23</v>
      </c>
      <c r="T634" s="55">
        <v>232.88521739130434</v>
      </c>
      <c r="U634" s="55">
        <v>18209.07</v>
      </c>
      <c r="V634" s="55">
        <v>19352.78</v>
      </c>
      <c r="W634" s="55">
        <v>-1143.71</v>
      </c>
      <c r="X634" s="57">
        <v>-0.06</v>
      </c>
      <c r="Y634" s="3" t="str">
        <f>IFERROR(VLOOKUP(A634,'Pivot price tier'!$C$8:$L$2290,10,0),"")</f>
        <v/>
      </c>
      <c r="Z634" s="3" t="str">
        <f>IFERROR(VLOOKUP(A634,'Pivot price tier by size'!$D$8:$M$2512,10,0),"")</f>
        <v/>
      </c>
      <c r="AA634" s="3" t="str">
        <f>IFERROR(VLOOKUP(A634,'Pivot category'!$B$8:$I$2236,8,0),"")</f>
        <v/>
      </c>
      <c r="AB634" s="3" t="str">
        <f>IF(P634&lt;$AC$1,"Bottom 5%","")</f>
        <v>Bottom 5%</v>
      </c>
      <c r="AC634"/>
      <c r="AD634" t="s">
        <v>16512</v>
      </c>
      <c r="AE634" t="s">
        <v>16531</v>
      </c>
    </row>
    <row r="635" spans="1:31" hidden="1" x14ac:dyDescent="0.25">
      <c r="A635" t="s">
        <v>12784</v>
      </c>
      <c r="B635" t="s">
        <v>7527</v>
      </c>
      <c r="C635" s="3" t="s">
        <v>36</v>
      </c>
      <c r="D635" s="3" t="s">
        <v>5322</v>
      </c>
      <c r="E635" s="3" t="s">
        <v>5101</v>
      </c>
      <c r="F635" s="3">
        <v>7000</v>
      </c>
      <c r="G635" s="34">
        <v>22.99</v>
      </c>
      <c r="H635" s="3" t="s">
        <v>26</v>
      </c>
      <c r="I635" s="3" t="s">
        <v>19</v>
      </c>
      <c r="J635" s="3" t="s">
        <v>8112</v>
      </c>
      <c r="K635" s="3" t="s">
        <v>8111</v>
      </c>
      <c r="L635" s="3" t="s">
        <v>68</v>
      </c>
      <c r="M635" s="26" t="s">
        <v>16689</v>
      </c>
      <c r="N635"/>
      <c r="O635" s="3">
        <v>6</v>
      </c>
      <c r="P635" s="55">
        <v>712.39</v>
      </c>
      <c r="Q635" s="55">
        <v>689.1</v>
      </c>
      <c r="R635" s="55">
        <v>23.29</v>
      </c>
      <c r="S635" s="57">
        <v>0.03</v>
      </c>
      <c r="T635" s="55">
        <v>118.73166666666667</v>
      </c>
      <c r="U635" s="55">
        <v>29322.12</v>
      </c>
      <c r="V635" s="55">
        <v>29975.85</v>
      </c>
      <c r="W635" s="55">
        <v>-653.73</v>
      </c>
      <c r="X635" s="57">
        <v>-0.02</v>
      </c>
      <c r="Y635" s="3" t="str">
        <f>IFERROR(VLOOKUP(A635,'Pivot price tier'!$C$8:$L$2290,10,0),"")</f>
        <v/>
      </c>
      <c r="Z635" s="3" t="str">
        <f>IFERROR(VLOOKUP(A635,'Pivot price tier by size'!$D$8:$M$2512,10,0),"")</f>
        <v/>
      </c>
      <c r="AA635" s="3" t="str">
        <f>IFERROR(VLOOKUP(A635,'Pivot category'!$B$8:$I$2236,8,0),"")</f>
        <v/>
      </c>
      <c r="AB635" s="3" t="str">
        <f>IF(P635&lt;$AC$1,"Bottom 5%","")</f>
        <v>Bottom 5%</v>
      </c>
      <c r="AC635"/>
      <c r="AD635" t="s">
        <v>11018</v>
      </c>
      <c r="AE635" t="s">
        <v>16531</v>
      </c>
    </row>
    <row r="636" spans="1:31" hidden="1" x14ac:dyDescent="0.25">
      <c r="A636" t="s">
        <v>12785</v>
      </c>
      <c r="B636" t="s">
        <v>11645</v>
      </c>
      <c r="C636" s="3" t="s">
        <v>38</v>
      </c>
      <c r="D636" s="3" t="s">
        <v>2541</v>
      </c>
      <c r="E636" s="3" t="s">
        <v>5053</v>
      </c>
      <c r="F636" s="3">
        <v>5000</v>
      </c>
      <c r="G636" s="34">
        <v>29.99</v>
      </c>
      <c r="H636" s="3" t="s">
        <v>26</v>
      </c>
      <c r="I636" s="3" t="s">
        <v>19</v>
      </c>
      <c r="J636" s="3" t="s">
        <v>8102</v>
      </c>
      <c r="K636" s="3" t="s">
        <v>8111</v>
      </c>
      <c r="L636" s="3" t="s">
        <v>68</v>
      </c>
      <c r="M636" s="26" t="s">
        <v>16689</v>
      </c>
      <c r="N636"/>
      <c r="O636" s="3">
        <v>1</v>
      </c>
      <c r="P636" s="55">
        <v>59.98</v>
      </c>
      <c r="Q636" s="55">
        <v>119.96</v>
      </c>
      <c r="R636" s="55">
        <v>-59.98</v>
      </c>
      <c r="S636" s="57">
        <v>-0.5</v>
      </c>
      <c r="T636" s="55">
        <v>59.98</v>
      </c>
      <c r="U636" s="55">
        <v>36377.870000000003</v>
      </c>
      <c r="V636" s="55">
        <v>37577.47</v>
      </c>
      <c r="W636" s="55">
        <v>-1199.5999999999999</v>
      </c>
      <c r="X636" s="57">
        <v>-0.03</v>
      </c>
      <c r="Y636" s="3" t="str">
        <f>IFERROR(VLOOKUP(A636,'Pivot price tier'!$C$8:$L$2290,10,0),"")</f>
        <v/>
      </c>
      <c r="Z636" s="3" t="str">
        <f>IFERROR(VLOOKUP(A636,'Pivot price tier by size'!$D$8:$M$2512,10,0),"")</f>
        <v/>
      </c>
      <c r="AA636" s="3" t="str">
        <f>IFERROR(VLOOKUP(A636,'Pivot category'!$B$8:$I$2236,8,0),"")</f>
        <v/>
      </c>
      <c r="AB636" s="3" t="str">
        <f>IF(P636&lt;$AC$1,"Bottom 5%","")</f>
        <v>Bottom 5%</v>
      </c>
      <c r="AC636"/>
      <c r="AD636" t="s">
        <v>11018</v>
      </c>
      <c r="AE636" t="s">
        <v>16531</v>
      </c>
    </row>
    <row r="637" spans="1:31" x14ac:dyDescent="0.25">
      <c r="A637" t="s">
        <v>9942</v>
      </c>
      <c r="B637" t="s">
        <v>9943</v>
      </c>
      <c r="C637" s="3" t="s">
        <v>32</v>
      </c>
      <c r="D637" s="3" t="s">
        <v>9850</v>
      </c>
      <c r="E637" s="3" t="s">
        <v>5101</v>
      </c>
      <c r="F637" s="3">
        <v>7000</v>
      </c>
      <c r="G637" s="34">
        <v>12.99</v>
      </c>
      <c r="H637" s="3" t="s">
        <v>28</v>
      </c>
      <c r="I637" s="3" t="s">
        <v>19</v>
      </c>
      <c r="J637" s="3" t="s">
        <v>8102</v>
      </c>
      <c r="K637" s="3" t="s">
        <v>8103</v>
      </c>
      <c r="L637" s="3" t="s">
        <v>68</v>
      </c>
      <c r="M637" s="26" t="s">
        <v>16689</v>
      </c>
      <c r="N637"/>
      <c r="O637" s="3">
        <v>110</v>
      </c>
      <c r="P637" s="55">
        <v>29524.92</v>
      </c>
      <c r="Q637" s="55">
        <v>36203.129999999997</v>
      </c>
      <c r="R637" s="55">
        <v>-6678.21</v>
      </c>
      <c r="S637" s="57">
        <v>-0.18</v>
      </c>
      <c r="T637" s="55">
        <v>268.40836363636362</v>
      </c>
      <c r="U637" s="55">
        <v>16281.27</v>
      </c>
      <c r="V637" s="55">
        <v>21121.74</v>
      </c>
      <c r="W637" s="55">
        <v>-4840.47</v>
      </c>
      <c r="X637" s="57">
        <v>-0.23</v>
      </c>
      <c r="Y637" s="3" t="str">
        <f>IFERROR(VLOOKUP(A637,'Pivot price tier'!$C$8:$L$2290,10,0),"")</f>
        <v>X</v>
      </c>
      <c r="Z637" s="3" t="str">
        <f>IFERROR(VLOOKUP(A637,'Pivot price tier by size'!$D$8:$M$2512,10,0),"")</f>
        <v xml:space="preserve"> </v>
      </c>
      <c r="AA637" s="3" t="str">
        <f>IFERROR(VLOOKUP(A637,'Pivot category'!$B$8:$I$2236,8,0),"")</f>
        <v>X</v>
      </c>
      <c r="AB637" s="3" t="str">
        <f>IF(P637&lt;$AC$1,"Bottom 5%","")</f>
        <v>Bottom 5%</v>
      </c>
      <c r="AC637"/>
      <c r="AD637" t="s">
        <v>16510</v>
      </c>
      <c r="AE637" t="s">
        <v>13883</v>
      </c>
    </row>
    <row r="638" spans="1:31" x14ac:dyDescent="0.25">
      <c r="A638" t="s">
        <v>9772</v>
      </c>
      <c r="B638" t="s">
        <v>9773</v>
      </c>
      <c r="C638" s="3" t="s">
        <v>32</v>
      </c>
      <c r="D638" s="3" t="s">
        <v>9839</v>
      </c>
      <c r="E638" s="3" t="s">
        <v>5053</v>
      </c>
      <c r="F638" s="3">
        <v>7000</v>
      </c>
      <c r="G638" s="34">
        <v>33.99</v>
      </c>
      <c r="H638" s="3" t="s">
        <v>12</v>
      </c>
      <c r="I638" s="3" t="s">
        <v>23</v>
      </c>
      <c r="J638" s="3" t="s">
        <v>8102</v>
      </c>
      <c r="K638" s="3" t="s">
        <v>8103</v>
      </c>
      <c r="L638" s="3" t="s">
        <v>68</v>
      </c>
      <c r="M638" s="26" t="s">
        <v>16689</v>
      </c>
      <c r="N638"/>
      <c r="O638" s="3">
        <v>54</v>
      </c>
      <c r="P638" s="55">
        <v>19975.59</v>
      </c>
      <c r="Q638" s="55">
        <v>27953.05</v>
      </c>
      <c r="R638" s="55">
        <v>-7977.46</v>
      </c>
      <c r="S638" s="57">
        <v>-0.28999999999999998</v>
      </c>
      <c r="T638" s="55">
        <v>369.91833333333335</v>
      </c>
      <c r="U638" s="55">
        <v>15762.98</v>
      </c>
      <c r="V638" s="55">
        <v>13821.67</v>
      </c>
      <c r="W638" s="55">
        <v>1941.31</v>
      </c>
      <c r="X638" s="57">
        <v>0.14000000000000001</v>
      </c>
      <c r="Y638" s="3" t="str">
        <f>IFERROR(VLOOKUP(A638,'Pivot price tier'!$C$8:$L$2290,10,0),"")</f>
        <v>X</v>
      </c>
      <c r="Z638" s="3" t="str">
        <f>IFERROR(VLOOKUP(A638,'Pivot price tier by size'!$D$8:$M$2512,10,0),"")</f>
        <v xml:space="preserve"> </v>
      </c>
      <c r="AA638" s="3" t="str">
        <f>IFERROR(VLOOKUP(A638,'Pivot category'!$B$8:$I$2236,8,0),"")</f>
        <v>X</v>
      </c>
      <c r="AB638" s="3" t="str">
        <f>IF(P638&lt;$AC$1,"Bottom 5%","")</f>
        <v>Bottom 5%</v>
      </c>
      <c r="AC638"/>
      <c r="AD638" t="s">
        <v>16514</v>
      </c>
      <c r="AE638" t="s">
        <v>13869</v>
      </c>
    </row>
    <row r="639" spans="1:31" hidden="1" x14ac:dyDescent="0.25">
      <c r="A639" t="s">
        <v>14476</v>
      </c>
      <c r="B639" t="s">
        <v>14477</v>
      </c>
      <c r="C639" s="3" t="s">
        <v>32</v>
      </c>
      <c r="D639" s="3" t="s">
        <v>14365</v>
      </c>
      <c r="E639" s="3" t="s">
        <v>5101</v>
      </c>
      <c r="F639" s="3">
        <v>70000</v>
      </c>
      <c r="G639" s="34">
        <v>21.99</v>
      </c>
      <c r="H639" s="3" t="s">
        <v>28</v>
      </c>
      <c r="I639" s="3" t="s">
        <v>21</v>
      </c>
      <c r="J639" s="3" t="s">
        <v>8102</v>
      </c>
      <c r="K639" s="3" t="s">
        <v>8103</v>
      </c>
      <c r="L639" s="3" t="s">
        <v>68</v>
      </c>
      <c r="M639" s="26">
        <v>45778</v>
      </c>
      <c r="N639"/>
      <c r="O639" s="3">
        <v>55</v>
      </c>
      <c r="P639" s="55">
        <v>11482.68</v>
      </c>
      <c r="Q639" s="55">
        <v>395.82</v>
      </c>
      <c r="R639" s="55">
        <v>11086.86</v>
      </c>
      <c r="S639" s="57">
        <v>28.01</v>
      </c>
      <c r="T639" s="55">
        <v>208.77600000000001</v>
      </c>
      <c r="U639" s="55">
        <v>10828.98</v>
      </c>
      <c r="V639" s="55">
        <v>1429.35</v>
      </c>
      <c r="W639" s="55">
        <v>9399.6299999999992</v>
      </c>
      <c r="X639" s="57">
        <v>6.58</v>
      </c>
      <c r="Y639" s="3" t="str">
        <f>IFERROR(VLOOKUP(A639,'Pivot price tier'!$C$8:$L$2290,10,0),"")</f>
        <v>X</v>
      </c>
      <c r="Z639" s="3" t="str">
        <f>IFERROR(VLOOKUP(A639,'Pivot price tier by size'!$D$8:$M$2512,10,0),"")</f>
        <v>X</v>
      </c>
      <c r="AA639" s="3" t="str">
        <f>IFERROR(VLOOKUP(A639,'Pivot category'!$B$8:$I$2236,8,0),"")</f>
        <v>X</v>
      </c>
      <c r="AB639" s="3" t="str">
        <f>IF(P639&lt;$AC$1,"Bottom 5%","")</f>
        <v>Bottom 5%</v>
      </c>
      <c r="AC639"/>
      <c r="AD639" t="s">
        <v>11018</v>
      </c>
      <c r="AE639" t="s">
        <v>16532</v>
      </c>
    </row>
    <row r="640" spans="1:31" x14ac:dyDescent="0.25">
      <c r="A640" t="s">
        <v>11582</v>
      </c>
      <c r="B640" t="s">
        <v>9547</v>
      </c>
      <c r="C640" s="3" t="s">
        <v>32</v>
      </c>
      <c r="D640" s="3" t="s">
        <v>9310</v>
      </c>
      <c r="E640" s="3" t="s">
        <v>5053</v>
      </c>
      <c r="F640" s="3">
        <v>7000</v>
      </c>
      <c r="G640" s="34">
        <v>39.99</v>
      </c>
      <c r="H640" s="3" t="s">
        <v>12</v>
      </c>
      <c r="I640" s="3" t="s">
        <v>23</v>
      </c>
      <c r="J640" s="3" t="s">
        <v>8102</v>
      </c>
      <c r="K640" s="3" t="s">
        <v>8103</v>
      </c>
      <c r="L640" s="3" t="s">
        <v>68</v>
      </c>
      <c r="M640" s="26" t="s">
        <v>16689</v>
      </c>
      <c r="N640"/>
      <c r="O640" s="3">
        <v>68</v>
      </c>
      <c r="P640" s="55">
        <v>24289.65</v>
      </c>
      <c r="Q640" s="55">
        <v>33471.24</v>
      </c>
      <c r="R640" s="55">
        <v>-9181.59</v>
      </c>
      <c r="S640" s="57">
        <v>-0.27</v>
      </c>
      <c r="T640" s="55">
        <v>357.20073529411769</v>
      </c>
      <c r="U640" s="55">
        <v>2867.25</v>
      </c>
      <c r="V640" s="55">
        <v>4744.7700000000004</v>
      </c>
      <c r="W640" s="55">
        <v>-1877.52</v>
      </c>
      <c r="X640" s="57">
        <v>-0.4</v>
      </c>
      <c r="Y640" s="3" t="str">
        <f>IFERROR(VLOOKUP(A640,'Pivot price tier'!$C$8:$L$2290,10,0),"")</f>
        <v>X</v>
      </c>
      <c r="Z640" s="3" t="str">
        <f>IFERROR(VLOOKUP(A640,'Pivot price tier by size'!$D$8:$M$2512,10,0),"")</f>
        <v xml:space="preserve"> </v>
      </c>
      <c r="AA640" s="3" t="str">
        <f>IFERROR(VLOOKUP(A640,'Pivot category'!$B$8:$I$2236,8,0),"")</f>
        <v>X</v>
      </c>
      <c r="AB640" s="3" t="str">
        <f>IF(P640&lt;$AC$1,"Bottom 5%","")</f>
        <v>Bottom 5%</v>
      </c>
      <c r="AC640"/>
      <c r="AD640" t="s">
        <v>11018</v>
      </c>
      <c r="AE640" t="s">
        <v>13852</v>
      </c>
    </row>
    <row r="641" spans="1:31" x14ac:dyDescent="0.25">
      <c r="A641" t="s">
        <v>6855</v>
      </c>
      <c r="B641" t="s">
        <v>1809</v>
      </c>
      <c r="C641" s="3" t="s">
        <v>34</v>
      </c>
      <c r="D641" s="3" t="s">
        <v>4193</v>
      </c>
      <c r="E641" s="3" t="s">
        <v>5053</v>
      </c>
      <c r="F641" s="3">
        <v>1000</v>
      </c>
      <c r="G641" s="34">
        <v>17.989999999999998</v>
      </c>
      <c r="H641" s="3" t="s">
        <v>30</v>
      </c>
      <c r="I641" s="3" t="s">
        <v>23</v>
      </c>
      <c r="J641" s="3" t="s">
        <v>8102</v>
      </c>
      <c r="K641" s="3" t="s">
        <v>8103</v>
      </c>
      <c r="L641" s="3" t="s">
        <v>68</v>
      </c>
      <c r="M641" s="26" t="s">
        <v>16689</v>
      </c>
      <c r="N641"/>
      <c r="O641" s="3">
        <v>64</v>
      </c>
      <c r="P641" s="55">
        <v>47835.9</v>
      </c>
      <c r="Q641" s="55">
        <v>116908.36</v>
      </c>
      <c r="R641" s="55">
        <v>-69072.460000000006</v>
      </c>
      <c r="S641" s="57">
        <v>-0.59</v>
      </c>
      <c r="T641" s="55">
        <v>747.43593750000002</v>
      </c>
      <c r="U641" s="55">
        <v>13175.38</v>
      </c>
      <c r="V641" s="55">
        <v>43857.93</v>
      </c>
      <c r="W641" s="55">
        <v>-30682.55</v>
      </c>
      <c r="X641" s="57">
        <v>-0.7</v>
      </c>
      <c r="Y641" s="3" t="str">
        <f>IFERROR(VLOOKUP(A641,'Pivot price tier'!$C$8:$L$2290,10,0),"")</f>
        <v>X</v>
      </c>
      <c r="Z641" s="3" t="str">
        <f>IFERROR(VLOOKUP(A641,'Pivot price tier by size'!$D$8:$M$2512,10,0),"")</f>
        <v xml:space="preserve"> </v>
      </c>
      <c r="AA641" s="3" t="str">
        <f>IFERROR(VLOOKUP(A641,'Pivot category'!$B$8:$I$2236,8,0),"")</f>
        <v>X</v>
      </c>
      <c r="AB641" s="3" t="str">
        <f>IF(P641&lt;$AC$1,"Bottom 5%","")</f>
        <v>Bottom 5%</v>
      </c>
      <c r="AC641"/>
      <c r="AD641" t="s">
        <v>11018</v>
      </c>
      <c r="AE641" t="s">
        <v>16513</v>
      </c>
    </row>
    <row r="642" spans="1:31" hidden="1" x14ac:dyDescent="0.25">
      <c r="A642" t="s">
        <v>13967</v>
      </c>
      <c r="B642" t="s">
        <v>13968</v>
      </c>
      <c r="C642" s="3" t="s">
        <v>32</v>
      </c>
      <c r="D642" s="3" t="s">
        <v>2544</v>
      </c>
      <c r="E642" s="3">
        <v>0</v>
      </c>
      <c r="F642" s="3">
        <v>7000</v>
      </c>
      <c r="G642" s="34">
        <v>35.99</v>
      </c>
      <c r="H642" s="3" t="s">
        <v>27</v>
      </c>
      <c r="I642" s="3" t="s">
        <v>23</v>
      </c>
      <c r="J642" s="3" t="s">
        <v>8104</v>
      </c>
      <c r="K642" s="3" t="s">
        <v>8111</v>
      </c>
      <c r="L642" s="3" t="s">
        <v>8108</v>
      </c>
      <c r="M642" s="26" t="s">
        <v>16689</v>
      </c>
      <c r="N642"/>
      <c r="O642" s="3" t="s">
        <v>78</v>
      </c>
      <c r="P642" s="55"/>
      <c r="Q642" s="55">
        <v>935.74</v>
      </c>
      <c r="R642" s="55">
        <v>-935.74</v>
      </c>
      <c r="S642" s="57">
        <v>-1</v>
      </c>
      <c r="T642" s="55" t="s">
        <v>78</v>
      </c>
      <c r="U642" s="55" t="s">
        <v>78</v>
      </c>
      <c r="V642" s="55" t="s">
        <v>78</v>
      </c>
      <c r="W642" s="55" t="s">
        <v>78</v>
      </c>
      <c r="X642" s="57" t="s">
        <v>78</v>
      </c>
      <c r="Y642" s="3" t="str">
        <f>IFERROR(VLOOKUP(A642,'Pivot price tier'!$C$8:$L$2290,10,0),"")</f>
        <v/>
      </c>
      <c r="Z642" s="3" t="str">
        <f>IFERROR(VLOOKUP(A642,'Pivot price tier by size'!$D$8:$M$2512,10,0),"")</f>
        <v/>
      </c>
      <c r="AA642" s="3" t="str">
        <f>IFERROR(VLOOKUP(A642,'Pivot category'!$B$8:$I$2236,8,0),"")</f>
        <v/>
      </c>
      <c r="AB642" s="3" t="str">
        <f>IF(P642&lt;$AC$1,"Bottom 5%","")</f>
        <v>Bottom 5%</v>
      </c>
      <c r="AC642"/>
      <c r="AD642" t="s">
        <v>16524</v>
      </c>
      <c r="AE642" t="s">
        <v>13863</v>
      </c>
    </row>
    <row r="643" spans="1:31" hidden="1" x14ac:dyDescent="0.25">
      <c r="A643" t="s">
        <v>6546</v>
      </c>
      <c r="B643" t="s">
        <v>331</v>
      </c>
      <c r="C643" s="3" t="s">
        <v>32</v>
      </c>
      <c r="D643" s="3" t="s">
        <v>2545</v>
      </c>
      <c r="E643" s="3">
        <v>0</v>
      </c>
      <c r="F643" s="3">
        <v>7000</v>
      </c>
      <c r="G643" s="34">
        <v>28.79</v>
      </c>
      <c r="H643" s="3" t="s">
        <v>27</v>
      </c>
      <c r="I643" s="3" t="s">
        <v>21</v>
      </c>
      <c r="J643" s="3" t="s">
        <v>8107</v>
      </c>
      <c r="K643" s="3" t="s">
        <v>8124</v>
      </c>
      <c r="L643" s="3" t="s">
        <v>8108</v>
      </c>
      <c r="M643" s="26" t="s">
        <v>16689</v>
      </c>
      <c r="N643"/>
      <c r="O643" s="3" t="s">
        <v>78</v>
      </c>
      <c r="P643" s="55">
        <v>401.24</v>
      </c>
      <c r="Q643" s="55">
        <v>219.72</v>
      </c>
      <c r="R643" s="55">
        <v>181.52</v>
      </c>
      <c r="S643" s="57">
        <v>0.83</v>
      </c>
      <c r="T643" s="55" t="s">
        <v>78</v>
      </c>
      <c r="U643" s="55">
        <v>0</v>
      </c>
      <c r="V643" s="55">
        <v>334.32</v>
      </c>
      <c r="W643" s="55">
        <v>-334.32</v>
      </c>
      <c r="X643" s="57">
        <v>-1</v>
      </c>
      <c r="Y643" s="3" t="str">
        <f>IFERROR(VLOOKUP(A643,'Pivot price tier'!$C$8:$L$2290,10,0),"")</f>
        <v/>
      </c>
      <c r="Z643" s="3" t="str">
        <f>IFERROR(VLOOKUP(A643,'Pivot price tier by size'!$D$8:$M$2512,10,0),"")</f>
        <v/>
      </c>
      <c r="AA643" s="3" t="str">
        <f>IFERROR(VLOOKUP(A643,'Pivot category'!$B$8:$I$2236,8,0),"")</f>
        <v/>
      </c>
      <c r="AB643" s="3" t="str">
        <f>IF(P643&lt;$AC$1,"Bottom 5%","")</f>
        <v>Bottom 5%</v>
      </c>
      <c r="AC643"/>
      <c r="AD643" t="s">
        <v>16524</v>
      </c>
      <c r="AE643" t="s">
        <v>13863</v>
      </c>
    </row>
    <row r="644" spans="1:31" hidden="1" x14ac:dyDescent="0.25">
      <c r="A644" t="s">
        <v>6624</v>
      </c>
      <c r="B644" t="s">
        <v>4995</v>
      </c>
      <c r="C644" s="3" t="s">
        <v>32</v>
      </c>
      <c r="D644" s="3" t="s">
        <v>4788</v>
      </c>
      <c r="E644" s="3">
        <v>0</v>
      </c>
      <c r="F644" s="3">
        <v>7000</v>
      </c>
      <c r="G644" s="34">
        <v>29.99</v>
      </c>
      <c r="H644" s="3" t="s">
        <v>27</v>
      </c>
      <c r="I644" s="3" t="s">
        <v>21</v>
      </c>
      <c r="J644" s="3" t="s">
        <v>8104</v>
      </c>
      <c r="K644" s="3" t="s">
        <v>8111</v>
      </c>
      <c r="L644" s="3" t="s">
        <v>8108</v>
      </c>
      <c r="M644" s="26" t="s">
        <v>16689</v>
      </c>
      <c r="N644"/>
      <c r="O644" s="3" t="s">
        <v>78</v>
      </c>
      <c r="P644" s="55"/>
      <c r="Q644" s="55">
        <v>179.94</v>
      </c>
      <c r="R644" s="55">
        <v>-179.94</v>
      </c>
      <c r="S644" s="57">
        <v>-1</v>
      </c>
      <c r="T644" s="55" t="s">
        <v>78</v>
      </c>
      <c r="U644" s="55">
        <v>0</v>
      </c>
      <c r="V644" s="55">
        <v>0</v>
      </c>
      <c r="W644" s="55">
        <v>0</v>
      </c>
      <c r="X644" s="57">
        <v>0</v>
      </c>
      <c r="Y644" s="3" t="str">
        <f>IFERROR(VLOOKUP(A644,'Pivot price tier'!$C$8:$L$2290,10,0),"")</f>
        <v/>
      </c>
      <c r="Z644" s="3" t="str">
        <f>IFERROR(VLOOKUP(A644,'Pivot price tier by size'!$D$8:$M$2512,10,0),"")</f>
        <v/>
      </c>
      <c r="AA644" s="3" t="str">
        <f>IFERROR(VLOOKUP(A644,'Pivot category'!$B$8:$I$2236,8,0),"")</f>
        <v/>
      </c>
      <c r="AB644" s="3" t="str">
        <f>IF(P644&lt;$AC$1,"Bottom 5%","")</f>
        <v>Bottom 5%</v>
      </c>
      <c r="AC644"/>
      <c r="AD644" t="s">
        <v>16524</v>
      </c>
      <c r="AE644" t="s">
        <v>13863</v>
      </c>
    </row>
    <row r="645" spans="1:31" hidden="1" x14ac:dyDescent="0.25">
      <c r="A645" t="s">
        <v>10216</v>
      </c>
      <c r="B645" t="s">
        <v>10217</v>
      </c>
      <c r="C645" s="3" t="s">
        <v>32</v>
      </c>
      <c r="D645" s="3" t="s">
        <v>10080</v>
      </c>
      <c r="E645" s="3" t="s">
        <v>5053</v>
      </c>
      <c r="F645" s="3">
        <v>7000</v>
      </c>
      <c r="G645" s="34">
        <v>29.99</v>
      </c>
      <c r="H645" s="3" t="s">
        <v>12</v>
      </c>
      <c r="I645" s="3" t="s">
        <v>23</v>
      </c>
      <c r="J645" s="3" t="s">
        <v>8107</v>
      </c>
      <c r="K645" s="3" t="s">
        <v>8103</v>
      </c>
      <c r="L645" s="3" t="s">
        <v>8106</v>
      </c>
      <c r="M645" s="26" t="s">
        <v>16689</v>
      </c>
      <c r="N645"/>
      <c r="O645" s="3">
        <v>5</v>
      </c>
      <c r="P645" s="55">
        <v>21414.32</v>
      </c>
      <c r="Q645" s="55">
        <v>28144.37</v>
      </c>
      <c r="R645" s="55">
        <v>-6730.05</v>
      </c>
      <c r="S645" s="57">
        <v>-0.24</v>
      </c>
      <c r="T645" s="55">
        <v>4282.8639999999996</v>
      </c>
      <c r="U645" s="55">
        <v>5708.73</v>
      </c>
      <c r="V645" s="55">
        <v>13347.33</v>
      </c>
      <c r="W645" s="55">
        <v>-7638.6</v>
      </c>
      <c r="X645" s="57">
        <v>-0.56999999999999995</v>
      </c>
      <c r="Y645" s="3" t="str">
        <f>IFERROR(VLOOKUP(A645,'Pivot price tier'!$C$8:$L$2290,10,0),"")</f>
        <v/>
      </c>
      <c r="Z645" s="3" t="str">
        <f>IFERROR(VLOOKUP(A645,'Pivot price tier by size'!$D$8:$M$2512,10,0),"")</f>
        <v/>
      </c>
      <c r="AA645" s="3" t="str">
        <f>IFERROR(VLOOKUP(A645,'Pivot category'!$B$8:$I$2236,8,0),"")</f>
        <v/>
      </c>
      <c r="AB645" s="3" t="str">
        <f>IF(P645&lt;$AC$1,"Bottom 5%","")</f>
        <v>Bottom 5%</v>
      </c>
      <c r="AC645"/>
      <c r="AD645" t="s">
        <v>11018</v>
      </c>
      <c r="AE645" t="s">
        <v>16602</v>
      </c>
    </row>
    <row r="646" spans="1:31" hidden="1" x14ac:dyDescent="0.25">
      <c r="A646" t="s">
        <v>15559</v>
      </c>
      <c r="B646" t="s">
        <v>15560</v>
      </c>
      <c r="C646" s="3" t="s">
        <v>32</v>
      </c>
      <c r="D646" s="3" t="s">
        <v>15308</v>
      </c>
      <c r="E646" s="3" t="s">
        <v>5101</v>
      </c>
      <c r="F646" s="3">
        <v>10000</v>
      </c>
      <c r="G646" s="34">
        <v>67.989999999999995</v>
      </c>
      <c r="H646" s="3" t="s">
        <v>12</v>
      </c>
      <c r="I646" s="3" t="s">
        <v>15</v>
      </c>
      <c r="J646" s="3" t="s">
        <v>8204</v>
      </c>
      <c r="K646" s="3" t="s">
        <v>8103</v>
      </c>
      <c r="L646" s="3" t="s">
        <v>68</v>
      </c>
      <c r="M646" s="26">
        <v>45915</v>
      </c>
      <c r="N646"/>
      <c r="O646" s="3" t="s">
        <v>78</v>
      </c>
      <c r="P646" s="55">
        <v>3195.53</v>
      </c>
      <c r="Q646" s="55"/>
      <c r="R646" s="55">
        <v>3195.53</v>
      </c>
      <c r="S646" s="57"/>
      <c r="T646" s="55" t="s">
        <v>78</v>
      </c>
      <c r="U646" s="55" t="s">
        <v>78</v>
      </c>
      <c r="V646" s="55" t="s">
        <v>78</v>
      </c>
      <c r="W646" s="55" t="s">
        <v>78</v>
      </c>
      <c r="X646" s="57" t="s">
        <v>78</v>
      </c>
      <c r="Y646" s="3" t="str">
        <f>IFERROR(VLOOKUP(A646,'Pivot price tier'!$C$8:$L$2290,10,0),"")</f>
        <v>X</v>
      </c>
      <c r="Z646" s="3" t="str">
        <f>IFERROR(VLOOKUP(A646,'Pivot price tier by size'!$D$8:$M$2512,10,0),"")</f>
        <v>X</v>
      </c>
      <c r="AA646" s="3" t="str">
        <f>IFERROR(VLOOKUP(A646,'Pivot category'!$B$8:$I$2236,8,0),"")</f>
        <v>X</v>
      </c>
      <c r="AB646" s="3" t="str">
        <f>IF(P646&lt;$AC$1,"Bottom 5%","")</f>
        <v>Bottom 5%</v>
      </c>
      <c r="AC646"/>
      <c r="AD646" t="s">
        <v>11018</v>
      </c>
      <c r="AE646" t="s">
        <v>16602</v>
      </c>
    </row>
    <row r="647" spans="1:31" x14ac:dyDescent="0.25">
      <c r="A647" t="s">
        <v>5619</v>
      </c>
      <c r="B647" t="s">
        <v>4723</v>
      </c>
      <c r="C647" s="3" t="s">
        <v>32</v>
      </c>
      <c r="D647" s="3" t="s">
        <v>4728</v>
      </c>
      <c r="E647" s="3" t="s">
        <v>5101</v>
      </c>
      <c r="F647" s="3">
        <v>10000</v>
      </c>
      <c r="G647" s="34">
        <v>15.99</v>
      </c>
      <c r="H647" s="3" t="s">
        <v>26</v>
      </c>
      <c r="I647" s="3" t="s">
        <v>19</v>
      </c>
      <c r="J647" s="3" t="s">
        <v>8102</v>
      </c>
      <c r="K647" s="3" t="s">
        <v>8103</v>
      </c>
      <c r="L647" s="3" t="s">
        <v>68</v>
      </c>
      <c r="M647" s="26" t="s">
        <v>16689</v>
      </c>
      <c r="N647"/>
      <c r="O647" s="3">
        <v>96</v>
      </c>
      <c r="P647" s="55">
        <v>24595.84</v>
      </c>
      <c r="Q647" s="55">
        <v>28181.61</v>
      </c>
      <c r="R647" s="55">
        <v>-3585.77</v>
      </c>
      <c r="S647" s="57">
        <v>-0.13</v>
      </c>
      <c r="T647" s="55">
        <v>256.20666666666665</v>
      </c>
      <c r="U647" s="55">
        <v>74083.66</v>
      </c>
      <c r="V647" s="55">
        <v>87785.07</v>
      </c>
      <c r="W647" s="55">
        <v>-13701.41</v>
      </c>
      <c r="X647" s="57">
        <v>-0.16</v>
      </c>
      <c r="Y647" s="3" t="str">
        <f>IFERROR(VLOOKUP(A647,'Pivot price tier'!$C$8:$L$2290,10,0),"")</f>
        <v>X</v>
      </c>
      <c r="Z647" s="3" t="str">
        <f>IFERROR(VLOOKUP(A647,'Pivot price tier by size'!$D$8:$M$2512,10,0),"")</f>
        <v xml:space="preserve"> </v>
      </c>
      <c r="AA647" s="3" t="str">
        <f>IFERROR(VLOOKUP(A647,'Pivot category'!$B$8:$I$2236,8,0),"")</f>
        <v>X</v>
      </c>
      <c r="AB647" s="3" t="str">
        <f>IF(P647&lt;$AC$1,"Bottom 5%","")</f>
        <v>Bottom 5%</v>
      </c>
      <c r="AC647"/>
      <c r="AD647" t="s">
        <v>11018</v>
      </c>
      <c r="AE647" t="s">
        <v>13876</v>
      </c>
    </row>
    <row r="648" spans="1:31" hidden="1" x14ac:dyDescent="0.25">
      <c r="A648" t="s">
        <v>15561</v>
      </c>
      <c r="B648" t="s">
        <v>15562</v>
      </c>
      <c r="C648" s="3" t="s">
        <v>32</v>
      </c>
      <c r="D648" s="3" t="s">
        <v>15307</v>
      </c>
      <c r="E648" s="3" t="s">
        <v>5053</v>
      </c>
      <c r="F648" s="3">
        <v>10000</v>
      </c>
      <c r="G648" s="34">
        <v>67.989999999999995</v>
      </c>
      <c r="H648" s="3" t="s">
        <v>12405</v>
      </c>
      <c r="I648" s="3" t="s">
        <v>15</v>
      </c>
      <c r="J648" s="3" t="s">
        <v>8204</v>
      </c>
      <c r="K648" s="3" t="s">
        <v>8103</v>
      </c>
      <c r="L648" s="3" t="s">
        <v>68</v>
      </c>
      <c r="M648" s="26">
        <v>45915</v>
      </c>
      <c r="N648"/>
      <c r="O648" s="3">
        <v>1</v>
      </c>
      <c r="P648" s="55">
        <v>16181.62</v>
      </c>
      <c r="Q648" s="55"/>
      <c r="R648" s="55">
        <v>16181.62</v>
      </c>
      <c r="S648" s="57"/>
      <c r="T648" s="55">
        <v>16181.62</v>
      </c>
      <c r="U648" s="55">
        <v>67.989999999999995</v>
      </c>
      <c r="V648" s="55">
        <v>0</v>
      </c>
      <c r="W648" s="55">
        <v>67.989999999999995</v>
      </c>
      <c r="X648" s="57">
        <v>0</v>
      </c>
      <c r="Y648" s="3" t="str">
        <f>IFERROR(VLOOKUP(A648,'Pivot price tier'!$C$8:$L$2290,10,0),"")</f>
        <v xml:space="preserve"> </v>
      </c>
      <c r="Z648" s="3" t="str">
        <f>IFERROR(VLOOKUP(A648,'Pivot price tier by size'!$D$8:$M$2512,10,0),"")</f>
        <v xml:space="preserve"> </v>
      </c>
      <c r="AA648" s="3" t="str">
        <f>IFERROR(VLOOKUP(A648,'Pivot category'!$B$8:$I$2236,8,0),"")</f>
        <v xml:space="preserve"> </v>
      </c>
      <c r="AB648" s="3" t="str">
        <f>IF(P648&lt;$AC$1,"Bottom 5%","")</f>
        <v>Bottom 5%</v>
      </c>
      <c r="AC648"/>
      <c r="AD648" t="s">
        <v>11018</v>
      </c>
      <c r="AE648" t="s">
        <v>16602</v>
      </c>
    </row>
    <row r="649" spans="1:31" hidden="1" x14ac:dyDescent="0.25">
      <c r="A649" t="s">
        <v>13102</v>
      </c>
      <c r="B649" t="s">
        <v>15098</v>
      </c>
      <c r="C649" s="3" t="s">
        <v>32</v>
      </c>
      <c r="D649" s="3" t="s">
        <v>13119</v>
      </c>
      <c r="E649" s="3" t="s">
        <v>5053</v>
      </c>
      <c r="F649" s="3">
        <v>10000</v>
      </c>
      <c r="G649" s="34">
        <v>129.99</v>
      </c>
      <c r="H649" s="3" t="s">
        <v>12</v>
      </c>
      <c r="I649" s="3" t="s">
        <v>74</v>
      </c>
      <c r="J649" s="3" t="s">
        <v>8112</v>
      </c>
      <c r="K649" s="3" t="s">
        <v>8115</v>
      </c>
      <c r="L649" s="3" t="s">
        <v>68</v>
      </c>
      <c r="M649" s="26">
        <v>45839</v>
      </c>
      <c r="N649"/>
      <c r="O649" s="3">
        <v>1</v>
      </c>
      <c r="P649" s="55">
        <v>259.98</v>
      </c>
      <c r="Q649" s="55"/>
      <c r="R649" s="55">
        <v>259.98</v>
      </c>
      <c r="S649" s="57"/>
      <c r="T649" s="55">
        <v>259.98</v>
      </c>
      <c r="U649" s="55">
        <v>0</v>
      </c>
      <c r="V649" s="55">
        <v>20278.439999999999</v>
      </c>
      <c r="W649" s="55">
        <v>-20278.439999999999</v>
      </c>
      <c r="X649" s="57">
        <v>-1</v>
      </c>
      <c r="Y649" s="3" t="str">
        <f>IFERROR(VLOOKUP(A649,'Pivot price tier'!$C$8:$L$2290,10,0),"")</f>
        <v/>
      </c>
      <c r="Z649" s="3" t="str">
        <f>IFERROR(VLOOKUP(A649,'Pivot price tier by size'!$D$8:$M$2512,10,0),"")</f>
        <v/>
      </c>
      <c r="AA649" s="3" t="str">
        <f>IFERROR(VLOOKUP(A649,'Pivot category'!$B$8:$I$2236,8,0),"")</f>
        <v/>
      </c>
      <c r="AB649" s="3" t="str">
        <f>IF(P649&lt;$AC$1,"Bottom 5%","")</f>
        <v>Bottom 5%</v>
      </c>
      <c r="AC649"/>
      <c r="AD649" t="s">
        <v>10199</v>
      </c>
      <c r="AE649" t="s">
        <v>13863</v>
      </c>
    </row>
    <row r="650" spans="1:31" x14ac:dyDescent="0.25">
      <c r="A650" t="s">
        <v>11959</v>
      </c>
      <c r="B650" t="s">
        <v>11960</v>
      </c>
      <c r="C650" s="3" t="s">
        <v>32</v>
      </c>
      <c r="D650" s="3" t="s">
        <v>11781</v>
      </c>
      <c r="E650" s="3" t="s">
        <v>5053</v>
      </c>
      <c r="F650" s="3">
        <v>70000</v>
      </c>
      <c r="G650" s="34">
        <v>39.99</v>
      </c>
      <c r="H650" s="3" t="s">
        <v>27</v>
      </c>
      <c r="I650" s="3" t="s">
        <v>15</v>
      </c>
      <c r="J650" s="3" t="s">
        <v>8102</v>
      </c>
      <c r="K650" s="3" t="s">
        <v>8103</v>
      </c>
      <c r="L650" s="3" t="s">
        <v>68</v>
      </c>
      <c r="M650" s="26" t="s">
        <v>16689</v>
      </c>
      <c r="N650"/>
      <c r="O650" s="3">
        <v>31</v>
      </c>
      <c r="P650" s="55">
        <v>20475.490000000002</v>
      </c>
      <c r="Q650" s="55">
        <v>15092.79</v>
      </c>
      <c r="R650" s="55">
        <v>5382.7</v>
      </c>
      <c r="S650" s="57">
        <v>0.36</v>
      </c>
      <c r="T650" s="55">
        <v>660.49967741935484</v>
      </c>
      <c r="U650" s="55">
        <v>1359.72</v>
      </c>
      <c r="V650" s="55">
        <v>3821.44</v>
      </c>
      <c r="W650" s="55">
        <v>-2461.7199999999998</v>
      </c>
      <c r="X650" s="57">
        <v>-0.64</v>
      </c>
      <c r="Y650" s="3" t="str">
        <f>IFERROR(VLOOKUP(A650,'Pivot price tier'!$C$8:$L$2290,10,0),"")</f>
        <v>X</v>
      </c>
      <c r="Z650" s="3" t="str">
        <f>IFERROR(VLOOKUP(A650,'Pivot price tier by size'!$D$8:$M$2512,10,0),"")</f>
        <v xml:space="preserve"> </v>
      </c>
      <c r="AA650" s="3" t="str">
        <f>IFERROR(VLOOKUP(A650,'Pivot category'!$B$8:$I$2236,8,0),"")</f>
        <v>X</v>
      </c>
      <c r="AB650" s="3" t="str">
        <f>IF(P650&lt;$AC$1,"Bottom 5%","")</f>
        <v>Bottom 5%</v>
      </c>
      <c r="AC650"/>
      <c r="AD650" t="s">
        <v>11018</v>
      </c>
      <c r="AE650" t="s">
        <v>13861</v>
      </c>
    </row>
    <row r="651" spans="1:31" hidden="1" x14ac:dyDescent="0.25">
      <c r="A651" t="s">
        <v>14478</v>
      </c>
      <c r="B651" t="s">
        <v>14479</v>
      </c>
      <c r="C651" s="3" t="s">
        <v>32</v>
      </c>
      <c r="D651" s="3" t="s">
        <v>14364</v>
      </c>
      <c r="E651" s="3" t="s">
        <v>5053</v>
      </c>
      <c r="F651" s="3">
        <v>70000</v>
      </c>
      <c r="G651" s="34">
        <v>99.99</v>
      </c>
      <c r="H651" s="3" t="s">
        <v>12</v>
      </c>
      <c r="I651" s="3" t="s">
        <v>15</v>
      </c>
      <c r="J651" s="3" t="s">
        <v>8102</v>
      </c>
      <c r="K651" s="3" t="s">
        <v>8103</v>
      </c>
      <c r="L651" s="3" t="s">
        <v>68</v>
      </c>
      <c r="M651" s="26">
        <v>45778</v>
      </c>
      <c r="N651"/>
      <c r="O651" s="3">
        <v>35</v>
      </c>
      <c r="P651" s="55">
        <v>25307.27</v>
      </c>
      <c r="Q651" s="55">
        <v>999.9</v>
      </c>
      <c r="R651" s="55">
        <v>24307.37</v>
      </c>
      <c r="S651" s="57">
        <v>24.31</v>
      </c>
      <c r="T651" s="55">
        <v>723.06485714285714</v>
      </c>
      <c r="U651" s="55">
        <v>5519.4</v>
      </c>
      <c r="V651" s="55">
        <v>699.93</v>
      </c>
      <c r="W651" s="55">
        <v>4819.47</v>
      </c>
      <c r="X651" s="57">
        <v>6.89</v>
      </c>
      <c r="Y651" s="3" t="str">
        <f>IFERROR(VLOOKUP(A651,'Pivot price tier'!$C$8:$L$2290,10,0),"")</f>
        <v xml:space="preserve"> </v>
      </c>
      <c r="Z651" s="3" t="str">
        <f>IFERROR(VLOOKUP(A651,'Pivot price tier by size'!$D$8:$M$2512,10,0),"")</f>
        <v xml:space="preserve"> </v>
      </c>
      <c r="AA651" s="3" t="str">
        <f>IFERROR(VLOOKUP(A651,'Pivot category'!$B$8:$I$2236,8,0),"")</f>
        <v>X</v>
      </c>
      <c r="AB651" s="3" t="str">
        <f>IF(P651&lt;$AC$1,"Bottom 5%","")</f>
        <v>Bottom 5%</v>
      </c>
      <c r="AC651"/>
      <c r="AD651" t="s">
        <v>10199</v>
      </c>
      <c r="AE651" t="s">
        <v>13863</v>
      </c>
    </row>
    <row r="652" spans="1:31" hidden="1" x14ac:dyDescent="0.25">
      <c r="A652" t="s">
        <v>16206</v>
      </c>
      <c r="B652" t="s">
        <v>16207</v>
      </c>
      <c r="C652" s="3" t="s">
        <v>32</v>
      </c>
      <c r="D652" s="3" t="s">
        <v>2601</v>
      </c>
      <c r="E652" s="3" t="s">
        <v>5101</v>
      </c>
      <c r="F652" s="3">
        <v>1000</v>
      </c>
      <c r="G652" s="34">
        <v>43.99</v>
      </c>
      <c r="H652" s="3" t="s">
        <v>12402</v>
      </c>
      <c r="I652" s="3" t="s">
        <v>23</v>
      </c>
      <c r="J652" s="3" t="s">
        <v>8107</v>
      </c>
      <c r="K652" s="3" t="s">
        <v>8103</v>
      </c>
      <c r="L652" s="3" t="s">
        <v>68</v>
      </c>
      <c r="M652" s="26">
        <v>46143</v>
      </c>
      <c r="N652"/>
      <c r="O652" s="3">
        <v>40</v>
      </c>
      <c r="P652" s="55">
        <v>1627.63</v>
      </c>
      <c r="Q652" s="55"/>
      <c r="R652" s="55">
        <v>1627.63</v>
      </c>
      <c r="S652" s="57"/>
      <c r="T652" s="55">
        <v>40.690750000000001</v>
      </c>
      <c r="U652" s="55" t="s">
        <v>78</v>
      </c>
      <c r="V652" s="55" t="s">
        <v>78</v>
      </c>
      <c r="W652" s="55" t="s">
        <v>78</v>
      </c>
      <c r="X652" s="57" t="s">
        <v>78</v>
      </c>
      <c r="Y652" s="3" t="str">
        <f>IFERROR(VLOOKUP(A652,'Pivot price tier'!$C$8:$L$2290,10,0),"")</f>
        <v>X</v>
      </c>
      <c r="Z652" s="3" t="str">
        <f>IFERROR(VLOOKUP(A652,'Pivot price tier by size'!$D$8:$M$2512,10,0),"")</f>
        <v>X</v>
      </c>
      <c r="AA652" s="3" t="str">
        <f>IFERROR(VLOOKUP(A652,'Pivot category'!$B$8:$I$2236,8,0),"")</f>
        <v>X</v>
      </c>
      <c r="AB652" s="3" t="str">
        <f>IF(P652&lt;$AC$1,"Bottom 5%","")</f>
        <v>Bottom 5%</v>
      </c>
      <c r="AC652"/>
      <c r="AD652" t="s">
        <v>16516</v>
      </c>
      <c r="AE652" t="s">
        <v>16518</v>
      </c>
    </row>
    <row r="653" spans="1:31" hidden="1" x14ac:dyDescent="0.25">
      <c r="A653" t="s">
        <v>12222</v>
      </c>
      <c r="B653" t="s">
        <v>12223</v>
      </c>
      <c r="C653" s="3" t="s">
        <v>32</v>
      </c>
      <c r="D653" s="3" t="s">
        <v>12083</v>
      </c>
      <c r="E653" s="3" t="s">
        <v>5053</v>
      </c>
      <c r="F653" s="3">
        <v>70000</v>
      </c>
      <c r="G653" s="34">
        <v>17.989999999999998</v>
      </c>
      <c r="H653" s="3" t="s">
        <v>25</v>
      </c>
      <c r="I653" s="3" t="s">
        <v>21</v>
      </c>
      <c r="J653" s="3" t="s">
        <v>8107</v>
      </c>
      <c r="K653" s="3" t="s">
        <v>8103</v>
      </c>
      <c r="L653" s="3" t="s">
        <v>8106</v>
      </c>
      <c r="M653" s="26" t="s">
        <v>16689</v>
      </c>
      <c r="N653"/>
      <c r="O653" s="3">
        <v>14</v>
      </c>
      <c r="P653" s="55">
        <v>10180.42</v>
      </c>
      <c r="Q653" s="55">
        <v>11138.03</v>
      </c>
      <c r="R653" s="55">
        <v>-957.61</v>
      </c>
      <c r="S653" s="57">
        <v>-0.09</v>
      </c>
      <c r="T653" s="55">
        <v>727.1728571428572</v>
      </c>
      <c r="U653" s="55">
        <v>3544.44</v>
      </c>
      <c r="V653" s="55">
        <v>4948.28</v>
      </c>
      <c r="W653" s="55">
        <v>-1403.84</v>
      </c>
      <c r="X653" s="57">
        <v>-0.28000000000000003</v>
      </c>
      <c r="Y653" s="3" t="str">
        <f>IFERROR(VLOOKUP(A653,'Pivot price tier'!$C$8:$L$2290,10,0),"")</f>
        <v/>
      </c>
      <c r="Z653" s="3" t="str">
        <f>IFERROR(VLOOKUP(A653,'Pivot price tier by size'!$D$8:$M$2512,10,0),"")</f>
        <v/>
      </c>
      <c r="AA653" s="3" t="str">
        <f>IFERROR(VLOOKUP(A653,'Pivot category'!$B$8:$I$2236,8,0),"")</f>
        <v/>
      </c>
      <c r="AB653" s="3" t="str">
        <f>IF(P653&lt;$AC$1,"Bottom 5%","")</f>
        <v>Bottom 5%</v>
      </c>
      <c r="AC653"/>
      <c r="AD653" t="s">
        <v>16514</v>
      </c>
      <c r="AE653" t="s">
        <v>13851</v>
      </c>
    </row>
    <row r="654" spans="1:31" hidden="1" x14ac:dyDescent="0.25">
      <c r="A654" t="s">
        <v>14480</v>
      </c>
      <c r="B654" t="s">
        <v>14481</v>
      </c>
      <c r="C654" s="3" t="s">
        <v>34</v>
      </c>
      <c r="D654" s="3" t="s">
        <v>14400</v>
      </c>
      <c r="E654" s="3">
        <v>0</v>
      </c>
      <c r="F654" s="3">
        <v>70000</v>
      </c>
      <c r="G654" s="34">
        <v>24.99</v>
      </c>
      <c r="H654" s="3" t="s">
        <v>29</v>
      </c>
      <c r="I654" s="3" t="s">
        <v>23</v>
      </c>
      <c r="J654" s="3" t="s">
        <v>8102</v>
      </c>
      <c r="K654" s="3" t="s">
        <v>8103</v>
      </c>
      <c r="L654" s="3" t="s">
        <v>68</v>
      </c>
      <c r="M654" s="26">
        <v>45778</v>
      </c>
      <c r="N654"/>
      <c r="O654" s="3">
        <v>58</v>
      </c>
      <c r="P654" s="55">
        <v>11620.35</v>
      </c>
      <c r="Q654" s="55">
        <v>749.7</v>
      </c>
      <c r="R654" s="55">
        <v>10870.65</v>
      </c>
      <c r="S654" s="57">
        <v>14.5</v>
      </c>
      <c r="T654" s="55">
        <v>200.35086206896551</v>
      </c>
      <c r="U654" s="55">
        <v>7297.08</v>
      </c>
      <c r="V654" s="55">
        <v>2523.9899999999998</v>
      </c>
      <c r="W654" s="55">
        <v>4773.09</v>
      </c>
      <c r="X654" s="57">
        <v>1.89</v>
      </c>
      <c r="Y654" s="3" t="str">
        <f>IFERROR(VLOOKUP(A654,'Pivot price tier'!$C$8:$L$2290,10,0),"")</f>
        <v>X</v>
      </c>
      <c r="Z654" s="3" t="str">
        <f>IFERROR(VLOOKUP(A654,'Pivot price tier by size'!$D$8:$M$2512,10,0),"")</f>
        <v>X</v>
      </c>
      <c r="AA654" s="3" t="str">
        <f>IFERROR(VLOOKUP(A654,'Pivot category'!$B$8:$I$2236,8,0),"")</f>
        <v>X</v>
      </c>
      <c r="AB654" s="3" t="str">
        <f>IF(P654&lt;$AC$1,"Bottom 5%","")</f>
        <v>Bottom 5%</v>
      </c>
      <c r="AC654"/>
      <c r="AD654" t="s">
        <v>11018</v>
      </c>
      <c r="AE654" t="s">
        <v>16669</v>
      </c>
    </row>
    <row r="655" spans="1:31" hidden="1" x14ac:dyDescent="0.25">
      <c r="A655" t="s">
        <v>16203</v>
      </c>
      <c r="B655" t="s">
        <v>14482</v>
      </c>
      <c r="C655" s="3" t="s">
        <v>34</v>
      </c>
      <c r="D655" s="3" t="s">
        <v>14401</v>
      </c>
      <c r="E655" s="3">
        <v>0</v>
      </c>
      <c r="F655" s="3">
        <v>70000</v>
      </c>
      <c r="G655" s="34">
        <v>24.99</v>
      </c>
      <c r="H655" s="3" t="s">
        <v>29</v>
      </c>
      <c r="I655" s="3" t="s">
        <v>23</v>
      </c>
      <c r="J655" s="3" t="s">
        <v>8102</v>
      </c>
      <c r="K655" s="3" t="s">
        <v>8103</v>
      </c>
      <c r="L655" s="3" t="s">
        <v>68</v>
      </c>
      <c r="M655" s="26">
        <v>45778</v>
      </c>
      <c r="N655"/>
      <c r="O655" s="3">
        <v>58</v>
      </c>
      <c r="P655" s="55">
        <v>1424.43</v>
      </c>
      <c r="Q655" s="55"/>
      <c r="R655" s="55">
        <v>1424.43</v>
      </c>
      <c r="S655" s="57"/>
      <c r="T655" s="55">
        <v>24.559137931034485</v>
      </c>
      <c r="U655" s="55">
        <v>224.91</v>
      </c>
      <c r="V655" s="55">
        <v>0</v>
      </c>
      <c r="W655" s="55">
        <v>224.91</v>
      </c>
      <c r="X655" s="57">
        <v>0</v>
      </c>
      <c r="Y655" s="3" t="str">
        <f>IFERROR(VLOOKUP(A655,'Pivot price tier'!$C$8:$L$2290,10,0),"")</f>
        <v>X</v>
      </c>
      <c r="Z655" s="3" t="str">
        <f>IFERROR(VLOOKUP(A655,'Pivot price tier by size'!$D$8:$M$2512,10,0),"")</f>
        <v>X</v>
      </c>
      <c r="AA655" s="3" t="str">
        <f>IFERROR(VLOOKUP(A655,'Pivot category'!$B$8:$I$2236,8,0),"")</f>
        <v>X</v>
      </c>
      <c r="AB655" s="3" t="str">
        <f>IF(P655&lt;$AC$1,"Bottom 5%","")</f>
        <v>Bottom 5%</v>
      </c>
      <c r="AC655"/>
      <c r="AD655" t="s">
        <v>11018</v>
      </c>
      <c r="AE655" t="s">
        <v>16669</v>
      </c>
    </row>
    <row r="656" spans="1:31" hidden="1" x14ac:dyDescent="0.25">
      <c r="A656" t="s">
        <v>11092</v>
      </c>
      <c r="B656" t="s">
        <v>11145</v>
      </c>
      <c r="C656" s="3" t="s">
        <v>32</v>
      </c>
      <c r="D656" s="3" t="s">
        <v>4762</v>
      </c>
      <c r="E656" s="3" t="s">
        <v>5053</v>
      </c>
      <c r="F656" s="3">
        <v>5000</v>
      </c>
      <c r="G656" s="34">
        <v>21.59</v>
      </c>
      <c r="H656" s="3" t="s">
        <v>25</v>
      </c>
      <c r="I656" s="3" t="s">
        <v>21</v>
      </c>
      <c r="J656" s="3" t="s">
        <v>8107</v>
      </c>
      <c r="K656" s="3" t="s">
        <v>8111</v>
      </c>
      <c r="L656" s="3" t="s">
        <v>8106</v>
      </c>
      <c r="M656" s="26" t="s">
        <v>16689</v>
      </c>
      <c r="N656"/>
      <c r="O656" s="3">
        <v>1</v>
      </c>
      <c r="P656" s="55">
        <v>107.95</v>
      </c>
      <c r="Q656" s="55"/>
      <c r="R656" s="55">
        <v>107.95</v>
      </c>
      <c r="S656" s="57"/>
      <c r="T656" s="55">
        <v>107.95</v>
      </c>
      <c r="U656" s="55">
        <v>129.54</v>
      </c>
      <c r="V656" s="55">
        <v>86.36</v>
      </c>
      <c r="W656" s="55">
        <v>43.18</v>
      </c>
      <c r="X656" s="57">
        <v>0.5</v>
      </c>
      <c r="Y656" s="3" t="str">
        <f>IFERROR(VLOOKUP(A656,'Pivot price tier'!$C$8:$L$2290,10,0),"")</f>
        <v/>
      </c>
      <c r="Z656" s="3" t="str">
        <f>IFERROR(VLOOKUP(A656,'Pivot price tier by size'!$D$8:$M$2512,10,0),"")</f>
        <v/>
      </c>
      <c r="AA656" s="3" t="str">
        <f>IFERROR(VLOOKUP(A656,'Pivot category'!$B$8:$I$2236,8,0),"")</f>
        <v/>
      </c>
      <c r="AB656" s="3" t="str">
        <f>IF(P656&lt;$AC$1,"Bottom 5%","")</f>
        <v>Bottom 5%</v>
      </c>
      <c r="AC656"/>
      <c r="AD656" t="s">
        <v>11020</v>
      </c>
      <c r="AE656" t="s">
        <v>16575</v>
      </c>
    </row>
    <row r="657" spans="1:31" hidden="1" x14ac:dyDescent="0.25">
      <c r="A657" t="s">
        <v>7425</v>
      </c>
      <c r="B657" t="s">
        <v>333</v>
      </c>
      <c r="C657" s="3" t="s">
        <v>36</v>
      </c>
      <c r="D657" s="3" t="s">
        <v>2547</v>
      </c>
      <c r="E657" s="3">
        <v>0</v>
      </c>
      <c r="F657" s="3">
        <v>7000</v>
      </c>
      <c r="G657" s="34">
        <v>8.09</v>
      </c>
      <c r="H657" s="3" t="s">
        <v>30</v>
      </c>
      <c r="I657" s="3" t="s">
        <v>17</v>
      </c>
      <c r="J657" s="3" t="s">
        <v>8104</v>
      </c>
      <c r="K657" s="3" t="s">
        <v>8111</v>
      </c>
      <c r="L657" s="3" t="s">
        <v>8108</v>
      </c>
      <c r="M657" s="26" t="s">
        <v>16689</v>
      </c>
      <c r="N657"/>
      <c r="O657" s="3" t="s">
        <v>78</v>
      </c>
      <c r="P657" s="55"/>
      <c r="Q657" s="55">
        <v>194.16</v>
      </c>
      <c r="R657" s="55">
        <v>-194.16</v>
      </c>
      <c r="S657" s="57">
        <v>-1</v>
      </c>
      <c r="T657" s="55" t="s">
        <v>78</v>
      </c>
      <c r="U657" s="55">
        <v>0</v>
      </c>
      <c r="V657" s="55">
        <v>8.09</v>
      </c>
      <c r="W657" s="55">
        <v>-8.09</v>
      </c>
      <c r="X657" s="57">
        <v>-1</v>
      </c>
      <c r="Y657" s="3" t="str">
        <f>IFERROR(VLOOKUP(A657,'Pivot price tier'!$C$8:$L$2290,10,0),"")</f>
        <v/>
      </c>
      <c r="Z657" s="3" t="str">
        <f>IFERROR(VLOOKUP(A657,'Pivot price tier by size'!$D$8:$M$2512,10,0),"")</f>
        <v/>
      </c>
      <c r="AA657" s="3" t="str">
        <f>IFERROR(VLOOKUP(A657,'Pivot category'!$B$8:$I$2236,8,0),"")</f>
        <v/>
      </c>
      <c r="AB657" s="3" t="str">
        <f>IF(P657&lt;$AC$1,"Bottom 5%","")</f>
        <v>Bottom 5%</v>
      </c>
      <c r="AC657"/>
      <c r="AD657" t="s">
        <v>11018</v>
      </c>
      <c r="AE657" t="s">
        <v>13861</v>
      </c>
    </row>
    <row r="658" spans="1:31" hidden="1" x14ac:dyDescent="0.25">
      <c r="A658" t="s">
        <v>11401</v>
      </c>
      <c r="B658" t="s">
        <v>12788</v>
      </c>
      <c r="C658" s="3" t="s">
        <v>36</v>
      </c>
      <c r="D658" s="3" t="s">
        <v>8260</v>
      </c>
      <c r="E658" s="3">
        <v>0</v>
      </c>
      <c r="F658" s="3">
        <v>4000</v>
      </c>
      <c r="G658" s="34">
        <v>8.09</v>
      </c>
      <c r="H658" s="3" t="s">
        <v>30</v>
      </c>
      <c r="I658" s="3" t="s">
        <v>17</v>
      </c>
      <c r="J658" s="3" t="s">
        <v>8107</v>
      </c>
      <c r="K658" s="3" t="s">
        <v>8111</v>
      </c>
      <c r="L658" s="3" t="s">
        <v>8106</v>
      </c>
      <c r="M658" s="26">
        <v>45474</v>
      </c>
      <c r="N658"/>
      <c r="O658" s="3">
        <v>1</v>
      </c>
      <c r="P658" s="55"/>
      <c r="Q658" s="55">
        <v>26.98</v>
      </c>
      <c r="R658" s="55">
        <v>-26.98</v>
      </c>
      <c r="S658" s="57">
        <v>-1</v>
      </c>
      <c r="T658" s="55">
        <v>0</v>
      </c>
      <c r="U658" s="55" t="s">
        <v>78</v>
      </c>
      <c r="V658" s="55" t="s">
        <v>78</v>
      </c>
      <c r="W658" s="55" t="s">
        <v>78</v>
      </c>
      <c r="X658" s="57" t="s">
        <v>78</v>
      </c>
      <c r="Y658" s="3" t="str">
        <f>IFERROR(VLOOKUP(A658,'Pivot price tier'!$C$8:$L$2290,10,0),"")</f>
        <v/>
      </c>
      <c r="Z658" s="3" t="str">
        <f>IFERROR(VLOOKUP(A658,'Pivot price tier by size'!$D$8:$M$2512,10,0),"")</f>
        <v/>
      </c>
      <c r="AA658" s="3" t="str">
        <f>IFERROR(VLOOKUP(A658,'Pivot category'!$B$8:$I$2236,8,0),"")</f>
        <v/>
      </c>
      <c r="AB658" s="3" t="str">
        <f>IF(P658&lt;$AC$1,"Bottom 5%","")</f>
        <v>Bottom 5%</v>
      </c>
      <c r="AC658"/>
      <c r="AD658" t="s">
        <v>11018</v>
      </c>
      <c r="AE658" t="s">
        <v>13861</v>
      </c>
    </row>
    <row r="659" spans="1:31" hidden="1" x14ac:dyDescent="0.25">
      <c r="A659" t="s">
        <v>7470</v>
      </c>
      <c r="B659" t="s">
        <v>334</v>
      </c>
      <c r="C659" s="3" t="s">
        <v>36</v>
      </c>
      <c r="D659" s="3" t="s">
        <v>2548</v>
      </c>
      <c r="E659" s="3">
        <v>0</v>
      </c>
      <c r="F659" s="3">
        <v>8000</v>
      </c>
      <c r="G659" s="34">
        <v>13.99</v>
      </c>
      <c r="H659" s="3" t="s">
        <v>30</v>
      </c>
      <c r="I659" s="3" t="s">
        <v>17</v>
      </c>
      <c r="J659" s="3" t="s">
        <v>8102</v>
      </c>
      <c r="K659" s="3" t="s">
        <v>8124</v>
      </c>
      <c r="L659" s="3" t="s">
        <v>68</v>
      </c>
      <c r="M659" s="26" t="s">
        <v>16689</v>
      </c>
      <c r="N659"/>
      <c r="O659" s="3">
        <v>2</v>
      </c>
      <c r="P659" s="55">
        <v>209.85</v>
      </c>
      <c r="Q659" s="55">
        <v>832.89</v>
      </c>
      <c r="R659" s="55">
        <v>-623.04</v>
      </c>
      <c r="S659" s="57">
        <v>-0.75</v>
      </c>
      <c r="T659" s="55">
        <v>104.925</v>
      </c>
      <c r="U659" s="55">
        <v>0</v>
      </c>
      <c r="V659" s="55">
        <v>445.17</v>
      </c>
      <c r="W659" s="55">
        <v>-445.17</v>
      </c>
      <c r="X659" s="57">
        <v>-1</v>
      </c>
      <c r="Y659" s="3" t="str">
        <f>IFERROR(VLOOKUP(A659,'Pivot price tier'!$C$8:$L$2290,10,0),"")</f>
        <v/>
      </c>
      <c r="Z659" s="3" t="str">
        <f>IFERROR(VLOOKUP(A659,'Pivot price tier by size'!$D$8:$M$2512,10,0),"")</f>
        <v/>
      </c>
      <c r="AA659" s="3" t="str">
        <f>IFERROR(VLOOKUP(A659,'Pivot category'!$B$8:$I$2236,8,0),"")</f>
        <v/>
      </c>
      <c r="AB659" s="3" t="str">
        <f>IF(P659&lt;$AC$1,"Bottom 5%","")</f>
        <v>Bottom 5%</v>
      </c>
      <c r="AC659"/>
      <c r="AD659" t="s">
        <v>11018</v>
      </c>
      <c r="AE659" t="s">
        <v>13861</v>
      </c>
    </row>
    <row r="660" spans="1:31" hidden="1" x14ac:dyDescent="0.25">
      <c r="A660" t="s">
        <v>7396</v>
      </c>
      <c r="B660" t="s">
        <v>332</v>
      </c>
      <c r="C660" s="3" t="s">
        <v>36</v>
      </c>
      <c r="D660" s="3" t="s">
        <v>2546</v>
      </c>
      <c r="E660" s="3">
        <v>0</v>
      </c>
      <c r="F660" s="3">
        <v>7000</v>
      </c>
      <c r="G660" s="34">
        <v>8.09</v>
      </c>
      <c r="H660" s="3" t="s">
        <v>29</v>
      </c>
      <c r="I660" s="3" t="s">
        <v>17</v>
      </c>
      <c r="J660" s="3" t="s">
        <v>8107</v>
      </c>
      <c r="K660" s="3" t="s">
        <v>8111</v>
      </c>
      <c r="L660" s="3" t="s">
        <v>8106</v>
      </c>
      <c r="M660" s="26" t="s">
        <v>16689</v>
      </c>
      <c r="N660"/>
      <c r="O660" s="3" t="s">
        <v>78</v>
      </c>
      <c r="P660" s="55">
        <v>16.18</v>
      </c>
      <c r="Q660" s="55">
        <v>40.450000000000003</v>
      </c>
      <c r="R660" s="55">
        <v>-24.27</v>
      </c>
      <c r="S660" s="57">
        <v>-0.6</v>
      </c>
      <c r="T660" s="55" t="s">
        <v>78</v>
      </c>
      <c r="U660" s="55" t="s">
        <v>78</v>
      </c>
      <c r="V660" s="55" t="s">
        <v>78</v>
      </c>
      <c r="W660" s="55" t="s">
        <v>78</v>
      </c>
      <c r="X660" s="57" t="s">
        <v>78</v>
      </c>
      <c r="Y660" s="3" t="str">
        <f>IFERROR(VLOOKUP(A660,'Pivot price tier'!$C$8:$L$2290,10,0),"")</f>
        <v/>
      </c>
      <c r="Z660" s="3" t="str">
        <f>IFERROR(VLOOKUP(A660,'Pivot price tier by size'!$D$8:$M$2512,10,0),"")</f>
        <v/>
      </c>
      <c r="AA660" s="3" t="str">
        <f>IFERROR(VLOOKUP(A660,'Pivot category'!$B$8:$I$2236,8,0),"")</f>
        <v/>
      </c>
      <c r="AB660" s="3" t="str">
        <f>IF(P660&lt;$AC$1,"Bottom 5%","")</f>
        <v>Bottom 5%</v>
      </c>
      <c r="AC660"/>
      <c r="AD660" t="s">
        <v>11018</v>
      </c>
      <c r="AE660" t="s">
        <v>13861</v>
      </c>
    </row>
    <row r="661" spans="1:31" hidden="1" x14ac:dyDescent="0.25">
      <c r="A661" t="s">
        <v>7380</v>
      </c>
      <c r="B661" t="s">
        <v>335</v>
      </c>
      <c r="C661" s="3" t="s">
        <v>36</v>
      </c>
      <c r="D661" s="3" t="s">
        <v>2549</v>
      </c>
      <c r="E661" s="3">
        <v>0</v>
      </c>
      <c r="F661" s="3">
        <v>7000</v>
      </c>
      <c r="G661" s="34">
        <v>8.09</v>
      </c>
      <c r="H661" s="3" t="s">
        <v>29</v>
      </c>
      <c r="I661" s="3" t="s">
        <v>17</v>
      </c>
      <c r="J661" s="3" t="s">
        <v>8107</v>
      </c>
      <c r="K661" s="3" t="s">
        <v>8111</v>
      </c>
      <c r="L661" s="3" t="s">
        <v>8106</v>
      </c>
      <c r="M661" s="26" t="s">
        <v>16689</v>
      </c>
      <c r="N661"/>
      <c r="O661" s="3">
        <v>2</v>
      </c>
      <c r="P661" s="55">
        <v>40.450000000000003</v>
      </c>
      <c r="Q661" s="55">
        <v>56.63</v>
      </c>
      <c r="R661" s="55">
        <v>-16.18</v>
      </c>
      <c r="S661" s="57">
        <v>-0.28999999999999998</v>
      </c>
      <c r="T661" s="55">
        <v>20.225000000000001</v>
      </c>
      <c r="U661" s="55">
        <v>24.27</v>
      </c>
      <c r="V661" s="55">
        <v>0</v>
      </c>
      <c r="W661" s="55">
        <v>24.27</v>
      </c>
      <c r="X661" s="57">
        <v>0</v>
      </c>
      <c r="Y661" s="3" t="str">
        <f>IFERROR(VLOOKUP(A661,'Pivot price tier'!$C$8:$L$2290,10,0),"")</f>
        <v/>
      </c>
      <c r="Z661" s="3" t="str">
        <f>IFERROR(VLOOKUP(A661,'Pivot price tier by size'!$D$8:$M$2512,10,0),"")</f>
        <v/>
      </c>
      <c r="AA661" s="3" t="str">
        <f>IFERROR(VLOOKUP(A661,'Pivot category'!$B$8:$I$2236,8,0),"")</f>
        <v/>
      </c>
      <c r="AB661" s="3" t="str">
        <f>IF(P661&lt;$AC$1,"Bottom 5%","")</f>
        <v>Bottom 5%</v>
      </c>
      <c r="AC661"/>
      <c r="AD661" t="s">
        <v>11018</v>
      </c>
      <c r="AE661" t="s">
        <v>13861</v>
      </c>
    </row>
    <row r="662" spans="1:31" hidden="1" x14ac:dyDescent="0.25">
      <c r="A662" t="s">
        <v>7471</v>
      </c>
      <c r="B662" t="s">
        <v>336</v>
      </c>
      <c r="C662" s="3" t="s">
        <v>36</v>
      </c>
      <c r="D662" s="3" t="s">
        <v>2550</v>
      </c>
      <c r="E662" s="3">
        <v>0</v>
      </c>
      <c r="F662" s="3">
        <v>8000</v>
      </c>
      <c r="G662" s="34">
        <v>8.39</v>
      </c>
      <c r="H662" s="3" t="s">
        <v>29</v>
      </c>
      <c r="I662" s="3" t="s">
        <v>17</v>
      </c>
      <c r="J662" s="3" t="s">
        <v>8107</v>
      </c>
      <c r="K662" s="3" t="s">
        <v>8124</v>
      </c>
      <c r="L662" s="3" t="s">
        <v>8106</v>
      </c>
      <c r="M662" s="26" t="s">
        <v>16689</v>
      </c>
      <c r="N662"/>
      <c r="O662" s="3">
        <v>40</v>
      </c>
      <c r="P662" s="55">
        <v>1328.77</v>
      </c>
      <c r="Q662" s="55">
        <v>1986.58</v>
      </c>
      <c r="R662" s="55">
        <v>-657.81</v>
      </c>
      <c r="S662" s="57">
        <v>-0.33</v>
      </c>
      <c r="T662" s="55">
        <v>33.219250000000002</v>
      </c>
      <c r="U662" s="55">
        <v>1829.84</v>
      </c>
      <c r="V662" s="55">
        <v>783.44</v>
      </c>
      <c r="W662" s="55">
        <v>1046.4000000000001</v>
      </c>
      <c r="X662" s="57">
        <v>1.34</v>
      </c>
      <c r="Y662" s="3" t="str">
        <f>IFERROR(VLOOKUP(A662,'Pivot price tier'!$C$8:$L$2290,10,0),"")</f>
        <v/>
      </c>
      <c r="Z662" s="3" t="str">
        <f>IFERROR(VLOOKUP(A662,'Pivot price tier by size'!$D$8:$M$2512,10,0),"")</f>
        <v/>
      </c>
      <c r="AA662" s="3" t="str">
        <f>IFERROR(VLOOKUP(A662,'Pivot category'!$B$8:$I$2236,8,0),"")</f>
        <v/>
      </c>
      <c r="AB662" s="3" t="str">
        <f>IF(P662&lt;$AC$1,"Bottom 5%","")</f>
        <v>Bottom 5%</v>
      </c>
      <c r="AC662"/>
      <c r="AD662" t="s">
        <v>11018</v>
      </c>
      <c r="AE662" t="s">
        <v>13861</v>
      </c>
    </row>
    <row r="663" spans="1:31" hidden="1" x14ac:dyDescent="0.25">
      <c r="A663" t="s">
        <v>13402</v>
      </c>
      <c r="B663" t="s">
        <v>13403</v>
      </c>
      <c r="C663" s="3" t="s">
        <v>36</v>
      </c>
      <c r="D663" s="3" t="s">
        <v>8257</v>
      </c>
      <c r="E663" s="3">
        <v>0</v>
      </c>
      <c r="F663" s="3">
        <v>4000</v>
      </c>
      <c r="G663" s="34">
        <v>6.22</v>
      </c>
      <c r="H663" s="3" t="s">
        <v>29</v>
      </c>
      <c r="I663" s="3" t="s">
        <v>17</v>
      </c>
      <c r="J663" s="3" t="s">
        <v>8104</v>
      </c>
      <c r="K663" s="3" t="s">
        <v>8111</v>
      </c>
      <c r="L663" s="3" t="s">
        <v>8108</v>
      </c>
      <c r="M663" s="26">
        <v>45597</v>
      </c>
      <c r="N663"/>
      <c r="O663" s="3" t="s">
        <v>78</v>
      </c>
      <c r="P663" s="55"/>
      <c r="Q663" s="55">
        <v>31.1</v>
      </c>
      <c r="R663" s="55">
        <v>-31.1</v>
      </c>
      <c r="S663" s="57">
        <v>-1</v>
      </c>
      <c r="T663" s="55" t="s">
        <v>78</v>
      </c>
      <c r="U663" s="55" t="s">
        <v>78</v>
      </c>
      <c r="V663" s="55" t="s">
        <v>78</v>
      </c>
      <c r="W663" s="55" t="s">
        <v>78</v>
      </c>
      <c r="X663" s="57" t="s">
        <v>78</v>
      </c>
      <c r="Y663" s="3" t="str">
        <f>IFERROR(VLOOKUP(A663,'Pivot price tier'!$C$8:$L$2290,10,0),"")</f>
        <v/>
      </c>
      <c r="Z663" s="3" t="str">
        <f>IFERROR(VLOOKUP(A663,'Pivot price tier by size'!$D$8:$M$2512,10,0),"")</f>
        <v/>
      </c>
      <c r="AA663" s="3" t="str">
        <f>IFERROR(VLOOKUP(A663,'Pivot category'!$B$8:$I$2236,8,0),"")</f>
        <v/>
      </c>
      <c r="AB663" s="3" t="str">
        <f>IF(P663&lt;$AC$1,"Bottom 5%","")</f>
        <v>Bottom 5%</v>
      </c>
      <c r="AC663"/>
      <c r="AD663" t="s">
        <v>11018</v>
      </c>
      <c r="AE663" t="s">
        <v>13861</v>
      </c>
    </row>
    <row r="664" spans="1:31" hidden="1" x14ac:dyDescent="0.25">
      <c r="A664" t="s">
        <v>7472</v>
      </c>
      <c r="B664" t="s">
        <v>337</v>
      </c>
      <c r="C664" s="3" t="s">
        <v>36</v>
      </c>
      <c r="D664" s="3" t="s">
        <v>2551</v>
      </c>
      <c r="E664" s="3">
        <v>0</v>
      </c>
      <c r="F664" s="3">
        <v>8000</v>
      </c>
      <c r="G664" s="34">
        <v>13.99</v>
      </c>
      <c r="H664" s="3" t="s">
        <v>29</v>
      </c>
      <c r="I664" s="3" t="s">
        <v>17</v>
      </c>
      <c r="J664" s="3" t="s">
        <v>8102</v>
      </c>
      <c r="K664" s="3" t="s">
        <v>8124</v>
      </c>
      <c r="L664" s="3" t="s">
        <v>68</v>
      </c>
      <c r="M664" s="26" t="s">
        <v>16689</v>
      </c>
      <c r="N664"/>
      <c r="O664" s="3">
        <v>40</v>
      </c>
      <c r="P664" s="55">
        <v>4155.03</v>
      </c>
      <c r="Q664" s="55">
        <v>4851</v>
      </c>
      <c r="R664" s="55">
        <v>-695.97</v>
      </c>
      <c r="S664" s="57">
        <v>-0.14000000000000001</v>
      </c>
      <c r="T664" s="55">
        <v>103.87575</v>
      </c>
      <c r="U664" s="55">
        <v>15864.66</v>
      </c>
      <c r="V664" s="55">
        <v>19348.55</v>
      </c>
      <c r="W664" s="55">
        <v>-3483.89</v>
      </c>
      <c r="X664" s="57">
        <v>-0.18</v>
      </c>
      <c r="Y664" s="3" t="str">
        <f>IFERROR(VLOOKUP(A664,'Pivot price tier'!$C$8:$L$2290,10,0),"")</f>
        <v/>
      </c>
      <c r="Z664" s="3" t="str">
        <f>IFERROR(VLOOKUP(A664,'Pivot price tier by size'!$D$8:$M$2512,10,0),"")</f>
        <v/>
      </c>
      <c r="AA664" s="3" t="str">
        <f>IFERROR(VLOOKUP(A664,'Pivot category'!$B$8:$I$2236,8,0),"")</f>
        <v/>
      </c>
      <c r="AB664" s="3" t="str">
        <f>IF(P664&lt;$AC$1,"Bottom 5%","")</f>
        <v>Bottom 5%</v>
      </c>
      <c r="AC664"/>
      <c r="AD664" t="s">
        <v>11018</v>
      </c>
      <c r="AE664" t="s">
        <v>13861</v>
      </c>
    </row>
    <row r="665" spans="1:31" hidden="1" x14ac:dyDescent="0.25">
      <c r="A665" t="s">
        <v>15565</v>
      </c>
      <c r="B665" t="s">
        <v>15566</v>
      </c>
      <c r="C665" s="3" t="s">
        <v>72</v>
      </c>
      <c r="D665" s="3" t="s">
        <v>4812</v>
      </c>
      <c r="E665" s="3">
        <v>0</v>
      </c>
      <c r="F665" s="3">
        <v>5000</v>
      </c>
      <c r="G665" s="34">
        <v>16.61</v>
      </c>
      <c r="H665" s="3" t="s">
        <v>29</v>
      </c>
      <c r="I665" s="3" t="s">
        <v>70</v>
      </c>
      <c r="J665" s="3" t="s">
        <v>8107</v>
      </c>
      <c r="K665" s="3" t="s">
        <v>8111</v>
      </c>
      <c r="L665" s="3" t="s">
        <v>8105</v>
      </c>
      <c r="M665" s="26" t="s">
        <v>16689</v>
      </c>
      <c r="N665"/>
      <c r="O665" s="3">
        <v>1</v>
      </c>
      <c r="P665" s="55">
        <v>16.61</v>
      </c>
      <c r="Q665" s="55"/>
      <c r="R665" s="55">
        <v>16.61</v>
      </c>
      <c r="S665" s="57"/>
      <c r="T665" s="55">
        <v>16.61</v>
      </c>
      <c r="U665" s="55">
        <v>0</v>
      </c>
      <c r="V665" s="55">
        <v>16.61</v>
      </c>
      <c r="W665" s="55">
        <v>-16.61</v>
      </c>
      <c r="X665" s="57">
        <v>-1</v>
      </c>
      <c r="Y665" s="3" t="str">
        <f>IFERROR(VLOOKUP(A665,'Pivot price tier'!$C$8:$L$2290,10,0),"")</f>
        <v/>
      </c>
      <c r="Z665" s="3" t="str">
        <f>IFERROR(VLOOKUP(A665,'Pivot price tier by size'!$D$8:$M$2512,10,0),"")</f>
        <v/>
      </c>
      <c r="AA665" s="3" t="str">
        <f>IFERROR(VLOOKUP(A665,'Pivot category'!$B$8:$I$2236,8,0),"")</f>
        <v/>
      </c>
      <c r="AB665" s="3" t="str">
        <f>IF(P665&lt;$AC$1,"Bottom 5%","")</f>
        <v>Bottom 5%</v>
      </c>
      <c r="AC665"/>
      <c r="AD665" t="s">
        <v>11018</v>
      </c>
      <c r="AE665" t="s">
        <v>13861</v>
      </c>
    </row>
    <row r="666" spans="1:31" x14ac:dyDescent="0.25">
      <c r="A666" t="s">
        <v>15149</v>
      </c>
      <c r="B666" t="s">
        <v>1879</v>
      </c>
      <c r="C666" s="3" t="s">
        <v>32</v>
      </c>
      <c r="D666" s="3" t="s">
        <v>4270</v>
      </c>
      <c r="E666" s="3">
        <v>0</v>
      </c>
      <c r="F666" s="3">
        <v>1000</v>
      </c>
      <c r="G666" s="34">
        <v>42.99</v>
      </c>
      <c r="H666" s="3" t="s">
        <v>27</v>
      </c>
      <c r="I666" s="3" t="s">
        <v>23</v>
      </c>
      <c r="J666" s="3" t="s">
        <v>8102</v>
      </c>
      <c r="K666" s="3" t="s">
        <v>8103</v>
      </c>
      <c r="L666" s="3" t="s">
        <v>68</v>
      </c>
      <c r="M666" s="26" t="s">
        <v>16689</v>
      </c>
      <c r="N666"/>
      <c r="O666" s="3">
        <v>86</v>
      </c>
      <c r="P666" s="55">
        <v>41998.720000000001</v>
      </c>
      <c r="Q666" s="55">
        <v>59927.46</v>
      </c>
      <c r="R666" s="55">
        <v>-17928.740000000002</v>
      </c>
      <c r="S666" s="57">
        <v>-0.3</v>
      </c>
      <c r="T666" s="55">
        <v>488.3572093023256</v>
      </c>
      <c r="U666" s="55">
        <v>46358.81</v>
      </c>
      <c r="V666" s="55">
        <v>58442.87</v>
      </c>
      <c r="W666" s="55">
        <v>-12084.06</v>
      </c>
      <c r="X666" s="57">
        <v>-0.21</v>
      </c>
      <c r="Y666" s="3" t="str">
        <f>IFERROR(VLOOKUP(A666,'Pivot price tier'!$C$8:$L$2290,10,0),"")</f>
        <v>X</v>
      </c>
      <c r="Z666" s="3" t="str">
        <f>IFERROR(VLOOKUP(A666,'Pivot price tier by size'!$D$8:$M$2512,10,0),"")</f>
        <v xml:space="preserve"> </v>
      </c>
      <c r="AA666" s="3" t="str">
        <f>IFERROR(VLOOKUP(A666,'Pivot category'!$B$8:$I$2236,8,0),"")</f>
        <v>X</v>
      </c>
      <c r="AB666" s="3" t="str">
        <f>IF(P666&lt;$AC$1,"Bottom 5%","")</f>
        <v>Bottom 5%</v>
      </c>
      <c r="AC666"/>
      <c r="AD666" t="s">
        <v>16512</v>
      </c>
      <c r="AE666" t="s">
        <v>13856</v>
      </c>
    </row>
    <row r="667" spans="1:31" hidden="1" x14ac:dyDescent="0.25">
      <c r="A667" t="s">
        <v>10896</v>
      </c>
      <c r="B667" t="s">
        <v>10897</v>
      </c>
      <c r="C667" s="3" t="s">
        <v>32</v>
      </c>
      <c r="D667" s="3" t="s">
        <v>10196</v>
      </c>
      <c r="E667" s="3">
        <v>0</v>
      </c>
      <c r="F667" s="3">
        <v>1000</v>
      </c>
      <c r="G667" s="34">
        <v>7.19</v>
      </c>
      <c r="H667" s="3" t="s">
        <v>29</v>
      </c>
      <c r="I667" s="3" t="s">
        <v>17</v>
      </c>
      <c r="J667" s="3" t="s">
        <v>8107</v>
      </c>
      <c r="K667" s="3" t="s">
        <v>8103</v>
      </c>
      <c r="L667" s="3" t="s">
        <v>8105</v>
      </c>
      <c r="M667" s="26" t="s">
        <v>16689</v>
      </c>
      <c r="N667"/>
      <c r="O667" s="3">
        <v>1</v>
      </c>
      <c r="P667" s="55">
        <v>143.80000000000001</v>
      </c>
      <c r="Q667" s="55">
        <v>2538.0700000000002</v>
      </c>
      <c r="R667" s="55">
        <v>-2394.27</v>
      </c>
      <c r="S667" s="57">
        <v>-0.94</v>
      </c>
      <c r="T667" s="55">
        <v>143.80000000000001</v>
      </c>
      <c r="U667" s="55">
        <v>71.900000000000006</v>
      </c>
      <c r="V667" s="55">
        <v>1006.6</v>
      </c>
      <c r="W667" s="55">
        <v>-934.7</v>
      </c>
      <c r="X667" s="57">
        <v>-0.93</v>
      </c>
      <c r="Y667" s="3" t="str">
        <f>IFERROR(VLOOKUP(A667,'Pivot price tier'!$C$8:$L$2290,10,0),"")</f>
        <v/>
      </c>
      <c r="Z667" s="3" t="str">
        <f>IFERROR(VLOOKUP(A667,'Pivot price tier by size'!$D$8:$M$2512,10,0),"")</f>
        <v/>
      </c>
      <c r="AA667" s="3" t="str">
        <f>IFERROR(VLOOKUP(A667,'Pivot category'!$B$8:$I$2236,8,0),"")</f>
        <v/>
      </c>
      <c r="AB667" s="3" t="str">
        <f>IF(P667&lt;$AC$1,"Bottom 5%","")</f>
        <v>Bottom 5%</v>
      </c>
      <c r="AC667"/>
      <c r="AD667" t="s">
        <v>11018</v>
      </c>
      <c r="AE667" t="s">
        <v>13861</v>
      </c>
    </row>
    <row r="668" spans="1:31" hidden="1" x14ac:dyDescent="0.25">
      <c r="A668" t="s">
        <v>12507</v>
      </c>
      <c r="B668" t="s">
        <v>12508</v>
      </c>
      <c r="C668" s="3" t="s">
        <v>72</v>
      </c>
      <c r="D668" s="3" t="s">
        <v>12094</v>
      </c>
      <c r="E668" s="3">
        <v>0</v>
      </c>
      <c r="F668" s="3">
        <v>70000</v>
      </c>
      <c r="G668" s="34">
        <v>2.99</v>
      </c>
      <c r="H668" s="3" t="s">
        <v>8184</v>
      </c>
      <c r="I668" s="3" t="s">
        <v>12122</v>
      </c>
      <c r="J668" s="3" t="s">
        <v>8107</v>
      </c>
      <c r="K668" s="3" t="s">
        <v>8103</v>
      </c>
      <c r="L668" s="3" t="s">
        <v>8106</v>
      </c>
      <c r="M668" s="26">
        <v>45323</v>
      </c>
      <c r="N668"/>
      <c r="O668" s="3">
        <v>7</v>
      </c>
      <c r="P668" s="55">
        <v>7946.42</v>
      </c>
      <c r="Q668" s="55">
        <v>11796.36</v>
      </c>
      <c r="R668" s="55">
        <v>-3849.94</v>
      </c>
      <c r="S668" s="57">
        <v>-0.33</v>
      </c>
      <c r="T668" s="55">
        <v>1135.2028571428571</v>
      </c>
      <c r="U668" s="55">
        <v>895.98</v>
      </c>
      <c r="V668" s="55">
        <v>1681.63</v>
      </c>
      <c r="W668" s="55">
        <v>-785.65</v>
      </c>
      <c r="X668" s="57">
        <v>-0.47</v>
      </c>
      <c r="Y668" s="3" t="str">
        <f>IFERROR(VLOOKUP(A668,'Pivot price tier'!$C$8:$L$2290,10,0),"")</f>
        <v/>
      </c>
      <c r="Z668" s="3" t="str">
        <f>IFERROR(VLOOKUP(A668,'Pivot price tier by size'!$D$8:$M$2512,10,0),"")</f>
        <v/>
      </c>
      <c r="AA668" s="3" t="str">
        <f>IFERROR(VLOOKUP(A668,'Pivot category'!$B$8:$I$2236,8,0),"")</f>
        <v/>
      </c>
      <c r="AB668" s="3" t="str">
        <f>IF(P668&lt;$AC$1,"Bottom 5%","")</f>
        <v>Bottom 5%</v>
      </c>
      <c r="AC668"/>
      <c r="AD668" t="s">
        <v>11018</v>
      </c>
      <c r="AE668" t="s">
        <v>13861</v>
      </c>
    </row>
    <row r="669" spans="1:31" hidden="1" x14ac:dyDescent="0.25">
      <c r="A669" t="s">
        <v>12509</v>
      </c>
      <c r="B669" t="s">
        <v>12510</v>
      </c>
      <c r="C669" s="3" t="s">
        <v>72</v>
      </c>
      <c r="D669" s="3" t="s">
        <v>12093</v>
      </c>
      <c r="E669" s="3">
        <v>0</v>
      </c>
      <c r="F669" s="3">
        <v>70000</v>
      </c>
      <c r="G669" s="34">
        <v>2.99</v>
      </c>
      <c r="H669" s="3" t="s">
        <v>8184</v>
      </c>
      <c r="I669" s="3" t="s">
        <v>12122</v>
      </c>
      <c r="J669" s="3" t="s">
        <v>8107</v>
      </c>
      <c r="K669" s="3" t="s">
        <v>8103</v>
      </c>
      <c r="L669" s="3" t="s">
        <v>8106</v>
      </c>
      <c r="M669" s="26">
        <v>45323</v>
      </c>
      <c r="N669"/>
      <c r="O669" s="3">
        <v>13</v>
      </c>
      <c r="P669" s="55">
        <v>5779.96</v>
      </c>
      <c r="Q669" s="55">
        <v>10084.790000000001</v>
      </c>
      <c r="R669" s="55">
        <v>-4304.83</v>
      </c>
      <c r="S669" s="57">
        <v>-0.43</v>
      </c>
      <c r="T669" s="55">
        <v>444.6123076923077</v>
      </c>
      <c r="U669" s="55">
        <v>976.51</v>
      </c>
      <c r="V669" s="55">
        <v>2090.81</v>
      </c>
      <c r="W669" s="55">
        <v>-1114.3</v>
      </c>
      <c r="X669" s="57">
        <v>-0.53</v>
      </c>
      <c r="Y669" s="3" t="str">
        <f>IFERROR(VLOOKUP(A669,'Pivot price tier'!$C$8:$L$2290,10,0),"")</f>
        <v/>
      </c>
      <c r="Z669" s="3" t="str">
        <f>IFERROR(VLOOKUP(A669,'Pivot price tier by size'!$D$8:$M$2512,10,0),"")</f>
        <v/>
      </c>
      <c r="AA669" s="3" t="str">
        <f>IFERROR(VLOOKUP(A669,'Pivot category'!$B$8:$I$2236,8,0),"")</f>
        <v/>
      </c>
      <c r="AB669" s="3" t="str">
        <f>IF(P669&lt;$AC$1,"Bottom 5%","")</f>
        <v>Bottom 5%</v>
      </c>
      <c r="AC669"/>
      <c r="AD669" t="s">
        <v>11018</v>
      </c>
      <c r="AE669" t="s">
        <v>13861</v>
      </c>
    </row>
    <row r="670" spans="1:31" hidden="1" x14ac:dyDescent="0.25">
      <c r="A670" t="s">
        <v>13653</v>
      </c>
      <c r="B670" t="s">
        <v>13654</v>
      </c>
      <c r="C670" s="3" t="s">
        <v>72</v>
      </c>
      <c r="D670" s="3" t="s">
        <v>13261</v>
      </c>
      <c r="E670" s="3">
        <v>0</v>
      </c>
      <c r="F670" s="3">
        <v>70000</v>
      </c>
      <c r="G670" s="34">
        <v>24.99</v>
      </c>
      <c r="H670" s="3" t="s">
        <v>8184</v>
      </c>
      <c r="I670" s="3" t="s">
        <v>12123</v>
      </c>
      <c r="J670" s="3" t="s">
        <v>8107</v>
      </c>
      <c r="K670" s="3" t="s">
        <v>8109</v>
      </c>
      <c r="L670" s="3" t="s">
        <v>8105</v>
      </c>
      <c r="M670" s="26">
        <v>45597</v>
      </c>
      <c r="N670"/>
      <c r="O670" s="3">
        <v>34</v>
      </c>
      <c r="P670" s="55">
        <v>3048.78</v>
      </c>
      <c r="Q670" s="55">
        <v>7372.05</v>
      </c>
      <c r="R670" s="55">
        <v>-4323.2700000000004</v>
      </c>
      <c r="S670" s="57">
        <v>-0.59</v>
      </c>
      <c r="T670" s="55">
        <v>89.67</v>
      </c>
      <c r="U670" s="55">
        <v>0</v>
      </c>
      <c r="V670" s="55">
        <v>13944.42</v>
      </c>
      <c r="W670" s="55">
        <v>-13944.42</v>
      </c>
      <c r="X670" s="57">
        <v>-1</v>
      </c>
      <c r="Y670" s="3" t="str">
        <f>IFERROR(VLOOKUP(A670,'Pivot price tier'!$C$8:$L$2290,10,0),"")</f>
        <v/>
      </c>
      <c r="Z670" s="3" t="str">
        <f>IFERROR(VLOOKUP(A670,'Pivot price tier by size'!$D$8:$M$2512,10,0),"")</f>
        <v/>
      </c>
      <c r="AA670" s="3" t="str">
        <f>IFERROR(VLOOKUP(A670,'Pivot category'!$B$8:$I$2236,8,0),"")</f>
        <v/>
      </c>
      <c r="AB670" s="3" t="str">
        <f>IF(P670&lt;$AC$1,"Bottom 5%","")</f>
        <v>Bottom 5%</v>
      </c>
      <c r="AC670"/>
      <c r="AD670" t="s">
        <v>11018</v>
      </c>
      <c r="AE670" t="s">
        <v>13861</v>
      </c>
    </row>
    <row r="671" spans="1:31" hidden="1" x14ac:dyDescent="0.25">
      <c r="A671" t="s">
        <v>7484</v>
      </c>
      <c r="B671" t="s">
        <v>339</v>
      </c>
      <c r="C671" s="3" t="s">
        <v>36</v>
      </c>
      <c r="D671" s="3" t="s">
        <v>2553</v>
      </c>
      <c r="E671" s="3">
        <v>0</v>
      </c>
      <c r="F671" s="3">
        <v>8000</v>
      </c>
      <c r="G671" s="34">
        <v>13.99</v>
      </c>
      <c r="H671" s="3" t="s">
        <v>29</v>
      </c>
      <c r="I671" s="3" t="s">
        <v>17</v>
      </c>
      <c r="J671" s="3" t="s">
        <v>8102</v>
      </c>
      <c r="K671" s="3" t="s">
        <v>8124</v>
      </c>
      <c r="L671" s="3" t="s">
        <v>68</v>
      </c>
      <c r="M671" s="26" t="s">
        <v>16689</v>
      </c>
      <c r="N671"/>
      <c r="O671" s="3">
        <v>30</v>
      </c>
      <c r="P671" s="55">
        <v>2238.4</v>
      </c>
      <c r="Q671" s="55">
        <v>2660.08</v>
      </c>
      <c r="R671" s="55">
        <v>-421.68</v>
      </c>
      <c r="S671" s="57">
        <v>-0.16</v>
      </c>
      <c r="T671" s="55">
        <v>74.61333333333333</v>
      </c>
      <c r="U671" s="55">
        <v>24776.29</v>
      </c>
      <c r="V671" s="55">
        <v>25345.65</v>
      </c>
      <c r="W671" s="55">
        <v>-569.36</v>
      </c>
      <c r="X671" s="57">
        <v>-0.02</v>
      </c>
      <c r="Y671" s="3" t="str">
        <f>IFERROR(VLOOKUP(A671,'Pivot price tier'!$C$8:$L$2290,10,0),"")</f>
        <v/>
      </c>
      <c r="Z671" s="3" t="str">
        <f>IFERROR(VLOOKUP(A671,'Pivot price tier by size'!$D$8:$M$2512,10,0),"")</f>
        <v/>
      </c>
      <c r="AA671" s="3" t="str">
        <f>IFERROR(VLOOKUP(A671,'Pivot category'!$B$8:$I$2236,8,0),"")</f>
        <v/>
      </c>
      <c r="AB671" s="3" t="str">
        <f>IF(P671&lt;$AC$1,"Bottom 5%","")</f>
        <v>Bottom 5%</v>
      </c>
      <c r="AC671"/>
      <c r="AD671" t="s">
        <v>11018</v>
      </c>
      <c r="AE671" t="s">
        <v>13861</v>
      </c>
    </row>
    <row r="672" spans="1:31" hidden="1" x14ac:dyDescent="0.25">
      <c r="A672" t="s">
        <v>7483</v>
      </c>
      <c r="B672" t="s">
        <v>340</v>
      </c>
      <c r="C672" s="3" t="s">
        <v>36</v>
      </c>
      <c r="D672" s="3" t="s">
        <v>2554</v>
      </c>
      <c r="E672" s="3">
        <v>0</v>
      </c>
      <c r="F672" s="3">
        <v>8000</v>
      </c>
      <c r="G672" s="34">
        <v>13.99</v>
      </c>
      <c r="H672" s="3" t="s">
        <v>29</v>
      </c>
      <c r="I672" s="3" t="s">
        <v>17</v>
      </c>
      <c r="J672" s="3" t="s">
        <v>8102</v>
      </c>
      <c r="K672" s="3" t="s">
        <v>8124</v>
      </c>
      <c r="L672" s="3" t="s">
        <v>68</v>
      </c>
      <c r="M672" s="26" t="s">
        <v>16689</v>
      </c>
      <c r="N672"/>
      <c r="O672" s="3">
        <v>52</v>
      </c>
      <c r="P672" s="55">
        <v>1315.06</v>
      </c>
      <c r="Q672" s="55">
        <v>2126.96</v>
      </c>
      <c r="R672" s="55">
        <v>-811.9</v>
      </c>
      <c r="S672" s="57">
        <v>-0.38</v>
      </c>
      <c r="T672" s="55">
        <v>25.289615384615384</v>
      </c>
      <c r="U672" s="55">
        <v>7848.39</v>
      </c>
      <c r="V672" s="55">
        <v>7497.59</v>
      </c>
      <c r="W672" s="55">
        <v>350.8</v>
      </c>
      <c r="X672" s="57">
        <v>0.05</v>
      </c>
      <c r="Y672" s="3" t="str">
        <f>IFERROR(VLOOKUP(A672,'Pivot price tier'!$C$8:$L$2290,10,0),"")</f>
        <v/>
      </c>
      <c r="Z672" s="3" t="str">
        <f>IFERROR(VLOOKUP(A672,'Pivot price tier by size'!$D$8:$M$2512,10,0),"")</f>
        <v/>
      </c>
      <c r="AA672" s="3" t="str">
        <f>IFERROR(VLOOKUP(A672,'Pivot category'!$B$8:$I$2236,8,0),"")</f>
        <v/>
      </c>
      <c r="AB672" s="3" t="str">
        <f>IF(P672&lt;$AC$1,"Bottom 5%","")</f>
        <v>Bottom 5%</v>
      </c>
      <c r="AC672"/>
      <c r="AD672" t="s">
        <v>11018</v>
      </c>
      <c r="AE672" t="s">
        <v>13861</v>
      </c>
    </row>
    <row r="673" spans="1:31" hidden="1" x14ac:dyDescent="0.25">
      <c r="A673" t="s">
        <v>7432</v>
      </c>
      <c r="B673" t="s">
        <v>341</v>
      </c>
      <c r="C673" s="3" t="s">
        <v>36</v>
      </c>
      <c r="D673" s="3" t="s">
        <v>2555</v>
      </c>
      <c r="E673" s="3">
        <v>0</v>
      </c>
      <c r="F673" s="3">
        <v>7000</v>
      </c>
      <c r="G673" s="34">
        <v>13.99</v>
      </c>
      <c r="H673" s="3" t="s">
        <v>29</v>
      </c>
      <c r="I673" s="3" t="s">
        <v>17</v>
      </c>
      <c r="J673" s="3" t="s">
        <v>8112</v>
      </c>
      <c r="K673" s="3" t="s">
        <v>8111</v>
      </c>
      <c r="L673" s="3" t="s">
        <v>68</v>
      </c>
      <c r="M673" s="26" t="s">
        <v>16689</v>
      </c>
      <c r="N673"/>
      <c r="O673" s="3">
        <v>8</v>
      </c>
      <c r="P673" s="55">
        <v>1385.01</v>
      </c>
      <c r="Q673" s="55">
        <v>1548.38</v>
      </c>
      <c r="R673" s="55">
        <v>-163.37</v>
      </c>
      <c r="S673" s="57">
        <v>-0.11</v>
      </c>
      <c r="T673" s="55">
        <v>173.12625</v>
      </c>
      <c r="U673" s="55">
        <v>8142.18</v>
      </c>
      <c r="V673" s="55">
        <v>6541.79</v>
      </c>
      <c r="W673" s="55">
        <v>1600.39</v>
      </c>
      <c r="X673" s="57">
        <v>0.24</v>
      </c>
      <c r="Y673" s="3" t="str">
        <f>IFERROR(VLOOKUP(A673,'Pivot price tier'!$C$8:$L$2290,10,0),"")</f>
        <v/>
      </c>
      <c r="Z673" s="3" t="str">
        <f>IFERROR(VLOOKUP(A673,'Pivot price tier by size'!$D$8:$M$2512,10,0),"")</f>
        <v/>
      </c>
      <c r="AA673" s="3" t="str">
        <f>IFERROR(VLOOKUP(A673,'Pivot category'!$B$8:$I$2236,8,0),"")</f>
        <v/>
      </c>
      <c r="AB673" s="3" t="str">
        <f>IF(P673&lt;$AC$1,"Bottom 5%","")</f>
        <v>Bottom 5%</v>
      </c>
      <c r="AC673"/>
      <c r="AD673" t="s">
        <v>11018</v>
      </c>
      <c r="AE673" t="s">
        <v>13861</v>
      </c>
    </row>
    <row r="674" spans="1:31" hidden="1" x14ac:dyDescent="0.25">
      <c r="A674" t="s">
        <v>7398</v>
      </c>
      <c r="B674" t="s">
        <v>342</v>
      </c>
      <c r="C674" s="3" t="s">
        <v>36</v>
      </c>
      <c r="D674" s="3" t="s">
        <v>2556</v>
      </c>
      <c r="E674" s="3">
        <v>0</v>
      </c>
      <c r="F674" s="3">
        <v>7000</v>
      </c>
      <c r="G674" s="34">
        <v>8.09</v>
      </c>
      <c r="H674" s="3" t="s">
        <v>29</v>
      </c>
      <c r="I674" s="3" t="s">
        <v>17</v>
      </c>
      <c r="J674" s="3" t="s">
        <v>8107</v>
      </c>
      <c r="K674" s="3" t="s">
        <v>8111</v>
      </c>
      <c r="L674" s="3" t="s">
        <v>8108</v>
      </c>
      <c r="M674" s="26" t="s">
        <v>16689</v>
      </c>
      <c r="N674"/>
      <c r="O674" s="3" t="s">
        <v>78</v>
      </c>
      <c r="P674" s="55"/>
      <c r="Q674" s="55">
        <v>64.739999999999995</v>
      </c>
      <c r="R674" s="55">
        <v>-64.739999999999995</v>
      </c>
      <c r="S674" s="57">
        <v>-1</v>
      </c>
      <c r="T674" s="55" t="s">
        <v>78</v>
      </c>
      <c r="U674" s="55">
        <v>40.450000000000003</v>
      </c>
      <c r="V674" s="55">
        <v>80.92</v>
      </c>
      <c r="W674" s="55">
        <v>-40.47</v>
      </c>
      <c r="X674" s="57">
        <v>-0.5</v>
      </c>
      <c r="Y674" s="3" t="str">
        <f>IFERROR(VLOOKUP(A674,'Pivot price tier'!$C$8:$L$2290,10,0),"")</f>
        <v/>
      </c>
      <c r="Z674" s="3" t="str">
        <f>IFERROR(VLOOKUP(A674,'Pivot price tier by size'!$D$8:$M$2512,10,0),"")</f>
        <v/>
      </c>
      <c r="AA674" s="3" t="str">
        <f>IFERROR(VLOOKUP(A674,'Pivot category'!$B$8:$I$2236,8,0),"")</f>
        <v/>
      </c>
      <c r="AB674" s="3" t="str">
        <f>IF(P674&lt;$AC$1,"Bottom 5%","")</f>
        <v>Bottom 5%</v>
      </c>
      <c r="AC674"/>
      <c r="AD674" t="s">
        <v>11018</v>
      </c>
      <c r="AE674" t="s">
        <v>13861</v>
      </c>
    </row>
    <row r="675" spans="1:31" hidden="1" x14ac:dyDescent="0.25">
      <c r="A675" t="s">
        <v>6551</v>
      </c>
      <c r="B675" t="s">
        <v>343</v>
      </c>
      <c r="C675" s="3" t="s">
        <v>32</v>
      </c>
      <c r="D675" s="3" t="s">
        <v>2557</v>
      </c>
      <c r="E675" s="3">
        <v>0</v>
      </c>
      <c r="F675" s="3">
        <v>8000</v>
      </c>
      <c r="G675" s="34">
        <v>15.99</v>
      </c>
      <c r="H675" s="3" t="s">
        <v>29</v>
      </c>
      <c r="I675" s="3" t="s">
        <v>19</v>
      </c>
      <c r="J675" s="3" t="s">
        <v>8102</v>
      </c>
      <c r="K675" s="3" t="s">
        <v>8124</v>
      </c>
      <c r="L675" s="3" t="s">
        <v>68</v>
      </c>
      <c r="M675" s="26" t="s">
        <v>16689</v>
      </c>
      <c r="N675"/>
      <c r="O675" s="3">
        <v>22</v>
      </c>
      <c r="P675" s="55">
        <v>4189.38</v>
      </c>
      <c r="Q675" s="55">
        <v>1337.13</v>
      </c>
      <c r="R675" s="55">
        <v>2852.25</v>
      </c>
      <c r="S675" s="57">
        <v>2.13</v>
      </c>
      <c r="T675" s="55">
        <v>190.42636363636365</v>
      </c>
      <c r="U675" s="55">
        <v>22354.02</v>
      </c>
      <c r="V675" s="55">
        <v>9195.0300000000007</v>
      </c>
      <c r="W675" s="55">
        <v>13158.99</v>
      </c>
      <c r="X675" s="57">
        <v>1.43</v>
      </c>
      <c r="Y675" s="3" t="str">
        <f>IFERROR(VLOOKUP(A675,'Pivot price tier'!$C$8:$L$2290,10,0),"")</f>
        <v/>
      </c>
      <c r="Z675" s="3" t="str">
        <f>IFERROR(VLOOKUP(A675,'Pivot price tier by size'!$D$8:$M$2512,10,0),"")</f>
        <v/>
      </c>
      <c r="AA675" s="3" t="str">
        <f>IFERROR(VLOOKUP(A675,'Pivot category'!$B$8:$I$2236,8,0),"")</f>
        <v/>
      </c>
      <c r="AB675" s="3" t="str">
        <f>IF(P675&lt;$AC$1,"Bottom 5%","")</f>
        <v>Bottom 5%</v>
      </c>
      <c r="AC675"/>
      <c r="AD675" t="s">
        <v>11018</v>
      </c>
      <c r="AE675" t="s">
        <v>13861</v>
      </c>
    </row>
    <row r="676" spans="1:31" hidden="1" x14ac:dyDescent="0.25">
      <c r="A676" t="s">
        <v>6216</v>
      </c>
      <c r="B676" t="s">
        <v>344</v>
      </c>
      <c r="C676" s="3" t="s">
        <v>32</v>
      </c>
      <c r="D676" s="3" t="s">
        <v>2558</v>
      </c>
      <c r="E676" s="3">
        <v>0</v>
      </c>
      <c r="F676" s="3">
        <v>7000</v>
      </c>
      <c r="G676" s="34">
        <v>18.89</v>
      </c>
      <c r="H676" s="3" t="s">
        <v>25</v>
      </c>
      <c r="I676" s="3" t="s">
        <v>21</v>
      </c>
      <c r="J676" s="3" t="s">
        <v>8107</v>
      </c>
      <c r="K676" s="3" t="s">
        <v>8111</v>
      </c>
      <c r="L676" s="3" t="s">
        <v>8106</v>
      </c>
      <c r="M676" s="26" t="s">
        <v>16689</v>
      </c>
      <c r="N676"/>
      <c r="O676" s="3">
        <v>2</v>
      </c>
      <c r="P676" s="55">
        <v>410.96</v>
      </c>
      <c r="Q676" s="55">
        <v>217.98</v>
      </c>
      <c r="R676" s="55">
        <v>192.98</v>
      </c>
      <c r="S676" s="57">
        <v>0.89</v>
      </c>
      <c r="T676" s="55">
        <v>205.48</v>
      </c>
      <c r="U676" s="55">
        <v>112.08</v>
      </c>
      <c r="V676" s="55">
        <v>186.84</v>
      </c>
      <c r="W676" s="55">
        <v>-74.760000000000005</v>
      </c>
      <c r="X676" s="57">
        <v>-0.4</v>
      </c>
      <c r="Y676" s="3" t="str">
        <f>IFERROR(VLOOKUP(A676,'Pivot price tier'!$C$8:$L$2290,10,0),"")</f>
        <v/>
      </c>
      <c r="Z676" s="3" t="str">
        <f>IFERROR(VLOOKUP(A676,'Pivot price tier by size'!$D$8:$M$2512,10,0),"")</f>
        <v/>
      </c>
      <c r="AA676" s="3" t="str">
        <f>IFERROR(VLOOKUP(A676,'Pivot category'!$B$8:$I$2236,8,0),"")</f>
        <v/>
      </c>
      <c r="AB676" s="3" t="str">
        <f>IF(P676&lt;$AC$1,"Bottom 5%","")</f>
        <v>Bottom 5%</v>
      </c>
      <c r="AC676"/>
      <c r="AD676" t="s">
        <v>11018</v>
      </c>
      <c r="AE676" t="s">
        <v>13861</v>
      </c>
    </row>
    <row r="677" spans="1:31" hidden="1" x14ac:dyDescent="0.25">
      <c r="A677" t="s">
        <v>7504</v>
      </c>
      <c r="B677" t="s">
        <v>4712</v>
      </c>
      <c r="C677" s="3" t="s">
        <v>36</v>
      </c>
      <c r="D677" s="3" t="s">
        <v>4741</v>
      </c>
      <c r="E677" s="3">
        <v>0</v>
      </c>
      <c r="F677" s="3">
        <v>7000</v>
      </c>
      <c r="G677" s="34">
        <v>8.09</v>
      </c>
      <c r="H677" s="3" t="s">
        <v>29</v>
      </c>
      <c r="I677" s="3" t="s">
        <v>17</v>
      </c>
      <c r="J677" s="3" t="s">
        <v>8107</v>
      </c>
      <c r="K677" s="3" t="s">
        <v>8124</v>
      </c>
      <c r="L677" s="3" t="s">
        <v>8106</v>
      </c>
      <c r="M677" s="26" t="s">
        <v>16689</v>
      </c>
      <c r="N677"/>
      <c r="O677" s="3">
        <v>2</v>
      </c>
      <c r="P677" s="55"/>
      <c r="Q677" s="55">
        <v>72.81</v>
      </c>
      <c r="R677" s="55">
        <v>-72.81</v>
      </c>
      <c r="S677" s="57">
        <v>-1</v>
      </c>
      <c r="T677" s="55">
        <v>0</v>
      </c>
      <c r="U677" s="55">
        <v>0</v>
      </c>
      <c r="V677" s="55">
        <v>8.09</v>
      </c>
      <c r="W677" s="55">
        <v>-8.09</v>
      </c>
      <c r="X677" s="57">
        <v>-1</v>
      </c>
      <c r="Y677" s="3" t="str">
        <f>IFERROR(VLOOKUP(A677,'Pivot price tier'!$C$8:$L$2290,10,0),"")</f>
        <v/>
      </c>
      <c r="Z677" s="3" t="str">
        <f>IFERROR(VLOOKUP(A677,'Pivot price tier by size'!$D$8:$M$2512,10,0),"")</f>
        <v/>
      </c>
      <c r="AA677" s="3" t="str">
        <f>IFERROR(VLOOKUP(A677,'Pivot category'!$B$8:$I$2236,8,0),"")</f>
        <v/>
      </c>
      <c r="AB677" s="3" t="str">
        <f>IF(P677&lt;$AC$1,"Bottom 5%","")</f>
        <v>Bottom 5%</v>
      </c>
      <c r="AC677"/>
      <c r="AD677" t="s">
        <v>11018</v>
      </c>
      <c r="AE677" t="s">
        <v>13861</v>
      </c>
    </row>
    <row r="678" spans="1:31" hidden="1" x14ac:dyDescent="0.25">
      <c r="A678" t="s">
        <v>9684</v>
      </c>
      <c r="B678" t="s">
        <v>9708</v>
      </c>
      <c r="C678" s="3" t="s">
        <v>32</v>
      </c>
      <c r="D678" s="3" t="s">
        <v>5188</v>
      </c>
      <c r="E678" s="3">
        <v>0</v>
      </c>
      <c r="F678" s="3">
        <v>8000</v>
      </c>
      <c r="G678" s="34">
        <v>7.19</v>
      </c>
      <c r="H678" s="3" t="s">
        <v>29</v>
      </c>
      <c r="I678" s="3" t="s">
        <v>17</v>
      </c>
      <c r="J678" s="3" t="s">
        <v>8107</v>
      </c>
      <c r="K678" s="3" t="s">
        <v>8124</v>
      </c>
      <c r="L678" s="3" t="s">
        <v>8106</v>
      </c>
      <c r="M678" s="26" t="s">
        <v>16689</v>
      </c>
      <c r="N678"/>
      <c r="O678" s="3">
        <v>2</v>
      </c>
      <c r="P678" s="55">
        <v>35.950000000000003</v>
      </c>
      <c r="Q678" s="55">
        <v>43.14</v>
      </c>
      <c r="R678" s="55">
        <v>-7.19</v>
      </c>
      <c r="S678" s="57">
        <v>-0.17</v>
      </c>
      <c r="T678" s="55">
        <v>17.975000000000001</v>
      </c>
      <c r="U678" s="55">
        <v>115.04</v>
      </c>
      <c r="V678" s="55">
        <v>93.47</v>
      </c>
      <c r="W678" s="55">
        <v>21.57</v>
      </c>
      <c r="X678" s="57">
        <v>0.23</v>
      </c>
      <c r="Y678" s="3" t="str">
        <f>IFERROR(VLOOKUP(A678,'Pivot price tier'!$C$8:$L$2290,10,0),"")</f>
        <v/>
      </c>
      <c r="Z678" s="3" t="str">
        <f>IFERROR(VLOOKUP(A678,'Pivot price tier by size'!$D$8:$M$2512,10,0),"")</f>
        <v/>
      </c>
      <c r="AA678" s="3" t="str">
        <f>IFERROR(VLOOKUP(A678,'Pivot category'!$B$8:$I$2236,8,0),"")</f>
        <v/>
      </c>
      <c r="AB678" s="3" t="str">
        <f>IF(P678&lt;$AC$1,"Bottom 5%","")</f>
        <v>Bottom 5%</v>
      </c>
      <c r="AC678"/>
      <c r="AD678" t="s">
        <v>11018</v>
      </c>
      <c r="AE678" t="s">
        <v>13861</v>
      </c>
    </row>
    <row r="679" spans="1:31" hidden="1" x14ac:dyDescent="0.25">
      <c r="A679" t="s">
        <v>7498</v>
      </c>
      <c r="B679" t="s">
        <v>345</v>
      </c>
      <c r="C679" s="3" t="s">
        <v>36</v>
      </c>
      <c r="D679" s="3" t="s">
        <v>2559</v>
      </c>
      <c r="E679" s="3">
        <v>0</v>
      </c>
      <c r="F679" s="3">
        <v>7000</v>
      </c>
      <c r="G679" s="34">
        <v>8.09</v>
      </c>
      <c r="H679" s="3" t="s">
        <v>29</v>
      </c>
      <c r="I679" s="3" t="s">
        <v>17</v>
      </c>
      <c r="J679" s="3" t="s">
        <v>8107</v>
      </c>
      <c r="K679" s="3" t="s">
        <v>8124</v>
      </c>
      <c r="L679" s="3" t="s">
        <v>8106</v>
      </c>
      <c r="M679" s="26" t="s">
        <v>16689</v>
      </c>
      <c r="N679"/>
      <c r="O679" s="3">
        <v>5</v>
      </c>
      <c r="P679" s="55">
        <v>242.7</v>
      </c>
      <c r="Q679" s="55">
        <v>326.33</v>
      </c>
      <c r="R679" s="55">
        <v>-83.63</v>
      </c>
      <c r="S679" s="57">
        <v>-0.26</v>
      </c>
      <c r="T679" s="55">
        <v>48.54</v>
      </c>
      <c r="U679" s="55">
        <v>121.35</v>
      </c>
      <c r="V679" s="55">
        <v>169.93</v>
      </c>
      <c r="W679" s="55">
        <v>-48.58</v>
      </c>
      <c r="X679" s="57">
        <v>-0.28999999999999998</v>
      </c>
      <c r="Y679" s="3" t="str">
        <f>IFERROR(VLOOKUP(A679,'Pivot price tier'!$C$8:$L$2290,10,0),"")</f>
        <v/>
      </c>
      <c r="Z679" s="3" t="str">
        <f>IFERROR(VLOOKUP(A679,'Pivot price tier by size'!$D$8:$M$2512,10,0),"")</f>
        <v/>
      </c>
      <c r="AA679" s="3" t="str">
        <f>IFERROR(VLOOKUP(A679,'Pivot category'!$B$8:$I$2236,8,0),"")</f>
        <v/>
      </c>
      <c r="AB679" s="3" t="str">
        <f>IF(P679&lt;$AC$1,"Bottom 5%","")</f>
        <v>Bottom 5%</v>
      </c>
      <c r="AC679"/>
      <c r="AD679" t="s">
        <v>11018</v>
      </c>
      <c r="AE679" t="s">
        <v>13861</v>
      </c>
    </row>
    <row r="680" spans="1:31" hidden="1" x14ac:dyDescent="0.25">
      <c r="A680" t="s">
        <v>6243</v>
      </c>
      <c r="B680" t="s">
        <v>346</v>
      </c>
      <c r="C680" s="3" t="s">
        <v>32</v>
      </c>
      <c r="D680" s="3" t="s">
        <v>2560</v>
      </c>
      <c r="E680" s="3">
        <v>0</v>
      </c>
      <c r="F680" s="3">
        <v>7000</v>
      </c>
      <c r="G680" s="34">
        <v>16.989999999999998</v>
      </c>
      <c r="H680" s="3" t="s">
        <v>29</v>
      </c>
      <c r="I680" s="3" t="s">
        <v>19</v>
      </c>
      <c r="J680" s="3" t="s">
        <v>8104</v>
      </c>
      <c r="K680" s="3" t="s">
        <v>8111</v>
      </c>
      <c r="L680" s="3" t="s">
        <v>8108</v>
      </c>
      <c r="M680" s="26" t="s">
        <v>16689</v>
      </c>
      <c r="N680"/>
      <c r="O680" s="3" t="s">
        <v>78</v>
      </c>
      <c r="P680" s="55"/>
      <c r="Q680" s="55">
        <v>16.989999999999998</v>
      </c>
      <c r="R680" s="55">
        <v>-16.989999999999998</v>
      </c>
      <c r="S680" s="57">
        <v>-1</v>
      </c>
      <c r="T680" s="55" t="s">
        <v>78</v>
      </c>
      <c r="U680" s="55">
        <v>0</v>
      </c>
      <c r="V680" s="55">
        <v>33.979999999999997</v>
      </c>
      <c r="W680" s="55">
        <v>-33.979999999999997</v>
      </c>
      <c r="X680" s="57">
        <v>-1</v>
      </c>
      <c r="Y680" s="3" t="str">
        <f>IFERROR(VLOOKUP(A680,'Pivot price tier'!$C$8:$L$2290,10,0),"")</f>
        <v/>
      </c>
      <c r="Z680" s="3" t="str">
        <f>IFERROR(VLOOKUP(A680,'Pivot price tier by size'!$D$8:$M$2512,10,0),"")</f>
        <v/>
      </c>
      <c r="AA680" s="3" t="str">
        <f>IFERROR(VLOOKUP(A680,'Pivot category'!$B$8:$I$2236,8,0),"")</f>
        <v/>
      </c>
      <c r="AB680" s="3" t="str">
        <f>IF(P680&lt;$AC$1,"Bottom 5%","")</f>
        <v>Bottom 5%</v>
      </c>
      <c r="AC680"/>
      <c r="AD680" t="s">
        <v>11018</v>
      </c>
      <c r="AE680" t="s">
        <v>13861</v>
      </c>
    </row>
    <row r="681" spans="1:31" hidden="1" x14ac:dyDescent="0.25">
      <c r="A681" t="s">
        <v>7473</v>
      </c>
      <c r="B681" t="s">
        <v>347</v>
      </c>
      <c r="C681" s="3" t="s">
        <v>36</v>
      </c>
      <c r="D681" s="3" t="s">
        <v>2561</v>
      </c>
      <c r="E681" s="3">
        <v>0</v>
      </c>
      <c r="F681" s="3">
        <v>8000</v>
      </c>
      <c r="G681" s="34">
        <v>13.99</v>
      </c>
      <c r="H681" s="3" t="s">
        <v>29</v>
      </c>
      <c r="I681" s="3" t="s">
        <v>17</v>
      </c>
      <c r="J681" s="3" t="s">
        <v>8102</v>
      </c>
      <c r="K681" s="3" t="s">
        <v>8124</v>
      </c>
      <c r="L681" s="3" t="s">
        <v>68</v>
      </c>
      <c r="M681" s="26" t="s">
        <v>16689</v>
      </c>
      <c r="N681"/>
      <c r="O681" s="3">
        <v>41</v>
      </c>
      <c r="P681" s="55">
        <v>2112.4899999999998</v>
      </c>
      <c r="Q681" s="55">
        <v>3161.74</v>
      </c>
      <c r="R681" s="55">
        <v>-1049.25</v>
      </c>
      <c r="S681" s="57">
        <v>-0.33</v>
      </c>
      <c r="T681" s="55">
        <v>51.524146341463407</v>
      </c>
      <c r="U681" s="55">
        <v>15039.25</v>
      </c>
      <c r="V681" s="55">
        <v>12311.2</v>
      </c>
      <c r="W681" s="55">
        <v>2728.05</v>
      </c>
      <c r="X681" s="57">
        <v>0.22</v>
      </c>
      <c r="Y681" s="3" t="str">
        <f>IFERROR(VLOOKUP(A681,'Pivot price tier'!$C$8:$L$2290,10,0),"")</f>
        <v/>
      </c>
      <c r="Z681" s="3" t="str">
        <f>IFERROR(VLOOKUP(A681,'Pivot price tier by size'!$D$8:$M$2512,10,0),"")</f>
        <v/>
      </c>
      <c r="AA681" s="3" t="str">
        <f>IFERROR(VLOOKUP(A681,'Pivot category'!$B$8:$I$2236,8,0),"")</f>
        <v/>
      </c>
      <c r="AB681" s="3" t="str">
        <f>IF(P681&lt;$AC$1,"Bottom 5%","")</f>
        <v>Bottom 5%</v>
      </c>
      <c r="AC681"/>
      <c r="AD681" t="s">
        <v>11018</v>
      </c>
      <c r="AE681" t="s">
        <v>13861</v>
      </c>
    </row>
    <row r="682" spans="1:31" hidden="1" x14ac:dyDescent="0.25">
      <c r="A682" t="s">
        <v>7363</v>
      </c>
      <c r="B682" t="s">
        <v>348</v>
      </c>
      <c r="C682" s="3" t="s">
        <v>36</v>
      </c>
      <c r="D682" s="3" t="s">
        <v>2562</v>
      </c>
      <c r="E682" s="3">
        <v>0</v>
      </c>
      <c r="F682" s="3">
        <v>7000</v>
      </c>
      <c r="G682" s="34">
        <v>8.09</v>
      </c>
      <c r="H682" s="3" t="s">
        <v>29</v>
      </c>
      <c r="I682" s="3" t="s">
        <v>17</v>
      </c>
      <c r="J682" s="3" t="s">
        <v>8104</v>
      </c>
      <c r="K682" s="3" t="s">
        <v>8103</v>
      </c>
      <c r="L682" s="3" t="s">
        <v>8106</v>
      </c>
      <c r="M682" s="26" t="s">
        <v>16689</v>
      </c>
      <c r="N682"/>
      <c r="O682" s="3">
        <v>1</v>
      </c>
      <c r="P682" s="55">
        <v>72.81</v>
      </c>
      <c r="Q682" s="55">
        <v>121.35</v>
      </c>
      <c r="R682" s="55">
        <v>-48.54</v>
      </c>
      <c r="S682" s="57">
        <v>-0.4</v>
      </c>
      <c r="T682" s="55">
        <v>72.81</v>
      </c>
      <c r="U682" s="55">
        <v>0</v>
      </c>
      <c r="V682" s="55">
        <v>113.26</v>
      </c>
      <c r="W682" s="55">
        <v>-113.26</v>
      </c>
      <c r="X682" s="57">
        <v>-1</v>
      </c>
      <c r="Y682" s="3" t="str">
        <f>IFERROR(VLOOKUP(A682,'Pivot price tier'!$C$8:$L$2290,10,0),"")</f>
        <v/>
      </c>
      <c r="Z682" s="3" t="str">
        <f>IFERROR(VLOOKUP(A682,'Pivot price tier by size'!$D$8:$M$2512,10,0),"")</f>
        <v/>
      </c>
      <c r="AA682" s="3" t="str">
        <f>IFERROR(VLOOKUP(A682,'Pivot category'!$B$8:$I$2236,8,0),"")</f>
        <v/>
      </c>
      <c r="AB682" s="3" t="str">
        <f>IF(P682&lt;$AC$1,"Bottom 5%","")</f>
        <v>Bottom 5%</v>
      </c>
      <c r="AC682"/>
      <c r="AD682" t="s">
        <v>11018</v>
      </c>
      <c r="AE682" t="s">
        <v>13861</v>
      </c>
    </row>
    <row r="683" spans="1:31" hidden="1" x14ac:dyDescent="0.25">
      <c r="A683" t="s">
        <v>5797</v>
      </c>
      <c r="B683" t="s">
        <v>349</v>
      </c>
      <c r="C683" s="3" t="s">
        <v>32</v>
      </c>
      <c r="D683" s="3" t="s">
        <v>2563</v>
      </c>
      <c r="E683" s="3">
        <v>0</v>
      </c>
      <c r="F683" s="3">
        <v>7000</v>
      </c>
      <c r="G683" s="34">
        <v>8.39</v>
      </c>
      <c r="H683" s="3" t="s">
        <v>29</v>
      </c>
      <c r="I683" s="3" t="s">
        <v>17</v>
      </c>
      <c r="J683" s="3" t="s">
        <v>8104</v>
      </c>
      <c r="K683" s="3" t="s">
        <v>8103</v>
      </c>
      <c r="L683" s="3" t="s">
        <v>8106</v>
      </c>
      <c r="M683" s="26" t="s">
        <v>16689</v>
      </c>
      <c r="N683"/>
      <c r="O683" s="3">
        <v>1</v>
      </c>
      <c r="P683" s="55"/>
      <c r="Q683" s="55">
        <v>20.38</v>
      </c>
      <c r="R683" s="55">
        <v>-20.38</v>
      </c>
      <c r="S683" s="57">
        <v>-1</v>
      </c>
      <c r="T683" s="55">
        <v>0</v>
      </c>
      <c r="U683" s="55">
        <v>0</v>
      </c>
      <c r="V683" s="55">
        <v>10.19</v>
      </c>
      <c r="W683" s="55">
        <v>-10.19</v>
      </c>
      <c r="X683" s="57">
        <v>-1</v>
      </c>
      <c r="Y683" s="3" t="str">
        <f>IFERROR(VLOOKUP(A683,'Pivot price tier'!$C$8:$L$2290,10,0),"")</f>
        <v/>
      </c>
      <c r="Z683" s="3" t="str">
        <f>IFERROR(VLOOKUP(A683,'Pivot price tier by size'!$D$8:$M$2512,10,0),"")</f>
        <v/>
      </c>
      <c r="AA683" s="3" t="str">
        <f>IFERROR(VLOOKUP(A683,'Pivot category'!$B$8:$I$2236,8,0),"")</f>
        <v/>
      </c>
      <c r="AB683" s="3" t="str">
        <f>IF(P683&lt;$AC$1,"Bottom 5%","")</f>
        <v>Bottom 5%</v>
      </c>
      <c r="AC683"/>
      <c r="AD683" t="s">
        <v>11018</v>
      </c>
      <c r="AE683" t="s">
        <v>13861</v>
      </c>
    </row>
    <row r="684" spans="1:31" x14ac:dyDescent="0.25">
      <c r="A684" t="s">
        <v>5345</v>
      </c>
      <c r="B684" t="s">
        <v>1946</v>
      </c>
      <c r="C684" s="3" t="s">
        <v>32</v>
      </c>
      <c r="D684" s="3" t="s">
        <v>4339</v>
      </c>
      <c r="E684" s="3" t="s">
        <v>5053</v>
      </c>
      <c r="F684" s="3">
        <v>1000</v>
      </c>
      <c r="G684" s="34">
        <v>7.49</v>
      </c>
      <c r="H684" s="3" t="s">
        <v>28</v>
      </c>
      <c r="I684" s="3" t="s">
        <v>13</v>
      </c>
      <c r="J684" s="3" t="s">
        <v>8102</v>
      </c>
      <c r="K684" s="3" t="s">
        <v>8103</v>
      </c>
      <c r="L684" s="3" t="s">
        <v>68</v>
      </c>
      <c r="M684" s="26" t="s">
        <v>16689</v>
      </c>
      <c r="N684"/>
      <c r="O684" s="3">
        <v>151</v>
      </c>
      <c r="P684" s="55">
        <v>44408.21</v>
      </c>
      <c r="Q684" s="55">
        <v>49157.59</v>
      </c>
      <c r="R684" s="55">
        <v>-4749.38</v>
      </c>
      <c r="S684" s="57">
        <v>-0.1</v>
      </c>
      <c r="T684" s="55">
        <v>294.09410596026487</v>
      </c>
      <c r="U684" s="55">
        <v>192852.52</v>
      </c>
      <c r="V684" s="55">
        <v>218372.71</v>
      </c>
      <c r="W684" s="55">
        <v>-25520.19</v>
      </c>
      <c r="X684" s="57">
        <v>-0.12</v>
      </c>
      <c r="Y684" s="3" t="str">
        <f>IFERROR(VLOOKUP(A684,'Pivot price tier'!$C$8:$L$2290,10,0),"")</f>
        <v>X</v>
      </c>
      <c r="Z684" s="3" t="str">
        <f>IFERROR(VLOOKUP(A684,'Pivot price tier by size'!$D$8:$M$2512,10,0),"")</f>
        <v xml:space="preserve"> </v>
      </c>
      <c r="AA684" s="3" t="str">
        <f>IFERROR(VLOOKUP(A684,'Pivot category'!$B$8:$I$2236,8,0),"")</f>
        <v>X</v>
      </c>
      <c r="AB684" s="3" t="str">
        <f>IF(P684&lt;$AC$1,"Bottom 5%","")</f>
        <v>Bottom 5%</v>
      </c>
      <c r="AC684"/>
      <c r="AD684" t="s">
        <v>16510</v>
      </c>
      <c r="AE684" t="s">
        <v>13853</v>
      </c>
    </row>
    <row r="685" spans="1:31" hidden="1" x14ac:dyDescent="0.25">
      <c r="A685" t="s">
        <v>10801</v>
      </c>
      <c r="B685" t="s">
        <v>10802</v>
      </c>
      <c r="C685" s="3" t="s">
        <v>32</v>
      </c>
      <c r="D685" s="3" t="s">
        <v>10197</v>
      </c>
      <c r="E685" s="3">
        <v>0</v>
      </c>
      <c r="F685" s="3">
        <v>1000</v>
      </c>
      <c r="G685" s="34">
        <v>7.19</v>
      </c>
      <c r="H685" s="3" t="s">
        <v>29</v>
      </c>
      <c r="I685" s="3" t="s">
        <v>17</v>
      </c>
      <c r="J685" s="3" t="s">
        <v>8107</v>
      </c>
      <c r="K685" s="3" t="s">
        <v>8103</v>
      </c>
      <c r="L685" s="3" t="s">
        <v>8105</v>
      </c>
      <c r="M685" s="26" t="s">
        <v>16689</v>
      </c>
      <c r="N685"/>
      <c r="O685" s="3">
        <v>8</v>
      </c>
      <c r="P685" s="55">
        <v>280.41000000000003</v>
      </c>
      <c r="Q685" s="55">
        <v>1258.25</v>
      </c>
      <c r="R685" s="55">
        <v>-977.84</v>
      </c>
      <c r="S685" s="57">
        <v>-0.78</v>
      </c>
      <c r="T685" s="55">
        <v>35.051250000000003</v>
      </c>
      <c r="U685" s="55">
        <v>179.75</v>
      </c>
      <c r="V685" s="55">
        <v>1747.17</v>
      </c>
      <c r="W685" s="55">
        <v>-1567.42</v>
      </c>
      <c r="X685" s="57">
        <v>-0.9</v>
      </c>
      <c r="Y685" s="3" t="str">
        <f>IFERROR(VLOOKUP(A685,'Pivot price tier'!$C$8:$L$2290,10,0),"")</f>
        <v/>
      </c>
      <c r="Z685" s="3" t="str">
        <f>IFERROR(VLOOKUP(A685,'Pivot price tier by size'!$D$8:$M$2512,10,0),"")</f>
        <v/>
      </c>
      <c r="AA685" s="3" t="str">
        <f>IFERROR(VLOOKUP(A685,'Pivot category'!$B$8:$I$2236,8,0),"")</f>
        <v/>
      </c>
      <c r="AB685" s="3" t="str">
        <f>IF(P685&lt;$AC$1,"Bottom 5%","")</f>
        <v>Bottom 5%</v>
      </c>
      <c r="AC685"/>
      <c r="AD685" t="s">
        <v>11018</v>
      </c>
      <c r="AE685" t="s">
        <v>13861</v>
      </c>
    </row>
    <row r="686" spans="1:31" hidden="1" x14ac:dyDescent="0.25">
      <c r="A686" t="s">
        <v>9193</v>
      </c>
      <c r="B686" t="s">
        <v>9192</v>
      </c>
      <c r="C686" s="3" t="s">
        <v>32</v>
      </c>
      <c r="D686" s="3" t="s">
        <v>5034</v>
      </c>
      <c r="E686" s="3">
        <v>0</v>
      </c>
      <c r="F686" s="3">
        <v>7000</v>
      </c>
      <c r="G686" s="34">
        <v>7.19</v>
      </c>
      <c r="H686" s="3" t="s">
        <v>29</v>
      </c>
      <c r="I686" s="3" t="s">
        <v>17</v>
      </c>
      <c r="J686" s="3" t="s">
        <v>8112</v>
      </c>
      <c r="K686" s="3" t="s">
        <v>8111</v>
      </c>
      <c r="L686" s="3" t="s">
        <v>8105</v>
      </c>
      <c r="M686" s="26" t="s">
        <v>16689</v>
      </c>
      <c r="N686"/>
      <c r="O686" s="3">
        <v>4</v>
      </c>
      <c r="P686" s="55">
        <v>43.14</v>
      </c>
      <c r="Q686" s="55">
        <v>129.41999999999999</v>
      </c>
      <c r="R686" s="55">
        <v>-86.28</v>
      </c>
      <c r="S686" s="57">
        <v>-0.67</v>
      </c>
      <c r="T686" s="55">
        <v>10.785</v>
      </c>
      <c r="U686" s="55">
        <v>7.19</v>
      </c>
      <c r="V686" s="55">
        <v>14.38</v>
      </c>
      <c r="W686" s="55">
        <v>-7.19</v>
      </c>
      <c r="X686" s="57">
        <v>-0.5</v>
      </c>
      <c r="Y686" s="3" t="str">
        <f>IFERROR(VLOOKUP(A686,'Pivot price tier'!$C$8:$L$2290,10,0),"")</f>
        <v/>
      </c>
      <c r="Z686" s="3" t="str">
        <f>IFERROR(VLOOKUP(A686,'Pivot price tier by size'!$D$8:$M$2512,10,0),"")</f>
        <v/>
      </c>
      <c r="AA686" s="3" t="str">
        <f>IFERROR(VLOOKUP(A686,'Pivot category'!$B$8:$I$2236,8,0),"")</f>
        <v/>
      </c>
      <c r="AB686" s="3" t="str">
        <f>IF(P686&lt;$AC$1,"Bottom 5%","")</f>
        <v>Bottom 5%</v>
      </c>
      <c r="AC686"/>
      <c r="AD686" t="s">
        <v>11018</v>
      </c>
      <c r="AE686" t="s">
        <v>13861</v>
      </c>
    </row>
    <row r="687" spans="1:31" hidden="1" x14ac:dyDescent="0.25">
      <c r="A687" t="s">
        <v>11402</v>
      </c>
      <c r="B687" t="s">
        <v>14242</v>
      </c>
      <c r="C687" s="3" t="s">
        <v>36</v>
      </c>
      <c r="D687" s="3" t="s">
        <v>2565</v>
      </c>
      <c r="E687" s="3">
        <v>0</v>
      </c>
      <c r="F687" s="3">
        <v>4000</v>
      </c>
      <c r="G687" s="34">
        <v>8.09</v>
      </c>
      <c r="H687" s="3" t="s">
        <v>29</v>
      </c>
      <c r="I687" s="3" t="s">
        <v>17</v>
      </c>
      <c r="J687" s="3" t="s">
        <v>8107</v>
      </c>
      <c r="K687" s="3" t="s">
        <v>8111</v>
      </c>
      <c r="L687" s="3" t="s">
        <v>8106</v>
      </c>
      <c r="M687" s="26">
        <v>45689</v>
      </c>
      <c r="N687"/>
      <c r="O687" s="3">
        <v>1</v>
      </c>
      <c r="P687" s="55">
        <v>8.09</v>
      </c>
      <c r="Q687" s="55">
        <v>0</v>
      </c>
      <c r="R687" s="55">
        <v>8.09</v>
      </c>
      <c r="S687" s="57"/>
      <c r="T687" s="55">
        <v>8.09</v>
      </c>
      <c r="U687" s="55" t="s">
        <v>78</v>
      </c>
      <c r="V687" s="55" t="s">
        <v>78</v>
      </c>
      <c r="W687" s="55" t="s">
        <v>78</v>
      </c>
      <c r="X687" s="57" t="s">
        <v>78</v>
      </c>
      <c r="Y687" s="3" t="str">
        <f>IFERROR(VLOOKUP(A687,'Pivot price tier'!$C$8:$L$2290,10,0),"")</f>
        <v/>
      </c>
      <c r="Z687" s="3" t="str">
        <f>IFERROR(VLOOKUP(A687,'Pivot price tier by size'!$D$8:$M$2512,10,0),"")</f>
        <v/>
      </c>
      <c r="AA687" s="3" t="str">
        <f>IFERROR(VLOOKUP(A687,'Pivot category'!$B$8:$I$2236,8,0),"")</f>
        <v/>
      </c>
      <c r="AB687" s="3" t="str">
        <f>IF(P687&lt;$AC$1,"Bottom 5%","")</f>
        <v>Bottom 5%</v>
      </c>
      <c r="AC687"/>
      <c r="AD687" t="s">
        <v>11018</v>
      </c>
      <c r="AE687" t="s">
        <v>13861</v>
      </c>
    </row>
    <row r="688" spans="1:31" hidden="1" x14ac:dyDescent="0.25">
      <c r="A688" t="s">
        <v>11403</v>
      </c>
      <c r="B688" t="s">
        <v>13404</v>
      </c>
      <c r="C688" s="3" t="s">
        <v>32</v>
      </c>
      <c r="D688" s="3" t="s">
        <v>2566</v>
      </c>
      <c r="E688" s="3">
        <v>0</v>
      </c>
      <c r="F688" s="3">
        <v>5000</v>
      </c>
      <c r="G688" s="34">
        <v>5.99</v>
      </c>
      <c r="H688" s="3" t="s">
        <v>29</v>
      </c>
      <c r="I688" s="3" t="s">
        <v>17</v>
      </c>
      <c r="J688" s="3" t="s">
        <v>8107</v>
      </c>
      <c r="K688" s="3" t="s">
        <v>8111</v>
      </c>
      <c r="L688" s="3" t="s">
        <v>8106</v>
      </c>
      <c r="M688" s="26">
        <v>45597</v>
      </c>
      <c r="N688"/>
      <c r="O688" s="3">
        <v>1</v>
      </c>
      <c r="P688" s="55"/>
      <c r="Q688" s="55">
        <v>19.98</v>
      </c>
      <c r="R688" s="55">
        <v>-19.98</v>
      </c>
      <c r="S688" s="57">
        <v>-1</v>
      </c>
      <c r="T688" s="55">
        <v>0</v>
      </c>
      <c r="U688" s="55" t="s">
        <v>78</v>
      </c>
      <c r="V688" s="55" t="s">
        <v>78</v>
      </c>
      <c r="W688" s="55" t="s">
        <v>78</v>
      </c>
      <c r="X688" s="57" t="s">
        <v>78</v>
      </c>
      <c r="Y688" s="3" t="str">
        <f>IFERROR(VLOOKUP(A688,'Pivot price tier'!$C$8:$L$2290,10,0),"")</f>
        <v/>
      </c>
      <c r="Z688" s="3" t="str">
        <f>IFERROR(VLOOKUP(A688,'Pivot price tier by size'!$D$8:$M$2512,10,0),"")</f>
        <v/>
      </c>
      <c r="AA688" s="3" t="str">
        <f>IFERROR(VLOOKUP(A688,'Pivot category'!$B$8:$I$2236,8,0),"")</f>
        <v/>
      </c>
      <c r="AB688" s="3" t="str">
        <f>IF(P688&lt;$AC$1,"Bottom 5%","")</f>
        <v>Bottom 5%</v>
      </c>
      <c r="AC688"/>
      <c r="AD688" t="s">
        <v>11018</v>
      </c>
      <c r="AE688" t="s">
        <v>13861</v>
      </c>
    </row>
    <row r="689" spans="1:31" hidden="1" x14ac:dyDescent="0.25">
      <c r="A689" t="s">
        <v>7399</v>
      </c>
      <c r="B689" t="s">
        <v>350</v>
      </c>
      <c r="C689" s="3" t="s">
        <v>36</v>
      </c>
      <c r="D689" s="3" t="s">
        <v>2567</v>
      </c>
      <c r="E689" s="3">
        <v>0</v>
      </c>
      <c r="F689" s="3">
        <v>7000</v>
      </c>
      <c r="G689" s="34">
        <v>8.09</v>
      </c>
      <c r="H689" s="3" t="s">
        <v>29</v>
      </c>
      <c r="I689" s="3" t="s">
        <v>17</v>
      </c>
      <c r="J689" s="3" t="s">
        <v>8107</v>
      </c>
      <c r="K689" s="3" t="s">
        <v>8111</v>
      </c>
      <c r="L689" s="3" t="s">
        <v>8106</v>
      </c>
      <c r="M689" s="26" t="s">
        <v>16689</v>
      </c>
      <c r="N689"/>
      <c r="O689" s="3" t="s">
        <v>78</v>
      </c>
      <c r="P689" s="55">
        <v>80.900000000000006</v>
      </c>
      <c r="Q689" s="55">
        <v>80.900000000000006</v>
      </c>
      <c r="R689" s="55">
        <v>0</v>
      </c>
      <c r="S689" s="57">
        <v>0</v>
      </c>
      <c r="T689" s="55" t="s">
        <v>78</v>
      </c>
      <c r="U689" s="55" t="s">
        <v>78</v>
      </c>
      <c r="V689" s="55" t="s">
        <v>78</v>
      </c>
      <c r="W689" s="55" t="s">
        <v>78</v>
      </c>
      <c r="X689" s="57" t="s">
        <v>78</v>
      </c>
      <c r="Y689" s="3" t="str">
        <f>IFERROR(VLOOKUP(A689,'Pivot price tier'!$C$8:$L$2290,10,0),"")</f>
        <v/>
      </c>
      <c r="Z689" s="3" t="str">
        <f>IFERROR(VLOOKUP(A689,'Pivot price tier by size'!$D$8:$M$2512,10,0),"")</f>
        <v/>
      </c>
      <c r="AA689" s="3" t="str">
        <f>IFERROR(VLOOKUP(A689,'Pivot category'!$B$8:$I$2236,8,0),"")</f>
        <v/>
      </c>
      <c r="AB689" s="3" t="str">
        <f>IF(P689&lt;$AC$1,"Bottom 5%","")</f>
        <v>Bottom 5%</v>
      </c>
      <c r="AC689"/>
      <c r="AD689" t="s">
        <v>11018</v>
      </c>
      <c r="AE689" t="s">
        <v>13861</v>
      </c>
    </row>
    <row r="690" spans="1:31" hidden="1" x14ac:dyDescent="0.25">
      <c r="A690" t="s">
        <v>7361</v>
      </c>
      <c r="B690" t="s">
        <v>351</v>
      </c>
      <c r="C690" s="3" t="s">
        <v>36</v>
      </c>
      <c r="D690" s="3" t="s">
        <v>2568</v>
      </c>
      <c r="E690" s="3">
        <v>0</v>
      </c>
      <c r="F690" s="3">
        <v>7000</v>
      </c>
      <c r="G690" s="34">
        <v>8.09</v>
      </c>
      <c r="H690" s="3" t="s">
        <v>29</v>
      </c>
      <c r="I690" s="3" t="s">
        <v>17</v>
      </c>
      <c r="J690" s="3" t="s">
        <v>8107</v>
      </c>
      <c r="K690" s="3" t="s">
        <v>8103</v>
      </c>
      <c r="L690" s="3" t="s">
        <v>8106</v>
      </c>
      <c r="M690" s="26" t="s">
        <v>16689</v>
      </c>
      <c r="N690"/>
      <c r="O690" s="3">
        <v>1</v>
      </c>
      <c r="P690" s="55">
        <v>32.36</v>
      </c>
      <c r="Q690" s="55">
        <v>145.62</v>
      </c>
      <c r="R690" s="55">
        <v>-113.26</v>
      </c>
      <c r="S690" s="57">
        <v>-0.78</v>
      </c>
      <c r="T690" s="55">
        <v>32.36</v>
      </c>
      <c r="U690" s="55">
        <v>48.54</v>
      </c>
      <c r="V690" s="55">
        <v>113.26</v>
      </c>
      <c r="W690" s="55">
        <v>-64.72</v>
      </c>
      <c r="X690" s="57">
        <v>-0.56999999999999995</v>
      </c>
      <c r="Y690" s="3" t="str">
        <f>IFERROR(VLOOKUP(A690,'Pivot price tier'!$C$8:$L$2290,10,0),"")</f>
        <v/>
      </c>
      <c r="Z690" s="3" t="str">
        <f>IFERROR(VLOOKUP(A690,'Pivot price tier by size'!$D$8:$M$2512,10,0),"")</f>
        <v/>
      </c>
      <c r="AA690" s="3" t="str">
        <f>IFERROR(VLOOKUP(A690,'Pivot category'!$B$8:$I$2236,8,0),"")</f>
        <v/>
      </c>
      <c r="AB690" s="3" t="str">
        <f>IF(P690&lt;$AC$1,"Bottom 5%","")</f>
        <v>Bottom 5%</v>
      </c>
      <c r="AC690"/>
      <c r="AD690" t="s">
        <v>11018</v>
      </c>
      <c r="AE690" t="s">
        <v>13861</v>
      </c>
    </row>
    <row r="691" spans="1:31" hidden="1" x14ac:dyDescent="0.25">
      <c r="A691" t="s">
        <v>7387</v>
      </c>
      <c r="B691" t="s">
        <v>352</v>
      </c>
      <c r="C691" s="3" t="s">
        <v>36</v>
      </c>
      <c r="D691" s="3" t="s">
        <v>2569</v>
      </c>
      <c r="E691" s="3">
        <v>0</v>
      </c>
      <c r="F691" s="3">
        <v>7000</v>
      </c>
      <c r="G691" s="34">
        <v>8.09</v>
      </c>
      <c r="H691" s="3" t="s">
        <v>29</v>
      </c>
      <c r="I691" s="3" t="s">
        <v>17</v>
      </c>
      <c r="J691" s="3" t="s">
        <v>8107</v>
      </c>
      <c r="K691" s="3" t="s">
        <v>8111</v>
      </c>
      <c r="L691" s="3" t="s">
        <v>8108</v>
      </c>
      <c r="M691" s="26" t="s">
        <v>16689</v>
      </c>
      <c r="N691"/>
      <c r="O691" s="3" t="s">
        <v>78</v>
      </c>
      <c r="P691" s="55">
        <v>16.18</v>
      </c>
      <c r="Q691" s="55">
        <v>132.15</v>
      </c>
      <c r="R691" s="55">
        <v>-115.97</v>
      </c>
      <c r="S691" s="57">
        <v>-0.88</v>
      </c>
      <c r="T691" s="55" t="s">
        <v>78</v>
      </c>
      <c r="U691" s="55">
        <v>0</v>
      </c>
      <c r="V691" s="55">
        <v>67.45</v>
      </c>
      <c r="W691" s="55">
        <v>-67.45</v>
      </c>
      <c r="X691" s="57">
        <v>-1</v>
      </c>
      <c r="Y691" s="3" t="str">
        <f>IFERROR(VLOOKUP(A691,'Pivot price tier'!$C$8:$L$2290,10,0),"")</f>
        <v/>
      </c>
      <c r="Z691" s="3" t="str">
        <f>IFERROR(VLOOKUP(A691,'Pivot price tier by size'!$D$8:$M$2512,10,0),"")</f>
        <v/>
      </c>
      <c r="AA691" s="3" t="str">
        <f>IFERROR(VLOOKUP(A691,'Pivot category'!$B$8:$I$2236,8,0),"")</f>
        <v/>
      </c>
      <c r="AB691" s="3" t="str">
        <f>IF(P691&lt;$AC$1,"Bottom 5%","")</f>
        <v>Bottom 5%</v>
      </c>
      <c r="AC691"/>
      <c r="AD691" t="s">
        <v>11018</v>
      </c>
      <c r="AE691" t="s">
        <v>13861</v>
      </c>
    </row>
    <row r="692" spans="1:31" x14ac:dyDescent="0.25">
      <c r="A692" t="s">
        <v>11455</v>
      </c>
      <c r="B692" t="s">
        <v>11590</v>
      </c>
      <c r="C692" s="3" t="s">
        <v>32</v>
      </c>
      <c r="D692" s="3" t="s">
        <v>11279</v>
      </c>
      <c r="E692" s="3" t="s">
        <v>5101</v>
      </c>
      <c r="F692" s="3">
        <v>70000</v>
      </c>
      <c r="G692" s="34">
        <v>12.99</v>
      </c>
      <c r="H692" s="3" t="s">
        <v>28</v>
      </c>
      <c r="I692" s="3" t="s">
        <v>19</v>
      </c>
      <c r="J692" s="3" t="s">
        <v>8102</v>
      </c>
      <c r="K692" s="3" t="s">
        <v>8103</v>
      </c>
      <c r="L692" s="3" t="s">
        <v>68</v>
      </c>
      <c r="M692" s="26" t="s">
        <v>16689</v>
      </c>
      <c r="N692"/>
      <c r="O692" s="3">
        <v>128</v>
      </c>
      <c r="P692" s="55">
        <v>43509.02</v>
      </c>
      <c r="Q692" s="55">
        <v>52367.41</v>
      </c>
      <c r="R692" s="55">
        <v>-8858.39</v>
      </c>
      <c r="S692" s="57">
        <v>-0.17</v>
      </c>
      <c r="T692" s="55">
        <v>339.91421874999997</v>
      </c>
      <c r="U692" s="55">
        <v>86921.13</v>
      </c>
      <c r="V692" s="55">
        <v>88117.36</v>
      </c>
      <c r="W692" s="55">
        <v>-1196.23</v>
      </c>
      <c r="X692" s="57">
        <v>-0.01</v>
      </c>
      <c r="Y692" s="3" t="str">
        <f>IFERROR(VLOOKUP(A692,'Pivot price tier'!$C$8:$L$2290,10,0),"")</f>
        <v>X</v>
      </c>
      <c r="Z692" s="3" t="str">
        <f>IFERROR(VLOOKUP(A692,'Pivot price tier by size'!$D$8:$M$2512,10,0),"")</f>
        <v xml:space="preserve"> </v>
      </c>
      <c r="AA692" s="3" t="str">
        <f>IFERROR(VLOOKUP(A692,'Pivot category'!$B$8:$I$2236,8,0),"")</f>
        <v>X</v>
      </c>
      <c r="AB692" s="3" t="str">
        <f>IF(P692&lt;$AC$1,"Bottom 5%","")</f>
        <v>Bottom 5%</v>
      </c>
      <c r="AC692"/>
      <c r="AD692" t="s">
        <v>16516</v>
      </c>
      <c r="AE692" t="s">
        <v>16518</v>
      </c>
    </row>
    <row r="693" spans="1:31" hidden="1" x14ac:dyDescent="0.25">
      <c r="A693" t="s">
        <v>11093</v>
      </c>
      <c r="B693" t="s">
        <v>11146</v>
      </c>
      <c r="C693" s="3" t="s">
        <v>32</v>
      </c>
      <c r="D693" s="3" t="s">
        <v>10402</v>
      </c>
      <c r="E693" s="3">
        <v>0</v>
      </c>
      <c r="F693" s="3">
        <v>1000</v>
      </c>
      <c r="G693" s="34">
        <v>3.29</v>
      </c>
      <c r="H693" s="3" t="s">
        <v>29</v>
      </c>
      <c r="I693" s="3" t="s">
        <v>17</v>
      </c>
      <c r="J693" s="3" t="s">
        <v>8107</v>
      </c>
      <c r="K693" s="3" t="s">
        <v>8103</v>
      </c>
      <c r="L693" s="3" t="s">
        <v>8106</v>
      </c>
      <c r="M693" s="26" t="s">
        <v>16689</v>
      </c>
      <c r="N693"/>
      <c r="O693" s="3">
        <v>2</v>
      </c>
      <c r="P693" s="55">
        <v>19.739999999999998</v>
      </c>
      <c r="Q693" s="55">
        <v>483.63</v>
      </c>
      <c r="R693" s="55">
        <v>-463.89</v>
      </c>
      <c r="S693" s="57">
        <v>-0.96</v>
      </c>
      <c r="T693" s="55">
        <v>9.8699999999999992</v>
      </c>
      <c r="U693" s="55">
        <v>9.8699999999999992</v>
      </c>
      <c r="V693" s="55">
        <v>792.89</v>
      </c>
      <c r="W693" s="55">
        <v>-783.02</v>
      </c>
      <c r="X693" s="57">
        <v>-0.99</v>
      </c>
      <c r="Y693" s="3" t="str">
        <f>IFERROR(VLOOKUP(A693,'Pivot price tier'!$C$8:$L$2290,10,0),"")</f>
        <v/>
      </c>
      <c r="Z693" s="3" t="str">
        <f>IFERROR(VLOOKUP(A693,'Pivot price tier by size'!$D$8:$M$2512,10,0),"")</f>
        <v/>
      </c>
      <c r="AA693" s="3" t="str">
        <f>IFERROR(VLOOKUP(A693,'Pivot category'!$B$8:$I$2236,8,0),"")</f>
        <v/>
      </c>
      <c r="AB693" s="3" t="str">
        <f>IF(P693&lt;$AC$1,"Bottom 5%","")</f>
        <v>Bottom 5%</v>
      </c>
      <c r="AC693"/>
      <c r="AD693" t="s">
        <v>11018</v>
      </c>
      <c r="AE693" t="s">
        <v>13861</v>
      </c>
    </row>
    <row r="694" spans="1:31" hidden="1" x14ac:dyDescent="0.25">
      <c r="A694" t="s">
        <v>7457</v>
      </c>
      <c r="B694" t="s">
        <v>354</v>
      </c>
      <c r="C694" s="3" t="s">
        <v>36</v>
      </c>
      <c r="D694" s="3" t="s">
        <v>2571</v>
      </c>
      <c r="E694" s="3">
        <v>0</v>
      </c>
      <c r="F694" s="3">
        <v>7000</v>
      </c>
      <c r="G694" s="34">
        <v>7.79</v>
      </c>
      <c r="H694" s="3" t="s">
        <v>29</v>
      </c>
      <c r="I694" s="3" t="s">
        <v>17</v>
      </c>
      <c r="J694" s="3" t="s">
        <v>8107</v>
      </c>
      <c r="K694" s="3" t="s">
        <v>8111</v>
      </c>
      <c r="L694" s="3" t="s">
        <v>8106</v>
      </c>
      <c r="M694" s="26" t="s">
        <v>16689</v>
      </c>
      <c r="N694"/>
      <c r="O694" s="3">
        <v>1</v>
      </c>
      <c r="P694" s="55">
        <v>62.24</v>
      </c>
      <c r="Q694" s="55">
        <v>46.68</v>
      </c>
      <c r="R694" s="55">
        <v>15.56</v>
      </c>
      <c r="S694" s="57">
        <v>0.33</v>
      </c>
      <c r="T694" s="55">
        <v>62.24</v>
      </c>
      <c r="U694" s="55">
        <v>0</v>
      </c>
      <c r="V694" s="55">
        <v>41.5</v>
      </c>
      <c r="W694" s="55">
        <v>-41.5</v>
      </c>
      <c r="X694" s="57">
        <v>-1</v>
      </c>
      <c r="Y694" s="3" t="str">
        <f>IFERROR(VLOOKUP(A694,'Pivot price tier'!$C$8:$L$2290,10,0),"")</f>
        <v/>
      </c>
      <c r="Z694" s="3" t="str">
        <f>IFERROR(VLOOKUP(A694,'Pivot price tier by size'!$D$8:$M$2512,10,0),"")</f>
        <v/>
      </c>
      <c r="AA694" s="3" t="str">
        <f>IFERROR(VLOOKUP(A694,'Pivot category'!$B$8:$I$2236,8,0),"")</f>
        <v/>
      </c>
      <c r="AB694" s="3" t="str">
        <f>IF(P694&lt;$AC$1,"Bottom 5%","")</f>
        <v>Bottom 5%</v>
      </c>
      <c r="AC694"/>
      <c r="AD694" t="s">
        <v>11018</v>
      </c>
      <c r="AE694" t="s">
        <v>13861</v>
      </c>
    </row>
    <row r="695" spans="1:31" hidden="1" x14ac:dyDescent="0.25">
      <c r="A695" t="s">
        <v>7474</v>
      </c>
      <c r="B695" t="s">
        <v>355</v>
      </c>
      <c r="C695" s="3" t="s">
        <v>36</v>
      </c>
      <c r="D695" s="3" t="s">
        <v>2572</v>
      </c>
      <c r="E695" s="3">
        <v>0</v>
      </c>
      <c r="F695" s="3">
        <v>8000</v>
      </c>
      <c r="G695" s="34">
        <v>31.99</v>
      </c>
      <c r="H695" s="3" t="s">
        <v>25</v>
      </c>
      <c r="I695" s="3" t="s">
        <v>21</v>
      </c>
      <c r="J695" s="3" t="s">
        <v>8102</v>
      </c>
      <c r="K695" s="3" t="s">
        <v>8124</v>
      </c>
      <c r="L695" s="3" t="s">
        <v>68</v>
      </c>
      <c r="M695" s="26" t="s">
        <v>16689</v>
      </c>
      <c r="N695"/>
      <c r="O695" s="3">
        <v>19</v>
      </c>
      <c r="P695" s="55">
        <v>8168.37</v>
      </c>
      <c r="Q695" s="55">
        <v>8274.33</v>
      </c>
      <c r="R695" s="55">
        <v>-105.96</v>
      </c>
      <c r="S695" s="57">
        <v>-0.01</v>
      </c>
      <c r="T695" s="55">
        <v>429.9142105263158</v>
      </c>
      <c r="U695" s="55">
        <v>68154.070000000007</v>
      </c>
      <c r="V695" s="55">
        <v>60182.58</v>
      </c>
      <c r="W695" s="55">
        <v>7971.49</v>
      </c>
      <c r="X695" s="57">
        <v>0.13</v>
      </c>
      <c r="Y695" s="3" t="str">
        <f>IFERROR(VLOOKUP(A695,'Pivot price tier'!$C$8:$L$2290,10,0),"")</f>
        <v/>
      </c>
      <c r="Z695" s="3" t="str">
        <f>IFERROR(VLOOKUP(A695,'Pivot price tier by size'!$D$8:$M$2512,10,0),"")</f>
        <v/>
      </c>
      <c r="AA695" s="3" t="str">
        <f>IFERROR(VLOOKUP(A695,'Pivot category'!$B$8:$I$2236,8,0),"")</f>
        <v/>
      </c>
      <c r="AB695" s="3" t="str">
        <f>IF(P695&lt;$AC$1,"Bottom 5%","")</f>
        <v>Bottom 5%</v>
      </c>
      <c r="AC695"/>
      <c r="AD695" t="s">
        <v>16514</v>
      </c>
      <c r="AE695" t="s">
        <v>13858</v>
      </c>
    </row>
    <row r="696" spans="1:31" x14ac:dyDescent="0.25">
      <c r="A696" t="s">
        <v>10160</v>
      </c>
      <c r="B696" t="s">
        <v>10161</v>
      </c>
      <c r="C696" s="3" t="s">
        <v>32</v>
      </c>
      <c r="D696" s="3" t="s">
        <v>10083</v>
      </c>
      <c r="E696" s="3" t="s">
        <v>5101</v>
      </c>
      <c r="F696" s="3">
        <v>7000</v>
      </c>
      <c r="G696" s="34">
        <v>12.99</v>
      </c>
      <c r="H696" s="3" t="s">
        <v>28</v>
      </c>
      <c r="I696" s="3" t="s">
        <v>19</v>
      </c>
      <c r="J696" s="3" t="s">
        <v>8102</v>
      </c>
      <c r="K696" s="3" t="s">
        <v>8103</v>
      </c>
      <c r="L696" s="3" t="s">
        <v>68</v>
      </c>
      <c r="M696" s="26" t="s">
        <v>16689</v>
      </c>
      <c r="N696"/>
      <c r="O696" s="3">
        <v>134</v>
      </c>
      <c r="P696" s="55">
        <v>31919.54</v>
      </c>
      <c r="Q696" s="55">
        <v>40579.120000000003</v>
      </c>
      <c r="R696" s="55">
        <v>-8659.58</v>
      </c>
      <c r="S696" s="57">
        <v>-0.21</v>
      </c>
      <c r="T696" s="55">
        <v>238.20552238805971</v>
      </c>
      <c r="U696" s="55">
        <v>30138.95</v>
      </c>
      <c r="V696" s="55">
        <v>32059.37</v>
      </c>
      <c r="W696" s="55">
        <v>-1920.42</v>
      </c>
      <c r="X696" s="57">
        <v>-0.06</v>
      </c>
      <c r="Y696" s="3" t="str">
        <f>IFERROR(VLOOKUP(A696,'Pivot price tier'!$C$8:$L$2290,10,0),"")</f>
        <v>X</v>
      </c>
      <c r="Z696" s="3" t="str">
        <f>IFERROR(VLOOKUP(A696,'Pivot price tier by size'!$D$8:$M$2512,10,0),"")</f>
        <v xml:space="preserve"> </v>
      </c>
      <c r="AA696" s="3" t="str">
        <f>IFERROR(VLOOKUP(A696,'Pivot category'!$B$8:$I$2236,8,0),"")</f>
        <v>X</v>
      </c>
      <c r="AB696" s="3" t="str">
        <f>IF(P696&lt;$AC$1,"Bottom 5%","")</f>
        <v>Bottom 5%</v>
      </c>
      <c r="AC696"/>
      <c r="AD696" t="s">
        <v>16516</v>
      </c>
      <c r="AE696" t="s">
        <v>16518</v>
      </c>
    </row>
    <row r="697" spans="1:31" x14ac:dyDescent="0.25">
      <c r="A697" t="s">
        <v>9055</v>
      </c>
      <c r="B697" t="s">
        <v>9054</v>
      </c>
      <c r="C697" s="3" t="s">
        <v>32</v>
      </c>
      <c r="D697" s="3" t="s">
        <v>8975</v>
      </c>
      <c r="E697" s="3" t="s">
        <v>5101</v>
      </c>
      <c r="F697" s="3">
        <v>7000</v>
      </c>
      <c r="G697" s="34">
        <v>12.99</v>
      </c>
      <c r="H697" s="3" t="s">
        <v>28</v>
      </c>
      <c r="I697" s="3" t="s">
        <v>19</v>
      </c>
      <c r="J697" s="3" t="s">
        <v>8102</v>
      </c>
      <c r="K697" s="3" t="s">
        <v>8103</v>
      </c>
      <c r="L697" s="3" t="s">
        <v>68</v>
      </c>
      <c r="M697" s="26" t="s">
        <v>16689</v>
      </c>
      <c r="N697"/>
      <c r="O697" s="3">
        <v>146</v>
      </c>
      <c r="P697" s="55">
        <v>33969.040000000001</v>
      </c>
      <c r="Q697" s="55">
        <v>44586.12</v>
      </c>
      <c r="R697" s="55">
        <v>-10617.08</v>
      </c>
      <c r="S697" s="57">
        <v>-0.24</v>
      </c>
      <c r="T697" s="55">
        <v>232.66465753424657</v>
      </c>
      <c r="U697" s="55">
        <v>64386.86</v>
      </c>
      <c r="V697" s="55">
        <v>64360.67</v>
      </c>
      <c r="W697" s="55">
        <v>26.19</v>
      </c>
      <c r="X697" s="57">
        <v>0</v>
      </c>
      <c r="Y697" s="3" t="str">
        <f>IFERROR(VLOOKUP(A697,'Pivot price tier'!$C$8:$L$2290,10,0),"")</f>
        <v>X</v>
      </c>
      <c r="Z697" s="3" t="str">
        <f>IFERROR(VLOOKUP(A697,'Pivot price tier by size'!$D$8:$M$2512,10,0),"")</f>
        <v xml:space="preserve"> </v>
      </c>
      <c r="AA697" s="3" t="str">
        <f>IFERROR(VLOOKUP(A697,'Pivot category'!$B$8:$I$2236,8,0),"")</f>
        <v>X</v>
      </c>
      <c r="AB697" s="3" t="str">
        <f>IF(P697&lt;$AC$1,"Bottom 5%","")</f>
        <v>Bottom 5%</v>
      </c>
      <c r="AC697"/>
      <c r="AD697" t="s">
        <v>16516</v>
      </c>
      <c r="AE697" t="s">
        <v>16518</v>
      </c>
    </row>
    <row r="698" spans="1:31" hidden="1" x14ac:dyDescent="0.25">
      <c r="A698" t="s">
        <v>9132</v>
      </c>
      <c r="B698" t="s">
        <v>9131</v>
      </c>
      <c r="C698" s="3" t="s">
        <v>32</v>
      </c>
      <c r="D698" s="3" t="s">
        <v>8990</v>
      </c>
      <c r="E698" s="3" t="s">
        <v>5101</v>
      </c>
      <c r="F698" s="3">
        <v>7000</v>
      </c>
      <c r="G698" s="34">
        <v>16.190000000000001</v>
      </c>
      <c r="H698" s="3" t="s">
        <v>25</v>
      </c>
      <c r="I698" s="3" t="s">
        <v>19</v>
      </c>
      <c r="J698" s="3" t="s">
        <v>8107</v>
      </c>
      <c r="K698" s="3" t="s">
        <v>8103</v>
      </c>
      <c r="L698" s="3" t="s">
        <v>8106</v>
      </c>
      <c r="M698" s="26" t="s">
        <v>16689</v>
      </c>
      <c r="N698"/>
      <c r="O698" s="3">
        <v>0</v>
      </c>
      <c r="P698" s="55">
        <v>113.33</v>
      </c>
      <c r="Q698" s="55">
        <v>1344.05</v>
      </c>
      <c r="R698" s="55">
        <v>-1230.72</v>
      </c>
      <c r="S698" s="57">
        <v>-0.92</v>
      </c>
      <c r="T698" s="55" t="s">
        <v>78</v>
      </c>
      <c r="U698" s="55">
        <v>16.190000000000001</v>
      </c>
      <c r="V698" s="55">
        <v>215.92</v>
      </c>
      <c r="W698" s="55">
        <v>-199.73</v>
      </c>
      <c r="X698" s="57">
        <v>-0.93</v>
      </c>
      <c r="Y698" s="3" t="str">
        <f>IFERROR(VLOOKUP(A698,'Pivot price tier'!$C$8:$L$2290,10,0),"")</f>
        <v/>
      </c>
      <c r="Z698" s="3" t="str">
        <f>IFERROR(VLOOKUP(A698,'Pivot price tier by size'!$D$8:$M$2512,10,0),"")</f>
        <v/>
      </c>
      <c r="AA698" s="3" t="str">
        <f>IFERROR(VLOOKUP(A698,'Pivot category'!$B$8:$I$2236,8,0),"")</f>
        <v/>
      </c>
      <c r="AB698" s="3" t="str">
        <f>IF(P698&lt;$AC$1,"Bottom 5%","")</f>
        <v>Bottom 5%</v>
      </c>
      <c r="AC698"/>
      <c r="AD698" t="s">
        <v>16514</v>
      </c>
      <c r="AE698" t="s">
        <v>13858</v>
      </c>
    </row>
    <row r="699" spans="1:31" x14ac:dyDescent="0.25">
      <c r="A699" t="s">
        <v>5682</v>
      </c>
      <c r="B699" t="s">
        <v>1996</v>
      </c>
      <c r="C699" s="3" t="s">
        <v>32</v>
      </c>
      <c r="D699" s="3" t="s">
        <v>4394</v>
      </c>
      <c r="E699" s="3" t="s">
        <v>5101</v>
      </c>
      <c r="F699" s="3">
        <v>1000</v>
      </c>
      <c r="G699" s="34">
        <v>13.99</v>
      </c>
      <c r="H699" s="3" t="s">
        <v>28</v>
      </c>
      <c r="I699" s="3" t="s">
        <v>19</v>
      </c>
      <c r="J699" s="3" t="s">
        <v>8102</v>
      </c>
      <c r="K699" s="3" t="s">
        <v>8103</v>
      </c>
      <c r="L699" s="3" t="s">
        <v>68</v>
      </c>
      <c r="M699" s="26" t="s">
        <v>16689</v>
      </c>
      <c r="N699"/>
      <c r="O699" s="3">
        <v>151</v>
      </c>
      <c r="P699" s="55">
        <v>34894.550000000003</v>
      </c>
      <c r="Q699" s="55">
        <v>37790.18</v>
      </c>
      <c r="R699" s="55">
        <v>-2895.63</v>
      </c>
      <c r="S699" s="57">
        <v>-0.08</v>
      </c>
      <c r="T699" s="55">
        <v>231.08973509933776</v>
      </c>
      <c r="U699" s="55">
        <v>82982.429999999993</v>
      </c>
      <c r="V699" s="55">
        <v>77142.990000000005</v>
      </c>
      <c r="W699" s="55">
        <v>5839.44</v>
      </c>
      <c r="X699" s="57">
        <v>0.08</v>
      </c>
      <c r="Y699" s="3" t="str">
        <f>IFERROR(VLOOKUP(A699,'Pivot price tier'!$C$8:$L$2290,10,0),"")</f>
        <v>X</v>
      </c>
      <c r="Z699" s="3" t="str">
        <f>IFERROR(VLOOKUP(A699,'Pivot price tier by size'!$D$8:$M$2512,10,0),"")</f>
        <v xml:space="preserve"> </v>
      </c>
      <c r="AA699" s="3" t="str">
        <f>IFERROR(VLOOKUP(A699,'Pivot category'!$B$8:$I$2236,8,0),"")</f>
        <v>X</v>
      </c>
      <c r="AB699" s="3" t="str">
        <f>IF(P699&lt;$AC$1,"Bottom 5%","")</f>
        <v>Bottom 5%</v>
      </c>
      <c r="AC699"/>
      <c r="AD699" t="s">
        <v>16516</v>
      </c>
      <c r="AE699" t="s">
        <v>16518</v>
      </c>
    </row>
    <row r="700" spans="1:31" x14ac:dyDescent="0.25">
      <c r="A700" t="s">
        <v>7312</v>
      </c>
      <c r="B700" t="s">
        <v>2006</v>
      </c>
      <c r="C700" s="3" t="s">
        <v>36</v>
      </c>
      <c r="D700" s="3" t="s">
        <v>4406</v>
      </c>
      <c r="E700" s="3" t="s">
        <v>5101</v>
      </c>
      <c r="F700" s="3">
        <v>10000</v>
      </c>
      <c r="G700" s="34">
        <v>19.989999999999998</v>
      </c>
      <c r="H700" s="3" t="s">
        <v>12</v>
      </c>
      <c r="I700" s="3" t="s">
        <v>17</v>
      </c>
      <c r="J700" s="3" t="s">
        <v>8102</v>
      </c>
      <c r="K700" s="3" t="s">
        <v>8103</v>
      </c>
      <c r="L700" s="3" t="s">
        <v>68</v>
      </c>
      <c r="M700" s="26" t="s">
        <v>16689</v>
      </c>
      <c r="N700"/>
      <c r="O700" s="3">
        <v>102</v>
      </c>
      <c r="P700" s="55">
        <v>26156.49</v>
      </c>
      <c r="Q700" s="55">
        <v>31820.84</v>
      </c>
      <c r="R700" s="55">
        <v>-5664.35</v>
      </c>
      <c r="S700" s="57">
        <v>-0.18</v>
      </c>
      <c r="T700" s="55">
        <v>256.43617647058824</v>
      </c>
      <c r="U700" s="55">
        <v>67179.88</v>
      </c>
      <c r="V700" s="55">
        <v>73506.98</v>
      </c>
      <c r="W700" s="55">
        <v>-6327.1</v>
      </c>
      <c r="X700" s="57">
        <v>-0.09</v>
      </c>
      <c r="Y700" s="3" t="str">
        <f>IFERROR(VLOOKUP(A700,'Pivot price tier'!$C$8:$L$2290,10,0),"")</f>
        <v>X</v>
      </c>
      <c r="Z700" s="3" t="str">
        <f>IFERROR(VLOOKUP(A700,'Pivot price tier by size'!$D$8:$M$2512,10,0),"")</f>
        <v xml:space="preserve"> </v>
      </c>
      <c r="AA700" s="3" t="str">
        <f>IFERROR(VLOOKUP(A700,'Pivot category'!$B$8:$I$2236,8,0),"")</f>
        <v>X</v>
      </c>
      <c r="AB700" s="3" t="str">
        <f>IF(P700&lt;$AC$1,"Bottom 5%","")</f>
        <v>Bottom 5%</v>
      </c>
      <c r="AC700"/>
      <c r="AD700" t="s">
        <v>16510</v>
      </c>
      <c r="AE700" t="s">
        <v>13853</v>
      </c>
    </row>
    <row r="701" spans="1:31" hidden="1" x14ac:dyDescent="0.25">
      <c r="A701" t="s">
        <v>7174</v>
      </c>
      <c r="B701" t="s">
        <v>361</v>
      </c>
      <c r="C701" s="3" t="s">
        <v>69</v>
      </c>
      <c r="D701" s="3" t="s">
        <v>2578</v>
      </c>
      <c r="E701" s="3">
        <v>0</v>
      </c>
      <c r="F701" s="3">
        <v>7000</v>
      </c>
      <c r="G701" s="34">
        <v>1.49</v>
      </c>
      <c r="H701" s="3" t="s">
        <v>25</v>
      </c>
      <c r="I701" s="3" t="s">
        <v>70</v>
      </c>
      <c r="J701" s="3" t="s">
        <v>8107</v>
      </c>
      <c r="K701" s="3" t="s">
        <v>8111</v>
      </c>
      <c r="L701" s="3" t="s">
        <v>8108</v>
      </c>
      <c r="M701" s="26" t="s">
        <v>16689</v>
      </c>
      <c r="N701"/>
      <c r="O701" s="3" t="s">
        <v>78</v>
      </c>
      <c r="P701" s="55">
        <v>35.76</v>
      </c>
      <c r="Q701" s="55">
        <v>29.84</v>
      </c>
      <c r="R701" s="55">
        <v>5.92</v>
      </c>
      <c r="S701" s="57">
        <v>0.2</v>
      </c>
      <c r="T701" s="55" t="s">
        <v>78</v>
      </c>
      <c r="U701" s="55">
        <v>0</v>
      </c>
      <c r="V701" s="55">
        <v>29.88</v>
      </c>
      <c r="W701" s="55">
        <v>-29.88</v>
      </c>
      <c r="X701" s="57">
        <v>-1</v>
      </c>
      <c r="Y701" s="3" t="str">
        <f>IFERROR(VLOOKUP(A701,'Pivot price tier'!$C$8:$L$2290,10,0),"")</f>
        <v/>
      </c>
      <c r="Z701" s="3" t="str">
        <f>IFERROR(VLOOKUP(A701,'Pivot price tier by size'!$D$8:$M$2512,10,0),"")</f>
        <v/>
      </c>
      <c r="AA701" s="3" t="str">
        <f>IFERROR(VLOOKUP(A701,'Pivot category'!$B$8:$I$2236,8,0),"")</f>
        <v/>
      </c>
      <c r="AB701" s="3" t="str">
        <f>IF(P701&lt;$AC$1,"Bottom 5%","")</f>
        <v>Bottom 5%</v>
      </c>
      <c r="AC701"/>
      <c r="AD701" t="s">
        <v>16514</v>
      </c>
      <c r="AE701" t="s">
        <v>13858</v>
      </c>
    </row>
    <row r="702" spans="1:31" x14ac:dyDescent="0.25">
      <c r="A702" t="s">
        <v>14306</v>
      </c>
      <c r="B702" t="s">
        <v>14307</v>
      </c>
      <c r="C702" s="3" t="s">
        <v>32</v>
      </c>
      <c r="D702" s="3" t="s">
        <v>13203</v>
      </c>
      <c r="E702" s="3" t="s">
        <v>5101</v>
      </c>
      <c r="F702" s="3">
        <v>70000</v>
      </c>
      <c r="G702" s="34">
        <v>32.99</v>
      </c>
      <c r="H702" s="3" t="s">
        <v>30</v>
      </c>
      <c r="I702" s="3" t="s">
        <v>21</v>
      </c>
      <c r="J702" s="3" t="s">
        <v>8102</v>
      </c>
      <c r="K702" s="3" t="s">
        <v>8103</v>
      </c>
      <c r="L702" s="3" t="s">
        <v>68</v>
      </c>
      <c r="M702" s="26">
        <v>45689</v>
      </c>
      <c r="N702"/>
      <c r="O702" s="3">
        <v>75</v>
      </c>
      <c r="P702" s="55">
        <v>34012.69</v>
      </c>
      <c r="Q702" s="55">
        <v>16033.14</v>
      </c>
      <c r="R702" s="55">
        <v>17979.55</v>
      </c>
      <c r="S702" s="57">
        <v>1.1200000000000001</v>
      </c>
      <c r="T702" s="55">
        <v>453.50253333333336</v>
      </c>
      <c r="U702" s="55">
        <v>22664.13</v>
      </c>
      <c r="V702" s="55">
        <v>18903.27</v>
      </c>
      <c r="W702" s="55">
        <v>3760.86</v>
      </c>
      <c r="X702" s="57">
        <v>0.2</v>
      </c>
      <c r="Y702" s="3" t="str">
        <f>IFERROR(VLOOKUP(A702,'Pivot price tier'!$C$8:$L$2290,10,0),"")</f>
        <v>X</v>
      </c>
      <c r="Z702" s="3" t="str">
        <f>IFERROR(VLOOKUP(A702,'Pivot price tier by size'!$D$8:$M$2512,10,0),"")</f>
        <v xml:space="preserve"> </v>
      </c>
      <c r="AA702" s="3" t="str">
        <f>IFERROR(VLOOKUP(A702,'Pivot category'!$B$8:$I$2236,8,0),"")</f>
        <v>X</v>
      </c>
      <c r="AB702" s="3" t="str">
        <f>IF(P702&lt;$AC$1,"Bottom 5%","")</f>
        <v>Bottom 5%</v>
      </c>
      <c r="AC702"/>
      <c r="AD702" t="s">
        <v>10199</v>
      </c>
      <c r="AE702" t="s">
        <v>16660</v>
      </c>
    </row>
    <row r="703" spans="1:31" x14ac:dyDescent="0.25">
      <c r="A703" t="s">
        <v>11850</v>
      </c>
      <c r="B703" t="s">
        <v>2036</v>
      </c>
      <c r="C703" s="3" t="s">
        <v>32</v>
      </c>
      <c r="D703" s="3" t="s">
        <v>4440</v>
      </c>
      <c r="E703" s="3" t="s">
        <v>5101</v>
      </c>
      <c r="F703" s="3">
        <v>10000</v>
      </c>
      <c r="G703" s="34">
        <v>21.49</v>
      </c>
      <c r="H703" s="3" t="s">
        <v>28</v>
      </c>
      <c r="I703" s="3" t="s">
        <v>21</v>
      </c>
      <c r="J703" s="3" t="s">
        <v>8102</v>
      </c>
      <c r="K703" s="3" t="s">
        <v>8103</v>
      </c>
      <c r="L703" s="3" t="s">
        <v>68</v>
      </c>
      <c r="M703" s="26" t="s">
        <v>16689</v>
      </c>
      <c r="N703"/>
      <c r="O703" s="3">
        <v>82</v>
      </c>
      <c r="P703" s="55">
        <v>17396.22</v>
      </c>
      <c r="Q703" s="55">
        <v>21589.01</v>
      </c>
      <c r="R703" s="55">
        <v>-4192.79</v>
      </c>
      <c r="S703" s="57">
        <v>-0.19</v>
      </c>
      <c r="T703" s="55">
        <v>212.14902439024391</v>
      </c>
      <c r="U703" s="55">
        <v>10769.86</v>
      </c>
      <c r="V703" s="55">
        <v>13611.07</v>
      </c>
      <c r="W703" s="55">
        <v>-2841.21</v>
      </c>
      <c r="X703" s="57">
        <v>-0.21</v>
      </c>
      <c r="Y703" s="3" t="str">
        <f>IFERROR(VLOOKUP(A703,'Pivot price tier'!$C$8:$L$2290,10,0),"")</f>
        <v>X</v>
      </c>
      <c r="Z703" s="3" t="str">
        <f>IFERROR(VLOOKUP(A703,'Pivot price tier by size'!$D$8:$M$2512,10,0),"")</f>
        <v xml:space="preserve"> </v>
      </c>
      <c r="AA703" s="3" t="str">
        <f>IFERROR(VLOOKUP(A703,'Pivot category'!$B$8:$I$2236,8,0),"")</f>
        <v>X</v>
      </c>
      <c r="AB703" s="3" t="str">
        <f>IF(P703&lt;$AC$1,"Bottom 5%","")</f>
        <v>Bottom 5%</v>
      </c>
      <c r="AC703"/>
      <c r="AD703" t="s">
        <v>11018</v>
      </c>
      <c r="AE703" t="s">
        <v>13889</v>
      </c>
    </row>
    <row r="704" spans="1:31" hidden="1" x14ac:dyDescent="0.25">
      <c r="A704" t="s">
        <v>11899</v>
      </c>
      <c r="B704" t="s">
        <v>11900</v>
      </c>
      <c r="C704" s="3" t="s">
        <v>36</v>
      </c>
      <c r="D704" s="3" t="s">
        <v>11796</v>
      </c>
      <c r="E704" s="3" t="s">
        <v>5101</v>
      </c>
      <c r="F704" s="3">
        <v>70000</v>
      </c>
      <c r="G704" s="34">
        <v>25.79</v>
      </c>
      <c r="H704" s="3" t="s">
        <v>25</v>
      </c>
      <c r="I704" s="3" t="s">
        <v>23</v>
      </c>
      <c r="J704" s="3" t="s">
        <v>8107</v>
      </c>
      <c r="K704" s="3" t="s">
        <v>8103</v>
      </c>
      <c r="L704" s="3" t="s">
        <v>8106</v>
      </c>
      <c r="M704" s="26" t="s">
        <v>16689</v>
      </c>
      <c r="N704"/>
      <c r="O704" s="3">
        <v>2</v>
      </c>
      <c r="P704" s="55">
        <v>11133.95</v>
      </c>
      <c r="Q704" s="55">
        <v>13971.75</v>
      </c>
      <c r="R704" s="55">
        <v>-2837.8</v>
      </c>
      <c r="S704" s="57">
        <v>-0.2</v>
      </c>
      <c r="T704" s="55">
        <v>5566.9750000000004</v>
      </c>
      <c r="U704" s="55">
        <v>2759.89</v>
      </c>
      <c r="V704" s="55">
        <v>4213.0200000000004</v>
      </c>
      <c r="W704" s="55">
        <v>-1453.13</v>
      </c>
      <c r="X704" s="57">
        <v>-0.34</v>
      </c>
      <c r="Y704" s="3" t="str">
        <f>IFERROR(VLOOKUP(A704,'Pivot price tier'!$C$8:$L$2290,10,0),"")</f>
        <v/>
      </c>
      <c r="Z704" s="3" t="str">
        <f>IFERROR(VLOOKUP(A704,'Pivot price tier by size'!$D$8:$M$2512,10,0),"")</f>
        <v/>
      </c>
      <c r="AA704" s="3" t="str">
        <f>IFERROR(VLOOKUP(A704,'Pivot category'!$B$8:$I$2236,8,0),"")</f>
        <v/>
      </c>
      <c r="AB704" s="3" t="str">
        <f>IF(P704&lt;$AC$1,"Bottom 5%","")</f>
        <v>Bottom 5%</v>
      </c>
      <c r="AC704"/>
      <c r="AD704" t="s">
        <v>16514</v>
      </c>
      <c r="AE704" t="s">
        <v>13858</v>
      </c>
    </row>
    <row r="705" spans="1:31" hidden="1" x14ac:dyDescent="0.25">
      <c r="A705" t="s">
        <v>10898</v>
      </c>
      <c r="B705" t="s">
        <v>10899</v>
      </c>
      <c r="C705" s="3" t="s">
        <v>32</v>
      </c>
      <c r="D705" s="3" t="s">
        <v>10516</v>
      </c>
      <c r="E705" s="3" t="s">
        <v>5053</v>
      </c>
      <c r="F705" s="3">
        <v>7000</v>
      </c>
      <c r="G705" s="34">
        <v>124.99</v>
      </c>
      <c r="H705" s="3" t="s">
        <v>12</v>
      </c>
      <c r="I705" s="3" t="s">
        <v>74</v>
      </c>
      <c r="J705" s="3" t="s">
        <v>8110</v>
      </c>
      <c r="K705" s="3" t="s">
        <v>8115</v>
      </c>
      <c r="L705" s="3" t="s">
        <v>68</v>
      </c>
      <c r="M705" s="26" t="s">
        <v>16689</v>
      </c>
      <c r="N705"/>
      <c r="O705" s="3">
        <v>5</v>
      </c>
      <c r="P705" s="55">
        <v>20618.349999999999</v>
      </c>
      <c r="Q705" s="55">
        <v>12238.98</v>
      </c>
      <c r="R705" s="55">
        <v>8379.3700000000008</v>
      </c>
      <c r="S705" s="57">
        <v>0.68</v>
      </c>
      <c r="T705" s="55">
        <v>4123.67</v>
      </c>
      <c r="U705" s="55">
        <v>11594.07</v>
      </c>
      <c r="V705" s="55">
        <v>8859.26</v>
      </c>
      <c r="W705" s="55">
        <v>2734.81</v>
      </c>
      <c r="X705" s="57">
        <v>0.31</v>
      </c>
      <c r="Y705" s="3" t="str">
        <f>IFERROR(VLOOKUP(A705,'Pivot price tier'!$C$8:$L$2290,10,0),"")</f>
        <v/>
      </c>
      <c r="Z705" s="3" t="str">
        <f>IFERROR(VLOOKUP(A705,'Pivot price tier by size'!$D$8:$M$2512,10,0),"")</f>
        <v/>
      </c>
      <c r="AA705" s="3" t="str">
        <f>IFERROR(VLOOKUP(A705,'Pivot category'!$B$8:$I$2236,8,0),"")</f>
        <v/>
      </c>
      <c r="AB705" s="3" t="str">
        <f>IF(P705&lt;$AC$1,"Bottom 5%","")</f>
        <v>Bottom 5%</v>
      </c>
      <c r="AC705"/>
      <c r="AD705" t="s">
        <v>16514</v>
      </c>
      <c r="AE705" t="s">
        <v>13895</v>
      </c>
    </row>
    <row r="706" spans="1:31" hidden="1" x14ac:dyDescent="0.25">
      <c r="A706" t="s">
        <v>6705</v>
      </c>
      <c r="B706" t="s">
        <v>13405</v>
      </c>
      <c r="C706" s="3" t="s">
        <v>32</v>
      </c>
      <c r="D706" s="3" t="s">
        <v>8006</v>
      </c>
      <c r="E706" s="3" t="s">
        <v>5053</v>
      </c>
      <c r="F706" s="3">
        <v>7000</v>
      </c>
      <c r="G706" s="34">
        <v>10.19</v>
      </c>
      <c r="H706" s="3" t="s">
        <v>28</v>
      </c>
      <c r="I706" s="3" t="s">
        <v>17</v>
      </c>
      <c r="J706" s="3" t="s">
        <v>8107</v>
      </c>
      <c r="K706" s="3" t="s">
        <v>8111</v>
      </c>
      <c r="L706" s="3" t="s">
        <v>8108</v>
      </c>
      <c r="M706" s="26" t="s">
        <v>16689</v>
      </c>
      <c r="N706"/>
      <c r="O706" s="3" t="s">
        <v>78</v>
      </c>
      <c r="P706" s="55">
        <v>213.99</v>
      </c>
      <c r="Q706" s="55">
        <v>71.33</v>
      </c>
      <c r="R706" s="55">
        <v>142.66</v>
      </c>
      <c r="S706" s="57">
        <v>2</v>
      </c>
      <c r="T706" s="55" t="s">
        <v>78</v>
      </c>
      <c r="U706" s="55">
        <v>20.38</v>
      </c>
      <c r="V706" s="55">
        <v>0</v>
      </c>
      <c r="W706" s="55">
        <v>20.38</v>
      </c>
      <c r="X706" s="57">
        <v>0</v>
      </c>
      <c r="Y706" s="3" t="str">
        <f>IFERROR(VLOOKUP(A706,'Pivot price tier'!$C$8:$L$2290,10,0),"")</f>
        <v/>
      </c>
      <c r="Z706" s="3" t="str">
        <f>IFERROR(VLOOKUP(A706,'Pivot price tier by size'!$D$8:$M$2512,10,0),"")</f>
        <v/>
      </c>
      <c r="AA706" s="3" t="str">
        <f>IFERROR(VLOOKUP(A706,'Pivot category'!$B$8:$I$2236,8,0),"")</f>
        <v/>
      </c>
      <c r="AB706" s="3" t="str">
        <f>IF(P706&lt;$AC$1,"Bottom 5%","")</f>
        <v>Bottom 5%</v>
      </c>
      <c r="AC706"/>
      <c r="AD706" t="s">
        <v>11021</v>
      </c>
      <c r="AE706" t="s">
        <v>13863</v>
      </c>
    </row>
    <row r="707" spans="1:31" hidden="1" x14ac:dyDescent="0.25">
      <c r="A707" t="s">
        <v>6958</v>
      </c>
      <c r="B707" t="s">
        <v>5057</v>
      </c>
      <c r="C707" s="3" t="s">
        <v>34</v>
      </c>
      <c r="D707" s="3" t="s">
        <v>5038</v>
      </c>
      <c r="E707" s="3" t="s">
        <v>5053</v>
      </c>
      <c r="F707" s="3">
        <v>7000</v>
      </c>
      <c r="G707" s="34">
        <v>59.99</v>
      </c>
      <c r="H707" s="3" t="s">
        <v>12</v>
      </c>
      <c r="I707" s="3" t="s">
        <v>74</v>
      </c>
      <c r="J707" s="3" t="s">
        <v>8107</v>
      </c>
      <c r="K707" s="3" t="s">
        <v>8111</v>
      </c>
      <c r="L707" s="3" t="s">
        <v>68</v>
      </c>
      <c r="M707" s="26" t="s">
        <v>16689</v>
      </c>
      <c r="N707"/>
      <c r="O707" s="3">
        <v>9</v>
      </c>
      <c r="P707" s="55">
        <v>2819.53</v>
      </c>
      <c r="Q707" s="55">
        <v>2699.55</v>
      </c>
      <c r="R707" s="55">
        <v>119.98</v>
      </c>
      <c r="S707" s="57">
        <v>0.04</v>
      </c>
      <c r="T707" s="55">
        <v>313.28111111111116</v>
      </c>
      <c r="U707" s="55">
        <v>599.9</v>
      </c>
      <c r="V707" s="55">
        <v>179.97</v>
      </c>
      <c r="W707" s="55">
        <v>419.93</v>
      </c>
      <c r="X707" s="57">
        <v>2.33</v>
      </c>
      <c r="Y707" s="3" t="str">
        <f>IFERROR(VLOOKUP(A707,'Pivot price tier'!$C$8:$L$2290,10,0),"")</f>
        <v/>
      </c>
      <c r="Z707" s="3" t="str">
        <f>IFERROR(VLOOKUP(A707,'Pivot price tier by size'!$D$8:$M$2512,10,0),"")</f>
        <v/>
      </c>
      <c r="AA707" s="3" t="str">
        <f>IFERROR(VLOOKUP(A707,'Pivot category'!$B$8:$I$2236,8,0),"")</f>
        <v/>
      </c>
      <c r="AB707" s="3" t="str">
        <f>IF(P707&lt;$AC$1,"Bottom 5%","")</f>
        <v>Bottom 5%</v>
      </c>
      <c r="AC707"/>
      <c r="AD707" t="s">
        <v>16514</v>
      </c>
      <c r="AE707" t="s">
        <v>13881</v>
      </c>
    </row>
    <row r="708" spans="1:31" hidden="1" x14ac:dyDescent="0.25">
      <c r="A708" t="s">
        <v>5731</v>
      </c>
      <c r="B708" t="s">
        <v>363</v>
      </c>
      <c r="C708" s="3" t="s">
        <v>32</v>
      </c>
      <c r="D708" s="3" t="s">
        <v>2580</v>
      </c>
      <c r="E708" s="3">
        <v>0</v>
      </c>
      <c r="F708" s="3">
        <v>7000</v>
      </c>
      <c r="G708" s="34">
        <v>11.99</v>
      </c>
      <c r="H708" s="3" t="s">
        <v>46</v>
      </c>
      <c r="I708" s="3" t="s">
        <v>46</v>
      </c>
      <c r="J708" s="3" t="s">
        <v>8104</v>
      </c>
      <c r="K708" s="3" t="s">
        <v>8103</v>
      </c>
      <c r="L708" s="3" t="s">
        <v>8106</v>
      </c>
      <c r="M708" s="26" t="s">
        <v>16689</v>
      </c>
      <c r="N708"/>
      <c r="O708" s="3">
        <v>1</v>
      </c>
      <c r="P708" s="55">
        <v>107.91</v>
      </c>
      <c r="Q708" s="55">
        <v>215.82</v>
      </c>
      <c r="R708" s="55">
        <v>-107.91</v>
      </c>
      <c r="S708" s="57">
        <v>-0.5</v>
      </c>
      <c r="T708" s="55">
        <v>107.91</v>
      </c>
      <c r="U708" s="55" t="s">
        <v>78</v>
      </c>
      <c r="V708" s="55" t="s">
        <v>78</v>
      </c>
      <c r="W708" s="55" t="s">
        <v>78</v>
      </c>
      <c r="X708" s="57" t="s">
        <v>78</v>
      </c>
      <c r="Y708" s="3" t="str">
        <f>IFERROR(VLOOKUP(A708,'Pivot price tier'!$C$8:$L$2290,10,0),"")</f>
        <v/>
      </c>
      <c r="Z708" s="3" t="str">
        <f>IFERROR(VLOOKUP(A708,'Pivot price tier by size'!$D$8:$M$2512,10,0),"")</f>
        <v/>
      </c>
      <c r="AA708" s="3" t="str">
        <f>IFERROR(VLOOKUP(A708,'Pivot category'!$B$8:$I$2236,8,0),"")</f>
        <v/>
      </c>
      <c r="AB708" s="3" t="str">
        <f>IF(P708&lt;$AC$1,"Bottom 5%","")</f>
        <v>Bottom 5%</v>
      </c>
      <c r="AC708"/>
      <c r="AD708" t="s">
        <v>16514</v>
      </c>
      <c r="AE708" t="s">
        <v>13858</v>
      </c>
    </row>
    <row r="709" spans="1:31" hidden="1" x14ac:dyDescent="0.25">
      <c r="A709" t="s">
        <v>5732</v>
      </c>
      <c r="B709" t="s">
        <v>364</v>
      </c>
      <c r="C709" s="3" t="s">
        <v>32</v>
      </c>
      <c r="D709" s="3" t="s">
        <v>2581</v>
      </c>
      <c r="E709" s="3">
        <v>0</v>
      </c>
      <c r="F709" s="3">
        <v>7000</v>
      </c>
      <c r="G709" s="34">
        <v>11.99</v>
      </c>
      <c r="H709" s="3" t="s">
        <v>46</v>
      </c>
      <c r="I709" s="3" t="s">
        <v>46</v>
      </c>
      <c r="J709" s="3" t="s">
        <v>8104</v>
      </c>
      <c r="K709" s="3" t="s">
        <v>8103</v>
      </c>
      <c r="L709" s="3" t="s">
        <v>8106</v>
      </c>
      <c r="M709" s="26" t="s">
        <v>16689</v>
      </c>
      <c r="N709"/>
      <c r="O709" s="3">
        <v>1</v>
      </c>
      <c r="P709" s="55">
        <v>47.96</v>
      </c>
      <c r="Q709" s="55">
        <v>203.83</v>
      </c>
      <c r="R709" s="55">
        <v>-155.87</v>
      </c>
      <c r="S709" s="57">
        <v>-0.76</v>
      </c>
      <c r="T709" s="55">
        <v>47.96</v>
      </c>
      <c r="U709" s="55" t="s">
        <v>78</v>
      </c>
      <c r="V709" s="55" t="s">
        <v>78</v>
      </c>
      <c r="W709" s="55" t="s">
        <v>78</v>
      </c>
      <c r="X709" s="57" t="s">
        <v>78</v>
      </c>
      <c r="Y709" s="3" t="str">
        <f>IFERROR(VLOOKUP(A709,'Pivot price tier'!$C$8:$L$2290,10,0),"")</f>
        <v/>
      </c>
      <c r="Z709" s="3" t="str">
        <f>IFERROR(VLOOKUP(A709,'Pivot price tier by size'!$D$8:$M$2512,10,0),"")</f>
        <v/>
      </c>
      <c r="AA709" s="3" t="str">
        <f>IFERROR(VLOOKUP(A709,'Pivot category'!$B$8:$I$2236,8,0),"")</f>
        <v/>
      </c>
      <c r="AB709" s="3" t="str">
        <f>IF(P709&lt;$AC$1,"Bottom 5%","")</f>
        <v>Bottom 5%</v>
      </c>
      <c r="AC709"/>
      <c r="AD709" t="s">
        <v>16514</v>
      </c>
      <c r="AE709" t="s">
        <v>13858</v>
      </c>
    </row>
    <row r="710" spans="1:31" hidden="1" x14ac:dyDescent="0.25">
      <c r="A710" t="s">
        <v>11147</v>
      </c>
      <c r="B710" t="s">
        <v>365</v>
      </c>
      <c r="C710" s="3" t="s">
        <v>69</v>
      </c>
      <c r="D710" s="3" t="s">
        <v>2582</v>
      </c>
      <c r="E710" s="3">
        <v>0</v>
      </c>
      <c r="F710" s="3">
        <v>7000</v>
      </c>
      <c r="G710" s="34">
        <v>1.37</v>
      </c>
      <c r="H710" s="3" t="s">
        <v>25</v>
      </c>
      <c r="I710" s="3" t="s">
        <v>70</v>
      </c>
      <c r="J710" s="3" t="s">
        <v>8104</v>
      </c>
      <c r="K710" s="3" t="s">
        <v>8111</v>
      </c>
      <c r="L710" s="3" t="s">
        <v>8108</v>
      </c>
      <c r="M710" s="26" t="s">
        <v>16689</v>
      </c>
      <c r="N710"/>
      <c r="O710" s="3">
        <v>1</v>
      </c>
      <c r="P710" s="55"/>
      <c r="Q710" s="55">
        <v>9.16</v>
      </c>
      <c r="R710" s="55">
        <v>-9.16</v>
      </c>
      <c r="S710" s="57">
        <v>-1</v>
      </c>
      <c r="T710" s="55">
        <v>0</v>
      </c>
      <c r="U710" s="55" t="s">
        <v>78</v>
      </c>
      <c r="V710" s="55" t="s">
        <v>78</v>
      </c>
      <c r="W710" s="55" t="s">
        <v>78</v>
      </c>
      <c r="X710" s="57" t="s">
        <v>78</v>
      </c>
      <c r="Y710" s="3" t="str">
        <f>IFERROR(VLOOKUP(A710,'Pivot price tier'!$C$8:$L$2290,10,0),"")</f>
        <v/>
      </c>
      <c r="Z710" s="3" t="str">
        <f>IFERROR(VLOOKUP(A710,'Pivot price tier by size'!$D$8:$M$2512,10,0),"")</f>
        <v/>
      </c>
      <c r="AA710" s="3" t="str">
        <f>IFERROR(VLOOKUP(A710,'Pivot category'!$B$8:$I$2236,8,0),"")</f>
        <v/>
      </c>
      <c r="AB710" s="3" t="str">
        <f>IF(P710&lt;$AC$1,"Bottom 5%","")</f>
        <v>Bottom 5%</v>
      </c>
      <c r="AC710"/>
      <c r="AD710" t="s">
        <v>11019</v>
      </c>
      <c r="AE710" t="s">
        <v>16617</v>
      </c>
    </row>
    <row r="711" spans="1:31" hidden="1" x14ac:dyDescent="0.25">
      <c r="A711" t="s">
        <v>11148</v>
      </c>
      <c r="B711" t="s">
        <v>366</v>
      </c>
      <c r="C711" s="3" t="s">
        <v>32</v>
      </c>
      <c r="D711" s="3" t="s">
        <v>2583</v>
      </c>
      <c r="E711" s="3">
        <v>0</v>
      </c>
      <c r="F711" s="3">
        <v>7000</v>
      </c>
      <c r="G711" s="34">
        <v>24.99</v>
      </c>
      <c r="H711" s="3" t="s">
        <v>25</v>
      </c>
      <c r="I711" s="3" t="s">
        <v>21</v>
      </c>
      <c r="J711" s="3" t="s">
        <v>8112</v>
      </c>
      <c r="K711" s="3" t="s">
        <v>8111</v>
      </c>
      <c r="L711" s="3" t="s">
        <v>68</v>
      </c>
      <c r="M711" s="26" t="s">
        <v>16689</v>
      </c>
      <c r="N711"/>
      <c r="O711" s="3">
        <v>44</v>
      </c>
      <c r="P711" s="55">
        <v>14494.2</v>
      </c>
      <c r="Q711" s="55">
        <v>13219.71</v>
      </c>
      <c r="R711" s="55">
        <v>1274.49</v>
      </c>
      <c r="S711" s="57">
        <v>0.1</v>
      </c>
      <c r="T711" s="55">
        <v>329.41363636363639</v>
      </c>
      <c r="U711" s="55">
        <v>7047.18</v>
      </c>
      <c r="V711" s="55">
        <v>7397.04</v>
      </c>
      <c r="W711" s="55">
        <v>-349.86</v>
      </c>
      <c r="X711" s="57">
        <v>-0.05</v>
      </c>
      <c r="Y711" s="3" t="str">
        <f>IFERROR(VLOOKUP(A711,'Pivot price tier'!$C$8:$L$2290,10,0),"")</f>
        <v/>
      </c>
      <c r="Z711" s="3" t="str">
        <f>IFERROR(VLOOKUP(A711,'Pivot price tier by size'!$D$8:$M$2512,10,0),"")</f>
        <v/>
      </c>
      <c r="AA711" s="3" t="str">
        <f>IFERROR(VLOOKUP(A711,'Pivot category'!$B$8:$I$2236,8,0),"")</f>
        <v/>
      </c>
      <c r="AB711" s="3" t="str">
        <f>IF(P711&lt;$AC$1,"Bottom 5%","")</f>
        <v>Bottom 5%</v>
      </c>
      <c r="AC711"/>
      <c r="AD711" t="s">
        <v>11019</v>
      </c>
      <c r="AE711" t="s">
        <v>13854</v>
      </c>
    </row>
    <row r="712" spans="1:31" x14ac:dyDescent="0.25">
      <c r="A712" t="s">
        <v>9148</v>
      </c>
      <c r="B712" t="s">
        <v>9147</v>
      </c>
      <c r="C712" s="3" t="s">
        <v>32</v>
      </c>
      <c r="D712" s="3" t="s">
        <v>8997</v>
      </c>
      <c r="E712" s="3" t="s">
        <v>5101</v>
      </c>
      <c r="F712" s="3">
        <v>7000</v>
      </c>
      <c r="G712" s="34">
        <v>11.99</v>
      </c>
      <c r="H712" s="3" t="s">
        <v>28</v>
      </c>
      <c r="I712" s="3" t="s">
        <v>19</v>
      </c>
      <c r="J712" s="3" t="s">
        <v>8102</v>
      </c>
      <c r="K712" s="3" t="s">
        <v>8103</v>
      </c>
      <c r="L712" s="3" t="s">
        <v>68</v>
      </c>
      <c r="M712" s="26" t="s">
        <v>16689</v>
      </c>
      <c r="N712"/>
      <c r="O712" s="3">
        <v>98</v>
      </c>
      <c r="P712" s="55">
        <v>29599.3</v>
      </c>
      <c r="Q712" s="55">
        <v>29833.41</v>
      </c>
      <c r="R712" s="55">
        <v>-234.11</v>
      </c>
      <c r="S712" s="57">
        <v>-0.01</v>
      </c>
      <c r="T712" s="55">
        <v>302.03367346938774</v>
      </c>
      <c r="U712" s="55">
        <v>36205.11</v>
      </c>
      <c r="V712" s="55">
        <v>35445.949999999997</v>
      </c>
      <c r="W712" s="55">
        <v>759.16</v>
      </c>
      <c r="X712" s="57">
        <v>0.02</v>
      </c>
      <c r="Y712" s="3" t="str">
        <f>IFERROR(VLOOKUP(A712,'Pivot price tier'!$C$8:$L$2290,10,0),"")</f>
        <v>X</v>
      </c>
      <c r="Z712" s="3" t="str">
        <f>IFERROR(VLOOKUP(A712,'Pivot price tier by size'!$D$8:$M$2512,10,0),"")</f>
        <v xml:space="preserve"> </v>
      </c>
      <c r="AA712" s="3" t="str">
        <f>IFERROR(VLOOKUP(A712,'Pivot category'!$B$8:$I$2236,8,0),"")</f>
        <v>X</v>
      </c>
      <c r="AB712" s="3" t="str">
        <f>IF(P712&lt;$AC$1,"Bottom 5%","")</f>
        <v>Bottom 5%</v>
      </c>
      <c r="AC712"/>
      <c r="AD712" t="s">
        <v>16510</v>
      </c>
      <c r="AE712" t="s">
        <v>13853</v>
      </c>
    </row>
    <row r="713" spans="1:31" hidden="1" x14ac:dyDescent="0.25">
      <c r="A713" t="s">
        <v>13843</v>
      </c>
      <c r="B713" t="s">
        <v>13969</v>
      </c>
      <c r="C713" s="3" t="s">
        <v>32</v>
      </c>
      <c r="D713" s="3" t="s">
        <v>13165</v>
      </c>
      <c r="E713" s="3" t="s">
        <v>5053</v>
      </c>
      <c r="F713" s="3">
        <v>10000</v>
      </c>
      <c r="G713" s="34">
        <v>129.99</v>
      </c>
      <c r="H713" s="3" t="s">
        <v>12</v>
      </c>
      <c r="I713" s="3" t="s">
        <v>74</v>
      </c>
      <c r="J713" s="3" t="s">
        <v>8110</v>
      </c>
      <c r="K713" s="3" t="s">
        <v>8115</v>
      </c>
      <c r="L713" s="3" t="s">
        <v>68</v>
      </c>
      <c r="M713" s="26">
        <v>45627</v>
      </c>
      <c r="N713"/>
      <c r="O713" s="3" t="s">
        <v>78</v>
      </c>
      <c r="P713" s="55"/>
      <c r="Q713" s="55">
        <v>19498.5</v>
      </c>
      <c r="R713" s="55">
        <v>-19498.5</v>
      </c>
      <c r="S713" s="57">
        <v>-1</v>
      </c>
      <c r="T713" s="55" t="s">
        <v>78</v>
      </c>
      <c r="U713" s="55">
        <v>0</v>
      </c>
      <c r="V713" s="55">
        <v>8579.34</v>
      </c>
      <c r="W713" s="55">
        <v>-8579.34</v>
      </c>
      <c r="X713" s="57">
        <v>-1</v>
      </c>
      <c r="Y713" s="3" t="str">
        <f>IFERROR(VLOOKUP(A713,'Pivot price tier'!$C$8:$L$2290,10,0),"")</f>
        <v/>
      </c>
      <c r="Z713" s="3" t="str">
        <f>IFERROR(VLOOKUP(A713,'Pivot price tier by size'!$D$8:$M$2512,10,0),"")</f>
        <v/>
      </c>
      <c r="AA713" s="3" t="str">
        <f>IFERROR(VLOOKUP(A713,'Pivot category'!$B$8:$I$2236,8,0),"")</f>
        <v/>
      </c>
      <c r="AB713" s="3" t="str">
        <f>IF(P713&lt;$AC$1,"Bottom 5%","")</f>
        <v>Bottom 5%</v>
      </c>
      <c r="AC713"/>
      <c r="AD713" t="s">
        <v>16512</v>
      </c>
      <c r="AE713" t="s">
        <v>13856</v>
      </c>
    </row>
    <row r="714" spans="1:31" hidden="1" x14ac:dyDescent="0.25">
      <c r="A714" t="s">
        <v>9510</v>
      </c>
      <c r="B714" t="s">
        <v>9511</v>
      </c>
      <c r="C714" s="3" t="s">
        <v>32</v>
      </c>
      <c r="D714" s="3" t="s">
        <v>9408</v>
      </c>
      <c r="E714" s="3" t="s">
        <v>5053</v>
      </c>
      <c r="F714" s="3">
        <v>7000</v>
      </c>
      <c r="G714" s="34">
        <v>35.99</v>
      </c>
      <c r="H714" s="3" t="s">
        <v>12405</v>
      </c>
      <c r="I714" s="3" t="s">
        <v>23</v>
      </c>
      <c r="J714" s="3" t="s">
        <v>8107</v>
      </c>
      <c r="K714" s="3" t="s">
        <v>8103</v>
      </c>
      <c r="L714" s="3" t="s">
        <v>8106</v>
      </c>
      <c r="M714" s="26" t="s">
        <v>16689</v>
      </c>
      <c r="N714"/>
      <c r="O714" s="3">
        <v>1</v>
      </c>
      <c r="P714" s="55"/>
      <c r="Q714" s="55">
        <v>1007.72</v>
      </c>
      <c r="R714" s="55">
        <v>-1007.72</v>
      </c>
      <c r="S714" s="57">
        <v>-1</v>
      </c>
      <c r="T714" s="55">
        <v>0</v>
      </c>
      <c r="U714" s="55">
        <v>0</v>
      </c>
      <c r="V714" s="55">
        <v>611.83000000000004</v>
      </c>
      <c r="W714" s="55">
        <v>-611.83000000000004</v>
      </c>
      <c r="X714" s="57">
        <v>-1</v>
      </c>
      <c r="Y714" s="3" t="str">
        <f>IFERROR(VLOOKUP(A714,'Pivot price tier'!$C$8:$L$2290,10,0),"")</f>
        <v/>
      </c>
      <c r="Z714" s="3" t="str">
        <f>IFERROR(VLOOKUP(A714,'Pivot price tier by size'!$D$8:$M$2512,10,0),"")</f>
        <v/>
      </c>
      <c r="AA714" s="3" t="str">
        <f>IFERROR(VLOOKUP(A714,'Pivot category'!$B$8:$I$2236,8,0),"")</f>
        <v/>
      </c>
      <c r="AB714" s="3" t="str">
        <f>IF(P714&lt;$AC$1,"Bottom 5%","")</f>
        <v>Bottom 5%</v>
      </c>
      <c r="AC714"/>
      <c r="AD714" t="s">
        <v>16512</v>
      </c>
      <c r="AE714" t="s">
        <v>16541</v>
      </c>
    </row>
    <row r="715" spans="1:31" hidden="1" x14ac:dyDescent="0.25">
      <c r="A715" t="s">
        <v>5749</v>
      </c>
      <c r="B715" t="s">
        <v>368</v>
      </c>
      <c r="C715" s="3" t="s">
        <v>32</v>
      </c>
      <c r="D715" s="3" t="s">
        <v>2585</v>
      </c>
      <c r="E715" s="3">
        <v>0</v>
      </c>
      <c r="F715" s="3">
        <v>7000</v>
      </c>
      <c r="G715" s="34">
        <v>26.99</v>
      </c>
      <c r="H715" s="3" t="s">
        <v>25</v>
      </c>
      <c r="I715" s="3" t="s">
        <v>21</v>
      </c>
      <c r="J715" s="3" t="s">
        <v>8104</v>
      </c>
      <c r="K715" s="3" t="s">
        <v>8103</v>
      </c>
      <c r="L715" s="3" t="s">
        <v>8106</v>
      </c>
      <c r="M715" s="26" t="s">
        <v>16689</v>
      </c>
      <c r="N715"/>
      <c r="O715" s="3">
        <v>4</v>
      </c>
      <c r="P715" s="55">
        <v>404.85</v>
      </c>
      <c r="Q715" s="55">
        <v>1160.57</v>
      </c>
      <c r="R715" s="55">
        <v>-755.72</v>
      </c>
      <c r="S715" s="57">
        <v>-0.65</v>
      </c>
      <c r="T715" s="55">
        <v>101.21250000000001</v>
      </c>
      <c r="U715" s="55">
        <v>80.97</v>
      </c>
      <c r="V715" s="55">
        <v>0</v>
      </c>
      <c r="W715" s="55">
        <v>80.97</v>
      </c>
      <c r="X715" s="57">
        <v>0</v>
      </c>
      <c r="Y715" s="3" t="str">
        <f>IFERROR(VLOOKUP(A715,'Pivot price tier'!$C$8:$L$2290,10,0),"")</f>
        <v/>
      </c>
      <c r="Z715" s="3" t="str">
        <f>IFERROR(VLOOKUP(A715,'Pivot price tier by size'!$D$8:$M$2512,10,0),"")</f>
        <v/>
      </c>
      <c r="AA715" s="3" t="str">
        <f>IFERROR(VLOOKUP(A715,'Pivot category'!$B$8:$I$2236,8,0),"")</f>
        <v/>
      </c>
      <c r="AB715" s="3" t="str">
        <f>IF(P715&lt;$AC$1,"Bottom 5%","")</f>
        <v>Bottom 5%</v>
      </c>
      <c r="AC715"/>
      <c r="AD715" t="s">
        <v>16512</v>
      </c>
      <c r="AE715" t="s">
        <v>16518</v>
      </c>
    </row>
    <row r="716" spans="1:31" hidden="1" x14ac:dyDescent="0.25">
      <c r="A716" t="s">
        <v>10569</v>
      </c>
      <c r="B716" t="s">
        <v>10570</v>
      </c>
      <c r="C716" s="3" t="s">
        <v>32</v>
      </c>
      <c r="D716" s="3" t="s">
        <v>10403</v>
      </c>
      <c r="E716" s="3" t="s">
        <v>5053</v>
      </c>
      <c r="F716" s="3">
        <v>7000</v>
      </c>
      <c r="G716" s="34">
        <v>26.99</v>
      </c>
      <c r="H716" s="3" t="s">
        <v>27</v>
      </c>
      <c r="I716" s="3" t="s">
        <v>21</v>
      </c>
      <c r="J716" s="3" t="s">
        <v>8107</v>
      </c>
      <c r="K716" s="3" t="s">
        <v>8103</v>
      </c>
      <c r="L716" s="3" t="s">
        <v>8108</v>
      </c>
      <c r="M716" s="26" t="s">
        <v>16689</v>
      </c>
      <c r="N716"/>
      <c r="O716" s="3" t="s">
        <v>78</v>
      </c>
      <c r="P716" s="55"/>
      <c r="Q716" s="55">
        <v>463.36</v>
      </c>
      <c r="R716" s="55">
        <v>-463.36</v>
      </c>
      <c r="S716" s="57">
        <v>-1</v>
      </c>
      <c r="T716" s="55" t="s">
        <v>78</v>
      </c>
      <c r="U716" s="55">
        <v>0</v>
      </c>
      <c r="V716" s="55">
        <v>1489.03</v>
      </c>
      <c r="W716" s="55">
        <v>-1489.03</v>
      </c>
      <c r="X716" s="57">
        <v>-1</v>
      </c>
      <c r="Y716" s="3" t="str">
        <f>IFERROR(VLOOKUP(A716,'Pivot price tier'!$C$8:$L$2290,10,0),"")</f>
        <v/>
      </c>
      <c r="Z716" s="3" t="str">
        <f>IFERROR(VLOOKUP(A716,'Pivot price tier by size'!$D$8:$M$2512,10,0),"")</f>
        <v/>
      </c>
      <c r="AA716" s="3" t="str">
        <f>IFERROR(VLOOKUP(A716,'Pivot category'!$B$8:$I$2236,8,0),"")</f>
        <v/>
      </c>
      <c r="AB716" s="3" t="str">
        <f>IF(P716&lt;$AC$1,"Bottom 5%","")</f>
        <v>Bottom 5%</v>
      </c>
      <c r="AC716"/>
      <c r="AD716" t="s">
        <v>11018</v>
      </c>
      <c r="AE716" t="s">
        <v>13861</v>
      </c>
    </row>
    <row r="717" spans="1:31" hidden="1" x14ac:dyDescent="0.25">
      <c r="A717" t="s">
        <v>9890</v>
      </c>
      <c r="B717" t="s">
        <v>9891</v>
      </c>
      <c r="C717" s="3" t="s">
        <v>32</v>
      </c>
      <c r="D717" s="3" t="s">
        <v>8651</v>
      </c>
      <c r="E717" s="3" t="s">
        <v>5053</v>
      </c>
      <c r="F717" s="3">
        <v>10000</v>
      </c>
      <c r="G717" s="34">
        <v>42.99</v>
      </c>
      <c r="H717" s="3" t="s">
        <v>25</v>
      </c>
      <c r="I717" s="3" t="s">
        <v>15</v>
      </c>
      <c r="J717" s="3" t="s">
        <v>8104</v>
      </c>
      <c r="K717" s="3" t="s">
        <v>8111</v>
      </c>
      <c r="L717" s="3" t="s">
        <v>8108</v>
      </c>
      <c r="M717" s="26" t="s">
        <v>16689</v>
      </c>
      <c r="N717"/>
      <c r="O717" s="3" t="s">
        <v>78</v>
      </c>
      <c r="P717" s="55"/>
      <c r="Q717" s="55">
        <v>42.99</v>
      </c>
      <c r="R717" s="55">
        <v>-42.99</v>
      </c>
      <c r="S717" s="57">
        <v>-1</v>
      </c>
      <c r="T717" s="55" t="s">
        <v>78</v>
      </c>
      <c r="U717" s="55" t="s">
        <v>78</v>
      </c>
      <c r="V717" s="55" t="s">
        <v>78</v>
      </c>
      <c r="W717" s="55" t="s">
        <v>78</v>
      </c>
      <c r="X717" s="57" t="s">
        <v>78</v>
      </c>
      <c r="Y717" s="3" t="str">
        <f>IFERROR(VLOOKUP(A717,'Pivot price tier'!$C$8:$L$2290,10,0),"")</f>
        <v/>
      </c>
      <c r="Z717" s="3" t="str">
        <f>IFERROR(VLOOKUP(A717,'Pivot price tier by size'!$D$8:$M$2512,10,0),"")</f>
        <v/>
      </c>
      <c r="AA717" s="3" t="str">
        <f>IFERROR(VLOOKUP(A717,'Pivot category'!$B$8:$I$2236,8,0),"")</f>
        <v/>
      </c>
      <c r="AB717" s="3" t="str">
        <f>IF(P717&lt;$AC$1,"Bottom 5%","")</f>
        <v>Bottom 5%</v>
      </c>
      <c r="AC717"/>
      <c r="AD717" t="s">
        <v>11018</v>
      </c>
      <c r="AE717" t="s">
        <v>13888</v>
      </c>
    </row>
    <row r="718" spans="1:31" hidden="1" x14ac:dyDescent="0.25">
      <c r="A718" t="s">
        <v>11404</v>
      </c>
      <c r="B718" t="s">
        <v>13655</v>
      </c>
      <c r="C718" s="3" t="s">
        <v>36</v>
      </c>
      <c r="D718" s="3" t="s">
        <v>8265</v>
      </c>
      <c r="E718" s="3" t="s">
        <v>5053</v>
      </c>
      <c r="F718" s="3">
        <v>9000</v>
      </c>
      <c r="G718" s="34">
        <v>20.99</v>
      </c>
      <c r="H718" s="3" t="s">
        <v>26</v>
      </c>
      <c r="I718" s="3" t="s">
        <v>19</v>
      </c>
      <c r="J718" s="3" t="s">
        <v>8104</v>
      </c>
      <c r="K718" s="3" t="s">
        <v>8111</v>
      </c>
      <c r="L718" s="3" t="s">
        <v>8108</v>
      </c>
      <c r="M718" s="26">
        <v>45597</v>
      </c>
      <c r="N718"/>
      <c r="O718" s="3" t="s">
        <v>78</v>
      </c>
      <c r="P718" s="55"/>
      <c r="Q718" s="55">
        <v>0</v>
      </c>
      <c r="R718" s="55">
        <v>0</v>
      </c>
      <c r="S718" s="57"/>
      <c r="T718" s="55" t="s">
        <v>78</v>
      </c>
      <c r="U718" s="55">
        <v>0</v>
      </c>
      <c r="V718" s="55">
        <v>170.93</v>
      </c>
      <c r="W718" s="55">
        <v>-170.93</v>
      </c>
      <c r="X718" s="57">
        <v>-1</v>
      </c>
      <c r="Y718" s="3" t="str">
        <f>IFERROR(VLOOKUP(A718,'Pivot price tier'!$C$8:$L$2290,10,0),"")</f>
        <v/>
      </c>
      <c r="Z718" s="3" t="str">
        <f>IFERROR(VLOOKUP(A718,'Pivot price tier by size'!$D$8:$M$2512,10,0),"")</f>
        <v/>
      </c>
      <c r="AA718" s="3" t="str">
        <f>IFERROR(VLOOKUP(A718,'Pivot category'!$B$8:$I$2236,8,0),"")</f>
        <v/>
      </c>
      <c r="AB718" s="3" t="str">
        <f>IF(P718&lt;$AC$1,"Bottom 5%","")</f>
        <v>Bottom 5%</v>
      </c>
      <c r="AC718"/>
      <c r="AD718" t="s">
        <v>16550</v>
      </c>
      <c r="AE718" t="s">
        <v>13868</v>
      </c>
    </row>
    <row r="719" spans="1:31" hidden="1" x14ac:dyDescent="0.25">
      <c r="A719" t="s">
        <v>9433</v>
      </c>
      <c r="B719" t="s">
        <v>9434</v>
      </c>
      <c r="C719" s="3" t="s">
        <v>36</v>
      </c>
      <c r="D719" s="3" t="s">
        <v>4831</v>
      </c>
      <c r="E719" s="3" t="s">
        <v>5053</v>
      </c>
      <c r="F719" s="3">
        <v>7000</v>
      </c>
      <c r="G719" s="34">
        <v>19.79</v>
      </c>
      <c r="H719" s="3" t="s">
        <v>26</v>
      </c>
      <c r="I719" s="3" t="s">
        <v>19</v>
      </c>
      <c r="J719" s="3" t="s">
        <v>8107</v>
      </c>
      <c r="K719" s="3" t="s">
        <v>8111</v>
      </c>
      <c r="L719" s="3" t="s">
        <v>8106</v>
      </c>
      <c r="M719" s="26" t="s">
        <v>16689</v>
      </c>
      <c r="N719"/>
      <c r="O719" s="3">
        <v>1</v>
      </c>
      <c r="P719" s="55">
        <v>118.74</v>
      </c>
      <c r="Q719" s="55">
        <v>19.79</v>
      </c>
      <c r="R719" s="55">
        <v>98.95</v>
      </c>
      <c r="S719" s="57">
        <v>5</v>
      </c>
      <c r="T719" s="55">
        <v>118.74</v>
      </c>
      <c r="U719" s="55">
        <v>0</v>
      </c>
      <c r="V719" s="55">
        <v>65.98</v>
      </c>
      <c r="W719" s="55">
        <v>-65.98</v>
      </c>
      <c r="X719" s="57">
        <v>-1</v>
      </c>
      <c r="Y719" s="3" t="str">
        <f>IFERROR(VLOOKUP(A719,'Pivot price tier'!$C$8:$L$2290,10,0),"")</f>
        <v/>
      </c>
      <c r="Z719" s="3" t="str">
        <f>IFERROR(VLOOKUP(A719,'Pivot price tier by size'!$D$8:$M$2512,10,0),"")</f>
        <v/>
      </c>
      <c r="AA719" s="3" t="str">
        <f>IFERROR(VLOOKUP(A719,'Pivot category'!$B$8:$I$2236,8,0),"")</f>
        <v/>
      </c>
      <c r="AB719" s="3" t="str">
        <f>IF(P719&lt;$AC$1,"Bottom 5%","")</f>
        <v>Bottom 5%</v>
      </c>
      <c r="AC719"/>
      <c r="AD719" t="s">
        <v>16550</v>
      </c>
      <c r="AE719" t="s">
        <v>13868</v>
      </c>
    </row>
    <row r="720" spans="1:31" hidden="1" x14ac:dyDescent="0.25">
      <c r="A720" t="s">
        <v>9833</v>
      </c>
      <c r="B720" t="s">
        <v>9834</v>
      </c>
      <c r="C720" s="3" t="s">
        <v>36</v>
      </c>
      <c r="D720" s="3" t="s">
        <v>4832</v>
      </c>
      <c r="E720" s="3" t="s">
        <v>5053</v>
      </c>
      <c r="F720" s="3">
        <v>9000</v>
      </c>
      <c r="G720" s="34">
        <v>17.39</v>
      </c>
      <c r="H720" s="3" t="s">
        <v>26</v>
      </c>
      <c r="I720" s="3" t="s">
        <v>19</v>
      </c>
      <c r="J720" s="3" t="s">
        <v>8107</v>
      </c>
      <c r="K720" s="3" t="s">
        <v>8111</v>
      </c>
      <c r="L720" s="3" t="s">
        <v>8106</v>
      </c>
      <c r="M720" s="26">
        <v>45474</v>
      </c>
      <c r="N720"/>
      <c r="O720" s="3">
        <v>1</v>
      </c>
      <c r="P720" s="55">
        <v>69.56</v>
      </c>
      <c r="Q720" s="55">
        <v>37.18</v>
      </c>
      <c r="R720" s="55">
        <v>32.380000000000003</v>
      </c>
      <c r="S720" s="57">
        <v>0.87</v>
      </c>
      <c r="T720" s="55">
        <v>69.56</v>
      </c>
      <c r="U720" s="55">
        <v>0</v>
      </c>
      <c r="V720" s="55">
        <v>846.13</v>
      </c>
      <c r="W720" s="55">
        <v>-846.13</v>
      </c>
      <c r="X720" s="57">
        <v>-1</v>
      </c>
      <c r="Y720" s="3" t="str">
        <f>IFERROR(VLOOKUP(A720,'Pivot price tier'!$C$8:$L$2290,10,0),"")</f>
        <v/>
      </c>
      <c r="Z720" s="3" t="str">
        <f>IFERROR(VLOOKUP(A720,'Pivot price tier by size'!$D$8:$M$2512,10,0),"")</f>
        <v/>
      </c>
      <c r="AA720" s="3" t="str">
        <f>IFERROR(VLOOKUP(A720,'Pivot category'!$B$8:$I$2236,8,0),"")</f>
        <v/>
      </c>
      <c r="AB720" s="3" t="str">
        <f>IF(P720&lt;$AC$1,"Bottom 5%","")</f>
        <v>Bottom 5%</v>
      </c>
      <c r="AC720"/>
      <c r="AD720" t="s">
        <v>16550</v>
      </c>
      <c r="AE720" t="s">
        <v>13868</v>
      </c>
    </row>
    <row r="721" spans="1:31" hidden="1" x14ac:dyDescent="0.25">
      <c r="A721" t="s">
        <v>7585</v>
      </c>
      <c r="B721" t="s">
        <v>369</v>
      </c>
      <c r="C721" s="3" t="s">
        <v>38</v>
      </c>
      <c r="D721" s="3" t="s">
        <v>2586</v>
      </c>
      <c r="E721" s="3" t="s">
        <v>5053</v>
      </c>
      <c r="F721" s="3">
        <v>7000</v>
      </c>
      <c r="G721" s="34">
        <v>11.39</v>
      </c>
      <c r="H721" s="3" t="s">
        <v>12</v>
      </c>
      <c r="I721" s="3" t="s">
        <v>13</v>
      </c>
      <c r="J721" s="3" t="s">
        <v>8107</v>
      </c>
      <c r="K721" s="3" t="s">
        <v>8103</v>
      </c>
      <c r="L721" s="3" t="s">
        <v>8106</v>
      </c>
      <c r="M721" s="26" t="s">
        <v>16689</v>
      </c>
      <c r="N721"/>
      <c r="O721" s="3">
        <v>4</v>
      </c>
      <c r="P721" s="55">
        <v>220.24</v>
      </c>
      <c r="Q721" s="55">
        <v>436.77</v>
      </c>
      <c r="R721" s="55">
        <v>-216.53</v>
      </c>
      <c r="S721" s="57">
        <v>-0.5</v>
      </c>
      <c r="T721" s="55">
        <v>55.06</v>
      </c>
      <c r="U721" s="55" t="s">
        <v>78</v>
      </c>
      <c r="V721" s="55" t="s">
        <v>78</v>
      </c>
      <c r="W721" s="55" t="s">
        <v>78</v>
      </c>
      <c r="X721" s="57" t="s">
        <v>78</v>
      </c>
      <c r="Y721" s="3" t="str">
        <f>IFERROR(VLOOKUP(A721,'Pivot price tier'!$C$8:$L$2290,10,0),"")</f>
        <v/>
      </c>
      <c r="Z721" s="3" t="str">
        <f>IFERROR(VLOOKUP(A721,'Pivot price tier by size'!$D$8:$M$2512,10,0),"")</f>
        <v/>
      </c>
      <c r="AA721" s="3" t="str">
        <f>IFERROR(VLOOKUP(A721,'Pivot category'!$B$8:$I$2236,8,0),"")</f>
        <v/>
      </c>
      <c r="AB721" s="3" t="str">
        <f>IF(P721&lt;$AC$1,"Bottom 5%","")</f>
        <v>Bottom 5%</v>
      </c>
      <c r="AC721"/>
      <c r="AD721" t="s">
        <v>11018</v>
      </c>
      <c r="AE721" t="s">
        <v>13852</v>
      </c>
    </row>
    <row r="722" spans="1:31" hidden="1" x14ac:dyDescent="0.25">
      <c r="A722" t="s">
        <v>10329</v>
      </c>
      <c r="B722" t="s">
        <v>10330</v>
      </c>
      <c r="C722" s="3" t="s">
        <v>32</v>
      </c>
      <c r="D722" s="3" t="s">
        <v>10100</v>
      </c>
      <c r="E722" s="3" t="s">
        <v>5053</v>
      </c>
      <c r="F722" s="3">
        <v>8000</v>
      </c>
      <c r="G722" s="34">
        <v>23.99</v>
      </c>
      <c r="H722" s="3" t="s">
        <v>25</v>
      </c>
      <c r="I722" s="3" t="s">
        <v>21</v>
      </c>
      <c r="J722" s="3" t="s">
        <v>8107</v>
      </c>
      <c r="K722" s="3" t="s">
        <v>8124</v>
      </c>
      <c r="L722" s="3" t="s">
        <v>8106</v>
      </c>
      <c r="M722" s="26" t="s">
        <v>16689</v>
      </c>
      <c r="N722"/>
      <c r="O722" s="3">
        <v>0</v>
      </c>
      <c r="P722" s="55">
        <v>2063.14</v>
      </c>
      <c r="Q722" s="55">
        <v>5318.67</v>
      </c>
      <c r="R722" s="55">
        <v>-3255.53</v>
      </c>
      <c r="S722" s="57">
        <v>-0.61</v>
      </c>
      <c r="T722" s="55" t="s">
        <v>78</v>
      </c>
      <c r="U722" s="55">
        <v>1439.4</v>
      </c>
      <c r="V722" s="55">
        <v>3719.07</v>
      </c>
      <c r="W722" s="55">
        <v>-2279.67</v>
      </c>
      <c r="X722" s="57">
        <v>-0.61</v>
      </c>
      <c r="Y722" s="3" t="str">
        <f>IFERROR(VLOOKUP(A722,'Pivot price tier'!$C$8:$L$2290,10,0),"")</f>
        <v/>
      </c>
      <c r="Z722" s="3" t="str">
        <f>IFERROR(VLOOKUP(A722,'Pivot price tier by size'!$D$8:$M$2512,10,0),"")</f>
        <v/>
      </c>
      <c r="AA722" s="3" t="str">
        <f>IFERROR(VLOOKUP(A722,'Pivot category'!$B$8:$I$2236,8,0),"")</f>
        <v/>
      </c>
      <c r="AB722" s="3" t="str">
        <f>IF(P722&lt;$AC$1,"Bottom 5%","")</f>
        <v>Bottom 5%</v>
      </c>
      <c r="AC722"/>
      <c r="AD722" t="s">
        <v>11018</v>
      </c>
      <c r="AE722" t="s">
        <v>13852</v>
      </c>
    </row>
    <row r="723" spans="1:31" hidden="1" x14ac:dyDescent="0.25">
      <c r="A723" t="s">
        <v>16149</v>
      </c>
      <c r="B723" t="s">
        <v>16150</v>
      </c>
      <c r="C723" s="3" t="s">
        <v>32</v>
      </c>
      <c r="D723" s="3" t="s">
        <v>16067</v>
      </c>
      <c r="E723" s="3" t="s">
        <v>5056</v>
      </c>
      <c r="F723" s="3">
        <v>70000</v>
      </c>
      <c r="G723" s="34">
        <v>44.99</v>
      </c>
      <c r="H723" s="3" t="s">
        <v>12402</v>
      </c>
      <c r="I723" s="3" t="s">
        <v>23</v>
      </c>
      <c r="J723" s="3" t="s">
        <v>8107</v>
      </c>
      <c r="K723" s="3" t="s">
        <v>8103</v>
      </c>
      <c r="L723" s="3" t="s">
        <v>68</v>
      </c>
      <c r="M723" s="26">
        <v>46054</v>
      </c>
      <c r="N723"/>
      <c r="O723" s="3">
        <v>29</v>
      </c>
      <c r="P723" s="55">
        <v>8341</v>
      </c>
      <c r="Q723" s="55"/>
      <c r="R723" s="55">
        <v>8341</v>
      </c>
      <c r="S723" s="57"/>
      <c r="T723" s="55">
        <v>287.62068965517244</v>
      </c>
      <c r="U723" s="55">
        <v>15476.34</v>
      </c>
      <c r="V723" s="55">
        <v>0</v>
      </c>
      <c r="W723" s="55">
        <v>15476.34</v>
      </c>
      <c r="X723" s="57">
        <v>0</v>
      </c>
      <c r="Y723" s="3" t="str">
        <f>IFERROR(VLOOKUP(A723,'Pivot price tier'!$C$8:$L$2290,10,0),"")</f>
        <v>X</v>
      </c>
      <c r="Z723" s="3" t="str">
        <f>IFERROR(VLOOKUP(A723,'Pivot price tier by size'!$D$8:$M$2512,10,0),"")</f>
        <v xml:space="preserve"> </v>
      </c>
      <c r="AA723" s="3" t="str">
        <f>IFERROR(VLOOKUP(A723,'Pivot category'!$B$8:$I$2236,8,0),"")</f>
        <v>X</v>
      </c>
      <c r="AB723" s="3" t="str">
        <f>IF(P723&lt;$AC$1,"Bottom 5%","")</f>
        <v>Bottom 5%</v>
      </c>
      <c r="AC723"/>
      <c r="AD723" t="s">
        <v>16512</v>
      </c>
      <c r="AE723" t="s">
        <v>13856</v>
      </c>
    </row>
    <row r="724" spans="1:31" hidden="1" x14ac:dyDescent="0.25">
      <c r="A724" t="s">
        <v>6232</v>
      </c>
      <c r="B724" t="s">
        <v>370</v>
      </c>
      <c r="C724" s="3" t="s">
        <v>32</v>
      </c>
      <c r="D724" s="3" t="s">
        <v>2587</v>
      </c>
      <c r="E724" s="3" t="s">
        <v>5053</v>
      </c>
      <c r="F724" s="3">
        <v>7000</v>
      </c>
      <c r="G724" s="34">
        <v>32.99</v>
      </c>
      <c r="H724" s="3" t="s">
        <v>12</v>
      </c>
      <c r="I724" s="3" t="s">
        <v>23</v>
      </c>
      <c r="J724" s="3" t="s">
        <v>8102</v>
      </c>
      <c r="K724" s="3" t="s">
        <v>8111</v>
      </c>
      <c r="L724" s="3" t="s">
        <v>68</v>
      </c>
      <c r="M724" s="26" t="s">
        <v>16689</v>
      </c>
      <c r="N724"/>
      <c r="O724" s="3">
        <v>120</v>
      </c>
      <c r="P724" s="55">
        <v>105436.04</v>
      </c>
      <c r="Q724" s="55">
        <v>147333.34</v>
      </c>
      <c r="R724" s="55">
        <v>-41897.300000000003</v>
      </c>
      <c r="S724" s="57">
        <v>-0.28000000000000003</v>
      </c>
      <c r="T724" s="55">
        <v>878.63366666666661</v>
      </c>
      <c r="U724" s="55">
        <v>18705.330000000002</v>
      </c>
      <c r="V724" s="55">
        <v>40544.71</v>
      </c>
      <c r="W724" s="55">
        <v>-21839.38</v>
      </c>
      <c r="X724" s="57">
        <v>-0.54</v>
      </c>
      <c r="Y724" s="3" t="str">
        <f>IFERROR(VLOOKUP(A724,'Pivot price tier'!$C$8:$L$2290,10,0),"")</f>
        <v/>
      </c>
      <c r="Z724" s="3" t="str">
        <f>IFERROR(VLOOKUP(A724,'Pivot price tier by size'!$D$8:$M$2512,10,0),"")</f>
        <v/>
      </c>
      <c r="AA724" s="3" t="str">
        <f>IFERROR(VLOOKUP(A724,'Pivot category'!$B$8:$I$2236,8,0),"")</f>
        <v/>
      </c>
      <c r="AB724" s="3" t="str">
        <f>IF(P724&lt;$AC$1,"Bottom 5%","")</f>
        <v/>
      </c>
      <c r="AC724"/>
      <c r="AD724" t="s">
        <v>16510</v>
      </c>
      <c r="AE724" t="s">
        <v>13853</v>
      </c>
    </row>
    <row r="725" spans="1:31" hidden="1" x14ac:dyDescent="0.25">
      <c r="A725" t="s">
        <v>6195</v>
      </c>
      <c r="B725" t="s">
        <v>371</v>
      </c>
      <c r="C725" s="3" t="s">
        <v>32</v>
      </c>
      <c r="D725" s="3" t="s">
        <v>2588</v>
      </c>
      <c r="E725" s="3" t="s">
        <v>5055</v>
      </c>
      <c r="F725" s="3">
        <v>7000</v>
      </c>
      <c r="G725" s="34">
        <v>124.99</v>
      </c>
      <c r="H725" s="3" t="s">
        <v>12402</v>
      </c>
      <c r="I725" s="3" t="s">
        <v>74</v>
      </c>
      <c r="J725" s="3" t="s">
        <v>8112</v>
      </c>
      <c r="K725" s="3" t="s">
        <v>8111</v>
      </c>
      <c r="L725" s="3" t="s">
        <v>68</v>
      </c>
      <c r="M725" s="26" t="s">
        <v>16689</v>
      </c>
      <c r="N725"/>
      <c r="O725" s="3">
        <v>2</v>
      </c>
      <c r="P725" s="55">
        <v>1124.9100000000001</v>
      </c>
      <c r="Q725" s="55">
        <v>999.92</v>
      </c>
      <c r="R725" s="55">
        <v>124.99</v>
      </c>
      <c r="S725" s="57">
        <v>0.13</v>
      </c>
      <c r="T725" s="55">
        <v>562.45500000000004</v>
      </c>
      <c r="U725" s="55">
        <v>999.92</v>
      </c>
      <c r="V725" s="55">
        <v>749.94</v>
      </c>
      <c r="W725" s="55">
        <v>249.98</v>
      </c>
      <c r="X725" s="57">
        <v>0.33</v>
      </c>
      <c r="Y725" s="3" t="str">
        <f>IFERROR(VLOOKUP(A725,'Pivot price tier'!$C$8:$L$2290,10,0),"")</f>
        <v/>
      </c>
      <c r="Z725" s="3" t="str">
        <f>IFERROR(VLOOKUP(A725,'Pivot price tier by size'!$D$8:$M$2512,10,0),"")</f>
        <v/>
      </c>
      <c r="AA725" s="3" t="str">
        <f>IFERROR(VLOOKUP(A725,'Pivot category'!$B$8:$I$2236,8,0),"")</f>
        <v/>
      </c>
      <c r="AB725" s="3" t="str">
        <f>IF(P725&lt;$AC$1,"Bottom 5%","")</f>
        <v>Bottom 5%</v>
      </c>
      <c r="AC725"/>
      <c r="AD725" t="s">
        <v>16512</v>
      </c>
      <c r="AE725" t="s">
        <v>13856</v>
      </c>
    </row>
    <row r="726" spans="1:31" hidden="1" x14ac:dyDescent="0.25">
      <c r="A726" t="s">
        <v>6196</v>
      </c>
      <c r="B726" t="s">
        <v>372</v>
      </c>
      <c r="C726" s="3" t="s">
        <v>32</v>
      </c>
      <c r="D726" s="3" t="s">
        <v>2589</v>
      </c>
      <c r="E726" s="3" t="s">
        <v>5055</v>
      </c>
      <c r="F726" s="3">
        <v>7000</v>
      </c>
      <c r="G726" s="34">
        <v>199.99</v>
      </c>
      <c r="H726" s="3" t="s">
        <v>12402</v>
      </c>
      <c r="I726" s="3" t="s">
        <v>74</v>
      </c>
      <c r="J726" s="3" t="s">
        <v>8112</v>
      </c>
      <c r="K726" s="3" t="s">
        <v>8111</v>
      </c>
      <c r="L726" s="3" t="s">
        <v>68</v>
      </c>
      <c r="M726" s="26" t="s">
        <v>16689</v>
      </c>
      <c r="N726"/>
      <c r="O726" s="3">
        <v>2</v>
      </c>
      <c r="P726" s="55">
        <v>599.97</v>
      </c>
      <c r="Q726" s="55">
        <v>599.97</v>
      </c>
      <c r="R726" s="55">
        <v>0</v>
      </c>
      <c r="S726" s="57">
        <v>0</v>
      </c>
      <c r="T726" s="55">
        <v>299.98500000000001</v>
      </c>
      <c r="U726" s="55" t="s">
        <v>78</v>
      </c>
      <c r="V726" s="55" t="s">
        <v>78</v>
      </c>
      <c r="W726" s="55" t="s">
        <v>78</v>
      </c>
      <c r="X726" s="57" t="s">
        <v>78</v>
      </c>
      <c r="Y726" s="3" t="str">
        <f>IFERROR(VLOOKUP(A726,'Pivot price tier'!$C$8:$L$2290,10,0),"")</f>
        <v/>
      </c>
      <c r="Z726" s="3" t="str">
        <f>IFERROR(VLOOKUP(A726,'Pivot price tier by size'!$D$8:$M$2512,10,0),"")</f>
        <v/>
      </c>
      <c r="AA726" s="3" t="str">
        <f>IFERROR(VLOOKUP(A726,'Pivot category'!$B$8:$I$2236,8,0),"")</f>
        <v/>
      </c>
      <c r="AB726" s="3" t="str">
        <f>IF(P726&lt;$AC$1,"Bottom 5%","")</f>
        <v>Bottom 5%</v>
      </c>
      <c r="AC726"/>
      <c r="AD726" t="s">
        <v>16512</v>
      </c>
      <c r="AE726" t="s">
        <v>13856</v>
      </c>
    </row>
    <row r="727" spans="1:31" hidden="1" x14ac:dyDescent="0.25">
      <c r="A727" t="s">
        <v>6609</v>
      </c>
      <c r="B727" t="s">
        <v>373</v>
      </c>
      <c r="C727" s="3" t="s">
        <v>32</v>
      </c>
      <c r="D727" s="3" t="s">
        <v>2590</v>
      </c>
      <c r="E727" s="3" t="s">
        <v>5055</v>
      </c>
      <c r="F727" s="3">
        <v>7000</v>
      </c>
      <c r="G727" s="34">
        <v>629.99</v>
      </c>
      <c r="H727" s="3" t="s">
        <v>12402</v>
      </c>
      <c r="I727" s="3" t="s">
        <v>74</v>
      </c>
      <c r="J727" s="3" t="s">
        <v>8204</v>
      </c>
      <c r="K727" s="3" t="s">
        <v>8111</v>
      </c>
      <c r="L727" s="3" t="s">
        <v>68</v>
      </c>
      <c r="M727" s="26" t="s">
        <v>16689</v>
      </c>
      <c r="N727"/>
      <c r="O727" s="3">
        <v>12</v>
      </c>
      <c r="P727" s="55">
        <v>629.99</v>
      </c>
      <c r="Q727" s="55">
        <v>629.99</v>
      </c>
      <c r="R727" s="55">
        <v>0</v>
      </c>
      <c r="S727" s="57">
        <v>0</v>
      </c>
      <c r="T727" s="55">
        <v>52.499166666666667</v>
      </c>
      <c r="U727" s="55" t="s">
        <v>78</v>
      </c>
      <c r="V727" s="55" t="s">
        <v>78</v>
      </c>
      <c r="W727" s="55" t="s">
        <v>78</v>
      </c>
      <c r="X727" s="57" t="s">
        <v>78</v>
      </c>
      <c r="Y727" s="3" t="str">
        <f>IFERROR(VLOOKUP(A727,'Pivot price tier'!$C$8:$L$2290,10,0),"")</f>
        <v/>
      </c>
      <c r="Z727" s="3" t="str">
        <f>IFERROR(VLOOKUP(A727,'Pivot price tier by size'!$D$8:$M$2512,10,0),"")</f>
        <v/>
      </c>
      <c r="AA727" s="3" t="str">
        <f>IFERROR(VLOOKUP(A727,'Pivot category'!$B$8:$I$2236,8,0),"")</f>
        <v/>
      </c>
      <c r="AB727" s="3" t="str">
        <f>IF(P727&lt;$AC$1,"Bottom 5%","")</f>
        <v>Bottom 5%</v>
      </c>
      <c r="AC727"/>
      <c r="AD727" t="s">
        <v>16512</v>
      </c>
      <c r="AE727" t="s">
        <v>13856</v>
      </c>
    </row>
    <row r="728" spans="1:31" hidden="1" x14ac:dyDescent="0.25">
      <c r="A728" t="s">
        <v>9175</v>
      </c>
      <c r="B728" t="s">
        <v>9174</v>
      </c>
      <c r="C728" s="3" t="s">
        <v>32</v>
      </c>
      <c r="D728" s="3" t="s">
        <v>9014</v>
      </c>
      <c r="E728" s="3" t="s">
        <v>5053</v>
      </c>
      <c r="F728" s="3">
        <v>7000</v>
      </c>
      <c r="G728" s="34">
        <v>26.99</v>
      </c>
      <c r="H728" s="3" t="s">
        <v>12</v>
      </c>
      <c r="I728" s="3" t="s">
        <v>21</v>
      </c>
      <c r="J728" s="3" t="s">
        <v>8107</v>
      </c>
      <c r="K728" s="3" t="s">
        <v>8103</v>
      </c>
      <c r="L728" s="3" t="s">
        <v>8106</v>
      </c>
      <c r="M728" s="26" t="s">
        <v>16689</v>
      </c>
      <c r="N728"/>
      <c r="O728" s="3">
        <v>1</v>
      </c>
      <c r="P728" s="55">
        <v>998.63</v>
      </c>
      <c r="Q728" s="55">
        <v>15268.74</v>
      </c>
      <c r="R728" s="55">
        <v>-14270.11</v>
      </c>
      <c r="S728" s="57">
        <v>-0.93</v>
      </c>
      <c r="T728" s="55">
        <v>998.63</v>
      </c>
      <c r="U728" s="55">
        <v>107.96</v>
      </c>
      <c r="V728" s="55">
        <v>3005.23</v>
      </c>
      <c r="W728" s="55">
        <v>-2897.27</v>
      </c>
      <c r="X728" s="57">
        <v>-0.96</v>
      </c>
      <c r="Y728" s="3" t="str">
        <f>IFERROR(VLOOKUP(A728,'Pivot price tier'!$C$8:$L$2290,10,0),"")</f>
        <v/>
      </c>
      <c r="Z728" s="3" t="str">
        <f>IFERROR(VLOOKUP(A728,'Pivot price tier by size'!$D$8:$M$2512,10,0),"")</f>
        <v/>
      </c>
      <c r="AA728" s="3" t="str">
        <f>IFERROR(VLOOKUP(A728,'Pivot category'!$B$8:$I$2236,8,0),"")</f>
        <v/>
      </c>
      <c r="AB728" s="3" t="str">
        <f>IF(P728&lt;$AC$1,"Bottom 5%","")</f>
        <v>Bottom 5%</v>
      </c>
      <c r="AC728"/>
      <c r="AD728" t="s">
        <v>11018</v>
      </c>
      <c r="AE728" t="s">
        <v>16587</v>
      </c>
    </row>
    <row r="729" spans="1:31" hidden="1" x14ac:dyDescent="0.25">
      <c r="A729" t="s">
        <v>5989</v>
      </c>
      <c r="B729" t="s">
        <v>374</v>
      </c>
      <c r="C729" s="3" t="s">
        <v>32</v>
      </c>
      <c r="D729" s="3" t="s">
        <v>2591</v>
      </c>
      <c r="E729" s="3">
        <v>0</v>
      </c>
      <c r="F729" s="3">
        <v>7000</v>
      </c>
      <c r="G729" s="34">
        <v>21.29</v>
      </c>
      <c r="H729" s="3" t="s">
        <v>29</v>
      </c>
      <c r="I729" s="3" t="s">
        <v>23</v>
      </c>
      <c r="J729" s="3" t="s">
        <v>8112</v>
      </c>
      <c r="K729" s="3" t="s">
        <v>8111</v>
      </c>
      <c r="L729" s="3" t="s">
        <v>8106</v>
      </c>
      <c r="M729" s="26" t="s">
        <v>16689</v>
      </c>
      <c r="N729"/>
      <c r="O729" s="3" t="s">
        <v>78</v>
      </c>
      <c r="P729" s="55"/>
      <c r="Q729" s="55">
        <v>106.47</v>
      </c>
      <c r="R729" s="55">
        <v>-106.47</v>
      </c>
      <c r="S729" s="57">
        <v>-1</v>
      </c>
      <c r="T729" s="55" t="s">
        <v>78</v>
      </c>
      <c r="U729" s="55">
        <v>0</v>
      </c>
      <c r="V729" s="55">
        <v>425.88</v>
      </c>
      <c r="W729" s="55">
        <v>-425.88</v>
      </c>
      <c r="X729" s="57">
        <v>-1</v>
      </c>
      <c r="Y729" s="3" t="str">
        <f>IFERROR(VLOOKUP(A729,'Pivot price tier'!$C$8:$L$2290,10,0),"")</f>
        <v/>
      </c>
      <c r="Z729" s="3" t="str">
        <f>IFERROR(VLOOKUP(A729,'Pivot price tier by size'!$D$8:$M$2512,10,0),"")</f>
        <v/>
      </c>
      <c r="AA729" s="3" t="str">
        <f>IFERROR(VLOOKUP(A729,'Pivot category'!$B$8:$I$2236,8,0),"")</f>
        <v/>
      </c>
      <c r="AB729" s="3" t="str">
        <f>IF(P729&lt;$AC$1,"Bottom 5%","")</f>
        <v>Bottom 5%</v>
      </c>
      <c r="AC729"/>
      <c r="AD729" t="s">
        <v>11018</v>
      </c>
      <c r="AE729" t="s">
        <v>13863</v>
      </c>
    </row>
    <row r="730" spans="1:31" hidden="1" x14ac:dyDescent="0.25">
      <c r="A730" t="s">
        <v>10571</v>
      </c>
      <c r="B730" t="s">
        <v>10572</v>
      </c>
      <c r="C730" s="3" t="s">
        <v>32</v>
      </c>
      <c r="D730" s="3" t="s">
        <v>10503</v>
      </c>
      <c r="E730" s="3" t="s">
        <v>5053</v>
      </c>
      <c r="F730" s="3">
        <v>8000</v>
      </c>
      <c r="G730" s="34">
        <v>35.99</v>
      </c>
      <c r="H730" s="3" t="s">
        <v>30</v>
      </c>
      <c r="I730" s="3" t="s">
        <v>23</v>
      </c>
      <c r="J730" s="3" t="s">
        <v>8104</v>
      </c>
      <c r="K730" s="3" t="s">
        <v>8124</v>
      </c>
      <c r="L730" s="3" t="s">
        <v>8108</v>
      </c>
      <c r="M730" s="26" t="s">
        <v>16689</v>
      </c>
      <c r="N730"/>
      <c r="O730" s="3" t="s">
        <v>78</v>
      </c>
      <c r="P730" s="55"/>
      <c r="Q730" s="55">
        <v>143.96</v>
      </c>
      <c r="R730" s="55">
        <v>-143.96</v>
      </c>
      <c r="S730" s="57">
        <v>-1</v>
      </c>
      <c r="T730" s="55" t="s">
        <v>78</v>
      </c>
      <c r="U730" s="55" t="s">
        <v>78</v>
      </c>
      <c r="V730" s="55" t="s">
        <v>78</v>
      </c>
      <c r="W730" s="55" t="s">
        <v>78</v>
      </c>
      <c r="X730" s="57" t="s">
        <v>78</v>
      </c>
      <c r="Y730" s="3" t="str">
        <f>IFERROR(VLOOKUP(A730,'Pivot price tier'!$C$8:$L$2290,10,0),"")</f>
        <v/>
      </c>
      <c r="Z730" s="3" t="str">
        <f>IFERROR(VLOOKUP(A730,'Pivot price tier by size'!$D$8:$M$2512,10,0),"")</f>
        <v/>
      </c>
      <c r="AA730" s="3" t="str">
        <f>IFERROR(VLOOKUP(A730,'Pivot category'!$B$8:$I$2236,8,0),"")</f>
        <v/>
      </c>
      <c r="AB730" s="3" t="str">
        <f>IF(P730&lt;$AC$1,"Bottom 5%","")</f>
        <v>Bottom 5%</v>
      </c>
      <c r="AC730"/>
      <c r="AD730" t="s">
        <v>16514</v>
      </c>
      <c r="AE730" t="s">
        <v>16543</v>
      </c>
    </row>
    <row r="731" spans="1:31" hidden="1" x14ac:dyDescent="0.25">
      <c r="A731" t="s">
        <v>9617</v>
      </c>
      <c r="B731" t="s">
        <v>9618</v>
      </c>
      <c r="C731" s="3" t="s">
        <v>32</v>
      </c>
      <c r="D731" s="3" t="s">
        <v>9319</v>
      </c>
      <c r="E731" s="3" t="s">
        <v>5053</v>
      </c>
      <c r="F731" s="3">
        <v>7000</v>
      </c>
      <c r="G731" s="34">
        <v>41.99</v>
      </c>
      <c r="H731" s="3" t="s">
        <v>30</v>
      </c>
      <c r="I731" s="3" t="s">
        <v>23</v>
      </c>
      <c r="J731" s="3" t="s">
        <v>8107</v>
      </c>
      <c r="K731" s="3" t="s">
        <v>8103</v>
      </c>
      <c r="L731" s="3" t="s">
        <v>8106</v>
      </c>
      <c r="M731" s="26" t="s">
        <v>16689</v>
      </c>
      <c r="N731"/>
      <c r="O731" s="3">
        <v>1</v>
      </c>
      <c r="P731" s="55">
        <v>335.92</v>
      </c>
      <c r="Q731" s="55">
        <v>9755.89</v>
      </c>
      <c r="R731" s="55">
        <v>-9419.9699999999993</v>
      </c>
      <c r="S731" s="57">
        <v>-0.97</v>
      </c>
      <c r="T731" s="55">
        <v>335.92</v>
      </c>
      <c r="U731" s="55">
        <v>0</v>
      </c>
      <c r="V731" s="55">
        <v>391.91</v>
      </c>
      <c r="W731" s="55">
        <v>-391.91</v>
      </c>
      <c r="X731" s="57">
        <v>-1</v>
      </c>
      <c r="Y731" s="3" t="str">
        <f>IFERROR(VLOOKUP(A731,'Pivot price tier'!$C$8:$L$2290,10,0),"")</f>
        <v/>
      </c>
      <c r="Z731" s="3" t="str">
        <f>IFERROR(VLOOKUP(A731,'Pivot price tier by size'!$D$8:$M$2512,10,0),"")</f>
        <v/>
      </c>
      <c r="AA731" s="3" t="str">
        <f>IFERROR(VLOOKUP(A731,'Pivot category'!$B$8:$I$2236,8,0),"")</f>
        <v/>
      </c>
      <c r="AB731" s="3" t="str">
        <f>IF(P731&lt;$AC$1,"Bottom 5%","")</f>
        <v>Bottom 5%</v>
      </c>
      <c r="AC731"/>
      <c r="AD731" t="s">
        <v>16514</v>
      </c>
      <c r="AE731" t="s">
        <v>16543</v>
      </c>
    </row>
    <row r="732" spans="1:31" hidden="1" x14ac:dyDescent="0.25">
      <c r="A732" t="s">
        <v>9619</v>
      </c>
      <c r="B732" t="s">
        <v>9620</v>
      </c>
      <c r="C732" s="3" t="s">
        <v>32</v>
      </c>
      <c r="D732" s="3" t="s">
        <v>9415</v>
      </c>
      <c r="E732" s="3" t="s">
        <v>5053</v>
      </c>
      <c r="F732" s="3">
        <v>8000</v>
      </c>
      <c r="G732" s="34">
        <v>149.99</v>
      </c>
      <c r="H732" s="3" t="s">
        <v>30</v>
      </c>
      <c r="I732" s="3" t="s">
        <v>74</v>
      </c>
      <c r="J732" s="3" t="s">
        <v>8107</v>
      </c>
      <c r="K732" s="3" t="s">
        <v>8124</v>
      </c>
      <c r="L732" s="3" t="s">
        <v>8106</v>
      </c>
      <c r="M732" s="26" t="s">
        <v>16689</v>
      </c>
      <c r="N732"/>
      <c r="O732" s="3">
        <v>4</v>
      </c>
      <c r="P732" s="55">
        <v>749.95</v>
      </c>
      <c r="Q732" s="55">
        <v>299.98</v>
      </c>
      <c r="R732" s="55">
        <v>449.97</v>
      </c>
      <c r="S732" s="57">
        <v>1.5</v>
      </c>
      <c r="T732" s="55">
        <v>187.48750000000001</v>
      </c>
      <c r="U732" s="55">
        <v>149.99</v>
      </c>
      <c r="V732" s="55">
        <v>149.99</v>
      </c>
      <c r="W732" s="55">
        <v>0</v>
      </c>
      <c r="X732" s="57">
        <v>0</v>
      </c>
      <c r="Y732" s="3" t="str">
        <f>IFERROR(VLOOKUP(A732,'Pivot price tier'!$C$8:$L$2290,10,0),"")</f>
        <v/>
      </c>
      <c r="Z732" s="3" t="str">
        <f>IFERROR(VLOOKUP(A732,'Pivot price tier by size'!$D$8:$M$2512,10,0),"")</f>
        <v/>
      </c>
      <c r="AA732" s="3" t="str">
        <f>IFERROR(VLOOKUP(A732,'Pivot category'!$B$8:$I$2236,8,0),"")</f>
        <v/>
      </c>
      <c r="AB732" s="3" t="str">
        <f>IF(P732&lt;$AC$1,"Bottom 5%","")</f>
        <v>Bottom 5%</v>
      </c>
      <c r="AC732"/>
      <c r="AD732" t="s">
        <v>16514</v>
      </c>
      <c r="AE732" t="s">
        <v>16543</v>
      </c>
    </row>
    <row r="733" spans="1:31" x14ac:dyDescent="0.25">
      <c r="A733" t="s">
        <v>15278</v>
      </c>
      <c r="B733" t="s">
        <v>15279</v>
      </c>
      <c r="C733" s="3" t="s">
        <v>32</v>
      </c>
      <c r="D733" s="3" t="s">
        <v>4468</v>
      </c>
      <c r="E733" s="3" t="s">
        <v>5101</v>
      </c>
      <c r="F733" s="3">
        <v>5000</v>
      </c>
      <c r="G733" s="34">
        <v>11.99</v>
      </c>
      <c r="H733" s="3" t="s">
        <v>28</v>
      </c>
      <c r="I733" s="3" t="s">
        <v>19</v>
      </c>
      <c r="J733" s="3" t="s">
        <v>8102</v>
      </c>
      <c r="K733" s="3" t="s">
        <v>8103</v>
      </c>
      <c r="L733" s="3" t="s">
        <v>68</v>
      </c>
      <c r="M733" s="26" t="s">
        <v>16689</v>
      </c>
      <c r="N733"/>
      <c r="O733" s="3">
        <v>61</v>
      </c>
      <c r="P733" s="55">
        <v>16213.6</v>
      </c>
      <c r="Q733" s="55"/>
      <c r="R733" s="55">
        <v>16213.6</v>
      </c>
      <c r="S733" s="57"/>
      <c r="T733" s="55">
        <v>265.79672131147544</v>
      </c>
      <c r="U733" s="55">
        <v>17913.62</v>
      </c>
      <c r="V733" s="55">
        <v>0</v>
      </c>
      <c r="W733" s="55">
        <v>17913.62</v>
      </c>
      <c r="X733" s="57">
        <v>0</v>
      </c>
      <c r="Y733" s="3" t="str">
        <f>IFERROR(VLOOKUP(A733,'Pivot price tier'!$C$8:$L$2290,10,0),"")</f>
        <v>X</v>
      </c>
      <c r="Z733" s="3" t="str">
        <f>IFERROR(VLOOKUP(A733,'Pivot price tier by size'!$D$8:$M$2512,10,0),"")</f>
        <v xml:space="preserve"> </v>
      </c>
      <c r="AA733" s="3" t="str">
        <f>IFERROR(VLOOKUP(A733,'Pivot category'!$B$8:$I$2236,8,0),"")</f>
        <v>X</v>
      </c>
      <c r="AB733" s="3" t="str">
        <f>IF(P733&lt;$AC$1,"Bottom 5%","")</f>
        <v>Bottom 5%</v>
      </c>
      <c r="AC733"/>
      <c r="AD733" t="s">
        <v>16510</v>
      </c>
      <c r="AE733" t="s">
        <v>13853</v>
      </c>
    </row>
    <row r="734" spans="1:31" hidden="1" x14ac:dyDescent="0.25">
      <c r="A734" t="s">
        <v>6261</v>
      </c>
      <c r="B734" t="s">
        <v>4931</v>
      </c>
      <c r="C734" s="3" t="s">
        <v>32</v>
      </c>
      <c r="D734" s="3" t="s">
        <v>4872</v>
      </c>
      <c r="E734" s="3" t="s">
        <v>5053</v>
      </c>
      <c r="F734" s="3">
        <v>7000</v>
      </c>
      <c r="G734" s="34">
        <v>39.29</v>
      </c>
      <c r="H734" s="3" t="s">
        <v>12</v>
      </c>
      <c r="I734" s="3" t="s">
        <v>23</v>
      </c>
      <c r="J734" s="3" t="s">
        <v>8107</v>
      </c>
      <c r="K734" s="3" t="s">
        <v>8103</v>
      </c>
      <c r="L734" s="3" t="s">
        <v>8106</v>
      </c>
      <c r="M734" s="26" t="s">
        <v>16689</v>
      </c>
      <c r="N734"/>
      <c r="O734" s="3">
        <v>4</v>
      </c>
      <c r="P734" s="55">
        <v>1571.6</v>
      </c>
      <c r="Q734" s="55">
        <v>9685.16</v>
      </c>
      <c r="R734" s="55">
        <v>-8113.56</v>
      </c>
      <c r="S734" s="57">
        <v>-0.84</v>
      </c>
      <c r="T734" s="55">
        <v>392.9</v>
      </c>
      <c r="U734" s="55">
        <v>39.29</v>
      </c>
      <c r="V734" s="55">
        <v>1643.67</v>
      </c>
      <c r="W734" s="55">
        <v>-1604.38</v>
      </c>
      <c r="X734" s="57">
        <v>-0.98</v>
      </c>
      <c r="Y734" s="3" t="str">
        <f>IFERROR(VLOOKUP(A734,'Pivot price tier'!$C$8:$L$2290,10,0),"")</f>
        <v/>
      </c>
      <c r="Z734" s="3" t="str">
        <f>IFERROR(VLOOKUP(A734,'Pivot price tier by size'!$D$8:$M$2512,10,0),"")</f>
        <v/>
      </c>
      <c r="AA734" s="3" t="str">
        <f>IFERROR(VLOOKUP(A734,'Pivot category'!$B$8:$I$2236,8,0),"")</f>
        <v/>
      </c>
      <c r="AB734" s="3" t="str">
        <f>IF(P734&lt;$AC$1,"Bottom 5%","")</f>
        <v>Bottom 5%</v>
      </c>
      <c r="AC734"/>
      <c r="AD734" t="s">
        <v>11018</v>
      </c>
      <c r="AE734" t="s">
        <v>16536</v>
      </c>
    </row>
    <row r="735" spans="1:31" hidden="1" x14ac:dyDescent="0.25">
      <c r="A735" t="s">
        <v>6188</v>
      </c>
      <c r="B735" t="s">
        <v>6187</v>
      </c>
      <c r="C735" s="3" t="s">
        <v>32</v>
      </c>
      <c r="D735" s="3" t="s">
        <v>4758</v>
      </c>
      <c r="E735" s="3" t="s">
        <v>5053</v>
      </c>
      <c r="F735" s="3">
        <v>7000</v>
      </c>
      <c r="G735" s="34">
        <v>13.79</v>
      </c>
      <c r="H735" s="3" t="s">
        <v>28</v>
      </c>
      <c r="I735" s="3" t="s">
        <v>19</v>
      </c>
      <c r="J735" s="3" t="s">
        <v>8104</v>
      </c>
      <c r="K735" s="3" t="s">
        <v>8111</v>
      </c>
      <c r="L735" s="3" t="s">
        <v>8108</v>
      </c>
      <c r="M735" s="26" t="s">
        <v>16689</v>
      </c>
      <c r="N735"/>
      <c r="O735" s="3" t="s">
        <v>78</v>
      </c>
      <c r="P735" s="55"/>
      <c r="Q735" s="55">
        <v>91.94</v>
      </c>
      <c r="R735" s="55">
        <v>-91.94</v>
      </c>
      <c r="S735" s="57">
        <v>-1</v>
      </c>
      <c r="T735" s="55" t="s">
        <v>78</v>
      </c>
      <c r="U735" s="55" t="s">
        <v>78</v>
      </c>
      <c r="V735" s="55" t="s">
        <v>78</v>
      </c>
      <c r="W735" s="55" t="s">
        <v>78</v>
      </c>
      <c r="X735" s="57" t="s">
        <v>78</v>
      </c>
      <c r="Y735" s="3" t="str">
        <f>IFERROR(VLOOKUP(A735,'Pivot price tier'!$C$8:$L$2290,10,0),"")</f>
        <v/>
      </c>
      <c r="Z735" s="3" t="str">
        <f>IFERROR(VLOOKUP(A735,'Pivot price tier by size'!$D$8:$M$2512,10,0),"")</f>
        <v/>
      </c>
      <c r="AA735" s="3" t="str">
        <f>IFERROR(VLOOKUP(A735,'Pivot category'!$B$8:$I$2236,8,0),"")</f>
        <v/>
      </c>
      <c r="AB735" s="3" t="str">
        <f>IF(P735&lt;$AC$1,"Bottom 5%","")</f>
        <v>Bottom 5%</v>
      </c>
      <c r="AC735"/>
      <c r="AD735" t="s">
        <v>11018</v>
      </c>
      <c r="AE735" t="s">
        <v>16536</v>
      </c>
    </row>
    <row r="736" spans="1:31" hidden="1" x14ac:dyDescent="0.25">
      <c r="A736" t="s">
        <v>14263</v>
      </c>
      <c r="B736" t="s">
        <v>14264</v>
      </c>
      <c r="C736" s="3" t="s">
        <v>32</v>
      </c>
      <c r="D736" s="3" t="s">
        <v>5029</v>
      </c>
      <c r="E736" s="3">
        <v>0</v>
      </c>
      <c r="F736" s="3">
        <v>4000</v>
      </c>
      <c r="G736" s="34">
        <v>34.21</v>
      </c>
      <c r="H736" s="3" t="s">
        <v>29</v>
      </c>
      <c r="I736" s="3" t="s">
        <v>23</v>
      </c>
      <c r="J736" s="3" t="s">
        <v>8107</v>
      </c>
      <c r="K736" s="3" t="s">
        <v>8111</v>
      </c>
      <c r="L736" s="3" t="s">
        <v>8108</v>
      </c>
      <c r="M736" s="26">
        <v>45689</v>
      </c>
      <c r="N736"/>
      <c r="O736" s="3" t="s">
        <v>78</v>
      </c>
      <c r="P736" s="55"/>
      <c r="Q736" s="55">
        <v>171.05</v>
      </c>
      <c r="R736" s="55">
        <v>-171.05</v>
      </c>
      <c r="S736" s="57">
        <v>-1</v>
      </c>
      <c r="T736" s="55" t="s">
        <v>78</v>
      </c>
      <c r="U736" s="55" t="s">
        <v>78</v>
      </c>
      <c r="V736" s="55" t="s">
        <v>78</v>
      </c>
      <c r="W736" s="55" t="s">
        <v>78</v>
      </c>
      <c r="X736" s="57" t="s">
        <v>78</v>
      </c>
      <c r="Y736" s="3" t="str">
        <f>IFERROR(VLOOKUP(A736,'Pivot price tier'!$C$8:$L$2290,10,0),"")</f>
        <v/>
      </c>
      <c r="Z736" s="3" t="str">
        <f>IFERROR(VLOOKUP(A736,'Pivot price tier by size'!$D$8:$M$2512,10,0),"")</f>
        <v/>
      </c>
      <c r="AA736" s="3" t="str">
        <f>IFERROR(VLOOKUP(A736,'Pivot category'!$B$8:$I$2236,8,0),"")</f>
        <v/>
      </c>
      <c r="AB736" s="3" t="str">
        <f>IF(P736&lt;$AC$1,"Bottom 5%","")</f>
        <v>Bottom 5%</v>
      </c>
      <c r="AC736"/>
      <c r="AD736" t="s">
        <v>11018</v>
      </c>
      <c r="AE736" t="s">
        <v>13861</v>
      </c>
    </row>
    <row r="737" spans="1:31" hidden="1" x14ac:dyDescent="0.25">
      <c r="A737" t="s">
        <v>13406</v>
      </c>
      <c r="B737" t="s">
        <v>13407</v>
      </c>
      <c r="C737" s="3" t="s">
        <v>32</v>
      </c>
      <c r="D737" s="3" t="s">
        <v>8652</v>
      </c>
      <c r="E737" s="3" t="s">
        <v>5053</v>
      </c>
      <c r="F737" s="3">
        <v>8000</v>
      </c>
      <c r="G737" s="34">
        <v>23.99</v>
      </c>
      <c r="H737" s="3" t="s">
        <v>27</v>
      </c>
      <c r="I737" s="3" t="s">
        <v>19</v>
      </c>
      <c r="J737" s="3" t="s">
        <v>8104</v>
      </c>
      <c r="K737" s="3" t="s">
        <v>8124</v>
      </c>
      <c r="L737" s="3" t="s">
        <v>8108</v>
      </c>
      <c r="M737" s="26">
        <v>45597</v>
      </c>
      <c r="N737"/>
      <c r="O737" s="3" t="s">
        <v>78</v>
      </c>
      <c r="P737" s="55"/>
      <c r="Q737" s="55">
        <v>0</v>
      </c>
      <c r="R737" s="55">
        <v>0</v>
      </c>
      <c r="S737" s="57"/>
      <c r="T737" s="55" t="s">
        <v>78</v>
      </c>
      <c r="U737" s="55" t="s">
        <v>78</v>
      </c>
      <c r="V737" s="55" t="s">
        <v>78</v>
      </c>
      <c r="W737" s="55" t="s">
        <v>78</v>
      </c>
      <c r="X737" s="57" t="s">
        <v>78</v>
      </c>
      <c r="Y737" s="3" t="str">
        <f>IFERROR(VLOOKUP(A737,'Pivot price tier'!$C$8:$L$2290,10,0),"")</f>
        <v/>
      </c>
      <c r="Z737" s="3" t="str">
        <f>IFERROR(VLOOKUP(A737,'Pivot price tier by size'!$D$8:$M$2512,10,0),"")</f>
        <v/>
      </c>
      <c r="AA737" s="3" t="str">
        <f>IFERROR(VLOOKUP(A737,'Pivot category'!$B$8:$I$2236,8,0),"")</f>
        <v/>
      </c>
      <c r="AB737" s="3" t="str">
        <f>IF(P737&lt;$AC$1,"Bottom 5%","")</f>
        <v>Bottom 5%</v>
      </c>
      <c r="AC737"/>
      <c r="AD737" t="s">
        <v>11018</v>
      </c>
      <c r="AE737" t="s">
        <v>13888</v>
      </c>
    </row>
    <row r="738" spans="1:31" hidden="1" x14ac:dyDescent="0.25">
      <c r="A738" t="s">
        <v>8719</v>
      </c>
      <c r="B738" t="s">
        <v>8718</v>
      </c>
      <c r="C738" s="3" t="s">
        <v>32</v>
      </c>
      <c r="D738" s="3" t="s">
        <v>8168</v>
      </c>
      <c r="E738" s="3">
        <v>0</v>
      </c>
      <c r="F738" s="3">
        <v>8000</v>
      </c>
      <c r="G738" s="34">
        <v>34.99</v>
      </c>
      <c r="H738" s="3" t="s">
        <v>25</v>
      </c>
      <c r="I738" s="3" t="s">
        <v>23</v>
      </c>
      <c r="J738" s="3" t="s">
        <v>8107</v>
      </c>
      <c r="K738" s="3" t="s">
        <v>8124</v>
      </c>
      <c r="L738" s="3" t="s">
        <v>8105</v>
      </c>
      <c r="M738" s="26" t="s">
        <v>16689</v>
      </c>
      <c r="N738"/>
      <c r="O738" s="3">
        <v>6</v>
      </c>
      <c r="P738" s="55">
        <v>979.72</v>
      </c>
      <c r="Q738" s="55">
        <v>4058.84</v>
      </c>
      <c r="R738" s="55">
        <v>-3079.12</v>
      </c>
      <c r="S738" s="57">
        <v>-0.76</v>
      </c>
      <c r="T738" s="55">
        <v>163.28666666666666</v>
      </c>
      <c r="U738" s="55">
        <v>734.79</v>
      </c>
      <c r="V738" s="55">
        <v>6333.19</v>
      </c>
      <c r="W738" s="55">
        <v>-5598.4</v>
      </c>
      <c r="X738" s="57">
        <v>-0.88</v>
      </c>
      <c r="Y738" s="3" t="str">
        <f>IFERROR(VLOOKUP(A738,'Pivot price tier'!$C$8:$L$2290,10,0),"")</f>
        <v/>
      </c>
      <c r="Z738" s="3" t="str">
        <f>IFERROR(VLOOKUP(A738,'Pivot price tier by size'!$D$8:$M$2512,10,0),"")</f>
        <v/>
      </c>
      <c r="AA738" s="3" t="str">
        <f>IFERROR(VLOOKUP(A738,'Pivot category'!$B$8:$I$2236,8,0),"")</f>
        <v/>
      </c>
      <c r="AB738" s="3" t="str">
        <f>IF(P738&lt;$AC$1,"Bottom 5%","")</f>
        <v>Bottom 5%</v>
      </c>
      <c r="AC738"/>
      <c r="AD738" t="s">
        <v>16512</v>
      </c>
      <c r="AE738" t="s">
        <v>13899</v>
      </c>
    </row>
    <row r="739" spans="1:31" hidden="1" x14ac:dyDescent="0.25">
      <c r="A739" t="s">
        <v>14483</v>
      </c>
      <c r="B739" t="s">
        <v>14484</v>
      </c>
      <c r="C739" s="3" t="s">
        <v>10307</v>
      </c>
      <c r="D739" s="3" t="s">
        <v>13309</v>
      </c>
      <c r="E739" s="3" t="s">
        <v>5053</v>
      </c>
      <c r="F739" s="3">
        <v>8000</v>
      </c>
      <c r="G739" s="34">
        <v>34.99</v>
      </c>
      <c r="H739" s="3" t="s">
        <v>25</v>
      </c>
      <c r="I739" s="3" t="s">
        <v>23</v>
      </c>
      <c r="J739" s="3" t="s">
        <v>8102</v>
      </c>
      <c r="K739" s="3" t="s">
        <v>8124</v>
      </c>
      <c r="L739" s="3" t="s">
        <v>68</v>
      </c>
      <c r="M739" s="26">
        <v>45778</v>
      </c>
      <c r="N739"/>
      <c r="O739" s="3">
        <v>2</v>
      </c>
      <c r="P739" s="55">
        <v>769.78</v>
      </c>
      <c r="Q739" s="55">
        <v>279.92</v>
      </c>
      <c r="R739" s="55">
        <v>489.86</v>
      </c>
      <c r="S739" s="57">
        <v>1.75</v>
      </c>
      <c r="T739" s="55">
        <v>384.89</v>
      </c>
      <c r="U739" s="55">
        <v>3219.08</v>
      </c>
      <c r="V739" s="55">
        <v>1609.54</v>
      </c>
      <c r="W739" s="55">
        <v>1609.54</v>
      </c>
      <c r="X739" s="57">
        <v>1</v>
      </c>
      <c r="Y739" s="3" t="str">
        <f>IFERROR(VLOOKUP(A739,'Pivot price tier'!$C$8:$L$2290,10,0),"")</f>
        <v/>
      </c>
      <c r="Z739" s="3" t="str">
        <f>IFERROR(VLOOKUP(A739,'Pivot price tier by size'!$D$8:$M$2512,10,0),"")</f>
        <v/>
      </c>
      <c r="AA739" s="3" t="str">
        <f>IFERROR(VLOOKUP(A739,'Pivot category'!$B$8:$I$2236,8,0),"")</f>
        <v/>
      </c>
      <c r="AB739" s="3" t="str">
        <f>IF(P739&lt;$AC$1,"Bottom 5%","")</f>
        <v>Bottom 5%</v>
      </c>
      <c r="AC739"/>
      <c r="AD739" t="s">
        <v>16512</v>
      </c>
      <c r="AE739" t="s">
        <v>13899</v>
      </c>
    </row>
    <row r="740" spans="1:31" x14ac:dyDescent="0.25">
      <c r="A740" t="s">
        <v>11973</v>
      </c>
      <c r="B740" t="s">
        <v>11974</v>
      </c>
      <c r="C740" s="3" t="s">
        <v>32</v>
      </c>
      <c r="D740" s="3" t="s">
        <v>11774</v>
      </c>
      <c r="E740" s="3">
        <v>0</v>
      </c>
      <c r="F740" s="3">
        <v>70000</v>
      </c>
      <c r="G740" s="34">
        <v>24.99</v>
      </c>
      <c r="H740" s="3" t="s">
        <v>29</v>
      </c>
      <c r="I740" s="3" t="s">
        <v>21</v>
      </c>
      <c r="J740" s="3" t="s">
        <v>8102</v>
      </c>
      <c r="K740" s="3" t="s">
        <v>8103</v>
      </c>
      <c r="L740" s="3" t="s">
        <v>68</v>
      </c>
      <c r="M740" s="26" t="s">
        <v>16689</v>
      </c>
      <c r="N740"/>
      <c r="O740" s="3">
        <v>76</v>
      </c>
      <c r="P740" s="55">
        <v>15593.76</v>
      </c>
      <c r="Q740" s="55">
        <v>12720.67</v>
      </c>
      <c r="R740" s="55">
        <v>2873.09</v>
      </c>
      <c r="S740" s="57">
        <v>0.23</v>
      </c>
      <c r="T740" s="55">
        <v>205.18105263157895</v>
      </c>
      <c r="U740" s="55">
        <v>9946.02</v>
      </c>
      <c r="V740" s="55">
        <v>9726.75</v>
      </c>
      <c r="W740" s="55">
        <v>219.27</v>
      </c>
      <c r="X740" s="57">
        <v>0.02</v>
      </c>
      <c r="Y740" s="3" t="str">
        <f>IFERROR(VLOOKUP(A740,'Pivot price tier'!$C$8:$L$2290,10,0),"")</f>
        <v>X</v>
      </c>
      <c r="Z740" s="3" t="str">
        <f>IFERROR(VLOOKUP(A740,'Pivot price tier by size'!$D$8:$M$2512,10,0),"")</f>
        <v xml:space="preserve"> </v>
      </c>
      <c r="AA740" s="3" t="str">
        <f>IFERROR(VLOOKUP(A740,'Pivot category'!$B$8:$I$2236,8,0),"")</f>
        <v>X</v>
      </c>
      <c r="AB740" s="3" t="str">
        <f>IF(P740&lt;$AC$1,"Bottom 5%","")</f>
        <v>Bottom 5%</v>
      </c>
      <c r="AC740"/>
      <c r="AD740" t="s">
        <v>11021</v>
      </c>
      <c r="AE740" t="s">
        <v>13940</v>
      </c>
    </row>
    <row r="741" spans="1:31" hidden="1" x14ac:dyDescent="0.25">
      <c r="A741" t="s">
        <v>6412</v>
      </c>
      <c r="B741" t="s">
        <v>6411</v>
      </c>
      <c r="C741" s="3" t="s">
        <v>32</v>
      </c>
      <c r="D741" s="3" t="s">
        <v>7937</v>
      </c>
      <c r="E741" s="3" t="s">
        <v>5053</v>
      </c>
      <c r="F741" s="3">
        <v>7000</v>
      </c>
      <c r="G741" s="34">
        <v>54.59</v>
      </c>
      <c r="H741" s="3" t="s">
        <v>26</v>
      </c>
      <c r="I741" s="3" t="s">
        <v>74</v>
      </c>
      <c r="J741" s="3" t="s">
        <v>8107</v>
      </c>
      <c r="K741" s="3" t="s">
        <v>8103</v>
      </c>
      <c r="L741" s="3" t="s">
        <v>8108</v>
      </c>
      <c r="M741" s="26" t="s">
        <v>16689</v>
      </c>
      <c r="N741"/>
      <c r="O741" s="3">
        <v>1</v>
      </c>
      <c r="P741" s="55"/>
      <c r="Q741" s="55">
        <v>518.61</v>
      </c>
      <c r="R741" s="55">
        <v>-518.61</v>
      </c>
      <c r="S741" s="57">
        <v>-1</v>
      </c>
      <c r="T741" s="55">
        <v>0</v>
      </c>
      <c r="U741" s="55">
        <v>54.59</v>
      </c>
      <c r="V741" s="55">
        <v>0</v>
      </c>
      <c r="W741" s="55">
        <v>54.59</v>
      </c>
      <c r="X741" s="57">
        <v>0</v>
      </c>
      <c r="Y741" s="3" t="str">
        <f>IFERROR(VLOOKUP(A741,'Pivot price tier'!$C$8:$L$2290,10,0),"")</f>
        <v/>
      </c>
      <c r="Z741" s="3" t="str">
        <f>IFERROR(VLOOKUP(A741,'Pivot price tier by size'!$D$8:$M$2512,10,0),"")</f>
        <v/>
      </c>
      <c r="AA741" s="3" t="str">
        <f>IFERROR(VLOOKUP(A741,'Pivot category'!$B$8:$I$2236,8,0),"")</f>
        <v/>
      </c>
      <c r="AB741" s="3" t="str">
        <f>IF(P741&lt;$AC$1,"Bottom 5%","")</f>
        <v>Bottom 5%</v>
      </c>
      <c r="AC741"/>
      <c r="AD741" t="s">
        <v>16514</v>
      </c>
      <c r="AE741" t="s">
        <v>16543</v>
      </c>
    </row>
    <row r="742" spans="1:31" hidden="1" x14ac:dyDescent="0.25">
      <c r="A742" t="s">
        <v>10803</v>
      </c>
      <c r="B742" t="s">
        <v>10804</v>
      </c>
      <c r="C742" s="3" t="s">
        <v>32</v>
      </c>
      <c r="D742" s="3" t="s">
        <v>10517</v>
      </c>
      <c r="E742" s="3" t="s">
        <v>5053</v>
      </c>
      <c r="F742" s="3">
        <v>7000</v>
      </c>
      <c r="G742" s="34">
        <v>22.79</v>
      </c>
      <c r="H742" s="3" t="s">
        <v>25</v>
      </c>
      <c r="I742" s="3" t="s">
        <v>21</v>
      </c>
      <c r="J742" s="3" t="s">
        <v>8107</v>
      </c>
      <c r="K742" s="3" t="s">
        <v>8109</v>
      </c>
      <c r="L742" s="3" t="s">
        <v>8105</v>
      </c>
      <c r="M742" s="26" t="s">
        <v>16689</v>
      </c>
      <c r="N742"/>
      <c r="O742" s="3" t="s">
        <v>78</v>
      </c>
      <c r="P742" s="55">
        <v>91.16</v>
      </c>
      <c r="Q742" s="55">
        <v>683.7</v>
      </c>
      <c r="R742" s="55">
        <v>-592.54</v>
      </c>
      <c r="S742" s="57">
        <v>-0.87</v>
      </c>
      <c r="T742" s="55" t="s">
        <v>78</v>
      </c>
      <c r="U742" s="55" t="s">
        <v>78</v>
      </c>
      <c r="V742" s="55" t="s">
        <v>78</v>
      </c>
      <c r="W742" s="55" t="s">
        <v>78</v>
      </c>
      <c r="X742" s="57" t="s">
        <v>78</v>
      </c>
      <c r="Y742" s="3" t="str">
        <f>IFERROR(VLOOKUP(A742,'Pivot price tier'!$C$8:$L$2290,10,0),"")</f>
        <v/>
      </c>
      <c r="Z742" s="3" t="str">
        <f>IFERROR(VLOOKUP(A742,'Pivot price tier by size'!$D$8:$M$2512,10,0),"")</f>
        <v/>
      </c>
      <c r="AA742" s="3" t="str">
        <f>IFERROR(VLOOKUP(A742,'Pivot category'!$B$8:$I$2236,8,0),"")</f>
        <v/>
      </c>
      <c r="AB742" s="3" t="str">
        <f>IF(P742&lt;$AC$1,"Bottom 5%","")</f>
        <v>Bottom 5%</v>
      </c>
      <c r="AC742"/>
      <c r="AD742" t="s">
        <v>11018</v>
      </c>
      <c r="AE742" t="s">
        <v>13863</v>
      </c>
    </row>
    <row r="743" spans="1:31" hidden="1" x14ac:dyDescent="0.25">
      <c r="A743" t="s">
        <v>6503</v>
      </c>
      <c r="B743" t="s">
        <v>6502</v>
      </c>
      <c r="C743" s="3" t="s">
        <v>32</v>
      </c>
      <c r="D743" s="3" t="s">
        <v>7988</v>
      </c>
      <c r="E743" s="3">
        <v>0</v>
      </c>
      <c r="F743" s="3">
        <v>7000</v>
      </c>
      <c r="G743" s="34">
        <v>22.79</v>
      </c>
      <c r="H743" s="3" t="s">
        <v>25</v>
      </c>
      <c r="I743" s="3" t="s">
        <v>21</v>
      </c>
      <c r="J743" s="3" t="s">
        <v>8107</v>
      </c>
      <c r="K743" s="3" t="s">
        <v>8103</v>
      </c>
      <c r="L743" s="3" t="s">
        <v>8106</v>
      </c>
      <c r="M743" s="26" t="s">
        <v>16689</v>
      </c>
      <c r="N743"/>
      <c r="O743" s="3">
        <v>1</v>
      </c>
      <c r="P743" s="55">
        <v>91.16</v>
      </c>
      <c r="Q743" s="55">
        <v>319.06</v>
      </c>
      <c r="R743" s="55">
        <v>-227.9</v>
      </c>
      <c r="S743" s="57">
        <v>-0.71</v>
      </c>
      <c r="T743" s="55">
        <v>91.16</v>
      </c>
      <c r="U743" s="55">
        <v>0</v>
      </c>
      <c r="V743" s="55">
        <v>45.58</v>
      </c>
      <c r="W743" s="55">
        <v>-45.58</v>
      </c>
      <c r="X743" s="57">
        <v>-1</v>
      </c>
      <c r="Y743" s="3" t="str">
        <f>IFERROR(VLOOKUP(A743,'Pivot price tier'!$C$8:$L$2290,10,0),"")</f>
        <v/>
      </c>
      <c r="Z743" s="3" t="str">
        <f>IFERROR(VLOOKUP(A743,'Pivot price tier by size'!$D$8:$M$2512,10,0),"")</f>
        <v/>
      </c>
      <c r="AA743" s="3" t="str">
        <f>IFERROR(VLOOKUP(A743,'Pivot category'!$B$8:$I$2236,8,0),"")</f>
        <v/>
      </c>
      <c r="AB743" s="3" t="str">
        <f>IF(P743&lt;$AC$1,"Bottom 5%","")</f>
        <v>Bottom 5%</v>
      </c>
      <c r="AC743"/>
      <c r="AD743" t="s">
        <v>11018</v>
      </c>
      <c r="AE743" t="s">
        <v>13863</v>
      </c>
    </row>
    <row r="744" spans="1:31" x14ac:dyDescent="0.25">
      <c r="A744" t="s">
        <v>9185</v>
      </c>
      <c r="B744" t="s">
        <v>9184</v>
      </c>
      <c r="C744" s="3" t="s">
        <v>32</v>
      </c>
      <c r="D744" s="3" t="s">
        <v>9124</v>
      </c>
      <c r="E744" s="3" t="s">
        <v>5053</v>
      </c>
      <c r="F744" s="3">
        <v>10000</v>
      </c>
      <c r="G744" s="34">
        <v>22.99</v>
      </c>
      <c r="H744" s="3" t="s">
        <v>28</v>
      </c>
      <c r="I744" s="3" t="s">
        <v>21</v>
      </c>
      <c r="J744" s="3" t="s">
        <v>8102</v>
      </c>
      <c r="K744" s="3" t="s">
        <v>8103</v>
      </c>
      <c r="L744" s="3" t="s">
        <v>68</v>
      </c>
      <c r="M744" s="26" t="s">
        <v>16689</v>
      </c>
      <c r="N744"/>
      <c r="O744" s="3">
        <v>63</v>
      </c>
      <c r="P744" s="55">
        <v>13610.08</v>
      </c>
      <c r="Q744" s="55">
        <v>15010.95</v>
      </c>
      <c r="R744" s="55">
        <v>-1400.87</v>
      </c>
      <c r="S744" s="57">
        <v>-0.09</v>
      </c>
      <c r="T744" s="55">
        <v>216.03301587301587</v>
      </c>
      <c r="U744" s="55">
        <v>5195.74</v>
      </c>
      <c r="V744" s="55">
        <v>8946.4</v>
      </c>
      <c r="W744" s="55">
        <v>-3750.66</v>
      </c>
      <c r="X744" s="57">
        <v>-0.42</v>
      </c>
      <c r="Y744" s="3" t="str">
        <f>IFERROR(VLOOKUP(A744,'Pivot price tier'!$C$8:$L$2290,10,0),"")</f>
        <v>X</v>
      </c>
      <c r="Z744" s="3" t="str">
        <f>IFERROR(VLOOKUP(A744,'Pivot price tier by size'!$D$8:$M$2512,10,0),"")</f>
        <v xml:space="preserve"> </v>
      </c>
      <c r="AA744" s="3" t="str">
        <f>IFERROR(VLOOKUP(A744,'Pivot category'!$B$8:$I$2236,8,0),"")</f>
        <v>X</v>
      </c>
      <c r="AB744" s="3" t="str">
        <f>IF(P744&lt;$AC$1,"Bottom 5%","")</f>
        <v>Bottom 5%</v>
      </c>
      <c r="AC744"/>
      <c r="AD744" t="s">
        <v>11021</v>
      </c>
      <c r="AE744" t="s">
        <v>13940</v>
      </c>
    </row>
    <row r="745" spans="1:31" hidden="1" x14ac:dyDescent="0.25">
      <c r="A745" t="s">
        <v>10127</v>
      </c>
      <c r="B745" t="s">
        <v>10128</v>
      </c>
      <c r="C745" s="3" t="s">
        <v>36</v>
      </c>
      <c r="D745" s="3" t="s">
        <v>2593</v>
      </c>
      <c r="E745" s="3" t="s">
        <v>5053</v>
      </c>
      <c r="F745" s="3">
        <v>9000</v>
      </c>
      <c r="G745" s="34">
        <v>14.39</v>
      </c>
      <c r="H745" s="3" t="s">
        <v>25</v>
      </c>
      <c r="I745" s="3" t="s">
        <v>19</v>
      </c>
      <c r="J745" s="3" t="s">
        <v>8112</v>
      </c>
      <c r="K745" s="3" t="s">
        <v>8111</v>
      </c>
      <c r="L745" s="3" t="s">
        <v>8106</v>
      </c>
      <c r="M745" s="26" t="s">
        <v>16689</v>
      </c>
      <c r="N745"/>
      <c r="O745" s="3">
        <v>0</v>
      </c>
      <c r="P745" s="55">
        <v>143.94</v>
      </c>
      <c r="Q745" s="55">
        <v>95.96</v>
      </c>
      <c r="R745" s="55">
        <v>47.98</v>
      </c>
      <c r="S745" s="57">
        <v>0.5</v>
      </c>
      <c r="T745" s="55" t="s">
        <v>78</v>
      </c>
      <c r="U745" s="55">
        <v>4778.32</v>
      </c>
      <c r="V745" s="55">
        <v>4989.92</v>
      </c>
      <c r="W745" s="55">
        <v>-211.6</v>
      </c>
      <c r="X745" s="57">
        <v>-0.04</v>
      </c>
      <c r="Y745" s="3" t="str">
        <f>IFERROR(VLOOKUP(A745,'Pivot price tier'!$C$8:$L$2290,10,0),"")</f>
        <v/>
      </c>
      <c r="Z745" s="3" t="str">
        <f>IFERROR(VLOOKUP(A745,'Pivot price tier by size'!$D$8:$M$2512,10,0),"")</f>
        <v/>
      </c>
      <c r="AA745" s="3" t="str">
        <f>IFERROR(VLOOKUP(A745,'Pivot category'!$B$8:$I$2236,8,0),"")</f>
        <v/>
      </c>
      <c r="AB745" s="3" t="str">
        <f>IF(P745&lt;$AC$1,"Bottom 5%","")</f>
        <v>Bottom 5%</v>
      </c>
      <c r="AC745"/>
      <c r="AD745" t="s">
        <v>11018</v>
      </c>
      <c r="AE745" t="s">
        <v>13857</v>
      </c>
    </row>
    <row r="746" spans="1:31" x14ac:dyDescent="0.25">
      <c r="A746" t="s">
        <v>12638</v>
      </c>
      <c r="B746" t="s">
        <v>13049</v>
      </c>
      <c r="C746" s="3" t="s">
        <v>32</v>
      </c>
      <c r="D746" s="3" t="s">
        <v>12423</v>
      </c>
      <c r="E746" s="3" t="s">
        <v>5053</v>
      </c>
      <c r="F746" s="3">
        <v>10000</v>
      </c>
      <c r="G746" s="34">
        <v>69.989999999999995</v>
      </c>
      <c r="H746" s="3" t="s">
        <v>12</v>
      </c>
      <c r="I746" s="3" t="s">
        <v>15</v>
      </c>
      <c r="J746" s="3" t="s">
        <v>8102</v>
      </c>
      <c r="K746" s="3" t="s">
        <v>8103</v>
      </c>
      <c r="L746" s="3" t="s">
        <v>68</v>
      </c>
      <c r="M746" s="26">
        <v>45474</v>
      </c>
      <c r="N746"/>
      <c r="O746" s="3">
        <v>39</v>
      </c>
      <c r="P746" s="55">
        <v>16935.55</v>
      </c>
      <c r="Q746" s="55">
        <v>7908.87</v>
      </c>
      <c r="R746" s="55">
        <v>9026.68</v>
      </c>
      <c r="S746" s="57">
        <v>1.1399999999999999</v>
      </c>
      <c r="T746" s="55">
        <v>434.24487179487176</v>
      </c>
      <c r="U746" s="55">
        <v>1647.76</v>
      </c>
      <c r="V746" s="55">
        <v>5529.21</v>
      </c>
      <c r="W746" s="55">
        <v>-3881.45</v>
      </c>
      <c r="X746" s="57">
        <v>-0.7</v>
      </c>
      <c r="Y746" s="3" t="str">
        <f>IFERROR(VLOOKUP(A746,'Pivot price tier'!$C$8:$L$2290,10,0),"")</f>
        <v>X</v>
      </c>
      <c r="Z746" s="3" t="str">
        <f>IFERROR(VLOOKUP(A746,'Pivot price tier by size'!$D$8:$M$2512,10,0),"")</f>
        <v xml:space="preserve"> </v>
      </c>
      <c r="AA746" s="3" t="str">
        <f>IFERROR(VLOOKUP(A746,'Pivot category'!$B$8:$I$2236,8,0),"")</f>
        <v>X</v>
      </c>
      <c r="AB746" s="3" t="str">
        <f>IF(P746&lt;$AC$1,"Bottom 5%","")</f>
        <v>Bottom 5%</v>
      </c>
      <c r="AC746"/>
      <c r="AD746" t="s">
        <v>16550</v>
      </c>
      <c r="AE746" t="s">
        <v>13868</v>
      </c>
    </row>
    <row r="747" spans="1:31" hidden="1" x14ac:dyDescent="0.25">
      <c r="A747" t="s">
        <v>11813</v>
      </c>
      <c r="B747" t="s">
        <v>11814</v>
      </c>
      <c r="C747" s="3" t="s">
        <v>32</v>
      </c>
      <c r="D747" s="3" t="s">
        <v>11753</v>
      </c>
      <c r="E747" s="3" t="s">
        <v>5053</v>
      </c>
      <c r="F747" s="3">
        <v>10000</v>
      </c>
      <c r="G747" s="34">
        <v>49.99</v>
      </c>
      <c r="H747" s="3" t="s">
        <v>12405</v>
      </c>
      <c r="I747" s="3" t="s">
        <v>23</v>
      </c>
      <c r="J747" s="3" t="s">
        <v>8112</v>
      </c>
      <c r="K747" s="3" t="s">
        <v>8103</v>
      </c>
      <c r="L747" s="3" t="s">
        <v>68</v>
      </c>
      <c r="M747" s="26" t="s">
        <v>16689</v>
      </c>
      <c r="N747"/>
      <c r="O747" s="3">
        <v>8</v>
      </c>
      <c r="P747" s="55">
        <v>1149.77</v>
      </c>
      <c r="Q747" s="55">
        <v>1949.61</v>
      </c>
      <c r="R747" s="55">
        <v>-799.84</v>
      </c>
      <c r="S747" s="57">
        <v>-0.41</v>
      </c>
      <c r="T747" s="55">
        <v>143.72125</v>
      </c>
      <c r="U747" s="55">
        <v>49.99</v>
      </c>
      <c r="V747" s="55">
        <v>449.91</v>
      </c>
      <c r="W747" s="55">
        <v>-399.92</v>
      </c>
      <c r="X747" s="57">
        <v>-0.89</v>
      </c>
      <c r="Y747" s="3" t="str">
        <f>IFERROR(VLOOKUP(A747,'Pivot price tier'!$C$8:$L$2290,10,0),"")</f>
        <v>X</v>
      </c>
      <c r="Z747" s="3" t="str">
        <f>IFERROR(VLOOKUP(A747,'Pivot price tier by size'!$D$8:$M$2512,10,0),"")</f>
        <v>X</v>
      </c>
      <c r="AA747" s="3" t="str">
        <f>IFERROR(VLOOKUP(A747,'Pivot category'!$B$8:$I$2236,8,0),"")</f>
        <v>X</v>
      </c>
      <c r="AB747" s="3" t="str">
        <f>IF(P747&lt;$AC$1,"Bottom 5%","")</f>
        <v>Bottom 5%</v>
      </c>
      <c r="AC747"/>
      <c r="AD747" t="s">
        <v>11018</v>
      </c>
      <c r="AE747" t="s">
        <v>16610</v>
      </c>
    </row>
    <row r="748" spans="1:31" hidden="1" x14ac:dyDescent="0.25">
      <c r="A748" t="s">
        <v>11815</v>
      </c>
      <c r="B748" t="s">
        <v>11816</v>
      </c>
      <c r="C748" s="3" t="s">
        <v>32</v>
      </c>
      <c r="D748" s="3" t="s">
        <v>11752</v>
      </c>
      <c r="E748" s="3" t="s">
        <v>5053</v>
      </c>
      <c r="F748" s="3">
        <v>10000</v>
      </c>
      <c r="G748" s="34">
        <v>84.99</v>
      </c>
      <c r="H748" s="3" t="s">
        <v>12</v>
      </c>
      <c r="I748" s="3" t="s">
        <v>15</v>
      </c>
      <c r="J748" s="3" t="s">
        <v>8112</v>
      </c>
      <c r="K748" s="3" t="s">
        <v>8103</v>
      </c>
      <c r="L748" s="3" t="s">
        <v>68</v>
      </c>
      <c r="M748" s="26" t="s">
        <v>16689</v>
      </c>
      <c r="N748"/>
      <c r="O748" s="3">
        <v>12</v>
      </c>
      <c r="P748" s="55">
        <v>2379.7199999999998</v>
      </c>
      <c r="Q748" s="55">
        <v>11473.65</v>
      </c>
      <c r="R748" s="55">
        <v>-9093.93</v>
      </c>
      <c r="S748" s="57">
        <v>-0.79</v>
      </c>
      <c r="T748" s="55">
        <v>198.30999999999997</v>
      </c>
      <c r="U748" s="55">
        <v>339.96</v>
      </c>
      <c r="V748" s="55">
        <v>5099.3999999999996</v>
      </c>
      <c r="W748" s="55">
        <v>-4759.4399999999996</v>
      </c>
      <c r="X748" s="57">
        <v>-0.93</v>
      </c>
      <c r="Y748" s="3" t="str">
        <f>IFERROR(VLOOKUP(A748,'Pivot price tier'!$C$8:$L$2290,10,0),"")</f>
        <v>X</v>
      </c>
      <c r="Z748" s="3" t="str">
        <f>IFERROR(VLOOKUP(A748,'Pivot price tier by size'!$D$8:$M$2512,10,0),"")</f>
        <v>X</v>
      </c>
      <c r="AA748" s="3" t="str">
        <f>IFERROR(VLOOKUP(A748,'Pivot category'!$B$8:$I$2236,8,0),"")</f>
        <v>X</v>
      </c>
      <c r="AB748" s="3" t="str">
        <f>IF(P748&lt;$AC$1,"Bottom 5%","")</f>
        <v>Bottom 5%</v>
      </c>
      <c r="AC748"/>
      <c r="AD748" t="s">
        <v>11018</v>
      </c>
      <c r="AE748" t="s">
        <v>16610</v>
      </c>
    </row>
    <row r="749" spans="1:31" x14ac:dyDescent="0.25">
      <c r="A749" t="s">
        <v>11218</v>
      </c>
      <c r="B749" t="s">
        <v>2128</v>
      </c>
      <c r="C749" s="3" t="s">
        <v>32</v>
      </c>
      <c r="D749" s="3" t="s">
        <v>4550</v>
      </c>
      <c r="E749" s="3" t="s">
        <v>5053</v>
      </c>
      <c r="F749" s="3">
        <v>10000</v>
      </c>
      <c r="G749" s="34">
        <v>13.99</v>
      </c>
      <c r="H749" s="3" t="s">
        <v>28</v>
      </c>
      <c r="I749" s="3" t="s">
        <v>19</v>
      </c>
      <c r="J749" s="3" t="s">
        <v>8102</v>
      </c>
      <c r="K749" s="3" t="s">
        <v>8103</v>
      </c>
      <c r="L749" s="3" t="s">
        <v>68</v>
      </c>
      <c r="M749" s="26" t="s">
        <v>16689</v>
      </c>
      <c r="N749"/>
      <c r="O749" s="3">
        <v>150</v>
      </c>
      <c r="P749" s="55">
        <v>29545.26</v>
      </c>
      <c r="Q749" s="55">
        <v>29211.99</v>
      </c>
      <c r="R749" s="55">
        <v>333.27</v>
      </c>
      <c r="S749" s="57">
        <v>0.01</v>
      </c>
      <c r="T749" s="55">
        <v>196.9684</v>
      </c>
      <c r="U749" s="55">
        <v>16479.66</v>
      </c>
      <c r="V749" s="55">
        <v>11927.93</v>
      </c>
      <c r="W749" s="55">
        <v>4551.7299999999996</v>
      </c>
      <c r="X749" s="57">
        <v>0.38</v>
      </c>
      <c r="Y749" s="3" t="str">
        <f>IFERROR(VLOOKUP(A749,'Pivot price tier'!$C$8:$L$2290,10,0),"")</f>
        <v>X</v>
      </c>
      <c r="Z749" s="3" t="str">
        <f>IFERROR(VLOOKUP(A749,'Pivot price tier by size'!$D$8:$M$2512,10,0),"")</f>
        <v xml:space="preserve"> </v>
      </c>
      <c r="AA749" s="3" t="str">
        <f>IFERROR(VLOOKUP(A749,'Pivot category'!$B$8:$I$2236,8,0),"")</f>
        <v>X</v>
      </c>
      <c r="AB749" s="3" t="str">
        <f>IF(P749&lt;$AC$1,"Bottom 5%","")</f>
        <v>Bottom 5%</v>
      </c>
      <c r="AC749"/>
      <c r="AD749" t="s">
        <v>11019</v>
      </c>
      <c r="AE749" t="s">
        <v>13854</v>
      </c>
    </row>
    <row r="750" spans="1:31" x14ac:dyDescent="0.25">
      <c r="A750" t="s">
        <v>11595</v>
      </c>
      <c r="B750" t="s">
        <v>11596</v>
      </c>
      <c r="C750" s="3" t="s">
        <v>32</v>
      </c>
      <c r="D750" s="3" t="s">
        <v>11285</v>
      </c>
      <c r="E750" s="3" t="s">
        <v>5053</v>
      </c>
      <c r="F750" s="3">
        <v>70000</v>
      </c>
      <c r="G750" s="34">
        <v>42.99</v>
      </c>
      <c r="H750" s="3" t="s">
        <v>12</v>
      </c>
      <c r="I750" s="3" t="s">
        <v>23</v>
      </c>
      <c r="J750" s="3" t="s">
        <v>8102</v>
      </c>
      <c r="K750" s="3" t="s">
        <v>8103</v>
      </c>
      <c r="L750" s="3" t="s">
        <v>68</v>
      </c>
      <c r="M750" s="26" t="s">
        <v>16689</v>
      </c>
      <c r="N750"/>
      <c r="O750" s="3">
        <v>48</v>
      </c>
      <c r="P750" s="55">
        <v>15287.22</v>
      </c>
      <c r="Q750" s="55">
        <v>13025.97</v>
      </c>
      <c r="R750" s="55">
        <v>2261.25</v>
      </c>
      <c r="S750" s="57">
        <v>0.17</v>
      </c>
      <c r="T750" s="55">
        <v>318.48374999999999</v>
      </c>
      <c r="U750" s="55">
        <v>2447.41</v>
      </c>
      <c r="V750" s="55">
        <v>2622.39</v>
      </c>
      <c r="W750" s="55">
        <v>-174.98</v>
      </c>
      <c r="X750" s="57">
        <v>-7.0000000000000007E-2</v>
      </c>
      <c r="Y750" s="3" t="str">
        <f>IFERROR(VLOOKUP(A750,'Pivot price tier'!$C$8:$L$2290,10,0),"")</f>
        <v>X</v>
      </c>
      <c r="Z750" s="3" t="str">
        <f>IFERROR(VLOOKUP(A750,'Pivot price tier by size'!$D$8:$M$2512,10,0),"")</f>
        <v xml:space="preserve"> </v>
      </c>
      <c r="AA750" s="3" t="str">
        <f>IFERROR(VLOOKUP(A750,'Pivot category'!$B$8:$I$2236,8,0),"")</f>
        <v>X</v>
      </c>
      <c r="AB750" s="3" t="str">
        <f>IF(P750&lt;$AC$1,"Bottom 5%","")</f>
        <v>Bottom 5%</v>
      </c>
      <c r="AC750"/>
      <c r="AD750" t="s">
        <v>16510</v>
      </c>
      <c r="AE750" t="s">
        <v>16620</v>
      </c>
    </row>
    <row r="751" spans="1:31" hidden="1" x14ac:dyDescent="0.25">
      <c r="A751" t="s">
        <v>13408</v>
      </c>
      <c r="B751" t="s">
        <v>12224</v>
      </c>
      <c r="C751" s="3" t="s">
        <v>38</v>
      </c>
      <c r="D751" s="3" t="s">
        <v>2595</v>
      </c>
      <c r="E751" s="3" t="s">
        <v>5053</v>
      </c>
      <c r="F751" s="3">
        <v>4000</v>
      </c>
      <c r="G751" s="34">
        <v>21.59</v>
      </c>
      <c r="H751" s="3" t="s">
        <v>26</v>
      </c>
      <c r="I751" s="3" t="s">
        <v>17</v>
      </c>
      <c r="J751" s="3" t="s">
        <v>8104</v>
      </c>
      <c r="K751" s="3" t="s">
        <v>8111</v>
      </c>
      <c r="L751" s="3" t="s">
        <v>8108</v>
      </c>
      <c r="M751" s="26" t="s">
        <v>16689</v>
      </c>
      <c r="N751"/>
      <c r="O751" s="3" t="s">
        <v>78</v>
      </c>
      <c r="P751" s="55">
        <v>0</v>
      </c>
      <c r="Q751" s="55">
        <v>331.08</v>
      </c>
      <c r="R751" s="55">
        <v>-331.08</v>
      </c>
      <c r="S751" s="57">
        <v>-1</v>
      </c>
      <c r="T751" s="55" t="s">
        <v>78</v>
      </c>
      <c r="U751" s="55" t="s">
        <v>78</v>
      </c>
      <c r="V751" s="55" t="s">
        <v>78</v>
      </c>
      <c r="W751" s="55" t="s">
        <v>78</v>
      </c>
      <c r="X751" s="57" t="s">
        <v>78</v>
      </c>
      <c r="Y751" s="3" t="str">
        <f>IFERROR(VLOOKUP(A751,'Pivot price tier'!$C$8:$L$2290,10,0),"")</f>
        <v/>
      </c>
      <c r="Z751" s="3" t="str">
        <f>IFERROR(VLOOKUP(A751,'Pivot price tier by size'!$D$8:$M$2512,10,0),"")</f>
        <v/>
      </c>
      <c r="AA751" s="3" t="str">
        <f>IFERROR(VLOOKUP(A751,'Pivot category'!$B$8:$I$2236,8,0),"")</f>
        <v/>
      </c>
      <c r="AB751" s="3" t="str">
        <f>IF(P751&lt;$AC$1,"Bottom 5%","")</f>
        <v>Bottom 5%</v>
      </c>
      <c r="AC751"/>
      <c r="AD751" t="s">
        <v>11018</v>
      </c>
      <c r="AE751" t="s">
        <v>13900</v>
      </c>
    </row>
    <row r="752" spans="1:31" x14ac:dyDescent="0.25">
      <c r="A752" t="s">
        <v>12618</v>
      </c>
      <c r="B752" t="s">
        <v>12619</v>
      </c>
      <c r="C752" s="3" t="s">
        <v>32</v>
      </c>
      <c r="D752" s="3" t="s">
        <v>12071</v>
      </c>
      <c r="E752" s="3">
        <v>0</v>
      </c>
      <c r="F752" s="3">
        <v>70000</v>
      </c>
      <c r="G752" s="34">
        <v>19.989999999999998</v>
      </c>
      <c r="H752" s="3" t="s">
        <v>29</v>
      </c>
      <c r="I752" s="3" t="s">
        <v>21</v>
      </c>
      <c r="J752" s="3" t="s">
        <v>8102</v>
      </c>
      <c r="K752" s="3" t="s">
        <v>8103</v>
      </c>
      <c r="L752" s="3" t="s">
        <v>68</v>
      </c>
      <c r="M752" s="26">
        <v>45323</v>
      </c>
      <c r="N752"/>
      <c r="O752" s="3">
        <v>59</v>
      </c>
      <c r="P752" s="55">
        <v>12969.6</v>
      </c>
      <c r="Q752" s="55">
        <v>14422.96</v>
      </c>
      <c r="R752" s="55">
        <v>-1453.36</v>
      </c>
      <c r="S752" s="57">
        <v>-0.1</v>
      </c>
      <c r="T752" s="55">
        <v>219.82372881355934</v>
      </c>
      <c r="U752" s="55">
        <v>15342.48</v>
      </c>
      <c r="V752" s="55">
        <v>14948.76</v>
      </c>
      <c r="W752" s="55">
        <v>393.72</v>
      </c>
      <c r="X752" s="57">
        <v>0.03</v>
      </c>
      <c r="Y752" s="3" t="str">
        <f>IFERROR(VLOOKUP(A752,'Pivot price tier'!$C$8:$L$2290,10,0),"")</f>
        <v>X</v>
      </c>
      <c r="Z752" s="3" t="str">
        <f>IFERROR(VLOOKUP(A752,'Pivot price tier by size'!$D$8:$M$2512,10,0),"")</f>
        <v xml:space="preserve"> </v>
      </c>
      <c r="AA752" s="3" t="str">
        <f>IFERROR(VLOOKUP(A752,'Pivot category'!$B$8:$I$2236,8,0),"")</f>
        <v>X</v>
      </c>
      <c r="AB752" s="3" t="str">
        <f>IF(P752&lt;$AC$1,"Bottom 5%","")</f>
        <v>Bottom 5%</v>
      </c>
      <c r="AC752"/>
      <c r="AD752" t="s">
        <v>16512</v>
      </c>
      <c r="AE752" t="s">
        <v>13902</v>
      </c>
    </row>
    <row r="753" spans="1:31" hidden="1" x14ac:dyDescent="0.25">
      <c r="A753" t="s">
        <v>13656</v>
      </c>
      <c r="B753" t="s">
        <v>13657</v>
      </c>
      <c r="C753" s="3" t="s">
        <v>10307</v>
      </c>
      <c r="D753" s="3" t="s">
        <v>13634</v>
      </c>
      <c r="E753" s="3" t="s">
        <v>5053</v>
      </c>
      <c r="F753" s="3">
        <v>10000</v>
      </c>
      <c r="G753" s="34">
        <v>99.99</v>
      </c>
      <c r="H753" s="3" t="s">
        <v>26</v>
      </c>
      <c r="I753" s="3" t="s">
        <v>74</v>
      </c>
      <c r="J753" s="3" t="s">
        <v>8110</v>
      </c>
      <c r="K753" s="3" t="s">
        <v>8103</v>
      </c>
      <c r="L753" s="3" t="s">
        <v>68</v>
      </c>
      <c r="M753" s="26">
        <v>45597</v>
      </c>
      <c r="N753"/>
      <c r="O753" s="3">
        <v>11</v>
      </c>
      <c r="P753" s="55">
        <v>2099.79</v>
      </c>
      <c r="Q753" s="55">
        <v>2099.79</v>
      </c>
      <c r="R753" s="55">
        <v>0</v>
      </c>
      <c r="S753" s="57">
        <v>0</v>
      </c>
      <c r="T753" s="55">
        <v>190.89</v>
      </c>
      <c r="U753" s="55">
        <v>99.99</v>
      </c>
      <c r="V753" s="55">
        <v>3099.69</v>
      </c>
      <c r="W753" s="55">
        <v>-2999.7</v>
      </c>
      <c r="X753" s="57">
        <v>-0.97</v>
      </c>
      <c r="Y753" s="3" t="str">
        <f>IFERROR(VLOOKUP(A753,'Pivot price tier'!$C$8:$L$2290,10,0),"")</f>
        <v>X</v>
      </c>
      <c r="Z753" s="3" t="str">
        <f>IFERROR(VLOOKUP(A753,'Pivot price tier by size'!$D$8:$M$2512,10,0),"")</f>
        <v>X</v>
      </c>
      <c r="AA753" s="3" t="str">
        <f>IFERROR(VLOOKUP(A753,'Pivot category'!$B$8:$I$2236,8,0),"")</f>
        <v>X</v>
      </c>
      <c r="AB753" s="3" t="str">
        <f>IF(P753&lt;$AC$1,"Bottom 5%","")</f>
        <v>Bottom 5%</v>
      </c>
      <c r="AC753"/>
      <c r="AD753" t="s">
        <v>11018</v>
      </c>
      <c r="AE753" t="s">
        <v>13900</v>
      </c>
    </row>
    <row r="754" spans="1:31" hidden="1" x14ac:dyDescent="0.25">
      <c r="A754" t="s">
        <v>6056</v>
      </c>
      <c r="B754" t="s">
        <v>378</v>
      </c>
      <c r="C754" s="3" t="s">
        <v>32</v>
      </c>
      <c r="D754" s="3" t="s">
        <v>2597</v>
      </c>
      <c r="E754" s="3" t="s">
        <v>5053</v>
      </c>
      <c r="F754" s="3">
        <v>7000</v>
      </c>
      <c r="G754" s="34">
        <v>13.19</v>
      </c>
      <c r="H754" s="3" t="s">
        <v>26</v>
      </c>
      <c r="I754" s="3" t="s">
        <v>21</v>
      </c>
      <c r="J754" s="3" t="s">
        <v>8107</v>
      </c>
      <c r="K754" s="3" t="s">
        <v>8111</v>
      </c>
      <c r="L754" s="3" t="s">
        <v>8106</v>
      </c>
      <c r="M754" s="26" t="s">
        <v>16689</v>
      </c>
      <c r="N754"/>
      <c r="O754" s="3">
        <v>1</v>
      </c>
      <c r="P754" s="55">
        <v>74.75</v>
      </c>
      <c r="Q754" s="55">
        <v>109.95</v>
      </c>
      <c r="R754" s="55">
        <v>-35.200000000000003</v>
      </c>
      <c r="S754" s="57">
        <v>-0.32</v>
      </c>
      <c r="T754" s="55">
        <v>74.75</v>
      </c>
      <c r="U754" s="55" t="s">
        <v>78</v>
      </c>
      <c r="V754" s="55" t="s">
        <v>78</v>
      </c>
      <c r="W754" s="55" t="s">
        <v>78</v>
      </c>
      <c r="X754" s="57" t="s">
        <v>78</v>
      </c>
      <c r="Y754" s="3" t="str">
        <f>IFERROR(VLOOKUP(A754,'Pivot price tier'!$C$8:$L$2290,10,0),"")</f>
        <v/>
      </c>
      <c r="Z754" s="3" t="str">
        <f>IFERROR(VLOOKUP(A754,'Pivot price tier by size'!$D$8:$M$2512,10,0),"")</f>
        <v/>
      </c>
      <c r="AA754" s="3" t="str">
        <f>IFERROR(VLOOKUP(A754,'Pivot category'!$B$8:$I$2236,8,0),"")</f>
        <v/>
      </c>
      <c r="AB754" s="3" t="str">
        <f>IF(P754&lt;$AC$1,"Bottom 5%","")</f>
        <v>Bottom 5%</v>
      </c>
      <c r="AC754"/>
      <c r="AD754" t="s">
        <v>11018</v>
      </c>
      <c r="AE754" t="s">
        <v>13900</v>
      </c>
    </row>
    <row r="755" spans="1:31" hidden="1" x14ac:dyDescent="0.25">
      <c r="A755" t="s">
        <v>6119</v>
      </c>
      <c r="B755" t="s">
        <v>379</v>
      </c>
      <c r="C755" s="3" t="s">
        <v>32</v>
      </c>
      <c r="D755" s="3" t="s">
        <v>2598</v>
      </c>
      <c r="E755" s="3" t="s">
        <v>5055</v>
      </c>
      <c r="F755" s="3">
        <v>7000</v>
      </c>
      <c r="G755" s="34">
        <v>44.99</v>
      </c>
      <c r="H755" s="3" t="s">
        <v>12402</v>
      </c>
      <c r="I755" s="3" t="s">
        <v>23</v>
      </c>
      <c r="J755" s="3" t="s">
        <v>8107</v>
      </c>
      <c r="K755" s="3" t="s">
        <v>8111</v>
      </c>
      <c r="L755" s="3" t="s">
        <v>8106</v>
      </c>
      <c r="M755" s="26" t="s">
        <v>16689</v>
      </c>
      <c r="N755"/>
      <c r="O755" s="3" t="s">
        <v>78</v>
      </c>
      <c r="P755" s="55"/>
      <c r="Q755" s="55">
        <v>578.89</v>
      </c>
      <c r="R755" s="55">
        <v>-578.89</v>
      </c>
      <c r="S755" s="57">
        <v>-1</v>
      </c>
      <c r="T755" s="55" t="s">
        <v>78</v>
      </c>
      <c r="U755" s="55">
        <v>269.94</v>
      </c>
      <c r="V755" s="55">
        <v>44.99</v>
      </c>
      <c r="W755" s="55">
        <v>224.95</v>
      </c>
      <c r="X755" s="57">
        <v>5</v>
      </c>
      <c r="Y755" s="3" t="str">
        <f>IFERROR(VLOOKUP(A755,'Pivot price tier'!$C$8:$L$2290,10,0),"")</f>
        <v/>
      </c>
      <c r="Z755" s="3" t="str">
        <f>IFERROR(VLOOKUP(A755,'Pivot price tier by size'!$D$8:$M$2512,10,0),"")</f>
        <v/>
      </c>
      <c r="AA755" s="3" t="str">
        <f>IFERROR(VLOOKUP(A755,'Pivot category'!$B$8:$I$2236,8,0),"")</f>
        <v/>
      </c>
      <c r="AB755" s="3" t="str">
        <f>IF(P755&lt;$AC$1,"Bottom 5%","")</f>
        <v>Bottom 5%</v>
      </c>
      <c r="AC755"/>
      <c r="AD755" t="s">
        <v>16512</v>
      </c>
      <c r="AE755" t="s">
        <v>16513</v>
      </c>
    </row>
    <row r="756" spans="1:31" hidden="1" x14ac:dyDescent="0.25">
      <c r="A756" t="s">
        <v>8461</v>
      </c>
      <c r="B756" t="s">
        <v>8396</v>
      </c>
      <c r="C756" s="3" t="s">
        <v>32</v>
      </c>
      <c r="D756" s="3" t="s">
        <v>8209</v>
      </c>
      <c r="E756" s="3" t="s">
        <v>5101</v>
      </c>
      <c r="F756" s="3">
        <v>7000</v>
      </c>
      <c r="G756" s="34">
        <v>13.19</v>
      </c>
      <c r="H756" s="3" t="s">
        <v>12</v>
      </c>
      <c r="I756" s="3" t="s">
        <v>17</v>
      </c>
      <c r="J756" s="3" t="s">
        <v>8107</v>
      </c>
      <c r="K756" s="3" t="s">
        <v>8111</v>
      </c>
      <c r="L756" s="3" t="s">
        <v>8106</v>
      </c>
      <c r="M756" s="26" t="s">
        <v>16689</v>
      </c>
      <c r="N756"/>
      <c r="O756" s="3" t="s">
        <v>78</v>
      </c>
      <c r="P756" s="55">
        <v>131.9</v>
      </c>
      <c r="Q756" s="55">
        <v>175.9</v>
      </c>
      <c r="R756" s="55">
        <v>-44</v>
      </c>
      <c r="S756" s="57">
        <v>-0.25</v>
      </c>
      <c r="T756" s="55" t="s">
        <v>78</v>
      </c>
      <c r="U756" s="55">
        <v>0</v>
      </c>
      <c r="V756" s="55">
        <v>43.98</v>
      </c>
      <c r="W756" s="55">
        <v>-43.98</v>
      </c>
      <c r="X756" s="57">
        <v>-1</v>
      </c>
      <c r="Y756" s="3" t="str">
        <f>IFERROR(VLOOKUP(A756,'Pivot price tier'!$C$8:$L$2290,10,0),"")</f>
        <v/>
      </c>
      <c r="Z756" s="3" t="str">
        <f>IFERROR(VLOOKUP(A756,'Pivot price tier by size'!$D$8:$M$2512,10,0),"")</f>
        <v/>
      </c>
      <c r="AA756" s="3" t="str">
        <f>IFERROR(VLOOKUP(A756,'Pivot category'!$B$8:$I$2236,8,0),"")</f>
        <v/>
      </c>
      <c r="AB756" s="3" t="str">
        <f>IF(P756&lt;$AC$1,"Bottom 5%","")</f>
        <v>Bottom 5%</v>
      </c>
      <c r="AC756"/>
      <c r="AD756" t="s">
        <v>16514</v>
      </c>
      <c r="AE756" t="s">
        <v>13863</v>
      </c>
    </row>
    <row r="757" spans="1:31" hidden="1" x14ac:dyDescent="0.25">
      <c r="A757" t="s">
        <v>15567</v>
      </c>
      <c r="B757" t="s">
        <v>15568</v>
      </c>
      <c r="C757" s="3" t="s">
        <v>32</v>
      </c>
      <c r="D757" s="3" t="s">
        <v>15499</v>
      </c>
      <c r="E757" s="3" t="s">
        <v>5101</v>
      </c>
      <c r="F757" s="3">
        <v>70000</v>
      </c>
      <c r="G757" s="34">
        <v>22.99</v>
      </c>
      <c r="H757" s="3" t="s">
        <v>12</v>
      </c>
      <c r="I757" s="3" t="s">
        <v>21</v>
      </c>
      <c r="J757" s="3" t="s">
        <v>8102</v>
      </c>
      <c r="K757" s="3" t="s">
        <v>8103</v>
      </c>
      <c r="L757" s="3" t="s">
        <v>68</v>
      </c>
      <c r="M757" s="26">
        <v>46023</v>
      </c>
      <c r="N757"/>
      <c r="O757" s="3">
        <v>49</v>
      </c>
      <c r="P757" s="55">
        <v>4570.93</v>
      </c>
      <c r="Q757" s="55"/>
      <c r="R757" s="55">
        <v>4570.93</v>
      </c>
      <c r="S757" s="57"/>
      <c r="T757" s="55">
        <v>93.284285714285716</v>
      </c>
      <c r="U757" s="55">
        <v>3771.29</v>
      </c>
      <c r="V757" s="55">
        <v>0</v>
      </c>
      <c r="W757" s="55">
        <v>3771.29</v>
      </c>
      <c r="X757" s="57">
        <v>0</v>
      </c>
      <c r="Y757" s="3" t="str">
        <f>IFERROR(VLOOKUP(A757,'Pivot price tier'!$C$8:$L$2290,10,0),"")</f>
        <v>X</v>
      </c>
      <c r="Z757" s="3" t="str">
        <f>IFERROR(VLOOKUP(A757,'Pivot price tier by size'!$D$8:$M$2512,10,0),"")</f>
        <v>X</v>
      </c>
      <c r="AA757" s="3" t="str">
        <f>IFERROR(VLOOKUP(A757,'Pivot category'!$B$8:$I$2236,8,0),"")</f>
        <v>X</v>
      </c>
      <c r="AB757" s="3" t="str">
        <f>IF(P757&lt;$AC$1,"Bottom 5%","")</f>
        <v>Bottom 5%</v>
      </c>
      <c r="AC757"/>
      <c r="AD757" t="s">
        <v>16514</v>
      </c>
      <c r="AE757" t="s">
        <v>13895</v>
      </c>
    </row>
    <row r="758" spans="1:31" x14ac:dyDescent="0.25">
      <c r="A758" t="s">
        <v>11603</v>
      </c>
      <c r="B758" t="s">
        <v>11604</v>
      </c>
      <c r="C758" s="3" t="s">
        <v>32</v>
      </c>
      <c r="D758" s="3" t="s">
        <v>11280</v>
      </c>
      <c r="E758" s="3" t="s">
        <v>5101</v>
      </c>
      <c r="F758" s="3">
        <v>70000</v>
      </c>
      <c r="G758" s="34">
        <v>22.99</v>
      </c>
      <c r="H758" s="3" t="s">
        <v>28</v>
      </c>
      <c r="I758" s="3" t="s">
        <v>21</v>
      </c>
      <c r="J758" s="3" t="s">
        <v>8102</v>
      </c>
      <c r="K758" s="3" t="s">
        <v>8103</v>
      </c>
      <c r="L758" s="3" t="s">
        <v>68</v>
      </c>
      <c r="M758" s="26" t="s">
        <v>16689</v>
      </c>
      <c r="N758"/>
      <c r="O758" s="3">
        <v>49</v>
      </c>
      <c r="P758" s="55">
        <v>14620.2</v>
      </c>
      <c r="Q758" s="55">
        <v>17001.21</v>
      </c>
      <c r="R758" s="55">
        <v>-2381.0100000000002</v>
      </c>
      <c r="S758" s="57">
        <v>-0.14000000000000001</v>
      </c>
      <c r="T758" s="55">
        <v>298.37142857142857</v>
      </c>
      <c r="U758" s="55">
        <v>36940.97</v>
      </c>
      <c r="V758" s="55">
        <v>49497.41</v>
      </c>
      <c r="W758" s="55">
        <v>-12556.44</v>
      </c>
      <c r="X758" s="57">
        <v>-0.25</v>
      </c>
      <c r="Y758" s="3" t="str">
        <f>IFERROR(VLOOKUP(A758,'Pivot price tier'!$C$8:$L$2290,10,0),"")</f>
        <v>X</v>
      </c>
      <c r="Z758" s="3" t="str">
        <f>IFERROR(VLOOKUP(A758,'Pivot price tier by size'!$D$8:$M$2512,10,0),"")</f>
        <v xml:space="preserve"> </v>
      </c>
      <c r="AA758" s="3" t="str">
        <f>IFERROR(VLOOKUP(A758,'Pivot category'!$B$8:$I$2236,8,0),"")</f>
        <v>X</v>
      </c>
      <c r="AB758" s="3" t="str">
        <f>IF(P758&lt;$AC$1,"Bottom 5%","")</f>
        <v>Bottom 5%</v>
      </c>
      <c r="AC758"/>
      <c r="AD758" t="s">
        <v>11018</v>
      </c>
      <c r="AE758" t="s">
        <v>13861</v>
      </c>
    </row>
    <row r="759" spans="1:31" hidden="1" x14ac:dyDescent="0.25">
      <c r="A759" t="s">
        <v>12791</v>
      </c>
      <c r="B759" t="s">
        <v>12792</v>
      </c>
      <c r="C759" s="3" t="s">
        <v>32</v>
      </c>
      <c r="D759" s="3" t="s">
        <v>2600</v>
      </c>
      <c r="E759" s="3" t="s">
        <v>5053</v>
      </c>
      <c r="F759" s="3">
        <v>1000</v>
      </c>
      <c r="G759" s="34">
        <v>44.99</v>
      </c>
      <c r="H759" s="3" t="s">
        <v>12402</v>
      </c>
      <c r="I759" s="3" t="s">
        <v>23</v>
      </c>
      <c r="J759" s="3" t="s">
        <v>8107</v>
      </c>
      <c r="K759" s="3" t="s">
        <v>8103</v>
      </c>
      <c r="L759" s="3" t="s">
        <v>68</v>
      </c>
      <c r="M759" s="26">
        <v>45474</v>
      </c>
      <c r="N759"/>
      <c r="O759" s="3">
        <v>4</v>
      </c>
      <c r="P759" s="55">
        <v>507.88</v>
      </c>
      <c r="Q759" s="55">
        <v>11794.29</v>
      </c>
      <c r="R759" s="55">
        <v>-11286.41</v>
      </c>
      <c r="S759" s="57">
        <v>-0.96</v>
      </c>
      <c r="T759" s="55">
        <v>126.97</v>
      </c>
      <c r="U759" s="55">
        <v>1253.7</v>
      </c>
      <c r="V759" s="55">
        <v>9307.8799999999992</v>
      </c>
      <c r="W759" s="55">
        <v>-8054.18</v>
      </c>
      <c r="X759" s="57">
        <v>-0.87</v>
      </c>
      <c r="Y759" s="3" t="str">
        <f>IFERROR(VLOOKUP(A759,'Pivot price tier'!$C$8:$L$2290,10,0),"")</f>
        <v>X</v>
      </c>
      <c r="Z759" s="3" t="str">
        <f>IFERROR(VLOOKUP(A759,'Pivot price tier by size'!$D$8:$M$2512,10,0),"")</f>
        <v>X</v>
      </c>
      <c r="AA759" s="3" t="str">
        <f>IFERROR(VLOOKUP(A759,'Pivot category'!$B$8:$I$2236,8,0),"")</f>
        <v>X</v>
      </c>
      <c r="AB759" s="3" t="str">
        <f>IF(P759&lt;$AC$1,"Bottom 5%","")</f>
        <v>Bottom 5%</v>
      </c>
      <c r="AC759"/>
      <c r="AD759" t="s">
        <v>16516</v>
      </c>
      <c r="AE759" t="s">
        <v>16518</v>
      </c>
    </row>
    <row r="760" spans="1:31" x14ac:dyDescent="0.25">
      <c r="A760" t="s">
        <v>14085</v>
      </c>
      <c r="B760" t="s">
        <v>14086</v>
      </c>
      <c r="C760" s="3" t="s">
        <v>32</v>
      </c>
      <c r="D760" s="3" t="s">
        <v>13817</v>
      </c>
      <c r="E760" s="3" t="s">
        <v>5053</v>
      </c>
      <c r="F760" s="3">
        <v>70000</v>
      </c>
      <c r="G760" s="34">
        <v>49.99</v>
      </c>
      <c r="H760" s="3" t="s">
        <v>27</v>
      </c>
      <c r="I760" s="3" t="s">
        <v>23</v>
      </c>
      <c r="J760" s="3" t="s">
        <v>8102</v>
      </c>
      <c r="K760" s="3" t="s">
        <v>8103</v>
      </c>
      <c r="L760" s="3" t="s">
        <v>68</v>
      </c>
      <c r="M760" s="26">
        <v>45627</v>
      </c>
      <c r="N760"/>
      <c r="O760" s="3">
        <v>43</v>
      </c>
      <c r="P760" s="55">
        <v>16096.78</v>
      </c>
      <c r="Q760" s="55">
        <v>10347.93</v>
      </c>
      <c r="R760" s="55">
        <v>5748.85</v>
      </c>
      <c r="S760" s="57">
        <v>0.56000000000000005</v>
      </c>
      <c r="T760" s="55">
        <v>374.34372093023256</v>
      </c>
      <c r="U760" s="55">
        <v>23595.279999999999</v>
      </c>
      <c r="V760" s="55">
        <v>20995.8</v>
      </c>
      <c r="W760" s="55">
        <v>2599.48</v>
      </c>
      <c r="X760" s="57">
        <v>0.12</v>
      </c>
      <c r="Y760" s="3" t="str">
        <f>IFERROR(VLOOKUP(A760,'Pivot price tier'!$C$8:$L$2290,10,0),"")</f>
        <v>X</v>
      </c>
      <c r="Z760" s="3" t="str">
        <f>IFERROR(VLOOKUP(A760,'Pivot price tier by size'!$D$8:$M$2512,10,0),"")</f>
        <v xml:space="preserve"> </v>
      </c>
      <c r="AA760" s="3" t="str">
        <f>IFERROR(VLOOKUP(A760,'Pivot category'!$B$8:$I$2236,8,0),"")</f>
        <v>X</v>
      </c>
      <c r="AB760" s="3" t="str">
        <f>IF(P760&lt;$AC$1,"Bottom 5%","")</f>
        <v>Bottom 5%</v>
      </c>
      <c r="AC760"/>
      <c r="AD760" t="s">
        <v>16516</v>
      </c>
      <c r="AE760" t="s">
        <v>16517</v>
      </c>
    </row>
    <row r="761" spans="1:31" hidden="1" x14ac:dyDescent="0.25">
      <c r="A761" t="s">
        <v>16248</v>
      </c>
      <c r="B761" t="s">
        <v>16249</v>
      </c>
      <c r="C761" s="3" t="s">
        <v>32</v>
      </c>
      <c r="D761" s="3" t="s">
        <v>8226</v>
      </c>
      <c r="E761" s="3" t="s">
        <v>5053</v>
      </c>
      <c r="F761" s="3">
        <v>9000</v>
      </c>
      <c r="G761" s="34">
        <v>3.83</v>
      </c>
      <c r="H761" s="3" t="s">
        <v>28</v>
      </c>
      <c r="I761" s="3" t="s">
        <v>13</v>
      </c>
      <c r="J761" s="3" t="s">
        <v>8104</v>
      </c>
      <c r="K761" s="3" t="s">
        <v>8115</v>
      </c>
      <c r="L761" s="3" t="s">
        <v>8108</v>
      </c>
      <c r="M761" s="26">
        <v>46143</v>
      </c>
      <c r="N761"/>
      <c r="O761" s="3" t="s">
        <v>78</v>
      </c>
      <c r="P761" s="55">
        <v>0</v>
      </c>
      <c r="Q761" s="55"/>
      <c r="R761" s="55">
        <v>0</v>
      </c>
      <c r="S761" s="57"/>
      <c r="T761" s="55" t="s">
        <v>78</v>
      </c>
      <c r="U761" s="55" t="s">
        <v>78</v>
      </c>
      <c r="V761" s="55" t="s">
        <v>78</v>
      </c>
      <c r="W761" s="55" t="s">
        <v>78</v>
      </c>
      <c r="X761" s="57" t="s">
        <v>78</v>
      </c>
      <c r="Y761" s="3" t="str">
        <f>IFERROR(VLOOKUP(A761,'Pivot price tier'!$C$8:$L$2290,10,0),"")</f>
        <v/>
      </c>
      <c r="Z761" s="3" t="str">
        <f>IFERROR(VLOOKUP(A761,'Pivot price tier by size'!$D$8:$M$2512,10,0),"")</f>
        <v/>
      </c>
      <c r="AA761" s="3" t="str">
        <f>IFERROR(VLOOKUP(A761,'Pivot category'!$B$8:$I$2236,8,0),"")</f>
        <v/>
      </c>
      <c r="AB761" s="3" t="str">
        <f>IF(P761&lt;$AC$1,"Bottom 5%","")</f>
        <v>Bottom 5%</v>
      </c>
      <c r="AC761"/>
      <c r="AD761" t="s">
        <v>78</v>
      </c>
      <c r="AE761" t="s">
        <v>13871</v>
      </c>
    </row>
    <row r="762" spans="1:31" hidden="1" x14ac:dyDescent="0.25">
      <c r="A762" t="s">
        <v>6009</v>
      </c>
      <c r="B762" t="s">
        <v>382</v>
      </c>
      <c r="C762" s="3" t="s">
        <v>32</v>
      </c>
      <c r="D762" s="3" t="s">
        <v>2603</v>
      </c>
      <c r="E762" s="3" t="s">
        <v>5054</v>
      </c>
      <c r="F762" s="3">
        <v>7000</v>
      </c>
      <c r="G762" s="34">
        <v>79.989999999999995</v>
      </c>
      <c r="H762" s="3" t="s">
        <v>12402</v>
      </c>
      <c r="I762" s="3" t="s">
        <v>15</v>
      </c>
      <c r="J762" s="3" t="s">
        <v>8112</v>
      </c>
      <c r="K762" s="3" t="s">
        <v>8111</v>
      </c>
      <c r="L762" s="3" t="s">
        <v>68</v>
      </c>
      <c r="M762" s="26" t="s">
        <v>16689</v>
      </c>
      <c r="N762"/>
      <c r="O762" s="3">
        <v>20</v>
      </c>
      <c r="P762" s="55">
        <v>30856.07</v>
      </c>
      <c r="Q762" s="55">
        <v>35430.519999999997</v>
      </c>
      <c r="R762" s="55">
        <v>-4574.45</v>
      </c>
      <c r="S762" s="57">
        <v>-0.13</v>
      </c>
      <c r="T762" s="55">
        <v>1542.8035</v>
      </c>
      <c r="U762" s="55">
        <v>56582.81</v>
      </c>
      <c r="V762" s="55">
        <v>87898.81</v>
      </c>
      <c r="W762" s="55">
        <v>-31316</v>
      </c>
      <c r="X762" s="57">
        <v>-0.36</v>
      </c>
      <c r="Y762" s="3" t="str">
        <f>IFERROR(VLOOKUP(A762,'Pivot price tier'!$C$8:$L$2290,10,0),"")</f>
        <v/>
      </c>
      <c r="Z762" s="3" t="str">
        <f>IFERROR(VLOOKUP(A762,'Pivot price tier by size'!$D$8:$M$2512,10,0),"")</f>
        <v/>
      </c>
      <c r="AA762" s="3" t="str">
        <f>IFERROR(VLOOKUP(A762,'Pivot category'!$B$8:$I$2236,8,0),"")</f>
        <v/>
      </c>
      <c r="AB762" s="3" t="str">
        <f>IF(P762&lt;$AC$1,"Bottom 5%","")</f>
        <v>Bottom 5%</v>
      </c>
      <c r="AC762"/>
      <c r="AD762" t="s">
        <v>16516</v>
      </c>
      <c r="AE762" t="s">
        <v>16518</v>
      </c>
    </row>
    <row r="763" spans="1:31" hidden="1" x14ac:dyDescent="0.25">
      <c r="A763" t="s">
        <v>6204</v>
      </c>
      <c r="B763" t="s">
        <v>381</v>
      </c>
      <c r="C763" s="3" t="s">
        <v>32</v>
      </c>
      <c r="D763" s="3" t="s">
        <v>2602</v>
      </c>
      <c r="E763" s="3" t="s">
        <v>5054</v>
      </c>
      <c r="F763" s="3">
        <v>7000</v>
      </c>
      <c r="G763" s="34">
        <v>49.99</v>
      </c>
      <c r="H763" s="3" t="s">
        <v>12402</v>
      </c>
      <c r="I763" s="3" t="s">
        <v>23</v>
      </c>
      <c r="J763" s="3" t="s">
        <v>8112</v>
      </c>
      <c r="K763" s="3" t="s">
        <v>8111</v>
      </c>
      <c r="L763" s="3" t="s">
        <v>68</v>
      </c>
      <c r="M763" s="26" t="s">
        <v>16689</v>
      </c>
      <c r="N763"/>
      <c r="O763" s="3">
        <v>19</v>
      </c>
      <c r="P763" s="55">
        <v>12697.46</v>
      </c>
      <c r="Q763" s="55">
        <v>8948.2099999999991</v>
      </c>
      <c r="R763" s="55">
        <v>3749.25</v>
      </c>
      <c r="S763" s="57">
        <v>0.42</v>
      </c>
      <c r="T763" s="55">
        <v>668.28736842105263</v>
      </c>
      <c r="U763" s="55">
        <v>18246.349999999999</v>
      </c>
      <c r="V763" s="55">
        <v>26844.63</v>
      </c>
      <c r="W763" s="55">
        <v>-8598.2800000000007</v>
      </c>
      <c r="X763" s="57">
        <v>-0.32</v>
      </c>
      <c r="Y763" s="3" t="str">
        <f>IFERROR(VLOOKUP(A763,'Pivot price tier'!$C$8:$L$2290,10,0),"")</f>
        <v/>
      </c>
      <c r="Z763" s="3" t="str">
        <f>IFERROR(VLOOKUP(A763,'Pivot price tier by size'!$D$8:$M$2512,10,0),"")</f>
        <v/>
      </c>
      <c r="AA763" s="3" t="str">
        <f>IFERROR(VLOOKUP(A763,'Pivot category'!$B$8:$I$2236,8,0),"")</f>
        <v/>
      </c>
      <c r="AB763" s="3" t="str">
        <f>IF(P763&lt;$AC$1,"Bottom 5%","")</f>
        <v>Bottom 5%</v>
      </c>
      <c r="AC763"/>
      <c r="AD763" t="s">
        <v>16516</v>
      </c>
      <c r="AE763" t="s">
        <v>16518</v>
      </c>
    </row>
    <row r="764" spans="1:31" hidden="1" x14ac:dyDescent="0.25">
      <c r="A764" t="s">
        <v>12201</v>
      </c>
      <c r="B764" t="s">
        <v>12511</v>
      </c>
      <c r="C764" s="3" t="s">
        <v>32</v>
      </c>
      <c r="D764" s="3" t="s">
        <v>11984</v>
      </c>
      <c r="E764" s="3" t="s">
        <v>5053</v>
      </c>
      <c r="F764" s="3">
        <v>7000</v>
      </c>
      <c r="G764" s="34">
        <v>35.99</v>
      </c>
      <c r="H764" s="3" t="s">
        <v>12402</v>
      </c>
      <c r="I764" s="3" t="s">
        <v>21</v>
      </c>
      <c r="J764" s="3" t="s">
        <v>8107</v>
      </c>
      <c r="K764" s="3" t="s">
        <v>8103</v>
      </c>
      <c r="L764" s="3" t="s">
        <v>8106</v>
      </c>
      <c r="M764" s="26">
        <v>45323</v>
      </c>
      <c r="N764"/>
      <c r="O764" s="3">
        <v>2</v>
      </c>
      <c r="P764" s="55">
        <v>1547.57</v>
      </c>
      <c r="Q764" s="55">
        <v>15554.48</v>
      </c>
      <c r="R764" s="55">
        <v>-14006.91</v>
      </c>
      <c r="S764" s="57">
        <v>-0.9</v>
      </c>
      <c r="T764" s="55">
        <v>773.78499999999997</v>
      </c>
      <c r="U764" s="55">
        <v>1331.63</v>
      </c>
      <c r="V764" s="55">
        <v>25489.3</v>
      </c>
      <c r="W764" s="55">
        <v>-24157.67</v>
      </c>
      <c r="X764" s="57">
        <v>-0.95</v>
      </c>
      <c r="Y764" s="3" t="str">
        <f>IFERROR(VLOOKUP(A764,'Pivot price tier'!$C$8:$L$2290,10,0),"")</f>
        <v/>
      </c>
      <c r="Z764" s="3" t="str">
        <f>IFERROR(VLOOKUP(A764,'Pivot price tier by size'!$D$8:$M$2512,10,0),"")</f>
        <v/>
      </c>
      <c r="AA764" s="3" t="str">
        <f>IFERROR(VLOOKUP(A764,'Pivot category'!$B$8:$I$2236,8,0),"")</f>
        <v/>
      </c>
      <c r="AB764" s="3" t="str">
        <f>IF(P764&lt;$AC$1,"Bottom 5%","")</f>
        <v>Bottom 5%</v>
      </c>
      <c r="AC764"/>
      <c r="AD764" t="s">
        <v>16516</v>
      </c>
      <c r="AE764" t="s">
        <v>16518</v>
      </c>
    </row>
    <row r="765" spans="1:31" hidden="1" x14ac:dyDescent="0.25">
      <c r="A765" t="s">
        <v>6217</v>
      </c>
      <c r="B765" t="s">
        <v>383</v>
      </c>
      <c r="C765" s="3" t="s">
        <v>32</v>
      </c>
      <c r="D765" s="3" t="s">
        <v>2604</v>
      </c>
      <c r="E765" s="3" t="s">
        <v>5053</v>
      </c>
      <c r="F765" s="3">
        <v>7000</v>
      </c>
      <c r="G765" s="34">
        <v>17.989999999999998</v>
      </c>
      <c r="H765" s="3" t="s">
        <v>12</v>
      </c>
      <c r="I765" s="3" t="s">
        <v>19</v>
      </c>
      <c r="J765" s="3" t="s">
        <v>8107</v>
      </c>
      <c r="K765" s="3" t="s">
        <v>8111</v>
      </c>
      <c r="L765" s="3" t="s">
        <v>8106</v>
      </c>
      <c r="M765" s="26" t="s">
        <v>16689</v>
      </c>
      <c r="N765"/>
      <c r="O765" s="3" t="s">
        <v>78</v>
      </c>
      <c r="P765" s="55"/>
      <c r="Q765" s="55">
        <v>72.239999999999995</v>
      </c>
      <c r="R765" s="55">
        <v>-72.239999999999995</v>
      </c>
      <c r="S765" s="57">
        <v>-1</v>
      </c>
      <c r="T765" s="55" t="s">
        <v>78</v>
      </c>
      <c r="U765" s="55">
        <v>107.94</v>
      </c>
      <c r="V765" s="55">
        <v>0</v>
      </c>
      <c r="W765" s="55">
        <v>107.94</v>
      </c>
      <c r="X765" s="57">
        <v>0</v>
      </c>
      <c r="Y765" s="3" t="str">
        <f>IFERROR(VLOOKUP(A765,'Pivot price tier'!$C$8:$L$2290,10,0),"")</f>
        <v/>
      </c>
      <c r="Z765" s="3" t="str">
        <f>IFERROR(VLOOKUP(A765,'Pivot price tier by size'!$D$8:$M$2512,10,0),"")</f>
        <v/>
      </c>
      <c r="AA765" s="3" t="str">
        <f>IFERROR(VLOOKUP(A765,'Pivot category'!$B$8:$I$2236,8,0),"")</f>
        <v/>
      </c>
      <c r="AB765" s="3" t="str">
        <f>IF(P765&lt;$AC$1,"Bottom 5%","")</f>
        <v>Bottom 5%</v>
      </c>
      <c r="AC765"/>
      <c r="AD765" t="s">
        <v>11021</v>
      </c>
      <c r="AE765" t="s">
        <v>16588</v>
      </c>
    </row>
    <row r="766" spans="1:31" hidden="1" x14ac:dyDescent="0.25">
      <c r="A766" t="s">
        <v>14485</v>
      </c>
      <c r="B766" t="s">
        <v>14486</v>
      </c>
      <c r="C766" s="3" t="s">
        <v>32</v>
      </c>
      <c r="D766" s="3" t="s">
        <v>14387</v>
      </c>
      <c r="E766" s="3" t="s">
        <v>5101</v>
      </c>
      <c r="F766" s="3">
        <v>70000</v>
      </c>
      <c r="G766" s="34">
        <v>18.989999999999998</v>
      </c>
      <c r="H766" s="3" t="s">
        <v>12</v>
      </c>
      <c r="I766" s="3" t="s">
        <v>19</v>
      </c>
      <c r="J766" s="3" t="s">
        <v>8102</v>
      </c>
      <c r="K766" s="3" t="s">
        <v>8103</v>
      </c>
      <c r="L766" s="3" t="s">
        <v>68</v>
      </c>
      <c r="M766" s="26">
        <v>45778</v>
      </c>
      <c r="N766"/>
      <c r="O766" s="3">
        <v>62</v>
      </c>
      <c r="P766" s="55">
        <v>12001.68</v>
      </c>
      <c r="Q766" s="55">
        <v>1842.03</v>
      </c>
      <c r="R766" s="55">
        <v>10159.65</v>
      </c>
      <c r="S766" s="57">
        <v>5.52</v>
      </c>
      <c r="T766" s="55">
        <v>193.57548387096776</v>
      </c>
      <c r="U766" s="55">
        <v>15229.98</v>
      </c>
      <c r="V766" s="55">
        <v>1861.02</v>
      </c>
      <c r="W766" s="55">
        <v>13368.96</v>
      </c>
      <c r="X766" s="57">
        <v>7.18</v>
      </c>
      <c r="Y766" s="3" t="str">
        <f>IFERROR(VLOOKUP(A766,'Pivot price tier'!$C$8:$L$2290,10,0),"")</f>
        <v>X</v>
      </c>
      <c r="Z766" s="3" t="str">
        <f>IFERROR(VLOOKUP(A766,'Pivot price tier by size'!$D$8:$M$2512,10,0),"")</f>
        <v>X</v>
      </c>
      <c r="AA766" s="3" t="str">
        <f>IFERROR(VLOOKUP(A766,'Pivot category'!$B$8:$I$2236,8,0),"")</f>
        <v>X</v>
      </c>
      <c r="AB766" s="3" t="str">
        <f>IF(P766&lt;$AC$1,"Bottom 5%","")</f>
        <v>Bottom 5%</v>
      </c>
      <c r="AC766"/>
      <c r="AD766" t="s">
        <v>16510</v>
      </c>
      <c r="AE766" t="s">
        <v>13853</v>
      </c>
    </row>
    <row r="767" spans="1:31" hidden="1" x14ac:dyDescent="0.25">
      <c r="A767" t="s">
        <v>14487</v>
      </c>
      <c r="B767" t="s">
        <v>14488</v>
      </c>
      <c r="C767" s="3" t="s">
        <v>69</v>
      </c>
      <c r="D767" s="3" t="s">
        <v>14404</v>
      </c>
      <c r="E767" s="3" t="s">
        <v>5101</v>
      </c>
      <c r="F767" s="3">
        <v>70000</v>
      </c>
      <c r="G767" s="34">
        <v>1.0900000000000001</v>
      </c>
      <c r="H767" s="3" t="s">
        <v>12</v>
      </c>
      <c r="I767" s="3" t="s">
        <v>70</v>
      </c>
      <c r="J767" s="3" t="s">
        <v>8102</v>
      </c>
      <c r="K767" s="3" t="s">
        <v>8103</v>
      </c>
      <c r="L767" s="3" t="s">
        <v>68</v>
      </c>
      <c r="M767" s="26">
        <v>45778</v>
      </c>
      <c r="N767"/>
      <c r="O767" s="3">
        <v>49</v>
      </c>
      <c r="P767" s="55">
        <v>2780.59</v>
      </c>
      <c r="Q767" s="55">
        <v>403.3</v>
      </c>
      <c r="R767" s="55">
        <v>2377.29</v>
      </c>
      <c r="S767" s="57">
        <v>5.89</v>
      </c>
      <c r="T767" s="55">
        <v>56.746734693877556</v>
      </c>
      <c r="U767" s="55">
        <v>994.08</v>
      </c>
      <c r="V767" s="55">
        <v>418.56</v>
      </c>
      <c r="W767" s="55">
        <v>575.52</v>
      </c>
      <c r="X767" s="57">
        <v>1.38</v>
      </c>
      <c r="Y767" s="3" t="str">
        <f>IFERROR(VLOOKUP(A767,'Pivot price tier'!$C$8:$L$2290,10,0),"")</f>
        <v/>
      </c>
      <c r="Z767" s="3" t="str">
        <f>IFERROR(VLOOKUP(A767,'Pivot price tier by size'!$D$8:$M$2512,10,0),"")</f>
        <v/>
      </c>
      <c r="AA767" s="3" t="str">
        <f>IFERROR(VLOOKUP(A767,'Pivot category'!$B$8:$I$2236,8,0),"")</f>
        <v/>
      </c>
      <c r="AB767" s="3" t="str">
        <f>IF(P767&lt;$AC$1,"Bottom 5%","")</f>
        <v>Bottom 5%</v>
      </c>
      <c r="AC767"/>
      <c r="AD767" t="s">
        <v>16510</v>
      </c>
      <c r="AE767" t="s">
        <v>13853</v>
      </c>
    </row>
    <row r="768" spans="1:31" hidden="1" x14ac:dyDescent="0.25">
      <c r="A768" t="s">
        <v>14489</v>
      </c>
      <c r="B768" t="s">
        <v>14490</v>
      </c>
      <c r="C768" s="3" t="s">
        <v>32</v>
      </c>
      <c r="D768" s="3" t="s">
        <v>14388</v>
      </c>
      <c r="E768" s="3" t="s">
        <v>5101</v>
      </c>
      <c r="F768" s="3">
        <v>70000</v>
      </c>
      <c r="G768" s="34">
        <v>18.989999999999998</v>
      </c>
      <c r="H768" s="3" t="s">
        <v>12</v>
      </c>
      <c r="I768" s="3" t="s">
        <v>19</v>
      </c>
      <c r="J768" s="3" t="s">
        <v>8102</v>
      </c>
      <c r="K768" s="3" t="s">
        <v>8103</v>
      </c>
      <c r="L768" s="3" t="s">
        <v>68</v>
      </c>
      <c r="M768" s="26">
        <v>45778</v>
      </c>
      <c r="N768"/>
      <c r="O768" s="3">
        <v>63</v>
      </c>
      <c r="P768" s="55">
        <v>8431.56</v>
      </c>
      <c r="Q768" s="55">
        <v>1557.18</v>
      </c>
      <c r="R768" s="55">
        <v>6874.38</v>
      </c>
      <c r="S768" s="57">
        <v>4.41</v>
      </c>
      <c r="T768" s="55">
        <v>133.8342857142857</v>
      </c>
      <c r="U768" s="55">
        <v>12723.3</v>
      </c>
      <c r="V768" s="55">
        <v>1633.14</v>
      </c>
      <c r="W768" s="55">
        <v>11090.16</v>
      </c>
      <c r="X768" s="57">
        <v>6.79</v>
      </c>
      <c r="Y768" s="3" t="str">
        <f>IFERROR(VLOOKUP(A768,'Pivot price tier'!$C$8:$L$2290,10,0),"")</f>
        <v>X</v>
      </c>
      <c r="Z768" s="3" t="str">
        <f>IFERROR(VLOOKUP(A768,'Pivot price tier by size'!$D$8:$M$2512,10,0),"")</f>
        <v>X</v>
      </c>
      <c r="AA768" s="3" t="str">
        <f>IFERROR(VLOOKUP(A768,'Pivot category'!$B$8:$I$2236,8,0),"")</f>
        <v>X</v>
      </c>
      <c r="AB768" s="3" t="str">
        <f>IF(P768&lt;$AC$1,"Bottom 5%","")</f>
        <v>Bottom 5%</v>
      </c>
      <c r="AC768"/>
      <c r="AD768" t="s">
        <v>16510</v>
      </c>
      <c r="AE768" t="s">
        <v>13853</v>
      </c>
    </row>
    <row r="769" spans="1:31" hidden="1" x14ac:dyDescent="0.25">
      <c r="A769" t="s">
        <v>14491</v>
      </c>
      <c r="B769" t="s">
        <v>14492</v>
      </c>
      <c r="C769" s="3" t="s">
        <v>69</v>
      </c>
      <c r="D769" s="3" t="s">
        <v>14405</v>
      </c>
      <c r="E769" s="3" t="s">
        <v>5101</v>
      </c>
      <c r="F769" s="3">
        <v>70000</v>
      </c>
      <c r="G769" s="34">
        <v>1.0900000000000001</v>
      </c>
      <c r="H769" s="3" t="s">
        <v>12</v>
      </c>
      <c r="I769" s="3" t="s">
        <v>70</v>
      </c>
      <c r="J769" s="3" t="s">
        <v>8102</v>
      </c>
      <c r="K769" s="3" t="s">
        <v>8103</v>
      </c>
      <c r="L769" s="3" t="s">
        <v>68</v>
      </c>
      <c r="M769" s="26">
        <v>45778</v>
      </c>
      <c r="N769"/>
      <c r="O769" s="3">
        <v>52</v>
      </c>
      <c r="P769" s="55">
        <v>2324.9699999999998</v>
      </c>
      <c r="Q769" s="55">
        <v>297.57</v>
      </c>
      <c r="R769" s="55">
        <v>2027.4</v>
      </c>
      <c r="S769" s="57">
        <v>6.81</v>
      </c>
      <c r="T769" s="55">
        <v>44.710961538461532</v>
      </c>
      <c r="U769" s="55">
        <v>4278.25</v>
      </c>
      <c r="V769" s="55">
        <v>828.4</v>
      </c>
      <c r="W769" s="55">
        <v>3449.85</v>
      </c>
      <c r="X769" s="57">
        <v>4.16</v>
      </c>
      <c r="Y769" s="3" t="str">
        <f>IFERROR(VLOOKUP(A769,'Pivot price tier'!$C$8:$L$2290,10,0),"")</f>
        <v/>
      </c>
      <c r="Z769" s="3" t="str">
        <f>IFERROR(VLOOKUP(A769,'Pivot price tier by size'!$D$8:$M$2512,10,0),"")</f>
        <v/>
      </c>
      <c r="AA769" s="3" t="str">
        <f>IFERROR(VLOOKUP(A769,'Pivot category'!$B$8:$I$2236,8,0),"")</f>
        <v/>
      </c>
      <c r="AB769" s="3" t="str">
        <f>IF(P769&lt;$AC$1,"Bottom 5%","")</f>
        <v>Bottom 5%</v>
      </c>
      <c r="AC769"/>
      <c r="AD769" t="s">
        <v>16510</v>
      </c>
      <c r="AE769" t="s">
        <v>13853</v>
      </c>
    </row>
    <row r="770" spans="1:31" hidden="1" x14ac:dyDescent="0.25">
      <c r="A770" t="s">
        <v>13410</v>
      </c>
      <c r="B770" t="s">
        <v>13411</v>
      </c>
      <c r="C770" s="3" t="s">
        <v>36</v>
      </c>
      <c r="D770" s="3" t="s">
        <v>8254</v>
      </c>
      <c r="E770" s="3" t="s">
        <v>5053</v>
      </c>
      <c r="F770" s="3">
        <v>1000</v>
      </c>
      <c r="G770" s="34">
        <v>37.99</v>
      </c>
      <c r="H770" s="3" t="s">
        <v>12</v>
      </c>
      <c r="I770" s="3" t="s">
        <v>21</v>
      </c>
      <c r="J770" s="3" t="s">
        <v>8110</v>
      </c>
      <c r="K770" s="3" t="s">
        <v>8103</v>
      </c>
      <c r="L770" s="3" t="s">
        <v>68</v>
      </c>
      <c r="M770" s="26">
        <v>45597</v>
      </c>
      <c r="N770"/>
      <c r="O770" s="3">
        <v>9</v>
      </c>
      <c r="P770" s="55">
        <v>680.82</v>
      </c>
      <c r="Q770" s="55">
        <v>209555.11</v>
      </c>
      <c r="R770" s="55">
        <v>-208874.29</v>
      </c>
      <c r="S770" s="57">
        <v>-1</v>
      </c>
      <c r="T770" s="55">
        <v>75.646666666666675</v>
      </c>
      <c r="U770" s="55">
        <v>115071.71</v>
      </c>
      <c r="V770" s="55">
        <v>244.93</v>
      </c>
      <c r="W770" s="55">
        <v>114826.78</v>
      </c>
      <c r="X770" s="57">
        <v>468.81</v>
      </c>
      <c r="Y770" s="3" t="str">
        <f>IFERROR(VLOOKUP(A770,'Pivot price tier'!$C$8:$L$2290,10,0),"")</f>
        <v>X</v>
      </c>
      <c r="Z770" s="3" t="str">
        <f>IFERROR(VLOOKUP(A770,'Pivot price tier by size'!$D$8:$M$2512,10,0),"")</f>
        <v>X</v>
      </c>
      <c r="AA770" s="3" t="str">
        <f>IFERROR(VLOOKUP(A770,'Pivot category'!$B$8:$I$2236,8,0),"")</f>
        <v>X</v>
      </c>
      <c r="AB770" s="3" t="str">
        <f>IF(P770&lt;$AC$1,"Bottom 5%","")</f>
        <v>Bottom 5%</v>
      </c>
      <c r="AC770"/>
      <c r="AD770" t="s">
        <v>16510</v>
      </c>
      <c r="AE770" t="s">
        <v>13853</v>
      </c>
    </row>
    <row r="771" spans="1:31" hidden="1" x14ac:dyDescent="0.25">
      <c r="A771" t="s">
        <v>5352</v>
      </c>
      <c r="B771" t="s">
        <v>384</v>
      </c>
      <c r="C771" s="3" t="s">
        <v>32</v>
      </c>
      <c r="D771" s="3" t="s">
        <v>2605</v>
      </c>
      <c r="E771" s="3" t="s">
        <v>5053</v>
      </c>
      <c r="F771" s="3">
        <v>7000</v>
      </c>
      <c r="G771" s="34">
        <v>28.99</v>
      </c>
      <c r="H771" s="3" t="s">
        <v>12</v>
      </c>
      <c r="I771" s="3" t="s">
        <v>21</v>
      </c>
      <c r="J771" s="3" t="s">
        <v>8110</v>
      </c>
      <c r="K771" s="3" t="s">
        <v>8103</v>
      </c>
      <c r="L771" s="3" t="s">
        <v>68</v>
      </c>
      <c r="M771" s="26" t="s">
        <v>16689</v>
      </c>
      <c r="N771"/>
      <c r="O771" s="3">
        <v>141</v>
      </c>
      <c r="P771" s="55">
        <v>1318871.06</v>
      </c>
      <c r="Q771" s="55">
        <v>1104345.06</v>
      </c>
      <c r="R771" s="55">
        <v>214526</v>
      </c>
      <c r="S771" s="57">
        <v>0.19</v>
      </c>
      <c r="T771" s="55">
        <v>9353.6954609929089</v>
      </c>
      <c r="U771" s="55">
        <v>1064918.6599999999</v>
      </c>
      <c r="V771" s="55">
        <v>1129131.51</v>
      </c>
      <c r="W771" s="55">
        <v>-64212.85</v>
      </c>
      <c r="X771" s="57">
        <v>-0.06</v>
      </c>
      <c r="Y771" s="3" t="str">
        <f>IFERROR(VLOOKUP(A771,'Pivot price tier'!$C$8:$L$2290,10,0),"")</f>
        <v xml:space="preserve"> </v>
      </c>
      <c r="Z771" s="3" t="str">
        <f>IFERROR(VLOOKUP(A771,'Pivot price tier by size'!$D$8:$M$2512,10,0),"")</f>
        <v xml:space="preserve"> </v>
      </c>
      <c r="AA771" s="3" t="str">
        <f>IFERROR(VLOOKUP(A771,'Pivot category'!$B$8:$I$2236,8,0),"")</f>
        <v xml:space="preserve"> </v>
      </c>
      <c r="AB771" s="3" t="str">
        <f>IF(P771&lt;$AC$1,"Bottom 5%","")</f>
        <v/>
      </c>
      <c r="AC771"/>
      <c r="AD771" t="s">
        <v>16510</v>
      </c>
      <c r="AE771" t="s">
        <v>13853</v>
      </c>
    </row>
    <row r="772" spans="1:31" hidden="1" x14ac:dyDescent="0.25">
      <c r="A772" t="s">
        <v>14243</v>
      </c>
      <c r="B772" t="s">
        <v>14493</v>
      </c>
      <c r="C772" s="3" t="s">
        <v>32</v>
      </c>
      <c r="D772" s="3" t="s">
        <v>12653</v>
      </c>
      <c r="E772" s="3" t="s">
        <v>5053</v>
      </c>
      <c r="F772" s="3">
        <v>10000</v>
      </c>
      <c r="G772" s="34">
        <v>30.99</v>
      </c>
      <c r="H772" s="3" t="s">
        <v>12</v>
      </c>
      <c r="I772" s="3" t="s">
        <v>23</v>
      </c>
      <c r="J772" s="3" t="s">
        <v>8110</v>
      </c>
      <c r="K772" s="3" t="s">
        <v>8115</v>
      </c>
      <c r="L772" s="3" t="s">
        <v>68</v>
      </c>
      <c r="M772" s="26">
        <v>45778</v>
      </c>
      <c r="N772"/>
      <c r="O772" s="3">
        <v>61</v>
      </c>
      <c r="P772" s="55">
        <v>162697.5</v>
      </c>
      <c r="Q772" s="55">
        <v>96936.72</v>
      </c>
      <c r="R772" s="55">
        <v>65760.78</v>
      </c>
      <c r="S772" s="57">
        <v>0.68</v>
      </c>
      <c r="T772" s="55">
        <v>2667.1721311475408</v>
      </c>
      <c r="U772" s="55">
        <v>11900.16</v>
      </c>
      <c r="V772" s="55">
        <v>11590.26</v>
      </c>
      <c r="W772" s="55">
        <v>309.89999999999998</v>
      </c>
      <c r="X772" s="57">
        <v>0.03</v>
      </c>
      <c r="Y772" s="3" t="str">
        <f>IFERROR(VLOOKUP(A772,'Pivot price tier'!$C$8:$L$2290,10,0),"")</f>
        <v/>
      </c>
      <c r="Z772" s="3" t="str">
        <f>IFERROR(VLOOKUP(A772,'Pivot price tier by size'!$D$8:$M$2512,10,0),"")</f>
        <v/>
      </c>
      <c r="AA772" s="3" t="str">
        <f>IFERROR(VLOOKUP(A772,'Pivot category'!$B$8:$I$2236,8,0),"")</f>
        <v/>
      </c>
      <c r="AB772" s="3" t="str">
        <f>IF(P772&lt;$AC$1,"Bottom 5%","")</f>
        <v/>
      </c>
      <c r="AC772"/>
      <c r="AD772" t="s">
        <v>16510</v>
      </c>
      <c r="AE772" t="s">
        <v>13853</v>
      </c>
    </row>
    <row r="773" spans="1:31" hidden="1" x14ac:dyDescent="0.25">
      <c r="A773" t="s">
        <v>16287</v>
      </c>
      <c r="B773" t="s">
        <v>16288</v>
      </c>
      <c r="C773" s="3" t="s">
        <v>69</v>
      </c>
      <c r="D773" s="3" t="s">
        <v>16476</v>
      </c>
      <c r="E773" s="3" t="s">
        <v>5053</v>
      </c>
      <c r="F773" s="3">
        <v>1000</v>
      </c>
      <c r="G773" s="34">
        <v>3.99</v>
      </c>
      <c r="H773" s="3" t="s">
        <v>27</v>
      </c>
      <c r="I773" s="3" t="s">
        <v>70</v>
      </c>
      <c r="J773" s="3" t="s">
        <v>8102</v>
      </c>
      <c r="K773" s="3" t="s">
        <v>8103</v>
      </c>
      <c r="L773" s="3" t="s">
        <v>68</v>
      </c>
      <c r="M773" s="26">
        <v>46143</v>
      </c>
      <c r="N773"/>
      <c r="O773" s="3">
        <v>54</v>
      </c>
      <c r="P773" s="55">
        <v>111.72</v>
      </c>
      <c r="Q773" s="55"/>
      <c r="R773" s="55">
        <v>111.72</v>
      </c>
      <c r="S773" s="57"/>
      <c r="T773" s="55">
        <v>2.068888888888889</v>
      </c>
      <c r="U773" s="55">
        <v>3399.48</v>
      </c>
      <c r="V773" s="55">
        <v>0</v>
      </c>
      <c r="W773" s="55">
        <v>3399.48</v>
      </c>
      <c r="X773" s="57">
        <v>0</v>
      </c>
      <c r="Y773" s="3" t="str">
        <f>IFERROR(VLOOKUP(A773,'Pivot price tier'!$C$8:$L$2290,10,0),"")</f>
        <v/>
      </c>
      <c r="Z773" s="3" t="str">
        <f>IFERROR(VLOOKUP(A773,'Pivot price tier by size'!$D$8:$M$2512,10,0),"")</f>
        <v/>
      </c>
      <c r="AA773" s="3" t="str">
        <f>IFERROR(VLOOKUP(A773,'Pivot category'!$B$8:$I$2236,8,0),"")</f>
        <v/>
      </c>
      <c r="AB773" s="3" t="str">
        <f>IF(P773&lt;$AC$1,"Bottom 5%","")</f>
        <v>Bottom 5%</v>
      </c>
      <c r="AC773"/>
      <c r="AD773" t="s">
        <v>16512</v>
      </c>
      <c r="AE773" t="s">
        <v>13856</v>
      </c>
    </row>
    <row r="774" spans="1:31" x14ac:dyDescent="0.25">
      <c r="A774" t="s">
        <v>14087</v>
      </c>
      <c r="B774" t="s">
        <v>14088</v>
      </c>
      <c r="C774" s="3" t="s">
        <v>32</v>
      </c>
      <c r="D774" s="3" t="s">
        <v>13818</v>
      </c>
      <c r="E774" s="3" t="s">
        <v>5053</v>
      </c>
      <c r="F774" s="3">
        <v>70000</v>
      </c>
      <c r="G774" s="34">
        <v>59.99</v>
      </c>
      <c r="H774" s="3" t="s">
        <v>27</v>
      </c>
      <c r="I774" s="3" t="s">
        <v>15</v>
      </c>
      <c r="J774" s="3" t="s">
        <v>8102</v>
      </c>
      <c r="K774" s="3" t="s">
        <v>8103</v>
      </c>
      <c r="L774" s="3" t="s">
        <v>68</v>
      </c>
      <c r="M774" s="26">
        <v>45627</v>
      </c>
      <c r="N774"/>
      <c r="O774" s="3">
        <v>40</v>
      </c>
      <c r="P774" s="55">
        <v>23036.16</v>
      </c>
      <c r="Q774" s="55">
        <v>11698.05</v>
      </c>
      <c r="R774" s="55">
        <v>11338.11</v>
      </c>
      <c r="S774" s="57">
        <v>0.97</v>
      </c>
      <c r="T774" s="55">
        <v>575.904</v>
      </c>
      <c r="U774" s="55">
        <v>25675.72</v>
      </c>
      <c r="V774" s="55">
        <v>24115.98</v>
      </c>
      <c r="W774" s="55">
        <v>1559.74</v>
      </c>
      <c r="X774" s="57">
        <v>0.06</v>
      </c>
      <c r="Y774" s="3" t="str">
        <f>IFERROR(VLOOKUP(A774,'Pivot price tier'!$C$8:$L$2290,10,0),"")</f>
        <v>X</v>
      </c>
      <c r="Z774" s="3" t="str">
        <f>IFERROR(VLOOKUP(A774,'Pivot price tier by size'!$D$8:$M$2512,10,0),"")</f>
        <v xml:space="preserve"> </v>
      </c>
      <c r="AA774" s="3" t="str">
        <f>IFERROR(VLOOKUP(A774,'Pivot category'!$B$8:$I$2236,8,0),"")</f>
        <v>X</v>
      </c>
      <c r="AB774" s="3" t="str">
        <f>IF(P774&lt;$AC$1,"Bottom 5%","")</f>
        <v>Bottom 5%</v>
      </c>
      <c r="AC774"/>
      <c r="AD774" t="s">
        <v>16516</v>
      </c>
      <c r="AE774" t="s">
        <v>16517</v>
      </c>
    </row>
    <row r="775" spans="1:31" hidden="1" x14ac:dyDescent="0.25">
      <c r="A775" t="s">
        <v>15569</v>
      </c>
      <c r="B775" t="s">
        <v>13970</v>
      </c>
      <c r="C775" s="3" t="s">
        <v>34</v>
      </c>
      <c r="D775" s="3" t="s">
        <v>12693</v>
      </c>
      <c r="E775" s="3" t="s">
        <v>5053</v>
      </c>
      <c r="F775" s="3">
        <v>10000</v>
      </c>
      <c r="G775" s="34">
        <v>999.99</v>
      </c>
      <c r="H775" s="3" t="s">
        <v>12</v>
      </c>
      <c r="I775" s="3" t="s">
        <v>74</v>
      </c>
      <c r="J775" s="3" t="s">
        <v>8110</v>
      </c>
      <c r="K775" s="3" t="s">
        <v>8115</v>
      </c>
      <c r="L775" s="3" t="s">
        <v>68</v>
      </c>
      <c r="M775" s="26">
        <v>45393</v>
      </c>
      <c r="N775"/>
      <c r="O775" s="3" t="s">
        <v>78</v>
      </c>
      <c r="P775" s="55">
        <v>6999.93</v>
      </c>
      <c r="Q775" s="55"/>
      <c r="R775" s="55">
        <v>6999.93</v>
      </c>
      <c r="S775" s="57"/>
      <c r="T775" s="55" t="s">
        <v>78</v>
      </c>
      <c r="U775" s="55">
        <v>999.99</v>
      </c>
      <c r="V775" s="55">
        <v>0</v>
      </c>
      <c r="W775" s="55">
        <v>999.99</v>
      </c>
      <c r="X775" s="57">
        <v>0</v>
      </c>
      <c r="Y775" s="3" t="str">
        <f>IFERROR(VLOOKUP(A775,'Pivot price tier'!$C$8:$L$2290,10,0),"")</f>
        <v/>
      </c>
      <c r="Z775" s="3" t="str">
        <f>IFERROR(VLOOKUP(A775,'Pivot price tier by size'!$D$8:$M$2512,10,0),"")</f>
        <v/>
      </c>
      <c r="AA775" s="3" t="str">
        <f>IFERROR(VLOOKUP(A775,'Pivot category'!$B$8:$I$2236,8,0),"")</f>
        <v/>
      </c>
      <c r="AB775" s="3" t="str">
        <f>IF(P775&lt;$AC$1,"Bottom 5%","")</f>
        <v>Bottom 5%</v>
      </c>
      <c r="AC775"/>
      <c r="AD775" t="s">
        <v>16510</v>
      </c>
      <c r="AE775" t="s">
        <v>13853</v>
      </c>
    </row>
    <row r="776" spans="1:31" hidden="1" x14ac:dyDescent="0.25">
      <c r="A776" t="s">
        <v>14494</v>
      </c>
      <c r="B776" t="s">
        <v>14495</v>
      </c>
      <c r="C776" s="3" t="s">
        <v>34</v>
      </c>
      <c r="D776" s="3" t="s">
        <v>14893</v>
      </c>
      <c r="E776" s="3" t="s">
        <v>5053</v>
      </c>
      <c r="F776" s="3">
        <v>10000</v>
      </c>
      <c r="G776" s="34">
        <v>999.99</v>
      </c>
      <c r="H776" s="3" t="s">
        <v>12</v>
      </c>
      <c r="I776" s="3" t="s">
        <v>74</v>
      </c>
      <c r="J776" s="3" t="s">
        <v>8110</v>
      </c>
      <c r="K776" s="3" t="s">
        <v>8103</v>
      </c>
      <c r="L776" s="3" t="s">
        <v>68</v>
      </c>
      <c r="M776" s="26">
        <v>45778</v>
      </c>
      <c r="N776"/>
      <c r="O776" s="3" t="s">
        <v>78</v>
      </c>
      <c r="P776" s="55"/>
      <c r="Q776" s="55">
        <v>7999.92</v>
      </c>
      <c r="R776" s="55">
        <v>-7999.92</v>
      </c>
      <c r="S776" s="57">
        <v>-1</v>
      </c>
      <c r="T776" s="55" t="s">
        <v>78</v>
      </c>
      <c r="U776" s="55" t="s">
        <v>78</v>
      </c>
      <c r="V776" s="55" t="s">
        <v>78</v>
      </c>
      <c r="W776" s="55" t="s">
        <v>78</v>
      </c>
      <c r="X776" s="57" t="s">
        <v>78</v>
      </c>
      <c r="Y776" s="3" t="str">
        <f>IFERROR(VLOOKUP(A776,'Pivot price tier'!$C$8:$L$2290,10,0),"")</f>
        <v>X</v>
      </c>
      <c r="Z776" s="3" t="str">
        <f>IFERROR(VLOOKUP(A776,'Pivot price tier by size'!$D$8:$M$2512,10,0),"")</f>
        <v>X</v>
      </c>
      <c r="AA776" s="3" t="str">
        <f>IFERROR(VLOOKUP(A776,'Pivot category'!$B$8:$I$2236,8,0),"")</f>
        <v>X</v>
      </c>
      <c r="AB776" s="3" t="str">
        <f>IF(P776&lt;$AC$1,"Bottom 5%","")</f>
        <v>Bottom 5%</v>
      </c>
      <c r="AC776"/>
      <c r="AD776" t="s">
        <v>16510</v>
      </c>
      <c r="AE776" t="s">
        <v>13853</v>
      </c>
    </row>
    <row r="777" spans="1:31" x14ac:dyDescent="0.25">
      <c r="A777" t="s">
        <v>8443</v>
      </c>
      <c r="B777" t="s">
        <v>8442</v>
      </c>
      <c r="C777" s="3" t="s">
        <v>32</v>
      </c>
      <c r="D777" s="3" t="s">
        <v>8164</v>
      </c>
      <c r="E777" s="3">
        <v>0</v>
      </c>
      <c r="F777" s="3">
        <v>10000</v>
      </c>
      <c r="G777" s="34">
        <v>29.99</v>
      </c>
      <c r="H777" s="3" t="s">
        <v>25</v>
      </c>
      <c r="I777" s="3" t="s">
        <v>21</v>
      </c>
      <c r="J777" s="3" t="s">
        <v>8102</v>
      </c>
      <c r="K777" s="3" t="s">
        <v>8103</v>
      </c>
      <c r="L777" s="3" t="s">
        <v>68</v>
      </c>
      <c r="M777" s="26" t="s">
        <v>16689</v>
      </c>
      <c r="N777"/>
      <c r="O777" s="3">
        <v>94</v>
      </c>
      <c r="P777" s="55">
        <v>20753.080000000002</v>
      </c>
      <c r="Q777" s="55">
        <v>29290.53</v>
      </c>
      <c r="R777" s="55">
        <v>-8537.4500000000007</v>
      </c>
      <c r="S777" s="57">
        <v>-0.28999999999999998</v>
      </c>
      <c r="T777" s="55">
        <v>220.77744680851066</v>
      </c>
      <c r="U777" s="55">
        <v>22132.62</v>
      </c>
      <c r="V777" s="55">
        <v>35263.620000000003</v>
      </c>
      <c r="W777" s="55">
        <v>-13131</v>
      </c>
      <c r="X777" s="57">
        <v>-0.37</v>
      </c>
      <c r="Y777" s="3" t="str">
        <f>IFERROR(VLOOKUP(A777,'Pivot price tier'!$C$8:$L$2290,10,0),"")</f>
        <v>X</v>
      </c>
      <c r="Z777" s="3" t="str">
        <f>IFERROR(VLOOKUP(A777,'Pivot price tier by size'!$D$8:$M$2512,10,0),"")</f>
        <v xml:space="preserve"> </v>
      </c>
      <c r="AA777" s="3" t="str">
        <f>IFERROR(VLOOKUP(A777,'Pivot category'!$B$8:$I$2236,8,0),"")</f>
        <v>X</v>
      </c>
      <c r="AB777" s="3" t="str">
        <f>IF(P777&lt;$AC$1,"Bottom 5%","")</f>
        <v>Bottom 5%</v>
      </c>
      <c r="AC777"/>
      <c r="AD777" t="s">
        <v>16512</v>
      </c>
      <c r="AE777" t="s">
        <v>13934</v>
      </c>
    </row>
    <row r="778" spans="1:31" x14ac:dyDescent="0.25">
      <c r="A778" t="s">
        <v>13094</v>
      </c>
      <c r="B778" t="s">
        <v>13095</v>
      </c>
      <c r="C778" s="3" t="s">
        <v>32</v>
      </c>
      <c r="D778" s="3" t="s">
        <v>12681</v>
      </c>
      <c r="E778" s="3" t="s">
        <v>5053</v>
      </c>
      <c r="F778" s="3">
        <v>70000</v>
      </c>
      <c r="G778" s="34">
        <v>39.99</v>
      </c>
      <c r="H778" s="3" t="s">
        <v>12</v>
      </c>
      <c r="I778" s="3" t="s">
        <v>23</v>
      </c>
      <c r="J778" s="3" t="s">
        <v>8102</v>
      </c>
      <c r="K778" s="3" t="s">
        <v>8103</v>
      </c>
      <c r="L778" s="3" t="s">
        <v>68</v>
      </c>
      <c r="M778" s="26">
        <v>45474</v>
      </c>
      <c r="N778"/>
      <c r="O778" s="3">
        <v>38</v>
      </c>
      <c r="P778" s="55">
        <v>12036.99</v>
      </c>
      <c r="Q778" s="55">
        <v>17835.54</v>
      </c>
      <c r="R778" s="55">
        <v>-5798.55</v>
      </c>
      <c r="S778" s="57">
        <v>-0.33</v>
      </c>
      <c r="T778" s="55">
        <v>316.7628947368421</v>
      </c>
      <c r="U778" s="55">
        <v>33071.730000000003</v>
      </c>
      <c r="V778" s="55">
        <v>53546.61</v>
      </c>
      <c r="W778" s="55">
        <v>-20474.88</v>
      </c>
      <c r="X778" s="57">
        <v>-0.38</v>
      </c>
      <c r="Y778" s="3" t="str">
        <f>IFERROR(VLOOKUP(A778,'Pivot price tier'!$C$8:$L$2290,10,0),"")</f>
        <v>X</v>
      </c>
      <c r="Z778" s="3" t="str">
        <f>IFERROR(VLOOKUP(A778,'Pivot price tier by size'!$D$8:$M$2512,10,0),"")</f>
        <v xml:space="preserve"> </v>
      </c>
      <c r="AA778" s="3" t="str">
        <f>IFERROR(VLOOKUP(A778,'Pivot category'!$B$8:$I$2236,8,0),"")</f>
        <v>X</v>
      </c>
      <c r="AB778" s="3" t="str">
        <f>IF(P778&lt;$AC$1,"Bottom 5%","")</f>
        <v>Bottom 5%</v>
      </c>
      <c r="AC778"/>
      <c r="AD778" t="s">
        <v>16516</v>
      </c>
      <c r="AE778" t="s">
        <v>16517</v>
      </c>
    </row>
    <row r="779" spans="1:31" hidden="1" x14ac:dyDescent="0.25">
      <c r="A779" t="s">
        <v>12793</v>
      </c>
      <c r="B779" t="s">
        <v>12794</v>
      </c>
      <c r="C779" s="3" t="s">
        <v>32</v>
      </c>
      <c r="D779" s="3" t="s">
        <v>12430</v>
      </c>
      <c r="E779" s="3" t="s">
        <v>5053</v>
      </c>
      <c r="F779" s="3">
        <v>10000</v>
      </c>
      <c r="G779" s="34">
        <v>57.99</v>
      </c>
      <c r="H779" s="3" t="s">
        <v>12405</v>
      </c>
      <c r="I779" s="3" t="s">
        <v>15</v>
      </c>
      <c r="J779" s="3" t="s">
        <v>8110</v>
      </c>
      <c r="K779" s="3" t="s">
        <v>8103</v>
      </c>
      <c r="L779" s="3" t="s">
        <v>68</v>
      </c>
      <c r="M779" s="26">
        <v>45474</v>
      </c>
      <c r="N779"/>
      <c r="O779" s="3">
        <v>1</v>
      </c>
      <c r="P779" s="55">
        <v>3827.34</v>
      </c>
      <c r="Q779" s="55">
        <v>3015.48</v>
      </c>
      <c r="R779" s="55">
        <v>811.86</v>
      </c>
      <c r="S779" s="57">
        <v>0.27</v>
      </c>
      <c r="T779" s="55">
        <v>3827.34</v>
      </c>
      <c r="U779" s="55">
        <v>521.91</v>
      </c>
      <c r="V779" s="55">
        <v>4407.24</v>
      </c>
      <c r="W779" s="55">
        <v>-3885.33</v>
      </c>
      <c r="X779" s="57">
        <v>-0.88</v>
      </c>
      <c r="Y779" s="3" t="str">
        <f>IFERROR(VLOOKUP(A779,'Pivot price tier'!$C$8:$L$2290,10,0),"")</f>
        <v xml:space="preserve"> </v>
      </c>
      <c r="Z779" s="3" t="str">
        <f>IFERROR(VLOOKUP(A779,'Pivot price tier by size'!$D$8:$M$2512,10,0),"")</f>
        <v xml:space="preserve"> </v>
      </c>
      <c r="AA779" s="3" t="str">
        <f>IFERROR(VLOOKUP(A779,'Pivot category'!$B$8:$I$2236,8,0),"")</f>
        <v>X</v>
      </c>
      <c r="AB779" s="3" t="str">
        <f>IF(P779&lt;$AC$1,"Bottom 5%","")</f>
        <v>Bottom 5%</v>
      </c>
      <c r="AC779"/>
      <c r="AD779" t="s">
        <v>16516</v>
      </c>
      <c r="AE779" t="s">
        <v>16518</v>
      </c>
    </row>
    <row r="780" spans="1:31" x14ac:dyDescent="0.25">
      <c r="A780" t="s">
        <v>6317</v>
      </c>
      <c r="B780" t="s">
        <v>5273</v>
      </c>
      <c r="C780" s="3" t="s">
        <v>32</v>
      </c>
      <c r="D780" s="3" t="s">
        <v>5185</v>
      </c>
      <c r="E780" s="3">
        <v>0</v>
      </c>
      <c r="F780" s="3">
        <v>10000</v>
      </c>
      <c r="G780" s="34">
        <v>24.99</v>
      </c>
      <c r="H780" s="3" t="s">
        <v>25</v>
      </c>
      <c r="I780" s="3" t="s">
        <v>21</v>
      </c>
      <c r="J780" s="3" t="s">
        <v>8102</v>
      </c>
      <c r="K780" s="3" t="s">
        <v>8103</v>
      </c>
      <c r="L780" s="3" t="s">
        <v>68</v>
      </c>
      <c r="M780" s="26" t="s">
        <v>16689</v>
      </c>
      <c r="N780"/>
      <c r="O780" s="3">
        <v>77</v>
      </c>
      <c r="P780" s="55">
        <v>17592.96</v>
      </c>
      <c r="Q780" s="55">
        <v>19492.2</v>
      </c>
      <c r="R780" s="55">
        <v>-1899.24</v>
      </c>
      <c r="S780" s="57">
        <v>-0.1</v>
      </c>
      <c r="T780" s="55">
        <v>228.48</v>
      </c>
      <c r="U780" s="55">
        <v>1749.3</v>
      </c>
      <c r="V780" s="55">
        <v>1199.52</v>
      </c>
      <c r="W780" s="55">
        <v>549.78</v>
      </c>
      <c r="X780" s="57">
        <v>0.46</v>
      </c>
      <c r="Y780" s="3" t="str">
        <f>IFERROR(VLOOKUP(A780,'Pivot price tier'!$C$8:$L$2290,10,0),"")</f>
        <v>X</v>
      </c>
      <c r="Z780" s="3" t="str">
        <f>IFERROR(VLOOKUP(A780,'Pivot price tier by size'!$D$8:$M$2512,10,0),"")</f>
        <v xml:space="preserve"> </v>
      </c>
      <c r="AA780" s="3" t="str">
        <f>IFERROR(VLOOKUP(A780,'Pivot category'!$B$8:$I$2236,8,0),"")</f>
        <v>X</v>
      </c>
      <c r="AB780" s="3" t="str">
        <f>IF(P780&lt;$AC$1,"Bottom 5%","")</f>
        <v>Bottom 5%</v>
      </c>
      <c r="AC780"/>
      <c r="AD780" t="s">
        <v>10199</v>
      </c>
      <c r="AE780" t="s">
        <v>16563</v>
      </c>
    </row>
    <row r="781" spans="1:31" x14ac:dyDescent="0.25">
      <c r="A781" t="s">
        <v>5517</v>
      </c>
      <c r="B781" t="s">
        <v>150</v>
      </c>
      <c r="C781" s="3" t="s">
        <v>32</v>
      </c>
      <c r="D781" s="3" t="s">
        <v>2340</v>
      </c>
      <c r="E781" s="3" t="s">
        <v>5101</v>
      </c>
      <c r="F781" s="3">
        <v>1000</v>
      </c>
      <c r="G781" s="34">
        <v>19.989999999999998</v>
      </c>
      <c r="H781" s="3" t="s">
        <v>28</v>
      </c>
      <c r="I781" s="3" t="s">
        <v>21</v>
      </c>
      <c r="J781" s="3" t="s">
        <v>8102</v>
      </c>
      <c r="K781" s="3" t="s">
        <v>8103</v>
      </c>
      <c r="L781" s="3" t="s">
        <v>68</v>
      </c>
      <c r="M781" s="26" t="s">
        <v>16689</v>
      </c>
      <c r="N781"/>
      <c r="O781" s="3">
        <v>153</v>
      </c>
      <c r="P781" s="55">
        <v>50385.57</v>
      </c>
      <c r="Q781" s="55">
        <v>60782.6</v>
      </c>
      <c r="R781" s="55">
        <v>-10397.030000000001</v>
      </c>
      <c r="S781" s="57">
        <v>-0.17</v>
      </c>
      <c r="T781" s="55">
        <v>329.31745098039215</v>
      </c>
      <c r="U781" s="55">
        <v>42036.11</v>
      </c>
      <c r="V781" s="55">
        <v>46307.63</v>
      </c>
      <c r="W781" s="55">
        <v>-4271.5200000000004</v>
      </c>
      <c r="X781" s="57">
        <v>-0.09</v>
      </c>
      <c r="Y781" s="3" t="str">
        <f>IFERROR(VLOOKUP(A781,'Pivot price tier'!$C$8:$L$2290,10,0),"")</f>
        <v>X</v>
      </c>
      <c r="Z781" s="3" t="str">
        <f>IFERROR(VLOOKUP(A781,'Pivot price tier by size'!$D$8:$M$2512,10,0),"")</f>
        <v xml:space="preserve"> </v>
      </c>
      <c r="AA781" s="3" t="str">
        <f>IFERROR(VLOOKUP(A781,'Pivot category'!$B$8:$I$2236,8,0),"")</f>
        <v>X</v>
      </c>
      <c r="AB781" s="3" t="str">
        <f>IF(P781&lt;$AC$1,"Bottom 5%","")</f>
        <v/>
      </c>
      <c r="AC781"/>
      <c r="AD781" t="s">
        <v>16511</v>
      </c>
      <c r="AE781" t="s">
        <v>13865</v>
      </c>
    </row>
    <row r="782" spans="1:31" x14ac:dyDescent="0.25">
      <c r="A782" t="s">
        <v>5544</v>
      </c>
      <c r="B782" t="s">
        <v>155</v>
      </c>
      <c r="C782" s="3" t="s">
        <v>32</v>
      </c>
      <c r="D782" s="3" t="s">
        <v>2345</v>
      </c>
      <c r="E782" s="3" t="s">
        <v>5101</v>
      </c>
      <c r="F782" s="3">
        <v>1000</v>
      </c>
      <c r="G782" s="34">
        <v>19.989999999999998</v>
      </c>
      <c r="H782" s="3" t="s">
        <v>28</v>
      </c>
      <c r="I782" s="3" t="s">
        <v>21</v>
      </c>
      <c r="J782" s="3" t="s">
        <v>8102</v>
      </c>
      <c r="K782" s="3" t="s">
        <v>8103</v>
      </c>
      <c r="L782" s="3" t="s">
        <v>68</v>
      </c>
      <c r="M782" s="26" t="s">
        <v>16689</v>
      </c>
      <c r="N782"/>
      <c r="O782" s="3">
        <v>144</v>
      </c>
      <c r="P782" s="55">
        <v>51752.97</v>
      </c>
      <c r="Q782" s="55">
        <v>53324.160000000003</v>
      </c>
      <c r="R782" s="55">
        <v>-1571.19</v>
      </c>
      <c r="S782" s="57">
        <v>-0.03</v>
      </c>
      <c r="T782" s="55">
        <v>359.395625</v>
      </c>
      <c r="U782" s="55">
        <v>73349.58</v>
      </c>
      <c r="V782" s="55">
        <v>65204.39</v>
      </c>
      <c r="W782" s="55">
        <v>8145.19</v>
      </c>
      <c r="X782" s="57">
        <v>0.12</v>
      </c>
      <c r="Y782" s="3" t="str">
        <f>IFERROR(VLOOKUP(A782,'Pivot price tier'!$C$8:$L$2290,10,0),"")</f>
        <v>X</v>
      </c>
      <c r="Z782" s="3" t="str">
        <f>IFERROR(VLOOKUP(A782,'Pivot price tier by size'!$D$8:$M$2512,10,0),"")</f>
        <v xml:space="preserve"> </v>
      </c>
      <c r="AA782" s="3" t="str">
        <f>IFERROR(VLOOKUP(A782,'Pivot category'!$B$8:$I$2236,8,0),"")</f>
        <v>X</v>
      </c>
      <c r="AB782" s="3" t="str">
        <f>IF(P782&lt;$AC$1,"Bottom 5%","")</f>
        <v/>
      </c>
      <c r="AC782"/>
      <c r="AD782" t="s">
        <v>16511</v>
      </c>
      <c r="AE782" t="s">
        <v>13865</v>
      </c>
    </row>
    <row r="783" spans="1:31" hidden="1" x14ac:dyDescent="0.25">
      <c r="A783" t="s">
        <v>10900</v>
      </c>
      <c r="B783" t="s">
        <v>10901</v>
      </c>
      <c r="C783" s="3" t="s">
        <v>32</v>
      </c>
      <c r="D783" s="3" t="s">
        <v>10753</v>
      </c>
      <c r="E783" s="3" t="s">
        <v>5053</v>
      </c>
      <c r="F783" s="3">
        <v>10000</v>
      </c>
      <c r="G783" s="34">
        <v>49.99</v>
      </c>
      <c r="H783" s="3" t="s">
        <v>12</v>
      </c>
      <c r="I783" s="3" t="s">
        <v>23</v>
      </c>
      <c r="J783" s="3" t="s">
        <v>8110</v>
      </c>
      <c r="K783" s="3" t="s">
        <v>8115</v>
      </c>
      <c r="L783" s="3" t="s">
        <v>68</v>
      </c>
      <c r="M783" s="26" t="s">
        <v>16689</v>
      </c>
      <c r="N783"/>
      <c r="O783" s="3">
        <v>0</v>
      </c>
      <c r="P783" s="55">
        <v>1449.71</v>
      </c>
      <c r="Q783" s="55">
        <v>22395.52</v>
      </c>
      <c r="R783" s="55">
        <v>-20945.810000000001</v>
      </c>
      <c r="S783" s="57">
        <v>-0.94</v>
      </c>
      <c r="T783" s="55" t="s">
        <v>78</v>
      </c>
      <c r="U783" s="55">
        <v>49.99</v>
      </c>
      <c r="V783" s="55">
        <v>749.85</v>
      </c>
      <c r="W783" s="55">
        <v>-699.86</v>
      </c>
      <c r="X783" s="57">
        <v>-0.93</v>
      </c>
      <c r="Y783" s="3" t="str">
        <f>IFERROR(VLOOKUP(A783,'Pivot price tier'!$C$8:$L$2290,10,0),"")</f>
        <v/>
      </c>
      <c r="Z783" s="3" t="str">
        <f>IFERROR(VLOOKUP(A783,'Pivot price tier by size'!$D$8:$M$2512,10,0),"")</f>
        <v/>
      </c>
      <c r="AA783" s="3" t="str">
        <f>IFERROR(VLOOKUP(A783,'Pivot category'!$B$8:$I$2236,8,0),"")</f>
        <v/>
      </c>
      <c r="AB783" s="3" t="str">
        <f>IF(P783&lt;$AC$1,"Bottom 5%","")</f>
        <v>Bottom 5%</v>
      </c>
      <c r="AC783"/>
      <c r="AD783" t="s">
        <v>16516</v>
      </c>
      <c r="AE783" t="s">
        <v>16518</v>
      </c>
    </row>
    <row r="784" spans="1:31" hidden="1" x14ac:dyDescent="0.25">
      <c r="A784" t="s">
        <v>14496</v>
      </c>
      <c r="B784" t="s">
        <v>14497</v>
      </c>
      <c r="C784" s="3" t="s">
        <v>32</v>
      </c>
      <c r="D784" s="3" t="s">
        <v>14361</v>
      </c>
      <c r="E784" s="3" t="s">
        <v>5053</v>
      </c>
      <c r="F784" s="3">
        <v>10000</v>
      </c>
      <c r="G784" s="34">
        <v>54.99</v>
      </c>
      <c r="H784" s="3" t="s">
        <v>12</v>
      </c>
      <c r="I784" s="3" t="s">
        <v>15</v>
      </c>
      <c r="J784" s="3" t="s">
        <v>8112</v>
      </c>
      <c r="K784" s="3" t="s">
        <v>8103</v>
      </c>
      <c r="L784" s="3" t="s">
        <v>68</v>
      </c>
      <c r="M784" s="26">
        <v>45778</v>
      </c>
      <c r="N784"/>
      <c r="O784" s="3">
        <v>60</v>
      </c>
      <c r="P784" s="55">
        <v>19081.53</v>
      </c>
      <c r="Q784" s="55">
        <v>36458.370000000003</v>
      </c>
      <c r="R784" s="55">
        <v>-17376.84</v>
      </c>
      <c r="S784" s="57">
        <v>-0.48</v>
      </c>
      <c r="T784" s="55">
        <v>318.02549999999997</v>
      </c>
      <c r="U784" s="55">
        <v>10448.1</v>
      </c>
      <c r="V784" s="55">
        <v>13912.47</v>
      </c>
      <c r="W784" s="55">
        <v>-3464.37</v>
      </c>
      <c r="X784" s="57">
        <v>-0.25</v>
      </c>
      <c r="Y784" s="3" t="str">
        <f>IFERROR(VLOOKUP(A784,'Pivot price tier'!$C$8:$L$2290,10,0),"")</f>
        <v>X</v>
      </c>
      <c r="Z784" s="3" t="str">
        <f>IFERROR(VLOOKUP(A784,'Pivot price tier by size'!$D$8:$M$2512,10,0),"")</f>
        <v>X</v>
      </c>
      <c r="AA784" s="3" t="str">
        <f>IFERROR(VLOOKUP(A784,'Pivot category'!$B$8:$I$2236,8,0),"")</f>
        <v>X</v>
      </c>
      <c r="AB784" s="3" t="str">
        <f>IF(P784&lt;$AC$1,"Bottom 5%","")</f>
        <v>Bottom 5%</v>
      </c>
      <c r="AC784"/>
      <c r="AD784" t="s">
        <v>16516</v>
      </c>
      <c r="AE784" t="s">
        <v>16518</v>
      </c>
    </row>
    <row r="785" spans="1:31" hidden="1" x14ac:dyDescent="0.25">
      <c r="A785" t="s">
        <v>15667</v>
      </c>
      <c r="B785" t="s">
        <v>15668</v>
      </c>
      <c r="C785" s="3" t="s">
        <v>32</v>
      </c>
      <c r="D785" s="3" t="s">
        <v>3203</v>
      </c>
      <c r="E785" s="3" t="s">
        <v>5101</v>
      </c>
      <c r="F785" s="3">
        <v>4000</v>
      </c>
      <c r="G785" s="34">
        <v>8.99</v>
      </c>
      <c r="H785" s="3" t="s">
        <v>28</v>
      </c>
      <c r="I785" s="3" t="s">
        <v>17</v>
      </c>
      <c r="J785" s="3" t="s">
        <v>8107</v>
      </c>
      <c r="K785" s="3" t="s">
        <v>8111</v>
      </c>
      <c r="L785" s="3" t="s">
        <v>8106</v>
      </c>
      <c r="M785" s="26">
        <v>46054</v>
      </c>
      <c r="N785"/>
      <c r="O785" s="3" t="s">
        <v>78</v>
      </c>
      <c r="P785" s="55">
        <v>197.78</v>
      </c>
      <c r="Q785" s="55"/>
      <c r="R785" s="55">
        <v>197.78</v>
      </c>
      <c r="S785" s="57"/>
      <c r="T785" s="55" t="s">
        <v>78</v>
      </c>
      <c r="U785" s="55">
        <v>0</v>
      </c>
      <c r="V785" s="55">
        <v>14.99</v>
      </c>
      <c r="W785" s="55">
        <v>-14.99</v>
      </c>
      <c r="X785" s="57">
        <v>-1</v>
      </c>
      <c r="Y785" s="3" t="str">
        <f>IFERROR(VLOOKUP(A785,'Pivot price tier'!$C$8:$L$2290,10,0),"")</f>
        <v/>
      </c>
      <c r="Z785" s="3" t="str">
        <f>IFERROR(VLOOKUP(A785,'Pivot price tier by size'!$D$8:$M$2512,10,0),"")</f>
        <v/>
      </c>
      <c r="AA785" s="3" t="str">
        <f>IFERROR(VLOOKUP(A785,'Pivot category'!$B$8:$I$2236,8,0),"")</f>
        <v/>
      </c>
      <c r="AB785" s="3" t="str">
        <f>IF(P785&lt;$AC$1,"Bottom 5%","")</f>
        <v>Bottom 5%</v>
      </c>
      <c r="AC785"/>
      <c r="AD785" t="s">
        <v>16510</v>
      </c>
      <c r="AE785" t="s">
        <v>13892</v>
      </c>
    </row>
    <row r="786" spans="1:31" hidden="1" x14ac:dyDescent="0.25">
      <c r="A786" t="s">
        <v>6726</v>
      </c>
      <c r="B786" t="s">
        <v>6725</v>
      </c>
      <c r="C786" s="3" t="s">
        <v>32</v>
      </c>
      <c r="D786" s="3" t="s">
        <v>8021</v>
      </c>
      <c r="E786" s="3" t="s">
        <v>5053</v>
      </c>
      <c r="F786" s="3">
        <v>7000</v>
      </c>
      <c r="G786" s="34">
        <v>59.99</v>
      </c>
      <c r="H786" s="3" t="s">
        <v>12</v>
      </c>
      <c r="I786" s="3" t="s">
        <v>15</v>
      </c>
      <c r="J786" s="3" t="s">
        <v>15165</v>
      </c>
      <c r="K786" s="3" t="s">
        <v>8111</v>
      </c>
      <c r="L786" s="3" t="s">
        <v>68</v>
      </c>
      <c r="M786" s="26" t="s">
        <v>16689</v>
      </c>
      <c r="N786"/>
      <c r="O786" s="3">
        <v>22</v>
      </c>
      <c r="P786" s="55">
        <v>14997.5</v>
      </c>
      <c r="Q786" s="55">
        <v>36473.919999999998</v>
      </c>
      <c r="R786" s="55">
        <v>-21476.42</v>
      </c>
      <c r="S786" s="57">
        <v>-0.59</v>
      </c>
      <c r="T786" s="55">
        <v>681.7045454545455</v>
      </c>
      <c r="U786" s="55">
        <v>599.9</v>
      </c>
      <c r="V786" s="55">
        <v>1979.67</v>
      </c>
      <c r="W786" s="55">
        <v>-1379.77</v>
      </c>
      <c r="X786" s="57">
        <v>-0.7</v>
      </c>
      <c r="Y786" s="3" t="str">
        <f>IFERROR(VLOOKUP(A786,'Pivot price tier'!$C$8:$L$2290,10,0),"")</f>
        <v/>
      </c>
      <c r="Z786" s="3" t="str">
        <f>IFERROR(VLOOKUP(A786,'Pivot price tier by size'!$D$8:$M$2512,10,0),"")</f>
        <v/>
      </c>
      <c r="AA786" s="3" t="str">
        <f>IFERROR(VLOOKUP(A786,'Pivot category'!$B$8:$I$2236,8,0),"")</f>
        <v/>
      </c>
      <c r="AB786" s="3" t="str">
        <f>IF(P786&lt;$AC$1,"Bottom 5%","")</f>
        <v>Bottom 5%</v>
      </c>
      <c r="AC786"/>
      <c r="AD786" t="s">
        <v>16516</v>
      </c>
      <c r="AE786" t="s">
        <v>16518</v>
      </c>
    </row>
    <row r="787" spans="1:31" hidden="1" x14ac:dyDescent="0.25">
      <c r="A787" t="s">
        <v>15195</v>
      </c>
      <c r="B787" t="s">
        <v>10805</v>
      </c>
      <c r="C787" s="3" t="s">
        <v>32</v>
      </c>
      <c r="D787" s="3" t="s">
        <v>7919</v>
      </c>
      <c r="E787" s="3" t="s">
        <v>5053</v>
      </c>
      <c r="F787" s="3">
        <v>7000</v>
      </c>
      <c r="G787" s="34">
        <v>20.99</v>
      </c>
      <c r="H787" s="3" t="s">
        <v>12</v>
      </c>
      <c r="I787" s="3" t="s">
        <v>23</v>
      </c>
      <c r="J787" s="3" t="s">
        <v>8107</v>
      </c>
      <c r="K787" s="3" t="s">
        <v>8109</v>
      </c>
      <c r="L787" s="3" t="s">
        <v>68</v>
      </c>
      <c r="M787" s="26" t="s">
        <v>16689</v>
      </c>
      <c r="N787"/>
      <c r="O787" s="3" t="s">
        <v>78</v>
      </c>
      <c r="P787" s="55">
        <v>36561.339999999997</v>
      </c>
      <c r="Q787" s="55"/>
      <c r="R787" s="55">
        <v>36561.339999999997</v>
      </c>
      <c r="S787" s="57"/>
      <c r="T787" s="55" t="s">
        <v>78</v>
      </c>
      <c r="U787" s="55">
        <v>28838.75</v>
      </c>
      <c r="V787" s="55">
        <v>0</v>
      </c>
      <c r="W787" s="55">
        <v>28838.75</v>
      </c>
      <c r="X787" s="57">
        <v>0</v>
      </c>
      <c r="Y787" s="3" t="str">
        <f>IFERROR(VLOOKUP(A787,'Pivot price tier'!$C$8:$L$2290,10,0),"")</f>
        <v/>
      </c>
      <c r="Z787" s="3" t="str">
        <f>IFERROR(VLOOKUP(A787,'Pivot price tier by size'!$D$8:$M$2512,10,0),"")</f>
        <v/>
      </c>
      <c r="AA787" s="3" t="str">
        <f>IFERROR(VLOOKUP(A787,'Pivot category'!$B$8:$I$2236,8,0),"")</f>
        <v/>
      </c>
      <c r="AB787" s="3" t="str">
        <f>IF(P787&lt;$AC$1,"Bottom 5%","")</f>
        <v>Bottom 5%</v>
      </c>
      <c r="AC787"/>
      <c r="AD787" t="s">
        <v>16516</v>
      </c>
      <c r="AE787" t="s">
        <v>16518</v>
      </c>
    </row>
    <row r="788" spans="1:31" x14ac:dyDescent="0.25">
      <c r="A788" t="s">
        <v>9162</v>
      </c>
      <c r="B788" t="s">
        <v>9161</v>
      </c>
      <c r="C788" s="3" t="s">
        <v>32</v>
      </c>
      <c r="D788" s="3" t="s">
        <v>9007</v>
      </c>
      <c r="E788" s="3" t="s">
        <v>5101</v>
      </c>
      <c r="F788" s="3">
        <v>7000</v>
      </c>
      <c r="G788" s="34">
        <v>19.989999999999998</v>
      </c>
      <c r="H788" s="3" t="s">
        <v>28</v>
      </c>
      <c r="I788" s="3" t="s">
        <v>21</v>
      </c>
      <c r="J788" s="3" t="s">
        <v>8102</v>
      </c>
      <c r="K788" s="3" t="s">
        <v>8103</v>
      </c>
      <c r="L788" s="3" t="s">
        <v>68</v>
      </c>
      <c r="M788" s="26" t="s">
        <v>16689</v>
      </c>
      <c r="N788"/>
      <c r="O788" s="3">
        <v>136</v>
      </c>
      <c r="P788" s="55">
        <v>48005.48</v>
      </c>
      <c r="Q788" s="55">
        <v>60128.85</v>
      </c>
      <c r="R788" s="55">
        <v>-12123.37</v>
      </c>
      <c r="S788" s="57">
        <v>-0.2</v>
      </c>
      <c r="T788" s="55">
        <v>352.98147058823531</v>
      </c>
      <c r="U788" s="55">
        <v>32847.25</v>
      </c>
      <c r="V788" s="55">
        <v>34227.519999999997</v>
      </c>
      <c r="W788" s="55">
        <v>-1380.27</v>
      </c>
      <c r="X788" s="57">
        <v>-0.04</v>
      </c>
      <c r="Y788" s="3" t="str">
        <f>IFERROR(VLOOKUP(A788,'Pivot price tier'!$C$8:$L$2290,10,0),"")</f>
        <v>X</v>
      </c>
      <c r="Z788" s="3" t="str">
        <f>IFERROR(VLOOKUP(A788,'Pivot price tier by size'!$D$8:$M$2512,10,0),"")</f>
        <v xml:space="preserve"> </v>
      </c>
      <c r="AA788" s="3" t="str">
        <f>IFERROR(VLOOKUP(A788,'Pivot category'!$B$8:$I$2236,8,0),"")</f>
        <v>X</v>
      </c>
      <c r="AB788" s="3" t="str">
        <f>IF(P788&lt;$AC$1,"Bottom 5%","")</f>
        <v/>
      </c>
      <c r="AC788"/>
      <c r="AD788" t="s">
        <v>16511</v>
      </c>
      <c r="AE788" t="s">
        <v>13865</v>
      </c>
    </row>
    <row r="789" spans="1:31" hidden="1" x14ac:dyDescent="0.25">
      <c r="A789" t="s">
        <v>11035</v>
      </c>
      <c r="B789" t="s">
        <v>11036</v>
      </c>
      <c r="C789" s="3" t="s">
        <v>32</v>
      </c>
      <c r="D789" s="3" t="s">
        <v>11012</v>
      </c>
      <c r="E789" s="3">
        <v>0</v>
      </c>
      <c r="F789" s="3">
        <v>7000</v>
      </c>
      <c r="G789" s="34">
        <v>20.99</v>
      </c>
      <c r="H789" s="3" t="s">
        <v>8184</v>
      </c>
      <c r="I789" s="3" t="s">
        <v>12122</v>
      </c>
      <c r="J789" s="3" t="s">
        <v>8107</v>
      </c>
      <c r="K789" s="3" t="s">
        <v>8103</v>
      </c>
      <c r="L789" s="3" t="s">
        <v>8106</v>
      </c>
      <c r="M789" s="26" t="s">
        <v>16689</v>
      </c>
      <c r="N789"/>
      <c r="O789" s="3">
        <v>2</v>
      </c>
      <c r="P789" s="55">
        <v>293.86</v>
      </c>
      <c r="Q789" s="55">
        <v>881.58</v>
      </c>
      <c r="R789" s="55">
        <v>-587.72</v>
      </c>
      <c r="S789" s="57">
        <v>-0.67</v>
      </c>
      <c r="T789" s="55">
        <v>146.93</v>
      </c>
      <c r="U789" s="55" t="s">
        <v>78</v>
      </c>
      <c r="V789" s="55" t="s">
        <v>78</v>
      </c>
      <c r="W789" s="55" t="s">
        <v>78</v>
      </c>
      <c r="X789" s="57" t="s">
        <v>78</v>
      </c>
      <c r="Y789" s="3" t="str">
        <f>IFERROR(VLOOKUP(A789,'Pivot price tier'!$C$8:$L$2290,10,0),"")</f>
        <v/>
      </c>
      <c r="Z789" s="3" t="str">
        <f>IFERROR(VLOOKUP(A789,'Pivot price tier by size'!$D$8:$M$2512,10,0),"")</f>
        <v/>
      </c>
      <c r="AA789" s="3" t="str">
        <f>IFERROR(VLOOKUP(A789,'Pivot category'!$B$8:$I$2236,8,0),"")</f>
        <v/>
      </c>
      <c r="AB789" s="3" t="str">
        <f>IF(P789&lt;$AC$1,"Bottom 5%","")</f>
        <v>Bottom 5%</v>
      </c>
      <c r="AC789"/>
      <c r="AD789" t="s">
        <v>16516</v>
      </c>
      <c r="AE789" t="s">
        <v>16518</v>
      </c>
    </row>
    <row r="790" spans="1:31" x14ac:dyDescent="0.25">
      <c r="A790" t="s">
        <v>5743</v>
      </c>
      <c r="B790" t="s">
        <v>614</v>
      </c>
      <c r="C790" s="3" t="s">
        <v>32</v>
      </c>
      <c r="D790" s="3" t="s">
        <v>2870</v>
      </c>
      <c r="E790" s="3">
        <v>0</v>
      </c>
      <c r="F790" s="3">
        <v>1000</v>
      </c>
      <c r="G790" s="34">
        <v>31.99</v>
      </c>
      <c r="H790" s="3" t="s">
        <v>27</v>
      </c>
      <c r="I790" s="3" t="s">
        <v>21</v>
      </c>
      <c r="J790" s="3" t="s">
        <v>8102</v>
      </c>
      <c r="K790" s="3" t="s">
        <v>8103</v>
      </c>
      <c r="L790" s="3" t="s">
        <v>68</v>
      </c>
      <c r="M790" s="26" t="s">
        <v>16689</v>
      </c>
      <c r="N790"/>
      <c r="O790" s="3">
        <v>82</v>
      </c>
      <c r="P790" s="55">
        <v>49241.36</v>
      </c>
      <c r="Q790" s="55">
        <v>59568.89</v>
      </c>
      <c r="R790" s="55">
        <v>-10327.530000000001</v>
      </c>
      <c r="S790" s="57">
        <v>-0.17</v>
      </c>
      <c r="T790" s="55">
        <v>600.50439024390244</v>
      </c>
      <c r="U790" s="55">
        <v>45056.72</v>
      </c>
      <c r="V790" s="55">
        <v>49330.22</v>
      </c>
      <c r="W790" s="55">
        <v>-4273.5</v>
      </c>
      <c r="X790" s="57">
        <v>-0.09</v>
      </c>
      <c r="Y790" s="3" t="str">
        <f>IFERROR(VLOOKUP(A790,'Pivot price tier'!$C$8:$L$2290,10,0),"")</f>
        <v>X</v>
      </c>
      <c r="Z790" s="3" t="str">
        <f>IFERROR(VLOOKUP(A790,'Pivot price tier by size'!$D$8:$M$2512,10,0),"")</f>
        <v xml:space="preserve"> </v>
      </c>
      <c r="AA790" s="3" t="str">
        <f>IFERROR(VLOOKUP(A790,'Pivot category'!$B$8:$I$2236,8,0),"")</f>
        <v>X</v>
      </c>
      <c r="AB790" s="3" t="str">
        <f>IF(P790&lt;$AC$1,"Bottom 5%","")</f>
        <v/>
      </c>
      <c r="AC790"/>
      <c r="AD790" t="s">
        <v>11018</v>
      </c>
      <c r="AE790" t="s">
        <v>16523</v>
      </c>
    </row>
    <row r="791" spans="1:31" x14ac:dyDescent="0.25">
      <c r="A791" t="s">
        <v>5480</v>
      </c>
      <c r="B791" t="s">
        <v>623</v>
      </c>
      <c r="C791" s="3" t="s">
        <v>32</v>
      </c>
      <c r="D791" s="3" t="s">
        <v>2879</v>
      </c>
      <c r="E791" s="3" t="s">
        <v>5053</v>
      </c>
      <c r="F791" s="3">
        <v>1000</v>
      </c>
      <c r="G791" s="34">
        <v>46.99</v>
      </c>
      <c r="H791" s="3" t="s">
        <v>30</v>
      </c>
      <c r="I791" s="3" t="s">
        <v>23</v>
      </c>
      <c r="J791" s="3" t="s">
        <v>8102</v>
      </c>
      <c r="K791" s="3" t="s">
        <v>8103</v>
      </c>
      <c r="L791" s="3" t="s">
        <v>68</v>
      </c>
      <c r="M791" s="26" t="s">
        <v>16689</v>
      </c>
      <c r="N791"/>
      <c r="O791" s="3">
        <v>109</v>
      </c>
      <c r="P791" s="55">
        <v>58366.35</v>
      </c>
      <c r="Q791" s="55">
        <v>64259.26</v>
      </c>
      <c r="R791" s="55">
        <v>-5892.91</v>
      </c>
      <c r="S791" s="57">
        <v>-0.09</v>
      </c>
      <c r="T791" s="55">
        <v>535.47110091743116</v>
      </c>
      <c r="U791" s="55">
        <v>33406.49</v>
      </c>
      <c r="V791" s="55">
        <v>33070</v>
      </c>
      <c r="W791" s="55">
        <v>336.49</v>
      </c>
      <c r="X791" s="57">
        <v>0.01</v>
      </c>
      <c r="Y791" s="3" t="str">
        <f>IFERROR(VLOOKUP(A791,'Pivot price tier'!$C$8:$L$2290,10,0),"")</f>
        <v>X</v>
      </c>
      <c r="Z791" s="3" t="str">
        <f>IFERROR(VLOOKUP(A791,'Pivot price tier by size'!$D$8:$M$2512,10,0),"")</f>
        <v xml:space="preserve"> </v>
      </c>
      <c r="AA791" s="3" t="str">
        <f>IFERROR(VLOOKUP(A791,'Pivot category'!$B$8:$I$2236,8,0),"")</f>
        <v>X</v>
      </c>
      <c r="AB791" s="3" t="str">
        <f>IF(P791&lt;$AC$1,"Bottom 5%","")</f>
        <v/>
      </c>
      <c r="AC791"/>
      <c r="AD791" t="s">
        <v>16514</v>
      </c>
      <c r="AE791" t="s">
        <v>13881</v>
      </c>
    </row>
    <row r="792" spans="1:31" hidden="1" x14ac:dyDescent="0.25">
      <c r="A792" t="s">
        <v>7147</v>
      </c>
      <c r="B792" t="s">
        <v>392</v>
      </c>
      <c r="C792" s="3" t="s">
        <v>69</v>
      </c>
      <c r="D792" s="3" t="s">
        <v>2613</v>
      </c>
      <c r="E792" s="3" t="s">
        <v>5053</v>
      </c>
      <c r="F792" s="3">
        <v>7000</v>
      </c>
      <c r="G792" s="34">
        <v>2.39</v>
      </c>
      <c r="H792" s="3" t="s">
        <v>12</v>
      </c>
      <c r="I792" s="3" t="s">
        <v>70</v>
      </c>
      <c r="J792" s="3" t="s">
        <v>8107</v>
      </c>
      <c r="K792" s="3" t="s">
        <v>8111</v>
      </c>
      <c r="L792" s="3" t="s">
        <v>8106</v>
      </c>
      <c r="M792" s="26" t="s">
        <v>16689</v>
      </c>
      <c r="N792"/>
      <c r="O792" s="3">
        <v>3</v>
      </c>
      <c r="P792" s="55">
        <v>912.54</v>
      </c>
      <c r="Q792" s="55">
        <v>3612.39</v>
      </c>
      <c r="R792" s="55">
        <v>-2699.85</v>
      </c>
      <c r="S792" s="57">
        <v>-0.75</v>
      </c>
      <c r="T792" s="55">
        <v>304.18</v>
      </c>
      <c r="U792" s="55">
        <v>372.28</v>
      </c>
      <c r="V792" s="55">
        <v>340.98</v>
      </c>
      <c r="W792" s="55">
        <v>31.3</v>
      </c>
      <c r="X792" s="57">
        <v>0.09</v>
      </c>
      <c r="Y792" s="3" t="str">
        <f>IFERROR(VLOOKUP(A792,'Pivot price tier'!$C$8:$L$2290,10,0),"")</f>
        <v/>
      </c>
      <c r="Z792" s="3" t="str">
        <f>IFERROR(VLOOKUP(A792,'Pivot price tier by size'!$D$8:$M$2512,10,0),"")</f>
        <v/>
      </c>
      <c r="AA792" s="3" t="str">
        <f>IFERROR(VLOOKUP(A792,'Pivot category'!$B$8:$I$2236,8,0),"")</f>
        <v/>
      </c>
      <c r="AB792" s="3" t="str">
        <f>IF(P792&lt;$AC$1,"Bottom 5%","")</f>
        <v>Bottom 5%</v>
      </c>
      <c r="AC792"/>
      <c r="AD792" t="s">
        <v>16516</v>
      </c>
      <c r="AE792" t="s">
        <v>16518</v>
      </c>
    </row>
    <row r="793" spans="1:31" x14ac:dyDescent="0.25">
      <c r="A793" t="s">
        <v>5924</v>
      </c>
      <c r="B793" t="s">
        <v>813</v>
      </c>
      <c r="C793" s="3" t="s">
        <v>32</v>
      </c>
      <c r="D793" s="3" t="s">
        <v>3086</v>
      </c>
      <c r="E793" s="3">
        <v>0</v>
      </c>
      <c r="F793" s="3">
        <v>1000</v>
      </c>
      <c r="G793" s="34">
        <v>29.99</v>
      </c>
      <c r="H793" s="3" t="s">
        <v>27</v>
      </c>
      <c r="I793" s="3" t="s">
        <v>21</v>
      </c>
      <c r="J793" s="3" t="s">
        <v>8102</v>
      </c>
      <c r="K793" s="3" t="s">
        <v>8103</v>
      </c>
      <c r="L793" s="3" t="s">
        <v>68</v>
      </c>
      <c r="M793" s="26" t="s">
        <v>16689</v>
      </c>
      <c r="N793"/>
      <c r="O793" s="3">
        <v>79</v>
      </c>
      <c r="P793" s="55">
        <v>52841.53</v>
      </c>
      <c r="Q793" s="55">
        <v>47539.839999999997</v>
      </c>
      <c r="R793" s="55">
        <v>5301.69</v>
      </c>
      <c r="S793" s="57">
        <v>0.11</v>
      </c>
      <c r="T793" s="55">
        <v>668.88012658227842</v>
      </c>
      <c r="U793" s="55">
        <v>36241.4</v>
      </c>
      <c r="V793" s="55">
        <v>46032.47</v>
      </c>
      <c r="W793" s="55">
        <v>-9791.07</v>
      </c>
      <c r="X793" s="57">
        <v>-0.21</v>
      </c>
      <c r="Y793" s="3" t="str">
        <f>IFERROR(VLOOKUP(A793,'Pivot price tier'!$C$8:$L$2290,10,0),"")</f>
        <v>X</v>
      </c>
      <c r="Z793" s="3" t="str">
        <f>IFERROR(VLOOKUP(A793,'Pivot price tier by size'!$D$8:$M$2512,10,0),"")</f>
        <v xml:space="preserve"> </v>
      </c>
      <c r="AA793" s="3" t="str">
        <f>IFERROR(VLOOKUP(A793,'Pivot category'!$B$8:$I$2236,8,0),"")</f>
        <v>X</v>
      </c>
      <c r="AB793" s="3" t="str">
        <f>IF(P793&lt;$AC$1,"Bottom 5%","")</f>
        <v/>
      </c>
      <c r="AC793"/>
      <c r="AD793" t="s">
        <v>11018</v>
      </c>
      <c r="AE793" t="s">
        <v>13877</v>
      </c>
    </row>
    <row r="794" spans="1:31" x14ac:dyDescent="0.25">
      <c r="A794" t="s">
        <v>5763</v>
      </c>
      <c r="B794" t="s">
        <v>852</v>
      </c>
      <c r="C794" s="3" t="s">
        <v>32</v>
      </c>
      <c r="D794" s="3" t="s">
        <v>3127</v>
      </c>
      <c r="E794" s="3" t="s">
        <v>5053</v>
      </c>
      <c r="F794" s="3">
        <v>1000</v>
      </c>
      <c r="G794" s="34">
        <v>19.989999999999998</v>
      </c>
      <c r="H794" s="3" t="s">
        <v>28</v>
      </c>
      <c r="I794" s="3" t="s">
        <v>21</v>
      </c>
      <c r="J794" s="3" t="s">
        <v>8102</v>
      </c>
      <c r="K794" s="3" t="s">
        <v>8103</v>
      </c>
      <c r="L794" s="3" t="s">
        <v>68</v>
      </c>
      <c r="M794" s="26" t="s">
        <v>16689</v>
      </c>
      <c r="N794"/>
      <c r="O794" s="3">
        <v>148</v>
      </c>
      <c r="P794" s="55">
        <v>53153.41</v>
      </c>
      <c r="Q794" s="55">
        <v>67946.009999999995</v>
      </c>
      <c r="R794" s="55">
        <v>-14792.6</v>
      </c>
      <c r="S794" s="57">
        <v>-0.22</v>
      </c>
      <c r="T794" s="55">
        <v>359.14466216216221</v>
      </c>
      <c r="U794" s="55">
        <v>29685.15</v>
      </c>
      <c r="V794" s="55">
        <v>37161.410000000003</v>
      </c>
      <c r="W794" s="55">
        <v>-7476.26</v>
      </c>
      <c r="X794" s="57">
        <v>-0.2</v>
      </c>
      <c r="Y794" s="3" t="str">
        <f>IFERROR(VLOOKUP(A794,'Pivot price tier'!$C$8:$L$2290,10,0),"")</f>
        <v>X</v>
      </c>
      <c r="Z794" s="3" t="str">
        <f>IFERROR(VLOOKUP(A794,'Pivot price tier by size'!$D$8:$M$2512,10,0),"")</f>
        <v xml:space="preserve"> </v>
      </c>
      <c r="AA794" s="3" t="str">
        <f>IFERROR(VLOOKUP(A794,'Pivot category'!$B$8:$I$2236,8,0),"")</f>
        <v>X</v>
      </c>
      <c r="AB794" s="3" t="str">
        <f>IF(P794&lt;$AC$1,"Bottom 5%","")</f>
        <v/>
      </c>
      <c r="AC794"/>
      <c r="AD794" t="s">
        <v>16512</v>
      </c>
      <c r="AE794" t="s">
        <v>13856</v>
      </c>
    </row>
    <row r="795" spans="1:31" hidden="1" x14ac:dyDescent="0.25">
      <c r="A795" t="s">
        <v>15347</v>
      </c>
      <c r="B795" t="s">
        <v>15348</v>
      </c>
      <c r="C795" s="3" t="s">
        <v>34</v>
      </c>
      <c r="D795" s="3" t="s">
        <v>15047</v>
      </c>
      <c r="E795" s="3">
        <v>0</v>
      </c>
      <c r="F795" s="3">
        <v>70000</v>
      </c>
      <c r="G795" s="34">
        <v>12.99</v>
      </c>
      <c r="H795" s="3" t="s">
        <v>8184</v>
      </c>
      <c r="I795" s="3" t="s">
        <v>12122</v>
      </c>
      <c r="J795" s="3" t="s">
        <v>8102</v>
      </c>
      <c r="K795" s="3" t="s">
        <v>8103</v>
      </c>
      <c r="L795" s="3" t="s">
        <v>68</v>
      </c>
      <c r="M795" s="26">
        <v>45901</v>
      </c>
      <c r="N795"/>
      <c r="O795" s="3">
        <v>55</v>
      </c>
      <c r="P795" s="55">
        <v>13678.47</v>
      </c>
      <c r="Q795" s="55"/>
      <c r="R795" s="55">
        <v>13678.47</v>
      </c>
      <c r="S795" s="57"/>
      <c r="T795" s="55">
        <v>248.69945454545453</v>
      </c>
      <c r="U795" s="55">
        <v>21160.71</v>
      </c>
      <c r="V795" s="55">
        <v>0</v>
      </c>
      <c r="W795" s="55">
        <v>21160.71</v>
      </c>
      <c r="X795" s="57">
        <v>0</v>
      </c>
      <c r="Y795" s="3" t="str">
        <f>IFERROR(VLOOKUP(A795,'Pivot price tier'!$C$8:$L$2290,10,0),"")</f>
        <v xml:space="preserve"> </v>
      </c>
      <c r="Z795" s="3" t="str">
        <f>IFERROR(VLOOKUP(A795,'Pivot price tier by size'!$D$8:$M$2512,10,0),"")</f>
        <v xml:space="preserve"> </v>
      </c>
      <c r="AA795" s="3" t="str">
        <f>IFERROR(VLOOKUP(A795,'Pivot category'!$B$8:$I$2236,8,0),"")</f>
        <v>X</v>
      </c>
      <c r="AB795" s="3" t="str">
        <f>IF(P795&lt;$AC$1,"Bottom 5%","")</f>
        <v>Bottom 5%</v>
      </c>
      <c r="AC795"/>
      <c r="AD795" t="s">
        <v>16516</v>
      </c>
      <c r="AE795" t="s">
        <v>16518</v>
      </c>
    </row>
    <row r="796" spans="1:31" x14ac:dyDescent="0.25">
      <c r="A796" t="s">
        <v>5551</v>
      </c>
      <c r="B796" t="s">
        <v>1068</v>
      </c>
      <c r="C796" s="3" t="s">
        <v>32</v>
      </c>
      <c r="D796" s="3" t="s">
        <v>3368</v>
      </c>
      <c r="E796" s="3" t="s">
        <v>5101</v>
      </c>
      <c r="F796" s="3">
        <v>1000</v>
      </c>
      <c r="G796" s="34">
        <v>26.99</v>
      </c>
      <c r="H796" s="3" t="s">
        <v>28</v>
      </c>
      <c r="I796" s="3" t="s">
        <v>21</v>
      </c>
      <c r="J796" s="3" t="s">
        <v>8102</v>
      </c>
      <c r="K796" s="3" t="s">
        <v>8103</v>
      </c>
      <c r="L796" s="3" t="s">
        <v>68</v>
      </c>
      <c r="M796" s="26" t="s">
        <v>16689</v>
      </c>
      <c r="N796"/>
      <c r="O796" s="3">
        <v>142</v>
      </c>
      <c r="P796" s="55">
        <v>56874.720000000001</v>
      </c>
      <c r="Q796" s="55">
        <v>64813.83</v>
      </c>
      <c r="R796" s="55">
        <v>-7939.11</v>
      </c>
      <c r="S796" s="57">
        <v>-0.12</v>
      </c>
      <c r="T796" s="55">
        <v>400.52619718309859</v>
      </c>
      <c r="U796" s="55">
        <v>31164.33</v>
      </c>
      <c r="V796" s="55">
        <v>28687.9</v>
      </c>
      <c r="W796" s="55">
        <v>2476.4299999999998</v>
      </c>
      <c r="X796" s="57">
        <v>0.09</v>
      </c>
      <c r="Y796" s="3" t="str">
        <f>IFERROR(VLOOKUP(A796,'Pivot price tier'!$C$8:$L$2290,10,0),"")</f>
        <v>X</v>
      </c>
      <c r="Z796" s="3" t="str">
        <f>IFERROR(VLOOKUP(A796,'Pivot price tier by size'!$D$8:$M$2512,10,0),"")</f>
        <v xml:space="preserve"> </v>
      </c>
      <c r="AA796" s="3" t="str">
        <f>IFERROR(VLOOKUP(A796,'Pivot category'!$B$8:$I$2236,8,0),"")</f>
        <v>X</v>
      </c>
      <c r="AB796" s="3" t="str">
        <f>IF(P796&lt;$AC$1,"Bottom 5%","")</f>
        <v/>
      </c>
      <c r="AC796"/>
      <c r="AD796" t="s">
        <v>16514</v>
      </c>
      <c r="AE796" t="s">
        <v>13858</v>
      </c>
    </row>
    <row r="797" spans="1:31" x14ac:dyDescent="0.25">
      <c r="A797" t="s">
        <v>5411</v>
      </c>
      <c r="B797" t="s">
        <v>1107</v>
      </c>
      <c r="C797" s="3" t="s">
        <v>32</v>
      </c>
      <c r="D797" s="3" t="s">
        <v>3411</v>
      </c>
      <c r="E797" s="3">
        <v>0</v>
      </c>
      <c r="F797" s="3">
        <v>1000</v>
      </c>
      <c r="G797" s="34">
        <v>54.99</v>
      </c>
      <c r="H797" s="3" t="s">
        <v>27</v>
      </c>
      <c r="I797" s="3" t="s">
        <v>15</v>
      </c>
      <c r="J797" s="3" t="s">
        <v>8102</v>
      </c>
      <c r="K797" s="3" t="s">
        <v>8103</v>
      </c>
      <c r="L797" s="3" t="s">
        <v>68</v>
      </c>
      <c r="M797" s="26" t="s">
        <v>16689</v>
      </c>
      <c r="N797"/>
      <c r="O797" s="3">
        <v>105</v>
      </c>
      <c r="P797" s="55">
        <v>59443.62</v>
      </c>
      <c r="Q797" s="55">
        <v>81944.289999999994</v>
      </c>
      <c r="R797" s="55">
        <v>-22500.67</v>
      </c>
      <c r="S797" s="57">
        <v>-0.27</v>
      </c>
      <c r="T797" s="55">
        <v>566.12971428571427</v>
      </c>
      <c r="U797" s="55">
        <v>166178.29999999999</v>
      </c>
      <c r="V797" s="55">
        <v>183654.85</v>
      </c>
      <c r="W797" s="55">
        <v>-17476.55</v>
      </c>
      <c r="X797" s="57">
        <v>-0.1</v>
      </c>
      <c r="Y797" s="3" t="str">
        <f>IFERROR(VLOOKUP(A797,'Pivot price tier'!$C$8:$L$2290,10,0),"")</f>
        <v>X</v>
      </c>
      <c r="Z797" s="3" t="str">
        <f>IFERROR(VLOOKUP(A797,'Pivot price tier by size'!$D$8:$M$2512,10,0),"")</f>
        <v xml:space="preserve"> </v>
      </c>
      <c r="AA797" s="3" t="str">
        <f>IFERROR(VLOOKUP(A797,'Pivot category'!$B$8:$I$2236,8,0),"")</f>
        <v>X</v>
      </c>
      <c r="AB797" s="3" t="str">
        <f>IF(P797&lt;$AC$1,"Bottom 5%","")</f>
        <v/>
      </c>
      <c r="AC797"/>
      <c r="AD797" t="s">
        <v>16510</v>
      </c>
      <c r="AE797" t="s">
        <v>13892</v>
      </c>
    </row>
    <row r="798" spans="1:31" x14ac:dyDescent="0.25">
      <c r="A798" t="s">
        <v>5912</v>
      </c>
      <c r="B798" t="s">
        <v>1356</v>
      </c>
      <c r="C798" s="3" t="s">
        <v>32</v>
      </c>
      <c r="D798" s="3" t="s">
        <v>3681</v>
      </c>
      <c r="E798" s="3" t="s">
        <v>5101</v>
      </c>
      <c r="F798" s="3">
        <v>7000</v>
      </c>
      <c r="G798" s="34">
        <v>24.99</v>
      </c>
      <c r="H798" s="3" t="s">
        <v>28</v>
      </c>
      <c r="I798" s="3" t="s">
        <v>21</v>
      </c>
      <c r="J798" s="3" t="s">
        <v>8102</v>
      </c>
      <c r="K798" s="3" t="s">
        <v>8103</v>
      </c>
      <c r="L798" s="3" t="s">
        <v>68</v>
      </c>
      <c r="M798" s="26" t="s">
        <v>16689</v>
      </c>
      <c r="N798"/>
      <c r="O798" s="3">
        <v>131</v>
      </c>
      <c r="P798" s="55">
        <v>57193.05</v>
      </c>
      <c r="Q798" s="55">
        <v>58545.84</v>
      </c>
      <c r="R798" s="55">
        <v>-1352.79</v>
      </c>
      <c r="S798" s="57">
        <v>-0.02</v>
      </c>
      <c r="T798" s="55">
        <v>436.58816793893129</v>
      </c>
      <c r="U798" s="55">
        <v>74898.78</v>
      </c>
      <c r="V798" s="55">
        <v>70370.820000000007</v>
      </c>
      <c r="W798" s="55">
        <v>4527.96</v>
      </c>
      <c r="X798" s="57">
        <v>0.06</v>
      </c>
      <c r="Y798" s="3" t="str">
        <f>IFERROR(VLOOKUP(A798,'Pivot price tier'!$C$8:$L$2290,10,0),"")</f>
        <v>X</v>
      </c>
      <c r="Z798" s="3" t="str">
        <f>IFERROR(VLOOKUP(A798,'Pivot price tier by size'!$D$8:$M$2512,10,0),"")</f>
        <v xml:space="preserve"> </v>
      </c>
      <c r="AA798" s="3" t="str">
        <f>IFERROR(VLOOKUP(A798,'Pivot category'!$B$8:$I$2236,8,0),"")</f>
        <v>X</v>
      </c>
      <c r="AB798" s="3" t="str">
        <f>IF(P798&lt;$AC$1,"Bottom 5%","")</f>
        <v/>
      </c>
      <c r="AC798"/>
      <c r="AD798" t="s">
        <v>16516</v>
      </c>
      <c r="AE798" t="s">
        <v>16518</v>
      </c>
    </row>
    <row r="799" spans="1:31" hidden="1" x14ac:dyDescent="0.25">
      <c r="A799" t="s">
        <v>15570</v>
      </c>
      <c r="B799" t="s">
        <v>15571</v>
      </c>
      <c r="C799" s="3" t="s">
        <v>32</v>
      </c>
      <c r="D799" s="3" t="s">
        <v>10721</v>
      </c>
      <c r="E799" s="3">
        <v>0</v>
      </c>
      <c r="F799" s="3">
        <v>10000</v>
      </c>
      <c r="G799" s="34">
        <v>36.65</v>
      </c>
      <c r="H799" s="3" t="s">
        <v>29</v>
      </c>
      <c r="I799" s="3" t="s">
        <v>23</v>
      </c>
      <c r="J799" s="3" t="s">
        <v>8107</v>
      </c>
      <c r="K799" s="3" t="s">
        <v>8111</v>
      </c>
      <c r="L799" s="3" t="s">
        <v>68</v>
      </c>
      <c r="M799" s="26">
        <v>45992</v>
      </c>
      <c r="N799"/>
      <c r="O799" s="3">
        <v>13</v>
      </c>
      <c r="P799" s="55">
        <v>219.9</v>
      </c>
      <c r="Q799" s="55"/>
      <c r="R799" s="55">
        <v>219.9</v>
      </c>
      <c r="S799" s="57"/>
      <c r="T799" s="55">
        <v>16.915384615384617</v>
      </c>
      <c r="U799" s="55">
        <v>20707.25</v>
      </c>
      <c r="V799" s="55">
        <v>0</v>
      </c>
      <c r="W799" s="55">
        <v>20707.25</v>
      </c>
      <c r="X799" s="57">
        <v>0</v>
      </c>
      <c r="Y799" s="3" t="str">
        <f>IFERROR(VLOOKUP(A799,'Pivot price tier'!$C$8:$L$2290,10,0),"")</f>
        <v/>
      </c>
      <c r="Z799" s="3" t="str">
        <f>IFERROR(VLOOKUP(A799,'Pivot price tier by size'!$D$8:$M$2512,10,0),"")</f>
        <v/>
      </c>
      <c r="AA799" s="3" t="str">
        <f>IFERROR(VLOOKUP(A799,'Pivot category'!$B$8:$I$2236,8,0),"")</f>
        <v/>
      </c>
      <c r="AB799" s="3" t="str">
        <f>IF(P799&lt;$AC$1,"Bottom 5%","")</f>
        <v>Bottom 5%</v>
      </c>
      <c r="AC799"/>
      <c r="AD799">
        <v>0</v>
      </c>
      <c r="AE799" t="s">
        <v>11121</v>
      </c>
    </row>
    <row r="800" spans="1:31" hidden="1" x14ac:dyDescent="0.25">
      <c r="A800" t="s">
        <v>10806</v>
      </c>
      <c r="B800" t="s">
        <v>10807</v>
      </c>
      <c r="C800" s="3" t="s">
        <v>32</v>
      </c>
      <c r="D800" s="3" t="s">
        <v>10521</v>
      </c>
      <c r="E800" s="3" t="s">
        <v>5053</v>
      </c>
      <c r="F800" s="3">
        <v>7000</v>
      </c>
      <c r="G800" s="34">
        <v>22.19</v>
      </c>
      <c r="H800" s="3" t="s">
        <v>26</v>
      </c>
      <c r="I800" s="3" t="s">
        <v>21</v>
      </c>
      <c r="J800" s="3" t="s">
        <v>8107</v>
      </c>
      <c r="K800" s="3" t="s">
        <v>8109</v>
      </c>
      <c r="L800" s="3" t="s">
        <v>8108</v>
      </c>
      <c r="M800" s="26" t="s">
        <v>16689</v>
      </c>
      <c r="N800"/>
      <c r="O800" s="3" t="s">
        <v>78</v>
      </c>
      <c r="P800" s="55"/>
      <c r="Q800" s="55">
        <v>394.89</v>
      </c>
      <c r="R800" s="55">
        <v>-394.89</v>
      </c>
      <c r="S800" s="57">
        <v>-1</v>
      </c>
      <c r="T800" s="55" t="s">
        <v>78</v>
      </c>
      <c r="U800" s="55" t="s">
        <v>78</v>
      </c>
      <c r="V800" s="55" t="s">
        <v>78</v>
      </c>
      <c r="W800" s="55" t="s">
        <v>78</v>
      </c>
      <c r="X800" s="57" t="s">
        <v>78</v>
      </c>
      <c r="Y800" s="3" t="str">
        <f>IFERROR(VLOOKUP(A800,'Pivot price tier'!$C$8:$L$2290,10,0),"")</f>
        <v/>
      </c>
      <c r="Z800" s="3" t="str">
        <f>IFERROR(VLOOKUP(A800,'Pivot price tier by size'!$D$8:$M$2512,10,0),"")</f>
        <v/>
      </c>
      <c r="AA800" s="3" t="str">
        <f>IFERROR(VLOOKUP(A800,'Pivot category'!$B$8:$I$2236,8,0),"")</f>
        <v/>
      </c>
      <c r="AB800" s="3" t="str">
        <f>IF(P800&lt;$AC$1,"Bottom 5%","")</f>
        <v>Bottom 5%</v>
      </c>
      <c r="AC800"/>
      <c r="AD800" t="s">
        <v>16512</v>
      </c>
      <c r="AE800" t="s">
        <v>16559</v>
      </c>
    </row>
    <row r="801" spans="1:31" hidden="1" x14ac:dyDescent="0.25">
      <c r="A801" t="s">
        <v>10808</v>
      </c>
      <c r="B801" t="s">
        <v>10809</v>
      </c>
      <c r="C801" s="3" t="s">
        <v>32</v>
      </c>
      <c r="D801" s="3" t="s">
        <v>10520</v>
      </c>
      <c r="E801" s="3" t="s">
        <v>5053</v>
      </c>
      <c r="F801" s="3">
        <v>7000</v>
      </c>
      <c r="G801" s="34">
        <v>22.79</v>
      </c>
      <c r="H801" s="3" t="s">
        <v>26</v>
      </c>
      <c r="I801" s="3" t="s">
        <v>23</v>
      </c>
      <c r="J801" s="3" t="s">
        <v>8107</v>
      </c>
      <c r="K801" s="3" t="s">
        <v>8109</v>
      </c>
      <c r="L801" s="3" t="s">
        <v>68</v>
      </c>
      <c r="M801" s="26" t="s">
        <v>16689</v>
      </c>
      <c r="N801"/>
      <c r="O801" s="3">
        <v>2</v>
      </c>
      <c r="P801" s="55">
        <v>25678.99</v>
      </c>
      <c r="Q801" s="55">
        <v>836.17</v>
      </c>
      <c r="R801" s="55">
        <v>24842.82</v>
      </c>
      <c r="S801" s="57">
        <v>29.71</v>
      </c>
      <c r="T801" s="55">
        <v>12839.495000000001</v>
      </c>
      <c r="U801" s="55">
        <v>16008.85</v>
      </c>
      <c r="V801" s="55">
        <v>0</v>
      </c>
      <c r="W801" s="55">
        <v>16008.85</v>
      </c>
      <c r="X801" s="57">
        <v>0</v>
      </c>
      <c r="Y801" s="3" t="str">
        <f>IFERROR(VLOOKUP(A801,'Pivot price tier'!$C$8:$L$2290,10,0),"")</f>
        <v/>
      </c>
      <c r="Z801" s="3" t="str">
        <f>IFERROR(VLOOKUP(A801,'Pivot price tier by size'!$D$8:$M$2512,10,0),"")</f>
        <v/>
      </c>
      <c r="AA801" s="3" t="str">
        <f>IFERROR(VLOOKUP(A801,'Pivot category'!$B$8:$I$2236,8,0),"")</f>
        <v/>
      </c>
      <c r="AB801" s="3" t="str">
        <f>IF(P801&lt;$AC$1,"Bottom 5%","")</f>
        <v>Bottom 5%</v>
      </c>
      <c r="AC801"/>
      <c r="AD801" t="s">
        <v>16512</v>
      </c>
      <c r="AE801" t="s">
        <v>16559</v>
      </c>
    </row>
    <row r="802" spans="1:31" x14ac:dyDescent="0.25">
      <c r="A802" t="s">
        <v>5803</v>
      </c>
      <c r="B802" t="s">
        <v>1566</v>
      </c>
      <c r="C802" s="3" t="s">
        <v>32</v>
      </c>
      <c r="D802" s="3" t="s">
        <v>3924</v>
      </c>
      <c r="E802" s="3" t="s">
        <v>5101</v>
      </c>
      <c r="F802" s="3">
        <v>7000</v>
      </c>
      <c r="G802" s="34">
        <v>12.99</v>
      </c>
      <c r="H802" s="3" t="s">
        <v>28</v>
      </c>
      <c r="I802" s="3" t="s">
        <v>19</v>
      </c>
      <c r="J802" s="3" t="s">
        <v>8102</v>
      </c>
      <c r="K802" s="3" t="s">
        <v>8103</v>
      </c>
      <c r="L802" s="3" t="s">
        <v>68</v>
      </c>
      <c r="M802" s="26" t="s">
        <v>16689</v>
      </c>
      <c r="N802"/>
      <c r="O802" s="3">
        <v>152</v>
      </c>
      <c r="P802" s="55">
        <v>54622.95</v>
      </c>
      <c r="Q802" s="55">
        <v>63456.15</v>
      </c>
      <c r="R802" s="55">
        <v>-8833.2000000000007</v>
      </c>
      <c r="S802" s="57">
        <v>-0.14000000000000001</v>
      </c>
      <c r="T802" s="55">
        <v>359.36151315789471</v>
      </c>
      <c r="U802" s="55">
        <v>66041.16</v>
      </c>
      <c r="V802" s="55">
        <v>77277.509999999995</v>
      </c>
      <c r="W802" s="55">
        <v>-11236.35</v>
      </c>
      <c r="X802" s="57">
        <v>-0.15</v>
      </c>
      <c r="Y802" s="3" t="str">
        <f>IFERROR(VLOOKUP(A802,'Pivot price tier'!$C$8:$L$2290,10,0),"")</f>
        <v>X</v>
      </c>
      <c r="Z802" s="3" t="str">
        <f>IFERROR(VLOOKUP(A802,'Pivot price tier by size'!$D$8:$M$2512,10,0),"")</f>
        <v xml:space="preserve"> </v>
      </c>
      <c r="AA802" s="3" t="str">
        <f>IFERROR(VLOOKUP(A802,'Pivot category'!$B$8:$I$2236,8,0),"")</f>
        <v>X</v>
      </c>
      <c r="AB802" s="3" t="str">
        <f>IF(P802&lt;$AC$1,"Bottom 5%","")</f>
        <v/>
      </c>
      <c r="AC802"/>
      <c r="AD802" t="s">
        <v>11018</v>
      </c>
      <c r="AE802" t="s">
        <v>13876</v>
      </c>
    </row>
    <row r="803" spans="1:31" x14ac:dyDescent="0.25">
      <c r="A803" t="s">
        <v>9387</v>
      </c>
      <c r="B803" t="s">
        <v>1872</v>
      </c>
      <c r="C803" s="3" t="s">
        <v>32</v>
      </c>
      <c r="D803" s="3" t="s">
        <v>4262</v>
      </c>
      <c r="E803" s="3">
        <v>0</v>
      </c>
      <c r="F803" s="3">
        <v>1000</v>
      </c>
      <c r="G803" s="34">
        <v>18.989999999999998</v>
      </c>
      <c r="H803" s="3" t="s">
        <v>27</v>
      </c>
      <c r="I803" s="3" t="s">
        <v>19</v>
      </c>
      <c r="J803" s="3" t="s">
        <v>8102</v>
      </c>
      <c r="K803" s="3" t="s">
        <v>8103</v>
      </c>
      <c r="L803" s="3" t="s">
        <v>68</v>
      </c>
      <c r="M803" s="26" t="s">
        <v>16689</v>
      </c>
      <c r="N803"/>
      <c r="O803" s="3">
        <v>144</v>
      </c>
      <c r="P803" s="55">
        <v>61599.43</v>
      </c>
      <c r="Q803" s="55">
        <v>76279.3</v>
      </c>
      <c r="R803" s="55">
        <v>-14679.87</v>
      </c>
      <c r="S803" s="57">
        <v>-0.19</v>
      </c>
      <c r="T803" s="55">
        <v>427.77381944444443</v>
      </c>
      <c r="U803" s="55">
        <v>178481.64</v>
      </c>
      <c r="V803" s="55">
        <v>229854.45</v>
      </c>
      <c r="W803" s="55">
        <v>-51372.81</v>
      </c>
      <c r="X803" s="57">
        <v>-0.22</v>
      </c>
      <c r="Y803" s="3" t="str">
        <f>IFERROR(VLOOKUP(A803,'Pivot price tier'!$C$8:$L$2290,10,0),"")</f>
        <v>X</v>
      </c>
      <c r="Z803" s="3" t="str">
        <f>IFERROR(VLOOKUP(A803,'Pivot price tier by size'!$D$8:$M$2512,10,0),"")</f>
        <v xml:space="preserve"> </v>
      </c>
      <c r="AA803" s="3" t="str">
        <f>IFERROR(VLOOKUP(A803,'Pivot category'!$B$8:$I$2236,8,0),"")</f>
        <v>X</v>
      </c>
      <c r="AB803" s="3" t="str">
        <f>IF(P803&lt;$AC$1,"Bottom 5%","")</f>
        <v/>
      </c>
      <c r="AC803"/>
      <c r="AD803" t="s">
        <v>16512</v>
      </c>
      <c r="AE803" t="s">
        <v>13856</v>
      </c>
    </row>
    <row r="804" spans="1:31" hidden="1" x14ac:dyDescent="0.25">
      <c r="A804" t="s">
        <v>6117</v>
      </c>
      <c r="B804" t="s">
        <v>395</v>
      </c>
      <c r="C804" s="3" t="s">
        <v>32</v>
      </c>
      <c r="D804" s="3" t="s">
        <v>2616</v>
      </c>
      <c r="E804" s="3" t="s">
        <v>5101</v>
      </c>
      <c r="F804" s="3">
        <v>5000</v>
      </c>
      <c r="G804" s="34">
        <v>5.09</v>
      </c>
      <c r="H804" s="3" t="s">
        <v>28</v>
      </c>
      <c r="I804" s="3" t="s">
        <v>13</v>
      </c>
      <c r="J804" s="3" t="s">
        <v>8112</v>
      </c>
      <c r="K804" s="3" t="s">
        <v>8111</v>
      </c>
      <c r="L804" s="3" t="s">
        <v>8108</v>
      </c>
      <c r="M804" s="26" t="s">
        <v>16689</v>
      </c>
      <c r="N804"/>
      <c r="O804" s="3" t="s">
        <v>78</v>
      </c>
      <c r="P804" s="55">
        <v>8.49</v>
      </c>
      <c r="Q804" s="55">
        <v>25.47</v>
      </c>
      <c r="R804" s="55">
        <v>-16.98</v>
      </c>
      <c r="S804" s="57">
        <v>-0.67</v>
      </c>
      <c r="T804" s="55" t="s">
        <v>78</v>
      </c>
      <c r="U804" s="55">
        <v>13.58</v>
      </c>
      <c r="V804" s="55">
        <v>8.49</v>
      </c>
      <c r="W804" s="55">
        <v>5.09</v>
      </c>
      <c r="X804" s="57">
        <v>0.6</v>
      </c>
      <c r="Y804" s="3" t="str">
        <f>IFERROR(VLOOKUP(A804,'Pivot price tier'!$C$8:$L$2290,10,0),"")</f>
        <v/>
      </c>
      <c r="Z804" s="3" t="str">
        <f>IFERROR(VLOOKUP(A804,'Pivot price tier by size'!$D$8:$M$2512,10,0),"")</f>
        <v/>
      </c>
      <c r="AA804" s="3" t="str">
        <f>IFERROR(VLOOKUP(A804,'Pivot category'!$B$8:$I$2236,8,0),"")</f>
        <v/>
      </c>
      <c r="AB804" s="3" t="str">
        <f>IF(P804&lt;$AC$1,"Bottom 5%","")</f>
        <v>Bottom 5%</v>
      </c>
      <c r="AC804"/>
      <c r="AD804" t="s">
        <v>16514</v>
      </c>
      <c r="AE804" t="s">
        <v>13851</v>
      </c>
    </row>
    <row r="805" spans="1:31" x14ac:dyDescent="0.25">
      <c r="A805" t="s">
        <v>6865</v>
      </c>
      <c r="B805" t="s">
        <v>1950</v>
      </c>
      <c r="C805" s="3" t="s">
        <v>34</v>
      </c>
      <c r="D805" s="3" t="s">
        <v>4343</v>
      </c>
      <c r="E805" s="3" t="s">
        <v>5053</v>
      </c>
      <c r="F805" s="3">
        <v>1000</v>
      </c>
      <c r="G805" s="34">
        <v>7.99</v>
      </c>
      <c r="H805" s="3" t="s">
        <v>28</v>
      </c>
      <c r="I805" s="3" t="s">
        <v>19</v>
      </c>
      <c r="J805" s="3" t="s">
        <v>8102</v>
      </c>
      <c r="K805" s="3" t="s">
        <v>8103</v>
      </c>
      <c r="L805" s="3" t="s">
        <v>68</v>
      </c>
      <c r="M805" s="26" t="s">
        <v>16689</v>
      </c>
      <c r="N805"/>
      <c r="O805" s="3">
        <v>152</v>
      </c>
      <c r="P805" s="55">
        <v>49625.89</v>
      </c>
      <c r="Q805" s="55">
        <v>50297.05</v>
      </c>
      <c r="R805" s="55">
        <v>-671.16</v>
      </c>
      <c r="S805" s="57">
        <v>-0.01</v>
      </c>
      <c r="T805" s="55">
        <v>326.48611842105265</v>
      </c>
      <c r="U805" s="55">
        <v>72756.94</v>
      </c>
      <c r="V805" s="55">
        <v>69401.14</v>
      </c>
      <c r="W805" s="55">
        <v>3355.8</v>
      </c>
      <c r="X805" s="57">
        <v>0.05</v>
      </c>
      <c r="Y805" s="3" t="str">
        <f>IFERROR(VLOOKUP(A805,'Pivot price tier'!$C$8:$L$2290,10,0),"")</f>
        <v>X</v>
      </c>
      <c r="Z805" s="3" t="str">
        <f>IFERROR(VLOOKUP(A805,'Pivot price tier by size'!$D$8:$M$2512,10,0),"")</f>
        <v xml:space="preserve"> </v>
      </c>
      <c r="AA805" s="3" t="str">
        <f>IFERROR(VLOOKUP(A805,'Pivot category'!$B$8:$I$2236,8,0),"")</f>
        <v>X</v>
      </c>
      <c r="AB805" s="3" t="str">
        <f>IF(P805&lt;$AC$1,"Bottom 5%","")</f>
        <v/>
      </c>
      <c r="AC805"/>
      <c r="AD805" t="s">
        <v>16514</v>
      </c>
      <c r="AE805" t="s">
        <v>13881</v>
      </c>
    </row>
    <row r="806" spans="1:31" hidden="1" x14ac:dyDescent="0.25">
      <c r="A806" t="s">
        <v>11405</v>
      </c>
      <c r="B806" t="s">
        <v>11646</v>
      </c>
      <c r="C806" s="3" t="s">
        <v>38</v>
      </c>
      <c r="D806" s="3" t="s">
        <v>2617</v>
      </c>
      <c r="E806" s="3" t="s">
        <v>5101</v>
      </c>
      <c r="F806" s="3">
        <v>4000</v>
      </c>
      <c r="G806" s="34">
        <v>10.19</v>
      </c>
      <c r="H806" s="3" t="s">
        <v>28</v>
      </c>
      <c r="I806" s="3" t="s">
        <v>13</v>
      </c>
      <c r="J806" s="3" t="s">
        <v>8104</v>
      </c>
      <c r="K806" s="3" t="s">
        <v>8111</v>
      </c>
      <c r="L806" s="3" t="s">
        <v>8108</v>
      </c>
      <c r="M806" s="26" t="s">
        <v>16689</v>
      </c>
      <c r="N806"/>
      <c r="O806" s="3" t="s">
        <v>78</v>
      </c>
      <c r="P806" s="55"/>
      <c r="Q806" s="55">
        <v>84.93</v>
      </c>
      <c r="R806" s="55">
        <v>-84.93</v>
      </c>
      <c r="S806" s="57">
        <v>-1</v>
      </c>
      <c r="T806" s="55" t="s">
        <v>78</v>
      </c>
      <c r="U806" s="55">
        <v>0</v>
      </c>
      <c r="V806" s="55">
        <v>61.14</v>
      </c>
      <c r="W806" s="55">
        <v>-61.14</v>
      </c>
      <c r="X806" s="57">
        <v>-1</v>
      </c>
      <c r="Y806" s="3" t="str">
        <f>IFERROR(VLOOKUP(A806,'Pivot price tier'!$C$8:$L$2290,10,0),"")</f>
        <v/>
      </c>
      <c r="Z806" s="3" t="str">
        <f>IFERROR(VLOOKUP(A806,'Pivot price tier by size'!$D$8:$M$2512,10,0),"")</f>
        <v/>
      </c>
      <c r="AA806" s="3" t="str">
        <f>IFERROR(VLOOKUP(A806,'Pivot category'!$B$8:$I$2236,8,0),"")</f>
        <v/>
      </c>
      <c r="AB806" s="3" t="str">
        <f>IF(P806&lt;$AC$1,"Bottom 5%","")</f>
        <v>Bottom 5%</v>
      </c>
      <c r="AC806"/>
      <c r="AD806" t="s">
        <v>16514</v>
      </c>
      <c r="AE806" t="s">
        <v>13851</v>
      </c>
    </row>
    <row r="807" spans="1:31" hidden="1" x14ac:dyDescent="0.25">
      <c r="A807" t="s">
        <v>6076</v>
      </c>
      <c r="B807" t="s">
        <v>396</v>
      </c>
      <c r="C807" s="3" t="s">
        <v>32</v>
      </c>
      <c r="D807" s="3" t="s">
        <v>2618</v>
      </c>
      <c r="E807" s="3" t="s">
        <v>5053</v>
      </c>
      <c r="F807" s="3">
        <v>4000</v>
      </c>
      <c r="G807" s="34">
        <v>8.49</v>
      </c>
      <c r="H807" s="3" t="s">
        <v>28</v>
      </c>
      <c r="I807" s="3" t="s">
        <v>17</v>
      </c>
      <c r="J807" s="3" t="s">
        <v>8104</v>
      </c>
      <c r="K807" s="3" t="s">
        <v>8111</v>
      </c>
      <c r="L807" s="3" t="s">
        <v>8108</v>
      </c>
      <c r="M807" s="26" t="s">
        <v>16689</v>
      </c>
      <c r="N807"/>
      <c r="O807" s="3" t="s">
        <v>78</v>
      </c>
      <c r="P807" s="55"/>
      <c r="Q807" s="55">
        <v>8.49</v>
      </c>
      <c r="R807" s="55">
        <v>-8.49</v>
      </c>
      <c r="S807" s="57">
        <v>-1</v>
      </c>
      <c r="T807" s="55" t="s">
        <v>78</v>
      </c>
      <c r="U807" s="55" t="s">
        <v>78</v>
      </c>
      <c r="V807" s="55" t="s">
        <v>78</v>
      </c>
      <c r="W807" s="55" t="s">
        <v>78</v>
      </c>
      <c r="X807" s="57" t="s">
        <v>78</v>
      </c>
      <c r="Y807" s="3" t="str">
        <f>IFERROR(VLOOKUP(A807,'Pivot price tier'!$C$8:$L$2290,10,0),"")</f>
        <v/>
      </c>
      <c r="Z807" s="3" t="str">
        <f>IFERROR(VLOOKUP(A807,'Pivot price tier by size'!$D$8:$M$2512,10,0),"")</f>
        <v/>
      </c>
      <c r="AA807" s="3" t="str">
        <f>IFERROR(VLOOKUP(A807,'Pivot category'!$B$8:$I$2236,8,0),"")</f>
        <v/>
      </c>
      <c r="AB807" s="3" t="str">
        <f>IF(P807&lt;$AC$1,"Bottom 5%","")</f>
        <v>Bottom 5%</v>
      </c>
      <c r="AC807"/>
      <c r="AD807" t="s">
        <v>16514</v>
      </c>
      <c r="AE807" t="s">
        <v>13851</v>
      </c>
    </row>
    <row r="808" spans="1:31" hidden="1" x14ac:dyDescent="0.25">
      <c r="A808" t="s">
        <v>6125</v>
      </c>
      <c r="B808" t="s">
        <v>397</v>
      </c>
      <c r="C808" s="3" t="s">
        <v>32</v>
      </c>
      <c r="D808" s="3" t="s">
        <v>2619</v>
      </c>
      <c r="E808" s="3" t="s">
        <v>5101</v>
      </c>
      <c r="F808" s="3">
        <v>5000</v>
      </c>
      <c r="G808" s="34">
        <v>8.49</v>
      </c>
      <c r="H808" s="3" t="s">
        <v>28</v>
      </c>
      <c r="I808" s="3" t="s">
        <v>17</v>
      </c>
      <c r="J808" s="3" t="s">
        <v>8112</v>
      </c>
      <c r="K808" s="3" t="s">
        <v>8111</v>
      </c>
      <c r="L808" s="3" t="s">
        <v>8105</v>
      </c>
      <c r="M808" s="26" t="s">
        <v>16689</v>
      </c>
      <c r="N808"/>
      <c r="O808" s="3" t="s">
        <v>78</v>
      </c>
      <c r="P808" s="55"/>
      <c r="Q808" s="55">
        <v>25.47</v>
      </c>
      <c r="R808" s="55">
        <v>-25.47</v>
      </c>
      <c r="S808" s="57">
        <v>-1</v>
      </c>
      <c r="T808" s="55" t="s">
        <v>78</v>
      </c>
      <c r="U808" s="55" t="s">
        <v>78</v>
      </c>
      <c r="V808" s="55" t="s">
        <v>78</v>
      </c>
      <c r="W808" s="55" t="s">
        <v>78</v>
      </c>
      <c r="X808" s="57" t="s">
        <v>78</v>
      </c>
      <c r="Y808" s="3" t="str">
        <f>IFERROR(VLOOKUP(A808,'Pivot price tier'!$C$8:$L$2290,10,0),"")</f>
        <v/>
      </c>
      <c r="Z808" s="3" t="str">
        <f>IFERROR(VLOOKUP(A808,'Pivot price tier by size'!$D$8:$M$2512,10,0),"")</f>
        <v/>
      </c>
      <c r="AA808" s="3" t="str">
        <f>IFERROR(VLOOKUP(A808,'Pivot category'!$B$8:$I$2236,8,0),"")</f>
        <v/>
      </c>
      <c r="AB808" s="3" t="str">
        <f>IF(P808&lt;$AC$1,"Bottom 5%","")</f>
        <v>Bottom 5%</v>
      </c>
      <c r="AC808"/>
      <c r="AD808" t="s">
        <v>16514</v>
      </c>
      <c r="AE808" t="s">
        <v>13851</v>
      </c>
    </row>
    <row r="809" spans="1:31" hidden="1" x14ac:dyDescent="0.25">
      <c r="A809" t="s">
        <v>6114</v>
      </c>
      <c r="B809" t="s">
        <v>398</v>
      </c>
      <c r="C809" s="3" t="s">
        <v>32</v>
      </c>
      <c r="D809" s="3" t="s">
        <v>2620</v>
      </c>
      <c r="E809" s="3" t="s">
        <v>5101</v>
      </c>
      <c r="F809" s="3">
        <v>5000</v>
      </c>
      <c r="G809" s="34">
        <v>5.09</v>
      </c>
      <c r="H809" s="3" t="s">
        <v>28</v>
      </c>
      <c r="I809" s="3" t="s">
        <v>13</v>
      </c>
      <c r="J809" s="3" t="s">
        <v>8104</v>
      </c>
      <c r="K809" s="3" t="s">
        <v>8111</v>
      </c>
      <c r="L809" s="3" t="s">
        <v>8108</v>
      </c>
      <c r="M809" s="26" t="s">
        <v>16689</v>
      </c>
      <c r="N809"/>
      <c r="O809" s="3" t="s">
        <v>78</v>
      </c>
      <c r="P809" s="55"/>
      <c r="Q809" s="55">
        <v>25.45</v>
      </c>
      <c r="R809" s="55">
        <v>-25.45</v>
      </c>
      <c r="S809" s="57">
        <v>-1</v>
      </c>
      <c r="T809" s="55" t="s">
        <v>78</v>
      </c>
      <c r="U809" s="55" t="s">
        <v>78</v>
      </c>
      <c r="V809" s="55" t="s">
        <v>78</v>
      </c>
      <c r="W809" s="55" t="s">
        <v>78</v>
      </c>
      <c r="X809" s="57" t="s">
        <v>78</v>
      </c>
      <c r="Y809" s="3" t="str">
        <f>IFERROR(VLOOKUP(A809,'Pivot price tier'!$C$8:$L$2290,10,0),"")</f>
        <v/>
      </c>
      <c r="Z809" s="3" t="str">
        <f>IFERROR(VLOOKUP(A809,'Pivot price tier by size'!$D$8:$M$2512,10,0),"")</f>
        <v/>
      </c>
      <c r="AA809" s="3" t="str">
        <f>IFERROR(VLOOKUP(A809,'Pivot category'!$B$8:$I$2236,8,0),"")</f>
        <v/>
      </c>
      <c r="AB809" s="3" t="str">
        <f>IF(P809&lt;$AC$1,"Bottom 5%","")</f>
        <v>Bottom 5%</v>
      </c>
      <c r="AC809"/>
      <c r="AD809" t="s">
        <v>16514</v>
      </c>
      <c r="AE809" t="s">
        <v>13851</v>
      </c>
    </row>
    <row r="810" spans="1:31" hidden="1" x14ac:dyDescent="0.25">
      <c r="A810" t="s">
        <v>11406</v>
      </c>
      <c r="B810" t="s">
        <v>11817</v>
      </c>
      <c r="C810" s="3" t="s">
        <v>32</v>
      </c>
      <c r="D810" s="3" t="s">
        <v>2621</v>
      </c>
      <c r="E810" s="3" t="s">
        <v>5101</v>
      </c>
      <c r="F810" s="3">
        <v>5000</v>
      </c>
      <c r="G810" s="34">
        <v>5.09</v>
      </c>
      <c r="H810" s="3" t="s">
        <v>28</v>
      </c>
      <c r="I810" s="3" t="s">
        <v>13</v>
      </c>
      <c r="J810" s="3" t="s">
        <v>8104</v>
      </c>
      <c r="K810" s="3" t="s">
        <v>8111</v>
      </c>
      <c r="L810" s="3" t="s">
        <v>8108</v>
      </c>
      <c r="M810" s="26" t="s">
        <v>16689</v>
      </c>
      <c r="N810"/>
      <c r="O810" s="3" t="s">
        <v>78</v>
      </c>
      <c r="P810" s="55"/>
      <c r="Q810" s="55">
        <v>78.06</v>
      </c>
      <c r="R810" s="55">
        <v>-78.06</v>
      </c>
      <c r="S810" s="57">
        <v>-1</v>
      </c>
      <c r="T810" s="55" t="s">
        <v>78</v>
      </c>
      <c r="U810" s="55" t="s">
        <v>78</v>
      </c>
      <c r="V810" s="55" t="s">
        <v>78</v>
      </c>
      <c r="W810" s="55" t="s">
        <v>78</v>
      </c>
      <c r="X810" s="57" t="s">
        <v>78</v>
      </c>
      <c r="Y810" s="3" t="str">
        <f>IFERROR(VLOOKUP(A810,'Pivot price tier'!$C$8:$L$2290,10,0),"")</f>
        <v/>
      </c>
      <c r="Z810" s="3" t="str">
        <f>IFERROR(VLOOKUP(A810,'Pivot price tier by size'!$D$8:$M$2512,10,0),"")</f>
        <v/>
      </c>
      <c r="AA810" s="3" t="str">
        <f>IFERROR(VLOOKUP(A810,'Pivot category'!$B$8:$I$2236,8,0),"")</f>
        <v/>
      </c>
      <c r="AB810" s="3" t="str">
        <f>IF(P810&lt;$AC$1,"Bottom 5%","")</f>
        <v>Bottom 5%</v>
      </c>
      <c r="AC810"/>
      <c r="AD810" t="s">
        <v>16514</v>
      </c>
      <c r="AE810" t="s">
        <v>13851</v>
      </c>
    </row>
    <row r="811" spans="1:31" hidden="1" x14ac:dyDescent="0.25">
      <c r="A811" t="s">
        <v>11407</v>
      </c>
      <c r="B811" t="s">
        <v>13328</v>
      </c>
      <c r="C811" s="3" t="s">
        <v>32</v>
      </c>
      <c r="D811" s="3" t="s">
        <v>2622</v>
      </c>
      <c r="E811" s="3" t="s">
        <v>5101</v>
      </c>
      <c r="F811" s="3">
        <v>5000</v>
      </c>
      <c r="G811" s="34">
        <v>8.49</v>
      </c>
      <c r="H811" s="3" t="s">
        <v>28</v>
      </c>
      <c r="I811" s="3" t="s">
        <v>17</v>
      </c>
      <c r="J811" s="3" t="s">
        <v>8104</v>
      </c>
      <c r="K811" s="3" t="s">
        <v>8111</v>
      </c>
      <c r="L811" s="3" t="s">
        <v>8108</v>
      </c>
      <c r="M811" s="26">
        <v>45505</v>
      </c>
      <c r="N811"/>
      <c r="O811" s="3" t="s">
        <v>78</v>
      </c>
      <c r="P811" s="55"/>
      <c r="Q811" s="55">
        <v>33.96</v>
      </c>
      <c r="R811" s="55">
        <v>-33.96</v>
      </c>
      <c r="S811" s="57">
        <v>-1</v>
      </c>
      <c r="T811" s="55" t="s">
        <v>78</v>
      </c>
      <c r="U811" s="55" t="s">
        <v>78</v>
      </c>
      <c r="V811" s="55" t="s">
        <v>78</v>
      </c>
      <c r="W811" s="55" t="s">
        <v>78</v>
      </c>
      <c r="X811" s="57" t="s">
        <v>78</v>
      </c>
      <c r="Y811" s="3" t="str">
        <f>IFERROR(VLOOKUP(A811,'Pivot price tier'!$C$8:$L$2290,10,0),"")</f>
        <v/>
      </c>
      <c r="Z811" s="3" t="str">
        <f>IFERROR(VLOOKUP(A811,'Pivot price tier by size'!$D$8:$M$2512,10,0),"")</f>
        <v/>
      </c>
      <c r="AA811" s="3" t="str">
        <f>IFERROR(VLOOKUP(A811,'Pivot category'!$B$8:$I$2236,8,0),"")</f>
        <v/>
      </c>
      <c r="AB811" s="3" t="str">
        <f>IF(P811&lt;$AC$1,"Bottom 5%","")</f>
        <v>Bottom 5%</v>
      </c>
      <c r="AC811"/>
      <c r="AD811" t="s">
        <v>16514</v>
      </c>
      <c r="AE811" t="s">
        <v>13851</v>
      </c>
    </row>
    <row r="812" spans="1:31" hidden="1" x14ac:dyDescent="0.25">
      <c r="A812" t="s">
        <v>5755</v>
      </c>
      <c r="B812" t="s">
        <v>399</v>
      </c>
      <c r="C812" s="3" t="s">
        <v>32</v>
      </c>
      <c r="D812" s="3" t="s">
        <v>2623</v>
      </c>
      <c r="E812" s="3" t="s">
        <v>5101</v>
      </c>
      <c r="F812" s="3">
        <v>1000</v>
      </c>
      <c r="G812" s="34">
        <v>6.59</v>
      </c>
      <c r="H812" s="3" t="s">
        <v>28</v>
      </c>
      <c r="I812" s="3" t="s">
        <v>13</v>
      </c>
      <c r="J812" s="3" t="s">
        <v>8107</v>
      </c>
      <c r="K812" s="3" t="s">
        <v>8103</v>
      </c>
      <c r="L812" s="3" t="s">
        <v>8106</v>
      </c>
      <c r="M812" s="26" t="s">
        <v>16689</v>
      </c>
      <c r="N812"/>
      <c r="O812" s="3" t="s">
        <v>78</v>
      </c>
      <c r="P812" s="55">
        <v>5.09</v>
      </c>
      <c r="Q812" s="55">
        <v>67.900000000000006</v>
      </c>
      <c r="R812" s="55">
        <v>-62.81</v>
      </c>
      <c r="S812" s="57">
        <v>-0.93</v>
      </c>
      <c r="T812" s="55" t="s">
        <v>78</v>
      </c>
      <c r="U812" s="55" t="s">
        <v>78</v>
      </c>
      <c r="V812" s="55" t="s">
        <v>78</v>
      </c>
      <c r="W812" s="55" t="s">
        <v>78</v>
      </c>
      <c r="X812" s="57" t="s">
        <v>78</v>
      </c>
      <c r="Y812" s="3" t="str">
        <f>IFERROR(VLOOKUP(A812,'Pivot price tier'!$C$8:$L$2290,10,0),"")</f>
        <v/>
      </c>
      <c r="Z812" s="3" t="str">
        <f>IFERROR(VLOOKUP(A812,'Pivot price tier by size'!$D$8:$M$2512,10,0),"")</f>
        <v/>
      </c>
      <c r="AA812" s="3" t="str">
        <f>IFERROR(VLOOKUP(A812,'Pivot category'!$B$8:$I$2236,8,0),"")</f>
        <v/>
      </c>
      <c r="AB812" s="3" t="str">
        <f>IF(P812&lt;$AC$1,"Bottom 5%","")</f>
        <v>Bottom 5%</v>
      </c>
      <c r="AC812"/>
      <c r="AD812" t="s">
        <v>16514</v>
      </c>
      <c r="AE812" t="s">
        <v>13851</v>
      </c>
    </row>
    <row r="813" spans="1:31" hidden="1" x14ac:dyDescent="0.25">
      <c r="A813" t="s">
        <v>6115</v>
      </c>
      <c r="B813" t="s">
        <v>400</v>
      </c>
      <c r="C813" s="3" t="s">
        <v>32</v>
      </c>
      <c r="D813" s="3" t="s">
        <v>2624</v>
      </c>
      <c r="E813" s="3" t="s">
        <v>5101</v>
      </c>
      <c r="F813" s="3">
        <v>5000</v>
      </c>
      <c r="G813" s="34">
        <v>5.09</v>
      </c>
      <c r="H813" s="3" t="s">
        <v>28</v>
      </c>
      <c r="I813" s="3" t="s">
        <v>13</v>
      </c>
      <c r="J813" s="3" t="s">
        <v>8104</v>
      </c>
      <c r="K813" s="3" t="s">
        <v>8111</v>
      </c>
      <c r="L813" s="3" t="s">
        <v>8108</v>
      </c>
      <c r="M813" s="26" t="s">
        <v>16689</v>
      </c>
      <c r="N813"/>
      <c r="O813" s="3" t="s">
        <v>78</v>
      </c>
      <c r="P813" s="55"/>
      <c r="Q813" s="55">
        <v>10.18</v>
      </c>
      <c r="R813" s="55">
        <v>-10.18</v>
      </c>
      <c r="S813" s="57">
        <v>-1</v>
      </c>
      <c r="T813" s="55" t="s">
        <v>78</v>
      </c>
      <c r="U813" s="55" t="s">
        <v>78</v>
      </c>
      <c r="V813" s="55" t="s">
        <v>78</v>
      </c>
      <c r="W813" s="55" t="s">
        <v>78</v>
      </c>
      <c r="X813" s="57" t="s">
        <v>78</v>
      </c>
      <c r="Y813" s="3" t="str">
        <f>IFERROR(VLOOKUP(A813,'Pivot price tier'!$C$8:$L$2290,10,0),"")</f>
        <v/>
      </c>
      <c r="Z813" s="3" t="str">
        <f>IFERROR(VLOOKUP(A813,'Pivot price tier by size'!$D$8:$M$2512,10,0),"")</f>
        <v/>
      </c>
      <c r="AA813" s="3" t="str">
        <f>IFERROR(VLOOKUP(A813,'Pivot category'!$B$8:$I$2236,8,0),"")</f>
        <v/>
      </c>
      <c r="AB813" s="3" t="str">
        <f>IF(P813&lt;$AC$1,"Bottom 5%","")</f>
        <v>Bottom 5%</v>
      </c>
      <c r="AC813"/>
      <c r="AD813" t="s">
        <v>16514</v>
      </c>
      <c r="AE813" t="s">
        <v>13851</v>
      </c>
    </row>
    <row r="814" spans="1:31" hidden="1" x14ac:dyDescent="0.25">
      <c r="A814" t="s">
        <v>7298</v>
      </c>
      <c r="B814" t="s">
        <v>401</v>
      </c>
      <c r="C814" s="3" t="s">
        <v>36</v>
      </c>
      <c r="D814" s="3" t="s">
        <v>2625</v>
      </c>
      <c r="E814" s="3" t="s">
        <v>5053</v>
      </c>
      <c r="F814" s="3">
        <v>1000</v>
      </c>
      <c r="G814" s="34">
        <v>7.49</v>
      </c>
      <c r="H814" s="3" t="s">
        <v>28</v>
      </c>
      <c r="I814" s="3" t="s">
        <v>13</v>
      </c>
      <c r="J814" s="3" t="s">
        <v>8107</v>
      </c>
      <c r="K814" s="3" t="s">
        <v>8103</v>
      </c>
      <c r="L814" s="3" t="s">
        <v>8106</v>
      </c>
      <c r="M814" s="26" t="s">
        <v>16689</v>
      </c>
      <c r="N814"/>
      <c r="O814" s="3">
        <v>1</v>
      </c>
      <c r="P814" s="55">
        <v>359.52</v>
      </c>
      <c r="Q814" s="55">
        <v>31521.74</v>
      </c>
      <c r="R814" s="55">
        <v>-31162.22</v>
      </c>
      <c r="S814" s="57">
        <v>-0.99</v>
      </c>
      <c r="T814" s="55">
        <v>359.52</v>
      </c>
      <c r="U814" s="55">
        <v>0</v>
      </c>
      <c r="V814" s="55">
        <v>20844.98</v>
      </c>
      <c r="W814" s="55">
        <v>-20844.98</v>
      </c>
      <c r="X814" s="57">
        <v>-1</v>
      </c>
      <c r="Y814" s="3" t="str">
        <f>IFERROR(VLOOKUP(A814,'Pivot price tier'!$C$8:$L$2290,10,0),"")</f>
        <v/>
      </c>
      <c r="Z814" s="3" t="str">
        <f>IFERROR(VLOOKUP(A814,'Pivot price tier by size'!$D$8:$M$2512,10,0),"")</f>
        <v/>
      </c>
      <c r="AA814" s="3" t="str">
        <f>IFERROR(VLOOKUP(A814,'Pivot category'!$B$8:$I$2236,8,0),"")</f>
        <v/>
      </c>
      <c r="AB814" s="3" t="str">
        <f>IF(P814&lt;$AC$1,"Bottom 5%","")</f>
        <v>Bottom 5%</v>
      </c>
      <c r="AC814"/>
      <c r="AD814" t="s">
        <v>16514</v>
      </c>
      <c r="AE814" t="s">
        <v>13851</v>
      </c>
    </row>
    <row r="815" spans="1:31" x14ac:dyDescent="0.25">
      <c r="A815" t="s">
        <v>5680</v>
      </c>
      <c r="B815" t="s">
        <v>1985</v>
      </c>
      <c r="C815" s="3" t="s">
        <v>32</v>
      </c>
      <c r="D815" s="3" t="s">
        <v>4382</v>
      </c>
      <c r="E815" s="3" t="s">
        <v>5101</v>
      </c>
      <c r="F815" s="3">
        <v>1000</v>
      </c>
      <c r="G815" s="34">
        <v>12.99</v>
      </c>
      <c r="H815" s="3" t="s">
        <v>28</v>
      </c>
      <c r="I815" s="3" t="s">
        <v>19</v>
      </c>
      <c r="J815" s="3" t="s">
        <v>8102</v>
      </c>
      <c r="K815" s="3" t="s">
        <v>8103</v>
      </c>
      <c r="L815" s="3" t="s">
        <v>68</v>
      </c>
      <c r="M815" s="26" t="s">
        <v>16689</v>
      </c>
      <c r="N815"/>
      <c r="O815" s="3">
        <v>151</v>
      </c>
      <c r="P815" s="55">
        <v>49573.62</v>
      </c>
      <c r="Q815" s="55">
        <v>50264.06</v>
      </c>
      <c r="R815" s="55">
        <v>-690.44</v>
      </c>
      <c r="S815" s="57">
        <v>-0.01</v>
      </c>
      <c r="T815" s="55">
        <v>328.30211920529803</v>
      </c>
      <c r="U815" s="55">
        <v>71805.36</v>
      </c>
      <c r="V815" s="55">
        <v>64915.42</v>
      </c>
      <c r="W815" s="55">
        <v>6889.94</v>
      </c>
      <c r="X815" s="57">
        <v>0.11</v>
      </c>
      <c r="Y815" s="3" t="str">
        <f>IFERROR(VLOOKUP(A815,'Pivot price tier'!$C$8:$L$2290,10,0),"")</f>
        <v>X</v>
      </c>
      <c r="Z815" s="3" t="str">
        <f>IFERROR(VLOOKUP(A815,'Pivot price tier by size'!$D$8:$M$2512,10,0),"")</f>
        <v xml:space="preserve"> </v>
      </c>
      <c r="AA815" s="3" t="str">
        <f>IFERROR(VLOOKUP(A815,'Pivot category'!$B$8:$I$2236,8,0),"")</f>
        <v>X</v>
      </c>
      <c r="AB815" s="3" t="str">
        <f>IF(P815&lt;$AC$1,"Bottom 5%","")</f>
        <v/>
      </c>
      <c r="AC815"/>
      <c r="AD815" t="s">
        <v>16516</v>
      </c>
      <c r="AE815" t="s">
        <v>16518</v>
      </c>
    </row>
    <row r="816" spans="1:31" hidden="1" x14ac:dyDescent="0.25">
      <c r="A816" t="s">
        <v>15572</v>
      </c>
      <c r="B816" t="s">
        <v>15573</v>
      </c>
      <c r="C816" s="3" t="s">
        <v>38</v>
      </c>
      <c r="D816" s="3" t="s">
        <v>8277</v>
      </c>
      <c r="E816" s="3" t="s">
        <v>5053</v>
      </c>
      <c r="F816" s="3">
        <v>6000</v>
      </c>
      <c r="G816" s="34">
        <v>14.49</v>
      </c>
      <c r="H816" s="3" t="s">
        <v>28</v>
      </c>
      <c r="I816" s="3" t="s">
        <v>13</v>
      </c>
      <c r="J816" s="3" t="s">
        <v>8104</v>
      </c>
      <c r="K816" s="3" t="s">
        <v>8129</v>
      </c>
      <c r="L816" s="3" t="s">
        <v>8108</v>
      </c>
      <c r="M816" s="26" t="s">
        <v>16689</v>
      </c>
      <c r="N816"/>
      <c r="O816" s="3" t="s">
        <v>78</v>
      </c>
      <c r="P816" s="55">
        <v>0</v>
      </c>
      <c r="Q816" s="55"/>
      <c r="R816" s="55">
        <v>0</v>
      </c>
      <c r="S816" s="57"/>
      <c r="T816" s="55" t="s">
        <v>78</v>
      </c>
      <c r="U816" s="55" t="s">
        <v>78</v>
      </c>
      <c r="V816" s="55" t="s">
        <v>78</v>
      </c>
      <c r="W816" s="55" t="s">
        <v>78</v>
      </c>
      <c r="X816" s="57" t="s">
        <v>78</v>
      </c>
      <c r="Y816" s="3" t="str">
        <f>IFERROR(VLOOKUP(A816,'Pivot price tier'!$C$8:$L$2290,10,0),"")</f>
        <v/>
      </c>
      <c r="Z816" s="3" t="str">
        <f>IFERROR(VLOOKUP(A816,'Pivot price tier by size'!$D$8:$M$2512,10,0),"")</f>
        <v/>
      </c>
      <c r="AA816" s="3" t="str">
        <f>IFERROR(VLOOKUP(A816,'Pivot category'!$B$8:$I$2236,8,0),"")</f>
        <v/>
      </c>
      <c r="AB816" s="3" t="str">
        <f>IF(P816&lt;$AC$1,"Bottom 5%","")</f>
        <v>Bottom 5%</v>
      </c>
      <c r="AC816"/>
      <c r="AD816" t="s">
        <v>16514</v>
      </c>
      <c r="AE816" t="s">
        <v>13851</v>
      </c>
    </row>
    <row r="817" spans="1:31" hidden="1" x14ac:dyDescent="0.25">
      <c r="A817" t="s">
        <v>7042</v>
      </c>
      <c r="B817" t="s">
        <v>5041</v>
      </c>
      <c r="C817" s="3" t="s">
        <v>72</v>
      </c>
      <c r="D817" s="3" t="s">
        <v>4813</v>
      </c>
      <c r="E817" s="3" t="s">
        <v>5053</v>
      </c>
      <c r="F817" s="3">
        <v>9000</v>
      </c>
      <c r="G817" s="34">
        <v>1.67</v>
      </c>
      <c r="H817" s="3" t="s">
        <v>28</v>
      </c>
      <c r="I817" s="3" t="s">
        <v>70</v>
      </c>
      <c r="J817" s="3" t="s">
        <v>8107</v>
      </c>
      <c r="K817" s="3" t="s">
        <v>8111</v>
      </c>
      <c r="L817" s="3" t="s">
        <v>8108</v>
      </c>
      <c r="M817" s="26" t="s">
        <v>16689</v>
      </c>
      <c r="N817"/>
      <c r="O817" s="3" t="s">
        <v>78</v>
      </c>
      <c r="P817" s="55"/>
      <c r="Q817" s="55">
        <v>302.27</v>
      </c>
      <c r="R817" s="55">
        <v>-302.27</v>
      </c>
      <c r="S817" s="57">
        <v>-1</v>
      </c>
      <c r="T817" s="55" t="s">
        <v>78</v>
      </c>
      <c r="U817" s="55">
        <v>0</v>
      </c>
      <c r="V817" s="55">
        <v>48.43</v>
      </c>
      <c r="W817" s="55">
        <v>-48.43</v>
      </c>
      <c r="X817" s="57">
        <v>-1</v>
      </c>
      <c r="Y817" s="3" t="str">
        <f>IFERROR(VLOOKUP(A817,'Pivot price tier'!$C$8:$L$2290,10,0),"")</f>
        <v/>
      </c>
      <c r="Z817" s="3" t="str">
        <f>IFERROR(VLOOKUP(A817,'Pivot price tier by size'!$D$8:$M$2512,10,0),"")</f>
        <v/>
      </c>
      <c r="AA817" s="3" t="str">
        <f>IFERROR(VLOOKUP(A817,'Pivot category'!$B$8:$I$2236,8,0),"")</f>
        <v/>
      </c>
      <c r="AB817" s="3" t="str">
        <f>IF(P817&lt;$AC$1,"Bottom 5%","")</f>
        <v>Bottom 5%</v>
      </c>
      <c r="AC817"/>
      <c r="AD817" t="s">
        <v>16514</v>
      </c>
      <c r="AE817" t="s">
        <v>13851</v>
      </c>
    </row>
    <row r="818" spans="1:31" x14ac:dyDescent="0.25">
      <c r="A818" t="s">
        <v>5429</v>
      </c>
      <c r="B818" t="s">
        <v>2072</v>
      </c>
      <c r="C818" s="3" t="s">
        <v>32</v>
      </c>
      <c r="D818" s="3" t="s">
        <v>4483</v>
      </c>
      <c r="E818" s="3" t="s">
        <v>5053</v>
      </c>
      <c r="F818" s="3">
        <v>10000</v>
      </c>
      <c r="G818" s="34">
        <v>7.99</v>
      </c>
      <c r="H818" s="3" t="s">
        <v>28</v>
      </c>
      <c r="I818" s="3" t="s">
        <v>13</v>
      </c>
      <c r="J818" s="3" t="s">
        <v>8102</v>
      </c>
      <c r="K818" s="3" t="s">
        <v>8103</v>
      </c>
      <c r="L818" s="3" t="s">
        <v>68</v>
      </c>
      <c r="M818" s="26" t="s">
        <v>16689</v>
      </c>
      <c r="N818"/>
      <c r="O818" s="3">
        <v>139</v>
      </c>
      <c r="P818" s="55">
        <v>55739.05</v>
      </c>
      <c r="Q818" s="55">
        <v>51846.69</v>
      </c>
      <c r="R818" s="55">
        <v>3892.36</v>
      </c>
      <c r="S818" s="57">
        <v>0.08</v>
      </c>
      <c r="T818" s="55">
        <v>401.00035971223025</v>
      </c>
      <c r="U818" s="55">
        <v>208823.65</v>
      </c>
      <c r="V818" s="55">
        <v>189408.6</v>
      </c>
      <c r="W818" s="55">
        <v>19415.05</v>
      </c>
      <c r="X818" s="57">
        <v>0.1</v>
      </c>
      <c r="Y818" s="3" t="str">
        <f>IFERROR(VLOOKUP(A818,'Pivot price tier'!$C$8:$L$2290,10,0),"")</f>
        <v>X</v>
      </c>
      <c r="Z818" s="3" t="str">
        <f>IFERROR(VLOOKUP(A818,'Pivot price tier by size'!$D$8:$M$2512,10,0),"")</f>
        <v xml:space="preserve"> </v>
      </c>
      <c r="AA818" s="3" t="str">
        <f>IFERROR(VLOOKUP(A818,'Pivot category'!$B$8:$I$2236,8,0),"")</f>
        <v>X</v>
      </c>
      <c r="AB818" s="3" t="str">
        <f>IF(P818&lt;$AC$1,"Bottom 5%","")</f>
        <v/>
      </c>
      <c r="AC818"/>
      <c r="AD818" t="s">
        <v>16510</v>
      </c>
      <c r="AE818" t="s">
        <v>13853</v>
      </c>
    </row>
    <row r="819" spans="1:31" x14ac:dyDescent="0.25">
      <c r="A819" t="s">
        <v>5554</v>
      </c>
      <c r="B819" t="s">
        <v>2075</v>
      </c>
      <c r="C819" s="3" t="s">
        <v>32</v>
      </c>
      <c r="D819" s="3" t="s">
        <v>4486</v>
      </c>
      <c r="E819" s="3" t="s">
        <v>5101</v>
      </c>
      <c r="F819" s="3">
        <v>10000</v>
      </c>
      <c r="G819" s="34">
        <v>7.99</v>
      </c>
      <c r="H819" s="3" t="s">
        <v>28</v>
      </c>
      <c r="I819" s="3" t="s">
        <v>13</v>
      </c>
      <c r="J819" s="3" t="s">
        <v>8102</v>
      </c>
      <c r="K819" s="3" t="s">
        <v>8103</v>
      </c>
      <c r="L819" s="3" t="s">
        <v>68</v>
      </c>
      <c r="M819" s="26" t="s">
        <v>16689</v>
      </c>
      <c r="N819"/>
      <c r="O819" s="3">
        <v>144</v>
      </c>
      <c r="P819" s="55">
        <v>48003.92</v>
      </c>
      <c r="Q819" s="55">
        <v>50674.17</v>
      </c>
      <c r="R819" s="55">
        <v>-2670.25</v>
      </c>
      <c r="S819" s="57">
        <v>-0.05</v>
      </c>
      <c r="T819" s="55">
        <v>333.36055555555555</v>
      </c>
      <c r="U819" s="55">
        <v>26526.799999999999</v>
      </c>
      <c r="V819" s="55">
        <v>24438.12</v>
      </c>
      <c r="W819" s="55">
        <v>2088.6799999999998</v>
      </c>
      <c r="X819" s="57">
        <v>0.09</v>
      </c>
      <c r="Y819" s="3" t="str">
        <f>IFERROR(VLOOKUP(A819,'Pivot price tier'!$C$8:$L$2290,10,0),"")</f>
        <v>X</v>
      </c>
      <c r="Z819" s="3" t="str">
        <f>IFERROR(VLOOKUP(A819,'Pivot price tier by size'!$D$8:$M$2512,10,0),"")</f>
        <v xml:space="preserve"> </v>
      </c>
      <c r="AA819" s="3" t="str">
        <f>IFERROR(VLOOKUP(A819,'Pivot category'!$B$8:$I$2236,8,0),"")</f>
        <v>X</v>
      </c>
      <c r="AB819" s="3" t="str">
        <f>IF(P819&lt;$AC$1,"Bottom 5%","")</f>
        <v/>
      </c>
      <c r="AC819"/>
      <c r="AD819" t="s">
        <v>16510</v>
      </c>
      <c r="AE819" t="s">
        <v>13853</v>
      </c>
    </row>
    <row r="820" spans="1:31" x14ac:dyDescent="0.25">
      <c r="A820" t="s">
        <v>13578</v>
      </c>
      <c r="B820" t="s">
        <v>13579</v>
      </c>
      <c r="C820" s="3" t="s">
        <v>32</v>
      </c>
      <c r="D820" s="3" t="s">
        <v>13207</v>
      </c>
      <c r="E820" s="3" t="s">
        <v>5101</v>
      </c>
      <c r="F820" s="3">
        <v>70000</v>
      </c>
      <c r="G820" s="34">
        <v>19.989999999999998</v>
      </c>
      <c r="H820" s="3" t="s">
        <v>28</v>
      </c>
      <c r="I820" s="3" t="s">
        <v>21</v>
      </c>
      <c r="J820" s="3" t="s">
        <v>8102</v>
      </c>
      <c r="K820" s="3" t="s">
        <v>8103</v>
      </c>
      <c r="L820" s="3" t="s">
        <v>68</v>
      </c>
      <c r="M820" s="26">
        <v>45566</v>
      </c>
      <c r="N820"/>
      <c r="O820" s="3">
        <v>111</v>
      </c>
      <c r="P820" s="55">
        <v>49455.26</v>
      </c>
      <c r="Q820" s="55">
        <v>35222.379999999997</v>
      </c>
      <c r="R820" s="55">
        <v>14232.88</v>
      </c>
      <c r="S820" s="57">
        <v>0.4</v>
      </c>
      <c r="T820" s="55">
        <v>445.54288288288291</v>
      </c>
      <c r="U820" s="55">
        <v>68025.97</v>
      </c>
      <c r="V820" s="55">
        <v>47876.05</v>
      </c>
      <c r="W820" s="55">
        <v>20149.919999999998</v>
      </c>
      <c r="X820" s="57">
        <v>0.42</v>
      </c>
      <c r="Y820" s="3" t="str">
        <f>IFERROR(VLOOKUP(A820,'Pivot price tier'!$C$8:$L$2290,10,0),"")</f>
        <v>X</v>
      </c>
      <c r="Z820" s="3" t="str">
        <f>IFERROR(VLOOKUP(A820,'Pivot price tier by size'!$D$8:$M$2512,10,0),"")</f>
        <v xml:space="preserve"> </v>
      </c>
      <c r="AA820" s="3" t="str">
        <f>IFERROR(VLOOKUP(A820,'Pivot category'!$B$8:$I$2236,8,0),"")</f>
        <v>X</v>
      </c>
      <c r="AB820" s="3" t="str">
        <f>IF(P820&lt;$AC$1,"Bottom 5%","")</f>
        <v/>
      </c>
      <c r="AC820"/>
      <c r="AD820" t="s">
        <v>10199</v>
      </c>
      <c r="AE820" t="s">
        <v>13886</v>
      </c>
    </row>
    <row r="821" spans="1:31" hidden="1" x14ac:dyDescent="0.25">
      <c r="A821" t="s">
        <v>6116</v>
      </c>
      <c r="B821" t="s">
        <v>406</v>
      </c>
      <c r="C821" s="3" t="s">
        <v>32</v>
      </c>
      <c r="D821" s="3" t="s">
        <v>2630</v>
      </c>
      <c r="E821" s="3" t="s">
        <v>5101</v>
      </c>
      <c r="F821" s="3">
        <v>5000</v>
      </c>
      <c r="G821" s="34">
        <v>5.09</v>
      </c>
      <c r="H821" s="3" t="s">
        <v>28</v>
      </c>
      <c r="I821" s="3" t="s">
        <v>13</v>
      </c>
      <c r="J821" s="3" t="s">
        <v>8104</v>
      </c>
      <c r="K821" s="3" t="s">
        <v>8111</v>
      </c>
      <c r="L821" s="3" t="s">
        <v>8108</v>
      </c>
      <c r="M821" s="26" t="s">
        <v>16689</v>
      </c>
      <c r="N821"/>
      <c r="O821" s="3" t="s">
        <v>78</v>
      </c>
      <c r="P821" s="55"/>
      <c r="Q821" s="55">
        <v>5.09</v>
      </c>
      <c r="R821" s="55">
        <v>-5.09</v>
      </c>
      <c r="S821" s="57">
        <v>-1</v>
      </c>
      <c r="T821" s="55" t="s">
        <v>78</v>
      </c>
      <c r="U821" s="55" t="s">
        <v>78</v>
      </c>
      <c r="V821" s="55" t="s">
        <v>78</v>
      </c>
      <c r="W821" s="55" t="s">
        <v>78</v>
      </c>
      <c r="X821" s="57" t="s">
        <v>78</v>
      </c>
      <c r="Y821" s="3" t="str">
        <f>IFERROR(VLOOKUP(A821,'Pivot price tier'!$C$8:$L$2290,10,0),"")</f>
        <v/>
      </c>
      <c r="Z821" s="3" t="str">
        <f>IFERROR(VLOOKUP(A821,'Pivot price tier by size'!$D$8:$M$2512,10,0),"")</f>
        <v/>
      </c>
      <c r="AA821" s="3" t="str">
        <f>IFERROR(VLOOKUP(A821,'Pivot category'!$B$8:$I$2236,8,0),"")</f>
        <v/>
      </c>
      <c r="AB821" s="3" t="str">
        <f>IF(P821&lt;$AC$1,"Bottom 5%","")</f>
        <v>Bottom 5%</v>
      </c>
      <c r="AC821"/>
      <c r="AD821" t="s">
        <v>16514</v>
      </c>
      <c r="AE821" t="s">
        <v>13851</v>
      </c>
    </row>
    <row r="822" spans="1:31" hidden="1" x14ac:dyDescent="0.25">
      <c r="A822" t="s">
        <v>6126</v>
      </c>
      <c r="B822" t="s">
        <v>407</v>
      </c>
      <c r="C822" s="3" t="s">
        <v>32</v>
      </c>
      <c r="D822" s="3" t="s">
        <v>2631</v>
      </c>
      <c r="E822" s="3" t="s">
        <v>5101</v>
      </c>
      <c r="F822" s="3">
        <v>5000</v>
      </c>
      <c r="G822" s="34">
        <v>5.09</v>
      </c>
      <c r="H822" s="3" t="s">
        <v>28</v>
      </c>
      <c r="I822" s="3" t="s">
        <v>13</v>
      </c>
      <c r="J822" s="3" t="s">
        <v>8104</v>
      </c>
      <c r="K822" s="3" t="s">
        <v>8111</v>
      </c>
      <c r="L822" s="3" t="s">
        <v>8108</v>
      </c>
      <c r="M822" s="26" t="s">
        <v>16689</v>
      </c>
      <c r="N822"/>
      <c r="O822" s="3" t="s">
        <v>78</v>
      </c>
      <c r="P822" s="55"/>
      <c r="Q822" s="55">
        <v>81.44</v>
      </c>
      <c r="R822" s="55">
        <v>-81.44</v>
      </c>
      <c r="S822" s="57">
        <v>-1</v>
      </c>
      <c r="T822" s="55" t="s">
        <v>78</v>
      </c>
      <c r="U822" s="55" t="s">
        <v>78</v>
      </c>
      <c r="V822" s="55" t="s">
        <v>78</v>
      </c>
      <c r="W822" s="55" t="s">
        <v>78</v>
      </c>
      <c r="X822" s="57" t="s">
        <v>78</v>
      </c>
      <c r="Y822" s="3" t="str">
        <f>IFERROR(VLOOKUP(A822,'Pivot price tier'!$C$8:$L$2290,10,0),"")</f>
        <v/>
      </c>
      <c r="Z822" s="3" t="str">
        <f>IFERROR(VLOOKUP(A822,'Pivot price tier by size'!$D$8:$M$2512,10,0),"")</f>
        <v/>
      </c>
      <c r="AA822" s="3" t="str">
        <f>IFERROR(VLOOKUP(A822,'Pivot category'!$B$8:$I$2236,8,0),"")</f>
        <v/>
      </c>
      <c r="AB822" s="3" t="str">
        <f>IF(P822&lt;$AC$1,"Bottom 5%","")</f>
        <v>Bottom 5%</v>
      </c>
      <c r="AC822"/>
      <c r="AD822" t="s">
        <v>16514</v>
      </c>
      <c r="AE822" t="s">
        <v>13851</v>
      </c>
    </row>
    <row r="823" spans="1:31" hidden="1" x14ac:dyDescent="0.25">
      <c r="A823" t="s">
        <v>6953</v>
      </c>
      <c r="B823" t="s">
        <v>408</v>
      </c>
      <c r="C823" s="3" t="s">
        <v>34</v>
      </c>
      <c r="D823" s="3" t="s">
        <v>2632</v>
      </c>
      <c r="E823" s="3">
        <v>0</v>
      </c>
      <c r="F823" s="3">
        <v>9000</v>
      </c>
      <c r="G823" s="34">
        <v>11.39</v>
      </c>
      <c r="H823" s="3" t="s">
        <v>12404</v>
      </c>
      <c r="I823" s="3" t="s">
        <v>21</v>
      </c>
      <c r="J823" s="3" t="s">
        <v>8107</v>
      </c>
      <c r="K823" s="3" t="s">
        <v>8111</v>
      </c>
      <c r="L823" s="3" t="s">
        <v>8108</v>
      </c>
      <c r="M823" s="26" t="s">
        <v>16689</v>
      </c>
      <c r="N823"/>
      <c r="O823" s="3" t="s">
        <v>78</v>
      </c>
      <c r="P823" s="55">
        <v>307.52999999999997</v>
      </c>
      <c r="Q823" s="55">
        <v>516.36</v>
      </c>
      <c r="R823" s="55">
        <v>-208.83</v>
      </c>
      <c r="S823" s="57">
        <v>-0.4</v>
      </c>
      <c r="T823" s="55" t="s">
        <v>78</v>
      </c>
      <c r="U823" s="55" t="s">
        <v>78</v>
      </c>
      <c r="V823" s="55" t="s">
        <v>78</v>
      </c>
      <c r="W823" s="55" t="s">
        <v>78</v>
      </c>
      <c r="X823" s="57" t="s">
        <v>78</v>
      </c>
      <c r="Y823" s="3" t="str">
        <f>IFERROR(VLOOKUP(A823,'Pivot price tier'!$C$8:$L$2290,10,0),"")</f>
        <v/>
      </c>
      <c r="Z823" s="3" t="str">
        <f>IFERROR(VLOOKUP(A823,'Pivot price tier by size'!$D$8:$M$2512,10,0),"")</f>
        <v/>
      </c>
      <c r="AA823" s="3" t="str">
        <f>IFERROR(VLOOKUP(A823,'Pivot category'!$B$8:$I$2236,8,0),"")</f>
        <v/>
      </c>
      <c r="AB823" s="3" t="str">
        <f>IF(P823&lt;$AC$1,"Bottom 5%","")</f>
        <v>Bottom 5%</v>
      </c>
      <c r="AC823"/>
      <c r="AD823" t="s">
        <v>11019</v>
      </c>
      <c r="AE823" t="s">
        <v>13854</v>
      </c>
    </row>
    <row r="824" spans="1:31" x14ac:dyDescent="0.25">
      <c r="A824" t="s">
        <v>5370</v>
      </c>
      <c r="B824" t="s">
        <v>2166</v>
      </c>
      <c r="C824" s="3" t="s">
        <v>32</v>
      </c>
      <c r="D824" s="3" t="s">
        <v>4589</v>
      </c>
      <c r="E824" s="3">
        <v>0</v>
      </c>
      <c r="F824" s="3">
        <v>10000</v>
      </c>
      <c r="G824" s="34">
        <v>18.989999999999998</v>
      </c>
      <c r="H824" s="3" t="s">
        <v>27</v>
      </c>
      <c r="I824" s="3" t="s">
        <v>19</v>
      </c>
      <c r="J824" s="3" t="s">
        <v>8102</v>
      </c>
      <c r="K824" s="3" t="s">
        <v>8103</v>
      </c>
      <c r="L824" s="3" t="s">
        <v>68</v>
      </c>
      <c r="M824" s="26" t="s">
        <v>16689</v>
      </c>
      <c r="N824"/>
      <c r="O824" s="3">
        <v>130</v>
      </c>
      <c r="P824" s="55">
        <v>56213.52</v>
      </c>
      <c r="Q824" s="55">
        <v>88894.11</v>
      </c>
      <c r="R824" s="55">
        <v>-32680.59</v>
      </c>
      <c r="S824" s="57">
        <v>-0.37</v>
      </c>
      <c r="T824" s="55">
        <v>432.41169230769231</v>
      </c>
      <c r="U824" s="55">
        <v>82535.320000000007</v>
      </c>
      <c r="V824" s="55">
        <v>97028.69</v>
      </c>
      <c r="W824" s="55">
        <v>-14493.37</v>
      </c>
      <c r="X824" s="57">
        <v>-0.15</v>
      </c>
      <c r="Y824" s="3" t="str">
        <f>IFERROR(VLOOKUP(A824,'Pivot price tier'!$C$8:$L$2290,10,0),"")</f>
        <v>X</v>
      </c>
      <c r="Z824" s="3" t="str">
        <f>IFERROR(VLOOKUP(A824,'Pivot price tier by size'!$D$8:$M$2512,10,0),"")</f>
        <v xml:space="preserve"> </v>
      </c>
      <c r="AA824" s="3" t="str">
        <f>IFERROR(VLOOKUP(A824,'Pivot category'!$B$8:$I$2236,8,0),"")</f>
        <v>X</v>
      </c>
      <c r="AB824" s="3" t="str">
        <f>IF(P824&lt;$AC$1,"Bottom 5%","")</f>
        <v/>
      </c>
      <c r="AC824"/>
      <c r="AD824" t="s">
        <v>16514</v>
      </c>
      <c r="AE824" t="s">
        <v>13851</v>
      </c>
    </row>
    <row r="825" spans="1:31" hidden="1" x14ac:dyDescent="0.25">
      <c r="A825" t="s">
        <v>16370</v>
      </c>
      <c r="B825" t="s">
        <v>16371</v>
      </c>
      <c r="C825" s="3" t="s">
        <v>32</v>
      </c>
      <c r="D825" s="3" t="s">
        <v>4324</v>
      </c>
      <c r="E825" s="3" t="s">
        <v>5101</v>
      </c>
      <c r="F825" s="3">
        <v>9000</v>
      </c>
      <c r="G825" s="34">
        <v>25.95</v>
      </c>
      <c r="H825" s="3" t="s">
        <v>12403</v>
      </c>
      <c r="I825" s="3" t="s">
        <v>23</v>
      </c>
      <c r="J825" s="3" t="s">
        <v>8104</v>
      </c>
      <c r="K825" s="3" t="s">
        <v>8111</v>
      </c>
      <c r="L825" s="3" t="s">
        <v>8108</v>
      </c>
      <c r="M825" s="26">
        <v>46113</v>
      </c>
      <c r="N825"/>
      <c r="O825" s="3" t="s">
        <v>78</v>
      </c>
      <c r="P825" s="55">
        <v>0</v>
      </c>
      <c r="Q825" s="55"/>
      <c r="R825" s="55">
        <v>0</v>
      </c>
      <c r="S825" s="57"/>
      <c r="T825" s="55" t="s">
        <v>78</v>
      </c>
      <c r="U825" s="55" t="s">
        <v>78</v>
      </c>
      <c r="V825" s="55" t="s">
        <v>78</v>
      </c>
      <c r="W825" s="55" t="s">
        <v>78</v>
      </c>
      <c r="X825" s="57" t="s">
        <v>78</v>
      </c>
      <c r="Y825" s="3" t="str">
        <f>IFERROR(VLOOKUP(A825,'Pivot price tier'!$C$8:$L$2290,10,0),"")</f>
        <v/>
      </c>
      <c r="Z825" s="3" t="str">
        <f>IFERROR(VLOOKUP(A825,'Pivot price tier by size'!$D$8:$M$2512,10,0),"")</f>
        <v/>
      </c>
      <c r="AA825" s="3" t="str">
        <f>IFERROR(VLOOKUP(A825,'Pivot category'!$B$8:$I$2236,8,0),"")</f>
        <v/>
      </c>
      <c r="AB825" s="3" t="str">
        <f>IF(P825&lt;$AC$1,"Bottom 5%","")</f>
        <v>Bottom 5%</v>
      </c>
      <c r="AC825"/>
      <c r="AD825" t="s">
        <v>78</v>
      </c>
      <c r="AE825" t="s">
        <v>13870</v>
      </c>
    </row>
    <row r="826" spans="1:31" hidden="1" x14ac:dyDescent="0.25">
      <c r="A826" t="s">
        <v>8416</v>
      </c>
      <c r="B826" t="s">
        <v>416</v>
      </c>
      <c r="C826" s="3" t="s">
        <v>32</v>
      </c>
      <c r="D826" s="3" t="s">
        <v>2641</v>
      </c>
      <c r="E826" s="3">
        <v>0</v>
      </c>
      <c r="F826" s="3">
        <v>1000</v>
      </c>
      <c r="G826" s="34">
        <v>16.79</v>
      </c>
      <c r="H826" s="3" t="s">
        <v>12404</v>
      </c>
      <c r="I826" s="3" t="s">
        <v>19</v>
      </c>
      <c r="J826" s="3" t="s">
        <v>8107</v>
      </c>
      <c r="K826" s="3" t="s">
        <v>8109</v>
      </c>
      <c r="L826" s="3" t="s">
        <v>8106</v>
      </c>
      <c r="M826" s="26" t="s">
        <v>16689</v>
      </c>
      <c r="N826"/>
      <c r="O826" s="3" t="s">
        <v>78</v>
      </c>
      <c r="P826" s="55">
        <v>33.58</v>
      </c>
      <c r="Q826" s="55">
        <v>55.98</v>
      </c>
      <c r="R826" s="55">
        <v>-22.4</v>
      </c>
      <c r="S826" s="57">
        <v>-0.4</v>
      </c>
      <c r="T826" s="55" t="s">
        <v>78</v>
      </c>
      <c r="U826" s="55" t="s">
        <v>78</v>
      </c>
      <c r="V826" s="55" t="s">
        <v>78</v>
      </c>
      <c r="W826" s="55" t="s">
        <v>78</v>
      </c>
      <c r="X826" s="57" t="s">
        <v>78</v>
      </c>
      <c r="Y826" s="3" t="str">
        <f>IFERROR(VLOOKUP(A826,'Pivot price tier'!$C$8:$L$2290,10,0),"")</f>
        <v/>
      </c>
      <c r="Z826" s="3" t="str">
        <f>IFERROR(VLOOKUP(A826,'Pivot price tier by size'!$D$8:$M$2512,10,0),"")</f>
        <v/>
      </c>
      <c r="AA826" s="3" t="str">
        <f>IFERROR(VLOOKUP(A826,'Pivot category'!$B$8:$I$2236,8,0),"")</f>
        <v/>
      </c>
      <c r="AB826" s="3" t="str">
        <f>IF(P826&lt;$AC$1,"Bottom 5%","")</f>
        <v>Bottom 5%</v>
      </c>
      <c r="AC826"/>
      <c r="AD826" t="s">
        <v>11019</v>
      </c>
      <c r="AE826" t="s">
        <v>13854</v>
      </c>
    </row>
    <row r="827" spans="1:31" hidden="1" x14ac:dyDescent="0.25">
      <c r="A827" t="s">
        <v>10220</v>
      </c>
      <c r="B827" t="s">
        <v>10221</v>
      </c>
      <c r="C827" s="3" t="s">
        <v>32</v>
      </c>
      <c r="D827" s="3" t="s">
        <v>10098</v>
      </c>
      <c r="E827" s="3" t="s">
        <v>5053</v>
      </c>
      <c r="F827" s="3">
        <v>8000</v>
      </c>
      <c r="G827" s="34">
        <v>59.99</v>
      </c>
      <c r="H827" s="3" t="s">
        <v>12404</v>
      </c>
      <c r="I827" s="3" t="s">
        <v>74</v>
      </c>
      <c r="J827" s="3" t="s">
        <v>8102</v>
      </c>
      <c r="K827" s="3" t="s">
        <v>8124</v>
      </c>
      <c r="L827" s="3" t="s">
        <v>68</v>
      </c>
      <c r="M827" s="26" t="s">
        <v>16689</v>
      </c>
      <c r="N827"/>
      <c r="O827" s="3">
        <v>17</v>
      </c>
      <c r="P827" s="55">
        <v>7858.69</v>
      </c>
      <c r="Q827" s="55">
        <v>9838.36</v>
      </c>
      <c r="R827" s="55">
        <v>-1979.67</v>
      </c>
      <c r="S827" s="57">
        <v>-0.2</v>
      </c>
      <c r="T827" s="55">
        <v>462.27588235294115</v>
      </c>
      <c r="U827" s="55">
        <v>4079.32</v>
      </c>
      <c r="V827" s="55">
        <v>11158.14</v>
      </c>
      <c r="W827" s="55">
        <v>-7078.82</v>
      </c>
      <c r="X827" s="57">
        <v>-0.63</v>
      </c>
      <c r="Y827" s="3" t="str">
        <f>IFERROR(VLOOKUP(A827,'Pivot price tier'!$C$8:$L$2290,10,0),"")</f>
        <v/>
      </c>
      <c r="Z827" s="3" t="str">
        <f>IFERROR(VLOOKUP(A827,'Pivot price tier by size'!$D$8:$M$2512,10,0),"")</f>
        <v/>
      </c>
      <c r="AA827" s="3" t="str">
        <f>IFERROR(VLOOKUP(A827,'Pivot category'!$B$8:$I$2236,8,0),"")</f>
        <v/>
      </c>
      <c r="AB827" s="3" t="str">
        <f>IF(P827&lt;$AC$1,"Bottom 5%","")</f>
        <v>Bottom 5%</v>
      </c>
      <c r="AC827"/>
      <c r="AD827" t="s">
        <v>11019</v>
      </c>
      <c r="AE827" t="s">
        <v>13854</v>
      </c>
    </row>
    <row r="828" spans="1:31" hidden="1" x14ac:dyDescent="0.25">
      <c r="A828" t="s">
        <v>6101</v>
      </c>
      <c r="B828" t="s">
        <v>410</v>
      </c>
      <c r="C828" s="3" t="s">
        <v>32</v>
      </c>
      <c r="D828" s="3" t="s">
        <v>2635</v>
      </c>
      <c r="E828" s="3">
        <v>0</v>
      </c>
      <c r="F828" s="3">
        <v>4000</v>
      </c>
      <c r="G828" s="34">
        <v>299.99</v>
      </c>
      <c r="H828" s="3" t="s">
        <v>12404</v>
      </c>
      <c r="I828" s="3" t="s">
        <v>74</v>
      </c>
      <c r="J828" s="3" t="s">
        <v>8112</v>
      </c>
      <c r="K828" s="3" t="s">
        <v>8111</v>
      </c>
      <c r="L828" s="3" t="s">
        <v>68</v>
      </c>
      <c r="M828" s="26" t="s">
        <v>16689</v>
      </c>
      <c r="N828"/>
      <c r="O828" s="3">
        <v>17</v>
      </c>
      <c r="P828" s="55">
        <v>3599.88</v>
      </c>
      <c r="Q828" s="55">
        <v>5999.8</v>
      </c>
      <c r="R828" s="55">
        <v>-2399.92</v>
      </c>
      <c r="S828" s="57">
        <v>-0.4</v>
      </c>
      <c r="T828" s="55">
        <v>211.75764705882352</v>
      </c>
      <c r="U828" s="55">
        <v>599.98</v>
      </c>
      <c r="V828" s="55">
        <v>1499.95</v>
      </c>
      <c r="W828" s="55">
        <v>-899.97</v>
      </c>
      <c r="X828" s="57">
        <v>-0.6</v>
      </c>
      <c r="Y828" s="3" t="str">
        <f>IFERROR(VLOOKUP(A828,'Pivot price tier'!$C$8:$L$2290,10,0),"")</f>
        <v/>
      </c>
      <c r="Z828" s="3" t="str">
        <f>IFERROR(VLOOKUP(A828,'Pivot price tier by size'!$D$8:$M$2512,10,0),"")</f>
        <v/>
      </c>
      <c r="AA828" s="3" t="str">
        <f>IFERROR(VLOOKUP(A828,'Pivot category'!$B$8:$I$2236,8,0),"")</f>
        <v/>
      </c>
      <c r="AB828" s="3" t="str">
        <f>IF(P828&lt;$AC$1,"Bottom 5%","")</f>
        <v>Bottom 5%</v>
      </c>
      <c r="AC828"/>
      <c r="AD828" t="s">
        <v>16512</v>
      </c>
      <c r="AE828" t="s">
        <v>13854</v>
      </c>
    </row>
    <row r="829" spans="1:31" hidden="1" x14ac:dyDescent="0.25">
      <c r="A829" t="s">
        <v>16114</v>
      </c>
      <c r="B829" t="s">
        <v>16115</v>
      </c>
      <c r="C829" s="3" t="s">
        <v>32</v>
      </c>
      <c r="D829" s="3" t="s">
        <v>10387</v>
      </c>
      <c r="E829" s="3" t="s">
        <v>5101</v>
      </c>
      <c r="F829" s="3">
        <v>30000</v>
      </c>
      <c r="G829" s="34">
        <v>24.49</v>
      </c>
      <c r="H829" s="3" t="s">
        <v>26</v>
      </c>
      <c r="I829" s="3" t="s">
        <v>23</v>
      </c>
      <c r="J829" s="3" t="s">
        <v>13168</v>
      </c>
      <c r="K829" s="3" t="s">
        <v>8115</v>
      </c>
      <c r="L829" s="3" t="s">
        <v>68</v>
      </c>
      <c r="M829" s="26">
        <v>46113</v>
      </c>
      <c r="N829"/>
      <c r="O829" s="3">
        <v>1</v>
      </c>
      <c r="P829" s="55">
        <v>24.49</v>
      </c>
      <c r="Q829" s="55"/>
      <c r="R829" s="55">
        <v>24.49</v>
      </c>
      <c r="S829" s="57"/>
      <c r="T829" s="55">
        <v>24.49</v>
      </c>
      <c r="U829" s="55">
        <v>48.98</v>
      </c>
      <c r="V829" s="55">
        <v>0</v>
      </c>
      <c r="W829" s="55">
        <v>48.98</v>
      </c>
      <c r="X829" s="57">
        <v>0</v>
      </c>
      <c r="Y829" s="3" t="str">
        <f>IFERROR(VLOOKUP(A829,'Pivot price tier'!$C$8:$L$2290,10,0),"")</f>
        <v/>
      </c>
      <c r="Z829" s="3" t="str">
        <f>IFERROR(VLOOKUP(A829,'Pivot price tier by size'!$D$8:$M$2512,10,0),"")</f>
        <v/>
      </c>
      <c r="AA829" s="3" t="str">
        <f>IFERROR(VLOOKUP(A829,'Pivot category'!$B$8:$I$2236,8,0),"")</f>
        <v/>
      </c>
      <c r="AB829" s="3" t="str">
        <f>IF(P829&lt;$AC$1,"Bottom 5%","")</f>
        <v>Bottom 5%</v>
      </c>
      <c r="AC829"/>
      <c r="AD829">
        <v>0</v>
      </c>
      <c r="AE829" t="s">
        <v>11022</v>
      </c>
    </row>
    <row r="830" spans="1:31" x14ac:dyDescent="0.25">
      <c r="A830" t="s">
        <v>5927</v>
      </c>
      <c r="B830" t="s">
        <v>129</v>
      </c>
      <c r="C830" s="3" t="s">
        <v>32</v>
      </c>
      <c r="D830" s="3" t="s">
        <v>2318</v>
      </c>
      <c r="E830" s="3">
        <v>0</v>
      </c>
      <c r="F830" s="3">
        <v>1000</v>
      </c>
      <c r="G830" s="34">
        <v>12.99</v>
      </c>
      <c r="H830" s="3" t="s">
        <v>29</v>
      </c>
      <c r="I830" s="3" t="s">
        <v>19</v>
      </c>
      <c r="J830" s="3" t="s">
        <v>8102</v>
      </c>
      <c r="K830" s="3" t="s">
        <v>8103</v>
      </c>
      <c r="L830" s="3" t="s">
        <v>68</v>
      </c>
      <c r="M830" s="26" t="s">
        <v>16689</v>
      </c>
      <c r="N830"/>
      <c r="O830" s="3">
        <v>96</v>
      </c>
      <c r="P830" s="55">
        <v>28522.19</v>
      </c>
      <c r="Q830" s="55">
        <v>29080.1</v>
      </c>
      <c r="R830" s="55">
        <v>-557.91</v>
      </c>
      <c r="S830" s="57">
        <v>-0.02</v>
      </c>
      <c r="T830" s="55">
        <v>297.1061458333333</v>
      </c>
      <c r="U830" s="55">
        <v>30408.09</v>
      </c>
      <c r="V830" s="55">
        <v>33467.160000000003</v>
      </c>
      <c r="W830" s="55">
        <v>-3059.07</v>
      </c>
      <c r="X830" s="57">
        <v>-0.09</v>
      </c>
      <c r="Y830" s="3" t="str">
        <f>IFERROR(VLOOKUP(A830,'Pivot price tier'!$C$8:$L$2290,10,0),"")</f>
        <v>X</v>
      </c>
      <c r="Z830" s="3" t="str">
        <f>IFERROR(VLOOKUP(A830,'Pivot price tier by size'!$D$8:$M$2512,10,0),"")</f>
        <v xml:space="preserve"> </v>
      </c>
      <c r="AA830" s="3" t="str">
        <f>IFERROR(VLOOKUP(A830,'Pivot category'!$B$8:$I$2236,8,0),"")</f>
        <v xml:space="preserve"> </v>
      </c>
      <c r="AB830" s="3" t="str">
        <f>IF(P830&lt;$AC$1,"Bottom 5%","")</f>
        <v>Bottom 5%</v>
      </c>
      <c r="AC830"/>
      <c r="AD830" t="s">
        <v>16510</v>
      </c>
      <c r="AE830" t="s">
        <v>13853</v>
      </c>
    </row>
    <row r="831" spans="1:31" hidden="1" x14ac:dyDescent="0.25">
      <c r="A831" t="s">
        <v>7197</v>
      </c>
      <c r="B831" t="s">
        <v>413</v>
      </c>
      <c r="C831" s="3" t="s">
        <v>69</v>
      </c>
      <c r="D831" s="3" t="s">
        <v>2638</v>
      </c>
      <c r="E831" s="3">
        <v>0</v>
      </c>
      <c r="F831" s="3">
        <v>5000</v>
      </c>
      <c r="G831" s="34">
        <v>1.19</v>
      </c>
      <c r="H831" s="3" t="s">
        <v>12404</v>
      </c>
      <c r="I831" s="3" t="s">
        <v>70</v>
      </c>
      <c r="J831" s="3" t="s">
        <v>8107</v>
      </c>
      <c r="K831" s="3" t="s">
        <v>8111</v>
      </c>
      <c r="L831" s="3" t="s">
        <v>8106</v>
      </c>
      <c r="M831" s="26" t="s">
        <v>16689</v>
      </c>
      <c r="N831"/>
      <c r="O831" s="3">
        <v>6</v>
      </c>
      <c r="P831" s="55">
        <v>1698.13</v>
      </c>
      <c r="Q831" s="55">
        <v>1689.8</v>
      </c>
      <c r="R831" s="55">
        <v>8.33</v>
      </c>
      <c r="S831" s="57">
        <v>0</v>
      </c>
      <c r="T831" s="55">
        <v>283.0216666666667</v>
      </c>
      <c r="U831" s="55">
        <v>285.60000000000002</v>
      </c>
      <c r="V831" s="55">
        <v>28.56</v>
      </c>
      <c r="W831" s="55">
        <v>257.04000000000002</v>
      </c>
      <c r="X831" s="57">
        <v>9</v>
      </c>
      <c r="Y831" s="3" t="str">
        <f>IFERROR(VLOOKUP(A831,'Pivot price tier'!$C$8:$L$2290,10,0),"")</f>
        <v/>
      </c>
      <c r="Z831" s="3" t="str">
        <f>IFERROR(VLOOKUP(A831,'Pivot price tier by size'!$D$8:$M$2512,10,0),"")</f>
        <v/>
      </c>
      <c r="AA831" s="3" t="str">
        <f>IFERROR(VLOOKUP(A831,'Pivot category'!$B$8:$I$2236,8,0),"")</f>
        <v/>
      </c>
      <c r="AB831" s="3" t="str">
        <f>IF(P831&lt;$AC$1,"Bottom 5%","")</f>
        <v>Bottom 5%</v>
      </c>
      <c r="AC831"/>
      <c r="AD831" t="s">
        <v>11019</v>
      </c>
      <c r="AE831" t="s">
        <v>13854</v>
      </c>
    </row>
    <row r="832" spans="1:31" hidden="1" x14ac:dyDescent="0.25">
      <c r="A832" t="s">
        <v>6942</v>
      </c>
      <c r="B832" t="s">
        <v>412</v>
      </c>
      <c r="C832" s="3" t="s">
        <v>34</v>
      </c>
      <c r="D832" s="3" t="s">
        <v>2637</v>
      </c>
      <c r="E832" s="3">
        <v>0</v>
      </c>
      <c r="F832" s="3">
        <v>5000</v>
      </c>
      <c r="G832" s="34">
        <v>8.09</v>
      </c>
      <c r="H832" s="3" t="s">
        <v>12404</v>
      </c>
      <c r="I832" s="3" t="s">
        <v>19</v>
      </c>
      <c r="J832" s="3" t="s">
        <v>8107</v>
      </c>
      <c r="K832" s="3" t="s">
        <v>8111</v>
      </c>
      <c r="L832" s="3" t="s">
        <v>8108</v>
      </c>
      <c r="M832" s="26" t="s">
        <v>16689</v>
      </c>
      <c r="N832"/>
      <c r="O832" s="3" t="s">
        <v>78</v>
      </c>
      <c r="P832" s="55"/>
      <c r="Q832" s="55">
        <v>97.1</v>
      </c>
      <c r="R832" s="55">
        <v>-97.1</v>
      </c>
      <c r="S832" s="57">
        <v>-1</v>
      </c>
      <c r="T832" s="55" t="s">
        <v>78</v>
      </c>
      <c r="U832" s="55" t="s">
        <v>78</v>
      </c>
      <c r="V832" s="55" t="s">
        <v>78</v>
      </c>
      <c r="W832" s="55" t="s">
        <v>78</v>
      </c>
      <c r="X832" s="57" t="s">
        <v>78</v>
      </c>
      <c r="Y832" s="3" t="str">
        <f>IFERROR(VLOOKUP(A832,'Pivot price tier'!$C$8:$L$2290,10,0),"")</f>
        <v/>
      </c>
      <c r="Z832" s="3" t="str">
        <f>IFERROR(VLOOKUP(A832,'Pivot price tier by size'!$D$8:$M$2512,10,0),"")</f>
        <v/>
      </c>
      <c r="AA832" s="3" t="str">
        <f>IFERROR(VLOOKUP(A832,'Pivot category'!$B$8:$I$2236,8,0),"")</f>
        <v/>
      </c>
      <c r="AB832" s="3" t="str">
        <f>IF(P832&lt;$AC$1,"Bottom 5%","")</f>
        <v>Bottom 5%</v>
      </c>
      <c r="AC832"/>
      <c r="AD832" t="s">
        <v>11019</v>
      </c>
      <c r="AE832" t="s">
        <v>13854</v>
      </c>
    </row>
    <row r="833" spans="1:31" x14ac:dyDescent="0.25">
      <c r="A833" t="s">
        <v>5607</v>
      </c>
      <c r="B833" t="s">
        <v>235</v>
      </c>
      <c r="C833" s="3" t="s">
        <v>32</v>
      </c>
      <c r="D833" s="3" t="s">
        <v>2437</v>
      </c>
      <c r="E833" s="3" t="s">
        <v>5101</v>
      </c>
      <c r="F833" s="3">
        <v>1000</v>
      </c>
      <c r="G833" s="34">
        <v>14.99</v>
      </c>
      <c r="H833" s="3" t="s">
        <v>26</v>
      </c>
      <c r="I833" s="3" t="s">
        <v>19</v>
      </c>
      <c r="J833" s="3" t="s">
        <v>8102</v>
      </c>
      <c r="K833" s="3" t="s">
        <v>8103</v>
      </c>
      <c r="L833" s="3" t="s">
        <v>68</v>
      </c>
      <c r="M833" s="26" t="s">
        <v>16689</v>
      </c>
      <c r="N833"/>
      <c r="O833" s="3">
        <v>155</v>
      </c>
      <c r="P833" s="55">
        <v>29586.73</v>
      </c>
      <c r="Q833" s="55">
        <v>33047.68</v>
      </c>
      <c r="R833" s="55">
        <v>-3460.95</v>
      </c>
      <c r="S833" s="57">
        <v>-0.1</v>
      </c>
      <c r="T833" s="55">
        <v>190.88212903225806</v>
      </c>
      <c r="U833" s="55">
        <v>47913.14</v>
      </c>
      <c r="V833" s="55">
        <v>54993.95</v>
      </c>
      <c r="W833" s="55">
        <v>-7080.81</v>
      </c>
      <c r="X833" s="57">
        <v>-0.13</v>
      </c>
      <c r="Y833" s="3" t="str">
        <f>IFERROR(VLOOKUP(A833,'Pivot price tier'!$C$8:$L$2290,10,0),"")</f>
        <v>X</v>
      </c>
      <c r="Z833" s="3" t="str">
        <f>IFERROR(VLOOKUP(A833,'Pivot price tier by size'!$D$8:$M$2512,10,0),"")</f>
        <v xml:space="preserve"> </v>
      </c>
      <c r="AA833" s="3" t="str">
        <f>IFERROR(VLOOKUP(A833,'Pivot category'!$B$8:$I$2236,8,0),"")</f>
        <v xml:space="preserve"> </v>
      </c>
      <c r="AB833" s="3" t="str">
        <f>IF(P833&lt;$AC$1,"Bottom 5%","")</f>
        <v>Bottom 5%</v>
      </c>
      <c r="AC833"/>
      <c r="AD833" t="s">
        <v>16514</v>
      </c>
      <c r="AE833" t="s">
        <v>13858</v>
      </c>
    </row>
    <row r="834" spans="1:31" hidden="1" x14ac:dyDescent="0.25">
      <c r="A834" t="s">
        <v>12225</v>
      </c>
      <c r="B834" t="s">
        <v>12226</v>
      </c>
      <c r="C834" s="3" t="s">
        <v>32</v>
      </c>
      <c r="D834" s="3" t="s">
        <v>12005</v>
      </c>
      <c r="E834" s="3" t="s">
        <v>5053</v>
      </c>
      <c r="F834" s="3">
        <v>70000</v>
      </c>
      <c r="G834" s="34">
        <v>32.99</v>
      </c>
      <c r="H834" s="3" t="s">
        <v>12404</v>
      </c>
      <c r="I834" s="3" t="s">
        <v>23</v>
      </c>
      <c r="J834" s="3" t="s">
        <v>8107</v>
      </c>
      <c r="K834" s="3" t="s">
        <v>8109</v>
      </c>
      <c r="L834" s="3" t="s">
        <v>8105</v>
      </c>
      <c r="M834" s="26" t="s">
        <v>16689</v>
      </c>
      <c r="N834"/>
      <c r="O834" s="3">
        <v>1</v>
      </c>
      <c r="P834" s="55">
        <v>263.92</v>
      </c>
      <c r="Q834" s="55">
        <v>626.80999999999995</v>
      </c>
      <c r="R834" s="55">
        <v>-362.89</v>
      </c>
      <c r="S834" s="57">
        <v>-0.57999999999999996</v>
      </c>
      <c r="T834" s="55">
        <v>263.92</v>
      </c>
      <c r="U834" s="55" t="s">
        <v>78</v>
      </c>
      <c r="V834" s="55" t="s">
        <v>78</v>
      </c>
      <c r="W834" s="55" t="s">
        <v>78</v>
      </c>
      <c r="X834" s="57" t="s">
        <v>78</v>
      </c>
      <c r="Y834" s="3" t="str">
        <f>IFERROR(VLOOKUP(A834,'Pivot price tier'!$C$8:$L$2290,10,0),"")</f>
        <v/>
      </c>
      <c r="Z834" s="3" t="str">
        <f>IFERROR(VLOOKUP(A834,'Pivot price tier by size'!$D$8:$M$2512,10,0),"")</f>
        <v/>
      </c>
      <c r="AA834" s="3" t="str">
        <f>IFERROR(VLOOKUP(A834,'Pivot category'!$B$8:$I$2236,8,0),"")</f>
        <v/>
      </c>
      <c r="AB834" s="3" t="str">
        <f>IF(P834&lt;$AC$1,"Bottom 5%","")</f>
        <v>Bottom 5%</v>
      </c>
      <c r="AC834"/>
      <c r="AD834" t="s">
        <v>11019</v>
      </c>
      <c r="AE834" t="s">
        <v>13854</v>
      </c>
    </row>
    <row r="835" spans="1:31" hidden="1" x14ac:dyDescent="0.25">
      <c r="A835" t="s">
        <v>10636</v>
      </c>
      <c r="B835" t="s">
        <v>10637</v>
      </c>
      <c r="C835" s="3" t="s">
        <v>32</v>
      </c>
      <c r="D835" s="3" t="s">
        <v>10522</v>
      </c>
      <c r="E835" s="3" t="s">
        <v>5053</v>
      </c>
      <c r="F835" s="3">
        <v>7000</v>
      </c>
      <c r="G835" s="34">
        <v>19.79</v>
      </c>
      <c r="H835" s="3" t="s">
        <v>12404</v>
      </c>
      <c r="I835" s="3" t="s">
        <v>19</v>
      </c>
      <c r="J835" s="3" t="s">
        <v>8107</v>
      </c>
      <c r="K835" s="3" t="s">
        <v>8103</v>
      </c>
      <c r="L835" s="3" t="s">
        <v>8106</v>
      </c>
      <c r="M835" s="26" t="s">
        <v>16689</v>
      </c>
      <c r="N835"/>
      <c r="O835" s="3">
        <v>2</v>
      </c>
      <c r="P835" s="55">
        <v>831.18</v>
      </c>
      <c r="Q835" s="55">
        <v>913.76</v>
      </c>
      <c r="R835" s="55">
        <v>-82.58</v>
      </c>
      <c r="S835" s="57">
        <v>-0.09</v>
      </c>
      <c r="T835" s="55">
        <v>415.59</v>
      </c>
      <c r="U835" s="55">
        <v>158.32</v>
      </c>
      <c r="V835" s="55">
        <v>26.39</v>
      </c>
      <c r="W835" s="55">
        <v>131.93</v>
      </c>
      <c r="X835" s="57">
        <v>5</v>
      </c>
      <c r="Y835" s="3" t="str">
        <f>IFERROR(VLOOKUP(A835,'Pivot price tier'!$C$8:$L$2290,10,0),"")</f>
        <v/>
      </c>
      <c r="Z835" s="3" t="str">
        <f>IFERROR(VLOOKUP(A835,'Pivot price tier by size'!$D$8:$M$2512,10,0),"")</f>
        <v/>
      </c>
      <c r="AA835" s="3" t="str">
        <f>IFERROR(VLOOKUP(A835,'Pivot category'!$B$8:$I$2236,8,0),"")</f>
        <v/>
      </c>
      <c r="AB835" s="3" t="str">
        <f>IF(P835&lt;$AC$1,"Bottom 5%","")</f>
        <v>Bottom 5%</v>
      </c>
      <c r="AC835"/>
      <c r="AD835" t="s">
        <v>11019</v>
      </c>
      <c r="AE835" t="s">
        <v>13854</v>
      </c>
    </row>
    <row r="836" spans="1:31" hidden="1" x14ac:dyDescent="0.25">
      <c r="A836" t="s">
        <v>15099</v>
      </c>
      <c r="B836" t="s">
        <v>10810</v>
      </c>
      <c r="C836" s="3" t="s">
        <v>32</v>
      </c>
      <c r="D836" s="3" t="s">
        <v>10523</v>
      </c>
      <c r="E836" s="3" t="s">
        <v>5053</v>
      </c>
      <c r="F836" s="3">
        <v>7000</v>
      </c>
      <c r="G836" s="34">
        <v>16.79</v>
      </c>
      <c r="H836" s="3" t="s">
        <v>12404</v>
      </c>
      <c r="I836" s="3" t="s">
        <v>21</v>
      </c>
      <c r="J836" s="3" t="s">
        <v>8107</v>
      </c>
      <c r="K836" s="3" t="s">
        <v>8109</v>
      </c>
      <c r="L836" s="3" t="s">
        <v>68</v>
      </c>
      <c r="M836" s="26" t="s">
        <v>16689</v>
      </c>
      <c r="N836"/>
      <c r="O836" s="3">
        <v>8</v>
      </c>
      <c r="P836" s="55">
        <v>3891.17</v>
      </c>
      <c r="Q836" s="55"/>
      <c r="R836" s="55">
        <v>3891.17</v>
      </c>
      <c r="S836" s="57"/>
      <c r="T836" s="55">
        <v>486.39625000000001</v>
      </c>
      <c r="U836" s="55">
        <v>2998.8</v>
      </c>
      <c r="V836" s="55">
        <v>0</v>
      </c>
      <c r="W836" s="55">
        <v>2998.8</v>
      </c>
      <c r="X836" s="57">
        <v>0</v>
      </c>
      <c r="Y836" s="3" t="str">
        <f>IFERROR(VLOOKUP(A836,'Pivot price tier'!$C$8:$L$2290,10,0),"")</f>
        <v/>
      </c>
      <c r="Z836" s="3" t="str">
        <f>IFERROR(VLOOKUP(A836,'Pivot price tier by size'!$D$8:$M$2512,10,0),"")</f>
        <v/>
      </c>
      <c r="AA836" s="3" t="str">
        <f>IFERROR(VLOOKUP(A836,'Pivot category'!$B$8:$I$2236,8,0),"")</f>
        <v/>
      </c>
      <c r="AB836" s="3" t="str">
        <f>IF(P836&lt;$AC$1,"Bottom 5%","")</f>
        <v>Bottom 5%</v>
      </c>
      <c r="AC836"/>
      <c r="AD836" t="s">
        <v>11019</v>
      </c>
      <c r="AE836" t="s">
        <v>13854</v>
      </c>
    </row>
    <row r="837" spans="1:31" hidden="1" x14ac:dyDescent="0.25">
      <c r="A837" t="s">
        <v>6040</v>
      </c>
      <c r="B837" t="s">
        <v>415</v>
      </c>
      <c r="C837" s="3" t="s">
        <v>32</v>
      </c>
      <c r="D837" s="3" t="s">
        <v>2640</v>
      </c>
      <c r="E837" s="3">
        <v>0</v>
      </c>
      <c r="F837" s="3">
        <v>4000</v>
      </c>
      <c r="G837" s="34">
        <v>139.99</v>
      </c>
      <c r="H837" s="3" t="s">
        <v>12404</v>
      </c>
      <c r="I837" s="3" t="s">
        <v>74</v>
      </c>
      <c r="J837" s="3" t="s">
        <v>8112</v>
      </c>
      <c r="K837" s="3" t="s">
        <v>8111</v>
      </c>
      <c r="L837" s="3" t="s">
        <v>68</v>
      </c>
      <c r="M837" s="26" t="s">
        <v>16689</v>
      </c>
      <c r="N837"/>
      <c r="O837" s="3">
        <v>20</v>
      </c>
      <c r="P837" s="55">
        <v>5599.6</v>
      </c>
      <c r="Q837" s="55">
        <v>9239.34</v>
      </c>
      <c r="R837" s="55">
        <v>-3639.74</v>
      </c>
      <c r="S837" s="57">
        <v>-0.39</v>
      </c>
      <c r="T837" s="55">
        <v>279.98</v>
      </c>
      <c r="U837" s="55">
        <v>2099.85</v>
      </c>
      <c r="V837" s="55">
        <v>5599.6</v>
      </c>
      <c r="W837" s="55">
        <v>-3499.75</v>
      </c>
      <c r="X837" s="57">
        <v>-0.63</v>
      </c>
      <c r="Y837" s="3" t="str">
        <f>IFERROR(VLOOKUP(A837,'Pivot price tier'!$C$8:$L$2290,10,0),"")</f>
        <v/>
      </c>
      <c r="Z837" s="3" t="str">
        <f>IFERROR(VLOOKUP(A837,'Pivot price tier by size'!$D$8:$M$2512,10,0),"")</f>
        <v/>
      </c>
      <c r="AA837" s="3" t="str">
        <f>IFERROR(VLOOKUP(A837,'Pivot category'!$B$8:$I$2236,8,0),"")</f>
        <v/>
      </c>
      <c r="AB837" s="3" t="str">
        <f>IF(P837&lt;$AC$1,"Bottom 5%","")</f>
        <v>Bottom 5%</v>
      </c>
      <c r="AC837"/>
      <c r="AD837" t="s">
        <v>11019</v>
      </c>
      <c r="AE837" t="s">
        <v>13854</v>
      </c>
    </row>
    <row r="838" spans="1:31" hidden="1" x14ac:dyDescent="0.25">
      <c r="A838" t="s">
        <v>14163</v>
      </c>
      <c r="B838" t="s">
        <v>14164</v>
      </c>
      <c r="C838" s="3" t="s">
        <v>32</v>
      </c>
      <c r="D838" s="3" t="s">
        <v>11992</v>
      </c>
      <c r="E838" s="3" t="s">
        <v>5053</v>
      </c>
      <c r="F838" s="3">
        <v>10000</v>
      </c>
      <c r="G838" s="34">
        <v>899.99</v>
      </c>
      <c r="H838" s="3" t="s">
        <v>12</v>
      </c>
      <c r="I838" s="3" t="s">
        <v>74</v>
      </c>
      <c r="J838" s="3" t="s">
        <v>8204</v>
      </c>
      <c r="K838" s="3" t="s">
        <v>8103</v>
      </c>
      <c r="L838" s="3" t="s">
        <v>68</v>
      </c>
      <c r="M838" s="26">
        <v>45658</v>
      </c>
      <c r="N838"/>
      <c r="O838" s="3">
        <v>3</v>
      </c>
      <c r="P838" s="55"/>
      <c r="Q838" s="55">
        <v>899.99</v>
      </c>
      <c r="R838" s="55">
        <v>-899.99</v>
      </c>
      <c r="S838" s="57">
        <v>-1</v>
      </c>
      <c r="T838" s="55">
        <v>0</v>
      </c>
      <c r="U838" s="55">
        <v>899.99</v>
      </c>
      <c r="V838" s="55">
        <v>0</v>
      </c>
      <c r="W838" s="55">
        <v>899.99</v>
      </c>
      <c r="X838" s="57">
        <v>0</v>
      </c>
      <c r="Y838" s="3" t="str">
        <f>IFERROR(VLOOKUP(A838,'Pivot price tier'!$C$8:$L$2290,10,0),"")</f>
        <v>X</v>
      </c>
      <c r="Z838" s="3" t="str">
        <f>IFERROR(VLOOKUP(A838,'Pivot price tier by size'!$D$8:$M$2512,10,0),"")</f>
        <v>X</v>
      </c>
      <c r="AA838" s="3" t="str">
        <f>IFERROR(VLOOKUP(A838,'Pivot category'!$B$8:$I$2236,8,0),"")</f>
        <v>X</v>
      </c>
      <c r="AB838" s="3" t="str">
        <f>IF(P838&lt;$AC$1,"Bottom 5%","")</f>
        <v>Bottom 5%</v>
      </c>
      <c r="AC838"/>
      <c r="AD838" t="s">
        <v>11019</v>
      </c>
      <c r="AE838" t="s">
        <v>13854</v>
      </c>
    </row>
    <row r="839" spans="1:31" hidden="1" x14ac:dyDescent="0.25">
      <c r="A839" t="s">
        <v>7250</v>
      </c>
      <c r="B839" t="s">
        <v>4852</v>
      </c>
      <c r="C839" s="3" t="s">
        <v>69</v>
      </c>
      <c r="D839" s="3" t="s">
        <v>4818</v>
      </c>
      <c r="E839" s="3">
        <v>0</v>
      </c>
      <c r="F839" s="3">
        <v>9000</v>
      </c>
      <c r="G839" s="34">
        <v>0.89</v>
      </c>
      <c r="H839" s="3" t="s">
        <v>12404</v>
      </c>
      <c r="I839" s="3" t="s">
        <v>70</v>
      </c>
      <c r="J839" s="3" t="s">
        <v>8107</v>
      </c>
      <c r="K839" s="3" t="s">
        <v>8111</v>
      </c>
      <c r="L839" s="3" t="s">
        <v>8106</v>
      </c>
      <c r="M839" s="26" t="s">
        <v>16689</v>
      </c>
      <c r="N839"/>
      <c r="O839" s="3" t="s">
        <v>78</v>
      </c>
      <c r="P839" s="55">
        <v>814.66</v>
      </c>
      <c r="Q839" s="55">
        <v>1733.27</v>
      </c>
      <c r="R839" s="55">
        <v>-918.61</v>
      </c>
      <c r="S839" s="57">
        <v>-0.53</v>
      </c>
      <c r="T839" s="55" t="s">
        <v>78</v>
      </c>
      <c r="U839" s="55">
        <v>92.4</v>
      </c>
      <c r="V839" s="55">
        <v>175.56</v>
      </c>
      <c r="W839" s="55">
        <v>-83.16</v>
      </c>
      <c r="X839" s="57">
        <v>-0.47</v>
      </c>
      <c r="Y839" s="3" t="str">
        <f>IFERROR(VLOOKUP(A839,'Pivot price tier'!$C$8:$L$2290,10,0),"")</f>
        <v/>
      </c>
      <c r="Z839" s="3" t="str">
        <f>IFERROR(VLOOKUP(A839,'Pivot price tier by size'!$D$8:$M$2512,10,0),"")</f>
        <v/>
      </c>
      <c r="AA839" s="3" t="str">
        <f>IFERROR(VLOOKUP(A839,'Pivot category'!$B$8:$I$2236,8,0),"")</f>
        <v/>
      </c>
      <c r="AB839" s="3" t="str">
        <f>IF(P839&lt;$AC$1,"Bottom 5%","")</f>
        <v>Bottom 5%</v>
      </c>
      <c r="AC839"/>
      <c r="AD839" t="s">
        <v>11019</v>
      </c>
      <c r="AE839" t="s">
        <v>13854</v>
      </c>
    </row>
    <row r="840" spans="1:31" hidden="1" x14ac:dyDescent="0.25">
      <c r="A840" t="s">
        <v>6957</v>
      </c>
      <c r="B840" t="s">
        <v>4851</v>
      </c>
      <c r="C840" s="3" t="s">
        <v>34</v>
      </c>
      <c r="D840" s="3" t="s">
        <v>4811</v>
      </c>
      <c r="E840" s="3">
        <v>0</v>
      </c>
      <c r="F840" s="3">
        <v>9000</v>
      </c>
      <c r="G840" s="34">
        <v>8.39</v>
      </c>
      <c r="H840" s="3" t="s">
        <v>12404</v>
      </c>
      <c r="I840" s="3" t="s">
        <v>19</v>
      </c>
      <c r="J840" s="3" t="s">
        <v>8107</v>
      </c>
      <c r="K840" s="3" t="s">
        <v>8111</v>
      </c>
      <c r="L840" s="3" t="s">
        <v>8106</v>
      </c>
      <c r="M840" s="26" t="s">
        <v>16689</v>
      </c>
      <c r="N840"/>
      <c r="O840" s="3">
        <v>1</v>
      </c>
      <c r="P840" s="55">
        <v>285.26</v>
      </c>
      <c r="Q840" s="55">
        <v>503.4</v>
      </c>
      <c r="R840" s="55">
        <v>-218.14</v>
      </c>
      <c r="S840" s="57">
        <v>-0.43</v>
      </c>
      <c r="T840" s="55">
        <v>285.26</v>
      </c>
      <c r="U840" s="55">
        <v>67.12</v>
      </c>
      <c r="V840" s="55">
        <v>402.72</v>
      </c>
      <c r="W840" s="55">
        <v>-335.6</v>
      </c>
      <c r="X840" s="57">
        <v>-0.83</v>
      </c>
      <c r="Y840" s="3" t="str">
        <f>IFERROR(VLOOKUP(A840,'Pivot price tier'!$C$8:$L$2290,10,0),"")</f>
        <v/>
      </c>
      <c r="Z840" s="3" t="str">
        <f>IFERROR(VLOOKUP(A840,'Pivot price tier by size'!$D$8:$M$2512,10,0),"")</f>
        <v/>
      </c>
      <c r="AA840" s="3" t="str">
        <f>IFERROR(VLOOKUP(A840,'Pivot category'!$B$8:$I$2236,8,0),"")</f>
        <v/>
      </c>
      <c r="AB840" s="3" t="str">
        <f>IF(P840&lt;$AC$1,"Bottom 5%","")</f>
        <v>Bottom 5%</v>
      </c>
      <c r="AC840"/>
      <c r="AD840" t="s">
        <v>11019</v>
      </c>
      <c r="AE840" t="s">
        <v>13854</v>
      </c>
    </row>
    <row r="841" spans="1:31" hidden="1" x14ac:dyDescent="0.25">
      <c r="A841" t="s">
        <v>5848</v>
      </c>
      <c r="B841" t="s">
        <v>417</v>
      </c>
      <c r="C841" s="3" t="s">
        <v>32</v>
      </c>
      <c r="D841" s="3" t="s">
        <v>2642</v>
      </c>
      <c r="E841" s="3">
        <v>0</v>
      </c>
      <c r="F841" s="3">
        <v>1000</v>
      </c>
      <c r="G841" s="34">
        <v>1.19</v>
      </c>
      <c r="H841" s="3" t="s">
        <v>12404</v>
      </c>
      <c r="I841" s="3" t="s">
        <v>19</v>
      </c>
      <c r="J841" s="3" t="s">
        <v>8107</v>
      </c>
      <c r="K841" s="3" t="s">
        <v>8103</v>
      </c>
      <c r="L841" s="3" t="s">
        <v>8108</v>
      </c>
      <c r="M841" s="26" t="s">
        <v>16689</v>
      </c>
      <c r="N841"/>
      <c r="O841" s="3" t="s">
        <v>78</v>
      </c>
      <c r="P841" s="55">
        <v>14.28</v>
      </c>
      <c r="Q841" s="55">
        <v>386.17</v>
      </c>
      <c r="R841" s="55">
        <v>-371.89</v>
      </c>
      <c r="S841" s="57">
        <v>-0.96</v>
      </c>
      <c r="T841" s="55" t="s">
        <v>78</v>
      </c>
      <c r="U841" s="55" t="s">
        <v>78</v>
      </c>
      <c r="V841" s="55" t="s">
        <v>78</v>
      </c>
      <c r="W841" s="55" t="s">
        <v>78</v>
      </c>
      <c r="X841" s="57" t="s">
        <v>78</v>
      </c>
      <c r="Y841" s="3" t="str">
        <f>IFERROR(VLOOKUP(A841,'Pivot price tier'!$C$8:$L$2290,10,0),"")</f>
        <v/>
      </c>
      <c r="Z841" s="3" t="str">
        <f>IFERROR(VLOOKUP(A841,'Pivot price tier by size'!$D$8:$M$2512,10,0),"")</f>
        <v/>
      </c>
      <c r="AA841" s="3" t="str">
        <f>IFERROR(VLOOKUP(A841,'Pivot category'!$B$8:$I$2236,8,0),"")</f>
        <v/>
      </c>
      <c r="AB841" s="3" t="str">
        <f>IF(P841&lt;$AC$1,"Bottom 5%","")</f>
        <v>Bottom 5%</v>
      </c>
      <c r="AC841"/>
      <c r="AD841" t="s">
        <v>11019</v>
      </c>
      <c r="AE841" t="s">
        <v>13854</v>
      </c>
    </row>
    <row r="842" spans="1:31" hidden="1" x14ac:dyDescent="0.25">
      <c r="A842" t="s">
        <v>6274</v>
      </c>
      <c r="B842" t="s">
        <v>4996</v>
      </c>
      <c r="C842" s="3" t="s">
        <v>32</v>
      </c>
      <c r="D842" s="3" t="s">
        <v>4910</v>
      </c>
      <c r="E842" s="3">
        <v>0</v>
      </c>
      <c r="F842" s="3">
        <v>7000</v>
      </c>
      <c r="G842" s="34">
        <v>16.79</v>
      </c>
      <c r="H842" s="3" t="s">
        <v>12404</v>
      </c>
      <c r="I842" s="3" t="s">
        <v>19</v>
      </c>
      <c r="J842" s="3" t="s">
        <v>8107</v>
      </c>
      <c r="K842" s="3" t="s">
        <v>8109</v>
      </c>
      <c r="L842" s="3" t="s">
        <v>8105</v>
      </c>
      <c r="M842" s="26" t="s">
        <v>16689</v>
      </c>
      <c r="N842"/>
      <c r="O842" s="3" t="s">
        <v>78</v>
      </c>
      <c r="P842" s="55">
        <v>151.11000000000001</v>
      </c>
      <c r="Q842" s="55">
        <v>184.69</v>
      </c>
      <c r="R842" s="55">
        <v>-33.58</v>
      </c>
      <c r="S842" s="57">
        <v>-0.18</v>
      </c>
      <c r="T842" s="55" t="s">
        <v>78</v>
      </c>
      <c r="U842" s="55">
        <v>33.58</v>
      </c>
      <c r="V842" s="55">
        <v>0</v>
      </c>
      <c r="W842" s="55">
        <v>33.58</v>
      </c>
      <c r="X842" s="57">
        <v>0</v>
      </c>
      <c r="Y842" s="3" t="str">
        <f>IFERROR(VLOOKUP(A842,'Pivot price tier'!$C$8:$L$2290,10,0),"")</f>
        <v/>
      </c>
      <c r="Z842" s="3" t="str">
        <f>IFERROR(VLOOKUP(A842,'Pivot price tier by size'!$D$8:$M$2512,10,0),"")</f>
        <v/>
      </c>
      <c r="AA842" s="3" t="str">
        <f>IFERROR(VLOOKUP(A842,'Pivot category'!$B$8:$I$2236,8,0),"")</f>
        <v/>
      </c>
      <c r="AB842" s="3" t="str">
        <f>IF(P842&lt;$AC$1,"Bottom 5%","")</f>
        <v>Bottom 5%</v>
      </c>
      <c r="AC842"/>
      <c r="AD842" t="s">
        <v>11019</v>
      </c>
      <c r="AE842" t="s">
        <v>13854</v>
      </c>
    </row>
    <row r="843" spans="1:31" hidden="1" x14ac:dyDescent="0.25">
      <c r="A843" t="s">
        <v>8350</v>
      </c>
      <c r="B843" t="s">
        <v>418</v>
      </c>
      <c r="C843" s="3" t="s">
        <v>32</v>
      </c>
      <c r="D843" s="3" t="s">
        <v>2643</v>
      </c>
      <c r="E843" s="3">
        <v>0</v>
      </c>
      <c r="F843" s="3">
        <v>4000</v>
      </c>
      <c r="G843" s="34">
        <v>26.99</v>
      </c>
      <c r="H843" s="3" t="s">
        <v>12404</v>
      </c>
      <c r="I843" s="3" t="s">
        <v>23</v>
      </c>
      <c r="J843" s="3" t="s">
        <v>8107</v>
      </c>
      <c r="K843" s="3" t="s">
        <v>8111</v>
      </c>
      <c r="L843" s="3" t="s">
        <v>8106</v>
      </c>
      <c r="M843" s="26" t="s">
        <v>16689</v>
      </c>
      <c r="N843"/>
      <c r="O843" s="3">
        <v>3</v>
      </c>
      <c r="P843" s="55">
        <v>3400.74</v>
      </c>
      <c r="Q843" s="55">
        <v>5938.68</v>
      </c>
      <c r="R843" s="55">
        <v>-2537.94</v>
      </c>
      <c r="S843" s="57">
        <v>-0.43</v>
      </c>
      <c r="T843" s="55">
        <v>1133.58</v>
      </c>
      <c r="U843" s="55">
        <v>1106.5899999999999</v>
      </c>
      <c r="V843" s="55">
        <v>8188.18</v>
      </c>
      <c r="W843" s="55">
        <v>-7081.59</v>
      </c>
      <c r="X843" s="57">
        <v>-0.86</v>
      </c>
      <c r="Y843" s="3" t="str">
        <f>IFERROR(VLOOKUP(A843,'Pivot price tier'!$C$8:$L$2290,10,0),"")</f>
        <v/>
      </c>
      <c r="Z843" s="3" t="str">
        <f>IFERROR(VLOOKUP(A843,'Pivot price tier by size'!$D$8:$M$2512,10,0),"")</f>
        <v/>
      </c>
      <c r="AA843" s="3" t="str">
        <f>IFERROR(VLOOKUP(A843,'Pivot category'!$B$8:$I$2236,8,0),"")</f>
        <v/>
      </c>
      <c r="AB843" s="3" t="str">
        <f>IF(P843&lt;$AC$1,"Bottom 5%","")</f>
        <v>Bottom 5%</v>
      </c>
      <c r="AC843"/>
      <c r="AD843" t="s">
        <v>16512</v>
      </c>
      <c r="AE843" t="s">
        <v>13854</v>
      </c>
    </row>
    <row r="844" spans="1:31" hidden="1" x14ac:dyDescent="0.25">
      <c r="A844" t="s">
        <v>8966</v>
      </c>
      <c r="B844" t="s">
        <v>8965</v>
      </c>
      <c r="C844" s="3" t="s">
        <v>69</v>
      </c>
      <c r="D844" s="3" t="s">
        <v>8653</v>
      </c>
      <c r="E844" s="3">
        <v>0</v>
      </c>
      <c r="F844" s="3">
        <v>7000</v>
      </c>
      <c r="G844" s="34">
        <v>1.99</v>
      </c>
      <c r="H844" s="3" t="s">
        <v>29</v>
      </c>
      <c r="I844" s="3" t="s">
        <v>70</v>
      </c>
      <c r="J844" s="3" t="s">
        <v>8107</v>
      </c>
      <c r="K844" s="3" t="s">
        <v>8103</v>
      </c>
      <c r="L844" s="3" t="s">
        <v>68</v>
      </c>
      <c r="M844" s="26" t="s">
        <v>16689</v>
      </c>
      <c r="N844"/>
      <c r="O844" s="3">
        <v>28</v>
      </c>
      <c r="P844" s="55">
        <v>12290.24</v>
      </c>
      <c r="Q844" s="55">
        <v>14080.18</v>
      </c>
      <c r="R844" s="55">
        <v>-1789.94</v>
      </c>
      <c r="S844" s="57">
        <v>-0.13</v>
      </c>
      <c r="T844" s="55">
        <v>438.93714285714287</v>
      </c>
      <c r="U844" s="55">
        <v>7390.86</v>
      </c>
      <c r="V844" s="55">
        <v>13774.36</v>
      </c>
      <c r="W844" s="55">
        <v>-6383.5</v>
      </c>
      <c r="X844" s="57">
        <v>-0.46</v>
      </c>
      <c r="Y844" s="3" t="str">
        <f>IFERROR(VLOOKUP(A844,'Pivot price tier'!$C$8:$L$2290,10,0),"")</f>
        <v/>
      </c>
      <c r="Z844" s="3" t="str">
        <f>IFERROR(VLOOKUP(A844,'Pivot price tier by size'!$D$8:$M$2512,10,0),"")</f>
        <v/>
      </c>
      <c r="AA844" s="3" t="str">
        <f>IFERROR(VLOOKUP(A844,'Pivot category'!$B$8:$I$2236,8,0),"")</f>
        <v/>
      </c>
      <c r="AB844" s="3" t="str">
        <f>IF(P844&lt;$AC$1,"Bottom 5%","")</f>
        <v>Bottom 5%</v>
      </c>
      <c r="AC844"/>
      <c r="AD844" t="s">
        <v>16524</v>
      </c>
      <c r="AE844" t="s">
        <v>16604</v>
      </c>
    </row>
    <row r="845" spans="1:31" x14ac:dyDescent="0.25">
      <c r="A845" t="s">
        <v>12760</v>
      </c>
      <c r="B845" t="s">
        <v>243</v>
      </c>
      <c r="C845" s="3" t="s">
        <v>32</v>
      </c>
      <c r="D845" s="3" t="s">
        <v>2447</v>
      </c>
      <c r="E845" s="3" t="s">
        <v>5101</v>
      </c>
      <c r="F845" s="3">
        <v>1000</v>
      </c>
      <c r="G845" s="34">
        <v>14.99</v>
      </c>
      <c r="H845" s="3" t="s">
        <v>26</v>
      </c>
      <c r="I845" s="3" t="s">
        <v>19</v>
      </c>
      <c r="J845" s="3" t="s">
        <v>8102</v>
      </c>
      <c r="K845" s="3" t="s">
        <v>8103</v>
      </c>
      <c r="L845" s="3" t="s">
        <v>68</v>
      </c>
      <c r="M845" s="26" t="s">
        <v>16689</v>
      </c>
      <c r="N845"/>
      <c r="O845" s="3">
        <v>150</v>
      </c>
      <c r="P845" s="55">
        <v>35388.629999999997</v>
      </c>
      <c r="Q845" s="55">
        <v>42697.21</v>
      </c>
      <c r="R845" s="55">
        <v>-7308.58</v>
      </c>
      <c r="S845" s="57">
        <v>-0.17</v>
      </c>
      <c r="T845" s="55">
        <v>235.92419999999998</v>
      </c>
      <c r="U845" s="55">
        <v>64882.59</v>
      </c>
      <c r="V845" s="55">
        <v>78093.399999999994</v>
      </c>
      <c r="W845" s="55">
        <v>-13210.81</v>
      </c>
      <c r="X845" s="57">
        <v>-0.17</v>
      </c>
      <c r="Y845" s="3" t="str">
        <f>IFERROR(VLOOKUP(A845,'Pivot price tier'!$C$8:$L$2290,10,0),"")</f>
        <v>X</v>
      </c>
      <c r="Z845" s="3" t="str">
        <f>IFERROR(VLOOKUP(A845,'Pivot price tier by size'!$D$8:$M$2512,10,0),"")</f>
        <v xml:space="preserve"> </v>
      </c>
      <c r="AA845" s="3" t="str">
        <f>IFERROR(VLOOKUP(A845,'Pivot category'!$B$8:$I$2236,8,0),"")</f>
        <v xml:space="preserve"> </v>
      </c>
      <c r="AB845" s="3" t="str">
        <f>IF(P845&lt;$AC$1,"Bottom 5%","")</f>
        <v>Bottom 5%</v>
      </c>
      <c r="AC845"/>
      <c r="AD845" t="s">
        <v>16514</v>
      </c>
      <c r="AE845" t="s">
        <v>13858</v>
      </c>
    </row>
    <row r="846" spans="1:31" hidden="1" x14ac:dyDescent="0.25">
      <c r="A846" t="s">
        <v>8466</v>
      </c>
      <c r="B846" t="s">
        <v>8465</v>
      </c>
      <c r="C846" s="3" t="s">
        <v>32</v>
      </c>
      <c r="D846" s="3" t="s">
        <v>8225</v>
      </c>
      <c r="E846" s="3">
        <v>0</v>
      </c>
      <c r="F846" s="3">
        <v>9000</v>
      </c>
      <c r="G846" s="34">
        <v>27.99</v>
      </c>
      <c r="H846" s="3" t="s">
        <v>29</v>
      </c>
      <c r="I846" s="3" t="s">
        <v>21</v>
      </c>
      <c r="J846" s="3" t="s">
        <v>8104</v>
      </c>
      <c r="K846" s="3" t="s">
        <v>8111</v>
      </c>
      <c r="L846" s="3" t="s">
        <v>8108</v>
      </c>
      <c r="M846" s="26" t="s">
        <v>16689</v>
      </c>
      <c r="N846"/>
      <c r="O846" s="3">
        <v>3</v>
      </c>
      <c r="P846" s="55"/>
      <c r="Q846" s="55">
        <v>0</v>
      </c>
      <c r="R846" s="55">
        <v>0</v>
      </c>
      <c r="S846" s="57"/>
      <c r="T846" s="55">
        <v>0</v>
      </c>
      <c r="U846" s="55" t="s">
        <v>78</v>
      </c>
      <c r="V846" s="55" t="s">
        <v>78</v>
      </c>
      <c r="W846" s="55" t="s">
        <v>78</v>
      </c>
      <c r="X846" s="57" t="s">
        <v>78</v>
      </c>
      <c r="Y846" s="3" t="str">
        <f>IFERROR(VLOOKUP(A846,'Pivot price tier'!$C$8:$L$2290,10,0),"")</f>
        <v/>
      </c>
      <c r="Z846" s="3" t="str">
        <f>IFERROR(VLOOKUP(A846,'Pivot price tier by size'!$D$8:$M$2512,10,0),"")</f>
        <v/>
      </c>
      <c r="AA846" s="3" t="str">
        <f>IFERROR(VLOOKUP(A846,'Pivot category'!$B$8:$I$2236,8,0),"")</f>
        <v/>
      </c>
      <c r="AB846" s="3" t="str">
        <f>IF(P846&lt;$AC$1,"Bottom 5%","")</f>
        <v>Bottom 5%</v>
      </c>
      <c r="AC846"/>
      <c r="AD846" t="s">
        <v>16524</v>
      </c>
      <c r="AE846" t="s">
        <v>16604</v>
      </c>
    </row>
    <row r="847" spans="1:31" hidden="1" x14ac:dyDescent="0.25">
      <c r="A847" t="s">
        <v>11408</v>
      </c>
      <c r="B847" t="s">
        <v>13412</v>
      </c>
      <c r="C847" s="3" t="s">
        <v>32</v>
      </c>
      <c r="D847" s="3" t="s">
        <v>8222</v>
      </c>
      <c r="E847" s="3" t="s">
        <v>5053</v>
      </c>
      <c r="F847" s="3">
        <v>9000</v>
      </c>
      <c r="G847" s="34">
        <v>24.29</v>
      </c>
      <c r="H847" s="3" t="s">
        <v>12404</v>
      </c>
      <c r="I847" s="3" t="s">
        <v>21</v>
      </c>
      <c r="J847" s="3" t="s">
        <v>8107</v>
      </c>
      <c r="K847" s="3" t="s">
        <v>8111</v>
      </c>
      <c r="L847" s="3" t="s">
        <v>8106</v>
      </c>
      <c r="M847" s="26">
        <v>45597</v>
      </c>
      <c r="N847"/>
      <c r="O847" s="3">
        <v>2</v>
      </c>
      <c r="P847" s="55">
        <v>436.32</v>
      </c>
      <c r="Q847" s="55">
        <v>72.72</v>
      </c>
      <c r="R847" s="55">
        <v>363.6</v>
      </c>
      <c r="S847" s="57">
        <v>5</v>
      </c>
      <c r="T847" s="55">
        <v>218.16</v>
      </c>
      <c r="U847" s="55">
        <v>96.96</v>
      </c>
      <c r="V847" s="55">
        <v>24.24</v>
      </c>
      <c r="W847" s="55">
        <v>72.72</v>
      </c>
      <c r="X847" s="57">
        <v>3</v>
      </c>
      <c r="Y847" s="3" t="str">
        <f>IFERROR(VLOOKUP(A847,'Pivot price tier'!$C$8:$L$2290,10,0),"")</f>
        <v/>
      </c>
      <c r="Z847" s="3" t="str">
        <f>IFERROR(VLOOKUP(A847,'Pivot price tier by size'!$D$8:$M$2512,10,0),"")</f>
        <v/>
      </c>
      <c r="AA847" s="3" t="str">
        <f>IFERROR(VLOOKUP(A847,'Pivot category'!$B$8:$I$2236,8,0),"")</f>
        <v/>
      </c>
      <c r="AB847" s="3" t="str">
        <f>IF(P847&lt;$AC$1,"Bottom 5%","")</f>
        <v>Bottom 5%</v>
      </c>
      <c r="AC847"/>
      <c r="AD847" t="s">
        <v>11018</v>
      </c>
      <c r="AE847" t="s">
        <v>13875</v>
      </c>
    </row>
    <row r="848" spans="1:31" hidden="1" x14ac:dyDescent="0.25">
      <c r="A848" t="s">
        <v>11409</v>
      </c>
      <c r="B848" t="s">
        <v>12227</v>
      </c>
      <c r="C848" s="3" t="s">
        <v>32</v>
      </c>
      <c r="D848" s="3" t="s">
        <v>8223</v>
      </c>
      <c r="E848" s="3" t="s">
        <v>5053</v>
      </c>
      <c r="F848" s="3">
        <v>9000</v>
      </c>
      <c r="G848" s="34">
        <v>24.29</v>
      </c>
      <c r="H848" s="3" t="s">
        <v>12404</v>
      </c>
      <c r="I848" s="3" t="s">
        <v>21</v>
      </c>
      <c r="J848" s="3" t="s">
        <v>8107</v>
      </c>
      <c r="K848" s="3" t="s">
        <v>8111</v>
      </c>
      <c r="L848" s="3" t="s">
        <v>8106</v>
      </c>
      <c r="M848" s="26" t="s">
        <v>16689</v>
      </c>
      <c r="N848"/>
      <c r="O848" s="3">
        <v>1</v>
      </c>
      <c r="P848" s="55">
        <v>315.12</v>
      </c>
      <c r="Q848" s="55">
        <v>121.2</v>
      </c>
      <c r="R848" s="55">
        <v>193.92</v>
      </c>
      <c r="S848" s="57">
        <v>1.6</v>
      </c>
      <c r="T848" s="55">
        <v>315.12</v>
      </c>
      <c r="U848" s="55">
        <v>533.28</v>
      </c>
      <c r="V848" s="55">
        <v>0</v>
      </c>
      <c r="W848" s="55">
        <v>533.28</v>
      </c>
      <c r="X848" s="57">
        <v>0</v>
      </c>
      <c r="Y848" s="3" t="str">
        <f>IFERROR(VLOOKUP(A848,'Pivot price tier'!$C$8:$L$2290,10,0),"")</f>
        <v/>
      </c>
      <c r="Z848" s="3" t="str">
        <f>IFERROR(VLOOKUP(A848,'Pivot price tier by size'!$D$8:$M$2512,10,0),"")</f>
        <v/>
      </c>
      <c r="AA848" s="3" t="str">
        <f>IFERROR(VLOOKUP(A848,'Pivot category'!$B$8:$I$2236,8,0),"")</f>
        <v/>
      </c>
      <c r="AB848" s="3" t="str">
        <f>IF(P848&lt;$AC$1,"Bottom 5%","")</f>
        <v>Bottom 5%</v>
      </c>
      <c r="AC848"/>
      <c r="AD848" t="s">
        <v>11018</v>
      </c>
      <c r="AE848" t="s">
        <v>13875</v>
      </c>
    </row>
    <row r="849" spans="1:31" hidden="1" x14ac:dyDescent="0.25">
      <c r="A849" t="s">
        <v>10714</v>
      </c>
      <c r="B849" t="s">
        <v>10726</v>
      </c>
      <c r="C849" s="3" t="s">
        <v>32</v>
      </c>
      <c r="D849" s="3" t="s">
        <v>8224</v>
      </c>
      <c r="E849" s="3" t="s">
        <v>5053</v>
      </c>
      <c r="F849" s="3">
        <v>9000</v>
      </c>
      <c r="G849" s="34">
        <v>24.24</v>
      </c>
      <c r="H849" s="3" t="s">
        <v>12404</v>
      </c>
      <c r="I849" s="3" t="s">
        <v>21</v>
      </c>
      <c r="J849" s="3" t="s">
        <v>8112</v>
      </c>
      <c r="K849" s="3" t="s">
        <v>8111</v>
      </c>
      <c r="L849" s="3" t="s">
        <v>8105</v>
      </c>
      <c r="M849" s="26" t="s">
        <v>16689</v>
      </c>
      <c r="N849"/>
      <c r="O849" s="3">
        <v>1</v>
      </c>
      <c r="P849" s="55">
        <v>266.64</v>
      </c>
      <c r="Q849" s="55">
        <v>145.44</v>
      </c>
      <c r="R849" s="55">
        <v>121.2</v>
      </c>
      <c r="S849" s="57">
        <v>0.83</v>
      </c>
      <c r="T849" s="55">
        <v>266.64</v>
      </c>
      <c r="U849" s="55">
        <v>48.48</v>
      </c>
      <c r="V849" s="55">
        <v>363.6</v>
      </c>
      <c r="W849" s="55">
        <v>-315.12</v>
      </c>
      <c r="X849" s="57">
        <v>-0.87</v>
      </c>
      <c r="Y849" s="3" t="str">
        <f>IFERROR(VLOOKUP(A849,'Pivot price tier'!$C$8:$L$2290,10,0),"")</f>
        <v/>
      </c>
      <c r="Z849" s="3" t="str">
        <f>IFERROR(VLOOKUP(A849,'Pivot price tier by size'!$D$8:$M$2512,10,0),"")</f>
        <v/>
      </c>
      <c r="AA849" s="3" t="str">
        <f>IFERROR(VLOOKUP(A849,'Pivot category'!$B$8:$I$2236,8,0),"")</f>
        <v/>
      </c>
      <c r="AB849" s="3" t="str">
        <f>IF(P849&lt;$AC$1,"Bottom 5%","")</f>
        <v>Bottom 5%</v>
      </c>
      <c r="AC849"/>
      <c r="AD849" t="s">
        <v>11018</v>
      </c>
      <c r="AE849" t="s">
        <v>13875</v>
      </c>
    </row>
    <row r="850" spans="1:31" hidden="1" x14ac:dyDescent="0.25">
      <c r="A850" t="s">
        <v>9251</v>
      </c>
      <c r="B850" t="s">
        <v>9250</v>
      </c>
      <c r="C850" s="3" t="s">
        <v>32</v>
      </c>
      <c r="D850" s="3" t="s">
        <v>8999</v>
      </c>
      <c r="E850" s="3" t="s">
        <v>5053</v>
      </c>
      <c r="F850" s="3">
        <v>7000</v>
      </c>
      <c r="G850" s="34">
        <v>18.59</v>
      </c>
      <c r="H850" s="3" t="s">
        <v>12404</v>
      </c>
      <c r="I850" s="3" t="s">
        <v>19</v>
      </c>
      <c r="J850" s="3" t="s">
        <v>8107</v>
      </c>
      <c r="K850" s="3" t="s">
        <v>8103</v>
      </c>
      <c r="L850" s="3" t="s">
        <v>8106</v>
      </c>
      <c r="M850" s="26" t="s">
        <v>16689</v>
      </c>
      <c r="N850"/>
      <c r="O850" s="3">
        <v>4</v>
      </c>
      <c r="P850" s="55">
        <v>892.32</v>
      </c>
      <c r="Q850" s="55">
        <v>1896.18</v>
      </c>
      <c r="R850" s="55">
        <v>-1003.86</v>
      </c>
      <c r="S850" s="57">
        <v>-0.53</v>
      </c>
      <c r="T850" s="55">
        <v>223.08</v>
      </c>
      <c r="U850" s="55">
        <v>37.18</v>
      </c>
      <c r="V850" s="55">
        <v>576.29</v>
      </c>
      <c r="W850" s="55">
        <v>-539.11</v>
      </c>
      <c r="X850" s="57">
        <v>-0.94</v>
      </c>
      <c r="Y850" s="3" t="str">
        <f>IFERROR(VLOOKUP(A850,'Pivot price tier'!$C$8:$L$2290,10,0),"")</f>
        <v/>
      </c>
      <c r="Z850" s="3" t="str">
        <f>IFERROR(VLOOKUP(A850,'Pivot price tier by size'!$D$8:$M$2512,10,0),"")</f>
        <v/>
      </c>
      <c r="AA850" s="3" t="str">
        <f>IFERROR(VLOOKUP(A850,'Pivot category'!$B$8:$I$2236,8,0),"")</f>
        <v/>
      </c>
      <c r="AB850" s="3" t="str">
        <f>IF(P850&lt;$AC$1,"Bottom 5%","")</f>
        <v>Bottom 5%</v>
      </c>
      <c r="AC850"/>
      <c r="AD850" t="s">
        <v>11018</v>
      </c>
      <c r="AE850" t="s">
        <v>13875</v>
      </c>
    </row>
    <row r="851" spans="1:31" hidden="1" x14ac:dyDescent="0.25">
      <c r="A851" t="s">
        <v>15686</v>
      </c>
      <c r="B851" t="s">
        <v>15687</v>
      </c>
      <c r="C851" s="3" t="s">
        <v>32</v>
      </c>
      <c r="D851" s="3" t="s">
        <v>11132</v>
      </c>
      <c r="E851" s="3" t="s">
        <v>5101</v>
      </c>
      <c r="F851" s="3">
        <v>30000</v>
      </c>
      <c r="G851" s="34">
        <v>19.989999999999998</v>
      </c>
      <c r="H851" s="3" t="s">
        <v>25</v>
      </c>
      <c r="I851" s="3" t="s">
        <v>19</v>
      </c>
      <c r="J851" s="3" t="s">
        <v>13168</v>
      </c>
      <c r="K851" s="3" t="s">
        <v>8111</v>
      </c>
      <c r="L851" s="3" t="s">
        <v>68</v>
      </c>
      <c r="M851" s="26">
        <v>46054</v>
      </c>
      <c r="N851"/>
      <c r="O851" s="3">
        <v>1</v>
      </c>
      <c r="P851" s="55">
        <v>39.979999999999997</v>
      </c>
      <c r="Q851" s="55"/>
      <c r="R851" s="55">
        <v>39.979999999999997</v>
      </c>
      <c r="S851" s="57"/>
      <c r="T851" s="55">
        <v>39.979999999999997</v>
      </c>
      <c r="U851" s="55">
        <v>0</v>
      </c>
      <c r="V851" s="55">
        <v>19.989999999999998</v>
      </c>
      <c r="W851" s="55">
        <v>-19.989999999999998</v>
      </c>
      <c r="X851" s="57">
        <v>-1</v>
      </c>
      <c r="Y851" s="3" t="str">
        <f>IFERROR(VLOOKUP(A851,'Pivot price tier'!$C$8:$L$2290,10,0),"")</f>
        <v/>
      </c>
      <c r="Z851" s="3" t="str">
        <f>IFERROR(VLOOKUP(A851,'Pivot price tier by size'!$D$8:$M$2512,10,0),"")</f>
        <v/>
      </c>
      <c r="AA851" s="3" t="str">
        <f>IFERROR(VLOOKUP(A851,'Pivot category'!$B$8:$I$2236,8,0),"")</f>
        <v/>
      </c>
      <c r="AB851" s="3" t="str">
        <f>IF(P851&lt;$AC$1,"Bottom 5%","")</f>
        <v>Bottom 5%</v>
      </c>
      <c r="AC851"/>
      <c r="AD851">
        <v>0</v>
      </c>
      <c r="AE851" t="s">
        <v>11022</v>
      </c>
    </row>
    <row r="852" spans="1:31" x14ac:dyDescent="0.25">
      <c r="A852" t="s">
        <v>12763</v>
      </c>
      <c r="B852" t="s">
        <v>1602</v>
      </c>
      <c r="C852" s="3" t="s">
        <v>32</v>
      </c>
      <c r="D852" s="3" t="s">
        <v>3961</v>
      </c>
      <c r="E852" s="3" t="s">
        <v>5101</v>
      </c>
      <c r="F852" s="3">
        <v>7000</v>
      </c>
      <c r="G852" s="34">
        <v>14.99</v>
      </c>
      <c r="H852" s="3" t="s">
        <v>26</v>
      </c>
      <c r="I852" s="3" t="s">
        <v>19</v>
      </c>
      <c r="J852" s="3" t="s">
        <v>8102</v>
      </c>
      <c r="K852" s="3" t="s">
        <v>8103</v>
      </c>
      <c r="L852" s="3" t="s">
        <v>68</v>
      </c>
      <c r="M852" s="26" t="s">
        <v>16689</v>
      </c>
      <c r="N852"/>
      <c r="O852" s="3">
        <v>131</v>
      </c>
      <c r="P852" s="55">
        <v>29961.48</v>
      </c>
      <c r="Q852" s="55">
        <v>32193.24</v>
      </c>
      <c r="R852" s="55">
        <v>-2231.7600000000002</v>
      </c>
      <c r="S852" s="57">
        <v>-7.0000000000000007E-2</v>
      </c>
      <c r="T852" s="55">
        <v>228.71358778625955</v>
      </c>
      <c r="U852" s="55">
        <v>36634.92</v>
      </c>
      <c r="V852" s="55">
        <v>35109.300000000003</v>
      </c>
      <c r="W852" s="55">
        <v>1525.62</v>
      </c>
      <c r="X852" s="57">
        <v>0.04</v>
      </c>
      <c r="Y852" s="3" t="str">
        <f>IFERROR(VLOOKUP(A852,'Pivot price tier'!$C$8:$L$2290,10,0),"")</f>
        <v>X</v>
      </c>
      <c r="Z852" s="3" t="str">
        <f>IFERROR(VLOOKUP(A852,'Pivot price tier by size'!$D$8:$M$2512,10,0),"")</f>
        <v xml:space="preserve"> </v>
      </c>
      <c r="AA852" s="3" t="str">
        <f>IFERROR(VLOOKUP(A852,'Pivot category'!$B$8:$I$2236,8,0),"")</f>
        <v xml:space="preserve"> </v>
      </c>
      <c r="AB852" s="3" t="str">
        <f>IF(P852&lt;$AC$1,"Bottom 5%","")</f>
        <v>Bottom 5%</v>
      </c>
      <c r="AC852"/>
      <c r="AD852" t="s">
        <v>16514</v>
      </c>
      <c r="AE852" t="s">
        <v>13858</v>
      </c>
    </row>
    <row r="853" spans="1:31" hidden="1" x14ac:dyDescent="0.25">
      <c r="A853" t="s">
        <v>15349</v>
      </c>
      <c r="B853" t="s">
        <v>15196</v>
      </c>
      <c r="C853" s="3" t="s">
        <v>38</v>
      </c>
      <c r="D853" s="3" t="s">
        <v>15079</v>
      </c>
      <c r="E853" s="3">
        <v>0</v>
      </c>
      <c r="F853" s="3">
        <v>70000</v>
      </c>
      <c r="G853" s="34">
        <v>22.99</v>
      </c>
      <c r="H853" s="3" t="s">
        <v>8184</v>
      </c>
      <c r="I853" s="3" t="s">
        <v>12122</v>
      </c>
      <c r="J853" s="3" t="s">
        <v>8102</v>
      </c>
      <c r="K853" s="3" t="s">
        <v>8103</v>
      </c>
      <c r="L853" s="3" t="s">
        <v>68</v>
      </c>
      <c r="M853" s="26">
        <v>45870</v>
      </c>
      <c r="N853"/>
      <c r="O853" s="3">
        <v>71</v>
      </c>
      <c r="P853" s="55">
        <v>30162.93</v>
      </c>
      <c r="Q853" s="55"/>
      <c r="R853" s="55">
        <v>30162.93</v>
      </c>
      <c r="S853" s="57"/>
      <c r="T853" s="55">
        <v>424.83</v>
      </c>
      <c r="U853" s="55">
        <v>3000.58</v>
      </c>
      <c r="V853" s="55">
        <v>0</v>
      </c>
      <c r="W853" s="55">
        <v>3000.58</v>
      </c>
      <c r="X853" s="57">
        <v>0</v>
      </c>
      <c r="Y853" s="3" t="str">
        <f>IFERROR(VLOOKUP(A853,'Pivot price tier'!$C$8:$L$2290,10,0),"")</f>
        <v xml:space="preserve"> </v>
      </c>
      <c r="Z853" s="3" t="str">
        <f>IFERROR(VLOOKUP(A853,'Pivot price tier by size'!$D$8:$M$2512,10,0),"")</f>
        <v xml:space="preserve"> </v>
      </c>
      <c r="AA853" s="3" t="str">
        <f>IFERROR(VLOOKUP(A853,'Pivot category'!$B$8:$I$2236,8,0),"")</f>
        <v xml:space="preserve"> </v>
      </c>
      <c r="AB853" s="3" t="str">
        <f>IF(P853&lt;$AC$1,"Bottom 5%","")</f>
        <v>Bottom 5%</v>
      </c>
      <c r="AC853"/>
      <c r="AD853" t="s">
        <v>16510</v>
      </c>
      <c r="AE853" t="s">
        <v>13853</v>
      </c>
    </row>
    <row r="854" spans="1:31" hidden="1" x14ac:dyDescent="0.25">
      <c r="A854" t="s">
        <v>15197</v>
      </c>
      <c r="B854" t="s">
        <v>15198</v>
      </c>
      <c r="C854" s="3" t="s">
        <v>38</v>
      </c>
      <c r="D854" s="3" t="s">
        <v>15078</v>
      </c>
      <c r="E854" s="3">
        <v>0</v>
      </c>
      <c r="F854" s="3">
        <v>5000</v>
      </c>
      <c r="G854" s="34">
        <v>22.99</v>
      </c>
      <c r="H854" s="3" t="s">
        <v>8184</v>
      </c>
      <c r="I854" s="3" t="s">
        <v>12122</v>
      </c>
      <c r="J854" s="3" t="s">
        <v>8102</v>
      </c>
      <c r="K854" s="3" t="s">
        <v>8103</v>
      </c>
      <c r="L854" s="3" t="s">
        <v>68</v>
      </c>
      <c r="M854" s="26">
        <v>45870</v>
      </c>
      <c r="N854"/>
      <c r="O854" s="3">
        <v>61</v>
      </c>
      <c r="P854" s="55">
        <v>11041.79</v>
      </c>
      <c r="Q854" s="55"/>
      <c r="R854" s="55">
        <v>11041.79</v>
      </c>
      <c r="S854" s="57"/>
      <c r="T854" s="55">
        <v>181.01295081967214</v>
      </c>
      <c r="U854" s="55">
        <v>1700.19</v>
      </c>
      <c r="V854" s="55">
        <v>0</v>
      </c>
      <c r="W854" s="55">
        <v>1700.19</v>
      </c>
      <c r="X854" s="57">
        <v>0</v>
      </c>
      <c r="Y854" s="3" t="str">
        <f>IFERROR(VLOOKUP(A854,'Pivot price tier'!$C$8:$L$2290,10,0),"")</f>
        <v>X</v>
      </c>
      <c r="Z854" s="3" t="str">
        <f>IFERROR(VLOOKUP(A854,'Pivot price tier by size'!$D$8:$M$2512,10,0),"")</f>
        <v>X</v>
      </c>
      <c r="AA854" s="3" t="str">
        <f>IFERROR(VLOOKUP(A854,'Pivot category'!$B$8:$I$2236,8,0),"")</f>
        <v>X</v>
      </c>
      <c r="AB854" s="3" t="str">
        <f>IF(P854&lt;$AC$1,"Bottom 5%","")</f>
        <v>Bottom 5%</v>
      </c>
      <c r="AC854"/>
      <c r="AD854" t="s">
        <v>16510</v>
      </c>
      <c r="AE854" t="s">
        <v>13853</v>
      </c>
    </row>
    <row r="855" spans="1:31" hidden="1" x14ac:dyDescent="0.25">
      <c r="A855" t="s">
        <v>15574</v>
      </c>
      <c r="B855" t="s">
        <v>15575</v>
      </c>
      <c r="C855" s="3" t="s">
        <v>38</v>
      </c>
      <c r="D855" s="3" t="s">
        <v>15080</v>
      </c>
      <c r="E855" s="3">
        <v>0</v>
      </c>
      <c r="F855" s="3">
        <v>70000</v>
      </c>
      <c r="G855" s="34">
        <v>13.79</v>
      </c>
      <c r="H855" s="3" t="s">
        <v>8184</v>
      </c>
      <c r="I855" s="3" t="s">
        <v>12122</v>
      </c>
      <c r="J855" s="3" t="s">
        <v>8107</v>
      </c>
      <c r="K855" s="3" t="s">
        <v>8109</v>
      </c>
      <c r="L855" s="3" t="s">
        <v>68</v>
      </c>
      <c r="M855" s="26">
        <v>45848</v>
      </c>
      <c r="N855"/>
      <c r="O855" s="3">
        <v>28</v>
      </c>
      <c r="P855" s="55">
        <v>1503.45</v>
      </c>
      <c r="Q855" s="55"/>
      <c r="R855" s="55">
        <v>1503.45</v>
      </c>
      <c r="S855" s="57"/>
      <c r="T855" s="55">
        <v>53.69464285714286</v>
      </c>
      <c r="U855" s="55">
        <v>459.8</v>
      </c>
      <c r="V855" s="55">
        <v>0</v>
      </c>
      <c r="W855" s="55">
        <v>459.8</v>
      </c>
      <c r="X855" s="57">
        <v>0</v>
      </c>
      <c r="Y855" s="3" t="str">
        <f>IFERROR(VLOOKUP(A855,'Pivot price tier'!$C$8:$L$2290,10,0),"")</f>
        <v/>
      </c>
      <c r="Z855" s="3" t="str">
        <f>IFERROR(VLOOKUP(A855,'Pivot price tier by size'!$D$8:$M$2512,10,0),"")</f>
        <v/>
      </c>
      <c r="AA855" s="3" t="str">
        <f>IFERROR(VLOOKUP(A855,'Pivot category'!$B$8:$I$2236,8,0),"")</f>
        <v/>
      </c>
      <c r="AB855" s="3" t="str">
        <f>IF(P855&lt;$AC$1,"Bottom 5%","")</f>
        <v>Bottom 5%</v>
      </c>
      <c r="AC855"/>
      <c r="AD855" t="s">
        <v>16510</v>
      </c>
      <c r="AE855" t="s">
        <v>13853</v>
      </c>
    </row>
    <row r="856" spans="1:31" hidden="1" x14ac:dyDescent="0.25">
      <c r="A856" t="s">
        <v>15350</v>
      </c>
      <c r="B856" t="s">
        <v>15351</v>
      </c>
      <c r="C856" s="3" t="s">
        <v>38</v>
      </c>
      <c r="D856" s="3" t="s">
        <v>15076</v>
      </c>
      <c r="E856" s="3">
        <v>0</v>
      </c>
      <c r="F856" s="3">
        <v>1000</v>
      </c>
      <c r="G856" s="34">
        <v>22.99</v>
      </c>
      <c r="H856" s="3" t="s">
        <v>8184</v>
      </c>
      <c r="I856" s="3" t="s">
        <v>12122</v>
      </c>
      <c r="J856" s="3" t="s">
        <v>8102</v>
      </c>
      <c r="K856" s="3" t="s">
        <v>8103</v>
      </c>
      <c r="L856" s="3" t="s">
        <v>68</v>
      </c>
      <c r="M856" s="26">
        <v>45901</v>
      </c>
      <c r="N856"/>
      <c r="O856" s="3">
        <v>67</v>
      </c>
      <c r="P856" s="55">
        <v>19033.04</v>
      </c>
      <c r="Q856" s="55"/>
      <c r="R856" s="55">
        <v>19033.04</v>
      </c>
      <c r="S856" s="57"/>
      <c r="T856" s="55">
        <v>284.07522388059704</v>
      </c>
      <c r="U856" s="55">
        <v>2929.62</v>
      </c>
      <c r="V856" s="55">
        <v>0</v>
      </c>
      <c r="W856" s="55">
        <v>2929.62</v>
      </c>
      <c r="X856" s="57">
        <v>0</v>
      </c>
      <c r="Y856" s="3" t="str">
        <f>IFERROR(VLOOKUP(A856,'Pivot price tier'!$C$8:$L$2290,10,0),"")</f>
        <v xml:space="preserve"> </v>
      </c>
      <c r="Z856" s="3" t="str">
        <f>IFERROR(VLOOKUP(A856,'Pivot price tier by size'!$D$8:$M$2512,10,0),"")</f>
        <v xml:space="preserve"> </v>
      </c>
      <c r="AA856" s="3" t="str">
        <f>IFERROR(VLOOKUP(A856,'Pivot category'!$B$8:$I$2236,8,0),"")</f>
        <v>X</v>
      </c>
      <c r="AB856" s="3" t="str">
        <f>IF(P856&lt;$AC$1,"Bottom 5%","")</f>
        <v>Bottom 5%</v>
      </c>
      <c r="AC856"/>
      <c r="AD856" t="s">
        <v>16510</v>
      </c>
      <c r="AE856" t="s">
        <v>13853</v>
      </c>
    </row>
    <row r="857" spans="1:31" hidden="1" x14ac:dyDescent="0.25">
      <c r="A857" t="s">
        <v>15576</v>
      </c>
      <c r="B857" t="s">
        <v>15577</v>
      </c>
      <c r="C857" s="3" t="s">
        <v>38</v>
      </c>
      <c r="D857" s="3" t="s">
        <v>15082</v>
      </c>
      <c r="E857" s="3">
        <v>0</v>
      </c>
      <c r="F857" s="3">
        <v>70000</v>
      </c>
      <c r="G857" s="34">
        <v>13.79</v>
      </c>
      <c r="H857" s="3" t="s">
        <v>8184</v>
      </c>
      <c r="I857" s="3" t="s">
        <v>12122</v>
      </c>
      <c r="J857" s="3" t="s">
        <v>8107</v>
      </c>
      <c r="K857" s="3" t="s">
        <v>8109</v>
      </c>
      <c r="L857" s="3" t="s">
        <v>68</v>
      </c>
      <c r="M857" s="26">
        <v>45848</v>
      </c>
      <c r="N857"/>
      <c r="O857" s="3">
        <v>0</v>
      </c>
      <c r="P857" s="55">
        <v>2515.0700000000002</v>
      </c>
      <c r="Q857" s="55"/>
      <c r="R857" s="55">
        <v>2515.0700000000002</v>
      </c>
      <c r="S857" s="57"/>
      <c r="T857" s="55" t="s">
        <v>78</v>
      </c>
      <c r="U857" s="55">
        <v>229.9</v>
      </c>
      <c r="V857" s="55">
        <v>0</v>
      </c>
      <c r="W857" s="55">
        <v>229.9</v>
      </c>
      <c r="X857" s="57">
        <v>0</v>
      </c>
      <c r="Y857" s="3" t="str">
        <f>IFERROR(VLOOKUP(A857,'Pivot price tier'!$C$8:$L$2290,10,0),"")</f>
        <v/>
      </c>
      <c r="Z857" s="3" t="str">
        <f>IFERROR(VLOOKUP(A857,'Pivot price tier by size'!$D$8:$M$2512,10,0),"")</f>
        <v/>
      </c>
      <c r="AA857" s="3" t="str">
        <f>IFERROR(VLOOKUP(A857,'Pivot category'!$B$8:$I$2236,8,0),"")</f>
        <v/>
      </c>
      <c r="AB857" s="3" t="str">
        <f>IF(P857&lt;$AC$1,"Bottom 5%","")</f>
        <v>Bottom 5%</v>
      </c>
      <c r="AC857"/>
      <c r="AD857" t="s">
        <v>16510</v>
      </c>
      <c r="AE857" t="s">
        <v>13853</v>
      </c>
    </row>
    <row r="858" spans="1:31" hidden="1" x14ac:dyDescent="0.25">
      <c r="A858" t="s">
        <v>15578</v>
      </c>
      <c r="B858" t="s">
        <v>15579</v>
      </c>
      <c r="C858" s="3" t="s">
        <v>72</v>
      </c>
      <c r="D858" s="3" t="s">
        <v>15057</v>
      </c>
      <c r="E858" s="3">
        <v>0</v>
      </c>
      <c r="F858" s="3">
        <v>70000</v>
      </c>
      <c r="G858" s="34">
        <v>2.39</v>
      </c>
      <c r="H858" s="3" t="s">
        <v>8184</v>
      </c>
      <c r="I858" s="3" t="s">
        <v>12123</v>
      </c>
      <c r="J858" s="3" t="s">
        <v>8107</v>
      </c>
      <c r="K858" s="3" t="s">
        <v>8109</v>
      </c>
      <c r="L858" s="3" t="s">
        <v>68</v>
      </c>
      <c r="M858" s="26">
        <v>45849</v>
      </c>
      <c r="N858"/>
      <c r="O858" s="3">
        <v>1</v>
      </c>
      <c r="P858" s="55">
        <v>191.52</v>
      </c>
      <c r="Q858" s="55"/>
      <c r="R858" s="55">
        <v>191.52</v>
      </c>
      <c r="S858" s="57"/>
      <c r="T858" s="55">
        <v>191.52</v>
      </c>
      <c r="U858" s="55">
        <v>8728.5</v>
      </c>
      <c r="V858" s="55">
        <v>0</v>
      </c>
      <c r="W858" s="55">
        <v>8728.5</v>
      </c>
      <c r="X858" s="57">
        <v>0</v>
      </c>
      <c r="Y858" s="3" t="str">
        <f>IFERROR(VLOOKUP(A858,'Pivot price tier'!$C$8:$L$2290,10,0),"")</f>
        <v/>
      </c>
      <c r="Z858" s="3" t="str">
        <f>IFERROR(VLOOKUP(A858,'Pivot price tier by size'!$D$8:$M$2512,10,0),"")</f>
        <v/>
      </c>
      <c r="AA858" s="3" t="str">
        <f>IFERROR(VLOOKUP(A858,'Pivot category'!$B$8:$I$2236,8,0),"")</f>
        <v/>
      </c>
      <c r="AB858" s="3" t="str">
        <f>IF(P858&lt;$AC$1,"Bottom 5%","")</f>
        <v>Bottom 5%</v>
      </c>
      <c r="AC858"/>
      <c r="AD858" t="s">
        <v>16510</v>
      </c>
      <c r="AE858" t="s">
        <v>13853</v>
      </c>
    </row>
    <row r="859" spans="1:31" hidden="1" x14ac:dyDescent="0.25">
      <c r="A859" t="s">
        <v>7025</v>
      </c>
      <c r="B859" t="s">
        <v>419</v>
      </c>
      <c r="C859" s="3" t="s">
        <v>72</v>
      </c>
      <c r="D859" s="3" t="s">
        <v>2644</v>
      </c>
      <c r="E859" s="3">
        <v>0</v>
      </c>
      <c r="F859" s="3">
        <v>5000</v>
      </c>
      <c r="G859" s="34">
        <v>3.49</v>
      </c>
      <c r="H859" s="3" t="s">
        <v>8184</v>
      </c>
      <c r="I859" s="3" t="s">
        <v>12123</v>
      </c>
      <c r="J859" s="3" t="s">
        <v>8102</v>
      </c>
      <c r="K859" s="3" t="s">
        <v>8111</v>
      </c>
      <c r="L859" s="3" t="s">
        <v>68</v>
      </c>
      <c r="M859" s="26">
        <v>45474</v>
      </c>
      <c r="N859"/>
      <c r="O859" s="3">
        <v>77</v>
      </c>
      <c r="P859" s="55">
        <v>20105.89</v>
      </c>
      <c r="Q859" s="55">
        <v>21353.62</v>
      </c>
      <c r="R859" s="55">
        <v>-1247.73</v>
      </c>
      <c r="S859" s="57">
        <v>-0.06</v>
      </c>
      <c r="T859" s="55">
        <v>261.11545454545455</v>
      </c>
      <c r="U859" s="55">
        <v>10703.83</v>
      </c>
      <c r="V859" s="55">
        <v>18734.88</v>
      </c>
      <c r="W859" s="55">
        <v>-8031.05</v>
      </c>
      <c r="X859" s="57">
        <v>-0.43</v>
      </c>
      <c r="Y859" s="3" t="str">
        <f>IFERROR(VLOOKUP(A859,'Pivot price tier'!$C$8:$L$2290,10,0),"")</f>
        <v/>
      </c>
      <c r="Z859" s="3" t="str">
        <f>IFERROR(VLOOKUP(A859,'Pivot price tier by size'!$D$8:$M$2512,10,0),"")</f>
        <v/>
      </c>
      <c r="AA859" s="3" t="str">
        <f>IFERROR(VLOOKUP(A859,'Pivot category'!$B$8:$I$2236,8,0),"")</f>
        <v/>
      </c>
      <c r="AB859" s="3" t="str">
        <f>IF(P859&lt;$AC$1,"Bottom 5%","")</f>
        <v>Bottom 5%</v>
      </c>
      <c r="AC859"/>
      <c r="AD859" t="s">
        <v>16510</v>
      </c>
      <c r="AE859" t="s">
        <v>13853</v>
      </c>
    </row>
    <row r="860" spans="1:31" hidden="1" x14ac:dyDescent="0.25">
      <c r="A860" t="s">
        <v>12797</v>
      </c>
      <c r="B860" t="s">
        <v>12798</v>
      </c>
      <c r="C860" s="3" t="s">
        <v>72</v>
      </c>
      <c r="D860" s="3" t="s">
        <v>2645</v>
      </c>
      <c r="E860" s="3">
        <v>0</v>
      </c>
      <c r="F860" s="3">
        <v>1000</v>
      </c>
      <c r="G860" s="34">
        <v>2.39</v>
      </c>
      <c r="H860" s="3" t="s">
        <v>8184</v>
      </c>
      <c r="I860" s="3" t="s">
        <v>12123</v>
      </c>
      <c r="J860" s="3" t="s">
        <v>8107</v>
      </c>
      <c r="K860" s="3" t="s">
        <v>8103</v>
      </c>
      <c r="L860" s="3" t="s">
        <v>8106</v>
      </c>
      <c r="M860" s="26">
        <v>45474</v>
      </c>
      <c r="N860"/>
      <c r="O860" s="3">
        <v>4</v>
      </c>
      <c r="P860" s="55">
        <v>1422.05</v>
      </c>
      <c r="Q860" s="55">
        <v>7244.38</v>
      </c>
      <c r="R860" s="55">
        <v>-5822.33</v>
      </c>
      <c r="S860" s="57">
        <v>-0.8</v>
      </c>
      <c r="T860" s="55">
        <v>355.51249999999999</v>
      </c>
      <c r="U860" s="55">
        <v>114.72</v>
      </c>
      <c r="V860" s="55">
        <v>5138.1899999999996</v>
      </c>
      <c r="W860" s="55">
        <v>-5023.47</v>
      </c>
      <c r="X860" s="57">
        <v>-0.98</v>
      </c>
      <c r="Y860" s="3" t="str">
        <f>IFERROR(VLOOKUP(A860,'Pivot price tier'!$C$8:$L$2290,10,0),"")</f>
        <v/>
      </c>
      <c r="Z860" s="3" t="str">
        <f>IFERROR(VLOOKUP(A860,'Pivot price tier by size'!$D$8:$M$2512,10,0),"")</f>
        <v/>
      </c>
      <c r="AA860" s="3" t="str">
        <f>IFERROR(VLOOKUP(A860,'Pivot category'!$B$8:$I$2236,8,0),"")</f>
        <v/>
      </c>
      <c r="AB860" s="3" t="str">
        <f>IF(P860&lt;$AC$1,"Bottom 5%","")</f>
        <v>Bottom 5%</v>
      </c>
      <c r="AC860"/>
      <c r="AD860" t="s">
        <v>16510</v>
      </c>
      <c r="AE860" t="s">
        <v>13853</v>
      </c>
    </row>
    <row r="861" spans="1:31" hidden="1" x14ac:dyDescent="0.25">
      <c r="A861" t="s">
        <v>12799</v>
      </c>
      <c r="B861" t="s">
        <v>12800</v>
      </c>
      <c r="C861" s="3" t="s">
        <v>72</v>
      </c>
      <c r="D861" s="3" t="s">
        <v>2646</v>
      </c>
      <c r="E861" s="3">
        <v>0</v>
      </c>
      <c r="F861" s="3">
        <v>1000</v>
      </c>
      <c r="G861" s="34">
        <v>2.39</v>
      </c>
      <c r="H861" s="3" t="s">
        <v>8184</v>
      </c>
      <c r="I861" s="3" t="s">
        <v>12123</v>
      </c>
      <c r="J861" s="3" t="s">
        <v>8107</v>
      </c>
      <c r="K861" s="3" t="s">
        <v>8103</v>
      </c>
      <c r="L861" s="3" t="s">
        <v>8106</v>
      </c>
      <c r="M861" s="26">
        <v>45474</v>
      </c>
      <c r="N861"/>
      <c r="O861" s="3">
        <v>11</v>
      </c>
      <c r="P861" s="55">
        <v>1689.73</v>
      </c>
      <c r="Q861" s="55">
        <v>6181.63</v>
      </c>
      <c r="R861" s="55">
        <v>-4491.8999999999996</v>
      </c>
      <c r="S861" s="57">
        <v>-0.73</v>
      </c>
      <c r="T861" s="55">
        <v>153.61181818181819</v>
      </c>
      <c r="U861" s="55">
        <v>117.11</v>
      </c>
      <c r="V861" s="55">
        <v>4129.4799999999996</v>
      </c>
      <c r="W861" s="55">
        <v>-4012.37</v>
      </c>
      <c r="X861" s="57">
        <v>-0.97</v>
      </c>
      <c r="Y861" s="3" t="str">
        <f>IFERROR(VLOOKUP(A861,'Pivot price tier'!$C$8:$L$2290,10,0),"")</f>
        <v/>
      </c>
      <c r="Z861" s="3" t="str">
        <f>IFERROR(VLOOKUP(A861,'Pivot price tier by size'!$D$8:$M$2512,10,0),"")</f>
        <v/>
      </c>
      <c r="AA861" s="3" t="str">
        <f>IFERROR(VLOOKUP(A861,'Pivot category'!$B$8:$I$2236,8,0),"")</f>
        <v/>
      </c>
      <c r="AB861" s="3" t="str">
        <f>IF(P861&lt;$AC$1,"Bottom 5%","")</f>
        <v>Bottom 5%</v>
      </c>
      <c r="AC861"/>
      <c r="AD861" t="s">
        <v>16510</v>
      </c>
      <c r="AE861" t="s">
        <v>13853</v>
      </c>
    </row>
    <row r="862" spans="1:31" hidden="1" x14ac:dyDescent="0.25">
      <c r="A862" t="s">
        <v>12801</v>
      </c>
      <c r="B862" t="s">
        <v>12802</v>
      </c>
      <c r="C862" s="3" t="s">
        <v>72</v>
      </c>
      <c r="D862" s="3" t="s">
        <v>2647</v>
      </c>
      <c r="E862" s="3">
        <v>0</v>
      </c>
      <c r="F862" s="3">
        <v>1000</v>
      </c>
      <c r="G862" s="34">
        <v>2.09</v>
      </c>
      <c r="H862" s="3" t="s">
        <v>8184</v>
      </c>
      <c r="I862" s="3" t="s">
        <v>12123</v>
      </c>
      <c r="J862" s="3" t="s">
        <v>8107</v>
      </c>
      <c r="K862" s="3" t="s">
        <v>8103</v>
      </c>
      <c r="L862" s="3" t="s">
        <v>8106</v>
      </c>
      <c r="M862" s="26">
        <v>45474</v>
      </c>
      <c r="N862"/>
      <c r="O862" s="3">
        <v>2</v>
      </c>
      <c r="P862" s="55">
        <v>3858.14</v>
      </c>
      <c r="Q862" s="55">
        <v>12425.53</v>
      </c>
      <c r="R862" s="55">
        <v>-8567.39</v>
      </c>
      <c r="S862" s="57">
        <v>-0.69</v>
      </c>
      <c r="T862" s="55">
        <v>1929.07</v>
      </c>
      <c r="U862" s="55">
        <v>1082.6199999999999</v>
      </c>
      <c r="V862" s="55">
        <v>16187.17</v>
      </c>
      <c r="W862" s="55">
        <v>-15104.55</v>
      </c>
      <c r="X862" s="57">
        <v>-0.93</v>
      </c>
      <c r="Y862" s="3" t="str">
        <f>IFERROR(VLOOKUP(A862,'Pivot price tier'!$C$8:$L$2290,10,0),"")</f>
        <v/>
      </c>
      <c r="Z862" s="3" t="str">
        <f>IFERROR(VLOOKUP(A862,'Pivot price tier by size'!$D$8:$M$2512,10,0),"")</f>
        <v/>
      </c>
      <c r="AA862" s="3" t="str">
        <f>IFERROR(VLOOKUP(A862,'Pivot category'!$B$8:$I$2236,8,0),"")</f>
        <v/>
      </c>
      <c r="AB862" s="3" t="str">
        <f>IF(P862&lt;$AC$1,"Bottom 5%","")</f>
        <v>Bottom 5%</v>
      </c>
      <c r="AC862"/>
      <c r="AD862" t="s">
        <v>16510</v>
      </c>
      <c r="AE862" t="s">
        <v>13853</v>
      </c>
    </row>
    <row r="863" spans="1:31" hidden="1" x14ac:dyDescent="0.25">
      <c r="A863" t="s">
        <v>7020</v>
      </c>
      <c r="B863" t="s">
        <v>420</v>
      </c>
      <c r="C863" s="3" t="s">
        <v>72</v>
      </c>
      <c r="D863" s="3" t="s">
        <v>2648</v>
      </c>
      <c r="E863" s="3">
        <v>0</v>
      </c>
      <c r="F863" s="3">
        <v>5000</v>
      </c>
      <c r="G863" s="34">
        <v>4.1399999999999997</v>
      </c>
      <c r="H863" s="3" t="s">
        <v>8184</v>
      </c>
      <c r="I863" s="3" t="s">
        <v>12123</v>
      </c>
      <c r="J863" s="3" t="s">
        <v>8107</v>
      </c>
      <c r="K863" s="3" t="s">
        <v>8111</v>
      </c>
      <c r="L863" s="3" t="s">
        <v>8108</v>
      </c>
      <c r="M863" s="26" t="s">
        <v>16689</v>
      </c>
      <c r="N863"/>
      <c r="O863" s="3" t="s">
        <v>78</v>
      </c>
      <c r="P863" s="55">
        <v>0</v>
      </c>
      <c r="Q863" s="55">
        <v>41.4</v>
      </c>
      <c r="R863" s="55">
        <v>-41.4</v>
      </c>
      <c r="S863" s="57">
        <v>-1</v>
      </c>
      <c r="T863" s="55" t="s">
        <v>78</v>
      </c>
      <c r="U863" s="55" t="s">
        <v>78</v>
      </c>
      <c r="V863" s="55" t="s">
        <v>78</v>
      </c>
      <c r="W863" s="55" t="s">
        <v>78</v>
      </c>
      <c r="X863" s="57" t="s">
        <v>78</v>
      </c>
      <c r="Y863" s="3" t="str">
        <f>IFERROR(VLOOKUP(A863,'Pivot price tier'!$C$8:$L$2290,10,0),"")</f>
        <v/>
      </c>
      <c r="Z863" s="3" t="str">
        <f>IFERROR(VLOOKUP(A863,'Pivot price tier by size'!$D$8:$M$2512,10,0),"")</f>
        <v/>
      </c>
      <c r="AA863" s="3" t="str">
        <f>IFERROR(VLOOKUP(A863,'Pivot category'!$B$8:$I$2236,8,0),"")</f>
        <v/>
      </c>
      <c r="AB863" s="3" t="str">
        <f>IF(P863&lt;$AC$1,"Bottom 5%","")</f>
        <v>Bottom 5%</v>
      </c>
      <c r="AC863"/>
      <c r="AD863" t="s">
        <v>16510</v>
      </c>
      <c r="AE863" t="s">
        <v>16584</v>
      </c>
    </row>
    <row r="864" spans="1:31" hidden="1" x14ac:dyDescent="0.25">
      <c r="A864" t="s">
        <v>12803</v>
      </c>
      <c r="B864" t="s">
        <v>12804</v>
      </c>
      <c r="C864" s="3" t="s">
        <v>72</v>
      </c>
      <c r="D864" s="3" t="s">
        <v>2649</v>
      </c>
      <c r="E864" s="3">
        <v>0</v>
      </c>
      <c r="F864" s="3">
        <v>1000</v>
      </c>
      <c r="G864" s="34">
        <v>2.09</v>
      </c>
      <c r="H864" s="3" t="s">
        <v>8184</v>
      </c>
      <c r="I864" s="3" t="s">
        <v>12123</v>
      </c>
      <c r="J864" s="3" t="s">
        <v>8107</v>
      </c>
      <c r="K864" s="3" t="s">
        <v>8103</v>
      </c>
      <c r="L864" s="3" t="s">
        <v>8106</v>
      </c>
      <c r="M864" s="26">
        <v>45474</v>
      </c>
      <c r="N864"/>
      <c r="O864" s="3">
        <v>6</v>
      </c>
      <c r="P864" s="55">
        <v>4113.12</v>
      </c>
      <c r="Q864" s="55">
        <v>14309.43</v>
      </c>
      <c r="R864" s="55">
        <v>-10196.31</v>
      </c>
      <c r="S864" s="57">
        <v>-0.71</v>
      </c>
      <c r="T864" s="55">
        <v>685.52</v>
      </c>
      <c r="U864" s="55">
        <v>1504.8</v>
      </c>
      <c r="V864" s="55">
        <v>21640.45</v>
      </c>
      <c r="W864" s="55">
        <v>-20135.650000000001</v>
      </c>
      <c r="X864" s="57">
        <v>-0.93</v>
      </c>
      <c r="Y864" s="3" t="str">
        <f>IFERROR(VLOOKUP(A864,'Pivot price tier'!$C$8:$L$2290,10,0),"")</f>
        <v/>
      </c>
      <c r="Z864" s="3" t="str">
        <f>IFERROR(VLOOKUP(A864,'Pivot price tier by size'!$D$8:$M$2512,10,0),"")</f>
        <v/>
      </c>
      <c r="AA864" s="3" t="str">
        <f>IFERROR(VLOOKUP(A864,'Pivot category'!$B$8:$I$2236,8,0),"")</f>
        <v/>
      </c>
      <c r="AB864" s="3" t="str">
        <f>IF(P864&lt;$AC$1,"Bottom 5%","")</f>
        <v>Bottom 5%</v>
      </c>
      <c r="AC864"/>
      <c r="AD864" t="s">
        <v>16510</v>
      </c>
      <c r="AE864" t="s">
        <v>13853</v>
      </c>
    </row>
    <row r="865" spans="1:31" x14ac:dyDescent="0.25">
      <c r="A865" t="s">
        <v>5726</v>
      </c>
      <c r="B865" t="s">
        <v>304</v>
      </c>
      <c r="C865" s="3" t="s">
        <v>32</v>
      </c>
      <c r="D865" s="3" t="s">
        <v>2514</v>
      </c>
      <c r="E865" s="3" t="s">
        <v>5101</v>
      </c>
      <c r="F865" s="3">
        <v>1000</v>
      </c>
      <c r="G865" s="34">
        <v>19.989999999999998</v>
      </c>
      <c r="H865" s="3" t="s">
        <v>12</v>
      </c>
      <c r="I865" s="3" t="s">
        <v>19</v>
      </c>
      <c r="J865" s="3" t="s">
        <v>8102</v>
      </c>
      <c r="K865" s="3" t="s">
        <v>8103</v>
      </c>
      <c r="L865" s="3" t="s">
        <v>68</v>
      </c>
      <c r="M865" s="26" t="s">
        <v>16689</v>
      </c>
      <c r="N865"/>
      <c r="O865" s="3">
        <v>121</v>
      </c>
      <c r="P865" s="55">
        <v>36232.58</v>
      </c>
      <c r="Q865" s="55">
        <v>39628.050000000003</v>
      </c>
      <c r="R865" s="55">
        <v>-3395.47</v>
      </c>
      <c r="S865" s="57">
        <v>-0.09</v>
      </c>
      <c r="T865" s="55">
        <v>299.44280991735536</v>
      </c>
      <c r="U865" s="55">
        <v>32610.720000000001</v>
      </c>
      <c r="V865" s="55">
        <v>32824.76</v>
      </c>
      <c r="W865" s="55">
        <v>-214.04</v>
      </c>
      <c r="X865" s="57">
        <v>-0.01</v>
      </c>
      <c r="Y865" s="3" t="str">
        <f>IFERROR(VLOOKUP(A865,'Pivot price tier'!$C$8:$L$2290,10,0),"")</f>
        <v>X</v>
      </c>
      <c r="Z865" s="3" t="str">
        <f>IFERROR(VLOOKUP(A865,'Pivot price tier by size'!$D$8:$M$2512,10,0),"")</f>
        <v xml:space="preserve"> </v>
      </c>
      <c r="AA865" s="3" t="str">
        <f>IFERROR(VLOOKUP(A865,'Pivot category'!$B$8:$I$2236,8,0),"")</f>
        <v xml:space="preserve"> </v>
      </c>
      <c r="AB865" s="3" t="str">
        <f>IF(P865&lt;$AC$1,"Bottom 5%","")</f>
        <v>Bottom 5%</v>
      </c>
      <c r="AC865"/>
      <c r="AD865" t="s">
        <v>11018</v>
      </c>
      <c r="AE865" t="s">
        <v>13893</v>
      </c>
    </row>
    <row r="866" spans="1:31" hidden="1" x14ac:dyDescent="0.25">
      <c r="A866" t="s">
        <v>15580</v>
      </c>
      <c r="B866" t="s">
        <v>15581</v>
      </c>
      <c r="C866" s="3" t="s">
        <v>38</v>
      </c>
      <c r="D866" s="3" t="s">
        <v>15081</v>
      </c>
      <c r="E866" s="3">
        <v>0</v>
      </c>
      <c r="F866" s="3">
        <v>70000</v>
      </c>
      <c r="G866" s="34">
        <v>13.79</v>
      </c>
      <c r="H866" s="3" t="s">
        <v>8184</v>
      </c>
      <c r="I866" s="3" t="s">
        <v>12122</v>
      </c>
      <c r="J866" s="3" t="s">
        <v>8107</v>
      </c>
      <c r="K866" s="3" t="s">
        <v>8109</v>
      </c>
      <c r="L866" s="3" t="s">
        <v>68</v>
      </c>
      <c r="M866" s="26">
        <v>45848</v>
      </c>
      <c r="N866"/>
      <c r="O866" s="3">
        <v>6</v>
      </c>
      <c r="P866" s="55">
        <v>1760.93</v>
      </c>
      <c r="Q866" s="55"/>
      <c r="R866" s="55">
        <v>1760.93</v>
      </c>
      <c r="S866" s="57"/>
      <c r="T866" s="55">
        <v>293.48833333333334</v>
      </c>
      <c r="U866" s="55">
        <v>3282.96</v>
      </c>
      <c r="V866" s="55">
        <v>0</v>
      </c>
      <c r="W866" s="55">
        <v>3282.96</v>
      </c>
      <c r="X866" s="57">
        <v>0</v>
      </c>
      <c r="Y866" s="3" t="str">
        <f>IFERROR(VLOOKUP(A866,'Pivot price tier'!$C$8:$L$2290,10,0),"")</f>
        <v/>
      </c>
      <c r="Z866" s="3" t="str">
        <f>IFERROR(VLOOKUP(A866,'Pivot price tier by size'!$D$8:$M$2512,10,0),"")</f>
        <v/>
      </c>
      <c r="AA866" s="3" t="str">
        <f>IFERROR(VLOOKUP(A866,'Pivot category'!$B$8:$I$2236,8,0),"")</f>
        <v/>
      </c>
      <c r="AB866" s="3" t="str">
        <f>IF(P866&lt;$AC$1,"Bottom 5%","")</f>
        <v>Bottom 5%</v>
      </c>
      <c r="AC866"/>
      <c r="AD866" t="s">
        <v>16510</v>
      </c>
      <c r="AE866" t="s">
        <v>13853</v>
      </c>
    </row>
    <row r="867" spans="1:31" hidden="1" x14ac:dyDescent="0.25">
      <c r="A867" t="s">
        <v>7027</v>
      </c>
      <c r="B867" t="s">
        <v>4960</v>
      </c>
      <c r="C867" s="3" t="s">
        <v>72</v>
      </c>
      <c r="D867" s="3" t="s">
        <v>4893</v>
      </c>
      <c r="E867" s="3">
        <v>0</v>
      </c>
      <c r="F867" s="3">
        <v>7000</v>
      </c>
      <c r="G867" s="34">
        <v>1.47</v>
      </c>
      <c r="H867" s="3" t="s">
        <v>8184</v>
      </c>
      <c r="I867" s="3" t="s">
        <v>12123</v>
      </c>
      <c r="J867" s="3" t="s">
        <v>8107</v>
      </c>
      <c r="K867" s="3" t="s">
        <v>8103</v>
      </c>
      <c r="L867" s="3" t="s">
        <v>8105</v>
      </c>
      <c r="M867" s="26" t="s">
        <v>16689</v>
      </c>
      <c r="N867"/>
      <c r="O867" s="3">
        <v>1</v>
      </c>
      <c r="P867" s="55"/>
      <c r="Q867" s="55">
        <v>29.4</v>
      </c>
      <c r="R867" s="55">
        <v>-29.4</v>
      </c>
      <c r="S867" s="57">
        <v>-1</v>
      </c>
      <c r="T867" s="55">
        <v>0</v>
      </c>
      <c r="U867" s="55" t="s">
        <v>78</v>
      </c>
      <c r="V867" s="55" t="s">
        <v>78</v>
      </c>
      <c r="W867" s="55" t="s">
        <v>78</v>
      </c>
      <c r="X867" s="57" t="s">
        <v>78</v>
      </c>
      <c r="Y867" s="3" t="str">
        <f>IFERROR(VLOOKUP(A867,'Pivot price tier'!$C$8:$L$2290,10,0),"")</f>
        <v/>
      </c>
      <c r="Z867" s="3" t="str">
        <f>IFERROR(VLOOKUP(A867,'Pivot price tier by size'!$D$8:$M$2512,10,0),"")</f>
        <v/>
      </c>
      <c r="AA867" s="3" t="str">
        <f>IFERROR(VLOOKUP(A867,'Pivot category'!$B$8:$I$2236,8,0),"")</f>
        <v/>
      </c>
      <c r="AB867" s="3" t="str">
        <f>IF(P867&lt;$AC$1,"Bottom 5%","")</f>
        <v>Bottom 5%</v>
      </c>
      <c r="AC867"/>
      <c r="AD867" t="s">
        <v>11018</v>
      </c>
      <c r="AE867" t="s">
        <v>16670</v>
      </c>
    </row>
    <row r="868" spans="1:31" hidden="1" x14ac:dyDescent="0.25">
      <c r="A868" t="s">
        <v>7026</v>
      </c>
      <c r="B868" t="s">
        <v>5058</v>
      </c>
      <c r="C868" s="3" t="s">
        <v>72</v>
      </c>
      <c r="D868" s="3" t="s">
        <v>4892</v>
      </c>
      <c r="E868" s="3">
        <v>0</v>
      </c>
      <c r="F868" s="3">
        <v>7000</v>
      </c>
      <c r="G868" s="34">
        <v>2.4500000000000002</v>
      </c>
      <c r="H868" s="3" t="s">
        <v>8184</v>
      </c>
      <c r="I868" s="3" t="s">
        <v>12123</v>
      </c>
      <c r="J868" s="3" t="s">
        <v>8107</v>
      </c>
      <c r="K868" s="3" t="s">
        <v>8103</v>
      </c>
      <c r="L868" s="3" t="s">
        <v>8105</v>
      </c>
      <c r="M868" s="26" t="s">
        <v>16689</v>
      </c>
      <c r="N868"/>
      <c r="O868" s="3" t="s">
        <v>78</v>
      </c>
      <c r="P868" s="55"/>
      <c r="Q868" s="55">
        <v>12.25</v>
      </c>
      <c r="R868" s="55">
        <v>-12.25</v>
      </c>
      <c r="S868" s="57">
        <v>-1</v>
      </c>
      <c r="T868" s="55" t="s">
        <v>78</v>
      </c>
      <c r="U868" s="55" t="s">
        <v>78</v>
      </c>
      <c r="V868" s="55" t="s">
        <v>78</v>
      </c>
      <c r="W868" s="55" t="s">
        <v>78</v>
      </c>
      <c r="X868" s="57" t="s">
        <v>78</v>
      </c>
      <c r="Y868" s="3" t="str">
        <f>IFERROR(VLOOKUP(A868,'Pivot price tier'!$C$8:$L$2290,10,0),"")</f>
        <v/>
      </c>
      <c r="Z868" s="3" t="str">
        <f>IFERROR(VLOOKUP(A868,'Pivot price tier by size'!$D$8:$M$2512,10,0),"")</f>
        <v/>
      </c>
      <c r="AA868" s="3" t="str">
        <f>IFERROR(VLOOKUP(A868,'Pivot category'!$B$8:$I$2236,8,0),"")</f>
        <v/>
      </c>
      <c r="AB868" s="3" t="str">
        <f>IF(P868&lt;$AC$1,"Bottom 5%","")</f>
        <v>Bottom 5%</v>
      </c>
      <c r="AC868"/>
      <c r="AD868" t="s">
        <v>11018</v>
      </c>
      <c r="AE868" t="s">
        <v>16670</v>
      </c>
    </row>
    <row r="869" spans="1:31" x14ac:dyDescent="0.25">
      <c r="A869" t="s">
        <v>5742</v>
      </c>
      <c r="B869" t="s">
        <v>322</v>
      </c>
      <c r="C869" s="3" t="s">
        <v>32</v>
      </c>
      <c r="D869" s="3" t="s">
        <v>2534</v>
      </c>
      <c r="E869" s="3" t="s">
        <v>5101</v>
      </c>
      <c r="F869" s="3">
        <v>7000</v>
      </c>
      <c r="G869" s="34">
        <v>19.989999999999998</v>
      </c>
      <c r="H869" s="3" t="s">
        <v>26</v>
      </c>
      <c r="I869" s="3" t="s">
        <v>21</v>
      </c>
      <c r="J869" s="3" t="s">
        <v>8102</v>
      </c>
      <c r="K869" s="3" t="s">
        <v>8103</v>
      </c>
      <c r="L869" s="3" t="s">
        <v>68</v>
      </c>
      <c r="M869" s="26" t="s">
        <v>16689</v>
      </c>
      <c r="N869"/>
      <c r="O869" s="3">
        <v>128</v>
      </c>
      <c r="P869" s="55">
        <v>31785.360000000001</v>
      </c>
      <c r="Q869" s="55">
        <v>34821.29</v>
      </c>
      <c r="R869" s="55">
        <v>-3035.93</v>
      </c>
      <c r="S869" s="57">
        <v>-0.09</v>
      </c>
      <c r="T869" s="55">
        <v>248.323125</v>
      </c>
      <c r="U869" s="55">
        <v>36283.199999999997</v>
      </c>
      <c r="V869" s="55">
        <v>47546.96</v>
      </c>
      <c r="W869" s="55">
        <v>-11263.76</v>
      </c>
      <c r="X869" s="57">
        <v>-0.24</v>
      </c>
      <c r="Y869" s="3" t="str">
        <f>IFERROR(VLOOKUP(A869,'Pivot price tier'!$C$8:$L$2290,10,0),"")</f>
        <v>X</v>
      </c>
      <c r="Z869" s="3" t="str">
        <f>IFERROR(VLOOKUP(A869,'Pivot price tier by size'!$D$8:$M$2512,10,0),"")</f>
        <v xml:space="preserve"> </v>
      </c>
      <c r="AA869" s="3" t="str">
        <f>IFERROR(VLOOKUP(A869,'Pivot category'!$B$8:$I$2236,8,0),"")</f>
        <v xml:space="preserve"> </v>
      </c>
      <c r="AB869" s="3" t="str">
        <f>IF(P869&lt;$AC$1,"Bottom 5%","")</f>
        <v>Bottom 5%</v>
      </c>
      <c r="AC869"/>
      <c r="AD869" t="s">
        <v>11018</v>
      </c>
      <c r="AE869" t="s">
        <v>16531</v>
      </c>
    </row>
    <row r="870" spans="1:31" x14ac:dyDescent="0.25">
      <c r="A870" t="s">
        <v>6248</v>
      </c>
      <c r="B870" t="s">
        <v>4850</v>
      </c>
      <c r="C870" s="3" t="s">
        <v>32</v>
      </c>
      <c r="D870" s="3" t="s">
        <v>4770</v>
      </c>
      <c r="E870" s="3" t="s">
        <v>5101</v>
      </c>
      <c r="F870" s="3">
        <v>7000</v>
      </c>
      <c r="G870" s="34">
        <v>19.989999999999998</v>
      </c>
      <c r="H870" s="3" t="s">
        <v>29</v>
      </c>
      <c r="I870" s="3" t="s">
        <v>21</v>
      </c>
      <c r="J870" s="3" t="s">
        <v>8102</v>
      </c>
      <c r="K870" s="3" t="s">
        <v>8103</v>
      </c>
      <c r="L870" s="3" t="s">
        <v>68</v>
      </c>
      <c r="M870" s="26" t="s">
        <v>16689</v>
      </c>
      <c r="N870"/>
      <c r="O870" s="3">
        <v>122</v>
      </c>
      <c r="P870" s="55">
        <v>25389.72</v>
      </c>
      <c r="Q870" s="55">
        <v>28761.439999999999</v>
      </c>
      <c r="R870" s="55">
        <v>-3371.72</v>
      </c>
      <c r="S870" s="57">
        <v>-0.12</v>
      </c>
      <c r="T870" s="55">
        <v>208.11245901639344</v>
      </c>
      <c r="U870" s="55">
        <v>30357.38</v>
      </c>
      <c r="V870" s="55">
        <v>42635.41</v>
      </c>
      <c r="W870" s="55">
        <v>-12278.03</v>
      </c>
      <c r="X870" s="57">
        <v>-0.28999999999999998</v>
      </c>
      <c r="Y870" s="3" t="str">
        <f>IFERROR(VLOOKUP(A870,'Pivot price tier'!$C$8:$L$2290,10,0),"")</f>
        <v>X</v>
      </c>
      <c r="Z870" s="3" t="str">
        <f>IFERROR(VLOOKUP(A870,'Pivot price tier by size'!$D$8:$M$2512,10,0),"")</f>
        <v xml:space="preserve"> </v>
      </c>
      <c r="AA870" s="3" t="str">
        <f>IFERROR(VLOOKUP(A870,'Pivot category'!$B$8:$I$2236,8,0),"")</f>
        <v xml:space="preserve"> </v>
      </c>
      <c r="AB870" s="3" t="str">
        <f>IF(P870&lt;$AC$1,"Bottom 5%","")</f>
        <v>Bottom 5%</v>
      </c>
      <c r="AC870"/>
      <c r="AD870" t="s">
        <v>11018</v>
      </c>
      <c r="AE870" t="s">
        <v>16531</v>
      </c>
    </row>
    <row r="871" spans="1:31" x14ac:dyDescent="0.25">
      <c r="A871" t="s">
        <v>9431</v>
      </c>
      <c r="B871" t="s">
        <v>9432</v>
      </c>
      <c r="C871" s="3" t="s">
        <v>32</v>
      </c>
      <c r="D871" s="3" t="s">
        <v>9302</v>
      </c>
      <c r="E871" s="3" t="s">
        <v>5053</v>
      </c>
      <c r="F871" s="3">
        <v>7000</v>
      </c>
      <c r="G871" s="34">
        <v>36.99</v>
      </c>
      <c r="H871" s="3" t="s">
        <v>12</v>
      </c>
      <c r="I871" s="3" t="s">
        <v>23</v>
      </c>
      <c r="J871" s="3" t="s">
        <v>8102</v>
      </c>
      <c r="K871" s="3" t="s">
        <v>8103</v>
      </c>
      <c r="L871" s="3" t="s">
        <v>68</v>
      </c>
      <c r="M871" s="26" t="s">
        <v>16689</v>
      </c>
      <c r="N871"/>
      <c r="O871" s="3">
        <v>89</v>
      </c>
      <c r="P871" s="55">
        <v>35325.449999999997</v>
      </c>
      <c r="Q871" s="55">
        <v>49233.69</v>
      </c>
      <c r="R871" s="55">
        <v>-13908.24</v>
      </c>
      <c r="S871" s="57">
        <v>-0.28000000000000003</v>
      </c>
      <c r="T871" s="55">
        <v>396.9151685393258</v>
      </c>
      <c r="U871" s="55">
        <v>12724.56</v>
      </c>
      <c r="V871" s="55">
        <v>15831.72</v>
      </c>
      <c r="W871" s="55">
        <v>-3107.16</v>
      </c>
      <c r="X871" s="57">
        <v>-0.2</v>
      </c>
      <c r="Y871" s="3" t="str">
        <f>IFERROR(VLOOKUP(A871,'Pivot price tier'!$C$8:$L$2290,10,0),"")</f>
        <v>X</v>
      </c>
      <c r="Z871" s="3" t="str">
        <f>IFERROR(VLOOKUP(A871,'Pivot price tier by size'!$D$8:$M$2512,10,0),"")</f>
        <v xml:space="preserve"> </v>
      </c>
      <c r="AA871" s="3" t="str">
        <f>IFERROR(VLOOKUP(A871,'Pivot category'!$B$8:$I$2236,8,0),"")</f>
        <v xml:space="preserve"> </v>
      </c>
      <c r="AB871" s="3" t="str">
        <f>IF(P871&lt;$AC$1,"Bottom 5%","")</f>
        <v>Bottom 5%</v>
      </c>
      <c r="AC871"/>
      <c r="AD871" t="s">
        <v>11018</v>
      </c>
      <c r="AE871" t="s">
        <v>16602</v>
      </c>
    </row>
    <row r="872" spans="1:31" hidden="1" x14ac:dyDescent="0.25">
      <c r="A872" t="s">
        <v>7418</v>
      </c>
      <c r="B872" t="s">
        <v>424</v>
      </c>
      <c r="C872" s="3" t="s">
        <v>36</v>
      </c>
      <c r="D872" s="3" t="s">
        <v>2653</v>
      </c>
      <c r="E872" s="3" t="s">
        <v>5053</v>
      </c>
      <c r="F872" s="3">
        <v>4000</v>
      </c>
      <c r="G872" s="34">
        <v>25.99</v>
      </c>
      <c r="H872" s="3" t="s">
        <v>26</v>
      </c>
      <c r="I872" s="3" t="s">
        <v>21</v>
      </c>
      <c r="J872" s="3" t="s">
        <v>8102</v>
      </c>
      <c r="K872" s="3" t="s">
        <v>8111</v>
      </c>
      <c r="L872" s="3" t="s">
        <v>68</v>
      </c>
      <c r="M872" s="26" t="s">
        <v>16689</v>
      </c>
      <c r="N872"/>
      <c r="O872" s="3">
        <v>20</v>
      </c>
      <c r="P872" s="55">
        <v>8732.64</v>
      </c>
      <c r="Q872" s="55">
        <v>7303.19</v>
      </c>
      <c r="R872" s="55">
        <v>1429.45</v>
      </c>
      <c r="S872" s="57">
        <v>0.2</v>
      </c>
      <c r="T872" s="55">
        <v>436.63199999999995</v>
      </c>
      <c r="U872" s="55">
        <v>43091.42</v>
      </c>
      <c r="V872" s="55">
        <v>31889.73</v>
      </c>
      <c r="W872" s="55">
        <v>11201.69</v>
      </c>
      <c r="X872" s="57">
        <v>0.35</v>
      </c>
      <c r="Y872" s="3" t="str">
        <f>IFERROR(VLOOKUP(A872,'Pivot price tier'!$C$8:$L$2290,10,0),"")</f>
        <v/>
      </c>
      <c r="Z872" s="3" t="str">
        <f>IFERROR(VLOOKUP(A872,'Pivot price tier by size'!$D$8:$M$2512,10,0),"")</f>
        <v/>
      </c>
      <c r="AA872" s="3" t="str">
        <f>IFERROR(VLOOKUP(A872,'Pivot category'!$B$8:$I$2236,8,0),"")</f>
        <v/>
      </c>
      <c r="AB872" s="3" t="str">
        <f>IF(P872&lt;$AC$1,"Bottom 5%","")</f>
        <v>Bottom 5%</v>
      </c>
      <c r="AC872"/>
      <c r="AD872" t="s">
        <v>16510</v>
      </c>
      <c r="AE872" t="s">
        <v>13853</v>
      </c>
    </row>
    <row r="873" spans="1:31" x14ac:dyDescent="0.25">
      <c r="A873" t="s">
        <v>6378</v>
      </c>
      <c r="B873" t="s">
        <v>6377</v>
      </c>
      <c r="C873" s="3" t="s">
        <v>32</v>
      </c>
      <c r="D873" s="3" t="s">
        <v>7921</v>
      </c>
      <c r="E873" s="3">
        <v>0</v>
      </c>
      <c r="F873" s="3">
        <v>7000</v>
      </c>
      <c r="G873" s="34">
        <v>17.989999999999998</v>
      </c>
      <c r="H873" s="3" t="s">
        <v>29</v>
      </c>
      <c r="I873" s="3" t="s">
        <v>19</v>
      </c>
      <c r="J873" s="3" t="s">
        <v>8102</v>
      </c>
      <c r="K873" s="3" t="s">
        <v>8103</v>
      </c>
      <c r="L873" s="3" t="s">
        <v>68</v>
      </c>
      <c r="M873" s="26" t="s">
        <v>16689</v>
      </c>
      <c r="N873"/>
      <c r="O873" s="3">
        <v>92</v>
      </c>
      <c r="P873" s="55">
        <v>27846.16</v>
      </c>
      <c r="Q873" s="55">
        <v>32495.42</v>
      </c>
      <c r="R873" s="55">
        <v>-4649.26</v>
      </c>
      <c r="S873" s="57">
        <v>-0.14000000000000001</v>
      </c>
      <c r="T873" s="55">
        <v>302.67565217391302</v>
      </c>
      <c r="U873" s="55">
        <v>11020.73</v>
      </c>
      <c r="V873" s="55">
        <v>12160.06</v>
      </c>
      <c r="W873" s="55">
        <v>-1139.33</v>
      </c>
      <c r="X873" s="57">
        <v>-0.09</v>
      </c>
      <c r="Y873" s="3" t="str">
        <f>IFERROR(VLOOKUP(A873,'Pivot price tier'!$C$8:$L$2290,10,0),"")</f>
        <v>X</v>
      </c>
      <c r="Z873" s="3" t="str">
        <f>IFERROR(VLOOKUP(A873,'Pivot price tier by size'!$D$8:$M$2512,10,0),"")</f>
        <v xml:space="preserve"> </v>
      </c>
      <c r="AA873" s="3" t="str">
        <f>IFERROR(VLOOKUP(A873,'Pivot category'!$B$8:$I$2236,8,0),"")</f>
        <v xml:space="preserve"> </v>
      </c>
      <c r="AB873" s="3" t="str">
        <f>IF(P873&lt;$AC$1,"Bottom 5%","")</f>
        <v>Bottom 5%</v>
      </c>
      <c r="AC873"/>
      <c r="AD873" t="s">
        <v>16514</v>
      </c>
      <c r="AE873" t="s">
        <v>13851</v>
      </c>
    </row>
    <row r="874" spans="1:31" hidden="1" x14ac:dyDescent="0.25">
      <c r="A874" t="s">
        <v>12228</v>
      </c>
      <c r="B874" t="s">
        <v>12229</v>
      </c>
      <c r="C874" s="3" t="s">
        <v>32</v>
      </c>
      <c r="D874" s="3" t="s">
        <v>11628</v>
      </c>
      <c r="E874" s="3" t="s">
        <v>5053</v>
      </c>
      <c r="F874" s="3">
        <v>10000</v>
      </c>
      <c r="G874" s="34">
        <v>41.99</v>
      </c>
      <c r="H874" s="3" t="s">
        <v>25</v>
      </c>
      <c r="I874" s="3" t="s">
        <v>74</v>
      </c>
      <c r="J874" s="3" t="s">
        <v>8112</v>
      </c>
      <c r="K874" s="3" t="s">
        <v>8111</v>
      </c>
      <c r="L874" s="3" t="s">
        <v>8106</v>
      </c>
      <c r="M874" s="26" t="s">
        <v>16689</v>
      </c>
      <c r="N874"/>
      <c r="O874" s="3" t="s">
        <v>78</v>
      </c>
      <c r="P874" s="55"/>
      <c r="Q874" s="55">
        <v>629.91</v>
      </c>
      <c r="R874" s="55">
        <v>-629.91</v>
      </c>
      <c r="S874" s="57">
        <v>-1</v>
      </c>
      <c r="T874" s="55" t="s">
        <v>78</v>
      </c>
      <c r="U874" s="55" t="s">
        <v>78</v>
      </c>
      <c r="V874" s="55" t="s">
        <v>78</v>
      </c>
      <c r="W874" s="55" t="s">
        <v>78</v>
      </c>
      <c r="X874" s="57" t="s">
        <v>78</v>
      </c>
      <c r="Y874" s="3" t="str">
        <f>IFERROR(VLOOKUP(A874,'Pivot price tier'!$C$8:$L$2290,10,0),"")</f>
        <v/>
      </c>
      <c r="Z874" s="3" t="str">
        <f>IFERROR(VLOOKUP(A874,'Pivot price tier by size'!$D$8:$M$2512,10,0),"")</f>
        <v/>
      </c>
      <c r="AA874" s="3" t="str">
        <f>IFERROR(VLOOKUP(A874,'Pivot category'!$B$8:$I$2236,8,0),"")</f>
        <v/>
      </c>
      <c r="AB874" s="3" t="str">
        <f>IF(P874&lt;$AC$1,"Bottom 5%","")</f>
        <v>Bottom 5%</v>
      </c>
      <c r="AC874"/>
      <c r="AD874" t="s">
        <v>11021</v>
      </c>
      <c r="AE874" t="s">
        <v>16633</v>
      </c>
    </row>
    <row r="875" spans="1:31" x14ac:dyDescent="0.25">
      <c r="A875" t="s">
        <v>6785</v>
      </c>
      <c r="B875" t="s">
        <v>515</v>
      </c>
      <c r="C875" s="3" t="s">
        <v>34</v>
      </c>
      <c r="D875" s="3" t="s">
        <v>2755</v>
      </c>
      <c r="E875" s="3">
        <v>0</v>
      </c>
      <c r="F875" s="3">
        <v>1000</v>
      </c>
      <c r="G875" s="34">
        <v>19.989999999999998</v>
      </c>
      <c r="H875" s="3" t="s">
        <v>29</v>
      </c>
      <c r="I875" s="3" t="s">
        <v>23</v>
      </c>
      <c r="J875" s="3" t="s">
        <v>8102</v>
      </c>
      <c r="K875" s="3" t="s">
        <v>8103</v>
      </c>
      <c r="L875" s="3" t="s">
        <v>68</v>
      </c>
      <c r="M875" s="26" t="s">
        <v>16689</v>
      </c>
      <c r="N875"/>
      <c r="O875" s="3">
        <v>75</v>
      </c>
      <c r="P875" s="55">
        <v>31384.3</v>
      </c>
      <c r="Q875" s="55">
        <v>36161.910000000003</v>
      </c>
      <c r="R875" s="55">
        <v>-4777.6099999999997</v>
      </c>
      <c r="S875" s="57">
        <v>-0.13</v>
      </c>
      <c r="T875" s="55">
        <v>418.45733333333334</v>
      </c>
      <c r="U875" s="55">
        <v>40539.72</v>
      </c>
      <c r="V875" s="55">
        <v>52733.62</v>
      </c>
      <c r="W875" s="55">
        <v>-12193.9</v>
      </c>
      <c r="X875" s="57">
        <v>-0.23</v>
      </c>
      <c r="Y875" s="3" t="str">
        <f>IFERROR(VLOOKUP(A875,'Pivot price tier'!$C$8:$L$2290,10,0),"")</f>
        <v>X</v>
      </c>
      <c r="Z875" s="3" t="str">
        <f>IFERROR(VLOOKUP(A875,'Pivot price tier by size'!$D$8:$M$2512,10,0),"")</f>
        <v xml:space="preserve"> </v>
      </c>
      <c r="AA875" s="3" t="str">
        <f>IFERROR(VLOOKUP(A875,'Pivot category'!$B$8:$I$2236,8,0),"")</f>
        <v xml:space="preserve"> </v>
      </c>
      <c r="AB875" s="3" t="str">
        <f>IF(P875&lt;$AC$1,"Bottom 5%","")</f>
        <v>Bottom 5%</v>
      </c>
      <c r="AC875"/>
      <c r="AD875" t="s">
        <v>16510</v>
      </c>
      <c r="AE875" t="s">
        <v>13892</v>
      </c>
    </row>
    <row r="876" spans="1:31" hidden="1" x14ac:dyDescent="0.25">
      <c r="A876" t="s">
        <v>5456</v>
      </c>
      <c r="B876" t="s">
        <v>426</v>
      </c>
      <c r="C876" s="3" t="s">
        <v>32</v>
      </c>
      <c r="D876" s="3" t="s">
        <v>2655</v>
      </c>
      <c r="E876" s="3" t="s">
        <v>5101</v>
      </c>
      <c r="F876" s="3">
        <v>1000</v>
      </c>
      <c r="G876" s="34">
        <v>6.89</v>
      </c>
      <c r="H876" s="3" t="s">
        <v>26</v>
      </c>
      <c r="I876" s="3" t="s">
        <v>13</v>
      </c>
      <c r="J876" s="3" t="s">
        <v>8107</v>
      </c>
      <c r="K876" s="3" t="s">
        <v>8103</v>
      </c>
      <c r="L876" s="3" t="s">
        <v>8106</v>
      </c>
      <c r="M876" s="26" t="s">
        <v>16689</v>
      </c>
      <c r="N876"/>
      <c r="O876" s="3">
        <v>0</v>
      </c>
      <c r="P876" s="55">
        <v>165.36</v>
      </c>
      <c r="Q876" s="55">
        <v>6.89</v>
      </c>
      <c r="R876" s="55">
        <v>158.47</v>
      </c>
      <c r="S876" s="57">
        <v>23</v>
      </c>
      <c r="T876" s="55" t="s">
        <v>78</v>
      </c>
      <c r="U876" s="55" t="s">
        <v>78</v>
      </c>
      <c r="V876" s="55" t="s">
        <v>78</v>
      </c>
      <c r="W876" s="55" t="s">
        <v>78</v>
      </c>
      <c r="X876" s="57" t="s">
        <v>78</v>
      </c>
      <c r="Y876" s="3" t="str">
        <f>IFERROR(VLOOKUP(A876,'Pivot price tier'!$C$8:$L$2290,10,0),"")</f>
        <v/>
      </c>
      <c r="Z876" s="3" t="str">
        <f>IFERROR(VLOOKUP(A876,'Pivot price tier by size'!$D$8:$M$2512,10,0),"")</f>
        <v/>
      </c>
      <c r="AA876" s="3" t="str">
        <f>IFERROR(VLOOKUP(A876,'Pivot category'!$B$8:$I$2236,8,0),"")</f>
        <v/>
      </c>
      <c r="AB876" s="3" t="str">
        <f>IF(P876&lt;$AC$1,"Bottom 5%","")</f>
        <v>Bottom 5%</v>
      </c>
      <c r="AC876"/>
      <c r="AD876" t="s">
        <v>16512</v>
      </c>
      <c r="AE876" t="s">
        <v>13856</v>
      </c>
    </row>
    <row r="877" spans="1:31" hidden="1" x14ac:dyDescent="0.25">
      <c r="A877" t="s">
        <v>11410</v>
      </c>
      <c r="B877" t="s">
        <v>13971</v>
      </c>
      <c r="C877" s="3" t="s">
        <v>36</v>
      </c>
      <c r="D877" s="3" t="s">
        <v>5287</v>
      </c>
      <c r="E877" s="3" t="s">
        <v>5101</v>
      </c>
      <c r="F877" s="3">
        <v>9000</v>
      </c>
      <c r="G877" s="34">
        <v>7.79</v>
      </c>
      <c r="H877" s="3" t="s">
        <v>26</v>
      </c>
      <c r="I877" s="3" t="s">
        <v>13</v>
      </c>
      <c r="J877" s="3" t="s">
        <v>8104</v>
      </c>
      <c r="K877" s="3" t="s">
        <v>8111</v>
      </c>
      <c r="L877" s="3" t="s">
        <v>8108</v>
      </c>
      <c r="M877" s="26">
        <v>45627</v>
      </c>
      <c r="N877"/>
      <c r="O877" s="3" t="s">
        <v>78</v>
      </c>
      <c r="P877" s="55"/>
      <c r="Q877" s="55">
        <v>0</v>
      </c>
      <c r="R877" s="55">
        <v>0</v>
      </c>
      <c r="S877" s="57"/>
      <c r="T877" s="55" t="s">
        <v>78</v>
      </c>
      <c r="U877" s="55">
        <v>0</v>
      </c>
      <c r="V877" s="55">
        <v>0</v>
      </c>
      <c r="W877" s="55">
        <v>0</v>
      </c>
      <c r="X877" s="57">
        <v>0</v>
      </c>
      <c r="Y877" s="3" t="str">
        <f>IFERROR(VLOOKUP(A877,'Pivot price tier'!$C$8:$L$2290,10,0),"")</f>
        <v/>
      </c>
      <c r="Z877" s="3" t="str">
        <f>IFERROR(VLOOKUP(A877,'Pivot price tier by size'!$D$8:$M$2512,10,0),"")</f>
        <v/>
      </c>
      <c r="AA877" s="3" t="str">
        <f>IFERROR(VLOOKUP(A877,'Pivot category'!$B$8:$I$2236,8,0),"")</f>
        <v/>
      </c>
      <c r="AB877" s="3" t="str">
        <f>IF(P877&lt;$AC$1,"Bottom 5%","")</f>
        <v>Bottom 5%</v>
      </c>
      <c r="AC877"/>
      <c r="AD877" t="s">
        <v>16512</v>
      </c>
      <c r="AE877" t="s">
        <v>13856</v>
      </c>
    </row>
    <row r="878" spans="1:31" x14ac:dyDescent="0.25">
      <c r="A878" t="s">
        <v>5442</v>
      </c>
      <c r="B878" t="s">
        <v>660</v>
      </c>
      <c r="C878" s="3" t="s">
        <v>32</v>
      </c>
      <c r="D878" s="3" t="s">
        <v>2919</v>
      </c>
      <c r="E878" s="3" t="s">
        <v>5053</v>
      </c>
      <c r="F878" s="3">
        <v>1000</v>
      </c>
      <c r="G878" s="34">
        <v>12.99</v>
      </c>
      <c r="H878" s="3" t="s">
        <v>26</v>
      </c>
      <c r="I878" s="3" t="s">
        <v>17</v>
      </c>
      <c r="J878" s="3" t="s">
        <v>8102</v>
      </c>
      <c r="K878" s="3" t="s">
        <v>8103</v>
      </c>
      <c r="L878" s="3" t="s">
        <v>68</v>
      </c>
      <c r="M878" s="26" t="s">
        <v>16689</v>
      </c>
      <c r="N878"/>
      <c r="O878" s="3">
        <v>151</v>
      </c>
      <c r="P878" s="55">
        <v>39119.47</v>
      </c>
      <c r="Q878" s="55">
        <v>46647.87</v>
      </c>
      <c r="R878" s="55">
        <v>-7528.4</v>
      </c>
      <c r="S878" s="57">
        <v>-0.16</v>
      </c>
      <c r="T878" s="55">
        <v>259.06933774834437</v>
      </c>
      <c r="U878" s="55">
        <v>124568.78</v>
      </c>
      <c r="V878" s="55">
        <v>115491.9</v>
      </c>
      <c r="W878" s="55">
        <v>9076.8799999999992</v>
      </c>
      <c r="X878" s="57">
        <v>0.08</v>
      </c>
      <c r="Y878" s="3" t="str">
        <f>IFERROR(VLOOKUP(A878,'Pivot price tier'!$C$8:$L$2290,10,0),"")</f>
        <v>X</v>
      </c>
      <c r="Z878" s="3" t="str">
        <f>IFERROR(VLOOKUP(A878,'Pivot price tier by size'!$D$8:$M$2512,10,0),"")</f>
        <v xml:space="preserve"> </v>
      </c>
      <c r="AA878" s="3" t="str">
        <f>IFERROR(VLOOKUP(A878,'Pivot category'!$B$8:$I$2236,8,0),"")</f>
        <v xml:space="preserve"> </v>
      </c>
      <c r="AB878" s="3" t="str">
        <f>IF(P878&lt;$AC$1,"Bottom 5%","")</f>
        <v>Bottom 5%</v>
      </c>
      <c r="AC878"/>
      <c r="AD878" t="s">
        <v>16512</v>
      </c>
      <c r="AE878" t="s">
        <v>13856</v>
      </c>
    </row>
    <row r="879" spans="1:31" hidden="1" x14ac:dyDescent="0.25">
      <c r="A879" t="s">
        <v>11411</v>
      </c>
      <c r="B879" t="s">
        <v>11647</v>
      </c>
      <c r="C879" s="3" t="s">
        <v>32</v>
      </c>
      <c r="D879" s="3" t="s">
        <v>10022</v>
      </c>
      <c r="E879" s="3" t="s">
        <v>5053</v>
      </c>
      <c r="F879" s="3">
        <v>8000</v>
      </c>
      <c r="G879" s="34">
        <v>44.99</v>
      </c>
      <c r="H879" s="3" t="s">
        <v>27</v>
      </c>
      <c r="I879" s="3" t="s">
        <v>23</v>
      </c>
      <c r="J879" s="3" t="s">
        <v>8102</v>
      </c>
      <c r="K879" s="3" t="s">
        <v>8124</v>
      </c>
      <c r="L879" s="3" t="s">
        <v>8106</v>
      </c>
      <c r="M879" s="26" t="s">
        <v>16689</v>
      </c>
      <c r="N879"/>
      <c r="O879" s="3">
        <v>0</v>
      </c>
      <c r="P879" s="55"/>
      <c r="Q879" s="55">
        <v>742.34</v>
      </c>
      <c r="R879" s="55">
        <v>-742.34</v>
      </c>
      <c r="S879" s="57">
        <v>-1</v>
      </c>
      <c r="T879" s="55" t="s">
        <v>78</v>
      </c>
      <c r="U879" s="55">
        <v>539.88</v>
      </c>
      <c r="V879" s="55">
        <v>1612.17</v>
      </c>
      <c r="W879" s="55">
        <v>-1072.29</v>
      </c>
      <c r="X879" s="57">
        <v>-0.67</v>
      </c>
      <c r="Y879" s="3" t="str">
        <f>IFERROR(VLOOKUP(A879,'Pivot price tier'!$C$8:$L$2290,10,0),"")</f>
        <v/>
      </c>
      <c r="Z879" s="3" t="str">
        <f>IFERROR(VLOOKUP(A879,'Pivot price tier by size'!$D$8:$M$2512,10,0),"")</f>
        <v/>
      </c>
      <c r="AA879" s="3" t="str">
        <f>IFERROR(VLOOKUP(A879,'Pivot category'!$B$8:$I$2236,8,0),"")</f>
        <v/>
      </c>
      <c r="AB879" s="3" t="str">
        <f>IF(P879&lt;$AC$1,"Bottom 5%","")</f>
        <v>Bottom 5%</v>
      </c>
      <c r="AC879"/>
      <c r="AD879" t="s">
        <v>16512</v>
      </c>
      <c r="AE879" t="s">
        <v>13861</v>
      </c>
    </row>
    <row r="880" spans="1:31" x14ac:dyDescent="0.25">
      <c r="A880" t="s">
        <v>5583</v>
      </c>
      <c r="B880" t="s">
        <v>664</v>
      </c>
      <c r="C880" s="3" t="s">
        <v>32</v>
      </c>
      <c r="D880" s="3" t="s">
        <v>2925</v>
      </c>
      <c r="E880" s="3" t="s">
        <v>5101</v>
      </c>
      <c r="F880" s="3">
        <v>1000</v>
      </c>
      <c r="G880" s="34">
        <v>12.99</v>
      </c>
      <c r="H880" s="3" t="s">
        <v>26</v>
      </c>
      <c r="I880" s="3" t="s">
        <v>19</v>
      </c>
      <c r="J880" s="3" t="s">
        <v>8102</v>
      </c>
      <c r="K880" s="3" t="s">
        <v>8103</v>
      </c>
      <c r="L880" s="3" t="s">
        <v>68</v>
      </c>
      <c r="M880" s="26" t="s">
        <v>16689</v>
      </c>
      <c r="N880"/>
      <c r="O880" s="3">
        <v>144</v>
      </c>
      <c r="P880" s="55">
        <v>28112.51</v>
      </c>
      <c r="Q880" s="55">
        <v>33309.370000000003</v>
      </c>
      <c r="R880" s="55">
        <v>-5196.8599999999997</v>
      </c>
      <c r="S880" s="57">
        <v>-0.16</v>
      </c>
      <c r="T880" s="55">
        <v>195.22576388888888</v>
      </c>
      <c r="U880" s="55">
        <v>34632.58</v>
      </c>
      <c r="V880" s="55">
        <v>41771.94</v>
      </c>
      <c r="W880" s="55">
        <v>-7139.36</v>
      </c>
      <c r="X880" s="57">
        <v>-0.17</v>
      </c>
      <c r="Y880" s="3" t="str">
        <f>IFERROR(VLOOKUP(A880,'Pivot price tier'!$C$8:$L$2290,10,0),"")</f>
        <v>X</v>
      </c>
      <c r="Z880" s="3" t="str">
        <f>IFERROR(VLOOKUP(A880,'Pivot price tier by size'!$D$8:$M$2512,10,0),"")</f>
        <v xml:space="preserve"> </v>
      </c>
      <c r="AA880" s="3" t="str">
        <f>IFERROR(VLOOKUP(A880,'Pivot category'!$B$8:$I$2236,8,0),"")</f>
        <v xml:space="preserve"> </v>
      </c>
      <c r="AB880" s="3" t="str">
        <f>IF(P880&lt;$AC$1,"Bottom 5%","")</f>
        <v>Bottom 5%</v>
      </c>
      <c r="AC880"/>
      <c r="AD880" t="s">
        <v>16512</v>
      </c>
      <c r="AE880" t="s">
        <v>13856</v>
      </c>
    </row>
    <row r="881" spans="1:31" x14ac:dyDescent="0.25">
      <c r="A881" t="s">
        <v>5574</v>
      </c>
      <c r="B881" t="s">
        <v>671</v>
      </c>
      <c r="C881" s="3" t="s">
        <v>32</v>
      </c>
      <c r="D881" s="3" t="s">
        <v>2932</v>
      </c>
      <c r="E881" s="3" t="s">
        <v>5053</v>
      </c>
      <c r="F881" s="3">
        <v>1000</v>
      </c>
      <c r="G881" s="34">
        <v>12.99</v>
      </c>
      <c r="H881" s="3" t="s">
        <v>26</v>
      </c>
      <c r="I881" s="3" t="s">
        <v>19</v>
      </c>
      <c r="J881" s="3" t="s">
        <v>8102</v>
      </c>
      <c r="K881" s="3" t="s">
        <v>8103</v>
      </c>
      <c r="L881" s="3" t="s">
        <v>68</v>
      </c>
      <c r="M881" s="26" t="s">
        <v>16689</v>
      </c>
      <c r="N881"/>
      <c r="O881" s="3">
        <v>149</v>
      </c>
      <c r="P881" s="55">
        <v>27311.26</v>
      </c>
      <c r="Q881" s="55">
        <v>32299.17</v>
      </c>
      <c r="R881" s="55">
        <v>-4987.91</v>
      </c>
      <c r="S881" s="57">
        <v>-0.15</v>
      </c>
      <c r="T881" s="55">
        <v>183.29704697986577</v>
      </c>
      <c r="U881" s="55">
        <v>128506.43</v>
      </c>
      <c r="V881" s="55">
        <v>151199.84</v>
      </c>
      <c r="W881" s="55">
        <v>-22693.41</v>
      </c>
      <c r="X881" s="57">
        <v>-0.15</v>
      </c>
      <c r="Y881" s="3" t="str">
        <f>IFERROR(VLOOKUP(A881,'Pivot price tier'!$C$8:$L$2290,10,0),"")</f>
        <v>X</v>
      </c>
      <c r="Z881" s="3" t="str">
        <f>IFERROR(VLOOKUP(A881,'Pivot price tier by size'!$D$8:$M$2512,10,0),"")</f>
        <v xml:space="preserve"> </v>
      </c>
      <c r="AA881" s="3" t="str">
        <f>IFERROR(VLOOKUP(A881,'Pivot category'!$B$8:$I$2236,8,0),"")</f>
        <v xml:space="preserve"> </v>
      </c>
      <c r="AB881" s="3" t="str">
        <f>IF(P881&lt;$AC$1,"Bottom 5%","")</f>
        <v>Bottom 5%</v>
      </c>
      <c r="AC881"/>
      <c r="AD881" t="s">
        <v>16512</v>
      </c>
      <c r="AE881" t="s">
        <v>13856</v>
      </c>
    </row>
    <row r="882" spans="1:31" hidden="1" x14ac:dyDescent="0.25">
      <c r="A882" t="s">
        <v>12230</v>
      </c>
      <c r="B882" t="s">
        <v>12231</v>
      </c>
      <c r="C882" s="3" t="s">
        <v>32</v>
      </c>
      <c r="D882" s="3" t="s">
        <v>12078</v>
      </c>
      <c r="E882" s="3" t="s">
        <v>5053</v>
      </c>
      <c r="F882" s="3">
        <v>70000</v>
      </c>
      <c r="G882" s="34">
        <v>79.989999999999995</v>
      </c>
      <c r="H882" s="3" t="s">
        <v>12</v>
      </c>
      <c r="I882" s="3" t="s">
        <v>15</v>
      </c>
      <c r="J882" s="3" t="s">
        <v>8107</v>
      </c>
      <c r="K882" s="3" t="s">
        <v>8103</v>
      </c>
      <c r="L882" s="3" t="s">
        <v>68</v>
      </c>
      <c r="M882" s="26" t="s">
        <v>16689</v>
      </c>
      <c r="N882"/>
      <c r="O882" s="3">
        <v>36</v>
      </c>
      <c r="P882" s="55">
        <v>21437.32</v>
      </c>
      <c r="Q882" s="55">
        <v>25756.78</v>
      </c>
      <c r="R882" s="55">
        <v>-4319.46</v>
      </c>
      <c r="S882" s="57">
        <v>-0.17</v>
      </c>
      <c r="T882" s="55">
        <v>595.48111111111109</v>
      </c>
      <c r="U882" s="55">
        <v>1519.81</v>
      </c>
      <c r="V882" s="55">
        <v>5359.33</v>
      </c>
      <c r="W882" s="55">
        <v>-3839.52</v>
      </c>
      <c r="X882" s="57">
        <v>-0.72</v>
      </c>
      <c r="Y882" s="3" t="str">
        <f>IFERROR(VLOOKUP(A882,'Pivot price tier'!$C$8:$L$2290,10,0),"")</f>
        <v xml:space="preserve"> </v>
      </c>
      <c r="Z882" s="3" t="str">
        <f>IFERROR(VLOOKUP(A882,'Pivot price tier by size'!$D$8:$M$2512,10,0),"")</f>
        <v xml:space="preserve"> </v>
      </c>
      <c r="AA882" s="3" t="str">
        <f>IFERROR(VLOOKUP(A882,'Pivot category'!$B$8:$I$2236,8,0),"")</f>
        <v>X</v>
      </c>
      <c r="AB882" s="3" t="str">
        <f>IF(P882&lt;$AC$1,"Bottom 5%","")</f>
        <v>Bottom 5%</v>
      </c>
      <c r="AC882"/>
      <c r="AD882" t="s">
        <v>11018</v>
      </c>
      <c r="AE882" t="s">
        <v>13893</v>
      </c>
    </row>
    <row r="883" spans="1:31" hidden="1" x14ac:dyDescent="0.25">
      <c r="A883" t="s">
        <v>14498</v>
      </c>
      <c r="B883" t="s">
        <v>14499</v>
      </c>
      <c r="C883" s="3" t="s">
        <v>32</v>
      </c>
      <c r="D883" s="3" t="s">
        <v>14349</v>
      </c>
      <c r="E883" s="3" t="s">
        <v>5053</v>
      </c>
      <c r="F883" s="3">
        <v>10000</v>
      </c>
      <c r="G883" s="34">
        <v>399.99</v>
      </c>
      <c r="H883" s="3" t="s">
        <v>12</v>
      </c>
      <c r="I883" s="3" t="s">
        <v>74</v>
      </c>
      <c r="J883" s="3" t="s">
        <v>8107</v>
      </c>
      <c r="K883" s="3" t="s">
        <v>8115</v>
      </c>
      <c r="L883" s="3" t="s">
        <v>68</v>
      </c>
      <c r="M883" s="26">
        <v>45778</v>
      </c>
      <c r="N883"/>
      <c r="O883" s="3">
        <v>10</v>
      </c>
      <c r="P883" s="55">
        <v>14799.63</v>
      </c>
      <c r="Q883" s="55">
        <v>399.99</v>
      </c>
      <c r="R883" s="55">
        <v>14399.64</v>
      </c>
      <c r="S883" s="57">
        <v>36</v>
      </c>
      <c r="T883" s="55">
        <v>1479.963</v>
      </c>
      <c r="U883" s="55">
        <v>7999.8</v>
      </c>
      <c r="V883" s="55">
        <v>4399.8900000000003</v>
      </c>
      <c r="W883" s="55">
        <v>3599.91</v>
      </c>
      <c r="X883" s="57">
        <v>0.82</v>
      </c>
      <c r="Y883" s="3" t="str">
        <f>IFERROR(VLOOKUP(A883,'Pivot price tier'!$C$8:$L$2290,10,0),"")</f>
        <v/>
      </c>
      <c r="Z883" s="3" t="str">
        <f>IFERROR(VLOOKUP(A883,'Pivot price tier by size'!$D$8:$M$2512,10,0),"")</f>
        <v/>
      </c>
      <c r="AA883" s="3" t="str">
        <f>IFERROR(VLOOKUP(A883,'Pivot category'!$B$8:$I$2236,8,0),"")</f>
        <v/>
      </c>
      <c r="AB883" s="3" t="str">
        <f>IF(P883&lt;$AC$1,"Bottom 5%","")</f>
        <v>Bottom 5%</v>
      </c>
      <c r="AC883"/>
      <c r="AD883" t="s">
        <v>11018</v>
      </c>
      <c r="AE883" t="s">
        <v>13893</v>
      </c>
    </row>
    <row r="884" spans="1:31" hidden="1" x14ac:dyDescent="0.25">
      <c r="A884" t="s">
        <v>14850</v>
      </c>
      <c r="B884" t="s">
        <v>14950</v>
      </c>
      <c r="C884" s="3" t="s">
        <v>32</v>
      </c>
      <c r="D884" s="3" t="s">
        <v>14348</v>
      </c>
      <c r="E884" s="3" t="s">
        <v>5053</v>
      </c>
      <c r="F884" s="3">
        <v>10000</v>
      </c>
      <c r="G884" s="34">
        <v>499.99</v>
      </c>
      <c r="H884" s="3" t="s">
        <v>12</v>
      </c>
      <c r="I884" s="3" t="s">
        <v>74</v>
      </c>
      <c r="J884" s="3" t="s">
        <v>8107</v>
      </c>
      <c r="K884" s="3" t="s">
        <v>8115</v>
      </c>
      <c r="L884" s="3" t="s">
        <v>68</v>
      </c>
      <c r="M884" s="26">
        <v>45809</v>
      </c>
      <c r="N884"/>
      <c r="O884" s="3">
        <v>8</v>
      </c>
      <c r="P884" s="55">
        <v>16999.66</v>
      </c>
      <c r="Q884" s="55"/>
      <c r="R884" s="55">
        <v>16999.66</v>
      </c>
      <c r="S884" s="57"/>
      <c r="T884" s="55">
        <v>2124.9575</v>
      </c>
      <c r="U884" s="55">
        <v>8999.82</v>
      </c>
      <c r="V884" s="55">
        <v>4999.8999999999996</v>
      </c>
      <c r="W884" s="55">
        <v>3999.92</v>
      </c>
      <c r="X884" s="57">
        <v>0.8</v>
      </c>
      <c r="Y884" s="3" t="str">
        <f>IFERROR(VLOOKUP(A884,'Pivot price tier'!$C$8:$L$2290,10,0),"")</f>
        <v/>
      </c>
      <c r="Z884" s="3" t="str">
        <f>IFERROR(VLOOKUP(A884,'Pivot price tier by size'!$D$8:$M$2512,10,0),"")</f>
        <v/>
      </c>
      <c r="AA884" s="3" t="str">
        <f>IFERROR(VLOOKUP(A884,'Pivot category'!$B$8:$I$2236,8,0),"")</f>
        <v/>
      </c>
      <c r="AB884" s="3" t="str">
        <f>IF(P884&lt;$AC$1,"Bottom 5%","")</f>
        <v>Bottom 5%</v>
      </c>
      <c r="AC884"/>
      <c r="AD884" t="s">
        <v>11018</v>
      </c>
      <c r="AE884" t="s">
        <v>13893</v>
      </c>
    </row>
    <row r="885" spans="1:31" hidden="1" x14ac:dyDescent="0.25">
      <c r="A885" t="s">
        <v>14500</v>
      </c>
      <c r="B885" t="s">
        <v>14501</v>
      </c>
      <c r="C885" s="3" t="s">
        <v>32</v>
      </c>
      <c r="D885" s="3" t="s">
        <v>14350</v>
      </c>
      <c r="E885" s="3" t="s">
        <v>5053</v>
      </c>
      <c r="F885" s="3">
        <v>10000</v>
      </c>
      <c r="G885" s="34">
        <v>299.99</v>
      </c>
      <c r="H885" s="3" t="s">
        <v>12</v>
      </c>
      <c r="I885" s="3" t="s">
        <v>74</v>
      </c>
      <c r="J885" s="3" t="s">
        <v>8107</v>
      </c>
      <c r="K885" s="3" t="s">
        <v>8115</v>
      </c>
      <c r="L885" s="3" t="s">
        <v>68</v>
      </c>
      <c r="M885" s="26">
        <v>45778</v>
      </c>
      <c r="N885"/>
      <c r="O885" s="3">
        <v>10</v>
      </c>
      <c r="P885" s="55">
        <v>10499.65</v>
      </c>
      <c r="Q885" s="55">
        <v>1199.96</v>
      </c>
      <c r="R885" s="55">
        <v>9299.69</v>
      </c>
      <c r="S885" s="57">
        <v>7.75</v>
      </c>
      <c r="T885" s="55">
        <v>1049.9649999999999</v>
      </c>
      <c r="U885" s="55">
        <v>9299.69</v>
      </c>
      <c r="V885" s="55">
        <v>5099.83</v>
      </c>
      <c r="W885" s="55">
        <v>4199.8599999999997</v>
      </c>
      <c r="X885" s="57">
        <v>0.82</v>
      </c>
      <c r="Y885" s="3" t="str">
        <f>IFERROR(VLOOKUP(A885,'Pivot price tier'!$C$8:$L$2290,10,0),"")</f>
        <v/>
      </c>
      <c r="Z885" s="3" t="str">
        <f>IFERROR(VLOOKUP(A885,'Pivot price tier by size'!$D$8:$M$2512,10,0),"")</f>
        <v/>
      </c>
      <c r="AA885" s="3" t="str">
        <f>IFERROR(VLOOKUP(A885,'Pivot category'!$B$8:$I$2236,8,0),"")</f>
        <v/>
      </c>
      <c r="AB885" s="3" t="str">
        <f>IF(P885&lt;$AC$1,"Bottom 5%","")</f>
        <v>Bottom 5%</v>
      </c>
      <c r="AC885"/>
      <c r="AD885" t="s">
        <v>11018</v>
      </c>
      <c r="AE885" t="s">
        <v>13893</v>
      </c>
    </row>
    <row r="886" spans="1:31" hidden="1" x14ac:dyDescent="0.25">
      <c r="A886" t="s">
        <v>9766</v>
      </c>
      <c r="B886" t="s">
        <v>9767</v>
      </c>
      <c r="C886" s="3" t="s">
        <v>32</v>
      </c>
      <c r="D886" s="3" t="s">
        <v>2657</v>
      </c>
      <c r="E886" s="3" t="s">
        <v>5053</v>
      </c>
      <c r="F886" s="3">
        <v>5000</v>
      </c>
      <c r="G886" s="34">
        <v>139.99</v>
      </c>
      <c r="H886" s="3" t="s">
        <v>12</v>
      </c>
      <c r="I886" s="3" t="s">
        <v>74</v>
      </c>
      <c r="J886" s="3" t="s">
        <v>8110</v>
      </c>
      <c r="K886" s="3" t="s">
        <v>8111</v>
      </c>
      <c r="L886" s="3" t="s">
        <v>68</v>
      </c>
      <c r="M886" s="26" t="s">
        <v>16689</v>
      </c>
      <c r="N886"/>
      <c r="O886" s="3">
        <v>18</v>
      </c>
      <c r="P886" s="55">
        <v>20298.55</v>
      </c>
      <c r="Q886" s="55">
        <v>21278.48</v>
      </c>
      <c r="R886" s="55">
        <v>-979.93</v>
      </c>
      <c r="S886" s="57">
        <v>-0.05</v>
      </c>
      <c r="T886" s="55">
        <v>1127.6972222222221</v>
      </c>
      <c r="U886" s="55">
        <v>419.97</v>
      </c>
      <c r="V886" s="55">
        <v>9939.2900000000009</v>
      </c>
      <c r="W886" s="55">
        <v>-9519.32</v>
      </c>
      <c r="X886" s="57">
        <v>-0.96</v>
      </c>
      <c r="Y886" s="3" t="str">
        <f>IFERROR(VLOOKUP(A886,'Pivot price tier'!$C$8:$L$2290,10,0),"")</f>
        <v/>
      </c>
      <c r="Z886" s="3" t="str">
        <f>IFERROR(VLOOKUP(A886,'Pivot price tier by size'!$D$8:$M$2512,10,0),"")</f>
        <v/>
      </c>
      <c r="AA886" s="3" t="str">
        <f>IFERROR(VLOOKUP(A886,'Pivot category'!$B$8:$I$2236,8,0),"")</f>
        <v/>
      </c>
      <c r="AB886" s="3" t="str">
        <f>IF(P886&lt;$AC$1,"Bottom 5%","")</f>
        <v>Bottom 5%</v>
      </c>
      <c r="AC886"/>
      <c r="AD886" t="s">
        <v>11018</v>
      </c>
      <c r="AE886" t="s">
        <v>13893</v>
      </c>
    </row>
    <row r="887" spans="1:31" hidden="1" x14ac:dyDescent="0.25">
      <c r="A887" t="s">
        <v>10902</v>
      </c>
      <c r="B887" t="s">
        <v>10903</v>
      </c>
      <c r="C887" s="3" t="s">
        <v>32</v>
      </c>
      <c r="D887" s="3" t="s">
        <v>10762</v>
      </c>
      <c r="E887" s="3" t="s">
        <v>5053</v>
      </c>
      <c r="F887" s="3">
        <v>10000</v>
      </c>
      <c r="G887" s="34">
        <v>159.99</v>
      </c>
      <c r="H887" s="3" t="s">
        <v>12</v>
      </c>
      <c r="I887" s="3" t="s">
        <v>74</v>
      </c>
      <c r="J887" s="3" t="s">
        <v>8110</v>
      </c>
      <c r="K887" s="3" t="s">
        <v>8115</v>
      </c>
      <c r="L887" s="3" t="s">
        <v>68</v>
      </c>
      <c r="M887" s="26" t="s">
        <v>16689</v>
      </c>
      <c r="N887"/>
      <c r="O887" s="3">
        <v>4</v>
      </c>
      <c r="P887" s="55">
        <v>11679.27</v>
      </c>
      <c r="Q887" s="55">
        <v>15519.03</v>
      </c>
      <c r="R887" s="55">
        <v>-3839.76</v>
      </c>
      <c r="S887" s="57">
        <v>-0.25</v>
      </c>
      <c r="T887" s="55">
        <v>2919.8175000000001</v>
      </c>
      <c r="U887" s="55">
        <v>2719.83</v>
      </c>
      <c r="V887" s="55">
        <v>11839.26</v>
      </c>
      <c r="W887" s="55">
        <v>-9119.43</v>
      </c>
      <c r="X887" s="57">
        <v>-0.77</v>
      </c>
      <c r="Y887" s="3" t="str">
        <f>IFERROR(VLOOKUP(A887,'Pivot price tier'!$C$8:$L$2290,10,0),"")</f>
        <v/>
      </c>
      <c r="Z887" s="3" t="str">
        <f>IFERROR(VLOOKUP(A887,'Pivot price tier by size'!$D$8:$M$2512,10,0),"")</f>
        <v/>
      </c>
      <c r="AA887" s="3" t="str">
        <f>IFERROR(VLOOKUP(A887,'Pivot category'!$B$8:$I$2236,8,0),"")</f>
        <v/>
      </c>
      <c r="AB887" s="3" t="str">
        <f>IF(P887&lt;$AC$1,"Bottom 5%","")</f>
        <v>Bottom 5%</v>
      </c>
      <c r="AC887"/>
      <c r="AD887" t="s">
        <v>11018</v>
      </c>
      <c r="AE887" t="s">
        <v>13893</v>
      </c>
    </row>
    <row r="888" spans="1:31" x14ac:dyDescent="0.25">
      <c r="A888" t="s">
        <v>7354</v>
      </c>
      <c r="B888" t="s">
        <v>273</v>
      </c>
      <c r="C888" s="3" t="s">
        <v>36</v>
      </c>
      <c r="D888" s="3" t="s">
        <v>2479</v>
      </c>
      <c r="E888" s="3">
        <v>0</v>
      </c>
      <c r="F888" s="3">
        <v>1000</v>
      </c>
      <c r="G888" s="34">
        <v>10.49</v>
      </c>
      <c r="H888" s="3" t="s">
        <v>8184</v>
      </c>
      <c r="I888" s="3" t="s">
        <v>12122</v>
      </c>
      <c r="J888" s="3" t="s">
        <v>8102</v>
      </c>
      <c r="K888" s="3" t="s">
        <v>8103</v>
      </c>
      <c r="L888" s="3" t="s">
        <v>68</v>
      </c>
      <c r="M888" s="26" t="s">
        <v>16689</v>
      </c>
      <c r="N888"/>
      <c r="O888" s="3">
        <v>112</v>
      </c>
      <c r="P888" s="55">
        <v>24022.1</v>
      </c>
      <c r="Q888" s="55">
        <v>25805.4</v>
      </c>
      <c r="R888" s="55">
        <v>-1783.3</v>
      </c>
      <c r="S888" s="57">
        <v>-7.0000000000000007E-2</v>
      </c>
      <c r="T888" s="55">
        <v>214.48303571428571</v>
      </c>
      <c r="U888" s="55">
        <v>167074.23000000001</v>
      </c>
      <c r="V888" s="55">
        <v>186480.73</v>
      </c>
      <c r="W888" s="55">
        <v>-19406.5</v>
      </c>
      <c r="X888" s="57">
        <v>-0.1</v>
      </c>
      <c r="Y888" s="3" t="str">
        <f>IFERROR(VLOOKUP(A888,'Pivot price tier'!$C$8:$L$2290,10,0),"")</f>
        <v>X</v>
      </c>
      <c r="Z888" s="3" t="str">
        <f>IFERROR(VLOOKUP(A888,'Pivot price tier by size'!$D$8:$M$2512,10,0),"")</f>
        <v xml:space="preserve"> </v>
      </c>
      <c r="AA888" s="3" t="str">
        <f>IFERROR(VLOOKUP(A888,'Pivot category'!$B$8:$I$2236,8,0),"")</f>
        <v xml:space="preserve"> </v>
      </c>
      <c r="AB888" s="3" t="str">
        <f>IF(P888&lt;$AC$1,"Bottom 5%","")</f>
        <v>Bottom 5%</v>
      </c>
      <c r="AC888"/>
      <c r="AD888" t="s">
        <v>16510</v>
      </c>
      <c r="AE888" t="s">
        <v>13853</v>
      </c>
    </row>
    <row r="889" spans="1:31" hidden="1" x14ac:dyDescent="0.25">
      <c r="A889" t="s">
        <v>14502</v>
      </c>
      <c r="B889" t="s">
        <v>14503</v>
      </c>
      <c r="C889" s="3" t="s">
        <v>32</v>
      </c>
      <c r="D889" s="3" t="s">
        <v>14351</v>
      </c>
      <c r="E889" s="3" t="s">
        <v>5053</v>
      </c>
      <c r="F889" s="3">
        <v>10000</v>
      </c>
      <c r="G889" s="34">
        <v>89.99</v>
      </c>
      <c r="H889" s="3" t="s">
        <v>12405</v>
      </c>
      <c r="I889" s="3" t="s">
        <v>15</v>
      </c>
      <c r="J889" s="3" t="s">
        <v>8107</v>
      </c>
      <c r="K889" s="3" t="s">
        <v>8115</v>
      </c>
      <c r="L889" s="3" t="s">
        <v>68</v>
      </c>
      <c r="M889" s="26">
        <v>45778</v>
      </c>
      <c r="N889"/>
      <c r="O889" s="3">
        <v>10</v>
      </c>
      <c r="P889" s="55">
        <v>2609.71</v>
      </c>
      <c r="Q889" s="55">
        <v>89.99</v>
      </c>
      <c r="R889" s="55">
        <v>2519.7199999999998</v>
      </c>
      <c r="S889" s="57">
        <v>28</v>
      </c>
      <c r="T889" s="55">
        <v>260.971</v>
      </c>
      <c r="U889" s="55">
        <v>4409.51</v>
      </c>
      <c r="V889" s="55">
        <v>2879.68</v>
      </c>
      <c r="W889" s="55">
        <v>1529.83</v>
      </c>
      <c r="X889" s="57">
        <v>0.53</v>
      </c>
      <c r="Y889" s="3" t="str">
        <f>IFERROR(VLOOKUP(A889,'Pivot price tier'!$C$8:$L$2290,10,0),"")</f>
        <v/>
      </c>
      <c r="Z889" s="3" t="str">
        <f>IFERROR(VLOOKUP(A889,'Pivot price tier by size'!$D$8:$M$2512,10,0),"")</f>
        <v/>
      </c>
      <c r="AA889" s="3" t="str">
        <f>IFERROR(VLOOKUP(A889,'Pivot category'!$B$8:$I$2236,8,0),"")</f>
        <v/>
      </c>
      <c r="AB889" s="3" t="str">
        <f>IF(P889&lt;$AC$1,"Bottom 5%","")</f>
        <v>Bottom 5%</v>
      </c>
      <c r="AC889"/>
      <c r="AD889" t="s">
        <v>11018</v>
      </c>
      <c r="AE889" t="s">
        <v>13893</v>
      </c>
    </row>
    <row r="890" spans="1:31" hidden="1" x14ac:dyDescent="0.25">
      <c r="A890" t="s">
        <v>7520</v>
      </c>
      <c r="B890" t="s">
        <v>428</v>
      </c>
      <c r="C890" s="3" t="s">
        <v>36</v>
      </c>
      <c r="D890" s="3" t="s">
        <v>2658</v>
      </c>
      <c r="E890" s="3" t="s">
        <v>5053</v>
      </c>
      <c r="F890" s="3">
        <v>9000</v>
      </c>
      <c r="G890" s="34">
        <v>19.989999999999998</v>
      </c>
      <c r="H890" s="3" t="s">
        <v>26</v>
      </c>
      <c r="I890" s="3" t="s">
        <v>19</v>
      </c>
      <c r="J890" s="3" t="s">
        <v>8112</v>
      </c>
      <c r="K890" s="3" t="s">
        <v>8111</v>
      </c>
      <c r="L890" s="3" t="s">
        <v>68</v>
      </c>
      <c r="M890" s="26" t="s">
        <v>16689</v>
      </c>
      <c r="N890"/>
      <c r="O890" s="3">
        <v>7</v>
      </c>
      <c r="P890" s="55">
        <v>3538.23</v>
      </c>
      <c r="Q890" s="55">
        <v>5837.08</v>
      </c>
      <c r="R890" s="55">
        <v>-2298.85</v>
      </c>
      <c r="S890" s="57">
        <v>-0.39</v>
      </c>
      <c r="T890" s="55">
        <v>505.4614285714286</v>
      </c>
      <c r="U890" s="55">
        <v>51314.33</v>
      </c>
      <c r="V890" s="55">
        <v>62628.67</v>
      </c>
      <c r="W890" s="55">
        <v>-11314.34</v>
      </c>
      <c r="X890" s="57">
        <v>-0.18</v>
      </c>
      <c r="Y890" s="3" t="str">
        <f>IFERROR(VLOOKUP(A890,'Pivot price tier'!$C$8:$L$2290,10,0),"")</f>
        <v/>
      </c>
      <c r="Z890" s="3" t="str">
        <f>IFERROR(VLOOKUP(A890,'Pivot price tier by size'!$D$8:$M$2512,10,0),"")</f>
        <v/>
      </c>
      <c r="AA890" s="3" t="str">
        <f>IFERROR(VLOOKUP(A890,'Pivot category'!$B$8:$I$2236,8,0),"")</f>
        <v/>
      </c>
      <c r="AB890" s="3" t="str">
        <f>IF(P890&lt;$AC$1,"Bottom 5%","")</f>
        <v>Bottom 5%</v>
      </c>
      <c r="AC890"/>
      <c r="AD890" t="s">
        <v>16510</v>
      </c>
      <c r="AE890" t="s">
        <v>13853</v>
      </c>
    </row>
    <row r="891" spans="1:31" hidden="1" x14ac:dyDescent="0.25">
      <c r="A891" t="s">
        <v>7193</v>
      </c>
      <c r="B891" t="s">
        <v>429</v>
      </c>
      <c r="C891" s="3" t="s">
        <v>69</v>
      </c>
      <c r="D891" s="3" t="s">
        <v>2659</v>
      </c>
      <c r="E891" s="3" t="s">
        <v>5101</v>
      </c>
      <c r="F891" s="3">
        <v>5000</v>
      </c>
      <c r="G891" s="34">
        <v>0.47</v>
      </c>
      <c r="H891" s="3" t="s">
        <v>26</v>
      </c>
      <c r="I891" s="3" t="s">
        <v>70</v>
      </c>
      <c r="J891" s="3" t="s">
        <v>8104</v>
      </c>
      <c r="K891" s="3" t="s">
        <v>8111</v>
      </c>
      <c r="L891" s="3" t="s">
        <v>8108</v>
      </c>
      <c r="M891" s="26" t="s">
        <v>16689</v>
      </c>
      <c r="N891"/>
      <c r="O891" s="3" t="s">
        <v>78</v>
      </c>
      <c r="P891" s="55"/>
      <c r="Q891" s="55">
        <v>112.8</v>
      </c>
      <c r="R891" s="55">
        <v>-112.8</v>
      </c>
      <c r="S891" s="57">
        <v>-1</v>
      </c>
      <c r="T891" s="55" t="s">
        <v>78</v>
      </c>
      <c r="U891" s="55" t="s">
        <v>78</v>
      </c>
      <c r="V891" s="55" t="s">
        <v>78</v>
      </c>
      <c r="W891" s="55" t="s">
        <v>78</v>
      </c>
      <c r="X891" s="57" t="s">
        <v>78</v>
      </c>
      <c r="Y891" s="3" t="str">
        <f>IFERROR(VLOOKUP(A891,'Pivot price tier'!$C$8:$L$2290,10,0),"")</f>
        <v/>
      </c>
      <c r="Z891" s="3" t="str">
        <f>IFERROR(VLOOKUP(A891,'Pivot price tier by size'!$D$8:$M$2512,10,0),"")</f>
        <v/>
      </c>
      <c r="AA891" s="3" t="str">
        <f>IFERROR(VLOOKUP(A891,'Pivot category'!$B$8:$I$2236,8,0),"")</f>
        <v/>
      </c>
      <c r="AB891" s="3" t="str">
        <f>IF(P891&lt;$AC$1,"Bottom 5%","")</f>
        <v>Bottom 5%</v>
      </c>
      <c r="AC891"/>
      <c r="AD891" t="s">
        <v>16510</v>
      </c>
      <c r="AE891" t="s">
        <v>13853</v>
      </c>
    </row>
    <row r="892" spans="1:31" hidden="1" x14ac:dyDescent="0.25">
      <c r="A892" t="s">
        <v>15582</v>
      </c>
      <c r="B892" t="s">
        <v>15583</v>
      </c>
      <c r="C892" s="3" t="s">
        <v>32</v>
      </c>
      <c r="D892" s="3" t="s">
        <v>16009</v>
      </c>
      <c r="E892" s="3" t="s">
        <v>5101</v>
      </c>
      <c r="F892" s="3">
        <v>30000</v>
      </c>
      <c r="G892" s="34">
        <v>10.99</v>
      </c>
      <c r="H892" s="3" t="s">
        <v>26</v>
      </c>
      <c r="I892" s="3" t="s">
        <v>17</v>
      </c>
      <c r="J892" s="3" t="s">
        <v>13166</v>
      </c>
      <c r="K892" s="3" t="s">
        <v>8115</v>
      </c>
      <c r="L892" s="3" t="s">
        <v>68</v>
      </c>
      <c r="M892" s="26">
        <v>45950</v>
      </c>
      <c r="N892"/>
      <c r="O892" s="3">
        <v>6</v>
      </c>
      <c r="P892" s="55"/>
      <c r="Q892" s="55">
        <v>69.930000000000007</v>
      </c>
      <c r="R892" s="55">
        <v>-69.930000000000007</v>
      </c>
      <c r="S892" s="57">
        <v>-1</v>
      </c>
      <c r="T892" s="55">
        <v>0</v>
      </c>
      <c r="U892" s="55">
        <v>4879.5600000000004</v>
      </c>
      <c r="V892" s="55">
        <v>0</v>
      </c>
      <c r="W892" s="55">
        <v>4879.5600000000004</v>
      </c>
      <c r="X892" s="57">
        <v>0</v>
      </c>
      <c r="Y892" s="3" t="str">
        <f>IFERROR(VLOOKUP(A892,'Pivot price tier'!$C$8:$L$2290,10,0),"")</f>
        <v/>
      </c>
      <c r="Z892" s="3" t="str">
        <f>IFERROR(VLOOKUP(A892,'Pivot price tier by size'!$D$8:$M$2512,10,0),"")</f>
        <v/>
      </c>
      <c r="AA892" s="3" t="str">
        <f>IFERROR(VLOOKUP(A892,'Pivot category'!$B$8:$I$2236,8,0),"")</f>
        <v/>
      </c>
      <c r="AB892" s="3" t="str">
        <f>IF(P892&lt;$AC$1,"Bottom 5%","")</f>
        <v>Bottom 5%</v>
      </c>
      <c r="AC892"/>
      <c r="AD892" t="s">
        <v>16510</v>
      </c>
      <c r="AE892" t="s">
        <v>13853</v>
      </c>
    </row>
    <row r="893" spans="1:31" x14ac:dyDescent="0.25">
      <c r="A893" t="s">
        <v>5559</v>
      </c>
      <c r="B893" t="s">
        <v>1373</v>
      </c>
      <c r="C893" s="3" t="s">
        <v>32</v>
      </c>
      <c r="D893" s="3" t="s">
        <v>3699</v>
      </c>
      <c r="E893" s="3">
        <v>0</v>
      </c>
      <c r="F893" s="3">
        <v>7000</v>
      </c>
      <c r="G893" s="34">
        <v>19.989999999999998</v>
      </c>
      <c r="H893" s="3" t="s">
        <v>8184</v>
      </c>
      <c r="I893" s="3" t="s">
        <v>12122</v>
      </c>
      <c r="J893" s="3" t="s">
        <v>8102</v>
      </c>
      <c r="K893" s="3" t="s">
        <v>8103</v>
      </c>
      <c r="L893" s="3" t="s">
        <v>68</v>
      </c>
      <c r="M893" s="26" t="s">
        <v>16689</v>
      </c>
      <c r="N893"/>
      <c r="O893" s="3">
        <v>156</v>
      </c>
      <c r="P893" s="55">
        <v>28727.96</v>
      </c>
      <c r="Q893" s="55">
        <v>31245.49</v>
      </c>
      <c r="R893" s="55">
        <v>-2517.5300000000002</v>
      </c>
      <c r="S893" s="57">
        <v>-0.08</v>
      </c>
      <c r="T893" s="55">
        <v>184.15358974358975</v>
      </c>
      <c r="U893" s="55">
        <v>33481.480000000003</v>
      </c>
      <c r="V893" s="55">
        <v>46757.77</v>
      </c>
      <c r="W893" s="55">
        <v>-13276.29</v>
      </c>
      <c r="X893" s="57">
        <v>-0.28000000000000003</v>
      </c>
      <c r="Y893" s="3" t="str">
        <f>IFERROR(VLOOKUP(A893,'Pivot price tier'!$C$8:$L$2290,10,0),"")</f>
        <v>X</v>
      </c>
      <c r="Z893" s="3" t="str">
        <f>IFERROR(VLOOKUP(A893,'Pivot price tier by size'!$D$8:$M$2512,10,0),"")</f>
        <v xml:space="preserve"> </v>
      </c>
      <c r="AA893" s="3" t="str">
        <f>IFERROR(VLOOKUP(A893,'Pivot category'!$B$8:$I$2236,8,0),"")</f>
        <v xml:space="preserve"> </v>
      </c>
      <c r="AB893" s="3" t="str">
        <f>IF(P893&lt;$AC$1,"Bottom 5%","")</f>
        <v>Bottom 5%</v>
      </c>
      <c r="AC893"/>
      <c r="AD893" t="s">
        <v>11019</v>
      </c>
      <c r="AE893" t="s">
        <v>16530</v>
      </c>
    </row>
    <row r="894" spans="1:31" hidden="1" x14ac:dyDescent="0.25">
      <c r="A894" t="s">
        <v>7192</v>
      </c>
      <c r="B894" t="s">
        <v>431</v>
      </c>
      <c r="C894" s="3" t="s">
        <v>69</v>
      </c>
      <c r="D894" s="3" t="s">
        <v>2661</v>
      </c>
      <c r="E894" s="3" t="s">
        <v>5053</v>
      </c>
      <c r="F894" s="3">
        <v>5000</v>
      </c>
      <c r="G894" s="34">
        <v>0.59</v>
      </c>
      <c r="H894" s="3" t="s">
        <v>26</v>
      </c>
      <c r="I894" s="3" t="s">
        <v>70</v>
      </c>
      <c r="J894" s="3" t="s">
        <v>8107</v>
      </c>
      <c r="K894" s="3" t="s">
        <v>8111</v>
      </c>
      <c r="L894" s="3" t="s">
        <v>8106</v>
      </c>
      <c r="M894" s="26" t="s">
        <v>16689</v>
      </c>
      <c r="N894"/>
      <c r="O894" s="3">
        <v>1</v>
      </c>
      <c r="P894" s="55">
        <v>42.77</v>
      </c>
      <c r="Q894" s="55">
        <v>205.39</v>
      </c>
      <c r="R894" s="55">
        <v>-162.62</v>
      </c>
      <c r="S894" s="57">
        <v>-0.79</v>
      </c>
      <c r="T894" s="55">
        <v>42.77</v>
      </c>
      <c r="U894" s="55">
        <v>16.920000000000002</v>
      </c>
      <c r="V894" s="55">
        <v>33.840000000000003</v>
      </c>
      <c r="W894" s="55">
        <v>-16.920000000000002</v>
      </c>
      <c r="X894" s="57">
        <v>-0.5</v>
      </c>
      <c r="Y894" s="3" t="str">
        <f>IFERROR(VLOOKUP(A894,'Pivot price tier'!$C$8:$L$2290,10,0),"")</f>
        <v/>
      </c>
      <c r="Z894" s="3" t="str">
        <f>IFERROR(VLOOKUP(A894,'Pivot price tier by size'!$D$8:$M$2512,10,0),"")</f>
        <v/>
      </c>
      <c r="AA894" s="3" t="str">
        <f>IFERROR(VLOOKUP(A894,'Pivot category'!$B$8:$I$2236,8,0),"")</f>
        <v/>
      </c>
      <c r="AB894" s="3" t="str">
        <f>IF(P894&lt;$AC$1,"Bottom 5%","")</f>
        <v>Bottom 5%</v>
      </c>
      <c r="AC894"/>
      <c r="AD894" t="s">
        <v>16510</v>
      </c>
      <c r="AE894" t="s">
        <v>13853</v>
      </c>
    </row>
    <row r="895" spans="1:31" x14ac:dyDescent="0.25">
      <c r="A895" t="s">
        <v>9557</v>
      </c>
      <c r="B895" t="s">
        <v>9558</v>
      </c>
      <c r="C895" s="3" t="s">
        <v>73</v>
      </c>
      <c r="D895" s="3" t="s">
        <v>9404</v>
      </c>
      <c r="E895" s="3">
        <v>0</v>
      </c>
      <c r="F895" s="3">
        <v>7000</v>
      </c>
      <c r="G895" s="34">
        <v>9.99</v>
      </c>
      <c r="H895" s="3" t="s">
        <v>8184</v>
      </c>
      <c r="I895" s="3" t="s">
        <v>12123</v>
      </c>
      <c r="J895" s="3" t="s">
        <v>8102</v>
      </c>
      <c r="K895" s="3" t="s">
        <v>8103</v>
      </c>
      <c r="L895" s="3" t="s">
        <v>68</v>
      </c>
      <c r="M895" s="26" t="s">
        <v>16689</v>
      </c>
      <c r="N895"/>
      <c r="O895" s="3">
        <v>118</v>
      </c>
      <c r="P895" s="55">
        <v>21648.33</v>
      </c>
      <c r="Q895" s="55">
        <v>20309.77</v>
      </c>
      <c r="R895" s="55">
        <v>1338.56</v>
      </c>
      <c r="S895" s="57">
        <v>7.0000000000000007E-2</v>
      </c>
      <c r="T895" s="55">
        <v>183.46042372881357</v>
      </c>
      <c r="U895" s="55">
        <v>33746.22</v>
      </c>
      <c r="V895" s="55">
        <v>27349.37</v>
      </c>
      <c r="W895" s="55">
        <v>6396.85</v>
      </c>
      <c r="X895" s="57">
        <v>0.23</v>
      </c>
      <c r="Y895" s="3" t="str">
        <f>IFERROR(VLOOKUP(A895,'Pivot price tier'!$C$8:$L$2290,10,0),"")</f>
        <v>X</v>
      </c>
      <c r="Z895" s="3" t="str">
        <f>IFERROR(VLOOKUP(A895,'Pivot price tier by size'!$D$8:$M$2512,10,0),"")</f>
        <v xml:space="preserve"> </v>
      </c>
      <c r="AA895" s="3" t="str">
        <f>IFERROR(VLOOKUP(A895,'Pivot category'!$B$8:$I$2236,8,0),"")</f>
        <v xml:space="preserve"> </v>
      </c>
      <c r="AB895" s="3" t="str">
        <f>IF(P895&lt;$AC$1,"Bottom 5%","")</f>
        <v>Bottom 5%</v>
      </c>
      <c r="AC895"/>
      <c r="AD895" t="s">
        <v>16511</v>
      </c>
      <c r="AE895" t="s">
        <v>13865</v>
      </c>
    </row>
    <row r="896" spans="1:31" hidden="1" x14ac:dyDescent="0.25">
      <c r="A896" t="s">
        <v>10041</v>
      </c>
      <c r="B896" t="s">
        <v>10042</v>
      </c>
      <c r="C896" s="3" t="s">
        <v>34</v>
      </c>
      <c r="D896" s="3" t="s">
        <v>9986</v>
      </c>
      <c r="E896" s="3">
        <v>0</v>
      </c>
      <c r="F896" s="3">
        <v>1000</v>
      </c>
      <c r="G896" s="34">
        <v>19.989999999999998</v>
      </c>
      <c r="H896" s="3" t="s">
        <v>29</v>
      </c>
      <c r="I896" s="3" t="s">
        <v>23</v>
      </c>
      <c r="J896" s="3" t="s">
        <v>8107</v>
      </c>
      <c r="K896" s="3" t="s">
        <v>8103</v>
      </c>
      <c r="L896" s="3" t="s">
        <v>68</v>
      </c>
      <c r="M896" s="26" t="s">
        <v>16689</v>
      </c>
      <c r="N896"/>
      <c r="O896" s="3">
        <v>8</v>
      </c>
      <c r="P896" s="55">
        <v>9255.3700000000008</v>
      </c>
      <c r="Q896" s="55">
        <v>7756.12</v>
      </c>
      <c r="R896" s="55">
        <v>1499.25</v>
      </c>
      <c r="S896" s="57">
        <v>0.19</v>
      </c>
      <c r="T896" s="55">
        <v>1156.9212500000001</v>
      </c>
      <c r="U896" s="55">
        <v>999.5</v>
      </c>
      <c r="V896" s="55">
        <v>259.87</v>
      </c>
      <c r="W896" s="55">
        <v>739.63</v>
      </c>
      <c r="X896" s="57">
        <v>2.85</v>
      </c>
      <c r="Y896" s="3" t="str">
        <f>IFERROR(VLOOKUP(A896,'Pivot price tier'!$C$8:$L$2290,10,0),"")</f>
        <v xml:space="preserve"> </v>
      </c>
      <c r="Z896" s="3" t="str">
        <f>IFERROR(VLOOKUP(A896,'Pivot price tier by size'!$D$8:$M$2512,10,0),"")</f>
        <v xml:space="preserve"> </v>
      </c>
      <c r="AA896" s="3" t="str">
        <f>IFERROR(VLOOKUP(A896,'Pivot category'!$B$8:$I$2236,8,0),"")</f>
        <v>X</v>
      </c>
      <c r="AB896" s="3" t="str">
        <f>IF(P896&lt;$AC$1,"Bottom 5%","")</f>
        <v>Bottom 5%</v>
      </c>
      <c r="AC896"/>
      <c r="AD896" t="s">
        <v>16514</v>
      </c>
      <c r="AE896" t="s">
        <v>13881</v>
      </c>
    </row>
    <row r="897" spans="1:31" x14ac:dyDescent="0.25">
      <c r="A897" t="s">
        <v>8313</v>
      </c>
      <c r="B897" t="s">
        <v>871</v>
      </c>
      <c r="C897" s="3" t="s">
        <v>32</v>
      </c>
      <c r="D897" s="3" t="s">
        <v>3146</v>
      </c>
      <c r="E897" s="3">
        <v>0</v>
      </c>
      <c r="F897" s="3">
        <v>1000</v>
      </c>
      <c r="G897" s="34">
        <v>16.989999999999998</v>
      </c>
      <c r="H897" s="3" t="s">
        <v>29</v>
      </c>
      <c r="I897" s="3" t="s">
        <v>19</v>
      </c>
      <c r="J897" s="3" t="s">
        <v>8102</v>
      </c>
      <c r="K897" s="3" t="s">
        <v>8103</v>
      </c>
      <c r="L897" s="3" t="s">
        <v>68</v>
      </c>
      <c r="M897" s="26" t="s">
        <v>16689</v>
      </c>
      <c r="N897"/>
      <c r="O897" s="3">
        <v>137</v>
      </c>
      <c r="P897" s="55">
        <v>43358.48</v>
      </c>
      <c r="Q897" s="55">
        <v>43936.14</v>
      </c>
      <c r="R897" s="55">
        <v>-577.66</v>
      </c>
      <c r="S897" s="57">
        <v>-0.01</v>
      </c>
      <c r="T897" s="55">
        <v>316.48525547445257</v>
      </c>
      <c r="U897" s="55">
        <v>39654.660000000003</v>
      </c>
      <c r="V897" s="55">
        <v>44581.760000000002</v>
      </c>
      <c r="W897" s="55">
        <v>-4927.1000000000004</v>
      </c>
      <c r="X897" s="57">
        <v>-0.11</v>
      </c>
      <c r="Y897" s="3" t="str">
        <f>IFERROR(VLOOKUP(A897,'Pivot price tier'!$C$8:$L$2290,10,0),"")</f>
        <v>X</v>
      </c>
      <c r="Z897" s="3" t="str">
        <f>IFERROR(VLOOKUP(A897,'Pivot price tier by size'!$D$8:$M$2512,10,0),"")</f>
        <v xml:space="preserve"> </v>
      </c>
      <c r="AA897" s="3" t="str">
        <f>IFERROR(VLOOKUP(A897,'Pivot category'!$B$8:$I$2236,8,0),"")</f>
        <v xml:space="preserve"> </v>
      </c>
      <c r="AB897" s="3" t="str">
        <f>IF(P897&lt;$AC$1,"Bottom 5%","")</f>
        <v>Bottom 5%</v>
      </c>
      <c r="AC897"/>
      <c r="AD897" t="s">
        <v>16516</v>
      </c>
      <c r="AE897" t="s">
        <v>16518</v>
      </c>
    </row>
    <row r="898" spans="1:31" hidden="1" x14ac:dyDescent="0.25">
      <c r="A898" t="s">
        <v>11818</v>
      </c>
      <c r="B898" t="s">
        <v>11819</v>
      </c>
      <c r="C898" s="3" t="s">
        <v>32</v>
      </c>
      <c r="D898" s="3" t="s">
        <v>11629</v>
      </c>
      <c r="E898" s="3">
        <v>0</v>
      </c>
      <c r="F898" s="3">
        <v>70000</v>
      </c>
      <c r="G898" s="34">
        <v>34.99</v>
      </c>
      <c r="H898" s="3" t="s">
        <v>29</v>
      </c>
      <c r="I898" s="3" t="s">
        <v>23</v>
      </c>
      <c r="J898" s="3" t="s">
        <v>8107</v>
      </c>
      <c r="K898" s="3" t="s">
        <v>8103</v>
      </c>
      <c r="L898" s="3" t="s">
        <v>68</v>
      </c>
      <c r="M898" s="26" t="s">
        <v>16689</v>
      </c>
      <c r="N898"/>
      <c r="O898" s="3">
        <v>1</v>
      </c>
      <c r="P898" s="55">
        <v>839.76</v>
      </c>
      <c r="Q898" s="55">
        <v>7802.77</v>
      </c>
      <c r="R898" s="55">
        <v>-6963.01</v>
      </c>
      <c r="S898" s="57">
        <v>-0.89</v>
      </c>
      <c r="T898" s="55">
        <v>839.76</v>
      </c>
      <c r="U898" s="55">
        <v>0</v>
      </c>
      <c r="V898" s="55">
        <v>69.98</v>
      </c>
      <c r="W898" s="55">
        <v>-69.98</v>
      </c>
      <c r="X898" s="57">
        <v>-1</v>
      </c>
      <c r="Y898" s="3" t="str">
        <f>IFERROR(VLOOKUP(A898,'Pivot price tier'!$C$8:$L$2290,10,0),"")</f>
        <v xml:space="preserve"> </v>
      </c>
      <c r="Z898" s="3" t="str">
        <f>IFERROR(VLOOKUP(A898,'Pivot price tier by size'!$D$8:$M$2512,10,0),"")</f>
        <v xml:space="preserve"> </v>
      </c>
      <c r="AA898" s="3" t="str">
        <f>IFERROR(VLOOKUP(A898,'Pivot category'!$B$8:$I$2236,8,0),"")</f>
        <v>X</v>
      </c>
      <c r="AB898" s="3" t="str">
        <f>IF(P898&lt;$AC$1,"Bottom 5%","")</f>
        <v>Bottom 5%</v>
      </c>
      <c r="AC898"/>
      <c r="AD898" t="s">
        <v>16514</v>
      </c>
      <c r="AE898" t="s">
        <v>13881</v>
      </c>
    </row>
    <row r="899" spans="1:31" hidden="1" x14ac:dyDescent="0.25">
      <c r="A899" t="s">
        <v>6564</v>
      </c>
      <c r="B899" t="s">
        <v>6563</v>
      </c>
      <c r="C899" s="3" t="s">
        <v>32</v>
      </c>
      <c r="D899" s="3" t="s">
        <v>5277</v>
      </c>
      <c r="E899" s="3" t="s">
        <v>5053</v>
      </c>
      <c r="F899" s="3">
        <v>8000</v>
      </c>
      <c r="G899" s="34">
        <v>36.99</v>
      </c>
      <c r="H899" s="3" t="s">
        <v>26</v>
      </c>
      <c r="I899" s="3" t="s">
        <v>15</v>
      </c>
      <c r="J899" s="3" t="s">
        <v>8102</v>
      </c>
      <c r="K899" s="3" t="s">
        <v>8124</v>
      </c>
      <c r="L899" s="3" t="s">
        <v>68</v>
      </c>
      <c r="M899" s="26" t="s">
        <v>16689</v>
      </c>
      <c r="N899"/>
      <c r="O899" s="3">
        <v>34</v>
      </c>
      <c r="P899" s="55">
        <v>9062.5499999999993</v>
      </c>
      <c r="Q899" s="55">
        <v>11799.81</v>
      </c>
      <c r="R899" s="55">
        <v>-2737.26</v>
      </c>
      <c r="S899" s="57">
        <v>-0.23</v>
      </c>
      <c r="T899" s="55">
        <v>266.54558823529408</v>
      </c>
      <c r="U899" s="55">
        <v>10986.03</v>
      </c>
      <c r="V899" s="55">
        <v>15868.71</v>
      </c>
      <c r="W899" s="55">
        <v>-4882.68</v>
      </c>
      <c r="X899" s="57">
        <v>-0.31</v>
      </c>
      <c r="Y899" s="3" t="str">
        <f>IFERROR(VLOOKUP(A899,'Pivot price tier'!$C$8:$L$2290,10,0),"")</f>
        <v/>
      </c>
      <c r="Z899" s="3" t="str">
        <f>IFERROR(VLOOKUP(A899,'Pivot price tier by size'!$D$8:$M$2512,10,0),"")</f>
        <v/>
      </c>
      <c r="AA899" s="3" t="str">
        <f>IFERROR(VLOOKUP(A899,'Pivot category'!$B$8:$I$2236,8,0),"")</f>
        <v/>
      </c>
      <c r="AB899" s="3" t="str">
        <f>IF(P899&lt;$AC$1,"Bottom 5%","")</f>
        <v>Bottom 5%</v>
      </c>
      <c r="AC899"/>
      <c r="AD899" t="s">
        <v>16510</v>
      </c>
      <c r="AE899" t="s">
        <v>16592</v>
      </c>
    </row>
    <row r="900" spans="1:31" x14ac:dyDescent="0.25">
      <c r="A900" t="s">
        <v>6331</v>
      </c>
      <c r="B900" t="s">
        <v>6330</v>
      </c>
      <c r="C900" s="3" t="s">
        <v>32</v>
      </c>
      <c r="D900" s="3" t="s">
        <v>5301</v>
      </c>
      <c r="E900" s="3" t="s">
        <v>5101</v>
      </c>
      <c r="F900" s="3">
        <v>7000</v>
      </c>
      <c r="G900" s="34">
        <v>16.989999999999998</v>
      </c>
      <c r="H900" s="3" t="s">
        <v>12</v>
      </c>
      <c r="I900" s="3" t="s">
        <v>17</v>
      </c>
      <c r="J900" s="3" t="s">
        <v>8102</v>
      </c>
      <c r="K900" s="3" t="s">
        <v>8103</v>
      </c>
      <c r="L900" s="3" t="s">
        <v>68</v>
      </c>
      <c r="M900" s="26" t="s">
        <v>16689</v>
      </c>
      <c r="N900"/>
      <c r="O900" s="3">
        <v>123</v>
      </c>
      <c r="P900" s="55">
        <v>42575.56</v>
      </c>
      <c r="Q900" s="55">
        <v>50412.34</v>
      </c>
      <c r="R900" s="55">
        <v>-7836.78</v>
      </c>
      <c r="S900" s="57">
        <v>-0.16</v>
      </c>
      <c r="T900" s="55">
        <v>346.14276422764226</v>
      </c>
      <c r="U900" s="55">
        <v>39338.68</v>
      </c>
      <c r="V900" s="55">
        <v>49357.06</v>
      </c>
      <c r="W900" s="55">
        <v>-10018.379999999999</v>
      </c>
      <c r="X900" s="57">
        <v>-0.2</v>
      </c>
      <c r="Y900" s="3" t="str">
        <f>IFERROR(VLOOKUP(A900,'Pivot price tier'!$C$8:$L$2290,10,0),"")</f>
        <v>X</v>
      </c>
      <c r="Z900" s="3" t="str">
        <f>IFERROR(VLOOKUP(A900,'Pivot price tier by size'!$D$8:$M$2512,10,0),"")</f>
        <v xml:space="preserve"> </v>
      </c>
      <c r="AA900" s="3" t="str">
        <f>IFERROR(VLOOKUP(A900,'Pivot category'!$B$8:$I$2236,8,0),"")</f>
        <v xml:space="preserve"> </v>
      </c>
      <c r="AB900" s="3" t="str">
        <f>IF(P900&lt;$AC$1,"Bottom 5%","")</f>
        <v>Bottom 5%</v>
      </c>
      <c r="AC900"/>
      <c r="AD900" t="s">
        <v>16514</v>
      </c>
      <c r="AE900" t="s">
        <v>13851</v>
      </c>
    </row>
    <row r="901" spans="1:31" hidden="1" x14ac:dyDescent="0.25">
      <c r="A901" t="s">
        <v>15199</v>
      </c>
      <c r="B901" t="s">
        <v>15200</v>
      </c>
      <c r="C901" s="3" t="s">
        <v>36</v>
      </c>
      <c r="D901" s="3" t="s">
        <v>11623</v>
      </c>
      <c r="E901" s="3" t="s">
        <v>5053</v>
      </c>
      <c r="F901" s="3">
        <v>30000</v>
      </c>
      <c r="G901" s="34">
        <v>24.99</v>
      </c>
      <c r="H901" s="3" t="s">
        <v>27</v>
      </c>
      <c r="I901" s="3" t="s">
        <v>19</v>
      </c>
      <c r="J901" s="3" t="s">
        <v>8104</v>
      </c>
      <c r="K901" s="3" t="s">
        <v>8115</v>
      </c>
      <c r="L901" s="3" t="s">
        <v>8108</v>
      </c>
      <c r="M901" s="26" t="s">
        <v>16689</v>
      </c>
      <c r="N901"/>
      <c r="O901" s="3">
        <v>11</v>
      </c>
      <c r="P901" s="55">
        <v>0</v>
      </c>
      <c r="Q901" s="55"/>
      <c r="R901" s="55">
        <v>0</v>
      </c>
      <c r="S901" s="57"/>
      <c r="T901" s="55">
        <v>0</v>
      </c>
      <c r="U901" s="55">
        <v>0</v>
      </c>
      <c r="V901" s="55">
        <v>449.82</v>
      </c>
      <c r="W901" s="55">
        <v>-449.82</v>
      </c>
      <c r="X901" s="57">
        <v>-1</v>
      </c>
      <c r="Y901" s="3" t="str">
        <f>IFERROR(VLOOKUP(A901,'Pivot price tier'!$C$8:$L$2290,10,0),"")</f>
        <v/>
      </c>
      <c r="Z901" s="3" t="str">
        <f>IFERROR(VLOOKUP(A901,'Pivot price tier by size'!$D$8:$M$2512,10,0),"")</f>
        <v/>
      </c>
      <c r="AA901" s="3" t="str">
        <f>IFERROR(VLOOKUP(A901,'Pivot category'!$B$8:$I$2236,8,0),"")</f>
        <v/>
      </c>
      <c r="AB901" s="3" t="str">
        <f>IF(P901&lt;$AC$1,"Bottom 5%","")</f>
        <v>Bottom 5%</v>
      </c>
      <c r="AC901"/>
      <c r="AD901" t="s">
        <v>11018</v>
      </c>
      <c r="AE901" t="s">
        <v>13877</v>
      </c>
    </row>
    <row r="902" spans="1:31" x14ac:dyDescent="0.25">
      <c r="A902" t="s">
        <v>5466</v>
      </c>
      <c r="B902" t="s">
        <v>912</v>
      </c>
      <c r="C902" s="3" t="s">
        <v>32</v>
      </c>
      <c r="D902" s="3" t="s">
        <v>3191</v>
      </c>
      <c r="E902" s="3" t="s">
        <v>5054</v>
      </c>
      <c r="F902" s="3">
        <v>10000</v>
      </c>
      <c r="G902" s="34">
        <v>24.99</v>
      </c>
      <c r="H902" s="3" t="s">
        <v>12402</v>
      </c>
      <c r="I902" s="3" t="s">
        <v>19</v>
      </c>
      <c r="J902" s="3" t="s">
        <v>8102</v>
      </c>
      <c r="K902" s="3" t="s">
        <v>8103</v>
      </c>
      <c r="L902" s="3" t="s">
        <v>68</v>
      </c>
      <c r="M902" s="26" t="s">
        <v>16689</v>
      </c>
      <c r="N902"/>
      <c r="O902" s="3">
        <v>133</v>
      </c>
      <c r="P902" s="55">
        <v>46731.3</v>
      </c>
      <c r="Q902" s="55">
        <v>55155.63</v>
      </c>
      <c r="R902" s="55">
        <v>-8424.33</v>
      </c>
      <c r="S902" s="57">
        <v>-0.15</v>
      </c>
      <c r="T902" s="55">
        <v>351.36315789473684</v>
      </c>
      <c r="U902" s="55">
        <v>31112.55</v>
      </c>
      <c r="V902" s="55">
        <v>31960.65</v>
      </c>
      <c r="W902" s="55">
        <v>-848.1</v>
      </c>
      <c r="X902" s="57">
        <v>-0.03</v>
      </c>
      <c r="Y902" s="3" t="str">
        <f>IFERROR(VLOOKUP(A902,'Pivot price tier'!$C$8:$L$2290,10,0),"")</f>
        <v>X</v>
      </c>
      <c r="Z902" s="3" t="str">
        <f>IFERROR(VLOOKUP(A902,'Pivot price tier by size'!$D$8:$M$2512,10,0),"")</f>
        <v xml:space="preserve"> </v>
      </c>
      <c r="AA902" s="3" t="str">
        <f>IFERROR(VLOOKUP(A902,'Pivot category'!$B$8:$I$2236,8,0),"")</f>
        <v xml:space="preserve"> </v>
      </c>
      <c r="AB902" s="3" t="str">
        <f>IF(P902&lt;$AC$1,"Bottom 5%","")</f>
        <v>Bottom 5%</v>
      </c>
      <c r="AC902"/>
      <c r="AD902" t="s">
        <v>11018</v>
      </c>
      <c r="AE902" t="s">
        <v>13885</v>
      </c>
    </row>
    <row r="903" spans="1:31" hidden="1" x14ac:dyDescent="0.25">
      <c r="A903" t="s">
        <v>15201</v>
      </c>
      <c r="B903" t="s">
        <v>15202</v>
      </c>
      <c r="C903" s="3" t="s">
        <v>36</v>
      </c>
      <c r="D903" s="3" t="s">
        <v>11630</v>
      </c>
      <c r="E903" s="3" t="s">
        <v>5053</v>
      </c>
      <c r="F903" s="3">
        <v>30000</v>
      </c>
      <c r="G903" s="34">
        <v>24.99</v>
      </c>
      <c r="H903" s="3" t="s">
        <v>27</v>
      </c>
      <c r="I903" s="3" t="s">
        <v>19</v>
      </c>
      <c r="J903" s="3" t="s">
        <v>8104</v>
      </c>
      <c r="K903" s="3" t="s">
        <v>8115</v>
      </c>
      <c r="L903" s="3" t="s">
        <v>8108</v>
      </c>
      <c r="M903" s="26" t="s">
        <v>16689</v>
      </c>
      <c r="N903"/>
      <c r="O903" s="3">
        <v>10</v>
      </c>
      <c r="P903" s="55">
        <v>0</v>
      </c>
      <c r="Q903" s="55"/>
      <c r="R903" s="55">
        <v>0</v>
      </c>
      <c r="S903" s="57"/>
      <c r="T903" s="55">
        <v>0</v>
      </c>
      <c r="U903" s="55" t="s">
        <v>78</v>
      </c>
      <c r="V903" s="55" t="s">
        <v>78</v>
      </c>
      <c r="W903" s="55" t="s">
        <v>78</v>
      </c>
      <c r="X903" s="57" t="s">
        <v>78</v>
      </c>
      <c r="Y903" s="3" t="str">
        <f>IFERROR(VLOOKUP(A903,'Pivot price tier'!$C$8:$L$2290,10,0),"")</f>
        <v/>
      </c>
      <c r="Z903" s="3" t="str">
        <f>IFERROR(VLOOKUP(A903,'Pivot price tier by size'!$D$8:$M$2512,10,0),"")</f>
        <v/>
      </c>
      <c r="AA903" s="3" t="str">
        <f>IFERROR(VLOOKUP(A903,'Pivot category'!$B$8:$I$2236,8,0),"")</f>
        <v/>
      </c>
      <c r="AB903" s="3" t="str">
        <f>IF(P903&lt;$AC$1,"Bottom 5%","")</f>
        <v>Bottom 5%</v>
      </c>
      <c r="AC903"/>
      <c r="AD903" t="s">
        <v>11018</v>
      </c>
      <c r="AE903" t="s">
        <v>13877</v>
      </c>
    </row>
    <row r="904" spans="1:31" x14ac:dyDescent="0.25">
      <c r="A904" t="s">
        <v>5580</v>
      </c>
      <c r="B904" t="s">
        <v>914</v>
      </c>
      <c r="C904" s="3" t="s">
        <v>32</v>
      </c>
      <c r="D904" s="3" t="s">
        <v>3194</v>
      </c>
      <c r="E904" s="3">
        <v>0</v>
      </c>
      <c r="F904" s="3">
        <v>10000</v>
      </c>
      <c r="G904" s="34">
        <v>41.49</v>
      </c>
      <c r="H904" s="3" t="s">
        <v>29</v>
      </c>
      <c r="I904" s="3" t="s">
        <v>23</v>
      </c>
      <c r="J904" s="3" t="s">
        <v>8102</v>
      </c>
      <c r="K904" s="3" t="s">
        <v>8103</v>
      </c>
      <c r="L904" s="3" t="s">
        <v>68</v>
      </c>
      <c r="M904" s="26" t="s">
        <v>16689</v>
      </c>
      <c r="N904"/>
      <c r="O904" s="3">
        <v>79</v>
      </c>
      <c r="P904" s="55">
        <v>37331.089999999997</v>
      </c>
      <c r="Q904" s="55">
        <v>38911.29</v>
      </c>
      <c r="R904" s="55">
        <v>-1580.2</v>
      </c>
      <c r="S904" s="57">
        <v>-0.04</v>
      </c>
      <c r="T904" s="55">
        <v>472.54544303797462</v>
      </c>
      <c r="U904" s="55">
        <v>263334.93</v>
      </c>
      <c r="V904" s="55">
        <v>178220.04</v>
      </c>
      <c r="W904" s="55">
        <v>85114.89</v>
      </c>
      <c r="X904" s="57">
        <v>0.48</v>
      </c>
      <c r="Y904" s="3" t="str">
        <f>IFERROR(VLOOKUP(A904,'Pivot price tier'!$C$8:$L$2290,10,0),"")</f>
        <v>X</v>
      </c>
      <c r="Z904" s="3" t="str">
        <f>IFERROR(VLOOKUP(A904,'Pivot price tier by size'!$D$8:$M$2512,10,0),"")</f>
        <v xml:space="preserve"> </v>
      </c>
      <c r="AA904" s="3" t="str">
        <f>IFERROR(VLOOKUP(A904,'Pivot category'!$B$8:$I$2236,8,0),"")</f>
        <v xml:space="preserve"> </v>
      </c>
      <c r="AB904" s="3" t="str">
        <f>IF(P904&lt;$AC$1,"Bottom 5%","")</f>
        <v>Bottom 5%</v>
      </c>
      <c r="AC904"/>
      <c r="AD904" t="s">
        <v>11018</v>
      </c>
      <c r="AE904" t="s">
        <v>13863</v>
      </c>
    </row>
    <row r="905" spans="1:31" hidden="1" x14ac:dyDescent="0.25">
      <c r="A905" t="s">
        <v>5639</v>
      </c>
      <c r="B905" t="s">
        <v>434</v>
      </c>
      <c r="C905" s="3" t="s">
        <v>32</v>
      </c>
      <c r="D905" s="3" t="s">
        <v>2664</v>
      </c>
      <c r="E905" s="3" t="s">
        <v>5053</v>
      </c>
      <c r="F905" s="3">
        <v>1000</v>
      </c>
      <c r="G905" s="34">
        <v>148.79</v>
      </c>
      <c r="H905" s="3" t="s">
        <v>30</v>
      </c>
      <c r="I905" s="3" t="s">
        <v>74</v>
      </c>
      <c r="J905" s="3" t="s">
        <v>8104</v>
      </c>
      <c r="K905" s="3" t="s">
        <v>8103</v>
      </c>
      <c r="L905" s="3" t="s">
        <v>8106</v>
      </c>
      <c r="M905" s="26" t="s">
        <v>16689</v>
      </c>
      <c r="N905"/>
      <c r="O905" s="3" t="s">
        <v>78</v>
      </c>
      <c r="P905" s="55">
        <v>148.79</v>
      </c>
      <c r="Q905" s="55"/>
      <c r="R905" s="55">
        <v>148.79</v>
      </c>
      <c r="S905" s="57"/>
      <c r="T905" s="55" t="s">
        <v>78</v>
      </c>
      <c r="U905" s="55" t="s">
        <v>78</v>
      </c>
      <c r="V905" s="55" t="s">
        <v>78</v>
      </c>
      <c r="W905" s="55" t="s">
        <v>78</v>
      </c>
      <c r="X905" s="57" t="s">
        <v>78</v>
      </c>
      <c r="Y905" s="3" t="str">
        <f>IFERROR(VLOOKUP(A905,'Pivot price tier'!$C$8:$L$2290,10,0),"")</f>
        <v/>
      </c>
      <c r="Z905" s="3" t="str">
        <f>IFERROR(VLOOKUP(A905,'Pivot price tier by size'!$D$8:$M$2512,10,0),"")</f>
        <v/>
      </c>
      <c r="AA905" s="3" t="str">
        <f>IFERROR(VLOOKUP(A905,'Pivot category'!$B$8:$I$2236,8,0),"")</f>
        <v/>
      </c>
      <c r="AB905" s="3" t="str">
        <f>IF(P905&lt;$AC$1,"Bottom 5%","")</f>
        <v>Bottom 5%</v>
      </c>
      <c r="AC905"/>
      <c r="AD905" t="s">
        <v>11018</v>
      </c>
      <c r="AE905" t="s">
        <v>13861</v>
      </c>
    </row>
    <row r="906" spans="1:31" hidden="1" x14ac:dyDescent="0.25">
      <c r="A906" t="s">
        <v>12805</v>
      </c>
      <c r="B906" t="s">
        <v>12806</v>
      </c>
      <c r="C906" s="3" t="s">
        <v>32</v>
      </c>
      <c r="D906" s="3" t="s">
        <v>8120</v>
      </c>
      <c r="E906" s="3" t="s">
        <v>5053</v>
      </c>
      <c r="F906" s="3">
        <v>5000</v>
      </c>
      <c r="G906" s="34">
        <v>296.58</v>
      </c>
      <c r="H906" s="3" t="s">
        <v>30</v>
      </c>
      <c r="I906" s="3" t="s">
        <v>74</v>
      </c>
      <c r="J906" s="3" t="s">
        <v>8104</v>
      </c>
      <c r="K906" s="3" t="s">
        <v>8111</v>
      </c>
      <c r="L906" s="3" t="s">
        <v>8108</v>
      </c>
      <c r="M906" s="26">
        <v>45474</v>
      </c>
      <c r="N906"/>
      <c r="O906" s="3" t="s">
        <v>78</v>
      </c>
      <c r="P906" s="55"/>
      <c r="Q906" s="55">
        <v>0</v>
      </c>
      <c r="R906" s="55">
        <v>0</v>
      </c>
      <c r="S906" s="57"/>
      <c r="T906" s="55" t="s">
        <v>78</v>
      </c>
      <c r="U906" s="55" t="s">
        <v>78</v>
      </c>
      <c r="V906" s="55" t="s">
        <v>78</v>
      </c>
      <c r="W906" s="55" t="s">
        <v>78</v>
      </c>
      <c r="X906" s="57" t="s">
        <v>78</v>
      </c>
      <c r="Y906" s="3" t="str">
        <f>IFERROR(VLOOKUP(A906,'Pivot price tier'!$C$8:$L$2290,10,0),"")</f>
        <v/>
      </c>
      <c r="Z906" s="3" t="str">
        <f>IFERROR(VLOOKUP(A906,'Pivot price tier by size'!$D$8:$M$2512,10,0),"")</f>
        <v/>
      </c>
      <c r="AA906" s="3" t="str">
        <f>IFERROR(VLOOKUP(A906,'Pivot category'!$B$8:$I$2236,8,0),"")</f>
        <v/>
      </c>
      <c r="AB906" s="3" t="str">
        <f>IF(P906&lt;$AC$1,"Bottom 5%","")</f>
        <v>Bottom 5%</v>
      </c>
      <c r="AC906"/>
      <c r="AD906" t="s">
        <v>11018</v>
      </c>
      <c r="AE906" t="s">
        <v>13861</v>
      </c>
    </row>
    <row r="907" spans="1:31" hidden="1" x14ac:dyDescent="0.25">
      <c r="A907" t="s">
        <v>6280</v>
      </c>
      <c r="B907" t="s">
        <v>5042</v>
      </c>
      <c r="C907" s="3" t="s">
        <v>32</v>
      </c>
      <c r="D907" s="3" t="s">
        <v>3593</v>
      </c>
      <c r="E907" s="3" t="s">
        <v>5053</v>
      </c>
      <c r="F907" s="3">
        <v>7000</v>
      </c>
      <c r="G907" s="34">
        <v>329.99</v>
      </c>
      <c r="H907" s="3" t="s">
        <v>12403</v>
      </c>
      <c r="I907" s="3" t="s">
        <v>74</v>
      </c>
      <c r="J907" s="3" t="s">
        <v>8110</v>
      </c>
      <c r="K907" s="3" t="s">
        <v>8103</v>
      </c>
      <c r="L907" s="3" t="s">
        <v>68</v>
      </c>
      <c r="M907" s="26" t="s">
        <v>16689</v>
      </c>
      <c r="N907"/>
      <c r="O907" s="3">
        <v>4</v>
      </c>
      <c r="P907" s="55">
        <v>659.98</v>
      </c>
      <c r="Q907" s="55">
        <v>1319.96</v>
      </c>
      <c r="R907" s="55">
        <v>-659.98</v>
      </c>
      <c r="S907" s="57">
        <v>-0.5</v>
      </c>
      <c r="T907" s="55">
        <v>164.995</v>
      </c>
      <c r="U907" s="55" t="s">
        <v>78</v>
      </c>
      <c r="V907" s="55" t="s">
        <v>78</v>
      </c>
      <c r="W907" s="55" t="s">
        <v>78</v>
      </c>
      <c r="X907" s="57" t="s">
        <v>78</v>
      </c>
      <c r="Y907" s="3" t="str">
        <f>IFERROR(VLOOKUP(A907,'Pivot price tier'!$C$8:$L$2290,10,0),"")</f>
        <v>X</v>
      </c>
      <c r="Z907" s="3" t="str">
        <f>IFERROR(VLOOKUP(A907,'Pivot price tier by size'!$D$8:$M$2512,10,0),"")</f>
        <v>X</v>
      </c>
      <c r="AA907" s="3" t="str">
        <f>IFERROR(VLOOKUP(A907,'Pivot category'!$B$8:$I$2236,8,0),"")</f>
        <v>X</v>
      </c>
      <c r="AB907" s="3" t="str">
        <f>IF(P907&lt;$AC$1,"Bottom 5%","")</f>
        <v>Bottom 5%</v>
      </c>
      <c r="AC907"/>
      <c r="AD907" t="s">
        <v>16512</v>
      </c>
      <c r="AE907" t="s">
        <v>13856</v>
      </c>
    </row>
    <row r="908" spans="1:31" x14ac:dyDescent="0.25">
      <c r="A908" t="s">
        <v>13012</v>
      </c>
      <c r="B908" t="s">
        <v>13013</v>
      </c>
      <c r="C908" s="3" t="s">
        <v>73</v>
      </c>
      <c r="D908" s="3" t="s">
        <v>12474</v>
      </c>
      <c r="E908" s="3">
        <v>0</v>
      </c>
      <c r="F908" s="3">
        <v>70000</v>
      </c>
      <c r="G908" s="34">
        <v>16.989999999999998</v>
      </c>
      <c r="H908" s="3" t="s">
        <v>8184</v>
      </c>
      <c r="I908" s="3" t="s">
        <v>12123</v>
      </c>
      <c r="J908" s="3" t="s">
        <v>8102</v>
      </c>
      <c r="K908" s="3" t="s">
        <v>8103</v>
      </c>
      <c r="L908" s="3" t="s">
        <v>68</v>
      </c>
      <c r="M908" s="26">
        <v>45474</v>
      </c>
      <c r="N908"/>
      <c r="O908" s="3">
        <v>104</v>
      </c>
      <c r="P908" s="55">
        <v>20159.07</v>
      </c>
      <c r="Q908" s="55">
        <v>20647.77</v>
      </c>
      <c r="R908" s="55">
        <v>-488.7</v>
      </c>
      <c r="S908" s="57">
        <v>-0.02</v>
      </c>
      <c r="T908" s="55">
        <v>193.83721153846153</v>
      </c>
      <c r="U908" s="55">
        <v>21919.01</v>
      </c>
      <c r="V908" s="55">
        <v>36166.620000000003</v>
      </c>
      <c r="W908" s="55">
        <v>-14247.61</v>
      </c>
      <c r="X908" s="57">
        <v>-0.39</v>
      </c>
      <c r="Y908" s="3" t="str">
        <f>IFERROR(VLOOKUP(A908,'Pivot price tier'!$C$8:$L$2290,10,0),"")</f>
        <v>X</v>
      </c>
      <c r="Z908" s="3" t="str">
        <f>IFERROR(VLOOKUP(A908,'Pivot price tier by size'!$D$8:$M$2512,10,0),"")</f>
        <v xml:space="preserve"> </v>
      </c>
      <c r="AA908" s="3" t="str">
        <f>IFERROR(VLOOKUP(A908,'Pivot category'!$B$8:$I$2236,8,0),"")</f>
        <v xml:space="preserve"> </v>
      </c>
      <c r="AB908" s="3" t="str">
        <f>IF(P908&lt;$AC$1,"Bottom 5%","")</f>
        <v>Bottom 5%</v>
      </c>
      <c r="AC908"/>
      <c r="AD908" t="s">
        <v>16516</v>
      </c>
      <c r="AE908" t="s">
        <v>16518</v>
      </c>
    </row>
    <row r="909" spans="1:31" hidden="1" x14ac:dyDescent="0.25">
      <c r="A909" t="s">
        <v>15584</v>
      </c>
      <c r="B909" t="s">
        <v>15585</v>
      </c>
      <c r="C909" s="3" t="s">
        <v>69</v>
      </c>
      <c r="D909" s="3" t="s">
        <v>16010</v>
      </c>
      <c r="E909" s="3" t="s">
        <v>5101</v>
      </c>
      <c r="F909" s="3">
        <v>70000</v>
      </c>
      <c r="G909" s="34">
        <v>1.0900000000000001</v>
      </c>
      <c r="H909" s="3" t="s">
        <v>12403</v>
      </c>
      <c r="I909" s="3" t="s">
        <v>70</v>
      </c>
      <c r="J909" s="3" t="s">
        <v>8102</v>
      </c>
      <c r="K909" s="3" t="s">
        <v>8103</v>
      </c>
      <c r="L909" s="3" t="s">
        <v>68</v>
      </c>
      <c r="M909" s="26">
        <v>45968</v>
      </c>
      <c r="N909"/>
      <c r="O909" s="3">
        <v>54</v>
      </c>
      <c r="P909" s="55">
        <v>4229.2</v>
      </c>
      <c r="Q909" s="55"/>
      <c r="R909" s="55">
        <v>4229.2</v>
      </c>
      <c r="S909" s="57"/>
      <c r="T909" s="55">
        <v>78.318518518518516</v>
      </c>
      <c r="U909" s="55">
        <v>1765.8</v>
      </c>
      <c r="V909" s="55">
        <v>0</v>
      </c>
      <c r="W909" s="55">
        <v>1765.8</v>
      </c>
      <c r="X909" s="57">
        <v>0</v>
      </c>
      <c r="Y909" s="3" t="str">
        <f>IFERROR(VLOOKUP(A909,'Pivot price tier'!$C$8:$L$2290,10,0),"")</f>
        <v/>
      </c>
      <c r="Z909" s="3" t="str">
        <f>IFERROR(VLOOKUP(A909,'Pivot price tier by size'!$D$8:$M$2512,10,0),"")</f>
        <v/>
      </c>
      <c r="AA909" s="3" t="str">
        <f>IFERROR(VLOOKUP(A909,'Pivot category'!$B$8:$I$2236,8,0),"")</f>
        <v/>
      </c>
      <c r="AB909" s="3" t="str">
        <f>IF(P909&lt;$AC$1,"Bottom 5%","")</f>
        <v>Bottom 5%</v>
      </c>
      <c r="AC909"/>
      <c r="AD909" t="s">
        <v>16512</v>
      </c>
      <c r="AE909" t="s">
        <v>13856</v>
      </c>
    </row>
    <row r="910" spans="1:31" hidden="1" x14ac:dyDescent="0.25">
      <c r="A910" t="s">
        <v>15352</v>
      </c>
      <c r="B910" t="s">
        <v>15353</v>
      </c>
      <c r="C910" s="3" t="s">
        <v>32</v>
      </c>
      <c r="D910" s="3" t="s">
        <v>15027</v>
      </c>
      <c r="E910" s="3" t="s">
        <v>5101</v>
      </c>
      <c r="F910" s="3">
        <v>70000</v>
      </c>
      <c r="G910" s="34">
        <v>12.99</v>
      </c>
      <c r="H910" s="3" t="s">
        <v>12403</v>
      </c>
      <c r="I910" s="3" t="s">
        <v>19</v>
      </c>
      <c r="J910" s="3" t="s">
        <v>8102</v>
      </c>
      <c r="K910" s="3" t="s">
        <v>8103</v>
      </c>
      <c r="L910" s="3" t="s">
        <v>68</v>
      </c>
      <c r="M910" s="26">
        <v>45901</v>
      </c>
      <c r="N910"/>
      <c r="O910" s="3">
        <v>42</v>
      </c>
      <c r="P910" s="55">
        <v>8456.49</v>
      </c>
      <c r="Q910" s="55"/>
      <c r="R910" s="55">
        <v>8456.49</v>
      </c>
      <c r="S910" s="57"/>
      <c r="T910" s="55">
        <v>201.345</v>
      </c>
      <c r="U910" s="55">
        <v>8339.58</v>
      </c>
      <c r="V910" s="55">
        <v>0</v>
      </c>
      <c r="W910" s="55">
        <v>8339.58</v>
      </c>
      <c r="X910" s="57">
        <v>0</v>
      </c>
      <c r="Y910" s="3" t="str">
        <f>IFERROR(VLOOKUP(A910,'Pivot price tier'!$C$8:$L$2290,10,0),"")</f>
        <v>X</v>
      </c>
      <c r="Z910" s="3" t="str">
        <f>IFERROR(VLOOKUP(A910,'Pivot price tier by size'!$D$8:$M$2512,10,0),"")</f>
        <v>X</v>
      </c>
      <c r="AA910" s="3" t="str">
        <f>IFERROR(VLOOKUP(A910,'Pivot category'!$B$8:$I$2236,8,0),"")</f>
        <v>X</v>
      </c>
      <c r="AB910" s="3" t="str">
        <f>IF(P910&lt;$AC$1,"Bottom 5%","")</f>
        <v>Bottom 5%</v>
      </c>
      <c r="AC910"/>
      <c r="AD910" t="s">
        <v>16512</v>
      </c>
      <c r="AE910" t="s">
        <v>13856</v>
      </c>
    </row>
    <row r="911" spans="1:31" x14ac:dyDescent="0.25">
      <c r="A911" t="s">
        <v>12288</v>
      </c>
      <c r="B911" t="s">
        <v>12289</v>
      </c>
      <c r="C911" s="3" t="s">
        <v>32</v>
      </c>
      <c r="D911" s="3" t="s">
        <v>12207</v>
      </c>
      <c r="E911" s="3" t="s">
        <v>5053</v>
      </c>
      <c r="F911" s="3">
        <v>10000</v>
      </c>
      <c r="G911" s="34">
        <v>89.99</v>
      </c>
      <c r="H911" s="3" t="s">
        <v>12</v>
      </c>
      <c r="I911" s="3" t="s">
        <v>15</v>
      </c>
      <c r="J911" s="3" t="s">
        <v>8102</v>
      </c>
      <c r="K911" s="3" t="s">
        <v>8103</v>
      </c>
      <c r="L911" s="3" t="s">
        <v>68</v>
      </c>
      <c r="M911" s="26" t="s">
        <v>16689</v>
      </c>
      <c r="N911"/>
      <c r="O911" s="3">
        <v>70</v>
      </c>
      <c r="P911" s="55">
        <v>36625.93</v>
      </c>
      <c r="Q911" s="55">
        <v>24657.26</v>
      </c>
      <c r="R911" s="55">
        <v>11968.67</v>
      </c>
      <c r="S911" s="57">
        <v>0.49</v>
      </c>
      <c r="T911" s="55">
        <v>523.22757142857142</v>
      </c>
      <c r="U911" s="55">
        <v>15298.3</v>
      </c>
      <c r="V911" s="55">
        <v>34376.18</v>
      </c>
      <c r="W911" s="55">
        <v>-19077.88</v>
      </c>
      <c r="X911" s="57">
        <v>-0.55000000000000004</v>
      </c>
      <c r="Y911" s="3" t="str">
        <f>IFERROR(VLOOKUP(A911,'Pivot price tier'!$C$8:$L$2290,10,0),"")</f>
        <v>X</v>
      </c>
      <c r="Z911" s="3" t="str">
        <f>IFERROR(VLOOKUP(A911,'Pivot price tier by size'!$D$8:$M$2512,10,0),"")</f>
        <v xml:space="preserve"> </v>
      </c>
      <c r="AA911" s="3" t="str">
        <f>IFERROR(VLOOKUP(A911,'Pivot category'!$B$8:$I$2236,8,0),"")</f>
        <v xml:space="preserve"> </v>
      </c>
      <c r="AB911" s="3" t="str">
        <f>IF(P911&lt;$AC$1,"Bottom 5%","")</f>
        <v>Bottom 5%</v>
      </c>
      <c r="AC911"/>
      <c r="AD911" t="s">
        <v>11018</v>
      </c>
      <c r="AE911" t="s">
        <v>13876</v>
      </c>
    </row>
    <row r="912" spans="1:31" x14ac:dyDescent="0.25">
      <c r="A912" t="s">
        <v>12290</v>
      </c>
      <c r="B912" t="s">
        <v>12291</v>
      </c>
      <c r="C912" s="3" t="s">
        <v>32</v>
      </c>
      <c r="D912" s="3" t="s">
        <v>12206</v>
      </c>
      <c r="E912" s="3" t="s">
        <v>5053</v>
      </c>
      <c r="F912" s="3">
        <v>10000</v>
      </c>
      <c r="G912" s="34">
        <v>69.989999999999995</v>
      </c>
      <c r="H912" s="3" t="s">
        <v>12</v>
      </c>
      <c r="I912" s="3" t="s">
        <v>15</v>
      </c>
      <c r="J912" s="3" t="s">
        <v>8102</v>
      </c>
      <c r="K912" s="3" t="s">
        <v>8103</v>
      </c>
      <c r="L912" s="3" t="s">
        <v>68</v>
      </c>
      <c r="M912" s="26" t="s">
        <v>16689</v>
      </c>
      <c r="N912"/>
      <c r="O912" s="3">
        <v>70</v>
      </c>
      <c r="P912" s="55">
        <v>34645.050000000003</v>
      </c>
      <c r="Q912" s="55">
        <v>25566.77</v>
      </c>
      <c r="R912" s="55">
        <v>9078.2800000000007</v>
      </c>
      <c r="S912" s="57">
        <v>0.36</v>
      </c>
      <c r="T912" s="55">
        <v>494.92928571428575</v>
      </c>
      <c r="U912" s="55">
        <v>20857.02</v>
      </c>
      <c r="V912" s="55">
        <v>33135.839999999997</v>
      </c>
      <c r="W912" s="55">
        <v>-12278.82</v>
      </c>
      <c r="X912" s="57">
        <v>-0.37</v>
      </c>
      <c r="Y912" s="3" t="str">
        <f>IFERROR(VLOOKUP(A912,'Pivot price tier'!$C$8:$L$2290,10,0),"")</f>
        <v>X</v>
      </c>
      <c r="Z912" s="3" t="str">
        <f>IFERROR(VLOOKUP(A912,'Pivot price tier by size'!$D$8:$M$2512,10,0),"")</f>
        <v xml:space="preserve"> </v>
      </c>
      <c r="AA912" s="3" t="str">
        <f>IFERROR(VLOOKUP(A912,'Pivot category'!$B$8:$I$2236,8,0),"")</f>
        <v xml:space="preserve"> </v>
      </c>
      <c r="AB912" s="3" t="str">
        <f>IF(P912&lt;$AC$1,"Bottom 5%","")</f>
        <v>Bottom 5%</v>
      </c>
      <c r="AC912"/>
      <c r="AD912" t="s">
        <v>11018</v>
      </c>
      <c r="AE912" t="s">
        <v>13876</v>
      </c>
    </row>
    <row r="913" spans="1:31" x14ac:dyDescent="0.25">
      <c r="A913" t="s">
        <v>5791</v>
      </c>
      <c r="B913" t="s">
        <v>1261</v>
      </c>
      <c r="C913" s="3" t="s">
        <v>32</v>
      </c>
      <c r="D913" s="3" t="s">
        <v>3577</v>
      </c>
      <c r="E913" s="3" t="s">
        <v>5053</v>
      </c>
      <c r="F913" s="3">
        <v>1000</v>
      </c>
      <c r="G913" s="34">
        <v>25.99</v>
      </c>
      <c r="H913" s="3" t="s">
        <v>12</v>
      </c>
      <c r="I913" s="3" t="s">
        <v>21</v>
      </c>
      <c r="J913" s="3" t="s">
        <v>8102</v>
      </c>
      <c r="K913" s="3" t="s">
        <v>8103</v>
      </c>
      <c r="L913" s="3" t="s">
        <v>68</v>
      </c>
      <c r="M913" s="26" t="s">
        <v>16689</v>
      </c>
      <c r="N913"/>
      <c r="O913" s="3">
        <v>102</v>
      </c>
      <c r="P913" s="55">
        <v>45586.46</v>
      </c>
      <c r="Q913" s="55">
        <v>56814.14</v>
      </c>
      <c r="R913" s="55">
        <v>-11227.68</v>
      </c>
      <c r="S913" s="57">
        <v>-0.2</v>
      </c>
      <c r="T913" s="55">
        <v>446.92607843137256</v>
      </c>
      <c r="U913" s="55">
        <v>40648.36</v>
      </c>
      <c r="V913" s="55">
        <v>41584</v>
      </c>
      <c r="W913" s="55">
        <v>-935.64</v>
      </c>
      <c r="X913" s="57">
        <v>-0.02</v>
      </c>
      <c r="Y913" s="3" t="str">
        <f>IFERROR(VLOOKUP(A913,'Pivot price tier'!$C$8:$L$2290,10,0),"")</f>
        <v>X</v>
      </c>
      <c r="Z913" s="3" t="str">
        <f>IFERROR(VLOOKUP(A913,'Pivot price tier by size'!$D$8:$M$2512,10,0),"")</f>
        <v xml:space="preserve"> </v>
      </c>
      <c r="AA913" s="3" t="str">
        <f>IFERROR(VLOOKUP(A913,'Pivot category'!$B$8:$I$2236,8,0),"")</f>
        <v xml:space="preserve"> </v>
      </c>
      <c r="AB913" s="3" t="str">
        <f>IF(P913&lt;$AC$1,"Bottom 5%","")</f>
        <v>Bottom 5%</v>
      </c>
      <c r="AC913"/>
      <c r="AD913" t="s">
        <v>16512</v>
      </c>
      <c r="AE913" t="s">
        <v>13856</v>
      </c>
    </row>
    <row r="914" spans="1:31" x14ac:dyDescent="0.25">
      <c r="A914" t="s">
        <v>6920</v>
      </c>
      <c r="B914" t="s">
        <v>1272</v>
      </c>
      <c r="C914" s="3" t="s">
        <v>34</v>
      </c>
      <c r="D914" s="3" t="s">
        <v>3589</v>
      </c>
      <c r="E914" s="3" t="s">
        <v>5101</v>
      </c>
      <c r="F914" s="3">
        <v>1000</v>
      </c>
      <c r="G914" s="34">
        <v>10.99</v>
      </c>
      <c r="H914" s="3" t="s">
        <v>12</v>
      </c>
      <c r="I914" s="3" t="s">
        <v>19</v>
      </c>
      <c r="J914" s="3" t="s">
        <v>8102</v>
      </c>
      <c r="K914" s="3" t="s">
        <v>8103</v>
      </c>
      <c r="L914" s="3" t="s">
        <v>68</v>
      </c>
      <c r="M914" s="26" t="s">
        <v>16689</v>
      </c>
      <c r="N914"/>
      <c r="O914" s="3">
        <v>110</v>
      </c>
      <c r="P914" s="55">
        <v>46531.66</v>
      </c>
      <c r="Q914" s="55">
        <v>47043.01</v>
      </c>
      <c r="R914" s="55">
        <v>-511.35</v>
      </c>
      <c r="S914" s="57">
        <v>-0.01</v>
      </c>
      <c r="T914" s="55">
        <v>423.01509090909093</v>
      </c>
      <c r="U914" s="55">
        <v>174147.54</v>
      </c>
      <c r="V914" s="55">
        <v>189739.61</v>
      </c>
      <c r="W914" s="55">
        <v>-15592.07</v>
      </c>
      <c r="X914" s="57">
        <v>-0.08</v>
      </c>
      <c r="Y914" s="3" t="str">
        <f>IFERROR(VLOOKUP(A914,'Pivot price tier'!$C$8:$L$2290,10,0),"")</f>
        <v>X</v>
      </c>
      <c r="Z914" s="3" t="str">
        <f>IFERROR(VLOOKUP(A914,'Pivot price tier by size'!$D$8:$M$2512,10,0),"")</f>
        <v xml:space="preserve"> </v>
      </c>
      <c r="AA914" s="3" t="str">
        <f>IFERROR(VLOOKUP(A914,'Pivot category'!$B$8:$I$2236,8,0),"")</f>
        <v xml:space="preserve"> </v>
      </c>
      <c r="AB914" s="3" t="str">
        <f>IF(P914&lt;$AC$1,"Bottom 5%","")</f>
        <v>Bottom 5%</v>
      </c>
      <c r="AC914"/>
      <c r="AD914" t="s">
        <v>16512</v>
      </c>
      <c r="AE914" t="s">
        <v>13856</v>
      </c>
    </row>
    <row r="915" spans="1:31" x14ac:dyDescent="0.25">
      <c r="A915" t="s">
        <v>8324</v>
      </c>
      <c r="B915" t="s">
        <v>8323</v>
      </c>
      <c r="C915" s="3" t="s">
        <v>32</v>
      </c>
      <c r="D915" s="3" t="s">
        <v>8154</v>
      </c>
      <c r="E915" s="3">
        <v>0</v>
      </c>
      <c r="F915" s="3">
        <v>7000</v>
      </c>
      <c r="G915" s="34">
        <v>38.99</v>
      </c>
      <c r="H915" s="3" t="s">
        <v>29</v>
      </c>
      <c r="I915" s="3" t="s">
        <v>23</v>
      </c>
      <c r="J915" s="3" t="s">
        <v>8102</v>
      </c>
      <c r="K915" s="3" t="s">
        <v>8103</v>
      </c>
      <c r="L915" s="3" t="s">
        <v>68</v>
      </c>
      <c r="M915" s="26" t="s">
        <v>16689</v>
      </c>
      <c r="N915"/>
      <c r="O915" s="3">
        <v>57</v>
      </c>
      <c r="P915" s="55">
        <v>26302.02</v>
      </c>
      <c r="Q915" s="55">
        <v>28475.22</v>
      </c>
      <c r="R915" s="55">
        <v>-2173.1999999999998</v>
      </c>
      <c r="S915" s="57">
        <v>-0.08</v>
      </c>
      <c r="T915" s="55">
        <v>461.43894736842105</v>
      </c>
      <c r="U915" s="55">
        <v>49323.86</v>
      </c>
      <c r="V915" s="55">
        <v>54279.040000000001</v>
      </c>
      <c r="W915" s="55">
        <v>-4955.18</v>
      </c>
      <c r="X915" s="57">
        <v>-0.09</v>
      </c>
      <c r="Y915" s="3" t="str">
        <f>IFERROR(VLOOKUP(A915,'Pivot price tier'!$C$8:$L$2290,10,0),"")</f>
        <v>X</v>
      </c>
      <c r="Z915" s="3" t="str">
        <f>IFERROR(VLOOKUP(A915,'Pivot price tier by size'!$D$8:$M$2512,10,0),"")</f>
        <v xml:space="preserve"> </v>
      </c>
      <c r="AA915" s="3" t="str">
        <f>IFERROR(VLOOKUP(A915,'Pivot category'!$B$8:$I$2236,8,0),"")</f>
        <v xml:space="preserve"> </v>
      </c>
      <c r="AB915" s="3" t="str">
        <f>IF(P915&lt;$AC$1,"Bottom 5%","")</f>
        <v>Bottom 5%</v>
      </c>
      <c r="AC915"/>
      <c r="AD915" t="s">
        <v>16512</v>
      </c>
      <c r="AE915" t="s">
        <v>13882</v>
      </c>
    </row>
    <row r="916" spans="1:31" x14ac:dyDescent="0.25">
      <c r="A916" t="s">
        <v>15254</v>
      </c>
      <c r="B916" t="s">
        <v>1438</v>
      </c>
      <c r="C916" s="3" t="s">
        <v>32</v>
      </c>
      <c r="D916" s="3" t="s">
        <v>3778</v>
      </c>
      <c r="E916" s="3" t="s">
        <v>5101</v>
      </c>
      <c r="F916" s="3">
        <v>7000</v>
      </c>
      <c r="G916" s="34">
        <v>16.989999999999998</v>
      </c>
      <c r="H916" s="3" t="s">
        <v>26</v>
      </c>
      <c r="I916" s="3" t="s">
        <v>19</v>
      </c>
      <c r="J916" s="3" t="s">
        <v>8102</v>
      </c>
      <c r="K916" s="3" t="s">
        <v>8103</v>
      </c>
      <c r="L916" s="3" t="s">
        <v>68</v>
      </c>
      <c r="M916" s="26" t="s">
        <v>16689</v>
      </c>
      <c r="N916"/>
      <c r="O916" s="3">
        <v>135</v>
      </c>
      <c r="P916" s="55">
        <v>30618.75</v>
      </c>
      <c r="Q916" s="55">
        <v>33337.230000000003</v>
      </c>
      <c r="R916" s="55">
        <v>-2718.48</v>
      </c>
      <c r="S916" s="57">
        <v>-0.08</v>
      </c>
      <c r="T916" s="55">
        <v>226.80555555555554</v>
      </c>
      <c r="U916" s="55">
        <v>49089.61</v>
      </c>
      <c r="V916" s="55">
        <v>61794.36</v>
      </c>
      <c r="W916" s="55">
        <v>-12704.75</v>
      </c>
      <c r="X916" s="57">
        <v>-0.21</v>
      </c>
      <c r="Y916" s="3" t="str">
        <f>IFERROR(VLOOKUP(A916,'Pivot price tier'!$C$8:$L$2290,10,0),"")</f>
        <v>X</v>
      </c>
      <c r="Z916" s="3" t="str">
        <f>IFERROR(VLOOKUP(A916,'Pivot price tier by size'!$D$8:$M$2512,10,0),"")</f>
        <v xml:space="preserve"> </v>
      </c>
      <c r="AA916" s="3" t="str">
        <f>IFERROR(VLOOKUP(A916,'Pivot category'!$B$8:$I$2236,8,0),"")</f>
        <v xml:space="preserve"> </v>
      </c>
      <c r="AB916" s="3" t="str">
        <f>IF(P916&lt;$AC$1,"Bottom 5%","")</f>
        <v>Bottom 5%</v>
      </c>
      <c r="AC916"/>
      <c r="AD916" t="s">
        <v>16511</v>
      </c>
      <c r="AE916" t="s">
        <v>13865</v>
      </c>
    </row>
    <row r="917" spans="1:31" hidden="1" x14ac:dyDescent="0.25">
      <c r="A917" t="s">
        <v>6776</v>
      </c>
      <c r="B917" t="s">
        <v>442</v>
      </c>
      <c r="C917" s="3" t="s">
        <v>34</v>
      </c>
      <c r="D917" s="3" t="s">
        <v>2672</v>
      </c>
      <c r="E917" s="3" t="s">
        <v>5053</v>
      </c>
      <c r="F917" s="3">
        <v>1000</v>
      </c>
      <c r="G917" s="34">
        <v>2.99</v>
      </c>
      <c r="H917" s="3" t="s">
        <v>12403</v>
      </c>
      <c r="I917" s="3" t="s">
        <v>17</v>
      </c>
      <c r="J917" s="3" t="s">
        <v>8107</v>
      </c>
      <c r="K917" s="3" t="s">
        <v>8103</v>
      </c>
      <c r="L917" s="3" t="s">
        <v>8106</v>
      </c>
      <c r="M917" s="26" t="s">
        <v>16689</v>
      </c>
      <c r="N917"/>
      <c r="O917" s="3">
        <v>2</v>
      </c>
      <c r="P917" s="55">
        <v>1252.81</v>
      </c>
      <c r="Q917" s="55">
        <v>20962.55</v>
      </c>
      <c r="R917" s="55">
        <v>-19709.740000000002</v>
      </c>
      <c r="S917" s="57">
        <v>-0.94</v>
      </c>
      <c r="T917" s="55">
        <v>626.40499999999997</v>
      </c>
      <c r="U917" s="55">
        <v>284.05</v>
      </c>
      <c r="V917" s="55">
        <v>31820.69</v>
      </c>
      <c r="W917" s="55">
        <v>-31536.639999999999</v>
      </c>
      <c r="X917" s="57">
        <v>-0.99</v>
      </c>
      <c r="Y917" s="3" t="str">
        <f>IFERROR(VLOOKUP(A917,'Pivot price tier'!$C$8:$L$2290,10,0),"")</f>
        <v/>
      </c>
      <c r="Z917" s="3" t="str">
        <f>IFERROR(VLOOKUP(A917,'Pivot price tier by size'!$D$8:$M$2512,10,0),"")</f>
        <v/>
      </c>
      <c r="AA917" s="3" t="str">
        <f>IFERROR(VLOOKUP(A917,'Pivot category'!$B$8:$I$2236,8,0),"")</f>
        <v/>
      </c>
      <c r="AB917" s="3" t="str">
        <f>IF(P917&lt;$AC$1,"Bottom 5%","")</f>
        <v>Bottom 5%</v>
      </c>
      <c r="AC917"/>
      <c r="AD917" t="s">
        <v>16510</v>
      </c>
      <c r="AE917" t="s">
        <v>13853</v>
      </c>
    </row>
    <row r="918" spans="1:31" x14ac:dyDescent="0.25">
      <c r="A918" t="s">
        <v>10597</v>
      </c>
      <c r="B918" t="s">
        <v>10598</v>
      </c>
      <c r="C918" s="3" t="s">
        <v>32</v>
      </c>
      <c r="D918" s="3" t="s">
        <v>10399</v>
      </c>
      <c r="E918" s="3" t="s">
        <v>5053</v>
      </c>
      <c r="F918" s="3">
        <v>7000</v>
      </c>
      <c r="G918" s="34">
        <v>44.99</v>
      </c>
      <c r="H918" s="3" t="s">
        <v>12405</v>
      </c>
      <c r="I918" s="3" t="s">
        <v>15</v>
      </c>
      <c r="J918" s="3" t="s">
        <v>8102</v>
      </c>
      <c r="K918" s="3" t="s">
        <v>8103</v>
      </c>
      <c r="L918" s="3" t="s">
        <v>68</v>
      </c>
      <c r="M918" s="26" t="s">
        <v>16689</v>
      </c>
      <c r="N918"/>
      <c r="O918" s="3">
        <v>31</v>
      </c>
      <c r="P918" s="55">
        <v>12732.86</v>
      </c>
      <c r="Q918" s="55">
        <v>20276.62</v>
      </c>
      <c r="R918" s="55">
        <v>-7543.76</v>
      </c>
      <c r="S918" s="57">
        <v>-0.37</v>
      </c>
      <c r="T918" s="55">
        <v>410.73741935483872</v>
      </c>
      <c r="U918" s="55">
        <v>3404.43</v>
      </c>
      <c r="V918" s="55">
        <v>5639.06</v>
      </c>
      <c r="W918" s="55">
        <v>-2234.63</v>
      </c>
      <c r="X918" s="57">
        <v>-0.4</v>
      </c>
      <c r="Y918" s="3" t="str">
        <f>IFERROR(VLOOKUP(A918,'Pivot price tier'!$C$8:$L$2290,10,0),"")</f>
        <v>X</v>
      </c>
      <c r="Z918" s="3" t="str">
        <f>IFERROR(VLOOKUP(A918,'Pivot price tier by size'!$D$8:$M$2512,10,0),"")</f>
        <v xml:space="preserve"> </v>
      </c>
      <c r="AA918" s="3" t="str">
        <f>IFERROR(VLOOKUP(A918,'Pivot category'!$B$8:$I$2236,8,0),"")</f>
        <v xml:space="preserve"> </v>
      </c>
      <c r="AB918" s="3" t="str">
        <f>IF(P918&lt;$AC$1,"Bottom 5%","")</f>
        <v>Bottom 5%</v>
      </c>
      <c r="AC918"/>
      <c r="AD918" t="s">
        <v>11021</v>
      </c>
      <c r="AE918" t="s">
        <v>13871</v>
      </c>
    </row>
    <row r="919" spans="1:31" x14ac:dyDescent="0.25">
      <c r="A919" t="s">
        <v>5381</v>
      </c>
      <c r="B919" t="s">
        <v>1555</v>
      </c>
      <c r="C919" s="3" t="s">
        <v>32</v>
      </c>
      <c r="D919" s="3" t="s">
        <v>3913</v>
      </c>
      <c r="E919" s="3" t="s">
        <v>5053</v>
      </c>
      <c r="F919" s="3">
        <v>10000</v>
      </c>
      <c r="G919" s="34">
        <v>23.99</v>
      </c>
      <c r="H919" s="3" t="s">
        <v>26</v>
      </c>
      <c r="I919" s="3" t="s">
        <v>21</v>
      </c>
      <c r="J919" s="3" t="s">
        <v>8102</v>
      </c>
      <c r="K919" s="3" t="s">
        <v>8103</v>
      </c>
      <c r="L919" s="3" t="s">
        <v>68</v>
      </c>
      <c r="M919" s="26" t="s">
        <v>16689</v>
      </c>
      <c r="N919"/>
      <c r="O919" s="3">
        <v>137</v>
      </c>
      <c r="P919" s="55">
        <v>40302.120000000003</v>
      </c>
      <c r="Q919" s="55">
        <v>43900.38</v>
      </c>
      <c r="R919" s="55">
        <v>-3598.26</v>
      </c>
      <c r="S919" s="57">
        <v>-0.08</v>
      </c>
      <c r="T919" s="55">
        <v>294.17605839416058</v>
      </c>
      <c r="U919" s="55">
        <v>42942.02</v>
      </c>
      <c r="V919" s="55">
        <v>45277.02</v>
      </c>
      <c r="W919" s="55">
        <v>-2335</v>
      </c>
      <c r="X919" s="57">
        <v>-0.05</v>
      </c>
      <c r="Y919" s="3" t="str">
        <f>IFERROR(VLOOKUP(A919,'Pivot price tier'!$C$8:$L$2290,10,0),"")</f>
        <v>X</v>
      </c>
      <c r="Z919" s="3" t="str">
        <f>IFERROR(VLOOKUP(A919,'Pivot price tier by size'!$D$8:$M$2512,10,0),"")</f>
        <v xml:space="preserve"> </v>
      </c>
      <c r="AA919" s="3" t="str">
        <f>IFERROR(VLOOKUP(A919,'Pivot category'!$B$8:$I$2236,8,0),"")</f>
        <v xml:space="preserve"> </v>
      </c>
      <c r="AB919" s="3" t="str">
        <f>IF(P919&lt;$AC$1,"Bottom 5%","")</f>
        <v>Bottom 5%</v>
      </c>
      <c r="AC919"/>
      <c r="AD919" t="s">
        <v>11018</v>
      </c>
      <c r="AE919" t="s">
        <v>16513</v>
      </c>
    </row>
    <row r="920" spans="1:31" hidden="1" x14ac:dyDescent="0.25">
      <c r="A920" t="s">
        <v>7596</v>
      </c>
      <c r="B920" t="s">
        <v>445</v>
      </c>
      <c r="C920" s="3" t="s">
        <v>38</v>
      </c>
      <c r="D920" s="3" t="s">
        <v>2675</v>
      </c>
      <c r="E920" s="3" t="s">
        <v>5053</v>
      </c>
      <c r="F920" s="3">
        <v>1000</v>
      </c>
      <c r="G920" s="34">
        <v>11.39</v>
      </c>
      <c r="H920" s="3" t="s">
        <v>12403</v>
      </c>
      <c r="I920" s="3" t="s">
        <v>17</v>
      </c>
      <c r="J920" s="3" t="s">
        <v>8107</v>
      </c>
      <c r="K920" s="3" t="s">
        <v>8103</v>
      </c>
      <c r="L920" s="3" t="s">
        <v>8106</v>
      </c>
      <c r="M920" s="26" t="s">
        <v>16689</v>
      </c>
      <c r="N920"/>
      <c r="O920" s="3">
        <v>3</v>
      </c>
      <c r="P920" s="55">
        <v>1195.95</v>
      </c>
      <c r="Q920" s="55">
        <v>27707.67</v>
      </c>
      <c r="R920" s="55">
        <v>-26511.72</v>
      </c>
      <c r="S920" s="57">
        <v>-0.96</v>
      </c>
      <c r="T920" s="55">
        <v>398.65000000000003</v>
      </c>
      <c r="U920" s="55">
        <v>136.68</v>
      </c>
      <c r="V920" s="55">
        <v>3089.54</v>
      </c>
      <c r="W920" s="55">
        <v>-2952.86</v>
      </c>
      <c r="X920" s="57">
        <v>-0.96</v>
      </c>
      <c r="Y920" s="3" t="str">
        <f>IFERROR(VLOOKUP(A920,'Pivot price tier'!$C$8:$L$2290,10,0),"")</f>
        <v/>
      </c>
      <c r="Z920" s="3" t="str">
        <f>IFERROR(VLOOKUP(A920,'Pivot price tier by size'!$D$8:$M$2512,10,0),"")</f>
        <v/>
      </c>
      <c r="AA920" s="3" t="str">
        <f>IFERROR(VLOOKUP(A920,'Pivot category'!$B$8:$I$2236,8,0),"")</f>
        <v/>
      </c>
      <c r="AB920" s="3" t="str">
        <f>IF(P920&lt;$AC$1,"Bottom 5%","")</f>
        <v>Bottom 5%</v>
      </c>
      <c r="AC920"/>
      <c r="AD920" t="s">
        <v>16510</v>
      </c>
      <c r="AE920" t="s">
        <v>13853</v>
      </c>
    </row>
    <row r="921" spans="1:31" x14ac:dyDescent="0.25">
      <c r="A921" t="s">
        <v>5727</v>
      </c>
      <c r="B921" t="s">
        <v>1617</v>
      </c>
      <c r="C921" s="3" t="s">
        <v>32</v>
      </c>
      <c r="D921" s="3" t="s">
        <v>3976</v>
      </c>
      <c r="E921" s="3" t="s">
        <v>5053</v>
      </c>
      <c r="F921" s="3">
        <v>7000</v>
      </c>
      <c r="G921" s="34">
        <v>46.99</v>
      </c>
      <c r="H921" s="3" t="s">
        <v>12</v>
      </c>
      <c r="I921" s="3" t="s">
        <v>23</v>
      </c>
      <c r="J921" s="3" t="s">
        <v>8102</v>
      </c>
      <c r="K921" s="3" t="s">
        <v>8103</v>
      </c>
      <c r="L921" s="3" t="s">
        <v>68</v>
      </c>
      <c r="M921" s="26" t="s">
        <v>16689</v>
      </c>
      <c r="N921"/>
      <c r="O921" s="3">
        <v>98</v>
      </c>
      <c r="P921" s="55">
        <v>35490.25</v>
      </c>
      <c r="Q921" s="55">
        <v>54275.14</v>
      </c>
      <c r="R921" s="55">
        <v>-18784.89</v>
      </c>
      <c r="S921" s="57">
        <v>-0.35</v>
      </c>
      <c r="T921" s="55">
        <v>362.1454081632653</v>
      </c>
      <c r="U921" s="55">
        <v>26960.17</v>
      </c>
      <c r="V921" s="55">
        <v>39876.33</v>
      </c>
      <c r="W921" s="55">
        <v>-12916.16</v>
      </c>
      <c r="X921" s="57">
        <v>-0.32</v>
      </c>
      <c r="Y921" s="3" t="str">
        <f>IFERROR(VLOOKUP(A921,'Pivot price tier'!$C$8:$L$2290,10,0),"")</f>
        <v>X</v>
      </c>
      <c r="Z921" s="3" t="str">
        <f>IFERROR(VLOOKUP(A921,'Pivot price tier by size'!$D$8:$M$2512,10,0),"")</f>
        <v xml:space="preserve"> </v>
      </c>
      <c r="AA921" s="3" t="str">
        <f>IFERROR(VLOOKUP(A921,'Pivot category'!$B$8:$I$2236,8,0),"")</f>
        <v xml:space="preserve"> </v>
      </c>
      <c r="AB921" s="3" t="str">
        <f>IF(P921&lt;$AC$1,"Bottom 5%","")</f>
        <v>Bottom 5%</v>
      </c>
      <c r="AC921"/>
      <c r="AD921" t="s">
        <v>16510</v>
      </c>
      <c r="AE921" t="s">
        <v>13892</v>
      </c>
    </row>
    <row r="922" spans="1:31" x14ac:dyDescent="0.25">
      <c r="A922" t="s">
        <v>6491</v>
      </c>
      <c r="B922" t="s">
        <v>6490</v>
      </c>
      <c r="C922" s="3" t="s">
        <v>32</v>
      </c>
      <c r="D922" s="3" t="s">
        <v>7982</v>
      </c>
      <c r="E922" s="3" t="s">
        <v>5101</v>
      </c>
      <c r="F922" s="3">
        <v>7000</v>
      </c>
      <c r="G922" s="34">
        <v>21.99</v>
      </c>
      <c r="H922" s="3" t="s">
        <v>12</v>
      </c>
      <c r="I922" s="3" t="s">
        <v>21</v>
      </c>
      <c r="J922" s="3" t="s">
        <v>8102</v>
      </c>
      <c r="K922" s="3" t="s">
        <v>8103</v>
      </c>
      <c r="L922" s="3" t="s">
        <v>68</v>
      </c>
      <c r="M922" s="26" t="s">
        <v>16689</v>
      </c>
      <c r="N922"/>
      <c r="O922" s="3">
        <v>116</v>
      </c>
      <c r="P922" s="55">
        <v>42963.27</v>
      </c>
      <c r="Q922" s="55">
        <v>57392.54</v>
      </c>
      <c r="R922" s="55">
        <v>-14429.27</v>
      </c>
      <c r="S922" s="57">
        <v>-0.25</v>
      </c>
      <c r="T922" s="55">
        <v>370.37301724137927</v>
      </c>
      <c r="U922" s="55">
        <v>44499.65</v>
      </c>
      <c r="V922" s="55">
        <v>40354.1</v>
      </c>
      <c r="W922" s="55">
        <v>4145.55</v>
      </c>
      <c r="X922" s="57">
        <v>0.1</v>
      </c>
      <c r="Y922" s="3" t="str">
        <f>IFERROR(VLOOKUP(A922,'Pivot price tier'!$C$8:$L$2290,10,0),"")</f>
        <v>X</v>
      </c>
      <c r="Z922" s="3" t="str">
        <f>IFERROR(VLOOKUP(A922,'Pivot price tier by size'!$D$8:$M$2512,10,0),"")</f>
        <v xml:space="preserve"> </v>
      </c>
      <c r="AA922" s="3" t="str">
        <f>IFERROR(VLOOKUP(A922,'Pivot category'!$B$8:$I$2236,8,0),"")</f>
        <v xml:space="preserve"> </v>
      </c>
      <c r="AB922" s="3" t="str">
        <f>IF(P922&lt;$AC$1,"Bottom 5%","")</f>
        <v>Bottom 5%</v>
      </c>
      <c r="AC922"/>
      <c r="AD922" t="s">
        <v>16512</v>
      </c>
      <c r="AE922" t="s">
        <v>13924</v>
      </c>
    </row>
    <row r="923" spans="1:31" x14ac:dyDescent="0.25">
      <c r="A923" t="s">
        <v>5723</v>
      </c>
      <c r="B923" t="s">
        <v>1665</v>
      </c>
      <c r="C923" s="3" t="s">
        <v>32</v>
      </c>
      <c r="D923" s="3" t="s">
        <v>4025</v>
      </c>
      <c r="E923" s="3">
        <v>0</v>
      </c>
      <c r="F923" s="3">
        <v>7000</v>
      </c>
      <c r="G923" s="34">
        <v>23.99</v>
      </c>
      <c r="H923" s="3" t="s">
        <v>29</v>
      </c>
      <c r="I923" s="3" t="s">
        <v>21</v>
      </c>
      <c r="J923" s="3" t="s">
        <v>8102</v>
      </c>
      <c r="K923" s="3" t="s">
        <v>8103</v>
      </c>
      <c r="L923" s="3" t="s">
        <v>68</v>
      </c>
      <c r="M923" s="26" t="s">
        <v>16689</v>
      </c>
      <c r="N923"/>
      <c r="O923" s="3">
        <v>139</v>
      </c>
      <c r="P923" s="55">
        <v>30306.720000000001</v>
      </c>
      <c r="Q923" s="55">
        <v>34884.75</v>
      </c>
      <c r="R923" s="55">
        <v>-4578.03</v>
      </c>
      <c r="S923" s="57">
        <v>-0.13</v>
      </c>
      <c r="T923" s="55">
        <v>218.03395683453238</v>
      </c>
      <c r="U923" s="55">
        <v>93305.27</v>
      </c>
      <c r="V923" s="55">
        <v>86212.45</v>
      </c>
      <c r="W923" s="55">
        <v>7092.82</v>
      </c>
      <c r="X923" s="57">
        <v>0.08</v>
      </c>
      <c r="Y923" s="3" t="str">
        <f>IFERROR(VLOOKUP(A923,'Pivot price tier'!$C$8:$L$2290,10,0),"")</f>
        <v>X</v>
      </c>
      <c r="Z923" s="3" t="str">
        <f>IFERROR(VLOOKUP(A923,'Pivot price tier by size'!$D$8:$M$2512,10,0),"")</f>
        <v xml:space="preserve"> </v>
      </c>
      <c r="AA923" s="3" t="str">
        <f>IFERROR(VLOOKUP(A923,'Pivot category'!$B$8:$I$2236,8,0),"")</f>
        <v xml:space="preserve"> </v>
      </c>
      <c r="AB923" s="3" t="str">
        <f>IF(P923&lt;$AC$1,"Bottom 5%","")</f>
        <v>Bottom 5%</v>
      </c>
      <c r="AC923"/>
      <c r="AD923" t="s">
        <v>16514</v>
      </c>
      <c r="AE923" t="s">
        <v>13851</v>
      </c>
    </row>
    <row r="924" spans="1:31" x14ac:dyDescent="0.25">
      <c r="A924" t="s">
        <v>12183</v>
      </c>
      <c r="B924" t="s">
        <v>1798</v>
      </c>
      <c r="C924" s="3" t="s">
        <v>32</v>
      </c>
      <c r="D924" s="3" t="s">
        <v>4182</v>
      </c>
      <c r="E924" s="3" t="s">
        <v>5053</v>
      </c>
      <c r="F924" s="3">
        <v>1000</v>
      </c>
      <c r="G924" s="34">
        <v>33.99</v>
      </c>
      <c r="H924" s="3" t="s">
        <v>12405</v>
      </c>
      <c r="I924" s="3" t="s">
        <v>23</v>
      </c>
      <c r="J924" s="3" t="s">
        <v>8102</v>
      </c>
      <c r="K924" s="3" t="s">
        <v>8103</v>
      </c>
      <c r="L924" s="3" t="s">
        <v>68</v>
      </c>
      <c r="M924" s="26" t="s">
        <v>16689</v>
      </c>
      <c r="N924"/>
      <c r="O924" s="3">
        <v>55</v>
      </c>
      <c r="P924" s="55">
        <v>16402.740000000002</v>
      </c>
      <c r="Q924" s="55">
        <v>24926.01</v>
      </c>
      <c r="R924" s="55">
        <v>-8523.27</v>
      </c>
      <c r="S924" s="57">
        <v>-0.34</v>
      </c>
      <c r="T924" s="55">
        <v>298.23163636363637</v>
      </c>
      <c r="U924" s="55">
        <v>12320.18</v>
      </c>
      <c r="V924" s="55">
        <v>15213.17</v>
      </c>
      <c r="W924" s="55">
        <v>-2892.99</v>
      </c>
      <c r="X924" s="57">
        <v>-0.19</v>
      </c>
      <c r="Y924" s="3" t="str">
        <f>IFERROR(VLOOKUP(A924,'Pivot price tier'!$C$8:$L$2290,10,0),"")</f>
        <v>X</v>
      </c>
      <c r="Z924" s="3" t="str">
        <f>IFERROR(VLOOKUP(A924,'Pivot price tier by size'!$D$8:$M$2512,10,0),"")</f>
        <v xml:space="preserve"> </v>
      </c>
      <c r="AA924" s="3" t="str">
        <f>IFERROR(VLOOKUP(A924,'Pivot category'!$B$8:$I$2236,8,0),"")</f>
        <v xml:space="preserve"> </v>
      </c>
      <c r="AB924" s="3" t="str">
        <f>IF(P924&lt;$AC$1,"Bottom 5%","")</f>
        <v>Bottom 5%</v>
      </c>
      <c r="AC924"/>
      <c r="AD924" t="s">
        <v>16514</v>
      </c>
      <c r="AE924" t="s">
        <v>13869</v>
      </c>
    </row>
    <row r="925" spans="1:31" x14ac:dyDescent="0.25">
      <c r="A925" t="s">
        <v>9248</v>
      </c>
      <c r="B925" t="s">
        <v>2093</v>
      </c>
      <c r="C925" s="3" t="s">
        <v>32</v>
      </c>
      <c r="D925" s="3" t="s">
        <v>4506</v>
      </c>
      <c r="E925" s="3" t="s">
        <v>5053</v>
      </c>
      <c r="F925" s="3">
        <v>10000</v>
      </c>
      <c r="G925" s="34">
        <v>32.99</v>
      </c>
      <c r="H925" s="3" t="s">
        <v>12405</v>
      </c>
      <c r="I925" s="3" t="s">
        <v>23</v>
      </c>
      <c r="J925" s="3" t="s">
        <v>8102</v>
      </c>
      <c r="K925" s="3" t="s">
        <v>8103</v>
      </c>
      <c r="L925" s="3" t="s">
        <v>68</v>
      </c>
      <c r="M925" s="26" t="s">
        <v>16689</v>
      </c>
      <c r="N925"/>
      <c r="O925" s="3">
        <v>75</v>
      </c>
      <c r="P925" s="55">
        <v>19952.580000000002</v>
      </c>
      <c r="Q925" s="55">
        <v>22466.86</v>
      </c>
      <c r="R925" s="55">
        <v>-2514.2800000000002</v>
      </c>
      <c r="S925" s="57">
        <v>-0.11</v>
      </c>
      <c r="T925" s="55">
        <v>266.03440000000001</v>
      </c>
      <c r="U925" s="55">
        <v>12023.17</v>
      </c>
      <c r="V925" s="55">
        <v>14697.35</v>
      </c>
      <c r="W925" s="55">
        <v>-2674.18</v>
      </c>
      <c r="X925" s="57">
        <v>-0.18</v>
      </c>
      <c r="Y925" s="3" t="str">
        <f>IFERROR(VLOOKUP(A925,'Pivot price tier'!$C$8:$L$2290,10,0),"")</f>
        <v>X</v>
      </c>
      <c r="Z925" s="3" t="str">
        <f>IFERROR(VLOOKUP(A925,'Pivot price tier by size'!$D$8:$M$2512,10,0),"")</f>
        <v xml:space="preserve"> </v>
      </c>
      <c r="AA925" s="3" t="str">
        <f>IFERROR(VLOOKUP(A925,'Pivot category'!$B$8:$I$2236,8,0),"")</f>
        <v xml:space="preserve"> </v>
      </c>
      <c r="AB925" s="3" t="str">
        <f>IF(P925&lt;$AC$1,"Bottom 5%","")</f>
        <v>Bottom 5%</v>
      </c>
      <c r="AC925"/>
      <c r="AD925" t="s">
        <v>11018</v>
      </c>
      <c r="AE925" t="s">
        <v>16523</v>
      </c>
    </row>
    <row r="926" spans="1:31" x14ac:dyDescent="0.25">
      <c r="A926" t="s">
        <v>5812</v>
      </c>
      <c r="B926" t="s">
        <v>2094</v>
      </c>
      <c r="C926" s="3" t="s">
        <v>32</v>
      </c>
      <c r="D926" s="3" t="s">
        <v>4507</v>
      </c>
      <c r="E926" s="3" t="s">
        <v>5053</v>
      </c>
      <c r="F926" s="3">
        <v>10000</v>
      </c>
      <c r="G926" s="34">
        <v>39.99</v>
      </c>
      <c r="H926" s="3" t="s">
        <v>12405</v>
      </c>
      <c r="I926" s="3" t="s">
        <v>23</v>
      </c>
      <c r="J926" s="3" t="s">
        <v>8102</v>
      </c>
      <c r="K926" s="3" t="s">
        <v>8103</v>
      </c>
      <c r="L926" s="3" t="s">
        <v>68</v>
      </c>
      <c r="M926" s="26" t="s">
        <v>16689</v>
      </c>
      <c r="N926"/>
      <c r="O926" s="3">
        <v>46</v>
      </c>
      <c r="P926" s="55">
        <v>12102.87</v>
      </c>
      <c r="Q926" s="55">
        <v>18187.34</v>
      </c>
      <c r="R926" s="55">
        <v>-6084.47</v>
      </c>
      <c r="S926" s="57">
        <v>-0.33</v>
      </c>
      <c r="T926" s="55">
        <v>263.1058695652174</v>
      </c>
      <c r="U926" s="55">
        <v>7205.16</v>
      </c>
      <c r="V926" s="55">
        <v>9978.4699999999993</v>
      </c>
      <c r="W926" s="55">
        <v>-2773.31</v>
      </c>
      <c r="X926" s="57">
        <v>-0.28000000000000003</v>
      </c>
      <c r="Y926" s="3" t="str">
        <f>IFERROR(VLOOKUP(A926,'Pivot price tier'!$C$8:$L$2290,10,0),"")</f>
        <v>X</v>
      </c>
      <c r="Z926" s="3" t="str">
        <f>IFERROR(VLOOKUP(A926,'Pivot price tier by size'!$D$8:$M$2512,10,0),"")</f>
        <v xml:space="preserve"> </v>
      </c>
      <c r="AA926" s="3" t="str">
        <f>IFERROR(VLOOKUP(A926,'Pivot category'!$B$8:$I$2236,8,0),"")</f>
        <v xml:space="preserve"> </v>
      </c>
      <c r="AB926" s="3" t="str">
        <f>IF(P926&lt;$AC$1,"Bottom 5%","")</f>
        <v>Bottom 5%</v>
      </c>
      <c r="AC926"/>
      <c r="AD926" t="s">
        <v>11018</v>
      </c>
      <c r="AE926" t="s">
        <v>16523</v>
      </c>
    </row>
    <row r="927" spans="1:31" x14ac:dyDescent="0.25">
      <c r="A927" t="s">
        <v>6767</v>
      </c>
      <c r="B927" t="s">
        <v>1019</v>
      </c>
      <c r="C927" s="3" t="s">
        <v>34</v>
      </c>
      <c r="D927" s="3" t="s">
        <v>3309</v>
      </c>
      <c r="E927" s="3" t="s">
        <v>5055</v>
      </c>
      <c r="F927" s="3">
        <v>10000</v>
      </c>
      <c r="G927" s="34">
        <v>29.99</v>
      </c>
      <c r="H927" s="3" t="s">
        <v>12402</v>
      </c>
      <c r="I927" s="3" t="s">
        <v>15</v>
      </c>
      <c r="J927" s="3" t="s">
        <v>8102</v>
      </c>
      <c r="K927" s="3" t="s">
        <v>8103</v>
      </c>
      <c r="L927" s="3" t="s">
        <v>68</v>
      </c>
      <c r="M927" s="26" t="s">
        <v>16689</v>
      </c>
      <c r="N927"/>
      <c r="O927" s="3">
        <v>111</v>
      </c>
      <c r="P927" s="55">
        <v>47924.02</v>
      </c>
      <c r="Q927" s="55">
        <v>52540.46</v>
      </c>
      <c r="R927" s="55">
        <v>-4616.4399999999996</v>
      </c>
      <c r="S927" s="57">
        <v>-0.09</v>
      </c>
      <c r="T927" s="55">
        <v>431.74792792792789</v>
      </c>
      <c r="U927" s="55">
        <v>20783.07</v>
      </c>
      <c r="V927" s="55">
        <v>32338.87</v>
      </c>
      <c r="W927" s="55">
        <v>-11555.8</v>
      </c>
      <c r="X927" s="57">
        <v>-0.36</v>
      </c>
      <c r="Y927" s="3" t="str">
        <f>IFERROR(VLOOKUP(A927,'Pivot price tier'!$C$8:$L$2290,10,0),"")</f>
        <v>X</v>
      </c>
      <c r="Z927" s="3" t="str">
        <f>IFERROR(VLOOKUP(A927,'Pivot price tier by size'!$D$8:$M$2512,10,0),"")</f>
        <v xml:space="preserve"> </v>
      </c>
      <c r="AA927" s="3" t="str">
        <f>IFERROR(VLOOKUP(A927,'Pivot category'!$B$8:$I$2236,8,0),"")</f>
        <v xml:space="preserve"> </v>
      </c>
      <c r="AB927" s="3" t="str">
        <f>IF(P927&lt;$AC$1,"Bottom 5%","")</f>
        <v>Bottom 5%</v>
      </c>
      <c r="AC927"/>
      <c r="AD927" t="s">
        <v>16511</v>
      </c>
      <c r="AE927" t="s">
        <v>13865</v>
      </c>
    </row>
    <row r="928" spans="1:31" x14ac:dyDescent="0.25">
      <c r="A928" t="s">
        <v>11390</v>
      </c>
      <c r="B928" t="s">
        <v>11391</v>
      </c>
      <c r="C928" s="3" t="s">
        <v>32</v>
      </c>
      <c r="D928" s="3" t="s">
        <v>11292</v>
      </c>
      <c r="E928" s="3" t="s">
        <v>5053</v>
      </c>
      <c r="F928" s="3">
        <v>70000</v>
      </c>
      <c r="G928" s="34">
        <v>59.99</v>
      </c>
      <c r="H928" s="3" t="s">
        <v>12405</v>
      </c>
      <c r="I928" s="3" t="s">
        <v>15</v>
      </c>
      <c r="J928" s="3" t="s">
        <v>8102</v>
      </c>
      <c r="K928" s="3" t="s">
        <v>8103</v>
      </c>
      <c r="L928" s="3" t="s">
        <v>68</v>
      </c>
      <c r="M928" s="26" t="s">
        <v>16689</v>
      </c>
      <c r="N928"/>
      <c r="O928" s="3">
        <v>54</v>
      </c>
      <c r="P928" s="55">
        <v>18535.849999999999</v>
      </c>
      <c r="Q928" s="55">
        <v>27967.16</v>
      </c>
      <c r="R928" s="55">
        <v>-9431.31</v>
      </c>
      <c r="S928" s="57">
        <v>-0.34</v>
      </c>
      <c r="T928" s="55">
        <v>343.25648148148144</v>
      </c>
      <c r="U928" s="55">
        <v>12920.8</v>
      </c>
      <c r="V928" s="55">
        <v>25710.62</v>
      </c>
      <c r="W928" s="55">
        <v>-12789.82</v>
      </c>
      <c r="X928" s="57">
        <v>-0.5</v>
      </c>
      <c r="Y928" s="3" t="str">
        <f>IFERROR(VLOOKUP(A928,'Pivot price tier'!$C$8:$L$2290,10,0),"")</f>
        <v>X</v>
      </c>
      <c r="Z928" s="3" t="str">
        <f>IFERROR(VLOOKUP(A928,'Pivot price tier by size'!$D$8:$M$2512,10,0),"")</f>
        <v xml:space="preserve"> </v>
      </c>
      <c r="AA928" s="3" t="str">
        <f>IFERROR(VLOOKUP(A928,'Pivot category'!$B$8:$I$2236,8,0),"")</f>
        <v xml:space="preserve"> </v>
      </c>
      <c r="AB928" s="3" t="str">
        <f>IF(P928&lt;$AC$1,"Bottom 5%","")</f>
        <v>Bottom 5%</v>
      </c>
      <c r="AC928"/>
      <c r="AD928" t="s">
        <v>11018</v>
      </c>
      <c r="AE928" t="s">
        <v>13863</v>
      </c>
    </row>
    <row r="929" spans="1:31" hidden="1" x14ac:dyDescent="0.25">
      <c r="A929" t="s">
        <v>9218</v>
      </c>
      <c r="B929" t="s">
        <v>9217</v>
      </c>
      <c r="C929" s="3" t="s">
        <v>69</v>
      </c>
      <c r="D929" s="3" t="s">
        <v>9037</v>
      </c>
      <c r="E929" s="3" t="s">
        <v>5101</v>
      </c>
      <c r="F929" s="3">
        <v>7000</v>
      </c>
      <c r="G929" s="34">
        <v>0.59</v>
      </c>
      <c r="H929" s="3" t="s">
        <v>12403</v>
      </c>
      <c r="I929" s="3" t="s">
        <v>70</v>
      </c>
      <c r="J929" s="3" t="s">
        <v>8104</v>
      </c>
      <c r="K929" s="3" t="s">
        <v>8103</v>
      </c>
      <c r="L929" s="3" t="s">
        <v>8108</v>
      </c>
      <c r="M929" s="26" t="s">
        <v>16689</v>
      </c>
      <c r="N929"/>
      <c r="O929" s="3" t="s">
        <v>78</v>
      </c>
      <c r="P929" s="55"/>
      <c r="Q929" s="55">
        <v>63.72</v>
      </c>
      <c r="R929" s="55">
        <v>-63.72</v>
      </c>
      <c r="S929" s="57">
        <v>-1</v>
      </c>
      <c r="T929" s="55" t="s">
        <v>78</v>
      </c>
      <c r="U929" s="55" t="s">
        <v>78</v>
      </c>
      <c r="V929" s="55" t="s">
        <v>78</v>
      </c>
      <c r="W929" s="55" t="s">
        <v>78</v>
      </c>
      <c r="X929" s="57" t="s">
        <v>78</v>
      </c>
      <c r="Y929" s="3" t="str">
        <f>IFERROR(VLOOKUP(A929,'Pivot price tier'!$C$8:$L$2290,10,0),"")</f>
        <v/>
      </c>
      <c r="Z929" s="3" t="str">
        <f>IFERROR(VLOOKUP(A929,'Pivot price tier by size'!$D$8:$M$2512,10,0),"")</f>
        <v/>
      </c>
      <c r="AA929" s="3" t="str">
        <f>IFERROR(VLOOKUP(A929,'Pivot category'!$B$8:$I$2236,8,0),"")</f>
        <v/>
      </c>
      <c r="AB929" s="3" t="str">
        <f>IF(P929&lt;$AC$1,"Bottom 5%","")</f>
        <v>Bottom 5%</v>
      </c>
      <c r="AC929"/>
      <c r="AD929" t="s">
        <v>16510</v>
      </c>
      <c r="AE929" t="s">
        <v>13853</v>
      </c>
    </row>
    <row r="930" spans="1:31" x14ac:dyDescent="0.25">
      <c r="A930" t="s">
        <v>9596</v>
      </c>
      <c r="B930" t="s">
        <v>9597</v>
      </c>
      <c r="C930" s="3" t="s">
        <v>32</v>
      </c>
      <c r="D930" s="3" t="s">
        <v>9394</v>
      </c>
      <c r="E930" s="3" t="s">
        <v>5053</v>
      </c>
      <c r="F930" s="3">
        <v>10000</v>
      </c>
      <c r="G930" s="34">
        <v>72.989999999999995</v>
      </c>
      <c r="H930" s="3" t="s">
        <v>12405</v>
      </c>
      <c r="I930" s="3" t="s">
        <v>15</v>
      </c>
      <c r="J930" s="3" t="s">
        <v>8102</v>
      </c>
      <c r="K930" s="3" t="s">
        <v>8103</v>
      </c>
      <c r="L930" s="3" t="s">
        <v>68</v>
      </c>
      <c r="M930" s="26" t="s">
        <v>16689</v>
      </c>
      <c r="N930"/>
      <c r="O930" s="3">
        <v>51</v>
      </c>
      <c r="P930" s="55">
        <v>17536.41</v>
      </c>
      <c r="Q930" s="55">
        <v>21625.83</v>
      </c>
      <c r="R930" s="55">
        <v>-4089.42</v>
      </c>
      <c r="S930" s="57">
        <v>-0.19</v>
      </c>
      <c r="T930" s="55">
        <v>343.85117647058826</v>
      </c>
      <c r="U930" s="55">
        <v>8459.75</v>
      </c>
      <c r="V930" s="55">
        <v>10675.43</v>
      </c>
      <c r="W930" s="55">
        <v>-2215.6799999999998</v>
      </c>
      <c r="X930" s="57">
        <v>-0.21</v>
      </c>
      <c r="Y930" s="3" t="str">
        <f>IFERROR(VLOOKUP(A930,'Pivot price tier'!$C$8:$L$2290,10,0),"")</f>
        <v>X</v>
      </c>
      <c r="Z930" s="3" t="str">
        <f>IFERROR(VLOOKUP(A930,'Pivot price tier by size'!$D$8:$M$2512,10,0),"")</f>
        <v xml:space="preserve"> </v>
      </c>
      <c r="AA930" s="3" t="str">
        <f>IFERROR(VLOOKUP(A930,'Pivot category'!$B$8:$I$2236,8,0),"")</f>
        <v xml:space="preserve"> </v>
      </c>
      <c r="AB930" s="3" t="str">
        <f>IF(P930&lt;$AC$1,"Bottom 5%","")</f>
        <v>Bottom 5%</v>
      </c>
      <c r="AC930"/>
      <c r="AD930" t="s">
        <v>11018</v>
      </c>
      <c r="AE930" t="s">
        <v>13946</v>
      </c>
    </row>
    <row r="931" spans="1:31" x14ac:dyDescent="0.25">
      <c r="A931" t="s">
        <v>11007</v>
      </c>
      <c r="B931" t="s">
        <v>8763</v>
      </c>
      <c r="C931" s="3" t="s">
        <v>32</v>
      </c>
      <c r="D931" s="3" t="s">
        <v>8299</v>
      </c>
      <c r="E931" s="3" t="s">
        <v>5053</v>
      </c>
      <c r="F931" s="3">
        <v>10000</v>
      </c>
      <c r="G931" s="34">
        <v>51.99</v>
      </c>
      <c r="H931" s="3" t="s">
        <v>12405</v>
      </c>
      <c r="I931" s="3" t="s">
        <v>15</v>
      </c>
      <c r="J931" s="3" t="s">
        <v>8102</v>
      </c>
      <c r="K931" s="3" t="s">
        <v>8103</v>
      </c>
      <c r="L931" s="3" t="s">
        <v>68</v>
      </c>
      <c r="M931" s="26" t="s">
        <v>16689</v>
      </c>
      <c r="N931"/>
      <c r="O931" s="3">
        <v>35</v>
      </c>
      <c r="P931" s="55">
        <v>13276.28</v>
      </c>
      <c r="Q931" s="55">
        <v>12262.55</v>
      </c>
      <c r="R931" s="55">
        <v>1013.73</v>
      </c>
      <c r="S931" s="57">
        <v>0.08</v>
      </c>
      <c r="T931" s="55">
        <v>379.32228571428573</v>
      </c>
      <c r="U931" s="55">
        <v>2157.56</v>
      </c>
      <c r="V931" s="55">
        <v>1716.65</v>
      </c>
      <c r="W931" s="55">
        <v>440.91</v>
      </c>
      <c r="X931" s="57">
        <v>0.26</v>
      </c>
      <c r="Y931" s="3" t="str">
        <f>IFERROR(VLOOKUP(A931,'Pivot price tier'!$C$8:$L$2290,10,0),"")</f>
        <v>X</v>
      </c>
      <c r="Z931" s="3" t="str">
        <f>IFERROR(VLOOKUP(A931,'Pivot price tier by size'!$D$8:$M$2512,10,0),"")</f>
        <v xml:space="preserve"> </v>
      </c>
      <c r="AA931" s="3" t="str">
        <f>IFERROR(VLOOKUP(A931,'Pivot category'!$B$8:$I$2236,8,0),"")</f>
        <v xml:space="preserve"> </v>
      </c>
      <c r="AB931" s="3" t="str">
        <f>IF(P931&lt;$AC$1,"Bottom 5%","")</f>
        <v>Bottom 5%</v>
      </c>
      <c r="AC931"/>
      <c r="AD931" t="s">
        <v>16514</v>
      </c>
      <c r="AE931" t="s">
        <v>13881</v>
      </c>
    </row>
    <row r="932" spans="1:31" x14ac:dyDescent="0.25">
      <c r="A932" t="s">
        <v>5832</v>
      </c>
      <c r="B932" t="s">
        <v>148</v>
      </c>
      <c r="C932" s="3" t="s">
        <v>32</v>
      </c>
      <c r="D932" s="3" t="s">
        <v>2338</v>
      </c>
      <c r="E932" s="3" t="s">
        <v>5101</v>
      </c>
      <c r="F932" s="3">
        <v>1000</v>
      </c>
      <c r="G932" s="34">
        <v>19.989999999999998</v>
      </c>
      <c r="H932" s="3" t="s">
        <v>28</v>
      </c>
      <c r="I932" s="3" t="s">
        <v>21</v>
      </c>
      <c r="J932" s="3" t="s">
        <v>8102</v>
      </c>
      <c r="K932" s="3" t="s">
        <v>8103</v>
      </c>
      <c r="L932" s="3" t="s">
        <v>68</v>
      </c>
      <c r="M932" s="26" t="s">
        <v>16689</v>
      </c>
      <c r="N932"/>
      <c r="O932" s="3">
        <v>149</v>
      </c>
      <c r="P932" s="55">
        <v>64408.31</v>
      </c>
      <c r="Q932" s="55">
        <v>82090.3</v>
      </c>
      <c r="R932" s="55">
        <v>-17681.990000000002</v>
      </c>
      <c r="S932" s="57">
        <v>-0.22</v>
      </c>
      <c r="T932" s="55">
        <v>432.27053691275165</v>
      </c>
      <c r="U932" s="55">
        <v>50533.67</v>
      </c>
      <c r="V932" s="55">
        <v>57518.07</v>
      </c>
      <c r="W932" s="55">
        <v>-6984.4</v>
      </c>
      <c r="X932" s="57">
        <v>-0.12</v>
      </c>
      <c r="Y932" s="3" t="str">
        <f>IFERROR(VLOOKUP(A932,'Pivot price tier'!$C$8:$L$2290,10,0),"")</f>
        <v>X</v>
      </c>
      <c r="Z932" s="3" t="str">
        <f>IFERROR(VLOOKUP(A932,'Pivot price tier by size'!$D$8:$M$2512,10,0),"")</f>
        <v xml:space="preserve"> </v>
      </c>
      <c r="AA932" s="3" t="str">
        <f>IFERROR(VLOOKUP(A932,'Pivot category'!$B$8:$I$2236,8,0),"")</f>
        <v xml:space="preserve"> </v>
      </c>
      <c r="AB932" s="3" t="str">
        <f>IF(P932&lt;$AC$1,"Bottom 5%","")</f>
        <v/>
      </c>
      <c r="AC932"/>
      <c r="AD932" t="s">
        <v>16511</v>
      </c>
      <c r="AE932" t="s">
        <v>13865</v>
      </c>
    </row>
    <row r="933" spans="1:31" x14ac:dyDescent="0.25">
      <c r="A933" t="s">
        <v>5374</v>
      </c>
      <c r="B933" t="s">
        <v>182</v>
      </c>
      <c r="C933" s="3" t="s">
        <v>32</v>
      </c>
      <c r="D933" s="3" t="s">
        <v>2378</v>
      </c>
      <c r="E933" s="3" t="s">
        <v>5053</v>
      </c>
      <c r="F933" s="3">
        <v>1000</v>
      </c>
      <c r="G933" s="34">
        <v>29.99</v>
      </c>
      <c r="H933" s="3" t="s">
        <v>30</v>
      </c>
      <c r="I933" s="3" t="s">
        <v>21</v>
      </c>
      <c r="J933" s="3" t="s">
        <v>8102</v>
      </c>
      <c r="K933" s="3" t="s">
        <v>8103</v>
      </c>
      <c r="L933" s="3" t="s">
        <v>68</v>
      </c>
      <c r="M933" s="26" t="s">
        <v>16689</v>
      </c>
      <c r="N933"/>
      <c r="O933" s="3">
        <v>141</v>
      </c>
      <c r="P933" s="55">
        <v>68129.03</v>
      </c>
      <c r="Q933" s="55">
        <v>120159.03999999999</v>
      </c>
      <c r="R933" s="55">
        <v>-52030.01</v>
      </c>
      <c r="S933" s="57">
        <v>-0.43</v>
      </c>
      <c r="T933" s="55">
        <v>483.18460992907802</v>
      </c>
      <c r="U933" s="55">
        <v>58616.17</v>
      </c>
      <c r="V933" s="55">
        <v>88072.87</v>
      </c>
      <c r="W933" s="55">
        <v>-29456.7</v>
      </c>
      <c r="X933" s="57">
        <v>-0.33</v>
      </c>
      <c r="Y933" s="3" t="str">
        <f>IFERROR(VLOOKUP(A933,'Pivot price tier'!$C$8:$L$2290,10,0),"")</f>
        <v>X</v>
      </c>
      <c r="Z933" s="3" t="str">
        <f>IFERROR(VLOOKUP(A933,'Pivot price tier by size'!$D$8:$M$2512,10,0),"")</f>
        <v xml:space="preserve"> </v>
      </c>
      <c r="AA933" s="3" t="str">
        <f>IFERROR(VLOOKUP(A933,'Pivot category'!$B$8:$I$2236,8,0),"")</f>
        <v xml:space="preserve"> </v>
      </c>
      <c r="AB933" s="3" t="str">
        <f>IF(P933&lt;$AC$1,"Bottom 5%","")</f>
        <v/>
      </c>
      <c r="AC933"/>
      <c r="AD933" t="s">
        <v>16514</v>
      </c>
      <c r="AE933" t="s">
        <v>13851</v>
      </c>
    </row>
    <row r="934" spans="1:31" x14ac:dyDescent="0.25">
      <c r="A934" t="s">
        <v>6800</v>
      </c>
      <c r="B934" t="s">
        <v>403</v>
      </c>
      <c r="C934" s="3" t="s">
        <v>34</v>
      </c>
      <c r="D934" s="3" t="s">
        <v>2627</v>
      </c>
      <c r="E934" s="3" t="s">
        <v>5053</v>
      </c>
      <c r="F934" s="3">
        <v>1000</v>
      </c>
      <c r="G934" s="34">
        <v>4.99</v>
      </c>
      <c r="H934" s="3" t="s">
        <v>28</v>
      </c>
      <c r="I934" s="3" t="s">
        <v>17</v>
      </c>
      <c r="J934" s="3" t="s">
        <v>8102</v>
      </c>
      <c r="K934" s="3" t="s">
        <v>8103</v>
      </c>
      <c r="L934" s="3" t="s">
        <v>68</v>
      </c>
      <c r="M934" s="26" t="s">
        <v>16689</v>
      </c>
      <c r="N934"/>
      <c r="O934" s="3">
        <v>156</v>
      </c>
      <c r="P934" s="55">
        <v>68797.13</v>
      </c>
      <c r="Q934" s="55">
        <v>66616.5</v>
      </c>
      <c r="R934" s="55">
        <v>2180.63</v>
      </c>
      <c r="S934" s="57">
        <v>0.03</v>
      </c>
      <c r="T934" s="55">
        <v>441.00724358974361</v>
      </c>
      <c r="U934" s="55">
        <v>142728.97</v>
      </c>
      <c r="V934" s="55">
        <v>135328.79999999999</v>
      </c>
      <c r="W934" s="55">
        <v>7400.17</v>
      </c>
      <c r="X934" s="57">
        <v>0.05</v>
      </c>
      <c r="Y934" s="3" t="str">
        <f>IFERROR(VLOOKUP(A934,'Pivot price tier'!$C$8:$L$2290,10,0),"")</f>
        <v>X</v>
      </c>
      <c r="Z934" s="3" t="str">
        <f>IFERROR(VLOOKUP(A934,'Pivot price tier by size'!$D$8:$M$2512,10,0),"")</f>
        <v xml:space="preserve"> </v>
      </c>
      <c r="AA934" s="3" t="str">
        <f>IFERROR(VLOOKUP(A934,'Pivot category'!$B$8:$I$2236,8,0),"")</f>
        <v xml:space="preserve"> </v>
      </c>
      <c r="AB934" s="3" t="str">
        <f>IF(P934&lt;$AC$1,"Bottom 5%","")</f>
        <v/>
      </c>
      <c r="AC934"/>
      <c r="AD934" t="s">
        <v>16514</v>
      </c>
      <c r="AE934" t="s">
        <v>13851</v>
      </c>
    </row>
    <row r="935" spans="1:31" x14ac:dyDescent="0.25">
      <c r="A935" t="s">
        <v>5414</v>
      </c>
      <c r="B935" t="s">
        <v>404</v>
      </c>
      <c r="C935" s="3" t="s">
        <v>32</v>
      </c>
      <c r="D935" s="3" t="s">
        <v>2628</v>
      </c>
      <c r="E935" s="3" t="s">
        <v>5053</v>
      </c>
      <c r="F935" s="3">
        <v>1000</v>
      </c>
      <c r="G935" s="34">
        <v>8.99</v>
      </c>
      <c r="H935" s="3" t="s">
        <v>28</v>
      </c>
      <c r="I935" s="3" t="s">
        <v>17</v>
      </c>
      <c r="J935" s="3" t="s">
        <v>8102</v>
      </c>
      <c r="K935" s="3" t="s">
        <v>8103</v>
      </c>
      <c r="L935" s="3" t="s">
        <v>68</v>
      </c>
      <c r="M935" s="26" t="s">
        <v>16689</v>
      </c>
      <c r="N935"/>
      <c r="O935" s="3">
        <v>156</v>
      </c>
      <c r="P935" s="55">
        <v>60014.61</v>
      </c>
      <c r="Q935" s="55">
        <v>55468.3</v>
      </c>
      <c r="R935" s="55">
        <v>4546.3100000000004</v>
      </c>
      <c r="S935" s="57">
        <v>0.08</v>
      </c>
      <c r="T935" s="55">
        <v>384.70903846153846</v>
      </c>
      <c r="U935" s="55">
        <v>115563.39</v>
      </c>
      <c r="V935" s="55">
        <v>119899.63</v>
      </c>
      <c r="W935" s="55">
        <v>-4336.24</v>
      </c>
      <c r="X935" s="57">
        <v>-0.04</v>
      </c>
      <c r="Y935" s="3" t="str">
        <f>IFERROR(VLOOKUP(A935,'Pivot price tier'!$C$8:$L$2290,10,0),"")</f>
        <v>X</v>
      </c>
      <c r="Z935" s="3" t="str">
        <f>IFERROR(VLOOKUP(A935,'Pivot price tier by size'!$D$8:$M$2512,10,0),"")</f>
        <v xml:space="preserve"> </v>
      </c>
      <c r="AA935" s="3" t="str">
        <f>IFERROR(VLOOKUP(A935,'Pivot category'!$B$8:$I$2236,8,0),"")</f>
        <v xml:space="preserve"> </v>
      </c>
      <c r="AB935" s="3" t="str">
        <f>IF(P935&lt;$AC$1,"Bottom 5%","")</f>
        <v/>
      </c>
      <c r="AC935"/>
      <c r="AD935" t="s">
        <v>16514</v>
      </c>
      <c r="AE935" t="s">
        <v>13851</v>
      </c>
    </row>
    <row r="936" spans="1:31" hidden="1" x14ac:dyDescent="0.25">
      <c r="A936" t="s">
        <v>7251</v>
      </c>
      <c r="B936" t="s">
        <v>4961</v>
      </c>
      <c r="C936" s="3" t="s">
        <v>69</v>
      </c>
      <c r="D936" s="3" t="s">
        <v>4922</v>
      </c>
      <c r="E936" s="3" t="s">
        <v>5053</v>
      </c>
      <c r="F936" s="3">
        <v>9000</v>
      </c>
      <c r="G936" s="34">
        <v>0.59</v>
      </c>
      <c r="H936" s="3" t="s">
        <v>12403</v>
      </c>
      <c r="I936" s="3" t="s">
        <v>70</v>
      </c>
      <c r="J936" s="3" t="s">
        <v>8104</v>
      </c>
      <c r="K936" s="3" t="s">
        <v>8111</v>
      </c>
      <c r="L936" s="3" t="s">
        <v>8108</v>
      </c>
      <c r="M936" s="26" t="s">
        <v>16689</v>
      </c>
      <c r="N936"/>
      <c r="O936" s="3" t="s">
        <v>78</v>
      </c>
      <c r="P936" s="55"/>
      <c r="Q936" s="55">
        <v>8.26</v>
      </c>
      <c r="R936" s="55">
        <v>-8.26</v>
      </c>
      <c r="S936" s="57">
        <v>-1</v>
      </c>
      <c r="T936" s="55" t="s">
        <v>78</v>
      </c>
      <c r="U936" s="55" t="s">
        <v>78</v>
      </c>
      <c r="V936" s="55" t="s">
        <v>78</v>
      </c>
      <c r="W936" s="55" t="s">
        <v>78</v>
      </c>
      <c r="X936" s="57" t="s">
        <v>78</v>
      </c>
      <c r="Y936" s="3" t="str">
        <f>IFERROR(VLOOKUP(A936,'Pivot price tier'!$C$8:$L$2290,10,0),"")</f>
        <v/>
      </c>
      <c r="Z936" s="3" t="str">
        <f>IFERROR(VLOOKUP(A936,'Pivot price tier by size'!$D$8:$M$2512,10,0),"")</f>
        <v/>
      </c>
      <c r="AA936" s="3" t="str">
        <f>IFERROR(VLOOKUP(A936,'Pivot category'!$B$8:$I$2236,8,0),"")</f>
        <v/>
      </c>
      <c r="AB936" s="3" t="str">
        <f>IF(P936&lt;$AC$1,"Bottom 5%","")</f>
        <v>Bottom 5%</v>
      </c>
      <c r="AC936"/>
      <c r="AD936" t="s">
        <v>16510</v>
      </c>
      <c r="AE936" t="s">
        <v>13853</v>
      </c>
    </row>
    <row r="937" spans="1:31" x14ac:dyDescent="0.25">
      <c r="A937" t="s">
        <v>5540</v>
      </c>
      <c r="B937" t="s">
        <v>858</v>
      </c>
      <c r="C937" s="3" t="s">
        <v>32</v>
      </c>
      <c r="D937" s="3" t="s">
        <v>3133</v>
      </c>
      <c r="E937" s="3">
        <v>0</v>
      </c>
      <c r="F937" s="3">
        <v>1000</v>
      </c>
      <c r="G937" s="34">
        <v>26.99</v>
      </c>
      <c r="H937" s="3" t="s">
        <v>27</v>
      </c>
      <c r="I937" s="3" t="s">
        <v>21</v>
      </c>
      <c r="J937" s="3" t="s">
        <v>8102</v>
      </c>
      <c r="K937" s="3" t="s">
        <v>8103</v>
      </c>
      <c r="L937" s="3" t="s">
        <v>68</v>
      </c>
      <c r="M937" s="26" t="s">
        <v>16689</v>
      </c>
      <c r="N937"/>
      <c r="O937" s="3">
        <v>153</v>
      </c>
      <c r="P937" s="55">
        <v>64256.47</v>
      </c>
      <c r="Q937" s="55">
        <v>79076.77</v>
      </c>
      <c r="R937" s="55">
        <v>-14820.3</v>
      </c>
      <c r="S937" s="57">
        <v>-0.19</v>
      </c>
      <c r="T937" s="55">
        <v>419.97692810457517</v>
      </c>
      <c r="U937" s="55">
        <v>119691.49</v>
      </c>
      <c r="V937" s="55">
        <v>187681.73</v>
      </c>
      <c r="W937" s="55">
        <v>-67990.240000000005</v>
      </c>
      <c r="X937" s="57">
        <v>-0.36</v>
      </c>
      <c r="Y937" s="3" t="str">
        <f>IFERROR(VLOOKUP(A937,'Pivot price tier'!$C$8:$L$2290,10,0),"")</f>
        <v>X</v>
      </c>
      <c r="Z937" s="3" t="str">
        <f>IFERROR(VLOOKUP(A937,'Pivot price tier by size'!$D$8:$M$2512,10,0),"")</f>
        <v xml:space="preserve"> </v>
      </c>
      <c r="AA937" s="3" t="str">
        <f>IFERROR(VLOOKUP(A937,'Pivot category'!$B$8:$I$2236,8,0),"")</f>
        <v xml:space="preserve"> </v>
      </c>
      <c r="AB937" s="3" t="str">
        <f>IF(P937&lt;$AC$1,"Bottom 5%","")</f>
        <v/>
      </c>
      <c r="AC937"/>
      <c r="AD937" t="s">
        <v>16510</v>
      </c>
      <c r="AE937" t="s">
        <v>13892</v>
      </c>
    </row>
    <row r="938" spans="1:31" x14ac:dyDescent="0.25">
      <c r="A938" t="s">
        <v>5535</v>
      </c>
      <c r="B938" t="s">
        <v>862</v>
      </c>
      <c r="C938" s="3" t="s">
        <v>32</v>
      </c>
      <c r="D938" s="3" t="s">
        <v>3137</v>
      </c>
      <c r="E938" s="3">
        <v>0</v>
      </c>
      <c r="F938" s="3">
        <v>1000</v>
      </c>
      <c r="G938" s="34">
        <v>26.99</v>
      </c>
      <c r="H938" s="3" t="s">
        <v>27</v>
      </c>
      <c r="I938" s="3" t="s">
        <v>21</v>
      </c>
      <c r="J938" s="3" t="s">
        <v>8102</v>
      </c>
      <c r="K938" s="3" t="s">
        <v>8103</v>
      </c>
      <c r="L938" s="3" t="s">
        <v>68</v>
      </c>
      <c r="M938" s="26" t="s">
        <v>16689</v>
      </c>
      <c r="N938"/>
      <c r="O938" s="3">
        <v>139</v>
      </c>
      <c r="P938" s="55">
        <v>71852.52</v>
      </c>
      <c r="Q938" s="55">
        <v>105219.74</v>
      </c>
      <c r="R938" s="55">
        <v>-33367.22</v>
      </c>
      <c r="S938" s="57">
        <v>-0.32</v>
      </c>
      <c r="T938" s="55">
        <v>516.92460431654683</v>
      </c>
      <c r="U938" s="55">
        <v>390121.74</v>
      </c>
      <c r="V938" s="55">
        <v>542581.9</v>
      </c>
      <c r="W938" s="55">
        <v>-152460.16</v>
      </c>
      <c r="X938" s="57">
        <v>-0.28000000000000003</v>
      </c>
      <c r="Y938" s="3" t="str">
        <f>IFERROR(VLOOKUP(A938,'Pivot price tier'!$C$8:$L$2290,10,0),"")</f>
        <v>X</v>
      </c>
      <c r="Z938" s="3" t="str">
        <f>IFERROR(VLOOKUP(A938,'Pivot price tier by size'!$D$8:$M$2512,10,0),"")</f>
        <v xml:space="preserve"> </v>
      </c>
      <c r="AA938" s="3" t="str">
        <f>IFERROR(VLOOKUP(A938,'Pivot category'!$B$8:$I$2236,8,0),"")</f>
        <v xml:space="preserve"> </v>
      </c>
      <c r="AB938" s="3" t="str">
        <f>IF(P938&lt;$AC$1,"Bottom 5%","")</f>
        <v/>
      </c>
      <c r="AC938"/>
      <c r="AD938" t="s">
        <v>16510</v>
      </c>
      <c r="AE938" t="s">
        <v>13892</v>
      </c>
    </row>
    <row r="939" spans="1:31" hidden="1" x14ac:dyDescent="0.25">
      <c r="A939" t="s">
        <v>7451</v>
      </c>
      <c r="B939" t="s">
        <v>461</v>
      </c>
      <c r="C939" s="3" t="s">
        <v>36</v>
      </c>
      <c r="D939" s="3" t="s">
        <v>2691</v>
      </c>
      <c r="E939" s="3" t="s">
        <v>5053</v>
      </c>
      <c r="F939" s="3">
        <v>5000</v>
      </c>
      <c r="G939" s="34">
        <v>24.59</v>
      </c>
      <c r="H939" s="3" t="s">
        <v>30</v>
      </c>
      <c r="I939" s="3" t="s">
        <v>19</v>
      </c>
      <c r="J939" s="3" t="s">
        <v>8107</v>
      </c>
      <c r="K939" s="3" t="s">
        <v>8111</v>
      </c>
      <c r="L939" s="3" t="s">
        <v>8106</v>
      </c>
      <c r="M939" s="26" t="s">
        <v>16689</v>
      </c>
      <c r="N939"/>
      <c r="O939" s="3" t="s">
        <v>78</v>
      </c>
      <c r="P939" s="55">
        <v>122.95</v>
      </c>
      <c r="Q939" s="55">
        <v>24.59</v>
      </c>
      <c r="R939" s="55">
        <v>98.36</v>
      </c>
      <c r="S939" s="57">
        <v>4</v>
      </c>
      <c r="T939" s="55" t="s">
        <v>78</v>
      </c>
      <c r="U939" s="55">
        <v>0</v>
      </c>
      <c r="V939" s="55">
        <v>0</v>
      </c>
      <c r="W939" s="55">
        <v>0</v>
      </c>
      <c r="X939" s="57">
        <v>0</v>
      </c>
      <c r="Y939" s="3" t="str">
        <f>IFERROR(VLOOKUP(A939,'Pivot price tier'!$C$8:$L$2290,10,0),"")</f>
        <v/>
      </c>
      <c r="Z939" s="3" t="str">
        <f>IFERROR(VLOOKUP(A939,'Pivot price tier by size'!$D$8:$M$2512,10,0),"")</f>
        <v/>
      </c>
      <c r="AA939" s="3" t="str">
        <f>IFERROR(VLOOKUP(A939,'Pivot category'!$B$8:$I$2236,8,0),"")</f>
        <v/>
      </c>
      <c r="AB939" s="3" t="str">
        <f>IF(P939&lt;$AC$1,"Bottom 5%","")</f>
        <v>Bottom 5%</v>
      </c>
      <c r="AC939"/>
      <c r="AD939" t="s">
        <v>16524</v>
      </c>
      <c r="AE939" t="s">
        <v>13863</v>
      </c>
    </row>
    <row r="940" spans="1:31" hidden="1" x14ac:dyDescent="0.25">
      <c r="A940" t="s">
        <v>10904</v>
      </c>
      <c r="B940" t="s">
        <v>10905</v>
      </c>
      <c r="C940" s="3" t="s">
        <v>69</v>
      </c>
      <c r="D940" s="3" t="s">
        <v>2692</v>
      </c>
      <c r="E940" s="3" t="s">
        <v>5053</v>
      </c>
      <c r="F940" s="3">
        <v>1000</v>
      </c>
      <c r="G940" s="34">
        <v>0.99</v>
      </c>
      <c r="H940" s="3" t="s">
        <v>26</v>
      </c>
      <c r="I940" s="3" t="s">
        <v>70</v>
      </c>
      <c r="J940" s="3" t="s">
        <v>8104</v>
      </c>
      <c r="K940" s="3" t="s">
        <v>8103</v>
      </c>
      <c r="L940" s="3" t="s">
        <v>8108</v>
      </c>
      <c r="M940" s="26" t="s">
        <v>16689</v>
      </c>
      <c r="N940"/>
      <c r="O940" s="3" t="s">
        <v>78</v>
      </c>
      <c r="P940" s="55"/>
      <c r="Q940" s="55">
        <v>0.59</v>
      </c>
      <c r="R940" s="55">
        <v>-0.59</v>
      </c>
      <c r="S940" s="57">
        <v>-1</v>
      </c>
      <c r="T940" s="55" t="s">
        <v>78</v>
      </c>
      <c r="U940" s="55" t="s">
        <v>78</v>
      </c>
      <c r="V940" s="55" t="s">
        <v>78</v>
      </c>
      <c r="W940" s="55" t="s">
        <v>78</v>
      </c>
      <c r="X940" s="57" t="s">
        <v>78</v>
      </c>
      <c r="Y940" s="3" t="str">
        <f>IFERROR(VLOOKUP(A940,'Pivot price tier'!$C$8:$L$2290,10,0),"")</f>
        <v/>
      </c>
      <c r="Z940" s="3" t="str">
        <f>IFERROR(VLOOKUP(A940,'Pivot price tier by size'!$D$8:$M$2512,10,0),"")</f>
        <v/>
      </c>
      <c r="AA940" s="3" t="str">
        <f>IFERROR(VLOOKUP(A940,'Pivot category'!$B$8:$I$2236,8,0),"")</f>
        <v/>
      </c>
      <c r="AB940" s="3" t="str">
        <f>IF(P940&lt;$AC$1,"Bottom 5%","")</f>
        <v>Bottom 5%</v>
      </c>
      <c r="AC940"/>
      <c r="AD940" t="s">
        <v>16510</v>
      </c>
      <c r="AE940" t="s">
        <v>13853</v>
      </c>
    </row>
    <row r="941" spans="1:31" hidden="1" x14ac:dyDescent="0.25">
      <c r="A941" t="s">
        <v>11037</v>
      </c>
      <c r="B941" t="s">
        <v>7879</v>
      </c>
      <c r="C941" s="3" t="s">
        <v>73</v>
      </c>
      <c r="D941" s="3" t="s">
        <v>8092</v>
      </c>
      <c r="E941" s="3">
        <v>0</v>
      </c>
      <c r="F941" s="3">
        <v>7000</v>
      </c>
      <c r="G941" s="34">
        <v>7.79</v>
      </c>
      <c r="H941" s="3" t="s">
        <v>8184</v>
      </c>
      <c r="I941" s="3" t="s">
        <v>12123</v>
      </c>
      <c r="J941" s="3" t="s">
        <v>8107</v>
      </c>
      <c r="K941" s="3" t="s">
        <v>8103</v>
      </c>
      <c r="L941" s="3" t="s">
        <v>8106</v>
      </c>
      <c r="M941" s="26" t="s">
        <v>16689</v>
      </c>
      <c r="N941"/>
      <c r="O941" s="3">
        <v>1</v>
      </c>
      <c r="P941" s="55">
        <v>23.37</v>
      </c>
      <c r="Q941" s="55">
        <v>218.12</v>
      </c>
      <c r="R941" s="55">
        <v>-194.75</v>
      </c>
      <c r="S941" s="57">
        <v>-0.89</v>
      </c>
      <c r="T941" s="55">
        <v>23.37</v>
      </c>
      <c r="U941" s="55">
        <v>0</v>
      </c>
      <c r="V941" s="55">
        <v>62.32</v>
      </c>
      <c r="W941" s="55">
        <v>-62.32</v>
      </c>
      <c r="X941" s="57">
        <v>-1</v>
      </c>
      <c r="Y941" s="3" t="str">
        <f>IFERROR(VLOOKUP(A941,'Pivot price tier'!$C$8:$L$2290,10,0),"")</f>
        <v/>
      </c>
      <c r="Z941" s="3" t="str">
        <f>IFERROR(VLOOKUP(A941,'Pivot price tier by size'!$D$8:$M$2512,10,0),"")</f>
        <v/>
      </c>
      <c r="AA941" s="3" t="str">
        <f>IFERROR(VLOOKUP(A941,'Pivot category'!$B$8:$I$2236,8,0),"")</f>
        <v/>
      </c>
      <c r="AB941" s="3" t="str">
        <f>IF(P941&lt;$AC$1,"Bottom 5%","")</f>
        <v>Bottom 5%</v>
      </c>
      <c r="AC941"/>
      <c r="AD941" t="s">
        <v>11018</v>
      </c>
      <c r="AE941" t="s">
        <v>13863</v>
      </c>
    </row>
    <row r="942" spans="1:31" hidden="1" x14ac:dyDescent="0.25">
      <c r="A942" t="s">
        <v>11038</v>
      </c>
      <c r="B942" t="s">
        <v>7880</v>
      </c>
      <c r="C942" s="3" t="s">
        <v>73</v>
      </c>
      <c r="D942" s="3" t="s">
        <v>8093</v>
      </c>
      <c r="E942" s="3">
        <v>0</v>
      </c>
      <c r="F942" s="3">
        <v>7000</v>
      </c>
      <c r="G942" s="34">
        <v>7.79</v>
      </c>
      <c r="H942" s="3" t="s">
        <v>8184</v>
      </c>
      <c r="I942" s="3" t="s">
        <v>12123</v>
      </c>
      <c r="J942" s="3" t="s">
        <v>8107</v>
      </c>
      <c r="K942" s="3" t="s">
        <v>8103</v>
      </c>
      <c r="L942" s="3" t="s">
        <v>8106</v>
      </c>
      <c r="M942" s="26" t="s">
        <v>16689</v>
      </c>
      <c r="N942"/>
      <c r="O942" s="3">
        <v>2</v>
      </c>
      <c r="P942" s="55">
        <v>62.32</v>
      </c>
      <c r="Q942" s="55">
        <v>210.33</v>
      </c>
      <c r="R942" s="55">
        <v>-148.01</v>
      </c>
      <c r="S942" s="57">
        <v>-0.7</v>
      </c>
      <c r="T942" s="55">
        <v>31.16</v>
      </c>
      <c r="U942" s="55" t="s">
        <v>78</v>
      </c>
      <c r="V942" s="55" t="s">
        <v>78</v>
      </c>
      <c r="W942" s="55" t="s">
        <v>78</v>
      </c>
      <c r="X942" s="57" t="s">
        <v>78</v>
      </c>
      <c r="Y942" s="3" t="str">
        <f>IFERROR(VLOOKUP(A942,'Pivot price tier'!$C$8:$L$2290,10,0),"")</f>
        <v/>
      </c>
      <c r="Z942" s="3" t="str">
        <f>IFERROR(VLOOKUP(A942,'Pivot price tier by size'!$D$8:$M$2512,10,0),"")</f>
        <v/>
      </c>
      <c r="AA942" s="3" t="str">
        <f>IFERROR(VLOOKUP(A942,'Pivot category'!$B$8:$I$2236,8,0),"")</f>
        <v/>
      </c>
      <c r="AB942" s="3" t="str">
        <f>IF(P942&lt;$AC$1,"Bottom 5%","")</f>
        <v>Bottom 5%</v>
      </c>
      <c r="AC942"/>
      <c r="AD942" t="s">
        <v>11018</v>
      </c>
      <c r="AE942" t="s">
        <v>13863</v>
      </c>
    </row>
    <row r="943" spans="1:31" hidden="1" x14ac:dyDescent="0.25">
      <c r="A943" t="s">
        <v>9685</v>
      </c>
      <c r="B943" t="s">
        <v>9709</v>
      </c>
      <c r="C943" s="3" t="s">
        <v>32</v>
      </c>
      <c r="D943" s="3" t="s">
        <v>9110</v>
      </c>
      <c r="E943" s="3" t="s">
        <v>5053</v>
      </c>
      <c r="F943" s="3">
        <v>10000</v>
      </c>
      <c r="G943" s="34">
        <v>41.99</v>
      </c>
      <c r="H943" s="3" t="s">
        <v>27</v>
      </c>
      <c r="I943" s="3" t="s">
        <v>23</v>
      </c>
      <c r="J943" s="3" t="s">
        <v>8104</v>
      </c>
      <c r="K943" s="3" t="s">
        <v>8111</v>
      </c>
      <c r="L943" s="3" t="s">
        <v>8108</v>
      </c>
      <c r="M943" s="26" t="s">
        <v>16689</v>
      </c>
      <c r="N943"/>
      <c r="O943" s="3" t="s">
        <v>78</v>
      </c>
      <c r="P943" s="55"/>
      <c r="Q943" s="55">
        <v>0</v>
      </c>
      <c r="R943" s="55">
        <v>0</v>
      </c>
      <c r="S943" s="57"/>
      <c r="T943" s="55" t="s">
        <v>78</v>
      </c>
      <c r="U943" s="55">
        <v>0</v>
      </c>
      <c r="V943" s="55">
        <v>0</v>
      </c>
      <c r="W943" s="55">
        <v>0</v>
      </c>
      <c r="X943" s="57">
        <v>0</v>
      </c>
      <c r="Y943" s="3" t="str">
        <f>IFERROR(VLOOKUP(A943,'Pivot price tier'!$C$8:$L$2290,10,0),"")</f>
        <v/>
      </c>
      <c r="Z943" s="3" t="str">
        <f>IFERROR(VLOOKUP(A943,'Pivot price tier by size'!$D$8:$M$2512,10,0),"")</f>
        <v/>
      </c>
      <c r="AA943" s="3" t="str">
        <f>IFERROR(VLOOKUP(A943,'Pivot category'!$B$8:$I$2236,8,0),"")</f>
        <v/>
      </c>
      <c r="AB943" s="3" t="str">
        <f>IF(P943&lt;$AC$1,"Bottom 5%","")</f>
        <v>Bottom 5%</v>
      </c>
      <c r="AC943"/>
      <c r="AD943" t="s">
        <v>16514</v>
      </c>
      <c r="AE943" t="s">
        <v>13861</v>
      </c>
    </row>
    <row r="944" spans="1:31" hidden="1" x14ac:dyDescent="0.25">
      <c r="A944" t="s">
        <v>6171</v>
      </c>
      <c r="B944" t="s">
        <v>462</v>
      </c>
      <c r="C944" s="3" t="s">
        <v>32</v>
      </c>
      <c r="D944" s="3" t="s">
        <v>2693</v>
      </c>
      <c r="E944" s="3" t="s">
        <v>5055</v>
      </c>
      <c r="F944" s="3">
        <v>5000</v>
      </c>
      <c r="G944" s="34">
        <v>79.989999999999995</v>
      </c>
      <c r="H944" s="3" t="s">
        <v>12402</v>
      </c>
      <c r="I944" s="3" t="s">
        <v>15</v>
      </c>
      <c r="J944" s="3" t="s">
        <v>8112</v>
      </c>
      <c r="K944" s="3" t="s">
        <v>8111</v>
      </c>
      <c r="L944" s="3" t="s">
        <v>68</v>
      </c>
      <c r="M944" s="26" t="s">
        <v>16689</v>
      </c>
      <c r="N944"/>
      <c r="O944" s="3">
        <v>0</v>
      </c>
      <c r="P944" s="55">
        <v>79.989999999999995</v>
      </c>
      <c r="Q944" s="55">
        <v>2959.63</v>
      </c>
      <c r="R944" s="55">
        <v>-2879.64</v>
      </c>
      <c r="S944" s="57">
        <v>-0.97</v>
      </c>
      <c r="T944" s="55" t="s">
        <v>78</v>
      </c>
      <c r="U944" s="55">
        <v>0</v>
      </c>
      <c r="V944" s="55">
        <v>1439.82</v>
      </c>
      <c r="W944" s="55">
        <v>-1439.82</v>
      </c>
      <c r="X944" s="57">
        <v>-1</v>
      </c>
      <c r="Y944" s="3" t="str">
        <f>IFERROR(VLOOKUP(A944,'Pivot price tier'!$C$8:$L$2290,10,0),"")</f>
        <v/>
      </c>
      <c r="Z944" s="3" t="str">
        <f>IFERROR(VLOOKUP(A944,'Pivot price tier by size'!$D$8:$M$2512,10,0),"")</f>
        <v/>
      </c>
      <c r="AA944" s="3" t="str">
        <f>IFERROR(VLOOKUP(A944,'Pivot category'!$B$8:$I$2236,8,0),"")</f>
        <v/>
      </c>
      <c r="AB944" s="3" t="str">
        <f>IF(P944&lt;$AC$1,"Bottom 5%","")</f>
        <v>Bottom 5%</v>
      </c>
      <c r="AC944"/>
      <c r="AD944" t="s">
        <v>16516</v>
      </c>
      <c r="AE944" t="s">
        <v>16518</v>
      </c>
    </row>
    <row r="945" spans="1:31" hidden="1" x14ac:dyDescent="0.25">
      <c r="A945" t="s">
        <v>6203</v>
      </c>
      <c r="B945" t="s">
        <v>463</v>
      </c>
      <c r="C945" s="3" t="s">
        <v>32</v>
      </c>
      <c r="D945" s="3" t="s">
        <v>2694</v>
      </c>
      <c r="E945" s="3" t="s">
        <v>5053</v>
      </c>
      <c r="F945" s="3">
        <v>5000</v>
      </c>
      <c r="G945" s="34">
        <v>11.99</v>
      </c>
      <c r="H945" s="3" t="s">
        <v>30</v>
      </c>
      <c r="I945" s="3" t="s">
        <v>17</v>
      </c>
      <c r="J945" s="3" t="s">
        <v>8104</v>
      </c>
      <c r="K945" s="3" t="s">
        <v>8111</v>
      </c>
      <c r="L945" s="3" t="s">
        <v>8108</v>
      </c>
      <c r="M945" s="26" t="s">
        <v>16689</v>
      </c>
      <c r="N945"/>
      <c r="O945" s="3" t="s">
        <v>78</v>
      </c>
      <c r="P945" s="55"/>
      <c r="Q945" s="55">
        <v>0</v>
      </c>
      <c r="R945" s="55">
        <v>0</v>
      </c>
      <c r="S945" s="57"/>
      <c r="T945" s="55" t="s">
        <v>78</v>
      </c>
      <c r="U945" s="55" t="s">
        <v>78</v>
      </c>
      <c r="V945" s="55" t="s">
        <v>78</v>
      </c>
      <c r="W945" s="55" t="s">
        <v>78</v>
      </c>
      <c r="X945" s="57" t="s">
        <v>78</v>
      </c>
      <c r="Y945" s="3" t="str">
        <f>IFERROR(VLOOKUP(A945,'Pivot price tier'!$C$8:$L$2290,10,0),"")</f>
        <v/>
      </c>
      <c r="Z945" s="3" t="str">
        <f>IFERROR(VLOOKUP(A945,'Pivot price tier by size'!$D$8:$M$2512,10,0),"")</f>
        <v/>
      </c>
      <c r="AA945" s="3" t="str">
        <f>IFERROR(VLOOKUP(A945,'Pivot category'!$B$8:$I$2236,8,0),"")</f>
        <v/>
      </c>
      <c r="AB945" s="3" t="str">
        <f>IF(P945&lt;$AC$1,"Bottom 5%","")</f>
        <v>Bottom 5%</v>
      </c>
      <c r="AC945"/>
      <c r="AD945" t="s">
        <v>16514</v>
      </c>
      <c r="AE945" t="s">
        <v>16543</v>
      </c>
    </row>
    <row r="946" spans="1:31" hidden="1" x14ac:dyDescent="0.25">
      <c r="A946" t="s">
        <v>13413</v>
      </c>
      <c r="B946" t="s">
        <v>13414</v>
      </c>
      <c r="C946" s="3" t="s">
        <v>34</v>
      </c>
      <c r="D946" s="3" t="s">
        <v>2696</v>
      </c>
      <c r="E946" s="3" t="s">
        <v>5053</v>
      </c>
      <c r="F946" s="3">
        <v>1000</v>
      </c>
      <c r="G946" s="34">
        <v>4.79</v>
      </c>
      <c r="H946" s="3" t="s">
        <v>26</v>
      </c>
      <c r="I946" s="3" t="s">
        <v>17</v>
      </c>
      <c r="J946" s="3" t="s">
        <v>8104</v>
      </c>
      <c r="K946" s="3" t="s">
        <v>8103</v>
      </c>
      <c r="L946" s="3" t="s">
        <v>8108</v>
      </c>
      <c r="M946" s="26">
        <v>45597</v>
      </c>
      <c r="N946"/>
      <c r="O946" s="3" t="s">
        <v>78</v>
      </c>
      <c r="P946" s="55"/>
      <c r="Q946" s="55">
        <v>4.79</v>
      </c>
      <c r="R946" s="55">
        <v>-4.79</v>
      </c>
      <c r="S946" s="57">
        <v>-1</v>
      </c>
      <c r="T946" s="55" t="s">
        <v>78</v>
      </c>
      <c r="U946" s="55" t="s">
        <v>78</v>
      </c>
      <c r="V946" s="55" t="s">
        <v>78</v>
      </c>
      <c r="W946" s="55" t="s">
        <v>78</v>
      </c>
      <c r="X946" s="57" t="s">
        <v>78</v>
      </c>
      <c r="Y946" s="3" t="str">
        <f>IFERROR(VLOOKUP(A946,'Pivot price tier'!$C$8:$L$2290,10,0),"")</f>
        <v/>
      </c>
      <c r="Z946" s="3" t="str">
        <f>IFERROR(VLOOKUP(A946,'Pivot price tier by size'!$D$8:$M$2512,10,0),"")</f>
        <v/>
      </c>
      <c r="AA946" s="3" t="str">
        <f>IFERROR(VLOOKUP(A946,'Pivot category'!$B$8:$I$2236,8,0),"")</f>
        <v/>
      </c>
      <c r="AB946" s="3" t="str">
        <f>IF(P946&lt;$AC$1,"Bottom 5%","")</f>
        <v>Bottom 5%</v>
      </c>
      <c r="AC946"/>
      <c r="AD946" t="s">
        <v>16516</v>
      </c>
      <c r="AE946" t="s">
        <v>16518</v>
      </c>
    </row>
    <row r="947" spans="1:31" hidden="1" x14ac:dyDescent="0.25">
      <c r="A947" t="s">
        <v>5542</v>
      </c>
      <c r="B947" t="s">
        <v>465</v>
      </c>
      <c r="C947" s="3" t="s">
        <v>32</v>
      </c>
      <c r="D947" s="3" t="s">
        <v>2697</v>
      </c>
      <c r="E947" s="3" t="s">
        <v>5101</v>
      </c>
      <c r="F947" s="3">
        <v>1000</v>
      </c>
      <c r="G947" s="34">
        <v>11.99</v>
      </c>
      <c r="H947" s="3" t="s">
        <v>26</v>
      </c>
      <c r="I947" s="3" t="s">
        <v>17</v>
      </c>
      <c r="J947" s="3" t="s">
        <v>8107</v>
      </c>
      <c r="K947" s="3" t="s">
        <v>8103</v>
      </c>
      <c r="L947" s="3" t="s">
        <v>8108</v>
      </c>
      <c r="M947" s="26" t="s">
        <v>16689</v>
      </c>
      <c r="N947"/>
      <c r="O947" s="3" t="s">
        <v>78</v>
      </c>
      <c r="P947" s="55">
        <v>23.98</v>
      </c>
      <c r="Q947" s="55">
        <v>1347.31</v>
      </c>
      <c r="R947" s="55">
        <v>-1323.33</v>
      </c>
      <c r="S947" s="57">
        <v>-0.98</v>
      </c>
      <c r="T947" s="55" t="s">
        <v>78</v>
      </c>
      <c r="U947" s="55" t="s">
        <v>78</v>
      </c>
      <c r="V947" s="55" t="s">
        <v>78</v>
      </c>
      <c r="W947" s="55" t="s">
        <v>78</v>
      </c>
      <c r="X947" s="57" t="s">
        <v>78</v>
      </c>
      <c r="Y947" s="3" t="str">
        <f>IFERROR(VLOOKUP(A947,'Pivot price tier'!$C$8:$L$2290,10,0),"")</f>
        <v/>
      </c>
      <c r="Z947" s="3" t="str">
        <f>IFERROR(VLOOKUP(A947,'Pivot price tier by size'!$D$8:$M$2512,10,0),"")</f>
        <v/>
      </c>
      <c r="AA947" s="3" t="str">
        <f>IFERROR(VLOOKUP(A947,'Pivot category'!$B$8:$I$2236,8,0),"")</f>
        <v/>
      </c>
      <c r="AB947" s="3" t="str">
        <f>IF(P947&lt;$AC$1,"Bottom 5%","")</f>
        <v>Bottom 5%</v>
      </c>
      <c r="AC947"/>
      <c r="AD947" t="s">
        <v>16516</v>
      </c>
      <c r="AE947" t="s">
        <v>16518</v>
      </c>
    </row>
    <row r="948" spans="1:31" hidden="1" x14ac:dyDescent="0.25">
      <c r="A948" t="s">
        <v>10222</v>
      </c>
      <c r="B948" t="s">
        <v>10223</v>
      </c>
      <c r="C948" s="3" t="s">
        <v>32</v>
      </c>
      <c r="D948" s="3" t="s">
        <v>10096</v>
      </c>
      <c r="E948" s="3" t="s">
        <v>5101</v>
      </c>
      <c r="F948" s="3">
        <v>7000</v>
      </c>
      <c r="G948" s="34">
        <v>20.99</v>
      </c>
      <c r="H948" s="3" t="s">
        <v>26</v>
      </c>
      <c r="I948" s="3" t="s">
        <v>21</v>
      </c>
      <c r="J948" s="3" t="s">
        <v>8107</v>
      </c>
      <c r="K948" s="3" t="s">
        <v>8103</v>
      </c>
      <c r="L948" s="3" t="s">
        <v>8105</v>
      </c>
      <c r="M948" s="26" t="s">
        <v>16689</v>
      </c>
      <c r="N948"/>
      <c r="O948" s="3" t="s">
        <v>78</v>
      </c>
      <c r="P948" s="55"/>
      <c r="Q948" s="55">
        <v>38.979999999999997</v>
      </c>
      <c r="R948" s="55">
        <v>-38.979999999999997</v>
      </c>
      <c r="S948" s="57">
        <v>-1</v>
      </c>
      <c r="T948" s="55" t="s">
        <v>78</v>
      </c>
      <c r="U948" s="55" t="s">
        <v>78</v>
      </c>
      <c r="V948" s="55" t="s">
        <v>78</v>
      </c>
      <c r="W948" s="55" t="s">
        <v>78</v>
      </c>
      <c r="X948" s="57" t="s">
        <v>78</v>
      </c>
      <c r="Y948" s="3" t="str">
        <f>IFERROR(VLOOKUP(A948,'Pivot price tier'!$C$8:$L$2290,10,0),"")</f>
        <v/>
      </c>
      <c r="Z948" s="3" t="str">
        <f>IFERROR(VLOOKUP(A948,'Pivot price tier by size'!$D$8:$M$2512,10,0),"")</f>
        <v/>
      </c>
      <c r="AA948" s="3" t="str">
        <f>IFERROR(VLOOKUP(A948,'Pivot category'!$B$8:$I$2236,8,0),"")</f>
        <v/>
      </c>
      <c r="AB948" s="3" t="str">
        <f>IF(P948&lt;$AC$1,"Bottom 5%","")</f>
        <v>Bottom 5%</v>
      </c>
      <c r="AC948"/>
      <c r="AD948" t="s">
        <v>16516</v>
      </c>
      <c r="AE948" t="s">
        <v>16518</v>
      </c>
    </row>
    <row r="949" spans="1:31" x14ac:dyDescent="0.25">
      <c r="A949" t="s">
        <v>8842</v>
      </c>
      <c r="B949" t="s">
        <v>1204</v>
      </c>
      <c r="C949" s="3" t="s">
        <v>32</v>
      </c>
      <c r="D949" s="3" t="s">
        <v>3518</v>
      </c>
      <c r="E949" s="3" t="s">
        <v>5053</v>
      </c>
      <c r="F949" s="3">
        <v>7000</v>
      </c>
      <c r="G949" s="34">
        <v>24.99</v>
      </c>
      <c r="H949" s="3" t="s">
        <v>12</v>
      </c>
      <c r="I949" s="3" t="s">
        <v>21</v>
      </c>
      <c r="J949" s="3" t="s">
        <v>8102</v>
      </c>
      <c r="K949" s="3" t="s">
        <v>8103</v>
      </c>
      <c r="L949" s="3" t="s">
        <v>68</v>
      </c>
      <c r="M949" s="26" t="s">
        <v>16689</v>
      </c>
      <c r="N949"/>
      <c r="O949" s="3">
        <v>103</v>
      </c>
      <c r="P949" s="55">
        <v>54649.16</v>
      </c>
      <c r="Q949" s="55">
        <v>64903.67</v>
      </c>
      <c r="R949" s="55">
        <v>-10254.51</v>
      </c>
      <c r="S949" s="57">
        <v>-0.16</v>
      </c>
      <c r="T949" s="55">
        <v>530.57436893203885</v>
      </c>
      <c r="U949" s="55">
        <v>22959.51</v>
      </c>
      <c r="V949" s="55">
        <v>28871.94</v>
      </c>
      <c r="W949" s="55">
        <v>-5912.43</v>
      </c>
      <c r="X949" s="57">
        <v>-0.2</v>
      </c>
      <c r="Y949" s="3" t="str">
        <f>IFERROR(VLOOKUP(A949,'Pivot price tier'!$C$8:$L$2290,10,0),"")</f>
        <v>X</v>
      </c>
      <c r="Z949" s="3" t="str">
        <f>IFERROR(VLOOKUP(A949,'Pivot price tier by size'!$D$8:$M$2512,10,0),"")</f>
        <v xml:space="preserve"> </v>
      </c>
      <c r="AA949" s="3" t="str">
        <f>IFERROR(VLOOKUP(A949,'Pivot category'!$B$8:$I$2236,8,0),"")</f>
        <v xml:space="preserve"> </v>
      </c>
      <c r="AB949" s="3" t="str">
        <f>IF(P949&lt;$AC$1,"Bottom 5%","")</f>
        <v/>
      </c>
      <c r="AC949"/>
      <c r="AD949" t="s">
        <v>11018</v>
      </c>
      <c r="AE949" t="s">
        <v>13852</v>
      </c>
    </row>
    <row r="950" spans="1:31" hidden="1" x14ac:dyDescent="0.25">
      <c r="A950" t="s">
        <v>6376</v>
      </c>
      <c r="B950" t="s">
        <v>6375</v>
      </c>
      <c r="C950" s="3" t="s">
        <v>32</v>
      </c>
      <c r="D950" s="3" t="s">
        <v>7920</v>
      </c>
      <c r="E950" s="3" t="s">
        <v>5101</v>
      </c>
      <c r="F950" s="3">
        <v>7000</v>
      </c>
      <c r="G950" s="34">
        <v>11.99</v>
      </c>
      <c r="H950" s="3" t="s">
        <v>26</v>
      </c>
      <c r="I950" s="3" t="s">
        <v>17</v>
      </c>
      <c r="J950" s="3" t="s">
        <v>8107</v>
      </c>
      <c r="K950" s="3" t="s">
        <v>8103</v>
      </c>
      <c r="L950" s="3" t="s">
        <v>8106</v>
      </c>
      <c r="M950" s="26" t="s">
        <v>16689</v>
      </c>
      <c r="N950"/>
      <c r="O950" s="3" t="s">
        <v>78</v>
      </c>
      <c r="P950" s="55">
        <v>887.26</v>
      </c>
      <c r="Q950" s="55">
        <v>103.94</v>
      </c>
      <c r="R950" s="55">
        <v>783.32</v>
      </c>
      <c r="S950" s="57">
        <v>7.54</v>
      </c>
      <c r="T950" s="55" t="s">
        <v>78</v>
      </c>
      <c r="U950" s="55">
        <v>0</v>
      </c>
      <c r="V950" s="55">
        <v>259.87</v>
      </c>
      <c r="W950" s="55">
        <v>-259.87</v>
      </c>
      <c r="X950" s="57">
        <v>-1</v>
      </c>
      <c r="Y950" s="3" t="str">
        <f>IFERROR(VLOOKUP(A950,'Pivot price tier'!$C$8:$L$2290,10,0),"")</f>
        <v/>
      </c>
      <c r="Z950" s="3" t="str">
        <f>IFERROR(VLOOKUP(A950,'Pivot price tier by size'!$D$8:$M$2512,10,0),"")</f>
        <v/>
      </c>
      <c r="AA950" s="3" t="str">
        <f>IFERROR(VLOOKUP(A950,'Pivot category'!$B$8:$I$2236,8,0),"")</f>
        <v/>
      </c>
      <c r="AB950" s="3" t="str">
        <f>IF(P950&lt;$AC$1,"Bottom 5%","")</f>
        <v>Bottom 5%</v>
      </c>
      <c r="AC950"/>
      <c r="AD950" t="s">
        <v>16516</v>
      </c>
      <c r="AE950" t="s">
        <v>16518</v>
      </c>
    </row>
    <row r="951" spans="1:31" hidden="1" x14ac:dyDescent="0.25">
      <c r="A951" t="s">
        <v>5833</v>
      </c>
      <c r="B951" t="s">
        <v>467</v>
      </c>
      <c r="C951" s="3" t="s">
        <v>32</v>
      </c>
      <c r="D951" s="3" t="s">
        <v>2699</v>
      </c>
      <c r="E951" s="3" t="s">
        <v>5101</v>
      </c>
      <c r="F951" s="3">
        <v>1000</v>
      </c>
      <c r="G951" s="34">
        <v>6.59</v>
      </c>
      <c r="H951" s="3" t="s">
        <v>26</v>
      </c>
      <c r="I951" s="3" t="s">
        <v>17</v>
      </c>
      <c r="J951" s="3" t="s">
        <v>8107</v>
      </c>
      <c r="K951" s="3" t="s">
        <v>8103</v>
      </c>
      <c r="L951" s="3" t="s">
        <v>8106</v>
      </c>
      <c r="M951" s="26" t="s">
        <v>16689</v>
      </c>
      <c r="N951"/>
      <c r="O951" s="3" t="s">
        <v>78</v>
      </c>
      <c r="P951" s="55">
        <v>31.16</v>
      </c>
      <c r="Q951" s="55">
        <v>113.94</v>
      </c>
      <c r="R951" s="55">
        <v>-82.78</v>
      </c>
      <c r="S951" s="57">
        <v>-0.73</v>
      </c>
      <c r="T951" s="55" t="s">
        <v>78</v>
      </c>
      <c r="U951" s="55">
        <v>11.39</v>
      </c>
      <c r="V951" s="55">
        <v>0</v>
      </c>
      <c r="W951" s="55">
        <v>11.39</v>
      </c>
      <c r="X951" s="57">
        <v>0</v>
      </c>
      <c r="Y951" s="3" t="str">
        <f>IFERROR(VLOOKUP(A951,'Pivot price tier'!$C$8:$L$2290,10,0),"")</f>
        <v/>
      </c>
      <c r="Z951" s="3" t="str">
        <f>IFERROR(VLOOKUP(A951,'Pivot price tier by size'!$D$8:$M$2512,10,0),"")</f>
        <v/>
      </c>
      <c r="AA951" s="3" t="str">
        <f>IFERROR(VLOOKUP(A951,'Pivot category'!$B$8:$I$2236,8,0),"")</f>
        <v/>
      </c>
      <c r="AB951" s="3" t="str">
        <f>IF(P951&lt;$AC$1,"Bottom 5%","")</f>
        <v>Bottom 5%</v>
      </c>
      <c r="AC951"/>
      <c r="AD951" t="s">
        <v>16516</v>
      </c>
      <c r="AE951" t="s">
        <v>16518</v>
      </c>
    </row>
    <row r="952" spans="1:31" x14ac:dyDescent="0.25">
      <c r="A952" t="s">
        <v>5423</v>
      </c>
      <c r="B952" t="s">
        <v>910</v>
      </c>
      <c r="C952" s="3" t="s">
        <v>32</v>
      </c>
      <c r="D952" s="3" t="s">
        <v>3189</v>
      </c>
      <c r="E952" s="3">
        <v>0</v>
      </c>
      <c r="F952" s="3">
        <v>10000</v>
      </c>
      <c r="G952" s="34">
        <v>25.99</v>
      </c>
      <c r="H952" s="3" t="s">
        <v>27</v>
      </c>
      <c r="I952" s="3" t="s">
        <v>19</v>
      </c>
      <c r="J952" s="3" t="s">
        <v>8102</v>
      </c>
      <c r="K952" s="3" t="s">
        <v>8103</v>
      </c>
      <c r="L952" s="3" t="s">
        <v>68</v>
      </c>
      <c r="M952" s="26" t="s">
        <v>16689</v>
      </c>
      <c r="N952"/>
      <c r="O952" s="3">
        <v>157</v>
      </c>
      <c r="P952" s="55">
        <v>136918.41</v>
      </c>
      <c r="Q952" s="55">
        <v>179716.18</v>
      </c>
      <c r="R952" s="55">
        <v>-42797.77</v>
      </c>
      <c r="S952" s="57">
        <v>-0.24</v>
      </c>
      <c r="T952" s="55">
        <v>872.09178343949043</v>
      </c>
      <c r="U952" s="55">
        <v>216068.57</v>
      </c>
      <c r="V952" s="55">
        <v>252895.89</v>
      </c>
      <c r="W952" s="55">
        <v>-36827.32</v>
      </c>
      <c r="X952" s="57">
        <v>-0.15</v>
      </c>
      <c r="Y952" s="3" t="str">
        <f>IFERROR(VLOOKUP(A952,'Pivot price tier'!$C$8:$L$2290,10,0),"")</f>
        <v>X</v>
      </c>
      <c r="Z952" s="3" t="str">
        <f>IFERROR(VLOOKUP(A952,'Pivot price tier by size'!$D$8:$M$2512,10,0),"")</f>
        <v xml:space="preserve"> </v>
      </c>
      <c r="AA952" s="3" t="str">
        <f>IFERROR(VLOOKUP(A952,'Pivot category'!$B$8:$I$2236,8,0),"")</f>
        <v xml:space="preserve"> </v>
      </c>
      <c r="AB952" s="3" t="str">
        <f>IF(P952&lt;$AC$1,"Bottom 5%","")</f>
        <v/>
      </c>
      <c r="AC952"/>
      <c r="AD952" t="s">
        <v>11018</v>
      </c>
      <c r="AE952" t="s">
        <v>13876</v>
      </c>
    </row>
    <row r="953" spans="1:31" hidden="1" x14ac:dyDescent="0.25">
      <c r="A953" t="s">
        <v>5705</v>
      </c>
      <c r="B953" t="s">
        <v>469</v>
      </c>
      <c r="C953" s="3" t="s">
        <v>32</v>
      </c>
      <c r="D953" s="3" t="s">
        <v>2701</v>
      </c>
      <c r="E953" s="3">
        <v>0</v>
      </c>
      <c r="F953" s="3">
        <v>1000</v>
      </c>
      <c r="G953" s="34">
        <v>8.39</v>
      </c>
      <c r="H953" s="3" t="s">
        <v>8184</v>
      </c>
      <c r="I953" s="3" t="s">
        <v>12122</v>
      </c>
      <c r="J953" s="3" t="s">
        <v>8107</v>
      </c>
      <c r="K953" s="3" t="s">
        <v>8103</v>
      </c>
      <c r="L953" s="3" t="s">
        <v>8105</v>
      </c>
      <c r="M953" s="26" t="s">
        <v>16689</v>
      </c>
      <c r="N953"/>
      <c r="O953" s="3">
        <v>1</v>
      </c>
      <c r="P953" s="55">
        <v>33.56</v>
      </c>
      <c r="Q953" s="55">
        <v>478.23</v>
      </c>
      <c r="R953" s="55">
        <v>-444.67</v>
      </c>
      <c r="S953" s="57">
        <v>-0.93</v>
      </c>
      <c r="T953" s="55">
        <v>33.56</v>
      </c>
      <c r="U953" s="55">
        <v>0</v>
      </c>
      <c r="V953" s="55">
        <v>33.56</v>
      </c>
      <c r="W953" s="55">
        <v>-33.56</v>
      </c>
      <c r="X953" s="57">
        <v>-1</v>
      </c>
      <c r="Y953" s="3" t="str">
        <f>IFERROR(VLOOKUP(A953,'Pivot price tier'!$C$8:$L$2290,10,0),"")</f>
        <v/>
      </c>
      <c r="Z953" s="3" t="str">
        <f>IFERROR(VLOOKUP(A953,'Pivot price tier by size'!$D$8:$M$2512,10,0),"")</f>
        <v/>
      </c>
      <c r="AA953" s="3" t="str">
        <f>IFERROR(VLOOKUP(A953,'Pivot category'!$B$8:$I$2236,8,0),"")</f>
        <v/>
      </c>
      <c r="AB953" s="3" t="str">
        <f>IF(P953&lt;$AC$1,"Bottom 5%","")</f>
        <v>Bottom 5%</v>
      </c>
      <c r="AC953"/>
      <c r="AD953" t="s">
        <v>16516</v>
      </c>
      <c r="AE953" t="s">
        <v>16518</v>
      </c>
    </row>
    <row r="954" spans="1:31" hidden="1" x14ac:dyDescent="0.25">
      <c r="A954" t="s">
        <v>6507</v>
      </c>
      <c r="B954" t="s">
        <v>6506</v>
      </c>
      <c r="C954" s="3" t="s">
        <v>32</v>
      </c>
      <c r="D954" s="3" t="s">
        <v>7990</v>
      </c>
      <c r="E954" s="3" t="s">
        <v>5101</v>
      </c>
      <c r="F954" s="3">
        <v>7000</v>
      </c>
      <c r="G954" s="34">
        <v>11.99</v>
      </c>
      <c r="H954" s="3" t="s">
        <v>26</v>
      </c>
      <c r="I954" s="3" t="s">
        <v>17</v>
      </c>
      <c r="J954" s="3" t="s">
        <v>8107</v>
      </c>
      <c r="K954" s="3" t="s">
        <v>8103</v>
      </c>
      <c r="L954" s="3" t="s">
        <v>8108</v>
      </c>
      <c r="M954" s="26" t="s">
        <v>16689</v>
      </c>
      <c r="N954"/>
      <c r="O954" s="3" t="s">
        <v>78</v>
      </c>
      <c r="P954" s="55">
        <v>47.96</v>
      </c>
      <c r="Q954" s="55"/>
      <c r="R954" s="55">
        <v>47.96</v>
      </c>
      <c r="S954" s="57"/>
      <c r="T954" s="55" t="s">
        <v>78</v>
      </c>
      <c r="U954" s="55" t="s">
        <v>78</v>
      </c>
      <c r="V954" s="55" t="s">
        <v>78</v>
      </c>
      <c r="W954" s="55" t="s">
        <v>78</v>
      </c>
      <c r="X954" s="57" t="s">
        <v>78</v>
      </c>
      <c r="Y954" s="3" t="str">
        <f>IFERROR(VLOOKUP(A954,'Pivot price tier'!$C$8:$L$2290,10,0),"")</f>
        <v/>
      </c>
      <c r="Z954" s="3" t="str">
        <f>IFERROR(VLOOKUP(A954,'Pivot price tier by size'!$D$8:$M$2512,10,0),"")</f>
        <v/>
      </c>
      <c r="AA954" s="3" t="str">
        <f>IFERROR(VLOOKUP(A954,'Pivot category'!$B$8:$I$2236,8,0),"")</f>
        <v/>
      </c>
      <c r="AB954" s="3" t="str">
        <f>IF(P954&lt;$AC$1,"Bottom 5%","")</f>
        <v>Bottom 5%</v>
      </c>
      <c r="AC954"/>
      <c r="AD954" t="s">
        <v>16516</v>
      </c>
      <c r="AE954" t="s">
        <v>16518</v>
      </c>
    </row>
    <row r="955" spans="1:31" x14ac:dyDescent="0.25">
      <c r="A955" t="s">
        <v>6890</v>
      </c>
      <c r="B955" t="s">
        <v>1192</v>
      </c>
      <c r="C955" s="3" t="s">
        <v>34</v>
      </c>
      <c r="D955" s="3" t="s">
        <v>3506</v>
      </c>
      <c r="E955" s="3" t="s">
        <v>5101</v>
      </c>
      <c r="F955" s="3">
        <v>1000</v>
      </c>
      <c r="G955" s="34">
        <v>13.99</v>
      </c>
      <c r="H955" s="3" t="s">
        <v>12</v>
      </c>
      <c r="I955" s="3" t="s">
        <v>21</v>
      </c>
      <c r="J955" s="3" t="s">
        <v>8102</v>
      </c>
      <c r="K955" s="3" t="s">
        <v>8103</v>
      </c>
      <c r="L955" s="3" t="s">
        <v>68</v>
      </c>
      <c r="M955" s="26" t="s">
        <v>16689</v>
      </c>
      <c r="N955"/>
      <c r="O955" s="3">
        <v>151</v>
      </c>
      <c r="P955" s="55">
        <v>51385.27</v>
      </c>
      <c r="Q955" s="55">
        <v>56099.9</v>
      </c>
      <c r="R955" s="55">
        <v>-4714.63</v>
      </c>
      <c r="S955" s="57">
        <v>-0.08</v>
      </c>
      <c r="T955" s="55">
        <v>340.29980132450328</v>
      </c>
      <c r="U955" s="55">
        <v>79980.83</v>
      </c>
      <c r="V955" s="55">
        <v>84065.91</v>
      </c>
      <c r="W955" s="55">
        <v>-4085.08</v>
      </c>
      <c r="X955" s="57">
        <v>-0.05</v>
      </c>
      <c r="Y955" s="3" t="str">
        <f>IFERROR(VLOOKUP(A955,'Pivot price tier'!$C$8:$L$2290,10,0),"")</f>
        <v>X</v>
      </c>
      <c r="Z955" s="3" t="str">
        <f>IFERROR(VLOOKUP(A955,'Pivot price tier by size'!$D$8:$M$2512,10,0),"")</f>
        <v xml:space="preserve"> </v>
      </c>
      <c r="AA955" s="3" t="str">
        <f>IFERROR(VLOOKUP(A955,'Pivot category'!$B$8:$I$2236,8,0),"")</f>
        <v xml:space="preserve"> </v>
      </c>
      <c r="AB955" s="3" t="str">
        <f>IF(P955&lt;$AC$1,"Bottom 5%","")</f>
        <v/>
      </c>
      <c r="AC955"/>
      <c r="AD955" t="s">
        <v>16510</v>
      </c>
      <c r="AE955" t="s">
        <v>13892</v>
      </c>
    </row>
    <row r="956" spans="1:31" x14ac:dyDescent="0.25">
      <c r="A956" t="s">
        <v>13348</v>
      </c>
      <c r="B956" t="s">
        <v>13349</v>
      </c>
      <c r="C956" s="3" t="s">
        <v>34</v>
      </c>
      <c r="D956" s="3" t="s">
        <v>13260</v>
      </c>
      <c r="E956" s="3" t="s">
        <v>5053</v>
      </c>
      <c r="F956" s="3">
        <v>70000</v>
      </c>
      <c r="G956" s="34">
        <v>14.99</v>
      </c>
      <c r="H956" s="3" t="s">
        <v>12</v>
      </c>
      <c r="I956" s="3" t="s">
        <v>21</v>
      </c>
      <c r="J956" s="3" t="s">
        <v>8102</v>
      </c>
      <c r="K956" s="3" t="s">
        <v>8103</v>
      </c>
      <c r="L956" s="3" t="s">
        <v>68</v>
      </c>
      <c r="M956" s="26">
        <v>45505</v>
      </c>
      <c r="N956"/>
      <c r="O956" s="3">
        <v>125</v>
      </c>
      <c r="P956" s="55">
        <v>56887.05</v>
      </c>
      <c r="Q956" s="55">
        <v>58191.18</v>
      </c>
      <c r="R956" s="55">
        <v>-1304.1300000000001</v>
      </c>
      <c r="S956" s="57">
        <v>-0.02</v>
      </c>
      <c r="T956" s="55">
        <v>455.09640000000002</v>
      </c>
      <c r="U956" s="55">
        <v>47773.13</v>
      </c>
      <c r="V956" s="55">
        <v>36545.620000000003</v>
      </c>
      <c r="W956" s="55">
        <v>11227.51</v>
      </c>
      <c r="X956" s="57">
        <v>0.31</v>
      </c>
      <c r="Y956" s="3" t="str">
        <f>IFERROR(VLOOKUP(A956,'Pivot price tier'!$C$8:$L$2290,10,0),"")</f>
        <v>X</v>
      </c>
      <c r="Z956" s="3" t="str">
        <f>IFERROR(VLOOKUP(A956,'Pivot price tier by size'!$D$8:$M$2512,10,0),"")</f>
        <v xml:space="preserve"> </v>
      </c>
      <c r="AA956" s="3" t="str">
        <f>IFERROR(VLOOKUP(A956,'Pivot category'!$B$8:$I$2236,8,0),"")</f>
        <v xml:space="preserve"> </v>
      </c>
      <c r="AB956" s="3" t="str">
        <f>IF(P956&lt;$AC$1,"Bottom 5%","")</f>
        <v/>
      </c>
      <c r="AC956"/>
      <c r="AD956" t="s">
        <v>16512</v>
      </c>
      <c r="AE956" t="s">
        <v>13856</v>
      </c>
    </row>
    <row r="957" spans="1:31" hidden="1" x14ac:dyDescent="0.25">
      <c r="A957" t="s">
        <v>7555</v>
      </c>
      <c r="B957" t="s">
        <v>472</v>
      </c>
      <c r="C957" s="3" t="s">
        <v>38</v>
      </c>
      <c r="D957" s="3" t="s">
        <v>2704</v>
      </c>
      <c r="E957" s="3" t="s">
        <v>5101</v>
      </c>
      <c r="F957" s="3">
        <v>1000</v>
      </c>
      <c r="G957" s="34">
        <v>17.989999999999998</v>
      </c>
      <c r="H957" s="3" t="s">
        <v>26</v>
      </c>
      <c r="I957" s="3" t="s">
        <v>13</v>
      </c>
      <c r="J957" s="3" t="s">
        <v>8107</v>
      </c>
      <c r="K957" s="3" t="s">
        <v>8103</v>
      </c>
      <c r="L957" s="3" t="s">
        <v>8106</v>
      </c>
      <c r="M957" s="26" t="s">
        <v>16689</v>
      </c>
      <c r="N957"/>
      <c r="O957" s="3">
        <v>1</v>
      </c>
      <c r="P957" s="55">
        <v>233.87</v>
      </c>
      <c r="Q957" s="55">
        <v>1451.5</v>
      </c>
      <c r="R957" s="55">
        <v>-1217.6300000000001</v>
      </c>
      <c r="S957" s="57">
        <v>-0.84</v>
      </c>
      <c r="T957" s="55">
        <v>233.87</v>
      </c>
      <c r="U957" s="55">
        <v>0</v>
      </c>
      <c r="V957" s="55">
        <v>59.98</v>
      </c>
      <c r="W957" s="55">
        <v>-59.98</v>
      </c>
      <c r="X957" s="57">
        <v>-1</v>
      </c>
      <c r="Y957" s="3" t="str">
        <f>IFERROR(VLOOKUP(A957,'Pivot price tier'!$C$8:$L$2290,10,0),"")</f>
        <v/>
      </c>
      <c r="Z957" s="3" t="str">
        <f>IFERROR(VLOOKUP(A957,'Pivot price tier by size'!$D$8:$M$2512,10,0),"")</f>
        <v/>
      </c>
      <c r="AA957" s="3" t="str">
        <f>IFERROR(VLOOKUP(A957,'Pivot category'!$B$8:$I$2236,8,0),"")</f>
        <v/>
      </c>
      <c r="AB957" s="3" t="str">
        <f>IF(P957&lt;$AC$1,"Bottom 5%","")</f>
        <v>Bottom 5%</v>
      </c>
      <c r="AC957"/>
      <c r="AD957" t="s">
        <v>16516</v>
      </c>
      <c r="AE957" t="s">
        <v>16518</v>
      </c>
    </row>
    <row r="958" spans="1:31" hidden="1" x14ac:dyDescent="0.25">
      <c r="A958" t="s">
        <v>15586</v>
      </c>
      <c r="B958" t="s">
        <v>15587</v>
      </c>
      <c r="C958" s="3" t="s">
        <v>69</v>
      </c>
      <c r="D958" s="3" t="s">
        <v>2706</v>
      </c>
      <c r="E958" s="3" t="s">
        <v>5101</v>
      </c>
      <c r="F958" s="3">
        <v>1000</v>
      </c>
      <c r="G958" s="34">
        <v>1.65</v>
      </c>
      <c r="H958" s="3" t="s">
        <v>26</v>
      </c>
      <c r="I958" s="3" t="s">
        <v>70</v>
      </c>
      <c r="J958" s="3" t="s">
        <v>8104</v>
      </c>
      <c r="K958" s="3" t="s">
        <v>8103</v>
      </c>
      <c r="L958" s="3" t="s">
        <v>8108</v>
      </c>
      <c r="M958" s="26" t="s">
        <v>16689</v>
      </c>
      <c r="N958"/>
      <c r="O958" s="3" t="s">
        <v>78</v>
      </c>
      <c r="P958" s="55">
        <v>0</v>
      </c>
      <c r="Q958" s="55"/>
      <c r="R958" s="55">
        <v>0</v>
      </c>
      <c r="S958" s="57"/>
      <c r="T958" s="55" t="s">
        <v>78</v>
      </c>
      <c r="U958" s="55" t="s">
        <v>78</v>
      </c>
      <c r="V958" s="55" t="s">
        <v>78</v>
      </c>
      <c r="W958" s="55" t="s">
        <v>78</v>
      </c>
      <c r="X958" s="57" t="s">
        <v>78</v>
      </c>
      <c r="Y958" s="3" t="str">
        <f>IFERROR(VLOOKUP(A958,'Pivot price tier'!$C$8:$L$2290,10,0),"")</f>
        <v/>
      </c>
      <c r="Z958" s="3" t="str">
        <f>IFERROR(VLOOKUP(A958,'Pivot price tier by size'!$D$8:$M$2512,10,0),"")</f>
        <v/>
      </c>
      <c r="AA958" s="3" t="str">
        <f>IFERROR(VLOOKUP(A958,'Pivot category'!$B$8:$I$2236,8,0),"")</f>
        <v/>
      </c>
      <c r="AB958" s="3" t="str">
        <f>IF(P958&lt;$AC$1,"Bottom 5%","")</f>
        <v>Bottom 5%</v>
      </c>
      <c r="AC958"/>
      <c r="AD958" t="s">
        <v>16516</v>
      </c>
      <c r="AE958" t="s">
        <v>16518</v>
      </c>
    </row>
    <row r="959" spans="1:31" x14ac:dyDescent="0.25">
      <c r="A959" t="s">
        <v>6839</v>
      </c>
      <c r="B959" t="s">
        <v>1258</v>
      </c>
      <c r="C959" s="3" t="s">
        <v>34</v>
      </c>
      <c r="D959" s="3" t="s">
        <v>3574</v>
      </c>
      <c r="E959" s="3" t="s">
        <v>5053</v>
      </c>
      <c r="F959" s="3">
        <v>1000</v>
      </c>
      <c r="G959" s="34">
        <v>12.99</v>
      </c>
      <c r="H959" s="3" t="s">
        <v>12</v>
      </c>
      <c r="I959" s="3" t="s">
        <v>21</v>
      </c>
      <c r="J959" s="3" t="s">
        <v>8102</v>
      </c>
      <c r="K959" s="3" t="s">
        <v>8103</v>
      </c>
      <c r="L959" s="3" t="s">
        <v>68</v>
      </c>
      <c r="M959" s="26" t="s">
        <v>16689</v>
      </c>
      <c r="N959"/>
      <c r="O959" s="3">
        <v>124</v>
      </c>
      <c r="P959" s="55">
        <v>58338.09</v>
      </c>
      <c r="Q959" s="55">
        <v>59728.02</v>
      </c>
      <c r="R959" s="55">
        <v>-1389.93</v>
      </c>
      <c r="S959" s="57">
        <v>-0.02</v>
      </c>
      <c r="T959" s="55">
        <v>470.46846774193546</v>
      </c>
      <c r="U959" s="55">
        <v>69041.850000000006</v>
      </c>
      <c r="V959" s="55">
        <v>61884.36</v>
      </c>
      <c r="W959" s="55">
        <v>7157.49</v>
      </c>
      <c r="X959" s="57">
        <v>0.12</v>
      </c>
      <c r="Y959" s="3" t="str">
        <f>IFERROR(VLOOKUP(A959,'Pivot price tier'!$C$8:$L$2290,10,0),"")</f>
        <v>X</v>
      </c>
      <c r="Z959" s="3" t="str">
        <f>IFERROR(VLOOKUP(A959,'Pivot price tier by size'!$D$8:$M$2512,10,0),"")</f>
        <v xml:space="preserve"> </v>
      </c>
      <c r="AA959" s="3" t="str">
        <f>IFERROR(VLOOKUP(A959,'Pivot category'!$B$8:$I$2236,8,0),"")</f>
        <v xml:space="preserve"> </v>
      </c>
      <c r="AB959" s="3" t="str">
        <f>IF(P959&lt;$AC$1,"Bottom 5%","")</f>
        <v/>
      </c>
      <c r="AC959"/>
      <c r="AD959" t="s">
        <v>16512</v>
      </c>
      <c r="AE959" t="s">
        <v>13856</v>
      </c>
    </row>
    <row r="960" spans="1:31" x14ac:dyDescent="0.25">
      <c r="A960" t="s">
        <v>5533</v>
      </c>
      <c r="B960" t="s">
        <v>1424</v>
      </c>
      <c r="C960" s="3" t="s">
        <v>32</v>
      </c>
      <c r="D960" s="3" t="s">
        <v>3761</v>
      </c>
      <c r="E960" s="3">
        <v>0</v>
      </c>
      <c r="F960" s="3">
        <v>7000</v>
      </c>
      <c r="G960" s="34">
        <v>61.99</v>
      </c>
      <c r="H960" s="3" t="s">
        <v>27</v>
      </c>
      <c r="I960" s="3" t="s">
        <v>15</v>
      </c>
      <c r="J960" s="3" t="s">
        <v>8102</v>
      </c>
      <c r="K960" s="3" t="s">
        <v>8103</v>
      </c>
      <c r="L960" s="3" t="s">
        <v>68</v>
      </c>
      <c r="M960" s="26" t="s">
        <v>16689</v>
      </c>
      <c r="N960"/>
      <c r="O960" s="3">
        <v>129</v>
      </c>
      <c r="P960" s="55">
        <v>79754.460000000006</v>
      </c>
      <c r="Q960" s="55">
        <v>81800.28</v>
      </c>
      <c r="R960" s="55">
        <v>-2045.82</v>
      </c>
      <c r="S960" s="57">
        <v>-0.03</v>
      </c>
      <c r="T960" s="55">
        <v>618.25162790697675</v>
      </c>
      <c r="U960" s="55">
        <v>118205.5</v>
      </c>
      <c r="V960" s="55">
        <v>61673.73</v>
      </c>
      <c r="W960" s="55">
        <v>56531.77</v>
      </c>
      <c r="X960" s="57">
        <v>0.92</v>
      </c>
      <c r="Y960" s="3" t="str">
        <f>IFERROR(VLOOKUP(A960,'Pivot price tier'!$C$8:$L$2290,10,0),"")</f>
        <v>X</v>
      </c>
      <c r="Z960" s="3" t="str">
        <f>IFERROR(VLOOKUP(A960,'Pivot price tier by size'!$D$8:$M$2512,10,0),"")</f>
        <v xml:space="preserve"> </v>
      </c>
      <c r="AA960" s="3" t="str">
        <f>IFERROR(VLOOKUP(A960,'Pivot category'!$B$8:$I$2236,8,0),"")</f>
        <v xml:space="preserve"> </v>
      </c>
      <c r="AB960" s="3" t="str">
        <f>IF(P960&lt;$AC$1,"Bottom 5%","")</f>
        <v/>
      </c>
      <c r="AC960"/>
      <c r="AD960" t="s">
        <v>11019</v>
      </c>
      <c r="AE960" t="s">
        <v>13854</v>
      </c>
    </row>
    <row r="961" spans="1:31" hidden="1" x14ac:dyDescent="0.25">
      <c r="A961" t="s">
        <v>12134</v>
      </c>
      <c r="B961" t="s">
        <v>9892</v>
      </c>
      <c r="C961" s="3" t="s">
        <v>38</v>
      </c>
      <c r="D961" s="3" t="s">
        <v>9757</v>
      </c>
      <c r="E961" s="3">
        <v>0</v>
      </c>
      <c r="F961" s="3">
        <v>7000</v>
      </c>
      <c r="G961" s="34">
        <v>13.19</v>
      </c>
      <c r="H961" s="3" t="s">
        <v>8184</v>
      </c>
      <c r="I961" s="3" t="s">
        <v>12122</v>
      </c>
      <c r="J961" s="3" t="s">
        <v>8107</v>
      </c>
      <c r="K961" s="3" t="s">
        <v>8103</v>
      </c>
      <c r="L961" s="3" t="s">
        <v>8106</v>
      </c>
      <c r="M961" s="26" t="s">
        <v>16689</v>
      </c>
      <c r="N961"/>
      <c r="O961" s="3">
        <v>1</v>
      </c>
      <c r="P961" s="55">
        <v>1239.8599999999999</v>
      </c>
      <c r="Q961" s="55">
        <v>7678.13</v>
      </c>
      <c r="R961" s="55">
        <v>-6438.27</v>
      </c>
      <c r="S961" s="57">
        <v>-0.84</v>
      </c>
      <c r="T961" s="55">
        <v>1239.8599999999999</v>
      </c>
      <c r="U961" s="55">
        <v>329.75</v>
      </c>
      <c r="V961" s="55">
        <v>4560.42</v>
      </c>
      <c r="W961" s="55">
        <v>-4230.67</v>
      </c>
      <c r="X961" s="57">
        <v>-0.93</v>
      </c>
      <c r="Y961" s="3" t="str">
        <f>IFERROR(VLOOKUP(A961,'Pivot price tier'!$C$8:$L$2290,10,0),"")</f>
        <v/>
      </c>
      <c r="Z961" s="3" t="str">
        <f>IFERROR(VLOOKUP(A961,'Pivot price tier by size'!$D$8:$M$2512,10,0),"")</f>
        <v/>
      </c>
      <c r="AA961" s="3" t="str">
        <f>IFERROR(VLOOKUP(A961,'Pivot category'!$B$8:$I$2236,8,0),"")</f>
        <v/>
      </c>
      <c r="AB961" s="3" t="str">
        <f>IF(P961&lt;$AC$1,"Bottom 5%","")</f>
        <v>Bottom 5%</v>
      </c>
      <c r="AC961"/>
      <c r="AD961" t="s">
        <v>16516</v>
      </c>
      <c r="AE961" t="s">
        <v>16518</v>
      </c>
    </row>
    <row r="962" spans="1:31" x14ac:dyDescent="0.25">
      <c r="A962" t="s">
        <v>13065</v>
      </c>
      <c r="B962" t="s">
        <v>2151</v>
      </c>
      <c r="C962" s="3" t="s">
        <v>32</v>
      </c>
      <c r="D962" s="3" t="s">
        <v>4574</v>
      </c>
      <c r="E962" s="3">
        <v>0</v>
      </c>
      <c r="F962" s="3">
        <v>10000</v>
      </c>
      <c r="G962" s="34">
        <v>29.99</v>
      </c>
      <c r="H962" s="3" t="s">
        <v>12404</v>
      </c>
      <c r="I962" s="3" t="s">
        <v>21</v>
      </c>
      <c r="J962" s="3" t="s">
        <v>8102</v>
      </c>
      <c r="K962" s="3" t="s">
        <v>8103</v>
      </c>
      <c r="L962" s="3" t="s">
        <v>68</v>
      </c>
      <c r="M962" s="26" t="s">
        <v>16689</v>
      </c>
      <c r="N962"/>
      <c r="O962" s="3">
        <v>139</v>
      </c>
      <c r="P962" s="55">
        <v>72894.52</v>
      </c>
      <c r="Q962" s="55">
        <v>91050.41</v>
      </c>
      <c r="R962" s="55">
        <v>-18155.89</v>
      </c>
      <c r="S962" s="57">
        <v>-0.2</v>
      </c>
      <c r="T962" s="55">
        <v>524.42100719424468</v>
      </c>
      <c r="U962" s="55">
        <v>131343.81</v>
      </c>
      <c r="V962" s="55">
        <v>125465.5</v>
      </c>
      <c r="W962" s="55">
        <v>5878.31</v>
      </c>
      <c r="X962" s="57">
        <v>0.05</v>
      </c>
      <c r="Y962" s="3" t="str">
        <f>IFERROR(VLOOKUP(A962,'Pivot price tier'!$C$8:$L$2290,10,0),"")</f>
        <v>X</v>
      </c>
      <c r="Z962" s="3" t="str">
        <f>IFERROR(VLOOKUP(A962,'Pivot price tier by size'!$D$8:$M$2512,10,0),"")</f>
        <v xml:space="preserve"> </v>
      </c>
      <c r="AA962" s="3" t="str">
        <f>IFERROR(VLOOKUP(A962,'Pivot category'!$B$8:$I$2236,8,0),"")</f>
        <v xml:space="preserve"> </v>
      </c>
      <c r="AB962" s="3" t="str">
        <f>IF(P962&lt;$AC$1,"Bottom 5%","")</f>
        <v/>
      </c>
      <c r="AC962"/>
      <c r="AD962" t="s">
        <v>11018</v>
      </c>
      <c r="AE962" t="s">
        <v>13885</v>
      </c>
    </row>
    <row r="963" spans="1:31" x14ac:dyDescent="0.25">
      <c r="A963" t="s">
        <v>5425</v>
      </c>
      <c r="B963" t="s">
        <v>1518</v>
      </c>
      <c r="C963" s="3" t="s">
        <v>32</v>
      </c>
      <c r="D963" s="3" t="s">
        <v>3871</v>
      </c>
      <c r="E963" s="3">
        <v>0</v>
      </c>
      <c r="F963" s="3">
        <v>1000</v>
      </c>
      <c r="G963" s="34">
        <v>20.99</v>
      </c>
      <c r="H963" s="3" t="s">
        <v>27</v>
      </c>
      <c r="I963" s="3" t="s">
        <v>19</v>
      </c>
      <c r="J963" s="3" t="s">
        <v>8102</v>
      </c>
      <c r="K963" s="3" t="s">
        <v>8103</v>
      </c>
      <c r="L963" s="3" t="s">
        <v>68</v>
      </c>
      <c r="M963" s="26" t="s">
        <v>16689</v>
      </c>
      <c r="N963"/>
      <c r="O963" s="3">
        <v>145</v>
      </c>
      <c r="P963" s="55">
        <v>66979.09</v>
      </c>
      <c r="Q963" s="55">
        <v>73465</v>
      </c>
      <c r="R963" s="55">
        <v>-6485.91</v>
      </c>
      <c r="S963" s="57">
        <v>-0.09</v>
      </c>
      <c r="T963" s="55">
        <v>461.92475862068966</v>
      </c>
      <c r="U963" s="55">
        <v>60640.11</v>
      </c>
      <c r="V963" s="55">
        <v>62319.31</v>
      </c>
      <c r="W963" s="55">
        <v>-1679.2</v>
      </c>
      <c r="X963" s="57">
        <v>-0.03</v>
      </c>
      <c r="Y963" s="3" t="str">
        <f>IFERROR(VLOOKUP(A963,'Pivot price tier'!$C$8:$L$2290,10,0),"")</f>
        <v>X</v>
      </c>
      <c r="Z963" s="3" t="str">
        <f>IFERROR(VLOOKUP(A963,'Pivot price tier by size'!$D$8:$M$2512,10,0),"")</f>
        <v xml:space="preserve"> </v>
      </c>
      <c r="AA963" s="3" t="str">
        <f>IFERROR(VLOOKUP(A963,'Pivot category'!$B$8:$I$2236,8,0),"")</f>
        <v xml:space="preserve"> </v>
      </c>
      <c r="AB963" s="3" t="str">
        <f>IF(P963&lt;$AC$1,"Bottom 5%","")</f>
        <v/>
      </c>
      <c r="AC963"/>
      <c r="AD963" t="s">
        <v>16510</v>
      </c>
      <c r="AE963" t="s">
        <v>13853</v>
      </c>
    </row>
    <row r="964" spans="1:31" hidden="1" x14ac:dyDescent="0.25">
      <c r="A964" t="s">
        <v>5993</v>
      </c>
      <c r="B964" t="s">
        <v>481</v>
      </c>
      <c r="C964" s="3" t="s">
        <v>32</v>
      </c>
      <c r="D964" s="3" t="s">
        <v>2715</v>
      </c>
      <c r="E964" s="3" t="s">
        <v>5101</v>
      </c>
      <c r="F964" s="3">
        <v>4000</v>
      </c>
      <c r="G964" s="34">
        <v>11.99</v>
      </c>
      <c r="H964" s="3" t="s">
        <v>26</v>
      </c>
      <c r="I964" s="3" t="s">
        <v>17</v>
      </c>
      <c r="J964" s="3" t="s">
        <v>8104</v>
      </c>
      <c r="K964" s="3" t="s">
        <v>8111</v>
      </c>
      <c r="L964" s="3" t="s">
        <v>8108</v>
      </c>
      <c r="M964" s="26" t="s">
        <v>16689</v>
      </c>
      <c r="N964"/>
      <c r="O964" s="3" t="s">
        <v>78</v>
      </c>
      <c r="P964" s="55"/>
      <c r="Q964" s="55">
        <v>459.69</v>
      </c>
      <c r="R964" s="55">
        <v>-459.69</v>
      </c>
      <c r="S964" s="57">
        <v>-1</v>
      </c>
      <c r="T964" s="55" t="s">
        <v>78</v>
      </c>
      <c r="U964" s="55" t="s">
        <v>78</v>
      </c>
      <c r="V964" s="55" t="s">
        <v>78</v>
      </c>
      <c r="W964" s="55" t="s">
        <v>78</v>
      </c>
      <c r="X964" s="57" t="s">
        <v>78</v>
      </c>
      <c r="Y964" s="3" t="str">
        <f>IFERROR(VLOOKUP(A964,'Pivot price tier'!$C$8:$L$2290,10,0),"")</f>
        <v/>
      </c>
      <c r="Z964" s="3" t="str">
        <f>IFERROR(VLOOKUP(A964,'Pivot price tier by size'!$D$8:$M$2512,10,0),"")</f>
        <v/>
      </c>
      <c r="AA964" s="3" t="str">
        <f>IFERROR(VLOOKUP(A964,'Pivot category'!$B$8:$I$2236,8,0),"")</f>
        <v/>
      </c>
      <c r="AB964" s="3" t="str">
        <f>IF(P964&lt;$AC$1,"Bottom 5%","")</f>
        <v>Bottom 5%</v>
      </c>
      <c r="AC964"/>
      <c r="AD964" t="s">
        <v>16516</v>
      </c>
      <c r="AE964" t="s">
        <v>16518</v>
      </c>
    </row>
    <row r="965" spans="1:31" x14ac:dyDescent="0.25">
      <c r="A965" t="s">
        <v>6311</v>
      </c>
      <c r="B965" t="s">
        <v>5255</v>
      </c>
      <c r="C965" s="3" t="s">
        <v>32</v>
      </c>
      <c r="D965" s="3" t="s">
        <v>5119</v>
      </c>
      <c r="E965" s="3" t="s">
        <v>5101</v>
      </c>
      <c r="F965" s="3">
        <v>7000</v>
      </c>
      <c r="G965" s="34">
        <v>21.99</v>
      </c>
      <c r="H965" s="3" t="s">
        <v>12</v>
      </c>
      <c r="I965" s="3" t="s">
        <v>21</v>
      </c>
      <c r="J965" s="3" t="s">
        <v>8102</v>
      </c>
      <c r="K965" s="3" t="s">
        <v>8103</v>
      </c>
      <c r="L965" s="3" t="s">
        <v>68</v>
      </c>
      <c r="M965" s="26" t="s">
        <v>16689</v>
      </c>
      <c r="N965"/>
      <c r="O965" s="3">
        <v>137</v>
      </c>
      <c r="P965" s="55">
        <v>61594.8</v>
      </c>
      <c r="Q965" s="55">
        <v>64524.66</v>
      </c>
      <c r="R965" s="55">
        <v>-2929.86</v>
      </c>
      <c r="S965" s="57">
        <v>-0.05</v>
      </c>
      <c r="T965" s="55">
        <v>449.59708029197083</v>
      </c>
      <c r="U965" s="55">
        <v>96176.42</v>
      </c>
      <c r="V965" s="55">
        <v>97475.75</v>
      </c>
      <c r="W965" s="55">
        <v>-1299.33</v>
      </c>
      <c r="X965" s="57">
        <v>-0.01</v>
      </c>
      <c r="Y965" s="3" t="str">
        <f>IFERROR(VLOOKUP(A965,'Pivot price tier'!$C$8:$L$2290,10,0),"")</f>
        <v>X</v>
      </c>
      <c r="Z965" s="3" t="str">
        <f>IFERROR(VLOOKUP(A965,'Pivot price tier by size'!$D$8:$M$2512,10,0),"")</f>
        <v xml:space="preserve"> </v>
      </c>
      <c r="AA965" s="3" t="str">
        <f>IFERROR(VLOOKUP(A965,'Pivot category'!$B$8:$I$2236,8,0),"")</f>
        <v xml:space="preserve"> </v>
      </c>
      <c r="AB965" s="3" t="str">
        <f>IF(P965&lt;$AC$1,"Bottom 5%","")</f>
        <v/>
      </c>
      <c r="AC965"/>
      <c r="AD965" t="s">
        <v>16512</v>
      </c>
      <c r="AE965" t="s">
        <v>13924</v>
      </c>
    </row>
    <row r="966" spans="1:31" x14ac:dyDescent="0.25">
      <c r="A966" t="s">
        <v>8408</v>
      </c>
      <c r="B966" t="s">
        <v>8407</v>
      </c>
      <c r="C966" s="3" t="s">
        <v>32</v>
      </c>
      <c r="D966" s="3" t="s">
        <v>8155</v>
      </c>
      <c r="E966" s="3" t="s">
        <v>5101</v>
      </c>
      <c r="F966" s="3">
        <v>7000</v>
      </c>
      <c r="G966" s="34">
        <v>21.99</v>
      </c>
      <c r="H966" s="3" t="s">
        <v>12</v>
      </c>
      <c r="I966" s="3" t="s">
        <v>21</v>
      </c>
      <c r="J966" s="3" t="s">
        <v>8102</v>
      </c>
      <c r="K966" s="3" t="s">
        <v>8103</v>
      </c>
      <c r="L966" s="3" t="s">
        <v>68</v>
      </c>
      <c r="M966" s="26" t="s">
        <v>16689</v>
      </c>
      <c r="N966"/>
      <c r="O966" s="3">
        <v>139</v>
      </c>
      <c r="P966" s="55">
        <v>69658.350000000006</v>
      </c>
      <c r="Q966" s="55">
        <v>83349.600000000006</v>
      </c>
      <c r="R966" s="55">
        <v>-13691.25</v>
      </c>
      <c r="S966" s="57">
        <v>-0.16</v>
      </c>
      <c r="T966" s="55">
        <v>501.13920863309357</v>
      </c>
      <c r="U966" s="55">
        <v>72521.19</v>
      </c>
      <c r="V966" s="55">
        <v>76574.38</v>
      </c>
      <c r="W966" s="55">
        <v>-4053.19</v>
      </c>
      <c r="X966" s="57">
        <v>-0.05</v>
      </c>
      <c r="Y966" s="3" t="str">
        <f>IFERROR(VLOOKUP(A966,'Pivot price tier'!$C$8:$L$2290,10,0),"")</f>
        <v>X</v>
      </c>
      <c r="Z966" s="3" t="str">
        <f>IFERROR(VLOOKUP(A966,'Pivot price tier by size'!$D$8:$M$2512,10,0),"")</f>
        <v xml:space="preserve"> </v>
      </c>
      <c r="AA966" s="3" t="str">
        <f>IFERROR(VLOOKUP(A966,'Pivot category'!$B$8:$I$2236,8,0),"")</f>
        <v xml:space="preserve"> </v>
      </c>
      <c r="AB966" s="3" t="str">
        <f>IF(P966&lt;$AC$1,"Bottom 5%","")</f>
        <v/>
      </c>
      <c r="AC966"/>
      <c r="AD966" t="s">
        <v>16512</v>
      </c>
      <c r="AE966" t="s">
        <v>13924</v>
      </c>
    </row>
    <row r="967" spans="1:31" x14ac:dyDescent="0.25">
      <c r="A967" t="s">
        <v>5548</v>
      </c>
      <c r="B967" t="s">
        <v>1810</v>
      </c>
      <c r="C967" s="3" t="s">
        <v>32</v>
      </c>
      <c r="D967" s="3" t="s">
        <v>4194</v>
      </c>
      <c r="E967" s="3" t="s">
        <v>5053</v>
      </c>
      <c r="F967" s="3">
        <v>1000</v>
      </c>
      <c r="G967" s="34">
        <v>34.99</v>
      </c>
      <c r="H967" s="3" t="s">
        <v>30</v>
      </c>
      <c r="I967" s="3" t="s">
        <v>23</v>
      </c>
      <c r="J967" s="3" t="s">
        <v>8102</v>
      </c>
      <c r="K967" s="3" t="s">
        <v>8103</v>
      </c>
      <c r="L967" s="3" t="s">
        <v>68</v>
      </c>
      <c r="M967" s="26" t="s">
        <v>16689</v>
      </c>
      <c r="N967"/>
      <c r="O967" s="3">
        <v>83</v>
      </c>
      <c r="P967" s="55">
        <v>67950.58</v>
      </c>
      <c r="Q967" s="55">
        <v>176435.29</v>
      </c>
      <c r="R967" s="55">
        <v>-108484.71</v>
      </c>
      <c r="S967" s="57">
        <v>-0.61</v>
      </c>
      <c r="T967" s="55">
        <v>818.68168674698802</v>
      </c>
      <c r="U967" s="55">
        <v>20329.189999999999</v>
      </c>
      <c r="V967" s="55">
        <v>53976.31</v>
      </c>
      <c r="W967" s="55">
        <v>-33647.120000000003</v>
      </c>
      <c r="X967" s="57">
        <v>-0.62</v>
      </c>
      <c r="Y967" s="3" t="str">
        <f>IFERROR(VLOOKUP(A967,'Pivot price tier'!$C$8:$L$2290,10,0),"")</f>
        <v>X</v>
      </c>
      <c r="Z967" s="3" t="str">
        <f>IFERROR(VLOOKUP(A967,'Pivot price tier by size'!$D$8:$M$2512,10,0),"")</f>
        <v xml:space="preserve"> </v>
      </c>
      <c r="AA967" s="3" t="str">
        <f>IFERROR(VLOOKUP(A967,'Pivot category'!$B$8:$I$2236,8,0),"")</f>
        <v xml:space="preserve"> </v>
      </c>
      <c r="AB967" s="3" t="str">
        <f>IF(P967&lt;$AC$1,"Bottom 5%","")</f>
        <v/>
      </c>
      <c r="AC967"/>
      <c r="AD967" t="s">
        <v>11018</v>
      </c>
      <c r="AE967" t="s">
        <v>16513</v>
      </c>
    </row>
    <row r="968" spans="1:31" hidden="1" x14ac:dyDescent="0.25">
      <c r="A968" t="s">
        <v>9893</v>
      </c>
      <c r="B968" t="s">
        <v>9894</v>
      </c>
      <c r="C968" s="3" t="s">
        <v>38</v>
      </c>
      <c r="D968" s="3" t="s">
        <v>9861</v>
      </c>
      <c r="E968" s="3">
        <v>0</v>
      </c>
      <c r="F968" s="3">
        <v>7000</v>
      </c>
      <c r="G968" s="34">
        <v>13.19</v>
      </c>
      <c r="H968" s="3" t="s">
        <v>8184</v>
      </c>
      <c r="I968" s="3" t="s">
        <v>12122</v>
      </c>
      <c r="J968" s="3" t="s">
        <v>8107</v>
      </c>
      <c r="K968" s="3" t="s">
        <v>8103</v>
      </c>
      <c r="L968" s="3" t="s">
        <v>8106</v>
      </c>
      <c r="M968" s="26" t="s">
        <v>16689</v>
      </c>
      <c r="N968"/>
      <c r="O968" s="3" t="s">
        <v>78</v>
      </c>
      <c r="P968" s="55">
        <v>237.42</v>
      </c>
      <c r="Q968" s="55">
        <v>3548.34</v>
      </c>
      <c r="R968" s="55">
        <v>-3310.92</v>
      </c>
      <c r="S968" s="57">
        <v>-0.93</v>
      </c>
      <c r="T968" s="55" t="s">
        <v>78</v>
      </c>
      <c r="U968" s="55">
        <v>105.52</v>
      </c>
      <c r="V968" s="55">
        <v>582.62</v>
      </c>
      <c r="W968" s="55">
        <v>-477.1</v>
      </c>
      <c r="X968" s="57">
        <v>-0.82</v>
      </c>
      <c r="Y968" s="3" t="str">
        <f>IFERROR(VLOOKUP(A968,'Pivot price tier'!$C$8:$L$2290,10,0),"")</f>
        <v/>
      </c>
      <c r="Z968" s="3" t="str">
        <f>IFERROR(VLOOKUP(A968,'Pivot price tier by size'!$D$8:$M$2512,10,0),"")</f>
        <v/>
      </c>
      <c r="AA968" s="3" t="str">
        <f>IFERROR(VLOOKUP(A968,'Pivot category'!$B$8:$I$2236,8,0),"")</f>
        <v/>
      </c>
      <c r="AB968" s="3" t="str">
        <f>IF(P968&lt;$AC$1,"Bottom 5%","")</f>
        <v>Bottom 5%</v>
      </c>
      <c r="AC968"/>
      <c r="AD968" t="s">
        <v>16516</v>
      </c>
      <c r="AE968" t="s">
        <v>16518</v>
      </c>
    </row>
    <row r="969" spans="1:31" x14ac:dyDescent="0.25">
      <c r="A969" t="s">
        <v>5929</v>
      </c>
      <c r="B969" t="s">
        <v>1827</v>
      </c>
      <c r="C969" s="3" t="s">
        <v>32</v>
      </c>
      <c r="D969" s="3" t="s">
        <v>4213</v>
      </c>
      <c r="E969" s="3">
        <v>0</v>
      </c>
      <c r="F969" s="3">
        <v>2000</v>
      </c>
      <c r="G969" s="34">
        <v>5.99</v>
      </c>
      <c r="H969" s="3" t="s">
        <v>54</v>
      </c>
      <c r="I969" s="3" t="s">
        <v>54</v>
      </c>
      <c r="J969" s="3" t="s">
        <v>8102</v>
      </c>
      <c r="K969" s="3" t="s">
        <v>8103</v>
      </c>
      <c r="L969" s="3" t="s">
        <v>68</v>
      </c>
      <c r="M969" s="26" t="s">
        <v>16689</v>
      </c>
      <c r="N969"/>
      <c r="O969" s="3">
        <v>116</v>
      </c>
      <c r="P969" s="55">
        <v>52951.6</v>
      </c>
      <c r="Q969" s="55">
        <v>62769.21</v>
      </c>
      <c r="R969" s="55">
        <v>-9817.61</v>
      </c>
      <c r="S969" s="57">
        <v>-0.16</v>
      </c>
      <c r="T969" s="55">
        <v>456.47931034482758</v>
      </c>
      <c r="U969" s="55">
        <v>1227.95</v>
      </c>
      <c r="V969" s="55">
        <v>1773.04</v>
      </c>
      <c r="W969" s="55">
        <v>-545.09</v>
      </c>
      <c r="X969" s="57">
        <v>-0.31</v>
      </c>
      <c r="Y969" s="3" t="str">
        <f>IFERROR(VLOOKUP(A969,'Pivot price tier'!$C$8:$L$2290,10,0),"")</f>
        <v>X</v>
      </c>
      <c r="Z969" s="3" t="str">
        <f>IFERROR(VLOOKUP(A969,'Pivot price tier by size'!$D$8:$M$2512,10,0),"")</f>
        <v xml:space="preserve"> </v>
      </c>
      <c r="AA969" s="3" t="str">
        <f>IFERROR(VLOOKUP(A969,'Pivot category'!$B$8:$I$2236,8,0),"")</f>
        <v xml:space="preserve"> </v>
      </c>
      <c r="AB969" s="3" t="str">
        <f>IF(P969&lt;$AC$1,"Bottom 5%","")</f>
        <v/>
      </c>
      <c r="AC969"/>
      <c r="AD969" t="s">
        <v>11018</v>
      </c>
      <c r="AE969" t="s">
        <v>13876</v>
      </c>
    </row>
    <row r="970" spans="1:31" hidden="1" x14ac:dyDescent="0.25">
      <c r="A970" t="s">
        <v>13415</v>
      </c>
      <c r="B970" t="s">
        <v>13416</v>
      </c>
      <c r="C970" s="3" t="s">
        <v>34</v>
      </c>
      <c r="D970" s="3" t="s">
        <v>2719</v>
      </c>
      <c r="E970" s="3" t="s">
        <v>5053</v>
      </c>
      <c r="F970" s="3">
        <v>5000</v>
      </c>
      <c r="G970" s="34">
        <v>4.1900000000000004</v>
      </c>
      <c r="H970" s="3" t="s">
        <v>26</v>
      </c>
      <c r="I970" s="3" t="s">
        <v>17</v>
      </c>
      <c r="J970" s="3" t="s">
        <v>8104</v>
      </c>
      <c r="K970" s="3" t="s">
        <v>8111</v>
      </c>
      <c r="L970" s="3" t="s">
        <v>8108</v>
      </c>
      <c r="M970" s="26">
        <v>45597</v>
      </c>
      <c r="N970"/>
      <c r="O970" s="3" t="s">
        <v>78</v>
      </c>
      <c r="P970" s="55"/>
      <c r="Q970" s="55">
        <v>0</v>
      </c>
      <c r="R970" s="55">
        <v>0</v>
      </c>
      <c r="S970" s="57"/>
      <c r="T970" s="55" t="s">
        <v>78</v>
      </c>
      <c r="U970" s="55" t="s">
        <v>78</v>
      </c>
      <c r="V970" s="55" t="s">
        <v>78</v>
      </c>
      <c r="W970" s="55" t="s">
        <v>78</v>
      </c>
      <c r="X970" s="57" t="s">
        <v>78</v>
      </c>
      <c r="Y970" s="3" t="str">
        <f>IFERROR(VLOOKUP(A970,'Pivot price tier'!$C$8:$L$2290,10,0),"")</f>
        <v/>
      </c>
      <c r="Z970" s="3" t="str">
        <f>IFERROR(VLOOKUP(A970,'Pivot price tier by size'!$D$8:$M$2512,10,0),"")</f>
        <v/>
      </c>
      <c r="AA970" s="3" t="str">
        <f>IFERROR(VLOOKUP(A970,'Pivot category'!$B$8:$I$2236,8,0),"")</f>
        <v/>
      </c>
      <c r="AB970" s="3" t="str">
        <f>IF(P970&lt;$AC$1,"Bottom 5%","")</f>
        <v>Bottom 5%</v>
      </c>
      <c r="AC970"/>
      <c r="AD970" t="s">
        <v>16516</v>
      </c>
      <c r="AE970" t="s">
        <v>16518</v>
      </c>
    </row>
    <row r="971" spans="1:31" x14ac:dyDescent="0.25">
      <c r="A971" t="s">
        <v>9247</v>
      </c>
      <c r="B971" t="s">
        <v>1877</v>
      </c>
      <c r="C971" s="3" t="s">
        <v>32</v>
      </c>
      <c r="D971" s="3" t="s">
        <v>4268</v>
      </c>
      <c r="E971" s="3">
        <v>0</v>
      </c>
      <c r="F971" s="3">
        <v>1000</v>
      </c>
      <c r="G971" s="34">
        <v>18.989999999999998</v>
      </c>
      <c r="H971" s="3" t="s">
        <v>27</v>
      </c>
      <c r="I971" s="3" t="s">
        <v>19</v>
      </c>
      <c r="J971" s="3" t="s">
        <v>8102</v>
      </c>
      <c r="K971" s="3" t="s">
        <v>8103</v>
      </c>
      <c r="L971" s="3" t="s">
        <v>68</v>
      </c>
      <c r="M971" s="26" t="s">
        <v>16689</v>
      </c>
      <c r="N971"/>
      <c r="O971" s="3">
        <v>141</v>
      </c>
      <c r="P971" s="55">
        <v>64428.97</v>
      </c>
      <c r="Q971" s="55">
        <v>88685.24</v>
      </c>
      <c r="R971" s="55">
        <v>-24256.27</v>
      </c>
      <c r="S971" s="57">
        <v>-0.27</v>
      </c>
      <c r="T971" s="55">
        <v>456.94304964539009</v>
      </c>
      <c r="U971" s="55">
        <v>159062.93</v>
      </c>
      <c r="V971" s="55">
        <v>227233.72</v>
      </c>
      <c r="W971" s="55">
        <v>-68170.789999999994</v>
      </c>
      <c r="X971" s="57">
        <v>-0.3</v>
      </c>
      <c r="Y971" s="3" t="str">
        <f>IFERROR(VLOOKUP(A971,'Pivot price tier'!$C$8:$L$2290,10,0),"")</f>
        <v>X</v>
      </c>
      <c r="Z971" s="3" t="str">
        <f>IFERROR(VLOOKUP(A971,'Pivot price tier by size'!$D$8:$M$2512,10,0),"")</f>
        <v xml:space="preserve"> </v>
      </c>
      <c r="AA971" s="3" t="str">
        <f>IFERROR(VLOOKUP(A971,'Pivot category'!$B$8:$I$2236,8,0),"")</f>
        <v xml:space="preserve"> </v>
      </c>
      <c r="AB971" s="3" t="str">
        <f>IF(P971&lt;$AC$1,"Bottom 5%","")</f>
        <v/>
      </c>
      <c r="AC971"/>
      <c r="AD971" t="s">
        <v>16512</v>
      </c>
      <c r="AE971" t="s">
        <v>13856</v>
      </c>
    </row>
    <row r="972" spans="1:31" hidden="1" x14ac:dyDescent="0.25">
      <c r="A972" t="s">
        <v>15354</v>
      </c>
      <c r="B972" t="s">
        <v>15355</v>
      </c>
      <c r="C972" s="3" t="s">
        <v>69</v>
      </c>
      <c r="D972" s="3" t="s">
        <v>15063</v>
      </c>
      <c r="E972" s="3" t="s">
        <v>5101</v>
      </c>
      <c r="F972" s="3">
        <v>70000</v>
      </c>
      <c r="G972" s="34">
        <v>19.989999999999998</v>
      </c>
      <c r="H972" s="3" t="s">
        <v>26</v>
      </c>
      <c r="I972" s="3" t="s">
        <v>70</v>
      </c>
      <c r="J972" s="3" t="s">
        <v>8102</v>
      </c>
      <c r="K972" s="3" t="s">
        <v>8103</v>
      </c>
      <c r="L972" s="3" t="s">
        <v>68</v>
      </c>
      <c r="M972" s="26">
        <v>45901</v>
      </c>
      <c r="N972"/>
      <c r="O972" s="3">
        <v>65</v>
      </c>
      <c r="P972" s="55">
        <v>12153.92</v>
      </c>
      <c r="Q972" s="55"/>
      <c r="R972" s="55">
        <v>12153.92</v>
      </c>
      <c r="S972" s="57"/>
      <c r="T972" s="55">
        <v>186.98338461538461</v>
      </c>
      <c r="U972" s="55">
        <v>14412.79</v>
      </c>
      <c r="V972" s="55">
        <v>0</v>
      </c>
      <c r="W972" s="55">
        <v>14412.79</v>
      </c>
      <c r="X972" s="57">
        <v>0</v>
      </c>
      <c r="Y972" s="3" t="str">
        <f>IFERROR(VLOOKUP(A972,'Pivot price tier'!$C$8:$L$2290,10,0),"")</f>
        <v/>
      </c>
      <c r="Z972" s="3" t="str">
        <f>IFERROR(VLOOKUP(A972,'Pivot price tier by size'!$D$8:$M$2512,10,0),"")</f>
        <v/>
      </c>
      <c r="AA972" s="3" t="str">
        <f>IFERROR(VLOOKUP(A972,'Pivot category'!$B$8:$I$2236,8,0),"")</f>
        <v/>
      </c>
      <c r="AB972" s="3" t="str">
        <f>IF(P972&lt;$AC$1,"Bottom 5%","")</f>
        <v>Bottom 5%</v>
      </c>
      <c r="AC972"/>
      <c r="AD972" t="s">
        <v>16516</v>
      </c>
      <c r="AE972" t="s">
        <v>16518</v>
      </c>
    </row>
    <row r="973" spans="1:31" hidden="1" x14ac:dyDescent="0.25">
      <c r="A973" t="s">
        <v>7148</v>
      </c>
      <c r="B973" t="s">
        <v>486</v>
      </c>
      <c r="C973" s="3" t="s">
        <v>69</v>
      </c>
      <c r="D973" s="3" t="s">
        <v>2721</v>
      </c>
      <c r="E973" s="3">
        <v>0</v>
      </c>
      <c r="F973" s="3">
        <v>4000</v>
      </c>
      <c r="G973" s="34">
        <v>0.59</v>
      </c>
      <c r="H973" s="3" t="s">
        <v>29</v>
      </c>
      <c r="I973" s="3" t="s">
        <v>70</v>
      </c>
      <c r="J973" s="3" t="s">
        <v>8104</v>
      </c>
      <c r="K973" s="3" t="s">
        <v>8111</v>
      </c>
      <c r="L973" s="3" t="s">
        <v>8108</v>
      </c>
      <c r="M973" s="26" t="s">
        <v>16689</v>
      </c>
      <c r="N973"/>
      <c r="O973" s="3">
        <v>1</v>
      </c>
      <c r="P973" s="55"/>
      <c r="Q973" s="55">
        <v>0.59</v>
      </c>
      <c r="R973" s="55">
        <v>-0.59</v>
      </c>
      <c r="S973" s="57">
        <v>-1</v>
      </c>
      <c r="T973" s="55">
        <v>0</v>
      </c>
      <c r="U973" s="55" t="s">
        <v>78</v>
      </c>
      <c r="V973" s="55" t="s">
        <v>78</v>
      </c>
      <c r="W973" s="55" t="s">
        <v>78</v>
      </c>
      <c r="X973" s="57" t="s">
        <v>78</v>
      </c>
      <c r="Y973" s="3" t="str">
        <f>IFERROR(VLOOKUP(A973,'Pivot price tier'!$C$8:$L$2290,10,0),"")</f>
        <v/>
      </c>
      <c r="Z973" s="3" t="str">
        <f>IFERROR(VLOOKUP(A973,'Pivot price tier by size'!$D$8:$M$2512,10,0),"")</f>
        <v/>
      </c>
      <c r="AA973" s="3" t="str">
        <f>IFERROR(VLOOKUP(A973,'Pivot category'!$B$8:$I$2236,8,0),"")</f>
        <v/>
      </c>
      <c r="AB973" s="3" t="str">
        <f>IF(P973&lt;$AC$1,"Bottom 5%","")</f>
        <v>Bottom 5%</v>
      </c>
      <c r="AC973"/>
      <c r="AD973" t="s">
        <v>16510</v>
      </c>
      <c r="AE973" t="s">
        <v>13853</v>
      </c>
    </row>
    <row r="974" spans="1:31" x14ac:dyDescent="0.25">
      <c r="A974" t="s">
        <v>5563</v>
      </c>
      <c r="B974" t="s">
        <v>1918</v>
      </c>
      <c r="C974" s="3" t="s">
        <v>32</v>
      </c>
      <c r="D974" s="3" t="s">
        <v>4310</v>
      </c>
      <c r="E974" s="3">
        <v>0</v>
      </c>
      <c r="F974" s="3">
        <v>1000</v>
      </c>
      <c r="G974" s="34">
        <v>11.99</v>
      </c>
      <c r="H974" s="3" t="s">
        <v>25</v>
      </c>
      <c r="I974" s="3" t="s">
        <v>17</v>
      </c>
      <c r="J974" s="3" t="s">
        <v>8102</v>
      </c>
      <c r="K974" s="3" t="s">
        <v>8103</v>
      </c>
      <c r="L974" s="3" t="s">
        <v>68</v>
      </c>
      <c r="M974" s="26" t="s">
        <v>16689</v>
      </c>
      <c r="N974"/>
      <c r="O974" s="3">
        <v>138</v>
      </c>
      <c r="P974" s="55">
        <v>69802.27</v>
      </c>
      <c r="Q974" s="55">
        <v>63164.35</v>
      </c>
      <c r="R974" s="55">
        <v>6637.92</v>
      </c>
      <c r="S974" s="57">
        <v>0.11</v>
      </c>
      <c r="T974" s="55">
        <v>505.81355072463771</v>
      </c>
      <c r="U974" s="55">
        <v>54865.2</v>
      </c>
      <c r="V974" s="55">
        <v>49924.23</v>
      </c>
      <c r="W974" s="55">
        <v>4940.97</v>
      </c>
      <c r="X974" s="57">
        <v>0.1</v>
      </c>
      <c r="Y974" s="3" t="str">
        <f>IFERROR(VLOOKUP(A974,'Pivot price tier'!$C$8:$L$2290,10,0),"")</f>
        <v>X</v>
      </c>
      <c r="Z974" s="3" t="str">
        <f>IFERROR(VLOOKUP(A974,'Pivot price tier by size'!$D$8:$M$2512,10,0),"")</f>
        <v xml:space="preserve"> </v>
      </c>
      <c r="AA974" s="3" t="str">
        <f>IFERROR(VLOOKUP(A974,'Pivot category'!$B$8:$I$2236,8,0),"")</f>
        <v xml:space="preserve"> </v>
      </c>
      <c r="AB974" s="3" t="str">
        <f>IF(P974&lt;$AC$1,"Bottom 5%","")</f>
        <v/>
      </c>
      <c r="AC974"/>
      <c r="AD974" t="s">
        <v>16511</v>
      </c>
      <c r="AE974" t="s">
        <v>13865</v>
      </c>
    </row>
    <row r="975" spans="1:31" hidden="1" x14ac:dyDescent="0.25">
      <c r="A975" t="s">
        <v>9516</v>
      </c>
      <c r="B975" t="s">
        <v>9517</v>
      </c>
      <c r="C975" s="3" t="s">
        <v>32</v>
      </c>
      <c r="D975" s="3" t="s">
        <v>9111</v>
      </c>
      <c r="E975" s="3" t="s">
        <v>5055</v>
      </c>
      <c r="F975" s="3">
        <v>10000</v>
      </c>
      <c r="G975" s="34">
        <v>74.989999999999995</v>
      </c>
      <c r="H975" s="3" t="s">
        <v>12402</v>
      </c>
      <c r="I975" s="3" t="s">
        <v>15</v>
      </c>
      <c r="J975" s="3" t="s">
        <v>8204</v>
      </c>
      <c r="K975" s="3" t="s">
        <v>8111</v>
      </c>
      <c r="L975" s="3" t="s">
        <v>68</v>
      </c>
      <c r="M975" s="26" t="s">
        <v>16689</v>
      </c>
      <c r="N975"/>
      <c r="O975" s="3">
        <v>1</v>
      </c>
      <c r="P975" s="55">
        <v>449.94</v>
      </c>
      <c r="Q975" s="55">
        <v>1124.8499999999999</v>
      </c>
      <c r="R975" s="55">
        <v>-674.91</v>
      </c>
      <c r="S975" s="57">
        <v>-0.6</v>
      </c>
      <c r="T975" s="55">
        <v>449.94</v>
      </c>
      <c r="U975" s="55" t="s">
        <v>78</v>
      </c>
      <c r="V975" s="55" t="s">
        <v>78</v>
      </c>
      <c r="W975" s="55" t="s">
        <v>78</v>
      </c>
      <c r="X975" s="57" t="s">
        <v>78</v>
      </c>
      <c r="Y975" s="3" t="str">
        <f>IFERROR(VLOOKUP(A975,'Pivot price tier'!$C$8:$L$2290,10,0),"")</f>
        <v/>
      </c>
      <c r="Z975" s="3" t="str">
        <f>IFERROR(VLOOKUP(A975,'Pivot price tier by size'!$D$8:$M$2512,10,0),"")</f>
        <v/>
      </c>
      <c r="AA975" s="3" t="str">
        <f>IFERROR(VLOOKUP(A975,'Pivot category'!$B$8:$I$2236,8,0),"")</f>
        <v/>
      </c>
      <c r="AB975" s="3" t="str">
        <f>IF(P975&lt;$AC$1,"Bottom 5%","")</f>
        <v>Bottom 5%</v>
      </c>
      <c r="AC975"/>
      <c r="AD975" t="s">
        <v>16516</v>
      </c>
      <c r="AE975" t="s">
        <v>16518</v>
      </c>
    </row>
    <row r="976" spans="1:31" hidden="1" x14ac:dyDescent="0.25">
      <c r="A976" t="s">
        <v>12232</v>
      </c>
      <c r="B976" t="s">
        <v>12233</v>
      </c>
      <c r="C976" s="3" t="s">
        <v>32</v>
      </c>
      <c r="D976" s="3" t="s">
        <v>2723</v>
      </c>
      <c r="E976" s="3" t="s">
        <v>5053</v>
      </c>
      <c r="F976" s="3">
        <v>1000</v>
      </c>
      <c r="G976" s="34">
        <v>54.99</v>
      </c>
      <c r="H976" s="3" t="s">
        <v>12403</v>
      </c>
      <c r="I976" s="3" t="s">
        <v>15</v>
      </c>
      <c r="J976" s="3" t="s">
        <v>8110</v>
      </c>
      <c r="K976" s="3" t="s">
        <v>8103</v>
      </c>
      <c r="L976" s="3" t="s">
        <v>68</v>
      </c>
      <c r="M976" s="26" t="s">
        <v>16689</v>
      </c>
      <c r="N976"/>
      <c r="O976" s="3">
        <v>4</v>
      </c>
      <c r="P976" s="55">
        <v>47786.31</v>
      </c>
      <c r="Q976" s="55">
        <v>37393.199999999997</v>
      </c>
      <c r="R976" s="55">
        <v>10393.11</v>
      </c>
      <c r="S976" s="57">
        <v>0.28000000000000003</v>
      </c>
      <c r="T976" s="55">
        <v>11946.577499999999</v>
      </c>
      <c r="U976" s="55">
        <v>7093.71</v>
      </c>
      <c r="V976" s="55">
        <v>54.99</v>
      </c>
      <c r="W976" s="55">
        <v>7038.72</v>
      </c>
      <c r="X976" s="57">
        <v>128</v>
      </c>
      <c r="Y976" s="3" t="str">
        <f>IFERROR(VLOOKUP(A976,'Pivot price tier'!$C$8:$L$2290,10,0),"")</f>
        <v xml:space="preserve"> </v>
      </c>
      <c r="Z976" s="3" t="str">
        <f>IFERROR(VLOOKUP(A976,'Pivot price tier by size'!$D$8:$M$2512,10,0),"")</f>
        <v>X</v>
      </c>
      <c r="AA976" s="3" t="str">
        <f>IFERROR(VLOOKUP(A976,'Pivot category'!$B$8:$I$2236,8,0),"")</f>
        <v>X</v>
      </c>
      <c r="AB976" s="3" t="str">
        <f>IF(P976&lt;$AC$1,"Bottom 5%","")</f>
        <v>Bottom 5%</v>
      </c>
      <c r="AC976"/>
      <c r="AD976" t="s">
        <v>16510</v>
      </c>
      <c r="AE976" t="s">
        <v>13853</v>
      </c>
    </row>
    <row r="977" spans="1:31" hidden="1" x14ac:dyDescent="0.25">
      <c r="A977" t="s">
        <v>10727</v>
      </c>
      <c r="B977" t="s">
        <v>8678</v>
      </c>
      <c r="C977" s="3" t="s">
        <v>32</v>
      </c>
      <c r="D977" s="3" t="s">
        <v>2726</v>
      </c>
      <c r="E977" s="3">
        <v>0</v>
      </c>
      <c r="F977" s="3">
        <v>1000</v>
      </c>
      <c r="G977" s="34">
        <v>17.989999999999998</v>
      </c>
      <c r="H977" s="3" t="s">
        <v>29</v>
      </c>
      <c r="I977" s="3" t="s">
        <v>19</v>
      </c>
      <c r="J977" s="3" t="s">
        <v>8107</v>
      </c>
      <c r="K977" s="3" t="s">
        <v>8109</v>
      </c>
      <c r="L977" s="3" t="s">
        <v>8105</v>
      </c>
      <c r="M977" s="26" t="s">
        <v>16689</v>
      </c>
      <c r="N977"/>
      <c r="O977" s="3">
        <v>5</v>
      </c>
      <c r="P977" s="55">
        <v>249.86</v>
      </c>
      <c r="Q977" s="55">
        <v>5947.54</v>
      </c>
      <c r="R977" s="55">
        <v>-5697.68</v>
      </c>
      <c r="S977" s="57">
        <v>-0.96</v>
      </c>
      <c r="T977" s="55">
        <v>49.972000000000001</v>
      </c>
      <c r="U977" s="55">
        <v>35.979999999999997</v>
      </c>
      <c r="V977" s="55">
        <v>67.959999999999994</v>
      </c>
      <c r="W977" s="55">
        <v>-31.98</v>
      </c>
      <c r="X977" s="57">
        <v>-0.47</v>
      </c>
      <c r="Y977" s="3" t="str">
        <f>IFERROR(VLOOKUP(A977,'Pivot price tier'!$C$8:$L$2290,10,0),"")</f>
        <v/>
      </c>
      <c r="Z977" s="3" t="str">
        <f>IFERROR(VLOOKUP(A977,'Pivot price tier by size'!$D$8:$M$2512,10,0),"")</f>
        <v/>
      </c>
      <c r="AA977" s="3" t="str">
        <f>IFERROR(VLOOKUP(A977,'Pivot category'!$B$8:$I$2236,8,0),"")</f>
        <v/>
      </c>
      <c r="AB977" s="3" t="str">
        <f>IF(P977&lt;$AC$1,"Bottom 5%","")</f>
        <v>Bottom 5%</v>
      </c>
      <c r="AC977"/>
      <c r="AD977" t="s">
        <v>16514</v>
      </c>
      <c r="AE977" t="s">
        <v>13851</v>
      </c>
    </row>
    <row r="978" spans="1:31" hidden="1" x14ac:dyDescent="0.25">
      <c r="A978" t="s">
        <v>9154</v>
      </c>
      <c r="B978" t="s">
        <v>9153</v>
      </c>
      <c r="C978" s="3" t="s">
        <v>32</v>
      </c>
      <c r="D978" s="3" t="s">
        <v>9000</v>
      </c>
      <c r="E978" s="3">
        <v>0</v>
      </c>
      <c r="F978" s="3">
        <v>7000</v>
      </c>
      <c r="G978" s="34">
        <v>10.79</v>
      </c>
      <c r="H978" s="3" t="s">
        <v>29</v>
      </c>
      <c r="I978" s="3" t="s">
        <v>17</v>
      </c>
      <c r="J978" s="3" t="s">
        <v>8107</v>
      </c>
      <c r="K978" s="3" t="s">
        <v>8103</v>
      </c>
      <c r="L978" s="3" t="s">
        <v>8108</v>
      </c>
      <c r="M978" s="26" t="s">
        <v>16689</v>
      </c>
      <c r="N978"/>
      <c r="O978" s="3" t="s">
        <v>78</v>
      </c>
      <c r="P978" s="55">
        <v>10.79</v>
      </c>
      <c r="Q978" s="55">
        <v>97.11</v>
      </c>
      <c r="R978" s="55">
        <v>-86.32</v>
      </c>
      <c r="S978" s="57">
        <v>-0.89</v>
      </c>
      <c r="T978" s="55" t="s">
        <v>78</v>
      </c>
      <c r="U978" s="55">
        <v>0</v>
      </c>
      <c r="V978" s="55">
        <v>64.739999999999995</v>
      </c>
      <c r="W978" s="55">
        <v>-64.739999999999995</v>
      </c>
      <c r="X978" s="57">
        <v>-1</v>
      </c>
      <c r="Y978" s="3" t="str">
        <f>IFERROR(VLOOKUP(A978,'Pivot price tier'!$C$8:$L$2290,10,0),"")</f>
        <v/>
      </c>
      <c r="Z978" s="3" t="str">
        <f>IFERROR(VLOOKUP(A978,'Pivot price tier by size'!$D$8:$M$2512,10,0),"")</f>
        <v/>
      </c>
      <c r="AA978" s="3" t="str">
        <f>IFERROR(VLOOKUP(A978,'Pivot category'!$B$8:$I$2236,8,0),"")</f>
        <v/>
      </c>
      <c r="AB978" s="3" t="str">
        <f>IF(P978&lt;$AC$1,"Bottom 5%","")</f>
        <v>Bottom 5%</v>
      </c>
      <c r="AC978"/>
      <c r="AD978" t="s">
        <v>16514</v>
      </c>
      <c r="AE978" t="s">
        <v>13851</v>
      </c>
    </row>
    <row r="979" spans="1:31" x14ac:dyDescent="0.25">
      <c r="A979" t="s">
        <v>5357</v>
      </c>
      <c r="B979" t="s">
        <v>1925</v>
      </c>
      <c r="C979" s="3" t="s">
        <v>32</v>
      </c>
      <c r="D979" s="3" t="s">
        <v>4317</v>
      </c>
      <c r="E979" s="3" t="s">
        <v>5053</v>
      </c>
      <c r="F979" s="3">
        <v>1000</v>
      </c>
      <c r="G979" s="34">
        <v>12.99</v>
      </c>
      <c r="H979" s="3" t="s">
        <v>12</v>
      </c>
      <c r="I979" s="3" t="s">
        <v>17</v>
      </c>
      <c r="J979" s="3" t="s">
        <v>8102</v>
      </c>
      <c r="K979" s="3" t="s">
        <v>8103</v>
      </c>
      <c r="L979" s="3" t="s">
        <v>68</v>
      </c>
      <c r="M979" s="26" t="s">
        <v>16689</v>
      </c>
      <c r="N979"/>
      <c r="O979" s="3">
        <v>145</v>
      </c>
      <c r="P979" s="55">
        <v>50147.95</v>
      </c>
      <c r="Q979" s="55">
        <v>51231.38</v>
      </c>
      <c r="R979" s="55">
        <v>-1083.43</v>
      </c>
      <c r="S979" s="57">
        <v>-0.02</v>
      </c>
      <c r="T979" s="55">
        <v>345.84793103448271</v>
      </c>
      <c r="U979" s="55">
        <v>168618.73</v>
      </c>
      <c r="V979" s="55">
        <v>161220.76</v>
      </c>
      <c r="W979" s="55">
        <v>7397.97</v>
      </c>
      <c r="X979" s="57">
        <v>0.05</v>
      </c>
      <c r="Y979" s="3" t="str">
        <f>IFERROR(VLOOKUP(A979,'Pivot price tier'!$C$8:$L$2290,10,0),"")</f>
        <v>X</v>
      </c>
      <c r="Z979" s="3" t="str">
        <f>IFERROR(VLOOKUP(A979,'Pivot price tier by size'!$D$8:$M$2512,10,0),"")</f>
        <v xml:space="preserve"> </v>
      </c>
      <c r="AA979" s="3" t="str">
        <f>IFERROR(VLOOKUP(A979,'Pivot category'!$B$8:$I$2236,8,0),"")</f>
        <v xml:space="preserve"> </v>
      </c>
      <c r="AB979" s="3" t="str">
        <f>IF(P979&lt;$AC$1,"Bottom 5%","")</f>
        <v/>
      </c>
      <c r="AC979"/>
      <c r="AD979" t="s">
        <v>16516</v>
      </c>
      <c r="AE979" t="s">
        <v>16518</v>
      </c>
    </row>
    <row r="980" spans="1:31" x14ac:dyDescent="0.25">
      <c r="A980" t="s">
        <v>9059</v>
      </c>
      <c r="B980" t="s">
        <v>9058</v>
      </c>
      <c r="C980" s="3" t="s">
        <v>32</v>
      </c>
      <c r="D980" s="3" t="s">
        <v>9006</v>
      </c>
      <c r="E980" s="3" t="s">
        <v>5101</v>
      </c>
      <c r="F980" s="3">
        <v>7000</v>
      </c>
      <c r="G980" s="34">
        <v>29.99</v>
      </c>
      <c r="H980" s="3" t="s">
        <v>12403</v>
      </c>
      <c r="I980" s="3" t="s">
        <v>23</v>
      </c>
      <c r="J980" s="3" t="s">
        <v>8102</v>
      </c>
      <c r="K980" s="3" t="s">
        <v>8103</v>
      </c>
      <c r="L980" s="3" t="s">
        <v>68</v>
      </c>
      <c r="M980" s="26" t="s">
        <v>16689</v>
      </c>
      <c r="N980"/>
      <c r="O980" s="3">
        <v>113</v>
      </c>
      <c r="P980" s="55">
        <v>123557.48</v>
      </c>
      <c r="Q980" s="55">
        <v>129644.93</v>
      </c>
      <c r="R980" s="55">
        <v>-6087.45</v>
      </c>
      <c r="S980" s="57">
        <v>-0.05</v>
      </c>
      <c r="T980" s="55">
        <v>1093.4290265486725</v>
      </c>
      <c r="U980" s="55">
        <v>56184.74</v>
      </c>
      <c r="V980" s="55">
        <v>66555</v>
      </c>
      <c r="W980" s="55">
        <v>-10370.26</v>
      </c>
      <c r="X980" s="57">
        <v>-0.16</v>
      </c>
      <c r="Y980" s="3" t="str">
        <f>IFERROR(VLOOKUP(A980,'Pivot price tier'!$C$8:$L$2290,10,0),"")</f>
        <v>X</v>
      </c>
      <c r="Z980" s="3" t="str">
        <f>IFERROR(VLOOKUP(A980,'Pivot price tier by size'!$D$8:$M$2512,10,0),"")</f>
        <v xml:space="preserve"> </v>
      </c>
      <c r="AA980" s="3" t="str">
        <f>IFERROR(VLOOKUP(A980,'Pivot category'!$B$8:$I$2236,8,0),"")</f>
        <v xml:space="preserve"> </v>
      </c>
      <c r="AB980" s="3" t="str">
        <f>IF(P980&lt;$AC$1,"Bottom 5%","")</f>
        <v/>
      </c>
      <c r="AC980"/>
      <c r="AD980" t="s">
        <v>10199</v>
      </c>
      <c r="AE980" t="s">
        <v>13872</v>
      </c>
    </row>
    <row r="981" spans="1:31" hidden="1" x14ac:dyDescent="0.25">
      <c r="A981" t="s">
        <v>11905</v>
      </c>
      <c r="B981" t="s">
        <v>11906</v>
      </c>
      <c r="C981" s="3" t="s">
        <v>32</v>
      </c>
      <c r="D981" s="3" t="s">
        <v>11674</v>
      </c>
      <c r="E981" s="3">
        <v>0</v>
      </c>
      <c r="F981" s="3">
        <v>70000</v>
      </c>
      <c r="G981" s="34">
        <v>10.79</v>
      </c>
      <c r="H981" s="3" t="s">
        <v>29</v>
      </c>
      <c r="I981" s="3" t="s">
        <v>19</v>
      </c>
      <c r="J981" s="3" t="s">
        <v>8107</v>
      </c>
      <c r="K981" s="3" t="s">
        <v>8103</v>
      </c>
      <c r="L981" s="3" t="s">
        <v>8106</v>
      </c>
      <c r="M981" s="26" t="s">
        <v>16689</v>
      </c>
      <c r="N981"/>
      <c r="O981" s="3">
        <v>3</v>
      </c>
      <c r="P981" s="55">
        <v>550.65</v>
      </c>
      <c r="Q981" s="55">
        <v>2279.69</v>
      </c>
      <c r="R981" s="55">
        <v>-1729.04</v>
      </c>
      <c r="S981" s="57">
        <v>-0.76</v>
      </c>
      <c r="T981" s="55">
        <v>183.54999999999998</v>
      </c>
      <c r="U981" s="55">
        <v>556.28</v>
      </c>
      <c r="V981" s="55">
        <v>2748.43</v>
      </c>
      <c r="W981" s="55">
        <v>-2192.15</v>
      </c>
      <c r="X981" s="57">
        <v>-0.8</v>
      </c>
      <c r="Y981" s="3" t="str">
        <f>IFERROR(VLOOKUP(A981,'Pivot price tier'!$C$8:$L$2290,10,0),"")</f>
        <v/>
      </c>
      <c r="Z981" s="3" t="str">
        <f>IFERROR(VLOOKUP(A981,'Pivot price tier by size'!$D$8:$M$2512,10,0),"")</f>
        <v/>
      </c>
      <c r="AA981" s="3" t="str">
        <f>IFERROR(VLOOKUP(A981,'Pivot category'!$B$8:$I$2236,8,0),"")</f>
        <v/>
      </c>
      <c r="AB981" s="3" t="str">
        <f>IF(P981&lt;$AC$1,"Bottom 5%","")</f>
        <v>Bottom 5%</v>
      </c>
      <c r="AC981"/>
      <c r="AD981" t="s">
        <v>16514</v>
      </c>
      <c r="AE981" t="s">
        <v>13851</v>
      </c>
    </row>
    <row r="982" spans="1:31" hidden="1" x14ac:dyDescent="0.25">
      <c r="A982" t="s">
        <v>7227</v>
      </c>
      <c r="B982" t="s">
        <v>7226</v>
      </c>
      <c r="C982" s="3" t="s">
        <v>69</v>
      </c>
      <c r="D982" s="3" t="s">
        <v>8053</v>
      </c>
      <c r="E982" s="3">
        <v>0</v>
      </c>
      <c r="F982" s="3">
        <v>7000</v>
      </c>
      <c r="G982" s="34">
        <v>1.19</v>
      </c>
      <c r="H982" s="3" t="s">
        <v>29</v>
      </c>
      <c r="I982" s="3" t="s">
        <v>70</v>
      </c>
      <c r="J982" s="3" t="s">
        <v>8107</v>
      </c>
      <c r="K982" s="3" t="s">
        <v>8103</v>
      </c>
      <c r="L982" s="3" t="s">
        <v>8106</v>
      </c>
      <c r="M982" s="26" t="s">
        <v>16689</v>
      </c>
      <c r="N982"/>
      <c r="O982" s="3">
        <v>4</v>
      </c>
      <c r="P982" s="55">
        <v>71.400000000000006</v>
      </c>
      <c r="Q982" s="55">
        <v>662.83</v>
      </c>
      <c r="R982" s="55">
        <v>-591.42999999999995</v>
      </c>
      <c r="S982" s="57">
        <v>-0.89</v>
      </c>
      <c r="T982" s="55">
        <v>17.850000000000001</v>
      </c>
      <c r="U982" s="55">
        <v>0</v>
      </c>
      <c r="V982" s="55">
        <v>59.5</v>
      </c>
      <c r="W982" s="55">
        <v>-59.5</v>
      </c>
      <c r="X982" s="57">
        <v>-1</v>
      </c>
      <c r="Y982" s="3" t="str">
        <f>IFERROR(VLOOKUP(A982,'Pivot price tier'!$C$8:$L$2290,10,0),"")</f>
        <v/>
      </c>
      <c r="Z982" s="3" t="str">
        <f>IFERROR(VLOOKUP(A982,'Pivot price tier by size'!$D$8:$M$2512,10,0),"")</f>
        <v/>
      </c>
      <c r="AA982" s="3" t="str">
        <f>IFERROR(VLOOKUP(A982,'Pivot category'!$B$8:$I$2236,8,0),"")</f>
        <v/>
      </c>
      <c r="AB982" s="3" t="str">
        <f>IF(P982&lt;$AC$1,"Bottom 5%","")</f>
        <v>Bottom 5%</v>
      </c>
      <c r="AC982"/>
      <c r="AD982" t="s">
        <v>16514</v>
      </c>
      <c r="AE982" t="s">
        <v>13851</v>
      </c>
    </row>
    <row r="983" spans="1:31" x14ac:dyDescent="0.25">
      <c r="A983" t="s">
        <v>6816</v>
      </c>
      <c r="B983" t="s">
        <v>2009</v>
      </c>
      <c r="C983" s="3" t="s">
        <v>34</v>
      </c>
      <c r="D983" s="3" t="s">
        <v>4409</v>
      </c>
      <c r="E983" s="3" t="s">
        <v>5101</v>
      </c>
      <c r="F983" s="3">
        <v>10000</v>
      </c>
      <c r="G983" s="34">
        <v>7.49</v>
      </c>
      <c r="H983" s="3" t="s">
        <v>12</v>
      </c>
      <c r="I983" s="3" t="s">
        <v>17</v>
      </c>
      <c r="J983" s="3" t="s">
        <v>8102</v>
      </c>
      <c r="K983" s="3" t="s">
        <v>8103</v>
      </c>
      <c r="L983" s="3" t="s">
        <v>68</v>
      </c>
      <c r="M983" s="26" t="s">
        <v>16689</v>
      </c>
      <c r="N983"/>
      <c r="O983" s="3">
        <v>156</v>
      </c>
      <c r="P983" s="55">
        <v>49988.26</v>
      </c>
      <c r="Q983" s="55">
        <v>56294.84</v>
      </c>
      <c r="R983" s="55">
        <v>-6306.58</v>
      </c>
      <c r="S983" s="57">
        <v>-0.11</v>
      </c>
      <c r="T983" s="55">
        <v>320.43756410256412</v>
      </c>
      <c r="U983" s="55">
        <v>94561.25</v>
      </c>
      <c r="V983" s="55">
        <v>102485.67</v>
      </c>
      <c r="W983" s="55">
        <v>-7924.42</v>
      </c>
      <c r="X983" s="57">
        <v>-0.08</v>
      </c>
      <c r="Y983" s="3" t="str">
        <f>IFERROR(VLOOKUP(A983,'Pivot price tier'!$C$8:$L$2290,10,0),"")</f>
        <v>X</v>
      </c>
      <c r="Z983" s="3" t="str">
        <f>IFERROR(VLOOKUP(A983,'Pivot price tier by size'!$D$8:$M$2512,10,0),"")</f>
        <v xml:space="preserve"> </v>
      </c>
      <c r="AA983" s="3" t="str">
        <f>IFERROR(VLOOKUP(A983,'Pivot category'!$B$8:$I$2236,8,0),"")</f>
        <v xml:space="preserve"> </v>
      </c>
      <c r="AB983" s="3" t="str">
        <f>IF(P983&lt;$AC$1,"Bottom 5%","")</f>
        <v/>
      </c>
      <c r="AC983"/>
      <c r="AD983" t="s">
        <v>16510</v>
      </c>
      <c r="AE983" t="s">
        <v>13853</v>
      </c>
    </row>
    <row r="984" spans="1:31" hidden="1" x14ac:dyDescent="0.25">
      <c r="A984" t="s">
        <v>9895</v>
      </c>
      <c r="B984" t="s">
        <v>9896</v>
      </c>
      <c r="C984" s="3" t="s">
        <v>36</v>
      </c>
      <c r="D984" s="3" t="s">
        <v>8255</v>
      </c>
      <c r="E984" s="3">
        <v>0</v>
      </c>
      <c r="F984" s="3">
        <v>3000</v>
      </c>
      <c r="G984" s="34">
        <v>19.47</v>
      </c>
      <c r="H984" s="3" t="s">
        <v>51</v>
      </c>
      <c r="I984" s="3" t="s">
        <v>51</v>
      </c>
      <c r="J984" s="3" t="s">
        <v>8104</v>
      </c>
      <c r="K984" s="3" t="s">
        <v>8103</v>
      </c>
      <c r="L984" s="3" t="s">
        <v>8108</v>
      </c>
      <c r="M984" s="26" t="s">
        <v>16689</v>
      </c>
      <c r="N984"/>
      <c r="O984" s="3" t="s">
        <v>78</v>
      </c>
      <c r="P984" s="55"/>
      <c r="Q984" s="55">
        <v>19.47</v>
      </c>
      <c r="R984" s="55">
        <v>-19.47</v>
      </c>
      <c r="S984" s="57">
        <v>-1</v>
      </c>
      <c r="T984" s="55" t="s">
        <v>78</v>
      </c>
      <c r="U984" s="55" t="s">
        <v>78</v>
      </c>
      <c r="V984" s="55" t="s">
        <v>78</v>
      </c>
      <c r="W984" s="55" t="s">
        <v>78</v>
      </c>
      <c r="X984" s="57" t="s">
        <v>78</v>
      </c>
      <c r="Y984" s="3" t="str">
        <f>IFERROR(VLOOKUP(A984,'Pivot price tier'!$C$8:$L$2290,10,0),"")</f>
        <v/>
      </c>
      <c r="Z984" s="3" t="str">
        <f>IFERROR(VLOOKUP(A984,'Pivot price tier by size'!$D$8:$M$2512,10,0),"")</f>
        <v/>
      </c>
      <c r="AA984" s="3" t="str">
        <f>IFERROR(VLOOKUP(A984,'Pivot category'!$B$8:$I$2236,8,0),"")</f>
        <v/>
      </c>
      <c r="AB984" s="3" t="str">
        <f>IF(P984&lt;$AC$1,"Bottom 5%","")</f>
        <v>Bottom 5%</v>
      </c>
      <c r="AC984"/>
      <c r="AD984" t="s">
        <v>11021</v>
      </c>
      <c r="AE984" t="s">
        <v>13863</v>
      </c>
    </row>
    <row r="985" spans="1:31" hidden="1" x14ac:dyDescent="0.25">
      <c r="A985" t="s">
        <v>15356</v>
      </c>
      <c r="B985" t="s">
        <v>15357</v>
      </c>
      <c r="C985" s="3" t="s">
        <v>32</v>
      </c>
      <c r="D985" s="3" t="s">
        <v>14920</v>
      </c>
      <c r="E985" s="3" t="s">
        <v>5053</v>
      </c>
      <c r="F985" s="3">
        <v>70000</v>
      </c>
      <c r="G985" s="34">
        <v>49.99</v>
      </c>
      <c r="H985" s="3" t="s">
        <v>27</v>
      </c>
      <c r="I985" s="3" t="s">
        <v>15</v>
      </c>
      <c r="J985" s="3" t="s">
        <v>8102</v>
      </c>
      <c r="K985" s="3" t="s">
        <v>8103</v>
      </c>
      <c r="L985" s="3" t="s">
        <v>68</v>
      </c>
      <c r="M985" s="26">
        <v>45901</v>
      </c>
      <c r="N985"/>
      <c r="O985" s="3">
        <v>67</v>
      </c>
      <c r="P985" s="55">
        <v>50473.34</v>
      </c>
      <c r="Q985" s="55"/>
      <c r="R985" s="55">
        <v>50473.34</v>
      </c>
      <c r="S985" s="57"/>
      <c r="T985" s="55">
        <v>753.33343283582087</v>
      </c>
      <c r="U985" s="55">
        <v>52473.57</v>
      </c>
      <c r="V985" s="55">
        <v>0</v>
      </c>
      <c r="W985" s="55">
        <v>52473.57</v>
      </c>
      <c r="X985" s="57">
        <v>0</v>
      </c>
      <c r="Y985" s="3" t="str">
        <f>IFERROR(VLOOKUP(A985,'Pivot price tier'!$C$8:$L$2290,10,0),"")</f>
        <v xml:space="preserve"> </v>
      </c>
      <c r="Z985" s="3" t="str">
        <f>IFERROR(VLOOKUP(A985,'Pivot price tier by size'!$D$8:$M$2512,10,0),"")</f>
        <v xml:space="preserve"> </v>
      </c>
      <c r="AA985" s="3" t="str">
        <f>IFERROR(VLOOKUP(A985,'Pivot category'!$B$8:$I$2236,8,0),"")</f>
        <v>X</v>
      </c>
      <c r="AB985" s="3" t="str">
        <f>IF(P985&lt;$AC$1,"Bottom 5%","")</f>
        <v/>
      </c>
      <c r="AC985"/>
      <c r="AD985" t="s">
        <v>11018</v>
      </c>
      <c r="AE985" t="s">
        <v>13863</v>
      </c>
    </row>
    <row r="986" spans="1:31" hidden="1" x14ac:dyDescent="0.25">
      <c r="A986" t="s">
        <v>15358</v>
      </c>
      <c r="B986" t="s">
        <v>15359</v>
      </c>
      <c r="C986" s="3" t="s">
        <v>32</v>
      </c>
      <c r="D986" s="3" t="s">
        <v>14921</v>
      </c>
      <c r="E986" s="3" t="s">
        <v>5053</v>
      </c>
      <c r="F986" s="3">
        <v>70000</v>
      </c>
      <c r="G986" s="34">
        <v>59.99</v>
      </c>
      <c r="H986" s="3" t="s">
        <v>27</v>
      </c>
      <c r="I986" s="3" t="s">
        <v>15</v>
      </c>
      <c r="J986" s="3" t="s">
        <v>8102</v>
      </c>
      <c r="K986" s="3" t="s">
        <v>8103</v>
      </c>
      <c r="L986" s="3" t="s">
        <v>68</v>
      </c>
      <c r="M986" s="26">
        <v>45901</v>
      </c>
      <c r="N986"/>
      <c r="O986" s="3">
        <v>67</v>
      </c>
      <c r="P986" s="55">
        <v>72882.240000000005</v>
      </c>
      <c r="Q986" s="55"/>
      <c r="R986" s="55">
        <v>72882.240000000005</v>
      </c>
      <c r="S986" s="57"/>
      <c r="T986" s="55">
        <v>1087.7946268656717</v>
      </c>
      <c r="U986" s="55">
        <v>53091.97</v>
      </c>
      <c r="V986" s="55">
        <v>0</v>
      </c>
      <c r="W986" s="55">
        <v>53091.97</v>
      </c>
      <c r="X986" s="57">
        <v>0</v>
      </c>
      <c r="Y986" s="3" t="str">
        <f>IFERROR(VLOOKUP(A986,'Pivot price tier'!$C$8:$L$2290,10,0),"")</f>
        <v xml:space="preserve"> </v>
      </c>
      <c r="Z986" s="3" t="str">
        <f>IFERROR(VLOOKUP(A986,'Pivot price tier by size'!$D$8:$M$2512,10,0),"")</f>
        <v xml:space="preserve"> </v>
      </c>
      <c r="AA986" s="3" t="str">
        <f>IFERROR(VLOOKUP(A986,'Pivot category'!$B$8:$I$2236,8,0),"")</f>
        <v xml:space="preserve"> </v>
      </c>
      <c r="AB986" s="3" t="str">
        <f>IF(P986&lt;$AC$1,"Bottom 5%","")</f>
        <v/>
      </c>
      <c r="AC986"/>
      <c r="AD986" t="s">
        <v>11018</v>
      </c>
      <c r="AE986" t="s">
        <v>13863</v>
      </c>
    </row>
    <row r="987" spans="1:31" hidden="1" x14ac:dyDescent="0.25">
      <c r="A987" t="s">
        <v>13978</v>
      </c>
      <c r="B987" t="s">
        <v>10906</v>
      </c>
      <c r="C987" s="3" t="s">
        <v>38</v>
      </c>
      <c r="D987" s="3" t="s">
        <v>10407</v>
      </c>
      <c r="E987" s="3" t="s">
        <v>5053</v>
      </c>
      <c r="F987" s="3">
        <v>7000</v>
      </c>
      <c r="G987" s="34">
        <v>197.99</v>
      </c>
      <c r="H987" s="3" t="s">
        <v>27</v>
      </c>
      <c r="I987" s="3" t="s">
        <v>15</v>
      </c>
      <c r="J987" s="3" t="s">
        <v>8107</v>
      </c>
      <c r="K987" s="3" t="s">
        <v>8103</v>
      </c>
      <c r="L987" s="3" t="s">
        <v>8106</v>
      </c>
      <c r="M987" s="26" t="s">
        <v>16689</v>
      </c>
      <c r="N987"/>
      <c r="O987" s="3">
        <v>2</v>
      </c>
      <c r="P987" s="55">
        <v>791.96</v>
      </c>
      <c r="Q987" s="55">
        <v>2639.88</v>
      </c>
      <c r="R987" s="55">
        <v>-1847.92</v>
      </c>
      <c r="S987" s="57">
        <v>-0.7</v>
      </c>
      <c r="T987" s="55">
        <v>395.98</v>
      </c>
      <c r="U987" s="55">
        <v>1187.94</v>
      </c>
      <c r="V987" s="55">
        <v>857.96</v>
      </c>
      <c r="W987" s="55">
        <v>329.98</v>
      </c>
      <c r="X987" s="57">
        <v>0.38</v>
      </c>
      <c r="Y987" s="3" t="str">
        <f>IFERROR(VLOOKUP(A987,'Pivot price tier'!$C$8:$L$2290,10,0),"")</f>
        <v/>
      </c>
      <c r="Z987" s="3" t="str">
        <f>IFERROR(VLOOKUP(A987,'Pivot price tier by size'!$D$8:$M$2512,10,0),"")</f>
        <v/>
      </c>
      <c r="AA987" s="3" t="str">
        <f>IFERROR(VLOOKUP(A987,'Pivot category'!$B$8:$I$2236,8,0),"")</f>
        <v/>
      </c>
      <c r="AB987" s="3" t="str">
        <f>IF(P987&lt;$AC$1,"Bottom 5%","")</f>
        <v>Bottom 5%</v>
      </c>
      <c r="AC987"/>
      <c r="AD987" t="s">
        <v>11018</v>
      </c>
      <c r="AE987" t="s">
        <v>13876</v>
      </c>
    </row>
    <row r="988" spans="1:31" hidden="1" x14ac:dyDescent="0.25">
      <c r="A988" t="s">
        <v>13979</v>
      </c>
      <c r="B988" t="s">
        <v>10638</v>
      </c>
      <c r="C988" s="3" t="s">
        <v>34</v>
      </c>
      <c r="D988" s="3" t="s">
        <v>10406</v>
      </c>
      <c r="E988" s="3" t="s">
        <v>5053</v>
      </c>
      <c r="F988" s="3">
        <v>7000</v>
      </c>
      <c r="G988" s="34">
        <v>53.99</v>
      </c>
      <c r="H988" s="3" t="s">
        <v>27</v>
      </c>
      <c r="I988" s="3" t="s">
        <v>74</v>
      </c>
      <c r="J988" s="3" t="s">
        <v>8107</v>
      </c>
      <c r="K988" s="3" t="s">
        <v>8103</v>
      </c>
      <c r="L988" s="3" t="s">
        <v>8106</v>
      </c>
      <c r="M988" s="26" t="s">
        <v>16689</v>
      </c>
      <c r="N988"/>
      <c r="O988" s="3">
        <v>4</v>
      </c>
      <c r="P988" s="55">
        <v>7018.7</v>
      </c>
      <c r="Q988" s="55">
        <v>13425.9</v>
      </c>
      <c r="R988" s="55">
        <v>-6407.2</v>
      </c>
      <c r="S988" s="57">
        <v>-0.48</v>
      </c>
      <c r="T988" s="55">
        <v>1754.675</v>
      </c>
      <c r="U988" s="55">
        <v>2429.5500000000002</v>
      </c>
      <c r="V988" s="55">
        <v>7595</v>
      </c>
      <c r="W988" s="55">
        <v>-5165.45</v>
      </c>
      <c r="X988" s="57">
        <v>-0.68</v>
      </c>
      <c r="Y988" s="3" t="str">
        <f>IFERROR(VLOOKUP(A988,'Pivot price tier'!$C$8:$L$2290,10,0),"")</f>
        <v/>
      </c>
      <c r="Z988" s="3" t="str">
        <f>IFERROR(VLOOKUP(A988,'Pivot price tier by size'!$D$8:$M$2512,10,0),"")</f>
        <v/>
      </c>
      <c r="AA988" s="3" t="str">
        <f>IFERROR(VLOOKUP(A988,'Pivot category'!$B$8:$I$2236,8,0),"")</f>
        <v/>
      </c>
      <c r="AB988" s="3" t="str">
        <f>IF(P988&lt;$AC$1,"Bottom 5%","")</f>
        <v>Bottom 5%</v>
      </c>
      <c r="AC988"/>
      <c r="AD988" t="s">
        <v>11018</v>
      </c>
      <c r="AE988" t="s">
        <v>13876</v>
      </c>
    </row>
    <row r="989" spans="1:31" x14ac:dyDescent="0.25">
      <c r="A989" t="s">
        <v>5445</v>
      </c>
      <c r="B989" t="s">
        <v>2010</v>
      </c>
      <c r="C989" s="3" t="s">
        <v>32</v>
      </c>
      <c r="D989" s="3" t="s">
        <v>4410</v>
      </c>
      <c r="E989" s="3" t="s">
        <v>5101</v>
      </c>
      <c r="F989" s="3">
        <v>10000</v>
      </c>
      <c r="G989" s="34">
        <v>11.99</v>
      </c>
      <c r="H989" s="3" t="s">
        <v>12</v>
      </c>
      <c r="I989" s="3" t="s">
        <v>17</v>
      </c>
      <c r="J989" s="3" t="s">
        <v>8102</v>
      </c>
      <c r="K989" s="3" t="s">
        <v>8103</v>
      </c>
      <c r="L989" s="3" t="s">
        <v>68</v>
      </c>
      <c r="M989" s="26" t="s">
        <v>16689</v>
      </c>
      <c r="N989"/>
      <c r="O989" s="3">
        <v>154</v>
      </c>
      <c r="P989" s="55">
        <v>54609.73</v>
      </c>
      <c r="Q989" s="55">
        <v>52024.33</v>
      </c>
      <c r="R989" s="55">
        <v>2585.4</v>
      </c>
      <c r="S989" s="57">
        <v>0.05</v>
      </c>
      <c r="T989" s="55">
        <v>354.60863636363638</v>
      </c>
      <c r="U989" s="55">
        <v>88713.34</v>
      </c>
      <c r="V989" s="55">
        <v>111114.52</v>
      </c>
      <c r="W989" s="55">
        <v>-22401.18</v>
      </c>
      <c r="X989" s="57">
        <v>-0.2</v>
      </c>
      <c r="Y989" s="3" t="str">
        <f>IFERROR(VLOOKUP(A989,'Pivot price tier'!$C$8:$L$2290,10,0),"")</f>
        <v>X</v>
      </c>
      <c r="Z989" s="3" t="str">
        <f>IFERROR(VLOOKUP(A989,'Pivot price tier by size'!$D$8:$M$2512,10,0),"")</f>
        <v xml:space="preserve"> </v>
      </c>
      <c r="AA989" s="3" t="str">
        <f>IFERROR(VLOOKUP(A989,'Pivot category'!$B$8:$I$2236,8,0),"")</f>
        <v xml:space="preserve"> </v>
      </c>
      <c r="AB989" s="3" t="str">
        <f>IF(P989&lt;$AC$1,"Bottom 5%","")</f>
        <v/>
      </c>
      <c r="AC989"/>
      <c r="AD989" t="s">
        <v>16510</v>
      </c>
      <c r="AE989" t="s">
        <v>13853</v>
      </c>
    </row>
    <row r="990" spans="1:31" hidden="1" x14ac:dyDescent="0.25">
      <c r="A990" t="s">
        <v>12807</v>
      </c>
      <c r="B990" t="s">
        <v>12808</v>
      </c>
      <c r="C990" s="3" t="s">
        <v>32</v>
      </c>
      <c r="D990" s="3" t="s">
        <v>13186</v>
      </c>
      <c r="E990" s="3" t="s">
        <v>5053</v>
      </c>
      <c r="F990" s="3">
        <v>70000</v>
      </c>
      <c r="G990" s="34">
        <v>119.99</v>
      </c>
      <c r="H990" s="3" t="s">
        <v>27</v>
      </c>
      <c r="I990" s="3" t="s">
        <v>74</v>
      </c>
      <c r="J990" s="3" t="s">
        <v>8107</v>
      </c>
      <c r="K990" s="3" t="s">
        <v>8103</v>
      </c>
      <c r="L990" s="3" t="s">
        <v>8105</v>
      </c>
      <c r="M990" s="26">
        <v>45474</v>
      </c>
      <c r="N990"/>
      <c r="O990" s="3">
        <v>4</v>
      </c>
      <c r="P990" s="55">
        <v>9549.19</v>
      </c>
      <c r="Q990" s="55">
        <v>22113.22</v>
      </c>
      <c r="R990" s="55">
        <v>-12564.03</v>
      </c>
      <c r="S990" s="57">
        <v>-0.56999999999999995</v>
      </c>
      <c r="T990" s="55">
        <v>2387.2975000000001</v>
      </c>
      <c r="U990" s="55">
        <v>5549.53</v>
      </c>
      <c r="V990" s="55">
        <v>23073.18</v>
      </c>
      <c r="W990" s="55">
        <v>-17523.650000000001</v>
      </c>
      <c r="X990" s="57">
        <v>-0.76</v>
      </c>
      <c r="Y990" s="3" t="str">
        <f>IFERROR(VLOOKUP(A990,'Pivot price tier'!$C$8:$L$2290,10,0),"")</f>
        <v/>
      </c>
      <c r="Z990" s="3" t="str">
        <f>IFERROR(VLOOKUP(A990,'Pivot price tier by size'!$D$8:$M$2512,10,0),"")</f>
        <v/>
      </c>
      <c r="AA990" s="3" t="str">
        <f>IFERROR(VLOOKUP(A990,'Pivot category'!$B$8:$I$2236,8,0),"")</f>
        <v/>
      </c>
      <c r="AB990" s="3" t="str">
        <f>IF(P990&lt;$AC$1,"Bottom 5%","")</f>
        <v>Bottom 5%</v>
      </c>
      <c r="AC990"/>
      <c r="AD990" t="s">
        <v>11018</v>
      </c>
      <c r="AE990" t="s">
        <v>13876</v>
      </c>
    </row>
    <row r="991" spans="1:31" hidden="1" x14ac:dyDescent="0.25">
      <c r="A991" t="s">
        <v>6070</v>
      </c>
      <c r="B991" t="s">
        <v>490</v>
      </c>
      <c r="C991" s="3" t="s">
        <v>32</v>
      </c>
      <c r="D991" s="3" t="s">
        <v>2727</v>
      </c>
      <c r="E991" s="3">
        <v>0</v>
      </c>
      <c r="F991" s="3">
        <v>4000</v>
      </c>
      <c r="G991" s="34">
        <v>38.99</v>
      </c>
      <c r="H991" s="3" t="s">
        <v>27</v>
      </c>
      <c r="I991" s="3" t="s">
        <v>23</v>
      </c>
      <c r="J991" s="3" t="s">
        <v>8107</v>
      </c>
      <c r="K991" s="3" t="s">
        <v>8111</v>
      </c>
      <c r="L991" s="3" t="s">
        <v>8108</v>
      </c>
      <c r="M991" s="26" t="s">
        <v>16689</v>
      </c>
      <c r="N991"/>
      <c r="O991" s="3" t="s">
        <v>78</v>
      </c>
      <c r="P991" s="55"/>
      <c r="Q991" s="55">
        <v>779.8</v>
      </c>
      <c r="R991" s="55">
        <v>-779.8</v>
      </c>
      <c r="S991" s="57">
        <v>-1</v>
      </c>
      <c r="T991" s="55" t="s">
        <v>78</v>
      </c>
      <c r="U991" s="55" t="s">
        <v>78</v>
      </c>
      <c r="V991" s="55" t="s">
        <v>78</v>
      </c>
      <c r="W991" s="55" t="s">
        <v>78</v>
      </c>
      <c r="X991" s="57" t="s">
        <v>78</v>
      </c>
      <c r="Y991" s="3" t="str">
        <f>IFERROR(VLOOKUP(A991,'Pivot price tier'!$C$8:$L$2290,10,0),"")</f>
        <v/>
      </c>
      <c r="Z991" s="3" t="str">
        <f>IFERROR(VLOOKUP(A991,'Pivot price tier by size'!$D$8:$M$2512,10,0),"")</f>
        <v/>
      </c>
      <c r="AA991" s="3" t="str">
        <f>IFERROR(VLOOKUP(A991,'Pivot category'!$B$8:$I$2236,8,0),"")</f>
        <v/>
      </c>
      <c r="AB991" s="3" t="str">
        <f>IF(P991&lt;$AC$1,"Bottom 5%","")</f>
        <v>Bottom 5%</v>
      </c>
      <c r="AC991"/>
      <c r="AD991" t="s">
        <v>16512</v>
      </c>
      <c r="AE991" t="s">
        <v>13891</v>
      </c>
    </row>
    <row r="992" spans="1:31" hidden="1" x14ac:dyDescent="0.25">
      <c r="A992" t="s">
        <v>6635</v>
      </c>
      <c r="B992" t="s">
        <v>491</v>
      </c>
      <c r="C992" s="3" t="s">
        <v>32</v>
      </c>
      <c r="D992" s="3" t="s">
        <v>2728</v>
      </c>
      <c r="E992" s="3">
        <v>0</v>
      </c>
      <c r="F992" s="3">
        <v>9000</v>
      </c>
      <c r="G992" s="34">
        <v>34.79</v>
      </c>
      <c r="H992" s="3" t="s">
        <v>27</v>
      </c>
      <c r="I992" s="3" t="s">
        <v>23</v>
      </c>
      <c r="J992" s="3" t="s">
        <v>8107</v>
      </c>
      <c r="K992" s="3" t="s">
        <v>8111</v>
      </c>
      <c r="L992" s="3" t="s">
        <v>8106</v>
      </c>
      <c r="M992" s="26" t="s">
        <v>16689</v>
      </c>
      <c r="N992"/>
      <c r="O992" s="3" t="s">
        <v>78</v>
      </c>
      <c r="P992" s="55">
        <v>69.58</v>
      </c>
      <c r="Q992" s="55">
        <v>661.01</v>
      </c>
      <c r="R992" s="55">
        <v>-591.42999999999995</v>
      </c>
      <c r="S992" s="57">
        <v>-0.89</v>
      </c>
      <c r="T992" s="55" t="s">
        <v>78</v>
      </c>
      <c r="U992" s="55">
        <v>0</v>
      </c>
      <c r="V992" s="55">
        <v>46.39</v>
      </c>
      <c r="W992" s="55">
        <v>-46.39</v>
      </c>
      <c r="X992" s="57">
        <v>-1</v>
      </c>
      <c r="Y992" s="3" t="str">
        <f>IFERROR(VLOOKUP(A992,'Pivot price tier'!$C$8:$L$2290,10,0),"")</f>
        <v/>
      </c>
      <c r="Z992" s="3" t="str">
        <f>IFERROR(VLOOKUP(A992,'Pivot price tier by size'!$D$8:$M$2512,10,0),"")</f>
        <v/>
      </c>
      <c r="AA992" s="3" t="str">
        <f>IFERROR(VLOOKUP(A992,'Pivot category'!$B$8:$I$2236,8,0),"")</f>
        <v/>
      </c>
      <c r="AB992" s="3" t="str">
        <f>IF(P992&lt;$AC$1,"Bottom 5%","")</f>
        <v>Bottom 5%</v>
      </c>
      <c r="AC992"/>
      <c r="AD992" t="s">
        <v>16512</v>
      </c>
      <c r="AE992" t="s">
        <v>13891</v>
      </c>
    </row>
    <row r="993" spans="1:31" x14ac:dyDescent="0.25">
      <c r="A993" t="s">
        <v>6820</v>
      </c>
      <c r="B993" t="s">
        <v>2004</v>
      </c>
      <c r="C993" s="3" t="s">
        <v>34</v>
      </c>
      <c r="D993" s="3" t="s">
        <v>4404</v>
      </c>
      <c r="E993" s="3" t="s">
        <v>5101</v>
      </c>
      <c r="F993" s="3">
        <v>10000</v>
      </c>
      <c r="G993" s="34">
        <v>8.99</v>
      </c>
      <c r="H993" s="3" t="s">
        <v>12</v>
      </c>
      <c r="I993" s="3" t="s">
        <v>19</v>
      </c>
      <c r="J993" s="3" t="s">
        <v>8102</v>
      </c>
      <c r="K993" s="3" t="s">
        <v>8103</v>
      </c>
      <c r="L993" s="3" t="s">
        <v>68</v>
      </c>
      <c r="M993" s="26" t="s">
        <v>16689</v>
      </c>
      <c r="N993"/>
      <c r="O993" s="3">
        <v>143</v>
      </c>
      <c r="P993" s="55">
        <v>54371.519999999997</v>
      </c>
      <c r="Q993" s="55">
        <v>61752.31</v>
      </c>
      <c r="R993" s="55">
        <v>-7380.79</v>
      </c>
      <c r="S993" s="57">
        <v>-0.12</v>
      </c>
      <c r="T993" s="55">
        <v>380.22041958041956</v>
      </c>
      <c r="U993" s="55">
        <v>69663.509999999995</v>
      </c>
      <c r="V993" s="55">
        <v>68297.03</v>
      </c>
      <c r="W993" s="55">
        <v>1366.48</v>
      </c>
      <c r="X993" s="57">
        <v>0.02</v>
      </c>
      <c r="Y993" s="3" t="str">
        <f>IFERROR(VLOOKUP(A993,'Pivot price tier'!$C$8:$L$2290,10,0),"")</f>
        <v>X</v>
      </c>
      <c r="Z993" s="3" t="str">
        <f>IFERROR(VLOOKUP(A993,'Pivot price tier by size'!$D$8:$M$2512,10,0),"")</f>
        <v xml:space="preserve"> </v>
      </c>
      <c r="AA993" s="3" t="str">
        <f>IFERROR(VLOOKUP(A993,'Pivot category'!$B$8:$I$2236,8,0),"")</f>
        <v xml:space="preserve"> </v>
      </c>
      <c r="AB993" s="3" t="str">
        <f>IF(P993&lt;$AC$1,"Bottom 5%","")</f>
        <v/>
      </c>
      <c r="AC993"/>
      <c r="AD993" t="s">
        <v>16510</v>
      </c>
      <c r="AE993" t="s">
        <v>13853</v>
      </c>
    </row>
    <row r="994" spans="1:31" hidden="1" x14ac:dyDescent="0.25">
      <c r="A994" t="s">
        <v>6932</v>
      </c>
      <c r="B994" t="s">
        <v>493</v>
      </c>
      <c r="C994" s="3" t="s">
        <v>34</v>
      </c>
      <c r="D994" s="3" t="s">
        <v>2730</v>
      </c>
      <c r="E994" s="3">
        <v>0</v>
      </c>
      <c r="F994" s="3">
        <v>4000</v>
      </c>
      <c r="G994" s="34">
        <v>13.19</v>
      </c>
      <c r="H994" s="3" t="s">
        <v>27</v>
      </c>
      <c r="I994" s="3" t="s">
        <v>21</v>
      </c>
      <c r="J994" s="3" t="s">
        <v>8107</v>
      </c>
      <c r="K994" s="3" t="s">
        <v>8111</v>
      </c>
      <c r="L994" s="3" t="s">
        <v>8108</v>
      </c>
      <c r="M994" s="26" t="s">
        <v>16689</v>
      </c>
      <c r="N994"/>
      <c r="O994" s="3" t="s">
        <v>78</v>
      </c>
      <c r="P994" s="55">
        <v>158.28</v>
      </c>
      <c r="Q994" s="55">
        <v>804.59</v>
      </c>
      <c r="R994" s="55">
        <v>-646.30999999999995</v>
      </c>
      <c r="S994" s="57">
        <v>-0.8</v>
      </c>
      <c r="T994" s="55" t="s">
        <v>78</v>
      </c>
      <c r="U994" s="55">
        <v>0</v>
      </c>
      <c r="V994" s="55">
        <v>39.57</v>
      </c>
      <c r="W994" s="55">
        <v>-39.57</v>
      </c>
      <c r="X994" s="57">
        <v>-1</v>
      </c>
      <c r="Y994" s="3" t="str">
        <f>IFERROR(VLOOKUP(A994,'Pivot price tier'!$C$8:$L$2290,10,0),"")</f>
        <v/>
      </c>
      <c r="Z994" s="3" t="str">
        <f>IFERROR(VLOOKUP(A994,'Pivot price tier by size'!$D$8:$M$2512,10,0),"")</f>
        <v/>
      </c>
      <c r="AA994" s="3" t="str">
        <f>IFERROR(VLOOKUP(A994,'Pivot category'!$B$8:$I$2236,8,0),"")</f>
        <v/>
      </c>
      <c r="AB994" s="3" t="str">
        <f>IF(P994&lt;$AC$1,"Bottom 5%","")</f>
        <v>Bottom 5%</v>
      </c>
      <c r="AC994"/>
      <c r="AD994" t="s">
        <v>16512</v>
      </c>
      <c r="AE994" t="s">
        <v>13891</v>
      </c>
    </row>
    <row r="995" spans="1:31" x14ac:dyDescent="0.25">
      <c r="A995" t="s">
        <v>5450</v>
      </c>
      <c r="B995" t="s">
        <v>2005</v>
      </c>
      <c r="C995" s="3" t="s">
        <v>32</v>
      </c>
      <c r="D995" s="3" t="s">
        <v>4405</v>
      </c>
      <c r="E995" s="3" t="s">
        <v>5101</v>
      </c>
      <c r="F995" s="3">
        <v>10000</v>
      </c>
      <c r="G995" s="34">
        <v>18.989999999999998</v>
      </c>
      <c r="H995" s="3" t="s">
        <v>12</v>
      </c>
      <c r="I995" s="3" t="s">
        <v>19</v>
      </c>
      <c r="J995" s="3" t="s">
        <v>8102</v>
      </c>
      <c r="K995" s="3" t="s">
        <v>8103</v>
      </c>
      <c r="L995" s="3" t="s">
        <v>68</v>
      </c>
      <c r="M995" s="26" t="s">
        <v>16689</v>
      </c>
      <c r="N995"/>
      <c r="O995" s="3">
        <v>150</v>
      </c>
      <c r="P995" s="55">
        <v>63041.75</v>
      </c>
      <c r="Q995" s="55">
        <v>73028.19</v>
      </c>
      <c r="R995" s="55">
        <v>-9986.44</v>
      </c>
      <c r="S995" s="57">
        <v>-0.14000000000000001</v>
      </c>
      <c r="T995" s="55">
        <v>420.27833333333331</v>
      </c>
      <c r="U995" s="55">
        <v>71518.34</v>
      </c>
      <c r="V995" s="55">
        <v>66433.14</v>
      </c>
      <c r="W995" s="55">
        <v>5085.2</v>
      </c>
      <c r="X995" s="57">
        <v>0.08</v>
      </c>
      <c r="Y995" s="3" t="str">
        <f>IFERROR(VLOOKUP(A995,'Pivot price tier'!$C$8:$L$2290,10,0),"")</f>
        <v>X</v>
      </c>
      <c r="Z995" s="3" t="str">
        <f>IFERROR(VLOOKUP(A995,'Pivot price tier by size'!$D$8:$M$2512,10,0),"")</f>
        <v xml:space="preserve"> </v>
      </c>
      <c r="AA995" s="3" t="str">
        <f>IFERROR(VLOOKUP(A995,'Pivot category'!$B$8:$I$2236,8,0),"")</f>
        <v xml:space="preserve"> </v>
      </c>
      <c r="AB995" s="3" t="str">
        <f>IF(P995&lt;$AC$1,"Bottom 5%","")</f>
        <v/>
      </c>
      <c r="AC995"/>
      <c r="AD995" t="s">
        <v>16510</v>
      </c>
      <c r="AE995" t="s">
        <v>13853</v>
      </c>
    </row>
    <row r="996" spans="1:31" x14ac:dyDescent="0.25">
      <c r="A996" t="s">
        <v>11848</v>
      </c>
      <c r="B996" t="s">
        <v>2034</v>
      </c>
      <c r="C996" s="3" t="s">
        <v>32</v>
      </c>
      <c r="D996" s="3" t="s">
        <v>4438</v>
      </c>
      <c r="E996" s="3" t="s">
        <v>5053</v>
      </c>
      <c r="F996" s="3">
        <v>10000</v>
      </c>
      <c r="G996" s="34">
        <v>22.49</v>
      </c>
      <c r="H996" s="3" t="s">
        <v>28</v>
      </c>
      <c r="I996" s="3" t="s">
        <v>21</v>
      </c>
      <c r="J996" s="3" t="s">
        <v>8102</v>
      </c>
      <c r="K996" s="3" t="s">
        <v>8103</v>
      </c>
      <c r="L996" s="3" t="s">
        <v>68</v>
      </c>
      <c r="M996" s="26" t="s">
        <v>16689</v>
      </c>
      <c r="N996"/>
      <c r="O996" s="3">
        <v>153</v>
      </c>
      <c r="P996" s="55">
        <v>60752.55</v>
      </c>
      <c r="Q996" s="55">
        <v>85630.78</v>
      </c>
      <c r="R996" s="55">
        <v>-24878.23</v>
      </c>
      <c r="S996" s="57">
        <v>-0.28999999999999998</v>
      </c>
      <c r="T996" s="55">
        <v>397.07549019607848</v>
      </c>
      <c r="U996" s="55">
        <v>85731.4</v>
      </c>
      <c r="V996" s="55">
        <v>72267.009999999995</v>
      </c>
      <c r="W996" s="55">
        <v>13464.39</v>
      </c>
      <c r="X996" s="57">
        <v>0.19</v>
      </c>
      <c r="Y996" s="3" t="str">
        <f>IFERROR(VLOOKUP(A996,'Pivot price tier'!$C$8:$L$2290,10,0),"")</f>
        <v>X</v>
      </c>
      <c r="Z996" s="3" t="str">
        <f>IFERROR(VLOOKUP(A996,'Pivot price tier by size'!$D$8:$M$2512,10,0),"")</f>
        <v xml:space="preserve"> </v>
      </c>
      <c r="AA996" s="3" t="str">
        <f>IFERROR(VLOOKUP(A996,'Pivot category'!$B$8:$I$2236,8,0),"")</f>
        <v xml:space="preserve"> </v>
      </c>
      <c r="AB996" s="3" t="str">
        <f>IF(P996&lt;$AC$1,"Bottom 5%","")</f>
        <v/>
      </c>
      <c r="AC996"/>
      <c r="AD996" t="s">
        <v>11018</v>
      </c>
      <c r="AE996" t="s">
        <v>13889</v>
      </c>
    </row>
    <row r="997" spans="1:31" x14ac:dyDescent="0.25">
      <c r="A997" t="s">
        <v>5676</v>
      </c>
      <c r="B997" t="s">
        <v>2135</v>
      </c>
      <c r="C997" s="3" t="s">
        <v>32</v>
      </c>
      <c r="D997" s="3" t="s">
        <v>4557</v>
      </c>
      <c r="E997" s="3" t="s">
        <v>5053</v>
      </c>
      <c r="F997" s="3">
        <v>10000</v>
      </c>
      <c r="G997" s="34">
        <v>33.99</v>
      </c>
      <c r="H997" s="3" t="s">
        <v>12</v>
      </c>
      <c r="I997" s="3" t="s">
        <v>23</v>
      </c>
      <c r="J997" s="3" t="s">
        <v>8102</v>
      </c>
      <c r="K997" s="3" t="s">
        <v>8103</v>
      </c>
      <c r="L997" s="3" t="s">
        <v>68</v>
      </c>
      <c r="M997" s="26" t="s">
        <v>16689</v>
      </c>
      <c r="N997"/>
      <c r="O997" s="3">
        <v>155</v>
      </c>
      <c r="P997" s="55">
        <v>60165.3</v>
      </c>
      <c r="Q997" s="55">
        <v>90176.94</v>
      </c>
      <c r="R997" s="55">
        <v>-30011.64</v>
      </c>
      <c r="S997" s="57">
        <v>-0.33</v>
      </c>
      <c r="T997" s="55">
        <v>388.16322580645163</v>
      </c>
      <c r="U997" s="55">
        <v>62792.58</v>
      </c>
      <c r="V997" s="55">
        <v>80663.19</v>
      </c>
      <c r="W997" s="55">
        <v>-17870.61</v>
      </c>
      <c r="X997" s="57">
        <v>-0.22</v>
      </c>
      <c r="Y997" s="3" t="str">
        <f>IFERROR(VLOOKUP(A997,'Pivot price tier'!$C$8:$L$2290,10,0),"")</f>
        <v>X</v>
      </c>
      <c r="Z997" s="3" t="str">
        <f>IFERROR(VLOOKUP(A997,'Pivot price tier by size'!$D$8:$M$2512,10,0),"")</f>
        <v xml:space="preserve"> </v>
      </c>
      <c r="AA997" s="3" t="str">
        <f>IFERROR(VLOOKUP(A997,'Pivot category'!$B$8:$I$2236,8,0),"")</f>
        <v xml:space="preserve"> </v>
      </c>
      <c r="AB997" s="3" t="str">
        <f>IF(P997&lt;$AC$1,"Bottom 5%","")</f>
        <v/>
      </c>
      <c r="AC997"/>
      <c r="AD997" t="s">
        <v>11019</v>
      </c>
      <c r="AE997" t="s">
        <v>13854</v>
      </c>
    </row>
    <row r="998" spans="1:31" hidden="1" x14ac:dyDescent="0.25">
      <c r="A998" t="s">
        <v>15360</v>
      </c>
      <c r="B998" t="s">
        <v>10811</v>
      </c>
      <c r="C998" s="3" t="s">
        <v>32</v>
      </c>
      <c r="D998" s="3" t="s">
        <v>10524</v>
      </c>
      <c r="E998" s="3" t="s">
        <v>5053</v>
      </c>
      <c r="F998" s="3">
        <v>7000</v>
      </c>
      <c r="G998" s="34">
        <v>49.99</v>
      </c>
      <c r="H998" s="3" t="s">
        <v>27</v>
      </c>
      <c r="I998" s="3" t="s">
        <v>15</v>
      </c>
      <c r="J998" s="3" t="s">
        <v>8107</v>
      </c>
      <c r="K998" s="3" t="s">
        <v>8109</v>
      </c>
      <c r="L998" s="3" t="s">
        <v>68</v>
      </c>
      <c r="M998" s="26" t="s">
        <v>16689</v>
      </c>
      <c r="N998"/>
      <c r="O998" s="3">
        <v>1</v>
      </c>
      <c r="P998" s="55">
        <v>12930.65</v>
      </c>
      <c r="Q998" s="55"/>
      <c r="R998" s="55">
        <v>12930.65</v>
      </c>
      <c r="S998" s="57"/>
      <c r="T998" s="55">
        <v>12930.65</v>
      </c>
      <c r="U998" s="55">
        <v>10269.41</v>
      </c>
      <c r="V998" s="55">
        <v>0</v>
      </c>
      <c r="W998" s="55">
        <v>10269.41</v>
      </c>
      <c r="X998" s="57">
        <v>0</v>
      </c>
      <c r="Y998" s="3" t="str">
        <f>IFERROR(VLOOKUP(A998,'Pivot price tier'!$C$8:$L$2290,10,0),"")</f>
        <v/>
      </c>
      <c r="Z998" s="3" t="str">
        <f>IFERROR(VLOOKUP(A998,'Pivot price tier by size'!$D$8:$M$2512,10,0),"")</f>
        <v/>
      </c>
      <c r="AA998" s="3" t="str">
        <f>IFERROR(VLOOKUP(A998,'Pivot category'!$B$8:$I$2236,8,0),"")</f>
        <v/>
      </c>
      <c r="AB998" s="3" t="str">
        <f>IF(P998&lt;$AC$1,"Bottom 5%","")</f>
        <v>Bottom 5%</v>
      </c>
      <c r="AC998"/>
      <c r="AD998" t="s">
        <v>16516</v>
      </c>
      <c r="AE998" t="s">
        <v>16518</v>
      </c>
    </row>
    <row r="999" spans="1:31" hidden="1" x14ac:dyDescent="0.25">
      <c r="A999" t="s">
        <v>13981</v>
      </c>
      <c r="B999" t="s">
        <v>13417</v>
      </c>
      <c r="C999" s="3" t="s">
        <v>32</v>
      </c>
      <c r="D999" s="3" t="s">
        <v>13189</v>
      </c>
      <c r="E999" s="3" t="s">
        <v>5101</v>
      </c>
      <c r="F999" s="3">
        <v>70000</v>
      </c>
      <c r="G999" s="34">
        <v>54.99</v>
      </c>
      <c r="H999" s="3" t="s">
        <v>27</v>
      </c>
      <c r="I999" s="3" t="s">
        <v>15</v>
      </c>
      <c r="J999" s="3" t="s">
        <v>8102</v>
      </c>
      <c r="K999" s="3" t="s">
        <v>8103</v>
      </c>
      <c r="L999" s="3" t="s">
        <v>8105</v>
      </c>
      <c r="M999" s="26">
        <v>45566</v>
      </c>
      <c r="N999"/>
      <c r="O999" s="3">
        <v>50</v>
      </c>
      <c r="P999" s="55">
        <v>26819.96</v>
      </c>
      <c r="Q999" s="55">
        <v>36523.31</v>
      </c>
      <c r="R999" s="55">
        <v>-9703.35</v>
      </c>
      <c r="S999" s="57">
        <v>-0.27</v>
      </c>
      <c r="T999" s="55">
        <v>536.39919999999995</v>
      </c>
      <c r="U999" s="55">
        <v>42816.959999999999</v>
      </c>
      <c r="V999" s="55">
        <v>50868.74</v>
      </c>
      <c r="W999" s="55">
        <v>-8051.78</v>
      </c>
      <c r="X999" s="57">
        <v>-0.16</v>
      </c>
      <c r="Y999" s="3" t="str">
        <f>IFERROR(VLOOKUP(A999,'Pivot price tier'!$C$8:$L$2290,10,0),"")</f>
        <v/>
      </c>
      <c r="Z999" s="3" t="str">
        <f>IFERROR(VLOOKUP(A999,'Pivot price tier by size'!$D$8:$M$2512,10,0),"")</f>
        <v/>
      </c>
      <c r="AA999" s="3" t="str">
        <f>IFERROR(VLOOKUP(A999,'Pivot category'!$B$8:$I$2236,8,0),"")</f>
        <v/>
      </c>
      <c r="AB999" s="3" t="str">
        <f>IF(P999&lt;$AC$1,"Bottom 5%","")</f>
        <v>Bottom 5%</v>
      </c>
      <c r="AC999"/>
      <c r="AD999" t="s">
        <v>16516</v>
      </c>
      <c r="AE999" t="s">
        <v>16518</v>
      </c>
    </row>
    <row r="1000" spans="1:31" x14ac:dyDescent="0.25">
      <c r="A1000" t="s">
        <v>5415</v>
      </c>
      <c r="B1000" t="s">
        <v>2187</v>
      </c>
      <c r="C1000" s="3" t="s">
        <v>32</v>
      </c>
      <c r="D1000" s="3" t="s">
        <v>4621</v>
      </c>
      <c r="E1000" s="3" t="s">
        <v>5053</v>
      </c>
      <c r="F1000" s="3">
        <v>10000</v>
      </c>
      <c r="G1000" s="34">
        <v>18.989999999999998</v>
      </c>
      <c r="H1000" s="3" t="s">
        <v>12</v>
      </c>
      <c r="I1000" s="3" t="s">
        <v>19</v>
      </c>
      <c r="J1000" s="3" t="s">
        <v>8102</v>
      </c>
      <c r="K1000" s="3" t="s">
        <v>8103</v>
      </c>
      <c r="L1000" s="3" t="s">
        <v>68</v>
      </c>
      <c r="M1000" s="26" t="s">
        <v>16689</v>
      </c>
      <c r="N1000"/>
      <c r="O1000" s="3">
        <v>135</v>
      </c>
      <c r="P1000" s="55">
        <v>54330.39</v>
      </c>
      <c r="Q1000" s="55">
        <v>67993</v>
      </c>
      <c r="R1000" s="55">
        <v>-13662.61</v>
      </c>
      <c r="S1000" s="57">
        <v>-0.2</v>
      </c>
      <c r="T1000" s="55">
        <v>402.44733333333335</v>
      </c>
      <c r="U1000" s="55">
        <v>52716.24</v>
      </c>
      <c r="V1000" s="55">
        <v>67346.44</v>
      </c>
      <c r="W1000" s="55">
        <v>-14630.2</v>
      </c>
      <c r="X1000" s="57">
        <v>-0.22</v>
      </c>
      <c r="Y1000" s="3" t="str">
        <f>IFERROR(VLOOKUP(A1000,'Pivot price tier'!$C$8:$L$2290,10,0),"")</f>
        <v>X</v>
      </c>
      <c r="Z1000" s="3" t="str">
        <f>IFERROR(VLOOKUP(A1000,'Pivot price tier by size'!$D$8:$M$2512,10,0),"")</f>
        <v xml:space="preserve"> </v>
      </c>
      <c r="AA1000" s="3" t="str">
        <f>IFERROR(VLOOKUP(A1000,'Pivot category'!$B$8:$I$2236,8,0),"")</f>
        <v xml:space="preserve"> </v>
      </c>
      <c r="AB1000" s="3" t="str">
        <f>IF(P1000&lt;$AC$1,"Bottom 5%","")</f>
        <v/>
      </c>
      <c r="AC1000"/>
      <c r="AD1000" t="s">
        <v>16514</v>
      </c>
      <c r="AE1000" t="s">
        <v>13851</v>
      </c>
    </row>
    <row r="1001" spans="1:31" hidden="1" x14ac:dyDescent="0.25">
      <c r="A1001" t="s">
        <v>7200</v>
      </c>
      <c r="B1001" t="s">
        <v>496</v>
      </c>
      <c r="C1001" s="3" t="s">
        <v>69</v>
      </c>
      <c r="D1001" s="3" t="s">
        <v>2733</v>
      </c>
      <c r="E1001" s="3">
        <v>0</v>
      </c>
      <c r="F1001" s="3">
        <v>5000</v>
      </c>
      <c r="G1001" s="34">
        <v>2.99</v>
      </c>
      <c r="H1001" s="3" t="s">
        <v>27</v>
      </c>
      <c r="I1001" s="3" t="s">
        <v>70</v>
      </c>
      <c r="J1001" s="3" t="s">
        <v>8107</v>
      </c>
      <c r="K1001" s="3" t="s">
        <v>8111</v>
      </c>
      <c r="L1001" s="3" t="s">
        <v>8108</v>
      </c>
      <c r="M1001" s="26" t="s">
        <v>16689</v>
      </c>
      <c r="N1001"/>
      <c r="O1001" s="3">
        <v>1</v>
      </c>
      <c r="P1001" s="55">
        <v>32.93</v>
      </c>
      <c r="Q1001" s="55">
        <v>214.57</v>
      </c>
      <c r="R1001" s="55">
        <v>-181.64</v>
      </c>
      <c r="S1001" s="57">
        <v>-0.85</v>
      </c>
      <c r="T1001" s="55">
        <v>32.93</v>
      </c>
      <c r="U1001" s="55">
        <v>0</v>
      </c>
      <c r="V1001" s="55">
        <v>3113.76</v>
      </c>
      <c r="W1001" s="55">
        <v>-3113.76</v>
      </c>
      <c r="X1001" s="57">
        <v>-1</v>
      </c>
      <c r="Y1001" s="3" t="str">
        <f>IFERROR(VLOOKUP(A1001,'Pivot price tier'!$C$8:$L$2290,10,0),"")</f>
        <v/>
      </c>
      <c r="Z1001" s="3" t="str">
        <f>IFERROR(VLOOKUP(A1001,'Pivot price tier by size'!$D$8:$M$2512,10,0),"")</f>
        <v/>
      </c>
      <c r="AA1001" s="3" t="str">
        <f>IFERROR(VLOOKUP(A1001,'Pivot category'!$B$8:$I$2236,8,0),"")</f>
        <v/>
      </c>
      <c r="AB1001" s="3" t="str">
        <f>IF(P1001&lt;$AC$1,"Bottom 5%","")</f>
        <v>Bottom 5%</v>
      </c>
      <c r="AC1001"/>
      <c r="AD1001" t="s">
        <v>16516</v>
      </c>
      <c r="AE1001" t="s">
        <v>16518</v>
      </c>
    </row>
    <row r="1002" spans="1:31" x14ac:dyDescent="0.25">
      <c r="A1002" t="s">
        <v>6758</v>
      </c>
      <c r="B1002" t="s">
        <v>2221</v>
      </c>
      <c r="C1002" s="3" t="s">
        <v>34</v>
      </c>
      <c r="D1002" s="3" t="s">
        <v>4660</v>
      </c>
      <c r="E1002" s="3" t="s">
        <v>5053</v>
      </c>
      <c r="F1002" s="3">
        <v>10000</v>
      </c>
      <c r="G1002" s="34">
        <v>12.99</v>
      </c>
      <c r="H1002" s="3" t="s">
        <v>12</v>
      </c>
      <c r="I1002" s="3" t="s">
        <v>21</v>
      </c>
      <c r="J1002" s="3" t="s">
        <v>8102</v>
      </c>
      <c r="K1002" s="3" t="s">
        <v>8103</v>
      </c>
      <c r="L1002" s="3" t="s">
        <v>68</v>
      </c>
      <c r="M1002" s="26" t="s">
        <v>16689</v>
      </c>
      <c r="N1002"/>
      <c r="O1002" s="3">
        <v>148</v>
      </c>
      <c r="P1002" s="55">
        <v>49115.19</v>
      </c>
      <c r="Q1002" s="55">
        <v>68327.399999999994</v>
      </c>
      <c r="R1002" s="55">
        <v>-19212.21</v>
      </c>
      <c r="S1002" s="57">
        <v>-0.28000000000000003</v>
      </c>
      <c r="T1002" s="55">
        <v>331.8593918918919</v>
      </c>
      <c r="U1002" s="55">
        <v>82226.7</v>
      </c>
      <c r="V1002" s="55">
        <v>99009.78</v>
      </c>
      <c r="W1002" s="55">
        <v>-16783.080000000002</v>
      </c>
      <c r="X1002" s="57">
        <v>-0.17</v>
      </c>
      <c r="Y1002" s="3" t="str">
        <f>IFERROR(VLOOKUP(A1002,'Pivot price tier'!$C$8:$L$2290,10,0),"")</f>
        <v>X</v>
      </c>
      <c r="Z1002" s="3" t="str">
        <f>IFERROR(VLOOKUP(A1002,'Pivot price tier by size'!$D$8:$M$2512,10,0),"")</f>
        <v xml:space="preserve"> </v>
      </c>
      <c r="AA1002" s="3" t="str">
        <f>IFERROR(VLOOKUP(A1002,'Pivot category'!$B$8:$I$2236,8,0),"")</f>
        <v xml:space="preserve"> </v>
      </c>
      <c r="AB1002" s="3" t="str">
        <f>IF(P1002&lt;$AC$1,"Bottom 5%","")</f>
        <v/>
      </c>
      <c r="AC1002"/>
      <c r="AD1002" t="s">
        <v>16514</v>
      </c>
      <c r="AE1002" t="s">
        <v>13881</v>
      </c>
    </row>
    <row r="1003" spans="1:31" x14ac:dyDescent="0.25">
      <c r="A1003" t="s">
        <v>6768</v>
      </c>
      <c r="B1003" t="s">
        <v>2226</v>
      </c>
      <c r="C1003" s="3" t="s">
        <v>34</v>
      </c>
      <c r="D1003" s="3" t="s">
        <v>4665</v>
      </c>
      <c r="E1003" s="3" t="s">
        <v>5101</v>
      </c>
      <c r="F1003" s="3">
        <v>10000</v>
      </c>
      <c r="G1003" s="34">
        <v>12.49</v>
      </c>
      <c r="H1003" s="3" t="s">
        <v>12</v>
      </c>
      <c r="I1003" s="3" t="s">
        <v>21</v>
      </c>
      <c r="J1003" s="3" t="s">
        <v>8102</v>
      </c>
      <c r="K1003" s="3" t="s">
        <v>8103</v>
      </c>
      <c r="L1003" s="3" t="s">
        <v>68</v>
      </c>
      <c r="M1003" s="26" t="s">
        <v>16689</v>
      </c>
      <c r="N1003"/>
      <c r="O1003" s="3">
        <v>153</v>
      </c>
      <c r="P1003" s="55">
        <v>65535.03</v>
      </c>
      <c r="Q1003" s="55">
        <v>76435.789999999994</v>
      </c>
      <c r="R1003" s="55">
        <v>-10900.76</v>
      </c>
      <c r="S1003" s="57">
        <v>-0.14000000000000001</v>
      </c>
      <c r="T1003" s="55">
        <v>428.33352941176469</v>
      </c>
      <c r="U1003" s="55">
        <v>161420.76</v>
      </c>
      <c r="V1003" s="55">
        <v>170057.61</v>
      </c>
      <c r="W1003" s="55">
        <v>-8636.85</v>
      </c>
      <c r="X1003" s="57">
        <v>-0.05</v>
      </c>
      <c r="Y1003" s="3" t="str">
        <f>IFERROR(VLOOKUP(A1003,'Pivot price tier'!$C$8:$L$2290,10,0),"")</f>
        <v>X</v>
      </c>
      <c r="Z1003" s="3" t="str">
        <f>IFERROR(VLOOKUP(A1003,'Pivot price tier by size'!$D$8:$M$2512,10,0),"")</f>
        <v xml:space="preserve"> </v>
      </c>
      <c r="AA1003" s="3" t="str">
        <f>IFERROR(VLOOKUP(A1003,'Pivot category'!$B$8:$I$2236,8,0),"")</f>
        <v xml:space="preserve"> </v>
      </c>
      <c r="AB1003" s="3" t="str">
        <f>IF(P1003&lt;$AC$1,"Bottom 5%","")</f>
        <v/>
      </c>
      <c r="AC1003"/>
      <c r="AD1003" t="s">
        <v>16514</v>
      </c>
      <c r="AE1003" t="s">
        <v>13881</v>
      </c>
    </row>
    <row r="1004" spans="1:31" x14ac:dyDescent="0.25">
      <c r="A1004" t="s">
        <v>9880</v>
      </c>
      <c r="B1004" t="s">
        <v>9881</v>
      </c>
      <c r="C1004" s="3" t="s">
        <v>38</v>
      </c>
      <c r="D1004" s="3" t="s">
        <v>9860</v>
      </c>
      <c r="E1004" s="3" t="s">
        <v>5053</v>
      </c>
      <c r="F1004" s="3">
        <v>1000</v>
      </c>
      <c r="G1004" s="34">
        <v>59.99</v>
      </c>
      <c r="H1004" s="3" t="s">
        <v>30</v>
      </c>
      <c r="I1004" s="3" t="s">
        <v>21</v>
      </c>
      <c r="J1004" s="3" t="s">
        <v>8102</v>
      </c>
      <c r="K1004" s="3" t="s">
        <v>8103</v>
      </c>
      <c r="L1004" s="3" t="s">
        <v>68</v>
      </c>
      <c r="M1004" s="26" t="s">
        <v>16689</v>
      </c>
      <c r="N1004"/>
      <c r="O1004" s="3">
        <v>61</v>
      </c>
      <c r="P1004" s="55">
        <v>44133.06</v>
      </c>
      <c r="Q1004" s="55">
        <v>59118.93</v>
      </c>
      <c r="R1004" s="55">
        <v>-14985.87</v>
      </c>
      <c r="S1004" s="57">
        <v>-0.25</v>
      </c>
      <c r="T1004" s="55">
        <v>723.49278688524589</v>
      </c>
      <c r="U1004" s="55">
        <v>5391.17</v>
      </c>
      <c r="V1004" s="55">
        <v>1417.78</v>
      </c>
      <c r="W1004" s="55">
        <v>3973.39</v>
      </c>
      <c r="X1004" s="57">
        <v>2.8</v>
      </c>
      <c r="Y1004" s="3" t="str">
        <f>IFERROR(VLOOKUP(A1004,'Pivot price tier'!$C$8:$L$2290,10,0),"")</f>
        <v xml:space="preserve"> </v>
      </c>
      <c r="Z1004" s="3" t="str">
        <f>IFERROR(VLOOKUP(A1004,'Pivot price tier by size'!$D$8:$M$2512,10,0),"")</f>
        <v>X</v>
      </c>
      <c r="AA1004" s="3" t="str">
        <f>IFERROR(VLOOKUP(A1004,'Pivot category'!$B$8:$I$2236,8,0),"")</f>
        <v>X</v>
      </c>
      <c r="AB1004" s="3" t="str">
        <f>IF(P1004&lt;$AC$1,"Bottom 5%","")</f>
        <v>Bottom 5%</v>
      </c>
      <c r="AC1004"/>
      <c r="AD1004" t="s">
        <v>16514</v>
      </c>
      <c r="AE1004" t="s">
        <v>13851</v>
      </c>
    </row>
    <row r="1005" spans="1:31" hidden="1" x14ac:dyDescent="0.25">
      <c r="A1005" t="s">
        <v>15588</v>
      </c>
      <c r="B1005" t="s">
        <v>10812</v>
      </c>
      <c r="C1005" s="3" t="s">
        <v>32</v>
      </c>
      <c r="D1005" s="3" t="s">
        <v>10518</v>
      </c>
      <c r="E1005" s="3" t="s">
        <v>5053</v>
      </c>
      <c r="F1005" s="3">
        <v>7000</v>
      </c>
      <c r="G1005" s="34">
        <v>39.99</v>
      </c>
      <c r="H1005" s="3" t="s">
        <v>27</v>
      </c>
      <c r="I1005" s="3" t="s">
        <v>15</v>
      </c>
      <c r="J1005" s="3" t="s">
        <v>8107</v>
      </c>
      <c r="K1005" s="3" t="s">
        <v>8109</v>
      </c>
      <c r="L1005" s="3" t="s">
        <v>68</v>
      </c>
      <c r="M1005" s="26">
        <v>45992</v>
      </c>
      <c r="N1005"/>
      <c r="O1005" s="3">
        <v>60</v>
      </c>
      <c r="P1005" s="55">
        <v>43474.77</v>
      </c>
      <c r="Q1005" s="55"/>
      <c r="R1005" s="55">
        <v>43474.77</v>
      </c>
      <c r="S1005" s="57"/>
      <c r="T1005" s="55">
        <v>724.57949999999994</v>
      </c>
      <c r="U1005" s="55">
        <v>12635.54</v>
      </c>
      <c r="V1005" s="55">
        <v>0</v>
      </c>
      <c r="W1005" s="55">
        <v>12635.54</v>
      </c>
      <c r="X1005" s="57">
        <v>0</v>
      </c>
      <c r="Y1005" s="3" t="str">
        <f>IFERROR(VLOOKUP(A1005,'Pivot price tier'!$C$8:$L$2290,10,0),"")</f>
        <v/>
      </c>
      <c r="Z1005" s="3" t="str">
        <f>IFERROR(VLOOKUP(A1005,'Pivot price tier by size'!$D$8:$M$2512,10,0),"")</f>
        <v/>
      </c>
      <c r="AA1005" s="3" t="str">
        <f>IFERROR(VLOOKUP(A1005,'Pivot category'!$B$8:$I$2236,8,0),"")</f>
        <v/>
      </c>
      <c r="AB1005" s="3" t="str">
        <f>IF(P1005&lt;$AC$1,"Bottom 5%","")</f>
        <v>Bottom 5%</v>
      </c>
      <c r="AC1005"/>
      <c r="AD1005" t="s">
        <v>16516</v>
      </c>
      <c r="AE1005" t="s">
        <v>16518</v>
      </c>
    </row>
    <row r="1006" spans="1:31" hidden="1" x14ac:dyDescent="0.25">
      <c r="A1006" t="s">
        <v>10129</v>
      </c>
      <c r="B1006" t="s">
        <v>10130</v>
      </c>
      <c r="C1006" s="3" t="s">
        <v>32</v>
      </c>
      <c r="D1006" s="3" t="s">
        <v>10005</v>
      </c>
      <c r="E1006" s="3" t="s">
        <v>5053</v>
      </c>
      <c r="F1006" s="3">
        <v>7000</v>
      </c>
      <c r="G1006" s="34">
        <v>57.99</v>
      </c>
      <c r="H1006" s="3" t="s">
        <v>27</v>
      </c>
      <c r="I1006" s="3" t="s">
        <v>15</v>
      </c>
      <c r="J1006" s="3" t="s">
        <v>8104</v>
      </c>
      <c r="K1006" s="3" t="s">
        <v>8109</v>
      </c>
      <c r="L1006" s="3" t="s">
        <v>8108</v>
      </c>
      <c r="M1006" s="26" t="s">
        <v>16689</v>
      </c>
      <c r="N1006"/>
      <c r="O1006" s="3" t="s">
        <v>78</v>
      </c>
      <c r="P1006" s="55"/>
      <c r="Q1006" s="55">
        <v>925.84</v>
      </c>
      <c r="R1006" s="55">
        <v>-925.84</v>
      </c>
      <c r="S1006" s="57">
        <v>-1</v>
      </c>
      <c r="T1006" s="55" t="s">
        <v>78</v>
      </c>
      <c r="U1006" s="55" t="s">
        <v>78</v>
      </c>
      <c r="V1006" s="55" t="s">
        <v>78</v>
      </c>
      <c r="W1006" s="55" t="s">
        <v>78</v>
      </c>
      <c r="X1006" s="57" t="s">
        <v>78</v>
      </c>
      <c r="Y1006" s="3" t="str">
        <f>IFERROR(VLOOKUP(A1006,'Pivot price tier'!$C$8:$L$2290,10,0),"")</f>
        <v/>
      </c>
      <c r="Z1006" s="3" t="str">
        <f>IFERROR(VLOOKUP(A1006,'Pivot price tier by size'!$D$8:$M$2512,10,0),"")</f>
        <v/>
      </c>
      <c r="AA1006" s="3" t="str">
        <f>IFERROR(VLOOKUP(A1006,'Pivot category'!$B$8:$I$2236,8,0),"")</f>
        <v/>
      </c>
      <c r="AB1006" s="3" t="str">
        <f>IF(P1006&lt;$AC$1,"Bottom 5%","")</f>
        <v>Bottom 5%</v>
      </c>
      <c r="AC1006"/>
      <c r="AD1006" t="s">
        <v>16516</v>
      </c>
      <c r="AE1006" t="s">
        <v>16518</v>
      </c>
    </row>
    <row r="1007" spans="1:31" hidden="1" x14ac:dyDescent="0.25">
      <c r="A1007" t="s">
        <v>16262</v>
      </c>
      <c r="B1007" t="s">
        <v>16263</v>
      </c>
      <c r="C1007" s="3" t="s">
        <v>32</v>
      </c>
      <c r="D1007" s="3" t="s">
        <v>16454</v>
      </c>
      <c r="E1007" s="3" t="s">
        <v>5101</v>
      </c>
      <c r="F1007" s="3">
        <v>70000</v>
      </c>
      <c r="G1007" s="34">
        <v>16.989999999999998</v>
      </c>
      <c r="H1007" s="3" t="s">
        <v>12</v>
      </c>
      <c r="I1007" s="3" t="s">
        <v>19</v>
      </c>
      <c r="J1007" s="3" t="s">
        <v>8102</v>
      </c>
      <c r="K1007" s="3" t="s">
        <v>8103</v>
      </c>
      <c r="L1007" s="3" t="s">
        <v>68</v>
      </c>
      <c r="M1007" s="26">
        <v>46143</v>
      </c>
      <c r="N1007"/>
      <c r="O1007" s="3">
        <v>77</v>
      </c>
      <c r="P1007" s="55">
        <v>2854.32</v>
      </c>
      <c r="Q1007" s="55"/>
      <c r="R1007" s="55">
        <v>2854.32</v>
      </c>
      <c r="S1007" s="57"/>
      <c r="T1007" s="55">
        <v>37.06909090909091</v>
      </c>
      <c r="U1007" s="55">
        <v>8342.09</v>
      </c>
      <c r="V1007" s="55">
        <v>0</v>
      </c>
      <c r="W1007" s="55">
        <v>8342.09</v>
      </c>
      <c r="X1007" s="57">
        <v>0</v>
      </c>
      <c r="Y1007" s="3" t="str">
        <f>IFERROR(VLOOKUP(A1007,'Pivot price tier'!$C$8:$L$2290,10,0),"")</f>
        <v>X</v>
      </c>
      <c r="Z1007" s="3" t="str">
        <f>IFERROR(VLOOKUP(A1007,'Pivot price tier by size'!$D$8:$M$2512,10,0),"")</f>
        <v>X</v>
      </c>
      <c r="AA1007" s="3" t="str">
        <f>IFERROR(VLOOKUP(A1007,'Pivot category'!$B$8:$I$2236,8,0),"")</f>
        <v>X</v>
      </c>
      <c r="AB1007" s="3" t="str">
        <f>IF(P1007&lt;$AC$1,"Bottom 5%","")</f>
        <v>Bottom 5%</v>
      </c>
      <c r="AC1007"/>
      <c r="AD1007" t="s">
        <v>16514</v>
      </c>
      <c r="AE1007" t="s">
        <v>13851</v>
      </c>
    </row>
    <row r="1008" spans="1:31" x14ac:dyDescent="0.25">
      <c r="A1008" t="s">
        <v>8825</v>
      </c>
      <c r="B1008" t="s">
        <v>8824</v>
      </c>
      <c r="C1008" s="3" t="s">
        <v>38</v>
      </c>
      <c r="D1008" s="3" t="s">
        <v>8642</v>
      </c>
      <c r="E1008" s="3" t="s">
        <v>5053</v>
      </c>
      <c r="F1008" s="3">
        <v>7000</v>
      </c>
      <c r="G1008" s="34">
        <v>25.99</v>
      </c>
      <c r="H1008" s="3" t="s">
        <v>12403</v>
      </c>
      <c r="I1008" s="3" t="s">
        <v>19</v>
      </c>
      <c r="J1008" s="3" t="s">
        <v>8102</v>
      </c>
      <c r="K1008" s="3" t="s">
        <v>8103</v>
      </c>
      <c r="L1008" s="3" t="s">
        <v>68</v>
      </c>
      <c r="M1008" s="26" t="s">
        <v>16689</v>
      </c>
      <c r="N1008"/>
      <c r="O1008" s="3">
        <v>60</v>
      </c>
      <c r="P1008" s="55">
        <v>25016.23</v>
      </c>
      <c r="Q1008" s="55">
        <v>25298.36</v>
      </c>
      <c r="R1008" s="55">
        <v>-282.13</v>
      </c>
      <c r="S1008" s="57">
        <v>-0.01</v>
      </c>
      <c r="T1008" s="55">
        <v>416.93716666666666</v>
      </c>
      <c r="U1008" s="55">
        <v>4077.42</v>
      </c>
      <c r="V1008" s="55">
        <v>5509.96</v>
      </c>
      <c r="W1008" s="55">
        <v>-1432.54</v>
      </c>
      <c r="X1008" s="57">
        <v>-0.26</v>
      </c>
      <c r="Y1008" s="3" t="str">
        <f>IFERROR(VLOOKUP(A1008,'Pivot price tier'!$C$8:$L$2290,10,0),"")</f>
        <v xml:space="preserve"> </v>
      </c>
      <c r="Z1008" s="3" t="str">
        <f>IFERROR(VLOOKUP(A1008,'Pivot price tier by size'!$D$8:$M$2512,10,0),"")</f>
        <v>X</v>
      </c>
      <c r="AA1008" s="3" t="str">
        <f>IFERROR(VLOOKUP(A1008,'Pivot category'!$B$8:$I$2236,8,0),"")</f>
        <v>X</v>
      </c>
      <c r="AB1008" s="3" t="str">
        <f>IF(P1008&lt;$AC$1,"Bottom 5%","")</f>
        <v>Bottom 5%</v>
      </c>
      <c r="AC1008"/>
      <c r="AD1008" t="s">
        <v>16514</v>
      </c>
      <c r="AE1008" t="s">
        <v>13851</v>
      </c>
    </row>
    <row r="1009" spans="1:31" hidden="1" x14ac:dyDescent="0.25">
      <c r="A1009" t="s">
        <v>16097</v>
      </c>
      <c r="B1009" t="s">
        <v>16098</v>
      </c>
      <c r="C1009" s="3" t="s">
        <v>32</v>
      </c>
      <c r="D1009" s="3" t="s">
        <v>16066</v>
      </c>
      <c r="E1009" s="3" t="s">
        <v>5053</v>
      </c>
      <c r="F1009" s="3">
        <v>70000</v>
      </c>
      <c r="G1009" s="34">
        <v>18.989999999999998</v>
      </c>
      <c r="H1009" s="3" t="s">
        <v>12405</v>
      </c>
      <c r="I1009" s="3" t="s">
        <v>19</v>
      </c>
      <c r="J1009" s="3" t="s">
        <v>8102</v>
      </c>
      <c r="K1009" s="3" t="s">
        <v>8103</v>
      </c>
      <c r="L1009" s="3" t="s">
        <v>68</v>
      </c>
      <c r="M1009" s="26">
        <v>46143</v>
      </c>
      <c r="N1009"/>
      <c r="O1009" s="3">
        <v>25</v>
      </c>
      <c r="P1009" s="55">
        <v>5507.1</v>
      </c>
      <c r="Q1009" s="55"/>
      <c r="R1009" s="55">
        <v>5507.1</v>
      </c>
      <c r="S1009" s="57"/>
      <c r="T1009" s="55">
        <v>220.28400000000002</v>
      </c>
      <c r="U1009" s="55">
        <v>3665.07</v>
      </c>
      <c r="V1009" s="55">
        <v>0</v>
      </c>
      <c r="W1009" s="55">
        <v>3665.07</v>
      </c>
      <c r="X1009" s="57">
        <v>0</v>
      </c>
      <c r="Y1009" s="3" t="str">
        <f>IFERROR(VLOOKUP(A1009,'Pivot price tier'!$C$8:$L$2290,10,0),"")</f>
        <v>X</v>
      </c>
      <c r="Z1009" s="3" t="str">
        <f>IFERROR(VLOOKUP(A1009,'Pivot price tier by size'!$D$8:$M$2512,10,0),"")</f>
        <v>X</v>
      </c>
      <c r="AA1009" s="3" t="str">
        <f>IFERROR(VLOOKUP(A1009,'Pivot category'!$B$8:$I$2236,8,0),"")</f>
        <v>X</v>
      </c>
      <c r="AB1009" s="3" t="str">
        <f>IF(P1009&lt;$AC$1,"Bottom 5%","")</f>
        <v>Bottom 5%</v>
      </c>
      <c r="AC1009"/>
      <c r="AD1009" t="s">
        <v>16510</v>
      </c>
      <c r="AE1009" t="s">
        <v>13853</v>
      </c>
    </row>
    <row r="1010" spans="1:31" hidden="1" x14ac:dyDescent="0.25">
      <c r="A1010" t="s">
        <v>15100</v>
      </c>
      <c r="B1010" t="s">
        <v>15101</v>
      </c>
      <c r="C1010" s="3" t="s">
        <v>72</v>
      </c>
      <c r="D1010" s="3" t="s">
        <v>14938</v>
      </c>
      <c r="E1010" s="3">
        <v>0</v>
      </c>
      <c r="F1010" s="3">
        <v>70000</v>
      </c>
      <c r="G1010" s="34">
        <v>19.989999999999998</v>
      </c>
      <c r="H1010" s="3" t="s">
        <v>8184</v>
      </c>
      <c r="I1010" s="3" t="s">
        <v>12122</v>
      </c>
      <c r="J1010" s="3" t="s">
        <v>8102</v>
      </c>
      <c r="K1010" s="3" t="s">
        <v>8103</v>
      </c>
      <c r="L1010" s="3" t="s">
        <v>68</v>
      </c>
      <c r="M1010" s="26">
        <v>45839</v>
      </c>
      <c r="N1010"/>
      <c r="O1010" s="3">
        <v>107</v>
      </c>
      <c r="P1010" s="55">
        <v>159320.29999999999</v>
      </c>
      <c r="Q1010" s="55"/>
      <c r="R1010" s="55">
        <v>159320.29999999999</v>
      </c>
      <c r="S1010" s="57"/>
      <c r="T1010" s="55">
        <v>1488.97476635514</v>
      </c>
      <c r="U1010" s="55">
        <v>369195.31</v>
      </c>
      <c r="V1010" s="55">
        <v>0</v>
      </c>
      <c r="W1010" s="55">
        <v>369195.31</v>
      </c>
      <c r="X1010" s="57">
        <v>0</v>
      </c>
      <c r="Y1010" s="3" t="str">
        <f>IFERROR(VLOOKUP(A1010,'Pivot price tier'!$C$8:$L$2290,10,0),"")</f>
        <v/>
      </c>
      <c r="Z1010" s="3" t="str">
        <f>IFERROR(VLOOKUP(A1010,'Pivot price tier by size'!$D$8:$M$2512,10,0),"")</f>
        <v/>
      </c>
      <c r="AA1010" s="3" t="str">
        <f>IFERROR(VLOOKUP(A1010,'Pivot category'!$B$8:$I$2236,8,0),"")</f>
        <v/>
      </c>
      <c r="AB1010" s="3" t="str">
        <f>IF(P1010&lt;$AC$1,"Bottom 5%","")</f>
        <v/>
      </c>
      <c r="AC1010"/>
      <c r="AD1010" t="s">
        <v>16516</v>
      </c>
      <c r="AE1010" t="s">
        <v>16518</v>
      </c>
    </row>
    <row r="1011" spans="1:31" x14ac:dyDescent="0.25">
      <c r="A1011" t="s">
        <v>5576</v>
      </c>
      <c r="B1011" t="s">
        <v>376</v>
      </c>
      <c r="C1011" s="3" t="s">
        <v>32</v>
      </c>
      <c r="D1011" s="3" t="s">
        <v>2594</v>
      </c>
      <c r="E1011" s="3">
        <v>0</v>
      </c>
      <c r="F1011" s="3">
        <v>7000</v>
      </c>
      <c r="G1011" s="34">
        <v>19.989999999999998</v>
      </c>
      <c r="H1011" s="3" t="s">
        <v>25</v>
      </c>
      <c r="I1011" s="3" t="s">
        <v>19</v>
      </c>
      <c r="J1011" s="3" t="s">
        <v>8102</v>
      </c>
      <c r="K1011" s="3" t="s">
        <v>8103</v>
      </c>
      <c r="L1011" s="3" t="s">
        <v>68</v>
      </c>
      <c r="M1011" s="26" t="s">
        <v>16689</v>
      </c>
      <c r="N1011"/>
      <c r="O1011" s="3">
        <v>65</v>
      </c>
      <c r="P1011" s="55">
        <v>19987.77</v>
      </c>
      <c r="Q1011" s="55">
        <v>20949.52</v>
      </c>
      <c r="R1011" s="55">
        <v>-961.75</v>
      </c>
      <c r="S1011" s="57">
        <v>-0.05</v>
      </c>
      <c r="T1011" s="55">
        <v>307.50415384615383</v>
      </c>
      <c r="U1011" s="55">
        <v>26622.47</v>
      </c>
      <c r="V1011" s="55">
        <v>34042.97</v>
      </c>
      <c r="W1011" s="55">
        <v>-7420.5</v>
      </c>
      <c r="X1011" s="57">
        <v>-0.22</v>
      </c>
      <c r="Y1011" s="3" t="str">
        <f>IFERROR(VLOOKUP(A1011,'Pivot price tier'!$C$8:$L$2290,10,0),"")</f>
        <v xml:space="preserve"> </v>
      </c>
      <c r="Z1011" s="3" t="str">
        <f>IFERROR(VLOOKUP(A1011,'Pivot price tier by size'!$D$8:$M$2512,10,0),"")</f>
        <v>X</v>
      </c>
      <c r="AA1011" s="3" t="str">
        <f>IFERROR(VLOOKUP(A1011,'Pivot category'!$B$8:$I$2236,8,0),"")</f>
        <v>X</v>
      </c>
      <c r="AB1011" s="3" t="str">
        <f>IF(P1011&lt;$AC$1,"Bottom 5%","")</f>
        <v>Bottom 5%</v>
      </c>
      <c r="AC1011"/>
      <c r="AD1011" t="s">
        <v>11018</v>
      </c>
      <c r="AE1011" t="s">
        <v>13857</v>
      </c>
    </row>
    <row r="1012" spans="1:31" hidden="1" x14ac:dyDescent="0.25">
      <c r="A1012" t="s">
        <v>10813</v>
      </c>
      <c r="B1012" t="s">
        <v>10814</v>
      </c>
      <c r="C1012" s="3" t="s">
        <v>32</v>
      </c>
      <c r="D1012" s="3" t="s">
        <v>10519</v>
      </c>
      <c r="E1012" s="3" t="s">
        <v>5053</v>
      </c>
      <c r="F1012" s="3">
        <v>7000</v>
      </c>
      <c r="G1012" s="34">
        <v>64.989999999999995</v>
      </c>
      <c r="H1012" s="3" t="s">
        <v>27</v>
      </c>
      <c r="I1012" s="3" t="s">
        <v>15</v>
      </c>
      <c r="J1012" s="3" t="s">
        <v>8107</v>
      </c>
      <c r="K1012" s="3" t="s">
        <v>8109</v>
      </c>
      <c r="L1012" s="3" t="s">
        <v>8105</v>
      </c>
      <c r="M1012" s="26" t="s">
        <v>16689</v>
      </c>
      <c r="N1012"/>
      <c r="O1012" s="3">
        <v>1</v>
      </c>
      <c r="P1012" s="55">
        <v>59.99</v>
      </c>
      <c r="Q1012" s="55">
        <v>11398.26</v>
      </c>
      <c r="R1012" s="55">
        <v>-11338.27</v>
      </c>
      <c r="S1012" s="57">
        <v>-0.99</v>
      </c>
      <c r="T1012" s="55">
        <v>59.99</v>
      </c>
      <c r="U1012" s="55">
        <v>129.97999999999999</v>
      </c>
      <c r="V1012" s="55">
        <v>12291.11</v>
      </c>
      <c r="W1012" s="55">
        <v>-12161.13</v>
      </c>
      <c r="X1012" s="57">
        <v>-0.99</v>
      </c>
      <c r="Y1012" s="3" t="str">
        <f>IFERROR(VLOOKUP(A1012,'Pivot price tier'!$C$8:$L$2290,10,0),"")</f>
        <v/>
      </c>
      <c r="Z1012" s="3" t="str">
        <f>IFERROR(VLOOKUP(A1012,'Pivot price tier by size'!$D$8:$M$2512,10,0),"")</f>
        <v/>
      </c>
      <c r="AA1012" s="3" t="str">
        <f>IFERROR(VLOOKUP(A1012,'Pivot category'!$B$8:$I$2236,8,0),"")</f>
        <v/>
      </c>
      <c r="AB1012" s="3" t="str">
        <f>IF(P1012&lt;$AC$1,"Bottom 5%","")</f>
        <v>Bottom 5%</v>
      </c>
      <c r="AC1012"/>
      <c r="AD1012" t="s">
        <v>16516</v>
      </c>
      <c r="AE1012" t="s">
        <v>16518</v>
      </c>
    </row>
    <row r="1013" spans="1:31" x14ac:dyDescent="0.25">
      <c r="A1013" t="s">
        <v>10218</v>
      </c>
      <c r="B1013" t="s">
        <v>10219</v>
      </c>
      <c r="C1013" s="3" t="s">
        <v>34</v>
      </c>
      <c r="D1013" s="3" t="s">
        <v>10103</v>
      </c>
      <c r="E1013" s="3" t="s">
        <v>5053</v>
      </c>
      <c r="F1013" s="3">
        <v>7000</v>
      </c>
      <c r="G1013" s="34">
        <v>26.99</v>
      </c>
      <c r="H1013" s="3" t="s">
        <v>26</v>
      </c>
      <c r="I1013" s="3" t="s">
        <v>74</v>
      </c>
      <c r="J1013" s="3" t="s">
        <v>8102</v>
      </c>
      <c r="K1013" s="3" t="s">
        <v>8103</v>
      </c>
      <c r="L1013" s="3" t="s">
        <v>68</v>
      </c>
      <c r="M1013" s="26" t="s">
        <v>16689</v>
      </c>
      <c r="N1013"/>
      <c r="O1013" s="3">
        <v>77</v>
      </c>
      <c r="P1013" s="55">
        <v>16679.82</v>
      </c>
      <c r="Q1013" s="55">
        <v>21780.93</v>
      </c>
      <c r="R1013" s="55">
        <v>-5101.1099999999997</v>
      </c>
      <c r="S1013" s="57">
        <v>-0.23</v>
      </c>
      <c r="T1013" s="55">
        <v>216.62103896103895</v>
      </c>
      <c r="U1013" s="55">
        <v>17678.45</v>
      </c>
      <c r="V1013" s="55">
        <v>23670.23</v>
      </c>
      <c r="W1013" s="55">
        <v>-5991.78</v>
      </c>
      <c r="X1013" s="57">
        <v>-0.25</v>
      </c>
      <c r="Y1013" s="3" t="str">
        <f>IFERROR(VLOOKUP(A1013,'Pivot price tier'!$C$8:$L$2290,10,0),"")</f>
        <v xml:space="preserve"> </v>
      </c>
      <c r="Z1013" s="3" t="str">
        <f>IFERROR(VLOOKUP(A1013,'Pivot price tier by size'!$D$8:$M$2512,10,0),"")</f>
        <v>X</v>
      </c>
      <c r="AA1013" s="3" t="str">
        <f>IFERROR(VLOOKUP(A1013,'Pivot category'!$B$8:$I$2236,8,0),"")</f>
        <v>X</v>
      </c>
      <c r="AB1013" s="3" t="str">
        <f>IF(P1013&lt;$AC$1,"Bottom 5%","")</f>
        <v>Bottom 5%</v>
      </c>
      <c r="AC1013"/>
      <c r="AD1013" t="s">
        <v>16512</v>
      </c>
      <c r="AE1013" t="s">
        <v>16559</v>
      </c>
    </row>
    <row r="1014" spans="1:31" x14ac:dyDescent="0.25">
      <c r="A1014" t="s">
        <v>8388</v>
      </c>
      <c r="B1014" t="s">
        <v>8387</v>
      </c>
      <c r="C1014" s="3" t="s">
        <v>36</v>
      </c>
      <c r="D1014" s="3" t="s">
        <v>8256</v>
      </c>
      <c r="E1014" s="3">
        <v>0</v>
      </c>
      <c r="F1014" s="3">
        <v>3000</v>
      </c>
      <c r="G1014" s="34">
        <v>38.99</v>
      </c>
      <c r="H1014" s="3" t="s">
        <v>51</v>
      </c>
      <c r="I1014" s="3" t="s">
        <v>51</v>
      </c>
      <c r="J1014" s="3" t="s">
        <v>8102</v>
      </c>
      <c r="K1014" s="3" t="s">
        <v>8103</v>
      </c>
      <c r="L1014" s="3" t="s">
        <v>68</v>
      </c>
      <c r="M1014" s="26" t="s">
        <v>16689</v>
      </c>
      <c r="N1014"/>
      <c r="O1014" s="3">
        <v>3</v>
      </c>
      <c r="P1014" s="55">
        <v>3899</v>
      </c>
      <c r="Q1014" s="55">
        <v>4210.92</v>
      </c>
      <c r="R1014" s="55">
        <v>-311.92</v>
      </c>
      <c r="S1014" s="57">
        <v>-7.0000000000000007E-2</v>
      </c>
      <c r="T1014" s="55">
        <v>1299.6666666666667</v>
      </c>
      <c r="U1014" s="55">
        <v>662.83</v>
      </c>
      <c r="V1014" s="55">
        <v>272.93</v>
      </c>
      <c r="W1014" s="55">
        <v>389.9</v>
      </c>
      <c r="X1014" s="57">
        <v>1.43</v>
      </c>
      <c r="Y1014" s="3" t="str">
        <f>IFERROR(VLOOKUP(A1014,'Pivot price tier'!$C$8:$L$2290,10,0),"")</f>
        <v xml:space="preserve"> </v>
      </c>
      <c r="Z1014" s="3" t="str">
        <f>IFERROR(VLOOKUP(A1014,'Pivot price tier by size'!$D$8:$M$2512,10,0),"")</f>
        <v>X</v>
      </c>
      <c r="AA1014" s="3" t="str">
        <f>IFERROR(VLOOKUP(A1014,'Pivot category'!$B$8:$I$2236,8,0),"")</f>
        <v>X</v>
      </c>
      <c r="AB1014" s="3" t="str">
        <f>IF(P1014&lt;$AC$1,"Bottom 5%","")</f>
        <v>Bottom 5%</v>
      </c>
      <c r="AC1014"/>
      <c r="AD1014" t="s">
        <v>16514</v>
      </c>
      <c r="AE1014" t="s">
        <v>16560</v>
      </c>
    </row>
    <row r="1015" spans="1:31" x14ac:dyDescent="0.25">
      <c r="A1015" t="s">
        <v>7459</v>
      </c>
      <c r="B1015" t="s">
        <v>5224</v>
      </c>
      <c r="C1015" s="3" t="s">
        <v>36</v>
      </c>
      <c r="D1015" s="3" t="s">
        <v>5196</v>
      </c>
      <c r="E1015" s="3">
        <v>0</v>
      </c>
      <c r="F1015" s="3">
        <v>7000</v>
      </c>
      <c r="G1015" s="34">
        <v>34.99</v>
      </c>
      <c r="H1015" s="3" t="s">
        <v>29</v>
      </c>
      <c r="I1015" s="3" t="s">
        <v>21</v>
      </c>
      <c r="J1015" s="3" t="s">
        <v>8102</v>
      </c>
      <c r="K1015" s="3" t="s">
        <v>8103</v>
      </c>
      <c r="L1015" s="3" t="s">
        <v>68</v>
      </c>
      <c r="M1015" s="26" t="s">
        <v>16689</v>
      </c>
      <c r="N1015"/>
      <c r="O1015" s="3">
        <v>41</v>
      </c>
      <c r="P1015" s="55">
        <v>11182.75</v>
      </c>
      <c r="Q1015" s="55">
        <v>8259.57</v>
      </c>
      <c r="R1015" s="55">
        <v>2923.18</v>
      </c>
      <c r="S1015" s="57">
        <v>0.35</v>
      </c>
      <c r="T1015" s="55">
        <v>272.75</v>
      </c>
      <c r="U1015" s="55">
        <v>23965.02</v>
      </c>
      <c r="V1015" s="55">
        <v>20258.04</v>
      </c>
      <c r="W1015" s="55">
        <v>3706.98</v>
      </c>
      <c r="X1015" s="57">
        <v>0.18</v>
      </c>
      <c r="Y1015" s="3" t="str">
        <f>IFERROR(VLOOKUP(A1015,'Pivot price tier'!$C$8:$L$2290,10,0),"")</f>
        <v xml:space="preserve"> </v>
      </c>
      <c r="Z1015" s="3" t="str">
        <f>IFERROR(VLOOKUP(A1015,'Pivot price tier by size'!$D$8:$M$2512,10,0),"")</f>
        <v>X</v>
      </c>
      <c r="AA1015" s="3" t="str">
        <f>IFERROR(VLOOKUP(A1015,'Pivot category'!$B$8:$I$2236,8,0),"")</f>
        <v>X</v>
      </c>
      <c r="AB1015" s="3" t="str">
        <f>IF(P1015&lt;$AC$1,"Bottom 5%","")</f>
        <v>Bottom 5%</v>
      </c>
      <c r="AC1015"/>
      <c r="AD1015" t="s">
        <v>16514</v>
      </c>
      <c r="AE1015" t="s">
        <v>13881</v>
      </c>
    </row>
    <row r="1016" spans="1:31" x14ac:dyDescent="0.25">
      <c r="A1016" t="s">
        <v>7338</v>
      </c>
      <c r="B1016" t="s">
        <v>814</v>
      </c>
      <c r="C1016" s="3" t="s">
        <v>36</v>
      </c>
      <c r="D1016" s="3" t="s">
        <v>3087</v>
      </c>
      <c r="E1016" s="3" t="s">
        <v>5053</v>
      </c>
      <c r="F1016" s="3">
        <v>1000</v>
      </c>
      <c r="G1016" s="34">
        <v>15.99</v>
      </c>
      <c r="H1016" s="3" t="s">
        <v>30</v>
      </c>
      <c r="I1016" s="3" t="s">
        <v>17</v>
      </c>
      <c r="J1016" s="3" t="s">
        <v>8102</v>
      </c>
      <c r="K1016" s="3" t="s">
        <v>8103</v>
      </c>
      <c r="L1016" s="3" t="s">
        <v>68</v>
      </c>
      <c r="M1016" s="26" t="s">
        <v>16689</v>
      </c>
      <c r="N1016"/>
      <c r="O1016" s="3">
        <v>142</v>
      </c>
      <c r="P1016" s="55">
        <v>46690.8</v>
      </c>
      <c r="Q1016" s="55">
        <v>49606.09</v>
      </c>
      <c r="R1016" s="55">
        <v>-2915.29</v>
      </c>
      <c r="S1016" s="57">
        <v>-0.06</v>
      </c>
      <c r="T1016" s="55">
        <v>328.80845070422538</v>
      </c>
      <c r="U1016" s="55">
        <v>16693.560000000001</v>
      </c>
      <c r="V1016" s="55">
        <v>16356.19</v>
      </c>
      <c r="W1016" s="55">
        <v>337.37</v>
      </c>
      <c r="X1016" s="57">
        <v>0.02</v>
      </c>
      <c r="Y1016" s="3" t="str">
        <f>IFERROR(VLOOKUP(A1016,'Pivot price tier'!$C$8:$L$2290,10,0),"")</f>
        <v xml:space="preserve"> </v>
      </c>
      <c r="Z1016" s="3" t="str">
        <f>IFERROR(VLOOKUP(A1016,'Pivot price tier by size'!$D$8:$M$2512,10,0),"")</f>
        <v>X</v>
      </c>
      <c r="AA1016" s="3" t="str">
        <f>IFERROR(VLOOKUP(A1016,'Pivot category'!$B$8:$I$2236,8,0),"")</f>
        <v>X</v>
      </c>
      <c r="AB1016" s="3" t="str">
        <f>IF(P1016&lt;$AC$1,"Bottom 5%","")</f>
        <v>Bottom 5%</v>
      </c>
      <c r="AC1016"/>
      <c r="AD1016" t="s">
        <v>11018</v>
      </c>
      <c r="AE1016" t="s">
        <v>13876</v>
      </c>
    </row>
    <row r="1017" spans="1:31" hidden="1" x14ac:dyDescent="0.25">
      <c r="A1017" t="s">
        <v>16344</v>
      </c>
      <c r="B1017" t="s">
        <v>16345</v>
      </c>
      <c r="C1017" s="3" t="s">
        <v>32</v>
      </c>
      <c r="D1017" s="3" t="s">
        <v>12666</v>
      </c>
      <c r="E1017" s="3" t="s">
        <v>5101</v>
      </c>
      <c r="F1017" s="3">
        <v>30000</v>
      </c>
      <c r="G1017" s="34">
        <v>25.99</v>
      </c>
      <c r="H1017" s="3" t="s">
        <v>46</v>
      </c>
      <c r="I1017" s="3" t="s">
        <v>46</v>
      </c>
      <c r="J1017" s="3" t="s">
        <v>8104</v>
      </c>
      <c r="K1017" s="3" t="s">
        <v>8115</v>
      </c>
      <c r="L1017" s="3" t="s">
        <v>8108</v>
      </c>
      <c r="M1017" s="26">
        <v>46113</v>
      </c>
      <c r="N1017"/>
      <c r="O1017" s="3">
        <v>3</v>
      </c>
      <c r="P1017" s="55">
        <v>0</v>
      </c>
      <c r="Q1017" s="55"/>
      <c r="R1017" s="55">
        <v>0</v>
      </c>
      <c r="S1017" s="57"/>
      <c r="T1017" s="55">
        <v>0</v>
      </c>
      <c r="U1017" s="55" t="s">
        <v>78</v>
      </c>
      <c r="V1017" s="55" t="s">
        <v>78</v>
      </c>
      <c r="W1017" s="55" t="s">
        <v>78</v>
      </c>
      <c r="X1017" s="57" t="s">
        <v>78</v>
      </c>
      <c r="Y1017" s="3" t="str">
        <f>IFERROR(VLOOKUP(A1017,'Pivot price tier'!$C$8:$L$2290,10,0),"")</f>
        <v/>
      </c>
      <c r="Z1017" s="3" t="str">
        <f>IFERROR(VLOOKUP(A1017,'Pivot price tier by size'!$D$8:$M$2512,10,0),"")</f>
        <v/>
      </c>
      <c r="AA1017" s="3" t="str">
        <f>IFERROR(VLOOKUP(A1017,'Pivot category'!$B$8:$I$2236,8,0),"")</f>
        <v/>
      </c>
      <c r="AB1017" s="3" t="str">
        <f>IF(P1017&lt;$AC$1,"Bottom 5%","")</f>
        <v>Bottom 5%</v>
      </c>
      <c r="AC1017"/>
      <c r="AD1017" t="s">
        <v>16512</v>
      </c>
      <c r="AE1017" t="s">
        <v>13924</v>
      </c>
    </row>
    <row r="1018" spans="1:31" hidden="1" x14ac:dyDescent="0.25">
      <c r="A1018" t="s">
        <v>15589</v>
      </c>
      <c r="B1018" t="s">
        <v>10815</v>
      </c>
      <c r="C1018" s="3" t="s">
        <v>32</v>
      </c>
      <c r="D1018" s="3" t="s">
        <v>10525</v>
      </c>
      <c r="E1018" s="3" t="s">
        <v>5053</v>
      </c>
      <c r="F1018" s="3">
        <v>7000</v>
      </c>
      <c r="G1018" s="34">
        <v>44.99</v>
      </c>
      <c r="H1018" s="3" t="s">
        <v>27</v>
      </c>
      <c r="I1018" s="3" t="s">
        <v>15</v>
      </c>
      <c r="J1018" s="3" t="s">
        <v>8107</v>
      </c>
      <c r="K1018" s="3" t="s">
        <v>8109</v>
      </c>
      <c r="L1018" s="3" t="s">
        <v>68</v>
      </c>
      <c r="M1018" s="26">
        <v>45992</v>
      </c>
      <c r="N1018"/>
      <c r="O1018" s="3">
        <v>1</v>
      </c>
      <c r="P1018" s="55">
        <v>13544.65</v>
      </c>
      <c r="Q1018" s="55"/>
      <c r="R1018" s="55">
        <v>13544.65</v>
      </c>
      <c r="S1018" s="57"/>
      <c r="T1018" s="55">
        <v>13544.65</v>
      </c>
      <c r="U1018" s="55">
        <v>8992.5</v>
      </c>
      <c r="V1018" s="55">
        <v>0</v>
      </c>
      <c r="W1018" s="55">
        <v>8992.5</v>
      </c>
      <c r="X1018" s="57">
        <v>0</v>
      </c>
      <c r="Y1018" s="3" t="str">
        <f>IFERROR(VLOOKUP(A1018,'Pivot price tier'!$C$8:$L$2290,10,0),"")</f>
        <v/>
      </c>
      <c r="Z1018" s="3" t="str">
        <f>IFERROR(VLOOKUP(A1018,'Pivot price tier by size'!$D$8:$M$2512,10,0),"")</f>
        <v/>
      </c>
      <c r="AA1018" s="3" t="str">
        <f>IFERROR(VLOOKUP(A1018,'Pivot category'!$B$8:$I$2236,8,0),"")</f>
        <v/>
      </c>
      <c r="AB1018" s="3" t="str">
        <f>IF(P1018&lt;$AC$1,"Bottom 5%","")</f>
        <v>Bottom 5%</v>
      </c>
      <c r="AC1018"/>
      <c r="AD1018" t="s">
        <v>16516</v>
      </c>
      <c r="AE1018" t="s">
        <v>16518</v>
      </c>
    </row>
    <row r="1019" spans="1:31" hidden="1" x14ac:dyDescent="0.25">
      <c r="A1019" t="s">
        <v>16204</v>
      </c>
      <c r="B1019" t="s">
        <v>16205</v>
      </c>
      <c r="C1019" s="3" t="s">
        <v>32</v>
      </c>
      <c r="D1019" s="3" t="s">
        <v>13898</v>
      </c>
      <c r="E1019" s="3" t="s">
        <v>5053</v>
      </c>
      <c r="F1019" s="3">
        <v>10000</v>
      </c>
      <c r="G1019" s="34">
        <v>32.99</v>
      </c>
      <c r="H1019" s="3" t="s">
        <v>12</v>
      </c>
      <c r="I1019" s="3" t="s">
        <v>23</v>
      </c>
      <c r="J1019" s="3" t="s">
        <v>8104</v>
      </c>
      <c r="K1019" s="3" t="s">
        <v>8115</v>
      </c>
      <c r="L1019" s="3" t="s">
        <v>8108</v>
      </c>
      <c r="M1019" s="26">
        <v>46143</v>
      </c>
      <c r="N1019"/>
      <c r="O1019" s="3" t="s">
        <v>78</v>
      </c>
      <c r="P1019" s="55">
        <v>0</v>
      </c>
      <c r="Q1019" s="55"/>
      <c r="R1019" s="55">
        <v>0</v>
      </c>
      <c r="S1019" s="57"/>
      <c r="T1019" s="55" t="s">
        <v>78</v>
      </c>
      <c r="U1019" s="55" t="s">
        <v>78</v>
      </c>
      <c r="V1019" s="55" t="s">
        <v>78</v>
      </c>
      <c r="W1019" s="55" t="s">
        <v>78</v>
      </c>
      <c r="X1019" s="57" t="s">
        <v>78</v>
      </c>
      <c r="Y1019" s="3" t="str">
        <f>IFERROR(VLOOKUP(A1019,'Pivot price tier'!$C$8:$L$2290,10,0),"")</f>
        <v/>
      </c>
      <c r="Z1019" s="3" t="str">
        <f>IFERROR(VLOOKUP(A1019,'Pivot price tier by size'!$D$8:$M$2512,10,0),"")</f>
        <v/>
      </c>
      <c r="AA1019" s="3" t="str">
        <f>IFERROR(VLOOKUP(A1019,'Pivot category'!$B$8:$I$2236,8,0),"")</f>
        <v/>
      </c>
      <c r="AB1019" s="3" t="str">
        <f>IF(P1019&lt;$AC$1,"Bottom 5%","")</f>
        <v>Bottom 5%</v>
      </c>
      <c r="AC1019"/>
      <c r="AD1019" t="s">
        <v>16510</v>
      </c>
      <c r="AE1019" t="s">
        <v>13853</v>
      </c>
    </row>
    <row r="1020" spans="1:31" x14ac:dyDescent="0.25">
      <c r="A1020" t="s">
        <v>11714</v>
      </c>
      <c r="B1020" t="s">
        <v>11715</v>
      </c>
      <c r="C1020" s="3" t="s">
        <v>34</v>
      </c>
      <c r="D1020" s="3" t="s">
        <v>11682</v>
      </c>
      <c r="E1020" s="3" t="s">
        <v>5053</v>
      </c>
      <c r="F1020" s="3">
        <v>7000</v>
      </c>
      <c r="G1020" s="34">
        <v>19.989999999999998</v>
      </c>
      <c r="H1020" s="3" t="s">
        <v>25</v>
      </c>
      <c r="I1020" s="3" t="s">
        <v>15</v>
      </c>
      <c r="J1020" s="3" t="s">
        <v>8102</v>
      </c>
      <c r="K1020" s="3" t="s">
        <v>8103</v>
      </c>
      <c r="L1020" s="3" t="s">
        <v>68</v>
      </c>
      <c r="M1020" s="26" t="s">
        <v>16689</v>
      </c>
      <c r="N1020"/>
      <c r="O1020" s="3">
        <v>47</v>
      </c>
      <c r="P1020" s="55">
        <v>22029.4</v>
      </c>
      <c r="Q1020" s="55">
        <v>29703.31</v>
      </c>
      <c r="R1020" s="55">
        <v>-7673.91</v>
      </c>
      <c r="S1020" s="57">
        <v>-0.26</v>
      </c>
      <c r="T1020" s="55">
        <v>468.71063829787238</v>
      </c>
      <c r="U1020" s="55">
        <v>19650.580000000002</v>
      </c>
      <c r="V1020" s="55">
        <v>29631.08</v>
      </c>
      <c r="W1020" s="55">
        <v>-9980.5</v>
      </c>
      <c r="X1020" s="57">
        <v>-0.34</v>
      </c>
      <c r="Y1020" s="3" t="str">
        <f>IFERROR(VLOOKUP(A1020,'Pivot price tier'!$C$8:$L$2290,10,0),"")</f>
        <v xml:space="preserve"> </v>
      </c>
      <c r="Z1020" s="3" t="str">
        <f>IFERROR(VLOOKUP(A1020,'Pivot price tier by size'!$D$8:$M$2512,10,0),"")</f>
        <v>X</v>
      </c>
      <c r="AA1020" s="3" t="str">
        <f>IFERROR(VLOOKUP(A1020,'Pivot category'!$B$8:$I$2236,8,0),"")</f>
        <v>X</v>
      </c>
      <c r="AB1020" s="3" t="str">
        <f>IF(P1020&lt;$AC$1,"Bottom 5%","")</f>
        <v>Bottom 5%</v>
      </c>
      <c r="AC1020"/>
      <c r="AD1020" t="s">
        <v>11018</v>
      </c>
      <c r="AE1020" t="s">
        <v>13877</v>
      </c>
    </row>
    <row r="1021" spans="1:31" hidden="1" x14ac:dyDescent="0.25">
      <c r="A1021" t="s">
        <v>6512</v>
      </c>
      <c r="B1021" t="s">
        <v>500</v>
      </c>
      <c r="C1021" s="3" t="s">
        <v>32</v>
      </c>
      <c r="D1021" s="3" t="s">
        <v>2738</v>
      </c>
      <c r="E1021" s="3" t="s">
        <v>5053</v>
      </c>
      <c r="F1021" s="3">
        <v>8000</v>
      </c>
      <c r="G1021" s="34">
        <v>5.39</v>
      </c>
      <c r="H1021" s="3" t="s">
        <v>26</v>
      </c>
      <c r="I1021" s="3" t="s">
        <v>13</v>
      </c>
      <c r="J1021" s="3" t="s">
        <v>8107</v>
      </c>
      <c r="K1021" s="3" t="s">
        <v>8124</v>
      </c>
      <c r="L1021" s="3" t="s">
        <v>8106</v>
      </c>
      <c r="M1021" s="26" t="s">
        <v>16689</v>
      </c>
      <c r="N1021"/>
      <c r="O1021" s="3" t="s">
        <v>78</v>
      </c>
      <c r="P1021" s="55">
        <v>59.29</v>
      </c>
      <c r="Q1021" s="55">
        <v>64.680000000000007</v>
      </c>
      <c r="R1021" s="55">
        <v>-5.39</v>
      </c>
      <c r="S1021" s="57">
        <v>-0.08</v>
      </c>
      <c r="T1021" s="55" t="s">
        <v>78</v>
      </c>
      <c r="U1021" s="55">
        <v>0</v>
      </c>
      <c r="V1021" s="55">
        <v>5.39</v>
      </c>
      <c r="W1021" s="55">
        <v>-5.39</v>
      </c>
      <c r="X1021" s="57">
        <v>-1</v>
      </c>
      <c r="Y1021" s="3" t="str">
        <f>IFERROR(VLOOKUP(A1021,'Pivot price tier'!$C$8:$L$2290,10,0),"")</f>
        <v/>
      </c>
      <c r="Z1021" s="3" t="str">
        <f>IFERROR(VLOOKUP(A1021,'Pivot price tier by size'!$D$8:$M$2512,10,0),"")</f>
        <v/>
      </c>
      <c r="AA1021" s="3" t="str">
        <f>IFERROR(VLOOKUP(A1021,'Pivot category'!$B$8:$I$2236,8,0),"")</f>
        <v/>
      </c>
      <c r="AB1021" s="3" t="str">
        <f>IF(P1021&lt;$AC$1,"Bottom 5%","")</f>
        <v>Bottom 5%</v>
      </c>
      <c r="AC1021"/>
      <c r="AD1021" t="s">
        <v>16514</v>
      </c>
      <c r="AE1021" t="s">
        <v>13858</v>
      </c>
    </row>
    <row r="1022" spans="1:31" hidden="1" x14ac:dyDescent="0.25">
      <c r="A1022" t="s">
        <v>7501</v>
      </c>
      <c r="B1022" t="s">
        <v>501</v>
      </c>
      <c r="C1022" s="3" t="s">
        <v>36</v>
      </c>
      <c r="D1022" s="3" t="s">
        <v>2739</v>
      </c>
      <c r="E1022" s="3" t="s">
        <v>5053</v>
      </c>
      <c r="F1022" s="3">
        <v>8000</v>
      </c>
      <c r="G1022" s="34">
        <v>6.59</v>
      </c>
      <c r="H1022" s="3" t="s">
        <v>26</v>
      </c>
      <c r="I1022" s="3" t="s">
        <v>13</v>
      </c>
      <c r="J1022" s="3" t="s">
        <v>8107</v>
      </c>
      <c r="K1022" s="3" t="s">
        <v>8124</v>
      </c>
      <c r="L1022" s="3" t="s">
        <v>8106</v>
      </c>
      <c r="M1022" s="26" t="s">
        <v>16689</v>
      </c>
      <c r="N1022"/>
      <c r="O1022" s="3">
        <v>2</v>
      </c>
      <c r="P1022" s="55"/>
      <c r="Q1022" s="55">
        <v>119.63</v>
      </c>
      <c r="R1022" s="55">
        <v>-119.63</v>
      </c>
      <c r="S1022" s="57">
        <v>-1</v>
      </c>
      <c r="T1022" s="55">
        <v>0</v>
      </c>
      <c r="U1022" s="55">
        <v>19.77</v>
      </c>
      <c r="V1022" s="55">
        <v>0</v>
      </c>
      <c r="W1022" s="55">
        <v>19.77</v>
      </c>
      <c r="X1022" s="57">
        <v>0</v>
      </c>
      <c r="Y1022" s="3" t="str">
        <f>IFERROR(VLOOKUP(A1022,'Pivot price tier'!$C$8:$L$2290,10,0),"")</f>
        <v/>
      </c>
      <c r="Z1022" s="3" t="str">
        <f>IFERROR(VLOOKUP(A1022,'Pivot price tier by size'!$D$8:$M$2512,10,0),"")</f>
        <v/>
      </c>
      <c r="AA1022" s="3" t="str">
        <f>IFERROR(VLOOKUP(A1022,'Pivot category'!$B$8:$I$2236,8,0),"")</f>
        <v/>
      </c>
      <c r="AB1022" s="3" t="str">
        <f>IF(P1022&lt;$AC$1,"Bottom 5%","")</f>
        <v>Bottom 5%</v>
      </c>
      <c r="AC1022"/>
      <c r="AD1022" t="s">
        <v>16514</v>
      </c>
      <c r="AE1022" t="s">
        <v>13858</v>
      </c>
    </row>
    <row r="1023" spans="1:31" x14ac:dyDescent="0.25">
      <c r="A1023" t="s">
        <v>7804</v>
      </c>
      <c r="B1023" t="s">
        <v>876</v>
      </c>
      <c r="C1023" s="3" t="s">
        <v>38</v>
      </c>
      <c r="D1023" s="3" t="s">
        <v>3151</v>
      </c>
      <c r="E1023" s="3" t="s">
        <v>5053</v>
      </c>
      <c r="F1023" s="3">
        <v>4000</v>
      </c>
      <c r="G1023" s="34">
        <v>39.99</v>
      </c>
      <c r="H1023" s="3" t="s">
        <v>12</v>
      </c>
      <c r="I1023" s="3" t="s">
        <v>19</v>
      </c>
      <c r="J1023" s="3" t="s">
        <v>8102</v>
      </c>
      <c r="K1023" s="3" t="s">
        <v>8103</v>
      </c>
      <c r="L1023" s="3" t="s">
        <v>68</v>
      </c>
      <c r="M1023" s="26" t="s">
        <v>16689</v>
      </c>
      <c r="N1023"/>
      <c r="O1023" s="3">
        <v>40</v>
      </c>
      <c r="P1023" s="55">
        <v>24553.69</v>
      </c>
      <c r="Q1023" s="55">
        <v>14396.4</v>
      </c>
      <c r="R1023" s="55">
        <v>10157.290000000001</v>
      </c>
      <c r="S1023" s="57">
        <v>0.71</v>
      </c>
      <c r="T1023" s="55">
        <v>613.84224999999992</v>
      </c>
      <c r="U1023" s="55">
        <v>7374.12</v>
      </c>
      <c r="V1023" s="55">
        <v>2239.44</v>
      </c>
      <c r="W1023" s="55">
        <v>5134.68</v>
      </c>
      <c r="X1023" s="57">
        <v>2.29</v>
      </c>
      <c r="Y1023" s="3" t="str">
        <f>IFERROR(VLOOKUP(A1023,'Pivot price tier'!$C$8:$L$2290,10,0),"")</f>
        <v xml:space="preserve"> </v>
      </c>
      <c r="Z1023" s="3" t="str">
        <f>IFERROR(VLOOKUP(A1023,'Pivot price tier by size'!$D$8:$M$2512,10,0),"")</f>
        <v>X</v>
      </c>
      <c r="AA1023" s="3" t="str">
        <f>IFERROR(VLOOKUP(A1023,'Pivot category'!$B$8:$I$2236,8,0),"")</f>
        <v>X</v>
      </c>
      <c r="AB1023" s="3" t="str">
        <f>IF(P1023&lt;$AC$1,"Bottom 5%","")</f>
        <v>Bottom 5%</v>
      </c>
      <c r="AC1023"/>
      <c r="AD1023" t="s">
        <v>16514</v>
      </c>
      <c r="AE1023" t="s">
        <v>13851</v>
      </c>
    </row>
    <row r="1024" spans="1:31" x14ac:dyDescent="0.25">
      <c r="A1024" t="s">
        <v>12281</v>
      </c>
      <c r="B1024" t="s">
        <v>12282</v>
      </c>
      <c r="C1024" s="3" t="s">
        <v>10307</v>
      </c>
      <c r="D1024" s="3" t="s">
        <v>12116</v>
      </c>
      <c r="E1024" s="3">
        <v>0</v>
      </c>
      <c r="F1024" s="3">
        <v>7000</v>
      </c>
      <c r="G1024" s="34">
        <v>5.99</v>
      </c>
      <c r="H1024" s="3" t="s">
        <v>8184</v>
      </c>
      <c r="I1024" s="3" t="s">
        <v>12123</v>
      </c>
      <c r="J1024" s="3" t="s">
        <v>8102</v>
      </c>
      <c r="K1024" s="3" t="s">
        <v>8103</v>
      </c>
      <c r="L1024" s="3" t="s">
        <v>68</v>
      </c>
      <c r="M1024" s="26" t="s">
        <v>16689</v>
      </c>
      <c r="N1024"/>
      <c r="O1024" s="3">
        <v>36</v>
      </c>
      <c r="P1024" s="55">
        <v>14639.56</v>
      </c>
      <c r="Q1024" s="55">
        <v>18221.580000000002</v>
      </c>
      <c r="R1024" s="55">
        <v>-3582.02</v>
      </c>
      <c r="S1024" s="57">
        <v>-0.2</v>
      </c>
      <c r="T1024" s="55">
        <v>406.65444444444444</v>
      </c>
      <c r="U1024" s="55">
        <v>150097.42000000001</v>
      </c>
      <c r="V1024" s="55">
        <v>93833.35</v>
      </c>
      <c r="W1024" s="55">
        <v>56264.07</v>
      </c>
      <c r="X1024" s="57">
        <v>0.6</v>
      </c>
      <c r="Y1024" s="3" t="str">
        <f>IFERROR(VLOOKUP(A1024,'Pivot price tier'!$C$8:$L$2290,10,0),"")</f>
        <v xml:space="preserve"> </v>
      </c>
      <c r="Z1024" s="3" t="str">
        <f>IFERROR(VLOOKUP(A1024,'Pivot price tier by size'!$D$8:$M$2512,10,0),"")</f>
        <v>X</v>
      </c>
      <c r="AA1024" s="3" t="str">
        <f>IFERROR(VLOOKUP(A1024,'Pivot category'!$B$8:$I$2236,8,0),"")</f>
        <v>X</v>
      </c>
      <c r="AB1024" s="3" t="str">
        <f>IF(P1024&lt;$AC$1,"Bottom 5%","")</f>
        <v>Bottom 5%</v>
      </c>
      <c r="AC1024"/>
      <c r="AD1024" t="s">
        <v>11018</v>
      </c>
      <c r="AE1024" t="s">
        <v>13876</v>
      </c>
    </row>
    <row r="1025" spans="1:31" hidden="1" x14ac:dyDescent="0.25">
      <c r="A1025" t="s">
        <v>9518</v>
      </c>
      <c r="B1025" t="s">
        <v>9519</v>
      </c>
      <c r="C1025" s="3" t="s">
        <v>32</v>
      </c>
      <c r="D1025" s="3" t="s">
        <v>9390</v>
      </c>
      <c r="E1025" s="3" t="s">
        <v>5101</v>
      </c>
      <c r="F1025" s="3">
        <v>7000</v>
      </c>
      <c r="G1025" s="34">
        <v>13.19</v>
      </c>
      <c r="H1025" s="3" t="s">
        <v>28</v>
      </c>
      <c r="I1025" s="3" t="s">
        <v>19</v>
      </c>
      <c r="J1025" s="3" t="s">
        <v>8107</v>
      </c>
      <c r="K1025" s="3" t="s">
        <v>8103</v>
      </c>
      <c r="L1025" s="3" t="s">
        <v>8106</v>
      </c>
      <c r="M1025" s="26" t="s">
        <v>16689</v>
      </c>
      <c r="N1025"/>
      <c r="O1025" s="3">
        <v>10</v>
      </c>
      <c r="P1025" s="55">
        <v>3020.51</v>
      </c>
      <c r="Q1025" s="55">
        <v>6646.04</v>
      </c>
      <c r="R1025" s="55">
        <v>-3625.53</v>
      </c>
      <c r="S1025" s="57">
        <v>-0.55000000000000004</v>
      </c>
      <c r="T1025" s="55">
        <v>302.05100000000004</v>
      </c>
      <c r="U1025" s="55">
        <v>1767.46</v>
      </c>
      <c r="V1025" s="55">
        <v>8367.7199999999993</v>
      </c>
      <c r="W1025" s="55">
        <v>-6600.26</v>
      </c>
      <c r="X1025" s="57">
        <v>-0.79</v>
      </c>
      <c r="Y1025" s="3" t="str">
        <f>IFERROR(VLOOKUP(A1025,'Pivot price tier'!$C$8:$L$2290,10,0),"")</f>
        <v/>
      </c>
      <c r="Z1025" s="3" t="str">
        <f>IFERROR(VLOOKUP(A1025,'Pivot price tier by size'!$D$8:$M$2512,10,0),"")</f>
        <v/>
      </c>
      <c r="AA1025" s="3" t="str">
        <f>IFERROR(VLOOKUP(A1025,'Pivot category'!$B$8:$I$2236,8,0),"")</f>
        <v/>
      </c>
      <c r="AB1025" s="3" t="str">
        <f>IF(P1025&lt;$AC$1,"Bottom 5%","")</f>
        <v>Bottom 5%</v>
      </c>
      <c r="AC1025"/>
      <c r="AD1025" t="s">
        <v>16512</v>
      </c>
      <c r="AE1025" t="s">
        <v>13899</v>
      </c>
    </row>
    <row r="1026" spans="1:31" x14ac:dyDescent="0.25">
      <c r="A1026" t="s">
        <v>7654</v>
      </c>
      <c r="B1026" t="s">
        <v>936</v>
      </c>
      <c r="C1026" s="3" t="s">
        <v>38</v>
      </c>
      <c r="D1026" s="3" t="s">
        <v>3220</v>
      </c>
      <c r="E1026" s="3" t="s">
        <v>5101</v>
      </c>
      <c r="F1026" s="3">
        <v>10000</v>
      </c>
      <c r="G1026" s="34">
        <v>30.99</v>
      </c>
      <c r="H1026" s="3" t="s">
        <v>28</v>
      </c>
      <c r="I1026" s="3" t="s">
        <v>19</v>
      </c>
      <c r="J1026" s="3" t="s">
        <v>8102</v>
      </c>
      <c r="K1026" s="3" t="s">
        <v>8103</v>
      </c>
      <c r="L1026" s="3" t="s">
        <v>68</v>
      </c>
      <c r="M1026" s="26" t="s">
        <v>16689</v>
      </c>
      <c r="N1026"/>
      <c r="O1026" s="3">
        <v>105</v>
      </c>
      <c r="P1026" s="55">
        <v>44780.55</v>
      </c>
      <c r="Q1026" s="55">
        <v>50732.55</v>
      </c>
      <c r="R1026" s="55">
        <v>-5952</v>
      </c>
      <c r="S1026" s="57">
        <v>-0.12</v>
      </c>
      <c r="T1026" s="55">
        <v>426.48142857142858</v>
      </c>
      <c r="U1026" s="55">
        <v>8491.26</v>
      </c>
      <c r="V1026" s="55">
        <v>14399.33</v>
      </c>
      <c r="W1026" s="55">
        <v>-5908.07</v>
      </c>
      <c r="X1026" s="57">
        <v>-0.41</v>
      </c>
      <c r="Y1026" s="3" t="str">
        <f>IFERROR(VLOOKUP(A1026,'Pivot price tier'!$C$8:$L$2290,10,0),"")</f>
        <v xml:space="preserve"> </v>
      </c>
      <c r="Z1026" s="3" t="str">
        <f>IFERROR(VLOOKUP(A1026,'Pivot price tier by size'!$D$8:$M$2512,10,0),"")</f>
        <v>X</v>
      </c>
      <c r="AA1026" s="3" t="str">
        <f>IFERROR(VLOOKUP(A1026,'Pivot category'!$B$8:$I$2236,8,0),"")</f>
        <v>X</v>
      </c>
      <c r="AB1026" s="3" t="str">
        <f>IF(P1026&lt;$AC$1,"Bottom 5%","")</f>
        <v>Bottom 5%</v>
      </c>
      <c r="AC1026"/>
      <c r="AD1026" t="s">
        <v>16510</v>
      </c>
      <c r="AE1026" t="s">
        <v>13853</v>
      </c>
    </row>
    <row r="1027" spans="1:31" hidden="1" x14ac:dyDescent="0.25">
      <c r="A1027" t="s">
        <v>6191</v>
      </c>
      <c r="B1027" t="s">
        <v>505</v>
      </c>
      <c r="C1027" s="3" t="s">
        <v>32</v>
      </c>
      <c r="D1027" s="3" t="s">
        <v>2743</v>
      </c>
      <c r="E1027" s="3" t="s">
        <v>5101</v>
      </c>
      <c r="F1027" s="3">
        <v>5000</v>
      </c>
      <c r="G1027" s="34">
        <v>11.99</v>
      </c>
      <c r="H1027" s="3" t="s">
        <v>28</v>
      </c>
      <c r="I1027" s="3" t="s">
        <v>19</v>
      </c>
      <c r="J1027" s="3" t="s">
        <v>8107</v>
      </c>
      <c r="K1027" s="3" t="s">
        <v>8111</v>
      </c>
      <c r="L1027" s="3" t="s">
        <v>8108</v>
      </c>
      <c r="M1027" s="26" t="s">
        <v>16689</v>
      </c>
      <c r="N1027"/>
      <c r="O1027" s="3" t="s">
        <v>78</v>
      </c>
      <c r="P1027" s="55"/>
      <c r="Q1027" s="55">
        <v>59.95</v>
      </c>
      <c r="R1027" s="55">
        <v>-59.95</v>
      </c>
      <c r="S1027" s="57">
        <v>-1</v>
      </c>
      <c r="T1027" s="55" t="s">
        <v>78</v>
      </c>
      <c r="U1027" s="55">
        <v>0</v>
      </c>
      <c r="V1027" s="55">
        <v>83.93</v>
      </c>
      <c r="W1027" s="55">
        <v>-83.93</v>
      </c>
      <c r="X1027" s="57">
        <v>-1</v>
      </c>
      <c r="Y1027" s="3" t="str">
        <f>IFERROR(VLOOKUP(A1027,'Pivot price tier'!$C$8:$L$2290,10,0),"")</f>
        <v/>
      </c>
      <c r="Z1027" s="3" t="str">
        <f>IFERROR(VLOOKUP(A1027,'Pivot price tier by size'!$D$8:$M$2512,10,0),"")</f>
        <v/>
      </c>
      <c r="AA1027" s="3" t="str">
        <f>IFERROR(VLOOKUP(A1027,'Pivot category'!$B$8:$I$2236,8,0),"")</f>
        <v/>
      </c>
      <c r="AB1027" s="3" t="str">
        <f>IF(P1027&lt;$AC$1,"Bottom 5%","")</f>
        <v>Bottom 5%</v>
      </c>
      <c r="AC1027"/>
      <c r="AD1027" t="s">
        <v>16512</v>
      </c>
      <c r="AE1027" t="s">
        <v>13899</v>
      </c>
    </row>
    <row r="1028" spans="1:31" hidden="1" x14ac:dyDescent="0.25">
      <c r="A1028" t="s">
        <v>12516</v>
      </c>
      <c r="B1028" t="s">
        <v>12517</v>
      </c>
      <c r="C1028" s="3" t="s">
        <v>32</v>
      </c>
      <c r="D1028" s="3" t="s">
        <v>12060</v>
      </c>
      <c r="E1028" s="3" t="s">
        <v>5101</v>
      </c>
      <c r="F1028" s="3">
        <v>70000</v>
      </c>
      <c r="G1028" s="34">
        <v>13.19</v>
      </c>
      <c r="H1028" s="3" t="s">
        <v>28</v>
      </c>
      <c r="I1028" s="3" t="s">
        <v>21</v>
      </c>
      <c r="J1028" s="3" t="s">
        <v>8107</v>
      </c>
      <c r="K1028" s="3" t="s">
        <v>8103</v>
      </c>
      <c r="L1028" s="3" t="s">
        <v>8106</v>
      </c>
      <c r="M1028" s="26">
        <v>45323</v>
      </c>
      <c r="N1028"/>
      <c r="O1028" s="3">
        <v>28</v>
      </c>
      <c r="P1028" s="55">
        <v>10514.87</v>
      </c>
      <c r="Q1028" s="55">
        <v>8224.1</v>
      </c>
      <c r="R1028" s="55">
        <v>2290.77</v>
      </c>
      <c r="S1028" s="57">
        <v>0.28000000000000003</v>
      </c>
      <c r="T1028" s="55">
        <v>375.53107142857147</v>
      </c>
      <c r="U1028" s="55">
        <v>10477.16</v>
      </c>
      <c r="V1028" s="55">
        <v>21196.07</v>
      </c>
      <c r="W1028" s="55">
        <v>-10718.91</v>
      </c>
      <c r="X1028" s="57">
        <v>-0.51</v>
      </c>
      <c r="Y1028" s="3" t="str">
        <f>IFERROR(VLOOKUP(A1028,'Pivot price tier'!$C$8:$L$2290,10,0),"")</f>
        <v/>
      </c>
      <c r="Z1028" s="3" t="str">
        <f>IFERROR(VLOOKUP(A1028,'Pivot price tier by size'!$D$8:$M$2512,10,0),"")</f>
        <v/>
      </c>
      <c r="AA1028" s="3" t="str">
        <f>IFERROR(VLOOKUP(A1028,'Pivot category'!$B$8:$I$2236,8,0),"")</f>
        <v/>
      </c>
      <c r="AB1028" s="3" t="str">
        <f>IF(P1028&lt;$AC$1,"Bottom 5%","")</f>
        <v>Bottom 5%</v>
      </c>
      <c r="AC1028"/>
      <c r="AD1028" t="s">
        <v>16512</v>
      </c>
      <c r="AE1028" t="s">
        <v>13899</v>
      </c>
    </row>
    <row r="1029" spans="1:31" hidden="1" x14ac:dyDescent="0.25">
      <c r="A1029" t="s">
        <v>10043</v>
      </c>
      <c r="B1029" t="s">
        <v>9241</v>
      </c>
      <c r="C1029" s="3" t="s">
        <v>73</v>
      </c>
      <c r="D1029" s="3" t="s">
        <v>9046</v>
      </c>
      <c r="E1029" s="3">
        <v>0</v>
      </c>
      <c r="F1029" s="3">
        <v>7000</v>
      </c>
      <c r="G1029" s="34">
        <v>11.39</v>
      </c>
      <c r="H1029" s="3" t="s">
        <v>8184</v>
      </c>
      <c r="I1029" s="3" t="s">
        <v>12123</v>
      </c>
      <c r="J1029" s="3" t="s">
        <v>8107</v>
      </c>
      <c r="K1029" s="3" t="s">
        <v>8103</v>
      </c>
      <c r="L1029" s="3" t="s">
        <v>8106</v>
      </c>
      <c r="M1029" s="26" t="s">
        <v>16689</v>
      </c>
      <c r="N1029"/>
      <c r="O1029" s="3">
        <v>3</v>
      </c>
      <c r="P1029" s="55">
        <v>569.5</v>
      </c>
      <c r="Q1029" s="55">
        <v>8336.61</v>
      </c>
      <c r="R1029" s="55">
        <v>-7767.11</v>
      </c>
      <c r="S1029" s="57">
        <v>-0.93</v>
      </c>
      <c r="T1029" s="55">
        <v>189.83333333333334</v>
      </c>
      <c r="U1029" s="55">
        <v>170.85</v>
      </c>
      <c r="V1029" s="55">
        <v>3911.94</v>
      </c>
      <c r="W1029" s="55">
        <v>-3741.09</v>
      </c>
      <c r="X1029" s="57">
        <v>-0.96</v>
      </c>
      <c r="Y1029" s="3" t="str">
        <f>IFERROR(VLOOKUP(A1029,'Pivot price tier'!$C$8:$L$2290,10,0),"")</f>
        <v/>
      </c>
      <c r="Z1029" s="3" t="str">
        <f>IFERROR(VLOOKUP(A1029,'Pivot price tier by size'!$D$8:$M$2512,10,0),"")</f>
        <v/>
      </c>
      <c r="AA1029" s="3" t="str">
        <f>IFERROR(VLOOKUP(A1029,'Pivot category'!$B$8:$I$2236,8,0),"")</f>
        <v/>
      </c>
      <c r="AB1029" s="3" t="str">
        <f>IF(P1029&lt;$AC$1,"Bottom 5%","")</f>
        <v>Bottom 5%</v>
      </c>
      <c r="AC1029"/>
      <c r="AD1029" t="s">
        <v>16512</v>
      </c>
      <c r="AE1029" t="s">
        <v>13899</v>
      </c>
    </row>
    <row r="1030" spans="1:31" hidden="1" x14ac:dyDescent="0.25">
      <c r="A1030" t="s">
        <v>7810</v>
      </c>
      <c r="B1030" t="s">
        <v>506</v>
      </c>
      <c r="C1030" s="3" t="s">
        <v>38</v>
      </c>
      <c r="D1030" s="3" t="s">
        <v>2744</v>
      </c>
      <c r="E1030" s="3" t="s">
        <v>5053</v>
      </c>
      <c r="F1030" s="3">
        <v>5000</v>
      </c>
      <c r="G1030" s="34">
        <v>22.19</v>
      </c>
      <c r="H1030" s="3" t="s">
        <v>28</v>
      </c>
      <c r="I1030" s="3" t="s">
        <v>19</v>
      </c>
      <c r="J1030" s="3" t="s">
        <v>8112</v>
      </c>
      <c r="K1030" s="3" t="s">
        <v>8111</v>
      </c>
      <c r="L1030" s="3" t="s">
        <v>8106</v>
      </c>
      <c r="M1030" s="26" t="s">
        <v>16689</v>
      </c>
      <c r="N1030"/>
      <c r="O1030" s="3">
        <v>4</v>
      </c>
      <c r="P1030" s="55">
        <v>2130.5</v>
      </c>
      <c r="Q1030" s="55">
        <v>4216.8599999999997</v>
      </c>
      <c r="R1030" s="55">
        <v>-2086.36</v>
      </c>
      <c r="S1030" s="57">
        <v>-0.49</v>
      </c>
      <c r="T1030" s="55">
        <v>532.625</v>
      </c>
      <c r="U1030" s="55">
        <v>303.27</v>
      </c>
      <c r="V1030" s="55">
        <v>480.87</v>
      </c>
      <c r="W1030" s="55">
        <v>-177.6</v>
      </c>
      <c r="X1030" s="57">
        <v>-0.37</v>
      </c>
      <c r="Y1030" s="3" t="str">
        <f>IFERROR(VLOOKUP(A1030,'Pivot price tier'!$C$8:$L$2290,10,0),"")</f>
        <v/>
      </c>
      <c r="Z1030" s="3" t="str">
        <f>IFERROR(VLOOKUP(A1030,'Pivot price tier by size'!$D$8:$M$2512,10,0),"")</f>
        <v/>
      </c>
      <c r="AA1030" s="3" t="str">
        <f>IFERROR(VLOOKUP(A1030,'Pivot category'!$B$8:$I$2236,8,0),"")</f>
        <v/>
      </c>
      <c r="AB1030" s="3" t="str">
        <f>IF(P1030&lt;$AC$1,"Bottom 5%","")</f>
        <v>Bottom 5%</v>
      </c>
      <c r="AC1030"/>
      <c r="AD1030" t="s">
        <v>16512</v>
      </c>
      <c r="AE1030" t="s">
        <v>13899</v>
      </c>
    </row>
    <row r="1031" spans="1:31" x14ac:dyDescent="0.25">
      <c r="A1031" t="s">
        <v>7639</v>
      </c>
      <c r="B1031" t="s">
        <v>1035</v>
      </c>
      <c r="C1031" s="3" t="s">
        <v>38</v>
      </c>
      <c r="D1031" s="3" t="s">
        <v>3326</v>
      </c>
      <c r="E1031" s="3" t="s">
        <v>5055</v>
      </c>
      <c r="F1031" s="3">
        <v>7000</v>
      </c>
      <c r="G1031" s="34">
        <v>84.99</v>
      </c>
      <c r="H1031" s="3" t="s">
        <v>12402</v>
      </c>
      <c r="I1031" s="3" t="s">
        <v>23</v>
      </c>
      <c r="J1031" s="3" t="s">
        <v>8102</v>
      </c>
      <c r="K1031" s="3" t="s">
        <v>8103</v>
      </c>
      <c r="L1031" s="3" t="s">
        <v>68</v>
      </c>
      <c r="M1031" s="26" t="s">
        <v>16689</v>
      </c>
      <c r="N1031"/>
      <c r="O1031" s="3">
        <v>9</v>
      </c>
      <c r="P1031" s="55">
        <v>3229.62</v>
      </c>
      <c r="Q1031" s="55">
        <v>19832.59</v>
      </c>
      <c r="R1031" s="55">
        <v>-16602.97</v>
      </c>
      <c r="S1031" s="57">
        <v>-0.84</v>
      </c>
      <c r="T1031" s="55">
        <v>358.84666666666664</v>
      </c>
      <c r="U1031" s="55">
        <v>509.94</v>
      </c>
      <c r="V1031" s="55">
        <v>3909.53</v>
      </c>
      <c r="W1031" s="55">
        <v>-3399.59</v>
      </c>
      <c r="X1031" s="57">
        <v>-0.87</v>
      </c>
      <c r="Y1031" s="3" t="str">
        <f>IFERROR(VLOOKUP(A1031,'Pivot price tier'!$C$8:$L$2290,10,0),"")</f>
        <v xml:space="preserve"> </v>
      </c>
      <c r="Z1031" s="3" t="str">
        <f>IFERROR(VLOOKUP(A1031,'Pivot price tier by size'!$D$8:$M$2512,10,0),"")</f>
        <v>X</v>
      </c>
      <c r="AA1031" s="3" t="str">
        <f>IFERROR(VLOOKUP(A1031,'Pivot category'!$B$8:$I$2236,8,0),"")</f>
        <v>X</v>
      </c>
      <c r="AB1031" s="3" t="str">
        <f>IF(P1031&lt;$AC$1,"Bottom 5%","")</f>
        <v>Bottom 5%</v>
      </c>
      <c r="AC1031"/>
      <c r="AD1031" t="s">
        <v>16516</v>
      </c>
      <c r="AE1031" t="s">
        <v>16517</v>
      </c>
    </row>
    <row r="1032" spans="1:31" hidden="1" x14ac:dyDescent="0.25">
      <c r="A1032" t="s">
        <v>5347</v>
      </c>
      <c r="B1032" t="s">
        <v>508</v>
      </c>
      <c r="C1032" s="3" t="s">
        <v>32</v>
      </c>
      <c r="D1032" s="3" t="s">
        <v>2746</v>
      </c>
      <c r="E1032" s="3">
        <v>0</v>
      </c>
      <c r="F1032" s="3">
        <v>1000</v>
      </c>
      <c r="G1032" s="34">
        <v>17.989999999999998</v>
      </c>
      <c r="H1032" s="3" t="s">
        <v>27</v>
      </c>
      <c r="I1032" s="3" t="s">
        <v>23</v>
      </c>
      <c r="J1032" s="3" t="s">
        <v>8107</v>
      </c>
      <c r="K1032" s="3" t="s">
        <v>8103</v>
      </c>
      <c r="L1032" s="3" t="s">
        <v>8106</v>
      </c>
      <c r="M1032" s="26" t="s">
        <v>16689</v>
      </c>
      <c r="N1032"/>
      <c r="O1032" s="3">
        <v>7</v>
      </c>
      <c r="P1032" s="55">
        <v>30474.71</v>
      </c>
      <c r="Q1032" s="55">
        <v>31445.56</v>
      </c>
      <c r="R1032" s="55">
        <v>-970.85</v>
      </c>
      <c r="S1032" s="57">
        <v>-0.03</v>
      </c>
      <c r="T1032" s="55">
        <v>4353.53</v>
      </c>
      <c r="U1032" s="55">
        <v>19554.189999999999</v>
      </c>
      <c r="V1032" s="55">
        <v>34756.69</v>
      </c>
      <c r="W1032" s="55">
        <v>-15202.5</v>
      </c>
      <c r="X1032" s="57">
        <v>-0.44</v>
      </c>
      <c r="Y1032" s="3" t="str">
        <f>IFERROR(VLOOKUP(A1032,'Pivot price tier'!$C$8:$L$2290,10,0),"")</f>
        <v/>
      </c>
      <c r="Z1032" s="3" t="str">
        <f>IFERROR(VLOOKUP(A1032,'Pivot price tier by size'!$D$8:$M$2512,10,0),"")</f>
        <v/>
      </c>
      <c r="AA1032" s="3" t="str">
        <f>IFERROR(VLOOKUP(A1032,'Pivot category'!$B$8:$I$2236,8,0),"")</f>
        <v/>
      </c>
      <c r="AB1032" s="3" t="str">
        <f>IF(P1032&lt;$AC$1,"Bottom 5%","")</f>
        <v>Bottom 5%</v>
      </c>
      <c r="AC1032"/>
      <c r="AD1032" t="s">
        <v>16514</v>
      </c>
      <c r="AE1032" t="s">
        <v>13858</v>
      </c>
    </row>
    <row r="1033" spans="1:31" hidden="1" x14ac:dyDescent="0.25">
      <c r="A1033" t="s">
        <v>9897</v>
      </c>
      <c r="B1033" t="s">
        <v>9898</v>
      </c>
      <c r="C1033" s="3" t="s">
        <v>38</v>
      </c>
      <c r="D1033" s="3" t="s">
        <v>9998</v>
      </c>
      <c r="E1033" s="3" t="s">
        <v>5053</v>
      </c>
      <c r="F1033" s="3">
        <v>1000</v>
      </c>
      <c r="G1033" s="34">
        <v>27.59</v>
      </c>
      <c r="H1033" s="3" t="s">
        <v>27</v>
      </c>
      <c r="I1033" s="3" t="s">
        <v>17</v>
      </c>
      <c r="J1033" s="3" t="s">
        <v>8107</v>
      </c>
      <c r="K1033" s="3" t="s">
        <v>8103</v>
      </c>
      <c r="L1033" s="3" t="s">
        <v>8106</v>
      </c>
      <c r="M1033" s="26" t="s">
        <v>16689</v>
      </c>
      <c r="N1033"/>
      <c r="O1033" s="3">
        <v>1</v>
      </c>
      <c r="P1033" s="55">
        <v>413.85</v>
      </c>
      <c r="Q1033" s="55">
        <v>17595.18</v>
      </c>
      <c r="R1033" s="55">
        <v>-17181.330000000002</v>
      </c>
      <c r="S1033" s="57">
        <v>-0.98</v>
      </c>
      <c r="T1033" s="55">
        <v>413.85</v>
      </c>
      <c r="U1033" s="55">
        <v>303.49</v>
      </c>
      <c r="V1033" s="55">
        <v>3389.36</v>
      </c>
      <c r="W1033" s="55">
        <v>-3085.87</v>
      </c>
      <c r="X1033" s="57">
        <v>-0.91</v>
      </c>
      <c r="Y1033" s="3" t="str">
        <f>IFERROR(VLOOKUP(A1033,'Pivot price tier'!$C$8:$L$2290,10,0),"")</f>
        <v/>
      </c>
      <c r="Z1033" s="3" t="str">
        <f>IFERROR(VLOOKUP(A1033,'Pivot price tier by size'!$D$8:$M$2512,10,0),"")</f>
        <v/>
      </c>
      <c r="AA1033" s="3" t="str">
        <f>IFERROR(VLOOKUP(A1033,'Pivot category'!$B$8:$I$2236,8,0),"")</f>
        <v/>
      </c>
      <c r="AB1033" s="3" t="str">
        <f>IF(P1033&lt;$AC$1,"Bottom 5%","")</f>
        <v>Bottom 5%</v>
      </c>
      <c r="AC1033"/>
      <c r="AD1033" t="s">
        <v>16514</v>
      </c>
      <c r="AE1033" t="s">
        <v>13858</v>
      </c>
    </row>
    <row r="1034" spans="1:31" hidden="1" x14ac:dyDescent="0.25">
      <c r="A1034" t="s">
        <v>16332</v>
      </c>
      <c r="B1034" t="s">
        <v>16333</v>
      </c>
      <c r="C1034" s="3" t="s">
        <v>32</v>
      </c>
      <c r="D1034" s="3" t="s">
        <v>16453</v>
      </c>
      <c r="E1034" s="3" t="s">
        <v>5101</v>
      </c>
      <c r="F1034" s="3">
        <v>70000</v>
      </c>
      <c r="G1034" s="34">
        <v>11.99</v>
      </c>
      <c r="H1034" s="3" t="s">
        <v>28</v>
      </c>
      <c r="I1034" s="3" t="s">
        <v>19</v>
      </c>
      <c r="J1034" s="3" t="s">
        <v>8102</v>
      </c>
      <c r="K1034" s="3" t="s">
        <v>8103</v>
      </c>
      <c r="L1034" s="3" t="s">
        <v>68</v>
      </c>
      <c r="M1034" s="26">
        <v>46143</v>
      </c>
      <c r="N1034"/>
      <c r="O1034" s="3">
        <v>78</v>
      </c>
      <c r="P1034" s="55">
        <v>1270.94</v>
      </c>
      <c r="Q1034" s="55"/>
      <c r="R1034" s="55">
        <v>1270.94</v>
      </c>
      <c r="S1034" s="57"/>
      <c r="T1034" s="55">
        <v>16.294102564102566</v>
      </c>
      <c r="U1034" s="55">
        <v>3441.13</v>
      </c>
      <c r="V1034" s="55">
        <v>0</v>
      </c>
      <c r="W1034" s="55">
        <v>3441.13</v>
      </c>
      <c r="X1034" s="57">
        <v>0</v>
      </c>
      <c r="Y1034" s="3" t="str">
        <f>IFERROR(VLOOKUP(A1034,'Pivot price tier'!$C$8:$L$2290,10,0),"")</f>
        <v>X</v>
      </c>
      <c r="Z1034" s="3" t="str">
        <f>IFERROR(VLOOKUP(A1034,'Pivot price tier by size'!$D$8:$M$2512,10,0),"")</f>
        <v>X</v>
      </c>
      <c r="AA1034" s="3" t="str">
        <f>IFERROR(VLOOKUP(A1034,'Pivot category'!$B$8:$I$2236,8,0),"")</f>
        <v>X</v>
      </c>
      <c r="AB1034" s="3" t="str">
        <f>IF(P1034&lt;$AC$1,"Bottom 5%","")</f>
        <v>Bottom 5%</v>
      </c>
      <c r="AC1034"/>
      <c r="AD1034" t="s">
        <v>11018</v>
      </c>
      <c r="AE1034" t="s">
        <v>13876</v>
      </c>
    </row>
    <row r="1035" spans="1:31" x14ac:dyDescent="0.25">
      <c r="A1035" t="s">
        <v>6850</v>
      </c>
      <c r="B1035" t="s">
        <v>1088</v>
      </c>
      <c r="C1035" s="3" t="s">
        <v>34</v>
      </c>
      <c r="D1035" s="3" t="s">
        <v>3389</v>
      </c>
      <c r="E1035" s="3">
        <v>0</v>
      </c>
      <c r="F1035" s="3">
        <v>1000</v>
      </c>
      <c r="G1035" s="34">
        <v>20.99</v>
      </c>
      <c r="H1035" s="3" t="s">
        <v>25</v>
      </c>
      <c r="I1035" s="3" t="s">
        <v>23</v>
      </c>
      <c r="J1035" s="3" t="s">
        <v>8102</v>
      </c>
      <c r="K1035" s="3" t="s">
        <v>8103</v>
      </c>
      <c r="L1035" s="3" t="s">
        <v>68</v>
      </c>
      <c r="M1035" s="26" t="s">
        <v>16689</v>
      </c>
      <c r="N1035"/>
      <c r="O1035" s="3">
        <v>77</v>
      </c>
      <c r="P1035" s="55">
        <v>36249.730000000003</v>
      </c>
      <c r="Q1035" s="55">
        <v>39503.18</v>
      </c>
      <c r="R1035" s="55">
        <v>-3253.45</v>
      </c>
      <c r="S1035" s="57">
        <v>-0.08</v>
      </c>
      <c r="T1035" s="55">
        <v>470.77571428571434</v>
      </c>
      <c r="U1035" s="55">
        <v>39293.279999999999</v>
      </c>
      <c r="V1035" s="55">
        <v>37383.19</v>
      </c>
      <c r="W1035" s="55">
        <v>1910.09</v>
      </c>
      <c r="X1035" s="57">
        <v>0.05</v>
      </c>
      <c r="Y1035" s="3" t="str">
        <f>IFERROR(VLOOKUP(A1035,'Pivot price tier'!$C$8:$L$2290,10,0),"")</f>
        <v xml:space="preserve"> </v>
      </c>
      <c r="Z1035" s="3" t="str">
        <f>IFERROR(VLOOKUP(A1035,'Pivot price tier by size'!$D$8:$M$2512,10,0),"")</f>
        <v>X</v>
      </c>
      <c r="AA1035" s="3" t="str">
        <f>IFERROR(VLOOKUP(A1035,'Pivot category'!$B$8:$I$2236,8,0),"")</f>
        <v>X</v>
      </c>
      <c r="AB1035" s="3" t="str">
        <f>IF(P1035&lt;$AC$1,"Bottom 5%","")</f>
        <v>Bottom 5%</v>
      </c>
      <c r="AC1035"/>
      <c r="AD1035" t="s">
        <v>11018</v>
      </c>
      <c r="AE1035" t="s">
        <v>13885</v>
      </c>
    </row>
    <row r="1036" spans="1:31" x14ac:dyDescent="0.25">
      <c r="A1036" t="s">
        <v>12913</v>
      </c>
      <c r="B1036" t="s">
        <v>12914</v>
      </c>
      <c r="C1036" s="3" t="s">
        <v>38</v>
      </c>
      <c r="D1036" s="3" t="s">
        <v>12470</v>
      </c>
      <c r="E1036" s="3" t="s">
        <v>5053</v>
      </c>
      <c r="F1036" s="3">
        <v>1000</v>
      </c>
      <c r="G1036" s="34">
        <v>64.989999999999995</v>
      </c>
      <c r="H1036" s="3" t="s">
        <v>12</v>
      </c>
      <c r="I1036" s="3" t="s">
        <v>23</v>
      </c>
      <c r="J1036" s="3" t="s">
        <v>8102</v>
      </c>
      <c r="K1036" s="3" t="s">
        <v>8103</v>
      </c>
      <c r="L1036" s="3" t="s">
        <v>68</v>
      </c>
      <c r="M1036" s="26">
        <v>45474</v>
      </c>
      <c r="N1036"/>
      <c r="O1036" s="3">
        <v>25</v>
      </c>
      <c r="P1036" s="55">
        <v>15792.57</v>
      </c>
      <c r="Q1036" s="55">
        <v>15012.69</v>
      </c>
      <c r="R1036" s="55">
        <v>779.88</v>
      </c>
      <c r="S1036" s="57">
        <v>0.05</v>
      </c>
      <c r="T1036" s="55">
        <v>631.70280000000002</v>
      </c>
      <c r="U1036" s="55">
        <v>4809.26</v>
      </c>
      <c r="V1036" s="55">
        <v>6044.07</v>
      </c>
      <c r="W1036" s="55">
        <v>-1234.81</v>
      </c>
      <c r="X1036" s="57">
        <v>-0.2</v>
      </c>
      <c r="Y1036" s="3" t="str">
        <f>IFERROR(VLOOKUP(A1036,'Pivot price tier'!$C$8:$L$2290,10,0),"")</f>
        <v xml:space="preserve"> </v>
      </c>
      <c r="Z1036" s="3" t="str">
        <f>IFERROR(VLOOKUP(A1036,'Pivot price tier by size'!$D$8:$M$2512,10,0),"")</f>
        <v>X</v>
      </c>
      <c r="AA1036" s="3" t="str">
        <f>IFERROR(VLOOKUP(A1036,'Pivot category'!$B$8:$I$2236,8,0),"")</f>
        <v>X</v>
      </c>
      <c r="AB1036" s="3" t="str">
        <f>IF(P1036&lt;$AC$1,"Bottom 5%","")</f>
        <v>Bottom 5%</v>
      </c>
      <c r="AC1036"/>
      <c r="AD1036" t="s">
        <v>16511</v>
      </c>
      <c r="AE1036" t="s">
        <v>13865</v>
      </c>
    </row>
    <row r="1037" spans="1:31" hidden="1" x14ac:dyDescent="0.25">
      <c r="A1037" t="s">
        <v>7138</v>
      </c>
      <c r="B1037" t="s">
        <v>511</v>
      </c>
      <c r="C1037" s="3" t="s">
        <v>69</v>
      </c>
      <c r="D1037" s="3" t="s">
        <v>2750</v>
      </c>
      <c r="E1037" s="3">
        <v>0</v>
      </c>
      <c r="F1037" s="3">
        <v>4000</v>
      </c>
      <c r="G1037" s="34">
        <v>1.55</v>
      </c>
      <c r="H1037" s="3" t="s">
        <v>27</v>
      </c>
      <c r="I1037" s="3" t="s">
        <v>70</v>
      </c>
      <c r="J1037" s="3" t="s">
        <v>8107</v>
      </c>
      <c r="K1037" s="3" t="s">
        <v>8111</v>
      </c>
      <c r="L1037" s="3" t="s">
        <v>8105</v>
      </c>
      <c r="M1037" s="26" t="s">
        <v>16689</v>
      </c>
      <c r="N1037"/>
      <c r="O1037" s="3">
        <v>1</v>
      </c>
      <c r="P1037" s="55"/>
      <c r="Q1037" s="55">
        <v>162.75</v>
      </c>
      <c r="R1037" s="55">
        <v>-162.75</v>
      </c>
      <c r="S1037" s="57">
        <v>-1</v>
      </c>
      <c r="T1037" s="55">
        <v>0</v>
      </c>
      <c r="U1037" s="55" t="s">
        <v>78</v>
      </c>
      <c r="V1037" s="55" t="s">
        <v>78</v>
      </c>
      <c r="W1037" s="55" t="s">
        <v>78</v>
      </c>
      <c r="X1037" s="57" t="s">
        <v>78</v>
      </c>
      <c r="Y1037" s="3" t="str">
        <f>IFERROR(VLOOKUP(A1037,'Pivot price tier'!$C$8:$L$2290,10,0),"")</f>
        <v/>
      </c>
      <c r="Z1037" s="3" t="str">
        <f>IFERROR(VLOOKUP(A1037,'Pivot price tier by size'!$D$8:$M$2512,10,0),"")</f>
        <v/>
      </c>
      <c r="AA1037" s="3" t="str">
        <f>IFERROR(VLOOKUP(A1037,'Pivot category'!$B$8:$I$2236,8,0),"")</f>
        <v/>
      </c>
      <c r="AB1037" s="3" t="str">
        <f>IF(P1037&lt;$AC$1,"Bottom 5%","")</f>
        <v>Bottom 5%</v>
      </c>
      <c r="AC1037"/>
      <c r="AD1037" t="s">
        <v>16514</v>
      </c>
      <c r="AE1037" t="s">
        <v>13858</v>
      </c>
    </row>
    <row r="1038" spans="1:31" x14ac:dyDescent="0.25">
      <c r="A1038" t="s">
        <v>7703</v>
      </c>
      <c r="B1038" t="s">
        <v>1582</v>
      </c>
      <c r="C1038" s="3" t="s">
        <v>38</v>
      </c>
      <c r="D1038" s="3" t="s">
        <v>3940</v>
      </c>
      <c r="E1038" s="3" t="s">
        <v>5101</v>
      </c>
      <c r="F1038" s="3">
        <v>7000</v>
      </c>
      <c r="G1038" s="34">
        <v>22.99</v>
      </c>
      <c r="H1038" s="3" t="s">
        <v>28</v>
      </c>
      <c r="I1038" s="3" t="s">
        <v>19</v>
      </c>
      <c r="J1038" s="3" t="s">
        <v>8102</v>
      </c>
      <c r="K1038" s="3" t="s">
        <v>8103</v>
      </c>
      <c r="L1038" s="3" t="s">
        <v>68</v>
      </c>
      <c r="M1038" s="26" t="s">
        <v>16689</v>
      </c>
      <c r="N1038"/>
      <c r="O1038" s="3">
        <v>104</v>
      </c>
      <c r="P1038" s="55">
        <v>44305.05</v>
      </c>
      <c r="Q1038" s="55">
        <v>53750.62</v>
      </c>
      <c r="R1038" s="55">
        <v>-9445.57</v>
      </c>
      <c r="S1038" s="57">
        <v>-0.18</v>
      </c>
      <c r="T1038" s="55">
        <v>426.01009615384618</v>
      </c>
      <c r="U1038" s="55">
        <v>10562.27</v>
      </c>
      <c r="V1038" s="55">
        <v>11173.14</v>
      </c>
      <c r="W1038" s="55">
        <v>-610.87</v>
      </c>
      <c r="X1038" s="57">
        <v>-0.05</v>
      </c>
      <c r="Y1038" s="3" t="str">
        <f>IFERROR(VLOOKUP(A1038,'Pivot price tier'!$C$8:$L$2290,10,0),"")</f>
        <v xml:space="preserve"> </v>
      </c>
      <c r="Z1038" s="3" t="str">
        <f>IFERROR(VLOOKUP(A1038,'Pivot price tier by size'!$D$8:$M$2512,10,0),"")</f>
        <v>X</v>
      </c>
      <c r="AA1038" s="3" t="str">
        <f>IFERROR(VLOOKUP(A1038,'Pivot category'!$B$8:$I$2236,8,0),"")</f>
        <v>X</v>
      </c>
      <c r="AB1038" s="3" t="str">
        <f>IF(P1038&lt;$AC$1,"Bottom 5%","")</f>
        <v>Bottom 5%</v>
      </c>
      <c r="AC1038"/>
      <c r="AD1038" t="s">
        <v>11018</v>
      </c>
      <c r="AE1038" t="s">
        <v>13876</v>
      </c>
    </row>
    <row r="1039" spans="1:31" hidden="1" x14ac:dyDescent="0.25">
      <c r="A1039" t="s">
        <v>13418</v>
      </c>
      <c r="B1039" t="s">
        <v>13419</v>
      </c>
      <c r="C1039" s="3" t="s">
        <v>32</v>
      </c>
      <c r="D1039" s="3" t="s">
        <v>2752</v>
      </c>
      <c r="E1039" s="3">
        <v>0</v>
      </c>
      <c r="F1039" s="3">
        <v>9000</v>
      </c>
      <c r="G1039" s="34">
        <v>19.93</v>
      </c>
      <c r="H1039" s="3" t="s">
        <v>27</v>
      </c>
      <c r="I1039" s="3" t="s">
        <v>19</v>
      </c>
      <c r="J1039" s="3" t="s">
        <v>8107</v>
      </c>
      <c r="K1039" s="3" t="s">
        <v>8111</v>
      </c>
      <c r="L1039" s="3" t="s">
        <v>8108</v>
      </c>
      <c r="M1039" s="26" t="s">
        <v>16689</v>
      </c>
      <c r="N1039"/>
      <c r="O1039" s="3" t="s">
        <v>78</v>
      </c>
      <c r="P1039" s="55"/>
      <c r="Q1039" s="55">
        <v>39.86</v>
      </c>
      <c r="R1039" s="55">
        <v>-39.86</v>
      </c>
      <c r="S1039" s="57">
        <v>-1</v>
      </c>
      <c r="T1039" s="55" t="s">
        <v>78</v>
      </c>
      <c r="U1039" s="55">
        <v>0</v>
      </c>
      <c r="V1039" s="55">
        <v>318.88</v>
      </c>
      <c r="W1039" s="55">
        <v>-318.88</v>
      </c>
      <c r="X1039" s="57">
        <v>-1</v>
      </c>
      <c r="Y1039" s="3" t="str">
        <f>IFERROR(VLOOKUP(A1039,'Pivot price tier'!$C$8:$L$2290,10,0),"")</f>
        <v/>
      </c>
      <c r="Z1039" s="3" t="str">
        <f>IFERROR(VLOOKUP(A1039,'Pivot price tier by size'!$D$8:$M$2512,10,0),"")</f>
        <v/>
      </c>
      <c r="AA1039" s="3" t="str">
        <f>IFERROR(VLOOKUP(A1039,'Pivot category'!$B$8:$I$2236,8,0),"")</f>
        <v/>
      </c>
      <c r="AB1039" s="3" t="str">
        <f>IF(P1039&lt;$AC$1,"Bottom 5%","")</f>
        <v>Bottom 5%</v>
      </c>
      <c r="AC1039"/>
      <c r="AD1039" t="s">
        <v>16514</v>
      </c>
      <c r="AE1039" t="s">
        <v>13858</v>
      </c>
    </row>
    <row r="1040" spans="1:31" hidden="1" x14ac:dyDescent="0.25">
      <c r="A1040" t="s">
        <v>9520</v>
      </c>
      <c r="B1040" t="s">
        <v>513</v>
      </c>
      <c r="C1040" s="3" t="s">
        <v>32</v>
      </c>
      <c r="D1040" s="3" t="s">
        <v>2753</v>
      </c>
      <c r="E1040" s="3">
        <v>0</v>
      </c>
      <c r="F1040" s="3">
        <v>1000</v>
      </c>
      <c r="G1040" s="34">
        <v>17.989999999999998</v>
      </c>
      <c r="H1040" s="3" t="s">
        <v>27</v>
      </c>
      <c r="I1040" s="3" t="s">
        <v>21</v>
      </c>
      <c r="J1040" s="3" t="s">
        <v>8107</v>
      </c>
      <c r="K1040" s="3" t="s">
        <v>8109</v>
      </c>
      <c r="L1040" s="3" t="s">
        <v>68</v>
      </c>
      <c r="M1040" s="26" t="s">
        <v>16689</v>
      </c>
      <c r="N1040"/>
      <c r="O1040" s="3">
        <v>1</v>
      </c>
      <c r="P1040" s="55">
        <v>8750.6200000000008</v>
      </c>
      <c r="Q1040" s="55"/>
      <c r="R1040" s="55">
        <v>8750.6200000000008</v>
      </c>
      <c r="S1040" s="57"/>
      <c r="T1040" s="55">
        <v>8750.6200000000008</v>
      </c>
      <c r="U1040" s="55">
        <v>7023.48</v>
      </c>
      <c r="V1040" s="55">
        <v>0</v>
      </c>
      <c r="W1040" s="55">
        <v>7023.48</v>
      </c>
      <c r="X1040" s="57">
        <v>0</v>
      </c>
      <c r="Y1040" s="3" t="str">
        <f>IFERROR(VLOOKUP(A1040,'Pivot price tier'!$C$8:$L$2290,10,0),"")</f>
        <v/>
      </c>
      <c r="Z1040" s="3" t="str">
        <f>IFERROR(VLOOKUP(A1040,'Pivot price tier by size'!$D$8:$M$2512,10,0),"")</f>
        <v/>
      </c>
      <c r="AA1040" s="3" t="str">
        <f>IFERROR(VLOOKUP(A1040,'Pivot category'!$B$8:$I$2236,8,0),"")</f>
        <v/>
      </c>
      <c r="AB1040" s="3" t="str">
        <f>IF(P1040&lt;$AC$1,"Bottom 5%","")</f>
        <v>Bottom 5%</v>
      </c>
      <c r="AC1040"/>
      <c r="AD1040" t="s">
        <v>16514</v>
      </c>
      <c r="AE1040" t="s">
        <v>13858</v>
      </c>
    </row>
    <row r="1041" spans="1:31" x14ac:dyDescent="0.25">
      <c r="A1041" t="s">
        <v>11835</v>
      </c>
      <c r="B1041" t="s">
        <v>11734</v>
      </c>
      <c r="C1041" s="3" t="s">
        <v>10307</v>
      </c>
      <c r="D1041" s="3" t="s">
        <v>11687</v>
      </c>
      <c r="E1041" s="3" t="s">
        <v>5053</v>
      </c>
      <c r="F1041" s="3">
        <v>70000</v>
      </c>
      <c r="G1041" s="34">
        <v>129.99</v>
      </c>
      <c r="H1041" s="3" t="s">
        <v>27</v>
      </c>
      <c r="I1041" s="3" t="s">
        <v>74</v>
      </c>
      <c r="J1041" s="3" t="s">
        <v>8102</v>
      </c>
      <c r="K1041" s="3" t="s">
        <v>8103</v>
      </c>
      <c r="L1041" s="3" t="s">
        <v>68</v>
      </c>
      <c r="M1041" s="26" t="s">
        <v>16689</v>
      </c>
      <c r="N1041"/>
      <c r="O1041" s="3">
        <v>65</v>
      </c>
      <c r="P1041" s="55">
        <v>21188.37</v>
      </c>
      <c r="Q1041" s="55">
        <v>27947.85</v>
      </c>
      <c r="R1041" s="55">
        <v>-6759.48</v>
      </c>
      <c r="S1041" s="57">
        <v>-0.24</v>
      </c>
      <c r="T1041" s="55">
        <v>325.97492307692306</v>
      </c>
      <c r="U1041" s="55">
        <v>9489.27</v>
      </c>
      <c r="V1041" s="55">
        <v>17288.669999999998</v>
      </c>
      <c r="W1041" s="55">
        <v>-7799.4</v>
      </c>
      <c r="X1041" s="57">
        <v>-0.45</v>
      </c>
      <c r="Y1041" s="3" t="str">
        <f>IFERROR(VLOOKUP(A1041,'Pivot price tier'!$C$8:$L$2290,10,0),"")</f>
        <v xml:space="preserve"> </v>
      </c>
      <c r="Z1041" s="3" t="str">
        <f>IFERROR(VLOOKUP(A1041,'Pivot price tier by size'!$D$8:$M$2512,10,0),"")</f>
        <v>X</v>
      </c>
      <c r="AA1041" s="3" t="str">
        <f>IFERROR(VLOOKUP(A1041,'Pivot category'!$B$8:$I$2236,8,0),"")</f>
        <v>X</v>
      </c>
      <c r="AB1041" s="3" t="str">
        <f>IF(P1041&lt;$AC$1,"Bottom 5%","")</f>
        <v>Bottom 5%</v>
      </c>
      <c r="AC1041"/>
      <c r="AD1041" t="s">
        <v>16514</v>
      </c>
      <c r="AE1041" t="s">
        <v>13858</v>
      </c>
    </row>
    <row r="1042" spans="1:31" hidden="1" x14ac:dyDescent="0.25">
      <c r="A1042" t="s">
        <v>5920</v>
      </c>
      <c r="B1042" t="s">
        <v>514</v>
      </c>
      <c r="C1042" s="3" t="s">
        <v>32</v>
      </c>
      <c r="D1042" s="3" t="s">
        <v>2754</v>
      </c>
      <c r="E1042" s="3">
        <v>0</v>
      </c>
      <c r="F1042" s="3">
        <v>1000</v>
      </c>
      <c r="G1042" s="34">
        <v>28.19</v>
      </c>
      <c r="H1042" s="3" t="s">
        <v>27</v>
      </c>
      <c r="I1042" s="3" t="s">
        <v>21</v>
      </c>
      <c r="J1042" s="3" t="s">
        <v>8107</v>
      </c>
      <c r="K1042" s="3" t="s">
        <v>8103</v>
      </c>
      <c r="L1042" s="3" t="s">
        <v>8105</v>
      </c>
      <c r="M1042" s="26" t="s">
        <v>16689</v>
      </c>
      <c r="N1042"/>
      <c r="O1042" s="3">
        <v>1</v>
      </c>
      <c r="P1042" s="55"/>
      <c r="Q1042" s="55">
        <v>112.76</v>
      </c>
      <c r="R1042" s="55">
        <v>-112.76</v>
      </c>
      <c r="S1042" s="57">
        <v>-1</v>
      </c>
      <c r="T1042" s="55">
        <v>0</v>
      </c>
      <c r="U1042" s="55" t="s">
        <v>78</v>
      </c>
      <c r="V1042" s="55" t="s">
        <v>78</v>
      </c>
      <c r="W1042" s="55" t="s">
        <v>78</v>
      </c>
      <c r="X1042" s="57" t="s">
        <v>78</v>
      </c>
      <c r="Y1042" s="3" t="str">
        <f>IFERROR(VLOOKUP(A1042,'Pivot price tier'!$C$8:$L$2290,10,0),"")</f>
        <v/>
      </c>
      <c r="Z1042" s="3" t="str">
        <f>IFERROR(VLOOKUP(A1042,'Pivot price tier by size'!$D$8:$M$2512,10,0),"")</f>
        <v/>
      </c>
      <c r="AA1042" s="3" t="str">
        <f>IFERROR(VLOOKUP(A1042,'Pivot category'!$B$8:$I$2236,8,0),"")</f>
        <v/>
      </c>
      <c r="AB1042" s="3" t="str">
        <f>IF(P1042&lt;$AC$1,"Bottom 5%","")</f>
        <v>Bottom 5%</v>
      </c>
      <c r="AC1042"/>
      <c r="AD1042" t="s">
        <v>10199</v>
      </c>
      <c r="AE1042" t="s">
        <v>13902</v>
      </c>
    </row>
    <row r="1043" spans="1:31" hidden="1" x14ac:dyDescent="0.25">
      <c r="A1043" t="s">
        <v>14505</v>
      </c>
      <c r="B1043" t="s">
        <v>14506</v>
      </c>
      <c r="C1043" s="3" t="s">
        <v>32</v>
      </c>
      <c r="D1043" s="3" t="s">
        <v>8016</v>
      </c>
      <c r="E1043" s="3" t="s">
        <v>5053</v>
      </c>
      <c r="F1043" s="3">
        <v>9000</v>
      </c>
      <c r="G1043" s="34">
        <v>194.39</v>
      </c>
      <c r="H1043" s="3" t="s">
        <v>26</v>
      </c>
      <c r="I1043" s="3" t="s">
        <v>74</v>
      </c>
      <c r="J1043" s="3" t="s">
        <v>8107</v>
      </c>
      <c r="K1043" s="3" t="s">
        <v>8111</v>
      </c>
      <c r="L1043" s="3" t="s">
        <v>8106</v>
      </c>
      <c r="M1043" s="26">
        <v>45778</v>
      </c>
      <c r="N1043"/>
      <c r="O1043" s="3">
        <v>1</v>
      </c>
      <c r="P1043" s="55"/>
      <c r="Q1043" s="55">
        <v>388.78</v>
      </c>
      <c r="R1043" s="55">
        <v>-388.78</v>
      </c>
      <c r="S1043" s="57">
        <v>-1</v>
      </c>
      <c r="T1043" s="55">
        <v>0</v>
      </c>
      <c r="U1043" s="55" t="s">
        <v>78</v>
      </c>
      <c r="V1043" s="55" t="s">
        <v>78</v>
      </c>
      <c r="W1043" s="55" t="s">
        <v>78</v>
      </c>
      <c r="X1043" s="57" t="s">
        <v>78</v>
      </c>
      <c r="Y1043" s="3" t="str">
        <f>IFERROR(VLOOKUP(A1043,'Pivot price tier'!$C$8:$L$2290,10,0),"")</f>
        <v/>
      </c>
      <c r="Z1043" s="3" t="str">
        <f>IFERROR(VLOOKUP(A1043,'Pivot price tier by size'!$D$8:$M$2512,10,0),"")</f>
        <v/>
      </c>
      <c r="AA1043" s="3" t="str">
        <f>IFERROR(VLOOKUP(A1043,'Pivot category'!$B$8:$I$2236,8,0),"")</f>
        <v/>
      </c>
      <c r="AB1043" s="3" t="str">
        <f>IF(P1043&lt;$AC$1,"Bottom 5%","")</f>
        <v>Bottom 5%</v>
      </c>
      <c r="AC1043"/>
      <c r="AD1043" t="s">
        <v>16550</v>
      </c>
      <c r="AE1043" t="s">
        <v>13868</v>
      </c>
    </row>
    <row r="1044" spans="1:31" hidden="1" x14ac:dyDescent="0.25">
      <c r="A1044" t="s">
        <v>15203</v>
      </c>
      <c r="B1044" t="s">
        <v>15204</v>
      </c>
      <c r="C1044" s="3" t="s">
        <v>32</v>
      </c>
      <c r="D1044" s="3" t="s">
        <v>15161</v>
      </c>
      <c r="E1044" s="3" t="s">
        <v>5053</v>
      </c>
      <c r="F1044" s="3">
        <v>30000</v>
      </c>
      <c r="G1044" s="34">
        <v>83.99</v>
      </c>
      <c r="H1044" s="3" t="s">
        <v>26</v>
      </c>
      <c r="I1044" s="3" t="s">
        <v>74</v>
      </c>
      <c r="J1044" s="3" t="s">
        <v>13166</v>
      </c>
      <c r="K1044" s="3" t="s">
        <v>8115</v>
      </c>
      <c r="L1044" s="3" t="s">
        <v>68</v>
      </c>
      <c r="M1044" s="26">
        <v>45870</v>
      </c>
      <c r="N1044"/>
      <c r="O1044" s="3">
        <v>0</v>
      </c>
      <c r="P1044" s="55"/>
      <c r="Q1044" s="55">
        <v>0</v>
      </c>
      <c r="R1044" s="55">
        <v>0</v>
      </c>
      <c r="S1044" s="57"/>
      <c r="T1044" s="55" t="s">
        <v>78</v>
      </c>
      <c r="U1044" s="55">
        <v>503.94</v>
      </c>
      <c r="V1044" s="55">
        <v>50.39</v>
      </c>
      <c r="W1044" s="55">
        <v>453.55</v>
      </c>
      <c r="X1044" s="57">
        <v>9</v>
      </c>
      <c r="Y1044" s="3" t="str">
        <f>IFERROR(VLOOKUP(A1044,'Pivot price tier'!$C$8:$L$2290,10,0),"")</f>
        <v/>
      </c>
      <c r="Z1044" s="3" t="str">
        <f>IFERROR(VLOOKUP(A1044,'Pivot price tier by size'!$D$8:$M$2512,10,0),"")</f>
        <v/>
      </c>
      <c r="AA1044" s="3" t="str">
        <f>IFERROR(VLOOKUP(A1044,'Pivot category'!$B$8:$I$2236,8,0),"")</f>
        <v/>
      </c>
      <c r="AB1044" s="3" t="str">
        <f>IF(P1044&lt;$AC$1,"Bottom 5%","")</f>
        <v>Bottom 5%</v>
      </c>
      <c r="AC1044"/>
      <c r="AD1044" t="s">
        <v>16550</v>
      </c>
      <c r="AE1044" t="s">
        <v>13868</v>
      </c>
    </row>
    <row r="1045" spans="1:31" hidden="1" x14ac:dyDescent="0.25">
      <c r="A1045" t="s">
        <v>8945</v>
      </c>
      <c r="B1045" t="s">
        <v>8944</v>
      </c>
      <c r="C1045" s="3" t="s">
        <v>32</v>
      </c>
      <c r="D1045" s="3" t="s">
        <v>5130</v>
      </c>
      <c r="E1045" s="3" t="s">
        <v>5053</v>
      </c>
      <c r="F1045" s="3">
        <v>9000</v>
      </c>
      <c r="G1045" s="34">
        <v>44.39</v>
      </c>
      <c r="H1045" s="3" t="s">
        <v>26</v>
      </c>
      <c r="I1045" s="3" t="s">
        <v>15</v>
      </c>
      <c r="J1045" s="3" t="s">
        <v>8107</v>
      </c>
      <c r="K1045" s="3" t="s">
        <v>8111</v>
      </c>
      <c r="L1045" s="3" t="s">
        <v>8106</v>
      </c>
      <c r="M1045" s="26" t="s">
        <v>16689</v>
      </c>
      <c r="N1045"/>
      <c r="O1045" s="3">
        <v>1</v>
      </c>
      <c r="P1045" s="55">
        <v>177.56</v>
      </c>
      <c r="Q1045" s="55">
        <v>44.39</v>
      </c>
      <c r="R1045" s="55">
        <v>133.16999999999999</v>
      </c>
      <c r="S1045" s="57">
        <v>3</v>
      </c>
      <c r="T1045" s="55">
        <v>177.56</v>
      </c>
      <c r="U1045" s="55">
        <v>0</v>
      </c>
      <c r="V1045" s="55">
        <v>44.39</v>
      </c>
      <c r="W1045" s="55">
        <v>-44.39</v>
      </c>
      <c r="X1045" s="57">
        <v>-1</v>
      </c>
      <c r="Y1045" s="3" t="str">
        <f>IFERROR(VLOOKUP(A1045,'Pivot price tier'!$C$8:$L$2290,10,0),"")</f>
        <v/>
      </c>
      <c r="Z1045" s="3" t="str">
        <f>IFERROR(VLOOKUP(A1045,'Pivot price tier by size'!$D$8:$M$2512,10,0),"")</f>
        <v/>
      </c>
      <c r="AA1045" s="3" t="str">
        <f>IFERROR(VLOOKUP(A1045,'Pivot category'!$B$8:$I$2236,8,0),"")</f>
        <v/>
      </c>
      <c r="AB1045" s="3" t="str">
        <f>IF(P1045&lt;$AC$1,"Bottom 5%","")</f>
        <v>Bottom 5%</v>
      </c>
      <c r="AC1045"/>
      <c r="AD1045" t="s">
        <v>16550</v>
      </c>
      <c r="AE1045" t="s">
        <v>13868</v>
      </c>
    </row>
    <row r="1046" spans="1:31" hidden="1" x14ac:dyDescent="0.25">
      <c r="A1046" t="s">
        <v>15590</v>
      </c>
      <c r="B1046" t="s">
        <v>8730</v>
      </c>
      <c r="C1046" s="3" t="s">
        <v>32</v>
      </c>
      <c r="D1046" s="3" t="s">
        <v>8197</v>
      </c>
      <c r="E1046" s="3" t="s">
        <v>5053</v>
      </c>
      <c r="F1046" s="3">
        <v>9000</v>
      </c>
      <c r="G1046" s="34">
        <v>50.39</v>
      </c>
      <c r="H1046" s="3" t="s">
        <v>26</v>
      </c>
      <c r="I1046" s="3" t="s">
        <v>74</v>
      </c>
      <c r="J1046" s="3" t="s">
        <v>8107</v>
      </c>
      <c r="K1046" s="3" t="s">
        <v>8111</v>
      </c>
      <c r="L1046" s="3" t="s">
        <v>8106</v>
      </c>
      <c r="M1046" s="26">
        <v>45992</v>
      </c>
      <c r="N1046"/>
      <c r="O1046" s="3">
        <v>1</v>
      </c>
      <c r="P1046" s="55">
        <v>151.16999999999999</v>
      </c>
      <c r="Q1046" s="55"/>
      <c r="R1046" s="55">
        <v>151.16999999999999</v>
      </c>
      <c r="S1046" s="57"/>
      <c r="T1046" s="55">
        <v>151.16999999999999</v>
      </c>
      <c r="U1046" s="55" t="s">
        <v>78</v>
      </c>
      <c r="V1046" s="55" t="s">
        <v>78</v>
      </c>
      <c r="W1046" s="55" t="s">
        <v>78</v>
      </c>
      <c r="X1046" s="57" t="s">
        <v>78</v>
      </c>
      <c r="Y1046" s="3" t="str">
        <f>IFERROR(VLOOKUP(A1046,'Pivot price tier'!$C$8:$L$2290,10,0),"")</f>
        <v/>
      </c>
      <c r="Z1046" s="3" t="str">
        <f>IFERROR(VLOOKUP(A1046,'Pivot price tier by size'!$D$8:$M$2512,10,0),"")</f>
        <v/>
      </c>
      <c r="AA1046" s="3" t="str">
        <f>IFERROR(VLOOKUP(A1046,'Pivot category'!$B$8:$I$2236,8,0),"")</f>
        <v/>
      </c>
      <c r="AB1046" s="3" t="str">
        <f>IF(P1046&lt;$AC$1,"Bottom 5%","")</f>
        <v>Bottom 5%</v>
      </c>
      <c r="AC1046"/>
      <c r="AD1046" t="s">
        <v>16550</v>
      </c>
      <c r="AE1046" t="s">
        <v>13868</v>
      </c>
    </row>
    <row r="1047" spans="1:31" hidden="1" x14ac:dyDescent="0.25">
      <c r="A1047" t="s">
        <v>6630</v>
      </c>
      <c r="B1047" t="s">
        <v>6629</v>
      </c>
      <c r="C1047" s="3" t="s">
        <v>32</v>
      </c>
      <c r="D1047" s="3" t="s">
        <v>5189</v>
      </c>
      <c r="E1047" s="3" t="s">
        <v>5053</v>
      </c>
      <c r="F1047" s="3">
        <v>9000</v>
      </c>
      <c r="G1047" s="34">
        <v>23.99</v>
      </c>
      <c r="H1047" s="3" t="s">
        <v>26</v>
      </c>
      <c r="I1047" s="3" t="s">
        <v>23</v>
      </c>
      <c r="J1047" s="3" t="s">
        <v>8107</v>
      </c>
      <c r="K1047" s="3" t="s">
        <v>8111</v>
      </c>
      <c r="L1047" s="3" t="s">
        <v>8108</v>
      </c>
      <c r="M1047" s="26" t="s">
        <v>16689</v>
      </c>
      <c r="N1047"/>
      <c r="O1047" s="3">
        <v>1</v>
      </c>
      <c r="P1047" s="55">
        <v>71.97</v>
      </c>
      <c r="Q1047" s="55"/>
      <c r="R1047" s="55">
        <v>71.97</v>
      </c>
      <c r="S1047" s="57"/>
      <c r="T1047" s="55">
        <v>71.97</v>
      </c>
      <c r="U1047" s="55">
        <v>0</v>
      </c>
      <c r="V1047" s="55">
        <v>0</v>
      </c>
      <c r="W1047" s="55">
        <v>0</v>
      </c>
      <c r="X1047" s="57">
        <v>0</v>
      </c>
      <c r="Y1047" s="3" t="str">
        <f>IFERROR(VLOOKUP(A1047,'Pivot price tier'!$C$8:$L$2290,10,0),"")</f>
        <v/>
      </c>
      <c r="Z1047" s="3" t="str">
        <f>IFERROR(VLOOKUP(A1047,'Pivot price tier by size'!$D$8:$M$2512,10,0),"")</f>
        <v/>
      </c>
      <c r="AA1047" s="3" t="str">
        <f>IFERROR(VLOOKUP(A1047,'Pivot category'!$B$8:$I$2236,8,0),"")</f>
        <v/>
      </c>
      <c r="AB1047" s="3" t="str">
        <f>IF(P1047&lt;$AC$1,"Bottom 5%","")</f>
        <v>Bottom 5%</v>
      </c>
      <c r="AC1047"/>
      <c r="AD1047" t="s">
        <v>16550</v>
      </c>
      <c r="AE1047" t="s">
        <v>13868</v>
      </c>
    </row>
    <row r="1048" spans="1:31" hidden="1" x14ac:dyDescent="0.25">
      <c r="A1048" t="s">
        <v>7183</v>
      </c>
      <c r="B1048" t="s">
        <v>516</v>
      </c>
      <c r="C1048" s="3" t="s">
        <v>69</v>
      </c>
      <c r="D1048" s="3" t="s">
        <v>2756</v>
      </c>
      <c r="E1048" s="3">
        <v>0</v>
      </c>
      <c r="F1048" s="3">
        <v>5000</v>
      </c>
      <c r="G1048" s="34">
        <v>1.79</v>
      </c>
      <c r="H1048" s="3" t="s">
        <v>29</v>
      </c>
      <c r="I1048" s="3" t="s">
        <v>70</v>
      </c>
      <c r="J1048" s="3" t="s">
        <v>8104</v>
      </c>
      <c r="K1048" s="3" t="s">
        <v>8111</v>
      </c>
      <c r="L1048" s="3" t="s">
        <v>8108</v>
      </c>
      <c r="M1048" s="26" t="s">
        <v>16689</v>
      </c>
      <c r="N1048"/>
      <c r="O1048" s="3">
        <v>1</v>
      </c>
      <c r="P1048" s="55"/>
      <c r="Q1048" s="55">
        <v>77.7</v>
      </c>
      <c r="R1048" s="55">
        <v>-77.7</v>
      </c>
      <c r="S1048" s="57">
        <v>-1</v>
      </c>
      <c r="T1048" s="55">
        <v>0</v>
      </c>
      <c r="U1048" s="55">
        <v>0</v>
      </c>
      <c r="V1048" s="55">
        <v>0</v>
      </c>
      <c r="W1048" s="55">
        <v>0</v>
      </c>
      <c r="X1048" s="57">
        <v>0</v>
      </c>
      <c r="Y1048" s="3" t="str">
        <f>IFERROR(VLOOKUP(A1048,'Pivot price tier'!$C$8:$L$2290,10,0),"")</f>
        <v/>
      </c>
      <c r="Z1048" s="3" t="str">
        <f>IFERROR(VLOOKUP(A1048,'Pivot price tier by size'!$D$8:$M$2512,10,0),"")</f>
        <v/>
      </c>
      <c r="AA1048" s="3" t="str">
        <f>IFERROR(VLOOKUP(A1048,'Pivot category'!$B$8:$I$2236,8,0),"")</f>
        <v/>
      </c>
      <c r="AB1048" s="3" t="str">
        <f>IF(P1048&lt;$AC$1,"Bottom 5%","")</f>
        <v>Bottom 5%</v>
      </c>
      <c r="AC1048"/>
      <c r="AD1048" t="s">
        <v>16510</v>
      </c>
      <c r="AE1048" t="s">
        <v>13892</v>
      </c>
    </row>
    <row r="1049" spans="1:31" x14ac:dyDescent="0.25">
      <c r="A1049" t="s">
        <v>7297</v>
      </c>
      <c r="B1049" t="s">
        <v>1767</v>
      </c>
      <c r="C1049" s="3" t="s">
        <v>36</v>
      </c>
      <c r="D1049" s="3" t="s">
        <v>4136</v>
      </c>
      <c r="E1049" s="3" t="s">
        <v>5101</v>
      </c>
      <c r="F1049" s="3">
        <v>7000</v>
      </c>
      <c r="G1049" s="34">
        <v>16.989999999999998</v>
      </c>
      <c r="H1049" s="3" t="s">
        <v>28</v>
      </c>
      <c r="I1049" s="3" t="s">
        <v>19</v>
      </c>
      <c r="J1049" s="3" t="s">
        <v>8102</v>
      </c>
      <c r="K1049" s="3" t="s">
        <v>8103</v>
      </c>
      <c r="L1049" s="3" t="s">
        <v>68</v>
      </c>
      <c r="M1049" s="26" t="s">
        <v>16689</v>
      </c>
      <c r="N1049"/>
      <c r="O1049" s="3">
        <v>80</v>
      </c>
      <c r="P1049" s="55">
        <v>35322.21</v>
      </c>
      <c r="Q1049" s="55">
        <v>42475</v>
      </c>
      <c r="R1049" s="55">
        <v>-7152.79</v>
      </c>
      <c r="S1049" s="57">
        <v>-0.17</v>
      </c>
      <c r="T1049" s="55">
        <v>441.527625</v>
      </c>
      <c r="U1049" s="55">
        <v>94872.16</v>
      </c>
      <c r="V1049" s="55">
        <v>95059.05</v>
      </c>
      <c r="W1049" s="55">
        <v>-186.89</v>
      </c>
      <c r="X1049" s="57">
        <v>0</v>
      </c>
      <c r="Y1049" s="3" t="str">
        <f>IFERROR(VLOOKUP(A1049,'Pivot price tier'!$C$8:$L$2290,10,0),"")</f>
        <v xml:space="preserve"> </v>
      </c>
      <c r="Z1049" s="3" t="str">
        <f>IFERROR(VLOOKUP(A1049,'Pivot price tier by size'!$D$8:$M$2512,10,0),"")</f>
        <v>X</v>
      </c>
      <c r="AA1049" s="3" t="str">
        <f>IFERROR(VLOOKUP(A1049,'Pivot category'!$B$8:$I$2236,8,0),"")</f>
        <v>X</v>
      </c>
      <c r="AB1049" s="3" t="str">
        <f>IF(P1049&lt;$AC$1,"Bottom 5%","")</f>
        <v>Bottom 5%</v>
      </c>
      <c r="AC1049"/>
      <c r="AD1049" t="s">
        <v>16512</v>
      </c>
      <c r="AE1049" t="s">
        <v>13856</v>
      </c>
    </row>
    <row r="1050" spans="1:31" hidden="1" x14ac:dyDescent="0.25">
      <c r="A1050" t="s">
        <v>5382</v>
      </c>
      <c r="B1050" t="s">
        <v>517</v>
      </c>
      <c r="C1050" s="3" t="s">
        <v>32</v>
      </c>
      <c r="D1050" s="3" t="s">
        <v>2757</v>
      </c>
      <c r="E1050" s="3">
        <v>0</v>
      </c>
      <c r="F1050" s="3">
        <v>1000</v>
      </c>
      <c r="G1050" s="34">
        <v>37.99</v>
      </c>
      <c r="H1050" s="3" t="s">
        <v>29</v>
      </c>
      <c r="I1050" s="3" t="s">
        <v>23</v>
      </c>
      <c r="J1050" s="3" t="s">
        <v>8107</v>
      </c>
      <c r="K1050" s="3" t="s">
        <v>8103</v>
      </c>
      <c r="L1050" s="3" t="s">
        <v>8105</v>
      </c>
      <c r="M1050" s="26" t="s">
        <v>16689</v>
      </c>
      <c r="N1050"/>
      <c r="O1050" s="3">
        <v>21</v>
      </c>
      <c r="P1050" s="55">
        <v>5371.53</v>
      </c>
      <c r="Q1050" s="55">
        <v>19018.79</v>
      </c>
      <c r="R1050" s="55">
        <v>-13647.26</v>
      </c>
      <c r="S1050" s="57">
        <v>-0.72</v>
      </c>
      <c r="T1050" s="55">
        <v>255.78714285714284</v>
      </c>
      <c r="U1050" s="55">
        <v>738.8</v>
      </c>
      <c r="V1050" s="55">
        <v>4430.8100000000004</v>
      </c>
      <c r="W1050" s="55">
        <v>-3692.01</v>
      </c>
      <c r="X1050" s="57">
        <v>-0.83</v>
      </c>
      <c r="Y1050" s="3" t="str">
        <f>IFERROR(VLOOKUP(A1050,'Pivot price tier'!$C$8:$L$2290,10,0),"")</f>
        <v/>
      </c>
      <c r="Z1050" s="3" t="str">
        <f>IFERROR(VLOOKUP(A1050,'Pivot price tier by size'!$D$8:$M$2512,10,0),"")</f>
        <v/>
      </c>
      <c r="AA1050" s="3" t="str">
        <f>IFERROR(VLOOKUP(A1050,'Pivot category'!$B$8:$I$2236,8,0),"")</f>
        <v/>
      </c>
      <c r="AB1050" s="3" t="str">
        <f>IF(P1050&lt;$AC$1,"Bottom 5%","")</f>
        <v>Bottom 5%</v>
      </c>
      <c r="AC1050"/>
      <c r="AD1050" t="s">
        <v>16510</v>
      </c>
      <c r="AE1050" t="s">
        <v>13892</v>
      </c>
    </row>
    <row r="1051" spans="1:31" x14ac:dyDescent="0.25">
      <c r="A1051" t="s">
        <v>12616</v>
      </c>
      <c r="B1051" t="s">
        <v>12617</v>
      </c>
      <c r="C1051" s="3" t="s">
        <v>32</v>
      </c>
      <c r="D1051" s="3" t="s">
        <v>12081</v>
      </c>
      <c r="E1051" s="3" t="s">
        <v>5053</v>
      </c>
      <c r="F1051" s="3">
        <v>70000</v>
      </c>
      <c r="G1051" s="34">
        <v>99.99</v>
      </c>
      <c r="H1051" s="3" t="s">
        <v>12402</v>
      </c>
      <c r="I1051" s="3" t="s">
        <v>15</v>
      </c>
      <c r="J1051" s="3" t="s">
        <v>8102</v>
      </c>
      <c r="K1051" s="3" t="s">
        <v>8103</v>
      </c>
      <c r="L1051" s="3" t="s">
        <v>68</v>
      </c>
      <c r="M1051" s="26">
        <v>45323</v>
      </c>
      <c r="N1051"/>
      <c r="O1051" s="3">
        <v>25</v>
      </c>
      <c r="P1051" s="55">
        <v>11998.8</v>
      </c>
      <c r="Q1051" s="55">
        <v>15398.46</v>
      </c>
      <c r="R1051" s="55">
        <v>-3399.66</v>
      </c>
      <c r="S1051" s="57">
        <v>-0.22</v>
      </c>
      <c r="T1051" s="55">
        <v>479.952</v>
      </c>
      <c r="U1051" s="55">
        <v>11898.81</v>
      </c>
      <c r="V1051" s="55">
        <v>7599.24</v>
      </c>
      <c r="W1051" s="55">
        <v>4299.57</v>
      </c>
      <c r="X1051" s="57">
        <v>0.56999999999999995</v>
      </c>
      <c r="Y1051" s="3" t="str">
        <f>IFERROR(VLOOKUP(A1051,'Pivot price tier'!$C$8:$L$2290,10,0),"")</f>
        <v xml:space="preserve"> </v>
      </c>
      <c r="Z1051" s="3" t="str">
        <f>IFERROR(VLOOKUP(A1051,'Pivot price tier by size'!$D$8:$M$2512,10,0),"")</f>
        <v>X</v>
      </c>
      <c r="AA1051" s="3" t="str">
        <f>IFERROR(VLOOKUP(A1051,'Pivot category'!$B$8:$I$2236,8,0),"")</f>
        <v>X</v>
      </c>
      <c r="AB1051" s="3" t="str">
        <f>IF(P1051&lt;$AC$1,"Bottom 5%","")</f>
        <v>Bottom 5%</v>
      </c>
      <c r="AC1051"/>
      <c r="AD1051" t="s">
        <v>16511</v>
      </c>
      <c r="AE1051" t="s">
        <v>13865</v>
      </c>
    </row>
    <row r="1052" spans="1:31" hidden="1" x14ac:dyDescent="0.25">
      <c r="A1052" t="s">
        <v>11704</v>
      </c>
      <c r="B1052" t="s">
        <v>11705</v>
      </c>
      <c r="C1052" s="3" t="s">
        <v>32</v>
      </c>
      <c r="D1052" s="3" t="s">
        <v>8118</v>
      </c>
      <c r="E1052" s="3" t="s">
        <v>5053</v>
      </c>
      <c r="F1052" s="3">
        <v>5000</v>
      </c>
      <c r="G1052" s="34">
        <v>31.19</v>
      </c>
      <c r="H1052" s="3" t="s">
        <v>27</v>
      </c>
      <c r="I1052" s="3" t="s">
        <v>21</v>
      </c>
      <c r="J1052" s="3" t="s">
        <v>8107</v>
      </c>
      <c r="K1052" s="3" t="s">
        <v>8111</v>
      </c>
      <c r="L1052" s="3" t="s">
        <v>8106</v>
      </c>
      <c r="M1052" s="26" t="s">
        <v>16689</v>
      </c>
      <c r="N1052"/>
      <c r="O1052" s="3" t="s">
        <v>78</v>
      </c>
      <c r="P1052" s="55">
        <v>124.56</v>
      </c>
      <c r="Q1052" s="55">
        <v>311.39999999999998</v>
      </c>
      <c r="R1052" s="55">
        <v>-186.84</v>
      </c>
      <c r="S1052" s="57">
        <v>-0.6</v>
      </c>
      <c r="T1052" s="55" t="s">
        <v>78</v>
      </c>
      <c r="U1052" s="55" t="s">
        <v>78</v>
      </c>
      <c r="V1052" s="55" t="s">
        <v>78</v>
      </c>
      <c r="W1052" s="55" t="s">
        <v>78</v>
      </c>
      <c r="X1052" s="57" t="s">
        <v>78</v>
      </c>
      <c r="Y1052" s="3" t="str">
        <f>IFERROR(VLOOKUP(A1052,'Pivot price tier'!$C$8:$L$2290,10,0),"")</f>
        <v/>
      </c>
      <c r="Z1052" s="3" t="str">
        <f>IFERROR(VLOOKUP(A1052,'Pivot price tier by size'!$D$8:$M$2512,10,0),"")</f>
        <v/>
      </c>
      <c r="AA1052" s="3" t="str">
        <f>IFERROR(VLOOKUP(A1052,'Pivot category'!$B$8:$I$2236,8,0),"")</f>
        <v/>
      </c>
      <c r="AB1052" s="3" t="str">
        <f>IF(P1052&lt;$AC$1,"Bottom 5%","")</f>
        <v>Bottom 5%</v>
      </c>
      <c r="AC1052"/>
      <c r="AD1052" t="s">
        <v>16512</v>
      </c>
      <c r="AE1052" t="s">
        <v>13863</v>
      </c>
    </row>
    <row r="1053" spans="1:31" x14ac:dyDescent="0.25">
      <c r="A1053" t="s">
        <v>7716</v>
      </c>
      <c r="B1053" t="s">
        <v>2184</v>
      </c>
      <c r="C1053" s="3" t="s">
        <v>38</v>
      </c>
      <c r="D1053" s="3" t="s">
        <v>4617</v>
      </c>
      <c r="E1053" s="3" t="s">
        <v>5053</v>
      </c>
      <c r="F1053" s="3">
        <v>10000</v>
      </c>
      <c r="G1053" s="34">
        <v>28.99</v>
      </c>
      <c r="H1053" s="3" t="s">
        <v>12</v>
      </c>
      <c r="I1053" s="3" t="s">
        <v>17</v>
      </c>
      <c r="J1053" s="3" t="s">
        <v>8102</v>
      </c>
      <c r="K1053" s="3" t="s">
        <v>8103</v>
      </c>
      <c r="L1053" s="3" t="s">
        <v>68</v>
      </c>
      <c r="M1053" s="26" t="s">
        <v>16689</v>
      </c>
      <c r="N1053"/>
      <c r="O1053" s="3">
        <v>12</v>
      </c>
      <c r="P1053" s="55">
        <v>8928.92</v>
      </c>
      <c r="Q1053" s="55">
        <v>51109.37</v>
      </c>
      <c r="R1053" s="55">
        <v>-42180.45</v>
      </c>
      <c r="S1053" s="57">
        <v>-0.83</v>
      </c>
      <c r="T1053" s="55">
        <v>744.07666666666671</v>
      </c>
      <c r="U1053" s="55">
        <v>521.82000000000005</v>
      </c>
      <c r="V1053" s="55">
        <v>5334.16</v>
      </c>
      <c r="W1053" s="55">
        <v>-4812.34</v>
      </c>
      <c r="X1053" s="57">
        <v>-0.9</v>
      </c>
      <c r="Y1053" s="3" t="str">
        <f>IFERROR(VLOOKUP(A1053,'Pivot price tier'!$C$8:$L$2290,10,0),"")</f>
        <v xml:space="preserve"> </v>
      </c>
      <c r="Z1053" s="3" t="str">
        <f>IFERROR(VLOOKUP(A1053,'Pivot price tier by size'!$D$8:$M$2512,10,0),"")</f>
        <v>X</v>
      </c>
      <c r="AA1053" s="3" t="str">
        <f>IFERROR(VLOOKUP(A1053,'Pivot category'!$B$8:$I$2236,8,0),"")</f>
        <v>X</v>
      </c>
      <c r="AB1053" s="3" t="str">
        <f>IF(P1053&lt;$AC$1,"Bottom 5%","")</f>
        <v>Bottom 5%</v>
      </c>
      <c r="AC1053"/>
      <c r="AD1053" t="s">
        <v>16510</v>
      </c>
      <c r="AE1053" t="s">
        <v>13853</v>
      </c>
    </row>
    <row r="1054" spans="1:31" hidden="1" x14ac:dyDescent="0.25">
      <c r="A1054" t="s">
        <v>15591</v>
      </c>
      <c r="B1054" t="s">
        <v>15592</v>
      </c>
      <c r="C1054" s="3" t="s">
        <v>32</v>
      </c>
      <c r="D1054" s="3" t="s">
        <v>16011</v>
      </c>
      <c r="E1054" s="3" t="s">
        <v>5053</v>
      </c>
      <c r="F1054" s="3">
        <v>30000</v>
      </c>
      <c r="G1054" s="34">
        <v>39.99</v>
      </c>
      <c r="H1054" s="3" t="s">
        <v>12</v>
      </c>
      <c r="I1054" s="3" t="s">
        <v>23</v>
      </c>
      <c r="J1054" s="3" t="s">
        <v>13166</v>
      </c>
      <c r="K1054" s="3" t="s">
        <v>8115</v>
      </c>
      <c r="L1054" s="3" t="s">
        <v>68</v>
      </c>
      <c r="M1054" s="26">
        <v>46023</v>
      </c>
      <c r="N1054"/>
      <c r="O1054" s="3">
        <v>0</v>
      </c>
      <c r="P1054" s="55"/>
      <c r="Q1054" s="55">
        <v>129.97999999999999</v>
      </c>
      <c r="R1054" s="55">
        <v>-129.97999999999999</v>
      </c>
      <c r="S1054" s="57">
        <v>-1</v>
      </c>
      <c r="T1054" s="55" t="s">
        <v>78</v>
      </c>
      <c r="U1054" s="55">
        <v>479.88</v>
      </c>
      <c r="V1054" s="55">
        <v>124.17</v>
      </c>
      <c r="W1054" s="55">
        <v>355.71</v>
      </c>
      <c r="X1054" s="57">
        <v>2.86</v>
      </c>
      <c r="Y1054" s="3" t="str">
        <f>IFERROR(VLOOKUP(A1054,'Pivot price tier'!$C$8:$L$2290,10,0),"")</f>
        <v/>
      </c>
      <c r="Z1054" s="3" t="str">
        <f>IFERROR(VLOOKUP(A1054,'Pivot price tier by size'!$D$8:$M$2512,10,0),"")</f>
        <v/>
      </c>
      <c r="AA1054" s="3" t="str">
        <f>IFERROR(VLOOKUP(A1054,'Pivot category'!$B$8:$I$2236,8,0),"")</f>
        <v/>
      </c>
      <c r="AB1054" s="3" t="str">
        <f>IF(P1054&lt;$AC$1,"Bottom 5%","")</f>
        <v>Bottom 5%</v>
      </c>
      <c r="AC1054"/>
      <c r="AD1054" t="s">
        <v>16550</v>
      </c>
      <c r="AE1054" t="s">
        <v>13868</v>
      </c>
    </row>
    <row r="1055" spans="1:31" hidden="1" x14ac:dyDescent="0.25">
      <c r="A1055" t="s">
        <v>16231</v>
      </c>
      <c r="B1055" t="s">
        <v>16232</v>
      </c>
      <c r="C1055" s="3" t="s">
        <v>32</v>
      </c>
      <c r="D1055" s="3" t="s">
        <v>16435</v>
      </c>
      <c r="E1055" s="3" t="s">
        <v>5101</v>
      </c>
      <c r="F1055" s="3">
        <v>30000</v>
      </c>
      <c r="G1055" s="34">
        <v>12.99</v>
      </c>
      <c r="H1055" s="3" t="s">
        <v>26</v>
      </c>
      <c r="I1055" s="3" t="s">
        <v>19</v>
      </c>
      <c r="J1055" s="3" t="s">
        <v>13166</v>
      </c>
      <c r="K1055" s="3" t="s">
        <v>8115</v>
      </c>
      <c r="L1055" s="3" t="s">
        <v>68</v>
      </c>
      <c r="M1055" s="26">
        <v>46113</v>
      </c>
      <c r="N1055"/>
      <c r="O1055" s="3">
        <v>1</v>
      </c>
      <c r="P1055" s="55">
        <v>155.88</v>
      </c>
      <c r="Q1055" s="55">
        <v>31.16</v>
      </c>
      <c r="R1055" s="55">
        <v>124.72</v>
      </c>
      <c r="S1055" s="57">
        <v>4</v>
      </c>
      <c r="T1055" s="55">
        <v>155.88</v>
      </c>
      <c r="U1055" s="55" t="s">
        <v>78</v>
      </c>
      <c r="V1055" s="55" t="s">
        <v>78</v>
      </c>
      <c r="W1055" s="55" t="s">
        <v>78</v>
      </c>
      <c r="X1055" s="57" t="s">
        <v>78</v>
      </c>
      <c r="Y1055" s="3" t="str">
        <f>IFERROR(VLOOKUP(A1055,'Pivot price tier'!$C$8:$L$2290,10,0),"")</f>
        <v/>
      </c>
      <c r="Z1055" s="3" t="str">
        <f>IFERROR(VLOOKUP(A1055,'Pivot price tier by size'!$D$8:$M$2512,10,0),"")</f>
        <v/>
      </c>
      <c r="AA1055" s="3" t="str">
        <f>IFERROR(VLOOKUP(A1055,'Pivot category'!$B$8:$I$2236,8,0),"")</f>
        <v/>
      </c>
      <c r="AB1055" s="3" t="str">
        <f>IF(P1055&lt;$AC$1,"Bottom 5%","")</f>
        <v>Bottom 5%</v>
      </c>
      <c r="AC1055"/>
      <c r="AD1055" t="s">
        <v>16514</v>
      </c>
      <c r="AE1055" t="s">
        <v>16648</v>
      </c>
    </row>
    <row r="1056" spans="1:31" x14ac:dyDescent="0.25">
      <c r="A1056" t="s">
        <v>6783</v>
      </c>
      <c r="B1056" t="s">
        <v>455</v>
      </c>
      <c r="C1056" s="3" t="s">
        <v>34</v>
      </c>
      <c r="D1056" s="3" t="s">
        <v>2685</v>
      </c>
      <c r="E1056" s="3" t="s">
        <v>5053</v>
      </c>
      <c r="F1056" s="3">
        <v>1000</v>
      </c>
      <c r="G1056" s="34">
        <v>4.99</v>
      </c>
      <c r="H1056" s="3" t="s">
        <v>12403</v>
      </c>
      <c r="I1056" s="3" t="s">
        <v>17</v>
      </c>
      <c r="J1056" s="3" t="s">
        <v>8102</v>
      </c>
      <c r="K1056" s="3" t="s">
        <v>8103</v>
      </c>
      <c r="L1056" s="3" t="s">
        <v>68</v>
      </c>
      <c r="M1056" s="26" t="s">
        <v>16689</v>
      </c>
      <c r="N1056"/>
      <c r="O1056" s="3">
        <v>150</v>
      </c>
      <c r="P1056" s="55">
        <v>86791.07</v>
      </c>
      <c r="Q1056" s="55">
        <v>70304.679999999993</v>
      </c>
      <c r="R1056" s="55">
        <v>16486.39</v>
      </c>
      <c r="S1056" s="57">
        <v>0.23</v>
      </c>
      <c r="T1056" s="55">
        <v>578.60713333333342</v>
      </c>
      <c r="U1056" s="55">
        <v>224589.92</v>
      </c>
      <c r="V1056" s="55">
        <v>255290.18</v>
      </c>
      <c r="W1056" s="55">
        <v>-30700.26</v>
      </c>
      <c r="X1056" s="57">
        <v>-0.12</v>
      </c>
      <c r="Y1056" s="3" t="str">
        <f>IFERROR(VLOOKUP(A1056,'Pivot price tier'!$C$8:$L$2290,10,0),"")</f>
        <v xml:space="preserve"> </v>
      </c>
      <c r="Z1056" s="3" t="str">
        <f>IFERROR(VLOOKUP(A1056,'Pivot price tier by size'!$D$8:$M$2512,10,0),"")</f>
        <v>X</v>
      </c>
      <c r="AA1056" s="3" t="str">
        <f>IFERROR(VLOOKUP(A1056,'Pivot category'!$B$8:$I$2236,8,0),"")</f>
        <v>X</v>
      </c>
      <c r="AB1056" s="3" t="str">
        <f>IF(P1056&lt;$AC$1,"Bottom 5%","")</f>
        <v/>
      </c>
      <c r="AC1056"/>
      <c r="AD1056" t="s">
        <v>16510</v>
      </c>
      <c r="AE1056" t="s">
        <v>13853</v>
      </c>
    </row>
    <row r="1057" spans="1:31" hidden="1" x14ac:dyDescent="0.25">
      <c r="A1057" t="s">
        <v>7378</v>
      </c>
      <c r="B1057" t="s">
        <v>520</v>
      </c>
      <c r="C1057" s="3" t="s">
        <v>36</v>
      </c>
      <c r="D1057" s="3" t="s">
        <v>2761</v>
      </c>
      <c r="E1057" s="3">
        <v>0</v>
      </c>
      <c r="F1057" s="3">
        <v>3000</v>
      </c>
      <c r="G1057" s="34">
        <v>4.1900000000000004</v>
      </c>
      <c r="H1057" s="3" t="s">
        <v>48</v>
      </c>
      <c r="I1057" s="3" t="s">
        <v>48</v>
      </c>
      <c r="J1057" s="3" t="s">
        <v>8107</v>
      </c>
      <c r="K1057" s="3" t="s">
        <v>8103</v>
      </c>
      <c r="L1057" s="3" t="s">
        <v>8108</v>
      </c>
      <c r="M1057" s="26" t="s">
        <v>16689</v>
      </c>
      <c r="N1057"/>
      <c r="O1057" s="3" t="s">
        <v>78</v>
      </c>
      <c r="P1057" s="55"/>
      <c r="Q1057" s="55">
        <v>58.66</v>
      </c>
      <c r="R1057" s="55">
        <v>-58.66</v>
      </c>
      <c r="S1057" s="57">
        <v>-1</v>
      </c>
      <c r="T1057" s="55" t="s">
        <v>78</v>
      </c>
      <c r="U1057" s="55" t="s">
        <v>78</v>
      </c>
      <c r="V1057" s="55" t="s">
        <v>78</v>
      </c>
      <c r="W1057" s="55" t="s">
        <v>78</v>
      </c>
      <c r="X1057" s="57" t="s">
        <v>78</v>
      </c>
      <c r="Y1057" s="3" t="str">
        <f>IFERROR(VLOOKUP(A1057,'Pivot price tier'!$C$8:$L$2290,10,0),"")</f>
        <v/>
      </c>
      <c r="Z1057" s="3" t="str">
        <f>IFERROR(VLOOKUP(A1057,'Pivot price tier by size'!$D$8:$M$2512,10,0),"")</f>
        <v/>
      </c>
      <c r="AA1057" s="3" t="str">
        <f>IFERROR(VLOOKUP(A1057,'Pivot category'!$B$8:$I$2236,8,0),"")</f>
        <v/>
      </c>
      <c r="AB1057" s="3" t="str">
        <f>IF(P1057&lt;$AC$1,"Bottom 5%","")</f>
        <v>Bottom 5%</v>
      </c>
      <c r="AC1057"/>
      <c r="AD1057" t="s">
        <v>16510</v>
      </c>
      <c r="AE1057" t="s">
        <v>16674</v>
      </c>
    </row>
    <row r="1058" spans="1:31" hidden="1" x14ac:dyDescent="0.25">
      <c r="A1058" t="s">
        <v>6104</v>
      </c>
      <c r="B1058" t="s">
        <v>521</v>
      </c>
      <c r="C1058" s="3" t="s">
        <v>32</v>
      </c>
      <c r="D1058" s="3" t="s">
        <v>2762</v>
      </c>
      <c r="E1058" s="3">
        <v>0</v>
      </c>
      <c r="F1058" s="3">
        <v>4000</v>
      </c>
      <c r="G1058" s="34">
        <v>77.489999999999995</v>
      </c>
      <c r="H1058" s="3" t="s">
        <v>29</v>
      </c>
      <c r="I1058" s="3" t="s">
        <v>15</v>
      </c>
      <c r="J1058" s="3" t="s">
        <v>8112</v>
      </c>
      <c r="K1058" s="3" t="s">
        <v>8111</v>
      </c>
      <c r="L1058" s="3" t="s">
        <v>68</v>
      </c>
      <c r="M1058" s="26" t="s">
        <v>16689</v>
      </c>
      <c r="N1058"/>
      <c r="O1058" s="3" t="s">
        <v>78</v>
      </c>
      <c r="P1058" s="55">
        <v>1259.82</v>
      </c>
      <c r="Q1058" s="55">
        <v>3149.55</v>
      </c>
      <c r="R1058" s="55">
        <v>-1889.73</v>
      </c>
      <c r="S1058" s="57">
        <v>-0.6</v>
      </c>
      <c r="T1058" s="55" t="s">
        <v>78</v>
      </c>
      <c r="U1058" s="55">
        <v>17799.990000000002</v>
      </c>
      <c r="V1058" s="55">
        <v>9238.68</v>
      </c>
      <c r="W1058" s="55">
        <v>8561.31</v>
      </c>
      <c r="X1058" s="57">
        <v>0.93</v>
      </c>
      <c r="Y1058" s="3" t="str">
        <f>IFERROR(VLOOKUP(A1058,'Pivot price tier'!$C$8:$L$2290,10,0),"")</f>
        <v/>
      </c>
      <c r="Z1058" s="3" t="str">
        <f>IFERROR(VLOOKUP(A1058,'Pivot price tier by size'!$D$8:$M$2512,10,0),"")</f>
        <v/>
      </c>
      <c r="AA1058" s="3" t="str">
        <f>IFERROR(VLOOKUP(A1058,'Pivot category'!$B$8:$I$2236,8,0),"")</f>
        <v/>
      </c>
      <c r="AB1058" s="3" t="str">
        <f>IF(P1058&lt;$AC$1,"Bottom 5%","")</f>
        <v>Bottom 5%</v>
      </c>
      <c r="AC1058"/>
      <c r="AD1058" t="s">
        <v>16512</v>
      </c>
      <c r="AE1058" t="s">
        <v>16579</v>
      </c>
    </row>
    <row r="1059" spans="1:31" hidden="1" x14ac:dyDescent="0.25">
      <c r="A1059" t="s">
        <v>6105</v>
      </c>
      <c r="B1059" t="s">
        <v>522</v>
      </c>
      <c r="C1059" s="3" t="s">
        <v>32</v>
      </c>
      <c r="D1059" s="3" t="s">
        <v>2763</v>
      </c>
      <c r="E1059" s="3">
        <v>0</v>
      </c>
      <c r="F1059" s="3">
        <v>4000</v>
      </c>
      <c r="G1059" s="34">
        <v>77.489999999999995</v>
      </c>
      <c r="H1059" s="3" t="s">
        <v>29</v>
      </c>
      <c r="I1059" s="3" t="s">
        <v>15</v>
      </c>
      <c r="J1059" s="3" t="s">
        <v>8112</v>
      </c>
      <c r="K1059" s="3" t="s">
        <v>8111</v>
      </c>
      <c r="L1059" s="3" t="s">
        <v>68</v>
      </c>
      <c r="M1059" s="26" t="s">
        <v>16689</v>
      </c>
      <c r="N1059"/>
      <c r="O1059" s="3" t="s">
        <v>78</v>
      </c>
      <c r="P1059" s="55">
        <v>929.88</v>
      </c>
      <c r="Q1059" s="55">
        <v>2799.6</v>
      </c>
      <c r="R1059" s="55">
        <v>-1869.72</v>
      </c>
      <c r="S1059" s="57">
        <v>-0.67</v>
      </c>
      <c r="T1059" s="55" t="s">
        <v>78</v>
      </c>
      <c r="U1059" s="55">
        <v>11980.83</v>
      </c>
      <c r="V1059" s="55">
        <v>10148.549999999999</v>
      </c>
      <c r="W1059" s="55">
        <v>1832.28</v>
      </c>
      <c r="X1059" s="57">
        <v>0.18</v>
      </c>
      <c r="Y1059" s="3" t="str">
        <f>IFERROR(VLOOKUP(A1059,'Pivot price tier'!$C$8:$L$2290,10,0),"")</f>
        <v/>
      </c>
      <c r="Z1059" s="3" t="str">
        <f>IFERROR(VLOOKUP(A1059,'Pivot price tier by size'!$D$8:$M$2512,10,0),"")</f>
        <v/>
      </c>
      <c r="AA1059" s="3" t="str">
        <f>IFERROR(VLOOKUP(A1059,'Pivot category'!$B$8:$I$2236,8,0),"")</f>
        <v/>
      </c>
      <c r="AB1059" s="3" t="str">
        <f>IF(P1059&lt;$AC$1,"Bottom 5%","")</f>
        <v>Bottom 5%</v>
      </c>
      <c r="AC1059"/>
      <c r="AD1059" t="s">
        <v>16512</v>
      </c>
      <c r="AE1059" t="s">
        <v>16579</v>
      </c>
    </row>
    <row r="1060" spans="1:31" hidden="1" x14ac:dyDescent="0.25">
      <c r="A1060" t="s">
        <v>15593</v>
      </c>
      <c r="B1060" t="s">
        <v>15594</v>
      </c>
      <c r="C1060" s="3" t="s">
        <v>32</v>
      </c>
      <c r="D1060" s="3" t="s">
        <v>12050</v>
      </c>
      <c r="E1060" s="3">
        <v>0</v>
      </c>
      <c r="F1060" s="3">
        <v>70000</v>
      </c>
      <c r="G1060" s="34">
        <v>14.99</v>
      </c>
      <c r="H1060" s="3" t="s">
        <v>29</v>
      </c>
      <c r="I1060" s="3" t="s">
        <v>21</v>
      </c>
      <c r="J1060" s="3" t="s">
        <v>8107</v>
      </c>
      <c r="K1060" s="3" t="s">
        <v>8109</v>
      </c>
      <c r="L1060" s="3" t="s">
        <v>68</v>
      </c>
      <c r="M1060" s="26" t="s">
        <v>16689</v>
      </c>
      <c r="N1060"/>
      <c r="O1060" s="3">
        <v>10</v>
      </c>
      <c r="P1060" s="55">
        <v>4513.03</v>
      </c>
      <c r="Q1060" s="55"/>
      <c r="R1060" s="55">
        <v>4513.03</v>
      </c>
      <c r="S1060" s="57"/>
      <c r="T1060" s="55">
        <v>451.303</v>
      </c>
      <c r="U1060" s="55">
        <v>6147.54</v>
      </c>
      <c r="V1060" s="55">
        <v>0</v>
      </c>
      <c r="W1060" s="55">
        <v>6147.54</v>
      </c>
      <c r="X1060" s="57">
        <v>0</v>
      </c>
      <c r="Y1060" s="3" t="str">
        <f>IFERROR(VLOOKUP(A1060,'Pivot price tier'!$C$8:$L$2290,10,0),"")</f>
        <v/>
      </c>
      <c r="Z1060" s="3" t="str">
        <f>IFERROR(VLOOKUP(A1060,'Pivot price tier by size'!$D$8:$M$2512,10,0),"")</f>
        <v/>
      </c>
      <c r="AA1060" s="3" t="str">
        <f>IFERROR(VLOOKUP(A1060,'Pivot category'!$B$8:$I$2236,8,0),"")</f>
        <v/>
      </c>
      <c r="AB1060" s="3" t="str">
        <f>IF(P1060&lt;$AC$1,"Bottom 5%","")</f>
        <v>Bottom 5%</v>
      </c>
      <c r="AC1060"/>
      <c r="AD1060" t="s">
        <v>16542</v>
      </c>
      <c r="AE1060" t="s">
        <v>13887</v>
      </c>
    </row>
    <row r="1061" spans="1:31" hidden="1" x14ac:dyDescent="0.25">
      <c r="A1061" t="s">
        <v>11151</v>
      </c>
      <c r="B1061" t="s">
        <v>11152</v>
      </c>
      <c r="C1061" s="3" t="s">
        <v>32</v>
      </c>
      <c r="D1061" s="3" t="s">
        <v>11101</v>
      </c>
      <c r="E1061" s="3" t="s">
        <v>5053</v>
      </c>
      <c r="F1061" s="3">
        <v>7000</v>
      </c>
      <c r="G1061" s="34">
        <v>59.99</v>
      </c>
      <c r="H1061" s="3" t="s">
        <v>12</v>
      </c>
      <c r="I1061" s="3" t="s">
        <v>15</v>
      </c>
      <c r="J1061" s="3" t="s">
        <v>8107</v>
      </c>
      <c r="K1061" s="3" t="s">
        <v>8103</v>
      </c>
      <c r="L1061" s="3" t="s">
        <v>68</v>
      </c>
      <c r="M1061" s="26" t="s">
        <v>16689</v>
      </c>
      <c r="N1061"/>
      <c r="O1061" s="3">
        <v>1</v>
      </c>
      <c r="P1061" s="55">
        <v>299.95</v>
      </c>
      <c r="Q1061" s="55">
        <v>839.86</v>
      </c>
      <c r="R1061" s="55">
        <v>-539.91</v>
      </c>
      <c r="S1061" s="57">
        <v>-0.64</v>
      </c>
      <c r="T1061" s="55">
        <v>299.95</v>
      </c>
      <c r="U1061" s="55" t="s">
        <v>78</v>
      </c>
      <c r="V1061" s="55" t="s">
        <v>78</v>
      </c>
      <c r="W1061" s="55" t="s">
        <v>78</v>
      </c>
      <c r="X1061" s="57" t="s">
        <v>78</v>
      </c>
      <c r="Y1061" s="3" t="str">
        <f>IFERROR(VLOOKUP(A1061,'Pivot price tier'!$C$8:$L$2290,10,0),"")</f>
        <v>X</v>
      </c>
      <c r="Z1061" s="3" t="str">
        <f>IFERROR(VLOOKUP(A1061,'Pivot price tier by size'!$D$8:$M$2512,10,0),"")</f>
        <v>X</v>
      </c>
      <c r="AA1061" s="3" t="str">
        <f>IFERROR(VLOOKUP(A1061,'Pivot category'!$B$8:$I$2236,8,0),"")</f>
        <v>X</v>
      </c>
      <c r="AB1061" s="3" t="str">
        <f>IF(P1061&lt;$AC$1,"Bottom 5%","")</f>
        <v>Bottom 5%</v>
      </c>
      <c r="AC1061"/>
      <c r="AD1061" t="s">
        <v>11018</v>
      </c>
      <c r="AE1061" t="s">
        <v>13903</v>
      </c>
    </row>
    <row r="1062" spans="1:31" hidden="1" x14ac:dyDescent="0.25">
      <c r="A1062" t="s">
        <v>8426</v>
      </c>
      <c r="B1062" t="s">
        <v>8425</v>
      </c>
      <c r="C1062" s="3" t="s">
        <v>32</v>
      </c>
      <c r="D1062" s="3" t="s">
        <v>8146</v>
      </c>
      <c r="E1062" s="3" t="s">
        <v>5053</v>
      </c>
      <c r="F1062" s="3">
        <v>7000</v>
      </c>
      <c r="G1062" s="34">
        <v>23.99</v>
      </c>
      <c r="H1062" s="3" t="s">
        <v>12405</v>
      </c>
      <c r="I1062" s="3" t="s">
        <v>23</v>
      </c>
      <c r="J1062" s="3" t="s">
        <v>8107</v>
      </c>
      <c r="K1062" s="3" t="s">
        <v>8103</v>
      </c>
      <c r="L1062" s="3" t="s">
        <v>8106</v>
      </c>
      <c r="M1062" s="26" t="s">
        <v>16689</v>
      </c>
      <c r="N1062"/>
      <c r="O1062" s="3">
        <v>6</v>
      </c>
      <c r="P1062" s="55">
        <v>10780.46</v>
      </c>
      <c r="Q1062" s="55">
        <v>10397.4</v>
      </c>
      <c r="R1062" s="55">
        <v>383.06</v>
      </c>
      <c r="S1062" s="57">
        <v>0.04</v>
      </c>
      <c r="T1062" s="55">
        <v>1796.7433333333331</v>
      </c>
      <c r="U1062" s="55">
        <v>5750.45</v>
      </c>
      <c r="V1062" s="55">
        <v>6595.38</v>
      </c>
      <c r="W1062" s="55">
        <v>-844.93</v>
      </c>
      <c r="X1062" s="57">
        <v>-0.13</v>
      </c>
      <c r="Y1062" s="3" t="str">
        <f>IFERROR(VLOOKUP(A1062,'Pivot price tier'!$C$8:$L$2290,10,0),"")</f>
        <v/>
      </c>
      <c r="Z1062" s="3" t="str">
        <f>IFERROR(VLOOKUP(A1062,'Pivot price tier by size'!$D$8:$M$2512,10,0),"")</f>
        <v/>
      </c>
      <c r="AA1062" s="3" t="str">
        <f>IFERROR(VLOOKUP(A1062,'Pivot category'!$B$8:$I$2236,8,0),"")</f>
        <v/>
      </c>
      <c r="AB1062" s="3" t="str">
        <f>IF(P1062&lt;$AC$1,"Bottom 5%","")</f>
        <v>Bottom 5%</v>
      </c>
      <c r="AC1062"/>
      <c r="AD1062" t="s">
        <v>11018</v>
      </c>
      <c r="AE1062" t="s">
        <v>13903</v>
      </c>
    </row>
    <row r="1063" spans="1:31" x14ac:dyDescent="0.25">
      <c r="A1063" t="s">
        <v>12813</v>
      </c>
      <c r="B1063" t="s">
        <v>12814</v>
      </c>
      <c r="C1063" s="3" t="s">
        <v>38</v>
      </c>
      <c r="D1063" s="3" t="s">
        <v>12016</v>
      </c>
      <c r="E1063" s="3" t="s">
        <v>5053</v>
      </c>
      <c r="F1063" s="3">
        <v>1000</v>
      </c>
      <c r="G1063" s="34">
        <v>119.99</v>
      </c>
      <c r="H1063" s="3" t="s">
        <v>27</v>
      </c>
      <c r="I1063" s="3" t="s">
        <v>15</v>
      </c>
      <c r="J1063" s="3" t="s">
        <v>8102</v>
      </c>
      <c r="K1063" s="3" t="s">
        <v>8103</v>
      </c>
      <c r="L1063" s="3" t="s">
        <v>68</v>
      </c>
      <c r="M1063" s="26">
        <v>45474</v>
      </c>
      <c r="N1063"/>
      <c r="O1063" s="3">
        <v>40</v>
      </c>
      <c r="P1063" s="55">
        <v>56035.33</v>
      </c>
      <c r="Q1063" s="55">
        <v>63124.84</v>
      </c>
      <c r="R1063" s="55">
        <v>-7089.51</v>
      </c>
      <c r="S1063" s="57">
        <v>-0.11</v>
      </c>
      <c r="T1063" s="55">
        <v>1400.8832500000001</v>
      </c>
      <c r="U1063" s="55">
        <v>35037.08</v>
      </c>
      <c r="V1063" s="55">
        <v>26487.83</v>
      </c>
      <c r="W1063" s="55">
        <v>8549.25</v>
      </c>
      <c r="X1063" s="57">
        <v>0.32</v>
      </c>
      <c r="Y1063" s="3" t="str">
        <f>IFERROR(VLOOKUP(A1063,'Pivot price tier'!$C$8:$L$2290,10,0),"")</f>
        <v xml:space="preserve"> </v>
      </c>
      <c r="Z1063" s="3" t="str">
        <f>IFERROR(VLOOKUP(A1063,'Pivot price tier by size'!$D$8:$M$2512,10,0),"")</f>
        <v>X</v>
      </c>
      <c r="AA1063" s="3" t="str">
        <f>IFERROR(VLOOKUP(A1063,'Pivot category'!$B$8:$I$2236,8,0),"")</f>
        <v>X</v>
      </c>
      <c r="AB1063" s="3" t="str">
        <f>IF(P1063&lt;$AC$1,"Bottom 5%","")</f>
        <v/>
      </c>
      <c r="AC1063"/>
      <c r="AD1063" t="s">
        <v>16516</v>
      </c>
      <c r="AE1063" t="s">
        <v>16518</v>
      </c>
    </row>
    <row r="1064" spans="1:31" x14ac:dyDescent="0.25">
      <c r="A1064" t="s">
        <v>7318</v>
      </c>
      <c r="B1064" t="s">
        <v>567</v>
      </c>
      <c r="C1064" s="3" t="s">
        <v>36</v>
      </c>
      <c r="D1064" s="3" t="s">
        <v>2815</v>
      </c>
      <c r="E1064" s="3" t="s">
        <v>5101</v>
      </c>
      <c r="F1064" s="3">
        <v>1000</v>
      </c>
      <c r="G1064" s="34">
        <v>41.99</v>
      </c>
      <c r="H1064" s="3" t="s">
        <v>28</v>
      </c>
      <c r="I1064" s="3" t="s">
        <v>23</v>
      </c>
      <c r="J1064" s="3" t="s">
        <v>8102</v>
      </c>
      <c r="K1064" s="3" t="s">
        <v>8103</v>
      </c>
      <c r="L1064" s="3" t="s">
        <v>68</v>
      </c>
      <c r="M1064" s="26" t="s">
        <v>16689</v>
      </c>
      <c r="N1064"/>
      <c r="O1064" s="3">
        <v>85</v>
      </c>
      <c r="P1064" s="55">
        <v>49632.18</v>
      </c>
      <c r="Q1064" s="55">
        <v>54670.98</v>
      </c>
      <c r="R1064" s="55">
        <v>-5038.8</v>
      </c>
      <c r="S1064" s="57">
        <v>-0.09</v>
      </c>
      <c r="T1064" s="55">
        <v>583.90800000000002</v>
      </c>
      <c r="U1064" s="55">
        <v>11715.21</v>
      </c>
      <c r="V1064" s="55">
        <v>17131.919999999998</v>
      </c>
      <c r="W1064" s="55">
        <v>-5416.71</v>
      </c>
      <c r="X1064" s="57">
        <v>-0.32</v>
      </c>
      <c r="Y1064" s="3" t="str">
        <f>IFERROR(VLOOKUP(A1064,'Pivot price tier'!$C$8:$L$2290,10,0),"")</f>
        <v xml:space="preserve"> </v>
      </c>
      <c r="Z1064" s="3" t="str">
        <f>IFERROR(VLOOKUP(A1064,'Pivot price tier by size'!$D$8:$M$2512,10,0),"")</f>
        <v>X</v>
      </c>
      <c r="AA1064" s="3" t="str">
        <f>IFERROR(VLOOKUP(A1064,'Pivot category'!$B$8:$I$2236,8,0),"")</f>
        <v>X</v>
      </c>
      <c r="AB1064" s="3" t="str">
        <f>IF(P1064&lt;$AC$1,"Bottom 5%","")</f>
        <v/>
      </c>
      <c r="AC1064"/>
      <c r="AD1064" t="s">
        <v>16516</v>
      </c>
      <c r="AE1064" t="s">
        <v>16525</v>
      </c>
    </row>
    <row r="1065" spans="1:31" hidden="1" x14ac:dyDescent="0.25">
      <c r="A1065" t="s">
        <v>10573</v>
      </c>
      <c r="B1065" t="s">
        <v>10574</v>
      </c>
      <c r="C1065" s="3" t="s">
        <v>32</v>
      </c>
      <c r="D1065" s="3" t="s">
        <v>10382</v>
      </c>
      <c r="E1065" s="3" t="s">
        <v>5053</v>
      </c>
      <c r="F1065" s="3">
        <v>7000</v>
      </c>
      <c r="G1065" s="34">
        <v>54.99</v>
      </c>
      <c r="H1065" s="3" t="s">
        <v>12</v>
      </c>
      <c r="I1065" s="3" t="s">
        <v>15</v>
      </c>
      <c r="J1065" s="3" t="s">
        <v>8204</v>
      </c>
      <c r="K1065" s="3" t="s">
        <v>8115</v>
      </c>
      <c r="L1065" s="3" t="s">
        <v>68</v>
      </c>
      <c r="M1065" s="26" t="s">
        <v>16689</v>
      </c>
      <c r="N1065"/>
      <c r="O1065" s="3">
        <v>27</v>
      </c>
      <c r="P1065" s="55">
        <v>21556.080000000002</v>
      </c>
      <c r="Q1065" s="55">
        <v>14132.43</v>
      </c>
      <c r="R1065" s="55">
        <v>7423.65</v>
      </c>
      <c r="S1065" s="57">
        <v>0.53</v>
      </c>
      <c r="T1065" s="55">
        <v>798.37333333333345</v>
      </c>
      <c r="U1065" s="55">
        <v>549.9</v>
      </c>
      <c r="V1065" s="55">
        <v>4014.27</v>
      </c>
      <c r="W1065" s="55">
        <v>-3464.37</v>
      </c>
      <c r="X1065" s="57">
        <v>-0.86</v>
      </c>
      <c r="Y1065" s="3" t="str">
        <f>IFERROR(VLOOKUP(A1065,'Pivot price tier'!$C$8:$L$2290,10,0),"")</f>
        <v/>
      </c>
      <c r="Z1065" s="3" t="str">
        <f>IFERROR(VLOOKUP(A1065,'Pivot price tier by size'!$D$8:$M$2512,10,0),"")</f>
        <v/>
      </c>
      <c r="AA1065" s="3" t="str">
        <f>IFERROR(VLOOKUP(A1065,'Pivot category'!$B$8:$I$2236,8,0),"")</f>
        <v/>
      </c>
      <c r="AB1065" s="3" t="str">
        <f>IF(P1065&lt;$AC$1,"Bottom 5%","")</f>
        <v>Bottom 5%</v>
      </c>
      <c r="AC1065"/>
      <c r="AD1065" t="s">
        <v>11018</v>
      </c>
      <c r="AE1065" t="s">
        <v>13903</v>
      </c>
    </row>
    <row r="1066" spans="1:31" hidden="1" x14ac:dyDescent="0.25">
      <c r="A1066" t="s">
        <v>14507</v>
      </c>
      <c r="B1066" t="s">
        <v>12817</v>
      </c>
      <c r="C1066" s="3" t="s">
        <v>32</v>
      </c>
      <c r="D1066" s="3" t="s">
        <v>12646</v>
      </c>
      <c r="E1066" s="3" t="s">
        <v>5053</v>
      </c>
      <c r="F1066" s="3">
        <v>10000</v>
      </c>
      <c r="G1066" s="34">
        <v>59.99</v>
      </c>
      <c r="H1066" s="3" t="s">
        <v>12</v>
      </c>
      <c r="I1066" s="3" t="s">
        <v>15</v>
      </c>
      <c r="J1066" s="3" t="s">
        <v>8107</v>
      </c>
      <c r="K1066" s="3" t="s">
        <v>8103</v>
      </c>
      <c r="L1066" s="3" t="s">
        <v>68</v>
      </c>
      <c r="M1066" s="26">
        <v>45474</v>
      </c>
      <c r="N1066"/>
      <c r="O1066" s="3">
        <v>19</v>
      </c>
      <c r="P1066" s="55">
        <v>3179.47</v>
      </c>
      <c r="Q1066" s="55">
        <v>1439.76</v>
      </c>
      <c r="R1066" s="55">
        <v>1739.71</v>
      </c>
      <c r="S1066" s="57">
        <v>1.21</v>
      </c>
      <c r="T1066" s="55">
        <v>167.34052631578948</v>
      </c>
      <c r="U1066" s="55">
        <v>119.98</v>
      </c>
      <c r="V1066" s="55">
        <v>0</v>
      </c>
      <c r="W1066" s="55">
        <v>119.98</v>
      </c>
      <c r="X1066" s="57">
        <v>0</v>
      </c>
      <c r="Y1066" s="3" t="str">
        <f>IFERROR(VLOOKUP(A1066,'Pivot price tier'!$C$8:$L$2290,10,0),"")</f>
        <v>X</v>
      </c>
      <c r="Z1066" s="3" t="str">
        <f>IFERROR(VLOOKUP(A1066,'Pivot price tier by size'!$D$8:$M$2512,10,0),"")</f>
        <v>X</v>
      </c>
      <c r="AA1066" s="3" t="str">
        <f>IFERROR(VLOOKUP(A1066,'Pivot category'!$B$8:$I$2236,8,0),"")</f>
        <v>X</v>
      </c>
      <c r="AB1066" s="3" t="str">
        <f>IF(P1066&lt;$AC$1,"Bottom 5%","")</f>
        <v>Bottom 5%</v>
      </c>
      <c r="AC1066"/>
      <c r="AD1066" t="s">
        <v>11018</v>
      </c>
      <c r="AE1066" t="s">
        <v>13903</v>
      </c>
    </row>
    <row r="1067" spans="1:31" hidden="1" x14ac:dyDescent="0.25">
      <c r="A1067" t="s">
        <v>7495</v>
      </c>
      <c r="B1067" t="s">
        <v>13660</v>
      </c>
      <c r="C1067" s="3" t="s">
        <v>36</v>
      </c>
      <c r="D1067" s="3" t="s">
        <v>2764</v>
      </c>
      <c r="E1067" s="3">
        <v>0</v>
      </c>
      <c r="F1067" s="3">
        <v>8000</v>
      </c>
      <c r="G1067" s="34">
        <v>14.99</v>
      </c>
      <c r="H1067" s="3" t="s">
        <v>27</v>
      </c>
      <c r="I1067" s="3" t="s">
        <v>17</v>
      </c>
      <c r="J1067" s="3" t="s">
        <v>8107</v>
      </c>
      <c r="K1067" s="3" t="s">
        <v>8124</v>
      </c>
      <c r="L1067" s="3" t="s">
        <v>8105</v>
      </c>
      <c r="M1067" s="26" t="s">
        <v>16689</v>
      </c>
      <c r="N1067"/>
      <c r="O1067" s="3" t="s">
        <v>78</v>
      </c>
      <c r="P1067" s="55">
        <v>29.98</v>
      </c>
      <c r="Q1067" s="55">
        <v>304.81</v>
      </c>
      <c r="R1067" s="55">
        <v>-274.83</v>
      </c>
      <c r="S1067" s="57">
        <v>-0.9</v>
      </c>
      <c r="T1067" s="55" t="s">
        <v>78</v>
      </c>
      <c r="U1067" s="55">
        <v>0</v>
      </c>
      <c r="V1067" s="55">
        <v>1239.3</v>
      </c>
      <c r="W1067" s="55">
        <v>-1239.3</v>
      </c>
      <c r="X1067" s="57">
        <v>-1</v>
      </c>
      <c r="Y1067" s="3" t="str">
        <f>IFERROR(VLOOKUP(A1067,'Pivot price tier'!$C$8:$L$2290,10,0),"")</f>
        <v/>
      </c>
      <c r="Z1067" s="3" t="str">
        <f>IFERROR(VLOOKUP(A1067,'Pivot price tier by size'!$D$8:$M$2512,10,0),"")</f>
        <v/>
      </c>
      <c r="AA1067" s="3" t="str">
        <f>IFERROR(VLOOKUP(A1067,'Pivot category'!$B$8:$I$2236,8,0),"")</f>
        <v/>
      </c>
      <c r="AB1067" s="3" t="str">
        <f>IF(P1067&lt;$AC$1,"Bottom 5%","")</f>
        <v>Bottom 5%</v>
      </c>
      <c r="AC1067"/>
      <c r="AD1067" t="s">
        <v>11018</v>
      </c>
      <c r="AE1067" t="s">
        <v>13888</v>
      </c>
    </row>
    <row r="1068" spans="1:31" hidden="1" x14ac:dyDescent="0.25">
      <c r="A1068" t="s">
        <v>16250</v>
      </c>
      <c r="B1068" t="s">
        <v>16251</v>
      </c>
      <c r="C1068" s="3" t="s">
        <v>32</v>
      </c>
      <c r="D1068" s="3" t="s">
        <v>16458</v>
      </c>
      <c r="E1068" s="3" t="s">
        <v>5053</v>
      </c>
      <c r="F1068" s="3">
        <v>70000</v>
      </c>
      <c r="G1068" s="34">
        <v>32.99</v>
      </c>
      <c r="H1068" s="3" t="s">
        <v>12</v>
      </c>
      <c r="I1068" s="3" t="s">
        <v>23</v>
      </c>
      <c r="J1068" s="3" t="s">
        <v>8102</v>
      </c>
      <c r="K1068" s="3" t="s">
        <v>8103</v>
      </c>
      <c r="L1068" s="3" t="s">
        <v>68</v>
      </c>
      <c r="M1068" s="26">
        <v>46143</v>
      </c>
      <c r="N1068"/>
      <c r="O1068" s="3">
        <v>57</v>
      </c>
      <c r="P1068" s="55">
        <v>4618.46</v>
      </c>
      <c r="Q1068" s="55"/>
      <c r="R1068" s="55">
        <v>4618.46</v>
      </c>
      <c r="S1068" s="57"/>
      <c r="T1068" s="55">
        <v>81.025614035087713</v>
      </c>
      <c r="U1068" s="55">
        <v>5128.29</v>
      </c>
      <c r="V1068" s="55">
        <v>0</v>
      </c>
      <c r="W1068" s="55">
        <v>5128.29</v>
      </c>
      <c r="X1068" s="57">
        <v>0</v>
      </c>
      <c r="Y1068" s="3" t="str">
        <f>IFERROR(VLOOKUP(A1068,'Pivot price tier'!$C$8:$L$2290,10,0),"")</f>
        <v>X</v>
      </c>
      <c r="Z1068" s="3" t="str">
        <f>IFERROR(VLOOKUP(A1068,'Pivot price tier by size'!$D$8:$M$2512,10,0),"")</f>
        <v>X</v>
      </c>
      <c r="AA1068" s="3" t="str">
        <f>IFERROR(VLOOKUP(A1068,'Pivot category'!$B$8:$I$2236,8,0),"")</f>
        <v>X</v>
      </c>
      <c r="AB1068" s="3" t="str">
        <f>IF(P1068&lt;$AC$1,"Bottom 5%","")</f>
        <v>Bottom 5%</v>
      </c>
      <c r="AC1068"/>
      <c r="AD1068" t="s">
        <v>11018</v>
      </c>
      <c r="AE1068" t="s">
        <v>16617</v>
      </c>
    </row>
    <row r="1069" spans="1:31" hidden="1" x14ac:dyDescent="0.25">
      <c r="A1069" t="s">
        <v>10332</v>
      </c>
      <c r="B1069" t="s">
        <v>10333</v>
      </c>
      <c r="C1069" s="3" t="s">
        <v>72</v>
      </c>
      <c r="D1069" s="3" t="s">
        <v>10186</v>
      </c>
      <c r="E1069" s="3">
        <v>0</v>
      </c>
      <c r="F1069" s="3">
        <v>7000</v>
      </c>
      <c r="G1069" s="34">
        <v>13.79</v>
      </c>
      <c r="H1069" s="3" t="s">
        <v>8184</v>
      </c>
      <c r="I1069" s="3" t="s">
        <v>12123</v>
      </c>
      <c r="J1069" s="3" t="s">
        <v>8107</v>
      </c>
      <c r="K1069" s="3" t="s">
        <v>8103</v>
      </c>
      <c r="L1069" s="3" t="s">
        <v>8106</v>
      </c>
      <c r="M1069" s="26" t="s">
        <v>16689</v>
      </c>
      <c r="N1069"/>
      <c r="O1069" s="3">
        <v>2</v>
      </c>
      <c r="P1069" s="55">
        <v>372.33</v>
      </c>
      <c r="Q1069" s="55">
        <v>2981.52</v>
      </c>
      <c r="R1069" s="55">
        <v>-2609.19</v>
      </c>
      <c r="S1069" s="57">
        <v>-0.88</v>
      </c>
      <c r="T1069" s="55">
        <v>186.16499999999999</v>
      </c>
      <c r="U1069" s="55">
        <v>27.58</v>
      </c>
      <c r="V1069" s="55">
        <v>1719.53</v>
      </c>
      <c r="W1069" s="55">
        <v>-1691.95</v>
      </c>
      <c r="X1069" s="57">
        <v>-0.98</v>
      </c>
      <c r="Y1069" s="3" t="str">
        <f>IFERROR(VLOOKUP(A1069,'Pivot price tier'!$C$8:$L$2290,10,0),"")</f>
        <v/>
      </c>
      <c r="Z1069" s="3" t="str">
        <f>IFERROR(VLOOKUP(A1069,'Pivot price tier by size'!$D$8:$M$2512,10,0),"")</f>
        <v/>
      </c>
      <c r="AA1069" s="3" t="str">
        <f>IFERROR(VLOOKUP(A1069,'Pivot category'!$B$8:$I$2236,8,0),"")</f>
        <v/>
      </c>
      <c r="AB1069" s="3" t="str">
        <f>IF(P1069&lt;$AC$1,"Bottom 5%","")</f>
        <v>Bottom 5%</v>
      </c>
      <c r="AC1069"/>
      <c r="AD1069" t="s">
        <v>16510</v>
      </c>
      <c r="AE1069" t="s">
        <v>13853</v>
      </c>
    </row>
    <row r="1070" spans="1:31" hidden="1" x14ac:dyDescent="0.25">
      <c r="A1070" t="s">
        <v>7798</v>
      </c>
      <c r="B1070" t="s">
        <v>523</v>
      </c>
      <c r="C1070" s="3" t="s">
        <v>38</v>
      </c>
      <c r="D1070" s="3" t="s">
        <v>2765</v>
      </c>
      <c r="E1070" s="3">
        <v>0</v>
      </c>
      <c r="F1070" s="3">
        <v>4000</v>
      </c>
      <c r="G1070" s="34">
        <v>7.79</v>
      </c>
      <c r="H1070" s="3" t="s">
        <v>8184</v>
      </c>
      <c r="I1070" s="3" t="s">
        <v>12122</v>
      </c>
      <c r="J1070" s="3" t="s">
        <v>8112</v>
      </c>
      <c r="K1070" s="3" t="s">
        <v>8111</v>
      </c>
      <c r="L1070" s="3" t="s">
        <v>8105</v>
      </c>
      <c r="M1070" s="26" t="s">
        <v>16689</v>
      </c>
      <c r="N1070"/>
      <c r="O1070" s="3" t="s">
        <v>78</v>
      </c>
      <c r="P1070" s="55">
        <v>46.74</v>
      </c>
      <c r="Q1070" s="55">
        <v>163.59</v>
      </c>
      <c r="R1070" s="55">
        <v>-116.85</v>
      </c>
      <c r="S1070" s="57">
        <v>-0.71</v>
      </c>
      <c r="T1070" s="55" t="s">
        <v>78</v>
      </c>
      <c r="U1070" s="55" t="s">
        <v>78</v>
      </c>
      <c r="V1070" s="55" t="s">
        <v>78</v>
      </c>
      <c r="W1070" s="55" t="s">
        <v>78</v>
      </c>
      <c r="X1070" s="57" t="s">
        <v>78</v>
      </c>
      <c r="Y1070" s="3" t="str">
        <f>IFERROR(VLOOKUP(A1070,'Pivot price tier'!$C$8:$L$2290,10,0),"")</f>
        <v/>
      </c>
      <c r="Z1070" s="3" t="str">
        <f>IFERROR(VLOOKUP(A1070,'Pivot price tier by size'!$D$8:$M$2512,10,0),"")</f>
        <v/>
      </c>
      <c r="AA1070" s="3" t="str">
        <f>IFERROR(VLOOKUP(A1070,'Pivot category'!$B$8:$I$2236,8,0),"")</f>
        <v/>
      </c>
      <c r="AB1070" s="3" t="str">
        <f>IF(P1070&lt;$AC$1,"Bottom 5%","")</f>
        <v>Bottom 5%</v>
      </c>
      <c r="AC1070"/>
      <c r="AD1070" t="s">
        <v>16510</v>
      </c>
      <c r="AE1070" t="s">
        <v>13864</v>
      </c>
    </row>
    <row r="1071" spans="1:31" hidden="1" x14ac:dyDescent="0.25">
      <c r="A1071" t="s">
        <v>7799</v>
      </c>
      <c r="B1071" t="s">
        <v>524</v>
      </c>
      <c r="C1071" s="3" t="s">
        <v>38</v>
      </c>
      <c r="D1071" s="3" t="s">
        <v>2766</v>
      </c>
      <c r="E1071" s="3">
        <v>0</v>
      </c>
      <c r="F1071" s="3">
        <v>4000</v>
      </c>
      <c r="G1071" s="34">
        <v>10.99</v>
      </c>
      <c r="H1071" s="3" t="s">
        <v>8184</v>
      </c>
      <c r="I1071" s="3" t="s">
        <v>12122</v>
      </c>
      <c r="J1071" s="3" t="s">
        <v>8112</v>
      </c>
      <c r="K1071" s="3" t="s">
        <v>8111</v>
      </c>
      <c r="L1071" s="3" t="s">
        <v>8105</v>
      </c>
      <c r="M1071" s="26" t="s">
        <v>16689</v>
      </c>
      <c r="N1071"/>
      <c r="O1071" s="3" t="s">
        <v>78</v>
      </c>
      <c r="P1071" s="55"/>
      <c r="Q1071" s="55">
        <v>21.98</v>
      </c>
      <c r="R1071" s="55">
        <v>-21.98</v>
      </c>
      <c r="S1071" s="57">
        <v>-1</v>
      </c>
      <c r="T1071" s="55" t="s">
        <v>78</v>
      </c>
      <c r="U1071" s="55" t="s">
        <v>78</v>
      </c>
      <c r="V1071" s="55" t="s">
        <v>78</v>
      </c>
      <c r="W1071" s="55" t="s">
        <v>78</v>
      </c>
      <c r="X1071" s="57" t="s">
        <v>78</v>
      </c>
      <c r="Y1071" s="3" t="str">
        <f>IFERROR(VLOOKUP(A1071,'Pivot price tier'!$C$8:$L$2290,10,0),"")</f>
        <v/>
      </c>
      <c r="Z1071" s="3" t="str">
        <f>IFERROR(VLOOKUP(A1071,'Pivot price tier by size'!$D$8:$M$2512,10,0),"")</f>
        <v/>
      </c>
      <c r="AA1071" s="3" t="str">
        <f>IFERROR(VLOOKUP(A1071,'Pivot category'!$B$8:$I$2236,8,0),"")</f>
        <v/>
      </c>
      <c r="AB1071" s="3" t="str">
        <f>IF(P1071&lt;$AC$1,"Bottom 5%","")</f>
        <v>Bottom 5%</v>
      </c>
      <c r="AC1071"/>
      <c r="AD1071" t="s">
        <v>16510</v>
      </c>
      <c r="AE1071" t="s">
        <v>13853</v>
      </c>
    </row>
    <row r="1072" spans="1:31" x14ac:dyDescent="0.25">
      <c r="A1072" t="s">
        <v>7668</v>
      </c>
      <c r="B1072" t="s">
        <v>1090</v>
      </c>
      <c r="C1072" s="3" t="s">
        <v>38</v>
      </c>
      <c r="D1072" s="3" t="s">
        <v>3391</v>
      </c>
      <c r="E1072" s="3" t="s">
        <v>5053</v>
      </c>
      <c r="F1072" s="3">
        <v>1000</v>
      </c>
      <c r="G1072" s="34">
        <v>136.99</v>
      </c>
      <c r="H1072" s="3" t="s">
        <v>30</v>
      </c>
      <c r="I1072" s="3" t="s">
        <v>74</v>
      </c>
      <c r="J1072" s="3" t="s">
        <v>8102</v>
      </c>
      <c r="K1072" s="3" t="s">
        <v>8103</v>
      </c>
      <c r="L1072" s="3" t="s">
        <v>68</v>
      </c>
      <c r="M1072" s="26" t="s">
        <v>16689</v>
      </c>
      <c r="N1072"/>
      <c r="O1072" s="3">
        <v>55</v>
      </c>
      <c r="P1072" s="55">
        <v>60547.41</v>
      </c>
      <c r="Q1072" s="55">
        <v>81571.740000000005</v>
      </c>
      <c r="R1072" s="55">
        <v>-21024.33</v>
      </c>
      <c r="S1072" s="57">
        <v>-0.26</v>
      </c>
      <c r="T1072" s="55">
        <v>1100.8620000000001</v>
      </c>
      <c r="U1072" s="55">
        <v>35659.339999999997</v>
      </c>
      <c r="V1072" s="55">
        <v>41329.839999999997</v>
      </c>
      <c r="W1072" s="55">
        <v>-5670.5</v>
      </c>
      <c r="X1072" s="57">
        <v>-0.14000000000000001</v>
      </c>
      <c r="Y1072" s="3" t="str">
        <f>IFERROR(VLOOKUP(A1072,'Pivot price tier'!$C$8:$L$2290,10,0),"")</f>
        <v xml:space="preserve"> </v>
      </c>
      <c r="Z1072" s="3" t="str">
        <f>IFERROR(VLOOKUP(A1072,'Pivot price tier by size'!$D$8:$M$2512,10,0),"")</f>
        <v>X</v>
      </c>
      <c r="AA1072" s="3" t="str">
        <f>IFERROR(VLOOKUP(A1072,'Pivot category'!$B$8:$I$2236,8,0),"")</f>
        <v>X</v>
      </c>
      <c r="AB1072" s="3" t="str">
        <f>IF(P1072&lt;$AC$1,"Bottom 5%","")</f>
        <v/>
      </c>
      <c r="AC1072"/>
      <c r="AD1072" t="s">
        <v>16516</v>
      </c>
      <c r="AE1072" t="s">
        <v>16517</v>
      </c>
    </row>
    <row r="1073" spans="1:31" hidden="1" x14ac:dyDescent="0.25">
      <c r="A1073" t="s">
        <v>10575</v>
      </c>
      <c r="B1073" t="s">
        <v>10576</v>
      </c>
      <c r="C1073" s="3" t="s">
        <v>72</v>
      </c>
      <c r="D1073" s="3" t="s">
        <v>2768</v>
      </c>
      <c r="E1073" s="3">
        <v>0</v>
      </c>
      <c r="F1073" s="3">
        <v>1000</v>
      </c>
      <c r="G1073" s="34">
        <v>1.19</v>
      </c>
      <c r="H1073" s="3" t="s">
        <v>8184</v>
      </c>
      <c r="I1073" s="3" t="s">
        <v>12123</v>
      </c>
      <c r="J1073" s="3" t="s">
        <v>8104</v>
      </c>
      <c r="K1073" s="3" t="s">
        <v>8103</v>
      </c>
      <c r="L1073" s="3" t="s">
        <v>8108</v>
      </c>
      <c r="M1073" s="26" t="s">
        <v>16689</v>
      </c>
      <c r="N1073"/>
      <c r="O1073" s="3" t="s">
        <v>78</v>
      </c>
      <c r="P1073" s="55"/>
      <c r="Q1073" s="55">
        <v>44.03</v>
      </c>
      <c r="R1073" s="55">
        <v>-44.03</v>
      </c>
      <c r="S1073" s="57">
        <v>-1</v>
      </c>
      <c r="T1073" s="55" t="s">
        <v>78</v>
      </c>
      <c r="U1073" s="55" t="s">
        <v>78</v>
      </c>
      <c r="V1073" s="55" t="s">
        <v>78</v>
      </c>
      <c r="W1073" s="55" t="s">
        <v>78</v>
      </c>
      <c r="X1073" s="57" t="s">
        <v>78</v>
      </c>
      <c r="Y1073" s="3" t="str">
        <f>IFERROR(VLOOKUP(A1073,'Pivot price tier'!$C$8:$L$2290,10,0),"")</f>
        <v/>
      </c>
      <c r="Z1073" s="3" t="str">
        <f>IFERROR(VLOOKUP(A1073,'Pivot price tier by size'!$D$8:$M$2512,10,0),"")</f>
        <v/>
      </c>
      <c r="AA1073" s="3" t="str">
        <f>IFERROR(VLOOKUP(A1073,'Pivot category'!$B$8:$I$2236,8,0),"")</f>
        <v/>
      </c>
      <c r="AB1073" s="3" t="str">
        <f>IF(P1073&lt;$AC$1,"Bottom 5%","")</f>
        <v>Bottom 5%</v>
      </c>
      <c r="AC1073"/>
      <c r="AD1073" t="s">
        <v>16510</v>
      </c>
      <c r="AE1073" t="s">
        <v>13864</v>
      </c>
    </row>
    <row r="1074" spans="1:31" x14ac:dyDescent="0.25">
      <c r="A1074" t="s">
        <v>6791</v>
      </c>
      <c r="B1074" t="s">
        <v>169</v>
      </c>
      <c r="C1074" s="3" t="s">
        <v>34</v>
      </c>
      <c r="D1074" s="3" t="s">
        <v>2365</v>
      </c>
      <c r="E1074" s="3">
        <v>0</v>
      </c>
      <c r="F1074" s="3">
        <v>1000</v>
      </c>
      <c r="G1074" s="34">
        <v>8.99</v>
      </c>
      <c r="H1074" s="3" t="s">
        <v>29</v>
      </c>
      <c r="I1074" s="3" t="s">
        <v>19</v>
      </c>
      <c r="J1074" s="3" t="s">
        <v>8102</v>
      </c>
      <c r="K1074" s="3" t="s">
        <v>8103</v>
      </c>
      <c r="L1074" s="3" t="s">
        <v>68</v>
      </c>
      <c r="M1074" s="26" t="s">
        <v>16689</v>
      </c>
      <c r="N1074"/>
      <c r="O1074" s="3">
        <v>109</v>
      </c>
      <c r="P1074" s="55">
        <v>38027.699999999997</v>
      </c>
      <c r="Q1074" s="55">
        <v>50388.95</v>
      </c>
      <c r="R1074" s="55">
        <v>-12361.25</v>
      </c>
      <c r="S1074" s="57">
        <v>-0.25</v>
      </c>
      <c r="T1074" s="55">
        <v>348.8779816513761</v>
      </c>
      <c r="U1074" s="55">
        <v>35213.83</v>
      </c>
      <c r="V1074" s="55">
        <v>53733.23</v>
      </c>
      <c r="W1074" s="55">
        <v>-18519.400000000001</v>
      </c>
      <c r="X1074" s="57">
        <v>-0.34</v>
      </c>
      <c r="Y1074" s="3" t="str">
        <f>IFERROR(VLOOKUP(A1074,'Pivot price tier'!$C$8:$L$2290,10,0),"")</f>
        <v xml:space="preserve"> </v>
      </c>
      <c r="Z1074" s="3" t="str">
        <f>IFERROR(VLOOKUP(A1074,'Pivot price tier by size'!$D$8:$M$2512,10,0),"")</f>
        <v>X</v>
      </c>
      <c r="AA1074" s="3" t="str">
        <f>IFERROR(VLOOKUP(A1074,'Pivot category'!$B$8:$I$2236,8,0),"")</f>
        <v xml:space="preserve"> </v>
      </c>
      <c r="AB1074" s="3" t="str">
        <f>IF(P1074&lt;$AC$1,"Bottom 5%","")</f>
        <v>Bottom 5%</v>
      </c>
      <c r="AC1074"/>
      <c r="AD1074" t="s">
        <v>16510</v>
      </c>
      <c r="AE1074" t="s">
        <v>13853</v>
      </c>
    </row>
    <row r="1075" spans="1:31" hidden="1" x14ac:dyDescent="0.25">
      <c r="A1075" t="s">
        <v>7041</v>
      </c>
      <c r="B1075" t="s">
        <v>527</v>
      </c>
      <c r="C1075" s="3" t="s">
        <v>72</v>
      </c>
      <c r="D1075" s="3" t="s">
        <v>2770</v>
      </c>
      <c r="E1075" s="3">
        <v>0</v>
      </c>
      <c r="F1075" s="3">
        <v>9000</v>
      </c>
      <c r="G1075" s="34">
        <v>1.19</v>
      </c>
      <c r="H1075" s="3" t="s">
        <v>8184</v>
      </c>
      <c r="I1075" s="3" t="s">
        <v>12123</v>
      </c>
      <c r="J1075" s="3" t="s">
        <v>8104</v>
      </c>
      <c r="K1075" s="3" t="s">
        <v>8111</v>
      </c>
      <c r="L1075" s="3" t="s">
        <v>8108</v>
      </c>
      <c r="M1075" s="26" t="s">
        <v>16689</v>
      </c>
      <c r="N1075"/>
      <c r="O1075" s="3" t="s">
        <v>78</v>
      </c>
      <c r="P1075" s="55"/>
      <c r="Q1075" s="55">
        <v>23.8</v>
      </c>
      <c r="R1075" s="55">
        <v>-23.8</v>
      </c>
      <c r="S1075" s="57">
        <v>-1</v>
      </c>
      <c r="T1075" s="55" t="s">
        <v>78</v>
      </c>
      <c r="U1075" s="55" t="s">
        <v>78</v>
      </c>
      <c r="V1075" s="55" t="s">
        <v>78</v>
      </c>
      <c r="W1075" s="55" t="s">
        <v>78</v>
      </c>
      <c r="X1075" s="57" t="s">
        <v>78</v>
      </c>
      <c r="Y1075" s="3" t="str">
        <f>IFERROR(VLOOKUP(A1075,'Pivot price tier'!$C$8:$L$2290,10,0),"")</f>
        <v/>
      </c>
      <c r="Z1075" s="3" t="str">
        <f>IFERROR(VLOOKUP(A1075,'Pivot price tier by size'!$D$8:$M$2512,10,0),"")</f>
        <v/>
      </c>
      <c r="AA1075" s="3" t="str">
        <f>IFERROR(VLOOKUP(A1075,'Pivot category'!$B$8:$I$2236,8,0),"")</f>
        <v/>
      </c>
      <c r="AB1075" s="3" t="str">
        <f>IF(P1075&lt;$AC$1,"Bottom 5%","")</f>
        <v>Bottom 5%</v>
      </c>
      <c r="AC1075"/>
      <c r="AD1075" t="s">
        <v>16510</v>
      </c>
      <c r="AE1075" t="s">
        <v>13853</v>
      </c>
    </row>
    <row r="1076" spans="1:31" x14ac:dyDescent="0.25">
      <c r="A1076" t="s">
        <v>7644</v>
      </c>
      <c r="B1076" t="s">
        <v>425</v>
      </c>
      <c r="C1076" s="3" t="s">
        <v>38</v>
      </c>
      <c r="D1076" s="3" t="s">
        <v>2654</v>
      </c>
      <c r="E1076" s="3" t="s">
        <v>5101</v>
      </c>
      <c r="F1076" s="3">
        <v>1000</v>
      </c>
      <c r="G1076" s="34">
        <v>23.99</v>
      </c>
      <c r="H1076" s="3" t="s">
        <v>26</v>
      </c>
      <c r="I1076" s="3" t="s">
        <v>17</v>
      </c>
      <c r="J1076" s="3" t="s">
        <v>8102</v>
      </c>
      <c r="K1076" s="3" t="s">
        <v>8103</v>
      </c>
      <c r="L1076" s="3" t="s">
        <v>68</v>
      </c>
      <c r="M1076" s="26" t="s">
        <v>16689</v>
      </c>
      <c r="N1076"/>
      <c r="O1076" s="3">
        <v>126</v>
      </c>
      <c r="P1076" s="55">
        <v>46972.42</v>
      </c>
      <c r="Q1076" s="55">
        <v>49179.5</v>
      </c>
      <c r="R1076" s="55">
        <v>-2207.08</v>
      </c>
      <c r="S1076" s="57">
        <v>-0.04</v>
      </c>
      <c r="T1076" s="55">
        <v>372.79698412698411</v>
      </c>
      <c r="U1076" s="55">
        <v>36488.79</v>
      </c>
      <c r="V1076" s="55">
        <v>38647.89</v>
      </c>
      <c r="W1076" s="55">
        <v>-2159.1</v>
      </c>
      <c r="X1076" s="57">
        <v>-0.06</v>
      </c>
      <c r="Y1076" s="3" t="str">
        <f>IFERROR(VLOOKUP(A1076,'Pivot price tier'!$C$8:$L$2290,10,0),"")</f>
        <v xml:space="preserve"> </v>
      </c>
      <c r="Z1076" s="3" t="str">
        <f>IFERROR(VLOOKUP(A1076,'Pivot price tier by size'!$D$8:$M$2512,10,0),"")</f>
        <v>X</v>
      </c>
      <c r="AA1076" s="3" t="str">
        <f>IFERROR(VLOOKUP(A1076,'Pivot category'!$B$8:$I$2236,8,0),"")</f>
        <v xml:space="preserve"> </v>
      </c>
      <c r="AB1076" s="3" t="str">
        <f>IF(P1076&lt;$AC$1,"Bottom 5%","")</f>
        <v>Bottom 5%</v>
      </c>
      <c r="AC1076"/>
      <c r="AD1076" t="s">
        <v>16512</v>
      </c>
      <c r="AE1076" t="s">
        <v>13856</v>
      </c>
    </row>
    <row r="1077" spans="1:31" hidden="1" x14ac:dyDescent="0.25">
      <c r="A1077" t="s">
        <v>7006</v>
      </c>
      <c r="B1077" t="s">
        <v>529</v>
      </c>
      <c r="C1077" s="3" t="s">
        <v>72</v>
      </c>
      <c r="D1077" s="3" t="s">
        <v>2772</v>
      </c>
      <c r="E1077" s="3">
        <v>0</v>
      </c>
      <c r="F1077" s="3">
        <v>1000</v>
      </c>
      <c r="G1077" s="34">
        <v>1.19</v>
      </c>
      <c r="H1077" s="3" t="s">
        <v>8184</v>
      </c>
      <c r="I1077" s="3" t="s">
        <v>12123</v>
      </c>
      <c r="J1077" s="3" t="s">
        <v>8107</v>
      </c>
      <c r="K1077" s="3" t="s">
        <v>8103</v>
      </c>
      <c r="L1077" s="3" t="s">
        <v>8106</v>
      </c>
      <c r="M1077" s="26" t="s">
        <v>16689</v>
      </c>
      <c r="N1077"/>
      <c r="O1077" s="3">
        <v>3</v>
      </c>
      <c r="P1077" s="55">
        <v>301.07</v>
      </c>
      <c r="Q1077" s="55">
        <v>9586.91</v>
      </c>
      <c r="R1077" s="55">
        <v>-9285.84</v>
      </c>
      <c r="S1077" s="57">
        <v>-0.97</v>
      </c>
      <c r="T1077" s="55">
        <v>100.35666666666667</v>
      </c>
      <c r="U1077" s="55">
        <v>30.94</v>
      </c>
      <c r="V1077" s="55">
        <v>1080.17</v>
      </c>
      <c r="W1077" s="55">
        <v>-1049.23</v>
      </c>
      <c r="X1077" s="57">
        <v>-0.97</v>
      </c>
      <c r="Y1077" s="3" t="str">
        <f>IFERROR(VLOOKUP(A1077,'Pivot price tier'!$C$8:$L$2290,10,0),"")</f>
        <v/>
      </c>
      <c r="Z1077" s="3" t="str">
        <f>IFERROR(VLOOKUP(A1077,'Pivot price tier by size'!$D$8:$M$2512,10,0),"")</f>
        <v/>
      </c>
      <c r="AA1077" s="3" t="str">
        <f>IFERROR(VLOOKUP(A1077,'Pivot category'!$B$8:$I$2236,8,0),"")</f>
        <v/>
      </c>
      <c r="AB1077" s="3" t="str">
        <f>IF(P1077&lt;$AC$1,"Bottom 5%","")</f>
        <v>Bottom 5%</v>
      </c>
      <c r="AC1077"/>
      <c r="AD1077" t="s">
        <v>16510</v>
      </c>
      <c r="AE1077" t="s">
        <v>13853</v>
      </c>
    </row>
    <row r="1078" spans="1:31" hidden="1" x14ac:dyDescent="0.25">
      <c r="A1078" t="s">
        <v>7757</v>
      </c>
      <c r="B1078" t="s">
        <v>530</v>
      </c>
      <c r="C1078" s="3" t="s">
        <v>38</v>
      </c>
      <c r="D1078" s="3" t="s">
        <v>2773</v>
      </c>
      <c r="E1078" s="3">
        <v>0</v>
      </c>
      <c r="F1078" s="3">
        <v>1000</v>
      </c>
      <c r="G1078" s="34">
        <v>6.59</v>
      </c>
      <c r="H1078" s="3" t="s">
        <v>8184</v>
      </c>
      <c r="I1078" s="3" t="s">
        <v>12122</v>
      </c>
      <c r="J1078" s="3" t="s">
        <v>8107</v>
      </c>
      <c r="K1078" s="3" t="s">
        <v>8103</v>
      </c>
      <c r="L1078" s="3" t="s">
        <v>8106</v>
      </c>
      <c r="M1078" s="26" t="s">
        <v>16689</v>
      </c>
      <c r="N1078"/>
      <c r="O1078" s="3">
        <v>1</v>
      </c>
      <c r="P1078" s="55">
        <v>6267.09</v>
      </c>
      <c r="Q1078" s="55">
        <v>24298.89</v>
      </c>
      <c r="R1078" s="55">
        <v>-18031.8</v>
      </c>
      <c r="S1078" s="57">
        <v>-0.74</v>
      </c>
      <c r="T1078" s="55">
        <v>6267.09</v>
      </c>
      <c r="U1078" s="55">
        <v>691.95</v>
      </c>
      <c r="V1078" s="55">
        <v>5385.1</v>
      </c>
      <c r="W1078" s="55">
        <v>-4693.1499999999996</v>
      </c>
      <c r="X1078" s="57">
        <v>-0.87</v>
      </c>
      <c r="Y1078" s="3" t="str">
        <f>IFERROR(VLOOKUP(A1078,'Pivot price tier'!$C$8:$L$2290,10,0),"")</f>
        <v/>
      </c>
      <c r="Z1078" s="3" t="str">
        <f>IFERROR(VLOOKUP(A1078,'Pivot price tier by size'!$D$8:$M$2512,10,0),"")</f>
        <v/>
      </c>
      <c r="AA1078" s="3" t="str">
        <f>IFERROR(VLOOKUP(A1078,'Pivot category'!$B$8:$I$2236,8,0),"")</f>
        <v/>
      </c>
      <c r="AB1078" s="3" t="str">
        <f>IF(P1078&lt;$AC$1,"Bottom 5%","")</f>
        <v>Bottom 5%</v>
      </c>
      <c r="AC1078"/>
      <c r="AD1078" t="s">
        <v>16510</v>
      </c>
      <c r="AE1078" t="s">
        <v>13853</v>
      </c>
    </row>
    <row r="1079" spans="1:31" hidden="1" x14ac:dyDescent="0.25">
      <c r="A1079" t="s">
        <v>7002</v>
      </c>
      <c r="B1079" t="s">
        <v>531</v>
      </c>
      <c r="C1079" s="3" t="s">
        <v>72</v>
      </c>
      <c r="D1079" s="3" t="s">
        <v>2774</v>
      </c>
      <c r="E1079" s="3">
        <v>0</v>
      </c>
      <c r="F1079" s="3">
        <v>1000</v>
      </c>
      <c r="G1079" s="34">
        <v>1.19</v>
      </c>
      <c r="H1079" s="3" t="s">
        <v>8184</v>
      </c>
      <c r="I1079" s="3" t="s">
        <v>12123</v>
      </c>
      <c r="J1079" s="3" t="s">
        <v>8107</v>
      </c>
      <c r="K1079" s="3" t="s">
        <v>8103</v>
      </c>
      <c r="L1079" s="3" t="s">
        <v>8106</v>
      </c>
      <c r="M1079" s="26" t="s">
        <v>16689</v>
      </c>
      <c r="N1079"/>
      <c r="O1079" s="3">
        <v>3</v>
      </c>
      <c r="P1079" s="55">
        <v>623.55999999999995</v>
      </c>
      <c r="Q1079" s="55">
        <v>7999.14</v>
      </c>
      <c r="R1079" s="55">
        <v>-7375.58</v>
      </c>
      <c r="S1079" s="57">
        <v>-0.92</v>
      </c>
      <c r="T1079" s="55">
        <v>207.85333333333332</v>
      </c>
      <c r="U1079" s="55">
        <v>85.68</v>
      </c>
      <c r="V1079" s="55">
        <v>1569.32</v>
      </c>
      <c r="W1079" s="55">
        <v>-1483.64</v>
      </c>
      <c r="X1079" s="57">
        <v>-0.95</v>
      </c>
      <c r="Y1079" s="3" t="str">
        <f>IFERROR(VLOOKUP(A1079,'Pivot price tier'!$C$8:$L$2290,10,0),"")</f>
        <v/>
      </c>
      <c r="Z1079" s="3" t="str">
        <f>IFERROR(VLOOKUP(A1079,'Pivot price tier by size'!$D$8:$M$2512,10,0),"")</f>
        <v/>
      </c>
      <c r="AA1079" s="3" t="str">
        <f>IFERROR(VLOOKUP(A1079,'Pivot category'!$B$8:$I$2236,8,0),"")</f>
        <v/>
      </c>
      <c r="AB1079" s="3" t="str">
        <f>IF(P1079&lt;$AC$1,"Bottom 5%","")</f>
        <v>Bottom 5%</v>
      </c>
      <c r="AC1079"/>
      <c r="AD1079" t="s">
        <v>16510</v>
      </c>
      <c r="AE1079" t="s">
        <v>13853</v>
      </c>
    </row>
    <row r="1080" spans="1:31" hidden="1" x14ac:dyDescent="0.25">
      <c r="A1080" t="s">
        <v>12818</v>
      </c>
      <c r="B1080" t="s">
        <v>12819</v>
      </c>
      <c r="C1080" s="3" t="s">
        <v>72</v>
      </c>
      <c r="D1080" s="3" t="s">
        <v>8236</v>
      </c>
      <c r="E1080" s="3">
        <v>0</v>
      </c>
      <c r="F1080" s="3">
        <v>6000</v>
      </c>
      <c r="G1080" s="34">
        <v>1.79</v>
      </c>
      <c r="H1080" s="3" t="s">
        <v>8184</v>
      </c>
      <c r="I1080" s="3" t="s">
        <v>12123</v>
      </c>
      <c r="J1080" s="3" t="s">
        <v>8104</v>
      </c>
      <c r="K1080" s="3" t="s">
        <v>8129</v>
      </c>
      <c r="L1080" s="3" t="s">
        <v>8108</v>
      </c>
      <c r="M1080" s="26">
        <v>45474</v>
      </c>
      <c r="N1080"/>
      <c r="O1080" s="3" t="s">
        <v>78</v>
      </c>
      <c r="P1080" s="55"/>
      <c r="Q1080" s="55">
        <v>3.58</v>
      </c>
      <c r="R1080" s="55">
        <v>-3.58</v>
      </c>
      <c r="S1080" s="57">
        <v>-1</v>
      </c>
      <c r="T1080" s="55" t="s">
        <v>78</v>
      </c>
      <c r="U1080" s="55" t="s">
        <v>78</v>
      </c>
      <c r="V1080" s="55" t="s">
        <v>78</v>
      </c>
      <c r="W1080" s="55" t="s">
        <v>78</v>
      </c>
      <c r="X1080" s="57" t="s">
        <v>78</v>
      </c>
      <c r="Y1080" s="3" t="str">
        <f>IFERROR(VLOOKUP(A1080,'Pivot price tier'!$C$8:$L$2290,10,0),"")</f>
        <v/>
      </c>
      <c r="Z1080" s="3" t="str">
        <f>IFERROR(VLOOKUP(A1080,'Pivot price tier by size'!$D$8:$M$2512,10,0),"")</f>
        <v/>
      </c>
      <c r="AA1080" s="3" t="str">
        <f>IFERROR(VLOOKUP(A1080,'Pivot category'!$B$8:$I$2236,8,0),"")</f>
        <v/>
      </c>
      <c r="AB1080" s="3" t="str">
        <f>IF(P1080&lt;$AC$1,"Bottom 5%","")</f>
        <v>Bottom 5%</v>
      </c>
      <c r="AC1080"/>
      <c r="AD1080" t="s">
        <v>16510</v>
      </c>
      <c r="AE1080" t="s">
        <v>13864</v>
      </c>
    </row>
    <row r="1081" spans="1:31" hidden="1" x14ac:dyDescent="0.25">
      <c r="A1081" t="s">
        <v>7791</v>
      </c>
      <c r="B1081" t="s">
        <v>532</v>
      </c>
      <c r="C1081" s="3" t="s">
        <v>38</v>
      </c>
      <c r="D1081" s="3" t="s">
        <v>2775</v>
      </c>
      <c r="E1081" s="3">
        <v>0</v>
      </c>
      <c r="F1081" s="3">
        <v>4000</v>
      </c>
      <c r="G1081" s="34">
        <v>7.79</v>
      </c>
      <c r="H1081" s="3" t="s">
        <v>8184</v>
      </c>
      <c r="I1081" s="3" t="s">
        <v>12122</v>
      </c>
      <c r="J1081" s="3" t="s">
        <v>8107</v>
      </c>
      <c r="K1081" s="3" t="s">
        <v>8111</v>
      </c>
      <c r="L1081" s="3" t="s">
        <v>8108</v>
      </c>
      <c r="M1081" s="26" t="s">
        <v>16689</v>
      </c>
      <c r="N1081"/>
      <c r="O1081" s="3">
        <v>2</v>
      </c>
      <c r="P1081" s="55"/>
      <c r="Q1081" s="55">
        <v>38.950000000000003</v>
      </c>
      <c r="R1081" s="55">
        <v>-38.950000000000003</v>
      </c>
      <c r="S1081" s="57">
        <v>-1</v>
      </c>
      <c r="T1081" s="55">
        <v>0</v>
      </c>
      <c r="U1081" s="55" t="s">
        <v>78</v>
      </c>
      <c r="V1081" s="55" t="s">
        <v>78</v>
      </c>
      <c r="W1081" s="55" t="s">
        <v>78</v>
      </c>
      <c r="X1081" s="57" t="s">
        <v>78</v>
      </c>
      <c r="Y1081" s="3" t="str">
        <f>IFERROR(VLOOKUP(A1081,'Pivot price tier'!$C$8:$L$2290,10,0),"")</f>
        <v/>
      </c>
      <c r="Z1081" s="3" t="str">
        <f>IFERROR(VLOOKUP(A1081,'Pivot price tier by size'!$D$8:$M$2512,10,0),"")</f>
        <v/>
      </c>
      <c r="AA1081" s="3" t="str">
        <f>IFERROR(VLOOKUP(A1081,'Pivot category'!$B$8:$I$2236,8,0),"")</f>
        <v/>
      </c>
      <c r="AB1081" s="3" t="str">
        <f>IF(P1081&lt;$AC$1,"Bottom 5%","")</f>
        <v>Bottom 5%</v>
      </c>
      <c r="AC1081"/>
      <c r="AD1081" t="s">
        <v>16510</v>
      </c>
      <c r="AE1081" t="s">
        <v>13853</v>
      </c>
    </row>
    <row r="1082" spans="1:31" hidden="1" x14ac:dyDescent="0.25">
      <c r="A1082" t="s">
        <v>14508</v>
      </c>
      <c r="B1082" t="s">
        <v>12234</v>
      </c>
      <c r="C1082" s="3" t="s">
        <v>32</v>
      </c>
      <c r="D1082" s="3" t="s">
        <v>11130</v>
      </c>
      <c r="E1082" s="3" t="s">
        <v>5053</v>
      </c>
      <c r="F1082" s="3">
        <v>10000</v>
      </c>
      <c r="G1082" s="34">
        <v>299.99</v>
      </c>
      <c r="H1082" s="3" t="s">
        <v>12</v>
      </c>
      <c r="I1082" s="3" t="s">
        <v>74</v>
      </c>
      <c r="J1082" s="3" t="s">
        <v>15165</v>
      </c>
      <c r="K1082" s="3" t="s">
        <v>8115</v>
      </c>
      <c r="L1082" s="3" t="s">
        <v>68</v>
      </c>
      <c r="M1082" s="26" t="s">
        <v>16689</v>
      </c>
      <c r="N1082"/>
      <c r="O1082" s="3">
        <v>6</v>
      </c>
      <c r="P1082" s="55">
        <v>899.97</v>
      </c>
      <c r="Q1082" s="55">
        <v>2399.92</v>
      </c>
      <c r="R1082" s="55">
        <v>-1499.95</v>
      </c>
      <c r="S1082" s="57">
        <v>-0.63</v>
      </c>
      <c r="T1082" s="55">
        <v>149.995</v>
      </c>
      <c r="U1082" s="55">
        <v>0</v>
      </c>
      <c r="V1082" s="55">
        <v>6599.78</v>
      </c>
      <c r="W1082" s="55">
        <v>-6599.78</v>
      </c>
      <c r="X1082" s="57">
        <v>-1</v>
      </c>
      <c r="Y1082" s="3" t="str">
        <f>IFERROR(VLOOKUP(A1082,'Pivot price tier'!$C$8:$L$2290,10,0),"")</f>
        <v/>
      </c>
      <c r="Z1082" s="3" t="str">
        <f>IFERROR(VLOOKUP(A1082,'Pivot price tier by size'!$D$8:$M$2512,10,0),"")</f>
        <v/>
      </c>
      <c r="AA1082" s="3" t="str">
        <f>IFERROR(VLOOKUP(A1082,'Pivot category'!$B$8:$I$2236,8,0),"")</f>
        <v/>
      </c>
      <c r="AB1082" s="3" t="str">
        <f>IF(P1082&lt;$AC$1,"Bottom 5%","")</f>
        <v>Bottom 5%</v>
      </c>
      <c r="AC1082"/>
      <c r="AD1082" t="s">
        <v>16510</v>
      </c>
      <c r="AE1082" t="s">
        <v>13863</v>
      </c>
    </row>
    <row r="1083" spans="1:31" hidden="1" x14ac:dyDescent="0.25">
      <c r="A1083" t="s">
        <v>10131</v>
      </c>
      <c r="B1083" t="s">
        <v>10132</v>
      </c>
      <c r="C1083" s="3" t="s">
        <v>32</v>
      </c>
      <c r="D1083" s="3" t="s">
        <v>9855</v>
      </c>
      <c r="E1083" s="3" t="s">
        <v>5053</v>
      </c>
      <c r="F1083" s="3">
        <v>10000</v>
      </c>
      <c r="G1083" s="34">
        <v>199.99</v>
      </c>
      <c r="H1083" s="3" t="s">
        <v>12405</v>
      </c>
      <c r="I1083" s="3" t="s">
        <v>74</v>
      </c>
      <c r="J1083" s="3" t="s">
        <v>15165</v>
      </c>
      <c r="K1083" s="3" t="s">
        <v>8111</v>
      </c>
      <c r="L1083" s="3" t="s">
        <v>68</v>
      </c>
      <c r="M1083" s="26" t="s">
        <v>16689</v>
      </c>
      <c r="N1083"/>
      <c r="O1083" s="3">
        <v>6</v>
      </c>
      <c r="P1083" s="55">
        <v>999.95</v>
      </c>
      <c r="Q1083" s="55">
        <v>2799.86</v>
      </c>
      <c r="R1083" s="55">
        <v>-1799.91</v>
      </c>
      <c r="S1083" s="57">
        <v>-0.64</v>
      </c>
      <c r="T1083" s="55">
        <v>166.65833333333333</v>
      </c>
      <c r="U1083" s="55">
        <v>0</v>
      </c>
      <c r="V1083" s="55">
        <v>4199.79</v>
      </c>
      <c r="W1083" s="55">
        <v>-4199.79</v>
      </c>
      <c r="X1083" s="57">
        <v>-1</v>
      </c>
      <c r="Y1083" s="3" t="str">
        <f>IFERROR(VLOOKUP(A1083,'Pivot price tier'!$C$8:$L$2290,10,0),"")</f>
        <v/>
      </c>
      <c r="Z1083" s="3" t="str">
        <f>IFERROR(VLOOKUP(A1083,'Pivot price tier by size'!$D$8:$M$2512,10,0),"")</f>
        <v/>
      </c>
      <c r="AA1083" s="3" t="str">
        <f>IFERROR(VLOOKUP(A1083,'Pivot category'!$B$8:$I$2236,8,0),"")</f>
        <v/>
      </c>
      <c r="AB1083" s="3" t="str">
        <f>IF(P1083&lt;$AC$1,"Bottom 5%","")</f>
        <v>Bottom 5%</v>
      </c>
      <c r="AC1083"/>
      <c r="AD1083" t="s">
        <v>16510</v>
      </c>
      <c r="AE1083" t="s">
        <v>13863</v>
      </c>
    </row>
    <row r="1084" spans="1:31" x14ac:dyDescent="0.25">
      <c r="A1084" t="s">
        <v>7655</v>
      </c>
      <c r="B1084" t="s">
        <v>427</v>
      </c>
      <c r="C1084" s="3" t="s">
        <v>38</v>
      </c>
      <c r="D1084" s="3" t="s">
        <v>2656</v>
      </c>
      <c r="E1084" s="3" t="s">
        <v>5101</v>
      </c>
      <c r="F1084" s="3">
        <v>1000</v>
      </c>
      <c r="G1084" s="34">
        <v>17.989999999999998</v>
      </c>
      <c r="H1084" s="3" t="s">
        <v>26</v>
      </c>
      <c r="I1084" s="3" t="s">
        <v>13</v>
      </c>
      <c r="J1084" s="3" t="s">
        <v>8102</v>
      </c>
      <c r="K1084" s="3" t="s">
        <v>8103</v>
      </c>
      <c r="L1084" s="3" t="s">
        <v>68</v>
      </c>
      <c r="M1084" s="26" t="s">
        <v>16689</v>
      </c>
      <c r="N1084"/>
      <c r="O1084" s="3">
        <v>102</v>
      </c>
      <c r="P1084" s="55">
        <v>36645.629999999997</v>
      </c>
      <c r="Q1084" s="55">
        <v>38030.86</v>
      </c>
      <c r="R1084" s="55">
        <v>-1385.23</v>
      </c>
      <c r="S1084" s="57">
        <v>-0.04</v>
      </c>
      <c r="T1084" s="55">
        <v>359.27088235294116</v>
      </c>
      <c r="U1084" s="55">
        <v>12053.3</v>
      </c>
      <c r="V1084" s="55">
        <v>12233.2</v>
      </c>
      <c r="W1084" s="55">
        <v>-179.9</v>
      </c>
      <c r="X1084" s="57">
        <v>-0.01</v>
      </c>
      <c r="Y1084" s="3" t="str">
        <f>IFERROR(VLOOKUP(A1084,'Pivot price tier'!$C$8:$L$2290,10,0),"")</f>
        <v xml:space="preserve"> </v>
      </c>
      <c r="Z1084" s="3" t="str">
        <f>IFERROR(VLOOKUP(A1084,'Pivot price tier by size'!$D$8:$M$2512,10,0),"")</f>
        <v>X</v>
      </c>
      <c r="AA1084" s="3" t="str">
        <f>IFERROR(VLOOKUP(A1084,'Pivot category'!$B$8:$I$2236,8,0),"")</f>
        <v xml:space="preserve"> </v>
      </c>
      <c r="AB1084" s="3" t="str">
        <f>IF(P1084&lt;$AC$1,"Bottom 5%","")</f>
        <v>Bottom 5%</v>
      </c>
      <c r="AC1084"/>
      <c r="AD1084" t="s">
        <v>16512</v>
      </c>
      <c r="AE1084" t="s">
        <v>13856</v>
      </c>
    </row>
    <row r="1085" spans="1:31" hidden="1" x14ac:dyDescent="0.25">
      <c r="A1085" t="s">
        <v>12820</v>
      </c>
      <c r="B1085" t="s">
        <v>12821</v>
      </c>
      <c r="C1085" s="3" t="s">
        <v>32</v>
      </c>
      <c r="D1085" s="3" t="s">
        <v>12429</v>
      </c>
      <c r="E1085" s="3" t="s">
        <v>5053</v>
      </c>
      <c r="F1085" s="3">
        <v>10000</v>
      </c>
      <c r="G1085" s="34">
        <v>129.99</v>
      </c>
      <c r="H1085" s="3" t="s">
        <v>12</v>
      </c>
      <c r="I1085" s="3" t="s">
        <v>74</v>
      </c>
      <c r="J1085" s="3" t="s">
        <v>15165</v>
      </c>
      <c r="K1085" s="3" t="s">
        <v>8103</v>
      </c>
      <c r="L1085" s="3" t="s">
        <v>68</v>
      </c>
      <c r="M1085" s="26">
        <v>45474</v>
      </c>
      <c r="N1085"/>
      <c r="O1085" s="3">
        <v>0</v>
      </c>
      <c r="P1085" s="55">
        <v>129.99</v>
      </c>
      <c r="Q1085" s="55">
        <v>2989.77</v>
      </c>
      <c r="R1085" s="55">
        <v>-2859.78</v>
      </c>
      <c r="S1085" s="57">
        <v>-0.96</v>
      </c>
      <c r="T1085" s="55" t="s">
        <v>78</v>
      </c>
      <c r="U1085" s="55">
        <v>259.98</v>
      </c>
      <c r="V1085" s="55">
        <v>1949.85</v>
      </c>
      <c r="W1085" s="55">
        <v>-1689.87</v>
      </c>
      <c r="X1085" s="57">
        <v>-0.87</v>
      </c>
      <c r="Y1085" s="3" t="str">
        <f>IFERROR(VLOOKUP(A1085,'Pivot price tier'!$C$8:$L$2290,10,0),"")</f>
        <v>X</v>
      </c>
      <c r="Z1085" s="3" t="str">
        <f>IFERROR(VLOOKUP(A1085,'Pivot price tier by size'!$D$8:$M$2512,10,0),"")</f>
        <v>X</v>
      </c>
      <c r="AA1085" s="3" t="str">
        <f>IFERROR(VLOOKUP(A1085,'Pivot category'!$B$8:$I$2236,8,0),"")</f>
        <v>X</v>
      </c>
      <c r="AB1085" s="3" t="str">
        <f>IF(P1085&lt;$AC$1,"Bottom 5%","")</f>
        <v>Bottom 5%</v>
      </c>
      <c r="AC1085"/>
      <c r="AD1085" t="s">
        <v>16510</v>
      </c>
      <c r="AE1085" t="s">
        <v>13863</v>
      </c>
    </row>
    <row r="1086" spans="1:31" hidden="1" x14ac:dyDescent="0.25">
      <c r="A1086" t="s">
        <v>10907</v>
      </c>
      <c r="B1086" t="s">
        <v>10908</v>
      </c>
      <c r="C1086" s="3" t="s">
        <v>32</v>
      </c>
      <c r="D1086" s="3" t="s">
        <v>10526</v>
      </c>
      <c r="E1086" s="3" t="s">
        <v>5053</v>
      </c>
      <c r="F1086" s="3">
        <v>7000</v>
      </c>
      <c r="G1086" s="34">
        <v>119.99</v>
      </c>
      <c r="H1086" s="3" t="s">
        <v>12405</v>
      </c>
      <c r="I1086" s="3" t="s">
        <v>74</v>
      </c>
      <c r="J1086" s="3" t="s">
        <v>8107</v>
      </c>
      <c r="K1086" s="3" t="s">
        <v>8115</v>
      </c>
      <c r="L1086" s="3" t="s">
        <v>8106</v>
      </c>
      <c r="M1086" s="26" t="s">
        <v>16689</v>
      </c>
      <c r="N1086"/>
      <c r="O1086" s="3">
        <v>3</v>
      </c>
      <c r="P1086" s="55">
        <v>3359.72</v>
      </c>
      <c r="Q1086" s="55">
        <v>1599.92</v>
      </c>
      <c r="R1086" s="55">
        <v>1759.8</v>
      </c>
      <c r="S1086" s="57">
        <v>1.1000000000000001</v>
      </c>
      <c r="T1086" s="55">
        <v>1119.9066666666665</v>
      </c>
      <c r="U1086" s="55">
        <v>359.97</v>
      </c>
      <c r="V1086" s="55">
        <v>4799.76</v>
      </c>
      <c r="W1086" s="55">
        <v>-4439.79</v>
      </c>
      <c r="X1086" s="57">
        <v>-0.93</v>
      </c>
      <c r="Y1086" s="3" t="str">
        <f>IFERROR(VLOOKUP(A1086,'Pivot price tier'!$C$8:$L$2290,10,0),"")</f>
        <v/>
      </c>
      <c r="Z1086" s="3" t="str">
        <f>IFERROR(VLOOKUP(A1086,'Pivot price tier by size'!$D$8:$M$2512,10,0),"")</f>
        <v/>
      </c>
      <c r="AA1086" s="3" t="str">
        <f>IFERROR(VLOOKUP(A1086,'Pivot category'!$B$8:$I$2236,8,0),"")</f>
        <v/>
      </c>
      <c r="AB1086" s="3" t="str">
        <f>IF(P1086&lt;$AC$1,"Bottom 5%","")</f>
        <v>Bottom 5%</v>
      </c>
      <c r="AC1086"/>
      <c r="AD1086" t="s">
        <v>16510</v>
      </c>
      <c r="AE1086" t="s">
        <v>13863</v>
      </c>
    </row>
    <row r="1087" spans="1:31" x14ac:dyDescent="0.25">
      <c r="A1087" t="s">
        <v>6763</v>
      </c>
      <c r="B1087" t="s">
        <v>732</v>
      </c>
      <c r="C1087" s="3" t="s">
        <v>34</v>
      </c>
      <c r="D1087" s="3" t="s">
        <v>2996</v>
      </c>
      <c r="E1087" s="3">
        <v>0</v>
      </c>
      <c r="F1087" s="3">
        <v>1000</v>
      </c>
      <c r="G1087" s="34">
        <v>6.99</v>
      </c>
      <c r="H1087" s="3" t="s">
        <v>29</v>
      </c>
      <c r="I1087" s="3" t="s">
        <v>17</v>
      </c>
      <c r="J1087" s="3" t="s">
        <v>8102</v>
      </c>
      <c r="K1087" s="3" t="s">
        <v>8103</v>
      </c>
      <c r="L1087" s="3" t="s">
        <v>68</v>
      </c>
      <c r="M1087" s="26" t="s">
        <v>16689</v>
      </c>
      <c r="N1087"/>
      <c r="O1087" s="3">
        <v>152</v>
      </c>
      <c r="P1087" s="55">
        <v>34376.82</v>
      </c>
      <c r="Q1087" s="55">
        <v>40632.870000000003</v>
      </c>
      <c r="R1087" s="55">
        <v>-6256.05</v>
      </c>
      <c r="S1087" s="57">
        <v>-0.15</v>
      </c>
      <c r="T1087" s="55">
        <v>226.16328947368422</v>
      </c>
      <c r="U1087" s="55">
        <v>63804.72</v>
      </c>
      <c r="V1087" s="55">
        <v>64713.42</v>
      </c>
      <c r="W1087" s="55">
        <v>-908.7</v>
      </c>
      <c r="X1087" s="57">
        <v>-0.01</v>
      </c>
      <c r="Y1087" s="3" t="str">
        <f>IFERROR(VLOOKUP(A1087,'Pivot price tier'!$C$8:$L$2290,10,0),"")</f>
        <v xml:space="preserve"> </v>
      </c>
      <c r="Z1087" s="3" t="str">
        <f>IFERROR(VLOOKUP(A1087,'Pivot price tier by size'!$D$8:$M$2512,10,0),"")</f>
        <v>X</v>
      </c>
      <c r="AA1087" s="3" t="str">
        <f>IFERROR(VLOOKUP(A1087,'Pivot category'!$B$8:$I$2236,8,0),"")</f>
        <v xml:space="preserve"> </v>
      </c>
      <c r="AB1087" s="3" t="str">
        <f>IF(P1087&lt;$AC$1,"Bottom 5%","")</f>
        <v>Bottom 5%</v>
      </c>
      <c r="AC1087"/>
      <c r="AD1087" t="s">
        <v>16512</v>
      </c>
      <c r="AE1087" t="s">
        <v>13856</v>
      </c>
    </row>
    <row r="1088" spans="1:31" x14ac:dyDescent="0.25">
      <c r="A1088" t="s">
        <v>5346</v>
      </c>
      <c r="B1088" t="s">
        <v>733</v>
      </c>
      <c r="C1088" s="3" t="s">
        <v>32</v>
      </c>
      <c r="D1088" s="3" t="s">
        <v>2997</v>
      </c>
      <c r="E1088" s="3">
        <v>0</v>
      </c>
      <c r="F1088" s="3">
        <v>1000</v>
      </c>
      <c r="G1088" s="34">
        <v>12.99</v>
      </c>
      <c r="H1088" s="3" t="s">
        <v>29</v>
      </c>
      <c r="I1088" s="3" t="s">
        <v>17</v>
      </c>
      <c r="J1088" s="3" t="s">
        <v>8102</v>
      </c>
      <c r="K1088" s="3" t="s">
        <v>8103</v>
      </c>
      <c r="L1088" s="3" t="s">
        <v>68</v>
      </c>
      <c r="M1088" s="26" t="s">
        <v>16689</v>
      </c>
      <c r="N1088"/>
      <c r="O1088" s="3">
        <v>143</v>
      </c>
      <c r="P1088" s="55">
        <v>34488.449999999997</v>
      </c>
      <c r="Q1088" s="55">
        <v>35514.660000000003</v>
      </c>
      <c r="R1088" s="55">
        <v>-1026.21</v>
      </c>
      <c r="S1088" s="57">
        <v>-0.03</v>
      </c>
      <c r="T1088" s="55">
        <v>241.177972027972</v>
      </c>
      <c r="U1088" s="55">
        <v>54012.42</v>
      </c>
      <c r="V1088" s="55">
        <v>55844.01</v>
      </c>
      <c r="W1088" s="55">
        <v>-1831.59</v>
      </c>
      <c r="X1088" s="57">
        <v>-0.03</v>
      </c>
      <c r="Y1088" s="3" t="str">
        <f>IFERROR(VLOOKUP(A1088,'Pivot price tier'!$C$8:$L$2290,10,0),"")</f>
        <v xml:space="preserve"> </v>
      </c>
      <c r="Z1088" s="3" t="str">
        <f>IFERROR(VLOOKUP(A1088,'Pivot price tier by size'!$D$8:$M$2512,10,0),"")</f>
        <v>X</v>
      </c>
      <c r="AA1088" s="3" t="str">
        <f>IFERROR(VLOOKUP(A1088,'Pivot category'!$B$8:$I$2236,8,0),"")</f>
        <v xml:space="preserve"> </v>
      </c>
      <c r="AB1088" s="3" t="str">
        <f>IF(P1088&lt;$AC$1,"Bottom 5%","")</f>
        <v>Bottom 5%</v>
      </c>
      <c r="AC1088"/>
      <c r="AD1088" t="s">
        <v>16512</v>
      </c>
      <c r="AE1088" t="s">
        <v>13856</v>
      </c>
    </row>
    <row r="1089" spans="1:31" hidden="1" x14ac:dyDescent="0.25">
      <c r="A1089" t="s">
        <v>13982</v>
      </c>
      <c r="B1089" t="s">
        <v>13983</v>
      </c>
      <c r="C1089" s="3" t="s">
        <v>32</v>
      </c>
      <c r="D1089" s="3" t="s">
        <v>13780</v>
      </c>
      <c r="E1089" s="3" t="s">
        <v>5053</v>
      </c>
      <c r="F1089" s="3">
        <v>10000</v>
      </c>
      <c r="G1089" s="34">
        <v>249.99</v>
      </c>
      <c r="H1089" s="3" t="s">
        <v>12</v>
      </c>
      <c r="I1089" s="3" t="s">
        <v>74</v>
      </c>
      <c r="J1089" s="3" t="s">
        <v>15165</v>
      </c>
      <c r="K1089" s="3" t="s">
        <v>8103</v>
      </c>
      <c r="L1089" s="3" t="s">
        <v>68</v>
      </c>
      <c r="M1089" s="26">
        <v>45627</v>
      </c>
      <c r="N1089"/>
      <c r="O1089" s="3">
        <v>3</v>
      </c>
      <c r="P1089" s="55">
        <v>999.96</v>
      </c>
      <c r="Q1089" s="55">
        <v>8499.66</v>
      </c>
      <c r="R1089" s="55">
        <v>-7499.7</v>
      </c>
      <c r="S1089" s="57">
        <v>-0.88</v>
      </c>
      <c r="T1089" s="55">
        <v>333.32</v>
      </c>
      <c r="U1089" s="55">
        <v>249.99</v>
      </c>
      <c r="V1089" s="55">
        <v>1249.95</v>
      </c>
      <c r="W1089" s="55">
        <v>-999.96</v>
      </c>
      <c r="X1089" s="57">
        <v>-0.8</v>
      </c>
      <c r="Y1089" s="3" t="str">
        <f>IFERROR(VLOOKUP(A1089,'Pivot price tier'!$C$8:$L$2290,10,0),"")</f>
        <v>X</v>
      </c>
      <c r="Z1089" s="3" t="str">
        <f>IFERROR(VLOOKUP(A1089,'Pivot price tier by size'!$D$8:$M$2512,10,0),"")</f>
        <v>X</v>
      </c>
      <c r="AA1089" s="3" t="str">
        <f>IFERROR(VLOOKUP(A1089,'Pivot category'!$B$8:$I$2236,8,0),"")</f>
        <v>X</v>
      </c>
      <c r="AB1089" s="3" t="str">
        <f>IF(P1089&lt;$AC$1,"Bottom 5%","")</f>
        <v>Bottom 5%</v>
      </c>
      <c r="AC1089"/>
      <c r="AD1089" t="s">
        <v>16510</v>
      </c>
      <c r="AE1089" t="s">
        <v>13863</v>
      </c>
    </row>
    <row r="1090" spans="1:31" hidden="1" x14ac:dyDescent="0.25">
      <c r="A1090" t="s">
        <v>12235</v>
      </c>
      <c r="B1090" t="s">
        <v>12236</v>
      </c>
      <c r="C1090" s="3" t="s">
        <v>32</v>
      </c>
      <c r="D1090" s="3" t="s">
        <v>12053</v>
      </c>
      <c r="E1090" s="3" t="s">
        <v>5053</v>
      </c>
      <c r="F1090" s="3">
        <v>70000</v>
      </c>
      <c r="G1090" s="34">
        <v>79.989999999999995</v>
      </c>
      <c r="H1090" s="3" t="s">
        <v>12</v>
      </c>
      <c r="I1090" s="3" t="s">
        <v>15</v>
      </c>
      <c r="J1090" s="3" t="s">
        <v>8112</v>
      </c>
      <c r="K1090" s="3" t="s">
        <v>8103</v>
      </c>
      <c r="L1090" s="3" t="s">
        <v>68</v>
      </c>
      <c r="M1090" s="26" t="s">
        <v>16689</v>
      </c>
      <c r="N1090"/>
      <c r="O1090" s="3">
        <v>26</v>
      </c>
      <c r="P1090" s="55">
        <v>959.88</v>
      </c>
      <c r="Q1090" s="55">
        <v>1969.81</v>
      </c>
      <c r="R1090" s="55">
        <v>-1009.93</v>
      </c>
      <c r="S1090" s="57">
        <v>-0.51</v>
      </c>
      <c r="T1090" s="55">
        <v>36.918461538461536</v>
      </c>
      <c r="U1090" s="55">
        <v>0</v>
      </c>
      <c r="V1090" s="55">
        <v>16008.03</v>
      </c>
      <c r="W1090" s="55">
        <v>-16008.03</v>
      </c>
      <c r="X1090" s="57">
        <v>-1</v>
      </c>
      <c r="Y1090" s="3" t="str">
        <f>IFERROR(VLOOKUP(A1090,'Pivot price tier'!$C$8:$L$2290,10,0),"")</f>
        <v>X</v>
      </c>
      <c r="Z1090" s="3" t="str">
        <f>IFERROR(VLOOKUP(A1090,'Pivot price tier by size'!$D$8:$M$2512,10,0),"")</f>
        <v>X</v>
      </c>
      <c r="AA1090" s="3" t="str">
        <f>IFERROR(VLOOKUP(A1090,'Pivot category'!$B$8:$I$2236,8,0),"")</f>
        <v>X</v>
      </c>
      <c r="AB1090" s="3" t="str">
        <f>IF(P1090&lt;$AC$1,"Bottom 5%","")</f>
        <v>Bottom 5%</v>
      </c>
      <c r="AC1090"/>
      <c r="AD1090" t="s">
        <v>16510</v>
      </c>
      <c r="AE1090" t="s">
        <v>13863</v>
      </c>
    </row>
    <row r="1091" spans="1:31" hidden="1" x14ac:dyDescent="0.25">
      <c r="A1091" t="s">
        <v>14509</v>
      </c>
      <c r="B1091" t="s">
        <v>12237</v>
      </c>
      <c r="C1091" s="3" t="s">
        <v>32</v>
      </c>
      <c r="D1091" s="3" t="s">
        <v>12034</v>
      </c>
      <c r="E1091" s="3" t="s">
        <v>5053</v>
      </c>
      <c r="F1091" s="3">
        <v>10000</v>
      </c>
      <c r="G1091" s="34">
        <v>199.99</v>
      </c>
      <c r="H1091" s="3" t="s">
        <v>12</v>
      </c>
      <c r="I1091" s="3" t="s">
        <v>74</v>
      </c>
      <c r="J1091" s="3" t="s">
        <v>15165</v>
      </c>
      <c r="K1091" s="3" t="s">
        <v>8103</v>
      </c>
      <c r="L1091" s="3" t="s">
        <v>68</v>
      </c>
      <c r="M1091" s="26" t="s">
        <v>16689</v>
      </c>
      <c r="N1091"/>
      <c r="O1091" s="3">
        <v>1</v>
      </c>
      <c r="P1091" s="55"/>
      <c r="Q1091" s="55">
        <v>599.97</v>
      </c>
      <c r="R1091" s="55">
        <v>-599.97</v>
      </c>
      <c r="S1091" s="57">
        <v>-1</v>
      </c>
      <c r="T1091" s="55">
        <v>0</v>
      </c>
      <c r="U1091" s="55">
        <v>0</v>
      </c>
      <c r="V1091" s="55">
        <v>1399.93</v>
      </c>
      <c r="W1091" s="55">
        <v>-1399.93</v>
      </c>
      <c r="X1091" s="57">
        <v>-1</v>
      </c>
      <c r="Y1091" s="3" t="str">
        <f>IFERROR(VLOOKUP(A1091,'Pivot price tier'!$C$8:$L$2290,10,0),"")</f>
        <v>X</v>
      </c>
      <c r="Z1091" s="3" t="str">
        <f>IFERROR(VLOOKUP(A1091,'Pivot price tier by size'!$D$8:$M$2512,10,0),"")</f>
        <v>X</v>
      </c>
      <c r="AA1091" s="3" t="str">
        <f>IFERROR(VLOOKUP(A1091,'Pivot category'!$B$8:$I$2236,8,0),"")</f>
        <v>X</v>
      </c>
      <c r="AB1091" s="3" t="str">
        <f>IF(P1091&lt;$AC$1,"Bottom 5%","")</f>
        <v>Bottom 5%</v>
      </c>
      <c r="AC1091"/>
      <c r="AD1091" t="s">
        <v>16510</v>
      </c>
      <c r="AE1091" t="s">
        <v>13863</v>
      </c>
    </row>
    <row r="1092" spans="1:31" hidden="1" x14ac:dyDescent="0.25">
      <c r="A1092" t="s">
        <v>15361</v>
      </c>
      <c r="B1092" t="s">
        <v>15362</v>
      </c>
      <c r="C1092" s="3" t="s">
        <v>32</v>
      </c>
      <c r="D1092" s="3" t="s">
        <v>15016</v>
      </c>
      <c r="E1092" s="3" t="s">
        <v>5053</v>
      </c>
      <c r="F1092" s="3">
        <v>70000</v>
      </c>
      <c r="G1092" s="34">
        <v>69.989999999999995</v>
      </c>
      <c r="H1092" s="3" t="s">
        <v>12</v>
      </c>
      <c r="I1092" s="3" t="s">
        <v>15</v>
      </c>
      <c r="J1092" s="3" t="s">
        <v>8102</v>
      </c>
      <c r="K1092" s="3" t="s">
        <v>8103</v>
      </c>
      <c r="L1092" s="3" t="s">
        <v>68</v>
      </c>
      <c r="M1092" s="26">
        <v>45901</v>
      </c>
      <c r="N1092"/>
      <c r="O1092" s="3">
        <v>36</v>
      </c>
      <c r="P1092" s="55">
        <v>26305.89</v>
      </c>
      <c r="Q1092" s="55"/>
      <c r="R1092" s="55">
        <v>26305.89</v>
      </c>
      <c r="S1092" s="57"/>
      <c r="T1092" s="55">
        <v>730.71916666666664</v>
      </c>
      <c r="U1092" s="55">
        <v>8488.69</v>
      </c>
      <c r="V1092" s="55">
        <v>0</v>
      </c>
      <c r="W1092" s="55">
        <v>8488.69</v>
      </c>
      <c r="X1092" s="57">
        <v>0</v>
      </c>
      <c r="Y1092" s="3" t="str">
        <f>IFERROR(VLOOKUP(A1092,'Pivot price tier'!$C$8:$L$2290,10,0),"")</f>
        <v xml:space="preserve"> </v>
      </c>
      <c r="Z1092" s="3" t="str">
        <f>IFERROR(VLOOKUP(A1092,'Pivot price tier by size'!$D$8:$M$2512,10,0),"")</f>
        <v xml:space="preserve"> </v>
      </c>
      <c r="AA1092" s="3" t="str">
        <f>IFERROR(VLOOKUP(A1092,'Pivot category'!$B$8:$I$2236,8,0),"")</f>
        <v>X</v>
      </c>
      <c r="AB1092" s="3" t="str">
        <f>IF(P1092&lt;$AC$1,"Bottom 5%","")</f>
        <v>Bottom 5%</v>
      </c>
      <c r="AC1092"/>
      <c r="AD1092" t="s">
        <v>16510</v>
      </c>
      <c r="AE1092" t="s">
        <v>13863</v>
      </c>
    </row>
    <row r="1093" spans="1:31" hidden="1" x14ac:dyDescent="0.25">
      <c r="A1093" t="s">
        <v>16158</v>
      </c>
      <c r="B1093" t="s">
        <v>16159</v>
      </c>
      <c r="C1093" s="3" t="s">
        <v>32</v>
      </c>
      <c r="D1093" s="3" t="s">
        <v>15311</v>
      </c>
      <c r="E1093" s="3" t="s">
        <v>5101</v>
      </c>
      <c r="F1093" s="3">
        <v>30000</v>
      </c>
      <c r="G1093" s="34">
        <v>12.49</v>
      </c>
      <c r="H1093" s="3" t="s">
        <v>28</v>
      </c>
      <c r="I1093" s="3" t="s">
        <v>19</v>
      </c>
      <c r="J1093" s="3" t="s">
        <v>13166</v>
      </c>
      <c r="K1093" s="3" t="s">
        <v>8115</v>
      </c>
      <c r="L1093" s="3" t="s">
        <v>68</v>
      </c>
      <c r="M1093" s="26">
        <v>46054</v>
      </c>
      <c r="N1093"/>
      <c r="O1093" s="3">
        <v>0</v>
      </c>
      <c r="P1093" s="55"/>
      <c r="Q1093" s="55">
        <v>103.92</v>
      </c>
      <c r="R1093" s="55">
        <v>-103.92</v>
      </c>
      <c r="S1093" s="57">
        <v>-1</v>
      </c>
      <c r="T1093" s="55" t="s">
        <v>78</v>
      </c>
      <c r="U1093" s="55">
        <v>1648.68</v>
      </c>
      <c r="V1093" s="55">
        <v>207.84</v>
      </c>
      <c r="W1093" s="55">
        <v>1440.84</v>
      </c>
      <c r="X1093" s="57">
        <v>6.93</v>
      </c>
      <c r="Y1093" s="3" t="str">
        <f>IFERROR(VLOOKUP(A1093,'Pivot price tier'!$C$8:$L$2290,10,0),"")</f>
        <v/>
      </c>
      <c r="Z1093" s="3" t="str">
        <f>IFERROR(VLOOKUP(A1093,'Pivot price tier by size'!$D$8:$M$2512,10,0),"")</f>
        <v/>
      </c>
      <c r="AA1093" s="3" t="str">
        <f>IFERROR(VLOOKUP(A1093,'Pivot category'!$B$8:$I$2236,8,0),"")</f>
        <v/>
      </c>
      <c r="AB1093" s="3" t="str">
        <f>IF(P1093&lt;$AC$1,"Bottom 5%","")</f>
        <v>Bottom 5%</v>
      </c>
      <c r="AC1093"/>
      <c r="AD1093" t="s">
        <v>16510</v>
      </c>
      <c r="AE1093" t="s">
        <v>13853</v>
      </c>
    </row>
    <row r="1094" spans="1:31" hidden="1" x14ac:dyDescent="0.25">
      <c r="A1094" t="s">
        <v>11412</v>
      </c>
      <c r="B1094" t="s">
        <v>13661</v>
      </c>
      <c r="C1094" s="3" t="s">
        <v>36</v>
      </c>
      <c r="D1094" s="3" t="s">
        <v>2776</v>
      </c>
      <c r="E1094" s="3" t="s">
        <v>5053</v>
      </c>
      <c r="F1094" s="3">
        <v>4000</v>
      </c>
      <c r="G1094" s="34">
        <v>22.19</v>
      </c>
      <c r="H1094" s="3" t="s">
        <v>27</v>
      </c>
      <c r="I1094" s="3" t="s">
        <v>19</v>
      </c>
      <c r="J1094" s="3" t="s">
        <v>8104</v>
      </c>
      <c r="K1094" s="3" t="s">
        <v>8111</v>
      </c>
      <c r="L1094" s="3" t="s">
        <v>8108</v>
      </c>
      <c r="M1094" s="26">
        <v>45597</v>
      </c>
      <c r="N1094"/>
      <c r="O1094" s="3" t="s">
        <v>78</v>
      </c>
      <c r="P1094" s="55"/>
      <c r="Q1094" s="55">
        <v>0</v>
      </c>
      <c r="R1094" s="55">
        <v>0</v>
      </c>
      <c r="S1094" s="57"/>
      <c r="T1094" s="55" t="s">
        <v>78</v>
      </c>
      <c r="U1094" s="55">
        <v>0</v>
      </c>
      <c r="V1094" s="55">
        <v>36.99</v>
      </c>
      <c r="W1094" s="55">
        <v>-36.99</v>
      </c>
      <c r="X1094" s="57">
        <v>-1</v>
      </c>
      <c r="Y1094" s="3" t="str">
        <f>IFERROR(VLOOKUP(A1094,'Pivot price tier'!$C$8:$L$2290,10,0),"")</f>
        <v/>
      </c>
      <c r="Z1094" s="3" t="str">
        <f>IFERROR(VLOOKUP(A1094,'Pivot price tier by size'!$D$8:$M$2512,10,0),"")</f>
        <v/>
      </c>
      <c r="AA1094" s="3" t="str">
        <f>IFERROR(VLOOKUP(A1094,'Pivot category'!$B$8:$I$2236,8,0),"")</f>
        <v/>
      </c>
      <c r="AB1094" s="3" t="str">
        <f>IF(P1094&lt;$AC$1,"Bottom 5%","")</f>
        <v>Bottom 5%</v>
      </c>
      <c r="AC1094"/>
      <c r="AD1094" t="s">
        <v>16512</v>
      </c>
      <c r="AE1094" t="s">
        <v>13882</v>
      </c>
    </row>
    <row r="1095" spans="1:31" hidden="1" x14ac:dyDescent="0.25">
      <c r="A1095" t="s">
        <v>13662</v>
      </c>
      <c r="B1095" t="s">
        <v>13663</v>
      </c>
      <c r="C1095" s="3" t="s">
        <v>32</v>
      </c>
      <c r="D1095" s="3" t="s">
        <v>2781</v>
      </c>
      <c r="E1095" s="3" t="s">
        <v>5054</v>
      </c>
      <c r="F1095" s="3">
        <v>1000</v>
      </c>
      <c r="G1095" s="34">
        <v>39.99</v>
      </c>
      <c r="H1095" s="3" t="s">
        <v>12402</v>
      </c>
      <c r="I1095" s="3" t="s">
        <v>21</v>
      </c>
      <c r="J1095" s="3" t="s">
        <v>8107</v>
      </c>
      <c r="K1095" s="3" t="s">
        <v>8109</v>
      </c>
      <c r="L1095" s="3" t="s">
        <v>8105</v>
      </c>
      <c r="M1095" s="26" t="s">
        <v>16689</v>
      </c>
      <c r="N1095"/>
      <c r="O1095" s="3">
        <v>2</v>
      </c>
      <c r="P1095" s="55">
        <v>719.82</v>
      </c>
      <c r="Q1095" s="55">
        <v>10215.42</v>
      </c>
      <c r="R1095" s="55">
        <v>-9495.6</v>
      </c>
      <c r="S1095" s="57">
        <v>-0.93</v>
      </c>
      <c r="T1095" s="55">
        <v>359.91</v>
      </c>
      <c r="U1095" s="55">
        <v>0</v>
      </c>
      <c r="V1095" s="55">
        <v>10268.43</v>
      </c>
      <c r="W1095" s="55">
        <v>-10268.43</v>
      </c>
      <c r="X1095" s="57">
        <v>-1</v>
      </c>
      <c r="Y1095" s="3" t="str">
        <f>IFERROR(VLOOKUP(A1095,'Pivot price tier'!$C$8:$L$2290,10,0),"")</f>
        <v/>
      </c>
      <c r="Z1095" s="3" t="str">
        <f>IFERROR(VLOOKUP(A1095,'Pivot price tier by size'!$D$8:$M$2512,10,0),"")</f>
        <v/>
      </c>
      <c r="AA1095" s="3" t="str">
        <f>IFERROR(VLOOKUP(A1095,'Pivot category'!$B$8:$I$2236,8,0),"")</f>
        <v/>
      </c>
      <c r="AB1095" s="3" t="str">
        <f>IF(P1095&lt;$AC$1,"Bottom 5%","")</f>
        <v>Bottom 5%</v>
      </c>
      <c r="AC1095"/>
      <c r="AD1095" t="s">
        <v>16511</v>
      </c>
      <c r="AE1095" t="s">
        <v>13865</v>
      </c>
    </row>
    <row r="1096" spans="1:31" x14ac:dyDescent="0.25">
      <c r="A1096" t="s">
        <v>7749</v>
      </c>
      <c r="B1096" t="s">
        <v>1299</v>
      </c>
      <c r="C1096" s="3" t="s">
        <v>38</v>
      </c>
      <c r="D1096" s="3" t="s">
        <v>3619</v>
      </c>
      <c r="E1096" s="3">
        <v>0</v>
      </c>
      <c r="F1096" s="3">
        <v>1000</v>
      </c>
      <c r="G1096" s="34">
        <v>20.99</v>
      </c>
      <c r="H1096" s="3" t="s">
        <v>8184</v>
      </c>
      <c r="I1096" s="3" t="s">
        <v>12122</v>
      </c>
      <c r="J1096" s="3" t="s">
        <v>8102</v>
      </c>
      <c r="K1096" s="3" t="s">
        <v>8103</v>
      </c>
      <c r="L1096" s="3" t="s">
        <v>68</v>
      </c>
      <c r="M1096" s="26" t="s">
        <v>16689</v>
      </c>
      <c r="N1096"/>
      <c r="O1096" s="3">
        <v>136</v>
      </c>
      <c r="P1096" s="55">
        <v>31053.63</v>
      </c>
      <c r="Q1096" s="55">
        <v>31347.43</v>
      </c>
      <c r="R1096" s="55">
        <v>-293.8</v>
      </c>
      <c r="S1096" s="57">
        <v>-0.01</v>
      </c>
      <c r="T1096" s="55">
        <v>228.33551470588236</v>
      </c>
      <c r="U1096" s="55">
        <v>29693.3</v>
      </c>
      <c r="V1096" s="55">
        <v>30897.75</v>
      </c>
      <c r="W1096" s="55">
        <v>-1204.45</v>
      </c>
      <c r="X1096" s="57">
        <v>-0.04</v>
      </c>
      <c r="Y1096" s="3" t="str">
        <f>IFERROR(VLOOKUP(A1096,'Pivot price tier'!$C$8:$L$2290,10,0),"")</f>
        <v xml:space="preserve"> </v>
      </c>
      <c r="Z1096" s="3" t="str">
        <f>IFERROR(VLOOKUP(A1096,'Pivot price tier by size'!$D$8:$M$2512,10,0),"")</f>
        <v>X</v>
      </c>
      <c r="AA1096" s="3" t="str">
        <f>IFERROR(VLOOKUP(A1096,'Pivot category'!$B$8:$I$2236,8,0),"")</f>
        <v xml:space="preserve"> </v>
      </c>
      <c r="AB1096" s="3" t="str">
        <f>IF(P1096&lt;$AC$1,"Bottom 5%","")</f>
        <v>Bottom 5%</v>
      </c>
      <c r="AC1096"/>
      <c r="AD1096" t="s">
        <v>11019</v>
      </c>
      <c r="AE1096" t="s">
        <v>13854</v>
      </c>
    </row>
    <row r="1097" spans="1:31" x14ac:dyDescent="0.25">
      <c r="A1097" t="s">
        <v>13062</v>
      </c>
      <c r="B1097" t="s">
        <v>8597</v>
      </c>
      <c r="C1097" s="3" t="s">
        <v>38</v>
      </c>
      <c r="D1097" s="3" t="s">
        <v>8275</v>
      </c>
      <c r="E1097" s="3">
        <v>0</v>
      </c>
      <c r="F1097" s="3">
        <v>10000</v>
      </c>
      <c r="G1097" s="34">
        <v>59.99</v>
      </c>
      <c r="H1097" s="3" t="s">
        <v>12404</v>
      </c>
      <c r="I1097" s="3" t="s">
        <v>21</v>
      </c>
      <c r="J1097" s="3" t="s">
        <v>8102</v>
      </c>
      <c r="K1097" s="3" t="s">
        <v>8103</v>
      </c>
      <c r="L1097" s="3" t="s">
        <v>68</v>
      </c>
      <c r="M1097" s="26" t="s">
        <v>16689</v>
      </c>
      <c r="N1097"/>
      <c r="O1097" s="3">
        <v>77</v>
      </c>
      <c r="P1097" s="55">
        <v>43675.839999999997</v>
      </c>
      <c r="Q1097" s="55">
        <v>46087.360000000001</v>
      </c>
      <c r="R1097" s="55">
        <v>-2411.52</v>
      </c>
      <c r="S1097" s="57">
        <v>-0.05</v>
      </c>
      <c r="T1097" s="55">
        <v>567.21870129870126</v>
      </c>
      <c r="U1097" s="55">
        <v>12885.89</v>
      </c>
      <c r="V1097" s="55">
        <v>14068.7</v>
      </c>
      <c r="W1097" s="55">
        <v>-1182.81</v>
      </c>
      <c r="X1097" s="57">
        <v>-0.08</v>
      </c>
      <c r="Y1097" s="3" t="str">
        <f>IFERROR(VLOOKUP(A1097,'Pivot price tier'!$C$8:$L$2290,10,0),"")</f>
        <v xml:space="preserve"> </v>
      </c>
      <c r="Z1097" s="3" t="str">
        <f>IFERROR(VLOOKUP(A1097,'Pivot price tier by size'!$D$8:$M$2512,10,0),"")</f>
        <v>X</v>
      </c>
      <c r="AA1097" s="3" t="str">
        <f>IFERROR(VLOOKUP(A1097,'Pivot category'!$B$8:$I$2236,8,0),"")</f>
        <v xml:space="preserve"> </v>
      </c>
      <c r="AB1097" s="3" t="str">
        <f>IF(P1097&lt;$AC$1,"Bottom 5%","")</f>
        <v>Bottom 5%</v>
      </c>
      <c r="AC1097"/>
      <c r="AD1097" t="s">
        <v>11018</v>
      </c>
      <c r="AE1097" t="s">
        <v>13885</v>
      </c>
    </row>
    <row r="1098" spans="1:31" x14ac:dyDescent="0.25">
      <c r="A1098" t="s">
        <v>11927</v>
      </c>
      <c r="B1098" t="s">
        <v>11928</v>
      </c>
      <c r="C1098" s="3" t="s">
        <v>10307</v>
      </c>
      <c r="D1098" s="3" t="s">
        <v>11884</v>
      </c>
      <c r="E1098" s="3" t="s">
        <v>5053</v>
      </c>
      <c r="F1098" s="3">
        <v>70000</v>
      </c>
      <c r="G1098" s="34">
        <v>36.99</v>
      </c>
      <c r="H1098" s="3" t="s">
        <v>12405</v>
      </c>
      <c r="I1098" s="3" t="s">
        <v>23</v>
      </c>
      <c r="J1098" s="3" t="s">
        <v>8102</v>
      </c>
      <c r="K1098" s="3" t="s">
        <v>8103</v>
      </c>
      <c r="L1098" s="3" t="s">
        <v>68</v>
      </c>
      <c r="M1098" s="26" t="s">
        <v>16689</v>
      </c>
      <c r="N1098"/>
      <c r="O1098" s="3">
        <v>97</v>
      </c>
      <c r="P1098" s="55">
        <v>29037.72</v>
      </c>
      <c r="Q1098" s="55">
        <v>33919.35</v>
      </c>
      <c r="R1098" s="55">
        <v>-4881.63</v>
      </c>
      <c r="S1098" s="57">
        <v>-0.14000000000000001</v>
      </c>
      <c r="T1098" s="55">
        <v>299.35793814432992</v>
      </c>
      <c r="U1098" s="55">
        <v>18168.87</v>
      </c>
      <c r="V1098" s="55">
        <v>29651.7</v>
      </c>
      <c r="W1098" s="55">
        <v>-11482.83</v>
      </c>
      <c r="X1098" s="57">
        <v>-0.39</v>
      </c>
      <c r="Y1098" s="3" t="str">
        <f>IFERROR(VLOOKUP(A1098,'Pivot price tier'!$C$8:$L$2290,10,0),"")</f>
        <v xml:space="preserve"> </v>
      </c>
      <c r="Z1098" s="3" t="str">
        <f>IFERROR(VLOOKUP(A1098,'Pivot price tier by size'!$D$8:$M$2512,10,0),"")</f>
        <v>X</v>
      </c>
      <c r="AA1098" s="3" t="str">
        <f>IFERROR(VLOOKUP(A1098,'Pivot category'!$B$8:$I$2236,8,0),"")</f>
        <v xml:space="preserve"> </v>
      </c>
      <c r="AB1098" s="3" t="str">
        <f>IF(P1098&lt;$AC$1,"Bottom 5%","")</f>
        <v>Bottom 5%</v>
      </c>
      <c r="AC1098"/>
      <c r="AD1098" t="s">
        <v>16510</v>
      </c>
      <c r="AE1098" t="s">
        <v>13892</v>
      </c>
    </row>
    <row r="1099" spans="1:31" x14ac:dyDescent="0.25">
      <c r="A1099" t="s">
        <v>7583</v>
      </c>
      <c r="B1099" t="s">
        <v>1554</v>
      </c>
      <c r="C1099" s="3" t="s">
        <v>38</v>
      </c>
      <c r="D1099" s="3" t="s">
        <v>3912</v>
      </c>
      <c r="E1099" s="3" t="s">
        <v>5053</v>
      </c>
      <c r="F1099" s="3">
        <v>10000</v>
      </c>
      <c r="G1099" s="34">
        <v>39.99</v>
      </c>
      <c r="H1099" s="3" t="s">
        <v>26</v>
      </c>
      <c r="I1099" s="3" t="s">
        <v>21</v>
      </c>
      <c r="J1099" s="3" t="s">
        <v>8102</v>
      </c>
      <c r="K1099" s="3" t="s">
        <v>8103</v>
      </c>
      <c r="L1099" s="3" t="s">
        <v>68</v>
      </c>
      <c r="M1099" s="26" t="s">
        <v>16689</v>
      </c>
      <c r="N1099"/>
      <c r="O1099" s="3">
        <v>71</v>
      </c>
      <c r="P1099" s="55">
        <v>44212.41</v>
      </c>
      <c r="Q1099" s="55">
        <v>48234.78</v>
      </c>
      <c r="R1099" s="55">
        <v>-4022.37</v>
      </c>
      <c r="S1099" s="57">
        <v>-0.08</v>
      </c>
      <c r="T1099" s="55">
        <v>622.71</v>
      </c>
      <c r="U1099" s="55">
        <v>4829.8500000000004</v>
      </c>
      <c r="V1099" s="55">
        <v>4041.06</v>
      </c>
      <c r="W1099" s="55">
        <v>788.79</v>
      </c>
      <c r="X1099" s="57">
        <v>0.2</v>
      </c>
      <c r="Y1099" s="3" t="str">
        <f>IFERROR(VLOOKUP(A1099,'Pivot price tier'!$C$8:$L$2290,10,0),"")</f>
        <v xml:space="preserve"> </v>
      </c>
      <c r="Z1099" s="3" t="str">
        <f>IFERROR(VLOOKUP(A1099,'Pivot price tier by size'!$D$8:$M$2512,10,0),"")</f>
        <v>X</v>
      </c>
      <c r="AA1099" s="3" t="str">
        <f>IFERROR(VLOOKUP(A1099,'Pivot category'!$B$8:$I$2236,8,0),"")</f>
        <v xml:space="preserve"> </v>
      </c>
      <c r="AB1099" s="3" t="str">
        <f>IF(P1099&lt;$AC$1,"Bottom 5%","")</f>
        <v>Bottom 5%</v>
      </c>
      <c r="AC1099"/>
      <c r="AD1099" t="s">
        <v>11018</v>
      </c>
      <c r="AE1099" t="s">
        <v>16513</v>
      </c>
    </row>
    <row r="1100" spans="1:31" hidden="1" x14ac:dyDescent="0.25">
      <c r="A1100" t="s">
        <v>6555</v>
      </c>
      <c r="B1100" t="s">
        <v>537</v>
      </c>
      <c r="C1100" s="3" t="s">
        <v>32</v>
      </c>
      <c r="D1100" s="3" t="s">
        <v>2782</v>
      </c>
      <c r="E1100" s="3" t="s">
        <v>5054</v>
      </c>
      <c r="F1100" s="3">
        <v>8000</v>
      </c>
      <c r="G1100" s="34">
        <v>99.99</v>
      </c>
      <c r="H1100" s="3" t="s">
        <v>12402</v>
      </c>
      <c r="I1100" s="3" t="s">
        <v>15</v>
      </c>
      <c r="J1100" s="3" t="s">
        <v>8107</v>
      </c>
      <c r="K1100" s="3" t="s">
        <v>8124</v>
      </c>
      <c r="L1100" s="3" t="s">
        <v>8105</v>
      </c>
      <c r="M1100" s="26" t="s">
        <v>16689</v>
      </c>
      <c r="N1100"/>
      <c r="O1100" s="3" t="s">
        <v>78</v>
      </c>
      <c r="P1100" s="55"/>
      <c r="Q1100" s="55">
        <v>199.98</v>
      </c>
      <c r="R1100" s="55">
        <v>-199.98</v>
      </c>
      <c r="S1100" s="57">
        <v>-1</v>
      </c>
      <c r="T1100" s="55" t="s">
        <v>78</v>
      </c>
      <c r="U1100" s="55" t="s">
        <v>78</v>
      </c>
      <c r="V1100" s="55" t="s">
        <v>78</v>
      </c>
      <c r="W1100" s="55" t="s">
        <v>78</v>
      </c>
      <c r="X1100" s="57" t="s">
        <v>78</v>
      </c>
      <c r="Y1100" s="3" t="str">
        <f>IFERROR(VLOOKUP(A1100,'Pivot price tier'!$C$8:$L$2290,10,0),"")</f>
        <v/>
      </c>
      <c r="Z1100" s="3" t="str">
        <f>IFERROR(VLOOKUP(A1100,'Pivot price tier by size'!$D$8:$M$2512,10,0),"")</f>
        <v/>
      </c>
      <c r="AA1100" s="3" t="str">
        <f>IFERROR(VLOOKUP(A1100,'Pivot category'!$B$8:$I$2236,8,0),"")</f>
        <v/>
      </c>
      <c r="AB1100" s="3" t="str">
        <f>IF(P1100&lt;$AC$1,"Bottom 5%","")</f>
        <v>Bottom 5%</v>
      </c>
      <c r="AC1100"/>
      <c r="AD1100" t="s">
        <v>16511</v>
      </c>
      <c r="AE1100" t="s">
        <v>13865</v>
      </c>
    </row>
    <row r="1101" spans="1:31" hidden="1" x14ac:dyDescent="0.25">
      <c r="A1101" t="s">
        <v>6120</v>
      </c>
      <c r="B1101" t="s">
        <v>538</v>
      </c>
      <c r="C1101" s="3" t="s">
        <v>32</v>
      </c>
      <c r="D1101" s="3" t="s">
        <v>2783</v>
      </c>
      <c r="E1101" s="3">
        <v>0</v>
      </c>
      <c r="F1101" s="3">
        <v>5000</v>
      </c>
      <c r="G1101" s="34">
        <v>11.99</v>
      </c>
      <c r="H1101" s="3" t="s">
        <v>29</v>
      </c>
      <c r="I1101" s="3" t="s">
        <v>17</v>
      </c>
      <c r="J1101" s="3" t="s">
        <v>8104</v>
      </c>
      <c r="K1101" s="3" t="s">
        <v>8111</v>
      </c>
      <c r="L1101" s="3" t="s">
        <v>8108</v>
      </c>
      <c r="M1101" s="26" t="s">
        <v>16689</v>
      </c>
      <c r="N1101"/>
      <c r="O1101" s="3">
        <v>1</v>
      </c>
      <c r="P1101" s="55"/>
      <c r="Q1101" s="55">
        <v>115.91</v>
      </c>
      <c r="R1101" s="55">
        <v>-115.91</v>
      </c>
      <c r="S1101" s="57">
        <v>-1</v>
      </c>
      <c r="T1101" s="55">
        <v>0</v>
      </c>
      <c r="U1101" s="55">
        <v>0</v>
      </c>
      <c r="V1101" s="55">
        <v>439.78</v>
      </c>
      <c r="W1101" s="55">
        <v>-439.78</v>
      </c>
      <c r="X1101" s="57">
        <v>-1</v>
      </c>
      <c r="Y1101" s="3" t="str">
        <f>IFERROR(VLOOKUP(A1101,'Pivot price tier'!$C$8:$L$2290,10,0),"")</f>
        <v/>
      </c>
      <c r="Z1101" s="3" t="str">
        <f>IFERROR(VLOOKUP(A1101,'Pivot price tier by size'!$D$8:$M$2512,10,0),"")</f>
        <v/>
      </c>
      <c r="AA1101" s="3" t="str">
        <f>IFERROR(VLOOKUP(A1101,'Pivot category'!$B$8:$I$2236,8,0),"")</f>
        <v/>
      </c>
      <c r="AB1101" s="3" t="str">
        <f>IF(P1101&lt;$AC$1,"Bottom 5%","")</f>
        <v>Bottom 5%</v>
      </c>
      <c r="AC1101"/>
      <c r="AD1101" t="s">
        <v>16512</v>
      </c>
      <c r="AE1101" t="s">
        <v>13873</v>
      </c>
    </row>
    <row r="1102" spans="1:31" hidden="1" x14ac:dyDescent="0.25">
      <c r="A1102" t="s">
        <v>10640</v>
      </c>
      <c r="B1102" t="s">
        <v>10641</v>
      </c>
      <c r="C1102" s="3" t="s">
        <v>32</v>
      </c>
      <c r="D1102" s="3" t="s">
        <v>10527</v>
      </c>
      <c r="E1102" s="3" t="s">
        <v>5053</v>
      </c>
      <c r="F1102" s="3">
        <v>7000</v>
      </c>
      <c r="G1102" s="34">
        <v>129.99</v>
      </c>
      <c r="H1102" s="3" t="s">
        <v>28</v>
      </c>
      <c r="I1102" s="3" t="s">
        <v>74</v>
      </c>
      <c r="J1102" s="3" t="s">
        <v>8107</v>
      </c>
      <c r="K1102" s="3" t="s">
        <v>8109</v>
      </c>
      <c r="L1102" s="3" t="s">
        <v>8105</v>
      </c>
      <c r="M1102" s="26" t="s">
        <v>16689</v>
      </c>
      <c r="N1102"/>
      <c r="O1102" s="3">
        <v>3</v>
      </c>
      <c r="P1102" s="55">
        <v>519.96</v>
      </c>
      <c r="Q1102" s="55">
        <v>2599.8000000000002</v>
      </c>
      <c r="R1102" s="55">
        <v>-2079.84</v>
      </c>
      <c r="S1102" s="57">
        <v>-0.8</v>
      </c>
      <c r="T1102" s="55">
        <v>173.32000000000002</v>
      </c>
      <c r="U1102" s="55">
        <v>779.94</v>
      </c>
      <c r="V1102" s="55">
        <v>129.99</v>
      </c>
      <c r="W1102" s="55">
        <v>649.95000000000005</v>
      </c>
      <c r="X1102" s="57">
        <v>5</v>
      </c>
      <c r="Y1102" s="3" t="str">
        <f>IFERROR(VLOOKUP(A1102,'Pivot price tier'!$C$8:$L$2290,10,0),"")</f>
        <v/>
      </c>
      <c r="Z1102" s="3" t="str">
        <f>IFERROR(VLOOKUP(A1102,'Pivot price tier by size'!$D$8:$M$2512,10,0),"")</f>
        <v/>
      </c>
      <c r="AA1102" s="3" t="str">
        <f>IFERROR(VLOOKUP(A1102,'Pivot category'!$B$8:$I$2236,8,0),"")</f>
        <v/>
      </c>
      <c r="AB1102" s="3" t="str">
        <f>IF(P1102&lt;$AC$1,"Bottom 5%","")</f>
        <v>Bottom 5%</v>
      </c>
      <c r="AC1102"/>
      <c r="AD1102" t="s">
        <v>11018</v>
      </c>
      <c r="AE1102" t="s">
        <v>13861</v>
      </c>
    </row>
    <row r="1103" spans="1:31" x14ac:dyDescent="0.25">
      <c r="A1103" t="s">
        <v>7267</v>
      </c>
      <c r="B1103" t="s">
        <v>1560</v>
      </c>
      <c r="C1103" s="3" t="s">
        <v>36</v>
      </c>
      <c r="D1103" s="3" t="s">
        <v>3918</v>
      </c>
      <c r="E1103" s="3">
        <v>0</v>
      </c>
      <c r="F1103" s="3">
        <v>7000</v>
      </c>
      <c r="G1103" s="34">
        <v>17.989999999999998</v>
      </c>
      <c r="H1103" s="3" t="s">
        <v>25</v>
      </c>
      <c r="I1103" s="3" t="s">
        <v>19</v>
      </c>
      <c r="J1103" s="3" t="s">
        <v>8102</v>
      </c>
      <c r="K1103" s="3" t="s">
        <v>8103</v>
      </c>
      <c r="L1103" s="3" t="s">
        <v>68</v>
      </c>
      <c r="M1103" s="26" t="s">
        <v>16689</v>
      </c>
      <c r="N1103"/>
      <c r="O1103" s="3">
        <v>118</v>
      </c>
      <c r="P1103" s="55">
        <v>46511.95</v>
      </c>
      <c r="Q1103" s="55">
        <v>53266.95</v>
      </c>
      <c r="R1103" s="55">
        <v>-6755</v>
      </c>
      <c r="S1103" s="57">
        <v>-0.13</v>
      </c>
      <c r="T1103" s="55">
        <v>394.16906779661014</v>
      </c>
      <c r="U1103" s="55">
        <v>121976.33</v>
      </c>
      <c r="V1103" s="55">
        <v>134980.92000000001</v>
      </c>
      <c r="W1103" s="55">
        <v>-13004.59</v>
      </c>
      <c r="X1103" s="57">
        <v>-0.1</v>
      </c>
      <c r="Y1103" s="3" t="str">
        <f>IFERROR(VLOOKUP(A1103,'Pivot price tier'!$C$8:$L$2290,10,0),"")</f>
        <v xml:space="preserve"> </v>
      </c>
      <c r="Z1103" s="3" t="str">
        <f>IFERROR(VLOOKUP(A1103,'Pivot price tier by size'!$D$8:$M$2512,10,0),"")</f>
        <v>X</v>
      </c>
      <c r="AA1103" s="3" t="str">
        <f>IFERROR(VLOOKUP(A1103,'Pivot category'!$B$8:$I$2236,8,0),"")</f>
        <v xml:space="preserve"> </v>
      </c>
      <c r="AB1103" s="3" t="str">
        <f>IF(P1103&lt;$AC$1,"Bottom 5%","")</f>
        <v>Bottom 5%</v>
      </c>
      <c r="AC1103"/>
      <c r="AD1103" t="s">
        <v>11018</v>
      </c>
      <c r="AE1103" t="s">
        <v>13876</v>
      </c>
    </row>
    <row r="1104" spans="1:31" hidden="1" x14ac:dyDescent="0.25">
      <c r="A1104" t="s">
        <v>14265</v>
      </c>
      <c r="B1104" t="s">
        <v>14266</v>
      </c>
      <c r="C1104" s="3" t="s">
        <v>32</v>
      </c>
      <c r="D1104" s="3" t="s">
        <v>2785</v>
      </c>
      <c r="E1104" s="3" t="s">
        <v>5053</v>
      </c>
      <c r="F1104" s="3">
        <v>5000</v>
      </c>
      <c r="G1104" s="34">
        <v>16.79</v>
      </c>
      <c r="H1104" s="3" t="s">
        <v>28</v>
      </c>
      <c r="I1104" s="3" t="s">
        <v>19</v>
      </c>
      <c r="J1104" s="3" t="s">
        <v>8104</v>
      </c>
      <c r="K1104" s="3" t="s">
        <v>8111</v>
      </c>
      <c r="L1104" s="3" t="s">
        <v>8108</v>
      </c>
      <c r="M1104" s="26">
        <v>45689</v>
      </c>
      <c r="N1104"/>
      <c r="O1104" s="3" t="s">
        <v>78</v>
      </c>
      <c r="P1104" s="55"/>
      <c r="Q1104" s="55">
        <v>33.58</v>
      </c>
      <c r="R1104" s="55">
        <v>-33.58</v>
      </c>
      <c r="S1104" s="57">
        <v>-1</v>
      </c>
      <c r="T1104" s="55" t="s">
        <v>78</v>
      </c>
      <c r="U1104" s="55" t="s">
        <v>78</v>
      </c>
      <c r="V1104" s="55" t="s">
        <v>78</v>
      </c>
      <c r="W1104" s="55" t="s">
        <v>78</v>
      </c>
      <c r="X1104" s="57" t="s">
        <v>78</v>
      </c>
      <c r="Y1104" s="3" t="str">
        <f>IFERROR(VLOOKUP(A1104,'Pivot price tier'!$C$8:$L$2290,10,0),"")</f>
        <v/>
      </c>
      <c r="Z1104" s="3" t="str">
        <f>IFERROR(VLOOKUP(A1104,'Pivot price tier by size'!$D$8:$M$2512,10,0),"")</f>
        <v/>
      </c>
      <c r="AA1104" s="3" t="str">
        <f>IFERROR(VLOOKUP(A1104,'Pivot category'!$B$8:$I$2236,8,0),"")</f>
        <v/>
      </c>
      <c r="AB1104" s="3" t="str">
        <f>IF(P1104&lt;$AC$1,"Bottom 5%","")</f>
        <v>Bottom 5%</v>
      </c>
      <c r="AC1104"/>
      <c r="AD1104" t="s">
        <v>16512</v>
      </c>
      <c r="AE1104" t="s">
        <v>13861</v>
      </c>
    </row>
    <row r="1105" spans="1:31" x14ac:dyDescent="0.25">
      <c r="A1105" t="s">
        <v>10290</v>
      </c>
      <c r="B1105" t="s">
        <v>10291</v>
      </c>
      <c r="C1105" s="3" t="s">
        <v>38</v>
      </c>
      <c r="D1105" s="3" t="s">
        <v>10110</v>
      </c>
      <c r="E1105" s="3">
        <v>0</v>
      </c>
      <c r="F1105" s="3">
        <v>1000</v>
      </c>
      <c r="G1105" s="34">
        <v>54.99</v>
      </c>
      <c r="H1105" s="3" t="s">
        <v>29</v>
      </c>
      <c r="I1105" s="3" t="s">
        <v>21</v>
      </c>
      <c r="J1105" s="3" t="s">
        <v>8102</v>
      </c>
      <c r="K1105" s="3" t="s">
        <v>8103</v>
      </c>
      <c r="L1105" s="3" t="s">
        <v>68</v>
      </c>
      <c r="M1105" s="26" t="s">
        <v>16689</v>
      </c>
      <c r="N1105"/>
      <c r="O1105" s="3">
        <v>59</v>
      </c>
      <c r="P1105" s="55">
        <v>40147.33</v>
      </c>
      <c r="Q1105" s="55">
        <v>46296.19</v>
      </c>
      <c r="R1105" s="55">
        <v>-6148.86</v>
      </c>
      <c r="S1105" s="57">
        <v>-0.13</v>
      </c>
      <c r="T1105" s="55">
        <v>680.46322033898309</v>
      </c>
      <c r="U1105" s="55">
        <v>11682.77</v>
      </c>
      <c r="V1105" s="55">
        <v>13420.45</v>
      </c>
      <c r="W1105" s="55">
        <v>-1737.68</v>
      </c>
      <c r="X1105" s="57">
        <v>-0.13</v>
      </c>
      <c r="Y1105" s="3" t="str">
        <f>IFERROR(VLOOKUP(A1105,'Pivot price tier'!$C$8:$L$2290,10,0),"")</f>
        <v xml:space="preserve"> </v>
      </c>
      <c r="Z1105" s="3" t="str">
        <f>IFERROR(VLOOKUP(A1105,'Pivot price tier by size'!$D$8:$M$2512,10,0),"")</f>
        <v>X</v>
      </c>
      <c r="AA1105" s="3" t="str">
        <f>IFERROR(VLOOKUP(A1105,'Pivot category'!$B$8:$I$2236,8,0),"")</f>
        <v xml:space="preserve"> </v>
      </c>
      <c r="AB1105" s="3" t="str">
        <f>IF(P1105&lt;$AC$1,"Bottom 5%","")</f>
        <v>Bottom 5%</v>
      </c>
      <c r="AC1105"/>
      <c r="AD1105" t="s">
        <v>11018</v>
      </c>
      <c r="AE1105" t="s">
        <v>13876</v>
      </c>
    </row>
    <row r="1106" spans="1:31" x14ac:dyDescent="0.25">
      <c r="A1106" t="s">
        <v>7342</v>
      </c>
      <c r="B1106" t="s">
        <v>1857</v>
      </c>
      <c r="C1106" s="3" t="s">
        <v>36</v>
      </c>
      <c r="D1106" s="3" t="s">
        <v>4245</v>
      </c>
      <c r="E1106" s="3" t="s">
        <v>5101</v>
      </c>
      <c r="F1106" s="3">
        <v>1000</v>
      </c>
      <c r="G1106" s="34">
        <v>24.99</v>
      </c>
      <c r="H1106" s="3" t="s">
        <v>26</v>
      </c>
      <c r="I1106" s="3" t="s">
        <v>21</v>
      </c>
      <c r="J1106" s="3" t="s">
        <v>8102</v>
      </c>
      <c r="K1106" s="3" t="s">
        <v>8103</v>
      </c>
      <c r="L1106" s="3" t="s">
        <v>68</v>
      </c>
      <c r="M1106" s="26" t="s">
        <v>16689</v>
      </c>
      <c r="N1106"/>
      <c r="O1106" s="3">
        <v>83</v>
      </c>
      <c r="P1106" s="55">
        <v>30162.93</v>
      </c>
      <c r="Q1106" s="55">
        <v>32062.17</v>
      </c>
      <c r="R1106" s="55">
        <v>-1899.24</v>
      </c>
      <c r="S1106" s="57">
        <v>-0.06</v>
      </c>
      <c r="T1106" s="55">
        <v>363.4087951807229</v>
      </c>
      <c r="U1106" s="55">
        <v>39309.269999999997</v>
      </c>
      <c r="V1106" s="55">
        <v>47131.14</v>
      </c>
      <c r="W1106" s="55">
        <v>-7821.87</v>
      </c>
      <c r="X1106" s="57">
        <v>-0.17</v>
      </c>
      <c r="Y1106" s="3" t="str">
        <f>IFERROR(VLOOKUP(A1106,'Pivot price tier'!$C$8:$L$2290,10,0),"")</f>
        <v xml:space="preserve"> </v>
      </c>
      <c r="Z1106" s="3" t="str">
        <f>IFERROR(VLOOKUP(A1106,'Pivot price tier by size'!$D$8:$M$2512,10,0),"")</f>
        <v>X</v>
      </c>
      <c r="AA1106" s="3" t="str">
        <f>IFERROR(VLOOKUP(A1106,'Pivot category'!$B$8:$I$2236,8,0),"")</f>
        <v xml:space="preserve"> </v>
      </c>
      <c r="AB1106" s="3" t="str">
        <f>IF(P1106&lt;$AC$1,"Bottom 5%","")</f>
        <v>Bottom 5%</v>
      </c>
      <c r="AC1106"/>
      <c r="AD1106" t="s">
        <v>11018</v>
      </c>
      <c r="AE1106" t="s">
        <v>13885</v>
      </c>
    </row>
    <row r="1107" spans="1:31" hidden="1" x14ac:dyDescent="0.25">
      <c r="A1107" t="s">
        <v>11483</v>
      </c>
      <c r="B1107" t="s">
        <v>11484</v>
      </c>
      <c r="C1107" s="3" t="s">
        <v>71</v>
      </c>
      <c r="D1107" s="3" t="s">
        <v>2788</v>
      </c>
      <c r="E1107" s="3" t="s">
        <v>5053</v>
      </c>
      <c r="F1107" s="3">
        <v>4000</v>
      </c>
      <c r="G1107" s="34">
        <v>1.79</v>
      </c>
      <c r="H1107" s="3" t="s">
        <v>30</v>
      </c>
      <c r="I1107" s="3" t="s">
        <v>70</v>
      </c>
      <c r="J1107" s="3" t="s">
        <v>8107</v>
      </c>
      <c r="K1107" s="3" t="s">
        <v>8111</v>
      </c>
      <c r="L1107" s="3" t="s">
        <v>8105</v>
      </c>
      <c r="M1107" s="26" t="s">
        <v>16689</v>
      </c>
      <c r="N1107"/>
      <c r="O1107" s="3">
        <v>1</v>
      </c>
      <c r="P1107" s="55"/>
      <c r="Q1107" s="55">
        <v>17.899999999999999</v>
      </c>
      <c r="R1107" s="55">
        <v>-17.899999999999999</v>
      </c>
      <c r="S1107" s="57">
        <v>-1</v>
      </c>
      <c r="T1107" s="55">
        <v>0</v>
      </c>
      <c r="U1107" s="55" t="s">
        <v>78</v>
      </c>
      <c r="V1107" s="55" t="s">
        <v>78</v>
      </c>
      <c r="W1107" s="55" t="s">
        <v>78</v>
      </c>
      <c r="X1107" s="57" t="s">
        <v>78</v>
      </c>
      <c r="Y1107" s="3" t="str">
        <f>IFERROR(VLOOKUP(A1107,'Pivot price tier'!$C$8:$L$2290,10,0),"")</f>
        <v/>
      </c>
      <c r="Z1107" s="3" t="str">
        <f>IFERROR(VLOOKUP(A1107,'Pivot price tier by size'!$D$8:$M$2512,10,0),"")</f>
        <v/>
      </c>
      <c r="AA1107" s="3" t="str">
        <f>IFERROR(VLOOKUP(A1107,'Pivot category'!$B$8:$I$2236,8,0),"")</f>
        <v/>
      </c>
      <c r="AB1107" s="3" t="str">
        <f>IF(P1107&lt;$AC$1,"Bottom 5%","")</f>
        <v>Bottom 5%</v>
      </c>
      <c r="AC1107"/>
      <c r="AD1107" t="s">
        <v>16514</v>
      </c>
      <c r="AE1107" t="s">
        <v>13851</v>
      </c>
    </row>
    <row r="1108" spans="1:31" x14ac:dyDescent="0.25">
      <c r="A1108" t="s">
        <v>8314</v>
      </c>
      <c r="B1108" t="s">
        <v>2096</v>
      </c>
      <c r="C1108" s="3" t="s">
        <v>34</v>
      </c>
      <c r="D1108" s="3" t="s">
        <v>4510</v>
      </c>
      <c r="E1108" s="3">
        <v>0</v>
      </c>
      <c r="F1108" s="3">
        <v>10000</v>
      </c>
      <c r="G1108" s="34">
        <v>13.99</v>
      </c>
      <c r="H1108" s="3" t="s">
        <v>29</v>
      </c>
      <c r="I1108" s="3" t="s">
        <v>21</v>
      </c>
      <c r="J1108" s="3" t="s">
        <v>8102</v>
      </c>
      <c r="K1108" s="3" t="s">
        <v>8103</v>
      </c>
      <c r="L1108" s="3" t="s">
        <v>68</v>
      </c>
      <c r="M1108" s="26" t="s">
        <v>16689</v>
      </c>
      <c r="N1108"/>
      <c r="O1108" s="3">
        <v>135</v>
      </c>
      <c r="P1108" s="55">
        <v>35744.449999999997</v>
      </c>
      <c r="Q1108" s="55">
        <v>42123.89</v>
      </c>
      <c r="R1108" s="55">
        <v>-6379.44</v>
      </c>
      <c r="S1108" s="57">
        <v>-0.15</v>
      </c>
      <c r="T1108" s="55">
        <v>264.77370370370369</v>
      </c>
      <c r="U1108" s="55">
        <v>51581.13</v>
      </c>
      <c r="V1108" s="55">
        <v>60422.81</v>
      </c>
      <c r="W1108" s="55">
        <v>-8841.68</v>
      </c>
      <c r="X1108" s="57">
        <v>-0.15</v>
      </c>
      <c r="Y1108" s="3" t="str">
        <f>IFERROR(VLOOKUP(A1108,'Pivot price tier'!$C$8:$L$2290,10,0),"")</f>
        <v xml:space="preserve"> </v>
      </c>
      <c r="Z1108" s="3" t="str">
        <f>IFERROR(VLOOKUP(A1108,'Pivot price tier by size'!$D$8:$M$2512,10,0),"")</f>
        <v>X</v>
      </c>
      <c r="AA1108" s="3" t="str">
        <f>IFERROR(VLOOKUP(A1108,'Pivot category'!$B$8:$I$2236,8,0),"")</f>
        <v xml:space="preserve"> </v>
      </c>
      <c r="AB1108" s="3" t="str">
        <f>IF(P1108&lt;$AC$1,"Bottom 5%","")</f>
        <v>Bottom 5%</v>
      </c>
      <c r="AC1108"/>
      <c r="AD1108" t="s">
        <v>11018</v>
      </c>
      <c r="AE1108" t="s">
        <v>13857</v>
      </c>
    </row>
    <row r="1109" spans="1:31" x14ac:dyDescent="0.25">
      <c r="A1109" t="s">
        <v>7736</v>
      </c>
      <c r="B1109" t="s">
        <v>2134</v>
      </c>
      <c r="C1109" s="3" t="s">
        <v>38</v>
      </c>
      <c r="D1109" s="3" t="s">
        <v>4556</v>
      </c>
      <c r="E1109" s="3" t="s">
        <v>5053</v>
      </c>
      <c r="F1109" s="3">
        <v>10000</v>
      </c>
      <c r="G1109" s="34">
        <v>60.99</v>
      </c>
      <c r="H1109" s="3" t="s">
        <v>12</v>
      </c>
      <c r="I1109" s="3" t="s">
        <v>23</v>
      </c>
      <c r="J1109" s="3" t="s">
        <v>8102</v>
      </c>
      <c r="K1109" s="3" t="s">
        <v>8103</v>
      </c>
      <c r="L1109" s="3" t="s">
        <v>68</v>
      </c>
      <c r="M1109" s="26" t="s">
        <v>16689</v>
      </c>
      <c r="N1109"/>
      <c r="O1109" s="3">
        <v>66</v>
      </c>
      <c r="P1109" s="55">
        <v>36534.839999999997</v>
      </c>
      <c r="Q1109" s="55">
        <v>45599.31</v>
      </c>
      <c r="R1109" s="55">
        <v>-9064.4699999999993</v>
      </c>
      <c r="S1109" s="57">
        <v>-0.2</v>
      </c>
      <c r="T1109" s="55">
        <v>553.55818181818177</v>
      </c>
      <c r="U1109" s="55">
        <v>5775.03</v>
      </c>
      <c r="V1109" s="55">
        <v>4115.3100000000004</v>
      </c>
      <c r="W1109" s="55">
        <v>1659.72</v>
      </c>
      <c r="X1109" s="57">
        <v>0.4</v>
      </c>
      <c r="Y1109" s="3" t="str">
        <f>IFERROR(VLOOKUP(A1109,'Pivot price tier'!$C$8:$L$2290,10,0),"")</f>
        <v xml:space="preserve"> </v>
      </c>
      <c r="Z1109" s="3" t="str">
        <f>IFERROR(VLOOKUP(A1109,'Pivot price tier by size'!$D$8:$M$2512,10,0),"")</f>
        <v>X</v>
      </c>
      <c r="AA1109" s="3" t="str">
        <f>IFERROR(VLOOKUP(A1109,'Pivot category'!$B$8:$I$2236,8,0),"")</f>
        <v xml:space="preserve"> </v>
      </c>
      <c r="AB1109" s="3" t="str">
        <f>IF(P1109&lt;$AC$1,"Bottom 5%","")</f>
        <v>Bottom 5%</v>
      </c>
      <c r="AC1109"/>
      <c r="AD1109" t="s">
        <v>11019</v>
      </c>
      <c r="AE1109" t="s">
        <v>13854</v>
      </c>
    </row>
    <row r="1110" spans="1:31" hidden="1" x14ac:dyDescent="0.25">
      <c r="A1110" t="s">
        <v>5601</v>
      </c>
      <c r="B1110" t="s">
        <v>544</v>
      </c>
      <c r="C1110" s="3" t="s">
        <v>32</v>
      </c>
      <c r="D1110" s="3" t="s">
        <v>2791</v>
      </c>
      <c r="E1110" s="3">
        <v>0</v>
      </c>
      <c r="F1110" s="3">
        <v>1000</v>
      </c>
      <c r="G1110" s="34">
        <v>5.39</v>
      </c>
      <c r="H1110" s="3" t="s">
        <v>8184</v>
      </c>
      <c r="I1110" s="3" t="s">
        <v>12122</v>
      </c>
      <c r="J1110" s="3" t="s">
        <v>8107</v>
      </c>
      <c r="K1110" s="3" t="s">
        <v>8109</v>
      </c>
      <c r="L1110" s="3" t="s">
        <v>68</v>
      </c>
      <c r="M1110" s="26" t="s">
        <v>16689</v>
      </c>
      <c r="N1110"/>
      <c r="O1110" s="3">
        <v>4</v>
      </c>
      <c r="P1110" s="55">
        <v>19020.849999999999</v>
      </c>
      <c r="Q1110" s="55">
        <v>19247.59</v>
      </c>
      <c r="R1110" s="55">
        <v>-226.74</v>
      </c>
      <c r="S1110" s="57">
        <v>-0.01</v>
      </c>
      <c r="T1110" s="55">
        <v>4755.2124999999996</v>
      </c>
      <c r="U1110" s="55">
        <v>12956.38</v>
      </c>
      <c r="V1110" s="55">
        <v>12936.61</v>
      </c>
      <c r="W1110" s="55">
        <v>19.77</v>
      </c>
      <c r="X1110" s="57">
        <v>0</v>
      </c>
      <c r="Y1110" s="3" t="str">
        <f>IFERROR(VLOOKUP(A1110,'Pivot price tier'!$C$8:$L$2290,10,0),"")</f>
        <v/>
      </c>
      <c r="Z1110" s="3" t="str">
        <f>IFERROR(VLOOKUP(A1110,'Pivot price tier by size'!$D$8:$M$2512,10,0),"")</f>
        <v/>
      </c>
      <c r="AA1110" s="3" t="str">
        <f>IFERROR(VLOOKUP(A1110,'Pivot category'!$B$8:$I$2236,8,0),"")</f>
        <v/>
      </c>
      <c r="AB1110" s="3" t="str">
        <f>IF(P1110&lt;$AC$1,"Bottom 5%","")</f>
        <v>Bottom 5%</v>
      </c>
      <c r="AC1110"/>
      <c r="AD1110" t="s">
        <v>16514</v>
      </c>
      <c r="AE1110" t="s">
        <v>13851</v>
      </c>
    </row>
    <row r="1111" spans="1:31" hidden="1" x14ac:dyDescent="0.25">
      <c r="A1111" t="s">
        <v>11413</v>
      </c>
      <c r="B1111" t="s">
        <v>13664</v>
      </c>
      <c r="C1111" s="3" t="s">
        <v>32</v>
      </c>
      <c r="D1111" s="3" t="s">
        <v>2855</v>
      </c>
      <c r="E1111" s="3" t="s">
        <v>5053</v>
      </c>
      <c r="F1111" s="3">
        <v>5000</v>
      </c>
      <c r="G1111" s="34">
        <v>28.19</v>
      </c>
      <c r="H1111" s="3" t="s">
        <v>30</v>
      </c>
      <c r="I1111" s="3" t="s">
        <v>21</v>
      </c>
      <c r="J1111" s="3" t="s">
        <v>8104</v>
      </c>
      <c r="K1111" s="3" t="s">
        <v>8111</v>
      </c>
      <c r="L1111" s="3" t="s">
        <v>8108</v>
      </c>
      <c r="M1111" s="26">
        <v>45597</v>
      </c>
      <c r="N1111"/>
      <c r="O1111" s="3" t="s">
        <v>78</v>
      </c>
      <c r="P1111" s="55"/>
      <c r="Q1111" s="55">
        <v>0</v>
      </c>
      <c r="R1111" s="55">
        <v>0</v>
      </c>
      <c r="S1111" s="57"/>
      <c r="T1111" s="55" t="s">
        <v>78</v>
      </c>
      <c r="U1111" s="55">
        <v>0</v>
      </c>
      <c r="V1111" s="55">
        <v>93.98</v>
      </c>
      <c r="W1111" s="55">
        <v>-93.98</v>
      </c>
      <c r="X1111" s="57">
        <v>-1</v>
      </c>
      <c r="Y1111" s="3" t="str">
        <f>IFERROR(VLOOKUP(A1111,'Pivot price tier'!$C$8:$L$2290,10,0),"")</f>
        <v/>
      </c>
      <c r="Z1111" s="3" t="str">
        <f>IFERROR(VLOOKUP(A1111,'Pivot price tier by size'!$D$8:$M$2512,10,0),"")</f>
        <v/>
      </c>
      <c r="AA1111" s="3" t="str">
        <f>IFERROR(VLOOKUP(A1111,'Pivot category'!$B$8:$I$2236,8,0),"")</f>
        <v/>
      </c>
      <c r="AB1111" s="3" t="str">
        <f>IF(P1111&lt;$AC$1,"Bottom 5%","")</f>
        <v>Bottom 5%</v>
      </c>
      <c r="AC1111"/>
      <c r="AD1111" t="s">
        <v>16512</v>
      </c>
      <c r="AE1111" t="s">
        <v>13882</v>
      </c>
    </row>
    <row r="1112" spans="1:31" x14ac:dyDescent="0.25">
      <c r="A1112" t="s">
        <v>7812</v>
      </c>
      <c r="B1112" t="s">
        <v>4848</v>
      </c>
      <c r="C1112" s="3" t="s">
        <v>38</v>
      </c>
      <c r="D1112" s="3" t="s">
        <v>4837</v>
      </c>
      <c r="E1112" s="3" t="s">
        <v>5053</v>
      </c>
      <c r="F1112" s="3">
        <v>10000</v>
      </c>
      <c r="G1112" s="34">
        <v>145.99</v>
      </c>
      <c r="H1112" s="3" t="s">
        <v>12</v>
      </c>
      <c r="I1112" s="3" t="s">
        <v>15</v>
      </c>
      <c r="J1112" s="3" t="s">
        <v>8102</v>
      </c>
      <c r="K1112" s="3" t="s">
        <v>8103</v>
      </c>
      <c r="L1112" s="3" t="s">
        <v>68</v>
      </c>
      <c r="M1112" s="26" t="s">
        <v>16689</v>
      </c>
      <c r="N1112"/>
      <c r="O1112" s="3">
        <v>23</v>
      </c>
      <c r="P1112" s="55">
        <v>42629.08</v>
      </c>
      <c r="Q1112" s="55">
        <v>17956.77</v>
      </c>
      <c r="R1112" s="55">
        <v>24672.31</v>
      </c>
      <c r="S1112" s="57">
        <v>1.37</v>
      </c>
      <c r="T1112" s="55">
        <v>1853.4382608695653</v>
      </c>
      <c r="U1112" s="55">
        <v>7299.5</v>
      </c>
      <c r="V1112" s="55">
        <v>3357.77</v>
      </c>
      <c r="W1112" s="55">
        <v>3941.73</v>
      </c>
      <c r="X1112" s="57">
        <v>1.17</v>
      </c>
      <c r="Y1112" s="3" t="str">
        <f>IFERROR(VLOOKUP(A1112,'Pivot price tier'!$C$8:$L$2290,10,0),"")</f>
        <v xml:space="preserve"> </v>
      </c>
      <c r="Z1112" s="3" t="str">
        <f>IFERROR(VLOOKUP(A1112,'Pivot price tier by size'!$D$8:$M$2512,10,0),"")</f>
        <v>X</v>
      </c>
      <c r="AA1112" s="3" t="str">
        <f>IFERROR(VLOOKUP(A1112,'Pivot category'!$B$8:$I$2236,8,0),"")</f>
        <v xml:space="preserve"> </v>
      </c>
      <c r="AB1112" s="3" t="str">
        <f>IF(P1112&lt;$AC$1,"Bottom 5%","")</f>
        <v>Bottom 5%</v>
      </c>
      <c r="AC1112"/>
      <c r="AD1112" t="s">
        <v>16550</v>
      </c>
      <c r="AE1112" t="s">
        <v>13868</v>
      </c>
    </row>
    <row r="1113" spans="1:31" x14ac:dyDescent="0.25">
      <c r="A1113" t="s">
        <v>7687</v>
      </c>
      <c r="B1113" t="s">
        <v>144</v>
      </c>
      <c r="C1113" s="3" t="s">
        <v>38</v>
      </c>
      <c r="D1113" s="3" t="s">
        <v>2334</v>
      </c>
      <c r="E1113" s="3" t="s">
        <v>5101</v>
      </c>
      <c r="F1113" s="3">
        <v>1000</v>
      </c>
      <c r="G1113" s="34">
        <v>36.99</v>
      </c>
      <c r="H1113" s="3" t="s">
        <v>28</v>
      </c>
      <c r="I1113" s="3" t="s">
        <v>21</v>
      </c>
      <c r="J1113" s="3" t="s">
        <v>8102</v>
      </c>
      <c r="K1113" s="3" t="s">
        <v>8103</v>
      </c>
      <c r="L1113" s="3" t="s">
        <v>68</v>
      </c>
      <c r="M1113" s="26" t="s">
        <v>16689</v>
      </c>
      <c r="N1113"/>
      <c r="O1113" s="3">
        <v>121</v>
      </c>
      <c r="P1113" s="55">
        <v>90706.83</v>
      </c>
      <c r="Q1113" s="55">
        <v>93506.91</v>
      </c>
      <c r="R1113" s="55">
        <v>-2800.08</v>
      </c>
      <c r="S1113" s="57">
        <v>-0.03</v>
      </c>
      <c r="T1113" s="55">
        <v>749.64322314049593</v>
      </c>
      <c r="U1113" s="55">
        <v>15680.55</v>
      </c>
      <c r="V1113" s="55">
        <v>11465.79</v>
      </c>
      <c r="W1113" s="55">
        <v>4214.76</v>
      </c>
      <c r="X1113" s="57">
        <v>0.37</v>
      </c>
      <c r="Y1113" s="3" t="str">
        <f>IFERROR(VLOOKUP(A1113,'Pivot price tier'!$C$8:$L$2290,10,0),"")</f>
        <v xml:space="preserve"> </v>
      </c>
      <c r="Z1113" s="3" t="str">
        <f>IFERROR(VLOOKUP(A1113,'Pivot price tier by size'!$D$8:$M$2512,10,0),"")</f>
        <v>X</v>
      </c>
      <c r="AA1113" s="3" t="str">
        <f>IFERROR(VLOOKUP(A1113,'Pivot category'!$B$8:$I$2236,8,0),"")</f>
        <v xml:space="preserve"> </v>
      </c>
      <c r="AB1113" s="3" t="str">
        <f>IF(P1113&lt;$AC$1,"Bottom 5%","")</f>
        <v/>
      </c>
      <c r="AC1113"/>
      <c r="AD1113" t="s">
        <v>16511</v>
      </c>
      <c r="AE1113" t="s">
        <v>13865</v>
      </c>
    </row>
    <row r="1114" spans="1:31" x14ac:dyDescent="0.25">
      <c r="A1114" t="s">
        <v>7296</v>
      </c>
      <c r="B1114" t="s">
        <v>218</v>
      </c>
      <c r="C1114" s="3" t="s">
        <v>36</v>
      </c>
      <c r="D1114" s="3" t="s">
        <v>2419</v>
      </c>
      <c r="E1114" s="3" t="s">
        <v>5053</v>
      </c>
      <c r="F1114" s="3">
        <v>1000</v>
      </c>
      <c r="G1114" s="34">
        <v>18.989999999999998</v>
      </c>
      <c r="H1114" s="3" t="s">
        <v>26</v>
      </c>
      <c r="I1114" s="3" t="s">
        <v>19</v>
      </c>
      <c r="J1114" s="3" t="s">
        <v>8102</v>
      </c>
      <c r="K1114" s="3" t="s">
        <v>8103</v>
      </c>
      <c r="L1114" s="3" t="s">
        <v>68</v>
      </c>
      <c r="M1114" s="26" t="s">
        <v>16689</v>
      </c>
      <c r="N1114"/>
      <c r="O1114" s="3">
        <v>138</v>
      </c>
      <c r="P1114" s="55">
        <v>60824.97</v>
      </c>
      <c r="Q1114" s="55">
        <v>64850.85</v>
      </c>
      <c r="R1114" s="55">
        <v>-4025.88</v>
      </c>
      <c r="S1114" s="57">
        <v>-0.06</v>
      </c>
      <c r="T1114" s="55">
        <v>440.76065217391306</v>
      </c>
      <c r="U1114" s="55">
        <v>38682.629999999997</v>
      </c>
      <c r="V1114" s="55">
        <v>35986.050000000003</v>
      </c>
      <c r="W1114" s="55">
        <v>2696.58</v>
      </c>
      <c r="X1114" s="57">
        <v>7.0000000000000007E-2</v>
      </c>
      <c r="Y1114" s="3" t="str">
        <f>IFERROR(VLOOKUP(A1114,'Pivot price tier'!$C$8:$L$2290,10,0),"")</f>
        <v xml:space="preserve"> </v>
      </c>
      <c r="Z1114" s="3" t="str">
        <f>IFERROR(VLOOKUP(A1114,'Pivot price tier by size'!$D$8:$M$2512,10,0),"")</f>
        <v>X</v>
      </c>
      <c r="AA1114" s="3" t="str">
        <f>IFERROR(VLOOKUP(A1114,'Pivot category'!$B$8:$I$2236,8,0),"")</f>
        <v xml:space="preserve"> </v>
      </c>
      <c r="AB1114" s="3" t="str">
        <f>IF(P1114&lt;$AC$1,"Bottom 5%","")</f>
        <v/>
      </c>
      <c r="AC1114"/>
      <c r="AD1114" t="s">
        <v>16514</v>
      </c>
      <c r="AE1114" t="s">
        <v>13858</v>
      </c>
    </row>
    <row r="1115" spans="1:31" hidden="1" x14ac:dyDescent="0.25">
      <c r="A1115" t="s">
        <v>9348</v>
      </c>
      <c r="B1115" t="s">
        <v>9349</v>
      </c>
      <c r="C1115" s="3" t="s">
        <v>32</v>
      </c>
      <c r="D1115" s="3" t="s">
        <v>8884</v>
      </c>
      <c r="E1115" s="3" t="s">
        <v>5053</v>
      </c>
      <c r="F1115" s="3">
        <v>10000</v>
      </c>
      <c r="G1115" s="34">
        <v>149.99</v>
      </c>
      <c r="H1115" s="3" t="s">
        <v>27</v>
      </c>
      <c r="I1115" s="3" t="s">
        <v>74</v>
      </c>
      <c r="J1115" s="3" t="s">
        <v>8112</v>
      </c>
      <c r="K1115" s="3" t="s">
        <v>8111</v>
      </c>
      <c r="L1115" s="3" t="s">
        <v>68</v>
      </c>
      <c r="M1115" s="26" t="s">
        <v>16689</v>
      </c>
      <c r="N1115"/>
      <c r="O1115" s="3">
        <v>12</v>
      </c>
      <c r="P1115" s="55">
        <v>5849.61</v>
      </c>
      <c r="Q1115" s="55">
        <v>9449.3700000000008</v>
      </c>
      <c r="R1115" s="55">
        <v>-3599.76</v>
      </c>
      <c r="S1115" s="57">
        <v>-0.38</v>
      </c>
      <c r="T1115" s="55">
        <v>487.46749999999997</v>
      </c>
      <c r="U1115" s="55">
        <v>2549.83</v>
      </c>
      <c r="V1115" s="55">
        <v>4949.67</v>
      </c>
      <c r="W1115" s="55">
        <v>-2399.84</v>
      </c>
      <c r="X1115" s="57">
        <v>-0.48</v>
      </c>
      <c r="Y1115" s="3" t="str">
        <f>IFERROR(VLOOKUP(A1115,'Pivot price tier'!$C$8:$L$2290,10,0),"")</f>
        <v/>
      </c>
      <c r="Z1115" s="3" t="str">
        <f>IFERROR(VLOOKUP(A1115,'Pivot price tier by size'!$D$8:$M$2512,10,0),"")</f>
        <v/>
      </c>
      <c r="AA1115" s="3" t="str">
        <f>IFERROR(VLOOKUP(A1115,'Pivot category'!$B$8:$I$2236,8,0),"")</f>
        <v/>
      </c>
      <c r="AB1115" s="3" t="str">
        <f>IF(P1115&lt;$AC$1,"Bottom 5%","")</f>
        <v>Bottom 5%</v>
      </c>
      <c r="AC1115"/>
      <c r="AD1115" t="s">
        <v>16512</v>
      </c>
      <c r="AE1115" t="s">
        <v>13863</v>
      </c>
    </row>
    <row r="1116" spans="1:31" x14ac:dyDescent="0.25">
      <c r="A1116" t="s">
        <v>6798</v>
      </c>
      <c r="B1116" t="s">
        <v>246</v>
      </c>
      <c r="C1116" s="3" t="s">
        <v>34</v>
      </c>
      <c r="D1116" s="3" t="s">
        <v>2450</v>
      </c>
      <c r="E1116" s="3" t="s">
        <v>5053</v>
      </c>
      <c r="F1116" s="3">
        <v>1000</v>
      </c>
      <c r="G1116" s="34">
        <v>7.99</v>
      </c>
      <c r="H1116" s="3" t="s">
        <v>26</v>
      </c>
      <c r="I1116" s="3" t="s">
        <v>19</v>
      </c>
      <c r="J1116" s="3" t="s">
        <v>8102</v>
      </c>
      <c r="K1116" s="3" t="s">
        <v>8103</v>
      </c>
      <c r="L1116" s="3" t="s">
        <v>68</v>
      </c>
      <c r="M1116" s="26" t="s">
        <v>16689</v>
      </c>
      <c r="N1116"/>
      <c r="O1116" s="3">
        <v>146</v>
      </c>
      <c r="P1116" s="55">
        <v>52918.97</v>
      </c>
      <c r="Q1116" s="55">
        <v>52529.85</v>
      </c>
      <c r="R1116" s="55">
        <v>389.12</v>
      </c>
      <c r="S1116" s="57">
        <v>0.01</v>
      </c>
      <c r="T1116" s="55">
        <v>362.45869863013701</v>
      </c>
      <c r="U1116" s="55">
        <v>82537.95</v>
      </c>
      <c r="V1116" s="55">
        <v>69571.47</v>
      </c>
      <c r="W1116" s="55">
        <v>12966.48</v>
      </c>
      <c r="X1116" s="57">
        <v>0.19</v>
      </c>
      <c r="Y1116" s="3" t="str">
        <f>IFERROR(VLOOKUP(A1116,'Pivot price tier'!$C$8:$L$2290,10,0),"")</f>
        <v xml:space="preserve"> </v>
      </c>
      <c r="Z1116" s="3" t="str">
        <f>IFERROR(VLOOKUP(A1116,'Pivot price tier by size'!$D$8:$M$2512,10,0),"")</f>
        <v>X</v>
      </c>
      <c r="AA1116" s="3" t="str">
        <f>IFERROR(VLOOKUP(A1116,'Pivot category'!$B$8:$I$2236,8,0),"")</f>
        <v xml:space="preserve"> </v>
      </c>
      <c r="AB1116" s="3" t="str">
        <f>IF(P1116&lt;$AC$1,"Bottom 5%","")</f>
        <v/>
      </c>
      <c r="AC1116"/>
      <c r="AD1116" t="s">
        <v>16514</v>
      </c>
      <c r="AE1116" t="s">
        <v>13858</v>
      </c>
    </row>
    <row r="1117" spans="1:31" x14ac:dyDescent="0.25">
      <c r="A1117" t="s">
        <v>7263</v>
      </c>
      <c r="B1117" t="s">
        <v>266</v>
      </c>
      <c r="C1117" s="3" t="s">
        <v>36</v>
      </c>
      <c r="D1117" s="3" t="s">
        <v>2472</v>
      </c>
      <c r="E1117" s="3">
        <v>0</v>
      </c>
      <c r="F1117" s="3">
        <v>1000</v>
      </c>
      <c r="G1117" s="34">
        <v>8.99</v>
      </c>
      <c r="H1117" s="3" t="s">
        <v>25</v>
      </c>
      <c r="I1117" s="3" t="s">
        <v>13</v>
      </c>
      <c r="J1117" s="3" t="s">
        <v>8102</v>
      </c>
      <c r="K1117" s="3" t="s">
        <v>8103</v>
      </c>
      <c r="L1117" s="3" t="s">
        <v>68</v>
      </c>
      <c r="M1117" s="26" t="s">
        <v>16689</v>
      </c>
      <c r="N1117"/>
      <c r="O1117" s="3">
        <v>137</v>
      </c>
      <c r="P1117" s="55">
        <v>51990.14</v>
      </c>
      <c r="Q1117" s="55">
        <v>49592.69</v>
      </c>
      <c r="R1117" s="55">
        <v>2397.4499999999998</v>
      </c>
      <c r="S1117" s="57">
        <v>0.05</v>
      </c>
      <c r="T1117" s="55">
        <v>379.49007299270073</v>
      </c>
      <c r="U1117" s="55">
        <v>221610.76</v>
      </c>
      <c r="V1117" s="55">
        <v>227813.13</v>
      </c>
      <c r="W1117" s="55">
        <v>-6202.37</v>
      </c>
      <c r="X1117" s="57">
        <v>-0.03</v>
      </c>
      <c r="Y1117" s="3" t="str">
        <f>IFERROR(VLOOKUP(A1117,'Pivot price tier'!$C$8:$L$2290,10,0),"")</f>
        <v xml:space="preserve"> </v>
      </c>
      <c r="Z1117" s="3" t="str">
        <f>IFERROR(VLOOKUP(A1117,'Pivot price tier by size'!$D$8:$M$2512,10,0),"")</f>
        <v>X</v>
      </c>
      <c r="AA1117" s="3" t="str">
        <f>IFERROR(VLOOKUP(A1117,'Pivot category'!$B$8:$I$2236,8,0),"")</f>
        <v xml:space="preserve"> </v>
      </c>
      <c r="AB1117" s="3" t="str">
        <f>IF(P1117&lt;$AC$1,"Bottom 5%","")</f>
        <v/>
      </c>
      <c r="AC1117"/>
      <c r="AD1117" t="s">
        <v>16510</v>
      </c>
      <c r="AE1117" t="s">
        <v>13853</v>
      </c>
    </row>
    <row r="1118" spans="1:31" x14ac:dyDescent="0.25">
      <c r="A1118" t="s">
        <v>6757</v>
      </c>
      <c r="B1118" t="s">
        <v>269</v>
      </c>
      <c r="C1118" s="3" t="s">
        <v>34</v>
      </c>
      <c r="D1118" s="3" t="s">
        <v>2475</v>
      </c>
      <c r="E1118" s="3">
        <v>0</v>
      </c>
      <c r="F1118" s="3">
        <v>1000</v>
      </c>
      <c r="G1118" s="34">
        <v>4.49</v>
      </c>
      <c r="H1118" s="3" t="s">
        <v>25</v>
      </c>
      <c r="I1118" s="3" t="s">
        <v>13</v>
      </c>
      <c r="J1118" s="3" t="s">
        <v>8102</v>
      </c>
      <c r="K1118" s="3" t="s">
        <v>8103</v>
      </c>
      <c r="L1118" s="3" t="s">
        <v>68</v>
      </c>
      <c r="M1118" s="26" t="s">
        <v>16689</v>
      </c>
      <c r="N1118"/>
      <c r="O1118" s="3">
        <v>152</v>
      </c>
      <c r="P1118" s="55">
        <v>97572.19</v>
      </c>
      <c r="Q1118" s="55">
        <v>110478.8</v>
      </c>
      <c r="R1118" s="55">
        <v>-12906.61</v>
      </c>
      <c r="S1118" s="57">
        <v>-0.12</v>
      </c>
      <c r="T1118" s="55">
        <v>641.92230263157899</v>
      </c>
      <c r="U1118" s="55">
        <v>279583.32</v>
      </c>
      <c r="V1118" s="55">
        <v>283679.59999999998</v>
      </c>
      <c r="W1118" s="55">
        <v>-4096.28</v>
      </c>
      <c r="X1118" s="57">
        <v>-0.01</v>
      </c>
      <c r="Y1118" s="3" t="str">
        <f>IFERROR(VLOOKUP(A1118,'Pivot price tier'!$C$8:$L$2290,10,0),"")</f>
        <v xml:space="preserve"> </v>
      </c>
      <c r="Z1118" s="3" t="str">
        <f>IFERROR(VLOOKUP(A1118,'Pivot price tier by size'!$D$8:$M$2512,10,0),"")</f>
        <v>X</v>
      </c>
      <c r="AA1118" s="3" t="str">
        <f>IFERROR(VLOOKUP(A1118,'Pivot category'!$B$8:$I$2236,8,0),"")</f>
        <v xml:space="preserve"> </v>
      </c>
      <c r="AB1118" s="3" t="str">
        <f>IF(P1118&lt;$AC$1,"Bottom 5%","")</f>
        <v/>
      </c>
      <c r="AC1118"/>
      <c r="AD1118" t="s">
        <v>16510</v>
      </c>
      <c r="AE1118" t="s">
        <v>13853</v>
      </c>
    </row>
    <row r="1119" spans="1:31" x14ac:dyDescent="0.25">
      <c r="A1119" t="s">
        <v>12780</v>
      </c>
      <c r="B1119" t="s">
        <v>12781</v>
      </c>
      <c r="C1119" s="3" t="s">
        <v>38</v>
      </c>
      <c r="D1119" s="3" t="s">
        <v>13283</v>
      </c>
      <c r="E1119" s="3" t="s">
        <v>5101</v>
      </c>
      <c r="F1119" s="3">
        <v>1000</v>
      </c>
      <c r="G1119" s="34">
        <v>32.99</v>
      </c>
      <c r="H1119" s="3" t="s">
        <v>12</v>
      </c>
      <c r="I1119" s="3" t="s">
        <v>19</v>
      </c>
      <c r="J1119" s="3" t="s">
        <v>8102</v>
      </c>
      <c r="K1119" s="3" t="s">
        <v>8103</v>
      </c>
      <c r="L1119" s="3" t="s">
        <v>68</v>
      </c>
      <c r="M1119" s="26">
        <v>45474</v>
      </c>
      <c r="N1119"/>
      <c r="O1119" s="3">
        <v>61</v>
      </c>
      <c r="P1119" s="55">
        <v>51233.47</v>
      </c>
      <c r="Q1119" s="55">
        <v>54268.55</v>
      </c>
      <c r="R1119" s="55">
        <v>-3035.08</v>
      </c>
      <c r="S1119" s="57">
        <v>-0.06</v>
      </c>
      <c r="T1119" s="55">
        <v>839.89295081967214</v>
      </c>
      <c r="U1119" s="55">
        <v>12074.34</v>
      </c>
      <c r="V1119" s="55">
        <v>10094.94</v>
      </c>
      <c r="W1119" s="55">
        <v>1979.4</v>
      </c>
      <c r="X1119" s="57">
        <v>0.2</v>
      </c>
      <c r="Y1119" s="3" t="str">
        <f>IFERROR(VLOOKUP(A1119,'Pivot price tier'!$C$8:$L$2290,10,0),"")</f>
        <v xml:space="preserve"> </v>
      </c>
      <c r="Z1119" s="3" t="str">
        <f>IFERROR(VLOOKUP(A1119,'Pivot price tier by size'!$D$8:$M$2512,10,0),"")</f>
        <v>X</v>
      </c>
      <c r="AA1119" s="3" t="str">
        <f>IFERROR(VLOOKUP(A1119,'Pivot category'!$B$8:$I$2236,8,0),"")</f>
        <v xml:space="preserve"> </v>
      </c>
      <c r="AB1119" s="3" t="str">
        <f>IF(P1119&lt;$AC$1,"Bottom 5%","")</f>
        <v/>
      </c>
      <c r="AC1119"/>
      <c r="AD1119" t="s">
        <v>11018</v>
      </c>
      <c r="AE1119" t="s">
        <v>13893</v>
      </c>
    </row>
    <row r="1120" spans="1:31" hidden="1" x14ac:dyDescent="0.25">
      <c r="A1120" t="s">
        <v>5930</v>
      </c>
      <c r="B1120" t="s">
        <v>546</v>
      </c>
      <c r="C1120" s="3" t="s">
        <v>32</v>
      </c>
      <c r="D1120" s="3" t="s">
        <v>2793</v>
      </c>
      <c r="E1120" s="3">
        <v>0</v>
      </c>
      <c r="F1120" s="3">
        <v>3000</v>
      </c>
      <c r="G1120" s="34">
        <v>5.69</v>
      </c>
      <c r="H1120" s="3" t="s">
        <v>51</v>
      </c>
      <c r="I1120" s="3" t="s">
        <v>51</v>
      </c>
      <c r="J1120" s="3" t="s">
        <v>8104</v>
      </c>
      <c r="K1120" s="3" t="s">
        <v>8103</v>
      </c>
      <c r="L1120" s="3" t="s">
        <v>8106</v>
      </c>
      <c r="M1120" s="26" t="s">
        <v>16689</v>
      </c>
      <c r="N1120"/>
      <c r="O1120" s="3" t="s">
        <v>78</v>
      </c>
      <c r="P1120" s="55">
        <v>39.619999999999997</v>
      </c>
      <c r="Q1120" s="55">
        <v>5.66</v>
      </c>
      <c r="R1120" s="55">
        <v>33.96</v>
      </c>
      <c r="S1120" s="57">
        <v>6</v>
      </c>
      <c r="T1120" s="55" t="s">
        <v>78</v>
      </c>
      <c r="U1120" s="55" t="s">
        <v>78</v>
      </c>
      <c r="V1120" s="55" t="s">
        <v>78</v>
      </c>
      <c r="W1120" s="55" t="s">
        <v>78</v>
      </c>
      <c r="X1120" s="57" t="s">
        <v>78</v>
      </c>
      <c r="Y1120" s="3" t="str">
        <f>IFERROR(VLOOKUP(A1120,'Pivot price tier'!$C$8:$L$2290,10,0),"")</f>
        <v/>
      </c>
      <c r="Z1120" s="3" t="str">
        <f>IFERROR(VLOOKUP(A1120,'Pivot price tier by size'!$D$8:$M$2512,10,0),"")</f>
        <v/>
      </c>
      <c r="AA1120" s="3" t="str">
        <f>IFERROR(VLOOKUP(A1120,'Pivot category'!$B$8:$I$2236,8,0),"")</f>
        <v/>
      </c>
      <c r="AB1120" s="3" t="str">
        <f>IF(P1120&lt;$AC$1,"Bottom 5%","")</f>
        <v>Bottom 5%</v>
      </c>
      <c r="AC1120"/>
      <c r="AD1120" t="s">
        <v>16514</v>
      </c>
      <c r="AE1120" t="s">
        <v>13888</v>
      </c>
    </row>
    <row r="1121" spans="1:31" hidden="1" x14ac:dyDescent="0.25">
      <c r="A1121" t="s">
        <v>5931</v>
      </c>
      <c r="B1121" t="s">
        <v>547</v>
      </c>
      <c r="C1121" s="3" t="s">
        <v>32</v>
      </c>
      <c r="D1121" s="3" t="s">
        <v>2794</v>
      </c>
      <c r="E1121" s="3">
        <v>0</v>
      </c>
      <c r="F1121" s="3">
        <v>3000</v>
      </c>
      <c r="G1121" s="34">
        <v>5.99</v>
      </c>
      <c r="H1121" s="3" t="s">
        <v>51</v>
      </c>
      <c r="I1121" s="3" t="s">
        <v>51</v>
      </c>
      <c r="J1121" s="3" t="s">
        <v>8107</v>
      </c>
      <c r="K1121" s="3" t="s">
        <v>8103</v>
      </c>
      <c r="L1121" s="3" t="s">
        <v>8106</v>
      </c>
      <c r="M1121" s="26" t="s">
        <v>16689</v>
      </c>
      <c r="N1121"/>
      <c r="O1121" s="3">
        <v>1</v>
      </c>
      <c r="P1121" s="55">
        <v>281.52999999999997</v>
      </c>
      <c r="Q1121" s="55">
        <v>2578.9899999999998</v>
      </c>
      <c r="R1121" s="55">
        <v>-2297.46</v>
      </c>
      <c r="S1121" s="57">
        <v>-0.89</v>
      </c>
      <c r="T1121" s="55">
        <v>281.52999999999997</v>
      </c>
      <c r="U1121" s="55">
        <v>5.99</v>
      </c>
      <c r="V1121" s="55">
        <v>2485.2399999999998</v>
      </c>
      <c r="W1121" s="55">
        <v>-2479.25</v>
      </c>
      <c r="X1121" s="57">
        <v>-1</v>
      </c>
      <c r="Y1121" s="3" t="str">
        <f>IFERROR(VLOOKUP(A1121,'Pivot price tier'!$C$8:$L$2290,10,0),"")</f>
        <v/>
      </c>
      <c r="Z1121" s="3" t="str">
        <f>IFERROR(VLOOKUP(A1121,'Pivot price tier by size'!$D$8:$M$2512,10,0),"")</f>
        <v/>
      </c>
      <c r="AA1121" s="3" t="str">
        <f>IFERROR(VLOOKUP(A1121,'Pivot category'!$B$8:$I$2236,8,0),"")</f>
        <v/>
      </c>
      <c r="AB1121" s="3" t="str">
        <f>IF(P1121&lt;$AC$1,"Bottom 5%","")</f>
        <v>Bottom 5%</v>
      </c>
      <c r="AC1121"/>
      <c r="AD1121" t="s">
        <v>16514</v>
      </c>
      <c r="AE1121" t="s">
        <v>16560</v>
      </c>
    </row>
    <row r="1122" spans="1:31" x14ac:dyDescent="0.25">
      <c r="A1122" t="s">
        <v>7689</v>
      </c>
      <c r="B1122" t="s">
        <v>356</v>
      </c>
      <c r="C1122" s="3" t="s">
        <v>38</v>
      </c>
      <c r="D1122" s="3" t="s">
        <v>2573</v>
      </c>
      <c r="E1122" s="3">
        <v>0</v>
      </c>
      <c r="F1122" s="3">
        <v>7000</v>
      </c>
      <c r="G1122" s="34">
        <v>44.99</v>
      </c>
      <c r="H1122" s="3" t="s">
        <v>25</v>
      </c>
      <c r="I1122" s="3" t="s">
        <v>21</v>
      </c>
      <c r="J1122" s="3" t="s">
        <v>8102</v>
      </c>
      <c r="K1122" s="3" t="s">
        <v>8103</v>
      </c>
      <c r="L1122" s="3" t="s">
        <v>68</v>
      </c>
      <c r="M1122" s="26" t="s">
        <v>16689</v>
      </c>
      <c r="N1122"/>
      <c r="O1122" s="3">
        <v>110</v>
      </c>
      <c r="P1122" s="55">
        <v>118349.6</v>
      </c>
      <c r="Q1122" s="55">
        <v>111187.37</v>
      </c>
      <c r="R1122" s="55">
        <v>7162.23</v>
      </c>
      <c r="S1122" s="57">
        <v>0.06</v>
      </c>
      <c r="T1122" s="55">
        <v>1075.9054545454546</v>
      </c>
      <c r="U1122" s="55">
        <v>19905.560000000001</v>
      </c>
      <c r="V1122" s="55">
        <v>24474.58</v>
      </c>
      <c r="W1122" s="55">
        <v>-4569.0200000000004</v>
      </c>
      <c r="X1122" s="57">
        <v>-0.19</v>
      </c>
      <c r="Y1122" s="3" t="str">
        <f>IFERROR(VLOOKUP(A1122,'Pivot price tier'!$C$8:$L$2290,10,0),"")</f>
        <v xml:space="preserve"> </v>
      </c>
      <c r="Z1122" s="3" t="str">
        <f>IFERROR(VLOOKUP(A1122,'Pivot price tier by size'!$D$8:$M$2512,10,0),"")</f>
        <v>X</v>
      </c>
      <c r="AA1122" s="3" t="str">
        <f>IFERROR(VLOOKUP(A1122,'Pivot category'!$B$8:$I$2236,8,0),"")</f>
        <v xml:space="preserve"> </v>
      </c>
      <c r="AB1122" s="3" t="str">
        <f>IF(P1122&lt;$AC$1,"Bottom 5%","")</f>
        <v/>
      </c>
      <c r="AC1122"/>
      <c r="AD1122" t="s">
        <v>16514</v>
      </c>
      <c r="AE1122" t="s">
        <v>13858</v>
      </c>
    </row>
    <row r="1123" spans="1:31" x14ac:dyDescent="0.25">
      <c r="A1123" t="s">
        <v>7328</v>
      </c>
      <c r="B1123" t="s">
        <v>358</v>
      </c>
      <c r="C1123" s="3" t="s">
        <v>36</v>
      </c>
      <c r="D1123" s="3" t="s">
        <v>2575</v>
      </c>
      <c r="E1123" s="3">
        <v>0</v>
      </c>
      <c r="F1123" s="3">
        <v>7000</v>
      </c>
      <c r="G1123" s="34">
        <v>35.99</v>
      </c>
      <c r="H1123" s="3" t="s">
        <v>25</v>
      </c>
      <c r="I1123" s="3" t="s">
        <v>21</v>
      </c>
      <c r="J1123" s="3" t="s">
        <v>8102</v>
      </c>
      <c r="K1123" s="3" t="s">
        <v>8103</v>
      </c>
      <c r="L1123" s="3" t="s">
        <v>68</v>
      </c>
      <c r="M1123" s="26" t="s">
        <v>16689</v>
      </c>
      <c r="N1123"/>
      <c r="O1123" s="3">
        <v>134</v>
      </c>
      <c r="P1123" s="55">
        <v>162097.18</v>
      </c>
      <c r="Q1123" s="55">
        <v>172220.78</v>
      </c>
      <c r="R1123" s="55">
        <v>-10123.6</v>
      </c>
      <c r="S1123" s="57">
        <v>-0.06</v>
      </c>
      <c r="T1123" s="55">
        <v>1209.680447761194</v>
      </c>
      <c r="U1123" s="55">
        <v>353774.1</v>
      </c>
      <c r="V1123" s="55">
        <v>326316.74</v>
      </c>
      <c r="W1123" s="55">
        <v>27457.360000000001</v>
      </c>
      <c r="X1123" s="57">
        <v>0.08</v>
      </c>
      <c r="Y1123" s="3" t="str">
        <f>IFERROR(VLOOKUP(A1123,'Pivot price tier'!$C$8:$L$2290,10,0),"")</f>
        <v xml:space="preserve"> </v>
      </c>
      <c r="Z1123" s="3" t="str">
        <f>IFERROR(VLOOKUP(A1123,'Pivot price tier by size'!$D$8:$M$2512,10,0),"")</f>
        <v>X</v>
      </c>
      <c r="AA1123" s="3" t="str">
        <f>IFERROR(VLOOKUP(A1123,'Pivot category'!$B$8:$I$2236,8,0),"")</f>
        <v xml:space="preserve"> </v>
      </c>
      <c r="AB1123" s="3" t="str">
        <f>IF(P1123&lt;$AC$1,"Bottom 5%","")</f>
        <v/>
      </c>
      <c r="AC1123"/>
      <c r="AD1123" t="s">
        <v>16514</v>
      </c>
      <c r="AE1123" t="s">
        <v>13858</v>
      </c>
    </row>
    <row r="1124" spans="1:31" x14ac:dyDescent="0.25">
      <c r="A1124" t="s">
        <v>6837</v>
      </c>
      <c r="B1124" t="s">
        <v>360</v>
      </c>
      <c r="C1124" s="3" t="s">
        <v>34</v>
      </c>
      <c r="D1124" s="3" t="s">
        <v>2577</v>
      </c>
      <c r="E1124" s="3">
        <v>0</v>
      </c>
      <c r="F1124" s="3">
        <v>7000</v>
      </c>
      <c r="G1124" s="34">
        <v>11.99</v>
      </c>
      <c r="H1124" s="3" t="s">
        <v>25</v>
      </c>
      <c r="I1124" s="3" t="s">
        <v>21</v>
      </c>
      <c r="J1124" s="3" t="s">
        <v>8102</v>
      </c>
      <c r="K1124" s="3" t="s">
        <v>8103</v>
      </c>
      <c r="L1124" s="3" t="s">
        <v>68</v>
      </c>
      <c r="M1124" s="26" t="s">
        <v>16689</v>
      </c>
      <c r="N1124"/>
      <c r="O1124" s="3">
        <v>147</v>
      </c>
      <c r="P1124" s="55">
        <v>79203.259999999995</v>
      </c>
      <c r="Q1124" s="55">
        <v>80372.55</v>
      </c>
      <c r="R1124" s="55">
        <v>-1169.29</v>
      </c>
      <c r="S1124" s="57">
        <v>-0.01</v>
      </c>
      <c r="T1124" s="55">
        <v>538.79768707482992</v>
      </c>
      <c r="U1124" s="55">
        <v>77910.97</v>
      </c>
      <c r="V1124" s="55">
        <v>88262.91</v>
      </c>
      <c r="W1124" s="55">
        <v>-10351.94</v>
      </c>
      <c r="X1124" s="57">
        <v>-0.12</v>
      </c>
      <c r="Y1124" s="3" t="str">
        <f>IFERROR(VLOOKUP(A1124,'Pivot price tier'!$C$8:$L$2290,10,0),"")</f>
        <v xml:space="preserve"> </v>
      </c>
      <c r="Z1124" s="3" t="str">
        <f>IFERROR(VLOOKUP(A1124,'Pivot price tier by size'!$D$8:$M$2512,10,0),"")</f>
        <v>X</v>
      </c>
      <c r="AA1124" s="3" t="str">
        <f>IFERROR(VLOOKUP(A1124,'Pivot category'!$B$8:$I$2236,8,0),"")</f>
        <v xml:space="preserve"> </v>
      </c>
      <c r="AB1124" s="3" t="str">
        <f>IF(P1124&lt;$AC$1,"Bottom 5%","")</f>
        <v/>
      </c>
      <c r="AC1124"/>
      <c r="AD1124" t="s">
        <v>16514</v>
      </c>
      <c r="AE1124" t="s">
        <v>13858</v>
      </c>
    </row>
    <row r="1125" spans="1:31" x14ac:dyDescent="0.25">
      <c r="A1125" t="s">
        <v>12132</v>
      </c>
      <c r="B1125" t="s">
        <v>388</v>
      </c>
      <c r="C1125" s="3" t="s">
        <v>34</v>
      </c>
      <c r="D1125" s="3" t="s">
        <v>2609</v>
      </c>
      <c r="E1125" s="3" t="s">
        <v>5053</v>
      </c>
      <c r="F1125" s="3">
        <v>7000</v>
      </c>
      <c r="G1125" s="34">
        <v>16.989999999999998</v>
      </c>
      <c r="H1125" s="3" t="s">
        <v>12405</v>
      </c>
      <c r="I1125" s="3" t="s">
        <v>23</v>
      </c>
      <c r="J1125" s="3" t="s">
        <v>8102</v>
      </c>
      <c r="K1125" s="3" t="s">
        <v>8103</v>
      </c>
      <c r="L1125" s="3" t="s">
        <v>68</v>
      </c>
      <c r="M1125" s="26" t="s">
        <v>16689</v>
      </c>
      <c r="N1125"/>
      <c r="O1125" s="3">
        <v>139</v>
      </c>
      <c r="P1125" s="55">
        <v>62506.21</v>
      </c>
      <c r="Q1125" s="55">
        <v>68775.520000000004</v>
      </c>
      <c r="R1125" s="55">
        <v>-6269.31</v>
      </c>
      <c r="S1125" s="57">
        <v>-0.09</v>
      </c>
      <c r="T1125" s="55">
        <v>449.68496402877696</v>
      </c>
      <c r="U1125" s="55">
        <v>64358.12</v>
      </c>
      <c r="V1125" s="55">
        <v>63508.62</v>
      </c>
      <c r="W1125" s="55">
        <v>849.5</v>
      </c>
      <c r="X1125" s="57">
        <v>0.01</v>
      </c>
      <c r="Y1125" s="3" t="str">
        <f>IFERROR(VLOOKUP(A1125,'Pivot price tier'!$C$8:$L$2290,10,0),"")</f>
        <v xml:space="preserve"> </v>
      </c>
      <c r="Z1125" s="3" t="str">
        <f>IFERROR(VLOOKUP(A1125,'Pivot price tier by size'!$D$8:$M$2512,10,0),"")</f>
        <v>X</v>
      </c>
      <c r="AA1125" s="3" t="str">
        <f>IFERROR(VLOOKUP(A1125,'Pivot category'!$B$8:$I$2236,8,0),"")</f>
        <v xml:space="preserve"> </v>
      </c>
      <c r="AB1125" s="3" t="str">
        <f>IF(P1125&lt;$AC$1,"Bottom 5%","")</f>
        <v/>
      </c>
      <c r="AC1125"/>
      <c r="AD1125" t="s">
        <v>16516</v>
      </c>
      <c r="AE1125" t="s">
        <v>16518</v>
      </c>
    </row>
    <row r="1126" spans="1:31" hidden="1" x14ac:dyDescent="0.25">
      <c r="A1126" t="s">
        <v>14267</v>
      </c>
      <c r="B1126" t="s">
        <v>14268</v>
      </c>
      <c r="C1126" s="3" t="s">
        <v>69</v>
      </c>
      <c r="D1126" s="3" t="s">
        <v>2800</v>
      </c>
      <c r="E1126" s="3">
        <v>0</v>
      </c>
      <c r="F1126" s="3">
        <v>1000</v>
      </c>
      <c r="G1126" s="34">
        <v>3.49</v>
      </c>
      <c r="H1126" s="3" t="s">
        <v>28</v>
      </c>
      <c r="I1126" s="3" t="s">
        <v>70</v>
      </c>
      <c r="J1126" s="3" t="s">
        <v>8104</v>
      </c>
      <c r="K1126" s="3" t="s">
        <v>8103</v>
      </c>
      <c r="L1126" s="3" t="s">
        <v>8108</v>
      </c>
      <c r="M1126" s="26">
        <v>45689</v>
      </c>
      <c r="N1126"/>
      <c r="O1126" s="3" t="s">
        <v>78</v>
      </c>
      <c r="P1126" s="55"/>
      <c r="Q1126" s="55">
        <v>0</v>
      </c>
      <c r="R1126" s="55">
        <v>0</v>
      </c>
      <c r="S1126" s="57"/>
      <c r="T1126" s="55" t="s">
        <v>78</v>
      </c>
      <c r="U1126" s="55" t="s">
        <v>78</v>
      </c>
      <c r="V1126" s="55" t="s">
        <v>78</v>
      </c>
      <c r="W1126" s="55" t="s">
        <v>78</v>
      </c>
      <c r="X1126" s="57" t="s">
        <v>78</v>
      </c>
      <c r="Y1126" s="3" t="str">
        <f>IFERROR(VLOOKUP(A1126,'Pivot price tier'!$C$8:$L$2290,10,0),"")</f>
        <v/>
      </c>
      <c r="Z1126" s="3" t="str">
        <f>IFERROR(VLOOKUP(A1126,'Pivot price tier by size'!$D$8:$M$2512,10,0),"")</f>
        <v/>
      </c>
      <c r="AA1126" s="3" t="str">
        <f>IFERROR(VLOOKUP(A1126,'Pivot category'!$B$8:$I$2236,8,0),"")</f>
        <v/>
      </c>
      <c r="AB1126" s="3" t="str">
        <f>IF(P1126&lt;$AC$1,"Bottom 5%","")</f>
        <v>Bottom 5%</v>
      </c>
      <c r="AC1126"/>
      <c r="AD1126" t="s">
        <v>16516</v>
      </c>
      <c r="AE1126" t="s">
        <v>16518</v>
      </c>
    </row>
    <row r="1127" spans="1:31" hidden="1" x14ac:dyDescent="0.25">
      <c r="A1127" t="s">
        <v>6824</v>
      </c>
      <c r="B1127" t="s">
        <v>552</v>
      </c>
      <c r="C1127" s="3" t="s">
        <v>34</v>
      </c>
      <c r="D1127" s="3" t="s">
        <v>2799</v>
      </c>
      <c r="E1127" s="3" t="s">
        <v>5101</v>
      </c>
      <c r="F1127" s="3">
        <v>1000</v>
      </c>
      <c r="G1127" s="34">
        <v>10.19</v>
      </c>
      <c r="H1127" s="3" t="s">
        <v>28</v>
      </c>
      <c r="I1127" s="3" t="s">
        <v>21</v>
      </c>
      <c r="J1127" s="3" t="s">
        <v>8107</v>
      </c>
      <c r="K1127" s="3" t="s">
        <v>8103</v>
      </c>
      <c r="L1127" s="3" t="s">
        <v>8106</v>
      </c>
      <c r="M1127" s="26" t="s">
        <v>16689</v>
      </c>
      <c r="N1127"/>
      <c r="O1127" s="3">
        <v>2</v>
      </c>
      <c r="P1127" s="55">
        <v>132.47</v>
      </c>
      <c r="Q1127" s="55">
        <v>213.99</v>
      </c>
      <c r="R1127" s="55">
        <v>-81.52</v>
      </c>
      <c r="S1127" s="57">
        <v>-0.38</v>
      </c>
      <c r="T1127" s="55">
        <v>66.234999999999999</v>
      </c>
      <c r="U1127" s="55">
        <v>0</v>
      </c>
      <c r="V1127" s="55">
        <v>71.33</v>
      </c>
      <c r="W1127" s="55">
        <v>-71.33</v>
      </c>
      <c r="X1127" s="57">
        <v>-1</v>
      </c>
      <c r="Y1127" s="3" t="str">
        <f>IFERROR(VLOOKUP(A1127,'Pivot price tier'!$C$8:$L$2290,10,0),"")</f>
        <v/>
      </c>
      <c r="Z1127" s="3" t="str">
        <f>IFERROR(VLOOKUP(A1127,'Pivot price tier by size'!$D$8:$M$2512,10,0),"")</f>
        <v/>
      </c>
      <c r="AA1127" s="3" t="str">
        <f>IFERROR(VLOOKUP(A1127,'Pivot category'!$B$8:$I$2236,8,0),"")</f>
        <v/>
      </c>
      <c r="AB1127" s="3" t="str">
        <f>IF(P1127&lt;$AC$1,"Bottom 5%","")</f>
        <v>Bottom 5%</v>
      </c>
      <c r="AC1127"/>
      <c r="AD1127" t="s">
        <v>16516</v>
      </c>
      <c r="AE1127" t="s">
        <v>16525</v>
      </c>
    </row>
    <row r="1128" spans="1:31" x14ac:dyDescent="0.25">
      <c r="A1128" t="s">
        <v>8471</v>
      </c>
      <c r="B1128" t="s">
        <v>8470</v>
      </c>
      <c r="C1128" s="3" t="s">
        <v>34</v>
      </c>
      <c r="D1128" s="3" t="s">
        <v>8229</v>
      </c>
      <c r="E1128" s="3" t="s">
        <v>5053</v>
      </c>
      <c r="F1128" s="3">
        <v>1000</v>
      </c>
      <c r="G1128" s="34">
        <v>21.99</v>
      </c>
      <c r="H1128" s="3" t="s">
        <v>26</v>
      </c>
      <c r="I1128" s="3" t="s">
        <v>15</v>
      </c>
      <c r="J1128" s="3" t="s">
        <v>8102</v>
      </c>
      <c r="K1128" s="3" t="s">
        <v>8103</v>
      </c>
      <c r="L1128" s="3" t="s">
        <v>68</v>
      </c>
      <c r="M1128" s="26" t="s">
        <v>16689</v>
      </c>
      <c r="N1128"/>
      <c r="O1128" s="3">
        <v>103</v>
      </c>
      <c r="P1128" s="55">
        <v>76745.100000000006</v>
      </c>
      <c r="Q1128" s="55">
        <v>114699.84</v>
      </c>
      <c r="R1128" s="55">
        <v>-37954.74</v>
      </c>
      <c r="S1128" s="57">
        <v>-0.33</v>
      </c>
      <c r="T1128" s="55">
        <v>745.09805825242722</v>
      </c>
      <c r="U1128" s="55">
        <v>84331.65</v>
      </c>
      <c r="V1128" s="55">
        <v>93083.67</v>
      </c>
      <c r="W1128" s="55">
        <v>-8752.02</v>
      </c>
      <c r="X1128" s="57">
        <v>-0.09</v>
      </c>
      <c r="Y1128" s="3" t="str">
        <f>IFERROR(VLOOKUP(A1128,'Pivot price tier'!$C$8:$L$2290,10,0),"")</f>
        <v xml:space="preserve"> </v>
      </c>
      <c r="Z1128" s="3" t="str">
        <f>IFERROR(VLOOKUP(A1128,'Pivot price tier by size'!$D$8:$M$2512,10,0),"")</f>
        <v>X</v>
      </c>
      <c r="AA1128" s="3" t="str">
        <f>IFERROR(VLOOKUP(A1128,'Pivot category'!$B$8:$I$2236,8,0),"")</f>
        <v xml:space="preserve"> </v>
      </c>
      <c r="AB1128" s="3" t="str">
        <f>IF(P1128&lt;$AC$1,"Bottom 5%","")</f>
        <v/>
      </c>
      <c r="AC1128"/>
      <c r="AD1128" t="s">
        <v>16512</v>
      </c>
      <c r="AE1128" t="s">
        <v>16559</v>
      </c>
    </row>
    <row r="1129" spans="1:31" hidden="1" x14ac:dyDescent="0.25">
      <c r="A1129" t="s">
        <v>7127</v>
      </c>
      <c r="B1129" t="s">
        <v>555</v>
      </c>
      <c r="C1129" s="3" t="s">
        <v>69</v>
      </c>
      <c r="D1129" s="3" t="s">
        <v>2803</v>
      </c>
      <c r="E1129" s="3" t="s">
        <v>5101</v>
      </c>
      <c r="F1129" s="3">
        <v>1000</v>
      </c>
      <c r="G1129" s="34">
        <v>2.09</v>
      </c>
      <c r="H1129" s="3" t="s">
        <v>28</v>
      </c>
      <c r="I1129" s="3" t="s">
        <v>70</v>
      </c>
      <c r="J1129" s="3" t="s">
        <v>8107</v>
      </c>
      <c r="K1129" s="3" t="s">
        <v>8103</v>
      </c>
      <c r="L1129" s="3" t="s">
        <v>8106</v>
      </c>
      <c r="M1129" s="26" t="s">
        <v>16689</v>
      </c>
      <c r="N1129"/>
      <c r="O1129" s="3">
        <v>1</v>
      </c>
      <c r="P1129" s="55">
        <v>17.73</v>
      </c>
      <c r="Q1129" s="55">
        <v>23.64</v>
      </c>
      <c r="R1129" s="55">
        <v>-5.91</v>
      </c>
      <c r="S1129" s="57">
        <v>-0.25</v>
      </c>
      <c r="T1129" s="55">
        <v>17.73</v>
      </c>
      <c r="U1129" s="55" t="s">
        <v>78</v>
      </c>
      <c r="V1129" s="55" t="s">
        <v>78</v>
      </c>
      <c r="W1129" s="55" t="s">
        <v>78</v>
      </c>
      <c r="X1129" s="57" t="s">
        <v>78</v>
      </c>
      <c r="Y1129" s="3" t="str">
        <f>IFERROR(VLOOKUP(A1129,'Pivot price tier'!$C$8:$L$2290,10,0),"")</f>
        <v/>
      </c>
      <c r="Z1129" s="3" t="str">
        <f>IFERROR(VLOOKUP(A1129,'Pivot price tier by size'!$D$8:$M$2512,10,0),"")</f>
        <v/>
      </c>
      <c r="AA1129" s="3" t="str">
        <f>IFERROR(VLOOKUP(A1129,'Pivot category'!$B$8:$I$2236,8,0),"")</f>
        <v/>
      </c>
      <c r="AB1129" s="3" t="str">
        <f>IF(P1129&lt;$AC$1,"Bottom 5%","")</f>
        <v>Bottom 5%</v>
      </c>
      <c r="AC1129"/>
      <c r="AD1129" t="s">
        <v>16516</v>
      </c>
      <c r="AE1129" t="s">
        <v>16525</v>
      </c>
    </row>
    <row r="1130" spans="1:31" hidden="1" x14ac:dyDescent="0.25">
      <c r="A1130" t="s">
        <v>6915</v>
      </c>
      <c r="B1130" t="s">
        <v>554</v>
      </c>
      <c r="C1130" s="3" t="s">
        <v>34</v>
      </c>
      <c r="D1130" s="3" t="s">
        <v>2802</v>
      </c>
      <c r="E1130" s="3" t="s">
        <v>5101</v>
      </c>
      <c r="F1130" s="3">
        <v>1000</v>
      </c>
      <c r="G1130" s="34">
        <v>10.19</v>
      </c>
      <c r="H1130" s="3" t="s">
        <v>28</v>
      </c>
      <c r="I1130" s="3" t="s">
        <v>21</v>
      </c>
      <c r="J1130" s="3" t="s">
        <v>8104</v>
      </c>
      <c r="K1130" s="3" t="s">
        <v>8103</v>
      </c>
      <c r="L1130" s="3" t="s">
        <v>8108</v>
      </c>
      <c r="M1130" s="26" t="s">
        <v>16689</v>
      </c>
      <c r="N1130"/>
      <c r="O1130" s="3" t="s">
        <v>78</v>
      </c>
      <c r="P1130" s="55"/>
      <c r="Q1130" s="55">
        <v>37.369999999999997</v>
      </c>
      <c r="R1130" s="55">
        <v>-37.369999999999997</v>
      </c>
      <c r="S1130" s="57">
        <v>-1</v>
      </c>
      <c r="T1130" s="55" t="s">
        <v>78</v>
      </c>
      <c r="U1130" s="55" t="s">
        <v>78</v>
      </c>
      <c r="V1130" s="55" t="s">
        <v>78</v>
      </c>
      <c r="W1130" s="55" t="s">
        <v>78</v>
      </c>
      <c r="X1130" s="57" t="s">
        <v>78</v>
      </c>
      <c r="Y1130" s="3" t="str">
        <f>IFERROR(VLOOKUP(A1130,'Pivot price tier'!$C$8:$L$2290,10,0),"")</f>
        <v/>
      </c>
      <c r="Z1130" s="3" t="str">
        <f>IFERROR(VLOOKUP(A1130,'Pivot price tier by size'!$D$8:$M$2512,10,0),"")</f>
        <v/>
      </c>
      <c r="AA1130" s="3" t="str">
        <f>IFERROR(VLOOKUP(A1130,'Pivot category'!$B$8:$I$2236,8,0),"")</f>
        <v/>
      </c>
      <c r="AB1130" s="3" t="str">
        <f>IF(P1130&lt;$AC$1,"Bottom 5%","")</f>
        <v>Bottom 5%</v>
      </c>
      <c r="AC1130"/>
      <c r="AD1130" t="s">
        <v>16516</v>
      </c>
      <c r="AE1130" t="s">
        <v>16518</v>
      </c>
    </row>
    <row r="1131" spans="1:31" hidden="1" x14ac:dyDescent="0.25">
      <c r="A1131" t="s">
        <v>5864</v>
      </c>
      <c r="B1131" t="s">
        <v>556</v>
      </c>
      <c r="C1131" s="3" t="s">
        <v>32</v>
      </c>
      <c r="D1131" s="3" t="s">
        <v>2804</v>
      </c>
      <c r="E1131" s="3" t="s">
        <v>5101</v>
      </c>
      <c r="F1131" s="3">
        <v>1000</v>
      </c>
      <c r="G1131" s="34">
        <v>11.99</v>
      </c>
      <c r="H1131" s="3" t="s">
        <v>28</v>
      </c>
      <c r="I1131" s="3" t="s">
        <v>19</v>
      </c>
      <c r="J1131" s="3" t="s">
        <v>8107</v>
      </c>
      <c r="K1131" s="3" t="s">
        <v>8103</v>
      </c>
      <c r="L1131" s="3" t="s">
        <v>8108</v>
      </c>
      <c r="M1131" s="26" t="s">
        <v>16689</v>
      </c>
      <c r="N1131"/>
      <c r="O1131" s="3" t="s">
        <v>78</v>
      </c>
      <c r="P1131" s="55">
        <v>19.79</v>
      </c>
      <c r="Q1131" s="55">
        <v>695.15</v>
      </c>
      <c r="R1131" s="55">
        <v>-675.36</v>
      </c>
      <c r="S1131" s="57">
        <v>-0.97</v>
      </c>
      <c r="T1131" s="55" t="s">
        <v>78</v>
      </c>
      <c r="U1131" s="55">
        <v>0</v>
      </c>
      <c r="V1131" s="55">
        <v>329.9</v>
      </c>
      <c r="W1131" s="55">
        <v>-329.9</v>
      </c>
      <c r="X1131" s="57">
        <v>-1</v>
      </c>
      <c r="Y1131" s="3" t="str">
        <f>IFERROR(VLOOKUP(A1131,'Pivot price tier'!$C$8:$L$2290,10,0),"")</f>
        <v/>
      </c>
      <c r="Z1131" s="3" t="str">
        <f>IFERROR(VLOOKUP(A1131,'Pivot price tier by size'!$D$8:$M$2512,10,0),"")</f>
        <v/>
      </c>
      <c r="AA1131" s="3" t="str">
        <f>IFERROR(VLOOKUP(A1131,'Pivot category'!$B$8:$I$2236,8,0),"")</f>
        <v/>
      </c>
      <c r="AB1131" s="3" t="str">
        <f>IF(P1131&lt;$AC$1,"Bottom 5%","")</f>
        <v>Bottom 5%</v>
      </c>
      <c r="AC1131"/>
      <c r="AD1131" t="s">
        <v>16516</v>
      </c>
      <c r="AE1131" t="s">
        <v>16518</v>
      </c>
    </row>
    <row r="1132" spans="1:31" x14ac:dyDescent="0.25">
      <c r="A1132" t="s">
        <v>12815</v>
      </c>
      <c r="B1132" t="s">
        <v>12816</v>
      </c>
      <c r="C1132" s="3" t="s">
        <v>10307</v>
      </c>
      <c r="D1132" s="3" t="s">
        <v>12414</v>
      </c>
      <c r="E1132" s="3">
        <v>0</v>
      </c>
      <c r="F1132" s="3">
        <v>1000</v>
      </c>
      <c r="G1132" s="34">
        <v>37.99</v>
      </c>
      <c r="H1132" s="3" t="s">
        <v>29</v>
      </c>
      <c r="I1132" s="3" t="s">
        <v>23</v>
      </c>
      <c r="J1132" s="3" t="s">
        <v>8102</v>
      </c>
      <c r="K1132" s="3" t="s">
        <v>8103</v>
      </c>
      <c r="L1132" s="3" t="s">
        <v>68</v>
      </c>
      <c r="M1132" s="26">
        <v>45474</v>
      </c>
      <c r="N1132"/>
      <c r="O1132" s="3">
        <v>92</v>
      </c>
      <c r="P1132" s="55">
        <v>71649.14</v>
      </c>
      <c r="Q1132" s="55">
        <v>54743.59</v>
      </c>
      <c r="R1132" s="55">
        <v>16905.55</v>
      </c>
      <c r="S1132" s="57">
        <v>0.31</v>
      </c>
      <c r="T1132" s="55">
        <v>778.79499999999996</v>
      </c>
      <c r="U1132" s="55">
        <v>117655.03</v>
      </c>
      <c r="V1132" s="55">
        <v>103788.68</v>
      </c>
      <c r="W1132" s="55">
        <v>13866.35</v>
      </c>
      <c r="X1132" s="57">
        <v>0.13</v>
      </c>
      <c r="Y1132" s="3" t="str">
        <f>IFERROR(VLOOKUP(A1132,'Pivot price tier'!$C$8:$L$2290,10,0),"")</f>
        <v xml:space="preserve"> </v>
      </c>
      <c r="Z1132" s="3" t="str">
        <f>IFERROR(VLOOKUP(A1132,'Pivot price tier by size'!$D$8:$M$2512,10,0),"")</f>
        <v>X</v>
      </c>
      <c r="AA1132" s="3" t="str">
        <f>IFERROR(VLOOKUP(A1132,'Pivot category'!$B$8:$I$2236,8,0),"")</f>
        <v xml:space="preserve"> </v>
      </c>
      <c r="AB1132" s="3" t="str">
        <f>IF(P1132&lt;$AC$1,"Bottom 5%","")</f>
        <v/>
      </c>
      <c r="AC1132"/>
      <c r="AD1132" t="s">
        <v>16510</v>
      </c>
      <c r="AE1132" t="s">
        <v>13892</v>
      </c>
    </row>
    <row r="1133" spans="1:31" x14ac:dyDescent="0.25">
      <c r="A1133" t="s">
        <v>7278</v>
      </c>
      <c r="B1133" t="s">
        <v>533</v>
      </c>
      <c r="C1133" s="3" t="s">
        <v>36</v>
      </c>
      <c r="D1133" s="3" t="s">
        <v>2777</v>
      </c>
      <c r="E1133" s="3" t="s">
        <v>5054</v>
      </c>
      <c r="F1133" s="3">
        <v>1000</v>
      </c>
      <c r="G1133" s="34">
        <v>51.99</v>
      </c>
      <c r="H1133" s="3" t="s">
        <v>12402</v>
      </c>
      <c r="I1133" s="3" t="s">
        <v>23</v>
      </c>
      <c r="J1133" s="3" t="s">
        <v>8102</v>
      </c>
      <c r="K1133" s="3" t="s">
        <v>8103</v>
      </c>
      <c r="L1133" s="3" t="s">
        <v>68</v>
      </c>
      <c r="M1133" s="26" t="s">
        <v>16689</v>
      </c>
      <c r="N1133"/>
      <c r="O1133" s="3">
        <v>103</v>
      </c>
      <c r="P1133" s="55">
        <v>65143.47</v>
      </c>
      <c r="Q1133" s="55">
        <v>72668.22</v>
      </c>
      <c r="R1133" s="55">
        <v>-7524.75</v>
      </c>
      <c r="S1133" s="57">
        <v>-0.1</v>
      </c>
      <c r="T1133" s="55">
        <v>632.46087378640777</v>
      </c>
      <c r="U1133" s="55">
        <v>23967.39</v>
      </c>
      <c r="V1133" s="55">
        <v>24140.43</v>
      </c>
      <c r="W1133" s="55">
        <v>-173.04</v>
      </c>
      <c r="X1133" s="57">
        <v>-0.01</v>
      </c>
      <c r="Y1133" s="3" t="str">
        <f>IFERROR(VLOOKUP(A1133,'Pivot price tier'!$C$8:$L$2290,10,0),"")</f>
        <v xml:space="preserve"> </v>
      </c>
      <c r="Z1133" s="3" t="str">
        <f>IFERROR(VLOOKUP(A1133,'Pivot price tier by size'!$D$8:$M$2512,10,0),"")</f>
        <v>X</v>
      </c>
      <c r="AA1133" s="3" t="str">
        <f>IFERROR(VLOOKUP(A1133,'Pivot category'!$B$8:$I$2236,8,0),"")</f>
        <v xml:space="preserve"> </v>
      </c>
      <c r="AB1133" s="3" t="str">
        <f>IF(P1133&lt;$AC$1,"Bottom 5%","")</f>
        <v/>
      </c>
      <c r="AC1133"/>
      <c r="AD1133" t="s">
        <v>16511</v>
      </c>
      <c r="AE1133" t="s">
        <v>13865</v>
      </c>
    </row>
    <row r="1134" spans="1:31" hidden="1" x14ac:dyDescent="0.25">
      <c r="A1134" t="s">
        <v>13665</v>
      </c>
      <c r="B1134" t="s">
        <v>13666</v>
      </c>
      <c r="C1134" s="3" t="s">
        <v>32</v>
      </c>
      <c r="D1134" s="3" t="s">
        <v>13213</v>
      </c>
      <c r="E1134" s="3" t="s">
        <v>5101</v>
      </c>
      <c r="F1134" s="3">
        <v>70000</v>
      </c>
      <c r="G1134" s="34">
        <v>32.99</v>
      </c>
      <c r="H1134" s="3" t="s">
        <v>28</v>
      </c>
      <c r="I1134" s="3" t="s">
        <v>23</v>
      </c>
      <c r="J1134" s="3" t="s">
        <v>8107</v>
      </c>
      <c r="K1134" s="3" t="s">
        <v>8109</v>
      </c>
      <c r="L1134" s="3" t="s">
        <v>8105</v>
      </c>
      <c r="M1134" s="26">
        <v>45597</v>
      </c>
      <c r="N1134"/>
      <c r="O1134" s="3">
        <v>3</v>
      </c>
      <c r="P1134" s="55">
        <v>1379.56</v>
      </c>
      <c r="Q1134" s="55">
        <v>44649.36</v>
      </c>
      <c r="R1134" s="55">
        <v>-43269.8</v>
      </c>
      <c r="S1134" s="57">
        <v>-0.97</v>
      </c>
      <c r="T1134" s="55">
        <v>459.8533333333333</v>
      </c>
      <c r="U1134" s="55">
        <v>155.94999999999999</v>
      </c>
      <c r="V1134" s="55">
        <v>25659.49</v>
      </c>
      <c r="W1134" s="55">
        <v>-25503.54</v>
      </c>
      <c r="X1134" s="57">
        <v>-0.99</v>
      </c>
      <c r="Y1134" s="3" t="str">
        <f>IFERROR(VLOOKUP(A1134,'Pivot price tier'!$C$8:$L$2290,10,0),"")</f>
        <v/>
      </c>
      <c r="Z1134" s="3" t="str">
        <f>IFERROR(VLOOKUP(A1134,'Pivot price tier by size'!$D$8:$M$2512,10,0),"")</f>
        <v/>
      </c>
      <c r="AA1134" s="3" t="str">
        <f>IFERROR(VLOOKUP(A1134,'Pivot category'!$B$8:$I$2236,8,0),"")</f>
        <v/>
      </c>
      <c r="AB1134" s="3" t="str">
        <f>IF(P1134&lt;$AC$1,"Bottom 5%","")</f>
        <v>Bottom 5%</v>
      </c>
      <c r="AC1134"/>
      <c r="AD1134" t="s">
        <v>16516</v>
      </c>
      <c r="AE1134" t="s">
        <v>16525</v>
      </c>
    </row>
    <row r="1135" spans="1:31" hidden="1" x14ac:dyDescent="0.25">
      <c r="A1135" t="s">
        <v>6908</v>
      </c>
      <c r="B1135" t="s">
        <v>557</v>
      </c>
      <c r="C1135" s="3" t="s">
        <v>34</v>
      </c>
      <c r="D1135" s="3" t="s">
        <v>2805</v>
      </c>
      <c r="E1135" s="3" t="s">
        <v>5101</v>
      </c>
      <c r="F1135" s="3">
        <v>1000</v>
      </c>
      <c r="G1135" s="34">
        <v>10.19</v>
      </c>
      <c r="H1135" s="3" t="s">
        <v>28</v>
      </c>
      <c r="I1135" s="3" t="s">
        <v>23</v>
      </c>
      <c r="J1135" s="3" t="s">
        <v>8107</v>
      </c>
      <c r="K1135" s="3" t="s">
        <v>8103</v>
      </c>
      <c r="L1135" s="3" t="s">
        <v>8106</v>
      </c>
      <c r="M1135" s="26" t="s">
        <v>16689</v>
      </c>
      <c r="N1135"/>
      <c r="O1135" s="3">
        <v>6</v>
      </c>
      <c r="P1135" s="55">
        <v>8096.71</v>
      </c>
      <c r="Q1135" s="55">
        <v>65785.279999999999</v>
      </c>
      <c r="R1135" s="55">
        <v>-57688.57</v>
      </c>
      <c r="S1135" s="57">
        <v>-0.88</v>
      </c>
      <c r="T1135" s="55">
        <v>1349.4516666666666</v>
      </c>
      <c r="U1135" s="55">
        <v>1369.39</v>
      </c>
      <c r="V1135" s="55">
        <v>48591.4</v>
      </c>
      <c r="W1135" s="55">
        <v>-47222.01</v>
      </c>
      <c r="X1135" s="57">
        <v>-0.97</v>
      </c>
      <c r="Y1135" s="3" t="str">
        <f>IFERROR(VLOOKUP(A1135,'Pivot price tier'!$C$8:$L$2290,10,0),"")</f>
        <v/>
      </c>
      <c r="Z1135" s="3" t="str">
        <f>IFERROR(VLOOKUP(A1135,'Pivot price tier by size'!$D$8:$M$2512,10,0),"")</f>
        <v/>
      </c>
      <c r="AA1135" s="3" t="str">
        <f>IFERROR(VLOOKUP(A1135,'Pivot category'!$B$8:$I$2236,8,0),"")</f>
        <v/>
      </c>
      <c r="AB1135" s="3" t="str">
        <f>IF(P1135&lt;$AC$1,"Bottom 5%","")</f>
        <v>Bottom 5%</v>
      </c>
      <c r="AC1135"/>
      <c r="AD1135" t="s">
        <v>16516</v>
      </c>
      <c r="AE1135" t="s">
        <v>16525</v>
      </c>
    </row>
    <row r="1136" spans="1:31" hidden="1" x14ac:dyDescent="0.25">
      <c r="A1136" t="s">
        <v>5818</v>
      </c>
      <c r="B1136" t="s">
        <v>558</v>
      </c>
      <c r="C1136" s="3" t="s">
        <v>32</v>
      </c>
      <c r="D1136" s="3" t="s">
        <v>2806</v>
      </c>
      <c r="E1136" s="3" t="s">
        <v>5101</v>
      </c>
      <c r="F1136" s="3">
        <v>1000</v>
      </c>
      <c r="G1136" s="34">
        <v>32.99</v>
      </c>
      <c r="H1136" s="3" t="s">
        <v>28</v>
      </c>
      <c r="I1136" s="3" t="s">
        <v>23</v>
      </c>
      <c r="J1136" s="3" t="s">
        <v>8107</v>
      </c>
      <c r="K1136" s="3" t="s">
        <v>8103</v>
      </c>
      <c r="L1136" s="3" t="s">
        <v>8105</v>
      </c>
      <c r="M1136" s="26" t="s">
        <v>16689</v>
      </c>
      <c r="N1136"/>
      <c r="O1136" s="3">
        <v>34</v>
      </c>
      <c r="P1136" s="55">
        <v>17154.5</v>
      </c>
      <c r="Q1136" s="55">
        <v>101382.48</v>
      </c>
      <c r="R1136" s="55">
        <v>-84227.98</v>
      </c>
      <c r="S1136" s="57">
        <v>-0.83</v>
      </c>
      <c r="T1136" s="55">
        <v>504.54411764705884</v>
      </c>
      <c r="U1136" s="55">
        <v>6417.99</v>
      </c>
      <c r="V1136" s="55">
        <v>51427.54</v>
      </c>
      <c r="W1136" s="55">
        <v>-45009.55</v>
      </c>
      <c r="X1136" s="57">
        <v>-0.88</v>
      </c>
      <c r="Y1136" s="3" t="str">
        <f>IFERROR(VLOOKUP(A1136,'Pivot price tier'!$C$8:$L$2290,10,0),"")</f>
        <v/>
      </c>
      <c r="Z1136" s="3" t="str">
        <f>IFERROR(VLOOKUP(A1136,'Pivot price tier by size'!$D$8:$M$2512,10,0),"")</f>
        <v/>
      </c>
      <c r="AA1136" s="3" t="str">
        <f>IFERROR(VLOOKUP(A1136,'Pivot category'!$B$8:$I$2236,8,0),"")</f>
        <v/>
      </c>
      <c r="AB1136" s="3" t="str">
        <f>IF(P1136&lt;$AC$1,"Bottom 5%","")</f>
        <v>Bottom 5%</v>
      </c>
      <c r="AC1136"/>
      <c r="AD1136" t="s">
        <v>16516</v>
      </c>
      <c r="AE1136" t="s">
        <v>16518</v>
      </c>
    </row>
    <row r="1137" spans="1:31" x14ac:dyDescent="0.25">
      <c r="A1137" t="s">
        <v>7695</v>
      </c>
      <c r="B1137" t="s">
        <v>571</v>
      </c>
      <c r="C1137" s="3" t="s">
        <v>38</v>
      </c>
      <c r="D1137" s="3" t="s">
        <v>2819</v>
      </c>
      <c r="E1137" s="3" t="s">
        <v>5053</v>
      </c>
      <c r="F1137" s="3">
        <v>1000</v>
      </c>
      <c r="G1137" s="34">
        <v>59.99</v>
      </c>
      <c r="H1137" s="3" t="s">
        <v>28</v>
      </c>
      <c r="I1137" s="3" t="s">
        <v>23</v>
      </c>
      <c r="J1137" s="3" t="s">
        <v>8102</v>
      </c>
      <c r="K1137" s="3" t="s">
        <v>8103</v>
      </c>
      <c r="L1137" s="3" t="s">
        <v>68</v>
      </c>
      <c r="M1137" s="26" t="s">
        <v>16689</v>
      </c>
      <c r="N1137"/>
      <c r="O1137" s="3">
        <v>133</v>
      </c>
      <c r="P1137" s="55">
        <v>151639.1</v>
      </c>
      <c r="Q1137" s="55">
        <v>199020.76</v>
      </c>
      <c r="R1137" s="55">
        <v>-47381.66</v>
      </c>
      <c r="S1137" s="57">
        <v>-0.24</v>
      </c>
      <c r="T1137" s="55">
        <v>1140.1436090225563</v>
      </c>
      <c r="U1137" s="55">
        <v>34034.14</v>
      </c>
      <c r="V1137" s="55">
        <v>43127.6</v>
      </c>
      <c r="W1137" s="55">
        <v>-9093.4599999999991</v>
      </c>
      <c r="X1137" s="57">
        <v>-0.21</v>
      </c>
      <c r="Y1137" s="3" t="str">
        <f>IFERROR(VLOOKUP(A1137,'Pivot price tier'!$C$8:$L$2290,10,0),"")</f>
        <v xml:space="preserve"> </v>
      </c>
      <c r="Z1137" s="3" t="str">
        <f>IFERROR(VLOOKUP(A1137,'Pivot price tier by size'!$D$8:$M$2512,10,0),"")</f>
        <v>X</v>
      </c>
      <c r="AA1137" s="3" t="str">
        <f>IFERROR(VLOOKUP(A1137,'Pivot category'!$B$8:$I$2236,8,0),"")</f>
        <v xml:space="preserve"> </v>
      </c>
      <c r="AB1137" s="3" t="str">
        <f>IF(P1137&lt;$AC$1,"Bottom 5%","")</f>
        <v/>
      </c>
      <c r="AC1137"/>
      <c r="AD1137" t="s">
        <v>16516</v>
      </c>
      <c r="AE1137" t="s">
        <v>16525</v>
      </c>
    </row>
    <row r="1138" spans="1:31" x14ac:dyDescent="0.25">
      <c r="A1138" t="s">
        <v>7461</v>
      </c>
      <c r="B1138" t="s">
        <v>7460</v>
      </c>
      <c r="C1138" s="3" t="s">
        <v>36</v>
      </c>
      <c r="D1138" s="3" t="s">
        <v>8065</v>
      </c>
      <c r="E1138" s="3" t="s">
        <v>5053</v>
      </c>
      <c r="F1138" s="3">
        <v>7000</v>
      </c>
      <c r="G1138" s="34">
        <v>41.99</v>
      </c>
      <c r="H1138" s="3" t="s">
        <v>30</v>
      </c>
      <c r="I1138" s="3" t="s">
        <v>21</v>
      </c>
      <c r="J1138" s="3" t="s">
        <v>8102</v>
      </c>
      <c r="K1138" s="3" t="s">
        <v>8103</v>
      </c>
      <c r="L1138" s="3" t="s">
        <v>68</v>
      </c>
      <c r="M1138" s="26" t="s">
        <v>16689</v>
      </c>
      <c r="N1138"/>
      <c r="O1138" s="3">
        <v>139</v>
      </c>
      <c r="P1138" s="55">
        <v>131428.70000000001</v>
      </c>
      <c r="Q1138" s="55">
        <v>209740.05</v>
      </c>
      <c r="R1138" s="55">
        <v>-78311.350000000006</v>
      </c>
      <c r="S1138" s="57">
        <v>-0.37</v>
      </c>
      <c r="T1138" s="55">
        <v>945.53021582733822</v>
      </c>
      <c r="U1138" s="55">
        <v>40478.36</v>
      </c>
      <c r="V1138" s="55">
        <v>54503.02</v>
      </c>
      <c r="W1138" s="55">
        <v>-14024.66</v>
      </c>
      <c r="X1138" s="57">
        <v>-0.26</v>
      </c>
      <c r="Y1138" s="3" t="str">
        <f>IFERROR(VLOOKUP(A1138,'Pivot price tier'!$C$8:$L$2290,10,0),"")</f>
        <v xml:space="preserve"> </v>
      </c>
      <c r="Z1138" s="3" t="str">
        <f>IFERROR(VLOOKUP(A1138,'Pivot price tier by size'!$D$8:$M$2512,10,0),"")</f>
        <v>X</v>
      </c>
      <c r="AA1138" s="3" t="str">
        <f>IFERROR(VLOOKUP(A1138,'Pivot category'!$B$8:$I$2236,8,0),"")</f>
        <v xml:space="preserve"> </v>
      </c>
      <c r="AB1138" s="3" t="str">
        <f>IF(P1138&lt;$AC$1,"Bottom 5%","")</f>
        <v/>
      </c>
      <c r="AC1138"/>
      <c r="AD1138" t="s">
        <v>16516</v>
      </c>
      <c r="AE1138" t="s">
        <v>16525</v>
      </c>
    </row>
    <row r="1139" spans="1:31" x14ac:dyDescent="0.25">
      <c r="A1139" t="s">
        <v>6831</v>
      </c>
      <c r="B1139" t="s">
        <v>589</v>
      </c>
      <c r="C1139" s="3" t="s">
        <v>34</v>
      </c>
      <c r="D1139" s="3" t="s">
        <v>2840</v>
      </c>
      <c r="E1139" s="3" t="s">
        <v>5053</v>
      </c>
      <c r="F1139" s="3">
        <v>1000</v>
      </c>
      <c r="G1139" s="34">
        <v>4.49</v>
      </c>
      <c r="H1139" s="3" t="s">
        <v>12</v>
      </c>
      <c r="I1139" s="3" t="s">
        <v>13</v>
      </c>
      <c r="J1139" s="3" t="s">
        <v>8102</v>
      </c>
      <c r="K1139" s="3" t="s">
        <v>8103</v>
      </c>
      <c r="L1139" s="3" t="s">
        <v>68</v>
      </c>
      <c r="M1139" s="26" t="s">
        <v>16689</v>
      </c>
      <c r="N1139"/>
      <c r="O1139" s="3">
        <v>154</v>
      </c>
      <c r="P1139" s="55">
        <v>89072.62</v>
      </c>
      <c r="Q1139" s="55">
        <v>106664.54</v>
      </c>
      <c r="R1139" s="55">
        <v>-17591.919999999998</v>
      </c>
      <c r="S1139" s="57">
        <v>-0.16</v>
      </c>
      <c r="T1139" s="55">
        <v>578.39363636363635</v>
      </c>
      <c r="U1139" s="55">
        <v>381007.93</v>
      </c>
      <c r="V1139" s="55">
        <v>423405.79</v>
      </c>
      <c r="W1139" s="55">
        <v>-42397.86</v>
      </c>
      <c r="X1139" s="57">
        <v>-0.1</v>
      </c>
      <c r="Y1139" s="3" t="str">
        <f>IFERROR(VLOOKUP(A1139,'Pivot price tier'!$C$8:$L$2290,10,0),"")</f>
        <v xml:space="preserve"> </v>
      </c>
      <c r="Z1139" s="3" t="str">
        <f>IFERROR(VLOOKUP(A1139,'Pivot price tier by size'!$D$8:$M$2512,10,0),"")</f>
        <v>X</v>
      </c>
      <c r="AA1139" s="3" t="str">
        <f>IFERROR(VLOOKUP(A1139,'Pivot category'!$B$8:$I$2236,8,0),"")</f>
        <v xml:space="preserve"> </v>
      </c>
      <c r="AB1139" s="3" t="str">
        <f>IF(P1139&lt;$AC$1,"Bottom 5%","")</f>
        <v/>
      </c>
      <c r="AC1139"/>
      <c r="AD1139" t="s">
        <v>16510</v>
      </c>
      <c r="AE1139" t="s">
        <v>13853</v>
      </c>
    </row>
    <row r="1140" spans="1:31" x14ac:dyDescent="0.25">
      <c r="A1140" t="s">
        <v>12238</v>
      </c>
      <c r="B1140" t="s">
        <v>12239</v>
      </c>
      <c r="C1140" s="3" t="s">
        <v>38</v>
      </c>
      <c r="D1140" s="3" t="s">
        <v>12102</v>
      </c>
      <c r="E1140" s="3" t="s">
        <v>5053</v>
      </c>
      <c r="F1140" s="3">
        <v>1000</v>
      </c>
      <c r="G1140" s="34">
        <v>62.99</v>
      </c>
      <c r="H1140" s="3" t="s">
        <v>12</v>
      </c>
      <c r="I1140" s="3" t="s">
        <v>21</v>
      </c>
      <c r="J1140" s="3" t="s">
        <v>8102</v>
      </c>
      <c r="K1140" s="3" t="s">
        <v>8103</v>
      </c>
      <c r="L1140" s="3" t="s">
        <v>68</v>
      </c>
      <c r="M1140" s="26" t="s">
        <v>16689</v>
      </c>
      <c r="N1140"/>
      <c r="O1140" s="3">
        <v>67</v>
      </c>
      <c r="P1140" s="55">
        <v>76131.33</v>
      </c>
      <c r="Q1140" s="55">
        <v>61772.89</v>
      </c>
      <c r="R1140" s="55">
        <v>14358.44</v>
      </c>
      <c r="S1140" s="57">
        <v>0.23</v>
      </c>
      <c r="T1140" s="55">
        <v>1136.2885074626865</v>
      </c>
      <c r="U1140" s="55">
        <v>4328.29</v>
      </c>
      <c r="V1140" s="55">
        <v>6745.86</v>
      </c>
      <c r="W1140" s="55">
        <v>-2417.5700000000002</v>
      </c>
      <c r="X1140" s="57">
        <v>-0.36</v>
      </c>
      <c r="Y1140" s="3" t="str">
        <f>IFERROR(VLOOKUP(A1140,'Pivot price tier'!$C$8:$L$2290,10,0),"")</f>
        <v xml:space="preserve"> </v>
      </c>
      <c r="Z1140" s="3" t="str">
        <f>IFERROR(VLOOKUP(A1140,'Pivot price tier by size'!$D$8:$M$2512,10,0),"")</f>
        <v>X</v>
      </c>
      <c r="AA1140" s="3" t="str">
        <f>IFERROR(VLOOKUP(A1140,'Pivot category'!$B$8:$I$2236,8,0),"")</f>
        <v xml:space="preserve"> </v>
      </c>
      <c r="AB1140" s="3" t="str">
        <f>IF(P1140&lt;$AC$1,"Bottom 5%","")</f>
        <v/>
      </c>
      <c r="AC1140"/>
      <c r="AD1140" t="s">
        <v>11018</v>
      </c>
      <c r="AE1140" t="s">
        <v>13861</v>
      </c>
    </row>
    <row r="1141" spans="1:31" hidden="1" x14ac:dyDescent="0.25">
      <c r="A1141" t="s">
        <v>6990</v>
      </c>
      <c r="B1141" t="s">
        <v>561</v>
      </c>
      <c r="C1141" s="3" t="s">
        <v>72</v>
      </c>
      <c r="D1141" s="3" t="s">
        <v>2809</v>
      </c>
      <c r="E1141" s="3" t="s">
        <v>5101</v>
      </c>
      <c r="F1141" s="3">
        <v>1000</v>
      </c>
      <c r="G1141" s="34">
        <v>10.99</v>
      </c>
      <c r="H1141" s="3" t="s">
        <v>28</v>
      </c>
      <c r="I1141" s="3" t="s">
        <v>70</v>
      </c>
      <c r="J1141" s="3" t="s">
        <v>8107</v>
      </c>
      <c r="K1141" s="3" t="s">
        <v>8103</v>
      </c>
      <c r="L1141" s="3" t="s">
        <v>8105</v>
      </c>
      <c r="M1141" s="26" t="s">
        <v>16689</v>
      </c>
      <c r="N1141"/>
      <c r="O1141" s="3">
        <v>41</v>
      </c>
      <c r="P1141" s="55">
        <v>9044.77</v>
      </c>
      <c r="Q1141" s="55">
        <v>46575.62</v>
      </c>
      <c r="R1141" s="55">
        <v>-37530.85</v>
      </c>
      <c r="S1141" s="57">
        <v>-0.81</v>
      </c>
      <c r="T1141" s="55">
        <v>220.60414634146343</v>
      </c>
      <c r="U1141" s="55">
        <v>1868.3</v>
      </c>
      <c r="V1141" s="55">
        <v>57609.58</v>
      </c>
      <c r="W1141" s="55">
        <v>-55741.279999999999</v>
      </c>
      <c r="X1141" s="57">
        <v>-0.97</v>
      </c>
      <c r="Y1141" s="3" t="str">
        <f>IFERROR(VLOOKUP(A1141,'Pivot price tier'!$C$8:$L$2290,10,0),"")</f>
        <v/>
      </c>
      <c r="Z1141" s="3" t="str">
        <f>IFERROR(VLOOKUP(A1141,'Pivot price tier by size'!$D$8:$M$2512,10,0),"")</f>
        <v/>
      </c>
      <c r="AA1141" s="3" t="str">
        <f>IFERROR(VLOOKUP(A1141,'Pivot category'!$B$8:$I$2236,8,0),"")</f>
        <v/>
      </c>
      <c r="AB1141" s="3" t="str">
        <f>IF(P1141&lt;$AC$1,"Bottom 5%","")</f>
        <v>Bottom 5%</v>
      </c>
      <c r="AC1141"/>
      <c r="AD1141" t="s">
        <v>16516</v>
      </c>
      <c r="AE1141" t="s">
        <v>16525</v>
      </c>
    </row>
    <row r="1142" spans="1:31" x14ac:dyDescent="0.25">
      <c r="A1142" t="s">
        <v>6829</v>
      </c>
      <c r="B1142" t="s">
        <v>620</v>
      </c>
      <c r="C1142" s="3" t="s">
        <v>34</v>
      </c>
      <c r="D1142" s="3" t="s">
        <v>2876</v>
      </c>
      <c r="E1142" s="3" t="s">
        <v>5053</v>
      </c>
      <c r="F1142" s="3">
        <v>1000</v>
      </c>
      <c r="G1142" s="34">
        <v>16.989999999999998</v>
      </c>
      <c r="H1142" s="3" t="s">
        <v>30</v>
      </c>
      <c r="I1142" s="3" t="s">
        <v>21</v>
      </c>
      <c r="J1142" s="3" t="s">
        <v>8102</v>
      </c>
      <c r="K1142" s="3" t="s">
        <v>8103</v>
      </c>
      <c r="L1142" s="3" t="s">
        <v>68</v>
      </c>
      <c r="M1142" s="26" t="s">
        <v>16689</v>
      </c>
      <c r="N1142"/>
      <c r="O1142" s="3">
        <v>157</v>
      </c>
      <c r="P1142" s="55">
        <v>599967.87</v>
      </c>
      <c r="Q1142" s="55">
        <v>644123.67000000004</v>
      </c>
      <c r="R1142" s="55">
        <v>-44155.8</v>
      </c>
      <c r="S1142" s="57">
        <v>-7.0000000000000007E-2</v>
      </c>
      <c r="T1142" s="55">
        <v>3821.4514012738855</v>
      </c>
      <c r="U1142" s="55">
        <v>386709.39</v>
      </c>
      <c r="V1142" s="55">
        <v>421380.42</v>
      </c>
      <c r="W1142" s="55">
        <v>-34671.03</v>
      </c>
      <c r="X1142" s="57">
        <v>-0.08</v>
      </c>
      <c r="Y1142" s="3" t="str">
        <f>IFERROR(VLOOKUP(A1142,'Pivot price tier'!$C$8:$L$2290,10,0),"")</f>
        <v xml:space="preserve"> </v>
      </c>
      <c r="Z1142" s="3" t="str">
        <f>IFERROR(VLOOKUP(A1142,'Pivot price tier by size'!$D$8:$M$2512,10,0),"")</f>
        <v>X</v>
      </c>
      <c r="AA1142" s="3" t="str">
        <f>IFERROR(VLOOKUP(A1142,'Pivot category'!$B$8:$I$2236,8,0),"")</f>
        <v xml:space="preserve"> </v>
      </c>
      <c r="AB1142" s="3" t="str">
        <f>IF(P1142&lt;$AC$1,"Bottom 5%","")</f>
        <v/>
      </c>
      <c r="AC1142"/>
      <c r="AD1142" t="s">
        <v>16514</v>
      </c>
      <c r="AE1142" t="s">
        <v>13881</v>
      </c>
    </row>
    <row r="1143" spans="1:31" x14ac:dyDescent="0.25">
      <c r="A1143" t="s">
        <v>7289</v>
      </c>
      <c r="B1143" t="s">
        <v>627</v>
      </c>
      <c r="C1143" s="3" t="s">
        <v>36</v>
      </c>
      <c r="D1143" s="3" t="s">
        <v>2884</v>
      </c>
      <c r="E1143" s="3" t="s">
        <v>5053</v>
      </c>
      <c r="F1143" s="3">
        <v>1000</v>
      </c>
      <c r="G1143" s="34">
        <v>41.99</v>
      </c>
      <c r="H1143" s="3" t="s">
        <v>12403</v>
      </c>
      <c r="I1143" s="3" t="s">
        <v>23</v>
      </c>
      <c r="J1143" s="3" t="s">
        <v>8102</v>
      </c>
      <c r="K1143" s="3" t="s">
        <v>8103</v>
      </c>
      <c r="L1143" s="3" t="s">
        <v>68</v>
      </c>
      <c r="M1143" s="26" t="s">
        <v>16689</v>
      </c>
      <c r="N1143"/>
      <c r="O1143" s="3">
        <v>134</v>
      </c>
      <c r="P1143" s="55">
        <v>180724.96</v>
      </c>
      <c r="Q1143" s="55">
        <v>225318.34</v>
      </c>
      <c r="R1143" s="55">
        <v>-44593.38</v>
      </c>
      <c r="S1143" s="57">
        <v>-0.2</v>
      </c>
      <c r="T1143" s="55">
        <v>1348.6937313432836</v>
      </c>
      <c r="U1143" s="55">
        <v>20659.080000000002</v>
      </c>
      <c r="V1143" s="55">
        <v>35901.449999999997</v>
      </c>
      <c r="W1143" s="55">
        <v>-15242.37</v>
      </c>
      <c r="X1143" s="57">
        <v>-0.42</v>
      </c>
      <c r="Y1143" s="3" t="str">
        <f>IFERROR(VLOOKUP(A1143,'Pivot price tier'!$C$8:$L$2290,10,0),"")</f>
        <v xml:space="preserve"> </v>
      </c>
      <c r="Z1143" s="3" t="str">
        <f>IFERROR(VLOOKUP(A1143,'Pivot price tier by size'!$D$8:$M$2512,10,0),"")</f>
        <v>X</v>
      </c>
      <c r="AA1143" s="3" t="str">
        <f>IFERROR(VLOOKUP(A1143,'Pivot category'!$B$8:$I$2236,8,0),"")</f>
        <v xml:space="preserve"> </v>
      </c>
      <c r="AB1143" s="3" t="str">
        <f>IF(P1143&lt;$AC$1,"Bottom 5%","")</f>
        <v/>
      </c>
      <c r="AC1143"/>
      <c r="AD1143" t="s">
        <v>16516</v>
      </c>
      <c r="AE1143" t="s">
        <v>16518</v>
      </c>
    </row>
    <row r="1144" spans="1:31" x14ac:dyDescent="0.25">
      <c r="A1144" t="s">
        <v>6902</v>
      </c>
      <c r="B1144" t="s">
        <v>641</v>
      </c>
      <c r="C1144" s="3" t="s">
        <v>34</v>
      </c>
      <c r="D1144" s="3" t="s">
        <v>2899</v>
      </c>
      <c r="E1144" s="3" t="s">
        <v>5101</v>
      </c>
      <c r="F1144" s="3">
        <v>1000</v>
      </c>
      <c r="G1144" s="34">
        <v>15.99</v>
      </c>
      <c r="H1144" s="3" t="s">
        <v>12403</v>
      </c>
      <c r="I1144" s="3" t="s">
        <v>23</v>
      </c>
      <c r="J1144" s="3" t="s">
        <v>8102</v>
      </c>
      <c r="K1144" s="3" t="s">
        <v>8103</v>
      </c>
      <c r="L1144" s="3" t="s">
        <v>68</v>
      </c>
      <c r="M1144" s="26" t="s">
        <v>16689</v>
      </c>
      <c r="N1144"/>
      <c r="O1144" s="3">
        <v>154</v>
      </c>
      <c r="P1144" s="55">
        <v>278433.87</v>
      </c>
      <c r="Q1144" s="55">
        <v>305904.69</v>
      </c>
      <c r="R1144" s="55">
        <v>-27470.82</v>
      </c>
      <c r="S1144" s="57">
        <v>-0.09</v>
      </c>
      <c r="T1144" s="55">
        <v>1808.0121428571429</v>
      </c>
      <c r="U1144" s="55">
        <v>641838.6</v>
      </c>
      <c r="V1144" s="55">
        <v>675385.62</v>
      </c>
      <c r="W1144" s="55">
        <v>-33547.019999999997</v>
      </c>
      <c r="X1144" s="57">
        <v>-0.05</v>
      </c>
      <c r="Y1144" s="3" t="str">
        <f>IFERROR(VLOOKUP(A1144,'Pivot price tier'!$C$8:$L$2290,10,0),"")</f>
        <v xml:space="preserve"> </v>
      </c>
      <c r="Z1144" s="3" t="str">
        <f>IFERROR(VLOOKUP(A1144,'Pivot price tier by size'!$D$8:$M$2512,10,0),"")</f>
        <v>X</v>
      </c>
      <c r="AA1144" s="3" t="str">
        <f>IFERROR(VLOOKUP(A1144,'Pivot category'!$B$8:$I$2236,8,0),"")</f>
        <v xml:space="preserve"> </v>
      </c>
      <c r="AB1144" s="3" t="str">
        <f>IF(P1144&lt;$AC$1,"Bottom 5%","")</f>
        <v/>
      </c>
      <c r="AC1144"/>
      <c r="AD1144" t="s">
        <v>16516</v>
      </c>
      <c r="AE1144" t="s">
        <v>16518</v>
      </c>
    </row>
    <row r="1145" spans="1:31" x14ac:dyDescent="0.25">
      <c r="A1145" t="s">
        <v>7706</v>
      </c>
      <c r="B1145" t="s">
        <v>654</v>
      </c>
      <c r="C1145" s="3" t="s">
        <v>38</v>
      </c>
      <c r="D1145" s="3" t="s">
        <v>2913</v>
      </c>
      <c r="E1145" s="3" t="s">
        <v>5101</v>
      </c>
      <c r="F1145" s="3">
        <v>1000</v>
      </c>
      <c r="G1145" s="34">
        <v>24.99</v>
      </c>
      <c r="H1145" s="3" t="s">
        <v>26</v>
      </c>
      <c r="I1145" s="3" t="s">
        <v>19</v>
      </c>
      <c r="J1145" s="3" t="s">
        <v>8102</v>
      </c>
      <c r="K1145" s="3" t="s">
        <v>8103</v>
      </c>
      <c r="L1145" s="3" t="s">
        <v>68</v>
      </c>
      <c r="M1145" s="26" t="s">
        <v>16689</v>
      </c>
      <c r="N1145"/>
      <c r="O1145" s="3">
        <v>133</v>
      </c>
      <c r="P1145" s="55">
        <v>76653.429999999993</v>
      </c>
      <c r="Q1145" s="55">
        <v>83576.27</v>
      </c>
      <c r="R1145" s="55">
        <v>-6922.84</v>
      </c>
      <c r="S1145" s="57">
        <v>-0.08</v>
      </c>
      <c r="T1145" s="55">
        <v>576.34157894736836</v>
      </c>
      <c r="U1145" s="55">
        <v>97148.24</v>
      </c>
      <c r="V1145" s="55">
        <v>108806.17</v>
      </c>
      <c r="W1145" s="55">
        <v>-11657.93</v>
      </c>
      <c r="X1145" s="57">
        <v>-0.11</v>
      </c>
      <c r="Y1145" s="3" t="str">
        <f>IFERROR(VLOOKUP(A1145,'Pivot price tier'!$C$8:$L$2290,10,0),"")</f>
        <v xml:space="preserve"> </v>
      </c>
      <c r="Z1145" s="3" t="str">
        <f>IFERROR(VLOOKUP(A1145,'Pivot price tier by size'!$D$8:$M$2512,10,0),"")</f>
        <v>X</v>
      </c>
      <c r="AA1145" s="3" t="str">
        <f>IFERROR(VLOOKUP(A1145,'Pivot category'!$B$8:$I$2236,8,0),"")</f>
        <v xml:space="preserve"> </v>
      </c>
      <c r="AB1145" s="3" t="str">
        <f>IF(P1145&lt;$AC$1,"Bottom 5%","")</f>
        <v/>
      </c>
      <c r="AC1145"/>
      <c r="AD1145" t="s">
        <v>16512</v>
      </c>
      <c r="AE1145" t="s">
        <v>13856</v>
      </c>
    </row>
    <row r="1146" spans="1:31" hidden="1" x14ac:dyDescent="0.25">
      <c r="A1146" t="s">
        <v>9621</v>
      </c>
      <c r="B1146" t="s">
        <v>9622</v>
      </c>
      <c r="C1146" s="3" t="s">
        <v>32</v>
      </c>
      <c r="D1146" s="3" t="s">
        <v>9494</v>
      </c>
      <c r="E1146" s="3" t="s">
        <v>5101</v>
      </c>
      <c r="F1146" s="3">
        <v>7000</v>
      </c>
      <c r="G1146" s="34">
        <v>19.79</v>
      </c>
      <c r="H1146" s="3" t="s">
        <v>28</v>
      </c>
      <c r="I1146" s="3" t="s">
        <v>21</v>
      </c>
      <c r="J1146" s="3" t="s">
        <v>8107</v>
      </c>
      <c r="K1146" s="3" t="s">
        <v>8103</v>
      </c>
      <c r="L1146" s="3" t="s">
        <v>8108</v>
      </c>
      <c r="M1146" s="26" t="s">
        <v>16689</v>
      </c>
      <c r="N1146"/>
      <c r="O1146" s="3">
        <v>1</v>
      </c>
      <c r="P1146" s="55">
        <v>118.74</v>
      </c>
      <c r="Q1146" s="55">
        <v>1987.09</v>
      </c>
      <c r="R1146" s="55">
        <v>-1868.35</v>
      </c>
      <c r="S1146" s="57">
        <v>-0.94</v>
      </c>
      <c r="T1146" s="55">
        <v>118.74</v>
      </c>
      <c r="U1146" s="55">
        <v>0</v>
      </c>
      <c r="V1146" s="55">
        <v>263.92</v>
      </c>
      <c r="W1146" s="55">
        <v>-263.92</v>
      </c>
      <c r="X1146" s="57">
        <v>-1</v>
      </c>
      <c r="Y1146" s="3" t="str">
        <f>IFERROR(VLOOKUP(A1146,'Pivot price tier'!$C$8:$L$2290,10,0),"")</f>
        <v/>
      </c>
      <c r="Z1146" s="3" t="str">
        <f>IFERROR(VLOOKUP(A1146,'Pivot price tier by size'!$D$8:$M$2512,10,0),"")</f>
        <v/>
      </c>
      <c r="AA1146" s="3" t="str">
        <f>IFERROR(VLOOKUP(A1146,'Pivot category'!$B$8:$I$2236,8,0),"")</f>
        <v/>
      </c>
      <c r="AB1146" s="3" t="str">
        <f>IF(P1146&lt;$AC$1,"Bottom 5%","")</f>
        <v>Bottom 5%</v>
      </c>
      <c r="AC1146"/>
      <c r="AD1146" t="s">
        <v>16516</v>
      </c>
      <c r="AE1146" t="s">
        <v>16518</v>
      </c>
    </row>
    <row r="1147" spans="1:31" x14ac:dyDescent="0.25">
      <c r="A1147" t="s">
        <v>7607</v>
      </c>
      <c r="B1147" t="s">
        <v>762</v>
      </c>
      <c r="C1147" s="3" t="s">
        <v>38</v>
      </c>
      <c r="D1147" s="3" t="s">
        <v>3029</v>
      </c>
      <c r="E1147" s="3">
        <v>0</v>
      </c>
      <c r="F1147" s="3">
        <v>1000</v>
      </c>
      <c r="G1147" s="34">
        <v>10.49</v>
      </c>
      <c r="H1147" s="3" t="s">
        <v>29</v>
      </c>
      <c r="I1147" s="3" t="s">
        <v>17</v>
      </c>
      <c r="J1147" s="3" t="s">
        <v>8102</v>
      </c>
      <c r="K1147" s="3" t="s">
        <v>8103</v>
      </c>
      <c r="L1147" s="3" t="s">
        <v>68</v>
      </c>
      <c r="M1147" s="26" t="s">
        <v>16689</v>
      </c>
      <c r="N1147"/>
      <c r="O1147" s="3">
        <v>145</v>
      </c>
      <c r="P1147" s="55">
        <v>103871.98</v>
      </c>
      <c r="Q1147" s="55">
        <v>99930</v>
      </c>
      <c r="R1147" s="55">
        <v>3941.98</v>
      </c>
      <c r="S1147" s="57">
        <v>0.04</v>
      </c>
      <c r="T1147" s="55">
        <v>716.35848275862065</v>
      </c>
      <c r="U1147" s="55">
        <v>110805.87</v>
      </c>
      <c r="V1147" s="55">
        <v>107732.56</v>
      </c>
      <c r="W1147" s="55">
        <v>3073.31</v>
      </c>
      <c r="X1147" s="57">
        <v>0.03</v>
      </c>
      <c r="Y1147" s="3" t="str">
        <f>IFERROR(VLOOKUP(A1147,'Pivot price tier'!$C$8:$L$2290,10,0),"")</f>
        <v xml:space="preserve"> </v>
      </c>
      <c r="Z1147" s="3" t="str">
        <f>IFERROR(VLOOKUP(A1147,'Pivot price tier by size'!$D$8:$M$2512,10,0),"")</f>
        <v>X</v>
      </c>
      <c r="AA1147" s="3" t="str">
        <f>IFERROR(VLOOKUP(A1147,'Pivot category'!$B$8:$I$2236,8,0),"")</f>
        <v xml:space="preserve"> </v>
      </c>
      <c r="AB1147" s="3" t="str">
        <f>IF(P1147&lt;$AC$1,"Bottom 5%","")</f>
        <v/>
      </c>
      <c r="AC1147"/>
      <c r="AD1147" t="s">
        <v>16512</v>
      </c>
      <c r="AE1147" t="s">
        <v>13856</v>
      </c>
    </row>
    <row r="1148" spans="1:31" x14ac:dyDescent="0.25">
      <c r="A1148" t="s">
        <v>7720</v>
      </c>
      <c r="B1148" t="s">
        <v>772</v>
      </c>
      <c r="C1148" s="3" t="s">
        <v>38</v>
      </c>
      <c r="D1148" s="3" t="s">
        <v>3039</v>
      </c>
      <c r="E1148" s="3" t="s">
        <v>5054</v>
      </c>
      <c r="F1148" s="3">
        <v>1000</v>
      </c>
      <c r="G1148" s="34">
        <v>69.989999999999995</v>
      </c>
      <c r="H1148" s="3" t="s">
        <v>12402</v>
      </c>
      <c r="I1148" s="3" t="s">
        <v>21</v>
      </c>
      <c r="J1148" s="3" t="s">
        <v>8102</v>
      </c>
      <c r="K1148" s="3" t="s">
        <v>8103</v>
      </c>
      <c r="L1148" s="3" t="s">
        <v>68</v>
      </c>
      <c r="M1148" s="26" t="s">
        <v>16689</v>
      </c>
      <c r="N1148"/>
      <c r="O1148" s="3">
        <v>86</v>
      </c>
      <c r="P1148" s="55">
        <v>82749.649999999994</v>
      </c>
      <c r="Q1148" s="55">
        <v>94736.09</v>
      </c>
      <c r="R1148" s="55">
        <v>-11986.44</v>
      </c>
      <c r="S1148" s="57">
        <v>-0.13</v>
      </c>
      <c r="T1148" s="55">
        <v>962.20523255813941</v>
      </c>
      <c r="U1148" s="55">
        <v>3737.44</v>
      </c>
      <c r="V1148" s="55">
        <v>1484.77</v>
      </c>
      <c r="W1148" s="55">
        <v>2252.67</v>
      </c>
      <c r="X1148" s="57">
        <v>1.52</v>
      </c>
      <c r="Y1148" s="3" t="str">
        <f>IFERROR(VLOOKUP(A1148,'Pivot price tier'!$C$8:$L$2290,10,0),"")</f>
        <v xml:space="preserve"> </v>
      </c>
      <c r="Z1148" s="3" t="str">
        <f>IFERROR(VLOOKUP(A1148,'Pivot price tier by size'!$D$8:$M$2512,10,0),"")</f>
        <v>X</v>
      </c>
      <c r="AA1148" s="3" t="str">
        <f>IFERROR(VLOOKUP(A1148,'Pivot category'!$B$8:$I$2236,8,0),"")</f>
        <v xml:space="preserve"> </v>
      </c>
      <c r="AB1148" s="3" t="str">
        <f>IF(P1148&lt;$AC$1,"Bottom 5%","")</f>
        <v/>
      </c>
      <c r="AC1148"/>
      <c r="AD1148" t="s">
        <v>16514</v>
      </c>
      <c r="AE1148" t="s">
        <v>13858</v>
      </c>
    </row>
    <row r="1149" spans="1:31" x14ac:dyDescent="0.25">
      <c r="A1149" t="s">
        <v>6765</v>
      </c>
      <c r="B1149" t="s">
        <v>778</v>
      </c>
      <c r="C1149" s="3" t="s">
        <v>34</v>
      </c>
      <c r="D1149" s="3" t="s">
        <v>3046</v>
      </c>
      <c r="E1149" s="3" t="s">
        <v>5054</v>
      </c>
      <c r="F1149" s="3">
        <v>1000</v>
      </c>
      <c r="G1149" s="34">
        <v>16.489999999999998</v>
      </c>
      <c r="H1149" s="3" t="s">
        <v>12402</v>
      </c>
      <c r="I1149" s="3" t="s">
        <v>19</v>
      </c>
      <c r="J1149" s="3" t="s">
        <v>8102</v>
      </c>
      <c r="K1149" s="3" t="s">
        <v>8103</v>
      </c>
      <c r="L1149" s="3" t="s">
        <v>68</v>
      </c>
      <c r="M1149" s="26" t="s">
        <v>16689</v>
      </c>
      <c r="N1149"/>
      <c r="O1149" s="3">
        <v>152</v>
      </c>
      <c r="P1149" s="55">
        <v>54120.18</v>
      </c>
      <c r="Q1149" s="55">
        <v>62498.77</v>
      </c>
      <c r="R1149" s="55">
        <v>-8378.59</v>
      </c>
      <c r="S1149" s="57">
        <v>-0.13</v>
      </c>
      <c r="T1149" s="55">
        <v>356.05381578947367</v>
      </c>
      <c r="U1149" s="55">
        <v>41554.800000000003</v>
      </c>
      <c r="V1149" s="55">
        <v>44454.32</v>
      </c>
      <c r="W1149" s="55">
        <v>-2899.52</v>
      </c>
      <c r="X1149" s="57">
        <v>-7.0000000000000007E-2</v>
      </c>
      <c r="Y1149" s="3" t="str">
        <f>IFERROR(VLOOKUP(A1149,'Pivot price tier'!$C$8:$L$2290,10,0),"")</f>
        <v xml:space="preserve"> </v>
      </c>
      <c r="Z1149" s="3" t="str">
        <f>IFERROR(VLOOKUP(A1149,'Pivot price tier by size'!$D$8:$M$2512,10,0),"")</f>
        <v>X</v>
      </c>
      <c r="AA1149" s="3" t="str">
        <f>IFERROR(VLOOKUP(A1149,'Pivot category'!$B$8:$I$2236,8,0),"")</f>
        <v xml:space="preserve"> </v>
      </c>
      <c r="AB1149" s="3" t="str">
        <f>IF(P1149&lt;$AC$1,"Bottom 5%","")</f>
        <v/>
      </c>
      <c r="AC1149"/>
      <c r="AD1149" t="s">
        <v>16514</v>
      </c>
      <c r="AE1149" t="s">
        <v>13858</v>
      </c>
    </row>
    <row r="1150" spans="1:31" hidden="1" x14ac:dyDescent="0.25">
      <c r="A1150" t="s">
        <v>14510</v>
      </c>
      <c r="B1150" t="s">
        <v>14511</v>
      </c>
      <c r="C1150" s="3" t="s">
        <v>32</v>
      </c>
      <c r="D1150" s="3" t="s">
        <v>14327</v>
      </c>
      <c r="E1150" s="3" t="s">
        <v>5101</v>
      </c>
      <c r="F1150" s="3">
        <v>70000</v>
      </c>
      <c r="G1150" s="34">
        <v>32.99</v>
      </c>
      <c r="H1150" s="3" t="s">
        <v>28</v>
      </c>
      <c r="I1150" s="3" t="s">
        <v>23</v>
      </c>
      <c r="J1150" s="3" t="s">
        <v>8102</v>
      </c>
      <c r="K1150" s="3" t="s">
        <v>8103</v>
      </c>
      <c r="L1150" s="3" t="s">
        <v>68</v>
      </c>
      <c r="M1150" s="26">
        <v>45778</v>
      </c>
      <c r="N1150"/>
      <c r="O1150" s="3">
        <v>111</v>
      </c>
      <c r="P1150" s="55">
        <v>299118.36</v>
      </c>
      <c r="Q1150" s="55">
        <v>66078.97</v>
      </c>
      <c r="R1150" s="55">
        <v>233039.39</v>
      </c>
      <c r="S1150" s="57">
        <v>3.53</v>
      </c>
      <c r="T1150" s="55">
        <v>2694.7599999999998</v>
      </c>
      <c r="U1150" s="55">
        <v>157834.12</v>
      </c>
      <c r="V1150" s="55">
        <v>92635.92</v>
      </c>
      <c r="W1150" s="55">
        <v>65198.2</v>
      </c>
      <c r="X1150" s="57">
        <v>0.7</v>
      </c>
      <c r="Y1150" s="3" t="str">
        <f>IFERROR(VLOOKUP(A1150,'Pivot price tier'!$C$8:$L$2290,10,0),"")</f>
        <v xml:space="preserve"> </v>
      </c>
      <c r="Z1150" s="3" t="str">
        <f>IFERROR(VLOOKUP(A1150,'Pivot price tier by size'!$D$8:$M$2512,10,0),"")</f>
        <v xml:space="preserve"> </v>
      </c>
      <c r="AA1150" s="3" t="str">
        <f>IFERROR(VLOOKUP(A1150,'Pivot category'!$B$8:$I$2236,8,0),"")</f>
        <v xml:space="preserve"> </v>
      </c>
      <c r="AB1150" s="3" t="str">
        <f>IF(P1150&lt;$AC$1,"Bottom 5%","")</f>
        <v/>
      </c>
      <c r="AC1150"/>
      <c r="AD1150" t="s">
        <v>16516</v>
      </c>
      <c r="AE1150" t="s">
        <v>16525</v>
      </c>
    </row>
    <row r="1151" spans="1:31" x14ac:dyDescent="0.25">
      <c r="A1151" t="s">
        <v>7270</v>
      </c>
      <c r="B1151" t="s">
        <v>782</v>
      </c>
      <c r="C1151" s="3" t="s">
        <v>36</v>
      </c>
      <c r="D1151" s="3" t="s">
        <v>3050</v>
      </c>
      <c r="E1151" s="3">
        <v>0</v>
      </c>
      <c r="F1151" s="3">
        <v>1000</v>
      </c>
      <c r="G1151" s="34">
        <v>44.49</v>
      </c>
      <c r="H1151" s="3" t="s">
        <v>29</v>
      </c>
      <c r="I1151" s="3" t="s">
        <v>23</v>
      </c>
      <c r="J1151" s="3" t="s">
        <v>8102</v>
      </c>
      <c r="K1151" s="3" t="s">
        <v>8103</v>
      </c>
      <c r="L1151" s="3" t="s">
        <v>68</v>
      </c>
      <c r="M1151" s="26" t="s">
        <v>16689</v>
      </c>
      <c r="N1151"/>
      <c r="O1151" s="3">
        <v>102</v>
      </c>
      <c r="P1151" s="55">
        <v>114180.57</v>
      </c>
      <c r="Q1151" s="55">
        <v>125769.54</v>
      </c>
      <c r="R1151" s="55">
        <v>-11588.97</v>
      </c>
      <c r="S1151" s="57">
        <v>-0.09</v>
      </c>
      <c r="T1151" s="55">
        <v>1119.4173529411764</v>
      </c>
      <c r="U1151" s="55">
        <v>112247.73</v>
      </c>
      <c r="V1151" s="55">
        <v>96659.16</v>
      </c>
      <c r="W1151" s="55">
        <v>15588.57</v>
      </c>
      <c r="X1151" s="57">
        <v>0.16</v>
      </c>
      <c r="Y1151" s="3" t="str">
        <f>IFERROR(VLOOKUP(A1151,'Pivot price tier'!$C$8:$L$2290,10,0),"")</f>
        <v xml:space="preserve"> </v>
      </c>
      <c r="Z1151" s="3" t="str">
        <f>IFERROR(VLOOKUP(A1151,'Pivot price tier by size'!$D$8:$M$2512,10,0),"")</f>
        <v>X</v>
      </c>
      <c r="AA1151" s="3" t="str">
        <f>IFERROR(VLOOKUP(A1151,'Pivot category'!$B$8:$I$2236,8,0),"")</f>
        <v xml:space="preserve"> </v>
      </c>
      <c r="AB1151" s="3" t="str">
        <f>IF(P1151&lt;$AC$1,"Bottom 5%","")</f>
        <v/>
      </c>
      <c r="AC1151"/>
      <c r="AD1151" t="s">
        <v>11018</v>
      </c>
      <c r="AE1151" t="s">
        <v>13875</v>
      </c>
    </row>
    <row r="1152" spans="1:31" x14ac:dyDescent="0.25">
      <c r="A1152" t="s">
        <v>13998</v>
      </c>
      <c r="B1152" t="s">
        <v>12843</v>
      </c>
      <c r="C1152" s="3" t="s">
        <v>34</v>
      </c>
      <c r="D1152" s="3" t="s">
        <v>13243</v>
      </c>
      <c r="E1152" s="3" t="s">
        <v>5053</v>
      </c>
      <c r="F1152" s="3">
        <v>4000</v>
      </c>
      <c r="G1152" s="34">
        <v>89.99</v>
      </c>
      <c r="H1152" s="3" t="s">
        <v>27</v>
      </c>
      <c r="I1152" s="3" t="s">
        <v>74</v>
      </c>
      <c r="J1152" s="3" t="s">
        <v>8102</v>
      </c>
      <c r="K1152" s="3" t="s">
        <v>8103</v>
      </c>
      <c r="L1152" s="3" t="s">
        <v>68</v>
      </c>
      <c r="M1152" s="26">
        <v>45474</v>
      </c>
      <c r="N1152"/>
      <c r="O1152" s="3">
        <v>102</v>
      </c>
      <c r="P1152" s="55">
        <v>160452.17000000001</v>
      </c>
      <c r="Q1152" s="55">
        <v>184929.45</v>
      </c>
      <c r="R1152" s="55">
        <v>-24477.279999999999</v>
      </c>
      <c r="S1152" s="57">
        <v>-0.13</v>
      </c>
      <c r="T1152" s="55">
        <v>1573.0604901960785</v>
      </c>
      <c r="U1152" s="55">
        <v>88460.17</v>
      </c>
      <c r="V1152" s="55">
        <v>181599.82</v>
      </c>
      <c r="W1152" s="55">
        <v>-93139.65</v>
      </c>
      <c r="X1152" s="57">
        <v>-0.51</v>
      </c>
      <c r="Y1152" s="3" t="str">
        <f>IFERROR(VLOOKUP(A1152,'Pivot price tier'!$C$8:$L$2290,10,0),"")</f>
        <v xml:space="preserve"> </v>
      </c>
      <c r="Z1152" s="3" t="str">
        <f>IFERROR(VLOOKUP(A1152,'Pivot price tier by size'!$D$8:$M$2512,10,0),"")</f>
        <v>X</v>
      </c>
      <c r="AA1152" s="3" t="str">
        <f>IFERROR(VLOOKUP(A1152,'Pivot category'!$B$8:$I$2236,8,0),"")</f>
        <v xml:space="preserve"> </v>
      </c>
      <c r="AB1152" s="3" t="str">
        <f>IF(P1152&lt;$AC$1,"Bottom 5%","")</f>
        <v/>
      </c>
      <c r="AC1152"/>
      <c r="AD1152" t="s">
        <v>16516</v>
      </c>
      <c r="AE1152" t="s">
        <v>16518</v>
      </c>
    </row>
    <row r="1153" spans="1:31" hidden="1" x14ac:dyDescent="0.25">
      <c r="A1153" t="s">
        <v>6989</v>
      </c>
      <c r="B1153" t="s">
        <v>572</v>
      </c>
      <c r="C1153" s="3" t="s">
        <v>72</v>
      </c>
      <c r="D1153" s="3" t="s">
        <v>2820</v>
      </c>
      <c r="E1153" s="3" t="s">
        <v>5053</v>
      </c>
      <c r="F1153" s="3">
        <v>1000</v>
      </c>
      <c r="G1153" s="34">
        <v>10.99</v>
      </c>
      <c r="H1153" s="3" t="s">
        <v>28</v>
      </c>
      <c r="I1153" s="3" t="s">
        <v>70</v>
      </c>
      <c r="J1153" s="3" t="s">
        <v>8107</v>
      </c>
      <c r="K1153" s="3" t="s">
        <v>8103</v>
      </c>
      <c r="L1153" s="3" t="s">
        <v>8105</v>
      </c>
      <c r="M1153" s="26" t="s">
        <v>16689</v>
      </c>
      <c r="N1153"/>
      <c r="O1153" s="3">
        <v>71</v>
      </c>
      <c r="P1153" s="55">
        <v>18023.599999999999</v>
      </c>
      <c r="Q1153" s="55">
        <v>44245.74</v>
      </c>
      <c r="R1153" s="55">
        <v>-26222.14</v>
      </c>
      <c r="S1153" s="57">
        <v>-0.59</v>
      </c>
      <c r="T1153" s="55">
        <v>253.85352112676054</v>
      </c>
      <c r="U1153" s="55">
        <v>9011.7999999999993</v>
      </c>
      <c r="V1153" s="55">
        <v>55851.18</v>
      </c>
      <c r="W1153" s="55">
        <v>-46839.38</v>
      </c>
      <c r="X1153" s="57">
        <v>-0.84</v>
      </c>
      <c r="Y1153" s="3" t="str">
        <f>IFERROR(VLOOKUP(A1153,'Pivot price tier'!$C$8:$L$2290,10,0),"")</f>
        <v/>
      </c>
      <c r="Z1153" s="3" t="str">
        <f>IFERROR(VLOOKUP(A1153,'Pivot price tier by size'!$D$8:$M$2512,10,0),"")</f>
        <v/>
      </c>
      <c r="AA1153" s="3" t="str">
        <f>IFERROR(VLOOKUP(A1153,'Pivot category'!$B$8:$I$2236,8,0),"")</f>
        <v/>
      </c>
      <c r="AB1153" s="3" t="str">
        <f>IF(P1153&lt;$AC$1,"Bottom 5%","")</f>
        <v>Bottom 5%</v>
      </c>
      <c r="AC1153"/>
      <c r="AD1153" t="s">
        <v>16516</v>
      </c>
      <c r="AE1153" t="s">
        <v>16525</v>
      </c>
    </row>
    <row r="1154" spans="1:31" x14ac:dyDescent="0.25">
      <c r="A1154" t="s">
        <v>7686</v>
      </c>
      <c r="B1154" t="s">
        <v>815</v>
      </c>
      <c r="C1154" s="3" t="s">
        <v>38</v>
      </c>
      <c r="D1154" s="3" t="s">
        <v>3088</v>
      </c>
      <c r="E1154" s="3" t="s">
        <v>5053</v>
      </c>
      <c r="F1154" s="3">
        <v>1000</v>
      </c>
      <c r="G1154" s="34">
        <v>27.99</v>
      </c>
      <c r="H1154" s="3" t="s">
        <v>30</v>
      </c>
      <c r="I1154" s="3" t="s">
        <v>17</v>
      </c>
      <c r="J1154" s="3" t="s">
        <v>8102</v>
      </c>
      <c r="K1154" s="3" t="s">
        <v>8103</v>
      </c>
      <c r="L1154" s="3" t="s">
        <v>68</v>
      </c>
      <c r="M1154" s="26" t="s">
        <v>16689</v>
      </c>
      <c r="N1154"/>
      <c r="O1154" s="3">
        <v>155</v>
      </c>
      <c r="P1154" s="55">
        <v>87076.89</v>
      </c>
      <c r="Q1154" s="55">
        <v>104027.42</v>
      </c>
      <c r="R1154" s="55">
        <v>-16950.53</v>
      </c>
      <c r="S1154" s="57">
        <v>-0.16</v>
      </c>
      <c r="T1154" s="55">
        <v>561.78638709677421</v>
      </c>
      <c r="U1154" s="55">
        <v>37114.74</v>
      </c>
      <c r="V1154" s="55">
        <v>34709.47</v>
      </c>
      <c r="W1154" s="55">
        <v>2405.27</v>
      </c>
      <c r="X1154" s="57">
        <v>7.0000000000000007E-2</v>
      </c>
      <c r="Y1154" s="3" t="str">
        <f>IFERROR(VLOOKUP(A1154,'Pivot price tier'!$C$8:$L$2290,10,0),"")</f>
        <v xml:space="preserve"> </v>
      </c>
      <c r="Z1154" s="3" t="str">
        <f>IFERROR(VLOOKUP(A1154,'Pivot price tier by size'!$D$8:$M$2512,10,0),"")</f>
        <v>X</v>
      </c>
      <c r="AA1154" s="3" t="str">
        <f>IFERROR(VLOOKUP(A1154,'Pivot category'!$B$8:$I$2236,8,0),"")</f>
        <v xml:space="preserve"> </v>
      </c>
      <c r="AB1154" s="3" t="str">
        <f>IF(P1154&lt;$AC$1,"Bottom 5%","")</f>
        <v/>
      </c>
      <c r="AC1154"/>
      <c r="AD1154" t="s">
        <v>11018</v>
      </c>
      <c r="AE1154" t="s">
        <v>13876</v>
      </c>
    </row>
    <row r="1155" spans="1:31" x14ac:dyDescent="0.25">
      <c r="A1155" t="s">
        <v>7362</v>
      </c>
      <c r="B1155" t="s">
        <v>824</v>
      </c>
      <c r="C1155" s="3" t="s">
        <v>36</v>
      </c>
      <c r="D1155" s="3" t="s">
        <v>3097</v>
      </c>
      <c r="E1155" s="3" t="s">
        <v>5053</v>
      </c>
      <c r="F1155" s="3">
        <v>1000</v>
      </c>
      <c r="G1155" s="34">
        <v>17.989999999999998</v>
      </c>
      <c r="H1155" s="3" t="s">
        <v>30</v>
      </c>
      <c r="I1155" s="3" t="s">
        <v>19</v>
      </c>
      <c r="J1155" s="3" t="s">
        <v>8102</v>
      </c>
      <c r="K1155" s="3" t="s">
        <v>8103</v>
      </c>
      <c r="L1155" s="3" t="s">
        <v>68</v>
      </c>
      <c r="M1155" s="26" t="s">
        <v>16689</v>
      </c>
      <c r="N1155"/>
      <c r="O1155" s="3">
        <v>140</v>
      </c>
      <c r="P1155" s="55">
        <v>85218.63</v>
      </c>
      <c r="Q1155" s="55">
        <v>102920.79</v>
      </c>
      <c r="R1155" s="55">
        <v>-17702.16</v>
      </c>
      <c r="S1155" s="57">
        <v>-0.17</v>
      </c>
      <c r="T1155" s="55">
        <v>608.70450000000005</v>
      </c>
      <c r="U1155" s="55">
        <v>17324.37</v>
      </c>
      <c r="V1155" s="55">
        <v>17846.080000000002</v>
      </c>
      <c r="W1155" s="55">
        <v>-521.71</v>
      </c>
      <c r="X1155" s="57">
        <v>-0.03</v>
      </c>
      <c r="Y1155" s="3" t="str">
        <f>IFERROR(VLOOKUP(A1155,'Pivot price tier'!$C$8:$L$2290,10,0),"")</f>
        <v xml:space="preserve"> </v>
      </c>
      <c r="Z1155" s="3" t="str">
        <f>IFERROR(VLOOKUP(A1155,'Pivot price tier by size'!$D$8:$M$2512,10,0),"")</f>
        <v>X</v>
      </c>
      <c r="AA1155" s="3" t="str">
        <f>IFERROR(VLOOKUP(A1155,'Pivot category'!$B$8:$I$2236,8,0),"")</f>
        <v xml:space="preserve"> </v>
      </c>
      <c r="AB1155" s="3" t="str">
        <f>IF(P1155&lt;$AC$1,"Bottom 5%","")</f>
        <v/>
      </c>
      <c r="AC1155"/>
      <c r="AD1155" t="s">
        <v>11018</v>
      </c>
      <c r="AE1155" t="s">
        <v>13876</v>
      </c>
    </row>
    <row r="1156" spans="1:31" hidden="1" x14ac:dyDescent="0.25">
      <c r="A1156" t="s">
        <v>12824</v>
      </c>
      <c r="B1156" t="s">
        <v>12825</v>
      </c>
      <c r="C1156" s="3" t="s">
        <v>32</v>
      </c>
      <c r="D1156" s="3" t="s">
        <v>13210</v>
      </c>
      <c r="E1156" s="3" t="s">
        <v>5053</v>
      </c>
      <c r="F1156" s="3">
        <v>70000</v>
      </c>
      <c r="G1156" s="34">
        <v>32.99</v>
      </c>
      <c r="H1156" s="3" t="s">
        <v>28</v>
      </c>
      <c r="I1156" s="3" t="s">
        <v>23</v>
      </c>
      <c r="J1156" s="3" t="s">
        <v>8107</v>
      </c>
      <c r="K1156" s="3" t="s">
        <v>8109</v>
      </c>
      <c r="L1156" s="3" t="s">
        <v>8105</v>
      </c>
      <c r="M1156" s="26">
        <v>45474</v>
      </c>
      <c r="N1156"/>
      <c r="O1156" s="3" t="s">
        <v>78</v>
      </c>
      <c r="P1156" s="55">
        <v>275.91000000000003</v>
      </c>
      <c r="Q1156" s="55">
        <v>32953.339999999997</v>
      </c>
      <c r="R1156" s="55">
        <v>-32677.43</v>
      </c>
      <c r="S1156" s="57">
        <v>-0.99</v>
      </c>
      <c r="T1156" s="55" t="s">
        <v>78</v>
      </c>
      <c r="U1156" s="55">
        <v>0</v>
      </c>
      <c r="V1156" s="55">
        <v>3044.03</v>
      </c>
      <c r="W1156" s="55">
        <v>-3044.03</v>
      </c>
      <c r="X1156" s="57">
        <v>-1</v>
      </c>
      <c r="Y1156" s="3" t="str">
        <f>IFERROR(VLOOKUP(A1156,'Pivot price tier'!$C$8:$L$2290,10,0),"")</f>
        <v/>
      </c>
      <c r="Z1156" s="3" t="str">
        <f>IFERROR(VLOOKUP(A1156,'Pivot price tier by size'!$D$8:$M$2512,10,0),"")</f>
        <v/>
      </c>
      <c r="AA1156" s="3" t="str">
        <f>IFERROR(VLOOKUP(A1156,'Pivot category'!$B$8:$I$2236,8,0),"")</f>
        <v/>
      </c>
      <c r="AB1156" s="3" t="str">
        <f>IF(P1156&lt;$AC$1,"Bottom 5%","")</f>
        <v>Bottom 5%</v>
      </c>
      <c r="AC1156"/>
      <c r="AD1156" t="s">
        <v>16516</v>
      </c>
      <c r="AE1156" t="s">
        <v>16525</v>
      </c>
    </row>
    <row r="1157" spans="1:31" hidden="1" x14ac:dyDescent="0.25">
      <c r="A1157" t="s">
        <v>11487</v>
      </c>
      <c r="B1157" t="s">
        <v>9063</v>
      </c>
      <c r="C1157" s="3" t="s">
        <v>32</v>
      </c>
      <c r="D1157" s="3" t="s">
        <v>8933</v>
      </c>
      <c r="E1157" s="3" t="s">
        <v>5101</v>
      </c>
      <c r="F1157" s="3">
        <v>7000</v>
      </c>
      <c r="G1157" s="34">
        <v>32.99</v>
      </c>
      <c r="H1157" s="3" t="s">
        <v>28</v>
      </c>
      <c r="I1157" s="3" t="s">
        <v>23</v>
      </c>
      <c r="J1157" s="3" t="s">
        <v>8107</v>
      </c>
      <c r="K1157" s="3" t="s">
        <v>8103</v>
      </c>
      <c r="L1157" s="3" t="s">
        <v>8105</v>
      </c>
      <c r="M1157" s="26" t="s">
        <v>16689</v>
      </c>
      <c r="N1157"/>
      <c r="O1157" s="3">
        <v>30</v>
      </c>
      <c r="P1157" s="55">
        <v>19766.68</v>
      </c>
      <c r="Q1157" s="55">
        <v>122072.84</v>
      </c>
      <c r="R1157" s="55">
        <v>-102306.16</v>
      </c>
      <c r="S1157" s="57">
        <v>-0.84</v>
      </c>
      <c r="T1157" s="55">
        <v>658.8893333333333</v>
      </c>
      <c r="U1157" s="55">
        <v>4726.5</v>
      </c>
      <c r="V1157" s="55">
        <v>54585.5</v>
      </c>
      <c r="W1157" s="55">
        <v>-49859</v>
      </c>
      <c r="X1157" s="57">
        <v>-0.91</v>
      </c>
      <c r="Y1157" s="3" t="str">
        <f>IFERROR(VLOOKUP(A1157,'Pivot price tier'!$C$8:$L$2290,10,0),"")</f>
        <v/>
      </c>
      <c r="Z1157" s="3" t="str">
        <f>IFERROR(VLOOKUP(A1157,'Pivot price tier by size'!$D$8:$M$2512,10,0),"")</f>
        <v/>
      </c>
      <c r="AA1157" s="3" t="str">
        <f>IFERROR(VLOOKUP(A1157,'Pivot category'!$B$8:$I$2236,8,0),"")</f>
        <v/>
      </c>
      <c r="AB1157" s="3" t="str">
        <f>IF(P1157&lt;$AC$1,"Bottom 5%","")</f>
        <v>Bottom 5%</v>
      </c>
      <c r="AC1157"/>
      <c r="AD1157" t="s">
        <v>16516</v>
      </c>
      <c r="AE1157" t="s">
        <v>16525</v>
      </c>
    </row>
    <row r="1158" spans="1:31" x14ac:dyDescent="0.25">
      <c r="A1158" t="s">
        <v>7771</v>
      </c>
      <c r="B1158" t="s">
        <v>833</v>
      </c>
      <c r="C1158" s="3" t="s">
        <v>38</v>
      </c>
      <c r="D1158" s="3" t="s">
        <v>3106</v>
      </c>
      <c r="E1158" s="3" t="s">
        <v>5053</v>
      </c>
      <c r="F1158" s="3">
        <v>1000</v>
      </c>
      <c r="G1158" s="34">
        <v>34.99</v>
      </c>
      <c r="H1158" s="3" t="s">
        <v>30</v>
      </c>
      <c r="I1158" s="3" t="s">
        <v>19</v>
      </c>
      <c r="J1158" s="3" t="s">
        <v>8102</v>
      </c>
      <c r="K1158" s="3" t="s">
        <v>8103</v>
      </c>
      <c r="L1158" s="3" t="s">
        <v>68</v>
      </c>
      <c r="M1158" s="26" t="s">
        <v>16689</v>
      </c>
      <c r="N1158"/>
      <c r="O1158" s="3">
        <v>133</v>
      </c>
      <c r="P1158" s="55">
        <v>66753.83</v>
      </c>
      <c r="Q1158" s="55">
        <v>79667.27</v>
      </c>
      <c r="R1158" s="55">
        <v>-12913.44</v>
      </c>
      <c r="S1158" s="57">
        <v>-0.16</v>
      </c>
      <c r="T1158" s="55">
        <v>501.90849624060149</v>
      </c>
      <c r="U1158" s="55">
        <v>8703.5</v>
      </c>
      <c r="V1158" s="55">
        <v>10377.93</v>
      </c>
      <c r="W1158" s="55">
        <v>-1674.43</v>
      </c>
      <c r="X1158" s="57">
        <v>-0.16</v>
      </c>
      <c r="Y1158" s="3" t="str">
        <f>IFERROR(VLOOKUP(A1158,'Pivot price tier'!$C$8:$L$2290,10,0),"")</f>
        <v xml:space="preserve"> </v>
      </c>
      <c r="Z1158" s="3" t="str">
        <f>IFERROR(VLOOKUP(A1158,'Pivot price tier by size'!$D$8:$M$2512,10,0),"")</f>
        <v>X</v>
      </c>
      <c r="AA1158" s="3" t="str">
        <f>IFERROR(VLOOKUP(A1158,'Pivot category'!$B$8:$I$2236,8,0),"")</f>
        <v xml:space="preserve"> </v>
      </c>
      <c r="AB1158" s="3" t="str">
        <f>IF(P1158&lt;$AC$1,"Bottom 5%","")</f>
        <v/>
      </c>
      <c r="AC1158"/>
      <c r="AD1158" t="s">
        <v>11018</v>
      </c>
      <c r="AE1158" t="s">
        <v>13876</v>
      </c>
    </row>
    <row r="1159" spans="1:31" hidden="1" x14ac:dyDescent="0.25">
      <c r="A1159" t="s">
        <v>10337</v>
      </c>
      <c r="B1159" t="s">
        <v>4997</v>
      </c>
      <c r="C1159" s="3" t="s">
        <v>32</v>
      </c>
      <c r="D1159" s="3" t="s">
        <v>2823</v>
      </c>
      <c r="E1159" s="3" t="s">
        <v>5053</v>
      </c>
      <c r="F1159" s="3">
        <v>1000</v>
      </c>
      <c r="G1159" s="34">
        <v>19.79</v>
      </c>
      <c r="H1159" s="3" t="s">
        <v>28</v>
      </c>
      <c r="I1159" s="3" t="s">
        <v>23</v>
      </c>
      <c r="J1159" s="3" t="s">
        <v>8107</v>
      </c>
      <c r="K1159" s="3" t="s">
        <v>8103</v>
      </c>
      <c r="L1159" s="3" t="s">
        <v>8106</v>
      </c>
      <c r="M1159" s="26" t="s">
        <v>16689</v>
      </c>
      <c r="N1159"/>
      <c r="O1159" s="3" t="s">
        <v>78</v>
      </c>
      <c r="P1159" s="55">
        <v>178.72</v>
      </c>
      <c r="Q1159" s="55">
        <v>4096.7299999999996</v>
      </c>
      <c r="R1159" s="55">
        <v>-3918.01</v>
      </c>
      <c r="S1159" s="57">
        <v>-0.96</v>
      </c>
      <c r="T1159" s="55" t="s">
        <v>78</v>
      </c>
      <c r="U1159" s="55">
        <v>0</v>
      </c>
      <c r="V1159" s="55">
        <v>4252.68</v>
      </c>
      <c r="W1159" s="55">
        <v>-4252.68</v>
      </c>
      <c r="X1159" s="57">
        <v>-1</v>
      </c>
      <c r="Y1159" s="3" t="str">
        <f>IFERROR(VLOOKUP(A1159,'Pivot price tier'!$C$8:$L$2290,10,0),"")</f>
        <v/>
      </c>
      <c r="Z1159" s="3" t="str">
        <f>IFERROR(VLOOKUP(A1159,'Pivot price tier by size'!$D$8:$M$2512,10,0),"")</f>
        <v/>
      </c>
      <c r="AA1159" s="3" t="str">
        <f>IFERROR(VLOOKUP(A1159,'Pivot category'!$B$8:$I$2236,8,0),"")</f>
        <v/>
      </c>
      <c r="AB1159" s="3" t="str">
        <f>IF(P1159&lt;$AC$1,"Bottom 5%","")</f>
        <v>Bottom 5%</v>
      </c>
      <c r="AC1159"/>
      <c r="AD1159" t="s">
        <v>16516</v>
      </c>
      <c r="AE1159" t="s">
        <v>16525</v>
      </c>
    </row>
    <row r="1160" spans="1:31" hidden="1" x14ac:dyDescent="0.25">
      <c r="A1160" t="s">
        <v>10816</v>
      </c>
      <c r="B1160" t="s">
        <v>10817</v>
      </c>
      <c r="C1160" s="3" t="s">
        <v>32</v>
      </c>
      <c r="D1160" s="3" t="s">
        <v>10528</v>
      </c>
      <c r="E1160" s="3" t="s">
        <v>5053</v>
      </c>
      <c r="F1160" s="3">
        <v>7000</v>
      </c>
      <c r="G1160" s="34">
        <v>19.79</v>
      </c>
      <c r="H1160" s="3" t="s">
        <v>28</v>
      </c>
      <c r="I1160" s="3" t="s">
        <v>21</v>
      </c>
      <c r="J1160" s="3" t="s">
        <v>8107</v>
      </c>
      <c r="K1160" s="3" t="s">
        <v>8109</v>
      </c>
      <c r="L1160" s="3" t="s">
        <v>8108</v>
      </c>
      <c r="M1160" s="26" t="s">
        <v>16689</v>
      </c>
      <c r="N1160"/>
      <c r="O1160" s="3" t="s">
        <v>78</v>
      </c>
      <c r="P1160" s="55"/>
      <c r="Q1160" s="55">
        <v>52.78</v>
      </c>
      <c r="R1160" s="55">
        <v>-52.78</v>
      </c>
      <c r="S1160" s="57">
        <v>-1</v>
      </c>
      <c r="T1160" s="55" t="s">
        <v>78</v>
      </c>
      <c r="U1160" s="55" t="s">
        <v>78</v>
      </c>
      <c r="V1160" s="55" t="s">
        <v>78</v>
      </c>
      <c r="W1160" s="55" t="s">
        <v>78</v>
      </c>
      <c r="X1160" s="57" t="s">
        <v>78</v>
      </c>
      <c r="Y1160" s="3" t="str">
        <f>IFERROR(VLOOKUP(A1160,'Pivot price tier'!$C$8:$L$2290,10,0),"")</f>
        <v/>
      </c>
      <c r="Z1160" s="3" t="str">
        <f>IFERROR(VLOOKUP(A1160,'Pivot price tier by size'!$D$8:$M$2512,10,0),"")</f>
        <v/>
      </c>
      <c r="AA1160" s="3" t="str">
        <f>IFERROR(VLOOKUP(A1160,'Pivot category'!$B$8:$I$2236,8,0),"")</f>
        <v/>
      </c>
      <c r="AB1160" s="3" t="str">
        <f>IF(P1160&lt;$AC$1,"Bottom 5%","")</f>
        <v>Bottom 5%</v>
      </c>
      <c r="AC1160"/>
      <c r="AD1160" t="s">
        <v>16516</v>
      </c>
      <c r="AE1160" t="s">
        <v>16518</v>
      </c>
    </row>
    <row r="1161" spans="1:31" x14ac:dyDescent="0.25">
      <c r="A1161" t="s">
        <v>5794</v>
      </c>
      <c r="B1161" t="s">
        <v>836</v>
      </c>
      <c r="C1161" s="3" t="s">
        <v>32</v>
      </c>
      <c r="D1161" s="3" t="s">
        <v>3110</v>
      </c>
      <c r="E1161" s="3" t="s">
        <v>5053</v>
      </c>
      <c r="F1161" s="3">
        <v>1000</v>
      </c>
      <c r="G1161" s="34">
        <v>15.99</v>
      </c>
      <c r="H1161" s="3" t="s">
        <v>30</v>
      </c>
      <c r="I1161" s="3" t="s">
        <v>19</v>
      </c>
      <c r="J1161" s="3" t="s">
        <v>8102</v>
      </c>
      <c r="K1161" s="3" t="s">
        <v>8103</v>
      </c>
      <c r="L1161" s="3" t="s">
        <v>68</v>
      </c>
      <c r="M1161" s="26" t="s">
        <v>16689</v>
      </c>
      <c r="N1161"/>
      <c r="O1161" s="3">
        <v>154</v>
      </c>
      <c r="P1161" s="55">
        <v>65602.67</v>
      </c>
      <c r="Q1161" s="55">
        <v>71164.320000000007</v>
      </c>
      <c r="R1161" s="55">
        <v>-5561.65</v>
      </c>
      <c r="S1161" s="57">
        <v>-0.08</v>
      </c>
      <c r="T1161" s="55">
        <v>425.99136363636364</v>
      </c>
      <c r="U1161" s="55">
        <v>46003.35</v>
      </c>
      <c r="V1161" s="55">
        <v>46649.38</v>
      </c>
      <c r="W1161" s="55">
        <v>-646.03</v>
      </c>
      <c r="X1161" s="57">
        <v>-0.01</v>
      </c>
      <c r="Y1161" s="3" t="str">
        <f>IFERROR(VLOOKUP(A1161,'Pivot price tier'!$C$8:$L$2290,10,0),"")</f>
        <v xml:space="preserve"> </v>
      </c>
      <c r="Z1161" s="3" t="str">
        <f>IFERROR(VLOOKUP(A1161,'Pivot price tier by size'!$D$8:$M$2512,10,0),"")</f>
        <v>X</v>
      </c>
      <c r="AA1161" s="3" t="str">
        <f>IFERROR(VLOOKUP(A1161,'Pivot category'!$B$8:$I$2236,8,0),"")</f>
        <v xml:space="preserve"> </v>
      </c>
      <c r="AB1161" s="3" t="str">
        <f>IF(P1161&lt;$AC$1,"Bottom 5%","")</f>
        <v/>
      </c>
      <c r="AC1161"/>
      <c r="AD1161" t="s">
        <v>11018</v>
      </c>
      <c r="AE1161" t="s">
        <v>13876</v>
      </c>
    </row>
    <row r="1162" spans="1:31" hidden="1" x14ac:dyDescent="0.25">
      <c r="A1162" t="s">
        <v>6085</v>
      </c>
      <c r="B1162" t="s">
        <v>575</v>
      </c>
      <c r="C1162" s="3" t="s">
        <v>32</v>
      </c>
      <c r="D1162" s="3" t="s">
        <v>2824</v>
      </c>
      <c r="E1162" s="3">
        <v>0</v>
      </c>
      <c r="F1162" s="3">
        <v>4000</v>
      </c>
      <c r="G1162" s="34">
        <v>23.99</v>
      </c>
      <c r="H1162" s="3" t="s">
        <v>25</v>
      </c>
      <c r="I1162" s="3" t="s">
        <v>23</v>
      </c>
      <c r="J1162" s="3" t="s">
        <v>8112</v>
      </c>
      <c r="K1162" s="3" t="s">
        <v>8111</v>
      </c>
      <c r="L1162" s="3" t="s">
        <v>8106</v>
      </c>
      <c r="M1162" s="26" t="s">
        <v>16689</v>
      </c>
      <c r="N1162"/>
      <c r="O1162" s="3">
        <v>2</v>
      </c>
      <c r="P1162" s="55">
        <v>527.82000000000005</v>
      </c>
      <c r="Q1162" s="55">
        <v>645.83000000000004</v>
      </c>
      <c r="R1162" s="55">
        <v>-118.01</v>
      </c>
      <c r="S1162" s="57">
        <v>-0.18</v>
      </c>
      <c r="T1162" s="55">
        <v>263.91000000000003</v>
      </c>
      <c r="U1162" s="55">
        <v>2543.34</v>
      </c>
      <c r="V1162" s="55">
        <v>4400.87</v>
      </c>
      <c r="W1162" s="55">
        <v>-1857.53</v>
      </c>
      <c r="X1162" s="57">
        <v>-0.42</v>
      </c>
      <c r="Y1162" s="3" t="str">
        <f>IFERROR(VLOOKUP(A1162,'Pivot price tier'!$C$8:$L$2290,10,0),"")</f>
        <v/>
      </c>
      <c r="Z1162" s="3" t="str">
        <f>IFERROR(VLOOKUP(A1162,'Pivot price tier by size'!$D$8:$M$2512,10,0),"")</f>
        <v/>
      </c>
      <c r="AA1162" s="3" t="str">
        <f>IFERROR(VLOOKUP(A1162,'Pivot category'!$B$8:$I$2236,8,0),"")</f>
        <v/>
      </c>
      <c r="AB1162" s="3" t="str">
        <f>IF(P1162&lt;$AC$1,"Bottom 5%","")</f>
        <v>Bottom 5%</v>
      </c>
      <c r="AC1162"/>
      <c r="AD1162" t="s">
        <v>16550</v>
      </c>
      <c r="AE1162" t="s">
        <v>13868</v>
      </c>
    </row>
    <row r="1163" spans="1:31" hidden="1" x14ac:dyDescent="0.25">
      <c r="A1163" t="s">
        <v>11350</v>
      </c>
      <c r="B1163" t="s">
        <v>11351</v>
      </c>
      <c r="C1163" s="3" t="s">
        <v>32</v>
      </c>
      <c r="D1163" s="3" t="s">
        <v>11296</v>
      </c>
      <c r="E1163" s="3" t="s">
        <v>5053</v>
      </c>
      <c r="F1163" s="3">
        <v>70000</v>
      </c>
      <c r="G1163" s="34">
        <v>35.99</v>
      </c>
      <c r="H1163" s="3" t="s">
        <v>12</v>
      </c>
      <c r="I1163" s="3" t="s">
        <v>23</v>
      </c>
      <c r="J1163" s="3" t="s">
        <v>8107</v>
      </c>
      <c r="K1163" s="3" t="s">
        <v>8103</v>
      </c>
      <c r="L1163" s="3" t="s">
        <v>8106</v>
      </c>
      <c r="M1163" s="26" t="s">
        <v>16689</v>
      </c>
      <c r="N1163"/>
      <c r="O1163" s="3">
        <v>2</v>
      </c>
      <c r="P1163" s="55">
        <v>359.9</v>
      </c>
      <c r="Q1163" s="55">
        <v>869.84</v>
      </c>
      <c r="R1163" s="55">
        <v>-509.94</v>
      </c>
      <c r="S1163" s="57">
        <v>-0.59</v>
      </c>
      <c r="T1163" s="55">
        <v>179.95</v>
      </c>
      <c r="U1163" s="55">
        <v>0</v>
      </c>
      <c r="V1163" s="55">
        <v>95.98</v>
      </c>
      <c r="W1163" s="55">
        <v>-95.98</v>
      </c>
      <c r="X1163" s="57">
        <v>-1</v>
      </c>
      <c r="Y1163" s="3" t="str">
        <f>IFERROR(VLOOKUP(A1163,'Pivot price tier'!$C$8:$L$2290,10,0),"")</f>
        <v/>
      </c>
      <c r="Z1163" s="3" t="str">
        <f>IFERROR(VLOOKUP(A1163,'Pivot price tier by size'!$D$8:$M$2512,10,0),"")</f>
        <v/>
      </c>
      <c r="AA1163" s="3" t="str">
        <f>IFERROR(VLOOKUP(A1163,'Pivot category'!$B$8:$I$2236,8,0),"")</f>
        <v/>
      </c>
      <c r="AB1163" s="3" t="str">
        <f>IF(P1163&lt;$AC$1,"Bottom 5%","")</f>
        <v>Bottom 5%</v>
      </c>
      <c r="AC1163"/>
      <c r="AD1163" t="s">
        <v>11021</v>
      </c>
      <c r="AE1163" t="s">
        <v>16656</v>
      </c>
    </row>
    <row r="1164" spans="1:31" hidden="1" x14ac:dyDescent="0.25">
      <c r="A1164" t="s">
        <v>7271</v>
      </c>
      <c r="B1164" t="s">
        <v>577</v>
      </c>
      <c r="C1164" s="3" t="s">
        <v>36</v>
      </c>
      <c r="D1164" s="3" t="s">
        <v>2826</v>
      </c>
      <c r="E1164" s="3" t="s">
        <v>5054</v>
      </c>
      <c r="F1164" s="3">
        <v>1000</v>
      </c>
      <c r="G1164" s="34">
        <v>7.79</v>
      </c>
      <c r="H1164" s="3" t="s">
        <v>12402</v>
      </c>
      <c r="I1164" s="3" t="s">
        <v>17</v>
      </c>
      <c r="J1164" s="3" t="s">
        <v>8107</v>
      </c>
      <c r="K1164" s="3" t="s">
        <v>8103</v>
      </c>
      <c r="L1164" s="3" t="s">
        <v>8105</v>
      </c>
      <c r="M1164" s="26" t="s">
        <v>16689</v>
      </c>
      <c r="N1164"/>
      <c r="O1164" s="3" t="s">
        <v>78</v>
      </c>
      <c r="P1164" s="55">
        <v>93.48</v>
      </c>
      <c r="Q1164" s="55">
        <v>38.950000000000003</v>
      </c>
      <c r="R1164" s="55">
        <v>54.53</v>
      </c>
      <c r="S1164" s="57">
        <v>1.4</v>
      </c>
      <c r="T1164" s="55" t="s">
        <v>78</v>
      </c>
      <c r="U1164" s="55" t="s">
        <v>78</v>
      </c>
      <c r="V1164" s="55" t="s">
        <v>78</v>
      </c>
      <c r="W1164" s="55" t="s">
        <v>78</v>
      </c>
      <c r="X1164" s="57" t="s">
        <v>78</v>
      </c>
      <c r="Y1164" s="3" t="str">
        <f>IFERROR(VLOOKUP(A1164,'Pivot price tier'!$C$8:$L$2290,10,0),"")</f>
        <v/>
      </c>
      <c r="Z1164" s="3" t="str">
        <f>IFERROR(VLOOKUP(A1164,'Pivot price tier by size'!$D$8:$M$2512,10,0),"")</f>
        <v/>
      </c>
      <c r="AA1164" s="3" t="str">
        <f>IFERROR(VLOOKUP(A1164,'Pivot category'!$B$8:$I$2236,8,0),"")</f>
        <v/>
      </c>
      <c r="AB1164" s="3" t="str">
        <f>IF(P1164&lt;$AC$1,"Bottom 5%","")</f>
        <v>Bottom 5%</v>
      </c>
      <c r="AC1164"/>
      <c r="AD1164" t="s">
        <v>11018</v>
      </c>
      <c r="AE1164" t="s">
        <v>13885</v>
      </c>
    </row>
    <row r="1165" spans="1:31" x14ac:dyDescent="0.25">
      <c r="A1165" t="s">
        <v>7692</v>
      </c>
      <c r="B1165" t="s">
        <v>860</v>
      </c>
      <c r="C1165" s="3" t="s">
        <v>38</v>
      </c>
      <c r="D1165" s="3" t="s">
        <v>3135</v>
      </c>
      <c r="E1165" s="3">
        <v>0</v>
      </c>
      <c r="F1165" s="3">
        <v>1000</v>
      </c>
      <c r="G1165" s="34">
        <v>49.99</v>
      </c>
      <c r="H1165" s="3" t="s">
        <v>27</v>
      </c>
      <c r="I1165" s="3" t="s">
        <v>21</v>
      </c>
      <c r="J1165" s="3" t="s">
        <v>8102</v>
      </c>
      <c r="K1165" s="3" t="s">
        <v>8103</v>
      </c>
      <c r="L1165" s="3" t="s">
        <v>68</v>
      </c>
      <c r="M1165" s="26" t="s">
        <v>16689</v>
      </c>
      <c r="N1165"/>
      <c r="O1165" s="3">
        <v>110</v>
      </c>
      <c r="P1165" s="55">
        <v>102367.37</v>
      </c>
      <c r="Q1165" s="55">
        <v>113069.19</v>
      </c>
      <c r="R1165" s="55">
        <v>-10701.82</v>
      </c>
      <c r="S1165" s="57">
        <v>-0.09</v>
      </c>
      <c r="T1165" s="55">
        <v>930.61245454545451</v>
      </c>
      <c r="U1165" s="55">
        <v>75000.88</v>
      </c>
      <c r="V1165" s="55">
        <v>65776.73</v>
      </c>
      <c r="W1165" s="55">
        <v>9224.15</v>
      </c>
      <c r="X1165" s="57">
        <v>0.14000000000000001</v>
      </c>
      <c r="Y1165" s="3" t="str">
        <f>IFERROR(VLOOKUP(A1165,'Pivot price tier'!$C$8:$L$2290,10,0),"")</f>
        <v xml:space="preserve"> </v>
      </c>
      <c r="Z1165" s="3" t="str">
        <f>IFERROR(VLOOKUP(A1165,'Pivot price tier by size'!$D$8:$M$2512,10,0),"")</f>
        <v>X</v>
      </c>
      <c r="AA1165" s="3" t="str">
        <f>IFERROR(VLOOKUP(A1165,'Pivot category'!$B$8:$I$2236,8,0),"")</f>
        <v xml:space="preserve"> </v>
      </c>
      <c r="AB1165" s="3" t="str">
        <f>IF(P1165&lt;$AC$1,"Bottom 5%","")</f>
        <v/>
      </c>
      <c r="AC1165"/>
      <c r="AD1165" t="s">
        <v>16510</v>
      </c>
      <c r="AE1165" t="s">
        <v>13892</v>
      </c>
    </row>
    <row r="1166" spans="1:31" hidden="1" x14ac:dyDescent="0.25">
      <c r="A1166" t="s">
        <v>6146</v>
      </c>
      <c r="B1166" t="s">
        <v>6145</v>
      </c>
      <c r="C1166" s="3" t="s">
        <v>32</v>
      </c>
      <c r="D1166" s="3" t="s">
        <v>5176</v>
      </c>
      <c r="E1166" s="3">
        <v>0</v>
      </c>
      <c r="F1166" s="3">
        <v>5000</v>
      </c>
      <c r="G1166" s="34">
        <v>562.99</v>
      </c>
      <c r="H1166" s="3" t="s">
        <v>27</v>
      </c>
      <c r="I1166" s="3" t="s">
        <v>74</v>
      </c>
      <c r="J1166" s="3" t="s">
        <v>8204</v>
      </c>
      <c r="K1166" s="3" t="s">
        <v>8111</v>
      </c>
      <c r="L1166" s="3" t="s">
        <v>68</v>
      </c>
      <c r="M1166" s="26" t="s">
        <v>16689</v>
      </c>
      <c r="N1166"/>
      <c r="O1166" s="3">
        <v>3</v>
      </c>
      <c r="P1166" s="55">
        <v>1688.97</v>
      </c>
      <c r="Q1166" s="55">
        <v>2251.96</v>
      </c>
      <c r="R1166" s="55">
        <v>-562.99</v>
      </c>
      <c r="S1166" s="57">
        <v>-0.25</v>
      </c>
      <c r="T1166" s="55">
        <v>562.99</v>
      </c>
      <c r="U1166" s="55">
        <v>26460.53</v>
      </c>
      <c r="V1166" s="55">
        <v>3940.93</v>
      </c>
      <c r="W1166" s="55">
        <v>22519.599999999999</v>
      </c>
      <c r="X1166" s="57">
        <v>5.71</v>
      </c>
      <c r="Y1166" s="3" t="str">
        <f>IFERROR(VLOOKUP(A1166,'Pivot price tier'!$C$8:$L$2290,10,0),"")</f>
        <v/>
      </c>
      <c r="Z1166" s="3" t="str">
        <f>IFERROR(VLOOKUP(A1166,'Pivot price tier by size'!$D$8:$M$2512,10,0),"")</f>
        <v/>
      </c>
      <c r="AA1166" s="3" t="str">
        <f>IFERROR(VLOOKUP(A1166,'Pivot category'!$B$8:$I$2236,8,0),"")</f>
        <v/>
      </c>
      <c r="AB1166" s="3" t="str">
        <f>IF(P1166&lt;$AC$1,"Bottom 5%","")</f>
        <v>Bottom 5%</v>
      </c>
      <c r="AC1166"/>
      <c r="AD1166" t="s">
        <v>16512</v>
      </c>
      <c r="AE1166" t="s">
        <v>16582</v>
      </c>
    </row>
    <row r="1167" spans="1:31" hidden="1" x14ac:dyDescent="0.25">
      <c r="A1167" t="s">
        <v>14512</v>
      </c>
      <c r="B1167" t="s">
        <v>14513</v>
      </c>
      <c r="C1167" s="3" t="s">
        <v>32</v>
      </c>
      <c r="D1167" s="3" t="s">
        <v>2828</v>
      </c>
      <c r="E1167" s="3" t="s">
        <v>5053</v>
      </c>
      <c r="F1167" s="3">
        <v>5000</v>
      </c>
      <c r="G1167" s="34">
        <v>424.99</v>
      </c>
      <c r="H1167" s="3" t="s">
        <v>27</v>
      </c>
      <c r="I1167" s="3" t="s">
        <v>74</v>
      </c>
      <c r="J1167" s="3" t="s">
        <v>8204</v>
      </c>
      <c r="K1167" s="3" t="s">
        <v>8111</v>
      </c>
      <c r="L1167" s="3" t="s">
        <v>68</v>
      </c>
      <c r="M1167" s="26">
        <v>45778</v>
      </c>
      <c r="N1167"/>
      <c r="O1167" s="3">
        <v>2</v>
      </c>
      <c r="P1167" s="55">
        <v>424.99</v>
      </c>
      <c r="Q1167" s="55">
        <v>424.99</v>
      </c>
      <c r="R1167" s="55">
        <v>0</v>
      </c>
      <c r="S1167" s="57">
        <v>0</v>
      </c>
      <c r="T1167" s="55">
        <v>212.495</v>
      </c>
      <c r="U1167" s="55">
        <v>4249.8999999999996</v>
      </c>
      <c r="V1167" s="55">
        <v>0</v>
      </c>
      <c r="W1167" s="55">
        <v>4249.8999999999996</v>
      </c>
      <c r="X1167" s="57">
        <v>0</v>
      </c>
      <c r="Y1167" s="3" t="str">
        <f>IFERROR(VLOOKUP(A1167,'Pivot price tier'!$C$8:$L$2290,10,0),"")</f>
        <v/>
      </c>
      <c r="Z1167" s="3" t="str">
        <f>IFERROR(VLOOKUP(A1167,'Pivot price tier by size'!$D$8:$M$2512,10,0),"")</f>
        <v/>
      </c>
      <c r="AA1167" s="3" t="str">
        <f>IFERROR(VLOOKUP(A1167,'Pivot category'!$B$8:$I$2236,8,0),"")</f>
        <v/>
      </c>
      <c r="AB1167" s="3" t="str">
        <f>IF(P1167&lt;$AC$1,"Bottom 5%","")</f>
        <v>Bottom 5%</v>
      </c>
      <c r="AC1167"/>
      <c r="AD1167" t="s">
        <v>16512</v>
      </c>
      <c r="AE1167" t="s">
        <v>16582</v>
      </c>
    </row>
    <row r="1168" spans="1:31" hidden="1" x14ac:dyDescent="0.25">
      <c r="A1168" t="s">
        <v>11706</v>
      </c>
      <c r="B1168" t="s">
        <v>11707</v>
      </c>
      <c r="C1168" s="3" t="s">
        <v>32</v>
      </c>
      <c r="D1168" s="3" t="s">
        <v>11232</v>
      </c>
      <c r="E1168" s="3" t="s">
        <v>5053</v>
      </c>
      <c r="F1168" s="3">
        <v>10000</v>
      </c>
      <c r="G1168" s="34">
        <v>359.99</v>
      </c>
      <c r="H1168" s="3" t="s">
        <v>27</v>
      </c>
      <c r="I1168" s="3" t="s">
        <v>74</v>
      </c>
      <c r="J1168" s="3" t="s">
        <v>8204</v>
      </c>
      <c r="K1168" s="3" t="s">
        <v>8115</v>
      </c>
      <c r="L1168" s="3" t="s">
        <v>68</v>
      </c>
      <c r="M1168" s="26" t="s">
        <v>16689</v>
      </c>
      <c r="N1168"/>
      <c r="O1168" s="3">
        <v>4</v>
      </c>
      <c r="P1168" s="55">
        <v>3959.89</v>
      </c>
      <c r="Q1168" s="55">
        <v>6839.81</v>
      </c>
      <c r="R1168" s="55">
        <v>-2879.92</v>
      </c>
      <c r="S1168" s="57">
        <v>-0.42</v>
      </c>
      <c r="T1168" s="55">
        <v>989.97249999999997</v>
      </c>
      <c r="U1168" s="55">
        <v>21239.41</v>
      </c>
      <c r="V1168" s="55">
        <v>15119.58</v>
      </c>
      <c r="W1168" s="55">
        <v>6119.83</v>
      </c>
      <c r="X1168" s="57">
        <v>0.4</v>
      </c>
      <c r="Y1168" s="3" t="str">
        <f>IFERROR(VLOOKUP(A1168,'Pivot price tier'!$C$8:$L$2290,10,0),"")</f>
        <v/>
      </c>
      <c r="Z1168" s="3" t="str">
        <f>IFERROR(VLOOKUP(A1168,'Pivot price tier by size'!$D$8:$M$2512,10,0),"")</f>
        <v/>
      </c>
      <c r="AA1168" s="3" t="str">
        <f>IFERROR(VLOOKUP(A1168,'Pivot category'!$B$8:$I$2236,8,0),"")</f>
        <v/>
      </c>
      <c r="AB1168" s="3" t="str">
        <f>IF(P1168&lt;$AC$1,"Bottom 5%","")</f>
        <v>Bottom 5%</v>
      </c>
      <c r="AC1168"/>
      <c r="AD1168" t="s">
        <v>16514</v>
      </c>
      <c r="AE1168" t="s">
        <v>16582</v>
      </c>
    </row>
    <row r="1169" spans="1:31" hidden="1" x14ac:dyDescent="0.25">
      <c r="A1169" t="s">
        <v>6149</v>
      </c>
      <c r="B1169" t="s">
        <v>579</v>
      </c>
      <c r="C1169" s="3" t="s">
        <v>32</v>
      </c>
      <c r="D1169" s="3" t="s">
        <v>2829</v>
      </c>
      <c r="E1169" s="3">
        <v>0</v>
      </c>
      <c r="F1169" s="3">
        <v>5000</v>
      </c>
      <c r="G1169" s="34">
        <v>175.99</v>
      </c>
      <c r="H1169" s="3" t="s">
        <v>27</v>
      </c>
      <c r="I1169" s="3" t="s">
        <v>74</v>
      </c>
      <c r="J1169" s="3" t="s">
        <v>8204</v>
      </c>
      <c r="K1169" s="3" t="s">
        <v>8111</v>
      </c>
      <c r="L1169" s="3" t="s">
        <v>68</v>
      </c>
      <c r="M1169" s="26" t="s">
        <v>16689</v>
      </c>
      <c r="N1169"/>
      <c r="O1169" s="3">
        <v>18</v>
      </c>
      <c r="P1169" s="55">
        <v>11967.32</v>
      </c>
      <c r="Q1169" s="55">
        <v>23230.68</v>
      </c>
      <c r="R1169" s="55">
        <v>-11263.36</v>
      </c>
      <c r="S1169" s="57">
        <v>-0.48</v>
      </c>
      <c r="T1169" s="55">
        <v>664.85111111111109</v>
      </c>
      <c r="U1169" s="55">
        <v>39597.75</v>
      </c>
      <c r="V1169" s="55">
        <v>34142.06</v>
      </c>
      <c r="W1169" s="55">
        <v>5455.69</v>
      </c>
      <c r="X1169" s="57">
        <v>0.16</v>
      </c>
      <c r="Y1169" s="3" t="str">
        <f>IFERROR(VLOOKUP(A1169,'Pivot price tier'!$C$8:$L$2290,10,0),"")</f>
        <v/>
      </c>
      <c r="Z1169" s="3" t="str">
        <f>IFERROR(VLOOKUP(A1169,'Pivot price tier by size'!$D$8:$M$2512,10,0),"")</f>
        <v/>
      </c>
      <c r="AA1169" s="3" t="str">
        <f>IFERROR(VLOOKUP(A1169,'Pivot category'!$B$8:$I$2236,8,0),"")</f>
        <v/>
      </c>
      <c r="AB1169" s="3" t="str">
        <f>IF(P1169&lt;$AC$1,"Bottom 5%","")</f>
        <v>Bottom 5%</v>
      </c>
      <c r="AC1169"/>
      <c r="AD1169" t="s">
        <v>16512</v>
      </c>
      <c r="AE1169" t="s">
        <v>16582</v>
      </c>
    </row>
    <row r="1170" spans="1:31" hidden="1" x14ac:dyDescent="0.25">
      <c r="A1170" t="s">
        <v>6150</v>
      </c>
      <c r="B1170" t="s">
        <v>580</v>
      </c>
      <c r="C1170" s="3" t="s">
        <v>32</v>
      </c>
      <c r="D1170" s="3" t="s">
        <v>2830</v>
      </c>
      <c r="E1170" s="3">
        <v>0</v>
      </c>
      <c r="F1170" s="3">
        <v>5000</v>
      </c>
      <c r="G1170" s="34">
        <v>203.99</v>
      </c>
      <c r="H1170" s="3" t="s">
        <v>27</v>
      </c>
      <c r="I1170" s="3" t="s">
        <v>74</v>
      </c>
      <c r="J1170" s="3" t="s">
        <v>8102</v>
      </c>
      <c r="K1170" s="3" t="s">
        <v>8111</v>
      </c>
      <c r="L1170" s="3" t="s">
        <v>68</v>
      </c>
      <c r="M1170" s="26" t="s">
        <v>16689</v>
      </c>
      <c r="N1170"/>
      <c r="O1170" s="3">
        <v>63</v>
      </c>
      <c r="P1170" s="55">
        <v>231528.65</v>
      </c>
      <c r="Q1170" s="55">
        <v>276202.46000000002</v>
      </c>
      <c r="R1170" s="55">
        <v>-44673.81</v>
      </c>
      <c r="S1170" s="57">
        <v>-0.16</v>
      </c>
      <c r="T1170" s="55">
        <v>3675.0579365079366</v>
      </c>
      <c r="U1170" s="55">
        <v>252743.61</v>
      </c>
      <c r="V1170" s="55">
        <v>266818.92</v>
      </c>
      <c r="W1170" s="55">
        <v>-14075.31</v>
      </c>
      <c r="X1170" s="57">
        <v>-0.05</v>
      </c>
      <c r="Y1170" s="3" t="str">
        <f>IFERROR(VLOOKUP(A1170,'Pivot price tier'!$C$8:$L$2290,10,0),"")</f>
        <v/>
      </c>
      <c r="Z1170" s="3" t="str">
        <f>IFERROR(VLOOKUP(A1170,'Pivot price tier by size'!$D$8:$M$2512,10,0),"")</f>
        <v/>
      </c>
      <c r="AA1170" s="3" t="str">
        <f>IFERROR(VLOOKUP(A1170,'Pivot category'!$B$8:$I$2236,8,0),"")</f>
        <v/>
      </c>
      <c r="AB1170" s="3" t="str">
        <f>IF(P1170&lt;$AC$1,"Bottom 5%","")</f>
        <v/>
      </c>
      <c r="AC1170"/>
      <c r="AD1170" t="s">
        <v>16512</v>
      </c>
      <c r="AE1170" t="s">
        <v>16582</v>
      </c>
    </row>
    <row r="1171" spans="1:31" hidden="1" x14ac:dyDescent="0.25">
      <c r="A1171" t="s">
        <v>6931</v>
      </c>
      <c r="B1171" t="s">
        <v>581</v>
      </c>
      <c r="C1171" s="3" t="s">
        <v>34</v>
      </c>
      <c r="D1171" s="3" t="s">
        <v>2831</v>
      </c>
      <c r="E1171" s="3" t="s">
        <v>5053</v>
      </c>
      <c r="F1171" s="3">
        <v>4000</v>
      </c>
      <c r="G1171" s="34">
        <v>6.29</v>
      </c>
      <c r="H1171" s="3" t="s">
        <v>28</v>
      </c>
      <c r="I1171" s="3" t="s">
        <v>19</v>
      </c>
      <c r="J1171" s="3" t="s">
        <v>8107</v>
      </c>
      <c r="K1171" s="3" t="s">
        <v>8111</v>
      </c>
      <c r="L1171" s="3" t="s">
        <v>8106</v>
      </c>
      <c r="M1171" s="26" t="s">
        <v>16689</v>
      </c>
      <c r="N1171"/>
      <c r="O1171" s="3">
        <v>0</v>
      </c>
      <c r="P1171" s="55"/>
      <c r="Q1171" s="55">
        <v>106.93</v>
      </c>
      <c r="R1171" s="55">
        <v>-106.93</v>
      </c>
      <c r="S1171" s="57">
        <v>-1</v>
      </c>
      <c r="T1171" s="55" t="s">
        <v>78</v>
      </c>
      <c r="U1171" s="55">
        <v>0</v>
      </c>
      <c r="V1171" s="55">
        <v>18.87</v>
      </c>
      <c r="W1171" s="55">
        <v>-18.87</v>
      </c>
      <c r="X1171" s="57">
        <v>-1</v>
      </c>
      <c r="Y1171" s="3" t="str">
        <f>IFERROR(VLOOKUP(A1171,'Pivot price tier'!$C$8:$L$2290,10,0),"")</f>
        <v/>
      </c>
      <c r="Z1171" s="3" t="str">
        <f>IFERROR(VLOOKUP(A1171,'Pivot price tier by size'!$D$8:$M$2512,10,0),"")</f>
        <v/>
      </c>
      <c r="AA1171" s="3" t="str">
        <f>IFERROR(VLOOKUP(A1171,'Pivot category'!$B$8:$I$2236,8,0),"")</f>
        <v/>
      </c>
      <c r="AB1171" s="3" t="str">
        <f>IF(P1171&lt;$AC$1,"Bottom 5%","")</f>
        <v>Bottom 5%</v>
      </c>
      <c r="AC1171"/>
      <c r="AD1171" t="s">
        <v>16510</v>
      </c>
      <c r="AE1171" t="s">
        <v>13853</v>
      </c>
    </row>
    <row r="1172" spans="1:31" x14ac:dyDescent="0.25">
      <c r="A1172" t="s">
        <v>12144</v>
      </c>
      <c r="B1172" t="s">
        <v>10234</v>
      </c>
      <c r="C1172" s="3" t="s">
        <v>38</v>
      </c>
      <c r="D1172" s="3" t="s">
        <v>10115</v>
      </c>
      <c r="E1172" s="3" t="s">
        <v>5053</v>
      </c>
      <c r="F1172" s="3">
        <v>7000</v>
      </c>
      <c r="G1172" s="34">
        <v>64.989999999999995</v>
      </c>
      <c r="H1172" s="3" t="s">
        <v>12405</v>
      </c>
      <c r="I1172" s="3" t="s">
        <v>23</v>
      </c>
      <c r="J1172" s="3" t="s">
        <v>8102</v>
      </c>
      <c r="K1172" s="3" t="s">
        <v>8103</v>
      </c>
      <c r="L1172" s="3" t="s">
        <v>68</v>
      </c>
      <c r="M1172" s="26" t="s">
        <v>16689</v>
      </c>
      <c r="N1172"/>
      <c r="O1172" s="3">
        <v>74</v>
      </c>
      <c r="P1172" s="55">
        <v>96525.28</v>
      </c>
      <c r="Q1172" s="55">
        <v>106418.56</v>
      </c>
      <c r="R1172" s="55">
        <v>-9893.2800000000007</v>
      </c>
      <c r="S1172" s="57">
        <v>-0.09</v>
      </c>
      <c r="T1172" s="55">
        <v>1304.3956756756756</v>
      </c>
      <c r="U1172" s="55">
        <v>6049.03</v>
      </c>
      <c r="V1172" s="55">
        <v>7721.75</v>
      </c>
      <c r="W1172" s="55">
        <v>-1672.72</v>
      </c>
      <c r="X1172" s="57">
        <v>-0.22</v>
      </c>
      <c r="Y1172" s="3" t="str">
        <f>IFERROR(VLOOKUP(A1172,'Pivot price tier'!$C$8:$L$2290,10,0),"")</f>
        <v xml:space="preserve"> </v>
      </c>
      <c r="Z1172" s="3" t="str">
        <f>IFERROR(VLOOKUP(A1172,'Pivot price tier by size'!$D$8:$M$2512,10,0),"")</f>
        <v>X</v>
      </c>
      <c r="AA1172" s="3" t="str">
        <f>IFERROR(VLOOKUP(A1172,'Pivot category'!$B$8:$I$2236,8,0),"")</f>
        <v xml:space="preserve"> </v>
      </c>
      <c r="AB1172" s="3" t="str">
        <f>IF(P1172&lt;$AC$1,"Bottom 5%","")</f>
        <v/>
      </c>
      <c r="AC1172"/>
      <c r="AD1172" t="s">
        <v>16514</v>
      </c>
      <c r="AE1172" t="s">
        <v>13851</v>
      </c>
    </row>
    <row r="1173" spans="1:31" hidden="1" x14ac:dyDescent="0.25">
      <c r="A1173" t="s">
        <v>6554</v>
      </c>
      <c r="B1173" t="s">
        <v>583</v>
      </c>
      <c r="C1173" s="3" t="s">
        <v>32</v>
      </c>
      <c r="D1173" s="3" t="s">
        <v>2833</v>
      </c>
      <c r="E1173" s="3" t="s">
        <v>5101</v>
      </c>
      <c r="F1173" s="3">
        <v>8000</v>
      </c>
      <c r="G1173" s="34">
        <v>13.19</v>
      </c>
      <c r="H1173" s="3" t="s">
        <v>28</v>
      </c>
      <c r="I1173" s="3" t="s">
        <v>19</v>
      </c>
      <c r="J1173" s="3" t="s">
        <v>8107</v>
      </c>
      <c r="K1173" s="3" t="s">
        <v>8124</v>
      </c>
      <c r="L1173" s="3" t="s">
        <v>8105</v>
      </c>
      <c r="M1173" s="26" t="s">
        <v>16689</v>
      </c>
      <c r="N1173"/>
      <c r="O1173" s="3">
        <v>6</v>
      </c>
      <c r="P1173" s="55">
        <v>52.76</v>
      </c>
      <c r="Q1173" s="55">
        <v>92.33</v>
      </c>
      <c r="R1173" s="55">
        <v>-39.57</v>
      </c>
      <c r="S1173" s="57">
        <v>-0.43</v>
      </c>
      <c r="T1173" s="55">
        <v>8.793333333333333</v>
      </c>
      <c r="U1173" s="55">
        <v>158.28</v>
      </c>
      <c r="V1173" s="55">
        <v>26.38</v>
      </c>
      <c r="W1173" s="55">
        <v>131.9</v>
      </c>
      <c r="X1173" s="57">
        <v>5</v>
      </c>
      <c r="Y1173" s="3" t="str">
        <f>IFERROR(VLOOKUP(A1173,'Pivot price tier'!$C$8:$L$2290,10,0),"")</f>
        <v/>
      </c>
      <c r="Z1173" s="3" t="str">
        <f>IFERROR(VLOOKUP(A1173,'Pivot price tier by size'!$D$8:$M$2512,10,0),"")</f>
        <v/>
      </c>
      <c r="AA1173" s="3" t="str">
        <f>IFERROR(VLOOKUP(A1173,'Pivot category'!$B$8:$I$2236,8,0),"")</f>
        <v/>
      </c>
      <c r="AB1173" s="3" t="str">
        <f>IF(P1173&lt;$AC$1,"Bottom 5%","")</f>
        <v>Bottom 5%</v>
      </c>
      <c r="AC1173"/>
      <c r="AD1173" t="s">
        <v>11021</v>
      </c>
      <c r="AE1173" t="s">
        <v>16627</v>
      </c>
    </row>
    <row r="1174" spans="1:31" hidden="1" x14ac:dyDescent="0.25">
      <c r="A1174" t="s">
        <v>6553</v>
      </c>
      <c r="B1174" t="s">
        <v>584</v>
      </c>
      <c r="C1174" s="3" t="s">
        <v>32</v>
      </c>
      <c r="D1174" s="3" t="s">
        <v>2834</v>
      </c>
      <c r="E1174" s="3" t="s">
        <v>5101</v>
      </c>
      <c r="F1174" s="3">
        <v>8000</v>
      </c>
      <c r="G1174" s="34">
        <v>13.19</v>
      </c>
      <c r="H1174" s="3" t="s">
        <v>28</v>
      </c>
      <c r="I1174" s="3" t="s">
        <v>19</v>
      </c>
      <c r="J1174" s="3" t="s">
        <v>8107</v>
      </c>
      <c r="K1174" s="3" t="s">
        <v>8124</v>
      </c>
      <c r="L1174" s="3" t="s">
        <v>8105</v>
      </c>
      <c r="M1174" s="26" t="s">
        <v>16689</v>
      </c>
      <c r="N1174"/>
      <c r="O1174" s="3">
        <v>4</v>
      </c>
      <c r="P1174" s="55">
        <v>171.47</v>
      </c>
      <c r="Q1174" s="55">
        <v>224.23</v>
      </c>
      <c r="R1174" s="55">
        <v>-52.76</v>
      </c>
      <c r="S1174" s="57">
        <v>-0.24</v>
      </c>
      <c r="T1174" s="55">
        <v>42.8675</v>
      </c>
      <c r="U1174" s="55">
        <v>26.38</v>
      </c>
      <c r="V1174" s="55">
        <v>211.04</v>
      </c>
      <c r="W1174" s="55">
        <v>-184.66</v>
      </c>
      <c r="X1174" s="57">
        <v>-0.88</v>
      </c>
      <c r="Y1174" s="3" t="str">
        <f>IFERROR(VLOOKUP(A1174,'Pivot price tier'!$C$8:$L$2290,10,0),"")</f>
        <v/>
      </c>
      <c r="Z1174" s="3" t="str">
        <f>IFERROR(VLOOKUP(A1174,'Pivot price tier by size'!$D$8:$M$2512,10,0),"")</f>
        <v/>
      </c>
      <c r="AA1174" s="3" t="str">
        <f>IFERROR(VLOOKUP(A1174,'Pivot category'!$B$8:$I$2236,8,0),"")</f>
        <v/>
      </c>
      <c r="AB1174" s="3" t="str">
        <f>IF(P1174&lt;$AC$1,"Bottom 5%","")</f>
        <v>Bottom 5%</v>
      </c>
      <c r="AC1174"/>
      <c r="AD1174" t="s">
        <v>11021</v>
      </c>
      <c r="AE1174" t="s">
        <v>16627</v>
      </c>
    </row>
    <row r="1175" spans="1:31" hidden="1" x14ac:dyDescent="0.25">
      <c r="A1175" t="s">
        <v>9780</v>
      </c>
      <c r="B1175" t="s">
        <v>9781</v>
      </c>
      <c r="C1175" s="3" t="s">
        <v>32</v>
      </c>
      <c r="D1175" s="3" t="s">
        <v>5313</v>
      </c>
      <c r="E1175" s="3" t="s">
        <v>5053</v>
      </c>
      <c r="F1175" s="3">
        <v>9000</v>
      </c>
      <c r="G1175" s="34">
        <v>32.99</v>
      </c>
      <c r="H1175" s="3" t="s">
        <v>26</v>
      </c>
      <c r="I1175" s="3" t="s">
        <v>23</v>
      </c>
      <c r="J1175" s="3" t="s">
        <v>8104</v>
      </c>
      <c r="K1175" s="3" t="s">
        <v>8111</v>
      </c>
      <c r="L1175" s="3" t="s">
        <v>8108</v>
      </c>
      <c r="M1175" s="26" t="s">
        <v>16689</v>
      </c>
      <c r="N1175"/>
      <c r="O1175" s="3">
        <v>1</v>
      </c>
      <c r="P1175" s="55"/>
      <c r="Q1175" s="55">
        <v>32.99</v>
      </c>
      <c r="R1175" s="55">
        <v>-32.99</v>
      </c>
      <c r="S1175" s="57">
        <v>-1</v>
      </c>
      <c r="T1175" s="55">
        <v>0</v>
      </c>
      <c r="U1175" s="55" t="s">
        <v>78</v>
      </c>
      <c r="V1175" s="55" t="s">
        <v>78</v>
      </c>
      <c r="W1175" s="55" t="s">
        <v>78</v>
      </c>
      <c r="X1175" s="57" t="s">
        <v>78</v>
      </c>
      <c r="Y1175" s="3" t="str">
        <f>IFERROR(VLOOKUP(A1175,'Pivot price tier'!$C$8:$L$2290,10,0),"")</f>
        <v/>
      </c>
      <c r="Z1175" s="3" t="str">
        <f>IFERROR(VLOOKUP(A1175,'Pivot price tier by size'!$D$8:$M$2512,10,0),"")</f>
        <v/>
      </c>
      <c r="AA1175" s="3" t="str">
        <f>IFERROR(VLOOKUP(A1175,'Pivot category'!$B$8:$I$2236,8,0),"")</f>
        <v/>
      </c>
      <c r="AB1175" s="3" t="str">
        <f>IF(P1175&lt;$AC$1,"Bottom 5%","")</f>
        <v>Bottom 5%</v>
      </c>
      <c r="AC1175"/>
      <c r="AD1175" t="s">
        <v>16550</v>
      </c>
      <c r="AE1175" t="s">
        <v>13868</v>
      </c>
    </row>
    <row r="1176" spans="1:31" hidden="1" x14ac:dyDescent="0.25">
      <c r="A1176" t="s">
        <v>15205</v>
      </c>
      <c r="B1176" t="s">
        <v>15206</v>
      </c>
      <c r="C1176" s="3" t="s">
        <v>32</v>
      </c>
      <c r="D1176" s="3" t="s">
        <v>4756</v>
      </c>
      <c r="E1176" s="3" t="s">
        <v>5101</v>
      </c>
      <c r="F1176" s="3">
        <v>5000</v>
      </c>
      <c r="G1176" s="34">
        <v>23.99</v>
      </c>
      <c r="H1176" s="3" t="s">
        <v>29</v>
      </c>
      <c r="I1176" s="3" t="s">
        <v>21</v>
      </c>
      <c r="J1176" s="3" t="s">
        <v>8107</v>
      </c>
      <c r="K1176" s="3" t="s">
        <v>8111</v>
      </c>
      <c r="L1176" s="3" t="s">
        <v>8106</v>
      </c>
      <c r="M1176" s="26" t="s">
        <v>16689</v>
      </c>
      <c r="N1176"/>
      <c r="O1176" s="3">
        <v>1</v>
      </c>
      <c r="P1176" s="55">
        <v>95.96</v>
      </c>
      <c r="Q1176" s="55"/>
      <c r="R1176" s="55">
        <v>95.96</v>
      </c>
      <c r="S1176" s="57"/>
      <c r="T1176" s="55">
        <v>95.96</v>
      </c>
      <c r="U1176" s="55">
        <v>143.94</v>
      </c>
      <c r="V1176" s="55">
        <v>0</v>
      </c>
      <c r="W1176" s="55">
        <v>143.94</v>
      </c>
      <c r="X1176" s="57">
        <v>0</v>
      </c>
      <c r="Y1176" s="3" t="str">
        <f>IFERROR(VLOOKUP(A1176,'Pivot price tier'!$C$8:$L$2290,10,0),"")</f>
        <v/>
      </c>
      <c r="Z1176" s="3" t="str">
        <f>IFERROR(VLOOKUP(A1176,'Pivot price tier by size'!$D$8:$M$2512,10,0),"")</f>
        <v/>
      </c>
      <c r="AA1176" s="3" t="str">
        <f>IFERROR(VLOOKUP(A1176,'Pivot category'!$B$8:$I$2236,8,0),"")</f>
        <v/>
      </c>
      <c r="AB1176" s="3" t="str">
        <f>IF(P1176&lt;$AC$1,"Bottom 5%","")</f>
        <v>Bottom 5%</v>
      </c>
      <c r="AC1176"/>
      <c r="AD1176" t="s">
        <v>16512</v>
      </c>
      <c r="AE1176" t="s">
        <v>13868</v>
      </c>
    </row>
    <row r="1177" spans="1:31" hidden="1" x14ac:dyDescent="0.25">
      <c r="A1177" t="s">
        <v>10577</v>
      </c>
      <c r="B1177" t="s">
        <v>10578</v>
      </c>
      <c r="C1177" s="3" t="s">
        <v>32</v>
      </c>
      <c r="D1177" s="3" t="s">
        <v>5035</v>
      </c>
      <c r="E1177" s="3" t="s">
        <v>5053</v>
      </c>
      <c r="F1177" s="3">
        <v>9000</v>
      </c>
      <c r="G1177" s="34">
        <v>32.39</v>
      </c>
      <c r="H1177" s="3" t="s">
        <v>26</v>
      </c>
      <c r="I1177" s="3" t="s">
        <v>23</v>
      </c>
      <c r="J1177" s="3" t="s">
        <v>8104</v>
      </c>
      <c r="K1177" s="3" t="s">
        <v>8111</v>
      </c>
      <c r="L1177" s="3" t="s">
        <v>8108</v>
      </c>
      <c r="M1177" s="26" t="s">
        <v>16689</v>
      </c>
      <c r="N1177"/>
      <c r="O1177" s="3" t="s">
        <v>78</v>
      </c>
      <c r="P1177" s="55"/>
      <c r="Q1177" s="55">
        <v>215.96</v>
      </c>
      <c r="R1177" s="55">
        <v>-215.96</v>
      </c>
      <c r="S1177" s="57">
        <v>-1</v>
      </c>
      <c r="T1177" s="55" t="s">
        <v>78</v>
      </c>
      <c r="U1177" s="55" t="s">
        <v>78</v>
      </c>
      <c r="V1177" s="55" t="s">
        <v>78</v>
      </c>
      <c r="W1177" s="55" t="s">
        <v>78</v>
      </c>
      <c r="X1177" s="57" t="s">
        <v>78</v>
      </c>
      <c r="Y1177" s="3" t="str">
        <f>IFERROR(VLOOKUP(A1177,'Pivot price tier'!$C$8:$L$2290,10,0),"")</f>
        <v/>
      </c>
      <c r="Z1177" s="3" t="str">
        <f>IFERROR(VLOOKUP(A1177,'Pivot price tier by size'!$D$8:$M$2512,10,0),"")</f>
        <v/>
      </c>
      <c r="AA1177" s="3" t="str">
        <f>IFERROR(VLOOKUP(A1177,'Pivot category'!$B$8:$I$2236,8,0),"")</f>
        <v/>
      </c>
      <c r="AB1177" s="3" t="str">
        <f>IF(P1177&lt;$AC$1,"Bottom 5%","")</f>
        <v>Bottom 5%</v>
      </c>
      <c r="AC1177"/>
      <c r="AD1177" t="s">
        <v>16550</v>
      </c>
      <c r="AE1177" t="s">
        <v>13868</v>
      </c>
    </row>
    <row r="1178" spans="1:31" hidden="1" x14ac:dyDescent="0.25">
      <c r="A1178" t="s">
        <v>7475</v>
      </c>
      <c r="B1178" t="s">
        <v>14165</v>
      </c>
      <c r="C1178" s="3" t="s">
        <v>36</v>
      </c>
      <c r="D1178" s="3" t="s">
        <v>2835</v>
      </c>
      <c r="E1178" s="3" t="s">
        <v>5053</v>
      </c>
      <c r="F1178" s="3">
        <v>8000</v>
      </c>
      <c r="G1178" s="34">
        <v>8.49</v>
      </c>
      <c r="H1178" s="3" t="s">
        <v>25</v>
      </c>
      <c r="I1178" s="3" t="s">
        <v>13</v>
      </c>
      <c r="J1178" s="3" t="s">
        <v>8107</v>
      </c>
      <c r="K1178" s="3" t="s">
        <v>8124</v>
      </c>
      <c r="L1178" s="3" t="s">
        <v>8105</v>
      </c>
      <c r="M1178" s="26">
        <v>45658</v>
      </c>
      <c r="N1178"/>
      <c r="O1178" s="3">
        <v>0</v>
      </c>
      <c r="P1178" s="55">
        <v>42.45</v>
      </c>
      <c r="Q1178" s="55">
        <v>16.98</v>
      </c>
      <c r="R1178" s="55">
        <v>25.47</v>
      </c>
      <c r="S1178" s="57">
        <v>1.5</v>
      </c>
      <c r="T1178" s="55" t="s">
        <v>78</v>
      </c>
      <c r="U1178" s="55">
        <v>8.49</v>
      </c>
      <c r="V1178" s="55">
        <v>118.86</v>
      </c>
      <c r="W1178" s="55">
        <v>-110.37</v>
      </c>
      <c r="X1178" s="57">
        <v>-0.93</v>
      </c>
      <c r="Y1178" s="3" t="str">
        <f>IFERROR(VLOOKUP(A1178,'Pivot price tier'!$C$8:$L$2290,10,0),"")</f>
        <v/>
      </c>
      <c r="Z1178" s="3" t="str">
        <f>IFERROR(VLOOKUP(A1178,'Pivot price tier by size'!$D$8:$M$2512,10,0),"")</f>
        <v/>
      </c>
      <c r="AA1178" s="3" t="str">
        <f>IFERROR(VLOOKUP(A1178,'Pivot category'!$B$8:$I$2236,8,0),"")</f>
        <v/>
      </c>
      <c r="AB1178" s="3" t="str">
        <f>IF(P1178&lt;$AC$1,"Bottom 5%","")</f>
        <v>Bottom 5%</v>
      </c>
      <c r="AC1178"/>
      <c r="AD1178" t="s">
        <v>16510</v>
      </c>
      <c r="AE1178" t="s">
        <v>13853</v>
      </c>
    </row>
    <row r="1179" spans="1:31" x14ac:dyDescent="0.25">
      <c r="A1179" t="s">
        <v>8312</v>
      </c>
      <c r="B1179" t="s">
        <v>870</v>
      </c>
      <c r="C1179" s="3" t="s">
        <v>38</v>
      </c>
      <c r="D1179" s="3" t="s">
        <v>3145</v>
      </c>
      <c r="E1179" s="3">
        <v>0</v>
      </c>
      <c r="F1179" s="3">
        <v>1000</v>
      </c>
      <c r="G1179" s="34">
        <v>34.99</v>
      </c>
      <c r="H1179" s="3" t="s">
        <v>29</v>
      </c>
      <c r="I1179" s="3" t="s">
        <v>19</v>
      </c>
      <c r="J1179" s="3" t="s">
        <v>8102</v>
      </c>
      <c r="K1179" s="3" t="s">
        <v>8103</v>
      </c>
      <c r="L1179" s="3" t="s">
        <v>68</v>
      </c>
      <c r="M1179" s="26" t="s">
        <v>16689</v>
      </c>
      <c r="N1179"/>
      <c r="O1179" s="3">
        <v>93</v>
      </c>
      <c r="P1179" s="55">
        <v>63436.87</v>
      </c>
      <c r="Q1179" s="55">
        <v>59028.13</v>
      </c>
      <c r="R1179" s="55">
        <v>4408.74</v>
      </c>
      <c r="S1179" s="57">
        <v>7.0000000000000007E-2</v>
      </c>
      <c r="T1179" s="55">
        <v>682.11688172043011</v>
      </c>
      <c r="U1179" s="55">
        <v>11476.72</v>
      </c>
      <c r="V1179" s="55">
        <v>9272.35</v>
      </c>
      <c r="W1179" s="55">
        <v>2204.37</v>
      </c>
      <c r="X1179" s="57">
        <v>0.24</v>
      </c>
      <c r="Y1179" s="3" t="str">
        <f>IFERROR(VLOOKUP(A1179,'Pivot price tier'!$C$8:$L$2290,10,0),"")</f>
        <v xml:space="preserve"> </v>
      </c>
      <c r="Z1179" s="3" t="str">
        <f>IFERROR(VLOOKUP(A1179,'Pivot price tier by size'!$D$8:$M$2512,10,0),"")</f>
        <v>X</v>
      </c>
      <c r="AA1179" s="3" t="str">
        <f>IFERROR(VLOOKUP(A1179,'Pivot category'!$B$8:$I$2236,8,0),"")</f>
        <v xml:space="preserve"> </v>
      </c>
      <c r="AB1179" s="3" t="str">
        <f>IF(P1179&lt;$AC$1,"Bottom 5%","")</f>
        <v/>
      </c>
      <c r="AC1179"/>
      <c r="AD1179" t="s">
        <v>16516</v>
      </c>
      <c r="AE1179" t="s">
        <v>16518</v>
      </c>
    </row>
    <row r="1180" spans="1:31" hidden="1" x14ac:dyDescent="0.25">
      <c r="A1180" t="s">
        <v>6830</v>
      </c>
      <c r="B1180" t="s">
        <v>586</v>
      </c>
      <c r="C1180" s="3" t="s">
        <v>34</v>
      </c>
      <c r="D1180" s="3" t="s">
        <v>2837</v>
      </c>
      <c r="E1180" s="3">
        <v>0</v>
      </c>
      <c r="F1180" s="3">
        <v>1000</v>
      </c>
      <c r="G1180" s="34">
        <v>2.69</v>
      </c>
      <c r="H1180" s="3" t="s">
        <v>25</v>
      </c>
      <c r="I1180" s="3" t="s">
        <v>13</v>
      </c>
      <c r="J1180" s="3" t="s">
        <v>8107</v>
      </c>
      <c r="K1180" s="3" t="s">
        <v>8103</v>
      </c>
      <c r="L1180" s="3" t="s">
        <v>8106</v>
      </c>
      <c r="M1180" s="26" t="s">
        <v>16689</v>
      </c>
      <c r="N1180"/>
      <c r="O1180" s="3">
        <v>2</v>
      </c>
      <c r="P1180" s="55">
        <v>1689.32</v>
      </c>
      <c r="Q1180" s="55">
        <v>16864.73</v>
      </c>
      <c r="R1180" s="55">
        <v>-15175.41</v>
      </c>
      <c r="S1180" s="57">
        <v>-0.9</v>
      </c>
      <c r="T1180" s="55">
        <v>844.66</v>
      </c>
      <c r="U1180" s="55">
        <v>180.23</v>
      </c>
      <c r="V1180" s="55">
        <v>22449.37</v>
      </c>
      <c r="W1180" s="55">
        <v>-22269.14</v>
      </c>
      <c r="X1180" s="57">
        <v>-0.99</v>
      </c>
      <c r="Y1180" s="3" t="str">
        <f>IFERROR(VLOOKUP(A1180,'Pivot price tier'!$C$8:$L$2290,10,0),"")</f>
        <v/>
      </c>
      <c r="Z1180" s="3" t="str">
        <f>IFERROR(VLOOKUP(A1180,'Pivot price tier by size'!$D$8:$M$2512,10,0),"")</f>
        <v/>
      </c>
      <c r="AA1180" s="3" t="str">
        <f>IFERROR(VLOOKUP(A1180,'Pivot category'!$B$8:$I$2236,8,0),"")</f>
        <v/>
      </c>
      <c r="AB1180" s="3" t="str">
        <f>IF(P1180&lt;$AC$1,"Bottom 5%","")</f>
        <v>Bottom 5%</v>
      </c>
      <c r="AC1180"/>
      <c r="AD1180" t="s">
        <v>16510</v>
      </c>
      <c r="AE1180" t="s">
        <v>13853</v>
      </c>
    </row>
    <row r="1181" spans="1:31" x14ac:dyDescent="0.25">
      <c r="A1181" t="s">
        <v>7724</v>
      </c>
      <c r="B1181" t="s">
        <v>891</v>
      </c>
      <c r="C1181" s="3" t="s">
        <v>38</v>
      </c>
      <c r="D1181" s="3" t="s">
        <v>3169</v>
      </c>
      <c r="E1181" s="3" t="s">
        <v>5053</v>
      </c>
      <c r="F1181" s="3">
        <v>1000</v>
      </c>
      <c r="G1181" s="34">
        <v>41.99</v>
      </c>
      <c r="H1181" s="3" t="s">
        <v>28</v>
      </c>
      <c r="I1181" s="3" t="s">
        <v>21</v>
      </c>
      <c r="J1181" s="3" t="s">
        <v>8102</v>
      </c>
      <c r="K1181" s="3" t="s">
        <v>8103</v>
      </c>
      <c r="L1181" s="3" t="s">
        <v>68</v>
      </c>
      <c r="M1181" s="26" t="s">
        <v>16689</v>
      </c>
      <c r="N1181"/>
      <c r="O1181" s="3">
        <v>143</v>
      </c>
      <c r="P1181" s="55">
        <v>199284.54</v>
      </c>
      <c r="Q1181" s="55">
        <v>222672.97</v>
      </c>
      <c r="R1181" s="55">
        <v>-23388.43</v>
      </c>
      <c r="S1181" s="57">
        <v>-0.11</v>
      </c>
      <c r="T1181" s="55">
        <v>1393.598181818182</v>
      </c>
      <c r="U1181" s="55">
        <v>106738.58</v>
      </c>
      <c r="V1181" s="55">
        <v>104261.17</v>
      </c>
      <c r="W1181" s="55">
        <v>2477.41</v>
      </c>
      <c r="X1181" s="57">
        <v>0.02</v>
      </c>
      <c r="Y1181" s="3" t="str">
        <f>IFERROR(VLOOKUP(A1181,'Pivot price tier'!$C$8:$L$2290,10,0),"")</f>
        <v xml:space="preserve"> </v>
      </c>
      <c r="Z1181" s="3" t="str">
        <f>IFERROR(VLOOKUP(A1181,'Pivot price tier by size'!$D$8:$M$2512,10,0),"")</f>
        <v>X</v>
      </c>
      <c r="AA1181" s="3" t="str">
        <f>IFERROR(VLOOKUP(A1181,'Pivot category'!$B$8:$I$2236,8,0),"")</f>
        <v xml:space="preserve"> </v>
      </c>
      <c r="AB1181" s="3" t="str">
        <f>IF(P1181&lt;$AC$1,"Bottom 5%","")</f>
        <v/>
      </c>
      <c r="AC1181"/>
      <c r="AD1181" t="s">
        <v>11018</v>
      </c>
      <c r="AE1181" t="s">
        <v>13852</v>
      </c>
    </row>
    <row r="1182" spans="1:31" x14ac:dyDescent="0.25">
      <c r="A1182" t="s">
        <v>10138</v>
      </c>
      <c r="B1182" t="s">
        <v>977</v>
      </c>
      <c r="C1182" s="3" t="s">
        <v>36</v>
      </c>
      <c r="D1182" s="3" t="s">
        <v>3266</v>
      </c>
      <c r="E1182" s="3" t="s">
        <v>5053</v>
      </c>
      <c r="F1182" s="3">
        <v>7000</v>
      </c>
      <c r="G1182" s="34">
        <v>24.99</v>
      </c>
      <c r="H1182" s="3" t="s">
        <v>12</v>
      </c>
      <c r="I1182" s="3" t="s">
        <v>21</v>
      </c>
      <c r="J1182" s="3" t="s">
        <v>8102</v>
      </c>
      <c r="K1182" s="3" t="s">
        <v>8103</v>
      </c>
      <c r="L1182" s="3" t="s">
        <v>68</v>
      </c>
      <c r="M1182" s="26" t="s">
        <v>16689</v>
      </c>
      <c r="N1182"/>
      <c r="O1182" s="3">
        <v>117</v>
      </c>
      <c r="P1182" s="55">
        <v>74220.3</v>
      </c>
      <c r="Q1182" s="55">
        <v>81342.45</v>
      </c>
      <c r="R1182" s="55">
        <v>-7122.15</v>
      </c>
      <c r="S1182" s="57">
        <v>-0.09</v>
      </c>
      <c r="T1182" s="55">
        <v>634.36153846153843</v>
      </c>
      <c r="U1182" s="55">
        <v>14044.38</v>
      </c>
      <c r="V1182" s="55">
        <v>18442.62</v>
      </c>
      <c r="W1182" s="55">
        <v>-4398.24</v>
      </c>
      <c r="X1182" s="57">
        <v>-0.24</v>
      </c>
      <c r="Y1182" s="3" t="str">
        <f>IFERROR(VLOOKUP(A1182,'Pivot price tier'!$C$8:$L$2290,10,0),"")</f>
        <v xml:space="preserve"> </v>
      </c>
      <c r="Z1182" s="3" t="str">
        <f>IFERROR(VLOOKUP(A1182,'Pivot price tier by size'!$D$8:$M$2512,10,0),"")</f>
        <v>X</v>
      </c>
      <c r="AA1182" s="3" t="str">
        <f>IFERROR(VLOOKUP(A1182,'Pivot category'!$B$8:$I$2236,8,0),"")</f>
        <v xml:space="preserve"> </v>
      </c>
      <c r="AB1182" s="3" t="str">
        <f>IF(P1182&lt;$AC$1,"Bottom 5%","")</f>
        <v/>
      </c>
      <c r="AC1182"/>
      <c r="AD1182" t="s">
        <v>16516</v>
      </c>
      <c r="AE1182" t="s">
        <v>16518</v>
      </c>
    </row>
    <row r="1183" spans="1:31" x14ac:dyDescent="0.25">
      <c r="A1183" t="s">
        <v>7688</v>
      </c>
      <c r="B1183" t="s">
        <v>1050</v>
      </c>
      <c r="C1183" s="3" t="s">
        <v>38</v>
      </c>
      <c r="D1183" s="3" t="s">
        <v>3345</v>
      </c>
      <c r="E1183" s="3">
        <v>0</v>
      </c>
      <c r="F1183" s="3">
        <v>1000</v>
      </c>
      <c r="G1183" s="34">
        <v>74.989999999999995</v>
      </c>
      <c r="H1183" s="3" t="s">
        <v>29</v>
      </c>
      <c r="I1183" s="3" t="s">
        <v>23</v>
      </c>
      <c r="J1183" s="3" t="s">
        <v>8102</v>
      </c>
      <c r="K1183" s="3" t="s">
        <v>8103</v>
      </c>
      <c r="L1183" s="3" t="s">
        <v>68</v>
      </c>
      <c r="M1183" s="26" t="s">
        <v>16689</v>
      </c>
      <c r="N1183"/>
      <c r="O1183" s="3">
        <v>110</v>
      </c>
      <c r="P1183" s="55">
        <v>165047.54</v>
      </c>
      <c r="Q1183" s="55">
        <v>182505</v>
      </c>
      <c r="R1183" s="55">
        <v>-17457.46</v>
      </c>
      <c r="S1183" s="57">
        <v>-0.1</v>
      </c>
      <c r="T1183" s="55">
        <v>1500.4321818181818</v>
      </c>
      <c r="U1183" s="55">
        <v>92537.45</v>
      </c>
      <c r="V1183" s="55">
        <v>98176.62</v>
      </c>
      <c r="W1183" s="55">
        <v>-5639.17</v>
      </c>
      <c r="X1183" s="57">
        <v>-0.06</v>
      </c>
      <c r="Y1183" s="3" t="str">
        <f>IFERROR(VLOOKUP(A1183,'Pivot price tier'!$C$8:$L$2290,10,0),"")</f>
        <v xml:space="preserve"> </v>
      </c>
      <c r="Z1183" s="3" t="str">
        <f>IFERROR(VLOOKUP(A1183,'Pivot price tier by size'!$D$8:$M$2512,10,0),"")</f>
        <v>X</v>
      </c>
      <c r="AA1183" s="3" t="str">
        <f>IFERROR(VLOOKUP(A1183,'Pivot category'!$B$8:$I$2236,8,0),"")</f>
        <v xml:space="preserve"> </v>
      </c>
      <c r="AB1183" s="3" t="str">
        <f>IF(P1183&lt;$AC$1,"Bottom 5%","")</f>
        <v/>
      </c>
      <c r="AC1183"/>
      <c r="AD1183" t="s">
        <v>16514</v>
      </c>
      <c r="AE1183" t="s">
        <v>13881</v>
      </c>
    </row>
    <row r="1184" spans="1:31" x14ac:dyDescent="0.25">
      <c r="A1184" t="s">
        <v>7691</v>
      </c>
      <c r="B1184" t="s">
        <v>1087</v>
      </c>
      <c r="C1184" s="3" t="s">
        <v>38</v>
      </c>
      <c r="D1184" s="3" t="s">
        <v>3388</v>
      </c>
      <c r="E1184" s="3">
        <v>0</v>
      </c>
      <c r="F1184" s="3">
        <v>1000</v>
      </c>
      <c r="G1184" s="34">
        <v>74.989999999999995</v>
      </c>
      <c r="H1184" s="3" t="s">
        <v>25</v>
      </c>
      <c r="I1184" s="3" t="s">
        <v>23</v>
      </c>
      <c r="J1184" s="3" t="s">
        <v>8102</v>
      </c>
      <c r="K1184" s="3" t="s">
        <v>8103</v>
      </c>
      <c r="L1184" s="3" t="s">
        <v>68</v>
      </c>
      <c r="M1184" s="26" t="s">
        <v>16689</v>
      </c>
      <c r="N1184"/>
      <c r="O1184" s="3">
        <v>126</v>
      </c>
      <c r="P1184" s="55">
        <v>212810.61</v>
      </c>
      <c r="Q1184" s="55">
        <v>219754.84</v>
      </c>
      <c r="R1184" s="55">
        <v>-6944.23</v>
      </c>
      <c r="S1184" s="57">
        <v>-0.03</v>
      </c>
      <c r="T1184" s="55">
        <v>1688.9730952380951</v>
      </c>
      <c r="U1184" s="55">
        <v>48578.31</v>
      </c>
      <c r="V1184" s="55">
        <v>50063.16</v>
      </c>
      <c r="W1184" s="55">
        <v>-1484.85</v>
      </c>
      <c r="X1184" s="57">
        <v>-0.03</v>
      </c>
      <c r="Y1184" s="3" t="str">
        <f>IFERROR(VLOOKUP(A1184,'Pivot price tier'!$C$8:$L$2290,10,0),"")</f>
        <v xml:space="preserve"> </v>
      </c>
      <c r="Z1184" s="3" t="str">
        <f>IFERROR(VLOOKUP(A1184,'Pivot price tier by size'!$D$8:$M$2512,10,0),"")</f>
        <v>X</v>
      </c>
      <c r="AA1184" s="3" t="str">
        <f>IFERROR(VLOOKUP(A1184,'Pivot category'!$B$8:$I$2236,8,0),"")</f>
        <v xml:space="preserve"> </v>
      </c>
      <c r="AB1184" s="3" t="str">
        <f>IF(P1184&lt;$AC$1,"Bottom 5%","")</f>
        <v/>
      </c>
      <c r="AC1184"/>
      <c r="AD1184" t="s">
        <v>11018</v>
      </c>
      <c r="AE1184" t="s">
        <v>13885</v>
      </c>
    </row>
    <row r="1185" spans="1:31" hidden="1" x14ac:dyDescent="0.25">
      <c r="A1185" t="s">
        <v>7814</v>
      </c>
      <c r="B1185" t="s">
        <v>591</v>
      </c>
      <c r="C1185" s="3" t="s">
        <v>38</v>
      </c>
      <c r="D1185" s="3" t="s">
        <v>2842</v>
      </c>
      <c r="E1185" s="3">
        <v>0</v>
      </c>
      <c r="F1185" s="3">
        <v>5000</v>
      </c>
      <c r="G1185" s="34">
        <v>10.79</v>
      </c>
      <c r="H1185" s="3" t="s">
        <v>8184</v>
      </c>
      <c r="I1185" s="3" t="s">
        <v>12122</v>
      </c>
      <c r="J1185" s="3" t="s">
        <v>8107</v>
      </c>
      <c r="K1185" s="3" t="s">
        <v>8111</v>
      </c>
      <c r="L1185" s="3" t="s">
        <v>8106</v>
      </c>
      <c r="M1185" s="26" t="s">
        <v>16689</v>
      </c>
      <c r="N1185"/>
      <c r="O1185" s="3" t="s">
        <v>78</v>
      </c>
      <c r="P1185" s="55">
        <v>137.66999999999999</v>
      </c>
      <c r="Q1185" s="55">
        <v>102.37</v>
      </c>
      <c r="R1185" s="55">
        <v>35.299999999999997</v>
      </c>
      <c r="S1185" s="57">
        <v>0.34</v>
      </c>
      <c r="T1185" s="55" t="s">
        <v>78</v>
      </c>
      <c r="U1185" s="55">
        <v>0</v>
      </c>
      <c r="V1185" s="55">
        <v>70.599999999999994</v>
      </c>
      <c r="W1185" s="55">
        <v>-70.599999999999994</v>
      </c>
      <c r="X1185" s="57">
        <v>-1</v>
      </c>
      <c r="Y1185" s="3" t="str">
        <f>IFERROR(VLOOKUP(A1185,'Pivot price tier'!$C$8:$L$2290,10,0),"")</f>
        <v/>
      </c>
      <c r="Z1185" s="3" t="str">
        <f>IFERROR(VLOOKUP(A1185,'Pivot price tier by size'!$D$8:$M$2512,10,0),"")</f>
        <v/>
      </c>
      <c r="AA1185" s="3" t="str">
        <f>IFERROR(VLOOKUP(A1185,'Pivot category'!$B$8:$I$2236,8,0),"")</f>
        <v/>
      </c>
      <c r="AB1185" s="3" t="str">
        <f>IF(P1185&lt;$AC$1,"Bottom 5%","")</f>
        <v>Bottom 5%</v>
      </c>
      <c r="AC1185"/>
      <c r="AD1185" t="s">
        <v>16512</v>
      </c>
      <c r="AE1185" t="s">
        <v>13853</v>
      </c>
    </row>
    <row r="1186" spans="1:31" hidden="1" x14ac:dyDescent="0.25">
      <c r="A1186" t="s">
        <v>11039</v>
      </c>
      <c r="B1186" t="s">
        <v>592</v>
      </c>
      <c r="C1186" s="3" t="s">
        <v>72</v>
      </c>
      <c r="D1186" s="3" t="s">
        <v>2843</v>
      </c>
      <c r="E1186" s="3">
        <v>0</v>
      </c>
      <c r="F1186" s="3">
        <v>4000</v>
      </c>
      <c r="G1186" s="34">
        <v>1.55</v>
      </c>
      <c r="H1186" s="3" t="s">
        <v>8184</v>
      </c>
      <c r="I1186" s="3" t="s">
        <v>12123</v>
      </c>
      <c r="J1186" s="3" t="s">
        <v>8104</v>
      </c>
      <c r="K1186" s="3" t="s">
        <v>8111</v>
      </c>
      <c r="L1186" s="3" t="s">
        <v>8108</v>
      </c>
      <c r="M1186" s="26" t="s">
        <v>16689</v>
      </c>
      <c r="N1186"/>
      <c r="O1186" s="3" t="s">
        <v>78</v>
      </c>
      <c r="P1186" s="55"/>
      <c r="Q1186" s="55">
        <v>35.65</v>
      </c>
      <c r="R1186" s="55">
        <v>-35.65</v>
      </c>
      <c r="S1186" s="57">
        <v>-1</v>
      </c>
      <c r="T1186" s="55" t="s">
        <v>78</v>
      </c>
      <c r="U1186" s="55" t="s">
        <v>78</v>
      </c>
      <c r="V1186" s="55" t="s">
        <v>78</v>
      </c>
      <c r="W1186" s="55" t="s">
        <v>78</v>
      </c>
      <c r="X1186" s="57" t="s">
        <v>78</v>
      </c>
      <c r="Y1186" s="3" t="str">
        <f>IFERROR(VLOOKUP(A1186,'Pivot price tier'!$C$8:$L$2290,10,0),"")</f>
        <v/>
      </c>
      <c r="Z1186" s="3" t="str">
        <f>IFERROR(VLOOKUP(A1186,'Pivot price tier by size'!$D$8:$M$2512,10,0),"")</f>
        <v/>
      </c>
      <c r="AA1186" s="3" t="str">
        <f>IFERROR(VLOOKUP(A1186,'Pivot category'!$B$8:$I$2236,8,0),"")</f>
        <v/>
      </c>
      <c r="AB1186" s="3" t="str">
        <f>IF(P1186&lt;$AC$1,"Bottom 5%","")</f>
        <v>Bottom 5%</v>
      </c>
      <c r="AC1186"/>
      <c r="AD1186" t="s">
        <v>16512</v>
      </c>
      <c r="AE1186" t="s">
        <v>13853</v>
      </c>
    </row>
    <row r="1187" spans="1:31" hidden="1" x14ac:dyDescent="0.25">
      <c r="A1187" t="s">
        <v>7800</v>
      </c>
      <c r="B1187" t="s">
        <v>593</v>
      </c>
      <c r="C1187" s="3" t="s">
        <v>38</v>
      </c>
      <c r="D1187" s="3" t="s">
        <v>2844</v>
      </c>
      <c r="E1187" s="3">
        <v>0</v>
      </c>
      <c r="F1187" s="3">
        <v>4000</v>
      </c>
      <c r="G1187" s="34">
        <v>10.79</v>
      </c>
      <c r="H1187" s="3" t="s">
        <v>8184</v>
      </c>
      <c r="I1187" s="3" t="s">
        <v>12122</v>
      </c>
      <c r="J1187" s="3" t="s">
        <v>8107</v>
      </c>
      <c r="K1187" s="3" t="s">
        <v>8111</v>
      </c>
      <c r="L1187" s="3" t="s">
        <v>8106</v>
      </c>
      <c r="M1187" s="26" t="s">
        <v>16689</v>
      </c>
      <c r="N1187"/>
      <c r="O1187" s="3" t="s">
        <v>78</v>
      </c>
      <c r="P1187" s="55">
        <v>52.95</v>
      </c>
      <c r="Q1187" s="55">
        <v>21.18</v>
      </c>
      <c r="R1187" s="55">
        <v>31.77</v>
      </c>
      <c r="S1187" s="57">
        <v>1.5</v>
      </c>
      <c r="T1187" s="55" t="s">
        <v>78</v>
      </c>
      <c r="U1187" s="55" t="s">
        <v>78</v>
      </c>
      <c r="V1187" s="55" t="s">
        <v>78</v>
      </c>
      <c r="W1187" s="55" t="s">
        <v>78</v>
      </c>
      <c r="X1187" s="57" t="s">
        <v>78</v>
      </c>
      <c r="Y1187" s="3" t="str">
        <f>IFERROR(VLOOKUP(A1187,'Pivot price tier'!$C$8:$L$2290,10,0),"")</f>
        <v/>
      </c>
      <c r="Z1187" s="3" t="str">
        <f>IFERROR(VLOOKUP(A1187,'Pivot price tier by size'!$D$8:$M$2512,10,0),"")</f>
        <v/>
      </c>
      <c r="AA1187" s="3" t="str">
        <f>IFERROR(VLOOKUP(A1187,'Pivot category'!$B$8:$I$2236,8,0),"")</f>
        <v/>
      </c>
      <c r="AB1187" s="3" t="str">
        <f>IF(P1187&lt;$AC$1,"Bottom 5%","")</f>
        <v>Bottom 5%</v>
      </c>
      <c r="AC1187"/>
      <c r="AD1187" t="s">
        <v>16512</v>
      </c>
      <c r="AE1187" t="s">
        <v>13853</v>
      </c>
    </row>
    <row r="1188" spans="1:31" hidden="1" x14ac:dyDescent="0.25">
      <c r="A1188" t="s">
        <v>11040</v>
      </c>
      <c r="B1188" t="s">
        <v>594</v>
      </c>
      <c r="C1188" s="3" t="s">
        <v>72</v>
      </c>
      <c r="D1188" s="3" t="s">
        <v>2845</v>
      </c>
      <c r="E1188" s="3">
        <v>0</v>
      </c>
      <c r="F1188" s="3">
        <v>4000</v>
      </c>
      <c r="G1188" s="34">
        <v>1.79</v>
      </c>
      <c r="H1188" s="3" t="s">
        <v>8184</v>
      </c>
      <c r="I1188" s="3" t="s">
        <v>12123</v>
      </c>
      <c r="J1188" s="3" t="s">
        <v>8107</v>
      </c>
      <c r="K1188" s="3" t="s">
        <v>8111</v>
      </c>
      <c r="L1188" s="3" t="s">
        <v>8106</v>
      </c>
      <c r="M1188" s="26" t="s">
        <v>16689</v>
      </c>
      <c r="N1188"/>
      <c r="O1188" s="3">
        <v>1</v>
      </c>
      <c r="P1188" s="55">
        <v>27.9</v>
      </c>
      <c r="Q1188" s="55">
        <v>49.09</v>
      </c>
      <c r="R1188" s="55">
        <v>-21.19</v>
      </c>
      <c r="S1188" s="57">
        <v>-0.43</v>
      </c>
      <c r="T1188" s="55">
        <v>27.9</v>
      </c>
      <c r="U1188" s="55" t="s">
        <v>78</v>
      </c>
      <c r="V1188" s="55" t="s">
        <v>78</v>
      </c>
      <c r="W1188" s="55" t="s">
        <v>78</v>
      </c>
      <c r="X1188" s="57" t="s">
        <v>78</v>
      </c>
      <c r="Y1188" s="3" t="str">
        <f>IFERROR(VLOOKUP(A1188,'Pivot price tier'!$C$8:$L$2290,10,0),"")</f>
        <v/>
      </c>
      <c r="Z1188" s="3" t="str">
        <f>IFERROR(VLOOKUP(A1188,'Pivot price tier by size'!$D$8:$M$2512,10,0),"")</f>
        <v/>
      </c>
      <c r="AA1188" s="3" t="str">
        <f>IFERROR(VLOOKUP(A1188,'Pivot category'!$B$8:$I$2236,8,0),"")</f>
        <v/>
      </c>
      <c r="AB1188" s="3" t="str">
        <f>IF(P1188&lt;$AC$1,"Bottom 5%","")</f>
        <v>Bottom 5%</v>
      </c>
      <c r="AC1188"/>
      <c r="AD1188" t="s">
        <v>16512</v>
      </c>
      <c r="AE1188" t="s">
        <v>13853</v>
      </c>
    </row>
    <row r="1189" spans="1:31" hidden="1" x14ac:dyDescent="0.25">
      <c r="A1189" t="s">
        <v>6916</v>
      </c>
      <c r="B1189" t="s">
        <v>595</v>
      </c>
      <c r="C1189" s="3" t="s">
        <v>34</v>
      </c>
      <c r="D1189" s="3" t="s">
        <v>2846</v>
      </c>
      <c r="E1189" s="3" t="s">
        <v>5053</v>
      </c>
      <c r="F1189" s="3">
        <v>1000</v>
      </c>
      <c r="G1189" s="34">
        <v>23.99</v>
      </c>
      <c r="H1189" s="3" t="s">
        <v>12</v>
      </c>
      <c r="I1189" s="3" t="s">
        <v>23</v>
      </c>
      <c r="J1189" s="3" t="s">
        <v>8107</v>
      </c>
      <c r="K1189" s="3" t="s">
        <v>8109</v>
      </c>
      <c r="L1189" s="3" t="s">
        <v>8108</v>
      </c>
      <c r="M1189" s="26" t="s">
        <v>16689</v>
      </c>
      <c r="N1189"/>
      <c r="O1189" s="3" t="s">
        <v>78</v>
      </c>
      <c r="P1189" s="55">
        <v>143.94</v>
      </c>
      <c r="Q1189" s="55">
        <v>47.98</v>
      </c>
      <c r="R1189" s="55">
        <v>95.96</v>
      </c>
      <c r="S1189" s="57">
        <v>2</v>
      </c>
      <c r="T1189" s="55" t="s">
        <v>78</v>
      </c>
      <c r="U1189" s="55">
        <v>143.94</v>
      </c>
      <c r="V1189" s="55">
        <v>143.94</v>
      </c>
      <c r="W1189" s="55">
        <v>0</v>
      </c>
      <c r="X1189" s="57">
        <v>0</v>
      </c>
      <c r="Y1189" s="3" t="str">
        <f>IFERROR(VLOOKUP(A1189,'Pivot price tier'!$C$8:$L$2290,10,0),"")</f>
        <v/>
      </c>
      <c r="Z1189" s="3" t="str">
        <f>IFERROR(VLOOKUP(A1189,'Pivot price tier by size'!$D$8:$M$2512,10,0),"")</f>
        <v/>
      </c>
      <c r="AA1189" s="3" t="str">
        <f>IFERROR(VLOOKUP(A1189,'Pivot category'!$B$8:$I$2236,8,0),"")</f>
        <v/>
      </c>
      <c r="AB1189" s="3" t="str">
        <f>IF(P1189&lt;$AC$1,"Bottom 5%","")</f>
        <v>Bottom 5%</v>
      </c>
      <c r="AC1189"/>
      <c r="AD1189" t="s">
        <v>11018</v>
      </c>
      <c r="AE1189" t="s">
        <v>13861</v>
      </c>
    </row>
    <row r="1190" spans="1:31" x14ac:dyDescent="0.25">
      <c r="A1190" t="s">
        <v>7617</v>
      </c>
      <c r="B1190" t="s">
        <v>1094</v>
      </c>
      <c r="C1190" s="3" t="s">
        <v>38</v>
      </c>
      <c r="D1190" s="3" t="s">
        <v>3396</v>
      </c>
      <c r="E1190" s="3" t="s">
        <v>5053</v>
      </c>
      <c r="F1190" s="3">
        <v>1000</v>
      </c>
      <c r="G1190" s="34">
        <v>99.99</v>
      </c>
      <c r="H1190" s="3" t="s">
        <v>30</v>
      </c>
      <c r="I1190" s="3" t="s">
        <v>23</v>
      </c>
      <c r="J1190" s="3" t="s">
        <v>8102</v>
      </c>
      <c r="K1190" s="3" t="s">
        <v>8103</v>
      </c>
      <c r="L1190" s="3" t="s">
        <v>68</v>
      </c>
      <c r="M1190" s="26" t="s">
        <v>16689</v>
      </c>
      <c r="N1190"/>
      <c r="O1190" s="3">
        <v>146</v>
      </c>
      <c r="P1190" s="55">
        <v>1218569.72</v>
      </c>
      <c r="Q1190" s="55">
        <v>1238383.6499999999</v>
      </c>
      <c r="R1190" s="55">
        <v>-19813.93</v>
      </c>
      <c r="S1190" s="57">
        <v>-0.02</v>
      </c>
      <c r="T1190" s="55">
        <v>8346.3679452054785</v>
      </c>
      <c r="U1190" s="55">
        <v>407586.86</v>
      </c>
      <c r="V1190" s="55">
        <v>515588.79</v>
      </c>
      <c r="W1190" s="55">
        <v>-108001.93</v>
      </c>
      <c r="X1190" s="57">
        <v>-0.21</v>
      </c>
      <c r="Y1190" s="3" t="str">
        <f>IFERROR(VLOOKUP(A1190,'Pivot price tier'!$C$8:$L$2290,10,0),"")</f>
        <v xml:space="preserve"> </v>
      </c>
      <c r="Z1190" s="3" t="str">
        <f>IFERROR(VLOOKUP(A1190,'Pivot price tier by size'!$D$8:$M$2512,10,0),"")</f>
        <v>X</v>
      </c>
      <c r="AA1190" s="3" t="str">
        <f>IFERROR(VLOOKUP(A1190,'Pivot category'!$B$8:$I$2236,8,0),"")</f>
        <v xml:space="preserve"> </v>
      </c>
      <c r="AB1190" s="3" t="str">
        <f>IF(P1190&lt;$AC$1,"Bottom 5%","")</f>
        <v/>
      </c>
      <c r="AC1190"/>
      <c r="AD1190" t="s">
        <v>16516</v>
      </c>
      <c r="AE1190" t="s">
        <v>16517</v>
      </c>
    </row>
    <row r="1191" spans="1:31" hidden="1" x14ac:dyDescent="0.25">
      <c r="A1191" t="s">
        <v>11907</v>
      </c>
      <c r="B1191" t="s">
        <v>11908</v>
      </c>
      <c r="C1191" s="3" t="s">
        <v>32</v>
      </c>
      <c r="D1191" s="3" t="s">
        <v>11873</v>
      </c>
      <c r="E1191" s="3" t="s">
        <v>5053</v>
      </c>
      <c r="F1191" s="3">
        <v>70000</v>
      </c>
      <c r="G1191" s="34">
        <v>39.99</v>
      </c>
      <c r="H1191" s="3" t="s">
        <v>12</v>
      </c>
      <c r="I1191" s="3" t="s">
        <v>23</v>
      </c>
      <c r="J1191" s="3" t="s">
        <v>8107</v>
      </c>
      <c r="K1191" s="3" t="s">
        <v>8109</v>
      </c>
      <c r="L1191" s="3" t="s">
        <v>8105</v>
      </c>
      <c r="M1191" s="26" t="s">
        <v>16689</v>
      </c>
      <c r="N1191"/>
      <c r="O1191" s="3">
        <v>7</v>
      </c>
      <c r="P1191" s="55">
        <v>3074.21</v>
      </c>
      <c r="Q1191" s="55">
        <v>27377.439999999999</v>
      </c>
      <c r="R1191" s="55">
        <v>-24303.23</v>
      </c>
      <c r="S1191" s="57">
        <v>-0.89</v>
      </c>
      <c r="T1191" s="55">
        <v>439.17285714285714</v>
      </c>
      <c r="U1191" s="55">
        <v>819.79</v>
      </c>
      <c r="V1191" s="55">
        <v>2063.4499999999998</v>
      </c>
      <c r="W1191" s="55">
        <v>-1243.6600000000001</v>
      </c>
      <c r="X1191" s="57">
        <v>-0.6</v>
      </c>
      <c r="Y1191" s="3" t="str">
        <f>IFERROR(VLOOKUP(A1191,'Pivot price tier'!$C$8:$L$2290,10,0),"")</f>
        <v/>
      </c>
      <c r="Z1191" s="3" t="str">
        <f>IFERROR(VLOOKUP(A1191,'Pivot price tier by size'!$D$8:$M$2512,10,0),"")</f>
        <v/>
      </c>
      <c r="AA1191" s="3" t="str">
        <f>IFERROR(VLOOKUP(A1191,'Pivot category'!$B$8:$I$2236,8,0),"")</f>
        <v/>
      </c>
      <c r="AB1191" s="3" t="str">
        <f>IF(P1191&lt;$AC$1,"Bottom 5%","")</f>
        <v>Bottom 5%</v>
      </c>
      <c r="AC1191"/>
      <c r="AD1191" t="s">
        <v>11018</v>
      </c>
      <c r="AE1191" t="s">
        <v>13861</v>
      </c>
    </row>
    <row r="1192" spans="1:31" hidden="1" x14ac:dyDescent="0.25">
      <c r="A1192" t="s">
        <v>9810</v>
      </c>
      <c r="B1192" t="s">
        <v>9811</v>
      </c>
      <c r="C1192" s="3" t="s">
        <v>32</v>
      </c>
      <c r="D1192" s="3" t="s">
        <v>9745</v>
      </c>
      <c r="E1192" s="3" t="s">
        <v>5053</v>
      </c>
      <c r="F1192" s="3">
        <v>10000</v>
      </c>
      <c r="G1192" s="34">
        <v>119.99</v>
      </c>
      <c r="H1192" s="3" t="s">
        <v>12</v>
      </c>
      <c r="I1192" s="3" t="s">
        <v>74</v>
      </c>
      <c r="J1192" s="3" t="s">
        <v>8204</v>
      </c>
      <c r="K1192" s="3" t="s">
        <v>8111</v>
      </c>
      <c r="L1192" s="3" t="s">
        <v>68</v>
      </c>
      <c r="M1192" s="26" t="s">
        <v>16689</v>
      </c>
      <c r="N1192"/>
      <c r="O1192" s="3">
        <v>37</v>
      </c>
      <c r="P1192" s="55">
        <v>13198.9</v>
      </c>
      <c r="Q1192" s="55">
        <v>35157.07</v>
      </c>
      <c r="R1192" s="55">
        <v>-21958.17</v>
      </c>
      <c r="S1192" s="57">
        <v>-0.62</v>
      </c>
      <c r="T1192" s="55">
        <v>356.72702702702702</v>
      </c>
      <c r="U1192" s="55">
        <v>6719.44</v>
      </c>
      <c r="V1192" s="55">
        <v>66714.44</v>
      </c>
      <c r="W1192" s="55">
        <v>-59995</v>
      </c>
      <c r="X1192" s="57">
        <v>-0.9</v>
      </c>
      <c r="Y1192" s="3" t="str">
        <f>IFERROR(VLOOKUP(A1192,'Pivot price tier'!$C$8:$L$2290,10,0),"")</f>
        <v/>
      </c>
      <c r="Z1192" s="3" t="str">
        <f>IFERROR(VLOOKUP(A1192,'Pivot price tier by size'!$D$8:$M$2512,10,0),"")</f>
        <v/>
      </c>
      <c r="AA1192" s="3" t="str">
        <f>IFERROR(VLOOKUP(A1192,'Pivot category'!$B$8:$I$2236,8,0),"")</f>
        <v/>
      </c>
      <c r="AB1192" s="3" t="str">
        <f>IF(P1192&lt;$AC$1,"Bottom 5%","")</f>
        <v>Bottom 5%</v>
      </c>
      <c r="AC1192"/>
      <c r="AD1192" t="s">
        <v>11018</v>
      </c>
      <c r="AE1192" t="s">
        <v>13861</v>
      </c>
    </row>
    <row r="1193" spans="1:31" hidden="1" x14ac:dyDescent="0.25">
      <c r="A1193" t="s">
        <v>5703</v>
      </c>
      <c r="B1193" t="s">
        <v>596</v>
      </c>
      <c r="C1193" s="3" t="s">
        <v>32</v>
      </c>
      <c r="D1193" s="3" t="s">
        <v>2847</v>
      </c>
      <c r="E1193" s="3" t="s">
        <v>5053</v>
      </c>
      <c r="F1193" s="3">
        <v>1000</v>
      </c>
      <c r="G1193" s="34">
        <v>59.99</v>
      </c>
      <c r="H1193" s="3" t="s">
        <v>12</v>
      </c>
      <c r="I1193" s="3" t="s">
        <v>15</v>
      </c>
      <c r="J1193" s="3" t="s">
        <v>8107</v>
      </c>
      <c r="K1193" s="3" t="s">
        <v>8103</v>
      </c>
      <c r="L1193" s="3" t="s">
        <v>8105</v>
      </c>
      <c r="M1193" s="26" t="s">
        <v>16689</v>
      </c>
      <c r="N1193"/>
      <c r="O1193" s="3" t="s">
        <v>78</v>
      </c>
      <c r="P1193" s="55"/>
      <c r="Q1193" s="55">
        <v>179.97</v>
      </c>
      <c r="R1193" s="55">
        <v>-179.97</v>
      </c>
      <c r="S1193" s="57">
        <v>-1</v>
      </c>
      <c r="T1193" s="55" t="s">
        <v>78</v>
      </c>
      <c r="U1193" s="55">
        <v>0</v>
      </c>
      <c r="V1193" s="55">
        <v>359.94</v>
      </c>
      <c r="W1193" s="55">
        <v>-359.94</v>
      </c>
      <c r="X1193" s="57">
        <v>-1</v>
      </c>
      <c r="Y1193" s="3" t="str">
        <f>IFERROR(VLOOKUP(A1193,'Pivot price tier'!$C$8:$L$2290,10,0),"")</f>
        <v/>
      </c>
      <c r="Z1193" s="3" t="str">
        <f>IFERROR(VLOOKUP(A1193,'Pivot price tier by size'!$D$8:$M$2512,10,0),"")</f>
        <v/>
      </c>
      <c r="AA1193" s="3" t="str">
        <f>IFERROR(VLOOKUP(A1193,'Pivot category'!$B$8:$I$2236,8,0),"")</f>
        <v/>
      </c>
      <c r="AB1193" s="3" t="str">
        <f>IF(P1193&lt;$AC$1,"Bottom 5%","")</f>
        <v>Bottom 5%</v>
      </c>
      <c r="AC1193"/>
      <c r="AD1193" t="s">
        <v>11018</v>
      </c>
      <c r="AE1193" t="s">
        <v>13861</v>
      </c>
    </row>
    <row r="1194" spans="1:31" x14ac:dyDescent="0.25">
      <c r="A1194" t="s">
        <v>7679</v>
      </c>
      <c r="B1194" t="s">
        <v>1168</v>
      </c>
      <c r="C1194" s="3" t="s">
        <v>38</v>
      </c>
      <c r="D1194" s="3" t="s">
        <v>3480</v>
      </c>
      <c r="E1194" s="3" t="s">
        <v>5054</v>
      </c>
      <c r="F1194" s="3">
        <v>1000</v>
      </c>
      <c r="G1194" s="34">
        <v>49.99</v>
      </c>
      <c r="H1194" s="3" t="s">
        <v>12402</v>
      </c>
      <c r="I1194" s="3" t="s">
        <v>19</v>
      </c>
      <c r="J1194" s="3" t="s">
        <v>8102</v>
      </c>
      <c r="K1194" s="3" t="s">
        <v>8103</v>
      </c>
      <c r="L1194" s="3" t="s">
        <v>68</v>
      </c>
      <c r="M1194" s="26" t="s">
        <v>16689</v>
      </c>
      <c r="N1194"/>
      <c r="O1194" s="3">
        <v>98</v>
      </c>
      <c r="P1194" s="55">
        <v>68786.240000000005</v>
      </c>
      <c r="Q1194" s="55">
        <v>90881.82</v>
      </c>
      <c r="R1194" s="55">
        <v>-22095.58</v>
      </c>
      <c r="S1194" s="57">
        <v>-0.24</v>
      </c>
      <c r="T1194" s="55">
        <v>701.90040816326541</v>
      </c>
      <c r="U1194" s="55">
        <v>6098.78</v>
      </c>
      <c r="V1194" s="55">
        <v>7148.57</v>
      </c>
      <c r="W1194" s="55">
        <v>-1049.79</v>
      </c>
      <c r="X1194" s="57">
        <v>-0.15</v>
      </c>
      <c r="Y1194" s="3" t="str">
        <f>IFERROR(VLOOKUP(A1194,'Pivot price tier'!$C$8:$L$2290,10,0),"")</f>
        <v xml:space="preserve"> </v>
      </c>
      <c r="Z1194" s="3" t="str">
        <f>IFERROR(VLOOKUP(A1194,'Pivot price tier by size'!$D$8:$M$2512,10,0),"")</f>
        <v>X</v>
      </c>
      <c r="AA1194" s="3" t="str">
        <f>IFERROR(VLOOKUP(A1194,'Pivot category'!$B$8:$I$2236,8,0),"")</f>
        <v xml:space="preserve"> </v>
      </c>
      <c r="AB1194" s="3" t="str">
        <f>IF(P1194&lt;$AC$1,"Bottom 5%","")</f>
        <v/>
      </c>
      <c r="AC1194"/>
      <c r="AD1194" t="s">
        <v>16516</v>
      </c>
      <c r="AE1194" t="s">
        <v>16518</v>
      </c>
    </row>
    <row r="1195" spans="1:31" x14ac:dyDescent="0.25">
      <c r="A1195" t="s">
        <v>7288</v>
      </c>
      <c r="B1195" t="s">
        <v>1184</v>
      </c>
      <c r="C1195" s="3" t="s">
        <v>36</v>
      </c>
      <c r="D1195" s="3" t="s">
        <v>3497</v>
      </c>
      <c r="E1195" s="3" t="s">
        <v>5053</v>
      </c>
      <c r="F1195" s="3">
        <v>1000</v>
      </c>
      <c r="G1195" s="34">
        <v>64.989999999999995</v>
      </c>
      <c r="H1195" s="3" t="s">
        <v>12</v>
      </c>
      <c r="I1195" s="3" t="s">
        <v>15</v>
      </c>
      <c r="J1195" s="3" t="s">
        <v>8102</v>
      </c>
      <c r="K1195" s="3" t="s">
        <v>8103</v>
      </c>
      <c r="L1195" s="3" t="s">
        <v>68</v>
      </c>
      <c r="M1195" s="26" t="s">
        <v>16689</v>
      </c>
      <c r="N1195"/>
      <c r="O1195" s="3">
        <v>82</v>
      </c>
      <c r="P1195" s="55">
        <v>103074.14</v>
      </c>
      <c r="Q1195" s="55">
        <v>128095.29</v>
      </c>
      <c r="R1195" s="55">
        <v>-25021.15</v>
      </c>
      <c r="S1195" s="57">
        <v>-0.2</v>
      </c>
      <c r="T1195" s="55">
        <v>1257.0017073170732</v>
      </c>
      <c r="U1195" s="55">
        <v>14752.73</v>
      </c>
      <c r="V1195" s="55">
        <v>13777.88</v>
      </c>
      <c r="W1195" s="55">
        <v>974.85</v>
      </c>
      <c r="X1195" s="57">
        <v>7.0000000000000007E-2</v>
      </c>
      <c r="Y1195" s="3" t="str">
        <f>IFERROR(VLOOKUP(A1195,'Pivot price tier'!$C$8:$L$2290,10,0),"")</f>
        <v xml:space="preserve"> </v>
      </c>
      <c r="Z1195" s="3" t="str">
        <f>IFERROR(VLOOKUP(A1195,'Pivot price tier by size'!$D$8:$M$2512,10,0),"")</f>
        <v>X</v>
      </c>
      <c r="AA1195" s="3" t="str">
        <f>IFERROR(VLOOKUP(A1195,'Pivot category'!$B$8:$I$2236,8,0),"")</f>
        <v xml:space="preserve"> </v>
      </c>
      <c r="AB1195" s="3" t="str">
        <f>IF(P1195&lt;$AC$1,"Bottom 5%","")</f>
        <v/>
      </c>
      <c r="AC1195"/>
      <c r="AD1195" t="s">
        <v>16510</v>
      </c>
      <c r="AE1195" t="s">
        <v>13892</v>
      </c>
    </row>
    <row r="1196" spans="1:31" x14ac:dyDescent="0.25">
      <c r="A1196" t="s">
        <v>7331</v>
      </c>
      <c r="B1196" t="s">
        <v>1239</v>
      </c>
      <c r="C1196" s="3" t="s">
        <v>36</v>
      </c>
      <c r="D1196" s="3" t="s">
        <v>3555</v>
      </c>
      <c r="E1196" s="3" t="s">
        <v>5053</v>
      </c>
      <c r="F1196" s="3">
        <v>1000</v>
      </c>
      <c r="G1196" s="34">
        <v>23.99</v>
      </c>
      <c r="H1196" s="3" t="s">
        <v>12</v>
      </c>
      <c r="I1196" s="3" t="s">
        <v>19</v>
      </c>
      <c r="J1196" s="3" t="s">
        <v>8102</v>
      </c>
      <c r="K1196" s="3" t="s">
        <v>8103</v>
      </c>
      <c r="L1196" s="3" t="s">
        <v>68</v>
      </c>
      <c r="M1196" s="26" t="s">
        <v>16689</v>
      </c>
      <c r="N1196"/>
      <c r="O1196" s="3">
        <v>155</v>
      </c>
      <c r="P1196" s="55">
        <v>459923.67</v>
      </c>
      <c r="Q1196" s="55">
        <v>491468.86</v>
      </c>
      <c r="R1196" s="55">
        <v>-31545.19</v>
      </c>
      <c r="S1196" s="57">
        <v>-0.06</v>
      </c>
      <c r="T1196" s="55">
        <v>2967.2494838709677</v>
      </c>
      <c r="U1196" s="55">
        <v>796286.78</v>
      </c>
      <c r="V1196" s="55">
        <v>796743.28</v>
      </c>
      <c r="W1196" s="55">
        <v>-456.5</v>
      </c>
      <c r="X1196" s="57">
        <v>0</v>
      </c>
      <c r="Y1196" s="3" t="str">
        <f>IFERROR(VLOOKUP(A1196,'Pivot price tier'!$C$8:$L$2290,10,0),"")</f>
        <v xml:space="preserve"> </v>
      </c>
      <c r="Z1196" s="3" t="str">
        <f>IFERROR(VLOOKUP(A1196,'Pivot price tier by size'!$D$8:$M$2512,10,0),"")</f>
        <v>X</v>
      </c>
      <c r="AA1196" s="3" t="str">
        <f>IFERROR(VLOOKUP(A1196,'Pivot category'!$B$8:$I$2236,8,0),"")</f>
        <v xml:space="preserve"> </v>
      </c>
      <c r="AB1196" s="3" t="str">
        <f>IF(P1196&lt;$AC$1,"Bottom 5%","")</f>
        <v/>
      </c>
      <c r="AC1196"/>
      <c r="AD1196" t="s">
        <v>16512</v>
      </c>
      <c r="AE1196" t="s">
        <v>13856</v>
      </c>
    </row>
    <row r="1197" spans="1:31" hidden="1" x14ac:dyDescent="0.25">
      <c r="A1197" t="s">
        <v>13984</v>
      </c>
      <c r="B1197" t="s">
        <v>13985</v>
      </c>
      <c r="C1197" s="3" t="s">
        <v>34</v>
      </c>
      <c r="D1197" s="3" t="s">
        <v>8232</v>
      </c>
      <c r="E1197" s="3" t="s">
        <v>5053</v>
      </c>
      <c r="F1197" s="3">
        <v>6000</v>
      </c>
      <c r="G1197" s="34">
        <v>14.99</v>
      </c>
      <c r="H1197" s="3" t="s">
        <v>12</v>
      </c>
      <c r="I1197" s="3" t="s">
        <v>21</v>
      </c>
      <c r="J1197" s="3" t="s">
        <v>8104</v>
      </c>
      <c r="K1197" s="3" t="s">
        <v>8129</v>
      </c>
      <c r="L1197" s="3" t="s">
        <v>8108</v>
      </c>
      <c r="M1197" s="26">
        <v>45627</v>
      </c>
      <c r="N1197"/>
      <c r="O1197" s="3" t="s">
        <v>78</v>
      </c>
      <c r="P1197" s="55">
        <v>0</v>
      </c>
      <c r="Q1197" s="55">
        <v>14.99</v>
      </c>
      <c r="R1197" s="55">
        <v>-14.99</v>
      </c>
      <c r="S1197" s="57">
        <v>-1</v>
      </c>
      <c r="T1197" s="55" t="s">
        <v>78</v>
      </c>
      <c r="U1197" s="55" t="s">
        <v>78</v>
      </c>
      <c r="V1197" s="55" t="s">
        <v>78</v>
      </c>
      <c r="W1197" s="55" t="s">
        <v>78</v>
      </c>
      <c r="X1197" s="57" t="s">
        <v>78</v>
      </c>
      <c r="Y1197" s="3" t="str">
        <f>IFERROR(VLOOKUP(A1197,'Pivot price tier'!$C$8:$L$2290,10,0),"")</f>
        <v/>
      </c>
      <c r="Z1197" s="3" t="str">
        <f>IFERROR(VLOOKUP(A1197,'Pivot price tier by size'!$D$8:$M$2512,10,0),"")</f>
        <v/>
      </c>
      <c r="AA1197" s="3" t="str">
        <f>IFERROR(VLOOKUP(A1197,'Pivot category'!$B$8:$I$2236,8,0),"")</f>
        <v/>
      </c>
      <c r="AB1197" s="3" t="str">
        <f>IF(P1197&lt;$AC$1,"Bottom 5%","")</f>
        <v>Bottom 5%</v>
      </c>
      <c r="AC1197"/>
      <c r="AD1197" t="s">
        <v>11018</v>
      </c>
      <c r="AE1197" t="s">
        <v>13861</v>
      </c>
    </row>
    <row r="1198" spans="1:31" x14ac:dyDescent="0.25">
      <c r="A1198" t="s">
        <v>7675</v>
      </c>
      <c r="B1198" t="s">
        <v>1257</v>
      </c>
      <c r="C1198" s="3" t="s">
        <v>38</v>
      </c>
      <c r="D1198" s="3" t="s">
        <v>3573</v>
      </c>
      <c r="E1198" s="3" t="s">
        <v>5053</v>
      </c>
      <c r="F1198" s="3">
        <v>1000</v>
      </c>
      <c r="G1198" s="34">
        <v>47.99</v>
      </c>
      <c r="H1198" s="3" t="s">
        <v>12</v>
      </c>
      <c r="I1198" s="3" t="s">
        <v>21</v>
      </c>
      <c r="J1198" s="3" t="s">
        <v>8102</v>
      </c>
      <c r="K1198" s="3" t="s">
        <v>8103</v>
      </c>
      <c r="L1198" s="3" t="s">
        <v>68</v>
      </c>
      <c r="M1198" s="26" t="s">
        <v>16689</v>
      </c>
      <c r="N1198"/>
      <c r="O1198" s="3">
        <v>120</v>
      </c>
      <c r="P1198" s="55">
        <v>103178.5</v>
      </c>
      <c r="Q1198" s="55">
        <v>122758.42</v>
      </c>
      <c r="R1198" s="55">
        <v>-19579.919999999998</v>
      </c>
      <c r="S1198" s="57">
        <v>-0.16</v>
      </c>
      <c r="T1198" s="55">
        <v>859.82083333333333</v>
      </c>
      <c r="U1198" s="55">
        <v>8782.17</v>
      </c>
      <c r="V1198" s="55">
        <v>13869.11</v>
      </c>
      <c r="W1198" s="55">
        <v>-5086.9399999999996</v>
      </c>
      <c r="X1198" s="57">
        <v>-0.37</v>
      </c>
      <c r="Y1198" s="3" t="str">
        <f>IFERROR(VLOOKUP(A1198,'Pivot price tier'!$C$8:$L$2290,10,0),"")</f>
        <v xml:space="preserve"> </v>
      </c>
      <c r="Z1198" s="3" t="str">
        <f>IFERROR(VLOOKUP(A1198,'Pivot price tier by size'!$D$8:$M$2512,10,0),"")</f>
        <v>X</v>
      </c>
      <c r="AA1198" s="3" t="str">
        <f>IFERROR(VLOOKUP(A1198,'Pivot category'!$B$8:$I$2236,8,0),"")</f>
        <v xml:space="preserve"> </v>
      </c>
      <c r="AB1198" s="3" t="str">
        <f>IF(P1198&lt;$AC$1,"Bottom 5%","")</f>
        <v/>
      </c>
      <c r="AC1198"/>
      <c r="AD1198" t="s">
        <v>16512</v>
      </c>
      <c r="AE1198" t="s">
        <v>13856</v>
      </c>
    </row>
    <row r="1199" spans="1:31" hidden="1" x14ac:dyDescent="0.25">
      <c r="A1199" t="s">
        <v>15595</v>
      </c>
      <c r="B1199" t="s">
        <v>15596</v>
      </c>
      <c r="C1199" s="3" t="s">
        <v>32</v>
      </c>
      <c r="D1199" s="3" t="s">
        <v>15310</v>
      </c>
      <c r="E1199" s="3" t="s">
        <v>5053</v>
      </c>
      <c r="F1199" s="3">
        <v>10000</v>
      </c>
      <c r="G1199" s="34">
        <v>54.99</v>
      </c>
      <c r="H1199" s="3" t="s">
        <v>12</v>
      </c>
      <c r="I1199" s="3" t="s">
        <v>15</v>
      </c>
      <c r="J1199" s="3" t="s">
        <v>15165</v>
      </c>
      <c r="K1199" s="3" t="s">
        <v>8115</v>
      </c>
      <c r="L1199" s="3" t="s">
        <v>68</v>
      </c>
      <c r="M1199" s="26">
        <v>45925</v>
      </c>
      <c r="N1199"/>
      <c r="O1199" s="3">
        <v>9</v>
      </c>
      <c r="P1199" s="55">
        <v>80395.38</v>
      </c>
      <c r="Q1199" s="55"/>
      <c r="R1199" s="55">
        <v>80395.38</v>
      </c>
      <c r="S1199" s="57"/>
      <c r="T1199" s="55">
        <v>8932.82</v>
      </c>
      <c r="U1199" s="55">
        <v>97277.31</v>
      </c>
      <c r="V1199" s="55">
        <v>0</v>
      </c>
      <c r="W1199" s="55">
        <v>97277.31</v>
      </c>
      <c r="X1199" s="57">
        <v>0</v>
      </c>
      <c r="Y1199" s="3" t="str">
        <f>IFERROR(VLOOKUP(A1199,'Pivot price tier'!$C$8:$L$2290,10,0),"")</f>
        <v/>
      </c>
      <c r="Z1199" s="3" t="str">
        <f>IFERROR(VLOOKUP(A1199,'Pivot price tier by size'!$D$8:$M$2512,10,0),"")</f>
        <v/>
      </c>
      <c r="AA1199" s="3" t="str">
        <f>IFERROR(VLOOKUP(A1199,'Pivot category'!$B$8:$I$2236,8,0),"")</f>
        <v/>
      </c>
      <c r="AB1199" s="3" t="str">
        <f>IF(P1199&lt;$AC$1,"Bottom 5%","")</f>
        <v/>
      </c>
      <c r="AC1199"/>
      <c r="AD1199" t="s">
        <v>11018</v>
      </c>
      <c r="AE1199" t="s">
        <v>13861</v>
      </c>
    </row>
    <row r="1200" spans="1:31" x14ac:dyDescent="0.25">
      <c r="A1200" t="s">
        <v>7335</v>
      </c>
      <c r="B1200" t="s">
        <v>1286</v>
      </c>
      <c r="C1200" s="3" t="s">
        <v>36</v>
      </c>
      <c r="D1200" s="3" t="s">
        <v>3604</v>
      </c>
      <c r="E1200" s="3" t="s">
        <v>5054</v>
      </c>
      <c r="F1200" s="3">
        <v>1000</v>
      </c>
      <c r="G1200" s="34">
        <v>51.99</v>
      </c>
      <c r="H1200" s="3" t="s">
        <v>12402</v>
      </c>
      <c r="I1200" s="3" t="s">
        <v>21</v>
      </c>
      <c r="J1200" s="3" t="s">
        <v>8102</v>
      </c>
      <c r="K1200" s="3" t="s">
        <v>8103</v>
      </c>
      <c r="L1200" s="3" t="s">
        <v>68</v>
      </c>
      <c r="M1200" s="26" t="s">
        <v>16689</v>
      </c>
      <c r="N1200"/>
      <c r="O1200" s="3">
        <v>116</v>
      </c>
      <c r="P1200" s="55">
        <v>167979.69</v>
      </c>
      <c r="Q1200" s="55">
        <v>169175.46</v>
      </c>
      <c r="R1200" s="55">
        <v>-1195.77</v>
      </c>
      <c r="S1200" s="57">
        <v>-0.01</v>
      </c>
      <c r="T1200" s="55">
        <v>1448.100775862069</v>
      </c>
      <c r="U1200" s="55">
        <v>129975</v>
      </c>
      <c r="V1200" s="55">
        <v>131950.62</v>
      </c>
      <c r="W1200" s="55">
        <v>-1975.62</v>
      </c>
      <c r="X1200" s="57">
        <v>-0.01</v>
      </c>
      <c r="Y1200" s="3" t="str">
        <f>IFERROR(VLOOKUP(A1200,'Pivot price tier'!$C$8:$L$2290,10,0),"")</f>
        <v xml:space="preserve"> </v>
      </c>
      <c r="Z1200" s="3" t="str">
        <f>IFERROR(VLOOKUP(A1200,'Pivot price tier by size'!$D$8:$M$2512,10,0),"")</f>
        <v>X</v>
      </c>
      <c r="AA1200" s="3" t="str">
        <f>IFERROR(VLOOKUP(A1200,'Pivot category'!$B$8:$I$2236,8,0),"")</f>
        <v xml:space="preserve"> </v>
      </c>
      <c r="AB1200" s="3" t="str">
        <f>IF(P1200&lt;$AC$1,"Bottom 5%","")</f>
        <v/>
      </c>
      <c r="AC1200"/>
      <c r="AD1200" t="s">
        <v>16516</v>
      </c>
      <c r="AE1200" t="s">
        <v>16518</v>
      </c>
    </row>
    <row r="1201" spans="1:31" x14ac:dyDescent="0.25">
      <c r="A1201" t="s">
        <v>7336</v>
      </c>
      <c r="B1201" t="s">
        <v>1293</v>
      </c>
      <c r="C1201" s="3" t="s">
        <v>36</v>
      </c>
      <c r="D1201" s="3" t="s">
        <v>3613</v>
      </c>
      <c r="E1201" s="3" t="s">
        <v>5054</v>
      </c>
      <c r="F1201" s="3">
        <v>1000</v>
      </c>
      <c r="G1201" s="34">
        <v>37.99</v>
      </c>
      <c r="H1201" s="3" t="s">
        <v>12402</v>
      </c>
      <c r="I1201" s="3" t="s">
        <v>19</v>
      </c>
      <c r="J1201" s="3" t="s">
        <v>8102</v>
      </c>
      <c r="K1201" s="3" t="s">
        <v>8103</v>
      </c>
      <c r="L1201" s="3" t="s">
        <v>68</v>
      </c>
      <c r="M1201" s="26" t="s">
        <v>16689</v>
      </c>
      <c r="N1201"/>
      <c r="O1201" s="3">
        <v>114</v>
      </c>
      <c r="P1201" s="55">
        <v>79475.08</v>
      </c>
      <c r="Q1201" s="55">
        <v>84489.76</v>
      </c>
      <c r="R1201" s="55">
        <v>-5014.68</v>
      </c>
      <c r="S1201" s="57">
        <v>-0.06</v>
      </c>
      <c r="T1201" s="55">
        <v>697.14982456140353</v>
      </c>
      <c r="U1201" s="55">
        <v>37572.11</v>
      </c>
      <c r="V1201" s="55">
        <v>40877.24</v>
      </c>
      <c r="W1201" s="55">
        <v>-3305.13</v>
      </c>
      <c r="X1201" s="57">
        <v>-0.08</v>
      </c>
      <c r="Y1201" s="3" t="str">
        <f>IFERROR(VLOOKUP(A1201,'Pivot price tier'!$C$8:$L$2290,10,0),"")</f>
        <v xml:space="preserve"> </v>
      </c>
      <c r="Z1201" s="3" t="str">
        <f>IFERROR(VLOOKUP(A1201,'Pivot price tier by size'!$D$8:$M$2512,10,0),"")</f>
        <v>X</v>
      </c>
      <c r="AA1201" s="3" t="str">
        <f>IFERROR(VLOOKUP(A1201,'Pivot category'!$B$8:$I$2236,8,0),"")</f>
        <v xml:space="preserve"> </v>
      </c>
      <c r="AB1201" s="3" t="str">
        <f>IF(P1201&lt;$AC$1,"Bottom 5%","")</f>
        <v/>
      </c>
      <c r="AC1201"/>
      <c r="AD1201" t="s">
        <v>16516</v>
      </c>
      <c r="AE1201" t="s">
        <v>16518</v>
      </c>
    </row>
    <row r="1202" spans="1:31" x14ac:dyDescent="0.25">
      <c r="A1202" t="s">
        <v>6844</v>
      </c>
      <c r="B1202" t="s">
        <v>1295</v>
      </c>
      <c r="C1202" s="3" t="s">
        <v>34</v>
      </c>
      <c r="D1202" s="3" t="s">
        <v>3615</v>
      </c>
      <c r="E1202" s="3" t="s">
        <v>5054</v>
      </c>
      <c r="F1202" s="3">
        <v>1000</v>
      </c>
      <c r="G1202" s="34">
        <v>16.489999999999998</v>
      </c>
      <c r="H1202" s="3" t="s">
        <v>12402</v>
      </c>
      <c r="I1202" s="3" t="s">
        <v>21</v>
      </c>
      <c r="J1202" s="3" t="s">
        <v>8102</v>
      </c>
      <c r="K1202" s="3" t="s">
        <v>8103</v>
      </c>
      <c r="L1202" s="3" t="s">
        <v>68</v>
      </c>
      <c r="M1202" s="26" t="s">
        <v>16689</v>
      </c>
      <c r="N1202"/>
      <c r="O1202" s="3">
        <v>151</v>
      </c>
      <c r="P1202" s="55">
        <v>75062.48</v>
      </c>
      <c r="Q1202" s="55">
        <v>80289.81</v>
      </c>
      <c r="R1202" s="55">
        <v>-5227.33</v>
      </c>
      <c r="S1202" s="57">
        <v>-7.0000000000000007E-2</v>
      </c>
      <c r="T1202" s="55">
        <v>497.10251655629139</v>
      </c>
      <c r="U1202" s="55">
        <v>68697.34</v>
      </c>
      <c r="V1202" s="55">
        <v>61260.35</v>
      </c>
      <c r="W1202" s="55">
        <v>7436.99</v>
      </c>
      <c r="X1202" s="57">
        <v>0.12</v>
      </c>
      <c r="Y1202" s="3" t="str">
        <f>IFERROR(VLOOKUP(A1202,'Pivot price tier'!$C$8:$L$2290,10,0),"")</f>
        <v xml:space="preserve"> </v>
      </c>
      <c r="Z1202" s="3" t="str">
        <f>IFERROR(VLOOKUP(A1202,'Pivot price tier by size'!$D$8:$M$2512,10,0),"")</f>
        <v>X</v>
      </c>
      <c r="AA1202" s="3" t="str">
        <f>IFERROR(VLOOKUP(A1202,'Pivot category'!$B$8:$I$2236,8,0),"")</f>
        <v xml:space="preserve"> </v>
      </c>
      <c r="AB1202" s="3" t="str">
        <f>IF(P1202&lt;$AC$1,"Bottom 5%","")</f>
        <v/>
      </c>
      <c r="AC1202"/>
      <c r="AD1202" t="s">
        <v>16516</v>
      </c>
      <c r="AE1202" t="s">
        <v>16518</v>
      </c>
    </row>
    <row r="1203" spans="1:31" x14ac:dyDescent="0.25">
      <c r="A1203" t="s">
        <v>7287</v>
      </c>
      <c r="B1203" t="s">
        <v>1382</v>
      </c>
      <c r="C1203" s="3" t="s">
        <v>36</v>
      </c>
      <c r="D1203" s="3" t="s">
        <v>3708</v>
      </c>
      <c r="E1203" s="3" t="s">
        <v>5053</v>
      </c>
      <c r="F1203" s="3">
        <v>7000</v>
      </c>
      <c r="G1203" s="34">
        <v>47.99</v>
      </c>
      <c r="H1203" s="3" t="s">
        <v>12</v>
      </c>
      <c r="I1203" s="3" t="s">
        <v>23</v>
      </c>
      <c r="J1203" s="3" t="s">
        <v>8102</v>
      </c>
      <c r="K1203" s="3" t="s">
        <v>8103</v>
      </c>
      <c r="L1203" s="3" t="s">
        <v>68</v>
      </c>
      <c r="M1203" s="26" t="s">
        <v>16689</v>
      </c>
      <c r="N1203"/>
      <c r="O1203" s="3">
        <v>119</v>
      </c>
      <c r="P1203" s="55">
        <v>223564.51</v>
      </c>
      <c r="Q1203" s="55">
        <v>228097.9</v>
      </c>
      <c r="R1203" s="55">
        <v>-4533.3900000000003</v>
      </c>
      <c r="S1203" s="57">
        <v>-0.02</v>
      </c>
      <c r="T1203" s="55">
        <v>1878.6933613445378</v>
      </c>
      <c r="U1203" s="55">
        <v>211311.19</v>
      </c>
      <c r="V1203" s="55">
        <v>231017.4</v>
      </c>
      <c r="W1203" s="55">
        <v>-19706.21</v>
      </c>
      <c r="X1203" s="57">
        <v>-0.09</v>
      </c>
      <c r="Y1203" s="3" t="str">
        <f>IFERROR(VLOOKUP(A1203,'Pivot price tier'!$C$8:$L$2290,10,0),"")</f>
        <v xml:space="preserve"> </v>
      </c>
      <c r="Z1203" s="3" t="str">
        <f>IFERROR(VLOOKUP(A1203,'Pivot price tier by size'!$D$8:$M$2512,10,0),"")</f>
        <v>X</v>
      </c>
      <c r="AA1203" s="3" t="str">
        <f>IFERROR(VLOOKUP(A1203,'Pivot category'!$B$8:$I$2236,8,0),"")</f>
        <v xml:space="preserve"> </v>
      </c>
      <c r="AB1203" s="3" t="str">
        <f>IF(P1203&lt;$AC$1,"Bottom 5%","")</f>
        <v/>
      </c>
      <c r="AC1203"/>
      <c r="AD1203" t="s">
        <v>16512</v>
      </c>
      <c r="AE1203" t="s">
        <v>13856</v>
      </c>
    </row>
    <row r="1204" spans="1:31" x14ac:dyDescent="0.25">
      <c r="A1204" t="s">
        <v>12902</v>
      </c>
      <c r="B1204" t="s">
        <v>1217</v>
      </c>
      <c r="C1204" s="3" t="s">
        <v>36</v>
      </c>
      <c r="D1204" s="3" t="s">
        <v>3531</v>
      </c>
      <c r="E1204" s="3">
        <v>0</v>
      </c>
      <c r="F1204" s="3">
        <v>1000</v>
      </c>
      <c r="G1204" s="34">
        <v>39.99</v>
      </c>
      <c r="H1204" s="3" t="s">
        <v>12404</v>
      </c>
      <c r="I1204" s="3" t="s">
        <v>21</v>
      </c>
      <c r="J1204" s="3" t="s">
        <v>8102</v>
      </c>
      <c r="K1204" s="3" t="s">
        <v>8103</v>
      </c>
      <c r="L1204" s="3" t="s">
        <v>68</v>
      </c>
      <c r="M1204" s="26" t="s">
        <v>16689</v>
      </c>
      <c r="N1204"/>
      <c r="O1204" s="3">
        <v>140</v>
      </c>
      <c r="P1204" s="55">
        <v>460954.58</v>
      </c>
      <c r="Q1204" s="55">
        <v>464597.67</v>
      </c>
      <c r="R1204" s="55">
        <v>-3643.09</v>
      </c>
      <c r="S1204" s="57">
        <v>-0.01</v>
      </c>
      <c r="T1204" s="55">
        <v>3292.5327142857145</v>
      </c>
      <c r="U1204" s="55">
        <v>2013235.96</v>
      </c>
      <c r="V1204" s="55">
        <v>2147032.64</v>
      </c>
      <c r="W1204" s="55">
        <v>-133796.68</v>
      </c>
      <c r="X1204" s="57">
        <v>-0.06</v>
      </c>
      <c r="Y1204" s="3" t="str">
        <f>IFERROR(VLOOKUP(A1204,'Pivot price tier'!$C$8:$L$2290,10,0),"")</f>
        <v xml:space="preserve"> </v>
      </c>
      <c r="Z1204" s="3" t="str">
        <f>IFERROR(VLOOKUP(A1204,'Pivot price tier by size'!$D$8:$M$2512,10,0),"")</f>
        <v>X</v>
      </c>
      <c r="AA1204" s="3" t="str">
        <f>IFERROR(VLOOKUP(A1204,'Pivot category'!$B$8:$I$2236,8,0),"")</f>
        <v xml:space="preserve"> </v>
      </c>
      <c r="AB1204" s="3" t="str">
        <f>IF(P1204&lt;$AC$1,"Bottom 5%","")</f>
        <v/>
      </c>
      <c r="AC1204"/>
      <c r="AD1204" t="s">
        <v>16511</v>
      </c>
      <c r="AE1204" t="s">
        <v>13865</v>
      </c>
    </row>
    <row r="1205" spans="1:31" x14ac:dyDescent="0.25">
      <c r="A1205" t="s">
        <v>6924</v>
      </c>
      <c r="B1205" t="s">
        <v>1470</v>
      </c>
      <c r="C1205" s="3" t="s">
        <v>34</v>
      </c>
      <c r="D1205" s="3" t="s">
        <v>3814</v>
      </c>
      <c r="E1205" s="3">
        <v>0</v>
      </c>
      <c r="F1205" s="3">
        <v>3000</v>
      </c>
      <c r="G1205" s="34">
        <v>4.99</v>
      </c>
      <c r="H1205" s="3" t="s">
        <v>48</v>
      </c>
      <c r="I1205" s="3" t="s">
        <v>48</v>
      </c>
      <c r="J1205" s="3" t="s">
        <v>8102</v>
      </c>
      <c r="K1205" s="3" t="s">
        <v>8103</v>
      </c>
      <c r="L1205" s="3" t="s">
        <v>68</v>
      </c>
      <c r="M1205" s="26" t="s">
        <v>16689</v>
      </c>
      <c r="N1205"/>
      <c r="O1205" s="3">
        <v>157</v>
      </c>
      <c r="P1205" s="55">
        <v>54993.26</v>
      </c>
      <c r="Q1205" s="55">
        <v>56445.32</v>
      </c>
      <c r="R1205" s="55">
        <v>-1452.06</v>
      </c>
      <c r="S1205" s="57">
        <v>-0.03</v>
      </c>
      <c r="T1205" s="55">
        <v>350.27554140127393</v>
      </c>
      <c r="U1205" s="55">
        <v>6015.68</v>
      </c>
      <c r="V1205" s="55">
        <v>5564.13</v>
      </c>
      <c r="W1205" s="55">
        <v>451.55</v>
      </c>
      <c r="X1205" s="57">
        <v>0.08</v>
      </c>
      <c r="Y1205" s="3" t="str">
        <f>IFERROR(VLOOKUP(A1205,'Pivot price tier'!$C$8:$L$2290,10,0),"")</f>
        <v xml:space="preserve"> </v>
      </c>
      <c r="Z1205" s="3" t="str">
        <f>IFERROR(VLOOKUP(A1205,'Pivot price tier by size'!$D$8:$M$2512,10,0),"")</f>
        <v>X</v>
      </c>
      <c r="AA1205" s="3" t="str">
        <f>IFERROR(VLOOKUP(A1205,'Pivot category'!$B$8:$I$2236,8,0),"")</f>
        <v xml:space="preserve"> </v>
      </c>
      <c r="AB1205" s="3" t="str">
        <f>IF(P1205&lt;$AC$1,"Bottom 5%","")</f>
        <v/>
      </c>
      <c r="AC1205"/>
      <c r="AD1205" t="s">
        <v>11018</v>
      </c>
      <c r="AE1205" t="s">
        <v>13904</v>
      </c>
    </row>
    <row r="1206" spans="1:31" hidden="1" x14ac:dyDescent="0.25">
      <c r="A1206" t="s">
        <v>11153</v>
      </c>
      <c r="B1206" t="s">
        <v>8956</v>
      </c>
      <c r="C1206" s="3" t="s">
        <v>32</v>
      </c>
      <c r="D1206" s="3" t="s">
        <v>8630</v>
      </c>
      <c r="E1206" s="3" t="s">
        <v>5053</v>
      </c>
      <c r="F1206" s="3">
        <v>10000</v>
      </c>
      <c r="G1206" s="34">
        <v>49.99</v>
      </c>
      <c r="H1206" s="3" t="s">
        <v>12</v>
      </c>
      <c r="I1206" s="3" t="s">
        <v>23</v>
      </c>
      <c r="J1206" s="3" t="s">
        <v>8104</v>
      </c>
      <c r="K1206" s="3" t="s">
        <v>8111</v>
      </c>
      <c r="L1206" s="3" t="s">
        <v>8105</v>
      </c>
      <c r="M1206" s="26" t="s">
        <v>16689</v>
      </c>
      <c r="N1206"/>
      <c r="O1206" s="3">
        <v>3</v>
      </c>
      <c r="P1206" s="55">
        <v>249.95</v>
      </c>
      <c r="Q1206" s="55">
        <v>199.96</v>
      </c>
      <c r="R1206" s="55">
        <v>49.99</v>
      </c>
      <c r="S1206" s="57">
        <v>0.25</v>
      </c>
      <c r="T1206" s="55">
        <v>83.316666666666663</v>
      </c>
      <c r="U1206" s="55" t="s">
        <v>78</v>
      </c>
      <c r="V1206" s="55" t="s">
        <v>78</v>
      </c>
      <c r="W1206" s="55" t="s">
        <v>78</v>
      </c>
      <c r="X1206" s="57" t="s">
        <v>78</v>
      </c>
      <c r="Y1206" s="3" t="str">
        <f>IFERROR(VLOOKUP(A1206,'Pivot price tier'!$C$8:$L$2290,10,0),"")</f>
        <v/>
      </c>
      <c r="Z1206" s="3" t="str">
        <f>IFERROR(VLOOKUP(A1206,'Pivot price tier by size'!$D$8:$M$2512,10,0),"")</f>
        <v/>
      </c>
      <c r="AA1206" s="3" t="str">
        <f>IFERROR(VLOOKUP(A1206,'Pivot category'!$B$8:$I$2236,8,0),"")</f>
        <v/>
      </c>
      <c r="AB1206" s="3" t="str">
        <f>IF(P1206&lt;$AC$1,"Bottom 5%","")</f>
        <v>Bottom 5%</v>
      </c>
      <c r="AC1206"/>
      <c r="AD1206" t="s">
        <v>11018</v>
      </c>
      <c r="AE1206" t="s">
        <v>13861</v>
      </c>
    </row>
    <row r="1207" spans="1:31" x14ac:dyDescent="0.25">
      <c r="A1207" t="s">
        <v>11183</v>
      </c>
      <c r="B1207" t="s">
        <v>11184</v>
      </c>
      <c r="C1207" s="3" t="s">
        <v>38</v>
      </c>
      <c r="D1207" s="3" t="s">
        <v>11109</v>
      </c>
      <c r="E1207" s="3" t="s">
        <v>5053</v>
      </c>
      <c r="F1207" s="3">
        <v>1000</v>
      </c>
      <c r="G1207" s="34">
        <v>64.989999999999995</v>
      </c>
      <c r="H1207" s="3" t="s">
        <v>27</v>
      </c>
      <c r="I1207" s="3" t="s">
        <v>23</v>
      </c>
      <c r="J1207" s="3" t="s">
        <v>8102</v>
      </c>
      <c r="K1207" s="3" t="s">
        <v>8103</v>
      </c>
      <c r="L1207" s="3" t="s">
        <v>68</v>
      </c>
      <c r="M1207" s="26" t="s">
        <v>16689</v>
      </c>
      <c r="N1207"/>
      <c r="O1207" s="3">
        <v>83</v>
      </c>
      <c r="P1207" s="55">
        <v>61715.32</v>
      </c>
      <c r="Q1207" s="55">
        <v>72608.62</v>
      </c>
      <c r="R1207" s="55">
        <v>-10893.3</v>
      </c>
      <c r="S1207" s="57">
        <v>-0.15</v>
      </c>
      <c r="T1207" s="55">
        <v>743.5580722891566</v>
      </c>
      <c r="U1207" s="55">
        <v>12173.1</v>
      </c>
      <c r="V1207" s="55">
        <v>14512.7</v>
      </c>
      <c r="W1207" s="55">
        <v>-2339.6</v>
      </c>
      <c r="X1207" s="57">
        <v>-0.16</v>
      </c>
      <c r="Y1207" s="3" t="str">
        <f>IFERROR(VLOOKUP(A1207,'Pivot price tier'!$C$8:$L$2290,10,0),"")</f>
        <v xml:space="preserve"> </v>
      </c>
      <c r="Z1207" s="3" t="str">
        <f>IFERROR(VLOOKUP(A1207,'Pivot price tier by size'!$D$8:$M$2512,10,0),"")</f>
        <v>X</v>
      </c>
      <c r="AA1207" s="3" t="str">
        <f>IFERROR(VLOOKUP(A1207,'Pivot category'!$B$8:$I$2236,8,0),"")</f>
        <v xml:space="preserve"> </v>
      </c>
      <c r="AB1207" s="3" t="str">
        <f>IF(P1207&lt;$AC$1,"Bottom 5%","")</f>
        <v/>
      </c>
      <c r="AC1207"/>
      <c r="AD1207" t="s">
        <v>11018</v>
      </c>
      <c r="AE1207" t="s">
        <v>13885</v>
      </c>
    </row>
    <row r="1208" spans="1:31" x14ac:dyDescent="0.25">
      <c r="A1208" t="s">
        <v>6252</v>
      </c>
      <c r="B1208" t="s">
        <v>4940</v>
      </c>
      <c r="C1208" s="3" t="s">
        <v>32</v>
      </c>
      <c r="D1208" s="3" t="s">
        <v>4863</v>
      </c>
      <c r="E1208" s="3">
        <v>0</v>
      </c>
      <c r="F1208" s="3">
        <v>7000</v>
      </c>
      <c r="G1208" s="34">
        <v>7.99</v>
      </c>
      <c r="H1208" s="3" t="s">
        <v>25</v>
      </c>
      <c r="I1208" s="3" t="s">
        <v>13</v>
      </c>
      <c r="J1208" s="3" t="s">
        <v>8102</v>
      </c>
      <c r="K1208" s="3" t="s">
        <v>8103</v>
      </c>
      <c r="L1208" s="3" t="s">
        <v>68</v>
      </c>
      <c r="M1208" s="26" t="s">
        <v>16689</v>
      </c>
      <c r="N1208"/>
      <c r="O1208" s="3">
        <v>102</v>
      </c>
      <c r="P1208" s="55">
        <v>72285.95</v>
      </c>
      <c r="Q1208" s="55">
        <v>69453.66</v>
      </c>
      <c r="R1208" s="55">
        <v>2832.29</v>
      </c>
      <c r="S1208" s="57">
        <v>0.04</v>
      </c>
      <c r="T1208" s="55">
        <v>708.68578431372543</v>
      </c>
      <c r="U1208" s="55">
        <v>40102.36</v>
      </c>
      <c r="V1208" s="55">
        <v>37777.43</v>
      </c>
      <c r="W1208" s="55">
        <v>2324.9299999999998</v>
      </c>
      <c r="X1208" s="57">
        <v>0.06</v>
      </c>
      <c r="Y1208" s="3" t="str">
        <f>IFERROR(VLOOKUP(A1208,'Pivot price tier'!$C$8:$L$2290,10,0),"")</f>
        <v xml:space="preserve"> </v>
      </c>
      <c r="Z1208" s="3" t="str">
        <f>IFERROR(VLOOKUP(A1208,'Pivot price tier by size'!$D$8:$M$2512,10,0),"")</f>
        <v>X</v>
      </c>
      <c r="AA1208" s="3" t="str">
        <f>IFERROR(VLOOKUP(A1208,'Pivot category'!$B$8:$I$2236,8,0),"")</f>
        <v xml:space="preserve"> </v>
      </c>
      <c r="AB1208" s="3" t="str">
        <f>IF(P1208&lt;$AC$1,"Bottom 5%","")</f>
        <v/>
      </c>
      <c r="AC1208"/>
      <c r="AD1208" t="s">
        <v>16510</v>
      </c>
      <c r="AE1208" t="s">
        <v>13853</v>
      </c>
    </row>
    <row r="1209" spans="1:31" x14ac:dyDescent="0.25">
      <c r="A1209" t="s">
        <v>7309</v>
      </c>
      <c r="B1209" t="s">
        <v>1520</v>
      </c>
      <c r="C1209" s="3" t="s">
        <v>36</v>
      </c>
      <c r="D1209" s="3" t="s">
        <v>3873</v>
      </c>
      <c r="E1209" s="3">
        <v>0</v>
      </c>
      <c r="F1209" s="3">
        <v>1000</v>
      </c>
      <c r="G1209" s="34">
        <v>15.49</v>
      </c>
      <c r="H1209" s="3" t="s">
        <v>27</v>
      </c>
      <c r="I1209" s="3" t="s">
        <v>17</v>
      </c>
      <c r="J1209" s="3" t="s">
        <v>8102</v>
      </c>
      <c r="K1209" s="3" t="s">
        <v>8103</v>
      </c>
      <c r="L1209" s="3" t="s">
        <v>68</v>
      </c>
      <c r="M1209" s="26" t="s">
        <v>16689</v>
      </c>
      <c r="N1209"/>
      <c r="O1209" s="3">
        <v>156</v>
      </c>
      <c r="P1209" s="55">
        <v>108383.53</v>
      </c>
      <c r="Q1209" s="55">
        <v>113665.62</v>
      </c>
      <c r="R1209" s="55">
        <v>-5282.09</v>
      </c>
      <c r="S1209" s="57">
        <v>-0.05</v>
      </c>
      <c r="T1209" s="55">
        <v>694.76621794871789</v>
      </c>
      <c r="U1209" s="55">
        <v>2540948.62</v>
      </c>
      <c r="V1209" s="55">
        <v>2591569.94</v>
      </c>
      <c r="W1209" s="55">
        <v>-50621.32</v>
      </c>
      <c r="X1209" s="57">
        <v>-0.02</v>
      </c>
      <c r="Y1209" s="3" t="str">
        <f>IFERROR(VLOOKUP(A1209,'Pivot price tier'!$C$8:$L$2290,10,0),"")</f>
        <v xml:space="preserve"> </v>
      </c>
      <c r="Z1209" s="3" t="str">
        <f>IFERROR(VLOOKUP(A1209,'Pivot price tier by size'!$D$8:$M$2512,10,0),"")</f>
        <v>X</v>
      </c>
      <c r="AA1209" s="3" t="str">
        <f>IFERROR(VLOOKUP(A1209,'Pivot category'!$B$8:$I$2236,8,0),"")</f>
        <v xml:space="preserve"> </v>
      </c>
      <c r="AB1209" s="3" t="str">
        <f>IF(P1209&lt;$AC$1,"Bottom 5%","")</f>
        <v/>
      </c>
      <c r="AC1209"/>
      <c r="AD1209" t="s">
        <v>16510</v>
      </c>
      <c r="AE1209" t="s">
        <v>13853</v>
      </c>
    </row>
    <row r="1210" spans="1:31" hidden="1" x14ac:dyDescent="0.25">
      <c r="A1210" t="s">
        <v>6051</v>
      </c>
      <c r="B1210" t="s">
        <v>601</v>
      </c>
      <c r="C1210" s="3" t="s">
        <v>32</v>
      </c>
      <c r="D1210" s="3" t="s">
        <v>2852</v>
      </c>
      <c r="E1210" s="3" t="s">
        <v>5055</v>
      </c>
      <c r="F1210" s="3">
        <v>4000</v>
      </c>
      <c r="G1210" s="34">
        <v>43.13</v>
      </c>
      <c r="H1210" s="3" t="s">
        <v>12402</v>
      </c>
      <c r="I1210" s="3" t="s">
        <v>23</v>
      </c>
      <c r="J1210" s="3" t="s">
        <v>8104</v>
      </c>
      <c r="K1210" s="3" t="s">
        <v>8111</v>
      </c>
      <c r="L1210" s="3" t="s">
        <v>8108</v>
      </c>
      <c r="M1210" s="26" t="s">
        <v>16689</v>
      </c>
      <c r="N1210"/>
      <c r="O1210" s="3" t="s">
        <v>78</v>
      </c>
      <c r="P1210" s="55"/>
      <c r="Q1210" s="55">
        <v>446.19</v>
      </c>
      <c r="R1210" s="55">
        <v>-446.19</v>
      </c>
      <c r="S1210" s="57">
        <v>-1</v>
      </c>
      <c r="T1210" s="55" t="s">
        <v>78</v>
      </c>
      <c r="U1210" s="55" t="s">
        <v>78</v>
      </c>
      <c r="V1210" s="55" t="s">
        <v>78</v>
      </c>
      <c r="W1210" s="55" t="s">
        <v>78</v>
      </c>
      <c r="X1210" s="57" t="s">
        <v>78</v>
      </c>
      <c r="Y1210" s="3" t="str">
        <f>IFERROR(VLOOKUP(A1210,'Pivot price tier'!$C$8:$L$2290,10,0),"")</f>
        <v/>
      </c>
      <c r="Z1210" s="3" t="str">
        <f>IFERROR(VLOOKUP(A1210,'Pivot price tier by size'!$D$8:$M$2512,10,0),"")</f>
        <v/>
      </c>
      <c r="AA1210" s="3" t="str">
        <f>IFERROR(VLOOKUP(A1210,'Pivot category'!$B$8:$I$2236,8,0),"")</f>
        <v/>
      </c>
      <c r="AB1210" s="3" t="str">
        <f>IF(P1210&lt;$AC$1,"Bottom 5%","")</f>
        <v>Bottom 5%</v>
      </c>
      <c r="AC1210"/>
      <c r="AD1210" t="s">
        <v>16516</v>
      </c>
      <c r="AE1210" t="s">
        <v>16518</v>
      </c>
    </row>
    <row r="1211" spans="1:31" hidden="1" x14ac:dyDescent="0.25">
      <c r="A1211" t="s">
        <v>13427</v>
      </c>
      <c r="B1211" t="s">
        <v>10642</v>
      </c>
      <c r="C1211" s="3" t="s">
        <v>32</v>
      </c>
      <c r="D1211" s="3" t="s">
        <v>10433</v>
      </c>
      <c r="E1211" s="3" t="s">
        <v>5053</v>
      </c>
      <c r="F1211" s="3">
        <v>7000</v>
      </c>
      <c r="G1211" s="34">
        <v>71.989999999999995</v>
      </c>
      <c r="H1211" s="3" t="s">
        <v>27</v>
      </c>
      <c r="I1211" s="3" t="s">
        <v>74</v>
      </c>
      <c r="J1211" s="3" t="s">
        <v>8107</v>
      </c>
      <c r="K1211" s="3" t="s">
        <v>8103</v>
      </c>
      <c r="L1211" s="3" t="s">
        <v>8106</v>
      </c>
      <c r="M1211" s="26" t="s">
        <v>16689</v>
      </c>
      <c r="N1211"/>
      <c r="O1211" s="3">
        <v>7</v>
      </c>
      <c r="P1211" s="55">
        <v>2183.73</v>
      </c>
      <c r="Q1211" s="55">
        <v>3239.73</v>
      </c>
      <c r="R1211" s="55">
        <v>-1056</v>
      </c>
      <c r="S1211" s="57">
        <v>-0.33</v>
      </c>
      <c r="T1211" s="55">
        <v>311.9614285714286</v>
      </c>
      <c r="U1211" s="55">
        <v>119.99</v>
      </c>
      <c r="V1211" s="55">
        <v>0</v>
      </c>
      <c r="W1211" s="55">
        <v>119.99</v>
      </c>
      <c r="X1211" s="57">
        <v>0</v>
      </c>
      <c r="Y1211" s="3" t="str">
        <f>IFERROR(VLOOKUP(A1211,'Pivot price tier'!$C$8:$L$2290,10,0),"")</f>
        <v/>
      </c>
      <c r="Z1211" s="3" t="str">
        <f>IFERROR(VLOOKUP(A1211,'Pivot price tier by size'!$D$8:$M$2512,10,0),"")</f>
        <v/>
      </c>
      <c r="AA1211" s="3" t="str">
        <f>IFERROR(VLOOKUP(A1211,'Pivot category'!$B$8:$I$2236,8,0),"")</f>
        <v/>
      </c>
      <c r="AB1211" s="3" t="str">
        <f>IF(P1211&lt;$AC$1,"Bottom 5%","")</f>
        <v>Bottom 5%</v>
      </c>
      <c r="AC1211"/>
      <c r="AD1211" t="s">
        <v>16511</v>
      </c>
      <c r="AE1211" t="s">
        <v>13865</v>
      </c>
    </row>
    <row r="1212" spans="1:31" hidden="1" x14ac:dyDescent="0.25">
      <c r="A1212" t="s">
        <v>13428</v>
      </c>
      <c r="B1212" t="s">
        <v>9264</v>
      </c>
      <c r="C1212" s="3" t="s">
        <v>32</v>
      </c>
      <c r="D1212" s="3" t="s">
        <v>9112</v>
      </c>
      <c r="E1212" s="3">
        <v>0</v>
      </c>
      <c r="F1212" s="3">
        <v>8000</v>
      </c>
      <c r="G1212" s="34">
        <v>109.99</v>
      </c>
      <c r="H1212" s="3" t="s">
        <v>27</v>
      </c>
      <c r="I1212" s="3" t="s">
        <v>74</v>
      </c>
      <c r="J1212" s="3" t="s">
        <v>8102</v>
      </c>
      <c r="K1212" s="3" t="s">
        <v>8124</v>
      </c>
      <c r="L1212" s="3" t="s">
        <v>68</v>
      </c>
      <c r="M1212" s="26" t="s">
        <v>16689</v>
      </c>
      <c r="N1212"/>
      <c r="O1212" s="3">
        <v>18</v>
      </c>
      <c r="P1212" s="55">
        <v>10009.09</v>
      </c>
      <c r="Q1212" s="55">
        <v>12189.11</v>
      </c>
      <c r="R1212" s="55">
        <v>-2180.02</v>
      </c>
      <c r="S1212" s="57">
        <v>-0.18</v>
      </c>
      <c r="T1212" s="55">
        <v>556.06055555555554</v>
      </c>
      <c r="U1212" s="55">
        <v>6599.4</v>
      </c>
      <c r="V1212" s="55">
        <v>9069.35</v>
      </c>
      <c r="W1212" s="55">
        <v>-2469.9499999999998</v>
      </c>
      <c r="X1212" s="57">
        <v>-0.27</v>
      </c>
      <c r="Y1212" s="3" t="str">
        <f>IFERROR(VLOOKUP(A1212,'Pivot price tier'!$C$8:$L$2290,10,0),"")</f>
        <v/>
      </c>
      <c r="Z1212" s="3" t="str">
        <f>IFERROR(VLOOKUP(A1212,'Pivot price tier by size'!$D$8:$M$2512,10,0),"")</f>
        <v/>
      </c>
      <c r="AA1212" s="3" t="str">
        <f>IFERROR(VLOOKUP(A1212,'Pivot category'!$B$8:$I$2236,8,0),"")</f>
        <v/>
      </c>
      <c r="AB1212" s="3" t="str">
        <f>IF(P1212&lt;$AC$1,"Bottom 5%","")</f>
        <v>Bottom 5%</v>
      </c>
      <c r="AC1212"/>
      <c r="AD1212" t="s">
        <v>16511</v>
      </c>
      <c r="AE1212" t="s">
        <v>13865</v>
      </c>
    </row>
    <row r="1213" spans="1:31" x14ac:dyDescent="0.25">
      <c r="A1213" t="s">
        <v>7635</v>
      </c>
      <c r="B1213" t="s">
        <v>1521</v>
      </c>
      <c r="C1213" s="3" t="s">
        <v>38</v>
      </c>
      <c r="D1213" s="3" t="s">
        <v>3874</v>
      </c>
      <c r="E1213" s="3">
        <v>0</v>
      </c>
      <c r="F1213" s="3">
        <v>1000</v>
      </c>
      <c r="G1213" s="34">
        <v>27.99</v>
      </c>
      <c r="H1213" s="3" t="s">
        <v>27</v>
      </c>
      <c r="I1213" s="3" t="s">
        <v>17</v>
      </c>
      <c r="J1213" s="3" t="s">
        <v>8102</v>
      </c>
      <c r="K1213" s="3" t="s">
        <v>8103</v>
      </c>
      <c r="L1213" s="3" t="s">
        <v>68</v>
      </c>
      <c r="M1213" s="26" t="s">
        <v>16689</v>
      </c>
      <c r="N1213"/>
      <c r="O1213" s="3">
        <v>149</v>
      </c>
      <c r="P1213" s="55">
        <v>156268.17000000001</v>
      </c>
      <c r="Q1213" s="55">
        <v>171438.75</v>
      </c>
      <c r="R1213" s="55">
        <v>-15170.58</v>
      </c>
      <c r="S1213" s="57">
        <v>-0.09</v>
      </c>
      <c r="T1213" s="55">
        <v>1048.7796644295304</v>
      </c>
      <c r="U1213" s="55">
        <v>490272.84</v>
      </c>
      <c r="V1213" s="55">
        <v>441682.2</v>
      </c>
      <c r="W1213" s="55">
        <v>48590.64</v>
      </c>
      <c r="X1213" s="57">
        <v>0.11</v>
      </c>
      <c r="Y1213" s="3" t="str">
        <f>IFERROR(VLOOKUP(A1213,'Pivot price tier'!$C$8:$L$2290,10,0),"")</f>
        <v xml:space="preserve"> </v>
      </c>
      <c r="Z1213" s="3" t="str">
        <f>IFERROR(VLOOKUP(A1213,'Pivot price tier by size'!$D$8:$M$2512,10,0),"")</f>
        <v>X</v>
      </c>
      <c r="AA1213" s="3" t="str">
        <f>IFERROR(VLOOKUP(A1213,'Pivot category'!$B$8:$I$2236,8,0),"")</f>
        <v xml:space="preserve"> </v>
      </c>
      <c r="AB1213" s="3" t="str">
        <f>IF(P1213&lt;$AC$1,"Bottom 5%","")</f>
        <v/>
      </c>
      <c r="AC1213"/>
      <c r="AD1213" t="s">
        <v>16510</v>
      </c>
      <c r="AE1213" t="s">
        <v>13853</v>
      </c>
    </row>
    <row r="1214" spans="1:31" hidden="1" x14ac:dyDescent="0.25">
      <c r="A1214" t="s">
        <v>11094</v>
      </c>
      <c r="B1214" t="s">
        <v>11154</v>
      </c>
      <c r="C1214" s="3" t="s">
        <v>32</v>
      </c>
      <c r="D1214" s="3" t="s">
        <v>10529</v>
      </c>
      <c r="E1214" s="3" t="s">
        <v>5053</v>
      </c>
      <c r="F1214" s="3">
        <v>8000</v>
      </c>
      <c r="G1214" s="34">
        <v>40.79</v>
      </c>
      <c r="H1214" s="3" t="s">
        <v>27</v>
      </c>
      <c r="I1214" s="3" t="s">
        <v>23</v>
      </c>
      <c r="J1214" s="3" t="s">
        <v>8107</v>
      </c>
      <c r="K1214" s="3" t="s">
        <v>8103</v>
      </c>
      <c r="L1214" s="3" t="s">
        <v>8106</v>
      </c>
      <c r="M1214" s="26" t="s">
        <v>16689</v>
      </c>
      <c r="N1214"/>
      <c r="O1214" s="3">
        <v>0</v>
      </c>
      <c r="P1214" s="55">
        <v>652.64</v>
      </c>
      <c r="Q1214" s="55">
        <v>1114.98</v>
      </c>
      <c r="R1214" s="55">
        <v>-462.34</v>
      </c>
      <c r="S1214" s="57">
        <v>-0.41</v>
      </c>
      <c r="T1214" s="55" t="s">
        <v>78</v>
      </c>
      <c r="U1214" s="55">
        <v>244.74</v>
      </c>
      <c r="V1214" s="55">
        <v>2556.35</v>
      </c>
      <c r="W1214" s="55">
        <v>-2311.61</v>
      </c>
      <c r="X1214" s="57">
        <v>-0.9</v>
      </c>
      <c r="Y1214" s="3" t="str">
        <f>IFERROR(VLOOKUP(A1214,'Pivot price tier'!$C$8:$L$2290,10,0),"")</f>
        <v/>
      </c>
      <c r="Z1214" s="3" t="str">
        <f>IFERROR(VLOOKUP(A1214,'Pivot price tier by size'!$D$8:$M$2512,10,0),"")</f>
        <v/>
      </c>
      <c r="AA1214" s="3" t="str">
        <f>IFERROR(VLOOKUP(A1214,'Pivot category'!$B$8:$I$2236,8,0),"")</f>
        <v/>
      </c>
      <c r="AB1214" s="3" t="str">
        <f>IF(P1214&lt;$AC$1,"Bottom 5%","")</f>
        <v>Bottom 5%</v>
      </c>
      <c r="AC1214"/>
      <c r="AD1214" t="s">
        <v>16511</v>
      </c>
      <c r="AE1214" t="s">
        <v>13865</v>
      </c>
    </row>
    <row r="1215" spans="1:31" x14ac:dyDescent="0.25">
      <c r="A1215" t="s">
        <v>7551</v>
      </c>
      <c r="B1215" t="s">
        <v>1561</v>
      </c>
      <c r="C1215" s="3" t="s">
        <v>38</v>
      </c>
      <c r="D1215" s="3" t="s">
        <v>3919</v>
      </c>
      <c r="E1215" s="3">
        <v>0</v>
      </c>
      <c r="F1215" s="3">
        <v>7000</v>
      </c>
      <c r="G1215" s="34">
        <v>27.99</v>
      </c>
      <c r="H1215" s="3" t="s">
        <v>25</v>
      </c>
      <c r="I1215" s="3" t="s">
        <v>19</v>
      </c>
      <c r="J1215" s="3" t="s">
        <v>8102</v>
      </c>
      <c r="K1215" s="3" t="s">
        <v>8103</v>
      </c>
      <c r="L1215" s="3" t="s">
        <v>68</v>
      </c>
      <c r="M1215" s="26" t="s">
        <v>16689</v>
      </c>
      <c r="N1215"/>
      <c r="O1215" s="3">
        <v>157</v>
      </c>
      <c r="P1215" s="55">
        <v>195118.29</v>
      </c>
      <c r="Q1215" s="55">
        <v>212612.04</v>
      </c>
      <c r="R1215" s="55">
        <v>-17493.75</v>
      </c>
      <c r="S1215" s="57">
        <v>-0.08</v>
      </c>
      <c r="T1215" s="55">
        <v>1242.7916560509555</v>
      </c>
      <c r="U1215" s="55">
        <v>58611.06</v>
      </c>
      <c r="V1215" s="55">
        <v>58079.25</v>
      </c>
      <c r="W1215" s="55">
        <v>531.80999999999995</v>
      </c>
      <c r="X1215" s="57">
        <v>0.01</v>
      </c>
      <c r="Y1215" s="3" t="str">
        <f>IFERROR(VLOOKUP(A1215,'Pivot price tier'!$C$8:$L$2290,10,0),"")</f>
        <v xml:space="preserve"> </v>
      </c>
      <c r="Z1215" s="3" t="str">
        <f>IFERROR(VLOOKUP(A1215,'Pivot price tier by size'!$D$8:$M$2512,10,0),"")</f>
        <v>X</v>
      </c>
      <c r="AA1215" s="3" t="str">
        <f>IFERROR(VLOOKUP(A1215,'Pivot category'!$B$8:$I$2236,8,0),"")</f>
        <v xml:space="preserve"> </v>
      </c>
      <c r="AB1215" s="3" t="str">
        <f>IF(P1215&lt;$AC$1,"Bottom 5%","")</f>
        <v/>
      </c>
      <c r="AC1215"/>
      <c r="AD1215" t="s">
        <v>11018</v>
      </c>
      <c r="AE1215" t="s">
        <v>13876</v>
      </c>
    </row>
    <row r="1216" spans="1:31" hidden="1" x14ac:dyDescent="0.25">
      <c r="A1216" t="s">
        <v>14514</v>
      </c>
      <c r="B1216" t="s">
        <v>14515</v>
      </c>
      <c r="C1216" s="3" t="s">
        <v>32</v>
      </c>
      <c r="D1216" s="3" t="s">
        <v>14352</v>
      </c>
      <c r="E1216" s="3" t="s">
        <v>5053</v>
      </c>
      <c r="F1216" s="3">
        <v>10000</v>
      </c>
      <c r="G1216" s="34">
        <v>34.99</v>
      </c>
      <c r="H1216" s="3" t="s">
        <v>27</v>
      </c>
      <c r="I1216" s="3" t="s">
        <v>23</v>
      </c>
      <c r="J1216" s="3" t="s">
        <v>8112</v>
      </c>
      <c r="K1216" s="3" t="s">
        <v>8115</v>
      </c>
      <c r="L1216" s="3" t="s">
        <v>68</v>
      </c>
      <c r="M1216" s="26">
        <v>45778</v>
      </c>
      <c r="N1216"/>
      <c r="O1216" s="3">
        <v>3</v>
      </c>
      <c r="P1216" s="55">
        <v>8222.65</v>
      </c>
      <c r="Q1216" s="55">
        <v>5423.45</v>
      </c>
      <c r="R1216" s="55">
        <v>2799.2</v>
      </c>
      <c r="S1216" s="57">
        <v>0.52</v>
      </c>
      <c r="T1216" s="55">
        <v>2740.8833333333332</v>
      </c>
      <c r="U1216" s="55">
        <v>2099.4</v>
      </c>
      <c r="V1216" s="55">
        <v>0</v>
      </c>
      <c r="W1216" s="55">
        <v>2099.4</v>
      </c>
      <c r="X1216" s="57">
        <v>0</v>
      </c>
      <c r="Y1216" s="3" t="str">
        <f>IFERROR(VLOOKUP(A1216,'Pivot price tier'!$C$8:$L$2290,10,0),"")</f>
        <v/>
      </c>
      <c r="Z1216" s="3" t="str">
        <f>IFERROR(VLOOKUP(A1216,'Pivot price tier by size'!$D$8:$M$2512,10,0),"")</f>
        <v/>
      </c>
      <c r="AA1216" s="3" t="str">
        <f>IFERROR(VLOOKUP(A1216,'Pivot category'!$B$8:$I$2236,8,0),"")</f>
        <v/>
      </c>
      <c r="AB1216" s="3" t="str">
        <f>IF(P1216&lt;$AC$1,"Bottom 5%","")</f>
        <v>Bottom 5%</v>
      </c>
      <c r="AC1216"/>
      <c r="AD1216" t="s">
        <v>16511</v>
      </c>
      <c r="AE1216" t="s">
        <v>13865</v>
      </c>
    </row>
    <row r="1217" spans="1:31" x14ac:dyDescent="0.25">
      <c r="A1217" t="s">
        <v>7780</v>
      </c>
      <c r="B1217" t="s">
        <v>1711</v>
      </c>
      <c r="C1217" s="3" t="s">
        <v>38</v>
      </c>
      <c r="D1217" s="3" t="s">
        <v>4075</v>
      </c>
      <c r="E1217" s="3" t="s">
        <v>5053</v>
      </c>
      <c r="F1217" s="3">
        <v>7000</v>
      </c>
      <c r="G1217" s="34">
        <v>17.989999999999998</v>
      </c>
      <c r="H1217" s="3" t="s">
        <v>28</v>
      </c>
      <c r="I1217" s="3" t="s">
        <v>13</v>
      </c>
      <c r="J1217" s="3" t="s">
        <v>8102</v>
      </c>
      <c r="K1217" s="3" t="s">
        <v>8103</v>
      </c>
      <c r="L1217" s="3" t="s">
        <v>68</v>
      </c>
      <c r="M1217" s="26" t="s">
        <v>16689</v>
      </c>
      <c r="N1217"/>
      <c r="O1217" s="3">
        <v>116</v>
      </c>
      <c r="P1217" s="55">
        <v>80433.289999999994</v>
      </c>
      <c r="Q1217" s="55">
        <v>90435.73</v>
      </c>
      <c r="R1217" s="55">
        <v>-10002.44</v>
      </c>
      <c r="S1217" s="57">
        <v>-0.11</v>
      </c>
      <c r="T1217" s="55">
        <v>693.39043103448273</v>
      </c>
      <c r="U1217" s="55">
        <v>43841.63</v>
      </c>
      <c r="V1217" s="55">
        <v>45316.81</v>
      </c>
      <c r="W1217" s="55">
        <v>-1475.18</v>
      </c>
      <c r="X1217" s="57">
        <v>-0.03</v>
      </c>
      <c r="Y1217" s="3" t="str">
        <f>IFERROR(VLOOKUP(A1217,'Pivot price tier'!$C$8:$L$2290,10,0),"")</f>
        <v xml:space="preserve"> </v>
      </c>
      <c r="Z1217" s="3" t="str">
        <f>IFERROR(VLOOKUP(A1217,'Pivot price tier by size'!$D$8:$M$2512,10,0),"")</f>
        <v>X</v>
      </c>
      <c r="AA1217" s="3" t="str">
        <f>IFERROR(VLOOKUP(A1217,'Pivot category'!$B$8:$I$2236,8,0),"")</f>
        <v xml:space="preserve"> </v>
      </c>
      <c r="AB1217" s="3" t="str">
        <f>IF(P1217&lt;$AC$1,"Bottom 5%","")</f>
        <v/>
      </c>
      <c r="AC1217"/>
      <c r="AD1217" t="s">
        <v>11018</v>
      </c>
      <c r="AE1217" t="s">
        <v>13852</v>
      </c>
    </row>
    <row r="1218" spans="1:31" hidden="1" x14ac:dyDescent="0.25">
      <c r="A1218" t="s">
        <v>10133</v>
      </c>
      <c r="B1218" t="s">
        <v>10134</v>
      </c>
      <c r="C1218" s="3" t="s">
        <v>32</v>
      </c>
      <c r="D1218" s="3" t="s">
        <v>9965</v>
      </c>
      <c r="E1218" s="3" t="s">
        <v>5101</v>
      </c>
      <c r="F1218" s="3">
        <v>7000</v>
      </c>
      <c r="G1218" s="34">
        <v>52.79</v>
      </c>
      <c r="H1218" s="3" t="s">
        <v>27</v>
      </c>
      <c r="I1218" s="3" t="s">
        <v>15</v>
      </c>
      <c r="J1218" s="3" t="s">
        <v>8107</v>
      </c>
      <c r="K1218" s="3" t="s">
        <v>8103</v>
      </c>
      <c r="L1218" s="3" t="s">
        <v>8106</v>
      </c>
      <c r="M1218" s="26" t="s">
        <v>16689</v>
      </c>
      <c r="N1218"/>
      <c r="O1218" s="3">
        <v>1</v>
      </c>
      <c r="P1218" s="55">
        <v>105.58</v>
      </c>
      <c r="Q1218" s="55">
        <v>1407.84</v>
      </c>
      <c r="R1218" s="55">
        <v>-1302.26</v>
      </c>
      <c r="S1218" s="57">
        <v>-0.93</v>
      </c>
      <c r="T1218" s="55">
        <v>105.58</v>
      </c>
      <c r="U1218" s="55" t="s">
        <v>78</v>
      </c>
      <c r="V1218" s="55" t="s">
        <v>78</v>
      </c>
      <c r="W1218" s="55" t="s">
        <v>78</v>
      </c>
      <c r="X1218" s="57" t="s">
        <v>78</v>
      </c>
      <c r="Y1218" s="3" t="str">
        <f>IFERROR(VLOOKUP(A1218,'Pivot price tier'!$C$8:$L$2290,10,0),"")</f>
        <v/>
      </c>
      <c r="Z1218" s="3" t="str">
        <f>IFERROR(VLOOKUP(A1218,'Pivot price tier by size'!$D$8:$M$2512,10,0),"")</f>
        <v/>
      </c>
      <c r="AA1218" s="3" t="str">
        <f>IFERROR(VLOOKUP(A1218,'Pivot category'!$B$8:$I$2236,8,0),"")</f>
        <v/>
      </c>
      <c r="AB1218" s="3" t="str">
        <f>IF(P1218&lt;$AC$1,"Bottom 5%","")</f>
        <v>Bottom 5%</v>
      </c>
      <c r="AC1218"/>
      <c r="AD1218" t="s">
        <v>16511</v>
      </c>
      <c r="AE1218" t="s">
        <v>13865</v>
      </c>
    </row>
    <row r="1219" spans="1:31" hidden="1" x14ac:dyDescent="0.25">
      <c r="A1219" t="s">
        <v>13986</v>
      </c>
      <c r="B1219" t="s">
        <v>8806</v>
      </c>
      <c r="C1219" s="3" t="s">
        <v>69</v>
      </c>
      <c r="D1219" s="3" t="s">
        <v>8503</v>
      </c>
      <c r="E1219" s="3">
        <v>0</v>
      </c>
      <c r="F1219" s="3">
        <v>7000</v>
      </c>
      <c r="G1219" s="34">
        <v>11.99</v>
      </c>
      <c r="H1219" s="3" t="s">
        <v>27</v>
      </c>
      <c r="I1219" s="3" t="s">
        <v>70</v>
      </c>
      <c r="J1219" s="3" t="s">
        <v>8107</v>
      </c>
      <c r="K1219" s="3" t="s">
        <v>8109</v>
      </c>
      <c r="L1219" s="3" t="s">
        <v>8106</v>
      </c>
      <c r="M1219" s="26" t="s">
        <v>16689</v>
      </c>
      <c r="N1219"/>
      <c r="O1219" s="3" t="s">
        <v>78</v>
      </c>
      <c r="P1219" s="55">
        <v>155.87</v>
      </c>
      <c r="Q1219" s="55">
        <v>435.77</v>
      </c>
      <c r="R1219" s="55">
        <v>-279.89999999999998</v>
      </c>
      <c r="S1219" s="57">
        <v>-0.64</v>
      </c>
      <c r="T1219" s="55" t="s">
        <v>78</v>
      </c>
      <c r="U1219" s="55" t="s">
        <v>78</v>
      </c>
      <c r="V1219" s="55" t="s">
        <v>78</v>
      </c>
      <c r="W1219" s="55" t="s">
        <v>78</v>
      </c>
      <c r="X1219" s="57" t="s">
        <v>78</v>
      </c>
      <c r="Y1219" s="3" t="str">
        <f>IFERROR(VLOOKUP(A1219,'Pivot price tier'!$C$8:$L$2290,10,0),"")</f>
        <v/>
      </c>
      <c r="Z1219" s="3" t="str">
        <f>IFERROR(VLOOKUP(A1219,'Pivot price tier by size'!$D$8:$M$2512,10,0),"")</f>
        <v/>
      </c>
      <c r="AA1219" s="3" t="str">
        <f>IFERROR(VLOOKUP(A1219,'Pivot category'!$B$8:$I$2236,8,0),"")</f>
        <v/>
      </c>
      <c r="AB1219" s="3" t="str">
        <f>IF(P1219&lt;$AC$1,"Bottom 5%","")</f>
        <v>Bottom 5%</v>
      </c>
      <c r="AC1219"/>
      <c r="AD1219" t="s">
        <v>16511</v>
      </c>
      <c r="AE1219" t="s">
        <v>13865</v>
      </c>
    </row>
    <row r="1220" spans="1:31" hidden="1" x14ac:dyDescent="0.25">
      <c r="A1220" t="s">
        <v>14244</v>
      </c>
      <c r="B1220" t="s">
        <v>14516</v>
      </c>
      <c r="C1220" s="3" t="s">
        <v>32</v>
      </c>
      <c r="D1220" s="3" t="s">
        <v>2854</v>
      </c>
      <c r="E1220" s="3" t="s">
        <v>5053</v>
      </c>
      <c r="F1220" s="3">
        <v>5000</v>
      </c>
      <c r="G1220" s="34">
        <v>21.8</v>
      </c>
      <c r="H1220" s="3" t="s">
        <v>12405</v>
      </c>
      <c r="I1220" s="3" t="s">
        <v>21</v>
      </c>
      <c r="J1220" s="3" t="s">
        <v>8107</v>
      </c>
      <c r="K1220" s="3" t="s">
        <v>8111</v>
      </c>
      <c r="L1220" s="3" t="s">
        <v>8108</v>
      </c>
      <c r="M1220" s="26">
        <v>45778</v>
      </c>
      <c r="N1220"/>
      <c r="O1220" s="3" t="s">
        <v>78</v>
      </c>
      <c r="P1220" s="55">
        <v>21.8</v>
      </c>
      <c r="Q1220" s="55">
        <v>109</v>
      </c>
      <c r="R1220" s="55">
        <v>-87.2</v>
      </c>
      <c r="S1220" s="57">
        <v>-0.8</v>
      </c>
      <c r="T1220" s="55" t="s">
        <v>78</v>
      </c>
      <c r="U1220" s="55">
        <v>0</v>
      </c>
      <c r="V1220" s="55">
        <v>130.80000000000001</v>
      </c>
      <c r="W1220" s="55">
        <v>-130.80000000000001</v>
      </c>
      <c r="X1220" s="57">
        <v>-1</v>
      </c>
      <c r="Y1220" s="3" t="str">
        <f>IFERROR(VLOOKUP(A1220,'Pivot price tier'!$C$8:$L$2290,10,0),"")</f>
        <v/>
      </c>
      <c r="Z1220" s="3" t="str">
        <f>IFERROR(VLOOKUP(A1220,'Pivot price tier by size'!$D$8:$M$2512,10,0),"")</f>
        <v/>
      </c>
      <c r="AA1220" s="3" t="str">
        <f>IFERROR(VLOOKUP(A1220,'Pivot category'!$B$8:$I$2236,8,0),"")</f>
        <v/>
      </c>
      <c r="AB1220" s="3" t="str">
        <f>IF(P1220&lt;$AC$1,"Bottom 5%","")</f>
        <v>Bottom 5%</v>
      </c>
      <c r="AC1220"/>
      <c r="AD1220" t="s">
        <v>11021</v>
      </c>
      <c r="AE1220" t="s">
        <v>13874</v>
      </c>
    </row>
    <row r="1221" spans="1:31" hidden="1" x14ac:dyDescent="0.25">
      <c r="A1221" t="s">
        <v>7400</v>
      </c>
      <c r="B1221" t="s">
        <v>603</v>
      </c>
      <c r="C1221" s="3" t="s">
        <v>36</v>
      </c>
      <c r="D1221" s="3" t="s">
        <v>2856</v>
      </c>
      <c r="E1221" s="3">
        <v>0</v>
      </c>
      <c r="F1221" s="3">
        <v>4000</v>
      </c>
      <c r="G1221" s="34">
        <v>49.99</v>
      </c>
      <c r="H1221" s="3" t="s">
        <v>29</v>
      </c>
      <c r="I1221" s="3" t="s">
        <v>23</v>
      </c>
      <c r="J1221" s="3" t="s">
        <v>8112</v>
      </c>
      <c r="K1221" s="3" t="s">
        <v>8111</v>
      </c>
      <c r="L1221" s="3" t="s">
        <v>68</v>
      </c>
      <c r="M1221" s="26" t="s">
        <v>16689</v>
      </c>
      <c r="N1221"/>
      <c r="O1221" s="3">
        <v>22</v>
      </c>
      <c r="P1221" s="55">
        <v>23745.25</v>
      </c>
      <c r="Q1221" s="55">
        <v>19746.05</v>
      </c>
      <c r="R1221" s="55">
        <v>3999.2</v>
      </c>
      <c r="S1221" s="57">
        <v>0.2</v>
      </c>
      <c r="T1221" s="55">
        <v>1079.3295454545455</v>
      </c>
      <c r="U1221" s="55">
        <v>118676.26</v>
      </c>
      <c r="V1221" s="55">
        <v>181013.79</v>
      </c>
      <c r="W1221" s="55">
        <v>-62337.53</v>
      </c>
      <c r="X1221" s="57">
        <v>-0.34</v>
      </c>
      <c r="Y1221" s="3" t="str">
        <f>IFERROR(VLOOKUP(A1221,'Pivot price tier'!$C$8:$L$2290,10,0),"")</f>
        <v/>
      </c>
      <c r="Z1221" s="3" t="str">
        <f>IFERROR(VLOOKUP(A1221,'Pivot price tier by size'!$D$8:$M$2512,10,0),"")</f>
        <v/>
      </c>
      <c r="AA1221" s="3" t="str">
        <f>IFERROR(VLOOKUP(A1221,'Pivot category'!$B$8:$I$2236,8,0),"")</f>
        <v/>
      </c>
      <c r="AB1221" s="3" t="str">
        <f>IF(P1221&lt;$AC$1,"Bottom 5%","")</f>
        <v>Bottom 5%</v>
      </c>
      <c r="AC1221"/>
      <c r="AD1221" t="s">
        <v>11018</v>
      </c>
      <c r="AE1221" t="s">
        <v>16513</v>
      </c>
    </row>
    <row r="1222" spans="1:31" x14ac:dyDescent="0.25">
      <c r="A1222" t="s">
        <v>5513</v>
      </c>
      <c r="B1222" t="s">
        <v>1816</v>
      </c>
      <c r="C1222" s="3" t="s">
        <v>32</v>
      </c>
      <c r="D1222" s="3" t="s">
        <v>4200</v>
      </c>
      <c r="E1222" s="3" t="s">
        <v>5053</v>
      </c>
      <c r="F1222" s="3">
        <v>1000</v>
      </c>
      <c r="G1222" s="34">
        <v>49.99</v>
      </c>
      <c r="H1222" s="3" t="s">
        <v>30</v>
      </c>
      <c r="I1222" s="3" t="s">
        <v>15</v>
      </c>
      <c r="J1222" s="3" t="s">
        <v>8102</v>
      </c>
      <c r="K1222" s="3" t="s">
        <v>8103</v>
      </c>
      <c r="L1222" s="3" t="s">
        <v>68</v>
      </c>
      <c r="M1222" s="26" t="s">
        <v>16689</v>
      </c>
      <c r="N1222"/>
      <c r="O1222" s="3">
        <v>157</v>
      </c>
      <c r="P1222" s="55">
        <v>1069686.02</v>
      </c>
      <c r="Q1222" s="55">
        <v>1126463.82</v>
      </c>
      <c r="R1222" s="55">
        <v>-56777.8</v>
      </c>
      <c r="S1222" s="57">
        <v>-0.05</v>
      </c>
      <c r="T1222" s="55">
        <v>6813.2867515923572</v>
      </c>
      <c r="U1222" s="55">
        <v>635222.93000000005</v>
      </c>
      <c r="V1222" s="55">
        <v>703236.51</v>
      </c>
      <c r="W1222" s="55">
        <v>-68013.58</v>
      </c>
      <c r="X1222" s="57">
        <v>-0.1</v>
      </c>
      <c r="Y1222" s="3" t="str">
        <f>IFERROR(VLOOKUP(A1222,'Pivot price tier'!$C$8:$L$2290,10,0),"")</f>
        <v xml:space="preserve"> </v>
      </c>
      <c r="Z1222" s="3" t="str">
        <f>IFERROR(VLOOKUP(A1222,'Pivot price tier by size'!$D$8:$M$2512,10,0),"")</f>
        <v>X</v>
      </c>
      <c r="AA1222" s="3" t="str">
        <f>IFERROR(VLOOKUP(A1222,'Pivot category'!$B$8:$I$2236,8,0),"")</f>
        <v xml:space="preserve"> </v>
      </c>
      <c r="AB1222" s="3" t="str">
        <f>IF(P1222&lt;$AC$1,"Bottom 5%","")</f>
        <v/>
      </c>
      <c r="AC1222"/>
      <c r="AD1222" t="s">
        <v>11018</v>
      </c>
      <c r="AE1222" t="s">
        <v>16513</v>
      </c>
    </row>
    <row r="1223" spans="1:31" x14ac:dyDescent="0.25">
      <c r="A1223" t="s">
        <v>6852</v>
      </c>
      <c r="B1223" t="s">
        <v>1859</v>
      </c>
      <c r="C1223" s="3" t="s">
        <v>34</v>
      </c>
      <c r="D1223" s="3" t="s">
        <v>4247</v>
      </c>
      <c r="E1223" s="3" t="s">
        <v>5101</v>
      </c>
      <c r="F1223" s="3">
        <v>1000</v>
      </c>
      <c r="G1223" s="34">
        <v>9.99</v>
      </c>
      <c r="H1223" s="3" t="s">
        <v>26</v>
      </c>
      <c r="I1223" s="3" t="s">
        <v>21</v>
      </c>
      <c r="J1223" s="3" t="s">
        <v>8102</v>
      </c>
      <c r="K1223" s="3" t="s">
        <v>8103</v>
      </c>
      <c r="L1223" s="3" t="s">
        <v>68</v>
      </c>
      <c r="M1223" s="26" t="s">
        <v>16689</v>
      </c>
      <c r="N1223"/>
      <c r="O1223" s="3">
        <v>151</v>
      </c>
      <c r="P1223" s="55">
        <v>60799.14</v>
      </c>
      <c r="Q1223" s="55">
        <v>58231.71</v>
      </c>
      <c r="R1223" s="55">
        <v>2567.4299999999998</v>
      </c>
      <c r="S1223" s="57">
        <v>0.04</v>
      </c>
      <c r="T1223" s="55">
        <v>402.64331125827812</v>
      </c>
      <c r="U1223" s="55">
        <v>82337.58</v>
      </c>
      <c r="V1223" s="55">
        <v>95404.5</v>
      </c>
      <c r="W1223" s="55">
        <v>-13066.92</v>
      </c>
      <c r="X1223" s="57">
        <v>-0.14000000000000001</v>
      </c>
      <c r="Y1223" s="3" t="str">
        <f>IFERROR(VLOOKUP(A1223,'Pivot price tier'!$C$8:$L$2290,10,0),"")</f>
        <v xml:space="preserve"> </v>
      </c>
      <c r="Z1223" s="3" t="str">
        <f>IFERROR(VLOOKUP(A1223,'Pivot price tier by size'!$D$8:$M$2512,10,0),"")</f>
        <v>X</v>
      </c>
      <c r="AA1223" s="3" t="str">
        <f>IFERROR(VLOOKUP(A1223,'Pivot category'!$B$8:$I$2236,8,0),"")</f>
        <v xml:space="preserve"> </v>
      </c>
      <c r="AB1223" s="3" t="str">
        <f>IF(P1223&lt;$AC$1,"Bottom 5%","")</f>
        <v/>
      </c>
      <c r="AC1223"/>
      <c r="AD1223" t="s">
        <v>11018</v>
      </c>
      <c r="AE1223" t="s">
        <v>13885</v>
      </c>
    </row>
    <row r="1224" spans="1:31" x14ac:dyDescent="0.25">
      <c r="A1224" t="s">
        <v>7754</v>
      </c>
      <c r="B1224" t="s">
        <v>1901</v>
      </c>
      <c r="C1224" s="3" t="s">
        <v>38</v>
      </c>
      <c r="D1224" s="3" t="s">
        <v>4293</v>
      </c>
      <c r="E1224" s="3">
        <v>0</v>
      </c>
      <c r="F1224" s="3">
        <v>1000</v>
      </c>
      <c r="G1224" s="34">
        <v>27.99</v>
      </c>
      <c r="H1224" s="3" t="s">
        <v>25</v>
      </c>
      <c r="I1224" s="3" t="s">
        <v>17</v>
      </c>
      <c r="J1224" s="3" t="s">
        <v>8102</v>
      </c>
      <c r="K1224" s="3" t="s">
        <v>8103</v>
      </c>
      <c r="L1224" s="3" t="s">
        <v>68</v>
      </c>
      <c r="M1224" s="26" t="s">
        <v>16689</v>
      </c>
      <c r="N1224"/>
      <c r="O1224" s="3">
        <v>147</v>
      </c>
      <c r="P1224" s="55">
        <v>131689.76999999999</v>
      </c>
      <c r="Q1224" s="55">
        <v>133142.26</v>
      </c>
      <c r="R1224" s="55">
        <v>-1452.49</v>
      </c>
      <c r="S1224" s="57">
        <v>-0.01</v>
      </c>
      <c r="T1224" s="55">
        <v>895.84877551020406</v>
      </c>
      <c r="U1224" s="55">
        <v>12662.34</v>
      </c>
      <c r="V1224" s="55">
        <v>10212.200000000001</v>
      </c>
      <c r="W1224" s="55">
        <v>2450.14</v>
      </c>
      <c r="X1224" s="57">
        <v>0.24</v>
      </c>
      <c r="Y1224" s="3" t="str">
        <f>IFERROR(VLOOKUP(A1224,'Pivot price tier'!$C$8:$L$2290,10,0),"")</f>
        <v xml:space="preserve"> </v>
      </c>
      <c r="Z1224" s="3" t="str">
        <f>IFERROR(VLOOKUP(A1224,'Pivot price tier by size'!$D$8:$M$2512,10,0),"")</f>
        <v>X</v>
      </c>
      <c r="AA1224" s="3" t="str">
        <f>IFERROR(VLOOKUP(A1224,'Pivot category'!$B$8:$I$2236,8,0),"")</f>
        <v xml:space="preserve"> </v>
      </c>
      <c r="AB1224" s="3" t="str">
        <f>IF(P1224&lt;$AC$1,"Bottom 5%","")</f>
        <v/>
      </c>
      <c r="AC1224"/>
      <c r="AD1224" t="s">
        <v>16511</v>
      </c>
      <c r="AE1224" t="s">
        <v>13865</v>
      </c>
    </row>
    <row r="1225" spans="1:31" x14ac:dyDescent="0.25">
      <c r="A1225" t="s">
        <v>7279</v>
      </c>
      <c r="B1225" t="s">
        <v>1902</v>
      </c>
      <c r="C1225" s="3" t="s">
        <v>36</v>
      </c>
      <c r="D1225" s="3" t="s">
        <v>4294</v>
      </c>
      <c r="E1225" s="3">
        <v>0</v>
      </c>
      <c r="F1225" s="3">
        <v>1000</v>
      </c>
      <c r="G1225" s="34">
        <v>19.989999999999998</v>
      </c>
      <c r="H1225" s="3" t="s">
        <v>25</v>
      </c>
      <c r="I1225" s="3" t="s">
        <v>17</v>
      </c>
      <c r="J1225" s="3" t="s">
        <v>8102</v>
      </c>
      <c r="K1225" s="3" t="s">
        <v>8103</v>
      </c>
      <c r="L1225" s="3" t="s">
        <v>68</v>
      </c>
      <c r="M1225" s="26" t="s">
        <v>16689</v>
      </c>
      <c r="N1225"/>
      <c r="O1225" s="3">
        <v>152</v>
      </c>
      <c r="P1225" s="55">
        <v>152463.73000000001</v>
      </c>
      <c r="Q1225" s="55">
        <v>156561.68</v>
      </c>
      <c r="R1225" s="55">
        <v>-4097.95</v>
      </c>
      <c r="S1225" s="57">
        <v>-0.03</v>
      </c>
      <c r="T1225" s="55">
        <v>1003.0508552631579</v>
      </c>
      <c r="U1225" s="55">
        <v>92273.84</v>
      </c>
      <c r="V1225" s="55">
        <v>111904.02</v>
      </c>
      <c r="W1225" s="55">
        <v>-19630.18</v>
      </c>
      <c r="X1225" s="57">
        <v>-0.18</v>
      </c>
      <c r="Y1225" s="3" t="str">
        <f>IFERROR(VLOOKUP(A1225,'Pivot price tier'!$C$8:$L$2290,10,0),"")</f>
        <v xml:space="preserve"> </v>
      </c>
      <c r="Z1225" s="3" t="str">
        <f>IFERROR(VLOOKUP(A1225,'Pivot price tier by size'!$D$8:$M$2512,10,0),"")</f>
        <v>X</v>
      </c>
      <c r="AA1225" s="3" t="str">
        <f>IFERROR(VLOOKUP(A1225,'Pivot category'!$B$8:$I$2236,8,0),"")</f>
        <v xml:space="preserve"> </v>
      </c>
      <c r="AB1225" s="3" t="str">
        <f>IF(P1225&lt;$AC$1,"Bottom 5%","")</f>
        <v/>
      </c>
      <c r="AC1225"/>
      <c r="AD1225" t="s">
        <v>16511</v>
      </c>
      <c r="AE1225" t="s">
        <v>13865</v>
      </c>
    </row>
    <row r="1226" spans="1:31" hidden="1" x14ac:dyDescent="0.25">
      <c r="A1226" t="s">
        <v>15597</v>
      </c>
      <c r="B1226" t="s">
        <v>15598</v>
      </c>
      <c r="C1226" s="3" t="s">
        <v>32</v>
      </c>
      <c r="D1226" s="3" t="s">
        <v>15039</v>
      </c>
      <c r="E1226" s="3" t="s">
        <v>5053</v>
      </c>
      <c r="F1226" s="3">
        <v>70000</v>
      </c>
      <c r="G1226" s="34">
        <v>29.99</v>
      </c>
      <c r="H1226" s="3" t="s">
        <v>27</v>
      </c>
      <c r="I1226" s="3" t="s">
        <v>23</v>
      </c>
      <c r="J1226" s="3" t="s">
        <v>8107</v>
      </c>
      <c r="K1226" s="3" t="s">
        <v>8109</v>
      </c>
      <c r="L1226" s="3" t="s">
        <v>68</v>
      </c>
      <c r="M1226" s="26">
        <v>45845</v>
      </c>
      <c r="N1226"/>
      <c r="O1226" s="3">
        <v>0</v>
      </c>
      <c r="P1226" s="55">
        <v>4648.8999999999996</v>
      </c>
      <c r="Q1226" s="55"/>
      <c r="R1226" s="55">
        <v>4648.8999999999996</v>
      </c>
      <c r="S1226" s="57"/>
      <c r="T1226" s="55" t="s">
        <v>78</v>
      </c>
      <c r="U1226" s="55">
        <v>5374.88</v>
      </c>
      <c r="V1226" s="55">
        <v>0</v>
      </c>
      <c r="W1226" s="55">
        <v>5374.88</v>
      </c>
      <c r="X1226" s="57">
        <v>0</v>
      </c>
      <c r="Y1226" s="3" t="str">
        <f>IFERROR(VLOOKUP(A1226,'Pivot price tier'!$C$8:$L$2290,10,0),"")</f>
        <v/>
      </c>
      <c r="Z1226" s="3" t="str">
        <f>IFERROR(VLOOKUP(A1226,'Pivot price tier by size'!$D$8:$M$2512,10,0),"")</f>
        <v/>
      </c>
      <c r="AA1226" s="3" t="str">
        <f>IFERROR(VLOOKUP(A1226,'Pivot category'!$B$8:$I$2236,8,0),"")</f>
        <v/>
      </c>
      <c r="AB1226" s="3" t="str">
        <f>IF(P1226&lt;$AC$1,"Bottom 5%","")</f>
        <v>Bottom 5%</v>
      </c>
      <c r="AC1226"/>
      <c r="AD1226" t="s">
        <v>16524</v>
      </c>
      <c r="AE1226" t="s">
        <v>13861</v>
      </c>
    </row>
    <row r="1227" spans="1:31" hidden="1" x14ac:dyDescent="0.25">
      <c r="A1227" t="s">
        <v>10643</v>
      </c>
      <c r="B1227" t="s">
        <v>10644</v>
      </c>
      <c r="C1227" s="3" t="s">
        <v>36</v>
      </c>
      <c r="D1227" s="3" t="s">
        <v>9996</v>
      </c>
      <c r="E1227" s="3" t="s">
        <v>5053</v>
      </c>
      <c r="F1227" s="3">
        <v>10000</v>
      </c>
      <c r="G1227" s="34">
        <v>8.49</v>
      </c>
      <c r="H1227" s="3" t="s">
        <v>28</v>
      </c>
      <c r="I1227" s="3" t="s">
        <v>13</v>
      </c>
      <c r="J1227" s="3" t="s">
        <v>8107</v>
      </c>
      <c r="K1227" s="3" t="s">
        <v>8111</v>
      </c>
      <c r="L1227" s="3" t="s">
        <v>8105</v>
      </c>
      <c r="M1227" s="26" t="s">
        <v>16689</v>
      </c>
      <c r="N1227"/>
      <c r="O1227" s="3" t="s">
        <v>78</v>
      </c>
      <c r="P1227" s="55"/>
      <c r="Q1227" s="55">
        <v>8.49</v>
      </c>
      <c r="R1227" s="55">
        <v>-8.49</v>
      </c>
      <c r="S1227" s="57">
        <v>-1</v>
      </c>
      <c r="T1227" s="55" t="s">
        <v>78</v>
      </c>
      <c r="U1227" s="55" t="s">
        <v>78</v>
      </c>
      <c r="V1227" s="55" t="s">
        <v>78</v>
      </c>
      <c r="W1227" s="55" t="s">
        <v>78</v>
      </c>
      <c r="X1227" s="57" t="s">
        <v>78</v>
      </c>
      <c r="Y1227" s="3" t="str">
        <f>IFERROR(VLOOKUP(A1227,'Pivot price tier'!$C$8:$L$2290,10,0),"")</f>
        <v/>
      </c>
      <c r="Z1227" s="3" t="str">
        <f>IFERROR(VLOOKUP(A1227,'Pivot price tier by size'!$D$8:$M$2512,10,0),"")</f>
        <v/>
      </c>
      <c r="AA1227" s="3" t="str">
        <f>IFERROR(VLOOKUP(A1227,'Pivot category'!$B$8:$I$2236,8,0),"")</f>
        <v/>
      </c>
      <c r="AB1227" s="3" t="str">
        <f>IF(P1227&lt;$AC$1,"Bottom 5%","")</f>
        <v>Bottom 5%</v>
      </c>
      <c r="AC1227"/>
      <c r="AD1227" t="s">
        <v>16637</v>
      </c>
      <c r="AE1227" t="s">
        <v>16642</v>
      </c>
    </row>
    <row r="1228" spans="1:31" hidden="1" x14ac:dyDescent="0.25">
      <c r="A1228" t="s">
        <v>14517</v>
      </c>
      <c r="B1228" t="s">
        <v>14518</v>
      </c>
      <c r="C1228" s="3" t="s">
        <v>32</v>
      </c>
      <c r="D1228" s="3" t="s">
        <v>14391</v>
      </c>
      <c r="E1228" s="3" t="s">
        <v>5053</v>
      </c>
      <c r="F1228" s="3">
        <v>70000</v>
      </c>
      <c r="G1228" s="34">
        <v>39.99</v>
      </c>
      <c r="H1228" s="3" t="s">
        <v>12</v>
      </c>
      <c r="I1228" s="3" t="s">
        <v>23</v>
      </c>
      <c r="J1228" s="3" t="s">
        <v>8102</v>
      </c>
      <c r="K1228" s="3" t="s">
        <v>8103</v>
      </c>
      <c r="L1228" s="3" t="s">
        <v>68</v>
      </c>
      <c r="M1228" s="26">
        <v>45778</v>
      </c>
      <c r="N1228"/>
      <c r="O1228" s="3">
        <v>34</v>
      </c>
      <c r="P1228" s="55">
        <v>22273.63</v>
      </c>
      <c r="Q1228" s="55">
        <v>1665.66</v>
      </c>
      <c r="R1228" s="55">
        <v>20607.97</v>
      </c>
      <c r="S1228" s="57">
        <v>12.37</v>
      </c>
      <c r="T1228" s="55">
        <v>655.10676470588237</v>
      </c>
      <c r="U1228" s="55">
        <v>1137.72</v>
      </c>
      <c r="V1228" s="55">
        <v>0</v>
      </c>
      <c r="W1228" s="55">
        <v>1137.72</v>
      </c>
      <c r="X1228" s="57">
        <v>0</v>
      </c>
      <c r="Y1228" s="3" t="str">
        <f>IFERROR(VLOOKUP(A1228,'Pivot price tier'!$C$8:$L$2290,10,0),"")</f>
        <v xml:space="preserve"> </v>
      </c>
      <c r="Z1228" s="3" t="str">
        <f>IFERROR(VLOOKUP(A1228,'Pivot price tier by size'!$D$8:$M$2512,10,0),"")</f>
        <v xml:space="preserve"> </v>
      </c>
      <c r="AA1228" s="3" t="str">
        <f>IFERROR(VLOOKUP(A1228,'Pivot category'!$B$8:$I$2236,8,0),"")</f>
        <v>X</v>
      </c>
      <c r="AB1228" s="3" t="str">
        <f>IF(P1228&lt;$AC$1,"Bottom 5%","")</f>
        <v>Bottom 5%</v>
      </c>
      <c r="AC1228"/>
      <c r="AD1228" t="s">
        <v>11021</v>
      </c>
      <c r="AE1228" t="s">
        <v>13863</v>
      </c>
    </row>
    <row r="1229" spans="1:31" hidden="1" x14ac:dyDescent="0.25">
      <c r="A1229" t="s">
        <v>14519</v>
      </c>
      <c r="B1229" t="s">
        <v>14520</v>
      </c>
      <c r="C1229" s="3" t="s">
        <v>32</v>
      </c>
      <c r="D1229" s="3" t="s">
        <v>14392</v>
      </c>
      <c r="E1229" s="3" t="s">
        <v>5053</v>
      </c>
      <c r="F1229" s="3">
        <v>70000</v>
      </c>
      <c r="G1229" s="34">
        <v>39.99</v>
      </c>
      <c r="H1229" s="3" t="s">
        <v>12</v>
      </c>
      <c r="I1229" s="3" t="s">
        <v>23</v>
      </c>
      <c r="J1229" s="3" t="s">
        <v>8102</v>
      </c>
      <c r="K1229" s="3" t="s">
        <v>8103</v>
      </c>
      <c r="L1229" s="3" t="s">
        <v>68</v>
      </c>
      <c r="M1229" s="26">
        <v>45778</v>
      </c>
      <c r="N1229"/>
      <c r="O1229" s="3">
        <v>30</v>
      </c>
      <c r="P1229" s="55">
        <v>14553.51</v>
      </c>
      <c r="Q1229" s="55">
        <v>783.84</v>
      </c>
      <c r="R1229" s="55">
        <v>13769.67</v>
      </c>
      <c r="S1229" s="57">
        <v>17.57</v>
      </c>
      <c r="T1229" s="55">
        <v>485.11700000000002</v>
      </c>
      <c r="U1229" s="55">
        <v>2097.48</v>
      </c>
      <c r="V1229" s="55">
        <v>0</v>
      </c>
      <c r="W1229" s="55">
        <v>2097.48</v>
      </c>
      <c r="X1229" s="57">
        <v>0</v>
      </c>
      <c r="Y1229" s="3" t="str">
        <f>IFERROR(VLOOKUP(A1229,'Pivot price tier'!$C$8:$L$2290,10,0),"")</f>
        <v xml:space="preserve"> </v>
      </c>
      <c r="Z1229" s="3" t="str">
        <f>IFERROR(VLOOKUP(A1229,'Pivot price tier by size'!$D$8:$M$2512,10,0),"")</f>
        <v xml:space="preserve"> </v>
      </c>
      <c r="AA1229" s="3" t="str">
        <f>IFERROR(VLOOKUP(A1229,'Pivot category'!$B$8:$I$2236,8,0),"")</f>
        <v>X</v>
      </c>
      <c r="AB1229" s="3" t="str">
        <f>IF(P1229&lt;$AC$1,"Bottom 5%","")</f>
        <v>Bottom 5%</v>
      </c>
      <c r="AC1229"/>
      <c r="AD1229" t="s">
        <v>16510</v>
      </c>
      <c r="AE1229" t="s">
        <v>13863</v>
      </c>
    </row>
    <row r="1230" spans="1:31" hidden="1" x14ac:dyDescent="0.25">
      <c r="A1230" t="s">
        <v>8953</v>
      </c>
      <c r="B1230" t="s">
        <v>8952</v>
      </c>
      <c r="C1230" s="3" t="s">
        <v>32</v>
      </c>
      <c r="D1230" s="3" t="s">
        <v>8622</v>
      </c>
      <c r="E1230" s="3" t="s">
        <v>5054</v>
      </c>
      <c r="F1230" s="3">
        <v>10000</v>
      </c>
      <c r="G1230" s="34">
        <v>110.39</v>
      </c>
      <c r="H1230" s="3" t="s">
        <v>12402</v>
      </c>
      <c r="I1230" s="3" t="s">
        <v>74</v>
      </c>
      <c r="J1230" s="3" t="s">
        <v>8107</v>
      </c>
      <c r="K1230" s="3" t="s">
        <v>8111</v>
      </c>
      <c r="L1230" s="3" t="s">
        <v>8106</v>
      </c>
      <c r="M1230" s="26" t="s">
        <v>16689</v>
      </c>
      <c r="N1230"/>
      <c r="O1230" s="3">
        <v>1</v>
      </c>
      <c r="P1230" s="55">
        <v>883.12</v>
      </c>
      <c r="Q1230" s="55">
        <v>110.39</v>
      </c>
      <c r="R1230" s="55">
        <v>772.73</v>
      </c>
      <c r="S1230" s="57">
        <v>7</v>
      </c>
      <c r="T1230" s="55">
        <v>883.12</v>
      </c>
      <c r="U1230" s="55">
        <v>0</v>
      </c>
      <c r="V1230" s="55">
        <v>1103.9000000000001</v>
      </c>
      <c r="W1230" s="55">
        <v>-1103.9000000000001</v>
      </c>
      <c r="X1230" s="57">
        <v>-1</v>
      </c>
      <c r="Y1230" s="3" t="str">
        <f>IFERROR(VLOOKUP(A1230,'Pivot price tier'!$C$8:$L$2290,10,0),"")</f>
        <v/>
      </c>
      <c r="Z1230" s="3" t="str">
        <f>IFERROR(VLOOKUP(A1230,'Pivot price tier by size'!$D$8:$M$2512,10,0),"")</f>
        <v/>
      </c>
      <c r="AA1230" s="3" t="str">
        <f>IFERROR(VLOOKUP(A1230,'Pivot category'!$B$8:$I$2236,8,0),"")</f>
        <v/>
      </c>
      <c r="AB1230" s="3" t="str">
        <f>IF(P1230&lt;$AC$1,"Bottom 5%","")</f>
        <v>Bottom 5%</v>
      </c>
      <c r="AC1230"/>
      <c r="AD1230" t="s">
        <v>16510</v>
      </c>
      <c r="AE1230" t="s">
        <v>13868</v>
      </c>
    </row>
    <row r="1231" spans="1:31" hidden="1" x14ac:dyDescent="0.25">
      <c r="A1231" t="s">
        <v>9899</v>
      </c>
      <c r="B1231" t="s">
        <v>9900</v>
      </c>
      <c r="C1231" s="3" t="s">
        <v>32</v>
      </c>
      <c r="D1231" s="3" t="s">
        <v>8623</v>
      </c>
      <c r="E1231" s="3" t="s">
        <v>5101</v>
      </c>
      <c r="F1231" s="3">
        <v>10000</v>
      </c>
      <c r="G1231" s="34">
        <v>59.99</v>
      </c>
      <c r="H1231" s="3" t="s">
        <v>12402</v>
      </c>
      <c r="I1231" s="3" t="s">
        <v>15</v>
      </c>
      <c r="J1231" s="3" t="s">
        <v>8107</v>
      </c>
      <c r="K1231" s="3" t="s">
        <v>8111</v>
      </c>
      <c r="L1231" s="3" t="s">
        <v>8106</v>
      </c>
      <c r="M1231" s="26" t="s">
        <v>16689</v>
      </c>
      <c r="N1231"/>
      <c r="O1231" s="3">
        <v>1</v>
      </c>
      <c r="P1231" s="55">
        <v>179.97</v>
      </c>
      <c r="Q1231" s="55">
        <v>359.94</v>
      </c>
      <c r="R1231" s="55">
        <v>-179.97</v>
      </c>
      <c r="S1231" s="57">
        <v>-0.5</v>
      </c>
      <c r="T1231" s="55">
        <v>179.97</v>
      </c>
      <c r="U1231" s="55">
        <v>0</v>
      </c>
      <c r="V1231" s="55">
        <v>1919.68</v>
      </c>
      <c r="W1231" s="55">
        <v>-1919.68</v>
      </c>
      <c r="X1231" s="57">
        <v>-1</v>
      </c>
      <c r="Y1231" s="3" t="str">
        <f>IFERROR(VLOOKUP(A1231,'Pivot price tier'!$C$8:$L$2290,10,0),"")</f>
        <v/>
      </c>
      <c r="Z1231" s="3" t="str">
        <f>IFERROR(VLOOKUP(A1231,'Pivot price tier by size'!$D$8:$M$2512,10,0),"")</f>
        <v/>
      </c>
      <c r="AA1231" s="3" t="str">
        <f>IFERROR(VLOOKUP(A1231,'Pivot category'!$B$8:$I$2236,8,0),"")</f>
        <v/>
      </c>
      <c r="AB1231" s="3" t="str">
        <f>IF(P1231&lt;$AC$1,"Bottom 5%","")</f>
        <v>Bottom 5%</v>
      </c>
      <c r="AC1231"/>
      <c r="AD1231" t="s">
        <v>16510</v>
      </c>
      <c r="AE1231" t="s">
        <v>13868</v>
      </c>
    </row>
    <row r="1232" spans="1:31" hidden="1" x14ac:dyDescent="0.25">
      <c r="A1232" t="s">
        <v>8955</v>
      </c>
      <c r="B1232" t="s">
        <v>8954</v>
      </c>
      <c r="C1232" s="3" t="s">
        <v>32</v>
      </c>
      <c r="D1232" s="3" t="s">
        <v>8624</v>
      </c>
      <c r="E1232" s="3" t="s">
        <v>5054</v>
      </c>
      <c r="F1232" s="3">
        <v>10000</v>
      </c>
      <c r="G1232" s="34">
        <v>59.99</v>
      </c>
      <c r="H1232" s="3" t="s">
        <v>12402</v>
      </c>
      <c r="I1232" s="3" t="s">
        <v>15</v>
      </c>
      <c r="J1232" s="3" t="s">
        <v>8107</v>
      </c>
      <c r="K1232" s="3" t="s">
        <v>8111</v>
      </c>
      <c r="L1232" s="3" t="s">
        <v>8106</v>
      </c>
      <c r="M1232" s="26" t="s">
        <v>16689</v>
      </c>
      <c r="N1232"/>
      <c r="O1232" s="3">
        <v>1</v>
      </c>
      <c r="P1232" s="55">
        <v>239.96</v>
      </c>
      <c r="Q1232" s="55">
        <v>59.99</v>
      </c>
      <c r="R1232" s="55">
        <v>179.97</v>
      </c>
      <c r="S1232" s="57">
        <v>3</v>
      </c>
      <c r="T1232" s="55">
        <v>239.96</v>
      </c>
      <c r="U1232" s="55">
        <v>0</v>
      </c>
      <c r="V1232" s="55">
        <v>159.97999999999999</v>
      </c>
      <c r="W1232" s="55">
        <v>-159.97999999999999</v>
      </c>
      <c r="X1232" s="57">
        <v>-1</v>
      </c>
      <c r="Y1232" s="3" t="str">
        <f>IFERROR(VLOOKUP(A1232,'Pivot price tier'!$C$8:$L$2290,10,0),"")</f>
        <v/>
      </c>
      <c r="Z1232" s="3" t="str">
        <f>IFERROR(VLOOKUP(A1232,'Pivot price tier by size'!$D$8:$M$2512,10,0),"")</f>
        <v/>
      </c>
      <c r="AA1232" s="3" t="str">
        <f>IFERROR(VLOOKUP(A1232,'Pivot category'!$B$8:$I$2236,8,0),"")</f>
        <v/>
      </c>
      <c r="AB1232" s="3" t="str">
        <f>IF(P1232&lt;$AC$1,"Bottom 5%","")</f>
        <v>Bottom 5%</v>
      </c>
      <c r="AC1232"/>
      <c r="AD1232" t="s">
        <v>16510</v>
      </c>
      <c r="AE1232" t="s">
        <v>13868</v>
      </c>
    </row>
    <row r="1233" spans="1:31" hidden="1" x14ac:dyDescent="0.25">
      <c r="A1233" t="s">
        <v>13103</v>
      </c>
      <c r="B1233" t="s">
        <v>13429</v>
      </c>
      <c r="C1233" s="3" t="s">
        <v>36</v>
      </c>
      <c r="D1233" s="3" t="s">
        <v>4820</v>
      </c>
      <c r="E1233" s="3" t="s">
        <v>5053</v>
      </c>
      <c r="F1233" s="3">
        <v>4000</v>
      </c>
      <c r="G1233" s="34">
        <v>6.29</v>
      </c>
      <c r="H1233" s="3" t="s">
        <v>26</v>
      </c>
      <c r="I1233" s="3" t="s">
        <v>13</v>
      </c>
      <c r="J1233" s="3" t="s">
        <v>8104</v>
      </c>
      <c r="K1233" s="3" t="s">
        <v>8111</v>
      </c>
      <c r="L1233" s="3" t="s">
        <v>8108</v>
      </c>
      <c r="M1233" s="26">
        <v>45597</v>
      </c>
      <c r="N1233"/>
      <c r="O1233" s="3" t="s">
        <v>78</v>
      </c>
      <c r="P1233" s="55"/>
      <c r="Q1233" s="55">
        <v>18.87</v>
      </c>
      <c r="R1233" s="55">
        <v>-18.87</v>
      </c>
      <c r="S1233" s="57">
        <v>-1</v>
      </c>
      <c r="T1233" s="55" t="s">
        <v>78</v>
      </c>
      <c r="U1233" s="55">
        <v>0</v>
      </c>
      <c r="V1233" s="55">
        <v>150.96</v>
      </c>
      <c r="W1233" s="55">
        <v>-150.96</v>
      </c>
      <c r="X1233" s="57">
        <v>-1</v>
      </c>
      <c r="Y1233" s="3" t="str">
        <f>IFERROR(VLOOKUP(A1233,'Pivot price tier'!$C$8:$L$2290,10,0),"")</f>
        <v/>
      </c>
      <c r="Z1233" s="3" t="str">
        <f>IFERROR(VLOOKUP(A1233,'Pivot price tier by size'!$D$8:$M$2512,10,0),"")</f>
        <v/>
      </c>
      <c r="AA1233" s="3" t="str">
        <f>IFERROR(VLOOKUP(A1233,'Pivot category'!$B$8:$I$2236,8,0),"")</f>
        <v/>
      </c>
      <c r="AB1233" s="3" t="str">
        <f>IF(P1233&lt;$AC$1,"Bottom 5%","")</f>
        <v>Bottom 5%</v>
      </c>
      <c r="AC1233"/>
      <c r="AD1233" t="s">
        <v>16512</v>
      </c>
      <c r="AE1233" t="s">
        <v>13856</v>
      </c>
    </row>
    <row r="1234" spans="1:31" hidden="1" x14ac:dyDescent="0.25">
      <c r="A1234" t="s">
        <v>9686</v>
      </c>
      <c r="B1234" t="s">
        <v>9710</v>
      </c>
      <c r="C1234" s="3" t="s">
        <v>36</v>
      </c>
      <c r="D1234" s="3" t="s">
        <v>5099</v>
      </c>
      <c r="E1234" s="3" t="s">
        <v>5053</v>
      </c>
      <c r="F1234" s="3">
        <v>9000</v>
      </c>
      <c r="G1234" s="34">
        <v>10.19</v>
      </c>
      <c r="H1234" s="3" t="s">
        <v>12</v>
      </c>
      <c r="I1234" s="3" t="s">
        <v>17</v>
      </c>
      <c r="J1234" s="3" t="s">
        <v>8112</v>
      </c>
      <c r="K1234" s="3" t="s">
        <v>8111</v>
      </c>
      <c r="L1234" s="3" t="s">
        <v>8106</v>
      </c>
      <c r="M1234" s="26" t="s">
        <v>16689</v>
      </c>
      <c r="N1234"/>
      <c r="O1234" s="3">
        <v>1</v>
      </c>
      <c r="P1234" s="55"/>
      <c r="Q1234" s="55">
        <v>33.979999999999997</v>
      </c>
      <c r="R1234" s="55">
        <v>-33.979999999999997</v>
      </c>
      <c r="S1234" s="57">
        <v>-1</v>
      </c>
      <c r="T1234" s="55">
        <v>0</v>
      </c>
      <c r="U1234" s="55">
        <v>2993.27</v>
      </c>
      <c r="V1234" s="55">
        <v>6626.1</v>
      </c>
      <c r="W1234" s="55">
        <v>-3632.83</v>
      </c>
      <c r="X1234" s="57">
        <v>-0.55000000000000004</v>
      </c>
      <c r="Y1234" s="3" t="str">
        <f>IFERROR(VLOOKUP(A1234,'Pivot price tier'!$C$8:$L$2290,10,0),"")</f>
        <v/>
      </c>
      <c r="Z1234" s="3" t="str">
        <f>IFERROR(VLOOKUP(A1234,'Pivot price tier by size'!$D$8:$M$2512,10,0),"")</f>
        <v/>
      </c>
      <c r="AA1234" s="3" t="str">
        <f>IFERROR(VLOOKUP(A1234,'Pivot category'!$B$8:$I$2236,8,0),"")</f>
        <v/>
      </c>
      <c r="AB1234" s="3" t="str">
        <f>IF(P1234&lt;$AC$1,"Bottom 5%","")</f>
        <v>Bottom 5%</v>
      </c>
      <c r="AC1234"/>
      <c r="AD1234" t="s">
        <v>11018</v>
      </c>
      <c r="AE1234" t="s">
        <v>16549</v>
      </c>
    </row>
    <row r="1235" spans="1:31" hidden="1" x14ac:dyDescent="0.25">
      <c r="A1235" t="s">
        <v>11414</v>
      </c>
      <c r="B1235" t="s">
        <v>14521</v>
      </c>
      <c r="C1235" s="3" t="s">
        <v>36</v>
      </c>
      <c r="D1235" s="3" t="s">
        <v>9756</v>
      </c>
      <c r="E1235" s="3" t="s">
        <v>5053</v>
      </c>
      <c r="F1235" s="3">
        <v>10000</v>
      </c>
      <c r="G1235" s="34">
        <v>8.99</v>
      </c>
      <c r="H1235" s="3" t="s">
        <v>30</v>
      </c>
      <c r="I1235" s="3" t="s">
        <v>17</v>
      </c>
      <c r="J1235" s="3" t="s">
        <v>8112</v>
      </c>
      <c r="K1235" s="3" t="s">
        <v>8111</v>
      </c>
      <c r="L1235" s="3" t="s">
        <v>8106</v>
      </c>
      <c r="M1235" s="26">
        <v>45778</v>
      </c>
      <c r="N1235"/>
      <c r="O1235" s="3" t="s">
        <v>78</v>
      </c>
      <c r="P1235" s="55">
        <v>326.73</v>
      </c>
      <c r="Q1235" s="55">
        <v>134.91</v>
      </c>
      <c r="R1235" s="55">
        <v>191.82</v>
      </c>
      <c r="S1235" s="57">
        <v>1.42</v>
      </c>
      <c r="T1235" s="55" t="s">
        <v>78</v>
      </c>
      <c r="U1235" s="55">
        <v>935.28</v>
      </c>
      <c r="V1235" s="55">
        <v>899.4</v>
      </c>
      <c r="W1235" s="55">
        <v>35.880000000000003</v>
      </c>
      <c r="X1235" s="57">
        <v>0.04</v>
      </c>
      <c r="Y1235" s="3" t="str">
        <f>IFERROR(VLOOKUP(A1235,'Pivot price tier'!$C$8:$L$2290,10,0),"")</f>
        <v/>
      </c>
      <c r="Z1235" s="3" t="str">
        <f>IFERROR(VLOOKUP(A1235,'Pivot price tier by size'!$D$8:$M$2512,10,0),"")</f>
        <v/>
      </c>
      <c r="AA1235" s="3" t="str">
        <f>IFERROR(VLOOKUP(A1235,'Pivot category'!$B$8:$I$2236,8,0),"")</f>
        <v/>
      </c>
      <c r="AB1235" s="3" t="str">
        <f>IF(P1235&lt;$AC$1,"Bottom 5%","")</f>
        <v>Bottom 5%</v>
      </c>
      <c r="AC1235"/>
      <c r="AD1235" t="s">
        <v>11018</v>
      </c>
      <c r="AE1235" t="s">
        <v>16549</v>
      </c>
    </row>
    <row r="1236" spans="1:31" hidden="1" x14ac:dyDescent="0.25">
      <c r="A1236" t="s">
        <v>9623</v>
      </c>
      <c r="B1236" t="s">
        <v>9624</v>
      </c>
      <c r="C1236" s="3" t="s">
        <v>36</v>
      </c>
      <c r="D1236" s="3" t="s">
        <v>5096</v>
      </c>
      <c r="E1236" s="3" t="s">
        <v>5053</v>
      </c>
      <c r="F1236" s="3">
        <v>9000</v>
      </c>
      <c r="G1236" s="34">
        <v>8.99</v>
      </c>
      <c r="H1236" s="3" t="s">
        <v>25</v>
      </c>
      <c r="I1236" s="3" t="s">
        <v>13</v>
      </c>
      <c r="J1236" s="3" t="s">
        <v>8102</v>
      </c>
      <c r="K1236" s="3" t="s">
        <v>8111</v>
      </c>
      <c r="L1236" s="3" t="s">
        <v>68</v>
      </c>
      <c r="M1236" s="26" t="s">
        <v>16689</v>
      </c>
      <c r="N1236"/>
      <c r="O1236" s="3">
        <v>9</v>
      </c>
      <c r="P1236" s="55">
        <v>1285.57</v>
      </c>
      <c r="Q1236" s="55">
        <v>699.21</v>
      </c>
      <c r="R1236" s="55">
        <v>586.36</v>
      </c>
      <c r="S1236" s="57">
        <v>0.84</v>
      </c>
      <c r="T1236" s="55">
        <v>142.8411111111111</v>
      </c>
      <c r="U1236" s="55">
        <v>21818.73</v>
      </c>
      <c r="V1236" s="55">
        <v>15609.92</v>
      </c>
      <c r="W1236" s="55">
        <v>6208.81</v>
      </c>
      <c r="X1236" s="57">
        <v>0.4</v>
      </c>
      <c r="Y1236" s="3" t="str">
        <f>IFERROR(VLOOKUP(A1236,'Pivot price tier'!$C$8:$L$2290,10,0),"")</f>
        <v/>
      </c>
      <c r="Z1236" s="3" t="str">
        <f>IFERROR(VLOOKUP(A1236,'Pivot price tier by size'!$D$8:$M$2512,10,0),"")</f>
        <v/>
      </c>
      <c r="AA1236" s="3" t="str">
        <f>IFERROR(VLOOKUP(A1236,'Pivot category'!$B$8:$I$2236,8,0),"")</f>
        <v/>
      </c>
      <c r="AB1236" s="3" t="str">
        <f>IF(P1236&lt;$AC$1,"Bottom 5%","")</f>
        <v>Bottom 5%</v>
      </c>
      <c r="AC1236"/>
      <c r="AD1236" t="s">
        <v>11018</v>
      </c>
      <c r="AE1236" t="s">
        <v>16549</v>
      </c>
    </row>
    <row r="1237" spans="1:31" hidden="1" x14ac:dyDescent="0.25">
      <c r="A1237" t="s">
        <v>11415</v>
      </c>
      <c r="B1237" t="s">
        <v>11490</v>
      </c>
      <c r="C1237" s="3" t="s">
        <v>36</v>
      </c>
      <c r="D1237" s="3" t="s">
        <v>8267</v>
      </c>
      <c r="E1237" s="3" t="s">
        <v>5053</v>
      </c>
      <c r="F1237" s="3">
        <v>9000</v>
      </c>
      <c r="G1237" s="34">
        <v>13.99</v>
      </c>
      <c r="H1237" s="3" t="s">
        <v>27</v>
      </c>
      <c r="I1237" s="3" t="s">
        <v>17</v>
      </c>
      <c r="J1237" s="3" t="s">
        <v>8102</v>
      </c>
      <c r="K1237" s="3" t="s">
        <v>8111</v>
      </c>
      <c r="L1237" s="3" t="s">
        <v>68</v>
      </c>
      <c r="M1237" s="26" t="s">
        <v>16689</v>
      </c>
      <c r="N1237"/>
      <c r="O1237" s="3">
        <v>13</v>
      </c>
      <c r="P1237" s="55">
        <v>3707.35</v>
      </c>
      <c r="Q1237" s="55">
        <v>2605.12</v>
      </c>
      <c r="R1237" s="55">
        <v>1102.23</v>
      </c>
      <c r="S1237" s="57">
        <v>0.42</v>
      </c>
      <c r="T1237" s="55">
        <v>285.18076923076922</v>
      </c>
      <c r="U1237" s="55">
        <v>148168.09</v>
      </c>
      <c r="V1237" s="55">
        <v>116899.76</v>
      </c>
      <c r="W1237" s="55">
        <v>31268.33</v>
      </c>
      <c r="X1237" s="57">
        <v>0.27</v>
      </c>
      <c r="Y1237" s="3" t="str">
        <f>IFERROR(VLOOKUP(A1237,'Pivot price tier'!$C$8:$L$2290,10,0),"")</f>
        <v/>
      </c>
      <c r="Z1237" s="3" t="str">
        <f>IFERROR(VLOOKUP(A1237,'Pivot price tier by size'!$D$8:$M$2512,10,0),"")</f>
        <v/>
      </c>
      <c r="AA1237" s="3" t="str">
        <f>IFERROR(VLOOKUP(A1237,'Pivot category'!$B$8:$I$2236,8,0),"")</f>
        <v/>
      </c>
      <c r="AB1237" s="3" t="str">
        <f>IF(P1237&lt;$AC$1,"Bottom 5%","")</f>
        <v>Bottom 5%</v>
      </c>
      <c r="AC1237"/>
      <c r="AD1237" t="s">
        <v>11018</v>
      </c>
      <c r="AE1237" t="s">
        <v>16549</v>
      </c>
    </row>
    <row r="1238" spans="1:31" hidden="1" x14ac:dyDescent="0.25">
      <c r="A1238" t="s">
        <v>10909</v>
      </c>
      <c r="B1238" t="s">
        <v>10910</v>
      </c>
      <c r="C1238" s="3" t="s">
        <v>36</v>
      </c>
      <c r="D1238" s="3" t="s">
        <v>8269</v>
      </c>
      <c r="E1238" s="3" t="s">
        <v>5053</v>
      </c>
      <c r="F1238" s="3">
        <v>9000</v>
      </c>
      <c r="G1238" s="34">
        <v>5.69</v>
      </c>
      <c r="H1238" s="3" t="s">
        <v>12</v>
      </c>
      <c r="I1238" s="3" t="s">
        <v>13</v>
      </c>
      <c r="J1238" s="3" t="s">
        <v>8107</v>
      </c>
      <c r="K1238" s="3" t="s">
        <v>8111</v>
      </c>
      <c r="L1238" s="3" t="s">
        <v>8106</v>
      </c>
      <c r="M1238" s="26" t="s">
        <v>16689</v>
      </c>
      <c r="N1238"/>
      <c r="O1238" s="3">
        <v>1</v>
      </c>
      <c r="P1238" s="55">
        <v>1011.49</v>
      </c>
      <c r="Q1238" s="55">
        <v>637.82000000000005</v>
      </c>
      <c r="R1238" s="55">
        <v>373.67</v>
      </c>
      <c r="S1238" s="57">
        <v>0.59</v>
      </c>
      <c r="T1238" s="55">
        <v>1011.49</v>
      </c>
      <c r="U1238" s="55">
        <v>5528.01</v>
      </c>
      <c r="V1238" s="55">
        <v>9038.8700000000008</v>
      </c>
      <c r="W1238" s="55">
        <v>-3510.86</v>
      </c>
      <c r="X1238" s="57">
        <v>-0.39</v>
      </c>
      <c r="Y1238" s="3" t="str">
        <f>IFERROR(VLOOKUP(A1238,'Pivot price tier'!$C$8:$L$2290,10,0),"")</f>
        <v/>
      </c>
      <c r="Z1238" s="3" t="str">
        <f>IFERROR(VLOOKUP(A1238,'Pivot price tier by size'!$D$8:$M$2512,10,0),"")</f>
        <v/>
      </c>
      <c r="AA1238" s="3" t="str">
        <f>IFERROR(VLOOKUP(A1238,'Pivot category'!$B$8:$I$2236,8,0),"")</f>
        <v/>
      </c>
      <c r="AB1238" s="3" t="str">
        <f>IF(P1238&lt;$AC$1,"Bottom 5%","")</f>
        <v>Bottom 5%</v>
      </c>
      <c r="AC1238"/>
      <c r="AD1238" t="s">
        <v>11018</v>
      </c>
      <c r="AE1238" t="s">
        <v>16549</v>
      </c>
    </row>
    <row r="1239" spans="1:31" hidden="1" x14ac:dyDescent="0.25">
      <c r="A1239" t="s">
        <v>9901</v>
      </c>
      <c r="B1239" t="s">
        <v>9902</v>
      </c>
      <c r="C1239" s="3" t="s">
        <v>36</v>
      </c>
      <c r="D1239" s="3" t="s">
        <v>5100</v>
      </c>
      <c r="E1239" s="3" t="s">
        <v>5053</v>
      </c>
      <c r="F1239" s="3">
        <v>9000</v>
      </c>
      <c r="G1239" s="34">
        <v>11.99</v>
      </c>
      <c r="H1239" s="3" t="s">
        <v>12402</v>
      </c>
      <c r="I1239" s="3" t="s">
        <v>17</v>
      </c>
      <c r="J1239" s="3" t="s">
        <v>8112</v>
      </c>
      <c r="K1239" s="3" t="s">
        <v>8111</v>
      </c>
      <c r="L1239" s="3" t="s">
        <v>8106</v>
      </c>
      <c r="M1239" s="26" t="s">
        <v>16689</v>
      </c>
      <c r="N1239"/>
      <c r="O1239" s="3">
        <v>2</v>
      </c>
      <c r="P1239" s="55">
        <v>55.96</v>
      </c>
      <c r="Q1239" s="55">
        <v>39.979999999999997</v>
      </c>
      <c r="R1239" s="55">
        <v>15.98</v>
      </c>
      <c r="S1239" s="57">
        <v>0.4</v>
      </c>
      <c r="T1239" s="55">
        <v>27.98</v>
      </c>
      <c r="U1239" s="55">
        <v>67.95</v>
      </c>
      <c r="V1239" s="55">
        <v>119.94</v>
      </c>
      <c r="W1239" s="55">
        <v>-51.99</v>
      </c>
      <c r="X1239" s="57">
        <v>-0.43</v>
      </c>
      <c r="Y1239" s="3" t="str">
        <f>IFERROR(VLOOKUP(A1239,'Pivot price tier'!$C$8:$L$2290,10,0),"")</f>
        <v/>
      </c>
      <c r="Z1239" s="3" t="str">
        <f>IFERROR(VLOOKUP(A1239,'Pivot price tier by size'!$D$8:$M$2512,10,0),"")</f>
        <v/>
      </c>
      <c r="AA1239" s="3" t="str">
        <f>IFERROR(VLOOKUP(A1239,'Pivot category'!$B$8:$I$2236,8,0),"")</f>
        <v/>
      </c>
      <c r="AB1239" s="3" t="str">
        <f>IF(P1239&lt;$AC$1,"Bottom 5%","")</f>
        <v>Bottom 5%</v>
      </c>
      <c r="AC1239"/>
      <c r="AD1239" t="s">
        <v>11018</v>
      </c>
      <c r="AE1239" t="s">
        <v>16549</v>
      </c>
    </row>
    <row r="1240" spans="1:31" hidden="1" x14ac:dyDescent="0.25">
      <c r="A1240" t="s">
        <v>9521</v>
      </c>
      <c r="B1240" t="s">
        <v>9522</v>
      </c>
      <c r="C1240" s="3" t="s">
        <v>36</v>
      </c>
      <c r="D1240" s="3" t="s">
        <v>5097</v>
      </c>
      <c r="E1240" s="3" t="s">
        <v>5053</v>
      </c>
      <c r="F1240" s="3">
        <v>9000</v>
      </c>
      <c r="G1240" s="34">
        <v>8.99</v>
      </c>
      <c r="H1240" s="3" t="s">
        <v>26</v>
      </c>
      <c r="I1240" s="3" t="s">
        <v>13</v>
      </c>
      <c r="J1240" s="3" t="s">
        <v>8102</v>
      </c>
      <c r="K1240" s="3" t="s">
        <v>8111</v>
      </c>
      <c r="L1240" s="3" t="s">
        <v>68</v>
      </c>
      <c r="M1240" s="26" t="s">
        <v>16689</v>
      </c>
      <c r="N1240"/>
      <c r="O1240" s="3">
        <v>14</v>
      </c>
      <c r="P1240" s="55">
        <v>1735.07</v>
      </c>
      <c r="Q1240" s="55">
        <v>3403.66</v>
      </c>
      <c r="R1240" s="55">
        <v>-1668.59</v>
      </c>
      <c r="S1240" s="57">
        <v>-0.49</v>
      </c>
      <c r="T1240" s="55">
        <v>123.93357142857143</v>
      </c>
      <c r="U1240" s="55">
        <v>53733.23</v>
      </c>
      <c r="V1240" s="55">
        <v>52202.42</v>
      </c>
      <c r="W1240" s="55">
        <v>1530.81</v>
      </c>
      <c r="X1240" s="57">
        <v>0.03</v>
      </c>
      <c r="Y1240" s="3" t="str">
        <f>IFERROR(VLOOKUP(A1240,'Pivot price tier'!$C$8:$L$2290,10,0),"")</f>
        <v/>
      </c>
      <c r="Z1240" s="3" t="str">
        <f>IFERROR(VLOOKUP(A1240,'Pivot price tier by size'!$D$8:$M$2512,10,0),"")</f>
        <v/>
      </c>
      <c r="AA1240" s="3" t="str">
        <f>IFERROR(VLOOKUP(A1240,'Pivot category'!$B$8:$I$2236,8,0),"")</f>
        <v/>
      </c>
      <c r="AB1240" s="3" t="str">
        <f>IF(P1240&lt;$AC$1,"Bottom 5%","")</f>
        <v>Bottom 5%</v>
      </c>
      <c r="AC1240"/>
      <c r="AD1240" t="s">
        <v>11018</v>
      </c>
      <c r="AE1240" t="s">
        <v>16549</v>
      </c>
    </row>
    <row r="1241" spans="1:31" hidden="1" x14ac:dyDescent="0.25">
      <c r="A1241" t="s">
        <v>9625</v>
      </c>
      <c r="B1241" t="s">
        <v>9626</v>
      </c>
      <c r="C1241" s="3" t="s">
        <v>36</v>
      </c>
      <c r="D1241" s="3" t="s">
        <v>5098</v>
      </c>
      <c r="E1241" s="3" t="s">
        <v>5053</v>
      </c>
      <c r="F1241" s="3">
        <v>9000</v>
      </c>
      <c r="G1241" s="34">
        <v>13.99</v>
      </c>
      <c r="H1241" s="3" t="s">
        <v>27</v>
      </c>
      <c r="I1241" s="3" t="s">
        <v>17</v>
      </c>
      <c r="J1241" s="3" t="s">
        <v>8102</v>
      </c>
      <c r="K1241" s="3" t="s">
        <v>8111</v>
      </c>
      <c r="L1241" s="3" t="s">
        <v>68</v>
      </c>
      <c r="M1241" s="26" t="s">
        <v>16689</v>
      </c>
      <c r="N1241"/>
      <c r="O1241" s="3">
        <v>21</v>
      </c>
      <c r="P1241" s="55">
        <v>7498.64</v>
      </c>
      <c r="Q1241" s="55">
        <v>8586.33</v>
      </c>
      <c r="R1241" s="55">
        <v>-1087.69</v>
      </c>
      <c r="S1241" s="57">
        <v>-0.13</v>
      </c>
      <c r="T1241" s="55">
        <v>357.07809523809527</v>
      </c>
      <c r="U1241" s="55">
        <v>505136.93</v>
      </c>
      <c r="V1241" s="55">
        <v>429748.32</v>
      </c>
      <c r="W1241" s="55">
        <v>75388.61</v>
      </c>
      <c r="X1241" s="57">
        <v>0.18</v>
      </c>
      <c r="Y1241" s="3" t="str">
        <f>IFERROR(VLOOKUP(A1241,'Pivot price tier'!$C$8:$L$2290,10,0),"")</f>
        <v/>
      </c>
      <c r="Z1241" s="3" t="str">
        <f>IFERROR(VLOOKUP(A1241,'Pivot price tier by size'!$D$8:$M$2512,10,0),"")</f>
        <v/>
      </c>
      <c r="AA1241" s="3" t="str">
        <f>IFERROR(VLOOKUP(A1241,'Pivot category'!$B$8:$I$2236,8,0),"")</f>
        <v/>
      </c>
      <c r="AB1241" s="3" t="str">
        <f>IF(P1241&lt;$AC$1,"Bottom 5%","")</f>
        <v>Bottom 5%</v>
      </c>
      <c r="AC1241"/>
      <c r="AD1241" t="s">
        <v>11018</v>
      </c>
      <c r="AE1241" t="s">
        <v>16549</v>
      </c>
    </row>
    <row r="1242" spans="1:31" hidden="1" x14ac:dyDescent="0.25">
      <c r="A1242" t="s">
        <v>9903</v>
      </c>
      <c r="B1242" t="s">
        <v>9904</v>
      </c>
      <c r="C1242" s="3" t="s">
        <v>36</v>
      </c>
      <c r="D1242" s="3" t="s">
        <v>8268</v>
      </c>
      <c r="E1242" s="3">
        <v>0</v>
      </c>
      <c r="F1242" s="3">
        <v>9000</v>
      </c>
      <c r="G1242" s="34">
        <v>5.99</v>
      </c>
      <c r="H1242" s="3" t="s">
        <v>29</v>
      </c>
      <c r="I1242" s="3" t="s">
        <v>17</v>
      </c>
      <c r="J1242" s="3" t="s">
        <v>8102</v>
      </c>
      <c r="K1242" s="3" t="s">
        <v>8111</v>
      </c>
      <c r="L1242" s="3" t="s">
        <v>68</v>
      </c>
      <c r="M1242" s="26" t="s">
        <v>16689</v>
      </c>
      <c r="N1242"/>
      <c r="O1242" s="3">
        <v>11</v>
      </c>
      <c r="P1242" s="55">
        <v>203.66</v>
      </c>
      <c r="Q1242" s="55">
        <v>151.24</v>
      </c>
      <c r="R1242" s="55">
        <v>52.42</v>
      </c>
      <c r="S1242" s="57">
        <v>0.35</v>
      </c>
      <c r="T1242" s="55">
        <v>18.514545454545456</v>
      </c>
      <c r="U1242" s="55">
        <v>46937.64</v>
      </c>
      <c r="V1242" s="55">
        <v>45416.2</v>
      </c>
      <c r="W1242" s="55">
        <v>1521.44</v>
      </c>
      <c r="X1242" s="57">
        <v>0.03</v>
      </c>
      <c r="Y1242" s="3" t="str">
        <f>IFERROR(VLOOKUP(A1242,'Pivot price tier'!$C$8:$L$2290,10,0),"")</f>
        <v/>
      </c>
      <c r="Z1242" s="3" t="str">
        <f>IFERROR(VLOOKUP(A1242,'Pivot price tier by size'!$D$8:$M$2512,10,0),"")</f>
        <v/>
      </c>
      <c r="AA1242" s="3" t="str">
        <f>IFERROR(VLOOKUP(A1242,'Pivot category'!$B$8:$I$2236,8,0),"")</f>
        <v/>
      </c>
      <c r="AB1242" s="3" t="str">
        <f>IF(P1242&lt;$AC$1,"Bottom 5%","")</f>
        <v>Bottom 5%</v>
      </c>
      <c r="AC1242"/>
      <c r="AD1242" t="s">
        <v>11018</v>
      </c>
      <c r="AE1242" t="s">
        <v>16549</v>
      </c>
    </row>
    <row r="1243" spans="1:31" hidden="1" x14ac:dyDescent="0.25">
      <c r="A1243" t="s">
        <v>9905</v>
      </c>
      <c r="B1243" t="s">
        <v>9906</v>
      </c>
      <c r="C1243" s="3" t="s">
        <v>36</v>
      </c>
      <c r="D1243" s="3" t="s">
        <v>5095</v>
      </c>
      <c r="E1243" s="3" t="s">
        <v>5053</v>
      </c>
      <c r="F1243" s="3">
        <v>9000</v>
      </c>
      <c r="G1243" s="34">
        <v>8.99</v>
      </c>
      <c r="H1243" s="3" t="s">
        <v>28</v>
      </c>
      <c r="I1243" s="3" t="s">
        <v>13</v>
      </c>
      <c r="J1243" s="3" t="s">
        <v>8102</v>
      </c>
      <c r="K1243" s="3" t="s">
        <v>8111</v>
      </c>
      <c r="L1243" s="3" t="s">
        <v>68</v>
      </c>
      <c r="M1243" s="26" t="s">
        <v>16689</v>
      </c>
      <c r="N1243"/>
      <c r="O1243" s="3">
        <v>14</v>
      </c>
      <c r="P1243" s="55">
        <v>3389.23</v>
      </c>
      <c r="Q1243" s="55">
        <v>4775.1499999999996</v>
      </c>
      <c r="R1243" s="55">
        <v>-1385.92</v>
      </c>
      <c r="S1243" s="57">
        <v>-0.28999999999999998</v>
      </c>
      <c r="T1243" s="55">
        <v>242.08785714285713</v>
      </c>
      <c r="U1243" s="55">
        <v>201250.14</v>
      </c>
      <c r="V1243" s="55">
        <v>211297.52</v>
      </c>
      <c r="W1243" s="55">
        <v>-10047.379999999999</v>
      </c>
      <c r="X1243" s="57">
        <v>-0.05</v>
      </c>
      <c r="Y1243" s="3" t="str">
        <f>IFERROR(VLOOKUP(A1243,'Pivot price tier'!$C$8:$L$2290,10,0),"")</f>
        <v/>
      </c>
      <c r="Z1243" s="3" t="str">
        <f>IFERROR(VLOOKUP(A1243,'Pivot price tier by size'!$D$8:$M$2512,10,0),"")</f>
        <v/>
      </c>
      <c r="AA1243" s="3" t="str">
        <f>IFERROR(VLOOKUP(A1243,'Pivot category'!$B$8:$I$2236,8,0),"")</f>
        <v/>
      </c>
      <c r="AB1243" s="3" t="str">
        <f>IF(P1243&lt;$AC$1,"Bottom 5%","")</f>
        <v>Bottom 5%</v>
      </c>
      <c r="AC1243"/>
      <c r="AD1243" t="s">
        <v>11018</v>
      </c>
      <c r="AE1243" t="s">
        <v>16549</v>
      </c>
    </row>
    <row r="1244" spans="1:31" hidden="1" x14ac:dyDescent="0.25">
      <c r="A1244" t="s">
        <v>15363</v>
      </c>
      <c r="B1244" t="s">
        <v>15364</v>
      </c>
      <c r="C1244" s="3" t="s">
        <v>32</v>
      </c>
      <c r="D1244" s="3" t="s">
        <v>15013</v>
      </c>
      <c r="E1244" s="3" t="s">
        <v>5053</v>
      </c>
      <c r="F1244" s="3">
        <v>30000</v>
      </c>
      <c r="G1244" s="34">
        <v>39.99</v>
      </c>
      <c r="H1244" s="3" t="s">
        <v>25</v>
      </c>
      <c r="I1244" s="3" t="s">
        <v>23</v>
      </c>
      <c r="J1244" s="3" t="s">
        <v>13166</v>
      </c>
      <c r="K1244" s="3" t="s">
        <v>8115</v>
      </c>
      <c r="L1244" s="3" t="s">
        <v>68</v>
      </c>
      <c r="M1244" s="26">
        <v>45901</v>
      </c>
      <c r="N1244"/>
      <c r="O1244" s="3">
        <v>6</v>
      </c>
      <c r="P1244" s="55">
        <v>119.97</v>
      </c>
      <c r="Q1244" s="55"/>
      <c r="R1244" s="55">
        <v>119.97</v>
      </c>
      <c r="S1244" s="57"/>
      <c r="T1244" s="55">
        <v>19.995000000000001</v>
      </c>
      <c r="U1244" s="55">
        <v>11157.21</v>
      </c>
      <c r="V1244" s="55">
        <v>0</v>
      </c>
      <c r="W1244" s="55">
        <v>11157.21</v>
      </c>
      <c r="X1244" s="57">
        <v>0</v>
      </c>
      <c r="Y1244" s="3" t="str">
        <f>IFERROR(VLOOKUP(A1244,'Pivot price tier'!$C$8:$L$2290,10,0),"")</f>
        <v/>
      </c>
      <c r="Z1244" s="3" t="str">
        <f>IFERROR(VLOOKUP(A1244,'Pivot price tier by size'!$D$8:$M$2512,10,0),"")</f>
        <v/>
      </c>
      <c r="AA1244" s="3" t="str">
        <f>IFERROR(VLOOKUP(A1244,'Pivot category'!$B$8:$I$2236,8,0),"")</f>
        <v/>
      </c>
      <c r="AB1244" s="3" t="str">
        <f>IF(P1244&lt;$AC$1,"Bottom 5%","")</f>
        <v>Bottom 5%</v>
      </c>
      <c r="AC1244"/>
      <c r="AD1244" t="s">
        <v>11018</v>
      </c>
      <c r="AE1244" t="s">
        <v>13876</v>
      </c>
    </row>
    <row r="1245" spans="1:31" hidden="1" x14ac:dyDescent="0.25">
      <c r="A1245" t="s">
        <v>15365</v>
      </c>
      <c r="B1245" t="s">
        <v>15366</v>
      </c>
      <c r="C1245" s="3" t="s">
        <v>32</v>
      </c>
      <c r="D1245" s="3" t="s">
        <v>15171</v>
      </c>
      <c r="E1245" s="3" t="s">
        <v>5101</v>
      </c>
      <c r="F1245" s="3">
        <v>30000</v>
      </c>
      <c r="G1245" s="34">
        <v>39.99</v>
      </c>
      <c r="H1245" s="3" t="s">
        <v>25</v>
      </c>
      <c r="I1245" s="3" t="s">
        <v>23</v>
      </c>
      <c r="J1245" s="3" t="s">
        <v>13166</v>
      </c>
      <c r="K1245" s="3" t="s">
        <v>8115</v>
      </c>
      <c r="L1245" s="3" t="s">
        <v>68</v>
      </c>
      <c r="M1245" s="26">
        <v>45901</v>
      </c>
      <c r="N1245"/>
      <c r="O1245" s="3">
        <v>6</v>
      </c>
      <c r="P1245" s="55">
        <v>119.97</v>
      </c>
      <c r="Q1245" s="55"/>
      <c r="R1245" s="55">
        <v>119.97</v>
      </c>
      <c r="S1245" s="57"/>
      <c r="T1245" s="55">
        <v>19.995000000000001</v>
      </c>
      <c r="U1245" s="55">
        <v>8517.8700000000008</v>
      </c>
      <c r="V1245" s="55">
        <v>0</v>
      </c>
      <c r="W1245" s="55">
        <v>8517.8700000000008</v>
      </c>
      <c r="X1245" s="57">
        <v>0</v>
      </c>
      <c r="Y1245" s="3" t="str">
        <f>IFERROR(VLOOKUP(A1245,'Pivot price tier'!$C$8:$L$2290,10,0),"")</f>
        <v/>
      </c>
      <c r="Z1245" s="3" t="str">
        <f>IFERROR(VLOOKUP(A1245,'Pivot price tier by size'!$D$8:$M$2512,10,0),"")</f>
        <v/>
      </c>
      <c r="AA1245" s="3" t="str">
        <f>IFERROR(VLOOKUP(A1245,'Pivot category'!$B$8:$I$2236,8,0),"")</f>
        <v/>
      </c>
      <c r="AB1245" s="3" t="str">
        <f>IF(P1245&lt;$AC$1,"Bottom 5%","")</f>
        <v>Bottom 5%</v>
      </c>
      <c r="AC1245"/>
      <c r="AD1245" t="s">
        <v>11018</v>
      </c>
      <c r="AE1245" t="s">
        <v>13876</v>
      </c>
    </row>
    <row r="1246" spans="1:31" hidden="1" x14ac:dyDescent="0.25">
      <c r="A1246" t="s">
        <v>9081</v>
      </c>
      <c r="B1246" t="s">
        <v>606</v>
      </c>
      <c r="C1246" s="3" t="s">
        <v>34</v>
      </c>
      <c r="D1246" s="3" t="s">
        <v>2859</v>
      </c>
      <c r="E1246" s="3" t="s">
        <v>5053</v>
      </c>
      <c r="F1246" s="3">
        <v>4000</v>
      </c>
      <c r="G1246" s="34">
        <v>14.99</v>
      </c>
      <c r="H1246" s="3" t="s">
        <v>30</v>
      </c>
      <c r="I1246" s="3" t="s">
        <v>21</v>
      </c>
      <c r="J1246" s="3" t="s">
        <v>8104</v>
      </c>
      <c r="K1246" s="3" t="s">
        <v>8111</v>
      </c>
      <c r="L1246" s="3" t="s">
        <v>8108</v>
      </c>
      <c r="M1246" s="26" t="s">
        <v>16689</v>
      </c>
      <c r="N1246"/>
      <c r="O1246" s="3" t="s">
        <v>78</v>
      </c>
      <c r="P1246" s="55"/>
      <c r="Q1246" s="55">
        <v>479.8</v>
      </c>
      <c r="R1246" s="55">
        <v>-479.8</v>
      </c>
      <c r="S1246" s="57">
        <v>-1</v>
      </c>
      <c r="T1246" s="55" t="s">
        <v>78</v>
      </c>
      <c r="U1246" s="55" t="s">
        <v>78</v>
      </c>
      <c r="V1246" s="55" t="s">
        <v>78</v>
      </c>
      <c r="W1246" s="55" t="s">
        <v>78</v>
      </c>
      <c r="X1246" s="57" t="s">
        <v>78</v>
      </c>
      <c r="Y1246" s="3" t="str">
        <f>IFERROR(VLOOKUP(A1246,'Pivot price tier'!$C$8:$L$2290,10,0),"")</f>
        <v/>
      </c>
      <c r="Z1246" s="3" t="str">
        <f>IFERROR(VLOOKUP(A1246,'Pivot price tier by size'!$D$8:$M$2512,10,0),"")</f>
        <v/>
      </c>
      <c r="AA1246" s="3" t="str">
        <f>IFERROR(VLOOKUP(A1246,'Pivot category'!$B$8:$I$2236,8,0),"")</f>
        <v/>
      </c>
      <c r="AB1246" s="3" t="str">
        <f>IF(P1246&lt;$AC$1,"Bottom 5%","")</f>
        <v>Bottom 5%</v>
      </c>
      <c r="AC1246"/>
      <c r="AD1246" t="s">
        <v>16524</v>
      </c>
      <c r="AE1246" t="s">
        <v>13861</v>
      </c>
    </row>
    <row r="1247" spans="1:31" hidden="1" x14ac:dyDescent="0.25">
      <c r="A1247" t="s">
        <v>6300</v>
      </c>
      <c r="B1247" t="s">
        <v>5220</v>
      </c>
      <c r="C1247" s="3" t="s">
        <v>32</v>
      </c>
      <c r="D1247" s="3" t="s">
        <v>5116</v>
      </c>
      <c r="E1247" s="3" t="s">
        <v>5053</v>
      </c>
      <c r="F1247" s="3">
        <v>7000</v>
      </c>
      <c r="G1247" s="34">
        <v>34.99</v>
      </c>
      <c r="H1247" s="3" t="s">
        <v>12</v>
      </c>
      <c r="I1247" s="3" t="s">
        <v>23</v>
      </c>
      <c r="J1247" s="3" t="s">
        <v>8102</v>
      </c>
      <c r="K1247" s="3" t="s">
        <v>8103</v>
      </c>
      <c r="L1247" s="3" t="s">
        <v>8105</v>
      </c>
      <c r="M1247" s="26" t="s">
        <v>16689</v>
      </c>
      <c r="N1247"/>
      <c r="O1247" s="3" t="s">
        <v>78</v>
      </c>
      <c r="P1247" s="55"/>
      <c r="Q1247" s="55">
        <v>4683.6099999999997</v>
      </c>
      <c r="R1247" s="55">
        <v>-4683.6099999999997</v>
      </c>
      <c r="S1247" s="57">
        <v>-1</v>
      </c>
      <c r="T1247" s="55" t="s">
        <v>78</v>
      </c>
      <c r="U1247" s="55">
        <v>0</v>
      </c>
      <c r="V1247" s="55">
        <v>1895.43</v>
      </c>
      <c r="W1247" s="55">
        <v>-1895.43</v>
      </c>
      <c r="X1247" s="57">
        <v>-1</v>
      </c>
      <c r="Y1247" s="3" t="str">
        <f>IFERROR(VLOOKUP(A1247,'Pivot price tier'!$C$8:$L$2290,10,0),"")</f>
        <v/>
      </c>
      <c r="Z1247" s="3" t="str">
        <f>IFERROR(VLOOKUP(A1247,'Pivot price tier by size'!$D$8:$M$2512,10,0),"")</f>
        <v/>
      </c>
      <c r="AA1247" s="3" t="str">
        <f>IFERROR(VLOOKUP(A1247,'Pivot category'!$B$8:$I$2236,8,0),"")</f>
        <v/>
      </c>
      <c r="AB1247" s="3" t="str">
        <f>IF(P1247&lt;$AC$1,"Bottom 5%","")</f>
        <v>Bottom 5%</v>
      </c>
      <c r="AC1247"/>
      <c r="AD1247" t="s">
        <v>16510</v>
      </c>
      <c r="AE1247" t="s">
        <v>13892</v>
      </c>
    </row>
    <row r="1248" spans="1:31" hidden="1" x14ac:dyDescent="0.25">
      <c r="A1248" t="s">
        <v>5785</v>
      </c>
      <c r="B1248" t="s">
        <v>607</v>
      </c>
      <c r="C1248" s="3" t="s">
        <v>32</v>
      </c>
      <c r="D1248" s="3" t="s">
        <v>2860</v>
      </c>
      <c r="E1248" s="3" t="s">
        <v>5053</v>
      </c>
      <c r="F1248" s="3">
        <v>1000</v>
      </c>
      <c r="G1248" s="34">
        <v>10.19</v>
      </c>
      <c r="H1248" s="3" t="s">
        <v>12</v>
      </c>
      <c r="I1248" s="3" t="s">
        <v>17</v>
      </c>
      <c r="J1248" s="3" t="s">
        <v>8107</v>
      </c>
      <c r="K1248" s="3" t="s">
        <v>8103</v>
      </c>
      <c r="L1248" s="3" t="s">
        <v>8108</v>
      </c>
      <c r="M1248" s="26" t="s">
        <v>16689</v>
      </c>
      <c r="N1248"/>
      <c r="O1248" s="3" t="s">
        <v>78</v>
      </c>
      <c r="P1248" s="55"/>
      <c r="Q1248" s="55">
        <v>377.02</v>
      </c>
      <c r="R1248" s="55">
        <v>-377.02</v>
      </c>
      <c r="S1248" s="57">
        <v>-1</v>
      </c>
      <c r="T1248" s="55" t="s">
        <v>78</v>
      </c>
      <c r="U1248" s="55">
        <v>0</v>
      </c>
      <c r="V1248" s="55">
        <v>137.94</v>
      </c>
      <c r="W1248" s="55">
        <v>-137.94</v>
      </c>
      <c r="X1248" s="57">
        <v>-1</v>
      </c>
      <c r="Y1248" s="3" t="str">
        <f>IFERROR(VLOOKUP(A1248,'Pivot price tier'!$C$8:$L$2290,10,0),"")</f>
        <v/>
      </c>
      <c r="Z1248" s="3" t="str">
        <f>IFERROR(VLOOKUP(A1248,'Pivot price tier by size'!$D$8:$M$2512,10,0),"")</f>
        <v/>
      </c>
      <c r="AA1248" s="3" t="str">
        <f>IFERROR(VLOOKUP(A1248,'Pivot category'!$B$8:$I$2236,8,0),"")</f>
        <v/>
      </c>
      <c r="AB1248" s="3" t="str">
        <f>IF(P1248&lt;$AC$1,"Bottom 5%","")</f>
        <v>Bottom 5%</v>
      </c>
      <c r="AC1248"/>
      <c r="AD1248" t="s">
        <v>16510</v>
      </c>
      <c r="AE1248" t="s">
        <v>13892</v>
      </c>
    </row>
    <row r="1249" spans="1:31" hidden="1" x14ac:dyDescent="0.25">
      <c r="A1249" t="s">
        <v>7113</v>
      </c>
      <c r="B1249" t="s">
        <v>608</v>
      </c>
      <c r="C1249" s="3" t="s">
        <v>69</v>
      </c>
      <c r="D1249" s="3" t="s">
        <v>2861</v>
      </c>
      <c r="E1249" s="3" t="s">
        <v>5053</v>
      </c>
      <c r="F1249" s="3">
        <v>1000</v>
      </c>
      <c r="G1249" s="34">
        <v>0.89</v>
      </c>
      <c r="H1249" s="3" t="s">
        <v>12</v>
      </c>
      <c r="I1249" s="3" t="s">
        <v>70</v>
      </c>
      <c r="J1249" s="3" t="s">
        <v>8107</v>
      </c>
      <c r="K1249" s="3" t="s">
        <v>8103</v>
      </c>
      <c r="L1249" s="3" t="s">
        <v>8106</v>
      </c>
      <c r="M1249" s="26" t="s">
        <v>16689</v>
      </c>
      <c r="N1249"/>
      <c r="O1249" s="3">
        <v>2</v>
      </c>
      <c r="P1249" s="55">
        <v>251.87</v>
      </c>
      <c r="Q1249" s="55">
        <v>482.06</v>
      </c>
      <c r="R1249" s="55">
        <v>-230.19</v>
      </c>
      <c r="S1249" s="57">
        <v>-0.48</v>
      </c>
      <c r="T1249" s="55">
        <v>125.935</v>
      </c>
      <c r="U1249" s="55">
        <v>106.8</v>
      </c>
      <c r="V1249" s="55">
        <v>0</v>
      </c>
      <c r="W1249" s="55">
        <v>106.8</v>
      </c>
      <c r="X1249" s="57">
        <v>0</v>
      </c>
      <c r="Y1249" s="3" t="str">
        <f>IFERROR(VLOOKUP(A1249,'Pivot price tier'!$C$8:$L$2290,10,0),"")</f>
        <v/>
      </c>
      <c r="Z1249" s="3" t="str">
        <f>IFERROR(VLOOKUP(A1249,'Pivot price tier by size'!$D$8:$M$2512,10,0),"")</f>
        <v/>
      </c>
      <c r="AA1249" s="3" t="str">
        <f>IFERROR(VLOOKUP(A1249,'Pivot category'!$B$8:$I$2236,8,0),"")</f>
        <v/>
      </c>
      <c r="AB1249" s="3" t="str">
        <f>IF(P1249&lt;$AC$1,"Bottom 5%","")</f>
        <v>Bottom 5%</v>
      </c>
      <c r="AC1249"/>
      <c r="AD1249" t="s">
        <v>16510</v>
      </c>
      <c r="AE1249" t="s">
        <v>13892</v>
      </c>
    </row>
    <row r="1250" spans="1:31" x14ac:dyDescent="0.25">
      <c r="A1250" t="s">
        <v>7624</v>
      </c>
      <c r="B1250" t="s">
        <v>1973</v>
      </c>
      <c r="C1250" s="3" t="s">
        <v>38</v>
      </c>
      <c r="D1250" s="3" t="s">
        <v>4369</v>
      </c>
      <c r="E1250" s="3" t="s">
        <v>5101</v>
      </c>
      <c r="F1250" s="3">
        <v>1000</v>
      </c>
      <c r="G1250" s="34">
        <v>19.989999999999998</v>
      </c>
      <c r="H1250" s="3" t="s">
        <v>28</v>
      </c>
      <c r="I1250" s="3" t="s">
        <v>19</v>
      </c>
      <c r="J1250" s="3" t="s">
        <v>8102</v>
      </c>
      <c r="K1250" s="3" t="s">
        <v>8103</v>
      </c>
      <c r="L1250" s="3" t="s">
        <v>68</v>
      </c>
      <c r="M1250" s="26" t="s">
        <v>16689</v>
      </c>
      <c r="N1250"/>
      <c r="O1250" s="3">
        <v>129</v>
      </c>
      <c r="P1250" s="55">
        <v>71694.22</v>
      </c>
      <c r="Q1250" s="55">
        <v>87083.98</v>
      </c>
      <c r="R1250" s="55">
        <v>-15389.76</v>
      </c>
      <c r="S1250" s="57">
        <v>-0.18</v>
      </c>
      <c r="T1250" s="55">
        <v>555.76914728682175</v>
      </c>
      <c r="U1250" s="55">
        <v>15111.31</v>
      </c>
      <c r="V1250" s="55">
        <v>16067.03</v>
      </c>
      <c r="W1250" s="55">
        <v>-955.72</v>
      </c>
      <c r="X1250" s="57">
        <v>-0.06</v>
      </c>
      <c r="Y1250" s="3" t="str">
        <f>IFERROR(VLOOKUP(A1250,'Pivot price tier'!$C$8:$L$2290,10,0),"")</f>
        <v xml:space="preserve"> </v>
      </c>
      <c r="Z1250" s="3" t="str">
        <f>IFERROR(VLOOKUP(A1250,'Pivot price tier by size'!$D$8:$M$2512,10,0),"")</f>
        <v>X</v>
      </c>
      <c r="AA1250" s="3" t="str">
        <f>IFERROR(VLOOKUP(A1250,'Pivot category'!$B$8:$I$2236,8,0),"")</f>
        <v xml:space="preserve"> </v>
      </c>
      <c r="AB1250" s="3" t="str">
        <f>IF(P1250&lt;$AC$1,"Bottom 5%","")</f>
        <v/>
      </c>
      <c r="AC1250"/>
      <c r="AD1250" t="s">
        <v>16516</v>
      </c>
      <c r="AE1250" t="s">
        <v>16518</v>
      </c>
    </row>
    <row r="1251" spans="1:31" hidden="1" x14ac:dyDescent="0.25">
      <c r="A1251" t="s">
        <v>11491</v>
      </c>
      <c r="B1251" t="s">
        <v>11492</v>
      </c>
      <c r="C1251" s="3" t="s">
        <v>32</v>
      </c>
      <c r="D1251" s="3" t="s">
        <v>11258</v>
      </c>
      <c r="E1251" s="3">
        <v>0</v>
      </c>
      <c r="F1251" s="3">
        <v>7000</v>
      </c>
      <c r="G1251" s="34">
        <v>10.79</v>
      </c>
      <c r="H1251" s="3" t="s">
        <v>8184</v>
      </c>
      <c r="I1251" s="3" t="s">
        <v>12122</v>
      </c>
      <c r="J1251" s="3" t="s">
        <v>8107</v>
      </c>
      <c r="K1251" s="3" t="s">
        <v>8103</v>
      </c>
      <c r="L1251" s="3" t="s">
        <v>8106</v>
      </c>
      <c r="M1251" s="26" t="s">
        <v>16689</v>
      </c>
      <c r="N1251"/>
      <c r="O1251" s="3">
        <v>8</v>
      </c>
      <c r="P1251" s="55">
        <v>2999.62</v>
      </c>
      <c r="Q1251" s="55">
        <v>11286.17</v>
      </c>
      <c r="R1251" s="55">
        <v>-8286.5499999999993</v>
      </c>
      <c r="S1251" s="57">
        <v>-0.73</v>
      </c>
      <c r="T1251" s="55">
        <v>374.95249999999999</v>
      </c>
      <c r="U1251" s="55">
        <v>323.7</v>
      </c>
      <c r="V1251" s="55">
        <v>3003.41</v>
      </c>
      <c r="W1251" s="55">
        <v>-2679.71</v>
      </c>
      <c r="X1251" s="57">
        <v>-0.89</v>
      </c>
      <c r="Y1251" s="3" t="str">
        <f>IFERROR(VLOOKUP(A1251,'Pivot price tier'!$C$8:$L$2290,10,0),"")</f>
        <v/>
      </c>
      <c r="Z1251" s="3" t="str">
        <f>IFERROR(VLOOKUP(A1251,'Pivot price tier by size'!$D$8:$M$2512,10,0),"")</f>
        <v/>
      </c>
      <c r="AA1251" s="3" t="str">
        <f>IFERROR(VLOOKUP(A1251,'Pivot category'!$B$8:$I$2236,8,0),"")</f>
        <v/>
      </c>
      <c r="AB1251" s="3" t="str">
        <f>IF(P1251&lt;$AC$1,"Bottom 5%","")</f>
        <v>Bottom 5%</v>
      </c>
      <c r="AC1251"/>
      <c r="AD1251" t="s">
        <v>16510</v>
      </c>
      <c r="AE1251" t="s">
        <v>13873</v>
      </c>
    </row>
    <row r="1252" spans="1:31" hidden="1" x14ac:dyDescent="0.25">
      <c r="A1252" t="s">
        <v>11493</v>
      </c>
      <c r="B1252" t="s">
        <v>11494</v>
      </c>
      <c r="C1252" s="3" t="s">
        <v>32</v>
      </c>
      <c r="D1252" s="3" t="s">
        <v>11257</v>
      </c>
      <c r="E1252" s="3">
        <v>0</v>
      </c>
      <c r="F1252" s="3">
        <v>7000</v>
      </c>
      <c r="G1252" s="34">
        <v>10.79</v>
      </c>
      <c r="H1252" s="3" t="s">
        <v>8184</v>
      </c>
      <c r="I1252" s="3" t="s">
        <v>12122</v>
      </c>
      <c r="J1252" s="3" t="s">
        <v>8107</v>
      </c>
      <c r="K1252" s="3" t="s">
        <v>8103</v>
      </c>
      <c r="L1252" s="3" t="s">
        <v>8106</v>
      </c>
      <c r="M1252" s="26" t="s">
        <v>16689</v>
      </c>
      <c r="N1252"/>
      <c r="O1252" s="3">
        <v>5</v>
      </c>
      <c r="P1252" s="55">
        <v>4251.26</v>
      </c>
      <c r="Q1252" s="55">
        <v>8283.57</v>
      </c>
      <c r="R1252" s="55">
        <v>-4032.31</v>
      </c>
      <c r="S1252" s="57">
        <v>-0.49</v>
      </c>
      <c r="T1252" s="55">
        <v>850.25200000000007</v>
      </c>
      <c r="U1252" s="55">
        <v>507.13</v>
      </c>
      <c r="V1252" s="55">
        <v>2160.34</v>
      </c>
      <c r="W1252" s="55">
        <v>-1653.21</v>
      </c>
      <c r="X1252" s="57">
        <v>-0.77</v>
      </c>
      <c r="Y1252" s="3" t="str">
        <f>IFERROR(VLOOKUP(A1252,'Pivot price tier'!$C$8:$L$2290,10,0),"")</f>
        <v/>
      </c>
      <c r="Z1252" s="3" t="str">
        <f>IFERROR(VLOOKUP(A1252,'Pivot price tier by size'!$D$8:$M$2512,10,0),"")</f>
        <v/>
      </c>
      <c r="AA1252" s="3" t="str">
        <f>IFERROR(VLOOKUP(A1252,'Pivot category'!$B$8:$I$2236,8,0),"")</f>
        <v/>
      </c>
      <c r="AB1252" s="3" t="str">
        <f>IF(P1252&lt;$AC$1,"Bottom 5%","")</f>
        <v>Bottom 5%</v>
      </c>
      <c r="AC1252"/>
      <c r="AD1252" t="s">
        <v>16510</v>
      </c>
      <c r="AE1252" t="s">
        <v>13873</v>
      </c>
    </row>
    <row r="1253" spans="1:31" hidden="1" x14ac:dyDescent="0.25">
      <c r="A1253" t="s">
        <v>11416</v>
      </c>
      <c r="B1253" t="s">
        <v>11495</v>
      </c>
      <c r="C1253" s="3" t="s">
        <v>32</v>
      </c>
      <c r="D1253" s="3" t="s">
        <v>11259</v>
      </c>
      <c r="E1253" s="3">
        <v>0</v>
      </c>
      <c r="F1253" s="3">
        <v>7000</v>
      </c>
      <c r="G1253" s="34">
        <v>10.79</v>
      </c>
      <c r="H1253" s="3" t="s">
        <v>8184</v>
      </c>
      <c r="I1253" s="3" t="s">
        <v>12122</v>
      </c>
      <c r="J1253" s="3" t="s">
        <v>8107</v>
      </c>
      <c r="K1253" s="3" t="s">
        <v>8103</v>
      </c>
      <c r="L1253" s="3" t="s">
        <v>8106</v>
      </c>
      <c r="M1253" s="26" t="s">
        <v>16689</v>
      </c>
      <c r="N1253"/>
      <c r="O1253" s="3">
        <v>6</v>
      </c>
      <c r="P1253" s="55">
        <v>3711.76</v>
      </c>
      <c r="Q1253" s="55">
        <v>10989.3</v>
      </c>
      <c r="R1253" s="55">
        <v>-7277.54</v>
      </c>
      <c r="S1253" s="57">
        <v>-0.66</v>
      </c>
      <c r="T1253" s="55">
        <v>618.62666666666667</v>
      </c>
      <c r="U1253" s="55">
        <v>593.45000000000005</v>
      </c>
      <c r="V1253" s="55">
        <v>2083.87</v>
      </c>
      <c r="W1253" s="55">
        <v>-1490.42</v>
      </c>
      <c r="X1253" s="57">
        <v>-0.72</v>
      </c>
      <c r="Y1253" s="3" t="str">
        <f>IFERROR(VLOOKUP(A1253,'Pivot price tier'!$C$8:$L$2290,10,0),"")</f>
        <v/>
      </c>
      <c r="Z1253" s="3" t="str">
        <f>IFERROR(VLOOKUP(A1253,'Pivot price tier by size'!$D$8:$M$2512,10,0),"")</f>
        <v/>
      </c>
      <c r="AA1253" s="3" t="str">
        <f>IFERROR(VLOOKUP(A1253,'Pivot category'!$B$8:$I$2236,8,0),"")</f>
        <v/>
      </c>
      <c r="AB1253" s="3" t="str">
        <f>IF(P1253&lt;$AC$1,"Bottom 5%","")</f>
        <v>Bottom 5%</v>
      </c>
      <c r="AC1253"/>
      <c r="AD1253" t="s">
        <v>16510</v>
      </c>
      <c r="AE1253" t="s">
        <v>13873</v>
      </c>
    </row>
    <row r="1254" spans="1:31" hidden="1" x14ac:dyDescent="0.25">
      <c r="A1254" t="s">
        <v>13610</v>
      </c>
      <c r="B1254" t="s">
        <v>14166</v>
      </c>
      <c r="C1254" s="3" t="s">
        <v>32</v>
      </c>
      <c r="D1254" s="3" t="s">
        <v>13635</v>
      </c>
      <c r="E1254" s="3" t="s">
        <v>5101</v>
      </c>
      <c r="F1254" s="3">
        <v>70000</v>
      </c>
      <c r="G1254" s="34">
        <v>64.989999999999995</v>
      </c>
      <c r="H1254" s="3" t="s">
        <v>12</v>
      </c>
      <c r="I1254" s="3" t="s">
        <v>15</v>
      </c>
      <c r="J1254" s="3" t="s">
        <v>8107</v>
      </c>
      <c r="K1254" s="3" t="s">
        <v>8103</v>
      </c>
      <c r="L1254" s="3" t="s">
        <v>68</v>
      </c>
      <c r="M1254" s="26">
        <v>45658</v>
      </c>
      <c r="N1254"/>
      <c r="O1254" s="3">
        <v>16</v>
      </c>
      <c r="P1254" s="55">
        <v>3964.39</v>
      </c>
      <c r="Q1254" s="55">
        <v>4614.29</v>
      </c>
      <c r="R1254" s="55">
        <v>-649.9</v>
      </c>
      <c r="S1254" s="57">
        <v>-0.14000000000000001</v>
      </c>
      <c r="T1254" s="55">
        <v>247.77437499999999</v>
      </c>
      <c r="U1254" s="55">
        <v>454.93</v>
      </c>
      <c r="V1254" s="55">
        <v>5829.02</v>
      </c>
      <c r="W1254" s="55">
        <v>-5374.09</v>
      </c>
      <c r="X1254" s="57">
        <v>-0.92</v>
      </c>
      <c r="Y1254" s="3" t="str">
        <f>IFERROR(VLOOKUP(A1254,'Pivot price tier'!$C$8:$L$2290,10,0),"")</f>
        <v>X</v>
      </c>
      <c r="Z1254" s="3" t="str">
        <f>IFERROR(VLOOKUP(A1254,'Pivot price tier by size'!$D$8:$M$2512,10,0),"")</f>
        <v>X</v>
      </c>
      <c r="AA1254" s="3" t="str">
        <f>IFERROR(VLOOKUP(A1254,'Pivot category'!$B$8:$I$2236,8,0),"")</f>
        <v>X</v>
      </c>
      <c r="AB1254" s="3" t="str">
        <f>IF(P1254&lt;$AC$1,"Bottom 5%","")</f>
        <v>Bottom 5%</v>
      </c>
      <c r="AC1254"/>
      <c r="AD1254" t="s">
        <v>16512</v>
      </c>
      <c r="AE1254" t="s">
        <v>13891</v>
      </c>
    </row>
    <row r="1255" spans="1:31" hidden="1" x14ac:dyDescent="0.25">
      <c r="A1255" t="s">
        <v>9687</v>
      </c>
      <c r="B1255" t="s">
        <v>9711</v>
      </c>
      <c r="C1255" s="3" t="s">
        <v>32</v>
      </c>
      <c r="D1255" s="3" t="s">
        <v>4776</v>
      </c>
      <c r="E1255" s="3" t="s">
        <v>5053</v>
      </c>
      <c r="F1255" s="3">
        <v>8000</v>
      </c>
      <c r="G1255" s="34">
        <v>47.99</v>
      </c>
      <c r="H1255" s="3" t="s">
        <v>30</v>
      </c>
      <c r="I1255" s="3" t="s">
        <v>23</v>
      </c>
      <c r="J1255" s="3" t="s">
        <v>8107</v>
      </c>
      <c r="K1255" s="3" t="s">
        <v>8124</v>
      </c>
      <c r="L1255" s="3" t="s">
        <v>8106</v>
      </c>
      <c r="M1255" s="26" t="s">
        <v>16689</v>
      </c>
      <c r="N1255"/>
      <c r="O1255" s="3">
        <v>2</v>
      </c>
      <c r="P1255" s="55">
        <v>47.77</v>
      </c>
      <c r="Q1255" s="55"/>
      <c r="R1255" s="55">
        <v>47.77</v>
      </c>
      <c r="S1255" s="57"/>
      <c r="T1255" s="55">
        <v>23.885000000000002</v>
      </c>
      <c r="U1255" s="55" t="s">
        <v>78</v>
      </c>
      <c r="V1255" s="55" t="s">
        <v>78</v>
      </c>
      <c r="W1255" s="55" t="s">
        <v>78</v>
      </c>
      <c r="X1255" s="57" t="s">
        <v>78</v>
      </c>
      <c r="Y1255" s="3" t="str">
        <f>IFERROR(VLOOKUP(A1255,'Pivot price tier'!$C$8:$L$2290,10,0),"")</f>
        <v/>
      </c>
      <c r="Z1255" s="3" t="str">
        <f>IFERROR(VLOOKUP(A1255,'Pivot price tier by size'!$D$8:$M$2512,10,0),"")</f>
        <v/>
      </c>
      <c r="AA1255" s="3" t="str">
        <f>IFERROR(VLOOKUP(A1255,'Pivot category'!$B$8:$I$2236,8,0),"")</f>
        <v/>
      </c>
      <c r="AB1255" s="3" t="str">
        <f>IF(P1255&lt;$AC$1,"Bottom 5%","")</f>
        <v>Bottom 5%</v>
      </c>
      <c r="AC1255"/>
      <c r="AD1255" t="s">
        <v>16514</v>
      </c>
      <c r="AE1255" t="s">
        <v>16626</v>
      </c>
    </row>
    <row r="1256" spans="1:31" hidden="1" x14ac:dyDescent="0.25">
      <c r="A1256" t="s">
        <v>10645</v>
      </c>
      <c r="B1256" t="s">
        <v>10646</v>
      </c>
      <c r="C1256" s="3" t="s">
        <v>32</v>
      </c>
      <c r="D1256" s="3" t="s">
        <v>4775</v>
      </c>
      <c r="E1256" s="3">
        <v>0</v>
      </c>
      <c r="F1256" s="3">
        <v>8000</v>
      </c>
      <c r="G1256" s="34">
        <v>76.8</v>
      </c>
      <c r="H1256" s="3" t="s">
        <v>29</v>
      </c>
      <c r="I1256" s="3" t="s">
        <v>15</v>
      </c>
      <c r="J1256" s="3" t="s">
        <v>8107</v>
      </c>
      <c r="K1256" s="3" t="s">
        <v>8124</v>
      </c>
      <c r="L1256" s="3" t="s">
        <v>8105</v>
      </c>
      <c r="M1256" s="26" t="s">
        <v>16689</v>
      </c>
      <c r="N1256"/>
      <c r="O1256" s="3" t="s">
        <v>78</v>
      </c>
      <c r="P1256" s="55"/>
      <c r="Q1256" s="55">
        <v>76.8</v>
      </c>
      <c r="R1256" s="55">
        <v>-76.8</v>
      </c>
      <c r="S1256" s="57">
        <v>-1</v>
      </c>
      <c r="T1256" s="55" t="s">
        <v>78</v>
      </c>
      <c r="U1256" s="55" t="s">
        <v>78</v>
      </c>
      <c r="V1256" s="55" t="s">
        <v>78</v>
      </c>
      <c r="W1256" s="55" t="s">
        <v>78</v>
      </c>
      <c r="X1256" s="57" t="s">
        <v>78</v>
      </c>
      <c r="Y1256" s="3" t="str">
        <f>IFERROR(VLOOKUP(A1256,'Pivot price tier'!$C$8:$L$2290,10,0),"")</f>
        <v/>
      </c>
      <c r="Z1256" s="3" t="str">
        <f>IFERROR(VLOOKUP(A1256,'Pivot price tier by size'!$D$8:$M$2512,10,0),"")</f>
        <v/>
      </c>
      <c r="AA1256" s="3" t="str">
        <f>IFERROR(VLOOKUP(A1256,'Pivot category'!$B$8:$I$2236,8,0),"")</f>
        <v/>
      </c>
      <c r="AB1256" s="3" t="str">
        <f>IF(P1256&lt;$AC$1,"Bottom 5%","")</f>
        <v>Bottom 5%</v>
      </c>
      <c r="AC1256"/>
      <c r="AD1256" t="s">
        <v>16514</v>
      </c>
      <c r="AE1256" t="s">
        <v>16626</v>
      </c>
    </row>
    <row r="1257" spans="1:31" hidden="1" x14ac:dyDescent="0.25">
      <c r="A1257" t="s">
        <v>9179</v>
      </c>
      <c r="B1257" t="s">
        <v>9178</v>
      </c>
      <c r="C1257" s="3" t="s">
        <v>32</v>
      </c>
      <c r="D1257" s="3" t="s">
        <v>9018</v>
      </c>
      <c r="E1257" s="3" t="s">
        <v>5053</v>
      </c>
      <c r="F1257" s="3">
        <v>7000</v>
      </c>
      <c r="G1257" s="34">
        <v>29.99</v>
      </c>
      <c r="H1257" s="3" t="s">
        <v>12</v>
      </c>
      <c r="I1257" s="3" t="s">
        <v>21</v>
      </c>
      <c r="J1257" s="3" t="s">
        <v>8107</v>
      </c>
      <c r="K1257" s="3" t="s">
        <v>8103</v>
      </c>
      <c r="L1257" s="3" t="s">
        <v>8106</v>
      </c>
      <c r="M1257" s="26" t="s">
        <v>16689</v>
      </c>
      <c r="N1257"/>
      <c r="O1257" s="3" t="s">
        <v>78</v>
      </c>
      <c r="P1257" s="55">
        <v>869.71</v>
      </c>
      <c r="Q1257" s="55">
        <v>17311.669999999998</v>
      </c>
      <c r="R1257" s="55">
        <v>-16441.96</v>
      </c>
      <c r="S1257" s="57">
        <v>-0.95</v>
      </c>
      <c r="T1257" s="55" t="s">
        <v>78</v>
      </c>
      <c r="U1257" s="55">
        <v>59.98</v>
      </c>
      <c r="V1257" s="55">
        <v>4203.99</v>
      </c>
      <c r="W1257" s="55">
        <v>-4144.01</v>
      </c>
      <c r="X1257" s="57">
        <v>-0.99</v>
      </c>
      <c r="Y1257" s="3" t="str">
        <f>IFERROR(VLOOKUP(A1257,'Pivot price tier'!$C$8:$L$2290,10,0),"")</f>
        <v/>
      </c>
      <c r="Z1257" s="3" t="str">
        <f>IFERROR(VLOOKUP(A1257,'Pivot price tier by size'!$D$8:$M$2512,10,0),"")</f>
        <v/>
      </c>
      <c r="AA1257" s="3" t="str">
        <f>IFERROR(VLOOKUP(A1257,'Pivot category'!$B$8:$I$2236,8,0),"")</f>
        <v/>
      </c>
      <c r="AB1257" s="3" t="str">
        <f>IF(P1257&lt;$AC$1,"Bottom 5%","")</f>
        <v>Bottom 5%</v>
      </c>
      <c r="AC1257"/>
      <c r="AD1257" t="s">
        <v>11018</v>
      </c>
      <c r="AE1257" t="s">
        <v>16560</v>
      </c>
    </row>
    <row r="1258" spans="1:31" hidden="1" x14ac:dyDescent="0.25">
      <c r="A1258" t="s">
        <v>13667</v>
      </c>
      <c r="B1258" t="s">
        <v>13668</v>
      </c>
      <c r="C1258" s="3" t="s">
        <v>32</v>
      </c>
      <c r="D1258" s="3" t="s">
        <v>13221</v>
      </c>
      <c r="E1258" s="3" t="s">
        <v>5053</v>
      </c>
      <c r="F1258" s="3">
        <v>70000</v>
      </c>
      <c r="G1258" s="34">
        <v>22.99</v>
      </c>
      <c r="H1258" s="3" t="s">
        <v>27</v>
      </c>
      <c r="I1258" s="3" t="s">
        <v>19</v>
      </c>
      <c r="J1258" s="3" t="s">
        <v>8107</v>
      </c>
      <c r="K1258" s="3" t="s">
        <v>8109</v>
      </c>
      <c r="L1258" s="3" t="s">
        <v>8105</v>
      </c>
      <c r="M1258" s="26">
        <v>45597</v>
      </c>
      <c r="N1258"/>
      <c r="O1258" s="3" t="s">
        <v>78</v>
      </c>
      <c r="P1258" s="55">
        <v>160.93</v>
      </c>
      <c r="Q1258" s="55">
        <v>20478.09</v>
      </c>
      <c r="R1258" s="55">
        <v>-20317.16</v>
      </c>
      <c r="S1258" s="57">
        <v>-0.99</v>
      </c>
      <c r="T1258" s="55" t="s">
        <v>78</v>
      </c>
      <c r="U1258" s="55">
        <v>0</v>
      </c>
      <c r="V1258" s="55">
        <v>20851.93</v>
      </c>
      <c r="W1258" s="55">
        <v>-20851.93</v>
      </c>
      <c r="X1258" s="57">
        <v>-1</v>
      </c>
      <c r="Y1258" s="3" t="str">
        <f>IFERROR(VLOOKUP(A1258,'Pivot price tier'!$C$8:$L$2290,10,0),"")</f>
        <v/>
      </c>
      <c r="Z1258" s="3" t="str">
        <f>IFERROR(VLOOKUP(A1258,'Pivot price tier by size'!$D$8:$M$2512,10,0),"")</f>
        <v/>
      </c>
      <c r="AA1258" s="3" t="str">
        <f>IFERROR(VLOOKUP(A1258,'Pivot category'!$B$8:$I$2236,8,0),"")</f>
        <v/>
      </c>
      <c r="AB1258" s="3" t="str">
        <f>IF(P1258&lt;$AC$1,"Bottom 5%","")</f>
        <v>Bottom 5%</v>
      </c>
      <c r="AC1258"/>
      <c r="AD1258" t="s">
        <v>16510</v>
      </c>
      <c r="AE1258" t="s">
        <v>13853</v>
      </c>
    </row>
    <row r="1259" spans="1:31" x14ac:dyDescent="0.25">
      <c r="A1259" t="s">
        <v>7304</v>
      </c>
      <c r="B1259" t="s">
        <v>2067</v>
      </c>
      <c r="C1259" s="3" t="s">
        <v>36</v>
      </c>
      <c r="D1259" s="3" t="s">
        <v>4478</v>
      </c>
      <c r="E1259" s="3" t="s">
        <v>5053</v>
      </c>
      <c r="F1259" s="3">
        <v>10000</v>
      </c>
      <c r="G1259" s="34">
        <v>9.99</v>
      </c>
      <c r="H1259" s="3" t="s">
        <v>28</v>
      </c>
      <c r="I1259" s="3" t="s">
        <v>13</v>
      </c>
      <c r="J1259" s="3" t="s">
        <v>8102</v>
      </c>
      <c r="K1259" s="3" t="s">
        <v>8103</v>
      </c>
      <c r="L1259" s="3" t="s">
        <v>68</v>
      </c>
      <c r="M1259" s="26" t="s">
        <v>16689</v>
      </c>
      <c r="N1259"/>
      <c r="O1259" s="3">
        <v>111</v>
      </c>
      <c r="P1259" s="55">
        <v>61028.91</v>
      </c>
      <c r="Q1259" s="55">
        <v>65204.73</v>
      </c>
      <c r="R1259" s="55">
        <v>-4175.82</v>
      </c>
      <c r="S1259" s="57">
        <v>-0.06</v>
      </c>
      <c r="T1259" s="55">
        <v>549.81000000000006</v>
      </c>
      <c r="U1259" s="55">
        <v>52847.1</v>
      </c>
      <c r="V1259" s="55">
        <v>51538.41</v>
      </c>
      <c r="W1259" s="55">
        <v>1308.69</v>
      </c>
      <c r="X1259" s="57">
        <v>0.03</v>
      </c>
      <c r="Y1259" s="3" t="str">
        <f>IFERROR(VLOOKUP(A1259,'Pivot price tier'!$C$8:$L$2290,10,0),"")</f>
        <v xml:space="preserve"> </v>
      </c>
      <c r="Z1259" s="3" t="str">
        <f>IFERROR(VLOOKUP(A1259,'Pivot price tier by size'!$D$8:$M$2512,10,0),"")</f>
        <v>X</v>
      </c>
      <c r="AA1259" s="3" t="str">
        <f>IFERROR(VLOOKUP(A1259,'Pivot category'!$B$8:$I$2236,8,0),"")</f>
        <v xml:space="preserve"> </v>
      </c>
      <c r="AB1259" s="3" t="str">
        <f>IF(P1259&lt;$AC$1,"Bottom 5%","")</f>
        <v/>
      </c>
      <c r="AC1259"/>
      <c r="AD1259" t="s">
        <v>16510</v>
      </c>
      <c r="AE1259" t="s">
        <v>13853</v>
      </c>
    </row>
    <row r="1260" spans="1:31" hidden="1" x14ac:dyDescent="0.25">
      <c r="A1260" t="s">
        <v>14522</v>
      </c>
      <c r="B1260" t="s">
        <v>14523</v>
      </c>
      <c r="C1260" s="3" t="s">
        <v>38</v>
      </c>
      <c r="D1260" s="3" t="s">
        <v>14334</v>
      </c>
      <c r="E1260" s="3" t="s">
        <v>5053</v>
      </c>
      <c r="F1260" s="3">
        <v>1000</v>
      </c>
      <c r="G1260" s="34">
        <v>45.99</v>
      </c>
      <c r="H1260" s="3" t="s">
        <v>27</v>
      </c>
      <c r="I1260" s="3" t="s">
        <v>19</v>
      </c>
      <c r="J1260" s="3" t="s">
        <v>8102</v>
      </c>
      <c r="K1260" s="3" t="s">
        <v>8103</v>
      </c>
      <c r="L1260" s="3" t="s">
        <v>68</v>
      </c>
      <c r="M1260" s="26">
        <v>45778</v>
      </c>
      <c r="N1260"/>
      <c r="O1260" s="3">
        <v>56</v>
      </c>
      <c r="P1260" s="55">
        <v>99568.09</v>
      </c>
      <c r="Q1260" s="55">
        <v>18855.900000000001</v>
      </c>
      <c r="R1260" s="55">
        <v>80712.19</v>
      </c>
      <c r="S1260" s="57">
        <v>4.28</v>
      </c>
      <c r="T1260" s="55">
        <v>1778.001607142857</v>
      </c>
      <c r="U1260" s="55">
        <v>71538.28</v>
      </c>
      <c r="V1260" s="55">
        <v>21431.34</v>
      </c>
      <c r="W1260" s="55">
        <v>50106.94</v>
      </c>
      <c r="X1260" s="57">
        <v>2.34</v>
      </c>
      <c r="Y1260" s="3" t="str">
        <f>IFERROR(VLOOKUP(A1260,'Pivot price tier'!$C$8:$L$2290,10,0),"")</f>
        <v xml:space="preserve"> </v>
      </c>
      <c r="Z1260" s="3" t="str">
        <f>IFERROR(VLOOKUP(A1260,'Pivot price tier by size'!$D$8:$M$2512,10,0),"")</f>
        <v xml:space="preserve"> </v>
      </c>
      <c r="AA1260" s="3" t="str">
        <f>IFERROR(VLOOKUP(A1260,'Pivot category'!$B$8:$I$2236,8,0),"")</f>
        <v xml:space="preserve"> </v>
      </c>
      <c r="AB1260" s="3" t="str">
        <f>IF(P1260&lt;$AC$1,"Bottom 5%","")</f>
        <v/>
      </c>
      <c r="AC1260"/>
      <c r="AD1260" t="s">
        <v>16510</v>
      </c>
      <c r="AE1260" t="s">
        <v>13853</v>
      </c>
    </row>
    <row r="1261" spans="1:31" hidden="1" x14ac:dyDescent="0.25">
      <c r="A1261" t="s">
        <v>16099</v>
      </c>
      <c r="B1261" t="s">
        <v>16100</v>
      </c>
      <c r="C1261" s="3" t="s">
        <v>69</v>
      </c>
      <c r="D1261" s="3" t="s">
        <v>16090</v>
      </c>
      <c r="E1261" s="3">
        <v>0</v>
      </c>
      <c r="F1261" s="3">
        <v>1000</v>
      </c>
      <c r="G1261" s="34">
        <v>1.49</v>
      </c>
      <c r="H1261" s="3" t="s">
        <v>29</v>
      </c>
      <c r="I1261" s="3" t="s">
        <v>70</v>
      </c>
      <c r="J1261" s="3" t="s">
        <v>8102</v>
      </c>
      <c r="K1261" s="3" t="s">
        <v>8103</v>
      </c>
      <c r="L1261" s="3" t="s">
        <v>68</v>
      </c>
      <c r="M1261" s="26">
        <v>46113</v>
      </c>
      <c r="N1261"/>
      <c r="O1261" s="3">
        <v>4</v>
      </c>
      <c r="P1261" s="55">
        <v>347.17</v>
      </c>
      <c r="Q1261" s="55"/>
      <c r="R1261" s="55">
        <v>347.17</v>
      </c>
      <c r="S1261" s="57"/>
      <c r="T1261" s="55">
        <v>86.792500000000004</v>
      </c>
      <c r="U1261" s="55">
        <v>3218.4</v>
      </c>
      <c r="V1261" s="55">
        <v>0</v>
      </c>
      <c r="W1261" s="55">
        <v>3218.4</v>
      </c>
      <c r="X1261" s="57">
        <v>0</v>
      </c>
      <c r="Y1261" s="3" t="str">
        <f>IFERROR(VLOOKUP(A1261,'Pivot price tier'!$C$8:$L$2290,10,0),"")</f>
        <v/>
      </c>
      <c r="Z1261" s="3" t="str">
        <f>IFERROR(VLOOKUP(A1261,'Pivot price tier by size'!$D$8:$M$2512,10,0),"")</f>
        <v/>
      </c>
      <c r="AA1261" s="3" t="str">
        <f>IFERROR(VLOOKUP(A1261,'Pivot category'!$B$8:$I$2236,8,0),"")</f>
        <v/>
      </c>
      <c r="AB1261" s="3" t="str">
        <f>IF(P1261&lt;$AC$1,"Bottom 5%","")</f>
        <v>Bottom 5%</v>
      </c>
      <c r="AC1261"/>
      <c r="AD1261" t="s">
        <v>16510</v>
      </c>
      <c r="AE1261" t="s">
        <v>13853</v>
      </c>
    </row>
    <row r="1262" spans="1:31" hidden="1" x14ac:dyDescent="0.25">
      <c r="A1262" t="s">
        <v>15102</v>
      </c>
      <c r="B1262" t="s">
        <v>15103</v>
      </c>
      <c r="C1262" s="3" t="s">
        <v>34</v>
      </c>
      <c r="D1262" s="3" t="s">
        <v>14928</v>
      </c>
      <c r="E1262" s="3" t="s">
        <v>5053</v>
      </c>
      <c r="F1262" s="3">
        <v>10000</v>
      </c>
      <c r="G1262" s="34">
        <v>13.99</v>
      </c>
      <c r="H1262" s="3" t="s">
        <v>27</v>
      </c>
      <c r="I1262" s="3" t="s">
        <v>19</v>
      </c>
      <c r="J1262" s="3" t="s">
        <v>8102</v>
      </c>
      <c r="K1262" s="3" t="s">
        <v>8103</v>
      </c>
      <c r="L1262" s="3" t="s">
        <v>68</v>
      </c>
      <c r="M1262" s="26">
        <v>45839</v>
      </c>
      <c r="N1262"/>
      <c r="O1262" s="3">
        <v>72</v>
      </c>
      <c r="P1262" s="55">
        <v>66046.789999999994</v>
      </c>
      <c r="Q1262" s="55"/>
      <c r="R1262" s="55">
        <v>66046.789999999994</v>
      </c>
      <c r="S1262" s="57"/>
      <c r="T1262" s="55">
        <v>917.31652777777765</v>
      </c>
      <c r="U1262" s="55">
        <v>92026.22</v>
      </c>
      <c r="V1262" s="55">
        <v>0</v>
      </c>
      <c r="W1262" s="55">
        <v>92026.22</v>
      </c>
      <c r="X1262" s="57">
        <v>0</v>
      </c>
      <c r="Y1262" s="3" t="str">
        <f>IFERROR(VLOOKUP(A1262,'Pivot price tier'!$C$8:$L$2290,10,0),"")</f>
        <v xml:space="preserve"> </v>
      </c>
      <c r="Z1262" s="3" t="str">
        <f>IFERROR(VLOOKUP(A1262,'Pivot price tier by size'!$D$8:$M$2512,10,0),"")</f>
        <v xml:space="preserve"> </v>
      </c>
      <c r="AA1262" s="3" t="str">
        <f>IFERROR(VLOOKUP(A1262,'Pivot category'!$B$8:$I$2236,8,0),"")</f>
        <v xml:space="preserve"> </v>
      </c>
      <c r="AB1262" s="3" t="str">
        <f>IF(P1262&lt;$AC$1,"Bottom 5%","")</f>
        <v/>
      </c>
      <c r="AC1262"/>
      <c r="AD1262" t="s">
        <v>16510</v>
      </c>
      <c r="AE1262" t="s">
        <v>13853</v>
      </c>
    </row>
    <row r="1263" spans="1:31" x14ac:dyDescent="0.25">
      <c r="A1263" t="s">
        <v>14796</v>
      </c>
      <c r="B1263" t="s">
        <v>2095</v>
      </c>
      <c r="C1263" s="3" t="s">
        <v>38</v>
      </c>
      <c r="D1263" s="3" t="s">
        <v>4508</v>
      </c>
      <c r="E1263" s="3" t="s">
        <v>5053</v>
      </c>
      <c r="F1263" s="3">
        <v>10000</v>
      </c>
      <c r="G1263" s="34">
        <v>18.989999999999998</v>
      </c>
      <c r="H1263" s="3" t="s">
        <v>12</v>
      </c>
      <c r="I1263" s="3" t="s">
        <v>13</v>
      </c>
      <c r="J1263" s="3" t="s">
        <v>8102</v>
      </c>
      <c r="K1263" s="3" t="s">
        <v>8103</v>
      </c>
      <c r="L1263" s="3" t="s">
        <v>68</v>
      </c>
      <c r="M1263" s="26" t="s">
        <v>16689</v>
      </c>
      <c r="N1263"/>
      <c r="O1263" s="3">
        <v>126</v>
      </c>
      <c r="P1263" s="55">
        <v>102732.22</v>
      </c>
      <c r="Q1263" s="55">
        <v>104884.38</v>
      </c>
      <c r="R1263" s="55">
        <v>-2152.16</v>
      </c>
      <c r="S1263" s="57">
        <v>-0.02</v>
      </c>
      <c r="T1263" s="55">
        <v>815.33507936507942</v>
      </c>
      <c r="U1263" s="55">
        <v>34153.03</v>
      </c>
      <c r="V1263" s="55">
        <v>34168.01</v>
      </c>
      <c r="W1263" s="55">
        <v>-14.98</v>
      </c>
      <c r="X1263" s="57">
        <v>0</v>
      </c>
      <c r="Y1263" s="3" t="str">
        <f>IFERROR(VLOOKUP(A1263,'Pivot price tier'!$C$8:$L$2290,10,0),"")</f>
        <v xml:space="preserve"> </v>
      </c>
      <c r="Z1263" s="3" t="str">
        <f>IFERROR(VLOOKUP(A1263,'Pivot price tier by size'!$D$8:$M$2512,10,0),"")</f>
        <v>X</v>
      </c>
      <c r="AA1263" s="3" t="str">
        <f>IFERROR(VLOOKUP(A1263,'Pivot category'!$B$8:$I$2236,8,0),"")</f>
        <v xml:space="preserve"> </v>
      </c>
      <c r="AB1263" s="3" t="str">
        <f>IF(P1263&lt;$AC$1,"Bottom 5%","")</f>
        <v/>
      </c>
      <c r="AC1263"/>
      <c r="AD1263" t="s">
        <v>16510</v>
      </c>
      <c r="AE1263" t="s">
        <v>13853</v>
      </c>
    </row>
    <row r="1264" spans="1:31" hidden="1" x14ac:dyDescent="0.25">
      <c r="A1264" t="s">
        <v>6206</v>
      </c>
      <c r="B1264" t="s">
        <v>611</v>
      </c>
      <c r="C1264" s="3" t="s">
        <v>32</v>
      </c>
      <c r="D1264" s="3" t="s">
        <v>2864</v>
      </c>
      <c r="E1264" s="3">
        <v>0</v>
      </c>
      <c r="F1264" s="3">
        <v>5000</v>
      </c>
      <c r="G1264" s="34">
        <v>59.99</v>
      </c>
      <c r="H1264" s="3" t="s">
        <v>27</v>
      </c>
      <c r="I1264" s="3" t="s">
        <v>15</v>
      </c>
      <c r="J1264" s="3" t="s">
        <v>8110</v>
      </c>
      <c r="K1264" s="3" t="s">
        <v>8111</v>
      </c>
      <c r="L1264" s="3" t="s">
        <v>68</v>
      </c>
      <c r="M1264" s="26" t="s">
        <v>16689</v>
      </c>
      <c r="N1264"/>
      <c r="O1264" s="3">
        <v>5</v>
      </c>
      <c r="P1264" s="55">
        <v>1799.7</v>
      </c>
      <c r="Q1264" s="55">
        <v>3299.45</v>
      </c>
      <c r="R1264" s="55">
        <v>-1499.75</v>
      </c>
      <c r="S1264" s="57">
        <v>-0.45</v>
      </c>
      <c r="T1264" s="55">
        <v>359.94</v>
      </c>
      <c r="U1264" s="55">
        <v>1679.72</v>
      </c>
      <c r="V1264" s="55">
        <v>1739.71</v>
      </c>
      <c r="W1264" s="55">
        <v>-59.99</v>
      </c>
      <c r="X1264" s="57">
        <v>-0.03</v>
      </c>
      <c r="Y1264" s="3" t="str">
        <f>IFERROR(VLOOKUP(A1264,'Pivot price tier'!$C$8:$L$2290,10,0),"")</f>
        <v/>
      </c>
      <c r="Z1264" s="3" t="str">
        <f>IFERROR(VLOOKUP(A1264,'Pivot price tier by size'!$D$8:$M$2512,10,0),"")</f>
        <v/>
      </c>
      <c r="AA1264" s="3" t="str">
        <f>IFERROR(VLOOKUP(A1264,'Pivot category'!$B$8:$I$2236,8,0),"")</f>
        <v/>
      </c>
      <c r="AB1264" s="3" t="str">
        <f>IF(P1264&lt;$AC$1,"Bottom 5%","")</f>
        <v>Bottom 5%</v>
      </c>
      <c r="AC1264"/>
      <c r="AD1264" t="s">
        <v>16510</v>
      </c>
      <c r="AE1264" t="s">
        <v>13853</v>
      </c>
    </row>
    <row r="1265" spans="1:31" hidden="1" x14ac:dyDescent="0.25">
      <c r="A1265" t="s">
        <v>15104</v>
      </c>
      <c r="B1265" t="s">
        <v>15105</v>
      </c>
      <c r="C1265" s="3" t="s">
        <v>32</v>
      </c>
      <c r="D1265" s="3" t="s">
        <v>14900</v>
      </c>
      <c r="E1265" s="3" t="s">
        <v>5053</v>
      </c>
      <c r="F1265" s="3">
        <v>10000</v>
      </c>
      <c r="G1265" s="34">
        <v>39.99</v>
      </c>
      <c r="H1265" s="3" t="s">
        <v>27</v>
      </c>
      <c r="I1265" s="3" t="s">
        <v>23</v>
      </c>
      <c r="J1265" s="3" t="s">
        <v>8112</v>
      </c>
      <c r="K1265" s="3" t="s">
        <v>8103</v>
      </c>
      <c r="L1265" s="3" t="s">
        <v>68</v>
      </c>
      <c r="M1265" s="26">
        <v>45839</v>
      </c>
      <c r="N1265"/>
      <c r="O1265" s="3" t="s">
        <v>78</v>
      </c>
      <c r="P1265" s="55">
        <v>9117.7199999999993</v>
      </c>
      <c r="Q1265" s="55"/>
      <c r="R1265" s="55">
        <v>9117.7199999999993</v>
      </c>
      <c r="S1265" s="57"/>
      <c r="T1265" s="55" t="s">
        <v>78</v>
      </c>
      <c r="U1265" s="55" t="s">
        <v>78</v>
      </c>
      <c r="V1265" s="55" t="s">
        <v>78</v>
      </c>
      <c r="W1265" s="55" t="s">
        <v>78</v>
      </c>
      <c r="X1265" s="57" t="s">
        <v>78</v>
      </c>
      <c r="Y1265" s="3" t="str">
        <f>IFERROR(VLOOKUP(A1265,'Pivot price tier'!$C$8:$L$2290,10,0),"")</f>
        <v>X</v>
      </c>
      <c r="Z1265" s="3" t="str">
        <f>IFERROR(VLOOKUP(A1265,'Pivot price tier by size'!$D$8:$M$2512,10,0),"")</f>
        <v>X</v>
      </c>
      <c r="AA1265" s="3" t="str">
        <f>IFERROR(VLOOKUP(A1265,'Pivot category'!$B$8:$I$2236,8,0),"")</f>
        <v>X</v>
      </c>
      <c r="AB1265" s="3" t="str">
        <f>IF(P1265&lt;$AC$1,"Bottom 5%","")</f>
        <v>Bottom 5%</v>
      </c>
      <c r="AC1265"/>
      <c r="AD1265" t="s">
        <v>16510</v>
      </c>
      <c r="AE1265" t="s">
        <v>13853</v>
      </c>
    </row>
    <row r="1266" spans="1:31" hidden="1" x14ac:dyDescent="0.25">
      <c r="A1266" t="s">
        <v>16285</v>
      </c>
      <c r="B1266" t="s">
        <v>16286</v>
      </c>
      <c r="C1266" s="3" t="s">
        <v>69</v>
      </c>
      <c r="D1266" s="3" t="s">
        <v>16477</v>
      </c>
      <c r="E1266" s="3" t="s">
        <v>5053</v>
      </c>
      <c r="F1266" s="3">
        <v>1000</v>
      </c>
      <c r="G1266" s="34">
        <v>3.99</v>
      </c>
      <c r="H1266" s="3" t="s">
        <v>27</v>
      </c>
      <c r="I1266" s="3" t="s">
        <v>70</v>
      </c>
      <c r="J1266" s="3" t="s">
        <v>8102</v>
      </c>
      <c r="K1266" s="3" t="s">
        <v>8103</v>
      </c>
      <c r="L1266" s="3" t="s">
        <v>68</v>
      </c>
      <c r="M1266" s="26">
        <v>46143</v>
      </c>
      <c r="N1266"/>
      <c r="O1266" s="3">
        <v>37</v>
      </c>
      <c r="P1266" s="55">
        <v>111.72</v>
      </c>
      <c r="Q1266" s="55"/>
      <c r="R1266" s="55">
        <v>111.72</v>
      </c>
      <c r="S1266" s="57"/>
      <c r="T1266" s="55">
        <v>3.0194594594594593</v>
      </c>
      <c r="U1266" s="55">
        <v>670.32</v>
      </c>
      <c r="V1266" s="55">
        <v>0</v>
      </c>
      <c r="W1266" s="55">
        <v>670.32</v>
      </c>
      <c r="X1266" s="57">
        <v>0</v>
      </c>
      <c r="Y1266" s="3" t="str">
        <f>IFERROR(VLOOKUP(A1266,'Pivot price tier'!$C$8:$L$2290,10,0),"")</f>
        <v/>
      </c>
      <c r="Z1266" s="3" t="str">
        <f>IFERROR(VLOOKUP(A1266,'Pivot price tier by size'!$D$8:$M$2512,10,0),"")</f>
        <v/>
      </c>
      <c r="AA1266" s="3" t="str">
        <f>IFERROR(VLOOKUP(A1266,'Pivot category'!$B$8:$I$2236,8,0),"")</f>
        <v/>
      </c>
      <c r="AB1266" s="3" t="str">
        <f>IF(P1266&lt;$AC$1,"Bottom 5%","")</f>
        <v>Bottom 5%</v>
      </c>
      <c r="AC1266"/>
      <c r="AD1266" t="s">
        <v>16512</v>
      </c>
      <c r="AE1266" t="s">
        <v>13856</v>
      </c>
    </row>
    <row r="1267" spans="1:31" x14ac:dyDescent="0.25">
      <c r="A1267" t="s">
        <v>7274</v>
      </c>
      <c r="B1267" t="s">
        <v>1017</v>
      </c>
      <c r="C1267" s="3" t="s">
        <v>36</v>
      </c>
      <c r="D1267" s="3" t="s">
        <v>3307</v>
      </c>
      <c r="E1267" s="3" t="s">
        <v>5055</v>
      </c>
      <c r="F1267" s="3">
        <v>10000</v>
      </c>
      <c r="G1267" s="34">
        <v>69.989999999999995</v>
      </c>
      <c r="H1267" s="3" t="s">
        <v>12402</v>
      </c>
      <c r="I1267" s="3" t="s">
        <v>15</v>
      </c>
      <c r="J1267" s="3" t="s">
        <v>8102</v>
      </c>
      <c r="K1267" s="3" t="s">
        <v>8103</v>
      </c>
      <c r="L1267" s="3" t="s">
        <v>68</v>
      </c>
      <c r="M1267" s="26" t="s">
        <v>16689</v>
      </c>
      <c r="N1267"/>
      <c r="O1267" s="3">
        <v>111</v>
      </c>
      <c r="P1267" s="55">
        <v>107084.7</v>
      </c>
      <c r="Q1267" s="55">
        <v>138510.21</v>
      </c>
      <c r="R1267" s="55">
        <v>-31425.51</v>
      </c>
      <c r="S1267" s="57">
        <v>-0.23</v>
      </c>
      <c r="T1267" s="55">
        <v>964.72702702702702</v>
      </c>
      <c r="U1267" s="55">
        <v>120732.75</v>
      </c>
      <c r="V1267" s="55">
        <v>124302.24</v>
      </c>
      <c r="W1267" s="55">
        <v>-3569.49</v>
      </c>
      <c r="X1267" s="57">
        <v>-0.03</v>
      </c>
      <c r="Y1267" s="3" t="str">
        <f>IFERROR(VLOOKUP(A1267,'Pivot price tier'!$C$8:$L$2290,10,0),"")</f>
        <v xml:space="preserve"> </v>
      </c>
      <c r="Z1267" s="3" t="str">
        <f>IFERROR(VLOOKUP(A1267,'Pivot price tier by size'!$D$8:$M$2512,10,0),"")</f>
        <v>X</v>
      </c>
      <c r="AA1267" s="3" t="str">
        <f>IFERROR(VLOOKUP(A1267,'Pivot category'!$B$8:$I$2236,8,0),"")</f>
        <v xml:space="preserve"> </v>
      </c>
      <c r="AB1267" s="3" t="str">
        <f>IF(P1267&lt;$AC$1,"Bottom 5%","")</f>
        <v/>
      </c>
      <c r="AC1267"/>
      <c r="AD1267" t="s">
        <v>16511</v>
      </c>
      <c r="AE1267" t="s">
        <v>13865</v>
      </c>
    </row>
    <row r="1268" spans="1:31" hidden="1" x14ac:dyDescent="0.25">
      <c r="A1268" t="s">
        <v>14524</v>
      </c>
      <c r="B1268" t="s">
        <v>14525</v>
      </c>
      <c r="C1268" s="3" t="s">
        <v>32</v>
      </c>
      <c r="D1268" s="3" t="s">
        <v>13905</v>
      </c>
      <c r="E1268" s="3" t="s">
        <v>5053</v>
      </c>
      <c r="F1268" s="3">
        <v>10000</v>
      </c>
      <c r="G1268" s="34">
        <v>79.989999999999995</v>
      </c>
      <c r="H1268" s="3" t="s">
        <v>27</v>
      </c>
      <c r="I1268" s="3" t="s">
        <v>15</v>
      </c>
      <c r="J1268" s="3" t="s">
        <v>8110</v>
      </c>
      <c r="K1268" s="3" t="s">
        <v>8103</v>
      </c>
      <c r="L1268" s="3" t="s">
        <v>68</v>
      </c>
      <c r="M1268" s="26">
        <v>45778</v>
      </c>
      <c r="N1268"/>
      <c r="O1268" s="3">
        <v>1</v>
      </c>
      <c r="P1268" s="55"/>
      <c r="Q1268" s="55">
        <v>1279.8399999999999</v>
      </c>
      <c r="R1268" s="55">
        <v>-1279.8399999999999</v>
      </c>
      <c r="S1268" s="57">
        <v>-1</v>
      </c>
      <c r="T1268" s="55">
        <v>0</v>
      </c>
      <c r="U1268" s="55">
        <v>479.94</v>
      </c>
      <c r="V1268" s="55">
        <v>0</v>
      </c>
      <c r="W1268" s="55">
        <v>479.94</v>
      </c>
      <c r="X1268" s="57">
        <v>0</v>
      </c>
      <c r="Y1268" s="3" t="str">
        <f>IFERROR(VLOOKUP(A1268,'Pivot price tier'!$C$8:$L$2290,10,0),"")</f>
        <v>X</v>
      </c>
      <c r="Z1268" s="3" t="str">
        <f>IFERROR(VLOOKUP(A1268,'Pivot price tier by size'!$D$8:$M$2512,10,0),"")</f>
        <v>X</v>
      </c>
      <c r="AA1268" s="3" t="str">
        <f>IFERROR(VLOOKUP(A1268,'Pivot category'!$B$8:$I$2236,8,0),"")</f>
        <v>X</v>
      </c>
      <c r="AB1268" s="3" t="str">
        <f>IF(P1268&lt;$AC$1,"Bottom 5%","")</f>
        <v>Bottom 5%</v>
      </c>
      <c r="AC1268"/>
      <c r="AD1268" t="s">
        <v>16510</v>
      </c>
      <c r="AE1268" t="s">
        <v>13853</v>
      </c>
    </row>
    <row r="1269" spans="1:31" hidden="1" x14ac:dyDescent="0.25">
      <c r="A1269" t="s">
        <v>11417</v>
      </c>
      <c r="B1269" t="s">
        <v>11822</v>
      </c>
      <c r="C1269" s="3" t="s">
        <v>32</v>
      </c>
      <c r="D1269" s="3" t="s">
        <v>10027</v>
      </c>
      <c r="E1269" s="3" t="s">
        <v>5053</v>
      </c>
      <c r="F1269" s="3">
        <v>8000</v>
      </c>
      <c r="G1269" s="34">
        <v>31.99</v>
      </c>
      <c r="H1269" s="3" t="s">
        <v>27</v>
      </c>
      <c r="I1269" s="3" t="s">
        <v>21</v>
      </c>
      <c r="J1269" s="3" t="s">
        <v>8104</v>
      </c>
      <c r="K1269" s="3" t="s">
        <v>8124</v>
      </c>
      <c r="L1269" s="3" t="s">
        <v>8108</v>
      </c>
      <c r="M1269" s="26">
        <v>45992</v>
      </c>
      <c r="N1269"/>
      <c r="O1269" s="3">
        <v>1</v>
      </c>
      <c r="P1269" s="55">
        <v>0</v>
      </c>
      <c r="Q1269" s="55"/>
      <c r="R1269" s="55">
        <v>0</v>
      </c>
      <c r="S1269" s="57"/>
      <c r="T1269" s="55">
        <v>0</v>
      </c>
      <c r="U1269" s="55" t="s">
        <v>78</v>
      </c>
      <c r="V1269" s="55" t="s">
        <v>78</v>
      </c>
      <c r="W1269" s="55" t="s">
        <v>78</v>
      </c>
      <c r="X1269" s="57" t="s">
        <v>78</v>
      </c>
      <c r="Y1269" s="3" t="str">
        <f>IFERROR(VLOOKUP(A1269,'Pivot price tier'!$C$8:$L$2290,10,0),"")</f>
        <v/>
      </c>
      <c r="Z1269" s="3" t="str">
        <f>IFERROR(VLOOKUP(A1269,'Pivot price tier by size'!$D$8:$M$2512,10,0),"")</f>
        <v/>
      </c>
      <c r="AA1269" s="3" t="str">
        <f>IFERROR(VLOOKUP(A1269,'Pivot category'!$B$8:$I$2236,8,0),"")</f>
        <v/>
      </c>
      <c r="AB1269" s="3" t="str">
        <f>IF(P1269&lt;$AC$1,"Bottom 5%","")</f>
        <v>Bottom 5%</v>
      </c>
      <c r="AC1269"/>
      <c r="AD1269" t="s">
        <v>16510</v>
      </c>
      <c r="AE1269" t="s">
        <v>13853</v>
      </c>
    </row>
    <row r="1270" spans="1:31" hidden="1" x14ac:dyDescent="0.25">
      <c r="A1270" t="s">
        <v>14526</v>
      </c>
      <c r="B1270" t="s">
        <v>14527</v>
      </c>
      <c r="C1270" s="3" t="s">
        <v>32</v>
      </c>
      <c r="D1270" s="3" t="s">
        <v>14861</v>
      </c>
      <c r="E1270" s="3" t="s">
        <v>5053</v>
      </c>
      <c r="F1270" s="3">
        <v>10000</v>
      </c>
      <c r="G1270" s="34">
        <v>79.989999999999995</v>
      </c>
      <c r="H1270" s="3" t="s">
        <v>27</v>
      </c>
      <c r="I1270" s="3" t="s">
        <v>15</v>
      </c>
      <c r="J1270" s="3" t="s">
        <v>8110</v>
      </c>
      <c r="K1270" s="3" t="s">
        <v>8103</v>
      </c>
      <c r="L1270" s="3" t="s">
        <v>68</v>
      </c>
      <c r="M1270" s="26">
        <v>45778</v>
      </c>
      <c r="N1270"/>
      <c r="O1270" s="3">
        <v>0</v>
      </c>
      <c r="P1270" s="55">
        <v>1839.77</v>
      </c>
      <c r="Q1270" s="55">
        <v>5279.34</v>
      </c>
      <c r="R1270" s="55">
        <v>-3439.57</v>
      </c>
      <c r="S1270" s="57">
        <v>-0.65</v>
      </c>
      <c r="T1270" s="55" t="s">
        <v>78</v>
      </c>
      <c r="U1270" s="55">
        <v>399.95</v>
      </c>
      <c r="V1270" s="55">
        <v>0</v>
      </c>
      <c r="W1270" s="55">
        <v>399.95</v>
      </c>
      <c r="X1270" s="57">
        <v>0</v>
      </c>
      <c r="Y1270" s="3" t="str">
        <f>IFERROR(VLOOKUP(A1270,'Pivot price tier'!$C$8:$L$2290,10,0),"")</f>
        <v>X</v>
      </c>
      <c r="Z1270" s="3" t="str">
        <f>IFERROR(VLOOKUP(A1270,'Pivot price tier by size'!$D$8:$M$2512,10,0),"")</f>
        <v>X</v>
      </c>
      <c r="AA1270" s="3" t="str">
        <f>IFERROR(VLOOKUP(A1270,'Pivot category'!$B$8:$I$2236,8,0),"")</f>
        <v>X</v>
      </c>
      <c r="AB1270" s="3" t="str">
        <f>IF(P1270&lt;$AC$1,"Bottom 5%","")</f>
        <v>Bottom 5%</v>
      </c>
      <c r="AC1270"/>
      <c r="AD1270" t="s">
        <v>16510</v>
      </c>
      <c r="AE1270" t="s">
        <v>13853</v>
      </c>
    </row>
    <row r="1271" spans="1:31" hidden="1" x14ac:dyDescent="0.25">
      <c r="A1271" t="s">
        <v>14528</v>
      </c>
      <c r="B1271" t="s">
        <v>14529</v>
      </c>
      <c r="C1271" s="3" t="s">
        <v>32</v>
      </c>
      <c r="D1271" s="3" t="s">
        <v>14863</v>
      </c>
      <c r="E1271" s="3" t="s">
        <v>5053</v>
      </c>
      <c r="F1271" s="3">
        <v>10000</v>
      </c>
      <c r="G1271" s="34">
        <v>79.989999999999995</v>
      </c>
      <c r="H1271" s="3" t="s">
        <v>27</v>
      </c>
      <c r="I1271" s="3" t="s">
        <v>15</v>
      </c>
      <c r="J1271" s="3" t="s">
        <v>8110</v>
      </c>
      <c r="K1271" s="3" t="s">
        <v>8103</v>
      </c>
      <c r="L1271" s="3" t="s">
        <v>68</v>
      </c>
      <c r="M1271" s="26">
        <v>45778</v>
      </c>
      <c r="N1271"/>
      <c r="O1271" s="3">
        <v>1</v>
      </c>
      <c r="P1271" s="55">
        <v>2159.73</v>
      </c>
      <c r="Q1271" s="55">
        <v>959.88</v>
      </c>
      <c r="R1271" s="55">
        <v>1199.8499999999999</v>
      </c>
      <c r="S1271" s="57">
        <v>1.25</v>
      </c>
      <c r="T1271" s="55">
        <v>2159.73</v>
      </c>
      <c r="U1271" s="55">
        <v>959.88</v>
      </c>
      <c r="V1271" s="55">
        <v>0</v>
      </c>
      <c r="W1271" s="55">
        <v>959.88</v>
      </c>
      <c r="X1271" s="57">
        <v>0</v>
      </c>
      <c r="Y1271" s="3" t="str">
        <f>IFERROR(VLOOKUP(A1271,'Pivot price tier'!$C$8:$L$2290,10,0),"")</f>
        <v xml:space="preserve"> </v>
      </c>
      <c r="Z1271" s="3" t="str">
        <f>IFERROR(VLOOKUP(A1271,'Pivot price tier by size'!$D$8:$M$2512,10,0),"")</f>
        <v xml:space="preserve"> </v>
      </c>
      <c r="AA1271" s="3" t="str">
        <f>IFERROR(VLOOKUP(A1271,'Pivot category'!$B$8:$I$2236,8,0),"")</f>
        <v>X</v>
      </c>
      <c r="AB1271" s="3" t="str">
        <f>IF(P1271&lt;$AC$1,"Bottom 5%","")</f>
        <v>Bottom 5%</v>
      </c>
      <c r="AC1271"/>
      <c r="AD1271" t="s">
        <v>16510</v>
      </c>
      <c r="AE1271" t="s">
        <v>13853</v>
      </c>
    </row>
    <row r="1272" spans="1:31" hidden="1" x14ac:dyDescent="0.25">
      <c r="A1272" t="s">
        <v>9768</v>
      </c>
      <c r="B1272" t="s">
        <v>9769</v>
      </c>
      <c r="C1272" s="3" t="s">
        <v>32</v>
      </c>
      <c r="D1272" s="3" t="s">
        <v>2866</v>
      </c>
      <c r="E1272" s="3" t="s">
        <v>5053</v>
      </c>
      <c r="F1272" s="3">
        <v>5000</v>
      </c>
      <c r="G1272" s="34">
        <v>79.989999999999995</v>
      </c>
      <c r="H1272" s="3" t="s">
        <v>27</v>
      </c>
      <c r="I1272" s="3" t="s">
        <v>15</v>
      </c>
      <c r="J1272" s="3" t="s">
        <v>8110</v>
      </c>
      <c r="K1272" s="3" t="s">
        <v>8111</v>
      </c>
      <c r="L1272" s="3" t="s">
        <v>68</v>
      </c>
      <c r="M1272" s="26" t="s">
        <v>16689</v>
      </c>
      <c r="N1272"/>
      <c r="O1272" s="3" t="s">
        <v>78</v>
      </c>
      <c r="P1272" s="55">
        <v>79.989999999999995</v>
      </c>
      <c r="Q1272" s="55">
        <v>959.88</v>
      </c>
      <c r="R1272" s="55">
        <v>-879.89</v>
      </c>
      <c r="S1272" s="57">
        <v>-0.92</v>
      </c>
      <c r="T1272" s="55" t="s">
        <v>78</v>
      </c>
      <c r="U1272" s="55" t="s">
        <v>78</v>
      </c>
      <c r="V1272" s="55" t="s">
        <v>78</v>
      </c>
      <c r="W1272" s="55" t="s">
        <v>78</v>
      </c>
      <c r="X1272" s="57" t="s">
        <v>78</v>
      </c>
      <c r="Y1272" s="3" t="str">
        <f>IFERROR(VLOOKUP(A1272,'Pivot price tier'!$C$8:$L$2290,10,0),"")</f>
        <v/>
      </c>
      <c r="Z1272" s="3" t="str">
        <f>IFERROR(VLOOKUP(A1272,'Pivot price tier by size'!$D$8:$M$2512,10,0),"")</f>
        <v/>
      </c>
      <c r="AA1272" s="3" t="str">
        <f>IFERROR(VLOOKUP(A1272,'Pivot category'!$B$8:$I$2236,8,0),"")</f>
        <v/>
      </c>
      <c r="AB1272" s="3" t="str">
        <f>IF(P1272&lt;$AC$1,"Bottom 5%","")</f>
        <v>Bottom 5%</v>
      </c>
      <c r="AC1272"/>
      <c r="AD1272" t="s">
        <v>16510</v>
      </c>
      <c r="AE1272" t="s">
        <v>13853</v>
      </c>
    </row>
    <row r="1273" spans="1:31" hidden="1" x14ac:dyDescent="0.25">
      <c r="A1273" t="s">
        <v>16093</v>
      </c>
      <c r="B1273" t="s">
        <v>16094</v>
      </c>
      <c r="C1273" s="3" t="s">
        <v>32</v>
      </c>
      <c r="D1273" s="3" t="s">
        <v>15503</v>
      </c>
      <c r="E1273" s="3" t="s">
        <v>5101</v>
      </c>
      <c r="F1273" s="3">
        <v>70000</v>
      </c>
      <c r="G1273" s="34">
        <v>19.989999999999998</v>
      </c>
      <c r="H1273" s="3" t="s">
        <v>28</v>
      </c>
      <c r="I1273" s="3" t="s">
        <v>21</v>
      </c>
      <c r="J1273" s="3" t="s">
        <v>8102</v>
      </c>
      <c r="K1273" s="3" t="s">
        <v>8103</v>
      </c>
      <c r="L1273" s="3" t="s">
        <v>68</v>
      </c>
      <c r="M1273" s="26">
        <v>46054</v>
      </c>
      <c r="N1273"/>
      <c r="O1273" s="3">
        <v>35</v>
      </c>
      <c r="P1273" s="55">
        <v>1999</v>
      </c>
      <c r="Q1273" s="55"/>
      <c r="R1273" s="55">
        <v>1999</v>
      </c>
      <c r="S1273" s="57"/>
      <c r="T1273" s="55">
        <v>57.114285714285714</v>
      </c>
      <c r="U1273" s="55">
        <v>11034.48</v>
      </c>
      <c r="V1273" s="55">
        <v>0</v>
      </c>
      <c r="W1273" s="55">
        <v>11034.48</v>
      </c>
      <c r="X1273" s="57">
        <v>0</v>
      </c>
      <c r="Y1273" s="3" t="str">
        <f>IFERROR(VLOOKUP(A1273,'Pivot price tier'!$C$8:$L$2290,10,0),"")</f>
        <v>X</v>
      </c>
      <c r="Z1273" s="3" t="str">
        <f>IFERROR(VLOOKUP(A1273,'Pivot price tier by size'!$D$8:$M$2512,10,0),"")</f>
        <v>X</v>
      </c>
      <c r="AA1273" s="3" t="str">
        <f>IFERROR(VLOOKUP(A1273,'Pivot category'!$B$8:$I$2236,8,0),"")</f>
        <v>X</v>
      </c>
      <c r="AB1273" s="3" t="str">
        <f>IF(P1273&lt;$AC$1,"Bottom 5%","")</f>
        <v>Bottom 5%</v>
      </c>
      <c r="AC1273"/>
      <c r="AD1273" t="s">
        <v>16511</v>
      </c>
      <c r="AE1273" t="s">
        <v>13865</v>
      </c>
    </row>
    <row r="1274" spans="1:31" hidden="1" x14ac:dyDescent="0.25">
      <c r="A1274" t="s">
        <v>14530</v>
      </c>
      <c r="B1274" t="s">
        <v>14531</v>
      </c>
      <c r="C1274" s="3" t="s">
        <v>32</v>
      </c>
      <c r="D1274" s="3" t="s">
        <v>14862</v>
      </c>
      <c r="E1274" s="3" t="s">
        <v>5053</v>
      </c>
      <c r="F1274" s="3">
        <v>10000</v>
      </c>
      <c r="G1274" s="34">
        <v>79.989999999999995</v>
      </c>
      <c r="H1274" s="3" t="s">
        <v>27</v>
      </c>
      <c r="I1274" s="3" t="s">
        <v>15</v>
      </c>
      <c r="J1274" s="3" t="s">
        <v>8110</v>
      </c>
      <c r="K1274" s="3" t="s">
        <v>8103</v>
      </c>
      <c r="L1274" s="3" t="s">
        <v>68</v>
      </c>
      <c r="M1274" s="26">
        <v>45778</v>
      </c>
      <c r="N1274"/>
      <c r="O1274" s="3" t="s">
        <v>78</v>
      </c>
      <c r="P1274" s="55">
        <v>2159.73</v>
      </c>
      <c r="Q1274" s="55">
        <v>4079.49</v>
      </c>
      <c r="R1274" s="55">
        <v>-1919.76</v>
      </c>
      <c r="S1274" s="57">
        <v>-0.47</v>
      </c>
      <c r="T1274" s="55" t="s">
        <v>78</v>
      </c>
      <c r="U1274" s="55">
        <v>959.88</v>
      </c>
      <c r="V1274" s="55">
        <v>0</v>
      </c>
      <c r="W1274" s="55">
        <v>959.88</v>
      </c>
      <c r="X1274" s="57">
        <v>0</v>
      </c>
      <c r="Y1274" s="3" t="str">
        <f>IFERROR(VLOOKUP(A1274,'Pivot price tier'!$C$8:$L$2290,10,0),"")</f>
        <v>X</v>
      </c>
      <c r="Z1274" s="3" t="str">
        <f>IFERROR(VLOOKUP(A1274,'Pivot price tier by size'!$D$8:$M$2512,10,0),"")</f>
        <v>X</v>
      </c>
      <c r="AA1274" s="3" t="str">
        <f>IFERROR(VLOOKUP(A1274,'Pivot category'!$B$8:$I$2236,8,0),"")</f>
        <v>X</v>
      </c>
      <c r="AB1274" s="3" t="str">
        <f>IF(P1274&lt;$AC$1,"Bottom 5%","")</f>
        <v>Bottom 5%</v>
      </c>
      <c r="AC1274"/>
      <c r="AD1274" t="s">
        <v>16510</v>
      </c>
      <c r="AE1274" t="s">
        <v>13853</v>
      </c>
    </row>
    <row r="1275" spans="1:31" hidden="1" x14ac:dyDescent="0.25">
      <c r="A1275" t="s">
        <v>6685</v>
      </c>
      <c r="B1275" t="s">
        <v>6684</v>
      </c>
      <c r="C1275" s="3" t="s">
        <v>32</v>
      </c>
      <c r="D1275" s="3" t="s">
        <v>5316</v>
      </c>
      <c r="E1275" s="3">
        <v>0</v>
      </c>
      <c r="F1275" s="3">
        <v>9000</v>
      </c>
      <c r="G1275" s="34">
        <v>29.99</v>
      </c>
      <c r="H1275" s="3" t="s">
        <v>27</v>
      </c>
      <c r="I1275" s="3" t="s">
        <v>21</v>
      </c>
      <c r="J1275" s="3" t="s">
        <v>8112</v>
      </c>
      <c r="K1275" s="3" t="s">
        <v>8111</v>
      </c>
      <c r="L1275" s="3" t="s">
        <v>68</v>
      </c>
      <c r="M1275" s="26" t="s">
        <v>16689</v>
      </c>
      <c r="N1275"/>
      <c r="O1275" s="3">
        <v>34</v>
      </c>
      <c r="P1275" s="55">
        <v>73295.56</v>
      </c>
      <c r="Q1275" s="55">
        <v>24902.09</v>
      </c>
      <c r="R1275" s="55">
        <v>48393.47</v>
      </c>
      <c r="S1275" s="57">
        <v>1.94</v>
      </c>
      <c r="T1275" s="55">
        <v>2155.7517647058821</v>
      </c>
      <c r="U1275" s="55">
        <v>98937.01</v>
      </c>
      <c r="V1275" s="55">
        <v>31619.47</v>
      </c>
      <c r="W1275" s="55">
        <v>67317.539999999994</v>
      </c>
      <c r="X1275" s="57">
        <v>2.13</v>
      </c>
      <c r="Y1275" s="3" t="str">
        <f>IFERROR(VLOOKUP(A1275,'Pivot price tier'!$C$8:$L$2290,10,0),"")</f>
        <v/>
      </c>
      <c r="Z1275" s="3" t="str">
        <f>IFERROR(VLOOKUP(A1275,'Pivot price tier by size'!$D$8:$M$2512,10,0),"")</f>
        <v/>
      </c>
      <c r="AA1275" s="3" t="str">
        <f>IFERROR(VLOOKUP(A1275,'Pivot category'!$B$8:$I$2236,8,0),"")</f>
        <v/>
      </c>
      <c r="AB1275" s="3" t="str">
        <f>IF(P1275&lt;$AC$1,"Bottom 5%","")</f>
        <v/>
      </c>
      <c r="AC1275"/>
      <c r="AD1275" t="s">
        <v>16510</v>
      </c>
      <c r="AE1275" t="s">
        <v>13853</v>
      </c>
    </row>
    <row r="1276" spans="1:31" hidden="1" x14ac:dyDescent="0.25">
      <c r="A1276" t="s">
        <v>6701</v>
      </c>
      <c r="B1276" t="s">
        <v>6700</v>
      </c>
      <c r="C1276" s="3" t="s">
        <v>32</v>
      </c>
      <c r="D1276" s="3" t="s">
        <v>5281</v>
      </c>
      <c r="E1276" s="3" t="s">
        <v>5053</v>
      </c>
      <c r="F1276" s="3">
        <v>9000</v>
      </c>
      <c r="G1276" s="34">
        <v>89.99</v>
      </c>
      <c r="H1276" s="3" t="s">
        <v>12</v>
      </c>
      <c r="I1276" s="3" t="s">
        <v>74</v>
      </c>
      <c r="J1276" s="3" t="s">
        <v>8110</v>
      </c>
      <c r="K1276" s="3" t="s">
        <v>8103</v>
      </c>
      <c r="L1276" s="3" t="s">
        <v>68</v>
      </c>
      <c r="M1276" s="26" t="s">
        <v>16689</v>
      </c>
      <c r="N1276"/>
      <c r="O1276" s="3">
        <v>3</v>
      </c>
      <c r="P1276" s="55">
        <v>529.95000000000005</v>
      </c>
      <c r="Q1276" s="55">
        <v>2639.76</v>
      </c>
      <c r="R1276" s="55">
        <v>-2109.81</v>
      </c>
      <c r="S1276" s="57">
        <v>-0.8</v>
      </c>
      <c r="T1276" s="55">
        <v>176.65</v>
      </c>
      <c r="U1276" s="55">
        <v>0</v>
      </c>
      <c r="V1276" s="55">
        <v>1099.9000000000001</v>
      </c>
      <c r="W1276" s="55">
        <v>-1099.9000000000001</v>
      </c>
      <c r="X1276" s="57">
        <v>-1</v>
      </c>
      <c r="Y1276" s="3" t="str">
        <f>IFERROR(VLOOKUP(A1276,'Pivot price tier'!$C$8:$L$2290,10,0),"")</f>
        <v>X</v>
      </c>
      <c r="Z1276" s="3" t="str">
        <f>IFERROR(VLOOKUP(A1276,'Pivot price tier by size'!$D$8:$M$2512,10,0),"")</f>
        <v>X</v>
      </c>
      <c r="AA1276" s="3" t="str">
        <f>IFERROR(VLOOKUP(A1276,'Pivot category'!$B$8:$I$2236,8,0),"")</f>
        <v>X</v>
      </c>
      <c r="AB1276" s="3" t="str">
        <f>IF(P1276&lt;$AC$1,"Bottom 5%","")</f>
        <v>Bottom 5%</v>
      </c>
      <c r="AC1276"/>
      <c r="AD1276" t="s">
        <v>16524</v>
      </c>
      <c r="AE1276" t="s">
        <v>13863</v>
      </c>
    </row>
    <row r="1277" spans="1:31" hidden="1" x14ac:dyDescent="0.25">
      <c r="A1277" t="s">
        <v>12240</v>
      </c>
      <c r="B1277" t="s">
        <v>12241</v>
      </c>
      <c r="C1277" s="3" t="s">
        <v>32</v>
      </c>
      <c r="D1277" s="3" t="s">
        <v>10530</v>
      </c>
      <c r="E1277" s="3" t="s">
        <v>5053</v>
      </c>
      <c r="F1277" s="3">
        <v>10000</v>
      </c>
      <c r="G1277" s="34">
        <v>39.99</v>
      </c>
      <c r="H1277" s="3" t="s">
        <v>12</v>
      </c>
      <c r="I1277" s="3" t="s">
        <v>23</v>
      </c>
      <c r="J1277" s="3" t="s">
        <v>8107</v>
      </c>
      <c r="K1277" s="3" t="s">
        <v>8103</v>
      </c>
      <c r="L1277" s="3" t="s">
        <v>68</v>
      </c>
      <c r="M1277" s="26" t="s">
        <v>16689</v>
      </c>
      <c r="N1277"/>
      <c r="O1277" s="3">
        <v>11</v>
      </c>
      <c r="P1277" s="55">
        <v>839.79</v>
      </c>
      <c r="Q1277" s="55">
        <v>3199.2</v>
      </c>
      <c r="R1277" s="55">
        <v>-2359.41</v>
      </c>
      <c r="S1277" s="57">
        <v>-0.74</v>
      </c>
      <c r="T1277" s="55">
        <v>76.344545454545454</v>
      </c>
      <c r="U1277" s="55">
        <v>959.76</v>
      </c>
      <c r="V1277" s="55">
        <v>519.87</v>
      </c>
      <c r="W1277" s="55">
        <v>439.89</v>
      </c>
      <c r="X1277" s="57">
        <v>0.85</v>
      </c>
      <c r="Y1277" s="3" t="str">
        <f>IFERROR(VLOOKUP(A1277,'Pivot price tier'!$C$8:$L$2290,10,0),"")</f>
        <v>X</v>
      </c>
      <c r="Z1277" s="3" t="str">
        <f>IFERROR(VLOOKUP(A1277,'Pivot price tier by size'!$D$8:$M$2512,10,0),"")</f>
        <v>X</v>
      </c>
      <c r="AA1277" s="3" t="str">
        <f>IFERROR(VLOOKUP(A1277,'Pivot category'!$B$8:$I$2236,8,0),"")</f>
        <v>X</v>
      </c>
      <c r="AB1277" s="3" t="str">
        <f>IF(P1277&lt;$AC$1,"Bottom 5%","")</f>
        <v>Bottom 5%</v>
      </c>
      <c r="AC1277"/>
      <c r="AD1277" t="s">
        <v>16524</v>
      </c>
      <c r="AE1277" t="s">
        <v>13863</v>
      </c>
    </row>
    <row r="1278" spans="1:31" hidden="1" x14ac:dyDescent="0.25">
      <c r="A1278" t="s">
        <v>8936</v>
      </c>
      <c r="B1278" t="s">
        <v>8935</v>
      </c>
      <c r="C1278" s="3" t="s">
        <v>32</v>
      </c>
      <c r="D1278" s="3" t="s">
        <v>2867</v>
      </c>
      <c r="E1278" s="3" t="s">
        <v>5053</v>
      </c>
      <c r="F1278" s="3">
        <v>5000</v>
      </c>
      <c r="G1278" s="34">
        <v>10.19</v>
      </c>
      <c r="H1278" s="3" t="s">
        <v>30</v>
      </c>
      <c r="I1278" s="3" t="s">
        <v>17</v>
      </c>
      <c r="J1278" s="3" t="s">
        <v>8107</v>
      </c>
      <c r="K1278" s="3" t="s">
        <v>8111</v>
      </c>
      <c r="L1278" s="3" t="s">
        <v>8106</v>
      </c>
      <c r="M1278" s="26" t="s">
        <v>16689</v>
      </c>
      <c r="N1278"/>
      <c r="O1278" s="3">
        <v>1</v>
      </c>
      <c r="P1278" s="55"/>
      <c r="Q1278" s="55">
        <v>112.09</v>
      </c>
      <c r="R1278" s="55">
        <v>-112.09</v>
      </c>
      <c r="S1278" s="57">
        <v>-1</v>
      </c>
      <c r="T1278" s="55">
        <v>0</v>
      </c>
      <c r="U1278" s="55" t="s">
        <v>78</v>
      </c>
      <c r="V1278" s="55" t="s">
        <v>78</v>
      </c>
      <c r="W1278" s="55" t="s">
        <v>78</v>
      </c>
      <c r="X1278" s="57" t="s">
        <v>78</v>
      </c>
      <c r="Y1278" s="3" t="str">
        <f>IFERROR(VLOOKUP(A1278,'Pivot price tier'!$C$8:$L$2290,10,0),"")</f>
        <v/>
      </c>
      <c r="Z1278" s="3" t="str">
        <f>IFERROR(VLOOKUP(A1278,'Pivot price tier by size'!$D$8:$M$2512,10,0),"")</f>
        <v/>
      </c>
      <c r="AA1278" s="3" t="str">
        <f>IFERROR(VLOOKUP(A1278,'Pivot category'!$B$8:$I$2236,8,0),"")</f>
        <v/>
      </c>
      <c r="AB1278" s="3" t="str">
        <f>IF(P1278&lt;$AC$1,"Bottom 5%","")</f>
        <v>Bottom 5%</v>
      </c>
      <c r="AC1278"/>
      <c r="AD1278" t="s">
        <v>16514</v>
      </c>
      <c r="AE1278" t="s">
        <v>13851</v>
      </c>
    </row>
    <row r="1279" spans="1:31" hidden="1" x14ac:dyDescent="0.25">
      <c r="A1279" t="s">
        <v>6027</v>
      </c>
      <c r="B1279" t="s">
        <v>612</v>
      </c>
      <c r="C1279" s="3" t="s">
        <v>32</v>
      </c>
      <c r="D1279" s="3" t="s">
        <v>2868</v>
      </c>
      <c r="E1279" s="3">
        <v>0</v>
      </c>
      <c r="F1279" s="3">
        <v>4000</v>
      </c>
      <c r="G1279" s="34">
        <v>41.99</v>
      </c>
      <c r="H1279" s="3" t="s">
        <v>27</v>
      </c>
      <c r="I1279" s="3" t="s">
        <v>23</v>
      </c>
      <c r="J1279" s="3" t="s">
        <v>8112</v>
      </c>
      <c r="K1279" s="3" t="s">
        <v>8111</v>
      </c>
      <c r="L1279" s="3" t="s">
        <v>68</v>
      </c>
      <c r="M1279" s="26" t="s">
        <v>16689</v>
      </c>
      <c r="N1279"/>
      <c r="O1279" s="3">
        <v>19</v>
      </c>
      <c r="P1279" s="55">
        <v>6088.55</v>
      </c>
      <c r="Q1279" s="55">
        <v>7642.18</v>
      </c>
      <c r="R1279" s="55">
        <v>-1553.63</v>
      </c>
      <c r="S1279" s="57">
        <v>-0.2</v>
      </c>
      <c r="T1279" s="55">
        <v>320.45</v>
      </c>
      <c r="U1279" s="55">
        <v>3653.13</v>
      </c>
      <c r="V1279" s="55">
        <v>8733.92</v>
      </c>
      <c r="W1279" s="55">
        <v>-5080.79</v>
      </c>
      <c r="X1279" s="57">
        <v>-0.57999999999999996</v>
      </c>
      <c r="Y1279" s="3" t="str">
        <f>IFERROR(VLOOKUP(A1279,'Pivot price tier'!$C$8:$L$2290,10,0),"")</f>
        <v/>
      </c>
      <c r="Z1279" s="3" t="str">
        <f>IFERROR(VLOOKUP(A1279,'Pivot price tier by size'!$D$8:$M$2512,10,0),"")</f>
        <v/>
      </c>
      <c r="AA1279" s="3" t="str">
        <f>IFERROR(VLOOKUP(A1279,'Pivot category'!$B$8:$I$2236,8,0),"")</f>
        <v/>
      </c>
      <c r="AB1279" s="3" t="str">
        <f>IF(P1279&lt;$AC$1,"Bottom 5%","")</f>
        <v>Bottom 5%</v>
      </c>
      <c r="AC1279"/>
      <c r="AD1279" t="s">
        <v>11018</v>
      </c>
      <c r="AE1279" t="s">
        <v>16523</v>
      </c>
    </row>
    <row r="1280" spans="1:31" x14ac:dyDescent="0.25">
      <c r="A1280" t="s">
        <v>13952</v>
      </c>
      <c r="B1280" t="s">
        <v>13953</v>
      </c>
      <c r="C1280" s="3" t="s">
        <v>32</v>
      </c>
      <c r="D1280" s="3" t="s">
        <v>13810</v>
      </c>
      <c r="E1280" s="3" t="s">
        <v>5053</v>
      </c>
      <c r="F1280" s="3">
        <v>70000</v>
      </c>
      <c r="G1280" s="34">
        <v>31.99</v>
      </c>
      <c r="H1280" s="3" t="s">
        <v>27</v>
      </c>
      <c r="I1280" s="3" t="s">
        <v>21</v>
      </c>
      <c r="J1280" s="3" t="s">
        <v>8102</v>
      </c>
      <c r="K1280" s="3" t="s">
        <v>8103</v>
      </c>
      <c r="L1280" s="3" t="s">
        <v>68</v>
      </c>
      <c r="M1280" s="26">
        <v>45627</v>
      </c>
      <c r="N1280"/>
      <c r="O1280" s="3">
        <v>56</v>
      </c>
      <c r="P1280" s="55">
        <v>41612.83</v>
      </c>
      <c r="Q1280" s="55">
        <v>27959.26</v>
      </c>
      <c r="R1280" s="55">
        <v>13653.57</v>
      </c>
      <c r="S1280" s="57">
        <v>0.49</v>
      </c>
      <c r="T1280" s="55">
        <v>743.08625000000006</v>
      </c>
      <c r="U1280" s="55">
        <v>81476.2</v>
      </c>
      <c r="V1280" s="55">
        <v>39155.760000000002</v>
      </c>
      <c r="W1280" s="55">
        <v>42320.44</v>
      </c>
      <c r="X1280" s="57">
        <v>1.08</v>
      </c>
      <c r="Y1280" s="3" t="str">
        <f>IFERROR(VLOOKUP(A1280,'Pivot price tier'!$C$8:$L$2290,10,0),"")</f>
        <v xml:space="preserve"> </v>
      </c>
      <c r="Z1280" s="3" t="str">
        <f>IFERROR(VLOOKUP(A1280,'Pivot price tier by size'!$D$8:$M$2512,10,0),"")</f>
        <v xml:space="preserve"> </v>
      </c>
      <c r="AA1280" s="3" t="str">
        <f>IFERROR(VLOOKUP(A1280,'Pivot category'!$B$8:$I$2236,8,0),"")</f>
        <v>X</v>
      </c>
      <c r="AB1280" s="3" t="str">
        <f>IF(P1280&lt;$AC$1,"Bottom 5%","")</f>
        <v>Bottom 5%</v>
      </c>
      <c r="AC1280"/>
      <c r="AD1280" t="s">
        <v>11019</v>
      </c>
      <c r="AE1280" t="s">
        <v>13854</v>
      </c>
    </row>
    <row r="1281" spans="1:31" x14ac:dyDescent="0.25">
      <c r="A1281" t="s">
        <v>12744</v>
      </c>
      <c r="B1281" t="s">
        <v>12745</v>
      </c>
      <c r="C1281" s="3" t="s">
        <v>34</v>
      </c>
      <c r="D1281" s="3" t="s">
        <v>12692</v>
      </c>
      <c r="E1281" s="3" t="s">
        <v>5053</v>
      </c>
      <c r="F1281" s="3">
        <v>7000</v>
      </c>
      <c r="G1281" s="34">
        <v>35.99</v>
      </c>
      <c r="H1281" s="3" t="s">
        <v>27</v>
      </c>
      <c r="I1281" s="3" t="s">
        <v>15</v>
      </c>
      <c r="J1281" s="3" t="s">
        <v>8102</v>
      </c>
      <c r="K1281" s="3" t="s">
        <v>8103</v>
      </c>
      <c r="L1281" s="3" t="s">
        <v>68</v>
      </c>
      <c r="M1281" s="26">
        <v>45474</v>
      </c>
      <c r="N1281"/>
      <c r="O1281" s="3">
        <v>22</v>
      </c>
      <c r="P1281" s="55">
        <v>32067.09</v>
      </c>
      <c r="Q1281" s="55">
        <v>12596.5</v>
      </c>
      <c r="R1281" s="55">
        <v>19470.59</v>
      </c>
      <c r="S1281" s="57">
        <v>1.55</v>
      </c>
      <c r="T1281" s="55">
        <v>1457.595</v>
      </c>
      <c r="U1281" s="55">
        <v>30483.53</v>
      </c>
      <c r="V1281" s="55">
        <v>36061.980000000003</v>
      </c>
      <c r="W1281" s="55">
        <v>-5578.45</v>
      </c>
      <c r="X1281" s="57">
        <v>-0.15</v>
      </c>
      <c r="Y1281" s="3" t="str">
        <f>IFERROR(VLOOKUP(A1281,'Pivot price tier'!$C$8:$L$2290,10,0),"")</f>
        <v xml:space="preserve"> </v>
      </c>
      <c r="Z1281" s="3" t="str">
        <f>IFERROR(VLOOKUP(A1281,'Pivot price tier by size'!$D$8:$M$2512,10,0),"")</f>
        <v xml:space="preserve"> </v>
      </c>
      <c r="AA1281" s="3" t="str">
        <f>IFERROR(VLOOKUP(A1281,'Pivot category'!$B$8:$I$2236,8,0),"")</f>
        <v>X</v>
      </c>
      <c r="AB1281" s="3" t="str">
        <f>IF(P1281&lt;$AC$1,"Bottom 5%","")</f>
        <v>Bottom 5%</v>
      </c>
      <c r="AC1281"/>
      <c r="AD1281" t="s">
        <v>16542</v>
      </c>
      <c r="AE1281" t="s">
        <v>13867</v>
      </c>
    </row>
    <row r="1282" spans="1:31" x14ac:dyDescent="0.25">
      <c r="A1282" t="s">
        <v>8315</v>
      </c>
      <c r="B1282" t="s">
        <v>4927</v>
      </c>
      <c r="C1282" s="3" t="s">
        <v>32</v>
      </c>
      <c r="D1282" s="3" t="s">
        <v>4866</v>
      </c>
      <c r="E1282" s="3">
        <v>0</v>
      </c>
      <c r="F1282" s="3">
        <v>7000</v>
      </c>
      <c r="G1282" s="34">
        <v>29.99</v>
      </c>
      <c r="H1282" s="3" t="s">
        <v>29</v>
      </c>
      <c r="I1282" s="3" t="s">
        <v>21</v>
      </c>
      <c r="J1282" s="3" t="s">
        <v>8102</v>
      </c>
      <c r="K1282" s="3" t="s">
        <v>8103</v>
      </c>
      <c r="L1282" s="3" t="s">
        <v>68</v>
      </c>
      <c r="M1282" s="26" t="s">
        <v>16689</v>
      </c>
      <c r="N1282"/>
      <c r="O1282" s="3">
        <v>79</v>
      </c>
      <c r="P1282" s="55">
        <v>24130.93</v>
      </c>
      <c r="Q1282" s="55">
        <v>26474.400000000001</v>
      </c>
      <c r="R1282" s="55">
        <v>-2343.4699999999998</v>
      </c>
      <c r="S1282" s="57">
        <v>-0.09</v>
      </c>
      <c r="T1282" s="55">
        <v>305.45481012658229</v>
      </c>
      <c r="U1282" s="55">
        <v>10572.47</v>
      </c>
      <c r="V1282" s="55">
        <v>16737.61</v>
      </c>
      <c r="W1282" s="55">
        <v>-6165.14</v>
      </c>
      <c r="X1282" s="57">
        <v>-0.37</v>
      </c>
      <c r="Y1282" s="3" t="str">
        <f>IFERROR(VLOOKUP(A1282,'Pivot price tier'!$C$8:$L$2290,10,0),"")</f>
        <v xml:space="preserve"> </v>
      </c>
      <c r="Z1282" s="3" t="str">
        <f>IFERROR(VLOOKUP(A1282,'Pivot price tier by size'!$D$8:$M$2512,10,0),"")</f>
        <v xml:space="preserve"> </v>
      </c>
      <c r="AA1282" s="3" t="str">
        <f>IFERROR(VLOOKUP(A1282,'Pivot category'!$B$8:$I$2236,8,0),"")</f>
        <v>X</v>
      </c>
      <c r="AB1282" s="3" t="str">
        <f>IF(P1282&lt;$AC$1,"Bottom 5%","")</f>
        <v>Bottom 5%</v>
      </c>
      <c r="AC1282"/>
      <c r="AD1282" t="s">
        <v>16514</v>
      </c>
      <c r="AE1282" t="s">
        <v>16515</v>
      </c>
    </row>
    <row r="1283" spans="1:31" hidden="1" x14ac:dyDescent="0.25">
      <c r="A1283" t="s">
        <v>5821</v>
      </c>
      <c r="B1283" t="s">
        <v>615</v>
      </c>
      <c r="C1283" s="3" t="s">
        <v>32</v>
      </c>
      <c r="D1283" s="3" t="s">
        <v>2871</v>
      </c>
      <c r="E1283" s="3" t="s">
        <v>5053</v>
      </c>
      <c r="F1283" s="3">
        <v>1000</v>
      </c>
      <c r="G1283" s="34">
        <v>227.99</v>
      </c>
      <c r="H1283" s="3" t="s">
        <v>25</v>
      </c>
      <c r="I1283" s="3" t="s">
        <v>74</v>
      </c>
      <c r="J1283" s="3" t="s">
        <v>8107</v>
      </c>
      <c r="K1283" s="3" t="s">
        <v>8103</v>
      </c>
      <c r="L1283" s="3" t="s">
        <v>8106</v>
      </c>
      <c r="M1283" s="26">
        <v>45901</v>
      </c>
      <c r="N1283"/>
      <c r="O1283" s="3">
        <v>1</v>
      </c>
      <c r="P1283" s="55">
        <v>16.190000000000001</v>
      </c>
      <c r="Q1283" s="55"/>
      <c r="R1283" s="55">
        <v>16.190000000000001</v>
      </c>
      <c r="S1283" s="57"/>
      <c r="T1283" s="55">
        <v>16.190000000000001</v>
      </c>
      <c r="U1283" s="55" t="s">
        <v>78</v>
      </c>
      <c r="V1283" s="55" t="s">
        <v>78</v>
      </c>
      <c r="W1283" s="55" t="s">
        <v>78</v>
      </c>
      <c r="X1283" s="57" t="s">
        <v>78</v>
      </c>
      <c r="Y1283" s="3" t="str">
        <f>IFERROR(VLOOKUP(A1283,'Pivot price tier'!$C$8:$L$2290,10,0),"")</f>
        <v/>
      </c>
      <c r="Z1283" s="3" t="str">
        <f>IFERROR(VLOOKUP(A1283,'Pivot price tier by size'!$D$8:$M$2512,10,0),"")</f>
        <v/>
      </c>
      <c r="AA1283" s="3" t="str">
        <f>IFERROR(VLOOKUP(A1283,'Pivot category'!$B$8:$I$2236,8,0),"")</f>
        <v/>
      </c>
      <c r="AB1283" s="3" t="str">
        <f>IF(P1283&lt;$AC$1,"Bottom 5%","")</f>
        <v>Bottom 5%</v>
      </c>
      <c r="AC1283"/>
      <c r="AD1283" t="s">
        <v>16550</v>
      </c>
      <c r="AE1283" t="s">
        <v>13884</v>
      </c>
    </row>
    <row r="1284" spans="1:31" hidden="1" x14ac:dyDescent="0.25">
      <c r="A1284" t="s">
        <v>9523</v>
      </c>
      <c r="B1284" t="s">
        <v>9524</v>
      </c>
      <c r="C1284" s="3" t="s">
        <v>32</v>
      </c>
      <c r="D1284" s="3" t="s">
        <v>9308</v>
      </c>
      <c r="E1284" s="3" t="s">
        <v>5053</v>
      </c>
      <c r="F1284" s="3">
        <v>7000</v>
      </c>
      <c r="G1284" s="34">
        <v>17.39</v>
      </c>
      <c r="H1284" s="3" t="s">
        <v>12</v>
      </c>
      <c r="I1284" s="3" t="s">
        <v>19</v>
      </c>
      <c r="J1284" s="3" t="s">
        <v>8107</v>
      </c>
      <c r="K1284" s="3" t="s">
        <v>8103</v>
      </c>
      <c r="L1284" s="3" t="s">
        <v>8108</v>
      </c>
      <c r="M1284" s="26" t="s">
        <v>16689</v>
      </c>
      <c r="N1284"/>
      <c r="O1284" s="3" t="s">
        <v>78</v>
      </c>
      <c r="P1284" s="55">
        <v>52.17</v>
      </c>
      <c r="Q1284" s="55">
        <v>852.11</v>
      </c>
      <c r="R1284" s="55">
        <v>-799.94</v>
      </c>
      <c r="S1284" s="57">
        <v>-0.94</v>
      </c>
      <c r="T1284" s="55" t="s">
        <v>78</v>
      </c>
      <c r="U1284" s="55" t="s">
        <v>78</v>
      </c>
      <c r="V1284" s="55" t="s">
        <v>78</v>
      </c>
      <c r="W1284" s="55" t="s">
        <v>78</v>
      </c>
      <c r="X1284" s="57" t="s">
        <v>78</v>
      </c>
      <c r="Y1284" s="3" t="str">
        <f>IFERROR(VLOOKUP(A1284,'Pivot price tier'!$C$8:$L$2290,10,0),"")</f>
        <v/>
      </c>
      <c r="Z1284" s="3" t="str">
        <f>IFERROR(VLOOKUP(A1284,'Pivot price tier by size'!$D$8:$M$2512,10,0),"")</f>
        <v/>
      </c>
      <c r="AA1284" s="3" t="str">
        <f>IFERROR(VLOOKUP(A1284,'Pivot category'!$B$8:$I$2236,8,0),"")</f>
        <v/>
      </c>
      <c r="AB1284" s="3" t="str">
        <f>IF(P1284&lt;$AC$1,"Bottom 5%","")</f>
        <v>Bottom 5%</v>
      </c>
      <c r="AC1284"/>
      <c r="AD1284" t="s">
        <v>16609</v>
      </c>
      <c r="AE1284" t="s">
        <v>16608</v>
      </c>
    </row>
    <row r="1285" spans="1:31" hidden="1" x14ac:dyDescent="0.25">
      <c r="A1285" t="s">
        <v>9525</v>
      </c>
      <c r="B1285" t="s">
        <v>9526</v>
      </c>
      <c r="C1285" s="3" t="s">
        <v>69</v>
      </c>
      <c r="D1285" s="3" t="s">
        <v>9341</v>
      </c>
      <c r="E1285" s="3" t="s">
        <v>5053</v>
      </c>
      <c r="F1285" s="3">
        <v>7000</v>
      </c>
      <c r="G1285" s="34">
        <v>2.39</v>
      </c>
      <c r="H1285" s="3" t="s">
        <v>12</v>
      </c>
      <c r="I1285" s="3" t="s">
        <v>70</v>
      </c>
      <c r="J1285" s="3" t="s">
        <v>8107</v>
      </c>
      <c r="K1285" s="3" t="s">
        <v>8103</v>
      </c>
      <c r="L1285" s="3" t="s">
        <v>8106</v>
      </c>
      <c r="M1285" s="26" t="s">
        <v>16689</v>
      </c>
      <c r="N1285"/>
      <c r="O1285" s="3">
        <v>1</v>
      </c>
      <c r="P1285" s="55">
        <v>274.85000000000002</v>
      </c>
      <c r="Q1285" s="55">
        <v>339.09</v>
      </c>
      <c r="R1285" s="55">
        <v>-64.239999999999995</v>
      </c>
      <c r="S1285" s="57">
        <v>-0.19</v>
      </c>
      <c r="T1285" s="55">
        <v>274.85000000000002</v>
      </c>
      <c r="U1285" s="55">
        <v>59.75</v>
      </c>
      <c r="V1285" s="55">
        <v>63.84</v>
      </c>
      <c r="W1285" s="55">
        <v>-4.09</v>
      </c>
      <c r="X1285" s="57">
        <v>-0.06</v>
      </c>
      <c r="Y1285" s="3" t="str">
        <f>IFERROR(VLOOKUP(A1285,'Pivot price tier'!$C$8:$L$2290,10,0),"")</f>
        <v/>
      </c>
      <c r="Z1285" s="3" t="str">
        <f>IFERROR(VLOOKUP(A1285,'Pivot price tier by size'!$D$8:$M$2512,10,0),"")</f>
        <v/>
      </c>
      <c r="AA1285" s="3" t="str">
        <f>IFERROR(VLOOKUP(A1285,'Pivot category'!$B$8:$I$2236,8,0),"")</f>
        <v/>
      </c>
      <c r="AB1285" s="3" t="str">
        <f>IF(P1285&lt;$AC$1,"Bottom 5%","")</f>
        <v>Bottom 5%</v>
      </c>
      <c r="AC1285"/>
      <c r="AD1285" t="s">
        <v>16510</v>
      </c>
      <c r="AE1285" t="s">
        <v>13863</v>
      </c>
    </row>
    <row r="1286" spans="1:31" hidden="1" x14ac:dyDescent="0.25">
      <c r="A1286" t="s">
        <v>8481</v>
      </c>
      <c r="B1286" t="s">
        <v>8480</v>
      </c>
      <c r="C1286" s="3" t="s">
        <v>69</v>
      </c>
      <c r="D1286" s="3" t="s">
        <v>8305</v>
      </c>
      <c r="E1286" s="3" t="s">
        <v>5053</v>
      </c>
      <c r="F1286" s="3">
        <v>9000</v>
      </c>
      <c r="G1286" s="34">
        <v>2.39</v>
      </c>
      <c r="H1286" s="3" t="s">
        <v>12</v>
      </c>
      <c r="I1286" s="3" t="s">
        <v>70</v>
      </c>
      <c r="J1286" s="3" t="s">
        <v>8107</v>
      </c>
      <c r="K1286" s="3" t="s">
        <v>8111</v>
      </c>
      <c r="L1286" s="3" t="s">
        <v>8106</v>
      </c>
      <c r="M1286" s="26" t="s">
        <v>16689</v>
      </c>
      <c r="N1286"/>
      <c r="O1286" s="3">
        <v>13</v>
      </c>
      <c r="P1286" s="55">
        <v>260.51</v>
      </c>
      <c r="Q1286" s="55">
        <v>366.8</v>
      </c>
      <c r="R1286" s="55">
        <v>-106.29</v>
      </c>
      <c r="S1286" s="57">
        <v>-0.28999999999999998</v>
      </c>
      <c r="T1286" s="55">
        <v>20.03923076923077</v>
      </c>
      <c r="U1286" s="55">
        <v>121.89</v>
      </c>
      <c r="V1286" s="55">
        <v>143.63999999999999</v>
      </c>
      <c r="W1286" s="55">
        <v>-21.75</v>
      </c>
      <c r="X1286" s="57">
        <v>-0.15</v>
      </c>
      <c r="Y1286" s="3" t="str">
        <f>IFERROR(VLOOKUP(A1286,'Pivot price tier'!$C$8:$L$2290,10,0),"")</f>
        <v/>
      </c>
      <c r="Z1286" s="3" t="str">
        <f>IFERROR(VLOOKUP(A1286,'Pivot price tier by size'!$D$8:$M$2512,10,0),"")</f>
        <v/>
      </c>
      <c r="AA1286" s="3" t="str">
        <f>IFERROR(VLOOKUP(A1286,'Pivot category'!$B$8:$I$2236,8,0),"")</f>
        <v/>
      </c>
      <c r="AB1286" s="3" t="str">
        <f>IF(P1286&lt;$AC$1,"Bottom 5%","")</f>
        <v>Bottom 5%</v>
      </c>
      <c r="AC1286"/>
      <c r="AD1286" t="s">
        <v>16510</v>
      </c>
      <c r="AE1286" t="s">
        <v>13863</v>
      </c>
    </row>
    <row r="1287" spans="1:31" hidden="1" x14ac:dyDescent="0.25">
      <c r="A1287" t="s">
        <v>10647</v>
      </c>
      <c r="B1287" t="s">
        <v>10648</v>
      </c>
      <c r="C1287" s="3" t="s">
        <v>32</v>
      </c>
      <c r="D1287" s="3" t="s">
        <v>10531</v>
      </c>
      <c r="E1287" s="3" t="s">
        <v>5053</v>
      </c>
      <c r="F1287" s="3">
        <v>10000</v>
      </c>
      <c r="G1287" s="34">
        <v>59.99</v>
      </c>
      <c r="H1287" s="3" t="s">
        <v>12</v>
      </c>
      <c r="I1287" s="3" t="s">
        <v>15</v>
      </c>
      <c r="J1287" s="3" t="s">
        <v>8107</v>
      </c>
      <c r="K1287" s="3" t="s">
        <v>8111</v>
      </c>
      <c r="L1287" s="3" t="s">
        <v>8106</v>
      </c>
      <c r="M1287" s="26" t="s">
        <v>16689</v>
      </c>
      <c r="N1287"/>
      <c r="O1287" s="3" t="s">
        <v>78</v>
      </c>
      <c r="P1287" s="55">
        <v>2039.66</v>
      </c>
      <c r="Q1287" s="55">
        <v>3799.62</v>
      </c>
      <c r="R1287" s="55">
        <v>-1759.96</v>
      </c>
      <c r="S1287" s="57">
        <v>-0.46</v>
      </c>
      <c r="T1287" s="55" t="s">
        <v>78</v>
      </c>
      <c r="U1287" s="55">
        <v>359.94</v>
      </c>
      <c r="V1287" s="55">
        <v>599.94000000000005</v>
      </c>
      <c r="W1287" s="55">
        <v>-240</v>
      </c>
      <c r="X1287" s="57">
        <v>-0.4</v>
      </c>
      <c r="Y1287" s="3" t="str">
        <f>IFERROR(VLOOKUP(A1287,'Pivot price tier'!$C$8:$L$2290,10,0),"")</f>
        <v/>
      </c>
      <c r="Z1287" s="3" t="str">
        <f>IFERROR(VLOOKUP(A1287,'Pivot price tier by size'!$D$8:$M$2512,10,0),"")</f>
        <v/>
      </c>
      <c r="AA1287" s="3" t="str">
        <f>IFERROR(VLOOKUP(A1287,'Pivot category'!$B$8:$I$2236,8,0),"")</f>
        <v/>
      </c>
      <c r="AB1287" s="3" t="str">
        <f>IF(P1287&lt;$AC$1,"Bottom 5%","")</f>
        <v>Bottom 5%</v>
      </c>
      <c r="AC1287"/>
      <c r="AD1287" t="s">
        <v>16510</v>
      </c>
      <c r="AE1287" t="s">
        <v>13863</v>
      </c>
    </row>
    <row r="1288" spans="1:31" hidden="1" x14ac:dyDescent="0.25">
      <c r="A1288" t="s">
        <v>6715</v>
      </c>
      <c r="B1288" t="s">
        <v>6714</v>
      </c>
      <c r="C1288" s="3" t="s">
        <v>32</v>
      </c>
      <c r="D1288" s="3" t="s">
        <v>8011</v>
      </c>
      <c r="E1288" s="3" t="s">
        <v>5053</v>
      </c>
      <c r="F1288" s="3">
        <v>9000</v>
      </c>
      <c r="G1288" s="34">
        <v>35.99</v>
      </c>
      <c r="H1288" s="3" t="s">
        <v>12</v>
      </c>
      <c r="I1288" s="3" t="s">
        <v>23</v>
      </c>
      <c r="J1288" s="3" t="s">
        <v>8107</v>
      </c>
      <c r="K1288" s="3" t="s">
        <v>8111</v>
      </c>
      <c r="L1288" s="3" t="s">
        <v>8106</v>
      </c>
      <c r="M1288" s="26" t="s">
        <v>16689</v>
      </c>
      <c r="N1288"/>
      <c r="O1288" s="3">
        <v>5</v>
      </c>
      <c r="P1288" s="55">
        <v>7521.91</v>
      </c>
      <c r="Q1288" s="55">
        <v>3179.51</v>
      </c>
      <c r="R1288" s="55">
        <v>4342.3999999999996</v>
      </c>
      <c r="S1288" s="57">
        <v>1.37</v>
      </c>
      <c r="T1288" s="55">
        <v>1504.3820000000001</v>
      </c>
      <c r="U1288" s="55">
        <v>827.77</v>
      </c>
      <c r="V1288" s="55">
        <v>1199.8</v>
      </c>
      <c r="W1288" s="55">
        <v>-372.03</v>
      </c>
      <c r="X1288" s="57">
        <v>-0.31</v>
      </c>
      <c r="Y1288" s="3" t="str">
        <f>IFERROR(VLOOKUP(A1288,'Pivot price tier'!$C$8:$L$2290,10,0),"")</f>
        <v/>
      </c>
      <c r="Z1288" s="3" t="str">
        <f>IFERROR(VLOOKUP(A1288,'Pivot price tier by size'!$D$8:$M$2512,10,0),"")</f>
        <v/>
      </c>
      <c r="AA1288" s="3" t="str">
        <f>IFERROR(VLOOKUP(A1288,'Pivot category'!$B$8:$I$2236,8,0),"")</f>
        <v/>
      </c>
      <c r="AB1288" s="3" t="str">
        <f>IF(P1288&lt;$AC$1,"Bottom 5%","")</f>
        <v>Bottom 5%</v>
      </c>
      <c r="AC1288"/>
      <c r="AD1288" t="s">
        <v>16510</v>
      </c>
      <c r="AE1288" t="s">
        <v>13863</v>
      </c>
    </row>
    <row r="1289" spans="1:31" hidden="1" x14ac:dyDescent="0.25">
      <c r="A1289" t="s">
        <v>6732</v>
      </c>
      <c r="B1289" t="s">
        <v>6731</v>
      </c>
      <c r="C1289" s="3" t="s">
        <v>32</v>
      </c>
      <c r="D1289" s="3" t="s">
        <v>8024</v>
      </c>
      <c r="E1289" s="3" t="s">
        <v>5053</v>
      </c>
      <c r="F1289" s="3">
        <v>9000</v>
      </c>
      <c r="G1289" s="34">
        <v>23.99</v>
      </c>
      <c r="H1289" s="3" t="s">
        <v>30</v>
      </c>
      <c r="I1289" s="3" t="s">
        <v>21</v>
      </c>
      <c r="J1289" s="3" t="s">
        <v>8107</v>
      </c>
      <c r="K1289" s="3" t="s">
        <v>8111</v>
      </c>
      <c r="L1289" s="3" t="s">
        <v>8105</v>
      </c>
      <c r="M1289" s="26" t="s">
        <v>16689</v>
      </c>
      <c r="N1289"/>
      <c r="O1289" s="3" t="s">
        <v>78</v>
      </c>
      <c r="P1289" s="55">
        <v>407.83</v>
      </c>
      <c r="Q1289" s="55">
        <v>1279.68</v>
      </c>
      <c r="R1289" s="55">
        <v>-871.85</v>
      </c>
      <c r="S1289" s="57">
        <v>-0.68</v>
      </c>
      <c r="T1289" s="55" t="s">
        <v>78</v>
      </c>
      <c r="U1289" s="55">
        <v>23.99</v>
      </c>
      <c r="V1289" s="55">
        <v>0</v>
      </c>
      <c r="W1289" s="55">
        <v>23.99</v>
      </c>
      <c r="X1289" s="57">
        <v>0</v>
      </c>
      <c r="Y1289" s="3" t="str">
        <f>IFERROR(VLOOKUP(A1289,'Pivot price tier'!$C$8:$L$2290,10,0),"")</f>
        <v/>
      </c>
      <c r="Z1289" s="3" t="str">
        <f>IFERROR(VLOOKUP(A1289,'Pivot price tier by size'!$D$8:$M$2512,10,0),"")</f>
        <v/>
      </c>
      <c r="AA1289" s="3" t="str">
        <f>IFERROR(VLOOKUP(A1289,'Pivot category'!$B$8:$I$2236,8,0),"")</f>
        <v/>
      </c>
      <c r="AB1289" s="3" t="str">
        <f>IF(P1289&lt;$AC$1,"Bottom 5%","")</f>
        <v>Bottom 5%</v>
      </c>
      <c r="AC1289"/>
      <c r="AD1289" t="s">
        <v>16514</v>
      </c>
      <c r="AE1289" t="s">
        <v>13881</v>
      </c>
    </row>
    <row r="1290" spans="1:31" x14ac:dyDescent="0.25">
      <c r="A1290" t="s">
        <v>9611</v>
      </c>
      <c r="B1290" t="s">
        <v>9612</v>
      </c>
      <c r="C1290" s="3" t="s">
        <v>34</v>
      </c>
      <c r="D1290" s="3" t="s">
        <v>9499</v>
      </c>
      <c r="E1290" s="3">
        <v>0</v>
      </c>
      <c r="F1290" s="3">
        <v>1000</v>
      </c>
      <c r="G1290" s="34">
        <v>17.989999999999998</v>
      </c>
      <c r="H1290" s="3" t="s">
        <v>29</v>
      </c>
      <c r="I1290" s="3" t="s">
        <v>23</v>
      </c>
      <c r="J1290" s="3" t="s">
        <v>8102</v>
      </c>
      <c r="K1290" s="3" t="s">
        <v>8103</v>
      </c>
      <c r="L1290" s="3" t="s">
        <v>68</v>
      </c>
      <c r="M1290" s="26" t="s">
        <v>16689</v>
      </c>
      <c r="N1290"/>
      <c r="O1290" s="3">
        <v>33</v>
      </c>
      <c r="P1290" s="55">
        <v>22757.35</v>
      </c>
      <c r="Q1290" s="55">
        <v>10110.379999999999</v>
      </c>
      <c r="R1290" s="55">
        <v>12646.97</v>
      </c>
      <c r="S1290" s="57">
        <v>1.25</v>
      </c>
      <c r="T1290" s="55">
        <v>689.61666666666667</v>
      </c>
      <c r="U1290" s="55">
        <v>13960.24</v>
      </c>
      <c r="V1290" s="55">
        <v>35.979999999999997</v>
      </c>
      <c r="W1290" s="55">
        <v>13924.26</v>
      </c>
      <c r="X1290" s="57">
        <v>387</v>
      </c>
      <c r="Y1290" s="3" t="str">
        <f>IFERROR(VLOOKUP(A1290,'Pivot price tier'!$C$8:$L$2290,10,0),"")</f>
        <v xml:space="preserve"> </v>
      </c>
      <c r="Z1290" s="3" t="str">
        <f>IFERROR(VLOOKUP(A1290,'Pivot price tier by size'!$D$8:$M$2512,10,0),"")</f>
        <v xml:space="preserve"> </v>
      </c>
      <c r="AA1290" s="3" t="str">
        <f>IFERROR(VLOOKUP(A1290,'Pivot category'!$B$8:$I$2236,8,0),"")</f>
        <v>X</v>
      </c>
      <c r="AB1290" s="3" t="str">
        <f>IF(P1290&lt;$AC$1,"Bottom 5%","")</f>
        <v>Bottom 5%</v>
      </c>
      <c r="AC1290"/>
      <c r="AD1290" t="s">
        <v>16514</v>
      </c>
      <c r="AE1290" t="s">
        <v>13881</v>
      </c>
    </row>
    <row r="1291" spans="1:31" x14ac:dyDescent="0.25">
      <c r="A1291" t="s">
        <v>5892</v>
      </c>
      <c r="B1291" t="s">
        <v>191</v>
      </c>
      <c r="C1291" s="3" t="s">
        <v>32</v>
      </c>
      <c r="D1291" s="3" t="s">
        <v>2387</v>
      </c>
      <c r="E1291" s="3" t="s">
        <v>5055</v>
      </c>
      <c r="F1291" s="3">
        <v>1000</v>
      </c>
      <c r="G1291" s="34">
        <v>71.989999999999995</v>
      </c>
      <c r="H1291" s="3" t="s">
        <v>12402</v>
      </c>
      <c r="I1291" s="3" t="s">
        <v>15</v>
      </c>
      <c r="J1291" s="3" t="s">
        <v>8102</v>
      </c>
      <c r="K1291" s="3" t="s">
        <v>8103</v>
      </c>
      <c r="L1291" s="3" t="s">
        <v>68</v>
      </c>
      <c r="M1291" s="26" t="s">
        <v>16689</v>
      </c>
      <c r="N1291"/>
      <c r="O1291" s="3">
        <v>35</v>
      </c>
      <c r="P1291" s="55">
        <v>19047.2</v>
      </c>
      <c r="Q1291" s="55">
        <v>19819.09</v>
      </c>
      <c r="R1291" s="55">
        <v>-771.89</v>
      </c>
      <c r="S1291" s="57">
        <v>-0.04</v>
      </c>
      <c r="T1291" s="55">
        <v>544.20571428571429</v>
      </c>
      <c r="U1291" s="55">
        <v>2811.59</v>
      </c>
      <c r="V1291" s="55">
        <v>6835.02</v>
      </c>
      <c r="W1291" s="55">
        <v>-4023.43</v>
      </c>
      <c r="X1291" s="57">
        <v>-0.59</v>
      </c>
      <c r="Y1291" s="3" t="str">
        <f>IFERROR(VLOOKUP(A1291,'Pivot price tier'!$C$8:$L$2290,10,0),"")</f>
        <v xml:space="preserve"> </v>
      </c>
      <c r="Z1291" s="3" t="str">
        <f>IFERROR(VLOOKUP(A1291,'Pivot price tier by size'!$D$8:$M$2512,10,0),"")</f>
        <v xml:space="preserve"> </v>
      </c>
      <c r="AA1291" s="3" t="str">
        <f>IFERROR(VLOOKUP(A1291,'Pivot category'!$B$8:$I$2236,8,0),"")</f>
        <v>X</v>
      </c>
      <c r="AB1291" s="3" t="str">
        <f>IF(P1291&lt;$AC$1,"Bottom 5%","")</f>
        <v>Bottom 5%</v>
      </c>
      <c r="AC1291"/>
      <c r="AD1291" t="s">
        <v>16516</v>
      </c>
      <c r="AE1291" t="s">
        <v>16517</v>
      </c>
    </row>
    <row r="1292" spans="1:31" hidden="1" x14ac:dyDescent="0.25">
      <c r="A1292" t="s">
        <v>15599</v>
      </c>
      <c r="B1292" t="s">
        <v>15600</v>
      </c>
      <c r="C1292" s="3" t="s">
        <v>69</v>
      </c>
      <c r="D1292" s="3" t="s">
        <v>15507</v>
      </c>
      <c r="E1292" s="3" t="s">
        <v>5053</v>
      </c>
      <c r="F1292" s="3">
        <v>30000</v>
      </c>
      <c r="G1292" s="34">
        <v>2.99</v>
      </c>
      <c r="H1292" s="3" t="s">
        <v>30</v>
      </c>
      <c r="I1292" s="3" t="s">
        <v>70</v>
      </c>
      <c r="J1292" s="3" t="s">
        <v>13166</v>
      </c>
      <c r="K1292" s="3" t="s">
        <v>8115</v>
      </c>
      <c r="L1292" s="3" t="s">
        <v>68</v>
      </c>
      <c r="M1292" s="26">
        <v>45937</v>
      </c>
      <c r="N1292"/>
      <c r="O1292" s="3">
        <v>0</v>
      </c>
      <c r="P1292" s="55"/>
      <c r="Q1292" s="55">
        <v>5.98</v>
      </c>
      <c r="R1292" s="55">
        <v>-5.98</v>
      </c>
      <c r="S1292" s="57">
        <v>-1</v>
      </c>
      <c r="T1292" s="55" t="s">
        <v>78</v>
      </c>
      <c r="U1292" s="55">
        <v>1291.68</v>
      </c>
      <c r="V1292" s="55">
        <v>0</v>
      </c>
      <c r="W1292" s="55">
        <v>1291.68</v>
      </c>
      <c r="X1292" s="57">
        <v>0</v>
      </c>
      <c r="Y1292" s="3" t="str">
        <f>IFERROR(VLOOKUP(A1292,'Pivot price tier'!$C$8:$L$2290,10,0),"")</f>
        <v/>
      </c>
      <c r="Z1292" s="3" t="str">
        <f>IFERROR(VLOOKUP(A1292,'Pivot price tier by size'!$D$8:$M$2512,10,0),"")</f>
        <v/>
      </c>
      <c r="AA1292" s="3" t="str">
        <f>IFERROR(VLOOKUP(A1292,'Pivot category'!$B$8:$I$2236,8,0),"")</f>
        <v/>
      </c>
      <c r="AB1292" s="3" t="str">
        <f>IF(P1292&lt;$AC$1,"Bottom 5%","")</f>
        <v>Bottom 5%</v>
      </c>
      <c r="AC1292"/>
      <c r="AD1292" t="s">
        <v>16514</v>
      </c>
      <c r="AE1292" t="s">
        <v>13881</v>
      </c>
    </row>
    <row r="1293" spans="1:31" x14ac:dyDescent="0.25">
      <c r="A1293" t="s">
        <v>8376</v>
      </c>
      <c r="B1293" t="s">
        <v>8375</v>
      </c>
      <c r="C1293" s="3" t="s">
        <v>32</v>
      </c>
      <c r="D1293" s="3" t="s">
        <v>8113</v>
      </c>
      <c r="E1293" s="3" t="s">
        <v>5055</v>
      </c>
      <c r="F1293" s="3">
        <v>9000</v>
      </c>
      <c r="G1293" s="34">
        <v>49.99</v>
      </c>
      <c r="H1293" s="3" t="s">
        <v>12402</v>
      </c>
      <c r="I1293" s="3" t="s">
        <v>23</v>
      </c>
      <c r="J1293" s="3" t="s">
        <v>8102</v>
      </c>
      <c r="K1293" s="3" t="s">
        <v>8103</v>
      </c>
      <c r="L1293" s="3" t="s">
        <v>68</v>
      </c>
      <c r="M1293" s="26" t="s">
        <v>16689</v>
      </c>
      <c r="N1293"/>
      <c r="O1293" s="3">
        <v>22</v>
      </c>
      <c r="P1293" s="55">
        <v>26267.57</v>
      </c>
      <c r="Q1293" s="55">
        <v>33133.85</v>
      </c>
      <c r="R1293" s="55">
        <v>-6866.28</v>
      </c>
      <c r="S1293" s="57">
        <v>-0.21</v>
      </c>
      <c r="T1293" s="55">
        <v>1193.9804545454544</v>
      </c>
      <c r="U1293" s="55">
        <v>3796.22</v>
      </c>
      <c r="V1293" s="55">
        <v>8038.28</v>
      </c>
      <c r="W1293" s="55">
        <v>-4242.0600000000004</v>
      </c>
      <c r="X1293" s="57">
        <v>-0.53</v>
      </c>
      <c r="Y1293" s="3" t="str">
        <f>IFERROR(VLOOKUP(A1293,'Pivot price tier'!$C$8:$L$2290,10,0),"")</f>
        <v xml:space="preserve"> </v>
      </c>
      <c r="Z1293" s="3" t="str">
        <f>IFERROR(VLOOKUP(A1293,'Pivot price tier by size'!$D$8:$M$2512,10,0),"")</f>
        <v xml:space="preserve"> </v>
      </c>
      <c r="AA1293" s="3" t="str">
        <f>IFERROR(VLOOKUP(A1293,'Pivot category'!$B$8:$I$2236,8,0),"")</f>
        <v>X</v>
      </c>
      <c r="AB1293" s="3" t="str">
        <f>IF(P1293&lt;$AC$1,"Bottom 5%","")</f>
        <v>Bottom 5%</v>
      </c>
      <c r="AC1293"/>
      <c r="AD1293" t="s">
        <v>16516</v>
      </c>
      <c r="AE1293" t="s">
        <v>16517</v>
      </c>
    </row>
    <row r="1294" spans="1:31" x14ac:dyDescent="0.25">
      <c r="A1294" t="s">
        <v>9164</v>
      </c>
      <c r="B1294" t="s">
        <v>9163</v>
      </c>
      <c r="C1294" s="3" t="s">
        <v>32</v>
      </c>
      <c r="D1294" s="3" t="s">
        <v>9008</v>
      </c>
      <c r="E1294" s="3" t="s">
        <v>5053</v>
      </c>
      <c r="F1294" s="3">
        <v>7000</v>
      </c>
      <c r="G1294" s="34">
        <v>49.99</v>
      </c>
      <c r="H1294" s="3" t="s">
        <v>27</v>
      </c>
      <c r="I1294" s="3" t="s">
        <v>23</v>
      </c>
      <c r="J1294" s="3" t="s">
        <v>8102</v>
      </c>
      <c r="K1294" s="3" t="s">
        <v>8103</v>
      </c>
      <c r="L1294" s="3" t="s">
        <v>68</v>
      </c>
      <c r="M1294" s="26" t="s">
        <v>16689</v>
      </c>
      <c r="N1294"/>
      <c r="O1294" s="3">
        <v>33</v>
      </c>
      <c r="P1294" s="55">
        <v>16301.54</v>
      </c>
      <c r="Q1294" s="55">
        <v>16786.61</v>
      </c>
      <c r="R1294" s="55">
        <v>-485.07</v>
      </c>
      <c r="S1294" s="57">
        <v>-0.03</v>
      </c>
      <c r="T1294" s="55">
        <v>493.98606060606062</v>
      </c>
      <c r="U1294" s="55">
        <v>19345.939999999999</v>
      </c>
      <c r="V1294" s="55">
        <v>14578.06</v>
      </c>
      <c r="W1294" s="55">
        <v>4767.88</v>
      </c>
      <c r="X1294" s="57">
        <v>0.33</v>
      </c>
      <c r="Y1294" s="3" t="str">
        <f>IFERROR(VLOOKUP(A1294,'Pivot price tier'!$C$8:$L$2290,10,0),"")</f>
        <v xml:space="preserve"> </v>
      </c>
      <c r="Z1294" s="3" t="str">
        <f>IFERROR(VLOOKUP(A1294,'Pivot price tier by size'!$D$8:$M$2512,10,0),"")</f>
        <v xml:space="preserve"> </v>
      </c>
      <c r="AA1294" s="3" t="str">
        <f>IFERROR(VLOOKUP(A1294,'Pivot category'!$B$8:$I$2236,8,0),"")</f>
        <v>X</v>
      </c>
      <c r="AB1294" s="3" t="str">
        <f>IF(P1294&lt;$AC$1,"Bottom 5%","")</f>
        <v>Bottom 5%</v>
      </c>
      <c r="AC1294"/>
      <c r="AD1294" t="s">
        <v>16510</v>
      </c>
      <c r="AE1294" t="s">
        <v>13865</v>
      </c>
    </row>
    <row r="1295" spans="1:31" x14ac:dyDescent="0.25">
      <c r="A1295" t="s">
        <v>5595</v>
      </c>
      <c r="B1295" t="s">
        <v>259</v>
      </c>
      <c r="C1295" s="3" t="s">
        <v>32</v>
      </c>
      <c r="D1295" s="3" t="s">
        <v>2465</v>
      </c>
      <c r="E1295" s="3" t="s">
        <v>5055</v>
      </c>
      <c r="F1295" s="3">
        <v>1000</v>
      </c>
      <c r="G1295" s="34">
        <v>359.99</v>
      </c>
      <c r="H1295" s="3" t="s">
        <v>12402</v>
      </c>
      <c r="I1295" s="3" t="s">
        <v>74</v>
      </c>
      <c r="J1295" s="3" t="s">
        <v>8102</v>
      </c>
      <c r="K1295" s="3" t="s">
        <v>8103</v>
      </c>
      <c r="L1295" s="3" t="s">
        <v>68</v>
      </c>
      <c r="M1295" s="26" t="s">
        <v>16689</v>
      </c>
      <c r="N1295"/>
      <c r="O1295" s="3">
        <v>40</v>
      </c>
      <c r="P1295" s="55">
        <v>21239.41</v>
      </c>
      <c r="Q1295" s="55">
        <v>29159.19</v>
      </c>
      <c r="R1295" s="55">
        <v>-7919.78</v>
      </c>
      <c r="S1295" s="57">
        <v>-0.27</v>
      </c>
      <c r="T1295" s="55">
        <v>530.98524999999995</v>
      </c>
      <c r="U1295" s="55">
        <v>9359.74</v>
      </c>
      <c r="V1295" s="55">
        <v>20159.439999999999</v>
      </c>
      <c r="W1295" s="55">
        <v>-10799.7</v>
      </c>
      <c r="X1295" s="57">
        <v>-0.54</v>
      </c>
      <c r="Y1295" s="3" t="str">
        <f>IFERROR(VLOOKUP(A1295,'Pivot price tier'!$C$8:$L$2290,10,0),"")</f>
        <v xml:space="preserve"> </v>
      </c>
      <c r="Z1295" s="3" t="str">
        <f>IFERROR(VLOOKUP(A1295,'Pivot price tier by size'!$D$8:$M$2512,10,0),"")</f>
        <v xml:space="preserve"> </v>
      </c>
      <c r="AA1295" s="3" t="str">
        <f>IFERROR(VLOOKUP(A1295,'Pivot category'!$B$8:$I$2236,8,0),"")</f>
        <v>X</v>
      </c>
      <c r="AB1295" s="3" t="str">
        <f>IF(P1295&lt;$AC$1,"Bottom 5%","")</f>
        <v>Bottom 5%</v>
      </c>
      <c r="AC1295"/>
      <c r="AD1295" t="s">
        <v>11018</v>
      </c>
      <c r="AE1295" t="s">
        <v>13885</v>
      </c>
    </row>
    <row r="1296" spans="1:31" x14ac:dyDescent="0.25">
      <c r="A1296" t="s">
        <v>10799</v>
      </c>
      <c r="B1296" t="s">
        <v>10800</v>
      </c>
      <c r="C1296" s="3" t="s">
        <v>32</v>
      </c>
      <c r="D1296" s="3" t="s">
        <v>10747</v>
      </c>
      <c r="E1296" s="3" t="s">
        <v>5053</v>
      </c>
      <c r="F1296" s="3">
        <v>7000</v>
      </c>
      <c r="G1296" s="34">
        <v>49.99</v>
      </c>
      <c r="H1296" s="3" t="s">
        <v>12</v>
      </c>
      <c r="I1296" s="3" t="s">
        <v>15</v>
      </c>
      <c r="J1296" s="3" t="s">
        <v>8102</v>
      </c>
      <c r="K1296" s="3" t="s">
        <v>8103</v>
      </c>
      <c r="L1296" s="3" t="s">
        <v>68</v>
      </c>
      <c r="M1296" s="26" t="s">
        <v>16689</v>
      </c>
      <c r="N1296"/>
      <c r="O1296" s="3">
        <v>2</v>
      </c>
      <c r="P1296" s="55">
        <v>5139.1099999999997</v>
      </c>
      <c r="Q1296" s="55">
        <v>46912.18</v>
      </c>
      <c r="R1296" s="55">
        <v>-41773.07</v>
      </c>
      <c r="S1296" s="57">
        <v>-0.89</v>
      </c>
      <c r="T1296" s="55">
        <v>2569.5549999999998</v>
      </c>
      <c r="U1296" s="55">
        <v>2499.58</v>
      </c>
      <c r="V1296" s="55">
        <v>19016.830000000002</v>
      </c>
      <c r="W1296" s="55">
        <v>-16517.25</v>
      </c>
      <c r="X1296" s="57">
        <v>-0.87</v>
      </c>
      <c r="Y1296" s="3" t="str">
        <f>IFERROR(VLOOKUP(A1296,'Pivot price tier'!$C$8:$L$2290,10,0),"")</f>
        <v xml:space="preserve"> </v>
      </c>
      <c r="Z1296" s="3" t="str">
        <f>IFERROR(VLOOKUP(A1296,'Pivot price tier by size'!$D$8:$M$2512,10,0),"")</f>
        <v xml:space="preserve"> </v>
      </c>
      <c r="AA1296" s="3" t="str">
        <f>IFERROR(VLOOKUP(A1296,'Pivot category'!$B$8:$I$2236,8,0),"")</f>
        <v>X</v>
      </c>
      <c r="AB1296" s="3" t="str">
        <f>IF(P1296&lt;$AC$1,"Bottom 5%","")</f>
        <v>Bottom 5%</v>
      </c>
      <c r="AC1296"/>
      <c r="AD1296" t="s">
        <v>16512</v>
      </c>
      <c r="AE1296" t="s">
        <v>13856</v>
      </c>
    </row>
    <row r="1297" spans="1:31" hidden="1" x14ac:dyDescent="0.25">
      <c r="A1297" t="s">
        <v>6828</v>
      </c>
      <c r="B1297" t="s">
        <v>622</v>
      </c>
      <c r="C1297" s="3" t="s">
        <v>34</v>
      </c>
      <c r="D1297" s="3" t="s">
        <v>2878</v>
      </c>
      <c r="E1297" s="3" t="s">
        <v>5053</v>
      </c>
      <c r="F1297" s="3">
        <v>1000</v>
      </c>
      <c r="G1297" s="34">
        <v>14.99</v>
      </c>
      <c r="H1297" s="3" t="s">
        <v>30</v>
      </c>
      <c r="I1297" s="3" t="s">
        <v>23</v>
      </c>
      <c r="J1297" s="3" t="s">
        <v>8107</v>
      </c>
      <c r="K1297" s="3" t="s">
        <v>8103</v>
      </c>
      <c r="L1297" s="3" t="s">
        <v>8106</v>
      </c>
      <c r="M1297" s="26" t="s">
        <v>16689</v>
      </c>
      <c r="N1297"/>
      <c r="O1297" s="3">
        <v>15</v>
      </c>
      <c r="P1297" s="55">
        <v>20817.98</v>
      </c>
      <c r="Q1297" s="55">
        <v>28363.93</v>
      </c>
      <c r="R1297" s="55">
        <v>-7545.95</v>
      </c>
      <c r="S1297" s="57">
        <v>-0.27</v>
      </c>
      <c r="T1297" s="55">
        <v>1387.8653333333334</v>
      </c>
      <c r="U1297" s="55">
        <v>3943.15</v>
      </c>
      <c r="V1297" s="55">
        <v>6048.65</v>
      </c>
      <c r="W1297" s="55">
        <v>-2105.5</v>
      </c>
      <c r="X1297" s="57">
        <v>-0.35</v>
      </c>
      <c r="Y1297" s="3" t="str">
        <f>IFERROR(VLOOKUP(A1297,'Pivot price tier'!$C$8:$L$2290,10,0),"")</f>
        <v/>
      </c>
      <c r="Z1297" s="3" t="str">
        <f>IFERROR(VLOOKUP(A1297,'Pivot price tier by size'!$D$8:$M$2512,10,0),"")</f>
        <v/>
      </c>
      <c r="AA1297" s="3" t="str">
        <f>IFERROR(VLOOKUP(A1297,'Pivot category'!$B$8:$I$2236,8,0),"")</f>
        <v/>
      </c>
      <c r="AB1297" s="3" t="str">
        <f>IF(P1297&lt;$AC$1,"Bottom 5%","")</f>
        <v>Bottom 5%</v>
      </c>
      <c r="AC1297"/>
      <c r="AD1297" t="s">
        <v>16514</v>
      </c>
      <c r="AE1297" t="s">
        <v>13881</v>
      </c>
    </row>
    <row r="1298" spans="1:31" x14ac:dyDescent="0.25">
      <c r="A1298" t="s">
        <v>12219</v>
      </c>
      <c r="B1298" t="s">
        <v>12220</v>
      </c>
      <c r="C1298" s="3" t="s">
        <v>32</v>
      </c>
      <c r="D1298" s="3" t="s">
        <v>12036</v>
      </c>
      <c r="E1298" s="3" t="s">
        <v>5053</v>
      </c>
      <c r="F1298" s="3">
        <v>10000</v>
      </c>
      <c r="G1298" s="34">
        <v>52.99</v>
      </c>
      <c r="H1298" s="3" t="s">
        <v>12</v>
      </c>
      <c r="I1298" s="3" t="s">
        <v>15</v>
      </c>
      <c r="J1298" s="3" t="s">
        <v>8102</v>
      </c>
      <c r="K1298" s="3" t="s">
        <v>8103</v>
      </c>
      <c r="L1298" s="3" t="s">
        <v>68</v>
      </c>
      <c r="M1298" s="26" t="s">
        <v>16689</v>
      </c>
      <c r="N1298"/>
      <c r="O1298" s="3">
        <v>49</v>
      </c>
      <c r="P1298" s="55">
        <v>29419.29</v>
      </c>
      <c r="Q1298" s="55">
        <v>32364.78</v>
      </c>
      <c r="R1298" s="55">
        <v>-2945.49</v>
      </c>
      <c r="S1298" s="57">
        <v>-0.09</v>
      </c>
      <c r="T1298" s="55">
        <v>600.39367346938775</v>
      </c>
      <c r="U1298" s="55">
        <v>7097.64</v>
      </c>
      <c r="V1298" s="55">
        <v>17751.18</v>
      </c>
      <c r="W1298" s="55">
        <v>-10653.54</v>
      </c>
      <c r="X1298" s="57">
        <v>-0.6</v>
      </c>
      <c r="Y1298" s="3" t="str">
        <f>IFERROR(VLOOKUP(A1298,'Pivot price tier'!$C$8:$L$2290,10,0),"")</f>
        <v xml:space="preserve"> </v>
      </c>
      <c r="Z1298" s="3" t="str">
        <f>IFERROR(VLOOKUP(A1298,'Pivot price tier by size'!$D$8:$M$2512,10,0),"")</f>
        <v xml:space="preserve"> </v>
      </c>
      <c r="AA1298" s="3" t="str">
        <f>IFERROR(VLOOKUP(A1298,'Pivot category'!$B$8:$I$2236,8,0),"")</f>
        <v>X</v>
      </c>
      <c r="AB1298" s="3" t="str">
        <f>IF(P1298&lt;$AC$1,"Bottom 5%","")</f>
        <v>Bottom 5%</v>
      </c>
      <c r="AC1298"/>
      <c r="AD1298" t="s">
        <v>16514</v>
      </c>
      <c r="AE1298" t="s">
        <v>13869</v>
      </c>
    </row>
    <row r="1299" spans="1:31" hidden="1" x14ac:dyDescent="0.25">
      <c r="A1299" t="s">
        <v>6093</v>
      </c>
      <c r="B1299" t="s">
        <v>4998</v>
      </c>
      <c r="C1299" s="3" t="s">
        <v>32</v>
      </c>
      <c r="D1299" s="3" t="s">
        <v>4752</v>
      </c>
      <c r="E1299" s="3" t="s">
        <v>5055</v>
      </c>
      <c r="F1299" s="3">
        <v>4000</v>
      </c>
      <c r="G1299" s="34">
        <v>666.99</v>
      </c>
      <c r="H1299" s="3" t="s">
        <v>12402</v>
      </c>
      <c r="I1299" s="3" t="s">
        <v>74</v>
      </c>
      <c r="J1299" s="3" t="s">
        <v>8112</v>
      </c>
      <c r="K1299" s="3" t="s">
        <v>8111</v>
      </c>
      <c r="L1299" s="3" t="s">
        <v>68</v>
      </c>
      <c r="M1299" s="26" t="s">
        <v>16689</v>
      </c>
      <c r="N1299"/>
      <c r="O1299" s="3">
        <v>3</v>
      </c>
      <c r="P1299" s="55">
        <v>666.99</v>
      </c>
      <c r="Q1299" s="55"/>
      <c r="R1299" s="55">
        <v>666.99</v>
      </c>
      <c r="S1299" s="57"/>
      <c r="T1299" s="55">
        <v>222.33</v>
      </c>
      <c r="U1299" s="55" t="s">
        <v>78</v>
      </c>
      <c r="V1299" s="55" t="s">
        <v>78</v>
      </c>
      <c r="W1299" s="55" t="s">
        <v>78</v>
      </c>
      <c r="X1299" s="57" t="s">
        <v>78</v>
      </c>
      <c r="Y1299" s="3" t="str">
        <f>IFERROR(VLOOKUP(A1299,'Pivot price tier'!$C$8:$L$2290,10,0),"")</f>
        <v/>
      </c>
      <c r="Z1299" s="3" t="str">
        <f>IFERROR(VLOOKUP(A1299,'Pivot price tier by size'!$D$8:$M$2512,10,0),"")</f>
        <v/>
      </c>
      <c r="AA1299" s="3" t="str">
        <f>IFERROR(VLOOKUP(A1299,'Pivot category'!$B$8:$I$2236,8,0),"")</f>
        <v/>
      </c>
      <c r="AB1299" s="3" t="str">
        <f>IF(P1299&lt;$AC$1,"Bottom 5%","")</f>
        <v>Bottom 5%</v>
      </c>
      <c r="AC1299"/>
      <c r="AD1299" t="s">
        <v>16516</v>
      </c>
      <c r="AE1299" t="s">
        <v>16518</v>
      </c>
    </row>
    <row r="1300" spans="1:31" hidden="1" x14ac:dyDescent="0.25">
      <c r="A1300" t="s">
        <v>6068</v>
      </c>
      <c r="B1300" t="s">
        <v>624</v>
      </c>
      <c r="C1300" s="3" t="s">
        <v>32</v>
      </c>
      <c r="D1300" s="3" t="s">
        <v>2880</v>
      </c>
      <c r="E1300" s="3" t="s">
        <v>5055</v>
      </c>
      <c r="F1300" s="3">
        <v>4000</v>
      </c>
      <c r="G1300" s="34">
        <v>47.99</v>
      </c>
      <c r="H1300" s="3" t="s">
        <v>12402</v>
      </c>
      <c r="I1300" s="3" t="s">
        <v>23</v>
      </c>
      <c r="J1300" s="3" t="s">
        <v>8107</v>
      </c>
      <c r="K1300" s="3" t="s">
        <v>8111</v>
      </c>
      <c r="L1300" s="3" t="s">
        <v>8106</v>
      </c>
      <c r="M1300" s="26" t="s">
        <v>16689</v>
      </c>
      <c r="N1300"/>
      <c r="O1300" s="3">
        <v>1</v>
      </c>
      <c r="P1300" s="55">
        <v>191.96</v>
      </c>
      <c r="Q1300" s="55">
        <v>335.93</v>
      </c>
      <c r="R1300" s="55">
        <v>-143.97</v>
      </c>
      <c r="S1300" s="57">
        <v>-0.43</v>
      </c>
      <c r="T1300" s="55">
        <v>191.96</v>
      </c>
      <c r="U1300" s="55" t="s">
        <v>78</v>
      </c>
      <c r="V1300" s="55" t="s">
        <v>78</v>
      </c>
      <c r="W1300" s="55" t="s">
        <v>78</v>
      </c>
      <c r="X1300" s="57" t="s">
        <v>78</v>
      </c>
      <c r="Y1300" s="3" t="str">
        <f>IFERROR(VLOOKUP(A1300,'Pivot price tier'!$C$8:$L$2290,10,0),"")</f>
        <v/>
      </c>
      <c r="Z1300" s="3" t="str">
        <f>IFERROR(VLOOKUP(A1300,'Pivot price tier by size'!$D$8:$M$2512,10,0),"")</f>
        <v/>
      </c>
      <c r="AA1300" s="3" t="str">
        <f>IFERROR(VLOOKUP(A1300,'Pivot category'!$B$8:$I$2236,8,0),"")</f>
        <v/>
      </c>
      <c r="AB1300" s="3" t="str">
        <f>IF(P1300&lt;$AC$1,"Bottom 5%","")</f>
        <v>Bottom 5%</v>
      </c>
      <c r="AC1300"/>
      <c r="AD1300" t="s">
        <v>16516</v>
      </c>
      <c r="AE1300" t="s">
        <v>16518</v>
      </c>
    </row>
    <row r="1301" spans="1:31" x14ac:dyDescent="0.25">
      <c r="A1301" t="s">
        <v>6258</v>
      </c>
      <c r="B1301" t="s">
        <v>4929</v>
      </c>
      <c r="C1301" s="3" t="s">
        <v>32</v>
      </c>
      <c r="D1301" s="3" t="s">
        <v>4868</v>
      </c>
      <c r="E1301" s="3" t="s">
        <v>5053</v>
      </c>
      <c r="F1301" s="3">
        <v>7000</v>
      </c>
      <c r="G1301" s="34">
        <v>49.99</v>
      </c>
      <c r="H1301" s="3" t="s">
        <v>12</v>
      </c>
      <c r="I1301" s="3" t="s">
        <v>23</v>
      </c>
      <c r="J1301" s="3" t="s">
        <v>8102</v>
      </c>
      <c r="K1301" s="3" t="s">
        <v>8103</v>
      </c>
      <c r="L1301" s="3" t="s">
        <v>68</v>
      </c>
      <c r="M1301" s="26" t="s">
        <v>16689</v>
      </c>
      <c r="N1301"/>
      <c r="O1301" s="3">
        <v>55</v>
      </c>
      <c r="P1301" s="55">
        <v>23895.22</v>
      </c>
      <c r="Q1301" s="55">
        <v>30743.360000000001</v>
      </c>
      <c r="R1301" s="55">
        <v>-6848.14</v>
      </c>
      <c r="S1301" s="57">
        <v>-0.22</v>
      </c>
      <c r="T1301" s="55">
        <v>434.45854545454546</v>
      </c>
      <c r="U1301" s="55">
        <v>12747.45</v>
      </c>
      <c r="V1301" s="55">
        <v>16346.39</v>
      </c>
      <c r="W1301" s="55">
        <v>-3598.94</v>
      </c>
      <c r="X1301" s="57">
        <v>-0.22</v>
      </c>
      <c r="Y1301" s="3" t="str">
        <f>IFERROR(VLOOKUP(A1301,'Pivot price tier'!$C$8:$L$2290,10,0),"")</f>
        <v xml:space="preserve"> </v>
      </c>
      <c r="Z1301" s="3" t="str">
        <f>IFERROR(VLOOKUP(A1301,'Pivot price tier by size'!$D$8:$M$2512,10,0),"")</f>
        <v xml:space="preserve"> </v>
      </c>
      <c r="AA1301" s="3" t="str">
        <f>IFERROR(VLOOKUP(A1301,'Pivot category'!$B$8:$I$2236,8,0),"")</f>
        <v>X</v>
      </c>
      <c r="AB1301" s="3" t="str">
        <f>IF(P1301&lt;$AC$1,"Bottom 5%","")</f>
        <v>Bottom 5%</v>
      </c>
      <c r="AC1301"/>
      <c r="AD1301" t="s">
        <v>16524</v>
      </c>
      <c r="AE1301" t="s">
        <v>16589</v>
      </c>
    </row>
    <row r="1302" spans="1:31" hidden="1" x14ac:dyDescent="0.25">
      <c r="A1302" t="s">
        <v>6334</v>
      </c>
      <c r="B1302" t="s">
        <v>6333</v>
      </c>
      <c r="C1302" s="3" t="s">
        <v>32</v>
      </c>
      <c r="D1302" s="3" t="s">
        <v>7901</v>
      </c>
      <c r="E1302" s="3" t="s">
        <v>5053</v>
      </c>
      <c r="F1302" s="3">
        <v>7000</v>
      </c>
      <c r="G1302" s="34">
        <v>11.99</v>
      </c>
      <c r="H1302" s="3" t="s">
        <v>12</v>
      </c>
      <c r="I1302" s="3" t="s">
        <v>17</v>
      </c>
      <c r="J1302" s="3" t="s">
        <v>8107</v>
      </c>
      <c r="K1302" s="3" t="s">
        <v>8103</v>
      </c>
      <c r="L1302" s="3" t="s">
        <v>8108</v>
      </c>
      <c r="M1302" s="26" t="s">
        <v>16689</v>
      </c>
      <c r="N1302"/>
      <c r="O1302" s="3" t="s">
        <v>78</v>
      </c>
      <c r="P1302" s="55">
        <v>167.86</v>
      </c>
      <c r="Q1302" s="55">
        <v>7839.47</v>
      </c>
      <c r="R1302" s="55">
        <v>-7671.61</v>
      </c>
      <c r="S1302" s="57">
        <v>-0.98</v>
      </c>
      <c r="T1302" s="55" t="s">
        <v>78</v>
      </c>
      <c r="U1302" s="55">
        <v>0</v>
      </c>
      <c r="V1302" s="55">
        <v>1435.17</v>
      </c>
      <c r="W1302" s="55">
        <v>-1435.17</v>
      </c>
      <c r="X1302" s="57">
        <v>-1</v>
      </c>
      <c r="Y1302" s="3" t="str">
        <f>IFERROR(VLOOKUP(A1302,'Pivot price tier'!$C$8:$L$2290,10,0),"")</f>
        <v/>
      </c>
      <c r="Z1302" s="3" t="str">
        <f>IFERROR(VLOOKUP(A1302,'Pivot price tier by size'!$D$8:$M$2512,10,0),"")</f>
        <v/>
      </c>
      <c r="AA1302" s="3" t="str">
        <f>IFERROR(VLOOKUP(A1302,'Pivot category'!$B$8:$I$2236,8,0),"")</f>
        <v/>
      </c>
      <c r="AB1302" s="3" t="str">
        <f>IF(P1302&lt;$AC$1,"Bottom 5%","")</f>
        <v>Bottom 5%</v>
      </c>
      <c r="AC1302"/>
      <c r="AD1302" t="s">
        <v>16524</v>
      </c>
      <c r="AE1302" t="s">
        <v>13861</v>
      </c>
    </row>
    <row r="1303" spans="1:31" hidden="1" x14ac:dyDescent="0.25">
      <c r="A1303" t="s">
        <v>6528</v>
      </c>
      <c r="B1303" t="s">
        <v>626</v>
      </c>
      <c r="C1303" s="3" t="s">
        <v>32</v>
      </c>
      <c r="D1303" s="3" t="s">
        <v>2882</v>
      </c>
      <c r="E1303" s="3">
        <v>0</v>
      </c>
      <c r="F1303" s="3">
        <v>8000</v>
      </c>
      <c r="G1303" s="34">
        <v>46.99</v>
      </c>
      <c r="H1303" s="3" t="s">
        <v>27</v>
      </c>
      <c r="I1303" s="3" t="s">
        <v>23</v>
      </c>
      <c r="J1303" s="3" t="s">
        <v>8102</v>
      </c>
      <c r="K1303" s="3" t="s">
        <v>8124</v>
      </c>
      <c r="L1303" s="3" t="s">
        <v>68</v>
      </c>
      <c r="M1303" s="26" t="s">
        <v>16689</v>
      </c>
      <c r="N1303"/>
      <c r="O1303" s="3">
        <v>38</v>
      </c>
      <c r="P1303" s="55">
        <v>15835.63</v>
      </c>
      <c r="Q1303" s="55">
        <v>18326.099999999999</v>
      </c>
      <c r="R1303" s="55">
        <v>-2490.4699999999998</v>
      </c>
      <c r="S1303" s="57">
        <v>-0.14000000000000001</v>
      </c>
      <c r="T1303" s="55">
        <v>416.72710526315785</v>
      </c>
      <c r="U1303" s="55">
        <v>16446.5</v>
      </c>
      <c r="V1303" s="55">
        <v>15882.62</v>
      </c>
      <c r="W1303" s="55">
        <v>563.88</v>
      </c>
      <c r="X1303" s="57">
        <v>0.04</v>
      </c>
      <c r="Y1303" s="3" t="str">
        <f>IFERROR(VLOOKUP(A1303,'Pivot price tier'!$C$8:$L$2290,10,0),"")</f>
        <v/>
      </c>
      <c r="Z1303" s="3" t="str">
        <f>IFERROR(VLOOKUP(A1303,'Pivot price tier by size'!$D$8:$M$2512,10,0),"")</f>
        <v/>
      </c>
      <c r="AA1303" s="3" t="str">
        <f>IFERROR(VLOOKUP(A1303,'Pivot category'!$B$8:$I$2236,8,0),"")</f>
        <v/>
      </c>
      <c r="AB1303" s="3" t="str">
        <f>IF(P1303&lt;$AC$1,"Bottom 5%","")</f>
        <v>Bottom 5%</v>
      </c>
      <c r="AC1303"/>
      <c r="AD1303" t="s">
        <v>11019</v>
      </c>
      <c r="AE1303" t="s">
        <v>13854</v>
      </c>
    </row>
    <row r="1304" spans="1:31" x14ac:dyDescent="0.25">
      <c r="A1304" t="s">
        <v>6447</v>
      </c>
      <c r="B1304" t="s">
        <v>6446</v>
      </c>
      <c r="C1304" s="3" t="s">
        <v>32</v>
      </c>
      <c r="D1304" s="3" t="s">
        <v>7958</v>
      </c>
      <c r="E1304" s="3" t="s">
        <v>5053</v>
      </c>
      <c r="F1304" s="3">
        <v>7000</v>
      </c>
      <c r="G1304" s="34">
        <v>31.99</v>
      </c>
      <c r="H1304" s="3" t="s">
        <v>26</v>
      </c>
      <c r="I1304" s="3" t="s">
        <v>23</v>
      </c>
      <c r="J1304" s="3" t="s">
        <v>8102</v>
      </c>
      <c r="K1304" s="3" t="s">
        <v>8103</v>
      </c>
      <c r="L1304" s="3" t="s">
        <v>68</v>
      </c>
      <c r="M1304" s="26" t="s">
        <v>16689</v>
      </c>
      <c r="N1304"/>
      <c r="O1304" s="3">
        <v>54</v>
      </c>
      <c r="P1304" s="55">
        <v>19972.27</v>
      </c>
      <c r="Q1304" s="55">
        <v>23778.39</v>
      </c>
      <c r="R1304" s="55">
        <v>-3806.12</v>
      </c>
      <c r="S1304" s="57">
        <v>-0.16</v>
      </c>
      <c r="T1304" s="55">
        <v>369.85685185185184</v>
      </c>
      <c r="U1304" s="55">
        <v>45285.91</v>
      </c>
      <c r="V1304" s="55">
        <v>32597.25</v>
      </c>
      <c r="W1304" s="55">
        <v>12688.66</v>
      </c>
      <c r="X1304" s="57">
        <v>0.39</v>
      </c>
      <c r="Y1304" s="3" t="str">
        <f>IFERROR(VLOOKUP(A1304,'Pivot price tier'!$C$8:$L$2290,10,0),"")</f>
        <v xml:space="preserve"> </v>
      </c>
      <c r="Z1304" s="3" t="str">
        <f>IFERROR(VLOOKUP(A1304,'Pivot price tier by size'!$D$8:$M$2512,10,0),"")</f>
        <v xml:space="preserve"> </v>
      </c>
      <c r="AA1304" s="3" t="str">
        <f>IFERROR(VLOOKUP(A1304,'Pivot category'!$B$8:$I$2236,8,0),"")</f>
        <v>X</v>
      </c>
      <c r="AB1304" s="3" t="str">
        <f>IF(P1304&lt;$AC$1,"Bottom 5%","")</f>
        <v>Bottom 5%</v>
      </c>
      <c r="AC1304"/>
      <c r="AD1304" t="s">
        <v>16514</v>
      </c>
      <c r="AE1304" t="s">
        <v>16543</v>
      </c>
    </row>
    <row r="1305" spans="1:31" hidden="1" x14ac:dyDescent="0.25">
      <c r="A1305" t="s">
        <v>11418</v>
      </c>
      <c r="B1305" t="s">
        <v>13430</v>
      </c>
      <c r="C1305" s="3" t="s">
        <v>32</v>
      </c>
      <c r="D1305" s="3" t="s">
        <v>2883</v>
      </c>
      <c r="E1305" s="3" t="s">
        <v>5101</v>
      </c>
      <c r="F1305" s="3">
        <v>5000</v>
      </c>
      <c r="G1305" s="34">
        <v>16.79</v>
      </c>
      <c r="H1305" s="3" t="s">
        <v>28</v>
      </c>
      <c r="I1305" s="3" t="s">
        <v>19</v>
      </c>
      <c r="J1305" s="3" t="s">
        <v>8112</v>
      </c>
      <c r="K1305" s="3" t="s">
        <v>8111</v>
      </c>
      <c r="L1305" s="3" t="s">
        <v>8106</v>
      </c>
      <c r="M1305" s="26">
        <v>45597</v>
      </c>
      <c r="N1305"/>
      <c r="O1305" s="3">
        <v>1</v>
      </c>
      <c r="P1305" s="55"/>
      <c r="Q1305" s="55">
        <v>55.98</v>
      </c>
      <c r="R1305" s="55">
        <v>-55.98</v>
      </c>
      <c r="S1305" s="57">
        <v>-1</v>
      </c>
      <c r="T1305" s="55">
        <v>0</v>
      </c>
      <c r="U1305" s="55" t="s">
        <v>78</v>
      </c>
      <c r="V1305" s="55" t="s">
        <v>78</v>
      </c>
      <c r="W1305" s="55" t="s">
        <v>78</v>
      </c>
      <c r="X1305" s="57" t="s">
        <v>78</v>
      </c>
      <c r="Y1305" s="3" t="str">
        <f>IFERROR(VLOOKUP(A1305,'Pivot price tier'!$C$8:$L$2290,10,0),"")</f>
        <v/>
      </c>
      <c r="Z1305" s="3" t="str">
        <f>IFERROR(VLOOKUP(A1305,'Pivot price tier by size'!$D$8:$M$2512,10,0),"")</f>
        <v/>
      </c>
      <c r="AA1305" s="3" t="str">
        <f>IFERROR(VLOOKUP(A1305,'Pivot category'!$B$8:$I$2236,8,0),"")</f>
        <v/>
      </c>
      <c r="AB1305" s="3" t="str">
        <f>IF(P1305&lt;$AC$1,"Bottom 5%","")</f>
        <v>Bottom 5%</v>
      </c>
      <c r="AC1305"/>
      <c r="AD1305" t="s">
        <v>16514</v>
      </c>
      <c r="AE1305" t="s">
        <v>13895</v>
      </c>
    </row>
    <row r="1306" spans="1:31" hidden="1" x14ac:dyDescent="0.25">
      <c r="A1306" t="s">
        <v>13431</v>
      </c>
      <c r="B1306" t="s">
        <v>13432</v>
      </c>
      <c r="C1306" s="3" t="s">
        <v>32</v>
      </c>
      <c r="D1306" s="3" t="s">
        <v>4764</v>
      </c>
      <c r="E1306" s="3" t="s">
        <v>5101</v>
      </c>
      <c r="F1306" s="3">
        <v>5000</v>
      </c>
      <c r="G1306" s="34">
        <v>27.99</v>
      </c>
      <c r="H1306" s="3" t="s">
        <v>28</v>
      </c>
      <c r="I1306" s="3" t="s">
        <v>21</v>
      </c>
      <c r="J1306" s="3" t="s">
        <v>8112</v>
      </c>
      <c r="K1306" s="3" t="s">
        <v>8111</v>
      </c>
      <c r="L1306" s="3" t="s">
        <v>8105</v>
      </c>
      <c r="M1306" s="26">
        <v>45597</v>
      </c>
      <c r="N1306"/>
      <c r="O1306" s="3">
        <v>1</v>
      </c>
      <c r="P1306" s="55">
        <v>279.89999999999998</v>
      </c>
      <c r="Q1306" s="55">
        <v>27.99</v>
      </c>
      <c r="R1306" s="55">
        <v>251.91</v>
      </c>
      <c r="S1306" s="57">
        <v>9</v>
      </c>
      <c r="T1306" s="55">
        <v>279.89999999999998</v>
      </c>
      <c r="U1306" s="55" t="s">
        <v>78</v>
      </c>
      <c r="V1306" s="55" t="s">
        <v>78</v>
      </c>
      <c r="W1306" s="55" t="s">
        <v>78</v>
      </c>
      <c r="X1306" s="57" t="s">
        <v>78</v>
      </c>
      <c r="Y1306" s="3" t="str">
        <f>IFERROR(VLOOKUP(A1306,'Pivot price tier'!$C$8:$L$2290,10,0),"")</f>
        <v/>
      </c>
      <c r="Z1306" s="3" t="str">
        <f>IFERROR(VLOOKUP(A1306,'Pivot price tier by size'!$D$8:$M$2512,10,0),"")</f>
        <v/>
      </c>
      <c r="AA1306" s="3" t="str">
        <f>IFERROR(VLOOKUP(A1306,'Pivot category'!$B$8:$I$2236,8,0),"")</f>
        <v/>
      </c>
      <c r="AB1306" s="3" t="str">
        <f>IF(P1306&lt;$AC$1,"Bottom 5%","")</f>
        <v>Bottom 5%</v>
      </c>
      <c r="AC1306"/>
      <c r="AD1306" t="s">
        <v>16514</v>
      </c>
      <c r="AE1306" t="s">
        <v>13895</v>
      </c>
    </row>
    <row r="1307" spans="1:31" hidden="1" x14ac:dyDescent="0.25">
      <c r="A1307" t="s">
        <v>15367</v>
      </c>
      <c r="B1307" t="s">
        <v>15368</v>
      </c>
      <c r="C1307" s="3" t="s">
        <v>32</v>
      </c>
      <c r="D1307" s="3" t="s">
        <v>15028</v>
      </c>
      <c r="E1307" s="3" t="s">
        <v>5053</v>
      </c>
      <c r="F1307" s="3">
        <v>70000</v>
      </c>
      <c r="G1307" s="34">
        <v>14.99</v>
      </c>
      <c r="H1307" s="3" t="s">
        <v>12</v>
      </c>
      <c r="I1307" s="3" t="s">
        <v>17</v>
      </c>
      <c r="J1307" s="3" t="s">
        <v>8102</v>
      </c>
      <c r="K1307" s="3" t="s">
        <v>8103</v>
      </c>
      <c r="L1307" s="3" t="s">
        <v>68</v>
      </c>
      <c r="M1307" s="26">
        <v>45901</v>
      </c>
      <c r="N1307"/>
      <c r="O1307" s="3">
        <v>52</v>
      </c>
      <c r="P1307" s="55">
        <v>5876.08</v>
      </c>
      <c r="Q1307" s="55"/>
      <c r="R1307" s="55">
        <v>5876.08</v>
      </c>
      <c r="S1307" s="57"/>
      <c r="T1307" s="55">
        <v>113.00153846153846</v>
      </c>
      <c r="U1307" s="55">
        <v>3657.56</v>
      </c>
      <c r="V1307" s="55">
        <v>0</v>
      </c>
      <c r="W1307" s="55">
        <v>3657.56</v>
      </c>
      <c r="X1307" s="57">
        <v>0</v>
      </c>
      <c r="Y1307" s="3" t="str">
        <f>IFERROR(VLOOKUP(A1307,'Pivot price tier'!$C$8:$L$2290,10,0),"")</f>
        <v>X</v>
      </c>
      <c r="Z1307" s="3" t="str">
        <f>IFERROR(VLOOKUP(A1307,'Pivot price tier by size'!$D$8:$M$2512,10,0),"")</f>
        <v>X</v>
      </c>
      <c r="AA1307" s="3" t="str">
        <f>IFERROR(VLOOKUP(A1307,'Pivot category'!$B$8:$I$2236,8,0),"")</f>
        <v>X</v>
      </c>
      <c r="AB1307" s="3" t="str">
        <f>IF(P1307&lt;$AC$1,"Bottom 5%","")</f>
        <v>Bottom 5%</v>
      </c>
      <c r="AC1307"/>
      <c r="AD1307" t="s">
        <v>16512</v>
      </c>
      <c r="AE1307" t="s">
        <v>13856</v>
      </c>
    </row>
    <row r="1308" spans="1:31" x14ac:dyDescent="0.25">
      <c r="A1308" t="s">
        <v>6454</v>
      </c>
      <c r="B1308" t="s">
        <v>810</v>
      </c>
      <c r="C1308" s="3" t="s">
        <v>32</v>
      </c>
      <c r="D1308" s="3" t="s">
        <v>3083</v>
      </c>
      <c r="E1308" s="3" t="s">
        <v>5053</v>
      </c>
      <c r="F1308" s="3">
        <v>7000</v>
      </c>
      <c r="G1308" s="34">
        <v>22.99</v>
      </c>
      <c r="H1308" s="3" t="s">
        <v>28</v>
      </c>
      <c r="I1308" s="3" t="s">
        <v>21</v>
      </c>
      <c r="J1308" s="3" t="s">
        <v>8102</v>
      </c>
      <c r="K1308" s="3" t="s">
        <v>8103</v>
      </c>
      <c r="L1308" s="3" t="s">
        <v>68</v>
      </c>
      <c r="M1308" s="26" t="s">
        <v>16689</v>
      </c>
      <c r="N1308"/>
      <c r="O1308" s="3">
        <v>87</v>
      </c>
      <c r="P1308" s="55">
        <v>45802.33</v>
      </c>
      <c r="Q1308" s="55">
        <v>44059.13</v>
      </c>
      <c r="R1308" s="55">
        <v>1743.2</v>
      </c>
      <c r="S1308" s="57">
        <v>0.04</v>
      </c>
      <c r="T1308" s="55">
        <v>526.46356321839085</v>
      </c>
      <c r="U1308" s="55">
        <v>47877.73</v>
      </c>
      <c r="V1308" s="55">
        <v>47650.59</v>
      </c>
      <c r="W1308" s="55">
        <v>227.14</v>
      </c>
      <c r="X1308" s="57">
        <v>0</v>
      </c>
      <c r="Y1308" s="3" t="str">
        <f>IFERROR(VLOOKUP(A1308,'Pivot price tier'!$C$8:$L$2290,10,0),"")</f>
        <v xml:space="preserve"> </v>
      </c>
      <c r="Z1308" s="3" t="str">
        <f>IFERROR(VLOOKUP(A1308,'Pivot price tier by size'!$D$8:$M$2512,10,0),"")</f>
        <v xml:space="preserve"> </v>
      </c>
      <c r="AA1308" s="3" t="str">
        <f>IFERROR(VLOOKUP(A1308,'Pivot category'!$B$8:$I$2236,8,0),"")</f>
        <v>X</v>
      </c>
      <c r="AB1308" s="3" t="str">
        <f>IF(P1308&lt;$AC$1,"Bottom 5%","")</f>
        <v>Bottom 5%</v>
      </c>
      <c r="AC1308"/>
      <c r="AD1308" t="s">
        <v>16512</v>
      </c>
      <c r="AE1308" t="s">
        <v>13861</v>
      </c>
    </row>
    <row r="1309" spans="1:31" x14ac:dyDescent="0.25">
      <c r="A1309" t="s">
        <v>6386</v>
      </c>
      <c r="B1309" t="s">
        <v>6385</v>
      </c>
      <c r="C1309" s="3" t="s">
        <v>32</v>
      </c>
      <c r="D1309" s="3" t="s">
        <v>7926</v>
      </c>
      <c r="E1309" s="3" t="s">
        <v>5053</v>
      </c>
      <c r="F1309" s="3">
        <v>7000</v>
      </c>
      <c r="G1309" s="34">
        <v>44.99</v>
      </c>
      <c r="H1309" s="3" t="s">
        <v>26</v>
      </c>
      <c r="I1309" s="3" t="s">
        <v>15</v>
      </c>
      <c r="J1309" s="3" t="s">
        <v>8102</v>
      </c>
      <c r="K1309" s="3" t="s">
        <v>8103</v>
      </c>
      <c r="L1309" s="3" t="s">
        <v>68</v>
      </c>
      <c r="M1309" s="26" t="s">
        <v>16689</v>
      </c>
      <c r="N1309"/>
      <c r="O1309" s="3">
        <v>39</v>
      </c>
      <c r="P1309" s="55">
        <v>16311.08</v>
      </c>
      <c r="Q1309" s="55">
        <v>13446.79</v>
      </c>
      <c r="R1309" s="55">
        <v>2864.29</v>
      </c>
      <c r="S1309" s="57">
        <v>0.21</v>
      </c>
      <c r="T1309" s="55">
        <v>418.23282051282052</v>
      </c>
      <c r="U1309" s="55">
        <v>25658.94</v>
      </c>
      <c r="V1309" s="55">
        <v>24169.18</v>
      </c>
      <c r="W1309" s="55">
        <v>1489.76</v>
      </c>
      <c r="X1309" s="57">
        <v>0.06</v>
      </c>
      <c r="Y1309" s="3" t="str">
        <f>IFERROR(VLOOKUP(A1309,'Pivot price tier'!$C$8:$L$2290,10,0),"")</f>
        <v xml:space="preserve"> </v>
      </c>
      <c r="Z1309" s="3" t="str">
        <f>IFERROR(VLOOKUP(A1309,'Pivot price tier by size'!$D$8:$M$2512,10,0),"")</f>
        <v xml:space="preserve"> </v>
      </c>
      <c r="AA1309" s="3" t="str">
        <f>IFERROR(VLOOKUP(A1309,'Pivot category'!$B$8:$I$2236,8,0),"")</f>
        <v>X</v>
      </c>
      <c r="AB1309" s="3" t="str">
        <f>IF(P1309&lt;$AC$1,"Bottom 5%","")</f>
        <v>Bottom 5%</v>
      </c>
      <c r="AC1309"/>
      <c r="AD1309" t="s">
        <v>11018</v>
      </c>
      <c r="AE1309" t="s">
        <v>13900</v>
      </c>
    </row>
    <row r="1310" spans="1:31" x14ac:dyDescent="0.25">
      <c r="A1310" t="s">
        <v>13409</v>
      </c>
      <c r="B1310" t="s">
        <v>377</v>
      </c>
      <c r="C1310" s="3" t="s">
        <v>32</v>
      </c>
      <c r="D1310" s="3" t="s">
        <v>2596</v>
      </c>
      <c r="E1310" s="3" t="s">
        <v>5053</v>
      </c>
      <c r="F1310" s="3">
        <v>7000</v>
      </c>
      <c r="G1310" s="34">
        <v>24.99</v>
      </c>
      <c r="H1310" s="3" t="s">
        <v>26</v>
      </c>
      <c r="I1310" s="3" t="s">
        <v>23</v>
      </c>
      <c r="J1310" s="3" t="s">
        <v>8102</v>
      </c>
      <c r="K1310" s="3" t="s">
        <v>8103</v>
      </c>
      <c r="L1310" s="3" t="s">
        <v>68</v>
      </c>
      <c r="M1310" s="26" t="s">
        <v>16689</v>
      </c>
      <c r="N1310"/>
      <c r="O1310" s="3">
        <v>63</v>
      </c>
      <c r="P1310" s="55">
        <v>25123.14</v>
      </c>
      <c r="Q1310" s="55">
        <v>24765.02</v>
      </c>
      <c r="R1310" s="55">
        <v>358.12</v>
      </c>
      <c r="S1310" s="57">
        <v>0.01</v>
      </c>
      <c r="T1310" s="55">
        <v>398.78</v>
      </c>
      <c r="U1310" s="55">
        <v>28351.91</v>
      </c>
      <c r="V1310" s="55">
        <v>31816.12</v>
      </c>
      <c r="W1310" s="55">
        <v>-3464.21</v>
      </c>
      <c r="X1310" s="57">
        <v>-0.11</v>
      </c>
      <c r="Y1310" s="3" t="str">
        <f>IFERROR(VLOOKUP(A1310,'Pivot price tier'!$C$8:$L$2290,10,0),"")</f>
        <v xml:space="preserve"> </v>
      </c>
      <c r="Z1310" s="3" t="str">
        <f>IFERROR(VLOOKUP(A1310,'Pivot price tier by size'!$D$8:$M$2512,10,0),"")</f>
        <v xml:space="preserve"> </v>
      </c>
      <c r="AA1310" s="3" t="str">
        <f>IFERROR(VLOOKUP(A1310,'Pivot category'!$B$8:$I$2236,8,0),"")</f>
        <v>X</v>
      </c>
      <c r="AB1310" s="3" t="str">
        <f>IF(P1310&lt;$AC$1,"Bottom 5%","")</f>
        <v>Bottom 5%</v>
      </c>
      <c r="AC1310"/>
      <c r="AD1310" t="s">
        <v>11018</v>
      </c>
      <c r="AE1310" t="s">
        <v>13900</v>
      </c>
    </row>
    <row r="1311" spans="1:31" x14ac:dyDescent="0.25">
      <c r="A1311" t="s">
        <v>11481</v>
      </c>
      <c r="B1311" t="s">
        <v>11482</v>
      </c>
      <c r="C1311" s="3" t="s">
        <v>32</v>
      </c>
      <c r="D1311" s="3" t="s">
        <v>11274</v>
      </c>
      <c r="E1311" s="3" t="s">
        <v>5053</v>
      </c>
      <c r="F1311" s="3">
        <v>70000</v>
      </c>
      <c r="G1311" s="34">
        <v>34.99</v>
      </c>
      <c r="H1311" s="3" t="s">
        <v>27</v>
      </c>
      <c r="I1311" s="3" t="s">
        <v>23</v>
      </c>
      <c r="J1311" s="3" t="s">
        <v>8102</v>
      </c>
      <c r="K1311" s="3" t="s">
        <v>8103</v>
      </c>
      <c r="L1311" s="3" t="s">
        <v>68</v>
      </c>
      <c r="M1311" s="26" t="s">
        <v>16689</v>
      </c>
      <c r="N1311"/>
      <c r="O1311" s="3">
        <v>3</v>
      </c>
      <c r="P1311" s="55">
        <v>2449.3000000000002</v>
      </c>
      <c r="Q1311" s="55">
        <v>38240.879999999997</v>
      </c>
      <c r="R1311" s="55">
        <v>-35791.58</v>
      </c>
      <c r="S1311" s="57">
        <v>-0.94</v>
      </c>
      <c r="T1311" s="55">
        <v>816.43333333333339</v>
      </c>
      <c r="U1311" s="55">
        <v>1784.49</v>
      </c>
      <c r="V1311" s="55">
        <v>10508.96</v>
      </c>
      <c r="W1311" s="55">
        <v>-8724.4699999999993</v>
      </c>
      <c r="X1311" s="57">
        <v>-0.83</v>
      </c>
      <c r="Y1311" s="3" t="str">
        <f>IFERROR(VLOOKUP(A1311,'Pivot price tier'!$C$8:$L$2290,10,0),"")</f>
        <v xml:space="preserve"> </v>
      </c>
      <c r="Z1311" s="3" t="str">
        <f>IFERROR(VLOOKUP(A1311,'Pivot price tier by size'!$D$8:$M$2512,10,0),"")</f>
        <v xml:space="preserve"> </v>
      </c>
      <c r="AA1311" s="3" t="str">
        <f>IFERROR(VLOOKUP(A1311,'Pivot category'!$B$8:$I$2236,8,0),"")</f>
        <v>X</v>
      </c>
      <c r="AB1311" s="3" t="str">
        <f>IF(P1311&lt;$AC$1,"Bottom 5%","")</f>
        <v>Bottom 5%</v>
      </c>
      <c r="AC1311"/>
      <c r="AD1311" t="s">
        <v>11018</v>
      </c>
      <c r="AE1311" t="s">
        <v>13863</v>
      </c>
    </row>
    <row r="1312" spans="1:31" x14ac:dyDescent="0.25">
      <c r="A1312" t="s">
        <v>11701</v>
      </c>
      <c r="B1312" t="s">
        <v>11702</v>
      </c>
      <c r="C1312" s="3" t="s">
        <v>32</v>
      </c>
      <c r="D1312" s="3" t="s">
        <v>11675</v>
      </c>
      <c r="E1312" s="3" t="s">
        <v>5053</v>
      </c>
      <c r="F1312" s="3">
        <v>70000</v>
      </c>
      <c r="G1312" s="34">
        <v>49.99</v>
      </c>
      <c r="H1312" s="3" t="s">
        <v>27</v>
      </c>
      <c r="I1312" s="3" t="s">
        <v>23</v>
      </c>
      <c r="J1312" s="3" t="s">
        <v>8102</v>
      </c>
      <c r="K1312" s="3" t="s">
        <v>8103</v>
      </c>
      <c r="L1312" s="3" t="s">
        <v>68</v>
      </c>
      <c r="M1312" s="26" t="s">
        <v>16689</v>
      </c>
      <c r="N1312"/>
      <c r="O1312" s="3">
        <v>55</v>
      </c>
      <c r="P1312" s="55">
        <v>42509.82</v>
      </c>
      <c r="Q1312" s="55">
        <v>29571.65</v>
      </c>
      <c r="R1312" s="55">
        <v>12938.17</v>
      </c>
      <c r="S1312" s="57">
        <v>0.44</v>
      </c>
      <c r="T1312" s="55">
        <v>772.90581818181818</v>
      </c>
      <c r="U1312" s="55">
        <v>13161.89</v>
      </c>
      <c r="V1312" s="55">
        <v>16960.37</v>
      </c>
      <c r="W1312" s="55">
        <v>-3798.48</v>
      </c>
      <c r="X1312" s="57">
        <v>-0.22</v>
      </c>
      <c r="Y1312" s="3" t="str">
        <f>IFERROR(VLOOKUP(A1312,'Pivot price tier'!$C$8:$L$2290,10,0),"")</f>
        <v xml:space="preserve"> </v>
      </c>
      <c r="Z1312" s="3" t="str">
        <f>IFERROR(VLOOKUP(A1312,'Pivot price tier by size'!$D$8:$M$2512,10,0),"")</f>
        <v xml:space="preserve"> </v>
      </c>
      <c r="AA1312" s="3" t="str">
        <f>IFERROR(VLOOKUP(A1312,'Pivot category'!$B$8:$I$2236,8,0),"")</f>
        <v>X</v>
      </c>
      <c r="AB1312" s="3" t="str">
        <f>IF(P1312&lt;$AC$1,"Bottom 5%","")</f>
        <v>Bottom 5%</v>
      </c>
      <c r="AC1312"/>
      <c r="AD1312" t="s">
        <v>16514</v>
      </c>
      <c r="AE1312" t="s">
        <v>13881</v>
      </c>
    </row>
    <row r="1313" spans="1:31" x14ac:dyDescent="0.25">
      <c r="A1313" t="s">
        <v>12512</v>
      </c>
      <c r="B1313" t="s">
        <v>12513</v>
      </c>
      <c r="C1313" s="3" t="s">
        <v>32</v>
      </c>
      <c r="D1313" s="3" t="s">
        <v>12068</v>
      </c>
      <c r="E1313" s="3">
        <v>0</v>
      </c>
      <c r="F1313" s="3">
        <v>70000</v>
      </c>
      <c r="G1313" s="34">
        <v>31.49</v>
      </c>
      <c r="H1313" s="3" t="s">
        <v>29</v>
      </c>
      <c r="I1313" s="3" t="s">
        <v>21</v>
      </c>
      <c r="J1313" s="3" t="s">
        <v>8102</v>
      </c>
      <c r="K1313" s="3" t="s">
        <v>8103</v>
      </c>
      <c r="L1313" s="3" t="s">
        <v>68</v>
      </c>
      <c r="M1313" s="26">
        <v>45323</v>
      </c>
      <c r="N1313"/>
      <c r="O1313" s="3">
        <v>55</v>
      </c>
      <c r="P1313" s="55">
        <v>22765.58</v>
      </c>
      <c r="Q1313" s="55">
        <v>15496.77</v>
      </c>
      <c r="R1313" s="55">
        <v>7268.81</v>
      </c>
      <c r="S1313" s="57">
        <v>0.47</v>
      </c>
      <c r="T1313" s="55">
        <v>413.91963636363641</v>
      </c>
      <c r="U1313" s="55">
        <v>84917.82</v>
      </c>
      <c r="V1313" s="55">
        <v>56143.040000000001</v>
      </c>
      <c r="W1313" s="55">
        <v>28774.78</v>
      </c>
      <c r="X1313" s="57">
        <v>0.51</v>
      </c>
      <c r="Y1313" s="3" t="str">
        <f>IFERROR(VLOOKUP(A1313,'Pivot price tier'!$C$8:$L$2290,10,0),"")</f>
        <v xml:space="preserve"> </v>
      </c>
      <c r="Z1313" s="3" t="str">
        <f>IFERROR(VLOOKUP(A1313,'Pivot price tier by size'!$D$8:$M$2512,10,0),"")</f>
        <v xml:space="preserve"> </v>
      </c>
      <c r="AA1313" s="3" t="str">
        <f>IFERROR(VLOOKUP(A1313,'Pivot category'!$B$8:$I$2236,8,0),"")</f>
        <v>X</v>
      </c>
      <c r="AB1313" s="3" t="str">
        <f>IF(P1313&lt;$AC$1,"Bottom 5%","")</f>
        <v>Bottom 5%</v>
      </c>
      <c r="AC1313"/>
      <c r="AD1313" t="s">
        <v>11018</v>
      </c>
      <c r="AE1313" t="s">
        <v>13863</v>
      </c>
    </row>
    <row r="1314" spans="1:31" x14ac:dyDescent="0.25">
      <c r="A1314" t="s">
        <v>8835</v>
      </c>
      <c r="B1314" t="s">
        <v>8834</v>
      </c>
      <c r="C1314" s="3" t="s">
        <v>32</v>
      </c>
      <c r="D1314" s="3" t="s">
        <v>8604</v>
      </c>
      <c r="E1314" s="3" t="s">
        <v>5053</v>
      </c>
      <c r="F1314" s="3">
        <v>7000</v>
      </c>
      <c r="G1314" s="34">
        <v>49.99</v>
      </c>
      <c r="H1314" s="3" t="s">
        <v>12</v>
      </c>
      <c r="I1314" s="3" t="s">
        <v>23</v>
      </c>
      <c r="J1314" s="3" t="s">
        <v>8102</v>
      </c>
      <c r="K1314" s="3" t="s">
        <v>8103</v>
      </c>
      <c r="L1314" s="3" t="s">
        <v>68</v>
      </c>
      <c r="M1314" s="26" t="s">
        <v>16689</v>
      </c>
      <c r="N1314"/>
      <c r="O1314" s="3">
        <v>45</v>
      </c>
      <c r="P1314" s="55">
        <v>29413.98</v>
      </c>
      <c r="Q1314" s="55">
        <v>40395.699999999997</v>
      </c>
      <c r="R1314" s="55">
        <v>-10981.72</v>
      </c>
      <c r="S1314" s="57">
        <v>-0.27</v>
      </c>
      <c r="T1314" s="55">
        <v>653.64400000000001</v>
      </c>
      <c r="U1314" s="55">
        <v>14267.1</v>
      </c>
      <c r="V1314" s="55">
        <v>16036.71</v>
      </c>
      <c r="W1314" s="55">
        <v>-1769.61</v>
      </c>
      <c r="X1314" s="57">
        <v>-0.11</v>
      </c>
      <c r="Y1314" s="3" t="str">
        <f>IFERROR(VLOOKUP(A1314,'Pivot price tier'!$C$8:$L$2290,10,0),"")</f>
        <v xml:space="preserve"> </v>
      </c>
      <c r="Z1314" s="3" t="str">
        <f>IFERROR(VLOOKUP(A1314,'Pivot price tier by size'!$D$8:$M$2512,10,0),"")</f>
        <v xml:space="preserve"> </v>
      </c>
      <c r="AA1314" s="3" t="str">
        <f>IFERROR(VLOOKUP(A1314,'Pivot category'!$B$8:$I$2236,8,0),"")</f>
        <v>X</v>
      </c>
      <c r="AB1314" s="3" t="str">
        <f>IF(P1314&lt;$AC$1,"Bottom 5%","")</f>
        <v>Bottom 5%</v>
      </c>
      <c r="AC1314"/>
      <c r="AD1314" t="s">
        <v>11018</v>
      </c>
      <c r="AE1314" t="s">
        <v>13893</v>
      </c>
    </row>
    <row r="1315" spans="1:31" x14ac:dyDescent="0.25">
      <c r="A1315" t="s">
        <v>6302</v>
      </c>
      <c r="B1315" t="s">
        <v>6301</v>
      </c>
      <c r="C1315" s="3" t="s">
        <v>32</v>
      </c>
      <c r="D1315" s="3" t="s">
        <v>5275</v>
      </c>
      <c r="E1315" s="3" t="s">
        <v>5053</v>
      </c>
      <c r="F1315" s="3">
        <v>7000</v>
      </c>
      <c r="G1315" s="34">
        <v>25.99</v>
      </c>
      <c r="H1315" s="3" t="s">
        <v>26</v>
      </c>
      <c r="I1315" s="3" t="s">
        <v>23</v>
      </c>
      <c r="J1315" s="3" t="s">
        <v>8102</v>
      </c>
      <c r="K1315" s="3" t="s">
        <v>8103</v>
      </c>
      <c r="L1315" s="3" t="s">
        <v>68</v>
      </c>
      <c r="M1315" s="26" t="s">
        <v>16689</v>
      </c>
      <c r="N1315"/>
      <c r="O1315" s="3">
        <v>60</v>
      </c>
      <c r="P1315" s="55">
        <v>20944.89</v>
      </c>
      <c r="Q1315" s="55">
        <v>19362.55</v>
      </c>
      <c r="R1315" s="55">
        <v>1582.34</v>
      </c>
      <c r="S1315" s="57">
        <v>0.08</v>
      </c>
      <c r="T1315" s="55">
        <v>349.08150000000001</v>
      </c>
      <c r="U1315" s="55">
        <v>35342.31</v>
      </c>
      <c r="V1315" s="55">
        <v>29810.53</v>
      </c>
      <c r="W1315" s="55">
        <v>5531.78</v>
      </c>
      <c r="X1315" s="57">
        <v>0.19</v>
      </c>
      <c r="Y1315" s="3" t="str">
        <f>IFERROR(VLOOKUP(A1315,'Pivot price tier'!$C$8:$L$2290,10,0),"")</f>
        <v xml:space="preserve"> </v>
      </c>
      <c r="Z1315" s="3" t="str">
        <f>IFERROR(VLOOKUP(A1315,'Pivot price tier by size'!$D$8:$M$2512,10,0),"")</f>
        <v xml:space="preserve"> </v>
      </c>
      <c r="AA1315" s="3" t="str">
        <f>IFERROR(VLOOKUP(A1315,'Pivot category'!$B$8:$I$2236,8,0),"")</f>
        <v>X</v>
      </c>
      <c r="AB1315" s="3" t="str">
        <f>IF(P1315&lt;$AC$1,"Bottom 5%","")</f>
        <v>Bottom 5%</v>
      </c>
      <c r="AC1315"/>
      <c r="AD1315" t="s">
        <v>16510</v>
      </c>
      <c r="AE1315" t="s">
        <v>16592</v>
      </c>
    </row>
    <row r="1316" spans="1:31" x14ac:dyDescent="0.25">
      <c r="A1316" t="s">
        <v>5917</v>
      </c>
      <c r="B1316" t="s">
        <v>435</v>
      </c>
      <c r="C1316" s="3" t="s">
        <v>32</v>
      </c>
      <c r="D1316" s="3" t="s">
        <v>2665</v>
      </c>
      <c r="E1316" s="3" t="s">
        <v>5101</v>
      </c>
      <c r="F1316" s="3">
        <v>1000</v>
      </c>
      <c r="G1316" s="34">
        <v>12.99</v>
      </c>
      <c r="H1316" s="3" t="s">
        <v>12403</v>
      </c>
      <c r="I1316" s="3" t="s">
        <v>19</v>
      </c>
      <c r="J1316" s="3" t="s">
        <v>8102</v>
      </c>
      <c r="K1316" s="3" t="s">
        <v>8103</v>
      </c>
      <c r="L1316" s="3" t="s">
        <v>68</v>
      </c>
      <c r="M1316" s="26" t="s">
        <v>16689</v>
      </c>
      <c r="N1316"/>
      <c r="O1316" s="3">
        <v>66</v>
      </c>
      <c r="P1316" s="55">
        <v>27136.11</v>
      </c>
      <c r="Q1316" s="55">
        <v>35332.800000000003</v>
      </c>
      <c r="R1316" s="55">
        <v>-8196.69</v>
      </c>
      <c r="S1316" s="57">
        <v>-0.23</v>
      </c>
      <c r="T1316" s="55">
        <v>411.15318181818185</v>
      </c>
      <c r="U1316" s="55">
        <v>10184.16</v>
      </c>
      <c r="V1316" s="55">
        <v>5585.7</v>
      </c>
      <c r="W1316" s="55">
        <v>4598.46</v>
      </c>
      <c r="X1316" s="57">
        <v>0.82</v>
      </c>
      <c r="Y1316" s="3" t="str">
        <f>IFERROR(VLOOKUP(A1316,'Pivot price tier'!$C$8:$L$2290,10,0),"")</f>
        <v xml:space="preserve"> </v>
      </c>
      <c r="Z1316" s="3" t="str">
        <f>IFERROR(VLOOKUP(A1316,'Pivot price tier by size'!$D$8:$M$2512,10,0),"")</f>
        <v xml:space="preserve"> </v>
      </c>
      <c r="AA1316" s="3" t="str">
        <f>IFERROR(VLOOKUP(A1316,'Pivot category'!$B$8:$I$2236,8,0),"")</f>
        <v>X</v>
      </c>
      <c r="AB1316" s="3" t="str">
        <f>IF(P1316&lt;$AC$1,"Bottom 5%","")</f>
        <v>Bottom 5%</v>
      </c>
      <c r="AC1316"/>
      <c r="AD1316" t="s">
        <v>16512</v>
      </c>
      <c r="AE1316" t="s">
        <v>13856</v>
      </c>
    </row>
    <row r="1317" spans="1:31" x14ac:dyDescent="0.25">
      <c r="A1317" t="s">
        <v>9173</v>
      </c>
      <c r="B1317" t="s">
        <v>9172</v>
      </c>
      <c r="C1317" s="3" t="s">
        <v>32</v>
      </c>
      <c r="D1317" s="3" t="s">
        <v>9012</v>
      </c>
      <c r="E1317" s="3" t="s">
        <v>5101</v>
      </c>
      <c r="F1317" s="3">
        <v>7000</v>
      </c>
      <c r="G1317" s="34">
        <v>10.49</v>
      </c>
      <c r="H1317" s="3" t="s">
        <v>12403</v>
      </c>
      <c r="I1317" s="3" t="s">
        <v>17</v>
      </c>
      <c r="J1317" s="3" t="s">
        <v>8102</v>
      </c>
      <c r="K1317" s="3" t="s">
        <v>8103</v>
      </c>
      <c r="L1317" s="3" t="s">
        <v>68</v>
      </c>
      <c r="M1317" s="26" t="s">
        <v>16689</v>
      </c>
      <c r="N1317"/>
      <c r="O1317" s="3">
        <v>105</v>
      </c>
      <c r="P1317" s="55">
        <v>39229.040000000001</v>
      </c>
      <c r="Q1317" s="55">
        <v>44692.21</v>
      </c>
      <c r="R1317" s="55">
        <v>-5463.17</v>
      </c>
      <c r="S1317" s="57">
        <v>-0.12</v>
      </c>
      <c r="T1317" s="55">
        <v>373.60990476190477</v>
      </c>
      <c r="U1317" s="55">
        <v>24458.83</v>
      </c>
      <c r="V1317" s="55">
        <v>29077.27</v>
      </c>
      <c r="W1317" s="55">
        <v>-4618.4399999999996</v>
      </c>
      <c r="X1317" s="57">
        <v>-0.16</v>
      </c>
      <c r="Y1317" s="3" t="str">
        <f>IFERROR(VLOOKUP(A1317,'Pivot price tier'!$C$8:$L$2290,10,0),"")</f>
        <v xml:space="preserve"> </v>
      </c>
      <c r="Z1317" s="3" t="str">
        <f>IFERROR(VLOOKUP(A1317,'Pivot price tier by size'!$D$8:$M$2512,10,0),"")</f>
        <v xml:space="preserve"> </v>
      </c>
      <c r="AA1317" s="3" t="str">
        <f>IFERROR(VLOOKUP(A1317,'Pivot category'!$B$8:$I$2236,8,0),"")</f>
        <v>X</v>
      </c>
      <c r="AB1317" s="3" t="str">
        <f>IF(P1317&lt;$AC$1,"Bottom 5%","")</f>
        <v>Bottom 5%</v>
      </c>
      <c r="AC1317"/>
      <c r="AD1317" t="s">
        <v>16510</v>
      </c>
      <c r="AE1317" t="s">
        <v>13853</v>
      </c>
    </row>
    <row r="1318" spans="1:31" x14ac:dyDescent="0.25">
      <c r="A1318" t="s">
        <v>13980</v>
      </c>
      <c r="B1318" t="s">
        <v>10639</v>
      </c>
      <c r="C1318" s="3" t="s">
        <v>32</v>
      </c>
      <c r="D1318" s="3" t="s">
        <v>10404</v>
      </c>
      <c r="E1318" s="3" t="s">
        <v>5053</v>
      </c>
      <c r="F1318" s="3">
        <v>7000</v>
      </c>
      <c r="G1318" s="34">
        <v>129.99</v>
      </c>
      <c r="H1318" s="3" t="s">
        <v>27</v>
      </c>
      <c r="I1318" s="3" t="s">
        <v>74</v>
      </c>
      <c r="J1318" s="3" t="s">
        <v>8102</v>
      </c>
      <c r="K1318" s="3" t="s">
        <v>8103</v>
      </c>
      <c r="L1318" s="3" t="s">
        <v>68</v>
      </c>
      <c r="M1318" s="26" t="s">
        <v>16689</v>
      </c>
      <c r="N1318"/>
      <c r="O1318" s="3">
        <v>53</v>
      </c>
      <c r="P1318" s="55">
        <v>36092.18</v>
      </c>
      <c r="Q1318" s="55">
        <v>39247.089999999997</v>
      </c>
      <c r="R1318" s="55">
        <v>-3154.91</v>
      </c>
      <c r="S1318" s="57">
        <v>-0.08</v>
      </c>
      <c r="T1318" s="55">
        <v>680.98452830188683</v>
      </c>
      <c r="U1318" s="55">
        <v>18363.57</v>
      </c>
      <c r="V1318" s="55">
        <v>32427.61</v>
      </c>
      <c r="W1318" s="55">
        <v>-14064.04</v>
      </c>
      <c r="X1318" s="57">
        <v>-0.43</v>
      </c>
      <c r="Y1318" s="3" t="str">
        <f>IFERROR(VLOOKUP(A1318,'Pivot price tier'!$C$8:$L$2290,10,0),"")</f>
        <v xml:space="preserve"> </v>
      </c>
      <c r="Z1318" s="3" t="str">
        <f>IFERROR(VLOOKUP(A1318,'Pivot price tier by size'!$D$8:$M$2512,10,0),"")</f>
        <v xml:space="preserve"> </v>
      </c>
      <c r="AA1318" s="3" t="str">
        <f>IFERROR(VLOOKUP(A1318,'Pivot category'!$B$8:$I$2236,8,0),"")</f>
        <v>X</v>
      </c>
      <c r="AB1318" s="3" t="str">
        <f>IF(P1318&lt;$AC$1,"Bottom 5%","")</f>
        <v>Bottom 5%</v>
      </c>
      <c r="AC1318"/>
      <c r="AD1318" t="s">
        <v>11018</v>
      </c>
      <c r="AE1318" t="s">
        <v>13876</v>
      </c>
    </row>
    <row r="1319" spans="1:31" x14ac:dyDescent="0.25">
      <c r="A1319" t="s">
        <v>5919</v>
      </c>
      <c r="B1319" t="s">
        <v>492</v>
      </c>
      <c r="C1319" s="3" t="s">
        <v>32</v>
      </c>
      <c r="D1319" s="3" t="s">
        <v>2729</v>
      </c>
      <c r="E1319" s="3">
        <v>0</v>
      </c>
      <c r="F1319" s="3">
        <v>1000</v>
      </c>
      <c r="G1319" s="34">
        <v>54.99</v>
      </c>
      <c r="H1319" s="3" t="s">
        <v>27</v>
      </c>
      <c r="I1319" s="3" t="s">
        <v>15</v>
      </c>
      <c r="J1319" s="3" t="s">
        <v>8102</v>
      </c>
      <c r="K1319" s="3" t="s">
        <v>8103</v>
      </c>
      <c r="L1319" s="3" t="s">
        <v>68</v>
      </c>
      <c r="M1319" s="26" t="s">
        <v>16689</v>
      </c>
      <c r="N1319"/>
      <c r="O1319" s="3">
        <v>47</v>
      </c>
      <c r="P1319" s="55">
        <v>46879.23</v>
      </c>
      <c r="Q1319" s="55">
        <v>49453.74</v>
      </c>
      <c r="R1319" s="55">
        <v>-2574.5100000000002</v>
      </c>
      <c r="S1319" s="57">
        <v>-0.05</v>
      </c>
      <c r="T1319" s="55">
        <v>997.43042553191492</v>
      </c>
      <c r="U1319" s="55">
        <v>19344.39</v>
      </c>
      <c r="V1319" s="55">
        <v>19848.3</v>
      </c>
      <c r="W1319" s="55">
        <v>-503.91</v>
      </c>
      <c r="X1319" s="57">
        <v>-0.03</v>
      </c>
      <c r="Y1319" s="3" t="str">
        <f>IFERROR(VLOOKUP(A1319,'Pivot price tier'!$C$8:$L$2290,10,0),"")</f>
        <v xml:space="preserve"> </v>
      </c>
      <c r="Z1319" s="3" t="str">
        <f>IFERROR(VLOOKUP(A1319,'Pivot price tier by size'!$D$8:$M$2512,10,0),"")</f>
        <v xml:space="preserve"> </v>
      </c>
      <c r="AA1319" s="3" t="str">
        <f>IFERROR(VLOOKUP(A1319,'Pivot category'!$B$8:$I$2236,8,0),"")</f>
        <v>X</v>
      </c>
      <c r="AB1319" s="3" t="str">
        <f>IF(P1319&lt;$AC$1,"Bottom 5%","")</f>
        <v>Bottom 5%</v>
      </c>
      <c r="AC1319"/>
      <c r="AD1319" t="s">
        <v>16512</v>
      </c>
      <c r="AE1319" t="s">
        <v>13891</v>
      </c>
    </row>
    <row r="1320" spans="1:31" hidden="1" x14ac:dyDescent="0.25">
      <c r="A1320" t="s">
        <v>16226</v>
      </c>
      <c r="B1320" t="s">
        <v>5221</v>
      </c>
      <c r="C1320" s="3" t="s">
        <v>32</v>
      </c>
      <c r="D1320" s="3" t="s">
        <v>5187</v>
      </c>
      <c r="E1320" s="3" t="s">
        <v>5053</v>
      </c>
      <c r="F1320" s="3">
        <v>7000</v>
      </c>
      <c r="G1320" s="34">
        <v>29.99</v>
      </c>
      <c r="H1320" s="3" t="s">
        <v>12403</v>
      </c>
      <c r="I1320" s="3" t="s">
        <v>23</v>
      </c>
      <c r="J1320" s="3" t="s">
        <v>8107</v>
      </c>
      <c r="K1320" s="3" t="s">
        <v>8109</v>
      </c>
      <c r="L1320" s="3" t="s">
        <v>68</v>
      </c>
      <c r="M1320" s="26">
        <v>46143</v>
      </c>
      <c r="N1320"/>
      <c r="O1320" s="3">
        <v>152</v>
      </c>
      <c r="P1320" s="55">
        <v>6597.8</v>
      </c>
      <c r="Q1320" s="55"/>
      <c r="R1320" s="55">
        <v>6597.8</v>
      </c>
      <c r="S1320" s="57"/>
      <c r="T1320" s="55">
        <v>43.406578947368423</v>
      </c>
      <c r="U1320" s="55">
        <v>7737.42</v>
      </c>
      <c r="V1320" s="55">
        <v>0</v>
      </c>
      <c r="W1320" s="55">
        <v>7737.42</v>
      </c>
      <c r="X1320" s="57">
        <v>0</v>
      </c>
      <c r="Y1320" s="3" t="str">
        <f>IFERROR(VLOOKUP(A1320,'Pivot price tier'!$C$8:$L$2290,10,0),"")</f>
        <v/>
      </c>
      <c r="Z1320" s="3" t="str">
        <f>IFERROR(VLOOKUP(A1320,'Pivot price tier by size'!$D$8:$M$2512,10,0),"")</f>
        <v/>
      </c>
      <c r="AA1320" s="3" t="str">
        <f>IFERROR(VLOOKUP(A1320,'Pivot category'!$B$8:$I$2236,8,0),"")</f>
        <v/>
      </c>
      <c r="AB1320" s="3" t="str">
        <f>IF(P1320&lt;$AC$1,"Bottom 5%","")</f>
        <v>Bottom 5%</v>
      </c>
      <c r="AC1320"/>
      <c r="AD1320" t="s">
        <v>16516</v>
      </c>
      <c r="AE1320" t="s">
        <v>16518</v>
      </c>
    </row>
    <row r="1321" spans="1:31" x14ac:dyDescent="0.25">
      <c r="A1321" t="s">
        <v>12518</v>
      </c>
      <c r="B1321" t="s">
        <v>12519</v>
      </c>
      <c r="C1321" s="3" t="s">
        <v>32</v>
      </c>
      <c r="D1321" s="3" t="s">
        <v>12063</v>
      </c>
      <c r="E1321" s="3" t="s">
        <v>5053</v>
      </c>
      <c r="F1321" s="3">
        <v>70000</v>
      </c>
      <c r="G1321" s="34">
        <v>99.99</v>
      </c>
      <c r="H1321" s="3" t="s">
        <v>12</v>
      </c>
      <c r="I1321" s="3" t="s">
        <v>15</v>
      </c>
      <c r="J1321" s="3" t="s">
        <v>8102</v>
      </c>
      <c r="K1321" s="3" t="s">
        <v>8103</v>
      </c>
      <c r="L1321" s="3" t="s">
        <v>68</v>
      </c>
      <c r="M1321" s="26">
        <v>45323</v>
      </c>
      <c r="N1321"/>
      <c r="O1321" s="3">
        <v>36</v>
      </c>
      <c r="P1321" s="55">
        <v>22337.59</v>
      </c>
      <c r="Q1321" s="55">
        <v>30286.76</v>
      </c>
      <c r="R1321" s="55">
        <v>-7949.17</v>
      </c>
      <c r="S1321" s="57">
        <v>-0.26</v>
      </c>
      <c r="T1321" s="55">
        <v>620.48861111111114</v>
      </c>
      <c r="U1321" s="55">
        <v>9878.9500000000007</v>
      </c>
      <c r="V1321" s="55">
        <v>8009.14</v>
      </c>
      <c r="W1321" s="55">
        <v>1869.81</v>
      </c>
      <c r="X1321" s="57">
        <v>0.23</v>
      </c>
      <c r="Y1321" s="3" t="str">
        <f>IFERROR(VLOOKUP(A1321,'Pivot price tier'!$C$8:$L$2290,10,0),"")</f>
        <v xml:space="preserve"> </v>
      </c>
      <c r="Z1321" s="3" t="str">
        <f>IFERROR(VLOOKUP(A1321,'Pivot price tier by size'!$D$8:$M$2512,10,0),"")</f>
        <v xml:space="preserve"> </v>
      </c>
      <c r="AA1321" s="3" t="str">
        <f>IFERROR(VLOOKUP(A1321,'Pivot category'!$B$8:$I$2236,8,0),"")</f>
        <v>X</v>
      </c>
      <c r="AB1321" s="3" t="str">
        <f>IF(P1321&lt;$AC$1,"Bottom 5%","")</f>
        <v>Bottom 5%</v>
      </c>
      <c r="AC1321"/>
      <c r="AD1321" t="s">
        <v>16510</v>
      </c>
      <c r="AE1321" t="s">
        <v>13863</v>
      </c>
    </row>
    <row r="1322" spans="1:31" x14ac:dyDescent="0.25">
      <c r="A1322" t="s">
        <v>12522</v>
      </c>
      <c r="B1322" t="s">
        <v>12523</v>
      </c>
      <c r="C1322" s="3" t="s">
        <v>32</v>
      </c>
      <c r="D1322" s="3" t="s">
        <v>12070</v>
      </c>
      <c r="E1322" s="3" t="s">
        <v>5053</v>
      </c>
      <c r="F1322" s="3">
        <v>70000</v>
      </c>
      <c r="G1322" s="34">
        <v>119.99</v>
      </c>
      <c r="H1322" s="3" t="s">
        <v>27</v>
      </c>
      <c r="I1322" s="3" t="s">
        <v>74</v>
      </c>
      <c r="J1322" s="3" t="s">
        <v>8102</v>
      </c>
      <c r="K1322" s="3" t="s">
        <v>8103</v>
      </c>
      <c r="L1322" s="3" t="s">
        <v>68</v>
      </c>
      <c r="M1322" s="26">
        <v>45323</v>
      </c>
      <c r="N1322"/>
      <c r="O1322" s="3">
        <v>13</v>
      </c>
      <c r="P1322" s="55">
        <v>4559.62</v>
      </c>
      <c r="Q1322" s="55">
        <v>7327.38</v>
      </c>
      <c r="R1322" s="55">
        <v>-2767.76</v>
      </c>
      <c r="S1322" s="57">
        <v>-0.38</v>
      </c>
      <c r="T1322" s="55">
        <v>350.74</v>
      </c>
      <c r="U1322" s="55">
        <v>4439.63</v>
      </c>
      <c r="V1322" s="55">
        <v>4185.6499999999996</v>
      </c>
      <c r="W1322" s="55">
        <v>253.98</v>
      </c>
      <c r="X1322" s="57">
        <v>0.06</v>
      </c>
      <c r="Y1322" s="3" t="str">
        <f>IFERROR(VLOOKUP(A1322,'Pivot price tier'!$C$8:$L$2290,10,0),"")</f>
        <v xml:space="preserve"> </v>
      </c>
      <c r="Z1322" s="3" t="str">
        <f>IFERROR(VLOOKUP(A1322,'Pivot price tier by size'!$D$8:$M$2512,10,0),"")</f>
        <v xml:space="preserve"> </v>
      </c>
      <c r="AA1322" s="3" t="str">
        <f>IFERROR(VLOOKUP(A1322,'Pivot category'!$B$8:$I$2236,8,0),"")</f>
        <v>X</v>
      </c>
      <c r="AB1322" s="3" t="str">
        <f>IF(P1322&lt;$AC$1,"Bottom 5%","")</f>
        <v>Bottom 5%</v>
      </c>
      <c r="AC1322"/>
      <c r="AD1322" t="s">
        <v>16524</v>
      </c>
      <c r="AE1322" t="s">
        <v>13863</v>
      </c>
    </row>
    <row r="1323" spans="1:31" x14ac:dyDescent="0.25">
      <c r="A1323" t="s">
        <v>8938</v>
      </c>
      <c r="B1323" t="s">
        <v>8937</v>
      </c>
      <c r="C1323" s="3" t="s">
        <v>32</v>
      </c>
      <c r="D1323" s="3" t="s">
        <v>8654</v>
      </c>
      <c r="E1323" s="3" t="s">
        <v>5053</v>
      </c>
      <c r="F1323" s="3">
        <v>7000</v>
      </c>
      <c r="G1323" s="34">
        <v>64.989999999999995</v>
      </c>
      <c r="H1323" s="3" t="s">
        <v>27</v>
      </c>
      <c r="I1323" s="3" t="s">
        <v>15</v>
      </c>
      <c r="J1323" s="3" t="s">
        <v>8102</v>
      </c>
      <c r="K1323" s="3" t="s">
        <v>8103</v>
      </c>
      <c r="L1323" s="3" t="s">
        <v>68</v>
      </c>
      <c r="M1323" s="26" t="s">
        <v>16689</v>
      </c>
      <c r="N1323"/>
      <c r="O1323" s="3">
        <v>35</v>
      </c>
      <c r="P1323" s="55">
        <v>47702.66</v>
      </c>
      <c r="Q1323" s="55">
        <v>38585.22</v>
      </c>
      <c r="R1323" s="55">
        <v>9117.44</v>
      </c>
      <c r="S1323" s="57">
        <v>0.24</v>
      </c>
      <c r="T1323" s="55">
        <v>1362.9331428571429</v>
      </c>
      <c r="U1323" s="55">
        <v>6953.93</v>
      </c>
      <c r="V1323" s="55">
        <v>12118.52</v>
      </c>
      <c r="W1323" s="55">
        <v>-5164.59</v>
      </c>
      <c r="X1323" s="57">
        <v>-0.43</v>
      </c>
      <c r="Y1323" s="3" t="str">
        <f>IFERROR(VLOOKUP(A1323,'Pivot price tier'!$C$8:$L$2290,10,0),"")</f>
        <v xml:space="preserve"> </v>
      </c>
      <c r="Z1323" s="3" t="str">
        <f>IFERROR(VLOOKUP(A1323,'Pivot price tier by size'!$D$8:$M$2512,10,0),"")</f>
        <v xml:space="preserve"> </v>
      </c>
      <c r="AA1323" s="3" t="str">
        <f>IFERROR(VLOOKUP(A1323,'Pivot category'!$B$8:$I$2236,8,0),"")</f>
        <v>X</v>
      </c>
      <c r="AB1323" s="3" t="str">
        <f>IF(P1323&lt;$AC$1,"Bottom 5%","")</f>
        <v>Bottom 5%</v>
      </c>
      <c r="AC1323"/>
      <c r="AD1323" t="s">
        <v>16512</v>
      </c>
      <c r="AE1323" t="s">
        <v>13863</v>
      </c>
    </row>
    <row r="1324" spans="1:31" hidden="1" x14ac:dyDescent="0.25">
      <c r="A1324" t="s">
        <v>15207</v>
      </c>
      <c r="B1324" t="s">
        <v>15208</v>
      </c>
      <c r="C1324" s="3" t="s">
        <v>32</v>
      </c>
      <c r="D1324" s="3" t="s">
        <v>15038</v>
      </c>
      <c r="E1324" s="3" t="s">
        <v>5101</v>
      </c>
      <c r="F1324" s="3">
        <v>70000</v>
      </c>
      <c r="G1324" s="34">
        <v>29.99</v>
      </c>
      <c r="H1324" s="3" t="s">
        <v>12403</v>
      </c>
      <c r="I1324" s="3" t="s">
        <v>23</v>
      </c>
      <c r="J1324" s="3" t="s">
        <v>8102</v>
      </c>
      <c r="K1324" s="3" t="s">
        <v>8103</v>
      </c>
      <c r="L1324" s="3" t="s">
        <v>68</v>
      </c>
      <c r="M1324" s="26">
        <v>45870</v>
      </c>
      <c r="N1324"/>
      <c r="O1324" s="3">
        <v>155</v>
      </c>
      <c r="P1324" s="55">
        <v>801545.39</v>
      </c>
      <c r="Q1324" s="55"/>
      <c r="R1324" s="55">
        <v>801545.39</v>
      </c>
      <c r="S1324" s="57"/>
      <c r="T1324" s="55">
        <v>5171.2605806451611</v>
      </c>
      <c r="U1324" s="55">
        <v>715823.08</v>
      </c>
      <c r="V1324" s="55">
        <v>0</v>
      </c>
      <c r="W1324" s="55">
        <v>715823.08</v>
      </c>
      <c r="X1324" s="57">
        <v>0</v>
      </c>
      <c r="Y1324" s="3" t="str">
        <f>IFERROR(VLOOKUP(A1324,'Pivot price tier'!$C$8:$L$2290,10,0),"")</f>
        <v xml:space="preserve"> </v>
      </c>
      <c r="Z1324" s="3" t="str">
        <f>IFERROR(VLOOKUP(A1324,'Pivot price tier by size'!$D$8:$M$2512,10,0),"")</f>
        <v xml:space="preserve"> </v>
      </c>
      <c r="AA1324" s="3" t="str">
        <f>IFERROR(VLOOKUP(A1324,'Pivot category'!$B$8:$I$2236,8,0),"")</f>
        <v xml:space="preserve"> </v>
      </c>
      <c r="AB1324" s="3" t="str">
        <f>IF(P1324&lt;$AC$1,"Bottom 5%","")</f>
        <v/>
      </c>
      <c r="AC1324"/>
      <c r="AD1324" t="s">
        <v>16516</v>
      </c>
      <c r="AE1324" t="s">
        <v>16518</v>
      </c>
    </row>
    <row r="1325" spans="1:31" hidden="1" x14ac:dyDescent="0.25">
      <c r="A1325" t="s">
        <v>12826</v>
      </c>
      <c r="B1325" t="s">
        <v>12827</v>
      </c>
      <c r="C1325" s="3" t="s">
        <v>69</v>
      </c>
      <c r="D1325" s="3" t="s">
        <v>12701</v>
      </c>
      <c r="E1325" s="3" t="s">
        <v>5053</v>
      </c>
      <c r="F1325" s="3">
        <v>70000</v>
      </c>
      <c r="G1325" s="34">
        <v>18.989999999999998</v>
      </c>
      <c r="H1325" s="3" t="s">
        <v>12403</v>
      </c>
      <c r="I1325" s="3" t="s">
        <v>70</v>
      </c>
      <c r="J1325" s="3" t="s">
        <v>8107</v>
      </c>
      <c r="K1325" s="3" t="s">
        <v>8103</v>
      </c>
      <c r="L1325" s="3" t="s">
        <v>68</v>
      </c>
      <c r="M1325" s="26">
        <v>45474</v>
      </c>
      <c r="N1325"/>
      <c r="O1325" s="3">
        <v>4</v>
      </c>
      <c r="P1325" s="55">
        <v>2183.85</v>
      </c>
      <c r="Q1325" s="55">
        <v>44759.43</v>
      </c>
      <c r="R1325" s="55">
        <v>-42575.58</v>
      </c>
      <c r="S1325" s="57">
        <v>-0.95</v>
      </c>
      <c r="T1325" s="55">
        <v>545.96249999999998</v>
      </c>
      <c r="U1325" s="55">
        <v>5241.24</v>
      </c>
      <c r="V1325" s="55">
        <v>36460.800000000003</v>
      </c>
      <c r="W1325" s="55">
        <v>-31219.56</v>
      </c>
      <c r="X1325" s="57">
        <v>-0.86</v>
      </c>
      <c r="Y1325" s="3" t="str">
        <f>IFERROR(VLOOKUP(A1325,'Pivot price tier'!$C$8:$L$2290,10,0),"")</f>
        <v/>
      </c>
      <c r="Z1325" s="3" t="str">
        <f>IFERROR(VLOOKUP(A1325,'Pivot price tier by size'!$D$8:$M$2512,10,0),"")</f>
        <v/>
      </c>
      <c r="AA1325" s="3" t="str">
        <f>IFERROR(VLOOKUP(A1325,'Pivot category'!$B$8:$I$2236,8,0),"")</f>
        <v/>
      </c>
      <c r="AB1325" s="3" t="str">
        <f>IF(P1325&lt;$AC$1,"Bottom 5%","")</f>
        <v>Bottom 5%</v>
      </c>
      <c r="AC1325"/>
      <c r="AD1325" t="s">
        <v>16516</v>
      </c>
      <c r="AE1325" t="s">
        <v>16518</v>
      </c>
    </row>
    <row r="1326" spans="1:31" hidden="1" x14ac:dyDescent="0.25">
      <c r="A1326" t="s">
        <v>16307</v>
      </c>
      <c r="B1326" t="s">
        <v>16308</v>
      </c>
      <c r="C1326" s="3" t="s">
        <v>32</v>
      </c>
      <c r="D1326" s="3" t="s">
        <v>13160</v>
      </c>
      <c r="E1326" s="3" t="s">
        <v>5053</v>
      </c>
      <c r="F1326" s="3">
        <v>10000</v>
      </c>
      <c r="G1326" s="34">
        <v>34.99</v>
      </c>
      <c r="H1326" s="3" t="s">
        <v>12</v>
      </c>
      <c r="I1326" s="3" t="s">
        <v>23</v>
      </c>
      <c r="J1326" s="3" t="s">
        <v>15165</v>
      </c>
      <c r="K1326" s="3" t="s">
        <v>8103</v>
      </c>
      <c r="L1326" s="3" t="s">
        <v>68</v>
      </c>
      <c r="M1326" s="26">
        <v>46143</v>
      </c>
      <c r="N1326"/>
      <c r="O1326" s="3">
        <v>10</v>
      </c>
      <c r="P1326" s="55">
        <v>594.83000000000004</v>
      </c>
      <c r="Q1326" s="55"/>
      <c r="R1326" s="55">
        <v>594.83000000000004</v>
      </c>
      <c r="S1326" s="57"/>
      <c r="T1326" s="55">
        <v>59.483000000000004</v>
      </c>
      <c r="U1326" s="55" t="s">
        <v>78</v>
      </c>
      <c r="V1326" s="55" t="s">
        <v>78</v>
      </c>
      <c r="W1326" s="55" t="s">
        <v>78</v>
      </c>
      <c r="X1326" s="57" t="s">
        <v>78</v>
      </c>
      <c r="Y1326" s="3" t="str">
        <f>IFERROR(VLOOKUP(A1326,'Pivot price tier'!$C$8:$L$2290,10,0),"")</f>
        <v>X</v>
      </c>
      <c r="Z1326" s="3" t="str">
        <f>IFERROR(VLOOKUP(A1326,'Pivot price tier by size'!$D$8:$M$2512,10,0),"")</f>
        <v>X</v>
      </c>
      <c r="AA1326" s="3" t="str">
        <f>IFERROR(VLOOKUP(A1326,'Pivot category'!$B$8:$I$2236,8,0),"")</f>
        <v>X</v>
      </c>
      <c r="AB1326" s="3" t="str">
        <f>IF(P1326&lt;$AC$1,"Bottom 5%","")</f>
        <v>Bottom 5%</v>
      </c>
      <c r="AC1326"/>
      <c r="AD1326" t="s">
        <v>78</v>
      </c>
      <c r="AE1326" t="s">
        <v>13851</v>
      </c>
    </row>
    <row r="1327" spans="1:31" hidden="1" x14ac:dyDescent="0.25">
      <c r="A1327" t="s">
        <v>12828</v>
      </c>
      <c r="B1327" t="s">
        <v>12829</v>
      </c>
      <c r="C1327" s="3" t="s">
        <v>32</v>
      </c>
      <c r="D1327" s="3" t="s">
        <v>2903</v>
      </c>
      <c r="E1327" s="3" t="s">
        <v>5053</v>
      </c>
      <c r="F1327" s="3">
        <v>1000</v>
      </c>
      <c r="G1327" s="34">
        <v>29.99</v>
      </c>
      <c r="H1327" s="3" t="s">
        <v>12403</v>
      </c>
      <c r="I1327" s="3" t="s">
        <v>23</v>
      </c>
      <c r="J1327" s="3" t="s">
        <v>8107</v>
      </c>
      <c r="K1327" s="3" t="s">
        <v>8103</v>
      </c>
      <c r="L1327" s="3" t="s">
        <v>68</v>
      </c>
      <c r="M1327" s="26">
        <v>45474</v>
      </c>
      <c r="N1327"/>
      <c r="O1327" s="3" t="s">
        <v>78</v>
      </c>
      <c r="P1327" s="55">
        <v>703.76</v>
      </c>
      <c r="Q1327" s="55">
        <v>9980.65</v>
      </c>
      <c r="R1327" s="55">
        <v>-9276.89</v>
      </c>
      <c r="S1327" s="57">
        <v>-0.93</v>
      </c>
      <c r="T1327" s="55" t="s">
        <v>78</v>
      </c>
      <c r="U1327" s="55">
        <v>27.99</v>
      </c>
      <c r="V1327" s="55">
        <v>3778.74</v>
      </c>
      <c r="W1327" s="55">
        <v>-3750.75</v>
      </c>
      <c r="X1327" s="57">
        <v>-0.99</v>
      </c>
      <c r="Y1327" s="3" t="str">
        <f>IFERROR(VLOOKUP(A1327,'Pivot price tier'!$C$8:$L$2290,10,0),"")</f>
        <v>X</v>
      </c>
      <c r="Z1327" s="3" t="str">
        <f>IFERROR(VLOOKUP(A1327,'Pivot price tier by size'!$D$8:$M$2512,10,0),"")</f>
        <v>X</v>
      </c>
      <c r="AA1327" s="3" t="str">
        <f>IFERROR(VLOOKUP(A1327,'Pivot category'!$B$8:$I$2236,8,0),"")</f>
        <v>X</v>
      </c>
      <c r="AB1327" s="3" t="str">
        <f>IF(P1327&lt;$AC$1,"Bottom 5%","")</f>
        <v>Bottom 5%</v>
      </c>
      <c r="AC1327"/>
      <c r="AD1327" t="s">
        <v>16516</v>
      </c>
      <c r="AE1327" t="s">
        <v>16518</v>
      </c>
    </row>
    <row r="1328" spans="1:31" hidden="1" x14ac:dyDescent="0.25">
      <c r="A1328" t="s">
        <v>16382</v>
      </c>
      <c r="B1328" t="s">
        <v>16383</v>
      </c>
      <c r="C1328" s="3" t="s">
        <v>32</v>
      </c>
      <c r="D1328" s="3" t="s">
        <v>16460</v>
      </c>
      <c r="E1328" s="3" t="s">
        <v>5101</v>
      </c>
      <c r="F1328" s="3">
        <v>70000</v>
      </c>
      <c r="G1328" s="34">
        <v>32.99</v>
      </c>
      <c r="H1328" s="3" t="s">
        <v>30</v>
      </c>
      <c r="I1328" s="3" t="s">
        <v>21</v>
      </c>
      <c r="J1328" s="3" t="s">
        <v>8102</v>
      </c>
      <c r="K1328" s="3" t="s">
        <v>8103</v>
      </c>
      <c r="L1328" s="3" t="s">
        <v>68</v>
      </c>
      <c r="M1328" s="26">
        <v>46113</v>
      </c>
      <c r="N1328"/>
      <c r="O1328" s="3">
        <v>50</v>
      </c>
      <c r="P1328" s="55">
        <v>1880.43</v>
      </c>
      <c r="Q1328" s="55"/>
      <c r="R1328" s="55">
        <v>1880.43</v>
      </c>
      <c r="S1328" s="57"/>
      <c r="T1328" s="55">
        <v>37.608600000000003</v>
      </c>
      <c r="U1328" s="55">
        <v>791.76</v>
      </c>
      <c r="V1328" s="55">
        <v>0</v>
      </c>
      <c r="W1328" s="55">
        <v>791.76</v>
      </c>
      <c r="X1328" s="57">
        <v>0</v>
      </c>
      <c r="Y1328" s="3" t="str">
        <f>IFERROR(VLOOKUP(A1328,'Pivot price tier'!$C$8:$L$2290,10,0),"")</f>
        <v>X</v>
      </c>
      <c r="Z1328" s="3" t="str">
        <f>IFERROR(VLOOKUP(A1328,'Pivot price tier by size'!$D$8:$M$2512,10,0),"")</f>
        <v>X</v>
      </c>
      <c r="AA1328" s="3" t="str">
        <f>IFERROR(VLOOKUP(A1328,'Pivot category'!$B$8:$I$2236,8,0),"")</f>
        <v>X</v>
      </c>
      <c r="AB1328" s="3" t="str">
        <f>IF(P1328&lt;$AC$1,"Bottom 5%","")</f>
        <v>Bottom 5%</v>
      </c>
      <c r="AC1328"/>
      <c r="AD1328" t="s">
        <v>11018</v>
      </c>
      <c r="AE1328" t="s">
        <v>16660</v>
      </c>
    </row>
    <row r="1329" spans="1:31" x14ac:dyDescent="0.25">
      <c r="A1329" t="s">
        <v>8839</v>
      </c>
      <c r="B1329" t="s">
        <v>8838</v>
      </c>
      <c r="C1329" s="3" t="s">
        <v>32</v>
      </c>
      <c r="D1329" s="3" t="s">
        <v>8606</v>
      </c>
      <c r="E1329" s="3" t="s">
        <v>5053</v>
      </c>
      <c r="F1329" s="3">
        <v>7000</v>
      </c>
      <c r="G1329" s="34">
        <v>109.99</v>
      </c>
      <c r="H1329" s="3" t="s">
        <v>27</v>
      </c>
      <c r="I1329" s="3" t="s">
        <v>74</v>
      </c>
      <c r="J1329" s="3" t="s">
        <v>8102</v>
      </c>
      <c r="K1329" s="3" t="s">
        <v>8103</v>
      </c>
      <c r="L1329" s="3" t="s">
        <v>68</v>
      </c>
      <c r="M1329" s="26" t="s">
        <v>16689</v>
      </c>
      <c r="N1329"/>
      <c r="O1329" s="3">
        <v>54</v>
      </c>
      <c r="P1329" s="55">
        <v>38716.480000000003</v>
      </c>
      <c r="Q1329" s="55">
        <v>42346.080000000002</v>
      </c>
      <c r="R1329" s="55">
        <v>-3629.6</v>
      </c>
      <c r="S1329" s="57">
        <v>-0.09</v>
      </c>
      <c r="T1329" s="55">
        <v>716.97185185185197</v>
      </c>
      <c r="U1329" s="55">
        <v>13088.81</v>
      </c>
      <c r="V1329" s="55">
        <v>17688.36</v>
      </c>
      <c r="W1329" s="55">
        <v>-4599.55</v>
      </c>
      <c r="X1329" s="57">
        <v>-0.26</v>
      </c>
      <c r="Y1329" s="3" t="str">
        <f>IFERROR(VLOOKUP(A1329,'Pivot price tier'!$C$8:$L$2290,10,0),"")</f>
        <v xml:space="preserve"> </v>
      </c>
      <c r="Z1329" s="3" t="str">
        <f>IFERROR(VLOOKUP(A1329,'Pivot price tier by size'!$D$8:$M$2512,10,0),"")</f>
        <v xml:space="preserve"> </v>
      </c>
      <c r="AA1329" s="3" t="str">
        <f>IFERROR(VLOOKUP(A1329,'Pivot category'!$B$8:$I$2236,8,0),"")</f>
        <v>X</v>
      </c>
      <c r="AB1329" s="3" t="str">
        <f>IF(P1329&lt;$AC$1,"Bottom 5%","")</f>
        <v>Bottom 5%</v>
      </c>
      <c r="AC1329"/>
      <c r="AD1329" t="s">
        <v>16512</v>
      </c>
      <c r="AE1329" t="s">
        <v>13863</v>
      </c>
    </row>
    <row r="1330" spans="1:31" hidden="1" x14ac:dyDescent="0.25">
      <c r="A1330" t="s">
        <v>12528</v>
      </c>
      <c r="B1330" t="s">
        <v>12529</v>
      </c>
      <c r="C1330" s="3" t="s">
        <v>32</v>
      </c>
      <c r="D1330" s="3" t="s">
        <v>12087</v>
      </c>
      <c r="E1330" s="3" t="s">
        <v>5101</v>
      </c>
      <c r="F1330" s="3">
        <v>70000</v>
      </c>
      <c r="G1330" s="34">
        <v>249.99</v>
      </c>
      <c r="H1330" s="3" t="s">
        <v>12403</v>
      </c>
      <c r="I1330" s="3" t="s">
        <v>74</v>
      </c>
      <c r="J1330" s="3" t="s">
        <v>8204</v>
      </c>
      <c r="K1330" s="3" t="s">
        <v>8103</v>
      </c>
      <c r="L1330" s="3" t="s">
        <v>68</v>
      </c>
      <c r="M1330" s="26">
        <v>45323</v>
      </c>
      <c r="N1330"/>
      <c r="O1330" s="3">
        <v>23</v>
      </c>
      <c r="P1330" s="55">
        <v>10499.58</v>
      </c>
      <c r="Q1330" s="55">
        <v>22499.1</v>
      </c>
      <c r="R1330" s="55">
        <v>-11999.52</v>
      </c>
      <c r="S1330" s="57">
        <v>-0.53</v>
      </c>
      <c r="T1330" s="55">
        <v>456.50347826086954</v>
      </c>
      <c r="U1330" s="55">
        <v>12249.51</v>
      </c>
      <c r="V1330" s="55">
        <v>33998.639999999999</v>
      </c>
      <c r="W1330" s="55">
        <v>-21749.13</v>
      </c>
      <c r="X1330" s="57">
        <v>-0.64</v>
      </c>
      <c r="Y1330" s="3" t="str">
        <f>IFERROR(VLOOKUP(A1330,'Pivot price tier'!$C$8:$L$2290,10,0),"")</f>
        <v xml:space="preserve"> </v>
      </c>
      <c r="Z1330" s="3" t="str">
        <f>IFERROR(VLOOKUP(A1330,'Pivot price tier by size'!$D$8:$M$2512,10,0),"")</f>
        <v xml:space="preserve"> </v>
      </c>
      <c r="AA1330" s="3" t="str">
        <f>IFERROR(VLOOKUP(A1330,'Pivot category'!$B$8:$I$2236,8,0),"")</f>
        <v>X</v>
      </c>
      <c r="AB1330" s="3" t="str">
        <f>IF(P1330&lt;$AC$1,"Bottom 5%","")</f>
        <v>Bottom 5%</v>
      </c>
      <c r="AC1330"/>
      <c r="AD1330" t="s">
        <v>16516</v>
      </c>
      <c r="AE1330" t="s">
        <v>16518</v>
      </c>
    </row>
    <row r="1331" spans="1:31" x14ac:dyDescent="0.25">
      <c r="A1331" t="s">
        <v>6901</v>
      </c>
      <c r="B1331" t="s">
        <v>599</v>
      </c>
      <c r="C1331" s="3" t="s">
        <v>34</v>
      </c>
      <c r="D1331" s="3" t="s">
        <v>2850</v>
      </c>
      <c r="E1331" s="3" t="s">
        <v>5053</v>
      </c>
      <c r="F1331" s="3">
        <v>1000</v>
      </c>
      <c r="G1331" s="34">
        <v>21.99</v>
      </c>
      <c r="H1331" s="3" t="s">
        <v>12</v>
      </c>
      <c r="I1331" s="3" t="s">
        <v>23</v>
      </c>
      <c r="J1331" s="3" t="s">
        <v>8102</v>
      </c>
      <c r="K1331" s="3" t="s">
        <v>8103</v>
      </c>
      <c r="L1331" s="3" t="s">
        <v>68</v>
      </c>
      <c r="M1331" s="26" t="s">
        <v>16689</v>
      </c>
      <c r="N1331"/>
      <c r="O1331" s="3">
        <v>66</v>
      </c>
      <c r="P1331" s="55">
        <v>28455.06</v>
      </c>
      <c r="Q1331" s="55">
        <v>33402.81</v>
      </c>
      <c r="R1331" s="55">
        <v>-4947.75</v>
      </c>
      <c r="S1331" s="57">
        <v>-0.15</v>
      </c>
      <c r="T1331" s="55">
        <v>431.13727272727277</v>
      </c>
      <c r="U1331" s="55">
        <v>20516.669999999998</v>
      </c>
      <c r="V1331" s="55">
        <v>20274.78</v>
      </c>
      <c r="W1331" s="55">
        <v>241.89</v>
      </c>
      <c r="X1331" s="57">
        <v>0.01</v>
      </c>
      <c r="Y1331" s="3" t="str">
        <f>IFERROR(VLOOKUP(A1331,'Pivot price tier'!$C$8:$L$2290,10,0),"")</f>
        <v xml:space="preserve"> </v>
      </c>
      <c r="Z1331" s="3" t="str">
        <f>IFERROR(VLOOKUP(A1331,'Pivot price tier by size'!$D$8:$M$2512,10,0),"")</f>
        <v xml:space="preserve"> </v>
      </c>
      <c r="AA1331" s="3" t="str">
        <f>IFERROR(VLOOKUP(A1331,'Pivot category'!$B$8:$I$2236,8,0),"")</f>
        <v>X</v>
      </c>
      <c r="AB1331" s="3" t="str">
        <f>IF(P1331&lt;$AC$1,"Bottom 5%","")</f>
        <v>Bottom 5%</v>
      </c>
      <c r="AC1331"/>
      <c r="AD1331" t="s">
        <v>11018</v>
      </c>
      <c r="AE1331" t="s">
        <v>13861</v>
      </c>
    </row>
    <row r="1332" spans="1:31" hidden="1" x14ac:dyDescent="0.25">
      <c r="A1332" t="s">
        <v>16254</v>
      </c>
      <c r="B1332" t="s">
        <v>16255</v>
      </c>
      <c r="C1332" s="3" t="s">
        <v>32</v>
      </c>
      <c r="D1332" s="3" t="s">
        <v>16063</v>
      </c>
      <c r="E1332" s="3" t="s">
        <v>5053</v>
      </c>
      <c r="F1332" s="3">
        <v>11000</v>
      </c>
      <c r="G1332" s="34">
        <v>36.99</v>
      </c>
      <c r="H1332" s="3" t="s">
        <v>12</v>
      </c>
      <c r="I1332" s="3" t="s">
        <v>23</v>
      </c>
      <c r="J1332" s="3" t="s">
        <v>13168</v>
      </c>
      <c r="K1332" s="3" t="s">
        <v>8115</v>
      </c>
      <c r="L1332" s="3" t="s">
        <v>68</v>
      </c>
      <c r="M1332" s="26">
        <v>46143</v>
      </c>
      <c r="N1332"/>
      <c r="O1332" s="3">
        <v>28</v>
      </c>
      <c r="P1332" s="55">
        <v>17348.310000000001</v>
      </c>
      <c r="Q1332" s="55"/>
      <c r="R1332" s="55">
        <v>17348.310000000001</v>
      </c>
      <c r="S1332" s="57"/>
      <c r="T1332" s="55">
        <v>619.5825000000001</v>
      </c>
      <c r="U1332" s="55">
        <v>258.93</v>
      </c>
      <c r="V1332" s="55">
        <v>0</v>
      </c>
      <c r="W1332" s="55">
        <v>258.93</v>
      </c>
      <c r="X1332" s="57">
        <v>0</v>
      </c>
      <c r="Y1332" s="3" t="str">
        <f>IFERROR(VLOOKUP(A1332,'Pivot price tier'!$C$8:$L$2290,10,0),"")</f>
        <v/>
      </c>
      <c r="Z1332" s="3" t="str">
        <f>IFERROR(VLOOKUP(A1332,'Pivot price tier by size'!$D$8:$M$2512,10,0),"")</f>
        <v/>
      </c>
      <c r="AA1332" s="3" t="str">
        <f>IFERROR(VLOOKUP(A1332,'Pivot category'!$B$8:$I$2236,8,0),"")</f>
        <v/>
      </c>
      <c r="AB1332" s="3" t="str">
        <f>IF(P1332&lt;$AC$1,"Bottom 5%","")</f>
        <v>Bottom 5%</v>
      </c>
      <c r="AC1332"/>
      <c r="AD1332" t="s">
        <v>78</v>
      </c>
      <c r="AE1332" t="s">
        <v>13851</v>
      </c>
    </row>
    <row r="1333" spans="1:31" hidden="1" x14ac:dyDescent="0.25">
      <c r="A1333" t="s">
        <v>15601</v>
      </c>
      <c r="B1333" t="s">
        <v>15602</v>
      </c>
      <c r="C1333" s="3" t="s">
        <v>32</v>
      </c>
      <c r="D1333" s="3" t="s">
        <v>16012</v>
      </c>
      <c r="E1333" s="3" t="s">
        <v>5053</v>
      </c>
      <c r="F1333" s="3">
        <v>70000</v>
      </c>
      <c r="G1333" s="34">
        <v>39.99</v>
      </c>
      <c r="H1333" s="3" t="s">
        <v>12403</v>
      </c>
      <c r="I1333" s="3" t="s">
        <v>23</v>
      </c>
      <c r="J1333" s="3" t="s">
        <v>8102</v>
      </c>
      <c r="K1333" s="3" t="s">
        <v>8103</v>
      </c>
      <c r="L1333" s="3" t="s">
        <v>68</v>
      </c>
      <c r="M1333" s="26">
        <v>46023</v>
      </c>
      <c r="N1333"/>
      <c r="O1333" s="3">
        <v>134</v>
      </c>
      <c r="P1333" s="55">
        <v>156520.85999999999</v>
      </c>
      <c r="Q1333" s="55"/>
      <c r="R1333" s="55">
        <v>156520.85999999999</v>
      </c>
      <c r="S1333" s="57"/>
      <c r="T1333" s="55">
        <v>1168.0661194029849</v>
      </c>
      <c r="U1333" s="55">
        <v>233421.63</v>
      </c>
      <c r="V1333" s="55">
        <v>0</v>
      </c>
      <c r="W1333" s="55">
        <v>233421.63</v>
      </c>
      <c r="X1333" s="57">
        <v>0</v>
      </c>
      <c r="Y1333" s="3" t="str">
        <f>IFERROR(VLOOKUP(A1333,'Pivot price tier'!$C$8:$L$2290,10,0),"")</f>
        <v>X</v>
      </c>
      <c r="Z1333" s="3" t="str">
        <f>IFERROR(VLOOKUP(A1333,'Pivot price tier by size'!$D$8:$M$2512,10,0),"")</f>
        <v xml:space="preserve"> </v>
      </c>
      <c r="AA1333" s="3" t="str">
        <f>IFERROR(VLOOKUP(A1333,'Pivot category'!$B$8:$I$2236,8,0),"")</f>
        <v xml:space="preserve"> </v>
      </c>
      <c r="AB1333" s="3" t="str">
        <f>IF(P1333&lt;$AC$1,"Bottom 5%","")</f>
        <v/>
      </c>
      <c r="AC1333"/>
      <c r="AD1333" t="s">
        <v>16516</v>
      </c>
      <c r="AE1333" t="s">
        <v>16518</v>
      </c>
    </row>
    <row r="1334" spans="1:31" x14ac:dyDescent="0.25">
      <c r="A1334" t="s">
        <v>11820</v>
      </c>
      <c r="B1334" t="s">
        <v>11821</v>
      </c>
      <c r="C1334" s="3" t="s">
        <v>32</v>
      </c>
      <c r="D1334" s="3" t="s">
        <v>11764</v>
      </c>
      <c r="E1334" s="3" t="s">
        <v>5053</v>
      </c>
      <c r="F1334" s="3">
        <v>70000</v>
      </c>
      <c r="G1334" s="34">
        <v>64.989999999999995</v>
      </c>
      <c r="H1334" s="3" t="s">
        <v>12405</v>
      </c>
      <c r="I1334" s="3" t="s">
        <v>15</v>
      </c>
      <c r="J1334" s="3" t="s">
        <v>8102</v>
      </c>
      <c r="K1334" s="3" t="s">
        <v>8103</v>
      </c>
      <c r="L1334" s="3" t="s">
        <v>68</v>
      </c>
      <c r="M1334" s="26" t="s">
        <v>16689</v>
      </c>
      <c r="N1334"/>
      <c r="O1334" s="3">
        <v>12</v>
      </c>
      <c r="P1334" s="55">
        <v>9828.35</v>
      </c>
      <c r="Q1334" s="55">
        <v>21899.4</v>
      </c>
      <c r="R1334" s="55">
        <v>-12071.05</v>
      </c>
      <c r="S1334" s="57">
        <v>-0.55000000000000004</v>
      </c>
      <c r="T1334" s="55">
        <v>819.0291666666667</v>
      </c>
      <c r="U1334" s="55">
        <v>5944.03</v>
      </c>
      <c r="V1334" s="55">
        <v>11541.16</v>
      </c>
      <c r="W1334" s="55">
        <v>-5597.13</v>
      </c>
      <c r="X1334" s="57">
        <v>-0.48</v>
      </c>
      <c r="Y1334" s="3" t="str">
        <f>IFERROR(VLOOKUP(A1334,'Pivot price tier'!$C$8:$L$2290,10,0),"")</f>
        <v xml:space="preserve"> </v>
      </c>
      <c r="Z1334" s="3" t="str">
        <f>IFERROR(VLOOKUP(A1334,'Pivot price tier by size'!$D$8:$M$2512,10,0),"")</f>
        <v xml:space="preserve"> </v>
      </c>
      <c r="AA1334" s="3" t="str">
        <f>IFERROR(VLOOKUP(A1334,'Pivot category'!$B$8:$I$2236,8,0),"")</f>
        <v>X</v>
      </c>
      <c r="AB1334" s="3" t="str">
        <f>IF(P1334&lt;$AC$1,"Bottom 5%","")</f>
        <v>Bottom 5%</v>
      </c>
      <c r="AC1334"/>
      <c r="AD1334" t="s">
        <v>11018</v>
      </c>
      <c r="AE1334" t="s">
        <v>13861</v>
      </c>
    </row>
    <row r="1335" spans="1:31" x14ac:dyDescent="0.25">
      <c r="A1335" t="s">
        <v>13425</v>
      </c>
      <c r="B1335" t="s">
        <v>13426</v>
      </c>
      <c r="C1335" s="3" t="s">
        <v>32</v>
      </c>
      <c r="D1335" s="3" t="s">
        <v>13618</v>
      </c>
      <c r="E1335" s="3" t="s">
        <v>5053</v>
      </c>
      <c r="F1335" s="3">
        <v>10000</v>
      </c>
      <c r="G1335" s="34">
        <v>54.99</v>
      </c>
      <c r="H1335" s="3" t="s">
        <v>12</v>
      </c>
      <c r="I1335" s="3" t="s">
        <v>15</v>
      </c>
      <c r="J1335" s="3" t="s">
        <v>8102</v>
      </c>
      <c r="K1335" s="3" t="s">
        <v>8103</v>
      </c>
      <c r="L1335" s="3" t="s">
        <v>68</v>
      </c>
      <c r="M1335" s="26">
        <v>45597</v>
      </c>
      <c r="N1335"/>
      <c r="O1335" s="3">
        <v>8</v>
      </c>
      <c r="P1335" s="55">
        <v>16570.8</v>
      </c>
      <c r="Q1335" s="55">
        <v>27514.959999999999</v>
      </c>
      <c r="R1335" s="55">
        <v>-10944.16</v>
      </c>
      <c r="S1335" s="57">
        <v>-0.4</v>
      </c>
      <c r="T1335" s="55">
        <v>2071.35</v>
      </c>
      <c r="U1335" s="55">
        <v>25775.98</v>
      </c>
      <c r="V1335" s="55">
        <v>199083.79</v>
      </c>
      <c r="W1335" s="55">
        <v>-173307.81</v>
      </c>
      <c r="X1335" s="57">
        <v>-0.87</v>
      </c>
      <c r="Y1335" s="3" t="str">
        <f>IFERROR(VLOOKUP(A1335,'Pivot price tier'!$C$8:$L$2290,10,0),"")</f>
        <v xml:space="preserve"> </v>
      </c>
      <c r="Z1335" s="3" t="str">
        <f>IFERROR(VLOOKUP(A1335,'Pivot price tier by size'!$D$8:$M$2512,10,0),"")</f>
        <v xml:space="preserve"> </v>
      </c>
      <c r="AA1335" s="3" t="str">
        <f>IFERROR(VLOOKUP(A1335,'Pivot category'!$B$8:$I$2236,8,0),"")</f>
        <v>X</v>
      </c>
      <c r="AB1335" s="3" t="str">
        <f>IF(P1335&lt;$AC$1,"Bottom 5%","")</f>
        <v>Bottom 5%</v>
      </c>
      <c r="AC1335"/>
      <c r="AD1335" t="s">
        <v>11018</v>
      </c>
      <c r="AE1335" t="s">
        <v>13861</v>
      </c>
    </row>
    <row r="1336" spans="1:31" x14ac:dyDescent="0.25">
      <c r="A1336" t="s">
        <v>11496</v>
      </c>
      <c r="B1336" t="s">
        <v>11497</v>
      </c>
      <c r="C1336" s="3" t="s">
        <v>32</v>
      </c>
      <c r="D1336" s="3" t="s">
        <v>11247</v>
      </c>
      <c r="E1336" s="3" t="s">
        <v>5053</v>
      </c>
      <c r="F1336" s="3">
        <v>7000</v>
      </c>
      <c r="G1336" s="34">
        <v>45.99</v>
      </c>
      <c r="H1336" s="3" t="s">
        <v>12</v>
      </c>
      <c r="I1336" s="3" t="s">
        <v>23</v>
      </c>
      <c r="J1336" s="3" t="s">
        <v>8102</v>
      </c>
      <c r="K1336" s="3" t="s">
        <v>8103</v>
      </c>
      <c r="L1336" s="3" t="s">
        <v>68</v>
      </c>
      <c r="M1336" s="26" t="s">
        <v>16689</v>
      </c>
      <c r="N1336"/>
      <c r="O1336" s="3">
        <v>14</v>
      </c>
      <c r="P1336" s="55">
        <v>17108.28</v>
      </c>
      <c r="Q1336" s="55">
        <v>32928.839999999997</v>
      </c>
      <c r="R1336" s="55">
        <v>-15820.56</v>
      </c>
      <c r="S1336" s="57">
        <v>-0.48</v>
      </c>
      <c r="T1336" s="55">
        <v>1222.02</v>
      </c>
      <c r="U1336" s="55">
        <v>3863.16</v>
      </c>
      <c r="V1336" s="55">
        <v>7036.47</v>
      </c>
      <c r="W1336" s="55">
        <v>-3173.31</v>
      </c>
      <c r="X1336" s="57">
        <v>-0.45</v>
      </c>
      <c r="Y1336" s="3" t="str">
        <f>IFERROR(VLOOKUP(A1336,'Pivot price tier'!$C$8:$L$2290,10,0),"")</f>
        <v xml:space="preserve"> </v>
      </c>
      <c r="Z1336" s="3" t="str">
        <f>IFERROR(VLOOKUP(A1336,'Pivot price tier by size'!$D$8:$M$2512,10,0),"")</f>
        <v xml:space="preserve"> </v>
      </c>
      <c r="AA1336" s="3" t="str">
        <f>IFERROR(VLOOKUP(A1336,'Pivot category'!$B$8:$I$2236,8,0),"")</f>
        <v>X</v>
      </c>
      <c r="AB1336" s="3" t="str">
        <f>IF(P1336&lt;$AC$1,"Bottom 5%","")</f>
        <v>Bottom 5%</v>
      </c>
      <c r="AC1336"/>
      <c r="AD1336" t="s">
        <v>11018</v>
      </c>
      <c r="AE1336" t="s">
        <v>16622</v>
      </c>
    </row>
    <row r="1337" spans="1:31" x14ac:dyDescent="0.25">
      <c r="A1337" t="s">
        <v>11498</v>
      </c>
      <c r="B1337" t="s">
        <v>11499</v>
      </c>
      <c r="C1337" s="3" t="s">
        <v>32</v>
      </c>
      <c r="D1337" s="3" t="s">
        <v>11295</v>
      </c>
      <c r="E1337" s="3" t="s">
        <v>5053</v>
      </c>
      <c r="F1337" s="3">
        <v>70000</v>
      </c>
      <c r="G1337" s="34">
        <v>79.989999999999995</v>
      </c>
      <c r="H1337" s="3" t="s">
        <v>12403</v>
      </c>
      <c r="I1337" s="3" t="s">
        <v>74</v>
      </c>
      <c r="J1337" s="3" t="s">
        <v>8102</v>
      </c>
      <c r="K1337" s="3" t="s">
        <v>8103</v>
      </c>
      <c r="L1337" s="3" t="s">
        <v>68</v>
      </c>
      <c r="M1337" s="26" t="s">
        <v>16689</v>
      </c>
      <c r="N1337"/>
      <c r="O1337" s="3">
        <v>45</v>
      </c>
      <c r="P1337" s="55">
        <v>16477.939999999999</v>
      </c>
      <c r="Q1337" s="55">
        <v>20237.47</v>
      </c>
      <c r="R1337" s="55">
        <v>-3759.53</v>
      </c>
      <c r="S1337" s="57">
        <v>-0.19</v>
      </c>
      <c r="T1337" s="55">
        <v>366.17644444444443</v>
      </c>
      <c r="U1337" s="55">
        <v>6559.18</v>
      </c>
      <c r="V1337" s="55">
        <v>6879.14</v>
      </c>
      <c r="W1337" s="55">
        <v>-319.95999999999998</v>
      </c>
      <c r="X1337" s="57">
        <v>-0.05</v>
      </c>
      <c r="Y1337" s="3" t="str">
        <f>IFERROR(VLOOKUP(A1337,'Pivot price tier'!$C$8:$L$2290,10,0),"")</f>
        <v xml:space="preserve"> </v>
      </c>
      <c r="Z1337" s="3" t="str">
        <f>IFERROR(VLOOKUP(A1337,'Pivot price tier by size'!$D$8:$M$2512,10,0),"")</f>
        <v xml:space="preserve"> </v>
      </c>
      <c r="AA1337" s="3" t="str">
        <f>IFERROR(VLOOKUP(A1337,'Pivot category'!$B$8:$I$2236,8,0),"")</f>
        <v>X</v>
      </c>
      <c r="AB1337" s="3" t="str">
        <f>IF(P1337&lt;$AC$1,"Bottom 5%","")</f>
        <v>Bottom 5%</v>
      </c>
      <c r="AC1337"/>
      <c r="AD1337" t="s">
        <v>16516</v>
      </c>
      <c r="AE1337" t="s">
        <v>16518</v>
      </c>
    </row>
    <row r="1338" spans="1:31" x14ac:dyDescent="0.25">
      <c r="A1338" t="s">
        <v>5725</v>
      </c>
      <c r="B1338" t="s">
        <v>709</v>
      </c>
      <c r="C1338" s="3" t="s">
        <v>32</v>
      </c>
      <c r="D1338" s="3" t="s">
        <v>2970</v>
      </c>
      <c r="E1338" s="3" t="s">
        <v>5101</v>
      </c>
      <c r="F1338" s="3">
        <v>1000</v>
      </c>
      <c r="G1338" s="34">
        <v>19.989999999999998</v>
      </c>
      <c r="H1338" s="3" t="s">
        <v>28</v>
      </c>
      <c r="I1338" s="3" t="s">
        <v>19</v>
      </c>
      <c r="J1338" s="3" t="s">
        <v>8102</v>
      </c>
      <c r="K1338" s="3" t="s">
        <v>8103</v>
      </c>
      <c r="L1338" s="3" t="s">
        <v>68</v>
      </c>
      <c r="M1338" s="26" t="s">
        <v>16689</v>
      </c>
      <c r="N1338"/>
      <c r="O1338" s="3">
        <v>121</v>
      </c>
      <c r="P1338" s="55">
        <v>47282.76</v>
      </c>
      <c r="Q1338" s="55">
        <v>54850.720000000001</v>
      </c>
      <c r="R1338" s="55">
        <v>-7567.96</v>
      </c>
      <c r="S1338" s="57">
        <v>-0.14000000000000001</v>
      </c>
      <c r="T1338" s="55">
        <v>390.76661157024796</v>
      </c>
      <c r="U1338" s="55">
        <v>45699.71</v>
      </c>
      <c r="V1338" s="55">
        <v>41606</v>
      </c>
      <c r="W1338" s="55">
        <v>4093.71</v>
      </c>
      <c r="X1338" s="57">
        <v>0.1</v>
      </c>
      <c r="Y1338" s="3" t="str">
        <f>IFERROR(VLOOKUP(A1338,'Pivot price tier'!$C$8:$L$2290,10,0),"")</f>
        <v xml:space="preserve"> </v>
      </c>
      <c r="Z1338" s="3" t="str">
        <f>IFERROR(VLOOKUP(A1338,'Pivot price tier by size'!$D$8:$M$2512,10,0),"")</f>
        <v xml:space="preserve"> </v>
      </c>
      <c r="AA1338" s="3" t="str">
        <f>IFERROR(VLOOKUP(A1338,'Pivot category'!$B$8:$I$2236,8,0),"")</f>
        <v>X</v>
      </c>
      <c r="AB1338" s="3" t="str">
        <f>IF(P1338&lt;$AC$1,"Bottom 5%","")</f>
        <v>Bottom 5%</v>
      </c>
      <c r="AC1338"/>
      <c r="AD1338" t="s">
        <v>16514</v>
      </c>
      <c r="AE1338" t="s">
        <v>13851</v>
      </c>
    </row>
    <row r="1339" spans="1:31" hidden="1" x14ac:dyDescent="0.25">
      <c r="A1339" t="s">
        <v>11041</v>
      </c>
      <c r="B1339" t="s">
        <v>9437</v>
      </c>
      <c r="C1339" s="3" t="s">
        <v>73</v>
      </c>
      <c r="D1339" s="3" t="s">
        <v>9346</v>
      </c>
      <c r="E1339" s="3">
        <v>0</v>
      </c>
      <c r="F1339" s="3">
        <v>7000</v>
      </c>
      <c r="G1339" s="34">
        <v>6.59</v>
      </c>
      <c r="H1339" s="3" t="s">
        <v>8184</v>
      </c>
      <c r="I1339" s="3" t="s">
        <v>12123</v>
      </c>
      <c r="J1339" s="3" t="s">
        <v>8107</v>
      </c>
      <c r="K1339" s="3" t="s">
        <v>8103</v>
      </c>
      <c r="L1339" s="3" t="s">
        <v>8106</v>
      </c>
      <c r="M1339" s="26" t="s">
        <v>16689</v>
      </c>
      <c r="N1339"/>
      <c r="O1339" s="3">
        <v>1</v>
      </c>
      <c r="P1339" s="55">
        <v>540.38</v>
      </c>
      <c r="Q1339" s="55">
        <v>11063.74</v>
      </c>
      <c r="R1339" s="55">
        <v>-10523.36</v>
      </c>
      <c r="S1339" s="57">
        <v>-0.95</v>
      </c>
      <c r="T1339" s="55">
        <v>540.38</v>
      </c>
      <c r="U1339" s="55">
        <v>197.7</v>
      </c>
      <c r="V1339" s="55">
        <v>3504.75</v>
      </c>
      <c r="W1339" s="55">
        <v>-3307.05</v>
      </c>
      <c r="X1339" s="57">
        <v>-0.94</v>
      </c>
      <c r="Y1339" s="3" t="str">
        <f>IFERROR(VLOOKUP(A1339,'Pivot price tier'!$C$8:$L$2290,10,0),"")</f>
        <v/>
      </c>
      <c r="Z1339" s="3" t="str">
        <f>IFERROR(VLOOKUP(A1339,'Pivot price tier by size'!$D$8:$M$2512,10,0),"")</f>
        <v/>
      </c>
      <c r="AA1339" s="3" t="str">
        <f>IFERROR(VLOOKUP(A1339,'Pivot category'!$B$8:$I$2236,8,0),"")</f>
        <v/>
      </c>
      <c r="AB1339" s="3" t="str">
        <f>IF(P1339&lt;$AC$1,"Bottom 5%","")</f>
        <v>Bottom 5%</v>
      </c>
      <c r="AC1339"/>
      <c r="AD1339" t="s">
        <v>16516</v>
      </c>
      <c r="AE1339" t="s">
        <v>16518</v>
      </c>
    </row>
    <row r="1340" spans="1:31" hidden="1" x14ac:dyDescent="0.25">
      <c r="A1340" t="s">
        <v>11042</v>
      </c>
      <c r="B1340" t="s">
        <v>1898</v>
      </c>
      <c r="C1340" s="3" t="s">
        <v>34</v>
      </c>
      <c r="D1340" s="3" t="s">
        <v>4290</v>
      </c>
      <c r="E1340" s="3" t="s">
        <v>5053</v>
      </c>
      <c r="F1340" s="3">
        <v>1000</v>
      </c>
      <c r="G1340" s="34">
        <v>15.99</v>
      </c>
      <c r="H1340" s="3" t="s">
        <v>12403</v>
      </c>
      <c r="I1340" s="3" t="s">
        <v>23</v>
      </c>
      <c r="J1340" s="3" t="s">
        <v>8107</v>
      </c>
      <c r="K1340" s="3" t="s">
        <v>8103</v>
      </c>
      <c r="L1340" s="3" t="s">
        <v>8105</v>
      </c>
      <c r="M1340" s="26" t="s">
        <v>16689</v>
      </c>
      <c r="N1340"/>
      <c r="O1340" s="3">
        <v>2</v>
      </c>
      <c r="P1340" s="55">
        <v>7307.43</v>
      </c>
      <c r="Q1340" s="55">
        <v>338236.47</v>
      </c>
      <c r="R1340" s="55">
        <v>-330929.03999999998</v>
      </c>
      <c r="S1340" s="57">
        <v>-0.98</v>
      </c>
      <c r="T1340" s="55">
        <v>3653.7150000000001</v>
      </c>
      <c r="U1340" s="55">
        <v>2286.5700000000002</v>
      </c>
      <c r="V1340" s="55">
        <v>103279.41</v>
      </c>
      <c r="W1340" s="55">
        <v>-100992.84</v>
      </c>
      <c r="X1340" s="57">
        <v>-0.98</v>
      </c>
      <c r="Y1340" s="3" t="str">
        <f>IFERROR(VLOOKUP(A1340,'Pivot price tier'!$C$8:$L$2290,10,0),"")</f>
        <v/>
      </c>
      <c r="Z1340" s="3" t="str">
        <f>IFERROR(VLOOKUP(A1340,'Pivot price tier by size'!$D$8:$M$2512,10,0),"")</f>
        <v/>
      </c>
      <c r="AA1340" s="3" t="str">
        <f>IFERROR(VLOOKUP(A1340,'Pivot category'!$B$8:$I$2236,8,0),"")</f>
        <v/>
      </c>
      <c r="AB1340" s="3" t="str">
        <f>IF(P1340&lt;$AC$1,"Bottom 5%","")</f>
        <v>Bottom 5%</v>
      </c>
      <c r="AC1340"/>
      <c r="AD1340" t="s">
        <v>16516</v>
      </c>
      <c r="AE1340" t="s">
        <v>16518</v>
      </c>
    </row>
    <row r="1341" spans="1:31" hidden="1" x14ac:dyDescent="0.25">
      <c r="A1341" t="s">
        <v>7518</v>
      </c>
      <c r="B1341" t="s">
        <v>633</v>
      </c>
      <c r="C1341" s="3" t="s">
        <v>36</v>
      </c>
      <c r="D1341" s="3" t="s">
        <v>2891</v>
      </c>
      <c r="E1341" s="3" t="s">
        <v>5053</v>
      </c>
      <c r="F1341" s="3">
        <v>9000</v>
      </c>
      <c r="G1341" s="34">
        <v>38.99</v>
      </c>
      <c r="H1341" s="3" t="s">
        <v>12403</v>
      </c>
      <c r="I1341" s="3" t="s">
        <v>23</v>
      </c>
      <c r="J1341" s="3" t="s">
        <v>8112</v>
      </c>
      <c r="K1341" s="3" t="s">
        <v>8111</v>
      </c>
      <c r="L1341" s="3" t="s">
        <v>68</v>
      </c>
      <c r="M1341" s="26" t="s">
        <v>16689</v>
      </c>
      <c r="N1341"/>
      <c r="O1341" s="3">
        <v>0</v>
      </c>
      <c r="P1341" s="55">
        <v>311.92</v>
      </c>
      <c r="Q1341" s="55">
        <v>10332.35</v>
      </c>
      <c r="R1341" s="55">
        <v>-10020.43</v>
      </c>
      <c r="S1341" s="57">
        <v>-0.97</v>
      </c>
      <c r="T1341" s="55" t="s">
        <v>78</v>
      </c>
      <c r="U1341" s="55">
        <v>662.83</v>
      </c>
      <c r="V1341" s="55">
        <v>17389.54</v>
      </c>
      <c r="W1341" s="55">
        <v>-16726.71</v>
      </c>
      <c r="X1341" s="57">
        <v>-0.96</v>
      </c>
      <c r="Y1341" s="3" t="str">
        <f>IFERROR(VLOOKUP(A1341,'Pivot price tier'!$C$8:$L$2290,10,0),"")</f>
        <v/>
      </c>
      <c r="Z1341" s="3" t="str">
        <f>IFERROR(VLOOKUP(A1341,'Pivot price tier by size'!$D$8:$M$2512,10,0),"")</f>
        <v/>
      </c>
      <c r="AA1341" s="3" t="str">
        <f>IFERROR(VLOOKUP(A1341,'Pivot category'!$B$8:$I$2236,8,0),"")</f>
        <v/>
      </c>
      <c r="AB1341" s="3" t="str">
        <f>IF(P1341&lt;$AC$1,"Bottom 5%","")</f>
        <v>Bottom 5%</v>
      </c>
      <c r="AC1341"/>
      <c r="AD1341" t="s">
        <v>16516</v>
      </c>
      <c r="AE1341" t="s">
        <v>16518</v>
      </c>
    </row>
    <row r="1342" spans="1:31" x14ac:dyDescent="0.25">
      <c r="A1342" t="s">
        <v>9156</v>
      </c>
      <c r="B1342" t="s">
        <v>9155</v>
      </c>
      <c r="C1342" s="3" t="s">
        <v>32</v>
      </c>
      <c r="D1342" s="3" t="s">
        <v>8977</v>
      </c>
      <c r="E1342" s="3" t="s">
        <v>5101</v>
      </c>
      <c r="F1342" s="3">
        <v>7000</v>
      </c>
      <c r="G1342" s="34">
        <v>19.989999999999998</v>
      </c>
      <c r="H1342" s="3" t="s">
        <v>28</v>
      </c>
      <c r="I1342" s="3" t="s">
        <v>19</v>
      </c>
      <c r="J1342" s="3" t="s">
        <v>8102</v>
      </c>
      <c r="K1342" s="3" t="s">
        <v>8103</v>
      </c>
      <c r="L1342" s="3" t="s">
        <v>68</v>
      </c>
      <c r="M1342" s="26" t="s">
        <v>16689</v>
      </c>
      <c r="N1342"/>
      <c r="O1342" s="3">
        <v>97</v>
      </c>
      <c r="P1342" s="55">
        <v>41991.77</v>
      </c>
      <c r="Q1342" s="55">
        <v>48562.34</v>
      </c>
      <c r="R1342" s="55">
        <v>-6570.57</v>
      </c>
      <c r="S1342" s="57">
        <v>-0.14000000000000001</v>
      </c>
      <c r="T1342" s="55">
        <v>432.90484536082471</v>
      </c>
      <c r="U1342" s="55">
        <v>83899.93</v>
      </c>
      <c r="V1342" s="55">
        <v>86874.38</v>
      </c>
      <c r="W1342" s="55">
        <v>-2974.45</v>
      </c>
      <c r="X1342" s="57">
        <v>-0.03</v>
      </c>
      <c r="Y1342" s="3" t="str">
        <f>IFERROR(VLOOKUP(A1342,'Pivot price tier'!$C$8:$L$2290,10,0),"")</f>
        <v xml:space="preserve"> </v>
      </c>
      <c r="Z1342" s="3" t="str">
        <f>IFERROR(VLOOKUP(A1342,'Pivot price tier by size'!$D$8:$M$2512,10,0),"")</f>
        <v xml:space="preserve"> </v>
      </c>
      <c r="AA1342" s="3" t="str">
        <f>IFERROR(VLOOKUP(A1342,'Pivot category'!$B$8:$I$2236,8,0),"")</f>
        <v>X</v>
      </c>
      <c r="AB1342" s="3" t="str">
        <f>IF(P1342&lt;$AC$1,"Bottom 5%","")</f>
        <v>Bottom 5%</v>
      </c>
      <c r="AC1342"/>
      <c r="AD1342" t="s">
        <v>16514</v>
      </c>
      <c r="AE1342" t="s">
        <v>13851</v>
      </c>
    </row>
    <row r="1343" spans="1:31" x14ac:dyDescent="0.25">
      <c r="A1343" t="s">
        <v>6441</v>
      </c>
      <c r="B1343" t="s">
        <v>6440</v>
      </c>
      <c r="C1343" s="3" t="s">
        <v>32</v>
      </c>
      <c r="D1343" s="3" t="s">
        <v>7954</v>
      </c>
      <c r="E1343" s="3">
        <v>0</v>
      </c>
      <c r="F1343" s="3">
        <v>7000</v>
      </c>
      <c r="G1343" s="34">
        <v>42.99</v>
      </c>
      <c r="H1343" s="3" t="s">
        <v>27</v>
      </c>
      <c r="I1343" s="3" t="s">
        <v>23</v>
      </c>
      <c r="J1343" s="3" t="s">
        <v>8102</v>
      </c>
      <c r="K1343" s="3" t="s">
        <v>8103</v>
      </c>
      <c r="L1343" s="3" t="s">
        <v>68</v>
      </c>
      <c r="M1343" s="26" t="s">
        <v>16689</v>
      </c>
      <c r="N1343"/>
      <c r="O1343" s="3">
        <v>44</v>
      </c>
      <c r="P1343" s="55">
        <v>23509.45</v>
      </c>
      <c r="Q1343" s="55">
        <v>29448.05</v>
      </c>
      <c r="R1343" s="55">
        <v>-5938.6</v>
      </c>
      <c r="S1343" s="57">
        <v>-0.2</v>
      </c>
      <c r="T1343" s="55">
        <v>534.30568181818182</v>
      </c>
      <c r="U1343" s="55">
        <v>49509.38</v>
      </c>
      <c r="V1343" s="55">
        <v>66530.38</v>
      </c>
      <c r="W1343" s="55">
        <v>-17021</v>
      </c>
      <c r="X1343" s="57">
        <v>-0.26</v>
      </c>
      <c r="Y1343" s="3" t="str">
        <f>IFERROR(VLOOKUP(A1343,'Pivot price tier'!$C$8:$L$2290,10,0),"")</f>
        <v xml:space="preserve"> </v>
      </c>
      <c r="Z1343" s="3" t="str">
        <f>IFERROR(VLOOKUP(A1343,'Pivot price tier by size'!$D$8:$M$2512,10,0),"")</f>
        <v xml:space="preserve"> </v>
      </c>
      <c r="AA1343" s="3" t="str">
        <f>IFERROR(VLOOKUP(A1343,'Pivot category'!$B$8:$I$2236,8,0),"")</f>
        <v>X</v>
      </c>
      <c r="AB1343" s="3" t="str">
        <f>IF(P1343&lt;$AC$1,"Bottom 5%","")</f>
        <v>Bottom 5%</v>
      </c>
      <c r="AC1343"/>
      <c r="AD1343" t="s">
        <v>16511</v>
      </c>
      <c r="AE1343" t="s">
        <v>13865</v>
      </c>
    </row>
    <row r="1344" spans="1:31" x14ac:dyDescent="0.25">
      <c r="A1344" t="s">
        <v>6430</v>
      </c>
      <c r="B1344" t="s">
        <v>6429</v>
      </c>
      <c r="C1344" s="3" t="s">
        <v>32</v>
      </c>
      <c r="D1344" s="3" t="s">
        <v>7947</v>
      </c>
      <c r="E1344" s="3" t="s">
        <v>5053</v>
      </c>
      <c r="F1344" s="3">
        <v>7000</v>
      </c>
      <c r="G1344" s="34">
        <v>32.99</v>
      </c>
      <c r="H1344" s="3" t="s">
        <v>26</v>
      </c>
      <c r="I1344" s="3" t="s">
        <v>23</v>
      </c>
      <c r="J1344" s="3" t="s">
        <v>8102</v>
      </c>
      <c r="K1344" s="3" t="s">
        <v>8103</v>
      </c>
      <c r="L1344" s="3" t="s">
        <v>68</v>
      </c>
      <c r="M1344" s="26" t="s">
        <v>16689</v>
      </c>
      <c r="N1344"/>
      <c r="O1344" s="3">
        <v>70</v>
      </c>
      <c r="P1344" s="55">
        <v>23707.38</v>
      </c>
      <c r="Q1344" s="55">
        <v>24598.05</v>
      </c>
      <c r="R1344" s="55">
        <v>-890.67</v>
      </c>
      <c r="S1344" s="57">
        <v>-0.04</v>
      </c>
      <c r="T1344" s="55">
        <v>338.67685714285716</v>
      </c>
      <c r="U1344" s="55">
        <v>19367.84</v>
      </c>
      <c r="V1344" s="55">
        <v>23719.439999999999</v>
      </c>
      <c r="W1344" s="55">
        <v>-4351.6000000000004</v>
      </c>
      <c r="X1344" s="57">
        <v>-0.18</v>
      </c>
      <c r="Y1344" s="3" t="str">
        <f>IFERROR(VLOOKUP(A1344,'Pivot price tier'!$C$8:$L$2290,10,0),"")</f>
        <v xml:space="preserve"> </v>
      </c>
      <c r="Z1344" s="3" t="str">
        <f>IFERROR(VLOOKUP(A1344,'Pivot price tier by size'!$D$8:$M$2512,10,0),"")</f>
        <v xml:space="preserve"> </v>
      </c>
      <c r="AA1344" s="3" t="str">
        <f>IFERROR(VLOOKUP(A1344,'Pivot category'!$B$8:$I$2236,8,0),"")</f>
        <v>X</v>
      </c>
      <c r="AB1344" s="3" t="str">
        <f>IF(P1344&lt;$AC$1,"Bottom 5%","")</f>
        <v>Bottom 5%</v>
      </c>
      <c r="AC1344"/>
      <c r="AD1344" t="s">
        <v>16510</v>
      </c>
      <c r="AE1344" t="s">
        <v>13892</v>
      </c>
    </row>
    <row r="1345" spans="1:31" x14ac:dyDescent="0.25">
      <c r="A1345" t="s">
        <v>14546</v>
      </c>
      <c r="B1345" t="s">
        <v>12841</v>
      </c>
      <c r="C1345" s="3" t="s">
        <v>32</v>
      </c>
      <c r="D1345" s="3" t="s">
        <v>12676</v>
      </c>
      <c r="E1345" s="3">
        <v>0</v>
      </c>
      <c r="F1345" s="3">
        <v>70000</v>
      </c>
      <c r="G1345" s="34">
        <v>24.99</v>
      </c>
      <c r="H1345" s="3" t="s">
        <v>29</v>
      </c>
      <c r="I1345" s="3" t="s">
        <v>21</v>
      </c>
      <c r="J1345" s="3" t="s">
        <v>8102</v>
      </c>
      <c r="K1345" s="3" t="s">
        <v>8103</v>
      </c>
      <c r="L1345" s="3" t="s">
        <v>68</v>
      </c>
      <c r="M1345" s="26">
        <v>45474</v>
      </c>
      <c r="N1345"/>
      <c r="O1345" s="3">
        <v>56</v>
      </c>
      <c r="P1345" s="55">
        <v>17391.77</v>
      </c>
      <c r="Q1345" s="55">
        <v>25352.5</v>
      </c>
      <c r="R1345" s="55">
        <v>-7960.73</v>
      </c>
      <c r="S1345" s="57">
        <v>-0.31</v>
      </c>
      <c r="T1345" s="55">
        <v>310.56732142857146</v>
      </c>
      <c r="U1345" s="55">
        <v>15706.43</v>
      </c>
      <c r="V1345" s="55">
        <v>35648.9</v>
      </c>
      <c r="W1345" s="55">
        <v>-19942.47</v>
      </c>
      <c r="X1345" s="57">
        <v>-0.56000000000000005</v>
      </c>
      <c r="Y1345" s="3" t="str">
        <f>IFERROR(VLOOKUP(A1345,'Pivot price tier'!$C$8:$L$2290,10,0),"")</f>
        <v xml:space="preserve"> </v>
      </c>
      <c r="Z1345" s="3" t="str">
        <f>IFERROR(VLOOKUP(A1345,'Pivot price tier by size'!$D$8:$M$2512,10,0),"")</f>
        <v xml:space="preserve"> </v>
      </c>
      <c r="AA1345" s="3" t="str">
        <f>IFERROR(VLOOKUP(A1345,'Pivot category'!$B$8:$I$2236,8,0),"")</f>
        <v>X</v>
      </c>
      <c r="AB1345" s="3" t="str">
        <f>IF(P1345&lt;$AC$1,"Bottom 5%","")</f>
        <v>Bottom 5%</v>
      </c>
      <c r="AC1345"/>
      <c r="AD1345" t="s">
        <v>11018</v>
      </c>
      <c r="AE1345" t="s">
        <v>13877</v>
      </c>
    </row>
    <row r="1346" spans="1:31" x14ac:dyDescent="0.25">
      <c r="A1346" t="s">
        <v>8879</v>
      </c>
      <c r="B1346" t="s">
        <v>8878</v>
      </c>
      <c r="C1346" s="3" t="s">
        <v>38</v>
      </c>
      <c r="D1346" s="3" t="s">
        <v>8641</v>
      </c>
      <c r="E1346" s="3" t="s">
        <v>5053</v>
      </c>
      <c r="F1346" s="3">
        <v>1000</v>
      </c>
      <c r="G1346" s="34">
        <v>27.99</v>
      </c>
      <c r="H1346" s="3" t="s">
        <v>28</v>
      </c>
      <c r="I1346" s="3" t="s">
        <v>17</v>
      </c>
      <c r="J1346" s="3" t="s">
        <v>8102</v>
      </c>
      <c r="K1346" s="3" t="s">
        <v>8103</v>
      </c>
      <c r="L1346" s="3" t="s">
        <v>68</v>
      </c>
      <c r="M1346" s="26" t="s">
        <v>16689</v>
      </c>
      <c r="N1346"/>
      <c r="O1346" s="3">
        <v>51</v>
      </c>
      <c r="P1346" s="55">
        <v>37435.019999999997</v>
      </c>
      <c r="Q1346" s="55">
        <v>32594.91</v>
      </c>
      <c r="R1346" s="55">
        <v>4840.1099999999997</v>
      </c>
      <c r="S1346" s="57">
        <v>0.15</v>
      </c>
      <c r="T1346" s="55">
        <v>734.02</v>
      </c>
      <c r="U1346" s="55">
        <v>7172.13</v>
      </c>
      <c r="V1346" s="55">
        <v>8319.69</v>
      </c>
      <c r="W1346" s="55">
        <v>-1147.56</v>
      </c>
      <c r="X1346" s="57">
        <v>-0.14000000000000001</v>
      </c>
      <c r="Y1346" s="3" t="str">
        <f>IFERROR(VLOOKUP(A1346,'Pivot price tier'!$C$8:$L$2290,10,0),"")</f>
        <v xml:space="preserve"> </v>
      </c>
      <c r="Z1346" s="3" t="str">
        <f>IFERROR(VLOOKUP(A1346,'Pivot price tier by size'!$D$8:$M$2512,10,0),"")</f>
        <v xml:space="preserve"> </v>
      </c>
      <c r="AA1346" s="3" t="str">
        <f>IFERROR(VLOOKUP(A1346,'Pivot category'!$B$8:$I$2236,8,0),"")</f>
        <v>X</v>
      </c>
      <c r="AB1346" s="3" t="str">
        <f>IF(P1346&lt;$AC$1,"Bottom 5%","")</f>
        <v>Bottom 5%</v>
      </c>
      <c r="AC1346"/>
      <c r="AD1346" t="s">
        <v>16510</v>
      </c>
      <c r="AE1346" t="s">
        <v>13863</v>
      </c>
    </row>
    <row r="1347" spans="1:31" hidden="1" x14ac:dyDescent="0.25">
      <c r="A1347" t="s">
        <v>7572</v>
      </c>
      <c r="B1347" t="s">
        <v>1888</v>
      </c>
      <c r="C1347" s="3" t="s">
        <v>38</v>
      </c>
      <c r="D1347" s="3" t="s">
        <v>4280</v>
      </c>
      <c r="E1347" s="3" t="s">
        <v>5053</v>
      </c>
      <c r="F1347" s="3">
        <v>1000</v>
      </c>
      <c r="G1347" s="34">
        <v>89.99</v>
      </c>
      <c r="H1347" s="3" t="s">
        <v>12403</v>
      </c>
      <c r="I1347" s="3" t="s">
        <v>23</v>
      </c>
      <c r="J1347" s="3" t="s">
        <v>8107</v>
      </c>
      <c r="K1347" s="3" t="s">
        <v>8103</v>
      </c>
      <c r="L1347" s="3" t="s">
        <v>8105</v>
      </c>
      <c r="M1347" s="26" t="s">
        <v>16689</v>
      </c>
      <c r="N1347"/>
      <c r="O1347" s="3">
        <v>13</v>
      </c>
      <c r="P1347" s="55">
        <v>33116.32</v>
      </c>
      <c r="Q1347" s="55">
        <v>163961.78</v>
      </c>
      <c r="R1347" s="55">
        <v>-130845.46</v>
      </c>
      <c r="S1347" s="57">
        <v>-0.8</v>
      </c>
      <c r="T1347" s="55">
        <v>2547.4092307692308</v>
      </c>
      <c r="U1347" s="55">
        <v>6299.3</v>
      </c>
      <c r="V1347" s="55">
        <v>22677.48</v>
      </c>
      <c r="W1347" s="55">
        <v>-16378.18</v>
      </c>
      <c r="X1347" s="57">
        <v>-0.72</v>
      </c>
      <c r="Y1347" s="3" t="str">
        <f>IFERROR(VLOOKUP(A1347,'Pivot price tier'!$C$8:$L$2290,10,0),"")</f>
        <v/>
      </c>
      <c r="Z1347" s="3" t="str">
        <f>IFERROR(VLOOKUP(A1347,'Pivot price tier by size'!$D$8:$M$2512,10,0),"")</f>
        <v/>
      </c>
      <c r="AA1347" s="3" t="str">
        <f>IFERROR(VLOOKUP(A1347,'Pivot category'!$B$8:$I$2236,8,0),"")</f>
        <v/>
      </c>
      <c r="AB1347" s="3" t="str">
        <f>IF(P1347&lt;$AC$1,"Bottom 5%","")</f>
        <v>Bottom 5%</v>
      </c>
      <c r="AC1347"/>
      <c r="AD1347" t="s">
        <v>16516</v>
      </c>
      <c r="AE1347" t="s">
        <v>16518</v>
      </c>
    </row>
    <row r="1348" spans="1:31" hidden="1" x14ac:dyDescent="0.25">
      <c r="A1348" t="s">
        <v>6778</v>
      </c>
      <c r="B1348" t="s">
        <v>1889</v>
      </c>
      <c r="C1348" s="3" t="s">
        <v>34</v>
      </c>
      <c r="D1348" s="3" t="s">
        <v>4281</v>
      </c>
      <c r="E1348" s="3" t="s">
        <v>5053</v>
      </c>
      <c r="F1348" s="3">
        <v>1000</v>
      </c>
      <c r="G1348" s="34">
        <v>26.99</v>
      </c>
      <c r="H1348" s="3" t="s">
        <v>12403</v>
      </c>
      <c r="I1348" s="3" t="s">
        <v>23</v>
      </c>
      <c r="J1348" s="3" t="s">
        <v>8102</v>
      </c>
      <c r="K1348" s="3" t="s">
        <v>8103</v>
      </c>
      <c r="L1348" s="3" t="s">
        <v>8105</v>
      </c>
      <c r="M1348" s="26" t="s">
        <v>16689</v>
      </c>
      <c r="N1348"/>
      <c r="O1348" s="3">
        <v>55</v>
      </c>
      <c r="P1348" s="55">
        <v>53926.02</v>
      </c>
      <c r="Q1348" s="55">
        <v>64506.1</v>
      </c>
      <c r="R1348" s="55">
        <v>-10580.08</v>
      </c>
      <c r="S1348" s="57">
        <v>-0.16</v>
      </c>
      <c r="T1348" s="55">
        <v>980.47309090909084</v>
      </c>
      <c r="U1348" s="55">
        <v>16409.919999999998</v>
      </c>
      <c r="V1348" s="55">
        <v>26963.01</v>
      </c>
      <c r="W1348" s="55">
        <v>-10553.09</v>
      </c>
      <c r="X1348" s="57">
        <v>-0.39</v>
      </c>
      <c r="Y1348" s="3" t="str">
        <f>IFERROR(VLOOKUP(A1348,'Pivot price tier'!$C$8:$L$2290,10,0),"")</f>
        <v/>
      </c>
      <c r="Z1348" s="3" t="str">
        <f>IFERROR(VLOOKUP(A1348,'Pivot price tier by size'!$D$8:$M$2512,10,0),"")</f>
        <v/>
      </c>
      <c r="AA1348" s="3" t="str">
        <f>IFERROR(VLOOKUP(A1348,'Pivot category'!$B$8:$I$2236,8,0),"")</f>
        <v/>
      </c>
      <c r="AB1348" s="3" t="str">
        <f>IF(P1348&lt;$AC$1,"Bottom 5%","")</f>
        <v/>
      </c>
      <c r="AC1348"/>
      <c r="AD1348" t="s">
        <v>16516</v>
      </c>
      <c r="AE1348" t="s">
        <v>16518</v>
      </c>
    </row>
    <row r="1349" spans="1:31" hidden="1" x14ac:dyDescent="0.25">
      <c r="A1349" t="s">
        <v>5371</v>
      </c>
      <c r="B1349" t="s">
        <v>1890</v>
      </c>
      <c r="C1349" s="3" t="s">
        <v>32</v>
      </c>
      <c r="D1349" s="3" t="s">
        <v>4282</v>
      </c>
      <c r="E1349" s="3" t="s">
        <v>5053</v>
      </c>
      <c r="F1349" s="3">
        <v>1000</v>
      </c>
      <c r="G1349" s="34">
        <v>49.99</v>
      </c>
      <c r="H1349" s="3" t="s">
        <v>12403</v>
      </c>
      <c r="I1349" s="3" t="s">
        <v>23</v>
      </c>
      <c r="J1349" s="3" t="s">
        <v>8107</v>
      </c>
      <c r="K1349" s="3" t="s">
        <v>8103</v>
      </c>
      <c r="L1349" s="3" t="s">
        <v>8105</v>
      </c>
      <c r="M1349" s="26" t="s">
        <v>16689</v>
      </c>
      <c r="N1349"/>
      <c r="O1349" s="3">
        <v>28</v>
      </c>
      <c r="P1349" s="55">
        <v>41891.620000000003</v>
      </c>
      <c r="Q1349" s="55">
        <v>177914.41</v>
      </c>
      <c r="R1349" s="55">
        <v>-136022.79</v>
      </c>
      <c r="S1349" s="57">
        <v>-0.76</v>
      </c>
      <c r="T1349" s="55">
        <v>1496.1292857142857</v>
      </c>
      <c r="U1349" s="55">
        <v>8848.23</v>
      </c>
      <c r="V1349" s="55">
        <v>115776.84</v>
      </c>
      <c r="W1349" s="55">
        <v>-106928.61</v>
      </c>
      <c r="X1349" s="57">
        <v>-0.92</v>
      </c>
      <c r="Y1349" s="3" t="str">
        <f>IFERROR(VLOOKUP(A1349,'Pivot price tier'!$C$8:$L$2290,10,0),"")</f>
        <v/>
      </c>
      <c r="Z1349" s="3" t="str">
        <f>IFERROR(VLOOKUP(A1349,'Pivot price tier by size'!$D$8:$M$2512,10,0),"")</f>
        <v/>
      </c>
      <c r="AA1349" s="3" t="str">
        <f>IFERROR(VLOOKUP(A1349,'Pivot category'!$B$8:$I$2236,8,0),"")</f>
        <v/>
      </c>
      <c r="AB1349" s="3" t="str">
        <f>IF(P1349&lt;$AC$1,"Bottom 5%","")</f>
        <v>Bottom 5%</v>
      </c>
      <c r="AC1349"/>
      <c r="AD1349" t="s">
        <v>16516</v>
      </c>
      <c r="AE1349" t="s">
        <v>16518</v>
      </c>
    </row>
    <row r="1350" spans="1:31" hidden="1" x14ac:dyDescent="0.25">
      <c r="A1350" t="s">
        <v>15603</v>
      </c>
      <c r="B1350" t="s">
        <v>15604</v>
      </c>
      <c r="C1350" s="3" t="s">
        <v>38</v>
      </c>
      <c r="D1350" s="3" t="s">
        <v>15083</v>
      </c>
      <c r="E1350" s="3" t="s">
        <v>5053</v>
      </c>
      <c r="F1350" s="3">
        <v>70000</v>
      </c>
      <c r="G1350" s="34">
        <v>89.99</v>
      </c>
      <c r="H1350" s="3" t="s">
        <v>12403</v>
      </c>
      <c r="I1350" s="3" t="s">
        <v>23</v>
      </c>
      <c r="J1350" s="3" t="s">
        <v>8102</v>
      </c>
      <c r="K1350" s="3" t="s">
        <v>8103</v>
      </c>
      <c r="L1350" s="3" t="s">
        <v>68</v>
      </c>
      <c r="M1350" s="26">
        <v>45847</v>
      </c>
      <c r="N1350"/>
      <c r="O1350" s="3">
        <v>101</v>
      </c>
      <c r="P1350" s="55">
        <v>110327.74</v>
      </c>
      <c r="Q1350" s="55"/>
      <c r="R1350" s="55">
        <v>110327.74</v>
      </c>
      <c r="S1350" s="57"/>
      <c r="T1350" s="55">
        <v>1092.3538613861388</v>
      </c>
      <c r="U1350" s="55">
        <v>27266.97</v>
      </c>
      <c r="V1350" s="55">
        <v>0</v>
      </c>
      <c r="W1350" s="55">
        <v>27266.97</v>
      </c>
      <c r="X1350" s="57">
        <v>0</v>
      </c>
      <c r="Y1350" s="3" t="str">
        <f>IFERROR(VLOOKUP(A1350,'Pivot price tier'!$C$8:$L$2290,10,0),"")</f>
        <v>X</v>
      </c>
      <c r="Z1350" s="3" t="str">
        <f>IFERROR(VLOOKUP(A1350,'Pivot price tier by size'!$D$8:$M$2512,10,0),"")</f>
        <v>X</v>
      </c>
      <c r="AA1350" s="3" t="str">
        <f>IFERROR(VLOOKUP(A1350,'Pivot category'!$B$8:$I$2236,8,0),"")</f>
        <v xml:space="preserve"> </v>
      </c>
      <c r="AB1350" s="3" t="str">
        <f>IF(P1350&lt;$AC$1,"Bottom 5%","")</f>
        <v/>
      </c>
      <c r="AC1350"/>
      <c r="AD1350" t="s">
        <v>16516</v>
      </c>
      <c r="AE1350" t="s">
        <v>16518</v>
      </c>
    </row>
    <row r="1351" spans="1:31" hidden="1" x14ac:dyDescent="0.25">
      <c r="A1351" t="s">
        <v>15605</v>
      </c>
      <c r="B1351" t="s">
        <v>15606</v>
      </c>
      <c r="C1351" s="3" t="s">
        <v>34</v>
      </c>
      <c r="D1351" s="3" t="s">
        <v>15051</v>
      </c>
      <c r="E1351" s="3" t="s">
        <v>5053</v>
      </c>
      <c r="F1351" s="3">
        <v>70000</v>
      </c>
      <c r="G1351" s="34">
        <v>26.99</v>
      </c>
      <c r="H1351" s="3" t="s">
        <v>12403</v>
      </c>
      <c r="I1351" s="3" t="s">
        <v>15</v>
      </c>
      <c r="J1351" s="3" t="s">
        <v>8102</v>
      </c>
      <c r="K1351" s="3" t="s">
        <v>8103</v>
      </c>
      <c r="L1351" s="3" t="s">
        <v>68</v>
      </c>
      <c r="M1351" s="26">
        <v>45847</v>
      </c>
      <c r="N1351"/>
      <c r="O1351" s="3">
        <v>72</v>
      </c>
      <c r="P1351" s="55">
        <v>50201.4</v>
      </c>
      <c r="Q1351" s="55"/>
      <c r="R1351" s="55">
        <v>50201.4</v>
      </c>
      <c r="S1351" s="57"/>
      <c r="T1351" s="55">
        <v>697.24166666666667</v>
      </c>
      <c r="U1351" s="55">
        <v>27907.66</v>
      </c>
      <c r="V1351" s="55">
        <v>0</v>
      </c>
      <c r="W1351" s="55">
        <v>27907.66</v>
      </c>
      <c r="X1351" s="57">
        <v>0</v>
      </c>
      <c r="Y1351" s="3" t="str">
        <f>IFERROR(VLOOKUP(A1351,'Pivot price tier'!$C$8:$L$2290,10,0),"")</f>
        <v>X</v>
      </c>
      <c r="Z1351" s="3" t="str">
        <f>IFERROR(VLOOKUP(A1351,'Pivot price tier by size'!$D$8:$M$2512,10,0),"")</f>
        <v>X</v>
      </c>
      <c r="AA1351" s="3" t="str">
        <f>IFERROR(VLOOKUP(A1351,'Pivot category'!$B$8:$I$2236,8,0),"")</f>
        <v>X</v>
      </c>
      <c r="AB1351" s="3" t="str">
        <f>IF(P1351&lt;$AC$1,"Bottom 5%","")</f>
        <v/>
      </c>
      <c r="AC1351"/>
      <c r="AD1351" t="s">
        <v>16516</v>
      </c>
      <c r="AE1351" t="s">
        <v>16518</v>
      </c>
    </row>
    <row r="1352" spans="1:31" hidden="1" x14ac:dyDescent="0.25">
      <c r="A1352" t="s">
        <v>15607</v>
      </c>
      <c r="B1352" t="s">
        <v>15608</v>
      </c>
      <c r="C1352" s="3" t="s">
        <v>32</v>
      </c>
      <c r="D1352" s="3" t="s">
        <v>15042</v>
      </c>
      <c r="E1352" s="3" t="s">
        <v>5053</v>
      </c>
      <c r="F1352" s="3">
        <v>70000</v>
      </c>
      <c r="G1352" s="34">
        <v>49.99</v>
      </c>
      <c r="H1352" s="3" t="s">
        <v>12403</v>
      </c>
      <c r="I1352" s="3" t="s">
        <v>23</v>
      </c>
      <c r="J1352" s="3" t="s">
        <v>8102</v>
      </c>
      <c r="K1352" s="3" t="s">
        <v>8103</v>
      </c>
      <c r="L1352" s="3" t="s">
        <v>68</v>
      </c>
      <c r="M1352" s="26">
        <v>45847</v>
      </c>
      <c r="N1352"/>
      <c r="O1352" s="3">
        <v>127</v>
      </c>
      <c r="P1352" s="55">
        <v>151019.79</v>
      </c>
      <c r="Q1352" s="55"/>
      <c r="R1352" s="55">
        <v>151019.79</v>
      </c>
      <c r="S1352" s="57"/>
      <c r="T1352" s="55">
        <v>1189.1322047244096</v>
      </c>
      <c r="U1352" s="55">
        <v>88632.27</v>
      </c>
      <c r="V1352" s="55">
        <v>0</v>
      </c>
      <c r="W1352" s="55">
        <v>88632.27</v>
      </c>
      <c r="X1352" s="57">
        <v>0</v>
      </c>
      <c r="Y1352" s="3" t="str">
        <f>IFERROR(VLOOKUP(A1352,'Pivot price tier'!$C$8:$L$2290,10,0),"")</f>
        <v>X</v>
      </c>
      <c r="Z1352" s="3" t="str">
        <f>IFERROR(VLOOKUP(A1352,'Pivot price tier by size'!$D$8:$M$2512,10,0),"")</f>
        <v xml:space="preserve"> </v>
      </c>
      <c r="AA1352" s="3" t="str">
        <f>IFERROR(VLOOKUP(A1352,'Pivot category'!$B$8:$I$2236,8,0),"")</f>
        <v xml:space="preserve"> </v>
      </c>
      <c r="AB1352" s="3" t="str">
        <f>IF(P1352&lt;$AC$1,"Bottom 5%","")</f>
        <v/>
      </c>
      <c r="AC1352"/>
      <c r="AD1352" t="s">
        <v>16516</v>
      </c>
      <c r="AE1352" t="s">
        <v>16518</v>
      </c>
    </row>
    <row r="1353" spans="1:31" x14ac:dyDescent="0.25">
      <c r="A1353" t="s">
        <v>14552</v>
      </c>
      <c r="B1353" t="s">
        <v>12851</v>
      </c>
      <c r="C1353" s="3" t="s">
        <v>32</v>
      </c>
      <c r="D1353" s="3" t="s">
        <v>12446</v>
      </c>
      <c r="E1353" s="3">
        <v>0</v>
      </c>
      <c r="F1353" s="3">
        <v>70000</v>
      </c>
      <c r="G1353" s="34">
        <v>29.99</v>
      </c>
      <c r="H1353" s="3" t="s">
        <v>29</v>
      </c>
      <c r="I1353" s="3" t="s">
        <v>21</v>
      </c>
      <c r="J1353" s="3" t="s">
        <v>8102</v>
      </c>
      <c r="K1353" s="3" t="s">
        <v>8103</v>
      </c>
      <c r="L1353" s="3" t="s">
        <v>68</v>
      </c>
      <c r="M1353" s="26">
        <v>45474</v>
      </c>
      <c r="N1353"/>
      <c r="O1353" s="3">
        <v>50</v>
      </c>
      <c r="P1353" s="55">
        <v>11006.33</v>
      </c>
      <c r="Q1353" s="55">
        <v>17374.02</v>
      </c>
      <c r="R1353" s="55">
        <v>-6367.69</v>
      </c>
      <c r="S1353" s="57">
        <v>-0.37</v>
      </c>
      <c r="T1353" s="55">
        <v>220.1266</v>
      </c>
      <c r="U1353" s="55">
        <v>6507.83</v>
      </c>
      <c r="V1353" s="55">
        <v>23178.03</v>
      </c>
      <c r="W1353" s="55">
        <v>-16670.2</v>
      </c>
      <c r="X1353" s="57">
        <v>-0.72</v>
      </c>
      <c r="Y1353" s="3" t="str">
        <f>IFERROR(VLOOKUP(A1353,'Pivot price tier'!$C$8:$L$2290,10,0),"")</f>
        <v xml:space="preserve"> </v>
      </c>
      <c r="Z1353" s="3" t="str">
        <f>IFERROR(VLOOKUP(A1353,'Pivot price tier by size'!$D$8:$M$2512,10,0),"")</f>
        <v xml:space="preserve"> </v>
      </c>
      <c r="AA1353" s="3" t="str">
        <f>IFERROR(VLOOKUP(A1353,'Pivot category'!$B$8:$I$2236,8,0),"")</f>
        <v>X</v>
      </c>
      <c r="AB1353" s="3" t="str">
        <f>IF(P1353&lt;$AC$1,"Bottom 5%","")</f>
        <v>Bottom 5%</v>
      </c>
      <c r="AC1353"/>
      <c r="AD1353" t="s">
        <v>11018</v>
      </c>
      <c r="AE1353" t="s">
        <v>13910</v>
      </c>
    </row>
    <row r="1354" spans="1:31" x14ac:dyDescent="0.25">
      <c r="A1354" t="s">
        <v>6460</v>
      </c>
      <c r="B1354" t="s">
        <v>6459</v>
      </c>
      <c r="C1354" s="3" t="s">
        <v>32</v>
      </c>
      <c r="D1354" s="3" t="s">
        <v>7964</v>
      </c>
      <c r="E1354" s="3">
        <v>0</v>
      </c>
      <c r="F1354" s="3">
        <v>7000</v>
      </c>
      <c r="G1354" s="34">
        <v>33.99</v>
      </c>
      <c r="H1354" s="3" t="s">
        <v>27</v>
      </c>
      <c r="I1354" s="3" t="s">
        <v>23</v>
      </c>
      <c r="J1354" s="3" t="s">
        <v>8102</v>
      </c>
      <c r="K1354" s="3" t="s">
        <v>8103</v>
      </c>
      <c r="L1354" s="3" t="s">
        <v>68</v>
      </c>
      <c r="M1354" s="26" t="s">
        <v>16689</v>
      </c>
      <c r="N1354"/>
      <c r="O1354" s="3">
        <v>67</v>
      </c>
      <c r="P1354" s="55">
        <v>37167.9</v>
      </c>
      <c r="Q1354" s="55">
        <v>40608.69</v>
      </c>
      <c r="R1354" s="55">
        <v>-3440.79</v>
      </c>
      <c r="S1354" s="57">
        <v>-0.08</v>
      </c>
      <c r="T1354" s="55">
        <v>554.74477611940301</v>
      </c>
      <c r="U1354" s="55">
        <v>10226.94</v>
      </c>
      <c r="V1354" s="55">
        <v>15131.43</v>
      </c>
      <c r="W1354" s="55">
        <v>-4904.49</v>
      </c>
      <c r="X1354" s="57">
        <v>-0.32</v>
      </c>
      <c r="Y1354" s="3" t="str">
        <f>IFERROR(VLOOKUP(A1354,'Pivot price tier'!$C$8:$L$2290,10,0),"")</f>
        <v xml:space="preserve"> </v>
      </c>
      <c r="Z1354" s="3" t="str">
        <f>IFERROR(VLOOKUP(A1354,'Pivot price tier by size'!$D$8:$M$2512,10,0),"")</f>
        <v xml:space="preserve"> </v>
      </c>
      <c r="AA1354" s="3" t="str">
        <f>IFERROR(VLOOKUP(A1354,'Pivot category'!$B$8:$I$2236,8,0),"")</f>
        <v>X</v>
      </c>
      <c r="AB1354" s="3" t="str">
        <f>IF(P1354&lt;$AC$1,"Bottom 5%","")</f>
        <v>Bottom 5%</v>
      </c>
      <c r="AC1354"/>
      <c r="AD1354" t="s">
        <v>16510</v>
      </c>
      <c r="AE1354" t="s">
        <v>16599</v>
      </c>
    </row>
    <row r="1355" spans="1:31" x14ac:dyDescent="0.25">
      <c r="A1355" t="s">
        <v>9530</v>
      </c>
      <c r="B1355" t="s">
        <v>9531</v>
      </c>
      <c r="C1355" s="3" t="s">
        <v>32</v>
      </c>
      <c r="D1355" s="3" t="s">
        <v>9393</v>
      </c>
      <c r="E1355" s="3" t="s">
        <v>5053</v>
      </c>
      <c r="F1355" s="3">
        <v>7000</v>
      </c>
      <c r="G1355" s="34">
        <v>39.99</v>
      </c>
      <c r="H1355" s="3" t="s">
        <v>12</v>
      </c>
      <c r="I1355" s="3" t="s">
        <v>23</v>
      </c>
      <c r="J1355" s="3" t="s">
        <v>8102</v>
      </c>
      <c r="K1355" s="3" t="s">
        <v>8103</v>
      </c>
      <c r="L1355" s="3" t="s">
        <v>68</v>
      </c>
      <c r="M1355" s="26" t="s">
        <v>16689</v>
      </c>
      <c r="N1355"/>
      <c r="O1355" s="3">
        <v>37</v>
      </c>
      <c r="P1355" s="55">
        <v>15580.84</v>
      </c>
      <c r="Q1355" s="55">
        <v>19725.86</v>
      </c>
      <c r="R1355" s="55">
        <v>-4145.0200000000004</v>
      </c>
      <c r="S1355" s="57">
        <v>-0.21</v>
      </c>
      <c r="T1355" s="55">
        <v>421.1037837837838</v>
      </c>
      <c r="U1355" s="55">
        <v>1014.73</v>
      </c>
      <c r="V1355" s="55">
        <v>2385.39</v>
      </c>
      <c r="W1355" s="55">
        <v>-1370.66</v>
      </c>
      <c r="X1355" s="57">
        <v>-0.56999999999999995</v>
      </c>
      <c r="Y1355" s="3" t="str">
        <f>IFERROR(VLOOKUP(A1355,'Pivot price tier'!$C$8:$L$2290,10,0),"")</f>
        <v xml:space="preserve"> </v>
      </c>
      <c r="Z1355" s="3" t="str">
        <f>IFERROR(VLOOKUP(A1355,'Pivot price tier by size'!$D$8:$M$2512,10,0),"")</f>
        <v xml:space="preserve"> </v>
      </c>
      <c r="AA1355" s="3" t="str">
        <f>IFERROR(VLOOKUP(A1355,'Pivot category'!$B$8:$I$2236,8,0),"")</f>
        <v>X</v>
      </c>
      <c r="AB1355" s="3" t="str">
        <f>IF(P1355&lt;$AC$1,"Bottom 5%","")</f>
        <v>Bottom 5%</v>
      </c>
      <c r="AC1355"/>
      <c r="AD1355" t="s">
        <v>16524</v>
      </c>
      <c r="AE1355" t="s">
        <v>16593</v>
      </c>
    </row>
    <row r="1356" spans="1:31" x14ac:dyDescent="0.25">
      <c r="A1356" t="s">
        <v>12542</v>
      </c>
      <c r="B1356" t="s">
        <v>12543</v>
      </c>
      <c r="C1356" s="3" t="s">
        <v>32</v>
      </c>
      <c r="D1356" s="3" t="s">
        <v>12056</v>
      </c>
      <c r="E1356" s="3" t="s">
        <v>5053</v>
      </c>
      <c r="F1356" s="3">
        <v>70000</v>
      </c>
      <c r="G1356" s="34">
        <v>74.989999999999995</v>
      </c>
      <c r="H1356" s="3" t="s">
        <v>27</v>
      </c>
      <c r="I1356" s="3" t="s">
        <v>15</v>
      </c>
      <c r="J1356" s="3" t="s">
        <v>8102</v>
      </c>
      <c r="K1356" s="3" t="s">
        <v>8103</v>
      </c>
      <c r="L1356" s="3" t="s">
        <v>68</v>
      </c>
      <c r="M1356" s="26">
        <v>45323</v>
      </c>
      <c r="N1356"/>
      <c r="O1356" s="3">
        <v>31</v>
      </c>
      <c r="P1356" s="55">
        <v>30520.87</v>
      </c>
      <c r="Q1356" s="55">
        <v>21187.23</v>
      </c>
      <c r="R1356" s="55">
        <v>9333.64</v>
      </c>
      <c r="S1356" s="57">
        <v>0.44</v>
      </c>
      <c r="T1356" s="55">
        <v>984.54419354838706</v>
      </c>
      <c r="U1356" s="55">
        <v>16132.83</v>
      </c>
      <c r="V1356" s="55">
        <v>11493.51</v>
      </c>
      <c r="W1356" s="55">
        <v>4639.32</v>
      </c>
      <c r="X1356" s="57">
        <v>0.4</v>
      </c>
      <c r="Y1356" s="3" t="str">
        <f>IFERROR(VLOOKUP(A1356,'Pivot price tier'!$C$8:$L$2290,10,0),"")</f>
        <v xml:space="preserve"> </v>
      </c>
      <c r="Z1356" s="3" t="str">
        <f>IFERROR(VLOOKUP(A1356,'Pivot price tier by size'!$D$8:$M$2512,10,0),"")</f>
        <v xml:space="preserve"> </v>
      </c>
      <c r="AA1356" s="3" t="str">
        <f>IFERROR(VLOOKUP(A1356,'Pivot category'!$B$8:$I$2236,8,0),"")</f>
        <v>X</v>
      </c>
      <c r="AB1356" s="3" t="str">
        <f>IF(P1356&lt;$AC$1,"Bottom 5%","")</f>
        <v>Bottom 5%</v>
      </c>
      <c r="AC1356"/>
      <c r="AD1356" t="s">
        <v>16512</v>
      </c>
      <c r="AE1356" t="s">
        <v>13856</v>
      </c>
    </row>
    <row r="1357" spans="1:31" x14ac:dyDescent="0.25">
      <c r="A1357" t="s">
        <v>14010</v>
      </c>
      <c r="B1357" t="s">
        <v>14011</v>
      </c>
      <c r="C1357" s="3" t="s">
        <v>36</v>
      </c>
      <c r="D1357" s="3" t="s">
        <v>13826</v>
      </c>
      <c r="E1357" s="3" t="s">
        <v>5053</v>
      </c>
      <c r="F1357" s="3">
        <v>1000</v>
      </c>
      <c r="G1357" s="34">
        <v>35.99</v>
      </c>
      <c r="H1357" s="3" t="s">
        <v>12</v>
      </c>
      <c r="I1357" s="3" t="s">
        <v>23</v>
      </c>
      <c r="J1357" s="3" t="s">
        <v>8102</v>
      </c>
      <c r="K1357" s="3" t="s">
        <v>8103</v>
      </c>
      <c r="L1357" s="3" t="s">
        <v>68</v>
      </c>
      <c r="M1357" s="26">
        <v>45627</v>
      </c>
      <c r="N1357"/>
      <c r="O1357" s="3">
        <v>10</v>
      </c>
      <c r="P1357" s="55">
        <v>30591.5</v>
      </c>
      <c r="Q1357" s="55">
        <v>6766.12</v>
      </c>
      <c r="R1357" s="55">
        <v>23825.38</v>
      </c>
      <c r="S1357" s="57">
        <v>3.52</v>
      </c>
      <c r="T1357" s="55">
        <v>3059.15</v>
      </c>
      <c r="U1357" s="55">
        <v>79753.84</v>
      </c>
      <c r="V1357" s="55">
        <v>19470.59</v>
      </c>
      <c r="W1357" s="55">
        <v>60283.25</v>
      </c>
      <c r="X1357" s="57">
        <v>3.1</v>
      </c>
      <c r="Y1357" s="3" t="str">
        <f>IFERROR(VLOOKUP(A1357,'Pivot price tier'!$C$8:$L$2290,10,0),"")</f>
        <v xml:space="preserve"> </v>
      </c>
      <c r="Z1357" s="3" t="str">
        <f>IFERROR(VLOOKUP(A1357,'Pivot price tier by size'!$D$8:$M$2512,10,0),"")</f>
        <v xml:space="preserve"> </v>
      </c>
      <c r="AA1357" s="3" t="str">
        <f>IFERROR(VLOOKUP(A1357,'Pivot category'!$B$8:$I$2236,8,0),"")</f>
        <v>X</v>
      </c>
      <c r="AB1357" s="3" t="str">
        <f>IF(P1357&lt;$AC$1,"Bottom 5%","")</f>
        <v>Bottom 5%</v>
      </c>
      <c r="AC1357"/>
      <c r="AD1357" t="s">
        <v>16514</v>
      </c>
      <c r="AE1357" t="s">
        <v>13851</v>
      </c>
    </row>
    <row r="1358" spans="1:31" hidden="1" x14ac:dyDescent="0.25">
      <c r="A1358" t="s">
        <v>5669</v>
      </c>
      <c r="B1358" t="s">
        <v>644</v>
      </c>
      <c r="C1358" s="3" t="s">
        <v>32</v>
      </c>
      <c r="D1358" s="3" t="s">
        <v>2902</v>
      </c>
      <c r="E1358" s="3" t="s">
        <v>5053</v>
      </c>
      <c r="F1358" s="3">
        <v>1000</v>
      </c>
      <c r="G1358" s="34">
        <v>17.989999999999998</v>
      </c>
      <c r="H1358" s="3" t="s">
        <v>12403</v>
      </c>
      <c r="I1358" s="3" t="s">
        <v>23</v>
      </c>
      <c r="J1358" s="3" t="s">
        <v>8107</v>
      </c>
      <c r="K1358" s="3" t="s">
        <v>8109</v>
      </c>
      <c r="L1358" s="3" t="s">
        <v>68</v>
      </c>
      <c r="M1358" s="26" t="s">
        <v>16689</v>
      </c>
      <c r="N1358"/>
      <c r="O1358" s="3">
        <v>4</v>
      </c>
      <c r="P1358" s="55">
        <v>302951.74</v>
      </c>
      <c r="Q1358" s="55">
        <v>363426.34</v>
      </c>
      <c r="R1358" s="55">
        <v>-60474.6</v>
      </c>
      <c r="S1358" s="57">
        <v>-0.17</v>
      </c>
      <c r="T1358" s="55">
        <v>75737.934999999998</v>
      </c>
      <c r="U1358" s="55">
        <v>129201.79</v>
      </c>
      <c r="V1358" s="55">
        <v>172054.53</v>
      </c>
      <c r="W1358" s="55">
        <v>-42852.74</v>
      </c>
      <c r="X1358" s="57">
        <v>-0.25</v>
      </c>
      <c r="Y1358" s="3" t="str">
        <f>IFERROR(VLOOKUP(A1358,'Pivot price tier'!$C$8:$L$2290,10,0),"")</f>
        <v/>
      </c>
      <c r="Z1358" s="3" t="str">
        <f>IFERROR(VLOOKUP(A1358,'Pivot price tier by size'!$D$8:$M$2512,10,0),"")</f>
        <v/>
      </c>
      <c r="AA1358" s="3" t="str">
        <f>IFERROR(VLOOKUP(A1358,'Pivot category'!$B$8:$I$2236,8,0),"")</f>
        <v/>
      </c>
      <c r="AB1358" s="3" t="str">
        <f>IF(P1358&lt;$AC$1,"Bottom 5%","")</f>
        <v/>
      </c>
      <c r="AC1358"/>
      <c r="AD1358" t="s">
        <v>16516</v>
      </c>
      <c r="AE1358" t="s">
        <v>16518</v>
      </c>
    </row>
    <row r="1359" spans="1:31" x14ac:dyDescent="0.25">
      <c r="A1359" t="s">
        <v>13342</v>
      </c>
      <c r="B1359" t="s">
        <v>13343</v>
      </c>
      <c r="C1359" s="3" t="s">
        <v>32</v>
      </c>
      <c r="D1359" s="3" t="s">
        <v>13211</v>
      </c>
      <c r="E1359" s="3" t="s">
        <v>5101</v>
      </c>
      <c r="F1359" s="3">
        <v>70000</v>
      </c>
      <c r="G1359" s="34">
        <v>39.99</v>
      </c>
      <c r="H1359" s="3" t="s">
        <v>25</v>
      </c>
      <c r="I1359" s="3" t="s">
        <v>15</v>
      </c>
      <c r="J1359" s="3" t="s">
        <v>8102</v>
      </c>
      <c r="K1359" s="3" t="s">
        <v>8103</v>
      </c>
      <c r="L1359" s="3" t="s">
        <v>68</v>
      </c>
      <c r="M1359" s="26">
        <v>45505</v>
      </c>
      <c r="N1359"/>
      <c r="O1359" s="3">
        <v>45</v>
      </c>
      <c r="P1359" s="55">
        <v>20788.62</v>
      </c>
      <c r="Q1359" s="55">
        <v>17748.689999999999</v>
      </c>
      <c r="R1359" s="55">
        <v>3039.93</v>
      </c>
      <c r="S1359" s="57">
        <v>0.17</v>
      </c>
      <c r="T1359" s="55">
        <v>461.96933333333334</v>
      </c>
      <c r="U1359" s="55">
        <v>15115.18</v>
      </c>
      <c r="V1359" s="55">
        <v>19950.27</v>
      </c>
      <c r="W1359" s="55">
        <v>-4835.09</v>
      </c>
      <c r="X1359" s="57">
        <v>-0.24</v>
      </c>
      <c r="Y1359" s="3" t="str">
        <f>IFERROR(VLOOKUP(A1359,'Pivot price tier'!$C$8:$L$2290,10,0),"")</f>
        <v xml:space="preserve"> </v>
      </c>
      <c r="Z1359" s="3" t="str">
        <f>IFERROR(VLOOKUP(A1359,'Pivot price tier by size'!$D$8:$M$2512,10,0),"")</f>
        <v xml:space="preserve"> </v>
      </c>
      <c r="AA1359" s="3" t="str">
        <f>IFERROR(VLOOKUP(A1359,'Pivot category'!$B$8:$I$2236,8,0),"")</f>
        <v>X</v>
      </c>
      <c r="AB1359" s="3" t="str">
        <f>IF(P1359&lt;$AC$1,"Bottom 5%","")</f>
        <v>Bottom 5%</v>
      </c>
      <c r="AC1359"/>
      <c r="AD1359" t="s">
        <v>11018</v>
      </c>
      <c r="AE1359" t="s">
        <v>13877</v>
      </c>
    </row>
    <row r="1360" spans="1:31" x14ac:dyDescent="0.25">
      <c r="A1360" t="s">
        <v>12546</v>
      </c>
      <c r="B1360" t="s">
        <v>12547</v>
      </c>
      <c r="C1360" s="3" t="s">
        <v>32</v>
      </c>
      <c r="D1360" s="3" t="s">
        <v>12061</v>
      </c>
      <c r="E1360" s="3" t="s">
        <v>5101</v>
      </c>
      <c r="F1360" s="3">
        <v>70000</v>
      </c>
      <c r="G1360" s="34">
        <v>39.99</v>
      </c>
      <c r="H1360" s="3" t="s">
        <v>25</v>
      </c>
      <c r="I1360" s="3" t="s">
        <v>15</v>
      </c>
      <c r="J1360" s="3" t="s">
        <v>8102</v>
      </c>
      <c r="K1360" s="3" t="s">
        <v>8103</v>
      </c>
      <c r="L1360" s="3" t="s">
        <v>68</v>
      </c>
      <c r="M1360" s="26">
        <v>45323</v>
      </c>
      <c r="N1360"/>
      <c r="O1360" s="3">
        <v>62</v>
      </c>
      <c r="P1360" s="55">
        <v>37427.230000000003</v>
      </c>
      <c r="Q1360" s="55">
        <v>38836.660000000003</v>
      </c>
      <c r="R1360" s="55">
        <v>-1409.43</v>
      </c>
      <c r="S1360" s="57">
        <v>-0.04</v>
      </c>
      <c r="T1360" s="55">
        <v>603.66500000000008</v>
      </c>
      <c r="U1360" s="55">
        <v>38610.03</v>
      </c>
      <c r="V1360" s="55">
        <v>48655.35</v>
      </c>
      <c r="W1360" s="55">
        <v>-10045.32</v>
      </c>
      <c r="X1360" s="57">
        <v>-0.21</v>
      </c>
      <c r="Y1360" s="3" t="str">
        <f>IFERROR(VLOOKUP(A1360,'Pivot price tier'!$C$8:$L$2290,10,0),"")</f>
        <v xml:space="preserve"> </v>
      </c>
      <c r="Z1360" s="3" t="str">
        <f>IFERROR(VLOOKUP(A1360,'Pivot price tier by size'!$D$8:$M$2512,10,0),"")</f>
        <v xml:space="preserve"> </v>
      </c>
      <c r="AA1360" s="3" t="str">
        <f>IFERROR(VLOOKUP(A1360,'Pivot category'!$B$8:$I$2236,8,0),"")</f>
        <v>X</v>
      </c>
      <c r="AB1360" s="3" t="str">
        <f>IF(P1360&lt;$AC$1,"Bottom 5%","")</f>
        <v>Bottom 5%</v>
      </c>
      <c r="AC1360"/>
      <c r="AD1360" t="s">
        <v>11018</v>
      </c>
      <c r="AE1360" t="s">
        <v>13877</v>
      </c>
    </row>
    <row r="1361" spans="1:31" x14ac:dyDescent="0.25">
      <c r="A1361" t="s">
        <v>13685</v>
      </c>
      <c r="B1361" t="s">
        <v>13686</v>
      </c>
      <c r="C1361" s="3" t="s">
        <v>32</v>
      </c>
      <c r="D1361" s="3" t="s">
        <v>13318</v>
      </c>
      <c r="E1361" s="3" t="s">
        <v>5053</v>
      </c>
      <c r="F1361" s="3">
        <v>70000</v>
      </c>
      <c r="G1361" s="34">
        <v>43.99</v>
      </c>
      <c r="H1361" s="3" t="s">
        <v>27</v>
      </c>
      <c r="I1361" s="3" t="s">
        <v>23</v>
      </c>
      <c r="J1361" s="3" t="s">
        <v>8102</v>
      </c>
      <c r="K1361" s="3" t="s">
        <v>8103</v>
      </c>
      <c r="L1361" s="3" t="s">
        <v>68</v>
      </c>
      <c r="M1361" s="26">
        <v>45597</v>
      </c>
      <c r="N1361"/>
      <c r="O1361" s="3">
        <v>1</v>
      </c>
      <c r="P1361" s="55">
        <v>3607.18</v>
      </c>
      <c r="Q1361" s="55">
        <v>11921.29</v>
      </c>
      <c r="R1361" s="55">
        <v>-8314.11</v>
      </c>
      <c r="S1361" s="57">
        <v>-0.7</v>
      </c>
      <c r="T1361" s="55">
        <v>3607.18</v>
      </c>
      <c r="U1361" s="55">
        <v>527.88</v>
      </c>
      <c r="V1361" s="55">
        <v>2375.46</v>
      </c>
      <c r="W1361" s="55">
        <v>-1847.58</v>
      </c>
      <c r="X1361" s="57">
        <v>-0.78</v>
      </c>
      <c r="Y1361" s="3" t="str">
        <f>IFERROR(VLOOKUP(A1361,'Pivot price tier'!$C$8:$L$2290,10,0),"")</f>
        <v xml:space="preserve"> </v>
      </c>
      <c r="Z1361" s="3" t="str">
        <f>IFERROR(VLOOKUP(A1361,'Pivot price tier by size'!$D$8:$M$2512,10,0),"")</f>
        <v xml:space="preserve"> </v>
      </c>
      <c r="AA1361" s="3" t="str">
        <f>IFERROR(VLOOKUP(A1361,'Pivot category'!$B$8:$I$2236,8,0),"")</f>
        <v>X</v>
      </c>
      <c r="AB1361" s="3" t="str">
        <f>IF(P1361&lt;$AC$1,"Bottom 5%","")</f>
        <v>Bottom 5%</v>
      </c>
      <c r="AC1361"/>
      <c r="AD1361" t="s">
        <v>16514</v>
      </c>
      <c r="AE1361" t="s">
        <v>13881</v>
      </c>
    </row>
    <row r="1362" spans="1:31" x14ac:dyDescent="0.25">
      <c r="A1362" t="s">
        <v>7734</v>
      </c>
      <c r="B1362" t="s">
        <v>895</v>
      </c>
      <c r="C1362" s="3" t="s">
        <v>38</v>
      </c>
      <c r="D1362" s="3" t="s">
        <v>3174</v>
      </c>
      <c r="E1362" s="3" t="s">
        <v>5053</v>
      </c>
      <c r="F1362" s="3">
        <v>1000</v>
      </c>
      <c r="G1362" s="34">
        <v>22.99</v>
      </c>
      <c r="H1362" s="3" t="s">
        <v>28</v>
      </c>
      <c r="I1362" s="3" t="s">
        <v>17</v>
      </c>
      <c r="J1362" s="3" t="s">
        <v>8102</v>
      </c>
      <c r="K1362" s="3" t="s">
        <v>8103</v>
      </c>
      <c r="L1362" s="3" t="s">
        <v>68</v>
      </c>
      <c r="M1362" s="26" t="s">
        <v>16689</v>
      </c>
      <c r="N1362"/>
      <c r="O1362" s="3">
        <v>14</v>
      </c>
      <c r="P1362" s="55">
        <v>16437.849999999999</v>
      </c>
      <c r="Q1362" s="55">
        <v>16.440000000000001</v>
      </c>
      <c r="R1362" s="55">
        <v>16421.41</v>
      </c>
      <c r="S1362" s="57">
        <v>998.87</v>
      </c>
      <c r="T1362" s="55">
        <v>1174.1321428571428</v>
      </c>
      <c r="U1362" s="55">
        <v>6529.16</v>
      </c>
      <c r="V1362" s="55">
        <v>0</v>
      </c>
      <c r="W1362" s="55">
        <v>6529.16</v>
      </c>
      <c r="X1362" s="57">
        <v>0</v>
      </c>
      <c r="Y1362" s="3" t="str">
        <f>IFERROR(VLOOKUP(A1362,'Pivot price tier'!$C$8:$L$2290,10,0),"")</f>
        <v xml:space="preserve"> </v>
      </c>
      <c r="Z1362" s="3" t="str">
        <f>IFERROR(VLOOKUP(A1362,'Pivot price tier by size'!$D$8:$M$2512,10,0),"")</f>
        <v xml:space="preserve"> </v>
      </c>
      <c r="AA1362" s="3" t="str">
        <f>IFERROR(VLOOKUP(A1362,'Pivot category'!$B$8:$I$2236,8,0),"")</f>
        <v>X</v>
      </c>
      <c r="AB1362" s="3" t="str">
        <f>IF(P1362&lt;$AC$1,"Bottom 5%","")</f>
        <v>Bottom 5%</v>
      </c>
      <c r="AC1362"/>
      <c r="AD1362" t="s">
        <v>16512</v>
      </c>
      <c r="AE1362" t="s">
        <v>16541</v>
      </c>
    </row>
    <row r="1363" spans="1:31" x14ac:dyDescent="0.25">
      <c r="A1363" t="s">
        <v>5671</v>
      </c>
      <c r="B1363" t="s">
        <v>896</v>
      </c>
      <c r="C1363" s="3" t="s">
        <v>32</v>
      </c>
      <c r="D1363" s="3" t="s">
        <v>3175</v>
      </c>
      <c r="E1363" s="3" t="s">
        <v>5053</v>
      </c>
      <c r="F1363" s="3">
        <v>1000</v>
      </c>
      <c r="G1363" s="34">
        <v>10.99</v>
      </c>
      <c r="H1363" s="3" t="s">
        <v>28</v>
      </c>
      <c r="I1363" s="3" t="s">
        <v>19</v>
      </c>
      <c r="J1363" s="3" t="s">
        <v>8102</v>
      </c>
      <c r="K1363" s="3" t="s">
        <v>8103</v>
      </c>
      <c r="L1363" s="3" t="s">
        <v>68</v>
      </c>
      <c r="M1363" s="26" t="s">
        <v>16689</v>
      </c>
      <c r="N1363"/>
      <c r="O1363" s="3">
        <v>15</v>
      </c>
      <c r="P1363" s="55">
        <v>15737.68</v>
      </c>
      <c r="Q1363" s="55">
        <v>2023.97</v>
      </c>
      <c r="R1363" s="55">
        <v>13713.71</v>
      </c>
      <c r="S1363" s="57">
        <v>6.78</v>
      </c>
      <c r="T1363" s="55">
        <v>1049.1786666666667</v>
      </c>
      <c r="U1363" s="55">
        <v>8187.55</v>
      </c>
      <c r="V1363" s="55">
        <v>696.48</v>
      </c>
      <c r="W1363" s="55">
        <v>7491.07</v>
      </c>
      <c r="X1363" s="57">
        <v>10.76</v>
      </c>
      <c r="Y1363" s="3" t="str">
        <f>IFERROR(VLOOKUP(A1363,'Pivot price tier'!$C$8:$L$2290,10,0),"")</f>
        <v xml:space="preserve"> </v>
      </c>
      <c r="Z1363" s="3" t="str">
        <f>IFERROR(VLOOKUP(A1363,'Pivot price tier by size'!$D$8:$M$2512,10,0),"")</f>
        <v xml:space="preserve"> </v>
      </c>
      <c r="AA1363" s="3" t="str">
        <f>IFERROR(VLOOKUP(A1363,'Pivot category'!$B$8:$I$2236,8,0),"")</f>
        <v>X</v>
      </c>
      <c r="AB1363" s="3" t="str">
        <f>IF(P1363&lt;$AC$1,"Bottom 5%","")</f>
        <v>Bottom 5%</v>
      </c>
      <c r="AC1363"/>
      <c r="AD1363" t="s">
        <v>16512</v>
      </c>
      <c r="AE1363" t="s">
        <v>16541</v>
      </c>
    </row>
    <row r="1364" spans="1:31" hidden="1" x14ac:dyDescent="0.25">
      <c r="A1364" t="s">
        <v>6940</v>
      </c>
      <c r="B1364" t="s">
        <v>646</v>
      </c>
      <c r="C1364" s="3" t="s">
        <v>34</v>
      </c>
      <c r="D1364" s="3" t="s">
        <v>2905</v>
      </c>
      <c r="E1364" s="3" t="s">
        <v>5053</v>
      </c>
      <c r="F1364" s="3">
        <v>5000</v>
      </c>
      <c r="G1364" s="34">
        <v>4.99</v>
      </c>
      <c r="H1364" s="3" t="s">
        <v>26</v>
      </c>
      <c r="I1364" s="3" t="s">
        <v>23</v>
      </c>
      <c r="J1364" s="3" t="s">
        <v>8107</v>
      </c>
      <c r="K1364" s="3" t="s">
        <v>8111</v>
      </c>
      <c r="L1364" s="3" t="s">
        <v>8106</v>
      </c>
      <c r="M1364" s="26" t="s">
        <v>16689</v>
      </c>
      <c r="N1364"/>
      <c r="O1364" s="3">
        <v>4</v>
      </c>
      <c r="P1364" s="55">
        <v>1773.34</v>
      </c>
      <c r="Q1364" s="55">
        <v>513.80999999999995</v>
      </c>
      <c r="R1364" s="55">
        <v>1259.53</v>
      </c>
      <c r="S1364" s="57">
        <v>2.4500000000000002</v>
      </c>
      <c r="T1364" s="55">
        <v>443.33499999999998</v>
      </c>
      <c r="U1364" s="55">
        <v>373.68</v>
      </c>
      <c r="V1364" s="55">
        <v>103.8</v>
      </c>
      <c r="W1364" s="55">
        <v>269.88</v>
      </c>
      <c r="X1364" s="57">
        <v>2.6</v>
      </c>
      <c r="Y1364" s="3" t="str">
        <f>IFERROR(VLOOKUP(A1364,'Pivot price tier'!$C$8:$L$2290,10,0),"")</f>
        <v/>
      </c>
      <c r="Z1364" s="3" t="str">
        <f>IFERROR(VLOOKUP(A1364,'Pivot price tier by size'!$D$8:$M$2512,10,0),"")</f>
        <v/>
      </c>
      <c r="AA1364" s="3" t="str">
        <f>IFERROR(VLOOKUP(A1364,'Pivot category'!$B$8:$I$2236,8,0),"")</f>
        <v/>
      </c>
      <c r="AB1364" s="3" t="str">
        <f>IF(P1364&lt;$AC$1,"Bottom 5%","")</f>
        <v>Bottom 5%</v>
      </c>
      <c r="AC1364"/>
      <c r="AD1364" t="s">
        <v>11021</v>
      </c>
      <c r="AE1364" t="s">
        <v>16555</v>
      </c>
    </row>
    <row r="1365" spans="1:31" hidden="1" x14ac:dyDescent="0.25">
      <c r="A1365" t="s">
        <v>6938</v>
      </c>
      <c r="B1365" t="s">
        <v>647</v>
      </c>
      <c r="C1365" s="3" t="s">
        <v>34</v>
      </c>
      <c r="D1365" s="3" t="s">
        <v>2906</v>
      </c>
      <c r="E1365" s="3" t="s">
        <v>5053</v>
      </c>
      <c r="F1365" s="3">
        <v>5000</v>
      </c>
      <c r="G1365" s="34">
        <v>4.99</v>
      </c>
      <c r="H1365" s="3" t="s">
        <v>26</v>
      </c>
      <c r="I1365" s="3" t="s">
        <v>23</v>
      </c>
      <c r="J1365" s="3" t="s">
        <v>8107</v>
      </c>
      <c r="K1365" s="3" t="s">
        <v>8111</v>
      </c>
      <c r="L1365" s="3" t="s">
        <v>8106</v>
      </c>
      <c r="M1365" s="26" t="s">
        <v>16689</v>
      </c>
      <c r="N1365"/>
      <c r="O1365" s="3">
        <v>8</v>
      </c>
      <c r="P1365" s="55">
        <v>1949.19</v>
      </c>
      <c r="Q1365" s="55">
        <v>446.34</v>
      </c>
      <c r="R1365" s="55">
        <v>1502.85</v>
      </c>
      <c r="S1365" s="57">
        <v>3.37</v>
      </c>
      <c r="T1365" s="55">
        <v>243.64875000000001</v>
      </c>
      <c r="U1365" s="55">
        <v>480.27</v>
      </c>
      <c r="V1365" s="55">
        <v>108.99</v>
      </c>
      <c r="W1365" s="55">
        <v>371.28</v>
      </c>
      <c r="X1365" s="57">
        <v>3.41</v>
      </c>
      <c r="Y1365" s="3" t="str">
        <f>IFERROR(VLOOKUP(A1365,'Pivot price tier'!$C$8:$L$2290,10,0),"")</f>
        <v/>
      </c>
      <c r="Z1365" s="3" t="str">
        <f>IFERROR(VLOOKUP(A1365,'Pivot price tier by size'!$D$8:$M$2512,10,0),"")</f>
        <v/>
      </c>
      <c r="AA1365" s="3" t="str">
        <f>IFERROR(VLOOKUP(A1365,'Pivot category'!$B$8:$I$2236,8,0),"")</f>
        <v/>
      </c>
      <c r="AB1365" s="3" t="str">
        <f>IF(P1365&lt;$AC$1,"Bottom 5%","")</f>
        <v>Bottom 5%</v>
      </c>
      <c r="AC1365"/>
      <c r="AD1365" t="s">
        <v>11021</v>
      </c>
      <c r="AE1365" t="s">
        <v>16555</v>
      </c>
    </row>
    <row r="1366" spans="1:31" hidden="1" x14ac:dyDescent="0.25">
      <c r="A1366" t="s">
        <v>6939</v>
      </c>
      <c r="B1366" t="s">
        <v>648</v>
      </c>
      <c r="C1366" s="3" t="s">
        <v>34</v>
      </c>
      <c r="D1366" s="3" t="s">
        <v>2907</v>
      </c>
      <c r="E1366" s="3" t="s">
        <v>5053</v>
      </c>
      <c r="F1366" s="3">
        <v>5000</v>
      </c>
      <c r="G1366" s="34">
        <v>4.99</v>
      </c>
      <c r="H1366" s="3" t="s">
        <v>26</v>
      </c>
      <c r="I1366" s="3" t="s">
        <v>23</v>
      </c>
      <c r="J1366" s="3" t="s">
        <v>8107</v>
      </c>
      <c r="K1366" s="3" t="s">
        <v>8111</v>
      </c>
      <c r="L1366" s="3" t="s">
        <v>8106</v>
      </c>
      <c r="M1366" s="26" t="s">
        <v>16689</v>
      </c>
      <c r="N1366"/>
      <c r="O1366" s="3">
        <v>6</v>
      </c>
      <c r="P1366" s="55">
        <v>2494.71</v>
      </c>
      <c r="Q1366" s="55">
        <v>638.37</v>
      </c>
      <c r="R1366" s="55">
        <v>1856.34</v>
      </c>
      <c r="S1366" s="57">
        <v>2.91</v>
      </c>
      <c r="T1366" s="55">
        <v>415.78500000000003</v>
      </c>
      <c r="U1366" s="55">
        <v>433.56</v>
      </c>
      <c r="V1366" s="55">
        <v>939.39</v>
      </c>
      <c r="W1366" s="55">
        <v>-505.83</v>
      </c>
      <c r="X1366" s="57">
        <v>-0.54</v>
      </c>
      <c r="Y1366" s="3" t="str">
        <f>IFERROR(VLOOKUP(A1366,'Pivot price tier'!$C$8:$L$2290,10,0),"")</f>
        <v/>
      </c>
      <c r="Z1366" s="3" t="str">
        <f>IFERROR(VLOOKUP(A1366,'Pivot price tier by size'!$D$8:$M$2512,10,0),"")</f>
        <v/>
      </c>
      <c r="AA1366" s="3" t="str">
        <f>IFERROR(VLOOKUP(A1366,'Pivot category'!$B$8:$I$2236,8,0),"")</f>
        <v/>
      </c>
      <c r="AB1366" s="3" t="str">
        <f>IF(P1366&lt;$AC$1,"Bottom 5%","")</f>
        <v>Bottom 5%</v>
      </c>
      <c r="AC1366"/>
      <c r="AD1366" t="s">
        <v>11021</v>
      </c>
      <c r="AE1366" t="s">
        <v>16555</v>
      </c>
    </row>
    <row r="1367" spans="1:31" hidden="1" x14ac:dyDescent="0.25">
      <c r="A1367" t="s">
        <v>6888</v>
      </c>
      <c r="B1367" t="s">
        <v>649</v>
      </c>
      <c r="C1367" s="3" t="s">
        <v>34</v>
      </c>
      <c r="D1367" s="3" t="s">
        <v>2908</v>
      </c>
      <c r="E1367" s="3" t="s">
        <v>5053</v>
      </c>
      <c r="F1367" s="3">
        <v>1000</v>
      </c>
      <c r="G1367" s="34">
        <v>8.99</v>
      </c>
      <c r="H1367" s="3" t="s">
        <v>26</v>
      </c>
      <c r="I1367" s="3" t="s">
        <v>19</v>
      </c>
      <c r="J1367" s="3" t="s">
        <v>8107</v>
      </c>
      <c r="K1367" s="3" t="s">
        <v>8103</v>
      </c>
      <c r="L1367" s="3" t="s">
        <v>8108</v>
      </c>
      <c r="M1367" s="26" t="s">
        <v>16689</v>
      </c>
      <c r="N1367"/>
      <c r="O1367" s="3" t="s">
        <v>78</v>
      </c>
      <c r="P1367" s="55">
        <v>89.9</v>
      </c>
      <c r="Q1367" s="55">
        <v>233.84</v>
      </c>
      <c r="R1367" s="55">
        <v>-143.94</v>
      </c>
      <c r="S1367" s="57">
        <v>-0.62</v>
      </c>
      <c r="T1367" s="55" t="s">
        <v>78</v>
      </c>
      <c r="U1367" s="55" t="s">
        <v>78</v>
      </c>
      <c r="V1367" s="55" t="s">
        <v>78</v>
      </c>
      <c r="W1367" s="55" t="s">
        <v>78</v>
      </c>
      <c r="X1367" s="57" t="s">
        <v>78</v>
      </c>
      <c r="Y1367" s="3" t="str">
        <f>IFERROR(VLOOKUP(A1367,'Pivot price tier'!$C$8:$L$2290,10,0),"")</f>
        <v/>
      </c>
      <c r="Z1367" s="3" t="str">
        <f>IFERROR(VLOOKUP(A1367,'Pivot price tier by size'!$D$8:$M$2512,10,0),"")</f>
        <v/>
      </c>
      <c r="AA1367" s="3" t="str">
        <f>IFERROR(VLOOKUP(A1367,'Pivot category'!$B$8:$I$2236,8,0),"")</f>
        <v/>
      </c>
      <c r="AB1367" s="3" t="str">
        <f>IF(P1367&lt;$AC$1,"Bottom 5%","")</f>
        <v>Bottom 5%</v>
      </c>
      <c r="AC1367"/>
      <c r="AD1367" t="s">
        <v>16512</v>
      </c>
      <c r="AE1367" t="s">
        <v>13856</v>
      </c>
    </row>
    <row r="1368" spans="1:31" hidden="1" x14ac:dyDescent="0.25">
      <c r="A1368" t="s">
        <v>5708</v>
      </c>
      <c r="B1368" t="s">
        <v>650</v>
      </c>
      <c r="C1368" s="3" t="s">
        <v>32</v>
      </c>
      <c r="D1368" s="3" t="s">
        <v>2909</v>
      </c>
      <c r="E1368" s="3" t="s">
        <v>5053</v>
      </c>
      <c r="F1368" s="3">
        <v>1000</v>
      </c>
      <c r="G1368" s="34">
        <v>16.79</v>
      </c>
      <c r="H1368" s="3" t="s">
        <v>26</v>
      </c>
      <c r="I1368" s="3" t="s">
        <v>19</v>
      </c>
      <c r="J1368" s="3" t="s">
        <v>8107</v>
      </c>
      <c r="K1368" s="3" t="s">
        <v>8103</v>
      </c>
      <c r="L1368" s="3" t="s">
        <v>8106</v>
      </c>
      <c r="M1368" s="26" t="s">
        <v>16689</v>
      </c>
      <c r="N1368"/>
      <c r="O1368" s="3">
        <v>0</v>
      </c>
      <c r="P1368" s="55">
        <v>83.95</v>
      </c>
      <c r="Q1368" s="55">
        <v>83.97</v>
      </c>
      <c r="R1368" s="55">
        <v>-0.02</v>
      </c>
      <c r="S1368" s="57">
        <v>0</v>
      </c>
      <c r="T1368" s="55" t="s">
        <v>78</v>
      </c>
      <c r="U1368" s="55">
        <v>0</v>
      </c>
      <c r="V1368" s="55">
        <v>313.48</v>
      </c>
      <c r="W1368" s="55">
        <v>-313.48</v>
      </c>
      <c r="X1368" s="57">
        <v>-1</v>
      </c>
      <c r="Y1368" s="3" t="str">
        <f>IFERROR(VLOOKUP(A1368,'Pivot price tier'!$C$8:$L$2290,10,0),"")</f>
        <v/>
      </c>
      <c r="Z1368" s="3" t="str">
        <f>IFERROR(VLOOKUP(A1368,'Pivot price tier by size'!$D$8:$M$2512,10,0),"")</f>
        <v/>
      </c>
      <c r="AA1368" s="3" t="str">
        <f>IFERROR(VLOOKUP(A1368,'Pivot category'!$B$8:$I$2236,8,0),"")</f>
        <v/>
      </c>
      <c r="AB1368" s="3" t="str">
        <f>IF(P1368&lt;$AC$1,"Bottom 5%","")</f>
        <v>Bottom 5%</v>
      </c>
      <c r="AC1368"/>
      <c r="AD1368" t="s">
        <v>16512</v>
      </c>
      <c r="AE1368" t="s">
        <v>13856</v>
      </c>
    </row>
    <row r="1369" spans="1:31" x14ac:dyDescent="0.25">
      <c r="A1369" t="s">
        <v>12866</v>
      </c>
      <c r="B1369" t="s">
        <v>12867</v>
      </c>
      <c r="C1369" s="3" t="s">
        <v>32</v>
      </c>
      <c r="D1369" s="3" t="s">
        <v>12688</v>
      </c>
      <c r="E1369" s="3" t="s">
        <v>5053</v>
      </c>
      <c r="F1369" s="3">
        <v>70000</v>
      </c>
      <c r="G1369" s="34">
        <v>28.99</v>
      </c>
      <c r="H1369" s="3" t="s">
        <v>26</v>
      </c>
      <c r="I1369" s="3" t="s">
        <v>23</v>
      </c>
      <c r="J1369" s="3" t="s">
        <v>8102</v>
      </c>
      <c r="K1369" s="3" t="s">
        <v>8103</v>
      </c>
      <c r="L1369" s="3" t="s">
        <v>68</v>
      </c>
      <c r="M1369" s="26">
        <v>45474</v>
      </c>
      <c r="N1369"/>
      <c r="O1369" s="3">
        <v>38</v>
      </c>
      <c r="P1369" s="55">
        <v>20493.849999999999</v>
      </c>
      <c r="Q1369" s="55">
        <v>22908.61</v>
      </c>
      <c r="R1369" s="55">
        <v>-2414.7600000000002</v>
      </c>
      <c r="S1369" s="57">
        <v>-0.11</v>
      </c>
      <c r="T1369" s="55">
        <v>539.31184210526317</v>
      </c>
      <c r="U1369" s="55">
        <v>19950.05</v>
      </c>
      <c r="V1369" s="55">
        <v>19910.689999999999</v>
      </c>
      <c r="W1369" s="55">
        <v>39.36</v>
      </c>
      <c r="X1369" s="57">
        <v>0</v>
      </c>
      <c r="Y1369" s="3" t="str">
        <f>IFERROR(VLOOKUP(A1369,'Pivot price tier'!$C$8:$L$2290,10,0),"")</f>
        <v xml:space="preserve"> </v>
      </c>
      <c r="Z1369" s="3" t="str">
        <f>IFERROR(VLOOKUP(A1369,'Pivot price tier by size'!$D$8:$M$2512,10,0),"")</f>
        <v xml:space="preserve"> </v>
      </c>
      <c r="AA1369" s="3" t="str">
        <f>IFERROR(VLOOKUP(A1369,'Pivot category'!$B$8:$I$2236,8,0),"")</f>
        <v>X</v>
      </c>
      <c r="AB1369" s="3" t="str">
        <f>IF(P1369&lt;$AC$1,"Bottom 5%","")</f>
        <v>Bottom 5%</v>
      </c>
      <c r="AC1369"/>
      <c r="AD1369" t="s">
        <v>11018</v>
      </c>
      <c r="AE1369" t="s">
        <v>16573</v>
      </c>
    </row>
    <row r="1370" spans="1:31" hidden="1" x14ac:dyDescent="0.25">
      <c r="A1370" t="s">
        <v>6526</v>
      </c>
      <c r="B1370" t="s">
        <v>652</v>
      </c>
      <c r="C1370" s="3" t="s">
        <v>32</v>
      </c>
      <c r="D1370" s="3" t="s">
        <v>2911</v>
      </c>
      <c r="E1370" s="3" t="s">
        <v>5101</v>
      </c>
      <c r="F1370" s="3">
        <v>8000</v>
      </c>
      <c r="G1370" s="34">
        <v>12.99</v>
      </c>
      <c r="H1370" s="3" t="s">
        <v>26</v>
      </c>
      <c r="I1370" s="3" t="s">
        <v>19</v>
      </c>
      <c r="J1370" s="3" t="s">
        <v>8102</v>
      </c>
      <c r="K1370" s="3" t="s">
        <v>8124</v>
      </c>
      <c r="L1370" s="3" t="s">
        <v>68</v>
      </c>
      <c r="M1370" s="26" t="s">
        <v>16689</v>
      </c>
      <c r="N1370"/>
      <c r="O1370" s="3">
        <v>41</v>
      </c>
      <c r="P1370" s="55">
        <v>7521.21</v>
      </c>
      <c r="Q1370" s="55">
        <v>9313.83</v>
      </c>
      <c r="R1370" s="55">
        <v>-1792.62</v>
      </c>
      <c r="S1370" s="57">
        <v>-0.19</v>
      </c>
      <c r="T1370" s="55">
        <v>183.44414634146341</v>
      </c>
      <c r="U1370" s="55">
        <v>11587.08</v>
      </c>
      <c r="V1370" s="55">
        <v>12028.74</v>
      </c>
      <c r="W1370" s="55">
        <v>-441.66</v>
      </c>
      <c r="X1370" s="57">
        <v>-0.04</v>
      </c>
      <c r="Y1370" s="3" t="str">
        <f>IFERROR(VLOOKUP(A1370,'Pivot price tier'!$C$8:$L$2290,10,0),"")</f>
        <v/>
      </c>
      <c r="Z1370" s="3" t="str">
        <f>IFERROR(VLOOKUP(A1370,'Pivot price tier by size'!$D$8:$M$2512,10,0),"")</f>
        <v/>
      </c>
      <c r="AA1370" s="3" t="str">
        <f>IFERROR(VLOOKUP(A1370,'Pivot category'!$B$8:$I$2236,8,0),"")</f>
        <v/>
      </c>
      <c r="AB1370" s="3" t="str">
        <f>IF(P1370&lt;$AC$1,"Bottom 5%","")</f>
        <v>Bottom 5%</v>
      </c>
      <c r="AC1370"/>
      <c r="AD1370" t="s">
        <v>16512</v>
      </c>
      <c r="AE1370" t="s">
        <v>13856</v>
      </c>
    </row>
    <row r="1371" spans="1:31" hidden="1" x14ac:dyDescent="0.25">
      <c r="A1371" t="s">
        <v>7411</v>
      </c>
      <c r="B1371" t="s">
        <v>653</v>
      </c>
      <c r="C1371" s="3" t="s">
        <v>36</v>
      </c>
      <c r="D1371" s="3" t="s">
        <v>2912</v>
      </c>
      <c r="E1371" s="3" t="s">
        <v>5053</v>
      </c>
      <c r="F1371" s="3">
        <v>4000</v>
      </c>
      <c r="G1371" s="34">
        <v>13.99</v>
      </c>
      <c r="H1371" s="3" t="s">
        <v>26</v>
      </c>
      <c r="I1371" s="3" t="s">
        <v>17</v>
      </c>
      <c r="J1371" s="3" t="s">
        <v>8112</v>
      </c>
      <c r="K1371" s="3" t="s">
        <v>8111</v>
      </c>
      <c r="L1371" s="3" t="s">
        <v>68</v>
      </c>
      <c r="M1371" s="26" t="s">
        <v>16689</v>
      </c>
      <c r="N1371"/>
      <c r="O1371" s="3">
        <v>2</v>
      </c>
      <c r="P1371" s="55">
        <v>505.11</v>
      </c>
      <c r="Q1371" s="55">
        <v>137.38999999999999</v>
      </c>
      <c r="R1371" s="55">
        <v>367.72</v>
      </c>
      <c r="S1371" s="57">
        <v>2.68</v>
      </c>
      <c r="T1371" s="55">
        <v>252.55500000000001</v>
      </c>
      <c r="U1371" s="55">
        <v>71441.27</v>
      </c>
      <c r="V1371" s="55">
        <v>46437.82</v>
      </c>
      <c r="W1371" s="55">
        <v>25003.45</v>
      </c>
      <c r="X1371" s="57">
        <v>0.54</v>
      </c>
      <c r="Y1371" s="3" t="str">
        <f>IFERROR(VLOOKUP(A1371,'Pivot price tier'!$C$8:$L$2290,10,0),"")</f>
        <v/>
      </c>
      <c r="Z1371" s="3" t="str">
        <f>IFERROR(VLOOKUP(A1371,'Pivot price tier by size'!$D$8:$M$2512,10,0),"")</f>
        <v/>
      </c>
      <c r="AA1371" s="3" t="str">
        <f>IFERROR(VLOOKUP(A1371,'Pivot category'!$B$8:$I$2236,8,0),"")</f>
        <v/>
      </c>
      <c r="AB1371" s="3" t="str">
        <f>IF(P1371&lt;$AC$1,"Bottom 5%","")</f>
        <v>Bottom 5%</v>
      </c>
      <c r="AC1371"/>
      <c r="AD1371" t="s">
        <v>16512</v>
      </c>
      <c r="AE1371" t="s">
        <v>13856</v>
      </c>
    </row>
    <row r="1372" spans="1:31" x14ac:dyDescent="0.25">
      <c r="A1372" t="s">
        <v>12774</v>
      </c>
      <c r="B1372" t="s">
        <v>12775</v>
      </c>
      <c r="C1372" s="3" t="s">
        <v>32</v>
      </c>
      <c r="D1372" s="3" t="s">
        <v>12672</v>
      </c>
      <c r="E1372" s="3">
        <v>0</v>
      </c>
      <c r="F1372" s="3">
        <v>70000</v>
      </c>
      <c r="G1372" s="34">
        <v>19.989999999999998</v>
      </c>
      <c r="H1372" s="3" t="s">
        <v>8184</v>
      </c>
      <c r="I1372" s="3" t="s">
        <v>12122</v>
      </c>
      <c r="J1372" s="3" t="s">
        <v>8102</v>
      </c>
      <c r="K1372" s="3" t="s">
        <v>8103</v>
      </c>
      <c r="L1372" s="3" t="s">
        <v>68</v>
      </c>
      <c r="M1372" s="26">
        <v>45474</v>
      </c>
      <c r="N1372"/>
      <c r="O1372" s="3">
        <v>55</v>
      </c>
      <c r="P1372" s="55">
        <v>16023.54</v>
      </c>
      <c r="Q1372" s="55">
        <v>22569.88</v>
      </c>
      <c r="R1372" s="55">
        <v>-6546.34</v>
      </c>
      <c r="S1372" s="57">
        <v>-0.28999999999999998</v>
      </c>
      <c r="T1372" s="55">
        <v>291.33709090909093</v>
      </c>
      <c r="U1372" s="55">
        <v>6865.36</v>
      </c>
      <c r="V1372" s="55">
        <v>10099.719999999999</v>
      </c>
      <c r="W1372" s="55">
        <v>-3234.36</v>
      </c>
      <c r="X1372" s="57">
        <v>-0.32</v>
      </c>
      <c r="Y1372" s="3" t="str">
        <f>IFERROR(VLOOKUP(A1372,'Pivot price tier'!$C$8:$L$2290,10,0),"")</f>
        <v xml:space="preserve"> </v>
      </c>
      <c r="Z1372" s="3" t="str">
        <f>IFERROR(VLOOKUP(A1372,'Pivot price tier by size'!$D$8:$M$2512,10,0),"")</f>
        <v xml:space="preserve"> </v>
      </c>
      <c r="AA1372" s="3" t="str">
        <f>IFERROR(VLOOKUP(A1372,'Pivot category'!$B$8:$I$2236,8,0),"")</f>
        <v>X</v>
      </c>
      <c r="AB1372" s="3" t="str">
        <f>IF(P1372&lt;$AC$1,"Bottom 5%","")</f>
        <v>Bottom 5%</v>
      </c>
      <c r="AC1372"/>
      <c r="AD1372" t="s">
        <v>11018</v>
      </c>
      <c r="AE1372" t="s">
        <v>13890</v>
      </c>
    </row>
    <row r="1373" spans="1:31" hidden="1" x14ac:dyDescent="0.25">
      <c r="A1373" t="s">
        <v>7159</v>
      </c>
      <c r="B1373" t="s">
        <v>655</v>
      </c>
      <c r="C1373" s="3" t="s">
        <v>69</v>
      </c>
      <c r="D1373" s="3" t="s">
        <v>2914</v>
      </c>
      <c r="E1373" s="3" t="s">
        <v>5101</v>
      </c>
      <c r="F1373" s="3">
        <v>4000</v>
      </c>
      <c r="G1373" s="34">
        <v>0.59</v>
      </c>
      <c r="H1373" s="3" t="s">
        <v>26</v>
      </c>
      <c r="I1373" s="3" t="s">
        <v>70</v>
      </c>
      <c r="J1373" s="3" t="s">
        <v>8112</v>
      </c>
      <c r="K1373" s="3" t="s">
        <v>8111</v>
      </c>
      <c r="L1373" s="3" t="s">
        <v>8106</v>
      </c>
      <c r="M1373" s="26" t="s">
        <v>16689</v>
      </c>
      <c r="N1373"/>
      <c r="O1373" s="3">
        <v>1</v>
      </c>
      <c r="P1373" s="55">
        <v>40.119999999999997</v>
      </c>
      <c r="Q1373" s="55">
        <v>425</v>
      </c>
      <c r="R1373" s="55">
        <v>-384.88</v>
      </c>
      <c r="S1373" s="57">
        <v>-0.91</v>
      </c>
      <c r="T1373" s="55">
        <v>40.119999999999997</v>
      </c>
      <c r="U1373" s="55">
        <v>14.75</v>
      </c>
      <c r="V1373" s="55">
        <v>65.34</v>
      </c>
      <c r="W1373" s="55">
        <v>-50.59</v>
      </c>
      <c r="X1373" s="57">
        <v>-0.77</v>
      </c>
      <c r="Y1373" s="3" t="str">
        <f>IFERROR(VLOOKUP(A1373,'Pivot price tier'!$C$8:$L$2290,10,0),"")</f>
        <v/>
      </c>
      <c r="Z1373" s="3" t="str">
        <f>IFERROR(VLOOKUP(A1373,'Pivot price tier by size'!$D$8:$M$2512,10,0),"")</f>
        <v/>
      </c>
      <c r="AA1373" s="3" t="str">
        <f>IFERROR(VLOOKUP(A1373,'Pivot category'!$B$8:$I$2236,8,0),"")</f>
        <v/>
      </c>
      <c r="AB1373" s="3" t="str">
        <f>IF(P1373&lt;$AC$1,"Bottom 5%","")</f>
        <v>Bottom 5%</v>
      </c>
      <c r="AC1373"/>
      <c r="AD1373" t="s">
        <v>16512</v>
      </c>
      <c r="AE1373" t="s">
        <v>13856</v>
      </c>
    </row>
    <row r="1374" spans="1:31" x14ac:dyDescent="0.25">
      <c r="A1374" t="s">
        <v>12283</v>
      </c>
      <c r="B1374" t="s">
        <v>12284</v>
      </c>
      <c r="C1374" s="3" t="s">
        <v>10307</v>
      </c>
      <c r="D1374" s="3" t="s">
        <v>12115</v>
      </c>
      <c r="E1374" s="3">
        <v>0</v>
      </c>
      <c r="F1374" s="3">
        <v>7000</v>
      </c>
      <c r="G1374" s="34">
        <v>5.99</v>
      </c>
      <c r="H1374" s="3" t="s">
        <v>8184</v>
      </c>
      <c r="I1374" s="3" t="s">
        <v>12123</v>
      </c>
      <c r="J1374" s="3" t="s">
        <v>8102</v>
      </c>
      <c r="K1374" s="3" t="s">
        <v>8103</v>
      </c>
      <c r="L1374" s="3" t="s">
        <v>68</v>
      </c>
      <c r="M1374" s="26" t="s">
        <v>16689</v>
      </c>
      <c r="N1374"/>
      <c r="O1374" s="3">
        <v>31</v>
      </c>
      <c r="P1374" s="55">
        <v>15526.08</v>
      </c>
      <c r="Q1374" s="55">
        <v>19796.95</v>
      </c>
      <c r="R1374" s="55">
        <v>-4270.87</v>
      </c>
      <c r="S1374" s="57">
        <v>-0.22</v>
      </c>
      <c r="T1374" s="55">
        <v>500.84129032258062</v>
      </c>
      <c r="U1374" s="55">
        <v>252011.28</v>
      </c>
      <c r="V1374" s="55">
        <v>96379.1</v>
      </c>
      <c r="W1374" s="55">
        <v>155632.18</v>
      </c>
      <c r="X1374" s="57">
        <v>1.61</v>
      </c>
      <c r="Y1374" s="3" t="str">
        <f>IFERROR(VLOOKUP(A1374,'Pivot price tier'!$C$8:$L$2290,10,0),"")</f>
        <v xml:space="preserve"> </v>
      </c>
      <c r="Z1374" s="3" t="str">
        <f>IFERROR(VLOOKUP(A1374,'Pivot price tier by size'!$D$8:$M$2512,10,0),"")</f>
        <v xml:space="preserve"> </v>
      </c>
      <c r="AA1374" s="3" t="str">
        <f>IFERROR(VLOOKUP(A1374,'Pivot category'!$B$8:$I$2236,8,0),"")</f>
        <v>X</v>
      </c>
      <c r="AB1374" s="3" t="str">
        <f>IF(P1374&lt;$AC$1,"Bottom 5%","")</f>
        <v>Bottom 5%</v>
      </c>
      <c r="AC1374"/>
      <c r="AD1374" t="s">
        <v>11018</v>
      </c>
      <c r="AE1374" t="s">
        <v>13876</v>
      </c>
    </row>
    <row r="1375" spans="1:31" hidden="1" x14ac:dyDescent="0.25">
      <c r="A1375" t="s">
        <v>7430</v>
      </c>
      <c r="B1375" t="s">
        <v>657</v>
      </c>
      <c r="C1375" s="3" t="s">
        <v>36</v>
      </c>
      <c r="D1375" s="3" t="s">
        <v>2916</v>
      </c>
      <c r="E1375" s="3" t="s">
        <v>5053</v>
      </c>
      <c r="F1375" s="3">
        <v>4000</v>
      </c>
      <c r="G1375" s="34">
        <v>7.79</v>
      </c>
      <c r="H1375" s="3" t="s">
        <v>26</v>
      </c>
      <c r="I1375" s="3" t="s">
        <v>13</v>
      </c>
      <c r="J1375" s="3" t="s">
        <v>8104</v>
      </c>
      <c r="K1375" s="3" t="s">
        <v>8111</v>
      </c>
      <c r="L1375" s="3" t="s">
        <v>8108</v>
      </c>
      <c r="M1375" s="26" t="s">
        <v>16689</v>
      </c>
      <c r="N1375"/>
      <c r="O1375" s="3" t="s">
        <v>78</v>
      </c>
      <c r="P1375" s="55"/>
      <c r="Q1375" s="55">
        <v>54.53</v>
      </c>
      <c r="R1375" s="55">
        <v>-54.53</v>
      </c>
      <c r="S1375" s="57">
        <v>-1</v>
      </c>
      <c r="T1375" s="55" t="s">
        <v>78</v>
      </c>
      <c r="U1375" s="55" t="s">
        <v>78</v>
      </c>
      <c r="V1375" s="55" t="s">
        <v>78</v>
      </c>
      <c r="W1375" s="55" t="s">
        <v>78</v>
      </c>
      <c r="X1375" s="57" t="s">
        <v>78</v>
      </c>
      <c r="Y1375" s="3" t="str">
        <f>IFERROR(VLOOKUP(A1375,'Pivot price tier'!$C$8:$L$2290,10,0),"")</f>
        <v/>
      </c>
      <c r="Z1375" s="3" t="str">
        <f>IFERROR(VLOOKUP(A1375,'Pivot price tier by size'!$D$8:$M$2512,10,0),"")</f>
        <v/>
      </c>
      <c r="AA1375" s="3" t="str">
        <f>IFERROR(VLOOKUP(A1375,'Pivot category'!$B$8:$I$2236,8,0),"")</f>
        <v/>
      </c>
      <c r="AB1375" s="3" t="str">
        <f>IF(P1375&lt;$AC$1,"Bottom 5%","")</f>
        <v>Bottom 5%</v>
      </c>
      <c r="AC1375"/>
      <c r="AD1375" t="s">
        <v>16512</v>
      </c>
      <c r="AE1375" t="s">
        <v>13856</v>
      </c>
    </row>
    <row r="1376" spans="1:31" x14ac:dyDescent="0.25">
      <c r="A1376" t="s">
        <v>5856</v>
      </c>
      <c r="B1376" t="s">
        <v>1001</v>
      </c>
      <c r="C1376" s="3" t="s">
        <v>32</v>
      </c>
      <c r="D1376" s="3" t="s">
        <v>3290</v>
      </c>
      <c r="E1376" s="3" t="s">
        <v>5055</v>
      </c>
      <c r="F1376" s="3">
        <v>7000</v>
      </c>
      <c r="G1376" s="34">
        <v>79.989999999999995</v>
      </c>
      <c r="H1376" s="3" t="s">
        <v>12402</v>
      </c>
      <c r="I1376" s="3" t="s">
        <v>15</v>
      </c>
      <c r="J1376" s="3" t="s">
        <v>8102</v>
      </c>
      <c r="K1376" s="3" t="s">
        <v>8103</v>
      </c>
      <c r="L1376" s="3" t="s">
        <v>68</v>
      </c>
      <c r="M1376" s="26" t="s">
        <v>16689</v>
      </c>
      <c r="N1376"/>
      <c r="O1376" s="3">
        <v>39</v>
      </c>
      <c r="P1376" s="55">
        <v>27036.48</v>
      </c>
      <c r="Q1376" s="55">
        <v>21392.22</v>
      </c>
      <c r="R1376" s="55">
        <v>5644.26</v>
      </c>
      <c r="S1376" s="57">
        <v>0.26</v>
      </c>
      <c r="T1376" s="55">
        <v>693.24307692307696</v>
      </c>
      <c r="U1376" s="55">
        <v>7289.05</v>
      </c>
      <c r="V1376" s="55">
        <v>12768.36</v>
      </c>
      <c r="W1376" s="55">
        <v>-5479.31</v>
      </c>
      <c r="X1376" s="57">
        <v>-0.43</v>
      </c>
      <c r="Y1376" s="3" t="str">
        <f>IFERROR(VLOOKUP(A1376,'Pivot price tier'!$C$8:$L$2290,10,0),"")</f>
        <v xml:space="preserve"> </v>
      </c>
      <c r="Z1376" s="3" t="str">
        <f>IFERROR(VLOOKUP(A1376,'Pivot price tier by size'!$D$8:$M$2512,10,0),"")</f>
        <v xml:space="preserve"> </v>
      </c>
      <c r="AA1376" s="3" t="str">
        <f>IFERROR(VLOOKUP(A1376,'Pivot category'!$B$8:$I$2236,8,0),"")</f>
        <v>X</v>
      </c>
      <c r="AB1376" s="3" t="str">
        <f>IF(P1376&lt;$AC$1,"Bottom 5%","")</f>
        <v>Bottom 5%</v>
      </c>
      <c r="AC1376"/>
      <c r="AD1376" t="s">
        <v>16510</v>
      </c>
      <c r="AE1376" t="s">
        <v>13892</v>
      </c>
    </row>
    <row r="1377" spans="1:31" hidden="1" x14ac:dyDescent="0.25">
      <c r="A1377" t="s">
        <v>6814</v>
      </c>
      <c r="B1377" t="s">
        <v>659</v>
      </c>
      <c r="C1377" s="3" t="s">
        <v>34</v>
      </c>
      <c r="D1377" s="3" t="s">
        <v>2918</v>
      </c>
      <c r="E1377" s="3" t="s">
        <v>5053</v>
      </c>
      <c r="F1377" s="3">
        <v>1000</v>
      </c>
      <c r="G1377" s="34">
        <v>3.89</v>
      </c>
      <c r="H1377" s="3" t="s">
        <v>26</v>
      </c>
      <c r="I1377" s="3" t="s">
        <v>13</v>
      </c>
      <c r="J1377" s="3" t="s">
        <v>8107</v>
      </c>
      <c r="K1377" s="3" t="s">
        <v>8103</v>
      </c>
      <c r="L1377" s="3" t="s">
        <v>8108</v>
      </c>
      <c r="M1377" s="26" t="s">
        <v>16689</v>
      </c>
      <c r="N1377"/>
      <c r="O1377" s="3" t="s">
        <v>78</v>
      </c>
      <c r="P1377" s="55">
        <v>35.01</v>
      </c>
      <c r="Q1377" s="55">
        <v>46.7</v>
      </c>
      <c r="R1377" s="55">
        <v>-11.69</v>
      </c>
      <c r="S1377" s="57">
        <v>-0.25</v>
      </c>
      <c r="T1377" s="55" t="s">
        <v>78</v>
      </c>
      <c r="U1377" s="55">
        <v>0</v>
      </c>
      <c r="V1377" s="55">
        <v>19.47</v>
      </c>
      <c r="W1377" s="55">
        <v>-19.47</v>
      </c>
      <c r="X1377" s="57">
        <v>-1</v>
      </c>
      <c r="Y1377" s="3" t="str">
        <f>IFERROR(VLOOKUP(A1377,'Pivot price tier'!$C$8:$L$2290,10,0),"")</f>
        <v/>
      </c>
      <c r="Z1377" s="3" t="str">
        <f>IFERROR(VLOOKUP(A1377,'Pivot price tier by size'!$D$8:$M$2512,10,0),"")</f>
        <v/>
      </c>
      <c r="AA1377" s="3" t="str">
        <f>IFERROR(VLOOKUP(A1377,'Pivot category'!$B$8:$I$2236,8,0),"")</f>
        <v/>
      </c>
      <c r="AB1377" s="3" t="str">
        <f>IF(P1377&lt;$AC$1,"Bottom 5%","")</f>
        <v>Bottom 5%</v>
      </c>
      <c r="AC1377"/>
      <c r="AD1377" t="s">
        <v>16512</v>
      </c>
      <c r="AE1377" t="s">
        <v>13856</v>
      </c>
    </row>
    <row r="1378" spans="1:31" x14ac:dyDescent="0.25">
      <c r="A1378" t="s">
        <v>5556</v>
      </c>
      <c r="B1378" t="s">
        <v>1029</v>
      </c>
      <c r="C1378" s="3" t="s">
        <v>32</v>
      </c>
      <c r="D1378" s="3" t="s">
        <v>3319</v>
      </c>
      <c r="E1378" s="3" t="s">
        <v>5055</v>
      </c>
      <c r="F1378" s="3">
        <v>7000</v>
      </c>
      <c r="G1378" s="34">
        <v>88.99</v>
      </c>
      <c r="H1378" s="3" t="s">
        <v>12402</v>
      </c>
      <c r="I1378" s="3" t="s">
        <v>15</v>
      </c>
      <c r="J1378" s="3" t="s">
        <v>8102</v>
      </c>
      <c r="K1378" s="3" t="s">
        <v>8103</v>
      </c>
      <c r="L1378" s="3" t="s">
        <v>68</v>
      </c>
      <c r="M1378" s="26" t="s">
        <v>16689</v>
      </c>
      <c r="N1378"/>
      <c r="O1378" s="3">
        <v>30</v>
      </c>
      <c r="P1378" s="55">
        <v>17936.89</v>
      </c>
      <c r="Q1378" s="55">
        <v>30508.42</v>
      </c>
      <c r="R1378" s="55">
        <v>-12571.53</v>
      </c>
      <c r="S1378" s="57">
        <v>-0.41</v>
      </c>
      <c r="T1378" s="55">
        <v>597.89633333333336</v>
      </c>
      <c r="U1378" s="55">
        <v>5331.38</v>
      </c>
      <c r="V1378" s="55">
        <v>11255.69</v>
      </c>
      <c r="W1378" s="55">
        <v>-5924.31</v>
      </c>
      <c r="X1378" s="57">
        <v>-0.53</v>
      </c>
      <c r="Y1378" s="3" t="str">
        <f>IFERROR(VLOOKUP(A1378,'Pivot price tier'!$C$8:$L$2290,10,0),"")</f>
        <v xml:space="preserve"> </v>
      </c>
      <c r="Z1378" s="3" t="str">
        <f>IFERROR(VLOOKUP(A1378,'Pivot price tier by size'!$D$8:$M$2512,10,0),"")</f>
        <v xml:space="preserve"> </v>
      </c>
      <c r="AA1378" s="3" t="str">
        <f>IFERROR(VLOOKUP(A1378,'Pivot category'!$B$8:$I$2236,8,0),"")</f>
        <v>X</v>
      </c>
      <c r="AB1378" s="3" t="str">
        <f>IF(P1378&lt;$AC$1,"Bottom 5%","")</f>
        <v>Bottom 5%</v>
      </c>
      <c r="AC1378"/>
      <c r="AD1378" t="s">
        <v>16516</v>
      </c>
      <c r="AE1378" t="s">
        <v>16517</v>
      </c>
    </row>
    <row r="1379" spans="1:31" hidden="1" x14ac:dyDescent="0.25">
      <c r="A1379" t="s">
        <v>6659</v>
      </c>
      <c r="B1379" t="s">
        <v>5222</v>
      </c>
      <c r="C1379" s="3" t="s">
        <v>32</v>
      </c>
      <c r="D1379" s="3" t="s">
        <v>5073</v>
      </c>
      <c r="E1379" s="3" t="s">
        <v>5053</v>
      </c>
      <c r="F1379" s="3">
        <v>9000</v>
      </c>
      <c r="G1379" s="34">
        <v>7.19</v>
      </c>
      <c r="H1379" s="3" t="s">
        <v>26</v>
      </c>
      <c r="I1379" s="3" t="s">
        <v>13</v>
      </c>
      <c r="J1379" s="3" t="s">
        <v>8104</v>
      </c>
      <c r="K1379" s="3" t="s">
        <v>8111</v>
      </c>
      <c r="L1379" s="3" t="s">
        <v>8108</v>
      </c>
      <c r="M1379" s="26" t="s">
        <v>16689</v>
      </c>
      <c r="N1379"/>
      <c r="O1379" s="3" t="s">
        <v>78</v>
      </c>
      <c r="P1379" s="55"/>
      <c r="Q1379" s="55">
        <v>43.14</v>
      </c>
      <c r="R1379" s="55">
        <v>-43.14</v>
      </c>
      <c r="S1379" s="57">
        <v>-1</v>
      </c>
      <c r="T1379" s="55" t="s">
        <v>78</v>
      </c>
      <c r="U1379" s="55" t="s">
        <v>78</v>
      </c>
      <c r="V1379" s="55" t="s">
        <v>78</v>
      </c>
      <c r="W1379" s="55" t="s">
        <v>78</v>
      </c>
      <c r="X1379" s="57" t="s">
        <v>78</v>
      </c>
      <c r="Y1379" s="3" t="str">
        <f>IFERROR(VLOOKUP(A1379,'Pivot price tier'!$C$8:$L$2290,10,0),"")</f>
        <v/>
      </c>
      <c r="Z1379" s="3" t="str">
        <f>IFERROR(VLOOKUP(A1379,'Pivot price tier by size'!$D$8:$M$2512,10,0),"")</f>
        <v/>
      </c>
      <c r="AA1379" s="3" t="str">
        <f>IFERROR(VLOOKUP(A1379,'Pivot category'!$B$8:$I$2236,8,0),"")</f>
        <v/>
      </c>
      <c r="AB1379" s="3" t="str">
        <f>IF(P1379&lt;$AC$1,"Bottom 5%","")</f>
        <v>Bottom 5%</v>
      </c>
      <c r="AC1379"/>
      <c r="AD1379" t="s">
        <v>16512</v>
      </c>
      <c r="AE1379" t="s">
        <v>13856</v>
      </c>
    </row>
    <row r="1380" spans="1:31" x14ac:dyDescent="0.25">
      <c r="A1380" t="s">
        <v>5447</v>
      </c>
      <c r="B1380" t="s">
        <v>1036</v>
      </c>
      <c r="C1380" s="3" t="s">
        <v>32</v>
      </c>
      <c r="D1380" s="3" t="s">
        <v>3327</v>
      </c>
      <c r="E1380" s="3" t="s">
        <v>5055</v>
      </c>
      <c r="F1380" s="3">
        <v>7000</v>
      </c>
      <c r="G1380" s="34">
        <v>48.99</v>
      </c>
      <c r="H1380" s="3" t="s">
        <v>12402</v>
      </c>
      <c r="I1380" s="3" t="s">
        <v>23</v>
      </c>
      <c r="J1380" s="3" t="s">
        <v>8102</v>
      </c>
      <c r="K1380" s="3" t="s">
        <v>8103</v>
      </c>
      <c r="L1380" s="3" t="s">
        <v>68</v>
      </c>
      <c r="M1380" s="26" t="s">
        <v>16689</v>
      </c>
      <c r="N1380"/>
      <c r="O1380" s="3">
        <v>34</v>
      </c>
      <c r="P1380" s="55">
        <v>12541.44</v>
      </c>
      <c r="Q1380" s="55">
        <v>73496.55</v>
      </c>
      <c r="R1380" s="55">
        <v>-60955.11</v>
      </c>
      <c r="S1380" s="57">
        <v>-0.83</v>
      </c>
      <c r="T1380" s="55">
        <v>368.86588235294118</v>
      </c>
      <c r="U1380" s="55">
        <v>7054.56</v>
      </c>
      <c r="V1380" s="55">
        <v>26728.68</v>
      </c>
      <c r="W1380" s="55">
        <v>-19674.12</v>
      </c>
      <c r="X1380" s="57">
        <v>-0.74</v>
      </c>
      <c r="Y1380" s="3" t="str">
        <f>IFERROR(VLOOKUP(A1380,'Pivot price tier'!$C$8:$L$2290,10,0),"")</f>
        <v xml:space="preserve"> </v>
      </c>
      <c r="Z1380" s="3" t="str">
        <f>IFERROR(VLOOKUP(A1380,'Pivot price tier by size'!$D$8:$M$2512,10,0),"")</f>
        <v xml:space="preserve"> </v>
      </c>
      <c r="AA1380" s="3" t="str">
        <f>IFERROR(VLOOKUP(A1380,'Pivot category'!$B$8:$I$2236,8,0),"")</f>
        <v>X</v>
      </c>
      <c r="AB1380" s="3" t="str">
        <f>IF(P1380&lt;$AC$1,"Bottom 5%","")</f>
        <v>Bottom 5%</v>
      </c>
      <c r="AC1380"/>
      <c r="AD1380" t="s">
        <v>16516</v>
      </c>
      <c r="AE1380" t="s">
        <v>16517</v>
      </c>
    </row>
    <row r="1381" spans="1:31" hidden="1" x14ac:dyDescent="0.25">
      <c r="A1381" t="s">
        <v>7379</v>
      </c>
      <c r="B1381" t="s">
        <v>662</v>
      </c>
      <c r="C1381" s="3" t="s">
        <v>36</v>
      </c>
      <c r="D1381" s="3" t="s">
        <v>2921</v>
      </c>
      <c r="E1381" s="3" t="s">
        <v>5101</v>
      </c>
      <c r="F1381" s="3">
        <v>4000</v>
      </c>
      <c r="G1381" s="34">
        <v>7.49</v>
      </c>
      <c r="H1381" s="3" t="s">
        <v>26</v>
      </c>
      <c r="I1381" s="3" t="s">
        <v>13</v>
      </c>
      <c r="J1381" s="3" t="s">
        <v>8107</v>
      </c>
      <c r="K1381" s="3" t="s">
        <v>8111</v>
      </c>
      <c r="L1381" s="3" t="s">
        <v>8108</v>
      </c>
      <c r="M1381" s="26" t="s">
        <v>16689</v>
      </c>
      <c r="N1381"/>
      <c r="O1381" s="3" t="s">
        <v>78</v>
      </c>
      <c r="P1381" s="55">
        <v>22.47</v>
      </c>
      <c r="Q1381" s="55">
        <v>87.41</v>
      </c>
      <c r="R1381" s="55">
        <v>-64.94</v>
      </c>
      <c r="S1381" s="57">
        <v>-0.74</v>
      </c>
      <c r="T1381" s="55" t="s">
        <v>78</v>
      </c>
      <c r="U1381" s="55" t="s">
        <v>78</v>
      </c>
      <c r="V1381" s="55" t="s">
        <v>78</v>
      </c>
      <c r="W1381" s="55" t="s">
        <v>78</v>
      </c>
      <c r="X1381" s="57" t="s">
        <v>78</v>
      </c>
      <c r="Y1381" s="3" t="str">
        <f>IFERROR(VLOOKUP(A1381,'Pivot price tier'!$C$8:$L$2290,10,0),"")</f>
        <v/>
      </c>
      <c r="Z1381" s="3" t="str">
        <f>IFERROR(VLOOKUP(A1381,'Pivot price tier by size'!$D$8:$M$2512,10,0),"")</f>
        <v/>
      </c>
      <c r="AA1381" s="3" t="str">
        <f>IFERROR(VLOOKUP(A1381,'Pivot category'!$B$8:$I$2236,8,0),"")</f>
        <v/>
      </c>
      <c r="AB1381" s="3" t="str">
        <f>IF(P1381&lt;$AC$1,"Bottom 5%","")</f>
        <v>Bottom 5%</v>
      </c>
      <c r="AC1381"/>
      <c r="AD1381" t="s">
        <v>16512</v>
      </c>
      <c r="AE1381" t="s">
        <v>13856</v>
      </c>
    </row>
    <row r="1382" spans="1:31" hidden="1" x14ac:dyDescent="0.25">
      <c r="A1382" t="s">
        <v>9440</v>
      </c>
      <c r="B1382" t="s">
        <v>9441</v>
      </c>
      <c r="C1382" s="3" t="s">
        <v>36</v>
      </c>
      <c r="D1382" s="3" t="s">
        <v>9113</v>
      </c>
      <c r="E1382" s="3" t="s">
        <v>5053</v>
      </c>
      <c r="F1382" s="3">
        <v>7000</v>
      </c>
      <c r="G1382" s="34">
        <v>21.99</v>
      </c>
      <c r="H1382" s="3" t="s">
        <v>26</v>
      </c>
      <c r="I1382" s="3" t="s">
        <v>19</v>
      </c>
      <c r="J1382" s="3" t="s">
        <v>8107</v>
      </c>
      <c r="K1382" s="3" t="s">
        <v>8103</v>
      </c>
      <c r="L1382" s="3" t="s">
        <v>8105</v>
      </c>
      <c r="M1382" s="26" t="s">
        <v>16689</v>
      </c>
      <c r="N1382"/>
      <c r="O1382" s="3" t="s">
        <v>78</v>
      </c>
      <c r="P1382" s="55"/>
      <c r="Q1382" s="55">
        <v>395.82</v>
      </c>
      <c r="R1382" s="55">
        <v>-395.82</v>
      </c>
      <c r="S1382" s="57">
        <v>-1</v>
      </c>
      <c r="T1382" s="55" t="s">
        <v>78</v>
      </c>
      <c r="U1382" s="55">
        <v>0</v>
      </c>
      <c r="V1382" s="55">
        <v>175.92</v>
      </c>
      <c r="W1382" s="55">
        <v>-175.92</v>
      </c>
      <c r="X1382" s="57">
        <v>-1</v>
      </c>
      <c r="Y1382" s="3" t="str">
        <f>IFERROR(VLOOKUP(A1382,'Pivot price tier'!$C$8:$L$2290,10,0),"")</f>
        <v/>
      </c>
      <c r="Z1382" s="3" t="str">
        <f>IFERROR(VLOOKUP(A1382,'Pivot price tier by size'!$D$8:$M$2512,10,0),"")</f>
        <v/>
      </c>
      <c r="AA1382" s="3" t="str">
        <f>IFERROR(VLOOKUP(A1382,'Pivot category'!$B$8:$I$2236,8,0),"")</f>
        <v/>
      </c>
      <c r="AB1382" s="3" t="str">
        <f>IF(P1382&lt;$AC$1,"Bottom 5%","")</f>
        <v>Bottom 5%</v>
      </c>
      <c r="AC1382"/>
      <c r="AD1382" t="s">
        <v>16512</v>
      </c>
      <c r="AE1382" t="s">
        <v>13856</v>
      </c>
    </row>
    <row r="1383" spans="1:31" hidden="1" x14ac:dyDescent="0.25">
      <c r="A1383" t="s">
        <v>14532</v>
      </c>
      <c r="B1383" t="s">
        <v>14533</v>
      </c>
      <c r="C1383" s="3" t="s">
        <v>32</v>
      </c>
      <c r="D1383" s="3" t="s">
        <v>14857</v>
      </c>
      <c r="E1383" s="3" t="s">
        <v>5053</v>
      </c>
      <c r="F1383" s="3">
        <v>10000</v>
      </c>
      <c r="G1383" s="34">
        <v>39.99</v>
      </c>
      <c r="H1383" s="3" t="s">
        <v>26</v>
      </c>
      <c r="I1383" s="3" t="s">
        <v>15</v>
      </c>
      <c r="J1383" s="3" t="s">
        <v>8112</v>
      </c>
      <c r="K1383" s="3" t="s">
        <v>8103</v>
      </c>
      <c r="L1383" s="3" t="s">
        <v>68</v>
      </c>
      <c r="M1383" s="26">
        <v>45778</v>
      </c>
      <c r="N1383"/>
      <c r="O1383" s="3">
        <v>27</v>
      </c>
      <c r="P1383" s="55">
        <v>10597.35</v>
      </c>
      <c r="Q1383" s="55">
        <v>559.86</v>
      </c>
      <c r="R1383" s="55">
        <v>10037.49</v>
      </c>
      <c r="S1383" s="57">
        <v>17.93</v>
      </c>
      <c r="T1383" s="55">
        <v>392.49444444444447</v>
      </c>
      <c r="U1383" s="55">
        <v>3079.23</v>
      </c>
      <c r="V1383" s="55">
        <v>27633.09</v>
      </c>
      <c r="W1383" s="55">
        <v>-24553.86</v>
      </c>
      <c r="X1383" s="57">
        <v>-0.89</v>
      </c>
      <c r="Y1383" s="3" t="str">
        <f>IFERROR(VLOOKUP(A1383,'Pivot price tier'!$C$8:$L$2290,10,0),"")</f>
        <v xml:space="preserve"> </v>
      </c>
      <c r="Z1383" s="3" t="str">
        <f>IFERROR(VLOOKUP(A1383,'Pivot price tier by size'!$D$8:$M$2512,10,0),"")</f>
        <v xml:space="preserve"> </v>
      </c>
      <c r="AA1383" s="3" t="str">
        <f>IFERROR(VLOOKUP(A1383,'Pivot category'!$B$8:$I$2236,8,0),"")</f>
        <v>X</v>
      </c>
      <c r="AB1383" s="3" t="str">
        <f>IF(P1383&lt;$AC$1,"Bottom 5%","")</f>
        <v>Bottom 5%</v>
      </c>
      <c r="AC1383"/>
      <c r="AD1383" t="s">
        <v>16512</v>
      </c>
      <c r="AE1383" t="s">
        <v>13856</v>
      </c>
    </row>
    <row r="1384" spans="1:31" hidden="1" x14ac:dyDescent="0.25">
      <c r="A1384" t="s">
        <v>8818</v>
      </c>
      <c r="B1384" t="s">
        <v>8817</v>
      </c>
      <c r="C1384" s="3" t="s">
        <v>36</v>
      </c>
      <c r="D1384" s="3" t="s">
        <v>2922</v>
      </c>
      <c r="E1384" s="3" t="s">
        <v>5101</v>
      </c>
      <c r="F1384" s="3">
        <v>4000</v>
      </c>
      <c r="G1384" s="34">
        <v>7.49</v>
      </c>
      <c r="H1384" s="3" t="s">
        <v>26</v>
      </c>
      <c r="I1384" s="3" t="s">
        <v>13</v>
      </c>
      <c r="J1384" s="3" t="s">
        <v>8107</v>
      </c>
      <c r="K1384" s="3" t="s">
        <v>8111</v>
      </c>
      <c r="L1384" s="3" t="s">
        <v>8108</v>
      </c>
      <c r="M1384" s="26" t="s">
        <v>16689</v>
      </c>
      <c r="N1384"/>
      <c r="O1384" s="3" t="s">
        <v>78</v>
      </c>
      <c r="P1384" s="55">
        <v>44.94</v>
      </c>
      <c r="Q1384" s="55">
        <v>29.96</v>
      </c>
      <c r="R1384" s="55">
        <v>14.98</v>
      </c>
      <c r="S1384" s="57">
        <v>0.5</v>
      </c>
      <c r="T1384" s="55" t="s">
        <v>78</v>
      </c>
      <c r="U1384" s="55">
        <v>0</v>
      </c>
      <c r="V1384" s="55">
        <v>44.94</v>
      </c>
      <c r="W1384" s="55">
        <v>-44.94</v>
      </c>
      <c r="X1384" s="57">
        <v>-1</v>
      </c>
      <c r="Y1384" s="3" t="str">
        <f>IFERROR(VLOOKUP(A1384,'Pivot price tier'!$C$8:$L$2290,10,0),"")</f>
        <v/>
      </c>
      <c r="Z1384" s="3" t="str">
        <f>IFERROR(VLOOKUP(A1384,'Pivot price tier by size'!$D$8:$M$2512,10,0),"")</f>
        <v/>
      </c>
      <c r="AA1384" s="3" t="str">
        <f>IFERROR(VLOOKUP(A1384,'Pivot category'!$B$8:$I$2236,8,0),"")</f>
        <v/>
      </c>
      <c r="AB1384" s="3" t="str">
        <f>IF(P1384&lt;$AC$1,"Bottom 5%","")</f>
        <v>Bottom 5%</v>
      </c>
      <c r="AC1384"/>
      <c r="AD1384" t="s">
        <v>16512</v>
      </c>
      <c r="AE1384" t="s">
        <v>13856</v>
      </c>
    </row>
    <row r="1385" spans="1:31" hidden="1" x14ac:dyDescent="0.25">
      <c r="A1385" t="s">
        <v>14275</v>
      </c>
      <c r="B1385" t="s">
        <v>14276</v>
      </c>
      <c r="C1385" s="3" t="s">
        <v>36</v>
      </c>
      <c r="D1385" s="3" t="s">
        <v>2923</v>
      </c>
      <c r="E1385" s="3" t="s">
        <v>5101</v>
      </c>
      <c r="F1385" s="3">
        <v>4000</v>
      </c>
      <c r="G1385" s="34">
        <v>7.49</v>
      </c>
      <c r="H1385" s="3" t="s">
        <v>26</v>
      </c>
      <c r="I1385" s="3" t="s">
        <v>13</v>
      </c>
      <c r="J1385" s="3" t="s">
        <v>8107</v>
      </c>
      <c r="K1385" s="3" t="s">
        <v>8111</v>
      </c>
      <c r="L1385" s="3" t="s">
        <v>8108</v>
      </c>
      <c r="M1385" s="26">
        <v>45689</v>
      </c>
      <c r="N1385"/>
      <c r="O1385" s="3" t="s">
        <v>78</v>
      </c>
      <c r="P1385" s="55"/>
      <c r="Q1385" s="55">
        <v>0</v>
      </c>
      <c r="R1385" s="55">
        <v>0</v>
      </c>
      <c r="S1385" s="57"/>
      <c r="T1385" s="55" t="s">
        <v>78</v>
      </c>
      <c r="U1385" s="55" t="s">
        <v>78</v>
      </c>
      <c r="V1385" s="55" t="s">
        <v>78</v>
      </c>
      <c r="W1385" s="55" t="s">
        <v>78</v>
      </c>
      <c r="X1385" s="57" t="s">
        <v>78</v>
      </c>
      <c r="Y1385" s="3" t="str">
        <f>IFERROR(VLOOKUP(A1385,'Pivot price tier'!$C$8:$L$2290,10,0),"")</f>
        <v/>
      </c>
      <c r="Z1385" s="3" t="str">
        <f>IFERROR(VLOOKUP(A1385,'Pivot price tier by size'!$D$8:$M$2512,10,0),"")</f>
        <v/>
      </c>
      <c r="AA1385" s="3" t="str">
        <f>IFERROR(VLOOKUP(A1385,'Pivot category'!$B$8:$I$2236,8,0),"")</f>
        <v/>
      </c>
      <c r="AB1385" s="3" t="str">
        <f>IF(P1385&lt;$AC$1,"Bottom 5%","")</f>
        <v>Bottom 5%</v>
      </c>
      <c r="AC1385"/>
      <c r="AD1385" t="s">
        <v>16512</v>
      </c>
      <c r="AE1385" t="s">
        <v>13856</v>
      </c>
    </row>
    <row r="1386" spans="1:31" hidden="1" x14ac:dyDescent="0.25">
      <c r="A1386" t="s">
        <v>7158</v>
      </c>
      <c r="B1386" t="s">
        <v>663</v>
      </c>
      <c r="C1386" s="3" t="s">
        <v>69</v>
      </c>
      <c r="D1386" s="3" t="s">
        <v>2924</v>
      </c>
      <c r="E1386" s="3" t="s">
        <v>5101</v>
      </c>
      <c r="F1386" s="3">
        <v>4000</v>
      </c>
      <c r="G1386" s="34">
        <v>0.59</v>
      </c>
      <c r="H1386" s="3" t="s">
        <v>26</v>
      </c>
      <c r="I1386" s="3" t="s">
        <v>70</v>
      </c>
      <c r="J1386" s="3" t="s">
        <v>8104</v>
      </c>
      <c r="K1386" s="3" t="s">
        <v>8111</v>
      </c>
      <c r="L1386" s="3" t="s">
        <v>8108</v>
      </c>
      <c r="M1386" s="26" t="s">
        <v>16689</v>
      </c>
      <c r="N1386"/>
      <c r="O1386" s="3" t="s">
        <v>78</v>
      </c>
      <c r="P1386" s="55"/>
      <c r="Q1386" s="55">
        <v>40.71</v>
      </c>
      <c r="R1386" s="55">
        <v>-40.71</v>
      </c>
      <c r="S1386" s="57">
        <v>-1</v>
      </c>
      <c r="T1386" s="55" t="s">
        <v>78</v>
      </c>
      <c r="U1386" s="55" t="s">
        <v>78</v>
      </c>
      <c r="V1386" s="55" t="s">
        <v>78</v>
      </c>
      <c r="W1386" s="55" t="s">
        <v>78</v>
      </c>
      <c r="X1386" s="57" t="s">
        <v>78</v>
      </c>
      <c r="Y1386" s="3" t="str">
        <f>IFERROR(VLOOKUP(A1386,'Pivot price tier'!$C$8:$L$2290,10,0),"")</f>
        <v/>
      </c>
      <c r="Z1386" s="3" t="str">
        <f>IFERROR(VLOOKUP(A1386,'Pivot price tier by size'!$D$8:$M$2512,10,0),"")</f>
        <v/>
      </c>
      <c r="AA1386" s="3" t="str">
        <f>IFERROR(VLOOKUP(A1386,'Pivot category'!$B$8:$I$2236,8,0),"")</f>
        <v/>
      </c>
      <c r="AB1386" s="3" t="str">
        <f>IF(P1386&lt;$AC$1,"Bottom 5%","")</f>
        <v>Bottom 5%</v>
      </c>
      <c r="AC1386"/>
      <c r="AD1386" t="s">
        <v>16512</v>
      </c>
      <c r="AE1386" t="s">
        <v>13856</v>
      </c>
    </row>
    <row r="1387" spans="1:31" x14ac:dyDescent="0.25">
      <c r="A1387" t="s">
        <v>13454</v>
      </c>
      <c r="B1387" t="s">
        <v>13455</v>
      </c>
      <c r="C1387" s="3" t="s">
        <v>32</v>
      </c>
      <c r="D1387" s="3" t="s">
        <v>13190</v>
      </c>
      <c r="E1387" s="3" t="s">
        <v>5055</v>
      </c>
      <c r="F1387" s="3">
        <v>70000</v>
      </c>
      <c r="G1387" s="34">
        <v>41.99</v>
      </c>
      <c r="H1387" s="3" t="s">
        <v>12402</v>
      </c>
      <c r="I1387" s="3" t="s">
        <v>23</v>
      </c>
      <c r="J1387" s="3" t="s">
        <v>8102</v>
      </c>
      <c r="K1387" s="3" t="s">
        <v>8103</v>
      </c>
      <c r="L1387" s="3" t="s">
        <v>68</v>
      </c>
      <c r="M1387" s="26">
        <v>45566</v>
      </c>
      <c r="N1387"/>
      <c r="O1387" s="3">
        <v>27</v>
      </c>
      <c r="P1387" s="55">
        <v>18223.66</v>
      </c>
      <c r="Q1387" s="55">
        <v>11379.29</v>
      </c>
      <c r="R1387" s="55">
        <v>6844.37</v>
      </c>
      <c r="S1387" s="57">
        <v>0.6</v>
      </c>
      <c r="T1387" s="55">
        <v>674.95037037037036</v>
      </c>
      <c r="U1387" s="55">
        <v>1679.6</v>
      </c>
      <c r="V1387" s="55">
        <v>2519.4</v>
      </c>
      <c r="W1387" s="55">
        <v>-839.8</v>
      </c>
      <c r="X1387" s="57">
        <v>-0.33</v>
      </c>
      <c r="Y1387" s="3" t="str">
        <f>IFERROR(VLOOKUP(A1387,'Pivot price tier'!$C$8:$L$2290,10,0),"")</f>
        <v xml:space="preserve"> </v>
      </c>
      <c r="Z1387" s="3" t="str">
        <f>IFERROR(VLOOKUP(A1387,'Pivot price tier by size'!$D$8:$M$2512,10,0),"")</f>
        <v xml:space="preserve"> </v>
      </c>
      <c r="AA1387" s="3" t="str">
        <f>IFERROR(VLOOKUP(A1387,'Pivot category'!$B$8:$I$2236,8,0),"")</f>
        <v>X</v>
      </c>
      <c r="AB1387" s="3" t="str">
        <f>IF(P1387&lt;$AC$1,"Bottom 5%","")</f>
        <v>Bottom 5%</v>
      </c>
      <c r="AC1387"/>
      <c r="AD1387" t="s">
        <v>16516</v>
      </c>
      <c r="AE1387" t="s">
        <v>16517</v>
      </c>
    </row>
    <row r="1388" spans="1:31" hidden="1" x14ac:dyDescent="0.25">
      <c r="A1388" t="s">
        <v>6525</v>
      </c>
      <c r="B1388" t="s">
        <v>665</v>
      </c>
      <c r="C1388" s="3" t="s">
        <v>32</v>
      </c>
      <c r="D1388" s="3" t="s">
        <v>2926</v>
      </c>
      <c r="E1388" s="3" t="s">
        <v>5101</v>
      </c>
      <c r="F1388" s="3">
        <v>8000</v>
      </c>
      <c r="G1388" s="34">
        <v>12.99</v>
      </c>
      <c r="H1388" s="3" t="s">
        <v>26</v>
      </c>
      <c r="I1388" s="3" t="s">
        <v>19</v>
      </c>
      <c r="J1388" s="3" t="s">
        <v>8102</v>
      </c>
      <c r="K1388" s="3" t="s">
        <v>8124</v>
      </c>
      <c r="L1388" s="3" t="s">
        <v>68</v>
      </c>
      <c r="M1388" s="26" t="s">
        <v>16689</v>
      </c>
      <c r="N1388"/>
      <c r="O1388" s="3">
        <v>39</v>
      </c>
      <c r="P1388" s="55">
        <v>8508.4500000000007</v>
      </c>
      <c r="Q1388" s="55">
        <v>9391.77</v>
      </c>
      <c r="R1388" s="55">
        <v>-883.32</v>
      </c>
      <c r="S1388" s="57">
        <v>-0.09</v>
      </c>
      <c r="T1388" s="55">
        <v>218.16538461538462</v>
      </c>
      <c r="U1388" s="55">
        <v>13938.27</v>
      </c>
      <c r="V1388" s="55">
        <v>15081.39</v>
      </c>
      <c r="W1388" s="55">
        <v>-1143.1199999999999</v>
      </c>
      <c r="X1388" s="57">
        <v>-0.08</v>
      </c>
      <c r="Y1388" s="3" t="str">
        <f>IFERROR(VLOOKUP(A1388,'Pivot price tier'!$C$8:$L$2290,10,0),"")</f>
        <v/>
      </c>
      <c r="Z1388" s="3" t="str">
        <f>IFERROR(VLOOKUP(A1388,'Pivot price tier by size'!$D$8:$M$2512,10,0),"")</f>
        <v/>
      </c>
      <c r="AA1388" s="3" t="str">
        <f>IFERROR(VLOOKUP(A1388,'Pivot category'!$B$8:$I$2236,8,0),"")</f>
        <v/>
      </c>
      <c r="AB1388" s="3" t="str">
        <f>IF(P1388&lt;$AC$1,"Bottom 5%","")</f>
        <v>Bottom 5%</v>
      </c>
      <c r="AC1388"/>
      <c r="AD1388" t="s">
        <v>16512</v>
      </c>
      <c r="AE1388" t="s">
        <v>13856</v>
      </c>
    </row>
    <row r="1389" spans="1:31" hidden="1" x14ac:dyDescent="0.25">
      <c r="A1389" t="s">
        <v>6540</v>
      </c>
      <c r="B1389" t="s">
        <v>666</v>
      </c>
      <c r="C1389" s="3" t="s">
        <v>32</v>
      </c>
      <c r="D1389" s="3" t="s">
        <v>2927</v>
      </c>
      <c r="E1389" s="3" t="s">
        <v>5101</v>
      </c>
      <c r="F1389" s="3">
        <v>8000</v>
      </c>
      <c r="G1389" s="34">
        <v>7.79</v>
      </c>
      <c r="H1389" s="3" t="s">
        <v>26</v>
      </c>
      <c r="I1389" s="3" t="s">
        <v>17</v>
      </c>
      <c r="J1389" s="3" t="s">
        <v>8107</v>
      </c>
      <c r="K1389" s="3" t="s">
        <v>8124</v>
      </c>
      <c r="L1389" s="3" t="s">
        <v>8106</v>
      </c>
      <c r="M1389" s="26" t="s">
        <v>16689</v>
      </c>
      <c r="N1389"/>
      <c r="O1389" s="3">
        <v>2</v>
      </c>
      <c r="P1389" s="55">
        <v>498.56</v>
      </c>
      <c r="Q1389" s="55">
        <v>2039.43</v>
      </c>
      <c r="R1389" s="55">
        <v>-1540.87</v>
      </c>
      <c r="S1389" s="57">
        <v>-0.76</v>
      </c>
      <c r="T1389" s="55">
        <v>249.28</v>
      </c>
      <c r="U1389" s="55">
        <v>31.16</v>
      </c>
      <c r="V1389" s="55">
        <v>1324.98</v>
      </c>
      <c r="W1389" s="55">
        <v>-1293.82</v>
      </c>
      <c r="X1389" s="57">
        <v>-0.98</v>
      </c>
      <c r="Y1389" s="3" t="str">
        <f>IFERROR(VLOOKUP(A1389,'Pivot price tier'!$C$8:$L$2290,10,0),"")</f>
        <v/>
      </c>
      <c r="Z1389" s="3" t="str">
        <f>IFERROR(VLOOKUP(A1389,'Pivot price tier by size'!$D$8:$M$2512,10,0),"")</f>
        <v/>
      </c>
      <c r="AA1389" s="3" t="str">
        <f>IFERROR(VLOOKUP(A1389,'Pivot category'!$B$8:$I$2236,8,0),"")</f>
        <v/>
      </c>
      <c r="AB1389" s="3" t="str">
        <f>IF(P1389&lt;$AC$1,"Bottom 5%","")</f>
        <v>Bottom 5%</v>
      </c>
      <c r="AC1389"/>
      <c r="AD1389" t="s">
        <v>16512</v>
      </c>
      <c r="AE1389" t="s">
        <v>13856</v>
      </c>
    </row>
    <row r="1390" spans="1:31" x14ac:dyDescent="0.25">
      <c r="A1390" t="s">
        <v>12908</v>
      </c>
      <c r="B1390" t="s">
        <v>6876</v>
      </c>
      <c r="C1390" s="3" t="s">
        <v>34</v>
      </c>
      <c r="D1390" s="3" t="s">
        <v>8036</v>
      </c>
      <c r="E1390" s="3">
        <v>0</v>
      </c>
      <c r="F1390" s="3">
        <v>1000</v>
      </c>
      <c r="G1390" s="34">
        <v>19.989999999999998</v>
      </c>
      <c r="H1390" s="3" t="s">
        <v>12404</v>
      </c>
      <c r="I1390" s="3" t="s">
        <v>23</v>
      </c>
      <c r="J1390" s="3" t="s">
        <v>8102</v>
      </c>
      <c r="K1390" s="3" t="s">
        <v>8103</v>
      </c>
      <c r="L1390" s="3" t="s">
        <v>68</v>
      </c>
      <c r="M1390" s="26" t="s">
        <v>16689</v>
      </c>
      <c r="N1390"/>
      <c r="O1390" s="3">
        <v>57</v>
      </c>
      <c r="P1390" s="55">
        <v>41139.42</v>
      </c>
      <c r="Q1390" s="55">
        <v>39193.29</v>
      </c>
      <c r="R1390" s="55">
        <v>1946.13</v>
      </c>
      <c r="S1390" s="57">
        <v>0.05</v>
      </c>
      <c r="T1390" s="55">
        <v>721.74421052631578</v>
      </c>
      <c r="U1390" s="55">
        <v>11414.29</v>
      </c>
      <c r="V1390" s="55">
        <v>11180.72</v>
      </c>
      <c r="W1390" s="55">
        <v>233.57</v>
      </c>
      <c r="X1390" s="57">
        <v>0.02</v>
      </c>
      <c r="Y1390" s="3" t="str">
        <f>IFERROR(VLOOKUP(A1390,'Pivot price tier'!$C$8:$L$2290,10,0),"")</f>
        <v xml:space="preserve"> </v>
      </c>
      <c r="Z1390" s="3" t="str">
        <f>IFERROR(VLOOKUP(A1390,'Pivot price tier by size'!$D$8:$M$2512,10,0),"")</f>
        <v xml:space="preserve"> </v>
      </c>
      <c r="AA1390" s="3" t="str">
        <f>IFERROR(VLOOKUP(A1390,'Pivot category'!$B$8:$I$2236,8,0),"")</f>
        <v>X</v>
      </c>
      <c r="AB1390" s="3" t="str">
        <f>IF(P1390&lt;$AC$1,"Bottom 5%","")</f>
        <v>Bottom 5%</v>
      </c>
      <c r="AC1390"/>
      <c r="AD1390" t="s">
        <v>16511</v>
      </c>
      <c r="AE1390" t="s">
        <v>13865</v>
      </c>
    </row>
    <row r="1391" spans="1:31" hidden="1" x14ac:dyDescent="0.25">
      <c r="A1391" t="s">
        <v>6531</v>
      </c>
      <c r="B1391" t="s">
        <v>668</v>
      </c>
      <c r="C1391" s="3" t="s">
        <v>32</v>
      </c>
      <c r="D1391" s="3" t="s">
        <v>2929</v>
      </c>
      <c r="E1391" s="3" t="s">
        <v>5101</v>
      </c>
      <c r="F1391" s="3">
        <v>8000</v>
      </c>
      <c r="G1391" s="34">
        <v>12.99</v>
      </c>
      <c r="H1391" s="3" t="s">
        <v>26</v>
      </c>
      <c r="I1391" s="3" t="s">
        <v>19</v>
      </c>
      <c r="J1391" s="3" t="s">
        <v>8102</v>
      </c>
      <c r="K1391" s="3" t="s">
        <v>8124</v>
      </c>
      <c r="L1391" s="3" t="s">
        <v>68</v>
      </c>
      <c r="M1391" s="26" t="s">
        <v>16689</v>
      </c>
      <c r="N1391"/>
      <c r="O1391" s="3">
        <v>33</v>
      </c>
      <c r="P1391" s="55">
        <v>5806.53</v>
      </c>
      <c r="Q1391" s="55">
        <v>6053.34</v>
      </c>
      <c r="R1391" s="55">
        <v>-246.81</v>
      </c>
      <c r="S1391" s="57">
        <v>-0.04</v>
      </c>
      <c r="T1391" s="55">
        <v>175.95545454545453</v>
      </c>
      <c r="U1391" s="55">
        <v>25161.63</v>
      </c>
      <c r="V1391" s="55">
        <v>19731.810000000001</v>
      </c>
      <c r="W1391" s="55">
        <v>5429.82</v>
      </c>
      <c r="X1391" s="57">
        <v>0.28000000000000003</v>
      </c>
      <c r="Y1391" s="3" t="str">
        <f>IFERROR(VLOOKUP(A1391,'Pivot price tier'!$C$8:$L$2290,10,0),"")</f>
        <v/>
      </c>
      <c r="Z1391" s="3" t="str">
        <f>IFERROR(VLOOKUP(A1391,'Pivot price tier by size'!$D$8:$M$2512,10,0),"")</f>
        <v/>
      </c>
      <c r="AA1391" s="3" t="str">
        <f>IFERROR(VLOOKUP(A1391,'Pivot category'!$B$8:$I$2236,8,0),"")</f>
        <v/>
      </c>
      <c r="AB1391" s="3" t="str">
        <f>IF(P1391&lt;$AC$1,"Bottom 5%","")</f>
        <v>Bottom 5%</v>
      </c>
      <c r="AC1391"/>
      <c r="AD1391" t="s">
        <v>16512</v>
      </c>
      <c r="AE1391" t="s">
        <v>13856</v>
      </c>
    </row>
    <row r="1392" spans="1:31" hidden="1" x14ac:dyDescent="0.25">
      <c r="A1392" t="s">
        <v>6692</v>
      </c>
      <c r="B1392" t="s">
        <v>5223</v>
      </c>
      <c r="C1392" s="3" t="s">
        <v>32</v>
      </c>
      <c r="D1392" s="3" t="s">
        <v>5136</v>
      </c>
      <c r="E1392" s="3" t="s">
        <v>5101</v>
      </c>
      <c r="F1392" s="3">
        <v>9000</v>
      </c>
      <c r="G1392" s="34">
        <v>7.79</v>
      </c>
      <c r="H1392" s="3" t="s">
        <v>26</v>
      </c>
      <c r="I1392" s="3" t="s">
        <v>13</v>
      </c>
      <c r="J1392" s="3" t="s">
        <v>8107</v>
      </c>
      <c r="K1392" s="3" t="s">
        <v>8111</v>
      </c>
      <c r="L1392" s="3" t="s">
        <v>8106</v>
      </c>
      <c r="M1392" s="26" t="s">
        <v>16689</v>
      </c>
      <c r="N1392"/>
      <c r="O1392" s="3" t="s">
        <v>78</v>
      </c>
      <c r="P1392" s="55">
        <v>249.28</v>
      </c>
      <c r="Q1392" s="55">
        <v>285.64</v>
      </c>
      <c r="R1392" s="55">
        <v>-36.36</v>
      </c>
      <c r="S1392" s="57">
        <v>-0.13</v>
      </c>
      <c r="T1392" s="55" t="s">
        <v>78</v>
      </c>
      <c r="U1392" s="55">
        <v>0</v>
      </c>
      <c r="V1392" s="55">
        <v>38.950000000000003</v>
      </c>
      <c r="W1392" s="55">
        <v>-38.950000000000003</v>
      </c>
      <c r="X1392" s="57">
        <v>-1</v>
      </c>
      <c r="Y1392" s="3" t="str">
        <f>IFERROR(VLOOKUP(A1392,'Pivot price tier'!$C$8:$L$2290,10,0),"")</f>
        <v/>
      </c>
      <c r="Z1392" s="3" t="str">
        <f>IFERROR(VLOOKUP(A1392,'Pivot price tier by size'!$D$8:$M$2512,10,0),"")</f>
        <v/>
      </c>
      <c r="AA1392" s="3" t="str">
        <f>IFERROR(VLOOKUP(A1392,'Pivot category'!$B$8:$I$2236,8,0),"")</f>
        <v/>
      </c>
      <c r="AB1392" s="3" t="str">
        <f>IF(P1392&lt;$AC$1,"Bottom 5%","")</f>
        <v>Bottom 5%</v>
      </c>
      <c r="AC1392"/>
      <c r="AD1392" t="s">
        <v>16512</v>
      </c>
      <c r="AE1392" t="s">
        <v>13856</v>
      </c>
    </row>
    <row r="1393" spans="1:31" hidden="1" x14ac:dyDescent="0.25">
      <c r="A1393" t="s">
        <v>16358</v>
      </c>
      <c r="B1393" t="s">
        <v>16359</v>
      </c>
      <c r="C1393" s="3" t="s">
        <v>32</v>
      </c>
      <c r="D1393" s="3" t="s">
        <v>16461</v>
      </c>
      <c r="E1393" s="3" t="s">
        <v>5101</v>
      </c>
      <c r="F1393" s="3">
        <v>70000</v>
      </c>
      <c r="G1393" s="34">
        <v>9.99</v>
      </c>
      <c r="H1393" s="3" t="s">
        <v>30</v>
      </c>
      <c r="I1393" s="3" t="s">
        <v>17</v>
      </c>
      <c r="J1393" s="3" t="s">
        <v>8102</v>
      </c>
      <c r="K1393" s="3" t="s">
        <v>8103</v>
      </c>
      <c r="L1393" s="3" t="s">
        <v>68</v>
      </c>
      <c r="M1393" s="26">
        <v>46143</v>
      </c>
      <c r="N1393"/>
      <c r="O1393" s="3">
        <v>104</v>
      </c>
      <c r="P1393" s="55">
        <v>5694.3</v>
      </c>
      <c r="Q1393" s="55"/>
      <c r="R1393" s="55">
        <v>5694.3</v>
      </c>
      <c r="S1393" s="57"/>
      <c r="T1393" s="55">
        <v>54.752884615384616</v>
      </c>
      <c r="U1393" s="55">
        <v>6293.7</v>
      </c>
      <c r="V1393" s="55">
        <v>0</v>
      </c>
      <c r="W1393" s="55">
        <v>6293.7</v>
      </c>
      <c r="X1393" s="57">
        <v>0</v>
      </c>
      <c r="Y1393" s="3" t="str">
        <f>IFERROR(VLOOKUP(A1393,'Pivot price tier'!$C$8:$L$2290,10,0),"")</f>
        <v>X</v>
      </c>
      <c r="Z1393" s="3" t="str">
        <f>IFERROR(VLOOKUP(A1393,'Pivot price tier by size'!$D$8:$M$2512,10,0),"")</f>
        <v>X</v>
      </c>
      <c r="AA1393" s="3" t="str">
        <f>IFERROR(VLOOKUP(A1393,'Pivot category'!$B$8:$I$2236,8,0),"")</f>
        <v>X</v>
      </c>
      <c r="AB1393" s="3" t="str">
        <f>IF(P1393&lt;$AC$1,"Bottom 5%","")</f>
        <v>Bottom 5%</v>
      </c>
      <c r="AC1393"/>
      <c r="AD1393" t="s">
        <v>16510</v>
      </c>
      <c r="AE1393" t="s">
        <v>13853</v>
      </c>
    </row>
    <row r="1394" spans="1:31" hidden="1" x14ac:dyDescent="0.25">
      <c r="A1394" t="s">
        <v>7415</v>
      </c>
      <c r="B1394" t="s">
        <v>669</v>
      </c>
      <c r="C1394" s="3" t="s">
        <v>36</v>
      </c>
      <c r="D1394" s="3" t="s">
        <v>2930</v>
      </c>
      <c r="E1394" s="3" t="s">
        <v>5053</v>
      </c>
      <c r="F1394" s="3">
        <v>4000</v>
      </c>
      <c r="G1394" s="34">
        <v>13.99</v>
      </c>
      <c r="H1394" s="3" t="s">
        <v>26</v>
      </c>
      <c r="I1394" s="3" t="s">
        <v>17</v>
      </c>
      <c r="J1394" s="3" t="s">
        <v>8102</v>
      </c>
      <c r="K1394" s="3" t="s">
        <v>8111</v>
      </c>
      <c r="L1394" s="3" t="s">
        <v>68</v>
      </c>
      <c r="M1394" s="26" t="s">
        <v>16689</v>
      </c>
      <c r="N1394"/>
      <c r="O1394" s="3">
        <v>2</v>
      </c>
      <c r="P1394" s="55"/>
      <c r="Q1394" s="55">
        <v>77.94</v>
      </c>
      <c r="R1394" s="55">
        <v>-77.94</v>
      </c>
      <c r="S1394" s="57">
        <v>-1</v>
      </c>
      <c r="T1394" s="55">
        <v>0</v>
      </c>
      <c r="U1394" s="55">
        <v>89014.89</v>
      </c>
      <c r="V1394" s="55">
        <v>27460.86</v>
      </c>
      <c r="W1394" s="55">
        <v>61554.03</v>
      </c>
      <c r="X1394" s="57">
        <v>2.2400000000000002</v>
      </c>
      <c r="Y1394" s="3" t="str">
        <f>IFERROR(VLOOKUP(A1394,'Pivot price tier'!$C$8:$L$2290,10,0),"")</f>
        <v/>
      </c>
      <c r="Z1394" s="3" t="str">
        <f>IFERROR(VLOOKUP(A1394,'Pivot price tier by size'!$D$8:$M$2512,10,0),"")</f>
        <v/>
      </c>
      <c r="AA1394" s="3" t="str">
        <f>IFERROR(VLOOKUP(A1394,'Pivot category'!$B$8:$I$2236,8,0),"")</f>
        <v/>
      </c>
      <c r="AB1394" s="3" t="str">
        <f>IF(P1394&lt;$AC$1,"Bottom 5%","")</f>
        <v>Bottom 5%</v>
      </c>
      <c r="AC1394"/>
      <c r="AD1394" t="s">
        <v>16512</v>
      </c>
      <c r="AE1394" t="s">
        <v>13856</v>
      </c>
    </row>
    <row r="1395" spans="1:31" x14ac:dyDescent="0.25">
      <c r="A1395" t="s">
        <v>5471</v>
      </c>
      <c r="B1395" t="s">
        <v>5470</v>
      </c>
      <c r="C1395" s="3" t="s">
        <v>32</v>
      </c>
      <c r="D1395" s="3" t="s">
        <v>7894</v>
      </c>
      <c r="E1395" s="3" t="s">
        <v>5053</v>
      </c>
      <c r="F1395" s="3">
        <v>1000</v>
      </c>
      <c r="G1395" s="34">
        <v>21.99</v>
      </c>
      <c r="H1395" s="3" t="s">
        <v>26</v>
      </c>
      <c r="I1395" s="3" t="s">
        <v>21</v>
      </c>
      <c r="J1395" s="3" t="s">
        <v>8102</v>
      </c>
      <c r="K1395" s="3" t="s">
        <v>8103</v>
      </c>
      <c r="L1395" s="3" t="s">
        <v>68</v>
      </c>
      <c r="M1395" s="26" t="s">
        <v>16689</v>
      </c>
      <c r="N1395"/>
      <c r="O1395" s="3">
        <v>62</v>
      </c>
      <c r="P1395" s="55">
        <v>23518.14</v>
      </c>
      <c r="Q1395" s="55">
        <v>29765.82</v>
      </c>
      <c r="R1395" s="55">
        <v>-6247.68</v>
      </c>
      <c r="S1395" s="57">
        <v>-0.21</v>
      </c>
      <c r="T1395" s="55">
        <v>379.32483870967741</v>
      </c>
      <c r="U1395" s="55">
        <v>29221.59</v>
      </c>
      <c r="V1395" s="55">
        <v>26657.279999999999</v>
      </c>
      <c r="W1395" s="55">
        <v>2564.31</v>
      </c>
      <c r="X1395" s="57">
        <v>0.1</v>
      </c>
      <c r="Y1395" s="3" t="str">
        <f>IFERROR(VLOOKUP(A1395,'Pivot price tier'!$C$8:$L$2290,10,0),"")</f>
        <v xml:space="preserve"> </v>
      </c>
      <c r="Z1395" s="3" t="str">
        <f>IFERROR(VLOOKUP(A1395,'Pivot price tier by size'!$D$8:$M$2512,10,0),"")</f>
        <v xml:space="preserve"> </v>
      </c>
      <c r="AA1395" s="3" t="str">
        <f>IFERROR(VLOOKUP(A1395,'Pivot category'!$B$8:$I$2236,8,0),"")</f>
        <v>X</v>
      </c>
      <c r="AB1395" s="3" t="str">
        <f>IF(P1395&lt;$AC$1,"Bottom 5%","")</f>
        <v>Bottom 5%</v>
      </c>
      <c r="AC1395"/>
      <c r="AD1395" t="s">
        <v>16510</v>
      </c>
      <c r="AE1395" t="s">
        <v>13865</v>
      </c>
    </row>
    <row r="1396" spans="1:31" x14ac:dyDescent="0.25">
      <c r="A1396" t="s">
        <v>11921</v>
      </c>
      <c r="B1396" t="s">
        <v>11922</v>
      </c>
      <c r="C1396" s="3" t="s">
        <v>32</v>
      </c>
      <c r="D1396" s="3" t="s">
        <v>11776</v>
      </c>
      <c r="E1396" s="3" t="s">
        <v>5053</v>
      </c>
      <c r="F1396" s="3">
        <v>70000</v>
      </c>
      <c r="G1396" s="34">
        <v>39.99</v>
      </c>
      <c r="H1396" s="3" t="s">
        <v>25</v>
      </c>
      <c r="I1396" s="3" t="s">
        <v>23</v>
      </c>
      <c r="J1396" s="3" t="s">
        <v>8102</v>
      </c>
      <c r="K1396" s="3" t="s">
        <v>8103</v>
      </c>
      <c r="L1396" s="3" t="s">
        <v>68</v>
      </c>
      <c r="M1396" s="26" t="s">
        <v>16689</v>
      </c>
      <c r="N1396"/>
      <c r="O1396" s="3">
        <v>57</v>
      </c>
      <c r="P1396" s="55">
        <v>34082.97</v>
      </c>
      <c r="Q1396" s="55">
        <v>32391.4</v>
      </c>
      <c r="R1396" s="55">
        <v>1691.57</v>
      </c>
      <c r="S1396" s="57">
        <v>0.05</v>
      </c>
      <c r="T1396" s="55">
        <v>597.94684210526316</v>
      </c>
      <c r="U1396" s="55">
        <v>52466.19</v>
      </c>
      <c r="V1396" s="55">
        <v>43560.54</v>
      </c>
      <c r="W1396" s="55">
        <v>8905.65</v>
      </c>
      <c r="X1396" s="57">
        <v>0.2</v>
      </c>
      <c r="Y1396" s="3" t="str">
        <f>IFERROR(VLOOKUP(A1396,'Pivot price tier'!$C$8:$L$2290,10,0),"")</f>
        <v xml:space="preserve"> </v>
      </c>
      <c r="Z1396" s="3" t="str">
        <f>IFERROR(VLOOKUP(A1396,'Pivot price tier by size'!$D$8:$M$2512,10,0),"")</f>
        <v xml:space="preserve"> </v>
      </c>
      <c r="AA1396" s="3" t="str">
        <f>IFERROR(VLOOKUP(A1396,'Pivot category'!$B$8:$I$2236,8,0),"")</f>
        <v>X</v>
      </c>
      <c r="AB1396" s="3" t="str">
        <f>IF(P1396&lt;$AC$1,"Bottom 5%","")</f>
        <v>Bottom 5%</v>
      </c>
      <c r="AC1396"/>
      <c r="AD1396" t="s">
        <v>16514</v>
      </c>
      <c r="AE1396" t="s">
        <v>13869</v>
      </c>
    </row>
    <row r="1397" spans="1:31" x14ac:dyDescent="0.25">
      <c r="A1397" t="s">
        <v>11360</v>
      </c>
      <c r="B1397" t="s">
        <v>11361</v>
      </c>
      <c r="C1397" s="3" t="s">
        <v>32</v>
      </c>
      <c r="D1397" s="3" t="s">
        <v>11291</v>
      </c>
      <c r="E1397" s="3" t="s">
        <v>5053</v>
      </c>
      <c r="F1397" s="3">
        <v>70000</v>
      </c>
      <c r="G1397" s="34">
        <v>34.99</v>
      </c>
      <c r="H1397" s="3" t="s">
        <v>12</v>
      </c>
      <c r="I1397" s="3" t="s">
        <v>23</v>
      </c>
      <c r="J1397" s="3" t="s">
        <v>8102</v>
      </c>
      <c r="K1397" s="3" t="s">
        <v>8103</v>
      </c>
      <c r="L1397" s="3" t="s">
        <v>68</v>
      </c>
      <c r="M1397" s="26" t="s">
        <v>16689</v>
      </c>
      <c r="N1397"/>
      <c r="O1397" s="3">
        <v>54</v>
      </c>
      <c r="P1397" s="55">
        <v>21693.8</v>
      </c>
      <c r="Q1397" s="55">
        <v>24877.89</v>
      </c>
      <c r="R1397" s="55">
        <v>-3184.09</v>
      </c>
      <c r="S1397" s="57">
        <v>-0.13</v>
      </c>
      <c r="T1397" s="55">
        <v>401.737037037037</v>
      </c>
      <c r="U1397" s="55">
        <v>10986.86</v>
      </c>
      <c r="V1397" s="55">
        <v>13611.11</v>
      </c>
      <c r="W1397" s="55">
        <v>-2624.25</v>
      </c>
      <c r="X1397" s="57">
        <v>-0.19</v>
      </c>
      <c r="Y1397" s="3" t="str">
        <f>IFERROR(VLOOKUP(A1397,'Pivot price tier'!$C$8:$L$2290,10,0),"")</f>
        <v xml:space="preserve"> </v>
      </c>
      <c r="Z1397" s="3" t="str">
        <f>IFERROR(VLOOKUP(A1397,'Pivot price tier by size'!$D$8:$M$2512,10,0),"")</f>
        <v xml:space="preserve"> </v>
      </c>
      <c r="AA1397" s="3" t="str">
        <f>IFERROR(VLOOKUP(A1397,'Pivot category'!$B$8:$I$2236,8,0),"")</f>
        <v>X</v>
      </c>
      <c r="AB1397" s="3" t="str">
        <f>IF(P1397&lt;$AC$1,"Bottom 5%","")</f>
        <v>Bottom 5%</v>
      </c>
      <c r="AC1397"/>
      <c r="AD1397" t="s">
        <v>11018</v>
      </c>
      <c r="AE1397" t="s">
        <v>13880</v>
      </c>
    </row>
    <row r="1398" spans="1:31" hidden="1" x14ac:dyDescent="0.25">
      <c r="A1398" t="s">
        <v>11823</v>
      </c>
      <c r="B1398" t="s">
        <v>9442</v>
      </c>
      <c r="C1398" s="3" t="s">
        <v>32</v>
      </c>
      <c r="D1398" s="3" t="s">
        <v>9309</v>
      </c>
      <c r="E1398" s="3" t="s">
        <v>5053</v>
      </c>
      <c r="F1398" s="3">
        <v>7000</v>
      </c>
      <c r="G1398" s="34">
        <v>64.989999999999995</v>
      </c>
      <c r="H1398" s="3" t="s">
        <v>28</v>
      </c>
      <c r="I1398" s="3" t="s">
        <v>15</v>
      </c>
      <c r="J1398" s="3" t="s">
        <v>8107</v>
      </c>
      <c r="K1398" s="3" t="s">
        <v>8103</v>
      </c>
      <c r="L1398" s="3" t="s">
        <v>68</v>
      </c>
      <c r="M1398" s="26" t="s">
        <v>16689</v>
      </c>
      <c r="N1398"/>
      <c r="O1398" s="3" t="s">
        <v>78</v>
      </c>
      <c r="P1398" s="55"/>
      <c r="Q1398" s="55">
        <v>459.92</v>
      </c>
      <c r="R1398" s="55">
        <v>-459.92</v>
      </c>
      <c r="S1398" s="57">
        <v>-1</v>
      </c>
      <c r="T1398" s="55" t="s">
        <v>78</v>
      </c>
      <c r="U1398" s="55">
        <v>64.989999999999995</v>
      </c>
      <c r="V1398" s="55">
        <v>219.96</v>
      </c>
      <c r="W1398" s="55">
        <v>-154.97</v>
      </c>
      <c r="X1398" s="57">
        <v>-0.7</v>
      </c>
      <c r="Y1398" s="3" t="str">
        <f>IFERROR(VLOOKUP(A1398,'Pivot price tier'!$C$8:$L$2290,10,0),"")</f>
        <v>X</v>
      </c>
      <c r="Z1398" s="3" t="str">
        <f>IFERROR(VLOOKUP(A1398,'Pivot price tier by size'!$D$8:$M$2512,10,0),"")</f>
        <v>X</v>
      </c>
      <c r="AA1398" s="3" t="str">
        <f>IFERROR(VLOOKUP(A1398,'Pivot category'!$B$8:$I$2236,8,0),"")</f>
        <v>X</v>
      </c>
      <c r="AB1398" s="3" t="str">
        <f>IF(P1398&lt;$AC$1,"Bottom 5%","")</f>
        <v>Bottom 5%</v>
      </c>
      <c r="AC1398"/>
      <c r="AD1398" t="s">
        <v>16514</v>
      </c>
      <c r="AE1398" t="s">
        <v>16543</v>
      </c>
    </row>
    <row r="1399" spans="1:31" hidden="1" x14ac:dyDescent="0.25">
      <c r="A1399" t="s">
        <v>6752</v>
      </c>
      <c r="B1399" t="s">
        <v>6751</v>
      </c>
      <c r="C1399" s="3" t="s">
        <v>32</v>
      </c>
      <c r="D1399" s="3" t="s">
        <v>8035</v>
      </c>
      <c r="E1399" s="3" t="s">
        <v>5053</v>
      </c>
      <c r="F1399" s="3">
        <v>9000</v>
      </c>
      <c r="G1399" s="34">
        <v>64.989999999999995</v>
      </c>
      <c r="H1399" s="3" t="s">
        <v>28</v>
      </c>
      <c r="I1399" s="3" t="s">
        <v>15</v>
      </c>
      <c r="J1399" s="3" t="s">
        <v>8110</v>
      </c>
      <c r="K1399" s="3" t="s">
        <v>8111</v>
      </c>
      <c r="L1399" s="3" t="s">
        <v>68</v>
      </c>
      <c r="M1399" s="26" t="s">
        <v>16689</v>
      </c>
      <c r="N1399"/>
      <c r="O1399" s="3">
        <v>1</v>
      </c>
      <c r="P1399" s="55">
        <v>129.97999999999999</v>
      </c>
      <c r="Q1399" s="55">
        <v>1819.68</v>
      </c>
      <c r="R1399" s="55">
        <v>-1689.7</v>
      </c>
      <c r="S1399" s="57">
        <v>-0.93</v>
      </c>
      <c r="T1399" s="55">
        <v>129.97999999999999</v>
      </c>
      <c r="U1399" s="55">
        <v>64.989999999999995</v>
      </c>
      <c r="V1399" s="55">
        <v>934.83</v>
      </c>
      <c r="W1399" s="55">
        <v>-869.84</v>
      </c>
      <c r="X1399" s="57">
        <v>-0.93</v>
      </c>
      <c r="Y1399" s="3" t="str">
        <f>IFERROR(VLOOKUP(A1399,'Pivot price tier'!$C$8:$L$2290,10,0),"")</f>
        <v/>
      </c>
      <c r="Z1399" s="3" t="str">
        <f>IFERROR(VLOOKUP(A1399,'Pivot price tier by size'!$D$8:$M$2512,10,0),"")</f>
        <v/>
      </c>
      <c r="AA1399" s="3" t="str">
        <f>IFERROR(VLOOKUP(A1399,'Pivot category'!$B$8:$I$2236,8,0),"")</f>
        <v/>
      </c>
      <c r="AB1399" s="3" t="str">
        <f>IF(P1399&lt;$AC$1,"Bottom 5%","")</f>
        <v>Bottom 5%</v>
      </c>
      <c r="AC1399"/>
      <c r="AD1399" t="s">
        <v>16514</v>
      </c>
      <c r="AE1399" t="s">
        <v>16543</v>
      </c>
    </row>
    <row r="1400" spans="1:31" hidden="1" x14ac:dyDescent="0.25">
      <c r="A1400" t="s">
        <v>5417</v>
      </c>
      <c r="B1400" t="s">
        <v>673</v>
      </c>
      <c r="C1400" s="3" t="s">
        <v>32</v>
      </c>
      <c r="D1400" s="3" t="s">
        <v>2934</v>
      </c>
      <c r="E1400" s="3" t="s">
        <v>5053</v>
      </c>
      <c r="F1400" s="3">
        <v>1000</v>
      </c>
      <c r="G1400" s="34">
        <v>32.99</v>
      </c>
      <c r="H1400" s="3" t="s">
        <v>28</v>
      </c>
      <c r="I1400" s="3" t="s">
        <v>23</v>
      </c>
      <c r="J1400" s="3" t="s">
        <v>8107</v>
      </c>
      <c r="K1400" s="3" t="s">
        <v>8109</v>
      </c>
      <c r="L1400" s="3" t="s">
        <v>8108</v>
      </c>
      <c r="M1400" s="26" t="s">
        <v>16689</v>
      </c>
      <c r="N1400"/>
      <c r="O1400" s="3" t="s">
        <v>78</v>
      </c>
      <c r="P1400" s="55"/>
      <c r="Q1400" s="55">
        <v>186.95</v>
      </c>
      <c r="R1400" s="55">
        <v>-186.95</v>
      </c>
      <c r="S1400" s="57">
        <v>-1</v>
      </c>
      <c r="T1400" s="55" t="s">
        <v>78</v>
      </c>
      <c r="U1400" s="55" t="s">
        <v>78</v>
      </c>
      <c r="V1400" s="55" t="s">
        <v>78</v>
      </c>
      <c r="W1400" s="55" t="s">
        <v>78</v>
      </c>
      <c r="X1400" s="57" t="s">
        <v>78</v>
      </c>
      <c r="Y1400" s="3" t="str">
        <f>IFERROR(VLOOKUP(A1400,'Pivot price tier'!$C$8:$L$2290,10,0),"")</f>
        <v/>
      </c>
      <c r="Z1400" s="3" t="str">
        <f>IFERROR(VLOOKUP(A1400,'Pivot price tier by size'!$D$8:$M$2512,10,0),"")</f>
        <v/>
      </c>
      <c r="AA1400" s="3" t="str">
        <f>IFERROR(VLOOKUP(A1400,'Pivot category'!$B$8:$I$2236,8,0),"")</f>
        <v/>
      </c>
      <c r="AB1400" s="3" t="str">
        <f>IF(P1400&lt;$AC$1,"Bottom 5%","")</f>
        <v>Bottom 5%</v>
      </c>
      <c r="AC1400"/>
      <c r="AD1400" t="s">
        <v>11018</v>
      </c>
      <c r="AE1400" t="s">
        <v>16523</v>
      </c>
    </row>
    <row r="1401" spans="1:31" hidden="1" x14ac:dyDescent="0.25">
      <c r="A1401" t="s">
        <v>7698</v>
      </c>
      <c r="B1401" t="s">
        <v>674</v>
      </c>
      <c r="C1401" s="3" t="s">
        <v>38</v>
      </c>
      <c r="D1401" s="3" t="s">
        <v>2935</v>
      </c>
      <c r="E1401" s="3">
        <v>0</v>
      </c>
      <c r="F1401" s="3">
        <v>1000</v>
      </c>
      <c r="G1401" s="34">
        <v>12.59</v>
      </c>
      <c r="H1401" s="3" t="s">
        <v>8184</v>
      </c>
      <c r="I1401" s="3" t="s">
        <v>12122</v>
      </c>
      <c r="J1401" s="3" t="s">
        <v>8107</v>
      </c>
      <c r="K1401" s="3" t="s">
        <v>8103</v>
      </c>
      <c r="L1401" s="3" t="s">
        <v>8106</v>
      </c>
      <c r="M1401" s="26" t="s">
        <v>16689</v>
      </c>
      <c r="N1401"/>
      <c r="O1401" s="3">
        <v>5</v>
      </c>
      <c r="P1401" s="55">
        <v>2064.7600000000002</v>
      </c>
      <c r="Q1401" s="55">
        <v>21963.82</v>
      </c>
      <c r="R1401" s="55">
        <v>-19899.060000000001</v>
      </c>
      <c r="S1401" s="57">
        <v>-0.91</v>
      </c>
      <c r="T1401" s="55">
        <v>412.95200000000006</v>
      </c>
      <c r="U1401" s="55">
        <v>931.66</v>
      </c>
      <c r="V1401" s="55">
        <v>7503.96</v>
      </c>
      <c r="W1401" s="55">
        <v>-6572.3</v>
      </c>
      <c r="X1401" s="57">
        <v>-0.88</v>
      </c>
      <c r="Y1401" s="3" t="str">
        <f>IFERROR(VLOOKUP(A1401,'Pivot price tier'!$C$8:$L$2290,10,0),"")</f>
        <v/>
      </c>
      <c r="Z1401" s="3" t="str">
        <f>IFERROR(VLOOKUP(A1401,'Pivot price tier by size'!$D$8:$M$2512,10,0),"")</f>
        <v/>
      </c>
      <c r="AA1401" s="3" t="str">
        <f>IFERROR(VLOOKUP(A1401,'Pivot category'!$B$8:$I$2236,8,0),"")</f>
        <v/>
      </c>
      <c r="AB1401" s="3" t="str">
        <f>IF(P1401&lt;$AC$1,"Bottom 5%","")</f>
        <v>Bottom 5%</v>
      </c>
      <c r="AC1401"/>
      <c r="AD1401" t="s">
        <v>11019</v>
      </c>
      <c r="AE1401" t="s">
        <v>13854</v>
      </c>
    </row>
    <row r="1402" spans="1:31" x14ac:dyDescent="0.25">
      <c r="A1402" t="s">
        <v>6298</v>
      </c>
      <c r="B1402" t="s">
        <v>5238</v>
      </c>
      <c r="C1402" s="3" t="s">
        <v>32</v>
      </c>
      <c r="D1402" s="3" t="s">
        <v>5179</v>
      </c>
      <c r="E1402" s="3" t="s">
        <v>5053</v>
      </c>
      <c r="F1402" s="3">
        <v>7000</v>
      </c>
      <c r="G1402" s="34">
        <v>31.99</v>
      </c>
      <c r="H1402" s="3" t="s">
        <v>28</v>
      </c>
      <c r="I1402" s="3" t="s">
        <v>23</v>
      </c>
      <c r="J1402" s="3" t="s">
        <v>8102</v>
      </c>
      <c r="K1402" s="3" t="s">
        <v>8103</v>
      </c>
      <c r="L1402" s="3" t="s">
        <v>68</v>
      </c>
      <c r="M1402" s="26" t="s">
        <v>16689</v>
      </c>
      <c r="N1402"/>
      <c r="O1402" s="3">
        <v>55</v>
      </c>
      <c r="P1402" s="55">
        <v>26314.31</v>
      </c>
      <c r="Q1402" s="55">
        <v>27030.67</v>
      </c>
      <c r="R1402" s="55">
        <v>-716.36</v>
      </c>
      <c r="S1402" s="57">
        <v>-0.03</v>
      </c>
      <c r="T1402" s="55">
        <v>478.44200000000001</v>
      </c>
      <c r="U1402" s="55">
        <v>65140.49</v>
      </c>
      <c r="V1402" s="55">
        <v>48605.32</v>
      </c>
      <c r="W1402" s="55">
        <v>16535.169999999998</v>
      </c>
      <c r="X1402" s="57">
        <v>0.34</v>
      </c>
      <c r="Y1402" s="3" t="str">
        <f>IFERROR(VLOOKUP(A1402,'Pivot price tier'!$C$8:$L$2290,10,0),"")</f>
        <v xml:space="preserve"> </v>
      </c>
      <c r="Z1402" s="3" t="str">
        <f>IFERROR(VLOOKUP(A1402,'Pivot price tier by size'!$D$8:$M$2512,10,0),"")</f>
        <v xml:space="preserve"> </v>
      </c>
      <c r="AA1402" s="3" t="str">
        <f>IFERROR(VLOOKUP(A1402,'Pivot category'!$B$8:$I$2236,8,0),"")</f>
        <v>X</v>
      </c>
      <c r="AB1402" s="3" t="str">
        <f>IF(P1402&lt;$AC$1,"Bottom 5%","")</f>
        <v>Bottom 5%</v>
      </c>
      <c r="AC1402"/>
      <c r="AD1402" t="s">
        <v>16512</v>
      </c>
      <c r="AE1402" t="s">
        <v>13856</v>
      </c>
    </row>
    <row r="1403" spans="1:31" x14ac:dyDescent="0.25">
      <c r="A1403" t="s">
        <v>5788</v>
      </c>
      <c r="B1403" t="s">
        <v>1081</v>
      </c>
      <c r="C1403" s="3" t="s">
        <v>32</v>
      </c>
      <c r="D1403" s="3" t="s">
        <v>3382</v>
      </c>
      <c r="E1403" s="3" t="s">
        <v>5053</v>
      </c>
      <c r="F1403" s="3">
        <v>1000</v>
      </c>
      <c r="G1403" s="34">
        <v>22.99</v>
      </c>
      <c r="H1403" s="3" t="s">
        <v>26</v>
      </c>
      <c r="I1403" s="3" t="s">
        <v>21</v>
      </c>
      <c r="J1403" s="3" t="s">
        <v>8102</v>
      </c>
      <c r="K1403" s="3" t="s">
        <v>8103</v>
      </c>
      <c r="L1403" s="3" t="s">
        <v>68</v>
      </c>
      <c r="M1403" s="26" t="s">
        <v>16689</v>
      </c>
      <c r="N1403"/>
      <c r="O1403" s="3">
        <v>56</v>
      </c>
      <c r="P1403" s="55">
        <v>21035.85</v>
      </c>
      <c r="Q1403" s="55">
        <v>21242.76</v>
      </c>
      <c r="R1403" s="55">
        <v>-206.91</v>
      </c>
      <c r="S1403" s="57">
        <v>-0.01</v>
      </c>
      <c r="T1403" s="55">
        <v>375.64017857142852</v>
      </c>
      <c r="U1403" s="55">
        <v>7770.62</v>
      </c>
      <c r="V1403" s="55">
        <v>10138.59</v>
      </c>
      <c r="W1403" s="55">
        <v>-2367.9699999999998</v>
      </c>
      <c r="X1403" s="57">
        <v>-0.23</v>
      </c>
      <c r="Y1403" s="3" t="str">
        <f>IFERROR(VLOOKUP(A1403,'Pivot price tier'!$C$8:$L$2290,10,0),"")</f>
        <v xml:space="preserve"> </v>
      </c>
      <c r="Z1403" s="3" t="str">
        <f>IFERROR(VLOOKUP(A1403,'Pivot price tier by size'!$D$8:$M$2512,10,0),"")</f>
        <v xml:space="preserve"> </v>
      </c>
      <c r="AA1403" s="3" t="str">
        <f>IFERROR(VLOOKUP(A1403,'Pivot category'!$B$8:$I$2236,8,0),"")</f>
        <v>X</v>
      </c>
      <c r="AB1403" s="3" t="str">
        <f>IF(P1403&lt;$AC$1,"Bottom 5%","")</f>
        <v>Bottom 5%</v>
      </c>
      <c r="AC1403"/>
      <c r="AD1403" t="s">
        <v>16514</v>
      </c>
      <c r="AE1403" t="s">
        <v>13858</v>
      </c>
    </row>
    <row r="1404" spans="1:31" x14ac:dyDescent="0.25">
      <c r="A1404" t="s">
        <v>11925</v>
      </c>
      <c r="B1404" t="s">
        <v>11926</v>
      </c>
      <c r="C1404" s="3" t="s">
        <v>32</v>
      </c>
      <c r="D1404" s="3" t="s">
        <v>11783</v>
      </c>
      <c r="E1404" s="3" t="s">
        <v>5053</v>
      </c>
      <c r="F1404" s="3">
        <v>70000</v>
      </c>
      <c r="G1404" s="34">
        <v>99.99</v>
      </c>
      <c r="H1404" s="3" t="s">
        <v>27</v>
      </c>
      <c r="I1404" s="3" t="s">
        <v>15</v>
      </c>
      <c r="J1404" s="3" t="s">
        <v>8102</v>
      </c>
      <c r="K1404" s="3" t="s">
        <v>8103</v>
      </c>
      <c r="L1404" s="3" t="s">
        <v>68</v>
      </c>
      <c r="M1404" s="26" t="s">
        <v>16689</v>
      </c>
      <c r="N1404"/>
      <c r="O1404" s="3">
        <v>31</v>
      </c>
      <c r="P1404" s="55">
        <v>25427.33</v>
      </c>
      <c r="Q1404" s="55">
        <v>23377.53</v>
      </c>
      <c r="R1404" s="55">
        <v>2049.8000000000002</v>
      </c>
      <c r="S1404" s="57">
        <v>0.09</v>
      </c>
      <c r="T1404" s="55">
        <v>820.23645161290324</v>
      </c>
      <c r="U1404" s="55">
        <v>8999.06</v>
      </c>
      <c r="V1404" s="55">
        <v>13458.59</v>
      </c>
      <c r="W1404" s="55">
        <v>-4459.53</v>
      </c>
      <c r="X1404" s="57">
        <v>-0.33</v>
      </c>
      <c r="Y1404" s="3" t="str">
        <f>IFERROR(VLOOKUP(A1404,'Pivot price tier'!$C$8:$L$2290,10,0),"")</f>
        <v xml:space="preserve"> </v>
      </c>
      <c r="Z1404" s="3" t="str">
        <f>IFERROR(VLOOKUP(A1404,'Pivot price tier by size'!$D$8:$M$2512,10,0),"")</f>
        <v xml:space="preserve"> </v>
      </c>
      <c r="AA1404" s="3" t="str">
        <f>IFERROR(VLOOKUP(A1404,'Pivot category'!$B$8:$I$2236,8,0),"")</f>
        <v>X</v>
      </c>
      <c r="AB1404" s="3" t="str">
        <f>IF(P1404&lt;$AC$1,"Bottom 5%","")</f>
        <v>Bottom 5%</v>
      </c>
      <c r="AC1404"/>
      <c r="AD1404" t="s">
        <v>16510</v>
      </c>
      <c r="AE1404" t="s">
        <v>13892</v>
      </c>
    </row>
    <row r="1405" spans="1:31" x14ac:dyDescent="0.25">
      <c r="A1405" t="s">
        <v>7817</v>
      </c>
      <c r="B1405" t="s">
        <v>5169</v>
      </c>
      <c r="C1405" s="3" t="s">
        <v>38</v>
      </c>
      <c r="D1405" s="3" t="s">
        <v>5153</v>
      </c>
      <c r="E1405" s="3">
        <v>0</v>
      </c>
      <c r="F1405" s="3">
        <v>7000</v>
      </c>
      <c r="G1405" s="34">
        <v>20.99</v>
      </c>
      <c r="H1405" s="3" t="s">
        <v>8184</v>
      </c>
      <c r="I1405" s="3" t="s">
        <v>12122</v>
      </c>
      <c r="J1405" s="3" t="s">
        <v>8102</v>
      </c>
      <c r="K1405" s="3" t="s">
        <v>8103</v>
      </c>
      <c r="L1405" s="3" t="s">
        <v>68</v>
      </c>
      <c r="M1405" s="26" t="s">
        <v>16689</v>
      </c>
      <c r="N1405"/>
      <c r="O1405" s="3">
        <v>67</v>
      </c>
      <c r="P1405" s="55">
        <v>18608.72</v>
      </c>
      <c r="Q1405" s="55">
        <v>27299.45</v>
      </c>
      <c r="R1405" s="55">
        <v>-8690.73</v>
      </c>
      <c r="S1405" s="57">
        <v>-0.32</v>
      </c>
      <c r="T1405" s="55">
        <v>277.74208955223884</v>
      </c>
      <c r="U1405" s="55">
        <v>7190.42</v>
      </c>
      <c r="V1405" s="55">
        <v>16918.63</v>
      </c>
      <c r="W1405" s="55">
        <v>-9728.2099999999991</v>
      </c>
      <c r="X1405" s="57">
        <v>-0.56999999999999995</v>
      </c>
      <c r="Y1405" s="3" t="str">
        <f>IFERROR(VLOOKUP(A1405,'Pivot price tier'!$C$8:$L$2290,10,0),"")</f>
        <v xml:space="preserve"> </v>
      </c>
      <c r="Z1405" s="3" t="str">
        <f>IFERROR(VLOOKUP(A1405,'Pivot price tier by size'!$D$8:$M$2512,10,0),"")</f>
        <v xml:space="preserve"> </v>
      </c>
      <c r="AA1405" s="3" t="str">
        <f>IFERROR(VLOOKUP(A1405,'Pivot category'!$B$8:$I$2236,8,0),"")</f>
        <v>X</v>
      </c>
      <c r="AB1405" s="3" t="str">
        <f>IF(P1405&lt;$AC$1,"Bottom 5%","")</f>
        <v>Bottom 5%</v>
      </c>
      <c r="AC1405"/>
      <c r="AD1405" t="s">
        <v>11019</v>
      </c>
      <c r="AE1405" t="s">
        <v>13854</v>
      </c>
    </row>
    <row r="1406" spans="1:31" x14ac:dyDescent="0.25">
      <c r="A1406" t="s">
        <v>11083</v>
      </c>
      <c r="B1406" t="s">
        <v>9556</v>
      </c>
      <c r="C1406" s="3" t="s">
        <v>73</v>
      </c>
      <c r="D1406" s="3" t="s">
        <v>9403</v>
      </c>
      <c r="E1406" s="3">
        <v>0</v>
      </c>
      <c r="F1406" s="3">
        <v>7000</v>
      </c>
      <c r="G1406" s="34">
        <v>9.99</v>
      </c>
      <c r="H1406" s="3" t="s">
        <v>8184</v>
      </c>
      <c r="I1406" s="3" t="s">
        <v>12123</v>
      </c>
      <c r="J1406" s="3" t="s">
        <v>8102</v>
      </c>
      <c r="K1406" s="3" t="s">
        <v>8103</v>
      </c>
      <c r="L1406" s="3" t="s">
        <v>68</v>
      </c>
      <c r="M1406" s="26" t="s">
        <v>16689</v>
      </c>
      <c r="N1406"/>
      <c r="O1406" s="3">
        <v>81</v>
      </c>
      <c r="P1406" s="55">
        <v>18301.68</v>
      </c>
      <c r="Q1406" s="55">
        <v>18955.150000000001</v>
      </c>
      <c r="R1406" s="55">
        <v>-653.47</v>
      </c>
      <c r="S1406" s="57">
        <v>-0.03</v>
      </c>
      <c r="T1406" s="55">
        <v>225.94666666666666</v>
      </c>
      <c r="U1406" s="55">
        <v>44575.38</v>
      </c>
      <c r="V1406" s="55">
        <v>27876.880000000001</v>
      </c>
      <c r="W1406" s="55">
        <v>16698.5</v>
      </c>
      <c r="X1406" s="57">
        <v>0.6</v>
      </c>
      <c r="Y1406" s="3" t="str">
        <f>IFERROR(VLOOKUP(A1406,'Pivot price tier'!$C$8:$L$2290,10,0),"")</f>
        <v xml:space="preserve"> </v>
      </c>
      <c r="Z1406" s="3" t="str">
        <f>IFERROR(VLOOKUP(A1406,'Pivot price tier by size'!$D$8:$M$2512,10,0),"")</f>
        <v xml:space="preserve"> </v>
      </c>
      <c r="AA1406" s="3" t="str">
        <f>IFERROR(VLOOKUP(A1406,'Pivot category'!$B$8:$I$2236,8,0),"")</f>
        <v>X</v>
      </c>
      <c r="AB1406" s="3" t="str">
        <f>IF(P1406&lt;$AC$1,"Bottom 5%","")</f>
        <v>Bottom 5%</v>
      </c>
      <c r="AC1406"/>
      <c r="AD1406" t="s">
        <v>16511</v>
      </c>
      <c r="AE1406" t="s">
        <v>13865</v>
      </c>
    </row>
    <row r="1407" spans="1:31" x14ac:dyDescent="0.25">
      <c r="A1407" t="s">
        <v>7376</v>
      </c>
      <c r="B1407" t="s">
        <v>1477</v>
      </c>
      <c r="C1407" s="3" t="s">
        <v>36</v>
      </c>
      <c r="D1407" s="3" t="s">
        <v>3821</v>
      </c>
      <c r="E1407" s="3">
        <v>0</v>
      </c>
      <c r="F1407" s="3">
        <v>3000</v>
      </c>
      <c r="G1407" s="34">
        <v>6.49</v>
      </c>
      <c r="H1407" s="3" t="s">
        <v>48</v>
      </c>
      <c r="I1407" s="3" t="s">
        <v>48</v>
      </c>
      <c r="J1407" s="3" t="s">
        <v>8102</v>
      </c>
      <c r="K1407" s="3" t="s">
        <v>8103</v>
      </c>
      <c r="L1407" s="3" t="s">
        <v>68</v>
      </c>
      <c r="M1407" s="26" t="s">
        <v>16689</v>
      </c>
      <c r="N1407"/>
      <c r="O1407" s="3">
        <v>152</v>
      </c>
      <c r="P1407" s="55">
        <v>35175.800000000003</v>
      </c>
      <c r="Q1407" s="55">
        <v>39410.269999999997</v>
      </c>
      <c r="R1407" s="55">
        <v>-4234.47</v>
      </c>
      <c r="S1407" s="57">
        <v>-0.11</v>
      </c>
      <c r="T1407" s="55">
        <v>231.41973684210529</v>
      </c>
      <c r="U1407" s="55">
        <v>3718.77</v>
      </c>
      <c r="V1407" s="55">
        <v>3890.82</v>
      </c>
      <c r="W1407" s="55">
        <v>-172.05</v>
      </c>
      <c r="X1407" s="57">
        <v>-0.04</v>
      </c>
      <c r="Y1407" s="3" t="str">
        <f>IFERROR(VLOOKUP(A1407,'Pivot price tier'!$C$8:$L$2290,10,0),"")</f>
        <v xml:space="preserve"> </v>
      </c>
      <c r="Z1407" s="3" t="str">
        <f>IFERROR(VLOOKUP(A1407,'Pivot price tier by size'!$D$8:$M$2512,10,0),"")</f>
        <v xml:space="preserve"> </v>
      </c>
      <c r="AA1407" s="3" t="str">
        <f>IFERROR(VLOOKUP(A1407,'Pivot category'!$B$8:$I$2236,8,0),"")</f>
        <v>X</v>
      </c>
      <c r="AB1407" s="3" t="str">
        <f>IF(P1407&lt;$AC$1,"Bottom 5%","")</f>
        <v>Bottom 5%</v>
      </c>
      <c r="AC1407"/>
      <c r="AD1407" t="s">
        <v>11018</v>
      </c>
      <c r="AE1407" t="s">
        <v>13904</v>
      </c>
    </row>
    <row r="1408" spans="1:31" x14ac:dyDescent="0.25">
      <c r="A1408" t="s">
        <v>9381</v>
      </c>
      <c r="B1408" t="s">
        <v>9382</v>
      </c>
      <c r="C1408" s="3" t="s">
        <v>32</v>
      </c>
      <c r="D1408" s="3" t="s">
        <v>8890</v>
      </c>
      <c r="E1408" s="3">
        <v>0</v>
      </c>
      <c r="F1408" s="3">
        <v>10000</v>
      </c>
      <c r="G1408" s="34">
        <v>20.99</v>
      </c>
      <c r="H1408" s="3" t="s">
        <v>46</v>
      </c>
      <c r="I1408" s="3" t="s">
        <v>46</v>
      </c>
      <c r="J1408" s="3" t="s">
        <v>8102</v>
      </c>
      <c r="K1408" s="3" t="s">
        <v>8103</v>
      </c>
      <c r="L1408" s="3" t="s">
        <v>68</v>
      </c>
      <c r="M1408" s="26" t="s">
        <v>16689</v>
      </c>
      <c r="N1408"/>
      <c r="O1408" s="3">
        <v>75</v>
      </c>
      <c r="P1408" s="55">
        <v>14965.87</v>
      </c>
      <c r="Q1408" s="55">
        <v>18911.990000000002</v>
      </c>
      <c r="R1408" s="55">
        <v>-3946.12</v>
      </c>
      <c r="S1408" s="57">
        <v>-0.21</v>
      </c>
      <c r="T1408" s="55">
        <v>199.54493333333335</v>
      </c>
      <c r="U1408" s="55">
        <v>16938.93</v>
      </c>
      <c r="V1408" s="55">
        <v>19121.89</v>
      </c>
      <c r="W1408" s="55">
        <v>-2182.96</v>
      </c>
      <c r="X1408" s="57">
        <v>-0.11</v>
      </c>
      <c r="Y1408" s="3" t="str">
        <f>IFERROR(VLOOKUP(A1408,'Pivot price tier'!$C$8:$L$2290,10,0),"")</f>
        <v xml:space="preserve"> </v>
      </c>
      <c r="Z1408" s="3" t="str">
        <f>IFERROR(VLOOKUP(A1408,'Pivot price tier by size'!$D$8:$M$2512,10,0),"")</f>
        <v xml:space="preserve"> </v>
      </c>
      <c r="AA1408" s="3" t="str">
        <f>IFERROR(VLOOKUP(A1408,'Pivot category'!$B$8:$I$2236,8,0),"")</f>
        <v>X</v>
      </c>
      <c r="AB1408" s="3" t="str">
        <f>IF(P1408&lt;$AC$1,"Bottom 5%","")</f>
        <v>Bottom 5%</v>
      </c>
      <c r="AC1408"/>
      <c r="AD1408" t="s">
        <v>10199</v>
      </c>
      <c r="AE1408" t="s">
        <v>13872</v>
      </c>
    </row>
    <row r="1409" spans="1:31" x14ac:dyDescent="0.25">
      <c r="A1409" t="s">
        <v>11375</v>
      </c>
      <c r="B1409" t="s">
        <v>11376</v>
      </c>
      <c r="C1409" s="3" t="s">
        <v>34</v>
      </c>
      <c r="D1409" s="3" t="s">
        <v>11303</v>
      </c>
      <c r="E1409" s="3">
        <v>0</v>
      </c>
      <c r="F1409" s="3">
        <v>70000</v>
      </c>
      <c r="G1409" s="34">
        <v>11.99</v>
      </c>
      <c r="H1409" s="3" t="s">
        <v>8184</v>
      </c>
      <c r="I1409" s="3" t="s">
        <v>12122</v>
      </c>
      <c r="J1409" s="3" t="s">
        <v>8102</v>
      </c>
      <c r="K1409" s="3" t="s">
        <v>8103</v>
      </c>
      <c r="L1409" s="3" t="s">
        <v>68</v>
      </c>
      <c r="M1409" s="26" t="s">
        <v>16689</v>
      </c>
      <c r="N1409"/>
      <c r="O1409" s="3">
        <v>7</v>
      </c>
      <c r="P1409" s="55">
        <v>2194.17</v>
      </c>
      <c r="Q1409" s="55">
        <v>15790.83</v>
      </c>
      <c r="R1409" s="55">
        <v>-13596.66</v>
      </c>
      <c r="S1409" s="57">
        <v>-0.86</v>
      </c>
      <c r="T1409" s="55">
        <v>313.45285714285717</v>
      </c>
      <c r="U1409" s="55">
        <v>275.77</v>
      </c>
      <c r="V1409" s="55">
        <v>7601.66</v>
      </c>
      <c r="W1409" s="55">
        <v>-7325.89</v>
      </c>
      <c r="X1409" s="57">
        <v>-0.96</v>
      </c>
      <c r="Y1409" s="3" t="str">
        <f>IFERROR(VLOOKUP(A1409,'Pivot price tier'!$C$8:$L$2290,10,0),"")</f>
        <v xml:space="preserve"> </v>
      </c>
      <c r="Z1409" s="3" t="str">
        <f>IFERROR(VLOOKUP(A1409,'Pivot price tier by size'!$D$8:$M$2512,10,0),"")</f>
        <v xml:space="preserve"> </v>
      </c>
      <c r="AA1409" s="3" t="str">
        <f>IFERROR(VLOOKUP(A1409,'Pivot category'!$B$8:$I$2236,8,0),"")</f>
        <v>X</v>
      </c>
      <c r="AB1409" s="3" t="str">
        <f>IF(P1409&lt;$AC$1,"Bottom 5%","")</f>
        <v>Bottom 5%</v>
      </c>
      <c r="AC1409"/>
      <c r="AD1409" t="s">
        <v>16512</v>
      </c>
      <c r="AE1409" t="s">
        <v>13856</v>
      </c>
    </row>
    <row r="1410" spans="1:31" x14ac:dyDescent="0.25">
      <c r="A1410" t="s">
        <v>14068</v>
      </c>
      <c r="B1410" t="s">
        <v>13420</v>
      </c>
      <c r="C1410" s="3" t="s">
        <v>34</v>
      </c>
      <c r="D1410" s="3" t="s">
        <v>13252</v>
      </c>
      <c r="E1410" s="3">
        <v>0</v>
      </c>
      <c r="F1410" s="3">
        <v>70000</v>
      </c>
      <c r="G1410" s="34">
        <v>5.99</v>
      </c>
      <c r="H1410" s="3" t="s">
        <v>8184</v>
      </c>
      <c r="I1410" s="3" t="s">
        <v>12122</v>
      </c>
      <c r="J1410" s="3" t="s">
        <v>8102</v>
      </c>
      <c r="K1410" s="3" t="s">
        <v>8103</v>
      </c>
      <c r="L1410" s="3" t="s">
        <v>68</v>
      </c>
      <c r="M1410" s="26">
        <v>45566</v>
      </c>
      <c r="N1410"/>
      <c r="O1410" s="3">
        <v>41</v>
      </c>
      <c r="P1410" s="55">
        <v>9930.8799999999992</v>
      </c>
      <c r="Q1410" s="55">
        <v>5445.21</v>
      </c>
      <c r="R1410" s="55">
        <v>4485.67</v>
      </c>
      <c r="S1410" s="57">
        <v>0.82</v>
      </c>
      <c r="T1410" s="55">
        <v>242.21658536585363</v>
      </c>
      <c r="U1410" s="55">
        <v>21631.85</v>
      </c>
      <c r="V1410" s="55">
        <v>10820.52</v>
      </c>
      <c r="W1410" s="55">
        <v>10811.33</v>
      </c>
      <c r="X1410" s="57">
        <v>1</v>
      </c>
      <c r="Y1410" s="3" t="str">
        <f>IFERROR(VLOOKUP(A1410,'Pivot price tier'!$C$8:$L$2290,10,0),"")</f>
        <v xml:space="preserve"> </v>
      </c>
      <c r="Z1410" s="3" t="str">
        <f>IFERROR(VLOOKUP(A1410,'Pivot price tier by size'!$D$8:$M$2512,10,0),"")</f>
        <v xml:space="preserve"> </v>
      </c>
      <c r="AA1410" s="3" t="str">
        <f>IFERROR(VLOOKUP(A1410,'Pivot category'!$B$8:$I$2236,8,0),"")</f>
        <v>X</v>
      </c>
      <c r="AB1410" s="3" t="str">
        <f>IF(P1410&lt;$AC$1,"Bottom 5%","")</f>
        <v>Bottom 5%</v>
      </c>
      <c r="AC1410"/>
      <c r="AD1410" t="s">
        <v>11018</v>
      </c>
      <c r="AE1410" t="s">
        <v>13876</v>
      </c>
    </row>
    <row r="1411" spans="1:31" x14ac:dyDescent="0.25">
      <c r="A1411" t="s">
        <v>14069</v>
      </c>
      <c r="B1411" t="s">
        <v>13421</v>
      </c>
      <c r="C1411" s="3" t="s">
        <v>34</v>
      </c>
      <c r="D1411" s="3" t="s">
        <v>13253</v>
      </c>
      <c r="E1411" s="3">
        <v>0</v>
      </c>
      <c r="F1411" s="3">
        <v>70000</v>
      </c>
      <c r="G1411" s="34">
        <v>5.99</v>
      </c>
      <c r="H1411" s="3" t="s">
        <v>8184</v>
      </c>
      <c r="I1411" s="3" t="s">
        <v>12122</v>
      </c>
      <c r="J1411" s="3" t="s">
        <v>8102</v>
      </c>
      <c r="K1411" s="3" t="s">
        <v>8103</v>
      </c>
      <c r="L1411" s="3" t="s">
        <v>68</v>
      </c>
      <c r="M1411" s="26">
        <v>45566</v>
      </c>
      <c r="N1411"/>
      <c r="O1411" s="3">
        <v>44</v>
      </c>
      <c r="P1411" s="55">
        <v>11835.7</v>
      </c>
      <c r="Q1411" s="55">
        <v>6633.51</v>
      </c>
      <c r="R1411" s="55">
        <v>5202.1899999999996</v>
      </c>
      <c r="S1411" s="57">
        <v>0.78</v>
      </c>
      <c r="T1411" s="55">
        <v>268.99318181818182</v>
      </c>
      <c r="U1411" s="55">
        <v>29740.99</v>
      </c>
      <c r="V1411" s="55">
        <v>17013.66</v>
      </c>
      <c r="W1411" s="55">
        <v>12727.33</v>
      </c>
      <c r="X1411" s="57">
        <v>0.75</v>
      </c>
      <c r="Y1411" s="3" t="str">
        <f>IFERROR(VLOOKUP(A1411,'Pivot price tier'!$C$8:$L$2290,10,0),"")</f>
        <v xml:space="preserve"> </v>
      </c>
      <c r="Z1411" s="3" t="str">
        <f>IFERROR(VLOOKUP(A1411,'Pivot price tier by size'!$D$8:$M$2512,10,0),"")</f>
        <v xml:space="preserve"> </v>
      </c>
      <c r="AA1411" s="3" t="str">
        <f>IFERROR(VLOOKUP(A1411,'Pivot category'!$B$8:$I$2236,8,0),"")</f>
        <v>X</v>
      </c>
      <c r="AB1411" s="3" t="str">
        <f>IF(P1411&lt;$AC$1,"Bottom 5%","")</f>
        <v>Bottom 5%</v>
      </c>
      <c r="AC1411"/>
      <c r="AD1411" t="s">
        <v>11018</v>
      </c>
      <c r="AE1411" t="s">
        <v>13876</v>
      </c>
    </row>
    <row r="1412" spans="1:31" x14ac:dyDescent="0.25">
      <c r="A1412" t="s">
        <v>14070</v>
      </c>
      <c r="B1412" t="s">
        <v>13424</v>
      </c>
      <c r="C1412" s="3" t="s">
        <v>34</v>
      </c>
      <c r="D1412" s="3" t="s">
        <v>13254</v>
      </c>
      <c r="E1412" s="3">
        <v>0</v>
      </c>
      <c r="F1412" s="3">
        <v>70000</v>
      </c>
      <c r="G1412" s="34">
        <v>5.99</v>
      </c>
      <c r="H1412" s="3" t="s">
        <v>8184</v>
      </c>
      <c r="I1412" s="3" t="s">
        <v>12122</v>
      </c>
      <c r="J1412" s="3" t="s">
        <v>8102</v>
      </c>
      <c r="K1412" s="3" t="s">
        <v>8103</v>
      </c>
      <c r="L1412" s="3" t="s">
        <v>68</v>
      </c>
      <c r="M1412" s="26">
        <v>45566</v>
      </c>
      <c r="N1412"/>
      <c r="O1412" s="3">
        <v>40</v>
      </c>
      <c r="P1412" s="55">
        <v>12089.36</v>
      </c>
      <c r="Q1412" s="55">
        <v>7150.77</v>
      </c>
      <c r="R1412" s="55">
        <v>4938.59</v>
      </c>
      <c r="S1412" s="57">
        <v>0.69</v>
      </c>
      <c r="T1412" s="55">
        <v>302.23400000000004</v>
      </c>
      <c r="U1412" s="55">
        <v>27744.32</v>
      </c>
      <c r="V1412" s="55">
        <v>16566.3</v>
      </c>
      <c r="W1412" s="55">
        <v>11178.02</v>
      </c>
      <c r="X1412" s="57">
        <v>0.67</v>
      </c>
      <c r="Y1412" s="3" t="str">
        <f>IFERROR(VLOOKUP(A1412,'Pivot price tier'!$C$8:$L$2290,10,0),"")</f>
        <v xml:space="preserve"> </v>
      </c>
      <c r="Z1412" s="3" t="str">
        <f>IFERROR(VLOOKUP(A1412,'Pivot price tier by size'!$D$8:$M$2512,10,0),"")</f>
        <v xml:space="preserve"> </v>
      </c>
      <c r="AA1412" s="3" t="str">
        <f>IFERROR(VLOOKUP(A1412,'Pivot category'!$B$8:$I$2236,8,0),"")</f>
        <v>X</v>
      </c>
      <c r="AB1412" s="3" t="str">
        <f>IF(P1412&lt;$AC$1,"Bottom 5%","")</f>
        <v>Bottom 5%</v>
      </c>
      <c r="AC1412"/>
      <c r="AD1412" t="s">
        <v>11018</v>
      </c>
      <c r="AE1412" t="s">
        <v>13876</v>
      </c>
    </row>
    <row r="1413" spans="1:31" x14ac:dyDescent="0.25">
      <c r="A1413" t="s">
        <v>6499</v>
      </c>
      <c r="B1413" t="s">
        <v>6498</v>
      </c>
      <c r="C1413" s="3" t="s">
        <v>32</v>
      </c>
      <c r="D1413" s="3" t="s">
        <v>7986</v>
      </c>
      <c r="E1413" s="3">
        <v>0</v>
      </c>
      <c r="F1413" s="3">
        <v>7000</v>
      </c>
      <c r="G1413" s="34">
        <v>23.99</v>
      </c>
      <c r="H1413" s="3" t="s">
        <v>46</v>
      </c>
      <c r="I1413" s="3" t="s">
        <v>46</v>
      </c>
      <c r="J1413" s="3" t="s">
        <v>8102</v>
      </c>
      <c r="K1413" s="3" t="s">
        <v>8103</v>
      </c>
      <c r="L1413" s="3" t="s">
        <v>68</v>
      </c>
      <c r="M1413" s="26" t="s">
        <v>16689</v>
      </c>
      <c r="N1413"/>
      <c r="O1413" s="3">
        <v>18</v>
      </c>
      <c r="P1413" s="55">
        <v>3742.44</v>
      </c>
      <c r="Q1413" s="55">
        <v>19503.87</v>
      </c>
      <c r="R1413" s="55">
        <v>-15761.43</v>
      </c>
      <c r="S1413" s="57">
        <v>-0.81</v>
      </c>
      <c r="T1413" s="55">
        <v>207.91333333333333</v>
      </c>
      <c r="U1413" s="55">
        <v>2087.13</v>
      </c>
      <c r="V1413" s="55">
        <v>9020.24</v>
      </c>
      <c r="W1413" s="55">
        <v>-6933.11</v>
      </c>
      <c r="X1413" s="57">
        <v>-0.77</v>
      </c>
      <c r="Y1413" s="3" t="str">
        <f>IFERROR(VLOOKUP(A1413,'Pivot price tier'!$C$8:$L$2290,10,0),"")</f>
        <v xml:space="preserve"> </v>
      </c>
      <c r="Z1413" s="3" t="str">
        <f>IFERROR(VLOOKUP(A1413,'Pivot price tier by size'!$D$8:$M$2512,10,0),"")</f>
        <v xml:space="preserve"> </v>
      </c>
      <c r="AA1413" s="3" t="str">
        <f>IFERROR(VLOOKUP(A1413,'Pivot category'!$B$8:$I$2236,8,0),"")</f>
        <v>X</v>
      </c>
      <c r="AB1413" s="3" t="str">
        <f>IF(P1413&lt;$AC$1,"Bottom 5%","")</f>
        <v>Bottom 5%</v>
      </c>
      <c r="AC1413"/>
      <c r="AD1413" t="s">
        <v>11018</v>
      </c>
      <c r="AE1413" t="s">
        <v>13906</v>
      </c>
    </row>
    <row r="1414" spans="1:31" x14ac:dyDescent="0.25">
      <c r="A1414" t="s">
        <v>5769</v>
      </c>
      <c r="B1414" t="s">
        <v>2115</v>
      </c>
      <c r="C1414" s="3" t="s">
        <v>32</v>
      </c>
      <c r="D1414" s="3" t="s">
        <v>4531</v>
      </c>
      <c r="E1414" s="3">
        <v>0</v>
      </c>
      <c r="F1414" s="3">
        <v>10000</v>
      </c>
      <c r="G1414" s="34">
        <v>32.99</v>
      </c>
      <c r="H1414" s="3" t="s">
        <v>12404</v>
      </c>
      <c r="I1414" s="3" t="s">
        <v>23</v>
      </c>
      <c r="J1414" s="3" t="s">
        <v>8102</v>
      </c>
      <c r="K1414" s="3" t="s">
        <v>8103</v>
      </c>
      <c r="L1414" s="3" t="s">
        <v>68</v>
      </c>
      <c r="M1414" s="26" t="s">
        <v>16689</v>
      </c>
      <c r="N1414"/>
      <c r="O1414" s="3">
        <v>79</v>
      </c>
      <c r="P1414" s="55">
        <v>33463.56</v>
      </c>
      <c r="Q1414" s="55">
        <v>35136.89</v>
      </c>
      <c r="R1414" s="55">
        <v>-1673.33</v>
      </c>
      <c r="S1414" s="57">
        <v>-0.05</v>
      </c>
      <c r="T1414" s="55">
        <v>423.58936708860756</v>
      </c>
      <c r="U1414" s="55">
        <v>13204.9</v>
      </c>
      <c r="V1414" s="55">
        <v>16323.9</v>
      </c>
      <c r="W1414" s="55">
        <v>-3119</v>
      </c>
      <c r="X1414" s="57">
        <v>-0.19</v>
      </c>
      <c r="Y1414" s="3" t="str">
        <f>IFERROR(VLOOKUP(A1414,'Pivot price tier'!$C$8:$L$2290,10,0),"")</f>
        <v xml:space="preserve"> </v>
      </c>
      <c r="Z1414" s="3" t="str">
        <f>IFERROR(VLOOKUP(A1414,'Pivot price tier by size'!$D$8:$M$2512,10,0),"")</f>
        <v xml:space="preserve"> </v>
      </c>
      <c r="AA1414" s="3" t="str">
        <f>IFERROR(VLOOKUP(A1414,'Pivot category'!$B$8:$I$2236,8,0),"")</f>
        <v>X</v>
      </c>
      <c r="AB1414" s="3" t="str">
        <f>IF(P1414&lt;$AC$1,"Bottom 5%","")</f>
        <v>Bottom 5%</v>
      </c>
      <c r="AC1414"/>
      <c r="AD1414" t="s">
        <v>11018</v>
      </c>
      <c r="AE1414" t="s">
        <v>13852</v>
      </c>
    </row>
    <row r="1415" spans="1:31" x14ac:dyDescent="0.25">
      <c r="A1415" t="s">
        <v>13384</v>
      </c>
      <c r="B1415" t="s">
        <v>13608</v>
      </c>
      <c r="C1415" s="3" t="s">
        <v>73</v>
      </c>
      <c r="D1415" s="3" t="s">
        <v>13303</v>
      </c>
      <c r="E1415" s="3">
        <v>0</v>
      </c>
      <c r="F1415" s="3">
        <v>7000</v>
      </c>
      <c r="G1415" s="34">
        <v>10.99</v>
      </c>
      <c r="H1415" s="3" t="s">
        <v>8184</v>
      </c>
      <c r="I1415" s="3" t="s">
        <v>12123</v>
      </c>
      <c r="J1415" s="3" t="s">
        <v>8102</v>
      </c>
      <c r="K1415" s="3" t="s">
        <v>8103</v>
      </c>
      <c r="L1415" s="3" t="s">
        <v>68</v>
      </c>
      <c r="M1415" s="26">
        <v>45566</v>
      </c>
      <c r="N1415"/>
      <c r="O1415" s="3">
        <v>38</v>
      </c>
      <c r="P1415" s="55">
        <v>10418.52</v>
      </c>
      <c r="Q1415" s="55">
        <v>4789.96</v>
      </c>
      <c r="R1415" s="55">
        <v>5628.56</v>
      </c>
      <c r="S1415" s="57">
        <v>1.18</v>
      </c>
      <c r="T1415" s="55">
        <v>274.17157894736846</v>
      </c>
      <c r="U1415" s="55">
        <v>29629.040000000001</v>
      </c>
      <c r="V1415" s="55">
        <v>35530.199999999997</v>
      </c>
      <c r="W1415" s="55">
        <v>-5901.16</v>
      </c>
      <c r="X1415" s="57">
        <v>-0.17</v>
      </c>
      <c r="Y1415" s="3" t="str">
        <f>IFERROR(VLOOKUP(A1415,'Pivot price tier'!$C$8:$L$2290,10,0),"")</f>
        <v xml:space="preserve"> </v>
      </c>
      <c r="Z1415" s="3" t="str">
        <f>IFERROR(VLOOKUP(A1415,'Pivot price tier by size'!$D$8:$M$2512,10,0),"")</f>
        <v xml:space="preserve"> </v>
      </c>
      <c r="AA1415" s="3" t="str">
        <f>IFERROR(VLOOKUP(A1415,'Pivot category'!$B$8:$I$2236,8,0),"")</f>
        <v>X</v>
      </c>
      <c r="AB1415" s="3" t="str">
        <f>IF(P1415&lt;$AC$1,"Bottom 5%","")</f>
        <v>Bottom 5%</v>
      </c>
      <c r="AC1415"/>
      <c r="AD1415" t="s">
        <v>10199</v>
      </c>
      <c r="AE1415" t="s">
        <v>16685</v>
      </c>
    </row>
    <row r="1416" spans="1:31" hidden="1" x14ac:dyDescent="0.25">
      <c r="A1416" t="s">
        <v>13331</v>
      </c>
      <c r="B1416" t="s">
        <v>5011</v>
      </c>
      <c r="C1416" s="3" t="s">
        <v>32</v>
      </c>
      <c r="D1416" s="3" t="s">
        <v>3646</v>
      </c>
      <c r="E1416" s="3" t="s">
        <v>5053</v>
      </c>
      <c r="F1416" s="3">
        <v>1000</v>
      </c>
      <c r="G1416" s="34">
        <v>18.59</v>
      </c>
      <c r="H1416" s="3" t="s">
        <v>27</v>
      </c>
      <c r="I1416" s="3" t="s">
        <v>21</v>
      </c>
      <c r="J1416" s="3" t="s">
        <v>8107</v>
      </c>
      <c r="K1416" s="3" t="s">
        <v>8109</v>
      </c>
      <c r="L1416" s="3" t="s">
        <v>68</v>
      </c>
      <c r="M1416" s="26" t="s">
        <v>16689</v>
      </c>
      <c r="N1416"/>
      <c r="O1416" s="3">
        <v>5</v>
      </c>
      <c r="P1416" s="55">
        <v>20674.080000000002</v>
      </c>
      <c r="Q1416" s="55">
        <v>19334.75</v>
      </c>
      <c r="R1416" s="55">
        <v>1339.33</v>
      </c>
      <c r="S1416" s="57">
        <v>7.0000000000000007E-2</v>
      </c>
      <c r="T1416" s="55">
        <v>4134.8160000000007</v>
      </c>
      <c r="U1416" s="55">
        <v>11782.39</v>
      </c>
      <c r="V1416" s="55">
        <v>15587.97</v>
      </c>
      <c r="W1416" s="55">
        <v>-3805.58</v>
      </c>
      <c r="X1416" s="57">
        <v>-0.24</v>
      </c>
      <c r="Y1416" s="3" t="str">
        <f>IFERROR(VLOOKUP(A1416,'Pivot price tier'!$C$8:$L$2290,10,0),"")</f>
        <v/>
      </c>
      <c r="Z1416" s="3" t="str">
        <f>IFERROR(VLOOKUP(A1416,'Pivot price tier by size'!$D$8:$M$2512,10,0),"")</f>
        <v/>
      </c>
      <c r="AA1416" s="3" t="str">
        <f>IFERROR(VLOOKUP(A1416,'Pivot category'!$B$8:$I$2236,8,0),"")</f>
        <v/>
      </c>
      <c r="AB1416" s="3" t="str">
        <f>IF(P1416&lt;$AC$1,"Bottom 5%","")</f>
        <v>Bottom 5%</v>
      </c>
      <c r="AC1416"/>
      <c r="AD1416" t="s">
        <v>11019</v>
      </c>
      <c r="AE1416" t="s">
        <v>13854</v>
      </c>
    </row>
    <row r="1417" spans="1:31" hidden="1" x14ac:dyDescent="0.25">
      <c r="A1417" t="s">
        <v>13332</v>
      </c>
      <c r="B1417" t="s">
        <v>9366</v>
      </c>
      <c r="C1417" s="3" t="s">
        <v>36</v>
      </c>
      <c r="D1417" s="3" t="s">
        <v>3007</v>
      </c>
      <c r="E1417" s="3" t="s">
        <v>5053</v>
      </c>
      <c r="F1417" s="3">
        <v>4000</v>
      </c>
      <c r="G1417" s="34">
        <v>19.79</v>
      </c>
      <c r="H1417" s="3" t="s">
        <v>27</v>
      </c>
      <c r="I1417" s="3" t="s">
        <v>17</v>
      </c>
      <c r="J1417" s="3" t="s">
        <v>8104</v>
      </c>
      <c r="K1417" s="3" t="s">
        <v>8111</v>
      </c>
      <c r="L1417" s="3" t="s">
        <v>8108</v>
      </c>
      <c r="M1417" s="26" t="s">
        <v>16689</v>
      </c>
      <c r="N1417"/>
      <c r="O1417" s="3" t="s">
        <v>78</v>
      </c>
      <c r="P1417" s="55"/>
      <c r="Q1417" s="55">
        <v>32.99</v>
      </c>
      <c r="R1417" s="55">
        <v>-32.99</v>
      </c>
      <c r="S1417" s="57">
        <v>-1</v>
      </c>
      <c r="T1417" s="55" t="s">
        <v>78</v>
      </c>
      <c r="U1417" s="55">
        <v>0</v>
      </c>
      <c r="V1417" s="55">
        <v>65.98</v>
      </c>
      <c r="W1417" s="55">
        <v>-65.98</v>
      </c>
      <c r="X1417" s="57">
        <v>-1</v>
      </c>
      <c r="Y1417" s="3" t="str">
        <f>IFERROR(VLOOKUP(A1417,'Pivot price tier'!$C$8:$L$2290,10,0),"")</f>
        <v/>
      </c>
      <c r="Z1417" s="3" t="str">
        <f>IFERROR(VLOOKUP(A1417,'Pivot price tier by size'!$D$8:$M$2512,10,0),"")</f>
        <v/>
      </c>
      <c r="AA1417" s="3" t="str">
        <f>IFERROR(VLOOKUP(A1417,'Pivot category'!$B$8:$I$2236,8,0),"")</f>
        <v/>
      </c>
      <c r="AB1417" s="3" t="str">
        <f>IF(P1417&lt;$AC$1,"Bottom 5%","")</f>
        <v>Bottom 5%</v>
      </c>
      <c r="AC1417"/>
      <c r="AD1417" t="s">
        <v>11019</v>
      </c>
      <c r="AE1417" t="s">
        <v>13854</v>
      </c>
    </row>
    <row r="1418" spans="1:31" hidden="1" x14ac:dyDescent="0.25">
      <c r="A1418" t="s">
        <v>15609</v>
      </c>
      <c r="B1418" t="s">
        <v>15610</v>
      </c>
      <c r="C1418" s="3" t="s">
        <v>38</v>
      </c>
      <c r="D1418" s="3" t="s">
        <v>3644</v>
      </c>
      <c r="E1418" s="3" t="s">
        <v>5053</v>
      </c>
      <c r="F1418" s="3">
        <v>4000</v>
      </c>
      <c r="G1418" s="34">
        <v>27.59</v>
      </c>
      <c r="H1418" s="3" t="s">
        <v>27</v>
      </c>
      <c r="I1418" s="3" t="s">
        <v>19</v>
      </c>
      <c r="J1418" s="3" t="s">
        <v>8104</v>
      </c>
      <c r="K1418" s="3" t="s">
        <v>8111</v>
      </c>
      <c r="L1418" s="3" t="s">
        <v>8108</v>
      </c>
      <c r="M1418" s="26" t="s">
        <v>16689</v>
      </c>
      <c r="N1418"/>
      <c r="O1418" s="3" t="s">
        <v>78</v>
      </c>
      <c r="P1418" s="55">
        <v>27.59</v>
      </c>
      <c r="Q1418" s="55"/>
      <c r="R1418" s="55">
        <v>27.59</v>
      </c>
      <c r="S1418" s="57"/>
      <c r="T1418" s="55" t="s">
        <v>78</v>
      </c>
      <c r="U1418" s="55" t="s">
        <v>78</v>
      </c>
      <c r="V1418" s="55" t="s">
        <v>78</v>
      </c>
      <c r="W1418" s="55" t="s">
        <v>78</v>
      </c>
      <c r="X1418" s="57" t="s">
        <v>78</v>
      </c>
      <c r="Y1418" s="3" t="str">
        <f>IFERROR(VLOOKUP(A1418,'Pivot price tier'!$C$8:$L$2290,10,0),"")</f>
        <v/>
      </c>
      <c r="Z1418" s="3" t="str">
        <f>IFERROR(VLOOKUP(A1418,'Pivot price tier by size'!$D$8:$M$2512,10,0),"")</f>
        <v/>
      </c>
      <c r="AA1418" s="3" t="str">
        <f>IFERROR(VLOOKUP(A1418,'Pivot category'!$B$8:$I$2236,8,0),"")</f>
        <v/>
      </c>
      <c r="AB1418" s="3" t="str">
        <f>IF(P1418&lt;$AC$1,"Bottom 5%","")</f>
        <v>Bottom 5%</v>
      </c>
      <c r="AC1418"/>
      <c r="AD1418" t="s">
        <v>11019</v>
      </c>
      <c r="AE1418" t="s">
        <v>13854</v>
      </c>
    </row>
    <row r="1419" spans="1:31" hidden="1" x14ac:dyDescent="0.25">
      <c r="A1419" t="s">
        <v>13333</v>
      </c>
      <c r="B1419" t="s">
        <v>4842</v>
      </c>
      <c r="C1419" s="3" t="s">
        <v>69</v>
      </c>
      <c r="D1419" s="3" t="s">
        <v>4817</v>
      </c>
      <c r="E1419" s="3">
        <v>0</v>
      </c>
      <c r="F1419" s="3">
        <v>4000</v>
      </c>
      <c r="G1419" s="34">
        <v>2.69</v>
      </c>
      <c r="H1419" s="3" t="s">
        <v>27</v>
      </c>
      <c r="I1419" s="3" t="s">
        <v>70</v>
      </c>
      <c r="J1419" s="3" t="s">
        <v>8112</v>
      </c>
      <c r="K1419" s="3" t="s">
        <v>8111</v>
      </c>
      <c r="L1419" s="3" t="s">
        <v>68</v>
      </c>
      <c r="M1419" s="26" t="s">
        <v>16689</v>
      </c>
      <c r="N1419"/>
      <c r="O1419" s="3">
        <v>41</v>
      </c>
      <c r="P1419" s="55">
        <v>12088.86</v>
      </c>
      <c r="Q1419" s="55">
        <v>12462.77</v>
      </c>
      <c r="R1419" s="55">
        <v>-373.91</v>
      </c>
      <c r="S1419" s="57">
        <v>-0.03</v>
      </c>
      <c r="T1419" s="55">
        <v>294.85024390243905</v>
      </c>
      <c r="U1419" s="55">
        <v>21627.599999999999</v>
      </c>
      <c r="V1419" s="55">
        <v>21113.81</v>
      </c>
      <c r="W1419" s="55">
        <v>513.79</v>
      </c>
      <c r="X1419" s="57">
        <v>0.02</v>
      </c>
      <c r="Y1419" s="3" t="str">
        <f>IFERROR(VLOOKUP(A1419,'Pivot price tier'!$C$8:$L$2290,10,0),"")</f>
        <v/>
      </c>
      <c r="Z1419" s="3" t="str">
        <f>IFERROR(VLOOKUP(A1419,'Pivot price tier by size'!$D$8:$M$2512,10,0),"")</f>
        <v/>
      </c>
      <c r="AA1419" s="3" t="str">
        <f>IFERROR(VLOOKUP(A1419,'Pivot category'!$B$8:$I$2236,8,0),"")</f>
        <v/>
      </c>
      <c r="AB1419" s="3" t="str">
        <f>IF(P1419&lt;$AC$1,"Bottom 5%","")</f>
        <v>Bottom 5%</v>
      </c>
      <c r="AC1419"/>
      <c r="AD1419" t="s">
        <v>11019</v>
      </c>
      <c r="AE1419" t="s">
        <v>13854</v>
      </c>
    </row>
    <row r="1420" spans="1:31" x14ac:dyDescent="0.25">
      <c r="A1420" t="s">
        <v>8430</v>
      </c>
      <c r="B1420" t="s">
        <v>8429</v>
      </c>
      <c r="C1420" s="3" t="s">
        <v>32</v>
      </c>
      <c r="D1420" s="3" t="s">
        <v>8152</v>
      </c>
      <c r="E1420" s="3" t="s">
        <v>5055</v>
      </c>
      <c r="F1420" s="3">
        <v>7000</v>
      </c>
      <c r="G1420" s="34">
        <v>109.99</v>
      </c>
      <c r="H1420" s="3" t="s">
        <v>12402</v>
      </c>
      <c r="I1420" s="3" t="s">
        <v>74</v>
      </c>
      <c r="J1420" s="3" t="s">
        <v>8102</v>
      </c>
      <c r="K1420" s="3" t="s">
        <v>8103</v>
      </c>
      <c r="L1420" s="3" t="s">
        <v>68</v>
      </c>
      <c r="M1420" s="26" t="s">
        <v>16689</v>
      </c>
      <c r="N1420"/>
      <c r="O1420" s="3">
        <v>29</v>
      </c>
      <c r="P1420" s="55">
        <v>11658.9</v>
      </c>
      <c r="Q1420" s="55">
        <v>13628.71</v>
      </c>
      <c r="R1420" s="55">
        <v>-1969.81</v>
      </c>
      <c r="S1420" s="57">
        <v>-0.14000000000000001</v>
      </c>
      <c r="T1420" s="55">
        <v>402.03103448275863</v>
      </c>
      <c r="U1420" s="55">
        <v>9824.07</v>
      </c>
      <c r="V1420" s="55">
        <v>10139.049999999999</v>
      </c>
      <c r="W1420" s="55">
        <v>-314.98</v>
      </c>
      <c r="X1420" s="57">
        <v>-0.03</v>
      </c>
      <c r="Y1420" s="3" t="str">
        <f>IFERROR(VLOOKUP(A1420,'Pivot price tier'!$C$8:$L$2290,10,0),"")</f>
        <v xml:space="preserve"> </v>
      </c>
      <c r="Z1420" s="3" t="str">
        <f>IFERROR(VLOOKUP(A1420,'Pivot price tier by size'!$D$8:$M$2512,10,0),"")</f>
        <v xml:space="preserve"> </v>
      </c>
      <c r="AA1420" s="3" t="str">
        <f>IFERROR(VLOOKUP(A1420,'Pivot category'!$B$8:$I$2236,8,0),"")</f>
        <v>X</v>
      </c>
      <c r="AB1420" s="3" t="str">
        <f>IF(P1420&lt;$AC$1,"Bottom 5%","")</f>
        <v>Bottom 5%</v>
      </c>
      <c r="AC1420"/>
      <c r="AD1420" t="s">
        <v>11018</v>
      </c>
      <c r="AE1420" t="s">
        <v>13900</v>
      </c>
    </row>
    <row r="1421" spans="1:31" x14ac:dyDescent="0.25">
      <c r="A1421" t="s">
        <v>5577</v>
      </c>
      <c r="B1421" t="s">
        <v>1119</v>
      </c>
      <c r="C1421" s="3" t="s">
        <v>32</v>
      </c>
      <c r="D1421" s="3" t="s">
        <v>3425</v>
      </c>
      <c r="E1421" s="3" t="s">
        <v>5055</v>
      </c>
      <c r="F1421" s="3">
        <v>1000</v>
      </c>
      <c r="G1421" s="34">
        <v>179.99</v>
      </c>
      <c r="H1421" s="3" t="s">
        <v>12402</v>
      </c>
      <c r="I1421" s="3" t="s">
        <v>74</v>
      </c>
      <c r="J1421" s="3" t="s">
        <v>8102</v>
      </c>
      <c r="K1421" s="3" t="s">
        <v>8103</v>
      </c>
      <c r="L1421" s="3" t="s">
        <v>68</v>
      </c>
      <c r="M1421" s="26" t="s">
        <v>16689</v>
      </c>
      <c r="N1421"/>
      <c r="O1421" s="3">
        <v>33</v>
      </c>
      <c r="P1421" s="55">
        <v>11156.39</v>
      </c>
      <c r="Q1421" s="55">
        <v>8234.5499999999993</v>
      </c>
      <c r="R1421" s="55">
        <v>2921.84</v>
      </c>
      <c r="S1421" s="57">
        <v>0.35</v>
      </c>
      <c r="T1421" s="55">
        <v>338.07242424242423</v>
      </c>
      <c r="U1421" s="55">
        <v>6380.65</v>
      </c>
      <c r="V1421" s="55">
        <v>5123.72</v>
      </c>
      <c r="W1421" s="55">
        <v>1256.93</v>
      </c>
      <c r="X1421" s="57">
        <v>0.25</v>
      </c>
      <c r="Y1421" s="3" t="str">
        <f>IFERROR(VLOOKUP(A1421,'Pivot price tier'!$C$8:$L$2290,10,0),"")</f>
        <v xml:space="preserve"> </v>
      </c>
      <c r="Z1421" s="3" t="str">
        <f>IFERROR(VLOOKUP(A1421,'Pivot price tier by size'!$D$8:$M$2512,10,0),"")</f>
        <v xml:space="preserve"> </v>
      </c>
      <c r="AA1421" s="3" t="str">
        <f>IFERROR(VLOOKUP(A1421,'Pivot category'!$B$8:$I$2236,8,0),"")</f>
        <v>X</v>
      </c>
      <c r="AB1421" s="3" t="str">
        <f>IF(P1421&lt;$AC$1,"Bottom 5%","")</f>
        <v>Bottom 5%</v>
      </c>
      <c r="AC1421"/>
      <c r="AD1421" t="s">
        <v>11018</v>
      </c>
      <c r="AE1421" t="s">
        <v>13900</v>
      </c>
    </row>
    <row r="1422" spans="1:31" x14ac:dyDescent="0.25">
      <c r="A1422" t="s">
        <v>14613</v>
      </c>
      <c r="B1422" t="s">
        <v>6435</v>
      </c>
      <c r="C1422" s="3" t="s">
        <v>32</v>
      </c>
      <c r="D1422" s="3" t="s">
        <v>7951</v>
      </c>
      <c r="E1422" s="3" t="s">
        <v>5053</v>
      </c>
      <c r="F1422" s="3">
        <v>7000</v>
      </c>
      <c r="G1422" s="34">
        <v>32.99</v>
      </c>
      <c r="H1422" s="3" t="s">
        <v>12</v>
      </c>
      <c r="I1422" s="3" t="s">
        <v>23</v>
      </c>
      <c r="J1422" s="3" t="s">
        <v>8102</v>
      </c>
      <c r="K1422" s="3" t="s">
        <v>8103</v>
      </c>
      <c r="L1422" s="3" t="s">
        <v>68</v>
      </c>
      <c r="M1422" s="26" t="s">
        <v>16689</v>
      </c>
      <c r="N1422"/>
      <c r="O1422" s="3">
        <v>50</v>
      </c>
      <c r="P1422" s="55">
        <v>26359.01</v>
      </c>
      <c r="Q1422" s="55">
        <v>38746.199999999997</v>
      </c>
      <c r="R1422" s="55">
        <v>-12387.19</v>
      </c>
      <c r="S1422" s="57">
        <v>-0.32</v>
      </c>
      <c r="T1422" s="55">
        <v>527.18020000000001</v>
      </c>
      <c r="U1422" s="55">
        <v>19596.060000000001</v>
      </c>
      <c r="V1422" s="55">
        <v>22470.15</v>
      </c>
      <c r="W1422" s="55">
        <v>-2874.09</v>
      </c>
      <c r="X1422" s="57">
        <v>-0.13</v>
      </c>
      <c r="Y1422" s="3" t="str">
        <f>IFERROR(VLOOKUP(A1422,'Pivot price tier'!$C$8:$L$2290,10,0),"")</f>
        <v xml:space="preserve"> </v>
      </c>
      <c r="Z1422" s="3" t="str">
        <f>IFERROR(VLOOKUP(A1422,'Pivot price tier by size'!$D$8:$M$2512,10,0),"")</f>
        <v xml:space="preserve"> </v>
      </c>
      <c r="AA1422" s="3" t="str">
        <f>IFERROR(VLOOKUP(A1422,'Pivot category'!$B$8:$I$2236,8,0),"")</f>
        <v>X</v>
      </c>
      <c r="AB1422" s="3" t="str">
        <f>IF(P1422&lt;$AC$1,"Bottom 5%","")</f>
        <v>Bottom 5%</v>
      </c>
      <c r="AC1422"/>
      <c r="AD1422" t="s">
        <v>16510</v>
      </c>
      <c r="AE1422" t="s">
        <v>16544</v>
      </c>
    </row>
    <row r="1423" spans="1:31" hidden="1" x14ac:dyDescent="0.25">
      <c r="A1423" t="s">
        <v>13989</v>
      </c>
      <c r="B1423" t="s">
        <v>7389</v>
      </c>
      <c r="C1423" s="3" t="s">
        <v>36</v>
      </c>
      <c r="D1423" s="3" t="s">
        <v>5285</v>
      </c>
      <c r="E1423" s="3">
        <v>0</v>
      </c>
      <c r="F1423" s="3">
        <v>4000</v>
      </c>
      <c r="G1423" s="34">
        <v>29.99</v>
      </c>
      <c r="H1423" s="3" t="s">
        <v>27</v>
      </c>
      <c r="I1423" s="3" t="s">
        <v>21</v>
      </c>
      <c r="J1423" s="3" t="s">
        <v>8112</v>
      </c>
      <c r="K1423" s="3" t="s">
        <v>8111</v>
      </c>
      <c r="L1423" s="3" t="s">
        <v>68</v>
      </c>
      <c r="M1423" s="26" t="s">
        <v>16689</v>
      </c>
      <c r="N1423"/>
      <c r="O1423" s="3">
        <v>2</v>
      </c>
      <c r="P1423" s="55">
        <v>959.68</v>
      </c>
      <c r="Q1423" s="55"/>
      <c r="R1423" s="55">
        <v>959.68</v>
      </c>
      <c r="S1423" s="57"/>
      <c r="T1423" s="55">
        <v>479.84</v>
      </c>
      <c r="U1423" s="55">
        <v>18588.21</v>
      </c>
      <c r="V1423" s="55">
        <v>13822.81</v>
      </c>
      <c r="W1423" s="55">
        <v>4765.3999999999996</v>
      </c>
      <c r="X1423" s="57">
        <v>0.34</v>
      </c>
      <c r="Y1423" s="3" t="str">
        <f>IFERROR(VLOOKUP(A1423,'Pivot price tier'!$C$8:$L$2290,10,0),"")</f>
        <v/>
      </c>
      <c r="Z1423" s="3" t="str">
        <f>IFERROR(VLOOKUP(A1423,'Pivot price tier by size'!$D$8:$M$2512,10,0),"")</f>
        <v/>
      </c>
      <c r="AA1423" s="3" t="str">
        <f>IFERROR(VLOOKUP(A1423,'Pivot category'!$B$8:$I$2236,8,0),"")</f>
        <v/>
      </c>
      <c r="AB1423" s="3" t="str">
        <f>IF(P1423&lt;$AC$1,"Bottom 5%","")</f>
        <v>Bottom 5%</v>
      </c>
      <c r="AC1423"/>
      <c r="AD1423" t="s">
        <v>11019</v>
      </c>
      <c r="AE1423" t="s">
        <v>13854</v>
      </c>
    </row>
    <row r="1424" spans="1:31" x14ac:dyDescent="0.25">
      <c r="A1424" t="s">
        <v>6221</v>
      </c>
      <c r="B1424" t="s">
        <v>1298</v>
      </c>
      <c r="C1424" s="3" t="s">
        <v>32</v>
      </c>
      <c r="D1424" s="3" t="s">
        <v>3618</v>
      </c>
      <c r="E1424" s="3" t="s">
        <v>5053</v>
      </c>
      <c r="F1424" s="3">
        <v>5000</v>
      </c>
      <c r="G1424" s="34">
        <v>56.99</v>
      </c>
      <c r="H1424" s="3" t="s">
        <v>12</v>
      </c>
      <c r="I1424" s="3" t="s">
        <v>15</v>
      </c>
      <c r="J1424" s="3" t="s">
        <v>8102</v>
      </c>
      <c r="K1424" s="3" t="s">
        <v>8103</v>
      </c>
      <c r="L1424" s="3" t="s">
        <v>68</v>
      </c>
      <c r="M1424" s="26" t="s">
        <v>16689</v>
      </c>
      <c r="N1424"/>
      <c r="O1424" s="3">
        <v>27</v>
      </c>
      <c r="P1424" s="55">
        <v>24889.59</v>
      </c>
      <c r="Q1424" s="55">
        <v>15900.21</v>
      </c>
      <c r="R1424" s="55">
        <v>8989.3799999999992</v>
      </c>
      <c r="S1424" s="57">
        <v>0.56999999999999995</v>
      </c>
      <c r="T1424" s="55">
        <v>921.8366666666667</v>
      </c>
      <c r="U1424" s="55">
        <v>7390.69</v>
      </c>
      <c r="V1424" s="55">
        <v>5983.95</v>
      </c>
      <c r="W1424" s="55">
        <v>1406.74</v>
      </c>
      <c r="X1424" s="57">
        <v>0.24</v>
      </c>
      <c r="Y1424" s="3" t="str">
        <f>IFERROR(VLOOKUP(A1424,'Pivot price tier'!$C$8:$L$2290,10,0),"")</f>
        <v xml:space="preserve"> </v>
      </c>
      <c r="Z1424" s="3" t="str">
        <f>IFERROR(VLOOKUP(A1424,'Pivot price tier by size'!$D$8:$M$2512,10,0),"")</f>
        <v xml:space="preserve"> </v>
      </c>
      <c r="AA1424" s="3" t="str">
        <f>IFERROR(VLOOKUP(A1424,'Pivot category'!$B$8:$I$2236,8,0),"")</f>
        <v>X</v>
      </c>
      <c r="AB1424" s="3" t="str">
        <f>IF(P1424&lt;$AC$1,"Bottom 5%","")</f>
        <v>Bottom 5%</v>
      </c>
      <c r="AC1424"/>
      <c r="AD1424" t="s">
        <v>16550</v>
      </c>
      <c r="AE1424" t="s">
        <v>13868</v>
      </c>
    </row>
    <row r="1425" spans="1:31" x14ac:dyDescent="0.25">
      <c r="A1425" t="s">
        <v>12927</v>
      </c>
      <c r="B1425" t="s">
        <v>12928</v>
      </c>
      <c r="C1425" s="3" t="s">
        <v>32</v>
      </c>
      <c r="D1425" s="3" t="s">
        <v>13179</v>
      </c>
      <c r="E1425" s="3" t="s">
        <v>5053</v>
      </c>
      <c r="F1425" s="3">
        <v>70000</v>
      </c>
      <c r="G1425" s="34">
        <v>139.99</v>
      </c>
      <c r="H1425" s="3" t="s">
        <v>12</v>
      </c>
      <c r="I1425" s="3" t="s">
        <v>74</v>
      </c>
      <c r="J1425" s="3" t="s">
        <v>8102</v>
      </c>
      <c r="K1425" s="3" t="s">
        <v>8103</v>
      </c>
      <c r="L1425" s="3" t="s">
        <v>68</v>
      </c>
      <c r="M1425" s="26">
        <v>45474</v>
      </c>
      <c r="N1425"/>
      <c r="O1425" s="3">
        <v>9</v>
      </c>
      <c r="P1425" s="55">
        <v>15398.9</v>
      </c>
      <c r="Q1425" s="55">
        <v>41857.01</v>
      </c>
      <c r="R1425" s="55">
        <v>-26458.11</v>
      </c>
      <c r="S1425" s="57">
        <v>-0.63</v>
      </c>
      <c r="T1425" s="55">
        <v>1710.9888888888888</v>
      </c>
      <c r="U1425" s="55">
        <v>2659.81</v>
      </c>
      <c r="V1425" s="55">
        <v>16238.84</v>
      </c>
      <c r="W1425" s="55">
        <v>-13579.03</v>
      </c>
      <c r="X1425" s="57">
        <v>-0.84</v>
      </c>
      <c r="Y1425" s="3" t="str">
        <f>IFERROR(VLOOKUP(A1425,'Pivot price tier'!$C$8:$L$2290,10,0),"")</f>
        <v xml:space="preserve"> </v>
      </c>
      <c r="Z1425" s="3" t="str">
        <f>IFERROR(VLOOKUP(A1425,'Pivot price tier by size'!$D$8:$M$2512,10,0),"")</f>
        <v xml:space="preserve"> </v>
      </c>
      <c r="AA1425" s="3" t="str">
        <f>IFERROR(VLOOKUP(A1425,'Pivot category'!$B$8:$I$2236,8,0),"")</f>
        <v>X</v>
      </c>
      <c r="AB1425" s="3" t="str">
        <f>IF(P1425&lt;$AC$1,"Bottom 5%","")</f>
        <v>Bottom 5%</v>
      </c>
      <c r="AC1425"/>
      <c r="AD1425" t="s">
        <v>16550</v>
      </c>
      <c r="AE1425" t="s">
        <v>13868</v>
      </c>
    </row>
    <row r="1426" spans="1:31" hidden="1" x14ac:dyDescent="0.25">
      <c r="A1426" t="s">
        <v>13992</v>
      </c>
      <c r="B1426" t="s">
        <v>4843</v>
      </c>
      <c r="C1426" s="3" t="s">
        <v>69</v>
      </c>
      <c r="D1426" s="3" t="s">
        <v>4816</v>
      </c>
      <c r="E1426" s="3" t="s">
        <v>5053</v>
      </c>
      <c r="F1426" s="3">
        <v>4000</v>
      </c>
      <c r="G1426" s="34">
        <v>1.49</v>
      </c>
      <c r="H1426" s="3" t="s">
        <v>27</v>
      </c>
      <c r="I1426" s="3" t="s">
        <v>70</v>
      </c>
      <c r="J1426" s="3" t="s">
        <v>8112</v>
      </c>
      <c r="K1426" s="3" t="s">
        <v>8111</v>
      </c>
      <c r="L1426" s="3" t="s">
        <v>8106</v>
      </c>
      <c r="M1426" s="26">
        <v>45323</v>
      </c>
      <c r="N1426"/>
      <c r="O1426" s="3">
        <v>1</v>
      </c>
      <c r="P1426" s="55">
        <v>13.7</v>
      </c>
      <c r="Q1426" s="55">
        <v>2.29</v>
      </c>
      <c r="R1426" s="55">
        <v>11.41</v>
      </c>
      <c r="S1426" s="57">
        <v>4.9800000000000004</v>
      </c>
      <c r="T1426" s="55">
        <v>13.7</v>
      </c>
      <c r="U1426" s="55">
        <v>0</v>
      </c>
      <c r="V1426" s="55">
        <v>137.4</v>
      </c>
      <c r="W1426" s="55">
        <v>-137.4</v>
      </c>
      <c r="X1426" s="57">
        <v>-1</v>
      </c>
      <c r="Y1426" s="3" t="str">
        <f>IFERROR(VLOOKUP(A1426,'Pivot price tier'!$C$8:$L$2290,10,0),"")</f>
        <v/>
      </c>
      <c r="Z1426" s="3" t="str">
        <f>IFERROR(VLOOKUP(A1426,'Pivot price tier by size'!$D$8:$M$2512,10,0),"")</f>
        <v/>
      </c>
      <c r="AA1426" s="3" t="str">
        <f>IFERROR(VLOOKUP(A1426,'Pivot category'!$B$8:$I$2236,8,0),"")</f>
        <v/>
      </c>
      <c r="AB1426" s="3" t="str">
        <f>IF(P1426&lt;$AC$1,"Bottom 5%","")</f>
        <v>Bottom 5%</v>
      </c>
      <c r="AC1426"/>
      <c r="AD1426" t="s">
        <v>11019</v>
      </c>
      <c r="AE1426" t="s">
        <v>13854</v>
      </c>
    </row>
    <row r="1427" spans="1:31" x14ac:dyDescent="0.25">
      <c r="A1427" t="s">
        <v>13482</v>
      </c>
      <c r="B1427" t="s">
        <v>13483</v>
      </c>
      <c r="C1427" s="3" t="s">
        <v>32</v>
      </c>
      <c r="D1427" s="3" t="s">
        <v>13238</v>
      </c>
      <c r="E1427" s="3">
        <v>0</v>
      </c>
      <c r="F1427" s="3">
        <v>70000</v>
      </c>
      <c r="G1427" s="34">
        <v>27.99</v>
      </c>
      <c r="H1427" s="3" t="s">
        <v>29</v>
      </c>
      <c r="I1427" s="3" t="s">
        <v>21</v>
      </c>
      <c r="J1427" s="3" t="s">
        <v>8102</v>
      </c>
      <c r="K1427" s="3" t="s">
        <v>8103</v>
      </c>
      <c r="L1427" s="3" t="s">
        <v>68</v>
      </c>
      <c r="M1427" s="26">
        <v>45566</v>
      </c>
      <c r="N1427"/>
      <c r="O1427" s="3">
        <v>56</v>
      </c>
      <c r="P1427" s="55">
        <v>20354.580000000002</v>
      </c>
      <c r="Q1427" s="55">
        <v>22806.54</v>
      </c>
      <c r="R1427" s="55">
        <v>-2451.96</v>
      </c>
      <c r="S1427" s="57">
        <v>-0.11</v>
      </c>
      <c r="T1427" s="55">
        <v>363.4746428571429</v>
      </c>
      <c r="U1427" s="55">
        <v>9302.61</v>
      </c>
      <c r="V1427" s="55">
        <v>12454.38</v>
      </c>
      <c r="W1427" s="55">
        <v>-3151.77</v>
      </c>
      <c r="X1427" s="57">
        <v>-0.25</v>
      </c>
      <c r="Y1427" s="3" t="str">
        <f>IFERROR(VLOOKUP(A1427,'Pivot price tier'!$C$8:$L$2290,10,0),"")</f>
        <v xml:space="preserve"> </v>
      </c>
      <c r="Z1427" s="3" t="str">
        <f>IFERROR(VLOOKUP(A1427,'Pivot price tier by size'!$D$8:$M$2512,10,0),"")</f>
        <v xml:space="preserve"> </v>
      </c>
      <c r="AA1427" s="3" t="str">
        <f>IFERROR(VLOOKUP(A1427,'Pivot category'!$B$8:$I$2236,8,0),"")</f>
        <v>X</v>
      </c>
      <c r="AB1427" s="3" t="str">
        <f>IF(P1427&lt;$AC$1,"Bottom 5%","")</f>
        <v>Bottom 5%</v>
      </c>
      <c r="AC1427"/>
      <c r="AD1427" t="s">
        <v>16511</v>
      </c>
      <c r="AE1427" t="s">
        <v>13865</v>
      </c>
    </row>
    <row r="1428" spans="1:31" x14ac:dyDescent="0.25">
      <c r="A1428" t="s">
        <v>5825</v>
      </c>
      <c r="B1428" t="s">
        <v>1375</v>
      </c>
      <c r="C1428" s="3" t="s">
        <v>32</v>
      </c>
      <c r="D1428" s="3" t="s">
        <v>3701</v>
      </c>
      <c r="E1428" s="3" t="s">
        <v>5053</v>
      </c>
      <c r="F1428" s="3">
        <v>7000</v>
      </c>
      <c r="G1428" s="34">
        <v>34.99</v>
      </c>
      <c r="H1428" s="3" t="s">
        <v>26</v>
      </c>
      <c r="I1428" s="3" t="s">
        <v>23</v>
      </c>
      <c r="J1428" s="3" t="s">
        <v>8102</v>
      </c>
      <c r="K1428" s="3" t="s">
        <v>8103</v>
      </c>
      <c r="L1428" s="3" t="s">
        <v>68</v>
      </c>
      <c r="M1428" s="26" t="s">
        <v>16689</v>
      </c>
      <c r="N1428"/>
      <c r="O1428" s="3">
        <v>61</v>
      </c>
      <c r="P1428" s="55">
        <v>19139.53</v>
      </c>
      <c r="Q1428" s="55">
        <v>29256.02</v>
      </c>
      <c r="R1428" s="55">
        <v>-10116.49</v>
      </c>
      <c r="S1428" s="57">
        <v>-0.35</v>
      </c>
      <c r="T1428" s="55">
        <v>313.76278688524587</v>
      </c>
      <c r="U1428" s="55">
        <v>9482.2900000000009</v>
      </c>
      <c r="V1428" s="55">
        <v>12006.41</v>
      </c>
      <c r="W1428" s="55">
        <v>-2524.12</v>
      </c>
      <c r="X1428" s="57">
        <v>-0.21</v>
      </c>
      <c r="Y1428" s="3" t="str">
        <f>IFERROR(VLOOKUP(A1428,'Pivot price tier'!$C$8:$L$2290,10,0),"")</f>
        <v xml:space="preserve"> </v>
      </c>
      <c r="Z1428" s="3" t="str">
        <f>IFERROR(VLOOKUP(A1428,'Pivot price tier by size'!$D$8:$M$2512,10,0),"")</f>
        <v xml:space="preserve"> </v>
      </c>
      <c r="AA1428" s="3" t="str">
        <f>IFERROR(VLOOKUP(A1428,'Pivot category'!$B$8:$I$2236,8,0),"")</f>
        <v>X</v>
      </c>
      <c r="AB1428" s="3" t="str">
        <f>IF(P1428&lt;$AC$1,"Bottom 5%","")</f>
        <v>Bottom 5%</v>
      </c>
      <c r="AC1428"/>
      <c r="AD1428" t="s">
        <v>11018</v>
      </c>
      <c r="AE1428" t="s">
        <v>16551</v>
      </c>
    </row>
    <row r="1429" spans="1:31" x14ac:dyDescent="0.25">
      <c r="A1429" t="s">
        <v>5826</v>
      </c>
      <c r="B1429" t="s">
        <v>1376</v>
      </c>
      <c r="C1429" s="3" t="s">
        <v>32</v>
      </c>
      <c r="D1429" s="3" t="s">
        <v>3702</v>
      </c>
      <c r="E1429" s="3" t="s">
        <v>5053</v>
      </c>
      <c r="F1429" s="3">
        <v>7000</v>
      </c>
      <c r="G1429" s="34">
        <v>39.99</v>
      </c>
      <c r="H1429" s="3" t="s">
        <v>26</v>
      </c>
      <c r="I1429" s="3" t="s">
        <v>15</v>
      </c>
      <c r="J1429" s="3" t="s">
        <v>8102</v>
      </c>
      <c r="K1429" s="3" t="s">
        <v>8103</v>
      </c>
      <c r="L1429" s="3" t="s">
        <v>68</v>
      </c>
      <c r="M1429" s="26" t="s">
        <v>16689</v>
      </c>
      <c r="N1429"/>
      <c r="O1429" s="3">
        <v>48</v>
      </c>
      <c r="P1429" s="55">
        <v>14396.4</v>
      </c>
      <c r="Q1429" s="55">
        <v>11787.18</v>
      </c>
      <c r="R1429" s="55">
        <v>2609.2199999999998</v>
      </c>
      <c r="S1429" s="57">
        <v>0.22</v>
      </c>
      <c r="T1429" s="55">
        <v>299.92500000000001</v>
      </c>
      <c r="U1429" s="55">
        <v>6838.29</v>
      </c>
      <c r="V1429" s="55">
        <v>9195.7800000000007</v>
      </c>
      <c r="W1429" s="55">
        <v>-2357.4899999999998</v>
      </c>
      <c r="X1429" s="57">
        <v>-0.26</v>
      </c>
      <c r="Y1429" s="3" t="str">
        <f>IFERROR(VLOOKUP(A1429,'Pivot price tier'!$C$8:$L$2290,10,0),"")</f>
        <v xml:space="preserve"> </v>
      </c>
      <c r="Z1429" s="3" t="str">
        <f>IFERROR(VLOOKUP(A1429,'Pivot price tier by size'!$D$8:$M$2512,10,0),"")</f>
        <v xml:space="preserve"> </v>
      </c>
      <c r="AA1429" s="3" t="str">
        <f>IFERROR(VLOOKUP(A1429,'Pivot category'!$B$8:$I$2236,8,0),"")</f>
        <v>X</v>
      </c>
      <c r="AB1429" s="3" t="str">
        <f>IF(P1429&lt;$AC$1,"Bottom 5%","")</f>
        <v>Bottom 5%</v>
      </c>
      <c r="AC1429"/>
      <c r="AD1429" t="s">
        <v>11018</v>
      </c>
      <c r="AE1429" t="s">
        <v>16551</v>
      </c>
    </row>
    <row r="1430" spans="1:31" x14ac:dyDescent="0.25">
      <c r="A1430" t="s">
        <v>10596</v>
      </c>
      <c r="B1430" t="s">
        <v>1377</v>
      </c>
      <c r="C1430" s="3" t="s">
        <v>32</v>
      </c>
      <c r="D1430" s="3" t="s">
        <v>3703</v>
      </c>
      <c r="E1430" s="3" t="s">
        <v>5053</v>
      </c>
      <c r="F1430" s="3">
        <v>7000</v>
      </c>
      <c r="G1430" s="34">
        <v>55.99</v>
      </c>
      <c r="H1430" s="3" t="s">
        <v>26</v>
      </c>
      <c r="I1430" s="3" t="s">
        <v>74</v>
      </c>
      <c r="J1430" s="3" t="s">
        <v>8102</v>
      </c>
      <c r="K1430" s="3" t="s">
        <v>8103</v>
      </c>
      <c r="L1430" s="3" t="s">
        <v>68</v>
      </c>
      <c r="M1430" s="26" t="s">
        <v>16689</v>
      </c>
      <c r="N1430"/>
      <c r="O1430" s="3">
        <v>45</v>
      </c>
      <c r="P1430" s="55">
        <v>13773.54</v>
      </c>
      <c r="Q1430" s="55">
        <v>18478.509999999998</v>
      </c>
      <c r="R1430" s="55">
        <v>-4704.97</v>
      </c>
      <c r="S1430" s="57">
        <v>-0.25</v>
      </c>
      <c r="T1430" s="55">
        <v>306.07866666666666</v>
      </c>
      <c r="U1430" s="55">
        <v>5710.98</v>
      </c>
      <c r="V1430" s="55">
        <v>7780.56</v>
      </c>
      <c r="W1430" s="55">
        <v>-2069.58</v>
      </c>
      <c r="X1430" s="57">
        <v>-0.27</v>
      </c>
      <c r="Y1430" s="3" t="str">
        <f>IFERROR(VLOOKUP(A1430,'Pivot price tier'!$C$8:$L$2290,10,0),"")</f>
        <v xml:space="preserve"> </v>
      </c>
      <c r="Z1430" s="3" t="str">
        <f>IFERROR(VLOOKUP(A1430,'Pivot price tier by size'!$D$8:$M$2512,10,0),"")</f>
        <v xml:space="preserve"> </v>
      </c>
      <c r="AA1430" s="3" t="str">
        <f>IFERROR(VLOOKUP(A1430,'Pivot category'!$B$8:$I$2236,8,0),"")</f>
        <v>X</v>
      </c>
      <c r="AB1430" s="3" t="str">
        <f>IF(P1430&lt;$AC$1,"Bottom 5%","")</f>
        <v>Bottom 5%</v>
      </c>
      <c r="AC1430"/>
      <c r="AD1430" t="s">
        <v>11018</v>
      </c>
      <c r="AE1430" t="s">
        <v>16551</v>
      </c>
    </row>
    <row r="1431" spans="1:31" hidden="1" x14ac:dyDescent="0.25">
      <c r="A1431" t="s">
        <v>13338</v>
      </c>
      <c r="B1431" t="s">
        <v>1305</v>
      </c>
      <c r="C1431" s="3" t="s">
        <v>32</v>
      </c>
      <c r="D1431" s="3" t="s">
        <v>3625</v>
      </c>
      <c r="E1431" s="3" t="s">
        <v>5053</v>
      </c>
      <c r="F1431" s="3">
        <v>1000</v>
      </c>
      <c r="G1431" s="34">
        <v>18.59</v>
      </c>
      <c r="H1431" s="3" t="s">
        <v>27</v>
      </c>
      <c r="I1431" s="3" t="s">
        <v>21</v>
      </c>
      <c r="J1431" s="3" t="s">
        <v>8107</v>
      </c>
      <c r="K1431" s="3" t="s">
        <v>8109</v>
      </c>
      <c r="L1431" s="3" t="s">
        <v>68</v>
      </c>
      <c r="M1431" s="26" t="s">
        <v>16689</v>
      </c>
      <c r="N1431"/>
      <c r="O1431" s="3">
        <v>8</v>
      </c>
      <c r="P1431" s="55">
        <v>21083.38</v>
      </c>
      <c r="Q1431" s="55">
        <v>19814.59</v>
      </c>
      <c r="R1431" s="55">
        <v>1268.79</v>
      </c>
      <c r="S1431" s="57">
        <v>0.06</v>
      </c>
      <c r="T1431" s="55">
        <v>2635.4225000000001</v>
      </c>
      <c r="U1431" s="55">
        <v>14367.26</v>
      </c>
      <c r="V1431" s="55">
        <v>15307.06</v>
      </c>
      <c r="W1431" s="55">
        <v>-939.8</v>
      </c>
      <c r="X1431" s="57">
        <v>-0.06</v>
      </c>
      <c r="Y1431" s="3" t="str">
        <f>IFERROR(VLOOKUP(A1431,'Pivot price tier'!$C$8:$L$2290,10,0),"")</f>
        <v/>
      </c>
      <c r="Z1431" s="3" t="str">
        <f>IFERROR(VLOOKUP(A1431,'Pivot price tier by size'!$D$8:$M$2512,10,0),"")</f>
        <v/>
      </c>
      <c r="AA1431" s="3" t="str">
        <f>IFERROR(VLOOKUP(A1431,'Pivot category'!$B$8:$I$2236,8,0),"")</f>
        <v/>
      </c>
      <c r="AB1431" s="3" t="str">
        <f>IF(P1431&lt;$AC$1,"Bottom 5%","")</f>
        <v>Bottom 5%</v>
      </c>
      <c r="AC1431"/>
      <c r="AD1431" t="s">
        <v>11019</v>
      </c>
      <c r="AE1431" t="s">
        <v>13854</v>
      </c>
    </row>
    <row r="1432" spans="1:31" hidden="1" x14ac:dyDescent="0.25">
      <c r="A1432" t="s">
        <v>6636</v>
      </c>
      <c r="B1432" t="s">
        <v>4999</v>
      </c>
      <c r="C1432" s="3" t="s">
        <v>32</v>
      </c>
      <c r="D1432" s="3" t="s">
        <v>4791</v>
      </c>
      <c r="E1432" s="3">
        <v>0</v>
      </c>
      <c r="F1432" s="3">
        <v>9000</v>
      </c>
      <c r="G1432" s="34">
        <v>55.03</v>
      </c>
      <c r="H1432" s="3" t="s">
        <v>27</v>
      </c>
      <c r="I1432" s="3" t="s">
        <v>15</v>
      </c>
      <c r="J1432" s="3" t="s">
        <v>8112</v>
      </c>
      <c r="K1432" s="3" t="s">
        <v>8111</v>
      </c>
      <c r="L1432" s="3" t="s">
        <v>8105</v>
      </c>
      <c r="M1432" s="26" t="s">
        <v>16689</v>
      </c>
      <c r="N1432"/>
      <c r="O1432" s="3">
        <v>2</v>
      </c>
      <c r="P1432" s="55"/>
      <c r="Q1432" s="55">
        <v>55.03</v>
      </c>
      <c r="R1432" s="55">
        <v>-55.03</v>
      </c>
      <c r="S1432" s="57">
        <v>-1</v>
      </c>
      <c r="T1432" s="55">
        <v>0</v>
      </c>
      <c r="U1432" s="55">
        <v>0</v>
      </c>
      <c r="V1432" s="55">
        <v>935.51</v>
      </c>
      <c r="W1432" s="55">
        <v>-935.51</v>
      </c>
      <c r="X1432" s="57">
        <v>-1</v>
      </c>
      <c r="Y1432" s="3" t="str">
        <f>IFERROR(VLOOKUP(A1432,'Pivot price tier'!$C$8:$L$2290,10,0),"")</f>
        <v/>
      </c>
      <c r="Z1432" s="3" t="str">
        <f>IFERROR(VLOOKUP(A1432,'Pivot price tier by size'!$D$8:$M$2512,10,0),"")</f>
        <v/>
      </c>
      <c r="AA1432" s="3" t="str">
        <f>IFERROR(VLOOKUP(A1432,'Pivot category'!$B$8:$I$2236,8,0),"")</f>
        <v/>
      </c>
      <c r="AB1432" s="3" t="str">
        <f>IF(P1432&lt;$AC$1,"Bottom 5%","")</f>
        <v>Bottom 5%</v>
      </c>
      <c r="AC1432"/>
      <c r="AD1432" t="s">
        <v>11021</v>
      </c>
      <c r="AE1432" t="s">
        <v>16537</v>
      </c>
    </row>
    <row r="1433" spans="1:31" hidden="1" x14ac:dyDescent="0.25">
      <c r="A1433" t="s">
        <v>7417</v>
      </c>
      <c r="B1433" t="s">
        <v>688</v>
      </c>
      <c r="C1433" s="3" t="s">
        <v>36</v>
      </c>
      <c r="D1433" s="3" t="s">
        <v>2949</v>
      </c>
      <c r="E1433" s="3" t="s">
        <v>5054</v>
      </c>
      <c r="F1433" s="3">
        <v>4000</v>
      </c>
      <c r="G1433" s="34">
        <v>15.59</v>
      </c>
      <c r="H1433" s="3" t="s">
        <v>12402</v>
      </c>
      <c r="I1433" s="3" t="s">
        <v>17</v>
      </c>
      <c r="J1433" s="3" t="s">
        <v>8107</v>
      </c>
      <c r="K1433" s="3" t="s">
        <v>8111</v>
      </c>
      <c r="L1433" s="3" t="s">
        <v>8106</v>
      </c>
      <c r="M1433" s="26" t="s">
        <v>16689</v>
      </c>
      <c r="N1433"/>
      <c r="O1433" s="3" t="s">
        <v>78</v>
      </c>
      <c r="P1433" s="55">
        <v>31.18</v>
      </c>
      <c r="Q1433" s="55">
        <v>420.93</v>
      </c>
      <c r="R1433" s="55">
        <v>-389.75</v>
      </c>
      <c r="S1433" s="57">
        <v>-0.93</v>
      </c>
      <c r="T1433" s="55" t="s">
        <v>78</v>
      </c>
      <c r="U1433" s="55">
        <v>0</v>
      </c>
      <c r="V1433" s="55">
        <v>124.72</v>
      </c>
      <c r="W1433" s="55">
        <v>-124.72</v>
      </c>
      <c r="X1433" s="57">
        <v>-1</v>
      </c>
      <c r="Y1433" s="3" t="str">
        <f>IFERROR(VLOOKUP(A1433,'Pivot price tier'!$C$8:$L$2290,10,0),"")</f>
        <v/>
      </c>
      <c r="Z1433" s="3" t="str">
        <f>IFERROR(VLOOKUP(A1433,'Pivot price tier by size'!$D$8:$M$2512,10,0),"")</f>
        <v/>
      </c>
      <c r="AA1433" s="3" t="str">
        <f>IFERROR(VLOOKUP(A1433,'Pivot category'!$B$8:$I$2236,8,0),"")</f>
        <v/>
      </c>
      <c r="AB1433" s="3" t="str">
        <f>IF(P1433&lt;$AC$1,"Bottom 5%","")</f>
        <v>Bottom 5%</v>
      </c>
      <c r="AC1433"/>
      <c r="AD1433" t="s">
        <v>16512</v>
      </c>
      <c r="AE1433" t="s">
        <v>13883</v>
      </c>
    </row>
    <row r="1434" spans="1:31" x14ac:dyDescent="0.25">
      <c r="A1434" t="s">
        <v>12167</v>
      </c>
      <c r="B1434" t="s">
        <v>12168</v>
      </c>
      <c r="C1434" s="3" t="s">
        <v>32</v>
      </c>
      <c r="D1434" s="3" t="s">
        <v>12006</v>
      </c>
      <c r="E1434" s="3" t="s">
        <v>5101</v>
      </c>
      <c r="F1434" s="3">
        <v>70000</v>
      </c>
      <c r="G1434" s="34">
        <v>20.99</v>
      </c>
      <c r="H1434" s="3" t="s">
        <v>26</v>
      </c>
      <c r="I1434" s="3" t="s">
        <v>21</v>
      </c>
      <c r="J1434" s="3" t="s">
        <v>8102</v>
      </c>
      <c r="K1434" s="3" t="s">
        <v>8103</v>
      </c>
      <c r="L1434" s="3" t="s">
        <v>68</v>
      </c>
      <c r="M1434" s="26" t="s">
        <v>16689</v>
      </c>
      <c r="N1434"/>
      <c r="O1434" s="3">
        <v>66</v>
      </c>
      <c r="P1434" s="55">
        <v>23324.16</v>
      </c>
      <c r="Q1434" s="55">
        <v>28112.71</v>
      </c>
      <c r="R1434" s="55">
        <v>-4788.55</v>
      </c>
      <c r="S1434" s="57">
        <v>-0.17</v>
      </c>
      <c r="T1434" s="55">
        <v>353.39636363636362</v>
      </c>
      <c r="U1434" s="55">
        <v>19382.22</v>
      </c>
      <c r="V1434" s="55">
        <v>23922</v>
      </c>
      <c r="W1434" s="55">
        <v>-4539.78</v>
      </c>
      <c r="X1434" s="57">
        <v>-0.19</v>
      </c>
      <c r="Y1434" s="3" t="str">
        <f>IFERROR(VLOOKUP(A1434,'Pivot price tier'!$C$8:$L$2290,10,0),"")</f>
        <v xml:space="preserve"> </v>
      </c>
      <c r="Z1434" s="3" t="str">
        <f>IFERROR(VLOOKUP(A1434,'Pivot price tier by size'!$D$8:$M$2512,10,0),"")</f>
        <v xml:space="preserve"> </v>
      </c>
      <c r="AA1434" s="3" t="str">
        <f>IFERROR(VLOOKUP(A1434,'Pivot category'!$B$8:$I$2236,8,0),"")</f>
        <v>X</v>
      </c>
      <c r="AB1434" s="3" t="str">
        <f>IF(P1434&lt;$AC$1,"Bottom 5%","")</f>
        <v>Bottom 5%</v>
      </c>
      <c r="AC1434"/>
      <c r="AD1434" t="s">
        <v>11019</v>
      </c>
      <c r="AE1434" t="s">
        <v>13854</v>
      </c>
    </row>
    <row r="1435" spans="1:31" hidden="1" x14ac:dyDescent="0.25">
      <c r="A1435" t="s">
        <v>5506</v>
      </c>
      <c r="B1435" t="s">
        <v>690</v>
      </c>
      <c r="C1435" s="3" t="s">
        <v>32</v>
      </c>
      <c r="D1435" s="3" t="s">
        <v>2951</v>
      </c>
      <c r="E1435" s="3" t="s">
        <v>5054</v>
      </c>
      <c r="F1435" s="3">
        <v>1000</v>
      </c>
      <c r="G1435" s="34">
        <v>11.99</v>
      </c>
      <c r="H1435" s="3" t="s">
        <v>12402</v>
      </c>
      <c r="I1435" s="3" t="s">
        <v>17</v>
      </c>
      <c r="J1435" s="3" t="s">
        <v>8107</v>
      </c>
      <c r="K1435" s="3" t="s">
        <v>8103</v>
      </c>
      <c r="L1435" s="3" t="s">
        <v>8106</v>
      </c>
      <c r="M1435" s="26" t="s">
        <v>16689</v>
      </c>
      <c r="N1435"/>
      <c r="O1435" s="3">
        <v>20</v>
      </c>
      <c r="P1435" s="55">
        <v>29727.1</v>
      </c>
      <c r="Q1435" s="55">
        <v>31869.08</v>
      </c>
      <c r="R1435" s="55">
        <v>-2141.98</v>
      </c>
      <c r="S1435" s="57">
        <v>-7.0000000000000007E-2</v>
      </c>
      <c r="T1435" s="55">
        <v>1486.355</v>
      </c>
      <c r="U1435" s="55">
        <v>9042.7199999999993</v>
      </c>
      <c r="V1435" s="55">
        <v>14212.49</v>
      </c>
      <c r="W1435" s="55">
        <v>-5169.7700000000004</v>
      </c>
      <c r="X1435" s="57">
        <v>-0.36</v>
      </c>
      <c r="Y1435" s="3" t="str">
        <f>IFERROR(VLOOKUP(A1435,'Pivot price tier'!$C$8:$L$2290,10,0),"")</f>
        <v/>
      </c>
      <c r="Z1435" s="3" t="str">
        <f>IFERROR(VLOOKUP(A1435,'Pivot price tier by size'!$D$8:$M$2512,10,0),"")</f>
        <v/>
      </c>
      <c r="AA1435" s="3" t="str">
        <f>IFERROR(VLOOKUP(A1435,'Pivot category'!$B$8:$I$2236,8,0),"")</f>
        <v/>
      </c>
      <c r="AB1435" s="3" t="str">
        <f>IF(P1435&lt;$AC$1,"Bottom 5%","")</f>
        <v>Bottom 5%</v>
      </c>
      <c r="AC1435"/>
      <c r="AD1435" t="s">
        <v>16512</v>
      </c>
      <c r="AE1435" t="s">
        <v>13883</v>
      </c>
    </row>
    <row r="1436" spans="1:31" hidden="1" x14ac:dyDescent="0.25">
      <c r="A1436" t="s">
        <v>13669</v>
      </c>
      <c r="B1436" t="s">
        <v>13670</v>
      </c>
      <c r="C1436" s="3" t="s">
        <v>73</v>
      </c>
      <c r="D1436" s="3" t="s">
        <v>13305</v>
      </c>
      <c r="E1436" s="3">
        <v>0</v>
      </c>
      <c r="F1436" s="3">
        <v>70000</v>
      </c>
      <c r="G1436" s="34">
        <v>7.79</v>
      </c>
      <c r="H1436" s="3" t="s">
        <v>8184</v>
      </c>
      <c r="I1436" s="3" t="s">
        <v>12123</v>
      </c>
      <c r="J1436" s="3" t="s">
        <v>8107</v>
      </c>
      <c r="K1436" s="3" t="s">
        <v>8109</v>
      </c>
      <c r="L1436" s="3" t="s">
        <v>8105</v>
      </c>
      <c r="M1436" s="26">
        <v>45597</v>
      </c>
      <c r="N1436"/>
      <c r="O1436" s="3" t="s">
        <v>78</v>
      </c>
      <c r="P1436" s="55">
        <v>576.46</v>
      </c>
      <c r="Q1436" s="55">
        <v>9561.89</v>
      </c>
      <c r="R1436" s="55">
        <v>-8985.43</v>
      </c>
      <c r="S1436" s="57">
        <v>-0.94</v>
      </c>
      <c r="T1436" s="55" t="s">
        <v>78</v>
      </c>
      <c r="U1436" s="55">
        <v>1036.07</v>
      </c>
      <c r="V1436" s="55">
        <v>1192.19</v>
      </c>
      <c r="W1436" s="55">
        <v>-156.12</v>
      </c>
      <c r="X1436" s="57">
        <v>-0.13</v>
      </c>
      <c r="Y1436" s="3" t="str">
        <f>IFERROR(VLOOKUP(A1436,'Pivot price tier'!$C$8:$L$2290,10,0),"")</f>
        <v/>
      </c>
      <c r="Z1436" s="3" t="str">
        <f>IFERROR(VLOOKUP(A1436,'Pivot price tier by size'!$D$8:$M$2512,10,0),"")</f>
        <v/>
      </c>
      <c r="AA1436" s="3" t="str">
        <f>IFERROR(VLOOKUP(A1436,'Pivot category'!$B$8:$I$2236,8,0),"")</f>
        <v/>
      </c>
      <c r="AB1436" s="3" t="str">
        <f>IF(P1436&lt;$AC$1,"Bottom 5%","")</f>
        <v>Bottom 5%</v>
      </c>
      <c r="AC1436"/>
      <c r="AD1436" t="s">
        <v>16514</v>
      </c>
      <c r="AE1436" t="s">
        <v>13861</v>
      </c>
    </row>
    <row r="1437" spans="1:31" hidden="1" x14ac:dyDescent="0.25">
      <c r="A1437" t="s">
        <v>10445</v>
      </c>
      <c r="B1437" t="s">
        <v>10446</v>
      </c>
      <c r="C1437" s="3" t="s">
        <v>73</v>
      </c>
      <c r="D1437" s="3" t="s">
        <v>10421</v>
      </c>
      <c r="E1437" s="3">
        <v>0</v>
      </c>
      <c r="F1437" s="3">
        <v>7000</v>
      </c>
      <c r="G1437" s="34">
        <v>7.79</v>
      </c>
      <c r="H1437" s="3" t="s">
        <v>8184</v>
      </c>
      <c r="I1437" s="3" t="s">
        <v>12123</v>
      </c>
      <c r="J1437" s="3" t="s">
        <v>8104</v>
      </c>
      <c r="K1437" s="3" t="s">
        <v>8103</v>
      </c>
      <c r="L1437" s="3" t="s">
        <v>8108</v>
      </c>
      <c r="M1437" s="26" t="s">
        <v>16689</v>
      </c>
      <c r="N1437"/>
      <c r="O1437" s="3">
        <v>0</v>
      </c>
      <c r="P1437" s="55"/>
      <c r="Q1437" s="55">
        <v>46.74</v>
      </c>
      <c r="R1437" s="55">
        <v>-46.74</v>
      </c>
      <c r="S1437" s="57">
        <v>-1</v>
      </c>
      <c r="T1437" s="55" t="s">
        <v>78</v>
      </c>
      <c r="U1437" s="55" t="s">
        <v>78</v>
      </c>
      <c r="V1437" s="55" t="s">
        <v>78</v>
      </c>
      <c r="W1437" s="55" t="s">
        <v>78</v>
      </c>
      <c r="X1437" s="57" t="s">
        <v>78</v>
      </c>
      <c r="Y1437" s="3" t="str">
        <f>IFERROR(VLOOKUP(A1437,'Pivot price tier'!$C$8:$L$2290,10,0),"")</f>
        <v/>
      </c>
      <c r="Z1437" s="3" t="str">
        <f>IFERROR(VLOOKUP(A1437,'Pivot price tier by size'!$D$8:$M$2512,10,0),"")</f>
        <v/>
      </c>
      <c r="AA1437" s="3" t="str">
        <f>IFERROR(VLOOKUP(A1437,'Pivot category'!$B$8:$I$2236,8,0),"")</f>
        <v/>
      </c>
      <c r="AB1437" s="3" t="str">
        <f>IF(P1437&lt;$AC$1,"Bottom 5%","")</f>
        <v>Bottom 5%</v>
      </c>
      <c r="AC1437"/>
      <c r="AD1437" t="s">
        <v>16514</v>
      </c>
      <c r="AE1437" t="s">
        <v>16679</v>
      </c>
    </row>
    <row r="1438" spans="1:31" hidden="1" x14ac:dyDescent="0.25">
      <c r="A1438" t="s">
        <v>14534</v>
      </c>
      <c r="B1438" t="s">
        <v>14535</v>
      </c>
      <c r="C1438" s="3" t="s">
        <v>73</v>
      </c>
      <c r="D1438" s="3" t="s">
        <v>14418</v>
      </c>
      <c r="E1438" s="3">
        <v>0</v>
      </c>
      <c r="F1438" s="3">
        <v>70000</v>
      </c>
      <c r="G1438" s="34">
        <v>12.99</v>
      </c>
      <c r="H1438" s="3" t="s">
        <v>8184</v>
      </c>
      <c r="I1438" s="3" t="s">
        <v>12123</v>
      </c>
      <c r="J1438" s="3" t="s">
        <v>8102</v>
      </c>
      <c r="K1438" s="3" t="s">
        <v>8103</v>
      </c>
      <c r="L1438" s="3" t="s">
        <v>68</v>
      </c>
      <c r="M1438" s="26">
        <v>45778</v>
      </c>
      <c r="N1438"/>
      <c r="O1438" s="3">
        <v>121</v>
      </c>
      <c r="P1438" s="55">
        <v>99611.28</v>
      </c>
      <c r="Q1438" s="55">
        <v>179.82</v>
      </c>
      <c r="R1438" s="55">
        <v>99431.46</v>
      </c>
      <c r="S1438" s="57">
        <v>552.95000000000005</v>
      </c>
      <c r="T1438" s="55">
        <v>823.23371900826442</v>
      </c>
      <c r="U1438" s="55">
        <v>106082.55</v>
      </c>
      <c r="V1438" s="55">
        <v>479.52</v>
      </c>
      <c r="W1438" s="55">
        <v>105603.03</v>
      </c>
      <c r="X1438" s="57">
        <v>220.23</v>
      </c>
      <c r="Y1438" s="3" t="str">
        <f>IFERROR(VLOOKUP(A1438,'Pivot price tier'!$C$8:$L$2290,10,0),"")</f>
        <v xml:space="preserve"> </v>
      </c>
      <c r="Z1438" s="3" t="str">
        <f>IFERROR(VLOOKUP(A1438,'Pivot price tier by size'!$D$8:$M$2512,10,0),"")</f>
        <v xml:space="preserve"> </v>
      </c>
      <c r="AA1438" s="3" t="str">
        <f>IFERROR(VLOOKUP(A1438,'Pivot category'!$B$8:$I$2236,8,0),"")</f>
        <v xml:space="preserve"> </v>
      </c>
      <c r="AB1438" s="3" t="str">
        <f>IF(P1438&lt;$AC$1,"Bottom 5%","")</f>
        <v/>
      </c>
      <c r="AC1438"/>
      <c r="AD1438" t="s">
        <v>16514</v>
      </c>
      <c r="AE1438" t="s">
        <v>13861</v>
      </c>
    </row>
    <row r="1439" spans="1:31" x14ac:dyDescent="0.25">
      <c r="A1439" t="s">
        <v>12957</v>
      </c>
      <c r="B1439" t="s">
        <v>12958</v>
      </c>
      <c r="C1439" s="3" t="s">
        <v>34</v>
      </c>
      <c r="D1439" s="3" t="s">
        <v>12457</v>
      </c>
      <c r="E1439" s="3" t="s">
        <v>5053</v>
      </c>
      <c r="F1439" s="3">
        <v>1000</v>
      </c>
      <c r="G1439" s="34">
        <v>24.99</v>
      </c>
      <c r="H1439" s="3" t="s">
        <v>30</v>
      </c>
      <c r="I1439" s="3" t="s">
        <v>23</v>
      </c>
      <c r="J1439" s="3" t="s">
        <v>8102</v>
      </c>
      <c r="K1439" s="3" t="s">
        <v>8103</v>
      </c>
      <c r="L1439" s="3" t="s">
        <v>68</v>
      </c>
      <c r="M1439" s="26">
        <v>45474</v>
      </c>
      <c r="N1439"/>
      <c r="O1439" s="3">
        <v>22</v>
      </c>
      <c r="P1439" s="55">
        <v>30337.86</v>
      </c>
      <c r="Q1439" s="55">
        <v>31537.38</v>
      </c>
      <c r="R1439" s="55">
        <v>-1199.52</v>
      </c>
      <c r="S1439" s="57">
        <v>-0.04</v>
      </c>
      <c r="T1439" s="55">
        <v>1378.9936363636364</v>
      </c>
      <c r="U1439" s="55">
        <v>2648.94</v>
      </c>
      <c r="V1439" s="55">
        <v>2299.08</v>
      </c>
      <c r="W1439" s="55">
        <v>349.86</v>
      </c>
      <c r="X1439" s="57">
        <v>0.15</v>
      </c>
      <c r="Y1439" s="3" t="str">
        <f>IFERROR(VLOOKUP(A1439,'Pivot price tier'!$C$8:$L$2290,10,0),"")</f>
        <v xml:space="preserve"> </v>
      </c>
      <c r="Z1439" s="3" t="str">
        <f>IFERROR(VLOOKUP(A1439,'Pivot price tier by size'!$D$8:$M$2512,10,0),"")</f>
        <v xml:space="preserve"> </v>
      </c>
      <c r="AA1439" s="3" t="str">
        <f>IFERROR(VLOOKUP(A1439,'Pivot category'!$B$8:$I$2236,8,0),"")</f>
        <v>X</v>
      </c>
      <c r="AB1439" s="3" t="str">
        <f>IF(P1439&lt;$AC$1,"Bottom 5%","")</f>
        <v>Bottom 5%</v>
      </c>
      <c r="AC1439"/>
      <c r="AD1439" t="s">
        <v>16511</v>
      </c>
      <c r="AE1439" t="s">
        <v>13865</v>
      </c>
    </row>
    <row r="1440" spans="1:31" hidden="1" x14ac:dyDescent="0.25">
      <c r="A1440" t="s">
        <v>15611</v>
      </c>
      <c r="B1440" t="s">
        <v>15612</v>
      </c>
      <c r="C1440" s="3" t="s">
        <v>73</v>
      </c>
      <c r="D1440" s="3" t="s">
        <v>16013</v>
      </c>
      <c r="E1440" s="3">
        <v>0</v>
      </c>
      <c r="F1440" s="3">
        <v>70000</v>
      </c>
      <c r="G1440" s="34">
        <v>12.99</v>
      </c>
      <c r="H1440" s="3" t="s">
        <v>8184</v>
      </c>
      <c r="I1440" s="3" t="s">
        <v>12123</v>
      </c>
      <c r="J1440" s="3" t="s">
        <v>8102</v>
      </c>
      <c r="K1440" s="3" t="s">
        <v>8103</v>
      </c>
      <c r="L1440" s="3" t="s">
        <v>68</v>
      </c>
      <c r="M1440" s="26">
        <v>45954</v>
      </c>
      <c r="N1440"/>
      <c r="O1440" s="3">
        <v>105</v>
      </c>
      <c r="P1440" s="55">
        <v>48673.53</v>
      </c>
      <c r="Q1440" s="55"/>
      <c r="R1440" s="55">
        <v>48673.53</v>
      </c>
      <c r="S1440" s="57"/>
      <c r="T1440" s="55">
        <v>463.55742857142855</v>
      </c>
      <c r="U1440" s="55">
        <v>46049.55</v>
      </c>
      <c r="V1440" s="55">
        <v>0</v>
      </c>
      <c r="W1440" s="55">
        <v>46049.55</v>
      </c>
      <c r="X1440" s="57">
        <v>0</v>
      </c>
      <c r="Y1440" s="3" t="str">
        <f>IFERROR(VLOOKUP(A1440,'Pivot price tier'!$C$8:$L$2290,10,0),"")</f>
        <v xml:space="preserve"> </v>
      </c>
      <c r="Z1440" s="3" t="str">
        <f>IFERROR(VLOOKUP(A1440,'Pivot price tier by size'!$D$8:$M$2512,10,0),"")</f>
        <v xml:space="preserve"> </v>
      </c>
      <c r="AA1440" s="3" t="str">
        <f>IFERROR(VLOOKUP(A1440,'Pivot category'!$B$8:$I$2236,8,0),"")</f>
        <v xml:space="preserve"> </v>
      </c>
      <c r="AB1440" s="3" t="str">
        <f>IF(P1440&lt;$AC$1,"Bottom 5%","")</f>
        <v/>
      </c>
      <c r="AC1440"/>
      <c r="AD1440" t="s">
        <v>16512</v>
      </c>
      <c r="AE1440" t="s">
        <v>13861</v>
      </c>
    </row>
    <row r="1441" spans="1:31" hidden="1" x14ac:dyDescent="0.25">
      <c r="A1441" t="s">
        <v>16233</v>
      </c>
      <c r="B1441" t="s">
        <v>15613</v>
      </c>
      <c r="C1441" s="3" t="s">
        <v>73</v>
      </c>
      <c r="D1441" s="3" t="s">
        <v>13297</v>
      </c>
      <c r="E1441" s="3">
        <v>0</v>
      </c>
      <c r="F1441" s="3">
        <v>30000</v>
      </c>
      <c r="G1441" s="34">
        <v>12.99</v>
      </c>
      <c r="H1441" s="3" t="s">
        <v>8184</v>
      </c>
      <c r="I1441" s="3" t="s">
        <v>12123</v>
      </c>
      <c r="J1441" s="3" t="s">
        <v>8104</v>
      </c>
      <c r="K1441" s="3" t="s">
        <v>8115</v>
      </c>
      <c r="L1441" s="3" t="s">
        <v>8108</v>
      </c>
      <c r="M1441" s="26">
        <v>45454</v>
      </c>
      <c r="N1441"/>
      <c r="O1441" s="3">
        <v>2</v>
      </c>
      <c r="P1441" s="55">
        <v>0</v>
      </c>
      <c r="Q1441" s="55"/>
      <c r="R1441" s="55">
        <v>0</v>
      </c>
      <c r="S1441" s="57"/>
      <c r="T1441" s="55">
        <v>0</v>
      </c>
      <c r="U1441" s="55">
        <v>0</v>
      </c>
      <c r="V1441" s="55">
        <v>0</v>
      </c>
      <c r="W1441" s="55">
        <v>0</v>
      </c>
      <c r="X1441" s="57">
        <v>0</v>
      </c>
      <c r="Y1441" s="3" t="str">
        <f>IFERROR(VLOOKUP(A1441,'Pivot price tier'!$C$8:$L$2290,10,0),"")</f>
        <v/>
      </c>
      <c r="Z1441" s="3" t="str">
        <f>IFERROR(VLOOKUP(A1441,'Pivot price tier by size'!$D$8:$M$2512,10,0),"")</f>
        <v/>
      </c>
      <c r="AA1441" s="3" t="str">
        <f>IFERROR(VLOOKUP(A1441,'Pivot category'!$B$8:$I$2236,8,0),"")</f>
        <v/>
      </c>
      <c r="AB1441" s="3" t="str">
        <f>IF(P1441&lt;$AC$1,"Bottom 5%","")</f>
        <v>Bottom 5%</v>
      </c>
      <c r="AC1441"/>
      <c r="AD1441" t="s">
        <v>16514</v>
      </c>
      <c r="AE1441" t="s">
        <v>16679</v>
      </c>
    </row>
    <row r="1442" spans="1:31" hidden="1" x14ac:dyDescent="0.25">
      <c r="A1442" t="s">
        <v>13671</v>
      </c>
      <c r="B1442" t="s">
        <v>13672</v>
      </c>
      <c r="C1442" s="3" t="s">
        <v>73</v>
      </c>
      <c r="D1442" s="3" t="s">
        <v>13306</v>
      </c>
      <c r="E1442" s="3">
        <v>0</v>
      </c>
      <c r="F1442" s="3">
        <v>70000</v>
      </c>
      <c r="G1442" s="34">
        <v>7.79</v>
      </c>
      <c r="H1442" s="3" t="s">
        <v>8184</v>
      </c>
      <c r="I1442" s="3" t="s">
        <v>12123</v>
      </c>
      <c r="J1442" s="3" t="s">
        <v>8107</v>
      </c>
      <c r="K1442" s="3" t="s">
        <v>8109</v>
      </c>
      <c r="L1442" s="3" t="s">
        <v>8105</v>
      </c>
      <c r="M1442" s="26">
        <v>45597</v>
      </c>
      <c r="N1442"/>
      <c r="O1442" s="3" t="s">
        <v>78</v>
      </c>
      <c r="P1442" s="55">
        <v>2438.27</v>
      </c>
      <c r="Q1442" s="55">
        <v>6712.34</v>
      </c>
      <c r="R1442" s="55">
        <v>-4274.07</v>
      </c>
      <c r="S1442" s="57">
        <v>-0.64</v>
      </c>
      <c r="T1442" s="55" t="s">
        <v>78</v>
      </c>
      <c r="U1442" s="55">
        <v>1534.63</v>
      </c>
      <c r="V1442" s="55">
        <v>935.2</v>
      </c>
      <c r="W1442" s="55">
        <v>599.42999999999995</v>
      </c>
      <c r="X1442" s="57">
        <v>0.64</v>
      </c>
      <c r="Y1442" s="3" t="str">
        <f>IFERROR(VLOOKUP(A1442,'Pivot price tier'!$C$8:$L$2290,10,0),"")</f>
        <v/>
      </c>
      <c r="Z1442" s="3" t="str">
        <f>IFERROR(VLOOKUP(A1442,'Pivot price tier by size'!$D$8:$M$2512,10,0),"")</f>
        <v/>
      </c>
      <c r="AA1442" s="3" t="str">
        <f>IFERROR(VLOOKUP(A1442,'Pivot category'!$B$8:$I$2236,8,0),"")</f>
        <v/>
      </c>
      <c r="AB1442" s="3" t="str">
        <f>IF(P1442&lt;$AC$1,"Bottom 5%","")</f>
        <v>Bottom 5%</v>
      </c>
      <c r="AC1442"/>
      <c r="AD1442" t="s">
        <v>16514</v>
      </c>
      <c r="AE1442" t="s">
        <v>16679</v>
      </c>
    </row>
    <row r="1443" spans="1:31" hidden="1" x14ac:dyDescent="0.25">
      <c r="A1443" t="s">
        <v>15614</v>
      </c>
      <c r="B1443" t="s">
        <v>15615</v>
      </c>
      <c r="C1443" s="3" t="s">
        <v>73</v>
      </c>
      <c r="D1443" s="3" t="s">
        <v>16014</v>
      </c>
      <c r="E1443" s="3">
        <v>0</v>
      </c>
      <c r="F1443" s="3">
        <v>70000</v>
      </c>
      <c r="G1443" s="34">
        <v>12.99</v>
      </c>
      <c r="H1443" s="3" t="s">
        <v>8184</v>
      </c>
      <c r="I1443" s="3" t="s">
        <v>12123</v>
      </c>
      <c r="J1443" s="3" t="s">
        <v>8102</v>
      </c>
      <c r="K1443" s="3" t="s">
        <v>8103</v>
      </c>
      <c r="L1443" s="3" t="s">
        <v>68</v>
      </c>
      <c r="M1443" s="26">
        <v>45978</v>
      </c>
      <c r="N1443"/>
      <c r="O1443" s="3">
        <v>4</v>
      </c>
      <c r="P1443" s="55">
        <v>17055.87</v>
      </c>
      <c r="Q1443" s="55"/>
      <c r="R1443" s="55">
        <v>17055.87</v>
      </c>
      <c r="S1443" s="57"/>
      <c r="T1443" s="55">
        <v>4263.9674999999997</v>
      </c>
      <c r="U1443" s="55">
        <v>2857.8</v>
      </c>
      <c r="V1443" s="55">
        <v>0</v>
      </c>
      <c r="W1443" s="55">
        <v>2857.8</v>
      </c>
      <c r="X1443" s="57">
        <v>0</v>
      </c>
      <c r="Y1443" s="3" t="str">
        <f>IFERROR(VLOOKUP(A1443,'Pivot price tier'!$C$8:$L$2290,10,0),"")</f>
        <v xml:space="preserve"> </v>
      </c>
      <c r="Z1443" s="3" t="str">
        <f>IFERROR(VLOOKUP(A1443,'Pivot price tier by size'!$D$8:$M$2512,10,0),"")</f>
        <v xml:space="preserve"> </v>
      </c>
      <c r="AA1443" s="3" t="str">
        <f>IFERROR(VLOOKUP(A1443,'Pivot category'!$B$8:$I$2236,8,0),"")</f>
        <v>X</v>
      </c>
      <c r="AB1443" s="3" t="str">
        <f>IF(P1443&lt;$AC$1,"Bottom 5%","")</f>
        <v>Bottom 5%</v>
      </c>
      <c r="AC1443"/>
      <c r="AD1443" t="s">
        <v>16512</v>
      </c>
      <c r="AE1443" t="s">
        <v>13861</v>
      </c>
    </row>
    <row r="1444" spans="1:31" hidden="1" x14ac:dyDescent="0.25">
      <c r="A1444" t="s">
        <v>15616</v>
      </c>
      <c r="B1444" t="s">
        <v>15617</v>
      </c>
      <c r="C1444" s="3" t="s">
        <v>73</v>
      </c>
      <c r="D1444" s="3" t="s">
        <v>16015</v>
      </c>
      <c r="E1444" s="3">
        <v>0</v>
      </c>
      <c r="F1444" s="3">
        <v>70000</v>
      </c>
      <c r="G1444" s="34">
        <v>12.99</v>
      </c>
      <c r="H1444" s="3" t="s">
        <v>8184</v>
      </c>
      <c r="I1444" s="3" t="s">
        <v>12123</v>
      </c>
      <c r="J1444" s="3" t="s">
        <v>8102</v>
      </c>
      <c r="K1444" s="3" t="s">
        <v>8103</v>
      </c>
      <c r="L1444" s="3" t="s">
        <v>68</v>
      </c>
      <c r="M1444" s="26">
        <v>45954</v>
      </c>
      <c r="N1444"/>
      <c r="O1444" s="3">
        <v>84</v>
      </c>
      <c r="P1444" s="55">
        <v>17757.330000000002</v>
      </c>
      <c r="Q1444" s="55"/>
      <c r="R1444" s="55">
        <v>17757.330000000002</v>
      </c>
      <c r="S1444" s="57"/>
      <c r="T1444" s="55">
        <v>211.39678571428573</v>
      </c>
      <c r="U1444" s="55">
        <v>13119.9</v>
      </c>
      <c r="V1444" s="55">
        <v>0</v>
      </c>
      <c r="W1444" s="55">
        <v>13119.9</v>
      </c>
      <c r="X1444" s="57">
        <v>0</v>
      </c>
      <c r="Y1444" s="3" t="str">
        <f>IFERROR(VLOOKUP(A1444,'Pivot price tier'!$C$8:$L$2290,10,0),"")</f>
        <v>X</v>
      </c>
      <c r="Z1444" s="3" t="str">
        <f>IFERROR(VLOOKUP(A1444,'Pivot price tier by size'!$D$8:$M$2512,10,0),"")</f>
        <v xml:space="preserve"> </v>
      </c>
      <c r="AA1444" s="3" t="str">
        <f>IFERROR(VLOOKUP(A1444,'Pivot category'!$B$8:$I$2236,8,0),"")</f>
        <v>X</v>
      </c>
      <c r="AB1444" s="3" t="str">
        <f>IF(P1444&lt;$AC$1,"Bottom 5%","")</f>
        <v>Bottom 5%</v>
      </c>
      <c r="AC1444"/>
      <c r="AD1444" t="s">
        <v>16512</v>
      </c>
      <c r="AE1444" t="s">
        <v>13861</v>
      </c>
    </row>
    <row r="1445" spans="1:31" hidden="1" x14ac:dyDescent="0.25">
      <c r="A1445" t="s">
        <v>9243</v>
      </c>
      <c r="B1445" t="s">
        <v>9242</v>
      </c>
      <c r="C1445" s="3" t="s">
        <v>73</v>
      </c>
      <c r="D1445" s="3" t="s">
        <v>9049</v>
      </c>
      <c r="E1445" s="3">
        <v>0</v>
      </c>
      <c r="F1445" s="3">
        <v>7000</v>
      </c>
      <c r="G1445" s="34">
        <v>9.99</v>
      </c>
      <c r="H1445" s="3" t="s">
        <v>8184</v>
      </c>
      <c r="I1445" s="3" t="s">
        <v>12123</v>
      </c>
      <c r="J1445" s="3" t="s">
        <v>8104</v>
      </c>
      <c r="K1445" s="3" t="s">
        <v>8103</v>
      </c>
      <c r="L1445" s="3" t="s">
        <v>8108</v>
      </c>
      <c r="M1445" s="26" t="s">
        <v>16689</v>
      </c>
      <c r="N1445"/>
      <c r="O1445" s="3" t="s">
        <v>78</v>
      </c>
      <c r="P1445" s="55">
        <v>0</v>
      </c>
      <c r="Q1445" s="55"/>
      <c r="R1445" s="55">
        <v>0</v>
      </c>
      <c r="S1445" s="57"/>
      <c r="T1445" s="55" t="s">
        <v>78</v>
      </c>
      <c r="U1445" s="55">
        <v>0</v>
      </c>
      <c r="V1445" s="55">
        <v>0</v>
      </c>
      <c r="W1445" s="55">
        <v>0</v>
      </c>
      <c r="X1445" s="57">
        <v>0</v>
      </c>
      <c r="Y1445" s="3" t="str">
        <f>IFERROR(VLOOKUP(A1445,'Pivot price tier'!$C$8:$L$2290,10,0),"")</f>
        <v/>
      </c>
      <c r="Z1445" s="3" t="str">
        <f>IFERROR(VLOOKUP(A1445,'Pivot price tier by size'!$D$8:$M$2512,10,0),"")</f>
        <v/>
      </c>
      <c r="AA1445" s="3" t="str">
        <f>IFERROR(VLOOKUP(A1445,'Pivot category'!$B$8:$I$2236,8,0),"")</f>
        <v/>
      </c>
      <c r="AB1445" s="3" t="str">
        <f>IF(P1445&lt;$AC$1,"Bottom 5%","")</f>
        <v>Bottom 5%</v>
      </c>
      <c r="AC1445"/>
      <c r="AD1445" t="s">
        <v>16514</v>
      </c>
      <c r="AE1445" t="s">
        <v>16679</v>
      </c>
    </row>
    <row r="1446" spans="1:31" hidden="1" x14ac:dyDescent="0.25">
      <c r="A1446" t="s">
        <v>15618</v>
      </c>
      <c r="B1446" t="s">
        <v>15619</v>
      </c>
      <c r="C1446" s="3" t="s">
        <v>73</v>
      </c>
      <c r="D1446" s="3" t="s">
        <v>16016</v>
      </c>
      <c r="E1446" s="3">
        <v>0</v>
      </c>
      <c r="F1446" s="3">
        <v>70000</v>
      </c>
      <c r="G1446" s="34">
        <v>12.99</v>
      </c>
      <c r="H1446" s="3" t="s">
        <v>8184</v>
      </c>
      <c r="I1446" s="3" t="s">
        <v>12123</v>
      </c>
      <c r="J1446" s="3" t="s">
        <v>8102</v>
      </c>
      <c r="K1446" s="3" t="s">
        <v>8103</v>
      </c>
      <c r="L1446" s="3" t="s">
        <v>68</v>
      </c>
      <c r="M1446" s="26">
        <v>45954</v>
      </c>
      <c r="N1446"/>
      <c r="O1446" s="3">
        <v>94</v>
      </c>
      <c r="P1446" s="55">
        <v>68119.56</v>
      </c>
      <c r="Q1446" s="55"/>
      <c r="R1446" s="55">
        <v>68119.56</v>
      </c>
      <c r="S1446" s="57"/>
      <c r="T1446" s="55">
        <v>724.6761702127659</v>
      </c>
      <c r="U1446" s="55">
        <v>152593.53</v>
      </c>
      <c r="V1446" s="55">
        <v>0</v>
      </c>
      <c r="W1446" s="55">
        <v>152593.53</v>
      </c>
      <c r="X1446" s="57">
        <v>0</v>
      </c>
      <c r="Y1446" s="3" t="str">
        <f>IFERROR(VLOOKUP(A1446,'Pivot price tier'!$C$8:$L$2290,10,0),"")</f>
        <v xml:space="preserve"> </v>
      </c>
      <c r="Z1446" s="3" t="str">
        <f>IFERROR(VLOOKUP(A1446,'Pivot price tier by size'!$D$8:$M$2512,10,0),"")</f>
        <v xml:space="preserve"> </v>
      </c>
      <c r="AA1446" s="3" t="str">
        <f>IFERROR(VLOOKUP(A1446,'Pivot category'!$B$8:$I$2236,8,0),"")</f>
        <v xml:space="preserve"> </v>
      </c>
      <c r="AB1446" s="3" t="str">
        <f>IF(P1446&lt;$AC$1,"Bottom 5%","")</f>
        <v/>
      </c>
      <c r="AC1446"/>
      <c r="AD1446" t="s">
        <v>16512</v>
      </c>
      <c r="AE1446" t="s">
        <v>13861</v>
      </c>
    </row>
    <row r="1447" spans="1:31" hidden="1" x14ac:dyDescent="0.25">
      <c r="A1447" t="s">
        <v>15620</v>
      </c>
      <c r="B1447" t="s">
        <v>15621</v>
      </c>
      <c r="C1447" s="3" t="s">
        <v>73</v>
      </c>
      <c r="D1447" s="3" t="s">
        <v>13296</v>
      </c>
      <c r="E1447" s="3">
        <v>0</v>
      </c>
      <c r="F1447" s="3">
        <v>30000</v>
      </c>
      <c r="G1447" s="34">
        <v>12.99</v>
      </c>
      <c r="H1447" s="3" t="s">
        <v>8184</v>
      </c>
      <c r="I1447" s="3" t="s">
        <v>12123</v>
      </c>
      <c r="J1447" s="3" t="s">
        <v>8104</v>
      </c>
      <c r="K1447" s="3" t="s">
        <v>8115</v>
      </c>
      <c r="L1447" s="3" t="s">
        <v>8108</v>
      </c>
      <c r="M1447" s="26">
        <v>45454</v>
      </c>
      <c r="N1447"/>
      <c r="O1447" s="3">
        <v>1</v>
      </c>
      <c r="P1447" s="55">
        <v>0</v>
      </c>
      <c r="Q1447" s="55"/>
      <c r="R1447" s="55">
        <v>0</v>
      </c>
      <c r="S1447" s="57"/>
      <c r="T1447" s="55">
        <v>0</v>
      </c>
      <c r="U1447" s="55">
        <v>0</v>
      </c>
      <c r="V1447" s="55">
        <v>0</v>
      </c>
      <c r="W1447" s="55">
        <v>0</v>
      </c>
      <c r="X1447" s="57">
        <v>0</v>
      </c>
      <c r="Y1447" s="3" t="str">
        <f>IFERROR(VLOOKUP(A1447,'Pivot price tier'!$C$8:$L$2290,10,0),"")</f>
        <v/>
      </c>
      <c r="Z1447" s="3" t="str">
        <f>IFERROR(VLOOKUP(A1447,'Pivot price tier by size'!$D$8:$M$2512,10,0),"")</f>
        <v/>
      </c>
      <c r="AA1447" s="3" t="str">
        <f>IFERROR(VLOOKUP(A1447,'Pivot category'!$B$8:$I$2236,8,0),"")</f>
        <v/>
      </c>
      <c r="AB1447" s="3" t="str">
        <f>IF(P1447&lt;$AC$1,"Bottom 5%","")</f>
        <v>Bottom 5%</v>
      </c>
      <c r="AC1447"/>
      <c r="AD1447" t="s">
        <v>16514</v>
      </c>
      <c r="AE1447" t="s">
        <v>16679</v>
      </c>
    </row>
    <row r="1448" spans="1:31" x14ac:dyDescent="0.25">
      <c r="A1448" t="s">
        <v>12573</v>
      </c>
      <c r="B1448" t="s">
        <v>12574</v>
      </c>
      <c r="C1448" s="3" t="s">
        <v>32</v>
      </c>
      <c r="D1448" s="3" t="s">
        <v>12076</v>
      </c>
      <c r="E1448" s="3" t="s">
        <v>5101</v>
      </c>
      <c r="F1448" s="3">
        <v>70000</v>
      </c>
      <c r="G1448" s="34">
        <v>36.99</v>
      </c>
      <c r="H1448" s="3" t="s">
        <v>25</v>
      </c>
      <c r="I1448" s="3" t="s">
        <v>23</v>
      </c>
      <c r="J1448" s="3" t="s">
        <v>8102</v>
      </c>
      <c r="K1448" s="3" t="s">
        <v>8103</v>
      </c>
      <c r="L1448" s="3" t="s">
        <v>68</v>
      </c>
      <c r="M1448" s="26">
        <v>45323</v>
      </c>
      <c r="N1448"/>
      <c r="O1448" s="3">
        <v>62</v>
      </c>
      <c r="P1448" s="55">
        <v>25750.7</v>
      </c>
      <c r="Q1448" s="55">
        <v>28382.02</v>
      </c>
      <c r="R1448" s="55">
        <v>-2631.32</v>
      </c>
      <c r="S1448" s="57">
        <v>-0.09</v>
      </c>
      <c r="T1448" s="55">
        <v>415.33387096774197</v>
      </c>
      <c r="U1448" s="55">
        <v>33251.599999999999</v>
      </c>
      <c r="V1448" s="55">
        <v>44477.53</v>
      </c>
      <c r="W1448" s="55">
        <v>-11225.93</v>
      </c>
      <c r="X1448" s="57">
        <v>-0.25</v>
      </c>
      <c r="Y1448" s="3" t="str">
        <f>IFERROR(VLOOKUP(A1448,'Pivot price tier'!$C$8:$L$2290,10,0),"")</f>
        <v xml:space="preserve"> </v>
      </c>
      <c r="Z1448" s="3" t="str">
        <f>IFERROR(VLOOKUP(A1448,'Pivot price tier by size'!$D$8:$M$2512,10,0),"")</f>
        <v xml:space="preserve"> </v>
      </c>
      <c r="AA1448" s="3" t="str">
        <f>IFERROR(VLOOKUP(A1448,'Pivot category'!$B$8:$I$2236,8,0),"")</f>
        <v>X</v>
      </c>
      <c r="AB1448" s="3" t="str">
        <f>IF(P1448&lt;$AC$1,"Bottom 5%","")</f>
        <v>Bottom 5%</v>
      </c>
      <c r="AC1448"/>
      <c r="AD1448" t="s">
        <v>16512</v>
      </c>
      <c r="AE1448" t="s">
        <v>16559</v>
      </c>
    </row>
    <row r="1449" spans="1:31" x14ac:dyDescent="0.25">
      <c r="A1449" t="s">
        <v>13505</v>
      </c>
      <c r="B1449" t="s">
        <v>13506</v>
      </c>
      <c r="C1449" s="3" t="s">
        <v>32</v>
      </c>
      <c r="D1449" s="3" t="s">
        <v>13193</v>
      </c>
      <c r="E1449" s="3">
        <v>0</v>
      </c>
      <c r="F1449" s="3">
        <v>70000</v>
      </c>
      <c r="G1449" s="34">
        <v>23.99</v>
      </c>
      <c r="H1449" s="3" t="s">
        <v>29</v>
      </c>
      <c r="I1449" s="3" t="s">
        <v>21</v>
      </c>
      <c r="J1449" s="3" t="s">
        <v>8102</v>
      </c>
      <c r="K1449" s="3" t="s">
        <v>8103</v>
      </c>
      <c r="L1449" s="3" t="s">
        <v>68</v>
      </c>
      <c r="M1449" s="26">
        <v>45566</v>
      </c>
      <c r="N1449"/>
      <c r="O1449" s="3">
        <v>65</v>
      </c>
      <c r="P1449" s="55">
        <v>18919.8</v>
      </c>
      <c r="Q1449" s="55">
        <v>11129.11</v>
      </c>
      <c r="R1449" s="55">
        <v>7790.69</v>
      </c>
      <c r="S1449" s="57">
        <v>0.7</v>
      </c>
      <c r="T1449" s="55">
        <v>291.07384615384615</v>
      </c>
      <c r="U1449" s="55">
        <v>6490.17</v>
      </c>
      <c r="V1449" s="55">
        <v>11581.92</v>
      </c>
      <c r="W1449" s="55">
        <v>-5091.75</v>
      </c>
      <c r="X1449" s="57">
        <v>-0.44</v>
      </c>
      <c r="Y1449" s="3" t="str">
        <f>IFERROR(VLOOKUP(A1449,'Pivot price tier'!$C$8:$L$2290,10,0),"")</f>
        <v xml:space="preserve"> </v>
      </c>
      <c r="Z1449" s="3" t="str">
        <f>IFERROR(VLOOKUP(A1449,'Pivot price tier by size'!$D$8:$M$2512,10,0),"")</f>
        <v xml:space="preserve"> </v>
      </c>
      <c r="AA1449" s="3" t="str">
        <f>IFERROR(VLOOKUP(A1449,'Pivot category'!$B$8:$I$2236,8,0),"")</f>
        <v>X</v>
      </c>
      <c r="AB1449" s="3" t="str">
        <f>IF(P1449&lt;$AC$1,"Bottom 5%","")</f>
        <v>Bottom 5%</v>
      </c>
      <c r="AC1449"/>
      <c r="AD1449" t="s">
        <v>16510</v>
      </c>
      <c r="AE1449" t="s">
        <v>13901</v>
      </c>
    </row>
    <row r="1450" spans="1:31" hidden="1" x14ac:dyDescent="0.25">
      <c r="A1450" t="s">
        <v>11046</v>
      </c>
      <c r="B1450" t="s">
        <v>9104</v>
      </c>
      <c r="C1450" s="3" t="s">
        <v>73</v>
      </c>
      <c r="D1450" s="3" t="s">
        <v>9048</v>
      </c>
      <c r="E1450" s="3">
        <v>0</v>
      </c>
      <c r="F1450" s="3">
        <v>7000</v>
      </c>
      <c r="G1450" s="34">
        <v>11.39</v>
      </c>
      <c r="H1450" s="3" t="s">
        <v>8184</v>
      </c>
      <c r="I1450" s="3" t="s">
        <v>12123</v>
      </c>
      <c r="J1450" s="3" t="s">
        <v>8104</v>
      </c>
      <c r="K1450" s="3" t="s">
        <v>8103</v>
      </c>
      <c r="L1450" s="3" t="s">
        <v>8108</v>
      </c>
      <c r="M1450" s="26" t="s">
        <v>16689</v>
      </c>
      <c r="N1450"/>
      <c r="O1450" s="3" t="s">
        <v>78</v>
      </c>
      <c r="P1450" s="55">
        <v>0</v>
      </c>
      <c r="Q1450" s="55">
        <v>113.9</v>
      </c>
      <c r="R1450" s="55">
        <v>-113.9</v>
      </c>
      <c r="S1450" s="57">
        <v>-1</v>
      </c>
      <c r="T1450" s="55" t="s">
        <v>78</v>
      </c>
      <c r="U1450" s="55" t="s">
        <v>78</v>
      </c>
      <c r="V1450" s="55" t="s">
        <v>78</v>
      </c>
      <c r="W1450" s="55" t="s">
        <v>78</v>
      </c>
      <c r="X1450" s="57" t="s">
        <v>78</v>
      </c>
      <c r="Y1450" s="3" t="str">
        <f>IFERROR(VLOOKUP(A1450,'Pivot price tier'!$C$8:$L$2290,10,0),"")</f>
        <v/>
      </c>
      <c r="Z1450" s="3" t="str">
        <f>IFERROR(VLOOKUP(A1450,'Pivot price tier by size'!$D$8:$M$2512,10,0),"")</f>
        <v/>
      </c>
      <c r="AA1450" s="3" t="str">
        <f>IFERROR(VLOOKUP(A1450,'Pivot category'!$B$8:$I$2236,8,0),"")</f>
        <v/>
      </c>
      <c r="AB1450" s="3" t="str">
        <f>IF(P1450&lt;$AC$1,"Bottom 5%","")</f>
        <v>Bottom 5%</v>
      </c>
      <c r="AC1450"/>
      <c r="AD1450" t="s">
        <v>16514</v>
      </c>
      <c r="AE1450" t="s">
        <v>16679</v>
      </c>
    </row>
    <row r="1451" spans="1:31" x14ac:dyDescent="0.25">
      <c r="A1451" t="s">
        <v>12581</v>
      </c>
      <c r="B1451" t="s">
        <v>12582</v>
      </c>
      <c r="C1451" s="3" t="s">
        <v>32</v>
      </c>
      <c r="D1451" s="3" t="s">
        <v>12074</v>
      </c>
      <c r="E1451" s="3" t="s">
        <v>5101</v>
      </c>
      <c r="F1451" s="3">
        <v>70000</v>
      </c>
      <c r="G1451" s="34">
        <v>23.99</v>
      </c>
      <c r="H1451" s="3" t="s">
        <v>29</v>
      </c>
      <c r="I1451" s="3" t="s">
        <v>21</v>
      </c>
      <c r="J1451" s="3" t="s">
        <v>8102</v>
      </c>
      <c r="K1451" s="3" t="s">
        <v>8103</v>
      </c>
      <c r="L1451" s="3" t="s">
        <v>68</v>
      </c>
      <c r="M1451" s="26">
        <v>45323</v>
      </c>
      <c r="N1451"/>
      <c r="O1451" s="3">
        <v>77</v>
      </c>
      <c r="P1451" s="55">
        <v>22651.09</v>
      </c>
      <c r="Q1451" s="55">
        <v>27209.05</v>
      </c>
      <c r="R1451" s="55">
        <v>-4557.96</v>
      </c>
      <c r="S1451" s="57">
        <v>-0.17</v>
      </c>
      <c r="T1451" s="55">
        <v>294.17</v>
      </c>
      <c r="U1451" s="55">
        <v>15782.08</v>
      </c>
      <c r="V1451" s="55">
        <v>32153.87</v>
      </c>
      <c r="W1451" s="55">
        <v>-16371.79</v>
      </c>
      <c r="X1451" s="57">
        <v>-0.51</v>
      </c>
      <c r="Y1451" s="3" t="str">
        <f>IFERROR(VLOOKUP(A1451,'Pivot price tier'!$C$8:$L$2290,10,0),"")</f>
        <v xml:space="preserve"> </v>
      </c>
      <c r="Z1451" s="3" t="str">
        <f>IFERROR(VLOOKUP(A1451,'Pivot price tier by size'!$D$8:$M$2512,10,0),"")</f>
        <v xml:space="preserve"> </v>
      </c>
      <c r="AA1451" s="3" t="str">
        <f>IFERROR(VLOOKUP(A1451,'Pivot category'!$B$8:$I$2236,8,0),"")</f>
        <v>X</v>
      </c>
      <c r="AB1451" s="3" t="str">
        <f>IF(P1451&lt;$AC$1,"Bottom 5%","")</f>
        <v>Bottom 5%</v>
      </c>
      <c r="AC1451"/>
      <c r="AD1451" t="s">
        <v>16510</v>
      </c>
      <c r="AE1451" t="s">
        <v>13901</v>
      </c>
    </row>
    <row r="1452" spans="1:31" hidden="1" x14ac:dyDescent="0.25">
      <c r="A1452" t="s">
        <v>14536</v>
      </c>
      <c r="B1452" t="s">
        <v>14537</v>
      </c>
      <c r="C1452" s="3" t="s">
        <v>38</v>
      </c>
      <c r="D1452" s="3" t="s">
        <v>14333</v>
      </c>
      <c r="E1452" s="3" t="s">
        <v>5053</v>
      </c>
      <c r="F1452" s="3">
        <v>1000</v>
      </c>
      <c r="G1452" s="34">
        <v>99.99</v>
      </c>
      <c r="H1452" s="3" t="s">
        <v>30</v>
      </c>
      <c r="I1452" s="3" t="s">
        <v>15</v>
      </c>
      <c r="J1452" s="3" t="s">
        <v>8102</v>
      </c>
      <c r="K1452" s="3" t="s">
        <v>8103</v>
      </c>
      <c r="L1452" s="3" t="s">
        <v>68</v>
      </c>
      <c r="M1452" s="26">
        <v>45778</v>
      </c>
      <c r="N1452"/>
      <c r="O1452" s="3">
        <v>77</v>
      </c>
      <c r="P1452" s="55">
        <v>320312.76</v>
      </c>
      <c r="Q1452" s="55">
        <v>15298.47</v>
      </c>
      <c r="R1452" s="55">
        <v>305014.28999999998</v>
      </c>
      <c r="S1452" s="57">
        <v>19.940000000000001</v>
      </c>
      <c r="T1452" s="55">
        <v>4159.9059740259745</v>
      </c>
      <c r="U1452" s="55">
        <v>41970.79</v>
      </c>
      <c r="V1452" s="55">
        <v>5799.42</v>
      </c>
      <c r="W1452" s="55">
        <v>36171.370000000003</v>
      </c>
      <c r="X1452" s="57">
        <v>6.24</v>
      </c>
      <c r="Y1452" s="3" t="str">
        <f>IFERROR(VLOOKUP(A1452,'Pivot price tier'!$C$8:$L$2290,10,0),"")</f>
        <v xml:space="preserve"> </v>
      </c>
      <c r="Z1452" s="3" t="str">
        <f>IFERROR(VLOOKUP(A1452,'Pivot price tier by size'!$D$8:$M$2512,10,0),"")</f>
        <v xml:space="preserve"> </v>
      </c>
      <c r="AA1452" s="3" t="str">
        <f>IFERROR(VLOOKUP(A1452,'Pivot category'!$B$8:$I$2236,8,0),"")</f>
        <v xml:space="preserve"> </v>
      </c>
      <c r="AB1452" s="3" t="str">
        <f>IF(P1452&lt;$AC$1,"Bottom 5%","")</f>
        <v/>
      </c>
      <c r="AC1452"/>
      <c r="AD1452" t="s">
        <v>16514</v>
      </c>
      <c r="AE1452" t="s">
        <v>13858</v>
      </c>
    </row>
    <row r="1453" spans="1:31" x14ac:dyDescent="0.25">
      <c r="A1453" t="s">
        <v>11553</v>
      </c>
      <c r="B1453" t="s">
        <v>11554</v>
      </c>
      <c r="C1453" s="3" t="s">
        <v>32</v>
      </c>
      <c r="D1453" s="3" t="s">
        <v>11283</v>
      </c>
      <c r="E1453" s="3" t="s">
        <v>5053</v>
      </c>
      <c r="F1453" s="3">
        <v>70000</v>
      </c>
      <c r="G1453" s="34">
        <v>39.99</v>
      </c>
      <c r="H1453" s="3" t="s">
        <v>12405</v>
      </c>
      <c r="I1453" s="3" t="s">
        <v>23</v>
      </c>
      <c r="J1453" s="3" t="s">
        <v>8102</v>
      </c>
      <c r="K1453" s="3" t="s">
        <v>8103</v>
      </c>
      <c r="L1453" s="3" t="s">
        <v>68</v>
      </c>
      <c r="M1453" s="26" t="s">
        <v>16689</v>
      </c>
      <c r="N1453"/>
      <c r="O1453" s="3">
        <v>31</v>
      </c>
      <c r="P1453" s="55">
        <v>10574.25</v>
      </c>
      <c r="Q1453" s="55">
        <v>12738.66</v>
      </c>
      <c r="R1453" s="55">
        <v>-2164.41</v>
      </c>
      <c r="S1453" s="57">
        <v>-0.17</v>
      </c>
      <c r="T1453" s="55">
        <v>341.10483870967744</v>
      </c>
      <c r="U1453" s="55">
        <v>1883.52</v>
      </c>
      <c r="V1453" s="55">
        <v>4827.75</v>
      </c>
      <c r="W1453" s="55">
        <v>-2944.23</v>
      </c>
      <c r="X1453" s="57">
        <v>-0.61</v>
      </c>
      <c r="Y1453" s="3" t="str">
        <f>IFERROR(VLOOKUP(A1453,'Pivot price tier'!$C$8:$L$2290,10,0),"")</f>
        <v xml:space="preserve"> </v>
      </c>
      <c r="Z1453" s="3" t="str">
        <f>IFERROR(VLOOKUP(A1453,'Pivot price tier by size'!$D$8:$M$2512,10,0),"")</f>
        <v xml:space="preserve"> </v>
      </c>
      <c r="AA1453" s="3" t="str">
        <f>IFERROR(VLOOKUP(A1453,'Pivot category'!$B$8:$I$2236,8,0),"")</f>
        <v>X</v>
      </c>
      <c r="AB1453" s="3" t="str">
        <f>IF(P1453&lt;$AC$1,"Bottom 5%","")</f>
        <v>Bottom 5%</v>
      </c>
      <c r="AC1453"/>
      <c r="AD1453" t="s">
        <v>11018</v>
      </c>
      <c r="AE1453" t="s">
        <v>13852</v>
      </c>
    </row>
    <row r="1454" spans="1:31" x14ac:dyDescent="0.25">
      <c r="A1454" t="s">
        <v>5928</v>
      </c>
      <c r="B1454" t="s">
        <v>1519</v>
      </c>
      <c r="C1454" s="3" t="s">
        <v>32</v>
      </c>
      <c r="D1454" s="3" t="s">
        <v>3872</v>
      </c>
      <c r="E1454" s="3">
        <v>0</v>
      </c>
      <c r="F1454" s="3">
        <v>1000</v>
      </c>
      <c r="G1454" s="34">
        <v>43.99</v>
      </c>
      <c r="H1454" s="3" t="s">
        <v>27</v>
      </c>
      <c r="I1454" s="3" t="s">
        <v>23</v>
      </c>
      <c r="J1454" s="3" t="s">
        <v>8102</v>
      </c>
      <c r="K1454" s="3" t="s">
        <v>8103</v>
      </c>
      <c r="L1454" s="3" t="s">
        <v>68</v>
      </c>
      <c r="M1454" s="26" t="s">
        <v>16689</v>
      </c>
      <c r="N1454"/>
      <c r="O1454" s="3">
        <v>61</v>
      </c>
      <c r="P1454" s="55">
        <v>46771.69</v>
      </c>
      <c r="Q1454" s="55">
        <v>54639.71</v>
      </c>
      <c r="R1454" s="55">
        <v>-7868.02</v>
      </c>
      <c r="S1454" s="57">
        <v>-0.14000000000000001</v>
      </c>
      <c r="T1454" s="55">
        <v>766.74901639344262</v>
      </c>
      <c r="U1454" s="55">
        <v>85386.41</v>
      </c>
      <c r="V1454" s="55">
        <v>91072.95</v>
      </c>
      <c r="W1454" s="55">
        <v>-5686.54</v>
      </c>
      <c r="X1454" s="57">
        <v>-0.06</v>
      </c>
      <c r="Y1454" s="3" t="str">
        <f>IFERROR(VLOOKUP(A1454,'Pivot price tier'!$C$8:$L$2290,10,0),"")</f>
        <v xml:space="preserve"> </v>
      </c>
      <c r="Z1454" s="3" t="str">
        <f>IFERROR(VLOOKUP(A1454,'Pivot price tier by size'!$D$8:$M$2512,10,0),"")</f>
        <v xml:space="preserve"> </v>
      </c>
      <c r="AA1454" s="3" t="str">
        <f>IFERROR(VLOOKUP(A1454,'Pivot category'!$B$8:$I$2236,8,0),"")</f>
        <v>X</v>
      </c>
      <c r="AB1454" s="3" t="str">
        <f>IF(P1454&lt;$AC$1,"Bottom 5%","")</f>
        <v>Bottom 5%</v>
      </c>
      <c r="AC1454"/>
      <c r="AD1454" t="s">
        <v>16514</v>
      </c>
      <c r="AE1454" t="s">
        <v>13881</v>
      </c>
    </row>
    <row r="1455" spans="1:31" x14ac:dyDescent="0.25">
      <c r="A1455" t="s">
        <v>12324</v>
      </c>
      <c r="B1455" t="s">
        <v>10967</v>
      </c>
      <c r="C1455" s="3" t="s">
        <v>32</v>
      </c>
      <c r="D1455" s="3" t="s">
        <v>10860</v>
      </c>
      <c r="E1455" s="3">
        <v>0</v>
      </c>
      <c r="F1455" s="3">
        <v>7000</v>
      </c>
      <c r="G1455" s="34">
        <v>29.99</v>
      </c>
      <c r="H1455" s="3" t="s">
        <v>29</v>
      </c>
      <c r="I1455" s="3" t="s">
        <v>21</v>
      </c>
      <c r="J1455" s="3" t="s">
        <v>8102</v>
      </c>
      <c r="K1455" s="3" t="s">
        <v>8103</v>
      </c>
      <c r="L1455" s="3" t="s">
        <v>68</v>
      </c>
      <c r="M1455" s="26" t="s">
        <v>16689</v>
      </c>
      <c r="N1455"/>
      <c r="O1455" s="3">
        <v>81</v>
      </c>
      <c r="P1455" s="55">
        <v>19673.439999999999</v>
      </c>
      <c r="Q1455" s="55">
        <v>22946.17</v>
      </c>
      <c r="R1455" s="55">
        <v>-3272.73</v>
      </c>
      <c r="S1455" s="57">
        <v>-0.14000000000000001</v>
      </c>
      <c r="T1455" s="55">
        <v>242.88197530864196</v>
      </c>
      <c r="U1455" s="55">
        <v>22132.62</v>
      </c>
      <c r="V1455" s="55">
        <v>23306.05</v>
      </c>
      <c r="W1455" s="55">
        <v>-1173.43</v>
      </c>
      <c r="X1455" s="57">
        <v>-0.05</v>
      </c>
      <c r="Y1455" s="3" t="str">
        <f>IFERROR(VLOOKUP(A1455,'Pivot price tier'!$C$8:$L$2290,10,0),"")</f>
        <v xml:space="preserve"> </v>
      </c>
      <c r="Z1455" s="3" t="str">
        <f>IFERROR(VLOOKUP(A1455,'Pivot price tier by size'!$D$8:$M$2512,10,0),"")</f>
        <v xml:space="preserve"> </v>
      </c>
      <c r="AA1455" s="3" t="str">
        <f>IFERROR(VLOOKUP(A1455,'Pivot category'!$B$8:$I$2236,8,0),"")</f>
        <v>X</v>
      </c>
      <c r="AB1455" s="3" t="str">
        <f>IF(P1455&lt;$AC$1,"Bottom 5%","")</f>
        <v>Bottom 5%</v>
      </c>
      <c r="AC1455"/>
      <c r="AD1455" t="s">
        <v>11018</v>
      </c>
      <c r="AE1455" t="s">
        <v>16574</v>
      </c>
    </row>
    <row r="1456" spans="1:31" hidden="1" x14ac:dyDescent="0.25">
      <c r="A1456" t="s">
        <v>6604</v>
      </c>
      <c r="B1456" t="s">
        <v>694</v>
      </c>
      <c r="C1456" s="3" t="s">
        <v>32</v>
      </c>
      <c r="D1456" s="3" t="s">
        <v>2955</v>
      </c>
      <c r="E1456" s="3" t="s">
        <v>5053</v>
      </c>
      <c r="F1456" s="3">
        <v>9000</v>
      </c>
      <c r="G1456" s="34">
        <v>199.99</v>
      </c>
      <c r="H1456" s="3" t="s">
        <v>30</v>
      </c>
      <c r="I1456" s="3" t="s">
        <v>74</v>
      </c>
      <c r="J1456" s="3" t="s">
        <v>8112</v>
      </c>
      <c r="K1456" s="3" t="s">
        <v>8111</v>
      </c>
      <c r="L1456" s="3" t="s">
        <v>68</v>
      </c>
      <c r="M1456" s="26" t="s">
        <v>16689</v>
      </c>
      <c r="N1456"/>
      <c r="O1456" s="3">
        <v>15</v>
      </c>
      <c r="P1456" s="55">
        <v>6799.66</v>
      </c>
      <c r="Q1456" s="55">
        <v>9199.5400000000009</v>
      </c>
      <c r="R1456" s="55">
        <v>-2399.88</v>
      </c>
      <c r="S1456" s="57">
        <v>-0.26</v>
      </c>
      <c r="T1456" s="55">
        <v>453.31066666666663</v>
      </c>
      <c r="U1456" s="55">
        <v>599.97</v>
      </c>
      <c r="V1456" s="55">
        <v>3599.82</v>
      </c>
      <c r="W1456" s="55">
        <v>-2999.85</v>
      </c>
      <c r="X1456" s="57">
        <v>-0.83</v>
      </c>
      <c r="Y1456" s="3" t="str">
        <f>IFERROR(VLOOKUP(A1456,'Pivot price tier'!$C$8:$L$2290,10,0),"")</f>
        <v/>
      </c>
      <c r="Z1456" s="3" t="str">
        <f>IFERROR(VLOOKUP(A1456,'Pivot price tier by size'!$D$8:$M$2512,10,0),"")</f>
        <v/>
      </c>
      <c r="AA1456" s="3" t="str">
        <f>IFERROR(VLOOKUP(A1456,'Pivot category'!$B$8:$I$2236,8,0),"")</f>
        <v/>
      </c>
      <c r="AB1456" s="3" t="str">
        <f>IF(P1456&lt;$AC$1,"Bottom 5%","")</f>
        <v>Bottom 5%</v>
      </c>
      <c r="AC1456"/>
      <c r="AD1456" t="s">
        <v>16514</v>
      </c>
      <c r="AE1456" t="s">
        <v>13858</v>
      </c>
    </row>
    <row r="1457" spans="1:31" hidden="1" x14ac:dyDescent="0.25">
      <c r="A1457" t="s">
        <v>6595</v>
      </c>
      <c r="B1457" t="s">
        <v>697</v>
      </c>
      <c r="C1457" s="3" t="s">
        <v>32</v>
      </c>
      <c r="D1457" s="3" t="s">
        <v>2958</v>
      </c>
      <c r="E1457" s="3" t="s">
        <v>5055</v>
      </c>
      <c r="F1457" s="3">
        <v>9000</v>
      </c>
      <c r="G1457" s="34">
        <v>592.19000000000005</v>
      </c>
      <c r="H1457" s="3" t="s">
        <v>12402</v>
      </c>
      <c r="I1457" s="3" t="s">
        <v>74</v>
      </c>
      <c r="J1457" s="3" t="s">
        <v>8112</v>
      </c>
      <c r="K1457" s="3" t="s">
        <v>8111</v>
      </c>
      <c r="L1457" s="3" t="s">
        <v>8106</v>
      </c>
      <c r="M1457" s="26" t="s">
        <v>16689</v>
      </c>
      <c r="N1457"/>
      <c r="O1457" s="3">
        <v>2</v>
      </c>
      <c r="P1457" s="55">
        <v>591.91999999999996</v>
      </c>
      <c r="Q1457" s="55"/>
      <c r="R1457" s="55">
        <v>591.91999999999996</v>
      </c>
      <c r="S1457" s="57"/>
      <c r="T1457" s="55">
        <v>295.95999999999998</v>
      </c>
      <c r="U1457" s="55">
        <v>591.91999999999996</v>
      </c>
      <c r="V1457" s="55">
        <v>0</v>
      </c>
      <c r="W1457" s="55">
        <v>591.91999999999996</v>
      </c>
      <c r="X1457" s="57">
        <v>0</v>
      </c>
      <c r="Y1457" s="3" t="str">
        <f>IFERROR(VLOOKUP(A1457,'Pivot price tier'!$C$8:$L$2290,10,0),"")</f>
        <v/>
      </c>
      <c r="Z1457" s="3" t="str">
        <f>IFERROR(VLOOKUP(A1457,'Pivot price tier by size'!$D$8:$M$2512,10,0),"")</f>
        <v/>
      </c>
      <c r="AA1457" s="3" t="str">
        <f>IFERROR(VLOOKUP(A1457,'Pivot category'!$B$8:$I$2236,8,0),"")</f>
        <v/>
      </c>
      <c r="AB1457" s="3" t="str">
        <f>IF(P1457&lt;$AC$1,"Bottom 5%","")</f>
        <v>Bottom 5%</v>
      </c>
      <c r="AC1457"/>
      <c r="AD1457" t="s">
        <v>16516</v>
      </c>
      <c r="AE1457" t="s">
        <v>16518</v>
      </c>
    </row>
    <row r="1458" spans="1:31" hidden="1" x14ac:dyDescent="0.25">
      <c r="A1458" t="s">
        <v>6162</v>
      </c>
      <c r="B1458" t="s">
        <v>698</v>
      </c>
      <c r="C1458" s="3" t="s">
        <v>32</v>
      </c>
      <c r="D1458" s="3" t="s">
        <v>2959</v>
      </c>
      <c r="E1458" s="3" t="s">
        <v>5055</v>
      </c>
      <c r="F1458" s="3">
        <v>5000</v>
      </c>
      <c r="G1458" s="34">
        <v>89.99</v>
      </c>
      <c r="H1458" s="3" t="s">
        <v>12402</v>
      </c>
      <c r="I1458" s="3" t="s">
        <v>15</v>
      </c>
      <c r="J1458" s="3" t="s">
        <v>8204</v>
      </c>
      <c r="K1458" s="3" t="s">
        <v>8111</v>
      </c>
      <c r="L1458" s="3" t="s">
        <v>68</v>
      </c>
      <c r="M1458" s="26" t="s">
        <v>16689</v>
      </c>
      <c r="N1458"/>
      <c r="O1458" s="3">
        <v>2</v>
      </c>
      <c r="P1458" s="55">
        <v>1889.79</v>
      </c>
      <c r="Q1458" s="55">
        <v>3689.59</v>
      </c>
      <c r="R1458" s="55">
        <v>-1799.8</v>
      </c>
      <c r="S1458" s="57">
        <v>-0.49</v>
      </c>
      <c r="T1458" s="55">
        <v>944.89499999999998</v>
      </c>
      <c r="U1458" s="55">
        <v>0</v>
      </c>
      <c r="V1458" s="55">
        <v>1079.8800000000001</v>
      </c>
      <c r="W1458" s="55">
        <v>-1079.8800000000001</v>
      </c>
      <c r="X1458" s="57">
        <v>-1</v>
      </c>
      <c r="Y1458" s="3" t="str">
        <f>IFERROR(VLOOKUP(A1458,'Pivot price tier'!$C$8:$L$2290,10,0),"")</f>
        <v/>
      </c>
      <c r="Z1458" s="3" t="str">
        <f>IFERROR(VLOOKUP(A1458,'Pivot price tier by size'!$D$8:$M$2512,10,0),"")</f>
        <v/>
      </c>
      <c r="AA1458" s="3" t="str">
        <f>IFERROR(VLOOKUP(A1458,'Pivot category'!$B$8:$I$2236,8,0),"")</f>
        <v/>
      </c>
      <c r="AB1458" s="3" t="str">
        <f>IF(P1458&lt;$AC$1,"Bottom 5%","")</f>
        <v>Bottom 5%</v>
      </c>
      <c r="AC1458"/>
      <c r="AD1458" t="s">
        <v>16512</v>
      </c>
      <c r="AE1458" t="s">
        <v>16518</v>
      </c>
    </row>
    <row r="1459" spans="1:31" hidden="1" x14ac:dyDescent="0.25">
      <c r="A1459" t="s">
        <v>6023</v>
      </c>
      <c r="B1459" t="s">
        <v>699</v>
      </c>
      <c r="C1459" s="3" t="s">
        <v>32</v>
      </c>
      <c r="D1459" s="3" t="s">
        <v>2960</v>
      </c>
      <c r="E1459" s="3" t="s">
        <v>5055</v>
      </c>
      <c r="F1459" s="3">
        <v>4000</v>
      </c>
      <c r="G1459" s="34">
        <v>79.989999999999995</v>
      </c>
      <c r="H1459" s="3" t="s">
        <v>12402</v>
      </c>
      <c r="I1459" s="3" t="s">
        <v>15</v>
      </c>
      <c r="J1459" s="3" t="s">
        <v>8112</v>
      </c>
      <c r="K1459" s="3" t="s">
        <v>8111</v>
      </c>
      <c r="L1459" s="3" t="s">
        <v>68</v>
      </c>
      <c r="M1459" s="26" t="s">
        <v>16689</v>
      </c>
      <c r="N1459"/>
      <c r="O1459" s="3">
        <v>12</v>
      </c>
      <c r="P1459" s="55">
        <v>11358.58</v>
      </c>
      <c r="Q1459" s="55">
        <v>11998.5</v>
      </c>
      <c r="R1459" s="55">
        <v>-639.91999999999996</v>
      </c>
      <c r="S1459" s="57">
        <v>-0.05</v>
      </c>
      <c r="T1459" s="55">
        <v>946.54833333333329</v>
      </c>
      <c r="U1459" s="55">
        <v>9678.7900000000009</v>
      </c>
      <c r="V1459" s="55">
        <v>2799.65</v>
      </c>
      <c r="W1459" s="55">
        <v>6879.14</v>
      </c>
      <c r="X1459" s="57">
        <v>2.46</v>
      </c>
      <c r="Y1459" s="3" t="str">
        <f>IFERROR(VLOOKUP(A1459,'Pivot price tier'!$C$8:$L$2290,10,0),"")</f>
        <v/>
      </c>
      <c r="Z1459" s="3" t="str">
        <f>IFERROR(VLOOKUP(A1459,'Pivot price tier by size'!$D$8:$M$2512,10,0),"")</f>
        <v/>
      </c>
      <c r="AA1459" s="3" t="str">
        <f>IFERROR(VLOOKUP(A1459,'Pivot category'!$B$8:$I$2236,8,0),"")</f>
        <v/>
      </c>
      <c r="AB1459" s="3" t="str">
        <f>IF(P1459&lt;$AC$1,"Bottom 5%","")</f>
        <v>Bottom 5%</v>
      </c>
      <c r="AC1459"/>
      <c r="AD1459" t="s">
        <v>16516</v>
      </c>
      <c r="AE1459" t="s">
        <v>16518</v>
      </c>
    </row>
    <row r="1460" spans="1:31" hidden="1" x14ac:dyDescent="0.25">
      <c r="A1460" t="s">
        <v>10818</v>
      </c>
      <c r="B1460" t="s">
        <v>10819</v>
      </c>
      <c r="C1460" s="3" t="s">
        <v>36</v>
      </c>
      <c r="D1460" s="3" t="s">
        <v>4902</v>
      </c>
      <c r="E1460" s="3" t="s">
        <v>5053</v>
      </c>
      <c r="F1460" s="3">
        <v>9000</v>
      </c>
      <c r="G1460" s="34">
        <v>25.19</v>
      </c>
      <c r="H1460" s="3" t="s">
        <v>26</v>
      </c>
      <c r="I1460" s="3" t="s">
        <v>21</v>
      </c>
      <c r="J1460" s="3" t="s">
        <v>8107</v>
      </c>
      <c r="K1460" s="3" t="s">
        <v>8111</v>
      </c>
      <c r="L1460" s="3" t="s">
        <v>8108</v>
      </c>
      <c r="M1460" s="26" t="s">
        <v>16689</v>
      </c>
      <c r="N1460"/>
      <c r="O1460" s="3" t="s">
        <v>78</v>
      </c>
      <c r="P1460" s="55">
        <v>199.2</v>
      </c>
      <c r="Q1460" s="55">
        <v>174.3</v>
      </c>
      <c r="R1460" s="55">
        <v>24.9</v>
      </c>
      <c r="S1460" s="57">
        <v>0.14000000000000001</v>
      </c>
      <c r="T1460" s="55" t="s">
        <v>78</v>
      </c>
      <c r="U1460" s="55">
        <v>24.9</v>
      </c>
      <c r="V1460" s="55">
        <v>0</v>
      </c>
      <c r="W1460" s="55">
        <v>24.9</v>
      </c>
      <c r="X1460" s="57">
        <v>0</v>
      </c>
      <c r="Y1460" s="3" t="str">
        <f>IFERROR(VLOOKUP(A1460,'Pivot price tier'!$C$8:$L$2290,10,0),"")</f>
        <v/>
      </c>
      <c r="Z1460" s="3" t="str">
        <f>IFERROR(VLOOKUP(A1460,'Pivot price tier by size'!$D$8:$M$2512,10,0),"")</f>
        <v/>
      </c>
      <c r="AA1460" s="3" t="str">
        <f>IFERROR(VLOOKUP(A1460,'Pivot category'!$B$8:$I$2236,8,0),"")</f>
        <v/>
      </c>
      <c r="AB1460" s="3" t="str">
        <f>IF(P1460&lt;$AC$1,"Bottom 5%","")</f>
        <v>Bottom 5%</v>
      </c>
      <c r="AC1460"/>
      <c r="AD1460" t="s">
        <v>16550</v>
      </c>
      <c r="AE1460" t="s">
        <v>13868</v>
      </c>
    </row>
    <row r="1461" spans="1:31" hidden="1" x14ac:dyDescent="0.25">
      <c r="A1461" t="s">
        <v>14951</v>
      </c>
      <c r="B1461" t="s">
        <v>14952</v>
      </c>
      <c r="C1461" s="3" t="s">
        <v>32</v>
      </c>
      <c r="D1461" s="3" t="s">
        <v>4973</v>
      </c>
      <c r="E1461" s="3" t="s">
        <v>5053</v>
      </c>
      <c r="F1461" s="3">
        <v>9000</v>
      </c>
      <c r="G1461" s="34">
        <v>32.39</v>
      </c>
      <c r="H1461" s="3" t="s">
        <v>26</v>
      </c>
      <c r="I1461" s="3" t="s">
        <v>23</v>
      </c>
      <c r="J1461" s="3" t="s">
        <v>8107</v>
      </c>
      <c r="K1461" s="3" t="s">
        <v>8111</v>
      </c>
      <c r="L1461" s="3" t="s">
        <v>8106</v>
      </c>
      <c r="M1461" s="26">
        <v>45809</v>
      </c>
      <c r="N1461"/>
      <c r="O1461" s="3">
        <v>1</v>
      </c>
      <c r="P1461" s="55">
        <v>96.99</v>
      </c>
      <c r="Q1461" s="55"/>
      <c r="R1461" s="55">
        <v>96.99</v>
      </c>
      <c r="S1461" s="57"/>
      <c r="T1461" s="55">
        <v>96.99</v>
      </c>
      <c r="U1461" s="55">
        <v>193.98</v>
      </c>
      <c r="V1461" s="55">
        <v>0</v>
      </c>
      <c r="W1461" s="55">
        <v>193.98</v>
      </c>
      <c r="X1461" s="57">
        <v>0</v>
      </c>
      <c r="Y1461" s="3" t="str">
        <f>IFERROR(VLOOKUP(A1461,'Pivot price tier'!$C$8:$L$2290,10,0),"")</f>
        <v/>
      </c>
      <c r="Z1461" s="3" t="str">
        <f>IFERROR(VLOOKUP(A1461,'Pivot price tier by size'!$D$8:$M$2512,10,0),"")</f>
        <v/>
      </c>
      <c r="AA1461" s="3" t="str">
        <f>IFERROR(VLOOKUP(A1461,'Pivot category'!$B$8:$I$2236,8,0),"")</f>
        <v/>
      </c>
      <c r="AB1461" s="3" t="str">
        <f>IF(P1461&lt;$AC$1,"Bottom 5%","")</f>
        <v>Bottom 5%</v>
      </c>
      <c r="AC1461"/>
      <c r="AD1461" t="s">
        <v>11021</v>
      </c>
      <c r="AE1461" t="s">
        <v>8414</v>
      </c>
    </row>
    <row r="1462" spans="1:31" hidden="1" x14ac:dyDescent="0.25">
      <c r="A1462" t="s">
        <v>6597</v>
      </c>
      <c r="B1462" t="s">
        <v>700</v>
      </c>
      <c r="C1462" s="3" t="s">
        <v>32</v>
      </c>
      <c r="D1462" s="3" t="s">
        <v>2961</v>
      </c>
      <c r="E1462" s="3" t="s">
        <v>5101</v>
      </c>
      <c r="F1462" s="3">
        <v>9000</v>
      </c>
      <c r="G1462" s="34">
        <v>14.99</v>
      </c>
      <c r="H1462" s="3" t="s">
        <v>26</v>
      </c>
      <c r="I1462" s="3" t="s">
        <v>19</v>
      </c>
      <c r="J1462" s="3" t="s">
        <v>8112</v>
      </c>
      <c r="K1462" s="3" t="s">
        <v>8111</v>
      </c>
      <c r="L1462" s="3" t="s">
        <v>8106</v>
      </c>
      <c r="M1462" s="26" t="s">
        <v>16689</v>
      </c>
      <c r="N1462"/>
      <c r="O1462" s="3">
        <v>3</v>
      </c>
      <c r="P1462" s="55">
        <v>74.75</v>
      </c>
      <c r="Q1462" s="55">
        <v>24.91</v>
      </c>
      <c r="R1462" s="55">
        <v>49.84</v>
      </c>
      <c r="S1462" s="57">
        <v>2</v>
      </c>
      <c r="T1462" s="55">
        <v>24.916666666666668</v>
      </c>
      <c r="U1462" s="55" t="s">
        <v>78</v>
      </c>
      <c r="V1462" s="55" t="s">
        <v>78</v>
      </c>
      <c r="W1462" s="55" t="s">
        <v>78</v>
      </c>
      <c r="X1462" s="57" t="s">
        <v>78</v>
      </c>
      <c r="Y1462" s="3" t="str">
        <f>IFERROR(VLOOKUP(A1462,'Pivot price tier'!$C$8:$L$2290,10,0),"")</f>
        <v/>
      </c>
      <c r="Z1462" s="3" t="str">
        <f>IFERROR(VLOOKUP(A1462,'Pivot price tier by size'!$D$8:$M$2512,10,0),"")</f>
        <v/>
      </c>
      <c r="AA1462" s="3" t="str">
        <f>IFERROR(VLOOKUP(A1462,'Pivot category'!$B$8:$I$2236,8,0),"")</f>
        <v/>
      </c>
      <c r="AB1462" s="3" t="str">
        <f>IF(P1462&lt;$AC$1,"Bottom 5%","")</f>
        <v>Bottom 5%</v>
      </c>
      <c r="AC1462"/>
      <c r="AD1462" t="s">
        <v>11021</v>
      </c>
      <c r="AE1462" t="s">
        <v>16585</v>
      </c>
    </row>
    <row r="1463" spans="1:31" hidden="1" x14ac:dyDescent="0.25">
      <c r="A1463" t="s">
        <v>6168</v>
      </c>
      <c r="B1463" t="s">
        <v>701</v>
      </c>
      <c r="C1463" s="3" t="s">
        <v>32</v>
      </c>
      <c r="D1463" s="3" t="s">
        <v>2962</v>
      </c>
      <c r="E1463" s="3" t="s">
        <v>5053</v>
      </c>
      <c r="F1463" s="3">
        <v>5000</v>
      </c>
      <c r="G1463" s="34">
        <v>26.39</v>
      </c>
      <c r="H1463" s="3" t="s">
        <v>26</v>
      </c>
      <c r="I1463" s="3" t="s">
        <v>23</v>
      </c>
      <c r="J1463" s="3" t="s">
        <v>8112</v>
      </c>
      <c r="K1463" s="3" t="s">
        <v>8111</v>
      </c>
      <c r="L1463" s="3" t="s">
        <v>8106</v>
      </c>
      <c r="M1463" s="26" t="s">
        <v>16689</v>
      </c>
      <c r="N1463"/>
      <c r="O1463" s="3">
        <v>2</v>
      </c>
      <c r="P1463" s="55">
        <v>157.02000000000001</v>
      </c>
      <c r="Q1463" s="55">
        <v>43.61</v>
      </c>
      <c r="R1463" s="55">
        <v>113.41</v>
      </c>
      <c r="S1463" s="57">
        <v>2.6</v>
      </c>
      <c r="T1463" s="55">
        <v>78.510000000000005</v>
      </c>
      <c r="U1463" s="55" t="s">
        <v>78</v>
      </c>
      <c r="V1463" s="55" t="s">
        <v>78</v>
      </c>
      <c r="W1463" s="55" t="s">
        <v>78</v>
      </c>
      <c r="X1463" s="57" t="s">
        <v>78</v>
      </c>
      <c r="Y1463" s="3" t="str">
        <f>IFERROR(VLOOKUP(A1463,'Pivot price tier'!$C$8:$L$2290,10,0),"")</f>
        <v/>
      </c>
      <c r="Z1463" s="3" t="str">
        <f>IFERROR(VLOOKUP(A1463,'Pivot price tier by size'!$D$8:$M$2512,10,0),"")</f>
        <v/>
      </c>
      <c r="AA1463" s="3" t="str">
        <f>IFERROR(VLOOKUP(A1463,'Pivot category'!$B$8:$I$2236,8,0),"")</f>
        <v/>
      </c>
      <c r="AB1463" s="3" t="str">
        <f>IF(P1463&lt;$AC$1,"Bottom 5%","")</f>
        <v>Bottom 5%</v>
      </c>
      <c r="AC1463"/>
      <c r="AD1463" t="s">
        <v>16512</v>
      </c>
      <c r="AE1463" t="s">
        <v>16585</v>
      </c>
    </row>
    <row r="1464" spans="1:31" hidden="1" x14ac:dyDescent="0.25">
      <c r="A1464" t="s">
        <v>6179</v>
      </c>
      <c r="B1464" t="s">
        <v>702</v>
      </c>
      <c r="C1464" s="3" t="s">
        <v>32</v>
      </c>
      <c r="D1464" s="3" t="s">
        <v>2963</v>
      </c>
      <c r="E1464" s="3" t="s">
        <v>5053</v>
      </c>
      <c r="F1464" s="3">
        <v>5000</v>
      </c>
      <c r="G1464" s="34">
        <v>14.99</v>
      </c>
      <c r="H1464" s="3" t="s">
        <v>26</v>
      </c>
      <c r="I1464" s="3" t="s">
        <v>19</v>
      </c>
      <c r="J1464" s="3" t="s">
        <v>8112</v>
      </c>
      <c r="K1464" s="3" t="s">
        <v>8111</v>
      </c>
      <c r="L1464" s="3" t="s">
        <v>8106</v>
      </c>
      <c r="M1464" s="26" t="s">
        <v>16689</v>
      </c>
      <c r="N1464"/>
      <c r="O1464" s="3">
        <v>1</v>
      </c>
      <c r="P1464" s="55">
        <v>104.65</v>
      </c>
      <c r="Q1464" s="55">
        <v>99.66</v>
      </c>
      <c r="R1464" s="55">
        <v>4.99</v>
      </c>
      <c r="S1464" s="57">
        <v>0.05</v>
      </c>
      <c r="T1464" s="55">
        <v>104.65</v>
      </c>
      <c r="U1464" s="55" t="s">
        <v>78</v>
      </c>
      <c r="V1464" s="55" t="s">
        <v>78</v>
      </c>
      <c r="W1464" s="55" t="s">
        <v>78</v>
      </c>
      <c r="X1464" s="57" t="s">
        <v>78</v>
      </c>
      <c r="Y1464" s="3" t="str">
        <f>IFERROR(VLOOKUP(A1464,'Pivot price tier'!$C$8:$L$2290,10,0),"")</f>
        <v/>
      </c>
      <c r="Z1464" s="3" t="str">
        <f>IFERROR(VLOOKUP(A1464,'Pivot price tier by size'!$D$8:$M$2512,10,0),"")</f>
        <v/>
      </c>
      <c r="AA1464" s="3" t="str">
        <f>IFERROR(VLOOKUP(A1464,'Pivot category'!$B$8:$I$2236,8,0),"")</f>
        <v/>
      </c>
      <c r="AB1464" s="3" t="str">
        <f>IF(P1464&lt;$AC$1,"Bottom 5%","")</f>
        <v>Bottom 5%</v>
      </c>
      <c r="AC1464"/>
      <c r="AD1464" t="s">
        <v>11021</v>
      </c>
      <c r="AE1464" t="s">
        <v>16585</v>
      </c>
    </row>
    <row r="1465" spans="1:31" hidden="1" x14ac:dyDescent="0.25">
      <c r="A1465" t="s">
        <v>6180</v>
      </c>
      <c r="B1465" t="s">
        <v>703</v>
      </c>
      <c r="C1465" s="3" t="s">
        <v>32</v>
      </c>
      <c r="D1465" s="3" t="s">
        <v>2964</v>
      </c>
      <c r="E1465" s="3" t="s">
        <v>5101</v>
      </c>
      <c r="F1465" s="3">
        <v>5000</v>
      </c>
      <c r="G1465" s="34">
        <v>35.299999999999997</v>
      </c>
      <c r="H1465" s="3" t="s">
        <v>26</v>
      </c>
      <c r="I1465" s="3" t="s">
        <v>15</v>
      </c>
      <c r="J1465" s="3" t="s">
        <v>8112</v>
      </c>
      <c r="K1465" s="3" t="s">
        <v>8111</v>
      </c>
      <c r="L1465" s="3" t="s">
        <v>8105</v>
      </c>
      <c r="M1465" s="26" t="s">
        <v>16689</v>
      </c>
      <c r="N1465"/>
      <c r="O1465" s="3">
        <v>2</v>
      </c>
      <c r="P1465" s="55"/>
      <c r="Q1465" s="55">
        <v>317.7</v>
      </c>
      <c r="R1465" s="55">
        <v>-317.7</v>
      </c>
      <c r="S1465" s="57">
        <v>-1</v>
      </c>
      <c r="T1465" s="55">
        <v>0</v>
      </c>
      <c r="U1465" s="55" t="s">
        <v>78</v>
      </c>
      <c r="V1465" s="55" t="s">
        <v>78</v>
      </c>
      <c r="W1465" s="55" t="s">
        <v>78</v>
      </c>
      <c r="X1465" s="57" t="s">
        <v>78</v>
      </c>
      <c r="Y1465" s="3" t="str">
        <f>IFERROR(VLOOKUP(A1465,'Pivot price tier'!$C$8:$L$2290,10,0),"")</f>
        <v/>
      </c>
      <c r="Z1465" s="3" t="str">
        <f>IFERROR(VLOOKUP(A1465,'Pivot price tier by size'!$D$8:$M$2512,10,0),"")</f>
        <v/>
      </c>
      <c r="AA1465" s="3" t="str">
        <f>IFERROR(VLOOKUP(A1465,'Pivot category'!$B$8:$I$2236,8,0),"")</f>
        <v/>
      </c>
      <c r="AB1465" s="3" t="str">
        <f>IF(P1465&lt;$AC$1,"Bottom 5%","")</f>
        <v>Bottom 5%</v>
      </c>
      <c r="AC1465"/>
      <c r="AD1465" t="s">
        <v>11021</v>
      </c>
      <c r="AE1465" t="s">
        <v>16585</v>
      </c>
    </row>
    <row r="1466" spans="1:31" hidden="1" x14ac:dyDescent="0.25">
      <c r="A1466" t="s">
        <v>8578</v>
      </c>
      <c r="B1466" t="s">
        <v>8577</v>
      </c>
      <c r="C1466" s="3" t="s">
        <v>32</v>
      </c>
      <c r="D1466" s="3" t="s">
        <v>8516</v>
      </c>
      <c r="E1466" s="3" t="s">
        <v>5053</v>
      </c>
      <c r="F1466" s="3">
        <v>10000</v>
      </c>
      <c r="G1466" s="34">
        <v>34.99</v>
      </c>
      <c r="H1466" s="3" t="s">
        <v>12</v>
      </c>
      <c r="I1466" s="3" t="s">
        <v>23</v>
      </c>
      <c r="J1466" s="3" t="s">
        <v>8112</v>
      </c>
      <c r="K1466" s="3" t="s">
        <v>8111</v>
      </c>
      <c r="L1466" s="3" t="s">
        <v>68</v>
      </c>
      <c r="M1466" s="26" t="s">
        <v>16689</v>
      </c>
      <c r="N1466"/>
      <c r="O1466" s="3">
        <v>2</v>
      </c>
      <c r="P1466" s="55"/>
      <c r="Q1466" s="55">
        <v>104.97</v>
      </c>
      <c r="R1466" s="55">
        <v>-104.97</v>
      </c>
      <c r="S1466" s="57">
        <v>-1</v>
      </c>
      <c r="T1466" s="55">
        <v>0</v>
      </c>
      <c r="U1466" s="55">
        <v>209.94</v>
      </c>
      <c r="V1466" s="55">
        <v>139.96</v>
      </c>
      <c r="W1466" s="55">
        <v>69.98</v>
      </c>
      <c r="X1466" s="57">
        <v>0.5</v>
      </c>
      <c r="Y1466" s="3" t="str">
        <f>IFERROR(VLOOKUP(A1466,'Pivot price tier'!$C$8:$L$2290,10,0),"")</f>
        <v/>
      </c>
      <c r="Z1466" s="3" t="str">
        <f>IFERROR(VLOOKUP(A1466,'Pivot price tier by size'!$D$8:$M$2512,10,0),"")</f>
        <v/>
      </c>
      <c r="AA1466" s="3" t="str">
        <f>IFERROR(VLOOKUP(A1466,'Pivot category'!$B$8:$I$2236,8,0),"")</f>
        <v/>
      </c>
      <c r="AB1466" s="3" t="str">
        <f>IF(P1466&lt;$AC$1,"Bottom 5%","")</f>
        <v>Bottom 5%</v>
      </c>
      <c r="AC1466"/>
      <c r="AD1466" t="s">
        <v>11018</v>
      </c>
      <c r="AE1466" t="s">
        <v>13852</v>
      </c>
    </row>
    <row r="1467" spans="1:31" hidden="1" x14ac:dyDescent="0.25">
      <c r="A1467" t="s">
        <v>8384</v>
      </c>
      <c r="B1467" t="s">
        <v>8383</v>
      </c>
      <c r="C1467" s="3" t="s">
        <v>32</v>
      </c>
      <c r="D1467" s="3" t="s">
        <v>8148</v>
      </c>
      <c r="E1467" s="3" t="s">
        <v>5053</v>
      </c>
      <c r="F1467" s="3">
        <v>7000</v>
      </c>
      <c r="G1467" s="34">
        <v>20.99</v>
      </c>
      <c r="H1467" s="3" t="s">
        <v>12</v>
      </c>
      <c r="I1467" s="3" t="s">
        <v>21</v>
      </c>
      <c r="J1467" s="3" t="s">
        <v>8107</v>
      </c>
      <c r="K1467" s="3" t="s">
        <v>8103</v>
      </c>
      <c r="L1467" s="3" t="s">
        <v>8106</v>
      </c>
      <c r="M1467" s="26" t="s">
        <v>16689</v>
      </c>
      <c r="N1467"/>
      <c r="O1467" s="3">
        <v>3</v>
      </c>
      <c r="P1467" s="55">
        <v>608.71</v>
      </c>
      <c r="Q1467" s="55">
        <v>14232.61</v>
      </c>
      <c r="R1467" s="55">
        <v>-13623.9</v>
      </c>
      <c r="S1467" s="57">
        <v>-0.96</v>
      </c>
      <c r="T1467" s="55">
        <v>202.90333333333334</v>
      </c>
      <c r="U1467" s="55">
        <v>440.79</v>
      </c>
      <c r="V1467" s="55">
        <v>1350.56</v>
      </c>
      <c r="W1467" s="55">
        <v>-909.77</v>
      </c>
      <c r="X1467" s="57">
        <v>-0.67</v>
      </c>
      <c r="Y1467" s="3" t="str">
        <f>IFERROR(VLOOKUP(A1467,'Pivot price tier'!$C$8:$L$2290,10,0),"")</f>
        <v/>
      </c>
      <c r="Z1467" s="3" t="str">
        <f>IFERROR(VLOOKUP(A1467,'Pivot price tier by size'!$D$8:$M$2512,10,0),"")</f>
        <v/>
      </c>
      <c r="AA1467" s="3" t="str">
        <f>IFERROR(VLOOKUP(A1467,'Pivot category'!$B$8:$I$2236,8,0),"")</f>
        <v/>
      </c>
      <c r="AB1467" s="3" t="str">
        <f>IF(P1467&lt;$AC$1,"Bottom 5%","")</f>
        <v>Bottom 5%</v>
      </c>
      <c r="AC1467"/>
      <c r="AD1467" t="s">
        <v>11018</v>
      </c>
      <c r="AE1467" t="s">
        <v>13852</v>
      </c>
    </row>
    <row r="1468" spans="1:31" hidden="1" x14ac:dyDescent="0.25">
      <c r="A1468" t="s">
        <v>10649</v>
      </c>
      <c r="B1468" t="s">
        <v>10650</v>
      </c>
      <c r="C1468" s="3" t="s">
        <v>32</v>
      </c>
      <c r="D1468" s="3" t="s">
        <v>10397</v>
      </c>
      <c r="E1468" s="3" t="s">
        <v>5053</v>
      </c>
      <c r="F1468" s="3">
        <v>7000</v>
      </c>
      <c r="G1468" s="34">
        <v>32.99</v>
      </c>
      <c r="H1468" s="3" t="s">
        <v>30</v>
      </c>
      <c r="I1468" s="3" t="s">
        <v>21</v>
      </c>
      <c r="J1468" s="3" t="s">
        <v>8107</v>
      </c>
      <c r="K1468" s="3" t="s">
        <v>8103</v>
      </c>
      <c r="L1468" s="3" t="s">
        <v>8106</v>
      </c>
      <c r="M1468" s="26" t="s">
        <v>16689</v>
      </c>
      <c r="N1468"/>
      <c r="O1468" s="3">
        <v>5</v>
      </c>
      <c r="P1468" s="55">
        <v>4849.53</v>
      </c>
      <c r="Q1468" s="55">
        <v>21300.87</v>
      </c>
      <c r="R1468" s="55">
        <v>-16451.34</v>
      </c>
      <c r="S1468" s="57">
        <v>-0.77</v>
      </c>
      <c r="T1468" s="55">
        <v>969.90599999999995</v>
      </c>
      <c r="U1468" s="55">
        <v>0</v>
      </c>
      <c r="V1468" s="55">
        <v>1424.07</v>
      </c>
      <c r="W1468" s="55">
        <v>-1424.07</v>
      </c>
      <c r="X1468" s="57">
        <v>-1</v>
      </c>
      <c r="Y1468" s="3" t="str">
        <f>IFERROR(VLOOKUP(A1468,'Pivot price tier'!$C$8:$L$2290,10,0),"")</f>
        <v/>
      </c>
      <c r="Z1468" s="3" t="str">
        <f>IFERROR(VLOOKUP(A1468,'Pivot price tier by size'!$D$8:$M$2512,10,0),"")</f>
        <v/>
      </c>
      <c r="AA1468" s="3" t="str">
        <f>IFERROR(VLOOKUP(A1468,'Pivot category'!$B$8:$I$2236,8,0),"")</f>
        <v/>
      </c>
      <c r="AB1468" s="3" t="str">
        <f>IF(P1468&lt;$AC$1,"Bottom 5%","")</f>
        <v>Bottom 5%</v>
      </c>
      <c r="AC1468"/>
      <c r="AD1468" t="s">
        <v>11019</v>
      </c>
      <c r="AE1468" t="s">
        <v>16530</v>
      </c>
    </row>
    <row r="1469" spans="1:31" hidden="1" x14ac:dyDescent="0.25">
      <c r="A1469" t="s">
        <v>6449</v>
      </c>
      <c r="B1469" t="s">
        <v>6448</v>
      </c>
      <c r="C1469" s="3" t="s">
        <v>32</v>
      </c>
      <c r="D1469" s="3" t="s">
        <v>7959</v>
      </c>
      <c r="E1469" s="3" t="s">
        <v>5053</v>
      </c>
      <c r="F1469" s="3">
        <v>7000</v>
      </c>
      <c r="G1469" s="34">
        <v>28.19</v>
      </c>
      <c r="H1469" s="3" t="s">
        <v>12</v>
      </c>
      <c r="I1469" s="3" t="s">
        <v>21</v>
      </c>
      <c r="J1469" s="3" t="s">
        <v>8107</v>
      </c>
      <c r="K1469" s="3" t="s">
        <v>8103</v>
      </c>
      <c r="L1469" s="3" t="s">
        <v>8106</v>
      </c>
      <c r="M1469" s="26" t="s">
        <v>16689</v>
      </c>
      <c r="N1469"/>
      <c r="O1469" s="3">
        <v>2</v>
      </c>
      <c r="P1469" s="55">
        <v>1324.93</v>
      </c>
      <c r="Q1469" s="55">
        <v>6770.82</v>
      </c>
      <c r="R1469" s="55">
        <v>-5445.89</v>
      </c>
      <c r="S1469" s="57">
        <v>-0.8</v>
      </c>
      <c r="T1469" s="55">
        <v>662.46500000000003</v>
      </c>
      <c r="U1469" s="55">
        <v>169.14</v>
      </c>
      <c r="V1469" s="55">
        <v>714.23</v>
      </c>
      <c r="W1469" s="55">
        <v>-545.09</v>
      </c>
      <c r="X1469" s="57">
        <v>-0.76</v>
      </c>
      <c r="Y1469" s="3" t="str">
        <f>IFERROR(VLOOKUP(A1469,'Pivot price tier'!$C$8:$L$2290,10,0),"")</f>
        <v/>
      </c>
      <c r="Z1469" s="3" t="str">
        <f>IFERROR(VLOOKUP(A1469,'Pivot price tier by size'!$D$8:$M$2512,10,0),"")</f>
        <v/>
      </c>
      <c r="AA1469" s="3" t="str">
        <f>IFERROR(VLOOKUP(A1469,'Pivot category'!$B$8:$I$2236,8,0),"")</f>
        <v/>
      </c>
      <c r="AB1469" s="3" t="str">
        <f>IF(P1469&lt;$AC$1,"Bottom 5%","")</f>
        <v>Bottom 5%</v>
      </c>
      <c r="AC1469"/>
      <c r="AD1469" t="s">
        <v>11018</v>
      </c>
      <c r="AE1469" t="s">
        <v>16597</v>
      </c>
    </row>
    <row r="1470" spans="1:31" hidden="1" x14ac:dyDescent="0.25">
      <c r="A1470" t="s">
        <v>8812</v>
      </c>
      <c r="B1470" t="s">
        <v>8811</v>
      </c>
      <c r="C1470" s="3" t="s">
        <v>69</v>
      </c>
      <c r="D1470" s="3" t="s">
        <v>8508</v>
      </c>
      <c r="E1470" s="3" t="s">
        <v>5053</v>
      </c>
      <c r="F1470" s="3">
        <v>7000</v>
      </c>
      <c r="G1470" s="34">
        <v>11.99</v>
      </c>
      <c r="H1470" s="3" t="s">
        <v>12</v>
      </c>
      <c r="I1470" s="3" t="s">
        <v>70</v>
      </c>
      <c r="J1470" s="3" t="s">
        <v>8107</v>
      </c>
      <c r="K1470" s="3" t="s">
        <v>8109</v>
      </c>
      <c r="L1470" s="3" t="s">
        <v>8105</v>
      </c>
      <c r="M1470" s="26" t="s">
        <v>16689</v>
      </c>
      <c r="N1470"/>
      <c r="O1470" s="3" t="s">
        <v>78</v>
      </c>
      <c r="P1470" s="55">
        <v>23.98</v>
      </c>
      <c r="Q1470" s="55">
        <v>95.94</v>
      </c>
      <c r="R1470" s="55">
        <v>-71.959999999999994</v>
      </c>
      <c r="S1470" s="57">
        <v>-0.75</v>
      </c>
      <c r="T1470" s="55" t="s">
        <v>78</v>
      </c>
      <c r="U1470" s="55">
        <v>0</v>
      </c>
      <c r="V1470" s="55">
        <v>23.98</v>
      </c>
      <c r="W1470" s="55">
        <v>-23.98</v>
      </c>
      <c r="X1470" s="57">
        <v>-1</v>
      </c>
      <c r="Y1470" s="3" t="str">
        <f>IFERROR(VLOOKUP(A1470,'Pivot price tier'!$C$8:$L$2290,10,0),"")</f>
        <v/>
      </c>
      <c r="Z1470" s="3" t="str">
        <f>IFERROR(VLOOKUP(A1470,'Pivot price tier by size'!$D$8:$M$2512,10,0),"")</f>
        <v/>
      </c>
      <c r="AA1470" s="3" t="str">
        <f>IFERROR(VLOOKUP(A1470,'Pivot category'!$B$8:$I$2236,8,0),"")</f>
        <v/>
      </c>
      <c r="AB1470" s="3" t="str">
        <f>IF(P1470&lt;$AC$1,"Bottom 5%","")</f>
        <v>Bottom 5%</v>
      </c>
      <c r="AC1470"/>
      <c r="AD1470" t="s">
        <v>11018</v>
      </c>
      <c r="AE1470" t="s">
        <v>16597</v>
      </c>
    </row>
    <row r="1471" spans="1:31" hidden="1" x14ac:dyDescent="0.25">
      <c r="A1471" t="s">
        <v>11155</v>
      </c>
      <c r="B1471" t="s">
        <v>11156</v>
      </c>
      <c r="C1471" s="3" t="s">
        <v>32</v>
      </c>
      <c r="D1471" s="3" t="s">
        <v>10435</v>
      </c>
      <c r="E1471" s="3" t="s">
        <v>5053</v>
      </c>
      <c r="F1471" s="3">
        <v>10000</v>
      </c>
      <c r="G1471" s="34">
        <v>49.99</v>
      </c>
      <c r="H1471" s="3" t="s">
        <v>12</v>
      </c>
      <c r="I1471" s="3" t="s">
        <v>23</v>
      </c>
      <c r="J1471" s="3" t="s">
        <v>8112</v>
      </c>
      <c r="K1471" s="3" t="s">
        <v>8111</v>
      </c>
      <c r="L1471" s="3" t="s">
        <v>68</v>
      </c>
      <c r="M1471" s="26" t="s">
        <v>16689</v>
      </c>
      <c r="N1471"/>
      <c r="O1471" s="3">
        <v>1</v>
      </c>
      <c r="P1471" s="55">
        <v>449.91</v>
      </c>
      <c r="Q1471" s="55">
        <v>649.87</v>
      </c>
      <c r="R1471" s="55">
        <v>-199.96</v>
      </c>
      <c r="S1471" s="57">
        <v>-0.31</v>
      </c>
      <c r="T1471" s="55">
        <v>449.91</v>
      </c>
      <c r="U1471" s="55" t="s">
        <v>78</v>
      </c>
      <c r="V1471" s="55" t="s">
        <v>78</v>
      </c>
      <c r="W1471" s="55" t="s">
        <v>78</v>
      </c>
      <c r="X1471" s="57" t="s">
        <v>78</v>
      </c>
      <c r="Y1471" s="3" t="str">
        <f>IFERROR(VLOOKUP(A1471,'Pivot price tier'!$C$8:$L$2290,10,0),"")</f>
        <v/>
      </c>
      <c r="Z1471" s="3" t="str">
        <f>IFERROR(VLOOKUP(A1471,'Pivot price tier by size'!$D$8:$M$2512,10,0),"")</f>
        <v/>
      </c>
      <c r="AA1471" s="3" t="str">
        <f>IFERROR(VLOOKUP(A1471,'Pivot category'!$B$8:$I$2236,8,0),"")</f>
        <v/>
      </c>
      <c r="AB1471" s="3" t="str">
        <f>IF(P1471&lt;$AC$1,"Bottom 5%","")</f>
        <v>Bottom 5%</v>
      </c>
      <c r="AC1471"/>
      <c r="AD1471" t="s">
        <v>11018</v>
      </c>
      <c r="AE1471" t="s">
        <v>16597</v>
      </c>
    </row>
    <row r="1472" spans="1:31" hidden="1" x14ac:dyDescent="0.25">
      <c r="A1472" t="s">
        <v>8831</v>
      </c>
      <c r="B1472" t="s">
        <v>8830</v>
      </c>
      <c r="C1472" s="3" t="s">
        <v>32</v>
      </c>
      <c r="D1472" s="3" t="s">
        <v>8600</v>
      </c>
      <c r="E1472" s="3" t="s">
        <v>5053</v>
      </c>
      <c r="F1472" s="3">
        <v>7000</v>
      </c>
      <c r="G1472" s="34">
        <v>22.79</v>
      </c>
      <c r="H1472" s="3" t="s">
        <v>12</v>
      </c>
      <c r="I1472" s="3" t="s">
        <v>21</v>
      </c>
      <c r="J1472" s="3" t="s">
        <v>8107</v>
      </c>
      <c r="K1472" s="3" t="s">
        <v>8103</v>
      </c>
      <c r="L1472" s="3" t="s">
        <v>8106</v>
      </c>
      <c r="M1472" s="26" t="s">
        <v>16689</v>
      </c>
      <c r="N1472"/>
      <c r="O1472" s="3">
        <v>4</v>
      </c>
      <c r="P1472" s="55">
        <v>843.23</v>
      </c>
      <c r="Q1472" s="55">
        <v>5671.39</v>
      </c>
      <c r="R1472" s="55">
        <v>-4828.16</v>
      </c>
      <c r="S1472" s="57">
        <v>-0.85</v>
      </c>
      <c r="T1472" s="55">
        <v>210.8075</v>
      </c>
      <c r="U1472" s="55">
        <v>68.37</v>
      </c>
      <c r="V1472" s="55">
        <v>1048.5</v>
      </c>
      <c r="W1472" s="55">
        <v>-980.13</v>
      </c>
      <c r="X1472" s="57">
        <v>-0.93</v>
      </c>
      <c r="Y1472" s="3" t="str">
        <f>IFERROR(VLOOKUP(A1472,'Pivot price tier'!$C$8:$L$2290,10,0),"")</f>
        <v/>
      </c>
      <c r="Z1472" s="3" t="str">
        <f>IFERROR(VLOOKUP(A1472,'Pivot price tier by size'!$D$8:$M$2512,10,0),"")</f>
        <v/>
      </c>
      <c r="AA1472" s="3" t="str">
        <f>IFERROR(VLOOKUP(A1472,'Pivot category'!$B$8:$I$2236,8,0),"")</f>
        <v/>
      </c>
      <c r="AB1472" s="3" t="str">
        <f>IF(P1472&lt;$AC$1,"Bottom 5%","")</f>
        <v>Bottom 5%</v>
      </c>
      <c r="AC1472"/>
      <c r="AD1472" t="s">
        <v>11018</v>
      </c>
      <c r="AE1472" t="s">
        <v>16597</v>
      </c>
    </row>
    <row r="1473" spans="1:31" hidden="1" x14ac:dyDescent="0.25">
      <c r="A1473" t="s">
        <v>11157</v>
      </c>
      <c r="B1473" t="s">
        <v>11158</v>
      </c>
      <c r="C1473" s="3" t="s">
        <v>32</v>
      </c>
      <c r="D1473" s="3" t="s">
        <v>10436</v>
      </c>
      <c r="E1473" s="3" t="s">
        <v>5053</v>
      </c>
      <c r="F1473" s="3">
        <v>10000</v>
      </c>
      <c r="G1473" s="34">
        <v>44.99</v>
      </c>
      <c r="H1473" s="3" t="s">
        <v>12</v>
      </c>
      <c r="I1473" s="3" t="s">
        <v>23</v>
      </c>
      <c r="J1473" s="3" t="s">
        <v>8112</v>
      </c>
      <c r="K1473" s="3" t="s">
        <v>8111</v>
      </c>
      <c r="L1473" s="3" t="s">
        <v>68</v>
      </c>
      <c r="M1473" s="26" t="s">
        <v>16689</v>
      </c>
      <c r="N1473"/>
      <c r="O1473" s="3">
        <v>2</v>
      </c>
      <c r="P1473" s="55">
        <v>44.99</v>
      </c>
      <c r="Q1473" s="55">
        <v>674.85</v>
      </c>
      <c r="R1473" s="55">
        <v>-629.86</v>
      </c>
      <c r="S1473" s="57">
        <v>-0.93</v>
      </c>
      <c r="T1473" s="55">
        <v>22.495000000000001</v>
      </c>
      <c r="U1473" s="55">
        <v>0</v>
      </c>
      <c r="V1473" s="55">
        <v>44.99</v>
      </c>
      <c r="W1473" s="55">
        <v>-44.99</v>
      </c>
      <c r="X1473" s="57">
        <v>-1</v>
      </c>
      <c r="Y1473" s="3" t="str">
        <f>IFERROR(VLOOKUP(A1473,'Pivot price tier'!$C$8:$L$2290,10,0),"")</f>
        <v/>
      </c>
      <c r="Z1473" s="3" t="str">
        <f>IFERROR(VLOOKUP(A1473,'Pivot price tier by size'!$D$8:$M$2512,10,0),"")</f>
        <v/>
      </c>
      <c r="AA1473" s="3" t="str">
        <f>IFERROR(VLOOKUP(A1473,'Pivot category'!$B$8:$I$2236,8,0),"")</f>
        <v/>
      </c>
      <c r="AB1473" s="3" t="str">
        <f>IF(P1473&lt;$AC$1,"Bottom 5%","")</f>
        <v>Bottom 5%</v>
      </c>
      <c r="AC1473"/>
      <c r="AD1473" t="s">
        <v>11018</v>
      </c>
      <c r="AE1473" t="s">
        <v>16597</v>
      </c>
    </row>
    <row r="1474" spans="1:31" hidden="1" x14ac:dyDescent="0.25">
      <c r="A1474" t="s">
        <v>8406</v>
      </c>
      <c r="B1474" t="s">
        <v>8405</v>
      </c>
      <c r="C1474" s="3" t="s">
        <v>32</v>
      </c>
      <c r="D1474" s="3" t="s">
        <v>8149</v>
      </c>
      <c r="E1474" s="3" t="s">
        <v>5053</v>
      </c>
      <c r="F1474" s="3">
        <v>7000</v>
      </c>
      <c r="G1474" s="34">
        <v>29.99</v>
      </c>
      <c r="H1474" s="3" t="s">
        <v>12</v>
      </c>
      <c r="I1474" s="3" t="s">
        <v>21</v>
      </c>
      <c r="J1474" s="3" t="s">
        <v>8107</v>
      </c>
      <c r="K1474" s="3" t="s">
        <v>8103</v>
      </c>
      <c r="L1474" s="3" t="s">
        <v>8106</v>
      </c>
      <c r="M1474" s="26" t="s">
        <v>16689</v>
      </c>
      <c r="N1474"/>
      <c r="O1474" s="3">
        <v>2</v>
      </c>
      <c r="P1474" s="55">
        <v>929.69</v>
      </c>
      <c r="Q1474" s="55">
        <v>8162.5</v>
      </c>
      <c r="R1474" s="55">
        <v>-7232.81</v>
      </c>
      <c r="S1474" s="57">
        <v>-0.89</v>
      </c>
      <c r="T1474" s="55">
        <v>464.84500000000003</v>
      </c>
      <c r="U1474" s="55">
        <v>539.82000000000005</v>
      </c>
      <c r="V1474" s="55">
        <v>1624.49</v>
      </c>
      <c r="W1474" s="55">
        <v>-1084.67</v>
      </c>
      <c r="X1474" s="57">
        <v>-0.67</v>
      </c>
      <c r="Y1474" s="3" t="str">
        <f>IFERROR(VLOOKUP(A1474,'Pivot price tier'!$C$8:$L$2290,10,0),"")</f>
        <v/>
      </c>
      <c r="Z1474" s="3" t="str">
        <f>IFERROR(VLOOKUP(A1474,'Pivot price tier by size'!$D$8:$M$2512,10,0),"")</f>
        <v/>
      </c>
      <c r="AA1474" s="3" t="str">
        <f>IFERROR(VLOOKUP(A1474,'Pivot category'!$B$8:$I$2236,8,0),"")</f>
        <v/>
      </c>
      <c r="AB1474" s="3" t="str">
        <f>IF(P1474&lt;$AC$1,"Bottom 5%","")</f>
        <v>Bottom 5%</v>
      </c>
      <c r="AC1474"/>
      <c r="AD1474" t="s">
        <v>11018</v>
      </c>
      <c r="AE1474" t="s">
        <v>13852</v>
      </c>
    </row>
    <row r="1475" spans="1:31" hidden="1" x14ac:dyDescent="0.25">
      <c r="A1475" t="s">
        <v>10651</v>
      </c>
      <c r="B1475" t="s">
        <v>10652</v>
      </c>
      <c r="C1475" s="3" t="s">
        <v>32</v>
      </c>
      <c r="D1475" s="3" t="s">
        <v>10490</v>
      </c>
      <c r="E1475" s="3" t="s">
        <v>5053</v>
      </c>
      <c r="F1475" s="3">
        <v>7000</v>
      </c>
      <c r="G1475" s="34">
        <v>26.99</v>
      </c>
      <c r="H1475" s="3" t="s">
        <v>12</v>
      </c>
      <c r="I1475" s="3" t="s">
        <v>21</v>
      </c>
      <c r="J1475" s="3" t="s">
        <v>8107</v>
      </c>
      <c r="K1475" s="3" t="s">
        <v>8103</v>
      </c>
      <c r="L1475" s="3" t="s">
        <v>8105</v>
      </c>
      <c r="M1475" s="26" t="s">
        <v>16689</v>
      </c>
      <c r="N1475"/>
      <c r="O1475" s="3">
        <v>8</v>
      </c>
      <c r="P1475" s="55">
        <v>674.75</v>
      </c>
      <c r="Q1475" s="55">
        <v>1187.56</v>
      </c>
      <c r="R1475" s="55">
        <v>-512.80999999999995</v>
      </c>
      <c r="S1475" s="57">
        <v>-0.43</v>
      </c>
      <c r="T1475" s="55">
        <v>84.34375</v>
      </c>
      <c r="U1475" s="55" t="s">
        <v>78</v>
      </c>
      <c r="V1475" s="55" t="s">
        <v>78</v>
      </c>
      <c r="W1475" s="55" t="s">
        <v>78</v>
      </c>
      <c r="X1475" s="57" t="s">
        <v>78</v>
      </c>
      <c r="Y1475" s="3" t="str">
        <f>IFERROR(VLOOKUP(A1475,'Pivot price tier'!$C$8:$L$2290,10,0),"")</f>
        <v/>
      </c>
      <c r="Z1475" s="3" t="str">
        <f>IFERROR(VLOOKUP(A1475,'Pivot price tier by size'!$D$8:$M$2512,10,0),"")</f>
        <v/>
      </c>
      <c r="AA1475" s="3" t="str">
        <f>IFERROR(VLOOKUP(A1475,'Pivot category'!$B$8:$I$2236,8,0),"")</f>
        <v/>
      </c>
      <c r="AB1475" s="3" t="str">
        <f>IF(P1475&lt;$AC$1,"Bottom 5%","")</f>
        <v>Bottom 5%</v>
      </c>
      <c r="AC1475"/>
      <c r="AD1475" t="s">
        <v>11018</v>
      </c>
      <c r="AE1475" t="s">
        <v>13852</v>
      </c>
    </row>
    <row r="1476" spans="1:31" hidden="1" x14ac:dyDescent="0.25">
      <c r="A1476" t="s">
        <v>12242</v>
      </c>
      <c r="B1476" t="s">
        <v>12243</v>
      </c>
      <c r="C1476" s="3" t="s">
        <v>32</v>
      </c>
      <c r="D1476" s="3" t="s">
        <v>12024</v>
      </c>
      <c r="E1476" s="3" t="s">
        <v>5053</v>
      </c>
      <c r="F1476" s="3">
        <v>10000</v>
      </c>
      <c r="G1476" s="34">
        <v>54.99</v>
      </c>
      <c r="H1476" s="3" t="s">
        <v>12</v>
      </c>
      <c r="I1476" s="3" t="s">
        <v>15</v>
      </c>
      <c r="J1476" s="3" t="s">
        <v>8110</v>
      </c>
      <c r="K1476" s="3" t="s">
        <v>8103</v>
      </c>
      <c r="L1476" s="3" t="s">
        <v>68</v>
      </c>
      <c r="M1476" s="26" t="s">
        <v>16689</v>
      </c>
      <c r="N1476"/>
      <c r="O1476" s="3">
        <v>2</v>
      </c>
      <c r="P1476" s="55">
        <v>54.99</v>
      </c>
      <c r="Q1476" s="55">
        <v>549.9</v>
      </c>
      <c r="R1476" s="55">
        <v>-494.91</v>
      </c>
      <c r="S1476" s="57">
        <v>-0.9</v>
      </c>
      <c r="T1476" s="55">
        <v>27.495000000000001</v>
      </c>
      <c r="U1476" s="55">
        <v>0</v>
      </c>
      <c r="V1476" s="55">
        <v>714.87</v>
      </c>
      <c r="W1476" s="55">
        <v>-714.87</v>
      </c>
      <c r="X1476" s="57">
        <v>-1</v>
      </c>
      <c r="Y1476" s="3" t="str">
        <f>IFERROR(VLOOKUP(A1476,'Pivot price tier'!$C$8:$L$2290,10,0),"")</f>
        <v>X</v>
      </c>
      <c r="Z1476" s="3" t="str">
        <f>IFERROR(VLOOKUP(A1476,'Pivot price tier by size'!$D$8:$M$2512,10,0),"")</f>
        <v>X</v>
      </c>
      <c r="AA1476" s="3" t="str">
        <f>IFERROR(VLOOKUP(A1476,'Pivot category'!$B$8:$I$2236,8,0),"")</f>
        <v>X</v>
      </c>
      <c r="AB1476" s="3" t="str">
        <f>IF(P1476&lt;$AC$1,"Bottom 5%","")</f>
        <v>Bottom 5%</v>
      </c>
      <c r="AC1476"/>
      <c r="AD1476" t="s">
        <v>11018</v>
      </c>
      <c r="AE1476" t="s">
        <v>13852</v>
      </c>
    </row>
    <row r="1477" spans="1:31" hidden="1" x14ac:dyDescent="0.25">
      <c r="A1477" t="s">
        <v>6922</v>
      </c>
      <c r="B1477" t="s">
        <v>704</v>
      </c>
      <c r="C1477" s="3" t="s">
        <v>34</v>
      </c>
      <c r="D1477" s="3" t="s">
        <v>2965</v>
      </c>
      <c r="E1477" s="3" t="s">
        <v>5053</v>
      </c>
      <c r="F1477" s="3">
        <v>1000</v>
      </c>
      <c r="G1477" s="34">
        <v>6.29</v>
      </c>
      <c r="H1477" s="3" t="s">
        <v>30</v>
      </c>
      <c r="I1477" s="3" t="s">
        <v>19</v>
      </c>
      <c r="J1477" s="3" t="s">
        <v>8107</v>
      </c>
      <c r="K1477" s="3" t="s">
        <v>8103</v>
      </c>
      <c r="L1477" s="3" t="s">
        <v>8106</v>
      </c>
      <c r="M1477" s="26" t="s">
        <v>16689</v>
      </c>
      <c r="N1477"/>
      <c r="O1477" s="3">
        <v>1</v>
      </c>
      <c r="P1477" s="55">
        <v>1134.83</v>
      </c>
      <c r="Q1477" s="55">
        <v>2588.2600000000002</v>
      </c>
      <c r="R1477" s="55">
        <v>-1453.43</v>
      </c>
      <c r="S1477" s="57">
        <v>-0.56000000000000005</v>
      </c>
      <c r="T1477" s="55">
        <v>1134.83</v>
      </c>
      <c r="U1477" s="55">
        <v>37.74</v>
      </c>
      <c r="V1477" s="55">
        <v>146.86000000000001</v>
      </c>
      <c r="W1477" s="55">
        <v>-109.12</v>
      </c>
      <c r="X1477" s="57">
        <v>-0.74</v>
      </c>
      <c r="Y1477" s="3" t="str">
        <f>IFERROR(VLOOKUP(A1477,'Pivot price tier'!$C$8:$L$2290,10,0),"")</f>
        <v/>
      </c>
      <c r="Z1477" s="3" t="str">
        <f>IFERROR(VLOOKUP(A1477,'Pivot price tier by size'!$D$8:$M$2512,10,0),"")</f>
        <v/>
      </c>
      <c r="AA1477" s="3" t="str">
        <f>IFERROR(VLOOKUP(A1477,'Pivot category'!$B$8:$I$2236,8,0),"")</f>
        <v/>
      </c>
      <c r="AB1477" s="3" t="str">
        <f>IF(P1477&lt;$AC$1,"Bottom 5%","")</f>
        <v>Bottom 5%</v>
      </c>
      <c r="AC1477"/>
      <c r="AD1477" t="s">
        <v>11018</v>
      </c>
      <c r="AE1477" t="s">
        <v>13907</v>
      </c>
    </row>
    <row r="1478" spans="1:31" hidden="1" x14ac:dyDescent="0.25">
      <c r="A1478" t="s">
        <v>5922</v>
      </c>
      <c r="B1478" t="s">
        <v>705</v>
      </c>
      <c r="C1478" s="3" t="s">
        <v>32</v>
      </c>
      <c r="D1478" s="3" t="s">
        <v>2966</v>
      </c>
      <c r="E1478" s="3" t="s">
        <v>5053</v>
      </c>
      <c r="F1478" s="3">
        <v>1000</v>
      </c>
      <c r="G1478" s="34">
        <v>21.59</v>
      </c>
      <c r="H1478" s="3" t="s">
        <v>30</v>
      </c>
      <c r="I1478" s="3" t="s">
        <v>21</v>
      </c>
      <c r="J1478" s="3" t="s">
        <v>8107</v>
      </c>
      <c r="K1478" s="3" t="s">
        <v>8103</v>
      </c>
      <c r="L1478" s="3" t="s">
        <v>8105</v>
      </c>
      <c r="M1478" s="26" t="s">
        <v>16689</v>
      </c>
      <c r="N1478"/>
      <c r="O1478" s="3">
        <v>2</v>
      </c>
      <c r="P1478" s="55">
        <v>669.29</v>
      </c>
      <c r="Q1478" s="55">
        <v>3173.73</v>
      </c>
      <c r="R1478" s="55">
        <v>-2504.44</v>
      </c>
      <c r="S1478" s="57">
        <v>-0.79</v>
      </c>
      <c r="T1478" s="55">
        <v>334.64499999999998</v>
      </c>
      <c r="U1478" s="55">
        <v>0</v>
      </c>
      <c r="V1478" s="55">
        <v>215.9</v>
      </c>
      <c r="W1478" s="55">
        <v>-215.9</v>
      </c>
      <c r="X1478" s="57">
        <v>-1</v>
      </c>
      <c r="Y1478" s="3" t="str">
        <f>IFERROR(VLOOKUP(A1478,'Pivot price tier'!$C$8:$L$2290,10,0),"")</f>
        <v/>
      </c>
      <c r="Z1478" s="3" t="str">
        <f>IFERROR(VLOOKUP(A1478,'Pivot price tier by size'!$D$8:$M$2512,10,0),"")</f>
        <v/>
      </c>
      <c r="AA1478" s="3" t="str">
        <f>IFERROR(VLOOKUP(A1478,'Pivot category'!$B$8:$I$2236,8,0),"")</f>
        <v/>
      </c>
      <c r="AB1478" s="3" t="str">
        <f>IF(P1478&lt;$AC$1,"Bottom 5%","")</f>
        <v>Bottom 5%</v>
      </c>
      <c r="AC1478"/>
      <c r="AD1478" t="s">
        <v>11018</v>
      </c>
      <c r="AE1478" t="s">
        <v>13907</v>
      </c>
    </row>
    <row r="1479" spans="1:31" hidden="1" x14ac:dyDescent="0.25">
      <c r="A1479" t="s">
        <v>5901</v>
      </c>
      <c r="B1479" t="s">
        <v>706</v>
      </c>
      <c r="C1479" s="3" t="s">
        <v>32</v>
      </c>
      <c r="D1479" s="3" t="s">
        <v>2967</v>
      </c>
      <c r="E1479" s="3" t="s">
        <v>5055</v>
      </c>
      <c r="F1479" s="3">
        <v>1000</v>
      </c>
      <c r="G1479" s="34">
        <v>31.79</v>
      </c>
      <c r="H1479" s="3" t="s">
        <v>12402</v>
      </c>
      <c r="I1479" s="3" t="s">
        <v>21</v>
      </c>
      <c r="J1479" s="3" t="s">
        <v>8107</v>
      </c>
      <c r="K1479" s="3" t="s">
        <v>8103</v>
      </c>
      <c r="L1479" s="3" t="s">
        <v>8106</v>
      </c>
      <c r="M1479" s="26" t="s">
        <v>16689</v>
      </c>
      <c r="N1479"/>
      <c r="O1479" s="3" t="s">
        <v>78</v>
      </c>
      <c r="P1479" s="55">
        <v>476.85</v>
      </c>
      <c r="Q1479" s="55">
        <v>5865.43</v>
      </c>
      <c r="R1479" s="55">
        <v>-5388.58</v>
      </c>
      <c r="S1479" s="57">
        <v>-0.92</v>
      </c>
      <c r="T1479" s="55" t="s">
        <v>78</v>
      </c>
      <c r="U1479" s="55">
        <v>0</v>
      </c>
      <c r="V1479" s="55">
        <v>1155.08</v>
      </c>
      <c r="W1479" s="55">
        <v>-1155.08</v>
      </c>
      <c r="X1479" s="57">
        <v>-1</v>
      </c>
      <c r="Y1479" s="3" t="str">
        <f>IFERROR(VLOOKUP(A1479,'Pivot price tier'!$C$8:$L$2290,10,0),"")</f>
        <v/>
      </c>
      <c r="Z1479" s="3" t="str">
        <f>IFERROR(VLOOKUP(A1479,'Pivot price tier by size'!$D$8:$M$2512,10,0),"")</f>
        <v/>
      </c>
      <c r="AA1479" s="3" t="str">
        <f>IFERROR(VLOOKUP(A1479,'Pivot category'!$B$8:$I$2236,8,0),"")</f>
        <v/>
      </c>
      <c r="AB1479" s="3" t="str">
        <f>IF(P1479&lt;$AC$1,"Bottom 5%","")</f>
        <v>Bottom 5%</v>
      </c>
      <c r="AC1479"/>
      <c r="AD1479" t="s">
        <v>16514</v>
      </c>
      <c r="AE1479" t="s">
        <v>16515</v>
      </c>
    </row>
    <row r="1480" spans="1:31" hidden="1" x14ac:dyDescent="0.25">
      <c r="A1480" t="s">
        <v>6181</v>
      </c>
      <c r="B1480" t="s">
        <v>707</v>
      </c>
      <c r="C1480" s="3" t="s">
        <v>32</v>
      </c>
      <c r="D1480" s="3" t="s">
        <v>2968</v>
      </c>
      <c r="E1480" s="3">
        <v>0</v>
      </c>
      <c r="F1480" s="3">
        <v>5000</v>
      </c>
      <c r="G1480" s="34">
        <v>22.19</v>
      </c>
      <c r="H1480" s="3" t="s">
        <v>25</v>
      </c>
      <c r="I1480" s="3" t="s">
        <v>21</v>
      </c>
      <c r="J1480" s="3" t="s">
        <v>8107</v>
      </c>
      <c r="K1480" s="3" t="s">
        <v>8111</v>
      </c>
      <c r="L1480" s="3" t="s">
        <v>8108</v>
      </c>
      <c r="M1480" s="26" t="s">
        <v>16689</v>
      </c>
      <c r="N1480"/>
      <c r="O1480" s="3" t="s">
        <v>78</v>
      </c>
      <c r="P1480" s="55"/>
      <c r="Q1480" s="55">
        <v>140.55000000000001</v>
      </c>
      <c r="R1480" s="55">
        <v>-140.55000000000001</v>
      </c>
      <c r="S1480" s="57">
        <v>-1</v>
      </c>
      <c r="T1480" s="55" t="s">
        <v>78</v>
      </c>
      <c r="U1480" s="55" t="s">
        <v>78</v>
      </c>
      <c r="V1480" s="55" t="s">
        <v>78</v>
      </c>
      <c r="W1480" s="55" t="s">
        <v>78</v>
      </c>
      <c r="X1480" s="57" t="s">
        <v>78</v>
      </c>
      <c r="Y1480" s="3" t="str">
        <f>IFERROR(VLOOKUP(A1480,'Pivot price tier'!$C$8:$L$2290,10,0),"")</f>
        <v/>
      </c>
      <c r="Z1480" s="3" t="str">
        <f>IFERROR(VLOOKUP(A1480,'Pivot price tier by size'!$D$8:$M$2512,10,0),"")</f>
        <v/>
      </c>
      <c r="AA1480" s="3" t="str">
        <f>IFERROR(VLOOKUP(A1480,'Pivot category'!$B$8:$I$2236,8,0),"")</f>
        <v/>
      </c>
      <c r="AB1480" s="3" t="str">
        <f>IF(P1480&lt;$AC$1,"Bottom 5%","")</f>
        <v>Bottom 5%</v>
      </c>
      <c r="AC1480"/>
      <c r="AD1480" t="s">
        <v>11018</v>
      </c>
      <c r="AE1480" t="s">
        <v>13861</v>
      </c>
    </row>
    <row r="1481" spans="1:31" hidden="1" x14ac:dyDescent="0.25">
      <c r="A1481" t="s">
        <v>7198</v>
      </c>
      <c r="B1481" t="s">
        <v>708</v>
      </c>
      <c r="C1481" s="3" t="s">
        <v>69</v>
      </c>
      <c r="D1481" s="3" t="s">
        <v>2969</v>
      </c>
      <c r="E1481" s="3" t="s">
        <v>5053</v>
      </c>
      <c r="F1481" s="3">
        <v>5000</v>
      </c>
      <c r="G1481" s="34">
        <v>0.59</v>
      </c>
      <c r="H1481" s="3" t="s">
        <v>28</v>
      </c>
      <c r="I1481" s="3" t="s">
        <v>70</v>
      </c>
      <c r="J1481" s="3" t="s">
        <v>8104</v>
      </c>
      <c r="K1481" s="3" t="s">
        <v>8111</v>
      </c>
      <c r="L1481" s="3" t="s">
        <v>8108</v>
      </c>
      <c r="M1481" s="26" t="s">
        <v>16689</v>
      </c>
      <c r="N1481"/>
      <c r="O1481" s="3" t="s">
        <v>78</v>
      </c>
      <c r="P1481" s="55"/>
      <c r="Q1481" s="55">
        <v>494.17</v>
      </c>
      <c r="R1481" s="55">
        <v>-494.17</v>
      </c>
      <c r="S1481" s="57">
        <v>-1</v>
      </c>
      <c r="T1481" s="55" t="s">
        <v>78</v>
      </c>
      <c r="U1481" s="55" t="s">
        <v>78</v>
      </c>
      <c r="V1481" s="55" t="s">
        <v>78</v>
      </c>
      <c r="W1481" s="55" t="s">
        <v>78</v>
      </c>
      <c r="X1481" s="57" t="s">
        <v>78</v>
      </c>
      <c r="Y1481" s="3" t="str">
        <f>IFERROR(VLOOKUP(A1481,'Pivot price tier'!$C$8:$L$2290,10,0),"")</f>
        <v/>
      </c>
      <c r="Z1481" s="3" t="str">
        <f>IFERROR(VLOOKUP(A1481,'Pivot price tier by size'!$D$8:$M$2512,10,0),"")</f>
        <v/>
      </c>
      <c r="AA1481" s="3" t="str">
        <f>IFERROR(VLOOKUP(A1481,'Pivot category'!$B$8:$I$2236,8,0),"")</f>
        <v/>
      </c>
      <c r="AB1481" s="3" t="str">
        <f>IF(P1481&lt;$AC$1,"Bottom 5%","")</f>
        <v>Bottom 5%</v>
      </c>
      <c r="AC1481"/>
      <c r="AD1481" t="s">
        <v>16514</v>
      </c>
      <c r="AE1481" t="s">
        <v>13851</v>
      </c>
    </row>
    <row r="1482" spans="1:31" x14ac:dyDescent="0.25">
      <c r="A1482" t="s">
        <v>5771</v>
      </c>
      <c r="B1482" t="s">
        <v>1586</v>
      </c>
      <c r="C1482" s="3" t="s">
        <v>32</v>
      </c>
      <c r="D1482" s="3" t="s">
        <v>3944</v>
      </c>
      <c r="E1482" s="3" t="s">
        <v>5053</v>
      </c>
      <c r="F1482" s="3">
        <v>7000</v>
      </c>
      <c r="G1482" s="34">
        <v>15.99</v>
      </c>
      <c r="H1482" s="3" t="s">
        <v>28</v>
      </c>
      <c r="I1482" s="3" t="s">
        <v>19</v>
      </c>
      <c r="J1482" s="3" t="s">
        <v>8102</v>
      </c>
      <c r="K1482" s="3" t="s">
        <v>8103</v>
      </c>
      <c r="L1482" s="3" t="s">
        <v>68</v>
      </c>
      <c r="M1482" s="26" t="s">
        <v>16689</v>
      </c>
      <c r="N1482"/>
      <c r="O1482" s="3">
        <v>122</v>
      </c>
      <c r="P1482" s="55">
        <v>45833.61</v>
      </c>
      <c r="Q1482" s="55">
        <v>43381.99</v>
      </c>
      <c r="R1482" s="55">
        <v>2451.62</v>
      </c>
      <c r="S1482" s="57">
        <v>0.06</v>
      </c>
      <c r="T1482" s="55">
        <v>375.68532786885248</v>
      </c>
      <c r="U1482" s="55">
        <v>41406.46</v>
      </c>
      <c r="V1482" s="55">
        <v>38073.43</v>
      </c>
      <c r="W1482" s="55">
        <v>3333.03</v>
      </c>
      <c r="X1482" s="57">
        <v>0.09</v>
      </c>
      <c r="Y1482" s="3" t="str">
        <f>IFERROR(VLOOKUP(A1482,'Pivot price tier'!$C$8:$L$2290,10,0),"")</f>
        <v xml:space="preserve"> </v>
      </c>
      <c r="Z1482" s="3" t="str">
        <f>IFERROR(VLOOKUP(A1482,'Pivot price tier by size'!$D$8:$M$2512,10,0),"")</f>
        <v xml:space="preserve"> </v>
      </c>
      <c r="AA1482" s="3" t="str">
        <f>IFERROR(VLOOKUP(A1482,'Pivot category'!$B$8:$I$2236,8,0),"")</f>
        <v>X</v>
      </c>
      <c r="AB1482" s="3" t="str">
        <f>IF(P1482&lt;$AC$1,"Bottom 5%","")</f>
        <v>Bottom 5%</v>
      </c>
      <c r="AC1482"/>
      <c r="AD1482" t="s">
        <v>11018</v>
      </c>
      <c r="AE1482" t="s">
        <v>13876</v>
      </c>
    </row>
    <row r="1483" spans="1:31" x14ac:dyDescent="0.25">
      <c r="A1483" t="s">
        <v>14202</v>
      </c>
      <c r="B1483" t="s">
        <v>14203</v>
      </c>
      <c r="C1483" s="3" t="s">
        <v>32</v>
      </c>
      <c r="D1483" s="3" t="s">
        <v>13814</v>
      </c>
      <c r="E1483" s="3" t="s">
        <v>5053</v>
      </c>
      <c r="F1483" s="3">
        <v>70000</v>
      </c>
      <c r="G1483" s="34">
        <v>39.99</v>
      </c>
      <c r="H1483" s="3" t="s">
        <v>12</v>
      </c>
      <c r="I1483" s="3" t="s">
        <v>23</v>
      </c>
      <c r="J1483" s="3" t="s">
        <v>8102</v>
      </c>
      <c r="K1483" s="3" t="s">
        <v>8103</v>
      </c>
      <c r="L1483" s="3" t="s">
        <v>68</v>
      </c>
      <c r="M1483" s="26">
        <v>45658</v>
      </c>
      <c r="N1483"/>
      <c r="O1483" s="3">
        <v>52</v>
      </c>
      <c r="P1483" s="55">
        <v>21695.9</v>
      </c>
      <c r="Q1483" s="55">
        <v>10497.9</v>
      </c>
      <c r="R1483" s="55">
        <v>11198</v>
      </c>
      <c r="S1483" s="57">
        <v>1.07</v>
      </c>
      <c r="T1483" s="55">
        <v>417.22884615384618</v>
      </c>
      <c r="U1483" s="55">
        <v>10016.799999999999</v>
      </c>
      <c r="V1483" s="55">
        <v>16996.599999999999</v>
      </c>
      <c r="W1483" s="55">
        <v>-6979.8</v>
      </c>
      <c r="X1483" s="57">
        <v>-0.41</v>
      </c>
      <c r="Y1483" s="3" t="str">
        <f>IFERROR(VLOOKUP(A1483,'Pivot price tier'!$C$8:$L$2290,10,0),"")</f>
        <v xml:space="preserve"> </v>
      </c>
      <c r="Z1483" s="3" t="str">
        <f>IFERROR(VLOOKUP(A1483,'Pivot price tier by size'!$D$8:$M$2512,10,0),"")</f>
        <v xml:space="preserve"> </v>
      </c>
      <c r="AA1483" s="3" t="str">
        <f>IFERROR(VLOOKUP(A1483,'Pivot category'!$B$8:$I$2236,8,0),"")</f>
        <v>X</v>
      </c>
      <c r="AB1483" s="3" t="str">
        <f>IF(P1483&lt;$AC$1,"Bottom 5%","")</f>
        <v>Bottom 5%</v>
      </c>
      <c r="AC1483"/>
      <c r="AD1483" t="s">
        <v>11018</v>
      </c>
      <c r="AE1483" t="s">
        <v>16644</v>
      </c>
    </row>
    <row r="1484" spans="1:31" x14ac:dyDescent="0.25">
      <c r="A1484" t="s">
        <v>14692</v>
      </c>
      <c r="B1484" t="s">
        <v>9775</v>
      </c>
      <c r="C1484" s="3" t="s">
        <v>32</v>
      </c>
      <c r="D1484" s="3" t="s">
        <v>9730</v>
      </c>
      <c r="E1484" s="3" t="s">
        <v>5053</v>
      </c>
      <c r="F1484" s="3">
        <v>7000</v>
      </c>
      <c r="G1484" s="34">
        <v>54.99</v>
      </c>
      <c r="H1484" s="3" t="s">
        <v>12</v>
      </c>
      <c r="I1484" s="3" t="s">
        <v>15</v>
      </c>
      <c r="J1484" s="3" t="s">
        <v>8102</v>
      </c>
      <c r="K1484" s="3" t="s">
        <v>8103</v>
      </c>
      <c r="L1484" s="3" t="s">
        <v>68</v>
      </c>
      <c r="M1484" s="26" t="s">
        <v>16689</v>
      </c>
      <c r="N1484"/>
      <c r="O1484" s="3">
        <v>21</v>
      </c>
      <c r="P1484" s="55">
        <v>18421.650000000001</v>
      </c>
      <c r="Q1484" s="55">
        <v>52081.66</v>
      </c>
      <c r="R1484" s="55">
        <v>-33660.01</v>
      </c>
      <c r="S1484" s="57">
        <v>-0.65</v>
      </c>
      <c r="T1484" s="55">
        <v>877.22142857142865</v>
      </c>
      <c r="U1484" s="55">
        <v>3464.37</v>
      </c>
      <c r="V1484" s="55">
        <v>11025.81</v>
      </c>
      <c r="W1484" s="55">
        <v>-7561.44</v>
      </c>
      <c r="X1484" s="57">
        <v>-0.69</v>
      </c>
      <c r="Y1484" s="3" t="str">
        <f>IFERROR(VLOOKUP(A1484,'Pivot price tier'!$C$8:$L$2290,10,0),"")</f>
        <v xml:space="preserve"> </v>
      </c>
      <c r="Z1484" s="3" t="str">
        <f>IFERROR(VLOOKUP(A1484,'Pivot price tier by size'!$D$8:$M$2512,10,0),"")</f>
        <v xml:space="preserve"> </v>
      </c>
      <c r="AA1484" s="3" t="str">
        <f>IFERROR(VLOOKUP(A1484,'Pivot category'!$B$8:$I$2236,8,0),"")</f>
        <v>X</v>
      </c>
      <c r="AB1484" s="3" t="str">
        <f>IF(P1484&lt;$AC$1,"Bottom 5%","")</f>
        <v>Bottom 5%</v>
      </c>
      <c r="AC1484"/>
      <c r="AD1484" t="s">
        <v>11018</v>
      </c>
      <c r="AE1484" t="s">
        <v>16613</v>
      </c>
    </row>
    <row r="1485" spans="1:31" hidden="1" x14ac:dyDescent="0.25">
      <c r="A1485" t="s">
        <v>7151</v>
      </c>
      <c r="B1485" t="s">
        <v>711</v>
      </c>
      <c r="C1485" s="3" t="s">
        <v>69</v>
      </c>
      <c r="D1485" s="3" t="s">
        <v>2972</v>
      </c>
      <c r="E1485" s="3" t="s">
        <v>5101</v>
      </c>
      <c r="F1485" s="3">
        <v>4000</v>
      </c>
      <c r="G1485" s="34">
        <v>0.99</v>
      </c>
      <c r="H1485" s="3" t="s">
        <v>28</v>
      </c>
      <c r="I1485" s="3" t="s">
        <v>70</v>
      </c>
      <c r="J1485" s="3" t="s">
        <v>8104</v>
      </c>
      <c r="K1485" s="3" t="s">
        <v>8111</v>
      </c>
      <c r="L1485" s="3" t="s">
        <v>8108</v>
      </c>
      <c r="M1485" s="26" t="s">
        <v>16689</v>
      </c>
      <c r="N1485"/>
      <c r="O1485" s="3">
        <v>1</v>
      </c>
      <c r="P1485" s="55">
        <v>0</v>
      </c>
      <c r="Q1485" s="55">
        <v>0</v>
      </c>
      <c r="R1485" s="55">
        <v>0</v>
      </c>
      <c r="S1485" s="57"/>
      <c r="T1485" s="55">
        <v>0</v>
      </c>
      <c r="U1485" s="55">
        <v>0</v>
      </c>
      <c r="V1485" s="55">
        <v>0</v>
      </c>
      <c r="W1485" s="55">
        <v>0</v>
      </c>
      <c r="X1485" s="57">
        <v>0</v>
      </c>
      <c r="Y1485" s="3" t="str">
        <f>IFERROR(VLOOKUP(A1485,'Pivot price tier'!$C$8:$L$2290,10,0),"")</f>
        <v/>
      </c>
      <c r="Z1485" s="3" t="str">
        <f>IFERROR(VLOOKUP(A1485,'Pivot price tier by size'!$D$8:$M$2512,10,0),"")</f>
        <v/>
      </c>
      <c r="AA1485" s="3" t="str">
        <f>IFERROR(VLOOKUP(A1485,'Pivot category'!$B$8:$I$2236,8,0),"")</f>
        <v/>
      </c>
      <c r="AB1485" s="3" t="str">
        <f>IF(P1485&lt;$AC$1,"Bottom 5%","")</f>
        <v>Bottom 5%</v>
      </c>
      <c r="AC1485"/>
      <c r="AD1485" t="s">
        <v>16514</v>
      </c>
      <c r="AE1485" t="s">
        <v>13851</v>
      </c>
    </row>
    <row r="1486" spans="1:31" x14ac:dyDescent="0.25">
      <c r="A1486" t="s">
        <v>13520</v>
      </c>
      <c r="B1486" t="s">
        <v>13521</v>
      </c>
      <c r="C1486" s="3" t="s">
        <v>32</v>
      </c>
      <c r="D1486" s="3" t="s">
        <v>13197</v>
      </c>
      <c r="E1486" s="3" t="s">
        <v>5053</v>
      </c>
      <c r="F1486" s="3">
        <v>70000</v>
      </c>
      <c r="G1486" s="34">
        <v>59.99</v>
      </c>
      <c r="H1486" s="3" t="s">
        <v>12</v>
      </c>
      <c r="I1486" s="3" t="s">
        <v>15</v>
      </c>
      <c r="J1486" s="3" t="s">
        <v>8102</v>
      </c>
      <c r="K1486" s="3" t="s">
        <v>8103</v>
      </c>
      <c r="L1486" s="3" t="s">
        <v>68</v>
      </c>
      <c r="M1486" s="26">
        <v>45566</v>
      </c>
      <c r="N1486"/>
      <c r="O1486" s="3">
        <v>44</v>
      </c>
      <c r="P1486" s="55">
        <v>26575.57</v>
      </c>
      <c r="Q1486" s="55">
        <v>28675.22</v>
      </c>
      <c r="R1486" s="55">
        <v>-2099.65</v>
      </c>
      <c r="S1486" s="57">
        <v>-7.0000000000000007E-2</v>
      </c>
      <c r="T1486" s="55">
        <v>603.99022727272722</v>
      </c>
      <c r="U1486" s="55">
        <v>9358.44</v>
      </c>
      <c r="V1486" s="55">
        <v>18296.95</v>
      </c>
      <c r="W1486" s="55">
        <v>-8938.51</v>
      </c>
      <c r="X1486" s="57">
        <v>-0.49</v>
      </c>
      <c r="Y1486" s="3" t="str">
        <f>IFERROR(VLOOKUP(A1486,'Pivot price tier'!$C$8:$L$2290,10,0),"")</f>
        <v xml:space="preserve"> </v>
      </c>
      <c r="Z1486" s="3" t="str">
        <f>IFERROR(VLOOKUP(A1486,'Pivot price tier by size'!$D$8:$M$2512,10,0),"")</f>
        <v xml:space="preserve"> </v>
      </c>
      <c r="AA1486" s="3" t="str">
        <f>IFERROR(VLOOKUP(A1486,'Pivot category'!$B$8:$I$2236,8,0),"")</f>
        <v>X</v>
      </c>
      <c r="AB1486" s="3" t="str">
        <f>IF(P1486&lt;$AC$1,"Bottom 5%","")</f>
        <v>Bottom 5%</v>
      </c>
      <c r="AC1486"/>
      <c r="AD1486" t="s">
        <v>16550</v>
      </c>
      <c r="AE1486" t="s">
        <v>13926</v>
      </c>
    </row>
    <row r="1487" spans="1:31" x14ac:dyDescent="0.25">
      <c r="A1487" t="s">
        <v>12176</v>
      </c>
      <c r="B1487" t="s">
        <v>12177</v>
      </c>
      <c r="C1487" s="3" t="s">
        <v>32</v>
      </c>
      <c r="D1487" s="3" t="s">
        <v>12003</v>
      </c>
      <c r="E1487" s="3">
        <v>0</v>
      </c>
      <c r="F1487" s="3">
        <v>70000</v>
      </c>
      <c r="G1487" s="34">
        <v>21.99</v>
      </c>
      <c r="H1487" s="3" t="s">
        <v>29</v>
      </c>
      <c r="I1487" s="3" t="s">
        <v>21</v>
      </c>
      <c r="J1487" s="3" t="s">
        <v>8102</v>
      </c>
      <c r="K1487" s="3" t="s">
        <v>8103</v>
      </c>
      <c r="L1487" s="3" t="s">
        <v>68</v>
      </c>
      <c r="M1487" s="26" t="s">
        <v>16689</v>
      </c>
      <c r="N1487"/>
      <c r="O1487" s="3">
        <v>91</v>
      </c>
      <c r="P1487" s="55">
        <v>24231.5</v>
      </c>
      <c r="Q1487" s="55">
        <v>34460.720000000001</v>
      </c>
      <c r="R1487" s="55">
        <v>-10229.219999999999</v>
      </c>
      <c r="S1487" s="57">
        <v>-0.3</v>
      </c>
      <c r="T1487" s="55">
        <v>266.2802197802198</v>
      </c>
      <c r="U1487" s="55">
        <v>35444.42</v>
      </c>
      <c r="V1487" s="55">
        <v>27657.03</v>
      </c>
      <c r="W1487" s="55">
        <v>7787.39</v>
      </c>
      <c r="X1487" s="57">
        <v>0.28000000000000003</v>
      </c>
      <c r="Y1487" s="3" t="str">
        <f>IFERROR(VLOOKUP(A1487,'Pivot price tier'!$C$8:$L$2290,10,0),"")</f>
        <v xml:space="preserve"> </v>
      </c>
      <c r="Z1487" s="3" t="str">
        <f>IFERROR(VLOOKUP(A1487,'Pivot price tier by size'!$D$8:$M$2512,10,0),"")</f>
        <v xml:space="preserve"> </v>
      </c>
      <c r="AA1487" s="3" t="str">
        <f>IFERROR(VLOOKUP(A1487,'Pivot category'!$B$8:$I$2236,8,0),"")</f>
        <v>X</v>
      </c>
      <c r="AB1487" s="3" t="str">
        <f>IF(P1487&lt;$AC$1,"Bottom 5%","")</f>
        <v>Bottom 5%</v>
      </c>
      <c r="AC1487"/>
      <c r="AD1487" t="s">
        <v>16512</v>
      </c>
      <c r="AE1487" t="s">
        <v>13924</v>
      </c>
    </row>
    <row r="1488" spans="1:31" hidden="1" x14ac:dyDescent="0.25">
      <c r="A1488" t="s">
        <v>11047</v>
      </c>
      <c r="B1488" t="s">
        <v>10225</v>
      </c>
      <c r="C1488" s="3" t="s">
        <v>73</v>
      </c>
      <c r="D1488" s="3" t="s">
        <v>10121</v>
      </c>
      <c r="E1488" s="3">
        <v>0</v>
      </c>
      <c r="F1488" s="3">
        <v>7000</v>
      </c>
      <c r="G1488" s="34">
        <v>7.19</v>
      </c>
      <c r="H1488" s="3" t="s">
        <v>8184</v>
      </c>
      <c r="I1488" s="3" t="s">
        <v>12123</v>
      </c>
      <c r="J1488" s="3" t="s">
        <v>8107</v>
      </c>
      <c r="K1488" s="3" t="s">
        <v>8103</v>
      </c>
      <c r="L1488" s="3" t="s">
        <v>8108</v>
      </c>
      <c r="M1488" s="26" t="s">
        <v>16689</v>
      </c>
      <c r="N1488"/>
      <c r="O1488" s="3" t="s">
        <v>78</v>
      </c>
      <c r="P1488" s="55"/>
      <c r="Q1488" s="55">
        <v>165.37</v>
      </c>
      <c r="R1488" s="55">
        <v>-165.37</v>
      </c>
      <c r="S1488" s="57">
        <v>-1</v>
      </c>
      <c r="T1488" s="55" t="s">
        <v>78</v>
      </c>
      <c r="U1488" s="55">
        <v>0</v>
      </c>
      <c r="V1488" s="55">
        <v>14.38</v>
      </c>
      <c r="W1488" s="55">
        <v>-14.38</v>
      </c>
      <c r="X1488" s="57">
        <v>-1</v>
      </c>
      <c r="Y1488" s="3" t="str">
        <f>IFERROR(VLOOKUP(A1488,'Pivot price tier'!$C$8:$L$2290,10,0),"")</f>
        <v/>
      </c>
      <c r="Z1488" s="3" t="str">
        <f>IFERROR(VLOOKUP(A1488,'Pivot price tier by size'!$D$8:$M$2512,10,0),"")</f>
        <v/>
      </c>
      <c r="AA1488" s="3" t="str">
        <f>IFERROR(VLOOKUP(A1488,'Pivot category'!$B$8:$I$2236,8,0),"")</f>
        <v/>
      </c>
      <c r="AB1488" s="3" t="str">
        <f>IF(P1488&lt;$AC$1,"Bottom 5%","")</f>
        <v>Bottom 5%</v>
      </c>
      <c r="AC1488"/>
      <c r="AD1488" t="s">
        <v>16514</v>
      </c>
      <c r="AE1488" t="s">
        <v>13851</v>
      </c>
    </row>
    <row r="1489" spans="1:31" x14ac:dyDescent="0.25">
      <c r="A1489" t="s">
        <v>10280</v>
      </c>
      <c r="B1489" t="s">
        <v>10281</v>
      </c>
      <c r="C1489" s="3" t="s">
        <v>32</v>
      </c>
      <c r="D1489" s="3" t="s">
        <v>10179</v>
      </c>
      <c r="E1489" s="3" t="s">
        <v>5053</v>
      </c>
      <c r="F1489" s="3">
        <v>7000</v>
      </c>
      <c r="G1489" s="34">
        <v>129.99</v>
      </c>
      <c r="H1489" s="3" t="s">
        <v>27</v>
      </c>
      <c r="I1489" s="3" t="s">
        <v>74</v>
      </c>
      <c r="J1489" s="3" t="s">
        <v>8102</v>
      </c>
      <c r="K1489" s="3" t="s">
        <v>8103</v>
      </c>
      <c r="L1489" s="3" t="s">
        <v>68</v>
      </c>
      <c r="M1489" s="26" t="s">
        <v>16689</v>
      </c>
      <c r="N1489"/>
      <c r="O1489" s="3">
        <v>45</v>
      </c>
      <c r="P1489" s="55">
        <v>23945.06</v>
      </c>
      <c r="Q1489" s="55">
        <v>25484.880000000001</v>
      </c>
      <c r="R1489" s="55">
        <v>-1539.82</v>
      </c>
      <c r="S1489" s="57">
        <v>-0.06</v>
      </c>
      <c r="T1489" s="55">
        <v>532.11244444444446</v>
      </c>
      <c r="U1489" s="55">
        <v>9448.26</v>
      </c>
      <c r="V1489" s="55">
        <v>19039.259999999998</v>
      </c>
      <c r="W1489" s="55">
        <v>-9591</v>
      </c>
      <c r="X1489" s="57">
        <v>-0.5</v>
      </c>
      <c r="Y1489" s="3" t="str">
        <f>IFERROR(VLOOKUP(A1489,'Pivot price tier'!$C$8:$L$2290,10,0),"")</f>
        <v xml:space="preserve"> </v>
      </c>
      <c r="Z1489" s="3" t="str">
        <f>IFERROR(VLOOKUP(A1489,'Pivot price tier by size'!$D$8:$M$2512,10,0),"")</f>
        <v xml:space="preserve"> </v>
      </c>
      <c r="AA1489" s="3" t="str">
        <f>IFERROR(VLOOKUP(A1489,'Pivot category'!$B$8:$I$2236,8,0),"")</f>
        <v>X</v>
      </c>
      <c r="AB1489" s="3" t="str">
        <f>IF(P1489&lt;$AC$1,"Bottom 5%","")</f>
        <v>Bottom 5%</v>
      </c>
      <c r="AC1489"/>
      <c r="AD1489" t="s">
        <v>11018</v>
      </c>
      <c r="AE1489" t="s">
        <v>13890</v>
      </c>
    </row>
    <row r="1490" spans="1:31" x14ac:dyDescent="0.25">
      <c r="A1490" t="s">
        <v>8700</v>
      </c>
      <c r="B1490" t="s">
        <v>8699</v>
      </c>
      <c r="C1490" s="3" t="s">
        <v>32</v>
      </c>
      <c r="D1490" s="3" t="s">
        <v>8541</v>
      </c>
      <c r="E1490" s="3" t="s">
        <v>5053</v>
      </c>
      <c r="F1490" s="3">
        <v>7000</v>
      </c>
      <c r="G1490" s="34">
        <v>38.99</v>
      </c>
      <c r="H1490" s="3" t="s">
        <v>26</v>
      </c>
      <c r="I1490" s="3" t="s">
        <v>15</v>
      </c>
      <c r="J1490" s="3" t="s">
        <v>8102</v>
      </c>
      <c r="K1490" s="3" t="s">
        <v>8103</v>
      </c>
      <c r="L1490" s="3" t="s">
        <v>68</v>
      </c>
      <c r="M1490" s="26" t="s">
        <v>16689</v>
      </c>
      <c r="N1490"/>
      <c r="O1490" s="3">
        <v>40</v>
      </c>
      <c r="P1490" s="55">
        <v>14093.31</v>
      </c>
      <c r="Q1490" s="55">
        <v>14606.03</v>
      </c>
      <c r="R1490" s="55">
        <v>-512.72</v>
      </c>
      <c r="S1490" s="57">
        <v>-0.04</v>
      </c>
      <c r="T1490" s="55">
        <v>352.33274999999998</v>
      </c>
      <c r="U1490" s="55">
        <v>7884.92</v>
      </c>
      <c r="V1490" s="55">
        <v>6598.23</v>
      </c>
      <c r="W1490" s="55">
        <v>1286.69</v>
      </c>
      <c r="X1490" s="57">
        <v>0.2</v>
      </c>
      <c r="Y1490" s="3" t="str">
        <f>IFERROR(VLOOKUP(A1490,'Pivot price tier'!$C$8:$L$2290,10,0),"")</f>
        <v xml:space="preserve"> </v>
      </c>
      <c r="Z1490" s="3" t="str">
        <f>IFERROR(VLOOKUP(A1490,'Pivot price tier by size'!$D$8:$M$2512,10,0),"")</f>
        <v xml:space="preserve"> </v>
      </c>
      <c r="AA1490" s="3" t="str">
        <f>IFERROR(VLOOKUP(A1490,'Pivot category'!$B$8:$I$2236,8,0),"")</f>
        <v>X</v>
      </c>
      <c r="AB1490" s="3" t="str">
        <f>IF(P1490&lt;$AC$1,"Bottom 5%","")</f>
        <v>Bottom 5%</v>
      </c>
      <c r="AC1490"/>
      <c r="AD1490" t="s">
        <v>16514</v>
      </c>
      <c r="AE1490" t="s">
        <v>16543</v>
      </c>
    </row>
    <row r="1491" spans="1:31" hidden="1" x14ac:dyDescent="0.25">
      <c r="A1491" t="s">
        <v>5846</v>
      </c>
      <c r="B1491" t="s">
        <v>713</v>
      </c>
      <c r="C1491" s="3" t="s">
        <v>32</v>
      </c>
      <c r="D1491" s="3" t="s">
        <v>2974</v>
      </c>
      <c r="E1491" s="3" t="s">
        <v>5101</v>
      </c>
      <c r="F1491" s="3">
        <v>1000</v>
      </c>
      <c r="G1491" s="34">
        <v>20.99</v>
      </c>
      <c r="H1491" s="3" t="s">
        <v>28</v>
      </c>
      <c r="I1491" s="3" t="s">
        <v>21</v>
      </c>
      <c r="J1491" s="3" t="s">
        <v>8107</v>
      </c>
      <c r="K1491" s="3" t="s">
        <v>8103</v>
      </c>
      <c r="L1491" s="3" t="s">
        <v>8108</v>
      </c>
      <c r="M1491" s="26" t="s">
        <v>16689</v>
      </c>
      <c r="N1491"/>
      <c r="O1491" s="3">
        <v>1</v>
      </c>
      <c r="P1491" s="55"/>
      <c r="Q1491" s="55">
        <v>102.51</v>
      </c>
      <c r="R1491" s="55">
        <v>-102.51</v>
      </c>
      <c r="S1491" s="57">
        <v>-1</v>
      </c>
      <c r="T1491" s="55">
        <v>0</v>
      </c>
      <c r="U1491" s="55">
        <v>0</v>
      </c>
      <c r="V1491" s="55">
        <v>11.39</v>
      </c>
      <c r="W1491" s="55">
        <v>-11.39</v>
      </c>
      <c r="X1491" s="57">
        <v>-1</v>
      </c>
      <c r="Y1491" s="3" t="str">
        <f>IFERROR(VLOOKUP(A1491,'Pivot price tier'!$C$8:$L$2290,10,0),"")</f>
        <v/>
      </c>
      <c r="Z1491" s="3" t="str">
        <f>IFERROR(VLOOKUP(A1491,'Pivot price tier by size'!$D$8:$M$2512,10,0),"")</f>
        <v/>
      </c>
      <c r="AA1491" s="3" t="str">
        <f>IFERROR(VLOOKUP(A1491,'Pivot category'!$B$8:$I$2236,8,0),"")</f>
        <v/>
      </c>
      <c r="AB1491" s="3" t="str">
        <f>IF(P1491&lt;$AC$1,"Bottom 5%","")</f>
        <v>Bottom 5%</v>
      </c>
      <c r="AC1491"/>
      <c r="AD1491" t="s">
        <v>16514</v>
      </c>
      <c r="AE1491" t="s">
        <v>13851</v>
      </c>
    </row>
    <row r="1492" spans="1:31" hidden="1" x14ac:dyDescent="0.25">
      <c r="A1492" t="s">
        <v>7181</v>
      </c>
      <c r="B1492" t="s">
        <v>714</v>
      </c>
      <c r="C1492" s="3" t="s">
        <v>69</v>
      </c>
      <c r="D1492" s="3" t="s">
        <v>2975</v>
      </c>
      <c r="E1492" s="3" t="s">
        <v>5101</v>
      </c>
      <c r="F1492" s="3">
        <v>4000</v>
      </c>
      <c r="G1492" s="34">
        <v>1.49</v>
      </c>
      <c r="H1492" s="3" t="s">
        <v>28</v>
      </c>
      <c r="I1492" s="3" t="s">
        <v>70</v>
      </c>
      <c r="J1492" s="3" t="s">
        <v>8107</v>
      </c>
      <c r="K1492" s="3" t="s">
        <v>8111</v>
      </c>
      <c r="L1492" s="3" t="s">
        <v>8105</v>
      </c>
      <c r="M1492" s="26" t="s">
        <v>16689</v>
      </c>
      <c r="N1492"/>
      <c r="O1492" s="3" t="s">
        <v>78</v>
      </c>
      <c r="P1492" s="55"/>
      <c r="Q1492" s="55">
        <v>1.49</v>
      </c>
      <c r="R1492" s="55">
        <v>-1.49</v>
      </c>
      <c r="S1492" s="57">
        <v>-1</v>
      </c>
      <c r="T1492" s="55" t="s">
        <v>78</v>
      </c>
      <c r="U1492" s="55" t="s">
        <v>78</v>
      </c>
      <c r="V1492" s="55" t="s">
        <v>78</v>
      </c>
      <c r="W1492" s="55" t="s">
        <v>78</v>
      </c>
      <c r="X1492" s="57" t="s">
        <v>78</v>
      </c>
      <c r="Y1492" s="3" t="str">
        <f>IFERROR(VLOOKUP(A1492,'Pivot price tier'!$C$8:$L$2290,10,0),"")</f>
        <v/>
      </c>
      <c r="Z1492" s="3" t="str">
        <f>IFERROR(VLOOKUP(A1492,'Pivot price tier by size'!$D$8:$M$2512,10,0),"")</f>
        <v/>
      </c>
      <c r="AA1492" s="3" t="str">
        <f>IFERROR(VLOOKUP(A1492,'Pivot category'!$B$8:$I$2236,8,0),"")</f>
        <v/>
      </c>
      <c r="AB1492" s="3" t="str">
        <f>IF(P1492&lt;$AC$1,"Bottom 5%","")</f>
        <v>Bottom 5%</v>
      </c>
      <c r="AC1492"/>
      <c r="AD1492" t="s">
        <v>16514</v>
      </c>
      <c r="AE1492" t="s">
        <v>13851</v>
      </c>
    </row>
    <row r="1493" spans="1:31" x14ac:dyDescent="0.25">
      <c r="A1493" t="s">
        <v>8702</v>
      </c>
      <c r="B1493" t="s">
        <v>8701</v>
      </c>
      <c r="C1493" s="3" t="s">
        <v>32</v>
      </c>
      <c r="D1493" s="3" t="s">
        <v>8542</v>
      </c>
      <c r="E1493" s="3" t="s">
        <v>5053</v>
      </c>
      <c r="F1493" s="3">
        <v>7000</v>
      </c>
      <c r="G1493" s="34">
        <v>52.99</v>
      </c>
      <c r="H1493" s="3" t="s">
        <v>26</v>
      </c>
      <c r="I1493" s="3" t="s">
        <v>74</v>
      </c>
      <c r="J1493" s="3" t="s">
        <v>8102</v>
      </c>
      <c r="K1493" s="3" t="s">
        <v>8103</v>
      </c>
      <c r="L1493" s="3" t="s">
        <v>68</v>
      </c>
      <c r="M1493" s="26" t="s">
        <v>16689</v>
      </c>
      <c r="N1493"/>
      <c r="O1493" s="3">
        <v>33</v>
      </c>
      <c r="P1493" s="55">
        <v>24336.3</v>
      </c>
      <c r="Q1493" s="55">
        <v>30659.77</v>
      </c>
      <c r="R1493" s="55">
        <v>-6323.47</v>
      </c>
      <c r="S1493" s="57">
        <v>-0.21</v>
      </c>
      <c r="T1493" s="55">
        <v>737.4636363636364</v>
      </c>
      <c r="U1493" s="55">
        <v>14211.25</v>
      </c>
      <c r="V1493" s="55">
        <v>19182.11</v>
      </c>
      <c r="W1493" s="55">
        <v>-4970.8599999999997</v>
      </c>
      <c r="X1493" s="57">
        <v>-0.26</v>
      </c>
      <c r="Y1493" s="3" t="str">
        <f>IFERROR(VLOOKUP(A1493,'Pivot price tier'!$C$8:$L$2290,10,0),"")</f>
        <v xml:space="preserve"> </v>
      </c>
      <c r="Z1493" s="3" t="str">
        <f>IFERROR(VLOOKUP(A1493,'Pivot price tier by size'!$D$8:$M$2512,10,0),"")</f>
        <v xml:space="preserve"> </v>
      </c>
      <c r="AA1493" s="3" t="str">
        <f>IFERROR(VLOOKUP(A1493,'Pivot category'!$B$8:$I$2236,8,0),"")</f>
        <v>X</v>
      </c>
      <c r="AB1493" s="3" t="str">
        <f>IF(P1493&lt;$AC$1,"Bottom 5%","")</f>
        <v>Bottom 5%</v>
      </c>
      <c r="AC1493"/>
      <c r="AD1493" t="s">
        <v>16514</v>
      </c>
      <c r="AE1493" t="s">
        <v>16543</v>
      </c>
    </row>
    <row r="1494" spans="1:31" x14ac:dyDescent="0.25">
      <c r="A1494" t="s">
        <v>12993</v>
      </c>
      <c r="B1494" t="s">
        <v>12994</v>
      </c>
      <c r="C1494" s="3" t="s">
        <v>32</v>
      </c>
      <c r="D1494" s="3" t="s">
        <v>12680</v>
      </c>
      <c r="E1494" s="3" t="s">
        <v>5053</v>
      </c>
      <c r="F1494" s="3">
        <v>70000</v>
      </c>
      <c r="G1494" s="34">
        <v>149.99</v>
      </c>
      <c r="H1494" s="3" t="s">
        <v>27</v>
      </c>
      <c r="I1494" s="3" t="s">
        <v>74</v>
      </c>
      <c r="J1494" s="3" t="s">
        <v>8102</v>
      </c>
      <c r="K1494" s="3" t="s">
        <v>8103</v>
      </c>
      <c r="L1494" s="3" t="s">
        <v>68</v>
      </c>
      <c r="M1494" s="26">
        <v>45474</v>
      </c>
      <c r="N1494"/>
      <c r="O1494" s="3">
        <v>33</v>
      </c>
      <c r="P1494" s="55">
        <v>16348.91</v>
      </c>
      <c r="Q1494" s="55">
        <v>18748.75</v>
      </c>
      <c r="R1494" s="55">
        <v>-2399.84</v>
      </c>
      <c r="S1494" s="57">
        <v>-0.13</v>
      </c>
      <c r="T1494" s="55">
        <v>495.42151515151517</v>
      </c>
      <c r="U1494" s="55">
        <v>12299.18</v>
      </c>
      <c r="V1494" s="55">
        <v>25198.32</v>
      </c>
      <c r="W1494" s="55">
        <v>-12899.14</v>
      </c>
      <c r="X1494" s="57">
        <v>-0.51</v>
      </c>
      <c r="Y1494" s="3" t="str">
        <f>IFERROR(VLOOKUP(A1494,'Pivot price tier'!$C$8:$L$2290,10,0),"")</f>
        <v xml:space="preserve"> </v>
      </c>
      <c r="Z1494" s="3" t="str">
        <f>IFERROR(VLOOKUP(A1494,'Pivot price tier by size'!$D$8:$M$2512,10,0),"")</f>
        <v xml:space="preserve"> </v>
      </c>
      <c r="AA1494" s="3" t="str">
        <f>IFERROR(VLOOKUP(A1494,'Pivot category'!$B$8:$I$2236,8,0),"")</f>
        <v>X</v>
      </c>
      <c r="AB1494" s="3" t="str">
        <f>IF(P1494&lt;$AC$1,"Bottom 5%","")</f>
        <v>Bottom 5%</v>
      </c>
      <c r="AC1494"/>
      <c r="AD1494" t="s">
        <v>16514</v>
      </c>
      <c r="AE1494" t="s">
        <v>13858</v>
      </c>
    </row>
    <row r="1495" spans="1:31" hidden="1" x14ac:dyDescent="0.25">
      <c r="A1495" t="s">
        <v>14538</v>
      </c>
      <c r="B1495" t="s">
        <v>14539</v>
      </c>
      <c r="C1495" s="3" t="s">
        <v>69</v>
      </c>
      <c r="D1495" s="3" t="s">
        <v>14402</v>
      </c>
      <c r="E1495" s="3" t="s">
        <v>5101</v>
      </c>
      <c r="F1495" s="3">
        <v>70000</v>
      </c>
      <c r="G1495" s="34">
        <v>1.49</v>
      </c>
      <c r="H1495" s="3" t="s">
        <v>28</v>
      </c>
      <c r="I1495" s="3" t="s">
        <v>70</v>
      </c>
      <c r="J1495" s="3" t="s">
        <v>8102</v>
      </c>
      <c r="K1495" s="3" t="s">
        <v>8103</v>
      </c>
      <c r="L1495" s="3" t="s">
        <v>68</v>
      </c>
      <c r="M1495" s="26">
        <v>45778</v>
      </c>
      <c r="N1495"/>
      <c r="O1495" s="3">
        <v>83</v>
      </c>
      <c r="P1495" s="55">
        <v>22932.59</v>
      </c>
      <c r="Q1495" s="55">
        <v>2065.14</v>
      </c>
      <c r="R1495" s="55">
        <v>20867.45</v>
      </c>
      <c r="S1495" s="57">
        <v>10.1</v>
      </c>
      <c r="T1495" s="55">
        <v>276.29626506024096</v>
      </c>
      <c r="U1495" s="55">
        <v>36771.71</v>
      </c>
      <c r="V1495" s="55">
        <v>7003</v>
      </c>
      <c r="W1495" s="55">
        <v>29768.71</v>
      </c>
      <c r="X1495" s="57">
        <v>4.25</v>
      </c>
      <c r="Y1495" s="3" t="str">
        <f>IFERROR(VLOOKUP(A1495,'Pivot price tier'!$C$8:$L$2290,10,0),"")</f>
        <v/>
      </c>
      <c r="Z1495" s="3" t="str">
        <f>IFERROR(VLOOKUP(A1495,'Pivot price tier by size'!$D$8:$M$2512,10,0),"")</f>
        <v/>
      </c>
      <c r="AA1495" s="3" t="str">
        <f>IFERROR(VLOOKUP(A1495,'Pivot category'!$B$8:$I$2236,8,0),"")</f>
        <v/>
      </c>
      <c r="AB1495" s="3" t="str">
        <f>IF(P1495&lt;$AC$1,"Bottom 5%","")</f>
        <v>Bottom 5%</v>
      </c>
      <c r="AC1495"/>
      <c r="AD1495" t="s">
        <v>16514</v>
      </c>
      <c r="AE1495" t="s">
        <v>13851</v>
      </c>
    </row>
    <row r="1496" spans="1:31" hidden="1" x14ac:dyDescent="0.25">
      <c r="A1496" t="s">
        <v>14540</v>
      </c>
      <c r="B1496" t="s">
        <v>14541</v>
      </c>
      <c r="C1496" s="3" t="s">
        <v>32</v>
      </c>
      <c r="D1496" s="3" t="s">
        <v>14371</v>
      </c>
      <c r="E1496" s="3" t="s">
        <v>5101</v>
      </c>
      <c r="F1496" s="3">
        <v>70000</v>
      </c>
      <c r="G1496" s="34">
        <v>19.989999999999998</v>
      </c>
      <c r="H1496" s="3" t="s">
        <v>28</v>
      </c>
      <c r="I1496" s="3" t="s">
        <v>19</v>
      </c>
      <c r="J1496" s="3" t="s">
        <v>8102</v>
      </c>
      <c r="K1496" s="3" t="s">
        <v>8103</v>
      </c>
      <c r="L1496" s="3" t="s">
        <v>68</v>
      </c>
      <c r="M1496" s="26">
        <v>45778</v>
      </c>
      <c r="N1496"/>
      <c r="O1496" s="3">
        <v>95</v>
      </c>
      <c r="P1496" s="55">
        <v>54333.24</v>
      </c>
      <c r="Q1496" s="55">
        <v>5937.03</v>
      </c>
      <c r="R1496" s="55">
        <v>48396.21</v>
      </c>
      <c r="S1496" s="57">
        <v>8.15</v>
      </c>
      <c r="T1496" s="55">
        <v>571.92884210526313</v>
      </c>
      <c r="U1496" s="55">
        <v>58035.28</v>
      </c>
      <c r="V1496" s="55">
        <v>16091.95</v>
      </c>
      <c r="W1496" s="55">
        <v>41943.33</v>
      </c>
      <c r="X1496" s="57">
        <v>2.61</v>
      </c>
      <c r="Y1496" s="3" t="str">
        <f>IFERROR(VLOOKUP(A1496,'Pivot price tier'!$C$8:$L$2290,10,0),"")</f>
        <v xml:space="preserve"> </v>
      </c>
      <c r="Z1496" s="3" t="str">
        <f>IFERROR(VLOOKUP(A1496,'Pivot price tier by size'!$D$8:$M$2512,10,0),"")</f>
        <v xml:space="preserve"> </v>
      </c>
      <c r="AA1496" s="3" t="str">
        <f>IFERROR(VLOOKUP(A1496,'Pivot category'!$B$8:$I$2236,8,0),"")</f>
        <v>X</v>
      </c>
      <c r="AB1496" s="3" t="str">
        <f>IF(P1496&lt;$AC$1,"Bottom 5%","")</f>
        <v/>
      </c>
      <c r="AC1496"/>
      <c r="AD1496" t="s">
        <v>16514</v>
      </c>
      <c r="AE1496" t="s">
        <v>13851</v>
      </c>
    </row>
    <row r="1497" spans="1:31" hidden="1" x14ac:dyDescent="0.25">
      <c r="A1497" t="s">
        <v>7450</v>
      </c>
      <c r="B1497" t="s">
        <v>717</v>
      </c>
      <c r="C1497" s="3" t="s">
        <v>36</v>
      </c>
      <c r="D1497" s="3" t="s">
        <v>2978</v>
      </c>
      <c r="E1497" s="3" t="s">
        <v>5101</v>
      </c>
      <c r="F1497" s="3">
        <v>5000</v>
      </c>
      <c r="G1497" s="34">
        <v>13.19</v>
      </c>
      <c r="H1497" s="3" t="s">
        <v>28</v>
      </c>
      <c r="I1497" s="3" t="s">
        <v>17</v>
      </c>
      <c r="J1497" s="3" t="s">
        <v>8104</v>
      </c>
      <c r="K1497" s="3" t="s">
        <v>8111</v>
      </c>
      <c r="L1497" s="3" t="s">
        <v>8108</v>
      </c>
      <c r="M1497" s="26" t="s">
        <v>16689</v>
      </c>
      <c r="N1497"/>
      <c r="O1497" s="3" t="s">
        <v>78</v>
      </c>
      <c r="P1497" s="55"/>
      <c r="Q1497" s="55">
        <v>65.95</v>
      </c>
      <c r="R1497" s="55">
        <v>-65.95</v>
      </c>
      <c r="S1497" s="57">
        <v>-1</v>
      </c>
      <c r="T1497" s="55" t="s">
        <v>78</v>
      </c>
      <c r="U1497" s="55" t="s">
        <v>78</v>
      </c>
      <c r="V1497" s="55" t="s">
        <v>78</v>
      </c>
      <c r="W1497" s="55" t="s">
        <v>78</v>
      </c>
      <c r="X1497" s="57" t="s">
        <v>78</v>
      </c>
      <c r="Y1497" s="3" t="str">
        <f>IFERROR(VLOOKUP(A1497,'Pivot price tier'!$C$8:$L$2290,10,0),"")</f>
        <v/>
      </c>
      <c r="Z1497" s="3" t="str">
        <f>IFERROR(VLOOKUP(A1497,'Pivot price tier by size'!$D$8:$M$2512,10,0),"")</f>
        <v/>
      </c>
      <c r="AA1497" s="3" t="str">
        <f>IFERROR(VLOOKUP(A1497,'Pivot category'!$B$8:$I$2236,8,0),"")</f>
        <v/>
      </c>
      <c r="AB1497" s="3" t="str">
        <f>IF(P1497&lt;$AC$1,"Bottom 5%","")</f>
        <v>Bottom 5%</v>
      </c>
      <c r="AC1497"/>
      <c r="AD1497" t="s">
        <v>16514</v>
      </c>
      <c r="AE1497" t="s">
        <v>13851</v>
      </c>
    </row>
    <row r="1498" spans="1:31" x14ac:dyDescent="0.25">
      <c r="A1498" t="s">
        <v>5859</v>
      </c>
      <c r="B1498" t="s">
        <v>1701</v>
      </c>
      <c r="C1498" s="3" t="s">
        <v>32</v>
      </c>
      <c r="D1498" s="3" t="s">
        <v>4063</v>
      </c>
      <c r="E1498" s="3" t="s">
        <v>5101</v>
      </c>
      <c r="F1498" s="3">
        <v>7000</v>
      </c>
      <c r="G1498" s="34">
        <v>9.99</v>
      </c>
      <c r="H1498" s="3" t="s">
        <v>30</v>
      </c>
      <c r="I1498" s="3" t="s">
        <v>17</v>
      </c>
      <c r="J1498" s="3" t="s">
        <v>8102</v>
      </c>
      <c r="K1498" s="3" t="s">
        <v>8103</v>
      </c>
      <c r="L1498" s="3" t="s">
        <v>68</v>
      </c>
      <c r="M1498" s="26" t="s">
        <v>16689</v>
      </c>
      <c r="N1498"/>
      <c r="O1498" s="3">
        <v>129</v>
      </c>
      <c r="P1498" s="55">
        <v>44208.1</v>
      </c>
      <c r="Q1498" s="55">
        <v>51329.53</v>
      </c>
      <c r="R1498" s="55">
        <v>-7121.43</v>
      </c>
      <c r="S1498" s="57">
        <v>-0.14000000000000001</v>
      </c>
      <c r="T1498" s="55">
        <v>342.69844961240307</v>
      </c>
      <c r="U1498" s="55">
        <v>30125.67</v>
      </c>
      <c r="V1498" s="55">
        <v>38568.11</v>
      </c>
      <c r="W1498" s="55">
        <v>-8442.44</v>
      </c>
      <c r="X1498" s="57">
        <v>-0.22</v>
      </c>
      <c r="Y1498" s="3" t="str">
        <f>IFERROR(VLOOKUP(A1498,'Pivot price tier'!$C$8:$L$2290,10,0),"")</f>
        <v xml:space="preserve"> </v>
      </c>
      <c r="Z1498" s="3" t="str">
        <f>IFERROR(VLOOKUP(A1498,'Pivot price tier by size'!$D$8:$M$2512,10,0),"")</f>
        <v xml:space="preserve"> </v>
      </c>
      <c r="AA1498" s="3" t="str">
        <f>IFERROR(VLOOKUP(A1498,'Pivot category'!$B$8:$I$2236,8,0),"")</f>
        <v>X</v>
      </c>
      <c r="AB1498" s="3" t="str">
        <f>IF(P1498&lt;$AC$1,"Bottom 5%","")</f>
        <v>Bottom 5%</v>
      </c>
      <c r="AC1498"/>
      <c r="AD1498" t="s">
        <v>16510</v>
      </c>
      <c r="AE1498" t="s">
        <v>13853</v>
      </c>
    </row>
    <row r="1499" spans="1:31" hidden="1" x14ac:dyDescent="0.25">
      <c r="A1499" t="s">
        <v>7095</v>
      </c>
      <c r="B1499" t="s">
        <v>4714</v>
      </c>
      <c r="C1499" s="3" t="s">
        <v>69</v>
      </c>
      <c r="D1499" s="3" t="s">
        <v>4736</v>
      </c>
      <c r="E1499" s="3" t="s">
        <v>5101</v>
      </c>
      <c r="F1499" s="3">
        <v>1000</v>
      </c>
      <c r="G1499" s="34">
        <v>0.89</v>
      </c>
      <c r="H1499" s="3" t="s">
        <v>28</v>
      </c>
      <c r="I1499" s="3" t="s">
        <v>70</v>
      </c>
      <c r="J1499" s="3" t="s">
        <v>8107</v>
      </c>
      <c r="K1499" s="3" t="s">
        <v>8103</v>
      </c>
      <c r="L1499" s="3" t="s">
        <v>8106</v>
      </c>
      <c r="M1499" s="26" t="s">
        <v>16689</v>
      </c>
      <c r="N1499"/>
      <c r="O1499" s="3">
        <v>5</v>
      </c>
      <c r="P1499" s="55">
        <v>1732.83</v>
      </c>
      <c r="Q1499" s="55">
        <v>18072.18</v>
      </c>
      <c r="R1499" s="55">
        <v>-16339.35</v>
      </c>
      <c r="S1499" s="57">
        <v>-0.9</v>
      </c>
      <c r="T1499" s="55">
        <v>346.56599999999997</v>
      </c>
      <c r="U1499" s="55">
        <v>740.48</v>
      </c>
      <c r="V1499" s="55">
        <v>12028.73</v>
      </c>
      <c r="W1499" s="55">
        <v>-11288.25</v>
      </c>
      <c r="X1499" s="57">
        <v>-0.94</v>
      </c>
      <c r="Y1499" s="3" t="str">
        <f>IFERROR(VLOOKUP(A1499,'Pivot price tier'!$C$8:$L$2290,10,0),"")</f>
        <v/>
      </c>
      <c r="Z1499" s="3" t="str">
        <f>IFERROR(VLOOKUP(A1499,'Pivot price tier by size'!$D$8:$M$2512,10,0),"")</f>
        <v/>
      </c>
      <c r="AA1499" s="3" t="str">
        <f>IFERROR(VLOOKUP(A1499,'Pivot category'!$B$8:$I$2236,8,0),"")</f>
        <v/>
      </c>
      <c r="AB1499" s="3" t="str">
        <f>IF(P1499&lt;$AC$1,"Bottom 5%","")</f>
        <v>Bottom 5%</v>
      </c>
      <c r="AC1499"/>
      <c r="AD1499" t="s">
        <v>16514</v>
      </c>
      <c r="AE1499" t="s">
        <v>13851</v>
      </c>
    </row>
    <row r="1500" spans="1:31" hidden="1" x14ac:dyDescent="0.25">
      <c r="A1500" t="s">
        <v>7189</v>
      </c>
      <c r="B1500" t="s">
        <v>719</v>
      </c>
      <c r="C1500" s="3" t="s">
        <v>69</v>
      </c>
      <c r="D1500" s="3" t="s">
        <v>2980</v>
      </c>
      <c r="E1500" s="3" t="s">
        <v>5101</v>
      </c>
      <c r="F1500" s="3">
        <v>5000</v>
      </c>
      <c r="G1500" s="34">
        <v>0.99</v>
      </c>
      <c r="H1500" s="3" t="s">
        <v>28</v>
      </c>
      <c r="I1500" s="3" t="s">
        <v>70</v>
      </c>
      <c r="J1500" s="3" t="s">
        <v>8104</v>
      </c>
      <c r="K1500" s="3" t="s">
        <v>8111</v>
      </c>
      <c r="L1500" s="3" t="s">
        <v>8108</v>
      </c>
      <c r="M1500" s="26" t="s">
        <v>16689</v>
      </c>
      <c r="N1500"/>
      <c r="O1500" s="3" t="s">
        <v>78</v>
      </c>
      <c r="P1500" s="55"/>
      <c r="Q1500" s="55">
        <v>0</v>
      </c>
      <c r="R1500" s="55">
        <v>0</v>
      </c>
      <c r="S1500" s="57"/>
      <c r="T1500" s="55" t="s">
        <v>78</v>
      </c>
      <c r="U1500" s="55" t="s">
        <v>78</v>
      </c>
      <c r="V1500" s="55" t="s">
        <v>78</v>
      </c>
      <c r="W1500" s="55" t="s">
        <v>78</v>
      </c>
      <c r="X1500" s="57" t="s">
        <v>78</v>
      </c>
      <c r="Y1500" s="3" t="str">
        <f>IFERROR(VLOOKUP(A1500,'Pivot price tier'!$C$8:$L$2290,10,0),"")</f>
        <v/>
      </c>
      <c r="Z1500" s="3" t="str">
        <f>IFERROR(VLOOKUP(A1500,'Pivot price tier by size'!$D$8:$M$2512,10,0),"")</f>
        <v/>
      </c>
      <c r="AA1500" s="3" t="str">
        <f>IFERROR(VLOOKUP(A1500,'Pivot category'!$B$8:$I$2236,8,0),"")</f>
        <v/>
      </c>
      <c r="AB1500" s="3" t="str">
        <f>IF(P1500&lt;$AC$1,"Bottom 5%","")</f>
        <v>Bottom 5%</v>
      </c>
      <c r="AC1500"/>
      <c r="AD1500" t="s">
        <v>16514</v>
      </c>
      <c r="AE1500" t="s">
        <v>13851</v>
      </c>
    </row>
    <row r="1501" spans="1:31" x14ac:dyDescent="0.25">
      <c r="A1501" t="s">
        <v>14208</v>
      </c>
      <c r="B1501" t="s">
        <v>14209</v>
      </c>
      <c r="C1501" s="3" t="s">
        <v>34</v>
      </c>
      <c r="D1501" s="3" t="s">
        <v>13822</v>
      </c>
      <c r="E1501" s="3" t="s">
        <v>5101</v>
      </c>
      <c r="F1501" s="3">
        <v>70000</v>
      </c>
      <c r="G1501" s="34">
        <v>6.49</v>
      </c>
      <c r="H1501" s="3" t="s">
        <v>30</v>
      </c>
      <c r="I1501" s="3" t="s">
        <v>17</v>
      </c>
      <c r="J1501" s="3" t="s">
        <v>8102</v>
      </c>
      <c r="K1501" s="3" t="s">
        <v>8103</v>
      </c>
      <c r="L1501" s="3" t="s">
        <v>68</v>
      </c>
      <c r="M1501" s="26">
        <v>45658</v>
      </c>
      <c r="N1501"/>
      <c r="O1501" s="3">
        <v>75</v>
      </c>
      <c r="P1501" s="55">
        <v>31119.55</v>
      </c>
      <c r="Q1501" s="55">
        <v>20534.36</v>
      </c>
      <c r="R1501" s="55">
        <v>10585.19</v>
      </c>
      <c r="S1501" s="57">
        <v>0.52</v>
      </c>
      <c r="T1501" s="55">
        <v>414.92733333333331</v>
      </c>
      <c r="U1501" s="55">
        <v>36473.800000000003</v>
      </c>
      <c r="V1501" s="55">
        <v>29185.53</v>
      </c>
      <c r="W1501" s="55">
        <v>7288.27</v>
      </c>
      <c r="X1501" s="57">
        <v>0.25</v>
      </c>
      <c r="Y1501" s="3" t="str">
        <f>IFERROR(VLOOKUP(A1501,'Pivot price tier'!$C$8:$L$2290,10,0),"")</f>
        <v xml:space="preserve"> </v>
      </c>
      <c r="Z1501" s="3" t="str">
        <f>IFERROR(VLOOKUP(A1501,'Pivot price tier by size'!$D$8:$M$2512,10,0),"")</f>
        <v xml:space="preserve"> </v>
      </c>
      <c r="AA1501" s="3" t="str">
        <f>IFERROR(VLOOKUP(A1501,'Pivot category'!$B$8:$I$2236,8,0),"")</f>
        <v>X</v>
      </c>
      <c r="AB1501" s="3" t="str">
        <f>IF(P1501&lt;$AC$1,"Bottom 5%","")</f>
        <v>Bottom 5%</v>
      </c>
      <c r="AC1501"/>
      <c r="AD1501" t="s">
        <v>16510</v>
      </c>
      <c r="AE1501" t="s">
        <v>13853</v>
      </c>
    </row>
    <row r="1502" spans="1:31" hidden="1" x14ac:dyDescent="0.25">
      <c r="A1502" t="s">
        <v>5814</v>
      </c>
      <c r="B1502" t="s">
        <v>716</v>
      </c>
      <c r="C1502" s="3" t="s">
        <v>32</v>
      </c>
      <c r="D1502" s="3" t="s">
        <v>2977</v>
      </c>
      <c r="E1502" s="3" t="s">
        <v>5101</v>
      </c>
      <c r="F1502" s="3">
        <v>1000</v>
      </c>
      <c r="G1502" s="34">
        <v>18.989999999999998</v>
      </c>
      <c r="H1502" s="3" t="s">
        <v>28</v>
      </c>
      <c r="I1502" s="3" t="s">
        <v>21</v>
      </c>
      <c r="J1502" s="3" t="s">
        <v>8107</v>
      </c>
      <c r="K1502" s="3" t="s">
        <v>8103</v>
      </c>
      <c r="L1502" s="3" t="s">
        <v>8105</v>
      </c>
      <c r="M1502" s="26" t="s">
        <v>16689</v>
      </c>
      <c r="N1502"/>
      <c r="O1502" s="3" t="s">
        <v>78</v>
      </c>
      <c r="P1502" s="55"/>
      <c r="Q1502" s="55">
        <v>18.989999999999998</v>
      </c>
      <c r="R1502" s="55">
        <v>-18.989999999999998</v>
      </c>
      <c r="S1502" s="57">
        <v>-1</v>
      </c>
      <c r="T1502" s="55" t="s">
        <v>78</v>
      </c>
      <c r="U1502" s="55" t="s">
        <v>78</v>
      </c>
      <c r="V1502" s="55" t="s">
        <v>78</v>
      </c>
      <c r="W1502" s="55" t="s">
        <v>78</v>
      </c>
      <c r="X1502" s="57" t="s">
        <v>78</v>
      </c>
      <c r="Y1502" s="3" t="str">
        <f>IFERROR(VLOOKUP(A1502,'Pivot price tier'!$C$8:$L$2290,10,0),"")</f>
        <v/>
      </c>
      <c r="Z1502" s="3" t="str">
        <f>IFERROR(VLOOKUP(A1502,'Pivot price tier by size'!$D$8:$M$2512,10,0),"")</f>
        <v/>
      </c>
      <c r="AA1502" s="3" t="str">
        <f>IFERROR(VLOOKUP(A1502,'Pivot category'!$B$8:$I$2236,8,0),"")</f>
        <v/>
      </c>
      <c r="AB1502" s="3" t="str">
        <f>IF(P1502&lt;$AC$1,"Bottom 5%","")</f>
        <v>Bottom 5%</v>
      </c>
      <c r="AC1502"/>
      <c r="AD1502" t="s">
        <v>16514</v>
      </c>
      <c r="AE1502" t="s">
        <v>13851</v>
      </c>
    </row>
    <row r="1503" spans="1:31" hidden="1" x14ac:dyDescent="0.25">
      <c r="A1503" t="s">
        <v>7445</v>
      </c>
      <c r="B1503" t="s">
        <v>721</v>
      </c>
      <c r="C1503" s="3" t="s">
        <v>36</v>
      </c>
      <c r="D1503" s="3" t="s">
        <v>2982</v>
      </c>
      <c r="E1503" s="3" t="s">
        <v>5101</v>
      </c>
      <c r="F1503" s="3">
        <v>5000</v>
      </c>
      <c r="G1503" s="34">
        <v>13.19</v>
      </c>
      <c r="H1503" s="3" t="s">
        <v>28</v>
      </c>
      <c r="I1503" s="3" t="s">
        <v>17</v>
      </c>
      <c r="J1503" s="3" t="s">
        <v>8107</v>
      </c>
      <c r="K1503" s="3" t="s">
        <v>8111</v>
      </c>
      <c r="L1503" s="3" t="s">
        <v>8108</v>
      </c>
      <c r="M1503" s="26" t="s">
        <v>16689</v>
      </c>
      <c r="N1503"/>
      <c r="O1503" s="3" t="s">
        <v>78</v>
      </c>
      <c r="P1503" s="55">
        <v>26.38</v>
      </c>
      <c r="Q1503" s="55">
        <v>237.42</v>
      </c>
      <c r="R1503" s="55">
        <v>-211.04</v>
      </c>
      <c r="S1503" s="57">
        <v>-0.89</v>
      </c>
      <c r="T1503" s="55" t="s">
        <v>78</v>
      </c>
      <c r="U1503" s="55" t="s">
        <v>78</v>
      </c>
      <c r="V1503" s="55" t="s">
        <v>78</v>
      </c>
      <c r="W1503" s="55" t="s">
        <v>78</v>
      </c>
      <c r="X1503" s="57" t="s">
        <v>78</v>
      </c>
      <c r="Y1503" s="3" t="str">
        <f>IFERROR(VLOOKUP(A1503,'Pivot price tier'!$C$8:$L$2290,10,0),"")</f>
        <v/>
      </c>
      <c r="Z1503" s="3" t="str">
        <f>IFERROR(VLOOKUP(A1503,'Pivot price tier by size'!$D$8:$M$2512,10,0),"")</f>
        <v/>
      </c>
      <c r="AA1503" s="3" t="str">
        <f>IFERROR(VLOOKUP(A1503,'Pivot category'!$B$8:$I$2236,8,0),"")</f>
        <v/>
      </c>
      <c r="AB1503" s="3" t="str">
        <f>IF(P1503&lt;$AC$1,"Bottom 5%","")</f>
        <v>Bottom 5%</v>
      </c>
      <c r="AC1503"/>
      <c r="AD1503" t="s">
        <v>16514</v>
      </c>
      <c r="AE1503" t="s">
        <v>13851</v>
      </c>
    </row>
    <row r="1504" spans="1:31" hidden="1" x14ac:dyDescent="0.25">
      <c r="A1504" t="s">
        <v>7188</v>
      </c>
      <c r="B1504" t="s">
        <v>722</v>
      </c>
      <c r="C1504" s="3" t="s">
        <v>69</v>
      </c>
      <c r="D1504" s="3" t="s">
        <v>2983</v>
      </c>
      <c r="E1504" s="3" t="s">
        <v>5101</v>
      </c>
      <c r="F1504" s="3">
        <v>5000</v>
      </c>
      <c r="G1504" s="34">
        <v>0.59</v>
      </c>
      <c r="H1504" s="3" t="s">
        <v>28</v>
      </c>
      <c r="I1504" s="3" t="s">
        <v>70</v>
      </c>
      <c r="J1504" s="3" t="s">
        <v>8104</v>
      </c>
      <c r="K1504" s="3" t="s">
        <v>8111</v>
      </c>
      <c r="L1504" s="3" t="s">
        <v>8108</v>
      </c>
      <c r="M1504" s="26" t="s">
        <v>16689</v>
      </c>
      <c r="N1504"/>
      <c r="O1504" s="3" t="s">
        <v>78</v>
      </c>
      <c r="P1504" s="55"/>
      <c r="Q1504" s="55">
        <v>185.96</v>
      </c>
      <c r="R1504" s="55">
        <v>-185.96</v>
      </c>
      <c r="S1504" s="57">
        <v>-1</v>
      </c>
      <c r="T1504" s="55" t="s">
        <v>78</v>
      </c>
      <c r="U1504" s="55">
        <v>0</v>
      </c>
      <c r="V1504" s="55">
        <v>8.9</v>
      </c>
      <c r="W1504" s="55">
        <v>-8.9</v>
      </c>
      <c r="X1504" s="57">
        <v>-1</v>
      </c>
      <c r="Y1504" s="3" t="str">
        <f>IFERROR(VLOOKUP(A1504,'Pivot price tier'!$C$8:$L$2290,10,0),"")</f>
        <v/>
      </c>
      <c r="Z1504" s="3" t="str">
        <f>IFERROR(VLOOKUP(A1504,'Pivot price tier by size'!$D$8:$M$2512,10,0),"")</f>
        <v/>
      </c>
      <c r="AA1504" s="3" t="str">
        <f>IFERROR(VLOOKUP(A1504,'Pivot category'!$B$8:$I$2236,8,0),"")</f>
        <v/>
      </c>
      <c r="AB1504" s="3" t="str">
        <f>IF(P1504&lt;$AC$1,"Bottom 5%","")</f>
        <v>Bottom 5%</v>
      </c>
      <c r="AC1504"/>
      <c r="AD1504" t="s">
        <v>16514</v>
      </c>
      <c r="AE1504" t="s">
        <v>13851</v>
      </c>
    </row>
    <row r="1505" spans="1:31" hidden="1" x14ac:dyDescent="0.25">
      <c r="A1505" t="s">
        <v>6151</v>
      </c>
      <c r="B1505" t="s">
        <v>723</v>
      </c>
      <c r="C1505" s="3" t="s">
        <v>32</v>
      </c>
      <c r="D1505" s="3" t="s">
        <v>2984</v>
      </c>
      <c r="E1505" s="3" t="s">
        <v>5101</v>
      </c>
      <c r="F1505" s="3">
        <v>5000</v>
      </c>
      <c r="G1505" s="34">
        <v>11.39</v>
      </c>
      <c r="H1505" s="3" t="s">
        <v>28</v>
      </c>
      <c r="I1505" s="3" t="s">
        <v>19</v>
      </c>
      <c r="J1505" s="3" t="s">
        <v>8107</v>
      </c>
      <c r="K1505" s="3" t="s">
        <v>8111</v>
      </c>
      <c r="L1505" s="3" t="s">
        <v>8106</v>
      </c>
      <c r="M1505" s="26" t="s">
        <v>16689</v>
      </c>
      <c r="N1505"/>
      <c r="O1505" s="3" t="s">
        <v>78</v>
      </c>
      <c r="P1505" s="55">
        <v>79.73</v>
      </c>
      <c r="Q1505" s="55">
        <v>499.97</v>
      </c>
      <c r="R1505" s="55">
        <v>-420.24</v>
      </c>
      <c r="S1505" s="57">
        <v>-0.84</v>
      </c>
      <c r="T1505" s="55" t="s">
        <v>78</v>
      </c>
      <c r="U1505" s="55" t="s">
        <v>78</v>
      </c>
      <c r="V1505" s="55" t="s">
        <v>78</v>
      </c>
      <c r="W1505" s="55" t="s">
        <v>78</v>
      </c>
      <c r="X1505" s="57" t="s">
        <v>78</v>
      </c>
      <c r="Y1505" s="3" t="str">
        <f>IFERROR(VLOOKUP(A1505,'Pivot price tier'!$C$8:$L$2290,10,0),"")</f>
        <v/>
      </c>
      <c r="Z1505" s="3" t="str">
        <f>IFERROR(VLOOKUP(A1505,'Pivot price tier by size'!$D$8:$M$2512,10,0),"")</f>
        <v/>
      </c>
      <c r="AA1505" s="3" t="str">
        <f>IFERROR(VLOOKUP(A1505,'Pivot category'!$B$8:$I$2236,8,0),"")</f>
        <v/>
      </c>
      <c r="AB1505" s="3" t="str">
        <f>IF(P1505&lt;$AC$1,"Bottom 5%","")</f>
        <v>Bottom 5%</v>
      </c>
      <c r="AC1505"/>
      <c r="AD1505" t="s">
        <v>16514</v>
      </c>
      <c r="AE1505" t="s">
        <v>13851</v>
      </c>
    </row>
    <row r="1506" spans="1:31" hidden="1" x14ac:dyDescent="0.25">
      <c r="A1506" t="s">
        <v>15369</v>
      </c>
      <c r="B1506" t="s">
        <v>15370</v>
      </c>
      <c r="C1506" s="3" t="s">
        <v>69</v>
      </c>
      <c r="D1506" s="3" t="s">
        <v>14883</v>
      </c>
      <c r="E1506" s="3" t="s">
        <v>5101</v>
      </c>
      <c r="F1506" s="3">
        <v>70000</v>
      </c>
      <c r="G1506" s="34">
        <v>12.99</v>
      </c>
      <c r="H1506" s="3" t="s">
        <v>28</v>
      </c>
      <c r="I1506" s="3" t="s">
        <v>70</v>
      </c>
      <c r="J1506" s="3" t="s">
        <v>8102</v>
      </c>
      <c r="K1506" s="3" t="s">
        <v>8103</v>
      </c>
      <c r="L1506" s="3" t="s">
        <v>68</v>
      </c>
      <c r="M1506" s="26">
        <v>45901</v>
      </c>
      <c r="N1506"/>
      <c r="O1506" s="3">
        <v>46</v>
      </c>
      <c r="P1506" s="55">
        <v>15081.39</v>
      </c>
      <c r="Q1506" s="55"/>
      <c r="R1506" s="55">
        <v>15081.39</v>
      </c>
      <c r="S1506" s="57"/>
      <c r="T1506" s="55">
        <v>327.8563043478261</v>
      </c>
      <c r="U1506" s="55">
        <v>1247.04</v>
      </c>
      <c r="V1506" s="55">
        <v>0</v>
      </c>
      <c r="W1506" s="55">
        <v>1247.04</v>
      </c>
      <c r="X1506" s="57">
        <v>0</v>
      </c>
      <c r="Y1506" s="3" t="str">
        <f>IFERROR(VLOOKUP(A1506,'Pivot price tier'!$C$8:$L$2290,10,0),"")</f>
        <v/>
      </c>
      <c r="Z1506" s="3" t="str">
        <f>IFERROR(VLOOKUP(A1506,'Pivot price tier by size'!$D$8:$M$2512,10,0),"")</f>
        <v/>
      </c>
      <c r="AA1506" s="3" t="str">
        <f>IFERROR(VLOOKUP(A1506,'Pivot category'!$B$8:$I$2236,8,0),"")</f>
        <v/>
      </c>
      <c r="AB1506" s="3" t="str">
        <f>IF(P1506&lt;$AC$1,"Bottom 5%","")</f>
        <v>Bottom 5%</v>
      </c>
      <c r="AC1506"/>
      <c r="AD1506" t="s">
        <v>16514</v>
      </c>
      <c r="AE1506" t="s">
        <v>13851</v>
      </c>
    </row>
    <row r="1507" spans="1:31" hidden="1" x14ac:dyDescent="0.25">
      <c r="A1507" t="s">
        <v>12532</v>
      </c>
      <c r="B1507" t="s">
        <v>12533</v>
      </c>
      <c r="C1507" s="3" t="s">
        <v>73</v>
      </c>
      <c r="D1507" s="3" t="s">
        <v>12112</v>
      </c>
      <c r="E1507" s="3">
        <v>0</v>
      </c>
      <c r="F1507" s="3">
        <v>70000</v>
      </c>
      <c r="G1507" s="34">
        <v>10.19</v>
      </c>
      <c r="H1507" s="3" t="s">
        <v>8184</v>
      </c>
      <c r="I1507" s="3" t="s">
        <v>12123</v>
      </c>
      <c r="J1507" s="3" t="s">
        <v>8107</v>
      </c>
      <c r="K1507" s="3" t="s">
        <v>8103</v>
      </c>
      <c r="L1507" s="3" t="s">
        <v>8106</v>
      </c>
      <c r="M1507" s="26">
        <v>45323</v>
      </c>
      <c r="N1507"/>
      <c r="O1507" s="3">
        <v>13</v>
      </c>
      <c r="P1507" s="55">
        <v>2618.83</v>
      </c>
      <c r="Q1507" s="55">
        <v>7081.72</v>
      </c>
      <c r="R1507" s="55">
        <v>-4462.8900000000003</v>
      </c>
      <c r="S1507" s="57">
        <v>-0.63</v>
      </c>
      <c r="T1507" s="55">
        <v>201.44846153846154</v>
      </c>
      <c r="U1507" s="55">
        <v>774.44</v>
      </c>
      <c r="V1507" s="55">
        <v>7007.78</v>
      </c>
      <c r="W1507" s="55">
        <v>-6233.34</v>
      </c>
      <c r="X1507" s="57">
        <v>-0.89</v>
      </c>
      <c r="Y1507" s="3" t="str">
        <f>IFERROR(VLOOKUP(A1507,'Pivot price tier'!$C$8:$L$2290,10,0),"")</f>
        <v/>
      </c>
      <c r="Z1507" s="3" t="str">
        <f>IFERROR(VLOOKUP(A1507,'Pivot price tier by size'!$D$8:$M$2512,10,0),"")</f>
        <v/>
      </c>
      <c r="AA1507" s="3" t="str">
        <f>IFERROR(VLOOKUP(A1507,'Pivot category'!$B$8:$I$2236,8,0),"")</f>
        <v/>
      </c>
      <c r="AB1507" s="3" t="str">
        <f>IF(P1507&lt;$AC$1,"Bottom 5%","")</f>
        <v>Bottom 5%</v>
      </c>
      <c r="AC1507"/>
      <c r="AD1507" t="s">
        <v>16514</v>
      </c>
      <c r="AE1507" t="s">
        <v>13851</v>
      </c>
    </row>
    <row r="1508" spans="1:31" hidden="1" x14ac:dyDescent="0.25">
      <c r="A1508" t="s">
        <v>7444</v>
      </c>
      <c r="B1508" t="s">
        <v>724</v>
      </c>
      <c r="C1508" s="3" t="s">
        <v>36</v>
      </c>
      <c r="D1508" s="3" t="s">
        <v>2985</v>
      </c>
      <c r="E1508" s="3" t="s">
        <v>5053</v>
      </c>
      <c r="F1508" s="3">
        <v>5000</v>
      </c>
      <c r="G1508" s="34">
        <v>13.19</v>
      </c>
      <c r="H1508" s="3" t="s">
        <v>28</v>
      </c>
      <c r="I1508" s="3" t="s">
        <v>17</v>
      </c>
      <c r="J1508" s="3" t="s">
        <v>8104</v>
      </c>
      <c r="K1508" s="3" t="s">
        <v>8111</v>
      </c>
      <c r="L1508" s="3" t="s">
        <v>8108</v>
      </c>
      <c r="M1508" s="26" t="s">
        <v>16689</v>
      </c>
      <c r="N1508"/>
      <c r="O1508" s="3" t="s">
        <v>78</v>
      </c>
      <c r="P1508" s="55"/>
      <c r="Q1508" s="55">
        <v>237.42</v>
      </c>
      <c r="R1508" s="55">
        <v>-237.42</v>
      </c>
      <c r="S1508" s="57">
        <v>-1</v>
      </c>
      <c r="T1508" s="55" t="s">
        <v>78</v>
      </c>
      <c r="U1508" s="55" t="s">
        <v>78</v>
      </c>
      <c r="V1508" s="55" t="s">
        <v>78</v>
      </c>
      <c r="W1508" s="55" t="s">
        <v>78</v>
      </c>
      <c r="X1508" s="57" t="s">
        <v>78</v>
      </c>
      <c r="Y1508" s="3" t="str">
        <f>IFERROR(VLOOKUP(A1508,'Pivot price tier'!$C$8:$L$2290,10,0),"")</f>
        <v/>
      </c>
      <c r="Z1508" s="3" t="str">
        <f>IFERROR(VLOOKUP(A1508,'Pivot price tier by size'!$D$8:$M$2512,10,0),"")</f>
        <v/>
      </c>
      <c r="AA1508" s="3" t="str">
        <f>IFERROR(VLOOKUP(A1508,'Pivot category'!$B$8:$I$2236,8,0),"")</f>
        <v/>
      </c>
      <c r="AB1508" s="3" t="str">
        <f>IF(P1508&lt;$AC$1,"Bottom 5%","")</f>
        <v>Bottom 5%</v>
      </c>
      <c r="AC1508"/>
      <c r="AD1508" t="s">
        <v>16514</v>
      </c>
      <c r="AE1508" t="s">
        <v>13851</v>
      </c>
    </row>
    <row r="1509" spans="1:31" x14ac:dyDescent="0.25">
      <c r="A1509" t="s">
        <v>14210</v>
      </c>
      <c r="B1509" t="s">
        <v>14211</v>
      </c>
      <c r="C1509" s="3" t="s">
        <v>32</v>
      </c>
      <c r="D1509" s="3" t="s">
        <v>13812</v>
      </c>
      <c r="E1509" s="3" t="s">
        <v>5101</v>
      </c>
      <c r="F1509" s="3">
        <v>70000</v>
      </c>
      <c r="G1509" s="34">
        <v>9.99</v>
      </c>
      <c r="H1509" s="3" t="s">
        <v>30</v>
      </c>
      <c r="I1509" s="3" t="s">
        <v>17</v>
      </c>
      <c r="J1509" s="3" t="s">
        <v>8102</v>
      </c>
      <c r="K1509" s="3" t="s">
        <v>8103</v>
      </c>
      <c r="L1509" s="3" t="s">
        <v>68</v>
      </c>
      <c r="M1509" s="26">
        <v>45658</v>
      </c>
      <c r="N1509"/>
      <c r="O1509" s="3">
        <v>75</v>
      </c>
      <c r="P1509" s="55">
        <v>40060.93</v>
      </c>
      <c r="Q1509" s="55">
        <v>15651.08</v>
      </c>
      <c r="R1509" s="55">
        <v>24409.85</v>
      </c>
      <c r="S1509" s="57">
        <v>1.56</v>
      </c>
      <c r="T1509" s="55">
        <v>534.14573333333328</v>
      </c>
      <c r="U1509" s="55">
        <v>26633.58</v>
      </c>
      <c r="V1509" s="55">
        <v>20644.32</v>
      </c>
      <c r="W1509" s="55">
        <v>5989.26</v>
      </c>
      <c r="X1509" s="57">
        <v>0.28999999999999998</v>
      </c>
      <c r="Y1509" s="3" t="str">
        <f>IFERROR(VLOOKUP(A1509,'Pivot price tier'!$C$8:$L$2290,10,0),"")</f>
        <v xml:space="preserve"> </v>
      </c>
      <c r="Z1509" s="3" t="str">
        <f>IFERROR(VLOOKUP(A1509,'Pivot price tier by size'!$D$8:$M$2512,10,0),"")</f>
        <v xml:space="preserve"> </v>
      </c>
      <c r="AA1509" s="3" t="str">
        <f>IFERROR(VLOOKUP(A1509,'Pivot category'!$B$8:$I$2236,8,0),"")</f>
        <v>X</v>
      </c>
      <c r="AB1509" s="3" t="str">
        <f>IF(P1509&lt;$AC$1,"Bottom 5%","")</f>
        <v>Bottom 5%</v>
      </c>
      <c r="AC1509"/>
      <c r="AD1509" t="s">
        <v>16510</v>
      </c>
      <c r="AE1509" t="s">
        <v>13853</v>
      </c>
    </row>
    <row r="1510" spans="1:31" hidden="1" x14ac:dyDescent="0.25">
      <c r="A1510" t="s">
        <v>16396</v>
      </c>
      <c r="B1510" t="s">
        <v>16397</v>
      </c>
      <c r="C1510" s="3" t="s">
        <v>32</v>
      </c>
      <c r="D1510" s="3" t="s">
        <v>16465</v>
      </c>
      <c r="E1510" s="3" t="s">
        <v>5101</v>
      </c>
      <c r="F1510" s="3">
        <v>70000</v>
      </c>
      <c r="G1510" s="34">
        <v>19.989999999999998</v>
      </c>
      <c r="H1510" s="3" t="s">
        <v>28</v>
      </c>
      <c r="I1510" s="3" t="s">
        <v>21</v>
      </c>
      <c r="J1510" s="3" t="s">
        <v>8102</v>
      </c>
      <c r="K1510" s="3" t="s">
        <v>8103</v>
      </c>
      <c r="L1510" s="3" t="s">
        <v>68</v>
      </c>
      <c r="M1510" s="26">
        <v>46143</v>
      </c>
      <c r="N1510"/>
      <c r="O1510" s="3">
        <v>57</v>
      </c>
      <c r="P1510" s="55">
        <v>979.51</v>
      </c>
      <c r="Q1510" s="55"/>
      <c r="R1510" s="55">
        <v>979.51</v>
      </c>
      <c r="S1510" s="57"/>
      <c r="T1510" s="55">
        <v>17.184385964912281</v>
      </c>
      <c r="U1510" s="55">
        <v>1799.1</v>
      </c>
      <c r="V1510" s="55">
        <v>0</v>
      </c>
      <c r="W1510" s="55">
        <v>1799.1</v>
      </c>
      <c r="X1510" s="57">
        <v>0</v>
      </c>
      <c r="Y1510" s="3" t="str">
        <f>IFERROR(VLOOKUP(A1510,'Pivot price tier'!$C$8:$L$2290,10,0),"")</f>
        <v>X</v>
      </c>
      <c r="Z1510" s="3" t="str">
        <f>IFERROR(VLOOKUP(A1510,'Pivot price tier by size'!$D$8:$M$2512,10,0),"")</f>
        <v>X</v>
      </c>
      <c r="AA1510" s="3" t="str">
        <f>IFERROR(VLOOKUP(A1510,'Pivot category'!$B$8:$I$2236,8,0),"")</f>
        <v>X</v>
      </c>
      <c r="AB1510" s="3" t="str">
        <f>IF(P1510&lt;$AC$1,"Bottom 5%","")</f>
        <v>Bottom 5%</v>
      </c>
      <c r="AC1510"/>
      <c r="AD1510" t="s">
        <v>10199</v>
      </c>
      <c r="AE1510" t="s">
        <v>13886</v>
      </c>
    </row>
    <row r="1511" spans="1:31" hidden="1" x14ac:dyDescent="0.25">
      <c r="A1511" t="s">
        <v>7109</v>
      </c>
      <c r="B1511" t="s">
        <v>4715</v>
      </c>
      <c r="C1511" s="3" t="s">
        <v>69</v>
      </c>
      <c r="D1511" s="3" t="s">
        <v>4738</v>
      </c>
      <c r="E1511" s="3" t="s">
        <v>5053</v>
      </c>
      <c r="F1511" s="3">
        <v>1000</v>
      </c>
      <c r="G1511" s="34">
        <v>0.89</v>
      </c>
      <c r="H1511" s="3" t="s">
        <v>28</v>
      </c>
      <c r="I1511" s="3" t="s">
        <v>70</v>
      </c>
      <c r="J1511" s="3" t="s">
        <v>8107</v>
      </c>
      <c r="K1511" s="3" t="s">
        <v>8103</v>
      </c>
      <c r="L1511" s="3" t="s">
        <v>8106</v>
      </c>
      <c r="M1511" s="26" t="s">
        <v>16689</v>
      </c>
      <c r="N1511"/>
      <c r="O1511" s="3">
        <v>7</v>
      </c>
      <c r="P1511" s="55">
        <v>2787.48</v>
      </c>
      <c r="Q1511" s="55">
        <v>9813.4</v>
      </c>
      <c r="R1511" s="55">
        <v>-7025.92</v>
      </c>
      <c r="S1511" s="57">
        <v>-0.72</v>
      </c>
      <c r="T1511" s="55">
        <v>398.2114285714286</v>
      </c>
      <c r="U1511" s="55">
        <v>364.9</v>
      </c>
      <c r="V1511" s="55">
        <v>6249.93</v>
      </c>
      <c r="W1511" s="55">
        <v>-5885.03</v>
      </c>
      <c r="X1511" s="57">
        <v>-0.94</v>
      </c>
      <c r="Y1511" s="3" t="str">
        <f>IFERROR(VLOOKUP(A1511,'Pivot price tier'!$C$8:$L$2290,10,0),"")</f>
        <v/>
      </c>
      <c r="Z1511" s="3" t="str">
        <f>IFERROR(VLOOKUP(A1511,'Pivot price tier by size'!$D$8:$M$2512,10,0),"")</f>
        <v/>
      </c>
      <c r="AA1511" s="3" t="str">
        <f>IFERROR(VLOOKUP(A1511,'Pivot category'!$B$8:$I$2236,8,0),"")</f>
        <v/>
      </c>
      <c r="AB1511" s="3" t="str">
        <f>IF(P1511&lt;$AC$1,"Bottom 5%","")</f>
        <v>Bottom 5%</v>
      </c>
      <c r="AC1511"/>
      <c r="AD1511" t="s">
        <v>16514</v>
      </c>
      <c r="AE1511" t="s">
        <v>13851</v>
      </c>
    </row>
    <row r="1512" spans="1:31" x14ac:dyDescent="0.25">
      <c r="A1512" t="s">
        <v>9649</v>
      </c>
      <c r="B1512" t="s">
        <v>9650</v>
      </c>
      <c r="C1512" s="3" t="s">
        <v>32</v>
      </c>
      <c r="D1512" s="3" t="s">
        <v>9598</v>
      </c>
      <c r="E1512" s="3" t="s">
        <v>5053</v>
      </c>
      <c r="F1512" s="3">
        <v>7000</v>
      </c>
      <c r="G1512" s="34">
        <v>85.99</v>
      </c>
      <c r="H1512" s="3" t="s">
        <v>12</v>
      </c>
      <c r="I1512" s="3" t="s">
        <v>15</v>
      </c>
      <c r="J1512" s="3" t="s">
        <v>8102</v>
      </c>
      <c r="K1512" s="3" t="s">
        <v>8103</v>
      </c>
      <c r="L1512" s="3" t="s">
        <v>68</v>
      </c>
      <c r="M1512" s="26" t="s">
        <v>16689</v>
      </c>
      <c r="N1512"/>
      <c r="O1512" s="3">
        <v>31</v>
      </c>
      <c r="P1512" s="55">
        <v>19089.78</v>
      </c>
      <c r="Q1512" s="55">
        <v>28462.69</v>
      </c>
      <c r="R1512" s="55">
        <v>-9372.91</v>
      </c>
      <c r="S1512" s="57">
        <v>-0.33</v>
      </c>
      <c r="T1512" s="55">
        <v>615.79935483870963</v>
      </c>
      <c r="U1512" s="55">
        <v>8255.0400000000009</v>
      </c>
      <c r="V1512" s="55">
        <v>11178.7</v>
      </c>
      <c r="W1512" s="55">
        <v>-2923.66</v>
      </c>
      <c r="X1512" s="57">
        <v>-0.26</v>
      </c>
      <c r="Y1512" s="3" t="str">
        <f>IFERROR(VLOOKUP(A1512,'Pivot price tier'!$C$8:$L$2290,10,0),"")</f>
        <v xml:space="preserve"> </v>
      </c>
      <c r="Z1512" s="3" t="str">
        <f>IFERROR(VLOOKUP(A1512,'Pivot price tier by size'!$D$8:$M$2512,10,0),"")</f>
        <v xml:space="preserve"> </v>
      </c>
      <c r="AA1512" s="3" t="str">
        <f>IFERROR(VLOOKUP(A1512,'Pivot category'!$B$8:$I$2236,8,0),"")</f>
        <v>X</v>
      </c>
      <c r="AB1512" s="3" t="str">
        <f>IF(P1512&lt;$AC$1,"Bottom 5%","")</f>
        <v>Bottom 5%</v>
      </c>
      <c r="AC1512"/>
      <c r="AD1512" t="s">
        <v>11018</v>
      </c>
      <c r="AE1512" t="s">
        <v>13929</v>
      </c>
    </row>
    <row r="1513" spans="1:31" hidden="1" x14ac:dyDescent="0.25">
      <c r="A1513" t="s">
        <v>12534</v>
      </c>
      <c r="B1513" t="s">
        <v>11503</v>
      </c>
      <c r="C1513" s="3" t="s">
        <v>73</v>
      </c>
      <c r="D1513" s="3" t="s">
        <v>11233</v>
      </c>
      <c r="E1513" s="3">
        <v>0</v>
      </c>
      <c r="F1513" s="3">
        <v>7000</v>
      </c>
      <c r="G1513" s="34">
        <v>10.19</v>
      </c>
      <c r="H1513" s="3" t="s">
        <v>8184</v>
      </c>
      <c r="I1513" s="3" t="s">
        <v>12123</v>
      </c>
      <c r="J1513" s="3" t="s">
        <v>8107</v>
      </c>
      <c r="K1513" s="3" t="s">
        <v>8103</v>
      </c>
      <c r="L1513" s="3" t="s">
        <v>8106</v>
      </c>
      <c r="M1513" s="26" t="s">
        <v>16689</v>
      </c>
      <c r="N1513"/>
      <c r="O1513" s="3">
        <v>5</v>
      </c>
      <c r="P1513" s="55">
        <v>1151.47</v>
      </c>
      <c r="Q1513" s="55">
        <v>10922.53</v>
      </c>
      <c r="R1513" s="55">
        <v>-9771.06</v>
      </c>
      <c r="S1513" s="57">
        <v>-0.89</v>
      </c>
      <c r="T1513" s="55">
        <v>230.29400000000001</v>
      </c>
      <c r="U1513" s="55">
        <v>163.04</v>
      </c>
      <c r="V1513" s="55">
        <v>5060.25</v>
      </c>
      <c r="W1513" s="55">
        <v>-4897.21</v>
      </c>
      <c r="X1513" s="57">
        <v>-0.97</v>
      </c>
      <c r="Y1513" s="3" t="str">
        <f>IFERROR(VLOOKUP(A1513,'Pivot price tier'!$C$8:$L$2290,10,0),"")</f>
        <v/>
      </c>
      <c r="Z1513" s="3" t="str">
        <f>IFERROR(VLOOKUP(A1513,'Pivot price tier by size'!$D$8:$M$2512,10,0),"")</f>
        <v/>
      </c>
      <c r="AA1513" s="3" t="str">
        <f>IFERROR(VLOOKUP(A1513,'Pivot category'!$B$8:$I$2236,8,0),"")</f>
        <v/>
      </c>
      <c r="AB1513" s="3" t="str">
        <f>IF(P1513&lt;$AC$1,"Bottom 5%","")</f>
        <v>Bottom 5%</v>
      </c>
      <c r="AC1513"/>
      <c r="AD1513" t="s">
        <v>16514</v>
      </c>
      <c r="AE1513" t="s">
        <v>13851</v>
      </c>
    </row>
    <row r="1514" spans="1:31" hidden="1" x14ac:dyDescent="0.25">
      <c r="A1514" t="s">
        <v>9688</v>
      </c>
      <c r="B1514" t="s">
        <v>9712</v>
      </c>
      <c r="C1514" s="3" t="s">
        <v>32</v>
      </c>
      <c r="D1514" s="3" t="s">
        <v>2989</v>
      </c>
      <c r="E1514" s="3" t="s">
        <v>5053</v>
      </c>
      <c r="F1514" s="3">
        <v>1000</v>
      </c>
      <c r="G1514" s="34">
        <v>11.39</v>
      </c>
      <c r="H1514" s="3" t="s">
        <v>28</v>
      </c>
      <c r="I1514" s="3" t="s">
        <v>19</v>
      </c>
      <c r="J1514" s="3" t="s">
        <v>8104</v>
      </c>
      <c r="K1514" s="3" t="s">
        <v>8109</v>
      </c>
      <c r="L1514" s="3" t="s">
        <v>8105</v>
      </c>
      <c r="M1514" s="26" t="s">
        <v>16689</v>
      </c>
      <c r="N1514"/>
      <c r="O1514" s="3" t="s">
        <v>78</v>
      </c>
      <c r="P1514" s="55"/>
      <c r="Q1514" s="55">
        <v>68.36</v>
      </c>
      <c r="R1514" s="55">
        <v>-68.36</v>
      </c>
      <c r="S1514" s="57">
        <v>-1</v>
      </c>
      <c r="T1514" s="55" t="s">
        <v>78</v>
      </c>
      <c r="U1514" s="55" t="s">
        <v>78</v>
      </c>
      <c r="V1514" s="55" t="s">
        <v>78</v>
      </c>
      <c r="W1514" s="55" t="s">
        <v>78</v>
      </c>
      <c r="X1514" s="57" t="s">
        <v>78</v>
      </c>
      <c r="Y1514" s="3" t="str">
        <f>IFERROR(VLOOKUP(A1514,'Pivot price tier'!$C$8:$L$2290,10,0),"")</f>
        <v/>
      </c>
      <c r="Z1514" s="3" t="str">
        <f>IFERROR(VLOOKUP(A1514,'Pivot price tier by size'!$D$8:$M$2512,10,0),"")</f>
        <v/>
      </c>
      <c r="AA1514" s="3" t="str">
        <f>IFERROR(VLOOKUP(A1514,'Pivot category'!$B$8:$I$2236,8,0),"")</f>
        <v/>
      </c>
      <c r="AB1514" s="3" t="str">
        <f>IF(P1514&lt;$AC$1,"Bottom 5%","")</f>
        <v>Bottom 5%</v>
      </c>
      <c r="AC1514"/>
      <c r="AD1514" t="s">
        <v>16514</v>
      </c>
      <c r="AE1514" t="s">
        <v>13851</v>
      </c>
    </row>
    <row r="1515" spans="1:31" hidden="1" x14ac:dyDescent="0.25">
      <c r="A1515" t="s">
        <v>11668</v>
      </c>
      <c r="B1515" t="s">
        <v>13673</v>
      </c>
      <c r="C1515" s="3" t="s">
        <v>34</v>
      </c>
      <c r="D1515" s="3" t="s">
        <v>2990</v>
      </c>
      <c r="E1515" s="3" t="s">
        <v>5053</v>
      </c>
      <c r="F1515" s="3">
        <v>4000</v>
      </c>
      <c r="G1515" s="34">
        <v>4.1900000000000004</v>
      </c>
      <c r="H1515" s="3" t="s">
        <v>30</v>
      </c>
      <c r="I1515" s="3" t="s">
        <v>17</v>
      </c>
      <c r="J1515" s="3" t="s">
        <v>8107</v>
      </c>
      <c r="K1515" s="3" t="s">
        <v>8111</v>
      </c>
      <c r="L1515" s="3" t="s">
        <v>8106</v>
      </c>
      <c r="M1515" s="26">
        <v>45597</v>
      </c>
      <c r="N1515"/>
      <c r="O1515" s="3" t="s">
        <v>78</v>
      </c>
      <c r="P1515" s="55">
        <v>167.6</v>
      </c>
      <c r="Q1515" s="55">
        <v>20.95</v>
      </c>
      <c r="R1515" s="55">
        <v>146.65</v>
      </c>
      <c r="S1515" s="57">
        <v>7</v>
      </c>
      <c r="T1515" s="55" t="s">
        <v>78</v>
      </c>
      <c r="U1515" s="55">
        <v>8.3800000000000008</v>
      </c>
      <c r="V1515" s="55">
        <v>20.97</v>
      </c>
      <c r="W1515" s="55">
        <v>-12.59</v>
      </c>
      <c r="X1515" s="57">
        <v>-0.6</v>
      </c>
      <c r="Y1515" s="3" t="str">
        <f>IFERROR(VLOOKUP(A1515,'Pivot price tier'!$C$8:$L$2290,10,0),"")</f>
        <v/>
      </c>
      <c r="Z1515" s="3" t="str">
        <f>IFERROR(VLOOKUP(A1515,'Pivot price tier by size'!$D$8:$M$2512,10,0),"")</f>
        <v/>
      </c>
      <c r="AA1515" s="3" t="str">
        <f>IFERROR(VLOOKUP(A1515,'Pivot category'!$B$8:$I$2236,8,0),"")</f>
        <v/>
      </c>
      <c r="AB1515" s="3" t="str">
        <f>IF(P1515&lt;$AC$1,"Bottom 5%","")</f>
        <v>Bottom 5%</v>
      </c>
      <c r="AC1515"/>
      <c r="AD1515" t="s">
        <v>16512</v>
      </c>
      <c r="AE1515" t="s">
        <v>13856</v>
      </c>
    </row>
    <row r="1516" spans="1:31" hidden="1" x14ac:dyDescent="0.25">
      <c r="A1516" t="s">
        <v>5341</v>
      </c>
      <c r="B1516" t="s">
        <v>727</v>
      </c>
      <c r="C1516" s="3" t="s">
        <v>32</v>
      </c>
      <c r="D1516" s="3" t="s">
        <v>2991</v>
      </c>
      <c r="E1516" s="3">
        <v>0</v>
      </c>
      <c r="F1516" s="3">
        <v>1000</v>
      </c>
      <c r="G1516" s="34">
        <v>5.99</v>
      </c>
      <c r="H1516" s="3" t="s">
        <v>30</v>
      </c>
      <c r="I1516" s="3" t="s">
        <v>17</v>
      </c>
      <c r="J1516" s="3" t="s">
        <v>8107</v>
      </c>
      <c r="K1516" s="3" t="s">
        <v>8103</v>
      </c>
      <c r="L1516" s="3" t="s">
        <v>8108</v>
      </c>
      <c r="M1516" s="26" t="s">
        <v>16689</v>
      </c>
      <c r="N1516"/>
      <c r="O1516" s="3" t="s">
        <v>78</v>
      </c>
      <c r="P1516" s="55"/>
      <c r="Q1516" s="55">
        <v>17.97</v>
      </c>
      <c r="R1516" s="55">
        <v>-17.97</v>
      </c>
      <c r="S1516" s="57">
        <v>-1</v>
      </c>
      <c r="T1516" s="55" t="s">
        <v>78</v>
      </c>
      <c r="U1516" s="55" t="s">
        <v>78</v>
      </c>
      <c r="V1516" s="55" t="s">
        <v>78</v>
      </c>
      <c r="W1516" s="55" t="s">
        <v>78</v>
      </c>
      <c r="X1516" s="57" t="s">
        <v>78</v>
      </c>
      <c r="Y1516" s="3" t="str">
        <f>IFERROR(VLOOKUP(A1516,'Pivot price tier'!$C$8:$L$2290,10,0),"")</f>
        <v/>
      </c>
      <c r="Z1516" s="3" t="str">
        <f>IFERROR(VLOOKUP(A1516,'Pivot price tier by size'!$D$8:$M$2512,10,0),"")</f>
        <v/>
      </c>
      <c r="AA1516" s="3" t="str">
        <f>IFERROR(VLOOKUP(A1516,'Pivot category'!$B$8:$I$2236,8,0),"")</f>
        <v/>
      </c>
      <c r="AB1516" s="3" t="str">
        <f>IF(P1516&lt;$AC$1,"Bottom 5%","")</f>
        <v>Bottom 5%</v>
      </c>
      <c r="AC1516"/>
      <c r="AD1516" t="s">
        <v>16512</v>
      </c>
      <c r="AE1516" t="s">
        <v>13856</v>
      </c>
    </row>
    <row r="1517" spans="1:31" x14ac:dyDescent="0.25">
      <c r="A1517" t="s">
        <v>16366</v>
      </c>
      <c r="B1517" t="s">
        <v>6485</v>
      </c>
      <c r="C1517" s="3" t="s">
        <v>32</v>
      </c>
      <c r="D1517" s="3" t="s">
        <v>7978</v>
      </c>
      <c r="E1517" s="3" t="s">
        <v>5053</v>
      </c>
      <c r="F1517" s="3">
        <v>7000</v>
      </c>
      <c r="G1517" s="34">
        <v>29.99</v>
      </c>
      <c r="H1517" s="3" t="s">
        <v>26</v>
      </c>
      <c r="I1517" s="3" t="s">
        <v>23</v>
      </c>
      <c r="J1517" s="3" t="s">
        <v>8102</v>
      </c>
      <c r="K1517" s="3" t="s">
        <v>8103</v>
      </c>
      <c r="L1517" s="3" t="s">
        <v>68</v>
      </c>
      <c r="M1517" s="26" t="s">
        <v>16689</v>
      </c>
      <c r="N1517"/>
      <c r="O1517" s="3">
        <v>61</v>
      </c>
      <c r="P1517" s="55">
        <v>25284.27</v>
      </c>
      <c r="Q1517" s="55">
        <v>28589.19</v>
      </c>
      <c r="R1517" s="55">
        <v>-3304.92</v>
      </c>
      <c r="S1517" s="57">
        <v>-0.12</v>
      </c>
      <c r="T1517" s="55">
        <v>414.49622950819673</v>
      </c>
      <c r="U1517" s="55">
        <v>25200.28</v>
      </c>
      <c r="V1517" s="55">
        <v>24618.57</v>
      </c>
      <c r="W1517" s="55">
        <v>581.71</v>
      </c>
      <c r="X1517" s="57">
        <v>0.02</v>
      </c>
      <c r="Y1517" s="3" t="str">
        <f>IFERROR(VLOOKUP(A1517,'Pivot price tier'!$C$8:$L$2290,10,0),"")</f>
        <v xml:space="preserve"> </v>
      </c>
      <c r="Z1517" s="3" t="str">
        <f>IFERROR(VLOOKUP(A1517,'Pivot price tier by size'!$D$8:$M$2512,10,0),"")</f>
        <v xml:space="preserve"> </v>
      </c>
      <c r="AA1517" s="3" t="str">
        <f>IFERROR(VLOOKUP(A1517,'Pivot category'!$B$8:$I$2236,8,0),"")</f>
        <v>X</v>
      </c>
      <c r="AB1517" s="3" t="str">
        <f>IF(P1517&lt;$AC$1,"Bottom 5%","")</f>
        <v>Bottom 5%</v>
      </c>
      <c r="AC1517"/>
      <c r="AD1517" t="s">
        <v>16550</v>
      </c>
      <c r="AE1517" t="s">
        <v>13868</v>
      </c>
    </row>
    <row r="1518" spans="1:31" hidden="1" x14ac:dyDescent="0.25">
      <c r="A1518" t="s">
        <v>16155</v>
      </c>
      <c r="B1518" t="s">
        <v>766</v>
      </c>
      <c r="C1518" s="3" t="s">
        <v>32</v>
      </c>
      <c r="D1518" s="3" t="s">
        <v>3033</v>
      </c>
      <c r="E1518" s="3">
        <v>0</v>
      </c>
      <c r="F1518" s="3">
        <v>4000</v>
      </c>
      <c r="G1518" s="34">
        <v>12.99</v>
      </c>
      <c r="H1518" s="3" t="s">
        <v>29</v>
      </c>
      <c r="I1518" s="3" t="s">
        <v>17</v>
      </c>
      <c r="J1518" s="3" t="s">
        <v>8112</v>
      </c>
      <c r="K1518" s="3" t="s">
        <v>8111</v>
      </c>
      <c r="L1518" s="3" t="s">
        <v>8105</v>
      </c>
      <c r="M1518" s="26" t="s">
        <v>16689</v>
      </c>
      <c r="N1518"/>
      <c r="O1518" s="3" t="s">
        <v>78</v>
      </c>
      <c r="P1518" s="55"/>
      <c r="Q1518" s="55">
        <v>38.97</v>
      </c>
      <c r="R1518" s="55">
        <v>-38.97</v>
      </c>
      <c r="S1518" s="57">
        <v>-1</v>
      </c>
      <c r="T1518" s="55" t="s">
        <v>78</v>
      </c>
      <c r="U1518" s="55" t="s">
        <v>78</v>
      </c>
      <c r="V1518" s="55" t="s">
        <v>78</v>
      </c>
      <c r="W1518" s="55" t="s">
        <v>78</v>
      </c>
      <c r="X1518" s="57" t="s">
        <v>78</v>
      </c>
      <c r="Y1518" s="3" t="str">
        <f>IFERROR(VLOOKUP(A1518,'Pivot price tier'!$C$8:$L$2290,10,0),"")</f>
        <v/>
      </c>
      <c r="Z1518" s="3" t="str">
        <f>IFERROR(VLOOKUP(A1518,'Pivot price tier by size'!$D$8:$M$2512,10,0),"")</f>
        <v/>
      </c>
      <c r="AA1518" s="3" t="str">
        <f>IFERROR(VLOOKUP(A1518,'Pivot category'!$B$8:$I$2236,8,0),"")</f>
        <v/>
      </c>
      <c r="AB1518" s="3" t="str">
        <f>IF(P1518&lt;$AC$1,"Bottom 5%","")</f>
        <v>Bottom 5%</v>
      </c>
      <c r="AC1518"/>
      <c r="AD1518" t="s">
        <v>16512</v>
      </c>
      <c r="AE1518" t="s">
        <v>13856</v>
      </c>
    </row>
    <row r="1519" spans="1:31" hidden="1" x14ac:dyDescent="0.25">
      <c r="A1519" t="s">
        <v>7443</v>
      </c>
      <c r="B1519" t="s">
        <v>729</v>
      </c>
      <c r="C1519" s="3" t="s">
        <v>36</v>
      </c>
      <c r="D1519" s="3" t="s">
        <v>2993</v>
      </c>
      <c r="E1519" s="3">
        <v>0</v>
      </c>
      <c r="F1519" s="3">
        <v>5000</v>
      </c>
      <c r="G1519" s="34">
        <v>9.59</v>
      </c>
      <c r="H1519" s="3" t="s">
        <v>29</v>
      </c>
      <c r="I1519" s="3" t="s">
        <v>17</v>
      </c>
      <c r="J1519" s="3" t="s">
        <v>8104</v>
      </c>
      <c r="K1519" s="3" t="s">
        <v>8111</v>
      </c>
      <c r="L1519" s="3" t="s">
        <v>8108</v>
      </c>
      <c r="M1519" s="26" t="s">
        <v>16689</v>
      </c>
      <c r="N1519"/>
      <c r="O1519" s="3" t="s">
        <v>78</v>
      </c>
      <c r="P1519" s="55"/>
      <c r="Q1519" s="55">
        <v>15.99</v>
      </c>
      <c r="R1519" s="55">
        <v>-15.99</v>
      </c>
      <c r="S1519" s="57">
        <v>-1</v>
      </c>
      <c r="T1519" s="55" t="s">
        <v>78</v>
      </c>
      <c r="U1519" s="55" t="s">
        <v>78</v>
      </c>
      <c r="V1519" s="55" t="s">
        <v>78</v>
      </c>
      <c r="W1519" s="55" t="s">
        <v>78</v>
      </c>
      <c r="X1519" s="57" t="s">
        <v>78</v>
      </c>
      <c r="Y1519" s="3" t="str">
        <f>IFERROR(VLOOKUP(A1519,'Pivot price tier'!$C$8:$L$2290,10,0),"")</f>
        <v/>
      </c>
      <c r="Z1519" s="3" t="str">
        <f>IFERROR(VLOOKUP(A1519,'Pivot price tier by size'!$D$8:$M$2512,10,0),"")</f>
        <v/>
      </c>
      <c r="AA1519" s="3" t="str">
        <f>IFERROR(VLOOKUP(A1519,'Pivot category'!$B$8:$I$2236,8,0),"")</f>
        <v/>
      </c>
      <c r="AB1519" s="3" t="str">
        <f>IF(P1519&lt;$AC$1,"Bottom 5%","")</f>
        <v>Bottom 5%</v>
      </c>
      <c r="AC1519"/>
      <c r="AD1519" t="s">
        <v>16512</v>
      </c>
      <c r="AE1519" t="s">
        <v>13856</v>
      </c>
    </row>
    <row r="1520" spans="1:31" x14ac:dyDescent="0.25">
      <c r="A1520" t="s">
        <v>12595</v>
      </c>
      <c r="B1520" t="s">
        <v>6487</v>
      </c>
      <c r="C1520" s="3" t="s">
        <v>32</v>
      </c>
      <c r="D1520" s="3" t="s">
        <v>7980</v>
      </c>
      <c r="E1520" s="3" t="s">
        <v>5101</v>
      </c>
      <c r="F1520" s="3">
        <v>7000</v>
      </c>
      <c r="G1520" s="34">
        <v>38.99</v>
      </c>
      <c r="H1520" s="3" t="s">
        <v>26</v>
      </c>
      <c r="I1520" s="3" t="s">
        <v>15</v>
      </c>
      <c r="J1520" s="3" t="s">
        <v>8102</v>
      </c>
      <c r="K1520" s="3" t="s">
        <v>8103</v>
      </c>
      <c r="L1520" s="3" t="s">
        <v>68</v>
      </c>
      <c r="M1520" s="26" t="s">
        <v>16689</v>
      </c>
      <c r="N1520"/>
      <c r="O1520" s="3">
        <v>55</v>
      </c>
      <c r="P1520" s="55">
        <v>16156.73</v>
      </c>
      <c r="Q1520" s="55">
        <v>21183.41</v>
      </c>
      <c r="R1520" s="55">
        <v>-5026.68</v>
      </c>
      <c r="S1520" s="57">
        <v>-0.24</v>
      </c>
      <c r="T1520" s="55">
        <v>293.75872727272724</v>
      </c>
      <c r="U1520" s="55">
        <v>19755.810000000001</v>
      </c>
      <c r="V1520" s="55">
        <v>30785.9</v>
      </c>
      <c r="W1520" s="55">
        <v>-11030.09</v>
      </c>
      <c r="X1520" s="57">
        <v>-0.36</v>
      </c>
      <c r="Y1520" s="3" t="str">
        <f>IFERROR(VLOOKUP(A1520,'Pivot price tier'!$C$8:$L$2290,10,0),"")</f>
        <v xml:space="preserve"> </v>
      </c>
      <c r="Z1520" s="3" t="str">
        <f>IFERROR(VLOOKUP(A1520,'Pivot price tier by size'!$D$8:$M$2512,10,0),"")</f>
        <v xml:space="preserve"> </v>
      </c>
      <c r="AA1520" s="3" t="str">
        <f>IFERROR(VLOOKUP(A1520,'Pivot category'!$B$8:$I$2236,8,0),"")</f>
        <v>X</v>
      </c>
      <c r="AB1520" s="3" t="str">
        <f>IF(P1520&lt;$AC$1,"Bottom 5%","")</f>
        <v>Bottom 5%</v>
      </c>
      <c r="AC1520"/>
      <c r="AD1520" t="s">
        <v>16550</v>
      </c>
      <c r="AE1520" t="s">
        <v>13868</v>
      </c>
    </row>
    <row r="1521" spans="1:31" x14ac:dyDescent="0.25">
      <c r="A1521" t="s">
        <v>6374</v>
      </c>
      <c r="B1521" t="s">
        <v>6373</v>
      </c>
      <c r="C1521" s="3" t="s">
        <v>32</v>
      </c>
      <c r="D1521" s="3" t="s">
        <v>5305</v>
      </c>
      <c r="E1521" s="3" t="s">
        <v>5053</v>
      </c>
      <c r="F1521" s="3">
        <v>7000</v>
      </c>
      <c r="G1521" s="34">
        <v>34.99</v>
      </c>
      <c r="H1521" s="3" t="s">
        <v>26</v>
      </c>
      <c r="I1521" s="3" t="s">
        <v>23</v>
      </c>
      <c r="J1521" s="3" t="s">
        <v>8102</v>
      </c>
      <c r="K1521" s="3" t="s">
        <v>8103</v>
      </c>
      <c r="L1521" s="3" t="s">
        <v>68</v>
      </c>
      <c r="M1521" s="26" t="s">
        <v>16689</v>
      </c>
      <c r="N1521"/>
      <c r="O1521" s="3">
        <v>4</v>
      </c>
      <c r="P1521" s="55">
        <v>3429.02</v>
      </c>
      <c r="Q1521" s="55">
        <v>10741.93</v>
      </c>
      <c r="R1521" s="55">
        <v>-7312.91</v>
      </c>
      <c r="S1521" s="57">
        <v>-0.68</v>
      </c>
      <c r="T1521" s="55">
        <v>857.255</v>
      </c>
      <c r="U1521" s="55">
        <v>734.79</v>
      </c>
      <c r="V1521" s="55">
        <v>629.82000000000005</v>
      </c>
      <c r="W1521" s="55">
        <v>104.97</v>
      </c>
      <c r="X1521" s="57">
        <v>0.17</v>
      </c>
      <c r="Y1521" s="3" t="str">
        <f>IFERROR(VLOOKUP(A1521,'Pivot price tier'!$C$8:$L$2290,10,0),"")</f>
        <v xml:space="preserve"> </v>
      </c>
      <c r="Z1521" s="3" t="str">
        <f>IFERROR(VLOOKUP(A1521,'Pivot price tier by size'!$D$8:$M$2512,10,0),"")</f>
        <v xml:space="preserve"> </v>
      </c>
      <c r="AA1521" s="3" t="str">
        <f>IFERROR(VLOOKUP(A1521,'Pivot category'!$B$8:$I$2236,8,0),"")</f>
        <v>X</v>
      </c>
      <c r="AB1521" s="3" t="str">
        <f>IF(P1521&lt;$AC$1,"Bottom 5%","")</f>
        <v>Bottom 5%</v>
      </c>
      <c r="AC1521"/>
      <c r="AD1521" t="s">
        <v>11018</v>
      </c>
      <c r="AE1521" t="s">
        <v>13916</v>
      </c>
    </row>
    <row r="1522" spans="1:31" x14ac:dyDescent="0.25">
      <c r="A1522" t="s">
        <v>13365</v>
      </c>
      <c r="B1522" t="s">
        <v>13366</v>
      </c>
      <c r="C1522" s="3" t="s">
        <v>32</v>
      </c>
      <c r="D1522" s="3" t="s">
        <v>13115</v>
      </c>
      <c r="E1522" s="3" t="s">
        <v>5053</v>
      </c>
      <c r="F1522" s="3">
        <v>7000</v>
      </c>
      <c r="G1522" s="34">
        <v>12.99</v>
      </c>
      <c r="H1522" s="3" t="s">
        <v>28</v>
      </c>
      <c r="I1522" s="3" t="s">
        <v>19</v>
      </c>
      <c r="J1522" s="3" t="s">
        <v>8102</v>
      </c>
      <c r="K1522" s="3" t="s">
        <v>8103</v>
      </c>
      <c r="L1522" s="3" t="s">
        <v>68</v>
      </c>
      <c r="M1522" s="26">
        <v>45505</v>
      </c>
      <c r="N1522"/>
      <c r="O1522" s="3">
        <v>69</v>
      </c>
      <c r="P1522" s="55">
        <v>47458.94</v>
      </c>
      <c r="Q1522" s="55">
        <v>34540.410000000003</v>
      </c>
      <c r="R1522" s="55">
        <v>12918.53</v>
      </c>
      <c r="S1522" s="57">
        <v>0.37</v>
      </c>
      <c r="T1522" s="55">
        <v>687.81072463768123</v>
      </c>
      <c r="U1522" s="55">
        <v>15923.57</v>
      </c>
      <c r="V1522" s="55">
        <v>9144.9599999999991</v>
      </c>
      <c r="W1522" s="55">
        <v>6778.61</v>
      </c>
      <c r="X1522" s="57">
        <v>0.74</v>
      </c>
      <c r="Y1522" s="3" t="str">
        <f>IFERROR(VLOOKUP(A1522,'Pivot price tier'!$C$8:$L$2290,10,0),"")</f>
        <v xml:space="preserve"> </v>
      </c>
      <c r="Z1522" s="3" t="str">
        <f>IFERROR(VLOOKUP(A1522,'Pivot price tier by size'!$D$8:$M$2512,10,0),"")</f>
        <v xml:space="preserve"> </v>
      </c>
      <c r="AA1522" s="3" t="str">
        <f>IFERROR(VLOOKUP(A1522,'Pivot category'!$B$8:$I$2236,8,0),"")</f>
        <v>X</v>
      </c>
      <c r="AB1522" s="3" t="str">
        <f>IF(P1522&lt;$AC$1,"Bottom 5%","")</f>
        <v>Bottom 5%</v>
      </c>
      <c r="AC1522"/>
      <c r="AD1522" t="s">
        <v>16510</v>
      </c>
      <c r="AE1522" t="s">
        <v>13883</v>
      </c>
    </row>
    <row r="1523" spans="1:31" x14ac:dyDescent="0.25">
      <c r="A1523" t="s">
        <v>11841</v>
      </c>
      <c r="B1523" t="s">
        <v>11579</v>
      </c>
      <c r="C1523" s="3" t="s">
        <v>32</v>
      </c>
      <c r="D1523" s="3" t="s">
        <v>11250</v>
      </c>
      <c r="E1523" s="3" t="s">
        <v>5053</v>
      </c>
      <c r="F1523" s="3">
        <v>7000</v>
      </c>
      <c r="G1523" s="34">
        <v>39.99</v>
      </c>
      <c r="H1523" s="3" t="s">
        <v>12</v>
      </c>
      <c r="I1523" s="3" t="s">
        <v>23</v>
      </c>
      <c r="J1523" s="3" t="s">
        <v>8102</v>
      </c>
      <c r="K1523" s="3" t="s">
        <v>8103</v>
      </c>
      <c r="L1523" s="3" t="s">
        <v>68</v>
      </c>
      <c r="M1523" s="26" t="s">
        <v>16689</v>
      </c>
      <c r="N1523"/>
      <c r="O1523" s="3">
        <v>34</v>
      </c>
      <c r="P1523" s="55">
        <v>25568.720000000001</v>
      </c>
      <c r="Q1523" s="55">
        <v>30697.08</v>
      </c>
      <c r="R1523" s="55">
        <v>-5128.3599999999997</v>
      </c>
      <c r="S1523" s="57">
        <v>-0.17</v>
      </c>
      <c r="T1523" s="55">
        <v>752.02117647058822</v>
      </c>
      <c r="U1523" s="55">
        <v>4359.8</v>
      </c>
      <c r="V1523" s="55">
        <v>6808.27</v>
      </c>
      <c r="W1523" s="55">
        <v>-2448.4699999999998</v>
      </c>
      <c r="X1523" s="57">
        <v>-0.36</v>
      </c>
      <c r="Y1523" s="3" t="str">
        <f>IFERROR(VLOOKUP(A1523,'Pivot price tier'!$C$8:$L$2290,10,0),"")</f>
        <v xml:space="preserve"> </v>
      </c>
      <c r="Z1523" s="3" t="str">
        <f>IFERROR(VLOOKUP(A1523,'Pivot price tier by size'!$D$8:$M$2512,10,0),"")</f>
        <v xml:space="preserve"> </v>
      </c>
      <c r="AA1523" s="3" t="str">
        <f>IFERROR(VLOOKUP(A1523,'Pivot category'!$B$8:$I$2236,8,0),"")</f>
        <v>X</v>
      </c>
      <c r="AB1523" s="3" t="str">
        <f>IF(P1523&lt;$AC$1,"Bottom 5%","")</f>
        <v>Bottom 5%</v>
      </c>
      <c r="AC1523"/>
      <c r="AD1523" t="s">
        <v>16514</v>
      </c>
      <c r="AE1523" t="s">
        <v>16623</v>
      </c>
    </row>
    <row r="1524" spans="1:31" x14ac:dyDescent="0.25">
      <c r="A1524" t="s">
        <v>10982</v>
      </c>
      <c r="B1524" t="s">
        <v>10983</v>
      </c>
      <c r="C1524" s="3" t="s">
        <v>32</v>
      </c>
      <c r="D1524" s="3" t="s">
        <v>10758</v>
      </c>
      <c r="E1524" s="3" t="s">
        <v>5053</v>
      </c>
      <c r="F1524" s="3">
        <v>7000</v>
      </c>
      <c r="G1524" s="34">
        <v>99.99</v>
      </c>
      <c r="H1524" s="3" t="s">
        <v>30</v>
      </c>
      <c r="I1524" s="3" t="s">
        <v>74</v>
      </c>
      <c r="J1524" s="3" t="s">
        <v>8102</v>
      </c>
      <c r="K1524" s="3" t="s">
        <v>8103</v>
      </c>
      <c r="L1524" s="3" t="s">
        <v>68</v>
      </c>
      <c r="M1524" s="26" t="s">
        <v>16689</v>
      </c>
      <c r="N1524"/>
      <c r="O1524" s="3">
        <v>65</v>
      </c>
      <c r="P1524" s="55">
        <v>47695.23</v>
      </c>
      <c r="Q1524" s="55">
        <v>50405.67</v>
      </c>
      <c r="R1524" s="55">
        <v>-2710.44</v>
      </c>
      <c r="S1524" s="57">
        <v>-0.05</v>
      </c>
      <c r="T1524" s="55">
        <v>733.77276923076931</v>
      </c>
      <c r="U1524" s="55">
        <v>9799.02</v>
      </c>
      <c r="V1524" s="55">
        <v>10719.12</v>
      </c>
      <c r="W1524" s="55">
        <v>-920.1</v>
      </c>
      <c r="X1524" s="57">
        <v>-0.09</v>
      </c>
      <c r="Y1524" s="3" t="str">
        <f>IFERROR(VLOOKUP(A1524,'Pivot price tier'!$C$8:$L$2290,10,0),"")</f>
        <v xml:space="preserve"> </v>
      </c>
      <c r="Z1524" s="3" t="str">
        <f>IFERROR(VLOOKUP(A1524,'Pivot price tier by size'!$D$8:$M$2512,10,0),"")</f>
        <v xml:space="preserve"> </v>
      </c>
      <c r="AA1524" s="3" t="str">
        <f>IFERROR(VLOOKUP(A1524,'Pivot category'!$B$8:$I$2236,8,0),"")</f>
        <v>X</v>
      </c>
      <c r="AB1524" s="3" t="str">
        <f>IF(P1524&lt;$AC$1,"Bottom 5%","")</f>
        <v>Bottom 5%</v>
      </c>
      <c r="AC1524"/>
      <c r="AD1524" t="s">
        <v>11018</v>
      </c>
      <c r="AE1524" t="s">
        <v>16513</v>
      </c>
    </row>
    <row r="1525" spans="1:31" hidden="1" x14ac:dyDescent="0.25">
      <c r="A1525" t="s">
        <v>6796</v>
      </c>
      <c r="B1525" t="s">
        <v>735</v>
      </c>
      <c r="C1525" s="3" t="s">
        <v>34</v>
      </c>
      <c r="D1525" s="3" t="s">
        <v>2999</v>
      </c>
      <c r="E1525" s="3">
        <v>0</v>
      </c>
      <c r="F1525" s="3">
        <v>1000</v>
      </c>
      <c r="G1525" s="34">
        <v>2.69</v>
      </c>
      <c r="H1525" s="3" t="s">
        <v>29</v>
      </c>
      <c r="I1525" s="3" t="s">
        <v>17</v>
      </c>
      <c r="J1525" s="3" t="s">
        <v>8107</v>
      </c>
      <c r="K1525" s="3" t="s">
        <v>8103</v>
      </c>
      <c r="L1525" s="3" t="s">
        <v>8108</v>
      </c>
      <c r="M1525" s="26" t="s">
        <v>16689</v>
      </c>
      <c r="N1525"/>
      <c r="O1525" s="3" t="s">
        <v>78</v>
      </c>
      <c r="P1525" s="55">
        <v>75.3</v>
      </c>
      <c r="Q1525" s="55">
        <v>92.95</v>
      </c>
      <c r="R1525" s="55">
        <v>-17.649999999999999</v>
      </c>
      <c r="S1525" s="57">
        <v>-0.19</v>
      </c>
      <c r="T1525" s="55" t="s">
        <v>78</v>
      </c>
      <c r="U1525" s="55" t="s">
        <v>78</v>
      </c>
      <c r="V1525" s="55" t="s">
        <v>78</v>
      </c>
      <c r="W1525" s="55" t="s">
        <v>78</v>
      </c>
      <c r="X1525" s="57" t="s">
        <v>78</v>
      </c>
      <c r="Y1525" s="3" t="str">
        <f>IFERROR(VLOOKUP(A1525,'Pivot price tier'!$C$8:$L$2290,10,0),"")</f>
        <v/>
      </c>
      <c r="Z1525" s="3" t="str">
        <f>IFERROR(VLOOKUP(A1525,'Pivot price tier by size'!$D$8:$M$2512,10,0),"")</f>
        <v/>
      </c>
      <c r="AA1525" s="3" t="str">
        <f>IFERROR(VLOOKUP(A1525,'Pivot category'!$B$8:$I$2236,8,0),"")</f>
        <v/>
      </c>
      <c r="AB1525" s="3" t="str">
        <f>IF(P1525&lt;$AC$1,"Bottom 5%","")</f>
        <v>Bottom 5%</v>
      </c>
      <c r="AC1525"/>
      <c r="AD1525" t="s">
        <v>16512</v>
      </c>
      <c r="AE1525" t="s">
        <v>13856</v>
      </c>
    </row>
    <row r="1526" spans="1:31" x14ac:dyDescent="0.25">
      <c r="A1526" t="s">
        <v>7277</v>
      </c>
      <c r="B1526" t="s">
        <v>1927</v>
      </c>
      <c r="C1526" s="3" t="s">
        <v>36</v>
      </c>
      <c r="D1526" s="3" t="s">
        <v>4319</v>
      </c>
      <c r="E1526" s="3" t="s">
        <v>5053</v>
      </c>
      <c r="F1526" s="3">
        <v>1000</v>
      </c>
      <c r="G1526" s="34">
        <v>18.989999999999998</v>
      </c>
      <c r="H1526" s="3" t="s">
        <v>12403</v>
      </c>
      <c r="I1526" s="3" t="s">
        <v>19</v>
      </c>
      <c r="J1526" s="3" t="s">
        <v>8102</v>
      </c>
      <c r="K1526" s="3" t="s">
        <v>8103</v>
      </c>
      <c r="L1526" s="3" t="s">
        <v>68</v>
      </c>
      <c r="M1526" s="26" t="s">
        <v>16689</v>
      </c>
      <c r="N1526"/>
      <c r="O1526" s="3">
        <v>113</v>
      </c>
      <c r="P1526" s="55">
        <v>39252.33</v>
      </c>
      <c r="Q1526" s="55">
        <v>47645.91</v>
      </c>
      <c r="R1526" s="55">
        <v>-8393.58</v>
      </c>
      <c r="S1526" s="57">
        <v>-0.18</v>
      </c>
      <c r="T1526" s="55">
        <v>347.3657522123894</v>
      </c>
      <c r="U1526" s="55">
        <v>13103.1</v>
      </c>
      <c r="V1526" s="55">
        <v>19464.75</v>
      </c>
      <c r="W1526" s="55">
        <v>-6361.65</v>
      </c>
      <c r="X1526" s="57">
        <v>-0.33</v>
      </c>
      <c r="Y1526" s="3" t="str">
        <f>IFERROR(VLOOKUP(A1526,'Pivot price tier'!$C$8:$L$2290,10,0),"")</f>
        <v xml:space="preserve"> </v>
      </c>
      <c r="Z1526" s="3" t="str">
        <f>IFERROR(VLOOKUP(A1526,'Pivot price tier by size'!$D$8:$M$2512,10,0),"")</f>
        <v xml:space="preserve"> </v>
      </c>
      <c r="AA1526" s="3" t="str">
        <f>IFERROR(VLOOKUP(A1526,'Pivot category'!$B$8:$I$2236,8,0),"")</f>
        <v>X</v>
      </c>
      <c r="AB1526" s="3" t="str">
        <f>IF(P1526&lt;$AC$1,"Bottom 5%","")</f>
        <v>Bottom 5%</v>
      </c>
      <c r="AC1526"/>
      <c r="AD1526" t="s">
        <v>16512</v>
      </c>
      <c r="AE1526" t="s">
        <v>13853</v>
      </c>
    </row>
    <row r="1527" spans="1:31" hidden="1" x14ac:dyDescent="0.25">
      <c r="A1527" t="s">
        <v>10226</v>
      </c>
      <c r="B1527" t="s">
        <v>757</v>
      </c>
      <c r="C1527" s="3" t="s">
        <v>69</v>
      </c>
      <c r="D1527" s="3" t="s">
        <v>3023</v>
      </c>
      <c r="E1527" s="3">
        <v>0</v>
      </c>
      <c r="F1527" s="3">
        <v>1000</v>
      </c>
      <c r="G1527" s="34">
        <v>2.39</v>
      </c>
      <c r="H1527" s="3" t="s">
        <v>29</v>
      </c>
      <c r="I1527" s="3" t="s">
        <v>70</v>
      </c>
      <c r="J1527" s="3" t="s">
        <v>8107</v>
      </c>
      <c r="K1527" s="3" t="s">
        <v>8109</v>
      </c>
      <c r="L1527" s="3" t="s">
        <v>8106</v>
      </c>
      <c r="M1527" s="26" t="s">
        <v>16689</v>
      </c>
      <c r="N1527"/>
      <c r="O1527" s="3">
        <v>2</v>
      </c>
      <c r="P1527" s="55">
        <v>382.4</v>
      </c>
      <c r="Q1527" s="55">
        <v>505.78</v>
      </c>
      <c r="R1527" s="55">
        <v>-123.38</v>
      </c>
      <c r="S1527" s="57">
        <v>-0.24</v>
      </c>
      <c r="T1527" s="55">
        <v>191.2</v>
      </c>
      <c r="U1527" s="55">
        <v>133.84</v>
      </c>
      <c r="V1527" s="55">
        <v>131.65</v>
      </c>
      <c r="W1527" s="55">
        <v>2.19</v>
      </c>
      <c r="X1527" s="57">
        <v>0.02</v>
      </c>
      <c r="Y1527" s="3" t="str">
        <f>IFERROR(VLOOKUP(A1527,'Pivot price tier'!$C$8:$L$2290,10,0),"")</f>
        <v/>
      </c>
      <c r="Z1527" s="3" t="str">
        <f>IFERROR(VLOOKUP(A1527,'Pivot price tier by size'!$D$8:$M$2512,10,0),"")</f>
        <v/>
      </c>
      <c r="AA1527" s="3" t="str">
        <f>IFERROR(VLOOKUP(A1527,'Pivot category'!$B$8:$I$2236,8,0),"")</f>
        <v/>
      </c>
      <c r="AB1527" s="3" t="str">
        <f>IF(P1527&lt;$AC$1,"Bottom 5%","")</f>
        <v>Bottom 5%</v>
      </c>
      <c r="AC1527"/>
      <c r="AD1527" t="s">
        <v>16512</v>
      </c>
      <c r="AE1527" t="s">
        <v>13856</v>
      </c>
    </row>
    <row r="1528" spans="1:31" x14ac:dyDescent="0.25">
      <c r="A1528" t="s">
        <v>9951</v>
      </c>
      <c r="B1528" t="s">
        <v>9952</v>
      </c>
      <c r="C1528" s="3" t="s">
        <v>32</v>
      </c>
      <c r="D1528" s="3" t="s">
        <v>9851</v>
      </c>
      <c r="E1528" s="3" t="s">
        <v>5053</v>
      </c>
      <c r="F1528" s="3">
        <v>7000</v>
      </c>
      <c r="G1528" s="34">
        <v>44.99</v>
      </c>
      <c r="H1528" s="3" t="s">
        <v>27</v>
      </c>
      <c r="I1528" s="3" t="s">
        <v>23</v>
      </c>
      <c r="J1528" s="3" t="s">
        <v>8102</v>
      </c>
      <c r="K1528" s="3" t="s">
        <v>8103</v>
      </c>
      <c r="L1528" s="3" t="s">
        <v>68</v>
      </c>
      <c r="M1528" s="26" t="s">
        <v>16689</v>
      </c>
      <c r="N1528"/>
      <c r="O1528" s="3">
        <v>61</v>
      </c>
      <c r="P1528" s="55">
        <v>31546.52</v>
      </c>
      <c r="Q1528" s="55">
        <v>39179.58</v>
      </c>
      <c r="R1528" s="55">
        <v>-7633.06</v>
      </c>
      <c r="S1528" s="57">
        <v>-0.19</v>
      </c>
      <c r="T1528" s="55">
        <v>517.15606557377055</v>
      </c>
      <c r="U1528" s="55">
        <v>8012.91</v>
      </c>
      <c r="V1528" s="55">
        <v>19105.03</v>
      </c>
      <c r="W1528" s="55">
        <v>-11092.12</v>
      </c>
      <c r="X1528" s="57">
        <v>-0.57999999999999996</v>
      </c>
      <c r="Y1528" s="3" t="str">
        <f>IFERROR(VLOOKUP(A1528,'Pivot price tier'!$C$8:$L$2290,10,0),"")</f>
        <v xml:space="preserve"> </v>
      </c>
      <c r="Z1528" s="3" t="str">
        <f>IFERROR(VLOOKUP(A1528,'Pivot price tier by size'!$D$8:$M$2512,10,0),"")</f>
        <v xml:space="preserve"> </v>
      </c>
      <c r="AA1528" s="3" t="str">
        <f>IFERROR(VLOOKUP(A1528,'Pivot category'!$B$8:$I$2236,8,0),"")</f>
        <v>X</v>
      </c>
      <c r="AB1528" s="3" t="str">
        <f>IF(P1528&lt;$AC$1,"Bottom 5%","")</f>
        <v>Bottom 5%</v>
      </c>
      <c r="AC1528"/>
      <c r="AD1528" t="s">
        <v>11019</v>
      </c>
      <c r="AE1528" t="s">
        <v>16530</v>
      </c>
    </row>
    <row r="1529" spans="1:31" hidden="1" x14ac:dyDescent="0.25">
      <c r="A1529" t="s">
        <v>7442</v>
      </c>
      <c r="B1529" t="s">
        <v>738</v>
      </c>
      <c r="C1529" s="3" t="s">
        <v>36</v>
      </c>
      <c r="D1529" s="3" t="s">
        <v>3002</v>
      </c>
      <c r="E1529" s="3">
        <v>0</v>
      </c>
      <c r="F1529" s="3">
        <v>5000</v>
      </c>
      <c r="G1529" s="34">
        <v>8.09</v>
      </c>
      <c r="H1529" s="3" t="s">
        <v>29</v>
      </c>
      <c r="I1529" s="3" t="s">
        <v>17</v>
      </c>
      <c r="J1529" s="3" t="s">
        <v>8107</v>
      </c>
      <c r="K1529" s="3" t="s">
        <v>8111</v>
      </c>
      <c r="L1529" s="3" t="s">
        <v>8106</v>
      </c>
      <c r="M1529" s="26" t="s">
        <v>16689</v>
      </c>
      <c r="N1529"/>
      <c r="O1529" s="3">
        <v>1</v>
      </c>
      <c r="P1529" s="55">
        <v>40.450000000000003</v>
      </c>
      <c r="Q1529" s="55">
        <v>0</v>
      </c>
      <c r="R1529" s="55">
        <v>40.450000000000003</v>
      </c>
      <c r="S1529" s="57"/>
      <c r="T1529" s="55">
        <v>40.450000000000003</v>
      </c>
      <c r="U1529" s="55" t="s">
        <v>78</v>
      </c>
      <c r="V1529" s="55" t="s">
        <v>78</v>
      </c>
      <c r="W1529" s="55" t="s">
        <v>78</v>
      </c>
      <c r="X1529" s="57" t="s">
        <v>78</v>
      </c>
      <c r="Y1529" s="3" t="str">
        <f>IFERROR(VLOOKUP(A1529,'Pivot price tier'!$C$8:$L$2290,10,0),"")</f>
        <v/>
      </c>
      <c r="Z1529" s="3" t="str">
        <f>IFERROR(VLOOKUP(A1529,'Pivot price tier by size'!$D$8:$M$2512,10,0),"")</f>
        <v/>
      </c>
      <c r="AA1529" s="3" t="str">
        <f>IFERROR(VLOOKUP(A1529,'Pivot category'!$B$8:$I$2236,8,0),"")</f>
        <v/>
      </c>
      <c r="AB1529" s="3" t="str">
        <f>IF(P1529&lt;$AC$1,"Bottom 5%","")</f>
        <v>Bottom 5%</v>
      </c>
      <c r="AC1529"/>
      <c r="AD1529" t="s">
        <v>16512</v>
      </c>
      <c r="AE1529" t="s">
        <v>13856</v>
      </c>
    </row>
    <row r="1530" spans="1:31" x14ac:dyDescent="0.25">
      <c r="A1530" t="s">
        <v>6292</v>
      </c>
      <c r="B1530" t="s">
        <v>5265</v>
      </c>
      <c r="C1530" s="3" t="s">
        <v>32</v>
      </c>
      <c r="D1530" s="3" t="s">
        <v>5201</v>
      </c>
      <c r="E1530" s="3" t="s">
        <v>5101</v>
      </c>
      <c r="F1530" s="3">
        <v>7000</v>
      </c>
      <c r="G1530" s="34">
        <v>12.99</v>
      </c>
      <c r="H1530" s="3" t="s">
        <v>28</v>
      </c>
      <c r="I1530" s="3" t="s">
        <v>19</v>
      </c>
      <c r="J1530" s="3" t="s">
        <v>8102</v>
      </c>
      <c r="K1530" s="3" t="s">
        <v>8103</v>
      </c>
      <c r="L1530" s="3" t="s">
        <v>68</v>
      </c>
      <c r="M1530" s="26" t="s">
        <v>16689</v>
      </c>
      <c r="N1530"/>
      <c r="O1530" s="3">
        <v>63</v>
      </c>
      <c r="P1530" s="55">
        <v>34276.79</v>
      </c>
      <c r="Q1530" s="55">
        <v>49394.720000000001</v>
      </c>
      <c r="R1530" s="55">
        <v>-15117.93</v>
      </c>
      <c r="S1530" s="57">
        <v>-0.31</v>
      </c>
      <c r="T1530" s="55">
        <v>544.07603174603173</v>
      </c>
      <c r="U1530" s="55">
        <v>19573.63</v>
      </c>
      <c r="V1530" s="55">
        <v>29522.39</v>
      </c>
      <c r="W1530" s="55">
        <v>-9948.76</v>
      </c>
      <c r="X1530" s="57">
        <v>-0.34</v>
      </c>
      <c r="Y1530" s="3" t="str">
        <f>IFERROR(VLOOKUP(A1530,'Pivot price tier'!$C$8:$L$2290,10,0),"")</f>
        <v xml:space="preserve"> </v>
      </c>
      <c r="Z1530" s="3" t="str">
        <f>IFERROR(VLOOKUP(A1530,'Pivot price tier by size'!$D$8:$M$2512,10,0),"")</f>
        <v xml:space="preserve"> </v>
      </c>
      <c r="AA1530" s="3" t="str">
        <f>IFERROR(VLOOKUP(A1530,'Pivot category'!$B$8:$I$2236,8,0),"")</f>
        <v>X</v>
      </c>
      <c r="AB1530" s="3" t="str">
        <f>IF(P1530&lt;$AC$1,"Bottom 5%","")</f>
        <v>Bottom 5%</v>
      </c>
      <c r="AC1530"/>
      <c r="AD1530" t="s">
        <v>16516</v>
      </c>
      <c r="AE1530" t="s">
        <v>16518</v>
      </c>
    </row>
    <row r="1531" spans="1:31" hidden="1" x14ac:dyDescent="0.25">
      <c r="A1531" t="s">
        <v>7414</v>
      </c>
      <c r="B1531" t="s">
        <v>740</v>
      </c>
      <c r="C1531" s="3" t="s">
        <v>36</v>
      </c>
      <c r="D1531" s="3" t="s">
        <v>3004</v>
      </c>
      <c r="E1531" s="3">
        <v>0</v>
      </c>
      <c r="F1531" s="3">
        <v>4000</v>
      </c>
      <c r="G1531" s="34">
        <v>8.09</v>
      </c>
      <c r="H1531" s="3" t="s">
        <v>29</v>
      </c>
      <c r="I1531" s="3" t="s">
        <v>17</v>
      </c>
      <c r="J1531" s="3" t="s">
        <v>8104</v>
      </c>
      <c r="K1531" s="3" t="s">
        <v>8111</v>
      </c>
      <c r="L1531" s="3" t="s">
        <v>8108</v>
      </c>
      <c r="M1531" s="26" t="s">
        <v>16689</v>
      </c>
      <c r="N1531"/>
      <c r="O1531" s="3" t="s">
        <v>78</v>
      </c>
      <c r="P1531" s="55"/>
      <c r="Q1531" s="55">
        <v>88.99</v>
      </c>
      <c r="R1531" s="55">
        <v>-88.99</v>
      </c>
      <c r="S1531" s="57">
        <v>-1</v>
      </c>
      <c r="T1531" s="55" t="s">
        <v>78</v>
      </c>
      <c r="U1531" s="55" t="s">
        <v>78</v>
      </c>
      <c r="V1531" s="55" t="s">
        <v>78</v>
      </c>
      <c r="W1531" s="55" t="s">
        <v>78</v>
      </c>
      <c r="X1531" s="57" t="s">
        <v>78</v>
      </c>
      <c r="Y1531" s="3" t="str">
        <f>IFERROR(VLOOKUP(A1531,'Pivot price tier'!$C$8:$L$2290,10,0),"")</f>
        <v/>
      </c>
      <c r="Z1531" s="3" t="str">
        <f>IFERROR(VLOOKUP(A1531,'Pivot price tier by size'!$D$8:$M$2512,10,0),"")</f>
        <v/>
      </c>
      <c r="AA1531" s="3" t="str">
        <f>IFERROR(VLOOKUP(A1531,'Pivot category'!$B$8:$I$2236,8,0),"")</f>
        <v/>
      </c>
      <c r="AB1531" s="3" t="str">
        <f>IF(P1531&lt;$AC$1,"Bottom 5%","")</f>
        <v>Bottom 5%</v>
      </c>
      <c r="AC1531"/>
      <c r="AD1531" t="s">
        <v>16512</v>
      </c>
      <c r="AE1531" t="s">
        <v>13856</v>
      </c>
    </row>
    <row r="1532" spans="1:31" hidden="1" x14ac:dyDescent="0.25">
      <c r="A1532" t="s">
        <v>7355</v>
      </c>
      <c r="B1532" t="s">
        <v>741</v>
      </c>
      <c r="C1532" s="3" t="s">
        <v>36</v>
      </c>
      <c r="D1532" s="3" t="s">
        <v>3005</v>
      </c>
      <c r="E1532" s="3">
        <v>0</v>
      </c>
      <c r="F1532" s="3">
        <v>1000</v>
      </c>
      <c r="G1532" s="34">
        <v>8.09</v>
      </c>
      <c r="H1532" s="3" t="s">
        <v>29</v>
      </c>
      <c r="I1532" s="3" t="s">
        <v>17</v>
      </c>
      <c r="J1532" s="3" t="s">
        <v>8107</v>
      </c>
      <c r="K1532" s="3" t="s">
        <v>8103</v>
      </c>
      <c r="L1532" s="3" t="s">
        <v>8105</v>
      </c>
      <c r="M1532" s="26" t="s">
        <v>16689</v>
      </c>
      <c r="N1532"/>
      <c r="O1532" s="3">
        <v>3</v>
      </c>
      <c r="P1532" s="55">
        <v>137.53</v>
      </c>
      <c r="Q1532" s="55">
        <v>550.12</v>
      </c>
      <c r="R1532" s="55">
        <v>-412.59</v>
      </c>
      <c r="S1532" s="57">
        <v>-0.75</v>
      </c>
      <c r="T1532" s="55">
        <v>45.843333333333334</v>
      </c>
      <c r="U1532" s="55">
        <v>339.78</v>
      </c>
      <c r="V1532" s="55">
        <v>469.22</v>
      </c>
      <c r="W1532" s="55">
        <v>-129.44</v>
      </c>
      <c r="X1532" s="57">
        <v>-0.28000000000000003</v>
      </c>
      <c r="Y1532" s="3" t="str">
        <f>IFERROR(VLOOKUP(A1532,'Pivot price tier'!$C$8:$L$2290,10,0),"")</f>
        <v/>
      </c>
      <c r="Z1532" s="3" t="str">
        <f>IFERROR(VLOOKUP(A1532,'Pivot price tier by size'!$D$8:$M$2512,10,0),"")</f>
        <v/>
      </c>
      <c r="AA1532" s="3" t="str">
        <f>IFERROR(VLOOKUP(A1532,'Pivot category'!$B$8:$I$2236,8,0),"")</f>
        <v/>
      </c>
      <c r="AB1532" s="3" t="str">
        <f>IF(P1532&lt;$AC$1,"Bottom 5%","")</f>
        <v>Bottom 5%</v>
      </c>
      <c r="AC1532"/>
      <c r="AD1532" t="s">
        <v>16512</v>
      </c>
      <c r="AE1532" t="s">
        <v>13856</v>
      </c>
    </row>
    <row r="1533" spans="1:31" hidden="1" x14ac:dyDescent="0.25">
      <c r="A1533" t="s">
        <v>7356</v>
      </c>
      <c r="B1533" t="s">
        <v>742</v>
      </c>
      <c r="C1533" s="3" t="s">
        <v>36</v>
      </c>
      <c r="D1533" s="3" t="s">
        <v>3006</v>
      </c>
      <c r="E1533" s="3">
        <v>0</v>
      </c>
      <c r="F1533" s="3">
        <v>1000</v>
      </c>
      <c r="G1533" s="34">
        <v>8.09</v>
      </c>
      <c r="H1533" s="3" t="s">
        <v>29</v>
      </c>
      <c r="I1533" s="3" t="s">
        <v>17</v>
      </c>
      <c r="J1533" s="3" t="s">
        <v>8104</v>
      </c>
      <c r="K1533" s="3" t="s">
        <v>8103</v>
      </c>
      <c r="L1533" s="3" t="s">
        <v>8106</v>
      </c>
      <c r="M1533" s="26" t="s">
        <v>16689</v>
      </c>
      <c r="N1533"/>
      <c r="O1533" s="3">
        <v>4</v>
      </c>
      <c r="P1533" s="55">
        <v>56.63</v>
      </c>
      <c r="Q1533" s="55">
        <v>161.80000000000001</v>
      </c>
      <c r="R1533" s="55">
        <v>-105.17</v>
      </c>
      <c r="S1533" s="57">
        <v>-0.65</v>
      </c>
      <c r="T1533" s="55">
        <v>14.157500000000001</v>
      </c>
      <c r="U1533" s="55">
        <v>323.60000000000002</v>
      </c>
      <c r="V1533" s="55">
        <v>161.80000000000001</v>
      </c>
      <c r="W1533" s="55">
        <v>161.80000000000001</v>
      </c>
      <c r="X1533" s="57">
        <v>1</v>
      </c>
      <c r="Y1533" s="3" t="str">
        <f>IFERROR(VLOOKUP(A1533,'Pivot price tier'!$C$8:$L$2290,10,0),"")</f>
        <v/>
      </c>
      <c r="Z1533" s="3" t="str">
        <f>IFERROR(VLOOKUP(A1533,'Pivot price tier by size'!$D$8:$M$2512,10,0),"")</f>
        <v/>
      </c>
      <c r="AA1533" s="3" t="str">
        <f>IFERROR(VLOOKUP(A1533,'Pivot category'!$B$8:$I$2236,8,0),"")</f>
        <v/>
      </c>
      <c r="AB1533" s="3" t="str">
        <f>IF(P1533&lt;$AC$1,"Bottom 5%","")</f>
        <v>Bottom 5%</v>
      </c>
      <c r="AC1533"/>
      <c r="AD1533" t="s">
        <v>16512</v>
      </c>
      <c r="AE1533" t="s">
        <v>13856</v>
      </c>
    </row>
    <row r="1534" spans="1:31" hidden="1" x14ac:dyDescent="0.25">
      <c r="A1534" t="s">
        <v>5985</v>
      </c>
      <c r="B1534" t="s">
        <v>743</v>
      </c>
      <c r="C1534" s="3" t="s">
        <v>32</v>
      </c>
      <c r="D1534" s="3" t="s">
        <v>3008</v>
      </c>
      <c r="E1534" s="3">
        <v>0</v>
      </c>
      <c r="F1534" s="3">
        <v>4000</v>
      </c>
      <c r="G1534" s="34">
        <v>12.99</v>
      </c>
      <c r="H1534" s="3" t="s">
        <v>29</v>
      </c>
      <c r="I1534" s="3" t="s">
        <v>17</v>
      </c>
      <c r="J1534" s="3" t="s">
        <v>8112</v>
      </c>
      <c r="K1534" s="3" t="s">
        <v>8111</v>
      </c>
      <c r="L1534" s="3" t="s">
        <v>68</v>
      </c>
      <c r="M1534" s="26" t="s">
        <v>16689</v>
      </c>
      <c r="N1534"/>
      <c r="O1534" s="3">
        <v>7</v>
      </c>
      <c r="P1534" s="55">
        <v>961.26</v>
      </c>
      <c r="Q1534" s="55">
        <v>649.5</v>
      </c>
      <c r="R1534" s="55">
        <v>311.76</v>
      </c>
      <c r="S1534" s="57">
        <v>0.48</v>
      </c>
      <c r="T1534" s="55">
        <v>137.32285714285715</v>
      </c>
      <c r="U1534" s="55">
        <v>15315.21</v>
      </c>
      <c r="V1534" s="55">
        <v>18679.62</v>
      </c>
      <c r="W1534" s="55">
        <v>-3364.41</v>
      </c>
      <c r="X1534" s="57">
        <v>-0.18</v>
      </c>
      <c r="Y1534" s="3" t="str">
        <f>IFERROR(VLOOKUP(A1534,'Pivot price tier'!$C$8:$L$2290,10,0),"")</f>
        <v/>
      </c>
      <c r="Z1534" s="3" t="str">
        <f>IFERROR(VLOOKUP(A1534,'Pivot price tier by size'!$D$8:$M$2512,10,0),"")</f>
        <v/>
      </c>
      <c r="AA1534" s="3" t="str">
        <f>IFERROR(VLOOKUP(A1534,'Pivot category'!$B$8:$I$2236,8,0),"")</f>
        <v/>
      </c>
      <c r="AB1534" s="3" t="str">
        <f>IF(P1534&lt;$AC$1,"Bottom 5%","")</f>
        <v>Bottom 5%</v>
      </c>
      <c r="AC1534"/>
      <c r="AD1534" t="s">
        <v>16512</v>
      </c>
      <c r="AE1534" t="s">
        <v>13856</v>
      </c>
    </row>
    <row r="1535" spans="1:31" hidden="1" x14ac:dyDescent="0.25">
      <c r="A1535" t="s">
        <v>13611</v>
      </c>
      <c r="B1535" t="s">
        <v>14542</v>
      </c>
      <c r="C1535" s="3" t="s">
        <v>32</v>
      </c>
      <c r="D1535" s="3" t="s">
        <v>3009</v>
      </c>
      <c r="E1535" s="3">
        <v>0</v>
      </c>
      <c r="F1535" s="3">
        <v>5000</v>
      </c>
      <c r="G1535" s="34">
        <v>9.59</v>
      </c>
      <c r="H1535" s="3" t="s">
        <v>29</v>
      </c>
      <c r="I1535" s="3" t="s">
        <v>17</v>
      </c>
      <c r="J1535" s="3" t="s">
        <v>8107</v>
      </c>
      <c r="K1535" s="3" t="s">
        <v>8111</v>
      </c>
      <c r="L1535" s="3" t="s">
        <v>8108</v>
      </c>
      <c r="M1535" s="26">
        <v>45778</v>
      </c>
      <c r="N1535"/>
      <c r="O1535" s="3" t="s">
        <v>78</v>
      </c>
      <c r="P1535" s="55"/>
      <c r="Q1535" s="55">
        <v>47.95</v>
      </c>
      <c r="R1535" s="55">
        <v>-47.95</v>
      </c>
      <c r="S1535" s="57">
        <v>-1</v>
      </c>
      <c r="T1535" s="55" t="s">
        <v>78</v>
      </c>
      <c r="U1535" s="55">
        <v>0</v>
      </c>
      <c r="V1535" s="55">
        <v>9.59</v>
      </c>
      <c r="W1535" s="55">
        <v>-9.59</v>
      </c>
      <c r="X1535" s="57">
        <v>-1</v>
      </c>
      <c r="Y1535" s="3" t="str">
        <f>IFERROR(VLOOKUP(A1535,'Pivot price tier'!$C$8:$L$2290,10,0),"")</f>
        <v/>
      </c>
      <c r="Z1535" s="3" t="str">
        <f>IFERROR(VLOOKUP(A1535,'Pivot price tier by size'!$D$8:$M$2512,10,0),"")</f>
        <v/>
      </c>
      <c r="AA1535" s="3" t="str">
        <f>IFERROR(VLOOKUP(A1535,'Pivot category'!$B$8:$I$2236,8,0),"")</f>
        <v/>
      </c>
      <c r="AB1535" s="3" t="str">
        <f>IF(P1535&lt;$AC$1,"Bottom 5%","")</f>
        <v>Bottom 5%</v>
      </c>
      <c r="AC1535"/>
      <c r="AD1535" t="s">
        <v>16512</v>
      </c>
      <c r="AE1535" t="s">
        <v>13856</v>
      </c>
    </row>
    <row r="1536" spans="1:31" hidden="1" x14ac:dyDescent="0.25">
      <c r="A1536" t="s">
        <v>6552</v>
      </c>
      <c r="B1536" t="s">
        <v>744</v>
      </c>
      <c r="C1536" s="3" t="s">
        <v>32</v>
      </c>
      <c r="D1536" s="3" t="s">
        <v>3010</v>
      </c>
      <c r="E1536" s="3">
        <v>0</v>
      </c>
      <c r="F1536" s="3">
        <v>8000</v>
      </c>
      <c r="G1536" s="34">
        <v>7.79</v>
      </c>
      <c r="H1536" s="3" t="s">
        <v>29</v>
      </c>
      <c r="I1536" s="3" t="s">
        <v>17</v>
      </c>
      <c r="J1536" s="3" t="s">
        <v>8107</v>
      </c>
      <c r="K1536" s="3" t="s">
        <v>8124</v>
      </c>
      <c r="L1536" s="3" t="s">
        <v>8106</v>
      </c>
      <c r="M1536" s="26" t="s">
        <v>16689</v>
      </c>
      <c r="N1536"/>
      <c r="O1536" s="3">
        <v>5</v>
      </c>
      <c r="P1536" s="55">
        <v>1744.96</v>
      </c>
      <c r="Q1536" s="55">
        <v>4663.41</v>
      </c>
      <c r="R1536" s="55">
        <v>-2918.45</v>
      </c>
      <c r="S1536" s="57">
        <v>-0.63</v>
      </c>
      <c r="T1536" s="55">
        <v>348.99200000000002</v>
      </c>
      <c r="U1536" s="55">
        <v>1043.8599999999999</v>
      </c>
      <c r="V1536" s="55">
        <v>3481.32</v>
      </c>
      <c r="W1536" s="55">
        <v>-2437.46</v>
      </c>
      <c r="X1536" s="57">
        <v>-0.7</v>
      </c>
      <c r="Y1536" s="3" t="str">
        <f>IFERROR(VLOOKUP(A1536,'Pivot price tier'!$C$8:$L$2290,10,0),"")</f>
        <v/>
      </c>
      <c r="Z1536" s="3" t="str">
        <f>IFERROR(VLOOKUP(A1536,'Pivot price tier by size'!$D$8:$M$2512,10,0),"")</f>
        <v/>
      </c>
      <c r="AA1536" s="3" t="str">
        <f>IFERROR(VLOOKUP(A1536,'Pivot category'!$B$8:$I$2236,8,0),"")</f>
        <v/>
      </c>
      <c r="AB1536" s="3" t="str">
        <f>IF(P1536&lt;$AC$1,"Bottom 5%","")</f>
        <v>Bottom 5%</v>
      </c>
      <c r="AC1536"/>
      <c r="AD1536" t="s">
        <v>16512</v>
      </c>
      <c r="AE1536" t="s">
        <v>13856</v>
      </c>
    </row>
    <row r="1537" spans="1:31" x14ac:dyDescent="0.25">
      <c r="A1537" t="s">
        <v>11965</v>
      </c>
      <c r="B1537" t="s">
        <v>11966</v>
      </c>
      <c r="C1537" s="3" t="s">
        <v>32</v>
      </c>
      <c r="D1537" s="3" t="s">
        <v>11681</v>
      </c>
      <c r="E1537" s="3" t="s">
        <v>5101</v>
      </c>
      <c r="F1537" s="3">
        <v>70000</v>
      </c>
      <c r="G1537" s="34">
        <v>34.99</v>
      </c>
      <c r="H1537" s="3" t="s">
        <v>12</v>
      </c>
      <c r="I1537" s="3" t="s">
        <v>23</v>
      </c>
      <c r="J1537" s="3" t="s">
        <v>8102</v>
      </c>
      <c r="K1537" s="3" t="s">
        <v>8103</v>
      </c>
      <c r="L1537" s="3" t="s">
        <v>68</v>
      </c>
      <c r="M1537" s="26" t="s">
        <v>16689</v>
      </c>
      <c r="N1537"/>
      <c r="O1537" s="3">
        <v>54</v>
      </c>
      <c r="P1537" s="55">
        <v>22676.58</v>
      </c>
      <c r="Q1537" s="55">
        <v>52084.98</v>
      </c>
      <c r="R1537" s="55">
        <v>-29408.400000000001</v>
      </c>
      <c r="S1537" s="57">
        <v>-0.56000000000000005</v>
      </c>
      <c r="T1537" s="55">
        <v>419.93666666666672</v>
      </c>
      <c r="U1537" s="55">
        <v>6314.21</v>
      </c>
      <c r="V1537" s="55">
        <v>29397.119999999999</v>
      </c>
      <c r="W1537" s="55">
        <v>-23082.91</v>
      </c>
      <c r="X1537" s="57">
        <v>-0.79</v>
      </c>
      <c r="Y1537" s="3" t="str">
        <f>IFERROR(VLOOKUP(A1537,'Pivot price tier'!$C$8:$L$2290,10,0),"")</f>
        <v xml:space="preserve"> </v>
      </c>
      <c r="Z1537" s="3" t="str">
        <f>IFERROR(VLOOKUP(A1537,'Pivot price tier by size'!$D$8:$M$2512,10,0),"")</f>
        <v xml:space="preserve"> </v>
      </c>
      <c r="AA1537" s="3" t="str">
        <f>IFERROR(VLOOKUP(A1537,'Pivot category'!$B$8:$I$2236,8,0),"")</f>
        <v>X</v>
      </c>
      <c r="AB1537" s="3" t="str">
        <f>IF(P1537&lt;$AC$1,"Bottom 5%","")</f>
        <v>Bottom 5%</v>
      </c>
      <c r="AC1537"/>
      <c r="AD1537" t="s">
        <v>16550</v>
      </c>
      <c r="AE1537" t="s">
        <v>13868</v>
      </c>
    </row>
    <row r="1538" spans="1:31" hidden="1" x14ac:dyDescent="0.25">
      <c r="A1538" t="s">
        <v>6209</v>
      </c>
      <c r="B1538" t="s">
        <v>746</v>
      </c>
      <c r="C1538" s="3" t="s">
        <v>32</v>
      </c>
      <c r="D1538" s="3" t="s">
        <v>3012</v>
      </c>
      <c r="E1538" s="3">
        <v>0</v>
      </c>
      <c r="F1538" s="3">
        <v>5000</v>
      </c>
      <c r="G1538" s="34">
        <v>14.09</v>
      </c>
      <c r="H1538" s="3" t="s">
        <v>29</v>
      </c>
      <c r="I1538" s="3" t="s">
        <v>19</v>
      </c>
      <c r="J1538" s="3" t="s">
        <v>8107</v>
      </c>
      <c r="K1538" s="3" t="s">
        <v>8111</v>
      </c>
      <c r="L1538" s="3" t="s">
        <v>8106</v>
      </c>
      <c r="M1538" s="26" t="s">
        <v>16689</v>
      </c>
      <c r="N1538"/>
      <c r="O1538" s="3">
        <v>1</v>
      </c>
      <c r="P1538" s="55"/>
      <c r="Q1538" s="55">
        <v>42.03</v>
      </c>
      <c r="R1538" s="55">
        <v>-42.03</v>
      </c>
      <c r="S1538" s="57">
        <v>-1</v>
      </c>
      <c r="T1538" s="55">
        <v>0</v>
      </c>
      <c r="U1538" s="55" t="s">
        <v>78</v>
      </c>
      <c r="V1538" s="55" t="s">
        <v>78</v>
      </c>
      <c r="W1538" s="55" t="s">
        <v>78</v>
      </c>
      <c r="X1538" s="57" t="s">
        <v>78</v>
      </c>
      <c r="Y1538" s="3" t="str">
        <f>IFERROR(VLOOKUP(A1538,'Pivot price tier'!$C$8:$L$2290,10,0),"")</f>
        <v/>
      </c>
      <c r="Z1538" s="3" t="str">
        <f>IFERROR(VLOOKUP(A1538,'Pivot price tier by size'!$D$8:$M$2512,10,0),"")</f>
        <v/>
      </c>
      <c r="AA1538" s="3" t="str">
        <f>IFERROR(VLOOKUP(A1538,'Pivot category'!$B$8:$I$2236,8,0),"")</f>
        <v/>
      </c>
      <c r="AB1538" s="3" t="str">
        <f>IF(P1538&lt;$AC$1,"Bottom 5%","")</f>
        <v>Bottom 5%</v>
      </c>
      <c r="AC1538"/>
      <c r="AD1538" t="s">
        <v>16512</v>
      </c>
      <c r="AE1538" t="s">
        <v>13856</v>
      </c>
    </row>
    <row r="1539" spans="1:31" hidden="1" x14ac:dyDescent="0.25">
      <c r="A1539" t="s">
        <v>7485</v>
      </c>
      <c r="B1539" t="s">
        <v>747</v>
      </c>
      <c r="C1539" s="3" t="s">
        <v>36</v>
      </c>
      <c r="D1539" s="3" t="s">
        <v>3013</v>
      </c>
      <c r="E1539" s="3">
        <v>0</v>
      </c>
      <c r="F1539" s="3">
        <v>8000</v>
      </c>
      <c r="G1539" s="34">
        <v>29.99</v>
      </c>
      <c r="H1539" s="3" t="s">
        <v>29</v>
      </c>
      <c r="I1539" s="3" t="s">
        <v>21</v>
      </c>
      <c r="J1539" s="3" t="s">
        <v>8107</v>
      </c>
      <c r="K1539" s="3" t="s">
        <v>8124</v>
      </c>
      <c r="L1539" s="3" t="s">
        <v>8105</v>
      </c>
      <c r="M1539" s="26" t="s">
        <v>16689</v>
      </c>
      <c r="N1539"/>
      <c r="O1539" s="3">
        <v>1</v>
      </c>
      <c r="P1539" s="55">
        <v>29.99</v>
      </c>
      <c r="Q1539" s="55">
        <v>899.7</v>
      </c>
      <c r="R1539" s="55">
        <v>-869.71</v>
      </c>
      <c r="S1539" s="57">
        <v>-0.97</v>
      </c>
      <c r="T1539" s="55">
        <v>29.99</v>
      </c>
      <c r="U1539" s="55">
        <v>209.93</v>
      </c>
      <c r="V1539" s="55">
        <v>1439.52</v>
      </c>
      <c r="W1539" s="55">
        <v>-1229.5899999999999</v>
      </c>
      <c r="X1539" s="57">
        <v>-0.85</v>
      </c>
      <c r="Y1539" s="3" t="str">
        <f>IFERROR(VLOOKUP(A1539,'Pivot price tier'!$C$8:$L$2290,10,0),"")</f>
        <v/>
      </c>
      <c r="Z1539" s="3" t="str">
        <f>IFERROR(VLOOKUP(A1539,'Pivot price tier by size'!$D$8:$M$2512,10,0),"")</f>
        <v/>
      </c>
      <c r="AA1539" s="3" t="str">
        <f>IFERROR(VLOOKUP(A1539,'Pivot category'!$B$8:$I$2236,8,0),"")</f>
        <v/>
      </c>
      <c r="AB1539" s="3" t="str">
        <f>IF(P1539&lt;$AC$1,"Bottom 5%","")</f>
        <v>Bottom 5%</v>
      </c>
      <c r="AC1539"/>
      <c r="AD1539" t="s">
        <v>16512</v>
      </c>
      <c r="AE1539" t="s">
        <v>13856</v>
      </c>
    </row>
    <row r="1540" spans="1:31" x14ac:dyDescent="0.25">
      <c r="A1540" t="s">
        <v>12608</v>
      </c>
      <c r="B1540" t="s">
        <v>9487</v>
      </c>
      <c r="C1540" s="3" t="s">
        <v>32</v>
      </c>
      <c r="D1540" s="3" t="s">
        <v>9416</v>
      </c>
      <c r="E1540" s="3">
        <v>0</v>
      </c>
      <c r="F1540" s="3">
        <v>7000</v>
      </c>
      <c r="G1540" s="34">
        <v>23.99</v>
      </c>
      <c r="H1540" s="3" t="s">
        <v>29</v>
      </c>
      <c r="I1540" s="3" t="s">
        <v>21</v>
      </c>
      <c r="J1540" s="3" t="s">
        <v>8102</v>
      </c>
      <c r="K1540" s="3" t="s">
        <v>8103</v>
      </c>
      <c r="L1540" s="3" t="s">
        <v>68</v>
      </c>
      <c r="M1540" s="26" t="s">
        <v>16689</v>
      </c>
      <c r="N1540"/>
      <c r="O1540" s="3">
        <v>99</v>
      </c>
      <c r="P1540" s="55">
        <v>23893.97</v>
      </c>
      <c r="Q1540" s="55">
        <v>35998.910000000003</v>
      </c>
      <c r="R1540" s="55">
        <v>-12104.94</v>
      </c>
      <c r="S1540" s="57">
        <v>-0.34</v>
      </c>
      <c r="T1540" s="55">
        <v>241.35323232323233</v>
      </c>
      <c r="U1540" s="55">
        <v>14881.75</v>
      </c>
      <c r="V1540" s="55">
        <v>19657.77</v>
      </c>
      <c r="W1540" s="55">
        <v>-4776.0200000000004</v>
      </c>
      <c r="X1540" s="57">
        <v>-0.24</v>
      </c>
      <c r="Y1540" s="3" t="str">
        <f>IFERROR(VLOOKUP(A1540,'Pivot price tier'!$C$8:$L$2290,10,0),"")</f>
        <v xml:space="preserve"> </v>
      </c>
      <c r="Z1540" s="3" t="str">
        <f>IFERROR(VLOOKUP(A1540,'Pivot price tier by size'!$D$8:$M$2512,10,0),"")</f>
        <v xml:space="preserve"> </v>
      </c>
      <c r="AA1540" s="3" t="str">
        <f>IFERROR(VLOOKUP(A1540,'Pivot category'!$B$8:$I$2236,8,0),"")</f>
        <v>X</v>
      </c>
      <c r="AB1540" s="3" t="str">
        <f>IF(P1540&lt;$AC$1,"Bottom 5%","")</f>
        <v>Bottom 5%</v>
      </c>
      <c r="AC1540"/>
      <c r="AD1540" t="s">
        <v>11018</v>
      </c>
      <c r="AE1540" t="s">
        <v>13906</v>
      </c>
    </row>
    <row r="1541" spans="1:31" x14ac:dyDescent="0.25">
      <c r="A1541" t="s">
        <v>13566</v>
      </c>
      <c r="B1541" t="s">
        <v>13567</v>
      </c>
      <c r="C1541" s="3" t="s">
        <v>32</v>
      </c>
      <c r="D1541" s="3" t="s">
        <v>13204</v>
      </c>
      <c r="E1541" s="3">
        <v>0</v>
      </c>
      <c r="F1541" s="3">
        <v>70000</v>
      </c>
      <c r="G1541" s="34">
        <v>23.99</v>
      </c>
      <c r="H1541" s="3" t="s">
        <v>29</v>
      </c>
      <c r="I1541" s="3" t="s">
        <v>21</v>
      </c>
      <c r="J1541" s="3" t="s">
        <v>8102</v>
      </c>
      <c r="K1541" s="3" t="s">
        <v>8103</v>
      </c>
      <c r="L1541" s="3" t="s">
        <v>68</v>
      </c>
      <c r="M1541" s="26">
        <v>45566</v>
      </c>
      <c r="N1541"/>
      <c r="O1541" s="3">
        <v>68</v>
      </c>
      <c r="P1541" s="55">
        <v>17512.52</v>
      </c>
      <c r="Q1541" s="55">
        <v>20901.68</v>
      </c>
      <c r="R1541" s="55">
        <v>-3389.16</v>
      </c>
      <c r="S1541" s="57">
        <v>-0.16</v>
      </c>
      <c r="T1541" s="55">
        <v>257.53705882352943</v>
      </c>
      <c r="U1541" s="55">
        <v>14249.88</v>
      </c>
      <c r="V1541" s="55">
        <v>46101.440000000002</v>
      </c>
      <c r="W1541" s="55">
        <v>-31851.56</v>
      </c>
      <c r="X1541" s="57">
        <v>-0.69</v>
      </c>
      <c r="Y1541" s="3" t="str">
        <f>IFERROR(VLOOKUP(A1541,'Pivot price tier'!$C$8:$L$2290,10,0),"")</f>
        <v xml:space="preserve"> </v>
      </c>
      <c r="Z1541" s="3" t="str">
        <f>IFERROR(VLOOKUP(A1541,'Pivot price tier by size'!$D$8:$M$2512,10,0),"")</f>
        <v xml:space="preserve"> </v>
      </c>
      <c r="AA1541" s="3" t="str">
        <f>IFERROR(VLOOKUP(A1541,'Pivot category'!$B$8:$I$2236,8,0),"")</f>
        <v>X</v>
      </c>
      <c r="AB1541" s="3" t="str">
        <f>IF(P1541&lt;$AC$1,"Bottom 5%","")</f>
        <v>Bottom 5%</v>
      </c>
      <c r="AC1541"/>
      <c r="AD1541" t="s">
        <v>11018</v>
      </c>
      <c r="AE1541" t="s">
        <v>13906</v>
      </c>
    </row>
    <row r="1542" spans="1:31" x14ac:dyDescent="0.25">
      <c r="A1542" t="s">
        <v>7783</v>
      </c>
      <c r="B1542" t="s">
        <v>4952</v>
      </c>
      <c r="C1542" s="3" t="s">
        <v>38</v>
      </c>
      <c r="D1542" s="3" t="s">
        <v>4904</v>
      </c>
      <c r="E1542" s="3" t="s">
        <v>5101</v>
      </c>
      <c r="F1542" s="3">
        <v>7000</v>
      </c>
      <c r="G1542" s="34">
        <v>19.989999999999998</v>
      </c>
      <c r="H1542" s="3" t="s">
        <v>28</v>
      </c>
      <c r="I1542" s="3" t="s">
        <v>19</v>
      </c>
      <c r="J1542" s="3" t="s">
        <v>8102</v>
      </c>
      <c r="K1542" s="3" t="s">
        <v>8103</v>
      </c>
      <c r="L1542" s="3" t="s">
        <v>68</v>
      </c>
      <c r="M1542" s="26" t="s">
        <v>16689</v>
      </c>
      <c r="N1542"/>
      <c r="O1542" s="3">
        <v>6</v>
      </c>
      <c r="P1542" s="55">
        <v>13545.06</v>
      </c>
      <c r="Q1542" s="55">
        <v>34529.57</v>
      </c>
      <c r="R1542" s="55">
        <v>-20984.51</v>
      </c>
      <c r="S1542" s="57">
        <v>-0.61</v>
      </c>
      <c r="T1542" s="55">
        <v>2257.5099999999998</v>
      </c>
      <c r="U1542" s="55">
        <v>9449.5499999999993</v>
      </c>
      <c r="V1542" s="55">
        <v>13541.62</v>
      </c>
      <c r="W1542" s="55">
        <v>-4092.07</v>
      </c>
      <c r="X1542" s="57">
        <v>-0.3</v>
      </c>
      <c r="Y1542" s="3" t="str">
        <f>IFERROR(VLOOKUP(A1542,'Pivot price tier'!$C$8:$L$2290,10,0),"")</f>
        <v xml:space="preserve"> </v>
      </c>
      <c r="Z1542" s="3" t="str">
        <f>IFERROR(VLOOKUP(A1542,'Pivot price tier by size'!$D$8:$M$2512,10,0),"")</f>
        <v xml:space="preserve"> </v>
      </c>
      <c r="AA1542" s="3" t="str">
        <f>IFERROR(VLOOKUP(A1542,'Pivot category'!$B$8:$I$2236,8,0),"")</f>
        <v>X</v>
      </c>
      <c r="AB1542" s="3" t="str">
        <f>IF(P1542&lt;$AC$1,"Bottom 5%","")</f>
        <v>Bottom 5%</v>
      </c>
      <c r="AC1542"/>
      <c r="AD1542" t="s">
        <v>16510</v>
      </c>
      <c r="AE1542" t="s">
        <v>13853</v>
      </c>
    </row>
    <row r="1543" spans="1:31" hidden="1" x14ac:dyDescent="0.25">
      <c r="A1543" t="s">
        <v>7011</v>
      </c>
      <c r="B1543" t="s">
        <v>751</v>
      </c>
      <c r="C1543" s="3" t="s">
        <v>72</v>
      </c>
      <c r="D1543" s="3" t="s">
        <v>3017</v>
      </c>
      <c r="E1543" s="3">
        <v>0</v>
      </c>
      <c r="F1543" s="3">
        <v>4000</v>
      </c>
      <c r="G1543" s="34">
        <v>2.09</v>
      </c>
      <c r="H1543" s="3" t="s">
        <v>29</v>
      </c>
      <c r="I1543" s="3" t="s">
        <v>70</v>
      </c>
      <c r="J1543" s="3" t="s">
        <v>8107</v>
      </c>
      <c r="K1543" s="3" t="s">
        <v>8111</v>
      </c>
      <c r="L1543" s="3" t="s">
        <v>8106</v>
      </c>
      <c r="M1543" s="26" t="s">
        <v>16689</v>
      </c>
      <c r="N1543"/>
      <c r="O1543" s="3">
        <v>1</v>
      </c>
      <c r="P1543" s="55">
        <v>33.44</v>
      </c>
      <c r="Q1543" s="55">
        <v>6.27</v>
      </c>
      <c r="R1543" s="55">
        <v>27.17</v>
      </c>
      <c r="S1543" s="57">
        <v>4.33</v>
      </c>
      <c r="T1543" s="55">
        <v>33.44</v>
      </c>
      <c r="U1543" s="55" t="s">
        <v>78</v>
      </c>
      <c r="V1543" s="55" t="s">
        <v>78</v>
      </c>
      <c r="W1543" s="55" t="s">
        <v>78</v>
      </c>
      <c r="X1543" s="57" t="s">
        <v>78</v>
      </c>
      <c r="Y1543" s="3" t="str">
        <f>IFERROR(VLOOKUP(A1543,'Pivot price tier'!$C$8:$L$2290,10,0),"")</f>
        <v/>
      </c>
      <c r="Z1543" s="3" t="str">
        <f>IFERROR(VLOOKUP(A1543,'Pivot price tier by size'!$D$8:$M$2512,10,0),"")</f>
        <v/>
      </c>
      <c r="AA1543" s="3" t="str">
        <f>IFERROR(VLOOKUP(A1543,'Pivot category'!$B$8:$I$2236,8,0),"")</f>
        <v/>
      </c>
      <c r="AB1543" s="3" t="str">
        <f>IF(P1543&lt;$AC$1,"Bottom 5%","")</f>
        <v>Bottom 5%</v>
      </c>
      <c r="AC1543"/>
      <c r="AD1543" t="s">
        <v>16512</v>
      </c>
      <c r="AE1543" t="s">
        <v>13856</v>
      </c>
    </row>
    <row r="1544" spans="1:31" x14ac:dyDescent="0.25">
      <c r="A1544" t="s">
        <v>5872</v>
      </c>
      <c r="B1544" t="s">
        <v>2053</v>
      </c>
      <c r="C1544" s="3" t="s">
        <v>32</v>
      </c>
      <c r="D1544" s="3" t="s">
        <v>4461</v>
      </c>
      <c r="E1544" s="3" t="s">
        <v>5101</v>
      </c>
      <c r="F1544" s="3">
        <v>7000</v>
      </c>
      <c r="G1544" s="34">
        <v>11.99</v>
      </c>
      <c r="H1544" s="3" t="s">
        <v>28</v>
      </c>
      <c r="I1544" s="3" t="s">
        <v>19</v>
      </c>
      <c r="J1544" s="3" t="s">
        <v>8102</v>
      </c>
      <c r="K1544" s="3" t="s">
        <v>8103</v>
      </c>
      <c r="L1544" s="3" t="s">
        <v>68</v>
      </c>
      <c r="M1544" s="26" t="s">
        <v>16689</v>
      </c>
      <c r="N1544"/>
      <c r="O1544" s="3">
        <v>60</v>
      </c>
      <c r="P1544" s="55">
        <v>22289.7</v>
      </c>
      <c r="Q1544" s="55">
        <v>50935.72</v>
      </c>
      <c r="R1544" s="55">
        <v>-28646.02</v>
      </c>
      <c r="S1544" s="57">
        <v>-0.56000000000000005</v>
      </c>
      <c r="T1544" s="55">
        <v>371.495</v>
      </c>
      <c r="U1544" s="55">
        <v>28988.33</v>
      </c>
      <c r="V1544" s="55">
        <v>99780.71</v>
      </c>
      <c r="W1544" s="55">
        <v>-70792.38</v>
      </c>
      <c r="X1544" s="57">
        <v>-0.71</v>
      </c>
      <c r="Y1544" s="3" t="str">
        <f>IFERROR(VLOOKUP(A1544,'Pivot price tier'!$C$8:$L$2290,10,0),"")</f>
        <v xml:space="preserve"> </v>
      </c>
      <c r="Z1544" s="3" t="str">
        <f>IFERROR(VLOOKUP(A1544,'Pivot price tier by size'!$D$8:$M$2512,10,0),"")</f>
        <v xml:space="preserve"> </v>
      </c>
      <c r="AA1544" s="3" t="str">
        <f>IFERROR(VLOOKUP(A1544,'Pivot category'!$B$8:$I$2236,8,0),"")</f>
        <v>X</v>
      </c>
      <c r="AB1544" s="3" t="str">
        <f>IF(P1544&lt;$AC$1,"Bottom 5%","")</f>
        <v>Bottom 5%</v>
      </c>
      <c r="AC1544"/>
      <c r="AD1544" t="s">
        <v>16510</v>
      </c>
      <c r="AE1544" t="s">
        <v>13853</v>
      </c>
    </row>
    <row r="1545" spans="1:31" x14ac:dyDescent="0.25">
      <c r="A1545" t="s">
        <v>14072</v>
      </c>
      <c r="B1545" t="s">
        <v>14073</v>
      </c>
      <c r="C1545" s="3" t="s">
        <v>32</v>
      </c>
      <c r="D1545" s="3" t="s">
        <v>14122</v>
      </c>
      <c r="E1545" s="3" t="s">
        <v>5053</v>
      </c>
      <c r="F1545" s="3">
        <v>70000</v>
      </c>
      <c r="G1545" s="34">
        <v>45.99</v>
      </c>
      <c r="H1545" s="3" t="s">
        <v>12</v>
      </c>
      <c r="I1545" s="3" t="s">
        <v>23</v>
      </c>
      <c r="J1545" s="3" t="s">
        <v>8102</v>
      </c>
      <c r="K1545" s="3" t="s">
        <v>8103</v>
      </c>
      <c r="L1545" s="3" t="s">
        <v>68</v>
      </c>
      <c r="M1545" s="26">
        <v>45627</v>
      </c>
      <c r="N1545"/>
      <c r="O1545" s="3">
        <v>61</v>
      </c>
      <c r="P1545" s="55">
        <v>29295.63</v>
      </c>
      <c r="Q1545" s="55">
        <v>8830.08</v>
      </c>
      <c r="R1545" s="55">
        <v>20465.55</v>
      </c>
      <c r="S1545" s="57">
        <v>2.3199999999999998</v>
      </c>
      <c r="T1545" s="55">
        <v>480.25622950819672</v>
      </c>
      <c r="U1545" s="55">
        <v>9014.0400000000009</v>
      </c>
      <c r="V1545" s="55">
        <v>19913.669999999998</v>
      </c>
      <c r="W1545" s="55">
        <v>-10899.63</v>
      </c>
      <c r="X1545" s="57">
        <v>-0.55000000000000004</v>
      </c>
      <c r="Y1545" s="3" t="str">
        <f>IFERROR(VLOOKUP(A1545,'Pivot price tier'!$C$8:$L$2290,10,0),"")</f>
        <v xml:space="preserve"> </v>
      </c>
      <c r="Z1545" s="3" t="str">
        <f>IFERROR(VLOOKUP(A1545,'Pivot price tier by size'!$D$8:$M$2512,10,0),"")</f>
        <v xml:space="preserve"> </v>
      </c>
      <c r="AA1545" s="3" t="str">
        <f>IFERROR(VLOOKUP(A1545,'Pivot category'!$B$8:$I$2236,8,0),"")</f>
        <v>X</v>
      </c>
      <c r="AB1545" s="3" t="str">
        <f>IF(P1545&lt;$AC$1,"Bottom 5%","")</f>
        <v>Bottom 5%</v>
      </c>
      <c r="AC1545"/>
      <c r="AD1545" t="s">
        <v>11021</v>
      </c>
      <c r="AE1545" t="s">
        <v>13940</v>
      </c>
    </row>
    <row r="1546" spans="1:31" hidden="1" x14ac:dyDescent="0.25">
      <c r="A1546" t="s">
        <v>6045</v>
      </c>
      <c r="B1546" t="s">
        <v>754</v>
      </c>
      <c r="C1546" s="3" t="s">
        <v>32</v>
      </c>
      <c r="D1546" s="3" t="s">
        <v>3020</v>
      </c>
      <c r="E1546" s="3">
        <v>0</v>
      </c>
      <c r="F1546" s="3">
        <v>4000</v>
      </c>
      <c r="G1546" s="34">
        <v>7.79</v>
      </c>
      <c r="H1546" s="3" t="s">
        <v>29</v>
      </c>
      <c r="I1546" s="3" t="s">
        <v>17</v>
      </c>
      <c r="J1546" s="3" t="s">
        <v>8107</v>
      </c>
      <c r="K1546" s="3" t="s">
        <v>8111</v>
      </c>
      <c r="L1546" s="3" t="s">
        <v>8108</v>
      </c>
      <c r="M1546" s="26" t="s">
        <v>16689</v>
      </c>
      <c r="N1546"/>
      <c r="O1546" s="3" t="s">
        <v>78</v>
      </c>
      <c r="P1546" s="55">
        <v>38.950000000000003</v>
      </c>
      <c r="Q1546" s="55">
        <v>77.900000000000006</v>
      </c>
      <c r="R1546" s="55">
        <v>-38.950000000000003</v>
      </c>
      <c r="S1546" s="57">
        <v>-0.5</v>
      </c>
      <c r="T1546" s="55" t="s">
        <v>78</v>
      </c>
      <c r="U1546" s="55">
        <v>0</v>
      </c>
      <c r="V1546" s="55">
        <v>31.16</v>
      </c>
      <c r="W1546" s="55">
        <v>-31.16</v>
      </c>
      <c r="X1546" s="57">
        <v>-1</v>
      </c>
      <c r="Y1546" s="3" t="str">
        <f>IFERROR(VLOOKUP(A1546,'Pivot price tier'!$C$8:$L$2290,10,0),"")</f>
        <v/>
      </c>
      <c r="Z1546" s="3" t="str">
        <f>IFERROR(VLOOKUP(A1546,'Pivot price tier by size'!$D$8:$M$2512,10,0),"")</f>
        <v/>
      </c>
      <c r="AA1546" s="3" t="str">
        <f>IFERROR(VLOOKUP(A1546,'Pivot category'!$B$8:$I$2236,8,0),"")</f>
        <v/>
      </c>
      <c r="AB1546" s="3" t="str">
        <f>IF(P1546&lt;$AC$1,"Bottom 5%","")</f>
        <v>Bottom 5%</v>
      </c>
      <c r="AC1546"/>
      <c r="AD1546" t="s">
        <v>16512</v>
      </c>
      <c r="AE1546" t="s">
        <v>13856</v>
      </c>
    </row>
    <row r="1547" spans="1:31" hidden="1" x14ac:dyDescent="0.25">
      <c r="A1547" t="s">
        <v>7294</v>
      </c>
      <c r="B1547" t="s">
        <v>755</v>
      </c>
      <c r="C1547" s="3" t="s">
        <v>36</v>
      </c>
      <c r="D1547" s="3" t="s">
        <v>3021</v>
      </c>
      <c r="E1547" s="3">
        <v>0</v>
      </c>
      <c r="F1547" s="3">
        <v>1000</v>
      </c>
      <c r="G1547" s="34">
        <v>13.49</v>
      </c>
      <c r="H1547" s="3" t="s">
        <v>29</v>
      </c>
      <c r="I1547" s="3" t="s">
        <v>17</v>
      </c>
      <c r="J1547" s="3" t="s">
        <v>8107</v>
      </c>
      <c r="K1547" s="3" t="s">
        <v>8103</v>
      </c>
      <c r="L1547" s="3" t="s">
        <v>8105</v>
      </c>
      <c r="M1547" s="26" t="s">
        <v>16689</v>
      </c>
      <c r="N1547"/>
      <c r="O1547" s="3" t="s">
        <v>78</v>
      </c>
      <c r="P1547" s="55"/>
      <c r="Q1547" s="55">
        <v>13.49</v>
      </c>
      <c r="R1547" s="55">
        <v>-13.49</v>
      </c>
      <c r="S1547" s="57">
        <v>-1</v>
      </c>
      <c r="T1547" s="55" t="s">
        <v>78</v>
      </c>
      <c r="U1547" s="55" t="s">
        <v>78</v>
      </c>
      <c r="V1547" s="55" t="s">
        <v>78</v>
      </c>
      <c r="W1547" s="55" t="s">
        <v>78</v>
      </c>
      <c r="X1547" s="57" t="s">
        <v>78</v>
      </c>
      <c r="Y1547" s="3" t="str">
        <f>IFERROR(VLOOKUP(A1547,'Pivot price tier'!$C$8:$L$2290,10,0),"")</f>
        <v/>
      </c>
      <c r="Z1547" s="3" t="str">
        <f>IFERROR(VLOOKUP(A1547,'Pivot price tier by size'!$D$8:$M$2512,10,0),"")</f>
        <v/>
      </c>
      <c r="AA1547" s="3" t="str">
        <f>IFERROR(VLOOKUP(A1547,'Pivot category'!$B$8:$I$2236,8,0),"")</f>
        <v/>
      </c>
      <c r="AB1547" s="3" t="str">
        <f>IF(P1547&lt;$AC$1,"Bottom 5%","")</f>
        <v>Bottom 5%</v>
      </c>
      <c r="AC1547"/>
      <c r="AD1547" t="s">
        <v>16512</v>
      </c>
      <c r="AE1547" t="s">
        <v>13856</v>
      </c>
    </row>
    <row r="1548" spans="1:31" hidden="1" x14ac:dyDescent="0.25">
      <c r="A1548" t="s">
        <v>7499</v>
      </c>
      <c r="B1548" t="s">
        <v>756</v>
      </c>
      <c r="C1548" s="3" t="s">
        <v>36</v>
      </c>
      <c r="D1548" s="3" t="s">
        <v>3022</v>
      </c>
      <c r="E1548" s="3">
        <v>0</v>
      </c>
      <c r="F1548" s="3">
        <v>8000</v>
      </c>
      <c r="G1548" s="34">
        <v>13.99</v>
      </c>
      <c r="H1548" s="3" t="s">
        <v>29</v>
      </c>
      <c r="I1548" s="3" t="s">
        <v>17</v>
      </c>
      <c r="J1548" s="3" t="s">
        <v>8102</v>
      </c>
      <c r="K1548" s="3" t="s">
        <v>8124</v>
      </c>
      <c r="L1548" s="3" t="s">
        <v>68</v>
      </c>
      <c r="M1548" s="26" t="s">
        <v>16689</v>
      </c>
      <c r="N1548"/>
      <c r="O1548" s="3">
        <v>117</v>
      </c>
      <c r="P1548" s="55">
        <v>19278.22</v>
      </c>
      <c r="Q1548" s="55">
        <v>20085.53</v>
      </c>
      <c r="R1548" s="55">
        <v>-807.31</v>
      </c>
      <c r="S1548" s="57">
        <v>-0.04</v>
      </c>
      <c r="T1548" s="55">
        <v>164.77111111111111</v>
      </c>
      <c r="U1548" s="55">
        <v>68830.8</v>
      </c>
      <c r="V1548" s="55">
        <v>71533.36</v>
      </c>
      <c r="W1548" s="55">
        <v>-2702.56</v>
      </c>
      <c r="X1548" s="57">
        <v>-0.04</v>
      </c>
      <c r="Y1548" s="3" t="str">
        <f>IFERROR(VLOOKUP(A1548,'Pivot price tier'!$C$8:$L$2290,10,0),"")</f>
        <v/>
      </c>
      <c r="Z1548" s="3" t="str">
        <f>IFERROR(VLOOKUP(A1548,'Pivot price tier by size'!$D$8:$M$2512,10,0),"")</f>
        <v/>
      </c>
      <c r="AA1548" s="3" t="str">
        <f>IFERROR(VLOOKUP(A1548,'Pivot category'!$B$8:$I$2236,8,0),"")</f>
        <v/>
      </c>
      <c r="AB1548" s="3" t="str">
        <f>IF(P1548&lt;$AC$1,"Bottom 5%","")</f>
        <v>Bottom 5%</v>
      </c>
      <c r="AC1548"/>
      <c r="AD1548" t="s">
        <v>16512</v>
      </c>
      <c r="AE1548" t="s">
        <v>13856</v>
      </c>
    </row>
    <row r="1549" spans="1:31" hidden="1" x14ac:dyDescent="0.25">
      <c r="A1549" t="s">
        <v>7357</v>
      </c>
      <c r="B1549" t="s">
        <v>758</v>
      </c>
      <c r="C1549" s="3" t="s">
        <v>36</v>
      </c>
      <c r="D1549" s="3" t="s">
        <v>3024</v>
      </c>
      <c r="E1549" s="3">
        <v>0</v>
      </c>
      <c r="F1549" s="3">
        <v>1000</v>
      </c>
      <c r="G1549" s="34">
        <v>8.09</v>
      </c>
      <c r="H1549" s="3" t="s">
        <v>29</v>
      </c>
      <c r="I1549" s="3" t="s">
        <v>17</v>
      </c>
      <c r="J1549" s="3" t="s">
        <v>8107</v>
      </c>
      <c r="K1549" s="3" t="s">
        <v>8103</v>
      </c>
      <c r="L1549" s="3" t="s">
        <v>8105</v>
      </c>
      <c r="M1549" s="26" t="s">
        <v>16689</v>
      </c>
      <c r="N1549"/>
      <c r="O1549" s="3">
        <v>12</v>
      </c>
      <c r="P1549" s="55">
        <v>428.77</v>
      </c>
      <c r="Q1549" s="55">
        <v>1051.7</v>
      </c>
      <c r="R1549" s="55">
        <v>-622.92999999999995</v>
      </c>
      <c r="S1549" s="57">
        <v>-0.59</v>
      </c>
      <c r="T1549" s="55">
        <v>35.730833333333329</v>
      </c>
      <c r="U1549" s="55">
        <v>56.63</v>
      </c>
      <c r="V1549" s="55">
        <v>671.47</v>
      </c>
      <c r="W1549" s="55">
        <v>-614.84</v>
      </c>
      <c r="X1549" s="57">
        <v>-0.92</v>
      </c>
      <c r="Y1549" s="3" t="str">
        <f>IFERROR(VLOOKUP(A1549,'Pivot price tier'!$C$8:$L$2290,10,0),"")</f>
        <v/>
      </c>
      <c r="Z1549" s="3" t="str">
        <f>IFERROR(VLOOKUP(A1549,'Pivot price tier by size'!$D$8:$M$2512,10,0),"")</f>
        <v/>
      </c>
      <c r="AA1549" s="3" t="str">
        <f>IFERROR(VLOOKUP(A1549,'Pivot category'!$B$8:$I$2236,8,0),"")</f>
        <v/>
      </c>
      <c r="AB1549" s="3" t="str">
        <f>IF(P1549&lt;$AC$1,"Bottom 5%","")</f>
        <v>Bottom 5%</v>
      </c>
      <c r="AC1549"/>
      <c r="AD1549" t="s">
        <v>16512</v>
      </c>
      <c r="AE1549" t="s">
        <v>13856</v>
      </c>
    </row>
    <row r="1550" spans="1:31" hidden="1" x14ac:dyDescent="0.25">
      <c r="A1550" t="s">
        <v>13995</v>
      </c>
      <c r="B1550" t="s">
        <v>13996</v>
      </c>
      <c r="C1550" s="3" t="s">
        <v>32</v>
      </c>
      <c r="D1550" s="3" t="s">
        <v>3025</v>
      </c>
      <c r="E1550" s="3">
        <v>0</v>
      </c>
      <c r="F1550" s="3">
        <v>5000</v>
      </c>
      <c r="G1550" s="34">
        <v>7.79</v>
      </c>
      <c r="H1550" s="3" t="s">
        <v>29</v>
      </c>
      <c r="I1550" s="3" t="s">
        <v>17</v>
      </c>
      <c r="J1550" s="3" t="s">
        <v>8104</v>
      </c>
      <c r="K1550" s="3" t="s">
        <v>8111</v>
      </c>
      <c r="L1550" s="3" t="s">
        <v>8108</v>
      </c>
      <c r="M1550" s="26" t="s">
        <v>16689</v>
      </c>
      <c r="N1550"/>
      <c r="O1550" s="3">
        <v>1</v>
      </c>
      <c r="P1550" s="55">
        <v>0</v>
      </c>
      <c r="Q1550" s="55">
        <v>31.16</v>
      </c>
      <c r="R1550" s="55">
        <v>-31.16</v>
      </c>
      <c r="S1550" s="57">
        <v>-1</v>
      </c>
      <c r="T1550" s="55">
        <v>0</v>
      </c>
      <c r="U1550" s="55" t="s">
        <v>78</v>
      </c>
      <c r="V1550" s="55" t="s">
        <v>78</v>
      </c>
      <c r="W1550" s="55" t="s">
        <v>78</v>
      </c>
      <c r="X1550" s="57" t="s">
        <v>78</v>
      </c>
      <c r="Y1550" s="3" t="str">
        <f>IFERROR(VLOOKUP(A1550,'Pivot price tier'!$C$8:$L$2290,10,0),"")</f>
        <v/>
      </c>
      <c r="Z1550" s="3" t="str">
        <f>IFERROR(VLOOKUP(A1550,'Pivot price tier by size'!$D$8:$M$2512,10,0),"")</f>
        <v/>
      </c>
      <c r="AA1550" s="3" t="str">
        <f>IFERROR(VLOOKUP(A1550,'Pivot category'!$B$8:$I$2236,8,0),"")</f>
        <v/>
      </c>
      <c r="AB1550" s="3" t="str">
        <f>IF(P1550&lt;$AC$1,"Bottom 5%","")</f>
        <v>Bottom 5%</v>
      </c>
      <c r="AC1550"/>
      <c r="AD1550" t="s">
        <v>16512</v>
      </c>
      <c r="AE1550" t="s">
        <v>13856</v>
      </c>
    </row>
    <row r="1551" spans="1:31" x14ac:dyDescent="0.25">
      <c r="A1551" t="s">
        <v>9187</v>
      </c>
      <c r="B1551" t="s">
        <v>9186</v>
      </c>
      <c r="C1551" s="3" t="s">
        <v>32</v>
      </c>
      <c r="D1551" s="3" t="s">
        <v>9125</v>
      </c>
      <c r="E1551" s="3" t="s">
        <v>5053</v>
      </c>
      <c r="F1551" s="3">
        <v>10000</v>
      </c>
      <c r="G1551" s="34">
        <v>36.99</v>
      </c>
      <c r="H1551" s="3" t="s">
        <v>12</v>
      </c>
      <c r="I1551" s="3" t="s">
        <v>23</v>
      </c>
      <c r="J1551" s="3" t="s">
        <v>8102</v>
      </c>
      <c r="K1551" s="3" t="s">
        <v>8103</v>
      </c>
      <c r="L1551" s="3" t="s">
        <v>68</v>
      </c>
      <c r="M1551" s="26" t="s">
        <v>16689</v>
      </c>
      <c r="N1551"/>
      <c r="O1551" s="3">
        <v>67</v>
      </c>
      <c r="P1551" s="55">
        <v>31922.37</v>
      </c>
      <c r="Q1551" s="55">
        <v>42094.62</v>
      </c>
      <c r="R1551" s="55">
        <v>-10172.25</v>
      </c>
      <c r="S1551" s="57">
        <v>-0.24</v>
      </c>
      <c r="T1551" s="55">
        <v>476.45328358208951</v>
      </c>
      <c r="U1551" s="55">
        <v>10357.200000000001</v>
      </c>
      <c r="V1551" s="55">
        <v>15942.69</v>
      </c>
      <c r="W1551" s="55">
        <v>-5585.49</v>
      </c>
      <c r="X1551" s="57">
        <v>-0.35</v>
      </c>
      <c r="Y1551" s="3" t="str">
        <f>IFERROR(VLOOKUP(A1551,'Pivot price tier'!$C$8:$L$2290,10,0),"")</f>
        <v xml:space="preserve"> </v>
      </c>
      <c r="Z1551" s="3" t="str">
        <f>IFERROR(VLOOKUP(A1551,'Pivot price tier by size'!$D$8:$M$2512,10,0),"")</f>
        <v xml:space="preserve"> </v>
      </c>
      <c r="AA1551" s="3" t="str">
        <f>IFERROR(VLOOKUP(A1551,'Pivot category'!$B$8:$I$2236,8,0),"")</f>
        <v>X</v>
      </c>
      <c r="AB1551" s="3" t="str">
        <f>IF(P1551&lt;$AC$1,"Bottom 5%","")</f>
        <v>Bottom 5%</v>
      </c>
      <c r="AC1551"/>
      <c r="AD1551" t="s">
        <v>11021</v>
      </c>
      <c r="AE1551" t="s">
        <v>13940</v>
      </c>
    </row>
    <row r="1552" spans="1:31" hidden="1" x14ac:dyDescent="0.25">
      <c r="A1552" t="s">
        <v>6106</v>
      </c>
      <c r="B1552" t="s">
        <v>760</v>
      </c>
      <c r="C1552" s="3" t="s">
        <v>32</v>
      </c>
      <c r="D1552" s="3" t="s">
        <v>3027</v>
      </c>
      <c r="E1552" s="3">
        <v>0</v>
      </c>
      <c r="F1552" s="3">
        <v>4000</v>
      </c>
      <c r="G1552" s="34">
        <v>7.79</v>
      </c>
      <c r="H1552" s="3" t="s">
        <v>29</v>
      </c>
      <c r="I1552" s="3" t="s">
        <v>17</v>
      </c>
      <c r="J1552" s="3" t="s">
        <v>8107</v>
      </c>
      <c r="K1552" s="3" t="s">
        <v>8111</v>
      </c>
      <c r="L1552" s="3" t="s">
        <v>8108</v>
      </c>
      <c r="M1552" s="26" t="s">
        <v>16689</v>
      </c>
      <c r="N1552"/>
      <c r="O1552" s="3" t="s">
        <v>78</v>
      </c>
      <c r="P1552" s="55"/>
      <c r="Q1552" s="55">
        <v>163.63</v>
      </c>
      <c r="R1552" s="55">
        <v>-163.63</v>
      </c>
      <c r="S1552" s="57">
        <v>-1</v>
      </c>
      <c r="T1552" s="55" t="s">
        <v>78</v>
      </c>
      <c r="U1552" s="55">
        <v>0</v>
      </c>
      <c r="V1552" s="55">
        <v>168.87</v>
      </c>
      <c r="W1552" s="55">
        <v>-168.87</v>
      </c>
      <c r="X1552" s="57">
        <v>-1</v>
      </c>
      <c r="Y1552" s="3" t="str">
        <f>IFERROR(VLOOKUP(A1552,'Pivot price tier'!$C$8:$L$2290,10,0),"")</f>
        <v/>
      </c>
      <c r="Z1552" s="3" t="str">
        <f>IFERROR(VLOOKUP(A1552,'Pivot price tier by size'!$D$8:$M$2512,10,0),"")</f>
        <v/>
      </c>
      <c r="AA1552" s="3" t="str">
        <f>IFERROR(VLOOKUP(A1552,'Pivot category'!$B$8:$I$2236,8,0),"")</f>
        <v/>
      </c>
      <c r="AB1552" s="3" t="str">
        <f>IF(P1552&lt;$AC$1,"Bottom 5%","")</f>
        <v>Bottom 5%</v>
      </c>
      <c r="AC1552"/>
      <c r="AD1552" t="s">
        <v>16512</v>
      </c>
      <c r="AE1552" t="s">
        <v>13856</v>
      </c>
    </row>
    <row r="1553" spans="1:31" x14ac:dyDescent="0.25">
      <c r="A1553" t="s">
        <v>12612</v>
      </c>
      <c r="B1553" t="s">
        <v>12613</v>
      </c>
      <c r="C1553" s="3" t="s">
        <v>10307</v>
      </c>
      <c r="D1553" s="3" t="s">
        <v>12121</v>
      </c>
      <c r="E1553" s="3" t="s">
        <v>5053</v>
      </c>
      <c r="F1553" s="3">
        <v>70000</v>
      </c>
      <c r="G1553" s="34">
        <v>49.99</v>
      </c>
      <c r="H1553" s="3" t="s">
        <v>27</v>
      </c>
      <c r="I1553" s="3" t="s">
        <v>15</v>
      </c>
      <c r="J1553" s="3" t="s">
        <v>8102</v>
      </c>
      <c r="K1553" s="3" t="s">
        <v>8103</v>
      </c>
      <c r="L1553" s="3" t="s">
        <v>68</v>
      </c>
      <c r="M1553" s="26">
        <v>45323</v>
      </c>
      <c r="N1553"/>
      <c r="O1553" s="3">
        <v>51</v>
      </c>
      <c r="P1553" s="55">
        <v>35992.800000000003</v>
      </c>
      <c r="Q1553" s="55">
        <v>47490.5</v>
      </c>
      <c r="R1553" s="55">
        <v>-11497.7</v>
      </c>
      <c r="S1553" s="57">
        <v>-0.24</v>
      </c>
      <c r="T1553" s="55">
        <v>705.74117647058824</v>
      </c>
      <c r="U1553" s="55">
        <v>19246.150000000001</v>
      </c>
      <c r="V1553" s="55">
        <v>26744.65</v>
      </c>
      <c r="W1553" s="55">
        <v>-7498.5</v>
      </c>
      <c r="X1553" s="57">
        <v>-0.28000000000000003</v>
      </c>
      <c r="Y1553" s="3" t="str">
        <f>IFERROR(VLOOKUP(A1553,'Pivot price tier'!$C$8:$L$2290,10,0),"")</f>
        <v xml:space="preserve"> </v>
      </c>
      <c r="Z1553" s="3" t="str">
        <f>IFERROR(VLOOKUP(A1553,'Pivot price tier by size'!$D$8:$M$2512,10,0),"")</f>
        <v xml:space="preserve"> </v>
      </c>
      <c r="AA1553" s="3" t="str">
        <f>IFERROR(VLOOKUP(A1553,'Pivot category'!$B$8:$I$2236,8,0),"")</f>
        <v>X</v>
      </c>
      <c r="AB1553" s="3" t="str">
        <f>IF(P1553&lt;$AC$1,"Bottom 5%","")</f>
        <v>Bottom 5%</v>
      </c>
      <c r="AC1553"/>
      <c r="AD1553" t="s">
        <v>16510</v>
      </c>
      <c r="AE1553" t="s">
        <v>13853</v>
      </c>
    </row>
    <row r="1554" spans="1:31" x14ac:dyDescent="0.25">
      <c r="A1554" t="s">
        <v>10370</v>
      </c>
      <c r="B1554" t="s">
        <v>10371</v>
      </c>
      <c r="C1554" s="3" t="s">
        <v>32</v>
      </c>
      <c r="D1554" s="3" t="s">
        <v>10006</v>
      </c>
      <c r="E1554" s="3" t="s">
        <v>5055</v>
      </c>
      <c r="F1554" s="3">
        <v>7000</v>
      </c>
      <c r="G1554" s="34">
        <v>89.99</v>
      </c>
      <c r="H1554" s="3" t="s">
        <v>12402</v>
      </c>
      <c r="I1554" s="3" t="s">
        <v>15</v>
      </c>
      <c r="J1554" s="3" t="s">
        <v>8102</v>
      </c>
      <c r="K1554" s="3" t="s">
        <v>8103</v>
      </c>
      <c r="L1554" s="3" t="s">
        <v>68</v>
      </c>
      <c r="M1554" s="26" t="s">
        <v>16689</v>
      </c>
      <c r="N1554"/>
      <c r="O1554" s="3">
        <v>38</v>
      </c>
      <c r="P1554" s="55">
        <v>22332.46</v>
      </c>
      <c r="Q1554" s="55">
        <v>17653.009999999998</v>
      </c>
      <c r="R1554" s="55">
        <v>4679.45</v>
      </c>
      <c r="S1554" s="57">
        <v>0.27</v>
      </c>
      <c r="T1554" s="55">
        <v>587.69631578947372</v>
      </c>
      <c r="U1554" s="55">
        <v>6924.22</v>
      </c>
      <c r="V1554" s="55">
        <v>6699.24</v>
      </c>
      <c r="W1554" s="55">
        <v>224.98</v>
      </c>
      <c r="X1554" s="57">
        <v>0.03</v>
      </c>
      <c r="Y1554" s="3" t="str">
        <f>IFERROR(VLOOKUP(A1554,'Pivot price tier'!$C$8:$L$2290,10,0),"")</f>
        <v xml:space="preserve"> </v>
      </c>
      <c r="Z1554" s="3" t="str">
        <f>IFERROR(VLOOKUP(A1554,'Pivot price tier by size'!$D$8:$M$2512,10,0),"")</f>
        <v xml:space="preserve"> </v>
      </c>
      <c r="AA1554" s="3" t="str">
        <f>IFERROR(VLOOKUP(A1554,'Pivot category'!$B$8:$I$2236,8,0),"")</f>
        <v>X</v>
      </c>
      <c r="AB1554" s="3" t="str">
        <f>IF(P1554&lt;$AC$1,"Bottom 5%","")</f>
        <v>Bottom 5%</v>
      </c>
      <c r="AC1554"/>
      <c r="AD1554" t="s">
        <v>11018</v>
      </c>
      <c r="AE1554" t="s">
        <v>13876</v>
      </c>
    </row>
    <row r="1555" spans="1:31" hidden="1" x14ac:dyDescent="0.25">
      <c r="A1555" t="s">
        <v>7385</v>
      </c>
      <c r="B1555" t="s">
        <v>763</v>
      </c>
      <c r="C1555" s="3" t="s">
        <v>36</v>
      </c>
      <c r="D1555" s="3" t="s">
        <v>3030</v>
      </c>
      <c r="E1555" s="3">
        <v>0</v>
      </c>
      <c r="F1555" s="3">
        <v>4000</v>
      </c>
      <c r="G1555" s="34">
        <v>8.09</v>
      </c>
      <c r="H1555" s="3" t="s">
        <v>26</v>
      </c>
      <c r="I1555" s="3" t="s">
        <v>13</v>
      </c>
      <c r="J1555" s="3" t="s">
        <v>8107</v>
      </c>
      <c r="K1555" s="3" t="s">
        <v>8111</v>
      </c>
      <c r="L1555" s="3" t="s">
        <v>8106</v>
      </c>
      <c r="M1555" s="26" t="s">
        <v>16689</v>
      </c>
      <c r="N1555"/>
      <c r="O1555" s="3" t="s">
        <v>78</v>
      </c>
      <c r="P1555" s="55">
        <v>48.54</v>
      </c>
      <c r="Q1555" s="55">
        <v>29.67</v>
      </c>
      <c r="R1555" s="55">
        <v>18.87</v>
      </c>
      <c r="S1555" s="57">
        <v>0.64</v>
      </c>
      <c r="T1555" s="55" t="s">
        <v>78</v>
      </c>
      <c r="U1555" s="55">
        <v>72.81</v>
      </c>
      <c r="V1555" s="55">
        <v>8.09</v>
      </c>
      <c r="W1555" s="55">
        <v>64.72</v>
      </c>
      <c r="X1555" s="57">
        <v>8</v>
      </c>
      <c r="Y1555" s="3" t="str">
        <f>IFERROR(VLOOKUP(A1555,'Pivot price tier'!$C$8:$L$2290,10,0),"")</f>
        <v/>
      </c>
      <c r="Z1555" s="3" t="str">
        <f>IFERROR(VLOOKUP(A1555,'Pivot price tier by size'!$D$8:$M$2512,10,0),"")</f>
        <v/>
      </c>
      <c r="AA1555" s="3" t="str">
        <f>IFERROR(VLOOKUP(A1555,'Pivot category'!$B$8:$I$2236,8,0),"")</f>
        <v/>
      </c>
      <c r="AB1555" s="3" t="str">
        <f>IF(P1555&lt;$AC$1,"Bottom 5%","")</f>
        <v>Bottom 5%</v>
      </c>
      <c r="AC1555"/>
      <c r="AD1555" t="s">
        <v>16512</v>
      </c>
      <c r="AE1555" t="s">
        <v>13856</v>
      </c>
    </row>
    <row r="1556" spans="1:31" hidden="1" x14ac:dyDescent="0.25">
      <c r="A1556" t="s">
        <v>7410</v>
      </c>
      <c r="B1556" t="s">
        <v>764</v>
      </c>
      <c r="C1556" s="3" t="s">
        <v>36</v>
      </c>
      <c r="D1556" s="3" t="s">
        <v>3031</v>
      </c>
      <c r="E1556" s="3">
        <v>0</v>
      </c>
      <c r="F1556" s="3">
        <v>4000</v>
      </c>
      <c r="G1556" s="34">
        <v>8.09</v>
      </c>
      <c r="H1556" s="3" t="s">
        <v>29</v>
      </c>
      <c r="I1556" s="3" t="s">
        <v>17</v>
      </c>
      <c r="J1556" s="3" t="s">
        <v>8107</v>
      </c>
      <c r="K1556" s="3" t="s">
        <v>8111</v>
      </c>
      <c r="L1556" s="3" t="s">
        <v>8106</v>
      </c>
      <c r="M1556" s="26" t="s">
        <v>16689</v>
      </c>
      <c r="N1556"/>
      <c r="O1556" s="3" t="s">
        <v>78</v>
      </c>
      <c r="P1556" s="55">
        <v>113.26</v>
      </c>
      <c r="Q1556" s="55">
        <v>88.99</v>
      </c>
      <c r="R1556" s="55">
        <v>24.27</v>
      </c>
      <c r="S1556" s="57">
        <v>0.27</v>
      </c>
      <c r="T1556" s="55" t="s">
        <v>78</v>
      </c>
      <c r="U1556" s="55" t="s">
        <v>78</v>
      </c>
      <c r="V1556" s="55" t="s">
        <v>78</v>
      </c>
      <c r="W1556" s="55" t="s">
        <v>78</v>
      </c>
      <c r="X1556" s="57" t="s">
        <v>78</v>
      </c>
      <c r="Y1556" s="3" t="str">
        <f>IFERROR(VLOOKUP(A1556,'Pivot price tier'!$C$8:$L$2290,10,0),"")</f>
        <v/>
      </c>
      <c r="Z1556" s="3" t="str">
        <f>IFERROR(VLOOKUP(A1556,'Pivot price tier by size'!$D$8:$M$2512,10,0),"")</f>
        <v/>
      </c>
      <c r="AA1556" s="3" t="str">
        <f>IFERROR(VLOOKUP(A1556,'Pivot category'!$B$8:$I$2236,8,0),"")</f>
        <v/>
      </c>
      <c r="AB1556" s="3" t="str">
        <f>IF(P1556&lt;$AC$1,"Bottom 5%","")</f>
        <v>Bottom 5%</v>
      </c>
      <c r="AC1556"/>
      <c r="AD1556" t="s">
        <v>16512</v>
      </c>
      <c r="AE1556" t="s">
        <v>13856</v>
      </c>
    </row>
    <row r="1557" spans="1:31" x14ac:dyDescent="0.25">
      <c r="A1557" t="s">
        <v>5354</v>
      </c>
      <c r="B1557" t="s">
        <v>1023</v>
      </c>
      <c r="C1557" s="3" t="s">
        <v>32</v>
      </c>
      <c r="D1557" s="3" t="s">
        <v>3313</v>
      </c>
      <c r="E1557" s="3" t="s">
        <v>5055</v>
      </c>
      <c r="F1557" s="3">
        <v>10000</v>
      </c>
      <c r="G1557" s="34">
        <v>174.99</v>
      </c>
      <c r="H1557" s="3" t="s">
        <v>12402</v>
      </c>
      <c r="I1557" s="3" t="s">
        <v>74</v>
      </c>
      <c r="J1557" s="3" t="s">
        <v>8102</v>
      </c>
      <c r="K1557" s="3" t="s">
        <v>8103</v>
      </c>
      <c r="L1557" s="3" t="s">
        <v>68</v>
      </c>
      <c r="M1557" s="26" t="s">
        <v>16689</v>
      </c>
      <c r="N1557"/>
      <c r="O1557" s="3">
        <v>37</v>
      </c>
      <c r="P1557" s="55">
        <v>18548.939999999999</v>
      </c>
      <c r="Q1557" s="55">
        <v>16214.07</v>
      </c>
      <c r="R1557" s="55">
        <v>2334.87</v>
      </c>
      <c r="S1557" s="57">
        <v>0.14000000000000001</v>
      </c>
      <c r="T1557" s="55">
        <v>501.32270270270266</v>
      </c>
      <c r="U1557" s="55">
        <v>18198.96</v>
      </c>
      <c r="V1557" s="55">
        <v>10089.42</v>
      </c>
      <c r="W1557" s="55">
        <v>8109.54</v>
      </c>
      <c r="X1557" s="57">
        <v>0.8</v>
      </c>
      <c r="Y1557" s="3" t="str">
        <f>IFERROR(VLOOKUP(A1557,'Pivot price tier'!$C$8:$L$2290,10,0),"")</f>
        <v xml:space="preserve"> </v>
      </c>
      <c r="Z1557" s="3" t="str">
        <f>IFERROR(VLOOKUP(A1557,'Pivot price tier by size'!$D$8:$M$2512,10,0),"")</f>
        <v xml:space="preserve"> </v>
      </c>
      <c r="AA1557" s="3" t="str">
        <f>IFERROR(VLOOKUP(A1557,'Pivot category'!$B$8:$I$2236,8,0),"")</f>
        <v>X</v>
      </c>
      <c r="AB1557" s="3" t="str">
        <f>IF(P1557&lt;$AC$1,"Bottom 5%","")</f>
        <v>Bottom 5%</v>
      </c>
      <c r="AC1557"/>
      <c r="AD1557" t="s">
        <v>16511</v>
      </c>
      <c r="AE1557" t="s">
        <v>13865</v>
      </c>
    </row>
    <row r="1558" spans="1:31" x14ac:dyDescent="0.25">
      <c r="A1558" t="s">
        <v>6904</v>
      </c>
      <c r="B1558" t="s">
        <v>6903</v>
      </c>
      <c r="C1558" s="3" t="s">
        <v>34</v>
      </c>
      <c r="D1558" s="3" t="s">
        <v>8037</v>
      </c>
      <c r="E1558" s="3" t="s">
        <v>5055</v>
      </c>
      <c r="F1558" s="3">
        <v>10000</v>
      </c>
      <c r="G1558" s="34">
        <v>49.99</v>
      </c>
      <c r="H1558" s="3" t="s">
        <v>12402</v>
      </c>
      <c r="I1558" s="3" t="s">
        <v>15</v>
      </c>
      <c r="J1558" s="3" t="s">
        <v>8102</v>
      </c>
      <c r="K1558" s="3" t="s">
        <v>8103</v>
      </c>
      <c r="L1558" s="3" t="s">
        <v>68</v>
      </c>
      <c r="M1558" s="26" t="s">
        <v>16689</v>
      </c>
      <c r="N1558"/>
      <c r="O1558" s="3">
        <v>24</v>
      </c>
      <c r="P1558" s="55">
        <v>22495.5</v>
      </c>
      <c r="Q1558" s="55">
        <v>22745.45</v>
      </c>
      <c r="R1558" s="55">
        <v>-249.95</v>
      </c>
      <c r="S1558" s="57">
        <v>-0.01</v>
      </c>
      <c r="T1558" s="55">
        <v>937.3125</v>
      </c>
      <c r="U1558" s="55">
        <v>13997.2</v>
      </c>
      <c r="V1558" s="55">
        <v>13547.29</v>
      </c>
      <c r="W1558" s="55">
        <v>449.91</v>
      </c>
      <c r="X1558" s="57">
        <v>0.03</v>
      </c>
      <c r="Y1558" s="3" t="str">
        <f>IFERROR(VLOOKUP(A1558,'Pivot price tier'!$C$8:$L$2290,10,0),"")</f>
        <v xml:space="preserve"> </v>
      </c>
      <c r="Z1558" s="3" t="str">
        <f>IFERROR(VLOOKUP(A1558,'Pivot price tier by size'!$D$8:$M$2512,10,0),"")</f>
        <v xml:space="preserve"> </v>
      </c>
      <c r="AA1558" s="3" t="str">
        <f>IFERROR(VLOOKUP(A1558,'Pivot category'!$B$8:$I$2236,8,0),"")</f>
        <v>X</v>
      </c>
      <c r="AB1558" s="3" t="str">
        <f>IF(P1558&lt;$AC$1,"Bottom 5%","")</f>
        <v>Bottom 5%</v>
      </c>
      <c r="AC1558"/>
      <c r="AD1558" t="s">
        <v>11018</v>
      </c>
      <c r="AE1558" t="s">
        <v>13900</v>
      </c>
    </row>
    <row r="1559" spans="1:31" x14ac:dyDescent="0.25">
      <c r="A1559" t="s">
        <v>5690</v>
      </c>
      <c r="B1559" t="s">
        <v>2111</v>
      </c>
      <c r="C1559" s="3" t="s">
        <v>32</v>
      </c>
      <c r="D1559" s="3" t="s">
        <v>4527</v>
      </c>
      <c r="E1559" s="3" t="s">
        <v>5055</v>
      </c>
      <c r="F1559" s="3">
        <v>10000</v>
      </c>
      <c r="G1559" s="34">
        <v>379.99</v>
      </c>
      <c r="H1559" s="3" t="s">
        <v>12402</v>
      </c>
      <c r="I1559" s="3" t="s">
        <v>74</v>
      </c>
      <c r="J1559" s="3" t="s">
        <v>8102</v>
      </c>
      <c r="K1559" s="3" t="s">
        <v>8103</v>
      </c>
      <c r="L1559" s="3" t="s">
        <v>68</v>
      </c>
      <c r="M1559" s="26" t="s">
        <v>16689</v>
      </c>
      <c r="N1559"/>
      <c r="O1559" s="3">
        <v>15</v>
      </c>
      <c r="P1559" s="55">
        <v>12159.68</v>
      </c>
      <c r="Q1559" s="55">
        <v>11019.71</v>
      </c>
      <c r="R1559" s="55">
        <v>1139.97</v>
      </c>
      <c r="S1559" s="57">
        <v>0.1</v>
      </c>
      <c r="T1559" s="55">
        <v>810.64533333333338</v>
      </c>
      <c r="U1559" s="55">
        <v>12539.67</v>
      </c>
      <c r="V1559" s="55">
        <v>18619.509999999998</v>
      </c>
      <c r="W1559" s="55">
        <v>-6079.84</v>
      </c>
      <c r="X1559" s="57">
        <v>-0.33</v>
      </c>
      <c r="Y1559" s="3" t="str">
        <f>IFERROR(VLOOKUP(A1559,'Pivot price tier'!$C$8:$L$2290,10,0),"")</f>
        <v xml:space="preserve"> </v>
      </c>
      <c r="Z1559" s="3" t="str">
        <f>IFERROR(VLOOKUP(A1559,'Pivot price tier by size'!$D$8:$M$2512,10,0),"")</f>
        <v xml:space="preserve"> </v>
      </c>
      <c r="AA1559" s="3" t="str">
        <f>IFERROR(VLOOKUP(A1559,'Pivot category'!$B$8:$I$2236,8,0),"")</f>
        <v>X</v>
      </c>
      <c r="AB1559" s="3" t="str">
        <f>IF(P1559&lt;$AC$1,"Bottom 5%","")</f>
        <v>Bottom 5%</v>
      </c>
      <c r="AC1559"/>
      <c r="AD1559" t="s">
        <v>11018</v>
      </c>
      <c r="AE1559" t="s">
        <v>13900</v>
      </c>
    </row>
    <row r="1560" spans="1:31" x14ac:dyDescent="0.25">
      <c r="A1560" t="s">
        <v>11593</v>
      </c>
      <c r="B1560" t="s">
        <v>11594</v>
      </c>
      <c r="C1560" s="3" t="s">
        <v>32</v>
      </c>
      <c r="D1560" s="3" t="s">
        <v>11251</v>
      </c>
      <c r="E1560" s="3" t="s">
        <v>5053</v>
      </c>
      <c r="F1560" s="3">
        <v>7000</v>
      </c>
      <c r="G1560" s="34">
        <v>49.99</v>
      </c>
      <c r="H1560" s="3" t="s">
        <v>12</v>
      </c>
      <c r="I1560" s="3" t="s">
        <v>23</v>
      </c>
      <c r="J1560" s="3" t="s">
        <v>8102</v>
      </c>
      <c r="K1560" s="3" t="s">
        <v>8103</v>
      </c>
      <c r="L1560" s="3" t="s">
        <v>68</v>
      </c>
      <c r="M1560" s="26" t="s">
        <v>16689</v>
      </c>
      <c r="N1560"/>
      <c r="O1560" s="3">
        <v>40</v>
      </c>
      <c r="P1560" s="55">
        <v>27094.58</v>
      </c>
      <c r="Q1560" s="55">
        <v>27244.55</v>
      </c>
      <c r="R1560" s="55">
        <v>-149.97</v>
      </c>
      <c r="S1560" s="57">
        <v>-0.01</v>
      </c>
      <c r="T1560" s="55">
        <v>677.36450000000002</v>
      </c>
      <c r="U1560" s="55">
        <v>4249.1499999999996</v>
      </c>
      <c r="V1560" s="55">
        <v>6698.66</v>
      </c>
      <c r="W1560" s="55">
        <v>-2449.5100000000002</v>
      </c>
      <c r="X1560" s="57">
        <v>-0.37</v>
      </c>
      <c r="Y1560" s="3" t="str">
        <f>IFERROR(VLOOKUP(A1560,'Pivot price tier'!$C$8:$L$2290,10,0),"")</f>
        <v xml:space="preserve"> </v>
      </c>
      <c r="Z1560" s="3" t="str">
        <f>IFERROR(VLOOKUP(A1560,'Pivot price tier by size'!$D$8:$M$2512,10,0),"")</f>
        <v xml:space="preserve"> </v>
      </c>
      <c r="AA1560" s="3" t="str">
        <f>IFERROR(VLOOKUP(A1560,'Pivot category'!$B$8:$I$2236,8,0),"")</f>
        <v>X</v>
      </c>
      <c r="AB1560" s="3" t="str">
        <f>IF(P1560&lt;$AC$1,"Bottom 5%","")</f>
        <v>Bottom 5%</v>
      </c>
      <c r="AC1560"/>
      <c r="AD1560" t="s">
        <v>11018</v>
      </c>
      <c r="AE1560" t="s">
        <v>13863</v>
      </c>
    </row>
    <row r="1561" spans="1:31" x14ac:dyDescent="0.25">
      <c r="A1561" t="s">
        <v>12620</v>
      </c>
      <c r="B1561" t="s">
        <v>12621</v>
      </c>
      <c r="C1561" s="3" t="s">
        <v>32</v>
      </c>
      <c r="D1561" s="3" t="s">
        <v>12072</v>
      </c>
      <c r="E1561" s="3">
        <v>0</v>
      </c>
      <c r="F1561" s="3">
        <v>70000</v>
      </c>
      <c r="G1561" s="34">
        <v>19.989999999999998</v>
      </c>
      <c r="H1561" s="3" t="s">
        <v>29</v>
      </c>
      <c r="I1561" s="3" t="s">
        <v>21</v>
      </c>
      <c r="J1561" s="3" t="s">
        <v>8102</v>
      </c>
      <c r="K1561" s="3" t="s">
        <v>8103</v>
      </c>
      <c r="L1561" s="3" t="s">
        <v>68</v>
      </c>
      <c r="M1561" s="26">
        <v>45323</v>
      </c>
      <c r="N1561"/>
      <c r="O1561" s="3">
        <v>62</v>
      </c>
      <c r="P1561" s="55">
        <v>14860.49</v>
      </c>
      <c r="Q1561" s="55">
        <v>14721.11</v>
      </c>
      <c r="R1561" s="55">
        <v>139.38</v>
      </c>
      <c r="S1561" s="57">
        <v>0.01</v>
      </c>
      <c r="T1561" s="55">
        <v>239.68532258064516</v>
      </c>
      <c r="U1561" s="55">
        <v>13996.95</v>
      </c>
      <c r="V1561" s="55">
        <v>12937.89</v>
      </c>
      <c r="W1561" s="55">
        <v>1059.06</v>
      </c>
      <c r="X1561" s="57">
        <v>0.08</v>
      </c>
      <c r="Y1561" s="3" t="str">
        <f>IFERROR(VLOOKUP(A1561,'Pivot price tier'!$C$8:$L$2290,10,0),"")</f>
        <v xml:space="preserve"> </v>
      </c>
      <c r="Z1561" s="3" t="str">
        <f>IFERROR(VLOOKUP(A1561,'Pivot price tier by size'!$D$8:$M$2512,10,0),"")</f>
        <v xml:space="preserve"> </v>
      </c>
      <c r="AA1561" s="3" t="str">
        <f>IFERROR(VLOOKUP(A1561,'Pivot category'!$B$8:$I$2236,8,0),"")</f>
        <v>X</v>
      </c>
      <c r="AB1561" s="3" t="str">
        <f>IF(P1561&lt;$AC$1,"Bottom 5%","")</f>
        <v>Bottom 5%</v>
      </c>
      <c r="AC1561"/>
      <c r="AD1561" t="s">
        <v>16512</v>
      </c>
      <c r="AE1561" t="s">
        <v>13902</v>
      </c>
    </row>
    <row r="1562" spans="1:31" x14ac:dyDescent="0.25">
      <c r="A1562" t="s">
        <v>5824</v>
      </c>
      <c r="B1562" t="s">
        <v>2169</v>
      </c>
      <c r="C1562" s="3" t="s">
        <v>32</v>
      </c>
      <c r="D1562" s="3" t="s">
        <v>4594</v>
      </c>
      <c r="E1562" s="3">
        <v>0</v>
      </c>
      <c r="F1562" s="3">
        <v>10000</v>
      </c>
      <c r="G1562" s="34">
        <v>34.99</v>
      </c>
      <c r="H1562" s="3" t="s">
        <v>25</v>
      </c>
      <c r="I1562" s="3" t="s">
        <v>23</v>
      </c>
      <c r="J1562" s="3" t="s">
        <v>8102</v>
      </c>
      <c r="K1562" s="3" t="s">
        <v>8103</v>
      </c>
      <c r="L1562" s="3" t="s">
        <v>68</v>
      </c>
      <c r="M1562" s="26" t="s">
        <v>16689</v>
      </c>
      <c r="N1562"/>
      <c r="O1562" s="3">
        <v>62</v>
      </c>
      <c r="P1562" s="55">
        <v>31386.92</v>
      </c>
      <c r="Q1562" s="55">
        <v>32935.85</v>
      </c>
      <c r="R1562" s="55">
        <v>-1548.93</v>
      </c>
      <c r="S1562" s="57">
        <v>-0.05</v>
      </c>
      <c r="T1562" s="55">
        <v>506.24064516129027</v>
      </c>
      <c r="U1562" s="55">
        <v>29592.45</v>
      </c>
      <c r="V1562" s="55">
        <v>22147.21</v>
      </c>
      <c r="W1562" s="55">
        <v>7445.24</v>
      </c>
      <c r="X1562" s="57">
        <v>0.34</v>
      </c>
      <c r="Y1562" s="3" t="str">
        <f>IFERROR(VLOOKUP(A1562,'Pivot price tier'!$C$8:$L$2290,10,0),"")</f>
        <v xml:space="preserve"> </v>
      </c>
      <c r="Z1562" s="3" t="str">
        <f>IFERROR(VLOOKUP(A1562,'Pivot price tier by size'!$D$8:$M$2512,10,0),"")</f>
        <v xml:space="preserve"> </v>
      </c>
      <c r="AA1562" s="3" t="str">
        <f>IFERROR(VLOOKUP(A1562,'Pivot category'!$B$8:$I$2236,8,0),"")</f>
        <v>X</v>
      </c>
      <c r="AB1562" s="3" t="str">
        <f>IF(P1562&lt;$AC$1,"Bottom 5%","")</f>
        <v>Bottom 5%</v>
      </c>
      <c r="AC1562"/>
      <c r="AD1562" t="s">
        <v>11018</v>
      </c>
      <c r="AE1562" t="s">
        <v>16551</v>
      </c>
    </row>
    <row r="1563" spans="1:31" x14ac:dyDescent="0.25">
      <c r="A1563" t="s">
        <v>13091</v>
      </c>
      <c r="B1563" t="s">
        <v>13092</v>
      </c>
      <c r="C1563" s="3" t="s">
        <v>32</v>
      </c>
      <c r="D1563" s="3" t="s">
        <v>13126</v>
      </c>
      <c r="E1563" s="3" t="s">
        <v>5053</v>
      </c>
      <c r="F1563" s="3">
        <v>10000</v>
      </c>
      <c r="G1563" s="34">
        <v>49.99</v>
      </c>
      <c r="H1563" s="3" t="s">
        <v>12</v>
      </c>
      <c r="I1563" s="3" t="s">
        <v>23</v>
      </c>
      <c r="J1563" s="3" t="s">
        <v>8102</v>
      </c>
      <c r="K1563" s="3" t="s">
        <v>8103</v>
      </c>
      <c r="L1563" s="3" t="s">
        <v>68</v>
      </c>
      <c r="M1563" s="26">
        <v>45474</v>
      </c>
      <c r="N1563"/>
      <c r="O1563" s="3">
        <v>42</v>
      </c>
      <c r="P1563" s="55">
        <v>31043.39</v>
      </c>
      <c r="Q1563" s="55">
        <v>37642.11</v>
      </c>
      <c r="R1563" s="55">
        <v>-6598.72</v>
      </c>
      <c r="S1563" s="57">
        <v>-0.18</v>
      </c>
      <c r="T1563" s="55">
        <v>739.12833333333333</v>
      </c>
      <c r="U1563" s="55">
        <v>17226.38</v>
      </c>
      <c r="V1563" s="55">
        <v>19985.689999999999</v>
      </c>
      <c r="W1563" s="55">
        <v>-2759.31</v>
      </c>
      <c r="X1563" s="57">
        <v>-0.14000000000000001</v>
      </c>
      <c r="Y1563" s="3" t="str">
        <f>IFERROR(VLOOKUP(A1563,'Pivot price tier'!$C$8:$L$2290,10,0),"")</f>
        <v xml:space="preserve"> </v>
      </c>
      <c r="Z1563" s="3" t="str">
        <f>IFERROR(VLOOKUP(A1563,'Pivot price tier by size'!$D$8:$M$2512,10,0),"")</f>
        <v xml:space="preserve"> </v>
      </c>
      <c r="AA1563" s="3" t="str">
        <f>IFERROR(VLOOKUP(A1563,'Pivot category'!$B$8:$I$2236,8,0),"")</f>
        <v>X</v>
      </c>
      <c r="AB1563" s="3" t="str">
        <f>IF(P1563&lt;$AC$1,"Bottom 5%","")</f>
        <v>Bottom 5%</v>
      </c>
      <c r="AC1563"/>
      <c r="AD1563" t="s">
        <v>16514</v>
      </c>
      <c r="AE1563" t="s">
        <v>13851</v>
      </c>
    </row>
    <row r="1564" spans="1:31" hidden="1" x14ac:dyDescent="0.25">
      <c r="A1564" t="s">
        <v>11504</v>
      </c>
      <c r="B1564" t="s">
        <v>11505</v>
      </c>
      <c r="C1564" s="3" t="s">
        <v>32</v>
      </c>
      <c r="D1564" s="3" t="s">
        <v>11299</v>
      </c>
      <c r="E1564" s="3">
        <v>0</v>
      </c>
      <c r="F1564" s="3">
        <v>70000</v>
      </c>
      <c r="G1564" s="34">
        <v>13.79</v>
      </c>
      <c r="H1564" s="3" t="s">
        <v>8184</v>
      </c>
      <c r="I1564" s="3" t="s">
        <v>12122</v>
      </c>
      <c r="J1564" s="3" t="s">
        <v>8107</v>
      </c>
      <c r="K1564" s="3" t="s">
        <v>8103</v>
      </c>
      <c r="L1564" s="3" t="s">
        <v>8106</v>
      </c>
      <c r="M1564" s="26" t="s">
        <v>16689</v>
      </c>
      <c r="N1564"/>
      <c r="O1564" s="3">
        <v>16</v>
      </c>
      <c r="P1564" s="55">
        <v>937.72</v>
      </c>
      <c r="Q1564" s="55">
        <v>2622.91</v>
      </c>
      <c r="R1564" s="55">
        <v>-1685.19</v>
      </c>
      <c r="S1564" s="57">
        <v>-0.64</v>
      </c>
      <c r="T1564" s="55">
        <v>58.607500000000002</v>
      </c>
      <c r="U1564" s="55">
        <v>82.74</v>
      </c>
      <c r="V1564" s="55">
        <v>183.92</v>
      </c>
      <c r="W1564" s="55">
        <v>-101.18</v>
      </c>
      <c r="X1564" s="57">
        <v>-0.55000000000000004</v>
      </c>
      <c r="Y1564" s="3" t="str">
        <f>IFERROR(VLOOKUP(A1564,'Pivot price tier'!$C$8:$L$2290,10,0),"")</f>
        <v/>
      </c>
      <c r="Z1564" s="3" t="str">
        <f>IFERROR(VLOOKUP(A1564,'Pivot price tier by size'!$D$8:$M$2512,10,0),"")</f>
        <v/>
      </c>
      <c r="AA1564" s="3" t="str">
        <f>IFERROR(VLOOKUP(A1564,'Pivot category'!$B$8:$I$2236,8,0),"")</f>
        <v/>
      </c>
      <c r="AB1564" s="3" t="str">
        <f>IF(P1564&lt;$AC$1,"Bottom 5%","")</f>
        <v>Bottom 5%</v>
      </c>
      <c r="AC1564"/>
      <c r="AD1564" t="s">
        <v>16512</v>
      </c>
      <c r="AE1564" t="s">
        <v>13856</v>
      </c>
    </row>
    <row r="1565" spans="1:31" hidden="1" x14ac:dyDescent="0.25">
      <c r="A1565" t="s">
        <v>11506</v>
      </c>
      <c r="B1565" t="s">
        <v>11507</v>
      </c>
      <c r="C1565" s="3" t="s">
        <v>32</v>
      </c>
      <c r="D1565" s="3" t="s">
        <v>11298</v>
      </c>
      <c r="E1565" s="3">
        <v>0</v>
      </c>
      <c r="F1565" s="3">
        <v>70000</v>
      </c>
      <c r="G1565" s="34">
        <v>13.79</v>
      </c>
      <c r="H1565" s="3" t="s">
        <v>8184</v>
      </c>
      <c r="I1565" s="3" t="s">
        <v>12122</v>
      </c>
      <c r="J1565" s="3" t="s">
        <v>8107</v>
      </c>
      <c r="K1565" s="3" t="s">
        <v>8103</v>
      </c>
      <c r="L1565" s="3" t="s">
        <v>8106</v>
      </c>
      <c r="M1565" s="26" t="s">
        <v>16689</v>
      </c>
      <c r="N1565"/>
      <c r="O1565" s="3">
        <v>10</v>
      </c>
      <c r="P1565" s="55">
        <v>910.14</v>
      </c>
      <c r="Q1565" s="55">
        <v>2632.11</v>
      </c>
      <c r="R1565" s="55">
        <v>-1721.97</v>
      </c>
      <c r="S1565" s="57">
        <v>-0.65</v>
      </c>
      <c r="T1565" s="55">
        <v>91.013999999999996</v>
      </c>
      <c r="U1565" s="55">
        <v>0</v>
      </c>
      <c r="V1565" s="55">
        <v>229.9</v>
      </c>
      <c r="W1565" s="55">
        <v>-229.9</v>
      </c>
      <c r="X1565" s="57">
        <v>-1</v>
      </c>
      <c r="Y1565" s="3" t="str">
        <f>IFERROR(VLOOKUP(A1565,'Pivot price tier'!$C$8:$L$2290,10,0),"")</f>
        <v/>
      </c>
      <c r="Z1565" s="3" t="str">
        <f>IFERROR(VLOOKUP(A1565,'Pivot price tier by size'!$D$8:$M$2512,10,0),"")</f>
        <v/>
      </c>
      <c r="AA1565" s="3" t="str">
        <f>IFERROR(VLOOKUP(A1565,'Pivot category'!$B$8:$I$2236,8,0),"")</f>
        <v/>
      </c>
      <c r="AB1565" s="3" t="str">
        <f>IF(P1565&lt;$AC$1,"Bottom 5%","")</f>
        <v>Bottom 5%</v>
      </c>
      <c r="AC1565"/>
      <c r="AD1565" t="s">
        <v>16512</v>
      </c>
      <c r="AE1565" t="s">
        <v>13856</v>
      </c>
    </row>
    <row r="1566" spans="1:31" hidden="1" x14ac:dyDescent="0.25">
      <c r="A1566" t="s">
        <v>11508</v>
      </c>
      <c r="B1566" t="s">
        <v>11509</v>
      </c>
      <c r="C1566" s="3" t="s">
        <v>32</v>
      </c>
      <c r="D1566" s="3" t="s">
        <v>11297</v>
      </c>
      <c r="E1566" s="3">
        <v>0</v>
      </c>
      <c r="F1566" s="3">
        <v>70000</v>
      </c>
      <c r="G1566" s="34">
        <v>13.79</v>
      </c>
      <c r="H1566" s="3" t="s">
        <v>8184</v>
      </c>
      <c r="I1566" s="3" t="s">
        <v>12122</v>
      </c>
      <c r="J1566" s="3" t="s">
        <v>8107</v>
      </c>
      <c r="K1566" s="3" t="s">
        <v>8103</v>
      </c>
      <c r="L1566" s="3" t="s">
        <v>8106</v>
      </c>
      <c r="M1566" s="26" t="s">
        <v>16689</v>
      </c>
      <c r="N1566"/>
      <c r="O1566" s="3">
        <v>6</v>
      </c>
      <c r="P1566" s="55">
        <v>1075.6199999999999</v>
      </c>
      <c r="Q1566" s="55">
        <v>4369.9399999999996</v>
      </c>
      <c r="R1566" s="55">
        <v>-3294.32</v>
      </c>
      <c r="S1566" s="57">
        <v>-0.75</v>
      </c>
      <c r="T1566" s="55">
        <v>179.26999999999998</v>
      </c>
      <c r="U1566" s="55">
        <v>27.58</v>
      </c>
      <c r="V1566" s="55">
        <v>160.93</v>
      </c>
      <c r="W1566" s="55">
        <v>-133.35</v>
      </c>
      <c r="X1566" s="57">
        <v>-0.83</v>
      </c>
      <c r="Y1566" s="3" t="str">
        <f>IFERROR(VLOOKUP(A1566,'Pivot price tier'!$C$8:$L$2290,10,0),"")</f>
        <v/>
      </c>
      <c r="Z1566" s="3" t="str">
        <f>IFERROR(VLOOKUP(A1566,'Pivot price tier by size'!$D$8:$M$2512,10,0),"")</f>
        <v/>
      </c>
      <c r="AA1566" s="3" t="str">
        <f>IFERROR(VLOOKUP(A1566,'Pivot category'!$B$8:$I$2236,8,0),"")</f>
        <v/>
      </c>
      <c r="AB1566" s="3" t="str">
        <f>IF(P1566&lt;$AC$1,"Bottom 5%","")</f>
        <v>Bottom 5%</v>
      </c>
      <c r="AC1566"/>
      <c r="AD1566" t="s">
        <v>16512</v>
      </c>
      <c r="AE1566" t="s">
        <v>13856</v>
      </c>
    </row>
    <row r="1567" spans="1:31" x14ac:dyDescent="0.25">
      <c r="A1567" t="s">
        <v>11008</v>
      </c>
      <c r="B1567" t="s">
        <v>8576</v>
      </c>
      <c r="C1567" s="3" t="s">
        <v>32</v>
      </c>
      <c r="D1567" s="3" t="s">
        <v>8298</v>
      </c>
      <c r="E1567" s="3" t="s">
        <v>5053</v>
      </c>
      <c r="F1567" s="3">
        <v>10000</v>
      </c>
      <c r="G1567" s="34">
        <v>51.99</v>
      </c>
      <c r="H1567" s="3" t="s">
        <v>12</v>
      </c>
      <c r="I1567" s="3" t="s">
        <v>15</v>
      </c>
      <c r="J1567" s="3" t="s">
        <v>8102</v>
      </c>
      <c r="K1567" s="3" t="s">
        <v>8103</v>
      </c>
      <c r="L1567" s="3" t="s">
        <v>68</v>
      </c>
      <c r="M1567" s="26" t="s">
        <v>16689</v>
      </c>
      <c r="N1567"/>
      <c r="O1567" s="3">
        <v>28</v>
      </c>
      <c r="P1567" s="55">
        <v>16653.59</v>
      </c>
      <c r="Q1567" s="55">
        <v>15589.87</v>
      </c>
      <c r="R1567" s="55">
        <v>1063.72</v>
      </c>
      <c r="S1567" s="57">
        <v>7.0000000000000007E-2</v>
      </c>
      <c r="T1567" s="55">
        <v>594.77107142857142</v>
      </c>
      <c r="U1567" s="55">
        <v>6836.61</v>
      </c>
      <c r="V1567" s="55">
        <v>5138.97</v>
      </c>
      <c r="W1567" s="55">
        <v>1697.64</v>
      </c>
      <c r="X1567" s="57">
        <v>0.33</v>
      </c>
      <c r="Y1567" s="3" t="str">
        <f>IFERROR(VLOOKUP(A1567,'Pivot price tier'!$C$8:$L$2290,10,0),"")</f>
        <v xml:space="preserve"> </v>
      </c>
      <c r="Z1567" s="3" t="str">
        <f>IFERROR(VLOOKUP(A1567,'Pivot price tier by size'!$D$8:$M$2512,10,0),"")</f>
        <v xml:space="preserve"> </v>
      </c>
      <c r="AA1567" s="3" t="str">
        <f>IFERROR(VLOOKUP(A1567,'Pivot category'!$B$8:$I$2236,8,0),"")</f>
        <v>X</v>
      </c>
      <c r="AB1567" s="3" t="str">
        <f>IF(P1567&lt;$AC$1,"Bottom 5%","")</f>
        <v>Bottom 5%</v>
      </c>
      <c r="AC1567"/>
      <c r="AD1567" t="s">
        <v>16514</v>
      </c>
      <c r="AE1567" t="s">
        <v>13881</v>
      </c>
    </row>
    <row r="1568" spans="1:31" x14ac:dyDescent="0.25">
      <c r="A1568" t="s">
        <v>6255</v>
      </c>
      <c r="B1568" t="s">
        <v>6254</v>
      </c>
      <c r="C1568" s="3" t="s">
        <v>32</v>
      </c>
      <c r="D1568" s="3" t="s">
        <v>7896</v>
      </c>
      <c r="E1568" s="3" t="s">
        <v>5053</v>
      </c>
      <c r="F1568" s="3">
        <v>10000</v>
      </c>
      <c r="G1568" s="34">
        <v>41.99</v>
      </c>
      <c r="H1568" s="3" t="s">
        <v>12</v>
      </c>
      <c r="I1568" s="3" t="s">
        <v>23</v>
      </c>
      <c r="J1568" s="3" t="s">
        <v>8102</v>
      </c>
      <c r="K1568" s="3" t="s">
        <v>8103</v>
      </c>
      <c r="L1568" s="3" t="s">
        <v>68</v>
      </c>
      <c r="M1568" s="26" t="s">
        <v>16689</v>
      </c>
      <c r="N1568"/>
      <c r="O1568" s="3">
        <v>42</v>
      </c>
      <c r="P1568" s="55">
        <v>28939.79</v>
      </c>
      <c r="Q1568" s="55">
        <v>36572.870000000003</v>
      </c>
      <c r="R1568" s="55">
        <v>-7633.08</v>
      </c>
      <c r="S1568" s="57">
        <v>-0.21</v>
      </c>
      <c r="T1568" s="55">
        <v>689.04261904761904</v>
      </c>
      <c r="U1568" s="55">
        <v>21240.79</v>
      </c>
      <c r="V1568" s="55">
        <v>24273.06</v>
      </c>
      <c r="W1568" s="55">
        <v>-3032.27</v>
      </c>
      <c r="X1568" s="57">
        <v>-0.12</v>
      </c>
      <c r="Y1568" s="3" t="str">
        <f>IFERROR(VLOOKUP(A1568,'Pivot price tier'!$C$8:$L$2290,10,0),"")</f>
        <v xml:space="preserve"> </v>
      </c>
      <c r="Z1568" s="3" t="str">
        <f>IFERROR(VLOOKUP(A1568,'Pivot price tier by size'!$D$8:$M$2512,10,0),"")</f>
        <v xml:space="preserve"> </v>
      </c>
      <c r="AA1568" s="3" t="str">
        <f>IFERROR(VLOOKUP(A1568,'Pivot category'!$B$8:$I$2236,8,0),"")</f>
        <v>X</v>
      </c>
      <c r="AB1568" s="3" t="str">
        <f>IF(P1568&lt;$AC$1,"Bottom 5%","")</f>
        <v>Bottom 5%</v>
      </c>
      <c r="AC1568"/>
      <c r="AD1568" t="s">
        <v>16510</v>
      </c>
      <c r="AE1568" t="s">
        <v>13892</v>
      </c>
    </row>
    <row r="1569" spans="1:31" hidden="1" x14ac:dyDescent="0.25">
      <c r="A1569" t="s">
        <v>6404</v>
      </c>
      <c r="B1569" t="s">
        <v>775</v>
      </c>
      <c r="C1569" s="3" t="s">
        <v>32</v>
      </c>
      <c r="D1569" s="3" t="s">
        <v>3043</v>
      </c>
      <c r="E1569" s="3" t="s">
        <v>5053</v>
      </c>
      <c r="F1569" s="3">
        <v>7000</v>
      </c>
      <c r="G1569" s="34">
        <v>84.99</v>
      </c>
      <c r="H1569" s="3" t="s">
        <v>12</v>
      </c>
      <c r="I1569" s="3" t="s">
        <v>15</v>
      </c>
      <c r="J1569" s="3" t="s">
        <v>8110</v>
      </c>
      <c r="K1569" s="3" t="s">
        <v>8103</v>
      </c>
      <c r="L1569" s="3" t="s">
        <v>68</v>
      </c>
      <c r="M1569" s="26" t="s">
        <v>16689</v>
      </c>
      <c r="N1569"/>
      <c r="O1569" s="3" t="s">
        <v>78</v>
      </c>
      <c r="P1569" s="55">
        <v>169.98</v>
      </c>
      <c r="Q1569" s="55">
        <v>54457.97</v>
      </c>
      <c r="R1569" s="55">
        <v>-54287.99</v>
      </c>
      <c r="S1569" s="57">
        <v>-1</v>
      </c>
      <c r="T1569" s="55" t="s">
        <v>78</v>
      </c>
      <c r="U1569" s="55">
        <v>0</v>
      </c>
      <c r="V1569" s="55">
        <v>13888.18</v>
      </c>
      <c r="W1569" s="55">
        <v>-13888.18</v>
      </c>
      <c r="X1569" s="57">
        <v>-1</v>
      </c>
      <c r="Y1569" s="3" t="str">
        <f>IFERROR(VLOOKUP(A1569,'Pivot price tier'!$C$8:$L$2290,10,0),"")</f>
        <v>X</v>
      </c>
      <c r="Z1569" s="3" t="str">
        <f>IFERROR(VLOOKUP(A1569,'Pivot price tier by size'!$D$8:$M$2512,10,0),"")</f>
        <v>X</v>
      </c>
      <c r="AA1569" s="3" t="str">
        <f>IFERROR(VLOOKUP(A1569,'Pivot category'!$B$8:$I$2236,8,0),"")</f>
        <v>X</v>
      </c>
      <c r="AB1569" s="3" t="str">
        <f>IF(P1569&lt;$AC$1,"Bottom 5%","")</f>
        <v>Bottom 5%</v>
      </c>
      <c r="AC1569"/>
      <c r="AD1569" t="s">
        <v>11021</v>
      </c>
      <c r="AE1569" t="s">
        <v>16555</v>
      </c>
    </row>
    <row r="1570" spans="1:31" hidden="1" x14ac:dyDescent="0.25">
      <c r="A1570" t="s">
        <v>5884</v>
      </c>
      <c r="B1570" t="s">
        <v>770</v>
      </c>
      <c r="C1570" s="3" t="s">
        <v>32</v>
      </c>
      <c r="D1570" s="3" t="s">
        <v>3037</v>
      </c>
      <c r="E1570" s="3" t="s">
        <v>5053</v>
      </c>
      <c r="F1570" s="3">
        <v>1000</v>
      </c>
      <c r="G1570" s="34">
        <v>114.99</v>
      </c>
      <c r="H1570" s="3" t="s">
        <v>12</v>
      </c>
      <c r="I1570" s="3" t="s">
        <v>74</v>
      </c>
      <c r="J1570" s="3" t="s">
        <v>15165</v>
      </c>
      <c r="K1570" s="3" t="s">
        <v>8103</v>
      </c>
      <c r="L1570" s="3" t="s">
        <v>68</v>
      </c>
      <c r="M1570" s="26" t="s">
        <v>16689</v>
      </c>
      <c r="N1570"/>
      <c r="O1570" s="3" t="s">
        <v>78</v>
      </c>
      <c r="P1570" s="55">
        <v>13198.68</v>
      </c>
      <c r="Q1570" s="55">
        <v>94469.72</v>
      </c>
      <c r="R1570" s="55">
        <v>-81271.039999999994</v>
      </c>
      <c r="S1570" s="57">
        <v>-0.86</v>
      </c>
      <c r="T1570" s="55" t="s">
        <v>78</v>
      </c>
      <c r="U1570" s="55">
        <v>23397.66</v>
      </c>
      <c r="V1570" s="55">
        <v>16628.189999999999</v>
      </c>
      <c r="W1570" s="55">
        <v>6769.47</v>
      </c>
      <c r="X1570" s="57">
        <v>0.41</v>
      </c>
      <c r="Y1570" s="3" t="str">
        <f>IFERROR(VLOOKUP(A1570,'Pivot price tier'!$C$8:$L$2290,10,0),"")</f>
        <v>X</v>
      </c>
      <c r="Z1570" s="3" t="str">
        <f>IFERROR(VLOOKUP(A1570,'Pivot price tier by size'!$D$8:$M$2512,10,0),"")</f>
        <v>X</v>
      </c>
      <c r="AA1570" s="3" t="str">
        <f>IFERROR(VLOOKUP(A1570,'Pivot category'!$B$8:$I$2236,8,0),"")</f>
        <v>X</v>
      </c>
      <c r="AB1570" s="3" t="str">
        <f>IF(P1570&lt;$AC$1,"Bottom 5%","")</f>
        <v>Bottom 5%</v>
      </c>
      <c r="AC1570"/>
      <c r="AD1570" t="s">
        <v>11021</v>
      </c>
      <c r="AE1570" t="s">
        <v>16555</v>
      </c>
    </row>
    <row r="1571" spans="1:31" hidden="1" x14ac:dyDescent="0.25">
      <c r="A1571" t="s">
        <v>6532</v>
      </c>
      <c r="B1571" t="s">
        <v>771</v>
      </c>
      <c r="C1571" s="3" t="s">
        <v>32</v>
      </c>
      <c r="D1571" s="3" t="s">
        <v>3038</v>
      </c>
      <c r="E1571" s="3">
        <v>0</v>
      </c>
      <c r="F1571" s="3">
        <v>8000</v>
      </c>
      <c r="G1571" s="34">
        <v>17.989999999999998</v>
      </c>
      <c r="H1571" s="3" t="s">
        <v>25</v>
      </c>
      <c r="I1571" s="3" t="s">
        <v>19</v>
      </c>
      <c r="J1571" s="3" t="s">
        <v>8107</v>
      </c>
      <c r="K1571" s="3" t="s">
        <v>8124</v>
      </c>
      <c r="L1571" s="3" t="s">
        <v>8106</v>
      </c>
      <c r="M1571" s="26" t="s">
        <v>16689</v>
      </c>
      <c r="N1571"/>
      <c r="O1571" s="3">
        <v>1</v>
      </c>
      <c r="P1571" s="55">
        <v>287.83999999999997</v>
      </c>
      <c r="Q1571" s="55">
        <v>125.95</v>
      </c>
      <c r="R1571" s="55">
        <v>161.88999999999999</v>
      </c>
      <c r="S1571" s="57">
        <v>1.29</v>
      </c>
      <c r="T1571" s="55">
        <v>287.83999999999997</v>
      </c>
      <c r="U1571" s="55" t="s">
        <v>78</v>
      </c>
      <c r="V1571" s="55" t="s">
        <v>78</v>
      </c>
      <c r="W1571" s="55" t="s">
        <v>78</v>
      </c>
      <c r="X1571" s="57" t="s">
        <v>78</v>
      </c>
      <c r="Y1571" s="3" t="str">
        <f>IFERROR(VLOOKUP(A1571,'Pivot price tier'!$C$8:$L$2290,10,0),"")</f>
        <v/>
      </c>
      <c r="Z1571" s="3" t="str">
        <f>IFERROR(VLOOKUP(A1571,'Pivot price tier by size'!$D$8:$M$2512,10,0),"")</f>
        <v/>
      </c>
      <c r="AA1571" s="3" t="str">
        <f>IFERROR(VLOOKUP(A1571,'Pivot category'!$B$8:$I$2236,8,0),"")</f>
        <v/>
      </c>
      <c r="AB1571" s="3" t="str">
        <f>IF(P1571&lt;$AC$1,"Bottom 5%","")</f>
        <v>Bottom 5%</v>
      </c>
      <c r="AC1571"/>
      <c r="AD1571" t="s">
        <v>11021</v>
      </c>
      <c r="AE1571" t="s">
        <v>16625</v>
      </c>
    </row>
    <row r="1572" spans="1:31" hidden="1" x14ac:dyDescent="0.25">
      <c r="A1572" t="s">
        <v>6341</v>
      </c>
      <c r="B1572" t="s">
        <v>6340</v>
      </c>
      <c r="C1572" s="3" t="s">
        <v>32</v>
      </c>
      <c r="D1572" s="3" t="s">
        <v>7904</v>
      </c>
      <c r="E1572" s="3" t="s">
        <v>5053</v>
      </c>
      <c r="F1572" s="3">
        <v>7000</v>
      </c>
      <c r="G1572" s="34">
        <v>17.989999999999998</v>
      </c>
      <c r="H1572" s="3" t="s">
        <v>12</v>
      </c>
      <c r="I1572" s="3" t="s">
        <v>21</v>
      </c>
      <c r="J1572" s="3" t="s">
        <v>8107</v>
      </c>
      <c r="K1572" s="3" t="s">
        <v>8103</v>
      </c>
      <c r="L1572" s="3" t="s">
        <v>8106</v>
      </c>
      <c r="M1572" s="26" t="s">
        <v>16689</v>
      </c>
      <c r="N1572"/>
      <c r="O1572" s="3">
        <v>2</v>
      </c>
      <c r="P1572" s="55">
        <v>9278.2199999999993</v>
      </c>
      <c r="Q1572" s="55">
        <v>18314.57</v>
      </c>
      <c r="R1572" s="55">
        <v>-9036.35</v>
      </c>
      <c r="S1572" s="57">
        <v>-0.49</v>
      </c>
      <c r="T1572" s="55">
        <v>4639.1099999999997</v>
      </c>
      <c r="U1572" s="55">
        <v>3442.69</v>
      </c>
      <c r="V1572" s="55">
        <v>6228.81</v>
      </c>
      <c r="W1572" s="55">
        <v>-2786.12</v>
      </c>
      <c r="X1572" s="57">
        <v>-0.45</v>
      </c>
      <c r="Y1572" s="3" t="str">
        <f>IFERROR(VLOOKUP(A1572,'Pivot price tier'!$C$8:$L$2290,10,0),"")</f>
        <v/>
      </c>
      <c r="Z1572" s="3" t="str">
        <f>IFERROR(VLOOKUP(A1572,'Pivot price tier by size'!$D$8:$M$2512,10,0),"")</f>
        <v/>
      </c>
      <c r="AA1572" s="3" t="str">
        <f>IFERROR(VLOOKUP(A1572,'Pivot category'!$B$8:$I$2236,8,0),"")</f>
        <v/>
      </c>
      <c r="AB1572" s="3" t="str">
        <f>IF(P1572&lt;$AC$1,"Bottom 5%","")</f>
        <v>Bottom 5%</v>
      </c>
      <c r="AC1572"/>
      <c r="AD1572" t="s">
        <v>16512</v>
      </c>
      <c r="AE1572" t="s">
        <v>13883</v>
      </c>
    </row>
    <row r="1573" spans="1:31" hidden="1" x14ac:dyDescent="0.25">
      <c r="A1573" t="s">
        <v>9527</v>
      </c>
      <c r="B1573" t="s">
        <v>9528</v>
      </c>
      <c r="C1573" s="3" t="s">
        <v>32</v>
      </c>
      <c r="D1573" s="3" t="s">
        <v>9413</v>
      </c>
      <c r="E1573" s="3" t="s">
        <v>5101</v>
      </c>
      <c r="F1573" s="3">
        <v>7000</v>
      </c>
      <c r="G1573" s="34">
        <v>17.989999999999998</v>
      </c>
      <c r="H1573" s="3" t="s">
        <v>12</v>
      </c>
      <c r="I1573" s="3" t="s">
        <v>19</v>
      </c>
      <c r="J1573" s="3" t="s">
        <v>8107</v>
      </c>
      <c r="K1573" s="3" t="s">
        <v>8103</v>
      </c>
      <c r="L1573" s="3" t="s">
        <v>8106</v>
      </c>
      <c r="M1573" s="26" t="s">
        <v>16689</v>
      </c>
      <c r="N1573"/>
      <c r="O1573" s="3">
        <v>3</v>
      </c>
      <c r="P1573" s="55">
        <v>719.6</v>
      </c>
      <c r="Q1573" s="55">
        <v>1151.3599999999999</v>
      </c>
      <c r="R1573" s="55">
        <v>-431.76</v>
      </c>
      <c r="S1573" s="57">
        <v>-0.37</v>
      </c>
      <c r="T1573" s="55">
        <v>239.86666666666667</v>
      </c>
      <c r="U1573" s="55">
        <v>107.94</v>
      </c>
      <c r="V1573" s="55">
        <v>107.94</v>
      </c>
      <c r="W1573" s="55">
        <v>0</v>
      </c>
      <c r="X1573" s="57">
        <v>0</v>
      </c>
      <c r="Y1573" s="3" t="str">
        <f>IFERROR(VLOOKUP(A1573,'Pivot price tier'!$C$8:$L$2290,10,0),"")</f>
        <v/>
      </c>
      <c r="Z1573" s="3" t="str">
        <f>IFERROR(VLOOKUP(A1573,'Pivot price tier by size'!$D$8:$M$2512,10,0),"")</f>
        <v/>
      </c>
      <c r="AA1573" s="3" t="str">
        <f>IFERROR(VLOOKUP(A1573,'Pivot category'!$B$8:$I$2236,8,0),"")</f>
        <v/>
      </c>
      <c r="AB1573" s="3" t="str">
        <f>IF(P1573&lt;$AC$1,"Bottom 5%","")</f>
        <v>Bottom 5%</v>
      </c>
      <c r="AC1573"/>
      <c r="AD1573" t="s">
        <v>16512</v>
      </c>
      <c r="AE1573" t="s">
        <v>13883</v>
      </c>
    </row>
    <row r="1574" spans="1:31" hidden="1" x14ac:dyDescent="0.25">
      <c r="A1574" t="s">
        <v>11161</v>
      </c>
      <c r="B1574" t="s">
        <v>11162</v>
      </c>
      <c r="C1574" s="3" t="s">
        <v>32</v>
      </c>
      <c r="D1574" s="3" t="s">
        <v>10774</v>
      </c>
      <c r="E1574" s="3" t="s">
        <v>5053</v>
      </c>
      <c r="F1574" s="3">
        <v>10000</v>
      </c>
      <c r="G1574" s="34">
        <v>41.99</v>
      </c>
      <c r="H1574" s="3" t="s">
        <v>12</v>
      </c>
      <c r="I1574" s="3" t="s">
        <v>23</v>
      </c>
      <c r="J1574" s="3" t="s">
        <v>8112</v>
      </c>
      <c r="K1574" s="3" t="s">
        <v>8111</v>
      </c>
      <c r="L1574" s="3" t="s">
        <v>8106</v>
      </c>
      <c r="M1574" s="26" t="s">
        <v>16689</v>
      </c>
      <c r="N1574"/>
      <c r="O1574" s="3">
        <v>2</v>
      </c>
      <c r="P1574" s="55">
        <v>1301.69</v>
      </c>
      <c r="Q1574" s="55">
        <v>1539.74</v>
      </c>
      <c r="R1574" s="55">
        <v>-238.05</v>
      </c>
      <c r="S1574" s="57">
        <v>-0.15</v>
      </c>
      <c r="T1574" s="55">
        <v>650.84500000000003</v>
      </c>
      <c r="U1574" s="55">
        <v>0</v>
      </c>
      <c r="V1574" s="55">
        <v>251.94</v>
      </c>
      <c r="W1574" s="55">
        <v>-251.94</v>
      </c>
      <c r="X1574" s="57">
        <v>-1</v>
      </c>
      <c r="Y1574" s="3" t="str">
        <f>IFERROR(VLOOKUP(A1574,'Pivot price tier'!$C$8:$L$2290,10,0),"")</f>
        <v/>
      </c>
      <c r="Z1574" s="3" t="str">
        <f>IFERROR(VLOOKUP(A1574,'Pivot price tier by size'!$D$8:$M$2512,10,0),"")</f>
        <v/>
      </c>
      <c r="AA1574" s="3" t="str">
        <f>IFERROR(VLOOKUP(A1574,'Pivot category'!$B$8:$I$2236,8,0),"")</f>
        <v/>
      </c>
      <c r="AB1574" s="3" t="str">
        <f>IF(P1574&lt;$AC$1,"Bottom 5%","")</f>
        <v>Bottom 5%</v>
      </c>
      <c r="AC1574"/>
      <c r="AD1574" t="s">
        <v>16512</v>
      </c>
      <c r="AE1574" t="s">
        <v>13853</v>
      </c>
    </row>
    <row r="1575" spans="1:31" hidden="1" x14ac:dyDescent="0.25">
      <c r="A1575" t="s">
        <v>11163</v>
      </c>
      <c r="B1575" t="s">
        <v>11164</v>
      </c>
      <c r="C1575" s="3" t="s">
        <v>32</v>
      </c>
      <c r="D1575" s="3" t="s">
        <v>10773</v>
      </c>
      <c r="E1575" s="3" t="s">
        <v>5053</v>
      </c>
      <c r="F1575" s="3">
        <v>10000</v>
      </c>
      <c r="G1575" s="34">
        <v>35.99</v>
      </c>
      <c r="H1575" s="3" t="s">
        <v>12</v>
      </c>
      <c r="I1575" s="3" t="s">
        <v>15</v>
      </c>
      <c r="J1575" s="3" t="s">
        <v>8112</v>
      </c>
      <c r="K1575" s="3" t="s">
        <v>8111</v>
      </c>
      <c r="L1575" s="3" t="s">
        <v>8106</v>
      </c>
      <c r="M1575" s="26" t="s">
        <v>16689</v>
      </c>
      <c r="N1575"/>
      <c r="O1575" s="3">
        <v>3</v>
      </c>
      <c r="P1575" s="55">
        <v>503.9</v>
      </c>
      <c r="Q1575" s="55">
        <v>1559.74</v>
      </c>
      <c r="R1575" s="55">
        <v>-1055.8399999999999</v>
      </c>
      <c r="S1575" s="57">
        <v>-0.68</v>
      </c>
      <c r="T1575" s="55">
        <v>167.96666666666667</v>
      </c>
      <c r="U1575" s="55" t="s">
        <v>78</v>
      </c>
      <c r="V1575" s="55" t="s">
        <v>78</v>
      </c>
      <c r="W1575" s="55" t="s">
        <v>78</v>
      </c>
      <c r="X1575" s="57" t="s">
        <v>78</v>
      </c>
      <c r="Y1575" s="3" t="str">
        <f>IFERROR(VLOOKUP(A1575,'Pivot price tier'!$C$8:$L$2290,10,0),"")</f>
        <v/>
      </c>
      <c r="Z1575" s="3" t="str">
        <f>IFERROR(VLOOKUP(A1575,'Pivot price tier by size'!$D$8:$M$2512,10,0),"")</f>
        <v/>
      </c>
      <c r="AA1575" s="3" t="str">
        <f>IFERROR(VLOOKUP(A1575,'Pivot category'!$B$8:$I$2236,8,0),"")</f>
        <v/>
      </c>
      <c r="AB1575" s="3" t="str">
        <f>IF(P1575&lt;$AC$1,"Bottom 5%","")</f>
        <v>Bottom 5%</v>
      </c>
      <c r="AC1575"/>
      <c r="AD1575" t="s">
        <v>16512</v>
      </c>
      <c r="AE1575" t="s">
        <v>13853</v>
      </c>
    </row>
    <row r="1576" spans="1:31" x14ac:dyDescent="0.25">
      <c r="A1576" t="s">
        <v>8343</v>
      </c>
      <c r="B1576" t="s">
        <v>8342</v>
      </c>
      <c r="C1576" s="3" t="s">
        <v>32</v>
      </c>
      <c r="D1576" s="3" t="s">
        <v>8162</v>
      </c>
      <c r="E1576" s="3" t="s">
        <v>5053</v>
      </c>
      <c r="F1576" s="3">
        <v>10000</v>
      </c>
      <c r="G1576" s="34">
        <v>41.99</v>
      </c>
      <c r="H1576" s="3" t="s">
        <v>12</v>
      </c>
      <c r="I1576" s="3" t="s">
        <v>23</v>
      </c>
      <c r="J1576" s="3" t="s">
        <v>8102</v>
      </c>
      <c r="K1576" s="3" t="s">
        <v>8103</v>
      </c>
      <c r="L1576" s="3" t="s">
        <v>68</v>
      </c>
      <c r="M1576" s="26" t="s">
        <v>16689</v>
      </c>
      <c r="N1576"/>
      <c r="O1576" s="3">
        <v>44</v>
      </c>
      <c r="P1576" s="55">
        <v>30583.38</v>
      </c>
      <c r="Q1576" s="55">
        <v>29032.76</v>
      </c>
      <c r="R1576" s="55">
        <v>1550.62</v>
      </c>
      <c r="S1576" s="57">
        <v>0.05</v>
      </c>
      <c r="T1576" s="55">
        <v>695.07681818181823</v>
      </c>
      <c r="U1576" s="55">
        <v>32745.94</v>
      </c>
      <c r="V1576" s="55">
        <v>41062.769999999997</v>
      </c>
      <c r="W1576" s="55">
        <v>-8316.83</v>
      </c>
      <c r="X1576" s="57">
        <v>-0.2</v>
      </c>
      <c r="Y1576" s="3" t="str">
        <f>IFERROR(VLOOKUP(A1576,'Pivot price tier'!$C$8:$L$2290,10,0),"")</f>
        <v xml:space="preserve"> </v>
      </c>
      <c r="Z1576" s="3" t="str">
        <f>IFERROR(VLOOKUP(A1576,'Pivot price tier by size'!$D$8:$M$2512,10,0),"")</f>
        <v xml:space="preserve"> </v>
      </c>
      <c r="AA1576" s="3" t="str">
        <f>IFERROR(VLOOKUP(A1576,'Pivot category'!$B$8:$I$2236,8,0),"")</f>
        <v>X</v>
      </c>
      <c r="AB1576" s="3" t="str">
        <f>IF(P1576&lt;$AC$1,"Bottom 5%","")</f>
        <v>Bottom 5%</v>
      </c>
      <c r="AC1576"/>
      <c r="AD1576" t="s">
        <v>16510</v>
      </c>
      <c r="AE1576" t="s">
        <v>13892</v>
      </c>
    </row>
    <row r="1577" spans="1:31" x14ac:dyDescent="0.25">
      <c r="A1577" t="s">
        <v>6034</v>
      </c>
      <c r="B1577" t="s">
        <v>2252</v>
      </c>
      <c r="C1577" s="3" t="s">
        <v>32</v>
      </c>
      <c r="D1577" s="3" t="s">
        <v>4696</v>
      </c>
      <c r="E1577" s="3" t="s">
        <v>5053</v>
      </c>
      <c r="F1577" s="3">
        <v>10000</v>
      </c>
      <c r="G1577" s="34">
        <v>28.99</v>
      </c>
      <c r="H1577" s="3" t="s">
        <v>26</v>
      </c>
      <c r="I1577" s="3" t="s">
        <v>21</v>
      </c>
      <c r="J1577" s="3" t="s">
        <v>8102</v>
      </c>
      <c r="K1577" s="3" t="s">
        <v>8103</v>
      </c>
      <c r="L1577" s="3" t="s">
        <v>68</v>
      </c>
      <c r="M1577" s="26" t="s">
        <v>16689</v>
      </c>
      <c r="N1577"/>
      <c r="O1577" s="3">
        <v>6</v>
      </c>
      <c r="P1577" s="55">
        <v>2225.5100000000002</v>
      </c>
      <c r="Q1577" s="55">
        <v>7152.35</v>
      </c>
      <c r="R1577" s="55">
        <v>-4926.84</v>
      </c>
      <c r="S1577" s="57">
        <v>-0.69</v>
      </c>
      <c r="T1577" s="55">
        <v>370.91833333333335</v>
      </c>
      <c r="U1577" s="55">
        <v>12757.12</v>
      </c>
      <c r="V1577" s="55">
        <v>6531.58</v>
      </c>
      <c r="W1577" s="55">
        <v>6225.54</v>
      </c>
      <c r="X1577" s="57">
        <v>0.95</v>
      </c>
      <c r="Y1577" s="3" t="str">
        <f>IFERROR(VLOOKUP(A1577,'Pivot price tier'!$C$8:$L$2290,10,0),"")</f>
        <v xml:space="preserve"> </v>
      </c>
      <c r="Z1577" s="3" t="str">
        <f>IFERROR(VLOOKUP(A1577,'Pivot price tier by size'!$D$8:$M$2512,10,0),"")</f>
        <v xml:space="preserve"> </v>
      </c>
      <c r="AA1577" s="3" t="str">
        <f>IFERROR(VLOOKUP(A1577,'Pivot category'!$B$8:$I$2236,8,0),"")</f>
        <v>X</v>
      </c>
      <c r="AB1577" s="3" t="str">
        <f>IF(P1577&lt;$AC$1,"Bottom 5%","")</f>
        <v>Bottom 5%</v>
      </c>
      <c r="AC1577"/>
      <c r="AD1577" t="s">
        <v>16514</v>
      </c>
      <c r="AE1577" t="s">
        <v>13881</v>
      </c>
    </row>
    <row r="1578" spans="1:31" hidden="1" x14ac:dyDescent="0.25">
      <c r="A1578" t="s">
        <v>9352</v>
      </c>
      <c r="B1578" t="s">
        <v>774</v>
      </c>
      <c r="C1578" s="3" t="s">
        <v>32</v>
      </c>
      <c r="D1578" s="3" t="s">
        <v>3041</v>
      </c>
      <c r="E1578" s="3" t="s">
        <v>5054</v>
      </c>
      <c r="F1578" s="3">
        <v>1000</v>
      </c>
      <c r="G1578" s="34">
        <v>20.99</v>
      </c>
      <c r="H1578" s="3" t="s">
        <v>12402</v>
      </c>
      <c r="I1578" s="3" t="s">
        <v>19</v>
      </c>
      <c r="J1578" s="3" t="s">
        <v>8107</v>
      </c>
      <c r="K1578" s="3" t="s">
        <v>8109</v>
      </c>
      <c r="L1578" s="3" t="s">
        <v>8106</v>
      </c>
      <c r="M1578" s="26" t="s">
        <v>16689</v>
      </c>
      <c r="N1578"/>
      <c r="O1578" s="3">
        <v>1</v>
      </c>
      <c r="P1578" s="55">
        <v>860.59</v>
      </c>
      <c r="Q1578" s="55">
        <v>909.72</v>
      </c>
      <c r="R1578" s="55">
        <v>-49.13</v>
      </c>
      <c r="S1578" s="57">
        <v>-0.05</v>
      </c>
      <c r="T1578" s="55">
        <v>860.59</v>
      </c>
      <c r="U1578" s="55">
        <v>125.94</v>
      </c>
      <c r="V1578" s="55">
        <v>0</v>
      </c>
      <c r="W1578" s="55">
        <v>125.94</v>
      </c>
      <c r="X1578" s="57">
        <v>0</v>
      </c>
      <c r="Y1578" s="3" t="str">
        <f>IFERROR(VLOOKUP(A1578,'Pivot price tier'!$C$8:$L$2290,10,0),"")</f>
        <v/>
      </c>
      <c r="Z1578" s="3" t="str">
        <f>IFERROR(VLOOKUP(A1578,'Pivot price tier by size'!$D$8:$M$2512,10,0),"")</f>
        <v/>
      </c>
      <c r="AA1578" s="3" t="str">
        <f>IFERROR(VLOOKUP(A1578,'Pivot category'!$B$8:$I$2236,8,0),"")</f>
        <v/>
      </c>
      <c r="AB1578" s="3" t="str">
        <f>IF(P1578&lt;$AC$1,"Bottom 5%","")</f>
        <v>Bottom 5%</v>
      </c>
      <c r="AC1578"/>
      <c r="AD1578" t="s">
        <v>16514</v>
      </c>
      <c r="AE1578" t="s">
        <v>13858</v>
      </c>
    </row>
    <row r="1579" spans="1:31" hidden="1" x14ac:dyDescent="0.25">
      <c r="A1579" t="s">
        <v>14543</v>
      </c>
      <c r="B1579" t="s">
        <v>14544</v>
      </c>
      <c r="C1579" s="3" t="s">
        <v>32</v>
      </c>
      <c r="D1579" s="3" t="s">
        <v>3042</v>
      </c>
      <c r="E1579" s="3" t="s">
        <v>5054</v>
      </c>
      <c r="F1579" s="3">
        <v>1000</v>
      </c>
      <c r="G1579" s="34">
        <v>29.99</v>
      </c>
      <c r="H1579" s="3" t="s">
        <v>12402</v>
      </c>
      <c r="I1579" s="3" t="s">
        <v>19</v>
      </c>
      <c r="J1579" s="3" t="s">
        <v>8104</v>
      </c>
      <c r="K1579" s="3" t="s">
        <v>8103</v>
      </c>
      <c r="L1579" s="3" t="s">
        <v>8108</v>
      </c>
      <c r="M1579" s="26">
        <v>45778</v>
      </c>
      <c r="N1579"/>
      <c r="O1579" s="3" t="s">
        <v>78</v>
      </c>
      <c r="P1579" s="55"/>
      <c r="Q1579" s="55">
        <v>4229.1000000000004</v>
      </c>
      <c r="R1579" s="55">
        <v>-4229.1000000000004</v>
      </c>
      <c r="S1579" s="57">
        <v>-1</v>
      </c>
      <c r="T1579" s="55" t="s">
        <v>78</v>
      </c>
      <c r="U1579" s="55">
        <v>0</v>
      </c>
      <c r="V1579" s="55">
        <v>563.88</v>
      </c>
      <c r="W1579" s="55">
        <v>-563.88</v>
      </c>
      <c r="X1579" s="57">
        <v>-1</v>
      </c>
      <c r="Y1579" s="3" t="str">
        <f>IFERROR(VLOOKUP(A1579,'Pivot price tier'!$C$8:$L$2290,10,0),"")</f>
        <v/>
      </c>
      <c r="Z1579" s="3" t="str">
        <f>IFERROR(VLOOKUP(A1579,'Pivot price tier by size'!$D$8:$M$2512,10,0),"")</f>
        <v/>
      </c>
      <c r="AA1579" s="3" t="str">
        <f>IFERROR(VLOOKUP(A1579,'Pivot category'!$B$8:$I$2236,8,0),"")</f>
        <v/>
      </c>
      <c r="AB1579" s="3" t="str">
        <f>IF(P1579&lt;$AC$1,"Bottom 5%","")</f>
        <v>Bottom 5%</v>
      </c>
      <c r="AC1579"/>
      <c r="AD1579" t="s">
        <v>16514</v>
      </c>
      <c r="AE1579" t="s">
        <v>13858</v>
      </c>
    </row>
    <row r="1580" spans="1:31" hidden="1" x14ac:dyDescent="0.25">
      <c r="A1580" t="s">
        <v>13104</v>
      </c>
      <c r="B1580" t="s">
        <v>13436</v>
      </c>
      <c r="C1580" s="3" t="s">
        <v>32</v>
      </c>
      <c r="D1580" s="3" t="s">
        <v>12684</v>
      </c>
      <c r="E1580" s="3" t="s">
        <v>5054</v>
      </c>
      <c r="F1580" s="3">
        <v>70000</v>
      </c>
      <c r="G1580" s="34">
        <v>48.99</v>
      </c>
      <c r="H1580" s="3" t="s">
        <v>12402</v>
      </c>
      <c r="I1580" s="3" t="s">
        <v>23</v>
      </c>
      <c r="J1580" s="3" t="s">
        <v>8107</v>
      </c>
      <c r="K1580" s="3" t="s">
        <v>8103</v>
      </c>
      <c r="L1580" s="3" t="s">
        <v>68</v>
      </c>
      <c r="M1580" s="26">
        <v>45597</v>
      </c>
      <c r="N1580"/>
      <c r="O1580" s="3">
        <v>6</v>
      </c>
      <c r="P1580" s="55">
        <v>3009.36</v>
      </c>
      <c r="Q1580" s="55">
        <v>469.9</v>
      </c>
      <c r="R1580" s="55">
        <v>2539.46</v>
      </c>
      <c r="S1580" s="57">
        <v>5.4</v>
      </c>
      <c r="T1580" s="55">
        <v>501.56</v>
      </c>
      <c r="U1580" s="55">
        <v>234.95</v>
      </c>
      <c r="V1580" s="55">
        <v>0</v>
      </c>
      <c r="W1580" s="55">
        <v>234.95</v>
      </c>
      <c r="X1580" s="57">
        <v>0</v>
      </c>
      <c r="Y1580" s="3" t="str">
        <f>IFERROR(VLOOKUP(A1580,'Pivot price tier'!$C$8:$L$2290,10,0),"")</f>
        <v xml:space="preserve"> </v>
      </c>
      <c r="Z1580" s="3" t="str">
        <f>IFERROR(VLOOKUP(A1580,'Pivot price tier by size'!$D$8:$M$2512,10,0),"")</f>
        <v xml:space="preserve"> </v>
      </c>
      <c r="AA1580" s="3" t="str">
        <f>IFERROR(VLOOKUP(A1580,'Pivot category'!$B$8:$I$2236,8,0),"")</f>
        <v>X</v>
      </c>
      <c r="AB1580" s="3" t="str">
        <f>IF(P1580&lt;$AC$1,"Bottom 5%","")</f>
        <v>Bottom 5%</v>
      </c>
      <c r="AC1580"/>
      <c r="AD1580" t="s">
        <v>16514</v>
      </c>
      <c r="AE1580" t="s">
        <v>13858</v>
      </c>
    </row>
    <row r="1581" spans="1:31" hidden="1" x14ac:dyDescent="0.25">
      <c r="A1581" t="s">
        <v>13105</v>
      </c>
      <c r="B1581" t="s">
        <v>13437</v>
      </c>
      <c r="C1581" s="3" t="s">
        <v>32</v>
      </c>
      <c r="D1581" s="3" t="s">
        <v>12683</v>
      </c>
      <c r="E1581" s="3" t="s">
        <v>5054</v>
      </c>
      <c r="F1581" s="3">
        <v>70000</v>
      </c>
      <c r="G1581" s="34">
        <v>79.989999999999995</v>
      </c>
      <c r="H1581" s="3" t="s">
        <v>12402</v>
      </c>
      <c r="I1581" s="3" t="s">
        <v>15</v>
      </c>
      <c r="J1581" s="3" t="s">
        <v>8107</v>
      </c>
      <c r="K1581" s="3" t="s">
        <v>8103</v>
      </c>
      <c r="L1581" s="3" t="s">
        <v>68</v>
      </c>
      <c r="M1581" s="26">
        <v>45597</v>
      </c>
      <c r="N1581"/>
      <c r="O1581" s="3">
        <v>11</v>
      </c>
      <c r="P1581" s="55">
        <v>7679.04</v>
      </c>
      <c r="Q1581" s="55">
        <v>6479.19</v>
      </c>
      <c r="R1581" s="55">
        <v>1199.8499999999999</v>
      </c>
      <c r="S1581" s="57">
        <v>0.19</v>
      </c>
      <c r="T1581" s="55">
        <v>698.09454545454548</v>
      </c>
      <c r="U1581" s="55">
        <v>319.95999999999998</v>
      </c>
      <c r="V1581" s="55">
        <v>799.9</v>
      </c>
      <c r="W1581" s="55">
        <v>-479.94</v>
      </c>
      <c r="X1581" s="57">
        <v>-0.6</v>
      </c>
      <c r="Y1581" s="3" t="str">
        <f>IFERROR(VLOOKUP(A1581,'Pivot price tier'!$C$8:$L$2290,10,0),"")</f>
        <v xml:space="preserve"> </v>
      </c>
      <c r="Z1581" s="3" t="str">
        <f>IFERROR(VLOOKUP(A1581,'Pivot price tier by size'!$D$8:$M$2512,10,0),"")</f>
        <v xml:space="preserve"> </v>
      </c>
      <c r="AA1581" s="3" t="str">
        <f>IFERROR(VLOOKUP(A1581,'Pivot category'!$B$8:$I$2236,8,0),"")</f>
        <v>X</v>
      </c>
      <c r="AB1581" s="3" t="str">
        <f>IF(P1581&lt;$AC$1,"Bottom 5%","")</f>
        <v>Bottom 5%</v>
      </c>
      <c r="AC1581"/>
      <c r="AD1581" t="s">
        <v>16514</v>
      </c>
      <c r="AE1581" t="s">
        <v>13858</v>
      </c>
    </row>
    <row r="1582" spans="1:31" hidden="1" x14ac:dyDescent="0.25">
      <c r="A1582" t="s">
        <v>13438</v>
      </c>
      <c r="B1582" t="s">
        <v>9627</v>
      </c>
      <c r="C1582" s="3" t="s">
        <v>32</v>
      </c>
      <c r="D1582" s="3" t="s">
        <v>9303</v>
      </c>
      <c r="E1582" s="3" t="s">
        <v>5053</v>
      </c>
      <c r="F1582" s="3">
        <v>7000</v>
      </c>
      <c r="G1582" s="34">
        <v>19.190000000000001</v>
      </c>
      <c r="H1582" s="3" t="s">
        <v>12402</v>
      </c>
      <c r="I1582" s="3" t="s">
        <v>17</v>
      </c>
      <c r="J1582" s="3" t="s">
        <v>8107</v>
      </c>
      <c r="K1582" s="3" t="s">
        <v>8103</v>
      </c>
      <c r="L1582" s="3" t="s">
        <v>8108</v>
      </c>
      <c r="M1582" s="26" t="s">
        <v>16689</v>
      </c>
      <c r="N1582"/>
      <c r="O1582" s="3" t="s">
        <v>78</v>
      </c>
      <c r="P1582" s="55">
        <v>307.04000000000002</v>
      </c>
      <c r="Q1582" s="55">
        <v>6314.43</v>
      </c>
      <c r="R1582" s="55">
        <v>-6007.39</v>
      </c>
      <c r="S1582" s="57">
        <v>-0.95</v>
      </c>
      <c r="T1582" s="55" t="s">
        <v>78</v>
      </c>
      <c r="U1582" s="55">
        <v>594.89</v>
      </c>
      <c r="V1582" s="55">
        <v>1986.54</v>
      </c>
      <c r="W1582" s="55">
        <v>-1391.65</v>
      </c>
      <c r="X1582" s="57">
        <v>-0.7</v>
      </c>
      <c r="Y1582" s="3" t="str">
        <f>IFERROR(VLOOKUP(A1582,'Pivot price tier'!$C$8:$L$2290,10,0),"")</f>
        <v/>
      </c>
      <c r="Z1582" s="3" t="str">
        <f>IFERROR(VLOOKUP(A1582,'Pivot price tier by size'!$D$8:$M$2512,10,0),"")</f>
        <v/>
      </c>
      <c r="AA1582" s="3" t="str">
        <f>IFERROR(VLOOKUP(A1582,'Pivot category'!$B$8:$I$2236,8,0),"")</f>
        <v/>
      </c>
      <c r="AB1582" s="3" t="str">
        <f>IF(P1582&lt;$AC$1,"Bottom 5%","")</f>
        <v>Bottom 5%</v>
      </c>
      <c r="AC1582"/>
      <c r="AD1582" t="s">
        <v>16514</v>
      </c>
      <c r="AE1582" t="s">
        <v>13858</v>
      </c>
    </row>
    <row r="1583" spans="1:31" x14ac:dyDescent="0.25">
      <c r="A1583" t="s">
        <v>11225</v>
      </c>
      <c r="B1583" t="s">
        <v>2264</v>
      </c>
      <c r="C1583" s="3" t="s">
        <v>32</v>
      </c>
      <c r="D1583" s="3" t="s">
        <v>4710</v>
      </c>
      <c r="E1583" s="3" t="s">
        <v>5053</v>
      </c>
      <c r="F1583" s="3">
        <v>1000</v>
      </c>
      <c r="G1583" s="34">
        <v>32.99</v>
      </c>
      <c r="H1583" s="3" t="s">
        <v>26</v>
      </c>
      <c r="I1583" s="3" t="s">
        <v>23</v>
      </c>
      <c r="J1583" s="3" t="s">
        <v>8102</v>
      </c>
      <c r="K1583" s="3" t="s">
        <v>8103</v>
      </c>
      <c r="L1583" s="3" t="s">
        <v>68</v>
      </c>
      <c r="M1583" s="26" t="s">
        <v>16689</v>
      </c>
      <c r="N1583"/>
      <c r="O1583" s="3">
        <v>39</v>
      </c>
      <c r="P1583" s="55">
        <v>21707.42</v>
      </c>
      <c r="Q1583" s="55">
        <v>1616.51</v>
      </c>
      <c r="R1583" s="55">
        <v>20090.91</v>
      </c>
      <c r="S1583" s="57">
        <v>12.43</v>
      </c>
      <c r="T1583" s="55">
        <v>556.60051282051279</v>
      </c>
      <c r="U1583" s="55">
        <v>13921.78</v>
      </c>
      <c r="V1583" s="55">
        <v>692.79</v>
      </c>
      <c r="W1583" s="55">
        <v>13228.99</v>
      </c>
      <c r="X1583" s="57">
        <v>19.100000000000001</v>
      </c>
      <c r="Y1583" s="3" t="str">
        <f>IFERROR(VLOOKUP(A1583,'Pivot price tier'!$C$8:$L$2290,10,0),"")</f>
        <v xml:space="preserve"> </v>
      </c>
      <c r="Z1583" s="3" t="str">
        <f>IFERROR(VLOOKUP(A1583,'Pivot price tier by size'!$D$8:$M$2512,10,0),"")</f>
        <v xml:space="preserve"> </v>
      </c>
      <c r="AA1583" s="3" t="str">
        <f>IFERROR(VLOOKUP(A1583,'Pivot category'!$B$8:$I$2236,8,0),"")</f>
        <v>X</v>
      </c>
      <c r="AB1583" s="3" t="str">
        <f>IF(P1583&lt;$AC$1,"Bottom 5%","")</f>
        <v>Bottom 5%</v>
      </c>
      <c r="AC1583"/>
      <c r="AD1583" t="s">
        <v>11018</v>
      </c>
      <c r="AE1583" t="s">
        <v>16523</v>
      </c>
    </row>
    <row r="1584" spans="1:31" x14ac:dyDescent="0.25">
      <c r="A1584" t="s">
        <v>9682</v>
      </c>
      <c r="B1584" t="s">
        <v>9704</v>
      </c>
      <c r="C1584" s="3" t="s">
        <v>32</v>
      </c>
      <c r="D1584" s="3" t="s">
        <v>9402</v>
      </c>
      <c r="E1584" s="3" t="s">
        <v>5101</v>
      </c>
      <c r="F1584" s="3">
        <v>7000</v>
      </c>
      <c r="G1584" s="34">
        <v>32.99</v>
      </c>
      <c r="H1584" s="3" t="s">
        <v>27</v>
      </c>
      <c r="I1584" s="3" t="s">
        <v>23</v>
      </c>
      <c r="J1584" s="3" t="s">
        <v>8102</v>
      </c>
      <c r="K1584" s="3" t="s">
        <v>8103</v>
      </c>
      <c r="L1584" s="3" t="s">
        <v>68</v>
      </c>
      <c r="M1584" s="26" t="s">
        <v>16689</v>
      </c>
      <c r="N1584"/>
      <c r="O1584" s="3">
        <v>69</v>
      </c>
      <c r="P1584" s="55">
        <v>57084.31</v>
      </c>
      <c r="Q1584" s="55">
        <v>76166.7</v>
      </c>
      <c r="R1584" s="55">
        <v>-19082.39</v>
      </c>
      <c r="S1584" s="57">
        <v>-0.25</v>
      </c>
      <c r="T1584" s="55">
        <v>827.30884057971014</v>
      </c>
      <c r="U1584" s="55">
        <v>68244.929999999993</v>
      </c>
      <c r="V1584" s="55">
        <v>90802.42</v>
      </c>
      <c r="W1584" s="55">
        <v>-22557.49</v>
      </c>
      <c r="X1584" s="57">
        <v>-0.25</v>
      </c>
      <c r="Y1584" s="3" t="str">
        <f>IFERROR(VLOOKUP(A1584,'Pivot price tier'!$C$8:$L$2290,10,0),"")</f>
        <v xml:space="preserve"> </v>
      </c>
      <c r="Z1584" s="3" t="str">
        <f>IFERROR(VLOOKUP(A1584,'Pivot price tier by size'!$D$8:$M$2512,10,0),"")</f>
        <v xml:space="preserve"> </v>
      </c>
      <c r="AA1584" s="3" t="str">
        <f>IFERROR(VLOOKUP(A1584,'Pivot category'!$B$8:$I$2236,8,0),"")</f>
        <v>X</v>
      </c>
      <c r="AB1584" s="3" t="str">
        <f>IF(P1584&lt;$AC$1,"Bottom 5%","")</f>
        <v/>
      </c>
      <c r="AC1584"/>
      <c r="AD1584" t="s">
        <v>16516</v>
      </c>
      <c r="AE1584" t="s">
        <v>16518</v>
      </c>
    </row>
    <row r="1585" spans="1:31" x14ac:dyDescent="0.25">
      <c r="A1585" t="s">
        <v>12479</v>
      </c>
      <c r="B1585" t="s">
        <v>12480</v>
      </c>
      <c r="C1585" s="3" t="s">
        <v>32</v>
      </c>
      <c r="D1585" s="3" t="s">
        <v>12065</v>
      </c>
      <c r="E1585" s="3" t="s">
        <v>5053</v>
      </c>
      <c r="F1585" s="3">
        <v>70000</v>
      </c>
      <c r="G1585" s="34">
        <v>39.99</v>
      </c>
      <c r="H1585" s="3" t="s">
        <v>27</v>
      </c>
      <c r="I1585" s="3" t="s">
        <v>23</v>
      </c>
      <c r="J1585" s="3" t="s">
        <v>8102</v>
      </c>
      <c r="K1585" s="3" t="s">
        <v>8103</v>
      </c>
      <c r="L1585" s="3" t="s">
        <v>68</v>
      </c>
      <c r="M1585" s="26">
        <v>45323</v>
      </c>
      <c r="N1585"/>
      <c r="O1585" s="3">
        <v>53</v>
      </c>
      <c r="P1585" s="55">
        <v>57459.43</v>
      </c>
      <c r="Q1585" s="55">
        <v>37071.4</v>
      </c>
      <c r="R1585" s="55">
        <v>20388.03</v>
      </c>
      <c r="S1585" s="57">
        <v>0.55000000000000004</v>
      </c>
      <c r="T1585" s="55">
        <v>1084.1401886792453</v>
      </c>
      <c r="U1585" s="55">
        <v>12416.18</v>
      </c>
      <c r="V1585" s="55">
        <v>14678.37</v>
      </c>
      <c r="W1585" s="55">
        <v>-2262.19</v>
      </c>
      <c r="X1585" s="57">
        <v>-0.15</v>
      </c>
      <c r="Y1585" s="3" t="str">
        <f>IFERROR(VLOOKUP(A1585,'Pivot price tier'!$C$8:$L$2290,10,0),"")</f>
        <v xml:space="preserve"> </v>
      </c>
      <c r="Z1585" s="3" t="str">
        <f>IFERROR(VLOOKUP(A1585,'Pivot price tier by size'!$D$8:$M$2512,10,0),"")</f>
        <v xml:space="preserve"> </v>
      </c>
      <c r="AA1585" s="3" t="str">
        <f>IFERROR(VLOOKUP(A1585,'Pivot category'!$B$8:$I$2236,8,0),"")</f>
        <v>X</v>
      </c>
      <c r="AB1585" s="3" t="str">
        <f>IF(P1585&lt;$AC$1,"Bottom 5%","")</f>
        <v/>
      </c>
      <c r="AC1585"/>
      <c r="AD1585" t="s">
        <v>16512</v>
      </c>
      <c r="AE1585" t="s">
        <v>13861</v>
      </c>
    </row>
    <row r="1586" spans="1:31" x14ac:dyDescent="0.25">
      <c r="A1586" t="s">
        <v>11801</v>
      </c>
      <c r="B1586" t="s">
        <v>11802</v>
      </c>
      <c r="C1586" s="3" t="s">
        <v>32</v>
      </c>
      <c r="D1586" s="3" t="s">
        <v>11756</v>
      </c>
      <c r="E1586" s="3" t="s">
        <v>5053</v>
      </c>
      <c r="F1586" s="3">
        <v>70000</v>
      </c>
      <c r="G1586" s="34">
        <v>69.989999999999995</v>
      </c>
      <c r="H1586" s="3" t="s">
        <v>27</v>
      </c>
      <c r="I1586" s="3" t="s">
        <v>15</v>
      </c>
      <c r="J1586" s="3" t="s">
        <v>8102</v>
      </c>
      <c r="K1586" s="3" t="s">
        <v>8103</v>
      </c>
      <c r="L1586" s="3" t="s">
        <v>68</v>
      </c>
      <c r="M1586" s="26" t="s">
        <v>16689</v>
      </c>
      <c r="N1586"/>
      <c r="O1586" s="3">
        <v>65</v>
      </c>
      <c r="P1586" s="55">
        <v>55444.49</v>
      </c>
      <c r="Q1586" s="55">
        <v>63515.15</v>
      </c>
      <c r="R1586" s="55">
        <v>-8070.66</v>
      </c>
      <c r="S1586" s="57">
        <v>-0.13</v>
      </c>
      <c r="T1586" s="55">
        <v>852.99215384615377</v>
      </c>
      <c r="U1586" s="55">
        <v>19341.03</v>
      </c>
      <c r="V1586" s="55">
        <v>14817.72</v>
      </c>
      <c r="W1586" s="55">
        <v>4523.3100000000004</v>
      </c>
      <c r="X1586" s="57">
        <v>0.31</v>
      </c>
      <c r="Y1586" s="3" t="str">
        <f>IFERROR(VLOOKUP(A1586,'Pivot price tier'!$C$8:$L$2290,10,0),"")</f>
        <v xml:space="preserve"> </v>
      </c>
      <c r="Z1586" s="3" t="str">
        <f>IFERROR(VLOOKUP(A1586,'Pivot price tier by size'!$D$8:$M$2512,10,0),"")</f>
        <v xml:space="preserve"> </v>
      </c>
      <c r="AA1586" s="3" t="str">
        <f>IFERROR(VLOOKUP(A1586,'Pivot category'!$B$8:$I$2236,8,0),"")</f>
        <v>X</v>
      </c>
      <c r="AB1586" s="3" t="str">
        <f>IF(P1586&lt;$AC$1,"Bottom 5%","")</f>
        <v/>
      </c>
      <c r="AC1586"/>
      <c r="AD1586" t="s">
        <v>16542</v>
      </c>
      <c r="AE1586" t="s">
        <v>13867</v>
      </c>
    </row>
    <row r="1587" spans="1:31" x14ac:dyDescent="0.25">
      <c r="A1587" t="s">
        <v>7532</v>
      </c>
      <c r="B1587" t="s">
        <v>275</v>
      </c>
      <c r="C1587" s="3" t="s">
        <v>38</v>
      </c>
      <c r="D1587" s="3" t="s">
        <v>2481</v>
      </c>
      <c r="E1587" s="3" t="s">
        <v>5053</v>
      </c>
      <c r="F1587" s="3">
        <v>1000</v>
      </c>
      <c r="G1587" s="34">
        <v>17.489999999999998</v>
      </c>
      <c r="H1587" s="3" t="s">
        <v>12403</v>
      </c>
      <c r="I1587" s="3" t="s">
        <v>17</v>
      </c>
      <c r="J1587" s="3" t="s">
        <v>8102</v>
      </c>
      <c r="K1587" s="3" t="s">
        <v>8103</v>
      </c>
      <c r="L1587" s="3" t="s">
        <v>68</v>
      </c>
      <c r="M1587" s="26" t="s">
        <v>16689</v>
      </c>
      <c r="N1587"/>
      <c r="O1587" s="3">
        <v>131</v>
      </c>
      <c r="P1587" s="55">
        <v>87135.18</v>
      </c>
      <c r="Q1587" s="55">
        <v>87401.29</v>
      </c>
      <c r="R1587" s="55">
        <v>-266.11</v>
      </c>
      <c r="S1587" s="57">
        <v>0</v>
      </c>
      <c r="T1587" s="55">
        <v>665.15404580152665</v>
      </c>
      <c r="U1587" s="55">
        <v>10686.39</v>
      </c>
      <c r="V1587" s="55">
        <v>12312.14</v>
      </c>
      <c r="W1587" s="55">
        <v>-1625.75</v>
      </c>
      <c r="X1587" s="57">
        <v>-0.13</v>
      </c>
      <c r="Y1587" s="3" t="str">
        <f>IFERROR(VLOOKUP(A1587,'Pivot price tier'!$C$8:$L$2290,10,0),"")</f>
        <v xml:space="preserve"> </v>
      </c>
      <c r="Z1587" s="3" t="str">
        <f>IFERROR(VLOOKUP(A1587,'Pivot price tier by size'!$D$8:$M$2512,10,0),"")</f>
        <v xml:space="preserve"> </v>
      </c>
      <c r="AA1587" s="3" t="str">
        <f>IFERROR(VLOOKUP(A1587,'Pivot category'!$B$8:$I$2236,8,0),"")</f>
        <v>X</v>
      </c>
      <c r="AB1587" s="3" t="str">
        <f>IF(P1587&lt;$AC$1,"Bottom 5%","")</f>
        <v/>
      </c>
      <c r="AC1587"/>
      <c r="AD1587" t="s">
        <v>16510</v>
      </c>
      <c r="AE1587" t="s">
        <v>13853</v>
      </c>
    </row>
    <row r="1588" spans="1:31" hidden="1" x14ac:dyDescent="0.25">
      <c r="A1588" t="s">
        <v>7441</v>
      </c>
      <c r="B1588" t="s">
        <v>781</v>
      </c>
      <c r="C1588" s="3" t="s">
        <v>36</v>
      </c>
      <c r="D1588" s="3" t="s">
        <v>3049</v>
      </c>
      <c r="E1588" s="3">
        <v>0</v>
      </c>
      <c r="F1588" s="3">
        <v>5000</v>
      </c>
      <c r="G1588" s="34">
        <v>12.59</v>
      </c>
      <c r="H1588" s="3" t="s">
        <v>29</v>
      </c>
      <c r="I1588" s="3" t="s">
        <v>17</v>
      </c>
      <c r="J1588" s="3" t="s">
        <v>8107</v>
      </c>
      <c r="K1588" s="3" t="s">
        <v>8111</v>
      </c>
      <c r="L1588" s="3" t="s">
        <v>8106</v>
      </c>
      <c r="M1588" s="26" t="s">
        <v>16689</v>
      </c>
      <c r="N1588"/>
      <c r="O1588" s="3">
        <v>1</v>
      </c>
      <c r="P1588" s="55">
        <v>201.44</v>
      </c>
      <c r="Q1588" s="55">
        <v>88.13</v>
      </c>
      <c r="R1588" s="55">
        <v>113.31</v>
      </c>
      <c r="S1588" s="57">
        <v>1.29</v>
      </c>
      <c r="T1588" s="55">
        <v>201.44</v>
      </c>
      <c r="U1588" s="55">
        <v>0</v>
      </c>
      <c r="V1588" s="55">
        <v>151.08000000000001</v>
      </c>
      <c r="W1588" s="55">
        <v>-151.08000000000001</v>
      </c>
      <c r="X1588" s="57">
        <v>-1</v>
      </c>
      <c r="Y1588" s="3" t="str">
        <f>IFERROR(VLOOKUP(A1588,'Pivot price tier'!$C$8:$L$2290,10,0),"")</f>
        <v/>
      </c>
      <c r="Z1588" s="3" t="str">
        <f>IFERROR(VLOOKUP(A1588,'Pivot price tier by size'!$D$8:$M$2512,10,0),"")</f>
        <v/>
      </c>
      <c r="AA1588" s="3" t="str">
        <f>IFERROR(VLOOKUP(A1588,'Pivot category'!$B$8:$I$2236,8,0),"")</f>
        <v/>
      </c>
      <c r="AB1588" s="3" t="str">
        <f>IF(P1588&lt;$AC$1,"Bottom 5%","")</f>
        <v>Bottom 5%</v>
      </c>
      <c r="AC1588"/>
      <c r="AD1588" t="s">
        <v>16510</v>
      </c>
      <c r="AE1588" t="s">
        <v>13853</v>
      </c>
    </row>
    <row r="1589" spans="1:31" x14ac:dyDescent="0.25">
      <c r="A1589" t="s">
        <v>5367</v>
      </c>
      <c r="B1589" t="s">
        <v>316</v>
      </c>
      <c r="C1589" s="3" t="s">
        <v>32</v>
      </c>
      <c r="D1589" s="3" t="s">
        <v>2527</v>
      </c>
      <c r="E1589" s="3" t="s">
        <v>5053</v>
      </c>
      <c r="F1589" s="3">
        <v>1000</v>
      </c>
      <c r="G1589" s="34">
        <v>10.99</v>
      </c>
      <c r="H1589" s="3" t="s">
        <v>12403</v>
      </c>
      <c r="I1589" s="3" t="s">
        <v>19</v>
      </c>
      <c r="J1589" s="3" t="s">
        <v>8102</v>
      </c>
      <c r="K1589" s="3" t="s">
        <v>8103</v>
      </c>
      <c r="L1589" s="3" t="s">
        <v>68</v>
      </c>
      <c r="M1589" s="26" t="s">
        <v>16689</v>
      </c>
      <c r="N1589"/>
      <c r="O1589" s="3">
        <v>154</v>
      </c>
      <c r="P1589" s="55">
        <v>48639.28</v>
      </c>
      <c r="Q1589" s="55">
        <v>58234.1</v>
      </c>
      <c r="R1589" s="55">
        <v>-9594.82</v>
      </c>
      <c r="S1589" s="57">
        <v>-0.16</v>
      </c>
      <c r="T1589" s="55">
        <v>315.8394805194805</v>
      </c>
      <c r="U1589" s="55">
        <v>83330.320000000007</v>
      </c>
      <c r="V1589" s="55">
        <v>86525.26</v>
      </c>
      <c r="W1589" s="55">
        <v>-3194.94</v>
      </c>
      <c r="X1589" s="57">
        <v>-0.04</v>
      </c>
      <c r="Y1589" s="3" t="str">
        <f>IFERROR(VLOOKUP(A1589,'Pivot price tier'!$C$8:$L$2290,10,0),"")</f>
        <v xml:space="preserve"> </v>
      </c>
      <c r="Z1589" s="3" t="str">
        <f>IFERROR(VLOOKUP(A1589,'Pivot price tier by size'!$D$8:$M$2512,10,0),"")</f>
        <v xml:space="preserve"> </v>
      </c>
      <c r="AA1589" s="3" t="str">
        <f>IFERROR(VLOOKUP(A1589,'Pivot category'!$B$8:$I$2236,8,0),"")</f>
        <v>X</v>
      </c>
      <c r="AB1589" s="3" t="str">
        <f>IF(P1589&lt;$AC$1,"Bottom 5%","")</f>
        <v/>
      </c>
      <c r="AC1589"/>
      <c r="AD1589" t="s">
        <v>16514</v>
      </c>
      <c r="AE1589" t="s">
        <v>13851</v>
      </c>
    </row>
    <row r="1590" spans="1:31" hidden="1" x14ac:dyDescent="0.25">
      <c r="A1590" t="s">
        <v>7805</v>
      </c>
      <c r="B1590" t="s">
        <v>783</v>
      </c>
      <c r="C1590" s="3" t="s">
        <v>38</v>
      </c>
      <c r="D1590" s="3" t="s">
        <v>3051</v>
      </c>
      <c r="E1590" s="3">
        <v>0</v>
      </c>
      <c r="F1590" s="3">
        <v>4000</v>
      </c>
      <c r="G1590" s="34">
        <v>64.989999999999995</v>
      </c>
      <c r="H1590" s="3" t="s">
        <v>29</v>
      </c>
      <c r="I1590" s="3" t="s">
        <v>21</v>
      </c>
      <c r="J1590" s="3" t="s">
        <v>8112</v>
      </c>
      <c r="K1590" s="3" t="s">
        <v>8111</v>
      </c>
      <c r="L1590" s="3" t="s">
        <v>68</v>
      </c>
      <c r="M1590" s="26" t="s">
        <v>16689</v>
      </c>
      <c r="N1590"/>
      <c r="O1590" s="3">
        <v>18</v>
      </c>
      <c r="P1590" s="55">
        <v>29995.29</v>
      </c>
      <c r="Q1590" s="55">
        <v>32694.55</v>
      </c>
      <c r="R1590" s="55">
        <v>-2699.26</v>
      </c>
      <c r="S1590" s="57">
        <v>-0.08</v>
      </c>
      <c r="T1590" s="55">
        <v>1666.405</v>
      </c>
      <c r="U1590" s="55">
        <v>12533.04</v>
      </c>
      <c r="V1590" s="55">
        <v>10258.290000000001</v>
      </c>
      <c r="W1590" s="55">
        <v>2274.75</v>
      </c>
      <c r="X1590" s="57">
        <v>0.22</v>
      </c>
      <c r="Y1590" s="3" t="str">
        <f>IFERROR(VLOOKUP(A1590,'Pivot price tier'!$C$8:$L$2290,10,0),"")</f>
        <v/>
      </c>
      <c r="Z1590" s="3" t="str">
        <f>IFERROR(VLOOKUP(A1590,'Pivot price tier by size'!$D$8:$M$2512,10,0),"")</f>
        <v/>
      </c>
      <c r="AA1590" s="3" t="str">
        <f>IFERROR(VLOOKUP(A1590,'Pivot category'!$B$8:$I$2236,8,0),"")</f>
        <v/>
      </c>
      <c r="AB1590" s="3" t="str">
        <f>IF(P1590&lt;$AC$1,"Bottom 5%","")</f>
        <v>Bottom 5%</v>
      </c>
      <c r="AC1590"/>
      <c r="AD1590" t="s">
        <v>11018</v>
      </c>
      <c r="AE1590" t="s">
        <v>13875</v>
      </c>
    </row>
    <row r="1591" spans="1:31" hidden="1" x14ac:dyDescent="0.25">
      <c r="A1591" t="s">
        <v>7172</v>
      </c>
      <c r="B1591" t="s">
        <v>785</v>
      </c>
      <c r="C1591" s="3" t="s">
        <v>69</v>
      </c>
      <c r="D1591" s="3" t="s">
        <v>3053</v>
      </c>
      <c r="E1591" s="3">
        <v>0</v>
      </c>
      <c r="F1591" s="3">
        <v>4000</v>
      </c>
      <c r="G1591" s="34">
        <v>3.99</v>
      </c>
      <c r="H1591" s="3" t="s">
        <v>29</v>
      </c>
      <c r="I1591" s="3" t="s">
        <v>70</v>
      </c>
      <c r="J1591" s="3" t="s">
        <v>8112</v>
      </c>
      <c r="K1591" s="3" t="s">
        <v>8111</v>
      </c>
      <c r="L1591" s="3" t="s">
        <v>68</v>
      </c>
      <c r="M1591" s="26" t="s">
        <v>16689</v>
      </c>
      <c r="N1591"/>
      <c r="O1591" s="3">
        <v>30</v>
      </c>
      <c r="P1591" s="55">
        <v>2573.5500000000002</v>
      </c>
      <c r="Q1591" s="55">
        <v>3427.41</v>
      </c>
      <c r="R1591" s="55">
        <v>-853.86</v>
      </c>
      <c r="S1591" s="57">
        <v>-0.25</v>
      </c>
      <c r="T1591" s="55">
        <v>85.785000000000011</v>
      </c>
      <c r="U1591" s="55">
        <v>5175.03</v>
      </c>
      <c r="V1591" s="55">
        <v>7856.31</v>
      </c>
      <c r="W1591" s="55">
        <v>-2681.28</v>
      </c>
      <c r="X1591" s="57">
        <v>-0.34</v>
      </c>
      <c r="Y1591" s="3" t="str">
        <f>IFERROR(VLOOKUP(A1591,'Pivot price tier'!$C$8:$L$2290,10,0),"")</f>
        <v/>
      </c>
      <c r="Z1591" s="3" t="str">
        <f>IFERROR(VLOOKUP(A1591,'Pivot price tier by size'!$D$8:$M$2512,10,0),"")</f>
        <v/>
      </c>
      <c r="AA1591" s="3" t="str">
        <f>IFERROR(VLOOKUP(A1591,'Pivot category'!$B$8:$I$2236,8,0),"")</f>
        <v/>
      </c>
      <c r="AB1591" s="3" t="str">
        <f>IF(P1591&lt;$AC$1,"Bottom 5%","")</f>
        <v>Bottom 5%</v>
      </c>
      <c r="AC1591"/>
      <c r="AD1591" t="s">
        <v>11018</v>
      </c>
      <c r="AE1591" t="s">
        <v>13875</v>
      </c>
    </row>
    <row r="1592" spans="1:31" x14ac:dyDescent="0.25">
      <c r="A1592" t="s">
        <v>13972</v>
      </c>
      <c r="B1592" t="s">
        <v>13973</v>
      </c>
      <c r="C1592" s="3" t="s">
        <v>32</v>
      </c>
      <c r="D1592" s="3" t="s">
        <v>13801</v>
      </c>
      <c r="E1592" s="3" t="s">
        <v>5053</v>
      </c>
      <c r="F1592" s="3">
        <v>70000</v>
      </c>
      <c r="G1592" s="34">
        <v>39.99</v>
      </c>
      <c r="H1592" s="3" t="s">
        <v>27</v>
      </c>
      <c r="I1592" s="3" t="s">
        <v>23</v>
      </c>
      <c r="J1592" s="3" t="s">
        <v>8102</v>
      </c>
      <c r="K1592" s="3" t="s">
        <v>8103</v>
      </c>
      <c r="L1592" s="3" t="s">
        <v>68</v>
      </c>
      <c r="M1592" s="26">
        <v>45627</v>
      </c>
      <c r="N1592"/>
      <c r="O1592" s="3">
        <v>54</v>
      </c>
      <c r="P1592" s="55">
        <v>54986.25</v>
      </c>
      <c r="Q1592" s="55">
        <v>18145.939999999999</v>
      </c>
      <c r="R1592" s="55">
        <v>36840.31</v>
      </c>
      <c r="S1592" s="57">
        <v>2.0299999999999998</v>
      </c>
      <c r="T1592" s="55">
        <v>1018.2638888888889</v>
      </c>
      <c r="U1592" s="55">
        <v>17755.560000000001</v>
      </c>
      <c r="V1592" s="55">
        <v>30718.65</v>
      </c>
      <c r="W1592" s="55">
        <v>-12963.09</v>
      </c>
      <c r="X1592" s="57">
        <v>-0.42</v>
      </c>
      <c r="Y1592" s="3" t="str">
        <f>IFERROR(VLOOKUP(A1592,'Pivot price tier'!$C$8:$L$2290,10,0),"")</f>
        <v xml:space="preserve"> </v>
      </c>
      <c r="Z1592" s="3" t="str">
        <f>IFERROR(VLOOKUP(A1592,'Pivot price tier by size'!$D$8:$M$2512,10,0),"")</f>
        <v xml:space="preserve"> </v>
      </c>
      <c r="AA1592" s="3" t="str">
        <f>IFERROR(VLOOKUP(A1592,'Pivot category'!$B$8:$I$2236,8,0),"")</f>
        <v>X</v>
      </c>
      <c r="AB1592" s="3" t="str">
        <f>IF(P1592&lt;$AC$1,"Bottom 5%","")</f>
        <v/>
      </c>
      <c r="AC1592"/>
      <c r="AD1592" t="s">
        <v>16512</v>
      </c>
      <c r="AE1592" t="s">
        <v>13861</v>
      </c>
    </row>
    <row r="1593" spans="1:31" x14ac:dyDescent="0.25">
      <c r="A1593" t="s">
        <v>7281</v>
      </c>
      <c r="B1593" t="s">
        <v>436</v>
      </c>
      <c r="C1593" s="3" t="s">
        <v>36</v>
      </c>
      <c r="D1593" s="3" t="s">
        <v>2666</v>
      </c>
      <c r="E1593" s="3" t="s">
        <v>5053</v>
      </c>
      <c r="F1593" s="3">
        <v>1000</v>
      </c>
      <c r="G1593" s="34">
        <v>14.99</v>
      </c>
      <c r="H1593" s="3" t="s">
        <v>12403</v>
      </c>
      <c r="I1593" s="3" t="s">
        <v>19</v>
      </c>
      <c r="J1593" s="3" t="s">
        <v>8102</v>
      </c>
      <c r="K1593" s="3" t="s">
        <v>8103</v>
      </c>
      <c r="L1593" s="3" t="s">
        <v>68</v>
      </c>
      <c r="M1593" s="26" t="s">
        <v>16689</v>
      </c>
      <c r="N1593"/>
      <c r="O1593" s="3">
        <v>138</v>
      </c>
      <c r="P1593" s="55">
        <v>49886.720000000001</v>
      </c>
      <c r="Q1593" s="55">
        <v>64786.78</v>
      </c>
      <c r="R1593" s="55">
        <v>-14900.06</v>
      </c>
      <c r="S1593" s="57">
        <v>-0.23</v>
      </c>
      <c r="T1593" s="55">
        <v>361.49797101449275</v>
      </c>
      <c r="U1593" s="55">
        <v>29815.11</v>
      </c>
      <c r="V1593" s="55">
        <v>36785.46</v>
      </c>
      <c r="W1593" s="55">
        <v>-6970.35</v>
      </c>
      <c r="X1593" s="57">
        <v>-0.19</v>
      </c>
      <c r="Y1593" s="3" t="str">
        <f>IFERROR(VLOOKUP(A1593,'Pivot price tier'!$C$8:$L$2290,10,0),"")</f>
        <v xml:space="preserve"> </v>
      </c>
      <c r="Z1593" s="3" t="str">
        <f>IFERROR(VLOOKUP(A1593,'Pivot price tier by size'!$D$8:$M$2512,10,0),"")</f>
        <v xml:space="preserve"> </v>
      </c>
      <c r="AA1593" s="3" t="str">
        <f>IFERROR(VLOOKUP(A1593,'Pivot category'!$B$8:$I$2236,8,0),"")</f>
        <v>X</v>
      </c>
      <c r="AB1593" s="3" t="str">
        <f>IF(P1593&lt;$AC$1,"Bottom 5%","")</f>
        <v/>
      </c>
      <c r="AC1593"/>
      <c r="AD1593" t="s">
        <v>16512</v>
      </c>
      <c r="AE1593" t="s">
        <v>13856</v>
      </c>
    </row>
    <row r="1594" spans="1:31" hidden="1" x14ac:dyDescent="0.25">
      <c r="A1594" t="s">
        <v>15622</v>
      </c>
      <c r="B1594" t="s">
        <v>15623</v>
      </c>
      <c r="C1594" s="3" t="s">
        <v>32</v>
      </c>
      <c r="D1594" s="3" t="s">
        <v>15032</v>
      </c>
      <c r="E1594" s="3">
        <v>0</v>
      </c>
      <c r="F1594" s="3">
        <v>70000</v>
      </c>
      <c r="G1594" s="34">
        <v>20.99</v>
      </c>
      <c r="H1594" s="3" t="s">
        <v>29</v>
      </c>
      <c r="I1594" s="3" t="s">
        <v>23</v>
      </c>
      <c r="J1594" s="3" t="s">
        <v>8107</v>
      </c>
      <c r="K1594" s="3" t="s">
        <v>8109</v>
      </c>
      <c r="L1594" s="3" t="s">
        <v>68</v>
      </c>
      <c r="M1594" s="26">
        <v>45847</v>
      </c>
      <c r="N1594"/>
      <c r="O1594" s="3">
        <v>3</v>
      </c>
      <c r="P1594" s="55">
        <v>11438.14</v>
      </c>
      <c r="Q1594" s="55"/>
      <c r="R1594" s="55">
        <v>11438.14</v>
      </c>
      <c r="S1594" s="57"/>
      <c r="T1594" s="55">
        <v>3812.7133333333331</v>
      </c>
      <c r="U1594" s="55">
        <v>7683.66</v>
      </c>
      <c r="V1594" s="55">
        <v>0</v>
      </c>
      <c r="W1594" s="55">
        <v>7683.66</v>
      </c>
      <c r="X1594" s="57">
        <v>0</v>
      </c>
      <c r="Y1594" s="3" t="str">
        <f>IFERROR(VLOOKUP(A1594,'Pivot price tier'!$C$8:$L$2290,10,0),"")</f>
        <v/>
      </c>
      <c r="Z1594" s="3" t="str">
        <f>IFERROR(VLOOKUP(A1594,'Pivot price tier by size'!$D$8:$M$2512,10,0),"")</f>
        <v/>
      </c>
      <c r="AA1594" s="3" t="str">
        <f>IFERROR(VLOOKUP(A1594,'Pivot category'!$B$8:$I$2236,8,0),"")</f>
        <v/>
      </c>
      <c r="AB1594" s="3" t="str">
        <f>IF(P1594&lt;$AC$1,"Bottom 5%","")</f>
        <v>Bottom 5%</v>
      </c>
      <c r="AC1594"/>
      <c r="AD1594" t="s">
        <v>11018</v>
      </c>
      <c r="AE1594" t="s">
        <v>13875</v>
      </c>
    </row>
    <row r="1595" spans="1:31" hidden="1" x14ac:dyDescent="0.25">
      <c r="A1595" t="s">
        <v>8374</v>
      </c>
      <c r="B1595" t="s">
        <v>8373</v>
      </c>
      <c r="C1595" s="3" t="s">
        <v>72</v>
      </c>
      <c r="D1595" s="3" t="s">
        <v>8237</v>
      </c>
      <c r="E1595" s="3">
        <v>0</v>
      </c>
      <c r="F1595" s="3">
        <v>7000</v>
      </c>
      <c r="G1595" s="34">
        <v>3.59</v>
      </c>
      <c r="H1595" s="3" t="s">
        <v>8184</v>
      </c>
      <c r="I1595" s="3" t="s">
        <v>12123</v>
      </c>
      <c r="J1595" s="3" t="s">
        <v>8107</v>
      </c>
      <c r="K1595" s="3" t="s">
        <v>8103</v>
      </c>
      <c r="L1595" s="3" t="s">
        <v>8108</v>
      </c>
      <c r="M1595" s="26" t="s">
        <v>16689</v>
      </c>
      <c r="N1595"/>
      <c r="O1595" s="3" t="s">
        <v>78</v>
      </c>
      <c r="P1595" s="55"/>
      <c r="Q1595" s="55">
        <v>231.15</v>
      </c>
      <c r="R1595" s="55">
        <v>-231.15</v>
      </c>
      <c r="S1595" s="57">
        <v>-1</v>
      </c>
      <c r="T1595" s="55" t="s">
        <v>78</v>
      </c>
      <c r="U1595" s="55" t="s">
        <v>78</v>
      </c>
      <c r="V1595" s="55" t="s">
        <v>78</v>
      </c>
      <c r="W1595" s="55" t="s">
        <v>78</v>
      </c>
      <c r="X1595" s="57" t="s">
        <v>78</v>
      </c>
      <c r="Y1595" s="3" t="str">
        <f>IFERROR(VLOOKUP(A1595,'Pivot price tier'!$C$8:$L$2290,10,0),"")</f>
        <v/>
      </c>
      <c r="Z1595" s="3" t="str">
        <f>IFERROR(VLOOKUP(A1595,'Pivot price tier by size'!$D$8:$M$2512,10,0),"")</f>
        <v/>
      </c>
      <c r="AA1595" s="3" t="str">
        <f>IFERROR(VLOOKUP(A1595,'Pivot category'!$B$8:$I$2236,8,0),"")</f>
        <v/>
      </c>
      <c r="AB1595" s="3" t="str">
        <f>IF(P1595&lt;$AC$1,"Bottom 5%","")</f>
        <v>Bottom 5%</v>
      </c>
      <c r="AC1595"/>
      <c r="AD1595" t="s">
        <v>11018</v>
      </c>
      <c r="AE1595" t="s">
        <v>13875</v>
      </c>
    </row>
    <row r="1596" spans="1:31" hidden="1" x14ac:dyDescent="0.25">
      <c r="A1596" t="s">
        <v>8704</v>
      </c>
      <c r="B1596" t="s">
        <v>8703</v>
      </c>
      <c r="C1596" s="3" t="s">
        <v>32</v>
      </c>
      <c r="D1596" s="3" t="s">
        <v>8495</v>
      </c>
      <c r="E1596" s="3">
        <v>0</v>
      </c>
      <c r="F1596" s="3">
        <v>7000</v>
      </c>
      <c r="G1596" s="34">
        <v>14.99</v>
      </c>
      <c r="H1596" s="3" t="s">
        <v>29</v>
      </c>
      <c r="I1596" s="3" t="s">
        <v>21</v>
      </c>
      <c r="J1596" s="3" t="s">
        <v>8107</v>
      </c>
      <c r="K1596" s="3" t="s">
        <v>8109</v>
      </c>
      <c r="L1596" s="3" t="s">
        <v>68</v>
      </c>
      <c r="M1596" s="26" t="s">
        <v>16689</v>
      </c>
      <c r="N1596"/>
      <c r="O1596" s="3">
        <v>4</v>
      </c>
      <c r="P1596" s="55">
        <v>6409.24</v>
      </c>
      <c r="Q1596" s="55">
        <v>8255.33</v>
      </c>
      <c r="R1596" s="55">
        <v>-1846.09</v>
      </c>
      <c r="S1596" s="57">
        <v>-0.22</v>
      </c>
      <c r="T1596" s="55">
        <v>1602.31</v>
      </c>
      <c r="U1596" s="55">
        <v>8443.4599999999991</v>
      </c>
      <c r="V1596" s="55">
        <v>8007.42</v>
      </c>
      <c r="W1596" s="55">
        <v>436.04</v>
      </c>
      <c r="X1596" s="57">
        <v>0.05</v>
      </c>
      <c r="Y1596" s="3" t="str">
        <f>IFERROR(VLOOKUP(A1596,'Pivot price tier'!$C$8:$L$2290,10,0),"")</f>
        <v/>
      </c>
      <c r="Z1596" s="3" t="str">
        <f>IFERROR(VLOOKUP(A1596,'Pivot price tier by size'!$D$8:$M$2512,10,0),"")</f>
        <v/>
      </c>
      <c r="AA1596" s="3" t="str">
        <f>IFERROR(VLOOKUP(A1596,'Pivot category'!$B$8:$I$2236,8,0),"")</f>
        <v/>
      </c>
      <c r="AB1596" s="3" t="str">
        <f>IF(P1596&lt;$AC$1,"Bottom 5%","")</f>
        <v>Bottom 5%</v>
      </c>
      <c r="AC1596"/>
      <c r="AD1596" t="s">
        <v>11018</v>
      </c>
      <c r="AE1596" t="s">
        <v>13875</v>
      </c>
    </row>
    <row r="1597" spans="1:31" hidden="1" x14ac:dyDescent="0.25">
      <c r="A1597" t="s">
        <v>9152</v>
      </c>
      <c r="B1597" t="s">
        <v>9151</v>
      </c>
      <c r="C1597" s="3" t="s">
        <v>32</v>
      </c>
      <c r="D1597" s="3" t="s">
        <v>8998</v>
      </c>
      <c r="E1597" s="3">
        <v>0</v>
      </c>
      <c r="F1597" s="3">
        <v>7000</v>
      </c>
      <c r="G1597" s="34">
        <v>14.99</v>
      </c>
      <c r="H1597" s="3" t="s">
        <v>29</v>
      </c>
      <c r="I1597" s="3" t="s">
        <v>23</v>
      </c>
      <c r="J1597" s="3" t="s">
        <v>8107</v>
      </c>
      <c r="K1597" s="3" t="s">
        <v>8103</v>
      </c>
      <c r="L1597" s="3" t="s">
        <v>8106</v>
      </c>
      <c r="M1597" s="26" t="s">
        <v>16689</v>
      </c>
      <c r="N1597"/>
      <c r="O1597" s="3">
        <v>27</v>
      </c>
      <c r="P1597" s="55">
        <v>20059.37</v>
      </c>
      <c r="Q1597" s="55">
        <v>19845.990000000002</v>
      </c>
      <c r="R1597" s="55">
        <v>213.38</v>
      </c>
      <c r="S1597" s="57">
        <v>0.01</v>
      </c>
      <c r="T1597" s="55">
        <v>742.93962962962962</v>
      </c>
      <c r="U1597" s="55">
        <v>8700.8700000000008</v>
      </c>
      <c r="V1597" s="55">
        <v>13623.9</v>
      </c>
      <c r="W1597" s="55">
        <v>-4923.03</v>
      </c>
      <c r="X1597" s="57">
        <v>-0.36</v>
      </c>
      <c r="Y1597" s="3" t="str">
        <f>IFERROR(VLOOKUP(A1597,'Pivot price tier'!$C$8:$L$2290,10,0),"")</f>
        <v/>
      </c>
      <c r="Z1597" s="3" t="str">
        <f>IFERROR(VLOOKUP(A1597,'Pivot price tier by size'!$D$8:$M$2512,10,0),"")</f>
        <v/>
      </c>
      <c r="AA1597" s="3" t="str">
        <f>IFERROR(VLOOKUP(A1597,'Pivot category'!$B$8:$I$2236,8,0),"")</f>
        <v/>
      </c>
      <c r="AB1597" s="3" t="str">
        <f>IF(P1597&lt;$AC$1,"Bottom 5%","")</f>
        <v>Bottom 5%</v>
      </c>
      <c r="AC1597"/>
      <c r="AD1597" t="s">
        <v>11018</v>
      </c>
      <c r="AE1597" t="s">
        <v>13875</v>
      </c>
    </row>
    <row r="1598" spans="1:31" hidden="1" x14ac:dyDescent="0.25">
      <c r="A1598" t="s">
        <v>6388</v>
      </c>
      <c r="B1598" t="s">
        <v>6387</v>
      </c>
      <c r="C1598" s="3" t="s">
        <v>32</v>
      </c>
      <c r="D1598" s="3" t="s">
        <v>7927</v>
      </c>
      <c r="E1598" s="3" t="s">
        <v>5053</v>
      </c>
      <c r="F1598" s="3">
        <v>7000</v>
      </c>
      <c r="G1598" s="34">
        <v>23.99</v>
      </c>
      <c r="H1598" s="3" t="s">
        <v>26</v>
      </c>
      <c r="I1598" s="3" t="s">
        <v>23</v>
      </c>
      <c r="J1598" s="3" t="s">
        <v>8104</v>
      </c>
      <c r="K1598" s="3" t="s">
        <v>8103</v>
      </c>
      <c r="L1598" s="3" t="s">
        <v>8108</v>
      </c>
      <c r="M1598" s="26" t="s">
        <v>16689</v>
      </c>
      <c r="N1598"/>
      <c r="O1598" s="3" t="s">
        <v>78</v>
      </c>
      <c r="P1598" s="55"/>
      <c r="Q1598" s="55">
        <v>23.99</v>
      </c>
      <c r="R1598" s="55">
        <v>-23.99</v>
      </c>
      <c r="S1598" s="57">
        <v>-1</v>
      </c>
      <c r="T1598" s="55" t="s">
        <v>78</v>
      </c>
      <c r="U1598" s="55" t="s">
        <v>78</v>
      </c>
      <c r="V1598" s="55" t="s">
        <v>78</v>
      </c>
      <c r="W1598" s="55" t="s">
        <v>78</v>
      </c>
      <c r="X1598" s="57" t="s">
        <v>78</v>
      </c>
      <c r="Y1598" s="3" t="str">
        <f>IFERROR(VLOOKUP(A1598,'Pivot price tier'!$C$8:$L$2290,10,0),"")</f>
        <v/>
      </c>
      <c r="Z1598" s="3" t="str">
        <f>IFERROR(VLOOKUP(A1598,'Pivot price tier by size'!$D$8:$M$2512,10,0),"")</f>
        <v/>
      </c>
      <c r="AA1598" s="3" t="str">
        <f>IFERROR(VLOOKUP(A1598,'Pivot category'!$B$8:$I$2236,8,0),"")</f>
        <v/>
      </c>
      <c r="AB1598" s="3" t="str">
        <f>IF(P1598&lt;$AC$1,"Bottom 5%","")</f>
        <v>Bottom 5%</v>
      </c>
      <c r="AC1598"/>
      <c r="AD1598" t="s">
        <v>11018</v>
      </c>
      <c r="AE1598" t="s">
        <v>13883</v>
      </c>
    </row>
    <row r="1599" spans="1:31" hidden="1" x14ac:dyDescent="0.25">
      <c r="A1599" t="s">
        <v>9799</v>
      </c>
      <c r="B1599" t="s">
        <v>9800</v>
      </c>
      <c r="C1599" s="3" t="s">
        <v>32</v>
      </c>
      <c r="D1599" s="3" t="s">
        <v>9665</v>
      </c>
      <c r="E1599" s="3" t="s">
        <v>5053</v>
      </c>
      <c r="F1599" s="3">
        <v>10000</v>
      </c>
      <c r="G1599" s="34">
        <v>259.99</v>
      </c>
      <c r="H1599" s="3" t="s">
        <v>26</v>
      </c>
      <c r="I1599" s="3" t="s">
        <v>74</v>
      </c>
      <c r="J1599" s="3" t="s">
        <v>8112</v>
      </c>
      <c r="K1599" s="3" t="s">
        <v>8111</v>
      </c>
      <c r="L1599" s="3" t="s">
        <v>68</v>
      </c>
      <c r="M1599" s="26" t="s">
        <v>16689</v>
      </c>
      <c r="N1599"/>
      <c r="O1599" s="3">
        <v>3</v>
      </c>
      <c r="P1599" s="55">
        <v>779.97</v>
      </c>
      <c r="Q1599" s="55">
        <v>1039.96</v>
      </c>
      <c r="R1599" s="55">
        <v>-259.99</v>
      </c>
      <c r="S1599" s="57">
        <v>-0.25</v>
      </c>
      <c r="T1599" s="55">
        <v>259.99</v>
      </c>
      <c r="U1599" s="55">
        <v>519.98</v>
      </c>
      <c r="V1599" s="55">
        <v>0</v>
      </c>
      <c r="W1599" s="55">
        <v>519.98</v>
      </c>
      <c r="X1599" s="57">
        <v>0</v>
      </c>
      <c r="Y1599" s="3" t="str">
        <f>IFERROR(VLOOKUP(A1599,'Pivot price tier'!$C$8:$L$2290,10,0),"")</f>
        <v/>
      </c>
      <c r="Z1599" s="3" t="str">
        <f>IFERROR(VLOOKUP(A1599,'Pivot price tier by size'!$D$8:$M$2512,10,0),"")</f>
        <v/>
      </c>
      <c r="AA1599" s="3" t="str">
        <f>IFERROR(VLOOKUP(A1599,'Pivot category'!$B$8:$I$2236,8,0),"")</f>
        <v/>
      </c>
      <c r="AB1599" s="3" t="str">
        <f>IF(P1599&lt;$AC$1,"Bottom 5%","")</f>
        <v>Bottom 5%</v>
      </c>
      <c r="AC1599"/>
      <c r="AD1599" t="s">
        <v>16510</v>
      </c>
      <c r="AE1599" t="s">
        <v>13892</v>
      </c>
    </row>
    <row r="1600" spans="1:31" hidden="1" x14ac:dyDescent="0.25">
      <c r="A1600" t="s">
        <v>8372</v>
      </c>
      <c r="B1600" t="s">
        <v>8371</v>
      </c>
      <c r="C1600" s="3" t="s">
        <v>32</v>
      </c>
      <c r="D1600" s="3" t="s">
        <v>5033</v>
      </c>
      <c r="E1600" s="3" t="s">
        <v>5053</v>
      </c>
      <c r="F1600" s="3">
        <v>9000</v>
      </c>
      <c r="G1600" s="34">
        <v>16.190000000000001</v>
      </c>
      <c r="H1600" s="3" t="s">
        <v>26</v>
      </c>
      <c r="I1600" s="3" t="s">
        <v>19</v>
      </c>
      <c r="J1600" s="3" t="s">
        <v>8107</v>
      </c>
      <c r="K1600" s="3" t="s">
        <v>8111</v>
      </c>
      <c r="L1600" s="3" t="s">
        <v>8106</v>
      </c>
      <c r="M1600" s="26" t="s">
        <v>16689</v>
      </c>
      <c r="N1600"/>
      <c r="O1600" s="3">
        <v>1</v>
      </c>
      <c r="P1600" s="55">
        <v>1133.3</v>
      </c>
      <c r="Q1600" s="55">
        <v>879.81</v>
      </c>
      <c r="R1600" s="55">
        <v>253.49</v>
      </c>
      <c r="S1600" s="57">
        <v>0.28999999999999998</v>
      </c>
      <c r="T1600" s="55">
        <v>1133.3</v>
      </c>
      <c r="U1600" s="55">
        <v>0</v>
      </c>
      <c r="V1600" s="55">
        <v>658.54</v>
      </c>
      <c r="W1600" s="55">
        <v>-658.54</v>
      </c>
      <c r="X1600" s="57">
        <v>-1</v>
      </c>
      <c r="Y1600" s="3" t="str">
        <f>IFERROR(VLOOKUP(A1600,'Pivot price tier'!$C$8:$L$2290,10,0),"")</f>
        <v/>
      </c>
      <c r="Z1600" s="3" t="str">
        <f>IFERROR(VLOOKUP(A1600,'Pivot price tier by size'!$D$8:$M$2512,10,0),"")</f>
        <v/>
      </c>
      <c r="AA1600" s="3" t="str">
        <f>IFERROR(VLOOKUP(A1600,'Pivot category'!$B$8:$I$2236,8,0),"")</f>
        <v/>
      </c>
      <c r="AB1600" s="3" t="str">
        <f>IF(P1600&lt;$AC$1,"Bottom 5%","")</f>
        <v>Bottom 5%</v>
      </c>
      <c r="AC1600"/>
      <c r="AD1600" t="s">
        <v>16510</v>
      </c>
      <c r="AE1600" t="s">
        <v>13892</v>
      </c>
    </row>
    <row r="1601" spans="1:31" x14ac:dyDescent="0.25">
      <c r="A1601" t="s">
        <v>5364</v>
      </c>
      <c r="B1601" t="s">
        <v>439</v>
      </c>
      <c r="C1601" s="3" t="s">
        <v>32</v>
      </c>
      <c r="D1601" s="3" t="s">
        <v>2669</v>
      </c>
      <c r="E1601" s="3" t="s">
        <v>5053</v>
      </c>
      <c r="F1601" s="3">
        <v>1000</v>
      </c>
      <c r="G1601" s="34">
        <v>11.99</v>
      </c>
      <c r="H1601" s="3" t="s">
        <v>12403</v>
      </c>
      <c r="I1601" s="3" t="s">
        <v>19</v>
      </c>
      <c r="J1601" s="3" t="s">
        <v>8102</v>
      </c>
      <c r="K1601" s="3" t="s">
        <v>8103</v>
      </c>
      <c r="L1601" s="3" t="s">
        <v>68</v>
      </c>
      <c r="M1601" s="26" t="s">
        <v>16689</v>
      </c>
      <c r="N1601"/>
      <c r="O1601" s="3">
        <v>157</v>
      </c>
      <c r="P1601" s="55">
        <v>50825.61</v>
      </c>
      <c r="Q1601" s="55">
        <v>52827.94</v>
      </c>
      <c r="R1601" s="55">
        <v>-2002.33</v>
      </c>
      <c r="S1601" s="57">
        <v>-0.04</v>
      </c>
      <c r="T1601" s="55">
        <v>323.73</v>
      </c>
      <c r="U1601" s="55">
        <v>81172.3</v>
      </c>
      <c r="V1601" s="55">
        <v>89793.11</v>
      </c>
      <c r="W1601" s="55">
        <v>-8620.81</v>
      </c>
      <c r="X1601" s="57">
        <v>-0.1</v>
      </c>
      <c r="Y1601" s="3" t="str">
        <f>IFERROR(VLOOKUP(A1601,'Pivot price tier'!$C$8:$L$2290,10,0),"")</f>
        <v xml:space="preserve"> </v>
      </c>
      <c r="Z1601" s="3" t="str">
        <f>IFERROR(VLOOKUP(A1601,'Pivot price tier by size'!$D$8:$M$2512,10,0),"")</f>
        <v xml:space="preserve"> </v>
      </c>
      <c r="AA1601" s="3" t="str">
        <f>IFERROR(VLOOKUP(A1601,'Pivot category'!$B$8:$I$2236,8,0),"")</f>
        <v>X</v>
      </c>
      <c r="AB1601" s="3" t="str">
        <f>IF(P1601&lt;$AC$1,"Bottom 5%","")</f>
        <v/>
      </c>
      <c r="AC1601"/>
      <c r="AD1601" t="s">
        <v>16512</v>
      </c>
      <c r="AE1601" t="s">
        <v>13856</v>
      </c>
    </row>
    <row r="1602" spans="1:31" hidden="1" x14ac:dyDescent="0.25">
      <c r="A1602" t="s">
        <v>6622</v>
      </c>
      <c r="B1602" t="s">
        <v>5226</v>
      </c>
      <c r="C1602" s="3" t="s">
        <v>32</v>
      </c>
      <c r="D1602" s="3" t="s">
        <v>4786</v>
      </c>
      <c r="E1602" s="3" t="s">
        <v>5053</v>
      </c>
      <c r="F1602" s="3">
        <v>9000</v>
      </c>
      <c r="G1602" s="34">
        <v>32.99</v>
      </c>
      <c r="H1602" s="3" t="s">
        <v>26</v>
      </c>
      <c r="I1602" s="3" t="s">
        <v>23</v>
      </c>
      <c r="J1602" s="3" t="s">
        <v>8102</v>
      </c>
      <c r="K1602" s="3" t="s">
        <v>8111</v>
      </c>
      <c r="L1602" s="3" t="s">
        <v>68</v>
      </c>
      <c r="M1602" s="26" t="s">
        <v>16689</v>
      </c>
      <c r="N1602"/>
      <c r="O1602" s="3">
        <v>1</v>
      </c>
      <c r="P1602" s="55">
        <v>461.86</v>
      </c>
      <c r="Q1602" s="55">
        <v>244.87</v>
      </c>
      <c r="R1602" s="55">
        <v>216.99</v>
      </c>
      <c r="S1602" s="57">
        <v>0.89</v>
      </c>
      <c r="T1602" s="55">
        <v>461.86</v>
      </c>
      <c r="U1602" s="55">
        <v>8610.39</v>
      </c>
      <c r="V1602" s="55">
        <v>4922.6000000000004</v>
      </c>
      <c r="W1602" s="55">
        <v>3687.79</v>
      </c>
      <c r="X1602" s="57">
        <v>0.75</v>
      </c>
      <c r="Y1602" s="3" t="str">
        <f>IFERROR(VLOOKUP(A1602,'Pivot price tier'!$C$8:$L$2290,10,0),"")</f>
        <v/>
      </c>
      <c r="Z1602" s="3" t="str">
        <f>IFERROR(VLOOKUP(A1602,'Pivot price tier by size'!$D$8:$M$2512,10,0),"")</f>
        <v/>
      </c>
      <c r="AA1602" s="3" t="str">
        <f>IFERROR(VLOOKUP(A1602,'Pivot category'!$B$8:$I$2236,8,0),"")</f>
        <v/>
      </c>
      <c r="AB1602" s="3" t="str">
        <f>IF(P1602&lt;$AC$1,"Bottom 5%","")</f>
        <v>Bottom 5%</v>
      </c>
      <c r="AC1602"/>
      <c r="AD1602" t="s">
        <v>16510</v>
      </c>
      <c r="AE1602" t="s">
        <v>13892</v>
      </c>
    </row>
    <row r="1603" spans="1:31" x14ac:dyDescent="0.25">
      <c r="A1603" t="s">
        <v>7565</v>
      </c>
      <c r="B1603" t="s">
        <v>440</v>
      </c>
      <c r="C1603" s="3" t="s">
        <v>38</v>
      </c>
      <c r="D1603" s="3" t="s">
        <v>2670</v>
      </c>
      <c r="E1603" s="3" t="s">
        <v>5053</v>
      </c>
      <c r="F1603" s="3">
        <v>1000</v>
      </c>
      <c r="G1603" s="34">
        <v>35.99</v>
      </c>
      <c r="H1603" s="3" t="s">
        <v>12403</v>
      </c>
      <c r="I1603" s="3" t="s">
        <v>19</v>
      </c>
      <c r="J1603" s="3" t="s">
        <v>8102</v>
      </c>
      <c r="K1603" s="3" t="s">
        <v>8103</v>
      </c>
      <c r="L1603" s="3" t="s">
        <v>68</v>
      </c>
      <c r="M1603" s="26" t="s">
        <v>16689</v>
      </c>
      <c r="N1603"/>
      <c r="O1603" s="3">
        <v>94</v>
      </c>
      <c r="P1603" s="55">
        <v>64422.1</v>
      </c>
      <c r="Q1603" s="55">
        <v>76802.66</v>
      </c>
      <c r="R1603" s="55">
        <v>-12380.56</v>
      </c>
      <c r="S1603" s="57">
        <v>-0.16</v>
      </c>
      <c r="T1603" s="55">
        <v>685.34148936170209</v>
      </c>
      <c r="U1603" s="55">
        <v>2987.17</v>
      </c>
      <c r="V1603" s="55">
        <v>3275.09</v>
      </c>
      <c r="W1603" s="55">
        <v>-287.92</v>
      </c>
      <c r="X1603" s="57">
        <v>-0.09</v>
      </c>
      <c r="Y1603" s="3" t="str">
        <f>IFERROR(VLOOKUP(A1603,'Pivot price tier'!$C$8:$L$2290,10,0),"")</f>
        <v xml:space="preserve"> </v>
      </c>
      <c r="Z1603" s="3" t="str">
        <f>IFERROR(VLOOKUP(A1603,'Pivot price tier by size'!$D$8:$M$2512,10,0),"")</f>
        <v xml:space="preserve"> </v>
      </c>
      <c r="AA1603" s="3" t="str">
        <f>IFERROR(VLOOKUP(A1603,'Pivot category'!$B$8:$I$2236,8,0),"")</f>
        <v>X</v>
      </c>
      <c r="AB1603" s="3" t="str">
        <f>IF(P1603&lt;$AC$1,"Bottom 5%","")</f>
        <v/>
      </c>
      <c r="AC1603"/>
      <c r="AD1603" t="s">
        <v>16512</v>
      </c>
      <c r="AE1603" t="s">
        <v>13856</v>
      </c>
    </row>
    <row r="1604" spans="1:31" hidden="1" x14ac:dyDescent="0.25">
      <c r="A1604" t="s">
        <v>15624</v>
      </c>
      <c r="B1604" t="s">
        <v>15625</v>
      </c>
      <c r="C1604" s="3" t="s">
        <v>32</v>
      </c>
      <c r="D1604" s="3" t="s">
        <v>15030</v>
      </c>
      <c r="E1604" s="3" t="s">
        <v>5053</v>
      </c>
      <c r="F1604" s="3">
        <v>70000</v>
      </c>
      <c r="G1604" s="34">
        <v>26.99</v>
      </c>
      <c r="H1604" s="3" t="s">
        <v>26</v>
      </c>
      <c r="I1604" s="3" t="s">
        <v>15</v>
      </c>
      <c r="J1604" s="3" t="s">
        <v>8107</v>
      </c>
      <c r="K1604" s="3" t="s">
        <v>8109</v>
      </c>
      <c r="L1604" s="3" t="s">
        <v>68</v>
      </c>
      <c r="M1604" s="26">
        <v>45840</v>
      </c>
      <c r="N1604"/>
      <c r="O1604" s="3">
        <v>1</v>
      </c>
      <c r="P1604" s="55">
        <v>4135.8</v>
      </c>
      <c r="Q1604" s="55"/>
      <c r="R1604" s="55">
        <v>4135.8</v>
      </c>
      <c r="S1604" s="57"/>
      <c r="T1604" s="55">
        <v>4135.8</v>
      </c>
      <c r="U1604" s="55">
        <v>2963.22</v>
      </c>
      <c r="V1604" s="55">
        <v>0</v>
      </c>
      <c r="W1604" s="55">
        <v>2963.22</v>
      </c>
      <c r="X1604" s="57">
        <v>0</v>
      </c>
      <c r="Y1604" s="3" t="str">
        <f>IFERROR(VLOOKUP(A1604,'Pivot price tier'!$C$8:$L$2290,10,0),"")</f>
        <v/>
      </c>
      <c r="Z1604" s="3" t="str">
        <f>IFERROR(VLOOKUP(A1604,'Pivot price tier by size'!$D$8:$M$2512,10,0),"")</f>
        <v/>
      </c>
      <c r="AA1604" s="3" t="str">
        <f>IFERROR(VLOOKUP(A1604,'Pivot category'!$B$8:$I$2236,8,0),"")</f>
        <v/>
      </c>
      <c r="AB1604" s="3" t="str">
        <f>IF(P1604&lt;$AC$1,"Bottom 5%","")</f>
        <v>Bottom 5%</v>
      </c>
      <c r="AC1604"/>
      <c r="AD1604" t="s">
        <v>16510</v>
      </c>
      <c r="AE1604" t="s">
        <v>13892</v>
      </c>
    </row>
    <row r="1605" spans="1:31" hidden="1" x14ac:dyDescent="0.25">
      <c r="A1605" t="s">
        <v>9801</v>
      </c>
      <c r="B1605" t="s">
        <v>9802</v>
      </c>
      <c r="C1605" s="3" t="s">
        <v>32</v>
      </c>
      <c r="D1605" s="3" t="s">
        <v>9666</v>
      </c>
      <c r="E1605" s="3" t="s">
        <v>5053</v>
      </c>
      <c r="F1605" s="3">
        <v>10000</v>
      </c>
      <c r="G1605" s="34">
        <v>129.99</v>
      </c>
      <c r="H1605" s="3" t="s">
        <v>26</v>
      </c>
      <c r="I1605" s="3" t="s">
        <v>74</v>
      </c>
      <c r="J1605" s="3" t="s">
        <v>8112</v>
      </c>
      <c r="K1605" s="3" t="s">
        <v>8111</v>
      </c>
      <c r="L1605" s="3" t="s">
        <v>68</v>
      </c>
      <c r="M1605" s="26" t="s">
        <v>16689</v>
      </c>
      <c r="N1605"/>
      <c r="O1605" s="3">
        <v>1</v>
      </c>
      <c r="P1605" s="55">
        <v>649.95000000000005</v>
      </c>
      <c r="Q1605" s="55">
        <v>389.97</v>
      </c>
      <c r="R1605" s="55">
        <v>259.98</v>
      </c>
      <c r="S1605" s="57">
        <v>0.67</v>
      </c>
      <c r="T1605" s="55">
        <v>649.95000000000005</v>
      </c>
      <c r="U1605" s="55" t="s">
        <v>78</v>
      </c>
      <c r="V1605" s="55" t="s">
        <v>78</v>
      </c>
      <c r="W1605" s="55" t="s">
        <v>78</v>
      </c>
      <c r="X1605" s="57" t="s">
        <v>78</v>
      </c>
      <c r="Y1605" s="3" t="str">
        <f>IFERROR(VLOOKUP(A1605,'Pivot price tier'!$C$8:$L$2290,10,0),"")</f>
        <v/>
      </c>
      <c r="Z1605" s="3" t="str">
        <f>IFERROR(VLOOKUP(A1605,'Pivot price tier by size'!$D$8:$M$2512,10,0),"")</f>
        <v/>
      </c>
      <c r="AA1605" s="3" t="str">
        <f>IFERROR(VLOOKUP(A1605,'Pivot category'!$B$8:$I$2236,8,0),"")</f>
        <v/>
      </c>
      <c r="AB1605" s="3" t="str">
        <f>IF(P1605&lt;$AC$1,"Bottom 5%","")</f>
        <v>Bottom 5%</v>
      </c>
      <c r="AC1605"/>
      <c r="AD1605" t="s">
        <v>16510</v>
      </c>
      <c r="AE1605" t="s">
        <v>13892</v>
      </c>
    </row>
    <row r="1606" spans="1:31" x14ac:dyDescent="0.25">
      <c r="A1606" t="s">
        <v>5365</v>
      </c>
      <c r="B1606" t="s">
        <v>443</v>
      </c>
      <c r="C1606" s="3" t="s">
        <v>32</v>
      </c>
      <c r="D1606" s="3" t="s">
        <v>2673</v>
      </c>
      <c r="E1606" s="3" t="s">
        <v>5053</v>
      </c>
      <c r="F1606" s="3">
        <v>1000</v>
      </c>
      <c r="G1606" s="34">
        <v>8.99</v>
      </c>
      <c r="H1606" s="3" t="s">
        <v>12403</v>
      </c>
      <c r="I1606" s="3" t="s">
        <v>17</v>
      </c>
      <c r="J1606" s="3" t="s">
        <v>8102</v>
      </c>
      <c r="K1606" s="3" t="s">
        <v>8103</v>
      </c>
      <c r="L1606" s="3" t="s">
        <v>68</v>
      </c>
      <c r="M1606" s="26" t="s">
        <v>16689</v>
      </c>
      <c r="N1606"/>
      <c r="O1606" s="3">
        <v>151</v>
      </c>
      <c r="P1606" s="55">
        <v>55234.559999999998</v>
      </c>
      <c r="Q1606" s="55">
        <v>59037.33</v>
      </c>
      <c r="R1606" s="55">
        <v>-3802.77</v>
      </c>
      <c r="S1606" s="57">
        <v>-0.06</v>
      </c>
      <c r="T1606" s="55">
        <v>365.79178807947017</v>
      </c>
      <c r="U1606" s="55">
        <v>98791.11</v>
      </c>
      <c r="V1606" s="55">
        <v>101416.19</v>
      </c>
      <c r="W1606" s="55">
        <v>-2625.08</v>
      </c>
      <c r="X1606" s="57">
        <v>-0.03</v>
      </c>
      <c r="Y1606" s="3" t="str">
        <f>IFERROR(VLOOKUP(A1606,'Pivot price tier'!$C$8:$L$2290,10,0),"")</f>
        <v xml:space="preserve"> </v>
      </c>
      <c r="Z1606" s="3" t="str">
        <f>IFERROR(VLOOKUP(A1606,'Pivot price tier by size'!$D$8:$M$2512,10,0),"")</f>
        <v xml:space="preserve"> </v>
      </c>
      <c r="AA1606" s="3" t="str">
        <f>IFERROR(VLOOKUP(A1606,'Pivot category'!$B$8:$I$2236,8,0),"")</f>
        <v>X</v>
      </c>
      <c r="AB1606" s="3" t="str">
        <f>IF(P1606&lt;$AC$1,"Bottom 5%","")</f>
        <v/>
      </c>
      <c r="AC1606"/>
      <c r="AD1606" t="s">
        <v>16510</v>
      </c>
      <c r="AE1606" t="s">
        <v>13853</v>
      </c>
    </row>
    <row r="1607" spans="1:31" x14ac:dyDescent="0.25">
      <c r="A1607" t="s">
        <v>7663</v>
      </c>
      <c r="B1607" t="s">
        <v>444</v>
      </c>
      <c r="C1607" s="3" t="s">
        <v>38</v>
      </c>
      <c r="D1607" s="3" t="s">
        <v>2674</v>
      </c>
      <c r="E1607" s="3" t="s">
        <v>5053</v>
      </c>
      <c r="F1607" s="3">
        <v>1000</v>
      </c>
      <c r="G1607" s="34">
        <v>17.489999999999998</v>
      </c>
      <c r="H1607" s="3" t="s">
        <v>12403</v>
      </c>
      <c r="I1607" s="3" t="s">
        <v>17</v>
      </c>
      <c r="J1607" s="3" t="s">
        <v>8102</v>
      </c>
      <c r="K1607" s="3" t="s">
        <v>8103</v>
      </c>
      <c r="L1607" s="3" t="s">
        <v>68</v>
      </c>
      <c r="M1607" s="26" t="s">
        <v>16689</v>
      </c>
      <c r="N1607"/>
      <c r="O1607" s="3">
        <v>123</v>
      </c>
      <c r="P1607" s="55">
        <v>51232.29</v>
      </c>
      <c r="Q1607" s="55">
        <v>56818.080000000002</v>
      </c>
      <c r="R1607" s="55">
        <v>-5585.79</v>
      </c>
      <c r="S1607" s="57">
        <v>-0.1</v>
      </c>
      <c r="T1607" s="55">
        <v>416.52268292682925</v>
      </c>
      <c r="U1607" s="55">
        <v>8500.5</v>
      </c>
      <c r="V1607" s="55">
        <v>10292.58</v>
      </c>
      <c r="W1607" s="55">
        <v>-1792.08</v>
      </c>
      <c r="X1607" s="57">
        <v>-0.17</v>
      </c>
      <c r="Y1607" s="3" t="str">
        <f>IFERROR(VLOOKUP(A1607,'Pivot price tier'!$C$8:$L$2290,10,0),"")</f>
        <v xml:space="preserve"> </v>
      </c>
      <c r="Z1607" s="3" t="str">
        <f>IFERROR(VLOOKUP(A1607,'Pivot price tier by size'!$D$8:$M$2512,10,0),"")</f>
        <v xml:space="preserve"> </v>
      </c>
      <c r="AA1607" s="3" t="str">
        <f>IFERROR(VLOOKUP(A1607,'Pivot category'!$B$8:$I$2236,8,0),"")</f>
        <v>X</v>
      </c>
      <c r="AB1607" s="3" t="str">
        <f>IF(P1607&lt;$AC$1,"Bottom 5%","")</f>
        <v/>
      </c>
      <c r="AC1607"/>
      <c r="AD1607" t="s">
        <v>16510</v>
      </c>
      <c r="AE1607" t="s">
        <v>13853</v>
      </c>
    </row>
    <row r="1608" spans="1:31" hidden="1" x14ac:dyDescent="0.25">
      <c r="A1608" t="s">
        <v>12842</v>
      </c>
      <c r="B1608" t="s">
        <v>6690</v>
      </c>
      <c r="C1608" s="3" t="s">
        <v>32</v>
      </c>
      <c r="D1608" s="3" t="s">
        <v>8004</v>
      </c>
      <c r="E1608" s="3" t="s">
        <v>5101</v>
      </c>
      <c r="F1608" s="3">
        <v>9000</v>
      </c>
      <c r="G1608" s="34">
        <v>10.79</v>
      </c>
      <c r="H1608" s="3" t="s">
        <v>28</v>
      </c>
      <c r="I1608" s="3" t="s">
        <v>17</v>
      </c>
      <c r="J1608" s="3" t="s">
        <v>8107</v>
      </c>
      <c r="K1608" s="3" t="s">
        <v>8111</v>
      </c>
      <c r="L1608" s="3" t="s">
        <v>8108</v>
      </c>
      <c r="M1608" s="26" t="s">
        <v>16689</v>
      </c>
      <c r="N1608"/>
      <c r="O1608" s="3" t="s">
        <v>78</v>
      </c>
      <c r="P1608" s="55">
        <v>10.79</v>
      </c>
      <c r="Q1608" s="55"/>
      <c r="R1608" s="55">
        <v>10.79</v>
      </c>
      <c r="S1608" s="57"/>
      <c r="T1608" s="55" t="s">
        <v>78</v>
      </c>
      <c r="U1608" s="55">
        <v>0</v>
      </c>
      <c r="V1608" s="55">
        <v>64.739999999999995</v>
      </c>
      <c r="W1608" s="55">
        <v>-64.739999999999995</v>
      </c>
      <c r="X1608" s="57">
        <v>-1</v>
      </c>
      <c r="Y1608" s="3" t="str">
        <f>IFERROR(VLOOKUP(A1608,'Pivot price tier'!$C$8:$L$2290,10,0),"")</f>
        <v/>
      </c>
      <c r="Z1608" s="3" t="str">
        <f>IFERROR(VLOOKUP(A1608,'Pivot price tier by size'!$D$8:$M$2512,10,0),"")</f>
        <v/>
      </c>
      <c r="AA1608" s="3" t="str">
        <f>IFERROR(VLOOKUP(A1608,'Pivot category'!$B$8:$I$2236,8,0),"")</f>
        <v/>
      </c>
      <c r="AB1608" s="3" t="str">
        <f>IF(P1608&lt;$AC$1,"Bottom 5%","")</f>
        <v>Bottom 5%</v>
      </c>
      <c r="AC1608"/>
      <c r="AD1608" t="s">
        <v>16510</v>
      </c>
      <c r="AE1608" t="s">
        <v>13863</v>
      </c>
    </row>
    <row r="1609" spans="1:31" x14ac:dyDescent="0.25">
      <c r="A1609" t="s">
        <v>5483</v>
      </c>
      <c r="B1609" t="s">
        <v>457</v>
      </c>
      <c r="C1609" s="3" t="s">
        <v>32</v>
      </c>
      <c r="D1609" s="3" t="s">
        <v>2687</v>
      </c>
      <c r="E1609" s="3" t="s">
        <v>5053</v>
      </c>
      <c r="F1609" s="3">
        <v>1000</v>
      </c>
      <c r="G1609" s="34">
        <v>10.49</v>
      </c>
      <c r="H1609" s="3" t="s">
        <v>12403</v>
      </c>
      <c r="I1609" s="3" t="s">
        <v>17</v>
      </c>
      <c r="J1609" s="3" t="s">
        <v>8102</v>
      </c>
      <c r="K1609" s="3" t="s">
        <v>8103</v>
      </c>
      <c r="L1609" s="3" t="s">
        <v>68</v>
      </c>
      <c r="M1609" s="26" t="s">
        <v>16689</v>
      </c>
      <c r="N1609"/>
      <c r="O1609" s="3">
        <v>133</v>
      </c>
      <c r="P1609" s="55">
        <v>79084.11</v>
      </c>
      <c r="Q1609" s="55">
        <v>82430.42</v>
      </c>
      <c r="R1609" s="55">
        <v>-3346.31</v>
      </c>
      <c r="S1609" s="57">
        <v>-0.04</v>
      </c>
      <c r="T1609" s="55">
        <v>594.61736842105267</v>
      </c>
      <c r="U1609" s="55">
        <v>109274.33</v>
      </c>
      <c r="V1609" s="55">
        <v>123456.81</v>
      </c>
      <c r="W1609" s="55">
        <v>-14182.48</v>
      </c>
      <c r="X1609" s="57">
        <v>-0.11</v>
      </c>
      <c r="Y1609" s="3" t="str">
        <f>IFERROR(VLOOKUP(A1609,'Pivot price tier'!$C$8:$L$2290,10,0),"")</f>
        <v xml:space="preserve"> </v>
      </c>
      <c r="Z1609" s="3" t="str">
        <f>IFERROR(VLOOKUP(A1609,'Pivot price tier by size'!$D$8:$M$2512,10,0),"")</f>
        <v xml:space="preserve"> </v>
      </c>
      <c r="AA1609" s="3" t="str">
        <f>IFERROR(VLOOKUP(A1609,'Pivot category'!$B$8:$I$2236,8,0),"")</f>
        <v>X</v>
      </c>
      <c r="AB1609" s="3" t="str">
        <f>IF(P1609&lt;$AC$1,"Bottom 5%","")</f>
        <v/>
      </c>
      <c r="AC1609"/>
      <c r="AD1609" t="s">
        <v>16510</v>
      </c>
      <c r="AE1609" t="s">
        <v>13853</v>
      </c>
    </row>
    <row r="1610" spans="1:31" hidden="1" x14ac:dyDescent="0.25">
      <c r="A1610" t="s">
        <v>7094</v>
      </c>
      <c r="B1610" t="s">
        <v>966</v>
      </c>
      <c r="C1610" s="3" t="s">
        <v>69</v>
      </c>
      <c r="D1610" s="3" t="s">
        <v>3253</v>
      </c>
      <c r="E1610" s="3" t="s">
        <v>5053</v>
      </c>
      <c r="F1610" s="3">
        <v>1000</v>
      </c>
      <c r="G1610" s="34">
        <v>0.59</v>
      </c>
      <c r="H1610" s="3" t="s">
        <v>28</v>
      </c>
      <c r="I1610" s="3" t="s">
        <v>70</v>
      </c>
      <c r="J1610" s="3" t="s">
        <v>8107</v>
      </c>
      <c r="K1610" s="3" t="s">
        <v>8103</v>
      </c>
      <c r="L1610" s="3" t="s">
        <v>8105</v>
      </c>
      <c r="M1610" s="26" t="s">
        <v>16689</v>
      </c>
      <c r="N1610"/>
      <c r="O1610" s="3">
        <v>1</v>
      </c>
      <c r="P1610" s="55"/>
      <c r="Q1610" s="55">
        <v>16.52</v>
      </c>
      <c r="R1610" s="55">
        <v>-16.52</v>
      </c>
      <c r="S1610" s="57">
        <v>-1</v>
      </c>
      <c r="T1610" s="55">
        <v>0</v>
      </c>
      <c r="U1610" s="55">
        <v>0</v>
      </c>
      <c r="V1610" s="55">
        <v>5.9</v>
      </c>
      <c r="W1610" s="55">
        <v>-5.9</v>
      </c>
      <c r="X1610" s="57">
        <v>-1</v>
      </c>
      <c r="Y1610" s="3" t="str">
        <f>IFERROR(VLOOKUP(A1610,'Pivot price tier'!$C$8:$L$2290,10,0),"")</f>
        <v/>
      </c>
      <c r="Z1610" s="3" t="str">
        <f>IFERROR(VLOOKUP(A1610,'Pivot price tier by size'!$D$8:$M$2512,10,0),"")</f>
        <v/>
      </c>
      <c r="AA1610" s="3" t="str">
        <f>IFERROR(VLOOKUP(A1610,'Pivot category'!$B$8:$I$2236,8,0),"")</f>
        <v/>
      </c>
      <c r="AB1610" s="3" t="str">
        <f>IF(P1610&lt;$AC$1,"Bottom 5%","")</f>
        <v>Bottom 5%</v>
      </c>
      <c r="AC1610"/>
      <c r="AD1610" t="s">
        <v>16510</v>
      </c>
      <c r="AE1610" t="s">
        <v>13863</v>
      </c>
    </row>
    <row r="1611" spans="1:31" hidden="1" x14ac:dyDescent="0.25">
      <c r="A1611" t="s">
        <v>11048</v>
      </c>
      <c r="B1611" t="s">
        <v>10447</v>
      </c>
      <c r="C1611" s="3" t="s">
        <v>73</v>
      </c>
      <c r="D1611" s="3" t="s">
        <v>10417</v>
      </c>
      <c r="E1611" s="3">
        <v>0</v>
      </c>
      <c r="F1611" s="3">
        <v>7000</v>
      </c>
      <c r="G1611" s="34">
        <v>6.59</v>
      </c>
      <c r="H1611" s="3" t="s">
        <v>8184</v>
      </c>
      <c r="I1611" s="3" t="s">
        <v>12123</v>
      </c>
      <c r="J1611" s="3" t="s">
        <v>8107</v>
      </c>
      <c r="K1611" s="3" t="s">
        <v>8103</v>
      </c>
      <c r="L1611" s="3" t="s">
        <v>8106</v>
      </c>
      <c r="M1611" s="26" t="s">
        <v>16689</v>
      </c>
      <c r="N1611"/>
      <c r="O1611" s="3">
        <v>3</v>
      </c>
      <c r="P1611" s="55">
        <v>257.01</v>
      </c>
      <c r="Q1611" s="55">
        <v>1576.34</v>
      </c>
      <c r="R1611" s="55">
        <v>-1319.33</v>
      </c>
      <c r="S1611" s="57">
        <v>-0.84</v>
      </c>
      <c r="T1611" s="55">
        <v>85.67</v>
      </c>
      <c r="U1611" s="55">
        <v>39.54</v>
      </c>
      <c r="V1611" s="55">
        <v>693.14</v>
      </c>
      <c r="W1611" s="55">
        <v>-653.6</v>
      </c>
      <c r="X1611" s="57">
        <v>-0.94</v>
      </c>
      <c r="Y1611" s="3" t="str">
        <f>IFERROR(VLOOKUP(A1611,'Pivot price tier'!$C$8:$L$2290,10,0),"")</f>
        <v/>
      </c>
      <c r="Z1611" s="3" t="str">
        <f>IFERROR(VLOOKUP(A1611,'Pivot price tier by size'!$D$8:$M$2512,10,0),"")</f>
        <v/>
      </c>
      <c r="AA1611" s="3" t="str">
        <f>IFERROR(VLOOKUP(A1611,'Pivot category'!$B$8:$I$2236,8,0),"")</f>
        <v/>
      </c>
      <c r="AB1611" s="3" t="str">
        <f>IF(P1611&lt;$AC$1,"Bottom 5%","")</f>
        <v>Bottom 5%</v>
      </c>
      <c r="AC1611"/>
      <c r="AD1611" t="s">
        <v>16510</v>
      </c>
      <c r="AE1611" t="s">
        <v>13863</v>
      </c>
    </row>
    <row r="1612" spans="1:31" hidden="1" x14ac:dyDescent="0.25">
      <c r="A1612" t="s">
        <v>15807</v>
      </c>
      <c r="B1612" t="s">
        <v>15808</v>
      </c>
      <c r="C1612" s="3" t="s">
        <v>32</v>
      </c>
      <c r="D1612" s="3" t="s">
        <v>13172</v>
      </c>
      <c r="E1612" s="3" t="s">
        <v>5053</v>
      </c>
      <c r="F1612" s="3">
        <v>30000</v>
      </c>
      <c r="G1612" s="34">
        <v>20.99</v>
      </c>
      <c r="H1612" s="3" t="s">
        <v>28</v>
      </c>
      <c r="I1612" s="3" t="s">
        <v>21</v>
      </c>
      <c r="J1612" s="3" t="s">
        <v>13166</v>
      </c>
      <c r="K1612" s="3" t="s">
        <v>8115</v>
      </c>
      <c r="L1612" s="3" t="s">
        <v>68</v>
      </c>
      <c r="M1612" s="26">
        <v>46143</v>
      </c>
      <c r="N1612"/>
      <c r="O1612" s="3">
        <v>1</v>
      </c>
      <c r="P1612" s="55">
        <v>377.82</v>
      </c>
      <c r="Q1612" s="55"/>
      <c r="R1612" s="55">
        <v>377.82</v>
      </c>
      <c r="S1612" s="57"/>
      <c r="T1612" s="55">
        <v>377.82</v>
      </c>
      <c r="U1612" s="55">
        <v>2896.62</v>
      </c>
      <c r="V1612" s="55">
        <v>755.64</v>
      </c>
      <c r="W1612" s="55">
        <v>2140.98</v>
      </c>
      <c r="X1612" s="57">
        <v>2.83</v>
      </c>
      <c r="Y1612" s="3" t="str">
        <f>IFERROR(VLOOKUP(A1612,'Pivot price tier'!$C$8:$L$2290,10,0),"")</f>
        <v/>
      </c>
      <c r="Z1612" s="3" t="str">
        <f>IFERROR(VLOOKUP(A1612,'Pivot price tier by size'!$D$8:$M$2512,10,0),"")</f>
        <v/>
      </c>
      <c r="AA1612" s="3" t="str">
        <f>IFERROR(VLOOKUP(A1612,'Pivot category'!$B$8:$I$2236,8,0),"")</f>
        <v/>
      </c>
      <c r="AB1612" s="3" t="str">
        <f>IF(P1612&lt;$AC$1,"Bottom 5%","")</f>
        <v>Bottom 5%</v>
      </c>
      <c r="AC1612"/>
      <c r="AD1612" t="s">
        <v>11021</v>
      </c>
      <c r="AE1612" t="s">
        <v>16630</v>
      </c>
    </row>
    <row r="1613" spans="1:31" hidden="1" x14ac:dyDescent="0.25">
      <c r="A1613" t="s">
        <v>16323</v>
      </c>
      <c r="B1613" t="s">
        <v>16324</v>
      </c>
      <c r="C1613" s="3" t="s">
        <v>32</v>
      </c>
      <c r="D1613" s="3" t="s">
        <v>16447</v>
      </c>
      <c r="E1613" s="3" t="s">
        <v>5101</v>
      </c>
      <c r="F1613" s="3">
        <v>30000</v>
      </c>
      <c r="G1613" s="34">
        <v>39.99</v>
      </c>
      <c r="H1613" s="3" t="s">
        <v>12</v>
      </c>
      <c r="I1613" s="3" t="s">
        <v>23</v>
      </c>
      <c r="J1613" s="3" t="s">
        <v>13166</v>
      </c>
      <c r="K1613" s="3" t="s">
        <v>8115</v>
      </c>
      <c r="L1613" s="3" t="s">
        <v>68</v>
      </c>
      <c r="M1613" s="26">
        <v>46143</v>
      </c>
      <c r="N1613"/>
      <c r="O1613" s="3">
        <v>1</v>
      </c>
      <c r="P1613" s="55">
        <v>239.94</v>
      </c>
      <c r="Q1613" s="55"/>
      <c r="R1613" s="55">
        <v>239.94</v>
      </c>
      <c r="S1613" s="57"/>
      <c r="T1613" s="55">
        <v>239.94</v>
      </c>
      <c r="U1613" s="55" t="s">
        <v>78</v>
      </c>
      <c r="V1613" s="55" t="s">
        <v>78</v>
      </c>
      <c r="W1613" s="55" t="s">
        <v>78</v>
      </c>
      <c r="X1613" s="57" t="s">
        <v>78</v>
      </c>
      <c r="Y1613" s="3" t="str">
        <f>IFERROR(VLOOKUP(A1613,'Pivot price tier'!$C$8:$L$2290,10,0),"")</f>
        <v/>
      </c>
      <c r="Z1613" s="3" t="str">
        <f>IFERROR(VLOOKUP(A1613,'Pivot price tier by size'!$D$8:$M$2512,10,0),"")</f>
        <v/>
      </c>
      <c r="AA1613" s="3" t="str">
        <f>IFERROR(VLOOKUP(A1613,'Pivot category'!$B$8:$I$2236,8,0),"")</f>
        <v/>
      </c>
      <c r="AB1613" s="3" t="str">
        <f>IF(P1613&lt;$AC$1,"Bottom 5%","")</f>
        <v>Bottom 5%</v>
      </c>
      <c r="AC1613"/>
      <c r="AD1613">
        <v>0</v>
      </c>
      <c r="AE1613">
        <v>0</v>
      </c>
    </row>
    <row r="1614" spans="1:31" hidden="1" x14ac:dyDescent="0.25">
      <c r="A1614" t="s">
        <v>15626</v>
      </c>
      <c r="B1614" t="s">
        <v>15627</v>
      </c>
      <c r="C1614" s="3" t="s">
        <v>32</v>
      </c>
      <c r="D1614" s="3" t="s">
        <v>16017</v>
      </c>
      <c r="E1614" s="3" t="s">
        <v>5053</v>
      </c>
      <c r="F1614" s="3">
        <v>70000</v>
      </c>
      <c r="G1614" s="34">
        <v>44.99</v>
      </c>
      <c r="H1614" s="3" t="s">
        <v>12</v>
      </c>
      <c r="I1614" s="3" t="s">
        <v>23</v>
      </c>
      <c r="J1614" s="3" t="s">
        <v>8102</v>
      </c>
      <c r="K1614" s="3" t="s">
        <v>8115</v>
      </c>
      <c r="L1614" s="3" t="s">
        <v>8108</v>
      </c>
      <c r="M1614" s="26">
        <v>46023</v>
      </c>
      <c r="N1614"/>
      <c r="O1614" s="3">
        <v>2</v>
      </c>
      <c r="P1614" s="55">
        <v>21100.31</v>
      </c>
      <c r="Q1614" s="55"/>
      <c r="R1614" s="55">
        <v>21100.31</v>
      </c>
      <c r="S1614" s="57"/>
      <c r="T1614" s="55">
        <v>10550.155000000001</v>
      </c>
      <c r="U1614" s="55">
        <v>5803.71</v>
      </c>
      <c r="V1614" s="55">
        <v>0</v>
      </c>
      <c r="W1614" s="55">
        <v>5803.71</v>
      </c>
      <c r="X1614" s="57">
        <v>0</v>
      </c>
      <c r="Y1614" s="3" t="str">
        <f>IFERROR(VLOOKUP(A1614,'Pivot price tier'!$C$8:$L$2290,10,0),"")</f>
        <v/>
      </c>
      <c r="Z1614" s="3" t="str">
        <f>IFERROR(VLOOKUP(A1614,'Pivot price tier by size'!$D$8:$M$2512,10,0),"")</f>
        <v/>
      </c>
      <c r="AA1614" s="3" t="str">
        <f>IFERROR(VLOOKUP(A1614,'Pivot category'!$B$8:$I$2236,8,0),"")</f>
        <v/>
      </c>
      <c r="AB1614" s="3" t="str">
        <f>IF(P1614&lt;$AC$1,"Bottom 5%","")</f>
        <v>Bottom 5%</v>
      </c>
      <c r="AC1614"/>
      <c r="AD1614" t="s">
        <v>16510</v>
      </c>
      <c r="AE1614" t="s">
        <v>13878</v>
      </c>
    </row>
    <row r="1615" spans="1:31" x14ac:dyDescent="0.25">
      <c r="A1615" t="s">
        <v>6808</v>
      </c>
      <c r="B1615" t="s">
        <v>459</v>
      </c>
      <c r="C1615" s="3" t="s">
        <v>34</v>
      </c>
      <c r="D1615" s="3" t="s">
        <v>2689</v>
      </c>
      <c r="E1615" s="3" t="s">
        <v>5053</v>
      </c>
      <c r="F1615" s="3">
        <v>1000</v>
      </c>
      <c r="G1615" s="34">
        <v>6.49</v>
      </c>
      <c r="H1615" s="3" t="s">
        <v>12403</v>
      </c>
      <c r="I1615" s="3" t="s">
        <v>19</v>
      </c>
      <c r="J1615" s="3" t="s">
        <v>8102</v>
      </c>
      <c r="K1615" s="3" t="s">
        <v>8103</v>
      </c>
      <c r="L1615" s="3" t="s">
        <v>68</v>
      </c>
      <c r="M1615" s="26" t="s">
        <v>16689</v>
      </c>
      <c r="N1615"/>
      <c r="O1615" s="3">
        <v>149</v>
      </c>
      <c r="P1615" s="55">
        <v>81832.41</v>
      </c>
      <c r="Q1615" s="55">
        <v>80683.679999999993</v>
      </c>
      <c r="R1615" s="55">
        <v>1148.73</v>
      </c>
      <c r="S1615" s="57">
        <v>0.01</v>
      </c>
      <c r="T1615" s="55">
        <v>549.21080536912757</v>
      </c>
      <c r="U1615" s="55">
        <v>145343.54999999999</v>
      </c>
      <c r="V1615" s="55">
        <v>151755.67000000001</v>
      </c>
      <c r="W1615" s="55">
        <v>-6412.12</v>
      </c>
      <c r="X1615" s="57">
        <v>-0.04</v>
      </c>
      <c r="Y1615" s="3" t="str">
        <f>IFERROR(VLOOKUP(A1615,'Pivot price tier'!$C$8:$L$2290,10,0),"")</f>
        <v xml:space="preserve"> </v>
      </c>
      <c r="Z1615" s="3" t="str">
        <f>IFERROR(VLOOKUP(A1615,'Pivot price tier by size'!$D$8:$M$2512,10,0),"")</f>
        <v xml:space="preserve"> </v>
      </c>
      <c r="AA1615" s="3" t="str">
        <f>IFERROR(VLOOKUP(A1615,'Pivot category'!$B$8:$I$2236,8,0),"")</f>
        <v>X</v>
      </c>
      <c r="AB1615" s="3" t="str">
        <f>IF(P1615&lt;$AC$1,"Bottom 5%","")</f>
        <v/>
      </c>
      <c r="AC1615"/>
      <c r="AD1615" t="s">
        <v>16510</v>
      </c>
      <c r="AE1615" t="s">
        <v>13853</v>
      </c>
    </row>
    <row r="1616" spans="1:31" hidden="1" x14ac:dyDescent="0.25">
      <c r="A1616" t="s">
        <v>12390</v>
      </c>
      <c r="B1616" t="s">
        <v>13674</v>
      </c>
      <c r="C1616" s="3" t="s">
        <v>32</v>
      </c>
      <c r="D1616" s="3" t="s">
        <v>10018</v>
      </c>
      <c r="E1616" s="3">
        <v>0</v>
      </c>
      <c r="F1616" s="3">
        <v>30000</v>
      </c>
      <c r="G1616" s="34">
        <v>48.99</v>
      </c>
      <c r="H1616" s="3" t="s">
        <v>29</v>
      </c>
      <c r="I1616" s="3" t="s">
        <v>23</v>
      </c>
      <c r="J1616" s="3" t="s">
        <v>8104</v>
      </c>
      <c r="K1616" s="3" t="s">
        <v>8111</v>
      </c>
      <c r="L1616" s="3" t="s">
        <v>8108</v>
      </c>
      <c r="M1616" s="26">
        <v>45597</v>
      </c>
      <c r="N1616"/>
      <c r="O1616" s="3">
        <v>1</v>
      </c>
      <c r="P1616" s="55"/>
      <c r="Q1616" s="55">
        <v>293.94</v>
      </c>
      <c r="R1616" s="55">
        <v>-293.94</v>
      </c>
      <c r="S1616" s="57">
        <v>-1</v>
      </c>
      <c r="T1616" s="55">
        <v>0</v>
      </c>
      <c r="U1616" s="55">
        <v>881.82</v>
      </c>
      <c r="V1616" s="55">
        <v>10287.9</v>
      </c>
      <c r="W1616" s="55">
        <v>-9406.08</v>
      </c>
      <c r="X1616" s="57">
        <v>-0.91</v>
      </c>
      <c r="Y1616" s="3" t="str">
        <f>IFERROR(VLOOKUP(A1616,'Pivot price tier'!$C$8:$L$2290,10,0),"")</f>
        <v/>
      </c>
      <c r="Z1616" s="3" t="str">
        <f>IFERROR(VLOOKUP(A1616,'Pivot price tier by size'!$D$8:$M$2512,10,0),"")</f>
        <v/>
      </c>
      <c r="AA1616" s="3" t="str">
        <f>IFERROR(VLOOKUP(A1616,'Pivot category'!$B$8:$I$2236,8,0),"")</f>
        <v/>
      </c>
      <c r="AB1616" s="3" t="str">
        <f>IF(P1616&lt;$AC$1,"Bottom 5%","")</f>
        <v>Bottom 5%</v>
      </c>
      <c r="AC1616"/>
      <c r="AD1616" t="s">
        <v>16550</v>
      </c>
      <c r="AE1616" t="s">
        <v>13868</v>
      </c>
    </row>
    <row r="1617" spans="1:31" hidden="1" x14ac:dyDescent="0.25">
      <c r="A1617" t="s">
        <v>15628</v>
      </c>
      <c r="B1617" t="s">
        <v>15629</v>
      </c>
      <c r="C1617" s="3" t="s">
        <v>32</v>
      </c>
      <c r="D1617" s="3" t="s">
        <v>15017</v>
      </c>
      <c r="E1617" s="3">
        <v>0</v>
      </c>
      <c r="F1617" s="3">
        <v>70000</v>
      </c>
      <c r="G1617" s="34">
        <v>45.99</v>
      </c>
      <c r="H1617" s="3" t="s">
        <v>29</v>
      </c>
      <c r="I1617" s="3" t="s">
        <v>23</v>
      </c>
      <c r="J1617" s="3" t="s">
        <v>8102</v>
      </c>
      <c r="K1617" s="3" t="s">
        <v>8103</v>
      </c>
      <c r="L1617" s="3" t="s">
        <v>68</v>
      </c>
      <c r="M1617" s="26">
        <v>45821</v>
      </c>
      <c r="N1617"/>
      <c r="O1617" s="3">
        <v>19</v>
      </c>
      <c r="P1617" s="55">
        <v>3403.26</v>
      </c>
      <c r="Q1617" s="55"/>
      <c r="R1617" s="55">
        <v>3403.26</v>
      </c>
      <c r="S1617" s="57"/>
      <c r="T1617" s="55">
        <v>179.11894736842106</v>
      </c>
      <c r="U1617" s="55">
        <v>2151.54</v>
      </c>
      <c r="V1617" s="55">
        <v>2106.5700000000002</v>
      </c>
      <c r="W1617" s="55">
        <v>44.97</v>
      </c>
      <c r="X1617" s="57">
        <v>0.02</v>
      </c>
      <c r="Y1617" s="3" t="str">
        <f>IFERROR(VLOOKUP(A1617,'Pivot price tier'!$C$8:$L$2290,10,0),"")</f>
        <v>X</v>
      </c>
      <c r="Z1617" s="3" t="str">
        <f>IFERROR(VLOOKUP(A1617,'Pivot price tier by size'!$D$8:$M$2512,10,0),"")</f>
        <v>X</v>
      </c>
      <c r="AA1617" s="3" t="str">
        <f>IFERROR(VLOOKUP(A1617,'Pivot category'!$B$8:$I$2236,8,0),"")</f>
        <v>X</v>
      </c>
      <c r="AB1617" s="3" t="str">
        <f>IF(P1617&lt;$AC$1,"Bottom 5%","")</f>
        <v>Bottom 5%</v>
      </c>
      <c r="AC1617"/>
      <c r="AD1617" t="s">
        <v>16550</v>
      </c>
      <c r="AE1617" t="s">
        <v>13868</v>
      </c>
    </row>
    <row r="1618" spans="1:31" hidden="1" x14ac:dyDescent="0.25">
      <c r="A1618" t="s">
        <v>7397</v>
      </c>
      <c r="B1618" t="s">
        <v>787</v>
      </c>
      <c r="C1618" s="3" t="s">
        <v>36</v>
      </c>
      <c r="D1618" s="3" t="s">
        <v>3055</v>
      </c>
      <c r="E1618" s="3">
        <v>0</v>
      </c>
      <c r="F1618" s="3">
        <v>4000</v>
      </c>
      <c r="G1618" s="34">
        <v>20.99</v>
      </c>
      <c r="H1618" s="3" t="s">
        <v>29</v>
      </c>
      <c r="I1618" s="3" t="s">
        <v>19</v>
      </c>
      <c r="J1618" s="3" t="s">
        <v>8107</v>
      </c>
      <c r="K1618" s="3" t="s">
        <v>8111</v>
      </c>
      <c r="L1618" s="3" t="s">
        <v>8106</v>
      </c>
      <c r="M1618" s="26" t="s">
        <v>16689</v>
      </c>
      <c r="N1618"/>
      <c r="O1618" s="3">
        <v>0</v>
      </c>
      <c r="P1618" s="55">
        <v>41.98</v>
      </c>
      <c r="Q1618" s="55">
        <v>83.96</v>
      </c>
      <c r="R1618" s="55">
        <v>-41.98</v>
      </c>
      <c r="S1618" s="57">
        <v>-0.5</v>
      </c>
      <c r="T1618" s="55" t="s">
        <v>78</v>
      </c>
      <c r="U1618" s="55">
        <v>20.99</v>
      </c>
      <c r="V1618" s="55">
        <v>125.94</v>
      </c>
      <c r="W1618" s="55">
        <v>-104.95</v>
      </c>
      <c r="X1618" s="57">
        <v>-0.83</v>
      </c>
      <c r="Y1618" s="3" t="str">
        <f>IFERROR(VLOOKUP(A1618,'Pivot price tier'!$C$8:$L$2290,10,0),"")</f>
        <v/>
      </c>
      <c r="Z1618" s="3" t="str">
        <f>IFERROR(VLOOKUP(A1618,'Pivot price tier by size'!$D$8:$M$2512,10,0),"")</f>
        <v/>
      </c>
      <c r="AA1618" s="3" t="str">
        <f>IFERROR(VLOOKUP(A1618,'Pivot category'!$B$8:$I$2236,8,0),"")</f>
        <v/>
      </c>
      <c r="AB1618" s="3" t="str">
        <f>IF(P1618&lt;$AC$1,"Bottom 5%","")</f>
        <v>Bottom 5%</v>
      </c>
      <c r="AC1618"/>
      <c r="AD1618" t="s">
        <v>16514</v>
      </c>
      <c r="AE1618" t="s">
        <v>13851</v>
      </c>
    </row>
    <row r="1619" spans="1:31" x14ac:dyDescent="0.25">
      <c r="A1619" t="s">
        <v>6251</v>
      </c>
      <c r="B1619" t="s">
        <v>4932</v>
      </c>
      <c r="C1619" s="3" t="s">
        <v>32</v>
      </c>
      <c r="D1619" s="3" t="s">
        <v>4862</v>
      </c>
      <c r="E1619" s="3">
        <v>0</v>
      </c>
      <c r="F1619" s="3">
        <v>7000</v>
      </c>
      <c r="G1619" s="34">
        <v>64.989999999999995</v>
      </c>
      <c r="H1619" s="3" t="s">
        <v>27</v>
      </c>
      <c r="I1619" s="3" t="s">
        <v>15</v>
      </c>
      <c r="J1619" s="3" t="s">
        <v>8102</v>
      </c>
      <c r="K1619" s="3" t="s">
        <v>8103</v>
      </c>
      <c r="L1619" s="3" t="s">
        <v>68</v>
      </c>
      <c r="M1619" s="26" t="s">
        <v>16689</v>
      </c>
      <c r="N1619"/>
      <c r="O1619" s="3">
        <v>91</v>
      </c>
      <c r="P1619" s="55">
        <v>60804.42</v>
      </c>
      <c r="Q1619" s="55">
        <v>71982.149999999994</v>
      </c>
      <c r="R1619" s="55">
        <v>-11177.73</v>
      </c>
      <c r="S1619" s="57">
        <v>-0.16</v>
      </c>
      <c r="T1619" s="55">
        <v>668.18043956043959</v>
      </c>
      <c r="U1619" s="55">
        <v>80697.240000000005</v>
      </c>
      <c r="V1619" s="55">
        <v>86696.98</v>
      </c>
      <c r="W1619" s="55">
        <v>-5999.74</v>
      </c>
      <c r="X1619" s="57">
        <v>-7.0000000000000007E-2</v>
      </c>
      <c r="Y1619" s="3" t="str">
        <f>IFERROR(VLOOKUP(A1619,'Pivot price tier'!$C$8:$L$2290,10,0),"")</f>
        <v xml:space="preserve"> </v>
      </c>
      <c r="Z1619" s="3" t="str">
        <f>IFERROR(VLOOKUP(A1619,'Pivot price tier by size'!$D$8:$M$2512,10,0),"")</f>
        <v xml:space="preserve"> </v>
      </c>
      <c r="AA1619" s="3" t="str">
        <f>IFERROR(VLOOKUP(A1619,'Pivot category'!$B$8:$I$2236,8,0),"")</f>
        <v>X</v>
      </c>
      <c r="AB1619" s="3" t="str">
        <f>IF(P1619&lt;$AC$1,"Bottom 5%","")</f>
        <v/>
      </c>
      <c r="AC1619"/>
      <c r="AD1619" t="s">
        <v>16516</v>
      </c>
      <c r="AE1619" t="s">
        <v>16518</v>
      </c>
    </row>
    <row r="1620" spans="1:31" hidden="1" x14ac:dyDescent="0.25">
      <c r="A1620" t="s">
        <v>7476</v>
      </c>
      <c r="B1620" t="s">
        <v>789</v>
      </c>
      <c r="C1620" s="3" t="s">
        <v>36</v>
      </c>
      <c r="D1620" s="3" t="s">
        <v>3057</v>
      </c>
      <c r="E1620" s="3">
        <v>0</v>
      </c>
      <c r="F1620" s="3">
        <v>8000</v>
      </c>
      <c r="G1620" s="34">
        <v>9.65</v>
      </c>
      <c r="H1620" s="3" t="s">
        <v>27</v>
      </c>
      <c r="I1620" s="3" t="s">
        <v>17</v>
      </c>
      <c r="J1620" s="3" t="s">
        <v>8104</v>
      </c>
      <c r="K1620" s="3" t="s">
        <v>8124</v>
      </c>
      <c r="L1620" s="3" t="s">
        <v>8108</v>
      </c>
      <c r="M1620" s="26" t="s">
        <v>16689</v>
      </c>
      <c r="N1620"/>
      <c r="O1620" s="3" t="s">
        <v>78</v>
      </c>
      <c r="P1620" s="55"/>
      <c r="Q1620" s="55">
        <v>52.09</v>
      </c>
      <c r="R1620" s="55">
        <v>-52.09</v>
      </c>
      <c r="S1620" s="57">
        <v>-1</v>
      </c>
      <c r="T1620" s="55" t="s">
        <v>78</v>
      </c>
      <c r="U1620" s="55" t="s">
        <v>78</v>
      </c>
      <c r="V1620" s="55" t="s">
        <v>78</v>
      </c>
      <c r="W1620" s="55" t="s">
        <v>78</v>
      </c>
      <c r="X1620" s="57" t="s">
        <v>78</v>
      </c>
      <c r="Y1620" s="3" t="str">
        <f>IFERROR(VLOOKUP(A1620,'Pivot price tier'!$C$8:$L$2290,10,0),"")</f>
        <v/>
      </c>
      <c r="Z1620" s="3" t="str">
        <f>IFERROR(VLOOKUP(A1620,'Pivot price tier by size'!$D$8:$M$2512,10,0),"")</f>
        <v/>
      </c>
      <c r="AA1620" s="3" t="str">
        <f>IFERROR(VLOOKUP(A1620,'Pivot category'!$B$8:$I$2236,8,0),"")</f>
        <v/>
      </c>
      <c r="AB1620" s="3" t="str">
        <f>IF(P1620&lt;$AC$1,"Bottom 5%","")</f>
        <v>Bottom 5%</v>
      </c>
      <c r="AC1620"/>
      <c r="AD1620" t="s">
        <v>16529</v>
      </c>
      <c r="AE1620" t="s">
        <v>13887</v>
      </c>
    </row>
    <row r="1621" spans="1:31" hidden="1" x14ac:dyDescent="0.25">
      <c r="A1621" t="s">
        <v>9529</v>
      </c>
      <c r="B1621" t="s">
        <v>790</v>
      </c>
      <c r="C1621" s="3" t="s">
        <v>36</v>
      </c>
      <c r="D1621" s="3" t="s">
        <v>3058</v>
      </c>
      <c r="E1621" s="3">
        <v>0</v>
      </c>
      <c r="F1621" s="3">
        <v>8000</v>
      </c>
      <c r="G1621" s="34">
        <v>9.65</v>
      </c>
      <c r="H1621" s="3" t="s">
        <v>27</v>
      </c>
      <c r="I1621" s="3" t="s">
        <v>17</v>
      </c>
      <c r="J1621" s="3" t="s">
        <v>8107</v>
      </c>
      <c r="K1621" s="3" t="s">
        <v>8124</v>
      </c>
      <c r="L1621" s="3" t="s">
        <v>8108</v>
      </c>
      <c r="M1621" s="26" t="s">
        <v>16689</v>
      </c>
      <c r="N1621"/>
      <c r="O1621" s="3" t="s">
        <v>78</v>
      </c>
      <c r="P1621" s="55">
        <v>96.5</v>
      </c>
      <c r="Q1621" s="55">
        <v>209.13</v>
      </c>
      <c r="R1621" s="55">
        <v>-112.63</v>
      </c>
      <c r="S1621" s="57">
        <v>-0.54</v>
      </c>
      <c r="T1621" s="55" t="s">
        <v>78</v>
      </c>
      <c r="U1621" s="55" t="s">
        <v>78</v>
      </c>
      <c r="V1621" s="55" t="s">
        <v>78</v>
      </c>
      <c r="W1621" s="55" t="s">
        <v>78</v>
      </c>
      <c r="X1621" s="57" t="s">
        <v>78</v>
      </c>
      <c r="Y1621" s="3" t="str">
        <f>IFERROR(VLOOKUP(A1621,'Pivot price tier'!$C$8:$L$2290,10,0),"")</f>
        <v/>
      </c>
      <c r="Z1621" s="3" t="str">
        <f>IFERROR(VLOOKUP(A1621,'Pivot price tier by size'!$D$8:$M$2512,10,0),"")</f>
        <v/>
      </c>
      <c r="AA1621" s="3" t="str">
        <f>IFERROR(VLOOKUP(A1621,'Pivot category'!$B$8:$I$2236,8,0),"")</f>
        <v/>
      </c>
      <c r="AB1621" s="3" t="str">
        <f>IF(P1621&lt;$AC$1,"Bottom 5%","")</f>
        <v>Bottom 5%</v>
      </c>
      <c r="AC1621"/>
      <c r="AD1621" t="s">
        <v>16529</v>
      </c>
      <c r="AE1621" t="s">
        <v>13887</v>
      </c>
    </row>
    <row r="1622" spans="1:31" hidden="1" x14ac:dyDescent="0.25">
      <c r="A1622" t="s">
        <v>6059</v>
      </c>
      <c r="B1622" t="s">
        <v>791</v>
      </c>
      <c r="C1622" s="3" t="s">
        <v>32</v>
      </c>
      <c r="D1622" s="3" t="s">
        <v>3059</v>
      </c>
      <c r="E1622" s="3" t="s">
        <v>5053</v>
      </c>
      <c r="F1622" s="3">
        <v>4000</v>
      </c>
      <c r="G1622" s="34">
        <v>12.45</v>
      </c>
      <c r="H1622" s="3" t="s">
        <v>26</v>
      </c>
      <c r="I1622" s="3" t="s">
        <v>19</v>
      </c>
      <c r="J1622" s="3" t="s">
        <v>8104</v>
      </c>
      <c r="K1622" s="3" t="s">
        <v>8111</v>
      </c>
      <c r="L1622" s="3" t="s">
        <v>8108</v>
      </c>
      <c r="M1622" s="26" t="s">
        <v>16689</v>
      </c>
      <c r="N1622"/>
      <c r="O1622" s="3" t="s">
        <v>78</v>
      </c>
      <c r="P1622" s="55"/>
      <c r="Q1622" s="55">
        <v>149.4</v>
      </c>
      <c r="R1622" s="55">
        <v>-149.4</v>
      </c>
      <c r="S1622" s="57">
        <v>-1</v>
      </c>
      <c r="T1622" s="55" t="s">
        <v>78</v>
      </c>
      <c r="U1622" s="55" t="s">
        <v>78</v>
      </c>
      <c r="V1622" s="55" t="s">
        <v>78</v>
      </c>
      <c r="W1622" s="55" t="s">
        <v>78</v>
      </c>
      <c r="X1622" s="57" t="s">
        <v>78</v>
      </c>
      <c r="Y1622" s="3" t="str">
        <f>IFERROR(VLOOKUP(A1622,'Pivot price tier'!$C$8:$L$2290,10,0),"")</f>
        <v/>
      </c>
      <c r="Z1622" s="3" t="str">
        <f>IFERROR(VLOOKUP(A1622,'Pivot price tier by size'!$D$8:$M$2512,10,0),"")</f>
        <v/>
      </c>
      <c r="AA1622" s="3" t="str">
        <f>IFERROR(VLOOKUP(A1622,'Pivot category'!$B$8:$I$2236,8,0),"")</f>
        <v/>
      </c>
      <c r="AB1622" s="3" t="str">
        <f>IF(P1622&lt;$AC$1,"Bottom 5%","")</f>
        <v>Bottom 5%</v>
      </c>
      <c r="AC1622"/>
      <c r="AD1622" t="s">
        <v>11020</v>
      </c>
      <c r="AE1622" t="s">
        <v>16545</v>
      </c>
    </row>
    <row r="1623" spans="1:31" hidden="1" x14ac:dyDescent="0.25">
      <c r="A1623" t="s">
        <v>7646</v>
      </c>
      <c r="B1623" t="s">
        <v>792</v>
      </c>
      <c r="C1623" s="3" t="s">
        <v>38</v>
      </c>
      <c r="D1623" s="3" t="s">
        <v>3060</v>
      </c>
      <c r="E1623" s="3" t="s">
        <v>5053</v>
      </c>
      <c r="F1623" s="3">
        <v>1000</v>
      </c>
      <c r="G1623" s="34">
        <v>13.19</v>
      </c>
      <c r="H1623" s="3" t="s">
        <v>28</v>
      </c>
      <c r="I1623" s="3" t="s">
        <v>13</v>
      </c>
      <c r="J1623" s="3" t="s">
        <v>8107</v>
      </c>
      <c r="K1623" s="3" t="s">
        <v>8103</v>
      </c>
      <c r="L1623" s="3" t="s">
        <v>8106</v>
      </c>
      <c r="M1623" s="26" t="s">
        <v>16689</v>
      </c>
      <c r="N1623"/>
      <c r="O1623" s="3">
        <v>2</v>
      </c>
      <c r="P1623" s="55">
        <v>329.75</v>
      </c>
      <c r="Q1623" s="55">
        <v>9218.31</v>
      </c>
      <c r="R1623" s="55">
        <v>-8888.56</v>
      </c>
      <c r="S1623" s="57">
        <v>-0.96</v>
      </c>
      <c r="T1623" s="55">
        <v>164.875</v>
      </c>
      <c r="U1623" s="55">
        <v>-13.19</v>
      </c>
      <c r="V1623" s="55">
        <v>831.05</v>
      </c>
      <c r="W1623" s="55">
        <v>-844.24</v>
      </c>
      <c r="X1623" s="57">
        <v>-1.02</v>
      </c>
      <c r="Y1623" s="3" t="str">
        <f>IFERROR(VLOOKUP(A1623,'Pivot price tier'!$C$8:$L$2290,10,0),"")</f>
        <v/>
      </c>
      <c r="Z1623" s="3" t="str">
        <f>IFERROR(VLOOKUP(A1623,'Pivot price tier by size'!$D$8:$M$2512,10,0),"")</f>
        <v/>
      </c>
      <c r="AA1623" s="3" t="str">
        <f>IFERROR(VLOOKUP(A1623,'Pivot category'!$B$8:$I$2236,8,0),"")</f>
        <v/>
      </c>
      <c r="AB1623" s="3" t="str">
        <f>IF(P1623&lt;$AC$1,"Bottom 5%","")</f>
        <v>Bottom 5%</v>
      </c>
      <c r="AC1623"/>
      <c r="AD1623" t="s">
        <v>11018</v>
      </c>
      <c r="AE1623" t="s">
        <v>13873</v>
      </c>
    </row>
    <row r="1624" spans="1:31" hidden="1" x14ac:dyDescent="0.25">
      <c r="A1624" t="s">
        <v>13844</v>
      </c>
      <c r="B1624" t="s">
        <v>14547</v>
      </c>
      <c r="C1624" s="3" t="s">
        <v>32</v>
      </c>
      <c r="D1624" s="3" t="s">
        <v>13622</v>
      </c>
      <c r="E1624" s="3" t="s">
        <v>5053</v>
      </c>
      <c r="F1624" s="3">
        <v>30000</v>
      </c>
      <c r="G1624" s="34">
        <v>89.99</v>
      </c>
      <c r="H1624" s="3" t="s">
        <v>27</v>
      </c>
      <c r="I1624" s="3" t="s">
        <v>15</v>
      </c>
      <c r="J1624" s="3" t="s">
        <v>13166</v>
      </c>
      <c r="K1624" s="3" t="s">
        <v>8115</v>
      </c>
      <c r="L1624" s="3" t="s">
        <v>68</v>
      </c>
      <c r="M1624" s="26">
        <v>45778</v>
      </c>
      <c r="N1624"/>
      <c r="O1624" s="3">
        <v>4</v>
      </c>
      <c r="P1624" s="55">
        <v>1709.81</v>
      </c>
      <c r="Q1624" s="55">
        <v>179.98</v>
      </c>
      <c r="R1624" s="55">
        <v>1529.83</v>
      </c>
      <c r="S1624" s="57">
        <v>8.5</v>
      </c>
      <c r="T1624" s="55">
        <v>427.45249999999999</v>
      </c>
      <c r="U1624" s="55">
        <v>5849.35</v>
      </c>
      <c r="V1624" s="55">
        <v>4139.54</v>
      </c>
      <c r="W1624" s="55">
        <v>1709.81</v>
      </c>
      <c r="X1624" s="57">
        <v>0.41</v>
      </c>
      <c r="Y1624" s="3" t="str">
        <f>IFERROR(VLOOKUP(A1624,'Pivot price tier'!$C$8:$L$2290,10,0),"")</f>
        <v/>
      </c>
      <c r="Z1624" s="3" t="str">
        <f>IFERROR(VLOOKUP(A1624,'Pivot price tier by size'!$D$8:$M$2512,10,0),"")</f>
        <v/>
      </c>
      <c r="AA1624" s="3" t="str">
        <f>IFERROR(VLOOKUP(A1624,'Pivot category'!$B$8:$I$2236,8,0),"")</f>
        <v/>
      </c>
      <c r="AB1624" s="3" t="str">
        <f>IF(P1624&lt;$AC$1,"Bottom 5%","")</f>
        <v>Bottom 5%</v>
      </c>
      <c r="AC1624"/>
      <c r="AD1624" t="s">
        <v>11018</v>
      </c>
      <c r="AE1624" t="s">
        <v>13876</v>
      </c>
    </row>
    <row r="1625" spans="1:31" hidden="1" x14ac:dyDescent="0.25">
      <c r="A1625" t="s">
        <v>13675</v>
      </c>
      <c r="B1625" t="s">
        <v>13676</v>
      </c>
      <c r="C1625" s="3" t="s">
        <v>32</v>
      </c>
      <c r="D1625" s="3" t="s">
        <v>13623</v>
      </c>
      <c r="E1625" s="3" t="s">
        <v>5053</v>
      </c>
      <c r="F1625" s="3">
        <v>30000</v>
      </c>
      <c r="G1625" s="34">
        <v>69.989999999999995</v>
      </c>
      <c r="H1625" s="3" t="s">
        <v>27</v>
      </c>
      <c r="I1625" s="3" t="s">
        <v>15</v>
      </c>
      <c r="J1625" s="3" t="s">
        <v>13166</v>
      </c>
      <c r="K1625" s="3" t="s">
        <v>8115</v>
      </c>
      <c r="L1625" s="3" t="s">
        <v>68</v>
      </c>
      <c r="M1625" s="26">
        <v>45597</v>
      </c>
      <c r="N1625"/>
      <c r="O1625" s="3">
        <v>4</v>
      </c>
      <c r="P1625" s="55">
        <v>1329.83</v>
      </c>
      <c r="Q1625" s="55">
        <v>239.97</v>
      </c>
      <c r="R1625" s="55">
        <v>1089.8599999999999</v>
      </c>
      <c r="S1625" s="57">
        <v>4.54</v>
      </c>
      <c r="T1625" s="55">
        <v>332.45749999999998</v>
      </c>
      <c r="U1625" s="55">
        <v>4079.49</v>
      </c>
      <c r="V1625" s="55">
        <v>2079.7399999999998</v>
      </c>
      <c r="W1625" s="55">
        <v>1999.75</v>
      </c>
      <c r="X1625" s="57">
        <v>0.96</v>
      </c>
      <c r="Y1625" s="3" t="str">
        <f>IFERROR(VLOOKUP(A1625,'Pivot price tier'!$C$8:$L$2290,10,0),"")</f>
        <v/>
      </c>
      <c r="Z1625" s="3" t="str">
        <f>IFERROR(VLOOKUP(A1625,'Pivot price tier by size'!$D$8:$M$2512,10,0),"")</f>
        <v/>
      </c>
      <c r="AA1625" s="3" t="str">
        <f>IFERROR(VLOOKUP(A1625,'Pivot category'!$B$8:$I$2236,8,0),"")</f>
        <v/>
      </c>
      <c r="AB1625" s="3" t="str">
        <f>IF(P1625&lt;$AC$1,"Bottom 5%","")</f>
        <v>Bottom 5%</v>
      </c>
      <c r="AC1625"/>
      <c r="AD1625">
        <v>0</v>
      </c>
      <c r="AE1625" t="s">
        <v>16654</v>
      </c>
    </row>
    <row r="1626" spans="1:31" x14ac:dyDescent="0.25">
      <c r="A1626" t="s">
        <v>7314</v>
      </c>
      <c r="B1626" t="s">
        <v>540</v>
      </c>
      <c r="C1626" s="3" t="s">
        <v>36</v>
      </c>
      <c r="D1626" s="3" t="s">
        <v>2786</v>
      </c>
      <c r="E1626" s="3" t="s">
        <v>5053</v>
      </c>
      <c r="F1626" s="3">
        <v>1000</v>
      </c>
      <c r="G1626" s="34">
        <v>14.99</v>
      </c>
      <c r="H1626" s="3" t="s">
        <v>30</v>
      </c>
      <c r="I1626" s="3" t="s">
        <v>17</v>
      </c>
      <c r="J1626" s="3" t="s">
        <v>8102</v>
      </c>
      <c r="K1626" s="3" t="s">
        <v>8103</v>
      </c>
      <c r="L1626" s="3" t="s">
        <v>68</v>
      </c>
      <c r="M1626" s="26" t="s">
        <v>16689</v>
      </c>
      <c r="N1626"/>
      <c r="O1626" s="3">
        <v>140</v>
      </c>
      <c r="P1626" s="55">
        <v>63152.87</v>
      </c>
      <c r="Q1626" s="55">
        <v>67380.05</v>
      </c>
      <c r="R1626" s="55">
        <v>-4227.18</v>
      </c>
      <c r="S1626" s="57">
        <v>-0.06</v>
      </c>
      <c r="T1626" s="55">
        <v>451.09192857142858</v>
      </c>
      <c r="U1626" s="55">
        <v>23579.27</v>
      </c>
      <c r="V1626" s="55">
        <v>25183.200000000001</v>
      </c>
      <c r="W1626" s="55">
        <v>-1603.93</v>
      </c>
      <c r="X1626" s="57">
        <v>-0.06</v>
      </c>
      <c r="Y1626" s="3" t="str">
        <f>IFERROR(VLOOKUP(A1626,'Pivot price tier'!$C$8:$L$2290,10,0),"")</f>
        <v xml:space="preserve"> </v>
      </c>
      <c r="Z1626" s="3" t="str">
        <f>IFERROR(VLOOKUP(A1626,'Pivot price tier by size'!$D$8:$M$2512,10,0),"")</f>
        <v xml:space="preserve"> </v>
      </c>
      <c r="AA1626" s="3" t="str">
        <f>IFERROR(VLOOKUP(A1626,'Pivot category'!$B$8:$I$2236,8,0),"")</f>
        <v>X</v>
      </c>
      <c r="AB1626" s="3" t="str">
        <f>IF(P1626&lt;$AC$1,"Bottom 5%","")</f>
        <v/>
      </c>
      <c r="AC1626"/>
      <c r="AD1626" t="s">
        <v>16514</v>
      </c>
      <c r="AE1626" t="s">
        <v>13851</v>
      </c>
    </row>
    <row r="1627" spans="1:31" hidden="1" x14ac:dyDescent="0.25">
      <c r="A1627" t="s">
        <v>13439</v>
      </c>
      <c r="B1627" t="s">
        <v>13440</v>
      </c>
      <c r="C1627" s="3" t="s">
        <v>32</v>
      </c>
      <c r="D1627" s="3" t="s">
        <v>13175</v>
      </c>
      <c r="E1627" s="3" t="s">
        <v>5053</v>
      </c>
      <c r="F1627" s="3">
        <v>30000</v>
      </c>
      <c r="G1627" s="34">
        <v>76.989999999999995</v>
      </c>
      <c r="H1627" s="3" t="s">
        <v>27</v>
      </c>
      <c r="I1627" s="3" t="s">
        <v>74</v>
      </c>
      <c r="J1627" s="3" t="s">
        <v>13166</v>
      </c>
      <c r="K1627" s="3" t="s">
        <v>8115</v>
      </c>
      <c r="L1627" s="3" t="s">
        <v>68</v>
      </c>
      <c r="M1627" s="26">
        <v>45597</v>
      </c>
      <c r="N1627"/>
      <c r="O1627" s="3">
        <v>34</v>
      </c>
      <c r="P1627" s="55">
        <v>2639.67</v>
      </c>
      <c r="Q1627" s="55">
        <v>5279.34</v>
      </c>
      <c r="R1627" s="55">
        <v>-2639.67</v>
      </c>
      <c r="S1627" s="57">
        <v>-0.5</v>
      </c>
      <c r="T1627" s="55">
        <v>77.637352941176474</v>
      </c>
      <c r="U1627" s="55">
        <v>23979</v>
      </c>
      <c r="V1627" s="55">
        <v>38155.230000000003</v>
      </c>
      <c r="W1627" s="55">
        <v>-14176.23</v>
      </c>
      <c r="X1627" s="57">
        <v>-0.37</v>
      </c>
      <c r="Y1627" s="3" t="str">
        <f>IFERROR(VLOOKUP(A1627,'Pivot price tier'!$C$8:$L$2290,10,0),"")</f>
        <v/>
      </c>
      <c r="Z1627" s="3" t="str">
        <f>IFERROR(VLOOKUP(A1627,'Pivot price tier by size'!$D$8:$M$2512,10,0),"")</f>
        <v/>
      </c>
      <c r="AA1627" s="3" t="str">
        <f>IFERROR(VLOOKUP(A1627,'Pivot category'!$B$8:$I$2236,8,0),"")</f>
        <v/>
      </c>
      <c r="AB1627" s="3" t="str">
        <f>IF(P1627&lt;$AC$1,"Bottom 5%","")</f>
        <v>Bottom 5%</v>
      </c>
      <c r="AC1627"/>
      <c r="AD1627">
        <v>0</v>
      </c>
      <c r="AE1627" t="s">
        <v>16654</v>
      </c>
    </row>
    <row r="1628" spans="1:31" hidden="1" x14ac:dyDescent="0.25">
      <c r="A1628" t="s">
        <v>13845</v>
      </c>
      <c r="B1628" t="s">
        <v>14548</v>
      </c>
      <c r="C1628" s="3" t="s">
        <v>32</v>
      </c>
      <c r="D1628" s="3" t="s">
        <v>13621</v>
      </c>
      <c r="E1628" s="3" t="s">
        <v>5053</v>
      </c>
      <c r="F1628" s="3">
        <v>30000</v>
      </c>
      <c r="G1628" s="34">
        <v>69.989999999999995</v>
      </c>
      <c r="H1628" s="3" t="s">
        <v>27</v>
      </c>
      <c r="I1628" s="3" t="s">
        <v>15</v>
      </c>
      <c r="J1628" s="3" t="s">
        <v>13166</v>
      </c>
      <c r="K1628" s="3" t="s">
        <v>8115</v>
      </c>
      <c r="L1628" s="3" t="s">
        <v>8108</v>
      </c>
      <c r="M1628" s="26">
        <v>45778</v>
      </c>
      <c r="N1628"/>
      <c r="O1628" s="3">
        <v>11</v>
      </c>
      <c r="P1628" s="55">
        <v>1609.77</v>
      </c>
      <c r="Q1628" s="55"/>
      <c r="R1628" s="55">
        <v>1609.77</v>
      </c>
      <c r="S1628" s="57"/>
      <c r="T1628" s="55">
        <v>146.34272727272727</v>
      </c>
      <c r="U1628" s="55">
        <v>2939.58</v>
      </c>
      <c r="V1628" s="55">
        <v>0</v>
      </c>
      <c r="W1628" s="55">
        <v>2939.58</v>
      </c>
      <c r="X1628" s="57">
        <v>0</v>
      </c>
      <c r="Y1628" s="3" t="str">
        <f>IFERROR(VLOOKUP(A1628,'Pivot price tier'!$C$8:$L$2290,10,0),"")</f>
        <v/>
      </c>
      <c r="Z1628" s="3" t="str">
        <f>IFERROR(VLOOKUP(A1628,'Pivot price tier by size'!$D$8:$M$2512,10,0),"")</f>
        <v/>
      </c>
      <c r="AA1628" s="3" t="str">
        <f>IFERROR(VLOOKUP(A1628,'Pivot category'!$B$8:$I$2236,8,0),"")</f>
        <v/>
      </c>
      <c r="AB1628" s="3" t="str">
        <f>IF(P1628&lt;$AC$1,"Bottom 5%","")</f>
        <v>Bottom 5%</v>
      </c>
      <c r="AC1628"/>
      <c r="AD1628" t="s">
        <v>11018</v>
      </c>
      <c r="AE1628" t="s">
        <v>13876</v>
      </c>
    </row>
    <row r="1629" spans="1:31" hidden="1" x14ac:dyDescent="0.25">
      <c r="A1629" t="s">
        <v>16293</v>
      </c>
      <c r="B1629" t="s">
        <v>16294</v>
      </c>
      <c r="C1629" s="3" t="s">
        <v>32</v>
      </c>
      <c r="D1629" s="3" t="s">
        <v>16060</v>
      </c>
      <c r="E1629" s="3" t="s">
        <v>5054</v>
      </c>
      <c r="F1629" s="3">
        <v>10000</v>
      </c>
      <c r="G1629" s="34">
        <v>269.99</v>
      </c>
      <c r="H1629" s="3" t="s">
        <v>12402</v>
      </c>
      <c r="I1629" s="3" t="s">
        <v>74</v>
      </c>
      <c r="J1629" s="3" t="s">
        <v>8204</v>
      </c>
      <c r="K1629" s="3" t="s">
        <v>8103</v>
      </c>
      <c r="L1629" s="3" t="s">
        <v>68</v>
      </c>
      <c r="M1629" s="26">
        <v>46113</v>
      </c>
      <c r="N1629"/>
      <c r="O1629" s="3">
        <v>5</v>
      </c>
      <c r="P1629" s="55">
        <v>3779.86</v>
      </c>
      <c r="Q1629" s="55"/>
      <c r="R1629" s="55">
        <v>3779.86</v>
      </c>
      <c r="S1629" s="57"/>
      <c r="T1629" s="55">
        <v>755.97199999999998</v>
      </c>
      <c r="U1629" s="55">
        <v>5669.79</v>
      </c>
      <c r="V1629" s="55">
        <v>0</v>
      </c>
      <c r="W1629" s="55">
        <v>5669.79</v>
      </c>
      <c r="X1629" s="57">
        <v>0</v>
      </c>
      <c r="Y1629" s="3" t="str">
        <f>IFERROR(VLOOKUP(A1629,'Pivot price tier'!$C$8:$L$2290,10,0),"")</f>
        <v xml:space="preserve"> </v>
      </c>
      <c r="Z1629" s="3" t="str">
        <f>IFERROR(VLOOKUP(A1629,'Pivot price tier by size'!$D$8:$M$2512,10,0),"")</f>
        <v xml:space="preserve"> </v>
      </c>
      <c r="AA1629" s="3" t="str">
        <f>IFERROR(VLOOKUP(A1629,'Pivot category'!$B$8:$I$2236,8,0),"")</f>
        <v>X</v>
      </c>
      <c r="AB1629" s="3" t="str">
        <f>IF(P1629&lt;$AC$1,"Bottom 5%","")</f>
        <v>Bottom 5%</v>
      </c>
      <c r="AC1629"/>
      <c r="AD1629" t="s">
        <v>16516</v>
      </c>
      <c r="AE1629" t="s">
        <v>16518</v>
      </c>
    </row>
    <row r="1630" spans="1:31" hidden="1" x14ac:dyDescent="0.25">
      <c r="A1630" t="s">
        <v>14549</v>
      </c>
      <c r="B1630" t="s">
        <v>11049</v>
      </c>
      <c r="C1630" s="3" t="s">
        <v>38</v>
      </c>
      <c r="D1630" s="3" t="s">
        <v>3061</v>
      </c>
      <c r="E1630" s="3" t="s">
        <v>5053</v>
      </c>
      <c r="F1630" s="3">
        <v>4000</v>
      </c>
      <c r="G1630" s="34">
        <v>349.99</v>
      </c>
      <c r="H1630" s="3" t="s">
        <v>27</v>
      </c>
      <c r="I1630" s="3" t="s">
        <v>74</v>
      </c>
      <c r="J1630" s="3" t="s">
        <v>8102</v>
      </c>
      <c r="K1630" s="3" t="s">
        <v>8111</v>
      </c>
      <c r="L1630" s="3" t="s">
        <v>68</v>
      </c>
      <c r="M1630" s="26" t="s">
        <v>16689</v>
      </c>
      <c r="N1630"/>
      <c r="O1630" s="3">
        <v>51</v>
      </c>
      <c r="P1630" s="55">
        <v>31999.11</v>
      </c>
      <c r="Q1630" s="55">
        <v>44488.88</v>
      </c>
      <c r="R1630" s="55">
        <v>-12489.77</v>
      </c>
      <c r="S1630" s="57">
        <v>-0.28000000000000003</v>
      </c>
      <c r="T1630" s="55">
        <v>627.43352941176477</v>
      </c>
      <c r="U1630" s="55">
        <v>33899.050000000003</v>
      </c>
      <c r="V1630" s="55">
        <v>38359.03</v>
      </c>
      <c r="W1630" s="55">
        <v>-4459.9799999999996</v>
      </c>
      <c r="X1630" s="57">
        <v>-0.12</v>
      </c>
      <c r="Y1630" s="3" t="str">
        <f>IFERROR(VLOOKUP(A1630,'Pivot price tier'!$C$8:$L$2290,10,0),"")</f>
        <v/>
      </c>
      <c r="Z1630" s="3" t="str">
        <f>IFERROR(VLOOKUP(A1630,'Pivot price tier by size'!$D$8:$M$2512,10,0),"")</f>
        <v/>
      </c>
      <c r="AA1630" s="3" t="str">
        <f>IFERROR(VLOOKUP(A1630,'Pivot category'!$B$8:$I$2236,8,0),"")</f>
        <v/>
      </c>
      <c r="AB1630" s="3" t="str">
        <f>IF(P1630&lt;$AC$1,"Bottom 5%","")</f>
        <v>Bottom 5%</v>
      </c>
      <c r="AC1630"/>
      <c r="AD1630" t="s">
        <v>16516</v>
      </c>
      <c r="AE1630" t="s">
        <v>16518</v>
      </c>
    </row>
    <row r="1631" spans="1:31" x14ac:dyDescent="0.25">
      <c r="A1631" t="s">
        <v>6818</v>
      </c>
      <c r="B1631" t="s">
        <v>542</v>
      </c>
      <c r="C1631" s="3" t="s">
        <v>34</v>
      </c>
      <c r="D1631" s="3" t="s">
        <v>2789</v>
      </c>
      <c r="E1631" s="3" t="s">
        <v>5053</v>
      </c>
      <c r="F1631" s="3">
        <v>1000</v>
      </c>
      <c r="G1631" s="34">
        <v>6.49</v>
      </c>
      <c r="H1631" s="3" t="s">
        <v>30</v>
      </c>
      <c r="I1631" s="3" t="s">
        <v>17</v>
      </c>
      <c r="J1631" s="3" t="s">
        <v>8102</v>
      </c>
      <c r="K1631" s="3" t="s">
        <v>8103</v>
      </c>
      <c r="L1631" s="3" t="s">
        <v>68</v>
      </c>
      <c r="M1631" s="26" t="s">
        <v>16689</v>
      </c>
      <c r="N1631"/>
      <c r="O1631" s="3">
        <v>156</v>
      </c>
      <c r="P1631" s="55">
        <v>50888.09</v>
      </c>
      <c r="Q1631" s="55">
        <v>72017.990000000005</v>
      </c>
      <c r="R1631" s="55">
        <v>-21129.9</v>
      </c>
      <c r="S1631" s="57">
        <v>-0.28999999999999998</v>
      </c>
      <c r="T1631" s="55">
        <v>326.20570512820512</v>
      </c>
      <c r="U1631" s="55">
        <v>69546.84</v>
      </c>
      <c r="V1631" s="55">
        <v>75524.759999999995</v>
      </c>
      <c r="W1631" s="55">
        <v>-5977.92</v>
      </c>
      <c r="X1631" s="57">
        <v>-0.08</v>
      </c>
      <c r="Y1631" s="3" t="str">
        <f>IFERROR(VLOOKUP(A1631,'Pivot price tier'!$C$8:$L$2290,10,0),"")</f>
        <v xml:space="preserve"> </v>
      </c>
      <c r="Z1631" s="3" t="str">
        <f>IFERROR(VLOOKUP(A1631,'Pivot price tier by size'!$D$8:$M$2512,10,0),"")</f>
        <v xml:space="preserve"> </v>
      </c>
      <c r="AA1631" s="3" t="str">
        <f>IFERROR(VLOOKUP(A1631,'Pivot category'!$B$8:$I$2236,8,0),"")</f>
        <v>X</v>
      </c>
      <c r="AB1631" s="3" t="str">
        <f>IF(P1631&lt;$AC$1,"Bottom 5%","")</f>
        <v/>
      </c>
      <c r="AC1631"/>
      <c r="AD1631" t="s">
        <v>16514</v>
      </c>
      <c r="AE1631" t="s">
        <v>13851</v>
      </c>
    </row>
    <row r="1632" spans="1:31" x14ac:dyDescent="0.25">
      <c r="A1632" t="s">
        <v>11485</v>
      </c>
      <c r="B1632" t="s">
        <v>11486</v>
      </c>
      <c r="C1632" s="3" t="s">
        <v>32</v>
      </c>
      <c r="D1632" s="3" t="s">
        <v>11300</v>
      </c>
      <c r="E1632" s="3" t="s">
        <v>5101</v>
      </c>
      <c r="F1632" s="3">
        <v>70000</v>
      </c>
      <c r="G1632" s="34">
        <v>32.99</v>
      </c>
      <c r="H1632" s="3" t="s">
        <v>28</v>
      </c>
      <c r="I1632" s="3" t="s">
        <v>23</v>
      </c>
      <c r="J1632" s="3" t="s">
        <v>8102</v>
      </c>
      <c r="K1632" s="3" t="s">
        <v>8103</v>
      </c>
      <c r="L1632" s="3" t="s">
        <v>68</v>
      </c>
      <c r="M1632" s="26" t="s">
        <v>16689</v>
      </c>
      <c r="N1632"/>
      <c r="O1632" s="3">
        <v>118</v>
      </c>
      <c r="P1632" s="55">
        <v>53634.879999999997</v>
      </c>
      <c r="Q1632" s="55">
        <v>79315.58</v>
      </c>
      <c r="R1632" s="55">
        <v>-25680.7</v>
      </c>
      <c r="S1632" s="57">
        <v>-0.32</v>
      </c>
      <c r="T1632" s="55">
        <v>454.5328813559322</v>
      </c>
      <c r="U1632" s="55">
        <v>26013.65</v>
      </c>
      <c r="V1632" s="55">
        <v>35832.58</v>
      </c>
      <c r="W1632" s="55">
        <v>-9818.93</v>
      </c>
      <c r="X1632" s="57">
        <v>-0.27</v>
      </c>
      <c r="Y1632" s="3" t="str">
        <f>IFERROR(VLOOKUP(A1632,'Pivot price tier'!$C$8:$L$2290,10,0),"")</f>
        <v xml:space="preserve"> </v>
      </c>
      <c r="Z1632" s="3" t="str">
        <f>IFERROR(VLOOKUP(A1632,'Pivot price tier by size'!$D$8:$M$2512,10,0),"")</f>
        <v xml:space="preserve"> </v>
      </c>
      <c r="AA1632" s="3" t="str">
        <f>IFERROR(VLOOKUP(A1632,'Pivot category'!$B$8:$I$2236,8,0),"")</f>
        <v>X</v>
      </c>
      <c r="AB1632" s="3" t="str">
        <f>IF(P1632&lt;$AC$1,"Bottom 5%","")</f>
        <v/>
      </c>
      <c r="AC1632"/>
      <c r="AD1632" t="s">
        <v>16516</v>
      </c>
      <c r="AE1632" t="s">
        <v>16525</v>
      </c>
    </row>
    <row r="1633" spans="1:31" hidden="1" x14ac:dyDescent="0.25">
      <c r="A1633" t="s">
        <v>14550</v>
      </c>
      <c r="B1633" t="s">
        <v>793</v>
      </c>
      <c r="C1633" s="3" t="s">
        <v>32</v>
      </c>
      <c r="D1633" s="3" t="s">
        <v>3062</v>
      </c>
      <c r="E1633" s="3">
        <v>0</v>
      </c>
      <c r="F1633" s="3">
        <v>4000</v>
      </c>
      <c r="G1633" s="34">
        <v>174.99</v>
      </c>
      <c r="H1633" s="3" t="s">
        <v>27</v>
      </c>
      <c r="I1633" s="3" t="s">
        <v>74</v>
      </c>
      <c r="J1633" s="3" t="s">
        <v>8102</v>
      </c>
      <c r="K1633" s="3" t="s">
        <v>8111</v>
      </c>
      <c r="L1633" s="3" t="s">
        <v>68</v>
      </c>
      <c r="M1633" s="26" t="s">
        <v>16689</v>
      </c>
      <c r="N1633"/>
      <c r="O1633" s="3">
        <v>142</v>
      </c>
      <c r="P1633" s="55">
        <v>391776.34</v>
      </c>
      <c r="Q1633" s="55">
        <v>511894.15</v>
      </c>
      <c r="R1633" s="55">
        <v>-120117.81</v>
      </c>
      <c r="S1633" s="57">
        <v>-0.23</v>
      </c>
      <c r="T1633" s="55">
        <v>2758.9883098591549</v>
      </c>
      <c r="U1633" s="55">
        <v>427324.71</v>
      </c>
      <c r="V1633" s="55">
        <v>469372.13</v>
      </c>
      <c r="W1633" s="55">
        <v>-42047.42</v>
      </c>
      <c r="X1633" s="57">
        <v>-0.09</v>
      </c>
      <c r="Y1633" s="3" t="str">
        <f>IFERROR(VLOOKUP(A1633,'Pivot price tier'!$C$8:$L$2290,10,0),"")</f>
        <v/>
      </c>
      <c r="Z1633" s="3" t="str">
        <f>IFERROR(VLOOKUP(A1633,'Pivot price tier by size'!$D$8:$M$2512,10,0),"")</f>
        <v/>
      </c>
      <c r="AA1633" s="3" t="str">
        <f>IFERROR(VLOOKUP(A1633,'Pivot category'!$B$8:$I$2236,8,0),"")</f>
        <v/>
      </c>
      <c r="AB1633" s="3" t="str">
        <f>IF(P1633&lt;$AC$1,"Bottom 5%","")</f>
        <v/>
      </c>
      <c r="AC1633"/>
      <c r="AD1633" t="s">
        <v>16516</v>
      </c>
      <c r="AE1633" t="s">
        <v>16518</v>
      </c>
    </row>
    <row r="1634" spans="1:31" hidden="1" x14ac:dyDescent="0.25">
      <c r="A1634" t="s">
        <v>15630</v>
      </c>
      <c r="B1634" t="s">
        <v>15631</v>
      </c>
      <c r="C1634" s="3" t="s">
        <v>32</v>
      </c>
      <c r="D1634" s="3" t="s">
        <v>16018</v>
      </c>
      <c r="E1634" s="3" t="s">
        <v>5053</v>
      </c>
      <c r="F1634" s="3">
        <v>10000</v>
      </c>
      <c r="G1634" s="34">
        <v>174.99</v>
      </c>
      <c r="H1634" s="3" t="s">
        <v>27</v>
      </c>
      <c r="I1634" s="3" t="s">
        <v>74</v>
      </c>
      <c r="J1634" s="3" t="s">
        <v>8204</v>
      </c>
      <c r="K1634" s="3" t="s">
        <v>8103</v>
      </c>
      <c r="L1634" s="3" t="s">
        <v>68</v>
      </c>
      <c r="M1634" s="26">
        <v>45979</v>
      </c>
      <c r="N1634"/>
      <c r="O1634" s="3">
        <v>12</v>
      </c>
      <c r="P1634" s="55">
        <v>22048.74</v>
      </c>
      <c r="Q1634" s="55"/>
      <c r="R1634" s="55">
        <v>22048.74</v>
      </c>
      <c r="S1634" s="57"/>
      <c r="T1634" s="55">
        <v>1837.3950000000002</v>
      </c>
      <c r="U1634" s="55">
        <v>10149.42</v>
      </c>
      <c r="V1634" s="55">
        <v>0</v>
      </c>
      <c r="W1634" s="55">
        <v>10149.42</v>
      </c>
      <c r="X1634" s="57">
        <v>0</v>
      </c>
      <c r="Y1634" s="3" t="str">
        <f>IFERROR(VLOOKUP(A1634,'Pivot price tier'!$C$8:$L$2290,10,0),"")</f>
        <v xml:space="preserve"> </v>
      </c>
      <c r="Z1634" s="3" t="str">
        <f>IFERROR(VLOOKUP(A1634,'Pivot price tier by size'!$D$8:$M$2512,10,0),"")</f>
        <v xml:space="preserve"> </v>
      </c>
      <c r="AA1634" s="3" t="str">
        <f>IFERROR(VLOOKUP(A1634,'Pivot category'!$B$8:$I$2236,8,0),"")</f>
        <v>X</v>
      </c>
      <c r="AB1634" s="3" t="str">
        <f>IF(P1634&lt;$AC$1,"Bottom 5%","")</f>
        <v>Bottom 5%</v>
      </c>
      <c r="AC1634"/>
      <c r="AD1634" t="s">
        <v>16516</v>
      </c>
      <c r="AE1634" t="s">
        <v>16518</v>
      </c>
    </row>
    <row r="1635" spans="1:31" hidden="1" x14ac:dyDescent="0.25">
      <c r="A1635" t="s">
        <v>15632</v>
      </c>
      <c r="B1635" t="s">
        <v>15633</v>
      </c>
      <c r="C1635" s="3" t="s">
        <v>69</v>
      </c>
      <c r="D1635" s="3" t="s">
        <v>16019</v>
      </c>
      <c r="E1635" s="3" t="s">
        <v>5053</v>
      </c>
      <c r="F1635" s="3">
        <v>70000</v>
      </c>
      <c r="G1635" s="34">
        <v>42.99</v>
      </c>
      <c r="H1635" s="3" t="s">
        <v>27</v>
      </c>
      <c r="I1635" s="3" t="s">
        <v>70</v>
      </c>
      <c r="J1635" s="3" t="s">
        <v>8107</v>
      </c>
      <c r="K1635" s="3" t="s">
        <v>8103</v>
      </c>
      <c r="L1635" s="3" t="s">
        <v>68</v>
      </c>
      <c r="M1635" s="26">
        <v>45979</v>
      </c>
      <c r="N1635"/>
      <c r="O1635" s="3">
        <v>32</v>
      </c>
      <c r="P1635" s="55">
        <v>15777.33</v>
      </c>
      <c r="Q1635" s="55"/>
      <c r="R1635" s="55">
        <v>15777.33</v>
      </c>
      <c r="S1635" s="57"/>
      <c r="T1635" s="55">
        <v>493.0415625</v>
      </c>
      <c r="U1635" s="55">
        <v>4900.8599999999997</v>
      </c>
      <c r="V1635" s="55">
        <v>0</v>
      </c>
      <c r="W1635" s="55">
        <v>4900.8599999999997</v>
      </c>
      <c r="X1635" s="57">
        <v>0</v>
      </c>
      <c r="Y1635" s="3" t="str">
        <f>IFERROR(VLOOKUP(A1635,'Pivot price tier'!$C$8:$L$2290,10,0),"")</f>
        <v/>
      </c>
      <c r="Z1635" s="3" t="str">
        <f>IFERROR(VLOOKUP(A1635,'Pivot price tier by size'!$D$8:$M$2512,10,0),"")</f>
        <v/>
      </c>
      <c r="AA1635" s="3" t="str">
        <f>IFERROR(VLOOKUP(A1635,'Pivot category'!$B$8:$I$2236,8,0),"")</f>
        <v/>
      </c>
      <c r="AB1635" s="3" t="str">
        <f>IF(P1635&lt;$AC$1,"Bottom 5%","")</f>
        <v>Bottom 5%</v>
      </c>
      <c r="AC1635"/>
      <c r="AD1635" t="s">
        <v>16516</v>
      </c>
      <c r="AE1635" t="s">
        <v>16518</v>
      </c>
    </row>
    <row r="1636" spans="1:31" hidden="1" x14ac:dyDescent="0.25">
      <c r="A1636" t="s">
        <v>12844</v>
      </c>
      <c r="B1636" t="s">
        <v>12845</v>
      </c>
      <c r="C1636" s="3" t="s">
        <v>32</v>
      </c>
      <c r="D1636" s="3" t="s">
        <v>12660</v>
      </c>
      <c r="E1636" s="3" t="s">
        <v>5053</v>
      </c>
      <c r="F1636" s="3">
        <v>10000</v>
      </c>
      <c r="G1636" s="34">
        <v>499.99</v>
      </c>
      <c r="H1636" s="3" t="s">
        <v>27</v>
      </c>
      <c r="I1636" s="3" t="s">
        <v>74</v>
      </c>
      <c r="J1636" s="3" t="s">
        <v>8204</v>
      </c>
      <c r="K1636" s="3" t="s">
        <v>8103</v>
      </c>
      <c r="L1636" s="3" t="s">
        <v>68</v>
      </c>
      <c r="M1636" s="26">
        <v>45474</v>
      </c>
      <c r="N1636"/>
      <c r="O1636" s="3">
        <v>7</v>
      </c>
      <c r="P1636" s="55"/>
      <c r="Q1636" s="55">
        <v>4999.8999999999996</v>
      </c>
      <c r="R1636" s="55">
        <v>-4999.8999999999996</v>
      </c>
      <c r="S1636" s="57">
        <v>-1</v>
      </c>
      <c r="T1636" s="55">
        <v>0</v>
      </c>
      <c r="U1636" s="55">
        <v>1499.97</v>
      </c>
      <c r="V1636" s="55">
        <v>21499.57</v>
      </c>
      <c r="W1636" s="55">
        <v>-19999.599999999999</v>
      </c>
      <c r="X1636" s="57">
        <v>-0.93</v>
      </c>
      <c r="Y1636" s="3" t="str">
        <f>IFERROR(VLOOKUP(A1636,'Pivot price tier'!$C$8:$L$2290,10,0),"")</f>
        <v>X</v>
      </c>
      <c r="Z1636" s="3" t="str">
        <f>IFERROR(VLOOKUP(A1636,'Pivot price tier by size'!$D$8:$M$2512,10,0),"")</f>
        <v>X</v>
      </c>
      <c r="AA1636" s="3" t="str">
        <f>IFERROR(VLOOKUP(A1636,'Pivot category'!$B$8:$I$2236,8,0),"")</f>
        <v>X</v>
      </c>
      <c r="AB1636" s="3" t="str">
        <f>IF(P1636&lt;$AC$1,"Bottom 5%","")</f>
        <v>Bottom 5%</v>
      </c>
      <c r="AC1636"/>
      <c r="AD1636" t="s">
        <v>16516</v>
      </c>
      <c r="AE1636" t="s">
        <v>16518</v>
      </c>
    </row>
    <row r="1637" spans="1:31" x14ac:dyDescent="0.25">
      <c r="A1637" t="s">
        <v>13987</v>
      </c>
      <c r="B1637" t="s">
        <v>13988</v>
      </c>
      <c r="C1637" s="3" t="s">
        <v>32</v>
      </c>
      <c r="D1637" s="3" t="s">
        <v>13811</v>
      </c>
      <c r="E1637" s="3" t="s">
        <v>5053</v>
      </c>
      <c r="F1637" s="3">
        <v>70000</v>
      </c>
      <c r="G1637" s="34">
        <v>32.99</v>
      </c>
      <c r="H1637" s="3" t="s">
        <v>27</v>
      </c>
      <c r="I1637" s="3" t="s">
        <v>23</v>
      </c>
      <c r="J1637" s="3" t="s">
        <v>8102</v>
      </c>
      <c r="K1637" s="3" t="s">
        <v>8103</v>
      </c>
      <c r="L1637" s="3" t="s">
        <v>68</v>
      </c>
      <c r="M1637" s="26">
        <v>45627</v>
      </c>
      <c r="N1637"/>
      <c r="O1637" s="3">
        <v>72</v>
      </c>
      <c r="P1637" s="55">
        <v>51556.51</v>
      </c>
      <c r="Q1637" s="55">
        <v>33695.370000000003</v>
      </c>
      <c r="R1637" s="55">
        <v>17861.14</v>
      </c>
      <c r="S1637" s="57">
        <v>0.53</v>
      </c>
      <c r="T1637" s="55">
        <v>716.06263888888896</v>
      </c>
      <c r="U1637" s="55">
        <v>32723.24</v>
      </c>
      <c r="V1637" s="55">
        <v>70329.899999999994</v>
      </c>
      <c r="W1637" s="55">
        <v>-37606.660000000003</v>
      </c>
      <c r="X1637" s="57">
        <v>-0.53</v>
      </c>
      <c r="Y1637" s="3" t="str">
        <f>IFERROR(VLOOKUP(A1637,'Pivot price tier'!$C$8:$L$2290,10,0),"")</f>
        <v xml:space="preserve"> </v>
      </c>
      <c r="Z1637" s="3" t="str">
        <f>IFERROR(VLOOKUP(A1637,'Pivot price tier by size'!$D$8:$M$2512,10,0),"")</f>
        <v xml:space="preserve"> </v>
      </c>
      <c r="AA1637" s="3" t="str">
        <f>IFERROR(VLOOKUP(A1637,'Pivot category'!$B$8:$I$2236,8,0),"")</f>
        <v>X</v>
      </c>
      <c r="AB1637" s="3" t="str">
        <f>IF(P1637&lt;$AC$1,"Bottom 5%","")</f>
        <v/>
      </c>
      <c r="AC1637"/>
      <c r="AD1637" t="s">
        <v>16510</v>
      </c>
      <c r="AE1637" t="s">
        <v>13853</v>
      </c>
    </row>
    <row r="1638" spans="1:31" hidden="1" x14ac:dyDescent="0.25">
      <c r="A1638" t="s">
        <v>6562</v>
      </c>
      <c r="B1638" t="s">
        <v>4962</v>
      </c>
      <c r="C1638" s="3" t="s">
        <v>32</v>
      </c>
      <c r="D1638" s="3" t="s">
        <v>4885</v>
      </c>
      <c r="E1638" s="3">
        <v>0</v>
      </c>
      <c r="F1638" s="3">
        <v>8000</v>
      </c>
      <c r="G1638" s="34">
        <v>69.989999999999995</v>
      </c>
      <c r="H1638" s="3" t="s">
        <v>27</v>
      </c>
      <c r="I1638" s="3" t="s">
        <v>15</v>
      </c>
      <c r="J1638" s="3" t="s">
        <v>8102</v>
      </c>
      <c r="K1638" s="3" t="s">
        <v>8124</v>
      </c>
      <c r="L1638" s="3" t="s">
        <v>68</v>
      </c>
      <c r="M1638" s="26" t="s">
        <v>16689</v>
      </c>
      <c r="N1638"/>
      <c r="O1638" s="3">
        <v>122</v>
      </c>
      <c r="P1638" s="55">
        <v>421969.71</v>
      </c>
      <c r="Q1638" s="55">
        <v>554040.84</v>
      </c>
      <c r="R1638" s="55">
        <v>-132071.13</v>
      </c>
      <c r="S1638" s="57">
        <v>-0.24</v>
      </c>
      <c r="T1638" s="55">
        <v>3458.7681147540984</v>
      </c>
      <c r="U1638" s="55">
        <v>470122.83</v>
      </c>
      <c r="V1638" s="55">
        <v>543262.38</v>
      </c>
      <c r="W1638" s="55">
        <v>-73139.55</v>
      </c>
      <c r="X1638" s="57">
        <v>-0.13</v>
      </c>
      <c r="Y1638" s="3" t="str">
        <f>IFERROR(VLOOKUP(A1638,'Pivot price tier'!$C$8:$L$2290,10,0),"")</f>
        <v/>
      </c>
      <c r="Z1638" s="3" t="str">
        <f>IFERROR(VLOOKUP(A1638,'Pivot price tier by size'!$D$8:$M$2512,10,0),"")</f>
        <v/>
      </c>
      <c r="AA1638" s="3" t="str">
        <f>IFERROR(VLOOKUP(A1638,'Pivot category'!$B$8:$I$2236,8,0),"")</f>
        <v/>
      </c>
      <c r="AB1638" s="3" t="str">
        <f>IF(P1638&lt;$AC$1,"Bottom 5%","")</f>
        <v/>
      </c>
      <c r="AC1638"/>
      <c r="AD1638" t="s">
        <v>16516</v>
      </c>
      <c r="AE1638" t="s">
        <v>16518</v>
      </c>
    </row>
    <row r="1639" spans="1:31" x14ac:dyDescent="0.25">
      <c r="A1639" t="s">
        <v>5366</v>
      </c>
      <c r="B1639" t="s">
        <v>1887</v>
      </c>
      <c r="C1639" s="3" t="s">
        <v>32</v>
      </c>
      <c r="D1639" s="3" t="s">
        <v>4279</v>
      </c>
      <c r="E1639" s="3" t="s">
        <v>5053</v>
      </c>
      <c r="F1639" s="3">
        <v>1000</v>
      </c>
      <c r="G1639" s="34">
        <v>149.99</v>
      </c>
      <c r="H1639" s="3" t="s">
        <v>12403</v>
      </c>
      <c r="I1639" s="3" t="s">
        <v>74</v>
      </c>
      <c r="J1639" s="3" t="s">
        <v>8102</v>
      </c>
      <c r="K1639" s="3" t="s">
        <v>8103</v>
      </c>
      <c r="L1639" s="3" t="s">
        <v>68</v>
      </c>
      <c r="M1639" s="26" t="s">
        <v>16689</v>
      </c>
      <c r="N1639"/>
      <c r="O1639" s="3">
        <v>90</v>
      </c>
      <c r="P1639" s="55">
        <v>61645.89</v>
      </c>
      <c r="Q1639" s="55">
        <v>84294.38</v>
      </c>
      <c r="R1639" s="55">
        <v>-22648.49</v>
      </c>
      <c r="S1639" s="57">
        <v>-0.27</v>
      </c>
      <c r="T1639" s="55">
        <v>684.95433333333335</v>
      </c>
      <c r="U1639" s="55">
        <v>40497.300000000003</v>
      </c>
      <c r="V1639" s="55">
        <v>55046.33</v>
      </c>
      <c r="W1639" s="55">
        <v>-14549.03</v>
      </c>
      <c r="X1639" s="57">
        <v>-0.26</v>
      </c>
      <c r="Y1639" s="3" t="str">
        <f>IFERROR(VLOOKUP(A1639,'Pivot price tier'!$C$8:$L$2290,10,0),"")</f>
        <v xml:space="preserve"> </v>
      </c>
      <c r="Z1639" s="3" t="str">
        <f>IFERROR(VLOOKUP(A1639,'Pivot price tier by size'!$D$8:$M$2512,10,0),"")</f>
        <v xml:space="preserve"> </v>
      </c>
      <c r="AA1639" s="3" t="str">
        <f>IFERROR(VLOOKUP(A1639,'Pivot category'!$B$8:$I$2236,8,0),"")</f>
        <v>X</v>
      </c>
      <c r="AB1639" s="3" t="str">
        <f>IF(P1639&lt;$AC$1,"Bottom 5%","")</f>
        <v/>
      </c>
      <c r="AC1639"/>
      <c r="AD1639" t="s">
        <v>16516</v>
      </c>
      <c r="AE1639" t="s">
        <v>16518</v>
      </c>
    </row>
    <row r="1640" spans="1:31" hidden="1" x14ac:dyDescent="0.25">
      <c r="A1640" t="s">
        <v>16295</v>
      </c>
      <c r="B1640" t="s">
        <v>16296</v>
      </c>
      <c r="C1640" s="3" t="s">
        <v>32</v>
      </c>
      <c r="D1640" s="3" t="s">
        <v>13156</v>
      </c>
      <c r="E1640" s="3" t="s">
        <v>5054</v>
      </c>
      <c r="F1640" s="3">
        <v>10000</v>
      </c>
      <c r="G1640" s="34">
        <v>399.99</v>
      </c>
      <c r="H1640" s="3" t="s">
        <v>12402</v>
      </c>
      <c r="I1640" s="3" t="s">
        <v>74</v>
      </c>
      <c r="J1640" s="3" t="s">
        <v>8110</v>
      </c>
      <c r="K1640" s="3" t="s">
        <v>8115</v>
      </c>
      <c r="L1640" s="3" t="s">
        <v>68</v>
      </c>
      <c r="M1640" s="26">
        <v>46113</v>
      </c>
      <c r="N1640"/>
      <c r="O1640" s="3">
        <v>4</v>
      </c>
      <c r="P1640" s="55">
        <v>799.98</v>
      </c>
      <c r="Q1640" s="55"/>
      <c r="R1640" s="55">
        <v>799.98</v>
      </c>
      <c r="S1640" s="57"/>
      <c r="T1640" s="55">
        <v>199.995</v>
      </c>
      <c r="U1640" s="55">
        <v>2799.93</v>
      </c>
      <c r="V1640" s="55">
        <v>0</v>
      </c>
      <c r="W1640" s="55">
        <v>2799.93</v>
      </c>
      <c r="X1640" s="57">
        <v>0</v>
      </c>
      <c r="Y1640" s="3" t="str">
        <f>IFERROR(VLOOKUP(A1640,'Pivot price tier'!$C$8:$L$2290,10,0),"")</f>
        <v/>
      </c>
      <c r="Z1640" s="3" t="str">
        <f>IFERROR(VLOOKUP(A1640,'Pivot price tier by size'!$D$8:$M$2512,10,0),"")</f>
        <v/>
      </c>
      <c r="AA1640" s="3" t="str">
        <f>IFERROR(VLOOKUP(A1640,'Pivot category'!$B$8:$I$2236,8,0),"")</f>
        <v/>
      </c>
      <c r="AB1640" s="3" t="str">
        <f>IF(P1640&lt;$AC$1,"Bottom 5%","")</f>
        <v>Bottom 5%</v>
      </c>
      <c r="AC1640"/>
      <c r="AD1640" t="s">
        <v>16516</v>
      </c>
      <c r="AE1640" t="s">
        <v>16518</v>
      </c>
    </row>
    <row r="1641" spans="1:31" x14ac:dyDescent="0.25">
      <c r="A1641" t="s">
        <v>15106</v>
      </c>
      <c r="B1641" t="s">
        <v>9452</v>
      </c>
      <c r="C1641" s="3" t="s">
        <v>32</v>
      </c>
      <c r="D1641" s="3" t="s">
        <v>9318</v>
      </c>
      <c r="E1641" s="3" t="s">
        <v>5053</v>
      </c>
      <c r="F1641" s="3">
        <v>7000</v>
      </c>
      <c r="G1641" s="34">
        <v>39.99</v>
      </c>
      <c r="H1641" s="3" t="s">
        <v>27</v>
      </c>
      <c r="I1641" s="3" t="s">
        <v>23</v>
      </c>
      <c r="J1641" s="3" t="s">
        <v>8102</v>
      </c>
      <c r="K1641" s="3" t="s">
        <v>8103</v>
      </c>
      <c r="L1641" s="3" t="s">
        <v>68</v>
      </c>
      <c r="M1641" s="26" t="s">
        <v>16689</v>
      </c>
      <c r="N1641"/>
      <c r="O1641" s="3">
        <v>112</v>
      </c>
      <c r="P1641" s="55">
        <v>57579.9</v>
      </c>
      <c r="Q1641" s="55">
        <v>59124.45</v>
      </c>
      <c r="R1641" s="55">
        <v>-1544.55</v>
      </c>
      <c r="S1641" s="57">
        <v>-0.03</v>
      </c>
      <c r="T1641" s="55">
        <v>514.10625000000005</v>
      </c>
      <c r="U1641" s="55">
        <v>43453.53</v>
      </c>
      <c r="V1641" s="55">
        <v>21612.36</v>
      </c>
      <c r="W1641" s="55">
        <v>21841.17</v>
      </c>
      <c r="X1641" s="57">
        <v>1.01</v>
      </c>
      <c r="Y1641" s="3" t="str">
        <f>IFERROR(VLOOKUP(A1641,'Pivot price tier'!$C$8:$L$2290,10,0),"")</f>
        <v xml:space="preserve"> </v>
      </c>
      <c r="Z1641" s="3" t="str">
        <f>IFERROR(VLOOKUP(A1641,'Pivot price tier by size'!$D$8:$M$2512,10,0),"")</f>
        <v xml:space="preserve"> </v>
      </c>
      <c r="AA1641" s="3" t="str">
        <f>IFERROR(VLOOKUP(A1641,'Pivot category'!$B$8:$I$2236,8,0),"")</f>
        <v>X</v>
      </c>
      <c r="AB1641" s="3" t="str">
        <f>IF(P1641&lt;$AC$1,"Bottom 5%","")</f>
        <v/>
      </c>
      <c r="AC1641"/>
      <c r="AD1641" t="s">
        <v>11019</v>
      </c>
      <c r="AE1641" t="s">
        <v>13854</v>
      </c>
    </row>
    <row r="1642" spans="1:31" x14ac:dyDescent="0.25">
      <c r="A1642" t="s">
        <v>5758</v>
      </c>
      <c r="B1642" t="s">
        <v>726</v>
      </c>
      <c r="C1642" s="3" t="s">
        <v>32</v>
      </c>
      <c r="D1642" s="3" t="s">
        <v>2988</v>
      </c>
      <c r="E1642" s="3" t="s">
        <v>5053</v>
      </c>
      <c r="F1642" s="3">
        <v>1000</v>
      </c>
      <c r="G1642" s="34">
        <v>19.989999999999998</v>
      </c>
      <c r="H1642" s="3" t="s">
        <v>28</v>
      </c>
      <c r="I1642" s="3" t="s">
        <v>19</v>
      </c>
      <c r="J1642" s="3" t="s">
        <v>8102</v>
      </c>
      <c r="K1642" s="3" t="s">
        <v>8103</v>
      </c>
      <c r="L1642" s="3" t="s">
        <v>68</v>
      </c>
      <c r="M1642" s="26" t="s">
        <v>16689</v>
      </c>
      <c r="N1642"/>
      <c r="O1642" s="3">
        <v>138</v>
      </c>
      <c r="P1642" s="55">
        <v>53125.68</v>
      </c>
      <c r="Q1642" s="55">
        <v>58706.62</v>
      </c>
      <c r="R1642" s="55">
        <v>-5580.94</v>
      </c>
      <c r="S1642" s="57">
        <v>-0.1</v>
      </c>
      <c r="T1642" s="55">
        <v>384.96869565217389</v>
      </c>
      <c r="U1642" s="55">
        <v>92405.4</v>
      </c>
      <c r="V1642" s="55">
        <v>78942.240000000005</v>
      </c>
      <c r="W1642" s="55">
        <v>13463.16</v>
      </c>
      <c r="X1642" s="57">
        <v>0.17</v>
      </c>
      <c r="Y1642" s="3" t="str">
        <f>IFERROR(VLOOKUP(A1642,'Pivot price tier'!$C$8:$L$2290,10,0),"")</f>
        <v xml:space="preserve"> </v>
      </c>
      <c r="Z1642" s="3" t="str">
        <f>IFERROR(VLOOKUP(A1642,'Pivot price tier by size'!$D$8:$M$2512,10,0),"")</f>
        <v xml:space="preserve"> </v>
      </c>
      <c r="AA1642" s="3" t="str">
        <f>IFERROR(VLOOKUP(A1642,'Pivot category'!$B$8:$I$2236,8,0),"")</f>
        <v>X</v>
      </c>
      <c r="AB1642" s="3" t="str">
        <f>IF(P1642&lt;$AC$1,"Bottom 5%","")</f>
        <v/>
      </c>
      <c r="AC1642"/>
      <c r="AD1642" t="s">
        <v>16514</v>
      </c>
      <c r="AE1642" t="s">
        <v>13851</v>
      </c>
    </row>
    <row r="1643" spans="1:31" hidden="1" x14ac:dyDescent="0.25">
      <c r="A1643" t="s">
        <v>16107</v>
      </c>
      <c r="B1643" t="s">
        <v>16108</v>
      </c>
      <c r="C1643" s="3" t="s">
        <v>69</v>
      </c>
      <c r="D1643" s="3" t="s">
        <v>16078</v>
      </c>
      <c r="E1643" s="3" t="s">
        <v>5053</v>
      </c>
      <c r="F1643" s="3">
        <v>1000</v>
      </c>
      <c r="G1643" s="34">
        <v>1.99</v>
      </c>
      <c r="H1643" s="3" t="s">
        <v>27</v>
      </c>
      <c r="I1643" s="3" t="s">
        <v>70</v>
      </c>
      <c r="J1643" s="3" t="s">
        <v>8102</v>
      </c>
      <c r="K1643" s="3" t="s">
        <v>8103</v>
      </c>
      <c r="L1643" s="3" t="s">
        <v>68</v>
      </c>
      <c r="M1643" s="26">
        <v>46054</v>
      </c>
      <c r="N1643"/>
      <c r="O1643" s="3">
        <v>84</v>
      </c>
      <c r="P1643" s="55">
        <v>6005.82</v>
      </c>
      <c r="Q1643" s="55"/>
      <c r="R1643" s="55">
        <v>6005.82</v>
      </c>
      <c r="S1643" s="57"/>
      <c r="T1643" s="55">
        <v>71.497857142857143</v>
      </c>
      <c r="U1643" s="55">
        <v>13661.35</v>
      </c>
      <c r="V1643" s="55">
        <v>0</v>
      </c>
      <c r="W1643" s="55">
        <v>13661.35</v>
      </c>
      <c r="X1643" s="57">
        <v>0</v>
      </c>
      <c r="Y1643" s="3" t="str">
        <f>IFERROR(VLOOKUP(A1643,'Pivot price tier'!$C$8:$L$2290,10,0),"")</f>
        <v/>
      </c>
      <c r="Z1643" s="3" t="str">
        <f>IFERROR(VLOOKUP(A1643,'Pivot price tier by size'!$D$8:$M$2512,10,0),"")</f>
        <v/>
      </c>
      <c r="AA1643" s="3" t="str">
        <f>IFERROR(VLOOKUP(A1643,'Pivot category'!$B$8:$I$2236,8,0),"")</f>
        <v/>
      </c>
      <c r="AB1643" s="3" t="str">
        <f>IF(P1643&lt;$AC$1,"Bottom 5%","")</f>
        <v>Bottom 5%</v>
      </c>
      <c r="AC1643"/>
      <c r="AD1643" t="s">
        <v>16510</v>
      </c>
      <c r="AE1643" t="s">
        <v>13853</v>
      </c>
    </row>
    <row r="1644" spans="1:31" x14ac:dyDescent="0.25">
      <c r="A1644" t="s">
        <v>12537</v>
      </c>
      <c r="B1644" t="s">
        <v>12538</v>
      </c>
      <c r="C1644" s="3" t="s">
        <v>32</v>
      </c>
      <c r="D1644" s="3" t="s">
        <v>12084</v>
      </c>
      <c r="E1644" s="3" t="s">
        <v>5053</v>
      </c>
      <c r="F1644" s="3">
        <v>70000</v>
      </c>
      <c r="G1644" s="34">
        <v>54.99</v>
      </c>
      <c r="H1644" s="3" t="s">
        <v>27</v>
      </c>
      <c r="I1644" s="3" t="s">
        <v>15</v>
      </c>
      <c r="J1644" s="3" t="s">
        <v>8102</v>
      </c>
      <c r="K1644" s="3" t="s">
        <v>8103</v>
      </c>
      <c r="L1644" s="3" t="s">
        <v>68</v>
      </c>
      <c r="M1644" s="26">
        <v>45323</v>
      </c>
      <c r="N1644"/>
      <c r="O1644" s="3">
        <v>62</v>
      </c>
      <c r="P1644" s="55">
        <v>48611.16</v>
      </c>
      <c r="Q1644" s="55">
        <v>38052.99</v>
      </c>
      <c r="R1644" s="55">
        <v>10558.17</v>
      </c>
      <c r="S1644" s="57">
        <v>0.28000000000000003</v>
      </c>
      <c r="T1644" s="55">
        <v>784.05096774193555</v>
      </c>
      <c r="U1644" s="55">
        <v>52295.49</v>
      </c>
      <c r="V1644" s="55">
        <v>47466.32</v>
      </c>
      <c r="W1644" s="55">
        <v>4829.17</v>
      </c>
      <c r="X1644" s="57">
        <v>0.1</v>
      </c>
      <c r="Y1644" s="3" t="str">
        <f>IFERROR(VLOOKUP(A1644,'Pivot price tier'!$C$8:$L$2290,10,0),"")</f>
        <v xml:space="preserve"> </v>
      </c>
      <c r="Z1644" s="3" t="str">
        <f>IFERROR(VLOOKUP(A1644,'Pivot price tier by size'!$D$8:$M$2512,10,0),"")</f>
        <v xml:space="preserve"> </v>
      </c>
      <c r="AA1644" s="3" t="str">
        <f>IFERROR(VLOOKUP(A1644,'Pivot category'!$B$8:$I$2236,8,0),"")</f>
        <v>X</v>
      </c>
      <c r="AB1644" s="3" t="str">
        <f>IF(P1644&lt;$AC$1,"Bottom 5%","")</f>
        <v/>
      </c>
      <c r="AC1644"/>
      <c r="AD1644" t="s">
        <v>11018</v>
      </c>
      <c r="AE1644" t="s">
        <v>13876</v>
      </c>
    </row>
    <row r="1645" spans="1:31" x14ac:dyDescent="0.25">
      <c r="A1645" t="s">
        <v>6846</v>
      </c>
      <c r="B1645" t="s">
        <v>817</v>
      </c>
      <c r="C1645" s="3" t="s">
        <v>34</v>
      </c>
      <c r="D1645" s="3" t="s">
        <v>3090</v>
      </c>
      <c r="E1645" s="3" t="s">
        <v>5053</v>
      </c>
      <c r="F1645" s="3">
        <v>1000</v>
      </c>
      <c r="G1645" s="34">
        <v>6.99</v>
      </c>
      <c r="H1645" s="3" t="s">
        <v>30</v>
      </c>
      <c r="I1645" s="3" t="s">
        <v>17</v>
      </c>
      <c r="J1645" s="3" t="s">
        <v>8102</v>
      </c>
      <c r="K1645" s="3" t="s">
        <v>8103</v>
      </c>
      <c r="L1645" s="3" t="s">
        <v>68</v>
      </c>
      <c r="M1645" s="26" t="s">
        <v>16689</v>
      </c>
      <c r="N1645"/>
      <c r="O1645" s="3">
        <v>157</v>
      </c>
      <c r="P1645" s="55">
        <v>61749.66</v>
      </c>
      <c r="Q1645" s="55">
        <v>81383.34</v>
      </c>
      <c r="R1645" s="55">
        <v>-19633.68</v>
      </c>
      <c r="S1645" s="57">
        <v>-0.24</v>
      </c>
      <c r="T1645" s="55">
        <v>393.30993630573249</v>
      </c>
      <c r="U1645" s="55">
        <v>163705.79999999999</v>
      </c>
      <c r="V1645" s="55">
        <v>191310.75</v>
      </c>
      <c r="W1645" s="55">
        <v>-27604.95</v>
      </c>
      <c r="X1645" s="57">
        <v>-0.14000000000000001</v>
      </c>
      <c r="Y1645" s="3" t="str">
        <f>IFERROR(VLOOKUP(A1645,'Pivot price tier'!$C$8:$L$2290,10,0),"")</f>
        <v xml:space="preserve"> </v>
      </c>
      <c r="Z1645" s="3" t="str">
        <f>IFERROR(VLOOKUP(A1645,'Pivot price tier by size'!$D$8:$M$2512,10,0),"")</f>
        <v xml:space="preserve"> </v>
      </c>
      <c r="AA1645" s="3" t="str">
        <f>IFERROR(VLOOKUP(A1645,'Pivot category'!$B$8:$I$2236,8,0),"")</f>
        <v>X</v>
      </c>
      <c r="AB1645" s="3" t="str">
        <f>IF(P1645&lt;$AC$1,"Bottom 5%","")</f>
        <v/>
      </c>
      <c r="AC1645"/>
      <c r="AD1645" t="s">
        <v>11018</v>
      </c>
      <c r="AE1645" t="s">
        <v>13876</v>
      </c>
    </row>
    <row r="1646" spans="1:31" hidden="1" x14ac:dyDescent="0.25">
      <c r="A1646" t="s">
        <v>13442</v>
      </c>
      <c r="B1646" t="s">
        <v>13443</v>
      </c>
      <c r="C1646" s="3" t="s">
        <v>69</v>
      </c>
      <c r="D1646" s="3" t="s">
        <v>3067</v>
      </c>
      <c r="E1646" s="3" t="s">
        <v>5053</v>
      </c>
      <c r="F1646" s="3">
        <v>5000</v>
      </c>
      <c r="G1646" s="34">
        <v>6.95</v>
      </c>
      <c r="H1646" s="3" t="s">
        <v>27</v>
      </c>
      <c r="I1646" s="3" t="s">
        <v>70</v>
      </c>
      <c r="J1646" s="3" t="s">
        <v>8104</v>
      </c>
      <c r="K1646" s="3" t="s">
        <v>8111</v>
      </c>
      <c r="L1646" s="3" t="s">
        <v>8108</v>
      </c>
      <c r="M1646" s="26">
        <v>45597</v>
      </c>
      <c r="N1646"/>
      <c r="O1646" s="3" t="s">
        <v>78</v>
      </c>
      <c r="P1646" s="55"/>
      <c r="Q1646" s="55">
        <v>0</v>
      </c>
      <c r="R1646" s="55">
        <v>0</v>
      </c>
      <c r="S1646" s="57"/>
      <c r="T1646" s="55" t="s">
        <v>78</v>
      </c>
      <c r="U1646" s="55" t="s">
        <v>78</v>
      </c>
      <c r="V1646" s="55" t="s">
        <v>78</v>
      </c>
      <c r="W1646" s="55" t="s">
        <v>78</v>
      </c>
      <c r="X1646" s="57" t="s">
        <v>78</v>
      </c>
      <c r="Y1646" s="3" t="str">
        <f>IFERROR(VLOOKUP(A1646,'Pivot price tier'!$C$8:$L$2290,10,0),"")</f>
        <v/>
      </c>
      <c r="Z1646" s="3" t="str">
        <f>IFERROR(VLOOKUP(A1646,'Pivot price tier by size'!$D$8:$M$2512,10,0),"")</f>
        <v/>
      </c>
      <c r="AA1646" s="3" t="str">
        <f>IFERROR(VLOOKUP(A1646,'Pivot category'!$B$8:$I$2236,8,0),"")</f>
        <v/>
      </c>
      <c r="AB1646" s="3" t="str">
        <f>IF(P1646&lt;$AC$1,"Bottom 5%","")</f>
        <v>Bottom 5%</v>
      </c>
      <c r="AC1646"/>
      <c r="AD1646" t="s">
        <v>16516</v>
      </c>
      <c r="AE1646" t="s">
        <v>16518</v>
      </c>
    </row>
    <row r="1647" spans="1:31" x14ac:dyDescent="0.25">
      <c r="A1647" t="s">
        <v>5796</v>
      </c>
      <c r="B1647" t="s">
        <v>819</v>
      </c>
      <c r="C1647" s="3" t="s">
        <v>32</v>
      </c>
      <c r="D1647" s="3" t="s">
        <v>3092</v>
      </c>
      <c r="E1647" s="3" t="s">
        <v>5053</v>
      </c>
      <c r="F1647" s="3">
        <v>1000</v>
      </c>
      <c r="G1647" s="34">
        <v>11.99</v>
      </c>
      <c r="H1647" s="3" t="s">
        <v>30</v>
      </c>
      <c r="I1647" s="3" t="s">
        <v>17</v>
      </c>
      <c r="J1647" s="3" t="s">
        <v>8102</v>
      </c>
      <c r="K1647" s="3" t="s">
        <v>8103</v>
      </c>
      <c r="L1647" s="3" t="s">
        <v>68</v>
      </c>
      <c r="M1647" s="26" t="s">
        <v>16689</v>
      </c>
      <c r="N1647"/>
      <c r="O1647" s="3">
        <v>127</v>
      </c>
      <c r="P1647" s="55">
        <v>50369.99</v>
      </c>
      <c r="Q1647" s="55">
        <v>51571.99</v>
      </c>
      <c r="R1647" s="55">
        <v>-1202</v>
      </c>
      <c r="S1647" s="57">
        <v>-0.02</v>
      </c>
      <c r="T1647" s="55">
        <v>396.61409448818898</v>
      </c>
      <c r="U1647" s="55">
        <v>8632.7999999999993</v>
      </c>
      <c r="V1647" s="55">
        <v>11300.99</v>
      </c>
      <c r="W1647" s="55">
        <v>-2668.19</v>
      </c>
      <c r="X1647" s="57">
        <v>-0.24</v>
      </c>
      <c r="Y1647" s="3" t="str">
        <f>IFERROR(VLOOKUP(A1647,'Pivot price tier'!$C$8:$L$2290,10,0),"")</f>
        <v xml:space="preserve"> </v>
      </c>
      <c r="Z1647" s="3" t="str">
        <f>IFERROR(VLOOKUP(A1647,'Pivot price tier by size'!$D$8:$M$2512,10,0),"")</f>
        <v xml:space="preserve"> </v>
      </c>
      <c r="AA1647" s="3" t="str">
        <f>IFERROR(VLOOKUP(A1647,'Pivot category'!$B$8:$I$2236,8,0),"")</f>
        <v>X</v>
      </c>
      <c r="AB1647" s="3" t="str">
        <f>IF(P1647&lt;$AC$1,"Bottom 5%","")</f>
        <v/>
      </c>
      <c r="AC1647"/>
      <c r="AD1647" t="s">
        <v>11018</v>
      </c>
      <c r="AE1647" t="s">
        <v>13876</v>
      </c>
    </row>
    <row r="1648" spans="1:31" x14ac:dyDescent="0.25">
      <c r="A1648" t="s">
        <v>5750</v>
      </c>
      <c r="B1648" t="s">
        <v>823</v>
      </c>
      <c r="C1648" s="3" t="s">
        <v>32</v>
      </c>
      <c r="D1648" s="3" t="s">
        <v>3096</v>
      </c>
      <c r="E1648" s="3" t="s">
        <v>5101</v>
      </c>
      <c r="F1648" s="3">
        <v>1000</v>
      </c>
      <c r="G1648" s="34">
        <v>10.99</v>
      </c>
      <c r="H1648" s="3" t="s">
        <v>30</v>
      </c>
      <c r="I1648" s="3" t="s">
        <v>17</v>
      </c>
      <c r="J1648" s="3" t="s">
        <v>8102</v>
      </c>
      <c r="K1648" s="3" t="s">
        <v>8103</v>
      </c>
      <c r="L1648" s="3" t="s">
        <v>68</v>
      </c>
      <c r="M1648" s="26" t="s">
        <v>16689</v>
      </c>
      <c r="N1648"/>
      <c r="O1648" s="3">
        <v>155</v>
      </c>
      <c r="P1648" s="55">
        <v>59928.47</v>
      </c>
      <c r="Q1648" s="55">
        <v>61500.04</v>
      </c>
      <c r="R1648" s="55">
        <v>-1571.57</v>
      </c>
      <c r="S1648" s="57">
        <v>-0.03</v>
      </c>
      <c r="T1648" s="55">
        <v>386.63529032258066</v>
      </c>
      <c r="U1648" s="55">
        <v>51631.02</v>
      </c>
      <c r="V1648" s="55">
        <v>45828.3</v>
      </c>
      <c r="W1648" s="55">
        <v>5802.72</v>
      </c>
      <c r="X1648" s="57">
        <v>0.13</v>
      </c>
      <c r="Y1648" s="3" t="str">
        <f>IFERROR(VLOOKUP(A1648,'Pivot price tier'!$C$8:$L$2290,10,0),"")</f>
        <v xml:space="preserve"> </v>
      </c>
      <c r="Z1648" s="3" t="str">
        <f>IFERROR(VLOOKUP(A1648,'Pivot price tier by size'!$D$8:$M$2512,10,0),"")</f>
        <v xml:space="preserve"> </v>
      </c>
      <c r="AA1648" s="3" t="str">
        <f>IFERROR(VLOOKUP(A1648,'Pivot category'!$B$8:$I$2236,8,0),"")</f>
        <v>X</v>
      </c>
      <c r="AB1648" s="3" t="str">
        <f>IF(P1648&lt;$AC$1,"Bottom 5%","")</f>
        <v/>
      </c>
      <c r="AC1648"/>
      <c r="AD1648" t="s">
        <v>11018</v>
      </c>
      <c r="AE1648" t="s">
        <v>13876</v>
      </c>
    </row>
    <row r="1649" spans="1:31" hidden="1" x14ac:dyDescent="0.25">
      <c r="A1649" t="s">
        <v>11510</v>
      </c>
      <c r="B1649" t="s">
        <v>11511</v>
      </c>
      <c r="C1649" s="3" t="s">
        <v>32</v>
      </c>
      <c r="D1649" s="3" t="s">
        <v>11301</v>
      </c>
      <c r="E1649" s="3" t="s">
        <v>5053</v>
      </c>
      <c r="F1649" s="3">
        <v>70000</v>
      </c>
      <c r="G1649" s="34">
        <v>49.99</v>
      </c>
      <c r="H1649" s="3" t="s">
        <v>27</v>
      </c>
      <c r="I1649" s="3" t="s">
        <v>15</v>
      </c>
      <c r="J1649" s="3" t="s">
        <v>8107</v>
      </c>
      <c r="K1649" s="3" t="s">
        <v>8103</v>
      </c>
      <c r="L1649" s="3" t="s">
        <v>68</v>
      </c>
      <c r="M1649" s="26" t="s">
        <v>16689</v>
      </c>
      <c r="N1649"/>
      <c r="O1649" s="3">
        <v>108</v>
      </c>
      <c r="P1649" s="55">
        <v>25275.4</v>
      </c>
      <c r="Q1649" s="55"/>
      <c r="R1649" s="55">
        <v>25275.4</v>
      </c>
      <c r="S1649" s="57"/>
      <c r="T1649" s="55">
        <v>234.03148148148151</v>
      </c>
      <c r="U1649" s="55">
        <v>2379.56</v>
      </c>
      <c r="V1649" s="55">
        <v>0</v>
      </c>
      <c r="W1649" s="55">
        <v>2379.56</v>
      </c>
      <c r="X1649" s="57">
        <v>0</v>
      </c>
      <c r="Y1649" s="3" t="str">
        <f>IFERROR(VLOOKUP(A1649,'Pivot price tier'!$C$8:$L$2290,10,0),"")</f>
        <v>X</v>
      </c>
      <c r="Z1649" s="3" t="str">
        <f>IFERROR(VLOOKUP(A1649,'Pivot price tier by size'!$D$8:$M$2512,10,0),"")</f>
        <v>X</v>
      </c>
      <c r="AA1649" s="3" t="str">
        <f>IFERROR(VLOOKUP(A1649,'Pivot category'!$B$8:$I$2236,8,0),"")</f>
        <v>X</v>
      </c>
      <c r="AB1649" s="3" t="str">
        <f>IF(P1649&lt;$AC$1,"Bottom 5%","")</f>
        <v>Bottom 5%</v>
      </c>
      <c r="AC1649"/>
      <c r="AD1649" t="s">
        <v>16516</v>
      </c>
      <c r="AE1649" t="s">
        <v>16518</v>
      </c>
    </row>
    <row r="1650" spans="1:31" hidden="1" x14ac:dyDescent="0.25">
      <c r="A1650" t="s">
        <v>13999</v>
      </c>
      <c r="B1650" t="s">
        <v>12850</v>
      </c>
      <c r="C1650" s="3" t="s">
        <v>34</v>
      </c>
      <c r="D1650" s="3" t="s">
        <v>12458</v>
      </c>
      <c r="E1650" s="3" t="s">
        <v>5053</v>
      </c>
      <c r="F1650" s="3">
        <v>70000</v>
      </c>
      <c r="G1650" s="34">
        <v>74.989999999999995</v>
      </c>
      <c r="H1650" s="3" t="s">
        <v>27</v>
      </c>
      <c r="I1650" s="3" t="s">
        <v>74</v>
      </c>
      <c r="J1650" s="3" t="s">
        <v>8107</v>
      </c>
      <c r="K1650" s="3" t="s">
        <v>8109</v>
      </c>
      <c r="L1650" s="3" t="s">
        <v>68</v>
      </c>
      <c r="M1650" s="26">
        <v>45474</v>
      </c>
      <c r="N1650"/>
      <c r="O1650" s="3">
        <v>100</v>
      </c>
      <c r="P1650" s="55">
        <v>799.92</v>
      </c>
      <c r="Q1650" s="55">
        <v>52894.71</v>
      </c>
      <c r="R1650" s="55">
        <v>-52094.79</v>
      </c>
      <c r="S1650" s="57">
        <v>-0.98</v>
      </c>
      <c r="T1650" s="55">
        <v>7.9991999999999992</v>
      </c>
      <c r="U1650" s="55">
        <v>0</v>
      </c>
      <c r="V1650" s="55">
        <v>29897.01</v>
      </c>
      <c r="W1650" s="55">
        <v>-29897.01</v>
      </c>
      <c r="X1650" s="57">
        <v>-1</v>
      </c>
      <c r="Y1650" s="3" t="str">
        <f>IFERROR(VLOOKUP(A1650,'Pivot price tier'!$C$8:$L$2290,10,0),"")</f>
        <v/>
      </c>
      <c r="Z1650" s="3" t="str">
        <f>IFERROR(VLOOKUP(A1650,'Pivot price tier by size'!$D$8:$M$2512,10,0),"")</f>
        <v/>
      </c>
      <c r="AA1650" s="3" t="str">
        <f>IFERROR(VLOOKUP(A1650,'Pivot category'!$B$8:$I$2236,8,0),"")</f>
        <v/>
      </c>
      <c r="AB1650" s="3" t="str">
        <f>IF(P1650&lt;$AC$1,"Bottom 5%","")</f>
        <v>Bottom 5%</v>
      </c>
      <c r="AC1650"/>
      <c r="AD1650" t="s">
        <v>16516</v>
      </c>
      <c r="AE1650" t="s">
        <v>16518</v>
      </c>
    </row>
    <row r="1651" spans="1:31" hidden="1" x14ac:dyDescent="0.25">
      <c r="A1651" t="s">
        <v>9443</v>
      </c>
      <c r="B1651" t="s">
        <v>9444</v>
      </c>
      <c r="C1651" s="3" t="s">
        <v>32</v>
      </c>
      <c r="D1651" s="3" t="s">
        <v>9027</v>
      </c>
      <c r="E1651" s="3" t="s">
        <v>5053</v>
      </c>
      <c r="F1651" s="3">
        <v>10000</v>
      </c>
      <c r="G1651" s="34">
        <v>79.989999999999995</v>
      </c>
      <c r="H1651" s="3" t="s">
        <v>27</v>
      </c>
      <c r="I1651" s="3" t="s">
        <v>15</v>
      </c>
      <c r="J1651" s="3" t="s">
        <v>8110</v>
      </c>
      <c r="K1651" s="3" t="s">
        <v>8103</v>
      </c>
      <c r="L1651" s="3" t="s">
        <v>68</v>
      </c>
      <c r="M1651" s="26" t="s">
        <v>16689</v>
      </c>
      <c r="N1651"/>
      <c r="O1651" s="3">
        <v>2</v>
      </c>
      <c r="P1651" s="55">
        <v>13118.36</v>
      </c>
      <c r="Q1651" s="55">
        <v>79510.06</v>
      </c>
      <c r="R1651" s="55">
        <v>-66391.7</v>
      </c>
      <c r="S1651" s="57">
        <v>-0.84</v>
      </c>
      <c r="T1651" s="55">
        <v>6559.18</v>
      </c>
      <c r="U1651" s="55">
        <v>719.91</v>
      </c>
      <c r="V1651" s="55">
        <v>8878.89</v>
      </c>
      <c r="W1651" s="55">
        <v>-8158.98</v>
      </c>
      <c r="X1651" s="57">
        <v>-0.92</v>
      </c>
      <c r="Y1651" s="3" t="str">
        <f>IFERROR(VLOOKUP(A1651,'Pivot price tier'!$C$8:$L$2290,10,0),"")</f>
        <v xml:space="preserve"> </v>
      </c>
      <c r="Z1651" s="3" t="str">
        <f>IFERROR(VLOOKUP(A1651,'Pivot price tier by size'!$D$8:$M$2512,10,0),"")</f>
        <v xml:space="preserve"> </v>
      </c>
      <c r="AA1651" s="3" t="str">
        <f>IFERROR(VLOOKUP(A1651,'Pivot category'!$B$8:$I$2236,8,0),"")</f>
        <v>X</v>
      </c>
      <c r="AB1651" s="3" t="str">
        <f>IF(P1651&lt;$AC$1,"Bottom 5%","")</f>
        <v>Bottom 5%</v>
      </c>
      <c r="AC1651"/>
      <c r="AD1651" t="s">
        <v>16516</v>
      </c>
      <c r="AE1651" t="s">
        <v>16518</v>
      </c>
    </row>
    <row r="1652" spans="1:31" hidden="1" x14ac:dyDescent="0.25">
      <c r="A1652" t="s">
        <v>11419</v>
      </c>
      <c r="B1652" t="s">
        <v>13339</v>
      </c>
      <c r="C1652" s="3" t="s">
        <v>32</v>
      </c>
      <c r="D1652" s="3" t="s">
        <v>12021</v>
      </c>
      <c r="E1652" s="3" t="s">
        <v>5053</v>
      </c>
      <c r="F1652" s="3">
        <v>10000</v>
      </c>
      <c r="G1652" s="34">
        <v>69.989999999999995</v>
      </c>
      <c r="H1652" s="3" t="s">
        <v>27</v>
      </c>
      <c r="I1652" s="3" t="s">
        <v>15</v>
      </c>
      <c r="J1652" s="3" t="s">
        <v>8112</v>
      </c>
      <c r="K1652" s="3" t="s">
        <v>8111</v>
      </c>
      <c r="L1652" s="3" t="s">
        <v>68</v>
      </c>
      <c r="M1652" s="26">
        <v>45505</v>
      </c>
      <c r="N1652"/>
      <c r="O1652" s="3">
        <v>1</v>
      </c>
      <c r="P1652" s="55">
        <v>3709.47</v>
      </c>
      <c r="Q1652" s="55">
        <v>40944.15</v>
      </c>
      <c r="R1652" s="55">
        <v>-37234.68</v>
      </c>
      <c r="S1652" s="57">
        <v>-0.91</v>
      </c>
      <c r="T1652" s="55">
        <v>3709.47</v>
      </c>
      <c r="U1652" s="55">
        <v>209.97</v>
      </c>
      <c r="V1652" s="55">
        <v>3639.48</v>
      </c>
      <c r="W1652" s="55">
        <v>-3429.51</v>
      </c>
      <c r="X1652" s="57">
        <v>-0.94</v>
      </c>
      <c r="Y1652" s="3" t="str">
        <f>IFERROR(VLOOKUP(A1652,'Pivot price tier'!$C$8:$L$2290,10,0),"")</f>
        <v/>
      </c>
      <c r="Z1652" s="3" t="str">
        <f>IFERROR(VLOOKUP(A1652,'Pivot price tier by size'!$D$8:$M$2512,10,0),"")</f>
        <v/>
      </c>
      <c r="AA1652" s="3" t="str">
        <f>IFERROR(VLOOKUP(A1652,'Pivot category'!$B$8:$I$2236,8,0),"")</f>
        <v/>
      </c>
      <c r="AB1652" s="3" t="str">
        <f>IF(P1652&lt;$AC$1,"Bottom 5%","")</f>
        <v>Bottom 5%</v>
      </c>
      <c r="AC1652"/>
      <c r="AD1652" t="s">
        <v>16516</v>
      </c>
      <c r="AE1652" t="s">
        <v>16518</v>
      </c>
    </row>
    <row r="1653" spans="1:31" x14ac:dyDescent="0.25">
      <c r="A1653" t="s">
        <v>6299</v>
      </c>
      <c r="B1653" t="s">
        <v>5231</v>
      </c>
      <c r="C1653" s="3" t="s">
        <v>32</v>
      </c>
      <c r="D1653" s="3" t="s">
        <v>5180</v>
      </c>
      <c r="E1653" s="3">
        <v>0</v>
      </c>
      <c r="F1653" s="3">
        <v>7000</v>
      </c>
      <c r="G1653" s="34">
        <v>59.99</v>
      </c>
      <c r="H1653" s="3" t="s">
        <v>27</v>
      </c>
      <c r="I1653" s="3" t="s">
        <v>15</v>
      </c>
      <c r="J1653" s="3" t="s">
        <v>8102</v>
      </c>
      <c r="K1653" s="3" t="s">
        <v>8103</v>
      </c>
      <c r="L1653" s="3" t="s">
        <v>68</v>
      </c>
      <c r="M1653" s="26" t="s">
        <v>16689</v>
      </c>
      <c r="N1653"/>
      <c r="O1653" s="3">
        <v>66</v>
      </c>
      <c r="P1653" s="55">
        <v>56760.22</v>
      </c>
      <c r="Q1653" s="55">
        <v>69275.789999999994</v>
      </c>
      <c r="R1653" s="55">
        <v>-12515.57</v>
      </c>
      <c r="S1653" s="57">
        <v>-0.18</v>
      </c>
      <c r="T1653" s="55">
        <v>860.00333333333333</v>
      </c>
      <c r="U1653" s="55">
        <v>38073.21</v>
      </c>
      <c r="V1653" s="55">
        <v>33548.160000000003</v>
      </c>
      <c r="W1653" s="55">
        <v>4525.05</v>
      </c>
      <c r="X1653" s="57">
        <v>0.13</v>
      </c>
      <c r="Y1653" s="3" t="str">
        <f>IFERROR(VLOOKUP(A1653,'Pivot price tier'!$C$8:$L$2290,10,0),"")</f>
        <v xml:space="preserve"> </v>
      </c>
      <c r="Z1653" s="3" t="str">
        <f>IFERROR(VLOOKUP(A1653,'Pivot price tier by size'!$D$8:$M$2512,10,0),"")</f>
        <v xml:space="preserve"> </v>
      </c>
      <c r="AA1653" s="3" t="str">
        <f>IFERROR(VLOOKUP(A1653,'Pivot category'!$B$8:$I$2236,8,0),"")</f>
        <v>X</v>
      </c>
      <c r="AB1653" s="3" t="str">
        <f>IF(P1653&lt;$AC$1,"Bottom 5%","")</f>
        <v/>
      </c>
      <c r="AC1653"/>
      <c r="AD1653" t="s">
        <v>16512</v>
      </c>
      <c r="AE1653" t="s">
        <v>13856</v>
      </c>
    </row>
    <row r="1654" spans="1:31" x14ac:dyDescent="0.25">
      <c r="A1654" t="s">
        <v>6083</v>
      </c>
      <c r="B1654" t="s">
        <v>1044</v>
      </c>
      <c r="C1654" s="3" t="s">
        <v>32</v>
      </c>
      <c r="D1654" s="3" t="s">
        <v>3338</v>
      </c>
      <c r="E1654" s="3">
        <v>0</v>
      </c>
      <c r="F1654" s="3">
        <v>4000</v>
      </c>
      <c r="G1654" s="34">
        <v>39.99</v>
      </c>
      <c r="H1654" s="3" t="s">
        <v>27</v>
      </c>
      <c r="I1654" s="3" t="s">
        <v>23</v>
      </c>
      <c r="J1654" s="3" t="s">
        <v>8102</v>
      </c>
      <c r="K1654" s="3" t="s">
        <v>8103</v>
      </c>
      <c r="L1654" s="3" t="s">
        <v>68</v>
      </c>
      <c r="M1654" s="26" t="s">
        <v>16689</v>
      </c>
      <c r="N1654"/>
      <c r="O1654" s="3">
        <v>68</v>
      </c>
      <c r="P1654" s="55">
        <v>58356.44</v>
      </c>
      <c r="Q1654" s="55">
        <v>67190.12</v>
      </c>
      <c r="R1654" s="55">
        <v>-8833.68</v>
      </c>
      <c r="S1654" s="57">
        <v>-0.13</v>
      </c>
      <c r="T1654" s="55">
        <v>858.18294117647065</v>
      </c>
      <c r="U1654" s="55">
        <v>40477.33</v>
      </c>
      <c r="V1654" s="55">
        <v>35338.65</v>
      </c>
      <c r="W1654" s="55">
        <v>5138.68</v>
      </c>
      <c r="X1654" s="57">
        <v>0.15</v>
      </c>
      <c r="Y1654" s="3" t="str">
        <f>IFERROR(VLOOKUP(A1654,'Pivot price tier'!$C$8:$L$2290,10,0),"")</f>
        <v xml:space="preserve"> </v>
      </c>
      <c r="Z1654" s="3" t="str">
        <f>IFERROR(VLOOKUP(A1654,'Pivot price tier by size'!$D$8:$M$2512,10,0),"")</f>
        <v xml:space="preserve"> </v>
      </c>
      <c r="AA1654" s="3" t="str">
        <f>IFERROR(VLOOKUP(A1654,'Pivot category'!$B$8:$I$2236,8,0),"")</f>
        <v>X</v>
      </c>
      <c r="AB1654" s="3" t="str">
        <f>IF(P1654&lt;$AC$1,"Bottom 5%","")</f>
        <v/>
      </c>
      <c r="AC1654"/>
      <c r="AD1654" t="s">
        <v>11019</v>
      </c>
      <c r="AE1654" t="s">
        <v>13854</v>
      </c>
    </row>
    <row r="1655" spans="1:31" x14ac:dyDescent="0.25">
      <c r="A1655" t="s">
        <v>5835</v>
      </c>
      <c r="B1655" t="s">
        <v>1079</v>
      </c>
      <c r="C1655" s="3" t="s">
        <v>32</v>
      </c>
      <c r="D1655" s="3" t="s">
        <v>3380</v>
      </c>
      <c r="E1655" s="3" t="s">
        <v>5053</v>
      </c>
      <c r="F1655" s="3">
        <v>1000</v>
      </c>
      <c r="G1655" s="34">
        <v>10.49</v>
      </c>
      <c r="H1655" s="3" t="s">
        <v>30</v>
      </c>
      <c r="I1655" s="3" t="s">
        <v>17</v>
      </c>
      <c r="J1655" s="3" t="s">
        <v>8102</v>
      </c>
      <c r="K1655" s="3" t="s">
        <v>8103</v>
      </c>
      <c r="L1655" s="3" t="s">
        <v>68</v>
      </c>
      <c r="M1655" s="26" t="s">
        <v>16689</v>
      </c>
      <c r="N1655"/>
      <c r="O1655" s="3">
        <v>102</v>
      </c>
      <c r="P1655" s="55">
        <v>57219.34</v>
      </c>
      <c r="Q1655" s="55">
        <v>80236.039999999994</v>
      </c>
      <c r="R1655" s="55">
        <v>-23016.7</v>
      </c>
      <c r="S1655" s="57">
        <v>-0.28999999999999998</v>
      </c>
      <c r="T1655" s="55">
        <v>560.97392156862736</v>
      </c>
      <c r="U1655" s="55">
        <v>19995.62</v>
      </c>
      <c r="V1655" s="55">
        <v>17479.419999999998</v>
      </c>
      <c r="W1655" s="55">
        <v>2516.1999999999998</v>
      </c>
      <c r="X1655" s="57">
        <v>0.14000000000000001</v>
      </c>
      <c r="Y1655" s="3" t="str">
        <f>IFERROR(VLOOKUP(A1655,'Pivot price tier'!$C$8:$L$2290,10,0),"")</f>
        <v xml:space="preserve"> </v>
      </c>
      <c r="Z1655" s="3" t="str">
        <f>IFERROR(VLOOKUP(A1655,'Pivot price tier by size'!$D$8:$M$2512,10,0),"")</f>
        <v xml:space="preserve"> </v>
      </c>
      <c r="AA1655" s="3" t="str">
        <f>IFERROR(VLOOKUP(A1655,'Pivot category'!$B$8:$I$2236,8,0),"")</f>
        <v>X</v>
      </c>
      <c r="AB1655" s="3" t="str">
        <f>IF(P1655&lt;$AC$1,"Bottom 5%","")</f>
        <v/>
      </c>
      <c r="AC1655"/>
      <c r="AD1655" t="s">
        <v>16510</v>
      </c>
      <c r="AE1655" t="s">
        <v>13853</v>
      </c>
    </row>
    <row r="1656" spans="1:31" x14ac:dyDescent="0.25">
      <c r="A1656" t="s">
        <v>7507</v>
      </c>
      <c r="B1656" t="s">
        <v>5250</v>
      </c>
      <c r="C1656" s="3" t="s">
        <v>36</v>
      </c>
      <c r="D1656" s="3" t="s">
        <v>5197</v>
      </c>
      <c r="E1656" s="3">
        <v>0</v>
      </c>
      <c r="F1656" s="3">
        <v>8000</v>
      </c>
      <c r="G1656" s="34">
        <v>29.99</v>
      </c>
      <c r="H1656" s="3" t="s">
        <v>27</v>
      </c>
      <c r="I1656" s="3" t="s">
        <v>19</v>
      </c>
      <c r="J1656" s="3" t="s">
        <v>8102</v>
      </c>
      <c r="K1656" s="3" t="s">
        <v>8103</v>
      </c>
      <c r="L1656" s="3" t="s">
        <v>68</v>
      </c>
      <c r="M1656" s="26" t="s">
        <v>16689</v>
      </c>
      <c r="N1656"/>
      <c r="O1656" s="3">
        <v>65</v>
      </c>
      <c r="P1656" s="55">
        <v>58935.21</v>
      </c>
      <c r="Q1656" s="55">
        <v>43671.03</v>
      </c>
      <c r="R1656" s="55">
        <v>15264.18</v>
      </c>
      <c r="S1656" s="57">
        <v>0.35</v>
      </c>
      <c r="T1656" s="55">
        <v>906.69553846153849</v>
      </c>
      <c r="U1656" s="55">
        <v>164007.10999999999</v>
      </c>
      <c r="V1656" s="55">
        <v>106391.82</v>
      </c>
      <c r="W1656" s="55">
        <v>57615.29</v>
      </c>
      <c r="X1656" s="57">
        <v>0.54</v>
      </c>
      <c r="Y1656" s="3" t="str">
        <f>IFERROR(VLOOKUP(A1656,'Pivot price tier'!$C$8:$L$2290,10,0),"")</f>
        <v xml:space="preserve"> </v>
      </c>
      <c r="Z1656" s="3" t="str">
        <f>IFERROR(VLOOKUP(A1656,'Pivot price tier by size'!$D$8:$M$2512,10,0),"")</f>
        <v xml:space="preserve"> </v>
      </c>
      <c r="AA1656" s="3" t="str">
        <f>IFERROR(VLOOKUP(A1656,'Pivot category'!$B$8:$I$2236,8,0),"")</f>
        <v>X</v>
      </c>
      <c r="AB1656" s="3" t="str">
        <f>IF(P1656&lt;$AC$1,"Bottom 5%","")</f>
        <v/>
      </c>
      <c r="AC1656"/>
      <c r="AD1656" t="s">
        <v>16512</v>
      </c>
      <c r="AE1656" t="s">
        <v>13891</v>
      </c>
    </row>
    <row r="1657" spans="1:31" hidden="1" x14ac:dyDescent="0.25">
      <c r="A1657" t="s">
        <v>12391</v>
      </c>
      <c r="B1657" t="s">
        <v>14551</v>
      </c>
      <c r="C1657" s="3" t="s">
        <v>32</v>
      </c>
      <c r="D1657" s="3" t="s">
        <v>3065</v>
      </c>
      <c r="E1657" s="3" t="s">
        <v>5053</v>
      </c>
      <c r="F1657" s="3">
        <v>4000</v>
      </c>
      <c r="G1657" s="34">
        <v>67.989999999999995</v>
      </c>
      <c r="H1657" s="3" t="s">
        <v>27</v>
      </c>
      <c r="I1657" s="3" t="s">
        <v>15</v>
      </c>
      <c r="J1657" s="3" t="s">
        <v>8104</v>
      </c>
      <c r="K1657" s="3" t="s">
        <v>8111</v>
      </c>
      <c r="L1657" s="3" t="s">
        <v>8108</v>
      </c>
      <c r="M1657" s="26">
        <v>45778</v>
      </c>
      <c r="N1657"/>
      <c r="O1657" s="3" t="s">
        <v>78</v>
      </c>
      <c r="P1657" s="55"/>
      <c r="Q1657" s="55">
        <v>0</v>
      </c>
      <c r="R1657" s="55">
        <v>0</v>
      </c>
      <c r="S1657" s="57"/>
      <c r="T1657" s="55" t="s">
        <v>78</v>
      </c>
      <c r="U1657" s="55" t="s">
        <v>78</v>
      </c>
      <c r="V1657" s="55" t="s">
        <v>78</v>
      </c>
      <c r="W1657" s="55" t="s">
        <v>78</v>
      </c>
      <c r="X1657" s="57" t="s">
        <v>78</v>
      </c>
      <c r="Y1657" s="3" t="str">
        <f>IFERROR(VLOOKUP(A1657,'Pivot price tier'!$C$8:$L$2290,10,0),"")</f>
        <v/>
      </c>
      <c r="Z1657" s="3" t="str">
        <f>IFERROR(VLOOKUP(A1657,'Pivot price tier by size'!$D$8:$M$2512,10,0),"")</f>
        <v/>
      </c>
      <c r="AA1657" s="3" t="str">
        <f>IFERROR(VLOOKUP(A1657,'Pivot category'!$B$8:$I$2236,8,0),"")</f>
        <v/>
      </c>
      <c r="AB1657" s="3" t="str">
        <f>IF(P1657&lt;$AC$1,"Bottom 5%","")</f>
        <v>Bottom 5%</v>
      </c>
      <c r="AC1657"/>
      <c r="AD1657" t="s">
        <v>16516</v>
      </c>
      <c r="AE1657" t="s">
        <v>16518</v>
      </c>
    </row>
    <row r="1658" spans="1:31" hidden="1" x14ac:dyDescent="0.25">
      <c r="A1658" t="s">
        <v>11512</v>
      </c>
      <c r="B1658" t="s">
        <v>11513</v>
      </c>
      <c r="C1658" s="3" t="s">
        <v>32</v>
      </c>
      <c r="D1658" s="3" t="s">
        <v>11104</v>
      </c>
      <c r="E1658" s="3" t="s">
        <v>5053</v>
      </c>
      <c r="F1658" s="3">
        <v>7000</v>
      </c>
      <c r="G1658" s="34">
        <v>69.989999999999995</v>
      </c>
      <c r="H1658" s="3" t="s">
        <v>27</v>
      </c>
      <c r="I1658" s="3" t="s">
        <v>15</v>
      </c>
      <c r="J1658" s="3" t="s">
        <v>8102</v>
      </c>
      <c r="K1658" s="3" t="s">
        <v>8103</v>
      </c>
      <c r="L1658" s="3" t="s">
        <v>8105</v>
      </c>
      <c r="M1658" s="26" t="s">
        <v>16689</v>
      </c>
      <c r="N1658"/>
      <c r="O1658" s="3">
        <v>5</v>
      </c>
      <c r="P1658" s="55">
        <v>136060.56</v>
      </c>
      <c r="Q1658" s="55">
        <v>206165.07</v>
      </c>
      <c r="R1658" s="55">
        <v>-70104.509999999995</v>
      </c>
      <c r="S1658" s="57">
        <v>-0.34</v>
      </c>
      <c r="T1658" s="55">
        <v>27212.112000000001</v>
      </c>
      <c r="U1658" s="55">
        <v>30515.64</v>
      </c>
      <c r="V1658" s="55">
        <v>80596.509999999995</v>
      </c>
      <c r="W1658" s="55">
        <v>-50080.87</v>
      </c>
      <c r="X1658" s="57">
        <v>-0.62</v>
      </c>
      <c r="Y1658" s="3" t="str">
        <f>IFERROR(VLOOKUP(A1658,'Pivot price tier'!$C$8:$L$2290,10,0),"")</f>
        <v/>
      </c>
      <c r="Z1658" s="3" t="str">
        <f>IFERROR(VLOOKUP(A1658,'Pivot price tier by size'!$D$8:$M$2512,10,0),"")</f>
        <v/>
      </c>
      <c r="AA1658" s="3" t="str">
        <f>IFERROR(VLOOKUP(A1658,'Pivot category'!$B$8:$I$2236,8,0),"")</f>
        <v/>
      </c>
      <c r="AB1658" s="3" t="str">
        <f>IF(P1658&lt;$AC$1,"Bottom 5%","")</f>
        <v/>
      </c>
      <c r="AC1658"/>
      <c r="AD1658" t="s">
        <v>16516</v>
      </c>
      <c r="AE1658" t="s">
        <v>16518</v>
      </c>
    </row>
    <row r="1659" spans="1:31" hidden="1" x14ac:dyDescent="0.25">
      <c r="A1659" t="s">
        <v>15635</v>
      </c>
      <c r="B1659" t="s">
        <v>15636</v>
      </c>
      <c r="C1659" s="3" t="s">
        <v>34</v>
      </c>
      <c r="D1659" s="3" t="s">
        <v>15174</v>
      </c>
      <c r="E1659" s="3" t="s">
        <v>5053</v>
      </c>
      <c r="F1659" s="3">
        <v>70000</v>
      </c>
      <c r="G1659" s="34">
        <v>139.99</v>
      </c>
      <c r="H1659" s="3" t="s">
        <v>27</v>
      </c>
      <c r="I1659" s="3" t="s">
        <v>74</v>
      </c>
      <c r="J1659" s="3" t="s">
        <v>8107</v>
      </c>
      <c r="K1659" s="3" t="s">
        <v>8109</v>
      </c>
      <c r="L1659" s="3" t="s">
        <v>68</v>
      </c>
      <c r="M1659" s="26">
        <v>45869</v>
      </c>
      <c r="N1659"/>
      <c r="O1659" s="3">
        <v>14</v>
      </c>
      <c r="P1659" s="55">
        <v>190946.36</v>
      </c>
      <c r="Q1659" s="55"/>
      <c r="R1659" s="55">
        <v>190946.36</v>
      </c>
      <c r="S1659" s="57"/>
      <c r="T1659" s="55">
        <v>13639.025714285714</v>
      </c>
      <c r="U1659" s="55">
        <v>84693.95</v>
      </c>
      <c r="V1659" s="55">
        <v>0</v>
      </c>
      <c r="W1659" s="55">
        <v>84693.95</v>
      </c>
      <c r="X1659" s="57">
        <v>0</v>
      </c>
      <c r="Y1659" s="3" t="str">
        <f>IFERROR(VLOOKUP(A1659,'Pivot price tier'!$C$8:$L$2290,10,0),"")</f>
        <v/>
      </c>
      <c r="Z1659" s="3" t="str">
        <f>IFERROR(VLOOKUP(A1659,'Pivot price tier by size'!$D$8:$M$2512,10,0),"")</f>
        <v/>
      </c>
      <c r="AA1659" s="3" t="str">
        <f>IFERROR(VLOOKUP(A1659,'Pivot category'!$B$8:$I$2236,8,0),"")</f>
        <v/>
      </c>
      <c r="AB1659" s="3" t="str">
        <f>IF(P1659&lt;$AC$1,"Bottom 5%","")</f>
        <v/>
      </c>
      <c r="AC1659"/>
      <c r="AD1659" t="s">
        <v>16516</v>
      </c>
      <c r="AE1659" t="s">
        <v>16518</v>
      </c>
    </row>
    <row r="1660" spans="1:31" x14ac:dyDescent="0.25">
      <c r="A1660" t="s">
        <v>5934</v>
      </c>
      <c r="B1660" t="s">
        <v>1596</v>
      </c>
      <c r="C1660" s="3" t="s">
        <v>32</v>
      </c>
      <c r="D1660" s="3" t="s">
        <v>3955</v>
      </c>
      <c r="E1660" s="3">
        <v>0</v>
      </c>
      <c r="F1660" s="3">
        <v>7000</v>
      </c>
      <c r="G1660" s="34">
        <v>13.99</v>
      </c>
      <c r="H1660" s="3" t="s">
        <v>51</v>
      </c>
      <c r="I1660" s="3" t="s">
        <v>51</v>
      </c>
      <c r="J1660" s="3" t="s">
        <v>8102</v>
      </c>
      <c r="K1660" s="3" t="s">
        <v>8103</v>
      </c>
      <c r="L1660" s="3" t="s">
        <v>68</v>
      </c>
      <c r="M1660" s="26" t="s">
        <v>16689</v>
      </c>
      <c r="N1660"/>
      <c r="O1660" s="3">
        <v>148</v>
      </c>
      <c r="P1660" s="55">
        <v>79034.990000000005</v>
      </c>
      <c r="Q1660" s="55">
        <v>76771.97</v>
      </c>
      <c r="R1660" s="55">
        <v>2263.02</v>
      </c>
      <c r="S1660" s="57">
        <v>0.03</v>
      </c>
      <c r="T1660" s="55">
        <v>534.0202027027027</v>
      </c>
      <c r="U1660" s="55">
        <v>15876.9</v>
      </c>
      <c r="V1660" s="55">
        <v>15311.23</v>
      </c>
      <c r="W1660" s="55">
        <v>565.66999999999996</v>
      </c>
      <c r="X1660" s="57">
        <v>0.04</v>
      </c>
      <c r="Y1660" s="3" t="str">
        <f>IFERROR(VLOOKUP(A1660,'Pivot price tier'!$C$8:$L$2290,10,0),"")</f>
        <v xml:space="preserve"> </v>
      </c>
      <c r="Z1660" s="3" t="str">
        <f>IFERROR(VLOOKUP(A1660,'Pivot price tier by size'!$D$8:$M$2512,10,0),"")</f>
        <v xml:space="preserve"> </v>
      </c>
      <c r="AA1660" s="3" t="str">
        <f>IFERROR(VLOOKUP(A1660,'Pivot category'!$B$8:$I$2236,8,0),"")</f>
        <v>X</v>
      </c>
      <c r="AB1660" s="3" t="str">
        <f>IF(P1660&lt;$AC$1,"Bottom 5%","")</f>
        <v/>
      </c>
      <c r="AC1660"/>
      <c r="AD1660" t="s">
        <v>16514</v>
      </c>
      <c r="AE1660" t="s">
        <v>13858</v>
      </c>
    </row>
    <row r="1661" spans="1:31" hidden="1" x14ac:dyDescent="0.25">
      <c r="A1661" t="s">
        <v>15637</v>
      </c>
      <c r="B1661" t="s">
        <v>15638</v>
      </c>
      <c r="C1661" s="3" t="s">
        <v>32</v>
      </c>
      <c r="D1661" s="3" t="s">
        <v>8174</v>
      </c>
      <c r="E1661" s="3" t="s">
        <v>5053</v>
      </c>
      <c r="F1661" s="3">
        <v>9000</v>
      </c>
      <c r="G1661" s="34">
        <v>23.99</v>
      </c>
      <c r="H1661" s="3" t="s">
        <v>26</v>
      </c>
      <c r="I1661" s="3" t="s">
        <v>23</v>
      </c>
      <c r="J1661" s="3" t="s">
        <v>8104</v>
      </c>
      <c r="K1661" s="3" t="s">
        <v>8111</v>
      </c>
      <c r="L1661" s="3" t="s">
        <v>8108</v>
      </c>
      <c r="M1661" s="26" t="s">
        <v>16689</v>
      </c>
      <c r="N1661"/>
      <c r="O1661" s="3">
        <v>9</v>
      </c>
      <c r="P1661" s="55">
        <v>0</v>
      </c>
      <c r="Q1661" s="55"/>
      <c r="R1661" s="55">
        <v>0</v>
      </c>
      <c r="S1661" s="57"/>
      <c r="T1661" s="55">
        <v>0</v>
      </c>
      <c r="U1661" s="55">
        <v>0</v>
      </c>
      <c r="V1661" s="55">
        <v>0</v>
      </c>
      <c r="W1661" s="55">
        <v>0</v>
      </c>
      <c r="X1661" s="57">
        <v>0</v>
      </c>
      <c r="Y1661" s="3" t="str">
        <f>IFERROR(VLOOKUP(A1661,'Pivot price tier'!$C$8:$L$2290,10,0),"")</f>
        <v/>
      </c>
      <c r="Z1661" s="3" t="str">
        <f>IFERROR(VLOOKUP(A1661,'Pivot price tier by size'!$D$8:$M$2512,10,0),"")</f>
        <v/>
      </c>
      <c r="AA1661" s="3" t="str">
        <f>IFERROR(VLOOKUP(A1661,'Pivot category'!$B$8:$I$2236,8,0),"")</f>
        <v/>
      </c>
      <c r="AB1661" s="3" t="str">
        <f>IF(P1661&lt;$AC$1,"Bottom 5%","")</f>
        <v>Bottom 5%</v>
      </c>
      <c r="AC1661"/>
      <c r="AD1661" t="s">
        <v>11018</v>
      </c>
      <c r="AE1661" t="s">
        <v>16552</v>
      </c>
    </row>
    <row r="1662" spans="1:31" hidden="1" x14ac:dyDescent="0.25">
      <c r="A1662" t="s">
        <v>5834</v>
      </c>
      <c r="B1662" t="s">
        <v>798</v>
      </c>
      <c r="C1662" s="3" t="s">
        <v>32</v>
      </c>
      <c r="D1662" s="3" t="s">
        <v>3069</v>
      </c>
      <c r="E1662" s="3" t="s">
        <v>5053</v>
      </c>
      <c r="F1662" s="3">
        <v>1000</v>
      </c>
      <c r="G1662" s="34">
        <v>11.99</v>
      </c>
      <c r="H1662" s="3" t="s">
        <v>26</v>
      </c>
      <c r="I1662" s="3" t="s">
        <v>17</v>
      </c>
      <c r="J1662" s="3" t="s">
        <v>8107</v>
      </c>
      <c r="K1662" s="3" t="s">
        <v>8103</v>
      </c>
      <c r="L1662" s="3" t="s">
        <v>8108</v>
      </c>
      <c r="M1662" s="26" t="s">
        <v>16689</v>
      </c>
      <c r="N1662"/>
      <c r="O1662" s="3" t="s">
        <v>78</v>
      </c>
      <c r="P1662" s="55">
        <v>83.93</v>
      </c>
      <c r="Q1662" s="55">
        <v>143.91999999999999</v>
      </c>
      <c r="R1662" s="55">
        <v>-59.99</v>
      </c>
      <c r="S1662" s="57">
        <v>-0.42</v>
      </c>
      <c r="T1662" s="55" t="s">
        <v>78</v>
      </c>
      <c r="U1662" s="55" t="s">
        <v>78</v>
      </c>
      <c r="V1662" s="55" t="s">
        <v>78</v>
      </c>
      <c r="W1662" s="55" t="s">
        <v>78</v>
      </c>
      <c r="X1662" s="57" t="s">
        <v>78</v>
      </c>
      <c r="Y1662" s="3" t="str">
        <f>IFERROR(VLOOKUP(A1662,'Pivot price tier'!$C$8:$L$2290,10,0),"")</f>
        <v/>
      </c>
      <c r="Z1662" s="3" t="str">
        <f>IFERROR(VLOOKUP(A1662,'Pivot price tier by size'!$D$8:$M$2512,10,0),"")</f>
        <v/>
      </c>
      <c r="AA1662" s="3" t="str">
        <f>IFERROR(VLOOKUP(A1662,'Pivot category'!$B$8:$I$2236,8,0),"")</f>
        <v/>
      </c>
      <c r="AB1662" s="3" t="str">
        <f>IF(P1662&lt;$AC$1,"Bottom 5%","")</f>
        <v>Bottom 5%</v>
      </c>
      <c r="AC1662"/>
      <c r="AD1662" t="s">
        <v>11018</v>
      </c>
      <c r="AE1662" t="s">
        <v>16552</v>
      </c>
    </row>
    <row r="1663" spans="1:31" hidden="1" x14ac:dyDescent="0.25">
      <c r="A1663" t="s">
        <v>7391</v>
      </c>
      <c r="B1663" t="s">
        <v>799</v>
      </c>
      <c r="C1663" s="3" t="s">
        <v>36</v>
      </c>
      <c r="D1663" s="3" t="s">
        <v>3070</v>
      </c>
      <c r="E1663" s="3" t="s">
        <v>5101</v>
      </c>
      <c r="F1663" s="3">
        <v>4000</v>
      </c>
      <c r="G1663" s="34">
        <v>16.989999999999998</v>
      </c>
      <c r="H1663" s="3" t="s">
        <v>26</v>
      </c>
      <c r="I1663" s="3" t="s">
        <v>19</v>
      </c>
      <c r="J1663" s="3" t="s">
        <v>8112</v>
      </c>
      <c r="K1663" s="3" t="s">
        <v>8111</v>
      </c>
      <c r="L1663" s="3" t="s">
        <v>68</v>
      </c>
      <c r="M1663" s="26" t="s">
        <v>16689</v>
      </c>
      <c r="N1663"/>
      <c r="O1663" s="3">
        <v>5</v>
      </c>
      <c r="P1663" s="55">
        <v>2480.54</v>
      </c>
      <c r="Q1663" s="55">
        <v>2735.39</v>
      </c>
      <c r="R1663" s="55">
        <v>-254.85</v>
      </c>
      <c r="S1663" s="57">
        <v>-0.09</v>
      </c>
      <c r="T1663" s="55">
        <v>496.108</v>
      </c>
      <c r="U1663" s="55">
        <v>11417.28</v>
      </c>
      <c r="V1663" s="55">
        <v>10109.049999999999</v>
      </c>
      <c r="W1663" s="55">
        <v>1308.23</v>
      </c>
      <c r="X1663" s="57">
        <v>0.13</v>
      </c>
      <c r="Y1663" s="3" t="str">
        <f>IFERROR(VLOOKUP(A1663,'Pivot price tier'!$C$8:$L$2290,10,0),"")</f>
        <v/>
      </c>
      <c r="Z1663" s="3" t="str">
        <f>IFERROR(VLOOKUP(A1663,'Pivot price tier by size'!$D$8:$M$2512,10,0),"")</f>
        <v/>
      </c>
      <c r="AA1663" s="3" t="str">
        <f>IFERROR(VLOOKUP(A1663,'Pivot category'!$B$8:$I$2236,8,0),"")</f>
        <v/>
      </c>
      <c r="AB1663" s="3" t="str">
        <f>IF(P1663&lt;$AC$1,"Bottom 5%","")</f>
        <v>Bottom 5%</v>
      </c>
      <c r="AC1663"/>
      <c r="AD1663" t="s">
        <v>11018</v>
      </c>
      <c r="AE1663" t="s">
        <v>16552</v>
      </c>
    </row>
    <row r="1664" spans="1:31" hidden="1" x14ac:dyDescent="0.25">
      <c r="A1664" t="s">
        <v>7426</v>
      </c>
      <c r="B1664" t="s">
        <v>800</v>
      </c>
      <c r="C1664" s="3" t="s">
        <v>36</v>
      </c>
      <c r="D1664" s="3" t="s">
        <v>3071</v>
      </c>
      <c r="E1664" s="3" t="s">
        <v>5053</v>
      </c>
      <c r="F1664" s="3">
        <v>4000</v>
      </c>
      <c r="G1664" s="34">
        <v>15.99</v>
      </c>
      <c r="H1664" s="3" t="s">
        <v>26</v>
      </c>
      <c r="I1664" s="3" t="s">
        <v>17</v>
      </c>
      <c r="J1664" s="3" t="s">
        <v>8102</v>
      </c>
      <c r="K1664" s="3" t="s">
        <v>8111</v>
      </c>
      <c r="L1664" s="3" t="s">
        <v>68</v>
      </c>
      <c r="M1664" s="26" t="s">
        <v>16689</v>
      </c>
      <c r="N1664"/>
      <c r="O1664" s="3">
        <v>32</v>
      </c>
      <c r="P1664" s="55">
        <v>7707.18</v>
      </c>
      <c r="Q1664" s="55">
        <v>7851.09</v>
      </c>
      <c r="R1664" s="55">
        <v>-143.91</v>
      </c>
      <c r="S1664" s="57">
        <v>-0.02</v>
      </c>
      <c r="T1664" s="55">
        <v>240.84937500000001</v>
      </c>
      <c r="U1664" s="55">
        <v>112937.37</v>
      </c>
      <c r="V1664" s="55">
        <v>116774.97</v>
      </c>
      <c r="W1664" s="55">
        <v>-3837.6</v>
      </c>
      <c r="X1664" s="57">
        <v>-0.03</v>
      </c>
      <c r="Y1664" s="3" t="str">
        <f>IFERROR(VLOOKUP(A1664,'Pivot price tier'!$C$8:$L$2290,10,0),"")</f>
        <v/>
      </c>
      <c r="Z1664" s="3" t="str">
        <f>IFERROR(VLOOKUP(A1664,'Pivot price tier by size'!$D$8:$M$2512,10,0),"")</f>
        <v/>
      </c>
      <c r="AA1664" s="3" t="str">
        <f>IFERROR(VLOOKUP(A1664,'Pivot category'!$B$8:$I$2236,8,0),"")</f>
        <v/>
      </c>
      <c r="AB1664" s="3" t="str">
        <f>IF(P1664&lt;$AC$1,"Bottom 5%","")</f>
        <v>Bottom 5%</v>
      </c>
      <c r="AC1664"/>
      <c r="AD1664" t="s">
        <v>11018</v>
      </c>
      <c r="AE1664" t="s">
        <v>16552</v>
      </c>
    </row>
    <row r="1665" spans="1:31" x14ac:dyDescent="0.25">
      <c r="A1665" t="s">
        <v>5618</v>
      </c>
      <c r="B1665" t="s">
        <v>1818</v>
      </c>
      <c r="C1665" s="3" t="s">
        <v>32</v>
      </c>
      <c r="D1665" s="3" t="s">
        <v>4202</v>
      </c>
      <c r="E1665" s="3" t="s">
        <v>5053</v>
      </c>
      <c r="F1665" s="3">
        <v>1000</v>
      </c>
      <c r="G1665" s="34">
        <v>214.99</v>
      </c>
      <c r="H1665" s="3" t="s">
        <v>30</v>
      </c>
      <c r="I1665" s="3" t="s">
        <v>74</v>
      </c>
      <c r="J1665" s="3" t="s">
        <v>8102</v>
      </c>
      <c r="K1665" s="3" t="s">
        <v>8103</v>
      </c>
      <c r="L1665" s="3" t="s">
        <v>68</v>
      </c>
      <c r="M1665" s="26" t="s">
        <v>16689</v>
      </c>
      <c r="N1665"/>
      <c r="O1665" s="3">
        <v>69</v>
      </c>
      <c r="P1665" s="55">
        <v>50522.65</v>
      </c>
      <c r="Q1665" s="55">
        <v>55162.58</v>
      </c>
      <c r="R1665" s="55">
        <v>-4639.93</v>
      </c>
      <c r="S1665" s="57">
        <v>-0.08</v>
      </c>
      <c r="T1665" s="55">
        <v>732.21231884057977</v>
      </c>
      <c r="U1665" s="55">
        <v>30098.6</v>
      </c>
      <c r="V1665" s="55">
        <v>33998.53</v>
      </c>
      <c r="W1665" s="55">
        <v>-3899.93</v>
      </c>
      <c r="X1665" s="57">
        <v>-0.11</v>
      </c>
      <c r="Y1665" s="3" t="str">
        <f>IFERROR(VLOOKUP(A1665,'Pivot price tier'!$C$8:$L$2290,10,0),"")</f>
        <v xml:space="preserve"> </v>
      </c>
      <c r="Z1665" s="3" t="str">
        <f>IFERROR(VLOOKUP(A1665,'Pivot price tier by size'!$D$8:$M$2512,10,0),"")</f>
        <v xml:space="preserve"> </v>
      </c>
      <c r="AA1665" s="3" t="str">
        <f>IFERROR(VLOOKUP(A1665,'Pivot category'!$B$8:$I$2236,8,0),"")</f>
        <v>X</v>
      </c>
      <c r="AB1665" s="3" t="str">
        <f>IF(P1665&lt;$AC$1,"Bottom 5%","")</f>
        <v/>
      </c>
      <c r="AC1665"/>
      <c r="AD1665" t="s">
        <v>11018</v>
      </c>
      <c r="AE1665" t="s">
        <v>16513</v>
      </c>
    </row>
    <row r="1666" spans="1:31" hidden="1" x14ac:dyDescent="0.25">
      <c r="A1666" t="s">
        <v>7423</v>
      </c>
      <c r="B1666" t="s">
        <v>801</v>
      </c>
      <c r="C1666" s="3" t="s">
        <v>36</v>
      </c>
      <c r="D1666" s="3" t="s">
        <v>3072</v>
      </c>
      <c r="E1666" s="3" t="s">
        <v>5053</v>
      </c>
      <c r="F1666" s="3">
        <v>4000</v>
      </c>
      <c r="G1666" s="34">
        <v>9.59</v>
      </c>
      <c r="H1666" s="3" t="s">
        <v>26</v>
      </c>
      <c r="I1666" s="3" t="s">
        <v>19</v>
      </c>
      <c r="J1666" s="3" t="s">
        <v>8112</v>
      </c>
      <c r="K1666" s="3" t="s">
        <v>8111</v>
      </c>
      <c r="L1666" s="3" t="s">
        <v>8106</v>
      </c>
      <c r="M1666" s="26" t="s">
        <v>16689</v>
      </c>
      <c r="N1666"/>
      <c r="O1666" s="3">
        <v>1</v>
      </c>
      <c r="P1666" s="55">
        <v>565.87</v>
      </c>
      <c r="Q1666" s="55">
        <v>239.85</v>
      </c>
      <c r="R1666" s="55">
        <v>326.02</v>
      </c>
      <c r="S1666" s="57">
        <v>1.36</v>
      </c>
      <c r="T1666" s="55">
        <v>565.87</v>
      </c>
      <c r="U1666" s="55">
        <v>1179.9100000000001</v>
      </c>
      <c r="V1666" s="55">
        <v>943.41</v>
      </c>
      <c r="W1666" s="55">
        <v>236.5</v>
      </c>
      <c r="X1666" s="57">
        <v>0.25</v>
      </c>
      <c r="Y1666" s="3" t="str">
        <f>IFERROR(VLOOKUP(A1666,'Pivot price tier'!$C$8:$L$2290,10,0),"")</f>
        <v/>
      </c>
      <c r="Z1666" s="3" t="str">
        <f>IFERROR(VLOOKUP(A1666,'Pivot price tier by size'!$D$8:$M$2512,10,0),"")</f>
        <v/>
      </c>
      <c r="AA1666" s="3" t="str">
        <f>IFERROR(VLOOKUP(A1666,'Pivot category'!$B$8:$I$2236,8,0),"")</f>
        <v/>
      </c>
      <c r="AB1666" s="3" t="str">
        <f>IF(P1666&lt;$AC$1,"Bottom 5%","")</f>
        <v>Bottom 5%</v>
      </c>
      <c r="AC1666"/>
      <c r="AD1666" t="s">
        <v>11018</v>
      </c>
      <c r="AE1666" t="s">
        <v>16552</v>
      </c>
    </row>
    <row r="1667" spans="1:31" hidden="1" x14ac:dyDescent="0.25">
      <c r="A1667" t="s">
        <v>7803</v>
      </c>
      <c r="B1667" t="s">
        <v>802</v>
      </c>
      <c r="C1667" s="3" t="s">
        <v>38</v>
      </c>
      <c r="D1667" s="3" t="s">
        <v>3073</v>
      </c>
      <c r="E1667" s="3" t="s">
        <v>5053</v>
      </c>
      <c r="F1667" s="3">
        <v>4000</v>
      </c>
      <c r="G1667" s="34">
        <v>14.39</v>
      </c>
      <c r="H1667" s="3" t="s">
        <v>26</v>
      </c>
      <c r="I1667" s="3" t="s">
        <v>13</v>
      </c>
      <c r="J1667" s="3" t="s">
        <v>8104</v>
      </c>
      <c r="K1667" s="3" t="s">
        <v>8111</v>
      </c>
      <c r="L1667" s="3" t="s">
        <v>8108</v>
      </c>
      <c r="M1667" s="26" t="s">
        <v>16689</v>
      </c>
      <c r="N1667"/>
      <c r="O1667" s="3" t="s">
        <v>78</v>
      </c>
      <c r="P1667" s="55"/>
      <c r="Q1667" s="55">
        <v>14.39</v>
      </c>
      <c r="R1667" s="55">
        <v>-14.39</v>
      </c>
      <c r="S1667" s="57">
        <v>-1</v>
      </c>
      <c r="T1667" s="55" t="s">
        <v>78</v>
      </c>
      <c r="U1667" s="55" t="s">
        <v>78</v>
      </c>
      <c r="V1667" s="55" t="s">
        <v>78</v>
      </c>
      <c r="W1667" s="55" t="s">
        <v>78</v>
      </c>
      <c r="X1667" s="57" t="s">
        <v>78</v>
      </c>
      <c r="Y1667" s="3" t="str">
        <f>IFERROR(VLOOKUP(A1667,'Pivot price tier'!$C$8:$L$2290,10,0),"")</f>
        <v/>
      </c>
      <c r="Z1667" s="3" t="str">
        <f>IFERROR(VLOOKUP(A1667,'Pivot price tier by size'!$D$8:$M$2512,10,0),"")</f>
        <v/>
      </c>
      <c r="AA1667" s="3" t="str">
        <f>IFERROR(VLOOKUP(A1667,'Pivot category'!$B$8:$I$2236,8,0),"")</f>
        <v/>
      </c>
      <c r="AB1667" s="3" t="str">
        <f>IF(P1667&lt;$AC$1,"Bottom 5%","")</f>
        <v>Bottom 5%</v>
      </c>
      <c r="AC1667"/>
      <c r="AD1667" t="s">
        <v>11018</v>
      </c>
      <c r="AE1667" t="s">
        <v>16552</v>
      </c>
    </row>
    <row r="1668" spans="1:31" hidden="1" x14ac:dyDescent="0.25">
      <c r="A1668" t="s">
        <v>7392</v>
      </c>
      <c r="B1668" t="s">
        <v>803</v>
      </c>
      <c r="C1668" s="3" t="s">
        <v>36</v>
      </c>
      <c r="D1668" s="3" t="s">
        <v>3074</v>
      </c>
      <c r="E1668" s="3" t="s">
        <v>5101</v>
      </c>
      <c r="F1668" s="3">
        <v>4000</v>
      </c>
      <c r="G1668" s="34">
        <v>10.19</v>
      </c>
      <c r="H1668" s="3" t="s">
        <v>26</v>
      </c>
      <c r="I1668" s="3" t="s">
        <v>13</v>
      </c>
      <c r="J1668" s="3" t="s">
        <v>8112</v>
      </c>
      <c r="K1668" s="3" t="s">
        <v>8111</v>
      </c>
      <c r="L1668" s="3" t="s">
        <v>8105</v>
      </c>
      <c r="M1668" s="26" t="s">
        <v>16689</v>
      </c>
      <c r="N1668"/>
      <c r="O1668" s="3">
        <v>1</v>
      </c>
      <c r="P1668" s="55">
        <v>163.04</v>
      </c>
      <c r="Q1668" s="55">
        <v>611.4</v>
      </c>
      <c r="R1668" s="55">
        <v>-448.36</v>
      </c>
      <c r="S1668" s="57">
        <v>-0.73</v>
      </c>
      <c r="T1668" s="55">
        <v>163.04</v>
      </c>
      <c r="U1668" s="55">
        <v>244.56</v>
      </c>
      <c r="V1668" s="55">
        <v>305.7</v>
      </c>
      <c r="W1668" s="55">
        <v>-61.14</v>
      </c>
      <c r="X1668" s="57">
        <v>-0.2</v>
      </c>
      <c r="Y1668" s="3" t="str">
        <f>IFERROR(VLOOKUP(A1668,'Pivot price tier'!$C$8:$L$2290,10,0),"")</f>
        <v/>
      </c>
      <c r="Z1668" s="3" t="str">
        <f>IFERROR(VLOOKUP(A1668,'Pivot price tier by size'!$D$8:$M$2512,10,0),"")</f>
        <v/>
      </c>
      <c r="AA1668" s="3" t="str">
        <f>IFERROR(VLOOKUP(A1668,'Pivot category'!$B$8:$I$2236,8,0),"")</f>
        <v/>
      </c>
      <c r="AB1668" s="3" t="str">
        <f>IF(P1668&lt;$AC$1,"Bottom 5%","")</f>
        <v>Bottom 5%</v>
      </c>
      <c r="AC1668"/>
      <c r="AD1668" t="s">
        <v>11018</v>
      </c>
      <c r="AE1668" t="s">
        <v>16552</v>
      </c>
    </row>
    <row r="1669" spans="1:31" hidden="1" x14ac:dyDescent="0.25">
      <c r="A1669" t="s">
        <v>10579</v>
      </c>
      <c r="B1669" t="s">
        <v>10580</v>
      </c>
      <c r="C1669" s="3" t="s">
        <v>36</v>
      </c>
      <c r="D1669" s="3" t="s">
        <v>10320</v>
      </c>
      <c r="E1669" s="3" t="s">
        <v>5101</v>
      </c>
      <c r="F1669" s="3">
        <v>10000</v>
      </c>
      <c r="G1669" s="34">
        <v>10.19</v>
      </c>
      <c r="H1669" s="3" t="s">
        <v>26</v>
      </c>
      <c r="I1669" s="3" t="s">
        <v>13</v>
      </c>
      <c r="J1669" s="3" t="s">
        <v>8107</v>
      </c>
      <c r="K1669" s="3" t="s">
        <v>8111</v>
      </c>
      <c r="L1669" s="3" t="s">
        <v>8108</v>
      </c>
      <c r="M1669" s="26" t="s">
        <v>16689</v>
      </c>
      <c r="N1669"/>
      <c r="O1669" s="3" t="s">
        <v>78</v>
      </c>
      <c r="P1669" s="55"/>
      <c r="Q1669" s="55">
        <v>71.33</v>
      </c>
      <c r="R1669" s="55">
        <v>-71.33</v>
      </c>
      <c r="S1669" s="57">
        <v>-1</v>
      </c>
      <c r="T1669" s="55" t="s">
        <v>78</v>
      </c>
      <c r="U1669" s="55">
        <v>10.19</v>
      </c>
      <c r="V1669" s="55">
        <v>397.55</v>
      </c>
      <c r="W1669" s="55">
        <v>-387.36</v>
      </c>
      <c r="X1669" s="57">
        <v>-0.97</v>
      </c>
      <c r="Y1669" s="3" t="str">
        <f>IFERROR(VLOOKUP(A1669,'Pivot price tier'!$C$8:$L$2290,10,0),"")</f>
        <v/>
      </c>
      <c r="Z1669" s="3" t="str">
        <f>IFERROR(VLOOKUP(A1669,'Pivot price tier by size'!$D$8:$M$2512,10,0),"")</f>
        <v/>
      </c>
      <c r="AA1669" s="3" t="str">
        <f>IFERROR(VLOOKUP(A1669,'Pivot category'!$B$8:$I$2236,8,0),"")</f>
        <v/>
      </c>
      <c r="AB1669" s="3" t="str">
        <f>IF(P1669&lt;$AC$1,"Bottom 5%","")</f>
        <v>Bottom 5%</v>
      </c>
      <c r="AC1669"/>
      <c r="AD1669" t="s">
        <v>11018</v>
      </c>
      <c r="AE1669" t="s">
        <v>16552</v>
      </c>
    </row>
    <row r="1670" spans="1:31" hidden="1" x14ac:dyDescent="0.25">
      <c r="A1670" t="s">
        <v>15639</v>
      </c>
      <c r="B1670" t="s">
        <v>15640</v>
      </c>
      <c r="C1670" s="3" t="s">
        <v>32</v>
      </c>
      <c r="D1670" s="3" t="s">
        <v>16020</v>
      </c>
      <c r="E1670" s="3" t="s">
        <v>5053</v>
      </c>
      <c r="F1670" s="3">
        <v>70000</v>
      </c>
      <c r="G1670" s="34">
        <v>29.99</v>
      </c>
      <c r="H1670" s="3" t="s">
        <v>27</v>
      </c>
      <c r="I1670" s="3" t="s">
        <v>21</v>
      </c>
      <c r="J1670" s="3" t="s">
        <v>8102</v>
      </c>
      <c r="K1670" s="3" t="s">
        <v>8103</v>
      </c>
      <c r="L1670" s="3" t="s">
        <v>68</v>
      </c>
      <c r="M1670" s="26">
        <v>46023</v>
      </c>
      <c r="N1670"/>
      <c r="O1670" s="3">
        <v>59</v>
      </c>
      <c r="P1670" s="55">
        <v>28647.29</v>
      </c>
      <c r="Q1670" s="55"/>
      <c r="R1670" s="55">
        <v>28647.29</v>
      </c>
      <c r="S1670" s="57"/>
      <c r="T1670" s="55">
        <v>485.54728813559325</v>
      </c>
      <c r="U1670" s="55">
        <v>6813.68</v>
      </c>
      <c r="V1670" s="55">
        <v>0</v>
      </c>
      <c r="W1670" s="55">
        <v>6813.68</v>
      </c>
      <c r="X1670" s="57">
        <v>0</v>
      </c>
      <c r="Y1670" s="3" t="str">
        <f>IFERROR(VLOOKUP(A1670,'Pivot price tier'!$C$8:$L$2290,10,0),"")</f>
        <v>X</v>
      </c>
      <c r="Z1670" s="3" t="str">
        <f>IFERROR(VLOOKUP(A1670,'Pivot price tier by size'!$D$8:$M$2512,10,0),"")</f>
        <v xml:space="preserve"> </v>
      </c>
      <c r="AA1670" s="3" t="str">
        <f>IFERROR(VLOOKUP(A1670,'Pivot category'!$B$8:$I$2236,8,0),"")</f>
        <v>X</v>
      </c>
      <c r="AB1670" s="3" t="str">
        <f>IF(P1670&lt;$AC$1,"Bottom 5%","")</f>
        <v>Bottom 5%</v>
      </c>
      <c r="AC1670"/>
      <c r="AD1670" t="s">
        <v>10199</v>
      </c>
      <c r="AE1670" t="s">
        <v>13872</v>
      </c>
    </row>
    <row r="1671" spans="1:31" hidden="1" x14ac:dyDescent="0.25">
      <c r="A1671" t="s">
        <v>15641</v>
      </c>
      <c r="B1671" t="s">
        <v>15642</v>
      </c>
      <c r="C1671" s="3" t="s">
        <v>32</v>
      </c>
      <c r="D1671" s="3" t="s">
        <v>16021</v>
      </c>
      <c r="E1671" s="3" t="s">
        <v>5053</v>
      </c>
      <c r="F1671" s="3">
        <v>70000</v>
      </c>
      <c r="G1671" s="34">
        <v>32.99</v>
      </c>
      <c r="H1671" s="3" t="s">
        <v>27</v>
      </c>
      <c r="I1671" s="3" t="s">
        <v>21</v>
      </c>
      <c r="J1671" s="3" t="s">
        <v>8102</v>
      </c>
      <c r="K1671" s="3" t="s">
        <v>8103</v>
      </c>
      <c r="L1671" s="3" t="s">
        <v>68</v>
      </c>
      <c r="M1671" s="26">
        <v>46023</v>
      </c>
      <c r="N1671"/>
      <c r="O1671" s="3">
        <v>60</v>
      </c>
      <c r="P1671" s="55">
        <v>65082.98</v>
      </c>
      <c r="Q1671" s="55"/>
      <c r="R1671" s="55">
        <v>65082.98</v>
      </c>
      <c r="S1671" s="57"/>
      <c r="T1671" s="55">
        <v>1084.7163333333333</v>
      </c>
      <c r="U1671" s="55">
        <v>7747.61</v>
      </c>
      <c r="V1671" s="55">
        <v>0</v>
      </c>
      <c r="W1671" s="55">
        <v>7747.61</v>
      </c>
      <c r="X1671" s="57">
        <v>0</v>
      </c>
      <c r="Y1671" s="3" t="str">
        <f>IFERROR(VLOOKUP(A1671,'Pivot price tier'!$C$8:$L$2290,10,0),"")</f>
        <v xml:space="preserve"> </v>
      </c>
      <c r="Z1671" s="3" t="str">
        <f>IFERROR(VLOOKUP(A1671,'Pivot price tier by size'!$D$8:$M$2512,10,0),"")</f>
        <v xml:space="preserve"> </v>
      </c>
      <c r="AA1671" s="3" t="str">
        <f>IFERROR(VLOOKUP(A1671,'Pivot category'!$B$8:$I$2236,8,0),"")</f>
        <v xml:space="preserve"> </v>
      </c>
      <c r="AB1671" s="3" t="str">
        <f>IF(P1671&lt;$AC$1,"Bottom 5%","")</f>
        <v/>
      </c>
      <c r="AC1671"/>
      <c r="AD1671" t="s">
        <v>10199</v>
      </c>
      <c r="AE1671" t="s">
        <v>13872</v>
      </c>
    </row>
    <row r="1672" spans="1:31" hidden="1" x14ac:dyDescent="0.25">
      <c r="A1672" t="s">
        <v>8594</v>
      </c>
      <c r="B1672" t="s">
        <v>8593</v>
      </c>
      <c r="C1672" s="3" t="s">
        <v>36</v>
      </c>
      <c r="D1672" s="3" t="s">
        <v>8262</v>
      </c>
      <c r="E1672" s="3">
        <v>0</v>
      </c>
      <c r="F1672" s="3">
        <v>8000</v>
      </c>
      <c r="G1672" s="34">
        <v>13.99</v>
      </c>
      <c r="H1672" s="3" t="s">
        <v>27</v>
      </c>
      <c r="I1672" s="3" t="s">
        <v>17</v>
      </c>
      <c r="J1672" s="3" t="s">
        <v>8102</v>
      </c>
      <c r="K1672" s="3" t="s">
        <v>8124</v>
      </c>
      <c r="L1672" s="3" t="s">
        <v>68</v>
      </c>
      <c r="M1672" s="26" t="s">
        <v>16689</v>
      </c>
      <c r="N1672"/>
      <c r="O1672" s="3">
        <v>10</v>
      </c>
      <c r="P1672" s="55">
        <v>363.74</v>
      </c>
      <c r="Q1672" s="55">
        <v>447.68</v>
      </c>
      <c r="R1672" s="55">
        <v>-83.94</v>
      </c>
      <c r="S1672" s="57">
        <v>-0.19</v>
      </c>
      <c r="T1672" s="55">
        <v>36.374000000000002</v>
      </c>
      <c r="U1672" s="55">
        <v>240907.8</v>
      </c>
      <c r="V1672" s="55">
        <v>220244.57</v>
      </c>
      <c r="W1672" s="55">
        <v>20663.23</v>
      </c>
      <c r="X1672" s="57">
        <v>0.09</v>
      </c>
      <c r="Y1672" s="3" t="str">
        <f>IFERROR(VLOOKUP(A1672,'Pivot price tier'!$C$8:$L$2290,10,0),"")</f>
        <v/>
      </c>
      <c r="Z1672" s="3" t="str">
        <f>IFERROR(VLOOKUP(A1672,'Pivot price tier by size'!$D$8:$M$2512,10,0),"")</f>
        <v/>
      </c>
      <c r="AA1672" s="3" t="str">
        <f>IFERROR(VLOOKUP(A1672,'Pivot category'!$B$8:$I$2236,8,0),"")</f>
        <v/>
      </c>
      <c r="AB1672" s="3" t="str">
        <f>IF(P1672&lt;$AC$1,"Bottom 5%","")</f>
        <v>Bottom 5%</v>
      </c>
      <c r="AC1672"/>
      <c r="AD1672" t="s">
        <v>16510</v>
      </c>
      <c r="AE1672" t="s">
        <v>13853</v>
      </c>
    </row>
    <row r="1673" spans="1:31" hidden="1" x14ac:dyDescent="0.25">
      <c r="A1673" t="s">
        <v>8419</v>
      </c>
      <c r="B1673" t="s">
        <v>8418</v>
      </c>
      <c r="C1673" s="3" t="s">
        <v>32</v>
      </c>
      <c r="D1673" s="3" t="s">
        <v>8137</v>
      </c>
      <c r="E1673" s="3">
        <v>0</v>
      </c>
      <c r="F1673" s="3">
        <v>7000</v>
      </c>
      <c r="G1673" s="34">
        <v>13.19</v>
      </c>
      <c r="H1673" s="3" t="s">
        <v>29</v>
      </c>
      <c r="I1673" s="3" t="s">
        <v>19</v>
      </c>
      <c r="J1673" s="3" t="s">
        <v>8107</v>
      </c>
      <c r="K1673" s="3" t="s">
        <v>8103</v>
      </c>
      <c r="L1673" s="3" t="s">
        <v>8106</v>
      </c>
      <c r="M1673" s="26" t="s">
        <v>16689</v>
      </c>
      <c r="N1673"/>
      <c r="O1673" s="3" t="s">
        <v>78</v>
      </c>
      <c r="P1673" s="55">
        <v>52.76</v>
      </c>
      <c r="Q1673" s="55">
        <v>65.95</v>
      </c>
      <c r="R1673" s="55">
        <v>-13.19</v>
      </c>
      <c r="S1673" s="57">
        <v>-0.2</v>
      </c>
      <c r="T1673" s="55" t="s">
        <v>78</v>
      </c>
      <c r="U1673" s="55">
        <v>131.9</v>
      </c>
      <c r="V1673" s="55">
        <v>0</v>
      </c>
      <c r="W1673" s="55">
        <v>131.9</v>
      </c>
      <c r="X1673" s="57">
        <v>0</v>
      </c>
      <c r="Y1673" s="3" t="str">
        <f>IFERROR(VLOOKUP(A1673,'Pivot price tier'!$C$8:$L$2290,10,0),"")</f>
        <v/>
      </c>
      <c r="Z1673" s="3" t="str">
        <f>IFERROR(VLOOKUP(A1673,'Pivot price tier by size'!$D$8:$M$2512,10,0),"")</f>
        <v/>
      </c>
      <c r="AA1673" s="3" t="str">
        <f>IFERROR(VLOOKUP(A1673,'Pivot category'!$B$8:$I$2236,8,0),"")</f>
        <v/>
      </c>
      <c r="AB1673" s="3" t="str">
        <f>IF(P1673&lt;$AC$1,"Bottom 5%","")</f>
        <v>Bottom 5%</v>
      </c>
      <c r="AC1673"/>
      <c r="AD1673" t="s">
        <v>11018</v>
      </c>
      <c r="AE1673" t="s">
        <v>13861</v>
      </c>
    </row>
    <row r="1674" spans="1:31" hidden="1" x14ac:dyDescent="0.25">
      <c r="A1674" t="s">
        <v>10820</v>
      </c>
      <c r="B1674" t="s">
        <v>10821</v>
      </c>
      <c r="C1674" s="3" t="s">
        <v>32</v>
      </c>
      <c r="D1674" s="3" t="s">
        <v>10719</v>
      </c>
      <c r="E1674" s="3">
        <v>0</v>
      </c>
      <c r="F1674" s="3">
        <v>8000</v>
      </c>
      <c r="G1674" s="34">
        <v>15.59</v>
      </c>
      <c r="H1674" s="3" t="s">
        <v>29</v>
      </c>
      <c r="I1674" s="3" t="s">
        <v>19</v>
      </c>
      <c r="J1674" s="3" t="s">
        <v>8107</v>
      </c>
      <c r="K1674" s="3" t="s">
        <v>8124</v>
      </c>
      <c r="L1674" s="3" t="s">
        <v>8106</v>
      </c>
      <c r="M1674" s="26" t="s">
        <v>16689</v>
      </c>
      <c r="N1674"/>
      <c r="O1674" s="3">
        <v>1</v>
      </c>
      <c r="P1674" s="55"/>
      <c r="Q1674" s="55">
        <v>101.35</v>
      </c>
      <c r="R1674" s="55">
        <v>-101.35</v>
      </c>
      <c r="S1674" s="57">
        <v>-1</v>
      </c>
      <c r="T1674" s="55">
        <v>0</v>
      </c>
      <c r="U1674" s="55">
        <v>124.72</v>
      </c>
      <c r="V1674" s="55">
        <v>1743.85</v>
      </c>
      <c r="W1674" s="55">
        <v>-1619.13</v>
      </c>
      <c r="X1674" s="57">
        <v>-0.93</v>
      </c>
      <c r="Y1674" s="3" t="str">
        <f>IFERROR(VLOOKUP(A1674,'Pivot price tier'!$C$8:$L$2290,10,0),"")</f>
        <v/>
      </c>
      <c r="Z1674" s="3" t="str">
        <f>IFERROR(VLOOKUP(A1674,'Pivot price tier by size'!$D$8:$M$2512,10,0),"")</f>
        <v/>
      </c>
      <c r="AA1674" s="3" t="str">
        <f>IFERROR(VLOOKUP(A1674,'Pivot category'!$B$8:$I$2236,8,0),"")</f>
        <v/>
      </c>
      <c r="AB1674" s="3" t="str">
        <f>IF(P1674&lt;$AC$1,"Bottom 5%","")</f>
        <v>Bottom 5%</v>
      </c>
      <c r="AC1674"/>
      <c r="AD1674" t="s">
        <v>11018</v>
      </c>
      <c r="AE1674" t="s">
        <v>13861</v>
      </c>
    </row>
    <row r="1675" spans="1:31" hidden="1" x14ac:dyDescent="0.25">
      <c r="A1675" t="s">
        <v>10653</v>
      </c>
      <c r="B1675" t="s">
        <v>10654</v>
      </c>
      <c r="C1675" s="3" t="s">
        <v>32</v>
      </c>
      <c r="D1675" s="3" t="s">
        <v>10532</v>
      </c>
      <c r="E1675" s="3">
        <v>0</v>
      </c>
      <c r="F1675" s="3">
        <v>7000</v>
      </c>
      <c r="G1675" s="34">
        <v>15.59</v>
      </c>
      <c r="H1675" s="3" t="s">
        <v>29</v>
      </c>
      <c r="I1675" s="3" t="s">
        <v>19</v>
      </c>
      <c r="J1675" s="3" t="s">
        <v>8107</v>
      </c>
      <c r="K1675" s="3" t="s">
        <v>8109</v>
      </c>
      <c r="L1675" s="3" t="s">
        <v>8105</v>
      </c>
      <c r="M1675" s="26" t="s">
        <v>16689</v>
      </c>
      <c r="N1675"/>
      <c r="O1675" s="3" t="s">
        <v>78</v>
      </c>
      <c r="P1675" s="55">
        <v>31.18</v>
      </c>
      <c r="Q1675" s="55">
        <v>550.98</v>
      </c>
      <c r="R1675" s="55">
        <v>-519.79999999999995</v>
      </c>
      <c r="S1675" s="57">
        <v>-0.94</v>
      </c>
      <c r="T1675" s="55" t="s">
        <v>78</v>
      </c>
      <c r="U1675" s="55" t="s">
        <v>78</v>
      </c>
      <c r="V1675" s="55" t="s">
        <v>78</v>
      </c>
      <c r="W1675" s="55" t="s">
        <v>78</v>
      </c>
      <c r="X1675" s="57" t="s">
        <v>78</v>
      </c>
      <c r="Y1675" s="3" t="str">
        <f>IFERROR(VLOOKUP(A1675,'Pivot price tier'!$C$8:$L$2290,10,0),"")</f>
        <v/>
      </c>
      <c r="Z1675" s="3" t="str">
        <f>IFERROR(VLOOKUP(A1675,'Pivot price tier by size'!$D$8:$M$2512,10,0),"")</f>
        <v/>
      </c>
      <c r="AA1675" s="3" t="str">
        <f>IFERROR(VLOOKUP(A1675,'Pivot category'!$B$8:$I$2236,8,0),"")</f>
        <v/>
      </c>
      <c r="AB1675" s="3" t="str">
        <f>IF(P1675&lt;$AC$1,"Bottom 5%","")</f>
        <v>Bottom 5%</v>
      </c>
      <c r="AC1675"/>
      <c r="AD1675" t="s">
        <v>11018</v>
      </c>
      <c r="AE1675" t="s">
        <v>13861</v>
      </c>
    </row>
    <row r="1676" spans="1:31" x14ac:dyDescent="0.25">
      <c r="A1676" t="s">
        <v>7341</v>
      </c>
      <c r="B1676" t="s">
        <v>1910</v>
      </c>
      <c r="C1676" s="3" t="s">
        <v>36</v>
      </c>
      <c r="D1676" s="3" t="s">
        <v>4302</v>
      </c>
      <c r="E1676" s="3" t="s">
        <v>5053</v>
      </c>
      <c r="F1676" s="3">
        <v>1000</v>
      </c>
      <c r="G1676" s="34">
        <v>15.99</v>
      </c>
      <c r="H1676" s="3" t="s">
        <v>28</v>
      </c>
      <c r="I1676" s="3" t="s">
        <v>19</v>
      </c>
      <c r="J1676" s="3" t="s">
        <v>8102</v>
      </c>
      <c r="K1676" s="3" t="s">
        <v>8103</v>
      </c>
      <c r="L1676" s="3" t="s">
        <v>68</v>
      </c>
      <c r="M1676" s="26" t="s">
        <v>16689</v>
      </c>
      <c r="N1676"/>
      <c r="O1676" s="3">
        <v>101</v>
      </c>
      <c r="P1676" s="55">
        <v>53150.76</v>
      </c>
      <c r="Q1676" s="55">
        <v>58475.43</v>
      </c>
      <c r="R1676" s="55">
        <v>-5324.67</v>
      </c>
      <c r="S1676" s="57">
        <v>-0.09</v>
      </c>
      <c r="T1676" s="55">
        <v>526.24514851485151</v>
      </c>
      <c r="U1676" s="55">
        <v>10121.67</v>
      </c>
      <c r="V1676" s="55">
        <v>14998.62</v>
      </c>
      <c r="W1676" s="55">
        <v>-4876.95</v>
      </c>
      <c r="X1676" s="57">
        <v>-0.33</v>
      </c>
      <c r="Y1676" s="3" t="str">
        <f>IFERROR(VLOOKUP(A1676,'Pivot price tier'!$C$8:$L$2290,10,0),"")</f>
        <v xml:space="preserve"> </v>
      </c>
      <c r="Z1676" s="3" t="str">
        <f>IFERROR(VLOOKUP(A1676,'Pivot price tier by size'!$D$8:$M$2512,10,0),"")</f>
        <v xml:space="preserve"> </v>
      </c>
      <c r="AA1676" s="3" t="str">
        <f>IFERROR(VLOOKUP(A1676,'Pivot category'!$B$8:$I$2236,8,0),"")</f>
        <v>X</v>
      </c>
      <c r="AB1676" s="3" t="str">
        <f>IF(P1676&lt;$AC$1,"Bottom 5%","")</f>
        <v/>
      </c>
      <c r="AC1676"/>
      <c r="AD1676" t="s">
        <v>11018</v>
      </c>
      <c r="AE1676" t="s">
        <v>16523</v>
      </c>
    </row>
    <row r="1677" spans="1:31" hidden="1" x14ac:dyDescent="0.25">
      <c r="A1677" t="s">
        <v>8841</v>
      </c>
      <c r="B1677" t="s">
        <v>8840</v>
      </c>
      <c r="C1677" s="3" t="s">
        <v>32</v>
      </c>
      <c r="D1677" s="3" t="s">
        <v>8607</v>
      </c>
      <c r="E1677" s="3" t="s">
        <v>5053</v>
      </c>
      <c r="F1677" s="3">
        <v>7000</v>
      </c>
      <c r="G1677" s="34">
        <v>28.79</v>
      </c>
      <c r="H1677" s="3" t="s">
        <v>27</v>
      </c>
      <c r="I1677" s="3" t="s">
        <v>23</v>
      </c>
      <c r="J1677" s="3" t="s">
        <v>8107</v>
      </c>
      <c r="K1677" s="3" t="s">
        <v>8103</v>
      </c>
      <c r="L1677" s="3" t="s">
        <v>8106</v>
      </c>
      <c r="M1677" s="26" t="s">
        <v>16689</v>
      </c>
      <c r="N1677"/>
      <c r="O1677" s="3">
        <v>17</v>
      </c>
      <c r="P1677" s="55">
        <v>20925.38</v>
      </c>
      <c r="Q1677" s="55">
        <v>21469.22</v>
      </c>
      <c r="R1677" s="55">
        <v>-543.84</v>
      </c>
      <c r="S1677" s="57">
        <v>-0.03</v>
      </c>
      <c r="T1677" s="55">
        <v>1230.904705882353</v>
      </c>
      <c r="U1677" s="55">
        <v>5564.3</v>
      </c>
      <c r="V1677" s="55">
        <v>9530.89</v>
      </c>
      <c r="W1677" s="55">
        <v>-3966.59</v>
      </c>
      <c r="X1677" s="57">
        <v>-0.42</v>
      </c>
      <c r="Y1677" s="3" t="str">
        <f>IFERROR(VLOOKUP(A1677,'Pivot price tier'!$C$8:$L$2290,10,0),"")</f>
        <v/>
      </c>
      <c r="Z1677" s="3" t="str">
        <f>IFERROR(VLOOKUP(A1677,'Pivot price tier by size'!$D$8:$M$2512,10,0),"")</f>
        <v/>
      </c>
      <c r="AA1677" s="3" t="str">
        <f>IFERROR(VLOOKUP(A1677,'Pivot category'!$B$8:$I$2236,8,0),"")</f>
        <v/>
      </c>
      <c r="AB1677" s="3" t="str">
        <f>IF(P1677&lt;$AC$1,"Bottom 5%","")</f>
        <v>Bottom 5%</v>
      </c>
      <c r="AC1677"/>
      <c r="AD1677" t="s">
        <v>11018</v>
      </c>
      <c r="AE1677" t="s">
        <v>13852</v>
      </c>
    </row>
    <row r="1678" spans="1:31" hidden="1" x14ac:dyDescent="0.25">
      <c r="A1678" t="s">
        <v>10655</v>
      </c>
      <c r="B1678" t="s">
        <v>10656</v>
      </c>
      <c r="C1678" s="3" t="s">
        <v>32</v>
      </c>
      <c r="D1678" s="3" t="s">
        <v>10390</v>
      </c>
      <c r="E1678" s="3" t="s">
        <v>5053</v>
      </c>
      <c r="F1678" s="3">
        <v>10000</v>
      </c>
      <c r="G1678" s="34">
        <v>31.79</v>
      </c>
      <c r="H1678" s="3" t="s">
        <v>27</v>
      </c>
      <c r="I1678" s="3" t="s">
        <v>15</v>
      </c>
      <c r="J1678" s="3" t="s">
        <v>8112</v>
      </c>
      <c r="K1678" s="3" t="s">
        <v>8111</v>
      </c>
      <c r="L1678" s="3" t="s">
        <v>8106</v>
      </c>
      <c r="M1678" s="26" t="s">
        <v>16689</v>
      </c>
      <c r="N1678"/>
      <c r="O1678" s="3">
        <v>0</v>
      </c>
      <c r="P1678" s="55">
        <v>646.45000000000005</v>
      </c>
      <c r="Q1678" s="55">
        <v>317.94</v>
      </c>
      <c r="R1678" s="55">
        <v>328.51</v>
      </c>
      <c r="S1678" s="57">
        <v>1.03</v>
      </c>
      <c r="T1678" s="55" t="s">
        <v>78</v>
      </c>
      <c r="U1678" s="55">
        <v>1441.32</v>
      </c>
      <c r="V1678" s="55">
        <v>847.84</v>
      </c>
      <c r="W1678" s="55">
        <v>593.48</v>
      </c>
      <c r="X1678" s="57">
        <v>0.7</v>
      </c>
      <c r="Y1678" s="3" t="str">
        <f>IFERROR(VLOOKUP(A1678,'Pivot price tier'!$C$8:$L$2290,10,0),"")</f>
        <v/>
      </c>
      <c r="Z1678" s="3" t="str">
        <f>IFERROR(VLOOKUP(A1678,'Pivot price tier by size'!$D$8:$M$2512,10,0),"")</f>
        <v/>
      </c>
      <c r="AA1678" s="3" t="str">
        <f>IFERROR(VLOOKUP(A1678,'Pivot category'!$B$8:$I$2236,8,0),"")</f>
        <v/>
      </c>
      <c r="AB1678" s="3" t="str">
        <f>IF(P1678&lt;$AC$1,"Bottom 5%","")</f>
        <v>Bottom 5%</v>
      </c>
      <c r="AC1678"/>
      <c r="AD1678" t="s">
        <v>11018</v>
      </c>
      <c r="AE1678" t="s">
        <v>13852</v>
      </c>
    </row>
    <row r="1679" spans="1:31" hidden="1" x14ac:dyDescent="0.25">
      <c r="A1679" t="s">
        <v>14002</v>
      </c>
      <c r="B1679" t="s">
        <v>14003</v>
      </c>
      <c r="C1679" s="3" t="s">
        <v>32</v>
      </c>
      <c r="D1679" s="3" t="s">
        <v>13128</v>
      </c>
      <c r="E1679" s="3" t="s">
        <v>5053</v>
      </c>
      <c r="F1679" s="3">
        <v>10000</v>
      </c>
      <c r="G1679" s="34">
        <v>3000</v>
      </c>
      <c r="H1679" s="3" t="s">
        <v>12</v>
      </c>
      <c r="I1679" s="3" t="s">
        <v>74</v>
      </c>
      <c r="J1679" s="3" t="s">
        <v>8110</v>
      </c>
      <c r="K1679" s="3" t="s">
        <v>8115</v>
      </c>
      <c r="L1679" s="3" t="s">
        <v>68</v>
      </c>
      <c r="M1679" s="26">
        <v>45627</v>
      </c>
      <c r="N1679"/>
      <c r="O1679" s="3" t="s">
        <v>78</v>
      </c>
      <c r="P1679" s="55">
        <v>24000</v>
      </c>
      <c r="Q1679" s="55">
        <v>6000</v>
      </c>
      <c r="R1679" s="55">
        <v>18000</v>
      </c>
      <c r="S1679" s="57">
        <v>3</v>
      </c>
      <c r="T1679" s="55" t="s">
        <v>78</v>
      </c>
      <c r="U1679" s="55" t="s">
        <v>78</v>
      </c>
      <c r="V1679" s="55" t="s">
        <v>78</v>
      </c>
      <c r="W1679" s="55" t="s">
        <v>78</v>
      </c>
      <c r="X1679" s="57" t="s">
        <v>78</v>
      </c>
      <c r="Y1679" s="3" t="str">
        <f>IFERROR(VLOOKUP(A1679,'Pivot price tier'!$C$8:$L$2290,10,0),"")</f>
        <v/>
      </c>
      <c r="Z1679" s="3" t="str">
        <f>IFERROR(VLOOKUP(A1679,'Pivot price tier by size'!$D$8:$M$2512,10,0),"")</f>
        <v/>
      </c>
      <c r="AA1679" s="3" t="str">
        <f>IFERROR(VLOOKUP(A1679,'Pivot category'!$B$8:$I$2236,8,0),"")</f>
        <v/>
      </c>
      <c r="AB1679" s="3" t="str">
        <f>IF(P1679&lt;$AC$1,"Bottom 5%","")</f>
        <v>Bottom 5%</v>
      </c>
      <c r="AC1679"/>
      <c r="AD1679" t="s">
        <v>16510</v>
      </c>
      <c r="AE1679" t="s">
        <v>13853</v>
      </c>
    </row>
    <row r="1680" spans="1:31" x14ac:dyDescent="0.25">
      <c r="A1680" t="s">
        <v>5358</v>
      </c>
      <c r="B1680" t="s">
        <v>1930</v>
      </c>
      <c r="C1680" s="3" t="s">
        <v>32</v>
      </c>
      <c r="D1680" s="3" t="s">
        <v>4322</v>
      </c>
      <c r="E1680" s="3" t="s">
        <v>5053</v>
      </c>
      <c r="F1680" s="3">
        <v>1000</v>
      </c>
      <c r="G1680" s="34">
        <v>15.99</v>
      </c>
      <c r="H1680" s="3" t="s">
        <v>12403</v>
      </c>
      <c r="I1680" s="3" t="s">
        <v>19</v>
      </c>
      <c r="J1680" s="3" t="s">
        <v>8102</v>
      </c>
      <c r="K1680" s="3" t="s">
        <v>8103</v>
      </c>
      <c r="L1680" s="3" t="s">
        <v>68</v>
      </c>
      <c r="M1680" s="26" t="s">
        <v>16689</v>
      </c>
      <c r="N1680"/>
      <c r="O1680" s="3">
        <v>157</v>
      </c>
      <c r="P1680" s="55">
        <v>56856.13</v>
      </c>
      <c r="Q1680" s="55">
        <v>55608.43</v>
      </c>
      <c r="R1680" s="55">
        <v>1247.7</v>
      </c>
      <c r="S1680" s="57">
        <v>0.02</v>
      </c>
      <c r="T1680" s="55">
        <v>362.14095541401269</v>
      </c>
      <c r="U1680" s="55">
        <v>34990.89</v>
      </c>
      <c r="V1680" s="55">
        <v>36243.31</v>
      </c>
      <c r="W1680" s="55">
        <v>-1252.42</v>
      </c>
      <c r="X1680" s="57">
        <v>-0.03</v>
      </c>
      <c r="Y1680" s="3" t="str">
        <f>IFERROR(VLOOKUP(A1680,'Pivot price tier'!$C$8:$L$2290,10,0),"")</f>
        <v xml:space="preserve"> </v>
      </c>
      <c r="Z1680" s="3" t="str">
        <f>IFERROR(VLOOKUP(A1680,'Pivot price tier by size'!$D$8:$M$2512,10,0),"")</f>
        <v xml:space="preserve"> </v>
      </c>
      <c r="AA1680" s="3" t="str">
        <f>IFERROR(VLOOKUP(A1680,'Pivot category'!$B$8:$I$2236,8,0),"")</f>
        <v>X</v>
      </c>
      <c r="AB1680" s="3" t="str">
        <f>IF(P1680&lt;$AC$1,"Bottom 5%","")</f>
        <v/>
      </c>
      <c r="AC1680"/>
      <c r="AD1680" t="s">
        <v>16512</v>
      </c>
      <c r="AE1680" t="s">
        <v>13853</v>
      </c>
    </row>
    <row r="1681" spans="1:31" x14ac:dyDescent="0.25">
      <c r="A1681" t="s">
        <v>5685</v>
      </c>
      <c r="B1681" t="s">
        <v>1991</v>
      </c>
      <c r="C1681" s="3" t="s">
        <v>32</v>
      </c>
      <c r="D1681" s="3" t="s">
        <v>4388</v>
      </c>
      <c r="E1681" s="3" t="s">
        <v>5101</v>
      </c>
      <c r="F1681" s="3">
        <v>1000</v>
      </c>
      <c r="G1681" s="34">
        <v>12.99</v>
      </c>
      <c r="H1681" s="3" t="s">
        <v>28</v>
      </c>
      <c r="I1681" s="3" t="s">
        <v>19</v>
      </c>
      <c r="J1681" s="3" t="s">
        <v>8102</v>
      </c>
      <c r="K1681" s="3" t="s">
        <v>8103</v>
      </c>
      <c r="L1681" s="3" t="s">
        <v>68</v>
      </c>
      <c r="M1681" s="26" t="s">
        <v>16689</v>
      </c>
      <c r="N1681"/>
      <c r="O1681" s="3">
        <v>147</v>
      </c>
      <c r="P1681" s="55">
        <v>54427.1</v>
      </c>
      <c r="Q1681" s="55">
        <v>61107.1</v>
      </c>
      <c r="R1681" s="55">
        <v>-6680</v>
      </c>
      <c r="S1681" s="57">
        <v>-0.11</v>
      </c>
      <c r="T1681" s="55">
        <v>370.25238095238092</v>
      </c>
      <c r="U1681" s="55">
        <v>224658.17</v>
      </c>
      <c r="V1681" s="55">
        <v>226016.19</v>
      </c>
      <c r="W1681" s="55">
        <v>-1358.02</v>
      </c>
      <c r="X1681" s="57">
        <v>-0.01</v>
      </c>
      <c r="Y1681" s="3" t="str">
        <f>IFERROR(VLOOKUP(A1681,'Pivot price tier'!$C$8:$L$2290,10,0),"")</f>
        <v xml:space="preserve"> </v>
      </c>
      <c r="Z1681" s="3" t="str">
        <f>IFERROR(VLOOKUP(A1681,'Pivot price tier by size'!$D$8:$M$2512,10,0),"")</f>
        <v xml:space="preserve"> </v>
      </c>
      <c r="AA1681" s="3" t="str">
        <f>IFERROR(VLOOKUP(A1681,'Pivot category'!$B$8:$I$2236,8,0),"")</f>
        <v>X</v>
      </c>
      <c r="AB1681" s="3" t="str">
        <f>IF(P1681&lt;$AC$1,"Bottom 5%","")</f>
        <v/>
      </c>
      <c r="AC1681"/>
      <c r="AD1681" t="s">
        <v>16516</v>
      </c>
      <c r="AE1681" t="s">
        <v>16518</v>
      </c>
    </row>
    <row r="1682" spans="1:31" hidden="1" x14ac:dyDescent="0.25">
      <c r="A1682" t="s">
        <v>11514</v>
      </c>
      <c r="B1682" t="s">
        <v>11515</v>
      </c>
      <c r="C1682" s="3" t="s">
        <v>69</v>
      </c>
      <c r="D1682" s="3" t="s">
        <v>11316</v>
      </c>
      <c r="E1682" s="3">
        <v>0</v>
      </c>
      <c r="F1682" s="3">
        <v>70000</v>
      </c>
      <c r="G1682" s="34">
        <v>1.49</v>
      </c>
      <c r="H1682" s="3" t="s">
        <v>12</v>
      </c>
      <c r="I1682" s="3" t="s">
        <v>70</v>
      </c>
      <c r="J1682" s="3" t="s">
        <v>8107</v>
      </c>
      <c r="K1682" s="3" t="s">
        <v>8103</v>
      </c>
      <c r="L1682" s="3" t="s">
        <v>68</v>
      </c>
      <c r="M1682" s="26" t="s">
        <v>16689</v>
      </c>
      <c r="N1682"/>
      <c r="O1682" s="3">
        <v>15</v>
      </c>
      <c r="P1682" s="55">
        <v>1455.73</v>
      </c>
      <c r="Q1682" s="55">
        <v>3377.83</v>
      </c>
      <c r="R1682" s="55">
        <v>-1922.1</v>
      </c>
      <c r="S1682" s="57">
        <v>-0.56999999999999995</v>
      </c>
      <c r="T1682" s="55">
        <v>97.048666666666662</v>
      </c>
      <c r="U1682" s="55">
        <v>4136.24</v>
      </c>
      <c r="V1682" s="55">
        <v>2728.19</v>
      </c>
      <c r="W1682" s="55">
        <v>1408.05</v>
      </c>
      <c r="X1682" s="57">
        <v>0.52</v>
      </c>
      <c r="Y1682" s="3" t="str">
        <f>IFERROR(VLOOKUP(A1682,'Pivot price tier'!$C$8:$L$2290,10,0),"")</f>
        <v/>
      </c>
      <c r="Z1682" s="3" t="str">
        <f>IFERROR(VLOOKUP(A1682,'Pivot price tier by size'!$D$8:$M$2512,10,0),"")</f>
        <v/>
      </c>
      <c r="AA1682" s="3" t="str">
        <f>IFERROR(VLOOKUP(A1682,'Pivot category'!$B$8:$I$2236,8,0),"")</f>
        <v/>
      </c>
      <c r="AB1682" s="3" t="str">
        <f>IF(P1682&lt;$AC$1,"Bottom 5%","")</f>
        <v>Bottom 5%</v>
      </c>
      <c r="AC1682"/>
      <c r="AD1682" t="s">
        <v>11018</v>
      </c>
      <c r="AE1682" t="s">
        <v>13910</v>
      </c>
    </row>
    <row r="1683" spans="1:31" x14ac:dyDescent="0.25">
      <c r="A1683" t="s">
        <v>13849</v>
      </c>
      <c r="B1683" t="s">
        <v>14103</v>
      </c>
      <c r="C1683" s="3" t="s">
        <v>32</v>
      </c>
      <c r="D1683" s="3" t="s">
        <v>13319</v>
      </c>
      <c r="E1683" s="3" t="s">
        <v>5053</v>
      </c>
      <c r="F1683" s="3">
        <v>70000</v>
      </c>
      <c r="G1683" s="34">
        <v>49.99</v>
      </c>
      <c r="H1683" s="3" t="s">
        <v>30</v>
      </c>
      <c r="I1683" s="3" t="s">
        <v>23</v>
      </c>
      <c r="J1683" s="3" t="s">
        <v>8102</v>
      </c>
      <c r="K1683" s="3" t="s">
        <v>8103</v>
      </c>
      <c r="L1683" s="3" t="s">
        <v>68</v>
      </c>
      <c r="M1683" s="26">
        <v>45627</v>
      </c>
      <c r="N1683"/>
      <c r="O1683" s="3">
        <v>62</v>
      </c>
      <c r="P1683" s="55">
        <v>65556.710000000006</v>
      </c>
      <c r="Q1683" s="55">
        <v>22196.3</v>
      </c>
      <c r="R1683" s="55">
        <v>43360.41</v>
      </c>
      <c r="S1683" s="57">
        <v>1.95</v>
      </c>
      <c r="T1683" s="55">
        <v>1057.3662903225807</v>
      </c>
      <c r="U1683" s="55">
        <v>16470.7</v>
      </c>
      <c r="V1683" s="55">
        <v>7378.77</v>
      </c>
      <c r="W1683" s="55">
        <v>9091.93</v>
      </c>
      <c r="X1683" s="57">
        <v>1.23</v>
      </c>
      <c r="Y1683" s="3" t="str">
        <f>IFERROR(VLOOKUP(A1683,'Pivot price tier'!$C$8:$L$2290,10,0),"")</f>
        <v xml:space="preserve"> </v>
      </c>
      <c r="Z1683" s="3" t="str">
        <f>IFERROR(VLOOKUP(A1683,'Pivot price tier by size'!$D$8:$M$2512,10,0),"")</f>
        <v xml:space="preserve"> </v>
      </c>
      <c r="AA1683" s="3" t="str">
        <f>IFERROR(VLOOKUP(A1683,'Pivot category'!$B$8:$I$2236,8,0),"")</f>
        <v>X</v>
      </c>
      <c r="AB1683" s="3" t="str">
        <f>IF(P1683&lt;$AC$1,"Bottom 5%","")</f>
        <v/>
      </c>
      <c r="AC1683"/>
      <c r="AD1683" t="s">
        <v>16510</v>
      </c>
      <c r="AE1683" t="s">
        <v>13853</v>
      </c>
    </row>
    <row r="1684" spans="1:31" hidden="1" x14ac:dyDescent="0.25">
      <c r="A1684" t="s">
        <v>7203</v>
      </c>
      <c r="B1684" t="s">
        <v>804</v>
      </c>
      <c r="C1684" s="3" t="s">
        <v>69</v>
      </c>
      <c r="D1684" s="3" t="s">
        <v>3075</v>
      </c>
      <c r="E1684" s="3">
        <v>0</v>
      </c>
      <c r="F1684" s="3">
        <v>5000</v>
      </c>
      <c r="G1684" s="34">
        <v>0.59</v>
      </c>
      <c r="H1684" s="3" t="s">
        <v>29</v>
      </c>
      <c r="I1684" s="3" t="s">
        <v>70</v>
      </c>
      <c r="J1684" s="3" t="s">
        <v>8107</v>
      </c>
      <c r="K1684" s="3" t="s">
        <v>8111</v>
      </c>
      <c r="L1684" s="3" t="s">
        <v>8106</v>
      </c>
      <c r="M1684" s="26" t="s">
        <v>16689</v>
      </c>
      <c r="N1684"/>
      <c r="O1684" s="3">
        <v>1</v>
      </c>
      <c r="P1684" s="55">
        <v>70.8</v>
      </c>
      <c r="Q1684" s="55">
        <v>57.82</v>
      </c>
      <c r="R1684" s="55">
        <v>12.98</v>
      </c>
      <c r="S1684" s="57">
        <v>0.22</v>
      </c>
      <c r="T1684" s="55">
        <v>70.8</v>
      </c>
      <c r="U1684" s="55">
        <v>2.36</v>
      </c>
      <c r="V1684" s="55">
        <v>80.83</v>
      </c>
      <c r="W1684" s="55">
        <v>-78.47</v>
      </c>
      <c r="X1684" s="57">
        <v>-0.97</v>
      </c>
      <c r="Y1684" s="3" t="str">
        <f>IFERROR(VLOOKUP(A1684,'Pivot price tier'!$C$8:$L$2290,10,0),"")</f>
        <v/>
      </c>
      <c r="Z1684" s="3" t="str">
        <f>IFERROR(VLOOKUP(A1684,'Pivot price tier by size'!$D$8:$M$2512,10,0),"")</f>
        <v/>
      </c>
      <c r="AA1684" s="3" t="str">
        <f>IFERROR(VLOOKUP(A1684,'Pivot category'!$B$8:$I$2236,8,0),"")</f>
        <v/>
      </c>
      <c r="AB1684" s="3" t="str">
        <f>IF(P1684&lt;$AC$1,"Bottom 5%","")</f>
        <v>Bottom 5%</v>
      </c>
      <c r="AC1684"/>
      <c r="AD1684" t="s">
        <v>16510</v>
      </c>
      <c r="AE1684" t="s">
        <v>13853</v>
      </c>
    </row>
    <row r="1685" spans="1:31" hidden="1" x14ac:dyDescent="0.25">
      <c r="A1685" t="s">
        <v>7245</v>
      </c>
      <c r="B1685" t="s">
        <v>805</v>
      </c>
      <c r="C1685" s="3" t="s">
        <v>69</v>
      </c>
      <c r="D1685" s="3" t="s">
        <v>3076</v>
      </c>
      <c r="E1685" s="3">
        <v>0</v>
      </c>
      <c r="F1685" s="3">
        <v>9000</v>
      </c>
      <c r="G1685" s="34">
        <v>0.59</v>
      </c>
      <c r="H1685" s="3" t="s">
        <v>29</v>
      </c>
      <c r="I1685" s="3" t="s">
        <v>70</v>
      </c>
      <c r="J1685" s="3" t="s">
        <v>8107</v>
      </c>
      <c r="K1685" s="3" t="s">
        <v>8111</v>
      </c>
      <c r="L1685" s="3" t="s">
        <v>8108</v>
      </c>
      <c r="M1685" s="26" t="s">
        <v>16689</v>
      </c>
      <c r="N1685"/>
      <c r="O1685" s="3" t="s">
        <v>78</v>
      </c>
      <c r="P1685" s="55"/>
      <c r="Q1685" s="55">
        <v>267.27</v>
      </c>
      <c r="R1685" s="55">
        <v>-267.27</v>
      </c>
      <c r="S1685" s="57">
        <v>-1</v>
      </c>
      <c r="T1685" s="55" t="s">
        <v>78</v>
      </c>
      <c r="U1685" s="55" t="s">
        <v>78</v>
      </c>
      <c r="V1685" s="55" t="s">
        <v>78</v>
      </c>
      <c r="W1685" s="55" t="s">
        <v>78</v>
      </c>
      <c r="X1685" s="57" t="s">
        <v>78</v>
      </c>
      <c r="Y1685" s="3" t="str">
        <f>IFERROR(VLOOKUP(A1685,'Pivot price tier'!$C$8:$L$2290,10,0),"")</f>
        <v/>
      </c>
      <c r="Z1685" s="3" t="str">
        <f>IFERROR(VLOOKUP(A1685,'Pivot price tier by size'!$D$8:$M$2512,10,0),"")</f>
        <v/>
      </c>
      <c r="AA1685" s="3" t="str">
        <f>IFERROR(VLOOKUP(A1685,'Pivot category'!$B$8:$I$2236,8,0),"")</f>
        <v/>
      </c>
      <c r="AB1685" s="3" t="str">
        <f>IF(P1685&lt;$AC$1,"Bottom 5%","")</f>
        <v>Bottom 5%</v>
      </c>
      <c r="AC1685"/>
      <c r="AD1685" t="s">
        <v>16510</v>
      </c>
      <c r="AE1685" t="s">
        <v>13853</v>
      </c>
    </row>
    <row r="1686" spans="1:31" hidden="1" x14ac:dyDescent="0.25">
      <c r="A1686" t="s">
        <v>6653</v>
      </c>
      <c r="B1686" t="s">
        <v>806</v>
      </c>
      <c r="C1686" s="3" t="s">
        <v>32</v>
      </c>
      <c r="D1686" s="3" t="s">
        <v>3077</v>
      </c>
      <c r="E1686" s="3">
        <v>0</v>
      </c>
      <c r="F1686" s="3">
        <v>9000</v>
      </c>
      <c r="G1686" s="34">
        <v>9.2899999999999991</v>
      </c>
      <c r="H1686" s="3" t="s">
        <v>29</v>
      </c>
      <c r="I1686" s="3" t="s">
        <v>17</v>
      </c>
      <c r="J1686" s="3" t="s">
        <v>8107</v>
      </c>
      <c r="K1686" s="3" t="s">
        <v>8111</v>
      </c>
      <c r="L1686" s="3" t="s">
        <v>8108</v>
      </c>
      <c r="M1686" s="26" t="s">
        <v>16689</v>
      </c>
      <c r="N1686"/>
      <c r="O1686" s="3" t="s">
        <v>78</v>
      </c>
      <c r="P1686" s="55"/>
      <c r="Q1686" s="55">
        <v>9.2899999999999991</v>
      </c>
      <c r="R1686" s="55">
        <v>-9.2899999999999991</v>
      </c>
      <c r="S1686" s="57">
        <v>-1</v>
      </c>
      <c r="T1686" s="55" t="s">
        <v>78</v>
      </c>
      <c r="U1686" s="55" t="s">
        <v>78</v>
      </c>
      <c r="V1686" s="55" t="s">
        <v>78</v>
      </c>
      <c r="W1686" s="55" t="s">
        <v>78</v>
      </c>
      <c r="X1686" s="57" t="s">
        <v>78</v>
      </c>
      <c r="Y1686" s="3" t="str">
        <f>IFERROR(VLOOKUP(A1686,'Pivot price tier'!$C$8:$L$2290,10,0),"")</f>
        <v/>
      </c>
      <c r="Z1686" s="3" t="str">
        <f>IFERROR(VLOOKUP(A1686,'Pivot price tier by size'!$D$8:$M$2512,10,0),"")</f>
        <v/>
      </c>
      <c r="AA1686" s="3" t="str">
        <f>IFERROR(VLOOKUP(A1686,'Pivot category'!$B$8:$I$2236,8,0),"")</f>
        <v/>
      </c>
      <c r="AB1686" s="3" t="str">
        <f>IF(P1686&lt;$AC$1,"Bottom 5%","")</f>
        <v>Bottom 5%</v>
      </c>
      <c r="AC1686"/>
      <c r="AD1686" t="s">
        <v>16510</v>
      </c>
      <c r="AE1686" t="s">
        <v>13853</v>
      </c>
    </row>
    <row r="1687" spans="1:31" hidden="1" x14ac:dyDescent="0.25">
      <c r="A1687" t="s">
        <v>7164</v>
      </c>
      <c r="B1687" t="s">
        <v>807</v>
      </c>
      <c r="C1687" s="3" t="s">
        <v>69</v>
      </c>
      <c r="D1687" s="3" t="s">
        <v>3078</v>
      </c>
      <c r="E1687" s="3" t="s">
        <v>5101</v>
      </c>
      <c r="F1687" s="3">
        <v>4000</v>
      </c>
      <c r="G1687" s="34">
        <v>0.59</v>
      </c>
      <c r="H1687" s="3" t="s">
        <v>12</v>
      </c>
      <c r="I1687" s="3" t="s">
        <v>70</v>
      </c>
      <c r="J1687" s="3" t="s">
        <v>8107</v>
      </c>
      <c r="K1687" s="3" t="s">
        <v>8111</v>
      </c>
      <c r="L1687" s="3" t="s">
        <v>8106</v>
      </c>
      <c r="M1687" s="26" t="s">
        <v>16689</v>
      </c>
      <c r="N1687"/>
      <c r="O1687" s="3" t="s">
        <v>78</v>
      </c>
      <c r="P1687" s="55">
        <v>5.9</v>
      </c>
      <c r="Q1687" s="55">
        <v>4.13</v>
      </c>
      <c r="R1687" s="55">
        <v>1.77</v>
      </c>
      <c r="S1687" s="57">
        <v>0.43</v>
      </c>
      <c r="T1687" s="55" t="s">
        <v>78</v>
      </c>
      <c r="U1687" s="55" t="s">
        <v>78</v>
      </c>
      <c r="V1687" s="55" t="s">
        <v>78</v>
      </c>
      <c r="W1687" s="55" t="s">
        <v>78</v>
      </c>
      <c r="X1687" s="57" t="s">
        <v>78</v>
      </c>
      <c r="Y1687" s="3" t="str">
        <f>IFERROR(VLOOKUP(A1687,'Pivot price tier'!$C$8:$L$2290,10,0),"")</f>
        <v/>
      </c>
      <c r="Z1687" s="3" t="str">
        <f>IFERROR(VLOOKUP(A1687,'Pivot price tier by size'!$D$8:$M$2512,10,0),"")</f>
        <v/>
      </c>
      <c r="AA1687" s="3" t="str">
        <f>IFERROR(VLOOKUP(A1687,'Pivot category'!$B$8:$I$2236,8,0),"")</f>
        <v/>
      </c>
      <c r="AB1687" s="3" t="str">
        <f>IF(P1687&lt;$AC$1,"Bottom 5%","")</f>
        <v>Bottom 5%</v>
      </c>
      <c r="AC1687"/>
      <c r="AD1687" t="s">
        <v>16510</v>
      </c>
      <c r="AE1687" t="s">
        <v>13853</v>
      </c>
    </row>
    <row r="1688" spans="1:31" hidden="1" x14ac:dyDescent="0.25">
      <c r="A1688" t="s">
        <v>13680</v>
      </c>
      <c r="B1688" t="s">
        <v>13681</v>
      </c>
      <c r="C1688" s="3" t="s">
        <v>32</v>
      </c>
      <c r="D1688" s="3" t="s">
        <v>3079</v>
      </c>
      <c r="E1688" s="3" t="s">
        <v>5101</v>
      </c>
      <c r="F1688" s="3">
        <v>4000</v>
      </c>
      <c r="G1688" s="34">
        <v>9.89</v>
      </c>
      <c r="H1688" s="3" t="s">
        <v>12</v>
      </c>
      <c r="I1688" s="3" t="s">
        <v>13</v>
      </c>
      <c r="J1688" s="3" t="s">
        <v>8107</v>
      </c>
      <c r="K1688" s="3" t="s">
        <v>8111</v>
      </c>
      <c r="L1688" s="3" t="s">
        <v>8108</v>
      </c>
      <c r="M1688" s="26">
        <v>45597</v>
      </c>
      <c r="N1688"/>
      <c r="O1688" s="3" t="s">
        <v>78</v>
      </c>
      <c r="P1688" s="55"/>
      <c r="Q1688" s="55">
        <v>207.69</v>
      </c>
      <c r="R1688" s="55">
        <v>-207.69</v>
      </c>
      <c r="S1688" s="57">
        <v>-1</v>
      </c>
      <c r="T1688" s="55" t="s">
        <v>78</v>
      </c>
      <c r="U1688" s="55" t="s">
        <v>78</v>
      </c>
      <c r="V1688" s="55" t="s">
        <v>78</v>
      </c>
      <c r="W1688" s="55" t="s">
        <v>78</v>
      </c>
      <c r="X1688" s="57" t="s">
        <v>78</v>
      </c>
      <c r="Y1688" s="3" t="str">
        <f>IFERROR(VLOOKUP(A1688,'Pivot price tier'!$C$8:$L$2290,10,0),"")</f>
        <v/>
      </c>
      <c r="Z1688" s="3" t="str">
        <f>IFERROR(VLOOKUP(A1688,'Pivot price tier by size'!$D$8:$M$2512,10,0),"")</f>
        <v/>
      </c>
      <c r="AA1688" s="3" t="str">
        <f>IFERROR(VLOOKUP(A1688,'Pivot category'!$B$8:$I$2236,8,0),"")</f>
        <v/>
      </c>
      <c r="AB1688" s="3" t="str">
        <f>IF(P1688&lt;$AC$1,"Bottom 5%","")</f>
        <v>Bottom 5%</v>
      </c>
      <c r="AC1688"/>
      <c r="AD1688" t="s">
        <v>16510</v>
      </c>
      <c r="AE1688" t="s">
        <v>13853</v>
      </c>
    </row>
    <row r="1689" spans="1:31" hidden="1" x14ac:dyDescent="0.25">
      <c r="A1689" t="s">
        <v>6050</v>
      </c>
      <c r="B1689" t="s">
        <v>808</v>
      </c>
      <c r="C1689" s="3" t="s">
        <v>32</v>
      </c>
      <c r="D1689" s="3" t="s">
        <v>3080</v>
      </c>
      <c r="E1689" s="3">
        <v>0</v>
      </c>
      <c r="F1689" s="3">
        <v>4000</v>
      </c>
      <c r="G1689" s="34">
        <v>8.99</v>
      </c>
      <c r="H1689" s="3" t="s">
        <v>29</v>
      </c>
      <c r="I1689" s="3" t="s">
        <v>17</v>
      </c>
      <c r="J1689" s="3" t="s">
        <v>8107</v>
      </c>
      <c r="K1689" s="3" t="s">
        <v>8111</v>
      </c>
      <c r="L1689" s="3" t="s">
        <v>8108</v>
      </c>
      <c r="M1689" s="26" t="s">
        <v>16689</v>
      </c>
      <c r="N1689"/>
      <c r="O1689" s="3" t="s">
        <v>78</v>
      </c>
      <c r="P1689" s="55"/>
      <c r="Q1689" s="55">
        <v>71.92</v>
      </c>
      <c r="R1689" s="55">
        <v>-71.92</v>
      </c>
      <c r="S1689" s="57">
        <v>-1</v>
      </c>
      <c r="T1689" s="55" t="s">
        <v>78</v>
      </c>
      <c r="U1689" s="55">
        <v>0</v>
      </c>
      <c r="V1689" s="55">
        <v>107.88</v>
      </c>
      <c r="W1689" s="55">
        <v>-107.88</v>
      </c>
      <c r="X1689" s="57">
        <v>-1</v>
      </c>
      <c r="Y1689" s="3" t="str">
        <f>IFERROR(VLOOKUP(A1689,'Pivot price tier'!$C$8:$L$2290,10,0),"")</f>
        <v/>
      </c>
      <c r="Z1689" s="3" t="str">
        <f>IFERROR(VLOOKUP(A1689,'Pivot price tier by size'!$D$8:$M$2512,10,0),"")</f>
        <v/>
      </c>
      <c r="AA1689" s="3" t="str">
        <f>IFERROR(VLOOKUP(A1689,'Pivot category'!$B$8:$I$2236,8,0),"")</f>
        <v/>
      </c>
      <c r="AB1689" s="3" t="str">
        <f>IF(P1689&lt;$AC$1,"Bottom 5%","")</f>
        <v>Bottom 5%</v>
      </c>
      <c r="AC1689"/>
      <c r="AD1689" t="s">
        <v>16510</v>
      </c>
      <c r="AE1689" t="s">
        <v>13853</v>
      </c>
    </row>
    <row r="1690" spans="1:31" hidden="1" x14ac:dyDescent="0.25">
      <c r="A1690" t="s">
        <v>6458</v>
      </c>
      <c r="B1690" t="s">
        <v>6457</v>
      </c>
      <c r="C1690" s="3" t="s">
        <v>32</v>
      </c>
      <c r="D1690" s="3" t="s">
        <v>7963</v>
      </c>
      <c r="E1690" s="3" t="s">
        <v>5101</v>
      </c>
      <c r="F1690" s="3">
        <v>7000</v>
      </c>
      <c r="G1690" s="34">
        <v>16.190000000000001</v>
      </c>
      <c r="H1690" s="3" t="s">
        <v>28</v>
      </c>
      <c r="I1690" s="3" t="s">
        <v>19</v>
      </c>
      <c r="J1690" s="3" t="s">
        <v>8107</v>
      </c>
      <c r="K1690" s="3" t="s">
        <v>8103</v>
      </c>
      <c r="L1690" s="3" t="s">
        <v>8106</v>
      </c>
      <c r="M1690" s="26" t="s">
        <v>16689</v>
      </c>
      <c r="N1690"/>
      <c r="O1690" s="3">
        <v>1</v>
      </c>
      <c r="P1690" s="55">
        <v>32.380000000000003</v>
      </c>
      <c r="Q1690" s="55">
        <v>744.74</v>
      </c>
      <c r="R1690" s="55">
        <v>-712.36</v>
      </c>
      <c r="S1690" s="57">
        <v>-0.96</v>
      </c>
      <c r="T1690" s="55">
        <v>32.380000000000003</v>
      </c>
      <c r="U1690" s="55">
        <v>0</v>
      </c>
      <c r="V1690" s="55">
        <v>97.14</v>
      </c>
      <c r="W1690" s="55">
        <v>-97.14</v>
      </c>
      <c r="X1690" s="57">
        <v>-1</v>
      </c>
      <c r="Y1690" s="3" t="str">
        <f>IFERROR(VLOOKUP(A1690,'Pivot price tier'!$C$8:$L$2290,10,0),"")</f>
        <v/>
      </c>
      <c r="Z1690" s="3" t="str">
        <f>IFERROR(VLOOKUP(A1690,'Pivot price tier by size'!$D$8:$M$2512,10,0),"")</f>
        <v/>
      </c>
      <c r="AA1690" s="3" t="str">
        <f>IFERROR(VLOOKUP(A1690,'Pivot category'!$B$8:$I$2236,8,0),"")</f>
        <v/>
      </c>
      <c r="AB1690" s="3" t="str">
        <f>IF(P1690&lt;$AC$1,"Bottom 5%","")</f>
        <v>Bottom 5%</v>
      </c>
      <c r="AC1690"/>
      <c r="AD1690" t="s">
        <v>16510</v>
      </c>
      <c r="AE1690" t="s">
        <v>16599</v>
      </c>
    </row>
    <row r="1691" spans="1:31" hidden="1" x14ac:dyDescent="0.25">
      <c r="A1691" t="s">
        <v>6456</v>
      </c>
      <c r="B1691" t="s">
        <v>6455</v>
      </c>
      <c r="C1691" s="3" t="s">
        <v>32</v>
      </c>
      <c r="D1691" s="3" t="s">
        <v>7962</v>
      </c>
      <c r="E1691" s="3" t="s">
        <v>5101</v>
      </c>
      <c r="F1691" s="3">
        <v>7000</v>
      </c>
      <c r="G1691" s="34">
        <v>19.79</v>
      </c>
      <c r="H1691" s="3" t="s">
        <v>12</v>
      </c>
      <c r="I1691" s="3" t="s">
        <v>19</v>
      </c>
      <c r="J1691" s="3" t="s">
        <v>8107</v>
      </c>
      <c r="K1691" s="3" t="s">
        <v>8103</v>
      </c>
      <c r="L1691" s="3" t="s">
        <v>8106</v>
      </c>
      <c r="M1691" s="26" t="s">
        <v>16689</v>
      </c>
      <c r="N1691"/>
      <c r="O1691" s="3">
        <v>2</v>
      </c>
      <c r="P1691" s="55">
        <v>3344.51</v>
      </c>
      <c r="Q1691" s="55">
        <v>18839.599999999999</v>
      </c>
      <c r="R1691" s="55">
        <v>-15495.09</v>
      </c>
      <c r="S1691" s="57">
        <v>-0.82</v>
      </c>
      <c r="T1691" s="55">
        <v>1672.2550000000001</v>
      </c>
      <c r="U1691" s="55">
        <v>474.96</v>
      </c>
      <c r="V1691" s="55">
        <v>4489.71</v>
      </c>
      <c r="W1691" s="55">
        <v>-4014.75</v>
      </c>
      <c r="X1691" s="57">
        <v>-0.89</v>
      </c>
      <c r="Y1691" s="3" t="str">
        <f>IFERROR(VLOOKUP(A1691,'Pivot price tier'!$C$8:$L$2290,10,0),"")</f>
        <v/>
      </c>
      <c r="Z1691" s="3" t="str">
        <f>IFERROR(VLOOKUP(A1691,'Pivot price tier by size'!$D$8:$M$2512,10,0),"")</f>
        <v/>
      </c>
      <c r="AA1691" s="3" t="str">
        <f>IFERROR(VLOOKUP(A1691,'Pivot category'!$B$8:$I$2236,8,0),"")</f>
        <v/>
      </c>
      <c r="AB1691" s="3" t="str">
        <f>IF(P1691&lt;$AC$1,"Bottom 5%","")</f>
        <v>Bottom 5%</v>
      </c>
      <c r="AC1691"/>
      <c r="AD1691" t="s">
        <v>16510</v>
      </c>
      <c r="AE1691" t="s">
        <v>16599</v>
      </c>
    </row>
    <row r="1692" spans="1:31" x14ac:dyDescent="0.25">
      <c r="A1692" t="s">
        <v>6314</v>
      </c>
      <c r="B1692" t="s">
        <v>5213</v>
      </c>
      <c r="C1692" s="3" t="s">
        <v>32</v>
      </c>
      <c r="D1692" s="3" t="s">
        <v>5122</v>
      </c>
      <c r="E1692" s="3">
        <v>0</v>
      </c>
      <c r="F1692" s="3">
        <v>7000</v>
      </c>
      <c r="G1692" s="34">
        <v>12.99</v>
      </c>
      <c r="H1692" s="3" t="s">
        <v>29</v>
      </c>
      <c r="I1692" s="3" t="s">
        <v>19</v>
      </c>
      <c r="J1692" s="3" t="s">
        <v>8102</v>
      </c>
      <c r="K1692" s="3" t="s">
        <v>8103</v>
      </c>
      <c r="L1692" s="3" t="s">
        <v>68</v>
      </c>
      <c r="M1692" s="26" t="s">
        <v>16689</v>
      </c>
      <c r="N1692"/>
      <c r="O1692" s="3">
        <v>102</v>
      </c>
      <c r="P1692" s="55">
        <v>33783.599999999999</v>
      </c>
      <c r="Q1692" s="55">
        <v>36787.81</v>
      </c>
      <c r="R1692" s="55">
        <v>-3004.21</v>
      </c>
      <c r="S1692" s="57">
        <v>-0.08</v>
      </c>
      <c r="T1692" s="55">
        <v>331.21176470588233</v>
      </c>
      <c r="U1692" s="55">
        <v>23063.97</v>
      </c>
      <c r="V1692" s="55">
        <v>27538.14</v>
      </c>
      <c r="W1692" s="55">
        <v>-4474.17</v>
      </c>
      <c r="X1692" s="57">
        <v>-0.16</v>
      </c>
      <c r="Y1692" s="3" t="str">
        <f>IFERROR(VLOOKUP(A1692,'Pivot price tier'!$C$8:$L$2290,10,0),"")</f>
        <v xml:space="preserve"> </v>
      </c>
      <c r="Z1692" s="3" t="str">
        <f>IFERROR(VLOOKUP(A1692,'Pivot price tier by size'!$D$8:$M$2512,10,0),"")</f>
        <v xml:space="preserve"> </v>
      </c>
      <c r="AA1692" s="3" t="str">
        <f>IFERROR(VLOOKUP(A1692,'Pivot category'!$B$8:$I$2236,8,0),"")</f>
        <v xml:space="preserve"> </v>
      </c>
      <c r="AB1692" s="3" t="str">
        <f>IF(P1692&lt;$AC$1,"Bottom 5%","")</f>
        <v>Bottom 5%</v>
      </c>
      <c r="AC1692"/>
      <c r="AD1692" t="s">
        <v>16510</v>
      </c>
      <c r="AE1692" t="s">
        <v>13853</v>
      </c>
    </row>
    <row r="1693" spans="1:31" hidden="1" x14ac:dyDescent="0.25">
      <c r="A1693" t="s">
        <v>7458</v>
      </c>
      <c r="B1693" t="s">
        <v>5227</v>
      </c>
      <c r="C1693" s="3" t="s">
        <v>36</v>
      </c>
      <c r="D1693" s="3" t="s">
        <v>5150</v>
      </c>
      <c r="E1693" s="3" t="s">
        <v>5053</v>
      </c>
      <c r="F1693" s="3">
        <v>6000</v>
      </c>
      <c r="G1693" s="34">
        <v>24.88</v>
      </c>
      <c r="H1693" s="3" t="s">
        <v>28</v>
      </c>
      <c r="I1693" s="3" t="s">
        <v>21</v>
      </c>
      <c r="J1693" s="3" t="s">
        <v>8112</v>
      </c>
      <c r="K1693" s="3" t="s">
        <v>8111</v>
      </c>
      <c r="L1693" s="3" t="s">
        <v>8105</v>
      </c>
      <c r="M1693" s="26" t="s">
        <v>16689</v>
      </c>
      <c r="N1693"/>
      <c r="O1693" s="3" t="s">
        <v>78</v>
      </c>
      <c r="P1693" s="55"/>
      <c r="Q1693" s="55">
        <v>24.88</v>
      </c>
      <c r="R1693" s="55">
        <v>-24.88</v>
      </c>
      <c r="S1693" s="57">
        <v>-1</v>
      </c>
      <c r="T1693" s="55" t="s">
        <v>78</v>
      </c>
      <c r="U1693" s="55" t="s">
        <v>78</v>
      </c>
      <c r="V1693" s="55" t="s">
        <v>78</v>
      </c>
      <c r="W1693" s="55" t="s">
        <v>78</v>
      </c>
      <c r="X1693" s="57" t="s">
        <v>78</v>
      </c>
      <c r="Y1693" s="3" t="str">
        <f>IFERROR(VLOOKUP(A1693,'Pivot price tier'!$C$8:$L$2290,10,0),"")</f>
        <v/>
      </c>
      <c r="Z1693" s="3" t="str">
        <f>IFERROR(VLOOKUP(A1693,'Pivot price tier by size'!$D$8:$M$2512,10,0),"")</f>
        <v/>
      </c>
      <c r="AA1693" s="3" t="str">
        <f>IFERROR(VLOOKUP(A1693,'Pivot category'!$B$8:$I$2236,8,0),"")</f>
        <v/>
      </c>
      <c r="AB1693" s="3" t="str">
        <f>IF(P1693&lt;$AC$1,"Bottom 5%","")</f>
        <v>Bottom 5%</v>
      </c>
      <c r="AC1693"/>
      <c r="AD1693" t="s">
        <v>11021</v>
      </c>
      <c r="AE1693" t="s">
        <v>13863</v>
      </c>
    </row>
    <row r="1694" spans="1:31" x14ac:dyDescent="0.25">
      <c r="A1694" t="s">
        <v>5894</v>
      </c>
      <c r="B1694" t="s">
        <v>133</v>
      </c>
      <c r="C1694" s="3" t="s">
        <v>32</v>
      </c>
      <c r="D1694" s="3" t="s">
        <v>2322</v>
      </c>
      <c r="E1694" s="3" t="s">
        <v>5055</v>
      </c>
      <c r="F1694" s="3">
        <v>1000</v>
      </c>
      <c r="G1694" s="34">
        <v>59.99</v>
      </c>
      <c r="H1694" s="3" t="s">
        <v>12402</v>
      </c>
      <c r="I1694" s="3" t="s">
        <v>15</v>
      </c>
      <c r="J1694" s="3" t="s">
        <v>8102</v>
      </c>
      <c r="K1694" s="3" t="s">
        <v>8103</v>
      </c>
      <c r="L1694" s="3" t="s">
        <v>68</v>
      </c>
      <c r="M1694" s="26" t="s">
        <v>16689</v>
      </c>
      <c r="N1694"/>
      <c r="O1694" s="3">
        <v>41</v>
      </c>
      <c r="P1694" s="55">
        <v>46912.18</v>
      </c>
      <c r="Q1694" s="55">
        <v>53551.58</v>
      </c>
      <c r="R1694" s="55">
        <v>-6639.4</v>
      </c>
      <c r="S1694" s="57">
        <v>-0.12</v>
      </c>
      <c r="T1694" s="55">
        <v>1144.199512195122</v>
      </c>
      <c r="U1694" s="55">
        <v>11998</v>
      </c>
      <c r="V1694" s="55">
        <v>10713.32</v>
      </c>
      <c r="W1694" s="55">
        <v>1284.68</v>
      </c>
      <c r="X1694" s="57">
        <v>0.12</v>
      </c>
      <c r="Y1694" s="3" t="str">
        <f>IFERROR(VLOOKUP(A1694,'Pivot price tier'!$C$8:$L$2290,10,0),"")</f>
        <v xml:space="preserve"> </v>
      </c>
      <c r="Z1694" s="3" t="str">
        <f>IFERROR(VLOOKUP(A1694,'Pivot price tier by size'!$D$8:$M$2512,10,0),"")</f>
        <v xml:space="preserve"> </v>
      </c>
      <c r="AA1694" s="3" t="str">
        <f>IFERROR(VLOOKUP(A1694,'Pivot category'!$B$8:$I$2236,8,0),"")</f>
        <v xml:space="preserve"> </v>
      </c>
      <c r="AB1694" s="3" t="str">
        <f>IF(P1694&lt;$AC$1,"Bottom 5%","")</f>
        <v>Bottom 5%</v>
      </c>
      <c r="AC1694"/>
      <c r="AD1694" t="s">
        <v>16510</v>
      </c>
      <c r="AE1694" t="s">
        <v>13865</v>
      </c>
    </row>
    <row r="1695" spans="1:31" hidden="1" x14ac:dyDescent="0.25">
      <c r="A1695" t="s">
        <v>13444</v>
      </c>
      <c r="B1695" t="s">
        <v>13445</v>
      </c>
      <c r="C1695" s="3" t="s">
        <v>32</v>
      </c>
      <c r="D1695" s="3" t="s">
        <v>3082</v>
      </c>
      <c r="E1695" s="3">
        <v>0</v>
      </c>
      <c r="F1695" s="3">
        <v>1000</v>
      </c>
      <c r="G1695" s="34">
        <v>41.99</v>
      </c>
      <c r="H1695" s="3" t="s">
        <v>29</v>
      </c>
      <c r="I1695" s="3" t="s">
        <v>23</v>
      </c>
      <c r="J1695" s="3" t="s">
        <v>8107</v>
      </c>
      <c r="K1695" s="3" t="s">
        <v>8109</v>
      </c>
      <c r="L1695" s="3" t="s">
        <v>8105</v>
      </c>
      <c r="M1695" s="26">
        <v>45597</v>
      </c>
      <c r="N1695"/>
      <c r="O1695" s="3">
        <v>1</v>
      </c>
      <c r="P1695" s="55">
        <v>83.98</v>
      </c>
      <c r="Q1695" s="55">
        <v>41.99</v>
      </c>
      <c r="R1695" s="55">
        <v>41.99</v>
      </c>
      <c r="S1695" s="57">
        <v>1</v>
      </c>
      <c r="T1695" s="55">
        <v>83.98</v>
      </c>
      <c r="U1695" s="55" t="s">
        <v>78</v>
      </c>
      <c r="V1695" s="55" t="s">
        <v>78</v>
      </c>
      <c r="W1695" s="55" t="s">
        <v>78</v>
      </c>
      <c r="X1695" s="57" t="s">
        <v>78</v>
      </c>
      <c r="Y1695" s="3" t="str">
        <f>IFERROR(VLOOKUP(A1695,'Pivot price tier'!$C$8:$L$2290,10,0),"")</f>
        <v/>
      </c>
      <c r="Z1695" s="3" t="str">
        <f>IFERROR(VLOOKUP(A1695,'Pivot price tier by size'!$D$8:$M$2512,10,0),"")</f>
        <v/>
      </c>
      <c r="AA1695" s="3" t="str">
        <f>IFERROR(VLOOKUP(A1695,'Pivot category'!$B$8:$I$2236,8,0),"")</f>
        <v/>
      </c>
      <c r="AB1695" s="3" t="str">
        <f>IF(P1695&lt;$AC$1,"Bottom 5%","")</f>
        <v>Bottom 5%</v>
      </c>
      <c r="AC1695"/>
      <c r="AD1695" t="s">
        <v>11018</v>
      </c>
      <c r="AE1695" t="s">
        <v>13885</v>
      </c>
    </row>
    <row r="1696" spans="1:31" hidden="1" x14ac:dyDescent="0.25">
      <c r="A1696" t="s">
        <v>15922</v>
      </c>
      <c r="B1696" t="s">
        <v>15923</v>
      </c>
      <c r="C1696" s="3" t="s">
        <v>32</v>
      </c>
      <c r="D1696" s="3" t="s">
        <v>4525</v>
      </c>
      <c r="E1696" s="3" t="s">
        <v>5055</v>
      </c>
      <c r="F1696" s="3">
        <v>4000</v>
      </c>
      <c r="G1696" s="34">
        <v>5719.99</v>
      </c>
      <c r="H1696" s="3" t="s">
        <v>12402</v>
      </c>
      <c r="I1696" s="3" t="s">
        <v>74</v>
      </c>
      <c r="J1696" s="3" t="s">
        <v>8204</v>
      </c>
      <c r="K1696" s="3" t="s">
        <v>8111</v>
      </c>
      <c r="L1696" s="3" t="s">
        <v>68</v>
      </c>
      <c r="M1696" s="26">
        <v>46113</v>
      </c>
      <c r="N1696"/>
      <c r="O1696" s="3">
        <v>3</v>
      </c>
      <c r="P1696" s="55">
        <v>5719.99</v>
      </c>
      <c r="Q1696" s="55"/>
      <c r="R1696" s="55">
        <v>5719.99</v>
      </c>
      <c r="S1696" s="57"/>
      <c r="T1696" s="55">
        <v>1906.6633333333332</v>
      </c>
      <c r="U1696" s="55">
        <v>5719.99</v>
      </c>
      <c r="V1696" s="55">
        <v>5719.99</v>
      </c>
      <c r="W1696" s="55">
        <v>0</v>
      </c>
      <c r="X1696" s="57">
        <v>0</v>
      </c>
      <c r="Y1696" s="3" t="str">
        <f>IFERROR(VLOOKUP(A1696,'Pivot price tier'!$C$8:$L$2290,10,0),"")</f>
        <v/>
      </c>
      <c r="Z1696" s="3" t="str">
        <f>IFERROR(VLOOKUP(A1696,'Pivot price tier by size'!$D$8:$M$2512,10,0),"")</f>
        <v/>
      </c>
      <c r="AA1696" s="3" t="str">
        <f>IFERROR(VLOOKUP(A1696,'Pivot category'!$B$8:$I$2236,8,0),"")</f>
        <v/>
      </c>
      <c r="AB1696" s="3" t="str">
        <f>IF(P1696&lt;$AC$1,"Bottom 5%","")</f>
        <v>Bottom 5%</v>
      </c>
      <c r="AC1696"/>
      <c r="AD1696" t="s">
        <v>11018</v>
      </c>
      <c r="AE1696" t="s">
        <v>13900</v>
      </c>
    </row>
    <row r="1697" spans="1:31" hidden="1" x14ac:dyDescent="0.25">
      <c r="A1697" t="s">
        <v>12539</v>
      </c>
      <c r="B1697" t="s">
        <v>12540</v>
      </c>
      <c r="C1697" s="3" t="s">
        <v>32</v>
      </c>
      <c r="D1697" s="3" t="s">
        <v>12432</v>
      </c>
      <c r="E1697" s="3" t="s">
        <v>5053</v>
      </c>
      <c r="F1697" s="3">
        <v>30000</v>
      </c>
      <c r="G1697" s="34">
        <v>35.99</v>
      </c>
      <c r="H1697" s="3" t="s">
        <v>26</v>
      </c>
      <c r="I1697" s="3" t="s">
        <v>15</v>
      </c>
      <c r="J1697" s="3" t="s">
        <v>13168</v>
      </c>
      <c r="K1697" s="3" t="s">
        <v>8115</v>
      </c>
      <c r="L1697" s="3" t="s">
        <v>68</v>
      </c>
      <c r="M1697" s="26">
        <v>45323</v>
      </c>
      <c r="N1697"/>
      <c r="O1697" s="3">
        <v>2</v>
      </c>
      <c r="P1697" s="55">
        <v>395.89</v>
      </c>
      <c r="Q1697" s="55"/>
      <c r="R1697" s="55">
        <v>395.89</v>
      </c>
      <c r="S1697" s="57"/>
      <c r="T1697" s="55">
        <v>197.94499999999999</v>
      </c>
      <c r="U1697" s="55" t="s">
        <v>78</v>
      </c>
      <c r="V1697" s="55" t="s">
        <v>78</v>
      </c>
      <c r="W1697" s="55" t="s">
        <v>78</v>
      </c>
      <c r="X1697" s="57" t="s">
        <v>78</v>
      </c>
      <c r="Y1697" s="3" t="str">
        <f>IFERROR(VLOOKUP(A1697,'Pivot price tier'!$C$8:$L$2290,10,0),"")</f>
        <v/>
      </c>
      <c r="Z1697" s="3" t="str">
        <f>IFERROR(VLOOKUP(A1697,'Pivot price tier by size'!$D$8:$M$2512,10,0),"")</f>
        <v/>
      </c>
      <c r="AA1697" s="3" t="str">
        <f>IFERROR(VLOOKUP(A1697,'Pivot category'!$B$8:$I$2236,8,0),"")</f>
        <v/>
      </c>
      <c r="AB1697" s="3" t="str">
        <f>IF(P1697&lt;$AC$1,"Bottom 5%","")</f>
        <v>Bottom 5%</v>
      </c>
      <c r="AC1697"/>
      <c r="AD1697">
        <v>0</v>
      </c>
      <c r="AE1697" t="s">
        <v>11126</v>
      </c>
    </row>
    <row r="1698" spans="1:31" x14ac:dyDescent="0.25">
      <c r="A1698" t="s">
        <v>9878</v>
      </c>
      <c r="B1698" t="s">
        <v>9879</v>
      </c>
      <c r="C1698" s="3" t="s">
        <v>38</v>
      </c>
      <c r="D1698" s="3" t="s">
        <v>9862</v>
      </c>
      <c r="E1698" s="3" t="s">
        <v>5101</v>
      </c>
      <c r="F1698" s="3">
        <v>7000</v>
      </c>
      <c r="G1698" s="34">
        <v>19.989999999999998</v>
      </c>
      <c r="H1698" s="3" t="s">
        <v>26</v>
      </c>
      <c r="I1698" s="3" t="s">
        <v>17</v>
      </c>
      <c r="J1698" s="3" t="s">
        <v>8102</v>
      </c>
      <c r="K1698" s="3" t="s">
        <v>8103</v>
      </c>
      <c r="L1698" s="3" t="s">
        <v>68</v>
      </c>
      <c r="M1698" s="26" t="s">
        <v>16689</v>
      </c>
      <c r="N1698"/>
      <c r="O1698" s="3">
        <v>69</v>
      </c>
      <c r="P1698" s="55">
        <v>38377.879999999997</v>
      </c>
      <c r="Q1698" s="55">
        <v>50266.17</v>
      </c>
      <c r="R1698" s="55">
        <v>-11888.29</v>
      </c>
      <c r="S1698" s="57">
        <v>-0.24</v>
      </c>
      <c r="T1698" s="55">
        <v>556.20115942028986</v>
      </c>
      <c r="U1698" s="55">
        <v>5834.1</v>
      </c>
      <c r="V1698" s="55">
        <v>10036.08</v>
      </c>
      <c r="W1698" s="55">
        <v>-4201.9799999999996</v>
      </c>
      <c r="X1698" s="57">
        <v>-0.42</v>
      </c>
      <c r="Y1698" s="3" t="str">
        <f>IFERROR(VLOOKUP(A1698,'Pivot price tier'!$C$8:$L$2290,10,0),"")</f>
        <v xml:space="preserve"> </v>
      </c>
      <c r="Z1698" s="3" t="str">
        <f>IFERROR(VLOOKUP(A1698,'Pivot price tier by size'!$D$8:$M$2512,10,0),"")</f>
        <v xml:space="preserve"> </v>
      </c>
      <c r="AA1698" s="3" t="str">
        <f>IFERROR(VLOOKUP(A1698,'Pivot category'!$B$8:$I$2236,8,0),"")</f>
        <v xml:space="preserve"> </v>
      </c>
      <c r="AB1698" s="3" t="str">
        <f>IF(P1698&lt;$AC$1,"Bottom 5%","")</f>
        <v>Bottom 5%</v>
      </c>
      <c r="AC1698"/>
      <c r="AD1698" t="s">
        <v>16514</v>
      </c>
      <c r="AE1698" t="s">
        <v>13851</v>
      </c>
    </row>
    <row r="1699" spans="1:31" hidden="1" x14ac:dyDescent="0.25">
      <c r="A1699" t="s">
        <v>15643</v>
      </c>
      <c r="B1699" t="s">
        <v>15644</v>
      </c>
      <c r="C1699" s="3" t="s">
        <v>32</v>
      </c>
      <c r="D1699" s="3" t="s">
        <v>10867</v>
      </c>
      <c r="E1699" s="3" t="s">
        <v>5053</v>
      </c>
      <c r="F1699" s="3">
        <v>30000</v>
      </c>
      <c r="G1699" s="34">
        <v>79.989999999999995</v>
      </c>
      <c r="H1699" s="3" t="s">
        <v>27</v>
      </c>
      <c r="I1699" s="3" t="s">
        <v>15</v>
      </c>
      <c r="J1699" s="3" t="s">
        <v>13168</v>
      </c>
      <c r="K1699" s="3" t="s">
        <v>8115</v>
      </c>
      <c r="L1699" s="3" t="s">
        <v>68</v>
      </c>
      <c r="M1699" s="26">
        <v>45992</v>
      </c>
      <c r="N1699"/>
      <c r="O1699" s="3">
        <v>5</v>
      </c>
      <c r="P1699" s="55">
        <v>959.88</v>
      </c>
      <c r="Q1699" s="55"/>
      <c r="R1699" s="55">
        <v>959.88</v>
      </c>
      <c r="S1699" s="57"/>
      <c r="T1699" s="55">
        <v>191.976</v>
      </c>
      <c r="U1699" s="55">
        <v>959.88</v>
      </c>
      <c r="V1699" s="55">
        <v>3999.5</v>
      </c>
      <c r="W1699" s="55">
        <v>-3039.62</v>
      </c>
      <c r="X1699" s="57">
        <v>-0.76</v>
      </c>
      <c r="Y1699" s="3" t="str">
        <f>IFERROR(VLOOKUP(A1699,'Pivot price tier'!$C$8:$L$2290,10,0),"")</f>
        <v/>
      </c>
      <c r="Z1699" s="3" t="str">
        <f>IFERROR(VLOOKUP(A1699,'Pivot price tier by size'!$D$8:$M$2512,10,0),"")</f>
        <v/>
      </c>
      <c r="AA1699" s="3" t="str">
        <f>IFERROR(VLOOKUP(A1699,'Pivot category'!$B$8:$I$2236,8,0),"")</f>
        <v/>
      </c>
      <c r="AB1699" s="3" t="str">
        <f>IF(P1699&lt;$AC$1,"Bottom 5%","")</f>
        <v>Bottom 5%</v>
      </c>
      <c r="AC1699"/>
      <c r="AD1699">
        <v>0</v>
      </c>
      <c r="AE1699" t="s">
        <v>11126</v>
      </c>
    </row>
    <row r="1700" spans="1:31" hidden="1" x14ac:dyDescent="0.25">
      <c r="A1700" t="s">
        <v>15645</v>
      </c>
      <c r="B1700" t="s">
        <v>15646</v>
      </c>
      <c r="C1700" s="3" t="s">
        <v>32</v>
      </c>
      <c r="D1700" s="3" t="s">
        <v>15519</v>
      </c>
      <c r="E1700" s="3" t="s">
        <v>5053</v>
      </c>
      <c r="F1700" s="3">
        <v>30000</v>
      </c>
      <c r="G1700" s="34">
        <v>52.99</v>
      </c>
      <c r="H1700" s="3" t="s">
        <v>12</v>
      </c>
      <c r="I1700" s="3" t="s">
        <v>15</v>
      </c>
      <c r="J1700" s="3" t="s">
        <v>13166</v>
      </c>
      <c r="K1700" s="3" t="s">
        <v>8115</v>
      </c>
      <c r="L1700" s="3" t="s">
        <v>68</v>
      </c>
      <c r="M1700" s="26">
        <v>45951</v>
      </c>
      <c r="N1700"/>
      <c r="O1700" s="3">
        <v>1</v>
      </c>
      <c r="P1700" s="55">
        <v>6994.68</v>
      </c>
      <c r="Q1700" s="55"/>
      <c r="R1700" s="55">
        <v>6994.68</v>
      </c>
      <c r="S1700" s="57"/>
      <c r="T1700" s="55">
        <v>6994.68</v>
      </c>
      <c r="U1700" s="55" t="s">
        <v>78</v>
      </c>
      <c r="V1700" s="55" t="s">
        <v>78</v>
      </c>
      <c r="W1700" s="55" t="s">
        <v>78</v>
      </c>
      <c r="X1700" s="57" t="s">
        <v>78</v>
      </c>
      <c r="Y1700" s="3" t="str">
        <f>IFERROR(VLOOKUP(A1700,'Pivot price tier'!$C$8:$L$2290,10,0),"")</f>
        <v/>
      </c>
      <c r="Z1700" s="3" t="str">
        <f>IFERROR(VLOOKUP(A1700,'Pivot price tier by size'!$D$8:$M$2512,10,0),"")</f>
        <v/>
      </c>
      <c r="AA1700" s="3" t="str">
        <f>IFERROR(VLOOKUP(A1700,'Pivot category'!$B$8:$I$2236,8,0),"")</f>
        <v/>
      </c>
      <c r="AB1700" s="3" t="str">
        <f>IF(P1700&lt;$AC$1,"Bottom 5%","")</f>
        <v>Bottom 5%</v>
      </c>
      <c r="AC1700"/>
      <c r="AD1700" t="s">
        <v>78</v>
      </c>
      <c r="AE1700" t="s">
        <v>13871</v>
      </c>
    </row>
    <row r="1701" spans="1:31" x14ac:dyDescent="0.25">
      <c r="A1701" t="s">
        <v>5377</v>
      </c>
      <c r="B1701" t="s">
        <v>178</v>
      </c>
      <c r="C1701" s="3" t="s">
        <v>32</v>
      </c>
      <c r="D1701" s="3" t="s">
        <v>2374</v>
      </c>
      <c r="E1701" s="3" t="s">
        <v>5053</v>
      </c>
      <c r="F1701" s="3">
        <v>1000</v>
      </c>
      <c r="G1701" s="34">
        <v>12.99</v>
      </c>
      <c r="H1701" s="3" t="s">
        <v>12</v>
      </c>
      <c r="I1701" s="3" t="s">
        <v>17</v>
      </c>
      <c r="J1701" s="3" t="s">
        <v>8102</v>
      </c>
      <c r="K1701" s="3" t="s">
        <v>8103</v>
      </c>
      <c r="L1701" s="3" t="s">
        <v>68</v>
      </c>
      <c r="M1701" s="26" t="s">
        <v>16689</v>
      </c>
      <c r="N1701"/>
      <c r="O1701" s="3">
        <v>104</v>
      </c>
      <c r="P1701" s="55">
        <v>40489.83</v>
      </c>
      <c r="Q1701" s="55">
        <v>47634.33</v>
      </c>
      <c r="R1701" s="55">
        <v>-7144.5</v>
      </c>
      <c r="S1701" s="57">
        <v>-0.15</v>
      </c>
      <c r="T1701" s="55">
        <v>389.32528846153849</v>
      </c>
      <c r="U1701" s="55">
        <v>22160.94</v>
      </c>
      <c r="V1701" s="55">
        <v>25811.13</v>
      </c>
      <c r="W1701" s="55">
        <v>-3650.19</v>
      </c>
      <c r="X1701" s="57">
        <v>-0.14000000000000001</v>
      </c>
      <c r="Y1701" s="3" t="str">
        <f>IFERROR(VLOOKUP(A1701,'Pivot price tier'!$C$8:$L$2290,10,0),"")</f>
        <v xml:space="preserve"> </v>
      </c>
      <c r="Z1701" s="3" t="str">
        <f>IFERROR(VLOOKUP(A1701,'Pivot price tier by size'!$D$8:$M$2512,10,0),"")</f>
        <v xml:space="preserve"> </v>
      </c>
      <c r="AA1701" s="3" t="str">
        <f>IFERROR(VLOOKUP(A1701,'Pivot category'!$B$8:$I$2236,8,0),"")</f>
        <v xml:space="preserve"> </v>
      </c>
      <c r="AB1701" s="3" t="str">
        <f>IF(P1701&lt;$AC$1,"Bottom 5%","")</f>
        <v>Bottom 5%</v>
      </c>
      <c r="AC1701"/>
      <c r="AD1701" t="s">
        <v>16510</v>
      </c>
      <c r="AE1701" t="s">
        <v>13853</v>
      </c>
    </row>
    <row r="1702" spans="1:31" x14ac:dyDescent="0.25">
      <c r="A1702" t="s">
        <v>8441</v>
      </c>
      <c r="B1702" t="s">
        <v>8440</v>
      </c>
      <c r="C1702" s="3" t="s">
        <v>32</v>
      </c>
      <c r="D1702" s="3" t="s">
        <v>8163</v>
      </c>
      <c r="E1702" s="3" t="s">
        <v>5053</v>
      </c>
      <c r="F1702" s="3">
        <v>7000</v>
      </c>
      <c r="G1702" s="34">
        <v>36.99</v>
      </c>
      <c r="H1702" s="3" t="s">
        <v>26</v>
      </c>
      <c r="I1702" s="3" t="s">
        <v>15</v>
      </c>
      <c r="J1702" s="3" t="s">
        <v>8102</v>
      </c>
      <c r="K1702" s="3" t="s">
        <v>8103</v>
      </c>
      <c r="L1702" s="3" t="s">
        <v>68</v>
      </c>
      <c r="M1702" s="26" t="s">
        <v>16689</v>
      </c>
      <c r="N1702"/>
      <c r="O1702" s="3">
        <v>70</v>
      </c>
      <c r="P1702" s="55">
        <v>30383.64</v>
      </c>
      <c r="Q1702" s="55">
        <v>32666.74</v>
      </c>
      <c r="R1702" s="55">
        <v>-2283.1</v>
      </c>
      <c r="S1702" s="57">
        <v>-7.0000000000000007E-2</v>
      </c>
      <c r="T1702" s="55">
        <v>434.05199999999996</v>
      </c>
      <c r="U1702" s="55">
        <v>17793.099999999999</v>
      </c>
      <c r="V1702" s="55">
        <v>20355.29</v>
      </c>
      <c r="W1702" s="55">
        <v>-2562.19</v>
      </c>
      <c r="X1702" s="57">
        <v>-0.13</v>
      </c>
      <c r="Y1702" s="3" t="str">
        <f>IFERROR(VLOOKUP(A1702,'Pivot price tier'!$C$8:$L$2290,10,0),"")</f>
        <v xml:space="preserve"> </v>
      </c>
      <c r="Z1702" s="3" t="str">
        <f>IFERROR(VLOOKUP(A1702,'Pivot price tier by size'!$D$8:$M$2512,10,0),"")</f>
        <v xml:space="preserve"> </v>
      </c>
      <c r="AA1702" s="3" t="str">
        <f>IFERROR(VLOOKUP(A1702,'Pivot category'!$B$8:$I$2236,8,0),"")</f>
        <v xml:space="preserve"> </v>
      </c>
      <c r="AB1702" s="3" t="str">
        <f>IF(P1702&lt;$AC$1,"Bottom 5%","")</f>
        <v>Bottom 5%</v>
      </c>
      <c r="AC1702"/>
      <c r="AD1702" t="s">
        <v>16514</v>
      </c>
      <c r="AE1702" t="s">
        <v>13881</v>
      </c>
    </row>
    <row r="1703" spans="1:31" hidden="1" x14ac:dyDescent="0.25">
      <c r="A1703" t="s">
        <v>12246</v>
      </c>
      <c r="B1703" t="s">
        <v>12247</v>
      </c>
      <c r="C1703" s="3" t="s">
        <v>32</v>
      </c>
      <c r="D1703" s="3" t="s">
        <v>12208</v>
      </c>
      <c r="E1703" s="3" t="s">
        <v>5053</v>
      </c>
      <c r="F1703" s="3">
        <v>30000</v>
      </c>
      <c r="G1703" s="34">
        <v>89.99</v>
      </c>
      <c r="H1703" s="3" t="s">
        <v>12</v>
      </c>
      <c r="I1703" s="3" t="s">
        <v>74</v>
      </c>
      <c r="J1703" s="3" t="s">
        <v>13168</v>
      </c>
      <c r="K1703" s="3" t="s">
        <v>8115</v>
      </c>
      <c r="L1703" s="3" t="s">
        <v>68</v>
      </c>
      <c r="M1703" s="26" t="s">
        <v>16689</v>
      </c>
      <c r="N1703"/>
      <c r="O1703" s="3">
        <v>13</v>
      </c>
      <c r="P1703" s="55">
        <v>2120.77</v>
      </c>
      <c r="Q1703" s="55">
        <v>3744.65</v>
      </c>
      <c r="R1703" s="55">
        <v>-1623.88</v>
      </c>
      <c r="S1703" s="57">
        <v>-0.43</v>
      </c>
      <c r="T1703" s="55">
        <v>163.13615384615383</v>
      </c>
      <c r="U1703" s="55" t="s">
        <v>78</v>
      </c>
      <c r="V1703" s="55" t="s">
        <v>78</v>
      </c>
      <c r="W1703" s="55" t="s">
        <v>78</v>
      </c>
      <c r="X1703" s="57" t="s">
        <v>78</v>
      </c>
      <c r="Y1703" s="3" t="str">
        <f>IFERROR(VLOOKUP(A1703,'Pivot price tier'!$C$8:$L$2290,10,0),"")</f>
        <v/>
      </c>
      <c r="Z1703" s="3" t="str">
        <f>IFERROR(VLOOKUP(A1703,'Pivot price tier by size'!$D$8:$M$2512,10,0),"")</f>
        <v/>
      </c>
      <c r="AA1703" s="3" t="str">
        <f>IFERROR(VLOOKUP(A1703,'Pivot category'!$B$8:$I$2236,8,0),"")</f>
        <v/>
      </c>
      <c r="AB1703" s="3" t="str">
        <f>IF(P1703&lt;$AC$1,"Bottom 5%","")</f>
        <v>Bottom 5%</v>
      </c>
      <c r="AC1703"/>
      <c r="AD1703" t="s">
        <v>16510</v>
      </c>
      <c r="AE1703" t="s">
        <v>13871</v>
      </c>
    </row>
    <row r="1704" spans="1:31" x14ac:dyDescent="0.25">
      <c r="A1704" t="s">
        <v>9144</v>
      </c>
      <c r="B1704" t="s">
        <v>9143</v>
      </c>
      <c r="C1704" s="3" t="s">
        <v>32</v>
      </c>
      <c r="D1704" s="3" t="s">
        <v>8995</v>
      </c>
      <c r="E1704" s="3" t="s">
        <v>5053</v>
      </c>
      <c r="F1704" s="3">
        <v>7000</v>
      </c>
      <c r="G1704" s="34">
        <v>44.99</v>
      </c>
      <c r="H1704" s="3" t="s">
        <v>26</v>
      </c>
      <c r="I1704" s="3" t="s">
        <v>15</v>
      </c>
      <c r="J1704" s="3" t="s">
        <v>8102</v>
      </c>
      <c r="K1704" s="3" t="s">
        <v>8103</v>
      </c>
      <c r="L1704" s="3" t="s">
        <v>68</v>
      </c>
      <c r="M1704" s="26" t="s">
        <v>16689</v>
      </c>
      <c r="N1704"/>
      <c r="O1704" s="3">
        <v>71</v>
      </c>
      <c r="P1704" s="55">
        <v>36801.82</v>
      </c>
      <c r="Q1704" s="55">
        <v>33022.660000000003</v>
      </c>
      <c r="R1704" s="55">
        <v>3779.16</v>
      </c>
      <c r="S1704" s="57">
        <v>0.11</v>
      </c>
      <c r="T1704" s="55">
        <v>518.33549295774651</v>
      </c>
      <c r="U1704" s="55">
        <v>24564.54</v>
      </c>
      <c r="V1704" s="55">
        <v>21640.19</v>
      </c>
      <c r="W1704" s="55">
        <v>2924.35</v>
      </c>
      <c r="X1704" s="57">
        <v>0.14000000000000001</v>
      </c>
      <c r="Y1704" s="3" t="str">
        <f>IFERROR(VLOOKUP(A1704,'Pivot price tier'!$C$8:$L$2290,10,0),"")</f>
        <v xml:space="preserve"> </v>
      </c>
      <c r="Z1704" s="3" t="str">
        <f>IFERROR(VLOOKUP(A1704,'Pivot price tier by size'!$D$8:$M$2512,10,0),"")</f>
        <v xml:space="preserve"> </v>
      </c>
      <c r="AA1704" s="3" t="str">
        <f>IFERROR(VLOOKUP(A1704,'Pivot category'!$B$8:$I$2236,8,0),"")</f>
        <v xml:space="preserve"> </v>
      </c>
      <c r="AB1704" s="3" t="str">
        <f>IF(P1704&lt;$AC$1,"Bottom 5%","")</f>
        <v>Bottom 5%</v>
      </c>
      <c r="AC1704"/>
      <c r="AD1704" t="s">
        <v>16514</v>
      </c>
      <c r="AE1704" t="s">
        <v>13881</v>
      </c>
    </row>
    <row r="1705" spans="1:31" x14ac:dyDescent="0.25">
      <c r="A1705" t="s">
        <v>5819</v>
      </c>
      <c r="B1705" t="s">
        <v>192</v>
      </c>
      <c r="C1705" s="3" t="s">
        <v>32</v>
      </c>
      <c r="D1705" s="3" t="s">
        <v>2388</v>
      </c>
      <c r="E1705" s="3" t="s">
        <v>5055</v>
      </c>
      <c r="F1705" s="3">
        <v>1000</v>
      </c>
      <c r="G1705" s="34">
        <v>94.99</v>
      </c>
      <c r="H1705" s="3" t="s">
        <v>12402</v>
      </c>
      <c r="I1705" s="3" t="s">
        <v>15</v>
      </c>
      <c r="J1705" s="3" t="s">
        <v>8102</v>
      </c>
      <c r="K1705" s="3" t="s">
        <v>8103</v>
      </c>
      <c r="L1705" s="3" t="s">
        <v>68</v>
      </c>
      <c r="M1705" s="26" t="s">
        <v>16689</v>
      </c>
      <c r="N1705"/>
      <c r="O1705" s="3">
        <v>51</v>
      </c>
      <c r="P1705" s="55">
        <v>28181.93</v>
      </c>
      <c r="Q1705" s="55">
        <v>28616.880000000001</v>
      </c>
      <c r="R1705" s="55">
        <v>-434.95</v>
      </c>
      <c r="S1705" s="57">
        <v>-0.02</v>
      </c>
      <c r="T1705" s="55">
        <v>552.58686274509807</v>
      </c>
      <c r="U1705" s="55">
        <v>4744.49</v>
      </c>
      <c r="V1705" s="55">
        <v>6244.33</v>
      </c>
      <c r="W1705" s="55">
        <v>-1499.84</v>
      </c>
      <c r="X1705" s="57">
        <v>-0.24</v>
      </c>
      <c r="Y1705" s="3" t="str">
        <f>IFERROR(VLOOKUP(A1705,'Pivot price tier'!$C$8:$L$2290,10,0),"")</f>
        <v xml:space="preserve"> </v>
      </c>
      <c r="Z1705" s="3" t="str">
        <f>IFERROR(VLOOKUP(A1705,'Pivot price tier by size'!$D$8:$M$2512,10,0),"")</f>
        <v xml:space="preserve"> </v>
      </c>
      <c r="AA1705" s="3" t="str">
        <f>IFERROR(VLOOKUP(A1705,'Pivot category'!$B$8:$I$2236,8,0),"")</f>
        <v xml:space="preserve"> </v>
      </c>
      <c r="AB1705" s="3" t="str">
        <f>IF(P1705&lt;$AC$1,"Bottom 5%","")</f>
        <v>Bottom 5%</v>
      </c>
      <c r="AC1705"/>
      <c r="AD1705" t="s">
        <v>16516</v>
      </c>
      <c r="AE1705" t="s">
        <v>16517</v>
      </c>
    </row>
    <row r="1706" spans="1:31" hidden="1" x14ac:dyDescent="0.25">
      <c r="A1706" t="s">
        <v>10822</v>
      </c>
      <c r="B1706" t="s">
        <v>10823</v>
      </c>
      <c r="C1706" s="3" t="s">
        <v>32</v>
      </c>
      <c r="D1706" s="3" t="s">
        <v>10756</v>
      </c>
      <c r="E1706" s="3" t="s">
        <v>5053</v>
      </c>
      <c r="F1706" s="3">
        <v>30000</v>
      </c>
      <c r="G1706" s="34">
        <v>59.99</v>
      </c>
      <c r="H1706" s="3" t="s">
        <v>12</v>
      </c>
      <c r="I1706" s="3" t="s">
        <v>15</v>
      </c>
      <c r="J1706" s="3" t="s">
        <v>13168</v>
      </c>
      <c r="K1706" s="3" t="s">
        <v>8115</v>
      </c>
      <c r="L1706" s="3" t="s">
        <v>68</v>
      </c>
      <c r="M1706" s="26" t="s">
        <v>16689</v>
      </c>
      <c r="N1706"/>
      <c r="O1706" s="3">
        <v>1</v>
      </c>
      <c r="P1706" s="55">
        <v>59.99</v>
      </c>
      <c r="Q1706" s="55">
        <v>179.97</v>
      </c>
      <c r="R1706" s="55">
        <v>-119.98</v>
      </c>
      <c r="S1706" s="57">
        <v>-0.67</v>
      </c>
      <c r="T1706" s="55">
        <v>59.99</v>
      </c>
      <c r="U1706" s="55">
        <v>3959.34</v>
      </c>
      <c r="V1706" s="55">
        <v>0</v>
      </c>
      <c r="W1706" s="55">
        <v>3959.34</v>
      </c>
      <c r="X1706" s="57">
        <v>0</v>
      </c>
      <c r="Y1706" s="3" t="str">
        <f>IFERROR(VLOOKUP(A1706,'Pivot price tier'!$C$8:$L$2290,10,0),"")</f>
        <v/>
      </c>
      <c r="Z1706" s="3" t="str">
        <f>IFERROR(VLOOKUP(A1706,'Pivot price tier by size'!$D$8:$M$2512,10,0),"")</f>
        <v/>
      </c>
      <c r="AA1706" s="3" t="str">
        <f>IFERROR(VLOOKUP(A1706,'Pivot category'!$B$8:$I$2236,8,0),"")</f>
        <v/>
      </c>
      <c r="AB1706" s="3" t="str">
        <f>IF(P1706&lt;$AC$1,"Bottom 5%","")</f>
        <v>Bottom 5%</v>
      </c>
      <c r="AC1706"/>
      <c r="AD1706" t="s">
        <v>16510</v>
      </c>
      <c r="AE1706" t="s">
        <v>13871</v>
      </c>
    </row>
    <row r="1707" spans="1:31" x14ac:dyDescent="0.25">
      <c r="A1707" t="s">
        <v>5596</v>
      </c>
      <c r="B1707" t="s">
        <v>217</v>
      </c>
      <c r="C1707" s="3" t="s">
        <v>32</v>
      </c>
      <c r="D1707" s="3" t="s">
        <v>2418</v>
      </c>
      <c r="E1707" s="3" t="s">
        <v>5101</v>
      </c>
      <c r="F1707" s="3">
        <v>1000</v>
      </c>
      <c r="G1707" s="34">
        <v>14.99</v>
      </c>
      <c r="H1707" s="3" t="s">
        <v>26</v>
      </c>
      <c r="I1707" s="3" t="s">
        <v>19</v>
      </c>
      <c r="J1707" s="3" t="s">
        <v>8102</v>
      </c>
      <c r="K1707" s="3" t="s">
        <v>8103</v>
      </c>
      <c r="L1707" s="3" t="s">
        <v>68</v>
      </c>
      <c r="M1707" s="26" t="s">
        <v>16689</v>
      </c>
      <c r="N1707"/>
      <c r="O1707" s="3">
        <v>145</v>
      </c>
      <c r="P1707" s="55">
        <v>42731.71</v>
      </c>
      <c r="Q1707" s="55">
        <v>49331.67</v>
      </c>
      <c r="R1707" s="55">
        <v>-6599.96</v>
      </c>
      <c r="S1707" s="57">
        <v>-0.13</v>
      </c>
      <c r="T1707" s="55">
        <v>294.70144827586205</v>
      </c>
      <c r="U1707" s="55">
        <v>95474.58</v>
      </c>
      <c r="V1707" s="55">
        <v>119873.13</v>
      </c>
      <c r="W1707" s="55">
        <v>-24398.55</v>
      </c>
      <c r="X1707" s="57">
        <v>-0.2</v>
      </c>
      <c r="Y1707" s="3" t="str">
        <f>IFERROR(VLOOKUP(A1707,'Pivot price tier'!$C$8:$L$2290,10,0),"")</f>
        <v xml:space="preserve"> </v>
      </c>
      <c r="Z1707" s="3" t="str">
        <f>IFERROR(VLOOKUP(A1707,'Pivot price tier by size'!$D$8:$M$2512,10,0),"")</f>
        <v xml:space="preserve"> </v>
      </c>
      <c r="AA1707" s="3" t="str">
        <f>IFERROR(VLOOKUP(A1707,'Pivot category'!$B$8:$I$2236,8,0),"")</f>
        <v xml:space="preserve"> </v>
      </c>
      <c r="AB1707" s="3" t="str">
        <f>IF(P1707&lt;$AC$1,"Bottom 5%","")</f>
        <v>Bottom 5%</v>
      </c>
      <c r="AC1707"/>
      <c r="AD1707" t="s">
        <v>16514</v>
      </c>
      <c r="AE1707" t="s">
        <v>13858</v>
      </c>
    </row>
    <row r="1708" spans="1:31" hidden="1" x14ac:dyDescent="0.25">
      <c r="A1708" t="s">
        <v>6419</v>
      </c>
      <c r="B1708" t="s">
        <v>6418</v>
      </c>
      <c r="C1708" s="3" t="s">
        <v>32</v>
      </c>
      <c r="D1708" s="3" t="s">
        <v>7941</v>
      </c>
      <c r="E1708" s="3" t="s">
        <v>5053</v>
      </c>
      <c r="F1708" s="3">
        <v>7000</v>
      </c>
      <c r="G1708" s="34">
        <v>13.79</v>
      </c>
      <c r="H1708" s="3" t="s">
        <v>28</v>
      </c>
      <c r="I1708" s="3" t="s">
        <v>19</v>
      </c>
      <c r="J1708" s="3" t="s">
        <v>8107</v>
      </c>
      <c r="K1708" s="3" t="s">
        <v>8103</v>
      </c>
      <c r="L1708" s="3" t="s">
        <v>8106</v>
      </c>
      <c r="M1708" s="26" t="s">
        <v>16689</v>
      </c>
      <c r="N1708"/>
      <c r="O1708" s="3">
        <v>3</v>
      </c>
      <c r="P1708" s="55">
        <v>482.65</v>
      </c>
      <c r="Q1708" s="55">
        <v>813.77</v>
      </c>
      <c r="R1708" s="55">
        <v>-331.12</v>
      </c>
      <c r="S1708" s="57">
        <v>-0.41</v>
      </c>
      <c r="T1708" s="55">
        <v>160.88333333333333</v>
      </c>
      <c r="U1708" s="55">
        <v>0</v>
      </c>
      <c r="V1708" s="55">
        <v>22.99</v>
      </c>
      <c r="W1708" s="55">
        <v>-22.99</v>
      </c>
      <c r="X1708" s="57">
        <v>-1</v>
      </c>
      <c r="Y1708" s="3" t="str">
        <f>IFERROR(VLOOKUP(A1708,'Pivot price tier'!$C$8:$L$2290,10,0),"")</f>
        <v/>
      </c>
      <c r="Z1708" s="3" t="str">
        <f>IFERROR(VLOOKUP(A1708,'Pivot price tier by size'!$D$8:$M$2512,10,0),"")</f>
        <v/>
      </c>
      <c r="AA1708" s="3" t="str">
        <f>IFERROR(VLOOKUP(A1708,'Pivot category'!$B$8:$I$2236,8,0),"")</f>
        <v/>
      </c>
      <c r="AB1708" s="3" t="str">
        <f>IF(P1708&lt;$AC$1,"Bottom 5%","")</f>
        <v>Bottom 5%</v>
      </c>
      <c r="AC1708"/>
      <c r="AD1708" t="s">
        <v>16510</v>
      </c>
      <c r="AE1708" t="s">
        <v>13871</v>
      </c>
    </row>
    <row r="1709" spans="1:31" x14ac:dyDescent="0.25">
      <c r="A1709" t="s">
        <v>5660</v>
      </c>
      <c r="B1709" t="s">
        <v>244</v>
      </c>
      <c r="C1709" s="3" t="s">
        <v>32</v>
      </c>
      <c r="D1709" s="3" t="s">
        <v>2448</v>
      </c>
      <c r="E1709" s="3" t="s">
        <v>5053</v>
      </c>
      <c r="F1709" s="3">
        <v>1000</v>
      </c>
      <c r="G1709" s="34">
        <v>29.99</v>
      </c>
      <c r="H1709" s="3" t="s">
        <v>26</v>
      </c>
      <c r="I1709" s="3" t="s">
        <v>23</v>
      </c>
      <c r="J1709" s="3" t="s">
        <v>8102</v>
      </c>
      <c r="K1709" s="3" t="s">
        <v>8103</v>
      </c>
      <c r="L1709" s="3" t="s">
        <v>68</v>
      </c>
      <c r="M1709" s="26" t="s">
        <v>16689</v>
      </c>
      <c r="N1709"/>
      <c r="O1709" s="3">
        <v>105</v>
      </c>
      <c r="P1709" s="55">
        <v>40216.589999999997</v>
      </c>
      <c r="Q1709" s="55">
        <v>45856.46</v>
      </c>
      <c r="R1709" s="55">
        <v>-5639.87</v>
      </c>
      <c r="S1709" s="57">
        <v>-0.12</v>
      </c>
      <c r="T1709" s="55">
        <v>383.01514285714285</v>
      </c>
      <c r="U1709" s="55">
        <v>24321.89</v>
      </c>
      <c r="V1709" s="55">
        <v>20411.11</v>
      </c>
      <c r="W1709" s="55">
        <v>3910.78</v>
      </c>
      <c r="X1709" s="57">
        <v>0.19</v>
      </c>
      <c r="Y1709" s="3" t="str">
        <f>IFERROR(VLOOKUP(A1709,'Pivot price tier'!$C$8:$L$2290,10,0),"")</f>
        <v xml:space="preserve"> </v>
      </c>
      <c r="Z1709" s="3" t="str">
        <f>IFERROR(VLOOKUP(A1709,'Pivot price tier by size'!$D$8:$M$2512,10,0),"")</f>
        <v xml:space="preserve"> </v>
      </c>
      <c r="AA1709" s="3" t="str">
        <f>IFERROR(VLOOKUP(A1709,'Pivot category'!$B$8:$I$2236,8,0),"")</f>
        <v xml:space="preserve"> </v>
      </c>
      <c r="AB1709" s="3" t="str">
        <f>IF(P1709&lt;$AC$1,"Bottom 5%","")</f>
        <v>Bottom 5%</v>
      </c>
      <c r="AC1709"/>
      <c r="AD1709" t="s">
        <v>16514</v>
      </c>
      <c r="AE1709" t="s">
        <v>13858</v>
      </c>
    </row>
    <row r="1710" spans="1:31" hidden="1" x14ac:dyDescent="0.25">
      <c r="A1710" t="s">
        <v>16103</v>
      </c>
      <c r="B1710" t="s">
        <v>16104</v>
      </c>
      <c r="C1710" s="3" t="s">
        <v>32</v>
      </c>
      <c r="D1710" s="3" t="s">
        <v>2747</v>
      </c>
      <c r="E1710" s="3" t="s">
        <v>5053</v>
      </c>
      <c r="F1710" s="3">
        <v>1000</v>
      </c>
      <c r="G1710" s="34">
        <v>20.79</v>
      </c>
      <c r="H1710" s="3" t="s">
        <v>27</v>
      </c>
      <c r="I1710" s="3" t="s">
        <v>21</v>
      </c>
      <c r="J1710" s="3" t="s">
        <v>8104</v>
      </c>
      <c r="K1710" s="3" t="s">
        <v>8103</v>
      </c>
      <c r="L1710" s="3" t="s">
        <v>8108</v>
      </c>
      <c r="M1710" s="26">
        <v>46054</v>
      </c>
      <c r="N1710"/>
      <c r="O1710" s="3" t="s">
        <v>78</v>
      </c>
      <c r="P1710" s="55">
        <v>1599.36</v>
      </c>
      <c r="Q1710" s="55">
        <v>2219.1999999999998</v>
      </c>
      <c r="R1710" s="55">
        <v>-619.84</v>
      </c>
      <c r="S1710" s="57">
        <v>-0.28000000000000003</v>
      </c>
      <c r="T1710" s="55" t="s">
        <v>78</v>
      </c>
      <c r="U1710" s="55">
        <v>12794.88</v>
      </c>
      <c r="V1710" s="55">
        <v>18238.490000000002</v>
      </c>
      <c r="W1710" s="55">
        <v>-5443.61</v>
      </c>
      <c r="X1710" s="57">
        <v>-0.3</v>
      </c>
      <c r="Y1710" s="3" t="str">
        <f>IFERROR(VLOOKUP(A1710,'Pivot price tier'!$C$8:$L$2290,10,0),"")</f>
        <v/>
      </c>
      <c r="Z1710" s="3" t="str">
        <f>IFERROR(VLOOKUP(A1710,'Pivot price tier by size'!$D$8:$M$2512,10,0),"")</f>
        <v/>
      </c>
      <c r="AA1710" s="3" t="str">
        <f>IFERROR(VLOOKUP(A1710,'Pivot category'!$B$8:$I$2236,8,0),"")</f>
        <v/>
      </c>
      <c r="AB1710" s="3" t="str">
        <f>IF(P1710&lt;$AC$1,"Bottom 5%","")</f>
        <v>Bottom 5%</v>
      </c>
      <c r="AC1710"/>
      <c r="AD1710" t="s">
        <v>16514</v>
      </c>
      <c r="AE1710" t="s">
        <v>13858</v>
      </c>
    </row>
    <row r="1711" spans="1:31" x14ac:dyDescent="0.25">
      <c r="A1711" t="s">
        <v>8833</v>
      </c>
      <c r="B1711" t="s">
        <v>8832</v>
      </c>
      <c r="C1711" s="3" t="s">
        <v>32</v>
      </c>
      <c r="D1711" s="3" t="s">
        <v>8601</v>
      </c>
      <c r="E1711" s="3">
        <v>0</v>
      </c>
      <c r="F1711" s="3">
        <v>7000</v>
      </c>
      <c r="G1711" s="34">
        <v>29.99</v>
      </c>
      <c r="H1711" s="3" t="s">
        <v>29</v>
      </c>
      <c r="I1711" s="3" t="s">
        <v>23</v>
      </c>
      <c r="J1711" s="3" t="s">
        <v>8102</v>
      </c>
      <c r="K1711" s="3" t="s">
        <v>8103</v>
      </c>
      <c r="L1711" s="3" t="s">
        <v>68</v>
      </c>
      <c r="M1711" s="26" t="s">
        <v>16689</v>
      </c>
      <c r="N1711"/>
      <c r="O1711" s="3">
        <v>65</v>
      </c>
      <c r="P1711" s="55">
        <v>39568.06</v>
      </c>
      <c r="Q1711" s="55">
        <v>47371.26</v>
      </c>
      <c r="R1711" s="55">
        <v>-7803.2</v>
      </c>
      <c r="S1711" s="57">
        <v>-0.16</v>
      </c>
      <c r="T1711" s="55">
        <v>608.73938461538455</v>
      </c>
      <c r="U1711" s="55">
        <v>20413.86</v>
      </c>
      <c r="V1711" s="55">
        <v>27149.48</v>
      </c>
      <c r="W1711" s="55">
        <v>-6735.62</v>
      </c>
      <c r="X1711" s="57">
        <v>-0.25</v>
      </c>
      <c r="Y1711" s="3" t="str">
        <f>IFERROR(VLOOKUP(A1711,'Pivot price tier'!$C$8:$L$2290,10,0),"")</f>
        <v xml:space="preserve"> </v>
      </c>
      <c r="Z1711" s="3" t="str">
        <f>IFERROR(VLOOKUP(A1711,'Pivot price tier by size'!$D$8:$M$2512,10,0),"")</f>
        <v xml:space="preserve"> </v>
      </c>
      <c r="AA1711" s="3" t="str">
        <f>IFERROR(VLOOKUP(A1711,'Pivot category'!$B$8:$I$2236,8,0),"")</f>
        <v xml:space="preserve"> </v>
      </c>
      <c r="AB1711" s="3" t="str">
        <f>IF(P1711&lt;$AC$1,"Bottom 5%","")</f>
        <v>Bottom 5%</v>
      </c>
      <c r="AC1711"/>
      <c r="AD1711" t="s">
        <v>16516</v>
      </c>
      <c r="AE1711" t="s">
        <v>16518</v>
      </c>
    </row>
    <row r="1712" spans="1:31" hidden="1" x14ac:dyDescent="0.25">
      <c r="A1712" t="s">
        <v>15209</v>
      </c>
      <c r="B1712" t="s">
        <v>15210</v>
      </c>
      <c r="C1712" s="3" t="s">
        <v>32</v>
      </c>
      <c r="D1712" s="3" t="s">
        <v>14877</v>
      </c>
      <c r="E1712" s="3" t="s">
        <v>5101</v>
      </c>
      <c r="F1712" s="3">
        <v>70000</v>
      </c>
      <c r="G1712" s="34">
        <v>39.99</v>
      </c>
      <c r="H1712" s="3" t="s">
        <v>25</v>
      </c>
      <c r="I1712" s="3" t="s">
        <v>23</v>
      </c>
      <c r="J1712" s="3" t="s">
        <v>8102</v>
      </c>
      <c r="K1712" s="3" t="s">
        <v>8103</v>
      </c>
      <c r="L1712" s="3" t="s">
        <v>68</v>
      </c>
      <c r="M1712" s="26">
        <v>45870</v>
      </c>
      <c r="N1712"/>
      <c r="O1712" s="3">
        <v>44</v>
      </c>
      <c r="P1712" s="55">
        <v>12446.71</v>
      </c>
      <c r="Q1712" s="55"/>
      <c r="R1712" s="55">
        <v>12446.71</v>
      </c>
      <c r="S1712" s="57"/>
      <c r="T1712" s="55">
        <v>282.87977272727272</v>
      </c>
      <c r="U1712" s="55">
        <v>15635.93</v>
      </c>
      <c r="V1712" s="55">
        <v>0</v>
      </c>
      <c r="W1712" s="55">
        <v>15635.93</v>
      </c>
      <c r="X1712" s="57">
        <v>0</v>
      </c>
      <c r="Y1712" s="3" t="str">
        <f>IFERROR(VLOOKUP(A1712,'Pivot price tier'!$C$8:$L$2290,10,0),"")</f>
        <v>X</v>
      </c>
      <c r="Z1712" s="3" t="str">
        <f>IFERROR(VLOOKUP(A1712,'Pivot price tier by size'!$D$8:$M$2512,10,0),"")</f>
        <v xml:space="preserve"> </v>
      </c>
      <c r="AA1712" s="3" t="str">
        <f>IFERROR(VLOOKUP(A1712,'Pivot category'!$B$8:$I$2236,8,0),"")</f>
        <v>X</v>
      </c>
      <c r="AB1712" s="3" t="str">
        <f>IF(P1712&lt;$AC$1,"Bottom 5%","")</f>
        <v>Bottom 5%</v>
      </c>
      <c r="AC1712"/>
      <c r="AD1712" t="s">
        <v>11018</v>
      </c>
      <c r="AE1712" t="s">
        <v>13888</v>
      </c>
    </row>
    <row r="1713" spans="1:31" hidden="1" x14ac:dyDescent="0.25">
      <c r="A1713" t="s">
        <v>15647</v>
      </c>
      <c r="B1713" t="s">
        <v>15648</v>
      </c>
      <c r="C1713" s="3" t="s">
        <v>32</v>
      </c>
      <c r="D1713" s="3" t="s">
        <v>10533</v>
      </c>
      <c r="E1713" s="3" t="s">
        <v>5053</v>
      </c>
      <c r="F1713" s="3">
        <v>7000</v>
      </c>
      <c r="G1713" s="34">
        <v>23.99</v>
      </c>
      <c r="H1713" s="3" t="s">
        <v>25</v>
      </c>
      <c r="I1713" s="3" t="s">
        <v>23</v>
      </c>
      <c r="J1713" s="3" t="s">
        <v>8107</v>
      </c>
      <c r="K1713" s="3" t="s">
        <v>8109</v>
      </c>
      <c r="L1713" s="3" t="s">
        <v>68</v>
      </c>
      <c r="M1713" s="26">
        <v>45992</v>
      </c>
      <c r="N1713"/>
      <c r="O1713" s="3">
        <v>8</v>
      </c>
      <c r="P1713" s="55">
        <v>6408.92</v>
      </c>
      <c r="Q1713" s="55"/>
      <c r="R1713" s="55">
        <v>6408.92</v>
      </c>
      <c r="S1713" s="57"/>
      <c r="T1713" s="55">
        <v>801.11500000000001</v>
      </c>
      <c r="U1713" s="55">
        <v>6440.15</v>
      </c>
      <c r="V1713" s="55">
        <v>0</v>
      </c>
      <c r="W1713" s="55">
        <v>6440.15</v>
      </c>
      <c r="X1713" s="57">
        <v>0</v>
      </c>
      <c r="Y1713" s="3" t="str">
        <f>IFERROR(VLOOKUP(A1713,'Pivot price tier'!$C$8:$L$2290,10,0),"")</f>
        <v/>
      </c>
      <c r="Z1713" s="3" t="str">
        <f>IFERROR(VLOOKUP(A1713,'Pivot price tier by size'!$D$8:$M$2512,10,0),"")</f>
        <v/>
      </c>
      <c r="AA1713" s="3" t="str">
        <f>IFERROR(VLOOKUP(A1713,'Pivot category'!$B$8:$I$2236,8,0),"")</f>
        <v/>
      </c>
      <c r="AB1713" s="3" t="str">
        <f>IF(P1713&lt;$AC$1,"Bottom 5%","")</f>
        <v>Bottom 5%</v>
      </c>
      <c r="AC1713"/>
      <c r="AD1713" t="s">
        <v>11018</v>
      </c>
      <c r="AE1713" t="s">
        <v>13888</v>
      </c>
    </row>
    <row r="1714" spans="1:31" hidden="1" x14ac:dyDescent="0.25">
      <c r="A1714" t="s">
        <v>10657</v>
      </c>
      <c r="B1714" t="s">
        <v>10658</v>
      </c>
      <c r="C1714" s="3" t="s">
        <v>32</v>
      </c>
      <c r="D1714" s="3" t="s">
        <v>10491</v>
      </c>
      <c r="E1714" s="3" t="s">
        <v>5053</v>
      </c>
      <c r="F1714" s="3">
        <v>7000</v>
      </c>
      <c r="G1714" s="34">
        <v>17.989999999999998</v>
      </c>
      <c r="H1714" s="3" t="s">
        <v>28</v>
      </c>
      <c r="I1714" s="3" t="s">
        <v>21</v>
      </c>
      <c r="J1714" s="3" t="s">
        <v>8107</v>
      </c>
      <c r="K1714" s="3" t="s">
        <v>8103</v>
      </c>
      <c r="L1714" s="3" t="s">
        <v>8106</v>
      </c>
      <c r="M1714" s="26" t="s">
        <v>16689</v>
      </c>
      <c r="N1714"/>
      <c r="O1714" s="3">
        <v>4</v>
      </c>
      <c r="P1714" s="55">
        <v>5973.62</v>
      </c>
      <c r="Q1714" s="55">
        <v>12289.53</v>
      </c>
      <c r="R1714" s="55">
        <v>-6315.91</v>
      </c>
      <c r="S1714" s="57">
        <v>-0.51</v>
      </c>
      <c r="T1714" s="55">
        <v>1493.405</v>
      </c>
      <c r="U1714" s="55">
        <v>2543.02</v>
      </c>
      <c r="V1714" s="55">
        <v>5605.98</v>
      </c>
      <c r="W1714" s="55">
        <v>-3062.96</v>
      </c>
      <c r="X1714" s="57">
        <v>-0.55000000000000004</v>
      </c>
      <c r="Y1714" s="3" t="str">
        <f>IFERROR(VLOOKUP(A1714,'Pivot price tier'!$C$8:$L$2290,10,0),"")</f>
        <v/>
      </c>
      <c r="Z1714" s="3" t="str">
        <f>IFERROR(VLOOKUP(A1714,'Pivot price tier by size'!$D$8:$M$2512,10,0),"")</f>
        <v/>
      </c>
      <c r="AA1714" s="3" t="str">
        <f>IFERROR(VLOOKUP(A1714,'Pivot category'!$B$8:$I$2236,8,0),"")</f>
        <v/>
      </c>
      <c r="AB1714" s="3" t="str">
        <f>IF(P1714&lt;$AC$1,"Bottom 5%","")</f>
        <v>Bottom 5%</v>
      </c>
      <c r="AC1714"/>
      <c r="AD1714" t="s">
        <v>11018</v>
      </c>
      <c r="AE1714" t="s">
        <v>13888</v>
      </c>
    </row>
    <row r="1715" spans="1:31" hidden="1" x14ac:dyDescent="0.25">
      <c r="A1715" t="s">
        <v>10338</v>
      </c>
      <c r="B1715" t="s">
        <v>10339</v>
      </c>
      <c r="C1715" s="3" t="s">
        <v>10307</v>
      </c>
      <c r="D1715" s="3" t="s">
        <v>10195</v>
      </c>
      <c r="E1715" s="3" t="s">
        <v>5053</v>
      </c>
      <c r="F1715" s="3">
        <v>10000</v>
      </c>
      <c r="G1715" s="34">
        <v>114.99</v>
      </c>
      <c r="H1715" s="3" t="s">
        <v>12404</v>
      </c>
      <c r="I1715" s="3" t="s">
        <v>74</v>
      </c>
      <c r="J1715" s="3" t="s">
        <v>8110</v>
      </c>
      <c r="K1715" s="3" t="s">
        <v>8111</v>
      </c>
      <c r="L1715" s="3" t="s">
        <v>68</v>
      </c>
      <c r="M1715" s="26" t="s">
        <v>16689</v>
      </c>
      <c r="N1715"/>
      <c r="O1715" s="3">
        <v>2</v>
      </c>
      <c r="P1715" s="55">
        <v>689.94</v>
      </c>
      <c r="Q1715" s="55">
        <v>2644.77</v>
      </c>
      <c r="R1715" s="55">
        <v>-1954.83</v>
      </c>
      <c r="S1715" s="57">
        <v>-0.74</v>
      </c>
      <c r="T1715" s="55">
        <v>344.97</v>
      </c>
      <c r="U1715" s="55">
        <v>0</v>
      </c>
      <c r="V1715" s="55">
        <v>1034.9100000000001</v>
      </c>
      <c r="W1715" s="55">
        <v>-1034.9100000000001</v>
      </c>
      <c r="X1715" s="57">
        <v>-1</v>
      </c>
      <c r="Y1715" s="3" t="str">
        <f>IFERROR(VLOOKUP(A1715,'Pivot price tier'!$C$8:$L$2290,10,0),"")</f>
        <v/>
      </c>
      <c r="Z1715" s="3" t="str">
        <f>IFERROR(VLOOKUP(A1715,'Pivot price tier by size'!$D$8:$M$2512,10,0),"")</f>
        <v/>
      </c>
      <c r="AA1715" s="3" t="str">
        <f>IFERROR(VLOOKUP(A1715,'Pivot category'!$B$8:$I$2236,8,0),"")</f>
        <v/>
      </c>
      <c r="AB1715" s="3" t="str">
        <f>IF(P1715&lt;$AC$1,"Bottom 5%","")</f>
        <v>Bottom 5%</v>
      </c>
      <c r="AC1715"/>
      <c r="AD1715" t="s">
        <v>11018</v>
      </c>
      <c r="AE1715" t="s">
        <v>13888</v>
      </c>
    </row>
    <row r="1716" spans="1:31" hidden="1" x14ac:dyDescent="0.25">
      <c r="A1716" t="s">
        <v>6304</v>
      </c>
      <c r="B1716" t="s">
        <v>5229</v>
      </c>
      <c r="C1716" s="3" t="s">
        <v>32</v>
      </c>
      <c r="D1716" s="3" t="s">
        <v>5181</v>
      </c>
      <c r="E1716" s="3" t="s">
        <v>5053</v>
      </c>
      <c r="F1716" s="3">
        <v>7000</v>
      </c>
      <c r="G1716" s="34">
        <v>23.99</v>
      </c>
      <c r="H1716" s="3" t="s">
        <v>12</v>
      </c>
      <c r="I1716" s="3" t="s">
        <v>21</v>
      </c>
      <c r="J1716" s="3" t="s">
        <v>8107</v>
      </c>
      <c r="K1716" s="3" t="s">
        <v>8103</v>
      </c>
      <c r="L1716" s="3" t="s">
        <v>8108</v>
      </c>
      <c r="M1716" s="26" t="s">
        <v>16689</v>
      </c>
      <c r="N1716"/>
      <c r="O1716" s="3" t="s">
        <v>78</v>
      </c>
      <c r="P1716" s="55">
        <v>23.99</v>
      </c>
      <c r="Q1716" s="55">
        <v>47.98</v>
      </c>
      <c r="R1716" s="55">
        <v>-23.99</v>
      </c>
      <c r="S1716" s="57">
        <v>-0.5</v>
      </c>
      <c r="T1716" s="55" t="s">
        <v>78</v>
      </c>
      <c r="U1716" s="55" t="s">
        <v>78</v>
      </c>
      <c r="V1716" s="55" t="s">
        <v>78</v>
      </c>
      <c r="W1716" s="55" t="s">
        <v>78</v>
      </c>
      <c r="X1716" s="57" t="s">
        <v>78</v>
      </c>
      <c r="Y1716" s="3" t="str">
        <f>IFERROR(VLOOKUP(A1716,'Pivot price tier'!$C$8:$L$2290,10,0),"")</f>
        <v/>
      </c>
      <c r="Z1716" s="3" t="str">
        <f>IFERROR(VLOOKUP(A1716,'Pivot price tier by size'!$D$8:$M$2512,10,0),"")</f>
        <v/>
      </c>
      <c r="AA1716" s="3" t="str">
        <f>IFERROR(VLOOKUP(A1716,'Pivot category'!$B$8:$I$2236,8,0),"")</f>
        <v/>
      </c>
      <c r="AB1716" s="3" t="str">
        <f>IF(P1716&lt;$AC$1,"Bottom 5%","")</f>
        <v>Bottom 5%</v>
      </c>
      <c r="AC1716"/>
      <c r="AD1716" t="s">
        <v>16524</v>
      </c>
      <c r="AE1716" t="s">
        <v>16593</v>
      </c>
    </row>
    <row r="1717" spans="1:31" x14ac:dyDescent="0.25">
      <c r="A1717" t="s">
        <v>13643</v>
      </c>
      <c r="B1717" t="s">
        <v>13644</v>
      </c>
      <c r="C1717" s="3" t="s">
        <v>32</v>
      </c>
      <c r="D1717" s="3" t="s">
        <v>13167</v>
      </c>
      <c r="E1717" s="3" t="s">
        <v>5053</v>
      </c>
      <c r="F1717" s="3">
        <v>10000</v>
      </c>
      <c r="G1717" s="34">
        <v>74.989999999999995</v>
      </c>
      <c r="H1717" s="3" t="s">
        <v>12</v>
      </c>
      <c r="I1717" s="3" t="s">
        <v>15</v>
      </c>
      <c r="J1717" s="3" t="s">
        <v>8102</v>
      </c>
      <c r="K1717" s="3" t="s">
        <v>8103</v>
      </c>
      <c r="L1717" s="3" t="s">
        <v>68</v>
      </c>
      <c r="M1717" s="26">
        <v>45597</v>
      </c>
      <c r="N1717"/>
      <c r="O1717" s="3">
        <v>53</v>
      </c>
      <c r="P1717" s="55">
        <v>45143.98</v>
      </c>
      <c r="Q1717" s="55">
        <v>47843.62</v>
      </c>
      <c r="R1717" s="55">
        <v>-2699.64</v>
      </c>
      <c r="S1717" s="57">
        <v>-0.06</v>
      </c>
      <c r="T1717" s="55">
        <v>851.77320754716982</v>
      </c>
      <c r="U1717" s="55">
        <v>20172.310000000001</v>
      </c>
      <c r="V1717" s="55">
        <v>24221.77</v>
      </c>
      <c r="W1717" s="55">
        <v>-4049.46</v>
      </c>
      <c r="X1717" s="57">
        <v>-0.17</v>
      </c>
      <c r="Y1717" s="3" t="str">
        <f>IFERROR(VLOOKUP(A1717,'Pivot price tier'!$C$8:$L$2290,10,0),"")</f>
        <v xml:space="preserve"> </v>
      </c>
      <c r="Z1717" s="3" t="str">
        <f>IFERROR(VLOOKUP(A1717,'Pivot price tier by size'!$D$8:$M$2512,10,0),"")</f>
        <v xml:space="preserve"> </v>
      </c>
      <c r="AA1717" s="3" t="str">
        <f>IFERROR(VLOOKUP(A1717,'Pivot category'!$B$8:$I$2236,8,0),"")</f>
        <v xml:space="preserve"> </v>
      </c>
      <c r="AB1717" s="3" t="str">
        <f>IF(P1717&lt;$AC$1,"Bottom 5%","")</f>
        <v>Bottom 5%</v>
      </c>
      <c r="AC1717"/>
      <c r="AD1717" t="s">
        <v>16512</v>
      </c>
      <c r="AE1717" t="s">
        <v>13856</v>
      </c>
    </row>
    <row r="1718" spans="1:31" hidden="1" x14ac:dyDescent="0.25">
      <c r="A1718" t="s">
        <v>5897</v>
      </c>
      <c r="B1718" t="s">
        <v>811</v>
      </c>
      <c r="C1718" s="3" t="s">
        <v>32</v>
      </c>
      <c r="D1718" s="3" t="s">
        <v>3084</v>
      </c>
      <c r="E1718" s="3">
        <v>0</v>
      </c>
      <c r="F1718" s="3">
        <v>1000</v>
      </c>
      <c r="G1718" s="34">
        <v>17.989999999999998</v>
      </c>
      <c r="H1718" s="3" t="s">
        <v>12404</v>
      </c>
      <c r="I1718" s="3" t="s">
        <v>19</v>
      </c>
      <c r="J1718" s="3" t="s">
        <v>8107</v>
      </c>
      <c r="K1718" s="3" t="s">
        <v>8103</v>
      </c>
      <c r="L1718" s="3" t="s">
        <v>8106</v>
      </c>
      <c r="M1718" s="26" t="s">
        <v>16689</v>
      </c>
      <c r="N1718"/>
      <c r="O1718" s="3" t="s">
        <v>78</v>
      </c>
      <c r="P1718" s="55">
        <v>107.94</v>
      </c>
      <c r="Q1718" s="55">
        <v>89.95</v>
      </c>
      <c r="R1718" s="55">
        <v>17.989999999999998</v>
      </c>
      <c r="S1718" s="57">
        <v>0.2</v>
      </c>
      <c r="T1718" s="55" t="s">
        <v>78</v>
      </c>
      <c r="U1718" s="55" t="s">
        <v>78</v>
      </c>
      <c r="V1718" s="55" t="s">
        <v>78</v>
      </c>
      <c r="W1718" s="55" t="s">
        <v>78</v>
      </c>
      <c r="X1718" s="57" t="s">
        <v>78</v>
      </c>
      <c r="Y1718" s="3" t="str">
        <f>IFERROR(VLOOKUP(A1718,'Pivot price tier'!$C$8:$L$2290,10,0),"")</f>
        <v/>
      </c>
      <c r="Z1718" s="3" t="str">
        <f>IFERROR(VLOOKUP(A1718,'Pivot price tier by size'!$D$8:$M$2512,10,0),"")</f>
        <v/>
      </c>
      <c r="AA1718" s="3" t="str">
        <f>IFERROR(VLOOKUP(A1718,'Pivot category'!$B$8:$I$2236,8,0),"")</f>
        <v/>
      </c>
      <c r="AB1718" s="3" t="str">
        <f>IF(P1718&lt;$AC$1,"Bottom 5%","")</f>
        <v>Bottom 5%</v>
      </c>
      <c r="AC1718"/>
      <c r="AD1718" t="s">
        <v>16524</v>
      </c>
      <c r="AE1718" t="s">
        <v>13861</v>
      </c>
    </row>
    <row r="1719" spans="1:31" hidden="1" x14ac:dyDescent="0.25">
      <c r="A1719" t="s">
        <v>6541</v>
      </c>
      <c r="B1719" t="s">
        <v>5166</v>
      </c>
      <c r="C1719" s="3" t="s">
        <v>32</v>
      </c>
      <c r="D1719" s="3" t="s">
        <v>4772</v>
      </c>
      <c r="E1719" s="3">
        <v>0</v>
      </c>
      <c r="F1719" s="3">
        <v>8000</v>
      </c>
      <c r="G1719" s="34">
        <v>17.989999999999998</v>
      </c>
      <c r="H1719" s="3" t="s">
        <v>12404</v>
      </c>
      <c r="I1719" s="3" t="s">
        <v>19</v>
      </c>
      <c r="J1719" s="3" t="s">
        <v>8104</v>
      </c>
      <c r="K1719" s="3" t="s">
        <v>8124</v>
      </c>
      <c r="L1719" s="3" t="s">
        <v>8108</v>
      </c>
      <c r="M1719" s="26" t="s">
        <v>16689</v>
      </c>
      <c r="N1719"/>
      <c r="O1719" s="3" t="s">
        <v>78</v>
      </c>
      <c r="P1719" s="55"/>
      <c r="Q1719" s="55">
        <v>557.72</v>
      </c>
      <c r="R1719" s="55">
        <v>-557.72</v>
      </c>
      <c r="S1719" s="57">
        <v>-1</v>
      </c>
      <c r="T1719" s="55" t="s">
        <v>78</v>
      </c>
      <c r="U1719" s="55">
        <v>0</v>
      </c>
      <c r="V1719" s="55">
        <v>179.91</v>
      </c>
      <c r="W1719" s="55">
        <v>-179.91</v>
      </c>
      <c r="X1719" s="57">
        <v>-1</v>
      </c>
      <c r="Y1719" s="3" t="str">
        <f>IFERROR(VLOOKUP(A1719,'Pivot price tier'!$C$8:$L$2290,10,0),"")</f>
        <v/>
      </c>
      <c r="Z1719" s="3" t="str">
        <f>IFERROR(VLOOKUP(A1719,'Pivot price tier by size'!$D$8:$M$2512,10,0),"")</f>
        <v/>
      </c>
      <c r="AA1719" s="3" t="str">
        <f>IFERROR(VLOOKUP(A1719,'Pivot category'!$B$8:$I$2236,8,0),"")</f>
        <v/>
      </c>
      <c r="AB1719" s="3" t="str">
        <f>IF(P1719&lt;$AC$1,"Bottom 5%","")</f>
        <v>Bottom 5%</v>
      </c>
      <c r="AC1719"/>
      <c r="AD1719" t="s">
        <v>16524</v>
      </c>
      <c r="AE1719" t="s">
        <v>13861</v>
      </c>
    </row>
    <row r="1720" spans="1:31" hidden="1" x14ac:dyDescent="0.25">
      <c r="A1720" t="s">
        <v>16210</v>
      </c>
      <c r="B1720" t="s">
        <v>16211</v>
      </c>
      <c r="C1720" s="3" t="s">
        <v>32</v>
      </c>
      <c r="D1720" s="3" t="s">
        <v>2634</v>
      </c>
      <c r="E1720" s="3" t="s">
        <v>5053</v>
      </c>
      <c r="F1720" s="3">
        <v>1000</v>
      </c>
      <c r="G1720" s="34">
        <v>19.79</v>
      </c>
      <c r="H1720" s="3" t="s">
        <v>12404</v>
      </c>
      <c r="I1720" s="3" t="s">
        <v>19</v>
      </c>
      <c r="J1720" s="3" t="s">
        <v>8107</v>
      </c>
      <c r="K1720" s="3" t="s">
        <v>8109</v>
      </c>
      <c r="L1720" s="3" t="s">
        <v>8106</v>
      </c>
      <c r="M1720" s="26">
        <v>46143</v>
      </c>
      <c r="N1720"/>
      <c r="O1720" s="3">
        <v>1</v>
      </c>
      <c r="P1720" s="55">
        <v>39.58</v>
      </c>
      <c r="Q1720" s="55"/>
      <c r="R1720" s="55">
        <v>39.58</v>
      </c>
      <c r="S1720" s="57"/>
      <c r="T1720" s="55">
        <v>39.58</v>
      </c>
      <c r="U1720" s="55" t="s">
        <v>78</v>
      </c>
      <c r="V1720" s="55" t="s">
        <v>78</v>
      </c>
      <c r="W1720" s="55" t="s">
        <v>78</v>
      </c>
      <c r="X1720" s="57" t="s">
        <v>78</v>
      </c>
      <c r="Y1720" s="3" t="str">
        <f>IFERROR(VLOOKUP(A1720,'Pivot price tier'!$C$8:$L$2290,10,0),"")</f>
        <v/>
      </c>
      <c r="Z1720" s="3" t="str">
        <f>IFERROR(VLOOKUP(A1720,'Pivot price tier by size'!$D$8:$M$2512,10,0),"")</f>
        <v/>
      </c>
      <c r="AA1720" s="3" t="str">
        <f>IFERROR(VLOOKUP(A1720,'Pivot category'!$B$8:$I$2236,8,0),"")</f>
        <v/>
      </c>
      <c r="AB1720" s="3" t="str">
        <f>IF(P1720&lt;$AC$1,"Bottom 5%","")</f>
        <v>Bottom 5%</v>
      </c>
      <c r="AC1720"/>
      <c r="AD1720" t="s">
        <v>11019</v>
      </c>
      <c r="AE1720" t="s">
        <v>13854</v>
      </c>
    </row>
    <row r="1721" spans="1:31" hidden="1" x14ac:dyDescent="0.25">
      <c r="A1721" t="s">
        <v>8858</v>
      </c>
      <c r="B1721" t="s">
        <v>8857</v>
      </c>
      <c r="C1721" s="3" t="s">
        <v>32</v>
      </c>
      <c r="D1721" s="3" t="s">
        <v>8615</v>
      </c>
      <c r="E1721" s="3" t="s">
        <v>5101</v>
      </c>
      <c r="F1721" s="3">
        <v>8000</v>
      </c>
      <c r="G1721" s="34">
        <v>13.19</v>
      </c>
      <c r="H1721" s="3" t="s">
        <v>27</v>
      </c>
      <c r="I1721" s="3" t="s">
        <v>19</v>
      </c>
      <c r="J1721" s="3" t="s">
        <v>8107</v>
      </c>
      <c r="K1721" s="3" t="s">
        <v>8124</v>
      </c>
      <c r="L1721" s="3" t="s">
        <v>8106</v>
      </c>
      <c r="M1721" s="26" t="s">
        <v>16689</v>
      </c>
      <c r="N1721"/>
      <c r="O1721" s="3">
        <v>7</v>
      </c>
      <c r="P1721" s="55">
        <v>7412.78</v>
      </c>
      <c r="Q1721" s="55">
        <v>14985.54</v>
      </c>
      <c r="R1721" s="55">
        <v>-7572.76</v>
      </c>
      <c r="S1721" s="57">
        <v>-0.51</v>
      </c>
      <c r="T1721" s="55">
        <v>1058.9685714285713</v>
      </c>
      <c r="U1721" s="55">
        <v>1886.17</v>
      </c>
      <c r="V1721" s="55">
        <v>8572.35</v>
      </c>
      <c r="W1721" s="55">
        <v>-6686.18</v>
      </c>
      <c r="X1721" s="57">
        <v>-0.78</v>
      </c>
      <c r="Y1721" s="3" t="str">
        <f>IFERROR(VLOOKUP(A1721,'Pivot price tier'!$C$8:$L$2290,10,0),"")</f>
        <v/>
      </c>
      <c r="Z1721" s="3" t="str">
        <f>IFERROR(VLOOKUP(A1721,'Pivot price tier by size'!$D$8:$M$2512,10,0),"")</f>
        <v/>
      </c>
      <c r="AA1721" s="3" t="str">
        <f>IFERROR(VLOOKUP(A1721,'Pivot category'!$B$8:$I$2236,8,0),"")</f>
        <v/>
      </c>
      <c r="AB1721" s="3" t="str">
        <f>IF(P1721&lt;$AC$1,"Bottom 5%","")</f>
        <v>Bottom 5%</v>
      </c>
      <c r="AC1721"/>
      <c r="AD1721" t="s">
        <v>11018</v>
      </c>
      <c r="AE1721" t="s">
        <v>13877</v>
      </c>
    </row>
    <row r="1722" spans="1:31" hidden="1" x14ac:dyDescent="0.25">
      <c r="A1722" t="s">
        <v>5925</v>
      </c>
      <c r="B1722" t="s">
        <v>812</v>
      </c>
      <c r="C1722" s="3" t="s">
        <v>32</v>
      </c>
      <c r="D1722" s="3" t="s">
        <v>3085</v>
      </c>
      <c r="E1722" s="3">
        <v>0</v>
      </c>
      <c r="F1722" s="3">
        <v>1000</v>
      </c>
      <c r="G1722" s="34">
        <v>13.19</v>
      </c>
      <c r="H1722" s="3" t="s">
        <v>27</v>
      </c>
      <c r="I1722" s="3" t="s">
        <v>19</v>
      </c>
      <c r="J1722" s="3" t="s">
        <v>8107</v>
      </c>
      <c r="K1722" s="3" t="s">
        <v>8103</v>
      </c>
      <c r="L1722" s="3" t="s">
        <v>8106</v>
      </c>
      <c r="M1722" s="26" t="s">
        <v>16689</v>
      </c>
      <c r="N1722"/>
      <c r="O1722" s="3">
        <v>21</v>
      </c>
      <c r="P1722" s="55">
        <v>30852.7</v>
      </c>
      <c r="Q1722" s="55">
        <v>30409.43</v>
      </c>
      <c r="R1722" s="55">
        <v>443.27</v>
      </c>
      <c r="S1722" s="57">
        <v>0.01</v>
      </c>
      <c r="T1722" s="55">
        <v>1469.1761904761904</v>
      </c>
      <c r="U1722" s="55">
        <v>7298.43</v>
      </c>
      <c r="V1722" s="55">
        <v>8967.02</v>
      </c>
      <c r="W1722" s="55">
        <v>-1668.59</v>
      </c>
      <c r="X1722" s="57">
        <v>-0.19</v>
      </c>
      <c r="Y1722" s="3" t="str">
        <f>IFERROR(VLOOKUP(A1722,'Pivot price tier'!$C$8:$L$2290,10,0),"")</f>
        <v/>
      </c>
      <c r="Z1722" s="3" t="str">
        <f>IFERROR(VLOOKUP(A1722,'Pivot price tier by size'!$D$8:$M$2512,10,0),"")</f>
        <v/>
      </c>
      <c r="AA1722" s="3" t="str">
        <f>IFERROR(VLOOKUP(A1722,'Pivot category'!$B$8:$I$2236,8,0),"")</f>
        <v/>
      </c>
      <c r="AB1722" s="3" t="str">
        <f>IF(P1722&lt;$AC$1,"Bottom 5%","")</f>
        <v>Bottom 5%</v>
      </c>
      <c r="AC1722"/>
      <c r="AD1722" t="s">
        <v>11018</v>
      </c>
      <c r="AE1722" t="s">
        <v>13877</v>
      </c>
    </row>
    <row r="1723" spans="1:31" hidden="1" x14ac:dyDescent="0.25">
      <c r="A1723" t="s">
        <v>9234</v>
      </c>
      <c r="B1723" t="s">
        <v>9233</v>
      </c>
      <c r="C1723" s="3" t="s">
        <v>38</v>
      </c>
      <c r="D1723" s="3" t="s">
        <v>9043</v>
      </c>
      <c r="E1723" s="3">
        <v>0</v>
      </c>
      <c r="F1723" s="3">
        <v>7000</v>
      </c>
      <c r="G1723" s="34">
        <v>14.39</v>
      </c>
      <c r="H1723" s="3" t="s">
        <v>8184</v>
      </c>
      <c r="I1723" s="3" t="s">
        <v>12122</v>
      </c>
      <c r="J1723" s="3" t="s">
        <v>8107</v>
      </c>
      <c r="K1723" s="3" t="s">
        <v>8103</v>
      </c>
      <c r="L1723" s="3" t="s">
        <v>8106</v>
      </c>
      <c r="M1723" s="26" t="s">
        <v>16689</v>
      </c>
      <c r="N1723"/>
      <c r="O1723" s="3">
        <v>1</v>
      </c>
      <c r="P1723" s="55">
        <v>187.07</v>
      </c>
      <c r="Q1723" s="55">
        <v>561.49</v>
      </c>
      <c r="R1723" s="55">
        <v>-374.42</v>
      </c>
      <c r="S1723" s="57">
        <v>-0.67</v>
      </c>
      <c r="T1723" s="55">
        <v>187.07</v>
      </c>
      <c r="U1723" s="55">
        <v>0</v>
      </c>
      <c r="V1723" s="55">
        <v>86.34</v>
      </c>
      <c r="W1723" s="55">
        <v>-86.34</v>
      </c>
      <c r="X1723" s="57">
        <v>-1</v>
      </c>
      <c r="Y1723" s="3" t="str">
        <f>IFERROR(VLOOKUP(A1723,'Pivot price tier'!$C$8:$L$2290,10,0),"")</f>
        <v/>
      </c>
      <c r="Z1723" s="3" t="str">
        <f>IFERROR(VLOOKUP(A1723,'Pivot price tier by size'!$D$8:$M$2512,10,0),"")</f>
        <v/>
      </c>
      <c r="AA1723" s="3" t="str">
        <f>IFERROR(VLOOKUP(A1723,'Pivot category'!$B$8:$I$2236,8,0),"")</f>
        <v/>
      </c>
      <c r="AB1723" s="3" t="str">
        <f>IF(P1723&lt;$AC$1,"Bottom 5%","")</f>
        <v>Bottom 5%</v>
      </c>
      <c r="AC1723"/>
      <c r="AD1723" t="s">
        <v>11018</v>
      </c>
      <c r="AE1723" t="s">
        <v>13877</v>
      </c>
    </row>
    <row r="1724" spans="1:31" hidden="1" x14ac:dyDescent="0.25">
      <c r="A1724" t="s">
        <v>11420</v>
      </c>
      <c r="B1724" t="s">
        <v>13682</v>
      </c>
      <c r="C1724" s="3" t="s">
        <v>32</v>
      </c>
      <c r="D1724" s="3" t="s">
        <v>4767</v>
      </c>
      <c r="E1724" s="3" t="s">
        <v>5053</v>
      </c>
      <c r="F1724" s="3">
        <v>5000</v>
      </c>
      <c r="G1724" s="34">
        <v>29.99</v>
      </c>
      <c r="H1724" s="3" t="s">
        <v>27</v>
      </c>
      <c r="I1724" s="3" t="s">
        <v>21</v>
      </c>
      <c r="J1724" s="3" t="s">
        <v>8104</v>
      </c>
      <c r="K1724" s="3" t="s">
        <v>8111</v>
      </c>
      <c r="L1724" s="3" t="s">
        <v>8108</v>
      </c>
      <c r="M1724" s="26">
        <v>45597</v>
      </c>
      <c r="N1724"/>
      <c r="O1724" s="3" t="s">
        <v>78</v>
      </c>
      <c r="P1724" s="55"/>
      <c r="Q1724" s="55">
        <v>0</v>
      </c>
      <c r="R1724" s="55">
        <v>0</v>
      </c>
      <c r="S1724" s="57"/>
      <c r="T1724" s="55" t="s">
        <v>78</v>
      </c>
      <c r="U1724" s="55" t="s">
        <v>78</v>
      </c>
      <c r="V1724" s="55" t="s">
        <v>78</v>
      </c>
      <c r="W1724" s="55" t="s">
        <v>78</v>
      </c>
      <c r="X1724" s="57" t="s">
        <v>78</v>
      </c>
      <c r="Y1724" s="3" t="str">
        <f>IFERROR(VLOOKUP(A1724,'Pivot price tier'!$C$8:$L$2290,10,0),"")</f>
        <v/>
      </c>
      <c r="Z1724" s="3" t="str">
        <f>IFERROR(VLOOKUP(A1724,'Pivot price tier by size'!$D$8:$M$2512,10,0),"")</f>
        <v/>
      </c>
      <c r="AA1724" s="3" t="str">
        <f>IFERROR(VLOOKUP(A1724,'Pivot category'!$B$8:$I$2236,8,0),"")</f>
        <v/>
      </c>
      <c r="AB1724" s="3" t="str">
        <f>IF(P1724&lt;$AC$1,"Bottom 5%","")</f>
        <v>Bottom 5%</v>
      </c>
      <c r="AC1724"/>
      <c r="AD1724" t="s">
        <v>11018</v>
      </c>
      <c r="AE1724" t="s">
        <v>13877</v>
      </c>
    </row>
    <row r="1725" spans="1:31" x14ac:dyDescent="0.25">
      <c r="A1725" t="s">
        <v>12767</v>
      </c>
      <c r="B1725" t="s">
        <v>12768</v>
      </c>
      <c r="C1725" s="3" t="s">
        <v>32</v>
      </c>
      <c r="D1725" s="3" t="s">
        <v>12454</v>
      </c>
      <c r="E1725" s="3" t="s">
        <v>5053</v>
      </c>
      <c r="F1725" s="3">
        <v>70000</v>
      </c>
      <c r="G1725" s="34">
        <v>44.99</v>
      </c>
      <c r="H1725" s="3" t="s">
        <v>12</v>
      </c>
      <c r="I1725" s="3" t="s">
        <v>23</v>
      </c>
      <c r="J1725" s="3" t="s">
        <v>8102</v>
      </c>
      <c r="K1725" s="3" t="s">
        <v>8103</v>
      </c>
      <c r="L1725" s="3" t="s">
        <v>68</v>
      </c>
      <c r="M1725" s="26">
        <v>45474</v>
      </c>
      <c r="N1725"/>
      <c r="O1725" s="3">
        <v>35</v>
      </c>
      <c r="P1725" s="55">
        <v>34417.35</v>
      </c>
      <c r="Q1725" s="55">
        <v>34327.370000000003</v>
      </c>
      <c r="R1725" s="55">
        <v>89.98</v>
      </c>
      <c r="S1725" s="57">
        <v>0</v>
      </c>
      <c r="T1725" s="55">
        <v>983.35285714285715</v>
      </c>
      <c r="U1725" s="55">
        <v>10797.6</v>
      </c>
      <c r="V1725" s="55">
        <v>8233.17</v>
      </c>
      <c r="W1725" s="55">
        <v>2564.4299999999998</v>
      </c>
      <c r="X1725" s="57">
        <v>0.31</v>
      </c>
      <c r="Y1725" s="3" t="str">
        <f>IFERROR(VLOOKUP(A1725,'Pivot price tier'!$C$8:$L$2290,10,0),"")</f>
        <v xml:space="preserve"> </v>
      </c>
      <c r="Z1725" s="3" t="str">
        <f>IFERROR(VLOOKUP(A1725,'Pivot price tier by size'!$D$8:$M$2512,10,0),"")</f>
        <v xml:space="preserve"> </v>
      </c>
      <c r="AA1725" s="3" t="str">
        <f>IFERROR(VLOOKUP(A1725,'Pivot category'!$B$8:$I$2236,8,0),"")</f>
        <v xml:space="preserve"> </v>
      </c>
      <c r="AB1725" s="3" t="str">
        <f>IF(P1725&lt;$AC$1,"Bottom 5%","")</f>
        <v>Bottom 5%</v>
      </c>
      <c r="AC1725"/>
      <c r="AD1725" t="s">
        <v>11018</v>
      </c>
      <c r="AE1725" t="s">
        <v>13880</v>
      </c>
    </row>
    <row r="1726" spans="1:31" hidden="1" x14ac:dyDescent="0.25">
      <c r="A1726" t="s">
        <v>6238</v>
      </c>
      <c r="B1726" t="s">
        <v>6237</v>
      </c>
      <c r="C1726" s="3" t="s">
        <v>32</v>
      </c>
      <c r="D1726" s="3" t="s">
        <v>4765</v>
      </c>
      <c r="E1726" s="3">
        <v>0</v>
      </c>
      <c r="F1726" s="3">
        <v>5000</v>
      </c>
      <c r="G1726" s="34">
        <v>23.99</v>
      </c>
      <c r="H1726" s="3" t="s">
        <v>27</v>
      </c>
      <c r="I1726" s="3" t="s">
        <v>19</v>
      </c>
      <c r="J1726" s="3" t="s">
        <v>8107</v>
      </c>
      <c r="K1726" s="3" t="s">
        <v>8111</v>
      </c>
      <c r="L1726" s="3" t="s">
        <v>8108</v>
      </c>
      <c r="M1726" s="26" t="s">
        <v>16689</v>
      </c>
      <c r="N1726"/>
      <c r="O1726" s="3" t="s">
        <v>78</v>
      </c>
      <c r="P1726" s="55">
        <v>23.99</v>
      </c>
      <c r="Q1726" s="55">
        <v>0</v>
      </c>
      <c r="R1726" s="55">
        <v>23.99</v>
      </c>
      <c r="S1726" s="57"/>
      <c r="T1726" s="55" t="s">
        <v>78</v>
      </c>
      <c r="U1726" s="55" t="s">
        <v>78</v>
      </c>
      <c r="V1726" s="55" t="s">
        <v>78</v>
      </c>
      <c r="W1726" s="55" t="s">
        <v>78</v>
      </c>
      <c r="X1726" s="57" t="s">
        <v>78</v>
      </c>
      <c r="Y1726" s="3" t="str">
        <f>IFERROR(VLOOKUP(A1726,'Pivot price tier'!$C$8:$L$2290,10,0),"")</f>
        <v/>
      </c>
      <c r="Z1726" s="3" t="str">
        <f>IFERROR(VLOOKUP(A1726,'Pivot price tier by size'!$D$8:$M$2512,10,0),"")</f>
        <v/>
      </c>
      <c r="AA1726" s="3" t="str">
        <f>IFERROR(VLOOKUP(A1726,'Pivot category'!$B$8:$I$2236,8,0),"")</f>
        <v/>
      </c>
      <c r="AB1726" s="3" t="str">
        <f>IF(P1726&lt;$AC$1,"Bottom 5%","")</f>
        <v>Bottom 5%</v>
      </c>
      <c r="AC1726"/>
      <c r="AD1726" t="s">
        <v>11018</v>
      </c>
      <c r="AE1726" t="s">
        <v>13877</v>
      </c>
    </row>
    <row r="1727" spans="1:31" x14ac:dyDescent="0.25">
      <c r="A1727" t="s">
        <v>7256</v>
      </c>
      <c r="B1727" t="s">
        <v>271</v>
      </c>
      <c r="C1727" s="3" t="s">
        <v>36</v>
      </c>
      <c r="D1727" s="3" t="s">
        <v>2477</v>
      </c>
      <c r="E1727" s="3" t="s">
        <v>5053</v>
      </c>
      <c r="F1727" s="3">
        <v>1000</v>
      </c>
      <c r="G1727" s="34">
        <v>8.99</v>
      </c>
      <c r="H1727" s="3" t="s">
        <v>26</v>
      </c>
      <c r="I1727" s="3" t="s">
        <v>13</v>
      </c>
      <c r="J1727" s="3" t="s">
        <v>8102</v>
      </c>
      <c r="K1727" s="3" t="s">
        <v>8103</v>
      </c>
      <c r="L1727" s="3" t="s">
        <v>68</v>
      </c>
      <c r="M1727" s="26" t="s">
        <v>16689</v>
      </c>
      <c r="N1727"/>
      <c r="O1727" s="3">
        <v>133</v>
      </c>
      <c r="P1727" s="55">
        <v>31698.74</v>
      </c>
      <c r="Q1727" s="55">
        <v>31890.49</v>
      </c>
      <c r="R1727" s="55">
        <v>-191.75</v>
      </c>
      <c r="S1727" s="57">
        <v>-0.01</v>
      </c>
      <c r="T1727" s="55">
        <v>238.33639097744361</v>
      </c>
      <c r="U1727" s="55">
        <v>572582.09</v>
      </c>
      <c r="V1727" s="55">
        <v>613672.61</v>
      </c>
      <c r="W1727" s="55">
        <v>-41090.519999999997</v>
      </c>
      <c r="X1727" s="57">
        <v>-7.0000000000000007E-2</v>
      </c>
      <c r="Y1727" s="3" t="str">
        <f>IFERROR(VLOOKUP(A1727,'Pivot price tier'!$C$8:$L$2290,10,0),"")</f>
        <v xml:space="preserve"> </v>
      </c>
      <c r="Z1727" s="3" t="str">
        <f>IFERROR(VLOOKUP(A1727,'Pivot price tier by size'!$D$8:$M$2512,10,0),"")</f>
        <v xml:space="preserve"> </v>
      </c>
      <c r="AA1727" s="3" t="str">
        <f>IFERROR(VLOOKUP(A1727,'Pivot category'!$B$8:$I$2236,8,0),"")</f>
        <v xml:space="preserve"> </v>
      </c>
      <c r="AB1727" s="3" t="str">
        <f>IF(P1727&lt;$AC$1,"Bottom 5%","")</f>
        <v>Bottom 5%</v>
      </c>
      <c r="AC1727"/>
      <c r="AD1727" t="s">
        <v>16510</v>
      </c>
      <c r="AE1727" t="s">
        <v>13853</v>
      </c>
    </row>
    <row r="1728" spans="1:31" hidden="1" x14ac:dyDescent="0.25">
      <c r="A1728" t="s">
        <v>11421</v>
      </c>
      <c r="B1728" t="s">
        <v>12541</v>
      </c>
      <c r="C1728" s="3" t="s">
        <v>32</v>
      </c>
      <c r="D1728" s="3" t="s">
        <v>4766</v>
      </c>
      <c r="E1728" s="3" t="s">
        <v>5053</v>
      </c>
      <c r="F1728" s="3">
        <v>5000</v>
      </c>
      <c r="G1728" s="34">
        <v>26.99</v>
      </c>
      <c r="H1728" s="3" t="s">
        <v>27</v>
      </c>
      <c r="I1728" s="3" t="s">
        <v>21</v>
      </c>
      <c r="J1728" s="3" t="s">
        <v>8107</v>
      </c>
      <c r="K1728" s="3" t="s">
        <v>8111</v>
      </c>
      <c r="L1728" s="3" t="s">
        <v>8108</v>
      </c>
      <c r="M1728" s="26">
        <v>45323</v>
      </c>
      <c r="N1728"/>
      <c r="O1728" s="3" t="s">
        <v>78</v>
      </c>
      <c r="P1728" s="55">
        <v>26.99</v>
      </c>
      <c r="Q1728" s="55">
        <v>278.91000000000003</v>
      </c>
      <c r="R1728" s="55">
        <v>-251.92</v>
      </c>
      <c r="S1728" s="57">
        <v>-0.9</v>
      </c>
      <c r="T1728" s="55" t="s">
        <v>78</v>
      </c>
      <c r="U1728" s="55">
        <v>0</v>
      </c>
      <c r="V1728" s="55">
        <v>53.98</v>
      </c>
      <c r="W1728" s="55">
        <v>-53.98</v>
      </c>
      <c r="X1728" s="57">
        <v>-1</v>
      </c>
      <c r="Y1728" s="3" t="str">
        <f>IFERROR(VLOOKUP(A1728,'Pivot price tier'!$C$8:$L$2290,10,0),"")</f>
        <v/>
      </c>
      <c r="Z1728" s="3" t="str">
        <f>IFERROR(VLOOKUP(A1728,'Pivot price tier by size'!$D$8:$M$2512,10,0),"")</f>
        <v/>
      </c>
      <c r="AA1728" s="3" t="str">
        <f>IFERROR(VLOOKUP(A1728,'Pivot category'!$B$8:$I$2236,8,0),"")</f>
        <v/>
      </c>
      <c r="AB1728" s="3" t="str">
        <f>IF(P1728&lt;$AC$1,"Bottom 5%","")</f>
        <v>Bottom 5%</v>
      </c>
      <c r="AC1728"/>
      <c r="AD1728" t="s">
        <v>11018</v>
      </c>
      <c r="AE1728" t="s">
        <v>13877</v>
      </c>
    </row>
    <row r="1729" spans="1:31" hidden="1" x14ac:dyDescent="0.25">
      <c r="A1729" t="s">
        <v>6550</v>
      </c>
      <c r="B1729" t="s">
        <v>5230</v>
      </c>
      <c r="C1729" s="3" t="s">
        <v>32</v>
      </c>
      <c r="D1729" s="3" t="s">
        <v>4777</v>
      </c>
      <c r="E1729" s="3">
        <v>0</v>
      </c>
      <c r="F1729" s="3">
        <v>8000</v>
      </c>
      <c r="G1729" s="34">
        <v>21.99</v>
      </c>
      <c r="H1729" s="3" t="s">
        <v>27</v>
      </c>
      <c r="I1729" s="3" t="s">
        <v>19</v>
      </c>
      <c r="J1729" s="3" t="s">
        <v>8102</v>
      </c>
      <c r="K1729" s="3" t="s">
        <v>8124</v>
      </c>
      <c r="L1729" s="3" t="s">
        <v>68</v>
      </c>
      <c r="M1729" s="26" t="s">
        <v>16689</v>
      </c>
      <c r="N1729"/>
      <c r="O1729" s="3">
        <v>42</v>
      </c>
      <c r="P1729" s="55">
        <v>5673.42</v>
      </c>
      <c r="Q1729" s="55">
        <v>5421.66</v>
      </c>
      <c r="R1729" s="55">
        <v>251.76</v>
      </c>
      <c r="S1729" s="57">
        <v>0.05</v>
      </c>
      <c r="T1729" s="55">
        <v>135.08142857142857</v>
      </c>
      <c r="U1729" s="55">
        <v>21968.01</v>
      </c>
      <c r="V1729" s="55">
        <v>27360.3</v>
      </c>
      <c r="W1729" s="55">
        <v>-5392.29</v>
      </c>
      <c r="X1729" s="57">
        <v>-0.2</v>
      </c>
      <c r="Y1729" s="3" t="str">
        <f>IFERROR(VLOOKUP(A1729,'Pivot price tier'!$C$8:$L$2290,10,0),"")</f>
        <v/>
      </c>
      <c r="Z1729" s="3" t="str">
        <f>IFERROR(VLOOKUP(A1729,'Pivot price tier by size'!$D$8:$M$2512,10,0),"")</f>
        <v/>
      </c>
      <c r="AA1729" s="3" t="str">
        <f>IFERROR(VLOOKUP(A1729,'Pivot category'!$B$8:$I$2236,8,0),"")</f>
        <v/>
      </c>
      <c r="AB1729" s="3" t="str">
        <f>IF(P1729&lt;$AC$1,"Bottom 5%","")</f>
        <v>Bottom 5%</v>
      </c>
      <c r="AC1729"/>
      <c r="AD1729" t="s">
        <v>11018</v>
      </c>
      <c r="AE1729" t="s">
        <v>13877</v>
      </c>
    </row>
    <row r="1730" spans="1:31" hidden="1" x14ac:dyDescent="0.25">
      <c r="A1730" t="s">
        <v>9907</v>
      </c>
      <c r="B1730" t="s">
        <v>9908</v>
      </c>
      <c r="C1730" s="3" t="s">
        <v>36</v>
      </c>
      <c r="D1730" s="3" t="s">
        <v>5026</v>
      </c>
      <c r="E1730" s="3" t="s">
        <v>5053</v>
      </c>
      <c r="F1730" s="3">
        <v>5000</v>
      </c>
      <c r="G1730" s="34">
        <v>24.29</v>
      </c>
      <c r="H1730" s="3" t="s">
        <v>26</v>
      </c>
      <c r="I1730" s="3" t="s">
        <v>21</v>
      </c>
      <c r="J1730" s="3" t="s">
        <v>8107</v>
      </c>
      <c r="K1730" s="3" t="s">
        <v>8111</v>
      </c>
      <c r="L1730" s="3" t="s">
        <v>8106</v>
      </c>
      <c r="M1730" s="26" t="s">
        <v>16689</v>
      </c>
      <c r="N1730"/>
      <c r="O1730" s="3">
        <v>1</v>
      </c>
      <c r="P1730" s="55">
        <v>121.45</v>
      </c>
      <c r="Q1730" s="55">
        <v>0</v>
      </c>
      <c r="R1730" s="55">
        <v>121.45</v>
      </c>
      <c r="S1730" s="57"/>
      <c r="T1730" s="55">
        <v>121.45</v>
      </c>
      <c r="U1730" s="55" t="s">
        <v>78</v>
      </c>
      <c r="V1730" s="55" t="s">
        <v>78</v>
      </c>
      <c r="W1730" s="55" t="s">
        <v>78</v>
      </c>
      <c r="X1730" s="57" t="s">
        <v>78</v>
      </c>
      <c r="Y1730" s="3" t="str">
        <f>IFERROR(VLOOKUP(A1730,'Pivot price tier'!$C$8:$L$2290,10,0),"")</f>
        <v/>
      </c>
      <c r="Z1730" s="3" t="str">
        <f>IFERROR(VLOOKUP(A1730,'Pivot price tier by size'!$D$8:$M$2512,10,0),"")</f>
        <v/>
      </c>
      <c r="AA1730" s="3" t="str">
        <f>IFERROR(VLOOKUP(A1730,'Pivot category'!$B$8:$I$2236,8,0),"")</f>
        <v/>
      </c>
      <c r="AB1730" s="3" t="str">
        <f>IF(P1730&lt;$AC$1,"Bottom 5%","")</f>
        <v>Bottom 5%</v>
      </c>
      <c r="AC1730"/>
      <c r="AD1730" t="s">
        <v>16529</v>
      </c>
      <c r="AE1730" t="s">
        <v>13884</v>
      </c>
    </row>
    <row r="1731" spans="1:31" hidden="1" x14ac:dyDescent="0.25">
      <c r="A1731" t="s">
        <v>7796</v>
      </c>
      <c r="B1731" t="s">
        <v>7795</v>
      </c>
      <c r="C1731" s="3" t="s">
        <v>38</v>
      </c>
      <c r="D1731" s="3" t="s">
        <v>4835</v>
      </c>
      <c r="E1731" s="3">
        <v>0</v>
      </c>
      <c r="F1731" s="3">
        <v>4000</v>
      </c>
      <c r="G1731" s="34">
        <v>16.190000000000001</v>
      </c>
      <c r="H1731" s="3" t="s">
        <v>27</v>
      </c>
      <c r="I1731" s="3" t="s">
        <v>17</v>
      </c>
      <c r="J1731" s="3" t="s">
        <v>8107</v>
      </c>
      <c r="K1731" s="3" t="s">
        <v>8111</v>
      </c>
      <c r="L1731" s="3" t="s">
        <v>8106</v>
      </c>
      <c r="M1731" s="26" t="s">
        <v>16689</v>
      </c>
      <c r="N1731"/>
      <c r="O1731" s="3">
        <v>1</v>
      </c>
      <c r="P1731" s="55">
        <v>48.57</v>
      </c>
      <c r="Q1731" s="55">
        <v>64.760000000000005</v>
      </c>
      <c r="R1731" s="55">
        <v>-16.190000000000001</v>
      </c>
      <c r="S1731" s="57">
        <v>-0.25</v>
      </c>
      <c r="T1731" s="55">
        <v>48.57</v>
      </c>
      <c r="U1731" s="55">
        <v>0</v>
      </c>
      <c r="V1731" s="55">
        <v>0</v>
      </c>
      <c r="W1731" s="55">
        <v>0</v>
      </c>
      <c r="X1731" s="57">
        <v>0</v>
      </c>
      <c r="Y1731" s="3" t="str">
        <f>IFERROR(VLOOKUP(A1731,'Pivot price tier'!$C$8:$L$2290,10,0),"")</f>
        <v/>
      </c>
      <c r="Z1731" s="3" t="str">
        <f>IFERROR(VLOOKUP(A1731,'Pivot price tier by size'!$D$8:$M$2512,10,0),"")</f>
        <v/>
      </c>
      <c r="AA1731" s="3" t="str">
        <f>IFERROR(VLOOKUP(A1731,'Pivot category'!$B$8:$I$2236,8,0),"")</f>
        <v/>
      </c>
      <c r="AB1731" s="3" t="str">
        <f>IF(P1731&lt;$AC$1,"Bottom 5%","")</f>
        <v>Bottom 5%</v>
      </c>
      <c r="AC1731"/>
      <c r="AD1731" t="s">
        <v>11019</v>
      </c>
      <c r="AE1731" t="s">
        <v>16530</v>
      </c>
    </row>
    <row r="1732" spans="1:31" x14ac:dyDescent="0.25">
      <c r="A1732" t="s">
        <v>11806</v>
      </c>
      <c r="B1732" t="s">
        <v>4930</v>
      </c>
      <c r="C1732" s="3" t="s">
        <v>38</v>
      </c>
      <c r="D1732" s="3" t="s">
        <v>4903</v>
      </c>
      <c r="E1732" s="3" t="s">
        <v>5101</v>
      </c>
      <c r="F1732" s="3">
        <v>7000</v>
      </c>
      <c r="G1732" s="34">
        <v>29.99</v>
      </c>
      <c r="H1732" s="3" t="s">
        <v>26</v>
      </c>
      <c r="I1732" s="3" t="s">
        <v>19</v>
      </c>
      <c r="J1732" s="3" t="s">
        <v>8102</v>
      </c>
      <c r="K1732" s="3" t="s">
        <v>8103</v>
      </c>
      <c r="L1732" s="3" t="s">
        <v>68</v>
      </c>
      <c r="M1732" s="26" t="s">
        <v>16689</v>
      </c>
      <c r="N1732"/>
      <c r="O1732" s="3">
        <v>64</v>
      </c>
      <c r="P1732" s="55">
        <v>40452.82</v>
      </c>
      <c r="Q1732" s="55">
        <v>52931.26</v>
      </c>
      <c r="R1732" s="55">
        <v>-12478.44</v>
      </c>
      <c r="S1732" s="57">
        <v>-0.24</v>
      </c>
      <c r="T1732" s="55">
        <v>632.0753125</v>
      </c>
      <c r="U1732" s="55">
        <v>34635.910000000003</v>
      </c>
      <c r="V1732" s="55">
        <v>38767.39</v>
      </c>
      <c r="W1732" s="55">
        <v>-4131.4799999999996</v>
      </c>
      <c r="X1732" s="57">
        <v>-0.11</v>
      </c>
      <c r="Y1732" s="3" t="str">
        <f>IFERROR(VLOOKUP(A1732,'Pivot price tier'!$C$8:$L$2290,10,0),"")</f>
        <v xml:space="preserve"> </v>
      </c>
      <c r="Z1732" s="3" t="str">
        <f>IFERROR(VLOOKUP(A1732,'Pivot price tier by size'!$D$8:$M$2512,10,0),"")</f>
        <v xml:space="preserve"> </v>
      </c>
      <c r="AA1732" s="3" t="str">
        <f>IFERROR(VLOOKUP(A1732,'Pivot category'!$B$8:$I$2236,8,0),"")</f>
        <v xml:space="preserve"> </v>
      </c>
      <c r="AB1732" s="3" t="str">
        <f>IF(P1732&lt;$AC$1,"Bottom 5%","")</f>
        <v>Bottom 5%</v>
      </c>
      <c r="AC1732"/>
      <c r="AD1732" t="s">
        <v>11018</v>
      </c>
      <c r="AE1732" t="s">
        <v>16531</v>
      </c>
    </row>
    <row r="1733" spans="1:31" x14ac:dyDescent="0.25">
      <c r="A1733" t="s">
        <v>5851</v>
      </c>
      <c r="B1733" t="s">
        <v>329</v>
      </c>
      <c r="C1733" s="3" t="s">
        <v>32</v>
      </c>
      <c r="D1733" s="3" t="s">
        <v>2542</v>
      </c>
      <c r="E1733" s="3" t="s">
        <v>5101</v>
      </c>
      <c r="F1733" s="3">
        <v>7000</v>
      </c>
      <c r="G1733" s="34">
        <v>19.989999999999998</v>
      </c>
      <c r="H1733" s="3" t="s">
        <v>29</v>
      </c>
      <c r="I1733" s="3" t="s">
        <v>21</v>
      </c>
      <c r="J1733" s="3" t="s">
        <v>8102</v>
      </c>
      <c r="K1733" s="3" t="s">
        <v>8103</v>
      </c>
      <c r="L1733" s="3" t="s">
        <v>68</v>
      </c>
      <c r="M1733" s="26" t="s">
        <v>16689</v>
      </c>
      <c r="N1733"/>
      <c r="O1733" s="3">
        <v>134</v>
      </c>
      <c r="P1733" s="55">
        <v>36975.78</v>
      </c>
      <c r="Q1733" s="55">
        <v>39721.85</v>
      </c>
      <c r="R1733" s="55">
        <v>-2746.07</v>
      </c>
      <c r="S1733" s="57">
        <v>-7.0000000000000007E-2</v>
      </c>
      <c r="T1733" s="55">
        <v>275.93865671641788</v>
      </c>
      <c r="U1733" s="55">
        <v>106186.69</v>
      </c>
      <c r="V1733" s="55">
        <v>105995.54</v>
      </c>
      <c r="W1733" s="55">
        <v>191.15</v>
      </c>
      <c r="X1733" s="57">
        <v>0</v>
      </c>
      <c r="Y1733" s="3" t="str">
        <f>IFERROR(VLOOKUP(A1733,'Pivot price tier'!$C$8:$L$2290,10,0),"")</f>
        <v xml:space="preserve"> </v>
      </c>
      <c r="Z1733" s="3" t="str">
        <f>IFERROR(VLOOKUP(A1733,'Pivot price tier by size'!$D$8:$M$2512,10,0),"")</f>
        <v xml:space="preserve"> </v>
      </c>
      <c r="AA1733" s="3" t="str">
        <f>IFERROR(VLOOKUP(A1733,'Pivot category'!$B$8:$I$2236,8,0),"")</f>
        <v xml:space="preserve"> </v>
      </c>
      <c r="AB1733" s="3" t="str">
        <f>IF(P1733&lt;$AC$1,"Bottom 5%","")</f>
        <v>Bottom 5%</v>
      </c>
      <c r="AC1733"/>
      <c r="AD1733" t="s">
        <v>11018</v>
      </c>
      <c r="AE1733" t="s">
        <v>16531</v>
      </c>
    </row>
    <row r="1734" spans="1:31" x14ac:dyDescent="0.25">
      <c r="A1734" t="s">
        <v>12786</v>
      </c>
      <c r="B1734" t="s">
        <v>12787</v>
      </c>
      <c r="C1734" s="3" t="s">
        <v>32</v>
      </c>
      <c r="D1734" s="3" t="s">
        <v>12669</v>
      </c>
      <c r="E1734" s="3" t="s">
        <v>5053</v>
      </c>
      <c r="F1734" s="3">
        <v>70000</v>
      </c>
      <c r="G1734" s="34">
        <v>99.99</v>
      </c>
      <c r="H1734" s="3" t="s">
        <v>12405</v>
      </c>
      <c r="I1734" s="3" t="s">
        <v>15</v>
      </c>
      <c r="J1734" s="3" t="s">
        <v>8102</v>
      </c>
      <c r="K1734" s="3" t="s">
        <v>8103</v>
      </c>
      <c r="L1734" s="3" t="s">
        <v>68</v>
      </c>
      <c r="M1734" s="26">
        <v>45474</v>
      </c>
      <c r="N1734"/>
      <c r="O1734" s="3">
        <v>36</v>
      </c>
      <c r="P1734" s="55">
        <v>27707.040000000001</v>
      </c>
      <c r="Q1734" s="55">
        <v>34626.25</v>
      </c>
      <c r="R1734" s="55">
        <v>-6919.21</v>
      </c>
      <c r="S1734" s="57">
        <v>-0.2</v>
      </c>
      <c r="T1734" s="55">
        <v>769.64</v>
      </c>
      <c r="U1734" s="55">
        <v>3179.67</v>
      </c>
      <c r="V1734" s="55">
        <v>14108.53</v>
      </c>
      <c r="W1734" s="55">
        <v>-10928.86</v>
      </c>
      <c r="X1734" s="57">
        <v>-0.77</v>
      </c>
      <c r="Y1734" s="3" t="str">
        <f>IFERROR(VLOOKUP(A1734,'Pivot price tier'!$C$8:$L$2290,10,0),"")</f>
        <v xml:space="preserve"> </v>
      </c>
      <c r="Z1734" s="3" t="str">
        <f>IFERROR(VLOOKUP(A1734,'Pivot price tier by size'!$D$8:$M$2512,10,0),"")</f>
        <v xml:space="preserve"> </v>
      </c>
      <c r="AA1734" s="3" t="str">
        <f>IFERROR(VLOOKUP(A1734,'Pivot category'!$B$8:$I$2236,8,0),"")</f>
        <v xml:space="preserve"> </v>
      </c>
      <c r="AB1734" s="3" t="str">
        <f>IF(P1734&lt;$AC$1,"Bottom 5%","")</f>
        <v>Bottom 5%</v>
      </c>
      <c r="AC1734"/>
      <c r="AD1734" t="s">
        <v>10199</v>
      </c>
      <c r="AE1734" t="s">
        <v>13863</v>
      </c>
    </row>
    <row r="1735" spans="1:31" x14ac:dyDescent="0.25">
      <c r="A1735" t="s">
        <v>5646</v>
      </c>
      <c r="B1735" t="s">
        <v>375</v>
      </c>
      <c r="C1735" s="3" t="s">
        <v>32</v>
      </c>
      <c r="D1735" s="3" t="s">
        <v>2592</v>
      </c>
      <c r="E1735" s="3" t="s">
        <v>5053</v>
      </c>
      <c r="F1735" s="3">
        <v>7000</v>
      </c>
      <c r="G1735" s="34">
        <v>49.99</v>
      </c>
      <c r="H1735" s="3" t="s">
        <v>12</v>
      </c>
      <c r="I1735" s="3" t="s">
        <v>23</v>
      </c>
      <c r="J1735" s="3" t="s">
        <v>8102</v>
      </c>
      <c r="K1735" s="3" t="s">
        <v>8103</v>
      </c>
      <c r="L1735" s="3" t="s">
        <v>68</v>
      </c>
      <c r="M1735" s="26" t="s">
        <v>16689</v>
      </c>
      <c r="N1735"/>
      <c r="O1735" s="3">
        <v>79</v>
      </c>
      <c r="P1735" s="55">
        <v>39542.089999999997</v>
      </c>
      <c r="Q1735" s="55">
        <v>53453.75</v>
      </c>
      <c r="R1735" s="55">
        <v>-13911.66</v>
      </c>
      <c r="S1735" s="57">
        <v>-0.26</v>
      </c>
      <c r="T1735" s="55">
        <v>500.53278481012654</v>
      </c>
      <c r="U1735" s="55">
        <v>11797.64</v>
      </c>
      <c r="V1735" s="55">
        <v>15913.57</v>
      </c>
      <c r="W1735" s="55">
        <v>-4115.93</v>
      </c>
      <c r="X1735" s="57">
        <v>-0.26</v>
      </c>
      <c r="Y1735" s="3" t="str">
        <f>IFERROR(VLOOKUP(A1735,'Pivot price tier'!$C$8:$L$2290,10,0),"")</f>
        <v xml:space="preserve"> </v>
      </c>
      <c r="Z1735" s="3" t="str">
        <f>IFERROR(VLOOKUP(A1735,'Pivot price tier by size'!$D$8:$M$2512,10,0),"")</f>
        <v xml:space="preserve"> </v>
      </c>
      <c r="AA1735" s="3" t="str">
        <f>IFERROR(VLOOKUP(A1735,'Pivot category'!$B$8:$I$2236,8,0),"")</f>
        <v xml:space="preserve"> </v>
      </c>
      <c r="AB1735" s="3" t="str">
        <f>IF(P1735&lt;$AC$1,"Bottom 5%","")</f>
        <v>Bottom 5%</v>
      </c>
      <c r="AC1735"/>
      <c r="AD1735" t="s">
        <v>11018</v>
      </c>
      <c r="AE1735" t="s">
        <v>16536</v>
      </c>
    </row>
    <row r="1736" spans="1:31" x14ac:dyDescent="0.25">
      <c r="A1736" t="s">
        <v>13658</v>
      </c>
      <c r="B1736" t="s">
        <v>13659</v>
      </c>
      <c r="C1736" s="3" t="s">
        <v>32</v>
      </c>
      <c r="D1736" s="3" t="s">
        <v>13235</v>
      </c>
      <c r="E1736" s="3" t="s">
        <v>5053</v>
      </c>
      <c r="F1736" s="3">
        <v>70000</v>
      </c>
      <c r="G1736" s="34">
        <v>49.99</v>
      </c>
      <c r="H1736" s="3" t="s">
        <v>12405</v>
      </c>
      <c r="I1736" s="3" t="s">
        <v>23</v>
      </c>
      <c r="J1736" s="3" t="s">
        <v>8102</v>
      </c>
      <c r="K1736" s="3" t="s">
        <v>8103</v>
      </c>
      <c r="L1736" s="3" t="s">
        <v>68</v>
      </c>
      <c r="M1736" s="26">
        <v>45597</v>
      </c>
      <c r="N1736"/>
      <c r="O1736" s="3">
        <v>59</v>
      </c>
      <c r="P1736" s="55">
        <v>24945.01</v>
      </c>
      <c r="Q1736" s="55">
        <v>15546.89</v>
      </c>
      <c r="R1736" s="55">
        <v>9398.1200000000008</v>
      </c>
      <c r="S1736" s="57">
        <v>0.6</v>
      </c>
      <c r="T1736" s="55">
        <v>422.7967796610169</v>
      </c>
      <c r="U1736" s="55">
        <v>13047.39</v>
      </c>
      <c r="V1736" s="55">
        <v>11547.69</v>
      </c>
      <c r="W1736" s="55">
        <v>1499.7</v>
      </c>
      <c r="X1736" s="57">
        <v>0.13</v>
      </c>
      <c r="Y1736" s="3" t="str">
        <f>IFERROR(VLOOKUP(A1736,'Pivot price tier'!$C$8:$L$2290,10,0),"")</f>
        <v xml:space="preserve"> </v>
      </c>
      <c r="Z1736" s="3" t="str">
        <f>IFERROR(VLOOKUP(A1736,'Pivot price tier by size'!$D$8:$M$2512,10,0),"")</f>
        <v xml:space="preserve"> </v>
      </c>
      <c r="AA1736" s="3" t="str">
        <f>IFERROR(VLOOKUP(A1736,'Pivot category'!$B$8:$I$2236,8,0),"")</f>
        <v xml:space="preserve"> </v>
      </c>
      <c r="AB1736" s="3" t="str">
        <f>IF(P1736&lt;$AC$1,"Bottom 5%","")</f>
        <v>Bottom 5%</v>
      </c>
      <c r="AC1736"/>
      <c r="AD1736" t="s">
        <v>16516</v>
      </c>
      <c r="AE1736" t="s">
        <v>16518</v>
      </c>
    </row>
    <row r="1737" spans="1:31" x14ac:dyDescent="0.25">
      <c r="A1737" t="s">
        <v>5720</v>
      </c>
      <c r="B1737" t="s">
        <v>479</v>
      </c>
      <c r="C1737" s="3" t="s">
        <v>32</v>
      </c>
      <c r="D1737" s="3" t="s">
        <v>2713</v>
      </c>
      <c r="E1737" s="3" t="s">
        <v>5101</v>
      </c>
      <c r="F1737" s="3">
        <v>1000</v>
      </c>
      <c r="G1737" s="34">
        <v>14.99</v>
      </c>
      <c r="H1737" s="3" t="s">
        <v>26</v>
      </c>
      <c r="I1737" s="3" t="s">
        <v>19</v>
      </c>
      <c r="J1737" s="3" t="s">
        <v>8102</v>
      </c>
      <c r="K1737" s="3" t="s">
        <v>8103</v>
      </c>
      <c r="L1737" s="3" t="s">
        <v>68</v>
      </c>
      <c r="M1737" s="26" t="s">
        <v>16689</v>
      </c>
      <c r="N1737"/>
      <c r="O1737" s="3">
        <v>127</v>
      </c>
      <c r="P1737" s="55">
        <v>39055.25</v>
      </c>
      <c r="Q1737" s="55">
        <v>42557.91</v>
      </c>
      <c r="R1737" s="55">
        <v>-3502.66</v>
      </c>
      <c r="S1737" s="57">
        <v>-0.08</v>
      </c>
      <c r="T1737" s="55">
        <v>307.52165354330708</v>
      </c>
      <c r="U1737" s="55">
        <v>45557.78</v>
      </c>
      <c r="V1737" s="55">
        <v>59229.65</v>
      </c>
      <c r="W1737" s="55">
        <v>-13671.87</v>
      </c>
      <c r="X1737" s="57">
        <v>-0.23</v>
      </c>
      <c r="Y1737" s="3" t="str">
        <f>IFERROR(VLOOKUP(A1737,'Pivot price tier'!$C$8:$L$2290,10,0),"")</f>
        <v xml:space="preserve"> </v>
      </c>
      <c r="Z1737" s="3" t="str">
        <f>IFERROR(VLOOKUP(A1737,'Pivot price tier by size'!$D$8:$M$2512,10,0),"")</f>
        <v xml:space="preserve"> </v>
      </c>
      <c r="AA1737" s="3" t="str">
        <f>IFERROR(VLOOKUP(A1737,'Pivot category'!$B$8:$I$2236,8,0),"")</f>
        <v xml:space="preserve"> </v>
      </c>
      <c r="AB1737" s="3" t="str">
        <f>IF(P1737&lt;$AC$1,"Bottom 5%","")</f>
        <v>Bottom 5%</v>
      </c>
      <c r="AC1737"/>
      <c r="AD1737" t="s">
        <v>16516</v>
      </c>
      <c r="AE1737" t="s">
        <v>16518</v>
      </c>
    </row>
    <row r="1738" spans="1:31" hidden="1" x14ac:dyDescent="0.25">
      <c r="A1738" t="s">
        <v>7760</v>
      </c>
      <c r="B1738" t="s">
        <v>820</v>
      </c>
      <c r="C1738" s="3" t="s">
        <v>38</v>
      </c>
      <c r="D1738" s="3" t="s">
        <v>3093</v>
      </c>
      <c r="E1738" s="3" t="s">
        <v>5101</v>
      </c>
      <c r="F1738" s="3">
        <v>1000</v>
      </c>
      <c r="G1738" s="34">
        <v>14.99</v>
      </c>
      <c r="H1738" s="3" t="s">
        <v>30</v>
      </c>
      <c r="I1738" s="3" t="s">
        <v>17</v>
      </c>
      <c r="J1738" s="3" t="s">
        <v>8107</v>
      </c>
      <c r="K1738" s="3" t="s">
        <v>8103</v>
      </c>
      <c r="L1738" s="3" t="s">
        <v>8106</v>
      </c>
      <c r="M1738" s="26" t="s">
        <v>16689</v>
      </c>
      <c r="N1738"/>
      <c r="O1738" s="3">
        <v>17</v>
      </c>
      <c r="P1738" s="55">
        <v>35378.31</v>
      </c>
      <c r="Q1738" s="55">
        <v>45256.89</v>
      </c>
      <c r="R1738" s="55">
        <v>-9878.58</v>
      </c>
      <c r="S1738" s="57">
        <v>-0.22</v>
      </c>
      <c r="T1738" s="55">
        <v>2081.0770588235291</v>
      </c>
      <c r="U1738" s="55">
        <v>1729.26</v>
      </c>
      <c r="V1738" s="55">
        <v>2199.12</v>
      </c>
      <c r="W1738" s="55">
        <v>-469.86</v>
      </c>
      <c r="X1738" s="57">
        <v>-0.21</v>
      </c>
      <c r="Y1738" s="3" t="str">
        <f>IFERROR(VLOOKUP(A1738,'Pivot price tier'!$C$8:$L$2290,10,0),"")</f>
        <v/>
      </c>
      <c r="Z1738" s="3" t="str">
        <f>IFERROR(VLOOKUP(A1738,'Pivot price tier by size'!$D$8:$M$2512,10,0),"")</f>
        <v/>
      </c>
      <c r="AA1738" s="3" t="str">
        <f>IFERROR(VLOOKUP(A1738,'Pivot category'!$B$8:$I$2236,8,0),"")</f>
        <v/>
      </c>
      <c r="AB1738" s="3" t="str">
        <f>IF(P1738&lt;$AC$1,"Bottom 5%","")</f>
        <v>Bottom 5%</v>
      </c>
      <c r="AC1738"/>
      <c r="AD1738" t="s">
        <v>11018</v>
      </c>
      <c r="AE1738" t="s">
        <v>13876</v>
      </c>
    </row>
    <row r="1739" spans="1:31" hidden="1" x14ac:dyDescent="0.25">
      <c r="A1739" t="s">
        <v>7190</v>
      </c>
      <c r="B1739" t="s">
        <v>822</v>
      </c>
      <c r="C1739" s="3" t="s">
        <v>69</v>
      </c>
      <c r="D1739" s="3" t="s">
        <v>3095</v>
      </c>
      <c r="E1739" s="3" t="s">
        <v>5101</v>
      </c>
      <c r="F1739" s="3">
        <v>5000</v>
      </c>
      <c r="G1739" s="34">
        <v>0.59</v>
      </c>
      <c r="H1739" s="3" t="s">
        <v>30</v>
      </c>
      <c r="I1739" s="3" t="s">
        <v>70</v>
      </c>
      <c r="J1739" s="3" t="s">
        <v>8107</v>
      </c>
      <c r="K1739" s="3" t="s">
        <v>8111</v>
      </c>
      <c r="L1739" s="3" t="s">
        <v>8106</v>
      </c>
      <c r="M1739" s="26" t="s">
        <v>16689</v>
      </c>
      <c r="N1739"/>
      <c r="O1739" s="3">
        <v>2</v>
      </c>
      <c r="P1739" s="55">
        <v>78.47</v>
      </c>
      <c r="Q1739" s="55">
        <v>946.36</v>
      </c>
      <c r="R1739" s="55">
        <v>-867.89</v>
      </c>
      <c r="S1739" s="57">
        <v>-0.92</v>
      </c>
      <c r="T1739" s="55">
        <v>39.234999999999999</v>
      </c>
      <c r="U1739" s="55">
        <v>0</v>
      </c>
      <c r="V1739" s="55">
        <v>322.14</v>
      </c>
      <c r="W1739" s="55">
        <v>-322.14</v>
      </c>
      <c r="X1739" s="57">
        <v>-1</v>
      </c>
      <c r="Y1739" s="3" t="str">
        <f>IFERROR(VLOOKUP(A1739,'Pivot price tier'!$C$8:$L$2290,10,0),"")</f>
        <v/>
      </c>
      <c r="Z1739" s="3" t="str">
        <f>IFERROR(VLOOKUP(A1739,'Pivot price tier by size'!$D$8:$M$2512,10,0),"")</f>
        <v/>
      </c>
      <c r="AA1739" s="3" t="str">
        <f>IFERROR(VLOOKUP(A1739,'Pivot category'!$B$8:$I$2236,8,0),"")</f>
        <v/>
      </c>
      <c r="AB1739" s="3" t="str">
        <f>IF(P1739&lt;$AC$1,"Bottom 5%","")</f>
        <v>Bottom 5%</v>
      </c>
      <c r="AC1739"/>
      <c r="AD1739" t="s">
        <v>11018</v>
      </c>
      <c r="AE1739" t="s">
        <v>13876</v>
      </c>
    </row>
    <row r="1740" spans="1:31" x14ac:dyDescent="0.25">
      <c r="A1740" t="s">
        <v>7659</v>
      </c>
      <c r="B1740" t="s">
        <v>585</v>
      </c>
      <c r="C1740" s="3" t="s">
        <v>38</v>
      </c>
      <c r="D1740" s="3" t="s">
        <v>2836</v>
      </c>
      <c r="E1740" s="3">
        <v>0</v>
      </c>
      <c r="F1740" s="3">
        <v>1000</v>
      </c>
      <c r="G1740" s="34">
        <v>15.99</v>
      </c>
      <c r="H1740" s="3" t="s">
        <v>25</v>
      </c>
      <c r="I1740" s="3" t="s">
        <v>13</v>
      </c>
      <c r="J1740" s="3" t="s">
        <v>8102</v>
      </c>
      <c r="K1740" s="3" t="s">
        <v>8103</v>
      </c>
      <c r="L1740" s="3" t="s">
        <v>68</v>
      </c>
      <c r="M1740" s="26" t="s">
        <v>16689</v>
      </c>
      <c r="N1740"/>
      <c r="O1740" s="3">
        <v>113</v>
      </c>
      <c r="P1740" s="55">
        <v>38487.93</v>
      </c>
      <c r="Q1740" s="55">
        <v>60056.63</v>
      </c>
      <c r="R1740" s="55">
        <v>-21568.7</v>
      </c>
      <c r="S1740" s="57">
        <v>-0.36</v>
      </c>
      <c r="T1740" s="55">
        <v>340.60115044247789</v>
      </c>
      <c r="U1740" s="55">
        <v>17940.78</v>
      </c>
      <c r="V1740" s="55">
        <v>25956.15</v>
      </c>
      <c r="W1740" s="55">
        <v>-8015.37</v>
      </c>
      <c r="X1740" s="57">
        <v>-0.31</v>
      </c>
      <c r="Y1740" s="3" t="str">
        <f>IFERROR(VLOOKUP(A1740,'Pivot price tier'!$C$8:$L$2290,10,0),"")</f>
        <v xml:space="preserve"> </v>
      </c>
      <c r="Z1740" s="3" t="str">
        <f>IFERROR(VLOOKUP(A1740,'Pivot price tier by size'!$D$8:$M$2512,10,0),"")</f>
        <v xml:space="preserve"> </v>
      </c>
      <c r="AA1740" s="3" t="str">
        <f>IFERROR(VLOOKUP(A1740,'Pivot category'!$B$8:$I$2236,8,0),"")</f>
        <v xml:space="preserve"> </v>
      </c>
      <c r="AB1740" s="3" t="str">
        <f>IF(P1740&lt;$AC$1,"Bottom 5%","")</f>
        <v>Bottom 5%</v>
      </c>
      <c r="AC1740"/>
      <c r="AD1740" t="s">
        <v>16510</v>
      </c>
      <c r="AE1740" t="s">
        <v>13853</v>
      </c>
    </row>
    <row r="1741" spans="1:31" x14ac:dyDescent="0.25">
      <c r="A1741" t="s">
        <v>10728</v>
      </c>
      <c r="B1741" t="s">
        <v>10729</v>
      </c>
      <c r="C1741" s="3" t="s">
        <v>32</v>
      </c>
      <c r="D1741" s="3" t="s">
        <v>10720</v>
      </c>
      <c r="E1741" s="3" t="s">
        <v>5053</v>
      </c>
      <c r="F1741" s="3">
        <v>10000</v>
      </c>
      <c r="G1741" s="34">
        <v>54.99</v>
      </c>
      <c r="H1741" s="3" t="s">
        <v>12405</v>
      </c>
      <c r="I1741" s="3" t="s">
        <v>15</v>
      </c>
      <c r="J1741" s="3" t="s">
        <v>8102</v>
      </c>
      <c r="K1741" s="3" t="s">
        <v>8103</v>
      </c>
      <c r="L1741" s="3" t="s">
        <v>68</v>
      </c>
      <c r="M1741" s="26" t="s">
        <v>16689</v>
      </c>
      <c r="N1741"/>
      <c r="O1741" s="3">
        <v>54</v>
      </c>
      <c r="P1741" s="55">
        <v>24108.23</v>
      </c>
      <c r="Q1741" s="55">
        <v>18776.55</v>
      </c>
      <c r="R1741" s="55">
        <v>5331.68</v>
      </c>
      <c r="S1741" s="57">
        <v>0.28000000000000003</v>
      </c>
      <c r="T1741" s="55">
        <v>446.4487037037037</v>
      </c>
      <c r="U1741" s="55">
        <v>9486.07</v>
      </c>
      <c r="V1741" s="55">
        <v>1576.71</v>
      </c>
      <c r="W1741" s="55">
        <v>7909.36</v>
      </c>
      <c r="X1741" s="57">
        <v>5.0199999999999996</v>
      </c>
      <c r="Y1741" s="3" t="str">
        <f>IFERROR(VLOOKUP(A1741,'Pivot price tier'!$C$8:$L$2290,10,0),"")</f>
        <v xml:space="preserve"> </v>
      </c>
      <c r="Z1741" s="3" t="str">
        <f>IFERROR(VLOOKUP(A1741,'Pivot price tier by size'!$D$8:$M$2512,10,0),"")</f>
        <v xml:space="preserve"> </v>
      </c>
      <c r="AA1741" s="3" t="str">
        <f>IFERROR(VLOOKUP(A1741,'Pivot category'!$B$8:$I$2236,8,0),"")</f>
        <v xml:space="preserve"> </v>
      </c>
      <c r="AB1741" s="3" t="str">
        <f>IF(P1741&lt;$AC$1,"Bottom 5%","")</f>
        <v>Bottom 5%</v>
      </c>
      <c r="AC1741"/>
      <c r="AD1741" t="s">
        <v>11018</v>
      </c>
      <c r="AE1741" t="s">
        <v>13861</v>
      </c>
    </row>
    <row r="1742" spans="1:31" x14ac:dyDescent="0.25">
      <c r="A1742" t="s">
        <v>7315</v>
      </c>
      <c r="B1742" t="s">
        <v>609</v>
      </c>
      <c r="C1742" s="3" t="s">
        <v>36</v>
      </c>
      <c r="D1742" s="3" t="s">
        <v>2862</v>
      </c>
      <c r="E1742" s="3">
        <v>0</v>
      </c>
      <c r="F1742" s="3">
        <v>1000</v>
      </c>
      <c r="G1742" s="34">
        <v>13.99</v>
      </c>
      <c r="H1742" s="3" t="s">
        <v>29</v>
      </c>
      <c r="I1742" s="3" t="s">
        <v>17</v>
      </c>
      <c r="J1742" s="3" t="s">
        <v>8102</v>
      </c>
      <c r="K1742" s="3" t="s">
        <v>8103</v>
      </c>
      <c r="L1742" s="3" t="s">
        <v>68</v>
      </c>
      <c r="M1742" s="26" t="s">
        <v>16689</v>
      </c>
      <c r="N1742"/>
      <c r="O1742" s="3">
        <v>98</v>
      </c>
      <c r="P1742" s="55">
        <v>29183.14</v>
      </c>
      <c r="Q1742" s="55">
        <v>42921.32</v>
      </c>
      <c r="R1742" s="55">
        <v>-13738.18</v>
      </c>
      <c r="S1742" s="57">
        <v>-0.32</v>
      </c>
      <c r="T1742" s="55">
        <v>297.78714285714284</v>
      </c>
      <c r="U1742" s="55">
        <v>12786.86</v>
      </c>
      <c r="V1742" s="55">
        <v>16060.52</v>
      </c>
      <c r="W1742" s="55">
        <v>-3273.66</v>
      </c>
      <c r="X1742" s="57">
        <v>-0.2</v>
      </c>
      <c r="Y1742" s="3" t="str">
        <f>IFERROR(VLOOKUP(A1742,'Pivot price tier'!$C$8:$L$2290,10,0),"")</f>
        <v xml:space="preserve"> </v>
      </c>
      <c r="Z1742" s="3" t="str">
        <f>IFERROR(VLOOKUP(A1742,'Pivot price tier by size'!$D$8:$M$2512,10,0),"")</f>
        <v xml:space="preserve"> </v>
      </c>
      <c r="AA1742" s="3" t="str">
        <f>IFERROR(VLOOKUP(A1742,'Pivot category'!$B$8:$I$2236,8,0),"")</f>
        <v xml:space="preserve"> </v>
      </c>
      <c r="AB1742" s="3" t="str">
        <f>IF(P1742&lt;$AC$1,"Bottom 5%","")</f>
        <v>Bottom 5%</v>
      </c>
      <c r="AC1742"/>
      <c r="AD1742" t="s">
        <v>16514</v>
      </c>
      <c r="AE1742" t="s">
        <v>13851</v>
      </c>
    </row>
    <row r="1743" spans="1:31" x14ac:dyDescent="0.25">
      <c r="A1743" t="s">
        <v>5570</v>
      </c>
      <c r="B1743" t="s">
        <v>656</v>
      </c>
      <c r="C1743" s="3" t="s">
        <v>32</v>
      </c>
      <c r="D1743" s="3" t="s">
        <v>2915</v>
      </c>
      <c r="E1743" s="3" t="s">
        <v>5101</v>
      </c>
      <c r="F1743" s="3">
        <v>1000</v>
      </c>
      <c r="G1743" s="34">
        <v>12.99</v>
      </c>
      <c r="H1743" s="3" t="s">
        <v>26</v>
      </c>
      <c r="I1743" s="3" t="s">
        <v>19</v>
      </c>
      <c r="J1743" s="3" t="s">
        <v>8102</v>
      </c>
      <c r="K1743" s="3" t="s">
        <v>8103</v>
      </c>
      <c r="L1743" s="3" t="s">
        <v>68</v>
      </c>
      <c r="M1743" s="26" t="s">
        <v>16689</v>
      </c>
      <c r="N1743"/>
      <c r="O1743" s="3">
        <v>155</v>
      </c>
      <c r="P1743" s="55">
        <v>46986.94</v>
      </c>
      <c r="Q1743" s="55">
        <v>61200.02</v>
      </c>
      <c r="R1743" s="55">
        <v>-14213.08</v>
      </c>
      <c r="S1743" s="57">
        <v>-0.23</v>
      </c>
      <c r="T1743" s="55">
        <v>303.1415483870968</v>
      </c>
      <c r="U1743" s="55">
        <v>285623.02</v>
      </c>
      <c r="V1743" s="55">
        <v>298687.01</v>
      </c>
      <c r="W1743" s="55">
        <v>-13063.99</v>
      </c>
      <c r="X1743" s="57">
        <v>-0.04</v>
      </c>
      <c r="Y1743" s="3" t="str">
        <f>IFERROR(VLOOKUP(A1743,'Pivot price tier'!$C$8:$L$2290,10,0),"")</f>
        <v xml:space="preserve"> </v>
      </c>
      <c r="Z1743" s="3" t="str">
        <f>IFERROR(VLOOKUP(A1743,'Pivot price tier by size'!$D$8:$M$2512,10,0),"")</f>
        <v xml:space="preserve"> </v>
      </c>
      <c r="AA1743" s="3" t="str">
        <f>IFERROR(VLOOKUP(A1743,'Pivot category'!$B$8:$I$2236,8,0),"")</f>
        <v xml:space="preserve"> </v>
      </c>
      <c r="AB1743" s="3" t="str">
        <f>IF(P1743&lt;$AC$1,"Bottom 5%","")</f>
        <v>Bottom 5%</v>
      </c>
      <c r="AC1743"/>
      <c r="AD1743" t="s">
        <v>16512</v>
      </c>
      <c r="AE1743" t="s">
        <v>13856</v>
      </c>
    </row>
    <row r="1744" spans="1:31" x14ac:dyDescent="0.25">
      <c r="A1744" t="s">
        <v>7345</v>
      </c>
      <c r="B1744" t="s">
        <v>728</v>
      </c>
      <c r="C1744" s="3" t="s">
        <v>36</v>
      </c>
      <c r="D1744" s="3" t="s">
        <v>2992</v>
      </c>
      <c r="E1744" s="3">
        <v>0</v>
      </c>
      <c r="F1744" s="3">
        <v>1000</v>
      </c>
      <c r="G1744" s="34">
        <v>13.99</v>
      </c>
      <c r="H1744" s="3" t="s">
        <v>29</v>
      </c>
      <c r="I1744" s="3" t="s">
        <v>17</v>
      </c>
      <c r="J1744" s="3" t="s">
        <v>8102</v>
      </c>
      <c r="K1744" s="3" t="s">
        <v>8103</v>
      </c>
      <c r="L1744" s="3" t="s">
        <v>68</v>
      </c>
      <c r="M1744" s="26" t="s">
        <v>16689</v>
      </c>
      <c r="N1744"/>
      <c r="O1744" s="3">
        <v>121</v>
      </c>
      <c r="P1744" s="55">
        <v>33058.370000000003</v>
      </c>
      <c r="Q1744" s="55">
        <v>32425.63</v>
      </c>
      <c r="R1744" s="55">
        <v>632.74</v>
      </c>
      <c r="S1744" s="57">
        <v>0.02</v>
      </c>
      <c r="T1744" s="55">
        <v>273.2096694214876</v>
      </c>
      <c r="U1744" s="55">
        <v>205051.43</v>
      </c>
      <c r="V1744" s="55">
        <v>186592.29</v>
      </c>
      <c r="W1744" s="55">
        <v>18459.14</v>
      </c>
      <c r="X1744" s="57">
        <v>0.1</v>
      </c>
      <c r="Y1744" s="3" t="str">
        <f>IFERROR(VLOOKUP(A1744,'Pivot price tier'!$C$8:$L$2290,10,0),"")</f>
        <v xml:space="preserve"> </v>
      </c>
      <c r="Z1744" s="3" t="str">
        <f>IFERROR(VLOOKUP(A1744,'Pivot price tier by size'!$D$8:$M$2512,10,0),"")</f>
        <v xml:space="preserve"> </v>
      </c>
      <c r="AA1744" s="3" t="str">
        <f>IFERROR(VLOOKUP(A1744,'Pivot category'!$B$8:$I$2236,8,0),"")</f>
        <v xml:space="preserve"> </v>
      </c>
      <c r="AB1744" s="3" t="str">
        <f>IF(P1744&lt;$AC$1,"Bottom 5%","")</f>
        <v>Bottom 5%</v>
      </c>
      <c r="AC1744"/>
      <c r="AD1744" t="s">
        <v>16512</v>
      </c>
      <c r="AE1744" t="s">
        <v>13856</v>
      </c>
    </row>
    <row r="1745" spans="1:31" x14ac:dyDescent="0.25">
      <c r="A1745" t="s">
        <v>5404</v>
      </c>
      <c r="B1745" t="s">
        <v>736</v>
      </c>
      <c r="C1745" s="3" t="s">
        <v>32</v>
      </c>
      <c r="D1745" s="3" t="s">
        <v>3000</v>
      </c>
      <c r="E1745" s="3">
        <v>0</v>
      </c>
      <c r="F1745" s="3">
        <v>1000</v>
      </c>
      <c r="G1745" s="34">
        <v>12.99</v>
      </c>
      <c r="H1745" s="3" t="s">
        <v>29</v>
      </c>
      <c r="I1745" s="3" t="s">
        <v>17</v>
      </c>
      <c r="J1745" s="3" t="s">
        <v>8102</v>
      </c>
      <c r="K1745" s="3" t="s">
        <v>8103</v>
      </c>
      <c r="L1745" s="3" t="s">
        <v>68</v>
      </c>
      <c r="M1745" s="26" t="s">
        <v>16689</v>
      </c>
      <c r="N1745"/>
      <c r="O1745" s="3">
        <v>147</v>
      </c>
      <c r="P1745" s="55">
        <v>38268.54</v>
      </c>
      <c r="Q1745" s="55">
        <v>49699.74</v>
      </c>
      <c r="R1745" s="55">
        <v>-11431.2</v>
      </c>
      <c r="S1745" s="57">
        <v>-0.23</v>
      </c>
      <c r="T1745" s="55">
        <v>260.33020408163264</v>
      </c>
      <c r="U1745" s="55">
        <v>53817.57</v>
      </c>
      <c r="V1745" s="55">
        <v>61819.41</v>
      </c>
      <c r="W1745" s="55">
        <v>-8001.84</v>
      </c>
      <c r="X1745" s="57">
        <v>-0.13</v>
      </c>
      <c r="Y1745" s="3" t="str">
        <f>IFERROR(VLOOKUP(A1745,'Pivot price tier'!$C$8:$L$2290,10,0),"")</f>
        <v xml:space="preserve"> </v>
      </c>
      <c r="Z1745" s="3" t="str">
        <f>IFERROR(VLOOKUP(A1745,'Pivot price tier by size'!$D$8:$M$2512,10,0),"")</f>
        <v xml:space="preserve"> </v>
      </c>
      <c r="AA1745" s="3" t="str">
        <f>IFERROR(VLOOKUP(A1745,'Pivot category'!$B$8:$I$2236,8,0),"")</f>
        <v xml:space="preserve"> </v>
      </c>
      <c r="AB1745" s="3" t="str">
        <f>IF(P1745&lt;$AC$1,"Bottom 5%","")</f>
        <v>Bottom 5%</v>
      </c>
      <c r="AC1745"/>
      <c r="AD1745" t="s">
        <v>16512</v>
      </c>
      <c r="AE1745" t="s">
        <v>13856</v>
      </c>
    </row>
    <row r="1746" spans="1:31" x14ac:dyDescent="0.25">
      <c r="A1746" t="s">
        <v>7350</v>
      </c>
      <c r="B1746" t="s">
        <v>737</v>
      </c>
      <c r="C1746" s="3" t="s">
        <v>36</v>
      </c>
      <c r="D1746" s="3" t="s">
        <v>3001</v>
      </c>
      <c r="E1746" s="3">
        <v>0</v>
      </c>
      <c r="F1746" s="3">
        <v>1000</v>
      </c>
      <c r="G1746" s="34">
        <v>13.99</v>
      </c>
      <c r="H1746" s="3" t="s">
        <v>29</v>
      </c>
      <c r="I1746" s="3" t="s">
        <v>17</v>
      </c>
      <c r="J1746" s="3" t="s">
        <v>8102</v>
      </c>
      <c r="K1746" s="3" t="s">
        <v>8103</v>
      </c>
      <c r="L1746" s="3" t="s">
        <v>68</v>
      </c>
      <c r="M1746" s="26" t="s">
        <v>16689</v>
      </c>
      <c r="N1746"/>
      <c r="O1746" s="3">
        <v>120</v>
      </c>
      <c r="P1746" s="55">
        <v>41116.61</v>
      </c>
      <c r="Q1746" s="55">
        <v>38920.400000000001</v>
      </c>
      <c r="R1746" s="55">
        <v>2196.21</v>
      </c>
      <c r="S1746" s="57">
        <v>0.06</v>
      </c>
      <c r="T1746" s="55">
        <v>342.63841666666667</v>
      </c>
      <c r="U1746" s="55">
        <v>139200.5</v>
      </c>
      <c r="V1746" s="55">
        <v>134901.9</v>
      </c>
      <c r="W1746" s="55">
        <v>4298.6000000000004</v>
      </c>
      <c r="X1746" s="57">
        <v>0.03</v>
      </c>
      <c r="Y1746" s="3" t="str">
        <f>IFERROR(VLOOKUP(A1746,'Pivot price tier'!$C$8:$L$2290,10,0),"")</f>
        <v xml:space="preserve"> </v>
      </c>
      <c r="Z1746" s="3" t="str">
        <f>IFERROR(VLOOKUP(A1746,'Pivot price tier by size'!$D$8:$M$2512,10,0),"")</f>
        <v xml:space="preserve"> </v>
      </c>
      <c r="AA1746" s="3" t="str">
        <f>IFERROR(VLOOKUP(A1746,'Pivot category'!$B$8:$I$2236,8,0),"")</f>
        <v xml:space="preserve"> </v>
      </c>
      <c r="AB1746" s="3" t="str">
        <f>IF(P1746&lt;$AC$1,"Bottom 5%","")</f>
        <v>Bottom 5%</v>
      </c>
      <c r="AC1746"/>
      <c r="AD1746" t="s">
        <v>16512</v>
      </c>
      <c r="AE1746" t="s">
        <v>13856</v>
      </c>
    </row>
    <row r="1747" spans="1:31" x14ac:dyDescent="0.25">
      <c r="A1747" t="s">
        <v>5651</v>
      </c>
      <c r="B1747" t="s">
        <v>765</v>
      </c>
      <c r="C1747" s="3" t="s">
        <v>32</v>
      </c>
      <c r="D1747" s="3" t="s">
        <v>3032</v>
      </c>
      <c r="E1747" s="3">
        <v>0</v>
      </c>
      <c r="F1747" s="3">
        <v>1000</v>
      </c>
      <c r="G1747" s="34">
        <v>12.99</v>
      </c>
      <c r="H1747" s="3" t="s">
        <v>29</v>
      </c>
      <c r="I1747" s="3" t="s">
        <v>17</v>
      </c>
      <c r="J1747" s="3" t="s">
        <v>8102</v>
      </c>
      <c r="K1747" s="3" t="s">
        <v>8103</v>
      </c>
      <c r="L1747" s="3" t="s">
        <v>68</v>
      </c>
      <c r="M1747" s="26" t="s">
        <v>16689</v>
      </c>
      <c r="N1747"/>
      <c r="O1747" s="3">
        <v>152</v>
      </c>
      <c r="P1747" s="55">
        <v>39879.300000000003</v>
      </c>
      <c r="Q1747" s="55">
        <v>47309.58</v>
      </c>
      <c r="R1747" s="55">
        <v>-7430.28</v>
      </c>
      <c r="S1747" s="57">
        <v>-0.16</v>
      </c>
      <c r="T1747" s="55">
        <v>262.36381578947368</v>
      </c>
      <c r="U1747" s="55">
        <v>193200.27</v>
      </c>
      <c r="V1747" s="55">
        <v>184159.23</v>
      </c>
      <c r="W1747" s="55">
        <v>9041.0400000000009</v>
      </c>
      <c r="X1747" s="57">
        <v>0.05</v>
      </c>
      <c r="Y1747" s="3" t="str">
        <f>IFERROR(VLOOKUP(A1747,'Pivot price tier'!$C$8:$L$2290,10,0),"")</f>
        <v xml:space="preserve"> </v>
      </c>
      <c r="Z1747" s="3" t="str">
        <f>IFERROR(VLOOKUP(A1747,'Pivot price tier by size'!$D$8:$M$2512,10,0),"")</f>
        <v xml:space="preserve"> </v>
      </c>
      <c r="AA1747" s="3" t="str">
        <f>IFERROR(VLOOKUP(A1747,'Pivot category'!$B$8:$I$2236,8,0),"")</f>
        <v xml:space="preserve"> </v>
      </c>
      <c r="AB1747" s="3" t="str">
        <f>IF(P1747&lt;$AC$1,"Bottom 5%","")</f>
        <v>Bottom 5%</v>
      </c>
      <c r="AC1747"/>
      <c r="AD1747" t="s">
        <v>16512</v>
      </c>
      <c r="AE1747" t="s">
        <v>13856</v>
      </c>
    </row>
    <row r="1748" spans="1:31" hidden="1" x14ac:dyDescent="0.25">
      <c r="A1748" t="s">
        <v>7191</v>
      </c>
      <c r="B1748" t="s">
        <v>830</v>
      </c>
      <c r="C1748" s="3" t="s">
        <v>69</v>
      </c>
      <c r="D1748" s="3" t="s">
        <v>3103</v>
      </c>
      <c r="E1748" s="3" t="s">
        <v>5101</v>
      </c>
      <c r="F1748" s="3">
        <v>5000</v>
      </c>
      <c r="G1748" s="34">
        <v>0.59</v>
      </c>
      <c r="H1748" s="3" t="s">
        <v>30</v>
      </c>
      <c r="I1748" s="3" t="s">
        <v>70</v>
      </c>
      <c r="J1748" s="3" t="s">
        <v>8107</v>
      </c>
      <c r="K1748" s="3" t="s">
        <v>8111</v>
      </c>
      <c r="L1748" s="3" t="s">
        <v>8105</v>
      </c>
      <c r="M1748" s="26" t="s">
        <v>16689</v>
      </c>
      <c r="N1748"/>
      <c r="O1748" s="3" t="s">
        <v>78</v>
      </c>
      <c r="P1748" s="55"/>
      <c r="Q1748" s="55">
        <v>53.69</v>
      </c>
      <c r="R1748" s="55">
        <v>-53.69</v>
      </c>
      <c r="S1748" s="57">
        <v>-1</v>
      </c>
      <c r="T1748" s="55" t="s">
        <v>78</v>
      </c>
      <c r="U1748" s="55" t="s">
        <v>78</v>
      </c>
      <c r="V1748" s="55" t="s">
        <v>78</v>
      </c>
      <c r="W1748" s="55" t="s">
        <v>78</v>
      </c>
      <c r="X1748" s="57" t="s">
        <v>78</v>
      </c>
      <c r="Y1748" s="3" t="str">
        <f>IFERROR(VLOOKUP(A1748,'Pivot price tier'!$C$8:$L$2290,10,0),"")</f>
        <v/>
      </c>
      <c r="Z1748" s="3" t="str">
        <f>IFERROR(VLOOKUP(A1748,'Pivot price tier by size'!$D$8:$M$2512,10,0),"")</f>
        <v/>
      </c>
      <c r="AA1748" s="3" t="str">
        <f>IFERROR(VLOOKUP(A1748,'Pivot category'!$B$8:$I$2236,8,0),"")</f>
        <v/>
      </c>
      <c r="AB1748" s="3" t="str">
        <f>IF(P1748&lt;$AC$1,"Bottom 5%","")</f>
        <v>Bottom 5%</v>
      </c>
      <c r="AC1748"/>
      <c r="AD1748" t="s">
        <v>11018</v>
      </c>
      <c r="AE1748" t="s">
        <v>13876</v>
      </c>
    </row>
    <row r="1749" spans="1:31" hidden="1" x14ac:dyDescent="0.25">
      <c r="A1749" t="s">
        <v>8447</v>
      </c>
      <c r="B1749" t="s">
        <v>8446</v>
      </c>
      <c r="C1749" s="3" t="s">
        <v>32</v>
      </c>
      <c r="D1749" s="3" t="s">
        <v>8292</v>
      </c>
      <c r="E1749" s="3" t="s">
        <v>5101</v>
      </c>
      <c r="F1749" s="3">
        <v>7000</v>
      </c>
      <c r="G1749" s="34">
        <v>6.59</v>
      </c>
      <c r="H1749" s="3" t="s">
        <v>30</v>
      </c>
      <c r="I1749" s="3" t="s">
        <v>17</v>
      </c>
      <c r="J1749" s="3" t="s">
        <v>8107</v>
      </c>
      <c r="K1749" s="3" t="s">
        <v>8109</v>
      </c>
      <c r="L1749" s="3" t="s">
        <v>8106</v>
      </c>
      <c r="M1749" s="26" t="s">
        <v>16689</v>
      </c>
      <c r="N1749"/>
      <c r="O1749" s="3" t="s">
        <v>78</v>
      </c>
      <c r="P1749" s="55">
        <v>197.7</v>
      </c>
      <c r="Q1749" s="55">
        <v>85.71</v>
      </c>
      <c r="R1749" s="55">
        <v>111.99</v>
      </c>
      <c r="S1749" s="57">
        <v>1.31</v>
      </c>
      <c r="T1749" s="55" t="s">
        <v>78</v>
      </c>
      <c r="U1749" s="55">
        <v>79.08</v>
      </c>
      <c r="V1749" s="55">
        <v>10.99</v>
      </c>
      <c r="W1749" s="55">
        <v>68.09</v>
      </c>
      <c r="X1749" s="57">
        <v>6.2</v>
      </c>
      <c r="Y1749" s="3" t="str">
        <f>IFERROR(VLOOKUP(A1749,'Pivot price tier'!$C$8:$L$2290,10,0),"")</f>
        <v/>
      </c>
      <c r="Z1749" s="3" t="str">
        <f>IFERROR(VLOOKUP(A1749,'Pivot price tier by size'!$D$8:$M$2512,10,0),"")</f>
        <v/>
      </c>
      <c r="AA1749" s="3" t="str">
        <f>IFERROR(VLOOKUP(A1749,'Pivot category'!$B$8:$I$2236,8,0),"")</f>
        <v/>
      </c>
      <c r="AB1749" s="3" t="str">
        <f>IF(P1749&lt;$AC$1,"Bottom 5%","")</f>
        <v>Bottom 5%</v>
      </c>
      <c r="AC1749"/>
      <c r="AD1749" t="s">
        <v>11018</v>
      </c>
      <c r="AE1749" t="s">
        <v>13876</v>
      </c>
    </row>
    <row r="1750" spans="1:31" hidden="1" x14ac:dyDescent="0.25">
      <c r="A1750" t="s">
        <v>6912</v>
      </c>
      <c r="B1750" t="s">
        <v>831</v>
      </c>
      <c r="C1750" s="3" t="s">
        <v>34</v>
      </c>
      <c r="D1750" s="3" t="s">
        <v>3104</v>
      </c>
      <c r="E1750" s="3" t="s">
        <v>5101</v>
      </c>
      <c r="F1750" s="3">
        <v>1000</v>
      </c>
      <c r="G1750" s="34">
        <v>3.89</v>
      </c>
      <c r="H1750" s="3" t="s">
        <v>30</v>
      </c>
      <c r="I1750" s="3" t="s">
        <v>17</v>
      </c>
      <c r="J1750" s="3" t="s">
        <v>8107</v>
      </c>
      <c r="K1750" s="3" t="s">
        <v>8103</v>
      </c>
      <c r="L1750" s="3" t="s">
        <v>8108</v>
      </c>
      <c r="M1750" s="26" t="s">
        <v>16689</v>
      </c>
      <c r="N1750"/>
      <c r="O1750" s="3" t="s">
        <v>78</v>
      </c>
      <c r="P1750" s="55"/>
      <c r="Q1750" s="55">
        <v>73.91</v>
      </c>
      <c r="R1750" s="55">
        <v>-73.91</v>
      </c>
      <c r="S1750" s="57">
        <v>-1</v>
      </c>
      <c r="T1750" s="55" t="s">
        <v>78</v>
      </c>
      <c r="U1750" s="55" t="s">
        <v>78</v>
      </c>
      <c r="V1750" s="55" t="s">
        <v>78</v>
      </c>
      <c r="W1750" s="55" t="s">
        <v>78</v>
      </c>
      <c r="X1750" s="57" t="s">
        <v>78</v>
      </c>
      <c r="Y1750" s="3" t="str">
        <f>IFERROR(VLOOKUP(A1750,'Pivot price tier'!$C$8:$L$2290,10,0),"")</f>
        <v/>
      </c>
      <c r="Z1750" s="3" t="str">
        <f>IFERROR(VLOOKUP(A1750,'Pivot price tier by size'!$D$8:$M$2512,10,0),"")</f>
        <v/>
      </c>
      <c r="AA1750" s="3" t="str">
        <f>IFERROR(VLOOKUP(A1750,'Pivot category'!$B$8:$I$2236,8,0),"")</f>
        <v/>
      </c>
      <c r="AB1750" s="3" t="str">
        <f>IF(P1750&lt;$AC$1,"Bottom 5%","")</f>
        <v>Bottom 5%</v>
      </c>
      <c r="AC1750"/>
      <c r="AD1750" t="s">
        <v>11018</v>
      </c>
      <c r="AE1750" t="s">
        <v>13876</v>
      </c>
    </row>
    <row r="1751" spans="1:31" x14ac:dyDescent="0.25">
      <c r="A1751" t="s">
        <v>10448</v>
      </c>
      <c r="B1751" t="s">
        <v>10449</v>
      </c>
      <c r="C1751" s="3" t="s">
        <v>38</v>
      </c>
      <c r="D1751" s="3" t="s">
        <v>10440</v>
      </c>
      <c r="E1751" s="3" t="s">
        <v>5053</v>
      </c>
      <c r="F1751" s="3">
        <v>7000</v>
      </c>
      <c r="G1751" s="34">
        <v>24.99</v>
      </c>
      <c r="H1751" s="3" t="s">
        <v>26</v>
      </c>
      <c r="I1751" s="3" t="s">
        <v>17</v>
      </c>
      <c r="J1751" s="3" t="s">
        <v>8102</v>
      </c>
      <c r="K1751" s="3" t="s">
        <v>8103</v>
      </c>
      <c r="L1751" s="3" t="s">
        <v>68</v>
      </c>
      <c r="M1751" s="26" t="s">
        <v>16689</v>
      </c>
      <c r="N1751"/>
      <c r="O1751" s="3">
        <v>58</v>
      </c>
      <c r="P1751" s="55">
        <v>26303.34</v>
      </c>
      <c r="Q1751" s="55">
        <v>24929.52</v>
      </c>
      <c r="R1751" s="55">
        <v>1373.82</v>
      </c>
      <c r="S1751" s="57">
        <v>0.06</v>
      </c>
      <c r="T1751" s="55">
        <v>453.50586206896554</v>
      </c>
      <c r="U1751" s="55">
        <v>15112.86</v>
      </c>
      <c r="V1751" s="55">
        <v>13887.18</v>
      </c>
      <c r="W1751" s="55">
        <v>1225.68</v>
      </c>
      <c r="X1751" s="57">
        <v>0.09</v>
      </c>
      <c r="Y1751" s="3" t="str">
        <f>IFERROR(VLOOKUP(A1751,'Pivot price tier'!$C$8:$L$2290,10,0),"")</f>
        <v xml:space="preserve"> </v>
      </c>
      <c r="Z1751" s="3" t="str">
        <f>IFERROR(VLOOKUP(A1751,'Pivot price tier by size'!$D$8:$M$2512,10,0),"")</f>
        <v xml:space="preserve"> </v>
      </c>
      <c r="AA1751" s="3" t="str">
        <f>IFERROR(VLOOKUP(A1751,'Pivot category'!$B$8:$I$2236,8,0),"")</f>
        <v xml:space="preserve"> </v>
      </c>
      <c r="AB1751" s="3" t="str">
        <f>IF(P1751&lt;$AC$1,"Bottom 5%","")</f>
        <v>Bottom 5%</v>
      </c>
      <c r="AC1751"/>
      <c r="AD1751" t="s">
        <v>11018</v>
      </c>
      <c r="AE1751" t="s">
        <v>16552</v>
      </c>
    </row>
    <row r="1752" spans="1:31" x14ac:dyDescent="0.25">
      <c r="A1752" t="s">
        <v>10227</v>
      </c>
      <c r="B1752" t="s">
        <v>10228</v>
      </c>
      <c r="C1752" s="3" t="s">
        <v>32</v>
      </c>
      <c r="D1752" s="3" t="s">
        <v>10180</v>
      </c>
      <c r="E1752" s="3" t="s">
        <v>5053</v>
      </c>
      <c r="F1752" s="3">
        <v>7000</v>
      </c>
      <c r="G1752" s="34">
        <v>49.99</v>
      </c>
      <c r="H1752" s="3" t="s">
        <v>12</v>
      </c>
      <c r="I1752" s="3" t="s">
        <v>23</v>
      </c>
      <c r="J1752" s="3" t="s">
        <v>8102</v>
      </c>
      <c r="K1752" s="3" t="s">
        <v>8103</v>
      </c>
      <c r="L1752" s="3" t="s">
        <v>68</v>
      </c>
      <c r="M1752" s="26" t="s">
        <v>16689</v>
      </c>
      <c r="N1752"/>
      <c r="O1752" s="3">
        <v>56</v>
      </c>
      <c r="P1752" s="55">
        <v>42623.35</v>
      </c>
      <c r="Q1752" s="55">
        <v>41070.720000000001</v>
      </c>
      <c r="R1752" s="55">
        <v>1552.63</v>
      </c>
      <c r="S1752" s="57">
        <v>0.04</v>
      </c>
      <c r="T1752" s="55">
        <v>761.13125000000002</v>
      </c>
      <c r="U1752" s="55">
        <v>55454.720000000001</v>
      </c>
      <c r="V1752" s="55">
        <v>72825.31</v>
      </c>
      <c r="W1752" s="55">
        <v>-17370.59</v>
      </c>
      <c r="X1752" s="57">
        <v>-0.24</v>
      </c>
      <c r="Y1752" s="3" t="str">
        <f>IFERROR(VLOOKUP(A1752,'Pivot price tier'!$C$8:$L$2290,10,0),"")</f>
        <v xml:space="preserve"> </v>
      </c>
      <c r="Z1752" s="3" t="str">
        <f>IFERROR(VLOOKUP(A1752,'Pivot price tier by size'!$D$8:$M$2512,10,0),"")</f>
        <v xml:space="preserve"> </v>
      </c>
      <c r="AA1752" s="3" t="str">
        <f>IFERROR(VLOOKUP(A1752,'Pivot category'!$B$8:$I$2236,8,0),"")</f>
        <v xml:space="preserve"> </v>
      </c>
      <c r="AB1752" s="3" t="str">
        <f>IF(P1752&lt;$AC$1,"Bottom 5%","")</f>
        <v>Bottom 5%</v>
      </c>
      <c r="AC1752"/>
      <c r="AD1752" t="s">
        <v>16510</v>
      </c>
      <c r="AE1752" t="s">
        <v>13871</v>
      </c>
    </row>
    <row r="1753" spans="1:31" hidden="1" x14ac:dyDescent="0.25">
      <c r="A1753" t="s">
        <v>10450</v>
      </c>
      <c r="B1753" t="s">
        <v>10451</v>
      </c>
      <c r="C1753" s="3" t="s">
        <v>69</v>
      </c>
      <c r="D1753" s="3" t="s">
        <v>3109</v>
      </c>
      <c r="E1753" s="3" t="s">
        <v>5053</v>
      </c>
      <c r="F1753" s="3">
        <v>1000</v>
      </c>
      <c r="G1753" s="34">
        <v>1.49</v>
      </c>
      <c r="H1753" s="3" t="s">
        <v>30</v>
      </c>
      <c r="I1753" s="3" t="s">
        <v>70</v>
      </c>
      <c r="J1753" s="3" t="s">
        <v>8107</v>
      </c>
      <c r="K1753" s="3" t="s">
        <v>8103</v>
      </c>
      <c r="L1753" s="3" t="s">
        <v>8105</v>
      </c>
      <c r="M1753" s="26" t="s">
        <v>16689</v>
      </c>
      <c r="N1753"/>
      <c r="O1753" s="3">
        <v>57</v>
      </c>
      <c r="P1753" s="55">
        <v>2243.94</v>
      </c>
      <c r="Q1753" s="55">
        <v>4814.1899999999996</v>
      </c>
      <c r="R1753" s="55">
        <v>-2570.25</v>
      </c>
      <c r="S1753" s="57">
        <v>-0.53</v>
      </c>
      <c r="T1753" s="55">
        <v>39.367368421052632</v>
      </c>
      <c r="U1753" s="55">
        <v>655.6</v>
      </c>
      <c r="V1753" s="55">
        <v>8062.39</v>
      </c>
      <c r="W1753" s="55">
        <v>-7406.79</v>
      </c>
      <c r="X1753" s="57">
        <v>-0.92</v>
      </c>
      <c r="Y1753" s="3" t="str">
        <f>IFERROR(VLOOKUP(A1753,'Pivot price tier'!$C$8:$L$2290,10,0),"")</f>
        <v/>
      </c>
      <c r="Z1753" s="3" t="str">
        <f>IFERROR(VLOOKUP(A1753,'Pivot price tier by size'!$D$8:$M$2512,10,0),"")</f>
        <v/>
      </c>
      <c r="AA1753" s="3" t="str">
        <f>IFERROR(VLOOKUP(A1753,'Pivot category'!$B$8:$I$2236,8,0),"")</f>
        <v/>
      </c>
      <c r="AB1753" s="3" t="str">
        <f>IF(P1753&lt;$AC$1,"Bottom 5%","")</f>
        <v>Bottom 5%</v>
      </c>
      <c r="AC1753"/>
      <c r="AD1753" t="s">
        <v>11018</v>
      </c>
      <c r="AE1753" t="s">
        <v>13876</v>
      </c>
    </row>
    <row r="1754" spans="1:31" hidden="1" x14ac:dyDescent="0.25">
      <c r="A1754" t="s">
        <v>7852</v>
      </c>
      <c r="B1754" t="s">
        <v>5000</v>
      </c>
      <c r="C1754" s="3" t="s">
        <v>71</v>
      </c>
      <c r="D1754" s="3" t="s">
        <v>4840</v>
      </c>
      <c r="E1754" s="3" t="s">
        <v>5053</v>
      </c>
      <c r="F1754" s="3">
        <v>4000</v>
      </c>
      <c r="G1754" s="34">
        <v>1.79</v>
      </c>
      <c r="H1754" s="3" t="s">
        <v>30</v>
      </c>
      <c r="I1754" s="3" t="s">
        <v>70</v>
      </c>
      <c r="J1754" s="3" t="s">
        <v>8107</v>
      </c>
      <c r="K1754" s="3" t="s">
        <v>8111</v>
      </c>
      <c r="L1754" s="3" t="s">
        <v>8106</v>
      </c>
      <c r="M1754" s="26" t="s">
        <v>16689</v>
      </c>
      <c r="N1754"/>
      <c r="O1754" s="3" t="s">
        <v>78</v>
      </c>
      <c r="P1754" s="55">
        <v>23.27</v>
      </c>
      <c r="Q1754" s="55">
        <v>748.22</v>
      </c>
      <c r="R1754" s="55">
        <v>-724.95</v>
      </c>
      <c r="S1754" s="57">
        <v>-0.97</v>
      </c>
      <c r="T1754" s="55" t="s">
        <v>78</v>
      </c>
      <c r="U1754" s="55">
        <v>0</v>
      </c>
      <c r="V1754" s="55">
        <v>91.29</v>
      </c>
      <c r="W1754" s="55">
        <v>-91.29</v>
      </c>
      <c r="X1754" s="57">
        <v>-1</v>
      </c>
      <c r="Y1754" s="3" t="str">
        <f>IFERROR(VLOOKUP(A1754,'Pivot price tier'!$C$8:$L$2290,10,0),"")</f>
        <v/>
      </c>
      <c r="Z1754" s="3" t="str">
        <f>IFERROR(VLOOKUP(A1754,'Pivot price tier by size'!$D$8:$M$2512,10,0),"")</f>
        <v/>
      </c>
      <c r="AA1754" s="3" t="str">
        <f>IFERROR(VLOOKUP(A1754,'Pivot category'!$B$8:$I$2236,8,0),"")</f>
        <v/>
      </c>
      <c r="AB1754" s="3" t="str">
        <f>IF(P1754&lt;$AC$1,"Bottom 5%","")</f>
        <v>Bottom 5%</v>
      </c>
      <c r="AC1754"/>
      <c r="AD1754" t="s">
        <v>11018</v>
      </c>
      <c r="AE1754" t="s">
        <v>13876</v>
      </c>
    </row>
    <row r="1755" spans="1:31" hidden="1" x14ac:dyDescent="0.25">
      <c r="A1755" t="s">
        <v>7019</v>
      </c>
      <c r="B1755" t="s">
        <v>834</v>
      </c>
      <c r="C1755" s="3" t="s">
        <v>72</v>
      </c>
      <c r="D1755" s="3" t="s">
        <v>3107</v>
      </c>
      <c r="E1755" s="3" t="s">
        <v>5053</v>
      </c>
      <c r="F1755" s="3">
        <v>4000</v>
      </c>
      <c r="G1755" s="34">
        <v>2.99</v>
      </c>
      <c r="H1755" s="3" t="s">
        <v>30</v>
      </c>
      <c r="I1755" s="3" t="s">
        <v>70</v>
      </c>
      <c r="J1755" s="3" t="s">
        <v>8107</v>
      </c>
      <c r="K1755" s="3" t="s">
        <v>8111</v>
      </c>
      <c r="L1755" s="3" t="s">
        <v>8106</v>
      </c>
      <c r="M1755" s="26" t="s">
        <v>16689</v>
      </c>
      <c r="N1755"/>
      <c r="O1755" s="3" t="s">
        <v>78</v>
      </c>
      <c r="P1755" s="55">
        <v>23.92</v>
      </c>
      <c r="Q1755" s="55">
        <v>212.29</v>
      </c>
      <c r="R1755" s="55">
        <v>-188.37</v>
      </c>
      <c r="S1755" s="57">
        <v>-0.89</v>
      </c>
      <c r="T1755" s="55" t="s">
        <v>78</v>
      </c>
      <c r="U1755" s="55">
        <v>0</v>
      </c>
      <c r="V1755" s="55">
        <v>86.71</v>
      </c>
      <c r="W1755" s="55">
        <v>-86.71</v>
      </c>
      <c r="X1755" s="57">
        <v>-1</v>
      </c>
      <c r="Y1755" s="3" t="str">
        <f>IFERROR(VLOOKUP(A1755,'Pivot price tier'!$C$8:$L$2290,10,0),"")</f>
        <v/>
      </c>
      <c r="Z1755" s="3" t="str">
        <f>IFERROR(VLOOKUP(A1755,'Pivot price tier by size'!$D$8:$M$2512,10,0),"")</f>
        <v/>
      </c>
      <c r="AA1755" s="3" t="str">
        <f>IFERROR(VLOOKUP(A1755,'Pivot category'!$B$8:$I$2236,8,0),"")</f>
        <v/>
      </c>
      <c r="AB1755" s="3" t="str">
        <f>IF(P1755&lt;$AC$1,"Bottom 5%","")</f>
        <v>Bottom 5%</v>
      </c>
      <c r="AC1755"/>
      <c r="AD1755" t="s">
        <v>11018</v>
      </c>
      <c r="AE1755" t="s">
        <v>13876</v>
      </c>
    </row>
    <row r="1756" spans="1:31" x14ac:dyDescent="0.25">
      <c r="A1756" t="s">
        <v>6312</v>
      </c>
      <c r="B1756" t="s">
        <v>5228</v>
      </c>
      <c r="C1756" s="3" t="s">
        <v>32</v>
      </c>
      <c r="D1756" s="3" t="s">
        <v>5120</v>
      </c>
      <c r="E1756" s="3">
        <v>0</v>
      </c>
      <c r="F1756" s="3">
        <v>7000</v>
      </c>
      <c r="G1756" s="34">
        <v>39.99</v>
      </c>
      <c r="H1756" s="3" t="s">
        <v>25</v>
      </c>
      <c r="I1756" s="3" t="s">
        <v>23</v>
      </c>
      <c r="J1756" s="3" t="s">
        <v>8102</v>
      </c>
      <c r="K1756" s="3" t="s">
        <v>8103</v>
      </c>
      <c r="L1756" s="3" t="s">
        <v>68</v>
      </c>
      <c r="M1756" s="26" t="s">
        <v>16689</v>
      </c>
      <c r="N1756"/>
      <c r="O1756" s="3">
        <v>72</v>
      </c>
      <c r="P1756" s="55">
        <v>42498.73</v>
      </c>
      <c r="Q1756" s="55">
        <v>48586.81</v>
      </c>
      <c r="R1756" s="55">
        <v>-6088.08</v>
      </c>
      <c r="S1756" s="57">
        <v>-0.13</v>
      </c>
      <c r="T1756" s="55">
        <v>590.26013888888895</v>
      </c>
      <c r="U1756" s="55">
        <v>38999.83</v>
      </c>
      <c r="V1756" s="55">
        <v>40913.99</v>
      </c>
      <c r="W1756" s="55">
        <v>-1914.16</v>
      </c>
      <c r="X1756" s="57">
        <v>-0.05</v>
      </c>
      <c r="Y1756" s="3" t="str">
        <f>IFERROR(VLOOKUP(A1756,'Pivot price tier'!$C$8:$L$2290,10,0),"")</f>
        <v xml:space="preserve"> </v>
      </c>
      <c r="Z1756" s="3" t="str">
        <f>IFERROR(VLOOKUP(A1756,'Pivot price tier by size'!$D$8:$M$2512,10,0),"")</f>
        <v xml:space="preserve"> </v>
      </c>
      <c r="AA1756" s="3" t="str">
        <f>IFERROR(VLOOKUP(A1756,'Pivot category'!$B$8:$I$2236,8,0),"")</f>
        <v xml:space="preserve"> </v>
      </c>
      <c r="AB1756" s="3" t="str">
        <f>IF(P1756&lt;$AC$1,"Bottom 5%","")</f>
        <v>Bottom 5%</v>
      </c>
      <c r="AC1756"/>
      <c r="AD1756" t="s">
        <v>11018</v>
      </c>
      <c r="AE1756" t="s">
        <v>13888</v>
      </c>
    </row>
    <row r="1757" spans="1:31" x14ac:dyDescent="0.25">
      <c r="A1757" t="s">
        <v>5804</v>
      </c>
      <c r="B1757" t="s">
        <v>887</v>
      </c>
      <c r="C1757" s="3" t="s">
        <v>32</v>
      </c>
      <c r="D1757" s="3" t="s">
        <v>3164</v>
      </c>
      <c r="E1757" s="3" t="s">
        <v>5101</v>
      </c>
      <c r="F1757" s="3">
        <v>1000</v>
      </c>
      <c r="G1757" s="34">
        <v>16.989999999999998</v>
      </c>
      <c r="H1757" s="3" t="s">
        <v>12</v>
      </c>
      <c r="I1757" s="3" t="s">
        <v>17</v>
      </c>
      <c r="J1757" s="3" t="s">
        <v>8102</v>
      </c>
      <c r="K1757" s="3" t="s">
        <v>8103</v>
      </c>
      <c r="L1757" s="3" t="s">
        <v>68</v>
      </c>
      <c r="M1757" s="26" t="s">
        <v>16689</v>
      </c>
      <c r="N1757"/>
      <c r="O1757" s="3">
        <v>122</v>
      </c>
      <c r="P1757" s="55">
        <v>44928.58</v>
      </c>
      <c r="Q1757" s="55">
        <v>56758.41</v>
      </c>
      <c r="R1757" s="55">
        <v>-11829.83</v>
      </c>
      <c r="S1757" s="57">
        <v>-0.21</v>
      </c>
      <c r="T1757" s="55">
        <v>368.26704918032789</v>
      </c>
      <c r="U1757" s="55">
        <v>53163.83</v>
      </c>
      <c r="V1757" s="55">
        <v>65308.28</v>
      </c>
      <c r="W1757" s="55">
        <v>-12144.45</v>
      </c>
      <c r="X1757" s="57">
        <v>-0.19</v>
      </c>
      <c r="Y1757" s="3" t="str">
        <f>IFERROR(VLOOKUP(A1757,'Pivot price tier'!$C$8:$L$2290,10,0),"")</f>
        <v xml:space="preserve"> </v>
      </c>
      <c r="Z1757" s="3" t="str">
        <f>IFERROR(VLOOKUP(A1757,'Pivot price tier by size'!$D$8:$M$2512,10,0),"")</f>
        <v xml:space="preserve"> </v>
      </c>
      <c r="AA1757" s="3" t="str">
        <f>IFERROR(VLOOKUP(A1757,'Pivot category'!$B$8:$I$2236,8,0),"")</f>
        <v xml:space="preserve"> </v>
      </c>
      <c r="AB1757" s="3" t="str">
        <f>IF(P1757&lt;$AC$1,"Bottom 5%","")</f>
        <v>Bottom 5%</v>
      </c>
      <c r="AC1757"/>
      <c r="AD1757" t="s">
        <v>16514</v>
      </c>
      <c r="AE1757" t="s">
        <v>13851</v>
      </c>
    </row>
    <row r="1758" spans="1:31" x14ac:dyDescent="0.25">
      <c r="A1758" t="s">
        <v>6253</v>
      </c>
      <c r="B1758" t="s">
        <v>4964</v>
      </c>
      <c r="C1758" s="3" t="s">
        <v>32</v>
      </c>
      <c r="D1758" s="3" t="s">
        <v>4864</v>
      </c>
      <c r="E1758" s="3">
        <v>0</v>
      </c>
      <c r="F1758" s="3">
        <v>10000</v>
      </c>
      <c r="G1758" s="34">
        <v>29.99</v>
      </c>
      <c r="H1758" s="3" t="s">
        <v>29</v>
      </c>
      <c r="I1758" s="3" t="s">
        <v>23</v>
      </c>
      <c r="J1758" s="3" t="s">
        <v>8102</v>
      </c>
      <c r="K1758" s="3" t="s">
        <v>8103</v>
      </c>
      <c r="L1758" s="3" t="s">
        <v>68</v>
      </c>
      <c r="M1758" s="26" t="s">
        <v>16689</v>
      </c>
      <c r="N1758"/>
      <c r="O1758" s="3">
        <v>69</v>
      </c>
      <c r="P1758" s="55">
        <v>38534.300000000003</v>
      </c>
      <c r="Q1758" s="55">
        <v>37402.58</v>
      </c>
      <c r="R1758" s="55">
        <v>1131.72</v>
      </c>
      <c r="S1758" s="57">
        <v>0.03</v>
      </c>
      <c r="T1758" s="55">
        <v>558.46811594202904</v>
      </c>
      <c r="U1758" s="55">
        <v>32906.28</v>
      </c>
      <c r="V1758" s="55">
        <v>36001.03</v>
      </c>
      <c r="W1758" s="55">
        <v>-3094.75</v>
      </c>
      <c r="X1758" s="57">
        <v>-0.09</v>
      </c>
      <c r="Y1758" s="3" t="str">
        <f>IFERROR(VLOOKUP(A1758,'Pivot price tier'!$C$8:$L$2290,10,0),"")</f>
        <v xml:space="preserve"> </v>
      </c>
      <c r="Z1758" s="3" t="str">
        <f>IFERROR(VLOOKUP(A1758,'Pivot price tier by size'!$D$8:$M$2512,10,0),"")</f>
        <v xml:space="preserve"> </v>
      </c>
      <c r="AA1758" s="3" t="str">
        <f>IFERROR(VLOOKUP(A1758,'Pivot category'!$B$8:$I$2236,8,0),"")</f>
        <v xml:space="preserve"> </v>
      </c>
      <c r="AB1758" s="3" t="str">
        <f>IF(P1758&lt;$AC$1,"Bottom 5%","")</f>
        <v>Bottom 5%</v>
      </c>
      <c r="AC1758"/>
      <c r="AD1758" t="s">
        <v>11018</v>
      </c>
      <c r="AE1758" t="s">
        <v>13857</v>
      </c>
    </row>
    <row r="1759" spans="1:31" x14ac:dyDescent="0.25">
      <c r="A1759" t="s">
        <v>7550</v>
      </c>
      <c r="B1759" t="s">
        <v>7549</v>
      </c>
      <c r="C1759" s="3" t="s">
        <v>38</v>
      </c>
      <c r="D1759" s="3" t="s">
        <v>8068</v>
      </c>
      <c r="E1759" s="3" t="s">
        <v>5055</v>
      </c>
      <c r="F1759" s="3">
        <v>7000</v>
      </c>
      <c r="G1759" s="34">
        <v>109.99</v>
      </c>
      <c r="H1759" s="3" t="s">
        <v>12402</v>
      </c>
      <c r="I1759" s="3" t="s">
        <v>15</v>
      </c>
      <c r="J1759" s="3" t="s">
        <v>8102</v>
      </c>
      <c r="K1759" s="3" t="s">
        <v>8103</v>
      </c>
      <c r="L1759" s="3" t="s">
        <v>68</v>
      </c>
      <c r="M1759" s="26" t="s">
        <v>16689</v>
      </c>
      <c r="N1759"/>
      <c r="O1759" s="3">
        <v>34</v>
      </c>
      <c r="P1759" s="55">
        <v>47325.66</v>
      </c>
      <c r="Q1759" s="55">
        <v>43446.05</v>
      </c>
      <c r="R1759" s="55">
        <v>3879.61</v>
      </c>
      <c r="S1759" s="57">
        <v>0.09</v>
      </c>
      <c r="T1759" s="55">
        <v>1391.9311764705883</v>
      </c>
      <c r="U1759" s="55">
        <v>8674.2000000000007</v>
      </c>
      <c r="V1759" s="55">
        <v>7809.29</v>
      </c>
      <c r="W1759" s="55">
        <v>864.91</v>
      </c>
      <c r="X1759" s="57">
        <v>0.11</v>
      </c>
      <c r="Y1759" s="3" t="str">
        <f>IFERROR(VLOOKUP(A1759,'Pivot price tier'!$C$8:$L$2290,10,0),"")</f>
        <v xml:space="preserve"> </v>
      </c>
      <c r="Z1759" s="3" t="str">
        <f>IFERROR(VLOOKUP(A1759,'Pivot price tier by size'!$D$8:$M$2512,10,0),"")</f>
        <v xml:space="preserve"> </v>
      </c>
      <c r="AA1759" s="3" t="str">
        <f>IFERROR(VLOOKUP(A1759,'Pivot category'!$B$8:$I$2236,8,0),"")</f>
        <v xml:space="preserve"> </v>
      </c>
      <c r="AB1759" s="3" t="str">
        <f>IF(P1759&lt;$AC$1,"Bottom 5%","")</f>
        <v>Bottom 5%</v>
      </c>
      <c r="AC1759"/>
      <c r="AD1759" t="s">
        <v>11018</v>
      </c>
      <c r="AE1759" t="s">
        <v>13885</v>
      </c>
    </row>
    <row r="1760" spans="1:31" hidden="1" x14ac:dyDescent="0.25">
      <c r="A1760" t="s">
        <v>6197</v>
      </c>
      <c r="B1760" t="s">
        <v>837</v>
      </c>
      <c r="C1760" s="3" t="s">
        <v>32</v>
      </c>
      <c r="D1760" s="3" t="s">
        <v>3111</v>
      </c>
      <c r="E1760" s="3" t="s">
        <v>5053</v>
      </c>
      <c r="F1760" s="3">
        <v>5000</v>
      </c>
      <c r="G1760" s="34">
        <v>84.99</v>
      </c>
      <c r="H1760" s="3" t="s">
        <v>12</v>
      </c>
      <c r="I1760" s="3" t="s">
        <v>15</v>
      </c>
      <c r="J1760" s="3" t="s">
        <v>8110</v>
      </c>
      <c r="K1760" s="3" t="s">
        <v>8111</v>
      </c>
      <c r="L1760" s="3" t="s">
        <v>68</v>
      </c>
      <c r="M1760" s="26" t="s">
        <v>16689</v>
      </c>
      <c r="N1760"/>
      <c r="O1760" s="3">
        <v>6</v>
      </c>
      <c r="P1760" s="55">
        <v>55258.27</v>
      </c>
      <c r="Q1760" s="55">
        <v>21189.29</v>
      </c>
      <c r="R1760" s="55">
        <v>34068.980000000003</v>
      </c>
      <c r="S1760" s="57">
        <v>1.61</v>
      </c>
      <c r="T1760" s="55">
        <v>9209.7116666666661</v>
      </c>
      <c r="U1760" s="55">
        <v>49534.1</v>
      </c>
      <c r="V1760" s="55">
        <v>13960.22</v>
      </c>
      <c r="W1760" s="55">
        <v>35573.879999999997</v>
      </c>
      <c r="X1760" s="57">
        <v>2.5499999999999998</v>
      </c>
      <c r="Y1760" s="3" t="str">
        <f>IFERROR(VLOOKUP(A1760,'Pivot price tier'!$C$8:$L$2290,10,0),"")</f>
        <v/>
      </c>
      <c r="Z1760" s="3" t="str">
        <f>IFERROR(VLOOKUP(A1760,'Pivot price tier by size'!$D$8:$M$2512,10,0),"")</f>
        <v/>
      </c>
      <c r="AA1760" s="3" t="str">
        <f>IFERROR(VLOOKUP(A1760,'Pivot category'!$B$8:$I$2236,8,0),"")</f>
        <v/>
      </c>
      <c r="AB1760" s="3" t="str">
        <f>IF(P1760&lt;$AC$1,"Bottom 5%","")</f>
        <v/>
      </c>
      <c r="AC1760"/>
      <c r="AD1760" t="s">
        <v>16510</v>
      </c>
      <c r="AE1760" t="s">
        <v>13853</v>
      </c>
    </row>
    <row r="1761" spans="1:31" hidden="1" x14ac:dyDescent="0.25">
      <c r="A1761" t="s">
        <v>6134</v>
      </c>
      <c r="B1761" t="s">
        <v>838</v>
      </c>
      <c r="C1761" s="3" t="s">
        <v>32</v>
      </c>
      <c r="D1761" s="3" t="s">
        <v>3112</v>
      </c>
      <c r="E1761" s="3" t="s">
        <v>5053</v>
      </c>
      <c r="F1761" s="3">
        <v>5000</v>
      </c>
      <c r="G1761" s="34">
        <v>69.989999999999995</v>
      </c>
      <c r="H1761" s="3" t="s">
        <v>12</v>
      </c>
      <c r="I1761" s="3" t="s">
        <v>15</v>
      </c>
      <c r="J1761" s="3" t="s">
        <v>8110</v>
      </c>
      <c r="K1761" s="3" t="s">
        <v>8111</v>
      </c>
      <c r="L1761" s="3" t="s">
        <v>68</v>
      </c>
      <c r="M1761" s="26" t="s">
        <v>16689</v>
      </c>
      <c r="N1761"/>
      <c r="O1761" s="3">
        <v>0</v>
      </c>
      <c r="P1761" s="55">
        <v>66700.47</v>
      </c>
      <c r="Q1761" s="55">
        <v>827.88</v>
      </c>
      <c r="R1761" s="55">
        <v>65872.59</v>
      </c>
      <c r="S1761" s="57">
        <v>79.569999999999993</v>
      </c>
      <c r="T1761" s="55" t="s">
        <v>78</v>
      </c>
      <c r="U1761" s="55">
        <v>41924.01</v>
      </c>
      <c r="V1761" s="55">
        <v>12368.19</v>
      </c>
      <c r="W1761" s="55">
        <v>29555.82</v>
      </c>
      <c r="X1761" s="57">
        <v>2.39</v>
      </c>
      <c r="Y1761" s="3" t="str">
        <f>IFERROR(VLOOKUP(A1761,'Pivot price tier'!$C$8:$L$2290,10,0),"")</f>
        <v/>
      </c>
      <c r="Z1761" s="3" t="str">
        <f>IFERROR(VLOOKUP(A1761,'Pivot price tier by size'!$D$8:$M$2512,10,0),"")</f>
        <v/>
      </c>
      <c r="AA1761" s="3" t="str">
        <f>IFERROR(VLOOKUP(A1761,'Pivot category'!$B$8:$I$2236,8,0),"")</f>
        <v/>
      </c>
      <c r="AB1761" s="3" t="str">
        <f>IF(P1761&lt;$AC$1,"Bottom 5%","")</f>
        <v/>
      </c>
      <c r="AC1761"/>
      <c r="AD1761" t="s">
        <v>16512</v>
      </c>
      <c r="AE1761" t="s">
        <v>13853</v>
      </c>
    </row>
    <row r="1762" spans="1:31" hidden="1" x14ac:dyDescent="0.25">
      <c r="A1762" t="s">
        <v>14004</v>
      </c>
      <c r="B1762" t="s">
        <v>14005</v>
      </c>
      <c r="C1762" s="3" t="s">
        <v>32</v>
      </c>
      <c r="D1762" s="3" t="s">
        <v>12654</v>
      </c>
      <c r="E1762" s="3" t="s">
        <v>5053</v>
      </c>
      <c r="F1762" s="3">
        <v>10000</v>
      </c>
      <c r="G1762" s="34">
        <v>71.989999999999995</v>
      </c>
      <c r="H1762" s="3" t="s">
        <v>12</v>
      </c>
      <c r="I1762" s="3" t="s">
        <v>15</v>
      </c>
      <c r="J1762" s="3" t="s">
        <v>8110</v>
      </c>
      <c r="K1762" s="3" t="s">
        <v>8115</v>
      </c>
      <c r="L1762" s="3" t="s">
        <v>68</v>
      </c>
      <c r="M1762" s="26">
        <v>45627</v>
      </c>
      <c r="N1762"/>
      <c r="O1762" s="3" t="s">
        <v>78</v>
      </c>
      <c r="P1762" s="55">
        <v>31027.69</v>
      </c>
      <c r="Q1762" s="55">
        <v>28509.93</v>
      </c>
      <c r="R1762" s="55">
        <v>2517.7600000000002</v>
      </c>
      <c r="S1762" s="57">
        <v>0.09</v>
      </c>
      <c r="T1762" s="55" t="s">
        <v>78</v>
      </c>
      <c r="U1762" s="55">
        <v>8206.86</v>
      </c>
      <c r="V1762" s="55">
        <v>419.94</v>
      </c>
      <c r="W1762" s="55">
        <v>7786.92</v>
      </c>
      <c r="X1762" s="57">
        <v>18.54</v>
      </c>
      <c r="Y1762" s="3" t="str">
        <f>IFERROR(VLOOKUP(A1762,'Pivot price tier'!$C$8:$L$2290,10,0),"")</f>
        <v/>
      </c>
      <c r="Z1762" s="3" t="str">
        <f>IFERROR(VLOOKUP(A1762,'Pivot price tier by size'!$D$8:$M$2512,10,0),"")</f>
        <v/>
      </c>
      <c r="AA1762" s="3" t="str">
        <f>IFERROR(VLOOKUP(A1762,'Pivot category'!$B$8:$I$2236,8,0),"")</f>
        <v/>
      </c>
      <c r="AB1762" s="3" t="str">
        <f>IF(P1762&lt;$AC$1,"Bottom 5%","")</f>
        <v>Bottom 5%</v>
      </c>
      <c r="AC1762"/>
      <c r="AD1762" t="s">
        <v>16510</v>
      </c>
      <c r="AE1762" t="s">
        <v>13853</v>
      </c>
    </row>
    <row r="1763" spans="1:31" hidden="1" x14ac:dyDescent="0.25">
      <c r="A1763" t="s">
        <v>6161</v>
      </c>
      <c r="B1763" t="s">
        <v>839</v>
      </c>
      <c r="C1763" s="3" t="s">
        <v>32</v>
      </c>
      <c r="D1763" s="3" t="s">
        <v>3113</v>
      </c>
      <c r="E1763" s="3" t="s">
        <v>5053</v>
      </c>
      <c r="F1763" s="3">
        <v>5000</v>
      </c>
      <c r="G1763" s="34">
        <v>54.99</v>
      </c>
      <c r="H1763" s="3" t="s">
        <v>12</v>
      </c>
      <c r="I1763" s="3" t="s">
        <v>15</v>
      </c>
      <c r="J1763" s="3" t="s">
        <v>8110</v>
      </c>
      <c r="K1763" s="3" t="s">
        <v>8111</v>
      </c>
      <c r="L1763" s="3" t="s">
        <v>68</v>
      </c>
      <c r="M1763" s="26" t="s">
        <v>16689</v>
      </c>
      <c r="N1763"/>
      <c r="O1763" s="3">
        <v>19</v>
      </c>
      <c r="P1763" s="55">
        <v>183171.69</v>
      </c>
      <c r="Q1763" s="55">
        <v>72496.33</v>
      </c>
      <c r="R1763" s="55">
        <v>110675.36</v>
      </c>
      <c r="S1763" s="57">
        <v>1.53</v>
      </c>
      <c r="T1763" s="55">
        <v>9640.6152631578952</v>
      </c>
      <c r="U1763" s="55">
        <v>78800.67</v>
      </c>
      <c r="V1763" s="55">
        <v>58293.97</v>
      </c>
      <c r="W1763" s="55">
        <v>20506.7</v>
      </c>
      <c r="X1763" s="57">
        <v>0.35</v>
      </c>
      <c r="Y1763" s="3" t="str">
        <f>IFERROR(VLOOKUP(A1763,'Pivot price tier'!$C$8:$L$2290,10,0),"")</f>
        <v/>
      </c>
      <c r="Z1763" s="3" t="str">
        <f>IFERROR(VLOOKUP(A1763,'Pivot price tier by size'!$D$8:$M$2512,10,0),"")</f>
        <v/>
      </c>
      <c r="AA1763" s="3" t="str">
        <f>IFERROR(VLOOKUP(A1763,'Pivot category'!$B$8:$I$2236,8,0),"")</f>
        <v/>
      </c>
      <c r="AB1763" s="3" t="str">
        <f>IF(P1763&lt;$AC$1,"Bottom 5%","")</f>
        <v/>
      </c>
      <c r="AC1763"/>
      <c r="AD1763" t="s">
        <v>16512</v>
      </c>
      <c r="AE1763" t="s">
        <v>13853</v>
      </c>
    </row>
    <row r="1764" spans="1:31" hidden="1" x14ac:dyDescent="0.25">
      <c r="A1764" t="s">
        <v>11649</v>
      </c>
      <c r="B1764" t="s">
        <v>11650</v>
      </c>
      <c r="C1764" s="3" t="s">
        <v>32</v>
      </c>
      <c r="D1764" s="3" t="s">
        <v>3114</v>
      </c>
      <c r="E1764" s="3" t="s">
        <v>5053</v>
      </c>
      <c r="F1764" s="3">
        <v>5000</v>
      </c>
      <c r="G1764" s="34">
        <v>79.989999999999995</v>
      </c>
      <c r="H1764" s="3" t="s">
        <v>12405</v>
      </c>
      <c r="I1764" s="3" t="s">
        <v>15</v>
      </c>
      <c r="J1764" s="3" t="s">
        <v>8110</v>
      </c>
      <c r="K1764" s="3" t="s">
        <v>8103</v>
      </c>
      <c r="L1764" s="3" t="s">
        <v>68</v>
      </c>
      <c r="M1764" s="26" t="s">
        <v>16689</v>
      </c>
      <c r="N1764"/>
      <c r="O1764" s="3">
        <v>7</v>
      </c>
      <c r="P1764" s="55">
        <v>10718.66</v>
      </c>
      <c r="Q1764" s="55">
        <v>27436.39</v>
      </c>
      <c r="R1764" s="55">
        <v>-16717.73</v>
      </c>
      <c r="S1764" s="57">
        <v>-0.61</v>
      </c>
      <c r="T1764" s="55">
        <v>1531.2371428571428</v>
      </c>
      <c r="U1764" s="55">
        <v>18157.73</v>
      </c>
      <c r="V1764" s="55">
        <v>16263.84</v>
      </c>
      <c r="W1764" s="55">
        <v>1893.89</v>
      </c>
      <c r="X1764" s="57">
        <v>0.12</v>
      </c>
      <c r="Y1764" s="3" t="str">
        <f>IFERROR(VLOOKUP(A1764,'Pivot price tier'!$C$8:$L$2290,10,0),"")</f>
        <v xml:space="preserve"> </v>
      </c>
      <c r="Z1764" s="3" t="str">
        <f>IFERROR(VLOOKUP(A1764,'Pivot price tier by size'!$D$8:$M$2512,10,0),"")</f>
        <v xml:space="preserve"> </v>
      </c>
      <c r="AA1764" s="3" t="str">
        <f>IFERROR(VLOOKUP(A1764,'Pivot category'!$B$8:$I$2236,8,0),"")</f>
        <v>X</v>
      </c>
      <c r="AB1764" s="3" t="str">
        <f>IF(P1764&lt;$AC$1,"Bottom 5%","")</f>
        <v>Bottom 5%</v>
      </c>
      <c r="AC1764"/>
      <c r="AD1764" t="s">
        <v>16512</v>
      </c>
      <c r="AE1764" t="s">
        <v>13853</v>
      </c>
    </row>
    <row r="1765" spans="1:31" hidden="1" x14ac:dyDescent="0.25">
      <c r="A1765" t="s">
        <v>14006</v>
      </c>
      <c r="B1765" t="s">
        <v>14007</v>
      </c>
      <c r="C1765" s="3" t="s">
        <v>32</v>
      </c>
      <c r="D1765" s="3" t="s">
        <v>13777</v>
      </c>
      <c r="E1765" s="3" t="s">
        <v>5053</v>
      </c>
      <c r="F1765" s="3">
        <v>10000</v>
      </c>
      <c r="G1765" s="34">
        <v>77.989999999999995</v>
      </c>
      <c r="H1765" s="3" t="s">
        <v>12405</v>
      </c>
      <c r="I1765" s="3" t="s">
        <v>15</v>
      </c>
      <c r="J1765" s="3" t="s">
        <v>8110</v>
      </c>
      <c r="K1765" s="3" t="s">
        <v>8103</v>
      </c>
      <c r="L1765" s="3" t="s">
        <v>68</v>
      </c>
      <c r="M1765" s="26">
        <v>45627</v>
      </c>
      <c r="N1765"/>
      <c r="O1765" s="3" t="s">
        <v>78</v>
      </c>
      <c r="P1765" s="55"/>
      <c r="Q1765" s="55">
        <v>1403.82</v>
      </c>
      <c r="R1765" s="55">
        <v>-1403.82</v>
      </c>
      <c r="S1765" s="57">
        <v>-1</v>
      </c>
      <c r="T1765" s="55" t="s">
        <v>78</v>
      </c>
      <c r="U1765" s="55" t="s">
        <v>78</v>
      </c>
      <c r="V1765" s="55" t="s">
        <v>78</v>
      </c>
      <c r="W1765" s="55" t="s">
        <v>78</v>
      </c>
      <c r="X1765" s="57" t="s">
        <v>78</v>
      </c>
      <c r="Y1765" s="3" t="str">
        <f>IFERROR(VLOOKUP(A1765,'Pivot price tier'!$C$8:$L$2290,10,0),"")</f>
        <v>X</v>
      </c>
      <c r="Z1765" s="3" t="str">
        <f>IFERROR(VLOOKUP(A1765,'Pivot price tier by size'!$D$8:$M$2512,10,0),"")</f>
        <v>X</v>
      </c>
      <c r="AA1765" s="3" t="str">
        <f>IFERROR(VLOOKUP(A1765,'Pivot category'!$B$8:$I$2236,8,0),"")</f>
        <v>X</v>
      </c>
      <c r="AB1765" s="3" t="str">
        <f>IF(P1765&lt;$AC$1,"Bottom 5%","")</f>
        <v>Bottom 5%</v>
      </c>
      <c r="AC1765"/>
      <c r="AD1765" t="s">
        <v>16510</v>
      </c>
      <c r="AE1765" t="s">
        <v>13853</v>
      </c>
    </row>
    <row r="1766" spans="1:31" hidden="1" x14ac:dyDescent="0.25">
      <c r="A1766" t="s">
        <v>9532</v>
      </c>
      <c r="B1766" t="s">
        <v>1817</v>
      </c>
      <c r="C1766" s="3" t="s">
        <v>32</v>
      </c>
      <c r="D1766" s="3" t="s">
        <v>4201</v>
      </c>
      <c r="E1766" s="3" t="s">
        <v>5053</v>
      </c>
      <c r="F1766" s="3">
        <v>7000</v>
      </c>
      <c r="G1766" s="34">
        <v>23.99</v>
      </c>
      <c r="H1766" s="3" t="s">
        <v>12403</v>
      </c>
      <c r="I1766" s="3" t="s">
        <v>21</v>
      </c>
      <c r="J1766" s="3" t="s">
        <v>8107</v>
      </c>
      <c r="K1766" s="3" t="s">
        <v>8103</v>
      </c>
      <c r="L1766" s="3" t="s">
        <v>8108</v>
      </c>
      <c r="M1766" s="26" t="s">
        <v>16689</v>
      </c>
      <c r="N1766"/>
      <c r="O1766" s="3" t="s">
        <v>78</v>
      </c>
      <c r="P1766" s="55">
        <v>143.94</v>
      </c>
      <c r="Q1766" s="55">
        <v>575.84</v>
      </c>
      <c r="R1766" s="55">
        <v>-431.9</v>
      </c>
      <c r="S1766" s="57">
        <v>-0.75</v>
      </c>
      <c r="T1766" s="55" t="s">
        <v>78</v>
      </c>
      <c r="U1766" s="55">
        <v>0</v>
      </c>
      <c r="V1766" s="55">
        <v>119.97</v>
      </c>
      <c r="W1766" s="55">
        <v>-119.97</v>
      </c>
      <c r="X1766" s="57">
        <v>-1</v>
      </c>
      <c r="Y1766" s="3" t="str">
        <f>IFERROR(VLOOKUP(A1766,'Pivot price tier'!$C$8:$L$2290,10,0),"")</f>
        <v/>
      </c>
      <c r="Z1766" s="3" t="str">
        <f>IFERROR(VLOOKUP(A1766,'Pivot price tier by size'!$D$8:$M$2512,10,0),"")</f>
        <v/>
      </c>
      <c r="AA1766" s="3" t="str">
        <f>IFERROR(VLOOKUP(A1766,'Pivot category'!$B$8:$I$2236,8,0),"")</f>
        <v/>
      </c>
      <c r="AB1766" s="3" t="str">
        <f>IF(P1766&lt;$AC$1,"Bottom 5%","")</f>
        <v>Bottom 5%</v>
      </c>
      <c r="AC1766"/>
      <c r="AD1766" t="s">
        <v>11018</v>
      </c>
      <c r="AE1766" t="s">
        <v>16587</v>
      </c>
    </row>
    <row r="1767" spans="1:31" hidden="1" x14ac:dyDescent="0.25">
      <c r="A1767" t="s">
        <v>5386</v>
      </c>
      <c r="B1767" t="s">
        <v>840</v>
      </c>
      <c r="C1767" s="3" t="s">
        <v>32</v>
      </c>
      <c r="D1767" s="3" t="s">
        <v>3115</v>
      </c>
      <c r="E1767" s="3" t="s">
        <v>5053</v>
      </c>
      <c r="F1767" s="3">
        <v>1000</v>
      </c>
      <c r="G1767" s="34">
        <v>44.99</v>
      </c>
      <c r="H1767" s="3" t="s">
        <v>12</v>
      </c>
      <c r="I1767" s="3" t="s">
        <v>23</v>
      </c>
      <c r="J1767" s="3" t="s">
        <v>8110</v>
      </c>
      <c r="K1767" s="3" t="s">
        <v>8103</v>
      </c>
      <c r="L1767" s="3" t="s">
        <v>68</v>
      </c>
      <c r="M1767" s="26" t="s">
        <v>16689</v>
      </c>
      <c r="N1767"/>
      <c r="O1767" s="3">
        <v>78</v>
      </c>
      <c r="P1767" s="55">
        <v>440516.12</v>
      </c>
      <c r="Q1767" s="55">
        <v>316481.19</v>
      </c>
      <c r="R1767" s="55">
        <v>124034.93</v>
      </c>
      <c r="S1767" s="57">
        <v>0.39</v>
      </c>
      <c r="T1767" s="55">
        <v>5647.6425641025644</v>
      </c>
      <c r="U1767" s="55">
        <v>319152.19</v>
      </c>
      <c r="V1767" s="55">
        <v>258530.24</v>
      </c>
      <c r="W1767" s="55">
        <v>60621.95</v>
      </c>
      <c r="X1767" s="57">
        <v>0.23</v>
      </c>
      <c r="Y1767" s="3" t="str">
        <f>IFERROR(VLOOKUP(A1767,'Pivot price tier'!$C$8:$L$2290,10,0),"")</f>
        <v xml:space="preserve"> </v>
      </c>
      <c r="Z1767" s="3" t="str">
        <f>IFERROR(VLOOKUP(A1767,'Pivot price tier by size'!$D$8:$M$2512,10,0),"")</f>
        <v xml:space="preserve"> </v>
      </c>
      <c r="AA1767" s="3" t="str">
        <f>IFERROR(VLOOKUP(A1767,'Pivot category'!$B$8:$I$2236,8,0),"")</f>
        <v xml:space="preserve"> </v>
      </c>
      <c r="AB1767" s="3" t="str">
        <f>IF(P1767&lt;$AC$1,"Bottom 5%","")</f>
        <v/>
      </c>
      <c r="AC1767"/>
      <c r="AD1767" t="s">
        <v>16510</v>
      </c>
      <c r="AE1767" t="s">
        <v>13853</v>
      </c>
    </row>
    <row r="1768" spans="1:31" hidden="1" x14ac:dyDescent="0.25">
      <c r="A1768" t="s">
        <v>14008</v>
      </c>
      <c r="B1768" t="s">
        <v>14009</v>
      </c>
      <c r="C1768" s="3" t="s">
        <v>32</v>
      </c>
      <c r="D1768" s="3" t="s">
        <v>12659</v>
      </c>
      <c r="E1768" s="3" t="s">
        <v>5053</v>
      </c>
      <c r="F1768" s="3">
        <v>10000</v>
      </c>
      <c r="G1768" s="34">
        <v>46.99</v>
      </c>
      <c r="H1768" s="3" t="s">
        <v>12</v>
      </c>
      <c r="I1768" s="3" t="s">
        <v>23</v>
      </c>
      <c r="J1768" s="3" t="s">
        <v>8110</v>
      </c>
      <c r="K1768" s="3" t="s">
        <v>8115</v>
      </c>
      <c r="L1768" s="3" t="s">
        <v>68</v>
      </c>
      <c r="M1768" s="26">
        <v>45627</v>
      </c>
      <c r="N1768"/>
      <c r="O1768" s="3">
        <v>6</v>
      </c>
      <c r="P1768" s="55">
        <v>137992.57</v>
      </c>
      <c r="Q1768" s="55">
        <v>127241.65</v>
      </c>
      <c r="R1768" s="55">
        <v>10750.92</v>
      </c>
      <c r="S1768" s="57">
        <v>0.08</v>
      </c>
      <c r="T1768" s="55">
        <v>22998.761666666669</v>
      </c>
      <c r="U1768" s="55">
        <v>138.97</v>
      </c>
      <c r="V1768" s="55">
        <v>0</v>
      </c>
      <c r="W1768" s="55">
        <v>138.97</v>
      </c>
      <c r="X1768" s="57">
        <v>0</v>
      </c>
      <c r="Y1768" s="3" t="str">
        <f>IFERROR(VLOOKUP(A1768,'Pivot price tier'!$C$8:$L$2290,10,0),"")</f>
        <v/>
      </c>
      <c r="Z1768" s="3" t="str">
        <f>IFERROR(VLOOKUP(A1768,'Pivot price tier by size'!$D$8:$M$2512,10,0),"")</f>
        <v/>
      </c>
      <c r="AA1768" s="3" t="str">
        <f>IFERROR(VLOOKUP(A1768,'Pivot category'!$B$8:$I$2236,8,0),"")</f>
        <v/>
      </c>
      <c r="AB1768" s="3" t="str">
        <f>IF(P1768&lt;$AC$1,"Bottom 5%","")</f>
        <v/>
      </c>
      <c r="AC1768"/>
      <c r="AD1768" t="s">
        <v>16510</v>
      </c>
      <c r="AE1768" t="s">
        <v>13853</v>
      </c>
    </row>
    <row r="1769" spans="1:31" hidden="1" x14ac:dyDescent="0.25">
      <c r="A1769" t="s">
        <v>6124</v>
      </c>
      <c r="B1769" t="s">
        <v>841</v>
      </c>
      <c r="C1769" s="3" t="s">
        <v>32</v>
      </c>
      <c r="D1769" s="3" t="s">
        <v>3116</v>
      </c>
      <c r="E1769" s="3" t="s">
        <v>5053</v>
      </c>
      <c r="F1769" s="3">
        <v>5000</v>
      </c>
      <c r="G1769" s="34">
        <v>149.99</v>
      </c>
      <c r="H1769" s="3" t="s">
        <v>12</v>
      </c>
      <c r="I1769" s="3" t="s">
        <v>74</v>
      </c>
      <c r="J1769" s="3" t="s">
        <v>8110</v>
      </c>
      <c r="K1769" s="3" t="s">
        <v>8111</v>
      </c>
      <c r="L1769" s="3" t="s">
        <v>68</v>
      </c>
      <c r="M1769" s="26" t="s">
        <v>16689</v>
      </c>
      <c r="N1769"/>
      <c r="O1769" s="3" t="s">
        <v>78</v>
      </c>
      <c r="P1769" s="55">
        <v>2699.82</v>
      </c>
      <c r="Q1769" s="55">
        <v>2399.84</v>
      </c>
      <c r="R1769" s="55">
        <v>299.98</v>
      </c>
      <c r="S1769" s="57">
        <v>0.13</v>
      </c>
      <c r="T1769" s="55" t="s">
        <v>78</v>
      </c>
      <c r="U1769" s="55">
        <v>899.94</v>
      </c>
      <c r="V1769" s="55">
        <v>749.95</v>
      </c>
      <c r="W1769" s="55">
        <v>149.99</v>
      </c>
      <c r="X1769" s="57">
        <v>0.2</v>
      </c>
      <c r="Y1769" s="3" t="str">
        <f>IFERROR(VLOOKUP(A1769,'Pivot price tier'!$C$8:$L$2290,10,0),"")</f>
        <v/>
      </c>
      <c r="Z1769" s="3" t="str">
        <f>IFERROR(VLOOKUP(A1769,'Pivot price tier by size'!$D$8:$M$2512,10,0),"")</f>
        <v/>
      </c>
      <c r="AA1769" s="3" t="str">
        <f>IFERROR(VLOOKUP(A1769,'Pivot category'!$B$8:$I$2236,8,0),"")</f>
        <v/>
      </c>
      <c r="AB1769" s="3" t="str">
        <f>IF(P1769&lt;$AC$1,"Bottom 5%","")</f>
        <v>Bottom 5%</v>
      </c>
      <c r="AC1769"/>
      <c r="AD1769" t="s">
        <v>16512</v>
      </c>
      <c r="AE1769" t="s">
        <v>13853</v>
      </c>
    </row>
    <row r="1770" spans="1:31" hidden="1" x14ac:dyDescent="0.25">
      <c r="A1770" t="s">
        <v>7179</v>
      </c>
      <c r="B1770" t="s">
        <v>842</v>
      </c>
      <c r="C1770" s="3" t="s">
        <v>69</v>
      </c>
      <c r="D1770" s="3" t="s">
        <v>3117</v>
      </c>
      <c r="E1770" s="3" t="s">
        <v>5053</v>
      </c>
      <c r="F1770" s="3">
        <v>4000</v>
      </c>
      <c r="G1770" s="34">
        <v>0.59</v>
      </c>
      <c r="H1770" s="3" t="s">
        <v>12</v>
      </c>
      <c r="I1770" s="3" t="s">
        <v>70</v>
      </c>
      <c r="J1770" s="3" t="s">
        <v>8104</v>
      </c>
      <c r="K1770" s="3" t="s">
        <v>8111</v>
      </c>
      <c r="L1770" s="3" t="s">
        <v>8108</v>
      </c>
      <c r="M1770" s="26" t="s">
        <v>16689</v>
      </c>
      <c r="N1770"/>
      <c r="O1770" s="3" t="s">
        <v>78</v>
      </c>
      <c r="P1770" s="55"/>
      <c r="Q1770" s="55">
        <v>12.98</v>
      </c>
      <c r="R1770" s="55">
        <v>-12.98</v>
      </c>
      <c r="S1770" s="57">
        <v>-1</v>
      </c>
      <c r="T1770" s="55" t="s">
        <v>78</v>
      </c>
      <c r="U1770" s="55">
        <v>0</v>
      </c>
      <c r="V1770" s="55">
        <v>70.8</v>
      </c>
      <c r="W1770" s="55">
        <v>-70.8</v>
      </c>
      <c r="X1770" s="57">
        <v>-1</v>
      </c>
      <c r="Y1770" s="3" t="str">
        <f>IFERROR(VLOOKUP(A1770,'Pivot price tier'!$C$8:$L$2290,10,0),"")</f>
        <v/>
      </c>
      <c r="Z1770" s="3" t="str">
        <f>IFERROR(VLOOKUP(A1770,'Pivot price tier by size'!$D$8:$M$2512,10,0),"")</f>
        <v/>
      </c>
      <c r="AA1770" s="3" t="str">
        <f>IFERROR(VLOOKUP(A1770,'Pivot category'!$B$8:$I$2236,8,0),"")</f>
        <v/>
      </c>
      <c r="AB1770" s="3" t="str">
        <f>IF(P1770&lt;$AC$1,"Bottom 5%","")</f>
        <v>Bottom 5%</v>
      </c>
      <c r="AC1770"/>
      <c r="AD1770" t="s">
        <v>16510</v>
      </c>
      <c r="AE1770" t="s">
        <v>13853</v>
      </c>
    </row>
    <row r="1771" spans="1:31" hidden="1" x14ac:dyDescent="0.25">
      <c r="A1771" t="s">
        <v>7531</v>
      </c>
      <c r="B1771" t="s">
        <v>7530</v>
      </c>
      <c r="C1771" s="3" t="s">
        <v>36</v>
      </c>
      <c r="D1771" s="3" t="s">
        <v>8067</v>
      </c>
      <c r="E1771" s="3" t="s">
        <v>5053</v>
      </c>
      <c r="F1771" s="3">
        <v>9000</v>
      </c>
      <c r="G1771" s="34">
        <v>25.49</v>
      </c>
      <c r="H1771" s="3" t="s">
        <v>12</v>
      </c>
      <c r="I1771" s="3" t="s">
        <v>19</v>
      </c>
      <c r="J1771" s="3" t="s">
        <v>15165</v>
      </c>
      <c r="K1771" s="3" t="s">
        <v>8111</v>
      </c>
      <c r="L1771" s="3" t="s">
        <v>68</v>
      </c>
      <c r="M1771" s="26" t="s">
        <v>16689</v>
      </c>
      <c r="N1771"/>
      <c r="O1771" s="3">
        <v>60</v>
      </c>
      <c r="P1771" s="55">
        <v>112538.35</v>
      </c>
      <c r="Q1771" s="55">
        <v>55287.81</v>
      </c>
      <c r="R1771" s="55">
        <v>57250.54</v>
      </c>
      <c r="S1771" s="57">
        <v>1.04</v>
      </c>
      <c r="T1771" s="55">
        <v>1875.6391666666668</v>
      </c>
      <c r="U1771" s="55">
        <v>73640.61</v>
      </c>
      <c r="V1771" s="55">
        <v>47181.99</v>
      </c>
      <c r="W1771" s="55">
        <v>26458.62</v>
      </c>
      <c r="X1771" s="57">
        <v>0.56000000000000005</v>
      </c>
      <c r="Y1771" s="3" t="str">
        <f>IFERROR(VLOOKUP(A1771,'Pivot price tier'!$C$8:$L$2290,10,0),"")</f>
        <v/>
      </c>
      <c r="Z1771" s="3" t="str">
        <f>IFERROR(VLOOKUP(A1771,'Pivot price tier by size'!$D$8:$M$2512,10,0),"")</f>
        <v/>
      </c>
      <c r="AA1771" s="3" t="str">
        <f>IFERROR(VLOOKUP(A1771,'Pivot category'!$B$8:$I$2236,8,0),"")</f>
        <v/>
      </c>
      <c r="AB1771" s="3" t="str">
        <f>IF(P1771&lt;$AC$1,"Bottom 5%","")</f>
        <v/>
      </c>
      <c r="AC1771"/>
      <c r="AD1771" t="s">
        <v>16510</v>
      </c>
      <c r="AE1771" t="s">
        <v>13853</v>
      </c>
    </row>
    <row r="1772" spans="1:31" x14ac:dyDescent="0.25">
      <c r="A1772" t="s">
        <v>5383</v>
      </c>
      <c r="B1772" t="s">
        <v>1009</v>
      </c>
      <c r="C1772" s="3" t="s">
        <v>32</v>
      </c>
      <c r="D1772" s="3" t="s">
        <v>3299</v>
      </c>
      <c r="E1772" s="3" t="s">
        <v>5055</v>
      </c>
      <c r="F1772" s="3">
        <v>7000</v>
      </c>
      <c r="G1772" s="34">
        <v>164.99</v>
      </c>
      <c r="H1772" s="3" t="s">
        <v>12402</v>
      </c>
      <c r="I1772" s="3" t="s">
        <v>74</v>
      </c>
      <c r="J1772" s="3" t="s">
        <v>8102</v>
      </c>
      <c r="K1772" s="3" t="s">
        <v>8103</v>
      </c>
      <c r="L1772" s="3" t="s">
        <v>68</v>
      </c>
      <c r="M1772" s="26" t="s">
        <v>16689</v>
      </c>
      <c r="N1772"/>
      <c r="O1772" s="3">
        <v>73</v>
      </c>
      <c r="P1772" s="55">
        <v>30688.12</v>
      </c>
      <c r="Q1772" s="55">
        <v>33822.949999999997</v>
      </c>
      <c r="R1772" s="55">
        <v>-3134.83</v>
      </c>
      <c r="S1772" s="57">
        <v>-0.09</v>
      </c>
      <c r="T1772" s="55">
        <v>420.38520547945205</v>
      </c>
      <c r="U1772" s="55">
        <v>69590.75</v>
      </c>
      <c r="V1772" s="55">
        <v>66655.960000000006</v>
      </c>
      <c r="W1772" s="55">
        <v>2934.79</v>
      </c>
      <c r="X1772" s="57">
        <v>0.04</v>
      </c>
      <c r="Y1772" s="3" t="str">
        <f>IFERROR(VLOOKUP(A1772,'Pivot price tier'!$C$8:$L$2290,10,0),"")</f>
        <v xml:space="preserve"> </v>
      </c>
      <c r="Z1772" s="3" t="str">
        <f>IFERROR(VLOOKUP(A1772,'Pivot price tier by size'!$D$8:$M$2512,10,0),"")</f>
        <v xml:space="preserve"> </v>
      </c>
      <c r="AA1772" s="3" t="str">
        <f>IFERROR(VLOOKUP(A1772,'Pivot category'!$B$8:$I$2236,8,0),"")</f>
        <v xml:space="preserve"> </v>
      </c>
      <c r="AB1772" s="3" t="str">
        <f>IF(P1772&lt;$AC$1,"Bottom 5%","")</f>
        <v>Bottom 5%</v>
      </c>
      <c r="AC1772"/>
      <c r="AD1772" t="s">
        <v>11018</v>
      </c>
      <c r="AE1772" t="s">
        <v>13885</v>
      </c>
    </row>
    <row r="1773" spans="1:31" x14ac:dyDescent="0.25">
      <c r="A1773" t="s">
        <v>5462</v>
      </c>
      <c r="B1773" t="s">
        <v>1028</v>
      </c>
      <c r="C1773" s="3" t="s">
        <v>32</v>
      </c>
      <c r="D1773" s="3" t="s">
        <v>3318</v>
      </c>
      <c r="E1773" s="3" t="s">
        <v>5055</v>
      </c>
      <c r="F1773" s="3">
        <v>7000</v>
      </c>
      <c r="G1773" s="34">
        <v>61.99</v>
      </c>
      <c r="H1773" s="3" t="s">
        <v>12402</v>
      </c>
      <c r="I1773" s="3" t="s">
        <v>15</v>
      </c>
      <c r="J1773" s="3" t="s">
        <v>8102</v>
      </c>
      <c r="K1773" s="3" t="s">
        <v>8103</v>
      </c>
      <c r="L1773" s="3" t="s">
        <v>68</v>
      </c>
      <c r="M1773" s="26" t="s">
        <v>16689</v>
      </c>
      <c r="N1773"/>
      <c r="O1773" s="3">
        <v>64</v>
      </c>
      <c r="P1773" s="55">
        <v>41364.019999999997</v>
      </c>
      <c r="Q1773" s="55">
        <v>89249.8</v>
      </c>
      <c r="R1773" s="55">
        <v>-47885.78</v>
      </c>
      <c r="S1773" s="57">
        <v>-0.54</v>
      </c>
      <c r="T1773" s="55">
        <v>646.31281249999995</v>
      </c>
      <c r="U1773" s="55">
        <v>10339.27</v>
      </c>
      <c r="V1773" s="55">
        <v>21922.32</v>
      </c>
      <c r="W1773" s="55">
        <v>-11583.05</v>
      </c>
      <c r="X1773" s="57">
        <v>-0.53</v>
      </c>
      <c r="Y1773" s="3" t="str">
        <f>IFERROR(VLOOKUP(A1773,'Pivot price tier'!$C$8:$L$2290,10,0),"")</f>
        <v xml:space="preserve"> </v>
      </c>
      <c r="Z1773" s="3" t="str">
        <f>IFERROR(VLOOKUP(A1773,'Pivot price tier by size'!$D$8:$M$2512,10,0),"")</f>
        <v xml:space="preserve"> </v>
      </c>
      <c r="AA1773" s="3" t="str">
        <f>IFERROR(VLOOKUP(A1773,'Pivot category'!$B$8:$I$2236,8,0),"")</f>
        <v xml:space="preserve"> </v>
      </c>
      <c r="AB1773" s="3" t="str">
        <f>IF(P1773&lt;$AC$1,"Bottom 5%","")</f>
        <v>Bottom 5%</v>
      </c>
      <c r="AC1773"/>
      <c r="AD1773" t="s">
        <v>16516</v>
      </c>
      <c r="AE1773" t="s">
        <v>16517</v>
      </c>
    </row>
    <row r="1774" spans="1:31" x14ac:dyDescent="0.25">
      <c r="A1774" t="s">
        <v>12877</v>
      </c>
      <c r="B1774" t="s">
        <v>12878</v>
      </c>
      <c r="C1774" s="3" t="s">
        <v>32</v>
      </c>
      <c r="D1774" s="3" t="s">
        <v>12448</v>
      </c>
      <c r="E1774" s="3" t="s">
        <v>5053</v>
      </c>
      <c r="F1774" s="3">
        <v>70000</v>
      </c>
      <c r="G1774" s="34">
        <v>44.99</v>
      </c>
      <c r="H1774" s="3" t="s">
        <v>25</v>
      </c>
      <c r="I1774" s="3" t="s">
        <v>15</v>
      </c>
      <c r="J1774" s="3" t="s">
        <v>8102</v>
      </c>
      <c r="K1774" s="3" t="s">
        <v>8103</v>
      </c>
      <c r="L1774" s="3" t="s">
        <v>68</v>
      </c>
      <c r="M1774" s="26">
        <v>45474</v>
      </c>
      <c r="N1774"/>
      <c r="O1774" s="3">
        <v>78</v>
      </c>
      <c r="P1774" s="55">
        <v>40080.81</v>
      </c>
      <c r="Q1774" s="55">
        <v>54302.93</v>
      </c>
      <c r="R1774" s="55">
        <v>-14222.12</v>
      </c>
      <c r="S1774" s="57">
        <v>-0.26</v>
      </c>
      <c r="T1774" s="55">
        <v>513.85653846153843</v>
      </c>
      <c r="U1774" s="55">
        <v>27918.59</v>
      </c>
      <c r="V1774" s="55">
        <v>36621.86</v>
      </c>
      <c r="W1774" s="55">
        <v>-8703.27</v>
      </c>
      <c r="X1774" s="57">
        <v>-0.24</v>
      </c>
      <c r="Y1774" s="3" t="str">
        <f>IFERROR(VLOOKUP(A1774,'Pivot price tier'!$C$8:$L$2290,10,0),"")</f>
        <v xml:space="preserve"> </v>
      </c>
      <c r="Z1774" s="3" t="str">
        <f>IFERROR(VLOOKUP(A1774,'Pivot price tier by size'!$D$8:$M$2512,10,0),"")</f>
        <v xml:space="preserve"> </v>
      </c>
      <c r="AA1774" s="3" t="str">
        <f>IFERROR(VLOOKUP(A1774,'Pivot category'!$B$8:$I$2236,8,0),"")</f>
        <v xml:space="preserve"> </v>
      </c>
      <c r="AB1774" s="3" t="str">
        <f>IF(P1774&lt;$AC$1,"Bottom 5%","")</f>
        <v>Bottom 5%</v>
      </c>
      <c r="AC1774"/>
      <c r="AD1774" t="s">
        <v>11018</v>
      </c>
      <c r="AE1774" t="s">
        <v>13885</v>
      </c>
    </row>
    <row r="1775" spans="1:31" x14ac:dyDescent="0.25">
      <c r="A1775" t="s">
        <v>12734</v>
      </c>
      <c r="B1775" t="s">
        <v>7828</v>
      </c>
      <c r="C1775" s="3" t="s">
        <v>38</v>
      </c>
      <c r="D1775" s="3" t="s">
        <v>8076</v>
      </c>
      <c r="E1775" s="3">
        <v>0</v>
      </c>
      <c r="F1775" s="3">
        <v>7000</v>
      </c>
      <c r="G1775" s="34">
        <v>22.99</v>
      </c>
      <c r="H1775" s="3" t="s">
        <v>8184</v>
      </c>
      <c r="I1775" s="3" t="s">
        <v>12122</v>
      </c>
      <c r="J1775" s="3" t="s">
        <v>8102</v>
      </c>
      <c r="K1775" s="3" t="s">
        <v>8103</v>
      </c>
      <c r="L1775" s="3" t="s">
        <v>68</v>
      </c>
      <c r="M1775" s="26" t="s">
        <v>16689</v>
      </c>
      <c r="N1775"/>
      <c r="O1775" s="3">
        <v>30</v>
      </c>
      <c r="P1775" s="55">
        <v>26181.05</v>
      </c>
      <c r="Q1775" s="55">
        <v>51400.800000000003</v>
      </c>
      <c r="R1775" s="55">
        <v>-25219.75</v>
      </c>
      <c r="S1775" s="57">
        <v>-0.49</v>
      </c>
      <c r="T1775" s="55">
        <v>872.7016666666666</v>
      </c>
      <c r="U1775" s="55">
        <v>9422.69</v>
      </c>
      <c r="V1775" s="55">
        <v>21698.240000000002</v>
      </c>
      <c r="W1775" s="55">
        <v>-12275.55</v>
      </c>
      <c r="X1775" s="57">
        <v>-0.56999999999999995</v>
      </c>
      <c r="Y1775" s="3" t="str">
        <f>IFERROR(VLOOKUP(A1775,'Pivot price tier'!$C$8:$L$2290,10,0),"")</f>
        <v xml:space="preserve"> </v>
      </c>
      <c r="Z1775" s="3" t="str">
        <f>IFERROR(VLOOKUP(A1775,'Pivot price tier by size'!$D$8:$M$2512,10,0),"")</f>
        <v xml:space="preserve"> </v>
      </c>
      <c r="AA1775" s="3" t="str">
        <f>IFERROR(VLOOKUP(A1775,'Pivot category'!$B$8:$I$2236,8,0),"")</f>
        <v xml:space="preserve"> </v>
      </c>
      <c r="AB1775" s="3" t="str">
        <f>IF(P1775&lt;$AC$1,"Bottom 5%","")</f>
        <v>Bottom 5%</v>
      </c>
      <c r="AC1775"/>
      <c r="AD1775" t="s">
        <v>11019</v>
      </c>
      <c r="AE1775" t="s">
        <v>13854</v>
      </c>
    </row>
    <row r="1776" spans="1:31" x14ac:dyDescent="0.25">
      <c r="A1776" t="s">
        <v>14148</v>
      </c>
      <c r="B1776" t="s">
        <v>14149</v>
      </c>
      <c r="C1776" s="3" t="s">
        <v>38</v>
      </c>
      <c r="D1776" s="3" t="s">
        <v>13830</v>
      </c>
      <c r="E1776" s="3">
        <v>0</v>
      </c>
      <c r="F1776" s="3">
        <v>70000</v>
      </c>
      <c r="G1776" s="34">
        <v>22.99</v>
      </c>
      <c r="H1776" s="3" t="s">
        <v>8184</v>
      </c>
      <c r="I1776" s="3" t="s">
        <v>12122</v>
      </c>
      <c r="J1776" s="3" t="s">
        <v>8102</v>
      </c>
      <c r="K1776" s="3" t="s">
        <v>8103</v>
      </c>
      <c r="L1776" s="3" t="s">
        <v>68</v>
      </c>
      <c r="M1776" s="26">
        <v>45658</v>
      </c>
      <c r="N1776"/>
      <c r="O1776" s="3">
        <v>69</v>
      </c>
      <c r="P1776" s="55">
        <v>25637.45</v>
      </c>
      <c r="Q1776" s="55">
        <v>8713.2099999999991</v>
      </c>
      <c r="R1776" s="55">
        <v>16924.240000000002</v>
      </c>
      <c r="S1776" s="57">
        <v>1.94</v>
      </c>
      <c r="T1776" s="55">
        <v>371.55724637681158</v>
      </c>
      <c r="U1776" s="55">
        <v>14755.4</v>
      </c>
      <c r="V1776" s="55">
        <v>5885.44</v>
      </c>
      <c r="W1776" s="55">
        <v>8869.9599999999991</v>
      </c>
      <c r="X1776" s="57">
        <v>1.51</v>
      </c>
      <c r="Y1776" s="3" t="str">
        <f>IFERROR(VLOOKUP(A1776,'Pivot price tier'!$C$8:$L$2290,10,0),"")</f>
        <v xml:space="preserve"> </v>
      </c>
      <c r="Z1776" s="3" t="str">
        <f>IFERROR(VLOOKUP(A1776,'Pivot price tier by size'!$D$8:$M$2512,10,0),"")</f>
        <v xml:space="preserve"> </v>
      </c>
      <c r="AA1776" s="3" t="str">
        <f>IFERROR(VLOOKUP(A1776,'Pivot category'!$B$8:$I$2236,8,0),"")</f>
        <v xml:space="preserve"> </v>
      </c>
      <c r="AB1776" s="3" t="str">
        <f>IF(P1776&lt;$AC$1,"Bottom 5%","")</f>
        <v>Bottom 5%</v>
      </c>
      <c r="AC1776"/>
      <c r="AD1776" t="s">
        <v>11019</v>
      </c>
      <c r="AE1776" t="s">
        <v>13854</v>
      </c>
    </row>
    <row r="1777" spans="1:31" hidden="1" x14ac:dyDescent="0.25">
      <c r="A1777" t="s">
        <v>7114</v>
      </c>
      <c r="B1777" t="s">
        <v>848</v>
      </c>
      <c r="C1777" s="3" t="s">
        <v>69</v>
      </c>
      <c r="D1777" s="3" t="s">
        <v>3123</v>
      </c>
      <c r="E1777" s="3" t="s">
        <v>5101</v>
      </c>
      <c r="F1777" s="3">
        <v>1000</v>
      </c>
      <c r="G1777" s="34">
        <v>1.79</v>
      </c>
      <c r="H1777" s="3" t="s">
        <v>28</v>
      </c>
      <c r="I1777" s="3" t="s">
        <v>70</v>
      </c>
      <c r="J1777" s="3" t="s">
        <v>8107</v>
      </c>
      <c r="K1777" s="3" t="s">
        <v>8103</v>
      </c>
      <c r="L1777" s="3" t="s">
        <v>8106</v>
      </c>
      <c r="M1777" s="26" t="s">
        <v>16689</v>
      </c>
      <c r="N1777"/>
      <c r="O1777" s="3">
        <v>2</v>
      </c>
      <c r="P1777" s="55">
        <v>345.47</v>
      </c>
      <c r="Q1777" s="55">
        <v>950.49</v>
      </c>
      <c r="R1777" s="55">
        <v>-605.02</v>
      </c>
      <c r="S1777" s="57">
        <v>-0.64</v>
      </c>
      <c r="T1777" s="55">
        <v>172.73500000000001</v>
      </c>
      <c r="U1777" s="55">
        <v>911.11</v>
      </c>
      <c r="V1777" s="55">
        <v>214.8</v>
      </c>
      <c r="W1777" s="55">
        <v>696.31</v>
      </c>
      <c r="X1777" s="57">
        <v>3.24</v>
      </c>
      <c r="Y1777" s="3" t="str">
        <f>IFERROR(VLOOKUP(A1777,'Pivot price tier'!$C$8:$L$2290,10,0),"")</f>
        <v/>
      </c>
      <c r="Z1777" s="3" t="str">
        <f>IFERROR(VLOOKUP(A1777,'Pivot price tier by size'!$D$8:$M$2512,10,0),"")</f>
        <v/>
      </c>
      <c r="AA1777" s="3" t="str">
        <f>IFERROR(VLOOKUP(A1777,'Pivot category'!$B$8:$I$2236,8,0),"")</f>
        <v/>
      </c>
      <c r="AB1777" s="3" t="str">
        <f>IF(P1777&lt;$AC$1,"Bottom 5%","")</f>
        <v>Bottom 5%</v>
      </c>
      <c r="AC1777"/>
      <c r="AD1777" t="s">
        <v>16512</v>
      </c>
      <c r="AE1777" t="s">
        <v>13856</v>
      </c>
    </row>
    <row r="1778" spans="1:31" x14ac:dyDescent="0.25">
      <c r="A1778" t="s">
        <v>12740</v>
      </c>
      <c r="B1778" t="s">
        <v>12487</v>
      </c>
      <c r="C1778" s="3" t="s">
        <v>38</v>
      </c>
      <c r="D1778" s="3" t="s">
        <v>12103</v>
      </c>
      <c r="E1778" s="3">
        <v>0</v>
      </c>
      <c r="F1778" s="3">
        <v>70000</v>
      </c>
      <c r="G1778" s="34">
        <v>22.99</v>
      </c>
      <c r="H1778" s="3" t="s">
        <v>8184</v>
      </c>
      <c r="I1778" s="3" t="s">
        <v>12122</v>
      </c>
      <c r="J1778" s="3" t="s">
        <v>8102</v>
      </c>
      <c r="K1778" s="3" t="s">
        <v>8103</v>
      </c>
      <c r="L1778" s="3" t="s">
        <v>68</v>
      </c>
      <c r="M1778" s="26">
        <v>45323</v>
      </c>
      <c r="N1778"/>
      <c r="O1778" s="3">
        <v>92</v>
      </c>
      <c r="P1778" s="55">
        <v>45768.07</v>
      </c>
      <c r="Q1778" s="55">
        <v>44491.88</v>
      </c>
      <c r="R1778" s="55">
        <v>1276.19</v>
      </c>
      <c r="S1778" s="57">
        <v>0.03</v>
      </c>
      <c r="T1778" s="55">
        <v>497.47902173913042</v>
      </c>
      <c r="U1778" s="55">
        <v>18143.68</v>
      </c>
      <c r="V1778" s="55">
        <v>23471.4</v>
      </c>
      <c r="W1778" s="55">
        <v>-5327.72</v>
      </c>
      <c r="X1778" s="57">
        <v>-0.23</v>
      </c>
      <c r="Y1778" s="3" t="str">
        <f>IFERROR(VLOOKUP(A1778,'Pivot price tier'!$C$8:$L$2290,10,0),"")</f>
        <v xml:space="preserve"> </v>
      </c>
      <c r="Z1778" s="3" t="str">
        <f>IFERROR(VLOOKUP(A1778,'Pivot price tier by size'!$D$8:$M$2512,10,0),"")</f>
        <v xml:space="preserve"> </v>
      </c>
      <c r="AA1778" s="3" t="str">
        <f>IFERROR(VLOOKUP(A1778,'Pivot category'!$B$8:$I$2236,8,0),"")</f>
        <v xml:space="preserve"> </v>
      </c>
      <c r="AB1778" s="3" t="str">
        <f>IF(P1778&lt;$AC$1,"Bottom 5%","")</f>
        <v>Bottom 5%</v>
      </c>
      <c r="AC1778"/>
      <c r="AD1778" t="s">
        <v>11019</v>
      </c>
      <c r="AE1778" t="s">
        <v>13854</v>
      </c>
    </row>
    <row r="1779" spans="1:31" hidden="1" x14ac:dyDescent="0.25">
      <c r="A1779" t="s">
        <v>7173</v>
      </c>
      <c r="B1779" t="s">
        <v>850</v>
      </c>
      <c r="C1779" s="3" t="s">
        <v>69</v>
      </c>
      <c r="D1779" s="3" t="s">
        <v>3125</v>
      </c>
      <c r="E1779" s="3" t="s">
        <v>5101</v>
      </c>
      <c r="F1779" s="3">
        <v>4000</v>
      </c>
      <c r="G1779" s="34">
        <v>1.79</v>
      </c>
      <c r="H1779" s="3" t="s">
        <v>28</v>
      </c>
      <c r="I1779" s="3" t="s">
        <v>70</v>
      </c>
      <c r="J1779" s="3" t="s">
        <v>8107</v>
      </c>
      <c r="K1779" s="3" t="s">
        <v>8111</v>
      </c>
      <c r="L1779" s="3" t="s">
        <v>8106</v>
      </c>
      <c r="M1779" s="26" t="s">
        <v>16689</v>
      </c>
      <c r="N1779"/>
      <c r="O1779" s="3">
        <v>3</v>
      </c>
      <c r="P1779" s="55">
        <v>175.42</v>
      </c>
      <c r="Q1779" s="55">
        <v>565.64</v>
      </c>
      <c r="R1779" s="55">
        <v>-390.22</v>
      </c>
      <c r="S1779" s="57">
        <v>-0.69</v>
      </c>
      <c r="T1779" s="55">
        <v>58.473333333333329</v>
      </c>
      <c r="U1779" s="55">
        <v>21.48</v>
      </c>
      <c r="V1779" s="55">
        <v>17.899999999999999</v>
      </c>
      <c r="W1779" s="55">
        <v>3.58</v>
      </c>
      <c r="X1779" s="57">
        <v>0.2</v>
      </c>
      <c r="Y1779" s="3" t="str">
        <f>IFERROR(VLOOKUP(A1779,'Pivot price tier'!$C$8:$L$2290,10,0),"")</f>
        <v/>
      </c>
      <c r="Z1779" s="3" t="str">
        <f>IFERROR(VLOOKUP(A1779,'Pivot price tier by size'!$D$8:$M$2512,10,0),"")</f>
        <v/>
      </c>
      <c r="AA1779" s="3" t="str">
        <f>IFERROR(VLOOKUP(A1779,'Pivot category'!$B$8:$I$2236,8,0),"")</f>
        <v/>
      </c>
      <c r="AB1779" s="3" t="str">
        <f>IF(P1779&lt;$AC$1,"Bottom 5%","")</f>
        <v>Bottom 5%</v>
      </c>
      <c r="AC1779"/>
      <c r="AD1779" t="s">
        <v>16512</v>
      </c>
      <c r="AE1779" t="s">
        <v>13856</v>
      </c>
    </row>
    <row r="1780" spans="1:31" hidden="1" x14ac:dyDescent="0.25">
      <c r="A1780" t="s">
        <v>7110</v>
      </c>
      <c r="B1780" t="s">
        <v>851</v>
      </c>
      <c r="C1780" s="3" t="s">
        <v>69</v>
      </c>
      <c r="D1780" s="3" t="s">
        <v>3126</v>
      </c>
      <c r="E1780" s="3" t="s">
        <v>5053</v>
      </c>
      <c r="F1780" s="3">
        <v>1000</v>
      </c>
      <c r="G1780" s="34">
        <v>1.79</v>
      </c>
      <c r="H1780" s="3" t="s">
        <v>28</v>
      </c>
      <c r="I1780" s="3" t="s">
        <v>70</v>
      </c>
      <c r="J1780" s="3" t="s">
        <v>8104</v>
      </c>
      <c r="K1780" s="3" t="s">
        <v>8103</v>
      </c>
      <c r="L1780" s="3" t="s">
        <v>8106</v>
      </c>
      <c r="M1780" s="26" t="s">
        <v>16689</v>
      </c>
      <c r="N1780"/>
      <c r="O1780" s="3">
        <v>1</v>
      </c>
      <c r="P1780" s="55">
        <v>311.45999999999998</v>
      </c>
      <c r="Q1780" s="55">
        <v>1473.17</v>
      </c>
      <c r="R1780" s="55">
        <v>-1161.71</v>
      </c>
      <c r="S1780" s="57">
        <v>-0.79</v>
      </c>
      <c r="T1780" s="55">
        <v>311.45999999999998</v>
      </c>
      <c r="U1780" s="55">
        <v>236.28</v>
      </c>
      <c r="V1780" s="55">
        <v>245.23</v>
      </c>
      <c r="W1780" s="55">
        <v>-8.9499999999999993</v>
      </c>
      <c r="X1780" s="57">
        <v>-0.04</v>
      </c>
      <c r="Y1780" s="3" t="str">
        <f>IFERROR(VLOOKUP(A1780,'Pivot price tier'!$C$8:$L$2290,10,0),"")</f>
        <v/>
      </c>
      <c r="Z1780" s="3" t="str">
        <f>IFERROR(VLOOKUP(A1780,'Pivot price tier by size'!$D$8:$M$2512,10,0),"")</f>
        <v/>
      </c>
      <c r="AA1780" s="3" t="str">
        <f>IFERROR(VLOOKUP(A1780,'Pivot category'!$B$8:$I$2236,8,0),"")</f>
        <v/>
      </c>
      <c r="AB1780" s="3" t="str">
        <f>IF(P1780&lt;$AC$1,"Bottom 5%","")</f>
        <v>Bottom 5%</v>
      </c>
      <c r="AC1780"/>
      <c r="AD1780" t="s">
        <v>16512</v>
      </c>
      <c r="AE1780" t="s">
        <v>13856</v>
      </c>
    </row>
    <row r="1781" spans="1:31" x14ac:dyDescent="0.25">
      <c r="A1781" t="s">
        <v>11024</v>
      </c>
      <c r="B1781" t="s">
        <v>7887</v>
      </c>
      <c r="C1781" s="3" t="s">
        <v>73</v>
      </c>
      <c r="D1781" s="3" t="s">
        <v>8100</v>
      </c>
      <c r="E1781" s="3">
        <v>0</v>
      </c>
      <c r="F1781" s="3">
        <v>7000</v>
      </c>
      <c r="G1781" s="34">
        <v>9.99</v>
      </c>
      <c r="H1781" s="3" t="s">
        <v>8184</v>
      </c>
      <c r="I1781" s="3" t="s">
        <v>12123</v>
      </c>
      <c r="J1781" s="3" t="s">
        <v>8102</v>
      </c>
      <c r="K1781" s="3" t="s">
        <v>8103</v>
      </c>
      <c r="L1781" s="3" t="s">
        <v>68</v>
      </c>
      <c r="M1781" s="26" t="s">
        <v>16689</v>
      </c>
      <c r="N1781"/>
      <c r="O1781" s="3">
        <v>65</v>
      </c>
      <c r="P1781" s="55">
        <v>21987.99</v>
      </c>
      <c r="Q1781" s="55">
        <v>25018.78</v>
      </c>
      <c r="R1781" s="55">
        <v>-3030.79</v>
      </c>
      <c r="S1781" s="57">
        <v>-0.12</v>
      </c>
      <c r="T1781" s="55">
        <v>338.27676923076928</v>
      </c>
      <c r="U1781" s="55">
        <v>4025.97</v>
      </c>
      <c r="V1781" s="55">
        <v>5395.32</v>
      </c>
      <c r="W1781" s="55">
        <v>-1369.35</v>
      </c>
      <c r="X1781" s="57">
        <v>-0.25</v>
      </c>
      <c r="Y1781" s="3" t="str">
        <f>IFERROR(VLOOKUP(A1781,'Pivot price tier'!$C$8:$L$2290,10,0),"")</f>
        <v xml:space="preserve"> </v>
      </c>
      <c r="Z1781" s="3" t="str">
        <f>IFERROR(VLOOKUP(A1781,'Pivot price tier by size'!$D$8:$M$2512,10,0),"")</f>
        <v xml:space="preserve"> </v>
      </c>
      <c r="AA1781" s="3" t="str">
        <f>IFERROR(VLOOKUP(A1781,'Pivot category'!$B$8:$I$2236,8,0),"")</f>
        <v xml:space="preserve"> </v>
      </c>
      <c r="AB1781" s="3" t="str">
        <f>IF(P1781&lt;$AC$1,"Bottom 5%","")</f>
        <v>Bottom 5%</v>
      </c>
      <c r="AC1781"/>
      <c r="AD1781" t="s">
        <v>16511</v>
      </c>
      <c r="AE1781" t="s">
        <v>13865</v>
      </c>
    </row>
    <row r="1782" spans="1:31" hidden="1" x14ac:dyDescent="0.25">
      <c r="A1782" t="s">
        <v>7115</v>
      </c>
      <c r="B1782" t="s">
        <v>853</v>
      </c>
      <c r="C1782" s="3" t="s">
        <v>69</v>
      </c>
      <c r="D1782" s="3" t="s">
        <v>3128</v>
      </c>
      <c r="E1782" s="3" t="s">
        <v>5101</v>
      </c>
      <c r="F1782" s="3">
        <v>1000</v>
      </c>
      <c r="G1782" s="34">
        <v>1.79</v>
      </c>
      <c r="H1782" s="3" t="s">
        <v>28</v>
      </c>
      <c r="I1782" s="3" t="s">
        <v>70</v>
      </c>
      <c r="J1782" s="3" t="s">
        <v>8107</v>
      </c>
      <c r="K1782" s="3" t="s">
        <v>8103</v>
      </c>
      <c r="L1782" s="3" t="s">
        <v>8106</v>
      </c>
      <c r="M1782" s="26" t="s">
        <v>16689</v>
      </c>
      <c r="N1782"/>
      <c r="O1782" s="3">
        <v>2</v>
      </c>
      <c r="P1782" s="55">
        <v>282.82</v>
      </c>
      <c r="Q1782" s="55">
        <v>1108.01</v>
      </c>
      <c r="R1782" s="55">
        <v>-825.19</v>
      </c>
      <c r="S1782" s="57">
        <v>-0.74</v>
      </c>
      <c r="T1782" s="55">
        <v>141.41</v>
      </c>
      <c r="U1782" s="55">
        <v>665.88</v>
      </c>
      <c r="V1782" s="55">
        <v>644.4</v>
      </c>
      <c r="W1782" s="55">
        <v>21.48</v>
      </c>
      <c r="X1782" s="57">
        <v>0.03</v>
      </c>
      <c r="Y1782" s="3" t="str">
        <f>IFERROR(VLOOKUP(A1782,'Pivot price tier'!$C$8:$L$2290,10,0),"")</f>
        <v/>
      </c>
      <c r="Z1782" s="3" t="str">
        <f>IFERROR(VLOOKUP(A1782,'Pivot price tier by size'!$D$8:$M$2512,10,0),"")</f>
        <v/>
      </c>
      <c r="AA1782" s="3" t="str">
        <f>IFERROR(VLOOKUP(A1782,'Pivot category'!$B$8:$I$2236,8,0),"")</f>
        <v/>
      </c>
      <c r="AB1782" s="3" t="str">
        <f>IF(P1782&lt;$AC$1,"Bottom 5%","")</f>
        <v>Bottom 5%</v>
      </c>
      <c r="AC1782"/>
      <c r="AD1782" t="s">
        <v>16512</v>
      </c>
      <c r="AE1782" t="s">
        <v>13856</v>
      </c>
    </row>
    <row r="1783" spans="1:31" hidden="1" x14ac:dyDescent="0.25">
      <c r="A1783" t="s">
        <v>7157</v>
      </c>
      <c r="B1783" t="s">
        <v>854</v>
      </c>
      <c r="C1783" s="3" t="s">
        <v>69</v>
      </c>
      <c r="D1783" s="3" t="s">
        <v>3129</v>
      </c>
      <c r="E1783" s="3" t="s">
        <v>5101</v>
      </c>
      <c r="F1783" s="3">
        <v>4000</v>
      </c>
      <c r="G1783" s="34">
        <v>1.79</v>
      </c>
      <c r="H1783" s="3" t="s">
        <v>28</v>
      </c>
      <c r="I1783" s="3" t="s">
        <v>70</v>
      </c>
      <c r="J1783" s="3" t="s">
        <v>8104</v>
      </c>
      <c r="K1783" s="3" t="s">
        <v>8111</v>
      </c>
      <c r="L1783" s="3" t="s">
        <v>8106</v>
      </c>
      <c r="M1783" s="26" t="s">
        <v>16689</v>
      </c>
      <c r="N1783"/>
      <c r="O1783" s="3">
        <v>1</v>
      </c>
      <c r="P1783" s="55">
        <v>214.8</v>
      </c>
      <c r="Q1783" s="55">
        <v>53.7</v>
      </c>
      <c r="R1783" s="55">
        <v>161.1</v>
      </c>
      <c r="S1783" s="57">
        <v>3</v>
      </c>
      <c r="T1783" s="55">
        <v>214.8</v>
      </c>
      <c r="U1783" s="55" t="s">
        <v>78</v>
      </c>
      <c r="V1783" s="55" t="s">
        <v>78</v>
      </c>
      <c r="W1783" s="55" t="s">
        <v>78</v>
      </c>
      <c r="X1783" s="57" t="s">
        <v>78</v>
      </c>
      <c r="Y1783" s="3" t="str">
        <f>IFERROR(VLOOKUP(A1783,'Pivot price tier'!$C$8:$L$2290,10,0),"")</f>
        <v/>
      </c>
      <c r="Z1783" s="3" t="str">
        <f>IFERROR(VLOOKUP(A1783,'Pivot price tier by size'!$D$8:$M$2512,10,0),"")</f>
        <v/>
      </c>
      <c r="AA1783" s="3" t="str">
        <f>IFERROR(VLOOKUP(A1783,'Pivot category'!$B$8:$I$2236,8,0),"")</f>
        <v/>
      </c>
      <c r="AB1783" s="3" t="str">
        <f>IF(P1783&lt;$AC$1,"Bottom 5%","")</f>
        <v>Bottom 5%</v>
      </c>
      <c r="AC1783"/>
      <c r="AD1783" t="s">
        <v>16512</v>
      </c>
      <c r="AE1783" t="s">
        <v>13856</v>
      </c>
    </row>
    <row r="1784" spans="1:31" hidden="1" x14ac:dyDescent="0.25">
      <c r="A1784" t="s">
        <v>6338</v>
      </c>
      <c r="B1784" t="s">
        <v>6337</v>
      </c>
      <c r="C1784" s="3" t="s">
        <v>32</v>
      </c>
      <c r="D1784" s="3" t="s">
        <v>7903</v>
      </c>
      <c r="E1784" s="3">
        <v>0</v>
      </c>
      <c r="F1784" s="3">
        <v>7000</v>
      </c>
      <c r="G1784" s="34">
        <v>18.59</v>
      </c>
      <c r="H1784" s="3" t="s">
        <v>27</v>
      </c>
      <c r="I1784" s="3" t="s">
        <v>19</v>
      </c>
      <c r="J1784" s="3" t="s">
        <v>8107</v>
      </c>
      <c r="K1784" s="3" t="s">
        <v>8103</v>
      </c>
      <c r="L1784" s="3" t="s">
        <v>8108</v>
      </c>
      <c r="M1784" s="26" t="s">
        <v>16689</v>
      </c>
      <c r="N1784"/>
      <c r="O1784" s="3">
        <v>0</v>
      </c>
      <c r="P1784" s="55">
        <v>111.54</v>
      </c>
      <c r="Q1784" s="55">
        <v>9928.57</v>
      </c>
      <c r="R1784" s="55">
        <v>-9817.0300000000007</v>
      </c>
      <c r="S1784" s="57">
        <v>-0.99</v>
      </c>
      <c r="T1784" s="55" t="s">
        <v>78</v>
      </c>
      <c r="U1784" s="55">
        <v>0</v>
      </c>
      <c r="V1784" s="55">
        <v>10620.14</v>
      </c>
      <c r="W1784" s="55">
        <v>-10620.14</v>
      </c>
      <c r="X1784" s="57">
        <v>-1</v>
      </c>
      <c r="Y1784" s="3" t="str">
        <f>IFERROR(VLOOKUP(A1784,'Pivot price tier'!$C$8:$L$2290,10,0),"")</f>
        <v/>
      </c>
      <c r="Z1784" s="3" t="str">
        <f>IFERROR(VLOOKUP(A1784,'Pivot price tier by size'!$D$8:$M$2512,10,0),"")</f>
        <v/>
      </c>
      <c r="AA1784" s="3" t="str">
        <f>IFERROR(VLOOKUP(A1784,'Pivot category'!$B$8:$I$2236,8,0),"")</f>
        <v/>
      </c>
      <c r="AB1784" s="3" t="str">
        <f>IF(P1784&lt;$AC$1,"Bottom 5%","")</f>
        <v>Bottom 5%</v>
      </c>
      <c r="AC1784"/>
      <c r="AD1784" t="s">
        <v>16510</v>
      </c>
      <c r="AE1784" t="s">
        <v>13892</v>
      </c>
    </row>
    <row r="1785" spans="1:31" hidden="1" x14ac:dyDescent="0.25">
      <c r="A1785" t="s">
        <v>5539</v>
      </c>
      <c r="B1785" t="s">
        <v>855</v>
      </c>
      <c r="C1785" s="3" t="s">
        <v>32</v>
      </c>
      <c r="D1785" s="3" t="s">
        <v>3130</v>
      </c>
      <c r="E1785" s="3">
        <v>0</v>
      </c>
      <c r="F1785" s="3">
        <v>1000</v>
      </c>
      <c r="G1785" s="34">
        <v>15.59</v>
      </c>
      <c r="H1785" s="3" t="s">
        <v>27</v>
      </c>
      <c r="I1785" s="3" t="s">
        <v>17</v>
      </c>
      <c r="J1785" s="3" t="s">
        <v>8107</v>
      </c>
      <c r="K1785" s="3" t="s">
        <v>8109</v>
      </c>
      <c r="L1785" s="3" t="s">
        <v>8105</v>
      </c>
      <c r="M1785" s="26" t="s">
        <v>16689</v>
      </c>
      <c r="N1785"/>
      <c r="O1785" s="3" t="s">
        <v>78</v>
      </c>
      <c r="P1785" s="55"/>
      <c r="Q1785" s="55">
        <v>71.760000000000005</v>
      </c>
      <c r="R1785" s="55">
        <v>-71.760000000000005</v>
      </c>
      <c r="S1785" s="57">
        <v>-1</v>
      </c>
      <c r="T1785" s="55" t="s">
        <v>78</v>
      </c>
      <c r="U1785" s="55" t="s">
        <v>78</v>
      </c>
      <c r="V1785" s="55" t="s">
        <v>78</v>
      </c>
      <c r="W1785" s="55" t="s">
        <v>78</v>
      </c>
      <c r="X1785" s="57" t="s">
        <v>78</v>
      </c>
      <c r="Y1785" s="3" t="str">
        <f>IFERROR(VLOOKUP(A1785,'Pivot price tier'!$C$8:$L$2290,10,0),"")</f>
        <v/>
      </c>
      <c r="Z1785" s="3" t="str">
        <f>IFERROR(VLOOKUP(A1785,'Pivot price tier by size'!$D$8:$M$2512,10,0),"")</f>
        <v/>
      </c>
      <c r="AA1785" s="3" t="str">
        <f>IFERROR(VLOOKUP(A1785,'Pivot category'!$B$8:$I$2236,8,0),"")</f>
        <v/>
      </c>
      <c r="AB1785" s="3" t="str">
        <f>IF(P1785&lt;$AC$1,"Bottom 5%","")</f>
        <v>Bottom 5%</v>
      </c>
      <c r="AC1785"/>
      <c r="AD1785" t="s">
        <v>16510</v>
      </c>
      <c r="AE1785" t="s">
        <v>13892</v>
      </c>
    </row>
    <row r="1786" spans="1:31" hidden="1" x14ac:dyDescent="0.25">
      <c r="A1786" t="s">
        <v>7517</v>
      </c>
      <c r="B1786" t="s">
        <v>856</v>
      </c>
      <c r="C1786" s="3" t="s">
        <v>36</v>
      </c>
      <c r="D1786" s="3" t="s">
        <v>3131</v>
      </c>
      <c r="E1786" s="3">
        <v>0</v>
      </c>
      <c r="F1786" s="3">
        <v>8000</v>
      </c>
      <c r="G1786" s="34">
        <v>28.99</v>
      </c>
      <c r="H1786" s="3" t="s">
        <v>27</v>
      </c>
      <c r="I1786" s="3" t="s">
        <v>19</v>
      </c>
      <c r="J1786" s="3" t="s">
        <v>8102</v>
      </c>
      <c r="K1786" s="3" t="s">
        <v>8124</v>
      </c>
      <c r="L1786" s="3" t="s">
        <v>68</v>
      </c>
      <c r="M1786" s="26" t="s">
        <v>16689</v>
      </c>
      <c r="N1786"/>
      <c r="O1786" s="3">
        <v>10</v>
      </c>
      <c r="P1786" s="55">
        <v>1768.39</v>
      </c>
      <c r="Q1786" s="55">
        <v>3014.96</v>
      </c>
      <c r="R1786" s="55">
        <v>-1246.57</v>
      </c>
      <c r="S1786" s="57">
        <v>-0.41</v>
      </c>
      <c r="T1786" s="55">
        <v>176.839</v>
      </c>
      <c r="U1786" s="55">
        <v>46760.87</v>
      </c>
      <c r="V1786" s="55">
        <v>58878.69</v>
      </c>
      <c r="W1786" s="55">
        <v>-12117.82</v>
      </c>
      <c r="X1786" s="57">
        <v>-0.21</v>
      </c>
      <c r="Y1786" s="3" t="str">
        <f>IFERROR(VLOOKUP(A1786,'Pivot price tier'!$C$8:$L$2290,10,0),"")</f>
        <v/>
      </c>
      <c r="Z1786" s="3" t="str">
        <f>IFERROR(VLOOKUP(A1786,'Pivot price tier by size'!$D$8:$M$2512,10,0),"")</f>
        <v/>
      </c>
      <c r="AA1786" s="3" t="str">
        <f>IFERROR(VLOOKUP(A1786,'Pivot category'!$B$8:$I$2236,8,0),"")</f>
        <v/>
      </c>
      <c r="AB1786" s="3" t="str">
        <f>IF(P1786&lt;$AC$1,"Bottom 5%","")</f>
        <v>Bottom 5%</v>
      </c>
      <c r="AC1786"/>
      <c r="AD1786" t="s">
        <v>16510</v>
      </c>
      <c r="AE1786" t="s">
        <v>13892</v>
      </c>
    </row>
    <row r="1787" spans="1:31" x14ac:dyDescent="0.25">
      <c r="A1787" t="s">
        <v>12490</v>
      </c>
      <c r="B1787" t="s">
        <v>12491</v>
      </c>
      <c r="C1787" s="3" t="s">
        <v>73</v>
      </c>
      <c r="D1787" s="3" t="s">
        <v>12109</v>
      </c>
      <c r="E1787" s="3">
        <v>0</v>
      </c>
      <c r="F1787" s="3">
        <v>70000</v>
      </c>
      <c r="G1787" s="34">
        <v>19.989999999999998</v>
      </c>
      <c r="H1787" s="3" t="s">
        <v>8184</v>
      </c>
      <c r="I1787" s="3" t="s">
        <v>12123</v>
      </c>
      <c r="J1787" s="3" t="s">
        <v>8102</v>
      </c>
      <c r="K1787" s="3" t="s">
        <v>8103</v>
      </c>
      <c r="L1787" s="3" t="s">
        <v>68</v>
      </c>
      <c r="M1787" s="26">
        <v>45323</v>
      </c>
      <c r="N1787"/>
      <c r="O1787" s="3">
        <v>121</v>
      </c>
      <c r="P1787" s="55">
        <v>45917.03</v>
      </c>
      <c r="Q1787" s="55">
        <v>67536.62</v>
      </c>
      <c r="R1787" s="55">
        <v>-21619.59</v>
      </c>
      <c r="S1787" s="57">
        <v>-0.32</v>
      </c>
      <c r="T1787" s="55">
        <v>379.47958677685949</v>
      </c>
      <c r="U1787" s="55">
        <v>51254.36</v>
      </c>
      <c r="V1787" s="55">
        <v>82634.44</v>
      </c>
      <c r="W1787" s="55">
        <v>-31380.080000000002</v>
      </c>
      <c r="X1787" s="57">
        <v>-0.38</v>
      </c>
      <c r="Y1787" s="3" t="str">
        <f>IFERROR(VLOOKUP(A1787,'Pivot price tier'!$C$8:$L$2290,10,0),"")</f>
        <v xml:space="preserve"> </v>
      </c>
      <c r="Z1787" s="3" t="str">
        <f>IFERROR(VLOOKUP(A1787,'Pivot price tier by size'!$D$8:$M$2512,10,0),"")</f>
        <v xml:space="preserve"> </v>
      </c>
      <c r="AA1787" s="3" t="str">
        <f>IFERROR(VLOOKUP(A1787,'Pivot category'!$B$8:$I$2236,8,0),"")</f>
        <v xml:space="preserve"> </v>
      </c>
      <c r="AB1787" s="3" t="str">
        <f>IF(P1787&lt;$AC$1,"Bottom 5%","")</f>
        <v>Bottom 5%</v>
      </c>
      <c r="AC1787"/>
      <c r="AD1787" t="s">
        <v>16511</v>
      </c>
      <c r="AE1787" t="s">
        <v>13865</v>
      </c>
    </row>
    <row r="1788" spans="1:31" x14ac:dyDescent="0.25">
      <c r="A1788" t="s">
        <v>12492</v>
      </c>
      <c r="B1788" t="s">
        <v>12493</v>
      </c>
      <c r="C1788" s="3" t="s">
        <v>73</v>
      </c>
      <c r="D1788" s="3" t="s">
        <v>12108</v>
      </c>
      <c r="E1788" s="3">
        <v>0</v>
      </c>
      <c r="F1788" s="3">
        <v>70000</v>
      </c>
      <c r="G1788" s="34">
        <v>9.99</v>
      </c>
      <c r="H1788" s="3" t="s">
        <v>8184</v>
      </c>
      <c r="I1788" s="3" t="s">
        <v>12123</v>
      </c>
      <c r="J1788" s="3" t="s">
        <v>8102</v>
      </c>
      <c r="K1788" s="3" t="s">
        <v>8103</v>
      </c>
      <c r="L1788" s="3" t="s">
        <v>68</v>
      </c>
      <c r="M1788" s="26">
        <v>45323</v>
      </c>
      <c r="N1788"/>
      <c r="O1788" s="3">
        <v>118</v>
      </c>
      <c r="P1788" s="55">
        <v>32107.86</v>
      </c>
      <c r="Q1788" s="55">
        <v>30274.37</v>
      </c>
      <c r="R1788" s="55">
        <v>1833.49</v>
      </c>
      <c r="S1788" s="57">
        <v>0.06</v>
      </c>
      <c r="T1788" s="55">
        <v>272.10050847457626</v>
      </c>
      <c r="U1788" s="55">
        <v>21678.3</v>
      </c>
      <c r="V1788" s="55">
        <v>74883.820000000007</v>
      </c>
      <c r="W1788" s="55">
        <v>-53205.52</v>
      </c>
      <c r="X1788" s="57">
        <v>-0.71</v>
      </c>
      <c r="Y1788" s="3" t="str">
        <f>IFERROR(VLOOKUP(A1788,'Pivot price tier'!$C$8:$L$2290,10,0),"")</f>
        <v xml:space="preserve"> </v>
      </c>
      <c r="Z1788" s="3" t="str">
        <f>IFERROR(VLOOKUP(A1788,'Pivot price tier by size'!$D$8:$M$2512,10,0),"")</f>
        <v xml:space="preserve"> </v>
      </c>
      <c r="AA1788" s="3" t="str">
        <f>IFERROR(VLOOKUP(A1788,'Pivot category'!$B$8:$I$2236,8,0),"")</f>
        <v xml:space="preserve"> </v>
      </c>
      <c r="AB1788" s="3" t="str">
        <f>IF(P1788&lt;$AC$1,"Bottom 5%","")</f>
        <v>Bottom 5%</v>
      </c>
      <c r="AC1788"/>
      <c r="AD1788" t="s">
        <v>16511</v>
      </c>
      <c r="AE1788" t="s">
        <v>13865</v>
      </c>
    </row>
    <row r="1789" spans="1:31" hidden="1" x14ac:dyDescent="0.25">
      <c r="A1789" t="s">
        <v>7489</v>
      </c>
      <c r="B1789" t="s">
        <v>859</v>
      </c>
      <c r="C1789" s="3" t="s">
        <v>36</v>
      </c>
      <c r="D1789" s="3" t="s">
        <v>3134</v>
      </c>
      <c r="E1789" s="3">
        <v>0</v>
      </c>
      <c r="F1789" s="3">
        <v>8000</v>
      </c>
      <c r="G1789" s="34">
        <v>26.99</v>
      </c>
      <c r="H1789" s="3" t="s">
        <v>27</v>
      </c>
      <c r="I1789" s="3" t="s">
        <v>19</v>
      </c>
      <c r="J1789" s="3" t="s">
        <v>8102</v>
      </c>
      <c r="K1789" s="3" t="s">
        <v>8124</v>
      </c>
      <c r="L1789" s="3" t="s">
        <v>68</v>
      </c>
      <c r="M1789" s="26" t="s">
        <v>16689</v>
      </c>
      <c r="N1789"/>
      <c r="O1789" s="3">
        <v>8</v>
      </c>
      <c r="P1789" s="55">
        <v>3481.71</v>
      </c>
      <c r="Q1789" s="55">
        <v>7260.31</v>
      </c>
      <c r="R1789" s="55">
        <v>-3778.6</v>
      </c>
      <c r="S1789" s="57">
        <v>-0.52</v>
      </c>
      <c r="T1789" s="55">
        <v>435.21375</v>
      </c>
      <c r="U1789" s="55">
        <v>263395.40999999997</v>
      </c>
      <c r="V1789" s="55">
        <v>240993.71</v>
      </c>
      <c r="W1789" s="55">
        <v>22401.7</v>
      </c>
      <c r="X1789" s="57">
        <v>0.09</v>
      </c>
      <c r="Y1789" s="3" t="str">
        <f>IFERROR(VLOOKUP(A1789,'Pivot price tier'!$C$8:$L$2290,10,0),"")</f>
        <v/>
      </c>
      <c r="Z1789" s="3" t="str">
        <f>IFERROR(VLOOKUP(A1789,'Pivot price tier by size'!$D$8:$M$2512,10,0),"")</f>
        <v/>
      </c>
      <c r="AA1789" s="3" t="str">
        <f>IFERROR(VLOOKUP(A1789,'Pivot category'!$B$8:$I$2236,8,0),"")</f>
        <v/>
      </c>
      <c r="AB1789" s="3" t="str">
        <f>IF(P1789&lt;$AC$1,"Bottom 5%","")</f>
        <v>Bottom 5%</v>
      </c>
      <c r="AC1789"/>
      <c r="AD1789" t="s">
        <v>16510</v>
      </c>
      <c r="AE1789" t="s">
        <v>13892</v>
      </c>
    </row>
    <row r="1790" spans="1:31" x14ac:dyDescent="0.25">
      <c r="A1790" t="s">
        <v>10048</v>
      </c>
      <c r="B1790" t="s">
        <v>1112</v>
      </c>
      <c r="C1790" s="3" t="s">
        <v>32</v>
      </c>
      <c r="D1790" s="3" t="s">
        <v>3417</v>
      </c>
      <c r="E1790" s="3" t="s">
        <v>5053</v>
      </c>
      <c r="F1790" s="3">
        <v>1000</v>
      </c>
      <c r="G1790" s="34">
        <v>36.99</v>
      </c>
      <c r="H1790" s="3" t="s">
        <v>12</v>
      </c>
      <c r="I1790" s="3" t="s">
        <v>23</v>
      </c>
      <c r="J1790" s="3" t="s">
        <v>8102</v>
      </c>
      <c r="K1790" s="3" t="s">
        <v>8103</v>
      </c>
      <c r="L1790" s="3" t="s">
        <v>68</v>
      </c>
      <c r="M1790" s="26" t="s">
        <v>16689</v>
      </c>
      <c r="N1790"/>
      <c r="O1790" s="3">
        <v>87</v>
      </c>
      <c r="P1790" s="55">
        <v>36266.83</v>
      </c>
      <c r="Q1790" s="55">
        <v>55326.58</v>
      </c>
      <c r="R1790" s="55">
        <v>-19059.75</v>
      </c>
      <c r="S1790" s="57">
        <v>-0.34</v>
      </c>
      <c r="T1790" s="55">
        <v>416.86011494252875</v>
      </c>
      <c r="U1790" s="55">
        <v>31626.13</v>
      </c>
      <c r="V1790" s="55">
        <v>37398.660000000003</v>
      </c>
      <c r="W1790" s="55">
        <v>-5772.53</v>
      </c>
      <c r="X1790" s="57">
        <v>-0.15</v>
      </c>
      <c r="Y1790" s="3" t="str">
        <f>IFERROR(VLOOKUP(A1790,'Pivot price tier'!$C$8:$L$2290,10,0),"")</f>
        <v xml:space="preserve"> </v>
      </c>
      <c r="Z1790" s="3" t="str">
        <f>IFERROR(VLOOKUP(A1790,'Pivot price tier by size'!$D$8:$M$2512,10,0),"")</f>
        <v xml:space="preserve"> </v>
      </c>
      <c r="AA1790" s="3" t="str">
        <f>IFERROR(VLOOKUP(A1790,'Pivot category'!$B$8:$I$2236,8,0),"")</f>
        <v xml:space="preserve"> </v>
      </c>
      <c r="AB1790" s="3" t="str">
        <f>IF(P1790&lt;$AC$1,"Bottom 5%","")</f>
        <v>Bottom 5%</v>
      </c>
      <c r="AC1790"/>
      <c r="AD1790" t="s">
        <v>16512</v>
      </c>
      <c r="AE1790" t="s">
        <v>13891</v>
      </c>
    </row>
    <row r="1791" spans="1:31" hidden="1" x14ac:dyDescent="0.25">
      <c r="A1791" t="s">
        <v>7196</v>
      </c>
      <c r="B1791" t="s">
        <v>861</v>
      </c>
      <c r="C1791" s="3" t="s">
        <v>69</v>
      </c>
      <c r="D1791" s="3" t="s">
        <v>3136</v>
      </c>
      <c r="E1791" s="3">
        <v>0</v>
      </c>
      <c r="F1791" s="3">
        <v>5000</v>
      </c>
      <c r="G1791" s="34">
        <v>1.49</v>
      </c>
      <c r="H1791" s="3" t="s">
        <v>27</v>
      </c>
      <c r="I1791" s="3" t="s">
        <v>70</v>
      </c>
      <c r="J1791" s="3" t="s">
        <v>8104</v>
      </c>
      <c r="K1791" s="3" t="s">
        <v>8111</v>
      </c>
      <c r="L1791" s="3" t="s">
        <v>8108</v>
      </c>
      <c r="M1791" s="26" t="s">
        <v>16689</v>
      </c>
      <c r="N1791"/>
      <c r="O1791" s="3" t="s">
        <v>78</v>
      </c>
      <c r="P1791" s="55"/>
      <c r="Q1791" s="55">
        <v>3.57</v>
      </c>
      <c r="R1791" s="55">
        <v>-3.57</v>
      </c>
      <c r="S1791" s="57">
        <v>-1</v>
      </c>
      <c r="T1791" s="55" t="s">
        <v>78</v>
      </c>
      <c r="U1791" s="55" t="s">
        <v>78</v>
      </c>
      <c r="V1791" s="55" t="s">
        <v>78</v>
      </c>
      <c r="W1791" s="55" t="s">
        <v>78</v>
      </c>
      <c r="X1791" s="57" t="s">
        <v>78</v>
      </c>
      <c r="Y1791" s="3" t="str">
        <f>IFERROR(VLOOKUP(A1791,'Pivot price tier'!$C$8:$L$2290,10,0),"")</f>
        <v/>
      </c>
      <c r="Z1791" s="3" t="str">
        <f>IFERROR(VLOOKUP(A1791,'Pivot price tier by size'!$D$8:$M$2512,10,0),"")</f>
        <v/>
      </c>
      <c r="AA1791" s="3" t="str">
        <f>IFERROR(VLOOKUP(A1791,'Pivot category'!$B$8:$I$2236,8,0),"")</f>
        <v/>
      </c>
      <c r="AB1791" s="3" t="str">
        <f>IF(P1791&lt;$AC$1,"Bottom 5%","")</f>
        <v>Bottom 5%</v>
      </c>
      <c r="AC1791"/>
      <c r="AD1791" t="s">
        <v>16510</v>
      </c>
      <c r="AE1791" t="s">
        <v>13892</v>
      </c>
    </row>
    <row r="1792" spans="1:31" hidden="1" x14ac:dyDescent="0.25">
      <c r="A1792" t="s">
        <v>8868</v>
      </c>
      <c r="B1792" t="s">
        <v>8867</v>
      </c>
      <c r="C1792" s="3" t="s">
        <v>34</v>
      </c>
      <c r="D1792" s="3" t="s">
        <v>8631</v>
      </c>
      <c r="E1792" s="3" t="s">
        <v>5053</v>
      </c>
      <c r="F1792" s="3">
        <v>5000</v>
      </c>
      <c r="G1792" s="34">
        <v>8.09</v>
      </c>
      <c r="H1792" s="3" t="s">
        <v>27</v>
      </c>
      <c r="I1792" s="3" t="s">
        <v>19</v>
      </c>
      <c r="J1792" s="3" t="s">
        <v>8107</v>
      </c>
      <c r="K1792" s="3" t="s">
        <v>8111</v>
      </c>
      <c r="L1792" s="3" t="s">
        <v>8108</v>
      </c>
      <c r="M1792" s="26" t="s">
        <v>16689</v>
      </c>
      <c r="N1792"/>
      <c r="O1792" s="3">
        <v>1</v>
      </c>
      <c r="P1792" s="55"/>
      <c r="Q1792" s="55">
        <v>609.6</v>
      </c>
      <c r="R1792" s="55">
        <v>-609.6</v>
      </c>
      <c r="S1792" s="57">
        <v>-1</v>
      </c>
      <c r="T1792" s="55">
        <v>0</v>
      </c>
      <c r="U1792" s="55">
        <v>0</v>
      </c>
      <c r="V1792" s="55">
        <v>517.91999999999996</v>
      </c>
      <c r="W1792" s="55">
        <v>-517.91999999999996</v>
      </c>
      <c r="X1792" s="57">
        <v>-1</v>
      </c>
      <c r="Y1792" s="3" t="str">
        <f>IFERROR(VLOOKUP(A1792,'Pivot price tier'!$C$8:$L$2290,10,0),"")</f>
        <v/>
      </c>
      <c r="Z1792" s="3" t="str">
        <f>IFERROR(VLOOKUP(A1792,'Pivot price tier by size'!$D$8:$M$2512,10,0),"")</f>
        <v/>
      </c>
      <c r="AA1792" s="3" t="str">
        <f>IFERROR(VLOOKUP(A1792,'Pivot category'!$B$8:$I$2236,8,0),"")</f>
        <v/>
      </c>
      <c r="AB1792" s="3" t="str">
        <f>IF(P1792&lt;$AC$1,"Bottom 5%","")</f>
        <v>Bottom 5%</v>
      </c>
      <c r="AC1792"/>
      <c r="AD1792" t="s">
        <v>16510</v>
      </c>
      <c r="AE1792" t="s">
        <v>13892</v>
      </c>
    </row>
    <row r="1793" spans="1:31" x14ac:dyDescent="0.25">
      <c r="A1793" t="s">
        <v>5860</v>
      </c>
      <c r="B1793" t="s">
        <v>1116</v>
      </c>
      <c r="C1793" s="3" t="s">
        <v>32</v>
      </c>
      <c r="D1793" s="3" t="s">
        <v>3422</v>
      </c>
      <c r="E1793" s="3" t="s">
        <v>5053</v>
      </c>
      <c r="F1793" s="3">
        <v>1000</v>
      </c>
      <c r="G1793" s="34">
        <v>36.99</v>
      </c>
      <c r="H1793" s="3" t="s">
        <v>12405</v>
      </c>
      <c r="I1793" s="3" t="s">
        <v>23</v>
      </c>
      <c r="J1793" s="3" t="s">
        <v>8102</v>
      </c>
      <c r="K1793" s="3" t="s">
        <v>8103</v>
      </c>
      <c r="L1793" s="3" t="s">
        <v>68</v>
      </c>
      <c r="M1793" s="26" t="s">
        <v>16689</v>
      </c>
      <c r="N1793"/>
      <c r="O1793" s="3">
        <v>72</v>
      </c>
      <c r="P1793" s="55">
        <v>35431.25</v>
      </c>
      <c r="Q1793" s="55">
        <v>44325</v>
      </c>
      <c r="R1793" s="55">
        <v>-8893.75</v>
      </c>
      <c r="S1793" s="57">
        <v>-0.2</v>
      </c>
      <c r="T1793" s="55">
        <v>492.10069444444446</v>
      </c>
      <c r="U1793" s="55">
        <v>25003.16</v>
      </c>
      <c r="V1793" s="55">
        <v>27594.58</v>
      </c>
      <c r="W1793" s="55">
        <v>-2591.42</v>
      </c>
      <c r="X1793" s="57">
        <v>-0.09</v>
      </c>
      <c r="Y1793" s="3" t="str">
        <f>IFERROR(VLOOKUP(A1793,'Pivot price tier'!$C$8:$L$2290,10,0),"")</f>
        <v xml:space="preserve"> </v>
      </c>
      <c r="Z1793" s="3" t="str">
        <f>IFERROR(VLOOKUP(A1793,'Pivot price tier by size'!$D$8:$M$2512,10,0),"")</f>
        <v xml:space="preserve"> </v>
      </c>
      <c r="AA1793" s="3" t="str">
        <f>IFERROR(VLOOKUP(A1793,'Pivot category'!$B$8:$I$2236,8,0),"")</f>
        <v xml:space="preserve"> </v>
      </c>
      <c r="AB1793" s="3" t="str">
        <f>IF(P1793&lt;$AC$1,"Bottom 5%","")</f>
        <v>Bottom 5%</v>
      </c>
      <c r="AC1793"/>
      <c r="AD1793" t="s">
        <v>16512</v>
      </c>
      <c r="AE1793" t="s">
        <v>13891</v>
      </c>
    </row>
    <row r="1794" spans="1:31" hidden="1" x14ac:dyDescent="0.25">
      <c r="A1794" t="s">
        <v>12141</v>
      </c>
      <c r="B1794" t="s">
        <v>12142</v>
      </c>
      <c r="C1794" s="3" t="s">
        <v>32</v>
      </c>
      <c r="D1794" s="3" t="s">
        <v>11754</v>
      </c>
      <c r="E1794" s="3" t="s">
        <v>5053</v>
      </c>
      <c r="F1794" s="3">
        <v>70000</v>
      </c>
      <c r="G1794" s="34">
        <v>39.99</v>
      </c>
      <c r="H1794" s="3" t="s">
        <v>27</v>
      </c>
      <c r="I1794" s="3" t="s">
        <v>23</v>
      </c>
      <c r="J1794" s="3" t="s">
        <v>8107</v>
      </c>
      <c r="K1794" s="3" t="s">
        <v>8103</v>
      </c>
      <c r="L1794" s="3" t="s">
        <v>68</v>
      </c>
      <c r="M1794" s="26" t="s">
        <v>16689</v>
      </c>
      <c r="N1794"/>
      <c r="O1794" s="3">
        <v>55</v>
      </c>
      <c r="P1794" s="55">
        <v>3199.2</v>
      </c>
      <c r="Q1794" s="55">
        <v>1679.58</v>
      </c>
      <c r="R1794" s="55">
        <v>1519.62</v>
      </c>
      <c r="S1794" s="57">
        <v>0.9</v>
      </c>
      <c r="T1794" s="55">
        <v>58.167272727272724</v>
      </c>
      <c r="U1794" s="55">
        <v>0</v>
      </c>
      <c r="V1794" s="55">
        <v>39.99</v>
      </c>
      <c r="W1794" s="55">
        <v>-39.99</v>
      </c>
      <c r="X1794" s="57">
        <v>-1</v>
      </c>
      <c r="Y1794" s="3" t="str">
        <f>IFERROR(VLOOKUP(A1794,'Pivot price tier'!$C$8:$L$2290,10,0),"")</f>
        <v>X</v>
      </c>
      <c r="Z1794" s="3" t="str">
        <f>IFERROR(VLOOKUP(A1794,'Pivot price tier by size'!$D$8:$M$2512,10,0),"")</f>
        <v>X</v>
      </c>
      <c r="AA1794" s="3" t="str">
        <f>IFERROR(VLOOKUP(A1794,'Pivot category'!$B$8:$I$2236,8,0),"")</f>
        <v>X</v>
      </c>
      <c r="AB1794" s="3" t="str">
        <f>IF(P1794&lt;$AC$1,"Bottom 5%","")</f>
        <v>Bottom 5%</v>
      </c>
      <c r="AC1794"/>
      <c r="AD1794" t="s">
        <v>11018</v>
      </c>
      <c r="AE1794" t="s">
        <v>13852</v>
      </c>
    </row>
    <row r="1795" spans="1:31" hidden="1" x14ac:dyDescent="0.25">
      <c r="A1795" t="s">
        <v>15107</v>
      </c>
      <c r="B1795" t="s">
        <v>15108</v>
      </c>
      <c r="C1795" s="3" t="s">
        <v>38</v>
      </c>
      <c r="D1795" s="3" t="s">
        <v>14903</v>
      </c>
      <c r="E1795" s="3" t="s">
        <v>5053</v>
      </c>
      <c r="F1795" s="3">
        <v>7000</v>
      </c>
      <c r="G1795" s="34">
        <v>44.99</v>
      </c>
      <c r="H1795" s="3" t="s">
        <v>27</v>
      </c>
      <c r="I1795" s="3" t="s">
        <v>21</v>
      </c>
      <c r="J1795" s="3" t="s">
        <v>8102</v>
      </c>
      <c r="K1795" s="3" t="s">
        <v>8103</v>
      </c>
      <c r="L1795" s="3" t="s">
        <v>68</v>
      </c>
      <c r="M1795" s="26">
        <v>45839</v>
      </c>
      <c r="N1795"/>
      <c r="O1795" s="3">
        <v>42</v>
      </c>
      <c r="P1795" s="55">
        <v>50055.76</v>
      </c>
      <c r="Q1795" s="55"/>
      <c r="R1795" s="55">
        <v>50055.76</v>
      </c>
      <c r="S1795" s="57"/>
      <c r="T1795" s="55">
        <v>1191.8038095238096</v>
      </c>
      <c r="U1795" s="55">
        <v>12129.3</v>
      </c>
      <c r="V1795" s="55">
        <v>0</v>
      </c>
      <c r="W1795" s="55">
        <v>12129.3</v>
      </c>
      <c r="X1795" s="57">
        <v>0</v>
      </c>
      <c r="Y1795" s="3" t="str">
        <f>IFERROR(VLOOKUP(A1795,'Pivot price tier'!$C$8:$L$2290,10,0),"")</f>
        <v xml:space="preserve"> </v>
      </c>
      <c r="Z1795" s="3" t="str">
        <f>IFERROR(VLOOKUP(A1795,'Pivot price tier by size'!$D$8:$M$2512,10,0),"")</f>
        <v xml:space="preserve"> </v>
      </c>
      <c r="AA1795" s="3" t="str">
        <f>IFERROR(VLOOKUP(A1795,'Pivot category'!$B$8:$I$2236,8,0),"")</f>
        <v>X</v>
      </c>
      <c r="AB1795" s="3" t="str">
        <f>IF(P1795&lt;$AC$1,"Bottom 5%","")</f>
        <v/>
      </c>
      <c r="AC1795"/>
      <c r="AD1795" t="s">
        <v>11018</v>
      </c>
      <c r="AE1795" t="s">
        <v>13852</v>
      </c>
    </row>
    <row r="1796" spans="1:31" x14ac:dyDescent="0.25">
      <c r="A1796" t="s">
        <v>8319</v>
      </c>
      <c r="B1796" t="s">
        <v>8318</v>
      </c>
      <c r="C1796" s="3" t="s">
        <v>32</v>
      </c>
      <c r="D1796" s="3" t="s">
        <v>8153</v>
      </c>
      <c r="E1796" s="3" t="s">
        <v>5053</v>
      </c>
      <c r="F1796" s="3">
        <v>7000</v>
      </c>
      <c r="G1796" s="34">
        <v>29.99</v>
      </c>
      <c r="H1796" s="3" t="s">
        <v>12405</v>
      </c>
      <c r="I1796" s="3" t="s">
        <v>21</v>
      </c>
      <c r="J1796" s="3" t="s">
        <v>8102</v>
      </c>
      <c r="K1796" s="3" t="s">
        <v>8103</v>
      </c>
      <c r="L1796" s="3" t="s">
        <v>68</v>
      </c>
      <c r="M1796" s="26" t="s">
        <v>16689</v>
      </c>
      <c r="N1796"/>
      <c r="O1796" s="3">
        <v>42</v>
      </c>
      <c r="P1796" s="55">
        <v>33273.160000000003</v>
      </c>
      <c r="Q1796" s="55">
        <v>47006.19</v>
      </c>
      <c r="R1796" s="55">
        <v>-13733.03</v>
      </c>
      <c r="S1796" s="57">
        <v>-0.28999999999999998</v>
      </c>
      <c r="T1796" s="55">
        <v>792.21809523809532</v>
      </c>
      <c r="U1796" s="55">
        <v>16421.5</v>
      </c>
      <c r="V1796" s="55">
        <v>20116.95</v>
      </c>
      <c r="W1796" s="55">
        <v>-3695.45</v>
      </c>
      <c r="X1796" s="57">
        <v>-0.18</v>
      </c>
      <c r="Y1796" s="3" t="str">
        <f>IFERROR(VLOOKUP(A1796,'Pivot price tier'!$C$8:$L$2290,10,0),"")</f>
        <v xml:space="preserve"> </v>
      </c>
      <c r="Z1796" s="3" t="str">
        <f>IFERROR(VLOOKUP(A1796,'Pivot price tier by size'!$D$8:$M$2512,10,0),"")</f>
        <v xml:space="preserve"> </v>
      </c>
      <c r="AA1796" s="3" t="str">
        <f>IFERROR(VLOOKUP(A1796,'Pivot category'!$B$8:$I$2236,8,0),"")</f>
        <v xml:space="preserve"> </v>
      </c>
      <c r="AB1796" s="3" t="str">
        <f>IF(P1796&lt;$AC$1,"Bottom 5%","")</f>
        <v>Bottom 5%</v>
      </c>
      <c r="AC1796"/>
      <c r="AD1796" t="s">
        <v>16514</v>
      </c>
      <c r="AE1796" t="s">
        <v>16583</v>
      </c>
    </row>
    <row r="1797" spans="1:31" hidden="1" x14ac:dyDescent="0.25">
      <c r="A1797" t="s">
        <v>14171</v>
      </c>
      <c r="B1797" t="s">
        <v>14172</v>
      </c>
      <c r="C1797" s="3" t="s">
        <v>32</v>
      </c>
      <c r="D1797" s="3" t="s">
        <v>4974</v>
      </c>
      <c r="E1797" s="3" t="s">
        <v>5053</v>
      </c>
      <c r="F1797" s="3">
        <v>9000</v>
      </c>
      <c r="G1797" s="34">
        <v>59.99</v>
      </c>
      <c r="H1797" s="3" t="s">
        <v>27</v>
      </c>
      <c r="I1797" s="3" t="s">
        <v>15</v>
      </c>
      <c r="J1797" s="3" t="s">
        <v>8112</v>
      </c>
      <c r="K1797" s="3" t="s">
        <v>8111</v>
      </c>
      <c r="L1797" s="3" t="s">
        <v>8106</v>
      </c>
      <c r="M1797" s="26">
        <v>45658</v>
      </c>
      <c r="N1797"/>
      <c r="O1797" s="3">
        <v>1</v>
      </c>
      <c r="P1797" s="55">
        <v>59.99</v>
      </c>
      <c r="Q1797" s="55">
        <v>99.99</v>
      </c>
      <c r="R1797" s="55">
        <v>-40</v>
      </c>
      <c r="S1797" s="57">
        <v>-0.4</v>
      </c>
      <c r="T1797" s="55">
        <v>59.99</v>
      </c>
      <c r="U1797" s="55" t="s">
        <v>78</v>
      </c>
      <c r="V1797" s="55" t="s">
        <v>78</v>
      </c>
      <c r="W1797" s="55" t="s">
        <v>78</v>
      </c>
      <c r="X1797" s="57" t="s">
        <v>78</v>
      </c>
      <c r="Y1797" s="3" t="str">
        <f>IFERROR(VLOOKUP(A1797,'Pivot price tier'!$C$8:$L$2290,10,0),"")</f>
        <v/>
      </c>
      <c r="Z1797" s="3" t="str">
        <f>IFERROR(VLOOKUP(A1797,'Pivot price tier by size'!$D$8:$M$2512,10,0),"")</f>
        <v/>
      </c>
      <c r="AA1797" s="3" t="str">
        <f>IFERROR(VLOOKUP(A1797,'Pivot category'!$B$8:$I$2236,8,0),"")</f>
        <v/>
      </c>
      <c r="AB1797" s="3" t="str">
        <f>IF(P1797&lt;$AC$1,"Bottom 5%","")</f>
        <v>Bottom 5%</v>
      </c>
      <c r="AC1797"/>
      <c r="AD1797" t="s">
        <v>11018</v>
      </c>
      <c r="AE1797" t="s">
        <v>13852</v>
      </c>
    </row>
    <row r="1798" spans="1:31" hidden="1" x14ac:dyDescent="0.25">
      <c r="A1798" t="s">
        <v>12248</v>
      </c>
      <c r="B1798" t="s">
        <v>12249</v>
      </c>
      <c r="C1798" s="3" t="s">
        <v>32</v>
      </c>
      <c r="D1798" s="3" t="s">
        <v>11782</v>
      </c>
      <c r="E1798" s="3" t="s">
        <v>5053</v>
      </c>
      <c r="F1798" s="3">
        <v>10000</v>
      </c>
      <c r="G1798" s="34">
        <v>59.99</v>
      </c>
      <c r="H1798" s="3" t="s">
        <v>27</v>
      </c>
      <c r="I1798" s="3" t="s">
        <v>74</v>
      </c>
      <c r="J1798" s="3" t="s">
        <v>15165</v>
      </c>
      <c r="K1798" s="3" t="s">
        <v>8103</v>
      </c>
      <c r="L1798" s="3" t="s">
        <v>68</v>
      </c>
      <c r="M1798" s="26" t="s">
        <v>16689</v>
      </c>
      <c r="N1798"/>
      <c r="O1798" s="3">
        <v>1</v>
      </c>
      <c r="P1798" s="55">
        <v>6598.9</v>
      </c>
      <c r="Q1798" s="55"/>
      <c r="R1798" s="55">
        <v>6598.9</v>
      </c>
      <c r="S1798" s="57"/>
      <c r="T1798" s="55">
        <v>6598.9</v>
      </c>
      <c r="U1798" s="55">
        <v>3179.47</v>
      </c>
      <c r="V1798" s="55">
        <v>0</v>
      </c>
      <c r="W1798" s="55">
        <v>3179.47</v>
      </c>
      <c r="X1798" s="57">
        <v>0</v>
      </c>
      <c r="Y1798" s="3" t="str">
        <f>IFERROR(VLOOKUP(A1798,'Pivot price tier'!$C$8:$L$2290,10,0),"")</f>
        <v xml:space="preserve"> </v>
      </c>
      <c r="Z1798" s="3" t="str">
        <f>IFERROR(VLOOKUP(A1798,'Pivot price tier by size'!$D$8:$M$2512,10,0),"")</f>
        <v xml:space="preserve"> </v>
      </c>
      <c r="AA1798" s="3" t="str">
        <f>IFERROR(VLOOKUP(A1798,'Pivot category'!$B$8:$I$2236,8,0),"")</f>
        <v>X</v>
      </c>
      <c r="AB1798" s="3" t="str">
        <f>IF(P1798&lt;$AC$1,"Bottom 5%","")</f>
        <v>Bottom 5%</v>
      </c>
      <c r="AC1798"/>
      <c r="AD1798" t="s">
        <v>11018</v>
      </c>
      <c r="AE1798" t="s">
        <v>13852</v>
      </c>
    </row>
    <row r="1799" spans="1:31" hidden="1" x14ac:dyDescent="0.25">
      <c r="A1799" t="s">
        <v>10911</v>
      </c>
      <c r="B1799" t="s">
        <v>10912</v>
      </c>
      <c r="C1799" s="3" t="s">
        <v>32</v>
      </c>
      <c r="D1799" s="3" t="s">
        <v>10375</v>
      </c>
      <c r="E1799" s="3" t="s">
        <v>5053</v>
      </c>
      <c r="F1799" s="3">
        <v>7000</v>
      </c>
      <c r="G1799" s="34">
        <v>139.99</v>
      </c>
      <c r="H1799" s="3" t="s">
        <v>27</v>
      </c>
      <c r="I1799" s="3" t="s">
        <v>74</v>
      </c>
      <c r="J1799" s="3" t="s">
        <v>8110</v>
      </c>
      <c r="K1799" s="3" t="s">
        <v>8103</v>
      </c>
      <c r="L1799" s="3" t="s">
        <v>68</v>
      </c>
      <c r="M1799" s="26" t="s">
        <v>16689</v>
      </c>
      <c r="N1799"/>
      <c r="O1799" s="3">
        <v>1</v>
      </c>
      <c r="P1799" s="55">
        <v>139.99</v>
      </c>
      <c r="Q1799" s="55">
        <v>419.97</v>
      </c>
      <c r="R1799" s="55">
        <v>-279.98</v>
      </c>
      <c r="S1799" s="57">
        <v>-0.67</v>
      </c>
      <c r="T1799" s="55">
        <v>139.99</v>
      </c>
      <c r="U1799" s="55">
        <v>0</v>
      </c>
      <c r="V1799" s="55">
        <v>839.94</v>
      </c>
      <c r="W1799" s="55">
        <v>-839.94</v>
      </c>
      <c r="X1799" s="57">
        <v>-1</v>
      </c>
      <c r="Y1799" s="3" t="str">
        <f>IFERROR(VLOOKUP(A1799,'Pivot price tier'!$C$8:$L$2290,10,0),"")</f>
        <v>X</v>
      </c>
      <c r="Z1799" s="3" t="str">
        <f>IFERROR(VLOOKUP(A1799,'Pivot price tier by size'!$D$8:$M$2512,10,0),"")</f>
        <v>X</v>
      </c>
      <c r="AA1799" s="3" t="str">
        <f>IFERROR(VLOOKUP(A1799,'Pivot category'!$B$8:$I$2236,8,0),"")</f>
        <v>X</v>
      </c>
      <c r="AB1799" s="3" t="str">
        <f>IF(P1799&lt;$AC$1,"Bottom 5%","")</f>
        <v>Bottom 5%</v>
      </c>
      <c r="AC1799"/>
      <c r="AD1799" t="s">
        <v>11018</v>
      </c>
      <c r="AE1799" t="s">
        <v>13852</v>
      </c>
    </row>
    <row r="1800" spans="1:31" x14ac:dyDescent="0.25">
      <c r="A1800" t="s">
        <v>12292</v>
      </c>
      <c r="B1800" t="s">
        <v>12293</v>
      </c>
      <c r="C1800" s="3" t="s">
        <v>32</v>
      </c>
      <c r="D1800" s="3" t="s">
        <v>12205</v>
      </c>
      <c r="E1800" s="3" t="s">
        <v>5053</v>
      </c>
      <c r="F1800" s="3">
        <v>10000</v>
      </c>
      <c r="G1800" s="34">
        <v>49.99</v>
      </c>
      <c r="H1800" s="3" t="s">
        <v>12</v>
      </c>
      <c r="I1800" s="3" t="s">
        <v>15</v>
      </c>
      <c r="J1800" s="3" t="s">
        <v>8102</v>
      </c>
      <c r="K1800" s="3" t="s">
        <v>8103</v>
      </c>
      <c r="L1800" s="3" t="s">
        <v>68</v>
      </c>
      <c r="M1800" s="26" t="s">
        <v>16689</v>
      </c>
      <c r="N1800"/>
      <c r="O1800" s="3">
        <v>73</v>
      </c>
      <c r="P1800" s="55">
        <v>41107.279999999999</v>
      </c>
      <c r="Q1800" s="55">
        <v>24630.69</v>
      </c>
      <c r="R1800" s="55">
        <v>16476.59</v>
      </c>
      <c r="S1800" s="57">
        <v>0.67</v>
      </c>
      <c r="T1800" s="55">
        <v>563.11342465753421</v>
      </c>
      <c r="U1800" s="55">
        <v>28547.65</v>
      </c>
      <c r="V1800" s="55">
        <v>30459.68</v>
      </c>
      <c r="W1800" s="55">
        <v>-1912.03</v>
      </c>
      <c r="X1800" s="57">
        <v>-0.06</v>
      </c>
      <c r="Y1800" s="3" t="str">
        <f>IFERROR(VLOOKUP(A1800,'Pivot price tier'!$C$8:$L$2290,10,0),"")</f>
        <v xml:space="preserve"> </v>
      </c>
      <c r="Z1800" s="3" t="str">
        <f>IFERROR(VLOOKUP(A1800,'Pivot price tier by size'!$D$8:$M$2512,10,0),"")</f>
        <v xml:space="preserve"> </v>
      </c>
      <c r="AA1800" s="3" t="str">
        <f>IFERROR(VLOOKUP(A1800,'Pivot category'!$B$8:$I$2236,8,0),"")</f>
        <v xml:space="preserve"> </v>
      </c>
      <c r="AB1800" s="3" t="str">
        <f>IF(P1800&lt;$AC$1,"Bottom 5%","")</f>
        <v>Bottom 5%</v>
      </c>
      <c r="AC1800"/>
      <c r="AD1800" t="s">
        <v>11018</v>
      </c>
      <c r="AE1800" t="s">
        <v>13876</v>
      </c>
    </row>
    <row r="1801" spans="1:31" hidden="1" x14ac:dyDescent="0.25">
      <c r="A1801" t="s">
        <v>14554</v>
      </c>
      <c r="B1801" t="s">
        <v>14555</v>
      </c>
      <c r="C1801" s="3" t="s">
        <v>32</v>
      </c>
      <c r="D1801" s="3" t="s">
        <v>14373</v>
      </c>
      <c r="E1801" s="3" t="s">
        <v>5053</v>
      </c>
      <c r="F1801" s="3">
        <v>70000</v>
      </c>
      <c r="G1801" s="34">
        <v>52.99</v>
      </c>
      <c r="H1801" s="3" t="s">
        <v>27</v>
      </c>
      <c r="I1801" s="3" t="s">
        <v>15</v>
      </c>
      <c r="J1801" s="3" t="s">
        <v>8102</v>
      </c>
      <c r="K1801" s="3" t="s">
        <v>8103</v>
      </c>
      <c r="L1801" s="3" t="s">
        <v>68</v>
      </c>
      <c r="M1801" s="26">
        <v>45778</v>
      </c>
      <c r="N1801"/>
      <c r="O1801" s="3">
        <v>57</v>
      </c>
      <c r="P1801" s="55">
        <v>44120.42</v>
      </c>
      <c r="Q1801" s="55">
        <v>1642.69</v>
      </c>
      <c r="R1801" s="55">
        <v>42477.73</v>
      </c>
      <c r="S1801" s="57">
        <v>25.86</v>
      </c>
      <c r="T1801" s="55">
        <v>774.04245614035085</v>
      </c>
      <c r="U1801" s="55">
        <v>27206.77</v>
      </c>
      <c r="V1801" s="55">
        <v>3073.42</v>
      </c>
      <c r="W1801" s="55">
        <v>24133.35</v>
      </c>
      <c r="X1801" s="57">
        <v>7.85</v>
      </c>
      <c r="Y1801" s="3" t="str">
        <f>IFERROR(VLOOKUP(A1801,'Pivot price tier'!$C$8:$L$2290,10,0),"")</f>
        <v xml:space="preserve"> </v>
      </c>
      <c r="Z1801" s="3" t="str">
        <f>IFERROR(VLOOKUP(A1801,'Pivot price tier by size'!$D$8:$M$2512,10,0),"")</f>
        <v xml:space="preserve"> </v>
      </c>
      <c r="AA1801" s="3" t="str">
        <f>IFERROR(VLOOKUP(A1801,'Pivot category'!$B$8:$I$2236,8,0),"")</f>
        <v>X</v>
      </c>
      <c r="AB1801" s="3" t="str">
        <f>IF(P1801&lt;$AC$1,"Bottom 5%","")</f>
        <v>Bottom 5%</v>
      </c>
      <c r="AC1801"/>
      <c r="AD1801" t="s">
        <v>16512</v>
      </c>
      <c r="AE1801" t="s">
        <v>13863</v>
      </c>
    </row>
    <row r="1802" spans="1:31" hidden="1" x14ac:dyDescent="0.25">
      <c r="A1802" t="s">
        <v>14556</v>
      </c>
      <c r="B1802" t="s">
        <v>14557</v>
      </c>
      <c r="C1802" s="3" t="s">
        <v>32</v>
      </c>
      <c r="D1802" s="3" t="s">
        <v>14372</v>
      </c>
      <c r="E1802" s="3" t="s">
        <v>5053</v>
      </c>
      <c r="F1802" s="3">
        <v>70000</v>
      </c>
      <c r="G1802" s="34">
        <v>44.99</v>
      </c>
      <c r="H1802" s="3" t="s">
        <v>27</v>
      </c>
      <c r="I1802" s="3" t="s">
        <v>23</v>
      </c>
      <c r="J1802" s="3" t="s">
        <v>8102</v>
      </c>
      <c r="K1802" s="3" t="s">
        <v>8103</v>
      </c>
      <c r="L1802" s="3" t="s">
        <v>68</v>
      </c>
      <c r="M1802" s="26">
        <v>45778</v>
      </c>
      <c r="N1802"/>
      <c r="O1802" s="3">
        <v>59</v>
      </c>
      <c r="P1802" s="55">
        <v>33227.160000000003</v>
      </c>
      <c r="Q1802" s="55">
        <v>899.8</v>
      </c>
      <c r="R1802" s="55">
        <v>32327.360000000001</v>
      </c>
      <c r="S1802" s="57">
        <v>35.93</v>
      </c>
      <c r="T1802" s="55">
        <v>563.17220338983054</v>
      </c>
      <c r="U1802" s="55">
        <v>25234.18</v>
      </c>
      <c r="V1802" s="55">
        <v>2879.36</v>
      </c>
      <c r="W1802" s="55">
        <v>22354.82</v>
      </c>
      <c r="X1802" s="57">
        <v>7.76</v>
      </c>
      <c r="Y1802" s="3" t="str">
        <f>IFERROR(VLOOKUP(A1802,'Pivot price tier'!$C$8:$L$2290,10,0),"")</f>
        <v xml:space="preserve"> </v>
      </c>
      <c r="Z1802" s="3" t="str">
        <f>IFERROR(VLOOKUP(A1802,'Pivot price tier by size'!$D$8:$M$2512,10,0),"")</f>
        <v xml:space="preserve"> </v>
      </c>
      <c r="AA1802" s="3" t="str">
        <f>IFERROR(VLOOKUP(A1802,'Pivot category'!$B$8:$I$2236,8,0),"")</f>
        <v>X</v>
      </c>
      <c r="AB1802" s="3" t="str">
        <f>IF(P1802&lt;$AC$1,"Bottom 5%","")</f>
        <v>Bottom 5%</v>
      </c>
      <c r="AC1802"/>
      <c r="AD1802" t="s">
        <v>16512</v>
      </c>
      <c r="AE1802" t="s">
        <v>13863</v>
      </c>
    </row>
    <row r="1803" spans="1:31" hidden="1" x14ac:dyDescent="0.25">
      <c r="A1803" t="s">
        <v>15649</v>
      </c>
      <c r="B1803" t="s">
        <v>15650</v>
      </c>
      <c r="C1803" s="3" t="s">
        <v>32</v>
      </c>
      <c r="D1803" s="3" t="s">
        <v>15305</v>
      </c>
      <c r="E1803" s="3" t="s">
        <v>5053</v>
      </c>
      <c r="F1803" s="3">
        <v>10000</v>
      </c>
      <c r="G1803" s="34">
        <v>99.99</v>
      </c>
      <c r="H1803" s="3" t="s">
        <v>27</v>
      </c>
      <c r="I1803" s="3" t="s">
        <v>15</v>
      </c>
      <c r="J1803" s="3" t="s">
        <v>8204</v>
      </c>
      <c r="K1803" s="3" t="s">
        <v>8103</v>
      </c>
      <c r="L1803" s="3" t="s">
        <v>68</v>
      </c>
      <c r="M1803" s="26">
        <v>45911</v>
      </c>
      <c r="N1803"/>
      <c r="O1803" s="3">
        <v>18</v>
      </c>
      <c r="P1803" s="55">
        <v>15598.44</v>
      </c>
      <c r="Q1803" s="55"/>
      <c r="R1803" s="55">
        <v>15598.44</v>
      </c>
      <c r="S1803" s="57"/>
      <c r="T1803" s="55">
        <v>866.58</v>
      </c>
      <c r="U1803" s="55">
        <v>17098.29</v>
      </c>
      <c r="V1803" s="55">
        <v>0</v>
      </c>
      <c r="W1803" s="55">
        <v>17098.29</v>
      </c>
      <c r="X1803" s="57">
        <v>0</v>
      </c>
      <c r="Y1803" s="3" t="str">
        <f>IFERROR(VLOOKUP(A1803,'Pivot price tier'!$C$8:$L$2290,10,0),"")</f>
        <v xml:space="preserve"> </v>
      </c>
      <c r="Z1803" s="3" t="str">
        <f>IFERROR(VLOOKUP(A1803,'Pivot price tier by size'!$D$8:$M$2512,10,0),"")</f>
        <v xml:space="preserve"> </v>
      </c>
      <c r="AA1803" s="3" t="str">
        <f>IFERROR(VLOOKUP(A1803,'Pivot category'!$B$8:$I$2236,8,0),"")</f>
        <v>X</v>
      </c>
      <c r="AB1803" s="3" t="str">
        <f>IF(P1803&lt;$AC$1,"Bottom 5%","")</f>
        <v>Bottom 5%</v>
      </c>
      <c r="AC1803"/>
      <c r="AD1803" t="s">
        <v>16512</v>
      </c>
      <c r="AE1803" t="s">
        <v>13856</v>
      </c>
    </row>
    <row r="1804" spans="1:31" hidden="1" x14ac:dyDescent="0.25">
      <c r="A1804" t="s">
        <v>6063</v>
      </c>
      <c r="B1804" t="s">
        <v>863</v>
      </c>
      <c r="C1804" s="3" t="s">
        <v>32</v>
      </c>
      <c r="D1804" s="3" t="s">
        <v>3138</v>
      </c>
      <c r="E1804" s="3">
        <v>0</v>
      </c>
      <c r="F1804" s="3">
        <v>4000</v>
      </c>
      <c r="G1804" s="34">
        <v>94.99</v>
      </c>
      <c r="H1804" s="3" t="s">
        <v>27</v>
      </c>
      <c r="I1804" s="3" t="s">
        <v>15</v>
      </c>
      <c r="J1804" s="3" t="s">
        <v>8110</v>
      </c>
      <c r="K1804" s="3" t="s">
        <v>8111</v>
      </c>
      <c r="L1804" s="3" t="s">
        <v>68</v>
      </c>
      <c r="M1804" s="26" t="s">
        <v>16689</v>
      </c>
      <c r="N1804"/>
      <c r="O1804" s="3">
        <v>6</v>
      </c>
      <c r="P1804" s="55">
        <v>2659.72</v>
      </c>
      <c r="Q1804" s="55">
        <v>664.93</v>
      </c>
      <c r="R1804" s="55">
        <v>1994.79</v>
      </c>
      <c r="S1804" s="57">
        <v>3</v>
      </c>
      <c r="T1804" s="55">
        <v>443.28666666666663</v>
      </c>
      <c r="U1804" s="55">
        <v>3381.64</v>
      </c>
      <c r="V1804" s="55">
        <v>1148.8800000000001</v>
      </c>
      <c r="W1804" s="55">
        <v>2232.7600000000002</v>
      </c>
      <c r="X1804" s="57">
        <v>1.94</v>
      </c>
      <c r="Y1804" s="3" t="str">
        <f>IFERROR(VLOOKUP(A1804,'Pivot price tier'!$C$8:$L$2290,10,0),"")</f>
        <v/>
      </c>
      <c r="Z1804" s="3" t="str">
        <f>IFERROR(VLOOKUP(A1804,'Pivot price tier by size'!$D$8:$M$2512,10,0),"")</f>
        <v/>
      </c>
      <c r="AA1804" s="3" t="str">
        <f>IFERROR(VLOOKUP(A1804,'Pivot category'!$B$8:$I$2236,8,0),"")</f>
        <v/>
      </c>
      <c r="AB1804" s="3" t="str">
        <f>IF(P1804&lt;$AC$1,"Bottom 5%","")</f>
        <v>Bottom 5%</v>
      </c>
      <c r="AC1804"/>
      <c r="AD1804" t="s">
        <v>16512</v>
      </c>
      <c r="AE1804" t="s">
        <v>13856</v>
      </c>
    </row>
    <row r="1805" spans="1:31" x14ac:dyDescent="0.25">
      <c r="A1805" t="s">
        <v>6911</v>
      </c>
      <c r="B1805" t="s">
        <v>164</v>
      </c>
      <c r="C1805" s="3" t="s">
        <v>34</v>
      </c>
      <c r="D1805" s="3" t="s">
        <v>2360</v>
      </c>
      <c r="E1805" s="3">
        <v>0</v>
      </c>
      <c r="F1805" s="3">
        <v>1000</v>
      </c>
      <c r="G1805" s="34">
        <v>12.49</v>
      </c>
      <c r="H1805" s="3" t="s">
        <v>8184</v>
      </c>
      <c r="I1805" s="3" t="s">
        <v>12122</v>
      </c>
      <c r="J1805" s="3" t="s">
        <v>8102</v>
      </c>
      <c r="K1805" s="3" t="s">
        <v>8103</v>
      </c>
      <c r="L1805" s="3" t="s">
        <v>68</v>
      </c>
      <c r="M1805" s="26" t="s">
        <v>16689</v>
      </c>
      <c r="N1805"/>
      <c r="O1805" s="3">
        <v>130</v>
      </c>
      <c r="P1805" s="55">
        <v>30075.919999999998</v>
      </c>
      <c r="Q1805" s="55">
        <v>31737.09</v>
      </c>
      <c r="R1805" s="55">
        <v>-1661.17</v>
      </c>
      <c r="S1805" s="57">
        <v>-0.05</v>
      </c>
      <c r="T1805" s="55">
        <v>231.35323076923075</v>
      </c>
      <c r="U1805" s="55">
        <v>12302.65</v>
      </c>
      <c r="V1805" s="55">
        <v>19234.599999999999</v>
      </c>
      <c r="W1805" s="55">
        <v>-6931.95</v>
      </c>
      <c r="X1805" s="57">
        <v>-0.36</v>
      </c>
      <c r="Y1805" s="3" t="str">
        <f>IFERROR(VLOOKUP(A1805,'Pivot price tier'!$C$8:$L$2290,10,0),"")</f>
        <v xml:space="preserve"> </v>
      </c>
      <c r="Z1805" s="3" t="str">
        <f>IFERROR(VLOOKUP(A1805,'Pivot price tier by size'!$D$8:$M$2512,10,0),"")</f>
        <v xml:space="preserve"> </v>
      </c>
      <c r="AA1805" s="3" t="str">
        <f>IFERROR(VLOOKUP(A1805,'Pivot category'!$B$8:$I$2236,8,0),"")</f>
        <v xml:space="preserve"> </v>
      </c>
      <c r="AB1805" s="3" t="str">
        <f>IF(P1805&lt;$AC$1,"Bottom 5%","")</f>
        <v>Bottom 5%</v>
      </c>
      <c r="AC1805"/>
      <c r="AD1805" t="s">
        <v>11018</v>
      </c>
      <c r="AE1805" t="s">
        <v>13943</v>
      </c>
    </row>
    <row r="1806" spans="1:31" x14ac:dyDescent="0.25">
      <c r="A1806" t="s">
        <v>7725</v>
      </c>
      <c r="B1806" t="s">
        <v>240</v>
      </c>
      <c r="C1806" s="3" t="s">
        <v>38</v>
      </c>
      <c r="D1806" s="3" t="s">
        <v>2442</v>
      </c>
      <c r="E1806" s="3">
        <v>0</v>
      </c>
      <c r="F1806" s="3">
        <v>1000</v>
      </c>
      <c r="G1806" s="34">
        <v>17.989999999999998</v>
      </c>
      <c r="H1806" s="3" t="s">
        <v>8184</v>
      </c>
      <c r="I1806" s="3" t="s">
        <v>12122</v>
      </c>
      <c r="J1806" s="3" t="s">
        <v>8102</v>
      </c>
      <c r="K1806" s="3" t="s">
        <v>8103</v>
      </c>
      <c r="L1806" s="3" t="s">
        <v>68</v>
      </c>
      <c r="M1806" s="26" t="s">
        <v>16689</v>
      </c>
      <c r="N1806"/>
      <c r="O1806" s="3">
        <v>77</v>
      </c>
      <c r="P1806" s="55">
        <v>19735.03</v>
      </c>
      <c r="Q1806" s="55">
        <v>18385.78</v>
      </c>
      <c r="R1806" s="55">
        <v>1349.25</v>
      </c>
      <c r="S1806" s="57">
        <v>7.0000000000000007E-2</v>
      </c>
      <c r="T1806" s="55">
        <v>256.29909090909092</v>
      </c>
      <c r="U1806" s="55">
        <v>8707.16</v>
      </c>
      <c r="V1806" s="55">
        <v>8743.14</v>
      </c>
      <c r="W1806" s="55">
        <v>-35.979999999999997</v>
      </c>
      <c r="X1806" s="57">
        <v>0</v>
      </c>
      <c r="Y1806" s="3" t="str">
        <f>IFERROR(VLOOKUP(A1806,'Pivot price tier'!$C$8:$L$2290,10,0),"")</f>
        <v xml:space="preserve"> </v>
      </c>
      <c r="Z1806" s="3" t="str">
        <f>IFERROR(VLOOKUP(A1806,'Pivot price tier by size'!$D$8:$M$2512,10,0),"")</f>
        <v xml:space="preserve"> </v>
      </c>
      <c r="AA1806" s="3" t="str">
        <f>IFERROR(VLOOKUP(A1806,'Pivot category'!$B$8:$I$2236,8,0),"")</f>
        <v xml:space="preserve"> </v>
      </c>
      <c r="AB1806" s="3" t="str">
        <f>IF(P1806&lt;$AC$1,"Bottom 5%","")</f>
        <v>Bottom 5%</v>
      </c>
      <c r="AC1806"/>
      <c r="AD1806" t="s">
        <v>16514</v>
      </c>
      <c r="AE1806" t="s">
        <v>13858</v>
      </c>
    </row>
    <row r="1807" spans="1:31" hidden="1" x14ac:dyDescent="0.25">
      <c r="A1807" t="s">
        <v>12250</v>
      </c>
      <c r="B1807" t="s">
        <v>12251</v>
      </c>
      <c r="C1807" s="3" t="s">
        <v>32</v>
      </c>
      <c r="D1807" s="3" t="s">
        <v>12396</v>
      </c>
      <c r="E1807" s="3" t="s">
        <v>5053</v>
      </c>
      <c r="F1807" s="3">
        <v>10000</v>
      </c>
      <c r="G1807" s="34">
        <v>174.99</v>
      </c>
      <c r="H1807" s="3" t="s">
        <v>27</v>
      </c>
      <c r="I1807" s="3" t="s">
        <v>74</v>
      </c>
      <c r="J1807" s="3" t="s">
        <v>8110</v>
      </c>
      <c r="K1807" s="3" t="s">
        <v>8103</v>
      </c>
      <c r="L1807" s="3" t="s">
        <v>68</v>
      </c>
      <c r="M1807" s="26" t="s">
        <v>16689</v>
      </c>
      <c r="N1807"/>
      <c r="O1807" s="3">
        <v>8</v>
      </c>
      <c r="P1807" s="55">
        <v>4374.75</v>
      </c>
      <c r="Q1807" s="55">
        <v>4024.77</v>
      </c>
      <c r="R1807" s="55">
        <v>349.98</v>
      </c>
      <c r="S1807" s="57">
        <v>0.09</v>
      </c>
      <c r="T1807" s="55">
        <v>546.84375</v>
      </c>
      <c r="U1807" s="55">
        <v>524.97</v>
      </c>
      <c r="V1807" s="55">
        <v>3674.79</v>
      </c>
      <c r="W1807" s="55">
        <v>-3149.82</v>
      </c>
      <c r="X1807" s="57">
        <v>-0.86</v>
      </c>
      <c r="Y1807" s="3" t="str">
        <f>IFERROR(VLOOKUP(A1807,'Pivot price tier'!$C$8:$L$2290,10,0),"")</f>
        <v xml:space="preserve"> </v>
      </c>
      <c r="Z1807" s="3" t="str">
        <f>IFERROR(VLOOKUP(A1807,'Pivot price tier by size'!$D$8:$M$2512,10,0),"")</f>
        <v xml:space="preserve"> </v>
      </c>
      <c r="AA1807" s="3" t="str">
        <f>IFERROR(VLOOKUP(A1807,'Pivot category'!$B$8:$I$2236,8,0),"")</f>
        <v>X</v>
      </c>
      <c r="AB1807" s="3" t="str">
        <f>IF(P1807&lt;$AC$1,"Bottom 5%","")</f>
        <v>Bottom 5%</v>
      </c>
      <c r="AC1807"/>
      <c r="AD1807" t="s">
        <v>16512</v>
      </c>
      <c r="AE1807" t="s">
        <v>13856</v>
      </c>
    </row>
    <row r="1808" spans="1:31" hidden="1" x14ac:dyDescent="0.25">
      <c r="A1808" t="s">
        <v>15651</v>
      </c>
      <c r="B1808" t="s">
        <v>15652</v>
      </c>
      <c r="C1808" s="3" t="s">
        <v>32</v>
      </c>
      <c r="D1808" s="3" t="s">
        <v>15287</v>
      </c>
      <c r="E1808" s="3" t="s">
        <v>5053</v>
      </c>
      <c r="F1808" s="3">
        <v>10000</v>
      </c>
      <c r="G1808" s="34">
        <v>99.99</v>
      </c>
      <c r="H1808" s="3" t="s">
        <v>27</v>
      </c>
      <c r="I1808" s="3" t="s">
        <v>15</v>
      </c>
      <c r="J1808" s="3" t="s">
        <v>8204</v>
      </c>
      <c r="K1808" s="3" t="s">
        <v>8103</v>
      </c>
      <c r="L1808" s="3" t="s">
        <v>68</v>
      </c>
      <c r="M1808" s="26">
        <v>45911</v>
      </c>
      <c r="N1808"/>
      <c r="O1808" s="3">
        <v>17</v>
      </c>
      <c r="P1808" s="55">
        <v>15298.47</v>
      </c>
      <c r="Q1808" s="55"/>
      <c r="R1808" s="55">
        <v>15298.47</v>
      </c>
      <c r="S1808" s="57"/>
      <c r="T1808" s="55">
        <v>899.91</v>
      </c>
      <c r="U1808" s="55">
        <v>17098.29</v>
      </c>
      <c r="V1808" s="55">
        <v>0</v>
      </c>
      <c r="W1808" s="55">
        <v>17098.29</v>
      </c>
      <c r="X1808" s="57">
        <v>0</v>
      </c>
      <c r="Y1808" s="3" t="str">
        <f>IFERROR(VLOOKUP(A1808,'Pivot price tier'!$C$8:$L$2290,10,0),"")</f>
        <v xml:space="preserve"> </v>
      </c>
      <c r="Z1808" s="3" t="str">
        <f>IFERROR(VLOOKUP(A1808,'Pivot price tier by size'!$D$8:$M$2512,10,0),"")</f>
        <v xml:space="preserve"> </v>
      </c>
      <c r="AA1808" s="3" t="str">
        <f>IFERROR(VLOOKUP(A1808,'Pivot category'!$B$8:$I$2236,8,0),"")</f>
        <v>X</v>
      </c>
      <c r="AB1808" s="3" t="str">
        <f>IF(P1808&lt;$AC$1,"Bottom 5%","")</f>
        <v>Bottom 5%</v>
      </c>
      <c r="AC1808"/>
      <c r="AD1808" t="s">
        <v>16512</v>
      </c>
      <c r="AE1808" t="s">
        <v>13856</v>
      </c>
    </row>
    <row r="1809" spans="1:31" hidden="1" x14ac:dyDescent="0.25">
      <c r="A1809" t="s">
        <v>9197</v>
      </c>
      <c r="B1809" t="s">
        <v>9196</v>
      </c>
      <c r="C1809" s="3" t="s">
        <v>32</v>
      </c>
      <c r="D1809" s="3" t="s">
        <v>8517</v>
      </c>
      <c r="E1809" s="3" t="s">
        <v>5053</v>
      </c>
      <c r="F1809" s="3">
        <v>10000</v>
      </c>
      <c r="G1809" s="34">
        <v>69.989999999999995</v>
      </c>
      <c r="H1809" s="3" t="s">
        <v>27</v>
      </c>
      <c r="I1809" s="3" t="s">
        <v>15</v>
      </c>
      <c r="J1809" s="3" t="s">
        <v>15165</v>
      </c>
      <c r="K1809" s="3" t="s">
        <v>8111</v>
      </c>
      <c r="L1809" s="3" t="s">
        <v>68</v>
      </c>
      <c r="M1809" s="26" t="s">
        <v>16689</v>
      </c>
      <c r="N1809"/>
      <c r="O1809" s="3">
        <v>1</v>
      </c>
      <c r="P1809" s="55">
        <v>1074.8699999999999</v>
      </c>
      <c r="Q1809" s="55">
        <v>11608.56</v>
      </c>
      <c r="R1809" s="55">
        <v>-10533.69</v>
      </c>
      <c r="S1809" s="57">
        <v>-0.91</v>
      </c>
      <c r="T1809" s="55">
        <v>1074.8699999999999</v>
      </c>
      <c r="U1809" s="55">
        <v>67275.39</v>
      </c>
      <c r="V1809" s="55">
        <v>79.989999999999995</v>
      </c>
      <c r="W1809" s="55">
        <v>67195.399999999994</v>
      </c>
      <c r="X1809" s="57">
        <v>840.05</v>
      </c>
      <c r="Y1809" s="3" t="str">
        <f>IFERROR(VLOOKUP(A1809,'Pivot price tier'!$C$8:$L$2290,10,0),"")</f>
        <v/>
      </c>
      <c r="Z1809" s="3" t="str">
        <f>IFERROR(VLOOKUP(A1809,'Pivot price tier by size'!$D$8:$M$2512,10,0),"")</f>
        <v/>
      </c>
      <c r="AA1809" s="3" t="str">
        <f>IFERROR(VLOOKUP(A1809,'Pivot category'!$B$8:$I$2236,8,0),"")</f>
        <v/>
      </c>
      <c r="AB1809" s="3" t="str">
        <f>IF(P1809&lt;$AC$1,"Bottom 5%","")</f>
        <v>Bottom 5%</v>
      </c>
      <c r="AC1809"/>
      <c r="AD1809" t="s">
        <v>16512</v>
      </c>
      <c r="AE1809" t="s">
        <v>13856</v>
      </c>
    </row>
    <row r="1810" spans="1:31" hidden="1" x14ac:dyDescent="0.25">
      <c r="A1810" t="s">
        <v>9630</v>
      </c>
      <c r="B1810" t="s">
        <v>9631</v>
      </c>
      <c r="C1810" s="3" t="s">
        <v>32</v>
      </c>
      <c r="D1810" s="3" t="s">
        <v>8656</v>
      </c>
      <c r="E1810" s="3" t="s">
        <v>5053</v>
      </c>
      <c r="F1810" s="3">
        <v>10000</v>
      </c>
      <c r="G1810" s="34">
        <v>32.99</v>
      </c>
      <c r="H1810" s="3" t="s">
        <v>27</v>
      </c>
      <c r="I1810" s="3" t="s">
        <v>21</v>
      </c>
      <c r="J1810" s="3" t="s">
        <v>8112</v>
      </c>
      <c r="K1810" s="3" t="s">
        <v>8111</v>
      </c>
      <c r="L1810" s="3" t="s">
        <v>8108</v>
      </c>
      <c r="M1810" s="26" t="s">
        <v>16689</v>
      </c>
      <c r="N1810"/>
      <c r="O1810" s="3" t="s">
        <v>78</v>
      </c>
      <c r="P1810" s="55">
        <v>32.99</v>
      </c>
      <c r="Q1810" s="55">
        <v>1187.6400000000001</v>
      </c>
      <c r="R1810" s="55">
        <v>-1154.6500000000001</v>
      </c>
      <c r="S1810" s="57">
        <v>-0.97</v>
      </c>
      <c r="T1810" s="55" t="s">
        <v>78</v>
      </c>
      <c r="U1810" s="55">
        <v>197.94</v>
      </c>
      <c r="V1810" s="55">
        <v>725.78</v>
      </c>
      <c r="W1810" s="55">
        <v>-527.84</v>
      </c>
      <c r="X1810" s="57">
        <v>-0.73</v>
      </c>
      <c r="Y1810" s="3" t="str">
        <f>IFERROR(VLOOKUP(A1810,'Pivot price tier'!$C$8:$L$2290,10,0),"")</f>
        <v/>
      </c>
      <c r="Z1810" s="3" t="str">
        <f>IFERROR(VLOOKUP(A1810,'Pivot price tier by size'!$D$8:$M$2512,10,0),"")</f>
        <v/>
      </c>
      <c r="AA1810" s="3" t="str">
        <f>IFERROR(VLOOKUP(A1810,'Pivot category'!$B$8:$I$2236,8,0),"")</f>
        <v/>
      </c>
      <c r="AB1810" s="3" t="str">
        <f>IF(P1810&lt;$AC$1,"Bottom 5%","")</f>
        <v>Bottom 5%</v>
      </c>
      <c r="AC1810"/>
      <c r="AD1810" t="s">
        <v>16524</v>
      </c>
      <c r="AE1810" t="s">
        <v>13863</v>
      </c>
    </row>
    <row r="1811" spans="1:31" hidden="1" x14ac:dyDescent="0.25">
      <c r="A1811" t="s">
        <v>7437</v>
      </c>
      <c r="B1811" t="s">
        <v>864</v>
      </c>
      <c r="C1811" s="3" t="s">
        <v>36</v>
      </c>
      <c r="D1811" s="3" t="s">
        <v>3139</v>
      </c>
      <c r="E1811" s="3">
        <v>0</v>
      </c>
      <c r="F1811" s="3">
        <v>5000</v>
      </c>
      <c r="G1811" s="34">
        <v>13.99</v>
      </c>
      <c r="H1811" s="3" t="s">
        <v>27</v>
      </c>
      <c r="I1811" s="3" t="s">
        <v>17</v>
      </c>
      <c r="J1811" s="3" t="s">
        <v>8102</v>
      </c>
      <c r="K1811" s="3" t="s">
        <v>8111</v>
      </c>
      <c r="L1811" s="3" t="s">
        <v>68</v>
      </c>
      <c r="M1811" s="26" t="s">
        <v>16689</v>
      </c>
      <c r="N1811"/>
      <c r="O1811" s="3">
        <v>31</v>
      </c>
      <c r="P1811" s="55">
        <v>11429.83</v>
      </c>
      <c r="Q1811" s="55">
        <v>9621.07</v>
      </c>
      <c r="R1811" s="55">
        <v>1808.76</v>
      </c>
      <c r="S1811" s="57">
        <v>0.19</v>
      </c>
      <c r="T1811" s="55">
        <v>368.70419354838708</v>
      </c>
      <c r="U1811" s="55">
        <v>2814941.89</v>
      </c>
      <c r="V1811" s="55">
        <v>2889672.09</v>
      </c>
      <c r="W1811" s="55">
        <v>-74730.2</v>
      </c>
      <c r="X1811" s="57">
        <v>-0.03</v>
      </c>
      <c r="Y1811" s="3" t="str">
        <f>IFERROR(VLOOKUP(A1811,'Pivot price tier'!$C$8:$L$2290,10,0),"")</f>
        <v/>
      </c>
      <c r="Z1811" s="3" t="str">
        <f>IFERROR(VLOOKUP(A1811,'Pivot price tier by size'!$D$8:$M$2512,10,0),"")</f>
        <v/>
      </c>
      <c r="AA1811" s="3" t="str">
        <f>IFERROR(VLOOKUP(A1811,'Pivot category'!$B$8:$I$2236,8,0),"")</f>
        <v/>
      </c>
      <c r="AB1811" s="3" t="str">
        <f>IF(P1811&lt;$AC$1,"Bottom 5%","")</f>
        <v>Bottom 5%</v>
      </c>
      <c r="AC1811"/>
      <c r="AD1811" t="s">
        <v>16510</v>
      </c>
      <c r="AE1811" t="s">
        <v>13853</v>
      </c>
    </row>
    <row r="1812" spans="1:31" hidden="1" x14ac:dyDescent="0.25">
      <c r="A1812" t="s">
        <v>7436</v>
      </c>
      <c r="B1812" t="s">
        <v>865</v>
      </c>
      <c r="C1812" s="3" t="s">
        <v>36</v>
      </c>
      <c r="D1812" s="3" t="s">
        <v>3140</v>
      </c>
      <c r="E1812" s="3">
        <v>0</v>
      </c>
      <c r="F1812" s="3">
        <v>5000</v>
      </c>
      <c r="G1812" s="34">
        <v>13.99</v>
      </c>
      <c r="H1812" s="3" t="s">
        <v>27</v>
      </c>
      <c r="I1812" s="3" t="s">
        <v>17</v>
      </c>
      <c r="J1812" s="3" t="s">
        <v>8102</v>
      </c>
      <c r="K1812" s="3" t="s">
        <v>8111</v>
      </c>
      <c r="L1812" s="3" t="s">
        <v>68</v>
      </c>
      <c r="M1812" s="26" t="s">
        <v>16689</v>
      </c>
      <c r="N1812"/>
      <c r="O1812" s="3">
        <v>21</v>
      </c>
      <c r="P1812" s="55">
        <v>7316.77</v>
      </c>
      <c r="Q1812" s="55">
        <v>6940.48</v>
      </c>
      <c r="R1812" s="55">
        <v>376.29</v>
      </c>
      <c r="S1812" s="57">
        <v>0.05</v>
      </c>
      <c r="T1812" s="55">
        <v>348.41761904761904</v>
      </c>
      <c r="U1812" s="55">
        <v>1643866.97</v>
      </c>
      <c r="V1812" s="55">
        <v>1697824.63</v>
      </c>
      <c r="W1812" s="55">
        <v>-53957.66</v>
      </c>
      <c r="X1812" s="57">
        <v>-0.03</v>
      </c>
      <c r="Y1812" s="3" t="str">
        <f>IFERROR(VLOOKUP(A1812,'Pivot price tier'!$C$8:$L$2290,10,0),"")</f>
        <v/>
      </c>
      <c r="Z1812" s="3" t="str">
        <f>IFERROR(VLOOKUP(A1812,'Pivot price tier by size'!$D$8:$M$2512,10,0),"")</f>
        <v/>
      </c>
      <c r="AA1812" s="3" t="str">
        <f>IFERROR(VLOOKUP(A1812,'Pivot category'!$B$8:$I$2236,8,0),"")</f>
        <v/>
      </c>
      <c r="AB1812" s="3" t="str">
        <f>IF(P1812&lt;$AC$1,"Bottom 5%","")</f>
        <v>Bottom 5%</v>
      </c>
      <c r="AC1812"/>
      <c r="AD1812" t="s">
        <v>16510</v>
      </c>
      <c r="AE1812" t="s">
        <v>13853</v>
      </c>
    </row>
    <row r="1813" spans="1:31" hidden="1" x14ac:dyDescent="0.25">
      <c r="A1813" t="s">
        <v>11422</v>
      </c>
      <c r="B1813" t="s">
        <v>12143</v>
      </c>
      <c r="C1813" s="3" t="s">
        <v>32</v>
      </c>
      <c r="D1813" s="3" t="s">
        <v>10534</v>
      </c>
      <c r="E1813" s="3">
        <v>0</v>
      </c>
      <c r="F1813" s="3">
        <v>30000</v>
      </c>
      <c r="G1813" s="34">
        <v>57.99</v>
      </c>
      <c r="H1813" s="3" t="s">
        <v>29</v>
      </c>
      <c r="I1813" s="3" t="s">
        <v>15</v>
      </c>
      <c r="J1813" s="3" t="s">
        <v>13168</v>
      </c>
      <c r="K1813" s="3" t="s">
        <v>8115</v>
      </c>
      <c r="L1813" s="3" t="s">
        <v>68</v>
      </c>
      <c r="M1813" s="26" t="s">
        <v>16689</v>
      </c>
      <c r="N1813"/>
      <c r="O1813" s="3">
        <v>2</v>
      </c>
      <c r="P1813" s="55"/>
      <c r="Q1813" s="55">
        <v>1333.77</v>
      </c>
      <c r="R1813" s="55">
        <v>-1333.77</v>
      </c>
      <c r="S1813" s="57">
        <v>-1</v>
      </c>
      <c r="T1813" s="55">
        <v>0</v>
      </c>
      <c r="U1813" s="55">
        <v>5567.04</v>
      </c>
      <c r="V1813" s="55">
        <v>4581.21</v>
      </c>
      <c r="W1813" s="55">
        <v>985.83</v>
      </c>
      <c r="X1813" s="57">
        <v>0.22</v>
      </c>
      <c r="Y1813" s="3" t="str">
        <f>IFERROR(VLOOKUP(A1813,'Pivot price tier'!$C$8:$L$2290,10,0),"")</f>
        <v/>
      </c>
      <c r="Z1813" s="3" t="str">
        <f>IFERROR(VLOOKUP(A1813,'Pivot price tier by size'!$D$8:$M$2512,10,0),"")</f>
        <v/>
      </c>
      <c r="AA1813" s="3" t="str">
        <f>IFERROR(VLOOKUP(A1813,'Pivot category'!$B$8:$I$2236,8,0),"")</f>
        <v/>
      </c>
      <c r="AB1813" s="3" t="str">
        <f>IF(P1813&lt;$AC$1,"Bottom 5%","")</f>
        <v>Bottom 5%</v>
      </c>
      <c r="AC1813"/>
      <c r="AD1813" t="s">
        <v>16550</v>
      </c>
      <c r="AE1813" t="s">
        <v>13868</v>
      </c>
    </row>
    <row r="1814" spans="1:31" x14ac:dyDescent="0.25">
      <c r="A1814" t="s">
        <v>7769</v>
      </c>
      <c r="B1814" t="s">
        <v>241</v>
      </c>
      <c r="C1814" s="3" t="s">
        <v>38</v>
      </c>
      <c r="D1814" s="3" t="s">
        <v>2443</v>
      </c>
      <c r="E1814" s="3">
        <v>0</v>
      </c>
      <c r="F1814" s="3">
        <v>1000</v>
      </c>
      <c r="G1814" s="34">
        <v>18.989999999999998</v>
      </c>
      <c r="H1814" s="3" t="s">
        <v>8184</v>
      </c>
      <c r="I1814" s="3" t="s">
        <v>12122</v>
      </c>
      <c r="J1814" s="3" t="s">
        <v>8102</v>
      </c>
      <c r="K1814" s="3" t="s">
        <v>8103</v>
      </c>
      <c r="L1814" s="3" t="s">
        <v>68</v>
      </c>
      <c r="M1814" s="26" t="s">
        <v>16689</v>
      </c>
      <c r="N1814"/>
      <c r="O1814" s="3">
        <v>120</v>
      </c>
      <c r="P1814" s="55">
        <v>27839.34</v>
      </c>
      <c r="Q1814" s="55">
        <v>29238.38</v>
      </c>
      <c r="R1814" s="55">
        <v>-1399.04</v>
      </c>
      <c r="S1814" s="57">
        <v>-0.05</v>
      </c>
      <c r="T1814" s="55">
        <v>231.99449999999999</v>
      </c>
      <c r="U1814" s="55">
        <v>12780.27</v>
      </c>
      <c r="V1814" s="55">
        <v>13495.75</v>
      </c>
      <c r="W1814" s="55">
        <v>-715.48</v>
      </c>
      <c r="X1814" s="57">
        <v>-0.05</v>
      </c>
      <c r="Y1814" s="3" t="str">
        <f>IFERROR(VLOOKUP(A1814,'Pivot price tier'!$C$8:$L$2290,10,0),"")</f>
        <v xml:space="preserve"> </v>
      </c>
      <c r="Z1814" s="3" t="str">
        <f>IFERROR(VLOOKUP(A1814,'Pivot price tier by size'!$D$8:$M$2512,10,0),"")</f>
        <v xml:space="preserve"> </v>
      </c>
      <c r="AA1814" s="3" t="str">
        <f>IFERROR(VLOOKUP(A1814,'Pivot category'!$B$8:$I$2236,8,0),"")</f>
        <v xml:space="preserve"> </v>
      </c>
      <c r="AB1814" s="3" t="str">
        <f>IF(P1814&lt;$AC$1,"Bottom 5%","")</f>
        <v>Bottom 5%</v>
      </c>
      <c r="AC1814"/>
      <c r="AD1814" t="s">
        <v>16514</v>
      </c>
      <c r="AE1814" t="s">
        <v>13858</v>
      </c>
    </row>
    <row r="1815" spans="1:31" x14ac:dyDescent="0.25">
      <c r="A1815" t="s">
        <v>7377</v>
      </c>
      <c r="B1815" t="s">
        <v>519</v>
      </c>
      <c r="C1815" s="3" t="s">
        <v>36</v>
      </c>
      <c r="D1815" s="3" t="s">
        <v>2760</v>
      </c>
      <c r="E1815" s="3">
        <v>0</v>
      </c>
      <c r="F1815" s="3">
        <v>3000</v>
      </c>
      <c r="G1815" s="34">
        <v>7.49</v>
      </c>
      <c r="H1815" s="3" t="s">
        <v>48</v>
      </c>
      <c r="I1815" s="3" t="s">
        <v>48</v>
      </c>
      <c r="J1815" s="3" t="s">
        <v>8102</v>
      </c>
      <c r="K1815" s="3" t="s">
        <v>8103</v>
      </c>
      <c r="L1815" s="3" t="s">
        <v>68</v>
      </c>
      <c r="M1815" s="26" t="s">
        <v>16689</v>
      </c>
      <c r="N1815"/>
      <c r="O1815" s="3">
        <v>130</v>
      </c>
      <c r="P1815" s="55">
        <v>43966.3</v>
      </c>
      <c r="Q1815" s="55">
        <v>42962.64</v>
      </c>
      <c r="R1815" s="55">
        <v>1003.66</v>
      </c>
      <c r="S1815" s="57">
        <v>0.02</v>
      </c>
      <c r="T1815" s="55">
        <v>338.20230769230773</v>
      </c>
      <c r="U1815" s="55">
        <v>5924.59</v>
      </c>
      <c r="V1815" s="55">
        <v>5699.89</v>
      </c>
      <c r="W1815" s="55">
        <v>224.7</v>
      </c>
      <c r="X1815" s="57">
        <v>0.04</v>
      </c>
      <c r="Y1815" s="3" t="str">
        <f>IFERROR(VLOOKUP(A1815,'Pivot price tier'!$C$8:$L$2290,10,0),"")</f>
        <v xml:space="preserve"> </v>
      </c>
      <c r="Z1815" s="3" t="str">
        <f>IFERROR(VLOOKUP(A1815,'Pivot price tier by size'!$D$8:$M$2512,10,0),"")</f>
        <v xml:space="preserve"> </v>
      </c>
      <c r="AA1815" s="3" t="str">
        <f>IFERROR(VLOOKUP(A1815,'Pivot category'!$B$8:$I$2236,8,0),"")</f>
        <v xml:space="preserve"> </v>
      </c>
      <c r="AB1815" s="3" t="str">
        <f>IF(P1815&lt;$AC$1,"Bottom 5%","")</f>
        <v>Bottom 5%</v>
      </c>
      <c r="AC1815"/>
      <c r="AD1815" t="s">
        <v>16510</v>
      </c>
      <c r="AE1815" t="s">
        <v>16674</v>
      </c>
    </row>
    <row r="1816" spans="1:31" hidden="1" x14ac:dyDescent="0.25">
      <c r="A1816" t="s">
        <v>15371</v>
      </c>
      <c r="B1816" t="s">
        <v>15372</v>
      </c>
      <c r="C1816" s="3" t="s">
        <v>72</v>
      </c>
      <c r="D1816" s="3" t="s">
        <v>15054</v>
      </c>
      <c r="E1816" s="3" t="s">
        <v>5053</v>
      </c>
      <c r="F1816" s="3">
        <v>10000</v>
      </c>
      <c r="G1816" s="34">
        <v>29.99</v>
      </c>
      <c r="H1816" s="3" t="s">
        <v>12</v>
      </c>
      <c r="I1816" s="3" t="s">
        <v>70</v>
      </c>
      <c r="J1816" s="3" t="s">
        <v>8110</v>
      </c>
      <c r="K1816" s="3" t="s">
        <v>8103</v>
      </c>
      <c r="L1816" s="3" t="s">
        <v>68</v>
      </c>
      <c r="M1816" s="26">
        <v>45901</v>
      </c>
      <c r="N1816"/>
      <c r="O1816" s="3">
        <v>1</v>
      </c>
      <c r="P1816" s="55">
        <v>14425.19</v>
      </c>
      <c r="Q1816" s="55"/>
      <c r="R1816" s="55">
        <v>14425.19</v>
      </c>
      <c r="S1816" s="57"/>
      <c r="T1816" s="55">
        <v>14425.19</v>
      </c>
      <c r="U1816" s="55" t="s">
        <v>78</v>
      </c>
      <c r="V1816" s="55" t="s">
        <v>78</v>
      </c>
      <c r="W1816" s="55" t="s">
        <v>78</v>
      </c>
      <c r="X1816" s="57" t="s">
        <v>78</v>
      </c>
      <c r="Y1816" s="3" t="str">
        <f>IFERROR(VLOOKUP(A1816,'Pivot price tier'!$C$8:$L$2290,10,0),"")</f>
        <v/>
      </c>
      <c r="Z1816" s="3" t="str">
        <f>IFERROR(VLOOKUP(A1816,'Pivot price tier by size'!$D$8:$M$2512,10,0),"")</f>
        <v/>
      </c>
      <c r="AA1816" s="3" t="str">
        <f>IFERROR(VLOOKUP(A1816,'Pivot category'!$B$8:$I$2236,8,0),"")</f>
        <v/>
      </c>
      <c r="AB1816" s="3" t="str">
        <f>IF(P1816&lt;$AC$1,"Bottom 5%","")</f>
        <v>Bottom 5%</v>
      </c>
      <c r="AC1816"/>
      <c r="AD1816" t="s">
        <v>16514</v>
      </c>
      <c r="AE1816" t="s">
        <v>13851</v>
      </c>
    </row>
    <row r="1817" spans="1:31" hidden="1" x14ac:dyDescent="0.25">
      <c r="A1817" t="s">
        <v>10231</v>
      </c>
      <c r="B1817" t="s">
        <v>10232</v>
      </c>
      <c r="C1817" s="3" t="s">
        <v>32</v>
      </c>
      <c r="D1817" s="3" t="s">
        <v>9976</v>
      </c>
      <c r="E1817" s="3" t="s">
        <v>5053</v>
      </c>
      <c r="F1817" s="3">
        <v>10000</v>
      </c>
      <c r="G1817" s="34">
        <v>34.99</v>
      </c>
      <c r="H1817" s="3" t="s">
        <v>12</v>
      </c>
      <c r="I1817" s="3" t="s">
        <v>23</v>
      </c>
      <c r="J1817" s="3" t="s">
        <v>15165</v>
      </c>
      <c r="K1817" s="3" t="s">
        <v>8115</v>
      </c>
      <c r="L1817" s="3" t="s">
        <v>68</v>
      </c>
      <c r="M1817" s="26" t="s">
        <v>16689</v>
      </c>
      <c r="N1817"/>
      <c r="O1817" s="3">
        <v>26</v>
      </c>
      <c r="P1817" s="55">
        <v>38055.26</v>
      </c>
      <c r="Q1817" s="55">
        <v>23474.13</v>
      </c>
      <c r="R1817" s="55">
        <v>14581.13</v>
      </c>
      <c r="S1817" s="57">
        <v>0.62</v>
      </c>
      <c r="T1817" s="55">
        <v>1463.6638461538462</v>
      </c>
      <c r="U1817" s="55">
        <v>20074.97</v>
      </c>
      <c r="V1817" s="55">
        <v>8197.9500000000007</v>
      </c>
      <c r="W1817" s="55">
        <v>11877.02</v>
      </c>
      <c r="X1817" s="57">
        <v>1.45</v>
      </c>
      <c r="Y1817" s="3" t="str">
        <f>IFERROR(VLOOKUP(A1817,'Pivot price tier'!$C$8:$L$2290,10,0),"")</f>
        <v/>
      </c>
      <c r="Z1817" s="3" t="str">
        <f>IFERROR(VLOOKUP(A1817,'Pivot price tier by size'!$D$8:$M$2512,10,0),"")</f>
        <v/>
      </c>
      <c r="AA1817" s="3" t="str">
        <f>IFERROR(VLOOKUP(A1817,'Pivot category'!$B$8:$I$2236,8,0),"")</f>
        <v/>
      </c>
      <c r="AB1817" s="3" t="str">
        <f>IF(P1817&lt;$AC$1,"Bottom 5%","")</f>
        <v>Bottom 5%</v>
      </c>
      <c r="AC1817"/>
      <c r="AD1817" t="s">
        <v>16514</v>
      </c>
      <c r="AE1817" t="s">
        <v>13851</v>
      </c>
    </row>
    <row r="1818" spans="1:31" hidden="1" x14ac:dyDescent="0.25">
      <c r="A1818" t="s">
        <v>10233</v>
      </c>
      <c r="B1818" t="s">
        <v>10045</v>
      </c>
      <c r="C1818" s="3" t="s">
        <v>32</v>
      </c>
      <c r="D1818" s="3" t="s">
        <v>9977</v>
      </c>
      <c r="E1818" s="3" t="s">
        <v>5053</v>
      </c>
      <c r="F1818" s="3">
        <v>10000</v>
      </c>
      <c r="G1818" s="34">
        <v>74.989999999999995</v>
      </c>
      <c r="H1818" s="3" t="s">
        <v>12</v>
      </c>
      <c r="I1818" s="3" t="s">
        <v>15</v>
      </c>
      <c r="J1818" s="3" t="s">
        <v>15165</v>
      </c>
      <c r="K1818" s="3" t="s">
        <v>8115</v>
      </c>
      <c r="L1818" s="3" t="s">
        <v>68</v>
      </c>
      <c r="M1818" s="26" t="s">
        <v>16689</v>
      </c>
      <c r="N1818"/>
      <c r="O1818" s="3">
        <v>53</v>
      </c>
      <c r="P1818" s="55">
        <v>101992.83</v>
      </c>
      <c r="Q1818" s="55">
        <v>146862.72</v>
      </c>
      <c r="R1818" s="55">
        <v>-44869.89</v>
      </c>
      <c r="S1818" s="57">
        <v>-0.31</v>
      </c>
      <c r="T1818" s="55">
        <v>1924.3930188679246</v>
      </c>
      <c r="U1818" s="55">
        <v>89644.45</v>
      </c>
      <c r="V1818" s="55">
        <v>180093.81</v>
      </c>
      <c r="W1818" s="55">
        <v>-90449.36</v>
      </c>
      <c r="X1818" s="57">
        <v>-0.5</v>
      </c>
      <c r="Y1818" s="3" t="str">
        <f>IFERROR(VLOOKUP(A1818,'Pivot price tier'!$C$8:$L$2290,10,0),"")</f>
        <v/>
      </c>
      <c r="Z1818" s="3" t="str">
        <f>IFERROR(VLOOKUP(A1818,'Pivot price tier by size'!$D$8:$M$2512,10,0),"")</f>
        <v/>
      </c>
      <c r="AA1818" s="3" t="str">
        <f>IFERROR(VLOOKUP(A1818,'Pivot category'!$B$8:$I$2236,8,0),"")</f>
        <v/>
      </c>
      <c r="AB1818" s="3" t="str">
        <f>IF(P1818&lt;$AC$1,"Bottom 5%","")</f>
        <v/>
      </c>
      <c r="AC1818"/>
      <c r="AD1818" t="s">
        <v>16514</v>
      </c>
      <c r="AE1818" t="s">
        <v>13851</v>
      </c>
    </row>
    <row r="1819" spans="1:31" hidden="1" x14ac:dyDescent="0.25">
      <c r="A1819" t="s">
        <v>14245</v>
      </c>
      <c r="B1819" t="s">
        <v>14559</v>
      </c>
      <c r="C1819" s="3" t="s">
        <v>32</v>
      </c>
      <c r="D1819" s="3" t="s">
        <v>13158</v>
      </c>
      <c r="E1819" s="3" t="s">
        <v>5053</v>
      </c>
      <c r="F1819" s="3">
        <v>10000</v>
      </c>
      <c r="G1819" s="34">
        <v>99.99</v>
      </c>
      <c r="H1819" s="3" t="s">
        <v>12</v>
      </c>
      <c r="I1819" s="3" t="s">
        <v>15</v>
      </c>
      <c r="J1819" s="3" t="s">
        <v>15165</v>
      </c>
      <c r="K1819" s="3" t="s">
        <v>8103</v>
      </c>
      <c r="L1819" s="3" t="s">
        <v>68</v>
      </c>
      <c r="M1819" s="26">
        <v>45778</v>
      </c>
      <c r="N1819"/>
      <c r="O1819" s="3">
        <v>3</v>
      </c>
      <c r="P1819" s="55">
        <v>48295.17</v>
      </c>
      <c r="Q1819" s="55">
        <v>48595.14</v>
      </c>
      <c r="R1819" s="55">
        <v>-299.97000000000003</v>
      </c>
      <c r="S1819" s="57">
        <v>-0.01</v>
      </c>
      <c r="T1819" s="55">
        <v>16098.39</v>
      </c>
      <c r="U1819" s="55">
        <v>17998.2</v>
      </c>
      <c r="V1819" s="55">
        <v>23997.599999999999</v>
      </c>
      <c r="W1819" s="55">
        <v>-5999.4</v>
      </c>
      <c r="X1819" s="57">
        <v>-0.25</v>
      </c>
      <c r="Y1819" s="3" t="str">
        <f>IFERROR(VLOOKUP(A1819,'Pivot price tier'!$C$8:$L$2290,10,0),"")</f>
        <v xml:space="preserve"> </v>
      </c>
      <c r="Z1819" s="3" t="str">
        <f>IFERROR(VLOOKUP(A1819,'Pivot price tier by size'!$D$8:$M$2512,10,0),"")</f>
        <v xml:space="preserve"> </v>
      </c>
      <c r="AA1819" s="3" t="str">
        <f>IFERROR(VLOOKUP(A1819,'Pivot category'!$B$8:$I$2236,8,0),"")</f>
        <v xml:space="preserve"> </v>
      </c>
      <c r="AB1819" s="3" t="str">
        <f>IF(P1819&lt;$AC$1,"Bottom 5%","")</f>
        <v/>
      </c>
      <c r="AC1819"/>
      <c r="AD1819" t="s">
        <v>16514</v>
      </c>
      <c r="AE1819" t="s">
        <v>13851</v>
      </c>
    </row>
    <row r="1820" spans="1:31" hidden="1" x14ac:dyDescent="0.25">
      <c r="A1820" t="s">
        <v>15653</v>
      </c>
      <c r="B1820" t="s">
        <v>15654</v>
      </c>
      <c r="C1820" s="3" t="s">
        <v>32</v>
      </c>
      <c r="D1820" s="3" t="s">
        <v>15302</v>
      </c>
      <c r="E1820" s="3" t="s">
        <v>5053</v>
      </c>
      <c r="F1820" s="3">
        <v>10000</v>
      </c>
      <c r="G1820" s="34">
        <v>74.989999999999995</v>
      </c>
      <c r="H1820" s="3" t="s">
        <v>12405</v>
      </c>
      <c r="I1820" s="3" t="s">
        <v>15</v>
      </c>
      <c r="J1820" s="3" t="s">
        <v>8110</v>
      </c>
      <c r="K1820" s="3" t="s">
        <v>8103</v>
      </c>
      <c r="L1820" s="3" t="s">
        <v>68</v>
      </c>
      <c r="M1820" s="26">
        <v>45897</v>
      </c>
      <c r="N1820"/>
      <c r="O1820" s="3">
        <v>5</v>
      </c>
      <c r="P1820" s="55">
        <v>42144.38</v>
      </c>
      <c r="Q1820" s="55"/>
      <c r="R1820" s="55">
        <v>42144.38</v>
      </c>
      <c r="S1820" s="57"/>
      <c r="T1820" s="55">
        <v>8428.8760000000002</v>
      </c>
      <c r="U1820" s="55">
        <v>299.95999999999998</v>
      </c>
      <c r="V1820" s="55">
        <v>0</v>
      </c>
      <c r="W1820" s="55">
        <v>299.95999999999998</v>
      </c>
      <c r="X1820" s="57">
        <v>0</v>
      </c>
      <c r="Y1820" s="3" t="str">
        <f>IFERROR(VLOOKUP(A1820,'Pivot price tier'!$C$8:$L$2290,10,0),"")</f>
        <v xml:space="preserve"> </v>
      </c>
      <c r="Z1820" s="3" t="str">
        <f>IFERROR(VLOOKUP(A1820,'Pivot price tier by size'!$D$8:$M$2512,10,0),"")</f>
        <v xml:space="preserve"> </v>
      </c>
      <c r="AA1820" s="3" t="str">
        <f>IFERROR(VLOOKUP(A1820,'Pivot category'!$B$8:$I$2236,8,0),"")</f>
        <v xml:space="preserve"> </v>
      </c>
      <c r="AB1820" s="3" t="str">
        <f>IF(P1820&lt;$AC$1,"Bottom 5%","")</f>
        <v>Bottom 5%</v>
      </c>
      <c r="AC1820"/>
      <c r="AD1820" t="s">
        <v>16514</v>
      </c>
      <c r="AE1820" t="s">
        <v>13851</v>
      </c>
    </row>
    <row r="1821" spans="1:31" hidden="1" x14ac:dyDescent="0.25">
      <c r="A1821" t="s">
        <v>12252</v>
      </c>
      <c r="B1821" t="s">
        <v>12253</v>
      </c>
      <c r="C1821" s="3" t="s">
        <v>32</v>
      </c>
      <c r="D1821" s="3" t="s">
        <v>11997</v>
      </c>
      <c r="E1821" s="3" t="s">
        <v>5053</v>
      </c>
      <c r="F1821" s="3">
        <v>70000</v>
      </c>
      <c r="G1821" s="34">
        <v>34.99</v>
      </c>
      <c r="H1821" s="3" t="s">
        <v>12405</v>
      </c>
      <c r="I1821" s="3" t="s">
        <v>23</v>
      </c>
      <c r="J1821" s="3" t="s">
        <v>8107</v>
      </c>
      <c r="K1821" s="3" t="s">
        <v>8109</v>
      </c>
      <c r="L1821" s="3" t="s">
        <v>8105</v>
      </c>
      <c r="M1821" s="26" t="s">
        <v>16689</v>
      </c>
      <c r="N1821"/>
      <c r="O1821" s="3" t="s">
        <v>78</v>
      </c>
      <c r="P1821" s="55">
        <v>66.98</v>
      </c>
      <c r="Q1821" s="55">
        <v>11269.49</v>
      </c>
      <c r="R1821" s="55">
        <v>-11202.51</v>
      </c>
      <c r="S1821" s="57">
        <v>-0.99</v>
      </c>
      <c r="T1821" s="55" t="s">
        <v>78</v>
      </c>
      <c r="U1821" s="55">
        <v>0</v>
      </c>
      <c r="V1821" s="55">
        <v>7782.57</v>
      </c>
      <c r="W1821" s="55">
        <v>-7782.57</v>
      </c>
      <c r="X1821" s="57">
        <v>-1</v>
      </c>
      <c r="Y1821" s="3" t="str">
        <f>IFERROR(VLOOKUP(A1821,'Pivot price tier'!$C$8:$L$2290,10,0),"")</f>
        <v/>
      </c>
      <c r="Z1821" s="3" t="str">
        <f>IFERROR(VLOOKUP(A1821,'Pivot price tier by size'!$D$8:$M$2512,10,0),"")</f>
        <v/>
      </c>
      <c r="AA1821" s="3" t="str">
        <f>IFERROR(VLOOKUP(A1821,'Pivot category'!$B$8:$I$2236,8,0),"")</f>
        <v/>
      </c>
      <c r="AB1821" s="3" t="str">
        <f>IF(P1821&lt;$AC$1,"Bottom 5%","")</f>
        <v>Bottom 5%</v>
      </c>
      <c r="AC1821"/>
      <c r="AD1821" t="s">
        <v>16514</v>
      </c>
      <c r="AE1821" t="s">
        <v>13851</v>
      </c>
    </row>
    <row r="1822" spans="1:31" hidden="1" x14ac:dyDescent="0.25">
      <c r="A1822" t="s">
        <v>16264</v>
      </c>
      <c r="B1822" t="s">
        <v>16265</v>
      </c>
      <c r="C1822" s="3" t="s">
        <v>32</v>
      </c>
      <c r="D1822" s="3" t="s">
        <v>16420</v>
      </c>
      <c r="E1822" s="3" t="s">
        <v>5053</v>
      </c>
      <c r="F1822" s="3">
        <v>11000</v>
      </c>
      <c r="G1822" s="34">
        <v>39.99</v>
      </c>
      <c r="H1822" s="3" t="s">
        <v>12</v>
      </c>
      <c r="I1822" s="3" t="s">
        <v>23</v>
      </c>
      <c r="J1822" s="3" t="s">
        <v>15165</v>
      </c>
      <c r="K1822" s="3" t="s">
        <v>8103</v>
      </c>
      <c r="L1822" s="3" t="s">
        <v>68</v>
      </c>
      <c r="M1822" s="26">
        <v>46143</v>
      </c>
      <c r="N1822"/>
      <c r="O1822" s="3">
        <v>9</v>
      </c>
      <c r="P1822" s="55">
        <v>18715.32</v>
      </c>
      <c r="Q1822" s="55"/>
      <c r="R1822" s="55">
        <v>18715.32</v>
      </c>
      <c r="S1822" s="57"/>
      <c r="T1822" s="55">
        <v>2079.48</v>
      </c>
      <c r="U1822" s="55">
        <v>5198.7</v>
      </c>
      <c r="V1822" s="55">
        <v>0</v>
      </c>
      <c r="W1822" s="55">
        <v>5198.7</v>
      </c>
      <c r="X1822" s="57">
        <v>0</v>
      </c>
      <c r="Y1822" s="3" t="str">
        <f>IFERROR(VLOOKUP(A1822,'Pivot price tier'!$C$8:$L$2290,10,0),"")</f>
        <v xml:space="preserve"> </v>
      </c>
      <c r="Z1822" s="3" t="str">
        <f>IFERROR(VLOOKUP(A1822,'Pivot price tier by size'!$D$8:$M$2512,10,0),"")</f>
        <v xml:space="preserve"> </v>
      </c>
      <c r="AA1822" s="3" t="str">
        <f>IFERROR(VLOOKUP(A1822,'Pivot category'!$B$8:$I$2236,8,0),"")</f>
        <v>X</v>
      </c>
      <c r="AB1822" s="3" t="str">
        <f>IF(P1822&lt;$AC$1,"Bottom 5%","")</f>
        <v>Bottom 5%</v>
      </c>
      <c r="AC1822"/>
      <c r="AD1822" t="s">
        <v>78</v>
      </c>
      <c r="AE1822" t="s">
        <v>13851</v>
      </c>
    </row>
    <row r="1823" spans="1:31" hidden="1" x14ac:dyDescent="0.25">
      <c r="A1823" t="s">
        <v>6011</v>
      </c>
      <c r="B1823" t="s">
        <v>866</v>
      </c>
      <c r="C1823" s="3" t="s">
        <v>32</v>
      </c>
      <c r="D1823" s="3" t="s">
        <v>3141</v>
      </c>
      <c r="E1823" s="3" t="s">
        <v>5053</v>
      </c>
      <c r="F1823" s="3">
        <v>4000</v>
      </c>
      <c r="G1823" s="34">
        <v>174.99</v>
      </c>
      <c r="H1823" s="3" t="s">
        <v>12</v>
      </c>
      <c r="I1823" s="3" t="s">
        <v>74</v>
      </c>
      <c r="J1823" s="3" t="s">
        <v>8110</v>
      </c>
      <c r="K1823" s="3" t="s">
        <v>8111</v>
      </c>
      <c r="L1823" s="3" t="s">
        <v>68</v>
      </c>
      <c r="M1823" s="26" t="s">
        <v>16689</v>
      </c>
      <c r="N1823"/>
      <c r="O1823" s="3">
        <v>53</v>
      </c>
      <c r="P1823" s="55">
        <v>233956.59</v>
      </c>
      <c r="Q1823" s="55">
        <v>114403.27</v>
      </c>
      <c r="R1823" s="55">
        <v>119553.32</v>
      </c>
      <c r="S1823" s="57">
        <v>1.05</v>
      </c>
      <c r="T1823" s="55">
        <v>4414.2752830188674</v>
      </c>
      <c r="U1823" s="55">
        <v>50312.1</v>
      </c>
      <c r="V1823" s="55">
        <v>76575.48</v>
      </c>
      <c r="W1823" s="55">
        <v>-26263.38</v>
      </c>
      <c r="X1823" s="57">
        <v>-0.34</v>
      </c>
      <c r="Y1823" s="3" t="str">
        <f>IFERROR(VLOOKUP(A1823,'Pivot price tier'!$C$8:$L$2290,10,0),"")</f>
        <v/>
      </c>
      <c r="Z1823" s="3" t="str">
        <f>IFERROR(VLOOKUP(A1823,'Pivot price tier by size'!$D$8:$M$2512,10,0),"")</f>
        <v/>
      </c>
      <c r="AA1823" s="3" t="str">
        <f>IFERROR(VLOOKUP(A1823,'Pivot category'!$B$8:$I$2236,8,0),"")</f>
        <v/>
      </c>
      <c r="AB1823" s="3" t="str">
        <f>IF(P1823&lt;$AC$1,"Bottom 5%","")</f>
        <v/>
      </c>
      <c r="AC1823"/>
      <c r="AD1823" t="s">
        <v>16514</v>
      </c>
      <c r="AE1823" t="s">
        <v>13851</v>
      </c>
    </row>
    <row r="1824" spans="1:31" x14ac:dyDescent="0.25">
      <c r="A1824" t="s">
        <v>7774</v>
      </c>
      <c r="B1824" t="s">
        <v>526</v>
      </c>
      <c r="C1824" s="3" t="s">
        <v>38</v>
      </c>
      <c r="D1824" s="3" t="s">
        <v>2769</v>
      </c>
      <c r="E1824" s="3">
        <v>0</v>
      </c>
      <c r="F1824" s="3">
        <v>1000</v>
      </c>
      <c r="G1824" s="34">
        <v>12.99</v>
      </c>
      <c r="H1824" s="3" t="s">
        <v>8184</v>
      </c>
      <c r="I1824" s="3" t="s">
        <v>12122</v>
      </c>
      <c r="J1824" s="3" t="s">
        <v>8102</v>
      </c>
      <c r="K1824" s="3" t="s">
        <v>8103</v>
      </c>
      <c r="L1824" s="3" t="s">
        <v>68</v>
      </c>
      <c r="M1824" s="26" t="s">
        <v>16689</v>
      </c>
      <c r="N1824"/>
      <c r="O1824" s="3">
        <v>112</v>
      </c>
      <c r="P1824" s="55">
        <v>32416.5</v>
      </c>
      <c r="Q1824" s="55">
        <v>26914.51</v>
      </c>
      <c r="R1824" s="55">
        <v>5501.99</v>
      </c>
      <c r="S1824" s="57">
        <v>0.2</v>
      </c>
      <c r="T1824" s="55">
        <v>289.43303571428572</v>
      </c>
      <c r="U1824" s="55">
        <v>10902.68</v>
      </c>
      <c r="V1824" s="55">
        <v>10660.3</v>
      </c>
      <c r="W1824" s="55">
        <v>242.38</v>
      </c>
      <c r="X1824" s="57">
        <v>0.02</v>
      </c>
      <c r="Y1824" s="3" t="str">
        <f>IFERROR(VLOOKUP(A1824,'Pivot price tier'!$C$8:$L$2290,10,0),"")</f>
        <v xml:space="preserve"> </v>
      </c>
      <c r="Z1824" s="3" t="str">
        <f>IFERROR(VLOOKUP(A1824,'Pivot price tier by size'!$D$8:$M$2512,10,0),"")</f>
        <v xml:space="preserve"> </v>
      </c>
      <c r="AA1824" s="3" t="str">
        <f>IFERROR(VLOOKUP(A1824,'Pivot category'!$B$8:$I$2236,8,0),"")</f>
        <v xml:space="preserve"> </v>
      </c>
      <c r="AB1824" s="3" t="str">
        <f>IF(P1824&lt;$AC$1,"Bottom 5%","")</f>
        <v>Bottom 5%</v>
      </c>
      <c r="AC1824"/>
      <c r="AD1824" t="s">
        <v>16510</v>
      </c>
      <c r="AE1824" t="s">
        <v>13853</v>
      </c>
    </row>
    <row r="1825" spans="1:31" x14ac:dyDescent="0.25">
      <c r="A1825" t="s">
        <v>7764</v>
      </c>
      <c r="B1825" t="s">
        <v>528</v>
      </c>
      <c r="C1825" s="3" t="s">
        <v>38</v>
      </c>
      <c r="D1825" s="3" t="s">
        <v>2771</v>
      </c>
      <c r="E1825" s="3">
        <v>0</v>
      </c>
      <c r="F1825" s="3">
        <v>1000</v>
      </c>
      <c r="G1825" s="34">
        <v>12.99</v>
      </c>
      <c r="H1825" s="3" t="s">
        <v>8184</v>
      </c>
      <c r="I1825" s="3" t="s">
        <v>12122</v>
      </c>
      <c r="J1825" s="3" t="s">
        <v>8102</v>
      </c>
      <c r="K1825" s="3" t="s">
        <v>8103</v>
      </c>
      <c r="L1825" s="3" t="s">
        <v>68</v>
      </c>
      <c r="M1825" s="26" t="s">
        <v>16689</v>
      </c>
      <c r="N1825"/>
      <c r="O1825" s="3">
        <v>141</v>
      </c>
      <c r="P1825" s="55">
        <v>46696.12</v>
      </c>
      <c r="Q1825" s="55">
        <v>47421.85</v>
      </c>
      <c r="R1825" s="55">
        <v>-725.73</v>
      </c>
      <c r="S1825" s="57">
        <v>-0.02</v>
      </c>
      <c r="T1825" s="55">
        <v>331.17815602836879</v>
      </c>
      <c r="U1825" s="55">
        <v>14149.84</v>
      </c>
      <c r="V1825" s="55">
        <v>14638.68</v>
      </c>
      <c r="W1825" s="55">
        <v>-488.84</v>
      </c>
      <c r="X1825" s="57">
        <v>-0.03</v>
      </c>
      <c r="Y1825" s="3" t="str">
        <f>IFERROR(VLOOKUP(A1825,'Pivot price tier'!$C$8:$L$2290,10,0),"")</f>
        <v xml:space="preserve"> </v>
      </c>
      <c r="Z1825" s="3" t="str">
        <f>IFERROR(VLOOKUP(A1825,'Pivot price tier by size'!$D$8:$M$2512,10,0),"")</f>
        <v xml:space="preserve"> </v>
      </c>
      <c r="AA1825" s="3" t="str">
        <f>IFERROR(VLOOKUP(A1825,'Pivot category'!$B$8:$I$2236,8,0),"")</f>
        <v xml:space="preserve"> </v>
      </c>
      <c r="AB1825" s="3" t="str">
        <f>IF(P1825&lt;$AC$1,"Bottom 5%","")</f>
        <v>Bottom 5%</v>
      </c>
      <c r="AC1825"/>
      <c r="AD1825" t="s">
        <v>16510</v>
      </c>
      <c r="AE1825" t="s">
        <v>13853</v>
      </c>
    </row>
    <row r="1826" spans="1:31" x14ac:dyDescent="0.25">
      <c r="A1826" t="s">
        <v>5756</v>
      </c>
      <c r="B1826" t="s">
        <v>1188</v>
      </c>
      <c r="C1826" s="3" t="s">
        <v>32</v>
      </c>
      <c r="D1826" s="3" t="s">
        <v>3502</v>
      </c>
      <c r="E1826" s="3" t="s">
        <v>5053</v>
      </c>
      <c r="F1826" s="3">
        <v>1000</v>
      </c>
      <c r="G1826" s="34">
        <v>51.99</v>
      </c>
      <c r="H1826" s="3" t="s">
        <v>12405</v>
      </c>
      <c r="I1826" s="3" t="s">
        <v>15</v>
      </c>
      <c r="J1826" s="3" t="s">
        <v>8102</v>
      </c>
      <c r="K1826" s="3" t="s">
        <v>8103</v>
      </c>
      <c r="L1826" s="3" t="s">
        <v>68</v>
      </c>
      <c r="M1826" s="26" t="s">
        <v>16689</v>
      </c>
      <c r="N1826"/>
      <c r="O1826" s="3">
        <v>44</v>
      </c>
      <c r="P1826" s="55">
        <v>18588.240000000002</v>
      </c>
      <c r="Q1826" s="55">
        <v>16949.61</v>
      </c>
      <c r="R1826" s="55">
        <v>1638.63</v>
      </c>
      <c r="S1826" s="57">
        <v>0.1</v>
      </c>
      <c r="T1826" s="55">
        <v>422.46000000000004</v>
      </c>
      <c r="U1826" s="55">
        <v>14576.08</v>
      </c>
      <c r="V1826" s="55">
        <v>20030.03</v>
      </c>
      <c r="W1826" s="55">
        <v>-5453.95</v>
      </c>
      <c r="X1826" s="57">
        <v>-0.27</v>
      </c>
      <c r="Y1826" s="3" t="str">
        <f>IFERROR(VLOOKUP(A1826,'Pivot price tier'!$C$8:$L$2290,10,0),"")</f>
        <v xml:space="preserve"> </v>
      </c>
      <c r="Z1826" s="3" t="str">
        <f>IFERROR(VLOOKUP(A1826,'Pivot price tier by size'!$D$8:$M$2512,10,0),"")</f>
        <v xml:space="preserve"> </v>
      </c>
      <c r="AA1826" s="3" t="str">
        <f>IFERROR(VLOOKUP(A1826,'Pivot category'!$B$8:$I$2236,8,0),"")</f>
        <v xml:space="preserve"> </v>
      </c>
      <c r="AB1826" s="3" t="str">
        <f>IF(P1826&lt;$AC$1,"Bottom 5%","")</f>
        <v>Bottom 5%</v>
      </c>
      <c r="AC1826"/>
      <c r="AD1826" t="s">
        <v>16510</v>
      </c>
      <c r="AE1826" t="s">
        <v>13892</v>
      </c>
    </row>
    <row r="1827" spans="1:31" x14ac:dyDescent="0.25">
      <c r="A1827" t="s">
        <v>11929</v>
      </c>
      <c r="B1827" t="s">
        <v>11930</v>
      </c>
      <c r="C1827" s="3" t="s">
        <v>32</v>
      </c>
      <c r="D1827" s="3" t="s">
        <v>11632</v>
      </c>
      <c r="E1827" s="3" t="s">
        <v>5053</v>
      </c>
      <c r="F1827" s="3">
        <v>10000</v>
      </c>
      <c r="G1827" s="34">
        <v>67.989999999999995</v>
      </c>
      <c r="H1827" s="3" t="s">
        <v>12405</v>
      </c>
      <c r="I1827" s="3" t="s">
        <v>15</v>
      </c>
      <c r="J1827" s="3" t="s">
        <v>8102</v>
      </c>
      <c r="K1827" s="3" t="s">
        <v>8103</v>
      </c>
      <c r="L1827" s="3" t="s">
        <v>68</v>
      </c>
      <c r="M1827" s="26" t="s">
        <v>16689</v>
      </c>
      <c r="N1827"/>
      <c r="O1827" s="3">
        <v>21</v>
      </c>
      <c r="P1827" s="55">
        <v>27875.9</v>
      </c>
      <c r="Q1827" s="55">
        <v>79344.33</v>
      </c>
      <c r="R1827" s="55">
        <v>-51468.43</v>
      </c>
      <c r="S1827" s="57">
        <v>-0.65</v>
      </c>
      <c r="T1827" s="55">
        <v>1327.4238095238095</v>
      </c>
      <c r="U1827" s="55">
        <v>10946.39</v>
      </c>
      <c r="V1827" s="55">
        <v>80636.14</v>
      </c>
      <c r="W1827" s="55">
        <v>-69689.75</v>
      </c>
      <c r="X1827" s="57">
        <v>-0.86</v>
      </c>
      <c r="Y1827" s="3" t="str">
        <f>IFERROR(VLOOKUP(A1827,'Pivot price tier'!$C$8:$L$2290,10,0),"")</f>
        <v xml:space="preserve"> </v>
      </c>
      <c r="Z1827" s="3" t="str">
        <f>IFERROR(VLOOKUP(A1827,'Pivot price tier by size'!$D$8:$M$2512,10,0),"")</f>
        <v xml:space="preserve"> </v>
      </c>
      <c r="AA1827" s="3" t="str">
        <f>IFERROR(VLOOKUP(A1827,'Pivot category'!$B$8:$I$2236,8,0),"")</f>
        <v xml:space="preserve"> </v>
      </c>
      <c r="AB1827" s="3" t="str">
        <f>IF(P1827&lt;$AC$1,"Bottom 5%","")</f>
        <v>Bottom 5%</v>
      </c>
      <c r="AC1827"/>
      <c r="AD1827" t="s">
        <v>16510</v>
      </c>
      <c r="AE1827" t="s">
        <v>13892</v>
      </c>
    </row>
    <row r="1828" spans="1:31" x14ac:dyDescent="0.25">
      <c r="A1828" t="s">
        <v>13422</v>
      </c>
      <c r="B1828" t="s">
        <v>13423</v>
      </c>
      <c r="C1828" s="3" t="s">
        <v>34</v>
      </c>
      <c r="D1828" s="3" t="s">
        <v>13255</v>
      </c>
      <c r="E1828" s="3">
        <v>0</v>
      </c>
      <c r="F1828" s="3">
        <v>70000</v>
      </c>
      <c r="G1828" s="34">
        <v>5.99</v>
      </c>
      <c r="H1828" s="3" t="s">
        <v>8184</v>
      </c>
      <c r="I1828" s="3" t="s">
        <v>12122</v>
      </c>
      <c r="J1828" s="3" t="s">
        <v>8102</v>
      </c>
      <c r="K1828" s="3" t="s">
        <v>8103</v>
      </c>
      <c r="L1828" s="3" t="s">
        <v>68</v>
      </c>
      <c r="M1828" s="26">
        <v>45566</v>
      </c>
      <c r="N1828"/>
      <c r="O1828" s="3">
        <v>41</v>
      </c>
      <c r="P1828" s="55">
        <v>19829.95</v>
      </c>
      <c r="Q1828" s="55">
        <v>13127.22</v>
      </c>
      <c r="R1828" s="55">
        <v>6702.73</v>
      </c>
      <c r="S1828" s="57">
        <v>0.51</v>
      </c>
      <c r="T1828" s="55">
        <v>483.65731707317076</v>
      </c>
      <c r="U1828" s="55">
        <v>6948.76</v>
      </c>
      <c r="V1828" s="55">
        <v>9436.5</v>
      </c>
      <c r="W1828" s="55">
        <v>-2487.7399999999998</v>
      </c>
      <c r="X1828" s="57">
        <v>-0.26</v>
      </c>
      <c r="Y1828" s="3" t="str">
        <f>IFERROR(VLOOKUP(A1828,'Pivot price tier'!$C$8:$L$2290,10,0),"")</f>
        <v xml:space="preserve"> </v>
      </c>
      <c r="Z1828" s="3" t="str">
        <f>IFERROR(VLOOKUP(A1828,'Pivot price tier by size'!$D$8:$M$2512,10,0),"")</f>
        <v xml:space="preserve"> </v>
      </c>
      <c r="AA1828" s="3" t="str">
        <f>IFERROR(VLOOKUP(A1828,'Pivot category'!$B$8:$I$2236,8,0),"")</f>
        <v xml:space="preserve"> </v>
      </c>
      <c r="AB1828" s="3" t="str">
        <f>IF(P1828&lt;$AC$1,"Bottom 5%","")</f>
        <v>Bottom 5%</v>
      </c>
      <c r="AC1828"/>
      <c r="AD1828" t="s">
        <v>11018</v>
      </c>
      <c r="AE1828" t="s">
        <v>13876</v>
      </c>
    </row>
    <row r="1829" spans="1:31" hidden="1" x14ac:dyDescent="0.25">
      <c r="A1829" t="s">
        <v>15655</v>
      </c>
      <c r="B1829" t="s">
        <v>12853</v>
      </c>
      <c r="C1829" s="3" t="s">
        <v>32</v>
      </c>
      <c r="D1829" s="3" t="s">
        <v>12428</v>
      </c>
      <c r="E1829" s="3" t="s">
        <v>5053</v>
      </c>
      <c r="F1829" s="3">
        <v>10000</v>
      </c>
      <c r="G1829" s="34">
        <v>37.99</v>
      </c>
      <c r="H1829" s="3" t="s">
        <v>12</v>
      </c>
      <c r="I1829" s="3" t="s">
        <v>23</v>
      </c>
      <c r="J1829" s="3" t="s">
        <v>8110</v>
      </c>
      <c r="K1829" s="3" t="s">
        <v>8103</v>
      </c>
      <c r="L1829" s="3" t="s">
        <v>68</v>
      </c>
      <c r="M1829" s="26">
        <v>45474</v>
      </c>
      <c r="N1829"/>
      <c r="O1829" s="3">
        <v>2</v>
      </c>
      <c r="P1829" s="55">
        <v>6914.18</v>
      </c>
      <c r="Q1829" s="55">
        <v>15943.8</v>
      </c>
      <c r="R1829" s="55">
        <v>-9029.6200000000008</v>
      </c>
      <c r="S1829" s="57">
        <v>-0.56999999999999995</v>
      </c>
      <c r="T1829" s="55">
        <v>3457.09</v>
      </c>
      <c r="U1829" s="55">
        <v>569.85</v>
      </c>
      <c r="V1829" s="55">
        <v>3672.01</v>
      </c>
      <c r="W1829" s="55">
        <v>-3102.16</v>
      </c>
      <c r="X1829" s="57">
        <v>-0.84</v>
      </c>
      <c r="Y1829" s="3" t="str">
        <f>IFERROR(VLOOKUP(A1829,'Pivot price tier'!$C$8:$L$2290,10,0),"")</f>
        <v xml:space="preserve"> </v>
      </c>
      <c r="Z1829" s="3" t="str">
        <f>IFERROR(VLOOKUP(A1829,'Pivot price tier by size'!$D$8:$M$2512,10,0),"")</f>
        <v xml:space="preserve"> </v>
      </c>
      <c r="AA1829" s="3" t="str">
        <f>IFERROR(VLOOKUP(A1829,'Pivot category'!$B$8:$I$2236,8,0),"")</f>
        <v>X</v>
      </c>
      <c r="AB1829" s="3" t="str">
        <f>IF(P1829&lt;$AC$1,"Bottom 5%","")</f>
        <v>Bottom 5%</v>
      </c>
      <c r="AC1829"/>
      <c r="AD1829" t="s">
        <v>16514</v>
      </c>
      <c r="AE1829" t="s">
        <v>13851</v>
      </c>
    </row>
    <row r="1830" spans="1:31" hidden="1" x14ac:dyDescent="0.25">
      <c r="A1830" t="s">
        <v>16199</v>
      </c>
      <c r="B1830" t="s">
        <v>16200</v>
      </c>
      <c r="C1830" s="3" t="s">
        <v>32</v>
      </c>
      <c r="D1830" s="3" t="s">
        <v>16466</v>
      </c>
      <c r="E1830" s="3" t="s">
        <v>5053</v>
      </c>
      <c r="F1830" s="3">
        <v>70000</v>
      </c>
      <c r="G1830" s="34">
        <v>39.99</v>
      </c>
      <c r="H1830" s="3" t="s">
        <v>12405</v>
      </c>
      <c r="I1830" s="3" t="s">
        <v>23</v>
      </c>
      <c r="J1830" s="3" t="s">
        <v>8102</v>
      </c>
      <c r="K1830" s="3" t="s">
        <v>8103</v>
      </c>
      <c r="L1830" s="3" t="s">
        <v>68</v>
      </c>
      <c r="M1830" s="26">
        <v>46143</v>
      </c>
      <c r="N1830"/>
      <c r="O1830" s="3">
        <v>46</v>
      </c>
      <c r="P1830" s="55">
        <v>3919.02</v>
      </c>
      <c r="Q1830" s="55"/>
      <c r="R1830" s="55">
        <v>3919.02</v>
      </c>
      <c r="S1830" s="57"/>
      <c r="T1830" s="55">
        <v>85.196086956521739</v>
      </c>
      <c r="U1830" s="55">
        <v>6078.48</v>
      </c>
      <c r="V1830" s="55">
        <v>0</v>
      </c>
      <c r="W1830" s="55">
        <v>6078.48</v>
      </c>
      <c r="X1830" s="57">
        <v>0</v>
      </c>
      <c r="Y1830" s="3" t="str">
        <f>IFERROR(VLOOKUP(A1830,'Pivot price tier'!$C$8:$L$2290,10,0),"")</f>
        <v>X</v>
      </c>
      <c r="Z1830" s="3" t="str">
        <f>IFERROR(VLOOKUP(A1830,'Pivot price tier by size'!$D$8:$M$2512,10,0),"")</f>
        <v>X</v>
      </c>
      <c r="AA1830" s="3" t="str">
        <f>IFERROR(VLOOKUP(A1830,'Pivot category'!$B$8:$I$2236,8,0),"")</f>
        <v>X</v>
      </c>
      <c r="AB1830" s="3" t="str">
        <f>IF(P1830&lt;$AC$1,"Bottom 5%","")</f>
        <v>Bottom 5%</v>
      </c>
      <c r="AC1830"/>
      <c r="AD1830" t="s">
        <v>16512</v>
      </c>
      <c r="AE1830" t="s">
        <v>13856</v>
      </c>
    </row>
    <row r="1831" spans="1:31" x14ac:dyDescent="0.25">
      <c r="A1831" t="s">
        <v>12830</v>
      </c>
      <c r="B1831" t="s">
        <v>12831</v>
      </c>
      <c r="C1831" s="3" t="s">
        <v>73</v>
      </c>
      <c r="D1831" s="3" t="s">
        <v>12711</v>
      </c>
      <c r="E1831" s="3">
        <v>0</v>
      </c>
      <c r="F1831" s="3">
        <v>70000</v>
      </c>
      <c r="G1831" s="34">
        <v>18.989999999999998</v>
      </c>
      <c r="H1831" s="3" t="s">
        <v>8184</v>
      </c>
      <c r="I1831" s="3" t="s">
        <v>12123</v>
      </c>
      <c r="J1831" s="3" t="s">
        <v>8102</v>
      </c>
      <c r="K1831" s="3" t="s">
        <v>8103</v>
      </c>
      <c r="L1831" s="3" t="s">
        <v>68</v>
      </c>
      <c r="M1831" s="26">
        <v>45474</v>
      </c>
      <c r="N1831"/>
      <c r="O1831" s="3">
        <v>108</v>
      </c>
      <c r="P1831" s="55">
        <v>42119.82</v>
      </c>
      <c r="Q1831" s="55">
        <v>47892.78</v>
      </c>
      <c r="R1831" s="55">
        <v>-5772.96</v>
      </c>
      <c r="S1831" s="57">
        <v>-0.12</v>
      </c>
      <c r="T1831" s="55">
        <v>389.99833333333333</v>
      </c>
      <c r="U1831" s="55">
        <v>48557.43</v>
      </c>
      <c r="V1831" s="55">
        <v>56552.22</v>
      </c>
      <c r="W1831" s="55">
        <v>-7994.79</v>
      </c>
      <c r="X1831" s="57">
        <v>-0.14000000000000001</v>
      </c>
      <c r="Y1831" s="3" t="str">
        <f>IFERROR(VLOOKUP(A1831,'Pivot price tier'!$C$8:$L$2290,10,0),"")</f>
        <v xml:space="preserve"> </v>
      </c>
      <c r="Z1831" s="3" t="str">
        <f>IFERROR(VLOOKUP(A1831,'Pivot price tier by size'!$D$8:$M$2512,10,0),"")</f>
        <v xml:space="preserve"> </v>
      </c>
      <c r="AA1831" s="3" t="str">
        <f>IFERROR(VLOOKUP(A1831,'Pivot category'!$B$8:$I$2236,8,0),"")</f>
        <v xml:space="preserve"> </v>
      </c>
      <c r="AB1831" s="3" t="str">
        <f>IF(P1831&lt;$AC$1,"Bottom 5%","")</f>
        <v>Bottom 5%</v>
      </c>
      <c r="AC1831"/>
      <c r="AD1831" t="s">
        <v>16516</v>
      </c>
      <c r="AE1831" t="s">
        <v>16518</v>
      </c>
    </row>
    <row r="1832" spans="1:31" x14ac:dyDescent="0.25">
      <c r="A1832" t="s">
        <v>11043</v>
      </c>
      <c r="B1832" t="s">
        <v>9438</v>
      </c>
      <c r="C1832" s="3" t="s">
        <v>73</v>
      </c>
      <c r="D1832" s="3" t="s">
        <v>9347</v>
      </c>
      <c r="E1832" s="3">
        <v>0</v>
      </c>
      <c r="F1832" s="3">
        <v>7000</v>
      </c>
      <c r="G1832" s="34">
        <v>10.99</v>
      </c>
      <c r="H1832" s="3" t="s">
        <v>8184</v>
      </c>
      <c r="I1832" s="3" t="s">
        <v>12123</v>
      </c>
      <c r="J1832" s="3" t="s">
        <v>8102</v>
      </c>
      <c r="K1832" s="3" t="s">
        <v>8103</v>
      </c>
      <c r="L1832" s="3" t="s">
        <v>68</v>
      </c>
      <c r="M1832" s="26" t="s">
        <v>16689</v>
      </c>
      <c r="N1832"/>
      <c r="O1832" s="3">
        <v>150</v>
      </c>
      <c r="P1832" s="55">
        <v>38859.35</v>
      </c>
      <c r="Q1832" s="55">
        <v>35666.32</v>
      </c>
      <c r="R1832" s="55">
        <v>3193.03</v>
      </c>
      <c r="S1832" s="57">
        <v>0.09</v>
      </c>
      <c r="T1832" s="55">
        <v>259.0623333333333</v>
      </c>
      <c r="U1832" s="55">
        <v>41318.160000000003</v>
      </c>
      <c r="V1832" s="55">
        <v>35363.58</v>
      </c>
      <c r="W1832" s="55">
        <v>5954.58</v>
      </c>
      <c r="X1832" s="57">
        <v>0.17</v>
      </c>
      <c r="Y1832" s="3" t="str">
        <f>IFERROR(VLOOKUP(A1832,'Pivot price tier'!$C$8:$L$2290,10,0),"")</f>
        <v xml:space="preserve"> </v>
      </c>
      <c r="Z1832" s="3" t="str">
        <f>IFERROR(VLOOKUP(A1832,'Pivot price tier by size'!$D$8:$M$2512,10,0),"")</f>
        <v xml:space="preserve"> </v>
      </c>
      <c r="AA1832" s="3" t="str">
        <f>IFERROR(VLOOKUP(A1832,'Pivot category'!$B$8:$I$2236,8,0),"")</f>
        <v xml:space="preserve"> </v>
      </c>
      <c r="AB1832" s="3" t="str">
        <f>IF(P1832&lt;$AC$1,"Bottom 5%","")</f>
        <v>Bottom 5%</v>
      </c>
      <c r="AC1832"/>
      <c r="AD1832" t="s">
        <v>16516</v>
      </c>
      <c r="AE1832" t="s">
        <v>16518</v>
      </c>
    </row>
    <row r="1833" spans="1:31" hidden="1" x14ac:dyDescent="0.25">
      <c r="A1833" t="s">
        <v>11913</v>
      </c>
      <c r="B1833" t="s">
        <v>11914</v>
      </c>
      <c r="C1833" s="3" t="s">
        <v>32</v>
      </c>
      <c r="D1833" s="3" t="s">
        <v>11773</v>
      </c>
      <c r="E1833" s="3" t="s">
        <v>5053</v>
      </c>
      <c r="F1833" s="3">
        <v>7000</v>
      </c>
      <c r="G1833" s="34">
        <v>69.989999999999995</v>
      </c>
      <c r="H1833" s="3" t="s">
        <v>12</v>
      </c>
      <c r="I1833" s="3" t="s">
        <v>15</v>
      </c>
      <c r="J1833" s="3" t="s">
        <v>8110</v>
      </c>
      <c r="K1833" s="3" t="s">
        <v>8103</v>
      </c>
      <c r="L1833" s="3" t="s">
        <v>68</v>
      </c>
      <c r="M1833" s="26" t="s">
        <v>16689</v>
      </c>
      <c r="N1833"/>
      <c r="O1833" s="3">
        <v>5</v>
      </c>
      <c r="P1833" s="55">
        <v>30585.63</v>
      </c>
      <c r="Q1833" s="55"/>
      <c r="R1833" s="55">
        <v>30585.63</v>
      </c>
      <c r="S1833" s="57"/>
      <c r="T1833" s="55">
        <v>6117.1260000000002</v>
      </c>
      <c r="U1833" s="55">
        <v>11618.34</v>
      </c>
      <c r="V1833" s="55">
        <v>99.99</v>
      </c>
      <c r="W1833" s="55">
        <v>11518.35</v>
      </c>
      <c r="X1833" s="57">
        <v>115.2</v>
      </c>
      <c r="Y1833" s="3" t="str">
        <f>IFERROR(VLOOKUP(A1833,'Pivot price tier'!$C$8:$L$2290,10,0),"")</f>
        <v xml:space="preserve"> </v>
      </c>
      <c r="Z1833" s="3" t="str">
        <f>IFERROR(VLOOKUP(A1833,'Pivot price tier by size'!$D$8:$M$2512,10,0),"")</f>
        <v xml:space="preserve"> </v>
      </c>
      <c r="AA1833" s="3" t="str">
        <f>IFERROR(VLOOKUP(A1833,'Pivot category'!$B$8:$I$2236,8,0),"")</f>
        <v>X</v>
      </c>
      <c r="AB1833" s="3" t="str">
        <f>IF(P1833&lt;$AC$1,"Bottom 5%","")</f>
        <v>Bottom 5%</v>
      </c>
      <c r="AC1833"/>
      <c r="AD1833" t="s">
        <v>16514</v>
      </c>
      <c r="AE1833" t="s">
        <v>13851</v>
      </c>
    </row>
    <row r="1834" spans="1:31" hidden="1" x14ac:dyDescent="0.25">
      <c r="A1834" t="s">
        <v>8464</v>
      </c>
      <c r="B1834" t="s">
        <v>8463</v>
      </c>
      <c r="C1834" s="3" t="s">
        <v>32</v>
      </c>
      <c r="D1834" s="3" t="s">
        <v>8121</v>
      </c>
      <c r="E1834" s="3" t="s">
        <v>5053</v>
      </c>
      <c r="F1834" s="3">
        <v>9000</v>
      </c>
      <c r="G1834" s="34">
        <v>56.99</v>
      </c>
      <c r="H1834" s="3" t="s">
        <v>12</v>
      </c>
      <c r="I1834" s="3" t="s">
        <v>15</v>
      </c>
      <c r="J1834" s="3" t="s">
        <v>8102</v>
      </c>
      <c r="K1834" s="3" t="s">
        <v>8111</v>
      </c>
      <c r="L1834" s="3" t="s">
        <v>68</v>
      </c>
      <c r="M1834" s="26" t="s">
        <v>16689</v>
      </c>
      <c r="N1834"/>
      <c r="O1834" s="3">
        <v>92</v>
      </c>
      <c r="P1834" s="55">
        <v>182799.24</v>
      </c>
      <c r="Q1834" s="55">
        <v>243176.33</v>
      </c>
      <c r="R1834" s="55">
        <v>-60377.09</v>
      </c>
      <c r="S1834" s="57">
        <v>-0.25</v>
      </c>
      <c r="T1834" s="55">
        <v>1986.948260869565</v>
      </c>
      <c r="U1834" s="55">
        <v>37705.040000000001</v>
      </c>
      <c r="V1834" s="55">
        <v>80526.87</v>
      </c>
      <c r="W1834" s="55">
        <v>-42821.83</v>
      </c>
      <c r="X1834" s="57">
        <v>-0.53</v>
      </c>
      <c r="Y1834" s="3" t="str">
        <f>IFERROR(VLOOKUP(A1834,'Pivot price tier'!$C$8:$L$2290,10,0),"")</f>
        <v/>
      </c>
      <c r="Z1834" s="3" t="str">
        <f>IFERROR(VLOOKUP(A1834,'Pivot price tier by size'!$D$8:$M$2512,10,0),"")</f>
        <v/>
      </c>
      <c r="AA1834" s="3" t="str">
        <f>IFERROR(VLOOKUP(A1834,'Pivot category'!$B$8:$I$2236,8,0),"")</f>
        <v/>
      </c>
      <c r="AB1834" s="3" t="str">
        <f>IF(P1834&lt;$AC$1,"Bottom 5%","")</f>
        <v/>
      </c>
      <c r="AC1834"/>
      <c r="AD1834" t="s">
        <v>16514</v>
      </c>
      <c r="AE1834" t="s">
        <v>13851</v>
      </c>
    </row>
    <row r="1835" spans="1:31" hidden="1" x14ac:dyDescent="0.25">
      <c r="A1835" t="s">
        <v>10824</v>
      </c>
      <c r="B1835" t="s">
        <v>10825</v>
      </c>
      <c r="C1835" s="3" t="s">
        <v>32</v>
      </c>
      <c r="D1835" s="3" t="s">
        <v>4909</v>
      </c>
      <c r="E1835" s="3" t="s">
        <v>5053</v>
      </c>
      <c r="F1835" s="3">
        <v>7000</v>
      </c>
      <c r="G1835" s="34">
        <v>20.99</v>
      </c>
      <c r="H1835" s="3" t="s">
        <v>12</v>
      </c>
      <c r="I1835" s="3" t="s">
        <v>23</v>
      </c>
      <c r="J1835" s="3" t="s">
        <v>8107</v>
      </c>
      <c r="K1835" s="3" t="s">
        <v>8109</v>
      </c>
      <c r="L1835" s="3" t="s">
        <v>68</v>
      </c>
      <c r="M1835" s="26" t="s">
        <v>16689</v>
      </c>
      <c r="N1835"/>
      <c r="O1835" s="3">
        <v>1</v>
      </c>
      <c r="P1835" s="55">
        <v>34940.870000000003</v>
      </c>
      <c r="Q1835" s="55">
        <v>26137.5</v>
      </c>
      <c r="R1835" s="55">
        <v>8803.3700000000008</v>
      </c>
      <c r="S1835" s="57">
        <v>0.34</v>
      </c>
      <c r="T1835" s="55">
        <v>34940.870000000003</v>
      </c>
      <c r="U1835" s="55">
        <v>27327.19</v>
      </c>
      <c r="V1835" s="55">
        <v>25646.66</v>
      </c>
      <c r="W1835" s="55">
        <v>1680.53</v>
      </c>
      <c r="X1835" s="57">
        <v>7.0000000000000007E-2</v>
      </c>
      <c r="Y1835" s="3" t="str">
        <f>IFERROR(VLOOKUP(A1835,'Pivot price tier'!$C$8:$L$2290,10,0),"")</f>
        <v/>
      </c>
      <c r="Z1835" s="3" t="str">
        <f>IFERROR(VLOOKUP(A1835,'Pivot price tier by size'!$D$8:$M$2512,10,0),"")</f>
        <v/>
      </c>
      <c r="AA1835" s="3" t="str">
        <f>IFERROR(VLOOKUP(A1835,'Pivot category'!$B$8:$I$2236,8,0),"")</f>
        <v/>
      </c>
      <c r="AB1835" s="3" t="str">
        <f>IF(P1835&lt;$AC$1,"Bottom 5%","")</f>
        <v>Bottom 5%</v>
      </c>
      <c r="AC1835"/>
      <c r="AD1835" t="s">
        <v>16514</v>
      </c>
      <c r="AE1835" t="s">
        <v>13851</v>
      </c>
    </row>
    <row r="1836" spans="1:31" hidden="1" x14ac:dyDescent="0.25">
      <c r="A1836" t="s">
        <v>11713</v>
      </c>
      <c r="B1836" t="s">
        <v>5111</v>
      </c>
      <c r="C1836" s="3" t="s">
        <v>32</v>
      </c>
      <c r="D1836" s="3" t="s">
        <v>4443</v>
      </c>
      <c r="E1836" s="3" t="s">
        <v>5053</v>
      </c>
      <c r="F1836" s="3">
        <v>10000</v>
      </c>
      <c r="G1836" s="34">
        <v>48.99</v>
      </c>
      <c r="H1836" s="3" t="s">
        <v>28</v>
      </c>
      <c r="I1836" s="3" t="s">
        <v>23</v>
      </c>
      <c r="J1836" s="3" t="s">
        <v>8112</v>
      </c>
      <c r="K1836" s="3" t="s">
        <v>8111</v>
      </c>
      <c r="L1836" s="3" t="s">
        <v>68</v>
      </c>
      <c r="M1836" s="26" t="s">
        <v>16689</v>
      </c>
      <c r="N1836"/>
      <c r="O1836" s="3">
        <v>17</v>
      </c>
      <c r="P1836" s="55">
        <v>7200.5</v>
      </c>
      <c r="Q1836" s="55">
        <v>10122.75</v>
      </c>
      <c r="R1836" s="55">
        <v>-2922.25</v>
      </c>
      <c r="S1836" s="57">
        <v>-0.28999999999999998</v>
      </c>
      <c r="T1836" s="55">
        <v>423.55882352941177</v>
      </c>
      <c r="U1836" s="55">
        <v>5793.77</v>
      </c>
      <c r="V1836" s="55">
        <v>12687.18</v>
      </c>
      <c r="W1836" s="55">
        <v>-6893.41</v>
      </c>
      <c r="X1836" s="57">
        <v>-0.54</v>
      </c>
      <c r="Y1836" s="3" t="str">
        <f>IFERROR(VLOOKUP(A1836,'Pivot price tier'!$C$8:$L$2290,10,0),"")</f>
        <v/>
      </c>
      <c r="Z1836" s="3" t="str">
        <f>IFERROR(VLOOKUP(A1836,'Pivot price tier by size'!$D$8:$M$2512,10,0),"")</f>
        <v/>
      </c>
      <c r="AA1836" s="3" t="str">
        <f>IFERROR(VLOOKUP(A1836,'Pivot category'!$B$8:$I$2236,8,0),"")</f>
        <v/>
      </c>
      <c r="AB1836" s="3" t="str">
        <f>IF(P1836&lt;$AC$1,"Bottom 5%","")</f>
        <v>Bottom 5%</v>
      </c>
      <c r="AC1836"/>
      <c r="AD1836" t="s">
        <v>16512</v>
      </c>
      <c r="AE1836" t="s">
        <v>13889</v>
      </c>
    </row>
    <row r="1837" spans="1:31" hidden="1" x14ac:dyDescent="0.25">
      <c r="A1837" t="s">
        <v>5626</v>
      </c>
      <c r="B1837" t="s">
        <v>869</v>
      </c>
      <c r="C1837" s="3" t="s">
        <v>32</v>
      </c>
      <c r="D1837" s="3" t="s">
        <v>3144</v>
      </c>
      <c r="E1837" s="3" t="s">
        <v>5053</v>
      </c>
      <c r="F1837" s="3">
        <v>1000</v>
      </c>
      <c r="G1837" s="34">
        <v>89.99</v>
      </c>
      <c r="H1837" s="3" t="s">
        <v>12</v>
      </c>
      <c r="I1837" s="3" t="s">
        <v>15</v>
      </c>
      <c r="J1837" s="3" t="s">
        <v>8110</v>
      </c>
      <c r="K1837" s="3" t="s">
        <v>8103</v>
      </c>
      <c r="L1837" s="3" t="s">
        <v>68</v>
      </c>
      <c r="M1837" s="26" t="s">
        <v>16689</v>
      </c>
      <c r="N1837"/>
      <c r="O1837" s="3">
        <v>7</v>
      </c>
      <c r="P1837" s="55">
        <v>53763.59</v>
      </c>
      <c r="Q1837" s="55">
        <v>31811.3</v>
      </c>
      <c r="R1837" s="55">
        <v>21952.29</v>
      </c>
      <c r="S1837" s="57">
        <v>0.69</v>
      </c>
      <c r="T1837" s="55">
        <v>7680.5128571428568</v>
      </c>
      <c r="U1837" s="55">
        <v>31034.37</v>
      </c>
      <c r="V1837" s="55">
        <v>21097.07</v>
      </c>
      <c r="W1837" s="55">
        <v>9937.2999999999993</v>
      </c>
      <c r="X1837" s="57">
        <v>0.47</v>
      </c>
      <c r="Y1837" s="3" t="str">
        <f>IFERROR(VLOOKUP(A1837,'Pivot price tier'!$C$8:$L$2290,10,0),"")</f>
        <v xml:space="preserve"> </v>
      </c>
      <c r="Z1837" s="3" t="str">
        <f>IFERROR(VLOOKUP(A1837,'Pivot price tier by size'!$D$8:$M$2512,10,0),"")</f>
        <v xml:space="preserve"> </v>
      </c>
      <c r="AA1837" s="3" t="str">
        <f>IFERROR(VLOOKUP(A1837,'Pivot category'!$B$8:$I$2236,8,0),"")</f>
        <v xml:space="preserve"> </v>
      </c>
      <c r="AB1837" s="3" t="str">
        <f>IF(P1837&lt;$AC$1,"Bottom 5%","")</f>
        <v/>
      </c>
      <c r="AC1837"/>
      <c r="AD1837" t="s">
        <v>16510</v>
      </c>
      <c r="AE1837" t="s">
        <v>13853</v>
      </c>
    </row>
    <row r="1838" spans="1:31" x14ac:dyDescent="0.25">
      <c r="A1838" t="s">
        <v>11044</v>
      </c>
      <c r="B1838" t="s">
        <v>10224</v>
      </c>
      <c r="C1838" s="3" t="s">
        <v>73</v>
      </c>
      <c r="D1838" s="3" t="s">
        <v>10122</v>
      </c>
      <c r="E1838" s="3">
        <v>0</v>
      </c>
      <c r="F1838" s="3">
        <v>7000</v>
      </c>
      <c r="G1838" s="34">
        <v>10.99</v>
      </c>
      <c r="H1838" s="3" t="s">
        <v>8184</v>
      </c>
      <c r="I1838" s="3" t="s">
        <v>12123</v>
      </c>
      <c r="J1838" s="3" t="s">
        <v>8102</v>
      </c>
      <c r="K1838" s="3" t="s">
        <v>8103</v>
      </c>
      <c r="L1838" s="3" t="s">
        <v>68</v>
      </c>
      <c r="M1838" s="26" t="s">
        <v>16689</v>
      </c>
      <c r="N1838"/>
      <c r="O1838" s="3">
        <v>140</v>
      </c>
      <c r="P1838" s="55">
        <v>42513.88</v>
      </c>
      <c r="Q1838" s="55">
        <v>38384.269999999997</v>
      </c>
      <c r="R1838" s="55">
        <v>4129.6099999999997</v>
      </c>
      <c r="S1838" s="57">
        <v>0.11</v>
      </c>
      <c r="T1838" s="55">
        <v>303.67057142857141</v>
      </c>
      <c r="U1838" s="55">
        <v>24884.51</v>
      </c>
      <c r="V1838" s="55">
        <v>26337.86</v>
      </c>
      <c r="W1838" s="55">
        <v>-1453.35</v>
      </c>
      <c r="X1838" s="57">
        <v>-0.06</v>
      </c>
      <c r="Y1838" s="3" t="str">
        <f>IFERROR(VLOOKUP(A1838,'Pivot price tier'!$C$8:$L$2290,10,0),"")</f>
        <v xml:space="preserve"> </v>
      </c>
      <c r="Z1838" s="3" t="str">
        <f>IFERROR(VLOOKUP(A1838,'Pivot price tier by size'!$D$8:$M$2512,10,0),"")</f>
        <v xml:space="preserve"> </v>
      </c>
      <c r="AA1838" s="3" t="str">
        <f>IFERROR(VLOOKUP(A1838,'Pivot category'!$B$8:$I$2236,8,0),"")</f>
        <v xml:space="preserve"> </v>
      </c>
      <c r="AB1838" s="3" t="str">
        <f>IF(P1838&lt;$AC$1,"Bottom 5%","")</f>
        <v>Bottom 5%</v>
      </c>
      <c r="AC1838"/>
      <c r="AD1838" t="s">
        <v>16516</v>
      </c>
      <c r="AE1838" t="s">
        <v>16518</v>
      </c>
    </row>
    <row r="1839" spans="1:31" x14ac:dyDescent="0.25">
      <c r="A1839" t="s">
        <v>11045</v>
      </c>
      <c r="B1839" t="s">
        <v>9439</v>
      </c>
      <c r="C1839" s="3" t="s">
        <v>73</v>
      </c>
      <c r="D1839" s="3" t="s">
        <v>9345</v>
      </c>
      <c r="E1839" s="3">
        <v>0</v>
      </c>
      <c r="F1839" s="3">
        <v>7000</v>
      </c>
      <c r="G1839" s="34">
        <v>10.99</v>
      </c>
      <c r="H1839" s="3" t="s">
        <v>8184</v>
      </c>
      <c r="I1839" s="3" t="s">
        <v>12123</v>
      </c>
      <c r="J1839" s="3" t="s">
        <v>8102</v>
      </c>
      <c r="K1839" s="3" t="s">
        <v>8103</v>
      </c>
      <c r="L1839" s="3" t="s">
        <v>68</v>
      </c>
      <c r="M1839" s="26" t="s">
        <v>16689</v>
      </c>
      <c r="N1839"/>
      <c r="O1839" s="3">
        <v>154</v>
      </c>
      <c r="P1839" s="55">
        <v>36798.31</v>
      </c>
      <c r="Q1839" s="55">
        <v>30203.11</v>
      </c>
      <c r="R1839" s="55">
        <v>6595.2</v>
      </c>
      <c r="S1839" s="57">
        <v>0.22</v>
      </c>
      <c r="T1839" s="55">
        <v>238.95006493506492</v>
      </c>
      <c r="U1839" s="55">
        <v>43119.56</v>
      </c>
      <c r="V1839" s="55">
        <v>39656.629999999997</v>
      </c>
      <c r="W1839" s="55">
        <v>3462.93</v>
      </c>
      <c r="X1839" s="57">
        <v>0.09</v>
      </c>
      <c r="Y1839" s="3" t="str">
        <f>IFERROR(VLOOKUP(A1839,'Pivot price tier'!$C$8:$L$2290,10,0),"")</f>
        <v xml:space="preserve"> </v>
      </c>
      <c r="Z1839" s="3" t="str">
        <f>IFERROR(VLOOKUP(A1839,'Pivot price tier by size'!$D$8:$M$2512,10,0),"")</f>
        <v xml:space="preserve"> </v>
      </c>
      <c r="AA1839" s="3" t="str">
        <f>IFERROR(VLOOKUP(A1839,'Pivot category'!$B$8:$I$2236,8,0),"")</f>
        <v xml:space="preserve"> </v>
      </c>
      <c r="AB1839" s="3" t="str">
        <f>IF(P1839&lt;$AC$1,"Bottom 5%","")</f>
        <v>Bottom 5%</v>
      </c>
      <c r="AC1839"/>
      <c r="AD1839" t="s">
        <v>16516</v>
      </c>
      <c r="AE1839" t="s">
        <v>16518</v>
      </c>
    </row>
    <row r="1840" spans="1:31" x14ac:dyDescent="0.25">
      <c r="A1840" t="s">
        <v>6868</v>
      </c>
      <c r="B1840" t="s">
        <v>678</v>
      </c>
      <c r="C1840" s="3" t="s">
        <v>34</v>
      </c>
      <c r="D1840" s="3" t="s">
        <v>2939</v>
      </c>
      <c r="E1840" s="3">
        <v>0</v>
      </c>
      <c r="F1840" s="3">
        <v>1000</v>
      </c>
      <c r="G1840" s="34">
        <v>6.99</v>
      </c>
      <c r="H1840" s="3" t="s">
        <v>8184</v>
      </c>
      <c r="I1840" s="3" t="s">
        <v>12122</v>
      </c>
      <c r="J1840" s="3" t="s">
        <v>8102</v>
      </c>
      <c r="K1840" s="3" t="s">
        <v>8103</v>
      </c>
      <c r="L1840" s="3" t="s">
        <v>68</v>
      </c>
      <c r="M1840" s="26" t="s">
        <v>16689</v>
      </c>
      <c r="N1840"/>
      <c r="O1840" s="3">
        <v>136</v>
      </c>
      <c r="P1840" s="55">
        <v>32202.93</v>
      </c>
      <c r="Q1840" s="55">
        <v>36320.04</v>
      </c>
      <c r="R1840" s="55">
        <v>-4117.1099999999997</v>
      </c>
      <c r="S1840" s="57">
        <v>-0.11</v>
      </c>
      <c r="T1840" s="55">
        <v>236.78625</v>
      </c>
      <c r="U1840" s="55">
        <v>12148.62</v>
      </c>
      <c r="V1840" s="55">
        <v>12148.62</v>
      </c>
      <c r="W1840" s="55">
        <v>0</v>
      </c>
      <c r="X1840" s="57">
        <v>0</v>
      </c>
      <c r="Y1840" s="3" t="str">
        <f>IFERROR(VLOOKUP(A1840,'Pivot price tier'!$C$8:$L$2290,10,0),"")</f>
        <v xml:space="preserve"> </v>
      </c>
      <c r="Z1840" s="3" t="str">
        <f>IFERROR(VLOOKUP(A1840,'Pivot price tier by size'!$D$8:$M$2512,10,0),"")</f>
        <v xml:space="preserve"> </v>
      </c>
      <c r="AA1840" s="3" t="str">
        <f>IFERROR(VLOOKUP(A1840,'Pivot category'!$B$8:$I$2236,8,0),"")</f>
        <v xml:space="preserve"> </v>
      </c>
      <c r="AB1840" s="3" t="str">
        <f>IF(P1840&lt;$AC$1,"Bottom 5%","")</f>
        <v>Bottom 5%</v>
      </c>
      <c r="AC1840"/>
      <c r="AD1840" t="s">
        <v>11019</v>
      </c>
      <c r="AE1840" t="s">
        <v>13854</v>
      </c>
    </row>
    <row r="1841" spans="1:31" hidden="1" x14ac:dyDescent="0.25">
      <c r="A1841" t="s">
        <v>7133</v>
      </c>
      <c r="B1841" t="s">
        <v>4716</v>
      </c>
      <c r="C1841" s="3" t="s">
        <v>69</v>
      </c>
      <c r="D1841" s="3" t="s">
        <v>4739</v>
      </c>
      <c r="E1841" s="3" t="s">
        <v>5053</v>
      </c>
      <c r="F1841" s="3">
        <v>1000</v>
      </c>
      <c r="G1841" s="34">
        <v>2.39</v>
      </c>
      <c r="H1841" s="3" t="s">
        <v>28</v>
      </c>
      <c r="I1841" s="3" t="s">
        <v>70</v>
      </c>
      <c r="J1841" s="3" t="s">
        <v>8104</v>
      </c>
      <c r="K1841" s="3" t="s">
        <v>8103</v>
      </c>
      <c r="L1841" s="3" t="s">
        <v>8108</v>
      </c>
      <c r="M1841" s="26" t="s">
        <v>16689</v>
      </c>
      <c r="N1841"/>
      <c r="O1841" s="3" t="s">
        <v>78</v>
      </c>
      <c r="P1841" s="55"/>
      <c r="Q1841" s="55">
        <v>11.95</v>
      </c>
      <c r="R1841" s="55">
        <v>-11.95</v>
      </c>
      <c r="S1841" s="57">
        <v>-1</v>
      </c>
      <c r="T1841" s="55" t="s">
        <v>78</v>
      </c>
      <c r="U1841" s="55" t="s">
        <v>78</v>
      </c>
      <c r="V1841" s="55" t="s">
        <v>78</v>
      </c>
      <c r="W1841" s="55" t="s">
        <v>78</v>
      </c>
      <c r="X1841" s="57" t="s">
        <v>78</v>
      </c>
      <c r="Y1841" s="3" t="str">
        <f>IFERROR(VLOOKUP(A1841,'Pivot price tier'!$C$8:$L$2290,10,0),"")</f>
        <v/>
      </c>
      <c r="Z1841" s="3" t="str">
        <f>IFERROR(VLOOKUP(A1841,'Pivot price tier by size'!$D$8:$M$2512,10,0),"")</f>
        <v/>
      </c>
      <c r="AA1841" s="3" t="str">
        <f>IFERROR(VLOOKUP(A1841,'Pivot category'!$B$8:$I$2236,8,0),"")</f>
        <v/>
      </c>
      <c r="AB1841" s="3" t="str">
        <f>IF(P1841&lt;$AC$1,"Bottom 5%","")</f>
        <v>Bottom 5%</v>
      </c>
      <c r="AC1841"/>
      <c r="AD1841" t="s">
        <v>16542</v>
      </c>
      <c r="AE1841" t="s">
        <v>13867</v>
      </c>
    </row>
    <row r="1842" spans="1:31" x14ac:dyDescent="0.25">
      <c r="A1842" t="s">
        <v>7652</v>
      </c>
      <c r="B1842" t="s">
        <v>681</v>
      </c>
      <c r="C1842" s="3" t="s">
        <v>38</v>
      </c>
      <c r="D1842" s="3" t="s">
        <v>2942</v>
      </c>
      <c r="E1842" s="3">
        <v>0</v>
      </c>
      <c r="F1842" s="3">
        <v>1000</v>
      </c>
      <c r="G1842" s="34">
        <v>20.99</v>
      </c>
      <c r="H1842" s="3" t="s">
        <v>8184</v>
      </c>
      <c r="I1842" s="3" t="s">
        <v>12122</v>
      </c>
      <c r="J1842" s="3" t="s">
        <v>8102</v>
      </c>
      <c r="K1842" s="3" t="s">
        <v>8103</v>
      </c>
      <c r="L1842" s="3" t="s">
        <v>68</v>
      </c>
      <c r="M1842" s="26" t="s">
        <v>16689</v>
      </c>
      <c r="N1842"/>
      <c r="O1842" s="3">
        <v>150</v>
      </c>
      <c r="P1842" s="55">
        <v>46332.959999999999</v>
      </c>
      <c r="Q1842" s="55">
        <v>56607.9</v>
      </c>
      <c r="R1842" s="55">
        <v>-10274.94</v>
      </c>
      <c r="S1842" s="57">
        <v>-0.18</v>
      </c>
      <c r="T1842" s="55">
        <v>308.88639999999998</v>
      </c>
      <c r="U1842" s="55">
        <v>45421.56</v>
      </c>
      <c r="V1842" s="55">
        <v>47417.49</v>
      </c>
      <c r="W1842" s="55">
        <v>-1995.93</v>
      </c>
      <c r="X1842" s="57">
        <v>-0.04</v>
      </c>
      <c r="Y1842" s="3" t="str">
        <f>IFERROR(VLOOKUP(A1842,'Pivot price tier'!$C$8:$L$2290,10,0),"")</f>
        <v xml:space="preserve"> </v>
      </c>
      <c r="Z1842" s="3" t="str">
        <f>IFERROR(VLOOKUP(A1842,'Pivot price tier by size'!$D$8:$M$2512,10,0),"")</f>
        <v xml:space="preserve"> </v>
      </c>
      <c r="AA1842" s="3" t="str">
        <f>IFERROR(VLOOKUP(A1842,'Pivot category'!$B$8:$I$2236,8,0),"")</f>
        <v xml:space="preserve"> </v>
      </c>
      <c r="AB1842" s="3" t="str">
        <f>IF(P1842&lt;$AC$1,"Bottom 5%","")</f>
        <v>Bottom 5%</v>
      </c>
      <c r="AC1842"/>
      <c r="AD1842" t="s">
        <v>11019</v>
      </c>
      <c r="AE1842" t="s">
        <v>13854</v>
      </c>
    </row>
    <row r="1843" spans="1:31" x14ac:dyDescent="0.25">
      <c r="A1843" t="s">
        <v>12535</v>
      </c>
      <c r="B1843" t="s">
        <v>12536</v>
      </c>
      <c r="C1843" s="3" t="s">
        <v>73</v>
      </c>
      <c r="D1843" s="3" t="s">
        <v>12105</v>
      </c>
      <c r="E1843" s="3">
        <v>0</v>
      </c>
      <c r="F1843" s="3">
        <v>70000</v>
      </c>
      <c r="G1843" s="34">
        <v>19.989999999999998</v>
      </c>
      <c r="H1843" s="3" t="s">
        <v>8184</v>
      </c>
      <c r="I1843" s="3" t="s">
        <v>12123</v>
      </c>
      <c r="J1843" s="3" t="s">
        <v>8102</v>
      </c>
      <c r="K1843" s="3" t="s">
        <v>8103</v>
      </c>
      <c r="L1843" s="3" t="s">
        <v>68</v>
      </c>
      <c r="M1843" s="26">
        <v>45323</v>
      </c>
      <c r="N1843"/>
      <c r="O1843" s="3">
        <v>30</v>
      </c>
      <c r="P1843" s="55">
        <v>20169.91</v>
      </c>
      <c r="Q1843" s="55">
        <v>17197.2</v>
      </c>
      <c r="R1843" s="55">
        <v>2972.71</v>
      </c>
      <c r="S1843" s="57">
        <v>0.17</v>
      </c>
      <c r="T1843" s="55">
        <v>672.33033333333333</v>
      </c>
      <c r="U1843" s="55">
        <v>8175.91</v>
      </c>
      <c r="V1843" s="55">
        <v>4631.6499999999996</v>
      </c>
      <c r="W1843" s="55">
        <v>3544.26</v>
      </c>
      <c r="X1843" s="57">
        <v>0.77</v>
      </c>
      <c r="Y1843" s="3" t="str">
        <f>IFERROR(VLOOKUP(A1843,'Pivot price tier'!$C$8:$L$2290,10,0),"")</f>
        <v xml:space="preserve"> </v>
      </c>
      <c r="Z1843" s="3" t="str">
        <f>IFERROR(VLOOKUP(A1843,'Pivot price tier by size'!$D$8:$M$2512,10,0),"")</f>
        <v xml:space="preserve"> </v>
      </c>
      <c r="AA1843" s="3" t="str">
        <f>IFERROR(VLOOKUP(A1843,'Pivot category'!$B$8:$I$2236,8,0),"")</f>
        <v xml:space="preserve"> </v>
      </c>
      <c r="AB1843" s="3" t="str">
        <f>IF(P1843&lt;$AC$1,"Bottom 5%","")</f>
        <v>Bottom 5%</v>
      </c>
      <c r="AC1843"/>
      <c r="AD1843" t="s">
        <v>10199</v>
      </c>
      <c r="AE1843" t="s">
        <v>13909</v>
      </c>
    </row>
    <row r="1844" spans="1:31" hidden="1" x14ac:dyDescent="0.25">
      <c r="A1844" t="s">
        <v>13683</v>
      </c>
      <c r="B1844" t="s">
        <v>13684</v>
      </c>
      <c r="C1844" s="3" t="s">
        <v>32</v>
      </c>
      <c r="D1844" s="3" t="s">
        <v>13214</v>
      </c>
      <c r="E1844" s="3" t="s">
        <v>5101</v>
      </c>
      <c r="F1844" s="3">
        <v>70000</v>
      </c>
      <c r="G1844" s="34">
        <v>42.99</v>
      </c>
      <c r="H1844" s="3" t="s">
        <v>25</v>
      </c>
      <c r="I1844" s="3" t="s">
        <v>15</v>
      </c>
      <c r="J1844" s="3" t="s">
        <v>8107</v>
      </c>
      <c r="K1844" s="3" t="s">
        <v>8109</v>
      </c>
      <c r="L1844" s="3" t="s">
        <v>8105</v>
      </c>
      <c r="M1844" s="26">
        <v>45597</v>
      </c>
      <c r="N1844"/>
      <c r="O1844" s="3">
        <v>3</v>
      </c>
      <c r="P1844" s="55">
        <v>214.95</v>
      </c>
      <c r="Q1844" s="55">
        <v>6094.48</v>
      </c>
      <c r="R1844" s="55">
        <v>-5879.53</v>
      </c>
      <c r="S1844" s="57">
        <v>-0.96</v>
      </c>
      <c r="T1844" s="55">
        <v>71.649999999999991</v>
      </c>
      <c r="U1844" s="55">
        <v>0</v>
      </c>
      <c r="V1844" s="55">
        <v>7178.16</v>
      </c>
      <c r="W1844" s="55">
        <v>-7178.16</v>
      </c>
      <c r="X1844" s="57">
        <v>-1</v>
      </c>
      <c r="Y1844" s="3" t="str">
        <f>IFERROR(VLOOKUP(A1844,'Pivot price tier'!$C$8:$L$2290,10,0),"")</f>
        <v/>
      </c>
      <c r="Z1844" s="3" t="str">
        <f>IFERROR(VLOOKUP(A1844,'Pivot price tier by size'!$D$8:$M$2512,10,0),"")</f>
        <v/>
      </c>
      <c r="AA1844" s="3" t="str">
        <f>IFERROR(VLOOKUP(A1844,'Pivot category'!$B$8:$I$2236,8,0),"")</f>
        <v/>
      </c>
      <c r="AB1844" s="3" t="str">
        <f>IF(P1844&lt;$AC$1,"Bottom 5%","")</f>
        <v>Bottom 5%</v>
      </c>
      <c r="AC1844"/>
      <c r="AD1844" t="s">
        <v>11018</v>
      </c>
      <c r="AE1844" t="s">
        <v>13877</v>
      </c>
    </row>
    <row r="1845" spans="1:31" x14ac:dyDescent="0.25">
      <c r="A1845" t="s">
        <v>7369</v>
      </c>
      <c r="B1845" t="s">
        <v>915</v>
      </c>
      <c r="C1845" s="3" t="s">
        <v>36</v>
      </c>
      <c r="D1845" s="3" t="s">
        <v>3195</v>
      </c>
      <c r="E1845" s="3">
        <v>0</v>
      </c>
      <c r="F1845" s="3">
        <v>10000</v>
      </c>
      <c r="G1845" s="34">
        <v>7.49</v>
      </c>
      <c r="H1845" s="3" t="s">
        <v>48</v>
      </c>
      <c r="I1845" s="3" t="s">
        <v>48</v>
      </c>
      <c r="J1845" s="3" t="s">
        <v>8102</v>
      </c>
      <c r="K1845" s="3" t="s">
        <v>8103</v>
      </c>
      <c r="L1845" s="3" t="s">
        <v>68</v>
      </c>
      <c r="M1845" s="26" t="s">
        <v>16689</v>
      </c>
      <c r="N1845"/>
      <c r="O1845" s="3">
        <v>157</v>
      </c>
      <c r="P1845" s="55">
        <v>40001.32</v>
      </c>
      <c r="Q1845" s="55">
        <v>39452.519999999997</v>
      </c>
      <c r="R1845" s="55">
        <v>548.79999999999995</v>
      </c>
      <c r="S1845" s="57">
        <v>0.01</v>
      </c>
      <c r="T1845" s="55">
        <v>254.78547770700638</v>
      </c>
      <c r="U1845" s="55">
        <v>37578.769999999997</v>
      </c>
      <c r="V1845" s="55">
        <v>37718.31</v>
      </c>
      <c r="W1845" s="55">
        <v>-139.54</v>
      </c>
      <c r="X1845" s="57">
        <v>0</v>
      </c>
      <c r="Y1845" s="3" t="str">
        <f>IFERROR(VLOOKUP(A1845,'Pivot price tier'!$C$8:$L$2290,10,0),"")</f>
        <v xml:space="preserve"> </v>
      </c>
      <c r="Z1845" s="3" t="str">
        <f>IFERROR(VLOOKUP(A1845,'Pivot price tier by size'!$D$8:$M$2512,10,0),"")</f>
        <v xml:space="preserve"> </v>
      </c>
      <c r="AA1845" s="3" t="str">
        <f>IFERROR(VLOOKUP(A1845,'Pivot category'!$B$8:$I$2236,8,0),"")</f>
        <v xml:space="preserve"> </v>
      </c>
      <c r="AB1845" s="3" t="str">
        <f>IF(P1845&lt;$AC$1,"Bottom 5%","")</f>
        <v>Bottom 5%</v>
      </c>
      <c r="AC1845"/>
      <c r="AD1845" t="s">
        <v>11018</v>
      </c>
      <c r="AE1845" t="s">
        <v>13904</v>
      </c>
    </row>
    <row r="1846" spans="1:31" x14ac:dyDescent="0.25">
      <c r="A1846" t="s">
        <v>13470</v>
      </c>
      <c r="B1846" t="s">
        <v>10147</v>
      </c>
      <c r="C1846" s="3" t="s">
        <v>32</v>
      </c>
      <c r="D1846" s="3" t="s">
        <v>10075</v>
      </c>
      <c r="E1846" s="3" t="s">
        <v>5053</v>
      </c>
      <c r="F1846" s="3">
        <v>7000</v>
      </c>
      <c r="G1846" s="34">
        <v>69.989999999999995</v>
      </c>
      <c r="H1846" s="3" t="s">
        <v>12405</v>
      </c>
      <c r="I1846" s="3" t="s">
        <v>15</v>
      </c>
      <c r="J1846" s="3" t="s">
        <v>8102</v>
      </c>
      <c r="K1846" s="3" t="s">
        <v>8103</v>
      </c>
      <c r="L1846" s="3" t="s">
        <v>68</v>
      </c>
      <c r="M1846" s="26" t="s">
        <v>16689</v>
      </c>
      <c r="N1846"/>
      <c r="O1846" s="3">
        <v>41</v>
      </c>
      <c r="P1846" s="55">
        <v>23116.78</v>
      </c>
      <c r="Q1846" s="55">
        <v>18897.900000000001</v>
      </c>
      <c r="R1846" s="55">
        <v>4218.88</v>
      </c>
      <c r="S1846" s="57">
        <v>0.22</v>
      </c>
      <c r="T1846" s="55">
        <v>563.82390243902432</v>
      </c>
      <c r="U1846" s="55">
        <v>6499.16</v>
      </c>
      <c r="V1846" s="55">
        <v>6569.27</v>
      </c>
      <c r="W1846" s="55">
        <v>-70.11</v>
      </c>
      <c r="X1846" s="57">
        <v>-0.01</v>
      </c>
      <c r="Y1846" s="3" t="str">
        <f>IFERROR(VLOOKUP(A1846,'Pivot price tier'!$C$8:$L$2290,10,0),"")</f>
        <v xml:space="preserve"> </v>
      </c>
      <c r="Z1846" s="3" t="str">
        <f>IFERROR(VLOOKUP(A1846,'Pivot price tier by size'!$D$8:$M$2512,10,0),"")</f>
        <v xml:space="preserve"> </v>
      </c>
      <c r="AA1846" s="3" t="str">
        <f>IFERROR(VLOOKUP(A1846,'Pivot category'!$B$8:$I$2236,8,0),"")</f>
        <v xml:space="preserve"> </v>
      </c>
      <c r="AB1846" s="3" t="str">
        <f>IF(P1846&lt;$AC$1,"Bottom 5%","")</f>
        <v>Bottom 5%</v>
      </c>
      <c r="AC1846"/>
      <c r="AD1846" t="s">
        <v>16511</v>
      </c>
      <c r="AE1846" t="s">
        <v>13865</v>
      </c>
    </row>
    <row r="1847" spans="1:31" hidden="1" x14ac:dyDescent="0.25">
      <c r="A1847" t="s">
        <v>12254</v>
      </c>
      <c r="B1847" t="s">
        <v>12255</v>
      </c>
      <c r="C1847" s="3" t="s">
        <v>32</v>
      </c>
      <c r="D1847" s="3" t="s">
        <v>11999</v>
      </c>
      <c r="E1847" s="3" t="s">
        <v>5053</v>
      </c>
      <c r="F1847" s="3">
        <v>70000</v>
      </c>
      <c r="G1847" s="34">
        <v>42.99</v>
      </c>
      <c r="H1847" s="3" t="s">
        <v>25</v>
      </c>
      <c r="I1847" s="3" t="s">
        <v>15</v>
      </c>
      <c r="J1847" s="3" t="s">
        <v>8107</v>
      </c>
      <c r="K1847" s="3" t="s">
        <v>8109</v>
      </c>
      <c r="L1847" s="3" t="s">
        <v>8105</v>
      </c>
      <c r="M1847" s="26" t="s">
        <v>16689</v>
      </c>
      <c r="N1847"/>
      <c r="O1847" s="3">
        <v>1</v>
      </c>
      <c r="P1847" s="55"/>
      <c r="Q1847" s="55">
        <v>1234.71</v>
      </c>
      <c r="R1847" s="55">
        <v>-1234.71</v>
      </c>
      <c r="S1847" s="57">
        <v>-1</v>
      </c>
      <c r="T1847" s="55">
        <v>0</v>
      </c>
      <c r="U1847" s="55">
        <v>0</v>
      </c>
      <c r="V1847" s="55">
        <v>515.88</v>
      </c>
      <c r="W1847" s="55">
        <v>-515.88</v>
      </c>
      <c r="X1847" s="57">
        <v>-1</v>
      </c>
      <c r="Y1847" s="3" t="str">
        <f>IFERROR(VLOOKUP(A1847,'Pivot price tier'!$C$8:$L$2290,10,0),"")</f>
        <v/>
      </c>
      <c r="Z1847" s="3" t="str">
        <f>IFERROR(VLOOKUP(A1847,'Pivot price tier by size'!$D$8:$M$2512,10,0),"")</f>
        <v/>
      </c>
      <c r="AA1847" s="3" t="str">
        <f>IFERROR(VLOOKUP(A1847,'Pivot category'!$B$8:$I$2236,8,0),"")</f>
        <v/>
      </c>
      <c r="AB1847" s="3" t="str">
        <f>IF(P1847&lt;$AC$1,"Bottom 5%","")</f>
        <v>Bottom 5%</v>
      </c>
      <c r="AC1847"/>
      <c r="AD1847" t="s">
        <v>11018</v>
      </c>
      <c r="AE1847" t="s">
        <v>13877</v>
      </c>
    </row>
    <row r="1848" spans="1:31" hidden="1" x14ac:dyDescent="0.25">
      <c r="A1848" t="s">
        <v>5992</v>
      </c>
      <c r="B1848" t="s">
        <v>1808</v>
      </c>
      <c r="C1848" s="3" t="s">
        <v>32</v>
      </c>
      <c r="D1848" s="3" t="s">
        <v>4192</v>
      </c>
      <c r="E1848" s="3" t="s">
        <v>5053</v>
      </c>
      <c r="F1848" s="3">
        <v>4000</v>
      </c>
      <c r="G1848" s="34">
        <v>4199.99</v>
      </c>
      <c r="H1848" s="3" t="s">
        <v>30</v>
      </c>
      <c r="I1848" s="3" t="s">
        <v>74</v>
      </c>
      <c r="J1848" s="3" t="s">
        <v>8204</v>
      </c>
      <c r="K1848" s="3" t="s">
        <v>8111</v>
      </c>
      <c r="L1848" s="3" t="s">
        <v>68</v>
      </c>
      <c r="M1848" s="26">
        <v>46113</v>
      </c>
      <c r="N1848"/>
      <c r="O1848" s="3">
        <v>0</v>
      </c>
      <c r="P1848" s="55">
        <v>4199.99</v>
      </c>
      <c r="Q1848" s="55"/>
      <c r="R1848" s="55">
        <v>4199.99</v>
      </c>
      <c r="S1848" s="57"/>
      <c r="T1848" s="55" t="s">
        <v>78</v>
      </c>
      <c r="U1848" s="55">
        <v>0</v>
      </c>
      <c r="V1848" s="55">
        <v>73599.839999999997</v>
      </c>
      <c r="W1848" s="55">
        <v>-73599.839999999997</v>
      </c>
      <c r="X1848" s="57">
        <v>-1</v>
      </c>
      <c r="Y1848" s="3" t="str">
        <f>IFERROR(VLOOKUP(A1848,'Pivot price tier'!$C$8:$L$2290,10,0),"")</f>
        <v/>
      </c>
      <c r="Z1848" s="3" t="str">
        <f>IFERROR(VLOOKUP(A1848,'Pivot price tier by size'!$D$8:$M$2512,10,0),"")</f>
        <v/>
      </c>
      <c r="AA1848" s="3" t="str">
        <f>IFERROR(VLOOKUP(A1848,'Pivot category'!$B$8:$I$2236,8,0),"")</f>
        <v/>
      </c>
      <c r="AB1848" s="3" t="str">
        <f>IF(P1848&lt;$AC$1,"Bottom 5%","")</f>
        <v>Bottom 5%</v>
      </c>
      <c r="AC1848"/>
      <c r="AD1848" t="s">
        <v>11018</v>
      </c>
      <c r="AE1848" t="s">
        <v>16513</v>
      </c>
    </row>
    <row r="1849" spans="1:31" hidden="1" x14ac:dyDescent="0.25">
      <c r="A1849" t="s">
        <v>10913</v>
      </c>
      <c r="B1849" t="s">
        <v>10914</v>
      </c>
      <c r="C1849" s="3" t="s">
        <v>32</v>
      </c>
      <c r="D1849" s="3" t="s">
        <v>10394</v>
      </c>
      <c r="E1849" s="3" t="s">
        <v>5053</v>
      </c>
      <c r="F1849" s="3">
        <v>10000</v>
      </c>
      <c r="G1849" s="34">
        <v>29.99</v>
      </c>
      <c r="H1849" s="3" t="s">
        <v>25</v>
      </c>
      <c r="I1849" s="3" t="s">
        <v>21</v>
      </c>
      <c r="J1849" s="3" t="s">
        <v>8112</v>
      </c>
      <c r="K1849" s="3" t="s">
        <v>8111</v>
      </c>
      <c r="L1849" s="3" t="s">
        <v>68</v>
      </c>
      <c r="M1849" s="26" t="s">
        <v>16689</v>
      </c>
      <c r="N1849"/>
      <c r="O1849" s="3">
        <v>2</v>
      </c>
      <c r="P1849" s="55">
        <v>89.97</v>
      </c>
      <c r="Q1849" s="55"/>
      <c r="R1849" s="55">
        <v>89.97</v>
      </c>
      <c r="S1849" s="57"/>
      <c r="T1849" s="55">
        <v>44.984999999999999</v>
      </c>
      <c r="U1849" s="55">
        <v>1469.51</v>
      </c>
      <c r="V1849" s="55">
        <v>779.74</v>
      </c>
      <c r="W1849" s="55">
        <v>689.77</v>
      </c>
      <c r="X1849" s="57">
        <v>0.88</v>
      </c>
      <c r="Y1849" s="3" t="str">
        <f>IFERROR(VLOOKUP(A1849,'Pivot price tier'!$C$8:$L$2290,10,0),"")</f>
        <v/>
      </c>
      <c r="Z1849" s="3" t="str">
        <f>IFERROR(VLOOKUP(A1849,'Pivot price tier by size'!$D$8:$M$2512,10,0),"")</f>
        <v/>
      </c>
      <c r="AA1849" s="3" t="str">
        <f>IFERROR(VLOOKUP(A1849,'Pivot category'!$B$8:$I$2236,8,0),"")</f>
        <v/>
      </c>
      <c r="AB1849" s="3" t="str">
        <f>IF(P1849&lt;$AC$1,"Bottom 5%","")</f>
        <v>Bottom 5%</v>
      </c>
      <c r="AC1849"/>
      <c r="AD1849" t="s">
        <v>11018</v>
      </c>
      <c r="AE1849" t="s">
        <v>13875</v>
      </c>
    </row>
    <row r="1850" spans="1:31" hidden="1" x14ac:dyDescent="0.25">
      <c r="A1850" t="s">
        <v>16151</v>
      </c>
      <c r="B1850" t="s">
        <v>16152</v>
      </c>
      <c r="C1850" s="3" t="s">
        <v>32</v>
      </c>
      <c r="D1850" s="3" t="s">
        <v>16086</v>
      </c>
      <c r="E1850" s="3" t="s">
        <v>5053</v>
      </c>
      <c r="F1850" s="3">
        <v>70000</v>
      </c>
      <c r="G1850" s="34">
        <v>29.99</v>
      </c>
      <c r="H1850" s="3" t="s">
        <v>12404</v>
      </c>
      <c r="I1850" s="3" t="s">
        <v>21</v>
      </c>
      <c r="J1850" s="3" t="s">
        <v>8107</v>
      </c>
      <c r="K1850" s="3" t="s">
        <v>8109</v>
      </c>
      <c r="L1850" s="3" t="s">
        <v>68</v>
      </c>
      <c r="M1850" s="26">
        <v>46113</v>
      </c>
      <c r="N1850"/>
      <c r="O1850" s="3">
        <v>17</v>
      </c>
      <c r="P1850" s="55">
        <v>2309.23</v>
      </c>
      <c r="Q1850" s="55"/>
      <c r="R1850" s="55">
        <v>2309.23</v>
      </c>
      <c r="S1850" s="57"/>
      <c r="T1850" s="55">
        <v>135.83705882352942</v>
      </c>
      <c r="U1850" s="55">
        <v>3778.74</v>
      </c>
      <c r="V1850" s="55">
        <v>0</v>
      </c>
      <c r="W1850" s="55">
        <v>3778.74</v>
      </c>
      <c r="X1850" s="57">
        <v>0</v>
      </c>
      <c r="Y1850" s="3" t="str">
        <f>IFERROR(VLOOKUP(A1850,'Pivot price tier'!$C$8:$L$2290,10,0),"")</f>
        <v/>
      </c>
      <c r="Z1850" s="3" t="str">
        <f>IFERROR(VLOOKUP(A1850,'Pivot price tier by size'!$D$8:$M$2512,10,0),"")</f>
        <v/>
      </c>
      <c r="AA1850" s="3" t="str">
        <f>IFERROR(VLOOKUP(A1850,'Pivot category'!$B$8:$I$2236,8,0),"")</f>
        <v/>
      </c>
      <c r="AB1850" s="3" t="str">
        <f>IF(P1850&lt;$AC$1,"Bottom 5%","")</f>
        <v>Bottom 5%</v>
      </c>
      <c r="AC1850"/>
      <c r="AD1850" t="s">
        <v>11018</v>
      </c>
      <c r="AE1850" t="s">
        <v>13885</v>
      </c>
    </row>
    <row r="1851" spans="1:31" hidden="1" x14ac:dyDescent="0.25">
      <c r="A1851" t="s">
        <v>15658</v>
      </c>
      <c r="B1851" t="s">
        <v>15659</v>
      </c>
      <c r="C1851" s="3" t="s">
        <v>32</v>
      </c>
      <c r="D1851" s="3" t="s">
        <v>16023</v>
      </c>
      <c r="E1851" s="3" t="s">
        <v>5053</v>
      </c>
      <c r="F1851" s="3">
        <v>70000</v>
      </c>
      <c r="G1851" s="34">
        <v>39.99</v>
      </c>
      <c r="H1851" s="3" t="s">
        <v>27</v>
      </c>
      <c r="I1851" s="3" t="s">
        <v>23</v>
      </c>
      <c r="J1851" s="3" t="s">
        <v>8102</v>
      </c>
      <c r="K1851" s="3" t="s">
        <v>8103</v>
      </c>
      <c r="L1851" s="3" t="s">
        <v>68</v>
      </c>
      <c r="M1851" s="26">
        <v>46023</v>
      </c>
      <c r="N1851"/>
      <c r="O1851" s="3">
        <v>56</v>
      </c>
      <c r="P1851" s="55">
        <v>8717.82</v>
      </c>
      <c r="Q1851" s="55"/>
      <c r="R1851" s="55">
        <v>8717.82</v>
      </c>
      <c r="S1851" s="57"/>
      <c r="T1851" s="55">
        <v>155.67535714285714</v>
      </c>
      <c r="U1851" s="55">
        <v>16955.759999999998</v>
      </c>
      <c r="V1851" s="55">
        <v>0</v>
      </c>
      <c r="W1851" s="55">
        <v>16955.759999999998</v>
      </c>
      <c r="X1851" s="57">
        <v>0</v>
      </c>
      <c r="Y1851" s="3" t="str">
        <f>IFERROR(VLOOKUP(A1851,'Pivot price tier'!$C$8:$L$2290,10,0),"")</f>
        <v>X</v>
      </c>
      <c r="Z1851" s="3" t="str">
        <f>IFERROR(VLOOKUP(A1851,'Pivot price tier by size'!$D$8:$M$2512,10,0),"")</f>
        <v>X</v>
      </c>
      <c r="AA1851" s="3" t="str">
        <f>IFERROR(VLOOKUP(A1851,'Pivot category'!$B$8:$I$2236,8,0),"")</f>
        <v>X</v>
      </c>
      <c r="AB1851" s="3" t="str">
        <f>IF(P1851&lt;$AC$1,"Bottom 5%","")</f>
        <v>Bottom 5%</v>
      </c>
      <c r="AC1851"/>
      <c r="AD1851" t="s">
        <v>16510</v>
      </c>
      <c r="AE1851" t="s">
        <v>16664</v>
      </c>
    </row>
    <row r="1852" spans="1:31" x14ac:dyDescent="0.25">
      <c r="A1852" t="s">
        <v>5829</v>
      </c>
      <c r="B1852" t="s">
        <v>1251</v>
      </c>
      <c r="C1852" s="3" t="s">
        <v>32</v>
      </c>
      <c r="D1852" s="3" t="s">
        <v>3567</v>
      </c>
      <c r="E1852" s="3" t="s">
        <v>5101</v>
      </c>
      <c r="F1852" s="3">
        <v>1000</v>
      </c>
      <c r="G1852" s="34">
        <v>19.989999999999998</v>
      </c>
      <c r="H1852" s="3" t="s">
        <v>12</v>
      </c>
      <c r="I1852" s="3" t="s">
        <v>19</v>
      </c>
      <c r="J1852" s="3" t="s">
        <v>8102</v>
      </c>
      <c r="K1852" s="3" t="s">
        <v>8103</v>
      </c>
      <c r="L1852" s="3" t="s">
        <v>68</v>
      </c>
      <c r="M1852" s="26" t="s">
        <v>16689</v>
      </c>
      <c r="N1852"/>
      <c r="O1852" s="3">
        <v>85</v>
      </c>
      <c r="P1852" s="55">
        <v>40039.97</v>
      </c>
      <c r="Q1852" s="55">
        <v>49835.91</v>
      </c>
      <c r="R1852" s="55">
        <v>-9795.94</v>
      </c>
      <c r="S1852" s="57">
        <v>-0.2</v>
      </c>
      <c r="T1852" s="55">
        <v>471.05847058823531</v>
      </c>
      <c r="U1852" s="55">
        <v>25367.31</v>
      </c>
      <c r="V1852" s="55">
        <v>38869.31</v>
      </c>
      <c r="W1852" s="55">
        <v>-13502</v>
      </c>
      <c r="X1852" s="57">
        <v>-0.35</v>
      </c>
      <c r="Y1852" s="3" t="str">
        <f>IFERROR(VLOOKUP(A1852,'Pivot price tier'!$C$8:$L$2290,10,0),"")</f>
        <v xml:space="preserve"> </v>
      </c>
      <c r="Z1852" s="3" t="str">
        <f>IFERROR(VLOOKUP(A1852,'Pivot price tier by size'!$D$8:$M$2512,10,0),"")</f>
        <v xml:space="preserve"> </v>
      </c>
      <c r="AA1852" s="3" t="str">
        <f>IFERROR(VLOOKUP(A1852,'Pivot category'!$B$8:$I$2236,8,0),"")</f>
        <v xml:space="preserve"> </v>
      </c>
      <c r="AB1852" s="3" t="str">
        <f>IF(P1852&lt;$AC$1,"Bottom 5%","")</f>
        <v>Bottom 5%</v>
      </c>
      <c r="AC1852"/>
      <c r="AD1852" t="s">
        <v>16512</v>
      </c>
      <c r="AE1852" t="s">
        <v>13856</v>
      </c>
    </row>
    <row r="1853" spans="1:31" x14ac:dyDescent="0.25">
      <c r="A1853" t="s">
        <v>11521</v>
      </c>
      <c r="B1853" t="s">
        <v>11522</v>
      </c>
      <c r="C1853" s="3" t="s">
        <v>73</v>
      </c>
      <c r="D1853" s="3" t="s">
        <v>11326</v>
      </c>
      <c r="E1853" s="3">
        <v>0</v>
      </c>
      <c r="F1853" s="3">
        <v>7000</v>
      </c>
      <c r="G1853" s="34">
        <v>19.989999999999998</v>
      </c>
      <c r="H1853" s="3" t="s">
        <v>8184</v>
      </c>
      <c r="I1853" s="3" t="s">
        <v>12123</v>
      </c>
      <c r="J1853" s="3" t="s">
        <v>8102</v>
      </c>
      <c r="K1853" s="3" t="s">
        <v>8103</v>
      </c>
      <c r="L1853" s="3" t="s">
        <v>68</v>
      </c>
      <c r="M1853" s="26" t="s">
        <v>16689</v>
      </c>
      <c r="N1853"/>
      <c r="O1853" s="3">
        <v>41</v>
      </c>
      <c r="P1853" s="55">
        <v>21529.23</v>
      </c>
      <c r="Q1853" s="55">
        <v>19990</v>
      </c>
      <c r="R1853" s="55">
        <v>1539.23</v>
      </c>
      <c r="S1853" s="57">
        <v>0.08</v>
      </c>
      <c r="T1853" s="55">
        <v>525.10317073170734</v>
      </c>
      <c r="U1853" s="55">
        <v>11254.37</v>
      </c>
      <c r="V1853" s="55">
        <v>26826.58</v>
      </c>
      <c r="W1853" s="55">
        <v>-15572.21</v>
      </c>
      <c r="X1853" s="57">
        <v>-0.57999999999999996</v>
      </c>
      <c r="Y1853" s="3" t="str">
        <f>IFERROR(VLOOKUP(A1853,'Pivot price tier'!$C$8:$L$2290,10,0),"")</f>
        <v xml:space="preserve"> </v>
      </c>
      <c r="Z1853" s="3" t="str">
        <f>IFERROR(VLOOKUP(A1853,'Pivot price tier by size'!$D$8:$M$2512,10,0),"")</f>
        <v xml:space="preserve"> </v>
      </c>
      <c r="AA1853" s="3" t="str">
        <f>IFERROR(VLOOKUP(A1853,'Pivot category'!$B$8:$I$2236,8,0),"")</f>
        <v xml:space="preserve"> </v>
      </c>
      <c r="AB1853" s="3" t="str">
        <f>IF(P1853&lt;$AC$1,"Bottom 5%","")</f>
        <v>Bottom 5%</v>
      </c>
      <c r="AC1853"/>
      <c r="AD1853" t="s">
        <v>16512</v>
      </c>
      <c r="AE1853" t="s">
        <v>13853</v>
      </c>
    </row>
    <row r="1854" spans="1:31" x14ac:dyDescent="0.25">
      <c r="A1854" t="s">
        <v>5608</v>
      </c>
      <c r="B1854" t="s">
        <v>985</v>
      </c>
      <c r="C1854" s="3" t="s">
        <v>32</v>
      </c>
      <c r="D1854" s="3" t="s">
        <v>3274</v>
      </c>
      <c r="E1854" s="3">
        <v>0</v>
      </c>
      <c r="F1854" s="3">
        <v>7000</v>
      </c>
      <c r="G1854" s="34">
        <v>14.99</v>
      </c>
      <c r="H1854" s="3" t="s">
        <v>46</v>
      </c>
      <c r="I1854" s="3" t="s">
        <v>46</v>
      </c>
      <c r="J1854" s="3" t="s">
        <v>8102</v>
      </c>
      <c r="K1854" s="3" t="s">
        <v>8103</v>
      </c>
      <c r="L1854" s="3" t="s">
        <v>68</v>
      </c>
      <c r="M1854" s="26" t="s">
        <v>16689</v>
      </c>
      <c r="N1854"/>
      <c r="O1854" s="3">
        <v>114</v>
      </c>
      <c r="P1854" s="55">
        <v>41417.370000000003</v>
      </c>
      <c r="Q1854" s="55">
        <v>42046.95</v>
      </c>
      <c r="R1854" s="55">
        <v>-629.58000000000004</v>
      </c>
      <c r="S1854" s="57">
        <v>-0.01</v>
      </c>
      <c r="T1854" s="55">
        <v>363.31026315789478</v>
      </c>
      <c r="U1854" s="55">
        <v>10208.19</v>
      </c>
      <c r="V1854" s="55">
        <v>9458.69</v>
      </c>
      <c r="W1854" s="55">
        <v>749.5</v>
      </c>
      <c r="X1854" s="57">
        <v>0.08</v>
      </c>
      <c r="Y1854" s="3" t="str">
        <f>IFERROR(VLOOKUP(A1854,'Pivot price tier'!$C$8:$L$2290,10,0),"")</f>
        <v xml:space="preserve"> </v>
      </c>
      <c r="Z1854" s="3" t="str">
        <f>IFERROR(VLOOKUP(A1854,'Pivot price tier by size'!$D$8:$M$2512,10,0),"")</f>
        <v xml:space="preserve"> </v>
      </c>
      <c r="AA1854" s="3" t="str">
        <f>IFERROR(VLOOKUP(A1854,'Pivot category'!$B$8:$I$2236,8,0),"")</f>
        <v xml:space="preserve"> </v>
      </c>
      <c r="AB1854" s="3" t="str">
        <f>IF(P1854&lt;$AC$1,"Bottom 5%","")</f>
        <v>Bottom 5%</v>
      </c>
      <c r="AC1854"/>
      <c r="AD1854" t="s">
        <v>16514</v>
      </c>
      <c r="AE1854" t="s">
        <v>13851</v>
      </c>
    </row>
    <row r="1855" spans="1:31" x14ac:dyDescent="0.25">
      <c r="A1855" t="s">
        <v>11061</v>
      </c>
      <c r="B1855" t="s">
        <v>9355</v>
      </c>
      <c r="C1855" s="3" t="s">
        <v>73</v>
      </c>
      <c r="D1855" s="3" t="s">
        <v>9296</v>
      </c>
      <c r="E1855" s="3">
        <v>0</v>
      </c>
      <c r="F1855" s="3">
        <v>7000</v>
      </c>
      <c r="G1855" s="34">
        <v>10.99</v>
      </c>
      <c r="H1855" s="3" t="s">
        <v>8184</v>
      </c>
      <c r="I1855" s="3" t="s">
        <v>12123</v>
      </c>
      <c r="J1855" s="3" t="s">
        <v>8102</v>
      </c>
      <c r="K1855" s="3" t="s">
        <v>8103</v>
      </c>
      <c r="L1855" s="3" t="s">
        <v>68</v>
      </c>
      <c r="M1855" s="26" t="s">
        <v>16689</v>
      </c>
      <c r="N1855"/>
      <c r="O1855" s="3">
        <v>102</v>
      </c>
      <c r="P1855" s="55">
        <v>45369.67</v>
      </c>
      <c r="Q1855" s="55">
        <v>29332.31</v>
      </c>
      <c r="R1855" s="55">
        <v>16037.36</v>
      </c>
      <c r="S1855" s="57">
        <v>0.55000000000000004</v>
      </c>
      <c r="T1855" s="55">
        <v>444.80068627450981</v>
      </c>
      <c r="U1855" s="55">
        <v>135491.75</v>
      </c>
      <c r="V1855" s="55">
        <v>87788.12</v>
      </c>
      <c r="W1855" s="55">
        <v>47703.63</v>
      </c>
      <c r="X1855" s="57">
        <v>0.54</v>
      </c>
      <c r="Y1855" s="3" t="str">
        <f>IFERROR(VLOOKUP(A1855,'Pivot price tier'!$C$8:$L$2290,10,0),"")</f>
        <v xml:space="preserve"> </v>
      </c>
      <c r="Z1855" s="3" t="str">
        <f>IFERROR(VLOOKUP(A1855,'Pivot price tier by size'!$D$8:$M$2512,10,0),"")</f>
        <v xml:space="preserve"> </v>
      </c>
      <c r="AA1855" s="3" t="str">
        <f>IFERROR(VLOOKUP(A1855,'Pivot category'!$B$8:$I$2236,8,0),"")</f>
        <v xml:space="preserve"> </v>
      </c>
      <c r="AB1855" s="3" t="str">
        <f>IF(P1855&lt;$AC$1,"Bottom 5%","")</f>
        <v>Bottom 5%</v>
      </c>
      <c r="AC1855"/>
      <c r="AD1855" t="s">
        <v>11018</v>
      </c>
      <c r="AE1855" t="s">
        <v>13876</v>
      </c>
    </row>
    <row r="1856" spans="1:31" x14ac:dyDescent="0.25">
      <c r="A1856" t="s">
        <v>5492</v>
      </c>
      <c r="B1856" t="s">
        <v>1292</v>
      </c>
      <c r="C1856" s="3" t="s">
        <v>32</v>
      </c>
      <c r="D1856" s="3" t="s">
        <v>3611</v>
      </c>
      <c r="E1856" s="3" t="s">
        <v>5054</v>
      </c>
      <c r="F1856" s="3">
        <v>1000</v>
      </c>
      <c r="G1856" s="34">
        <v>49.99</v>
      </c>
      <c r="H1856" s="3" t="s">
        <v>12402</v>
      </c>
      <c r="I1856" s="3" t="s">
        <v>23</v>
      </c>
      <c r="J1856" s="3" t="s">
        <v>8102</v>
      </c>
      <c r="K1856" s="3" t="s">
        <v>8103</v>
      </c>
      <c r="L1856" s="3" t="s">
        <v>68</v>
      </c>
      <c r="M1856" s="26" t="s">
        <v>16689</v>
      </c>
      <c r="N1856"/>
      <c r="O1856" s="3">
        <v>58</v>
      </c>
      <c r="P1856" s="55">
        <v>47590.48</v>
      </c>
      <c r="Q1856" s="55">
        <v>45740.85</v>
      </c>
      <c r="R1856" s="55">
        <v>1849.63</v>
      </c>
      <c r="S1856" s="57">
        <v>0.04</v>
      </c>
      <c r="T1856" s="55">
        <v>820.52551724137936</v>
      </c>
      <c r="U1856" s="55">
        <v>55488.9</v>
      </c>
      <c r="V1856" s="55">
        <v>46890.62</v>
      </c>
      <c r="W1856" s="55">
        <v>8598.2800000000007</v>
      </c>
      <c r="X1856" s="57">
        <v>0.18</v>
      </c>
      <c r="Y1856" s="3" t="str">
        <f>IFERROR(VLOOKUP(A1856,'Pivot price tier'!$C$8:$L$2290,10,0),"")</f>
        <v xml:space="preserve"> </v>
      </c>
      <c r="Z1856" s="3" t="str">
        <f>IFERROR(VLOOKUP(A1856,'Pivot price tier by size'!$D$8:$M$2512,10,0),"")</f>
        <v xml:space="preserve"> </v>
      </c>
      <c r="AA1856" s="3" t="str">
        <f>IFERROR(VLOOKUP(A1856,'Pivot category'!$B$8:$I$2236,8,0),"")</f>
        <v xml:space="preserve"> </v>
      </c>
      <c r="AB1856" s="3" t="str">
        <f>IF(P1856&lt;$AC$1,"Bottom 5%","")</f>
        <v>Bottom 5%</v>
      </c>
      <c r="AC1856"/>
      <c r="AD1856" t="s">
        <v>16516</v>
      </c>
      <c r="AE1856" t="s">
        <v>16518</v>
      </c>
    </row>
    <row r="1857" spans="1:31" hidden="1" x14ac:dyDescent="0.25">
      <c r="A1857" t="s">
        <v>14560</v>
      </c>
      <c r="B1857" t="s">
        <v>14561</v>
      </c>
      <c r="C1857" s="3" t="s">
        <v>32</v>
      </c>
      <c r="D1857" s="3" t="s">
        <v>14873</v>
      </c>
      <c r="E1857" s="3" t="s">
        <v>5053</v>
      </c>
      <c r="F1857" s="3">
        <v>70000</v>
      </c>
      <c r="G1857" s="34">
        <v>34.99</v>
      </c>
      <c r="H1857" s="3" t="s">
        <v>27</v>
      </c>
      <c r="I1857" s="3" t="s">
        <v>23</v>
      </c>
      <c r="J1857" s="3" t="s">
        <v>8102</v>
      </c>
      <c r="K1857" s="3" t="s">
        <v>8109</v>
      </c>
      <c r="L1857" s="3" t="s">
        <v>68</v>
      </c>
      <c r="M1857" s="26">
        <v>45778</v>
      </c>
      <c r="N1857"/>
      <c r="O1857" s="3">
        <v>86</v>
      </c>
      <c r="P1857" s="55">
        <v>86493.56</v>
      </c>
      <c r="Q1857" s="55">
        <v>41759.31</v>
      </c>
      <c r="R1857" s="55">
        <v>44734.25</v>
      </c>
      <c r="S1857" s="57">
        <v>1.07</v>
      </c>
      <c r="T1857" s="55">
        <v>1005.7390697674418</v>
      </c>
      <c r="U1857" s="55">
        <v>489.86</v>
      </c>
      <c r="V1857" s="55">
        <v>9289.4</v>
      </c>
      <c r="W1857" s="55">
        <v>-8799.5400000000009</v>
      </c>
      <c r="X1857" s="57">
        <v>-0.95</v>
      </c>
      <c r="Y1857" s="3" t="str">
        <f>IFERROR(VLOOKUP(A1857,'Pivot price tier'!$C$8:$L$2290,10,0),"")</f>
        <v/>
      </c>
      <c r="Z1857" s="3" t="str">
        <f>IFERROR(VLOOKUP(A1857,'Pivot price tier by size'!$D$8:$M$2512,10,0),"")</f>
        <v/>
      </c>
      <c r="AA1857" s="3" t="str">
        <f>IFERROR(VLOOKUP(A1857,'Pivot category'!$B$8:$I$2236,8,0),"")</f>
        <v/>
      </c>
      <c r="AB1857" s="3" t="str">
        <f>IF(P1857&lt;$AC$1,"Bottom 5%","")</f>
        <v/>
      </c>
      <c r="AC1857"/>
      <c r="AD1857" t="s">
        <v>16514</v>
      </c>
      <c r="AE1857" t="s">
        <v>13881</v>
      </c>
    </row>
    <row r="1858" spans="1:31" x14ac:dyDescent="0.25">
      <c r="A1858" t="s">
        <v>10246</v>
      </c>
      <c r="B1858" t="s">
        <v>10247</v>
      </c>
      <c r="C1858" s="3" t="s">
        <v>73</v>
      </c>
      <c r="D1858" s="3" t="s">
        <v>10194</v>
      </c>
      <c r="E1858" s="3">
        <v>0</v>
      </c>
      <c r="F1858" s="3">
        <v>7000</v>
      </c>
      <c r="G1858" s="34">
        <v>10.99</v>
      </c>
      <c r="H1858" s="3" t="s">
        <v>8184</v>
      </c>
      <c r="I1858" s="3" t="s">
        <v>12123</v>
      </c>
      <c r="J1858" s="3" t="s">
        <v>8102</v>
      </c>
      <c r="K1858" s="3" t="s">
        <v>8103</v>
      </c>
      <c r="L1858" s="3" t="s">
        <v>68</v>
      </c>
      <c r="M1858" s="26" t="s">
        <v>16689</v>
      </c>
      <c r="N1858"/>
      <c r="O1858" s="3">
        <v>96</v>
      </c>
      <c r="P1858" s="55">
        <v>22961.58</v>
      </c>
      <c r="Q1858" s="55">
        <v>18320.330000000002</v>
      </c>
      <c r="R1858" s="55">
        <v>4641.25</v>
      </c>
      <c r="S1858" s="57">
        <v>0.25</v>
      </c>
      <c r="T1858" s="55">
        <v>239.18312500000002</v>
      </c>
      <c r="U1858" s="55">
        <v>54959.11</v>
      </c>
      <c r="V1858" s="55">
        <v>34717.410000000003</v>
      </c>
      <c r="W1858" s="55">
        <v>20241.7</v>
      </c>
      <c r="X1858" s="57">
        <v>0.57999999999999996</v>
      </c>
      <c r="Y1858" s="3" t="str">
        <f>IFERROR(VLOOKUP(A1858,'Pivot price tier'!$C$8:$L$2290,10,0),"")</f>
        <v xml:space="preserve"> </v>
      </c>
      <c r="Z1858" s="3" t="str">
        <f>IFERROR(VLOOKUP(A1858,'Pivot price tier by size'!$D$8:$M$2512,10,0),"")</f>
        <v xml:space="preserve"> </v>
      </c>
      <c r="AA1858" s="3" t="str">
        <f>IFERROR(VLOOKUP(A1858,'Pivot category'!$B$8:$I$2236,8,0),"")</f>
        <v xml:space="preserve"> </v>
      </c>
      <c r="AB1858" s="3" t="str">
        <f>IF(P1858&lt;$AC$1,"Bottom 5%","")</f>
        <v>Bottom 5%</v>
      </c>
      <c r="AC1858"/>
      <c r="AD1858" t="s">
        <v>11018</v>
      </c>
      <c r="AE1858" t="s">
        <v>13876</v>
      </c>
    </row>
    <row r="1859" spans="1:31" x14ac:dyDescent="0.25">
      <c r="A1859" t="s">
        <v>8400</v>
      </c>
      <c r="B1859" t="s">
        <v>1146</v>
      </c>
      <c r="C1859" s="3" t="s">
        <v>38</v>
      </c>
      <c r="D1859" s="3" t="s">
        <v>3454</v>
      </c>
      <c r="E1859" s="3">
        <v>0</v>
      </c>
      <c r="F1859" s="3">
        <v>1000</v>
      </c>
      <c r="G1859" s="34">
        <v>44.99</v>
      </c>
      <c r="H1859" s="3" t="s">
        <v>8184</v>
      </c>
      <c r="I1859" s="3" t="s">
        <v>12122</v>
      </c>
      <c r="J1859" s="3" t="s">
        <v>8102</v>
      </c>
      <c r="K1859" s="3" t="s">
        <v>8103</v>
      </c>
      <c r="L1859" s="3" t="s">
        <v>68</v>
      </c>
      <c r="M1859" s="26" t="s">
        <v>16689</v>
      </c>
      <c r="N1859"/>
      <c r="O1859" s="3">
        <v>102</v>
      </c>
      <c r="P1859" s="55">
        <v>34597.21</v>
      </c>
      <c r="Q1859" s="55">
        <v>45427.54</v>
      </c>
      <c r="R1859" s="55">
        <v>-10830.33</v>
      </c>
      <c r="S1859" s="57">
        <v>-0.24</v>
      </c>
      <c r="T1859" s="55">
        <v>339.18833333333333</v>
      </c>
      <c r="U1859" s="55">
        <v>11331.46</v>
      </c>
      <c r="V1859" s="55">
        <v>17363.03</v>
      </c>
      <c r="W1859" s="55">
        <v>-6031.57</v>
      </c>
      <c r="X1859" s="57">
        <v>-0.35</v>
      </c>
      <c r="Y1859" s="3" t="str">
        <f>IFERROR(VLOOKUP(A1859,'Pivot price tier'!$C$8:$L$2290,10,0),"")</f>
        <v xml:space="preserve"> </v>
      </c>
      <c r="Z1859" s="3" t="str">
        <f>IFERROR(VLOOKUP(A1859,'Pivot price tier by size'!$D$8:$M$2512,10,0),"")</f>
        <v xml:space="preserve"> </v>
      </c>
      <c r="AA1859" s="3" t="str">
        <f>IFERROR(VLOOKUP(A1859,'Pivot category'!$B$8:$I$2236,8,0),"")</f>
        <v xml:space="preserve"> </v>
      </c>
      <c r="AB1859" s="3" t="str">
        <f>IF(P1859&lt;$AC$1,"Bottom 5%","")</f>
        <v>Bottom 5%</v>
      </c>
      <c r="AC1859"/>
      <c r="AD1859" t="s">
        <v>16514</v>
      </c>
      <c r="AE1859" t="s">
        <v>13851</v>
      </c>
    </row>
    <row r="1860" spans="1:31" x14ac:dyDescent="0.25">
      <c r="A1860" t="s">
        <v>11532</v>
      </c>
      <c r="B1860" t="s">
        <v>11533</v>
      </c>
      <c r="C1860" s="3" t="s">
        <v>73</v>
      </c>
      <c r="D1860" s="3" t="s">
        <v>11134</v>
      </c>
      <c r="E1860" s="3">
        <v>0</v>
      </c>
      <c r="F1860" s="3">
        <v>7000</v>
      </c>
      <c r="G1860" s="34">
        <v>12.99</v>
      </c>
      <c r="H1860" s="3" t="s">
        <v>8184</v>
      </c>
      <c r="I1860" s="3" t="s">
        <v>12123</v>
      </c>
      <c r="J1860" s="3" t="s">
        <v>8102</v>
      </c>
      <c r="K1860" s="3" t="s">
        <v>8103</v>
      </c>
      <c r="L1860" s="3" t="s">
        <v>68</v>
      </c>
      <c r="M1860" s="26" t="s">
        <v>16689</v>
      </c>
      <c r="N1860"/>
      <c r="O1860" s="3">
        <v>108</v>
      </c>
      <c r="P1860" s="55">
        <v>26844.400000000001</v>
      </c>
      <c r="Q1860" s="55">
        <v>30626.400000000001</v>
      </c>
      <c r="R1860" s="55">
        <v>-3782</v>
      </c>
      <c r="S1860" s="57">
        <v>-0.12</v>
      </c>
      <c r="T1860" s="55">
        <v>248.55925925925928</v>
      </c>
      <c r="U1860" s="55">
        <v>33629.11</v>
      </c>
      <c r="V1860" s="55">
        <v>28053.62</v>
      </c>
      <c r="W1860" s="55">
        <v>5575.49</v>
      </c>
      <c r="X1860" s="57">
        <v>0.2</v>
      </c>
      <c r="Y1860" s="3" t="str">
        <f>IFERROR(VLOOKUP(A1860,'Pivot price tier'!$C$8:$L$2290,10,0),"")</f>
        <v xml:space="preserve"> </v>
      </c>
      <c r="Z1860" s="3" t="str">
        <f>IFERROR(VLOOKUP(A1860,'Pivot price tier by size'!$D$8:$M$2512,10,0),"")</f>
        <v xml:space="preserve"> </v>
      </c>
      <c r="AA1860" s="3" t="str">
        <f>IFERROR(VLOOKUP(A1860,'Pivot category'!$B$8:$I$2236,8,0),"")</f>
        <v xml:space="preserve"> </v>
      </c>
      <c r="AB1860" s="3" t="str">
        <f>IF(P1860&lt;$AC$1,"Bottom 5%","")</f>
        <v>Bottom 5%</v>
      </c>
      <c r="AC1860"/>
      <c r="AD1860" t="s">
        <v>16510</v>
      </c>
      <c r="AE1860" t="s">
        <v>13892</v>
      </c>
    </row>
    <row r="1861" spans="1:31" x14ac:dyDescent="0.25">
      <c r="A1861" t="s">
        <v>11430</v>
      </c>
      <c r="B1861" t="s">
        <v>11534</v>
      </c>
      <c r="C1861" s="3" t="s">
        <v>73</v>
      </c>
      <c r="D1861" s="3" t="s">
        <v>11135</v>
      </c>
      <c r="E1861" s="3">
        <v>0</v>
      </c>
      <c r="F1861" s="3">
        <v>7000</v>
      </c>
      <c r="G1861" s="34">
        <v>12.99</v>
      </c>
      <c r="H1861" s="3" t="s">
        <v>8184</v>
      </c>
      <c r="I1861" s="3" t="s">
        <v>12123</v>
      </c>
      <c r="J1861" s="3" t="s">
        <v>8102</v>
      </c>
      <c r="K1861" s="3" t="s">
        <v>8103</v>
      </c>
      <c r="L1861" s="3" t="s">
        <v>68</v>
      </c>
      <c r="M1861" s="26" t="s">
        <v>16689</v>
      </c>
      <c r="N1861"/>
      <c r="O1861" s="3">
        <v>123</v>
      </c>
      <c r="P1861" s="55">
        <v>37277.019999999997</v>
      </c>
      <c r="Q1861" s="55">
        <v>43850.78</v>
      </c>
      <c r="R1861" s="55">
        <v>-6573.76</v>
      </c>
      <c r="S1861" s="57">
        <v>-0.15</v>
      </c>
      <c r="T1861" s="55">
        <v>303.06520325203252</v>
      </c>
      <c r="U1861" s="55">
        <v>51840.5</v>
      </c>
      <c r="V1861" s="55">
        <v>53451.14</v>
      </c>
      <c r="W1861" s="55">
        <v>-1610.64</v>
      </c>
      <c r="X1861" s="57">
        <v>-0.03</v>
      </c>
      <c r="Y1861" s="3" t="str">
        <f>IFERROR(VLOOKUP(A1861,'Pivot price tier'!$C$8:$L$2290,10,0),"")</f>
        <v xml:space="preserve"> </v>
      </c>
      <c r="Z1861" s="3" t="str">
        <f>IFERROR(VLOOKUP(A1861,'Pivot price tier by size'!$D$8:$M$2512,10,0),"")</f>
        <v xml:space="preserve"> </v>
      </c>
      <c r="AA1861" s="3" t="str">
        <f>IFERROR(VLOOKUP(A1861,'Pivot category'!$B$8:$I$2236,8,0),"")</f>
        <v xml:space="preserve"> </v>
      </c>
      <c r="AB1861" s="3" t="str">
        <f>IF(P1861&lt;$AC$1,"Bottom 5%","")</f>
        <v>Bottom 5%</v>
      </c>
      <c r="AC1861"/>
      <c r="AD1861" t="s">
        <v>16510</v>
      </c>
      <c r="AE1861" t="s">
        <v>13892</v>
      </c>
    </row>
    <row r="1862" spans="1:31" hidden="1" x14ac:dyDescent="0.25">
      <c r="A1862" t="s">
        <v>16160</v>
      </c>
      <c r="B1862" t="s">
        <v>16161</v>
      </c>
      <c r="C1862" s="3" t="s">
        <v>32</v>
      </c>
      <c r="D1862" s="3" t="s">
        <v>16064</v>
      </c>
      <c r="E1862" s="3" t="s">
        <v>5053</v>
      </c>
      <c r="F1862" s="3">
        <v>30000</v>
      </c>
      <c r="G1862" s="34">
        <v>22.99</v>
      </c>
      <c r="H1862" s="3" t="s">
        <v>28</v>
      </c>
      <c r="I1862" s="3" t="s">
        <v>21</v>
      </c>
      <c r="J1862" s="3" t="s">
        <v>13166</v>
      </c>
      <c r="K1862" s="3" t="s">
        <v>8115</v>
      </c>
      <c r="L1862" s="3" t="s">
        <v>68</v>
      </c>
      <c r="M1862" s="26">
        <v>46054</v>
      </c>
      <c r="N1862"/>
      <c r="O1862" s="3">
        <v>1</v>
      </c>
      <c r="P1862" s="55">
        <v>137.94</v>
      </c>
      <c r="Q1862" s="55">
        <v>43.77</v>
      </c>
      <c r="R1862" s="55">
        <v>94.17</v>
      </c>
      <c r="S1862" s="57">
        <v>2.15</v>
      </c>
      <c r="T1862" s="55">
        <v>137.94</v>
      </c>
      <c r="U1862" s="55" t="s">
        <v>78</v>
      </c>
      <c r="V1862" s="55" t="s">
        <v>78</v>
      </c>
      <c r="W1862" s="55" t="s">
        <v>78</v>
      </c>
      <c r="X1862" s="57" t="s">
        <v>78</v>
      </c>
      <c r="Y1862" s="3" t="str">
        <f>IFERROR(VLOOKUP(A1862,'Pivot price tier'!$C$8:$L$2290,10,0),"")</f>
        <v/>
      </c>
      <c r="Z1862" s="3" t="str">
        <f>IFERROR(VLOOKUP(A1862,'Pivot price tier by size'!$D$8:$M$2512,10,0),"")</f>
        <v/>
      </c>
      <c r="AA1862" s="3" t="str">
        <f>IFERROR(VLOOKUP(A1862,'Pivot category'!$B$8:$I$2236,8,0),"")</f>
        <v/>
      </c>
      <c r="AB1862" s="3" t="str">
        <f>IF(P1862&lt;$AC$1,"Bottom 5%","")</f>
        <v>Bottom 5%</v>
      </c>
      <c r="AC1862"/>
      <c r="AD1862" t="s">
        <v>11018</v>
      </c>
      <c r="AE1862" t="s">
        <v>13861</v>
      </c>
    </row>
    <row r="1863" spans="1:31" x14ac:dyDescent="0.25">
      <c r="A1863" t="s">
        <v>10258</v>
      </c>
      <c r="B1863" t="s">
        <v>10259</v>
      </c>
      <c r="C1863" s="3" t="s">
        <v>38</v>
      </c>
      <c r="D1863" s="3" t="s">
        <v>10119</v>
      </c>
      <c r="E1863" s="3">
        <v>0</v>
      </c>
      <c r="F1863" s="3">
        <v>7000</v>
      </c>
      <c r="G1863" s="34">
        <v>20.99</v>
      </c>
      <c r="H1863" s="3" t="s">
        <v>8184</v>
      </c>
      <c r="I1863" s="3" t="s">
        <v>12122</v>
      </c>
      <c r="J1863" s="3" t="s">
        <v>8102</v>
      </c>
      <c r="K1863" s="3" t="s">
        <v>8103</v>
      </c>
      <c r="L1863" s="3" t="s">
        <v>68</v>
      </c>
      <c r="M1863" s="26" t="s">
        <v>16689</v>
      </c>
      <c r="N1863"/>
      <c r="O1863" s="3">
        <v>68</v>
      </c>
      <c r="P1863" s="55">
        <v>31133.59</v>
      </c>
      <c r="Q1863" s="55">
        <v>36839.68</v>
      </c>
      <c r="R1863" s="55">
        <v>-5706.09</v>
      </c>
      <c r="S1863" s="57">
        <v>-0.15</v>
      </c>
      <c r="T1863" s="55">
        <v>457.84691176470591</v>
      </c>
      <c r="U1863" s="55">
        <v>13121.52</v>
      </c>
      <c r="V1863" s="55">
        <v>15434.32</v>
      </c>
      <c r="W1863" s="55">
        <v>-2312.8000000000002</v>
      </c>
      <c r="X1863" s="57">
        <v>-0.15</v>
      </c>
      <c r="Y1863" s="3" t="str">
        <f>IFERROR(VLOOKUP(A1863,'Pivot price tier'!$C$8:$L$2290,10,0),"")</f>
        <v xml:space="preserve"> </v>
      </c>
      <c r="Z1863" s="3" t="str">
        <f>IFERROR(VLOOKUP(A1863,'Pivot price tier by size'!$D$8:$M$2512,10,0),"")</f>
        <v xml:space="preserve"> </v>
      </c>
      <c r="AA1863" s="3" t="str">
        <f>IFERROR(VLOOKUP(A1863,'Pivot category'!$B$8:$I$2236,8,0),"")</f>
        <v xml:space="preserve"> </v>
      </c>
      <c r="AB1863" s="3" t="str">
        <f>IF(P1863&lt;$AC$1,"Bottom 5%","")</f>
        <v>Bottom 5%</v>
      </c>
      <c r="AC1863"/>
      <c r="AD1863" t="s">
        <v>11019</v>
      </c>
      <c r="AE1863" t="s">
        <v>13854</v>
      </c>
    </row>
    <row r="1864" spans="1:31" x14ac:dyDescent="0.25">
      <c r="A1864" t="s">
        <v>7763</v>
      </c>
      <c r="B1864" t="s">
        <v>1301</v>
      </c>
      <c r="C1864" s="3" t="s">
        <v>38</v>
      </c>
      <c r="D1864" s="3" t="s">
        <v>3621</v>
      </c>
      <c r="E1864" s="3">
        <v>0</v>
      </c>
      <c r="F1864" s="3">
        <v>1000</v>
      </c>
      <c r="G1864" s="34">
        <v>20.99</v>
      </c>
      <c r="H1864" s="3" t="s">
        <v>8184</v>
      </c>
      <c r="I1864" s="3" t="s">
        <v>12122</v>
      </c>
      <c r="J1864" s="3" t="s">
        <v>8102</v>
      </c>
      <c r="K1864" s="3" t="s">
        <v>8103</v>
      </c>
      <c r="L1864" s="3" t="s">
        <v>68</v>
      </c>
      <c r="M1864" s="26" t="s">
        <v>16689</v>
      </c>
      <c r="N1864"/>
      <c r="O1864" s="3">
        <v>151</v>
      </c>
      <c r="P1864" s="55">
        <v>47153.69</v>
      </c>
      <c r="Q1864" s="55">
        <v>52514</v>
      </c>
      <c r="R1864" s="55">
        <v>-5360.31</v>
      </c>
      <c r="S1864" s="57">
        <v>-0.1</v>
      </c>
      <c r="T1864" s="55">
        <v>312.27609271523181</v>
      </c>
      <c r="U1864" s="55">
        <v>24878.67</v>
      </c>
      <c r="V1864" s="55">
        <v>27552.36</v>
      </c>
      <c r="W1864" s="55">
        <v>-2673.69</v>
      </c>
      <c r="X1864" s="57">
        <v>-0.1</v>
      </c>
      <c r="Y1864" s="3" t="str">
        <f>IFERROR(VLOOKUP(A1864,'Pivot price tier'!$C$8:$L$2290,10,0),"")</f>
        <v xml:space="preserve"> </v>
      </c>
      <c r="Z1864" s="3" t="str">
        <f>IFERROR(VLOOKUP(A1864,'Pivot price tier by size'!$D$8:$M$2512,10,0),"")</f>
        <v xml:space="preserve"> </v>
      </c>
      <c r="AA1864" s="3" t="str">
        <f>IFERROR(VLOOKUP(A1864,'Pivot category'!$B$8:$I$2236,8,0),"")</f>
        <v xml:space="preserve"> </v>
      </c>
      <c r="AB1864" s="3" t="str">
        <f>IF(P1864&lt;$AC$1,"Bottom 5%","")</f>
        <v>Bottom 5%</v>
      </c>
      <c r="AC1864"/>
      <c r="AD1864" t="s">
        <v>11019</v>
      </c>
      <c r="AE1864" t="s">
        <v>13854</v>
      </c>
    </row>
    <row r="1865" spans="1:31" hidden="1" x14ac:dyDescent="0.25">
      <c r="A1865" t="s">
        <v>7221</v>
      </c>
      <c r="B1865" t="s">
        <v>7220</v>
      </c>
      <c r="C1865" s="3" t="s">
        <v>69</v>
      </c>
      <c r="D1865" s="3" t="s">
        <v>5321</v>
      </c>
      <c r="E1865" s="3" t="s">
        <v>5101</v>
      </c>
      <c r="F1865" s="3">
        <v>7000</v>
      </c>
      <c r="G1865" s="34">
        <v>0.65</v>
      </c>
      <c r="H1865" s="3" t="s">
        <v>12</v>
      </c>
      <c r="I1865" s="3" t="s">
        <v>70</v>
      </c>
      <c r="J1865" s="3" t="s">
        <v>8107</v>
      </c>
      <c r="K1865" s="3" t="s">
        <v>8103</v>
      </c>
      <c r="L1865" s="3" t="s">
        <v>8106</v>
      </c>
      <c r="M1865" s="26" t="s">
        <v>16689</v>
      </c>
      <c r="N1865"/>
      <c r="O1865" s="3">
        <v>4</v>
      </c>
      <c r="P1865" s="55">
        <v>488.8</v>
      </c>
      <c r="Q1865" s="55">
        <v>10205</v>
      </c>
      <c r="R1865" s="55">
        <v>-9716.2000000000007</v>
      </c>
      <c r="S1865" s="57">
        <v>-0.95</v>
      </c>
      <c r="T1865" s="55">
        <v>122.2</v>
      </c>
      <c r="U1865" s="55">
        <v>78</v>
      </c>
      <c r="V1865" s="55">
        <v>5084.33</v>
      </c>
      <c r="W1865" s="55">
        <v>-5006.33</v>
      </c>
      <c r="X1865" s="57">
        <v>-0.98</v>
      </c>
      <c r="Y1865" s="3" t="str">
        <f>IFERROR(VLOOKUP(A1865,'Pivot price tier'!$C$8:$L$2290,10,0),"")</f>
        <v/>
      </c>
      <c r="Z1865" s="3" t="str">
        <f>IFERROR(VLOOKUP(A1865,'Pivot price tier by size'!$D$8:$M$2512,10,0),"")</f>
        <v/>
      </c>
      <c r="AA1865" s="3" t="str">
        <f>IFERROR(VLOOKUP(A1865,'Pivot category'!$B$8:$I$2236,8,0),"")</f>
        <v/>
      </c>
      <c r="AB1865" s="3" t="str">
        <f>IF(P1865&lt;$AC$1,"Bottom 5%","")</f>
        <v>Bottom 5%</v>
      </c>
      <c r="AC1865"/>
      <c r="AD1865" t="s">
        <v>16514</v>
      </c>
      <c r="AE1865" t="s">
        <v>13851</v>
      </c>
    </row>
    <row r="1866" spans="1:31" x14ac:dyDescent="0.25">
      <c r="A1866" t="s">
        <v>9236</v>
      </c>
      <c r="B1866" t="s">
        <v>9235</v>
      </c>
      <c r="C1866" s="3" t="s">
        <v>38</v>
      </c>
      <c r="D1866" s="3" t="s">
        <v>9044</v>
      </c>
      <c r="E1866" s="3">
        <v>0</v>
      </c>
      <c r="F1866" s="3">
        <v>7000</v>
      </c>
      <c r="G1866" s="34">
        <v>20.99</v>
      </c>
      <c r="H1866" s="3" t="s">
        <v>8184</v>
      </c>
      <c r="I1866" s="3" t="s">
        <v>12122</v>
      </c>
      <c r="J1866" s="3" t="s">
        <v>8102</v>
      </c>
      <c r="K1866" s="3" t="s">
        <v>8103</v>
      </c>
      <c r="L1866" s="3" t="s">
        <v>68</v>
      </c>
      <c r="M1866" s="26" t="s">
        <v>16689</v>
      </c>
      <c r="N1866"/>
      <c r="O1866" s="3">
        <v>103</v>
      </c>
      <c r="P1866" s="55">
        <v>23648.240000000002</v>
      </c>
      <c r="Q1866" s="55">
        <v>32489.919999999998</v>
      </c>
      <c r="R1866" s="55">
        <v>-8841.68</v>
      </c>
      <c r="S1866" s="57">
        <v>-0.27</v>
      </c>
      <c r="T1866" s="55">
        <v>229.59456310679613</v>
      </c>
      <c r="U1866" s="55">
        <v>8685.64</v>
      </c>
      <c r="V1866" s="55">
        <v>16192.99</v>
      </c>
      <c r="W1866" s="55">
        <v>-7507.35</v>
      </c>
      <c r="X1866" s="57">
        <v>-0.46</v>
      </c>
      <c r="Y1866" s="3" t="str">
        <f>IFERROR(VLOOKUP(A1866,'Pivot price tier'!$C$8:$L$2290,10,0),"")</f>
        <v xml:space="preserve"> </v>
      </c>
      <c r="Z1866" s="3" t="str">
        <f>IFERROR(VLOOKUP(A1866,'Pivot price tier by size'!$D$8:$M$2512,10,0),"")</f>
        <v xml:space="preserve"> </v>
      </c>
      <c r="AA1866" s="3" t="str">
        <f>IFERROR(VLOOKUP(A1866,'Pivot category'!$B$8:$I$2236,8,0),"")</f>
        <v xml:space="preserve"> </v>
      </c>
      <c r="AB1866" s="3" t="str">
        <f>IF(P1866&lt;$AC$1,"Bottom 5%","")</f>
        <v>Bottom 5%</v>
      </c>
      <c r="AC1866"/>
      <c r="AD1866" t="s">
        <v>11019</v>
      </c>
      <c r="AE1866" t="s">
        <v>13854</v>
      </c>
    </row>
    <row r="1867" spans="1:31" x14ac:dyDescent="0.25">
      <c r="A1867" t="s">
        <v>7761</v>
      </c>
      <c r="B1867" t="s">
        <v>1314</v>
      </c>
      <c r="C1867" s="3" t="s">
        <v>38</v>
      </c>
      <c r="D1867" s="3" t="s">
        <v>3635</v>
      </c>
      <c r="E1867" s="3">
        <v>0</v>
      </c>
      <c r="F1867" s="3">
        <v>1000</v>
      </c>
      <c r="G1867" s="34">
        <v>23.99</v>
      </c>
      <c r="H1867" s="3" t="s">
        <v>8184</v>
      </c>
      <c r="I1867" s="3" t="s">
        <v>12122</v>
      </c>
      <c r="J1867" s="3" t="s">
        <v>8102</v>
      </c>
      <c r="K1867" s="3" t="s">
        <v>8103</v>
      </c>
      <c r="L1867" s="3" t="s">
        <v>68</v>
      </c>
      <c r="M1867" s="26" t="s">
        <v>16689</v>
      </c>
      <c r="N1867"/>
      <c r="O1867" s="3">
        <v>104</v>
      </c>
      <c r="P1867" s="55">
        <v>39118.83</v>
      </c>
      <c r="Q1867" s="55">
        <v>37811.660000000003</v>
      </c>
      <c r="R1867" s="55">
        <v>1307.17</v>
      </c>
      <c r="S1867" s="57">
        <v>0.03</v>
      </c>
      <c r="T1867" s="55">
        <v>376.14259615384617</v>
      </c>
      <c r="U1867" s="55">
        <v>12272.64</v>
      </c>
      <c r="V1867" s="55">
        <v>11165.2</v>
      </c>
      <c r="W1867" s="55">
        <v>1107.44</v>
      </c>
      <c r="X1867" s="57">
        <v>0.1</v>
      </c>
      <c r="Y1867" s="3" t="str">
        <f>IFERROR(VLOOKUP(A1867,'Pivot price tier'!$C$8:$L$2290,10,0),"")</f>
        <v xml:space="preserve"> </v>
      </c>
      <c r="Z1867" s="3" t="str">
        <f>IFERROR(VLOOKUP(A1867,'Pivot price tier by size'!$D$8:$M$2512,10,0),"")</f>
        <v xml:space="preserve"> </v>
      </c>
      <c r="AA1867" s="3" t="str">
        <f>IFERROR(VLOOKUP(A1867,'Pivot category'!$B$8:$I$2236,8,0),"")</f>
        <v xml:space="preserve"> </v>
      </c>
      <c r="AB1867" s="3" t="str">
        <f>IF(P1867&lt;$AC$1,"Bottom 5%","")</f>
        <v>Bottom 5%</v>
      </c>
      <c r="AC1867"/>
      <c r="AD1867" t="s">
        <v>11019</v>
      </c>
      <c r="AE1867" t="s">
        <v>13854</v>
      </c>
    </row>
    <row r="1868" spans="1:31" x14ac:dyDescent="0.25">
      <c r="A1868" t="s">
        <v>14193</v>
      </c>
      <c r="B1868" t="s">
        <v>14194</v>
      </c>
      <c r="C1868" s="3" t="s">
        <v>38</v>
      </c>
      <c r="D1868" s="3" t="s">
        <v>13832</v>
      </c>
      <c r="E1868" s="3">
        <v>0</v>
      </c>
      <c r="F1868" s="3">
        <v>70000</v>
      </c>
      <c r="G1868" s="34">
        <v>20.99</v>
      </c>
      <c r="H1868" s="3" t="s">
        <v>8184</v>
      </c>
      <c r="I1868" s="3" t="s">
        <v>12122</v>
      </c>
      <c r="J1868" s="3" t="s">
        <v>8102</v>
      </c>
      <c r="K1868" s="3" t="s">
        <v>8103</v>
      </c>
      <c r="L1868" s="3" t="s">
        <v>68</v>
      </c>
      <c r="M1868" s="26">
        <v>45658</v>
      </c>
      <c r="N1868"/>
      <c r="O1868" s="3">
        <v>92</v>
      </c>
      <c r="P1868" s="55">
        <v>42568.94</v>
      </c>
      <c r="Q1868" s="55">
        <v>29656.41</v>
      </c>
      <c r="R1868" s="55">
        <v>12912.53</v>
      </c>
      <c r="S1868" s="57">
        <v>0.44</v>
      </c>
      <c r="T1868" s="55">
        <v>462.70586956521743</v>
      </c>
      <c r="U1868" s="55">
        <v>18164.98</v>
      </c>
      <c r="V1868" s="55">
        <v>18506.03</v>
      </c>
      <c r="W1868" s="55">
        <v>-341.05</v>
      </c>
      <c r="X1868" s="57">
        <v>-0.02</v>
      </c>
      <c r="Y1868" s="3" t="str">
        <f>IFERROR(VLOOKUP(A1868,'Pivot price tier'!$C$8:$L$2290,10,0),"")</f>
        <v xml:space="preserve"> </v>
      </c>
      <c r="Z1868" s="3" t="str">
        <f>IFERROR(VLOOKUP(A1868,'Pivot price tier by size'!$D$8:$M$2512,10,0),"")</f>
        <v xml:space="preserve"> </v>
      </c>
      <c r="AA1868" s="3" t="str">
        <f>IFERROR(VLOOKUP(A1868,'Pivot category'!$B$8:$I$2236,8,0),"")</f>
        <v xml:space="preserve"> </v>
      </c>
      <c r="AB1868" s="3" t="str">
        <f>IF(P1868&lt;$AC$1,"Bottom 5%","")</f>
        <v>Bottom 5%</v>
      </c>
      <c r="AC1868"/>
      <c r="AD1868" t="s">
        <v>11019</v>
      </c>
      <c r="AE1868" t="s">
        <v>13854</v>
      </c>
    </row>
    <row r="1869" spans="1:31" x14ac:dyDescent="0.25">
      <c r="A1869" t="s">
        <v>11076</v>
      </c>
      <c r="B1869" t="s">
        <v>8491</v>
      </c>
      <c r="C1869" s="3" t="s">
        <v>73</v>
      </c>
      <c r="D1869" s="3" t="s">
        <v>8283</v>
      </c>
      <c r="E1869" s="3">
        <v>0</v>
      </c>
      <c r="F1869" s="3">
        <v>1000</v>
      </c>
      <c r="G1869" s="34">
        <v>9.99</v>
      </c>
      <c r="H1869" s="3" t="s">
        <v>8184</v>
      </c>
      <c r="I1869" s="3" t="s">
        <v>12123</v>
      </c>
      <c r="J1869" s="3" t="s">
        <v>8102</v>
      </c>
      <c r="K1869" s="3" t="s">
        <v>8103</v>
      </c>
      <c r="L1869" s="3" t="s">
        <v>68</v>
      </c>
      <c r="M1869" s="26" t="s">
        <v>16689</v>
      </c>
      <c r="N1869"/>
      <c r="O1869" s="3">
        <v>70</v>
      </c>
      <c r="P1869" s="55">
        <v>21159.15</v>
      </c>
      <c r="Q1869" s="55">
        <v>17911.46</v>
      </c>
      <c r="R1869" s="55">
        <v>3247.69</v>
      </c>
      <c r="S1869" s="57">
        <v>0.18</v>
      </c>
      <c r="T1869" s="55">
        <v>302.27357142857147</v>
      </c>
      <c r="U1869" s="55">
        <v>12189.76</v>
      </c>
      <c r="V1869" s="55">
        <v>6221.89</v>
      </c>
      <c r="W1869" s="55">
        <v>5967.87</v>
      </c>
      <c r="X1869" s="57">
        <v>0.96</v>
      </c>
      <c r="Y1869" s="3" t="str">
        <f>IFERROR(VLOOKUP(A1869,'Pivot price tier'!$C$8:$L$2290,10,0),"")</f>
        <v xml:space="preserve"> </v>
      </c>
      <c r="Z1869" s="3" t="str">
        <f>IFERROR(VLOOKUP(A1869,'Pivot price tier by size'!$D$8:$M$2512,10,0),"")</f>
        <v xml:space="preserve"> </v>
      </c>
      <c r="AA1869" s="3" t="str">
        <f>IFERROR(VLOOKUP(A1869,'Pivot category'!$B$8:$I$2236,8,0),"")</f>
        <v xml:space="preserve"> </v>
      </c>
      <c r="AB1869" s="3" t="str">
        <f>IF(P1869&lt;$AC$1,"Bottom 5%","")</f>
        <v>Bottom 5%</v>
      </c>
      <c r="AC1869"/>
      <c r="AD1869" t="s">
        <v>11019</v>
      </c>
      <c r="AE1869" t="s">
        <v>13854</v>
      </c>
    </row>
    <row r="1870" spans="1:31" x14ac:dyDescent="0.25">
      <c r="A1870" t="s">
        <v>6874</v>
      </c>
      <c r="B1870" t="s">
        <v>1322</v>
      </c>
      <c r="C1870" s="3" t="s">
        <v>34</v>
      </c>
      <c r="D1870" s="3" t="s">
        <v>3643</v>
      </c>
      <c r="E1870" s="3">
        <v>0</v>
      </c>
      <c r="F1870" s="3">
        <v>1000</v>
      </c>
      <c r="G1870" s="34">
        <v>6.99</v>
      </c>
      <c r="H1870" s="3" t="s">
        <v>8184</v>
      </c>
      <c r="I1870" s="3" t="s">
        <v>12122</v>
      </c>
      <c r="J1870" s="3" t="s">
        <v>8102</v>
      </c>
      <c r="K1870" s="3" t="s">
        <v>8103</v>
      </c>
      <c r="L1870" s="3" t="s">
        <v>68</v>
      </c>
      <c r="M1870" s="26" t="s">
        <v>16689</v>
      </c>
      <c r="N1870"/>
      <c r="O1870" s="3">
        <v>135</v>
      </c>
      <c r="P1870" s="55">
        <v>35278.53</v>
      </c>
      <c r="Q1870" s="55">
        <v>40744.71</v>
      </c>
      <c r="R1870" s="55">
        <v>-5466.18</v>
      </c>
      <c r="S1870" s="57">
        <v>-0.13</v>
      </c>
      <c r="T1870" s="55">
        <v>261.32244444444444</v>
      </c>
      <c r="U1870" s="55">
        <v>6605.55</v>
      </c>
      <c r="V1870" s="55">
        <v>8849.34</v>
      </c>
      <c r="W1870" s="55">
        <v>-2243.79</v>
      </c>
      <c r="X1870" s="57">
        <v>-0.25</v>
      </c>
      <c r="Y1870" s="3" t="str">
        <f>IFERROR(VLOOKUP(A1870,'Pivot price tier'!$C$8:$L$2290,10,0),"")</f>
        <v xml:space="preserve"> </v>
      </c>
      <c r="Z1870" s="3" t="str">
        <f>IFERROR(VLOOKUP(A1870,'Pivot price tier by size'!$D$8:$M$2512,10,0),"")</f>
        <v xml:space="preserve"> </v>
      </c>
      <c r="AA1870" s="3" t="str">
        <f>IFERROR(VLOOKUP(A1870,'Pivot category'!$B$8:$I$2236,8,0),"")</f>
        <v xml:space="preserve"> </v>
      </c>
      <c r="AB1870" s="3" t="str">
        <f>IF(P1870&lt;$AC$1,"Bottom 5%","")</f>
        <v>Bottom 5%</v>
      </c>
      <c r="AC1870"/>
      <c r="AD1870" t="s">
        <v>11019</v>
      </c>
      <c r="AE1870" t="s">
        <v>13854</v>
      </c>
    </row>
    <row r="1871" spans="1:31" x14ac:dyDescent="0.25">
      <c r="A1871" t="s">
        <v>7745</v>
      </c>
      <c r="B1871" t="s">
        <v>1341</v>
      </c>
      <c r="C1871" s="3" t="s">
        <v>38</v>
      </c>
      <c r="D1871" s="3" t="s">
        <v>3664</v>
      </c>
      <c r="E1871" s="3">
        <v>0</v>
      </c>
      <c r="F1871" s="3">
        <v>7000</v>
      </c>
      <c r="G1871" s="34">
        <v>19.989999999999998</v>
      </c>
      <c r="H1871" s="3" t="s">
        <v>8184</v>
      </c>
      <c r="I1871" s="3" t="s">
        <v>12122</v>
      </c>
      <c r="J1871" s="3" t="s">
        <v>8102</v>
      </c>
      <c r="K1871" s="3" t="s">
        <v>8103</v>
      </c>
      <c r="L1871" s="3" t="s">
        <v>68</v>
      </c>
      <c r="M1871" s="26" t="s">
        <v>16689</v>
      </c>
      <c r="N1871"/>
      <c r="O1871" s="3">
        <v>94</v>
      </c>
      <c r="P1871" s="55">
        <v>40279.85</v>
      </c>
      <c r="Q1871" s="55">
        <v>52273.85</v>
      </c>
      <c r="R1871" s="55">
        <v>-11994</v>
      </c>
      <c r="S1871" s="57">
        <v>-0.23</v>
      </c>
      <c r="T1871" s="55">
        <v>428.50904255319148</v>
      </c>
      <c r="U1871" s="55">
        <v>32823.58</v>
      </c>
      <c r="V1871" s="55">
        <v>48315.83</v>
      </c>
      <c r="W1871" s="55">
        <v>-15492.25</v>
      </c>
      <c r="X1871" s="57">
        <v>-0.32</v>
      </c>
      <c r="Y1871" s="3" t="str">
        <f>IFERROR(VLOOKUP(A1871,'Pivot price tier'!$C$8:$L$2290,10,0),"")</f>
        <v xml:space="preserve"> </v>
      </c>
      <c r="Z1871" s="3" t="str">
        <f>IFERROR(VLOOKUP(A1871,'Pivot price tier by size'!$D$8:$M$2512,10,0),"")</f>
        <v xml:space="preserve"> </v>
      </c>
      <c r="AA1871" s="3" t="str">
        <f>IFERROR(VLOOKUP(A1871,'Pivot category'!$B$8:$I$2236,8,0),"")</f>
        <v xml:space="preserve"> </v>
      </c>
      <c r="AB1871" s="3" t="str">
        <f>IF(P1871&lt;$AC$1,"Bottom 5%","")</f>
        <v>Bottom 5%</v>
      </c>
      <c r="AC1871"/>
      <c r="AD1871" t="s">
        <v>16511</v>
      </c>
      <c r="AE1871" t="s">
        <v>13865</v>
      </c>
    </row>
    <row r="1872" spans="1:31" x14ac:dyDescent="0.25">
      <c r="A1872" t="s">
        <v>12935</v>
      </c>
      <c r="B1872" t="s">
        <v>12568</v>
      </c>
      <c r="C1872" s="3" t="s">
        <v>34</v>
      </c>
      <c r="D1872" s="3" t="s">
        <v>12091</v>
      </c>
      <c r="E1872" s="3">
        <v>0</v>
      </c>
      <c r="F1872" s="3">
        <v>70000</v>
      </c>
      <c r="G1872" s="34">
        <v>12.99</v>
      </c>
      <c r="H1872" s="3" t="s">
        <v>8184</v>
      </c>
      <c r="I1872" s="3" t="s">
        <v>12122</v>
      </c>
      <c r="J1872" s="3" t="s">
        <v>8102</v>
      </c>
      <c r="K1872" s="3" t="s">
        <v>8103</v>
      </c>
      <c r="L1872" s="3" t="s">
        <v>68</v>
      </c>
      <c r="M1872" s="26">
        <v>45323</v>
      </c>
      <c r="N1872"/>
      <c r="O1872" s="3">
        <v>97</v>
      </c>
      <c r="P1872" s="55">
        <v>38905.050000000003</v>
      </c>
      <c r="Q1872" s="55">
        <v>42776.57</v>
      </c>
      <c r="R1872" s="55">
        <v>-3871.52</v>
      </c>
      <c r="S1872" s="57">
        <v>-0.09</v>
      </c>
      <c r="T1872" s="55">
        <v>401.08298969072166</v>
      </c>
      <c r="U1872" s="55">
        <v>22719.51</v>
      </c>
      <c r="V1872" s="55">
        <v>29734.2</v>
      </c>
      <c r="W1872" s="55">
        <v>-7014.69</v>
      </c>
      <c r="X1872" s="57">
        <v>-0.24</v>
      </c>
      <c r="Y1872" s="3" t="str">
        <f>IFERROR(VLOOKUP(A1872,'Pivot price tier'!$C$8:$L$2290,10,0),"")</f>
        <v xml:space="preserve"> </v>
      </c>
      <c r="Z1872" s="3" t="str">
        <f>IFERROR(VLOOKUP(A1872,'Pivot price tier by size'!$D$8:$M$2512,10,0),"")</f>
        <v xml:space="preserve"> </v>
      </c>
      <c r="AA1872" s="3" t="str">
        <f>IFERROR(VLOOKUP(A1872,'Pivot category'!$B$8:$I$2236,8,0),"")</f>
        <v xml:space="preserve"> </v>
      </c>
      <c r="AB1872" s="3" t="str">
        <f>IF(P1872&lt;$AC$1,"Bottom 5%","")</f>
        <v>Bottom 5%</v>
      </c>
      <c r="AC1872"/>
      <c r="AD1872" t="s">
        <v>16516</v>
      </c>
      <c r="AE1872" t="s">
        <v>16518</v>
      </c>
    </row>
    <row r="1873" spans="1:31" x14ac:dyDescent="0.25">
      <c r="A1873" t="s">
        <v>11084</v>
      </c>
      <c r="B1873" t="s">
        <v>9930</v>
      </c>
      <c r="C1873" s="3" t="s">
        <v>73</v>
      </c>
      <c r="D1873" s="3" t="s">
        <v>10000</v>
      </c>
      <c r="E1873" s="3">
        <v>0</v>
      </c>
      <c r="F1873" s="3">
        <v>7000</v>
      </c>
      <c r="G1873" s="34">
        <v>9.99</v>
      </c>
      <c r="H1873" s="3" t="s">
        <v>8184</v>
      </c>
      <c r="I1873" s="3" t="s">
        <v>12123</v>
      </c>
      <c r="J1873" s="3" t="s">
        <v>8102</v>
      </c>
      <c r="K1873" s="3" t="s">
        <v>8103</v>
      </c>
      <c r="L1873" s="3" t="s">
        <v>68</v>
      </c>
      <c r="M1873" s="26" t="s">
        <v>16689</v>
      </c>
      <c r="N1873"/>
      <c r="O1873" s="3">
        <v>111</v>
      </c>
      <c r="P1873" s="55">
        <v>26992.98</v>
      </c>
      <c r="Q1873" s="55">
        <v>25438.36</v>
      </c>
      <c r="R1873" s="55">
        <v>1554.62</v>
      </c>
      <c r="S1873" s="57">
        <v>0.06</v>
      </c>
      <c r="T1873" s="55">
        <v>243.18</v>
      </c>
      <c r="U1873" s="55">
        <v>49390.559999999998</v>
      </c>
      <c r="V1873" s="55">
        <v>37536.550000000003</v>
      </c>
      <c r="W1873" s="55">
        <v>11854.01</v>
      </c>
      <c r="X1873" s="57">
        <v>0.32</v>
      </c>
      <c r="Y1873" s="3" t="str">
        <f>IFERROR(VLOOKUP(A1873,'Pivot price tier'!$C$8:$L$2290,10,0),"")</f>
        <v xml:space="preserve"> </v>
      </c>
      <c r="Z1873" s="3" t="str">
        <f>IFERROR(VLOOKUP(A1873,'Pivot price tier by size'!$D$8:$M$2512,10,0),"")</f>
        <v xml:space="preserve"> </v>
      </c>
      <c r="AA1873" s="3" t="str">
        <f>IFERROR(VLOOKUP(A1873,'Pivot category'!$B$8:$I$2236,8,0),"")</f>
        <v xml:space="preserve"> </v>
      </c>
      <c r="AB1873" s="3" t="str">
        <f>IF(P1873&lt;$AC$1,"Bottom 5%","")</f>
        <v>Bottom 5%</v>
      </c>
      <c r="AC1873"/>
      <c r="AD1873" t="s">
        <v>16511</v>
      </c>
      <c r="AE1873" t="s">
        <v>13865</v>
      </c>
    </row>
    <row r="1874" spans="1:31" hidden="1" x14ac:dyDescent="0.25">
      <c r="A1874" t="s">
        <v>16244</v>
      </c>
      <c r="B1874" t="s">
        <v>16245</v>
      </c>
      <c r="C1874" s="3" t="s">
        <v>69</v>
      </c>
      <c r="D1874" s="3" t="s">
        <v>16478</v>
      </c>
      <c r="E1874" s="3" t="s">
        <v>5053</v>
      </c>
      <c r="F1874" s="3">
        <v>11000</v>
      </c>
      <c r="G1874" s="34">
        <v>14.99</v>
      </c>
      <c r="H1874" s="3" t="s">
        <v>27</v>
      </c>
      <c r="I1874" s="3" t="s">
        <v>70</v>
      </c>
      <c r="J1874" s="3" t="s">
        <v>8107</v>
      </c>
      <c r="K1874" s="3" t="s">
        <v>8115</v>
      </c>
      <c r="L1874" s="3" t="s">
        <v>68</v>
      </c>
      <c r="M1874" s="26">
        <v>46143</v>
      </c>
      <c r="N1874"/>
      <c r="O1874" s="3">
        <v>43</v>
      </c>
      <c r="P1874" s="55">
        <v>1004.33</v>
      </c>
      <c r="Q1874" s="55"/>
      <c r="R1874" s="55">
        <v>1004.33</v>
      </c>
      <c r="S1874" s="57"/>
      <c r="T1874" s="55">
        <v>23.356511627906979</v>
      </c>
      <c r="U1874" s="55">
        <v>4047.3</v>
      </c>
      <c r="V1874" s="55">
        <v>0</v>
      </c>
      <c r="W1874" s="55">
        <v>4047.3</v>
      </c>
      <c r="X1874" s="57">
        <v>0</v>
      </c>
      <c r="Y1874" s="3" t="str">
        <f>IFERROR(VLOOKUP(A1874,'Pivot price tier'!$C$8:$L$2290,10,0),"")</f>
        <v/>
      </c>
      <c r="Z1874" s="3" t="str">
        <f>IFERROR(VLOOKUP(A1874,'Pivot price tier by size'!$D$8:$M$2512,10,0),"")</f>
        <v/>
      </c>
      <c r="AA1874" s="3" t="str">
        <f>IFERROR(VLOOKUP(A1874,'Pivot category'!$B$8:$I$2236,8,0),"")</f>
        <v/>
      </c>
      <c r="AB1874" s="3" t="str">
        <f>IF(P1874&lt;$AC$1,"Bottom 5%","")</f>
        <v>Bottom 5%</v>
      </c>
      <c r="AC1874"/>
      <c r="AD1874" t="s">
        <v>16516</v>
      </c>
      <c r="AE1874" t="s">
        <v>11114</v>
      </c>
    </row>
    <row r="1875" spans="1:31" hidden="1" x14ac:dyDescent="0.25">
      <c r="A1875" t="s">
        <v>16227</v>
      </c>
      <c r="B1875" t="s">
        <v>16228</v>
      </c>
      <c r="C1875" s="3" t="s">
        <v>32</v>
      </c>
      <c r="D1875" s="3" t="s">
        <v>16468</v>
      </c>
      <c r="E1875" s="3" t="s">
        <v>5053</v>
      </c>
      <c r="F1875" s="3">
        <v>70000</v>
      </c>
      <c r="G1875" s="34">
        <v>29.99</v>
      </c>
      <c r="H1875" s="3" t="s">
        <v>12403</v>
      </c>
      <c r="I1875" s="3" t="s">
        <v>23</v>
      </c>
      <c r="J1875" s="3" t="s">
        <v>8107</v>
      </c>
      <c r="K1875" s="3" t="s">
        <v>8109</v>
      </c>
      <c r="L1875" s="3" t="s">
        <v>68</v>
      </c>
      <c r="M1875" s="26">
        <v>46113</v>
      </c>
      <c r="N1875"/>
      <c r="O1875" s="3">
        <v>138</v>
      </c>
      <c r="P1875" s="55">
        <v>60715.73</v>
      </c>
      <c r="Q1875" s="55"/>
      <c r="R1875" s="55">
        <v>60715.73</v>
      </c>
      <c r="S1875" s="57"/>
      <c r="T1875" s="55">
        <v>439.96905797101454</v>
      </c>
      <c r="U1875" s="55">
        <v>62259.16</v>
      </c>
      <c r="V1875" s="55">
        <v>0</v>
      </c>
      <c r="W1875" s="55">
        <v>62259.16</v>
      </c>
      <c r="X1875" s="57">
        <v>0</v>
      </c>
      <c r="Y1875" s="3" t="str">
        <f>IFERROR(VLOOKUP(A1875,'Pivot price tier'!$C$8:$L$2290,10,0),"")</f>
        <v/>
      </c>
      <c r="Z1875" s="3" t="str">
        <f>IFERROR(VLOOKUP(A1875,'Pivot price tier by size'!$D$8:$M$2512,10,0),"")</f>
        <v/>
      </c>
      <c r="AA1875" s="3" t="str">
        <f>IFERROR(VLOOKUP(A1875,'Pivot category'!$B$8:$I$2236,8,0),"")</f>
        <v/>
      </c>
      <c r="AB1875" s="3" t="str">
        <f>IF(P1875&lt;$AC$1,"Bottom 5%","")</f>
        <v/>
      </c>
      <c r="AC1875"/>
      <c r="AD1875" t="s">
        <v>16516</v>
      </c>
      <c r="AE1875" t="s">
        <v>11114</v>
      </c>
    </row>
    <row r="1876" spans="1:31" hidden="1" x14ac:dyDescent="0.25">
      <c r="A1876" t="s">
        <v>7714</v>
      </c>
      <c r="B1876" t="s">
        <v>882</v>
      </c>
      <c r="C1876" s="3" t="s">
        <v>38</v>
      </c>
      <c r="D1876" s="3" t="s">
        <v>3158</v>
      </c>
      <c r="E1876" s="3">
        <v>0</v>
      </c>
      <c r="F1876" s="3">
        <v>1000</v>
      </c>
      <c r="G1876" s="34">
        <v>11.99</v>
      </c>
      <c r="H1876" s="3" t="s">
        <v>8184</v>
      </c>
      <c r="I1876" s="3" t="s">
        <v>12122</v>
      </c>
      <c r="J1876" s="3" t="s">
        <v>8107</v>
      </c>
      <c r="K1876" s="3" t="s">
        <v>8109</v>
      </c>
      <c r="L1876" s="3" t="s">
        <v>68</v>
      </c>
      <c r="M1876" s="26" t="s">
        <v>16689</v>
      </c>
      <c r="N1876"/>
      <c r="O1876" s="3">
        <v>4</v>
      </c>
      <c r="P1876" s="55">
        <v>162034.03</v>
      </c>
      <c r="Q1876" s="55">
        <v>149137.25</v>
      </c>
      <c r="R1876" s="55">
        <v>12896.78</v>
      </c>
      <c r="S1876" s="57">
        <v>0.09</v>
      </c>
      <c r="T1876" s="55">
        <v>40508.5075</v>
      </c>
      <c r="U1876" s="55">
        <v>105335.21</v>
      </c>
      <c r="V1876" s="55">
        <v>109125.41</v>
      </c>
      <c r="W1876" s="55">
        <v>-3790.2</v>
      </c>
      <c r="X1876" s="57">
        <v>-0.03</v>
      </c>
      <c r="Y1876" s="3" t="str">
        <f>IFERROR(VLOOKUP(A1876,'Pivot price tier'!$C$8:$L$2290,10,0),"")</f>
        <v/>
      </c>
      <c r="Z1876" s="3" t="str">
        <f>IFERROR(VLOOKUP(A1876,'Pivot price tier by size'!$D$8:$M$2512,10,0),"")</f>
        <v/>
      </c>
      <c r="AA1876" s="3" t="str">
        <f>IFERROR(VLOOKUP(A1876,'Pivot category'!$B$8:$I$2236,8,0),"")</f>
        <v/>
      </c>
      <c r="AB1876" s="3" t="str">
        <f>IF(P1876&lt;$AC$1,"Bottom 5%","")</f>
        <v/>
      </c>
      <c r="AC1876"/>
      <c r="AD1876" t="s">
        <v>16514</v>
      </c>
      <c r="AE1876" t="s">
        <v>13851</v>
      </c>
    </row>
    <row r="1877" spans="1:31" hidden="1" x14ac:dyDescent="0.25">
      <c r="A1877" t="s">
        <v>5602</v>
      </c>
      <c r="B1877" t="s">
        <v>883</v>
      </c>
      <c r="C1877" s="3" t="s">
        <v>32</v>
      </c>
      <c r="D1877" s="3" t="s">
        <v>3159</v>
      </c>
      <c r="E1877" s="3">
        <v>0</v>
      </c>
      <c r="F1877" s="3">
        <v>1000</v>
      </c>
      <c r="G1877" s="34">
        <v>7.19</v>
      </c>
      <c r="H1877" s="3" t="s">
        <v>8184</v>
      </c>
      <c r="I1877" s="3" t="s">
        <v>12122</v>
      </c>
      <c r="J1877" s="3" t="s">
        <v>8107</v>
      </c>
      <c r="K1877" s="3" t="s">
        <v>8109</v>
      </c>
      <c r="L1877" s="3" t="s">
        <v>68</v>
      </c>
      <c r="M1877" s="26" t="s">
        <v>16689</v>
      </c>
      <c r="N1877"/>
      <c r="O1877" s="3">
        <v>19</v>
      </c>
      <c r="P1877" s="55">
        <v>365490.76</v>
      </c>
      <c r="Q1877" s="55">
        <v>356297.55</v>
      </c>
      <c r="R1877" s="55">
        <v>9193.2099999999991</v>
      </c>
      <c r="S1877" s="57">
        <v>0.03</v>
      </c>
      <c r="T1877" s="55">
        <v>19236.355789473684</v>
      </c>
      <c r="U1877" s="55">
        <v>263282.15000000002</v>
      </c>
      <c r="V1877" s="55">
        <v>246444.04</v>
      </c>
      <c r="W1877" s="55">
        <v>16838.11</v>
      </c>
      <c r="X1877" s="57">
        <v>7.0000000000000007E-2</v>
      </c>
      <c r="Y1877" s="3" t="str">
        <f>IFERROR(VLOOKUP(A1877,'Pivot price tier'!$C$8:$L$2290,10,0),"")</f>
        <v/>
      </c>
      <c r="Z1877" s="3" t="str">
        <f>IFERROR(VLOOKUP(A1877,'Pivot price tier by size'!$D$8:$M$2512,10,0),"")</f>
        <v/>
      </c>
      <c r="AA1877" s="3" t="str">
        <f>IFERROR(VLOOKUP(A1877,'Pivot category'!$B$8:$I$2236,8,0),"")</f>
        <v/>
      </c>
      <c r="AB1877" s="3" t="str">
        <f>IF(P1877&lt;$AC$1,"Bottom 5%","")</f>
        <v/>
      </c>
      <c r="AC1877"/>
      <c r="AD1877" t="s">
        <v>16514</v>
      </c>
      <c r="AE1877" t="s">
        <v>13851</v>
      </c>
    </row>
    <row r="1878" spans="1:31" hidden="1" x14ac:dyDescent="0.25">
      <c r="A1878" t="s">
        <v>7575</v>
      </c>
      <c r="B1878" t="s">
        <v>884</v>
      </c>
      <c r="C1878" s="3" t="s">
        <v>38</v>
      </c>
      <c r="D1878" s="3" t="s">
        <v>3160</v>
      </c>
      <c r="E1878" s="3" t="s">
        <v>5053</v>
      </c>
      <c r="F1878" s="3">
        <v>1000</v>
      </c>
      <c r="G1878" s="34">
        <v>25.99</v>
      </c>
      <c r="H1878" s="3" t="s">
        <v>12</v>
      </c>
      <c r="I1878" s="3" t="s">
        <v>17</v>
      </c>
      <c r="J1878" s="3" t="s">
        <v>8102</v>
      </c>
      <c r="K1878" s="3" t="s">
        <v>8103</v>
      </c>
      <c r="L1878" s="3" t="s">
        <v>68</v>
      </c>
      <c r="M1878" s="26">
        <v>45901</v>
      </c>
      <c r="N1878"/>
      <c r="O1878" s="3">
        <v>73</v>
      </c>
      <c r="P1878" s="55">
        <v>63051.74</v>
      </c>
      <c r="Q1878" s="55"/>
      <c r="R1878" s="55">
        <v>63051.74</v>
      </c>
      <c r="S1878" s="57"/>
      <c r="T1878" s="55">
        <v>863.72246575342467</v>
      </c>
      <c r="U1878" s="55">
        <v>11539.56</v>
      </c>
      <c r="V1878" s="55">
        <v>0</v>
      </c>
      <c r="W1878" s="55">
        <v>11539.56</v>
      </c>
      <c r="X1878" s="57">
        <v>0</v>
      </c>
      <c r="Y1878" s="3" t="str">
        <f>IFERROR(VLOOKUP(A1878,'Pivot price tier'!$C$8:$L$2290,10,0),"")</f>
        <v xml:space="preserve"> </v>
      </c>
      <c r="Z1878" s="3" t="str">
        <f>IFERROR(VLOOKUP(A1878,'Pivot price tier by size'!$D$8:$M$2512,10,0),"")</f>
        <v xml:space="preserve"> </v>
      </c>
      <c r="AA1878" s="3" t="str">
        <f>IFERROR(VLOOKUP(A1878,'Pivot category'!$B$8:$I$2236,8,0),"")</f>
        <v xml:space="preserve"> </v>
      </c>
      <c r="AB1878" s="3" t="str">
        <f>IF(P1878&lt;$AC$1,"Bottom 5%","")</f>
        <v/>
      </c>
      <c r="AC1878"/>
      <c r="AD1878" t="s">
        <v>16514</v>
      </c>
      <c r="AE1878" t="s">
        <v>13851</v>
      </c>
    </row>
    <row r="1879" spans="1:31" hidden="1" x14ac:dyDescent="0.25">
      <c r="A1879" t="s">
        <v>15373</v>
      </c>
      <c r="B1879" t="s">
        <v>15374</v>
      </c>
      <c r="C1879" s="3" t="s">
        <v>32</v>
      </c>
      <c r="D1879" s="3" t="s">
        <v>3161</v>
      </c>
      <c r="E1879" s="3" t="s">
        <v>5053</v>
      </c>
      <c r="F1879" s="3">
        <v>1000</v>
      </c>
      <c r="G1879" s="34">
        <v>12.99</v>
      </c>
      <c r="H1879" s="3" t="s">
        <v>12</v>
      </c>
      <c r="I1879" s="3" t="s">
        <v>17</v>
      </c>
      <c r="J1879" s="3" t="s">
        <v>8102</v>
      </c>
      <c r="K1879" s="3" t="s">
        <v>8103</v>
      </c>
      <c r="L1879" s="3" t="s">
        <v>68</v>
      </c>
      <c r="M1879" s="26">
        <v>45901</v>
      </c>
      <c r="N1879"/>
      <c r="O1879" s="3">
        <v>75</v>
      </c>
      <c r="P1879" s="55">
        <v>29474.31</v>
      </c>
      <c r="Q1879" s="55"/>
      <c r="R1879" s="55">
        <v>29474.31</v>
      </c>
      <c r="S1879" s="57"/>
      <c r="T1879" s="55">
        <v>392.99080000000004</v>
      </c>
      <c r="U1879" s="55">
        <v>22641.57</v>
      </c>
      <c r="V1879" s="55">
        <v>0</v>
      </c>
      <c r="W1879" s="55">
        <v>22641.57</v>
      </c>
      <c r="X1879" s="57">
        <v>0</v>
      </c>
      <c r="Y1879" s="3" t="str">
        <f>IFERROR(VLOOKUP(A1879,'Pivot price tier'!$C$8:$L$2290,10,0),"")</f>
        <v xml:space="preserve"> </v>
      </c>
      <c r="Z1879" s="3" t="str">
        <f>IFERROR(VLOOKUP(A1879,'Pivot price tier by size'!$D$8:$M$2512,10,0),"")</f>
        <v xml:space="preserve"> </v>
      </c>
      <c r="AA1879" s="3" t="str">
        <f>IFERROR(VLOOKUP(A1879,'Pivot category'!$B$8:$I$2236,8,0),"")</f>
        <v>X</v>
      </c>
      <c r="AB1879" s="3" t="str">
        <f>IF(P1879&lt;$AC$1,"Bottom 5%","")</f>
        <v>Bottom 5%</v>
      </c>
      <c r="AC1879"/>
      <c r="AD1879" t="s">
        <v>16514</v>
      </c>
      <c r="AE1879" t="s">
        <v>13851</v>
      </c>
    </row>
    <row r="1880" spans="1:31" hidden="1" x14ac:dyDescent="0.25">
      <c r="A1880" t="s">
        <v>14562</v>
      </c>
      <c r="B1880" t="s">
        <v>14563</v>
      </c>
      <c r="C1880" s="3" t="s">
        <v>38</v>
      </c>
      <c r="D1880" s="3" t="s">
        <v>14409</v>
      </c>
      <c r="E1880" s="3" t="s">
        <v>5101</v>
      </c>
      <c r="F1880" s="3">
        <v>4000</v>
      </c>
      <c r="G1880" s="34">
        <v>29.99</v>
      </c>
      <c r="H1880" s="3" t="s">
        <v>12</v>
      </c>
      <c r="I1880" s="3" t="s">
        <v>17</v>
      </c>
      <c r="J1880" s="3" t="s">
        <v>8102</v>
      </c>
      <c r="K1880" s="3" t="s">
        <v>8103</v>
      </c>
      <c r="L1880" s="3" t="s">
        <v>68</v>
      </c>
      <c r="M1880" s="26">
        <v>45778</v>
      </c>
      <c r="N1880"/>
      <c r="O1880" s="3">
        <v>50</v>
      </c>
      <c r="P1880" s="55">
        <v>38199.120000000003</v>
      </c>
      <c r="Q1880" s="55">
        <v>1259.58</v>
      </c>
      <c r="R1880" s="55">
        <v>36939.54</v>
      </c>
      <c r="S1880" s="57">
        <v>29.33</v>
      </c>
      <c r="T1880" s="55">
        <v>763.9824000000001</v>
      </c>
      <c r="U1880" s="55">
        <v>3790.72</v>
      </c>
      <c r="V1880" s="55">
        <v>0</v>
      </c>
      <c r="W1880" s="55">
        <v>3790.72</v>
      </c>
      <c r="X1880" s="57">
        <v>0</v>
      </c>
      <c r="Y1880" s="3" t="str">
        <f>IFERROR(VLOOKUP(A1880,'Pivot price tier'!$C$8:$L$2290,10,0),"")</f>
        <v xml:space="preserve"> </v>
      </c>
      <c r="Z1880" s="3" t="str">
        <f>IFERROR(VLOOKUP(A1880,'Pivot price tier by size'!$D$8:$M$2512,10,0),"")</f>
        <v xml:space="preserve"> </v>
      </c>
      <c r="AA1880" s="3" t="str">
        <f>IFERROR(VLOOKUP(A1880,'Pivot category'!$B$8:$I$2236,8,0),"")</f>
        <v xml:space="preserve"> </v>
      </c>
      <c r="AB1880" s="3" t="str">
        <f>IF(P1880&lt;$AC$1,"Bottom 5%","")</f>
        <v>Bottom 5%</v>
      </c>
      <c r="AC1880"/>
      <c r="AD1880" t="s">
        <v>16514</v>
      </c>
      <c r="AE1880" t="s">
        <v>13851</v>
      </c>
    </row>
    <row r="1881" spans="1:31" x14ac:dyDescent="0.25">
      <c r="A1881" t="s">
        <v>11747</v>
      </c>
      <c r="B1881" t="s">
        <v>11829</v>
      </c>
      <c r="C1881" s="3" t="s">
        <v>73</v>
      </c>
      <c r="D1881" s="3" t="s">
        <v>11685</v>
      </c>
      <c r="E1881" s="3">
        <v>0</v>
      </c>
      <c r="F1881" s="3">
        <v>70000</v>
      </c>
      <c r="G1881" s="34">
        <v>18.989999999999998</v>
      </c>
      <c r="H1881" s="3" t="s">
        <v>8184</v>
      </c>
      <c r="I1881" s="3" t="s">
        <v>12123</v>
      </c>
      <c r="J1881" s="3" t="s">
        <v>8102</v>
      </c>
      <c r="K1881" s="3" t="s">
        <v>8103</v>
      </c>
      <c r="L1881" s="3" t="s">
        <v>68</v>
      </c>
      <c r="M1881" s="26" t="s">
        <v>16689</v>
      </c>
      <c r="N1881"/>
      <c r="O1881" s="3">
        <v>106</v>
      </c>
      <c r="P1881" s="55">
        <v>43126.29</v>
      </c>
      <c r="Q1881" s="55">
        <v>39114.44</v>
      </c>
      <c r="R1881" s="55">
        <v>4011.85</v>
      </c>
      <c r="S1881" s="57">
        <v>0.1</v>
      </c>
      <c r="T1881" s="55">
        <v>406.85179245283018</v>
      </c>
      <c r="U1881" s="55">
        <v>77840.009999999995</v>
      </c>
      <c r="V1881" s="55">
        <v>63668.86</v>
      </c>
      <c r="W1881" s="55">
        <v>14171.15</v>
      </c>
      <c r="X1881" s="57">
        <v>0.22</v>
      </c>
      <c r="Y1881" s="3" t="str">
        <f>IFERROR(VLOOKUP(A1881,'Pivot price tier'!$C$8:$L$2290,10,0),"")</f>
        <v xml:space="preserve"> </v>
      </c>
      <c r="Z1881" s="3" t="str">
        <f>IFERROR(VLOOKUP(A1881,'Pivot price tier by size'!$D$8:$M$2512,10,0),"")</f>
        <v xml:space="preserve"> </v>
      </c>
      <c r="AA1881" s="3" t="str">
        <f>IFERROR(VLOOKUP(A1881,'Pivot category'!$B$8:$I$2236,8,0),"")</f>
        <v xml:space="preserve"> </v>
      </c>
      <c r="AB1881" s="3" t="str">
        <f>IF(P1881&lt;$AC$1,"Bottom 5%","")</f>
        <v>Bottom 5%</v>
      </c>
      <c r="AC1881"/>
      <c r="AD1881" t="s">
        <v>16511</v>
      </c>
      <c r="AE1881" t="s">
        <v>13865</v>
      </c>
    </row>
    <row r="1882" spans="1:31" hidden="1" x14ac:dyDescent="0.25">
      <c r="A1882" t="s">
        <v>6821</v>
      </c>
      <c r="B1882" t="s">
        <v>5001</v>
      </c>
      <c r="C1882" s="3" t="s">
        <v>34</v>
      </c>
      <c r="D1882" s="3" t="s">
        <v>4889</v>
      </c>
      <c r="E1882" s="3" t="s">
        <v>5101</v>
      </c>
      <c r="F1882" s="3">
        <v>1000</v>
      </c>
      <c r="G1882" s="34">
        <v>8.99</v>
      </c>
      <c r="H1882" s="3" t="s">
        <v>12</v>
      </c>
      <c r="I1882" s="3" t="s">
        <v>17</v>
      </c>
      <c r="J1882" s="3" t="s">
        <v>8102</v>
      </c>
      <c r="K1882" s="3" t="s">
        <v>8103</v>
      </c>
      <c r="L1882" s="3" t="s">
        <v>8105</v>
      </c>
      <c r="M1882" s="26" t="s">
        <v>16689</v>
      </c>
      <c r="N1882"/>
      <c r="O1882" s="3">
        <v>16</v>
      </c>
      <c r="P1882" s="55">
        <v>4288.2299999999996</v>
      </c>
      <c r="Q1882" s="55">
        <v>17359.689999999999</v>
      </c>
      <c r="R1882" s="55">
        <v>-13071.46</v>
      </c>
      <c r="S1882" s="57">
        <v>-0.75</v>
      </c>
      <c r="T1882" s="55">
        <v>268.01437499999997</v>
      </c>
      <c r="U1882" s="55">
        <v>4288.2299999999996</v>
      </c>
      <c r="V1882" s="55">
        <v>50209.15</v>
      </c>
      <c r="W1882" s="55">
        <v>-45920.92</v>
      </c>
      <c r="X1882" s="57">
        <v>-0.91</v>
      </c>
      <c r="Y1882" s="3" t="str">
        <f>IFERROR(VLOOKUP(A1882,'Pivot price tier'!$C$8:$L$2290,10,0),"")</f>
        <v/>
      </c>
      <c r="Z1882" s="3" t="str">
        <f>IFERROR(VLOOKUP(A1882,'Pivot price tier by size'!$D$8:$M$2512,10,0),"")</f>
        <v/>
      </c>
      <c r="AA1882" s="3" t="str">
        <f>IFERROR(VLOOKUP(A1882,'Pivot category'!$B$8:$I$2236,8,0),"")</f>
        <v/>
      </c>
      <c r="AB1882" s="3" t="str">
        <f>IF(P1882&lt;$AC$1,"Bottom 5%","")</f>
        <v>Bottom 5%</v>
      </c>
      <c r="AC1882"/>
      <c r="AD1882" t="s">
        <v>16514</v>
      </c>
      <c r="AE1882" t="s">
        <v>13851</v>
      </c>
    </row>
    <row r="1883" spans="1:31" x14ac:dyDescent="0.25">
      <c r="A1883" t="s">
        <v>7784</v>
      </c>
      <c r="B1883" t="s">
        <v>1474</v>
      </c>
      <c r="C1883" s="3" t="s">
        <v>38</v>
      </c>
      <c r="D1883" s="3" t="s">
        <v>3818</v>
      </c>
      <c r="E1883" s="3">
        <v>0</v>
      </c>
      <c r="F1883" s="3">
        <v>3000</v>
      </c>
      <c r="G1883" s="34">
        <v>9.99</v>
      </c>
      <c r="H1883" s="3" t="s">
        <v>48</v>
      </c>
      <c r="I1883" s="3" t="s">
        <v>48</v>
      </c>
      <c r="J1883" s="3" t="s">
        <v>8102</v>
      </c>
      <c r="K1883" s="3" t="s">
        <v>8103</v>
      </c>
      <c r="L1883" s="3" t="s">
        <v>68</v>
      </c>
      <c r="M1883" s="26" t="s">
        <v>16689</v>
      </c>
      <c r="N1883"/>
      <c r="O1883" s="3">
        <v>140</v>
      </c>
      <c r="P1883" s="55">
        <v>35564.400000000001</v>
      </c>
      <c r="Q1883" s="55">
        <v>36898.29</v>
      </c>
      <c r="R1883" s="55">
        <v>-1333.89</v>
      </c>
      <c r="S1883" s="57">
        <v>-0.04</v>
      </c>
      <c r="T1883" s="55">
        <v>254.03142857142859</v>
      </c>
      <c r="U1883" s="55">
        <v>2517.48</v>
      </c>
      <c r="V1883" s="55">
        <v>3173.89</v>
      </c>
      <c r="W1883" s="55">
        <v>-656.41</v>
      </c>
      <c r="X1883" s="57">
        <v>-0.21</v>
      </c>
      <c r="Y1883" s="3" t="str">
        <f>IFERROR(VLOOKUP(A1883,'Pivot price tier'!$C$8:$L$2290,10,0),"")</f>
        <v xml:space="preserve"> </v>
      </c>
      <c r="Z1883" s="3" t="str">
        <f>IFERROR(VLOOKUP(A1883,'Pivot price tier by size'!$D$8:$M$2512,10,0),"")</f>
        <v xml:space="preserve"> </v>
      </c>
      <c r="AA1883" s="3" t="str">
        <f>IFERROR(VLOOKUP(A1883,'Pivot category'!$B$8:$I$2236,8,0),"")</f>
        <v xml:space="preserve"> </v>
      </c>
      <c r="AB1883" s="3" t="str">
        <f>IF(P1883&lt;$AC$1,"Bottom 5%","")</f>
        <v>Bottom 5%</v>
      </c>
      <c r="AC1883"/>
      <c r="AD1883" t="s">
        <v>11018</v>
      </c>
      <c r="AE1883" t="s">
        <v>13904</v>
      </c>
    </row>
    <row r="1884" spans="1:31" x14ac:dyDescent="0.25">
      <c r="A1884" t="s">
        <v>7789</v>
      </c>
      <c r="B1884" t="s">
        <v>1475</v>
      </c>
      <c r="C1884" s="3" t="s">
        <v>38</v>
      </c>
      <c r="D1884" s="3" t="s">
        <v>3819</v>
      </c>
      <c r="E1884" s="3">
        <v>0</v>
      </c>
      <c r="F1884" s="3">
        <v>3000</v>
      </c>
      <c r="G1884" s="34">
        <v>9.99</v>
      </c>
      <c r="H1884" s="3" t="s">
        <v>48</v>
      </c>
      <c r="I1884" s="3" t="s">
        <v>48</v>
      </c>
      <c r="J1884" s="3" t="s">
        <v>8102</v>
      </c>
      <c r="K1884" s="3" t="s">
        <v>8103</v>
      </c>
      <c r="L1884" s="3" t="s">
        <v>68</v>
      </c>
      <c r="M1884" s="26" t="s">
        <v>16689</v>
      </c>
      <c r="N1884"/>
      <c r="O1884" s="3">
        <v>153</v>
      </c>
      <c r="P1884" s="55">
        <v>35983.980000000003</v>
      </c>
      <c r="Q1884" s="55">
        <v>39475.300000000003</v>
      </c>
      <c r="R1884" s="55">
        <v>-3491.32</v>
      </c>
      <c r="S1884" s="57">
        <v>-0.09</v>
      </c>
      <c r="T1884" s="55">
        <v>235.18941176470591</v>
      </c>
      <c r="U1884" s="55">
        <v>5704.29</v>
      </c>
      <c r="V1884" s="55">
        <v>5636.46</v>
      </c>
      <c r="W1884" s="55">
        <v>67.83</v>
      </c>
      <c r="X1884" s="57">
        <v>0.01</v>
      </c>
      <c r="Y1884" s="3" t="str">
        <f>IFERROR(VLOOKUP(A1884,'Pivot price tier'!$C$8:$L$2290,10,0),"")</f>
        <v xml:space="preserve"> </v>
      </c>
      <c r="Z1884" s="3" t="str">
        <f>IFERROR(VLOOKUP(A1884,'Pivot price tier by size'!$D$8:$M$2512,10,0),"")</f>
        <v xml:space="preserve"> </v>
      </c>
      <c r="AA1884" s="3" t="str">
        <f>IFERROR(VLOOKUP(A1884,'Pivot category'!$B$8:$I$2236,8,0),"")</f>
        <v xml:space="preserve"> </v>
      </c>
      <c r="AB1884" s="3" t="str">
        <f>IF(P1884&lt;$AC$1,"Bottom 5%","")</f>
        <v>Bottom 5%</v>
      </c>
      <c r="AC1884"/>
      <c r="AD1884" t="s">
        <v>11018</v>
      </c>
      <c r="AE1884" t="s">
        <v>13904</v>
      </c>
    </row>
    <row r="1885" spans="1:31" hidden="1" x14ac:dyDescent="0.25">
      <c r="A1885" t="s">
        <v>13687</v>
      </c>
      <c r="B1885" t="s">
        <v>13688</v>
      </c>
      <c r="C1885" s="3" t="s">
        <v>32</v>
      </c>
      <c r="D1885" s="3" t="s">
        <v>3165</v>
      </c>
      <c r="E1885" s="3">
        <v>0</v>
      </c>
      <c r="F1885" s="3">
        <v>1000</v>
      </c>
      <c r="G1885" s="34">
        <v>7.19</v>
      </c>
      <c r="H1885" s="3" t="s">
        <v>8184</v>
      </c>
      <c r="I1885" s="3" t="s">
        <v>12122</v>
      </c>
      <c r="J1885" s="3" t="s">
        <v>8107</v>
      </c>
      <c r="K1885" s="3" t="s">
        <v>8103</v>
      </c>
      <c r="L1885" s="3" t="s">
        <v>68</v>
      </c>
      <c r="M1885" s="26">
        <v>45597</v>
      </c>
      <c r="N1885"/>
      <c r="O1885" s="3">
        <v>9</v>
      </c>
      <c r="P1885" s="55">
        <v>40065.379999999997</v>
      </c>
      <c r="Q1885" s="55">
        <v>37728.67</v>
      </c>
      <c r="R1885" s="55">
        <v>2336.71</v>
      </c>
      <c r="S1885" s="57">
        <v>0.06</v>
      </c>
      <c r="T1885" s="55">
        <v>4451.7088888888884</v>
      </c>
      <c r="U1885" s="55">
        <v>30445</v>
      </c>
      <c r="V1885" s="55">
        <v>27475</v>
      </c>
      <c r="W1885" s="55">
        <v>2970</v>
      </c>
      <c r="X1885" s="57">
        <v>0.11</v>
      </c>
      <c r="Y1885" s="3" t="str">
        <f>IFERROR(VLOOKUP(A1885,'Pivot price tier'!$C$8:$L$2290,10,0),"")</f>
        <v xml:space="preserve"> </v>
      </c>
      <c r="Z1885" s="3" t="str">
        <f>IFERROR(VLOOKUP(A1885,'Pivot price tier by size'!$D$8:$M$2512,10,0),"")</f>
        <v xml:space="preserve"> </v>
      </c>
      <c r="AA1885" s="3" t="str">
        <f>IFERROR(VLOOKUP(A1885,'Pivot category'!$B$8:$I$2236,8,0),"")</f>
        <v xml:space="preserve"> </v>
      </c>
      <c r="AB1885" s="3" t="str">
        <f>IF(P1885&lt;$AC$1,"Bottom 5%","")</f>
        <v>Bottom 5%</v>
      </c>
      <c r="AC1885"/>
      <c r="AD1885" t="s">
        <v>16514</v>
      </c>
      <c r="AE1885" t="s">
        <v>13851</v>
      </c>
    </row>
    <row r="1886" spans="1:31" hidden="1" x14ac:dyDescent="0.25">
      <c r="A1886" t="s">
        <v>16412</v>
      </c>
      <c r="B1886" t="s">
        <v>16413</v>
      </c>
      <c r="C1886" s="3" t="s">
        <v>32</v>
      </c>
      <c r="D1886" s="3" t="s">
        <v>16068</v>
      </c>
      <c r="E1886" s="3" t="s">
        <v>5053</v>
      </c>
      <c r="F1886" s="3">
        <v>70000</v>
      </c>
      <c r="G1886" s="34">
        <v>41.99</v>
      </c>
      <c r="H1886" s="3" t="s">
        <v>12</v>
      </c>
      <c r="I1886" s="3" t="s">
        <v>23</v>
      </c>
      <c r="J1886" s="3" t="s">
        <v>8107</v>
      </c>
      <c r="K1886" s="3" t="s">
        <v>8109</v>
      </c>
      <c r="L1886" s="3" t="s">
        <v>68</v>
      </c>
      <c r="M1886" s="26">
        <v>46143</v>
      </c>
      <c r="N1886"/>
      <c r="O1886" s="3">
        <v>49</v>
      </c>
      <c r="P1886" s="55">
        <v>29740.68</v>
      </c>
      <c r="Q1886" s="55"/>
      <c r="R1886" s="55">
        <v>29740.68</v>
      </c>
      <c r="S1886" s="57"/>
      <c r="T1886" s="55">
        <v>606.95265306122451</v>
      </c>
      <c r="U1886" s="55">
        <v>4448.8900000000003</v>
      </c>
      <c r="V1886" s="55">
        <v>0</v>
      </c>
      <c r="W1886" s="55">
        <v>4448.8900000000003</v>
      </c>
      <c r="X1886" s="57">
        <v>0</v>
      </c>
      <c r="Y1886" s="3" t="str">
        <f>IFERROR(VLOOKUP(A1886,'Pivot price tier'!$C$8:$L$2290,10,0),"")</f>
        <v/>
      </c>
      <c r="Z1886" s="3" t="str">
        <f>IFERROR(VLOOKUP(A1886,'Pivot price tier by size'!$D$8:$M$2512,10,0),"")</f>
        <v/>
      </c>
      <c r="AA1886" s="3" t="str">
        <f>IFERROR(VLOOKUP(A1886,'Pivot category'!$B$8:$I$2236,8,0),"")</f>
        <v/>
      </c>
      <c r="AB1886" s="3" t="str">
        <f>IF(P1886&lt;$AC$1,"Bottom 5%","")</f>
        <v>Bottom 5%</v>
      </c>
      <c r="AC1886"/>
      <c r="AD1886" t="s">
        <v>16510</v>
      </c>
      <c r="AE1886" t="s">
        <v>13892</v>
      </c>
    </row>
    <row r="1887" spans="1:31" x14ac:dyDescent="0.25">
      <c r="A1887" t="s">
        <v>7785</v>
      </c>
      <c r="B1887" t="s">
        <v>1479</v>
      </c>
      <c r="C1887" s="3" t="s">
        <v>38</v>
      </c>
      <c r="D1887" s="3" t="s">
        <v>3823</v>
      </c>
      <c r="E1887" s="3">
        <v>0</v>
      </c>
      <c r="F1887" s="3">
        <v>3000</v>
      </c>
      <c r="G1887" s="34">
        <v>9.99</v>
      </c>
      <c r="H1887" s="3" t="s">
        <v>48</v>
      </c>
      <c r="I1887" s="3" t="s">
        <v>48</v>
      </c>
      <c r="J1887" s="3" t="s">
        <v>8102</v>
      </c>
      <c r="K1887" s="3" t="s">
        <v>8103</v>
      </c>
      <c r="L1887" s="3" t="s">
        <v>68</v>
      </c>
      <c r="M1887" s="26" t="s">
        <v>16689</v>
      </c>
      <c r="N1887"/>
      <c r="O1887" s="3">
        <v>155</v>
      </c>
      <c r="P1887" s="55">
        <v>46443.51</v>
      </c>
      <c r="Q1887" s="55">
        <v>45810.92</v>
      </c>
      <c r="R1887" s="55">
        <v>632.59</v>
      </c>
      <c r="S1887" s="57">
        <v>0.01</v>
      </c>
      <c r="T1887" s="55">
        <v>299.63554838709678</v>
      </c>
      <c r="U1887" s="55">
        <v>7952.04</v>
      </c>
      <c r="V1887" s="55">
        <v>7451.32</v>
      </c>
      <c r="W1887" s="55">
        <v>500.72</v>
      </c>
      <c r="X1887" s="57">
        <v>7.0000000000000007E-2</v>
      </c>
      <c r="Y1887" s="3" t="str">
        <f>IFERROR(VLOOKUP(A1887,'Pivot price tier'!$C$8:$L$2290,10,0),"")</f>
        <v xml:space="preserve"> </v>
      </c>
      <c r="Z1887" s="3" t="str">
        <f>IFERROR(VLOOKUP(A1887,'Pivot price tier by size'!$D$8:$M$2512,10,0),"")</f>
        <v xml:space="preserve"> </v>
      </c>
      <c r="AA1887" s="3" t="str">
        <f>IFERROR(VLOOKUP(A1887,'Pivot category'!$B$8:$I$2236,8,0),"")</f>
        <v xml:space="preserve"> </v>
      </c>
      <c r="AB1887" s="3" t="str">
        <f>IF(P1887&lt;$AC$1,"Bottom 5%","")</f>
        <v>Bottom 5%</v>
      </c>
      <c r="AC1887"/>
      <c r="AD1887" t="s">
        <v>11018</v>
      </c>
      <c r="AE1887" t="s">
        <v>13904</v>
      </c>
    </row>
    <row r="1888" spans="1:31" hidden="1" x14ac:dyDescent="0.25">
      <c r="A1888" t="s">
        <v>12857</v>
      </c>
      <c r="B1888" t="s">
        <v>12858</v>
      </c>
      <c r="C1888" s="3" t="s">
        <v>32</v>
      </c>
      <c r="D1888" s="3" t="s">
        <v>3152</v>
      </c>
      <c r="E1888" s="3" t="s">
        <v>5101</v>
      </c>
      <c r="F1888" s="3">
        <v>1000</v>
      </c>
      <c r="G1888" s="34">
        <v>5.99</v>
      </c>
      <c r="H1888" s="3" t="s">
        <v>12</v>
      </c>
      <c r="I1888" s="3" t="s">
        <v>13</v>
      </c>
      <c r="J1888" s="3" t="s">
        <v>8107</v>
      </c>
      <c r="K1888" s="3" t="s">
        <v>8103</v>
      </c>
      <c r="L1888" s="3" t="s">
        <v>68</v>
      </c>
      <c r="M1888" s="26">
        <v>45474</v>
      </c>
      <c r="N1888"/>
      <c r="O1888" s="3">
        <v>4</v>
      </c>
      <c r="P1888" s="55">
        <v>5124.59</v>
      </c>
      <c r="Q1888" s="55">
        <v>89.91</v>
      </c>
      <c r="R1888" s="55">
        <v>5034.68</v>
      </c>
      <c r="S1888" s="57">
        <v>56</v>
      </c>
      <c r="T1888" s="55">
        <v>1281.1475</v>
      </c>
      <c r="U1888" s="55">
        <v>459.54</v>
      </c>
      <c r="V1888" s="55">
        <v>0</v>
      </c>
      <c r="W1888" s="55">
        <v>459.54</v>
      </c>
      <c r="X1888" s="57">
        <v>0</v>
      </c>
      <c r="Y1888" s="3" t="str">
        <f>IFERROR(VLOOKUP(A1888,'Pivot price tier'!$C$8:$L$2290,10,0),"")</f>
        <v xml:space="preserve"> </v>
      </c>
      <c r="Z1888" s="3" t="str">
        <f>IFERROR(VLOOKUP(A1888,'Pivot price tier by size'!$D$8:$M$2512,10,0),"")</f>
        <v xml:space="preserve"> </v>
      </c>
      <c r="AA1888" s="3" t="str">
        <f>IFERROR(VLOOKUP(A1888,'Pivot category'!$B$8:$I$2236,8,0),"")</f>
        <v>X</v>
      </c>
      <c r="AB1888" s="3" t="str">
        <f>IF(P1888&lt;$AC$1,"Bottom 5%","")</f>
        <v>Bottom 5%</v>
      </c>
      <c r="AC1888"/>
      <c r="AD1888" t="s">
        <v>16514</v>
      </c>
      <c r="AE1888" t="s">
        <v>13851</v>
      </c>
    </row>
    <row r="1889" spans="1:31" x14ac:dyDescent="0.25">
      <c r="A1889" t="s">
        <v>7375</v>
      </c>
      <c r="B1889" t="s">
        <v>1483</v>
      </c>
      <c r="C1889" s="3" t="s">
        <v>36</v>
      </c>
      <c r="D1889" s="3" t="s">
        <v>3827</v>
      </c>
      <c r="E1889" s="3">
        <v>0</v>
      </c>
      <c r="F1889" s="3">
        <v>3000</v>
      </c>
      <c r="G1889" s="34">
        <v>6.49</v>
      </c>
      <c r="H1889" s="3" t="s">
        <v>48</v>
      </c>
      <c r="I1889" s="3" t="s">
        <v>48</v>
      </c>
      <c r="J1889" s="3" t="s">
        <v>8102</v>
      </c>
      <c r="K1889" s="3" t="s">
        <v>8103</v>
      </c>
      <c r="L1889" s="3" t="s">
        <v>68</v>
      </c>
      <c r="M1889" s="26" t="s">
        <v>16689</v>
      </c>
      <c r="N1889"/>
      <c r="O1889" s="3">
        <v>157</v>
      </c>
      <c r="P1889" s="55">
        <v>42535.46</v>
      </c>
      <c r="Q1889" s="55">
        <v>46022.67</v>
      </c>
      <c r="R1889" s="55">
        <v>-3487.21</v>
      </c>
      <c r="S1889" s="57">
        <v>-0.08</v>
      </c>
      <c r="T1889" s="55">
        <v>270.92649681528661</v>
      </c>
      <c r="U1889" s="55">
        <v>4698.76</v>
      </c>
      <c r="V1889" s="55">
        <v>4861.18</v>
      </c>
      <c r="W1889" s="55">
        <v>-162.41999999999999</v>
      </c>
      <c r="X1889" s="57">
        <v>-0.03</v>
      </c>
      <c r="Y1889" s="3" t="str">
        <f>IFERROR(VLOOKUP(A1889,'Pivot price tier'!$C$8:$L$2290,10,0),"")</f>
        <v xml:space="preserve"> </v>
      </c>
      <c r="Z1889" s="3" t="str">
        <f>IFERROR(VLOOKUP(A1889,'Pivot price tier by size'!$D$8:$M$2512,10,0),"")</f>
        <v xml:space="preserve"> </v>
      </c>
      <c r="AA1889" s="3" t="str">
        <f>IFERROR(VLOOKUP(A1889,'Pivot category'!$B$8:$I$2236,8,0),"")</f>
        <v xml:space="preserve"> </v>
      </c>
      <c r="AB1889" s="3" t="str">
        <f>IF(P1889&lt;$AC$1,"Bottom 5%","")</f>
        <v>Bottom 5%</v>
      </c>
      <c r="AC1889"/>
      <c r="AD1889" t="s">
        <v>11018</v>
      </c>
      <c r="AE1889" t="s">
        <v>13904</v>
      </c>
    </row>
    <row r="1890" spans="1:31" x14ac:dyDescent="0.25">
      <c r="A1890" t="s">
        <v>5405</v>
      </c>
      <c r="B1890" t="s">
        <v>1504</v>
      </c>
      <c r="C1890" s="3" t="s">
        <v>32</v>
      </c>
      <c r="D1890" s="3" t="s">
        <v>3855</v>
      </c>
      <c r="E1890" s="3">
        <v>0</v>
      </c>
      <c r="F1890" s="3">
        <v>1000</v>
      </c>
      <c r="G1890" s="34">
        <v>23.99</v>
      </c>
      <c r="H1890" s="3" t="s">
        <v>46</v>
      </c>
      <c r="I1890" s="3" t="s">
        <v>46</v>
      </c>
      <c r="J1890" s="3" t="s">
        <v>8102</v>
      </c>
      <c r="K1890" s="3" t="s">
        <v>8103</v>
      </c>
      <c r="L1890" s="3" t="s">
        <v>68</v>
      </c>
      <c r="M1890" s="26" t="s">
        <v>16689</v>
      </c>
      <c r="N1890"/>
      <c r="O1890" s="3">
        <v>145</v>
      </c>
      <c r="P1890" s="55">
        <v>38590.46</v>
      </c>
      <c r="Q1890" s="55">
        <v>44472.37</v>
      </c>
      <c r="R1890" s="55">
        <v>-5881.91</v>
      </c>
      <c r="S1890" s="57">
        <v>-0.13</v>
      </c>
      <c r="T1890" s="55">
        <v>266.14110344827583</v>
      </c>
      <c r="U1890" s="55">
        <v>6673.12</v>
      </c>
      <c r="V1890" s="55">
        <v>10556.33</v>
      </c>
      <c r="W1890" s="55">
        <v>-3883.21</v>
      </c>
      <c r="X1890" s="57">
        <v>-0.37</v>
      </c>
      <c r="Y1890" s="3" t="str">
        <f>IFERROR(VLOOKUP(A1890,'Pivot price tier'!$C$8:$L$2290,10,0),"")</f>
        <v xml:space="preserve"> </v>
      </c>
      <c r="Z1890" s="3" t="str">
        <f>IFERROR(VLOOKUP(A1890,'Pivot price tier by size'!$D$8:$M$2512,10,0),"")</f>
        <v xml:space="preserve"> </v>
      </c>
      <c r="AA1890" s="3" t="str">
        <f>IFERROR(VLOOKUP(A1890,'Pivot category'!$B$8:$I$2236,8,0),"")</f>
        <v xml:space="preserve"> </v>
      </c>
      <c r="AB1890" s="3" t="str">
        <f>IF(P1890&lt;$AC$1,"Bottom 5%","")</f>
        <v>Bottom 5%</v>
      </c>
      <c r="AC1890"/>
      <c r="AD1890" t="s">
        <v>16510</v>
      </c>
      <c r="AE1890" t="s">
        <v>13901</v>
      </c>
    </row>
    <row r="1891" spans="1:31" x14ac:dyDescent="0.25">
      <c r="A1891" t="s">
        <v>5474</v>
      </c>
      <c r="B1891" t="s">
        <v>1506</v>
      </c>
      <c r="C1891" s="3" t="s">
        <v>32</v>
      </c>
      <c r="D1891" s="3" t="s">
        <v>3857</v>
      </c>
      <c r="E1891" s="3">
        <v>0</v>
      </c>
      <c r="F1891" s="3">
        <v>1000</v>
      </c>
      <c r="G1891" s="34">
        <v>23.99</v>
      </c>
      <c r="H1891" s="3" t="s">
        <v>46</v>
      </c>
      <c r="I1891" s="3" t="s">
        <v>46</v>
      </c>
      <c r="J1891" s="3" t="s">
        <v>8102</v>
      </c>
      <c r="K1891" s="3" t="s">
        <v>8103</v>
      </c>
      <c r="L1891" s="3" t="s">
        <v>68</v>
      </c>
      <c r="M1891" s="26" t="s">
        <v>16689</v>
      </c>
      <c r="N1891"/>
      <c r="O1891" s="3">
        <v>150</v>
      </c>
      <c r="P1891" s="55">
        <v>41381.24</v>
      </c>
      <c r="Q1891" s="55">
        <v>62817.53</v>
      </c>
      <c r="R1891" s="55">
        <v>-21436.29</v>
      </c>
      <c r="S1891" s="57">
        <v>-0.34</v>
      </c>
      <c r="T1891" s="55">
        <v>275.87493333333333</v>
      </c>
      <c r="U1891" s="55">
        <v>13368.26</v>
      </c>
      <c r="V1891" s="55">
        <v>24058.080000000002</v>
      </c>
      <c r="W1891" s="55">
        <v>-10689.82</v>
      </c>
      <c r="X1891" s="57">
        <v>-0.44</v>
      </c>
      <c r="Y1891" s="3" t="str">
        <f>IFERROR(VLOOKUP(A1891,'Pivot price tier'!$C$8:$L$2290,10,0),"")</f>
        <v xml:space="preserve"> </v>
      </c>
      <c r="Z1891" s="3" t="str">
        <f>IFERROR(VLOOKUP(A1891,'Pivot price tier by size'!$D$8:$M$2512,10,0),"")</f>
        <v xml:space="preserve"> </v>
      </c>
      <c r="AA1891" s="3" t="str">
        <f>IFERROR(VLOOKUP(A1891,'Pivot category'!$B$8:$I$2236,8,0),"")</f>
        <v xml:space="preserve"> </v>
      </c>
      <c r="AB1891" s="3" t="str">
        <f>IF(P1891&lt;$AC$1,"Bottom 5%","")</f>
        <v>Bottom 5%</v>
      </c>
      <c r="AC1891"/>
      <c r="AD1891" t="s">
        <v>16510</v>
      </c>
      <c r="AE1891" t="s">
        <v>13901</v>
      </c>
    </row>
    <row r="1892" spans="1:31" hidden="1" x14ac:dyDescent="0.25">
      <c r="A1892" t="s">
        <v>7422</v>
      </c>
      <c r="B1892" t="s">
        <v>890</v>
      </c>
      <c r="C1892" s="3" t="s">
        <v>36</v>
      </c>
      <c r="D1892" s="3" t="s">
        <v>3168</v>
      </c>
      <c r="E1892" s="3" t="s">
        <v>5053</v>
      </c>
      <c r="F1892" s="3">
        <v>4000</v>
      </c>
      <c r="G1892" s="34">
        <v>16.79</v>
      </c>
      <c r="H1892" s="3" t="s">
        <v>28</v>
      </c>
      <c r="I1892" s="3" t="s">
        <v>19</v>
      </c>
      <c r="J1892" s="3" t="s">
        <v>8104</v>
      </c>
      <c r="K1892" s="3" t="s">
        <v>8111</v>
      </c>
      <c r="L1892" s="3" t="s">
        <v>8108</v>
      </c>
      <c r="M1892" s="26" t="s">
        <v>16689</v>
      </c>
      <c r="N1892"/>
      <c r="O1892" s="3" t="s">
        <v>78</v>
      </c>
      <c r="P1892" s="55"/>
      <c r="Q1892" s="55">
        <v>1024.19</v>
      </c>
      <c r="R1892" s="55">
        <v>-1024.19</v>
      </c>
      <c r="S1892" s="57">
        <v>-1</v>
      </c>
      <c r="T1892" s="55" t="s">
        <v>78</v>
      </c>
      <c r="U1892" s="55" t="s">
        <v>78</v>
      </c>
      <c r="V1892" s="55" t="s">
        <v>78</v>
      </c>
      <c r="W1892" s="55" t="s">
        <v>78</v>
      </c>
      <c r="X1892" s="57" t="s">
        <v>78</v>
      </c>
      <c r="Y1892" s="3" t="str">
        <f>IFERROR(VLOOKUP(A1892,'Pivot price tier'!$C$8:$L$2290,10,0),"")</f>
        <v/>
      </c>
      <c r="Z1892" s="3" t="str">
        <f>IFERROR(VLOOKUP(A1892,'Pivot price tier by size'!$D$8:$M$2512,10,0),"")</f>
        <v/>
      </c>
      <c r="AA1892" s="3" t="str">
        <f>IFERROR(VLOOKUP(A1892,'Pivot category'!$B$8:$I$2236,8,0),"")</f>
        <v/>
      </c>
      <c r="AB1892" s="3" t="str">
        <f>IF(P1892&lt;$AC$1,"Bottom 5%","")</f>
        <v>Bottom 5%</v>
      </c>
      <c r="AC1892"/>
      <c r="AD1892" t="s">
        <v>11018</v>
      </c>
      <c r="AE1892" t="s">
        <v>13852</v>
      </c>
    </row>
    <row r="1893" spans="1:31" x14ac:dyDescent="0.25">
      <c r="A1893" t="s">
        <v>5590</v>
      </c>
      <c r="B1893" t="s">
        <v>1507</v>
      </c>
      <c r="C1893" s="3" t="s">
        <v>32</v>
      </c>
      <c r="D1893" s="3" t="s">
        <v>3858</v>
      </c>
      <c r="E1893" s="3">
        <v>0</v>
      </c>
      <c r="F1893" s="3">
        <v>1000</v>
      </c>
      <c r="G1893" s="34">
        <v>23.99</v>
      </c>
      <c r="H1893" s="3" t="s">
        <v>46</v>
      </c>
      <c r="I1893" s="3" t="s">
        <v>46</v>
      </c>
      <c r="J1893" s="3" t="s">
        <v>8102</v>
      </c>
      <c r="K1893" s="3" t="s">
        <v>8103</v>
      </c>
      <c r="L1893" s="3" t="s">
        <v>68</v>
      </c>
      <c r="M1893" s="26" t="s">
        <v>16689</v>
      </c>
      <c r="N1893"/>
      <c r="O1893" s="3">
        <v>129</v>
      </c>
      <c r="P1893" s="55">
        <v>21069.95</v>
      </c>
      <c r="Q1893" s="55">
        <v>36190.99</v>
      </c>
      <c r="R1893" s="55">
        <v>-15121.04</v>
      </c>
      <c r="S1893" s="57">
        <v>-0.42</v>
      </c>
      <c r="T1893" s="55">
        <v>163.33294573643411</v>
      </c>
      <c r="U1893" s="55">
        <v>5544.62</v>
      </c>
      <c r="V1893" s="55">
        <v>6977.92</v>
      </c>
      <c r="W1893" s="55">
        <v>-1433.3</v>
      </c>
      <c r="X1893" s="57">
        <v>-0.21</v>
      </c>
      <c r="Y1893" s="3" t="str">
        <f>IFERROR(VLOOKUP(A1893,'Pivot price tier'!$C$8:$L$2290,10,0),"")</f>
        <v xml:space="preserve"> </v>
      </c>
      <c r="Z1893" s="3" t="str">
        <f>IFERROR(VLOOKUP(A1893,'Pivot price tier by size'!$D$8:$M$2512,10,0),"")</f>
        <v xml:space="preserve"> </v>
      </c>
      <c r="AA1893" s="3" t="str">
        <f>IFERROR(VLOOKUP(A1893,'Pivot category'!$B$8:$I$2236,8,0),"")</f>
        <v xml:space="preserve"> </v>
      </c>
      <c r="AB1893" s="3" t="str">
        <f>IF(P1893&lt;$AC$1,"Bottom 5%","")</f>
        <v>Bottom 5%</v>
      </c>
      <c r="AC1893"/>
      <c r="AD1893" t="s">
        <v>16510</v>
      </c>
      <c r="AE1893" t="s">
        <v>13901</v>
      </c>
    </row>
    <row r="1894" spans="1:31" x14ac:dyDescent="0.25">
      <c r="A1894" t="s">
        <v>8322</v>
      </c>
      <c r="B1894" t="s">
        <v>7876</v>
      </c>
      <c r="C1894" s="3" t="s">
        <v>73</v>
      </c>
      <c r="D1894" s="3" t="s">
        <v>8090</v>
      </c>
      <c r="E1894" s="3">
        <v>0</v>
      </c>
      <c r="F1894" s="3">
        <v>7000</v>
      </c>
      <c r="G1894" s="34">
        <v>9.99</v>
      </c>
      <c r="H1894" s="3" t="s">
        <v>8184</v>
      </c>
      <c r="I1894" s="3" t="s">
        <v>12123</v>
      </c>
      <c r="J1894" s="3" t="s">
        <v>8102</v>
      </c>
      <c r="K1894" s="3" t="s">
        <v>8103</v>
      </c>
      <c r="L1894" s="3" t="s">
        <v>68</v>
      </c>
      <c r="M1894" s="26" t="s">
        <v>16689</v>
      </c>
      <c r="N1894"/>
      <c r="O1894" s="3">
        <v>97</v>
      </c>
      <c r="P1894" s="55">
        <v>34255.71</v>
      </c>
      <c r="Q1894" s="55">
        <v>20019.96</v>
      </c>
      <c r="R1894" s="55">
        <v>14235.75</v>
      </c>
      <c r="S1894" s="57">
        <v>0.71</v>
      </c>
      <c r="T1894" s="55">
        <v>353.15164948453605</v>
      </c>
      <c r="U1894" s="55">
        <v>26553.42</v>
      </c>
      <c r="V1894" s="55">
        <v>17862.12</v>
      </c>
      <c r="W1894" s="55">
        <v>8691.2999999999993</v>
      </c>
      <c r="X1894" s="57">
        <v>0.49</v>
      </c>
      <c r="Y1894" s="3" t="str">
        <f>IFERROR(VLOOKUP(A1894,'Pivot price tier'!$C$8:$L$2290,10,0),"")</f>
        <v xml:space="preserve"> </v>
      </c>
      <c r="Z1894" s="3" t="str">
        <f>IFERROR(VLOOKUP(A1894,'Pivot price tier by size'!$D$8:$M$2512,10,0),"")</f>
        <v xml:space="preserve"> </v>
      </c>
      <c r="AA1894" s="3" t="str">
        <f>IFERROR(VLOOKUP(A1894,'Pivot category'!$B$8:$I$2236,8,0),"")</f>
        <v xml:space="preserve"> </v>
      </c>
      <c r="AB1894" s="3" t="str">
        <f>IF(P1894&lt;$AC$1,"Bottom 5%","")</f>
        <v>Bottom 5%</v>
      </c>
      <c r="AC1894"/>
      <c r="AD1894" t="s">
        <v>11018</v>
      </c>
      <c r="AE1894" t="s">
        <v>16657</v>
      </c>
    </row>
    <row r="1895" spans="1:31" x14ac:dyDescent="0.25">
      <c r="A1895" t="s">
        <v>8329</v>
      </c>
      <c r="B1895" t="s">
        <v>7875</v>
      </c>
      <c r="C1895" s="3" t="s">
        <v>73</v>
      </c>
      <c r="D1895" s="3" t="s">
        <v>8089</v>
      </c>
      <c r="E1895" s="3">
        <v>0</v>
      </c>
      <c r="F1895" s="3">
        <v>7000</v>
      </c>
      <c r="G1895" s="34">
        <v>9.99</v>
      </c>
      <c r="H1895" s="3" t="s">
        <v>8184</v>
      </c>
      <c r="I1895" s="3" t="s">
        <v>12123</v>
      </c>
      <c r="J1895" s="3" t="s">
        <v>8102</v>
      </c>
      <c r="K1895" s="3" t="s">
        <v>8103</v>
      </c>
      <c r="L1895" s="3" t="s">
        <v>68</v>
      </c>
      <c r="M1895" s="26" t="s">
        <v>16689</v>
      </c>
      <c r="N1895"/>
      <c r="O1895" s="3">
        <v>84</v>
      </c>
      <c r="P1895" s="55">
        <v>26473.5</v>
      </c>
      <c r="Q1895" s="55">
        <v>18161.82</v>
      </c>
      <c r="R1895" s="55">
        <v>8311.68</v>
      </c>
      <c r="S1895" s="57">
        <v>0.46</v>
      </c>
      <c r="T1895" s="55">
        <v>315.16071428571428</v>
      </c>
      <c r="U1895" s="55">
        <v>37722.239999999998</v>
      </c>
      <c r="V1895" s="55">
        <v>22077.9</v>
      </c>
      <c r="W1895" s="55">
        <v>15644.34</v>
      </c>
      <c r="X1895" s="57">
        <v>0.71</v>
      </c>
      <c r="Y1895" s="3" t="str">
        <f>IFERROR(VLOOKUP(A1895,'Pivot price tier'!$C$8:$L$2290,10,0),"")</f>
        <v xml:space="preserve"> </v>
      </c>
      <c r="Z1895" s="3" t="str">
        <f>IFERROR(VLOOKUP(A1895,'Pivot price tier by size'!$D$8:$M$2512,10,0),"")</f>
        <v xml:space="preserve"> </v>
      </c>
      <c r="AA1895" s="3" t="str">
        <f>IFERROR(VLOOKUP(A1895,'Pivot category'!$B$8:$I$2236,8,0),"")</f>
        <v xml:space="preserve"> </v>
      </c>
      <c r="AB1895" s="3" t="str">
        <f>IF(P1895&lt;$AC$1,"Bottom 5%","")</f>
        <v>Bottom 5%</v>
      </c>
      <c r="AC1895"/>
      <c r="AD1895" t="s">
        <v>11018</v>
      </c>
      <c r="AE1895" t="s">
        <v>16657</v>
      </c>
    </row>
    <row r="1896" spans="1:31" hidden="1" x14ac:dyDescent="0.25">
      <c r="A1896" t="s">
        <v>7169</v>
      </c>
      <c r="B1896" t="s">
        <v>893</v>
      </c>
      <c r="C1896" s="3" t="s">
        <v>69</v>
      </c>
      <c r="D1896" s="3" t="s">
        <v>3171</v>
      </c>
      <c r="E1896" s="3" t="s">
        <v>5053</v>
      </c>
      <c r="F1896" s="3">
        <v>4000</v>
      </c>
      <c r="G1896" s="34">
        <v>1.49</v>
      </c>
      <c r="H1896" s="3" t="s">
        <v>28</v>
      </c>
      <c r="I1896" s="3" t="s">
        <v>70</v>
      </c>
      <c r="J1896" s="3" t="s">
        <v>8107</v>
      </c>
      <c r="K1896" s="3" t="s">
        <v>8111</v>
      </c>
      <c r="L1896" s="3" t="s">
        <v>8108</v>
      </c>
      <c r="M1896" s="26" t="s">
        <v>16689</v>
      </c>
      <c r="N1896"/>
      <c r="O1896" s="3">
        <v>1</v>
      </c>
      <c r="P1896" s="55">
        <v>107.28</v>
      </c>
      <c r="Q1896" s="55">
        <v>63.7</v>
      </c>
      <c r="R1896" s="55">
        <v>43.58</v>
      </c>
      <c r="S1896" s="57">
        <v>0.68</v>
      </c>
      <c r="T1896" s="55">
        <v>107.28</v>
      </c>
      <c r="U1896" s="55">
        <v>29.8</v>
      </c>
      <c r="V1896" s="55">
        <v>14.9</v>
      </c>
      <c r="W1896" s="55">
        <v>14.9</v>
      </c>
      <c r="X1896" s="57">
        <v>1</v>
      </c>
      <c r="Y1896" s="3" t="str">
        <f>IFERROR(VLOOKUP(A1896,'Pivot price tier'!$C$8:$L$2290,10,0),"")</f>
        <v/>
      </c>
      <c r="Z1896" s="3" t="str">
        <f>IFERROR(VLOOKUP(A1896,'Pivot price tier by size'!$D$8:$M$2512,10,0),"")</f>
        <v/>
      </c>
      <c r="AA1896" s="3" t="str">
        <f>IFERROR(VLOOKUP(A1896,'Pivot category'!$B$8:$I$2236,8,0),"")</f>
        <v/>
      </c>
      <c r="AB1896" s="3" t="str">
        <f>IF(P1896&lt;$AC$1,"Bottom 5%","")</f>
        <v>Bottom 5%</v>
      </c>
      <c r="AC1896"/>
      <c r="AD1896" t="s">
        <v>11018</v>
      </c>
      <c r="AE1896" t="s">
        <v>13852</v>
      </c>
    </row>
    <row r="1897" spans="1:31" hidden="1" x14ac:dyDescent="0.25">
      <c r="A1897" t="s">
        <v>13446</v>
      </c>
      <c r="B1897" t="s">
        <v>13447</v>
      </c>
      <c r="C1897" s="3" t="s">
        <v>69</v>
      </c>
      <c r="D1897" s="3" t="s">
        <v>3173</v>
      </c>
      <c r="E1897" s="3" t="s">
        <v>5053</v>
      </c>
      <c r="F1897" s="3">
        <v>4000</v>
      </c>
      <c r="G1897" s="34">
        <v>1.99</v>
      </c>
      <c r="H1897" s="3" t="s">
        <v>28</v>
      </c>
      <c r="I1897" s="3" t="s">
        <v>70</v>
      </c>
      <c r="J1897" s="3" t="s">
        <v>8104</v>
      </c>
      <c r="K1897" s="3" t="s">
        <v>8111</v>
      </c>
      <c r="L1897" s="3" t="s">
        <v>8108</v>
      </c>
      <c r="M1897" s="26">
        <v>45597</v>
      </c>
      <c r="N1897"/>
      <c r="O1897" s="3" t="s">
        <v>78</v>
      </c>
      <c r="P1897" s="55"/>
      <c r="Q1897" s="55">
        <v>71.64</v>
      </c>
      <c r="R1897" s="55">
        <v>-71.64</v>
      </c>
      <c r="S1897" s="57">
        <v>-1</v>
      </c>
      <c r="T1897" s="55" t="s">
        <v>78</v>
      </c>
      <c r="U1897" s="55" t="s">
        <v>78</v>
      </c>
      <c r="V1897" s="55" t="s">
        <v>78</v>
      </c>
      <c r="W1897" s="55" t="s">
        <v>78</v>
      </c>
      <c r="X1897" s="57" t="s">
        <v>78</v>
      </c>
      <c r="Y1897" s="3" t="str">
        <f>IFERROR(VLOOKUP(A1897,'Pivot price tier'!$C$8:$L$2290,10,0),"")</f>
        <v/>
      </c>
      <c r="Z1897" s="3" t="str">
        <f>IFERROR(VLOOKUP(A1897,'Pivot price tier by size'!$D$8:$M$2512,10,0),"")</f>
        <v/>
      </c>
      <c r="AA1897" s="3" t="str">
        <f>IFERROR(VLOOKUP(A1897,'Pivot category'!$B$8:$I$2236,8,0),"")</f>
        <v/>
      </c>
      <c r="AB1897" s="3" t="str">
        <f>IF(P1897&lt;$AC$1,"Bottom 5%","")</f>
        <v>Bottom 5%</v>
      </c>
      <c r="AC1897"/>
      <c r="AD1897" t="s">
        <v>11021</v>
      </c>
      <c r="AE1897" t="s">
        <v>13912</v>
      </c>
    </row>
    <row r="1898" spans="1:31" x14ac:dyDescent="0.25">
      <c r="A1898" t="s">
        <v>11555</v>
      </c>
      <c r="B1898" t="s">
        <v>11556</v>
      </c>
      <c r="C1898" s="3" t="s">
        <v>38</v>
      </c>
      <c r="D1898" s="3" t="s">
        <v>11321</v>
      </c>
      <c r="E1898" s="3">
        <v>0</v>
      </c>
      <c r="F1898" s="3">
        <v>7000</v>
      </c>
      <c r="G1898" s="34">
        <v>18.989999999999998</v>
      </c>
      <c r="H1898" s="3" t="s">
        <v>8184</v>
      </c>
      <c r="I1898" s="3" t="s">
        <v>12122</v>
      </c>
      <c r="J1898" s="3" t="s">
        <v>8102</v>
      </c>
      <c r="K1898" s="3" t="s">
        <v>8103</v>
      </c>
      <c r="L1898" s="3" t="s">
        <v>68</v>
      </c>
      <c r="M1898" s="26" t="s">
        <v>16689</v>
      </c>
      <c r="N1898"/>
      <c r="O1898" s="3">
        <v>81</v>
      </c>
      <c r="P1898" s="55">
        <v>22745.4</v>
      </c>
      <c r="Q1898" s="55">
        <v>26998.32</v>
      </c>
      <c r="R1898" s="55">
        <v>-4252.92</v>
      </c>
      <c r="S1898" s="57">
        <v>-0.16</v>
      </c>
      <c r="T1898" s="55">
        <v>280.80740740740742</v>
      </c>
      <c r="U1898" s="55">
        <v>1414.21</v>
      </c>
      <c r="V1898" s="55">
        <v>2006.92</v>
      </c>
      <c r="W1898" s="55">
        <v>-592.71</v>
      </c>
      <c r="X1898" s="57">
        <v>-0.3</v>
      </c>
      <c r="Y1898" s="3" t="str">
        <f>IFERROR(VLOOKUP(A1898,'Pivot price tier'!$C$8:$L$2290,10,0),"")</f>
        <v xml:space="preserve"> </v>
      </c>
      <c r="Z1898" s="3" t="str">
        <f>IFERROR(VLOOKUP(A1898,'Pivot price tier by size'!$D$8:$M$2512,10,0),"")</f>
        <v xml:space="preserve"> </v>
      </c>
      <c r="AA1898" s="3" t="str">
        <f>IFERROR(VLOOKUP(A1898,'Pivot category'!$B$8:$I$2236,8,0),"")</f>
        <v xml:space="preserve"> </v>
      </c>
      <c r="AB1898" s="3" t="str">
        <f>IF(P1898&lt;$AC$1,"Bottom 5%","")</f>
        <v>Bottom 5%</v>
      </c>
      <c r="AC1898"/>
      <c r="AD1898" t="s">
        <v>16524</v>
      </c>
      <c r="AE1898" t="s">
        <v>16528</v>
      </c>
    </row>
    <row r="1899" spans="1:31" x14ac:dyDescent="0.25">
      <c r="A1899" t="s">
        <v>11557</v>
      </c>
      <c r="B1899" t="s">
        <v>11558</v>
      </c>
      <c r="C1899" s="3" t="s">
        <v>32</v>
      </c>
      <c r="D1899" s="3" t="s">
        <v>11293</v>
      </c>
      <c r="E1899" s="3" t="s">
        <v>5101</v>
      </c>
      <c r="F1899" s="3">
        <v>70000</v>
      </c>
      <c r="G1899" s="34">
        <v>20.99</v>
      </c>
      <c r="H1899" s="3" t="s">
        <v>46</v>
      </c>
      <c r="I1899" s="3" t="s">
        <v>46</v>
      </c>
      <c r="J1899" s="3" t="s">
        <v>8102</v>
      </c>
      <c r="K1899" s="3" t="s">
        <v>8103</v>
      </c>
      <c r="L1899" s="3" t="s">
        <v>68</v>
      </c>
      <c r="M1899" s="26" t="s">
        <v>16689</v>
      </c>
      <c r="N1899"/>
      <c r="O1899" s="3">
        <v>70</v>
      </c>
      <c r="P1899" s="55">
        <v>24747.21</v>
      </c>
      <c r="Q1899" s="55">
        <v>25138.959999999999</v>
      </c>
      <c r="R1899" s="55">
        <v>-391.75</v>
      </c>
      <c r="S1899" s="57">
        <v>-0.02</v>
      </c>
      <c r="T1899" s="55">
        <v>353.5315714285714</v>
      </c>
      <c r="U1899" s="55">
        <v>23781.67</v>
      </c>
      <c r="V1899" s="55">
        <v>24659.22</v>
      </c>
      <c r="W1899" s="55">
        <v>-877.55</v>
      </c>
      <c r="X1899" s="57">
        <v>-0.04</v>
      </c>
      <c r="Y1899" s="3" t="str">
        <f>IFERROR(VLOOKUP(A1899,'Pivot price tier'!$C$8:$L$2290,10,0),"")</f>
        <v xml:space="preserve"> </v>
      </c>
      <c r="Z1899" s="3" t="str">
        <f>IFERROR(VLOOKUP(A1899,'Pivot price tier by size'!$D$8:$M$2512,10,0),"")</f>
        <v xml:space="preserve"> </v>
      </c>
      <c r="AA1899" s="3" t="str">
        <f>IFERROR(VLOOKUP(A1899,'Pivot category'!$B$8:$I$2236,8,0),"")</f>
        <v xml:space="preserve"> </v>
      </c>
      <c r="AB1899" s="3" t="str">
        <f>IF(P1899&lt;$AC$1,"Bottom 5%","")</f>
        <v>Bottom 5%</v>
      </c>
      <c r="AC1899"/>
      <c r="AD1899" t="s">
        <v>10199</v>
      </c>
      <c r="AE1899" t="s">
        <v>13872</v>
      </c>
    </row>
    <row r="1900" spans="1:31" hidden="1" x14ac:dyDescent="0.25">
      <c r="A1900" t="s">
        <v>7456</v>
      </c>
      <c r="B1900" t="s">
        <v>897</v>
      </c>
      <c r="C1900" s="3" t="s">
        <v>36</v>
      </c>
      <c r="D1900" s="3" t="s">
        <v>3176</v>
      </c>
      <c r="E1900" s="3">
        <v>0</v>
      </c>
      <c r="F1900" s="3">
        <v>5000</v>
      </c>
      <c r="G1900" s="34">
        <v>24.99</v>
      </c>
      <c r="H1900" s="3" t="s">
        <v>27</v>
      </c>
      <c r="I1900" s="3" t="s">
        <v>19</v>
      </c>
      <c r="J1900" s="3" t="s">
        <v>8102</v>
      </c>
      <c r="K1900" s="3" t="s">
        <v>8111</v>
      </c>
      <c r="L1900" s="3" t="s">
        <v>68</v>
      </c>
      <c r="M1900" s="26" t="s">
        <v>16689</v>
      </c>
      <c r="N1900"/>
      <c r="O1900" s="3">
        <v>6</v>
      </c>
      <c r="P1900" s="55">
        <v>249.9</v>
      </c>
      <c r="Q1900" s="55">
        <v>139.94999999999999</v>
      </c>
      <c r="R1900" s="55">
        <v>109.95</v>
      </c>
      <c r="S1900" s="57">
        <v>0.79</v>
      </c>
      <c r="T1900" s="55">
        <v>41.65</v>
      </c>
      <c r="U1900" s="55">
        <v>30676.11</v>
      </c>
      <c r="V1900" s="55">
        <v>52593.21</v>
      </c>
      <c r="W1900" s="55">
        <v>-21917.1</v>
      </c>
      <c r="X1900" s="57">
        <v>-0.42</v>
      </c>
      <c r="Y1900" s="3" t="str">
        <f>IFERROR(VLOOKUP(A1900,'Pivot price tier'!$C$8:$L$2290,10,0),"")</f>
        <v/>
      </c>
      <c r="Z1900" s="3" t="str">
        <f>IFERROR(VLOOKUP(A1900,'Pivot price tier by size'!$D$8:$M$2512,10,0),"")</f>
        <v/>
      </c>
      <c r="AA1900" s="3" t="str">
        <f>IFERROR(VLOOKUP(A1900,'Pivot category'!$B$8:$I$2236,8,0),"")</f>
        <v/>
      </c>
      <c r="AB1900" s="3" t="str">
        <f>IF(P1900&lt;$AC$1,"Bottom 5%","")</f>
        <v>Bottom 5%</v>
      </c>
      <c r="AC1900"/>
      <c r="AD1900" t="s">
        <v>11018</v>
      </c>
      <c r="AE1900" t="s">
        <v>13852</v>
      </c>
    </row>
    <row r="1901" spans="1:31" x14ac:dyDescent="0.25">
      <c r="A1901" t="s">
        <v>11951</v>
      </c>
      <c r="B1901" t="s">
        <v>11952</v>
      </c>
      <c r="C1901" s="3" t="s">
        <v>73</v>
      </c>
      <c r="D1901" s="3" t="s">
        <v>11795</v>
      </c>
      <c r="E1901" s="3">
        <v>0</v>
      </c>
      <c r="F1901" s="3">
        <v>70000</v>
      </c>
      <c r="G1901" s="34">
        <v>9.99</v>
      </c>
      <c r="H1901" s="3" t="s">
        <v>8184</v>
      </c>
      <c r="I1901" s="3" t="s">
        <v>12123</v>
      </c>
      <c r="J1901" s="3" t="s">
        <v>8102</v>
      </c>
      <c r="K1901" s="3" t="s">
        <v>8103</v>
      </c>
      <c r="L1901" s="3" t="s">
        <v>68</v>
      </c>
      <c r="M1901" s="26" t="s">
        <v>16689</v>
      </c>
      <c r="N1901"/>
      <c r="O1901" s="3">
        <v>44</v>
      </c>
      <c r="P1901" s="55">
        <v>21228.75</v>
      </c>
      <c r="Q1901" s="55">
        <v>17922.060000000001</v>
      </c>
      <c r="R1901" s="55">
        <v>3306.69</v>
      </c>
      <c r="S1901" s="57">
        <v>0.18</v>
      </c>
      <c r="T1901" s="55">
        <v>482.47159090909093</v>
      </c>
      <c r="U1901" s="55">
        <v>86243.67</v>
      </c>
      <c r="V1901" s="55">
        <v>52177.77</v>
      </c>
      <c r="W1901" s="55">
        <v>34065.9</v>
      </c>
      <c r="X1901" s="57">
        <v>0.65</v>
      </c>
      <c r="Y1901" s="3" t="str">
        <f>IFERROR(VLOOKUP(A1901,'Pivot price tier'!$C$8:$L$2290,10,0),"")</f>
        <v xml:space="preserve"> </v>
      </c>
      <c r="Z1901" s="3" t="str">
        <f>IFERROR(VLOOKUP(A1901,'Pivot price tier by size'!$D$8:$M$2512,10,0),"")</f>
        <v xml:space="preserve"> </v>
      </c>
      <c r="AA1901" s="3" t="str">
        <f>IFERROR(VLOOKUP(A1901,'Pivot category'!$B$8:$I$2236,8,0),"")</f>
        <v xml:space="preserve"> </v>
      </c>
      <c r="AB1901" s="3" t="str">
        <f>IF(P1901&lt;$AC$1,"Bottom 5%","")</f>
        <v>Bottom 5%</v>
      </c>
      <c r="AC1901"/>
      <c r="AD1901" t="s">
        <v>16514</v>
      </c>
      <c r="AE1901" t="s">
        <v>13861</v>
      </c>
    </row>
    <row r="1902" spans="1:31" hidden="1" x14ac:dyDescent="0.25">
      <c r="A1902" t="s">
        <v>7453</v>
      </c>
      <c r="B1902" t="s">
        <v>898</v>
      </c>
      <c r="C1902" s="3" t="s">
        <v>36</v>
      </c>
      <c r="D1902" s="3" t="s">
        <v>3177</v>
      </c>
      <c r="E1902" s="3">
        <v>0</v>
      </c>
      <c r="F1902" s="3">
        <v>5000</v>
      </c>
      <c r="G1902" s="34">
        <v>24.99</v>
      </c>
      <c r="H1902" s="3" t="s">
        <v>27</v>
      </c>
      <c r="I1902" s="3" t="s">
        <v>19</v>
      </c>
      <c r="J1902" s="3" t="s">
        <v>8102</v>
      </c>
      <c r="K1902" s="3" t="s">
        <v>8111</v>
      </c>
      <c r="L1902" s="3" t="s">
        <v>68</v>
      </c>
      <c r="M1902" s="26" t="s">
        <v>16689</v>
      </c>
      <c r="N1902"/>
      <c r="O1902" s="3">
        <v>5</v>
      </c>
      <c r="P1902" s="55">
        <v>723.72</v>
      </c>
      <c r="Q1902" s="55">
        <v>1362.53</v>
      </c>
      <c r="R1902" s="55">
        <v>-638.80999999999995</v>
      </c>
      <c r="S1902" s="57">
        <v>-0.47</v>
      </c>
      <c r="T1902" s="55">
        <v>144.744</v>
      </c>
      <c r="U1902" s="55">
        <v>25033.33</v>
      </c>
      <c r="V1902" s="55">
        <v>12088.83</v>
      </c>
      <c r="W1902" s="55">
        <v>12944.5</v>
      </c>
      <c r="X1902" s="57">
        <v>1.07</v>
      </c>
      <c r="Y1902" s="3" t="str">
        <f>IFERROR(VLOOKUP(A1902,'Pivot price tier'!$C$8:$L$2290,10,0),"")</f>
        <v/>
      </c>
      <c r="Z1902" s="3" t="str">
        <f>IFERROR(VLOOKUP(A1902,'Pivot price tier by size'!$D$8:$M$2512,10,0),"")</f>
        <v/>
      </c>
      <c r="AA1902" s="3" t="str">
        <f>IFERROR(VLOOKUP(A1902,'Pivot category'!$B$8:$I$2236,8,0),"")</f>
        <v/>
      </c>
      <c r="AB1902" s="3" t="str">
        <f>IF(P1902&lt;$AC$1,"Bottom 5%","")</f>
        <v>Bottom 5%</v>
      </c>
      <c r="AC1902"/>
      <c r="AD1902" t="s">
        <v>11018</v>
      </c>
      <c r="AE1902" t="s">
        <v>13852</v>
      </c>
    </row>
    <row r="1903" spans="1:31" hidden="1" x14ac:dyDescent="0.25">
      <c r="A1903" t="s">
        <v>6437</v>
      </c>
      <c r="B1903" t="s">
        <v>6436</v>
      </c>
      <c r="C1903" s="3" t="s">
        <v>32</v>
      </c>
      <c r="D1903" s="3" t="s">
        <v>7952</v>
      </c>
      <c r="E1903" s="3">
        <v>0</v>
      </c>
      <c r="F1903" s="3">
        <v>7000</v>
      </c>
      <c r="G1903" s="34">
        <v>14.99</v>
      </c>
      <c r="H1903" s="3" t="s">
        <v>27</v>
      </c>
      <c r="I1903" s="3" t="s">
        <v>17</v>
      </c>
      <c r="J1903" s="3" t="s">
        <v>8107</v>
      </c>
      <c r="K1903" s="3" t="s">
        <v>8103</v>
      </c>
      <c r="L1903" s="3" t="s">
        <v>8106</v>
      </c>
      <c r="M1903" s="26" t="s">
        <v>16689</v>
      </c>
      <c r="N1903"/>
      <c r="O1903" s="3">
        <v>1</v>
      </c>
      <c r="P1903" s="55">
        <v>659.56</v>
      </c>
      <c r="Q1903" s="55">
        <v>22003.22</v>
      </c>
      <c r="R1903" s="55">
        <v>-21343.66</v>
      </c>
      <c r="S1903" s="57">
        <v>-0.97</v>
      </c>
      <c r="T1903" s="55">
        <v>659.56</v>
      </c>
      <c r="U1903" s="55">
        <v>29.98</v>
      </c>
      <c r="V1903" s="55">
        <v>10424.5</v>
      </c>
      <c r="W1903" s="55">
        <v>-10394.52</v>
      </c>
      <c r="X1903" s="57">
        <v>-1</v>
      </c>
      <c r="Y1903" s="3" t="str">
        <f>IFERROR(VLOOKUP(A1903,'Pivot price tier'!$C$8:$L$2290,10,0),"")</f>
        <v/>
      </c>
      <c r="Z1903" s="3" t="str">
        <f>IFERROR(VLOOKUP(A1903,'Pivot price tier by size'!$D$8:$M$2512,10,0),"")</f>
        <v/>
      </c>
      <c r="AA1903" s="3" t="str">
        <f>IFERROR(VLOOKUP(A1903,'Pivot category'!$B$8:$I$2236,8,0),"")</f>
        <v/>
      </c>
      <c r="AB1903" s="3" t="str">
        <f>IF(P1903&lt;$AC$1,"Bottom 5%","")</f>
        <v>Bottom 5%</v>
      </c>
      <c r="AC1903"/>
      <c r="AD1903" t="s">
        <v>11018</v>
      </c>
      <c r="AE1903" t="s">
        <v>13852</v>
      </c>
    </row>
    <row r="1904" spans="1:31" x14ac:dyDescent="0.25">
      <c r="A1904" t="s">
        <v>10686</v>
      </c>
      <c r="B1904" t="s">
        <v>10687</v>
      </c>
      <c r="C1904" s="3" t="s">
        <v>73</v>
      </c>
      <c r="D1904" s="3" t="s">
        <v>10510</v>
      </c>
      <c r="E1904" s="3">
        <v>0</v>
      </c>
      <c r="F1904" s="3">
        <v>10000</v>
      </c>
      <c r="G1904" s="34">
        <v>9.99</v>
      </c>
      <c r="H1904" s="3" t="s">
        <v>8184</v>
      </c>
      <c r="I1904" s="3" t="s">
        <v>12123</v>
      </c>
      <c r="J1904" s="3" t="s">
        <v>8102</v>
      </c>
      <c r="K1904" s="3" t="s">
        <v>8103</v>
      </c>
      <c r="L1904" s="3" t="s">
        <v>68</v>
      </c>
      <c r="M1904" s="26" t="s">
        <v>16689</v>
      </c>
      <c r="N1904"/>
      <c r="O1904" s="3">
        <v>50</v>
      </c>
      <c r="P1904" s="55">
        <v>29757.5</v>
      </c>
      <c r="Q1904" s="55">
        <v>27468.65</v>
      </c>
      <c r="R1904" s="55">
        <v>2288.85</v>
      </c>
      <c r="S1904" s="57">
        <v>0.08</v>
      </c>
      <c r="T1904" s="55">
        <v>595.15</v>
      </c>
      <c r="U1904" s="55">
        <v>81613.509999999995</v>
      </c>
      <c r="V1904" s="55">
        <v>74854.84</v>
      </c>
      <c r="W1904" s="55">
        <v>6758.67</v>
      </c>
      <c r="X1904" s="57">
        <v>0.09</v>
      </c>
      <c r="Y1904" s="3" t="str">
        <f>IFERROR(VLOOKUP(A1904,'Pivot price tier'!$C$8:$L$2290,10,0),"")</f>
        <v xml:space="preserve"> </v>
      </c>
      <c r="Z1904" s="3" t="str">
        <f>IFERROR(VLOOKUP(A1904,'Pivot price tier by size'!$D$8:$M$2512,10,0),"")</f>
        <v xml:space="preserve"> </v>
      </c>
      <c r="AA1904" s="3" t="str">
        <f>IFERROR(VLOOKUP(A1904,'Pivot category'!$B$8:$I$2236,8,0),"")</f>
        <v xml:space="preserve"> </v>
      </c>
      <c r="AB1904" s="3" t="str">
        <f>IF(P1904&lt;$AC$1,"Bottom 5%","")</f>
        <v>Bottom 5%</v>
      </c>
      <c r="AC1904"/>
      <c r="AD1904" t="s">
        <v>16514</v>
      </c>
      <c r="AE1904" t="s">
        <v>13861</v>
      </c>
    </row>
    <row r="1905" spans="1:31" hidden="1" x14ac:dyDescent="0.25">
      <c r="A1905" t="s">
        <v>5784</v>
      </c>
      <c r="B1905" t="s">
        <v>900</v>
      </c>
      <c r="C1905" s="3" t="s">
        <v>32</v>
      </c>
      <c r="D1905" s="3" t="s">
        <v>3179</v>
      </c>
      <c r="E1905" s="3" t="s">
        <v>5053</v>
      </c>
      <c r="F1905" s="3">
        <v>1000</v>
      </c>
      <c r="G1905" s="34">
        <v>8.39</v>
      </c>
      <c r="H1905" s="3" t="s">
        <v>12</v>
      </c>
      <c r="I1905" s="3" t="s">
        <v>13</v>
      </c>
      <c r="J1905" s="3" t="s">
        <v>8107</v>
      </c>
      <c r="K1905" s="3" t="s">
        <v>8103</v>
      </c>
      <c r="L1905" s="3" t="s">
        <v>8108</v>
      </c>
      <c r="M1905" s="26" t="s">
        <v>16689</v>
      </c>
      <c r="N1905"/>
      <c r="O1905" s="3">
        <v>1</v>
      </c>
      <c r="P1905" s="55">
        <v>28.77</v>
      </c>
      <c r="Q1905" s="55">
        <v>153.5</v>
      </c>
      <c r="R1905" s="55">
        <v>-124.73</v>
      </c>
      <c r="S1905" s="57">
        <v>-0.81</v>
      </c>
      <c r="T1905" s="55">
        <v>28.77</v>
      </c>
      <c r="U1905" s="55" t="s">
        <v>78</v>
      </c>
      <c r="V1905" s="55" t="s">
        <v>78</v>
      </c>
      <c r="W1905" s="55" t="s">
        <v>78</v>
      </c>
      <c r="X1905" s="57" t="s">
        <v>78</v>
      </c>
      <c r="Y1905" s="3" t="str">
        <f>IFERROR(VLOOKUP(A1905,'Pivot price tier'!$C$8:$L$2290,10,0),"")</f>
        <v/>
      </c>
      <c r="Z1905" s="3" t="str">
        <f>IFERROR(VLOOKUP(A1905,'Pivot price tier by size'!$D$8:$M$2512,10,0),"")</f>
        <v/>
      </c>
      <c r="AA1905" s="3" t="str">
        <f>IFERROR(VLOOKUP(A1905,'Pivot category'!$B$8:$I$2236,8,0),"")</f>
        <v/>
      </c>
      <c r="AB1905" s="3" t="str">
        <f>IF(P1905&lt;$AC$1,"Bottom 5%","")</f>
        <v>Bottom 5%</v>
      </c>
      <c r="AC1905"/>
      <c r="AD1905" t="s">
        <v>11018</v>
      </c>
      <c r="AE1905" t="s">
        <v>13852</v>
      </c>
    </row>
    <row r="1906" spans="1:31" x14ac:dyDescent="0.25">
      <c r="A1906" t="s">
        <v>13113</v>
      </c>
      <c r="B1906" t="s">
        <v>13517</v>
      </c>
      <c r="C1906" s="3" t="s">
        <v>73</v>
      </c>
      <c r="D1906" s="3" t="s">
        <v>13300</v>
      </c>
      <c r="E1906" s="3">
        <v>0</v>
      </c>
      <c r="F1906" s="3">
        <v>70000</v>
      </c>
      <c r="G1906" s="34">
        <v>17.989999999999998</v>
      </c>
      <c r="H1906" s="3" t="s">
        <v>8184</v>
      </c>
      <c r="I1906" s="3" t="s">
        <v>12123</v>
      </c>
      <c r="J1906" s="3" t="s">
        <v>8102</v>
      </c>
      <c r="K1906" s="3" t="s">
        <v>8103</v>
      </c>
      <c r="L1906" s="3" t="s">
        <v>68</v>
      </c>
      <c r="M1906" s="26">
        <v>45566</v>
      </c>
      <c r="N1906"/>
      <c r="O1906" s="3">
        <v>60</v>
      </c>
      <c r="P1906" s="55">
        <v>39451.07</v>
      </c>
      <c r="Q1906" s="55">
        <v>20146.47</v>
      </c>
      <c r="R1906" s="55">
        <v>19304.599999999999</v>
      </c>
      <c r="S1906" s="57">
        <v>0.96</v>
      </c>
      <c r="T1906" s="55">
        <v>657.51783333333333</v>
      </c>
      <c r="U1906" s="55">
        <v>7457.66</v>
      </c>
      <c r="V1906" s="55">
        <v>4467.45</v>
      </c>
      <c r="W1906" s="55">
        <v>2990.21</v>
      </c>
      <c r="X1906" s="57">
        <v>0.67</v>
      </c>
      <c r="Y1906" s="3" t="str">
        <f>IFERROR(VLOOKUP(A1906,'Pivot price tier'!$C$8:$L$2290,10,0),"")</f>
        <v xml:space="preserve"> </v>
      </c>
      <c r="Z1906" s="3" t="str">
        <f>IFERROR(VLOOKUP(A1906,'Pivot price tier by size'!$D$8:$M$2512,10,0),"")</f>
        <v xml:space="preserve"> </v>
      </c>
      <c r="AA1906" s="3" t="str">
        <f>IFERROR(VLOOKUP(A1906,'Pivot category'!$B$8:$I$2236,8,0),"")</f>
        <v xml:space="preserve"> </v>
      </c>
      <c r="AB1906" s="3" t="str">
        <f>IF(P1906&lt;$AC$1,"Bottom 5%","")</f>
        <v>Bottom 5%</v>
      </c>
      <c r="AC1906"/>
      <c r="AD1906" t="s">
        <v>16514</v>
      </c>
      <c r="AE1906" t="s">
        <v>13861</v>
      </c>
    </row>
    <row r="1907" spans="1:31" x14ac:dyDescent="0.25">
      <c r="A1907" t="s">
        <v>12978</v>
      </c>
      <c r="B1907" t="s">
        <v>12979</v>
      </c>
      <c r="C1907" s="3" t="s">
        <v>73</v>
      </c>
      <c r="D1907" s="3" t="s">
        <v>12707</v>
      </c>
      <c r="E1907" s="3">
        <v>0</v>
      </c>
      <c r="F1907" s="3">
        <v>70000</v>
      </c>
      <c r="G1907" s="34">
        <v>17.989999999999998</v>
      </c>
      <c r="H1907" s="3" t="s">
        <v>8184</v>
      </c>
      <c r="I1907" s="3" t="s">
        <v>12123</v>
      </c>
      <c r="J1907" s="3" t="s">
        <v>8102</v>
      </c>
      <c r="K1907" s="3" t="s">
        <v>8103</v>
      </c>
      <c r="L1907" s="3" t="s">
        <v>68</v>
      </c>
      <c r="M1907" s="26">
        <v>45474</v>
      </c>
      <c r="N1907"/>
      <c r="O1907" s="3">
        <v>29</v>
      </c>
      <c r="P1907" s="55">
        <v>25041.79</v>
      </c>
      <c r="Q1907" s="55">
        <v>27318.31</v>
      </c>
      <c r="R1907" s="55">
        <v>-2276.52</v>
      </c>
      <c r="S1907" s="57">
        <v>-0.08</v>
      </c>
      <c r="T1907" s="55">
        <v>863.51</v>
      </c>
      <c r="U1907" s="55">
        <v>68809.289999999994</v>
      </c>
      <c r="V1907" s="55">
        <v>61101.07</v>
      </c>
      <c r="W1907" s="55">
        <v>7708.22</v>
      </c>
      <c r="X1907" s="57">
        <v>0.13</v>
      </c>
      <c r="Y1907" s="3" t="str">
        <f>IFERROR(VLOOKUP(A1907,'Pivot price tier'!$C$8:$L$2290,10,0),"")</f>
        <v xml:space="preserve"> </v>
      </c>
      <c r="Z1907" s="3" t="str">
        <f>IFERROR(VLOOKUP(A1907,'Pivot price tier by size'!$D$8:$M$2512,10,0),"")</f>
        <v xml:space="preserve"> </v>
      </c>
      <c r="AA1907" s="3" t="str">
        <f>IFERROR(VLOOKUP(A1907,'Pivot category'!$B$8:$I$2236,8,0),"")</f>
        <v xml:space="preserve"> </v>
      </c>
      <c r="AB1907" s="3" t="str">
        <f>IF(P1907&lt;$AC$1,"Bottom 5%","")</f>
        <v>Bottom 5%</v>
      </c>
      <c r="AC1907"/>
      <c r="AD1907" t="s">
        <v>16514</v>
      </c>
      <c r="AE1907" t="s">
        <v>13861</v>
      </c>
    </row>
    <row r="1908" spans="1:31" hidden="1" x14ac:dyDescent="0.25">
      <c r="A1908" t="s">
        <v>7680</v>
      </c>
      <c r="B1908" t="s">
        <v>901</v>
      </c>
      <c r="C1908" s="3" t="s">
        <v>38</v>
      </c>
      <c r="D1908" s="3" t="s">
        <v>3180</v>
      </c>
      <c r="E1908" s="3" t="s">
        <v>5053</v>
      </c>
      <c r="F1908" s="3">
        <v>1000</v>
      </c>
      <c r="G1908" s="34">
        <v>15.59</v>
      </c>
      <c r="H1908" s="3" t="s">
        <v>12</v>
      </c>
      <c r="I1908" s="3" t="s">
        <v>13</v>
      </c>
      <c r="J1908" s="3" t="s">
        <v>8107</v>
      </c>
      <c r="K1908" s="3" t="s">
        <v>8103</v>
      </c>
      <c r="L1908" s="3" t="s">
        <v>8108</v>
      </c>
      <c r="M1908" s="26" t="s">
        <v>16689</v>
      </c>
      <c r="N1908"/>
      <c r="O1908" s="3">
        <v>1</v>
      </c>
      <c r="P1908" s="55">
        <v>124.72</v>
      </c>
      <c r="Q1908" s="55">
        <v>98.75</v>
      </c>
      <c r="R1908" s="55">
        <v>25.97</v>
      </c>
      <c r="S1908" s="57">
        <v>0.26</v>
      </c>
      <c r="T1908" s="55">
        <v>124.72</v>
      </c>
      <c r="U1908" s="55" t="s">
        <v>78</v>
      </c>
      <c r="V1908" s="55" t="s">
        <v>78</v>
      </c>
      <c r="W1908" s="55" t="s">
        <v>78</v>
      </c>
      <c r="X1908" s="57" t="s">
        <v>78</v>
      </c>
      <c r="Y1908" s="3" t="str">
        <f>IFERROR(VLOOKUP(A1908,'Pivot price tier'!$C$8:$L$2290,10,0),"")</f>
        <v/>
      </c>
      <c r="Z1908" s="3" t="str">
        <f>IFERROR(VLOOKUP(A1908,'Pivot price tier by size'!$D$8:$M$2512,10,0),"")</f>
        <v/>
      </c>
      <c r="AA1908" s="3" t="str">
        <f>IFERROR(VLOOKUP(A1908,'Pivot category'!$B$8:$I$2236,8,0),"")</f>
        <v/>
      </c>
      <c r="AB1908" s="3" t="str">
        <f>IF(P1908&lt;$AC$1,"Bottom 5%","")</f>
        <v>Bottom 5%</v>
      </c>
      <c r="AC1908"/>
      <c r="AD1908" t="s">
        <v>11018</v>
      </c>
      <c r="AE1908" t="s">
        <v>13852</v>
      </c>
    </row>
    <row r="1909" spans="1:31" hidden="1" x14ac:dyDescent="0.25">
      <c r="A1909" t="s">
        <v>6257</v>
      </c>
      <c r="B1909" t="s">
        <v>4935</v>
      </c>
      <c r="C1909" s="3" t="s">
        <v>32</v>
      </c>
      <c r="D1909" s="3" t="s">
        <v>4867</v>
      </c>
      <c r="E1909" s="3">
        <v>0</v>
      </c>
      <c r="F1909" s="3">
        <v>7000</v>
      </c>
      <c r="G1909" s="34">
        <v>11.99</v>
      </c>
      <c r="H1909" s="3" t="s">
        <v>29</v>
      </c>
      <c r="I1909" s="3" t="s">
        <v>17</v>
      </c>
      <c r="J1909" s="3" t="s">
        <v>8107</v>
      </c>
      <c r="K1909" s="3" t="s">
        <v>8109</v>
      </c>
      <c r="L1909" s="3" t="s">
        <v>8105</v>
      </c>
      <c r="M1909" s="26" t="s">
        <v>16689</v>
      </c>
      <c r="N1909"/>
      <c r="O1909" s="3">
        <v>8</v>
      </c>
      <c r="P1909" s="55">
        <v>1462.78</v>
      </c>
      <c r="Q1909" s="55">
        <v>2817.65</v>
      </c>
      <c r="R1909" s="55">
        <v>-1354.87</v>
      </c>
      <c r="S1909" s="57">
        <v>-0.48</v>
      </c>
      <c r="T1909" s="55">
        <v>182.8475</v>
      </c>
      <c r="U1909" s="55">
        <v>155.87</v>
      </c>
      <c r="V1909" s="55">
        <v>95.92</v>
      </c>
      <c r="W1909" s="55">
        <v>59.95</v>
      </c>
      <c r="X1909" s="57">
        <v>0.63</v>
      </c>
      <c r="Y1909" s="3" t="str">
        <f>IFERROR(VLOOKUP(A1909,'Pivot price tier'!$C$8:$L$2290,10,0),"")</f>
        <v/>
      </c>
      <c r="Z1909" s="3" t="str">
        <f>IFERROR(VLOOKUP(A1909,'Pivot price tier by size'!$D$8:$M$2512,10,0),"")</f>
        <v/>
      </c>
      <c r="AA1909" s="3" t="str">
        <f>IFERROR(VLOOKUP(A1909,'Pivot category'!$B$8:$I$2236,8,0),"")</f>
        <v/>
      </c>
      <c r="AB1909" s="3" t="str">
        <f>IF(P1909&lt;$AC$1,"Bottom 5%","")</f>
        <v>Bottom 5%</v>
      </c>
      <c r="AC1909"/>
      <c r="AD1909" t="s">
        <v>11018</v>
      </c>
      <c r="AE1909" t="s">
        <v>13852</v>
      </c>
    </row>
    <row r="1910" spans="1:31" hidden="1" x14ac:dyDescent="0.25">
      <c r="A1910" t="s">
        <v>9533</v>
      </c>
      <c r="B1910" t="s">
        <v>9534</v>
      </c>
      <c r="C1910" s="3" t="s">
        <v>32</v>
      </c>
      <c r="D1910" s="3" t="s">
        <v>9026</v>
      </c>
      <c r="E1910" s="3" t="s">
        <v>5053</v>
      </c>
      <c r="F1910" s="3">
        <v>10000</v>
      </c>
      <c r="G1910" s="34">
        <v>35.99</v>
      </c>
      <c r="H1910" s="3" t="s">
        <v>12</v>
      </c>
      <c r="I1910" s="3" t="s">
        <v>15</v>
      </c>
      <c r="J1910" s="3" t="s">
        <v>15165</v>
      </c>
      <c r="K1910" s="3" t="s">
        <v>8111</v>
      </c>
      <c r="L1910" s="3" t="s">
        <v>8106</v>
      </c>
      <c r="M1910" s="26" t="s">
        <v>16689</v>
      </c>
      <c r="N1910"/>
      <c r="O1910" s="3">
        <v>4</v>
      </c>
      <c r="P1910" s="55">
        <v>4331.09</v>
      </c>
      <c r="Q1910" s="55">
        <v>10378.27</v>
      </c>
      <c r="R1910" s="55">
        <v>-6047.18</v>
      </c>
      <c r="S1910" s="57">
        <v>-0.57999999999999996</v>
      </c>
      <c r="T1910" s="55">
        <v>1082.7725</v>
      </c>
      <c r="U1910" s="55">
        <v>0</v>
      </c>
      <c r="V1910" s="55">
        <v>419.93</v>
      </c>
      <c r="W1910" s="55">
        <v>-419.93</v>
      </c>
      <c r="X1910" s="57">
        <v>-1</v>
      </c>
      <c r="Y1910" s="3" t="str">
        <f>IFERROR(VLOOKUP(A1910,'Pivot price tier'!$C$8:$L$2290,10,0),"")</f>
        <v/>
      </c>
      <c r="Z1910" s="3" t="str">
        <f>IFERROR(VLOOKUP(A1910,'Pivot price tier by size'!$D$8:$M$2512,10,0),"")</f>
        <v/>
      </c>
      <c r="AA1910" s="3" t="str">
        <f>IFERROR(VLOOKUP(A1910,'Pivot category'!$B$8:$I$2236,8,0),"")</f>
        <v/>
      </c>
      <c r="AB1910" s="3" t="str">
        <f>IF(P1910&lt;$AC$1,"Bottom 5%","")</f>
        <v>Bottom 5%</v>
      </c>
      <c r="AC1910"/>
      <c r="AD1910" t="s">
        <v>11018</v>
      </c>
      <c r="AE1910" t="s">
        <v>13852</v>
      </c>
    </row>
    <row r="1911" spans="1:31" hidden="1" x14ac:dyDescent="0.25">
      <c r="A1911" t="s">
        <v>8402</v>
      </c>
      <c r="B1911" t="s">
        <v>8401</v>
      </c>
      <c r="C1911" s="3" t="s">
        <v>32</v>
      </c>
      <c r="D1911" s="3" t="s">
        <v>8123</v>
      </c>
      <c r="E1911" s="3" t="s">
        <v>5053</v>
      </c>
      <c r="F1911" s="3">
        <v>10000</v>
      </c>
      <c r="G1911" s="34">
        <v>44.99</v>
      </c>
      <c r="H1911" s="3" t="s">
        <v>12</v>
      </c>
      <c r="I1911" s="3" t="s">
        <v>23</v>
      </c>
      <c r="J1911" s="3" t="s">
        <v>8107</v>
      </c>
      <c r="K1911" s="3" t="s">
        <v>8111</v>
      </c>
      <c r="L1911" s="3" t="s">
        <v>68</v>
      </c>
      <c r="M1911" s="26" t="s">
        <v>16689</v>
      </c>
      <c r="N1911"/>
      <c r="O1911" s="3">
        <v>2</v>
      </c>
      <c r="P1911" s="55">
        <v>404.91</v>
      </c>
      <c r="Q1911" s="55">
        <v>3689.18</v>
      </c>
      <c r="R1911" s="55">
        <v>-3284.27</v>
      </c>
      <c r="S1911" s="57">
        <v>-0.89</v>
      </c>
      <c r="T1911" s="55">
        <v>202.45500000000001</v>
      </c>
      <c r="U1911" s="55" t="s">
        <v>78</v>
      </c>
      <c r="V1911" s="55" t="s">
        <v>78</v>
      </c>
      <c r="W1911" s="55" t="s">
        <v>78</v>
      </c>
      <c r="X1911" s="57" t="s">
        <v>78</v>
      </c>
      <c r="Y1911" s="3" t="str">
        <f>IFERROR(VLOOKUP(A1911,'Pivot price tier'!$C$8:$L$2290,10,0),"")</f>
        <v/>
      </c>
      <c r="Z1911" s="3" t="str">
        <f>IFERROR(VLOOKUP(A1911,'Pivot price tier by size'!$D$8:$M$2512,10,0),"")</f>
        <v/>
      </c>
      <c r="AA1911" s="3" t="str">
        <f>IFERROR(VLOOKUP(A1911,'Pivot category'!$B$8:$I$2236,8,0),"")</f>
        <v/>
      </c>
      <c r="AB1911" s="3" t="str">
        <f>IF(P1911&lt;$AC$1,"Bottom 5%","")</f>
        <v>Bottom 5%</v>
      </c>
      <c r="AC1911"/>
      <c r="AD1911" t="s">
        <v>11018</v>
      </c>
      <c r="AE1911" t="s">
        <v>13852</v>
      </c>
    </row>
    <row r="1912" spans="1:31" hidden="1" x14ac:dyDescent="0.25">
      <c r="A1912" t="s">
        <v>14175</v>
      </c>
      <c r="B1912" t="s">
        <v>14176</v>
      </c>
      <c r="C1912" s="3" t="s">
        <v>32</v>
      </c>
      <c r="D1912" s="3" t="s">
        <v>13913</v>
      </c>
      <c r="E1912" s="3" t="s">
        <v>5053</v>
      </c>
      <c r="F1912" s="3">
        <v>10000</v>
      </c>
      <c r="G1912" s="34">
        <v>49.99</v>
      </c>
      <c r="H1912" s="3" t="s">
        <v>12</v>
      </c>
      <c r="I1912" s="3" t="s">
        <v>23</v>
      </c>
      <c r="J1912" s="3" t="s">
        <v>15165</v>
      </c>
      <c r="K1912" s="3" t="s">
        <v>8103</v>
      </c>
      <c r="L1912" s="3" t="s">
        <v>68</v>
      </c>
      <c r="M1912" s="26">
        <v>45658</v>
      </c>
      <c r="N1912"/>
      <c r="O1912" s="3">
        <v>11</v>
      </c>
      <c r="P1912" s="55">
        <v>4499.1000000000004</v>
      </c>
      <c r="Q1912" s="55">
        <v>12147.57</v>
      </c>
      <c r="R1912" s="55">
        <v>-7648.47</v>
      </c>
      <c r="S1912" s="57">
        <v>-0.63</v>
      </c>
      <c r="T1912" s="55">
        <v>409.00909090909096</v>
      </c>
      <c r="U1912" s="55">
        <v>49.99</v>
      </c>
      <c r="V1912" s="55">
        <v>549.89</v>
      </c>
      <c r="W1912" s="55">
        <v>-499.9</v>
      </c>
      <c r="X1912" s="57">
        <v>-0.91</v>
      </c>
      <c r="Y1912" s="3" t="str">
        <f>IFERROR(VLOOKUP(A1912,'Pivot price tier'!$C$8:$L$2290,10,0),"")</f>
        <v xml:space="preserve"> </v>
      </c>
      <c r="Z1912" s="3" t="str">
        <f>IFERROR(VLOOKUP(A1912,'Pivot price tier by size'!$D$8:$M$2512,10,0),"")</f>
        <v xml:space="preserve"> </v>
      </c>
      <c r="AA1912" s="3" t="str">
        <f>IFERROR(VLOOKUP(A1912,'Pivot category'!$B$8:$I$2236,8,0),"")</f>
        <v>X</v>
      </c>
      <c r="AB1912" s="3" t="str">
        <f>IF(P1912&lt;$AC$1,"Bottom 5%","")</f>
        <v>Bottom 5%</v>
      </c>
      <c r="AC1912"/>
      <c r="AD1912" t="s">
        <v>11018</v>
      </c>
      <c r="AE1912" t="s">
        <v>13852</v>
      </c>
    </row>
    <row r="1913" spans="1:31" hidden="1" x14ac:dyDescent="0.25">
      <c r="A1913" t="s">
        <v>14564</v>
      </c>
      <c r="B1913" t="s">
        <v>13448</v>
      </c>
      <c r="C1913" s="3" t="s">
        <v>32</v>
      </c>
      <c r="D1913" s="3" t="s">
        <v>13131</v>
      </c>
      <c r="E1913" s="3" t="s">
        <v>5053</v>
      </c>
      <c r="F1913" s="3">
        <v>10000</v>
      </c>
      <c r="G1913" s="34">
        <v>69.989999999999995</v>
      </c>
      <c r="H1913" s="3" t="s">
        <v>12</v>
      </c>
      <c r="I1913" s="3" t="s">
        <v>15</v>
      </c>
      <c r="J1913" s="3" t="s">
        <v>8110</v>
      </c>
      <c r="K1913" s="3" t="s">
        <v>8115</v>
      </c>
      <c r="L1913" s="3" t="s">
        <v>68</v>
      </c>
      <c r="M1913" s="26">
        <v>45597</v>
      </c>
      <c r="N1913"/>
      <c r="O1913" s="3">
        <v>6</v>
      </c>
      <c r="P1913" s="55">
        <v>1749.75</v>
      </c>
      <c r="Q1913" s="55">
        <v>10778.46</v>
      </c>
      <c r="R1913" s="55">
        <v>-9028.7099999999991</v>
      </c>
      <c r="S1913" s="57">
        <v>-0.84</v>
      </c>
      <c r="T1913" s="55">
        <v>291.625</v>
      </c>
      <c r="U1913" s="55">
        <v>0</v>
      </c>
      <c r="V1913" s="55">
        <v>139.97999999999999</v>
      </c>
      <c r="W1913" s="55">
        <v>-139.97999999999999</v>
      </c>
      <c r="X1913" s="57">
        <v>-1</v>
      </c>
      <c r="Y1913" s="3" t="str">
        <f>IFERROR(VLOOKUP(A1913,'Pivot price tier'!$C$8:$L$2290,10,0),"")</f>
        <v/>
      </c>
      <c r="Z1913" s="3" t="str">
        <f>IFERROR(VLOOKUP(A1913,'Pivot price tier by size'!$D$8:$M$2512,10,0),"")</f>
        <v/>
      </c>
      <c r="AA1913" s="3" t="str">
        <f>IFERROR(VLOOKUP(A1913,'Pivot category'!$B$8:$I$2236,8,0),"")</f>
        <v/>
      </c>
      <c r="AB1913" s="3" t="str">
        <f>IF(P1913&lt;$AC$1,"Bottom 5%","")</f>
        <v>Bottom 5%</v>
      </c>
      <c r="AC1913"/>
      <c r="AD1913" t="s">
        <v>11018</v>
      </c>
      <c r="AE1913" t="s">
        <v>13852</v>
      </c>
    </row>
    <row r="1914" spans="1:31" hidden="1" x14ac:dyDescent="0.25">
      <c r="A1914" t="s">
        <v>14565</v>
      </c>
      <c r="B1914" t="s">
        <v>13449</v>
      </c>
      <c r="C1914" s="3" t="s">
        <v>32</v>
      </c>
      <c r="D1914" s="3" t="s">
        <v>13132</v>
      </c>
      <c r="E1914" s="3" t="s">
        <v>5053</v>
      </c>
      <c r="F1914" s="3">
        <v>10000</v>
      </c>
      <c r="G1914" s="34">
        <v>69.989999999999995</v>
      </c>
      <c r="H1914" s="3" t="s">
        <v>12</v>
      </c>
      <c r="I1914" s="3" t="s">
        <v>15</v>
      </c>
      <c r="J1914" s="3" t="s">
        <v>8110</v>
      </c>
      <c r="K1914" s="3" t="s">
        <v>8115</v>
      </c>
      <c r="L1914" s="3" t="s">
        <v>68</v>
      </c>
      <c r="M1914" s="26">
        <v>45597</v>
      </c>
      <c r="N1914"/>
      <c r="O1914" s="3">
        <v>9</v>
      </c>
      <c r="P1914" s="55">
        <v>1329.81</v>
      </c>
      <c r="Q1914" s="55">
        <v>7068.99</v>
      </c>
      <c r="R1914" s="55">
        <v>-5739.18</v>
      </c>
      <c r="S1914" s="57">
        <v>-0.81</v>
      </c>
      <c r="T1914" s="55">
        <v>147.75666666666666</v>
      </c>
      <c r="U1914" s="55">
        <v>0</v>
      </c>
      <c r="V1914" s="55">
        <v>139.97999999999999</v>
      </c>
      <c r="W1914" s="55">
        <v>-139.97999999999999</v>
      </c>
      <c r="X1914" s="57">
        <v>-1</v>
      </c>
      <c r="Y1914" s="3" t="str">
        <f>IFERROR(VLOOKUP(A1914,'Pivot price tier'!$C$8:$L$2290,10,0),"")</f>
        <v/>
      </c>
      <c r="Z1914" s="3" t="str">
        <f>IFERROR(VLOOKUP(A1914,'Pivot price tier by size'!$D$8:$M$2512,10,0),"")</f>
        <v/>
      </c>
      <c r="AA1914" s="3" t="str">
        <f>IFERROR(VLOOKUP(A1914,'Pivot category'!$B$8:$I$2236,8,0),"")</f>
        <v/>
      </c>
      <c r="AB1914" s="3" t="str">
        <f>IF(P1914&lt;$AC$1,"Bottom 5%","")</f>
        <v>Bottom 5%</v>
      </c>
      <c r="AC1914"/>
      <c r="AD1914" t="s">
        <v>11018</v>
      </c>
      <c r="AE1914" t="s">
        <v>13852</v>
      </c>
    </row>
    <row r="1915" spans="1:31" hidden="1" x14ac:dyDescent="0.25">
      <c r="A1915" t="s">
        <v>7821</v>
      </c>
      <c r="B1915" t="s">
        <v>5232</v>
      </c>
      <c r="C1915" s="3" t="s">
        <v>38</v>
      </c>
      <c r="D1915" s="3" t="s">
        <v>5157</v>
      </c>
      <c r="E1915" s="3">
        <v>0</v>
      </c>
      <c r="F1915" s="3">
        <v>10000</v>
      </c>
      <c r="G1915" s="34">
        <v>7.91</v>
      </c>
      <c r="H1915" s="3" t="s">
        <v>8184</v>
      </c>
      <c r="I1915" s="3" t="s">
        <v>12122</v>
      </c>
      <c r="J1915" s="3" t="s">
        <v>8107</v>
      </c>
      <c r="K1915" s="3" t="s">
        <v>8103</v>
      </c>
      <c r="L1915" s="3" t="s">
        <v>8105</v>
      </c>
      <c r="M1915" s="26" t="s">
        <v>16689</v>
      </c>
      <c r="N1915"/>
      <c r="O1915" s="3" t="s">
        <v>78</v>
      </c>
      <c r="P1915" s="55"/>
      <c r="Q1915" s="55">
        <v>142.38</v>
      </c>
      <c r="R1915" s="55">
        <v>-142.38</v>
      </c>
      <c r="S1915" s="57">
        <v>-1</v>
      </c>
      <c r="T1915" s="55" t="s">
        <v>78</v>
      </c>
      <c r="U1915" s="55" t="s">
        <v>78</v>
      </c>
      <c r="V1915" s="55" t="s">
        <v>78</v>
      </c>
      <c r="W1915" s="55" t="s">
        <v>78</v>
      </c>
      <c r="X1915" s="57" t="s">
        <v>78</v>
      </c>
      <c r="Y1915" s="3" t="str">
        <f>IFERROR(VLOOKUP(A1915,'Pivot price tier'!$C$8:$L$2290,10,0),"")</f>
        <v/>
      </c>
      <c r="Z1915" s="3" t="str">
        <f>IFERROR(VLOOKUP(A1915,'Pivot price tier by size'!$D$8:$M$2512,10,0),"")</f>
        <v/>
      </c>
      <c r="AA1915" s="3" t="str">
        <f>IFERROR(VLOOKUP(A1915,'Pivot category'!$B$8:$I$2236,8,0),"")</f>
        <v/>
      </c>
      <c r="AB1915" s="3" t="str">
        <f>IF(P1915&lt;$AC$1,"Bottom 5%","")</f>
        <v>Bottom 5%</v>
      </c>
      <c r="AC1915"/>
      <c r="AD1915" t="s">
        <v>16512</v>
      </c>
      <c r="AE1915" t="s">
        <v>16594</v>
      </c>
    </row>
    <row r="1916" spans="1:31" hidden="1" x14ac:dyDescent="0.25">
      <c r="A1916" t="s">
        <v>6308</v>
      </c>
      <c r="B1916" t="s">
        <v>5233</v>
      </c>
      <c r="C1916" s="3" t="s">
        <v>32</v>
      </c>
      <c r="D1916" s="3" t="s">
        <v>5184</v>
      </c>
      <c r="E1916" s="3">
        <v>0</v>
      </c>
      <c r="F1916" s="3">
        <v>10000</v>
      </c>
      <c r="G1916" s="34">
        <v>6.83</v>
      </c>
      <c r="H1916" s="3" t="s">
        <v>29</v>
      </c>
      <c r="I1916" s="3" t="s">
        <v>17</v>
      </c>
      <c r="J1916" s="3" t="s">
        <v>8104</v>
      </c>
      <c r="K1916" s="3" t="s">
        <v>8103</v>
      </c>
      <c r="L1916" s="3" t="s">
        <v>8108</v>
      </c>
      <c r="M1916" s="26" t="s">
        <v>16689</v>
      </c>
      <c r="N1916"/>
      <c r="O1916" s="3" t="s">
        <v>78</v>
      </c>
      <c r="P1916" s="55"/>
      <c r="Q1916" s="55">
        <v>6.83</v>
      </c>
      <c r="R1916" s="55">
        <v>-6.83</v>
      </c>
      <c r="S1916" s="57">
        <v>-1</v>
      </c>
      <c r="T1916" s="55" t="s">
        <v>78</v>
      </c>
      <c r="U1916" s="55" t="s">
        <v>78</v>
      </c>
      <c r="V1916" s="55" t="s">
        <v>78</v>
      </c>
      <c r="W1916" s="55" t="s">
        <v>78</v>
      </c>
      <c r="X1916" s="57" t="s">
        <v>78</v>
      </c>
      <c r="Y1916" s="3" t="str">
        <f>IFERROR(VLOOKUP(A1916,'Pivot price tier'!$C$8:$L$2290,10,0),"")</f>
        <v/>
      </c>
      <c r="Z1916" s="3" t="str">
        <f>IFERROR(VLOOKUP(A1916,'Pivot price tier by size'!$D$8:$M$2512,10,0),"")</f>
        <v/>
      </c>
      <c r="AA1916" s="3" t="str">
        <f>IFERROR(VLOOKUP(A1916,'Pivot category'!$B$8:$I$2236,8,0),"")</f>
        <v/>
      </c>
      <c r="AB1916" s="3" t="str">
        <f>IF(P1916&lt;$AC$1,"Bottom 5%","")</f>
        <v>Bottom 5%</v>
      </c>
      <c r="AC1916"/>
      <c r="AD1916" t="s">
        <v>16512</v>
      </c>
      <c r="AE1916" t="s">
        <v>16594</v>
      </c>
    </row>
    <row r="1917" spans="1:31" hidden="1" x14ac:dyDescent="0.25">
      <c r="A1917" t="s">
        <v>8898</v>
      </c>
      <c r="B1917" t="s">
        <v>8897</v>
      </c>
      <c r="C1917" s="3" t="s">
        <v>32</v>
      </c>
      <c r="D1917" s="3" t="s">
        <v>8608</v>
      </c>
      <c r="E1917" s="3" t="s">
        <v>5053</v>
      </c>
      <c r="F1917" s="3">
        <v>10000</v>
      </c>
      <c r="G1917" s="34">
        <v>17.989999999999998</v>
      </c>
      <c r="H1917" s="3" t="s">
        <v>27</v>
      </c>
      <c r="I1917" s="3" t="s">
        <v>21</v>
      </c>
      <c r="J1917" s="3" t="s">
        <v>8107</v>
      </c>
      <c r="K1917" s="3" t="s">
        <v>8103</v>
      </c>
      <c r="L1917" s="3" t="s">
        <v>8106</v>
      </c>
      <c r="M1917" s="26" t="s">
        <v>16689</v>
      </c>
      <c r="N1917"/>
      <c r="O1917" s="3">
        <v>3</v>
      </c>
      <c r="P1917" s="55">
        <v>5883.38</v>
      </c>
      <c r="Q1917" s="55">
        <v>6771.94</v>
      </c>
      <c r="R1917" s="55">
        <v>-888.56</v>
      </c>
      <c r="S1917" s="57">
        <v>-0.13</v>
      </c>
      <c r="T1917" s="55">
        <v>1961.1266666666668</v>
      </c>
      <c r="U1917" s="55">
        <v>1340.54</v>
      </c>
      <c r="V1917" s="55">
        <v>2474.25</v>
      </c>
      <c r="W1917" s="55">
        <v>-1133.71</v>
      </c>
      <c r="X1917" s="57">
        <v>-0.46</v>
      </c>
      <c r="Y1917" s="3" t="str">
        <f>IFERROR(VLOOKUP(A1917,'Pivot price tier'!$C$8:$L$2290,10,0),"")</f>
        <v/>
      </c>
      <c r="Z1917" s="3" t="str">
        <f>IFERROR(VLOOKUP(A1917,'Pivot price tier by size'!$D$8:$M$2512,10,0),"")</f>
        <v/>
      </c>
      <c r="AA1917" s="3" t="str">
        <f>IFERROR(VLOOKUP(A1917,'Pivot category'!$B$8:$I$2236,8,0),"")</f>
        <v/>
      </c>
      <c r="AB1917" s="3" t="str">
        <f>IF(P1917&lt;$AC$1,"Bottom 5%","")</f>
        <v>Bottom 5%</v>
      </c>
      <c r="AC1917"/>
      <c r="AD1917" t="s">
        <v>11018</v>
      </c>
      <c r="AE1917" t="s">
        <v>13876</v>
      </c>
    </row>
    <row r="1918" spans="1:31" hidden="1" x14ac:dyDescent="0.25">
      <c r="A1918" t="s">
        <v>15661</v>
      </c>
      <c r="B1918" t="s">
        <v>15662</v>
      </c>
      <c r="C1918" s="3" t="s">
        <v>34</v>
      </c>
      <c r="D1918" s="3" t="s">
        <v>5289</v>
      </c>
      <c r="E1918" s="3" t="s">
        <v>5053</v>
      </c>
      <c r="F1918" s="3">
        <v>6000</v>
      </c>
      <c r="G1918" s="34">
        <v>8.99</v>
      </c>
      <c r="H1918" s="3" t="s">
        <v>27</v>
      </c>
      <c r="I1918" s="3" t="s">
        <v>19</v>
      </c>
      <c r="J1918" s="3" t="s">
        <v>8104</v>
      </c>
      <c r="K1918" s="3" t="s">
        <v>8129</v>
      </c>
      <c r="L1918" s="3" t="s">
        <v>8108</v>
      </c>
      <c r="M1918" s="26" t="s">
        <v>16689</v>
      </c>
      <c r="N1918"/>
      <c r="O1918" s="3" t="s">
        <v>78</v>
      </c>
      <c r="P1918" s="55">
        <v>0</v>
      </c>
      <c r="Q1918" s="55"/>
      <c r="R1918" s="55">
        <v>0</v>
      </c>
      <c r="S1918" s="57"/>
      <c r="T1918" s="55" t="s">
        <v>78</v>
      </c>
      <c r="U1918" s="55" t="s">
        <v>78</v>
      </c>
      <c r="V1918" s="55" t="s">
        <v>78</v>
      </c>
      <c r="W1918" s="55" t="s">
        <v>78</v>
      </c>
      <c r="X1918" s="57" t="s">
        <v>78</v>
      </c>
      <c r="Y1918" s="3" t="str">
        <f>IFERROR(VLOOKUP(A1918,'Pivot price tier'!$C$8:$L$2290,10,0),"")</f>
        <v/>
      </c>
      <c r="Z1918" s="3" t="str">
        <f>IFERROR(VLOOKUP(A1918,'Pivot price tier by size'!$D$8:$M$2512,10,0),"")</f>
        <v/>
      </c>
      <c r="AA1918" s="3" t="str">
        <f>IFERROR(VLOOKUP(A1918,'Pivot category'!$B$8:$I$2236,8,0),"")</f>
        <v/>
      </c>
      <c r="AB1918" s="3" t="str">
        <f>IF(P1918&lt;$AC$1,"Bottom 5%","")</f>
        <v>Bottom 5%</v>
      </c>
      <c r="AC1918"/>
      <c r="AD1918" t="s">
        <v>11018</v>
      </c>
      <c r="AE1918" t="s">
        <v>13876</v>
      </c>
    </row>
    <row r="1919" spans="1:31" hidden="1" x14ac:dyDescent="0.25">
      <c r="A1919" t="s">
        <v>7449</v>
      </c>
      <c r="B1919" t="s">
        <v>902</v>
      </c>
      <c r="C1919" s="3" t="s">
        <v>36</v>
      </c>
      <c r="D1919" s="3" t="s">
        <v>3181</v>
      </c>
      <c r="E1919" s="3">
        <v>0</v>
      </c>
      <c r="F1919" s="3">
        <v>10000</v>
      </c>
      <c r="G1919" s="34">
        <v>16.79</v>
      </c>
      <c r="H1919" s="3" t="s">
        <v>27</v>
      </c>
      <c r="I1919" s="3" t="s">
        <v>17</v>
      </c>
      <c r="J1919" s="3" t="s">
        <v>8107</v>
      </c>
      <c r="K1919" s="3" t="s">
        <v>8111</v>
      </c>
      <c r="L1919" s="3" t="s">
        <v>8108</v>
      </c>
      <c r="M1919" s="26" t="s">
        <v>16689</v>
      </c>
      <c r="N1919"/>
      <c r="O1919" s="3" t="s">
        <v>78</v>
      </c>
      <c r="P1919" s="55">
        <v>16.79</v>
      </c>
      <c r="Q1919" s="55">
        <v>436.54</v>
      </c>
      <c r="R1919" s="55">
        <v>-419.75</v>
      </c>
      <c r="S1919" s="57">
        <v>-0.96</v>
      </c>
      <c r="T1919" s="55" t="s">
        <v>78</v>
      </c>
      <c r="U1919" s="55" t="s">
        <v>78</v>
      </c>
      <c r="V1919" s="55" t="s">
        <v>78</v>
      </c>
      <c r="W1919" s="55" t="s">
        <v>78</v>
      </c>
      <c r="X1919" s="57" t="s">
        <v>78</v>
      </c>
      <c r="Y1919" s="3" t="str">
        <f>IFERROR(VLOOKUP(A1919,'Pivot price tier'!$C$8:$L$2290,10,0),"")</f>
        <v/>
      </c>
      <c r="Z1919" s="3" t="str">
        <f>IFERROR(VLOOKUP(A1919,'Pivot price tier by size'!$D$8:$M$2512,10,0),"")</f>
        <v/>
      </c>
      <c r="AA1919" s="3" t="str">
        <f>IFERROR(VLOOKUP(A1919,'Pivot category'!$B$8:$I$2236,8,0),"")</f>
        <v/>
      </c>
      <c r="AB1919" s="3" t="str">
        <f>IF(P1919&lt;$AC$1,"Bottom 5%","")</f>
        <v>Bottom 5%</v>
      </c>
      <c r="AC1919"/>
      <c r="AD1919" t="s">
        <v>11018</v>
      </c>
      <c r="AE1919" t="s">
        <v>13876</v>
      </c>
    </row>
    <row r="1920" spans="1:31" x14ac:dyDescent="0.25">
      <c r="A1920" t="s">
        <v>11545</v>
      </c>
      <c r="B1920" t="s">
        <v>11546</v>
      </c>
      <c r="C1920" s="3" t="s">
        <v>32</v>
      </c>
      <c r="D1920" s="3" t="s">
        <v>11261</v>
      </c>
      <c r="E1920" s="3" t="s">
        <v>5101</v>
      </c>
      <c r="F1920" s="3">
        <v>7000</v>
      </c>
      <c r="G1920" s="34">
        <v>16.989999999999998</v>
      </c>
      <c r="H1920" s="3" t="s">
        <v>26</v>
      </c>
      <c r="I1920" s="3" t="s">
        <v>19</v>
      </c>
      <c r="J1920" s="3" t="s">
        <v>8102</v>
      </c>
      <c r="K1920" s="3" t="s">
        <v>8103</v>
      </c>
      <c r="L1920" s="3" t="s">
        <v>68</v>
      </c>
      <c r="M1920" s="26" t="s">
        <v>16689</v>
      </c>
      <c r="N1920"/>
      <c r="O1920" s="3">
        <v>124</v>
      </c>
      <c r="P1920" s="55">
        <v>35220.22</v>
      </c>
      <c r="Q1920" s="55">
        <v>40487.99</v>
      </c>
      <c r="R1920" s="55">
        <v>-5267.77</v>
      </c>
      <c r="S1920" s="57">
        <v>-0.13</v>
      </c>
      <c r="T1920" s="55">
        <v>284.03403225806454</v>
      </c>
      <c r="U1920" s="55">
        <v>40205.120000000003</v>
      </c>
      <c r="V1920" s="55">
        <v>52557.17</v>
      </c>
      <c r="W1920" s="55">
        <v>-12352.05</v>
      </c>
      <c r="X1920" s="57">
        <v>-0.24</v>
      </c>
      <c r="Y1920" s="3" t="str">
        <f>IFERROR(VLOOKUP(A1920,'Pivot price tier'!$C$8:$L$2290,10,0),"")</f>
        <v xml:space="preserve"> </v>
      </c>
      <c r="Z1920" s="3" t="str">
        <f>IFERROR(VLOOKUP(A1920,'Pivot price tier by size'!$D$8:$M$2512,10,0),"")</f>
        <v xml:space="preserve"> </v>
      </c>
      <c r="AA1920" s="3" t="str">
        <f>IFERROR(VLOOKUP(A1920,'Pivot category'!$B$8:$I$2236,8,0),"")</f>
        <v xml:space="preserve"> </v>
      </c>
      <c r="AB1920" s="3" t="str">
        <f>IF(P1920&lt;$AC$1,"Bottom 5%","")</f>
        <v>Bottom 5%</v>
      </c>
      <c r="AC1920"/>
      <c r="AD1920" t="s">
        <v>16511</v>
      </c>
      <c r="AE1920" t="s">
        <v>13865</v>
      </c>
    </row>
    <row r="1921" spans="1:31" hidden="1" x14ac:dyDescent="0.25">
      <c r="A1921" t="s">
        <v>7023</v>
      </c>
      <c r="B1921" t="s">
        <v>904</v>
      </c>
      <c r="C1921" s="3" t="s">
        <v>72</v>
      </c>
      <c r="D1921" s="3" t="s">
        <v>3183</v>
      </c>
      <c r="E1921" s="3">
        <v>0</v>
      </c>
      <c r="F1921" s="3">
        <v>10000</v>
      </c>
      <c r="G1921" s="34">
        <v>4.1900000000000004</v>
      </c>
      <c r="H1921" s="3" t="s">
        <v>27</v>
      </c>
      <c r="I1921" s="3" t="s">
        <v>70</v>
      </c>
      <c r="J1921" s="3" t="s">
        <v>8104</v>
      </c>
      <c r="K1921" s="3" t="s">
        <v>8111</v>
      </c>
      <c r="L1921" s="3" t="s">
        <v>8108</v>
      </c>
      <c r="M1921" s="26" t="s">
        <v>16689</v>
      </c>
      <c r="N1921"/>
      <c r="O1921" s="3" t="s">
        <v>78</v>
      </c>
      <c r="P1921" s="55"/>
      <c r="Q1921" s="55">
        <v>100.56</v>
      </c>
      <c r="R1921" s="55">
        <v>-100.56</v>
      </c>
      <c r="S1921" s="57">
        <v>-1</v>
      </c>
      <c r="T1921" s="55" t="s">
        <v>78</v>
      </c>
      <c r="U1921" s="55">
        <v>0</v>
      </c>
      <c r="V1921" s="55">
        <v>301.68</v>
      </c>
      <c r="W1921" s="55">
        <v>-301.68</v>
      </c>
      <c r="X1921" s="57">
        <v>-1</v>
      </c>
      <c r="Y1921" s="3" t="str">
        <f>IFERROR(VLOOKUP(A1921,'Pivot price tier'!$C$8:$L$2290,10,0),"")</f>
        <v/>
      </c>
      <c r="Z1921" s="3" t="str">
        <f>IFERROR(VLOOKUP(A1921,'Pivot price tier by size'!$D$8:$M$2512,10,0),"")</f>
        <v/>
      </c>
      <c r="AA1921" s="3" t="str">
        <f>IFERROR(VLOOKUP(A1921,'Pivot category'!$B$8:$I$2236,8,0),"")</f>
        <v/>
      </c>
      <c r="AB1921" s="3" t="str">
        <f>IF(P1921&lt;$AC$1,"Bottom 5%","")</f>
        <v>Bottom 5%</v>
      </c>
      <c r="AC1921"/>
      <c r="AD1921" t="s">
        <v>11018</v>
      </c>
      <c r="AE1921" t="s">
        <v>13876</v>
      </c>
    </row>
    <row r="1922" spans="1:31" hidden="1" x14ac:dyDescent="0.25">
      <c r="A1922" t="s">
        <v>15663</v>
      </c>
      <c r="B1922" t="s">
        <v>15664</v>
      </c>
      <c r="C1922" s="3" t="s">
        <v>34</v>
      </c>
      <c r="D1922" s="3" t="s">
        <v>16024</v>
      </c>
      <c r="E1922" s="3" t="s">
        <v>5053</v>
      </c>
      <c r="F1922" s="3">
        <v>30000</v>
      </c>
      <c r="G1922" s="34">
        <v>10.99</v>
      </c>
      <c r="H1922" s="3" t="s">
        <v>27</v>
      </c>
      <c r="I1922" s="3" t="s">
        <v>19</v>
      </c>
      <c r="J1922" s="3" t="s">
        <v>13166</v>
      </c>
      <c r="K1922" s="3" t="s">
        <v>8115</v>
      </c>
      <c r="L1922" s="3" t="s">
        <v>68</v>
      </c>
      <c r="M1922" s="26">
        <v>45967</v>
      </c>
      <c r="N1922"/>
      <c r="O1922" s="3">
        <v>2</v>
      </c>
      <c r="P1922" s="55">
        <v>10.99</v>
      </c>
      <c r="Q1922" s="55">
        <v>235.45</v>
      </c>
      <c r="R1922" s="55">
        <v>-224.46</v>
      </c>
      <c r="S1922" s="57">
        <v>-0.95</v>
      </c>
      <c r="T1922" s="55">
        <v>5.4950000000000001</v>
      </c>
      <c r="U1922" s="55">
        <v>14770.56</v>
      </c>
      <c r="V1922" s="55">
        <v>0</v>
      </c>
      <c r="W1922" s="55">
        <v>14770.56</v>
      </c>
      <c r="X1922" s="57">
        <v>0</v>
      </c>
      <c r="Y1922" s="3" t="str">
        <f>IFERROR(VLOOKUP(A1922,'Pivot price tier'!$C$8:$L$2290,10,0),"")</f>
        <v/>
      </c>
      <c r="Z1922" s="3" t="str">
        <f>IFERROR(VLOOKUP(A1922,'Pivot price tier by size'!$D$8:$M$2512,10,0),"")</f>
        <v/>
      </c>
      <c r="AA1922" s="3" t="str">
        <f>IFERROR(VLOOKUP(A1922,'Pivot category'!$B$8:$I$2236,8,0),"")</f>
        <v/>
      </c>
      <c r="AB1922" s="3" t="str">
        <f>IF(P1922&lt;$AC$1,"Bottom 5%","")</f>
        <v>Bottom 5%</v>
      </c>
      <c r="AC1922"/>
      <c r="AD1922" t="s">
        <v>11018</v>
      </c>
      <c r="AE1922" t="s">
        <v>13876</v>
      </c>
    </row>
    <row r="1923" spans="1:31" x14ac:dyDescent="0.25">
      <c r="A1923" t="s">
        <v>8972</v>
      </c>
      <c r="B1923" t="s">
        <v>8971</v>
      </c>
      <c r="C1923" s="3" t="s">
        <v>73</v>
      </c>
      <c r="D1923" s="3" t="s">
        <v>8973</v>
      </c>
      <c r="E1923" s="3">
        <v>0</v>
      </c>
      <c r="F1923" s="3">
        <v>7000</v>
      </c>
      <c r="G1923" s="34">
        <v>12.99</v>
      </c>
      <c r="H1923" s="3" t="s">
        <v>8184</v>
      </c>
      <c r="I1923" s="3" t="s">
        <v>12123</v>
      </c>
      <c r="J1923" s="3" t="s">
        <v>8102</v>
      </c>
      <c r="K1923" s="3" t="s">
        <v>8103</v>
      </c>
      <c r="L1923" s="3" t="s">
        <v>68</v>
      </c>
      <c r="M1923" s="26" t="s">
        <v>16689</v>
      </c>
      <c r="N1923"/>
      <c r="O1923" s="3">
        <v>77</v>
      </c>
      <c r="P1923" s="55">
        <v>31050.95</v>
      </c>
      <c r="Q1923" s="55">
        <v>15118.38</v>
      </c>
      <c r="R1923" s="55">
        <v>15932.57</v>
      </c>
      <c r="S1923" s="57">
        <v>1.05</v>
      </c>
      <c r="T1923" s="55">
        <v>403.2590909090909</v>
      </c>
      <c r="U1923" s="55">
        <v>20750.580000000002</v>
      </c>
      <c r="V1923" s="55">
        <v>9749.25</v>
      </c>
      <c r="W1923" s="55">
        <v>11001.33</v>
      </c>
      <c r="X1923" s="57">
        <v>1.1299999999999999</v>
      </c>
      <c r="Y1923" s="3" t="str">
        <f>IFERROR(VLOOKUP(A1923,'Pivot price tier'!$C$8:$L$2290,10,0),"")</f>
        <v xml:space="preserve"> </v>
      </c>
      <c r="Z1923" s="3" t="str">
        <f>IFERROR(VLOOKUP(A1923,'Pivot price tier by size'!$D$8:$M$2512,10,0),"")</f>
        <v xml:space="preserve"> </v>
      </c>
      <c r="AA1923" s="3" t="str">
        <f>IFERROR(VLOOKUP(A1923,'Pivot category'!$B$8:$I$2236,8,0),"")</f>
        <v xml:space="preserve"> </v>
      </c>
      <c r="AB1923" s="3" t="str">
        <f>IF(P1923&lt;$AC$1,"Bottom 5%","")</f>
        <v>Bottom 5%</v>
      </c>
      <c r="AC1923"/>
      <c r="AD1923" t="s">
        <v>16512</v>
      </c>
      <c r="AE1923" t="s">
        <v>13924</v>
      </c>
    </row>
    <row r="1924" spans="1:31" hidden="1" x14ac:dyDescent="0.25">
      <c r="A1924" t="s">
        <v>7448</v>
      </c>
      <c r="B1924" t="s">
        <v>906</v>
      </c>
      <c r="C1924" s="3" t="s">
        <v>36</v>
      </c>
      <c r="D1924" s="3" t="s">
        <v>3185</v>
      </c>
      <c r="E1924" s="3">
        <v>0</v>
      </c>
      <c r="F1924" s="3">
        <v>10000</v>
      </c>
      <c r="G1924" s="34">
        <v>16.79</v>
      </c>
      <c r="H1924" s="3" t="s">
        <v>27</v>
      </c>
      <c r="I1924" s="3" t="s">
        <v>17</v>
      </c>
      <c r="J1924" s="3" t="s">
        <v>8104</v>
      </c>
      <c r="K1924" s="3" t="s">
        <v>8111</v>
      </c>
      <c r="L1924" s="3" t="s">
        <v>8108</v>
      </c>
      <c r="M1924" s="26" t="s">
        <v>16689</v>
      </c>
      <c r="N1924"/>
      <c r="O1924" s="3" t="s">
        <v>78</v>
      </c>
      <c r="P1924" s="55"/>
      <c r="Q1924" s="55">
        <v>167.9</v>
      </c>
      <c r="R1924" s="55">
        <v>-167.9</v>
      </c>
      <c r="S1924" s="57">
        <v>-1</v>
      </c>
      <c r="T1924" s="55" t="s">
        <v>78</v>
      </c>
      <c r="U1924" s="55" t="s">
        <v>78</v>
      </c>
      <c r="V1924" s="55" t="s">
        <v>78</v>
      </c>
      <c r="W1924" s="55" t="s">
        <v>78</v>
      </c>
      <c r="X1924" s="57" t="s">
        <v>78</v>
      </c>
      <c r="Y1924" s="3" t="str">
        <f>IFERROR(VLOOKUP(A1924,'Pivot price tier'!$C$8:$L$2290,10,0),"")</f>
        <v/>
      </c>
      <c r="Z1924" s="3" t="str">
        <f>IFERROR(VLOOKUP(A1924,'Pivot price tier by size'!$D$8:$M$2512,10,0),"")</f>
        <v/>
      </c>
      <c r="AA1924" s="3" t="str">
        <f>IFERROR(VLOOKUP(A1924,'Pivot category'!$B$8:$I$2236,8,0),"")</f>
        <v/>
      </c>
      <c r="AB1924" s="3" t="str">
        <f>IF(P1924&lt;$AC$1,"Bottom 5%","")</f>
        <v>Bottom 5%</v>
      </c>
      <c r="AC1924"/>
      <c r="AD1924" t="s">
        <v>11018</v>
      </c>
      <c r="AE1924" t="s">
        <v>13876</v>
      </c>
    </row>
    <row r="1925" spans="1:31" x14ac:dyDescent="0.25">
      <c r="A1925" t="s">
        <v>11732</v>
      </c>
      <c r="B1925" t="s">
        <v>11733</v>
      </c>
      <c r="C1925" s="3" t="s">
        <v>32</v>
      </c>
      <c r="D1925" s="3" t="s">
        <v>10754</v>
      </c>
      <c r="E1925" s="3">
        <v>0</v>
      </c>
      <c r="F1925" s="3">
        <v>10000</v>
      </c>
      <c r="G1925" s="34">
        <v>25.99</v>
      </c>
      <c r="H1925" s="3" t="s">
        <v>46</v>
      </c>
      <c r="I1925" s="3" t="s">
        <v>46</v>
      </c>
      <c r="J1925" s="3" t="s">
        <v>8102</v>
      </c>
      <c r="K1925" s="3" t="s">
        <v>8103</v>
      </c>
      <c r="L1925" s="3" t="s">
        <v>68</v>
      </c>
      <c r="M1925" s="26" t="s">
        <v>16689</v>
      </c>
      <c r="N1925"/>
      <c r="O1925" s="3">
        <v>98</v>
      </c>
      <c r="P1925" s="55">
        <v>44857.87</v>
      </c>
      <c r="Q1925" s="55">
        <v>54708.38</v>
      </c>
      <c r="R1925" s="55">
        <v>-9850.51</v>
      </c>
      <c r="S1925" s="57">
        <v>-0.18</v>
      </c>
      <c r="T1925" s="55">
        <v>457.73336734693879</v>
      </c>
      <c r="U1925" s="55">
        <v>34144.230000000003</v>
      </c>
      <c r="V1925" s="55">
        <v>49689.34</v>
      </c>
      <c r="W1925" s="55">
        <v>-15545.11</v>
      </c>
      <c r="X1925" s="57">
        <v>-0.31</v>
      </c>
      <c r="Y1925" s="3" t="str">
        <f>IFERROR(VLOOKUP(A1925,'Pivot price tier'!$C$8:$L$2290,10,0),"")</f>
        <v xml:space="preserve"> </v>
      </c>
      <c r="Z1925" s="3" t="str">
        <f>IFERROR(VLOOKUP(A1925,'Pivot price tier by size'!$D$8:$M$2512,10,0),"")</f>
        <v xml:space="preserve"> </v>
      </c>
      <c r="AA1925" s="3" t="str">
        <f>IFERROR(VLOOKUP(A1925,'Pivot category'!$B$8:$I$2236,8,0),"")</f>
        <v xml:space="preserve"> </v>
      </c>
      <c r="AB1925" s="3" t="str">
        <f>IF(P1925&lt;$AC$1,"Bottom 5%","")</f>
        <v>Bottom 5%</v>
      </c>
      <c r="AC1925"/>
      <c r="AD1925" t="s">
        <v>16512</v>
      </c>
      <c r="AE1925" t="s">
        <v>13924</v>
      </c>
    </row>
    <row r="1926" spans="1:31" hidden="1" x14ac:dyDescent="0.25">
      <c r="A1926" t="s">
        <v>7021</v>
      </c>
      <c r="B1926" t="s">
        <v>908</v>
      </c>
      <c r="C1926" s="3" t="s">
        <v>72</v>
      </c>
      <c r="D1926" s="3" t="s">
        <v>3187</v>
      </c>
      <c r="E1926" s="3">
        <v>0</v>
      </c>
      <c r="F1926" s="3">
        <v>10000</v>
      </c>
      <c r="G1926" s="34">
        <v>4.1900000000000004</v>
      </c>
      <c r="H1926" s="3" t="s">
        <v>27</v>
      </c>
      <c r="I1926" s="3" t="s">
        <v>70</v>
      </c>
      <c r="J1926" s="3" t="s">
        <v>8104</v>
      </c>
      <c r="K1926" s="3" t="s">
        <v>8111</v>
      </c>
      <c r="L1926" s="3" t="s">
        <v>8108</v>
      </c>
      <c r="M1926" s="26" t="s">
        <v>16689</v>
      </c>
      <c r="N1926"/>
      <c r="O1926" s="3" t="s">
        <v>78</v>
      </c>
      <c r="P1926" s="55"/>
      <c r="Q1926" s="55">
        <v>100.56</v>
      </c>
      <c r="R1926" s="55">
        <v>-100.56</v>
      </c>
      <c r="S1926" s="57">
        <v>-1</v>
      </c>
      <c r="T1926" s="55" t="s">
        <v>78</v>
      </c>
      <c r="U1926" s="55">
        <v>0</v>
      </c>
      <c r="V1926" s="55">
        <v>0</v>
      </c>
      <c r="W1926" s="55">
        <v>0</v>
      </c>
      <c r="X1926" s="57">
        <v>0</v>
      </c>
      <c r="Y1926" s="3" t="str">
        <f>IFERROR(VLOOKUP(A1926,'Pivot price tier'!$C$8:$L$2290,10,0),"")</f>
        <v/>
      </c>
      <c r="Z1926" s="3" t="str">
        <f>IFERROR(VLOOKUP(A1926,'Pivot price tier by size'!$D$8:$M$2512,10,0),"")</f>
        <v/>
      </c>
      <c r="AA1926" s="3" t="str">
        <f>IFERROR(VLOOKUP(A1926,'Pivot category'!$B$8:$I$2236,8,0),"")</f>
        <v/>
      </c>
      <c r="AB1926" s="3" t="str">
        <f>IF(P1926&lt;$AC$1,"Bottom 5%","")</f>
        <v>Bottom 5%</v>
      </c>
      <c r="AC1926"/>
      <c r="AD1926" t="s">
        <v>11018</v>
      </c>
      <c r="AE1926" t="s">
        <v>13876</v>
      </c>
    </row>
    <row r="1927" spans="1:31" x14ac:dyDescent="0.25">
      <c r="A1927" t="s">
        <v>6202</v>
      </c>
      <c r="B1927" t="s">
        <v>1640</v>
      </c>
      <c r="C1927" s="3" t="s">
        <v>32</v>
      </c>
      <c r="D1927" s="3" t="s">
        <v>3999</v>
      </c>
      <c r="E1927" s="3">
        <v>0</v>
      </c>
      <c r="F1927" s="3">
        <v>7000</v>
      </c>
      <c r="G1927" s="34">
        <v>25.99</v>
      </c>
      <c r="H1927" s="3" t="s">
        <v>46</v>
      </c>
      <c r="I1927" s="3" t="s">
        <v>46</v>
      </c>
      <c r="J1927" s="3" t="s">
        <v>8102</v>
      </c>
      <c r="K1927" s="3" t="s">
        <v>8103</v>
      </c>
      <c r="L1927" s="3" t="s">
        <v>68</v>
      </c>
      <c r="M1927" s="26" t="s">
        <v>16689</v>
      </c>
      <c r="N1927"/>
      <c r="O1927" s="3">
        <v>115</v>
      </c>
      <c r="P1927" s="55">
        <v>28570.67</v>
      </c>
      <c r="Q1927" s="55">
        <v>18738.79</v>
      </c>
      <c r="R1927" s="55">
        <v>9831.8799999999992</v>
      </c>
      <c r="S1927" s="57">
        <v>0.52</v>
      </c>
      <c r="T1927" s="55">
        <v>248.44060869565214</v>
      </c>
      <c r="U1927" s="55">
        <v>30746.880000000001</v>
      </c>
      <c r="V1927" s="55">
        <v>15074.2</v>
      </c>
      <c r="W1927" s="55">
        <v>15672.68</v>
      </c>
      <c r="X1927" s="57">
        <v>1.04</v>
      </c>
      <c r="Y1927" s="3" t="str">
        <f>IFERROR(VLOOKUP(A1927,'Pivot price tier'!$C$8:$L$2290,10,0),"")</f>
        <v xml:space="preserve"> </v>
      </c>
      <c r="Z1927" s="3" t="str">
        <f>IFERROR(VLOOKUP(A1927,'Pivot price tier by size'!$D$8:$M$2512,10,0),"")</f>
        <v xml:space="preserve"> </v>
      </c>
      <c r="AA1927" s="3" t="str">
        <f>IFERROR(VLOOKUP(A1927,'Pivot category'!$B$8:$I$2236,8,0),"")</f>
        <v xml:space="preserve"> </v>
      </c>
      <c r="AB1927" s="3" t="str">
        <f>IF(P1927&lt;$AC$1,"Bottom 5%","")</f>
        <v>Bottom 5%</v>
      </c>
      <c r="AC1927"/>
      <c r="AD1927" t="s">
        <v>16512</v>
      </c>
      <c r="AE1927" t="s">
        <v>13924</v>
      </c>
    </row>
    <row r="1928" spans="1:31" x14ac:dyDescent="0.25">
      <c r="A1928" t="s">
        <v>11570</v>
      </c>
      <c r="B1928" t="s">
        <v>11571</v>
      </c>
      <c r="C1928" s="3" t="s">
        <v>32</v>
      </c>
      <c r="D1928" s="3" t="s">
        <v>11294</v>
      </c>
      <c r="E1928" s="3">
        <v>0</v>
      </c>
      <c r="F1928" s="3">
        <v>70000</v>
      </c>
      <c r="G1928" s="34">
        <v>14.99</v>
      </c>
      <c r="H1928" s="3" t="s">
        <v>8184</v>
      </c>
      <c r="I1928" s="3" t="s">
        <v>12122</v>
      </c>
      <c r="J1928" s="3" t="s">
        <v>8102</v>
      </c>
      <c r="K1928" s="3" t="s">
        <v>8103</v>
      </c>
      <c r="L1928" s="3" t="s">
        <v>68</v>
      </c>
      <c r="M1928" s="26" t="s">
        <v>16689</v>
      </c>
      <c r="N1928"/>
      <c r="O1928" s="3">
        <v>102</v>
      </c>
      <c r="P1928" s="55">
        <v>26712.18</v>
      </c>
      <c r="Q1928" s="55">
        <v>38284.46</v>
      </c>
      <c r="R1928" s="55">
        <v>-11572.28</v>
      </c>
      <c r="S1928" s="57">
        <v>-0.3</v>
      </c>
      <c r="T1928" s="55">
        <v>261.88411764705882</v>
      </c>
      <c r="U1928" s="55">
        <v>11917.05</v>
      </c>
      <c r="V1928" s="55">
        <v>15499.66</v>
      </c>
      <c r="W1928" s="55">
        <v>-3582.61</v>
      </c>
      <c r="X1928" s="57">
        <v>-0.23</v>
      </c>
      <c r="Y1928" s="3" t="str">
        <f>IFERROR(VLOOKUP(A1928,'Pivot price tier'!$C$8:$L$2290,10,0),"")</f>
        <v xml:space="preserve"> </v>
      </c>
      <c r="Z1928" s="3" t="str">
        <f>IFERROR(VLOOKUP(A1928,'Pivot price tier by size'!$D$8:$M$2512,10,0),"")</f>
        <v xml:space="preserve"> </v>
      </c>
      <c r="AA1928" s="3" t="str">
        <f>IFERROR(VLOOKUP(A1928,'Pivot category'!$B$8:$I$2236,8,0),"")</f>
        <v xml:space="preserve"> </v>
      </c>
      <c r="AB1928" s="3" t="str">
        <f>IF(P1928&lt;$AC$1,"Bottom 5%","")</f>
        <v>Bottom 5%</v>
      </c>
      <c r="AC1928"/>
      <c r="AD1928" t="s">
        <v>16511</v>
      </c>
      <c r="AE1928" t="s">
        <v>13865</v>
      </c>
    </row>
    <row r="1929" spans="1:31" x14ac:dyDescent="0.25">
      <c r="A1929" t="s">
        <v>11373</v>
      </c>
      <c r="B1929" t="s">
        <v>11374</v>
      </c>
      <c r="C1929" s="3" t="s">
        <v>32</v>
      </c>
      <c r="D1929" s="3" t="s">
        <v>11256</v>
      </c>
      <c r="E1929" s="3">
        <v>0</v>
      </c>
      <c r="F1929" s="3">
        <v>7000</v>
      </c>
      <c r="G1929" s="34">
        <v>14.99</v>
      </c>
      <c r="H1929" s="3" t="s">
        <v>8184</v>
      </c>
      <c r="I1929" s="3" t="s">
        <v>12122</v>
      </c>
      <c r="J1929" s="3" t="s">
        <v>8102</v>
      </c>
      <c r="K1929" s="3" t="s">
        <v>8103</v>
      </c>
      <c r="L1929" s="3" t="s">
        <v>68</v>
      </c>
      <c r="M1929" s="26" t="s">
        <v>16689</v>
      </c>
      <c r="N1929"/>
      <c r="O1929" s="3">
        <v>110</v>
      </c>
      <c r="P1929" s="55">
        <v>40143.22</v>
      </c>
      <c r="Q1929" s="55">
        <v>58805.77</v>
      </c>
      <c r="R1929" s="55">
        <v>-18662.55</v>
      </c>
      <c r="S1929" s="57">
        <v>-0.32</v>
      </c>
      <c r="T1929" s="55">
        <v>364.93836363636365</v>
      </c>
      <c r="U1929" s="55">
        <v>19756.82</v>
      </c>
      <c r="V1929" s="55">
        <v>22395.06</v>
      </c>
      <c r="W1929" s="55">
        <v>-2638.24</v>
      </c>
      <c r="X1929" s="57">
        <v>-0.12</v>
      </c>
      <c r="Y1929" s="3" t="str">
        <f>IFERROR(VLOOKUP(A1929,'Pivot price tier'!$C$8:$L$2290,10,0),"")</f>
        <v xml:space="preserve"> </v>
      </c>
      <c r="Z1929" s="3" t="str">
        <f>IFERROR(VLOOKUP(A1929,'Pivot price tier by size'!$D$8:$M$2512,10,0),"")</f>
        <v xml:space="preserve"> </v>
      </c>
      <c r="AA1929" s="3" t="str">
        <f>IFERROR(VLOOKUP(A1929,'Pivot category'!$B$8:$I$2236,8,0),"")</f>
        <v xml:space="preserve"> </v>
      </c>
      <c r="AB1929" s="3" t="str">
        <f>IF(P1929&lt;$AC$1,"Bottom 5%","")</f>
        <v>Bottom 5%</v>
      </c>
      <c r="AC1929"/>
      <c r="AD1929" t="s">
        <v>16511</v>
      </c>
      <c r="AE1929" t="s">
        <v>13865</v>
      </c>
    </row>
    <row r="1930" spans="1:31" x14ac:dyDescent="0.25">
      <c r="A1930" t="s">
        <v>12592</v>
      </c>
      <c r="B1930" t="s">
        <v>12593</v>
      </c>
      <c r="C1930" s="3" t="s">
        <v>34</v>
      </c>
      <c r="D1930" s="3" t="s">
        <v>12090</v>
      </c>
      <c r="E1930" s="3">
        <v>0</v>
      </c>
      <c r="F1930" s="3">
        <v>70000</v>
      </c>
      <c r="G1930" s="34">
        <v>12.99</v>
      </c>
      <c r="H1930" s="3" t="s">
        <v>8184</v>
      </c>
      <c r="I1930" s="3" t="s">
        <v>12122</v>
      </c>
      <c r="J1930" s="3" t="s">
        <v>8102</v>
      </c>
      <c r="K1930" s="3" t="s">
        <v>8103</v>
      </c>
      <c r="L1930" s="3" t="s">
        <v>68</v>
      </c>
      <c r="M1930" s="26">
        <v>45323</v>
      </c>
      <c r="N1930"/>
      <c r="O1930" s="3">
        <v>115</v>
      </c>
      <c r="P1930" s="55">
        <v>45763.77</v>
      </c>
      <c r="Q1930" s="55">
        <v>51414.42</v>
      </c>
      <c r="R1930" s="55">
        <v>-5650.65</v>
      </c>
      <c r="S1930" s="57">
        <v>-0.11</v>
      </c>
      <c r="T1930" s="55">
        <v>397.94582608695652</v>
      </c>
      <c r="U1930" s="55">
        <v>34917.120000000003</v>
      </c>
      <c r="V1930" s="55">
        <v>40710.660000000003</v>
      </c>
      <c r="W1930" s="55">
        <v>-5793.54</v>
      </c>
      <c r="X1930" s="57">
        <v>-0.14000000000000001</v>
      </c>
      <c r="Y1930" s="3" t="str">
        <f>IFERROR(VLOOKUP(A1930,'Pivot price tier'!$C$8:$L$2290,10,0),"")</f>
        <v xml:space="preserve"> </v>
      </c>
      <c r="Z1930" s="3" t="str">
        <f>IFERROR(VLOOKUP(A1930,'Pivot price tier by size'!$D$8:$M$2512,10,0),"")</f>
        <v xml:space="preserve"> </v>
      </c>
      <c r="AA1930" s="3" t="str">
        <f>IFERROR(VLOOKUP(A1930,'Pivot category'!$B$8:$I$2236,8,0),"")</f>
        <v xml:space="preserve"> </v>
      </c>
      <c r="AB1930" s="3" t="str">
        <f>IF(P1930&lt;$AC$1,"Bottom 5%","")</f>
        <v>Bottom 5%</v>
      </c>
      <c r="AC1930"/>
      <c r="AD1930" t="s">
        <v>16512</v>
      </c>
      <c r="AE1930" t="s">
        <v>13856</v>
      </c>
    </row>
    <row r="1931" spans="1:31" hidden="1" x14ac:dyDescent="0.25">
      <c r="A1931" t="s">
        <v>6143</v>
      </c>
      <c r="B1931" t="s">
        <v>913</v>
      </c>
      <c r="C1931" s="3" t="s">
        <v>32</v>
      </c>
      <c r="D1931" s="3" t="s">
        <v>3192</v>
      </c>
      <c r="E1931" s="3" t="s">
        <v>5054</v>
      </c>
      <c r="F1931" s="3">
        <v>10000</v>
      </c>
      <c r="G1931" s="34">
        <v>19.79</v>
      </c>
      <c r="H1931" s="3" t="s">
        <v>12402</v>
      </c>
      <c r="I1931" s="3" t="s">
        <v>17</v>
      </c>
      <c r="J1931" s="3" t="s">
        <v>8107</v>
      </c>
      <c r="K1931" s="3" t="s">
        <v>8111</v>
      </c>
      <c r="L1931" s="3" t="s">
        <v>8108</v>
      </c>
      <c r="M1931" s="26" t="s">
        <v>16689</v>
      </c>
      <c r="N1931"/>
      <c r="O1931" s="3" t="s">
        <v>78</v>
      </c>
      <c r="P1931" s="55">
        <v>59.37</v>
      </c>
      <c r="Q1931" s="55">
        <v>725.7</v>
      </c>
      <c r="R1931" s="55">
        <v>-666.33</v>
      </c>
      <c r="S1931" s="57">
        <v>-0.92</v>
      </c>
      <c r="T1931" s="55" t="s">
        <v>78</v>
      </c>
      <c r="U1931" s="55">
        <v>0</v>
      </c>
      <c r="V1931" s="55">
        <v>237.48</v>
      </c>
      <c r="W1931" s="55">
        <v>-237.48</v>
      </c>
      <c r="X1931" s="57">
        <v>-1</v>
      </c>
      <c r="Y1931" s="3" t="str">
        <f>IFERROR(VLOOKUP(A1931,'Pivot price tier'!$C$8:$L$2290,10,0),"")</f>
        <v/>
      </c>
      <c r="Z1931" s="3" t="str">
        <f>IFERROR(VLOOKUP(A1931,'Pivot price tier by size'!$D$8:$M$2512,10,0),"")</f>
        <v/>
      </c>
      <c r="AA1931" s="3" t="str">
        <f>IFERROR(VLOOKUP(A1931,'Pivot category'!$B$8:$I$2236,8,0),"")</f>
        <v/>
      </c>
      <c r="AB1931" s="3" t="str">
        <f>IF(P1931&lt;$AC$1,"Bottom 5%","")</f>
        <v>Bottom 5%</v>
      </c>
      <c r="AC1931"/>
      <c r="AD1931" t="s">
        <v>11018</v>
      </c>
      <c r="AE1931" t="s">
        <v>13885</v>
      </c>
    </row>
    <row r="1932" spans="1:31" hidden="1" x14ac:dyDescent="0.25">
      <c r="A1932" t="s">
        <v>15665</v>
      </c>
      <c r="B1932" t="s">
        <v>15666</v>
      </c>
      <c r="C1932" s="3" t="s">
        <v>32</v>
      </c>
      <c r="D1932" s="3" t="s">
        <v>14360</v>
      </c>
      <c r="E1932" s="3" t="s">
        <v>5053</v>
      </c>
      <c r="F1932" s="3">
        <v>10000</v>
      </c>
      <c r="G1932" s="34">
        <v>199.99</v>
      </c>
      <c r="H1932" s="3" t="s">
        <v>12</v>
      </c>
      <c r="I1932" s="3" t="s">
        <v>74</v>
      </c>
      <c r="J1932" s="3" t="s">
        <v>8110</v>
      </c>
      <c r="K1932" s="3" t="s">
        <v>8103</v>
      </c>
      <c r="L1932" s="3" t="s">
        <v>68</v>
      </c>
      <c r="M1932" s="26">
        <v>45726</v>
      </c>
      <c r="N1932"/>
      <c r="O1932" s="3">
        <v>4</v>
      </c>
      <c r="P1932" s="55">
        <v>6799.66</v>
      </c>
      <c r="Q1932" s="55"/>
      <c r="R1932" s="55">
        <v>6799.66</v>
      </c>
      <c r="S1932" s="57"/>
      <c r="T1932" s="55">
        <v>1699.915</v>
      </c>
      <c r="U1932" s="55">
        <v>3999.8</v>
      </c>
      <c r="V1932" s="55">
        <v>0</v>
      </c>
      <c r="W1932" s="55">
        <v>3999.8</v>
      </c>
      <c r="X1932" s="57">
        <v>0</v>
      </c>
      <c r="Y1932" s="3" t="str">
        <f>IFERROR(VLOOKUP(A1932,'Pivot price tier'!$C$8:$L$2290,10,0),"")</f>
        <v xml:space="preserve"> </v>
      </c>
      <c r="Z1932" s="3" t="str">
        <f>IFERROR(VLOOKUP(A1932,'Pivot price tier by size'!$D$8:$M$2512,10,0),"")</f>
        <v xml:space="preserve"> </v>
      </c>
      <c r="AA1932" s="3" t="str">
        <f>IFERROR(VLOOKUP(A1932,'Pivot category'!$B$8:$I$2236,8,0),"")</f>
        <v>X</v>
      </c>
      <c r="AB1932" s="3" t="str">
        <f>IF(P1932&lt;$AC$1,"Bottom 5%","")</f>
        <v>Bottom 5%</v>
      </c>
      <c r="AC1932"/>
      <c r="AD1932" t="s">
        <v>16516</v>
      </c>
      <c r="AE1932" t="s">
        <v>16518</v>
      </c>
    </row>
    <row r="1933" spans="1:31" hidden="1" x14ac:dyDescent="0.25">
      <c r="A1933" t="s">
        <v>11616</v>
      </c>
      <c r="B1933" t="s">
        <v>13689</v>
      </c>
      <c r="C1933" s="3" t="s">
        <v>34</v>
      </c>
      <c r="D1933" s="3" t="s">
        <v>4809</v>
      </c>
      <c r="E1933" s="3">
        <v>0</v>
      </c>
      <c r="F1933" s="3">
        <v>5000</v>
      </c>
      <c r="G1933" s="34">
        <v>12.73</v>
      </c>
      <c r="H1933" s="3" t="s">
        <v>29</v>
      </c>
      <c r="I1933" s="3" t="s">
        <v>21</v>
      </c>
      <c r="J1933" s="3" t="s">
        <v>8104</v>
      </c>
      <c r="K1933" s="3" t="s">
        <v>8111</v>
      </c>
      <c r="L1933" s="3" t="s">
        <v>8108</v>
      </c>
      <c r="M1933" s="26">
        <v>45597</v>
      </c>
      <c r="N1933"/>
      <c r="O1933" s="3" t="s">
        <v>78</v>
      </c>
      <c r="P1933" s="55"/>
      <c r="Q1933" s="55">
        <v>0</v>
      </c>
      <c r="R1933" s="55">
        <v>0</v>
      </c>
      <c r="S1933" s="57"/>
      <c r="T1933" s="55" t="s">
        <v>78</v>
      </c>
      <c r="U1933" s="55">
        <v>0</v>
      </c>
      <c r="V1933" s="55">
        <v>0</v>
      </c>
      <c r="W1933" s="55">
        <v>0</v>
      </c>
      <c r="X1933" s="57">
        <v>0</v>
      </c>
      <c r="Y1933" s="3" t="str">
        <f>IFERROR(VLOOKUP(A1933,'Pivot price tier'!$C$8:$L$2290,10,0),"")</f>
        <v/>
      </c>
      <c r="Z1933" s="3" t="str">
        <f>IFERROR(VLOOKUP(A1933,'Pivot price tier by size'!$D$8:$M$2512,10,0),"")</f>
        <v/>
      </c>
      <c r="AA1933" s="3" t="str">
        <f>IFERROR(VLOOKUP(A1933,'Pivot category'!$B$8:$I$2236,8,0),"")</f>
        <v/>
      </c>
      <c r="AB1933" s="3" t="str">
        <f>IF(P1933&lt;$AC$1,"Bottom 5%","")</f>
        <v>Bottom 5%</v>
      </c>
      <c r="AC1933"/>
      <c r="AD1933" t="s">
        <v>11021</v>
      </c>
      <c r="AE1933" t="s">
        <v>13866</v>
      </c>
    </row>
    <row r="1934" spans="1:31" hidden="1" x14ac:dyDescent="0.25">
      <c r="A1934" t="s">
        <v>14566</v>
      </c>
      <c r="B1934" t="s">
        <v>14567</v>
      </c>
      <c r="C1934" s="3" t="s">
        <v>32</v>
      </c>
      <c r="D1934" s="3" t="s">
        <v>13187</v>
      </c>
      <c r="E1934" s="3">
        <v>0</v>
      </c>
      <c r="F1934" s="3">
        <v>70000</v>
      </c>
      <c r="G1934" s="34">
        <v>37.99</v>
      </c>
      <c r="H1934" s="3" t="s">
        <v>29</v>
      </c>
      <c r="I1934" s="3" t="s">
        <v>23</v>
      </c>
      <c r="J1934" s="3" t="s">
        <v>8107</v>
      </c>
      <c r="K1934" s="3" t="s">
        <v>8103</v>
      </c>
      <c r="L1934" s="3" t="s">
        <v>68</v>
      </c>
      <c r="M1934" s="26">
        <v>45778</v>
      </c>
      <c r="N1934"/>
      <c r="O1934" s="3">
        <v>1</v>
      </c>
      <c r="P1934" s="55">
        <v>110.97</v>
      </c>
      <c r="Q1934" s="55">
        <v>75.98</v>
      </c>
      <c r="R1934" s="55">
        <v>34.99</v>
      </c>
      <c r="S1934" s="57">
        <v>0.46</v>
      </c>
      <c r="T1934" s="55">
        <v>110.97</v>
      </c>
      <c r="U1934" s="55">
        <v>4442.78</v>
      </c>
      <c r="V1934" s="55">
        <v>1025.73</v>
      </c>
      <c r="W1934" s="55">
        <v>3417.05</v>
      </c>
      <c r="X1934" s="57">
        <v>3.33</v>
      </c>
      <c r="Y1934" s="3" t="str">
        <f>IFERROR(VLOOKUP(A1934,'Pivot price tier'!$C$8:$L$2290,10,0),"")</f>
        <v>X</v>
      </c>
      <c r="Z1934" s="3" t="str">
        <f>IFERROR(VLOOKUP(A1934,'Pivot price tier by size'!$D$8:$M$2512,10,0),"")</f>
        <v>X</v>
      </c>
      <c r="AA1934" s="3" t="str">
        <f>IFERROR(VLOOKUP(A1934,'Pivot category'!$B$8:$I$2236,8,0),"")</f>
        <v>X</v>
      </c>
      <c r="AB1934" s="3" t="str">
        <f>IF(P1934&lt;$AC$1,"Bottom 5%","")</f>
        <v>Bottom 5%</v>
      </c>
      <c r="AC1934"/>
      <c r="AD1934" t="s">
        <v>11018</v>
      </c>
      <c r="AE1934" t="s">
        <v>13863</v>
      </c>
    </row>
    <row r="1935" spans="1:31" hidden="1" x14ac:dyDescent="0.25">
      <c r="A1935" t="s">
        <v>11423</v>
      </c>
      <c r="B1935" t="s">
        <v>13450</v>
      </c>
      <c r="C1935" s="3" t="s">
        <v>34</v>
      </c>
      <c r="D1935" s="3" t="s">
        <v>3193</v>
      </c>
      <c r="E1935" s="3">
        <v>0</v>
      </c>
      <c r="F1935" s="3">
        <v>4000</v>
      </c>
      <c r="G1935" s="34">
        <v>11.99</v>
      </c>
      <c r="H1935" s="3" t="s">
        <v>29</v>
      </c>
      <c r="I1935" s="3" t="s">
        <v>21</v>
      </c>
      <c r="J1935" s="3" t="s">
        <v>8107</v>
      </c>
      <c r="K1935" s="3" t="s">
        <v>8111</v>
      </c>
      <c r="L1935" s="3" t="s">
        <v>8106</v>
      </c>
      <c r="M1935" s="26">
        <v>45597</v>
      </c>
      <c r="N1935"/>
      <c r="O1935" s="3">
        <v>1</v>
      </c>
      <c r="P1935" s="55"/>
      <c r="Q1935" s="55">
        <v>0</v>
      </c>
      <c r="R1935" s="55">
        <v>0</v>
      </c>
      <c r="S1935" s="57"/>
      <c r="T1935" s="55">
        <v>0</v>
      </c>
      <c r="U1935" s="55" t="s">
        <v>78</v>
      </c>
      <c r="V1935" s="55" t="s">
        <v>78</v>
      </c>
      <c r="W1935" s="55" t="s">
        <v>78</v>
      </c>
      <c r="X1935" s="57" t="s">
        <v>78</v>
      </c>
      <c r="Y1935" s="3" t="str">
        <f>IFERROR(VLOOKUP(A1935,'Pivot price tier'!$C$8:$L$2290,10,0),"")</f>
        <v/>
      </c>
      <c r="Z1935" s="3" t="str">
        <f>IFERROR(VLOOKUP(A1935,'Pivot price tier by size'!$D$8:$M$2512,10,0),"")</f>
        <v/>
      </c>
      <c r="AA1935" s="3" t="str">
        <f>IFERROR(VLOOKUP(A1935,'Pivot category'!$B$8:$I$2236,8,0),"")</f>
        <v/>
      </c>
      <c r="AB1935" s="3" t="str">
        <f>IF(P1935&lt;$AC$1,"Bottom 5%","")</f>
        <v>Bottom 5%</v>
      </c>
      <c r="AC1935"/>
      <c r="AD1935" t="s">
        <v>11018</v>
      </c>
      <c r="AE1935" t="s">
        <v>13863</v>
      </c>
    </row>
    <row r="1936" spans="1:31" x14ac:dyDescent="0.25">
      <c r="A1936" t="s">
        <v>11572</v>
      </c>
      <c r="B1936" t="s">
        <v>11573</v>
      </c>
      <c r="C1936" s="3" t="s">
        <v>34</v>
      </c>
      <c r="D1936" s="3" t="s">
        <v>11304</v>
      </c>
      <c r="E1936" s="3">
        <v>0</v>
      </c>
      <c r="F1936" s="3">
        <v>70000</v>
      </c>
      <c r="G1936" s="34">
        <v>11.99</v>
      </c>
      <c r="H1936" s="3" t="s">
        <v>8184</v>
      </c>
      <c r="I1936" s="3" t="s">
        <v>12122</v>
      </c>
      <c r="J1936" s="3" t="s">
        <v>8102</v>
      </c>
      <c r="K1936" s="3" t="s">
        <v>8103</v>
      </c>
      <c r="L1936" s="3" t="s">
        <v>68</v>
      </c>
      <c r="M1936" s="26" t="s">
        <v>16689</v>
      </c>
      <c r="N1936"/>
      <c r="O1936" s="3">
        <v>71</v>
      </c>
      <c r="P1936" s="55">
        <v>24675.42</v>
      </c>
      <c r="Q1936" s="55">
        <v>22349.360000000001</v>
      </c>
      <c r="R1936" s="55">
        <v>2326.06</v>
      </c>
      <c r="S1936" s="57">
        <v>0.1</v>
      </c>
      <c r="T1936" s="55">
        <v>347.54112676056337</v>
      </c>
      <c r="U1936" s="55">
        <v>21222.3</v>
      </c>
      <c r="V1936" s="55">
        <v>16366.35</v>
      </c>
      <c r="W1936" s="55">
        <v>4855.95</v>
      </c>
      <c r="X1936" s="57">
        <v>0.3</v>
      </c>
      <c r="Y1936" s="3" t="str">
        <f>IFERROR(VLOOKUP(A1936,'Pivot price tier'!$C$8:$L$2290,10,0),"")</f>
        <v xml:space="preserve"> </v>
      </c>
      <c r="Z1936" s="3" t="str">
        <f>IFERROR(VLOOKUP(A1936,'Pivot price tier by size'!$D$8:$M$2512,10,0),"")</f>
        <v xml:space="preserve"> </v>
      </c>
      <c r="AA1936" s="3" t="str">
        <f>IFERROR(VLOOKUP(A1936,'Pivot category'!$B$8:$I$2236,8,0),"")</f>
        <v xml:space="preserve"> </v>
      </c>
      <c r="AB1936" s="3" t="str">
        <f>IF(P1936&lt;$AC$1,"Bottom 5%","")</f>
        <v>Bottom 5%</v>
      </c>
      <c r="AC1936"/>
      <c r="AD1936" t="s">
        <v>16512</v>
      </c>
      <c r="AE1936" t="s">
        <v>13856</v>
      </c>
    </row>
    <row r="1937" spans="1:31" hidden="1" x14ac:dyDescent="0.25">
      <c r="A1937" t="s">
        <v>6384</v>
      </c>
      <c r="B1937" t="s">
        <v>6383</v>
      </c>
      <c r="C1937" s="3" t="s">
        <v>32</v>
      </c>
      <c r="D1937" s="3" t="s">
        <v>7925</v>
      </c>
      <c r="E1937" s="3">
        <v>0</v>
      </c>
      <c r="F1937" s="3">
        <v>10000</v>
      </c>
      <c r="G1937" s="34">
        <v>21.29</v>
      </c>
      <c r="H1937" s="3" t="s">
        <v>29</v>
      </c>
      <c r="I1937" s="3" t="s">
        <v>21</v>
      </c>
      <c r="J1937" s="3" t="s">
        <v>8104</v>
      </c>
      <c r="K1937" s="3" t="s">
        <v>8109</v>
      </c>
      <c r="L1937" s="3" t="s">
        <v>8108</v>
      </c>
      <c r="M1937" s="26" t="s">
        <v>16689</v>
      </c>
      <c r="N1937"/>
      <c r="O1937" s="3" t="s">
        <v>78</v>
      </c>
      <c r="P1937" s="55"/>
      <c r="Q1937" s="55">
        <v>28.39</v>
      </c>
      <c r="R1937" s="55">
        <v>-28.39</v>
      </c>
      <c r="S1937" s="57">
        <v>-1</v>
      </c>
      <c r="T1937" s="55" t="s">
        <v>78</v>
      </c>
      <c r="U1937" s="55" t="s">
        <v>78</v>
      </c>
      <c r="V1937" s="55" t="s">
        <v>78</v>
      </c>
      <c r="W1937" s="55" t="s">
        <v>78</v>
      </c>
      <c r="X1937" s="57" t="s">
        <v>78</v>
      </c>
      <c r="Y1937" s="3" t="str">
        <f>IFERROR(VLOOKUP(A1937,'Pivot price tier'!$C$8:$L$2290,10,0),"")</f>
        <v/>
      </c>
      <c r="Z1937" s="3" t="str">
        <f>IFERROR(VLOOKUP(A1937,'Pivot price tier by size'!$D$8:$M$2512,10,0),"")</f>
        <v/>
      </c>
      <c r="AA1937" s="3" t="str">
        <f>IFERROR(VLOOKUP(A1937,'Pivot category'!$B$8:$I$2236,8,0),"")</f>
        <v/>
      </c>
      <c r="AB1937" s="3" t="str">
        <f>IF(P1937&lt;$AC$1,"Bottom 5%","")</f>
        <v>Bottom 5%</v>
      </c>
      <c r="AC1937"/>
      <c r="AD1937" t="s">
        <v>11018</v>
      </c>
      <c r="AE1937" t="s">
        <v>13863</v>
      </c>
    </row>
    <row r="1938" spans="1:31" hidden="1" x14ac:dyDescent="0.25">
      <c r="A1938" t="s">
        <v>16111</v>
      </c>
      <c r="B1938" t="s">
        <v>10608</v>
      </c>
      <c r="C1938" s="3" t="s">
        <v>32</v>
      </c>
      <c r="D1938" s="3" t="s">
        <v>10392</v>
      </c>
      <c r="E1938" s="3" t="s">
        <v>5053</v>
      </c>
      <c r="F1938" s="3">
        <v>30000</v>
      </c>
      <c r="G1938" s="34">
        <v>89.99</v>
      </c>
      <c r="H1938" s="3" t="s">
        <v>30</v>
      </c>
      <c r="I1938" s="3" t="s">
        <v>74</v>
      </c>
      <c r="J1938" s="3" t="s">
        <v>13168</v>
      </c>
      <c r="K1938" s="3" t="s">
        <v>8115</v>
      </c>
      <c r="L1938" s="3" t="s">
        <v>68</v>
      </c>
      <c r="M1938" s="26" t="s">
        <v>16689</v>
      </c>
      <c r="N1938"/>
      <c r="O1938" s="3">
        <v>0</v>
      </c>
      <c r="P1938" s="55">
        <v>269.97000000000003</v>
      </c>
      <c r="Q1938" s="55"/>
      <c r="R1938" s="55">
        <v>269.97000000000003</v>
      </c>
      <c r="S1938" s="57"/>
      <c r="T1938" s="55" t="s">
        <v>78</v>
      </c>
      <c r="U1938" s="55">
        <v>539.94000000000005</v>
      </c>
      <c r="V1938" s="55">
        <v>89.99</v>
      </c>
      <c r="W1938" s="55">
        <v>449.95</v>
      </c>
      <c r="X1938" s="57">
        <v>5</v>
      </c>
      <c r="Y1938" s="3" t="str">
        <f>IFERROR(VLOOKUP(A1938,'Pivot price tier'!$C$8:$L$2290,10,0),"")</f>
        <v/>
      </c>
      <c r="Z1938" s="3" t="str">
        <f>IFERROR(VLOOKUP(A1938,'Pivot price tier by size'!$D$8:$M$2512,10,0),"")</f>
        <v/>
      </c>
      <c r="AA1938" s="3" t="str">
        <f>IFERROR(VLOOKUP(A1938,'Pivot category'!$B$8:$I$2236,8,0),"")</f>
        <v/>
      </c>
      <c r="AB1938" s="3" t="str">
        <f>IF(P1938&lt;$AC$1,"Bottom 5%","")</f>
        <v>Bottom 5%</v>
      </c>
      <c r="AC1938"/>
      <c r="AD1938">
        <v>0</v>
      </c>
      <c r="AE1938" t="s">
        <v>11122</v>
      </c>
    </row>
    <row r="1939" spans="1:31" hidden="1" x14ac:dyDescent="0.25">
      <c r="A1939" t="s">
        <v>16266</v>
      </c>
      <c r="B1939" t="s">
        <v>9478</v>
      </c>
      <c r="C1939" s="3" t="s">
        <v>32</v>
      </c>
      <c r="D1939" s="3" t="s">
        <v>5312</v>
      </c>
      <c r="E1939" s="3" t="s">
        <v>5053</v>
      </c>
      <c r="F1939" s="3">
        <v>7000</v>
      </c>
      <c r="G1939" s="34">
        <v>69.989999999999995</v>
      </c>
      <c r="H1939" s="3" t="s">
        <v>30</v>
      </c>
      <c r="I1939" s="3" t="s">
        <v>74</v>
      </c>
      <c r="J1939" s="3" t="s">
        <v>8104</v>
      </c>
      <c r="K1939" s="3" t="s">
        <v>8111</v>
      </c>
      <c r="L1939" s="3" t="s">
        <v>8108</v>
      </c>
      <c r="M1939" s="26" t="s">
        <v>16689</v>
      </c>
      <c r="N1939"/>
      <c r="O1939" s="3">
        <v>1</v>
      </c>
      <c r="P1939" s="55"/>
      <c r="Q1939" s="55">
        <v>139.97999999999999</v>
      </c>
      <c r="R1939" s="55">
        <v>-139.97999999999999</v>
      </c>
      <c r="S1939" s="57">
        <v>-1</v>
      </c>
      <c r="T1939" s="55">
        <v>0</v>
      </c>
      <c r="U1939" s="55">
        <v>0</v>
      </c>
      <c r="V1939" s="55">
        <v>139.97999999999999</v>
      </c>
      <c r="W1939" s="55">
        <v>-139.97999999999999</v>
      </c>
      <c r="X1939" s="57">
        <v>-1</v>
      </c>
      <c r="Y1939" s="3" t="str">
        <f>IFERROR(VLOOKUP(A1939,'Pivot price tier'!$C$8:$L$2290,10,0),"")</f>
        <v/>
      </c>
      <c r="Z1939" s="3" t="str">
        <f>IFERROR(VLOOKUP(A1939,'Pivot price tier by size'!$D$8:$M$2512,10,0),"")</f>
        <v/>
      </c>
      <c r="AA1939" s="3" t="str">
        <f>IFERROR(VLOOKUP(A1939,'Pivot category'!$B$8:$I$2236,8,0),"")</f>
        <v/>
      </c>
      <c r="AB1939" s="3" t="str">
        <f>IF(P1939&lt;$AC$1,"Bottom 5%","")</f>
        <v>Bottom 5%</v>
      </c>
      <c r="AC1939"/>
      <c r="AD1939" t="s">
        <v>16550</v>
      </c>
      <c r="AE1939" t="s">
        <v>13868</v>
      </c>
    </row>
    <row r="1940" spans="1:31" hidden="1" x14ac:dyDescent="0.25">
      <c r="A1940" t="s">
        <v>16267</v>
      </c>
      <c r="B1940" t="s">
        <v>1736</v>
      </c>
      <c r="C1940" s="3" t="s">
        <v>32</v>
      </c>
      <c r="D1940" s="3" t="s">
        <v>4101</v>
      </c>
      <c r="E1940" s="3" t="s">
        <v>5053</v>
      </c>
      <c r="F1940" s="3">
        <v>7000</v>
      </c>
      <c r="G1940" s="34">
        <v>42.59</v>
      </c>
      <c r="H1940" s="3" t="s">
        <v>30</v>
      </c>
      <c r="I1940" s="3" t="s">
        <v>23</v>
      </c>
      <c r="J1940" s="3" t="s">
        <v>8104</v>
      </c>
      <c r="K1940" s="3" t="s">
        <v>8111</v>
      </c>
      <c r="L1940" s="3" t="s">
        <v>8108</v>
      </c>
      <c r="M1940" s="26" t="s">
        <v>16689</v>
      </c>
      <c r="N1940"/>
      <c r="O1940" s="3">
        <v>0</v>
      </c>
      <c r="P1940" s="55"/>
      <c r="Q1940" s="55">
        <v>269.75</v>
      </c>
      <c r="R1940" s="55">
        <v>-269.75</v>
      </c>
      <c r="S1940" s="57">
        <v>-1</v>
      </c>
      <c r="T1940" s="55" t="s">
        <v>78</v>
      </c>
      <c r="U1940" s="55">
        <v>0</v>
      </c>
      <c r="V1940" s="55">
        <v>1604.33</v>
      </c>
      <c r="W1940" s="55">
        <v>-1604.33</v>
      </c>
      <c r="X1940" s="57">
        <v>-1</v>
      </c>
      <c r="Y1940" s="3" t="str">
        <f>IFERROR(VLOOKUP(A1940,'Pivot price tier'!$C$8:$L$2290,10,0),"")</f>
        <v/>
      </c>
      <c r="Z1940" s="3" t="str">
        <f>IFERROR(VLOOKUP(A1940,'Pivot price tier by size'!$D$8:$M$2512,10,0),"")</f>
        <v/>
      </c>
      <c r="AA1940" s="3" t="str">
        <f>IFERROR(VLOOKUP(A1940,'Pivot category'!$B$8:$I$2236,8,0),"")</f>
        <v/>
      </c>
      <c r="AB1940" s="3" t="str">
        <f>IF(P1940&lt;$AC$1,"Bottom 5%","")</f>
        <v>Bottom 5%</v>
      </c>
      <c r="AC1940"/>
      <c r="AD1940" t="s">
        <v>16550</v>
      </c>
      <c r="AE1940" t="s">
        <v>13868</v>
      </c>
    </row>
    <row r="1941" spans="1:31" hidden="1" x14ac:dyDescent="0.25">
      <c r="A1941" t="s">
        <v>16268</v>
      </c>
      <c r="B1941" t="s">
        <v>1737</v>
      </c>
      <c r="C1941" s="3" t="s">
        <v>32</v>
      </c>
      <c r="D1941" s="3" t="s">
        <v>4102</v>
      </c>
      <c r="E1941" s="3">
        <v>0</v>
      </c>
      <c r="F1941" s="3">
        <v>7000</v>
      </c>
      <c r="G1941" s="34">
        <v>27.59</v>
      </c>
      <c r="H1941" s="3" t="s">
        <v>29</v>
      </c>
      <c r="I1941" s="3" t="s">
        <v>23</v>
      </c>
      <c r="J1941" s="3" t="s">
        <v>8112</v>
      </c>
      <c r="K1941" s="3" t="s">
        <v>8111</v>
      </c>
      <c r="L1941" s="3" t="s">
        <v>8108</v>
      </c>
      <c r="M1941" s="26" t="s">
        <v>16689</v>
      </c>
      <c r="N1941"/>
      <c r="O1941" s="3">
        <v>2</v>
      </c>
      <c r="P1941" s="55">
        <v>27.59</v>
      </c>
      <c r="Q1941" s="55">
        <v>584.87</v>
      </c>
      <c r="R1941" s="55">
        <v>-557.28</v>
      </c>
      <c r="S1941" s="57">
        <v>-0.95</v>
      </c>
      <c r="T1941" s="55">
        <v>13.795</v>
      </c>
      <c r="U1941" s="55">
        <v>2048.5500000000002</v>
      </c>
      <c r="V1941" s="55">
        <v>4858.92</v>
      </c>
      <c r="W1941" s="55">
        <v>-2810.37</v>
      </c>
      <c r="X1941" s="57">
        <v>-0.57999999999999996</v>
      </c>
      <c r="Y1941" s="3" t="str">
        <f>IFERROR(VLOOKUP(A1941,'Pivot price tier'!$C$8:$L$2290,10,0),"")</f>
        <v/>
      </c>
      <c r="Z1941" s="3" t="str">
        <f>IFERROR(VLOOKUP(A1941,'Pivot price tier by size'!$D$8:$M$2512,10,0),"")</f>
        <v/>
      </c>
      <c r="AA1941" s="3" t="str">
        <f>IFERROR(VLOOKUP(A1941,'Pivot category'!$B$8:$I$2236,8,0),"")</f>
        <v/>
      </c>
      <c r="AB1941" s="3" t="str">
        <f>IF(P1941&lt;$AC$1,"Bottom 5%","")</f>
        <v>Bottom 5%</v>
      </c>
      <c r="AC1941"/>
      <c r="AD1941" t="s">
        <v>16512</v>
      </c>
      <c r="AE1941" t="s">
        <v>13868</v>
      </c>
    </row>
    <row r="1942" spans="1:31" hidden="1" x14ac:dyDescent="0.25">
      <c r="A1942" t="s">
        <v>10915</v>
      </c>
      <c r="B1942" t="s">
        <v>10916</v>
      </c>
      <c r="C1942" s="3" t="s">
        <v>32</v>
      </c>
      <c r="D1942" s="3" t="s">
        <v>10776</v>
      </c>
      <c r="E1942" s="3" t="s">
        <v>5053</v>
      </c>
      <c r="F1942" s="3">
        <v>10000</v>
      </c>
      <c r="G1942" s="34">
        <v>44.99</v>
      </c>
      <c r="H1942" s="3" t="s">
        <v>12</v>
      </c>
      <c r="I1942" s="3" t="s">
        <v>23</v>
      </c>
      <c r="J1942" s="3" t="s">
        <v>8110</v>
      </c>
      <c r="K1942" s="3" t="s">
        <v>8115</v>
      </c>
      <c r="L1942" s="3" t="s">
        <v>8105</v>
      </c>
      <c r="M1942" s="26" t="s">
        <v>16689</v>
      </c>
      <c r="N1942"/>
      <c r="O1942" s="3">
        <v>6</v>
      </c>
      <c r="P1942" s="55">
        <v>269.94</v>
      </c>
      <c r="Q1942" s="55">
        <v>1079.76</v>
      </c>
      <c r="R1942" s="55">
        <v>-809.82</v>
      </c>
      <c r="S1942" s="57">
        <v>-0.75</v>
      </c>
      <c r="T1942" s="55">
        <v>44.99</v>
      </c>
      <c r="U1942" s="55" t="s">
        <v>78</v>
      </c>
      <c r="V1942" s="55" t="s">
        <v>78</v>
      </c>
      <c r="W1942" s="55" t="s">
        <v>78</v>
      </c>
      <c r="X1942" s="57" t="s">
        <v>78</v>
      </c>
      <c r="Y1942" s="3" t="str">
        <f>IFERROR(VLOOKUP(A1942,'Pivot price tier'!$C$8:$L$2290,10,0),"")</f>
        <v/>
      </c>
      <c r="Z1942" s="3" t="str">
        <f>IFERROR(VLOOKUP(A1942,'Pivot price tier by size'!$D$8:$M$2512,10,0),"")</f>
        <v/>
      </c>
      <c r="AA1942" s="3" t="str">
        <f>IFERROR(VLOOKUP(A1942,'Pivot category'!$B$8:$I$2236,8,0),"")</f>
        <v/>
      </c>
      <c r="AB1942" s="3" t="str">
        <f>IF(P1942&lt;$AC$1,"Bottom 5%","")</f>
        <v>Bottom 5%</v>
      </c>
      <c r="AC1942"/>
      <c r="AD1942" t="s">
        <v>16514</v>
      </c>
      <c r="AE1942" t="s">
        <v>13851</v>
      </c>
    </row>
    <row r="1943" spans="1:31" hidden="1" x14ac:dyDescent="0.25">
      <c r="A1943" t="s">
        <v>10917</v>
      </c>
      <c r="B1943" t="s">
        <v>10918</v>
      </c>
      <c r="C1943" s="3" t="s">
        <v>32</v>
      </c>
      <c r="D1943" s="3" t="s">
        <v>10778</v>
      </c>
      <c r="E1943" s="3" t="s">
        <v>5053</v>
      </c>
      <c r="F1943" s="3">
        <v>10000</v>
      </c>
      <c r="G1943" s="34">
        <v>49.99</v>
      </c>
      <c r="H1943" s="3" t="s">
        <v>12</v>
      </c>
      <c r="I1943" s="3" t="s">
        <v>23</v>
      </c>
      <c r="J1943" s="3" t="s">
        <v>8110</v>
      </c>
      <c r="K1943" s="3" t="s">
        <v>8115</v>
      </c>
      <c r="L1943" s="3" t="s">
        <v>8105</v>
      </c>
      <c r="M1943" s="26" t="s">
        <v>16689</v>
      </c>
      <c r="N1943"/>
      <c r="O1943" s="3">
        <v>1</v>
      </c>
      <c r="P1943" s="55">
        <v>249.95</v>
      </c>
      <c r="Q1943" s="55">
        <v>149.97</v>
      </c>
      <c r="R1943" s="55">
        <v>99.98</v>
      </c>
      <c r="S1943" s="57">
        <v>0.67</v>
      </c>
      <c r="T1943" s="55">
        <v>249.95</v>
      </c>
      <c r="U1943" s="55" t="s">
        <v>78</v>
      </c>
      <c r="V1943" s="55" t="s">
        <v>78</v>
      </c>
      <c r="W1943" s="55" t="s">
        <v>78</v>
      </c>
      <c r="X1943" s="57" t="s">
        <v>78</v>
      </c>
      <c r="Y1943" s="3" t="str">
        <f>IFERROR(VLOOKUP(A1943,'Pivot price tier'!$C$8:$L$2290,10,0),"")</f>
        <v/>
      </c>
      <c r="Z1943" s="3" t="str">
        <f>IFERROR(VLOOKUP(A1943,'Pivot price tier by size'!$D$8:$M$2512,10,0),"")</f>
        <v/>
      </c>
      <c r="AA1943" s="3" t="str">
        <f>IFERROR(VLOOKUP(A1943,'Pivot category'!$B$8:$I$2236,8,0),"")</f>
        <v/>
      </c>
      <c r="AB1943" s="3" t="str">
        <f>IF(P1943&lt;$AC$1,"Bottom 5%","")</f>
        <v>Bottom 5%</v>
      </c>
      <c r="AC1943"/>
      <c r="AD1943" t="s">
        <v>16514</v>
      </c>
      <c r="AE1943" t="s">
        <v>13851</v>
      </c>
    </row>
    <row r="1944" spans="1:31" hidden="1" x14ac:dyDescent="0.25">
      <c r="A1944" t="s">
        <v>12256</v>
      </c>
      <c r="B1944" t="s">
        <v>12257</v>
      </c>
      <c r="C1944" s="3" t="s">
        <v>32</v>
      </c>
      <c r="D1944" s="3" t="s">
        <v>11990</v>
      </c>
      <c r="E1944" s="3" t="s">
        <v>5053</v>
      </c>
      <c r="F1944" s="3">
        <v>10000</v>
      </c>
      <c r="G1944" s="34">
        <v>49.99</v>
      </c>
      <c r="H1944" s="3" t="s">
        <v>12</v>
      </c>
      <c r="I1944" s="3" t="s">
        <v>23</v>
      </c>
      <c r="J1944" s="3" t="s">
        <v>15165</v>
      </c>
      <c r="K1944" s="3" t="s">
        <v>8115</v>
      </c>
      <c r="L1944" s="3" t="s">
        <v>68</v>
      </c>
      <c r="M1944" s="26" t="s">
        <v>16689</v>
      </c>
      <c r="N1944"/>
      <c r="O1944" s="3">
        <v>5</v>
      </c>
      <c r="P1944" s="55">
        <v>599.88</v>
      </c>
      <c r="Q1944" s="55">
        <v>1249.75</v>
      </c>
      <c r="R1944" s="55">
        <v>-649.87</v>
      </c>
      <c r="S1944" s="57">
        <v>-0.52</v>
      </c>
      <c r="T1944" s="55">
        <v>119.976</v>
      </c>
      <c r="U1944" s="55" t="s">
        <v>78</v>
      </c>
      <c r="V1944" s="55" t="s">
        <v>78</v>
      </c>
      <c r="W1944" s="55" t="s">
        <v>78</v>
      </c>
      <c r="X1944" s="57" t="s">
        <v>78</v>
      </c>
      <c r="Y1944" s="3" t="str">
        <f>IFERROR(VLOOKUP(A1944,'Pivot price tier'!$C$8:$L$2290,10,0),"")</f>
        <v/>
      </c>
      <c r="Z1944" s="3" t="str">
        <f>IFERROR(VLOOKUP(A1944,'Pivot price tier by size'!$D$8:$M$2512,10,0),"")</f>
        <v/>
      </c>
      <c r="AA1944" s="3" t="str">
        <f>IFERROR(VLOOKUP(A1944,'Pivot category'!$B$8:$I$2236,8,0),"")</f>
        <v/>
      </c>
      <c r="AB1944" s="3" t="str">
        <f>IF(P1944&lt;$AC$1,"Bottom 5%","")</f>
        <v>Bottom 5%</v>
      </c>
      <c r="AC1944"/>
      <c r="AD1944" t="s">
        <v>16514</v>
      </c>
      <c r="AE1944" t="s">
        <v>13851</v>
      </c>
    </row>
    <row r="1945" spans="1:31" hidden="1" x14ac:dyDescent="0.25">
      <c r="A1945" t="s">
        <v>9814</v>
      </c>
      <c r="B1945" t="s">
        <v>9815</v>
      </c>
      <c r="C1945" s="3" t="s">
        <v>32</v>
      </c>
      <c r="D1945" s="3" t="s">
        <v>9747</v>
      </c>
      <c r="E1945" s="3" t="s">
        <v>5053</v>
      </c>
      <c r="F1945" s="3">
        <v>10000</v>
      </c>
      <c r="G1945" s="34">
        <v>26.99</v>
      </c>
      <c r="H1945" s="3" t="s">
        <v>12</v>
      </c>
      <c r="I1945" s="3" t="s">
        <v>23</v>
      </c>
      <c r="J1945" s="3" t="s">
        <v>8107</v>
      </c>
      <c r="K1945" s="3" t="s">
        <v>8115</v>
      </c>
      <c r="L1945" s="3" t="s">
        <v>8106</v>
      </c>
      <c r="M1945" s="26" t="s">
        <v>16689</v>
      </c>
      <c r="N1945"/>
      <c r="O1945" s="3">
        <v>2</v>
      </c>
      <c r="P1945" s="55">
        <v>1403.48</v>
      </c>
      <c r="Q1945" s="55">
        <v>1574.65</v>
      </c>
      <c r="R1945" s="55">
        <v>-171.17</v>
      </c>
      <c r="S1945" s="57">
        <v>-0.11</v>
      </c>
      <c r="T1945" s="55">
        <v>701.74</v>
      </c>
      <c r="U1945" s="55">
        <v>539.79999999999995</v>
      </c>
      <c r="V1945" s="55">
        <v>0</v>
      </c>
      <c r="W1945" s="55">
        <v>539.79999999999995</v>
      </c>
      <c r="X1945" s="57">
        <v>0</v>
      </c>
      <c r="Y1945" s="3" t="str">
        <f>IFERROR(VLOOKUP(A1945,'Pivot price tier'!$C$8:$L$2290,10,0),"")</f>
        <v/>
      </c>
      <c r="Z1945" s="3" t="str">
        <f>IFERROR(VLOOKUP(A1945,'Pivot price tier by size'!$D$8:$M$2512,10,0),"")</f>
        <v/>
      </c>
      <c r="AA1945" s="3" t="str">
        <f>IFERROR(VLOOKUP(A1945,'Pivot category'!$B$8:$I$2236,8,0),"")</f>
        <v/>
      </c>
      <c r="AB1945" s="3" t="str">
        <f>IF(P1945&lt;$AC$1,"Bottom 5%","")</f>
        <v>Bottom 5%</v>
      </c>
      <c r="AC1945"/>
      <c r="AD1945" t="s">
        <v>16514</v>
      </c>
      <c r="AE1945" t="s">
        <v>13851</v>
      </c>
    </row>
    <row r="1946" spans="1:31" hidden="1" x14ac:dyDescent="0.25">
      <c r="A1946" t="s">
        <v>12146</v>
      </c>
      <c r="B1946" t="s">
        <v>10919</v>
      </c>
      <c r="C1946" s="3" t="s">
        <v>32</v>
      </c>
      <c r="D1946" s="3" t="s">
        <v>10777</v>
      </c>
      <c r="E1946" s="3" t="s">
        <v>5053</v>
      </c>
      <c r="F1946" s="3">
        <v>10000</v>
      </c>
      <c r="G1946" s="34">
        <v>44.99</v>
      </c>
      <c r="H1946" s="3" t="s">
        <v>12405</v>
      </c>
      <c r="I1946" s="3" t="s">
        <v>23</v>
      </c>
      <c r="J1946" s="3" t="s">
        <v>8110</v>
      </c>
      <c r="K1946" s="3" t="s">
        <v>8115</v>
      </c>
      <c r="L1946" s="3" t="s">
        <v>8105</v>
      </c>
      <c r="M1946" s="26" t="s">
        <v>16689</v>
      </c>
      <c r="N1946"/>
      <c r="O1946" s="3">
        <v>6</v>
      </c>
      <c r="P1946" s="55">
        <v>224.95</v>
      </c>
      <c r="Q1946" s="55">
        <v>629.86</v>
      </c>
      <c r="R1946" s="55">
        <v>-404.91</v>
      </c>
      <c r="S1946" s="57">
        <v>-0.64</v>
      </c>
      <c r="T1946" s="55">
        <v>37.491666666666667</v>
      </c>
      <c r="U1946" s="55" t="s">
        <v>78</v>
      </c>
      <c r="V1946" s="55" t="s">
        <v>78</v>
      </c>
      <c r="W1946" s="55" t="s">
        <v>78</v>
      </c>
      <c r="X1946" s="57" t="s">
        <v>78</v>
      </c>
      <c r="Y1946" s="3" t="str">
        <f>IFERROR(VLOOKUP(A1946,'Pivot price tier'!$C$8:$L$2290,10,0),"")</f>
        <v/>
      </c>
      <c r="Z1946" s="3" t="str">
        <f>IFERROR(VLOOKUP(A1946,'Pivot price tier by size'!$D$8:$M$2512,10,0),"")</f>
        <v/>
      </c>
      <c r="AA1946" s="3" t="str">
        <f>IFERROR(VLOOKUP(A1946,'Pivot category'!$B$8:$I$2236,8,0),"")</f>
        <v/>
      </c>
      <c r="AB1946" s="3" t="str">
        <f>IF(P1946&lt;$AC$1,"Bottom 5%","")</f>
        <v>Bottom 5%</v>
      </c>
      <c r="AC1946"/>
      <c r="AD1946" t="s">
        <v>16514</v>
      </c>
      <c r="AE1946" t="s">
        <v>13851</v>
      </c>
    </row>
    <row r="1947" spans="1:31" hidden="1" x14ac:dyDescent="0.25">
      <c r="A1947" t="s">
        <v>14568</v>
      </c>
      <c r="B1947" t="s">
        <v>14177</v>
      </c>
      <c r="C1947" s="3" t="s">
        <v>32</v>
      </c>
      <c r="D1947" s="3" t="s">
        <v>13130</v>
      </c>
      <c r="E1947" s="3" t="s">
        <v>5101</v>
      </c>
      <c r="F1947" s="3">
        <v>10000</v>
      </c>
      <c r="G1947" s="34">
        <v>44.99</v>
      </c>
      <c r="H1947" s="3" t="s">
        <v>12</v>
      </c>
      <c r="I1947" s="3" t="s">
        <v>23</v>
      </c>
      <c r="J1947" s="3" t="s">
        <v>8204</v>
      </c>
      <c r="K1947" s="3" t="s">
        <v>8115</v>
      </c>
      <c r="L1947" s="3" t="s">
        <v>68</v>
      </c>
      <c r="M1947" s="26">
        <v>45658</v>
      </c>
      <c r="N1947"/>
      <c r="O1947" s="3">
        <v>4</v>
      </c>
      <c r="P1947" s="55">
        <v>1934.57</v>
      </c>
      <c r="Q1947" s="55">
        <v>2294.4899999999998</v>
      </c>
      <c r="R1947" s="55">
        <v>-359.92</v>
      </c>
      <c r="S1947" s="57">
        <v>-0.16</v>
      </c>
      <c r="T1947" s="55">
        <v>483.64249999999998</v>
      </c>
      <c r="U1947" s="55">
        <v>269.94</v>
      </c>
      <c r="V1947" s="55">
        <v>0</v>
      </c>
      <c r="W1947" s="55">
        <v>269.94</v>
      </c>
      <c r="X1947" s="57">
        <v>0</v>
      </c>
      <c r="Y1947" s="3" t="str">
        <f>IFERROR(VLOOKUP(A1947,'Pivot price tier'!$C$8:$L$2290,10,0),"")</f>
        <v/>
      </c>
      <c r="Z1947" s="3" t="str">
        <f>IFERROR(VLOOKUP(A1947,'Pivot price tier by size'!$D$8:$M$2512,10,0),"")</f>
        <v/>
      </c>
      <c r="AA1947" s="3" t="str">
        <f>IFERROR(VLOOKUP(A1947,'Pivot category'!$B$8:$I$2236,8,0),"")</f>
        <v/>
      </c>
      <c r="AB1947" s="3" t="str">
        <f>IF(P1947&lt;$AC$1,"Bottom 5%","")</f>
        <v>Bottom 5%</v>
      </c>
      <c r="AC1947"/>
      <c r="AD1947" t="s">
        <v>16514</v>
      </c>
      <c r="AE1947" t="s">
        <v>13851</v>
      </c>
    </row>
    <row r="1948" spans="1:31" hidden="1" x14ac:dyDescent="0.25">
      <c r="A1948" t="s">
        <v>13690</v>
      </c>
      <c r="B1948" t="s">
        <v>13691</v>
      </c>
      <c r="C1948" s="3" t="s">
        <v>32</v>
      </c>
      <c r="D1948" s="3" t="s">
        <v>13150</v>
      </c>
      <c r="E1948" s="3" t="s">
        <v>5053</v>
      </c>
      <c r="F1948" s="3">
        <v>10000</v>
      </c>
      <c r="G1948" s="34">
        <v>49.99</v>
      </c>
      <c r="H1948" s="3" t="s">
        <v>12</v>
      </c>
      <c r="I1948" s="3" t="s">
        <v>23</v>
      </c>
      <c r="J1948" s="3" t="s">
        <v>8110</v>
      </c>
      <c r="K1948" s="3" t="s">
        <v>8115</v>
      </c>
      <c r="L1948" s="3" t="s">
        <v>68</v>
      </c>
      <c r="M1948" s="26">
        <v>45597</v>
      </c>
      <c r="N1948"/>
      <c r="O1948" s="3" t="s">
        <v>78</v>
      </c>
      <c r="P1948" s="55">
        <v>349.93</v>
      </c>
      <c r="Q1948" s="55">
        <v>1149.77</v>
      </c>
      <c r="R1948" s="55">
        <v>-799.84</v>
      </c>
      <c r="S1948" s="57">
        <v>-0.7</v>
      </c>
      <c r="T1948" s="55" t="s">
        <v>78</v>
      </c>
      <c r="U1948" s="55" t="s">
        <v>78</v>
      </c>
      <c r="V1948" s="55" t="s">
        <v>78</v>
      </c>
      <c r="W1948" s="55" t="s">
        <v>78</v>
      </c>
      <c r="X1948" s="57" t="s">
        <v>78</v>
      </c>
      <c r="Y1948" s="3" t="str">
        <f>IFERROR(VLOOKUP(A1948,'Pivot price tier'!$C$8:$L$2290,10,0),"")</f>
        <v/>
      </c>
      <c r="Z1948" s="3" t="str">
        <f>IFERROR(VLOOKUP(A1948,'Pivot price tier by size'!$D$8:$M$2512,10,0),"")</f>
        <v/>
      </c>
      <c r="AA1948" s="3" t="str">
        <f>IFERROR(VLOOKUP(A1948,'Pivot category'!$B$8:$I$2236,8,0),"")</f>
        <v/>
      </c>
      <c r="AB1948" s="3" t="str">
        <f>IF(P1948&lt;$AC$1,"Bottom 5%","")</f>
        <v>Bottom 5%</v>
      </c>
      <c r="AC1948"/>
      <c r="AD1948" t="s">
        <v>16514</v>
      </c>
      <c r="AE1948" t="s">
        <v>13851</v>
      </c>
    </row>
    <row r="1949" spans="1:31" hidden="1" x14ac:dyDescent="0.25">
      <c r="A1949" t="s">
        <v>14569</v>
      </c>
      <c r="B1949" t="s">
        <v>12859</v>
      </c>
      <c r="C1949" s="3" t="s">
        <v>32</v>
      </c>
      <c r="D1949" s="3" t="s">
        <v>12690</v>
      </c>
      <c r="E1949" s="3" t="s">
        <v>5053</v>
      </c>
      <c r="F1949" s="3">
        <v>70000</v>
      </c>
      <c r="G1949" s="34">
        <v>59.99</v>
      </c>
      <c r="H1949" s="3" t="s">
        <v>12</v>
      </c>
      <c r="I1949" s="3" t="s">
        <v>15</v>
      </c>
      <c r="J1949" s="3" t="s">
        <v>8107</v>
      </c>
      <c r="K1949" s="3" t="s">
        <v>8115</v>
      </c>
      <c r="L1949" s="3" t="s">
        <v>68</v>
      </c>
      <c r="M1949" s="26">
        <v>45474</v>
      </c>
      <c r="N1949"/>
      <c r="O1949" s="3">
        <v>14</v>
      </c>
      <c r="P1949" s="55">
        <v>7738.71</v>
      </c>
      <c r="Q1949" s="55">
        <v>11638.06</v>
      </c>
      <c r="R1949" s="55">
        <v>-3899.35</v>
      </c>
      <c r="S1949" s="57">
        <v>-0.34</v>
      </c>
      <c r="T1949" s="55">
        <v>552.76499999999999</v>
      </c>
      <c r="U1949" s="55">
        <v>1439.76</v>
      </c>
      <c r="V1949" s="55">
        <v>2579.5700000000002</v>
      </c>
      <c r="W1949" s="55">
        <v>-1139.81</v>
      </c>
      <c r="X1949" s="57">
        <v>-0.44</v>
      </c>
      <c r="Y1949" s="3" t="str">
        <f>IFERROR(VLOOKUP(A1949,'Pivot price tier'!$C$8:$L$2290,10,0),"")</f>
        <v/>
      </c>
      <c r="Z1949" s="3" t="str">
        <f>IFERROR(VLOOKUP(A1949,'Pivot price tier by size'!$D$8:$M$2512,10,0),"")</f>
        <v/>
      </c>
      <c r="AA1949" s="3" t="str">
        <f>IFERROR(VLOOKUP(A1949,'Pivot category'!$B$8:$I$2236,8,0),"")</f>
        <v/>
      </c>
      <c r="AB1949" s="3" t="str">
        <f>IF(P1949&lt;$AC$1,"Bottom 5%","")</f>
        <v>Bottom 5%</v>
      </c>
      <c r="AC1949"/>
      <c r="AD1949" t="s">
        <v>16510</v>
      </c>
      <c r="AE1949" t="s">
        <v>13911</v>
      </c>
    </row>
    <row r="1950" spans="1:31" hidden="1" x14ac:dyDescent="0.25">
      <c r="A1950" t="s">
        <v>12860</v>
      </c>
      <c r="B1950" t="s">
        <v>12861</v>
      </c>
      <c r="C1950" s="3" t="s">
        <v>32</v>
      </c>
      <c r="D1950" s="3" t="s">
        <v>12691</v>
      </c>
      <c r="E1950" s="3" t="s">
        <v>5053</v>
      </c>
      <c r="F1950" s="3">
        <v>70000</v>
      </c>
      <c r="G1950" s="34">
        <v>69.989999999999995</v>
      </c>
      <c r="H1950" s="3" t="s">
        <v>12</v>
      </c>
      <c r="I1950" s="3" t="s">
        <v>15</v>
      </c>
      <c r="J1950" s="3" t="s">
        <v>8107</v>
      </c>
      <c r="K1950" s="3" t="s">
        <v>8103</v>
      </c>
      <c r="L1950" s="3" t="s">
        <v>68</v>
      </c>
      <c r="M1950" s="26">
        <v>45474</v>
      </c>
      <c r="N1950"/>
      <c r="O1950" s="3">
        <v>6</v>
      </c>
      <c r="P1950" s="55">
        <v>5809.17</v>
      </c>
      <c r="Q1950" s="55">
        <v>13298.1</v>
      </c>
      <c r="R1950" s="55">
        <v>-7488.93</v>
      </c>
      <c r="S1950" s="57">
        <v>-0.56000000000000005</v>
      </c>
      <c r="T1950" s="55">
        <v>968.19500000000005</v>
      </c>
      <c r="U1950" s="55">
        <v>2099.6999999999998</v>
      </c>
      <c r="V1950" s="55">
        <v>3009.57</v>
      </c>
      <c r="W1950" s="55">
        <v>-909.87</v>
      </c>
      <c r="X1950" s="57">
        <v>-0.3</v>
      </c>
      <c r="Y1950" s="3" t="str">
        <f>IFERROR(VLOOKUP(A1950,'Pivot price tier'!$C$8:$L$2290,10,0),"")</f>
        <v xml:space="preserve"> </v>
      </c>
      <c r="Z1950" s="3" t="str">
        <f>IFERROR(VLOOKUP(A1950,'Pivot price tier by size'!$D$8:$M$2512,10,0),"")</f>
        <v xml:space="preserve"> </v>
      </c>
      <c r="AA1950" s="3" t="str">
        <f>IFERROR(VLOOKUP(A1950,'Pivot category'!$B$8:$I$2236,8,0),"")</f>
        <v>X</v>
      </c>
      <c r="AB1950" s="3" t="str">
        <f>IF(P1950&lt;$AC$1,"Bottom 5%","")</f>
        <v>Bottom 5%</v>
      </c>
      <c r="AC1950"/>
      <c r="AD1950" t="s">
        <v>16510</v>
      </c>
      <c r="AE1950" t="s">
        <v>13911</v>
      </c>
    </row>
    <row r="1951" spans="1:31" hidden="1" x14ac:dyDescent="0.25">
      <c r="A1951" t="s">
        <v>14953</v>
      </c>
      <c r="B1951" t="s">
        <v>14954</v>
      </c>
      <c r="C1951" s="3" t="s">
        <v>32</v>
      </c>
      <c r="D1951" s="3" t="s">
        <v>4871</v>
      </c>
      <c r="E1951" s="3" t="s">
        <v>5053</v>
      </c>
      <c r="F1951" s="3">
        <v>7000</v>
      </c>
      <c r="G1951" s="34">
        <v>23.99</v>
      </c>
      <c r="H1951" s="3" t="s">
        <v>12</v>
      </c>
      <c r="I1951" s="3" t="s">
        <v>21</v>
      </c>
      <c r="J1951" s="3" t="s">
        <v>8104</v>
      </c>
      <c r="K1951" s="3" t="s">
        <v>8103</v>
      </c>
      <c r="L1951" s="3" t="s">
        <v>8108</v>
      </c>
      <c r="M1951" s="26">
        <v>45809</v>
      </c>
      <c r="N1951"/>
      <c r="O1951" s="3" t="s">
        <v>78</v>
      </c>
      <c r="P1951" s="55"/>
      <c r="Q1951" s="55">
        <v>8517.8700000000008</v>
      </c>
      <c r="R1951" s="55">
        <v>-8517.8700000000008</v>
      </c>
      <c r="S1951" s="57">
        <v>-1</v>
      </c>
      <c r="T1951" s="55" t="s">
        <v>78</v>
      </c>
      <c r="U1951" s="55">
        <v>0</v>
      </c>
      <c r="V1951" s="55">
        <v>3639.09</v>
      </c>
      <c r="W1951" s="55">
        <v>-3639.09</v>
      </c>
      <c r="X1951" s="57">
        <v>-1</v>
      </c>
      <c r="Y1951" s="3" t="str">
        <f>IFERROR(VLOOKUP(A1951,'Pivot price tier'!$C$8:$L$2290,10,0),"")</f>
        <v/>
      </c>
      <c r="Z1951" s="3" t="str">
        <f>IFERROR(VLOOKUP(A1951,'Pivot price tier by size'!$D$8:$M$2512,10,0),"")</f>
        <v/>
      </c>
      <c r="AA1951" s="3" t="str">
        <f>IFERROR(VLOOKUP(A1951,'Pivot category'!$B$8:$I$2236,8,0),"")</f>
        <v/>
      </c>
      <c r="AB1951" s="3" t="str">
        <f>IF(P1951&lt;$AC$1,"Bottom 5%","")</f>
        <v>Bottom 5%</v>
      </c>
      <c r="AC1951"/>
      <c r="AD1951" t="s">
        <v>16510</v>
      </c>
      <c r="AE1951" t="s">
        <v>13911</v>
      </c>
    </row>
    <row r="1952" spans="1:31" x14ac:dyDescent="0.25">
      <c r="A1952" t="s">
        <v>14714</v>
      </c>
      <c r="B1952" t="s">
        <v>13738</v>
      </c>
      <c r="C1952" s="3" t="s">
        <v>34</v>
      </c>
      <c r="D1952" s="3" t="s">
        <v>13256</v>
      </c>
      <c r="E1952" s="3">
        <v>0</v>
      </c>
      <c r="F1952" s="3">
        <v>70000</v>
      </c>
      <c r="G1952" s="34">
        <v>12.99</v>
      </c>
      <c r="H1952" s="3" t="s">
        <v>8184</v>
      </c>
      <c r="I1952" s="3" t="s">
        <v>12122</v>
      </c>
      <c r="J1952" s="3" t="s">
        <v>8102</v>
      </c>
      <c r="K1952" s="3" t="s">
        <v>8103</v>
      </c>
      <c r="L1952" s="3" t="s">
        <v>68</v>
      </c>
      <c r="M1952" s="26">
        <v>45597</v>
      </c>
      <c r="N1952"/>
      <c r="O1952" s="3">
        <v>80</v>
      </c>
      <c r="P1952" s="55">
        <v>32916.660000000003</v>
      </c>
      <c r="Q1952" s="55">
        <v>22381.77</v>
      </c>
      <c r="R1952" s="55">
        <v>10534.89</v>
      </c>
      <c r="S1952" s="57">
        <v>0.47</v>
      </c>
      <c r="T1952" s="55">
        <v>411.45825000000002</v>
      </c>
      <c r="U1952" s="55">
        <v>17536.5</v>
      </c>
      <c r="V1952" s="55">
        <v>12782.16</v>
      </c>
      <c r="W1952" s="55">
        <v>4754.34</v>
      </c>
      <c r="X1952" s="57">
        <v>0.37</v>
      </c>
      <c r="Y1952" s="3" t="str">
        <f>IFERROR(VLOOKUP(A1952,'Pivot price tier'!$C$8:$L$2290,10,0),"")</f>
        <v xml:space="preserve"> </v>
      </c>
      <c r="Z1952" s="3" t="str">
        <f>IFERROR(VLOOKUP(A1952,'Pivot price tier by size'!$D$8:$M$2512,10,0),"")</f>
        <v xml:space="preserve"> </v>
      </c>
      <c r="AA1952" s="3" t="str">
        <f>IFERROR(VLOOKUP(A1952,'Pivot category'!$B$8:$I$2236,8,0),"")</f>
        <v xml:space="preserve"> </v>
      </c>
      <c r="AB1952" s="3" t="str">
        <f>IF(P1952&lt;$AC$1,"Bottom 5%","")</f>
        <v>Bottom 5%</v>
      </c>
      <c r="AC1952"/>
      <c r="AD1952" t="s">
        <v>16512</v>
      </c>
      <c r="AE1952" t="s">
        <v>13856</v>
      </c>
    </row>
    <row r="1953" spans="1:31" hidden="1" x14ac:dyDescent="0.25">
      <c r="A1953" t="s">
        <v>10236</v>
      </c>
      <c r="B1953" t="s">
        <v>10237</v>
      </c>
      <c r="C1953" s="3" t="s">
        <v>32</v>
      </c>
      <c r="D1953" s="3" t="s">
        <v>10085</v>
      </c>
      <c r="E1953" s="3" t="s">
        <v>5053</v>
      </c>
      <c r="F1953" s="3">
        <v>7000</v>
      </c>
      <c r="G1953" s="34">
        <v>34.79</v>
      </c>
      <c r="H1953" s="3" t="s">
        <v>12</v>
      </c>
      <c r="I1953" s="3" t="s">
        <v>23</v>
      </c>
      <c r="J1953" s="3" t="s">
        <v>8107</v>
      </c>
      <c r="K1953" s="3" t="s">
        <v>8103</v>
      </c>
      <c r="L1953" s="3" t="s">
        <v>8106</v>
      </c>
      <c r="M1953" s="26" t="s">
        <v>16689</v>
      </c>
      <c r="N1953"/>
      <c r="O1953" s="3">
        <v>1</v>
      </c>
      <c r="P1953" s="55">
        <v>1217.6500000000001</v>
      </c>
      <c r="Q1953" s="55">
        <v>12049.89</v>
      </c>
      <c r="R1953" s="55">
        <v>-10832.24</v>
      </c>
      <c r="S1953" s="57">
        <v>-0.9</v>
      </c>
      <c r="T1953" s="55">
        <v>1217.6500000000001</v>
      </c>
      <c r="U1953" s="55">
        <v>487.06</v>
      </c>
      <c r="V1953" s="55">
        <v>1994.81</v>
      </c>
      <c r="W1953" s="55">
        <v>-1507.75</v>
      </c>
      <c r="X1953" s="57">
        <v>-0.76</v>
      </c>
      <c r="Y1953" s="3" t="str">
        <f>IFERROR(VLOOKUP(A1953,'Pivot price tier'!$C$8:$L$2290,10,0),"")</f>
        <v/>
      </c>
      <c r="Z1953" s="3" t="str">
        <f>IFERROR(VLOOKUP(A1953,'Pivot price tier by size'!$D$8:$M$2512,10,0),"")</f>
        <v/>
      </c>
      <c r="AA1953" s="3" t="str">
        <f>IFERROR(VLOOKUP(A1953,'Pivot category'!$B$8:$I$2236,8,0),"")</f>
        <v/>
      </c>
      <c r="AB1953" s="3" t="str">
        <f>IF(P1953&lt;$AC$1,"Bottom 5%","")</f>
        <v>Bottom 5%</v>
      </c>
      <c r="AC1953"/>
      <c r="AD1953" t="s">
        <v>16542</v>
      </c>
      <c r="AE1953" t="s">
        <v>13887</v>
      </c>
    </row>
    <row r="1954" spans="1:31" x14ac:dyDescent="0.25">
      <c r="A1954" t="s">
        <v>5613</v>
      </c>
      <c r="B1954" t="s">
        <v>4946</v>
      </c>
      <c r="C1954" s="3" t="s">
        <v>32</v>
      </c>
      <c r="D1954" s="3" t="s">
        <v>4859</v>
      </c>
      <c r="E1954" s="3">
        <v>0</v>
      </c>
      <c r="F1954" s="3">
        <v>7000</v>
      </c>
      <c r="G1954" s="34">
        <v>22.99</v>
      </c>
      <c r="H1954" s="3" t="s">
        <v>12404</v>
      </c>
      <c r="I1954" s="3" t="s">
        <v>21</v>
      </c>
      <c r="J1954" s="3" t="s">
        <v>8102</v>
      </c>
      <c r="K1954" s="3" t="s">
        <v>8103</v>
      </c>
      <c r="L1954" s="3" t="s">
        <v>68</v>
      </c>
      <c r="M1954" s="26" t="s">
        <v>16689</v>
      </c>
      <c r="N1954"/>
      <c r="O1954" s="3">
        <v>71</v>
      </c>
      <c r="P1954" s="55">
        <v>45486.89</v>
      </c>
      <c r="Q1954" s="55">
        <v>50851.7</v>
      </c>
      <c r="R1954" s="55">
        <v>-5364.81</v>
      </c>
      <c r="S1954" s="57">
        <v>-0.11</v>
      </c>
      <c r="T1954" s="55">
        <v>640.6604225352113</v>
      </c>
      <c r="U1954" s="55">
        <v>68421.69</v>
      </c>
      <c r="V1954" s="55">
        <v>70771.94</v>
      </c>
      <c r="W1954" s="55">
        <v>-2350.25</v>
      </c>
      <c r="X1954" s="57">
        <v>-0.03</v>
      </c>
      <c r="Y1954" s="3" t="str">
        <f>IFERROR(VLOOKUP(A1954,'Pivot price tier'!$C$8:$L$2290,10,0),"")</f>
        <v xml:space="preserve"> </v>
      </c>
      <c r="Z1954" s="3" t="str">
        <f>IFERROR(VLOOKUP(A1954,'Pivot price tier by size'!$D$8:$M$2512,10,0),"")</f>
        <v xml:space="preserve"> </v>
      </c>
      <c r="AA1954" s="3" t="str">
        <f>IFERROR(VLOOKUP(A1954,'Pivot category'!$B$8:$I$2236,8,0),"")</f>
        <v xml:space="preserve"> </v>
      </c>
      <c r="AB1954" s="3" t="str">
        <f>IF(P1954&lt;$AC$1,"Bottom 5%","")</f>
        <v>Bottom 5%</v>
      </c>
      <c r="AC1954"/>
      <c r="AD1954" t="s">
        <v>16510</v>
      </c>
      <c r="AE1954" t="s">
        <v>13853</v>
      </c>
    </row>
    <row r="1955" spans="1:31" hidden="1" x14ac:dyDescent="0.25">
      <c r="A1955" t="s">
        <v>7368</v>
      </c>
      <c r="B1955" t="s">
        <v>916</v>
      </c>
      <c r="C1955" s="3" t="s">
        <v>36</v>
      </c>
      <c r="D1955" s="3" t="s">
        <v>3196</v>
      </c>
      <c r="E1955" s="3">
        <v>0</v>
      </c>
      <c r="F1955" s="3">
        <v>10000</v>
      </c>
      <c r="G1955" s="34">
        <v>2.99</v>
      </c>
      <c r="H1955" s="3" t="s">
        <v>48</v>
      </c>
      <c r="I1955" s="3" t="s">
        <v>48</v>
      </c>
      <c r="J1955" s="3" t="s">
        <v>8107</v>
      </c>
      <c r="K1955" s="3" t="s">
        <v>8103</v>
      </c>
      <c r="L1955" s="3" t="s">
        <v>8108</v>
      </c>
      <c r="M1955" s="26" t="s">
        <v>16689</v>
      </c>
      <c r="N1955"/>
      <c r="O1955" s="3" t="s">
        <v>78</v>
      </c>
      <c r="P1955" s="55"/>
      <c r="Q1955" s="55">
        <v>2.93</v>
      </c>
      <c r="R1955" s="55">
        <v>-2.93</v>
      </c>
      <c r="S1955" s="57">
        <v>-1</v>
      </c>
      <c r="T1955" s="55" t="s">
        <v>78</v>
      </c>
      <c r="U1955" s="55" t="s">
        <v>78</v>
      </c>
      <c r="V1955" s="55" t="s">
        <v>78</v>
      </c>
      <c r="W1955" s="55" t="s">
        <v>78</v>
      </c>
      <c r="X1955" s="57" t="s">
        <v>78</v>
      </c>
      <c r="Y1955" s="3" t="str">
        <f>IFERROR(VLOOKUP(A1955,'Pivot price tier'!$C$8:$L$2290,10,0),"")</f>
        <v/>
      </c>
      <c r="Z1955" s="3" t="str">
        <f>IFERROR(VLOOKUP(A1955,'Pivot price tier by size'!$D$8:$M$2512,10,0),"")</f>
        <v/>
      </c>
      <c r="AA1955" s="3" t="str">
        <f>IFERROR(VLOOKUP(A1955,'Pivot category'!$B$8:$I$2236,8,0),"")</f>
        <v/>
      </c>
      <c r="AB1955" s="3" t="str">
        <f>IF(P1955&lt;$AC$1,"Bottom 5%","")</f>
        <v>Bottom 5%</v>
      </c>
      <c r="AC1955"/>
      <c r="AD1955" t="s">
        <v>11018</v>
      </c>
      <c r="AE1955" t="s">
        <v>13904</v>
      </c>
    </row>
    <row r="1956" spans="1:31" x14ac:dyDescent="0.25">
      <c r="A1956" t="s">
        <v>5488</v>
      </c>
      <c r="B1956" t="s">
        <v>1940</v>
      </c>
      <c r="C1956" s="3" t="s">
        <v>32</v>
      </c>
      <c r="D1956" s="3" t="s">
        <v>4333</v>
      </c>
      <c r="E1956" s="3">
        <v>0</v>
      </c>
      <c r="F1956" s="3">
        <v>1000</v>
      </c>
      <c r="G1956" s="34">
        <v>12.99</v>
      </c>
      <c r="H1956" s="3" t="s">
        <v>8184</v>
      </c>
      <c r="I1956" s="3" t="s">
        <v>12122</v>
      </c>
      <c r="J1956" s="3" t="s">
        <v>8102</v>
      </c>
      <c r="K1956" s="3" t="s">
        <v>8103</v>
      </c>
      <c r="L1956" s="3" t="s">
        <v>68</v>
      </c>
      <c r="M1956" s="26" t="s">
        <v>16689</v>
      </c>
      <c r="N1956"/>
      <c r="O1956" s="3">
        <v>112</v>
      </c>
      <c r="P1956" s="55">
        <v>41931.72</v>
      </c>
      <c r="Q1956" s="55">
        <v>46712.04</v>
      </c>
      <c r="R1956" s="55">
        <v>-4780.32</v>
      </c>
      <c r="S1956" s="57">
        <v>-0.1</v>
      </c>
      <c r="T1956" s="55">
        <v>374.39035714285717</v>
      </c>
      <c r="U1956" s="55">
        <v>8612.3700000000008</v>
      </c>
      <c r="V1956" s="55">
        <v>11963.79</v>
      </c>
      <c r="W1956" s="55">
        <v>-3351.42</v>
      </c>
      <c r="X1956" s="57">
        <v>-0.28000000000000003</v>
      </c>
      <c r="Y1956" s="3" t="str">
        <f>IFERROR(VLOOKUP(A1956,'Pivot price tier'!$C$8:$L$2290,10,0),"")</f>
        <v xml:space="preserve"> </v>
      </c>
      <c r="Z1956" s="3" t="str">
        <f>IFERROR(VLOOKUP(A1956,'Pivot price tier by size'!$D$8:$M$2512,10,0),"")</f>
        <v xml:space="preserve"> </v>
      </c>
      <c r="AA1956" s="3" t="str">
        <f>IFERROR(VLOOKUP(A1956,'Pivot category'!$B$8:$I$2236,8,0),"")</f>
        <v xml:space="preserve"> </v>
      </c>
      <c r="AB1956" s="3" t="str">
        <f>IF(P1956&lt;$AC$1,"Bottom 5%","")</f>
        <v>Bottom 5%</v>
      </c>
      <c r="AC1956"/>
      <c r="AD1956" t="s">
        <v>16512</v>
      </c>
      <c r="AE1956" t="s">
        <v>13856</v>
      </c>
    </row>
    <row r="1957" spans="1:31" hidden="1" x14ac:dyDescent="0.25">
      <c r="A1957" t="s">
        <v>7488</v>
      </c>
      <c r="B1957" t="s">
        <v>918</v>
      </c>
      <c r="C1957" s="3" t="s">
        <v>36</v>
      </c>
      <c r="D1957" s="3" t="s">
        <v>3198</v>
      </c>
      <c r="E1957" s="3" t="s">
        <v>5053</v>
      </c>
      <c r="F1957" s="3">
        <v>10000</v>
      </c>
      <c r="G1957" s="34">
        <v>11.99</v>
      </c>
      <c r="H1957" s="3" t="s">
        <v>28</v>
      </c>
      <c r="I1957" s="3" t="s">
        <v>17</v>
      </c>
      <c r="J1957" s="3" t="s">
        <v>8107</v>
      </c>
      <c r="K1957" s="3" t="s">
        <v>8124</v>
      </c>
      <c r="L1957" s="3" t="s">
        <v>8106</v>
      </c>
      <c r="M1957" s="26" t="s">
        <v>16689</v>
      </c>
      <c r="N1957"/>
      <c r="O1957" s="3">
        <v>1</v>
      </c>
      <c r="P1957" s="55">
        <v>35.97</v>
      </c>
      <c r="Q1957" s="55">
        <v>839.3</v>
      </c>
      <c r="R1957" s="55">
        <v>-803.33</v>
      </c>
      <c r="S1957" s="57">
        <v>-0.96</v>
      </c>
      <c r="T1957" s="55">
        <v>35.97</v>
      </c>
      <c r="U1957" s="55">
        <v>0</v>
      </c>
      <c r="V1957" s="55">
        <v>371.69</v>
      </c>
      <c r="W1957" s="55">
        <v>-371.69</v>
      </c>
      <c r="X1957" s="57">
        <v>-1</v>
      </c>
      <c r="Y1957" s="3" t="str">
        <f>IFERROR(VLOOKUP(A1957,'Pivot price tier'!$C$8:$L$2290,10,0),"")</f>
        <v/>
      </c>
      <c r="Z1957" s="3" t="str">
        <f>IFERROR(VLOOKUP(A1957,'Pivot price tier by size'!$D$8:$M$2512,10,0),"")</f>
        <v/>
      </c>
      <c r="AA1957" s="3" t="str">
        <f>IFERROR(VLOOKUP(A1957,'Pivot category'!$B$8:$I$2236,8,0),"")</f>
        <v/>
      </c>
      <c r="AB1957" s="3" t="str">
        <f>IF(P1957&lt;$AC$1,"Bottom 5%","")</f>
        <v>Bottom 5%</v>
      </c>
      <c r="AC1957"/>
      <c r="AD1957" t="s">
        <v>16510</v>
      </c>
      <c r="AE1957" t="s">
        <v>13892</v>
      </c>
    </row>
    <row r="1958" spans="1:31" x14ac:dyDescent="0.25">
      <c r="A1958" t="s">
        <v>13846</v>
      </c>
      <c r="B1958" t="s">
        <v>14071</v>
      </c>
      <c r="C1958" s="3" t="s">
        <v>73</v>
      </c>
      <c r="D1958" s="3" t="s">
        <v>13632</v>
      </c>
      <c r="E1958" s="3">
        <v>0</v>
      </c>
      <c r="F1958" s="3">
        <v>70000</v>
      </c>
      <c r="G1958" s="34">
        <v>9.99</v>
      </c>
      <c r="H1958" s="3" t="s">
        <v>8184</v>
      </c>
      <c r="I1958" s="3" t="s">
        <v>12123</v>
      </c>
      <c r="J1958" s="3" t="s">
        <v>8102</v>
      </c>
      <c r="K1958" s="3" t="s">
        <v>8103</v>
      </c>
      <c r="L1958" s="3" t="s">
        <v>68</v>
      </c>
      <c r="M1958" s="26">
        <v>45627</v>
      </c>
      <c r="N1958"/>
      <c r="O1958" s="3">
        <v>84</v>
      </c>
      <c r="P1958" s="55">
        <v>20599.38</v>
      </c>
      <c r="Q1958" s="55">
        <v>211.68</v>
      </c>
      <c r="R1958" s="55">
        <v>20387.7</v>
      </c>
      <c r="S1958" s="57">
        <v>96.31</v>
      </c>
      <c r="T1958" s="55">
        <v>245.2307142857143</v>
      </c>
      <c r="U1958" s="55">
        <v>1270284.82</v>
      </c>
      <c r="V1958" s="55">
        <v>17498.88</v>
      </c>
      <c r="W1958" s="55">
        <v>1252785.94</v>
      </c>
      <c r="X1958" s="57">
        <v>71.59</v>
      </c>
      <c r="Y1958" s="3" t="str">
        <f>IFERROR(VLOOKUP(A1958,'Pivot price tier'!$C$8:$L$2290,10,0),"")</f>
        <v xml:space="preserve"> </v>
      </c>
      <c r="Z1958" s="3" t="str">
        <f>IFERROR(VLOOKUP(A1958,'Pivot price tier by size'!$D$8:$M$2512,10,0),"")</f>
        <v xml:space="preserve"> </v>
      </c>
      <c r="AA1958" s="3" t="str">
        <f>IFERROR(VLOOKUP(A1958,'Pivot category'!$B$8:$I$2236,8,0),"")</f>
        <v xml:space="preserve"> </v>
      </c>
      <c r="AB1958" s="3" t="str">
        <f>IF(P1958&lt;$AC$1,"Bottom 5%","")</f>
        <v>Bottom 5%</v>
      </c>
      <c r="AC1958"/>
      <c r="AD1958" t="s">
        <v>10199</v>
      </c>
      <c r="AE1958" t="s">
        <v>13939</v>
      </c>
    </row>
    <row r="1959" spans="1:31" hidden="1" x14ac:dyDescent="0.25">
      <c r="A1959" t="s">
        <v>8684</v>
      </c>
      <c r="B1959" t="s">
        <v>8683</v>
      </c>
      <c r="C1959" s="3" t="s">
        <v>32</v>
      </c>
      <c r="D1959" s="3" t="s">
        <v>3200</v>
      </c>
      <c r="E1959" s="3" t="s">
        <v>5101</v>
      </c>
      <c r="F1959" s="3">
        <v>10000</v>
      </c>
      <c r="G1959" s="34">
        <v>8.99</v>
      </c>
      <c r="H1959" s="3" t="s">
        <v>28</v>
      </c>
      <c r="I1959" s="3" t="s">
        <v>17</v>
      </c>
      <c r="J1959" s="3" t="s">
        <v>8107</v>
      </c>
      <c r="K1959" s="3" t="s">
        <v>8111</v>
      </c>
      <c r="L1959" s="3" t="s">
        <v>8108</v>
      </c>
      <c r="M1959" s="26" t="s">
        <v>16689</v>
      </c>
      <c r="N1959"/>
      <c r="O1959" s="3" t="s">
        <v>78</v>
      </c>
      <c r="P1959" s="55">
        <v>8.99</v>
      </c>
      <c r="Q1959" s="55">
        <v>125.86</v>
      </c>
      <c r="R1959" s="55">
        <v>-116.87</v>
      </c>
      <c r="S1959" s="57">
        <v>-0.93</v>
      </c>
      <c r="T1959" s="55" t="s">
        <v>78</v>
      </c>
      <c r="U1959" s="55" t="s">
        <v>78</v>
      </c>
      <c r="V1959" s="55" t="s">
        <v>78</v>
      </c>
      <c r="W1959" s="55" t="s">
        <v>78</v>
      </c>
      <c r="X1959" s="57" t="s">
        <v>78</v>
      </c>
      <c r="Y1959" s="3" t="str">
        <f>IFERROR(VLOOKUP(A1959,'Pivot price tier'!$C$8:$L$2290,10,0),"")</f>
        <v/>
      </c>
      <c r="Z1959" s="3" t="str">
        <f>IFERROR(VLOOKUP(A1959,'Pivot price tier by size'!$D$8:$M$2512,10,0),"")</f>
        <v/>
      </c>
      <c r="AA1959" s="3" t="str">
        <f>IFERROR(VLOOKUP(A1959,'Pivot category'!$B$8:$I$2236,8,0),"")</f>
        <v/>
      </c>
      <c r="AB1959" s="3" t="str">
        <f>IF(P1959&lt;$AC$1,"Bottom 5%","")</f>
        <v>Bottom 5%</v>
      </c>
      <c r="AC1959"/>
      <c r="AD1959" t="s">
        <v>16510</v>
      </c>
      <c r="AE1959" t="s">
        <v>13892</v>
      </c>
    </row>
    <row r="1960" spans="1:31" hidden="1" x14ac:dyDescent="0.25">
      <c r="A1960" t="s">
        <v>6030</v>
      </c>
      <c r="B1960" t="s">
        <v>920</v>
      </c>
      <c r="C1960" s="3" t="s">
        <v>32</v>
      </c>
      <c r="D1960" s="3" t="s">
        <v>3201</v>
      </c>
      <c r="E1960" s="3" t="s">
        <v>5053</v>
      </c>
      <c r="F1960" s="3">
        <v>10000</v>
      </c>
      <c r="G1960" s="34">
        <v>8.99</v>
      </c>
      <c r="H1960" s="3" t="s">
        <v>28</v>
      </c>
      <c r="I1960" s="3" t="s">
        <v>17</v>
      </c>
      <c r="J1960" s="3" t="s">
        <v>8107</v>
      </c>
      <c r="K1960" s="3" t="s">
        <v>8111</v>
      </c>
      <c r="L1960" s="3" t="s">
        <v>8106</v>
      </c>
      <c r="M1960" s="26" t="s">
        <v>16689</v>
      </c>
      <c r="N1960"/>
      <c r="O1960" s="3">
        <v>1</v>
      </c>
      <c r="P1960" s="55"/>
      <c r="Q1960" s="55">
        <v>14.99</v>
      </c>
      <c r="R1960" s="55">
        <v>-14.99</v>
      </c>
      <c r="S1960" s="57">
        <v>-1</v>
      </c>
      <c r="T1960" s="55">
        <v>0</v>
      </c>
      <c r="U1960" s="55" t="s">
        <v>78</v>
      </c>
      <c r="V1960" s="55" t="s">
        <v>78</v>
      </c>
      <c r="W1960" s="55" t="s">
        <v>78</v>
      </c>
      <c r="X1960" s="57" t="s">
        <v>78</v>
      </c>
      <c r="Y1960" s="3" t="str">
        <f>IFERROR(VLOOKUP(A1960,'Pivot price tier'!$C$8:$L$2290,10,0),"")</f>
        <v/>
      </c>
      <c r="Z1960" s="3" t="str">
        <f>IFERROR(VLOOKUP(A1960,'Pivot price tier by size'!$D$8:$M$2512,10,0),"")</f>
        <v/>
      </c>
      <c r="AA1960" s="3" t="str">
        <f>IFERROR(VLOOKUP(A1960,'Pivot category'!$B$8:$I$2236,8,0),"")</f>
        <v/>
      </c>
      <c r="AB1960" s="3" t="str">
        <f>IF(P1960&lt;$AC$1,"Bottom 5%","")</f>
        <v>Bottom 5%</v>
      </c>
      <c r="AC1960"/>
      <c r="AD1960" t="s">
        <v>16510</v>
      </c>
      <c r="AE1960" t="s">
        <v>13892</v>
      </c>
    </row>
    <row r="1961" spans="1:31" hidden="1" x14ac:dyDescent="0.25">
      <c r="A1961" t="s">
        <v>7435</v>
      </c>
      <c r="B1961" t="s">
        <v>921</v>
      </c>
      <c r="C1961" s="3" t="s">
        <v>36</v>
      </c>
      <c r="D1961" s="3" t="s">
        <v>3202</v>
      </c>
      <c r="E1961" s="3" t="s">
        <v>5101</v>
      </c>
      <c r="F1961" s="3">
        <v>10000</v>
      </c>
      <c r="G1961" s="34">
        <v>10.19</v>
      </c>
      <c r="H1961" s="3" t="s">
        <v>28</v>
      </c>
      <c r="I1961" s="3" t="s">
        <v>13</v>
      </c>
      <c r="J1961" s="3" t="s">
        <v>8107</v>
      </c>
      <c r="K1961" s="3" t="s">
        <v>8111</v>
      </c>
      <c r="L1961" s="3" t="s">
        <v>8106</v>
      </c>
      <c r="M1961" s="26" t="s">
        <v>16689</v>
      </c>
      <c r="N1961"/>
      <c r="O1961" s="3">
        <v>1</v>
      </c>
      <c r="P1961" s="55">
        <v>112.09</v>
      </c>
      <c r="Q1961" s="55">
        <v>692.92</v>
      </c>
      <c r="R1961" s="55">
        <v>-580.83000000000004</v>
      </c>
      <c r="S1961" s="57">
        <v>-0.84</v>
      </c>
      <c r="T1961" s="55">
        <v>112.09</v>
      </c>
      <c r="U1961" s="55" t="s">
        <v>78</v>
      </c>
      <c r="V1961" s="55" t="s">
        <v>78</v>
      </c>
      <c r="W1961" s="55" t="s">
        <v>78</v>
      </c>
      <c r="X1961" s="57" t="s">
        <v>78</v>
      </c>
      <c r="Y1961" s="3" t="str">
        <f>IFERROR(VLOOKUP(A1961,'Pivot price tier'!$C$8:$L$2290,10,0),"")</f>
        <v/>
      </c>
      <c r="Z1961" s="3" t="str">
        <f>IFERROR(VLOOKUP(A1961,'Pivot price tier by size'!$D$8:$M$2512,10,0),"")</f>
        <v/>
      </c>
      <c r="AA1961" s="3" t="str">
        <f>IFERROR(VLOOKUP(A1961,'Pivot category'!$B$8:$I$2236,8,0),"")</f>
        <v/>
      </c>
      <c r="AB1961" s="3" t="str">
        <f>IF(P1961&lt;$AC$1,"Bottom 5%","")</f>
        <v>Bottom 5%</v>
      </c>
      <c r="AC1961"/>
      <c r="AD1961" t="s">
        <v>16510</v>
      </c>
      <c r="AE1961" t="s">
        <v>13892</v>
      </c>
    </row>
    <row r="1962" spans="1:31" hidden="1" x14ac:dyDescent="0.25">
      <c r="A1962" t="s">
        <v>5636</v>
      </c>
      <c r="B1962" t="s">
        <v>1620</v>
      </c>
      <c r="C1962" s="3" t="s">
        <v>32</v>
      </c>
      <c r="D1962" s="3" t="s">
        <v>3979</v>
      </c>
      <c r="E1962" s="3" t="s">
        <v>5053</v>
      </c>
      <c r="F1962" s="3">
        <v>1000</v>
      </c>
      <c r="G1962" s="34">
        <v>44.99</v>
      </c>
      <c r="H1962" s="3" t="s">
        <v>12</v>
      </c>
      <c r="I1962" s="3" t="s">
        <v>23</v>
      </c>
      <c r="J1962" s="3" t="s">
        <v>8107</v>
      </c>
      <c r="K1962" s="3" t="s">
        <v>8103</v>
      </c>
      <c r="L1962" s="3" t="s">
        <v>8105</v>
      </c>
      <c r="M1962" s="26">
        <v>46143</v>
      </c>
      <c r="N1962"/>
      <c r="O1962" s="3" t="s">
        <v>78</v>
      </c>
      <c r="P1962" s="55">
        <v>269.94</v>
      </c>
      <c r="Q1962" s="55"/>
      <c r="R1962" s="55">
        <v>269.94</v>
      </c>
      <c r="S1962" s="57"/>
      <c r="T1962" s="55" t="s">
        <v>78</v>
      </c>
      <c r="U1962" s="55" t="s">
        <v>78</v>
      </c>
      <c r="V1962" s="55" t="s">
        <v>78</v>
      </c>
      <c r="W1962" s="55" t="s">
        <v>78</v>
      </c>
      <c r="X1962" s="57" t="s">
        <v>78</v>
      </c>
      <c r="Y1962" s="3" t="str">
        <f>IFERROR(VLOOKUP(A1962,'Pivot price tier'!$C$8:$L$2290,10,0),"")</f>
        <v/>
      </c>
      <c r="Z1962" s="3" t="str">
        <f>IFERROR(VLOOKUP(A1962,'Pivot price tier by size'!$D$8:$M$2512,10,0),"")</f>
        <v/>
      </c>
      <c r="AA1962" s="3" t="str">
        <f>IFERROR(VLOOKUP(A1962,'Pivot category'!$B$8:$I$2236,8,0),"")</f>
        <v/>
      </c>
      <c r="AB1962" s="3" t="str">
        <f>IF(P1962&lt;$AC$1,"Bottom 5%","")</f>
        <v>Bottom 5%</v>
      </c>
      <c r="AC1962"/>
      <c r="AD1962" t="s">
        <v>16510</v>
      </c>
      <c r="AE1962" t="s">
        <v>13892</v>
      </c>
    </row>
    <row r="1963" spans="1:31" hidden="1" x14ac:dyDescent="0.25">
      <c r="A1963" t="s">
        <v>15375</v>
      </c>
      <c r="B1963" t="s">
        <v>15376</v>
      </c>
      <c r="C1963" s="3" t="s">
        <v>36</v>
      </c>
      <c r="D1963" s="3" t="s">
        <v>15075</v>
      </c>
      <c r="E1963" s="3" t="s">
        <v>5101</v>
      </c>
      <c r="F1963" s="3">
        <v>70000</v>
      </c>
      <c r="G1963" s="34">
        <v>19.989999999999998</v>
      </c>
      <c r="H1963" s="3" t="s">
        <v>29</v>
      </c>
      <c r="I1963" s="3" t="s">
        <v>19</v>
      </c>
      <c r="J1963" s="3" t="s">
        <v>8102</v>
      </c>
      <c r="K1963" s="3" t="s">
        <v>8103</v>
      </c>
      <c r="L1963" s="3" t="s">
        <v>68</v>
      </c>
      <c r="M1963" s="26">
        <v>45901</v>
      </c>
      <c r="N1963"/>
      <c r="O1963" s="3">
        <v>9</v>
      </c>
      <c r="P1963" s="55">
        <v>4597.7</v>
      </c>
      <c r="Q1963" s="55"/>
      <c r="R1963" s="55">
        <v>4597.7</v>
      </c>
      <c r="S1963" s="57"/>
      <c r="T1963" s="55">
        <v>510.85555555555555</v>
      </c>
      <c r="U1963" s="55">
        <v>20909.54</v>
      </c>
      <c r="V1963" s="55">
        <v>0</v>
      </c>
      <c r="W1963" s="55">
        <v>20909.54</v>
      </c>
      <c r="X1963" s="57">
        <v>0</v>
      </c>
      <c r="Y1963" s="3" t="str">
        <f>IFERROR(VLOOKUP(A1963,'Pivot price tier'!$C$8:$L$2290,10,0),"")</f>
        <v xml:space="preserve"> </v>
      </c>
      <c r="Z1963" s="3" t="str">
        <f>IFERROR(VLOOKUP(A1963,'Pivot price tier by size'!$D$8:$M$2512,10,0),"")</f>
        <v>X</v>
      </c>
      <c r="AA1963" s="3" t="str">
        <f>IFERROR(VLOOKUP(A1963,'Pivot category'!$B$8:$I$2236,8,0),"")</f>
        <v>X</v>
      </c>
      <c r="AB1963" s="3" t="str">
        <f>IF(P1963&lt;$AC$1,"Bottom 5%","")</f>
        <v>Bottom 5%</v>
      </c>
      <c r="AC1963"/>
      <c r="AD1963" t="s">
        <v>16510</v>
      </c>
      <c r="AE1963" t="s">
        <v>13853</v>
      </c>
    </row>
    <row r="1964" spans="1:31" hidden="1" x14ac:dyDescent="0.25">
      <c r="A1964" t="s">
        <v>15211</v>
      </c>
      <c r="B1964" t="s">
        <v>15212</v>
      </c>
      <c r="C1964" s="3" t="s">
        <v>32</v>
      </c>
      <c r="D1964" s="3" t="s">
        <v>15023</v>
      </c>
      <c r="E1964" s="3">
        <v>0</v>
      </c>
      <c r="F1964" s="3">
        <v>70000</v>
      </c>
      <c r="G1964" s="34">
        <v>14.99</v>
      </c>
      <c r="H1964" s="3" t="s">
        <v>29</v>
      </c>
      <c r="I1964" s="3" t="s">
        <v>19</v>
      </c>
      <c r="J1964" s="3" t="s">
        <v>8102</v>
      </c>
      <c r="K1964" s="3" t="s">
        <v>8103</v>
      </c>
      <c r="L1964" s="3" t="s">
        <v>68</v>
      </c>
      <c r="M1964" s="26">
        <v>45870</v>
      </c>
      <c r="N1964"/>
      <c r="O1964" s="3">
        <v>129</v>
      </c>
      <c r="P1964" s="55">
        <v>96102.93</v>
      </c>
      <c r="Q1964" s="55"/>
      <c r="R1964" s="55">
        <v>96102.93</v>
      </c>
      <c r="S1964" s="57"/>
      <c r="T1964" s="55">
        <v>744.98395348837209</v>
      </c>
      <c r="U1964" s="55">
        <v>153138.25</v>
      </c>
      <c r="V1964" s="55">
        <v>0</v>
      </c>
      <c r="W1964" s="55">
        <v>153138.25</v>
      </c>
      <c r="X1964" s="57">
        <v>0</v>
      </c>
      <c r="Y1964" s="3" t="str">
        <f>IFERROR(VLOOKUP(A1964,'Pivot price tier'!$C$8:$L$2290,10,0),"")</f>
        <v xml:space="preserve"> </v>
      </c>
      <c r="Z1964" s="3" t="str">
        <f>IFERROR(VLOOKUP(A1964,'Pivot price tier by size'!$D$8:$M$2512,10,0),"")</f>
        <v xml:space="preserve"> </v>
      </c>
      <c r="AA1964" s="3" t="str">
        <f>IFERROR(VLOOKUP(A1964,'Pivot category'!$B$8:$I$2236,8,0),"")</f>
        <v xml:space="preserve"> </v>
      </c>
      <c r="AB1964" s="3" t="str">
        <f>IF(P1964&lt;$AC$1,"Bottom 5%","")</f>
        <v/>
      </c>
      <c r="AC1964"/>
      <c r="AD1964" t="s">
        <v>16510</v>
      </c>
      <c r="AE1964" t="s">
        <v>13853</v>
      </c>
    </row>
    <row r="1965" spans="1:31" hidden="1" x14ac:dyDescent="0.25">
      <c r="A1965" t="s">
        <v>15377</v>
      </c>
      <c r="B1965" t="s">
        <v>15378</v>
      </c>
      <c r="C1965" s="3" t="s">
        <v>69</v>
      </c>
      <c r="D1965" s="3" t="s">
        <v>15066</v>
      </c>
      <c r="E1965" s="3" t="s">
        <v>5101</v>
      </c>
      <c r="F1965" s="3">
        <v>70000</v>
      </c>
      <c r="G1965" s="34">
        <v>1.0900000000000001</v>
      </c>
      <c r="H1965" s="3" t="s">
        <v>29</v>
      </c>
      <c r="I1965" s="3" t="s">
        <v>70</v>
      </c>
      <c r="J1965" s="3" t="s">
        <v>8102</v>
      </c>
      <c r="K1965" s="3" t="s">
        <v>8103</v>
      </c>
      <c r="L1965" s="3" t="s">
        <v>68</v>
      </c>
      <c r="M1965" s="26">
        <v>45901</v>
      </c>
      <c r="N1965"/>
      <c r="O1965" s="3">
        <v>108</v>
      </c>
      <c r="P1965" s="55">
        <v>21650.67</v>
      </c>
      <c r="Q1965" s="55"/>
      <c r="R1965" s="55">
        <v>21650.67</v>
      </c>
      <c r="S1965" s="57"/>
      <c r="T1965" s="55">
        <v>200.46916666666664</v>
      </c>
      <c r="U1965" s="55">
        <v>92097.37</v>
      </c>
      <c r="V1965" s="55">
        <v>0</v>
      </c>
      <c r="W1965" s="55">
        <v>92097.37</v>
      </c>
      <c r="X1965" s="57">
        <v>0</v>
      </c>
      <c r="Y1965" s="3" t="str">
        <f>IFERROR(VLOOKUP(A1965,'Pivot price tier'!$C$8:$L$2290,10,0),"")</f>
        <v/>
      </c>
      <c r="Z1965" s="3" t="str">
        <f>IFERROR(VLOOKUP(A1965,'Pivot price tier by size'!$D$8:$M$2512,10,0),"")</f>
        <v/>
      </c>
      <c r="AA1965" s="3" t="str">
        <f>IFERROR(VLOOKUP(A1965,'Pivot category'!$B$8:$I$2236,8,0),"")</f>
        <v/>
      </c>
      <c r="AB1965" s="3" t="str">
        <f>IF(P1965&lt;$AC$1,"Bottom 5%","")</f>
        <v>Bottom 5%</v>
      </c>
      <c r="AC1965"/>
      <c r="AD1965" t="s">
        <v>16510</v>
      </c>
      <c r="AE1965" t="s">
        <v>13853</v>
      </c>
    </row>
    <row r="1966" spans="1:31" hidden="1" x14ac:dyDescent="0.25">
      <c r="A1966" t="s">
        <v>15379</v>
      </c>
      <c r="B1966" t="s">
        <v>15380</v>
      </c>
      <c r="C1966" s="3" t="s">
        <v>72</v>
      </c>
      <c r="D1966" s="3" t="s">
        <v>15055</v>
      </c>
      <c r="E1966" s="3" t="s">
        <v>5101</v>
      </c>
      <c r="F1966" s="3">
        <v>70000</v>
      </c>
      <c r="G1966" s="34">
        <v>3.99</v>
      </c>
      <c r="H1966" s="3" t="s">
        <v>29</v>
      </c>
      <c r="I1966" s="3" t="s">
        <v>70</v>
      </c>
      <c r="J1966" s="3" t="s">
        <v>8102</v>
      </c>
      <c r="K1966" s="3" t="s">
        <v>8103</v>
      </c>
      <c r="L1966" s="3" t="s">
        <v>68</v>
      </c>
      <c r="M1966" s="26">
        <v>45901</v>
      </c>
      <c r="N1966"/>
      <c r="O1966" s="3">
        <v>123</v>
      </c>
      <c r="P1966" s="55">
        <v>49033.11</v>
      </c>
      <c r="Q1966" s="55"/>
      <c r="R1966" s="55">
        <v>49033.11</v>
      </c>
      <c r="S1966" s="57"/>
      <c r="T1966" s="55">
        <v>398.6431707317073</v>
      </c>
      <c r="U1966" s="55">
        <v>136047.03</v>
      </c>
      <c r="V1966" s="55">
        <v>0</v>
      </c>
      <c r="W1966" s="55">
        <v>136047.03</v>
      </c>
      <c r="X1966" s="57">
        <v>0</v>
      </c>
      <c r="Y1966" s="3" t="str">
        <f>IFERROR(VLOOKUP(A1966,'Pivot price tier'!$C$8:$L$2290,10,0),"")</f>
        <v/>
      </c>
      <c r="Z1966" s="3" t="str">
        <f>IFERROR(VLOOKUP(A1966,'Pivot price tier by size'!$D$8:$M$2512,10,0),"")</f>
        <v/>
      </c>
      <c r="AA1966" s="3" t="str">
        <f>IFERROR(VLOOKUP(A1966,'Pivot category'!$B$8:$I$2236,8,0),"")</f>
        <v/>
      </c>
      <c r="AB1966" s="3" t="str">
        <f>IF(P1966&lt;$AC$1,"Bottom 5%","")</f>
        <v/>
      </c>
      <c r="AC1966"/>
      <c r="AD1966" t="s">
        <v>16510</v>
      </c>
      <c r="AE1966" t="s">
        <v>13853</v>
      </c>
    </row>
    <row r="1967" spans="1:31" hidden="1" x14ac:dyDescent="0.25">
      <c r="A1967" t="s">
        <v>15213</v>
      </c>
      <c r="B1967" t="s">
        <v>15214</v>
      </c>
      <c r="C1967" s="3" t="s">
        <v>32</v>
      </c>
      <c r="D1967" s="3" t="s">
        <v>15024</v>
      </c>
      <c r="E1967" s="3">
        <v>0</v>
      </c>
      <c r="F1967" s="3">
        <v>70000</v>
      </c>
      <c r="G1967" s="34">
        <v>14.99</v>
      </c>
      <c r="H1967" s="3" t="s">
        <v>29</v>
      </c>
      <c r="I1967" s="3" t="s">
        <v>19</v>
      </c>
      <c r="J1967" s="3" t="s">
        <v>8102</v>
      </c>
      <c r="K1967" s="3" t="s">
        <v>8103</v>
      </c>
      <c r="L1967" s="3" t="s">
        <v>68</v>
      </c>
      <c r="M1967" s="26">
        <v>45870</v>
      </c>
      <c r="N1967"/>
      <c r="O1967" s="3">
        <v>132</v>
      </c>
      <c r="P1967" s="55">
        <v>94902.8</v>
      </c>
      <c r="Q1967" s="55"/>
      <c r="R1967" s="55">
        <v>94902.8</v>
      </c>
      <c r="S1967" s="57"/>
      <c r="T1967" s="55">
        <v>718.9606060606061</v>
      </c>
      <c r="U1967" s="55">
        <v>123748.63</v>
      </c>
      <c r="V1967" s="55">
        <v>0</v>
      </c>
      <c r="W1967" s="55">
        <v>123748.63</v>
      </c>
      <c r="X1967" s="57">
        <v>0</v>
      </c>
      <c r="Y1967" s="3" t="str">
        <f>IFERROR(VLOOKUP(A1967,'Pivot price tier'!$C$8:$L$2290,10,0),"")</f>
        <v xml:space="preserve"> </v>
      </c>
      <c r="Z1967" s="3" t="str">
        <f>IFERROR(VLOOKUP(A1967,'Pivot price tier by size'!$D$8:$M$2512,10,0),"")</f>
        <v xml:space="preserve"> </v>
      </c>
      <c r="AA1967" s="3" t="str">
        <f>IFERROR(VLOOKUP(A1967,'Pivot category'!$B$8:$I$2236,8,0),"")</f>
        <v xml:space="preserve"> </v>
      </c>
      <c r="AB1967" s="3" t="str">
        <f>IF(P1967&lt;$AC$1,"Bottom 5%","")</f>
        <v/>
      </c>
      <c r="AC1967"/>
      <c r="AD1967" t="s">
        <v>16510</v>
      </c>
      <c r="AE1967" t="s">
        <v>13853</v>
      </c>
    </row>
    <row r="1968" spans="1:31" hidden="1" x14ac:dyDescent="0.25">
      <c r="A1968" t="s">
        <v>15215</v>
      </c>
      <c r="B1968" t="s">
        <v>14571</v>
      </c>
      <c r="C1968" s="3" t="s">
        <v>69</v>
      </c>
      <c r="D1968" s="3" t="s">
        <v>14406</v>
      </c>
      <c r="E1968" s="3" t="s">
        <v>5101</v>
      </c>
      <c r="F1968" s="3">
        <v>70000</v>
      </c>
      <c r="G1968" s="34">
        <v>9.99</v>
      </c>
      <c r="H1968" s="3" t="s">
        <v>29</v>
      </c>
      <c r="I1968" s="3" t="s">
        <v>70</v>
      </c>
      <c r="J1968" s="3" t="s">
        <v>8107</v>
      </c>
      <c r="K1968" s="3" t="s">
        <v>8103</v>
      </c>
      <c r="L1968" s="3" t="s">
        <v>68</v>
      </c>
      <c r="M1968" s="26">
        <v>45778</v>
      </c>
      <c r="N1968"/>
      <c r="O1968" s="3">
        <v>1</v>
      </c>
      <c r="P1968" s="55">
        <v>25574.400000000001</v>
      </c>
      <c r="Q1968" s="55">
        <v>9620.3700000000008</v>
      </c>
      <c r="R1968" s="55">
        <v>15954.03</v>
      </c>
      <c r="S1968" s="57">
        <v>1.66</v>
      </c>
      <c r="T1968" s="55">
        <v>25574.400000000001</v>
      </c>
      <c r="U1968" s="55">
        <v>869.13</v>
      </c>
      <c r="V1968" s="55">
        <v>6133.86</v>
      </c>
      <c r="W1968" s="55">
        <v>-5264.73</v>
      </c>
      <c r="X1968" s="57">
        <v>-0.86</v>
      </c>
      <c r="Y1968" s="3" t="str">
        <f>IFERROR(VLOOKUP(A1968,'Pivot price tier'!$C$8:$L$2290,10,0),"")</f>
        <v/>
      </c>
      <c r="Z1968" s="3" t="str">
        <f>IFERROR(VLOOKUP(A1968,'Pivot price tier by size'!$D$8:$M$2512,10,0),"")</f>
        <v/>
      </c>
      <c r="AA1968" s="3" t="str">
        <f>IFERROR(VLOOKUP(A1968,'Pivot category'!$B$8:$I$2236,8,0),"")</f>
        <v/>
      </c>
      <c r="AB1968" s="3" t="str">
        <f>IF(P1968&lt;$AC$1,"Bottom 5%","")</f>
        <v>Bottom 5%</v>
      </c>
      <c r="AC1968"/>
      <c r="AD1968" t="s">
        <v>16510</v>
      </c>
      <c r="AE1968" t="s">
        <v>13853</v>
      </c>
    </row>
    <row r="1969" spans="1:31" x14ac:dyDescent="0.25">
      <c r="A1969" t="s">
        <v>6321</v>
      </c>
      <c r="B1969" t="s">
        <v>5173</v>
      </c>
      <c r="C1969" s="3" t="s">
        <v>32</v>
      </c>
      <c r="D1969" s="3" t="s">
        <v>5126</v>
      </c>
      <c r="E1969" s="3">
        <v>0</v>
      </c>
      <c r="F1969" s="3">
        <v>7000</v>
      </c>
      <c r="G1969" s="34">
        <v>23.99</v>
      </c>
      <c r="H1969" s="3" t="s">
        <v>46</v>
      </c>
      <c r="I1969" s="3" t="s">
        <v>46</v>
      </c>
      <c r="J1969" s="3" t="s">
        <v>8102</v>
      </c>
      <c r="K1969" s="3" t="s">
        <v>8103</v>
      </c>
      <c r="L1969" s="3" t="s">
        <v>68</v>
      </c>
      <c r="M1969" s="26" t="s">
        <v>16689</v>
      </c>
      <c r="N1969"/>
      <c r="O1969" s="3">
        <v>69</v>
      </c>
      <c r="P1969" s="55">
        <v>27180.67</v>
      </c>
      <c r="Q1969" s="55">
        <v>44045.64</v>
      </c>
      <c r="R1969" s="55">
        <v>-16864.97</v>
      </c>
      <c r="S1969" s="57">
        <v>-0.38</v>
      </c>
      <c r="T1969" s="55">
        <v>393.92275362318838</v>
      </c>
      <c r="U1969" s="55">
        <v>6957.1</v>
      </c>
      <c r="V1969" s="55">
        <v>11227.32</v>
      </c>
      <c r="W1969" s="55">
        <v>-4270.22</v>
      </c>
      <c r="X1969" s="57">
        <v>-0.38</v>
      </c>
      <c r="Y1969" s="3" t="str">
        <f>IFERROR(VLOOKUP(A1969,'Pivot price tier'!$C$8:$L$2290,10,0),"")</f>
        <v xml:space="preserve"> </v>
      </c>
      <c r="Z1969" s="3" t="str">
        <f>IFERROR(VLOOKUP(A1969,'Pivot price tier by size'!$D$8:$M$2512,10,0),"")</f>
        <v xml:space="preserve"> </v>
      </c>
      <c r="AA1969" s="3" t="str">
        <f>IFERROR(VLOOKUP(A1969,'Pivot category'!$B$8:$I$2236,8,0),"")</f>
        <v xml:space="preserve"> </v>
      </c>
      <c r="AB1969" s="3" t="str">
        <f>IF(P1969&lt;$AC$1,"Bottom 5%","")</f>
        <v>Bottom 5%</v>
      </c>
      <c r="AC1969"/>
      <c r="AD1969" t="s">
        <v>11018</v>
      </c>
      <c r="AE1969" t="s">
        <v>13906</v>
      </c>
    </row>
    <row r="1970" spans="1:31" x14ac:dyDescent="0.25">
      <c r="A1970" t="s">
        <v>6319</v>
      </c>
      <c r="B1970" t="s">
        <v>5174</v>
      </c>
      <c r="C1970" s="3" t="s">
        <v>32</v>
      </c>
      <c r="D1970" s="3" t="s">
        <v>5124</v>
      </c>
      <c r="E1970" s="3">
        <v>0</v>
      </c>
      <c r="F1970" s="3">
        <v>7000</v>
      </c>
      <c r="G1970" s="34">
        <v>23.99</v>
      </c>
      <c r="H1970" s="3" t="s">
        <v>46</v>
      </c>
      <c r="I1970" s="3" t="s">
        <v>46</v>
      </c>
      <c r="J1970" s="3" t="s">
        <v>8102</v>
      </c>
      <c r="K1970" s="3" t="s">
        <v>8103</v>
      </c>
      <c r="L1970" s="3" t="s">
        <v>68</v>
      </c>
      <c r="M1970" s="26" t="s">
        <v>16689</v>
      </c>
      <c r="N1970"/>
      <c r="O1970" s="3">
        <v>105</v>
      </c>
      <c r="P1970" s="55">
        <v>43805.32</v>
      </c>
      <c r="Q1970" s="55">
        <v>48507.78</v>
      </c>
      <c r="R1970" s="55">
        <v>-4702.46</v>
      </c>
      <c r="S1970" s="57">
        <v>-0.1</v>
      </c>
      <c r="T1970" s="55">
        <v>417.19352380952381</v>
      </c>
      <c r="U1970" s="55">
        <v>15167.52</v>
      </c>
      <c r="V1970" s="55">
        <v>20295.54</v>
      </c>
      <c r="W1970" s="55">
        <v>-5128.0200000000004</v>
      </c>
      <c r="X1970" s="57">
        <v>-0.25</v>
      </c>
      <c r="Y1970" s="3" t="str">
        <f>IFERROR(VLOOKUP(A1970,'Pivot price tier'!$C$8:$L$2290,10,0),"")</f>
        <v xml:space="preserve"> </v>
      </c>
      <c r="Z1970" s="3" t="str">
        <f>IFERROR(VLOOKUP(A1970,'Pivot price tier by size'!$D$8:$M$2512,10,0),"")</f>
        <v xml:space="preserve"> </v>
      </c>
      <c r="AA1970" s="3" t="str">
        <f>IFERROR(VLOOKUP(A1970,'Pivot category'!$B$8:$I$2236,8,0),"")</f>
        <v xml:space="preserve"> </v>
      </c>
      <c r="AB1970" s="3" t="str">
        <f>IF(P1970&lt;$AC$1,"Bottom 5%","")</f>
        <v>Bottom 5%</v>
      </c>
      <c r="AC1970"/>
      <c r="AD1970" t="s">
        <v>11018</v>
      </c>
      <c r="AE1970" t="s">
        <v>13906</v>
      </c>
    </row>
    <row r="1971" spans="1:31" x14ac:dyDescent="0.25">
      <c r="A1971" t="s">
        <v>5710</v>
      </c>
      <c r="B1971" t="s">
        <v>2048</v>
      </c>
      <c r="C1971" s="3" t="s">
        <v>32</v>
      </c>
      <c r="D1971" s="3" t="s">
        <v>4455</v>
      </c>
      <c r="E1971" s="3">
        <v>0</v>
      </c>
      <c r="F1971" s="3">
        <v>7000</v>
      </c>
      <c r="G1971" s="34">
        <v>23.99</v>
      </c>
      <c r="H1971" s="3" t="s">
        <v>46</v>
      </c>
      <c r="I1971" s="3" t="s">
        <v>46</v>
      </c>
      <c r="J1971" s="3" t="s">
        <v>8102</v>
      </c>
      <c r="K1971" s="3" t="s">
        <v>8103</v>
      </c>
      <c r="L1971" s="3" t="s">
        <v>68</v>
      </c>
      <c r="M1971" s="26" t="s">
        <v>16689</v>
      </c>
      <c r="N1971"/>
      <c r="O1971" s="3">
        <v>123</v>
      </c>
      <c r="P1971" s="55">
        <v>32554.43</v>
      </c>
      <c r="Q1971" s="55">
        <v>43613.82</v>
      </c>
      <c r="R1971" s="55">
        <v>-11059.39</v>
      </c>
      <c r="S1971" s="57">
        <v>-0.25</v>
      </c>
      <c r="T1971" s="55">
        <v>264.67016260162603</v>
      </c>
      <c r="U1971" s="55">
        <v>12306.87</v>
      </c>
      <c r="V1971" s="55">
        <v>17344.77</v>
      </c>
      <c r="W1971" s="55">
        <v>-5037.8999999999996</v>
      </c>
      <c r="X1971" s="57">
        <v>-0.28999999999999998</v>
      </c>
      <c r="Y1971" s="3" t="str">
        <f>IFERROR(VLOOKUP(A1971,'Pivot price tier'!$C$8:$L$2290,10,0),"")</f>
        <v xml:space="preserve"> </v>
      </c>
      <c r="Z1971" s="3" t="str">
        <f>IFERROR(VLOOKUP(A1971,'Pivot price tier by size'!$D$8:$M$2512,10,0),"")</f>
        <v xml:space="preserve"> </v>
      </c>
      <c r="AA1971" s="3" t="str">
        <f>IFERROR(VLOOKUP(A1971,'Pivot category'!$B$8:$I$2236,8,0),"")</f>
        <v xml:space="preserve"> </v>
      </c>
      <c r="AB1971" s="3" t="str">
        <f>IF(P1971&lt;$AC$1,"Bottom 5%","")</f>
        <v>Bottom 5%</v>
      </c>
      <c r="AC1971"/>
      <c r="AD1971" t="s">
        <v>11018</v>
      </c>
      <c r="AE1971" t="s">
        <v>13906</v>
      </c>
    </row>
    <row r="1972" spans="1:31" x14ac:dyDescent="0.25">
      <c r="A1972" t="s">
        <v>13029</v>
      </c>
      <c r="B1972" t="s">
        <v>13030</v>
      </c>
      <c r="C1972" s="3" t="s">
        <v>73</v>
      </c>
      <c r="D1972" s="3" t="s">
        <v>12715</v>
      </c>
      <c r="E1972" s="3">
        <v>0</v>
      </c>
      <c r="F1972" s="3">
        <v>70000</v>
      </c>
      <c r="G1972" s="34">
        <v>19.989999999999998</v>
      </c>
      <c r="H1972" s="3" t="s">
        <v>8184</v>
      </c>
      <c r="I1972" s="3" t="s">
        <v>12123</v>
      </c>
      <c r="J1972" s="3" t="s">
        <v>8102</v>
      </c>
      <c r="K1972" s="3" t="s">
        <v>8103</v>
      </c>
      <c r="L1972" s="3" t="s">
        <v>68</v>
      </c>
      <c r="M1972" s="26">
        <v>45474</v>
      </c>
      <c r="N1972"/>
      <c r="O1972" s="3">
        <v>71</v>
      </c>
      <c r="P1972" s="55">
        <v>40161.26</v>
      </c>
      <c r="Q1972" s="55">
        <v>20218.41</v>
      </c>
      <c r="R1972" s="55">
        <v>19942.849999999999</v>
      </c>
      <c r="S1972" s="57">
        <v>0.99</v>
      </c>
      <c r="T1972" s="55">
        <v>565.65154929577466</v>
      </c>
      <c r="U1972" s="55">
        <v>188108.62</v>
      </c>
      <c r="V1972" s="55">
        <v>116193.54</v>
      </c>
      <c r="W1972" s="55">
        <v>71915.08</v>
      </c>
      <c r="X1972" s="57">
        <v>0.62</v>
      </c>
      <c r="Y1972" s="3" t="str">
        <f>IFERROR(VLOOKUP(A1972,'Pivot price tier'!$C$8:$L$2290,10,0),"")</f>
        <v xml:space="preserve"> </v>
      </c>
      <c r="Z1972" s="3" t="str">
        <f>IFERROR(VLOOKUP(A1972,'Pivot price tier by size'!$D$8:$M$2512,10,0),"")</f>
        <v xml:space="preserve"> </v>
      </c>
      <c r="AA1972" s="3" t="str">
        <f>IFERROR(VLOOKUP(A1972,'Pivot category'!$B$8:$I$2236,8,0),"")</f>
        <v xml:space="preserve"> </v>
      </c>
      <c r="AB1972" s="3" t="str">
        <f>IF(P1972&lt;$AC$1,"Bottom 5%","")</f>
        <v>Bottom 5%</v>
      </c>
      <c r="AC1972"/>
      <c r="AD1972" t="s">
        <v>10199</v>
      </c>
      <c r="AE1972" t="s">
        <v>13909</v>
      </c>
    </row>
    <row r="1973" spans="1:31" x14ac:dyDescent="0.25">
      <c r="A1973" t="s">
        <v>13031</v>
      </c>
      <c r="B1973" t="s">
        <v>13032</v>
      </c>
      <c r="C1973" s="3" t="s">
        <v>73</v>
      </c>
      <c r="D1973" s="3" t="s">
        <v>12709</v>
      </c>
      <c r="E1973" s="3">
        <v>0</v>
      </c>
      <c r="F1973" s="3">
        <v>70000</v>
      </c>
      <c r="G1973" s="34">
        <v>19.989999999999998</v>
      </c>
      <c r="H1973" s="3" t="s">
        <v>8184</v>
      </c>
      <c r="I1973" s="3" t="s">
        <v>12123</v>
      </c>
      <c r="J1973" s="3" t="s">
        <v>8102</v>
      </c>
      <c r="K1973" s="3" t="s">
        <v>8103</v>
      </c>
      <c r="L1973" s="3" t="s">
        <v>68</v>
      </c>
      <c r="M1973" s="26">
        <v>45474</v>
      </c>
      <c r="N1973"/>
      <c r="O1973" s="3">
        <v>74</v>
      </c>
      <c r="P1973" s="55">
        <v>24507.74</v>
      </c>
      <c r="Q1973" s="55">
        <v>30364.81</v>
      </c>
      <c r="R1973" s="55">
        <v>-5857.07</v>
      </c>
      <c r="S1973" s="57">
        <v>-0.19</v>
      </c>
      <c r="T1973" s="55">
        <v>331.18567567567572</v>
      </c>
      <c r="U1973" s="55">
        <v>52453.760000000002</v>
      </c>
      <c r="V1973" s="55">
        <v>70604.679999999993</v>
      </c>
      <c r="W1973" s="55">
        <v>-18150.919999999998</v>
      </c>
      <c r="X1973" s="57">
        <v>-0.26</v>
      </c>
      <c r="Y1973" s="3" t="str">
        <f>IFERROR(VLOOKUP(A1973,'Pivot price tier'!$C$8:$L$2290,10,0),"")</f>
        <v xml:space="preserve"> </v>
      </c>
      <c r="Z1973" s="3" t="str">
        <f>IFERROR(VLOOKUP(A1973,'Pivot price tier by size'!$D$8:$M$2512,10,0),"")</f>
        <v xml:space="preserve"> </v>
      </c>
      <c r="AA1973" s="3" t="str">
        <f>IFERROR(VLOOKUP(A1973,'Pivot category'!$B$8:$I$2236,8,0),"")</f>
        <v xml:space="preserve"> </v>
      </c>
      <c r="AB1973" s="3" t="str">
        <f>IF(P1973&lt;$AC$1,"Bottom 5%","")</f>
        <v>Bottom 5%</v>
      </c>
      <c r="AC1973"/>
      <c r="AD1973" t="s">
        <v>11018</v>
      </c>
      <c r="AE1973" t="s">
        <v>13938</v>
      </c>
    </row>
    <row r="1974" spans="1:31" x14ac:dyDescent="0.25">
      <c r="A1974" t="s">
        <v>13033</v>
      </c>
      <c r="B1974" t="s">
        <v>13034</v>
      </c>
      <c r="C1974" s="3" t="s">
        <v>73</v>
      </c>
      <c r="D1974" s="3" t="s">
        <v>12708</v>
      </c>
      <c r="E1974" s="3">
        <v>0</v>
      </c>
      <c r="F1974" s="3">
        <v>70000</v>
      </c>
      <c r="G1974" s="34">
        <v>10.99</v>
      </c>
      <c r="H1974" s="3" t="s">
        <v>8184</v>
      </c>
      <c r="I1974" s="3" t="s">
        <v>12123</v>
      </c>
      <c r="J1974" s="3" t="s">
        <v>8102</v>
      </c>
      <c r="K1974" s="3" t="s">
        <v>8103</v>
      </c>
      <c r="L1974" s="3" t="s">
        <v>68</v>
      </c>
      <c r="M1974" s="26">
        <v>45474</v>
      </c>
      <c r="N1974"/>
      <c r="O1974" s="3">
        <v>82</v>
      </c>
      <c r="P1974" s="55">
        <v>20990.9</v>
      </c>
      <c r="Q1974" s="55">
        <v>22485.54</v>
      </c>
      <c r="R1974" s="55">
        <v>-1494.64</v>
      </c>
      <c r="S1974" s="57">
        <v>-7.0000000000000007E-2</v>
      </c>
      <c r="T1974" s="55">
        <v>255.98658536585367</v>
      </c>
      <c r="U1974" s="55">
        <v>41509.230000000003</v>
      </c>
      <c r="V1974" s="55">
        <v>62181.42</v>
      </c>
      <c r="W1974" s="55">
        <v>-20672.189999999999</v>
      </c>
      <c r="X1974" s="57">
        <v>-0.33</v>
      </c>
      <c r="Y1974" s="3" t="str">
        <f>IFERROR(VLOOKUP(A1974,'Pivot price tier'!$C$8:$L$2290,10,0),"")</f>
        <v xml:space="preserve"> </v>
      </c>
      <c r="Z1974" s="3" t="str">
        <f>IFERROR(VLOOKUP(A1974,'Pivot price tier by size'!$D$8:$M$2512,10,0),"")</f>
        <v xml:space="preserve"> </v>
      </c>
      <c r="AA1974" s="3" t="str">
        <f>IFERROR(VLOOKUP(A1974,'Pivot category'!$B$8:$I$2236,8,0),"")</f>
        <v xml:space="preserve"> </v>
      </c>
      <c r="AB1974" s="3" t="str">
        <f>IF(P1974&lt;$AC$1,"Bottom 5%","")</f>
        <v>Bottom 5%</v>
      </c>
      <c r="AC1974"/>
      <c r="AD1974" t="s">
        <v>11018</v>
      </c>
      <c r="AE1974" t="s">
        <v>13938</v>
      </c>
    </row>
    <row r="1975" spans="1:31" x14ac:dyDescent="0.25">
      <c r="A1975" t="s">
        <v>5712</v>
      </c>
      <c r="B1975" t="s">
        <v>2131</v>
      </c>
      <c r="C1975" s="3" t="s">
        <v>32</v>
      </c>
      <c r="D1975" s="3" t="s">
        <v>4553</v>
      </c>
      <c r="E1975" s="3">
        <v>0</v>
      </c>
      <c r="F1975" s="3">
        <v>10000</v>
      </c>
      <c r="G1975" s="34">
        <v>24.99</v>
      </c>
      <c r="H1975" s="3" t="s">
        <v>46</v>
      </c>
      <c r="I1975" s="3" t="s">
        <v>46</v>
      </c>
      <c r="J1975" s="3" t="s">
        <v>8102</v>
      </c>
      <c r="K1975" s="3" t="s">
        <v>8103</v>
      </c>
      <c r="L1975" s="3" t="s">
        <v>68</v>
      </c>
      <c r="M1975" s="26" t="s">
        <v>16689</v>
      </c>
      <c r="N1975"/>
      <c r="O1975" s="3">
        <v>24</v>
      </c>
      <c r="P1975" s="55">
        <v>15393.84</v>
      </c>
      <c r="Q1975" s="55">
        <v>37137.410000000003</v>
      </c>
      <c r="R1975" s="55">
        <v>-21743.57</v>
      </c>
      <c r="S1975" s="57">
        <v>-0.59</v>
      </c>
      <c r="T1975" s="55">
        <v>641.41</v>
      </c>
      <c r="U1975" s="55">
        <v>3548.58</v>
      </c>
      <c r="V1975" s="55">
        <v>11546.08</v>
      </c>
      <c r="W1975" s="55">
        <v>-7997.5</v>
      </c>
      <c r="X1975" s="57">
        <v>-0.69</v>
      </c>
      <c r="Y1975" s="3" t="str">
        <f>IFERROR(VLOOKUP(A1975,'Pivot price tier'!$C$8:$L$2290,10,0),"")</f>
        <v xml:space="preserve"> </v>
      </c>
      <c r="Z1975" s="3" t="str">
        <f>IFERROR(VLOOKUP(A1975,'Pivot price tier by size'!$D$8:$M$2512,10,0),"")</f>
        <v xml:space="preserve"> </v>
      </c>
      <c r="AA1975" s="3" t="str">
        <f>IFERROR(VLOOKUP(A1975,'Pivot category'!$B$8:$I$2236,8,0),"")</f>
        <v xml:space="preserve"> </v>
      </c>
      <c r="AB1975" s="3" t="str">
        <f>IF(P1975&lt;$AC$1,"Bottom 5%","")</f>
        <v>Bottom 5%</v>
      </c>
      <c r="AC1975"/>
      <c r="AD1975" t="s">
        <v>16512</v>
      </c>
      <c r="AE1975" t="s">
        <v>16538</v>
      </c>
    </row>
    <row r="1976" spans="1:31" x14ac:dyDescent="0.25">
      <c r="A1976" t="s">
        <v>6910</v>
      </c>
      <c r="B1976" t="s">
        <v>2143</v>
      </c>
      <c r="C1976" s="3" t="s">
        <v>34</v>
      </c>
      <c r="D1976" s="3" t="s">
        <v>4565</v>
      </c>
      <c r="E1976" s="3">
        <v>0</v>
      </c>
      <c r="F1976" s="3">
        <v>10000</v>
      </c>
      <c r="G1976" s="34">
        <v>12.49</v>
      </c>
      <c r="H1976" s="3" t="s">
        <v>8184</v>
      </c>
      <c r="I1976" s="3" t="s">
        <v>12122</v>
      </c>
      <c r="J1976" s="3" t="s">
        <v>8102</v>
      </c>
      <c r="K1976" s="3" t="s">
        <v>8103</v>
      </c>
      <c r="L1976" s="3" t="s">
        <v>68</v>
      </c>
      <c r="M1976" s="26" t="s">
        <v>16689</v>
      </c>
      <c r="N1976"/>
      <c r="O1976" s="3">
        <v>84</v>
      </c>
      <c r="P1976" s="55">
        <v>19646.77</v>
      </c>
      <c r="Q1976" s="55">
        <v>21233</v>
      </c>
      <c r="R1976" s="55">
        <v>-1586.23</v>
      </c>
      <c r="S1976" s="57">
        <v>-7.0000000000000007E-2</v>
      </c>
      <c r="T1976" s="55">
        <v>233.89011904761907</v>
      </c>
      <c r="U1976" s="55">
        <v>9792.16</v>
      </c>
      <c r="V1976" s="55">
        <v>13276.87</v>
      </c>
      <c r="W1976" s="55">
        <v>-3484.71</v>
      </c>
      <c r="X1976" s="57">
        <v>-0.26</v>
      </c>
      <c r="Y1976" s="3" t="str">
        <f>IFERROR(VLOOKUP(A1976,'Pivot price tier'!$C$8:$L$2290,10,0),"")</f>
        <v xml:space="preserve"> </v>
      </c>
      <c r="Z1976" s="3" t="str">
        <f>IFERROR(VLOOKUP(A1976,'Pivot price tier by size'!$D$8:$M$2512,10,0),"")</f>
        <v xml:space="preserve"> </v>
      </c>
      <c r="AA1976" s="3" t="str">
        <f>IFERROR(VLOOKUP(A1976,'Pivot category'!$B$8:$I$2236,8,0),"")</f>
        <v xml:space="preserve"> </v>
      </c>
      <c r="AB1976" s="3" t="str">
        <f>IF(P1976&lt;$AC$1,"Bottom 5%","")</f>
        <v>Bottom 5%</v>
      </c>
      <c r="AC1976"/>
      <c r="AD1976" t="s">
        <v>11018</v>
      </c>
      <c r="AE1976" t="s">
        <v>13943</v>
      </c>
    </row>
    <row r="1977" spans="1:31" hidden="1" x14ac:dyDescent="0.25">
      <c r="A1977" t="s">
        <v>15224</v>
      </c>
      <c r="B1977" t="s">
        <v>7816</v>
      </c>
      <c r="C1977" s="3" t="s">
        <v>38</v>
      </c>
      <c r="D1977" s="3" t="s">
        <v>5323</v>
      </c>
      <c r="E1977" s="3">
        <v>0</v>
      </c>
      <c r="F1977" s="3">
        <v>10000</v>
      </c>
      <c r="G1977" s="34">
        <v>27.99</v>
      </c>
      <c r="H1977" s="3" t="s">
        <v>29</v>
      </c>
      <c r="I1977" s="3" t="s">
        <v>19</v>
      </c>
      <c r="J1977" s="3" t="s">
        <v>8102</v>
      </c>
      <c r="K1977" s="3" t="s">
        <v>8111</v>
      </c>
      <c r="L1977" s="3" t="s">
        <v>68</v>
      </c>
      <c r="M1977" s="26" t="s">
        <v>16689</v>
      </c>
      <c r="N1977"/>
      <c r="O1977" s="3">
        <v>107</v>
      </c>
      <c r="P1977" s="55">
        <v>308192.34999999998</v>
      </c>
      <c r="Q1977" s="55">
        <v>254697.51</v>
      </c>
      <c r="R1977" s="55">
        <v>53494.84</v>
      </c>
      <c r="S1977" s="57">
        <v>0.21</v>
      </c>
      <c r="T1977" s="55">
        <v>2880.302336448598</v>
      </c>
      <c r="U1977" s="55">
        <v>113561.14</v>
      </c>
      <c r="V1977" s="55">
        <v>147733.92000000001</v>
      </c>
      <c r="W1977" s="55">
        <v>-34172.78</v>
      </c>
      <c r="X1977" s="57">
        <v>-0.23</v>
      </c>
      <c r="Y1977" s="3" t="str">
        <f>IFERROR(VLOOKUP(A1977,'Pivot price tier'!$C$8:$L$2290,10,0),"")</f>
        <v/>
      </c>
      <c r="Z1977" s="3" t="str">
        <f>IFERROR(VLOOKUP(A1977,'Pivot price tier by size'!$D$8:$M$2512,10,0),"")</f>
        <v/>
      </c>
      <c r="AA1977" s="3" t="str">
        <f>IFERROR(VLOOKUP(A1977,'Pivot category'!$B$8:$I$2236,8,0),"")</f>
        <v/>
      </c>
      <c r="AB1977" s="3" t="str">
        <f>IF(P1977&lt;$AC$1,"Bottom 5%","")</f>
        <v/>
      </c>
      <c r="AC1977"/>
      <c r="AD1977" t="s">
        <v>16510</v>
      </c>
      <c r="AE1977" t="s">
        <v>13853</v>
      </c>
    </row>
    <row r="1978" spans="1:31" hidden="1" x14ac:dyDescent="0.25">
      <c r="A1978" t="s">
        <v>15225</v>
      </c>
      <c r="B1978" t="s">
        <v>15109</v>
      </c>
      <c r="C1978" s="3" t="s">
        <v>69</v>
      </c>
      <c r="D1978" s="3" t="s">
        <v>4921</v>
      </c>
      <c r="E1978" s="3" t="s">
        <v>5101</v>
      </c>
      <c r="F1978" s="3">
        <v>7000</v>
      </c>
      <c r="G1978" s="34">
        <v>14.99</v>
      </c>
      <c r="H1978" s="3" t="s">
        <v>29</v>
      </c>
      <c r="I1978" s="3" t="s">
        <v>70</v>
      </c>
      <c r="J1978" s="3" t="s">
        <v>8107</v>
      </c>
      <c r="K1978" s="3" t="s">
        <v>8103</v>
      </c>
      <c r="L1978" s="3" t="s">
        <v>8105</v>
      </c>
      <c r="M1978" s="26">
        <v>45839</v>
      </c>
      <c r="N1978"/>
      <c r="O1978" s="3" t="s">
        <v>78</v>
      </c>
      <c r="P1978" s="55">
        <v>74.95</v>
      </c>
      <c r="Q1978" s="55"/>
      <c r="R1978" s="55">
        <v>74.95</v>
      </c>
      <c r="S1978" s="57"/>
      <c r="T1978" s="55" t="s">
        <v>78</v>
      </c>
      <c r="U1978" s="55" t="s">
        <v>78</v>
      </c>
      <c r="V1978" s="55" t="s">
        <v>78</v>
      </c>
      <c r="W1978" s="55" t="s">
        <v>78</v>
      </c>
      <c r="X1978" s="57" t="s">
        <v>78</v>
      </c>
      <c r="Y1978" s="3" t="str">
        <f>IFERROR(VLOOKUP(A1978,'Pivot price tier'!$C$8:$L$2290,10,0),"")</f>
        <v/>
      </c>
      <c r="Z1978" s="3" t="str">
        <f>IFERROR(VLOOKUP(A1978,'Pivot price tier by size'!$D$8:$M$2512,10,0),"")</f>
        <v/>
      </c>
      <c r="AA1978" s="3" t="str">
        <f>IFERROR(VLOOKUP(A1978,'Pivot category'!$B$8:$I$2236,8,0),"")</f>
        <v/>
      </c>
      <c r="AB1978" s="3" t="str">
        <f>IF(P1978&lt;$AC$1,"Bottom 5%","")</f>
        <v>Bottom 5%</v>
      </c>
      <c r="AC1978"/>
      <c r="AD1978" t="s">
        <v>16510</v>
      </c>
      <c r="AE1978" t="s">
        <v>13853</v>
      </c>
    </row>
    <row r="1979" spans="1:31" hidden="1" x14ac:dyDescent="0.25">
      <c r="A1979" t="s">
        <v>15226</v>
      </c>
      <c r="B1979" t="s">
        <v>10826</v>
      </c>
      <c r="C1979" s="3" t="s">
        <v>69</v>
      </c>
      <c r="D1979" s="3" t="s">
        <v>8048</v>
      </c>
      <c r="E1979" s="3">
        <v>0</v>
      </c>
      <c r="F1979" s="3">
        <v>7000</v>
      </c>
      <c r="G1979" s="34">
        <v>5.99</v>
      </c>
      <c r="H1979" s="3" t="s">
        <v>29</v>
      </c>
      <c r="I1979" s="3" t="s">
        <v>70</v>
      </c>
      <c r="J1979" s="3" t="s">
        <v>8107</v>
      </c>
      <c r="K1979" s="3" t="s">
        <v>8103</v>
      </c>
      <c r="L1979" s="3" t="s">
        <v>68</v>
      </c>
      <c r="M1979" s="26" t="s">
        <v>16689</v>
      </c>
      <c r="N1979"/>
      <c r="O1979" s="3">
        <v>0</v>
      </c>
      <c r="P1979" s="55">
        <v>135.86000000000001</v>
      </c>
      <c r="Q1979" s="55">
        <v>28016.89</v>
      </c>
      <c r="R1979" s="55">
        <v>-27881.03</v>
      </c>
      <c r="S1979" s="57">
        <v>-1</v>
      </c>
      <c r="T1979" s="55" t="s">
        <v>78</v>
      </c>
      <c r="U1979" s="55">
        <v>17526.36</v>
      </c>
      <c r="V1979" s="55">
        <v>146151.48000000001</v>
      </c>
      <c r="W1979" s="55">
        <v>-128625.12</v>
      </c>
      <c r="X1979" s="57">
        <v>-0.88</v>
      </c>
      <c r="Y1979" s="3" t="str">
        <f>IFERROR(VLOOKUP(A1979,'Pivot price tier'!$C$8:$L$2290,10,0),"")</f>
        <v/>
      </c>
      <c r="Z1979" s="3" t="str">
        <f>IFERROR(VLOOKUP(A1979,'Pivot price tier by size'!$D$8:$M$2512,10,0),"")</f>
        <v/>
      </c>
      <c r="AA1979" s="3" t="str">
        <f>IFERROR(VLOOKUP(A1979,'Pivot category'!$B$8:$I$2236,8,0),"")</f>
        <v/>
      </c>
      <c r="AB1979" s="3" t="str">
        <f>IF(P1979&lt;$AC$1,"Bottom 5%","")</f>
        <v>Bottom 5%</v>
      </c>
      <c r="AC1979"/>
      <c r="AD1979" t="s">
        <v>16510</v>
      </c>
      <c r="AE1979" t="s">
        <v>13853</v>
      </c>
    </row>
    <row r="1980" spans="1:31" hidden="1" x14ac:dyDescent="0.25">
      <c r="A1980" t="s">
        <v>15227</v>
      </c>
      <c r="B1980" t="s">
        <v>10581</v>
      </c>
      <c r="C1980" s="3" t="s">
        <v>38</v>
      </c>
      <c r="D1980" s="3" t="s">
        <v>10028</v>
      </c>
      <c r="E1980" s="3" t="s">
        <v>5101</v>
      </c>
      <c r="F1980" s="3">
        <v>7000</v>
      </c>
      <c r="G1980" s="34">
        <v>44.99</v>
      </c>
      <c r="H1980" s="3" t="s">
        <v>29</v>
      </c>
      <c r="I1980" s="3" t="s">
        <v>19</v>
      </c>
      <c r="J1980" s="3" t="s">
        <v>8107</v>
      </c>
      <c r="K1980" s="3" t="s">
        <v>8109</v>
      </c>
      <c r="L1980" s="3" t="s">
        <v>68</v>
      </c>
      <c r="M1980" s="26" t="s">
        <v>16689</v>
      </c>
      <c r="N1980"/>
      <c r="O1980" s="3">
        <v>2</v>
      </c>
      <c r="P1980" s="55">
        <v>4354.3100000000004</v>
      </c>
      <c r="Q1980" s="55">
        <v>14883.03</v>
      </c>
      <c r="R1980" s="55">
        <v>-10528.72</v>
      </c>
      <c r="S1980" s="57">
        <v>-0.71</v>
      </c>
      <c r="T1980" s="55">
        <v>2177.1550000000002</v>
      </c>
      <c r="U1980" s="55">
        <v>1544.79</v>
      </c>
      <c r="V1980" s="55">
        <v>12963.29</v>
      </c>
      <c r="W1980" s="55">
        <v>-11418.5</v>
      </c>
      <c r="X1980" s="57">
        <v>-0.88</v>
      </c>
      <c r="Y1980" s="3" t="str">
        <f>IFERROR(VLOOKUP(A1980,'Pivot price tier'!$C$8:$L$2290,10,0),"")</f>
        <v/>
      </c>
      <c r="Z1980" s="3" t="str">
        <f>IFERROR(VLOOKUP(A1980,'Pivot price tier by size'!$D$8:$M$2512,10,0),"")</f>
        <v/>
      </c>
      <c r="AA1980" s="3" t="str">
        <f>IFERROR(VLOOKUP(A1980,'Pivot category'!$B$8:$I$2236,8,0),"")</f>
        <v/>
      </c>
      <c r="AB1980" s="3" t="str">
        <f>IF(P1980&lt;$AC$1,"Bottom 5%","")</f>
        <v>Bottom 5%</v>
      </c>
      <c r="AC1980"/>
      <c r="AD1980" t="s">
        <v>16510</v>
      </c>
      <c r="AE1980" t="s">
        <v>13853</v>
      </c>
    </row>
    <row r="1981" spans="1:31" x14ac:dyDescent="0.25">
      <c r="A1981" t="s">
        <v>10965</v>
      </c>
      <c r="B1981" t="s">
        <v>10966</v>
      </c>
      <c r="C1981" s="3" t="s">
        <v>32</v>
      </c>
      <c r="D1981" s="3" t="s">
        <v>10748</v>
      </c>
      <c r="E1981" s="3">
        <v>0</v>
      </c>
      <c r="F1981" s="3">
        <v>7000</v>
      </c>
      <c r="G1981" s="34">
        <v>29.99</v>
      </c>
      <c r="H1981" s="3" t="s">
        <v>29</v>
      </c>
      <c r="I1981" s="3" t="s">
        <v>21</v>
      </c>
      <c r="J1981" s="3" t="s">
        <v>8102</v>
      </c>
      <c r="K1981" s="3" t="s">
        <v>8103</v>
      </c>
      <c r="L1981" s="3" t="s">
        <v>68</v>
      </c>
      <c r="M1981" s="26" t="s">
        <v>16689</v>
      </c>
      <c r="N1981"/>
      <c r="O1981" s="3">
        <v>103</v>
      </c>
      <c r="P1981" s="55">
        <v>28490.5</v>
      </c>
      <c r="Q1981" s="55">
        <v>33364.639999999999</v>
      </c>
      <c r="R1981" s="55">
        <v>-4874.1400000000003</v>
      </c>
      <c r="S1981" s="57">
        <v>-0.15</v>
      </c>
      <c r="T1981" s="55">
        <v>276.60679611650488</v>
      </c>
      <c r="U1981" s="55">
        <v>62349.21</v>
      </c>
      <c r="V1981" s="55">
        <v>61502.95</v>
      </c>
      <c r="W1981" s="55">
        <v>846.26</v>
      </c>
      <c r="X1981" s="57">
        <v>0.01</v>
      </c>
      <c r="Y1981" s="3" t="str">
        <f>IFERROR(VLOOKUP(A1981,'Pivot price tier'!$C$8:$L$2290,10,0),"")</f>
        <v xml:space="preserve"> </v>
      </c>
      <c r="Z1981" s="3" t="str">
        <f>IFERROR(VLOOKUP(A1981,'Pivot price tier by size'!$D$8:$M$2512,10,0),"")</f>
        <v xml:space="preserve"> </v>
      </c>
      <c r="AA1981" s="3" t="str">
        <f>IFERROR(VLOOKUP(A1981,'Pivot category'!$B$8:$I$2236,8,0),"")</f>
        <v xml:space="preserve"> </v>
      </c>
      <c r="AB1981" s="3" t="str">
        <f>IF(P1981&lt;$AC$1,"Bottom 5%","")</f>
        <v>Bottom 5%</v>
      </c>
      <c r="AC1981"/>
      <c r="AD1981" t="s">
        <v>11018</v>
      </c>
      <c r="AE1981" t="s">
        <v>16574</v>
      </c>
    </row>
    <row r="1982" spans="1:31" hidden="1" x14ac:dyDescent="0.25">
      <c r="A1982" t="s">
        <v>15229</v>
      </c>
      <c r="B1982" t="s">
        <v>10659</v>
      </c>
      <c r="C1982" s="3" t="s">
        <v>69</v>
      </c>
      <c r="D1982" s="3" t="s">
        <v>10508</v>
      </c>
      <c r="E1982" s="3">
        <v>0</v>
      </c>
      <c r="F1982" s="3">
        <v>7000</v>
      </c>
      <c r="G1982" s="34">
        <v>23.69</v>
      </c>
      <c r="H1982" s="3" t="s">
        <v>29</v>
      </c>
      <c r="I1982" s="3" t="s">
        <v>70</v>
      </c>
      <c r="J1982" s="3" t="s">
        <v>8107</v>
      </c>
      <c r="K1982" s="3" t="s">
        <v>8109</v>
      </c>
      <c r="L1982" s="3" t="s">
        <v>8105</v>
      </c>
      <c r="M1982" s="26" t="s">
        <v>16689</v>
      </c>
      <c r="N1982"/>
      <c r="O1982" s="3" t="s">
        <v>78</v>
      </c>
      <c r="P1982" s="55">
        <v>47.38</v>
      </c>
      <c r="Q1982" s="55">
        <v>616.02</v>
      </c>
      <c r="R1982" s="55">
        <v>-568.64</v>
      </c>
      <c r="S1982" s="57">
        <v>-0.92</v>
      </c>
      <c r="T1982" s="55" t="s">
        <v>78</v>
      </c>
      <c r="U1982" s="55">
        <v>0</v>
      </c>
      <c r="V1982" s="55">
        <v>118.47</v>
      </c>
      <c r="W1982" s="55">
        <v>-118.47</v>
      </c>
      <c r="X1982" s="57">
        <v>-1</v>
      </c>
      <c r="Y1982" s="3" t="str">
        <f>IFERROR(VLOOKUP(A1982,'Pivot price tier'!$C$8:$L$2290,10,0),"")</f>
        <v/>
      </c>
      <c r="Z1982" s="3" t="str">
        <f>IFERROR(VLOOKUP(A1982,'Pivot price tier by size'!$D$8:$M$2512,10,0),"")</f>
        <v/>
      </c>
      <c r="AA1982" s="3" t="str">
        <f>IFERROR(VLOOKUP(A1982,'Pivot category'!$B$8:$I$2236,8,0),"")</f>
        <v/>
      </c>
      <c r="AB1982" s="3" t="str">
        <f>IF(P1982&lt;$AC$1,"Bottom 5%","")</f>
        <v>Bottom 5%</v>
      </c>
      <c r="AC1982"/>
      <c r="AD1982" t="s">
        <v>16510</v>
      </c>
      <c r="AE1982" t="s">
        <v>13853</v>
      </c>
    </row>
    <row r="1983" spans="1:31" hidden="1" x14ac:dyDescent="0.25">
      <c r="A1983" t="s">
        <v>16326</v>
      </c>
      <c r="B1983" t="s">
        <v>16327</v>
      </c>
      <c r="C1983" s="3" t="s">
        <v>36</v>
      </c>
      <c r="D1983" s="3" t="s">
        <v>16486</v>
      </c>
      <c r="E1983" s="3">
        <v>0</v>
      </c>
      <c r="F1983" s="3">
        <v>30000</v>
      </c>
      <c r="G1983" s="34" t="s">
        <v>78</v>
      </c>
      <c r="H1983" s="3" t="s">
        <v>29</v>
      </c>
      <c r="I1983" s="3" t="s">
        <v>17</v>
      </c>
      <c r="J1983" s="3" t="s">
        <v>16507</v>
      </c>
      <c r="K1983" s="3" t="s">
        <v>16508</v>
      </c>
      <c r="L1983" s="3" t="s">
        <v>16508</v>
      </c>
      <c r="M1983" s="26" t="s">
        <v>16689</v>
      </c>
      <c r="N1983"/>
      <c r="O1983" s="3">
        <v>0</v>
      </c>
      <c r="P1983" s="55"/>
      <c r="Q1983" s="55">
        <v>132.12</v>
      </c>
      <c r="R1983" s="55">
        <v>-132.12</v>
      </c>
      <c r="S1983" s="57">
        <v>-1</v>
      </c>
      <c r="T1983" s="55" t="s">
        <v>78</v>
      </c>
      <c r="U1983" s="55">
        <v>0</v>
      </c>
      <c r="V1983" s="55">
        <v>8.09</v>
      </c>
      <c r="W1983" s="55">
        <v>-8.09</v>
      </c>
      <c r="X1983" s="57">
        <v>-1</v>
      </c>
      <c r="Y1983" s="3" t="str">
        <f>IFERROR(VLOOKUP(A1983,'Pivot price tier'!$C$8:$L$2290,10,0),"")</f>
        <v/>
      </c>
      <c r="Z1983" s="3" t="str">
        <f>IFERROR(VLOOKUP(A1983,'Pivot price tier by size'!$D$8:$M$2512,10,0),"")</f>
        <v/>
      </c>
      <c r="AA1983" s="3" t="str">
        <f>IFERROR(VLOOKUP(A1983,'Pivot category'!$B$8:$I$2236,8,0),"")</f>
        <v/>
      </c>
      <c r="AB1983" s="3" t="str">
        <f>IF(P1983&lt;$AC$1,"Bottom 5%","")</f>
        <v>Bottom 5%</v>
      </c>
      <c r="AC1983"/>
      <c r="AD1983">
        <v>0</v>
      </c>
      <c r="AE1983">
        <v>0</v>
      </c>
    </row>
    <row r="1984" spans="1:31" hidden="1" x14ac:dyDescent="0.25">
      <c r="A1984" t="s">
        <v>15230</v>
      </c>
      <c r="B1984" t="s">
        <v>12863</v>
      </c>
      <c r="C1984" s="3" t="s">
        <v>32</v>
      </c>
      <c r="D1984" s="3" t="s">
        <v>12685</v>
      </c>
      <c r="E1984" s="3">
        <v>0</v>
      </c>
      <c r="F1984" s="3">
        <v>70000</v>
      </c>
      <c r="G1984" s="34">
        <v>24.99</v>
      </c>
      <c r="H1984" s="3" t="s">
        <v>29</v>
      </c>
      <c r="I1984" s="3" t="s">
        <v>21</v>
      </c>
      <c r="J1984" s="3" t="s">
        <v>8107</v>
      </c>
      <c r="K1984" s="3" t="s">
        <v>8103</v>
      </c>
      <c r="L1984" s="3" t="s">
        <v>68</v>
      </c>
      <c r="M1984" s="26">
        <v>45474</v>
      </c>
      <c r="N1984"/>
      <c r="O1984" s="3">
        <v>12</v>
      </c>
      <c r="P1984" s="55">
        <v>4098.3599999999997</v>
      </c>
      <c r="Q1984" s="55">
        <v>13169.73</v>
      </c>
      <c r="R1984" s="55">
        <v>-9071.3700000000008</v>
      </c>
      <c r="S1984" s="57">
        <v>-0.69</v>
      </c>
      <c r="T1984" s="55">
        <v>341.53</v>
      </c>
      <c r="U1984" s="55">
        <v>1249.5</v>
      </c>
      <c r="V1984" s="55">
        <v>6997.2</v>
      </c>
      <c r="W1984" s="55">
        <v>-5747.7</v>
      </c>
      <c r="X1984" s="57">
        <v>-0.82</v>
      </c>
      <c r="Y1984" s="3" t="str">
        <f>IFERROR(VLOOKUP(A1984,'Pivot price tier'!$C$8:$L$2290,10,0),"")</f>
        <v xml:space="preserve"> </v>
      </c>
      <c r="Z1984" s="3" t="str">
        <f>IFERROR(VLOOKUP(A1984,'Pivot price tier by size'!$D$8:$M$2512,10,0),"")</f>
        <v xml:space="preserve"> </v>
      </c>
      <c r="AA1984" s="3" t="str">
        <f>IFERROR(VLOOKUP(A1984,'Pivot category'!$B$8:$I$2236,8,0),"")</f>
        <v>X</v>
      </c>
      <c r="AB1984" s="3" t="str">
        <f>IF(P1984&lt;$AC$1,"Bottom 5%","")</f>
        <v>Bottom 5%</v>
      </c>
      <c r="AC1984"/>
      <c r="AD1984" t="s">
        <v>16510</v>
      </c>
      <c r="AE1984" t="s">
        <v>13853</v>
      </c>
    </row>
    <row r="1985" spans="1:31" hidden="1" x14ac:dyDescent="0.25">
      <c r="A1985" t="s">
        <v>15231</v>
      </c>
      <c r="B1985" t="s">
        <v>14178</v>
      </c>
      <c r="C1985" s="3" t="s">
        <v>38</v>
      </c>
      <c r="D1985" s="3" t="s">
        <v>14146</v>
      </c>
      <c r="E1985" s="3">
        <v>0</v>
      </c>
      <c r="F1985" s="3">
        <v>70000</v>
      </c>
      <c r="G1985" s="34">
        <v>17.989999999999998</v>
      </c>
      <c r="H1985" s="3" t="s">
        <v>29</v>
      </c>
      <c r="I1985" s="3" t="s">
        <v>17</v>
      </c>
      <c r="J1985" s="3" t="s">
        <v>8107</v>
      </c>
      <c r="K1985" s="3" t="s">
        <v>8109</v>
      </c>
      <c r="L1985" s="3" t="s">
        <v>8108</v>
      </c>
      <c r="M1985" s="26">
        <v>45658</v>
      </c>
      <c r="N1985"/>
      <c r="O1985" s="3">
        <v>4</v>
      </c>
      <c r="P1985" s="55">
        <v>3580.01</v>
      </c>
      <c r="Q1985" s="55">
        <v>4271.72</v>
      </c>
      <c r="R1985" s="55">
        <v>-691.71</v>
      </c>
      <c r="S1985" s="57">
        <v>-0.16</v>
      </c>
      <c r="T1985" s="55">
        <v>895.00250000000005</v>
      </c>
      <c r="U1985" s="55">
        <v>251.86</v>
      </c>
      <c r="V1985" s="55">
        <v>17.989999999999998</v>
      </c>
      <c r="W1985" s="55">
        <v>233.87</v>
      </c>
      <c r="X1985" s="57">
        <v>13</v>
      </c>
      <c r="Y1985" s="3" t="str">
        <f>IFERROR(VLOOKUP(A1985,'Pivot price tier'!$C$8:$L$2290,10,0),"")</f>
        <v/>
      </c>
      <c r="Z1985" s="3" t="str">
        <f>IFERROR(VLOOKUP(A1985,'Pivot price tier by size'!$D$8:$M$2512,10,0),"")</f>
        <v/>
      </c>
      <c r="AA1985" s="3" t="str">
        <f>IFERROR(VLOOKUP(A1985,'Pivot category'!$B$8:$I$2236,8,0),"")</f>
        <v/>
      </c>
      <c r="AB1985" s="3" t="str">
        <f>IF(P1985&lt;$AC$1,"Bottom 5%","")</f>
        <v>Bottom 5%</v>
      </c>
      <c r="AC1985"/>
      <c r="AD1985" t="s">
        <v>16510</v>
      </c>
      <c r="AE1985" t="s">
        <v>13853</v>
      </c>
    </row>
    <row r="1986" spans="1:31" hidden="1" x14ac:dyDescent="0.25">
      <c r="A1986" t="s">
        <v>14955</v>
      </c>
      <c r="B1986" t="s">
        <v>14956</v>
      </c>
      <c r="C1986" s="3" t="s">
        <v>69</v>
      </c>
      <c r="D1986" s="3" t="s">
        <v>14407</v>
      </c>
      <c r="E1986" s="3" t="s">
        <v>5101</v>
      </c>
      <c r="F1986" s="3">
        <v>70000</v>
      </c>
      <c r="G1986" s="34">
        <v>14.99</v>
      </c>
      <c r="H1986" s="3" t="s">
        <v>29</v>
      </c>
      <c r="I1986" s="3" t="s">
        <v>70</v>
      </c>
      <c r="J1986" s="3" t="s">
        <v>8102</v>
      </c>
      <c r="K1986" s="3" t="s">
        <v>8103</v>
      </c>
      <c r="L1986" s="3" t="s">
        <v>68</v>
      </c>
      <c r="M1986" s="26">
        <v>45809</v>
      </c>
      <c r="N1986"/>
      <c r="O1986" s="3" t="s">
        <v>78</v>
      </c>
      <c r="P1986" s="55">
        <v>14.99</v>
      </c>
      <c r="Q1986" s="55"/>
      <c r="R1986" s="55">
        <v>14.99</v>
      </c>
      <c r="S1986" s="57"/>
      <c r="T1986" s="55" t="s">
        <v>78</v>
      </c>
      <c r="U1986" s="55" t="s">
        <v>78</v>
      </c>
      <c r="V1986" s="55" t="s">
        <v>78</v>
      </c>
      <c r="W1986" s="55" t="s">
        <v>78</v>
      </c>
      <c r="X1986" s="57" t="s">
        <v>78</v>
      </c>
      <c r="Y1986" s="3" t="str">
        <f>IFERROR(VLOOKUP(A1986,'Pivot price tier'!$C$8:$L$2290,10,0),"")</f>
        <v/>
      </c>
      <c r="Z1986" s="3" t="str">
        <f>IFERROR(VLOOKUP(A1986,'Pivot price tier by size'!$D$8:$M$2512,10,0),"")</f>
        <v/>
      </c>
      <c r="AA1986" s="3" t="str">
        <f>IFERROR(VLOOKUP(A1986,'Pivot category'!$B$8:$I$2236,8,0),"")</f>
        <v/>
      </c>
      <c r="AB1986" s="3" t="str">
        <f>IF(P1986&lt;$AC$1,"Bottom 5%","")</f>
        <v>Bottom 5%</v>
      </c>
      <c r="AC1986"/>
      <c r="AD1986" t="s">
        <v>16510</v>
      </c>
      <c r="AE1986" t="s">
        <v>13853</v>
      </c>
    </row>
    <row r="1987" spans="1:31" hidden="1" x14ac:dyDescent="0.25">
      <c r="A1987" t="s">
        <v>15232</v>
      </c>
      <c r="B1987" t="s">
        <v>14957</v>
      </c>
      <c r="C1987" s="3" t="s">
        <v>69</v>
      </c>
      <c r="D1987" s="3" t="s">
        <v>14880</v>
      </c>
      <c r="E1987" s="3" t="s">
        <v>5101</v>
      </c>
      <c r="F1987" s="3">
        <v>70000</v>
      </c>
      <c r="G1987" s="34">
        <v>19.989999999999998</v>
      </c>
      <c r="H1987" s="3" t="s">
        <v>29</v>
      </c>
      <c r="I1987" s="3" t="s">
        <v>70</v>
      </c>
      <c r="J1987" s="3" t="s">
        <v>8102</v>
      </c>
      <c r="K1987" s="3" t="s">
        <v>8103</v>
      </c>
      <c r="L1987" s="3" t="s">
        <v>68</v>
      </c>
      <c r="M1987" s="26">
        <v>45809</v>
      </c>
      <c r="N1987"/>
      <c r="O1987" s="3">
        <v>75</v>
      </c>
      <c r="P1987" s="55">
        <v>133193.37</v>
      </c>
      <c r="Q1987" s="55"/>
      <c r="R1987" s="55">
        <v>133193.37</v>
      </c>
      <c r="S1987" s="57"/>
      <c r="T1987" s="55">
        <v>1775.9115999999999</v>
      </c>
      <c r="U1987" s="55">
        <v>15612.19</v>
      </c>
      <c r="V1987" s="55">
        <v>0</v>
      </c>
      <c r="W1987" s="55">
        <v>15612.19</v>
      </c>
      <c r="X1987" s="57">
        <v>0</v>
      </c>
      <c r="Y1987" s="3" t="str">
        <f>IFERROR(VLOOKUP(A1987,'Pivot price tier'!$C$8:$L$2290,10,0),"")</f>
        <v/>
      </c>
      <c r="Z1987" s="3" t="str">
        <f>IFERROR(VLOOKUP(A1987,'Pivot price tier by size'!$D$8:$M$2512,10,0),"")</f>
        <v/>
      </c>
      <c r="AA1987" s="3" t="str">
        <f>IFERROR(VLOOKUP(A1987,'Pivot category'!$B$8:$I$2236,8,0),"")</f>
        <v/>
      </c>
      <c r="AB1987" s="3" t="str">
        <f>IF(P1987&lt;$AC$1,"Bottom 5%","")</f>
        <v/>
      </c>
      <c r="AC1987"/>
      <c r="AD1987" t="s">
        <v>16510</v>
      </c>
      <c r="AE1987" t="s">
        <v>13853</v>
      </c>
    </row>
    <row r="1988" spans="1:31" hidden="1" x14ac:dyDescent="0.25">
      <c r="A1988" t="s">
        <v>16271</v>
      </c>
      <c r="B1988" t="s">
        <v>15669</v>
      </c>
      <c r="C1988" s="3" t="s">
        <v>69</v>
      </c>
      <c r="D1988" s="3" t="s">
        <v>15073</v>
      </c>
      <c r="E1988" s="3" t="s">
        <v>5101</v>
      </c>
      <c r="F1988" s="3">
        <v>70000</v>
      </c>
      <c r="G1988" s="34">
        <v>8.39</v>
      </c>
      <c r="H1988" s="3" t="s">
        <v>29</v>
      </c>
      <c r="I1988" s="3" t="s">
        <v>70</v>
      </c>
      <c r="J1988" s="3" t="s">
        <v>8107</v>
      </c>
      <c r="K1988" s="3" t="s">
        <v>8109</v>
      </c>
      <c r="L1988" s="3" t="s">
        <v>68</v>
      </c>
      <c r="M1988" s="26">
        <v>45848</v>
      </c>
      <c r="N1988"/>
      <c r="O1988" s="3">
        <v>3</v>
      </c>
      <c r="P1988" s="55">
        <v>13499.95</v>
      </c>
      <c r="Q1988" s="55"/>
      <c r="R1988" s="55">
        <v>13499.95</v>
      </c>
      <c r="S1988" s="57"/>
      <c r="T1988" s="55">
        <v>4499.9833333333336</v>
      </c>
      <c r="U1988" s="55">
        <v>444.87</v>
      </c>
      <c r="V1988" s="55">
        <v>0</v>
      </c>
      <c r="W1988" s="55">
        <v>444.87</v>
      </c>
      <c r="X1988" s="57">
        <v>0</v>
      </c>
      <c r="Y1988" s="3" t="str">
        <f>IFERROR(VLOOKUP(A1988,'Pivot price tier'!$C$8:$L$2290,10,0),"")</f>
        <v/>
      </c>
      <c r="Z1988" s="3" t="str">
        <f>IFERROR(VLOOKUP(A1988,'Pivot price tier by size'!$D$8:$M$2512,10,0),"")</f>
        <v/>
      </c>
      <c r="AA1988" s="3" t="str">
        <f>IFERROR(VLOOKUP(A1988,'Pivot category'!$B$8:$I$2236,8,0),"")</f>
        <v/>
      </c>
      <c r="AB1988" s="3" t="str">
        <f>IF(P1988&lt;$AC$1,"Bottom 5%","")</f>
        <v>Bottom 5%</v>
      </c>
      <c r="AC1988"/>
      <c r="AD1988" t="s">
        <v>16510</v>
      </c>
      <c r="AE1988" t="s">
        <v>13853</v>
      </c>
    </row>
    <row r="1989" spans="1:31" hidden="1" x14ac:dyDescent="0.25">
      <c r="A1989" t="s">
        <v>15233</v>
      </c>
      <c r="B1989" t="s">
        <v>8488</v>
      </c>
      <c r="C1989" s="3" t="s">
        <v>71</v>
      </c>
      <c r="D1989" s="3" t="s">
        <v>8280</v>
      </c>
      <c r="E1989" s="3">
        <v>0</v>
      </c>
      <c r="F1989" s="3">
        <v>10000</v>
      </c>
      <c r="G1989" s="34">
        <v>14.39</v>
      </c>
      <c r="H1989" s="3" t="s">
        <v>29</v>
      </c>
      <c r="I1989" s="3" t="s">
        <v>70</v>
      </c>
      <c r="J1989" s="3" t="s">
        <v>8107</v>
      </c>
      <c r="K1989" s="3" t="s">
        <v>8103</v>
      </c>
      <c r="L1989" s="3" t="s">
        <v>8106</v>
      </c>
      <c r="M1989" s="26" t="s">
        <v>16689</v>
      </c>
      <c r="N1989"/>
      <c r="O1989" s="3" t="s">
        <v>78</v>
      </c>
      <c r="P1989" s="55">
        <v>14.39</v>
      </c>
      <c r="Q1989" s="55">
        <v>47.98</v>
      </c>
      <c r="R1989" s="55">
        <v>-33.590000000000003</v>
      </c>
      <c r="S1989" s="57">
        <v>-0.7</v>
      </c>
      <c r="T1989" s="55" t="s">
        <v>78</v>
      </c>
      <c r="U1989" s="55" t="s">
        <v>78</v>
      </c>
      <c r="V1989" s="55" t="s">
        <v>78</v>
      </c>
      <c r="W1989" s="55" t="s">
        <v>78</v>
      </c>
      <c r="X1989" s="57" t="s">
        <v>78</v>
      </c>
      <c r="Y1989" s="3" t="str">
        <f>IFERROR(VLOOKUP(A1989,'Pivot price tier'!$C$8:$L$2290,10,0),"")</f>
        <v/>
      </c>
      <c r="Z1989" s="3" t="str">
        <f>IFERROR(VLOOKUP(A1989,'Pivot price tier by size'!$D$8:$M$2512,10,0),"")</f>
        <v/>
      </c>
      <c r="AA1989" s="3" t="str">
        <f>IFERROR(VLOOKUP(A1989,'Pivot category'!$B$8:$I$2236,8,0),"")</f>
        <v/>
      </c>
      <c r="AB1989" s="3" t="str">
        <f>IF(P1989&lt;$AC$1,"Bottom 5%","")</f>
        <v>Bottom 5%</v>
      </c>
      <c r="AC1989"/>
      <c r="AD1989" t="s">
        <v>16510</v>
      </c>
      <c r="AE1989" t="s">
        <v>13853</v>
      </c>
    </row>
    <row r="1990" spans="1:31" hidden="1" x14ac:dyDescent="0.25">
      <c r="A1990" t="s">
        <v>15234</v>
      </c>
      <c r="B1990" t="s">
        <v>7237</v>
      </c>
      <c r="C1990" s="3" t="s">
        <v>69</v>
      </c>
      <c r="D1990" s="3" t="s">
        <v>8059</v>
      </c>
      <c r="E1990" s="3">
        <v>0</v>
      </c>
      <c r="F1990" s="3">
        <v>10000</v>
      </c>
      <c r="G1990" s="34">
        <v>9.99</v>
      </c>
      <c r="H1990" s="3" t="s">
        <v>29</v>
      </c>
      <c r="I1990" s="3" t="s">
        <v>70</v>
      </c>
      <c r="J1990" s="3" t="s">
        <v>8107</v>
      </c>
      <c r="K1990" s="3" t="s">
        <v>8109</v>
      </c>
      <c r="L1990" s="3" t="s">
        <v>8105</v>
      </c>
      <c r="M1990" s="26" t="s">
        <v>16689</v>
      </c>
      <c r="N1990"/>
      <c r="O1990" s="3">
        <v>1</v>
      </c>
      <c r="P1990" s="55">
        <v>289.70999999999998</v>
      </c>
      <c r="Q1990" s="55">
        <v>1518.48</v>
      </c>
      <c r="R1990" s="55">
        <v>-1228.77</v>
      </c>
      <c r="S1990" s="57">
        <v>-0.81</v>
      </c>
      <c r="T1990" s="55">
        <v>289.70999999999998</v>
      </c>
      <c r="U1990" s="55">
        <v>0</v>
      </c>
      <c r="V1990" s="55">
        <v>129.87</v>
      </c>
      <c r="W1990" s="55">
        <v>-129.87</v>
      </c>
      <c r="X1990" s="57">
        <v>-1</v>
      </c>
      <c r="Y1990" s="3" t="str">
        <f>IFERROR(VLOOKUP(A1990,'Pivot price tier'!$C$8:$L$2290,10,0),"")</f>
        <v/>
      </c>
      <c r="Z1990" s="3" t="str">
        <f>IFERROR(VLOOKUP(A1990,'Pivot price tier by size'!$D$8:$M$2512,10,0),"")</f>
        <v/>
      </c>
      <c r="AA1990" s="3" t="str">
        <f>IFERROR(VLOOKUP(A1990,'Pivot category'!$B$8:$I$2236,8,0),"")</f>
        <v/>
      </c>
      <c r="AB1990" s="3" t="str">
        <f>IF(P1990&lt;$AC$1,"Bottom 5%","")</f>
        <v>Bottom 5%</v>
      </c>
      <c r="AC1990"/>
      <c r="AD1990" t="s">
        <v>16510</v>
      </c>
      <c r="AE1990" t="s">
        <v>13853</v>
      </c>
    </row>
    <row r="1991" spans="1:31" hidden="1" x14ac:dyDescent="0.25">
      <c r="A1991" t="s">
        <v>15235</v>
      </c>
      <c r="B1991" t="s">
        <v>8591</v>
      </c>
      <c r="C1991" s="3" t="s">
        <v>69</v>
      </c>
      <c r="D1991" s="3" t="s">
        <v>8304</v>
      </c>
      <c r="E1991" s="3">
        <v>0</v>
      </c>
      <c r="F1991" s="3">
        <v>10000</v>
      </c>
      <c r="G1991" s="34">
        <v>8.69</v>
      </c>
      <c r="H1991" s="3" t="s">
        <v>29</v>
      </c>
      <c r="I1991" s="3" t="s">
        <v>70</v>
      </c>
      <c r="J1991" s="3" t="s">
        <v>8107</v>
      </c>
      <c r="K1991" s="3" t="s">
        <v>8109</v>
      </c>
      <c r="L1991" s="3" t="s">
        <v>68</v>
      </c>
      <c r="M1991" s="26" t="s">
        <v>16689</v>
      </c>
      <c r="N1991"/>
      <c r="O1991" s="3" t="s">
        <v>78</v>
      </c>
      <c r="P1991" s="55">
        <v>9818.16</v>
      </c>
      <c r="Q1991" s="55">
        <v>10386.82</v>
      </c>
      <c r="R1991" s="55">
        <v>-568.66</v>
      </c>
      <c r="S1991" s="57">
        <v>-0.05</v>
      </c>
      <c r="T1991" s="55" t="s">
        <v>78</v>
      </c>
      <c r="U1991" s="55">
        <v>1347.57</v>
      </c>
      <c r="V1991" s="55">
        <v>434.7</v>
      </c>
      <c r="W1991" s="55">
        <v>912.87</v>
      </c>
      <c r="X1991" s="57">
        <v>2.1</v>
      </c>
      <c r="Y1991" s="3" t="str">
        <f>IFERROR(VLOOKUP(A1991,'Pivot price tier'!$C$8:$L$2290,10,0),"")</f>
        <v/>
      </c>
      <c r="Z1991" s="3" t="str">
        <f>IFERROR(VLOOKUP(A1991,'Pivot price tier by size'!$D$8:$M$2512,10,0),"")</f>
        <v/>
      </c>
      <c r="AA1991" s="3" t="str">
        <f>IFERROR(VLOOKUP(A1991,'Pivot category'!$B$8:$I$2236,8,0),"")</f>
        <v/>
      </c>
      <c r="AB1991" s="3" t="str">
        <f>IF(P1991&lt;$AC$1,"Bottom 5%","")</f>
        <v>Bottom 5%</v>
      </c>
      <c r="AC1991"/>
      <c r="AD1991" t="s">
        <v>16510</v>
      </c>
      <c r="AE1991" t="s">
        <v>13853</v>
      </c>
    </row>
    <row r="1992" spans="1:31" hidden="1" x14ac:dyDescent="0.25">
      <c r="A1992" t="s">
        <v>5588</v>
      </c>
      <c r="B1992" t="s">
        <v>931</v>
      </c>
      <c r="C1992" s="3" t="s">
        <v>32</v>
      </c>
      <c r="D1992" s="3" t="s">
        <v>3213</v>
      </c>
      <c r="E1992" s="3">
        <v>0</v>
      </c>
      <c r="F1992" s="3">
        <v>10000</v>
      </c>
      <c r="G1992" s="34">
        <v>11.39</v>
      </c>
      <c r="H1992" s="3" t="s">
        <v>46</v>
      </c>
      <c r="I1992" s="3" t="s">
        <v>46</v>
      </c>
      <c r="J1992" s="3" t="s">
        <v>8107</v>
      </c>
      <c r="K1992" s="3" t="s">
        <v>8103</v>
      </c>
      <c r="L1992" s="3" t="s">
        <v>8106</v>
      </c>
      <c r="M1992" s="26" t="s">
        <v>16689</v>
      </c>
      <c r="N1992"/>
      <c r="O1992" s="3">
        <v>7</v>
      </c>
      <c r="P1992" s="55">
        <v>1936.3</v>
      </c>
      <c r="Q1992" s="55">
        <v>13070.8</v>
      </c>
      <c r="R1992" s="55">
        <v>-11134.5</v>
      </c>
      <c r="S1992" s="57">
        <v>-0.85</v>
      </c>
      <c r="T1992" s="55">
        <v>276.6142857142857</v>
      </c>
      <c r="U1992" s="55">
        <v>478.38</v>
      </c>
      <c r="V1992" s="55">
        <v>1074.53</v>
      </c>
      <c r="W1992" s="55">
        <v>-596.15</v>
      </c>
      <c r="X1992" s="57">
        <v>-0.55000000000000004</v>
      </c>
      <c r="Y1992" s="3" t="str">
        <f>IFERROR(VLOOKUP(A1992,'Pivot price tier'!$C$8:$L$2290,10,0),"")</f>
        <v/>
      </c>
      <c r="Z1992" s="3" t="str">
        <f>IFERROR(VLOOKUP(A1992,'Pivot price tier by size'!$D$8:$M$2512,10,0),"")</f>
        <v/>
      </c>
      <c r="AA1992" s="3" t="str">
        <f>IFERROR(VLOOKUP(A1992,'Pivot category'!$B$8:$I$2236,8,0),"")</f>
        <v/>
      </c>
      <c r="AB1992" s="3" t="str">
        <f>IF(P1992&lt;$AC$1,"Bottom 5%","")</f>
        <v>Bottom 5%</v>
      </c>
      <c r="AC1992"/>
      <c r="AD1992" t="s">
        <v>16510</v>
      </c>
      <c r="AE1992" t="s">
        <v>13853</v>
      </c>
    </row>
    <row r="1993" spans="1:31" hidden="1" x14ac:dyDescent="0.25">
      <c r="A1993" t="s">
        <v>6682</v>
      </c>
      <c r="B1993" t="s">
        <v>5043</v>
      </c>
      <c r="C1993" s="3" t="s">
        <v>32</v>
      </c>
      <c r="D1993" s="3" t="s">
        <v>5025</v>
      </c>
      <c r="E1993" s="3">
        <v>0</v>
      </c>
      <c r="F1993" s="3">
        <v>10000</v>
      </c>
      <c r="G1993" s="34">
        <v>11.99</v>
      </c>
      <c r="H1993" s="3" t="s">
        <v>46</v>
      </c>
      <c r="I1993" s="3" t="s">
        <v>46</v>
      </c>
      <c r="J1993" s="3" t="s">
        <v>8107</v>
      </c>
      <c r="K1993" s="3" t="s">
        <v>8111</v>
      </c>
      <c r="L1993" s="3" t="s">
        <v>8108</v>
      </c>
      <c r="M1993" s="26" t="s">
        <v>16689</v>
      </c>
      <c r="N1993"/>
      <c r="O1993" s="3" t="s">
        <v>78</v>
      </c>
      <c r="P1993" s="55">
        <v>239.8</v>
      </c>
      <c r="Q1993" s="55">
        <v>123.91</v>
      </c>
      <c r="R1993" s="55">
        <v>115.89</v>
      </c>
      <c r="S1993" s="57">
        <v>0.94</v>
      </c>
      <c r="T1993" s="55" t="s">
        <v>78</v>
      </c>
      <c r="U1993" s="55" t="s">
        <v>78</v>
      </c>
      <c r="V1993" s="55" t="s">
        <v>78</v>
      </c>
      <c r="W1993" s="55" t="s">
        <v>78</v>
      </c>
      <c r="X1993" s="57" t="s">
        <v>78</v>
      </c>
      <c r="Y1993" s="3" t="str">
        <f>IFERROR(VLOOKUP(A1993,'Pivot price tier'!$C$8:$L$2290,10,0),"")</f>
        <v/>
      </c>
      <c r="Z1993" s="3" t="str">
        <f>IFERROR(VLOOKUP(A1993,'Pivot price tier by size'!$D$8:$M$2512,10,0),"")</f>
        <v/>
      </c>
      <c r="AA1993" s="3" t="str">
        <f>IFERROR(VLOOKUP(A1993,'Pivot category'!$B$8:$I$2236,8,0),"")</f>
        <v/>
      </c>
      <c r="AB1993" s="3" t="str">
        <f>IF(P1993&lt;$AC$1,"Bottom 5%","")</f>
        <v>Bottom 5%</v>
      </c>
      <c r="AC1993"/>
      <c r="AD1993" t="s">
        <v>16510</v>
      </c>
      <c r="AE1993" t="s">
        <v>13853</v>
      </c>
    </row>
    <row r="1994" spans="1:31" hidden="1" x14ac:dyDescent="0.25">
      <c r="A1994" t="s">
        <v>5617</v>
      </c>
      <c r="B1994" t="s">
        <v>932</v>
      </c>
      <c r="C1994" s="3" t="s">
        <v>32</v>
      </c>
      <c r="D1994" s="3" t="s">
        <v>3214</v>
      </c>
      <c r="E1994" s="3">
        <v>0</v>
      </c>
      <c r="F1994" s="3">
        <v>10000</v>
      </c>
      <c r="G1994" s="34">
        <v>11.39</v>
      </c>
      <c r="H1994" s="3" t="s">
        <v>46</v>
      </c>
      <c r="I1994" s="3" t="s">
        <v>46</v>
      </c>
      <c r="J1994" s="3" t="s">
        <v>8107</v>
      </c>
      <c r="K1994" s="3" t="s">
        <v>8103</v>
      </c>
      <c r="L1994" s="3" t="s">
        <v>8106</v>
      </c>
      <c r="M1994" s="26" t="s">
        <v>16689</v>
      </c>
      <c r="N1994"/>
      <c r="O1994" s="3">
        <v>3</v>
      </c>
      <c r="P1994" s="55">
        <v>330.31</v>
      </c>
      <c r="Q1994" s="55">
        <v>1321.24</v>
      </c>
      <c r="R1994" s="55">
        <v>-990.93</v>
      </c>
      <c r="S1994" s="57">
        <v>-0.75</v>
      </c>
      <c r="T1994" s="55">
        <v>110.10333333333334</v>
      </c>
      <c r="U1994" s="55">
        <v>0</v>
      </c>
      <c r="V1994" s="55">
        <v>34.17</v>
      </c>
      <c r="W1994" s="55">
        <v>-34.17</v>
      </c>
      <c r="X1994" s="57">
        <v>-1</v>
      </c>
      <c r="Y1994" s="3" t="str">
        <f>IFERROR(VLOOKUP(A1994,'Pivot price tier'!$C$8:$L$2290,10,0),"")</f>
        <v/>
      </c>
      <c r="Z1994" s="3" t="str">
        <f>IFERROR(VLOOKUP(A1994,'Pivot price tier by size'!$D$8:$M$2512,10,0),"")</f>
        <v/>
      </c>
      <c r="AA1994" s="3" t="str">
        <f>IFERROR(VLOOKUP(A1994,'Pivot category'!$B$8:$I$2236,8,0),"")</f>
        <v/>
      </c>
      <c r="AB1994" s="3" t="str">
        <f>IF(P1994&lt;$AC$1,"Bottom 5%","")</f>
        <v>Bottom 5%</v>
      </c>
      <c r="AC1994"/>
      <c r="AD1994" t="s">
        <v>16510</v>
      </c>
      <c r="AE1994" t="s">
        <v>13853</v>
      </c>
    </row>
    <row r="1995" spans="1:31" hidden="1" x14ac:dyDescent="0.25">
      <c r="A1995" t="s">
        <v>12864</v>
      </c>
      <c r="B1995" t="s">
        <v>12865</v>
      </c>
      <c r="C1995" s="3" t="s">
        <v>32</v>
      </c>
      <c r="D1995" s="3" t="s">
        <v>3215</v>
      </c>
      <c r="E1995" s="3" t="s">
        <v>5101</v>
      </c>
      <c r="F1995" s="3">
        <v>5000</v>
      </c>
      <c r="G1995" s="34">
        <v>19.989999999999998</v>
      </c>
      <c r="H1995" s="3" t="s">
        <v>46</v>
      </c>
      <c r="I1995" s="3" t="s">
        <v>46</v>
      </c>
      <c r="J1995" s="3" t="s">
        <v>8104</v>
      </c>
      <c r="K1995" s="3" t="s">
        <v>8111</v>
      </c>
      <c r="L1995" s="3" t="s">
        <v>8108</v>
      </c>
      <c r="M1995" s="26">
        <v>45474</v>
      </c>
      <c r="N1995"/>
      <c r="O1995" s="3" t="s">
        <v>78</v>
      </c>
      <c r="P1995" s="55"/>
      <c r="Q1995" s="55">
        <v>0</v>
      </c>
      <c r="R1995" s="55">
        <v>0</v>
      </c>
      <c r="S1995" s="57"/>
      <c r="T1995" s="55" t="s">
        <v>78</v>
      </c>
      <c r="U1995" s="55" t="s">
        <v>78</v>
      </c>
      <c r="V1995" s="55" t="s">
        <v>78</v>
      </c>
      <c r="W1995" s="55" t="s">
        <v>78</v>
      </c>
      <c r="X1995" s="57" t="s">
        <v>78</v>
      </c>
      <c r="Y1995" s="3" t="str">
        <f>IFERROR(VLOOKUP(A1995,'Pivot price tier'!$C$8:$L$2290,10,0),"")</f>
        <v/>
      </c>
      <c r="Z1995" s="3" t="str">
        <f>IFERROR(VLOOKUP(A1995,'Pivot price tier by size'!$D$8:$M$2512,10,0),"")</f>
        <v/>
      </c>
      <c r="AA1995" s="3" t="str">
        <f>IFERROR(VLOOKUP(A1995,'Pivot category'!$B$8:$I$2236,8,0),"")</f>
        <v/>
      </c>
      <c r="AB1995" s="3" t="str">
        <f>IF(P1995&lt;$AC$1,"Bottom 5%","")</f>
        <v>Bottom 5%</v>
      </c>
      <c r="AC1995"/>
      <c r="AD1995" t="s">
        <v>16510</v>
      </c>
      <c r="AE1995" t="s">
        <v>13853</v>
      </c>
    </row>
    <row r="1996" spans="1:31" hidden="1" x14ac:dyDescent="0.25">
      <c r="A1996" t="s">
        <v>9091</v>
      </c>
      <c r="B1996" t="s">
        <v>9090</v>
      </c>
      <c r="C1996" s="3" t="s">
        <v>69</v>
      </c>
      <c r="D1996" s="3" t="s">
        <v>8657</v>
      </c>
      <c r="E1996" s="3" t="s">
        <v>5101</v>
      </c>
      <c r="F1996" s="3">
        <v>10000</v>
      </c>
      <c r="G1996" s="34">
        <v>0.59</v>
      </c>
      <c r="H1996" s="3" t="s">
        <v>28</v>
      </c>
      <c r="I1996" s="3" t="s">
        <v>70</v>
      </c>
      <c r="J1996" s="3" t="s">
        <v>8107</v>
      </c>
      <c r="K1996" s="3" t="s">
        <v>8111</v>
      </c>
      <c r="L1996" s="3" t="s">
        <v>8108</v>
      </c>
      <c r="M1996" s="26" t="s">
        <v>16689</v>
      </c>
      <c r="N1996"/>
      <c r="O1996" s="3" t="s">
        <v>78</v>
      </c>
      <c r="P1996" s="55">
        <v>97.29</v>
      </c>
      <c r="Q1996" s="55">
        <v>129.33000000000001</v>
      </c>
      <c r="R1996" s="55">
        <v>-32.04</v>
      </c>
      <c r="S1996" s="57">
        <v>-0.25</v>
      </c>
      <c r="T1996" s="55" t="s">
        <v>78</v>
      </c>
      <c r="U1996" s="55">
        <v>112.8</v>
      </c>
      <c r="V1996" s="55">
        <v>56.4</v>
      </c>
      <c r="W1996" s="55">
        <v>56.4</v>
      </c>
      <c r="X1996" s="57">
        <v>1</v>
      </c>
      <c r="Y1996" s="3" t="str">
        <f>IFERROR(VLOOKUP(A1996,'Pivot price tier'!$C$8:$L$2290,10,0),"")</f>
        <v/>
      </c>
      <c r="Z1996" s="3" t="str">
        <f>IFERROR(VLOOKUP(A1996,'Pivot price tier by size'!$D$8:$M$2512,10,0),"")</f>
        <v/>
      </c>
      <c r="AA1996" s="3" t="str">
        <f>IFERROR(VLOOKUP(A1996,'Pivot category'!$B$8:$I$2236,8,0),"")</f>
        <v/>
      </c>
      <c r="AB1996" s="3" t="str">
        <f>IF(P1996&lt;$AC$1,"Bottom 5%","")</f>
        <v>Bottom 5%</v>
      </c>
      <c r="AC1996"/>
      <c r="AD1996" t="s">
        <v>16510</v>
      </c>
      <c r="AE1996" t="s">
        <v>13853</v>
      </c>
    </row>
    <row r="1997" spans="1:31" hidden="1" x14ac:dyDescent="0.25">
      <c r="A1997" t="s">
        <v>5587</v>
      </c>
      <c r="B1997" t="s">
        <v>933</v>
      </c>
      <c r="C1997" s="3" t="s">
        <v>32</v>
      </c>
      <c r="D1997" s="3" t="s">
        <v>3216</v>
      </c>
      <c r="E1997" s="3">
        <v>0</v>
      </c>
      <c r="F1997" s="3">
        <v>10000</v>
      </c>
      <c r="G1997" s="34">
        <v>11.39</v>
      </c>
      <c r="H1997" s="3" t="s">
        <v>46</v>
      </c>
      <c r="I1997" s="3" t="s">
        <v>46</v>
      </c>
      <c r="J1997" s="3" t="s">
        <v>8107</v>
      </c>
      <c r="K1997" s="3" t="s">
        <v>8103</v>
      </c>
      <c r="L1997" s="3" t="s">
        <v>8106</v>
      </c>
      <c r="M1997" s="26" t="s">
        <v>16689</v>
      </c>
      <c r="N1997"/>
      <c r="O1997" s="3">
        <v>2</v>
      </c>
      <c r="P1997" s="55">
        <v>318.92</v>
      </c>
      <c r="Q1997" s="55">
        <v>523.94000000000005</v>
      </c>
      <c r="R1997" s="55">
        <v>-205.02</v>
      </c>
      <c r="S1997" s="57">
        <v>-0.39</v>
      </c>
      <c r="T1997" s="55">
        <v>159.46</v>
      </c>
      <c r="U1997" s="55">
        <v>0</v>
      </c>
      <c r="V1997" s="55">
        <v>444.21</v>
      </c>
      <c r="W1997" s="55">
        <v>-444.21</v>
      </c>
      <c r="X1997" s="57">
        <v>-1</v>
      </c>
      <c r="Y1997" s="3" t="str">
        <f>IFERROR(VLOOKUP(A1997,'Pivot price tier'!$C$8:$L$2290,10,0),"")</f>
        <v/>
      </c>
      <c r="Z1997" s="3" t="str">
        <f>IFERROR(VLOOKUP(A1997,'Pivot price tier by size'!$D$8:$M$2512,10,0),"")</f>
        <v/>
      </c>
      <c r="AA1997" s="3" t="str">
        <f>IFERROR(VLOOKUP(A1997,'Pivot category'!$B$8:$I$2236,8,0),"")</f>
        <v/>
      </c>
      <c r="AB1997" s="3" t="str">
        <f>IF(P1997&lt;$AC$1,"Bottom 5%","")</f>
        <v>Bottom 5%</v>
      </c>
      <c r="AC1997"/>
      <c r="AD1997" t="s">
        <v>16510</v>
      </c>
      <c r="AE1997" t="s">
        <v>13853</v>
      </c>
    </row>
    <row r="1998" spans="1:31" hidden="1" x14ac:dyDescent="0.25">
      <c r="A1998" t="s">
        <v>9101</v>
      </c>
      <c r="B1998" t="s">
        <v>9100</v>
      </c>
      <c r="C1998" s="3" t="s">
        <v>38</v>
      </c>
      <c r="D1998" s="3" t="s">
        <v>8659</v>
      </c>
      <c r="E1998" s="3" t="s">
        <v>5101</v>
      </c>
      <c r="F1998" s="3">
        <v>10000</v>
      </c>
      <c r="G1998" s="34">
        <v>8.99</v>
      </c>
      <c r="H1998" s="3" t="s">
        <v>28</v>
      </c>
      <c r="I1998" s="3" t="s">
        <v>13</v>
      </c>
      <c r="J1998" s="3" t="s">
        <v>8112</v>
      </c>
      <c r="K1998" s="3" t="s">
        <v>8111</v>
      </c>
      <c r="L1998" s="3" t="s">
        <v>8106</v>
      </c>
      <c r="M1998" s="26" t="s">
        <v>16689</v>
      </c>
      <c r="N1998"/>
      <c r="O1998" s="3">
        <v>1</v>
      </c>
      <c r="P1998" s="55">
        <v>359.6</v>
      </c>
      <c r="Q1998" s="55">
        <v>827.08</v>
      </c>
      <c r="R1998" s="55">
        <v>-467.48</v>
      </c>
      <c r="S1998" s="57">
        <v>-0.56999999999999995</v>
      </c>
      <c r="T1998" s="55">
        <v>359.6</v>
      </c>
      <c r="U1998" s="55">
        <v>0</v>
      </c>
      <c r="V1998" s="55">
        <v>53.94</v>
      </c>
      <c r="W1998" s="55">
        <v>-53.94</v>
      </c>
      <c r="X1998" s="57">
        <v>-1</v>
      </c>
      <c r="Y1998" s="3" t="str">
        <f>IFERROR(VLOOKUP(A1998,'Pivot price tier'!$C$8:$L$2290,10,0),"")</f>
        <v/>
      </c>
      <c r="Z1998" s="3" t="str">
        <f>IFERROR(VLOOKUP(A1998,'Pivot price tier by size'!$D$8:$M$2512,10,0),"")</f>
        <v/>
      </c>
      <c r="AA1998" s="3" t="str">
        <f>IFERROR(VLOOKUP(A1998,'Pivot category'!$B$8:$I$2236,8,0),"")</f>
        <v/>
      </c>
      <c r="AB1998" s="3" t="str">
        <f>IF(P1998&lt;$AC$1,"Bottom 5%","")</f>
        <v>Bottom 5%</v>
      </c>
      <c r="AC1998"/>
      <c r="AD1998" t="s">
        <v>16510</v>
      </c>
      <c r="AE1998" t="s">
        <v>13853</v>
      </c>
    </row>
    <row r="1999" spans="1:31" hidden="1" x14ac:dyDescent="0.25">
      <c r="A1999" t="s">
        <v>9089</v>
      </c>
      <c r="B1999" t="s">
        <v>9088</v>
      </c>
      <c r="C1999" s="3" t="s">
        <v>69</v>
      </c>
      <c r="D1999" s="3" t="s">
        <v>8658</v>
      </c>
      <c r="E1999" s="3" t="s">
        <v>5101</v>
      </c>
      <c r="F1999" s="3">
        <v>10000</v>
      </c>
      <c r="G1999" s="34">
        <v>0.59</v>
      </c>
      <c r="H1999" s="3" t="s">
        <v>28</v>
      </c>
      <c r="I1999" s="3" t="s">
        <v>70</v>
      </c>
      <c r="J1999" s="3" t="s">
        <v>8107</v>
      </c>
      <c r="K1999" s="3" t="s">
        <v>8111</v>
      </c>
      <c r="L1999" s="3" t="s">
        <v>8106</v>
      </c>
      <c r="M1999" s="26" t="s">
        <v>16689</v>
      </c>
      <c r="N1999"/>
      <c r="O1999" s="3">
        <v>1</v>
      </c>
      <c r="P1999" s="55">
        <v>154.16</v>
      </c>
      <c r="Q1999" s="55">
        <v>143.09</v>
      </c>
      <c r="R1999" s="55">
        <v>11.07</v>
      </c>
      <c r="S1999" s="57">
        <v>0.08</v>
      </c>
      <c r="T1999" s="55">
        <v>154.16</v>
      </c>
      <c r="U1999" s="55">
        <v>169.2</v>
      </c>
      <c r="V1999" s="55">
        <v>28.2</v>
      </c>
      <c r="W1999" s="55">
        <v>141</v>
      </c>
      <c r="X1999" s="57">
        <v>5</v>
      </c>
      <c r="Y1999" s="3" t="str">
        <f>IFERROR(VLOOKUP(A1999,'Pivot price tier'!$C$8:$L$2290,10,0),"")</f>
        <v/>
      </c>
      <c r="Z1999" s="3" t="str">
        <f>IFERROR(VLOOKUP(A1999,'Pivot price tier by size'!$D$8:$M$2512,10,0),"")</f>
        <v/>
      </c>
      <c r="AA1999" s="3" t="str">
        <f>IFERROR(VLOOKUP(A1999,'Pivot category'!$B$8:$I$2236,8,0),"")</f>
        <v/>
      </c>
      <c r="AB1999" s="3" t="str">
        <f>IF(P1999&lt;$AC$1,"Bottom 5%","")</f>
        <v>Bottom 5%</v>
      </c>
      <c r="AC1999"/>
      <c r="AD1999" t="s">
        <v>16510</v>
      </c>
      <c r="AE1999" t="s">
        <v>13853</v>
      </c>
    </row>
    <row r="2000" spans="1:31" hidden="1" x14ac:dyDescent="0.25">
      <c r="A2000" t="s">
        <v>6135</v>
      </c>
      <c r="B2000" t="s">
        <v>934</v>
      </c>
      <c r="C2000" s="3" t="s">
        <v>32</v>
      </c>
      <c r="D2000" s="3" t="s">
        <v>3217</v>
      </c>
      <c r="E2000" s="3" t="s">
        <v>5101</v>
      </c>
      <c r="F2000" s="3">
        <v>10000</v>
      </c>
      <c r="G2000" s="34">
        <v>11.99</v>
      </c>
      <c r="H2000" s="3" t="s">
        <v>28</v>
      </c>
      <c r="I2000" s="3" t="s">
        <v>19</v>
      </c>
      <c r="J2000" s="3" t="s">
        <v>8112</v>
      </c>
      <c r="K2000" s="3" t="s">
        <v>8111</v>
      </c>
      <c r="L2000" s="3" t="s">
        <v>8105</v>
      </c>
      <c r="M2000" s="26" t="s">
        <v>16689</v>
      </c>
      <c r="N2000"/>
      <c r="O2000" s="3" t="s">
        <v>78</v>
      </c>
      <c r="P2000" s="55"/>
      <c r="Q2000" s="55">
        <v>179.85</v>
      </c>
      <c r="R2000" s="55">
        <v>-179.85</v>
      </c>
      <c r="S2000" s="57">
        <v>-1</v>
      </c>
      <c r="T2000" s="55" t="s">
        <v>78</v>
      </c>
      <c r="U2000" s="55" t="s">
        <v>78</v>
      </c>
      <c r="V2000" s="55" t="s">
        <v>78</v>
      </c>
      <c r="W2000" s="55" t="s">
        <v>78</v>
      </c>
      <c r="X2000" s="57" t="s">
        <v>78</v>
      </c>
      <c r="Y2000" s="3" t="str">
        <f>IFERROR(VLOOKUP(A2000,'Pivot price tier'!$C$8:$L$2290,10,0),"")</f>
        <v/>
      </c>
      <c r="Z2000" s="3" t="str">
        <f>IFERROR(VLOOKUP(A2000,'Pivot price tier by size'!$D$8:$M$2512,10,0),"")</f>
        <v/>
      </c>
      <c r="AA2000" s="3" t="str">
        <f>IFERROR(VLOOKUP(A2000,'Pivot category'!$B$8:$I$2236,8,0),"")</f>
        <v/>
      </c>
      <c r="AB2000" s="3" t="str">
        <f>IF(P2000&lt;$AC$1,"Bottom 5%","")</f>
        <v>Bottom 5%</v>
      </c>
      <c r="AC2000"/>
      <c r="AD2000" t="s">
        <v>16512</v>
      </c>
      <c r="AE2000" t="s">
        <v>13853</v>
      </c>
    </row>
    <row r="2001" spans="1:31" hidden="1" x14ac:dyDescent="0.25">
      <c r="A2001" t="s">
        <v>6559</v>
      </c>
      <c r="B2001" t="s">
        <v>4853</v>
      </c>
      <c r="C2001" s="3" t="s">
        <v>32</v>
      </c>
      <c r="D2001" s="3" t="s">
        <v>4780</v>
      </c>
      <c r="E2001" s="3">
        <v>0</v>
      </c>
      <c r="F2001" s="3">
        <v>8000</v>
      </c>
      <c r="G2001" s="34">
        <v>11.99</v>
      </c>
      <c r="H2001" s="3" t="s">
        <v>46</v>
      </c>
      <c r="I2001" s="3" t="s">
        <v>46</v>
      </c>
      <c r="J2001" s="3" t="s">
        <v>8107</v>
      </c>
      <c r="K2001" s="3" t="s">
        <v>8124</v>
      </c>
      <c r="L2001" s="3" t="s">
        <v>8106</v>
      </c>
      <c r="M2001" s="26" t="s">
        <v>16689</v>
      </c>
      <c r="N2001"/>
      <c r="O2001" s="3">
        <v>2</v>
      </c>
      <c r="P2001" s="55">
        <v>539.54999999999995</v>
      </c>
      <c r="Q2001" s="55">
        <v>379.81</v>
      </c>
      <c r="R2001" s="55">
        <v>159.74</v>
      </c>
      <c r="S2001" s="57">
        <v>0.42</v>
      </c>
      <c r="T2001" s="55">
        <v>269.77499999999998</v>
      </c>
      <c r="U2001" s="55">
        <v>191.84</v>
      </c>
      <c r="V2001" s="55">
        <v>1939.03</v>
      </c>
      <c r="W2001" s="55">
        <v>-1747.19</v>
      </c>
      <c r="X2001" s="57">
        <v>-0.9</v>
      </c>
      <c r="Y2001" s="3" t="str">
        <f>IFERROR(VLOOKUP(A2001,'Pivot price tier'!$C$8:$L$2290,10,0),"")</f>
        <v/>
      </c>
      <c r="Z2001" s="3" t="str">
        <f>IFERROR(VLOOKUP(A2001,'Pivot price tier by size'!$D$8:$M$2512,10,0),"")</f>
        <v/>
      </c>
      <c r="AA2001" s="3" t="str">
        <f>IFERROR(VLOOKUP(A2001,'Pivot category'!$B$8:$I$2236,8,0),"")</f>
        <v/>
      </c>
      <c r="AB2001" s="3" t="str">
        <f>IF(P2001&lt;$AC$1,"Bottom 5%","")</f>
        <v>Bottom 5%</v>
      </c>
      <c r="AC2001"/>
      <c r="AD2001" t="s">
        <v>16510</v>
      </c>
      <c r="AE2001" t="s">
        <v>13853</v>
      </c>
    </row>
    <row r="2002" spans="1:31" hidden="1" x14ac:dyDescent="0.25">
      <c r="A2002" t="s">
        <v>15670</v>
      </c>
      <c r="B2002" t="s">
        <v>15671</v>
      </c>
      <c r="C2002" s="3" t="s">
        <v>36</v>
      </c>
      <c r="D2002" s="3" t="s">
        <v>3218</v>
      </c>
      <c r="E2002" s="3" t="s">
        <v>5101</v>
      </c>
      <c r="F2002" s="3">
        <v>4000</v>
      </c>
      <c r="G2002" s="34">
        <v>14.99</v>
      </c>
      <c r="H2002" s="3" t="s">
        <v>12</v>
      </c>
      <c r="I2002" s="3" t="s">
        <v>17</v>
      </c>
      <c r="J2002" s="3" t="s">
        <v>8107</v>
      </c>
      <c r="K2002" s="3" t="s">
        <v>8111</v>
      </c>
      <c r="L2002" s="3" t="s">
        <v>8106</v>
      </c>
      <c r="M2002" s="26" t="s">
        <v>16689</v>
      </c>
      <c r="N2002"/>
      <c r="O2002" s="3" t="s">
        <v>78</v>
      </c>
      <c r="P2002" s="55">
        <v>14.99</v>
      </c>
      <c r="Q2002" s="55"/>
      <c r="R2002" s="55">
        <v>14.99</v>
      </c>
      <c r="S2002" s="57"/>
      <c r="T2002" s="55" t="s">
        <v>78</v>
      </c>
      <c r="U2002" s="55" t="s">
        <v>78</v>
      </c>
      <c r="V2002" s="55" t="s">
        <v>78</v>
      </c>
      <c r="W2002" s="55" t="s">
        <v>78</v>
      </c>
      <c r="X2002" s="57" t="s">
        <v>78</v>
      </c>
      <c r="Y2002" s="3" t="str">
        <f>IFERROR(VLOOKUP(A2002,'Pivot price tier'!$C$8:$L$2290,10,0),"")</f>
        <v/>
      </c>
      <c r="Z2002" s="3" t="str">
        <f>IFERROR(VLOOKUP(A2002,'Pivot price tier by size'!$D$8:$M$2512,10,0),"")</f>
        <v/>
      </c>
      <c r="AA2002" s="3" t="str">
        <f>IFERROR(VLOOKUP(A2002,'Pivot category'!$B$8:$I$2236,8,0),"")</f>
        <v/>
      </c>
      <c r="AB2002" s="3" t="str">
        <f>IF(P2002&lt;$AC$1,"Bottom 5%","")</f>
        <v>Bottom 5%</v>
      </c>
      <c r="AC2002"/>
      <c r="AD2002" t="s">
        <v>16510</v>
      </c>
      <c r="AE2002" t="s">
        <v>13853</v>
      </c>
    </row>
    <row r="2003" spans="1:31" hidden="1" x14ac:dyDescent="0.25">
      <c r="A2003" t="s">
        <v>7512</v>
      </c>
      <c r="B2003" t="s">
        <v>935</v>
      </c>
      <c r="C2003" s="3" t="s">
        <v>36</v>
      </c>
      <c r="D2003" s="3" t="s">
        <v>3219</v>
      </c>
      <c r="E2003" s="3" t="s">
        <v>5101</v>
      </c>
      <c r="F2003" s="3">
        <v>8000</v>
      </c>
      <c r="G2003" s="34">
        <v>14.99</v>
      </c>
      <c r="H2003" s="3" t="s">
        <v>28</v>
      </c>
      <c r="I2003" s="3" t="s">
        <v>19</v>
      </c>
      <c r="J2003" s="3" t="s">
        <v>8107</v>
      </c>
      <c r="K2003" s="3" t="s">
        <v>8124</v>
      </c>
      <c r="L2003" s="3" t="s">
        <v>8106</v>
      </c>
      <c r="M2003" s="26" t="s">
        <v>16689</v>
      </c>
      <c r="N2003"/>
      <c r="O2003" s="3">
        <v>6</v>
      </c>
      <c r="P2003" s="55">
        <v>709.62</v>
      </c>
      <c r="Q2003" s="55">
        <v>824.67</v>
      </c>
      <c r="R2003" s="55">
        <v>-115.05</v>
      </c>
      <c r="S2003" s="57">
        <v>-0.14000000000000001</v>
      </c>
      <c r="T2003" s="55">
        <v>118.27</v>
      </c>
      <c r="U2003" s="55">
        <v>1489.24</v>
      </c>
      <c r="V2003" s="55">
        <v>4323.2700000000004</v>
      </c>
      <c r="W2003" s="55">
        <v>-2834.03</v>
      </c>
      <c r="X2003" s="57">
        <v>-0.66</v>
      </c>
      <c r="Y2003" s="3" t="str">
        <f>IFERROR(VLOOKUP(A2003,'Pivot price tier'!$C$8:$L$2290,10,0),"")</f>
        <v/>
      </c>
      <c r="Z2003" s="3" t="str">
        <f>IFERROR(VLOOKUP(A2003,'Pivot price tier by size'!$D$8:$M$2512,10,0),"")</f>
        <v/>
      </c>
      <c r="AA2003" s="3" t="str">
        <f>IFERROR(VLOOKUP(A2003,'Pivot category'!$B$8:$I$2236,8,0),"")</f>
        <v/>
      </c>
      <c r="AB2003" s="3" t="str">
        <f>IF(P2003&lt;$AC$1,"Bottom 5%","")</f>
        <v>Bottom 5%</v>
      </c>
      <c r="AC2003"/>
      <c r="AD2003" t="s">
        <v>16510</v>
      </c>
      <c r="AE2003" t="s">
        <v>13853</v>
      </c>
    </row>
    <row r="2004" spans="1:31" x14ac:dyDescent="0.25">
      <c r="A2004" t="s">
        <v>6220</v>
      </c>
      <c r="B2004" t="s">
        <v>1595</v>
      </c>
      <c r="C2004" s="3" t="s">
        <v>32</v>
      </c>
      <c r="D2004" s="3" t="s">
        <v>3953</v>
      </c>
      <c r="E2004" s="3" t="s">
        <v>5053</v>
      </c>
      <c r="F2004" s="3">
        <v>7000</v>
      </c>
      <c r="G2004" s="34">
        <v>89.99</v>
      </c>
      <c r="H2004" s="3" t="s">
        <v>12</v>
      </c>
      <c r="I2004" s="3" t="s">
        <v>15</v>
      </c>
      <c r="J2004" s="3" t="s">
        <v>8102</v>
      </c>
      <c r="K2004" s="3" t="s">
        <v>8103</v>
      </c>
      <c r="L2004" s="3" t="s">
        <v>68</v>
      </c>
      <c r="M2004" s="26" t="s">
        <v>16689</v>
      </c>
      <c r="N2004"/>
      <c r="O2004" s="3">
        <v>46</v>
      </c>
      <c r="P2004" s="55">
        <v>39670.550000000003</v>
      </c>
      <c r="Q2004" s="55">
        <v>49584.49</v>
      </c>
      <c r="R2004" s="55">
        <v>-9913.94</v>
      </c>
      <c r="S2004" s="57">
        <v>-0.2</v>
      </c>
      <c r="T2004" s="55">
        <v>862.40326086956532</v>
      </c>
      <c r="U2004" s="55">
        <v>7819.12</v>
      </c>
      <c r="V2004" s="55">
        <v>28886.79</v>
      </c>
      <c r="W2004" s="55">
        <v>-21067.67</v>
      </c>
      <c r="X2004" s="57">
        <v>-0.73</v>
      </c>
      <c r="Y2004" s="3" t="str">
        <f>IFERROR(VLOOKUP(A2004,'Pivot price tier'!$C$8:$L$2290,10,0),"")</f>
        <v xml:space="preserve"> </v>
      </c>
      <c r="Z2004" s="3" t="str">
        <f>IFERROR(VLOOKUP(A2004,'Pivot price tier by size'!$D$8:$M$2512,10,0),"")</f>
        <v xml:space="preserve"> </v>
      </c>
      <c r="AA2004" s="3" t="str">
        <f>IFERROR(VLOOKUP(A2004,'Pivot category'!$B$8:$I$2236,8,0),"")</f>
        <v xml:space="preserve"> </v>
      </c>
      <c r="AB2004" s="3" t="str">
        <f>IF(P2004&lt;$AC$1,"Bottom 5%","")</f>
        <v>Bottom 5%</v>
      </c>
      <c r="AC2004"/>
      <c r="AD2004" t="s">
        <v>16550</v>
      </c>
      <c r="AE2004" t="s">
        <v>13868</v>
      </c>
    </row>
    <row r="2005" spans="1:31" hidden="1" x14ac:dyDescent="0.25">
      <c r="A2005" t="s">
        <v>5475</v>
      </c>
      <c r="B2005" t="s">
        <v>937</v>
      </c>
      <c r="C2005" s="3" t="s">
        <v>32</v>
      </c>
      <c r="D2005" s="3" t="s">
        <v>3221</v>
      </c>
      <c r="E2005" s="3" t="s">
        <v>5101</v>
      </c>
      <c r="F2005" s="3">
        <v>10000</v>
      </c>
      <c r="G2005" s="34">
        <v>10.79</v>
      </c>
      <c r="H2005" s="3" t="s">
        <v>28</v>
      </c>
      <c r="I2005" s="3" t="s">
        <v>17</v>
      </c>
      <c r="J2005" s="3" t="s">
        <v>8107</v>
      </c>
      <c r="K2005" s="3" t="s">
        <v>8103</v>
      </c>
      <c r="L2005" s="3" t="s">
        <v>8106</v>
      </c>
      <c r="M2005" s="26" t="s">
        <v>16689</v>
      </c>
      <c r="N2005"/>
      <c r="O2005" s="3" t="s">
        <v>78</v>
      </c>
      <c r="P2005" s="55">
        <v>107.9</v>
      </c>
      <c r="Q2005" s="55">
        <v>280.54000000000002</v>
      </c>
      <c r="R2005" s="55">
        <v>-172.64</v>
      </c>
      <c r="S2005" s="57">
        <v>-0.62</v>
      </c>
      <c r="T2005" s="55" t="s">
        <v>78</v>
      </c>
      <c r="U2005" s="55">
        <v>0</v>
      </c>
      <c r="V2005" s="55">
        <v>97.11</v>
      </c>
      <c r="W2005" s="55">
        <v>-97.11</v>
      </c>
      <c r="X2005" s="57">
        <v>-1</v>
      </c>
      <c r="Y2005" s="3" t="str">
        <f>IFERROR(VLOOKUP(A2005,'Pivot price tier'!$C$8:$L$2290,10,0),"")</f>
        <v/>
      </c>
      <c r="Z2005" s="3" t="str">
        <f>IFERROR(VLOOKUP(A2005,'Pivot price tier by size'!$D$8:$M$2512,10,0),"")</f>
        <v/>
      </c>
      <c r="AA2005" s="3" t="str">
        <f>IFERROR(VLOOKUP(A2005,'Pivot category'!$B$8:$I$2236,8,0),"")</f>
        <v/>
      </c>
      <c r="AB2005" s="3" t="str">
        <f>IF(P2005&lt;$AC$1,"Bottom 5%","")</f>
        <v>Bottom 5%</v>
      </c>
      <c r="AC2005"/>
      <c r="AD2005" t="s">
        <v>16510</v>
      </c>
      <c r="AE2005" t="s">
        <v>13853</v>
      </c>
    </row>
    <row r="2006" spans="1:31" hidden="1" x14ac:dyDescent="0.25">
      <c r="A2006" t="s">
        <v>9087</v>
      </c>
      <c r="B2006" t="s">
        <v>9086</v>
      </c>
      <c r="C2006" s="3" t="s">
        <v>69</v>
      </c>
      <c r="D2006" s="3" t="s">
        <v>8660</v>
      </c>
      <c r="E2006" s="3" t="s">
        <v>5053</v>
      </c>
      <c r="F2006" s="3">
        <v>10000</v>
      </c>
      <c r="G2006" s="34">
        <v>0.47</v>
      </c>
      <c r="H2006" s="3" t="s">
        <v>28</v>
      </c>
      <c r="I2006" s="3" t="s">
        <v>70</v>
      </c>
      <c r="J2006" s="3" t="s">
        <v>8107</v>
      </c>
      <c r="K2006" s="3" t="s">
        <v>8111</v>
      </c>
      <c r="L2006" s="3" t="s">
        <v>8108</v>
      </c>
      <c r="M2006" s="26" t="s">
        <v>16689</v>
      </c>
      <c r="N2006"/>
      <c r="O2006" s="3" t="s">
        <v>78</v>
      </c>
      <c r="P2006" s="55">
        <v>112.33</v>
      </c>
      <c r="Q2006" s="55">
        <v>479.22</v>
      </c>
      <c r="R2006" s="55">
        <v>-366.89</v>
      </c>
      <c r="S2006" s="57">
        <v>-0.77</v>
      </c>
      <c r="T2006" s="55" t="s">
        <v>78</v>
      </c>
      <c r="U2006" s="55">
        <v>84.6</v>
      </c>
      <c r="V2006" s="55">
        <v>56.4</v>
      </c>
      <c r="W2006" s="55">
        <v>28.2</v>
      </c>
      <c r="X2006" s="57">
        <v>0.5</v>
      </c>
      <c r="Y2006" s="3" t="str">
        <f>IFERROR(VLOOKUP(A2006,'Pivot price tier'!$C$8:$L$2290,10,0),"")</f>
        <v/>
      </c>
      <c r="Z2006" s="3" t="str">
        <f>IFERROR(VLOOKUP(A2006,'Pivot price tier by size'!$D$8:$M$2512,10,0),"")</f>
        <v/>
      </c>
      <c r="AA2006" s="3" t="str">
        <f>IFERROR(VLOOKUP(A2006,'Pivot category'!$B$8:$I$2236,8,0),"")</f>
        <v/>
      </c>
      <c r="AB2006" s="3" t="str">
        <f>IF(P2006&lt;$AC$1,"Bottom 5%","")</f>
        <v>Bottom 5%</v>
      </c>
      <c r="AC2006"/>
      <c r="AD2006" t="s">
        <v>16510</v>
      </c>
      <c r="AE2006" t="s">
        <v>13853</v>
      </c>
    </row>
    <row r="2007" spans="1:31" hidden="1" x14ac:dyDescent="0.25">
      <c r="A2007" t="s">
        <v>5656</v>
      </c>
      <c r="B2007" t="s">
        <v>938</v>
      </c>
      <c r="C2007" s="3" t="s">
        <v>32</v>
      </c>
      <c r="D2007" s="3" t="s">
        <v>3222</v>
      </c>
      <c r="E2007" s="3">
        <v>0</v>
      </c>
      <c r="F2007" s="3">
        <v>10000</v>
      </c>
      <c r="G2007" s="34">
        <v>11.39</v>
      </c>
      <c r="H2007" s="3" t="s">
        <v>46</v>
      </c>
      <c r="I2007" s="3" t="s">
        <v>46</v>
      </c>
      <c r="J2007" s="3" t="s">
        <v>8107</v>
      </c>
      <c r="K2007" s="3" t="s">
        <v>8103</v>
      </c>
      <c r="L2007" s="3" t="s">
        <v>8105</v>
      </c>
      <c r="M2007" s="26" t="s">
        <v>16689</v>
      </c>
      <c r="N2007"/>
      <c r="O2007" s="3" t="s">
        <v>78</v>
      </c>
      <c r="P2007" s="55">
        <v>68.34</v>
      </c>
      <c r="Q2007" s="55">
        <v>45.56</v>
      </c>
      <c r="R2007" s="55">
        <v>22.78</v>
      </c>
      <c r="S2007" s="57">
        <v>0.5</v>
      </c>
      <c r="T2007" s="55" t="s">
        <v>78</v>
      </c>
      <c r="U2007" s="55" t="s">
        <v>78</v>
      </c>
      <c r="V2007" s="55" t="s">
        <v>78</v>
      </c>
      <c r="W2007" s="55" t="s">
        <v>78</v>
      </c>
      <c r="X2007" s="57" t="s">
        <v>78</v>
      </c>
      <c r="Y2007" s="3" t="str">
        <f>IFERROR(VLOOKUP(A2007,'Pivot price tier'!$C$8:$L$2290,10,0),"")</f>
        <v/>
      </c>
      <c r="Z2007" s="3" t="str">
        <f>IFERROR(VLOOKUP(A2007,'Pivot price tier by size'!$D$8:$M$2512,10,0),"")</f>
        <v/>
      </c>
      <c r="AA2007" s="3" t="str">
        <f>IFERROR(VLOOKUP(A2007,'Pivot category'!$B$8:$I$2236,8,0),"")</f>
        <v/>
      </c>
      <c r="AB2007" s="3" t="str">
        <f>IF(P2007&lt;$AC$1,"Bottom 5%","")</f>
        <v>Bottom 5%</v>
      </c>
      <c r="AC2007"/>
      <c r="AD2007" t="s">
        <v>16510</v>
      </c>
      <c r="AE2007" t="s">
        <v>13853</v>
      </c>
    </row>
    <row r="2008" spans="1:31" hidden="1" x14ac:dyDescent="0.25">
      <c r="A2008" t="s">
        <v>15672</v>
      </c>
      <c r="B2008" t="s">
        <v>15673</v>
      </c>
      <c r="C2008" s="3" t="s">
        <v>73</v>
      </c>
      <c r="D2008" s="3" t="s">
        <v>14417</v>
      </c>
      <c r="E2008" s="3">
        <v>0</v>
      </c>
      <c r="F2008" s="3">
        <v>30000</v>
      </c>
      <c r="G2008" s="34">
        <v>11.99</v>
      </c>
      <c r="H2008" s="3" t="s">
        <v>8184</v>
      </c>
      <c r="I2008" s="3" t="s">
        <v>12123</v>
      </c>
      <c r="J2008" s="3" t="s">
        <v>13168</v>
      </c>
      <c r="K2008" s="3" t="s">
        <v>8115</v>
      </c>
      <c r="L2008" s="3" t="s">
        <v>68</v>
      </c>
      <c r="M2008" s="26">
        <v>45707</v>
      </c>
      <c r="N2008"/>
      <c r="O2008" s="3">
        <v>12</v>
      </c>
      <c r="P2008" s="55">
        <v>3429.14</v>
      </c>
      <c r="Q2008" s="55"/>
      <c r="R2008" s="55">
        <v>3429.14</v>
      </c>
      <c r="S2008" s="57"/>
      <c r="T2008" s="55">
        <v>285.76166666666666</v>
      </c>
      <c r="U2008" s="55">
        <v>4676.1000000000004</v>
      </c>
      <c r="V2008" s="55">
        <v>0</v>
      </c>
      <c r="W2008" s="55">
        <v>4676.1000000000004</v>
      </c>
      <c r="X2008" s="57">
        <v>0</v>
      </c>
      <c r="Y2008" s="3" t="str">
        <f>IFERROR(VLOOKUP(A2008,'Pivot price tier'!$C$8:$L$2290,10,0),"")</f>
        <v/>
      </c>
      <c r="Z2008" s="3" t="str">
        <f>IFERROR(VLOOKUP(A2008,'Pivot price tier by size'!$D$8:$M$2512,10,0),"")</f>
        <v/>
      </c>
      <c r="AA2008" s="3" t="str">
        <f>IFERROR(VLOOKUP(A2008,'Pivot category'!$B$8:$I$2236,8,0),"")</f>
        <v/>
      </c>
      <c r="AB2008" s="3" t="str">
        <f>IF(P2008&lt;$AC$1,"Bottom 5%","")</f>
        <v>Bottom 5%</v>
      </c>
      <c r="AC2008"/>
      <c r="AD2008" t="s">
        <v>10199</v>
      </c>
      <c r="AE2008" t="s">
        <v>13872</v>
      </c>
    </row>
    <row r="2009" spans="1:31" hidden="1" x14ac:dyDescent="0.25">
      <c r="A2009" t="s">
        <v>15674</v>
      </c>
      <c r="B2009" t="s">
        <v>15675</v>
      </c>
      <c r="C2009" s="3" t="s">
        <v>73</v>
      </c>
      <c r="D2009" s="3" t="s">
        <v>16025</v>
      </c>
      <c r="E2009" s="3">
        <v>0</v>
      </c>
      <c r="F2009" s="3">
        <v>30000</v>
      </c>
      <c r="G2009" s="34">
        <v>11.99</v>
      </c>
      <c r="H2009" s="3" t="s">
        <v>8184</v>
      </c>
      <c r="I2009" s="3" t="s">
        <v>12123</v>
      </c>
      <c r="J2009" s="3" t="s">
        <v>13168</v>
      </c>
      <c r="K2009" s="3" t="s">
        <v>8115</v>
      </c>
      <c r="L2009" s="3" t="s">
        <v>68</v>
      </c>
      <c r="M2009" s="26">
        <v>46023</v>
      </c>
      <c r="N2009"/>
      <c r="O2009" s="3">
        <v>6</v>
      </c>
      <c r="P2009" s="55">
        <v>1366.86</v>
      </c>
      <c r="Q2009" s="55"/>
      <c r="R2009" s="55">
        <v>1366.86</v>
      </c>
      <c r="S2009" s="57"/>
      <c r="T2009" s="55">
        <v>227.80999999999997</v>
      </c>
      <c r="U2009" s="55">
        <v>4172.5200000000004</v>
      </c>
      <c r="V2009" s="55">
        <v>0</v>
      </c>
      <c r="W2009" s="55">
        <v>4172.5200000000004</v>
      </c>
      <c r="X2009" s="57">
        <v>0</v>
      </c>
      <c r="Y2009" s="3" t="str">
        <f>IFERROR(VLOOKUP(A2009,'Pivot price tier'!$C$8:$L$2290,10,0),"")</f>
        <v/>
      </c>
      <c r="Z2009" s="3" t="str">
        <f>IFERROR(VLOOKUP(A2009,'Pivot price tier by size'!$D$8:$M$2512,10,0),"")</f>
        <v/>
      </c>
      <c r="AA2009" s="3" t="str">
        <f>IFERROR(VLOOKUP(A2009,'Pivot category'!$B$8:$I$2236,8,0),"")</f>
        <v/>
      </c>
      <c r="AB2009" s="3" t="str">
        <f>IF(P2009&lt;$AC$1,"Bottom 5%","")</f>
        <v>Bottom 5%</v>
      </c>
      <c r="AC2009"/>
      <c r="AD2009" t="s">
        <v>10199</v>
      </c>
      <c r="AE2009" t="s">
        <v>13872</v>
      </c>
    </row>
    <row r="2010" spans="1:31" hidden="1" x14ac:dyDescent="0.25">
      <c r="A2010" t="s">
        <v>16348</v>
      </c>
      <c r="B2010" t="s">
        <v>16349</v>
      </c>
      <c r="C2010" s="3" t="s">
        <v>73</v>
      </c>
      <c r="D2010" s="3" t="s">
        <v>16080</v>
      </c>
      <c r="E2010" s="3">
        <v>0</v>
      </c>
      <c r="F2010" s="3">
        <v>3000</v>
      </c>
      <c r="G2010" s="34">
        <v>9.99</v>
      </c>
      <c r="H2010" s="3" t="s">
        <v>8184</v>
      </c>
      <c r="I2010" s="3" t="s">
        <v>12123</v>
      </c>
      <c r="J2010" s="3" t="s">
        <v>13166</v>
      </c>
      <c r="K2010" s="3" t="s">
        <v>8115</v>
      </c>
      <c r="L2010" s="3" t="s">
        <v>68</v>
      </c>
      <c r="M2010" s="26">
        <v>46113</v>
      </c>
      <c r="N2010"/>
      <c r="O2010" s="3">
        <v>3</v>
      </c>
      <c r="P2010" s="55">
        <v>59.94</v>
      </c>
      <c r="Q2010" s="55"/>
      <c r="R2010" s="55">
        <v>59.94</v>
      </c>
      <c r="S2010" s="57"/>
      <c r="T2010" s="55">
        <v>19.98</v>
      </c>
      <c r="U2010" s="55">
        <v>2697.3</v>
      </c>
      <c r="V2010" s="55">
        <v>0</v>
      </c>
      <c r="W2010" s="55">
        <v>2697.3</v>
      </c>
      <c r="X2010" s="57">
        <v>0</v>
      </c>
      <c r="Y2010" s="3" t="str">
        <f>IFERROR(VLOOKUP(A2010,'Pivot price tier'!$C$8:$L$2290,10,0),"")</f>
        <v/>
      </c>
      <c r="Z2010" s="3" t="str">
        <f>IFERROR(VLOOKUP(A2010,'Pivot price tier by size'!$D$8:$M$2512,10,0),"")</f>
        <v/>
      </c>
      <c r="AA2010" s="3" t="str">
        <f>IFERROR(VLOOKUP(A2010,'Pivot category'!$B$8:$I$2236,8,0),"")</f>
        <v/>
      </c>
      <c r="AB2010" s="3" t="str">
        <f>IF(P2010&lt;$AC$1,"Bottom 5%","")</f>
        <v>Bottom 5%</v>
      </c>
      <c r="AC2010"/>
      <c r="AD2010" t="s">
        <v>78</v>
      </c>
      <c r="AE2010" t="s">
        <v>13856</v>
      </c>
    </row>
    <row r="2011" spans="1:31" hidden="1" x14ac:dyDescent="0.25">
      <c r="A2011" t="s">
        <v>15676</v>
      </c>
      <c r="B2011" t="s">
        <v>15677</v>
      </c>
      <c r="C2011" s="3" t="s">
        <v>73</v>
      </c>
      <c r="D2011" s="3" t="s">
        <v>14416</v>
      </c>
      <c r="E2011" s="3">
        <v>0</v>
      </c>
      <c r="F2011" s="3">
        <v>30000</v>
      </c>
      <c r="G2011" s="34">
        <v>11.99</v>
      </c>
      <c r="H2011" s="3" t="s">
        <v>8184</v>
      </c>
      <c r="I2011" s="3" t="s">
        <v>12123</v>
      </c>
      <c r="J2011" s="3" t="s">
        <v>13168</v>
      </c>
      <c r="K2011" s="3" t="s">
        <v>8115</v>
      </c>
      <c r="L2011" s="3" t="s">
        <v>68</v>
      </c>
      <c r="M2011" s="26">
        <v>45707</v>
      </c>
      <c r="N2011"/>
      <c r="O2011" s="3">
        <v>12</v>
      </c>
      <c r="P2011" s="55">
        <v>5203.66</v>
      </c>
      <c r="Q2011" s="55"/>
      <c r="R2011" s="55">
        <v>5203.66</v>
      </c>
      <c r="S2011" s="57"/>
      <c r="T2011" s="55">
        <v>433.63833333333332</v>
      </c>
      <c r="U2011" s="55">
        <v>9292.25</v>
      </c>
      <c r="V2011" s="55">
        <v>0</v>
      </c>
      <c r="W2011" s="55">
        <v>9292.25</v>
      </c>
      <c r="X2011" s="57">
        <v>0</v>
      </c>
      <c r="Y2011" s="3" t="str">
        <f>IFERROR(VLOOKUP(A2011,'Pivot price tier'!$C$8:$L$2290,10,0),"")</f>
        <v/>
      </c>
      <c r="Z2011" s="3" t="str">
        <f>IFERROR(VLOOKUP(A2011,'Pivot price tier by size'!$D$8:$M$2512,10,0),"")</f>
        <v/>
      </c>
      <c r="AA2011" s="3" t="str">
        <f>IFERROR(VLOOKUP(A2011,'Pivot category'!$B$8:$I$2236,8,0),"")</f>
        <v/>
      </c>
      <c r="AB2011" s="3" t="str">
        <f>IF(P2011&lt;$AC$1,"Bottom 5%","")</f>
        <v>Bottom 5%</v>
      </c>
      <c r="AC2011"/>
      <c r="AD2011" t="s">
        <v>10199</v>
      </c>
      <c r="AE2011" t="s">
        <v>13872</v>
      </c>
    </row>
    <row r="2012" spans="1:31" hidden="1" x14ac:dyDescent="0.25">
      <c r="A2012" t="s">
        <v>15678</v>
      </c>
      <c r="B2012" t="s">
        <v>15679</v>
      </c>
      <c r="C2012" s="3" t="s">
        <v>73</v>
      </c>
      <c r="D2012" s="3" t="s">
        <v>14415</v>
      </c>
      <c r="E2012" s="3">
        <v>0</v>
      </c>
      <c r="F2012" s="3">
        <v>30000</v>
      </c>
      <c r="G2012" s="34">
        <v>11.99</v>
      </c>
      <c r="H2012" s="3" t="s">
        <v>8184</v>
      </c>
      <c r="I2012" s="3" t="s">
        <v>12123</v>
      </c>
      <c r="J2012" s="3" t="s">
        <v>13168</v>
      </c>
      <c r="K2012" s="3" t="s">
        <v>8115</v>
      </c>
      <c r="L2012" s="3" t="s">
        <v>68</v>
      </c>
      <c r="M2012" s="26">
        <v>45707</v>
      </c>
      <c r="N2012"/>
      <c r="O2012" s="3">
        <v>12</v>
      </c>
      <c r="P2012" s="55">
        <v>3441.13</v>
      </c>
      <c r="Q2012" s="55"/>
      <c r="R2012" s="55">
        <v>3441.13</v>
      </c>
      <c r="S2012" s="57"/>
      <c r="T2012" s="55">
        <v>286.76083333333332</v>
      </c>
      <c r="U2012" s="55">
        <v>3956.7</v>
      </c>
      <c r="V2012" s="55">
        <v>0</v>
      </c>
      <c r="W2012" s="55">
        <v>3956.7</v>
      </c>
      <c r="X2012" s="57">
        <v>0</v>
      </c>
      <c r="Y2012" s="3" t="str">
        <f>IFERROR(VLOOKUP(A2012,'Pivot price tier'!$C$8:$L$2290,10,0),"")</f>
        <v/>
      </c>
      <c r="Z2012" s="3" t="str">
        <f>IFERROR(VLOOKUP(A2012,'Pivot price tier by size'!$D$8:$M$2512,10,0),"")</f>
        <v/>
      </c>
      <c r="AA2012" s="3" t="str">
        <f>IFERROR(VLOOKUP(A2012,'Pivot category'!$B$8:$I$2236,8,0),"")</f>
        <v/>
      </c>
      <c r="AB2012" s="3" t="str">
        <f>IF(P2012&lt;$AC$1,"Bottom 5%","")</f>
        <v>Bottom 5%</v>
      </c>
      <c r="AC2012"/>
      <c r="AD2012" t="s">
        <v>10199</v>
      </c>
      <c r="AE2012" t="s">
        <v>13872</v>
      </c>
    </row>
    <row r="2013" spans="1:31" hidden="1" x14ac:dyDescent="0.25">
      <c r="A2013" t="s">
        <v>8870</v>
      </c>
      <c r="B2013" t="s">
        <v>8869</v>
      </c>
      <c r="C2013" s="3" t="s">
        <v>69</v>
      </c>
      <c r="D2013" s="3" t="s">
        <v>8634</v>
      </c>
      <c r="E2013" s="3" t="s">
        <v>5053</v>
      </c>
      <c r="F2013" s="3">
        <v>10000</v>
      </c>
      <c r="G2013" s="34">
        <v>1.19</v>
      </c>
      <c r="H2013" s="3" t="s">
        <v>12</v>
      </c>
      <c r="I2013" s="3" t="s">
        <v>70</v>
      </c>
      <c r="J2013" s="3" t="s">
        <v>8107</v>
      </c>
      <c r="K2013" s="3" t="s">
        <v>8103</v>
      </c>
      <c r="L2013" s="3" t="s">
        <v>8106</v>
      </c>
      <c r="M2013" s="26" t="s">
        <v>16689</v>
      </c>
      <c r="N2013"/>
      <c r="O2013" s="3">
        <v>2</v>
      </c>
      <c r="P2013" s="55">
        <v>64.260000000000005</v>
      </c>
      <c r="Q2013" s="55">
        <v>203.49</v>
      </c>
      <c r="R2013" s="55">
        <v>-139.22999999999999</v>
      </c>
      <c r="S2013" s="57">
        <v>-0.68</v>
      </c>
      <c r="T2013" s="55">
        <v>32.130000000000003</v>
      </c>
      <c r="U2013" s="55">
        <v>0</v>
      </c>
      <c r="V2013" s="55">
        <v>89.25</v>
      </c>
      <c r="W2013" s="55">
        <v>-89.25</v>
      </c>
      <c r="X2013" s="57">
        <v>-1</v>
      </c>
      <c r="Y2013" s="3" t="str">
        <f>IFERROR(VLOOKUP(A2013,'Pivot price tier'!$C$8:$L$2290,10,0),"")</f>
        <v/>
      </c>
      <c r="Z2013" s="3" t="str">
        <f>IFERROR(VLOOKUP(A2013,'Pivot price tier by size'!$D$8:$M$2512,10,0),"")</f>
        <v/>
      </c>
      <c r="AA2013" s="3" t="str">
        <f>IFERROR(VLOOKUP(A2013,'Pivot category'!$B$8:$I$2236,8,0),"")</f>
        <v/>
      </c>
      <c r="AB2013" s="3" t="str">
        <f>IF(P2013&lt;$AC$1,"Bottom 5%","")</f>
        <v>Bottom 5%</v>
      </c>
      <c r="AC2013"/>
      <c r="AD2013" t="s">
        <v>11018</v>
      </c>
      <c r="AE2013" t="s">
        <v>13885</v>
      </c>
    </row>
    <row r="2014" spans="1:31" hidden="1" x14ac:dyDescent="0.25">
      <c r="A2014" t="s">
        <v>8844</v>
      </c>
      <c r="B2014" t="s">
        <v>8843</v>
      </c>
      <c r="C2014" s="3" t="s">
        <v>32</v>
      </c>
      <c r="D2014" s="3" t="s">
        <v>8609</v>
      </c>
      <c r="E2014" s="3" t="s">
        <v>5053</v>
      </c>
      <c r="F2014" s="3">
        <v>10000</v>
      </c>
      <c r="G2014" s="34">
        <v>19.190000000000001</v>
      </c>
      <c r="H2014" s="3" t="s">
        <v>12</v>
      </c>
      <c r="I2014" s="3" t="s">
        <v>19</v>
      </c>
      <c r="J2014" s="3" t="s">
        <v>8107</v>
      </c>
      <c r="K2014" s="3" t="s">
        <v>8103</v>
      </c>
      <c r="L2014" s="3" t="s">
        <v>8108</v>
      </c>
      <c r="M2014" s="26" t="s">
        <v>16689</v>
      </c>
      <c r="N2014"/>
      <c r="O2014" s="3" t="s">
        <v>78</v>
      </c>
      <c r="P2014" s="55"/>
      <c r="Q2014" s="55">
        <v>57.57</v>
      </c>
      <c r="R2014" s="55">
        <v>-57.57</v>
      </c>
      <c r="S2014" s="57">
        <v>-1</v>
      </c>
      <c r="T2014" s="55" t="s">
        <v>78</v>
      </c>
      <c r="U2014" s="55">
        <v>0</v>
      </c>
      <c r="V2014" s="55">
        <v>115.14</v>
      </c>
      <c r="W2014" s="55">
        <v>-115.14</v>
      </c>
      <c r="X2014" s="57">
        <v>-1</v>
      </c>
      <c r="Y2014" s="3" t="str">
        <f>IFERROR(VLOOKUP(A2014,'Pivot price tier'!$C$8:$L$2290,10,0),"")</f>
        <v/>
      </c>
      <c r="Z2014" s="3" t="str">
        <f>IFERROR(VLOOKUP(A2014,'Pivot price tier by size'!$D$8:$M$2512,10,0),"")</f>
        <v/>
      </c>
      <c r="AA2014" s="3" t="str">
        <f>IFERROR(VLOOKUP(A2014,'Pivot category'!$B$8:$I$2236,8,0),"")</f>
        <v/>
      </c>
      <c r="AB2014" s="3" t="str">
        <f>IF(P2014&lt;$AC$1,"Bottom 5%","")</f>
        <v>Bottom 5%</v>
      </c>
      <c r="AC2014"/>
      <c r="AD2014" t="s">
        <v>11018</v>
      </c>
      <c r="AE2014" t="s">
        <v>13885</v>
      </c>
    </row>
    <row r="2015" spans="1:31" x14ac:dyDescent="0.25">
      <c r="A2015" t="s">
        <v>13729</v>
      </c>
      <c r="B2015" t="s">
        <v>12591</v>
      </c>
      <c r="C2015" s="3" t="s">
        <v>32</v>
      </c>
      <c r="D2015" s="3" t="s">
        <v>12067</v>
      </c>
      <c r="E2015" s="3" t="s">
        <v>5101</v>
      </c>
      <c r="F2015" s="3">
        <v>70000</v>
      </c>
      <c r="G2015" s="34">
        <v>25.99</v>
      </c>
      <c r="H2015" s="3" t="s">
        <v>29</v>
      </c>
      <c r="I2015" s="3" t="s">
        <v>21</v>
      </c>
      <c r="J2015" s="3" t="s">
        <v>8102</v>
      </c>
      <c r="K2015" s="3" t="s">
        <v>8103</v>
      </c>
      <c r="L2015" s="3" t="s">
        <v>68</v>
      </c>
      <c r="M2015" s="26">
        <v>45323</v>
      </c>
      <c r="N2015"/>
      <c r="O2015" s="3">
        <v>96</v>
      </c>
      <c r="P2015" s="55">
        <v>43525.31</v>
      </c>
      <c r="Q2015" s="55">
        <v>59584.07</v>
      </c>
      <c r="R2015" s="55">
        <v>-16058.76</v>
      </c>
      <c r="S2015" s="57">
        <v>-0.27</v>
      </c>
      <c r="T2015" s="55">
        <v>453.38864583333333</v>
      </c>
      <c r="U2015" s="55">
        <v>74161.960000000006</v>
      </c>
      <c r="V2015" s="55">
        <v>92602.89</v>
      </c>
      <c r="W2015" s="55">
        <v>-18440.93</v>
      </c>
      <c r="X2015" s="57">
        <v>-0.2</v>
      </c>
      <c r="Y2015" s="3" t="str">
        <f>IFERROR(VLOOKUP(A2015,'Pivot price tier'!$C$8:$L$2290,10,0),"")</f>
        <v xml:space="preserve"> </v>
      </c>
      <c r="Z2015" s="3" t="str">
        <f>IFERROR(VLOOKUP(A2015,'Pivot price tier by size'!$D$8:$M$2512,10,0),"")</f>
        <v xml:space="preserve"> </v>
      </c>
      <c r="AA2015" s="3" t="str">
        <f>IFERROR(VLOOKUP(A2015,'Pivot category'!$B$8:$I$2236,8,0),"")</f>
        <v xml:space="preserve"> </v>
      </c>
      <c r="AB2015" s="3" t="str">
        <f>IF(P2015&lt;$AC$1,"Bottom 5%","")</f>
        <v>Bottom 5%</v>
      </c>
      <c r="AC2015"/>
      <c r="AD2015" t="s">
        <v>16512</v>
      </c>
      <c r="AE2015" t="s">
        <v>13924</v>
      </c>
    </row>
    <row r="2016" spans="1:31" hidden="1" x14ac:dyDescent="0.25">
      <c r="A2016" t="s">
        <v>13692</v>
      </c>
      <c r="B2016" t="s">
        <v>13693</v>
      </c>
      <c r="C2016" s="3" t="s">
        <v>72</v>
      </c>
      <c r="D2016" s="3" t="s">
        <v>3223</v>
      </c>
      <c r="E2016" s="3" t="s">
        <v>5053</v>
      </c>
      <c r="F2016" s="3">
        <v>5000</v>
      </c>
      <c r="G2016" s="34">
        <v>22.49</v>
      </c>
      <c r="H2016" s="3" t="s">
        <v>30</v>
      </c>
      <c r="I2016" s="3" t="s">
        <v>70</v>
      </c>
      <c r="J2016" s="3" t="s">
        <v>8104</v>
      </c>
      <c r="K2016" s="3" t="s">
        <v>8111</v>
      </c>
      <c r="L2016" s="3" t="s">
        <v>8108</v>
      </c>
      <c r="M2016" s="26" t="s">
        <v>16689</v>
      </c>
      <c r="N2016"/>
      <c r="O2016" s="3" t="s">
        <v>78</v>
      </c>
      <c r="P2016" s="55"/>
      <c r="Q2016" s="55">
        <v>67.47</v>
      </c>
      <c r="R2016" s="55">
        <v>-67.47</v>
      </c>
      <c r="S2016" s="57">
        <v>-1</v>
      </c>
      <c r="T2016" s="55" t="s">
        <v>78</v>
      </c>
      <c r="U2016" s="55" t="s">
        <v>78</v>
      </c>
      <c r="V2016" s="55" t="s">
        <v>78</v>
      </c>
      <c r="W2016" s="55" t="s">
        <v>78</v>
      </c>
      <c r="X2016" s="57" t="s">
        <v>78</v>
      </c>
      <c r="Y2016" s="3" t="str">
        <f>IFERROR(VLOOKUP(A2016,'Pivot price tier'!$C$8:$L$2290,10,0),"")</f>
        <v/>
      </c>
      <c r="Z2016" s="3" t="str">
        <f>IFERROR(VLOOKUP(A2016,'Pivot price tier by size'!$D$8:$M$2512,10,0),"")</f>
        <v/>
      </c>
      <c r="AA2016" s="3" t="str">
        <f>IFERROR(VLOOKUP(A2016,'Pivot category'!$B$8:$I$2236,8,0),"")</f>
        <v/>
      </c>
      <c r="AB2016" s="3" t="str">
        <f>IF(P2016&lt;$AC$1,"Bottom 5%","")</f>
        <v>Bottom 5%</v>
      </c>
      <c r="AC2016"/>
      <c r="AD2016" t="s">
        <v>16542</v>
      </c>
      <c r="AE2016" t="s">
        <v>13887</v>
      </c>
    </row>
    <row r="2017" spans="1:31" hidden="1" x14ac:dyDescent="0.25">
      <c r="A2017" t="s">
        <v>12258</v>
      </c>
      <c r="B2017" t="s">
        <v>12259</v>
      </c>
      <c r="C2017" s="3" t="s">
        <v>32</v>
      </c>
      <c r="D2017" s="3" t="s">
        <v>12008</v>
      </c>
      <c r="E2017" s="3" t="s">
        <v>5053</v>
      </c>
      <c r="F2017" s="3">
        <v>70000</v>
      </c>
      <c r="G2017" s="34">
        <v>69.989999999999995</v>
      </c>
      <c r="H2017" s="3" t="s">
        <v>12</v>
      </c>
      <c r="I2017" s="3" t="s">
        <v>15</v>
      </c>
      <c r="J2017" s="3" t="s">
        <v>8107</v>
      </c>
      <c r="K2017" s="3" t="s">
        <v>8103</v>
      </c>
      <c r="L2017" s="3" t="s">
        <v>68</v>
      </c>
      <c r="M2017" s="26" t="s">
        <v>16689</v>
      </c>
      <c r="N2017"/>
      <c r="O2017" s="3">
        <v>1</v>
      </c>
      <c r="P2017" s="55">
        <v>349.95</v>
      </c>
      <c r="Q2017" s="55">
        <v>1609.78</v>
      </c>
      <c r="R2017" s="55">
        <v>-1259.83</v>
      </c>
      <c r="S2017" s="57">
        <v>-0.78</v>
      </c>
      <c r="T2017" s="55">
        <v>349.95</v>
      </c>
      <c r="U2017" s="55">
        <v>839.88</v>
      </c>
      <c r="V2017" s="55">
        <v>0</v>
      </c>
      <c r="W2017" s="55">
        <v>839.88</v>
      </c>
      <c r="X2017" s="57">
        <v>0</v>
      </c>
      <c r="Y2017" s="3" t="str">
        <f>IFERROR(VLOOKUP(A2017,'Pivot price tier'!$C$8:$L$2290,10,0),"")</f>
        <v>X</v>
      </c>
      <c r="Z2017" s="3" t="str">
        <f>IFERROR(VLOOKUP(A2017,'Pivot price tier by size'!$D$8:$M$2512,10,0),"")</f>
        <v>X</v>
      </c>
      <c r="AA2017" s="3" t="str">
        <f>IFERROR(VLOOKUP(A2017,'Pivot category'!$B$8:$I$2236,8,0),"")</f>
        <v>X</v>
      </c>
      <c r="AB2017" s="3" t="str">
        <f>IF(P2017&lt;$AC$1,"Bottom 5%","")</f>
        <v>Bottom 5%</v>
      </c>
      <c r="AC2017"/>
      <c r="AD2017" t="s">
        <v>10199</v>
      </c>
      <c r="AE2017" t="s">
        <v>13861</v>
      </c>
    </row>
    <row r="2018" spans="1:31" hidden="1" x14ac:dyDescent="0.25">
      <c r="A2018" t="s">
        <v>12260</v>
      </c>
      <c r="B2018" t="s">
        <v>12261</v>
      </c>
      <c r="C2018" s="3" t="s">
        <v>32</v>
      </c>
      <c r="D2018" s="3" t="s">
        <v>12009</v>
      </c>
      <c r="E2018" s="3" t="s">
        <v>5053</v>
      </c>
      <c r="F2018" s="3">
        <v>70000</v>
      </c>
      <c r="G2018" s="34">
        <v>69.989999999999995</v>
      </c>
      <c r="H2018" s="3" t="s">
        <v>12</v>
      </c>
      <c r="I2018" s="3" t="s">
        <v>15</v>
      </c>
      <c r="J2018" s="3" t="s">
        <v>8107</v>
      </c>
      <c r="K2018" s="3" t="s">
        <v>8103</v>
      </c>
      <c r="L2018" s="3" t="s">
        <v>68</v>
      </c>
      <c r="M2018" s="26" t="s">
        <v>16689</v>
      </c>
      <c r="N2018"/>
      <c r="O2018" s="3">
        <v>5</v>
      </c>
      <c r="P2018" s="55">
        <v>979.86</v>
      </c>
      <c r="Q2018" s="55">
        <v>1429.8</v>
      </c>
      <c r="R2018" s="55">
        <v>-449.94</v>
      </c>
      <c r="S2018" s="57">
        <v>-0.31</v>
      </c>
      <c r="T2018" s="55">
        <v>195.97200000000001</v>
      </c>
      <c r="U2018" s="55">
        <v>0</v>
      </c>
      <c r="V2018" s="55">
        <v>839.88</v>
      </c>
      <c r="W2018" s="55">
        <v>-839.88</v>
      </c>
      <c r="X2018" s="57">
        <v>-1</v>
      </c>
      <c r="Y2018" s="3" t="str">
        <f>IFERROR(VLOOKUP(A2018,'Pivot price tier'!$C$8:$L$2290,10,0),"")</f>
        <v>X</v>
      </c>
      <c r="Z2018" s="3" t="str">
        <f>IFERROR(VLOOKUP(A2018,'Pivot price tier by size'!$D$8:$M$2512,10,0),"")</f>
        <v>X</v>
      </c>
      <c r="AA2018" s="3" t="str">
        <f>IFERROR(VLOOKUP(A2018,'Pivot category'!$B$8:$I$2236,8,0),"")</f>
        <v>X</v>
      </c>
      <c r="AB2018" s="3" t="str">
        <f>IF(P2018&lt;$AC$1,"Bottom 5%","")</f>
        <v>Bottom 5%</v>
      </c>
      <c r="AC2018"/>
      <c r="AD2018" t="s">
        <v>10199</v>
      </c>
      <c r="AE2018" t="s">
        <v>13861</v>
      </c>
    </row>
    <row r="2019" spans="1:31" hidden="1" x14ac:dyDescent="0.25">
      <c r="A2019" t="s">
        <v>11518</v>
      </c>
      <c r="B2019" t="s">
        <v>11519</v>
      </c>
      <c r="C2019" s="3" t="s">
        <v>32</v>
      </c>
      <c r="D2019" s="3" t="s">
        <v>11248</v>
      </c>
      <c r="E2019" s="3" t="s">
        <v>5053</v>
      </c>
      <c r="F2019" s="3">
        <v>7000</v>
      </c>
      <c r="G2019" s="34">
        <v>35.99</v>
      </c>
      <c r="H2019" s="3" t="s">
        <v>12</v>
      </c>
      <c r="I2019" s="3" t="s">
        <v>15</v>
      </c>
      <c r="J2019" s="3" t="s">
        <v>8107</v>
      </c>
      <c r="K2019" s="3" t="s">
        <v>8103</v>
      </c>
      <c r="L2019" s="3" t="s">
        <v>8106</v>
      </c>
      <c r="M2019" s="26" t="s">
        <v>16689</v>
      </c>
      <c r="N2019"/>
      <c r="O2019" s="3">
        <v>21</v>
      </c>
      <c r="P2019" s="55">
        <v>12258.09</v>
      </c>
      <c r="Q2019" s="55">
        <v>9732.26</v>
      </c>
      <c r="R2019" s="55">
        <v>2525.83</v>
      </c>
      <c r="S2019" s="57">
        <v>0.26</v>
      </c>
      <c r="T2019" s="55">
        <v>583.71857142857141</v>
      </c>
      <c r="U2019" s="55">
        <v>101.98</v>
      </c>
      <c r="V2019" s="55">
        <v>2629.52</v>
      </c>
      <c r="W2019" s="55">
        <v>-2527.54</v>
      </c>
      <c r="X2019" s="57">
        <v>-0.96</v>
      </c>
      <c r="Y2019" s="3" t="str">
        <f>IFERROR(VLOOKUP(A2019,'Pivot price tier'!$C$8:$L$2290,10,0),"")</f>
        <v/>
      </c>
      <c r="Z2019" s="3" t="str">
        <f>IFERROR(VLOOKUP(A2019,'Pivot price tier by size'!$D$8:$M$2512,10,0),"")</f>
        <v/>
      </c>
      <c r="AA2019" s="3" t="str">
        <f>IFERROR(VLOOKUP(A2019,'Pivot category'!$B$8:$I$2236,8,0),"")</f>
        <v/>
      </c>
      <c r="AB2019" s="3" t="str">
        <f>IF(P2019&lt;$AC$1,"Bottom 5%","")</f>
        <v>Bottom 5%</v>
      </c>
      <c r="AC2019"/>
      <c r="AD2019" t="s">
        <v>10199</v>
      </c>
      <c r="AE2019" t="s">
        <v>13861</v>
      </c>
    </row>
    <row r="2020" spans="1:31" hidden="1" x14ac:dyDescent="0.25">
      <c r="A2020" t="s">
        <v>12262</v>
      </c>
      <c r="B2020" t="s">
        <v>12263</v>
      </c>
      <c r="C2020" s="3" t="s">
        <v>32</v>
      </c>
      <c r="D2020" s="3" t="s">
        <v>12007</v>
      </c>
      <c r="E2020" s="3" t="s">
        <v>5053</v>
      </c>
      <c r="F2020" s="3">
        <v>70000</v>
      </c>
      <c r="G2020" s="34">
        <v>69.989999999999995</v>
      </c>
      <c r="H2020" s="3" t="s">
        <v>12</v>
      </c>
      <c r="I2020" s="3" t="s">
        <v>15</v>
      </c>
      <c r="J2020" s="3" t="s">
        <v>8107</v>
      </c>
      <c r="K2020" s="3" t="s">
        <v>8103</v>
      </c>
      <c r="L2020" s="3" t="s">
        <v>68</v>
      </c>
      <c r="M2020" s="26" t="s">
        <v>16689</v>
      </c>
      <c r="N2020"/>
      <c r="O2020" s="3">
        <v>3</v>
      </c>
      <c r="P2020" s="55">
        <v>489.93</v>
      </c>
      <c r="Q2020" s="55">
        <v>1369.81</v>
      </c>
      <c r="R2020" s="55">
        <v>-879.88</v>
      </c>
      <c r="S2020" s="57">
        <v>-0.64</v>
      </c>
      <c r="T2020" s="55">
        <v>163.31</v>
      </c>
      <c r="U2020" s="55">
        <v>1469.79</v>
      </c>
      <c r="V2020" s="55">
        <v>139.97999999999999</v>
      </c>
      <c r="W2020" s="55">
        <v>1329.81</v>
      </c>
      <c r="X2020" s="57">
        <v>9.5</v>
      </c>
      <c r="Y2020" s="3" t="str">
        <f>IFERROR(VLOOKUP(A2020,'Pivot price tier'!$C$8:$L$2290,10,0),"")</f>
        <v>X</v>
      </c>
      <c r="Z2020" s="3" t="str">
        <f>IFERROR(VLOOKUP(A2020,'Pivot price tier by size'!$D$8:$M$2512,10,0),"")</f>
        <v>X</v>
      </c>
      <c r="AA2020" s="3" t="str">
        <f>IFERROR(VLOOKUP(A2020,'Pivot category'!$B$8:$I$2236,8,0),"")</f>
        <v>X</v>
      </c>
      <c r="AB2020" s="3" t="str">
        <f>IF(P2020&lt;$AC$1,"Bottom 5%","")</f>
        <v>Bottom 5%</v>
      </c>
      <c r="AC2020"/>
      <c r="AD2020" t="s">
        <v>10199</v>
      </c>
      <c r="AE2020" t="s">
        <v>13861</v>
      </c>
    </row>
    <row r="2021" spans="1:31" hidden="1" x14ac:dyDescent="0.25">
      <c r="A2021" t="s">
        <v>10582</v>
      </c>
      <c r="B2021" t="s">
        <v>10583</v>
      </c>
      <c r="C2021" s="3" t="s">
        <v>32</v>
      </c>
      <c r="D2021" s="3" t="s">
        <v>10401</v>
      </c>
      <c r="E2021" s="3" t="s">
        <v>5053</v>
      </c>
      <c r="F2021" s="3">
        <v>7000</v>
      </c>
      <c r="G2021" s="34">
        <v>29.99</v>
      </c>
      <c r="H2021" s="3" t="s">
        <v>27</v>
      </c>
      <c r="I2021" s="3" t="s">
        <v>21</v>
      </c>
      <c r="J2021" s="3" t="s">
        <v>8107</v>
      </c>
      <c r="K2021" s="3" t="s">
        <v>8103</v>
      </c>
      <c r="L2021" s="3" t="s">
        <v>8106</v>
      </c>
      <c r="M2021" s="26" t="s">
        <v>16689</v>
      </c>
      <c r="N2021"/>
      <c r="O2021" s="3" t="s">
        <v>78</v>
      </c>
      <c r="P2021" s="55">
        <v>539.82000000000005</v>
      </c>
      <c r="Q2021" s="55">
        <v>8530.24</v>
      </c>
      <c r="R2021" s="55">
        <v>-7990.42</v>
      </c>
      <c r="S2021" s="57">
        <v>-0.94</v>
      </c>
      <c r="T2021" s="55" t="s">
        <v>78</v>
      </c>
      <c r="U2021" s="55">
        <v>179.94</v>
      </c>
      <c r="V2021" s="55">
        <v>11584.64</v>
      </c>
      <c r="W2021" s="55">
        <v>-11404.7</v>
      </c>
      <c r="X2021" s="57">
        <v>-0.98</v>
      </c>
      <c r="Y2021" s="3" t="str">
        <f>IFERROR(VLOOKUP(A2021,'Pivot price tier'!$C$8:$L$2290,10,0),"")</f>
        <v/>
      </c>
      <c r="Z2021" s="3" t="str">
        <f>IFERROR(VLOOKUP(A2021,'Pivot price tier by size'!$D$8:$M$2512,10,0),"")</f>
        <v/>
      </c>
      <c r="AA2021" s="3" t="str">
        <f>IFERROR(VLOOKUP(A2021,'Pivot category'!$B$8:$I$2236,8,0),"")</f>
        <v/>
      </c>
      <c r="AB2021" s="3" t="str">
        <f>IF(P2021&lt;$AC$1,"Bottom 5%","")</f>
        <v>Bottom 5%</v>
      </c>
      <c r="AC2021"/>
      <c r="AD2021" t="s">
        <v>16514</v>
      </c>
      <c r="AE2021" t="s">
        <v>13863</v>
      </c>
    </row>
    <row r="2022" spans="1:31" hidden="1" x14ac:dyDescent="0.25">
      <c r="A2022" t="s">
        <v>5714</v>
      </c>
      <c r="B2022" t="s">
        <v>939</v>
      </c>
      <c r="C2022" s="3" t="s">
        <v>32</v>
      </c>
      <c r="D2022" s="3" t="s">
        <v>3224</v>
      </c>
      <c r="E2022" s="3" t="s">
        <v>5053</v>
      </c>
      <c r="F2022" s="3">
        <v>10000</v>
      </c>
      <c r="G2022" s="34">
        <v>14.39</v>
      </c>
      <c r="H2022" s="3" t="s">
        <v>26</v>
      </c>
      <c r="I2022" s="3" t="s">
        <v>19</v>
      </c>
      <c r="J2022" s="3" t="s">
        <v>8107</v>
      </c>
      <c r="K2022" s="3" t="s">
        <v>8103</v>
      </c>
      <c r="L2022" s="3" t="s">
        <v>8106</v>
      </c>
      <c r="M2022" s="26" t="s">
        <v>16689</v>
      </c>
      <c r="N2022"/>
      <c r="O2022" s="3">
        <v>2</v>
      </c>
      <c r="P2022" s="55">
        <v>287.8</v>
      </c>
      <c r="Q2022" s="55">
        <v>1942.65</v>
      </c>
      <c r="R2022" s="55">
        <v>-1654.85</v>
      </c>
      <c r="S2022" s="57">
        <v>-0.85</v>
      </c>
      <c r="T2022" s="55">
        <v>143.9</v>
      </c>
      <c r="U2022" s="55">
        <v>172.68</v>
      </c>
      <c r="V2022" s="55">
        <v>518.04</v>
      </c>
      <c r="W2022" s="55">
        <v>-345.36</v>
      </c>
      <c r="X2022" s="57">
        <v>-0.67</v>
      </c>
      <c r="Y2022" s="3" t="str">
        <f>IFERROR(VLOOKUP(A2022,'Pivot price tier'!$C$8:$L$2290,10,0),"")</f>
        <v/>
      </c>
      <c r="Z2022" s="3" t="str">
        <f>IFERROR(VLOOKUP(A2022,'Pivot price tier by size'!$D$8:$M$2512,10,0),"")</f>
        <v/>
      </c>
      <c r="AA2022" s="3" t="str">
        <f>IFERROR(VLOOKUP(A2022,'Pivot category'!$B$8:$I$2236,8,0),"")</f>
        <v/>
      </c>
      <c r="AB2022" s="3" t="str">
        <f>IF(P2022&lt;$AC$1,"Bottom 5%","")</f>
        <v>Bottom 5%</v>
      </c>
      <c r="AC2022"/>
      <c r="AD2022" t="s">
        <v>11018</v>
      </c>
      <c r="AE2022" t="s">
        <v>13915</v>
      </c>
    </row>
    <row r="2023" spans="1:31" hidden="1" x14ac:dyDescent="0.25">
      <c r="A2023" t="s">
        <v>6019</v>
      </c>
      <c r="B2023" t="s">
        <v>940</v>
      </c>
      <c r="C2023" s="3" t="s">
        <v>32</v>
      </c>
      <c r="D2023" s="3" t="s">
        <v>3225</v>
      </c>
      <c r="E2023" s="3" t="s">
        <v>5053</v>
      </c>
      <c r="F2023" s="3">
        <v>10000</v>
      </c>
      <c r="G2023" s="34">
        <v>42.99</v>
      </c>
      <c r="H2023" s="3" t="s">
        <v>26</v>
      </c>
      <c r="I2023" s="3" t="s">
        <v>15</v>
      </c>
      <c r="J2023" s="3" t="s">
        <v>8112</v>
      </c>
      <c r="K2023" s="3" t="s">
        <v>8111</v>
      </c>
      <c r="L2023" s="3" t="s">
        <v>68</v>
      </c>
      <c r="M2023" s="26" t="s">
        <v>16689</v>
      </c>
      <c r="N2023"/>
      <c r="O2023" s="3">
        <v>8</v>
      </c>
      <c r="P2023" s="55">
        <v>5717.67</v>
      </c>
      <c r="Q2023" s="55">
        <v>5613.66</v>
      </c>
      <c r="R2023" s="55">
        <v>104.01</v>
      </c>
      <c r="S2023" s="57">
        <v>0.02</v>
      </c>
      <c r="T2023" s="55">
        <v>714.70875000000001</v>
      </c>
      <c r="U2023" s="55">
        <v>6835.41</v>
      </c>
      <c r="V2023" s="55">
        <v>8040.09</v>
      </c>
      <c r="W2023" s="55">
        <v>-1204.68</v>
      </c>
      <c r="X2023" s="57">
        <v>-0.15</v>
      </c>
      <c r="Y2023" s="3" t="str">
        <f>IFERROR(VLOOKUP(A2023,'Pivot price tier'!$C$8:$L$2290,10,0),"")</f>
        <v/>
      </c>
      <c r="Z2023" s="3" t="str">
        <f>IFERROR(VLOOKUP(A2023,'Pivot price tier by size'!$D$8:$M$2512,10,0),"")</f>
        <v/>
      </c>
      <c r="AA2023" s="3" t="str">
        <f>IFERROR(VLOOKUP(A2023,'Pivot category'!$B$8:$I$2236,8,0),"")</f>
        <v/>
      </c>
      <c r="AB2023" s="3" t="str">
        <f>IF(P2023&lt;$AC$1,"Bottom 5%","")</f>
        <v>Bottom 5%</v>
      </c>
      <c r="AC2023"/>
      <c r="AD2023" t="s">
        <v>11018</v>
      </c>
      <c r="AE2023" t="s">
        <v>16573</v>
      </c>
    </row>
    <row r="2024" spans="1:31" hidden="1" x14ac:dyDescent="0.25">
      <c r="A2024" t="s">
        <v>6155</v>
      </c>
      <c r="B2024" t="s">
        <v>941</v>
      </c>
      <c r="C2024" s="3" t="s">
        <v>32</v>
      </c>
      <c r="D2024" s="3" t="s">
        <v>3226</v>
      </c>
      <c r="E2024" s="3" t="s">
        <v>5053</v>
      </c>
      <c r="F2024" s="3">
        <v>10000</v>
      </c>
      <c r="G2024" s="34">
        <v>54.99</v>
      </c>
      <c r="H2024" s="3" t="s">
        <v>26</v>
      </c>
      <c r="I2024" s="3" t="s">
        <v>74</v>
      </c>
      <c r="J2024" s="3" t="s">
        <v>8112</v>
      </c>
      <c r="K2024" s="3" t="s">
        <v>8111</v>
      </c>
      <c r="L2024" s="3" t="s">
        <v>68</v>
      </c>
      <c r="M2024" s="26" t="s">
        <v>16689</v>
      </c>
      <c r="N2024"/>
      <c r="O2024" s="3">
        <v>10</v>
      </c>
      <c r="P2024" s="55">
        <v>6598.8</v>
      </c>
      <c r="Q2024" s="55">
        <v>5289.01</v>
      </c>
      <c r="R2024" s="55">
        <v>1309.79</v>
      </c>
      <c r="S2024" s="57">
        <v>0.25</v>
      </c>
      <c r="T2024" s="55">
        <v>659.88</v>
      </c>
      <c r="U2024" s="55">
        <v>5004.09</v>
      </c>
      <c r="V2024" s="55">
        <v>7428.62</v>
      </c>
      <c r="W2024" s="55">
        <v>-2424.5300000000002</v>
      </c>
      <c r="X2024" s="57">
        <v>-0.33</v>
      </c>
      <c r="Y2024" s="3" t="str">
        <f>IFERROR(VLOOKUP(A2024,'Pivot price tier'!$C$8:$L$2290,10,0),"")</f>
        <v/>
      </c>
      <c r="Z2024" s="3" t="str">
        <f>IFERROR(VLOOKUP(A2024,'Pivot price tier by size'!$D$8:$M$2512,10,0),"")</f>
        <v/>
      </c>
      <c r="AA2024" s="3" t="str">
        <f>IFERROR(VLOOKUP(A2024,'Pivot category'!$B$8:$I$2236,8,0),"")</f>
        <v/>
      </c>
      <c r="AB2024" s="3" t="str">
        <f>IF(P2024&lt;$AC$1,"Bottom 5%","")</f>
        <v>Bottom 5%</v>
      </c>
      <c r="AC2024"/>
      <c r="AD2024" t="s">
        <v>16512</v>
      </c>
      <c r="AE2024" t="s">
        <v>16573</v>
      </c>
    </row>
    <row r="2025" spans="1:31" hidden="1" x14ac:dyDescent="0.25">
      <c r="A2025" t="s">
        <v>6656</v>
      </c>
      <c r="B2025" t="s">
        <v>4965</v>
      </c>
      <c r="C2025" s="3" t="s">
        <v>32</v>
      </c>
      <c r="D2025" s="3" t="s">
        <v>4887</v>
      </c>
      <c r="E2025" s="3" t="s">
        <v>5053</v>
      </c>
      <c r="F2025" s="3">
        <v>10000</v>
      </c>
      <c r="G2025" s="34">
        <v>254.99</v>
      </c>
      <c r="H2025" s="3" t="s">
        <v>26</v>
      </c>
      <c r="I2025" s="3" t="s">
        <v>74</v>
      </c>
      <c r="J2025" s="3" t="s">
        <v>8112</v>
      </c>
      <c r="K2025" s="3" t="s">
        <v>8111</v>
      </c>
      <c r="L2025" s="3" t="s">
        <v>68</v>
      </c>
      <c r="M2025" s="26" t="s">
        <v>16689</v>
      </c>
      <c r="N2025"/>
      <c r="O2025" s="3">
        <v>11</v>
      </c>
      <c r="P2025" s="55">
        <v>2294.91</v>
      </c>
      <c r="Q2025" s="55">
        <v>2039.92</v>
      </c>
      <c r="R2025" s="55">
        <v>254.99</v>
      </c>
      <c r="S2025" s="57">
        <v>0.12</v>
      </c>
      <c r="T2025" s="55">
        <v>208.62818181818182</v>
      </c>
      <c r="U2025" s="55">
        <v>2804.89</v>
      </c>
      <c r="V2025" s="55">
        <v>7649.7</v>
      </c>
      <c r="W2025" s="55">
        <v>-4844.8100000000004</v>
      </c>
      <c r="X2025" s="57">
        <v>-0.63</v>
      </c>
      <c r="Y2025" s="3" t="str">
        <f>IFERROR(VLOOKUP(A2025,'Pivot price tier'!$C$8:$L$2290,10,0),"")</f>
        <v/>
      </c>
      <c r="Z2025" s="3" t="str">
        <f>IFERROR(VLOOKUP(A2025,'Pivot price tier by size'!$D$8:$M$2512,10,0),"")</f>
        <v/>
      </c>
      <c r="AA2025" s="3" t="str">
        <f>IFERROR(VLOOKUP(A2025,'Pivot category'!$B$8:$I$2236,8,0),"")</f>
        <v/>
      </c>
      <c r="AB2025" s="3" t="str">
        <f>IF(P2025&lt;$AC$1,"Bottom 5%","")</f>
        <v>Bottom 5%</v>
      </c>
      <c r="AC2025"/>
      <c r="AD2025" t="s">
        <v>11018</v>
      </c>
      <c r="AE2025" t="s">
        <v>16573</v>
      </c>
    </row>
    <row r="2026" spans="1:31" hidden="1" x14ac:dyDescent="0.25">
      <c r="A2026" t="s">
        <v>6038</v>
      </c>
      <c r="B2026" t="s">
        <v>942</v>
      </c>
      <c r="C2026" s="3" t="s">
        <v>32</v>
      </c>
      <c r="D2026" s="3" t="s">
        <v>3227</v>
      </c>
      <c r="E2026" s="3" t="s">
        <v>5053</v>
      </c>
      <c r="F2026" s="3">
        <v>10000</v>
      </c>
      <c r="G2026" s="34">
        <v>13.19</v>
      </c>
      <c r="H2026" s="3" t="s">
        <v>26</v>
      </c>
      <c r="I2026" s="3" t="s">
        <v>19</v>
      </c>
      <c r="J2026" s="3" t="s">
        <v>8107</v>
      </c>
      <c r="K2026" s="3" t="s">
        <v>8111</v>
      </c>
      <c r="L2026" s="3" t="s">
        <v>8106</v>
      </c>
      <c r="M2026" s="26" t="s">
        <v>16689</v>
      </c>
      <c r="N2026"/>
      <c r="O2026" s="3" t="s">
        <v>78</v>
      </c>
      <c r="P2026" s="55">
        <v>2110.4</v>
      </c>
      <c r="Q2026" s="55">
        <v>4717.79</v>
      </c>
      <c r="R2026" s="55">
        <v>-2607.39</v>
      </c>
      <c r="S2026" s="57">
        <v>-0.55000000000000004</v>
      </c>
      <c r="T2026" s="55" t="s">
        <v>78</v>
      </c>
      <c r="U2026" s="55">
        <v>448.46</v>
      </c>
      <c r="V2026" s="55">
        <v>3456.37</v>
      </c>
      <c r="W2026" s="55">
        <v>-3007.91</v>
      </c>
      <c r="X2026" s="57">
        <v>-0.87</v>
      </c>
      <c r="Y2026" s="3" t="str">
        <f>IFERROR(VLOOKUP(A2026,'Pivot price tier'!$C$8:$L$2290,10,0),"")</f>
        <v/>
      </c>
      <c r="Z2026" s="3" t="str">
        <f>IFERROR(VLOOKUP(A2026,'Pivot price tier by size'!$D$8:$M$2512,10,0),"")</f>
        <v/>
      </c>
      <c r="AA2026" s="3" t="str">
        <f>IFERROR(VLOOKUP(A2026,'Pivot category'!$B$8:$I$2236,8,0),"")</f>
        <v/>
      </c>
      <c r="AB2026" s="3" t="str">
        <f>IF(P2026&lt;$AC$1,"Bottom 5%","")</f>
        <v>Bottom 5%</v>
      </c>
      <c r="AC2026"/>
      <c r="AD2026" t="s">
        <v>16512</v>
      </c>
      <c r="AE2026" t="s">
        <v>16573</v>
      </c>
    </row>
    <row r="2027" spans="1:31" x14ac:dyDescent="0.25">
      <c r="A2027" t="s">
        <v>8321</v>
      </c>
      <c r="B2027" t="s">
        <v>1633</v>
      </c>
      <c r="C2027" s="3" t="s">
        <v>32</v>
      </c>
      <c r="D2027" s="3" t="s">
        <v>3992</v>
      </c>
      <c r="E2027" s="3">
        <v>0</v>
      </c>
      <c r="F2027" s="3">
        <v>7000</v>
      </c>
      <c r="G2027" s="34">
        <v>25.99</v>
      </c>
      <c r="H2027" s="3" t="s">
        <v>29</v>
      </c>
      <c r="I2027" s="3" t="s">
        <v>21</v>
      </c>
      <c r="J2027" s="3" t="s">
        <v>8102</v>
      </c>
      <c r="K2027" s="3" t="s">
        <v>8103</v>
      </c>
      <c r="L2027" s="3" t="s">
        <v>68</v>
      </c>
      <c r="M2027" s="26" t="s">
        <v>16689</v>
      </c>
      <c r="N2027"/>
      <c r="O2027" s="3">
        <v>98</v>
      </c>
      <c r="P2027" s="55">
        <v>27893.74</v>
      </c>
      <c r="Q2027" s="55">
        <v>37174.28</v>
      </c>
      <c r="R2027" s="55">
        <v>-9280.5400000000009</v>
      </c>
      <c r="S2027" s="57">
        <v>-0.25</v>
      </c>
      <c r="T2027" s="55">
        <v>284.63</v>
      </c>
      <c r="U2027" s="55">
        <v>30345.74</v>
      </c>
      <c r="V2027" s="55">
        <v>37728.03</v>
      </c>
      <c r="W2027" s="55">
        <v>-7382.29</v>
      </c>
      <c r="X2027" s="57">
        <v>-0.2</v>
      </c>
      <c r="Y2027" s="3" t="str">
        <f>IFERROR(VLOOKUP(A2027,'Pivot price tier'!$C$8:$L$2290,10,0),"")</f>
        <v xml:space="preserve"> </v>
      </c>
      <c r="Z2027" s="3" t="str">
        <f>IFERROR(VLOOKUP(A2027,'Pivot price tier by size'!$D$8:$M$2512,10,0),"")</f>
        <v xml:space="preserve"> </v>
      </c>
      <c r="AA2027" s="3" t="str">
        <f>IFERROR(VLOOKUP(A2027,'Pivot category'!$B$8:$I$2236,8,0),"")</f>
        <v xml:space="preserve"> </v>
      </c>
      <c r="AB2027" s="3" t="str">
        <f>IF(P2027&lt;$AC$1,"Bottom 5%","")</f>
        <v>Bottom 5%</v>
      </c>
      <c r="AC2027"/>
      <c r="AD2027" t="s">
        <v>16512</v>
      </c>
      <c r="AE2027" t="s">
        <v>13924</v>
      </c>
    </row>
    <row r="2028" spans="1:31" hidden="1" x14ac:dyDescent="0.25">
      <c r="A2028" t="s">
        <v>6035</v>
      </c>
      <c r="B2028" t="s">
        <v>943</v>
      </c>
      <c r="C2028" s="3" t="s">
        <v>32</v>
      </c>
      <c r="D2028" s="3" t="s">
        <v>3228</v>
      </c>
      <c r="E2028" s="3" t="s">
        <v>5053</v>
      </c>
      <c r="F2028" s="3">
        <v>10000</v>
      </c>
      <c r="G2028" s="34">
        <v>21.99</v>
      </c>
      <c r="H2028" s="3" t="s">
        <v>26</v>
      </c>
      <c r="I2028" s="3" t="s">
        <v>21</v>
      </c>
      <c r="J2028" s="3" t="s">
        <v>8112</v>
      </c>
      <c r="K2028" s="3" t="s">
        <v>8111</v>
      </c>
      <c r="L2028" s="3" t="s">
        <v>68</v>
      </c>
      <c r="M2028" s="26" t="s">
        <v>16689</v>
      </c>
      <c r="N2028"/>
      <c r="O2028" s="3">
        <v>13</v>
      </c>
      <c r="P2028" s="55">
        <v>3914.22</v>
      </c>
      <c r="Q2028" s="55">
        <v>6452.98</v>
      </c>
      <c r="R2028" s="55">
        <v>-2538.7600000000002</v>
      </c>
      <c r="S2028" s="57">
        <v>-0.39</v>
      </c>
      <c r="T2028" s="55">
        <v>301.09384615384613</v>
      </c>
      <c r="U2028" s="55">
        <v>1737.21</v>
      </c>
      <c r="V2028" s="55">
        <v>7226.65</v>
      </c>
      <c r="W2028" s="55">
        <v>-5489.44</v>
      </c>
      <c r="X2028" s="57">
        <v>-0.76</v>
      </c>
      <c r="Y2028" s="3" t="str">
        <f>IFERROR(VLOOKUP(A2028,'Pivot price tier'!$C$8:$L$2290,10,0),"")</f>
        <v/>
      </c>
      <c r="Z2028" s="3" t="str">
        <f>IFERROR(VLOOKUP(A2028,'Pivot price tier by size'!$D$8:$M$2512,10,0),"")</f>
        <v/>
      </c>
      <c r="AA2028" s="3" t="str">
        <f>IFERROR(VLOOKUP(A2028,'Pivot category'!$B$8:$I$2236,8,0),"")</f>
        <v/>
      </c>
      <c r="AB2028" s="3" t="str">
        <f>IF(P2028&lt;$AC$1,"Bottom 5%","")</f>
        <v>Bottom 5%</v>
      </c>
      <c r="AC2028"/>
      <c r="AD2028" t="s">
        <v>16512</v>
      </c>
      <c r="AE2028" t="s">
        <v>16573</v>
      </c>
    </row>
    <row r="2029" spans="1:31" hidden="1" x14ac:dyDescent="0.25">
      <c r="A2029" t="s">
        <v>16101</v>
      </c>
      <c r="B2029" t="s">
        <v>16102</v>
      </c>
      <c r="C2029" s="3" t="s">
        <v>32</v>
      </c>
      <c r="D2029" s="3" t="s">
        <v>8221</v>
      </c>
      <c r="E2029" s="3" t="s">
        <v>5053</v>
      </c>
      <c r="F2029" s="3">
        <v>9000</v>
      </c>
      <c r="G2029" s="34">
        <v>30.99</v>
      </c>
      <c r="H2029" s="3" t="s">
        <v>12404</v>
      </c>
      <c r="I2029" s="3" t="s">
        <v>23</v>
      </c>
      <c r="J2029" s="3" t="s">
        <v>8104</v>
      </c>
      <c r="K2029" s="3" t="s">
        <v>8111</v>
      </c>
      <c r="L2029" s="3" t="s">
        <v>8108</v>
      </c>
      <c r="M2029" s="26">
        <v>46054</v>
      </c>
      <c r="N2029"/>
      <c r="O2029" s="3">
        <v>1</v>
      </c>
      <c r="P2029" s="55">
        <v>0</v>
      </c>
      <c r="Q2029" s="55"/>
      <c r="R2029" s="55">
        <v>0</v>
      </c>
      <c r="S2029" s="57"/>
      <c r="T2029" s="55">
        <v>0</v>
      </c>
      <c r="U2029" s="55" t="s">
        <v>78</v>
      </c>
      <c r="V2029" s="55" t="s">
        <v>78</v>
      </c>
      <c r="W2029" s="55" t="s">
        <v>78</v>
      </c>
      <c r="X2029" s="57" t="s">
        <v>78</v>
      </c>
      <c r="Y2029" s="3" t="str">
        <f>IFERROR(VLOOKUP(A2029,'Pivot price tier'!$C$8:$L$2290,10,0),"")</f>
        <v/>
      </c>
      <c r="Z2029" s="3" t="str">
        <f>IFERROR(VLOOKUP(A2029,'Pivot price tier by size'!$D$8:$M$2512,10,0),"")</f>
        <v/>
      </c>
      <c r="AA2029" s="3" t="str">
        <f>IFERROR(VLOOKUP(A2029,'Pivot category'!$B$8:$I$2236,8,0),"")</f>
        <v/>
      </c>
      <c r="AB2029" s="3" t="str">
        <f>IF(P2029&lt;$AC$1,"Bottom 5%","")</f>
        <v>Bottom 5%</v>
      </c>
      <c r="AC2029"/>
      <c r="AD2029" t="s">
        <v>78</v>
      </c>
      <c r="AE2029" t="s">
        <v>13875</v>
      </c>
    </row>
    <row r="2030" spans="1:31" hidden="1" x14ac:dyDescent="0.25">
      <c r="A2030" t="s">
        <v>11520</v>
      </c>
      <c r="B2030" t="s">
        <v>10238</v>
      </c>
      <c r="C2030" s="3" t="s">
        <v>36</v>
      </c>
      <c r="D2030" s="3" t="s">
        <v>9994</v>
      </c>
      <c r="E2030" s="3" t="s">
        <v>5053</v>
      </c>
      <c r="F2030" s="3">
        <v>8000</v>
      </c>
      <c r="G2030" s="34">
        <v>20.99</v>
      </c>
      <c r="H2030" s="3" t="s">
        <v>25</v>
      </c>
      <c r="I2030" s="3" t="s">
        <v>21</v>
      </c>
      <c r="J2030" s="3" t="s">
        <v>8107</v>
      </c>
      <c r="K2030" s="3" t="s">
        <v>8124</v>
      </c>
      <c r="L2030" s="3" t="s">
        <v>8106</v>
      </c>
      <c r="M2030" s="26" t="s">
        <v>16689</v>
      </c>
      <c r="N2030"/>
      <c r="O2030" s="3">
        <v>1</v>
      </c>
      <c r="P2030" s="55"/>
      <c r="Q2030" s="55">
        <v>244.93</v>
      </c>
      <c r="R2030" s="55">
        <v>-244.93</v>
      </c>
      <c r="S2030" s="57">
        <v>-1</v>
      </c>
      <c r="T2030" s="55">
        <v>0</v>
      </c>
      <c r="U2030" s="55">
        <v>0</v>
      </c>
      <c r="V2030" s="55">
        <v>664.81</v>
      </c>
      <c r="W2030" s="55">
        <v>-664.81</v>
      </c>
      <c r="X2030" s="57">
        <v>-1</v>
      </c>
      <c r="Y2030" s="3" t="str">
        <f>IFERROR(VLOOKUP(A2030,'Pivot price tier'!$C$8:$L$2290,10,0),"")</f>
        <v/>
      </c>
      <c r="Z2030" s="3" t="str">
        <f>IFERROR(VLOOKUP(A2030,'Pivot price tier by size'!$D$8:$M$2512,10,0),"")</f>
        <v/>
      </c>
      <c r="AA2030" s="3" t="str">
        <f>IFERROR(VLOOKUP(A2030,'Pivot category'!$B$8:$I$2236,8,0),"")</f>
        <v/>
      </c>
      <c r="AB2030" s="3" t="str">
        <f>IF(P2030&lt;$AC$1,"Bottom 5%","")</f>
        <v>Bottom 5%</v>
      </c>
      <c r="AC2030"/>
      <c r="AD2030" t="s">
        <v>16510</v>
      </c>
      <c r="AE2030" t="s">
        <v>13892</v>
      </c>
    </row>
    <row r="2031" spans="1:31" x14ac:dyDescent="0.25">
      <c r="A2031" t="s">
        <v>13538</v>
      </c>
      <c r="B2031" t="s">
        <v>13539</v>
      </c>
      <c r="C2031" s="3" t="s">
        <v>32</v>
      </c>
      <c r="D2031" s="3" t="s">
        <v>13201</v>
      </c>
      <c r="E2031" s="3" t="s">
        <v>5053</v>
      </c>
      <c r="F2031" s="3">
        <v>70000</v>
      </c>
      <c r="G2031" s="34">
        <v>49.99</v>
      </c>
      <c r="H2031" s="3" t="s">
        <v>12</v>
      </c>
      <c r="I2031" s="3" t="s">
        <v>23</v>
      </c>
      <c r="J2031" s="3" t="s">
        <v>8102</v>
      </c>
      <c r="K2031" s="3" t="s">
        <v>8103</v>
      </c>
      <c r="L2031" s="3" t="s">
        <v>68</v>
      </c>
      <c r="M2031" s="26">
        <v>45566</v>
      </c>
      <c r="N2031"/>
      <c r="O2031" s="3">
        <v>49</v>
      </c>
      <c r="P2031" s="55">
        <v>37367.01</v>
      </c>
      <c r="Q2031" s="55">
        <v>34422.699999999997</v>
      </c>
      <c r="R2031" s="55">
        <v>2944.31</v>
      </c>
      <c r="S2031" s="57">
        <v>0.09</v>
      </c>
      <c r="T2031" s="55">
        <v>762.59204081632652</v>
      </c>
      <c r="U2031" s="55">
        <v>21045.57</v>
      </c>
      <c r="V2031" s="55">
        <v>23110.15</v>
      </c>
      <c r="W2031" s="55">
        <v>-2064.58</v>
      </c>
      <c r="X2031" s="57">
        <v>-0.09</v>
      </c>
      <c r="Y2031" s="3" t="str">
        <f>IFERROR(VLOOKUP(A2031,'Pivot price tier'!$C$8:$L$2290,10,0),"")</f>
        <v xml:space="preserve"> </v>
      </c>
      <c r="Z2031" s="3" t="str">
        <f>IFERROR(VLOOKUP(A2031,'Pivot price tier by size'!$D$8:$M$2512,10,0),"")</f>
        <v xml:space="preserve"> </v>
      </c>
      <c r="AA2031" s="3" t="str">
        <f>IFERROR(VLOOKUP(A2031,'Pivot category'!$B$8:$I$2236,8,0),"")</f>
        <v xml:space="preserve"> </v>
      </c>
      <c r="AB2031" s="3" t="str">
        <f>IF(P2031&lt;$AC$1,"Bottom 5%","")</f>
        <v>Bottom 5%</v>
      </c>
      <c r="AC2031"/>
      <c r="AD2031" t="s">
        <v>11018</v>
      </c>
      <c r="AE2031" t="s">
        <v>13852</v>
      </c>
    </row>
    <row r="2032" spans="1:31" hidden="1" x14ac:dyDescent="0.25">
      <c r="A2032" t="s">
        <v>7802</v>
      </c>
      <c r="B2032" t="s">
        <v>944</v>
      </c>
      <c r="C2032" s="3" t="s">
        <v>38</v>
      </c>
      <c r="D2032" s="3" t="s">
        <v>3229</v>
      </c>
      <c r="E2032" s="3" t="s">
        <v>5053</v>
      </c>
      <c r="F2032" s="3">
        <v>10000</v>
      </c>
      <c r="G2032" s="34">
        <v>27.59</v>
      </c>
      <c r="H2032" s="3" t="s">
        <v>12403</v>
      </c>
      <c r="I2032" s="3" t="s">
        <v>19</v>
      </c>
      <c r="J2032" s="3" t="s">
        <v>8107</v>
      </c>
      <c r="K2032" s="3" t="s">
        <v>8111</v>
      </c>
      <c r="L2032" s="3" t="s">
        <v>8106</v>
      </c>
      <c r="M2032" s="26" t="s">
        <v>16689</v>
      </c>
      <c r="N2032"/>
      <c r="O2032" s="3">
        <v>2</v>
      </c>
      <c r="P2032" s="55">
        <v>193.13</v>
      </c>
      <c r="Q2032" s="55">
        <v>335.88</v>
      </c>
      <c r="R2032" s="55">
        <v>-142.75</v>
      </c>
      <c r="S2032" s="57">
        <v>-0.43</v>
      </c>
      <c r="T2032" s="55">
        <v>96.564999999999998</v>
      </c>
      <c r="U2032" s="55" t="s">
        <v>78</v>
      </c>
      <c r="V2032" s="55" t="s">
        <v>78</v>
      </c>
      <c r="W2032" s="55" t="s">
        <v>78</v>
      </c>
      <c r="X2032" s="57" t="s">
        <v>78</v>
      </c>
      <c r="Y2032" s="3" t="str">
        <f>IFERROR(VLOOKUP(A2032,'Pivot price tier'!$C$8:$L$2290,10,0),"")</f>
        <v/>
      </c>
      <c r="Z2032" s="3" t="str">
        <f>IFERROR(VLOOKUP(A2032,'Pivot price tier by size'!$D$8:$M$2512,10,0),"")</f>
        <v/>
      </c>
      <c r="AA2032" s="3" t="str">
        <f>IFERROR(VLOOKUP(A2032,'Pivot category'!$B$8:$I$2236,8,0),"")</f>
        <v/>
      </c>
      <c r="AB2032" s="3" t="str">
        <f>IF(P2032&lt;$AC$1,"Bottom 5%","")</f>
        <v>Bottom 5%</v>
      </c>
      <c r="AC2032"/>
      <c r="AD2032" t="s">
        <v>16514</v>
      </c>
      <c r="AE2032" t="s">
        <v>13881</v>
      </c>
    </row>
    <row r="2033" spans="1:31" hidden="1" x14ac:dyDescent="0.25">
      <c r="A2033" t="s">
        <v>7165</v>
      </c>
      <c r="B2033" t="s">
        <v>945</v>
      </c>
      <c r="C2033" s="3" t="s">
        <v>69</v>
      </c>
      <c r="D2033" s="3" t="s">
        <v>3231</v>
      </c>
      <c r="E2033" s="3" t="s">
        <v>5053</v>
      </c>
      <c r="F2033" s="3">
        <v>10000</v>
      </c>
      <c r="G2033" s="34">
        <v>1.19</v>
      </c>
      <c r="H2033" s="3" t="s">
        <v>12403</v>
      </c>
      <c r="I2033" s="3" t="s">
        <v>70</v>
      </c>
      <c r="J2033" s="3" t="s">
        <v>8107</v>
      </c>
      <c r="K2033" s="3" t="s">
        <v>8111</v>
      </c>
      <c r="L2033" s="3" t="s">
        <v>8106</v>
      </c>
      <c r="M2033" s="26" t="s">
        <v>16689</v>
      </c>
      <c r="N2033"/>
      <c r="O2033" s="3">
        <v>4</v>
      </c>
      <c r="P2033" s="55">
        <v>109.48</v>
      </c>
      <c r="Q2033" s="55">
        <v>184.14</v>
      </c>
      <c r="R2033" s="55">
        <v>-74.66</v>
      </c>
      <c r="S2033" s="57">
        <v>-0.41</v>
      </c>
      <c r="T2033" s="55">
        <v>27.37</v>
      </c>
      <c r="U2033" s="55" t="s">
        <v>78</v>
      </c>
      <c r="V2033" s="55" t="s">
        <v>78</v>
      </c>
      <c r="W2033" s="55" t="s">
        <v>78</v>
      </c>
      <c r="X2033" s="57" t="s">
        <v>78</v>
      </c>
      <c r="Y2033" s="3" t="str">
        <f>IFERROR(VLOOKUP(A2033,'Pivot price tier'!$C$8:$L$2290,10,0),"")</f>
        <v/>
      </c>
      <c r="Z2033" s="3" t="str">
        <f>IFERROR(VLOOKUP(A2033,'Pivot price tier by size'!$D$8:$M$2512,10,0),"")</f>
        <v/>
      </c>
      <c r="AA2033" s="3" t="str">
        <f>IFERROR(VLOOKUP(A2033,'Pivot category'!$B$8:$I$2236,8,0),"")</f>
        <v/>
      </c>
      <c r="AB2033" s="3" t="str">
        <f>IF(P2033&lt;$AC$1,"Bottom 5%","")</f>
        <v>Bottom 5%</v>
      </c>
      <c r="AC2033"/>
      <c r="AD2033" t="s">
        <v>16514</v>
      </c>
      <c r="AE2033" t="s">
        <v>13881</v>
      </c>
    </row>
    <row r="2034" spans="1:31" hidden="1" x14ac:dyDescent="0.25">
      <c r="A2034" t="s">
        <v>12264</v>
      </c>
      <c r="B2034" t="s">
        <v>12265</v>
      </c>
      <c r="C2034" s="3" t="s">
        <v>34</v>
      </c>
      <c r="D2034" s="3" t="s">
        <v>3230</v>
      </c>
      <c r="E2034" s="3" t="s">
        <v>5053</v>
      </c>
      <c r="F2034" s="3">
        <v>4000</v>
      </c>
      <c r="G2034" s="34">
        <v>7.19</v>
      </c>
      <c r="H2034" s="3" t="s">
        <v>12403</v>
      </c>
      <c r="I2034" s="3" t="s">
        <v>19</v>
      </c>
      <c r="J2034" s="3" t="s">
        <v>8107</v>
      </c>
      <c r="K2034" s="3" t="s">
        <v>8111</v>
      </c>
      <c r="L2034" s="3" t="s">
        <v>8106</v>
      </c>
      <c r="M2034" s="26" t="s">
        <v>16689</v>
      </c>
      <c r="N2034"/>
      <c r="O2034" s="3" t="s">
        <v>78</v>
      </c>
      <c r="P2034" s="55">
        <v>43.14</v>
      </c>
      <c r="Q2034" s="55">
        <v>7.19</v>
      </c>
      <c r="R2034" s="55">
        <v>35.950000000000003</v>
      </c>
      <c r="S2034" s="57">
        <v>5</v>
      </c>
      <c r="T2034" s="55" t="s">
        <v>78</v>
      </c>
      <c r="U2034" s="55" t="s">
        <v>78</v>
      </c>
      <c r="V2034" s="55" t="s">
        <v>78</v>
      </c>
      <c r="W2034" s="55" t="s">
        <v>78</v>
      </c>
      <c r="X2034" s="57" t="s">
        <v>78</v>
      </c>
      <c r="Y2034" s="3" t="str">
        <f>IFERROR(VLOOKUP(A2034,'Pivot price tier'!$C$8:$L$2290,10,0),"")</f>
        <v/>
      </c>
      <c r="Z2034" s="3" t="str">
        <f>IFERROR(VLOOKUP(A2034,'Pivot price tier by size'!$D$8:$M$2512,10,0),"")</f>
        <v/>
      </c>
      <c r="AA2034" s="3" t="str">
        <f>IFERROR(VLOOKUP(A2034,'Pivot category'!$B$8:$I$2236,8,0),"")</f>
        <v/>
      </c>
      <c r="AB2034" s="3" t="str">
        <f>IF(P2034&lt;$AC$1,"Bottom 5%","")</f>
        <v>Bottom 5%</v>
      </c>
      <c r="AC2034"/>
      <c r="AD2034" t="s">
        <v>16514</v>
      </c>
      <c r="AE2034" t="s">
        <v>13881</v>
      </c>
    </row>
    <row r="2035" spans="1:31" hidden="1" x14ac:dyDescent="0.25">
      <c r="A2035" t="s">
        <v>5748</v>
      </c>
      <c r="B2035" t="s">
        <v>946</v>
      </c>
      <c r="C2035" s="3" t="s">
        <v>32</v>
      </c>
      <c r="D2035" s="3" t="s">
        <v>3232</v>
      </c>
      <c r="E2035" s="3" t="s">
        <v>5053</v>
      </c>
      <c r="F2035" s="3">
        <v>1000</v>
      </c>
      <c r="G2035" s="34">
        <v>12.59</v>
      </c>
      <c r="H2035" s="3" t="s">
        <v>12403</v>
      </c>
      <c r="I2035" s="3" t="s">
        <v>19</v>
      </c>
      <c r="J2035" s="3" t="s">
        <v>8107</v>
      </c>
      <c r="K2035" s="3" t="s">
        <v>8103</v>
      </c>
      <c r="L2035" s="3" t="s">
        <v>8106</v>
      </c>
      <c r="M2035" s="26" t="s">
        <v>16689</v>
      </c>
      <c r="N2035"/>
      <c r="O2035" s="3">
        <v>3</v>
      </c>
      <c r="P2035" s="55">
        <v>302.16000000000003</v>
      </c>
      <c r="Q2035" s="55">
        <v>1661.88</v>
      </c>
      <c r="R2035" s="55">
        <v>-1359.72</v>
      </c>
      <c r="S2035" s="57">
        <v>-0.82</v>
      </c>
      <c r="T2035" s="55">
        <v>100.72000000000001</v>
      </c>
      <c r="U2035" s="55">
        <v>0</v>
      </c>
      <c r="V2035" s="55">
        <v>616.91</v>
      </c>
      <c r="W2035" s="55">
        <v>-616.91</v>
      </c>
      <c r="X2035" s="57">
        <v>-1</v>
      </c>
      <c r="Y2035" s="3" t="str">
        <f>IFERROR(VLOOKUP(A2035,'Pivot price tier'!$C$8:$L$2290,10,0),"")</f>
        <v/>
      </c>
      <c r="Z2035" s="3" t="str">
        <f>IFERROR(VLOOKUP(A2035,'Pivot price tier by size'!$D$8:$M$2512,10,0),"")</f>
        <v/>
      </c>
      <c r="AA2035" s="3" t="str">
        <f>IFERROR(VLOOKUP(A2035,'Pivot category'!$B$8:$I$2236,8,0),"")</f>
        <v/>
      </c>
      <c r="AB2035" s="3" t="str">
        <f>IF(P2035&lt;$AC$1,"Bottom 5%","")</f>
        <v>Bottom 5%</v>
      </c>
      <c r="AC2035"/>
      <c r="AD2035" t="s">
        <v>16514</v>
      </c>
      <c r="AE2035" t="s">
        <v>13881</v>
      </c>
    </row>
    <row r="2036" spans="1:31" hidden="1" x14ac:dyDescent="0.25">
      <c r="A2036" t="s">
        <v>6043</v>
      </c>
      <c r="B2036" t="s">
        <v>947</v>
      </c>
      <c r="C2036" s="3" t="s">
        <v>32</v>
      </c>
      <c r="D2036" s="3" t="s">
        <v>3233</v>
      </c>
      <c r="E2036" s="3" t="s">
        <v>5053</v>
      </c>
      <c r="F2036" s="3">
        <v>10000</v>
      </c>
      <c r="G2036" s="34">
        <v>19.190000000000001</v>
      </c>
      <c r="H2036" s="3" t="s">
        <v>12403</v>
      </c>
      <c r="I2036" s="3" t="s">
        <v>21</v>
      </c>
      <c r="J2036" s="3" t="s">
        <v>8107</v>
      </c>
      <c r="K2036" s="3" t="s">
        <v>8111</v>
      </c>
      <c r="L2036" s="3" t="s">
        <v>8106</v>
      </c>
      <c r="M2036" s="26" t="s">
        <v>16689</v>
      </c>
      <c r="N2036"/>
      <c r="O2036" s="3">
        <v>3</v>
      </c>
      <c r="P2036" s="55">
        <v>498.94</v>
      </c>
      <c r="Q2036" s="55">
        <v>869.96</v>
      </c>
      <c r="R2036" s="55">
        <v>-371.02</v>
      </c>
      <c r="S2036" s="57">
        <v>-0.43</v>
      </c>
      <c r="T2036" s="55">
        <v>166.31333333333333</v>
      </c>
      <c r="U2036" s="55">
        <v>230.28</v>
      </c>
      <c r="V2036" s="55">
        <v>249.47</v>
      </c>
      <c r="W2036" s="55">
        <v>-19.190000000000001</v>
      </c>
      <c r="X2036" s="57">
        <v>-0.08</v>
      </c>
      <c r="Y2036" s="3" t="str">
        <f>IFERROR(VLOOKUP(A2036,'Pivot price tier'!$C$8:$L$2290,10,0),"")</f>
        <v/>
      </c>
      <c r="Z2036" s="3" t="str">
        <f>IFERROR(VLOOKUP(A2036,'Pivot price tier by size'!$D$8:$M$2512,10,0),"")</f>
        <v/>
      </c>
      <c r="AA2036" s="3" t="str">
        <f>IFERROR(VLOOKUP(A2036,'Pivot category'!$B$8:$I$2236,8,0),"")</f>
        <v/>
      </c>
      <c r="AB2036" s="3" t="str">
        <f>IF(P2036&lt;$AC$1,"Bottom 5%","")</f>
        <v>Bottom 5%</v>
      </c>
      <c r="AC2036"/>
      <c r="AD2036" t="s">
        <v>16514</v>
      </c>
      <c r="AE2036" t="s">
        <v>13881</v>
      </c>
    </row>
    <row r="2037" spans="1:31" hidden="1" x14ac:dyDescent="0.25">
      <c r="A2037" t="s">
        <v>6042</v>
      </c>
      <c r="B2037" t="s">
        <v>948</v>
      </c>
      <c r="C2037" s="3" t="s">
        <v>32</v>
      </c>
      <c r="D2037" s="3" t="s">
        <v>3234</v>
      </c>
      <c r="E2037" s="3" t="s">
        <v>5053</v>
      </c>
      <c r="F2037" s="3">
        <v>10000</v>
      </c>
      <c r="G2037" s="34">
        <v>37.79</v>
      </c>
      <c r="H2037" s="3" t="s">
        <v>12403</v>
      </c>
      <c r="I2037" s="3" t="s">
        <v>23</v>
      </c>
      <c r="J2037" s="3" t="s">
        <v>8107</v>
      </c>
      <c r="K2037" s="3" t="s">
        <v>8111</v>
      </c>
      <c r="L2037" s="3" t="s">
        <v>8108</v>
      </c>
      <c r="M2037" s="26" t="s">
        <v>16689</v>
      </c>
      <c r="N2037"/>
      <c r="O2037" s="3" t="s">
        <v>78</v>
      </c>
      <c r="P2037" s="55">
        <v>340.11</v>
      </c>
      <c r="Q2037" s="55">
        <v>390.51</v>
      </c>
      <c r="R2037" s="55">
        <v>-50.4</v>
      </c>
      <c r="S2037" s="57">
        <v>-0.13</v>
      </c>
      <c r="T2037" s="55" t="s">
        <v>78</v>
      </c>
      <c r="U2037" s="55">
        <v>0</v>
      </c>
      <c r="V2037" s="55">
        <v>264.52999999999997</v>
      </c>
      <c r="W2037" s="55">
        <v>-264.52999999999997</v>
      </c>
      <c r="X2037" s="57">
        <v>-1</v>
      </c>
      <c r="Y2037" s="3" t="str">
        <f>IFERROR(VLOOKUP(A2037,'Pivot price tier'!$C$8:$L$2290,10,0),"")</f>
        <v/>
      </c>
      <c r="Z2037" s="3" t="str">
        <f>IFERROR(VLOOKUP(A2037,'Pivot price tier by size'!$D$8:$M$2512,10,0),"")</f>
        <v/>
      </c>
      <c r="AA2037" s="3" t="str">
        <f>IFERROR(VLOOKUP(A2037,'Pivot category'!$B$8:$I$2236,8,0),"")</f>
        <v/>
      </c>
      <c r="AB2037" s="3" t="str">
        <f>IF(P2037&lt;$AC$1,"Bottom 5%","")</f>
        <v>Bottom 5%</v>
      </c>
      <c r="AC2037"/>
      <c r="AD2037" t="s">
        <v>16514</v>
      </c>
      <c r="AE2037" t="s">
        <v>13881</v>
      </c>
    </row>
    <row r="2038" spans="1:31" hidden="1" x14ac:dyDescent="0.25">
      <c r="A2038" t="s">
        <v>14572</v>
      </c>
      <c r="B2038" t="s">
        <v>14573</v>
      </c>
      <c r="C2038" s="3" t="s">
        <v>32</v>
      </c>
      <c r="D2038" s="3" t="s">
        <v>14325</v>
      </c>
      <c r="E2038" s="3" t="s">
        <v>5053</v>
      </c>
      <c r="F2038" s="3">
        <v>30000</v>
      </c>
      <c r="G2038" s="34">
        <v>54.99</v>
      </c>
      <c r="H2038" s="3" t="s">
        <v>27</v>
      </c>
      <c r="I2038" s="3" t="s">
        <v>15</v>
      </c>
      <c r="J2038" s="3" t="s">
        <v>13166</v>
      </c>
      <c r="K2038" s="3" t="s">
        <v>8115</v>
      </c>
      <c r="L2038" s="3" t="s">
        <v>68</v>
      </c>
      <c r="M2038" s="26">
        <v>45778</v>
      </c>
      <c r="N2038"/>
      <c r="O2038" s="3">
        <v>1</v>
      </c>
      <c r="P2038" s="55"/>
      <c r="Q2038" s="55">
        <v>54.99</v>
      </c>
      <c r="R2038" s="55">
        <v>-54.99</v>
      </c>
      <c r="S2038" s="57">
        <v>-1</v>
      </c>
      <c r="T2038" s="55">
        <v>0</v>
      </c>
      <c r="U2038" s="55">
        <v>0</v>
      </c>
      <c r="V2038" s="55">
        <v>164.97</v>
      </c>
      <c r="W2038" s="55">
        <v>-164.97</v>
      </c>
      <c r="X2038" s="57">
        <v>-1</v>
      </c>
      <c r="Y2038" s="3" t="str">
        <f>IFERROR(VLOOKUP(A2038,'Pivot price tier'!$C$8:$L$2290,10,0),"")</f>
        <v/>
      </c>
      <c r="Z2038" s="3" t="str">
        <f>IFERROR(VLOOKUP(A2038,'Pivot price tier by size'!$D$8:$M$2512,10,0),"")</f>
        <v/>
      </c>
      <c r="AA2038" s="3" t="str">
        <f>IFERROR(VLOOKUP(A2038,'Pivot category'!$B$8:$I$2236,8,0),"")</f>
        <v/>
      </c>
      <c r="AB2038" s="3" t="str">
        <f>IF(P2038&lt;$AC$1,"Bottom 5%","")</f>
        <v>Bottom 5%</v>
      </c>
      <c r="AC2038"/>
      <c r="AD2038">
        <v>0</v>
      </c>
      <c r="AE2038" t="s">
        <v>11113</v>
      </c>
    </row>
    <row r="2039" spans="1:31" hidden="1" x14ac:dyDescent="0.25">
      <c r="A2039" t="s">
        <v>6928</v>
      </c>
      <c r="B2039" t="s">
        <v>949</v>
      </c>
      <c r="C2039" s="3" t="s">
        <v>34</v>
      </c>
      <c r="D2039" s="3" t="s">
        <v>3235</v>
      </c>
      <c r="E2039" s="3">
        <v>0</v>
      </c>
      <c r="F2039" s="3">
        <v>10000</v>
      </c>
      <c r="G2039" s="34">
        <v>10.19</v>
      </c>
      <c r="H2039" s="3" t="s">
        <v>54</v>
      </c>
      <c r="I2039" s="3" t="s">
        <v>54</v>
      </c>
      <c r="J2039" s="3" t="s">
        <v>8107</v>
      </c>
      <c r="K2039" s="3" t="s">
        <v>8103</v>
      </c>
      <c r="L2039" s="3" t="s">
        <v>8106</v>
      </c>
      <c r="M2039" s="26" t="s">
        <v>16689</v>
      </c>
      <c r="N2039"/>
      <c r="O2039" s="3">
        <v>21</v>
      </c>
      <c r="P2039" s="55">
        <v>2684.88</v>
      </c>
      <c r="Q2039" s="55">
        <v>3305.25</v>
      </c>
      <c r="R2039" s="55">
        <v>-620.37</v>
      </c>
      <c r="S2039" s="57">
        <v>-0.19</v>
      </c>
      <c r="T2039" s="55">
        <v>127.85142857142857</v>
      </c>
      <c r="U2039" s="55">
        <v>0</v>
      </c>
      <c r="V2039" s="55">
        <v>10.17</v>
      </c>
      <c r="W2039" s="55">
        <v>-10.17</v>
      </c>
      <c r="X2039" s="57">
        <v>-1</v>
      </c>
      <c r="Y2039" s="3" t="str">
        <f>IFERROR(VLOOKUP(A2039,'Pivot price tier'!$C$8:$L$2290,10,0),"")</f>
        <v/>
      </c>
      <c r="Z2039" s="3" t="str">
        <f>IFERROR(VLOOKUP(A2039,'Pivot price tier by size'!$D$8:$M$2512,10,0),"")</f>
        <v/>
      </c>
      <c r="AA2039" s="3" t="str">
        <f>IFERROR(VLOOKUP(A2039,'Pivot category'!$B$8:$I$2236,8,0),"")</f>
        <v/>
      </c>
      <c r="AB2039" s="3" t="str">
        <f>IF(P2039&lt;$AC$1,"Bottom 5%","")</f>
        <v>Bottom 5%</v>
      </c>
      <c r="AC2039"/>
      <c r="AD2039" t="s">
        <v>10199</v>
      </c>
      <c r="AE2039" t="s">
        <v>16563</v>
      </c>
    </row>
    <row r="2040" spans="1:31" hidden="1" x14ac:dyDescent="0.25">
      <c r="A2040" t="s">
        <v>11982</v>
      </c>
      <c r="B2040" t="s">
        <v>12548</v>
      </c>
      <c r="C2040" s="3" t="s">
        <v>32</v>
      </c>
      <c r="D2040" s="3" t="s">
        <v>11672</v>
      </c>
      <c r="E2040" s="3" t="s">
        <v>5053</v>
      </c>
      <c r="F2040" s="3">
        <v>10000</v>
      </c>
      <c r="G2040" s="34">
        <v>28.79</v>
      </c>
      <c r="H2040" s="3" t="s">
        <v>12</v>
      </c>
      <c r="I2040" s="3" t="s">
        <v>23</v>
      </c>
      <c r="J2040" s="3" t="s">
        <v>8112</v>
      </c>
      <c r="K2040" s="3" t="s">
        <v>8115</v>
      </c>
      <c r="L2040" s="3" t="s">
        <v>8106</v>
      </c>
      <c r="M2040" s="26">
        <v>45323</v>
      </c>
      <c r="N2040"/>
      <c r="O2040" s="3">
        <v>14</v>
      </c>
      <c r="P2040" s="55">
        <v>3032.66</v>
      </c>
      <c r="Q2040" s="55">
        <v>1775.63</v>
      </c>
      <c r="R2040" s="55">
        <v>1257.03</v>
      </c>
      <c r="S2040" s="57">
        <v>0.71</v>
      </c>
      <c r="T2040" s="55">
        <v>216.61857142857141</v>
      </c>
      <c r="U2040" s="55">
        <v>0</v>
      </c>
      <c r="V2040" s="55">
        <v>431.91</v>
      </c>
      <c r="W2040" s="55">
        <v>-431.91</v>
      </c>
      <c r="X2040" s="57">
        <v>-1</v>
      </c>
      <c r="Y2040" s="3" t="str">
        <f>IFERROR(VLOOKUP(A2040,'Pivot price tier'!$C$8:$L$2290,10,0),"")</f>
        <v/>
      </c>
      <c r="Z2040" s="3" t="str">
        <f>IFERROR(VLOOKUP(A2040,'Pivot price tier by size'!$D$8:$M$2512,10,0),"")</f>
        <v/>
      </c>
      <c r="AA2040" s="3" t="str">
        <f>IFERROR(VLOOKUP(A2040,'Pivot category'!$B$8:$I$2236,8,0),"")</f>
        <v/>
      </c>
      <c r="AB2040" s="3" t="str">
        <f>IF(P2040&lt;$AC$1,"Bottom 5%","")</f>
        <v>Bottom 5%</v>
      </c>
      <c r="AC2040"/>
      <c r="AD2040" t="s">
        <v>10199</v>
      </c>
      <c r="AE2040" t="s">
        <v>16563</v>
      </c>
    </row>
    <row r="2041" spans="1:31" hidden="1" x14ac:dyDescent="0.25">
      <c r="A2041" t="s">
        <v>11356</v>
      </c>
      <c r="B2041" t="s">
        <v>11357</v>
      </c>
      <c r="C2041" s="3" t="s">
        <v>36</v>
      </c>
      <c r="D2041" s="3" t="s">
        <v>11319</v>
      </c>
      <c r="E2041" s="3" t="s">
        <v>5053</v>
      </c>
      <c r="F2041" s="3">
        <v>8000</v>
      </c>
      <c r="G2041" s="34">
        <v>25.99</v>
      </c>
      <c r="H2041" s="3" t="s">
        <v>12</v>
      </c>
      <c r="I2041" s="3" t="s">
        <v>19</v>
      </c>
      <c r="J2041" s="3" t="s">
        <v>8102</v>
      </c>
      <c r="K2041" s="3" t="s">
        <v>8124</v>
      </c>
      <c r="L2041" s="3" t="s">
        <v>68</v>
      </c>
      <c r="M2041" s="26" t="s">
        <v>16689</v>
      </c>
      <c r="N2041"/>
      <c r="O2041" s="3">
        <v>7</v>
      </c>
      <c r="P2041" s="55">
        <v>4964.09</v>
      </c>
      <c r="Q2041" s="55">
        <v>4210.38</v>
      </c>
      <c r="R2041" s="55">
        <v>753.71</v>
      </c>
      <c r="S2041" s="57">
        <v>0.18</v>
      </c>
      <c r="T2041" s="55">
        <v>709.15571428571434</v>
      </c>
      <c r="U2041" s="55">
        <v>46392.15</v>
      </c>
      <c r="V2041" s="55">
        <v>45638.44</v>
      </c>
      <c r="W2041" s="55">
        <v>753.71</v>
      </c>
      <c r="X2041" s="57">
        <v>0.02</v>
      </c>
      <c r="Y2041" s="3" t="str">
        <f>IFERROR(VLOOKUP(A2041,'Pivot price tier'!$C$8:$L$2290,10,0),"")</f>
        <v/>
      </c>
      <c r="Z2041" s="3" t="str">
        <f>IFERROR(VLOOKUP(A2041,'Pivot price tier by size'!$D$8:$M$2512,10,0),"")</f>
        <v/>
      </c>
      <c r="AA2041" s="3" t="str">
        <f>IFERROR(VLOOKUP(A2041,'Pivot category'!$B$8:$I$2236,8,0),"")</f>
        <v/>
      </c>
      <c r="AB2041" s="3" t="str">
        <f>IF(P2041&lt;$AC$1,"Bottom 5%","")</f>
        <v>Bottom 5%</v>
      </c>
      <c r="AC2041"/>
      <c r="AD2041" t="s">
        <v>11018</v>
      </c>
      <c r="AE2041" t="s">
        <v>16527</v>
      </c>
    </row>
    <row r="2042" spans="1:31" x14ac:dyDescent="0.25">
      <c r="A2042" t="s">
        <v>16369</v>
      </c>
      <c r="B2042" t="s">
        <v>6486</v>
      </c>
      <c r="C2042" s="3" t="s">
        <v>32</v>
      </c>
      <c r="D2042" s="3" t="s">
        <v>7979</v>
      </c>
      <c r="E2042" s="3" t="s">
        <v>5053</v>
      </c>
      <c r="F2042" s="3">
        <v>7000</v>
      </c>
      <c r="G2042" s="34">
        <v>29.99</v>
      </c>
      <c r="H2042" s="3" t="s">
        <v>26</v>
      </c>
      <c r="I2042" s="3" t="s">
        <v>23</v>
      </c>
      <c r="J2042" s="3" t="s">
        <v>8102</v>
      </c>
      <c r="K2042" s="3" t="s">
        <v>8103</v>
      </c>
      <c r="L2042" s="3" t="s">
        <v>68</v>
      </c>
      <c r="M2042" s="26" t="s">
        <v>16689</v>
      </c>
      <c r="N2042"/>
      <c r="O2042" s="3">
        <v>55</v>
      </c>
      <c r="P2042" s="55">
        <v>30056.61</v>
      </c>
      <c r="Q2042" s="55">
        <v>32017.02</v>
      </c>
      <c r="R2042" s="55">
        <v>-1960.41</v>
      </c>
      <c r="S2042" s="57">
        <v>-0.06</v>
      </c>
      <c r="T2042" s="55">
        <v>546.48381818181815</v>
      </c>
      <c r="U2042" s="55">
        <v>19691.189999999999</v>
      </c>
      <c r="V2042" s="55">
        <v>16461.29</v>
      </c>
      <c r="W2042" s="55">
        <v>3229.9</v>
      </c>
      <c r="X2042" s="57">
        <v>0.2</v>
      </c>
      <c r="Y2042" s="3" t="str">
        <f>IFERROR(VLOOKUP(A2042,'Pivot price tier'!$C$8:$L$2290,10,0),"")</f>
        <v xml:space="preserve"> </v>
      </c>
      <c r="Z2042" s="3" t="str">
        <f>IFERROR(VLOOKUP(A2042,'Pivot price tier by size'!$D$8:$M$2512,10,0),"")</f>
        <v xml:space="preserve"> </v>
      </c>
      <c r="AA2042" s="3" t="str">
        <f>IFERROR(VLOOKUP(A2042,'Pivot category'!$B$8:$I$2236,8,0),"")</f>
        <v xml:space="preserve"> </v>
      </c>
      <c r="AB2042" s="3" t="str">
        <f>IF(P2042&lt;$AC$1,"Bottom 5%","")</f>
        <v>Bottom 5%</v>
      </c>
      <c r="AC2042"/>
      <c r="AD2042" t="s">
        <v>16550</v>
      </c>
      <c r="AE2042" t="s">
        <v>13868</v>
      </c>
    </row>
    <row r="2043" spans="1:31" x14ac:dyDescent="0.25">
      <c r="A2043" t="s">
        <v>7543</v>
      </c>
      <c r="B2043" t="s">
        <v>1785</v>
      </c>
      <c r="C2043" s="3" t="s">
        <v>38</v>
      </c>
      <c r="D2043" s="3" t="s">
        <v>4160</v>
      </c>
      <c r="E2043" s="3" t="s">
        <v>5101</v>
      </c>
      <c r="F2043" s="3">
        <v>7000</v>
      </c>
      <c r="G2043" s="34">
        <v>16.489999999999998</v>
      </c>
      <c r="H2043" s="3" t="s">
        <v>26</v>
      </c>
      <c r="I2043" s="3" t="s">
        <v>13</v>
      </c>
      <c r="J2043" s="3" t="s">
        <v>8102</v>
      </c>
      <c r="K2043" s="3" t="s">
        <v>8103</v>
      </c>
      <c r="L2043" s="3" t="s">
        <v>68</v>
      </c>
      <c r="M2043" s="26" t="s">
        <v>16689</v>
      </c>
      <c r="N2043"/>
      <c r="O2043" s="3">
        <v>76</v>
      </c>
      <c r="P2043" s="55">
        <v>34596.019999999997</v>
      </c>
      <c r="Q2043" s="55">
        <v>40994.14</v>
      </c>
      <c r="R2043" s="55">
        <v>-6398.12</v>
      </c>
      <c r="S2043" s="57">
        <v>-0.16</v>
      </c>
      <c r="T2043" s="55">
        <v>455.21078947368414</v>
      </c>
      <c r="U2043" s="55">
        <v>5095.41</v>
      </c>
      <c r="V2043" s="55">
        <v>5012.96</v>
      </c>
      <c r="W2043" s="55">
        <v>82.45</v>
      </c>
      <c r="X2043" s="57">
        <v>0.02</v>
      </c>
      <c r="Y2043" s="3" t="str">
        <f>IFERROR(VLOOKUP(A2043,'Pivot price tier'!$C$8:$L$2290,10,0),"")</f>
        <v xml:space="preserve"> </v>
      </c>
      <c r="Z2043" s="3" t="str">
        <f>IFERROR(VLOOKUP(A2043,'Pivot price tier by size'!$D$8:$M$2512,10,0),"")</f>
        <v xml:space="preserve"> </v>
      </c>
      <c r="AA2043" s="3" t="str">
        <f>IFERROR(VLOOKUP(A2043,'Pivot category'!$B$8:$I$2236,8,0),"")</f>
        <v xml:space="preserve"> </v>
      </c>
      <c r="AB2043" s="3" t="str">
        <f>IF(P2043&lt;$AC$1,"Bottom 5%","")</f>
        <v>Bottom 5%</v>
      </c>
      <c r="AC2043"/>
      <c r="AD2043" t="s">
        <v>16510</v>
      </c>
      <c r="AE2043" t="s">
        <v>13853</v>
      </c>
    </row>
    <row r="2044" spans="1:31" hidden="1" x14ac:dyDescent="0.25">
      <c r="A2044" t="s">
        <v>5624</v>
      </c>
      <c r="B2044" t="s">
        <v>952</v>
      </c>
      <c r="C2044" s="3" t="s">
        <v>32</v>
      </c>
      <c r="D2044" s="3" t="s">
        <v>3238</v>
      </c>
      <c r="E2044" s="3" t="s">
        <v>5053</v>
      </c>
      <c r="F2044" s="3">
        <v>10000</v>
      </c>
      <c r="G2044" s="34">
        <v>89.99</v>
      </c>
      <c r="H2044" s="3" t="s">
        <v>12</v>
      </c>
      <c r="I2044" s="3" t="s">
        <v>15</v>
      </c>
      <c r="J2044" s="3" t="s">
        <v>8110</v>
      </c>
      <c r="K2044" s="3" t="s">
        <v>8103</v>
      </c>
      <c r="L2044" s="3" t="s">
        <v>68</v>
      </c>
      <c r="M2044" s="26" t="s">
        <v>16689</v>
      </c>
      <c r="N2044"/>
      <c r="O2044" s="3">
        <v>3</v>
      </c>
      <c r="P2044" s="55">
        <v>131025.44</v>
      </c>
      <c r="Q2044" s="55">
        <v>142724.14000000001</v>
      </c>
      <c r="R2044" s="55">
        <v>-11698.7</v>
      </c>
      <c r="S2044" s="57">
        <v>-0.08</v>
      </c>
      <c r="T2044" s="55">
        <v>43675.146666666667</v>
      </c>
      <c r="U2044" s="55">
        <v>3779.58</v>
      </c>
      <c r="V2044" s="55">
        <v>14758.36</v>
      </c>
      <c r="W2044" s="55">
        <v>-10978.78</v>
      </c>
      <c r="X2044" s="57">
        <v>-0.74</v>
      </c>
      <c r="Y2044" s="3" t="str">
        <f>IFERROR(VLOOKUP(A2044,'Pivot price tier'!$C$8:$L$2290,10,0),"")</f>
        <v xml:space="preserve"> </v>
      </c>
      <c r="Z2044" s="3" t="str">
        <f>IFERROR(VLOOKUP(A2044,'Pivot price tier by size'!$D$8:$M$2512,10,0),"")</f>
        <v xml:space="preserve"> </v>
      </c>
      <c r="AA2044" s="3" t="str">
        <f>IFERROR(VLOOKUP(A2044,'Pivot category'!$B$8:$I$2236,8,0),"")</f>
        <v xml:space="preserve"> </v>
      </c>
      <c r="AB2044" s="3" t="str">
        <f>IF(P2044&lt;$AC$1,"Bottom 5%","")</f>
        <v/>
      </c>
      <c r="AC2044"/>
      <c r="AD2044" t="s">
        <v>11018</v>
      </c>
      <c r="AE2044" t="s">
        <v>16527</v>
      </c>
    </row>
    <row r="2045" spans="1:31" x14ac:dyDescent="0.25">
      <c r="A2045" t="s">
        <v>8380</v>
      </c>
      <c r="B2045" t="s">
        <v>8379</v>
      </c>
      <c r="C2045" s="3" t="s">
        <v>32</v>
      </c>
      <c r="D2045" s="3" t="s">
        <v>8156</v>
      </c>
      <c r="E2045" s="3" t="s">
        <v>5053</v>
      </c>
      <c r="F2045" s="3">
        <v>7000</v>
      </c>
      <c r="G2045" s="34">
        <v>44.99</v>
      </c>
      <c r="H2045" s="3" t="s">
        <v>12</v>
      </c>
      <c r="I2045" s="3" t="s">
        <v>23</v>
      </c>
      <c r="J2045" s="3" t="s">
        <v>8102</v>
      </c>
      <c r="K2045" s="3" t="s">
        <v>8103</v>
      </c>
      <c r="L2045" s="3" t="s">
        <v>68</v>
      </c>
      <c r="M2045" s="26" t="s">
        <v>16689</v>
      </c>
      <c r="N2045"/>
      <c r="O2045" s="3">
        <v>92</v>
      </c>
      <c r="P2045" s="55">
        <v>41480.78</v>
      </c>
      <c r="Q2045" s="55">
        <v>69989.87</v>
      </c>
      <c r="R2045" s="55">
        <v>-28509.09</v>
      </c>
      <c r="S2045" s="57">
        <v>-0.41</v>
      </c>
      <c r="T2045" s="55">
        <v>450.87804347826085</v>
      </c>
      <c r="U2045" s="55">
        <v>24159.63</v>
      </c>
      <c r="V2045" s="55">
        <v>22495.43</v>
      </c>
      <c r="W2045" s="55">
        <v>1664.2</v>
      </c>
      <c r="X2045" s="57">
        <v>7.0000000000000007E-2</v>
      </c>
      <c r="Y2045" s="3" t="str">
        <f>IFERROR(VLOOKUP(A2045,'Pivot price tier'!$C$8:$L$2290,10,0),"")</f>
        <v xml:space="preserve"> </v>
      </c>
      <c r="Z2045" s="3" t="str">
        <f>IFERROR(VLOOKUP(A2045,'Pivot price tier by size'!$D$8:$M$2512,10,0),"")</f>
        <v xml:space="preserve"> </v>
      </c>
      <c r="AA2045" s="3" t="str">
        <f>IFERROR(VLOOKUP(A2045,'Pivot category'!$B$8:$I$2236,8,0),"")</f>
        <v xml:space="preserve"> </v>
      </c>
      <c r="AB2045" s="3" t="str">
        <f>IF(P2045&lt;$AC$1,"Bottom 5%","")</f>
        <v>Bottom 5%</v>
      </c>
      <c r="AC2045"/>
      <c r="AD2045" t="s">
        <v>16510</v>
      </c>
      <c r="AE2045" t="s">
        <v>13865</v>
      </c>
    </row>
    <row r="2046" spans="1:31" hidden="1" x14ac:dyDescent="0.25">
      <c r="A2046" t="s">
        <v>15381</v>
      </c>
      <c r="B2046" t="s">
        <v>15382</v>
      </c>
      <c r="C2046" s="3" t="s">
        <v>32</v>
      </c>
      <c r="D2046" s="3" t="s">
        <v>14347</v>
      </c>
      <c r="E2046" s="3" t="s">
        <v>5053</v>
      </c>
      <c r="F2046" s="3">
        <v>10000</v>
      </c>
      <c r="G2046" s="34">
        <v>45.99</v>
      </c>
      <c r="H2046" s="3" t="s">
        <v>12</v>
      </c>
      <c r="I2046" s="3" t="s">
        <v>23</v>
      </c>
      <c r="J2046" s="3" t="s">
        <v>15165</v>
      </c>
      <c r="K2046" s="3" t="s">
        <v>8103</v>
      </c>
      <c r="L2046" s="3" t="s">
        <v>68</v>
      </c>
      <c r="M2046" s="26">
        <v>45901</v>
      </c>
      <c r="N2046"/>
      <c r="O2046" s="3">
        <v>10</v>
      </c>
      <c r="P2046" s="55">
        <v>25478.46</v>
      </c>
      <c r="Q2046" s="55"/>
      <c r="R2046" s="55">
        <v>25478.46</v>
      </c>
      <c r="S2046" s="57"/>
      <c r="T2046" s="55">
        <v>2547.846</v>
      </c>
      <c r="U2046" s="55">
        <v>25156.53</v>
      </c>
      <c r="V2046" s="55">
        <v>0</v>
      </c>
      <c r="W2046" s="55">
        <v>25156.53</v>
      </c>
      <c r="X2046" s="57">
        <v>0</v>
      </c>
      <c r="Y2046" s="3" t="str">
        <f>IFERROR(VLOOKUP(A2046,'Pivot price tier'!$C$8:$L$2290,10,0),"")</f>
        <v xml:space="preserve"> </v>
      </c>
      <c r="Z2046" s="3" t="str">
        <f>IFERROR(VLOOKUP(A2046,'Pivot price tier by size'!$D$8:$M$2512,10,0),"")</f>
        <v xml:space="preserve"> </v>
      </c>
      <c r="AA2046" s="3" t="str">
        <f>IFERROR(VLOOKUP(A2046,'Pivot category'!$B$8:$I$2236,8,0),"")</f>
        <v>X</v>
      </c>
      <c r="AB2046" s="3" t="str">
        <f>IF(P2046&lt;$AC$1,"Bottom 5%","")</f>
        <v>Bottom 5%</v>
      </c>
      <c r="AC2046"/>
      <c r="AD2046" t="s">
        <v>11018</v>
      </c>
      <c r="AE2046" t="s">
        <v>16527</v>
      </c>
    </row>
    <row r="2047" spans="1:31" hidden="1" x14ac:dyDescent="0.25">
      <c r="A2047" t="s">
        <v>14574</v>
      </c>
      <c r="B2047" t="s">
        <v>14575</v>
      </c>
      <c r="C2047" s="3" t="s">
        <v>32</v>
      </c>
      <c r="D2047" s="3" t="s">
        <v>14346</v>
      </c>
      <c r="E2047" s="3" t="s">
        <v>5053</v>
      </c>
      <c r="F2047" s="3">
        <v>10000</v>
      </c>
      <c r="G2047" s="34">
        <v>45.99</v>
      </c>
      <c r="H2047" s="3" t="s">
        <v>12</v>
      </c>
      <c r="I2047" s="3" t="s">
        <v>23</v>
      </c>
      <c r="J2047" s="3" t="s">
        <v>15165</v>
      </c>
      <c r="K2047" s="3" t="s">
        <v>8103</v>
      </c>
      <c r="L2047" s="3" t="s">
        <v>68</v>
      </c>
      <c r="M2047" s="26">
        <v>45778</v>
      </c>
      <c r="N2047"/>
      <c r="O2047" s="3">
        <v>0</v>
      </c>
      <c r="P2047" s="55">
        <v>37343.879999999997</v>
      </c>
      <c r="Q2047" s="55">
        <v>4553.01</v>
      </c>
      <c r="R2047" s="55">
        <v>32790.870000000003</v>
      </c>
      <c r="S2047" s="57">
        <v>7.2</v>
      </c>
      <c r="T2047" s="55" t="s">
        <v>78</v>
      </c>
      <c r="U2047" s="55">
        <v>34722.449999999997</v>
      </c>
      <c r="V2047" s="55">
        <v>1471.68</v>
      </c>
      <c r="W2047" s="55">
        <v>33250.769999999997</v>
      </c>
      <c r="X2047" s="57">
        <v>22.59</v>
      </c>
      <c r="Y2047" s="3" t="str">
        <f>IFERROR(VLOOKUP(A2047,'Pivot price tier'!$C$8:$L$2290,10,0),"")</f>
        <v>X</v>
      </c>
      <c r="Z2047" s="3" t="str">
        <f>IFERROR(VLOOKUP(A2047,'Pivot price tier by size'!$D$8:$M$2512,10,0),"")</f>
        <v>X</v>
      </c>
      <c r="AA2047" s="3" t="str">
        <f>IFERROR(VLOOKUP(A2047,'Pivot category'!$B$8:$I$2236,8,0),"")</f>
        <v xml:space="preserve"> </v>
      </c>
      <c r="AB2047" s="3" t="str">
        <f>IF(P2047&lt;$AC$1,"Bottom 5%","")</f>
        <v>Bottom 5%</v>
      </c>
      <c r="AC2047"/>
      <c r="AD2047" t="s">
        <v>11018</v>
      </c>
      <c r="AE2047" t="s">
        <v>16527</v>
      </c>
    </row>
    <row r="2048" spans="1:31" hidden="1" x14ac:dyDescent="0.25">
      <c r="A2048" t="s">
        <v>15383</v>
      </c>
      <c r="B2048" t="s">
        <v>15384</v>
      </c>
      <c r="C2048" s="3" t="s">
        <v>32</v>
      </c>
      <c r="D2048" s="3" t="s">
        <v>14345</v>
      </c>
      <c r="E2048" s="3" t="s">
        <v>5053</v>
      </c>
      <c r="F2048" s="3">
        <v>10000</v>
      </c>
      <c r="G2048" s="34">
        <v>45.99</v>
      </c>
      <c r="H2048" s="3" t="s">
        <v>12</v>
      </c>
      <c r="I2048" s="3" t="s">
        <v>23</v>
      </c>
      <c r="J2048" s="3" t="s">
        <v>15165</v>
      </c>
      <c r="K2048" s="3" t="s">
        <v>8103</v>
      </c>
      <c r="L2048" s="3" t="s">
        <v>68</v>
      </c>
      <c r="M2048" s="26">
        <v>45901</v>
      </c>
      <c r="N2048"/>
      <c r="O2048" s="3">
        <v>5</v>
      </c>
      <c r="P2048" s="55">
        <v>28697.759999999998</v>
      </c>
      <c r="Q2048" s="55"/>
      <c r="R2048" s="55">
        <v>28697.759999999998</v>
      </c>
      <c r="S2048" s="57"/>
      <c r="T2048" s="55">
        <v>5739.5519999999997</v>
      </c>
      <c r="U2048" s="55">
        <v>24696.63</v>
      </c>
      <c r="V2048" s="55">
        <v>0</v>
      </c>
      <c r="W2048" s="55">
        <v>24696.63</v>
      </c>
      <c r="X2048" s="57">
        <v>0</v>
      </c>
      <c r="Y2048" s="3" t="str">
        <f>IFERROR(VLOOKUP(A2048,'Pivot price tier'!$C$8:$L$2290,10,0),"")</f>
        <v xml:space="preserve"> </v>
      </c>
      <c r="Z2048" s="3" t="str">
        <f>IFERROR(VLOOKUP(A2048,'Pivot price tier by size'!$D$8:$M$2512,10,0),"")</f>
        <v xml:space="preserve"> </v>
      </c>
      <c r="AA2048" s="3" t="str">
        <f>IFERROR(VLOOKUP(A2048,'Pivot category'!$B$8:$I$2236,8,0),"")</f>
        <v>X</v>
      </c>
      <c r="AB2048" s="3" t="str">
        <f>IF(P2048&lt;$AC$1,"Bottom 5%","")</f>
        <v>Bottom 5%</v>
      </c>
      <c r="AC2048"/>
      <c r="AD2048" t="s">
        <v>11018</v>
      </c>
      <c r="AE2048" t="s">
        <v>16527</v>
      </c>
    </row>
    <row r="2049" spans="1:31" hidden="1" x14ac:dyDescent="0.25">
      <c r="A2049" t="s">
        <v>16129</v>
      </c>
      <c r="B2049" t="s">
        <v>16130</v>
      </c>
      <c r="C2049" s="3" t="s">
        <v>34</v>
      </c>
      <c r="D2049" s="3" t="s">
        <v>16070</v>
      </c>
      <c r="E2049" s="3" t="s">
        <v>5053</v>
      </c>
      <c r="F2049" s="3">
        <v>30000</v>
      </c>
      <c r="G2049" s="34">
        <v>15.99</v>
      </c>
      <c r="H2049" s="3" t="s">
        <v>46</v>
      </c>
      <c r="I2049" s="3" t="s">
        <v>46</v>
      </c>
      <c r="J2049" s="3" t="s">
        <v>13168</v>
      </c>
      <c r="K2049" s="3" t="s">
        <v>8115</v>
      </c>
      <c r="L2049" s="3" t="s">
        <v>68</v>
      </c>
      <c r="M2049" s="26">
        <v>46054</v>
      </c>
      <c r="N2049"/>
      <c r="O2049" s="3">
        <v>5</v>
      </c>
      <c r="P2049" s="55">
        <v>351.78</v>
      </c>
      <c r="Q2049" s="55"/>
      <c r="R2049" s="55">
        <v>351.78</v>
      </c>
      <c r="S2049" s="57"/>
      <c r="T2049" s="55">
        <v>70.355999999999995</v>
      </c>
      <c r="U2049" s="55">
        <v>591.63</v>
      </c>
      <c r="V2049" s="55">
        <v>0</v>
      </c>
      <c r="W2049" s="55">
        <v>591.63</v>
      </c>
      <c r="X2049" s="57">
        <v>0</v>
      </c>
      <c r="Y2049" s="3" t="str">
        <f>IFERROR(VLOOKUP(A2049,'Pivot price tier'!$C$8:$L$2290,10,0),"")</f>
        <v/>
      </c>
      <c r="Z2049" s="3" t="str">
        <f>IFERROR(VLOOKUP(A2049,'Pivot price tier by size'!$D$8:$M$2512,10,0),"")</f>
        <v/>
      </c>
      <c r="AA2049" s="3" t="str">
        <f>IFERROR(VLOOKUP(A2049,'Pivot category'!$B$8:$I$2236,8,0),"")</f>
        <v/>
      </c>
      <c r="AB2049" s="3" t="str">
        <f>IF(P2049&lt;$AC$1,"Bottom 5%","")</f>
        <v>Bottom 5%</v>
      </c>
      <c r="AC2049"/>
      <c r="AD2049" t="s">
        <v>11021</v>
      </c>
      <c r="AE2049" t="s">
        <v>16668</v>
      </c>
    </row>
    <row r="2050" spans="1:31" x14ac:dyDescent="0.25">
      <c r="A2050" t="s">
        <v>11576</v>
      </c>
      <c r="B2050" t="s">
        <v>11577</v>
      </c>
      <c r="C2050" s="3" t="s">
        <v>32</v>
      </c>
      <c r="D2050" s="3" t="s">
        <v>11249</v>
      </c>
      <c r="E2050" s="3" t="s">
        <v>5053</v>
      </c>
      <c r="F2050" s="3">
        <v>7000</v>
      </c>
      <c r="G2050" s="34">
        <v>21.99</v>
      </c>
      <c r="H2050" s="3" t="s">
        <v>12405</v>
      </c>
      <c r="I2050" s="3" t="s">
        <v>21</v>
      </c>
      <c r="J2050" s="3" t="s">
        <v>8102</v>
      </c>
      <c r="K2050" s="3" t="s">
        <v>8103</v>
      </c>
      <c r="L2050" s="3" t="s">
        <v>68</v>
      </c>
      <c r="M2050" s="26" t="s">
        <v>16689</v>
      </c>
      <c r="N2050"/>
      <c r="O2050" s="3">
        <v>60</v>
      </c>
      <c r="P2050" s="55">
        <v>29444.19</v>
      </c>
      <c r="Q2050" s="55">
        <v>35027.4</v>
      </c>
      <c r="R2050" s="55">
        <v>-5583.21</v>
      </c>
      <c r="S2050" s="57">
        <v>-0.16</v>
      </c>
      <c r="T2050" s="55">
        <v>490.73649999999998</v>
      </c>
      <c r="U2050" s="55">
        <v>17527.259999999998</v>
      </c>
      <c r="V2050" s="55">
        <v>22053.09</v>
      </c>
      <c r="W2050" s="55">
        <v>-4525.83</v>
      </c>
      <c r="X2050" s="57">
        <v>-0.21</v>
      </c>
      <c r="Y2050" s="3" t="str">
        <f>IFERROR(VLOOKUP(A2050,'Pivot price tier'!$C$8:$L$2290,10,0),"")</f>
        <v xml:space="preserve"> </v>
      </c>
      <c r="Z2050" s="3" t="str">
        <f>IFERROR(VLOOKUP(A2050,'Pivot price tier by size'!$D$8:$M$2512,10,0),"")</f>
        <v xml:space="preserve"> </v>
      </c>
      <c r="AA2050" s="3" t="str">
        <f>IFERROR(VLOOKUP(A2050,'Pivot category'!$B$8:$I$2236,8,0),"")</f>
        <v xml:space="preserve"> </v>
      </c>
      <c r="AB2050" s="3" t="str">
        <f>IF(P2050&lt;$AC$1,"Bottom 5%","")</f>
        <v>Bottom 5%</v>
      </c>
      <c r="AC2050"/>
      <c r="AD2050" t="s">
        <v>11018</v>
      </c>
      <c r="AE2050" t="s">
        <v>13852</v>
      </c>
    </row>
    <row r="2051" spans="1:31" hidden="1" x14ac:dyDescent="0.25">
      <c r="A2051" t="s">
        <v>10730</v>
      </c>
      <c r="B2051" t="s">
        <v>8687</v>
      </c>
      <c r="C2051" s="3" t="s">
        <v>32</v>
      </c>
      <c r="D2051" s="3" t="s">
        <v>3241</v>
      </c>
      <c r="E2051" s="3" t="s">
        <v>5053</v>
      </c>
      <c r="F2051" s="3">
        <v>5000</v>
      </c>
      <c r="G2051" s="34">
        <v>219.99</v>
      </c>
      <c r="H2051" s="3" t="s">
        <v>12</v>
      </c>
      <c r="I2051" s="3" t="s">
        <v>74</v>
      </c>
      <c r="J2051" s="3" t="s">
        <v>8110</v>
      </c>
      <c r="K2051" s="3" t="s">
        <v>8111</v>
      </c>
      <c r="L2051" s="3" t="s">
        <v>68</v>
      </c>
      <c r="M2051" s="26" t="s">
        <v>16689</v>
      </c>
      <c r="N2051"/>
      <c r="O2051" s="3" t="s">
        <v>78</v>
      </c>
      <c r="P2051" s="55"/>
      <c r="Q2051" s="55">
        <v>23538.93</v>
      </c>
      <c r="R2051" s="55">
        <v>-23538.93</v>
      </c>
      <c r="S2051" s="57">
        <v>-1</v>
      </c>
      <c r="T2051" s="55" t="s">
        <v>78</v>
      </c>
      <c r="U2051" s="55">
        <v>659.97</v>
      </c>
      <c r="V2051" s="55">
        <v>15559.29</v>
      </c>
      <c r="W2051" s="55">
        <v>-14899.32</v>
      </c>
      <c r="X2051" s="57">
        <v>-0.96</v>
      </c>
      <c r="Y2051" s="3" t="str">
        <f>IFERROR(VLOOKUP(A2051,'Pivot price tier'!$C$8:$L$2290,10,0),"")</f>
        <v/>
      </c>
      <c r="Z2051" s="3" t="str">
        <f>IFERROR(VLOOKUP(A2051,'Pivot price tier by size'!$D$8:$M$2512,10,0),"")</f>
        <v/>
      </c>
      <c r="AA2051" s="3" t="str">
        <f>IFERROR(VLOOKUP(A2051,'Pivot category'!$B$8:$I$2236,8,0),"")</f>
        <v/>
      </c>
      <c r="AB2051" s="3" t="str">
        <f>IF(P2051&lt;$AC$1,"Bottom 5%","")</f>
        <v>Bottom 5%</v>
      </c>
      <c r="AC2051"/>
      <c r="AD2051" t="s">
        <v>16512</v>
      </c>
      <c r="AE2051" t="s">
        <v>16527</v>
      </c>
    </row>
    <row r="2052" spans="1:31" hidden="1" x14ac:dyDescent="0.25">
      <c r="A2052" t="s">
        <v>15680</v>
      </c>
      <c r="B2052" t="s">
        <v>15681</v>
      </c>
      <c r="C2052" s="3" t="s">
        <v>32</v>
      </c>
      <c r="D2052" s="3" t="s">
        <v>15167</v>
      </c>
      <c r="E2052" s="3" t="s">
        <v>5053</v>
      </c>
      <c r="F2052" s="3">
        <v>10000</v>
      </c>
      <c r="G2052" s="34">
        <v>249.99</v>
      </c>
      <c r="H2052" s="3" t="s">
        <v>12</v>
      </c>
      <c r="I2052" s="3" t="s">
        <v>74</v>
      </c>
      <c r="J2052" s="3" t="s">
        <v>8110</v>
      </c>
      <c r="K2052" s="3" t="s">
        <v>8103</v>
      </c>
      <c r="L2052" s="3" t="s">
        <v>68</v>
      </c>
      <c r="M2052" s="26">
        <v>45868</v>
      </c>
      <c r="N2052"/>
      <c r="O2052" s="3">
        <v>1</v>
      </c>
      <c r="P2052" s="55">
        <v>23999.040000000001</v>
      </c>
      <c r="Q2052" s="55"/>
      <c r="R2052" s="55">
        <v>23999.040000000001</v>
      </c>
      <c r="S2052" s="57"/>
      <c r="T2052" s="55">
        <v>23999.040000000001</v>
      </c>
      <c r="U2052" s="55">
        <v>18749.25</v>
      </c>
      <c r="V2052" s="55">
        <v>0</v>
      </c>
      <c r="W2052" s="55">
        <v>18749.25</v>
      </c>
      <c r="X2052" s="57">
        <v>0</v>
      </c>
      <c r="Y2052" s="3" t="str">
        <f>IFERROR(VLOOKUP(A2052,'Pivot price tier'!$C$8:$L$2290,10,0),"")</f>
        <v xml:space="preserve"> </v>
      </c>
      <c r="Z2052" s="3" t="str">
        <f>IFERROR(VLOOKUP(A2052,'Pivot price tier by size'!$D$8:$M$2512,10,0),"")</f>
        <v xml:space="preserve"> </v>
      </c>
      <c r="AA2052" s="3" t="str">
        <f>IFERROR(VLOOKUP(A2052,'Pivot category'!$B$8:$I$2236,8,0),"")</f>
        <v>X</v>
      </c>
      <c r="AB2052" s="3" t="str">
        <f>IF(P2052&lt;$AC$1,"Bottom 5%","")</f>
        <v>Bottom 5%</v>
      </c>
      <c r="AC2052"/>
      <c r="AD2052" t="s">
        <v>11018</v>
      </c>
      <c r="AE2052" t="s">
        <v>16527</v>
      </c>
    </row>
    <row r="2053" spans="1:31" hidden="1" x14ac:dyDescent="0.25">
      <c r="A2053" t="s">
        <v>16131</v>
      </c>
      <c r="B2053" t="s">
        <v>16132</v>
      </c>
      <c r="C2053" s="3" t="s">
        <v>34</v>
      </c>
      <c r="D2053" s="3" t="s">
        <v>16071</v>
      </c>
      <c r="E2053" s="3" t="s">
        <v>5053</v>
      </c>
      <c r="F2053" s="3">
        <v>30000</v>
      </c>
      <c r="G2053" s="34">
        <v>15.99</v>
      </c>
      <c r="H2053" s="3" t="s">
        <v>46</v>
      </c>
      <c r="I2053" s="3" t="s">
        <v>46</v>
      </c>
      <c r="J2053" s="3" t="s">
        <v>13168</v>
      </c>
      <c r="K2053" s="3" t="s">
        <v>8115</v>
      </c>
      <c r="L2053" s="3" t="s">
        <v>68</v>
      </c>
      <c r="M2053" s="26">
        <v>46054</v>
      </c>
      <c r="N2053"/>
      <c r="O2053" s="3">
        <v>4</v>
      </c>
      <c r="P2053" s="55">
        <v>111.93</v>
      </c>
      <c r="Q2053" s="55"/>
      <c r="R2053" s="55">
        <v>111.93</v>
      </c>
      <c r="S2053" s="57"/>
      <c r="T2053" s="55">
        <v>27.982500000000002</v>
      </c>
      <c r="U2053" s="55">
        <v>399.75</v>
      </c>
      <c r="V2053" s="55">
        <v>0</v>
      </c>
      <c r="W2053" s="55">
        <v>399.75</v>
      </c>
      <c r="X2053" s="57">
        <v>0</v>
      </c>
      <c r="Y2053" s="3" t="str">
        <f>IFERROR(VLOOKUP(A2053,'Pivot price tier'!$C$8:$L$2290,10,0),"")</f>
        <v/>
      </c>
      <c r="Z2053" s="3" t="str">
        <f>IFERROR(VLOOKUP(A2053,'Pivot price tier by size'!$D$8:$M$2512,10,0),"")</f>
        <v/>
      </c>
      <c r="AA2053" s="3" t="str">
        <f>IFERROR(VLOOKUP(A2053,'Pivot category'!$B$8:$I$2236,8,0),"")</f>
        <v/>
      </c>
      <c r="AB2053" s="3" t="str">
        <f>IF(P2053&lt;$AC$1,"Bottom 5%","")</f>
        <v>Bottom 5%</v>
      </c>
      <c r="AC2053"/>
      <c r="AD2053" t="s">
        <v>11021</v>
      </c>
      <c r="AE2053" t="s">
        <v>16668</v>
      </c>
    </row>
    <row r="2054" spans="1:31" x14ac:dyDescent="0.25">
      <c r="A2054" t="s">
        <v>5840</v>
      </c>
      <c r="B2054" t="s">
        <v>1792</v>
      </c>
      <c r="C2054" s="3" t="s">
        <v>32</v>
      </c>
      <c r="D2054" s="3" t="s">
        <v>4171</v>
      </c>
      <c r="E2054" s="3" t="s">
        <v>5101</v>
      </c>
      <c r="F2054" s="3">
        <v>1000</v>
      </c>
      <c r="G2054" s="34">
        <v>28.99</v>
      </c>
      <c r="H2054" s="3" t="s">
        <v>29</v>
      </c>
      <c r="I2054" s="3" t="s">
        <v>21</v>
      </c>
      <c r="J2054" s="3" t="s">
        <v>8102</v>
      </c>
      <c r="K2054" s="3" t="s">
        <v>8103</v>
      </c>
      <c r="L2054" s="3" t="s">
        <v>68</v>
      </c>
      <c r="M2054" s="26" t="s">
        <v>16689</v>
      </c>
      <c r="N2054"/>
      <c r="O2054" s="3">
        <v>102</v>
      </c>
      <c r="P2054" s="55">
        <v>29482.83</v>
      </c>
      <c r="Q2054" s="55">
        <v>46052.87</v>
      </c>
      <c r="R2054" s="55">
        <v>-16570.04</v>
      </c>
      <c r="S2054" s="57">
        <v>-0.36</v>
      </c>
      <c r="T2054" s="55">
        <v>289.04735294117648</v>
      </c>
      <c r="U2054" s="55">
        <v>20379.97</v>
      </c>
      <c r="V2054" s="55">
        <v>30734.23</v>
      </c>
      <c r="W2054" s="55">
        <v>-10354.26</v>
      </c>
      <c r="X2054" s="57">
        <v>-0.34</v>
      </c>
      <c r="Y2054" s="3" t="str">
        <f>IFERROR(VLOOKUP(A2054,'Pivot price tier'!$C$8:$L$2290,10,0),"")</f>
        <v xml:space="preserve"> </v>
      </c>
      <c r="Z2054" s="3" t="str">
        <f>IFERROR(VLOOKUP(A2054,'Pivot price tier by size'!$D$8:$M$2512,10,0),"")</f>
        <v xml:space="preserve"> </v>
      </c>
      <c r="AA2054" s="3" t="str">
        <f>IFERROR(VLOOKUP(A2054,'Pivot category'!$B$8:$I$2236,8,0),"")</f>
        <v xml:space="preserve"> </v>
      </c>
      <c r="AB2054" s="3" t="str">
        <f>IF(P2054&lt;$AC$1,"Bottom 5%","")</f>
        <v>Bottom 5%</v>
      </c>
      <c r="AC2054"/>
      <c r="AD2054" t="s">
        <v>16524</v>
      </c>
      <c r="AE2054" t="s">
        <v>13863</v>
      </c>
    </row>
    <row r="2055" spans="1:31" hidden="1" x14ac:dyDescent="0.25">
      <c r="A2055" t="s">
        <v>8729</v>
      </c>
      <c r="B2055" t="s">
        <v>8728</v>
      </c>
      <c r="C2055" s="3" t="s">
        <v>32</v>
      </c>
      <c r="D2055" s="3" t="s">
        <v>8125</v>
      </c>
      <c r="E2055" s="3" t="s">
        <v>5053</v>
      </c>
      <c r="F2055" s="3">
        <v>10000</v>
      </c>
      <c r="G2055" s="34">
        <v>99.99</v>
      </c>
      <c r="H2055" s="3" t="s">
        <v>26</v>
      </c>
      <c r="I2055" s="3" t="s">
        <v>74</v>
      </c>
      <c r="J2055" s="3" t="s">
        <v>8110</v>
      </c>
      <c r="K2055" s="3" t="s">
        <v>8111</v>
      </c>
      <c r="L2055" s="3" t="s">
        <v>8105</v>
      </c>
      <c r="M2055" s="26" t="s">
        <v>16689</v>
      </c>
      <c r="N2055"/>
      <c r="O2055" s="3">
        <v>0</v>
      </c>
      <c r="P2055" s="55"/>
      <c r="Q2055" s="55">
        <v>599.94000000000005</v>
      </c>
      <c r="R2055" s="55">
        <v>-599.94000000000005</v>
      </c>
      <c r="S2055" s="57">
        <v>-1</v>
      </c>
      <c r="T2055" s="55" t="s">
        <v>78</v>
      </c>
      <c r="U2055" s="55">
        <v>0</v>
      </c>
      <c r="V2055" s="55">
        <v>199.98</v>
      </c>
      <c r="W2055" s="55">
        <v>-199.98</v>
      </c>
      <c r="X2055" s="57">
        <v>-1</v>
      </c>
      <c r="Y2055" s="3" t="str">
        <f>IFERROR(VLOOKUP(A2055,'Pivot price tier'!$C$8:$L$2290,10,0),"")</f>
        <v/>
      </c>
      <c r="Z2055" s="3" t="str">
        <f>IFERROR(VLOOKUP(A2055,'Pivot price tier by size'!$D$8:$M$2512,10,0),"")</f>
        <v/>
      </c>
      <c r="AA2055" s="3" t="str">
        <f>IFERROR(VLOOKUP(A2055,'Pivot category'!$B$8:$I$2236,8,0),"")</f>
        <v/>
      </c>
      <c r="AB2055" s="3" t="str">
        <f>IF(P2055&lt;$AC$1,"Bottom 5%","")</f>
        <v>Bottom 5%</v>
      </c>
      <c r="AC2055"/>
      <c r="AD2055" t="s">
        <v>11018</v>
      </c>
      <c r="AE2055" t="s">
        <v>13916</v>
      </c>
    </row>
    <row r="2056" spans="1:31" hidden="1" x14ac:dyDescent="0.25">
      <c r="A2056" t="s">
        <v>10239</v>
      </c>
      <c r="B2056" t="s">
        <v>9632</v>
      </c>
      <c r="C2056" s="3" t="s">
        <v>32</v>
      </c>
      <c r="D2056" s="3" t="s">
        <v>8126</v>
      </c>
      <c r="E2056" s="3" t="s">
        <v>5053</v>
      </c>
      <c r="F2056" s="3">
        <v>9000</v>
      </c>
      <c r="G2056" s="34">
        <v>94.99</v>
      </c>
      <c r="H2056" s="3" t="s">
        <v>26</v>
      </c>
      <c r="I2056" s="3" t="s">
        <v>74</v>
      </c>
      <c r="J2056" s="3" t="s">
        <v>8110</v>
      </c>
      <c r="K2056" s="3" t="s">
        <v>8111</v>
      </c>
      <c r="L2056" s="3" t="s">
        <v>8105</v>
      </c>
      <c r="M2056" s="26" t="s">
        <v>16689</v>
      </c>
      <c r="N2056"/>
      <c r="O2056" s="3">
        <v>1</v>
      </c>
      <c r="P2056" s="55">
        <v>854.91</v>
      </c>
      <c r="Q2056" s="55">
        <v>569.94000000000005</v>
      </c>
      <c r="R2056" s="55">
        <v>284.97000000000003</v>
      </c>
      <c r="S2056" s="57">
        <v>0.5</v>
      </c>
      <c r="T2056" s="55">
        <v>854.91</v>
      </c>
      <c r="U2056" s="55" t="s">
        <v>78</v>
      </c>
      <c r="V2056" s="55" t="s">
        <v>78</v>
      </c>
      <c r="W2056" s="55" t="s">
        <v>78</v>
      </c>
      <c r="X2056" s="57" t="s">
        <v>78</v>
      </c>
      <c r="Y2056" s="3" t="str">
        <f>IFERROR(VLOOKUP(A2056,'Pivot price tier'!$C$8:$L$2290,10,0),"")</f>
        <v/>
      </c>
      <c r="Z2056" s="3" t="str">
        <f>IFERROR(VLOOKUP(A2056,'Pivot price tier by size'!$D$8:$M$2512,10,0),"")</f>
        <v/>
      </c>
      <c r="AA2056" s="3" t="str">
        <f>IFERROR(VLOOKUP(A2056,'Pivot category'!$B$8:$I$2236,8,0),"")</f>
        <v/>
      </c>
      <c r="AB2056" s="3" t="str">
        <f>IF(P2056&lt;$AC$1,"Bottom 5%","")</f>
        <v>Bottom 5%</v>
      </c>
      <c r="AC2056"/>
      <c r="AD2056" t="s">
        <v>11018</v>
      </c>
      <c r="AE2056" t="s">
        <v>13916</v>
      </c>
    </row>
    <row r="2057" spans="1:31" hidden="1" x14ac:dyDescent="0.25">
      <c r="A2057" t="s">
        <v>11050</v>
      </c>
      <c r="B2057" t="s">
        <v>11051</v>
      </c>
      <c r="C2057" s="3" t="s">
        <v>32</v>
      </c>
      <c r="D2057" s="3" t="s">
        <v>10772</v>
      </c>
      <c r="E2057" s="3" t="s">
        <v>5053</v>
      </c>
      <c r="F2057" s="3">
        <v>10000</v>
      </c>
      <c r="G2057" s="34">
        <v>99.99</v>
      </c>
      <c r="H2057" s="3" t="s">
        <v>26</v>
      </c>
      <c r="I2057" s="3" t="s">
        <v>74</v>
      </c>
      <c r="J2057" s="3" t="s">
        <v>8110</v>
      </c>
      <c r="K2057" s="3" t="s">
        <v>8115</v>
      </c>
      <c r="L2057" s="3" t="s">
        <v>68</v>
      </c>
      <c r="M2057" s="26" t="s">
        <v>16689</v>
      </c>
      <c r="N2057"/>
      <c r="O2057" s="3">
        <v>1</v>
      </c>
      <c r="P2057" s="55"/>
      <c r="Q2057" s="55">
        <v>199.98</v>
      </c>
      <c r="R2057" s="55">
        <v>-199.98</v>
      </c>
      <c r="S2057" s="57">
        <v>-1</v>
      </c>
      <c r="T2057" s="55">
        <v>0</v>
      </c>
      <c r="U2057" s="55">
        <v>0</v>
      </c>
      <c r="V2057" s="55">
        <v>899.91</v>
      </c>
      <c r="W2057" s="55">
        <v>-899.91</v>
      </c>
      <c r="X2057" s="57">
        <v>-1</v>
      </c>
      <c r="Y2057" s="3" t="str">
        <f>IFERROR(VLOOKUP(A2057,'Pivot price tier'!$C$8:$L$2290,10,0),"")</f>
        <v/>
      </c>
      <c r="Z2057" s="3" t="str">
        <f>IFERROR(VLOOKUP(A2057,'Pivot price tier by size'!$D$8:$M$2512,10,0),"")</f>
        <v/>
      </c>
      <c r="AA2057" s="3" t="str">
        <f>IFERROR(VLOOKUP(A2057,'Pivot category'!$B$8:$I$2236,8,0),"")</f>
        <v/>
      </c>
      <c r="AB2057" s="3" t="str">
        <f>IF(P2057&lt;$AC$1,"Bottom 5%","")</f>
        <v>Bottom 5%</v>
      </c>
      <c r="AC2057"/>
      <c r="AD2057" t="s">
        <v>11018</v>
      </c>
      <c r="AE2057" t="s">
        <v>13916</v>
      </c>
    </row>
    <row r="2058" spans="1:31" hidden="1" x14ac:dyDescent="0.25">
      <c r="A2058" t="s">
        <v>12868</v>
      </c>
      <c r="B2058" t="s">
        <v>12869</v>
      </c>
      <c r="C2058" s="3" t="s">
        <v>32</v>
      </c>
      <c r="D2058" s="3" t="s">
        <v>12663</v>
      </c>
      <c r="E2058" s="3" t="s">
        <v>5053</v>
      </c>
      <c r="F2058" s="3">
        <v>10000</v>
      </c>
      <c r="G2058" s="34">
        <v>129.99</v>
      </c>
      <c r="H2058" s="3" t="s">
        <v>26</v>
      </c>
      <c r="I2058" s="3" t="s">
        <v>74</v>
      </c>
      <c r="J2058" s="3" t="s">
        <v>8110</v>
      </c>
      <c r="K2058" s="3" t="s">
        <v>8115</v>
      </c>
      <c r="L2058" s="3" t="s">
        <v>68</v>
      </c>
      <c r="M2058" s="26">
        <v>45474</v>
      </c>
      <c r="N2058"/>
      <c r="O2058" s="3">
        <v>1</v>
      </c>
      <c r="P2058" s="55">
        <v>2339.8200000000002</v>
      </c>
      <c r="Q2058" s="55">
        <v>2599.8000000000002</v>
      </c>
      <c r="R2058" s="55">
        <v>-259.98</v>
      </c>
      <c r="S2058" s="57">
        <v>-0.1</v>
      </c>
      <c r="T2058" s="55">
        <v>2339.8200000000002</v>
      </c>
      <c r="U2058" s="55" t="s">
        <v>78</v>
      </c>
      <c r="V2058" s="55" t="s">
        <v>78</v>
      </c>
      <c r="W2058" s="55" t="s">
        <v>78</v>
      </c>
      <c r="X2058" s="57" t="s">
        <v>78</v>
      </c>
      <c r="Y2058" s="3" t="str">
        <f>IFERROR(VLOOKUP(A2058,'Pivot price tier'!$C$8:$L$2290,10,0),"")</f>
        <v/>
      </c>
      <c r="Z2058" s="3" t="str">
        <f>IFERROR(VLOOKUP(A2058,'Pivot price tier by size'!$D$8:$M$2512,10,0),"")</f>
        <v/>
      </c>
      <c r="AA2058" s="3" t="str">
        <f>IFERROR(VLOOKUP(A2058,'Pivot category'!$B$8:$I$2236,8,0),"")</f>
        <v/>
      </c>
      <c r="AB2058" s="3" t="str">
        <f>IF(P2058&lt;$AC$1,"Bottom 5%","")</f>
        <v>Bottom 5%</v>
      </c>
      <c r="AC2058"/>
      <c r="AD2058" t="s">
        <v>11018</v>
      </c>
      <c r="AE2058" t="s">
        <v>13916</v>
      </c>
    </row>
    <row r="2059" spans="1:31" hidden="1" x14ac:dyDescent="0.25">
      <c r="A2059" t="s">
        <v>15682</v>
      </c>
      <c r="B2059" t="s">
        <v>15683</v>
      </c>
      <c r="C2059" s="3" t="s">
        <v>32</v>
      </c>
      <c r="D2059" s="3" t="s">
        <v>14127</v>
      </c>
      <c r="E2059" s="3" t="s">
        <v>5053</v>
      </c>
      <c r="F2059" s="3">
        <v>10000</v>
      </c>
      <c r="G2059" s="34">
        <v>159.99</v>
      </c>
      <c r="H2059" s="3" t="s">
        <v>26</v>
      </c>
      <c r="I2059" s="3" t="s">
        <v>74</v>
      </c>
      <c r="J2059" s="3" t="s">
        <v>8110</v>
      </c>
      <c r="K2059" s="3" t="s">
        <v>8103</v>
      </c>
      <c r="L2059" s="3" t="s">
        <v>68</v>
      </c>
      <c r="M2059" s="26">
        <v>45656</v>
      </c>
      <c r="N2059"/>
      <c r="O2059" s="3">
        <v>1</v>
      </c>
      <c r="P2059" s="55">
        <v>4159.74</v>
      </c>
      <c r="Q2059" s="55"/>
      <c r="R2059" s="55">
        <v>4159.74</v>
      </c>
      <c r="S2059" s="57"/>
      <c r="T2059" s="55">
        <v>4159.74</v>
      </c>
      <c r="U2059" s="55">
        <v>4319.7299999999996</v>
      </c>
      <c r="V2059" s="55">
        <v>0</v>
      </c>
      <c r="W2059" s="55">
        <v>4319.7299999999996</v>
      </c>
      <c r="X2059" s="57">
        <v>0</v>
      </c>
      <c r="Y2059" s="3" t="str">
        <f>IFERROR(VLOOKUP(A2059,'Pivot price tier'!$C$8:$L$2290,10,0),"")</f>
        <v xml:space="preserve"> </v>
      </c>
      <c r="Z2059" s="3" t="str">
        <f>IFERROR(VLOOKUP(A2059,'Pivot price tier by size'!$D$8:$M$2512,10,0),"")</f>
        <v xml:space="preserve"> </v>
      </c>
      <c r="AA2059" s="3" t="str">
        <f>IFERROR(VLOOKUP(A2059,'Pivot category'!$B$8:$I$2236,8,0),"")</f>
        <v>X</v>
      </c>
      <c r="AB2059" s="3" t="str">
        <f>IF(P2059&lt;$AC$1,"Bottom 5%","")</f>
        <v>Bottom 5%</v>
      </c>
      <c r="AC2059"/>
      <c r="AD2059" t="s">
        <v>11018</v>
      </c>
      <c r="AE2059" t="s">
        <v>13916</v>
      </c>
    </row>
    <row r="2060" spans="1:31" hidden="1" x14ac:dyDescent="0.25">
      <c r="A2060" t="s">
        <v>7139</v>
      </c>
      <c r="B2060" t="s">
        <v>955</v>
      </c>
      <c r="C2060" s="3" t="s">
        <v>69</v>
      </c>
      <c r="D2060" s="3" t="s">
        <v>3242</v>
      </c>
      <c r="E2060" s="3">
        <v>0</v>
      </c>
      <c r="F2060" s="3">
        <v>10000</v>
      </c>
      <c r="G2060" s="34">
        <v>2.39</v>
      </c>
      <c r="H2060" s="3" t="s">
        <v>29</v>
      </c>
      <c r="I2060" s="3" t="s">
        <v>70</v>
      </c>
      <c r="J2060" s="3" t="s">
        <v>8107</v>
      </c>
      <c r="K2060" s="3" t="s">
        <v>8111</v>
      </c>
      <c r="L2060" s="3" t="s">
        <v>8106</v>
      </c>
      <c r="M2060" s="26" t="s">
        <v>16689</v>
      </c>
      <c r="N2060"/>
      <c r="O2060" s="3" t="s">
        <v>78</v>
      </c>
      <c r="P2060" s="55">
        <v>26.29</v>
      </c>
      <c r="Q2060" s="55">
        <v>82.17</v>
      </c>
      <c r="R2060" s="55">
        <v>-55.88</v>
      </c>
      <c r="S2060" s="57">
        <v>-0.68</v>
      </c>
      <c r="T2060" s="55" t="s">
        <v>78</v>
      </c>
      <c r="U2060" s="55">
        <v>0</v>
      </c>
      <c r="V2060" s="55">
        <v>119.7</v>
      </c>
      <c r="W2060" s="55">
        <v>-119.7</v>
      </c>
      <c r="X2060" s="57">
        <v>-1</v>
      </c>
      <c r="Y2060" s="3" t="str">
        <f>IFERROR(VLOOKUP(A2060,'Pivot price tier'!$C$8:$L$2290,10,0),"")</f>
        <v/>
      </c>
      <c r="Z2060" s="3" t="str">
        <f>IFERROR(VLOOKUP(A2060,'Pivot price tier by size'!$D$8:$M$2512,10,0),"")</f>
        <v/>
      </c>
      <c r="AA2060" s="3" t="str">
        <f>IFERROR(VLOOKUP(A2060,'Pivot category'!$B$8:$I$2236,8,0),"")</f>
        <v/>
      </c>
      <c r="AB2060" s="3" t="str">
        <f>IF(P2060&lt;$AC$1,"Bottom 5%","")</f>
        <v>Bottom 5%</v>
      </c>
      <c r="AC2060"/>
      <c r="AD2060" t="s">
        <v>16514</v>
      </c>
      <c r="AE2060" t="s">
        <v>13881</v>
      </c>
    </row>
    <row r="2061" spans="1:31" x14ac:dyDescent="0.25">
      <c r="A2061" t="s">
        <v>5589</v>
      </c>
      <c r="B2061" t="s">
        <v>1793</v>
      </c>
      <c r="C2061" s="3" t="s">
        <v>32</v>
      </c>
      <c r="D2061" s="3" t="s">
        <v>4172</v>
      </c>
      <c r="E2061" s="3" t="s">
        <v>5101</v>
      </c>
      <c r="F2061" s="3">
        <v>1000</v>
      </c>
      <c r="G2061" s="34">
        <v>28.99</v>
      </c>
      <c r="H2061" s="3" t="s">
        <v>29</v>
      </c>
      <c r="I2061" s="3" t="s">
        <v>21</v>
      </c>
      <c r="J2061" s="3" t="s">
        <v>8102</v>
      </c>
      <c r="K2061" s="3" t="s">
        <v>8103</v>
      </c>
      <c r="L2061" s="3" t="s">
        <v>68</v>
      </c>
      <c r="M2061" s="26" t="s">
        <v>16689</v>
      </c>
      <c r="N2061"/>
      <c r="O2061" s="3">
        <v>138</v>
      </c>
      <c r="P2061" s="55">
        <v>47480.53</v>
      </c>
      <c r="Q2061" s="55">
        <v>58719.5</v>
      </c>
      <c r="R2061" s="55">
        <v>-11238.97</v>
      </c>
      <c r="S2061" s="57">
        <v>-0.19</v>
      </c>
      <c r="T2061" s="55">
        <v>344.06181159420288</v>
      </c>
      <c r="U2061" s="55">
        <v>47787.44</v>
      </c>
      <c r="V2061" s="55">
        <v>60329.97</v>
      </c>
      <c r="W2061" s="55">
        <v>-12542.53</v>
      </c>
      <c r="X2061" s="57">
        <v>-0.21</v>
      </c>
      <c r="Y2061" s="3" t="str">
        <f>IFERROR(VLOOKUP(A2061,'Pivot price tier'!$C$8:$L$2290,10,0),"")</f>
        <v xml:space="preserve"> </v>
      </c>
      <c r="Z2061" s="3" t="str">
        <f>IFERROR(VLOOKUP(A2061,'Pivot price tier by size'!$D$8:$M$2512,10,0),"")</f>
        <v xml:space="preserve"> </v>
      </c>
      <c r="AA2061" s="3" t="str">
        <f>IFERROR(VLOOKUP(A2061,'Pivot category'!$B$8:$I$2236,8,0),"")</f>
        <v xml:space="preserve"> </v>
      </c>
      <c r="AB2061" s="3" t="str">
        <f>IF(P2061&lt;$AC$1,"Bottom 5%","")</f>
        <v>Bottom 5%</v>
      </c>
      <c r="AC2061"/>
      <c r="AD2061" t="s">
        <v>16524</v>
      </c>
      <c r="AE2061" t="s">
        <v>13863</v>
      </c>
    </row>
    <row r="2062" spans="1:31" hidden="1" x14ac:dyDescent="0.25">
      <c r="A2062" t="s">
        <v>11651</v>
      </c>
      <c r="B2062" t="s">
        <v>957</v>
      </c>
      <c r="C2062" s="3" t="s">
        <v>32</v>
      </c>
      <c r="D2062" s="3" t="s">
        <v>3244</v>
      </c>
      <c r="E2062" s="3">
        <v>0</v>
      </c>
      <c r="F2062" s="3">
        <v>10000</v>
      </c>
      <c r="G2062" s="34">
        <v>32.99</v>
      </c>
      <c r="H2062" s="3" t="s">
        <v>29</v>
      </c>
      <c r="I2062" s="3" t="s">
        <v>23</v>
      </c>
      <c r="J2062" s="3" t="s">
        <v>8107</v>
      </c>
      <c r="K2062" s="3" t="s">
        <v>8109</v>
      </c>
      <c r="L2062" s="3" t="s">
        <v>8105</v>
      </c>
      <c r="M2062" s="26" t="s">
        <v>16689</v>
      </c>
      <c r="N2062"/>
      <c r="O2062" s="3">
        <v>2</v>
      </c>
      <c r="P2062" s="55">
        <v>197.94</v>
      </c>
      <c r="Q2062" s="55">
        <v>12767.13</v>
      </c>
      <c r="R2062" s="55">
        <v>-12569.19</v>
      </c>
      <c r="S2062" s="57">
        <v>-0.98</v>
      </c>
      <c r="T2062" s="55">
        <v>98.97</v>
      </c>
      <c r="U2062" s="55">
        <v>395.88</v>
      </c>
      <c r="V2062" s="55">
        <v>8115.54</v>
      </c>
      <c r="W2062" s="55">
        <v>-7719.66</v>
      </c>
      <c r="X2062" s="57">
        <v>-0.95</v>
      </c>
      <c r="Y2062" s="3" t="str">
        <f>IFERROR(VLOOKUP(A2062,'Pivot price tier'!$C$8:$L$2290,10,0),"")</f>
        <v/>
      </c>
      <c r="Z2062" s="3" t="str">
        <f>IFERROR(VLOOKUP(A2062,'Pivot price tier by size'!$D$8:$M$2512,10,0),"")</f>
        <v/>
      </c>
      <c r="AA2062" s="3" t="str">
        <f>IFERROR(VLOOKUP(A2062,'Pivot category'!$B$8:$I$2236,8,0),"")</f>
        <v/>
      </c>
      <c r="AB2062" s="3" t="str">
        <f>IF(P2062&lt;$AC$1,"Bottom 5%","")</f>
        <v>Bottom 5%</v>
      </c>
      <c r="AC2062"/>
      <c r="AD2062" t="s">
        <v>16514</v>
      </c>
      <c r="AE2062" t="s">
        <v>13881</v>
      </c>
    </row>
    <row r="2063" spans="1:31" hidden="1" x14ac:dyDescent="0.25">
      <c r="A2063" t="s">
        <v>9138</v>
      </c>
      <c r="B2063" t="s">
        <v>9137</v>
      </c>
      <c r="C2063" s="3" t="s">
        <v>32</v>
      </c>
      <c r="D2063" s="3" t="s">
        <v>8993</v>
      </c>
      <c r="E2063" s="3" t="s">
        <v>5053</v>
      </c>
      <c r="F2063" s="3">
        <v>10000</v>
      </c>
      <c r="G2063" s="34">
        <v>14.39</v>
      </c>
      <c r="H2063" s="3" t="s">
        <v>28</v>
      </c>
      <c r="I2063" s="3" t="s">
        <v>19</v>
      </c>
      <c r="J2063" s="3" t="s">
        <v>8107</v>
      </c>
      <c r="K2063" s="3" t="s">
        <v>8103</v>
      </c>
      <c r="L2063" s="3" t="s">
        <v>8106</v>
      </c>
      <c r="M2063" s="26" t="s">
        <v>16689</v>
      </c>
      <c r="N2063"/>
      <c r="O2063" s="3" t="s">
        <v>78</v>
      </c>
      <c r="P2063" s="55">
        <v>201.46</v>
      </c>
      <c r="Q2063" s="55">
        <v>2079.7399999999998</v>
      </c>
      <c r="R2063" s="55">
        <v>-1878.28</v>
      </c>
      <c r="S2063" s="57">
        <v>-0.9</v>
      </c>
      <c r="T2063" s="55" t="s">
        <v>78</v>
      </c>
      <c r="U2063" s="55">
        <v>0</v>
      </c>
      <c r="V2063" s="55">
        <v>215.91</v>
      </c>
      <c r="W2063" s="55">
        <v>-215.91</v>
      </c>
      <c r="X2063" s="57">
        <v>-1</v>
      </c>
      <c r="Y2063" s="3" t="str">
        <f>IFERROR(VLOOKUP(A2063,'Pivot price tier'!$C$8:$L$2290,10,0),"")</f>
        <v/>
      </c>
      <c r="Z2063" s="3" t="str">
        <f>IFERROR(VLOOKUP(A2063,'Pivot price tier by size'!$D$8:$M$2512,10,0),"")</f>
        <v/>
      </c>
      <c r="AA2063" s="3" t="str">
        <f>IFERROR(VLOOKUP(A2063,'Pivot category'!$B$8:$I$2236,8,0),"")</f>
        <v/>
      </c>
      <c r="AB2063" s="3" t="str">
        <f>IF(P2063&lt;$AC$1,"Bottom 5%","")</f>
        <v>Bottom 5%</v>
      </c>
      <c r="AC2063"/>
      <c r="AD2063" t="s">
        <v>16514</v>
      </c>
      <c r="AE2063" t="s">
        <v>16607</v>
      </c>
    </row>
    <row r="2064" spans="1:31" hidden="1" x14ac:dyDescent="0.25">
      <c r="A2064" t="s">
        <v>5689</v>
      </c>
      <c r="B2064" t="s">
        <v>958</v>
      </c>
      <c r="C2064" s="3" t="s">
        <v>32</v>
      </c>
      <c r="D2064" s="3" t="s">
        <v>3245</v>
      </c>
      <c r="E2064" s="3">
        <v>0</v>
      </c>
      <c r="F2064" s="3">
        <v>10000</v>
      </c>
      <c r="G2064" s="34">
        <v>10.79</v>
      </c>
      <c r="H2064" s="3" t="s">
        <v>29</v>
      </c>
      <c r="I2064" s="3" t="s">
        <v>17</v>
      </c>
      <c r="J2064" s="3" t="s">
        <v>8104</v>
      </c>
      <c r="K2064" s="3" t="s">
        <v>8103</v>
      </c>
      <c r="L2064" s="3" t="s">
        <v>8108</v>
      </c>
      <c r="M2064" s="26" t="s">
        <v>16689</v>
      </c>
      <c r="N2064"/>
      <c r="O2064" s="3" t="s">
        <v>78</v>
      </c>
      <c r="P2064" s="55"/>
      <c r="Q2064" s="55">
        <v>151.06</v>
      </c>
      <c r="R2064" s="55">
        <v>-151.06</v>
      </c>
      <c r="S2064" s="57">
        <v>-1</v>
      </c>
      <c r="T2064" s="55" t="s">
        <v>78</v>
      </c>
      <c r="U2064" s="55" t="s">
        <v>78</v>
      </c>
      <c r="V2064" s="55" t="s">
        <v>78</v>
      </c>
      <c r="W2064" s="55" t="s">
        <v>78</v>
      </c>
      <c r="X2064" s="57" t="s">
        <v>78</v>
      </c>
      <c r="Y2064" s="3" t="str">
        <f>IFERROR(VLOOKUP(A2064,'Pivot price tier'!$C$8:$L$2290,10,0),"")</f>
        <v/>
      </c>
      <c r="Z2064" s="3" t="str">
        <f>IFERROR(VLOOKUP(A2064,'Pivot price tier by size'!$D$8:$M$2512,10,0),"")</f>
        <v/>
      </c>
      <c r="AA2064" s="3" t="str">
        <f>IFERROR(VLOOKUP(A2064,'Pivot category'!$B$8:$I$2236,8,0),"")</f>
        <v/>
      </c>
      <c r="AB2064" s="3" t="str">
        <f>IF(P2064&lt;$AC$1,"Bottom 5%","")</f>
        <v>Bottom 5%</v>
      </c>
      <c r="AC2064"/>
      <c r="AD2064" t="s">
        <v>16510</v>
      </c>
      <c r="AE2064" t="s">
        <v>13853</v>
      </c>
    </row>
    <row r="2065" spans="1:31" hidden="1" x14ac:dyDescent="0.25">
      <c r="A2065" t="s">
        <v>9535</v>
      </c>
      <c r="B2065" t="s">
        <v>9536</v>
      </c>
      <c r="C2065" s="3" t="s">
        <v>32</v>
      </c>
      <c r="D2065" s="3" t="s">
        <v>9399</v>
      </c>
      <c r="E2065" s="3" t="s">
        <v>5053</v>
      </c>
      <c r="F2065" s="3">
        <v>10000</v>
      </c>
      <c r="G2065" s="34">
        <v>44.99</v>
      </c>
      <c r="H2065" s="3" t="s">
        <v>12</v>
      </c>
      <c r="I2065" s="3" t="s">
        <v>15</v>
      </c>
      <c r="J2065" s="3" t="s">
        <v>8107</v>
      </c>
      <c r="K2065" s="3" t="s">
        <v>8111</v>
      </c>
      <c r="L2065" s="3" t="s">
        <v>8106</v>
      </c>
      <c r="M2065" s="26" t="s">
        <v>16689</v>
      </c>
      <c r="N2065"/>
      <c r="O2065" s="3">
        <v>3</v>
      </c>
      <c r="P2065" s="55">
        <v>989.78</v>
      </c>
      <c r="Q2065" s="55">
        <v>1799.76</v>
      </c>
      <c r="R2065" s="55">
        <v>-809.98</v>
      </c>
      <c r="S2065" s="57">
        <v>-0.45</v>
      </c>
      <c r="T2065" s="55">
        <v>329.92666666666668</v>
      </c>
      <c r="U2065" s="55">
        <v>1934.57</v>
      </c>
      <c r="V2065" s="55">
        <v>1874.75</v>
      </c>
      <c r="W2065" s="55">
        <v>59.82</v>
      </c>
      <c r="X2065" s="57">
        <v>0.03</v>
      </c>
      <c r="Y2065" s="3" t="str">
        <f>IFERROR(VLOOKUP(A2065,'Pivot price tier'!$C$8:$L$2290,10,0),"")</f>
        <v/>
      </c>
      <c r="Z2065" s="3" t="str">
        <f>IFERROR(VLOOKUP(A2065,'Pivot price tier by size'!$D$8:$M$2512,10,0),"")</f>
        <v/>
      </c>
      <c r="AA2065" s="3" t="str">
        <f>IFERROR(VLOOKUP(A2065,'Pivot category'!$B$8:$I$2236,8,0),"")</f>
        <v/>
      </c>
      <c r="AB2065" s="3" t="str">
        <f>IF(P2065&lt;$AC$1,"Bottom 5%","")</f>
        <v>Bottom 5%</v>
      </c>
      <c r="AC2065"/>
      <c r="AD2065" t="s">
        <v>16550</v>
      </c>
      <c r="AE2065" t="s">
        <v>13868</v>
      </c>
    </row>
    <row r="2066" spans="1:31" hidden="1" x14ac:dyDescent="0.25">
      <c r="A2066" t="s">
        <v>9537</v>
      </c>
      <c r="B2066" t="s">
        <v>9538</v>
      </c>
      <c r="C2066" s="3" t="s">
        <v>32</v>
      </c>
      <c r="D2066" s="3" t="s">
        <v>9400</v>
      </c>
      <c r="E2066" s="3" t="s">
        <v>5053</v>
      </c>
      <c r="F2066" s="3">
        <v>10000</v>
      </c>
      <c r="G2066" s="34">
        <v>44.99</v>
      </c>
      <c r="H2066" s="3" t="s">
        <v>12</v>
      </c>
      <c r="I2066" s="3" t="s">
        <v>15</v>
      </c>
      <c r="J2066" s="3" t="s">
        <v>8107</v>
      </c>
      <c r="K2066" s="3" t="s">
        <v>8111</v>
      </c>
      <c r="L2066" s="3" t="s">
        <v>8106</v>
      </c>
      <c r="M2066" s="26" t="s">
        <v>16689</v>
      </c>
      <c r="N2066"/>
      <c r="O2066" s="3">
        <v>2</v>
      </c>
      <c r="P2066" s="55">
        <v>1619.64</v>
      </c>
      <c r="Q2066" s="55">
        <v>1424.81</v>
      </c>
      <c r="R2066" s="55">
        <v>194.83</v>
      </c>
      <c r="S2066" s="57">
        <v>0.14000000000000001</v>
      </c>
      <c r="T2066" s="55">
        <v>809.82</v>
      </c>
      <c r="U2066" s="55">
        <v>944.79</v>
      </c>
      <c r="V2066" s="55">
        <v>674.91</v>
      </c>
      <c r="W2066" s="55">
        <v>269.88</v>
      </c>
      <c r="X2066" s="57">
        <v>0.4</v>
      </c>
      <c r="Y2066" s="3" t="str">
        <f>IFERROR(VLOOKUP(A2066,'Pivot price tier'!$C$8:$L$2290,10,0),"")</f>
        <v/>
      </c>
      <c r="Z2066" s="3" t="str">
        <f>IFERROR(VLOOKUP(A2066,'Pivot price tier by size'!$D$8:$M$2512,10,0),"")</f>
        <v/>
      </c>
      <c r="AA2066" s="3" t="str">
        <f>IFERROR(VLOOKUP(A2066,'Pivot category'!$B$8:$I$2236,8,0),"")</f>
        <v/>
      </c>
      <c r="AB2066" s="3" t="str">
        <f>IF(P2066&lt;$AC$1,"Bottom 5%","")</f>
        <v>Bottom 5%</v>
      </c>
      <c r="AC2066"/>
      <c r="AD2066" t="s">
        <v>16550</v>
      </c>
      <c r="AE2066" t="s">
        <v>13868</v>
      </c>
    </row>
    <row r="2067" spans="1:31" x14ac:dyDescent="0.25">
      <c r="A2067" t="s">
        <v>6309</v>
      </c>
      <c r="B2067" t="s">
        <v>5258</v>
      </c>
      <c r="C2067" s="3" t="s">
        <v>32</v>
      </c>
      <c r="D2067" s="3" t="s">
        <v>5117</v>
      </c>
      <c r="E2067" s="3" t="s">
        <v>5053</v>
      </c>
      <c r="F2067" s="3">
        <v>7000</v>
      </c>
      <c r="G2067" s="34">
        <v>25.99</v>
      </c>
      <c r="H2067" s="3" t="s">
        <v>12405</v>
      </c>
      <c r="I2067" s="3" t="s">
        <v>21</v>
      </c>
      <c r="J2067" s="3" t="s">
        <v>8102</v>
      </c>
      <c r="K2067" s="3" t="s">
        <v>8103</v>
      </c>
      <c r="L2067" s="3" t="s">
        <v>68</v>
      </c>
      <c r="M2067" s="26" t="s">
        <v>16689</v>
      </c>
      <c r="N2067"/>
      <c r="O2067" s="3">
        <v>60</v>
      </c>
      <c r="P2067" s="55">
        <v>46510.79</v>
      </c>
      <c r="Q2067" s="55">
        <v>48814.559999999998</v>
      </c>
      <c r="R2067" s="55">
        <v>-2303.77</v>
      </c>
      <c r="S2067" s="57">
        <v>-0.05</v>
      </c>
      <c r="T2067" s="55">
        <v>775.17983333333336</v>
      </c>
      <c r="U2067" s="55">
        <v>106466.83</v>
      </c>
      <c r="V2067" s="55">
        <v>120468.96</v>
      </c>
      <c r="W2067" s="55">
        <v>-14002.13</v>
      </c>
      <c r="X2067" s="57">
        <v>-0.12</v>
      </c>
      <c r="Y2067" s="3" t="str">
        <f>IFERROR(VLOOKUP(A2067,'Pivot price tier'!$C$8:$L$2290,10,0),"")</f>
        <v xml:space="preserve"> </v>
      </c>
      <c r="Z2067" s="3" t="str">
        <f>IFERROR(VLOOKUP(A2067,'Pivot price tier by size'!$D$8:$M$2512,10,0),"")</f>
        <v xml:space="preserve"> </v>
      </c>
      <c r="AA2067" s="3" t="str">
        <f>IFERROR(VLOOKUP(A2067,'Pivot category'!$B$8:$I$2236,8,0),"")</f>
        <v xml:space="preserve"> </v>
      </c>
      <c r="AB2067" s="3" t="str">
        <f>IF(P2067&lt;$AC$1,"Bottom 5%","")</f>
        <v>Bottom 5%</v>
      </c>
      <c r="AC2067"/>
      <c r="AD2067" t="s">
        <v>16514</v>
      </c>
      <c r="AE2067" t="s">
        <v>13851</v>
      </c>
    </row>
    <row r="2068" spans="1:31" hidden="1" x14ac:dyDescent="0.25">
      <c r="A2068" t="s">
        <v>16402</v>
      </c>
      <c r="B2068" t="s">
        <v>16403</v>
      </c>
      <c r="C2068" s="3" t="s">
        <v>32</v>
      </c>
      <c r="D2068" s="3" t="s">
        <v>16467</v>
      </c>
      <c r="E2068" s="3" t="s">
        <v>5053</v>
      </c>
      <c r="F2068" s="3">
        <v>70000</v>
      </c>
      <c r="G2068" s="34">
        <v>31.99</v>
      </c>
      <c r="H2068" s="3" t="s">
        <v>28</v>
      </c>
      <c r="I2068" s="3" t="s">
        <v>23</v>
      </c>
      <c r="J2068" s="3" t="s">
        <v>8102</v>
      </c>
      <c r="K2068" s="3" t="s">
        <v>8103</v>
      </c>
      <c r="L2068" s="3" t="s">
        <v>68</v>
      </c>
      <c r="M2068" s="26">
        <v>46143</v>
      </c>
      <c r="N2068"/>
      <c r="O2068" s="3">
        <v>56</v>
      </c>
      <c r="P2068" s="55">
        <v>3774.82</v>
      </c>
      <c r="Q2068" s="55"/>
      <c r="R2068" s="55">
        <v>3774.82</v>
      </c>
      <c r="S2068" s="57"/>
      <c r="T2068" s="55">
        <v>67.407499999999999</v>
      </c>
      <c r="U2068" s="55">
        <v>10684.66</v>
      </c>
      <c r="V2068" s="55">
        <v>0</v>
      </c>
      <c r="W2068" s="55">
        <v>10684.66</v>
      </c>
      <c r="X2068" s="57">
        <v>0</v>
      </c>
      <c r="Y2068" s="3" t="str">
        <f>IFERROR(VLOOKUP(A2068,'Pivot price tier'!$C$8:$L$2290,10,0),"")</f>
        <v>X</v>
      </c>
      <c r="Z2068" s="3" t="str">
        <f>IFERROR(VLOOKUP(A2068,'Pivot price tier by size'!$D$8:$M$2512,10,0),"")</f>
        <v>X</v>
      </c>
      <c r="AA2068" s="3" t="str">
        <f>IFERROR(VLOOKUP(A2068,'Pivot category'!$B$8:$I$2236,8,0),"")</f>
        <v>X</v>
      </c>
      <c r="AB2068" s="3" t="str">
        <f>IF(P2068&lt;$AC$1,"Bottom 5%","")</f>
        <v>Bottom 5%</v>
      </c>
      <c r="AC2068"/>
      <c r="AD2068" t="s">
        <v>11021</v>
      </c>
      <c r="AE2068" t="s">
        <v>13863</v>
      </c>
    </row>
    <row r="2069" spans="1:31" x14ac:dyDescent="0.25">
      <c r="A2069" t="s">
        <v>6272</v>
      </c>
      <c r="B2069" t="s">
        <v>4950</v>
      </c>
      <c r="C2069" s="3" t="s">
        <v>32</v>
      </c>
      <c r="D2069" s="3" t="s">
        <v>4883</v>
      </c>
      <c r="E2069" s="3">
        <v>0</v>
      </c>
      <c r="F2069" s="3">
        <v>7000</v>
      </c>
      <c r="G2069" s="34">
        <v>39.99</v>
      </c>
      <c r="H2069" s="3" t="s">
        <v>29</v>
      </c>
      <c r="I2069" s="3" t="s">
        <v>23</v>
      </c>
      <c r="J2069" s="3" t="s">
        <v>8102</v>
      </c>
      <c r="K2069" s="3" t="s">
        <v>8103</v>
      </c>
      <c r="L2069" s="3" t="s">
        <v>68</v>
      </c>
      <c r="M2069" s="26" t="s">
        <v>16689</v>
      </c>
      <c r="N2069"/>
      <c r="O2069" s="3">
        <v>94</v>
      </c>
      <c r="P2069" s="55">
        <v>47868.03</v>
      </c>
      <c r="Q2069" s="55">
        <v>47548.11</v>
      </c>
      <c r="R2069" s="55">
        <v>319.92</v>
      </c>
      <c r="S2069" s="57">
        <v>0.01</v>
      </c>
      <c r="T2069" s="55">
        <v>509.23436170212767</v>
      </c>
      <c r="U2069" s="55">
        <v>66303.42</v>
      </c>
      <c r="V2069" s="55">
        <v>56225.94</v>
      </c>
      <c r="W2069" s="55">
        <v>10077.48</v>
      </c>
      <c r="X2069" s="57">
        <v>0.18</v>
      </c>
      <c r="Y2069" s="3" t="str">
        <f>IFERROR(VLOOKUP(A2069,'Pivot price tier'!$C$8:$L$2290,10,0),"")</f>
        <v xml:space="preserve"> </v>
      </c>
      <c r="Z2069" s="3" t="str">
        <f>IFERROR(VLOOKUP(A2069,'Pivot price tier by size'!$D$8:$M$2512,10,0),"")</f>
        <v xml:space="preserve"> </v>
      </c>
      <c r="AA2069" s="3" t="str">
        <f>IFERROR(VLOOKUP(A2069,'Pivot category'!$B$8:$I$2236,8,0),"")</f>
        <v xml:space="preserve"> </v>
      </c>
      <c r="AB2069" s="3" t="str">
        <f>IF(P2069&lt;$AC$1,"Bottom 5%","")</f>
        <v>Bottom 5%</v>
      </c>
      <c r="AC2069"/>
      <c r="AD2069" t="s">
        <v>16510</v>
      </c>
      <c r="AE2069" t="s">
        <v>16587</v>
      </c>
    </row>
    <row r="2070" spans="1:31" x14ac:dyDescent="0.25">
      <c r="A2070" t="s">
        <v>6323</v>
      </c>
      <c r="B2070" t="s">
        <v>5259</v>
      </c>
      <c r="C2070" s="3" t="s">
        <v>32</v>
      </c>
      <c r="D2070" s="3" t="s">
        <v>5186</v>
      </c>
      <c r="E2070" s="3">
        <v>0</v>
      </c>
      <c r="F2070" s="3">
        <v>7000</v>
      </c>
      <c r="G2070" s="34">
        <v>35.99</v>
      </c>
      <c r="H2070" s="3" t="s">
        <v>25</v>
      </c>
      <c r="I2070" s="3" t="s">
        <v>23</v>
      </c>
      <c r="J2070" s="3" t="s">
        <v>8102</v>
      </c>
      <c r="K2070" s="3" t="s">
        <v>8103</v>
      </c>
      <c r="L2070" s="3" t="s">
        <v>68</v>
      </c>
      <c r="M2070" s="26" t="s">
        <v>16689</v>
      </c>
      <c r="N2070"/>
      <c r="O2070" s="3">
        <v>68</v>
      </c>
      <c r="P2070" s="55">
        <v>46369.53</v>
      </c>
      <c r="Q2070" s="55">
        <v>46606.89</v>
      </c>
      <c r="R2070" s="55">
        <v>-237.36</v>
      </c>
      <c r="S2070" s="57">
        <v>-0.01</v>
      </c>
      <c r="T2070" s="55">
        <v>681.9048529411765</v>
      </c>
      <c r="U2070" s="55">
        <v>109684.33</v>
      </c>
      <c r="V2070" s="55">
        <v>107203.09</v>
      </c>
      <c r="W2070" s="55">
        <v>2481.2399999999998</v>
      </c>
      <c r="X2070" s="57">
        <v>0.02</v>
      </c>
      <c r="Y2070" s="3" t="str">
        <f>IFERROR(VLOOKUP(A2070,'Pivot price tier'!$C$8:$L$2290,10,0),"")</f>
        <v xml:space="preserve"> </v>
      </c>
      <c r="Z2070" s="3" t="str">
        <f>IFERROR(VLOOKUP(A2070,'Pivot price tier by size'!$D$8:$M$2512,10,0),"")</f>
        <v xml:space="preserve"> </v>
      </c>
      <c r="AA2070" s="3" t="str">
        <f>IFERROR(VLOOKUP(A2070,'Pivot category'!$B$8:$I$2236,8,0),"")</f>
        <v xml:space="preserve"> </v>
      </c>
      <c r="AB2070" s="3" t="str">
        <f>IF(P2070&lt;$AC$1,"Bottom 5%","")</f>
        <v>Bottom 5%</v>
      </c>
      <c r="AC2070"/>
      <c r="AD2070" t="s">
        <v>16512</v>
      </c>
      <c r="AE2070" t="s">
        <v>13856</v>
      </c>
    </row>
    <row r="2071" spans="1:31" x14ac:dyDescent="0.25">
      <c r="A2071" t="s">
        <v>5593</v>
      </c>
      <c r="B2071" t="s">
        <v>1831</v>
      </c>
      <c r="C2071" s="3" t="s">
        <v>32</v>
      </c>
      <c r="D2071" s="3" t="s">
        <v>4217</v>
      </c>
      <c r="E2071" s="3">
        <v>0</v>
      </c>
      <c r="F2071" s="3">
        <v>1000</v>
      </c>
      <c r="G2071" s="34">
        <v>25.99</v>
      </c>
      <c r="H2071" s="3" t="s">
        <v>29</v>
      </c>
      <c r="I2071" s="3" t="s">
        <v>21</v>
      </c>
      <c r="J2071" s="3" t="s">
        <v>8102</v>
      </c>
      <c r="K2071" s="3" t="s">
        <v>8103</v>
      </c>
      <c r="L2071" s="3" t="s">
        <v>68</v>
      </c>
      <c r="M2071" s="26" t="s">
        <v>16689</v>
      </c>
      <c r="N2071"/>
      <c r="O2071" s="3">
        <v>103</v>
      </c>
      <c r="P2071" s="55">
        <v>34180.65</v>
      </c>
      <c r="Q2071" s="55">
        <v>35751.879999999997</v>
      </c>
      <c r="R2071" s="55">
        <v>-1571.23</v>
      </c>
      <c r="S2071" s="57">
        <v>-0.04</v>
      </c>
      <c r="T2071" s="55">
        <v>331.85097087378642</v>
      </c>
      <c r="U2071" s="55">
        <v>19544.36</v>
      </c>
      <c r="V2071" s="55">
        <v>19604.79</v>
      </c>
      <c r="W2071" s="55">
        <v>-60.43</v>
      </c>
      <c r="X2071" s="57">
        <v>0</v>
      </c>
      <c r="Y2071" s="3" t="str">
        <f>IFERROR(VLOOKUP(A2071,'Pivot price tier'!$C$8:$L$2290,10,0),"")</f>
        <v xml:space="preserve"> </v>
      </c>
      <c r="Z2071" s="3" t="str">
        <f>IFERROR(VLOOKUP(A2071,'Pivot price tier by size'!$D$8:$M$2512,10,0),"")</f>
        <v xml:space="preserve"> </v>
      </c>
      <c r="AA2071" s="3" t="str">
        <f>IFERROR(VLOOKUP(A2071,'Pivot category'!$B$8:$I$2236,8,0),"")</f>
        <v xml:space="preserve"> </v>
      </c>
      <c r="AB2071" s="3" t="str">
        <f>IF(P2071&lt;$AC$1,"Bottom 5%","")</f>
        <v>Bottom 5%</v>
      </c>
      <c r="AC2071"/>
      <c r="AD2071" t="s">
        <v>16512</v>
      </c>
      <c r="AE2071" t="s">
        <v>13853</v>
      </c>
    </row>
    <row r="2072" spans="1:31" x14ac:dyDescent="0.25">
      <c r="A2072" t="s">
        <v>12596</v>
      </c>
      <c r="B2072" t="s">
        <v>12597</v>
      </c>
      <c r="C2072" s="3" t="s">
        <v>32</v>
      </c>
      <c r="D2072" s="3" t="s">
        <v>12062</v>
      </c>
      <c r="E2072" s="3">
        <v>0</v>
      </c>
      <c r="F2072" s="3">
        <v>70000</v>
      </c>
      <c r="G2072" s="34">
        <v>26.99</v>
      </c>
      <c r="H2072" s="3" t="s">
        <v>29</v>
      </c>
      <c r="I2072" s="3" t="s">
        <v>21</v>
      </c>
      <c r="J2072" s="3" t="s">
        <v>8102</v>
      </c>
      <c r="K2072" s="3" t="s">
        <v>8103</v>
      </c>
      <c r="L2072" s="3" t="s">
        <v>68</v>
      </c>
      <c r="M2072" s="26">
        <v>45323</v>
      </c>
      <c r="N2072"/>
      <c r="O2072" s="3">
        <v>86</v>
      </c>
      <c r="P2072" s="55">
        <v>37230.21</v>
      </c>
      <c r="Q2072" s="55">
        <v>55158.06</v>
      </c>
      <c r="R2072" s="55">
        <v>-17927.849999999999</v>
      </c>
      <c r="S2072" s="57">
        <v>-0.33</v>
      </c>
      <c r="T2072" s="55">
        <v>432.90941860465114</v>
      </c>
      <c r="U2072" s="55">
        <v>34746.18</v>
      </c>
      <c r="V2072" s="55">
        <v>56552.67</v>
      </c>
      <c r="W2072" s="55">
        <v>-21806.49</v>
      </c>
      <c r="X2072" s="57">
        <v>-0.39</v>
      </c>
      <c r="Y2072" s="3" t="str">
        <f>IFERROR(VLOOKUP(A2072,'Pivot price tier'!$C$8:$L$2290,10,0),"")</f>
        <v xml:space="preserve"> </v>
      </c>
      <c r="Z2072" s="3" t="str">
        <f>IFERROR(VLOOKUP(A2072,'Pivot price tier by size'!$D$8:$M$2512,10,0),"")</f>
        <v xml:space="preserve"> </v>
      </c>
      <c r="AA2072" s="3" t="str">
        <f>IFERROR(VLOOKUP(A2072,'Pivot category'!$B$8:$I$2236,8,0),"")</f>
        <v xml:space="preserve"> </v>
      </c>
      <c r="AB2072" s="3" t="str">
        <f>IF(P2072&lt;$AC$1,"Bottom 5%","")</f>
        <v>Bottom 5%</v>
      </c>
      <c r="AC2072"/>
      <c r="AD2072" t="s">
        <v>11018</v>
      </c>
      <c r="AE2072" t="s">
        <v>13876</v>
      </c>
    </row>
    <row r="2073" spans="1:31" x14ac:dyDescent="0.25">
      <c r="A2073" t="s">
        <v>13552</v>
      </c>
      <c r="B2073" t="s">
        <v>13553</v>
      </c>
      <c r="C2073" s="3" t="s">
        <v>32</v>
      </c>
      <c r="D2073" s="3" t="s">
        <v>13234</v>
      </c>
      <c r="E2073" s="3">
        <v>0</v>
      </c>
      <c r="F2073" s="3">
        <v>70000</v>
      </c>
      <c r="G2073" s="34">
        <v>26.99</v>
      </c>
      <c r="H2073" s="3" t="s">
        <v>29</v>
      </c>
      <c r="I2073" s="3" t="s">
        <v>21</v>
      </c>
      <c r="J2073" s="3" t="s">
        <v>8102</v>
      </c>
      <c r="K2073" s="3" t="s">
        <v>8103</v>
      </c>
      <c r="L2073" s="3" t="s">
        <v>68</v>
      </c>
      <c r="M2073" s="26">
        <v>45566</v>
      </c>
      <c r="N2073"/>
      <c r="O2073" s="3">
        <v>90</v>
      </c>
      <c r="P2073" s="55">
        <v>25684.5</v>
      </c>
      <c r="Q2073" s="55">
        <v>24780.03</v>
      </c>
      <c r="R2073" s="55">
        <v>904.47</v>
      </c>
      <c r="S2073" s="57">
        <v>0.04</v>
      </c>
      <c r="T2073" s="55">
        <v>285.38333333333333</v>
      </c>
      <c r="U2073" s="55">
        <v>15317.37</v>
      </c>
      <c r="V2073" s="55">
        <v>36326.97</v>
      </c>
      <c r="W2073" s="55">
        <v>-21009.599999999999</v>
      </c>
      <c r="X2073" s="57">
        <v>-0.57999999999999996</v>
      </c>
      <c r="Y2073" s="3" t="str">
        <f>IFERROR(VLOOKUP(A2073,'Pivot price tier'!$C$8:$L$2290,10,0),"")</f>
        <v xml:space="preserve"> </v>
      </c>
      <c r="Z2073" s="3" t="str">
        <f>IFERROR(VLOOKUP(A2073,'Pivot price tier by size'!$D$8:$M$2512,10,0),"")</f>
        <v xml:space="preserve"> </v>
      </c>
      <c r="AA2073" s="3" t="str">
        <f>IFERROR(VLOOKUP(A2073,'Pivot category'!$B$8:$I$2236,8,0),"")</f>
        <v xml:space="preserve"> </v>
      </c>
      <c r="AB2073" s="3" t="str">
        <f>IF(P2073&lt;$AC$1,"Bottom 5%","")</f>
        <v>Bottom 5%</v>
      </c>
      <c r="AC2073"/>
      <c r="AD2073" t="s">
        <v>11018</v>
      </c>
      <c r="AE2073" t="s">
        <v>13876</v>
      </c>
    </row>
    <row r="2074" spans="1:31" hidden="1" x14ac:dyDescent="0.25">
      <c r="A2074" t="s">
        <v>11052</v>
      </c>
      <c r="B2074" t="s">
        <v>11053</v>
      </c>
      <c r="C2074" s="3" t="s">
        <v>32</v>
      </c>
      <c r="D2074" s="3" t="s">
        <v>8661</v>
      </c>
      <c r="E2074" s="3" t="s">
        <v>5053</v>
      </c>
      <c r="F2074" s="3">
        <v>10000</v>
      </c>
      <c r="G2074" s="34">
        <v>106.19</v>
      </c>
      <c r="H2074" s="3" t="s">
        <v>27</v>
      </c>
      <c r="I2074" s="3" t="s">
        <v>74</v>
      </c>
      <c r="J2074" s="3" t="s">
        <v>8104</v>
      </c>
      <c r="K2074" s="3" t="s">
        <v>8111</v>
      </c>
      <c r="L2074" s="3" t="s">
        <v>8108</v>
      </c>
      <c r="M2074" s="26" t="s">
        <v>16689</v>
      </c>
      <c r="N2074"/>
      <c r="O2074" s="3" t="s">
        <v>78</v>
      </c>
      <c r="P2074" s="55"/>
      <c r="Q2074" s="55">
        <v>0</v>
      </c>
      <c r="R2074" s="55">
        <v>0</v>
      </c>
      <c r="S2074" s="57"/>
      <c r="T2074" s="55" t="s">
        <v>78</v>
      </c>
      <c r="U2074" s="55">
        <v>0</v>
      </c>
      <c r="V2074" s="55">
        <v>0</v>
      </c>
      <c r="W2074" s="55">
        <v>0</v>
      </c>
      <c r="X2074" s="57">
        <v>0</v>
      </c>
      <c r="Y2074" s="3" t="str">
        <f>IFERROR(VLOOKUP(A2074,'Pivot price tier'!$C$8:$L$2290,10,0),"")</f>
        <v/>
      </c>
      <c r="Z2074" s="3" t="str">
        <f>IFERROR(VLOOKUP(A2074,'Pivot price tier by size'!$D$8:$M$2512,10,0),"")</f>
        <v/>
      </c>
      <c r="AA2074" s="3" t="str">
        <f>IFERROR(VLOOKUP(A2074,'Pivot category'!$B$8:$I$2236,8,0),"")</f>
        <v/>
      </c>
      <c r="AB2074" s="3" t="str">
        <f>IF(P2074&lt;$AC$1,"Bottom 5%","")</f>
        <v>Bottom 5%</v>
      </c>
      <c r="AC2074"/>
      <c r="AD2074" t="s">
        <v>16550</v>
      </c>
      <c r="AE2074" t="s">
        <v>13868</v>
      </c>
    </row>
    <row r="2075" spans="1:31" hidden="1" x14ac:dyDescent="0.25">
      <c r="A2075" t="s">
        <v>5739</v>
      </c>
      <c r="B2075" t="s">
        <v>962</v>
      </c>
      <c r="C2075" s="3" t="s">
        <v>32</v>
      </c>
      <c r="D2075" s="3" t="s">
        <v>3249</v>
      </c>
      <c r="E2075" s="3">
        <v>0</v>
      </c>
      <c r="F2075" s="3">
        <v>1000</v>
      </c>
      <c r="G2075" s="34">
        <v>17.989999999999998</v>
      </c>
      <c r="H2075" s="3" t="s">
        <v>46</v>
      </c>
      <c r="I2075" s="3" t="s">
        <v>46</v>
      </c>
      <c r="J2075" s="3" t="s">
        <v>8104</v>
      </c>
      <c r="K2075" s="3" t="s">
        <v>8103</v>
      </c>
      <c r="L2075" s="3" t="s">
        <v>8106</v>
      </c>
      <c r="M2075" s="26" t="s">
        <v>16689</v>
      </c>
      <c r="N2075"/>
      <c r="O2075" s="3" t="s">
        <v>78</v>
      </c>
      <c r="P2075" s="55">
        <v>53.97</v>
      </c>
      <c r="Q2075" s="55"/>
      <c r="R2075" s="55">
        <v>53.97</v>
      </c>
      <c r="S2075" s="57"/>
      <c r="T2075" s="55" t="s">
        <v>78</v>
      </c>
      <c r="U2075" s="55" t="s">
        <v>78</v>
      </c>
      <c r="V2075" s="55" t="s">
        <v>78</v>
      </c>
      <c r="W2075" s="55" t="s">
        <v>78</v>
      </c>
      <c r="X2075" s="57" t="s">
        <v>78</v>
      </c>
      <c r="Y2075" s="3" t="str">
        <f>IFERROR(VLOOKUP(A2075,'Pivot price tier'!$C$8:$L$2290,10,0),"")</f>
        <v/>
      </c>
      <c r="Z2075" s="3" t="str">
        <f>IFERROR(VLOOKUP(A2075,'Pivot price tier by size'!$D$8:$M$2512,10,0),"")</f>
        <v/>
      </c>
      <c r="AA2075" s="3" t="str">
        <f>IFERROR(VLOOKUP(A2075,'Pivot category'!$B$8:$I$2236,8,0),"")</f>
        <v/>
      </c>
      <c r="AB2075" s="3" t="str">
        <f>IF(P2075&lt;$AC$1,"Bottom 5%","")</f>
        <v>Bottom 5%</v>
      </c>
      <c r="AC2075"/>
      <c r="AD2075" t="s">
        <v>11021</v>
      </c>
      <c r="AE2075" t="s">
        <v>16546</v>
      </c>
    </row>
    <row r="2076" spans="1:31" hidden="1" x14ac:dyDescent="0.25">
      <c r="A2076" t="s">
        <v>5740</v>
      </c>
      <c r="B2076" t="s">
        <v>963</v>
      </c>
      <c r="C2076" s="3" t="s">
        <v>32</v>
      </c>
      <c r="D2076" s="3" t="s">
        <v>3250</v>
      </c>
      <c r="E2076" s="3">
        <v>0</v>
      </c>
      <c r="F2076" s="3">
        <v>1000</v>
      </c>
      <c r="G2076" s="34">
        <v>17.989999999999998</v>
      </c>
      <c r="H2076" s="3" t="s">
        <v>46</v>
      </c>
      <c r="I2076" s="3" t="s">
        <v>46</v>
      </c>
      <c r="J2076" s="3" t="s">
        <v>8104</v>
      </c>
      <c r="K2076" s="3" t="s">
        <v>8103</v>
      </c>
      <c r="L2076" s="3" t="s">
        <v>8108</v>
      </c>
      <c r="M2076" s="26" t="s">
        <v>16689</v>
      </c>
      <c r="N2076"/>
      <c r="O2076" s="3" t="s">
        <v>78</v>
      </c>
      <c r="P2076" s="55"/>
      <c r="Q2076" s="55">
        <v>17.989999999999998</v>
      </c>
      <c r="R2076" s="55">
        <v>-17.989999999999998</v>
      </c>
      <c r="S2076" s="57">
        <v>-1</v>
      </c>
      <c r="T2076" s="55" t="s">
        <v>78</v>
      </c>
      <c r="U2076" s="55" t="s">
        <v>78</v>
      </c>
      <c r="V2076" s="55" t="s">
        <v>78</v>
      </c>
      <c r="W2076" s="55" t="s">
        <v>78</v>
      </c>
      <c r="X2076" s="57" t="s">
        <v>78</v>
      </c>
      <c r="Y2076" s="3" t="str">
        <f>IFERROR(VLOOKUP(A2076,'Pivot price tier'!$C$8:$L$2290,10,0),"")</f>
        <v/>
      </c>
      <c r="Z2076" s="3" t="str">
        <f>IFERROR(VLOOKUP(A2076,'Pivot price tier by size'!$D$8:$M$2512,10,0),"")</f>
        <v/>
      </c>
      <c r="AA2076" s="3" t="str">
        <f>IFERROR(VLOOKUP(A2076,'Pivot category'!$B$8:$I$2236,8,0),"")</f>
        <v/>
      </c>
      <c r="AB2076" s="3" t="str">
        <f>IF(P2076&lt;$AC$1,"Bottom 5%","")</f>
        <v>Bottom 5%</v>
      </c>
      <c r="AC2076"/>
      <c r="AD2076" t="s">
        <v>11021</v>
      </c>
      <c r="AE2076" t="s">
        <v>16546</v>
      </c>
    </row>
    <row r="2077" spans="1:31" hidden="1" x14ac:dyDescent="0.25">
      <c r="A2077" t="s">
        <v>6110</v>
      </c>
      <c r="B2077" t="s">
        <v>964</v>
      </c>
      <c r="C2077" s="3" t="s">
        <v>32</v>
      </c>
      <c r="D2077" s="3" t="s">
        <v>3251</v>
      </c>
      <c r="E2077" s="3">
        <v>0</v>
      </c>
      <c r="F2077" s="3">
        <v>4000</v>
      </c>
      <c r="G2077" s="34">
        <v>23.09</v>
      </c>
      <c r="H2077" s="3" t="s">
        <v>46</v>
      </c>
      <c r="I2077" s="3" t="s">
        <v>46</v>
      </c>
      <c r="J2077" s="3" t="s">
        <v>8107</v>
      </c>
      <c r="K2077" s="3" t="s">
        <v>8111</v>
      </c>
      <c r="L2077" s="3" t="s">
        <v>8106</v>
      </c>
      <c r="M2077" s="26" t="s">
        <v>16689</v>
      </c>
      <c r="N2077"/>
      <c r="O2077" s="3">
        <v>2</v>
      </c>
      <c r="P2077" s="55">
        <v>322.56</v>
      </c>
      <c r="Q2077" s="55">
        <v>291.85000000000002</v>
      </c>
      <c r="R2077" s="55">
        <v>30.71</v>
      </c>
      <c r="S2077" s="57">
        <v>0.11</v>
      </c>
      <c r="T2077" s="55">
        <v>161.28</v>
      </c>
      <c r="U2077" s="55" t="s">
        <v>78</v>
      </c>
      <c r="V2077" s="55" t="s">
        <v>78</v>
      </c>
      <c r="W2077" s="55" t="s">
        <v>78</v>
      </c>
      <c r="X2077" s="57" t="s">
        <v>78</v>
      </c>
      <c r="Y2077" s="3" t="str">
        <f>IFERROR(VLOOKUP(A2077,'Pivot price tier'!$C$8:$L$2290,10,0),"")</f>
        <v/>
      </c>
      <c r="Z2077" s="3" t="str">
        <f>IFERROR(VLOOKUP(A2077,'Pivot price tier by size'!$D$8:$M$2512,10,0),"")</f>
        <v/>
      </c>
      <c r="AA2077" s="3" t="str">
        <f>IFERROR(VLOOKUP(A2077,'Pivot category'!$B$8:$I$2236,8,0),"")</f>
        <v/>
      </c>
      <c r="AB2077" s="3" t="str">
        <f>IF(P2077&lt;$AC$1,"Bottom 5%","")</f>
        <v>Bottom 5%</v>
      </c>
      <c r="AC2077"/>
      <c r="AD2077" t="s">
        <v>16512</v>
      </c>
      <c r="AE2077" t="s">
        <v>16546</v>
      </c>
    </row>
    <row r="2078" spans="1:31" hidden="1" x14ac:dyDescent="0.25">
      <c r="A2078" t="s">
        <v>14119</v>
      </c>
      <c r="B2078" t="s">
        <v>14120</v>
      </c>
      <c r="C2078" s="3" t="s">
        <v>32</v>
      </c>
      <c r="D2078" s="3" t="s">
        <v>4750</v>
      </c>
      <c r="E2078" s="3" t="s">
        <v>5053</v>
      </c>
      <c r="F2078" s="3">
        <v>4000</v>
      </c>
      <c r="G2078" s="34">
        <v>18.510000000000002</v>
      </c>
      <c r="H2078" s="3" t="s">
        <v>28</v>
      </c>
      <c r="I2078" s="3" t="s">
        <v>21</v>
      </c>
      <c r="J2078" s="3" t="s">
        <v>8107</v>
      </c>
      <c r="K2078" s="3" t="s">
        <v>8111</v>
      </c>
      <c r="L2078" s="3" t="s">
        <v>8108</v>
      </c>
      <c r="M2078" s="26" t="s">
        <v>16689</v>
      </c>
      <c r="N2078"/>
      <c r="O2078" s="3" t="s">
        <v>78</v>
      </c>
      <c r="P2078" s="55">
        <v>111.06</v>
      </c>
      <c r="Q2078" s="55">
        <v>185.1</v>
      </c>
      <c r="R2078" s="55">
        <v>-74.040000000000006</v>
      </c>
      <c r="S2078" s="57">
        <v>-0.4</v>
      </c>
      <c r="T2078" s="55" t="s">
        <v>78</v>
      </c>
      <c r="U2078" s="55" t="s">
        <v>78</v>
      </c>
      <c r="V2078" s="55" t="s">
        <v>78</v>
      </c>
      <c r="W2078" s="55" t="s">
        <v>78</v>
      </c>
      <c r="X2078" s="57" t="s">
        <v>78</v>
      </c>
      <c r="Y2078" s="3" t="str">
        <f>IFERROR(VLOOKUP(A2078,'Pivot price tier'!$C$8:$L$2290,10,0),"")</f>
        <v/>
      </c>
      <c r="Z2078" s="3" t="str">
        <f>IFERROR(VLOOKUP(A2078,'Pivot price tier by size'!$D$8:$M$2512,10,0),"")</f>
        <v/>
      </c>
      <c r="AA2078" s="3" t="str">
        <f>IFERROR(VLOOKUP(A2078,'Pivot category'!$B$8:$I$2236,8,0),"")</f>
        <v/>
      </c>
      <c r="AB2078" s="3" t="str">
        <f>IF(P2078&lt;$AC$1,"Bottom 5%","")</f>
        <v>Bottom 5%</v>
      </c>
      <c r="AC2078"/>
      <c r="AD2078" t="s">
        <v>11018</v>
      </c>
      <c r="AE2078" t="s">
        <v>13861</v>
      </c>
    </row>
    <row r="2079" spans="1:31" hidden="1" x14ac:dyDescent="0.25">
      <c r="A2079" t="s">
        <v>14576</v>
      </c>
      <c r="B2079" t="s">
        <v>14577</v>
      </c>
      <c r="C2079" s="3" t="s">
        <v>32</v>
      </c>
      <c r="D2079" s="3" t="s">
        <v>14389</v>
      </c>
      <c r="E2079" s="3" t="s">
        <v>5053</v>
      </c>
      <c r="F2079" s="3">
        <v>70000</v>
      </c>
      <c r="G2079" s="34">
        <v>54.99</v>
      </c>
      <c r="H2079" s="3" t="s">
        <v>27</v>
      </c>
      <c r="I2079" s="3" t="s">
        <v>15</v>
      </c>
      <c r="J2079" s="3" t="s">
        <v>8102</v>
      </c>
      <c r="K2079" s="3" t="s">
        <v>8103</v>
      </c>
      <c r="L2079" s="3" t="s">
        <v>68</v>
      </c>
      <c r="M2079" s="26">
        <v>45778</v>
      </c>
      <c r="N2079"/>
      <c r="O2079" s="3">
        <v>82</v>
      </c>
      <c r="P2079" s="55">
        <v>94362.53</v>
      </c>
      <c r="Q2079" s="55">
        <v>7368.66</v>
      </c>
      <c r="R2079" s="55">
        <v>86993.87</v>
      </c>
      <c r="S2079" s="57">
        <v>11.81</v>
      </c>
      <c r="T2079" s="55">
        <v>1150.7625609756096</v>
      </c>
      <c r="U2079" s="55">
        <v>69957.09</v>
      </c>
      <c r="V2079" s="55">
        <v>8028.54</v>
      </c>
      <c r="W2079" s="55">
        <v>61928.55</v>
      </c>
      <c r="X2079" s="57">
        <v>7.71</v>
      </c>
      <c r="Y2079" s="3" t="str">
        <f>IFERROR(VLOOKUP(A2079,'Pivot price tier'!$C$8:$L$2290,10,0),"")</f>
        <v xml:space="preserve"> </v>
      </c>
      <c r="Z2079" s="3" t="str">
        <f>IFERROR(VLOOKUP(A2079,'Pivot price tier by size'!$D$8:$M$2512,10,0),"")</f>
        <v xml:space="preserve"> </v>
      </c>
      <c r="AA2079" s="3" t="str">
        <f>IFERROR(VLOOKUP(A2079,'Pivot category'!$B$8:$I$2236,8,0),"")</f>
        <v xml:space="preserve"> </v>
      </c>
      <c r="AB2079" s="3" t="str">
        <f>IF(P2079&lt;$AC$1,"Bottom 5%","")</f>
        <v/>
      </c>
      <c r="AC2079"/>
      <c r="AD2079" t="s">
        <v>16510</v>
      </c>
      <c r="AE2079" t="s">
        <v>16587</v>
      </c>
    </row>
    <row r="2080" spans="1:31" hidden="1" x14ac:dyDescent="0.25">
      <c r="A2080" t="s">
        <v>14578</v>
      </c>
      <c r="B2080" t="s">
        <v>14579</v>
      </c>
      <c r="C2080" s="3" t="s">
        <v>32</v>
      </c>
      <c r="D2080" s="3" t="s">
        <v>14390</v>
      </c>
      <c r="E2080" s="3" t="s">
        <v>5053</v>
      </c>
      <c r="F2080" s="3">
        <v>70000</v>
      </c>
      <c r="G2080" s="34">
        <v>64.989999999999995</v>
      </c>
      <c r="H2080" s="3" t="s">
        <v>27</v>
      </c>
      <c r="I2080" s="3" t="s">
        <v>15</v>
      </c>
      <c r="J2080" s="3" t="s">
        <v>8102</v>
      </c>
      <c r="K2080" s="3" t="s">
        <v>8103</v>
      </c>
      <c r="L2080" s="3" t="s">
        <v>68</v>
      </c>
      <c r="M2080" s="26">
        <v>45778</v>
      </c>
      <c r="N2080"/>
      <c r="O2080" s="3">
        <v>83</v>
      </c>
      <c r="P2080" s="55">
        <v>183611.34</v>
      </c>
      <c r="Q2080" s="55">
        <v>10983.31</v>
      </c>
      <c r="R2080" s="55">
        <v>172628.03</v>
      </c>
      <c r="S2080" s="57">
        <v>15.72</v>
      </c>
      <c r="T2080" s="55">
        <v>2212.1848192771085</v>
      </c>
      <c r="U2080" s="55">
        <v>92975.5</v>
      </c>
      <c r="V2080" s="55">
        <v>8253.73</v>
      </c>
      <c r="W2080" s="55">
        <v>84721.77</v>
      </c>
      <c r="X2080" s="57">
        <v>10.26</v>
      </c>
      <c r="Y2080" s="3" t="str">
        <f>IFERROR(VLOOKUP(A2080,'Pivot price tier'!$C$8:$L$2290,10,0),"")</f>
        <v xml:space="preserve"> </v>
      </c>
      <c r="Z2080" s="3" t="str">
        <f>IFERROR(VLOOKUP(A2080,'Pivot price tier by size'!$D$8:$M$2512,10,0),"")</f>
        <v xml:space="preserve"> </v>
      </c>
      <c r="AA2080" s="3" t="str">
        <f>IFERROR(VLOOKUP(A2080,'Pivot category'!$B$8:$I$2236,8,0),"")</f>
        <v xml:space="preserve"> </v>
      </c>
      <c r="AB2080" s="3" t="str">
        <f>IF(P2080&lt;$AC$1,"Bottom 5%","")</f>
        <v/>
      </c>
      <c r="AC2080"/>
      <c r="AD2080" t="s">
        <v>16510</v>
      </c>
      <c r="AE2080" t="s">
        <v>16587</v>
      </c>
    </row>
    <row r="2081" spans="1:31" hidden="1" x14ac:dyDescent="0.25">
      <c r="A2081" t="s">
        <v>6955</v>
      </c>
      <c r="B2081" t="s">
        <v>965</v>
      </c>
      <c r="C2081" s="3" t="s">
        <v>34</v>
      </c>
      <c r="D2081" s="3" t="s">
        <v>3252</v>
      </c>
      <c r="E2081" s="3">
        <v>0</v>
      </c>
      <c r="F2081" s="3">
        <v>9000</v>
      </c>
      <c r="G2081" s="34">
        <v>13.79</v>
      </c>
      <c r="H2081" s="3" t="s">
        <v>29</v>
      </c>
      <c r="I2081" s="3" t="s">
        <v>23</v>
      </c>
      <c r="J2081" s="3" t="s">
        <v>8112</v>
      </c>
      <c r="K2081" s="3" t="s">
        <v>8111</v>
      </c>
      <c r="L2081" s="3" t="s">
        <v>8106</v>
      </c>
      <c r="M2081" s="26" t="s">
        <v>16689</v>
      </c>
      <c r="N2081"/>
      <c r="O2081" s="3">
        <v>1</v>
      </c>
      <c r="P2081" s="55">
        <v>174.7</v>
      </c>
      <c r="Q2081" s="55">
        <v>505.78</v>
      </c>
      <c r="R2081" s="55">
        <v>-331.08</v>
      </c>
      <c r="S2081" s="57">
        <v>-0.65</v>
      </c>
      <c r="T2081" s="55">
        <v>174.7</v>
      </c>
      <c r="U2081" s="55">
        <v>0</v>
      </c>
      <c r="V2081" s="55">
        <v>183.92</v>
      </c>
      <c r="W2081" s="55">
        <v>-183.92</v>
      </c>
      <c r="X2081" s="57">
        <v>-1</v>
      </c>
      <c r="Y2081" s="3" t="str">
        <f>IFERROR(VLOOKUP(A2081,'Pivot price tier'!$C$8:$L$2290,10,0),"")</f>
        <v/>
      </c>
      <c r="Z2081" s="3" t="str">
        <f>IFERROR(VLOOKUP(A2081,'Pivot price tier by size'!$D$8:$M$2512,10,0),"")</f>
        <v/>
      </c>
      <c r="AA2081" s="3" t="str">
        <f>IFERROR(VLOOKUP(A2081,'Pivot category'!$B$8:$I$2236,8,0),"")</f>
        <v/>
      </c>
      <c r="AB2081" s="3" t="str">
        <f>IF(P2081&lt;$AC$1,"Bottom 5%","")</f>
        <v>Bottom 5%</v>
      </c>
      <c r="AC2081"/>
      <c r="AD2081" t="s">
        <v>11018</v>
      </c>
      <c r="AE2081" t="s">
        <v>13861</v>
      </c>
    </row>
    <row r="2082" spans="1:31" hidden="1" x14ac:dyDescent="0.25">
      <c r="A2082" t="s">
        <v>8904</v>
      </c>
      <c r="B2082" t="s">
        <v>8903</v>
      </c>
      <c r="C2082" s="3" t="s">
        <v>32</v>
      </c>
      <c r="D2082" s="3" t="s">
        <v>8662</v>
      </c>
      <c r="E2082" s="3" t="s">
        <v>5101</v>
      </c>
      <c r="F2082" s="3">
        <v>7000</v>
      </c>
      <c r="G2082" s="34">
        <v>27.99</v>
      </c>
      <c r="H2082" s="3" t="s">
        <v>29</v>
      </c>
      <c r="I2082" s="3" t="s">
        <v>21</v>
      </c>
      <c r="J2082" s="3" t="s">
        <v>8107</v>
      </c>
      <c r="K2082" s="3" t="s">
        <v>8103</v>
      </c>
      <c r="L2082" s="3" t="s">
        <v>68</v>
      </c>
      <c r="M2082" s="26" t="s">
        <v>16689</v>
      </c>
      <c r="N2082"/>
      <c r="O2082" s="3">
        <v>5</v>
      </c>
      <c r="P2082" s="55">
        <v>391.86</v>
      </c>
      <c r="Q2082" s="55">
        <v>3218.85</v>
      </c>
      <c r="R2082" s="55">
        <v>-2826.99</v>
      </c>
      <c r="S2082" s="57">
        <v>-0.88</v>
      </c>
      <c r="T2082" s="55">
        <v>78.372</v>
      </c>
      <c r="U2082" s="55">
        <v>6045.84</v>
      </c>
      <c r="V2082" s="55">
        <v>1539.45</v>
      </c>
      <c r="W2082" s="55">
        <v>4506.3900000000003</v>
      </c>
      <c r="X2082" s="57">
        <v>2.93</v>
      </c>
      <c r="Y2082" s="3" t="str">
        <f>IFERROR(VLOOKUP(A2082,'Pivot price tier'!$C$8:$L$2290,10,0),"")</f>
        <v>X</v>
      </c>
      <c r="Z2082" s="3" t="str">
        <f>IFERROR(VLOOKUP(A2082,'Pivot price tier by size'!$D$8:$M$2512,10,0),"")</f>
        <v>X</v>
      </c>
      <c r="AA2082" s="3" t="str">
        <f>IFERROR(VLOOKUP(A2082,'Pivot category'!$B$8:$I$2236,8,0),"")</f>
        <v>X</v>
      </c>
      <c r="AB2082" s="3" t="str">
        <f>IF(P2082&lt;$AC$1,"Bottom 5%","")</f>
        <v>Bottom 5%</v>
      </c>
      <c r="AC2082"/>
      <c r="AD2082" t="s">
        <v>11018</v>
      </c>
      <c r="AE2082" t="s">
        <v>16606</v>
      </c>
    </row>
    <row r="2083" spans="1:31" hidden="1" x14ac:dyDescent="0.25">
      <c r="A2083" t="s">
        <v>6677</v>
      </c>
      <c r="B2083" t="s">
        <v>5002</v>
      </c>
      <c r="C2083" s="3" t="s">
        <v>32</v>
      </c>
      <c r="D2083" s="3" t="s">
        <v>4975</v>
      </c>
      <c r="E2083" s="3" t="s">
        <v>5055</v>
      </c>
      <c r="F2083" s="3">
        <v>9000</v>
      </c>
      <c r="G2083" s="34">
        <v>49.99</v>
      </c>
      <c r="H2083" s="3" t="s">
        <v>12402</v>
      </c>
      <c r="I2083" s="3" t="s">
        <v>23</v>
      </c>
      <c r="J2083" s="3" t="s">
        <v>8107</v>
      </c>
      <c r="K2083" s="3" t="s">
        <v>8111</v>
      </c>
      <c r="L2083" s="3" t="s">
        <v>8105</v>
      </c>
      <c r="M2083" s="26" t="s">
        <v>16689</v>
      </c>
      <c r="N2083"/>
      <c r="O2083" s="3" t="s">
        <v>78</v>
      </c>
      <c r="P2083" s="55"/>
      <c r="Q2083" s="55">
        <v>149.97</v>
      </c>
      <c r="R2083" s="55">
        <v>-149.97</v>
      </c>
      <c r="S2083" s="57">
        <v>-1</v>
      </c>
      <c r="T2083" s="55" t="s">
        <v>78</v>
      </c>
      <c r="U2083" s="55" t="s">
        <v>78</v>
      </c>
      <c r="V2083" s="55" t="s">
        <v>78</v>
      </c>
      <c r="W2083" s="55" t="s">
        <v>78</v>
      </c>
      <c r="X2083" s="57" t="s">
        <v>78</v>
      </c>
      <c r="Y2083" s="3" t="str">
        <f>IFERROR(VLOOKUP(A2083,'Pivot price tier'!$C$8:$L$2290,10,0),"")</f>
        <v/>
      </c>
      <c r="Z2083" s="3" t="str">
        <f>IFERROR(VLOOKUP(A2083,'Pivot price tier by size'!$D$8:$M$2512,10,0),"")</f>
        <v/>
      </c>
      <c r="AA2083" s="3" t="str">
        <f>IFERROR(VLOOKUP(A2083,'Pivot category'!$B$8:$I$2236,8,0),"")</f>
        <v/>
      </c>
      <c r="AB2083" s="3" t="str">
        <f>IF(P2083&lt;$AC$1,"Bottom 5%","")</f>
        <v>Bottom 5%</v>
      </c>
      <c r="AC2083"/>
      <c r="AD2083" t="s">
        <v>16516</v>
      </c>
      <c r="AE2083" t="s">
        <v>16518</v>
      </c>
    </row>
    <row r="2084" spans="1:31" hidden="1" x14ac:dyDescent="0.25">
      <c r="A2084" t="s">
        <v>6394</v>
      </c>
      <c r="B2084" t="s">
        <v>6393</v>
      </c>
      <c r="C2084" s="3" t="s">
        <v>32</v>
      </c>
      <c r="D2084" s="3" t="s">
        <v>7928</v>
      </c>
      <c r="E2084" s="3" t="s">
        <v>5053</v>
      </c>
      <c r="F2084" s="3">
        <v>7000</v>
      </c>
      <c r="G2084" s="34">
        <v>8.99</v>
      </c>
      <c r="H2084" s="3" t="s">
        <v>28</v>
      </c>
      <c r="I2084" s="3" t="s">
        <v>17</v>
      </c>
      <c r="J2084" s="3" t="s">
        <v>8107</v>
      </c>
      <c r="K2084" s="3" t="s">
        <v>8103</v>
      </c>
      <c r="L2084" s="3" t="s">
        <v>8105</v>
      </c>
      <c r="M2084" s="26" t="s">
        <v>16689</v>
      </c>
      <c r="N2084"/>
      <c r="O2084" s="3" t="s">
        <v>78</v>
      </c>
      <c r="P2084" s="55"/>
      <c r="Q2084" s="55">
        <v>107.88</v>
      </c>
      <c r="R2084" s="55">
        <v>-107.88</v>
      </c>
      <c r="S2084" s="57">
        <v>-1</v>
      </c>
      <c r="T2084" s="55" t="s">
        <v>78</v>
      </c>
      <c r="U2084" s="55" t="s">
        <v>78</v>
      </c>
      <c r="V2084" s="55" t="s">
        <v>78</v>
      </c>
      <c r="W2084" s="55" t="s">
        <v>78</v>
      </c>
      <c r="X2084" s="57" t="s">
        <v>78</v>
      </c>
      <c r="Y2084" s="3" t="str">
        <f>IFERROR(VLOOKUP(A2084,'Pivot price tier'!$C$8:$L$2290,10,0),"")</f>
        <v/>
      </c>
      <c r="Z2084" s="3" t="str">
        <f>IFERROR(VLOOKUP(A2084,'Pivot price tier by size'!$D$8:$M$2512,10,0),"")</f>
        <v/>
      </c>
      <c r="AA2084" s="3" t="str">
        <f>IFERROR(VLOOKUP(A2084,'Pivot category'!$B$8:$I$2236,8,0),"")</f>
        <v/>
      </c>
      <c r="AB2084" s="3" t="str">
        <f>IF(P2084&lt;$AC$1,"Bottom 5%","")</f>
        <v>Bottom 5%</v>
      </c>
      <c r="AC2084"/>
      <c r="AD2084" t="s">
        <v>16542</v>
      </c>
      <c r="AE2084" t="s">
        <v>13867</v>
      </c>
    </row>
    <row r="2085" spans="1:31" hidden="1" x14ac:dyDescent="0.25">
      <c r="A2085" t="s">
        <v>9539</v>
      </c>
      <c r="B2085" t="s">
        <v>9540</v>
      </c>
      <c r="C2085" s="3" t="s">
        <v>32</v>
      </c>
      <c r="D2085" s="3" t="s">
        <v>9495</v>
      </c>
      <c r="E2085" s="3" t="s">
        <v>5053</v>
      </c>
      <c r="F2085" s="3">
        <v>7000</v>
      </c>
      <c r="G2085" s="34">
        <v>11.99</v>
      </c>
      <c r="H2085" s="3" t="s">
        <v>28</v>
      </c>
      <c r="I2085" s="3" t="s">
        <v>19</v>
      </c>
      <c r="J2085" s="3" t="s">
        <v>8107</v>
      </c>
      <c r="K2085" s="3" t="s">
        <v>8103</v>
      </c>
      <c r="L2085" s="3" t="s">
        <v>8108</v>
      </c>
      <c r="M2085" s="26" t="s">
        <v>16689</v>
      </c>
      <c r="N2085"/>
      <c r="O2085" s="3" t="s">
        <v>78</v>
      </c>
      <c r="P2085" s="55">
        <v>143.88</v>
      </c>
      <c r="Q2085" s="55">
        <v>299.75</v>
      </c>
      <c r="R2085" s="55">
        <v>-155.87</v>
      </c>
      <c r="S2085" s="57">
        <v>-0.52</v>
      </c>
      <c r="T2085" s="55" t="s">
        <v>78</v>
      </c>
      <c r="U2085" s="55" t="s">
        <v>78</v>
      </c>
      <c r="V2085" s="55" t="s">
        <v>78</v>
      </c>
      <c r="W2085" s="55" t="s">
        <v>78</v>
      </c>
      <c r="X2085" s="57" t="s">
        <v>78</v>
      </c>
      <c r="Y2085" s="3" t="str">
        <f>IFERROR(VLOOKUP(A2085,'Pivot price tier'!$C$8:$L$2290,10,0),"")</f>
        <v/>
      </c>
      <c r="Z2085" s="3" t="str">
        <f>IFERROR(VLOOKUP(A2085,'Pivot price tier by size'!$D$8:$M$2512,10,0),"")</f>
        <v/>
      </c>
      <c r="AA2085" s="3" t="str">
        <f>IFERROR(VLOOKUP(A2085,'Pivot category'!$B$8:$I$2236,8,0),"")</f>
        <v/>
      </c>
      <c r="AB2085" s="3" t="str">
        <f>IF(P2085&lt;$AC$1,"Bottom 5%","")</f>
        <v>Bottom 5%</v>
      </c>
      <c r="AC2085"/>
      <c r="AD2085" t="s">
        <v>11018</v>
      </c>
      <c r="AE2085" t="s">
        <v>16612</v>
      </c>
    </row>
    <row r="2086" spans="1:31" hidden="1" x14ac:dyDescent="0.25">
      <c r="A2086" t="s">
        <v>9541</v>
      </c>
      <c r="B2086" t="s">
        <v>9542</v>
      </c>
      <c r="C2086" s="3" t="s">
        <v>32</v>
      </c>
      <c r="D2086" s="3" t="s">
        <v>9323</v>
      </c>
      <c r="E2086" s="3" t="s">
        <v>5053</v>
      </c>
      <c r="F2086" s="3">
        <v>7000</v>
      </c>
      <c r="G2086" s="34">
        <v>11.99</v>
      </c>
      <c r="H2086" s="3" t="s">
        <v>28</v>
      </c>
      <c r="I2086" s="3" t="s">
        <v>19</v>
      </c>
      <c r="J2086" s="3" t="s">
        <v>8107</v>
      </c>
      <c r="K2086" s="3" t="s">
        <v>8103</v>
      </c>
      <c r="L2086" s="3" t="s">
        <v>8108</v>
      </c>
      <c r="M2086" s="26" t="s">
        <v>16689</v>
      </c>
      <c r="N2086"/>
      <c r="O2086" s="3" t="s">
        <v>78</v>
      </c>
      <c r="P2086" s="55"/>
      <c r="Q2086" s="55">
        <v>311.74</v>
      </c>
      <c r="R2086" s="55">
        <v>-311.74</v>
      </c>
      <c r="S2086" s="57">
        <v>-1</v>
      </c>
      <c r="T2086" s="55" t="s">
        <v>78</v>
      </c>
      <c r="U2086" s="55" t="s">
        <v>78</v>
      </c>
      <c r="V2086" s="55" t="s">
        <v>78</v>
      </c>
      <c r="W2086" s="55" t="s">
        <v>78</v>
      </c>
      <c r="X2086" s="57" t="s">
        <v>78</v>
      </c>
      <c r="Y2086" s="3" t="str">
        <f>IFERROR(VLOOKUP(A2086,'Pivot price tier'!$C$8:$L$2290,10,0),"")</f>
        <v/>
      </c>
      <c r="Z2086" s="3" t="str">
        <f>IFERROR(VLOOKUP(A2086,'Pivot price tier by size'!$D$8:$M$2512,10,0),"")</f>
        <v/>
      </c>
      <c r="AA2086" s="3" t="str">
        <f>IFERROR(VLOOKUP(A2086,'Pivot category'!$B$8:$I$2236,8,0),"")</f>
        <v/>
      </c>
      <c r="AB2086" s="3" t="str">
        <f>IF(P2086&lt;$AC$1,"Bottom 5%","")</f>
        <v>Bottom 5%</v>
      </c>
      <c r="AC2086"/>
      <c r="AD2086" t="s">
        <v>11018</v>
      </c>
      <c r="AE2086" t="s">
        <v>16612</v>
      </c>
    </row>
    <row r="2087" spans="1:31" hidden="1" x14ac:dyDescent="0.25">
      <c r="A2087" t="s">
        <v>9543</v>
      </c>
      <c r="B2087" t="s">
        <v>9544</v>
      </c>
      <c r="C2087" s="3" t="s">
        <v>32</v>
      </c>
      <c r="D2087" s="3" t="s">
        <v>3349</v>
      </c>
      <c r="E2087" s="3" t="s">
        <v>5053</v>
      </c>
      <c r="F2087" s="3">
        <v>7000</v>
      </c>
      <c r="G2087" s="34">
        <v>11.99</v>
      </c>
      <c r="H2087" s="3" t="s">
        <v>28</v>
      </c>
      <c r="I2087" s="3" t="s">
        <v>19</v>
      </c>
      <c r="J2087" s="3" t="s">
        <v>8104</v>
      </c>
      <c r="K2087" s="3" t="s">
        <v>8103</v>
      </c>
      <c r="L2087" s="3" t="s">
        <v>8108</v>
      </c>
      <c r="M2087" s="26" t="s">
        <v>16689</v>
      </c>
      <c r="N2087"/>
      <c r="O2087" s="3" t="s">
        <v>78</v>
      </c>
      <c r="P2087" s="55"/>
      <c r="Q2087" s="55">
        <v>635.47</v>
      </c>
      <c r="R2087" s="55">
        <v>-635.47</v>
      </c>
      <c r="S2087" s="57">
        <v>-1</v>
      </c>
      <c r="T2087" s="55" t="s">
        <v>78</v>
      </c>
      <c r="U2087" s="55" t="s">
        <v>78</v>
      </c>
      <c r="V2087" s="55" t="s">
        <v>78</v>
      </c>
      <c r="W2087" s="55" t="s">
        <v>78</v>
      </c>
      <c r="X2087" s="57" t="s">
        <v>78</v>
      </c>
      <c r="Y2087" s="3" t="str">
        <f>IFERROR(VLOOKUP(A2087,'Pivot price tier'!$C$8:$L$2290,10,0),"")</f>
        <v/>
      </c>
      <c r="Z2087" s="3" t="str">
        <f>IFERROR(VLOOKUP(A2087,'Pivot price tier by size'!$D$8:$M$2512,10,0),"")</f>
        <v/>
      </c>
      <c r="AA2087" s="3" t="str">
        <f>IFERROR(VLOOKUP(A2087,'Pivot category'!$B$8:$I$2236,8,0),"")</f>
        <v/>
      </c>
      <c r="AB2087" s="3" t="str">
        <f>IF(P2087&lt;$AC$1,"Bottom 5%","")</f>
        <v>Bottom 5%</v>
      </c>
      <c r="AC2087"/>
      <c r="AD2087" t="s">
        <v>11018</v>
      </c>
      <c r="AE2087" t="s">
        <v>16612</v>
      </c>
    </row>
    <row r="2088" spans="1:31" hidden="1" x14ac:dyDescent="0.25">
      <c r="A2088" t="s">
        <v>9633</v>
      </c>
      <c r="B2088" t="s">
        <v>9634</v>
      </c>
      <c r="C2088" s="3" t="s">
        <v>32</v>
      </c>
      <c r="D2088" s="3" t="s">
        <v>9496</v>
      </c>
      <c r="E2088" s="3" t="s">
        <v>5053</v>
      </c>
      <c r="F2088" s="3">
        <v>7000</v>
      </c>
      <c r="G2088" s="34">
        <v>11.99</v>
      </c>
      <c r="H2088" s="3" t="s">
        <v>28</v>
      </c>
      <c r="I2088" s="3" t="s">
        <v>19</v>
      </c>
      <c r="J2088" s="3" t="s">
        <v>8107</v>
      </c>
      <c r="K2088" s="3" t="s">
        <v>8103</v>
      </c>
      <c r="L2088" s="3" t="s">
        <v>8108</v>
      </c>
      <c r="M2088" s="26" t="s">
        <v>16689</v>
      </c>
      <c r="N2088"/>
      <c r="O2088" s="3" t="s">
        <v>78</v>
      </c>
      <c r="P2088" s="55"/>
      <c r="Q2088" s="55">
        <v>335.72</v>
      </c>
      <c r="R2088" s="55">
        <v>-335.72</v>
      </c>
      <c r="S2088" s="57">
        <v>-1</v>
      </c>
      <c r="T2088" s="55" t="s">
        <v>78</v>
      </c>
      <c r="U2088" s="55" t="s">
        <v>78</v>
      </c>
      <c r="V2088" s="55" t="s">
        <v>78</v>
      </c>
      <c r="W2088" s="55" t="s">
        <v>78</v>
      </c>
      <c r="X2088" s="57" t="s">
        <v>78</v>
      </c>
      <c r="Y2088" s="3" t="str">
        <f>IFERROR(VLOOKUP(A2088,'Pivot price tier'!$C$8:$L$2290,10,0),"")</f>
        <v/>
      </c>
      <c r="Z2088" s="3" t="str">
        <f>IFERROR(VLOOKUP(A2088,'Pivot price tier by size'!$D$8:$M$2512,10,0),"")</f>
        <v/>
      </c>
      <c r="AA2088" s="3" t="str">
        <f>IFERROR(VLOOKUP(A2088,'Pivot category'!$B$8:$I$2236,8,0),"")</f>
        <v/>
      </c>
      <c r="AB2088" s="3" t="str">
        <f>IF(P2088&lt;$AC$1,"Bottom 5%","")</f>
        <v>Bottom 5%</v>
      </c>
      <c r="AC2088"/>
      <c r="AD2088" t="s">
        <v>11018</v>
      </c>
      <c r="AE2088" t="s">
        <v>16612</v>
      </c>
    </row>
    <row r="2089" spans="1:31" hidden="1" x14ac:dyDescent="0.25">
      <c r="A2089" t="s">
        <v>9545</v>
      </c>
      <c r="B2089" t="s">
        <v>9546</v>
      </c>
      <c r="C2089" s="3" t="s">
        <v>32</v>
      </c>
      <c r="D2089" s="3" t="s">
        <v>9497</v>
      </c>
      <c r="E2089" s="3" t="s">
        <v>5053</v>
      </c>
      <c r="F2089" s="3">
        <v>7000</v>
      </c>
      <c r="G2089" s="34">
        <v>11.99</v>
      </c>
      <c r="H2089" s="3" t="s">
        <v>28</v>
      </c>
      <c r="I2089" s="3" t="s">
        <v>19</v>
      </c>
      <c r="J2089" s="3" t="s">
        <v>8104</v>
      </c>
      <c r="K2089" s="3" t="s">
        <v>8103</v>
      </c>
      <c r="L2089" s="3" t="s">
        <v>8108</v>
      </c>
      <c r="M2089" s="26" t="s">
        <v>16689</v>
      </c>
      <c r="N2089"/>
      <c r="O2089" s="3" t="s">
        <v>78</v>
      </c>
      <c r="P2089" s="55"/>
      <c r="Q2089" s="55">
        <v>311.74</v>
      </c>
      <c r="R2089" s="55">
        <v>-311.74</v>
      </c>
      <c r="S2089" s="57">
        <v>-1</v>
      </c>
      <c r="T2089" s="55" t="s">
        <v>78</v>
      </c>
      <c r="U2089" s="55" t="s">
        <v>78</v>
      </c>
      <c r="V2089" s="55" t="s">
        <v>78</v>
      </c>
      <c r="W2089" s="55" t="s">
        <v>78</v>
      </c>
      <c r="X2089" s="57" t="s">
        <v>78</v>
      </c>
      <c r="Y2089" s="3" t="str">
        <f>IFERROR(VLOOKUP(A2089,'Pivot price tier'!$C$8:$L$2290,10,0),"")</f>
        <v/>
      </c>
      <c r="Z2089" s="3" t="str">
        <f>IFERROR(VLOOKUP(A2089,'Pivot price tier by size'!$D$8:$M$2512,10,0),"")</f>
        <v/>
      </c>
      <c r="AA2089" s="3" t="str">
        <f>IFERROR(VLOOKUP(A2089,'Pivot category'!$B$8:$I$2236,8,0),"")</f>
        <v/>
      </c>
      <c r="AB2089" s="3" t="str">
        <f>IF(P2089&lt;$AC$1,"Bottom 5%","")</f>
        <v>Bottom 5%</v>
      </c>
      <c r="AC2089"/>
      <c r="AD2089" t="s">
        <v>11018</v>
      </c>
      <c r="AE2089" t="s">
        <v>16612</v>
      </c>
    </row>
    <row r="2090" spans="1:31" hidden="1" x14ac:dyDescent="0.25">
      <c r="A2090" t="s">
        <v>11167</v>
      </c>
      <c r="B2090" t="s">
        <v>11168</v>
      </c>
      <c r="C2090" s="3" t="s">
        <v>32</v>
      </c>
      <c r="D2090" s="3" t="s">
        <v>11226</v>
      </c>
      <c r="E2090" s="3" t="s">
        <v>5053</v>
      </c>
      <c r="F2090" s="3">
        <v>10000</v>
      </c>
      <c r="G2090" s="34">
        <v>164.99</v>
      </c>
      <c r="H2090" s="3" t="s">
        <v>12</v>
      </c>
      <c r="I2090" s="3" t="s">
        <v>74</v>
      </c>
      <c r="J2090" s="3" t="s">
        <v>8110</v>
      </c>
      <c r="K2090" s="3" t="s">
        <v>8103</v>
      </c>
      <c r="L2090" s="3" t="s">
        <v>68</v>
      </c>
      <c r="M2090" s="26" t="s">
        <v>16689</v>
      </c>
      <c r="N2090"/>
      <c r="O2090" s="3">
        <v>6</v>
      </c>
      <c r="P2090" s="55">
        <v>989.94</v>
      </c>
      <c r="Q2090" s="55">
        <v>1649.9</v>
      </c>
      <c r="R2090" s="55">
        <v>-659.96</v>
      </c>
      <c r="S2090" s="57">
        <v>-0.4</v>
      </c>
      <c r="T2090" s="55">
        <v>164.99</v>
      </c>
      <c r="U2090" s="55">
        <v>-824.95</v>
      </c>
      <c r="V2090" s="55">
        <v>0</v>
      </c>
      <c r="W2090" s="55">
        <v>-824.95</v>
      </c>
      <c r="X2090" s="57">
        <v>0</v>
      </c>
      <c r="Y2090" s="3" t="str">
        <f>IFERROR(VLOOKUP(A2090,'Pivot price tier'!$C$8:$L$2290,10,0),"")</f>
        <v>X</v>
      </c>
      <c r="Z2090" s="3" t="str">
        <f>IFERROR(VLOOKUP(A2090,'Pivot price tier by size'!$D$8:$M$2512,10,0),"")</f>
        <v>X</v>
      </c>
      <c r="AA2090" s="3" t="str">
        <f>IFERROR(VLOOKUP(A2090,'Pivot category'!$B$8:$I$2236,8,0),"")</f>
        <v>X</v>
      </c>
      <c r="AB2090" s="3" t="str">
        <f>IF(P2090&lt;$AC$1,"Bottom 5%","")</f>
        <v>Bottom 5%</v>
      </c>
      <c r="AC2090"/>
      <c r="AD2090" t="s">
        <v>11018</v>
      </c>
      <c r="AE2090" t="s">
        <v>16641</v>
      </c>
    </row>
    <row r="2091" spans="1:31" hidden="1" x14ac:dyDescent="0.25">
      <c r="A2091" t="s">
        <v>10920</v>
      </c>
      <c r="B2091" t="s">
        <v>10921</v>
      </c>
      <c r="C2091" s="3" t="s">
        <v>32</v>
      </c>
      <c r="D2091" s="3" t="s">
        <v>10374</v>
      </c>
      <c r="E2091" s="3" t="s">
        <v>5053</v>
      </c>
      <c r="F2091" s="3">
        <v>10000</v>
      </c>
      <c r="G2091" s="34">
        <v>224.99</v>
      </c>
      <c r="H2091" s="3" t="s">
        <v>12</v>
      </c>
      <c r="I2091" s="3" t="s">
        <v>74</v>
      </c>
      <c r="J2091" s="3" t="s">
        <v>8110</v>
      </c>
      <c r="K2091" s="3" t="s">
        <v>8111</v>
      </c>
      <c r="L2091" s="3" t="s">
        <v>68</v>
      </c>
      <c r="M2091" s="26" t="s">
        <v>16689</v>
      </c>
      <c r="N2091"/>
      <c r="O2091" s="3">
        <v>18</v>
      </c>
      <c r="P2091" s="55">
        <v>4274.8100000000004</v>
      </c>
      <c r="Q2091" s="55">
        <v>5624.75</v>
      </c>
      <c r="R2091" s="55">
        <v>-1349.94</v>
      </c>
      <c r="S2091" s="57">
        <v>-0.24</v>
      </c>
      <c r="T2091" s="55">
        <v>237.48944444444447</v>
      </c>
      <c r="U2091" s="55">
        <v>674.97</v>
      </c>
      <c r="V2091" s="55">
        <v>8774.61</v>
      </c>
      <c r="W2091" s="55">
        <v>-8099.64</v>
      </c>
      <c r="X2091" s="57">
        <v>-0.92</v>
      </c>
      <c r="Y2091" s="3" t="str">
        <f>IFERROR(VLOOKUP(A2091,'Pivot price tier'!$C$8:$L$2290,10,0),"")</f>
        <v/>
      </c>
      <c r="Z2091" s="3" t="str">
        <f>IFERROR(VLOOKUP(A2091,'Pivot price tier by size'!$D$8:$M$2512,10,0),"")</f>
        <v/>
      </c>
      <c r="AA2091" s="3" t="str">
        <f>IFERROR(VLOOKUP(A2091,'Pivot category'!$B$8:$I$2236,8,0),"")</f>
        <v/>
      </c>
      <c r="AB2091" s="3" t="str">
        <f>IF(P2091&lt;$AC$1,"Bottom 5%","")</f>
        <v>Bottom 5%</v>
      </c>
      <c r="AC2091"/>
      <c r="AD2091" t="s">
        <v>11018</v>
      </c>
      <c r="AE2091" t="s">
        <v>16641</v>
      </c>
    </row>
    <row r="2092" spans="1:31" hidden="1" x14ac:dyDescent="0.25">
      <c r="A2092" t="s">
        <v>10922</v>
      </c>
      <c r="B2092" t="s">
        <v>10923</v>
      </c>
      <c r="C2092" s="3" t="s">
        <v>32</v>
      </c>
      <c r="D2092" s="3" t="s">
        <v>10791</v>
      </c>
      <c r="E2092" s="3" t="s">
        <v>5053</v>
      </c>
      <c r="F2092" s="3">
        <v>10000</v>
      </c>
      <c r="G2092" s="34">
        <v>309.99</v>
      </c>
      <c r="H2092" s="3" t="s">
        <v>12</v>
      </c>
      <c r="I2092" s="3" t="s">
        <v>74</v>
      </c>
      <c r="J2092" s="3" t="s">
        <v>8110</v>
      </c>
      <c r="K2092" s="3" t="s">
        <v>8115</v>
      </c>
      <c r="L2092" s="3" t="s">
        <v>68</v>
      </c>
      <c r="M2092" s="26" t="s">
        <v>16689</v>
      </c>
      <c r="N2092"/>
      <c r="O2092" s="3" t="s">
        <v>78</v>
      </c>
      <c r="P2092" s="55"/>
      <c r="Q2092" s="55">
        <v>6819.78</v>
      </c>
      <c r="R2092" s="55">
        <v>-6819.78</v>
      </c>
      <c r="S2092" s="57">
        <v>-1</v>
      </c>
      <c r="T2092" s="55" t="s">
        <v>78</v>
      </c>
      <c r="U2092" s="55">
        <v>0</v>
      </c>
      <c r="V2092" s="55">
        <v>1239.96</v>
      </c>
      <c r="W2092" s="55">
        <v>-1239.96</v>
      </c>
      <c r="X2092" s="57">
        <v>-1</v>
      </c>
      <c r="Y2092" s="3" t="str">
        <f>IFERROR(VLOOKUP(A2092,'Pivot price tier'!$C$8:$L$2290,10,0),"")</f>
        <v/>
      </c>
      <c r="Z2092" s="3" t="str">
        <f>IFERROR(VLOOKUP(A2092,'Pivot price tier by size'!$D$8:$M$2512,10,0),"")</f>
        <v/>
      </c>
      <c r="AA2092" s="3" t="str">
        <f>IFERROR(VLOOKUP(A2092,'Pivot category'!$B$8:$I$2236,8,0),"")</f>
        <v/>
      </c>
      <c r="AB2092" s="3" t="str">
        <f>IF(P2092&lt;$AC$1,"Bottom 5%","")</f>
        <v>Bottom 5%</v>
      </c>
      <c r="AC2092"/>
      <c r="AD2092" t="s">
        <v>11018</v>
      </c>
      <c r="AE2092" t="s">
        <v>16641</v>
      </c>
    </row>
    <row r="2093" spans="1:31" hidden="1" x14ac:dyDescent="0.25">
      <c r="A2093" t="s">
        <v>10924</v>
      </c>
      <c r="B2093" t="s">
        <v>10925</v>
      </c>
      <c r="C2093" s="3" t="s">
        <v>32</v>
      </c>
      <c r="D2093" s="3" t="s">
        <v>10769</v>
      </c>
      <c r="E2093" s="3" t="s">
        <v>5053</v>
      </c>
      <c r="F2093" s="3">
        <v>10000</v>
      </c>
      <c r="G2093" s="34">
        <v>99.99</v>
      </c>
      <c r="H2093" s="3" t="s">
        <v>12</v>
      </c>
      <c r="I2093" s="3" t="s">
        <v>15</v>
      </c>
      <c r="J2093" s="3" t="s">
        <v>8110</v>
      </c>
      <c r="K2093" s="3" t="s">
        <v>8115</v>
      </c>
      <c r="L2093" s="3" t="s">
        <v>68</v>
      </c>
      <c r="M2093" s="26" t="s">
        <v>16689</v>
      </c>
      <c r="N2093"/>
      <c r="O2093" s="3">
        <v>5</v>
      </c>
      <c r="P2093" s="55">
        <v>999.9</v>
      </c>
      <c r="Q2093" s="55">
        <v>2499.75</v>
      </c>
      <c r="R2093" s="55">
        <v>-1499.85</v>
      </c>
      <c r="S2093" s="57">
        <v>-0.6</v>
      </c>
      <c r="T2093" s="55">
        <v>199.98</v>
      </c>
      <c r="U2093" s="55">
        <v>299.97000000000003</v>
      </c>
      <c r="V2093" s="55">
        <v>4199.58</v>
      </c>
      <c r="W2093" s="55">
        <v>-3899.61</v>
      </c>
      <c r="X2093" s="57">
        <v>-0.93</v>
      </c>
      <c r="Y2093" s="3" t="str">
        <f>IFERROR(VLOOKUP(A2093,'Pivot price tier'!$C$8:$L$2290,10,0),"")</f>
        <v/>
      </c>
      <c r="Z2093" s="3" t="str">
        <f>IFERROR(VLOOKUP(A2093,'Pivot price tier by size'!$D$8:$M$2512,10,0),"")</f>
        <v/>
      </c>
      <c r="AA2093" s="3" t="str">
        <f>IFERROR(VLOOKUP(A2093,'Pivot category'!$B$8:$I$2236,8,0),"")</f>
        <v/>
      </c>
      <c r="AB2093" s="3" t="str">
        <f>IF(P2093&lt;$AC$1,"Bottom 5%","")</f>
        <v>Bottom 5%</v>
      </c>
      <c r="AC2093"/>
      <c r="AD2093" t="s">
        <v>11018</v>
      </c>
      <c r="AE2093" t="s">
        <v>16641</v>
      </c>
    </row>
    <row r="2094" spans="1:31" hidden="1" x14ac:dyDescent="0.25">
      <c r="A2094" t="s">
        <v>14958</v>
      </c>
      <c r="B2094" t="s">
        <v>14959</v>
      </c>
      <c r="C2094" s="3" t="s">
        <v>32</v>
      </c>
      <c r="D2094" s="3" t="s">
        <v>14866</v>
      </c>
      <c r="E2094" s="3" t="s">
        <v>5053</v>
      </c>
      <c r="F2094" s="3">
        <v>10000</v>
      </c>
      <c r="G2094" s="34">
        <v>189.99</v>
      </c>
      <c r="H2094" s="3" t="s">
        <v>12</v>
      </c>
      <c r="I2094" s="3" t="s">
        <v>74</v>
      </c>
      <c r="J2094" s="3" t="s">
        <v>8112</v>
      </c>
      <c r="K2094" s="3" t="s">
        <v>8115</v>
      </c>
      <c r="L2094" s="3" t="s">
        <v>68</v>
      </c>
      <c r="M2094" s="26">
        <v>45809</v>
      </c>
      <c r="N2094"/>
      <c r="O2094" s="3">
        <v>5</v>
      </c>
      <c r="P2094" s="55">
        <v>2279.88</v>
      </c>
      <c r="Q2094" s="55"/>
      <c r="R2094" s="55">
        <v>2279.88</v>
      </c>
      <c r="S2094" s="57"/>
      <c r="T2094" s="55">
        <v>455.976</v>
      </c>
      <c r="U2094" s="55">
        <v>379.98</v>
      </c>
      <c r="V2094" s="55">
        <v>0</v>
      </c>
      <c r="W2094" s="55">
        <v>379.98</v>
      </c>
      <c r="X2094" s="57">
        <v>0</v>
      </c>
      <c r="Y2094" s="3" t="str">
        <f>IFERROR(VLOOKUP(A2094,'Pivot price tier'!$C$8:$L$2290,10,0),"")</f>
        <v/>
      </c>
      <c r="Z2094" s="3" t="str">
        <f>IFERROR(VLOOKUP(A2094,'Pivot price tier by size'!$D$8:$M$2512,10,0),"")</f>
        <v/>
      </c>
      <c r="AA2094" s="3" t="str">
        <f>IFERROR(VLOOKUP(A2094,'Pivot category'!$B$8:$I$2236,8,0),"")</f>
        <v/>
      </c>
      <c r="AB2094" s="3" t="str">
        <f>IF(P2094&lt;$AC$1,"Bottom 5%","")</f>
        <v>Bottom 5%</v>
      </c>
      <c r="AC2094"/>
      <c r="AD2094" t="s">
        <v>11018</v>
      </c>
      <c r="AE2094" t="s">
        <v>16641</v>
      </c>
    </row>
    <row r="2095" spans="1:31" hidden="1" x14ac:dyDescent="0.25">
      <c r="A2095" t="s">
        <v>9789</v>
      </c>
      <c r="B2095" t="s">
        <v>9790</v>
      </c>
      <c r="C2095" s="3" t="s">
        <v>32</v>
      </c>
      <c r="D2095" s="3" t="s">
        <v>9661</v>
      </c>
      <c r="E2095" s="3" t="s">
        <v>5053</v>
      </c>
      <c r="F2095" s="3">
        <v>10000</v>
      </c>
      <c r="G2095" s="34">
        <v>124.99</v>
      </c>
      <c r="H2095" s="3" t="s">
        <v>12</v>
      </c>
      <c r="I2095" s="3" t="s">
        <v>74</v>
      </c>
      <c r="J2095" s="3" t="s">
        <v>8110</v>
      </c>
      <c r="K2095" s="3" t="s">
        <v>8111</v>
      </c>
      <c r="L2095" s="3" t="s">
        <v>68</v>
      </c>
      <c r="M2095" s="26" t="s">
        <v>16689</v>
      </c>
      <c r="N2095"/>
      <c r="O2095" s="3">
        <v>24</v>
      </c>
      <c r="P2095" s="55">
        <v>11874.05</v>
      </c>
      <c r="Q2095" s="55">
        <v>9499.24</v>
      </c>
      <c r="R2095" s="55">
        <v>2374.81</v>
      </c>
      <c r="S2095" s="57">
        <v>0.25</v>
      </c>
      <c r="T2095" s="55">
        <v>494.7520833333333</v>
      </c>
      <c r="U2095" s="55">
        <v>3374.73</v>
      </c>
      <c r="V2095" s="55">
        <v>10374.17</v>
      </c>
      <c r="W2095" s="55">
        <v>-6999.44</v>
      </c>
      <c r="X2095" s="57">
        <v>-0.67</v>
      </c>
      <c r="Y2095" s="3" t="str">
        <f>IFERROR(VLOOKUP(A2095,'Pivot price tier'!$C$8:$L$2290,10,0),"")</f>
        <v/>
      </c>
      <c r="Z2095" s="3" t="str">
        <f>IFERROR(VLOOKUP(A2095,'Pivot price tier by size'!$D$8:$M$2512,10,0),"")</f>
        <v/>
      </c>
      <c r="AA2095" s="3" t="str">
        <f>IFERROR(VLOOKUP(A2095,'Pivot category'!$B$8:$I$2236,8,0),"")</f>
        <v/>
      </c>
      <c r="AB2095" s="3" t="str">
        <f>IF(P2095&lt;$AC$1,"Bottom 5%","")</f>
        <v>Bottom 5%</v>
      </c>
      <c r="AC2095"/>
      <c r="AD2095" t="s">
        <v>11018</v>
      </c>
      <c r="AE2095" t="s">
        <v>16641</v>
      </c>
    </row>
    <row r="2096" spans="1:31" hidden="1" x14ac:dyDescent="0.25">
      <c r="A2096" t="s">
        <v>9791</v>
      </c>
      <c r="B2096" t="s">
        <v>9792</v>
      </c>
      <c r="C2096" s="3" t="s">
        <v>32</v>
      </c>
      <c r="D2096" s="3" t="s">
        <v>9662</v>
      </c>
      <c r="E2096" s="3" t="s">
        <v>5053</v>
      </c>
      <c r="F2096" s="3">
        <v>10000</v>
      </c>
      <c r="G2096" s="34">
        <v>99.99</v>
      </c>
      <c r="H2096" s="3" t="s">
        <v>12</v>
      </c>
      <c r="I2096" s="3" t="s">
        <v>15</v>
      </c>
      <c r="J2096" s="3" t="s">
        <v>8110</v>
      </c>
      <c r="K2096" s="3" t="s">
        <v>8111</v>
      </c>
      <c r="L2096" s="3" t="s">
        <v>68</v>
      </c>
      <c r="M2096" s="26" t="s">
        <v>16689</v>
      </c>
      <c r="N2096"/>
      <c r="O2096" s="3">
        <v>24</v>
      </c>
      <c r="P2096" s="55">
        <v>8599.14</v>
      </c>
      <c r="Q2096" s="55">
        <v>9899.01</v>
      </c>
      <c r="R2096" s="55">
        <v>-1299.8699999999999</v>
      </c>
      <c r="S2096" s="57">
        <v>-0.13</v>
      </c>
      <c r="T2096" s="55">
        <v>358.29749999999996</v>
      </c>
      <c r="U2096" s="55">
        <v>3299.67</v>
      </c>
      <c r="V2096" s="55">
        <v>8599.14</v>
      </c>
      <c r="W2096" s="55">
        <v>-5299.47</v>
      </c>
      <c r="X2096" s="57">
        <v>-0.62</v>
      </c>
      <c r="Y2096" s="3" t="str">
        <f>IFERROR(VLOOKUP(A2096,'Pivot price tier'!$C$8:$L$2290,10,0),"")</f>
        <v/>
      </c>
      <c r="Z2096" s="3" t="str">
        <f>IFERROR(VLOOKUP(A2096,'Pivot price tier by size'!$D$8:$M$2512,10,0),"")</f>
        <v/>
      </c>
      <c r="AA2096" s="3" t="str">
        <f>IFERROR(VLOOKUP(A2096,'Pivot category'!$B$8:$I$2236,8,0),"")</f>
        <v/>
      </c>
      <c r="AB2096" s="3" t="str">
        <f>IF(P2096&lt;$AC$1,"Bottom 5%","")</f>
        <v>Bottom 5%</v>
      </c>
      <c r="AC2096"/>
      <c r="AD2096" t="s">
        <v>11018</v>
      </c>
      <c r="AE2096" t="s">
        <v>16641</v>
      </c>
    </row>
    <row r="2097" spans="1:31" hidden="1" x14ac:dyDescent="0.25">
      <c r="A2097" t="s">
        <v>7223</v>
      </c>
      <c r="B2097" t="s">
        <v>7222</v>
      </c>
      <c r="C2097" s="3" t="s">
        <v>69</v>
      </c>
      <c r="D2097" s="3" t="s">
        <v>8051</v>
      </c>
      <c r="E2097" s="3">
        <v>0</v>
      </c>
      <c r="F2097" s="3">
        <v>7000</v>
      </c>
      <c r="G2097" s="34">
        <v>0.59</v>
      </c>
      <c r="H2097" s="3" t="s">
        <v>29</v>
      </c>
      <c r="I2097" s="3" t="s">
        <v>70</v>
      </c>
      <c r="J2097" s="3" t="s">
        <v>8107</v>
      </c>
      <c r="K2097" s="3" t="s">
        <v>8103</v>
      </c>
      <c r="L2097" s="3" t="s">
        <v>8106</v>
      </c>
      <c r="M2097" s="26" t="s">
        <v>16689</v>
      </c>
      <c r="N2097"/>
      <c r="O2097" s="3" t="s">
        <v>78</v>
      </c>
      <c r="P2097" s="55">
        <v>46.61</v>
      </c>
      <c r="Q2097" s="55">
        <v>227.33</v>
      </c>
      <c r="R2097" s="55">
        <v>-180.72</v>
      </c>
      <c r="S2097" s="57">
        <v>-0.79</v>
      </c>
      <c r="T2097" s="55" t="s">
        <v>78</v>
      </c>
      <c r="U2097" s="55">
        <v>0</v>
      </c>
      <c r="V2097" s="55">
        <v>57.9</v>
      </c>
      <c r="W2097" s="55">
        <v>-57.9</v>
      </c>
      <c r="X2097" s="57">
        <v>-1</v>
      </c>
      <c r="Y2097" s="3" t="str">
        <f>IFERROR(VLOOKUP(A2097,'Pivot price tier'!$C$8:$L$2290,10,0),"")</f>
        <v/>
      </c>
      <c r="Z2097" s="3" t="str">
        <f>IFERROR(VLOOKUP(A2097,'Pivot price tier by size'!$D$8:$M$2512,10,0),"")</f>
        <v/>
      </c>
      <c r="AA2097" s="3" t="str">
        <f>IFERROR(VLOOKUP(A2097,'Pivot category'!$B$8:$I$2236,8,0),"")</f>
        <v/>
      </c>
      <c r="AB2097" s="3" t="str">
        <f>IF(P2097&lt;$AC$1,"Bottom 5%","")</f>
        <v>Bottom 5%</v>
      </c>
      <c r="AC2097"/>
      <c r="AD2097" t="s">
        <v>11018</v>
      </c>
      <c r="AE2097" t="s">
        <v>13889</v>
      </c>
    </row>
    <row r="2098" spans="1:31" hidden="1" x14ac:dyDescent="0.25">
      <c r="A2098" t="s">
        <v>6368</v>
      </c>
      <c r="B2098" t="s">
        <v>6367</v>
      </c>
      <c r="C2098" s="3" t="s">
        <v>32</v>
      </c>
      <c r="D2098" s="3" t="s">
        <v>7916</v>
      </c>
      <c r="E2098" s="3">
        <v>0</v>
      </c>
      <c r="F2098" s="3">
        <v>7000</v>
      </c>
      <c r="G2098" s="34">
        <v>10.19</v>
      </c>
      <c r="H2098" s="3" t="s">
        <v>29</v>
      </c>
      <c r="I2098" s="3" t="s">
        <v>17</v>
      </c>
      <c r="J2098" s="3" t="s">
        <v>8104</v>
      </c>
      <c r="K2098" s="3" t="s">
        <v>8103</v>
      </c>
      <c r="L2098" s="3" t="s">
        <v>8108</v>
      </c>
      <c r="M2098" s="26" t="s">
        <v>16689</v>
      </c>
      <c r="N2098"/>
      <c r="O2098" s="3">
        <v>1</v>
      </c>
      <c r="P2098" s="55">
        <v>0</v>
      </c>
      <c r="Q2098" s="55"/>
      <c r="R2098" s="55">
        <v>0</v>
      </c>
      <c r="S2098" s="57"/>
      <c r="T2098" s="55">
        <v>0</v>
      </c>
      <c r="U2098" s="55" t="s">
        <v>78</v>
      </c>
      <c r="V2098" s="55" t="s">
        <v>78</v>
      </c>
      <c r="W2098" s="55" t="s">
        <v>78</v>
      </c>
      <c r="X2098" s="57" t="s">
        <v>78</v>
      </c>
      <c r="Y2098" s="3" t="str">
        <f>IFERROR(VLOOKUP(A2098,'Pivot price tier'!$C$8:$L$2290,10,0),"")</f>
        <v/>
      </c>
      <c r="Z2098" s="3" t="str">
        <f>IFERROR(VLOOKUP(A2098,'Pivot price tier by size'!$D$8:$M$2512,10,0),"")</f>
        <v/>
      </c>
      <c r="AA2098" s="3" t="str">
        <f>IFERROR(VLOOKUP(A2098,'Pivot category'!$B$8:$I$2236,8,0),"")</f>
        <v/>
      </c>
      <c r="AB2098" s="3" t="str">
        <f>IF(P2098&lt;$AC$1,"Bottom 5%","")</f>
        <v>Bottom 5%</v>
      </c>
      <c r="AC2098"/>
      <c r="AD2098" t="s">
        <v>11018</v>
      </c>
      <c r="AE2098" t="s">
        <v>13889</v>
      </c>
    </row>
    <row r="2099" spans="1:31" hidden="1" x14ac:dyDescent="0.25">
      <c r="A2099" t="s">
        <v>10046</v>
      </c>
      <c r="B2099" t="s">
        <v>10047</v>
      </c>
      <c r="C2099" s="3" t="s">
        <v>32</v>
      </c>
      <c r="D2099" s="3" t="s">
        <v>9966</v>
      </c>
      <c r="E2099" s="3" t="s">
        <v>5053</v>
      </c>
      <c r="F2099" s="3">
        <v>7000</v>
      </c>
      <c r="G2099" s="34">
        <v>26.99</v>
      </c>
      <c r="H2099" s="3" t="s">
        <v>30</v>
      </c>
      <c r="I2099" s="3" t="s">
        <v>21</v>
      </c>
      <c r="J2099" s="3" t="s">
        <v>8107</v>
      </c>
      <c r="K2099" s="3" t="s">
        <v>8103</v>
      </c>
      <c r="L2099" s="3" t="s">
        <v>8106</v>
      </c>
      <c r="M2099" s="26" t="s">
        <v>16689</v>
      </c>
      <c r="N2099"/>
      <c r="O2099" s="3">
        <v>2</v>
      </c>
      <c r="P2099" s="55">
        <v>3373.75</v>
      </c>
      <c r="Q2099" s="55">
        <v>26815.119999999999</v>
      </c>
      <c r="R2099" s="55">
        <v>-23441.37</v>
      </c>
      <c r="S2099" s="57">
        <v>-0.87</v>
      </c>
      <c r="T2099" s="55">
        <v>1686.875</v>
      </c>
      <c r="U2099" s="55">
        <v>161.94</v>
      </c>
      <c r="V2099" s="55">
        <v>2950.93</v>
      </c>
      <c r="W2099" s="55">
        <v>-2788.99</v>
      </c>
      <c r="X2099" s="57">
        <v>-0.95</v>
      </c>
      <c r="Y2099" s="3" t="str">
        <f>IFERROR(VLOOKUP(A2099,'Pivot price tier'!$C$8:$L$2290,10,0),"")</f>
        <v/>
      </c>
      <c r="Z2099" s="3" t="str">
        <f>IFERROR(VLOOKUP(A2099,'Pivot price tier by size'!$D$8:$M$2512,10,0),"")</f>
        <v/>
      </c>
      <c r="AA2099" s="3" t="str">
        <f>IFERROR(VLOOKUP(A2099,'Pivot category'!$B$8:$I$2236,8,0),"")</f>
        <v/>
      </c>
      <c r="AB2099" s="3" t="str">
        <f>IF(P2099&lt;$AC$1,"Bottom 5%","")</f>
        <v>Bottom 5%</v>
      </c>
      <c r="AC2099"/>
      <c r="AD2099" t="s">
        <v>16510</v>
      </c>
      <c r="AE2099" t="s">
        <v>13883</v>
      </c>
    </row>
    <row r="2100" spans="1:31" x14ac:dyDescent="0.25">
      <c r="A2100" t="s">
        <v>6339</v>
      </c>
      <c r="B2100" t="s">
        <v>2099</v>
      </c>
      <c r="C2100" s="3" t="s">
        <v>32</v>
      </c>
      <c r="D2100" s="3" t="s">
        <v>4513</v>
      </c>
      <c r="E2100" s="3" t="s">
        <v>5053</v>
      </c>
      <c r="F2100" s="3">
        <v>10000</v>
      </c>
      <c r="G2100" s="34">
        <v>47.99</v>
      </c>
      <c r="H2100" s="3" t="s">
        <v>12405</v>
      </c>
      <c r="I2100" s="3" t="s">
        <v>23</v>
      </c>
      <c r="J2100" s="3" t="s">
        <v>8102</v>
      </c>
      <c r="K2100" s="3" t="s">
        <v>8103</v>
      </c>
      <c r="L2100" s="3" t="s">
        <v>68</v>
      </c>
      <c r="M2100" s="26" t="s">
        <v>16689</v>
      </c>
      <c r="N2100"/>
      <c r="O2100" s="3">
        <v>62</v>
      </c>
      <c r="P2100" s="55">
        <v>22844.9</v>
      </c>
      <c r="Q2100" s="55">
        <v>28860.560000000001</v>
      </c>
      <c r="R2100" s="55">
        <v>-6015.66</v>
      </c>
      <c r="S2100" s="57">
        <v>-0.21</v>
      </c>
      <c r="T2100" s="55">
        <v>368.4661290322581</v>
      </c>
      <c r="U2100" s="55">
        <v>5628.75</v>
      </c>
      <c r="V2100" s="55">
        <v>6035.66</v>
      </c>
      <c r="W2100" s="55">
        <v>-406.91</v>
      </c>
      <c r="X2100" s="57">
        <v>-7.0000000000000007E-2</v>
      </c>
      <c r="Y2100" s="3" t="str">
        <f>IFERROR(VLOOKUP(A2100,'Pivot price tier'!$C$8:$L$2290,10,0),"")</f>
        <v xml:space="preserve"> </v>
      </c>
      <c r="Z2100" s="3" t="str">
        <f>IFERROR(VLOOKUP(A2100,'Pivot price tier by size'!$D$8:$M$2512,10,0),"")</f>
        <v xml:space="preserve"> </v>
      </c>
      <c r="AA2100" s="3" t="str">
        <f>IFERROR(VLOOKUP(A2100,'Pivot category'!$B$8:$I$2236,8,0),"")</f>
        <v xml:space="preserve"> </v>
      </c>
      <c r="AB2100" s="3" t="str">
        <f>IF(P2100&lt;$AC$1,"Bottom 5%","")</f>
        <v>Bottom 5%</v>
      </c>
      <c r="AC2100"/>
      <c r="AD2100" t="s">
        <v>16514</v>
      </c>
      <c r="AE2100" t="s">
        <v>13881</v>
      </c>
    </row>
    <row r="2101" spans="1:31" x14ac:dyDescent="0.25">
      <c r="A2101" t="s">
        <v>10613</v>
      </c>
      <c r="B2101" t="s">
        <v>10614</v>
      </c>
      <c r="C2101" s="3" t="s">
        <v>32</v>
      </c>
      <c r="D2101" s="3" t="s">
        <v>10413</v>
      </c>
      <c r="E2101" s="3">
        <v>0</v>
      </c>
      <c r="F2101" s="3">
        <v>7000</v>
      </c>
      <c r="G2101" s="34">
        <v>27.99</v>
      </c>
      <c r="H2101" s="3" t="s">
        <v>29</v>
      </c>
      <c r="I2101" s="3" t="s">
        <v>21</v>
      </c>
      <c r="J2101" s="3" t="s">
        <v>8102</v>
      </c>
      <c r="K2101" s="3" t="s">
        <v>8103</v>
      </c>
      <c r="L2101" s="3" t="s">
        <v>68</v>
      </c>
      <c r="M2101" s="26" t="s">
        <v>16689</v>
      </c>
      <c r="N2101"/>
      <c r="O2101" s="3">
        <v>84</v>
      </c>
      <c r="P2101" s="55">
        <v>35327.660000000003</v>
      </c>
      <c r="Q2101" s="55">
        <v>34137.1</v>
      </c>
      <c r="R2101" s="55">
        <v>1190.56</v>
      </c>
      <c r="S2101" s="57">
        <v>0.03</v>
      </c>
      <c r="T2101" s="55">
        <v>420.56738095238097</v>
      </c>
      <c r="U2101" s="55">
        <v>48047.95</v>
      </c>
      <c r="V2101" s="55">
        <v>49351.37</v>
      </c>
      <c r="W2101" s="55">
        <v>-1303.42</v>
      </c>
      <c r="X2101" s="57">
        <v>-0.03</v>
      </c>
      <c r="Y2101" s="3" t="str">
        <f>IFERROR(VLOOKUP(A2101,'Pivot price tier'!$C$8:$L$2290,10,0),"")</f>
        <v xml:space="preserve"> </v>
      </c>
      <c r="Z2101" s="3" t="str">
        <f>IFERROR(VLOOKUP(A2101,'Pivot price tier by size'!$D$8:$M$2512,10,0),"")</f>
        <v xml:space="preserve"> </v>
      </c>
      <c r="AA2101" s="3" t="str">
        <f>IFERROR(VLOOKUP(A2101,'Pivot category'!$B$8:$I$2236,8,0),"")</f>
        <v xml:space="preserve"> </v>
      </c>
      <c r="AB2101" s="3" t="str">
        <f>IF(P2101&lt;$AC$1,"Bottom 5%","")</f>
        <v>Bottom 5%</v>
      </c>
      <c r="AC2101"/>
      <c r="AD2101" t="s">
        <v>11018</v>
      </c>
      <c r="AE2101" t="s">
        <v>13863</v>
      </c>
    </row>
    <row r="2102" spans="1:31" x14ac:dyDescent="0.25">
      <c r="A2102" t="s">
        <v>5828</v>
      </c>
      <c r="B2102" t="s">
        <v>2014</v>
      </c>
      <c r="C2102" s="3" t="s">
        <v>32</v>
      </c>
      <c r="D2102" s="3" t="s">
        <v>4416</v>
      </c>
      <c r="E2102" s="3" t="s">
        <v>5055</v>
      </c>
      <c r="F2102" s="3">
        <v>10000</v>
      </c>
      <c r="G2102" s="34">
        <v>29.99</v>
      </c>
      <c r="H2102" s="3" t="s">
        <v>12402</v>
      </c>
      <c r="I2102" s="3" t="s">
        <v>19</v>
      </c>
      <c r="J2102" s="3" t="s">
        <v>8102</v>
      </c>
      <c r="K2102" s="3" t="s">
        <v>8103</v>
      </c>
      <c r="L2102" s="3" t="s">
        <v>68</v>
      </c>
      <c r="M2102" s="26" t="s">
        <v>16689</v>
      </c>
      <c r="N2102"/>
      <c r="O2102" s="3">
        <v>69</v>
      </c>
      <c r="P2102" s="55">
        <v>45456.6</v>
      </c>
      <c r="Q2102" s="55">
        <v>62357.440000000002</v>
      </c>
      <c r="R2102" s="55">
        <v>-16900.84</v>
      </c>
      <c r="S2102" s="57">
        <v>-0.27</v>
      </c>
      <c r="T2102" s="55">
        <v>658.7913043478261</v>
      </c>
      <c r="U2102" s="55">
        <v>11688.04</v>
      </c>
      <c r="V2102" s="55">
        <v>17505.759999999998</v>
      </c>
      <c r="W2102" s="55">
        <v>-5817.72</v>
      </c>
      <c r="X2102" s="57">
        <v>-0.33</v>
      </c>
      <c r="Y2102" s="3" t="str">
        <f>IFERROR(VLOOKUP(A2102,'Pivot price tier'!$C$8:$L$2290,10,0),"")</f>
        <v xml:space="preserve"> </v>
      </c>
      <c r="Z2102" s="3" t="str">
        <f>IFERROR(VLOOKUP(A2102,'Pivot price tier by size'!$D$8:$M$2512,10,0),"")</f>
        <v xml:space="preserve"> </v>
      </c>
      <c r="AA2102" s="3" t="str">
        <f>IFERROR(VLOOKUP(A2102,'Pivot category'!$B$8:$I$2236,8,0),"")</f>
        <v xml:space="preserve"> </v>
      </c>
      <c r="AB2102" s="3" t="str">
        <f>IF(P2102&lt;$AC$1,"Bottom 5%","")</f>
        <v>Bottom 5%</v>
      </c>
      <c r="AC2102"/>
      <c r="AD2102" t="s">
        <v>16512</v>
      </c>
      <c r="AE2102" t="s">
        <v>13882</v>
      </c>
    </row>
    <row r="2103" spans="1:31" x14ac:dyDescent="0.25">
      <c r="A2103" t="s">
        <v>13568</v>
      </c>
      <c r="B2103" t="s">
        <v>13569</v>
      </c>
      <c r="C2103" s="3" t="s">
        <v>32</v>
      </c>
      <c r="D2103" s="3" t="s">
        <v>13205</v>
      </c>
      <c r="E2103" s="3">
        <v>0</v>
      </c>
      <c r="F2103" s="3">
        <v>70000</v>
      </c>
      <c r="G2103" s="34">
        <v>23.99</v>
      </c>
      <c r="H2103" s="3" t="s">
        <v>29</v>
      </c>
      <c r="I2103" s="3" t="s">
        <v>21</v>
      </c>
      <c r="J2103" s="3" t="s">
        <v>8102</v>
      </c>
      <c r="K2103" s="3" t="s">
        <v>8103</v>
      </c>
      <c r="L2103" s="3" t="s">
        <v>68</v>
      </c>
      <c r="M2103" s="26">
        <v>45566</v>
      </c>
      <c r="N2103"/>
      <c r="O2103" s="3">
        <v>68</v>
      </c>
      <c r="P2103" s="55">
        <v>25776.85</v>
      </c>
      <c r="Q2103" s="55">
        <v>24312.18</v>
      </c>
      <c r="R2103" s="55">
        <v>1464.67</v>
      </c>
      <c r="S2103" s="57">
        <v>0.06</v>
      </c>
      <c r="T2103" s="55">
        <v>379.07132352941176</v>
      </c>
      <c r="U2103" s="55">
        <v>21635.79</v>
      </c>
      <c r="V2103" s="55">
        <v>49045.03</v>
      </c>
      <c r="W2103" s="55">
        <v>-27409.24</v>
      </c>
      <c r="X2103" s="57">
        <v>-0.56000000000000005</v>
      </c>
      <c r="Y2103" s="3" t="str">
        <f>IFERROR(VLOOKUP(A2103,'Pivot price tier'!$C$8:$L$2290,10,0),"")</f>
        <v xml:space="preserve"> </v>
      </c>
      <c r="Z2103" s="3" t="str">
        <f>IFERROR(VLOOKUP(A2103,'Pivot price tier by size'!$D$8:$M$2512,10,0),"")</f>
        <v xml:space="preserve"> </v>
      </c>
      <c r="AA2103" s="3" t="str">
        <f>IFERROR(VLOOKUP(A2103,'Pivot category'!$B$8:$I$2236,8,0),"")</f>
        <v xml:space="preserve"> </v>
      </c>
      <c r="AB2103" s="3" t="str">
        <f>IF(P2103&lt;$AC$1,"Bottom 5%","")</f>
        <v>Bottom 5%</v>
      </c>
      <c r="AC2103"/>
      <c r="AD2103" t="s">
        <v>11018</v>
      </c>
      <c r="AE2103" t="s">
        <v>13906</v>
      </c>
    </row>
    <row r="2104" spans="1:31" x14ac:dyDescent="0.25">
      <c r="A2104" t="s">
        <v>5334</v>
      </c>
      <c r="B2104" t="s">
        <v>2051</v>
      </c>
      <c r="C2104" s="3" t="s">
        <v>32</v>
      </c>
      <c r="D2104" s="3" t="s">
        <v>4458</v>
      </c>
      <c r="E2104" s="3">
        <v>0</v>
      </c>
      <c r="F2104" s="3">
        <v>7000</v>
      </c>
      <c r="G2104" s="34">
        <v>23.99</v>
      </c>
      <c r="H2104" s="3" t="s">
        <v>29</v>
      </c>
      <c r="I2104" s="3" t="s">
        <v>21</v>
      </c>
      <c r="J2104" s="3" t="s">
        <v>8102</v>
      </c>
      <c r="K2104" s="3" t="s">
        <v>8103</v>
      </c>
      <c r="L2104" s="3" t="s">
        <v>68</v>
      </c>
      <c r="M2104" s="26" t="s">
        <v>16689</v>
      </c>
      <c r="N2104"/>
      <c r="O2104" s="3">
        <v>148</v>
      </c>
      <c r="P2104" s="55">
        <v>40974.92</v>
      </c>
      <c r="Q2104" s="55">
        <v>46756.51</v>
      </c>
      <c r="R2104" s="55">
        <v>-5781.59</v>
      </c>
      <c r="S2104" s="57">
        <v>-0.12</v>
      </c>
      <c r="T2104" s="55">
        <v>276.85756756756757</v>
      </c>
      <c r="U2104" s="55">
        <v>91521.85</v>
      </c>
      <c r="V2104" s="55">
        <v>96895.61</v>
      </c>
      <c r="W2104" s="55">
        <v>-5373.76</v>
      </c>
      <c r="X2104" s="57">
        <v>-0.06</v>
      </c>
      <c r="Y2104" s="3" t="str">
        <f>IFERROR(VLOOKUP(A2104,'Pivot price tier'!$C$8:$L$2290,10,0),"")</f>
        <v xml:space="preserve"> </v>
      </c>
      <c r="Z2104" s="3" t="str">
        <f>IFERROR(VLOOKUP(A2104,'Pivot price tier by size'!$D$8:$M$2512,10,0),"")</f>
        <v xml:space="preserve"> </v>
      </c>
      <c r="AA2104" s="3" t="str">
        <f>IFERROR(VLOOKUP(A2104,'Pivot category'!$B$8:$I$2236,8,0),"")</f>
        <v xml:space="preserve"> </v>
      </c>
      <c r="AB2104" s="3" t="str">
        <f>IF(P2104&lt;$AC$1,"Bottom 5%","")</f>
        <v>Bottom 5%</v>
      </c>
      <c r="AC2104"/>
      <c r="AD2104" t="s">
        <v>16512</v>
      </c>
      <c r="AE2104" t="s">
        <v>13856</v>
      </c>
    </row>
    <row r="2105" spans="1:31" hidden="1" x14ac:dyDescent="0.25">
      <c r="A2105" t="s">
        <v>13695</v>
      </c>
      <c r="B2105" t="s">
        <v>13696</v>
      </c>
      <c r="C2105" s="3" t="s">
        <v>32</v>
      </c>
      <c r="D2105" s="3" t="s">
        <v>3260</v>
      </c>
      <c r="E2105" s="3" t="s">
        <v>5053</v>
      </c>
      <c r="F2105" s="3">
        <v>7000</v>
      </c>
      <c r="G2105" s="34">
        <v>33.99</v>
      </c>
      <c r="H2105" s="3" t="s">
        <v>12</v>
      </c>
      <c r="I2105" s="3" t="s">
        <v>23</v>
      </c>
      <c r="J2105" s="3" t="s">
        <v>8107</v>
      </c>
      <c r="K2105" s="3" t="s">
        <v>8109</v>
      </c>
      <c r="L2105" s="3" t="s">
        <v>8105</v>
      </c>
      <c r="M2105" s="26" t="s">
        <v>16689</v>
      </c>
      <c r="N2105"/>
      <c r="O2105" s="3" t="s">
        <v>78</v>
      </c>
      <c r="P2105" s="55">
        <v>92.97</v>
      </c>
      <c r="Q2105" s="55">
        <v>327.9</v>
      </c>
      <c r="R2105" s="55">
        <v>-234.93</v>
      </c>
      <c r="S2105" s="57">
        <v>-0.72</v>
      </c>
      <c r="T2105" s="55" t="s">
        <v>78</v>
      </c>
      <c r="U2105" s="55" t="s">
        <v>78</v>
      </c>
      <c r="V2105" s="55" t="s">
        <v>78</v>
      </c>
      <c r="W2105" s="55" t="s">
        <v>78</v>
      </c>
      <c r="X2105" s="57" t="s">
        <v>78</v>
      </c>
      <c r="Y2105" s="3" t="str">
        <f>IFERROR(VLOOKUP(A2105,'Pivot price tier'!$C$8:$L$2290,10,0),"")</f>
        <v/>
      </c>
      <c r="Z2105" s="3" t="str">
        <f>IFERROR(VLOOKUP(A2105,'Pivot price tier by size'!$D$8:$M$2512,10,0),"")</f>
        <v/>
      </c>
      <c r="AA2105" s="3" t="str">
        <f>IFERROR(VLOOKUP(A2105,'Pivot category'!$B$8:$I$2236,8,0),"")</f>
        <v/>
      </c>
      <c r="AB2105" s="3" t="str">
        <f>IF(P2105&lt;$AC$1,"Bottom 5%","")</f>
        <v>Bottom 5%</v>
      </c>
      <c r="AC2105"/>
      <c r="AD2105" t="s">
        <v>16510</v>
      </c>
      <c r="AE2105" t="s">
        <v>13892</v>
      </c>
    </row>
    <row r="2106" spans="1:31" hidden="1" x14ac:dyDescent="0.25">
      <c r="A2106" t="s">
        <v>11054</v>
      </c>
      <c r="B2106" t="s">
        <v>5044</v>
      </c>
      <c r="C2106" s="3" t="s">
        <v>32</v>
      </c>
      <c r="D2106" s="3" t="s">
        <v>4917</v>
      </c>
      <c r="E2106" s="3">
        <v>0</v>
      </c>
      <c r="F2106" s="3">
        <v>7000</v>
      </c>
      <c r="G2106" s="34">
        <v>18.95</v>
      </c>
      <c r="H2106" s="3" t="s">
        <v>25</v>
      </c>
      <c r="I2106" s="3" t="s">
        <v>19</v>
      </c>
      <c r="J2106" s="3" t="s">
        <v>8112</v>
      </c>
      <c r="K2106" s="3" t="s">
        <v>8111</v>
      </c>
      <c r="L2106" s="3" t="s">
        <v>68</v>
      </c>
      <c r="M2106" s="26" t="s">
        <v>16689</v>
      </c>
      <c r="N2106"/>
      <c r="O2106" s="3">
        <v>8</v>
      </c>
      <c r="P2106" s="55">
        <v>1288.5999999999999</v>
      </c>
      <c r="Q2106" s="55">
        <v>852.75</v>
      </c>
      <c r="R2106" s="55">
        <v>435.85</v>
      </c>
      <c r="S2106" s="57">
        <v>0.51</v>
      </c>
      <c r="T2106" s="55">
        <v>161.07499999999999</v>
      </c>
      <c r="U2106" s="55" t="s">
        <v>78</v>
      </c>
      <c r="V2106" s="55" t="s">
        <v>78</v>
      </c>
      <c r="W2106" s="55" t="s">
        <v>78</v>
      </c>
      <c r="X2106" s="57" t="s">
        <v>78</v>
      </c>
      <c r="Y2106" s="3" t="str">
        <f>IFERROR(VLOOKUP(A2106,'Pivot price tier'!$C$8:$L$2290,10,0),"")</f>
        <v/>
      </c>
      <c r="Z2106" s="3" t="str">
        <f>IFERROR(VLOOKUP(A2106,'Pivot price tier by size'!$D$8:$M$2512,10,0),"")</f>
        <v/>
      </c>
      <c r="AA2106" s="3" t="str">
        <f>IFERROR(VLOOKUP(A2106,'Pivot category'!$B$8:$I$2236,8,0),"")</f>
        <v/>
      </c>
      <c r="AB2106" s="3" t="str">
        <f>IF(P2106&lt;$AC$1,"Bottom 5%","")</f>
        <v>Bottom 5%</v>
      </c>
      <c r="AC2106"/>
      <c r="AD2106" t="s">
        <v>11021</v>
      </c>
      <c r="AE2106" t="s">
        <v>16632</v>
      </c>
    </row>
    <row r="2107" spans="1:31" x14ac:dyDescent="0.25">
      <c r="A2107" t="s">
        <v>6313</v>
      </c>
      <c r="B2107" t="s">
        <v>1021</v>
      </c>
      <c r="C2107" s="3" t="s">
        <v>32</v>
      </c>
      <c r="D2107" s="3" t="s">
        <v>3311</v>
      </c>
      <c r="E2107" s="3" t="s">
        <v>5055</v>
      </c>
      <c r="F2107" s="3">
        <v>10000</v>
      </c>
      <c r="G2107" s="34">
        <v>76.989999999999995</v>
      </c>
      <c r="H2107" s="3" t="s">
        <v>12402</v>
      </c>
      <c r="I2107" s="3" t="s">
        <v>15</v>
      </c>
      <c r="J2107" s="3" t="s">
        <v>8102</v>
      </c>
      <c r="K2107" s="3" t="s">
        <v>8103</v>
      </c>
      <c r="L2107" s="3" t="s">
        <v>68</v>
      </c>
      <c r="M2107" s="26" t="s">
        <v>16689</v>
      </c>
      <c r="N2107"/>
      <c r="O2107" s="3">
        <v>65</v>
      </c>
      <c r="P2107" s="55">
        <v>35289.15</v>
      </c>
      <c r="Q2107" s="55">
        <v>36430.199999999997</v>
      </c>
      <c r="R2107" s="55">
        <v>-1141.05</v>
      </c>
      <c r="S2107" s="57">
        <v>-0.03</v>
      </c>
      <c r="T2107" s="55">
        <v>542.91</v>
      </c>
      <c r="U2107" s="55">
        <v>29710.98</v>
      </c>
      <c r="V2107" s="55">
        <v>27345.439999999999</v>
      </c>
      <c r="W2107" s="55">
        <v>2365.54</v>
      </c>
      <c r="X2107" s="57">
        <v>0.09</v>
      </c>
      <c r="Y2107" s="3" t="str">
        <f>IFERROR(VLOOKUP(A2107,'Pivot price tier'!$C$8:$L$2290,10,0),"")</f>
        <v xml:space="preserve"> </v>
      </c>
      <c r="Z2107" s="3" t="str">
        <f>IFERROR(VLOOKUP(A2107,'Pivot price tier by size'!$D$8:$M$2512,10,0),"")</f>
        <v xml:space="preserve"> </v>
      </c>
      <c r="AA2107" s="3" t="str">
        <f>IFERROR(VLOOKUP(A2107,'Pivot category'!$B$8:$I$2236,8,0),"")</f>
        <v xml:space="preserve"> </v>
      </c>
      <c r="AB2107" s="3" t="str">
        <f>IF(P2107&lt;$AC$1,"Bottom 5%","")</f>
        <v>Bottom 5%</v>
      </c>
      <c r="AC2107"/>
      <c r="AD2107" t="s">
        <v>16511</v>
      </c>
      <c r="AE2107" t="s">
        <v>13865</v>
      </c>
    </row>
    <row r="2108" spans="1:31" x14ac:dyDescent="0.25">
      <c r="A2108" t="s">
        <v>8439</v>
      </c>
      <c r="B2108" t="s">
        <v>8438</v>
      </c>
      <c r="C2108" s="3" t="s">
        <v>32</v>
      </c>
      <c r="D2108" s="3" t="s">
        <v>4657</v>
      </c>
      <c r="E2108" s="3" t="s">
        <v>5055</v>
      </c>
      <c r="F2108" s="3">
        <v>10000</v>
      </c>
      <c r="G2108" s="34">
        <v>49.99</v>
      </c>
      <c r="H2108" s="3" t="s">
        <v>12402</v>
      </c>
      <c r="I2108" s="3" t="s">
        <v>23</v>
      </c>
      <c r="J2108" s="3" t="s">
        <v>8102</v>
      </c>
      <c r="K2108" s="3" t="s">
        <v>8103</v>
      </c>
      <c r="L2108" s="3" t="s">
        <v>68</v>
      </c>
      <c r="M2108" s="26" t="s">
        <v>16689</v>
      </c>
      <c r="N2108"/>
      <c r="O2108" s="3">
        <v>68</v>
      </c>
      <c r="P2108" s="55">
        <v>47245.11</v>
      </c>
      <c r="Q2108" s="55">
        <v>46985.41</v>
      </c>
      <c r="R2108" s="55">
        <v>259.7</v>
      </c>
      <c r="S2108" s="57">
        <v>0.01</v>
      </c>
      <c r="T2108" s="55">
        <v>694.78102941176473</v>
      </c>
      <c r="U2108" s="55">
        <v>14316.98</v>
      </c>
      <c r="V2108" s="55">
        <v>11987.54</v>
      </c>
      <c r="W2108" s="55">
        <v>2329.44</v>
      </c>
      <c r="X2108" s="57">
        <v>0.19</v>
      </c>
      <c r="Y2108" s="3" t="str">
        <f>IFERROR(VLOOKUP(A2108,'Pivot price tier'!$C$8:$L$2290,10,0),"")</f>
        <v xml:space="preserve"> </v>
      </c>
      <c r="Z2108" s="3" t="str">
        <f>IFERROR(VLOOKUP(A2108,'Pivot price tier by size'!$D$8:$M$2512,10,0),"")</f>
        <v xml:space="preserve"> </v>
      </c>
      <c r="AA2108" s="3" t="str">
        <f>IFERROR(VLOOKUP(A2108,'Pivot category'!$B$8:$I$2236,8,0),"")</f>
        <v xml:space="preserve"> </v>
      </c>
      <c r="AB2108" s="3" t="str">
        <f>IF(P2108&lt;$AC$1,"Bottom 5%","")</f>
        <v>Bottom 5%</v>
      </c>
      <c r="AC2108"/>
      <c r="AD2108" t="s">
        <v>16511</v>
      </c>
      <c r="AE2108" t="s">
        <v>13865</v>
      </c>
    </row>
    <row r="2109" spans="1:31" x14ac:dyDescent="0.25">
      <c r="A2109" t="s">
        <v>8445</v>
      </c>
      <c r="B2109" t="s">
        <v>8444</v>
      </c>
      <c r="C2109" s="3" t="s">
        <v>32</v>
      </c>
      <c r="D2109" s="3" t="s">
        <v>8165</v>
      </c>
      <c r="E2109" s="3" t="s">
        <v>5055</v>
      </c>
      <c r="F2109" s="3">
        <v>10000</v>
      </c>
      <c r="G2109" s="34">
        <v>179.99</v>
      </c>
      <c r="H2109" s="3" t="s">
        <v>12402</v>
      </c>
      <c r="I2109" s="3" t="s">
        <v>74</v>
      </c>
      <c r="J2109" s="3" t="s">
        <v>8102</v>
      </c>
      <c r="K2109" s="3" t="s">
        <v>8103</v>
      </c>
      <c r="L2109" s="3" t="s">
        <v>68</v>
      </c>
      <c r="M2109" s="26" t="s">
        <v>16689</v>
      </c>
      <c r="N2109"/>
      <c r="O2109" s="3">
        <v>40</v>
      </c>
      <c r="P2109" s="55">
        <v>38777.9</v>
      </c>
      <c r="Q2109" s="55">
        <v>30708.34</v>
      </c>
      <c r="R2109" s="55">
        <v>8069.56</v>
      </c>
      <c r="S2109" s="57">
        <v>0.26</v>
      </c>
      <c r="T2109" s="55">
        <v>969.44749999999999</v>
      </c>
      <c r="U2109" s="55">
        <v>47102.45</v>
      </c>
      <c r="V2109" s="55">
        <v>65301.47</v>
      </c>
      <c r="W2109" s="55">
        <v>-18199.02</v>
      </c>
      <c r="X2109" s="57">
        <v>-0.28000000000000003</v>
      </c>
      <c r="Y2109" s="3" t="str">
        <f>IFERROR(VLOOKUP(A2109,'Pivot price tier'!$C$8:$L$2290,10,0),"")</f>
        <v xml:space="preserve"> </v>
      </c>
      <c r="Z2109" s="3" t="str">
        <f>IFERROR(VLOOKUP(A2109,'Pivot price tier by size'!$D$8:$M$2512,10,0),"")</f>
        <v xml:space="preserve"> </v>
      </c>
      <c r="AA2109" s="3" t="str">
        <f>IFERROR(VLOOKUP(A2109,'Pivot category'!$B$8:$I$2236,8,0),"")</f>
        <v xml:space="preserve"> </v>
      </c>
      <c r="AB2109" s="3" t="str">
        <f>IF(P2109&lt;$AC$1,"Bottom 5%","")</f>
        <v>Bottom 5%</v>
      </c>
      <c r="AC2109"/>
      <c r="AD2109" t="s">
        <v>11018</v>
      </c>
      <c r="AE2109" t="s">
        <v>13900</v>
      </c>
    </row>
    <row r="2110" spans="1:31" hidden="1" x14ac:dyDescent="0.25">
      <c r="A2110" t="s">
        <v>10140</v>
      </c>
      <c r="B2110" t="s">
        <v>980</v>
      </c>
      <c r="C2110" s="3" t="s">
        <v>69</v>
      </c>
      <c r="D2110" s="3" t="s">
        <v>3269</v>
      </c>
      <c r="E2110" s="3" t="s">
        <v>5053</v>
      </c>
      <c r="F2110" s="3">
        <v>7000</v>
      </c>
      <c r="G2110" s="34">
        <v>0.89</v>
      </c>
      <c r="H2110" s="3" t="s">
        <v>12</v>
      </c>
      <c r="I2110" s="3" t="s">
        <v>70</v>
      </c>
      <c r="J2110" s="3" t="s">
        <v>8107</v>
      </c>
      <c r="K2110" s="3" t="s">
        <v>8111</v>
      </c>
      <c r="L2110" s="3" t="s">
        <v>8108</v>
      </c>
      <c r="M2110" s="26" t="s">
        <v>16689</v>
      </c>
      <c r="N2110"/>
      <c r="O2110" s="3" t="s">
        <v>78</v>
      </c>
      <c r="P2110" s="55">
        <v>11.57</v>
      </c>
      <c r="Q2110" s="55">
        <v>62.92</v>
      </c>
      <c r="R2110" s="55">
        <v>-51.35</v>
      </c>
      <c r="S2110" s="57">
        <v>-0.82</v>
      </c>
      <c r="T2110" s="55" t="s">
        <v>78</v>
      </c>
      <c r="U2110" s="55" t="s">
        <v>78</v>
      </c>
      <c r="V2110" s="55" t="s">
        <v>78</v>
      </c>
      <c r="W2110" s="55" t="s">
        <v>78</v>
      </c>
      <c r="X2110" s="57" t="s">
        <v>78</v>
      </c>
      <c r="Y2110" s="3" t="str">
        <f>IFERROR(VLOOKUP(A2110,'Pivot price tier'!$C$8:$L$2290,10,0),"")</f>
        <v/>
      </c>
      <c r="Z2110" s="3" t="str">
        <f>IFERROR(VLOOKUP(A2110,'Pivot price tier by size'!$D$8:$M$2512,10,0),"")</f>
        <v/>
      </c>
      <c r="AA2110" s="3" t="str">
        <f>IFERROR(VLOOKUP(A2110,'Pivot category'!$B$8:$I$2236,8,0),"")</f>
        <v/>
      </c>
      <c r="AB2110" s="3" t="str">
        <f>IF(P2110&lt;$AC$1,"Bottom 5%","")</f>
        <v>Bottom 5%</v>
      </c>
      <c r="AC2110"/>
      <c r="AD2110" t="s">
        <v>16516</v>
      </c>
      <c r="AE2110" t="s">
        <v>16518</v>
      </c>
    </row>
    <row r="2111" spans="1:31" hidden="1" x14ac:dyDescent="0.25">
      <c r="A2111" t="s">
        <v>10141</v>
      </c>
      <c r="B2111" t="s">
        <v>979</v>
      </c>
      <c r="C2111" s="3" t="s">
        <v>34</v>
      </c>
      <c r="D2111" s="3" t="s">
        <v>3268</v>
      </c>
      <c r="E2111" s="3" t="s">
        <v>5053</v>
      </c>
      <c r="F2111" s="3">
        <v>7000</v>
      </c>
      <c r="G2111" s="34">
        <v>5.99</v>
      </c>
      <c r="H2111" s="3" t="s">
        <v>12</v>
      </c>
      <c r="I2111" s="3" t="s">
        <v>17</v>
      </c>
      <c r="J2111" s="3" t="s">
        <v>8107</v>
      </c>
      <c r="K2111" s="3" t="s">
        <v>8103</v>
      </c>
      <c r="L2111" s="3" t="s">
        <v>8106</v>
      </c>
      <c r="M2111" s="26" t="s">
        <v>16689</v>
      </c>
      <c r="N2111"/>
      <c r="O2111" s="3">
        <v>5</v>
      </c>
      <c r="P2111" s="55">
        <v>1281.8599999999999</v>
      </c>
      <c r="Q2111" s="55">
        <v>1046.6400000000001</v>
      </c>
      <c r="R2111" s="55">
        <v>235.22</v>
      </c>
      <c r="S2111" s="57">
        <v>0.22</v>
      </c>
      <c r="T2111" s="55">
        <v>256.37199999999996</v>
      </c>
      <c r="U2111" s="55">
        <v>185.69</v>
      </c>
      <c r="V2111" s="55">
        <v>265.67</v>
      </c>
      <c r="W2111" s="55">
        <v>-79.98</v>
      </c>
      <c r="X2111" s="57">
        <v>-0.3</v>
      </c>
      <c r="Y2111" s="3" t="str">
        <f>IFERROR(VLOOKUP(A2111,'Pivot price tier'!$C$8:$L$2290,10,0),"")</f>
        <v/>
      </c>
      <c r="Z2111" s="3" t="str">
        <f>IFERROR(VLOOKUP(A2111,'Pivot price tier by size'!$D$8:$M$2512,10,0),"")</f>
        <v/>
      </c>
      <c r="AA2111" s="3" t="str">
        <f>IFERROR(VLOOKUP(A2111,'Pivot category'!$B$8:$I$2236,8,0),"")</f>
        <v/>
      </c>
      <c r="AB2111" s="3" t="str">
        <f>IF(P2111&lt;$AC$1,"Bottom 5%","")</f>
        <v>Bottom 5%</v>
      </c>
      <c r="AC2111"/>
      <c r="AD2111" t="s">
        <v>16516</v>
      </c>
      <c r="AE2111" t="s">
        <v>16518</v>
      </c>
    </row>
    <row r="2112" spans="1:31" x14ac:dyDescent="0.25">
      <c r="A2112" t="s">
        <v>8695</v>
      </c>
      <c r="B2112" t="s">
        <v>6442</v>
      </c>
      <c r="C2112" s="3" t="s">
        <v>32</v>
      </c>
      <c r="D2112" s="3" t="s">
        <v>7955</v>
      </c>
      <c r="E2112" s="3" t="s">
        <v>5053</v>
      </c>
      <c r="F2112" s="3">
        <v>10000</v>
      </c>
      <c r="G2112" s="34">
        <v>29.99</v>
      </c>
      <c r="H2112" s="3" t="s">
        <v>12405</v>
      </c>
      <c r="I2112" s="3" t="s">
        <v>21</v>
      </c>
      <c r="J2112" s="3" t="s">
        <v>8102</v>
      </c>
      <c r="K2112" s="3" t="s">
        <v>8103</v>
      </c>
      <c r="L2112" s="3" t="s">
        <v>68</v>
      </c>
      <c r="M2112" s="26" t="s">
        <v>16689</v>
      </c>
      <c r="N2112"/>
      <c r="O2112" s="3">
        <v>72</v>
      </c>
      <c r="P2112" s="55">
        <v>33564.04</v>
      </c>
      <c r="Q2112" s="55">
        <v>47398.12</v>
      </c>
      <c r="R2112" s="55">
        <v>-13834.08</v>
      </c>
      <c r="S2112" s="57">
        <v>-0.28999999999999998</v>
      </c>
      <c r="T2112" s="55">
        <v>466.16722222222222</v>
      </c>
      <c r="U2112" s="55">
        <v>11198</v>
      </c>
      <c r="V2112" s="55">
        <v>15405.54</v>
      </c>
      <c r="W2112" s="55">
        <v>-4207.54</v>
      </c>
      <c r="X2112" s="57">
        <v>-0.27</v>
      </c>
      <c r="Y2112" s="3" t="str">
        <f>IFERROR(VLOOKUP(A2112,'Pivot price tier'!$C$8:$L$2290,10,0),"")</f>
        <v xml:space="preserve"> </v>
      </c>
      <c r="Z2112" s="3" t="str">
        <f>IFERROR(VLOOKUP(A2112,'Pivot price tier by size'!$D$8:$M$2512,10,0),"")</f>
        <v xml:space="preserve"> </v>
      </c>
      <c r="AA2112" s="3" t="str">
        <f>IFERROR(VLOOKUP(A2112,'Pivot category'!$B$8:$I$2236,8,0),"")</f>
        <v xml:space="preserve"> </v>
      </c>
      <c r="AB2112" s="3" t="str">
        <f>IF(P2112&lt;$AC$1,"Bottom 5%","")</f>
        <v>Bottom 5%</v>
      </c>
      <c r="AC2112"/>
      <c r="AD2112" t="s">
        <v>11019</v>
      </c>
      <c r="AE2112" t="s">
        <v>13854</v>
      </c>
    </row>
    <row r="2113" spans="1:31" hidden="1" x14ac:dyDescent="0.25">
      <c r="A2113" t="s">
        <v>6190</v>
      </c>
      <c r="B2113" t="s">
        <v>976</v>
      </c>
      <c r="C2113" s="3" t="s">
        <v>32</v>
      </c>
      <c r="D2113" s="3" t="s">
        <v>3265</v>
      </c>
      <c r="E2113" s="3" t="s">
        <v>5053</v>
      </c>
      <c r="F2113" s="3">
        <v>7000</v>
      </c>
      <c r="G2113" s="34">
        <v>59.99</v>
      </c>
      <c r="H2113" s="3" t="s">
        <v>12</v>
      </c>
      <c r="I2113" s="3" t="s">
        <v>15</v>
      </c>
      <c r="J2113" s="3" t="s">
        <v>8107</v>
      </c>
      <c r="K2113" s="3" t="s">
        <v>8111</v>
      </c>
      <c r="L2113" s="3" t="s">
        <v>8105</v>
      </c>
      <c r="M2113" s="26" t="s">
        <v>16689</v>
      </c>
      <c r="N2113"/>
      <c r="O2113" s="3">
        <v>7</v>
      </c>
      <c r="P2113" s="55">
        <v>2999.5</v>
      </c>
      <c r="Q2113" s="55">
        <v>5639.06</v>
      </c>
      <c r="R2113" s="55">
        <v>-2639.56</v>
      </c>
      <c r="S2113" s="57">
        <v>-0.47</v>
      </c>
      <c r="T2113" s="55">
        <v>428.5</v>
      </c>
      <c r="U2113" s="55">
        <v>59.99</v>
      </c>
      <c r="V2113" s="55">
        <v>0</v>
      </c>
      <c r="W2113" s="55">
        <v>59.99</v>
      </c>
      <c r="X2113" s="57">
        <v>0</v>
      </c>
      <c r="Y2113" s="3" t="str">
        <f>IFERROR(VLOOKUP(A2113,'Pivot price tier'!$C$8:$L$2290,10,0),"")</f>
        <v/>
      </c>
      <c r="Z2113" s="3" t="str">
        <f>IFERROR(VLOOKUP(A2113,'Pivot price tier by size'!$D$8:$M$2512,10,0),"")</f>
        <v/>
      </c>
      <c r="AA2113" s="3" t="str">
        <f>IFERROR(VLOOKUP(A2113,'Pivot category'!$B$8:$I$2236,8,0),"")</f>
        <v/>
      </c>
      <c r="AB2113" s="3" t="str">
        <f>IF(P2113&lt;$AC$1,"Bottom 5%","")</f>
        <v>Bottom 5%</v>
      </c>
      <c r="AC2113"/>
      <c r="AD2113" t="s">
        <v>16516</v>
      </c>
      <c r="AE2113" t="s">
        <v>16518</v>
      </c>
    </row>
    <row r="2114" spans="1:31" hidden="1" x14ac:dyDescent="0.25">
      <c r="A2114" t="s">
        <v>10926</v>
      </c>
      <c r="B2114" t="s">
        <v>10927</v>
      </c>
      <c r="C2114" s="3" t="s">
        <v>32</v>
      </c>
      <c r="D2114" s="3" t="s">
        <v>10771</v>
      </c>
      <c r="E2114" s="3" t="s">
        <v>5053</v>
      </c>
      <c r="F2114" s="3">
        <v>10000</v>
      </c>
      <c r="G2114" s="34">
        <v>99.99</v>
      </c>
      <c r="H2114" s="3" t="s">
        <v>12405</v>
      </c>
      <c r="I2114" s="3" t="s">
        <v>15</v>
      </c>
      <c r="J2114" s="3" t="s">
        <v>8107</v>
      </c>
      <c r="K2114" s="3" t="s">
        <v>8115</v>
      </c>
      <c r="L2114" s="3" t="s">
        <v>68</v>
      </c>
      <c r="M2114" s="26" t="s">
        <v>16689</v>
      </c>
      <c r="N2114"/>
      <c r="O2114" s="3">
        <v>5</v>
      </c>
      <c r="P2114" s="55">
        <v>2199.7800000000002</v>
      </c>
      <c r="Q2114" s="55">
        <v>2269.7800000000002</v>
      </c>
      <c r="R2114" s="55">
        <v>-70</v>
      </c>
      <c r="S2114" s="57">
        <v>-0.03</v>
      </c>
      <c r="T2114" s="55">
        <v>439.95600000000002</v>
      </c>
      <c r="U2114" s="55">
        <v>1099.8900000000001</v>
      </c>
      <c r="V2114" s="55">
        <v>2029.8</v>
      </c>
      <c r="W2114" s="55">
        <v>-929.91</v>
      </c>
      <c r="X2114" s="57">
        <v>-0.46</v>
      </c>
      <c r="Y2114" s="3" t="str">
        <f>IFERROR(VLOOKUP(A2114,'Pivot price tier'!$C$8:$L$2290,10,0),"")</f>
        <v/>
      </c>
      <c r="Z2114" s="3" t="str">
        <f>IFERROR(VLOOKUP(A2114,'Pivot price tier by size'!$D$8:$M$2512,10,0),"")</f>
        <v/>
      </c>
      <c r="AA2114" s="3" t="str">
        <f>IFERROR(VLOOKUP(A2114,'Pivot category'!$B$8:$I$2236,8,0),"")</f>
        <v/>
      </c>
      <c r="AB2114" s="3" t="str">
        <f>IF(P2114&lt;$AC$1,"Bottom 5%","")</f>
        <v>Bottom 5%</v>
      </c>
      <c r="AC2114"/>
      <c r="AD2114" t="s">
        <v>16516</v>
      </c>
      <c r="AE2114" t="s">
        <v>16518</v>
      </c>
    </row>
    <row r="2115" spans="1:31" hidden="1" x14ac:dyDescent="0.25">
      <c r="A2115" t="s">
        <v>6060</v>
      </c>
      <c r="B2115" t="s">
        <v>2107</v>
      </c>
      <c r="C2115" s="3" t="s">
        <v>32</v>
      </c>
      <c r="D2115" s="3" t="s">
        <v>4522</v>
      </c>
      <c r="E2115" s="3" t="s">
        <v>5053</v>
      </c>
      <c r="F2115" s="3">
        <v>4000</v>
      </c>
      <c r="G2115" s="34">
        <v>44.99</v>
      </c>
      <c r="H2115" s="3" t="s">
        <v>12404</v>
      </c>
      <c r="I2115" s="3" t="s">
        <v>23</v>
      </c>
      <c r="J2115" s="3" t="s">
        <v>8107</v>
      </c>
      <c r="K2115" s="3" t="s">
        <v>8111</v>
      </c>
      <c r="L2115" s="3" t="s">
        <v>8106</v>
      </c>
      <c r="M2115" s="26">
        <v>46143</v>
      </c>
      <c r="N2115"/>
      <c r="O2115" s="3">
        <v>1</v>
      </c>
      <c r="P2115" s="55">
        <v>44.99</v>
      </c>
      <c r="Q2115" s="55"/>
      <c r="R2115" s="55">
        <v>44.99</v>
      </c>
      <c r="S2115" s="57"/>
      <c r="T2115" s="55">
        <v>44.99</v>
      </c>
      <c r="U2115" s="55">
        <v>0</v>
      </c>
      <c r="V2115" s="55">
        <v>134.97</v>
      </c>
      <c r="W2115" s="55">
        <v>-134.97</v>
      </c>
      <c r="X2115" s="57">
        <v>-1</v>
      </c>
      <c r="Y2115" s="3" t="str">
        <f>IFERROR(VLOOKUP(A2115,'Pivot price tier'!$C$8:$L$2290,10,0),"")</f>
        <v/>
      </c>
      <c r="Z2115" s="3" t="str">
        <f>IFERROR(VLOOKUP(A2115,'Pivot price tier by size'!$D$8:$M$2512,10,0),"")</f>
        <v/>
      </c>
      <c r="AA2115" s="3" t="str">
        <f>IFERROR(VLOOKUP(A2115,'Pivot category'!$B$8:$I$2236,8,0),"")</f>
        <v/>
      </c>
      <c r="AB2115" s="3" t="str">
        <f>IF(P2115&lt;$AC$1,"Bottom 5%","")</f>
        <v>Bottom 5%</v>
      </c>
      <c r="AC2115"/>
      <c r="AD2115" t="s">
        <v>16512</v>
      </c>
      <c r="AE2115" t="s">
        <v>13882</v>
      </c>
    </row>
    <row r="2116" spans="1:31" hidden="1" x14ac:dyDescent="0.25">
      <c r="A2116" t="s">
        <v>12147</v>
      </c>
      <c r="B2116" t="s">
        <v>4854</v>
      </c>
      <c r="C2116" s="3" t="s">
        <v>32</v>
      </c>
      <c r="D2116" s="3" t="s">
        <v>4779</v>
      </c>
      <c r="E2116" s="3" t="s">
        <v>5053</v>
      </c>
      <c r="F2116" s="3">
        <v>8000</v>
      </c>
      <c r="G2116" s="34">
        <v>26.99</v>
      </c>
      <c r="H2116" s="3" t="s">
        <v>12405</v>
      </c>
      <c r="I2116" s="3" t="s">
        <v>21</v>
      </c>
      <c r="J2116" s="3" t="s">
        <v>8102</v>
      </c>
      <c r="K2116" s="3" t="s">
        <v>8124</v>
      </c>
      <c r="L2116" s="3" t="s">
        <v>68</v>
      </c>
      <c r="M2116" s="26" t="s">
        <v>16689</v>
      </c>
      <c r="N2116"/>
      <c r="O2116" s="3">
        <v>27</v>
      </c>
      <c r="P2116" s="55">
        <v>9885.27</v>
      </c>
      <c r="Q2116" s="55">
        <v>12478.23</v>
      </c>
      <c r="R2116" s="55">
        <v>-2592.96</v>
      </c>
      <c r="S2116" s="57">
        <v>-0.21</v>
      </c>
      <c r="T2116" s="55">
        <v>366.12111111111113</v>
      </c>
      <c r="U2116" s="55">
        <v>29989.73</v>
      </c>
      <c r="V2116" s="55">
        <v>32288.73</v>
      </c>
      <c r="W2116" s="55">
        <v>-2299</v>
      </c>
      <c r="X2116" s="57">
        <v>-7.0000000000000007E-2</v>
      </c>
      <c r="Y2116" s="3" t="str">
        <f>IFERROR(VLOOKUP(A2116,'Pivot price tier'!$C$8:$L$2290,10,0),"")</f>
        <v/>
      </c>
      <c r="Z2116" s="3" t="str">
        <f>IFERROR(VLOOKUP(A2116,'Pivot price tier by size'!$D$8:$M$2512,10,0),"")</f>
        <v/>
      </c>
      <c r="AA2116" s="3" t="str">
        <f>IFERROR(VLOOKUP(A2116,'Pivot category'!$B$8:$I$2236,8,0),"")</f>
        <v/>
      </c>
      <c r="AB2116" s="3" t="str">
        <f>IF(P2116&lt;$AC$1,"Bottom 5%","")</f>
        <v>Bottom 5%</v>
      </c>
      <c r="AC2116"/>
      <c r="AD2116" t="s">
        <v>16516</v>
      </c>
      <c r="AE2116" t="s">
        <v>16518</v>
      </c>
    </row>
    <row r="2117" spans="1:31" x14ac:dyDescent="0.25">
      <c r="A2117" t="s">
        <v>14083</v>
      </c>
      <c r="B2117" t="s">
        <v>14084</v>
      </c>
      <c r="C2117" s="3" t="s">
        <v>32</v>
      </c>
      <c r="D2117" s="3" t="s">
        <v>13809</v>
      </c>
      <c r="E2117" s="3" t="s">
        <v>5053</v>
      </c>
      <c r="F2117" s="3">
        <v>70000</v>
      </c>
      <c r="G2117" s="34">
        <v>89.99</v>
      </c>
      <c r="H2117" s="3" t="s">
        <v>12</v>
      </c>
      <c r="I2117" s="3" t="s">
        <v>15</v>
      </c>
      <c r="J2117" s="3" t="s">
        <v>8102</v>
      </c>
      <c r="K2117" s="3" t="s">
        <v>8103</v>
      </c>
      <c r="L2117" s="3" t="s">
        <v>68</v>
      </c>
      <c r="M2117" s="26">
        <v>45627</v>
      </c>
      <c r="N2117"/>
      <c r="O2117" s="3">
        <v>64</v>
      </c>
      <c r="P2117" s="55">
        <v>45174.98</v>
      </c>
      <c r="Q2117" s="55">
        <v>31496.5</v>
      </c>
      <c r="R2117" s="55">
        <v>13678.48</v>
      </c>
      <c r="S2117" s="57">
        <v>0.43</v>
      </c>
      <c r="T2117" s="55">
        <v>705.85906250000005</v>
      </c>
      <c r="U2117" s="55">
        <v>25017.22</v>
      </c>
      <c r="V2117" s="55">
        <v>32306.41</v>
      </c>
      <c r="W2117" s="55">
        <v>-7289.19</v>
      </c>
      <c r="X2117" s="57">
        <v>-0.23</v>
      </c>
      <c r="Y2117" s="3" t="str">
        <f>IFERROR(VLOOKUP(A2117,'Pivot price tier'!$C$8:$L$2290,10,0),"")</f>
        <v xml:space="preserve"> </v>
      </c>
      <c r="Z2117" s="3" t="str">
        <f>IFERROR(VLOOKUP(A2117,'Pivot price tier by size'!$D$8:$M$2512,10,0),"")</f>
        <v xml:space="preserve"> </v>
      </c>
      <c r="AA2117" s="3" t="str">
        <f>IFERROR(VLOOKUP(A2117,'Pivot category'!$B$8:$I$2236,8,0),"")</f>
        <v xml:space="preserve"> </v>
      </c>
      <c r="AB2117" s="3" t="str">
        <f>IF(P2117&lt;$AC$1,"Bottom 5%","")</f>
        <v>Bottom 5%</v>
      </c>
      <c r="AC2117"/>
      <c r="AD2117" t="s">
        <v>11018</v>
      </c>
      <c r="AE2117" t="s">
        <v>13863</v>
      </c>
    </row>
    <row r="2118" spans="1:31" x14ac:dyDescent="0.25">
      <c r="A2118" t="s">
        <v>11392</v>
      </c>
      <c r="B2118" t="s">
        <v>11393</v>
      </c>
      <c r="C2118" s="3" t="s">
        <v>38</v>
      </c>
      <c r="D2118" s="3" t="s">
        <v>11245</v>
      </c>
      <c r="E2118" s="3" t="s">
        <v>5053</v>
      </c>
      <c r="F2118" s="3">
        <v>1000</v>
      </c>
      <c r="G2118" s="34">
        <v>35.99</v>
      </c>
      <c r="H2118" s="3" t="s">
        <v>12</v>
      </c>
      <c r="I2118" s="3" t="s">
        <v>19</v>
      </c>
      <c r="J2118" s="3" t="s">
        <v>8102</v>
      </c>
      <c r="K2118" s="3" t="s">
        <v>8103</v>
      </c>
      <c r="L2118" s="3" t="s">
        <v>68</v>
      </c>
      <c r="M2118" s="26" t="s">
        <v>16689</v>
      </c>
      <c r="N2118"/>
      <c r="O2118" s="3">
        <v>54</v>
      </c>
      <c r="P2118" s="55">
        <v>46751.01</v>
      </c>
      <c r="Q2118" s="55">
        <v>54507.46</v>
      </c>
      <c r="R2118" s="55">
        <v>-7756.45</v>
      </c>
      <c r="S2118" s="57">
        <v>-0.14000000000000001</v>
      </c>
      <c r="T2118" s="55">
        <v>865.75944444444451</v>
      </c>
      <c r="U2118" s="55">
        <v>5290.53</v>
      </c>
      <c r="V2118" s="55">
        <v>10416.030000000001</v>
      </c>
      <c r="W2118" s="55">
        <v>-5125.5</v>
      </c>
      <c r="X2118" s="57">
        <v>-0.49</v>
      </c>
      <c r="Y2118" s="3" t="str">
        <f>IFERROR(VLOOKUP(A2118,'Pivot price tier'!$C$8:$L$2290,10,0),"")</f>
        <v xml:space="preserve"> </v>
      </c>
      <c r="Z2118" s="3" t="str">
        <f>IFERROR(VLOOKUP(A2118,'Pivot price tier by size'!$D$8:$M$2512,10,0),"")</f>
        <v xml:space="preserve"> </v>
      </c>
      <c r="AA2118" s="3" t="str">
        <f>IFERROR(VLOOKUP(A2118,'Pivot category'!$B$8:$I$2236,8,0),"")</f>
        <v xml:space="preserve"> </v>
      </c>
      <c r="AB2118" s="3" t="str">
        <f>IF(P2118&lt;$AC$1,"Bottom 5%","")</f>
        <v>Bottom 5%</v>
      </c>
      <c r="AC2118"/>
      <c r="AD2118" t="s">
        <v>16514</v>
      </c>
      <c r="AE2118" t="s">
        <v>13851</v>
      </c>
    </row>
    <row r="2119" spans="1:31" hidden="1" x14ac:dyDescent="0.25">
      <c r="A2119" t="s">
        <v>10342</v>
      </c>
      <c r="B2119" t="s">
        <v>974</v>
      </c>
      <c r="C2119" s="3" t="s">
        <v>34</v>
      </c>
      <c r="D2119" s="3" t="s">
        <v>3263</v>
      </c>
      <c r="E2119" s="3" t="s">
        <v>5053</v>
      </c>
      <c r="F2119" s="3">
        <v>7000</v>
      </c>
      <c r="G2119" s="34">
        <v>7.19</v>
      </c>
      <c r="H2119" s="3" t="s">
        <v>12</v>
      </c>
      <c r="I2119" s="3" t="s">
        <v>17</v>
      </c>
      <c r="J2119" s="3" t="s">
        <v>8107</v>
      </c>
      <c r="K2119" s="3" t="s">
        <v>8103</v>
      </c>
      <c r="L2119" s="3" t="s">
        <v>8106</v>
      </c>
      <c r="M2119" s="26" t="s">
        <v>16689</v>
      </c>
      <c r="N2119"/>
      <c r="O2119" s="3">
        <v>4</v>
      </c>
      <c r="P2119" s="55">
        <v>589.58000000000004</v>
      </c>
      <c r="Q2119" s="55">
        <v>1150.4000000000001</v>
      </c>
      <c r="R2119" s="55">
        <v>-560.82000000000005</v>
      </c>
      <c r="S2119" s="57">
        <v>-0.49</v>
      </c>
      <c r="T2119" s="55">
        <v>147.39500000000001</v>
      </c>
      <c r="U2119" s="55">
        <v>14.38</v>
      </c>
      <c r="V2119" s="55">
        <v>136.61000000000001</v>
      </c>
      <c r="W2119" s="55">
        <v>-122.23</v>
      </c>
      <c r="X2119" s="57">
        <v>-0.89</v>
      </c>
      <c r="Y2119" s="3" t="str">
        <f>IFERROR(VLOOKUP(A2119,'Pivot price tier'!$C$8:$L$2290,10,0),"")</f>
        <v/>
      </c>
      <c r="Z2119" s="3" t="str">
        <f>IFERROR(VLOOKUP(A2119,'Pivot price tier by size'!$D$8:$M$2512,10,0),"")</f>
        <v/>
      </c>
      <c r="AA2119" s="3" t="str">
        <f>IFERROR(VLOOKUP(A2119,'Pivot category'!$B$8:$I$2236,8,0),"")</f>
        <v/>
      </c>
      <c r="AB2119" s="3" t="str">
        <f>IF(P2119&lt;$AC$1,"Bottom 5%","")</f>
        <v>Bottom 5%</v>
      </c>
      <c r="AC2119"/>
      <c r="AD2119" t="s">
        <v>16516</v>
      </c>
      <c r="AE2119" t="s">
        <v>16518</v>
      </c>
    </row>
    <row r="2120" spans="1:31" x14ac:dyDescent="0.25">
      <c r="A2120" t="s">
        <v>10625</v>
      </c>
      <c r="B2120" t="s">
        <v>10626</v>
      </c>
      <c r="C2120" s="3" t="s">
        <v>32</v>
      </c>
      <c r="D2120" s="3" t="s">
        <v>10414</v>
      </c>
      <c r="E2120" s="3" t="s">
        <v>5101</v>
      </c>
      <c r="F2120" s="3">
        <v>7000</v>
      </c>
      <c r="G2120" s="34">
        <v>49.99</v>
      </c>
      <c r="H2120" s="3" t="s">
        <v>12405</v>
      </c>
      <c r="I2120" s="3" t="s">
        <v>23</v>
      </c>
      <c r="J2120" s="3" t="s">
        <v>8102</v>
      </c>
      <c r="K2120" s="3" t="s">
        <v>8103</v>
      </c>
      <c r="L2120" s="3" t="s">
        <v>68</v>
      </c>
      <c r="M2120" s="26" t="s">
        <v>16689</v>
      </c>
      <c r="N2120"/>
      <c r="O2120" s="3">
        <v>39</v>
      </c>
      <c r="P2120" s="55">
        <v>18251.099999999999</v>
      </c>
      <c r="Q2120" s="55">
        <v>23035.08</v>
      </c>
      <c r="R2120" s="55">
        <v>-4783.9799999999996</v>
      </c>
      <c r="S2120" s="57">
        <v>-0.21</v>
      </c>
      <c r="T2120" s="55">
        <v>467.97692307692301</v>
      </c>
      <c r="U2120" s="55">
        <v>7568.4</v>
      </c>
      <c r="V2120" s="55">
        <v>10502.79</v>
      </c>
      <c r="W2120" s="55">
        <v>-2934.39</v>
      </c>
      <c r="X2120" s="57">
        <v>-0.28000000000000003</v>
      </c>
      <c r="Y2120" s="3" t="str">
        <f>IFERROR(VLOOKUP(A2120,'Pivot price tier'!$C$8:$L$2290,10,0),"")</f>
        <v xml:space="preserve"> </v>
      </c>
      <c r="Z2120" s="3" t="str">
        <f>IFERROR(VLOOKUP(A2120,'Pivot price tier by size'!$D$8:$M$2512,10,0),"")</f>
        <v xml:space="preserve"> </v>
      </c>
      <c r="AA2120" s="3" t="str">
        <f>IFERROR(VLOOKUP(A2120,'Pivot category'!$B$8:$I$2236,8,0),"")</f>
        <v xml:space="preserve"> </v>
      </c>
      <c r="AB2120" s="3" t="str">
        <f>IF(P2120&lt;$AC$1,"Bottom 5%","")</f>
        <v>Bottom 5%</v>
      </c>
      <c r="AC2120"/>
      <c r="AD2120" t="s">
        <v>16514</v>
      </c>
      <c r="AE2120" t="s">
        <v>13851</v>
      </c>
    </row>
    <row r="2121" spans="1:31" hidden="1" x14ac:dyDescent="0.25">
      <c r="A2121" t="s">
        <v>9202</v>
      </c>
      <c r="B2121" t="s">
        <v>9201</v>
      </c>
      <c r="C2121" s="3" t="s">
        <v>32</v>
      </c>
      <c r="D2121" s="3" t="s">
        <v>9024</v>
      </c>
      <c r="E2121" s="3" t="s">
        <v>5053</v>
      </c>
      <c r="F2121" s="3">
        <v>7000</v>
      </c>
      <c r="G2121" s="34">
        <v>41.99</v>
      </c>
      <c r="H2121" s="3" t="s">
        <v>12</v>
      </c>
      <c r="I2121" s="3" t="s">
        <v>15</v>
      </c>
      <c r="J2121" s="3" t="s">
        <v>8107</v>
      </c>
      <c r="K2121" s="3" t="s">
        <v>8111</v>
      </c>
      <c r="L2121" s="3" t="s">
        <v>8106</v>
      </c>
      <c r="M2121" s="26" t="s">
        <v>16689</v>
      </c>
      <c r="N2121"/>
      <c r="O2121" s="3">
        <v>1</v>
      </c>
      <c r="P2121" s="55">
        <v>3163.26</v>
      </c>
      <c r="Q2121" s="55">
        <v>2939.58</v>
      </c>
      <c r="R2121" s="55">
        <v>223.68</v>
      </c>
      <c r="S2121" s="57">
        <v>0.08</v>
      </c>
      <c r="T2121" s="55">
        <v>3163.26</v>
      </c>
      <c r="U2121" s="55">
        <v>1637.61</v>
      </c>
      <c r="V2121" s="55">
        <v>0</v>
      </c>
      <c r="W2121" s="55">
        <v>1637.61</v>
      </c>
      <c r="X2121" s="57">
        <v>0</v>
      </c>
      <c r="Y2121" s="3" t="str">
        <f>IFERROR(VLOOKUP(A2121,'Pivot price tier'!$C$8:$L$2290,10,0),"")</f>
        <v/>
      </c>
      <c r="Z2121" s="3" t="str">
        <f>IFERROR(VLOOKUP(A2121,'Pivot price tier by size'!$D$8:$M$2512,10,0),"")</f>
        <v/>
      </c>
      <c r="AA2121" s="3" t="str">
        <f>IFERROR(VLOOKUP(A2121,'Pivot category'!$B$8:$I$2236,8,0),"")</f>
        <v/>
      </c>
      <c r="AB2121" s="3" t="str">
        <f>IF(P2121&lt;$AC$1,"Bottom 5%","")</f>
        <v>Bottom 5%</v>
      </c>
      <c r="AC2121"/>
      <c r="AD2121" t="s">
        <v>16516</v>
      </c>
      <c r="AE2121" t="s">
        <v>16518</v>
      </c>
    </row>
    <row r="2122" spans="1:31" hidden="1" x14ac:dyDescent="0.25">
      <c r="A2122" t="s">
        <v>6058</v>
      </c>
      <c r="B2122" t="s">
        <v>982</v>
      </c>
      <c r="C2122" s="3" t="s">
        <v>32</v>
      </c>
      <c r="D2122" s="3" t="s">
        <v>3271</v>
      </c>
      <c r="E2122" s="3" t="s">
        <v>5053</v>
      </c>
      <c r="F2122" s="3">
        <v>7000</v>
      </c>
      <c r="G2122" s="34">
        <v>48.8</v>
      </c>
      <c r="H2122" s="3" t="s">
        <v>12</v>
      </c>
      <c r="I2122" s="3" t="s">
        <v>23</v>
      </c>
      <c r="J2122" s="3" t="s">
        <v>15165</v>
      </c>
      <c r="K2122" s="3" t="s">
        <v>8111</v>
      </c>
      <c r="L2122" s="3" t="s">
        <v>68</v>
      </c>
      <c r="M2122" s="26" t="s">
        <v>16689</v>
      </c>
      <c r="N2122"/>
      <c r="O2122" s="3">
        <v>2</v>
      </c>
      <c r="P2122" s="55">
        <v>390.4</v>
      </c>
      <c r="Q2122" s="55">
        <v>683.2</v>
      </c>
      <c r="R2122" s="55">
        <v>-292.8</v>
      </c>
      <c r="S2122" s="57">
        <v>-0.43</v>
      </c>
      <c r="T2122" s="55">
        <v>195.2</v>
      </c>
      <c r="U2122" s="55">
        <v>2342.4</v>
      </c>
      <c r="V2122" s="55">
        <v>0</v>
      </c>
      <c r="W2122" s="55">
        <v>2342.4</v>
      </c>
      <c r="X2122" s="57">
        <v>0</v>
      </c>
      <c r="Y2122" s="3" t="str">
        <f>IFERROR(VLOOKUP(A2122,'Pivot price tier'!$C$8:$L$2290,10,0),"")</f>
        <v/>
      </c>
      <c r="Z2122" s="3" t="str">
        <f>IFERROR(VLOOKUP(A2122,'Pivot price tier by size'!$D$8:$M$2512,10,0),"")</f>
        <v/>
      </c>
      <c r="AA2122" s="3" t="str">
        <f>IFERROR(VLOOKUP(A2122,'Pivot category'!$B$8:$I$2236,8,0),"")</f>
        <v/>
      </c>
      <c r="AB2122" s="3" t="str">
        <f>IF(P2122&lt;$AC$1,"Bottom 5%","")</f>
        <v>Bottom 5%</v>
      </c>
      <c r="AC2122"/>
      <c r="AD2122" t="s">
        <v>16516</v>
      </c>
      <c r="AE2122" t="s">
        <v>16518</v>
      </c>
    </row>
    <row r="2123" spans="1:31" hidden="1" x14ac:dyDescent="0.25">
      <c r="A2123" t="s">
        <v>6285</v>
      </c>
      <c r="B2123" t="s">
        <v>5234</v>
      </c>
      <c r="C2123" s="3" t="s">
        <v>32</v>
      </c>
      <c r="D2123" s="3" t="s">
        <v>5199</v>
      </c>
      <c r="E2123" s="3" t="s">
        <v>5053</v>
      </c>
      <c r="F2123" s="3">
        <v>7000</v>
      </c>
      <c r="G2123" s="34">
        <v>29.99</v>
      </c>
      <c r="H2123" s="3" t="s">
        <v>12</v>
      </c>
      <c r="I2123" s="3" t="s">
        <v>23</v>
      </c>
      <c r="J2123" s="3" t="s">
        <v>8107</v>
      </c>
      <c r="K2123" s="3" t="s">
        <v>8103</v>
      </c>
      <c r="L2123" s="3" t="s">
        <v>8106</v>
      </c>
      <c r="M2123" s="26" t="s">
        <v>16689</v>
      </c>
      <c r="N2123"/>
      <c r="O2123" s="3">
        <v>19</v>
      </c>
      <c r="P2123" s="55">
        <v>26362.65</v>
      </c>
      <c r="Q2123" s="55">
        <v>22995.4</v>
      </c>
      <c r="R2123" s="55">
        <v>3367.25</v>
      </c>
      <c r="S2123" s="57">
        <v>0.15</v>
      </c>
      <c r="T2123" s="55">
        <v>1387.5078947368422</v>
      </c>
      <c r="U2123" s="55">
        <v>12186.97</v>
      </c>
      <c r="V2123" s="55">
        <v>15746.85</v>
      </c>
      <c r="W2123" s="55">
        <v>-3559.88</v>
      </c>
      <c r="X2123" s="57">
        <v>-0.23</v>
      </c>
      <c r="Y2123" s="3" t="str">
        <f>IFERROR(VLOOKUP(A2123,'Pivot price tier'!$C$8:$L$2290,10,0),"")</f>
        <v/>
      </c>
      <c r="Z2123" s="3" t="str">
        <f>IFERROR(VLOOKUP(A2123,'Pivot price tier by size'!$D$8:$M$2512,10,0),"")</f>
        <v/>
      </c>
      <c r="AA2123" s="3" t="str">
        <f>IFERROR(VLOOKUP(A2123,'Pivot category'!$B$8:$I$2236,8,0),"")</f>
        <v/>
      </c>
      <c r="AB2123" s="3" t="str">
        <f>IF(P2123&lt;$AC$1,"Bottom 5%","")</f>
        <v>Bottom 5%</v>
      </c>
      <c r="AC2123"/>
      <c r="AD2123" t="s">
        <v>16516</v>
      </c>
      <c r="AE2123" t="s">
        <v>16518</v>
      </c>
    </row>
    <row r="2124" spans="1:31" hidden="1" x14ac:dyDescent="0.25">
      <c r="A2124" t="s">
        <v>6676</v>
      </c>
      <c r="B2124" t="s">
        <v>5003</v>
      </c>
      <c r="C2124" s="3" t="s">
        <v>32</v>
      </c>
      <c r="D2124" s="3" t="s">
        <v>4916</v>
      </c>
      <c r="E2124" s="3" t="s">
        <v>5053</v>
      </c>
      <c r="F2124" s="3">
        <v>7000</v>
      </c>
      <c r="G2124" s="34">
        <v>18.989999999999998</v>
      </c>
      <c r="H2124" s="3" t="s">
        <v>28</v>
      </c>
      <c r="I2124" s="3" t="s">
        <v>21</v>
      </c>
      <c r="J2124" s="3" t="s">
        <v>8112</v>
      </c>
      <c r="K2124" s="3" t="s">
        <v>8111</v>
      </c>
      <c r="L2124" s="3" t="s">
        <v>68</v>
      </c>
      <c r="M2124" s="26" t="s">
        <v>16689</v>
      </c>
      <c r="N2124"/>
      <c r="O2124" s="3">
        <v>6</v>
      </c>
      <c r="P2124" s="55">
        <v>436.77</v>
      </c>
      <c r="Q2124" s="55">
        <v>493.74</v>
      </c>
      <c r="R2124" s="55">
        <v>-56.97</v>
      </c>
      <c r="S2124" s="57">
        <v>-0.12</v>
      </c>
      <c r="T2124" s="55">
        <v>72.795000000000002</v>
      </c>
      <c r="U2124" s="55">
        <v>0</v>
      </c>
      <c r="V2124" s="55">
        <v>455.76</v>
      </c>
      <c r="W2124" s="55">
        <v>-455.76</v>
      </c>
      <c r="X2124" s="57">
        <v>-1</v>
      </c>
      <c r="Y2124" s="3" t="str">
        <f>IFERROR(VLOOKUP(A2124,'Pivot price tier'!$C$8:$L$2290,10,0),"")</f>
        <v/>
      </c>
      <c r="Z2124" s="3" t="str">
        <f>IFERROR(VLOOKUP(A2124,'Pivot price tier by size'!$D$8:$M$2512,10,0),"")</f>
        <v/>
      </c>
      <c r="AA2124" s="3" t="str">
        <f>IFERROR(VLOOKUP(A2124,'Pivot category'!$B$8:$I$2236,8,0),"")</f>
        <v/>
      </c>
      <c r="AB2124" s="3" t="str">
        <f>IF(P2124&lt;$AC$1,"Bottom 5%","")</f>
        <v>Bottom 5%</v>
      </c>
      <c r="AC2124"/>
      <c r="AD2124" t="s">
        <v>11021</v>
      </c>
      <c r="AE2124" t="s">
        <v>16632</v>
      </c>
    </row>
    <row r="2125" spans="1:31" hidden="1" x14ac:dyDescent="0.25">
      <c r="A2125" t="s">
        <v>6679</v>
      </c>
      <c r="B2125" t="s">
        <v>5235</v>
      </c>
      <c r="C2125" s="3" t="s">
        <v>32</v>
      </c>
      <c r="D2125" s="3" t="s">
        <v>5191</v>
      </c>
      <c r="E2125" s="3">
        <v>0</v>
      </c>
      <c r="F2125" s="3">
        <v>7000</v>
      </c>
      <c r="G2125" s="34">
        <v>23.85</v>
      </c>
      <c r="H2125" s="3" t="s">
        <v>46</v>
      </c>
      <c r="I2125" s="3" t="s">
        <v>46</v>
      </c>
      <c r="J2125" s="3" t="s">
        <v>8112</v>
      </c>
      <c r="K2125" s="3" t="s">
        <v>8111</v>
      </c>
      <c r="L2125" s="3" t="s">
        <v>68</v>
      </c>
      <c r="M2125" s="26" t="s">
        <v>16689</v>
      </c>
      <c r="N2125"/>
      <c r="O2125" s="3">
        <v>10</v>
      </c>
      <c r="P2125" s="55">
        <v>1788.75</v>
      </c>
      <c r="Q2125" s="55">
        <v>1001.7</v>
      </c>
      <c r="R2125" s="55">
        <v>787.05</v>
      </c>
      <c r="S2125" s="57">
        <v>0.79</v>
      </c>
      <c r="T2125" s="55">
        <v>178.875</v>
      </c>
      <c r="U2125" s="55">
        <v>286.2</v>
      </c>
      <c r="V2125" s="55">
        <v>286.2</v>
      </c>
      <c r="W2125" s="55">
        <v>0</v>
      </c>
      <c r="X2125" s="57">
        <v>0</v>
      </c>
      <c r="Y2125" s="3" t="str">
        <f>IFERROR(VLOOKUP(A2125,'Pivot price tier'!$C$8:$L$2290,10,0),"")</f>
        <v/>
      </c>
      <c r="Z2125" s="3" t="str">
        <f>IFERROR(VLOOKUP(A2125,'Pivot price tier by size'!$D$8:$M$2512,10,0),"")</f>
        <v/>
      </c>
      <c r="AA2125" s="3" t="str">
        <f>IFERROR(VLOOKUP(A2125,'Pivot category'!$B$8:$I$2236,8,0),"")</f>
        <v/>
      </c>
      <c r="AB2125" s="3" t="str">
        <f>IF(P2125&lt;$AC$1,"Bottom 5%","")</f>
        <v>Bottom 5%</v>
      </c>
      <c r="AC2125"/>
      <c r="AD2125" t="s">
        <v>11021</v>
      </c>
      <c r="AE2125" t="s">
        <v>16632</v>
      </c>
    </row>
    <row r="2126" spans="1:31" hidden="1" x14ac:dyDescent="0.25">
      <c r="A2126" t="s">
        <v>6688</v>
      </c>
      <c r="B2126" t="s">
        <v>6687</v>
      </c>
      <c r="C2126" s="3" t="s">
        <v>32</v>
      </c>
      <c r="D2126" s="3" t="s">
        <v>5192</v>
      </c>
      <c r="E2126" s="3">
        <v>0</v>
      </c>
      <c r="F2126" s="3">
        <v>7000</v>
      </c>
      <c r="G2126" s="34">
        <v>23.85</v>
      </c>
      <c r="H2126" s="3" t="s">
        <v>46</v>
      </c>
      <c r="I2126" s="3" t="s">
        <v>46</v>
      </c>
      <c r="J2126" s="3" t="s">
        <v>8112</v>
      </c>
      <c r="K2126" s="3" t="s">
        <v>8111</v>
      </c>
      <c r="L2126" s="3" t="s">
        <v>68</v>
      </c>
      <c r="M2126" s="26" t="s">
        <v>16689</v>
      </c>
      <c r="N2126"/>
      <c r="O2126" s="3">
        <v>7</v>
      </c>
      <c r="P2126" s="55">
        <v>1335.6</v>
      </c>
      <c r="Q2126" s="55">
        <v>2003.4</v>
      </c>
      <c r="R2126" s="55">
        <v>-667.8</v>
      </c>
      <c r="S2126" s="57">
        <v>-0.33</v>
      </c>
      <c r="T2126" s="55">
        <v>190.79999999999998</v>
      </c>
      <c r="U2126" s="55">
        <v>333.9</v>
      </c>
      <c r="V2126" s="55">
        <v>310.05</v>
      </c>
      <c r="W2126" s="55">
        <v>23.85</v>
      </c>
      <c r="X2126" s="57">
        <v>0.08</v>
      </c>
      <c r="Y2126" s="3" t="str">
        <f>IFERROR(VLOOKUP(A2126,'Pivot price tier'!$C$8:$L$2290,10,0),"")</f>
        <v/>
      </c>
      <c r="Z2126" s="3" t="str">
        <f>IFERROR(VLOOKUP(A2126,'Pivot price tier by size'!$D$8:$M$2512,10,0),"")</f>
        <v/>
      </c>
      <c r="AA2126" s="3" t="str">
        <f>IFERROR(VLOOKUP(A2126,'Pivot category'!$B$8:$I$2236,8,0),"")</f>
        <v/>
      </c>
      <c r="AB2126" s="3" t="str">
        <f>IF(P2126&lt;$AC$1,"Bottom 5%","")</f>
        <v>Bottom 5%</v>
      </c>
      <c r="AC2126"/>
      <c r="AD2126" t="s">
        <v>11021</v>
      </c>
      <c r="AE2126" t="s">
        <v>16632</v>
      </c>
    </row>
    <row r="2127" spans="1:31" hidden="1" x14ac:dyDescent="0.25">
      <c r="A2127" t="s">
        <v>6683</v>
      </c>
      <c r="B2127" t="s">
        <v>5236</v>
      </c>
      <c r="C2127" s="3" t="s">
        <v>32</v>
      </c>
      <c r="D2127" s="3" t="s">
        <v>5036</v>
      </c>
      <c r="E2127" s="3">
        <v>0</v>
      </c>
      <c r="F2127" s="3">
        <v>7000</v>
      </c>
      <c r="G2127" s="34">
        <v>23.89</v>
      </c>
      <c r="H2127" s="3" t="s">
        <v>46</v>
      </c>
      <c r="I2127" s="3" t="s">
        <v>46</v>
      </c>
      <c r="J2127" s="3" t="s">
        <v>8112</v>
      </c>
      <c r="K2127" s="3" t="s">
        <v>8111</v>
      </c>
      <c r="L2127" s="3" t="s">
        <v>68</v>
      </c>
      <c r="M2127" s="26" t="s">
        <v>16689</v>
      </c>
      <c r="N2127"/>
      <c r="O2127" s="3">
        <v>8</v>
      </c>
      <c r="P2127" s="55">
        <v>1696.19</v>
      </c>
      <c r="Q2127" s="55">
        <v>3702.95</v>
      </c>
      <c r="R2127" s="55">
        <v>-2006.76</v>
      </c>
      <c r="S2127" s="57">
        <v>-0.54</v>
      </c>
      <c r="T2127" s="55">
        <v>212.02375000000001</v>
      </c>
      <c r="U2127" s="55">
        <v>979.49</v>
      </c>
      <c r="V2127" s="55">
        <v>3344.6</v>
      </c>
      <c r="W2127" s="55">
        <v>-2365.11</v>
      </c>
      <c r="X2127" s="57">
        <v>-0.71</v>
      </c>
      <c r="Y2127" s="3" t="str">
        <f>IFERROR(VLOOKUP(A2127,'Pivot price tier'!$C$8:$L$2290,10,0),"")</f>
        <v/>
      </c>
      <c r="Z2127" s="3" t="str">
        <f>IFERROR(VLOOKUP(A2127,'Pivot price tier by size'!$D$8:$M$2512,10,0),"")</f>
        <v/>
      </c>
      <c r="AA2127" s="3" t="str">
        <f>IFERROR(VLOOKUP(A2127,'Pivot category'!$B$8:$I$2236,8,0),"")</f>
        <v/>
      </c>
      <c r="AB2127" s="3" t="str">
        <f>IF(P2127&lt;$AC$1,"Bottom 5%","")</f>
        <v>Bottom 5%</v>
      </c>
      <c r="AC2127"/>
      <c r="AD2127" t="s">
        <v>11021</v>
      </c>
      <c r="AE2127" t="s">
        <v>16632</v>
      </c>
    </row>
    <row r="2128" spans="1:31" hidden="1" x14ac:dyDescent="0.25">
      <c r="A2128" t="s">
        <v>6671</v>
      </c>
      <c r="B2128" t="s">
        <v>4936</v>
      </c>
      <c r="C2128" s="3" t="s">
        <v>32</v>
      </c>
      <c r="D2128" s="3" t="s">
        <v>4805</v>
      </c>
      <c r="E2128" s="3" t="s">
        <v>5053</v>
      </c>
      <c r="F2128" s="3">
        <v>7000</v>
      </c>
      <c r="G2128" s="34">
        <v>24.99</v>
      </c>
      <c r="H2128" s="3" t="s">
        <v>12</v>
      </c>
      <c r="I2128" s="3" t="s">
        <v>21</v>
      </c>
      <c r="J2128" s="3" t="s">
        <v>8112</v>
      </c>
      <c r="K2128" s="3" t="s">
        <v>8111</v>
      </c>
      <c r="L2128" s="3" t="s">
        <v>68</v>
      </c>
      <c r="M2128" s="26" t="s">
        <v>16689</v>
      </c>
      <c r="N2128"/>
      <c r="O2128" s="3">
        <v>8</v>
      </c>
      <c r="P2128" s="55">
        <v>3198.72</v>
      </c>
      <c r="Q2128" s="55">
        <v>6597.36</v>
      </c>
      <c r="R2128" s="55">
        <v>-3398.64</v>
      </c>
      <c r="S2128" s="57">
        <v>-0.52</v>
      </c>
      <c r="T2128" s="55">
        <v>399.84</v>
      </c>
      <c r="U2128" s="55">
        <v>1749.3</v>
      </c>
      <c r="V2128" s="55">
        <v>3698.52</v>
      </c>
      <c r="W2128" s="55">
        <v>-1949.22</v>
      </c>
      <c r="X2128" s="57">
        <v>-0.53</v>
      </c>
      <c r="Y2128" s="3" t="str">
        <f>IFERROR(VLOOKUP(A2128,'Pivot price tier'!$C$8:$L$2290,10,0),"")</f>
        <v/>
      </c>
      <c r="Z2128" s="3" t="str">
        <f>IFERROR(VLOOKUP(A2128,'Pivot price tier by size'!$D$8:$M$2512,10,0),"")</f>
        <v/>
      </c>
      <c r="AA2128" s="3" t="str">
        <f>IFERROR(VLOOKUP(A2128,'Pivot category'!$B$8:$I$2236,8,0),"")</f>
        <v/>
      </c>
      <c r="AB2128" s="3" t="str">
        <f>IF(P2128&lt;$AC$1,"Bottom 5%","")</f>
        <v>Bottom 5%</v>
      </c>
      <c r="AC2128"/>
      <c r="AD2128" t="s">
        <v>11021</v>
      </c>
      <c r="AE2128" t="s">
        <v>16632</v>
      </c>
    </row>
    <row r="2129" spans="1:31" hidden="1" x14ac:dyDescent="0.25">
      <c r="A2129" t="s">
        <v>6678</v>
      </c>
      <c r="B2129" t="s">
        <v>5045</v>
      </c>
      <c r="C2129" s="3" t="s">
        <v>32</v>
      </c>
      <c r="D2129" s="3" t="s">
        <v>4976</v>
      </c>
      <c r="E2129" s="3">
        <v>0</v>
      </c>
      <c r="F2129" s="3">
        <v>7000</v>
      </c>
      <c r="G2129" s="34">
        <v>23.95</v>
      </c>
      <c r="H2129" s="3" t="s">
        <v>46</v>
      </c>
      <c r="I2129" s="3" t="s">
        <v>46</v>
      </c>
      <c r="J2129" s="3" t="s">
        <v>8112</v>
      </c>
      <c r="K2129" s="3" t="s">
        <v>8111</v>
      </c>
      <c r="L2129" s="3" t="s">
        <v>68</v>
      </c>
      <c r="M2129" s="26" t="s">
        <v>16689</v>
      </c>
      <c r="N2129"/>
      <c r="O2129" s="3">
        <v>10</v>
      </c>
      <c r="P2129" s="55">
        <v>2347.1</v>
      </c>
      <c r="Q2129" s="55">
        <v>2897.95</v>
      </c>
      <c r="R2129" s="55">
        <v>-550.85</v>
      </c>
      <c r="S2129" s="57">
        <v>-0.19</v>
      </c>
      <c r="T2129" s="55">
        <v>234.70999999999998</v>
      </c>
      <c r="U2129" s="55">
        <v>287.39999999999998</v>
      </c>
      <c r="V2129" s="55">
        <v>622.70000000000005</v>
      </c>
      <c r="W2129" s="55">
        <v>-335.3</v>
      </c>
      <c r="X2129" s="57">
        <v>-0.54</v>
      </c>
      <c r="Y2129" s="3" t="str">
        <f>IFERROR(VLOOKUP(A2129,'Pivot price tier'!$C$8:$L$2290,10,0),"")</f>
        <v/>
      </c>
      <c r="Z2129" s="3" t="str">
        <f>IFERROR(VLOOKUP(A2129,'Pivot price tier by size'!$D$8:$M$2512,10,0),"")</f>
        <v/>
      </c>
      <c r="AA2129" s="3" t="str">
        <f>IFERROR(VLOOKUP(A2129,'Pivot category'!$B$8:$I$2236,8,0),"")</f>
        <v/>
      </c>
      <c r="AB2129" s="3" t="str">
        <f>IF(P2129&lt;$AC$1,"Bottom 5%","")</f>
        <v>Bottom 5%</v>
      </c>
      <c r="AC2129"/>
      <c r="AD2129" t="s">
        <v>11021</v>
      </c>
      <c r="AE2129" t="s">
        <v>16632</v>
      </c>
    </row>
    <row r="2130" spans="1:31" hidden="1" x14ac:dyDescent="0.25">
      <c r="A2130" t="s">
        <v>6709</v>
      </c>
      <c r="B2130" t="s">
        <v>6708</v>
      </c>
      <c r="C2130" s="3" t="s">
        <v>32</v>
      </c>
      <c r="D2130" s="3" t="s">
        <v>8007</v>
      </c>
      <c r="E2130" s="3" t="s">
        <v>5101</v>
      </c>
      <c r="F2130" s="3">
        <v>7000</v>
      </c>
      <c r="G2130" s="34">
        <v>14.39</v>
      </c>
      <c r="H2130" s="3" t="s">
        <v>26</v>
      </c>
      <c r="I2130" s="3" t="s">
        <v>19</v>
      </c>
      <c r="J2130" s="3" t="s">
        <v>8107</v>
      </c>
      <c r="K2130" s="3" t="s">
        <v>8111</v>
      </c>
      <c r="L2130" s="3" t="s">
        <v>8106</v>
      </c>
      <c r="M2130" s="26" t="s">
        <v>16689</v>
      </c>
      <c r="N2130"/>
      <c r="O2130" s="3">
        <v>3</v>
      </c>
      <c r="P2130" s="55">
        <v>57.24</v>
      </c>
      <c r="Q2130" s="55">
        <v>400.68</v>
      </c>
      <c r="R2130" s="55">
        <v>-343.44</v>
      </c>
      <c r="S2130" s="57">
        <v>-0.86</v>
      </c>
      <c r="T2130" s="55">
        <v>19.080000000000002</v>
      </c>
      <c r="U2130" s="55" t="s">
        <v>78</v>
      </c>
      <c r="V2130" s="55" t="s">
        <v>78</v>
      </c>
      <c r="W2130" s="55" t="s">
        <v>78</v>
      </c>
      <c r="X2130" s="57" t="s">
        <v>78</v>
      </c>
      <c r="Y2130" s="3" t="str">
        <f>IFERROR(VLOOKUP(A2130,'Pivot price tier'!$C$8:$L$2290,10,0),"")</f>
        <v/>
      </c>
      <c r="Z2130" s="3" t="str">
        <f>IFERROR(VLOOKUP(A2130,'Pivot price tier by size'!$D$8:$M$2512,10,0),"")</f>
        <v/>
      </c>
      <c r="AA2130" s="3" t="str">
        <f>IFERROR(VLOOKUP(A2130,'Pivot category'!$B$8:$I$2236,8,0),"")</f>
        <v/>
      </c>
      <c r="AB2130" s="3" t="str">
        <f>IF(P2130&lt;$AC$1,"Bottom 5%","")</f>
        <v>Bottom 5%</v>
      </c>
      <c r="AC2130"/>
      <c r="AD2130" t="s">
        <v>11021</v>
      </c>
      <c r="AE2130" t="s">
        <v>16632</v>
      </c>
    </row>
    <row r="2131" spans="1:31" hidden="1" x14ac:dyDescent="0.25">
      <c r="A2131" t="s">
        <v>6680</v>
      </c>
      <c r="B2131" t="s">
        <v>5237</v>
      </c>
      <c r="C2131" s="3" t="s">
        <v>32</v>
      </c>
      <c r="D2131" s="3" t="s">
        <v>5131</v>
      </c>
      <c r="E2131" s="3">
        <v>0</v>
      </c>
      <c r="F2131" s="3">
        <v>7000</v>
      </c>
      <c r="G2131" s="34">
        <v>23.89</v>
      </c>
      <c r="H2131" s="3" t="s">
        <v>46</v>
      </c>
      <c r="I2131" s="3" t="s">
        <v>46</v>
      </c>
      <c r="J2131" s="3" t="s">
        <v>8112</v>
      </c>
      <c r="K2131" s="3" t="s">
        <v>8111</v>
      </c>
      <c r="L2131" s="3" t="s">
        <v>68</v>
      </c>
      <c r="M2131" s="26" t="s">
        <v>16689</v>
      </c>
      <c r="N2131"/>
      <c r="O2131" s="3">
        <v>7</v>
      </c>
      <c r="P2131" s="55">
        <v>1887.31</v>
      </c>
      <c r="Q2131" s="55">
        <v>2627.9</v>
      </c>
      <c r="R2131" s="55">
        <v>-740.59</v>
      </c>
      <c r="S2131" s="57">
        <v>-0.28000000000000003</v>
      </c>
      <c r="T2131" s="55">
        <v>269.61571428571426</v>
      </c>
      <c r="U2131" s="55">
        <v>1051.1600000000001</v>
      </c>
      <c r="V2131" s="55">
        <v>1266.17</v>
      </c>
      <c r="W2131" s="55">
        <v>-215.01</v>
      </c>
      <c r="X2131" s="57">
        <v>-0.17</v>
      </c>
      <c r="Y2131" s="3" t="str">
        <f>IFERROR(VLOOKUP(A2131,'Pivot price tier'!$C$8:$L$2290,10,0),"")</f>
        <v/>
      </c>
      <c r="Z2131" s="3" t="str">
        <f>IFERROR(VLOOKUP(A2131,'Pivot price tier by size'!$D$8:$M$2512,10,0),"")</f>
        <v/>
      </c>
      <c r="AA2131" s="3" t="str">
        <f>IFERROR(VLOOKUP(A2131,'Pivot category'!$B$8:$I$2236,8,0),"")</f>
        <v/>
      </c>
      <c r="AB2131" s="3" t="str">
        <f>IF(P2131&lt;$AC$1,"Bottom 5%","")</f>
        <v>Bottom 5%</v>
      </c>
      <c r="AC2131"/>
      <c r="AD2131" t="s">
        <v>11021</v>
      </c>
      <c r="AE2131" t="s">
        <v>16632</v>
      </c>
    </row>
    <row r="2132" spans="1:31" hidden="1" x14ac:dyDescent="0.25">
      <c r="A2132" t="s">
        <v>6672</v>
      </c>
      <c r="B2132" t="s">
        <v>5004</v>
      </c>
      <c r="C2132" s="3" t="s">
        <v>32</v>
      </c>
      <c r="D2132" s="3" t="s">
        <v>4806</v>
      </c>
      <c r="E2132" s="3">
        <v>0</v>
      </c>
      <c r="F2132" s="3">
        <v>7000</v>
      </c>
      <c r="G2132" s="34">
        <v>33.5</v>
      </c>
      <c r="H2132" s="3" t="s">
        <v>29</v>
      </c>
      <c r="I2132" s="3" t="s">
        <v>23</v>
      </c>
      <c r="J2132" s="3" t="s">
        <v>8112</v>
      </c>
      <c r="K2132" s="3" t="s">
        <v>8111</v>
      </c>
      <c r="L2132" s="3" t="s">
        <v>68</v>
      </c>
      <c r="M2132" s="26" t="s">
        <v>16689</v>
      </c>
      <c r="N2132"/>
      <c r="O2132" s="3">
        <v>2</v>
      </c>
      <c r="P2132" s="55">
        <v>67</v>
      </c>
      <c r="Q2132" s="55">
        <v>100.5</v>
      </c>
      <c r="R2132" s="55">
        <v>-33.5</v>
      </c>
      <c r="S2132" s="57">
        <v>-0.33</v>
      </c>
      <c r="T2132" s="55">
        <v>33.5</v>
      </c>
      <c r="U2132" s="55" t="s">
        <v>78</v>
      </c>
      <c r="V2132" s="55" t="s">
        <v>78</v>
      </c>
      <c r="W2132" s="55" t="s">
        <v>78</v>
      </c>
      <c r="X2132" s="57" t="s">
        <v>78</v>
      </c>
      <c r="Y2132" s="3" t="str">
        <f>IFERROR(VLOOKUP(A2132,'Pivot price tier'!$C$8:$L$2290,10,0),"")</f>
        <v/>
      </c>
      <c r="Z2132" s="3" t="str">
        <f>IFERROR(VLOOKUP(A2132,'Pivot price tier by size'!$D$8:$M$2512,10,0),"")</f>
        <v/>
      </c>
      <c r="AA2132" s="3" t="str">
        <f>IFERROR(VLOOKUP(A2132,'Pivot category'!$B$8:$I$2236,8,0),"")</f>
        <v/>
      </c>
      <c r="AB2132" s="3" t="str">
        <f>IF(P2132&lt;$AC$1,"Bottom 5%","")</f>
        <v>Bottom 5%</v>
      </c>
      <c r="AC2132"/>
      <c r="AD2132" t="s">
        <v>11021</v>
      </c>
      <c r="AE2132" t="s">
        <v>16632</v>
      </c>
    </row>
    <row r="2133" spans="1:31" hidden="1" x14ac:dyDescent="0.25">
      <c r="A2133" t="s">
        <v>11358</v>
      </c>
      <c r="B2133" t="s">
        <v>11359</v>
      </c>
      <c r="C2133" s="3" t="s">
        <v>32</v>
      </c>
      <c r="D2133" s="3" t="s">
        <v>11271</v>
      </c>
      <c r="E2133" s="3">
        <v>0</v>
      </c>
      <c r="F2133" s="3">
        <v>30000</v>
      </c>
      <c r="G2133" s="34">
        <v>23.99</v>
      </c>
      <c r="H2133" s="3" t="s">
        <v>26</v>
      </c>
      <c r="I2133" s="3" t="s">
        <v>23</v>
      </c>
      <c r="J2133" s="3" t="s">
        <v>13168</v>
      </c>
      <c r="K2133" s="3" t="s">
        <v>8115</v>
      </c>
      <c r="L2133" s="3" t="s">
        <v>68</v>
      </c>
      <c r="M2133" s="26" t="s">
        <v>16689</v>
      </c>
      <c r="N2133"/>
      <c r="O2133" s="3">
        <v>6</v>
      </c>
      <c r="P2133" s="55">
        <v>647.73</v>
      </c>
      <c r="Q2133" s="55">
        <v>599.75</v>
      </c>
      <c r="R2133" s="55">
        <v>47.98</v>
      </c>
      <c r="S2133" s="57">
        <v>0.08</v>
      </c>
      <c r="T2133" s="55">
        <v>107.955</v>
      </c>
      <c r="U2133" s="55">
        <v>0</v>
      </c>
      <c r="V2133" s="55">
        <v>287.88</v>
      </c>
      <c r="W2133" s="55">
        <v>-287.88</v>
      </c>
      <c r="X2133" s="57">
        <v>-1</v>
      </c>
      <c r="Y2133" s="3" t="str">
        <f>IFERROR(VLOOKUP(A2133,'Pivot price tier'!$C$8:$L$2290,10,0),"")</f>
        <v/>
      </c>
      <c r="Z2133" s="3" t="str">
        <f>IFERROR(VLOOKUP(A2133,'Pivot price tier by size'!$D$8:$M$2512,10,0),"")</f>
        <v/>
      </c>
      <c r="AA2133" s="3" t="str">
        <f>IFERROR(VLOOKUP(A2133,'Pivot category'!$B$8:$I$2236,8,0),"")</f>
        <v/>
      </c>
      <c r="AB2133" s="3" t="str">
        <f>IF(P2133&lt;$AC$1,"Bottom 5%","")</f>
        <v>Bottom 5%</v>
      </c>
      <c r="AC2133"/>
      <c r="AD2133">
        <v>0</v>
      </c>
      <c r="AE2133" t="s">
        <v>11022</v>
      </c>
    </row>
    <row r="2134" spans="1:31" hidden="1" x14ac:dyDescent="0.25">
      <c r="A2134" t="s">
        <v>8951</v>
      </c>
      <c r="B2134" t="s">
        <v>8950</v>
      </c>
      <c r="C2134" s="3" t="s">
        <v>32</v>
      </c>
      <c r="D2134" s="3" t="s">
        <v>8214</v>
      </c>
      <c r="E2134" s="3">
        <v>0</v>
      </c>
      <c r="F2134" s="3">
        <v>7000</v>
      </c>
      <c r="G2134" s="34">
        <v>23.85</v>
      </c>
      <c r="H2134" s="3" t="s">
        <v>46</v>
      </c>
      <c r="I2134" s="3" t="s">
        <v>46</v>
      </c>
      <c r="J2134" s="3" t="s">
        <v>8112</v>
      </c>
      <c r="K2134" s="3" t="s">
        <v>8111</v>
      </c>
      <c r="L2134" s="3" t="s">
        <v>68</v>
      </c>
      <c r="M2134" s="26" t="s">
        <v>16689</v>
      </c>
      <c r="N2134"/>
      <c r="O2134" s="3">
        <v>7</v>
      </c>
      <c r="P2134" s="55">
        <v>2170.35</v>
      </c>
      <c r="Q2134" s="55">
        <v>4316.8500000000004</v>
      </c>
      <c r="R2134" s="55">
        <v>-2146.5</v>
      </c>
      <c r="S2134" s="57">
        <v>-0.5</v>
      </c>
      <c r="T2134" s="55">
        <v>310.05</v>
      </c>
      <c r="U2134" s="55">
        <v>643.95000000000005</v>
      </c>
      <c r="V2134" s="55">
        <v>2313.4499999999998</v>
      </c>
      <c r="W2134" s="55">
        <v>-1669.5</v>
      </c>
      <c r="X2134" s="57">
        <v>-0.72</v>
      </c>
      <c r="Y2134" s="3" t="str">
        <f>IFERROR(VLOOKUP(A2134,'Pivot price tier'!$C$8:$L$2290,10,0),"")</f>
        <v/>
      </c>
      <c r="Z2134" s="3" t="str">
        <f>IFERROR(VLOOKUP(A2134,'Pivot price tier by size'!$D$8:$M$2512,10,0),"")</f>
        <v/>
      </c>
      <c r="AA2134" s="3" t="str">
        <f>IFERROR(VLOOKUP(A2134,'Pivot category'!$B$8:$I$2236,8,0),"")</f>
        <v/>
      </c>
      <c r="AB2134" s="3" t="str">
        <f>IF(P2134&lt;$AC$1,"Bottom 5%","")</f>
        <v>Bottom 5%</v>
      </c>
      <c r="AC2134"/>
      <c r="AD2134" t="s">
        <v>11021</v>
      </c>
      <c r="AE2134" t="s">
        <v>16632</v>
      </c>
    </row>
    <row r="2135" spans="1:31" hidden="1" x14ac:dyDescent="0.25">
      <c r="A2135" t="s">
        <v>9909</v>
      </c>
      <c r="B2135" t="s">
        <v>9797</v>
      </c>
      <c r="C2135" s="3" t="s">
        <v>32</v>
      </c>
      <c r="D2135" s="3" t="s">
        <v>9600</v>
      </c>
      <c r="E2135" s="3" t="s">
        <v>5101</v>
      </c>
      <c r="F2135" s="3">
        <v>10000</v>
      </c>
      <c r="G2135" s="34">
        <v>18.489999999999998</v>
      </c>
      <c r="H2135" s="3" t="s">
        <v>26</v>
      </c>
      <c r="I2135" s="3" t="s">
        <v>21</v>
      </c>
      <c r="J2135" s="3" t="s">
        <v>8112</v>
      </c>
      <c r="K2135" s="3" t="s">
        <v>8111</v>
      </c>
      <c r="L2135" s="3" t="s">
        <v>68</v>
      </c>
      <c r="M2135" s="26" t="s">
        <v>16689</v>
      </c>
      <c r="N2135"/>
      <c r="O2135" s="3">
        <v>7</v>
      </c>
      <c r="P2135" s="55">
        <v>1220.3399999999999</v>
      </c>
      <c r="Q2135" s="55">
        <v>1479.2</v>
      </c>
      <c r="R2135" s="55">
        <v>-258.86</v>
      </c>
      <c r="S2135" s="57">
        <v>-0.18</v>
      </c>
      <c r="T2135" s="55">
        <v>174.3342857142857</v>
      </c>
      <c r="U2135" s="55">
        <v>0</v>
      </c>
      <c r="V2135" s="55">
        <v>221.88</v>
      </c>
      <c r="W2135" s="55">
        <v>-221.88</v>
      </c>
      <c r="X2135" s="57">
        <v>-1</v>
      </c>
      <c r="Y2135" s="3" t="str">
        <f>IFERROR(VLOOKUP(A2135,'Pivot price tier'!$C$8:$L$2290,10,0),"")</f>
        <v/>
      </c>
      <c r="Z2135" s="3" t="str">
        <f>IFERROR(VLOOKUP(A2135,'Pivot price tier by size'!$D$8:$M$2512,10,0),"")</f>
        <v/>
      </c>
      <c r="AA2135" s="3" t="str">
        <f>IFERROR(VLOOKUP(A2135,'Pivot category'!$B$8:$I$2236,8,0),"")</f>
        <v/>
      </c>
      <c r="AB2135" s="3" t="str">
        <f>IF(P2135&lt;$AC$1,"Bottom 5%","")</f>
        <v>Bottom 5%</v>
      </c>
      <c r="AC2135"/>
      <c r="AD2135" t="s">
        <v>11021</v>
      </c>
      <c r="AE2135" t="s">
        <v>16632</v>
      </c>
    </row>
    <row r="2136" spans="1:31" hidden="1" x14ac:dyDescent="0.25">
      <c r="A2136" t="s">
        <v>10928</v>
      </c>
      <c r="B2136" t="s">
        <v>10929</v>
      </c>
      <c r="C2136" s="3" t="s">
        <v>32</v>
      </c>
      <c r="D2136" s="3" t="s">
        <v>8663</v>
      </c>
      <c r="E2136" s="3" t="s">
        <v>5101</v>
      </c>
      <c r="F2136" s="3">
        <v>10000</v>
      </c>
      <c r="G2136" s="34">
        <v>18.95</v>
      </c>
      <c r="H2136" s="3" t="s">
        <v>28</v>
      </c>
      <c r="I2136" s="3" t="s">
        <v>21</v>
      </c>
      <c r="J2136" s="3" t="s">
        <v>8112</v>
      </c>
      <c r="K2136" s="3" t="s">
        <v>8111</v>
      </c>
      <c r="L2136" s="3" t="s">
        <v>68</v>
      </c>
      <c r="M2136" s="26" t="s">
        <v>16689</v>
      </c>
      <c r="N2136"/>
      <c r="O2136" s="3">
        <v>4</v>
      </c>
      <c r="P2136" s="55">
        <v>132.65</v>
      </c>
      <c r="Q2136" s="55">
        <v>189.5</v>
      </c>
      <c r="R2136" s="55">
        <v>-56.85</v>
      </c>
      <c r="S2136" s="57">
        <v>-0.3</v>
      </c>
      <c r="T2136" s="55">
        <v>33.162500000000001</v>
      </c>
      <c r="U2136" s="55">
        <v>0</v>
      </c>
      <c r="V2136" s="55">
        <v>75.8</v>
      </c>
      <c r="W2136" s="55">
        <v>-75.8</v>
      </c>
      <c r="X2136" s="57">
        <v>-1</v>
      </c>
      <c r="Y2136" s="3" t="str">
        <f>IFERROR(VLOOKUP(A2136,'Pivot price tier'!$C$8:$L$2290,10,0),"")</f>
        <v/>
      </c>
      <c r="Z2136" s="3" t="str">
        <f>IFERROR(VLOOKUP(A2136,'Pivot price tier by size'!$D$8:$M$2512,10,0),"")</f>
        <v/>
      </c>
      <c r="AA2136" s="3" t="str">
        <f>IFERROR(VLOOKUP(A2136,'Pivot category'!$B$8:$I$2236,8,0),"")</f>
        <v/>
      </c>
      <c r="AB2136" s="3" t="str">
        <f>IF(P2136&lt;$AC$1,"Bottom 5%","")</f>
        <v>Bottom 5%</v>
      </c>
      <c r="AC2136"/>
      <c r="AD2136" t="s">
        <v>11021</v>
      </c>
      <c r="AE2136" t="s">
        <v>16632</v>
      </c>
    </row>
    <row r="2137" spans="1:31" hidden="1" x14ac:dyDescent="0.25">
      <c r="A2137" t="s">
        <v>10584</v>
      </c>
      <c r="B2137" t="s">
        <v>10452</v>
      </c>
      <c r="C2137" s="3" t="s">
        <v>32</v>
      </c>
      <c r="D2137" s="3" t="s">
        <v>8664</v>
      </c>
      <c r="E2137" s="3" t="s">
        <v>5101</v>
      </c>
      <c r="F2137" s="3">
        <v>10000</v>
      </c>
      <c r="G2137" s="34">
        <v>18.350000000000001</v>
      </c>
      <c r="H2137" s="3" t="s">
        <v>26</v>
      </c>
      <c r="I2137" s="3" t="s">
        <v>21</v>
      </c>
      <c r="J2137" s="3" t="s">
        <v>8112</v>
      </c>
      <c r="K2137" s="3" t="s">
        <v>8111</v>
      </c>
      <c r="L2137" s="3" t="s">
        <v>68</v>
      </c>
      <c r="M2137" s="26" t="s">
        <v>16689</v>
      </c>
      <c r="N2137"/>
      <c r="O2137" s="3">
        <v>5</v>
      </c>
      <c r="P2137" s="55">
        <v>1302.8499999999999</v>
      </c>
      <c r="Q2137" s="55">
        <v>1835</v>
      </c>
      <c r="R2137" s="55">
        <v>-532.15</v>
      </c>
      <c r="S2137" s="57">
        <v>-0.28999999999999998</v>
      </c>
      <c r="T2137" s="55">
        <v>260.57</v>
      </c>
      <c r="U2137" s="55">
        <v>587.20000000000005</v>
      </c>
      <c r="V2137" s="55">
        <v>330.3</v>
      </c>
      <c r="W2137" s="55">
        <v>256.89999999999998</v>
      </c>
      <c r="X2137" s="57">
        <v>0.78</v>
      </c>
      <c r="Y2137" s="3" t="str">
        <f>IFERROR(VLOOKUP(A2137,'Pivot price tier'!$C$8:$L$2290,10,0),"")</f>
        <v/>
      </c>
      <c r="Z2137" s="3" t="str">
        <f>IFERROR(VLOOKUP(A2137,'Pivot price tier by size'!$D$8:$M$2512,10,0),"")</f>
        <v/>
      </c>
      <c r="AA2137" s="3" t="str">
        <f>IFERROR(VLOOKUP(A2137,'Pivot category'!$B$8:$I$2236,8,0),"")</f>
        <v/>
      </c>
      <c r="AB2137" s="3" t="str">
        <f>IF(P2137&lt;$AC$1,"Bottom 5%","")</f>
        <v>Bottom 5%</v>
      </c>
      <c r="AC2137"/>
      <c r="AD2137" t="s">
        <v>11021</v>
      </c>
      <c r="AE2137" t="s">
        <v>16632</v>
      </c>
    </row>
    <row r="2138" spans="1:31" hidden="1" x14ac:dyDescent="0.25">
      <c r="A2138" t="s">
        <v>15656</v>
      </c>
      <c r="B2138" t="s">
        <v>15657</v>
      </c>
      <c r="C2138" s="3" t="s">
        <v>32</v>
      </c>
      <c r="D2138" s="3" t="s">
        <v>16022</v>
      </c>
      <c r="E2138" s="3" t="s">
        <v>5053</v>
      </c>
      <c r="F2138" s="3">
        <v>70000</v>
      </c>
      <c r="G2138" s="34">
        <v>35.99</v>
      </c>
      <c r="H2138" s="3" t="s">
        <v>27</v>
      </c>
      <c r="I2138" s="3" t="s">
        <v>23</v>
      </c>
      <c r="J2138" s="3" t="s">
        <v>8102</v>
      </c>
      <c r="K2138" s="3" t="s">
        <v>8103</v>
      </c>
      <c r="L2138" s="3" t="s">
        <v>68</v>
      </c>
      <c r="M2138" s="26">
        <v>46054</v>
      </c>
      <c r="N2138"/>
      <c r="O2138" s="3">
        <v>56</v>
      </c>
      <c r="P2138" s="55">
        <v>5434.49</v>
      </c>
      <c r="Q2138" s="55"/>
      <c r="R2138" s="55">
        <v>5434.49</v>
      </c>
      <c r="S2138" s="57"/>
      <c r="T2138" s="55">
        <v>97.044464285714284</v>
      </c>
      <c r="U2138" s="55">
        <v>15871.59</v>
      </c>
      <c r="V2138" s="55">
        <v>0</v>
      </c>
      <c r="W2138" s="55">
        <v>15871.59</v>
      </c>
      <c r="X2138" s="57">
        <v>0</v>
      </c>
      <c r="Y2138" s="3" t="str">
        <f>IFERROR(VLOOKUP(A2138,'Pivot price tier'!$C$8:$L$2290,10,0),"")</f>
        <v>X</v>
      </c>
      <c r="Z2138" s="3" t="str">
        <f>IFERROR(VLOOKUP(A2138,'Pivot price tier by size'!$D$8:$M$2512,10,0),"")</f>
        <v>X</v>
      </c>
      <c r="AA2138" s="3" t="str">
        <f>IFERROR(VLOOKUP(A2138,'Pivot category'!$B$8:$I$2236,8,0),"")</f>
        <v>X</v>
      </c>
      <c r="AB2138" s="3" t="str">
        <f>IF(P2138&lt;$AC$1,"Bottom 5%","")</f>
        <v>Bottom 5%</v>
      </c>
      <c r="AC2138"/>
      <c r="AD2138" t="s">
        <v>16510</v>
      </c>
      <c r="AE2138" t="s">
        <v>16664</v>
      </c>
    </row>
    <row r="2139" spans="1:31" hidden="1" x14ac:dyDescent="0.25">
      <c r="A2139" t="s">
        <v>14580</v>
      </c>
      <c r="B2139" t="s">
        <v>8462</v>
      </c>
      <c r="C2139" s="3" t="s">
        <v>32</v>
      </c>
      <c r="D2139" s="3" t="s">
        <v>8216</v>
      </c>
      <c r="E2139" s="3" t="s">
        <v>5053</v>
      </c>
      <c r="F2139" s="3">
        <v>7000</v>
      </c>
      <c r="G2139" s="34">
        <v>23.89</v>
      </c>
      <c r="H2139" s="3" t="s">
        <v>12</v>
      </c>
      <c r="I2139" s="3" t="s">
        <v>21</v>
      </c>
      <c r="J2139" s="3" t="s">
        <v>8112</v>
      </c>
      <c r="K2139" s="3" t="s">
        <v>8111</v>
      </c>
      <c r="L2139" s="3" t="s">
        <v>68</v>
      </c>
      <c r="M2139" s="26" t="s">
        <v>16689</v>
      </c>
      <c r="N2139"/>
      <c r="O2139" s="3">
        <v>10</v>
      </c>
      <c r="P2139" s="55">
        <v>2675.68</v>
      </c>
      <c r="Q2139" s="55">
        <v>2341.2199999999998</v>
      </c>
      <c r="R2139" s="55">
        <v>334.46</v>
      </c>
      <c r="S2139" s="57">
        <v>0.14000000000000001</v>
      </c>
      <c r="T2139" s="55">
        <v>267.56799999999998</v>
      </c>
      <c r="U2139" s="55">
        <v>0</v>
      </c>
      <c r="V2139" s="55">
        <v>1146.72</v>
      </c>
      <c r="W2139" s="55">
        <v>-1146.72</v>
      </c>
      <c r="X2139" s="57">
        <v>-1</v>
      </c>
      <c r="Y2139" s="3" t="str">
        <f>IFERROR(VLOOKUP(A2139,'Pivot price tier'!$C$8:$L$2290,10,0),"")</f>
        <v/>
      </c>
      <c r="Z2139" s="3" t="str">
        <f>IFERROR(VLOOKUP(A2139,'Pivot price tier by size'!$D$8:$M$2512,10,0),"")</f>
        <v/>
      </c>
      <c r="AA2139" s="3" t="str">
        <f>IFERROR(VLOOKUP(A2139,'Pivot category'!$B$8:$I$2236,8,0),"")</f>
        <v/>
      </c>
      <c r="AB2139" s="3" t="str">
        <f>IF(P2139&lt;$AC$1,"Bottom 5%","")</f>
        <v>Bottom 5%</v>
      </c>
      <c r="AC2139"/>
      <c r="AD2139" t="s">
        <v>11021</v>
      </c>
      <c r="AE2139" t="s">
        <v>16632</v>
      </c>
    </row>
    <row r="2140" spans="1:31" hidden="1" x14ac:dyDescent="0.25">
      <c r="A2140" t="s">
        <v>10660</v>
      </c>
      <c r="B2140" t="s">
        <v>10453</v>
      </c>
      <c r="C2140" s="3" t="s">
        <v>32</v>
      </c>
      <c r="D2140" s="3" t="s">
        <v>8215</v>
      </c>
      <c r="E2140" s="3" t="s">
        <v>5053</v>
      </c>
      <c r="F2140" s="3">
        <v>9000</v>
      </c>
      <c r="G2140" s="34">
        <v>23.85</v>
      </c>
      <c r="H2140" s="3" t="s">
        <v>26</v>
      </c>
      <c r="I2140" s="3" t="s">
        <v>23</v>
      </c>
      <c r="J2140" s="3" t="s">
        <v>8112</v>
      </c>
      <c r="K2140" s="3" t="s">
        <v>8111</v>
      </c>
      <c r="L2140" s="3" t="s">
        <v>68</v>
      </c>
      <c r="M2140" s="26" t="s">
        <v>16689</v>
      </c>
      <c r="N2140"/>
      <c r="O2140" s="3">
        <v>7</v>
      </c>
      <c r="P2140" s="55">
        <v>333.9</v>
      </c>
      <c r="Q2140" s="55">
        <v>190.8</v>
      </c>
      <c r="R2140" s="55">
        <v>143.1</v>
      </c>
      <c r="S2140" s="57">
        <v>0.75</v>
      </c>
      <c r="T2140" s="55">
        <v>47.699999999999996</v>
      </c>
      <c r="U2140" s="55" t="s">
        <v>78</v>
      </c>
      <c r="V2140" s="55" t="s">
        <v>78</v>
      </c>
      <c r="W2140" s="55" t="s">
        <v>78</v>
      </c>
      <c r="X2140" s="57" t="s">
        <v>78</v>
      </c>
      <c r="Y2140" s="3" t="str">
        <f>IFERROR(VLOOKUP(A2140,'Pivot price tier'!$C$8:$L$2290,10,0),"")</f>
        <v/>
      </c>
      <c r="Z2140" s="3" t="str">
        <f>IFERROR(VLOOKUP(A2140,'Pivot price tier by size'!$D$8:$M$2512,10,0),"")</f>
        <v/>
      </c>
      <c r="AA2140" s="3" t="str">
        <f>IFERROR(VLOOKUP(A2140,'Pivot category'!$B$8:$I$2236,8,0),"")</f>
        <v/>
      </c>
      <c r="AB2140" s="3" t="str">
        <f>IF(P2140&lt;$AC$1,"Bottom 5%","")</f>
        <v>Bottom 5%</v>
      </c>
      <c r="AC2140"/>
      <c r="AD2140" t="s">
        <v>11021</v>
      </c>
      <c r="AE2140" t="s">
        <v>16632</v>
      </c>
    </row>
    <row r="2141" spans="1:31" hidden="1" x14ac:dyDescent="0.25">
      <c r="A2141" t="s">
        <v>11169</v>
      </c>
      <c r="B2141" t="s">
        <v>11170</v>
      </c>
      <c r="C2141" s="3" t="s">
        <v>32</v>
      </c>
      <c r="D2141" s="3" t="s">
        <v>10315</v>
      </c>
      <c r="E2141" s="3" t="s">
        <v>5101</v>
      </c>
      <c r="F2141" s="3">
        <v>30000</v>
      </c>
      <c r="G2141" s="34">
        <v>24.49</v>
      </c>
      <c r="H2141" s="3" t="s">
        <v>46</v>
      </c>
      <c r="I2141" s="3" t="s">
        <v>46</v>
      </c>
      <c r="J2141" s="3" t="s">
        <v>13168</v>
      </c>
      <c r="K2141" s="3" t="s">
        <v>8115</v>
      </c>
      <c r="L2141" s="3" t="s">
        <v>68</v>
      </c>
      <c r="M2141" s="26" t="s">
        <v>16689</v>
      </c>
      <c r="N2141"/>
      <c r="O2141" s="3">
        <v>2</v>
      </c>
      <c r="P2141" s="55">
        <v>73.47</v>
      </c>
      <c r="Q2141" s="55">
        <v>48.98</v>
      </c>
      <c r="R2141" s="55">
        <v>24.49</v>
      </c>
      <c r="S2141" s="57">
        <v>0.5</v>
      </c>
      <c r="T2141" s="55">
        <v>36.734999999999999</v>
      </c>
      <c r="U2141" s="55">
        <v>293.88</v>
      </c>
      <c r="V2141" s="55">
        <v>293.88</v>
      </c>
      <c r="W2141" s="55">
        <v>0</v>
      </c>
      <c r="X2141" s="57">
        <v>0</v>
      </c>
      <c r="Y2141" s="3" t="str">
        <f>IFERROR(VLOOKUP(A2141,'Pivot price tier'!$C$8:$L$2290,10,0),"")</f>
        <v/>
      </c>
      <c r="Z2141" s="3" t="str">
        <f>IFERROR(VLOOKUP(A2141,'Pivot price tier by size'!$D$8:$M$2512,10,0),"")</f>
        <v/>
      </c>
      <c r="AA2141" s="3" t="str">
        <f>IFERROR(VLOOKUP(A2141,'Pivot category'!$B$8:$I$2236,8,0),"")</f>
        <v/>
      </c>
      <c r="AB2141" s="3" t="str">
        <f>IF(P2141&lt;$AC$1,"Bottom 5%","")</f>
        <v>Bottom 5%</v>
      </c>
      <c r="AC2141"/>
      <c r="AD2141">
        <v>0</v>
      </c>
      <c r="AE2141" t="s">
        <v>11022</v>
      </c>
    </row>
    <row r="2142" spans="1:31" hidden="1" x14ac:dyDescent="0.25">
      <c r="A2142" t="s">
        <v>15684</v>
      </c>
      <c r="B2142" t="s">
        <v>15685</v>
      </c>
      <c r="C2142" s="3" t="s">
        <v>32</v>
      </c>
      <c r="D2142" s="3" t="s">
        <v>10388</v>
      </c>
      <c r="E2142" s="3" t="s">
        <v>5101</v>
      </c>
      <c r="F2142" s="3">
        <v>30000</v>
      </c>
      <c r="G2142" s="34">
        <v>24.49</v>
      </c>
      <c r="H2142" s="3" t="s">
        <v>46</v>
      </c>
      <c r="I2142" s="3" t="s">
        <v>46</v>
      </c>
      <c r="J2142" s="3" t="s">
        <v>13168</v>
      </c>
      <c r="K2142" s="3" t="s">
        <v>8115</v>
      </c>
      <c r="L2142" s="3" t="s">
        <v>68</v>
      </c>
      <c r="M2142" s="26">
        <v>45992</v>
      </c>
      <c r="N2142"/>
      <c r="O2142" s="3">
        <v>2</v>
      </c>
      <c r="P2142" s="55">
        <v>244.9</v>
      </c>
      <c r="Q2142" s="55"/>
      <c r="R2142" s="55">
        <v>244.9</v>
      </c>
      <c r="S2142" s="57"/>
      <c r="T2142" s="55">
        <v>122.45</v>
      </c>
      <c r="U2142" s="55">
        <v>48.98</v>
      </c>
      <c r="V2142" s="55">
        <v>734.7</v>
      </c>
      <c r="W2142" s="55">
        <v>-685.72</v>
      </c>
      <c r="X2142" s="57">
        <v>-0.93</v>
      </c>
      <c r="Y2142" s="3" t="str">
        <f>IFERROR(VLOOKUP(A2142,'Pivot price tier'!$C$8:$L$2290,10,0),"")</f>
        <v/>
      </c>
      <c r="Z2142" s="3" t="str">
        <f>IFERROR(VLOOKUP(A2142,'Pivot price tier by size'!$D$8:$M$2512,10,0),"")</f>
        <v/>
      </c>
      <c r="AA2142" s="3" t="str">
        <f>IFERROR(VLOOKUP(A2142,'Pivot category'!$B$8:$I$2236,8,0),"")</f>
        <v/>
      </c>
      <c r="AB2142" s="3" t="str">
        <f>IF(P2142&lt;$AC$1,"Bottom 5%","")</f>
        <v>Bottom 5%</v>
      </c>
      <c r="AC2142"/>
      <c r="AD2142">
        <v>0</v>
      </c>
      <c r="AE2142" t="s">
        <v>11022</v>
      </c>
    </row>
    <row r="2143" spans="1:31" hidden="1" x14ac:dyDescent="0.25">
      <c r="A2143" t="s">
        <v>10585</v>
      </c>
      <c r="B2143" t="s">
        <v>10344</v>
      </c>
      <c r="C2143" s="3" t="s">
        <v>32</v>
      </c>
      <c r="D2143" s="3" t="s">
        <v>10013</v>
      </c>
      <c r="E2143" s="3" t="s">
        <v>5101</v>
      </c>
      <c r="F2143" s="3">
        <v>10000</v>
      </c>
      <c r="G2143" s="34">
        <v>18.489999999999998</v>
      </c>
      <c r="H2143" s="3" t="s">
        <v>26</v>
      </c>
      <c r="I2143" s="3" t="s">
        <v>21</v>
      </c>
      <c r="J2143" s="3" t="s">
        <v>8112</v>
      </c>
      <c r="K2143" s="3" t="s">
        <v>8111</v>
      </c>
      <c r="L2143" s="3" t="s">
        <v>68</v>
      </c>
      <c r="M2143" s="26" t="s">
        <v>16689</v>
      </c>
      <c r="N2143"/>
      <c r="O2143" s="3">
        <v>6</v>
      </c>
      <c r="P2143" s="55">
        <v>1812.02</v>
      </c>
      <c r="Q2143" s="55">
        <v>2385.21</v>
      </c>
      <c r="R2143" s="55">
        <v>-573.19000000000005</v>
      </c>
      <c r="S2143" s="57">
        <v>-0.24</v>
      </c>
      <c r="T2143" s="55">
        <v>302.00333333333333</v>
      </c>
      <c r="U2143" s="55">
        <v>221.88</v>
      </c>
      <c r="V2143" s="55">
        <v>721.11</v>
      </c>
      <c r="W2143" s="55">
        <v>-499.23</v>
      </c>
      <c r="X2143" s="57">
        <v>-0.69</v>
      </c>
      <c r="Y2143" s="3" t="str">
        <f>IFERROR(VLOOKUP(A2143,'Pivot price tier'!$C$8:$L$2290,10,0),"")</f>
        <v/>
      </c>
      <c r="Z2143" s="3" t="str">
        <f>IFERROR(VLOOKUP(A2143,'Pivot price tier by size'!$D$8:$M$2512,10,0),"")</f>
        <v/>
      </c>
      <c r="AA2143" s="3" t="str">
        <f>IFERROR(VLOOKUP(A2143,'Pivot category'!$B$8:$I$2236,8,0),"")</f>
        <v/>
      </c>
      <c r="AB2143" s="3" t="str">
        <f>IF(P2143&lt;$AC$1,"Bottom 5%","")</f>
        <v>Bottom 5%</v>
      </c>
      <c r="AC2143"/>
      <c r="AD2143" t="s">
        <v>11021</v>
      </c>
      <c r="AE2143" t="s">
        <v>16632</v>
      </c>
    </row>
    <row r="2144" spans="1:31" hidden="1" x14ac:dyDescent="0.25">
      <c r="A2144" t="s">
        <v>11424</v>
      </c>
      <c r="B2144" t="s">
        <v>14012</v>
      </c>
      <c r="C2144" s="3" t="s">
        <v>32</v>
      </c>
      <c r="D2144" s="3" t="s">
        <v>10385</v>
      </c>
      <c r="E2144" s="3" t="s">
        <v>5101</v>
      </c>
      <c r="F2144" s="3">
        <v>30000</v>
      </c>
      <c r="G2144" s="34">
        <v>24.99</v>
      </c>
      <c r="H2144" s="3" t="s">
        <v>26</v>
      </c>
      <c r="I2144" s="3" t="s">
        <v>23</v>
      </c>
      <c r="J2144" s="3" t="s">
        <v>13168</v>
      </c>
      <c r="K2144" s="3" t="s">
        <v>8115</v>
      </c>
      <c r="L2144" s="3" t="s">
        <v>68</v>
      </c>
      <c r="M2144" s="26">
        <v>45627</v>
      </c>
      <c r="N2144"/>
      <c r="O2144" s="3">
        <v>3</v>
      </c>
      <c r="P2144" s="55"/>
      <c r="Q2144" s="55">
        <v>149.94</v>
      </c>
      <c r="R2144" s="55">
        <v>-149.94</v>
      </c>
      <c r="S2144" s="57">
        <v>-1</v>
      </c>
      <c r="T2144" s="55">
        <v>0</v>
      </c>
      <c r="U2144" s="55" t="s">
        <v>78</v>
      </c>
      <c r="V2144" s="55" t="s">
        <v>78</v>
      </c>
      <c r="W2144" s="55" t="s">
        <v>78</v>
      </c>
      <c r="X2144" s="57" t="s">
        <v>78</v>
      </c>
      <c r="Y2144" s="3" t="str">
        <f>IFERROR(VLOOKUP(A2144,'Pivot price tier'!$C$8:$L$2290,10,0),"")</f>
        <v/>
      </c>
      <c r="Z2144" s="3" t="str">
        <f>IFERROR(VLOOKUP(A2144,'Pivot price tier by size'!$D$8:$M$2512,10,0),"")</f>
        <v/>
      </c>
      <c r="AA2144" s="3" t="str">
        <f>IFERROR(VLOOKUP(A2144,'Pivot category'!$B$8:$I$2236,8,0),"")</f>
        <v/>
      </c>
      <c r="AB2144" s="3" t="str">
        <f>IF(P2144&lt;$AC$1,"Bottom 5%","")</f>
        <v>Bottom 5%</v>
      </c>
      <c r="AC2144"/>
      <c r="AD2144">
        <v>0</v>
      </c>
      <c r="AE2144" t="s">
        <v>11022</v>
      </c>
    </row>
    <row r="2145" spans="1:31" hidden="1" x14ac:dyDescent="0.25">
      <c r="A2145" t="s">
        <v>12266</v>
      </c>
      <c r="B2145" t="s">
        <v>11523</v>
      </c>
      <c r="C2145" s="3" t="s">
        <v>32</v>
      </c>
      <c r="D2145" s="3" t="s">
        <v>10535</v>
      </c>
      <c r="E2145" s="3" t="s">
        <v>5101</v>
      </c>
      <c r="F2145" s="3">
        <v>30000</v>
      </c>
      <c r="G2145" s="34">
        <v>24.99</v>
      </c>
      <c r="H2145" s="3" t="s">
        <v>26</v>
      </c>
      <c r="I2145" s="3" t="s">
        <v>23</v>
      </c>
      <c r="J2145" s="3" t="s">
        <v>13168</v>
      </c>
      <c r="K2145" s="3" t="s">
        <v>8115</v>
      </c>
      <c r="L2145" s="3" t="s">
        <v>68</v>
      </c>
      <c r="M2145" s="26" t="s">
        <v>16689</v>
      </c>
      <c r="N2145"/>
      <c r="O2145" s="3">
        <v>4</v>
      </c>
      <c r="P2145" s="55">
        <v>74.97</v>
      </c>
      <c r="Q2145" s="55">
        <v>124.95</v>
      </c>
      <c r="R2145" s="55">
        <v>-49.98</v>
      </c>
      <c r="S2145" s="57">
        <v>-0.4</v>
      </c>
      <c r="T2145" s="55">
        <v>18.7425</v>
      </c>
      <c r="U2145" s="55">
        <v>299.88</v>
      </c>
      <c r="V2145" s="55">
        <v>299.88</v>
      </c>
      <c r="W2145" s="55">
        <v>0</v>
      </c>
      <c r="X2145" s="57">
        <v>0</v>
      </c>
      <c r="Y2145" s="3" t="str">
        <f>IFERROR(VLOOKUP(A2145,'Pivot price tier'!$C$8:$L$2290,10,0),"")</f>
        <v/>
      </c>
      <c r="Z2145" s="3" t="str">
        <f>IFERROR(VLOOKUP(A2145,'Pivot price tier by size'!$D$8:$M$2512,10,0),"")</f>
        <v/>
      </c>
      <c r="AA2145" s="3" t="str">
        <f>IFERROR(VLOOKUP(A2145,'Pivot category'!$B$8:$I$2236,8,0),"")</f>
        <v/>
      </c>
      <c r="AB2145" s="3" t="str">
        <f>IF(P2145&lt;$AC$1,"Bottom 5%","")</f>
        <v>Bottom 5%</v>
      </c>
      <c r="AC2145"/>
      <c r="AD2145" t="s">
        <v>11021</v>
      </c>
      <c r="AE2145" t="s">
        <v>16632</v>
      </c>
    </row>
    <row r="2146" spans="1:31" hidden="1" x14ac:dyDescent="0.25">
      <c r="A2146" t="s">
        <v>11524</v>
      </c>
      <c r="B2146" t="s">
        <v>11525</v>
      </c>
      <c r="C2146" s="3" t="s">
        <v>32</v>
      </c>
      <c r="D2146" s="3" t="s">
        <v>8665</v>
      </c>
      <c r="E2146" s="3" t="s">
        <v>5101</v>
      </c>
      <c r="F2146" s="3">
        <v>10000</v>
      </c>
      <c r="G2146" s="34">
        <v>18.95</v>
      </c>
      <c r="H2146" s="3" t="s">
        <v>25</v>
      </c>
      <c r="I2146" s="3" t="s">
        <v>19</v>
      </c>
      <c r="J2146" s="3" t="s">
        <v>8112</v>
      </c>
      <c r="K2146" s="3" t="s">
        <v>8111</v>
      </c>
      <c r="L2146" s="3" t="s">
        <v>68</v>
      </c>
      <c r="M2146" s="26" t="s">
        <v>16689</v>
      </c>
      <c r="N2146"/>
      <c r="O2146" s="3">
        <v>6</v>
      </c>
      <c r="P2146" s="55">
        <v>379</v>
      </c>
      <c r="Q2146" s="55">
        <v>151.6</v>
      </c>
      <c r="R2146" s="55">
        <v>227.4</v>
      </c>
      <c r="S2146" s="57">
        <v>1.5</v>
      </c>
      <c r="T2146" s="55">
        <v>63.166666666666664</v>
      </c>
      <c r="U2146" s="55">
        <v>0</v>
      </c>
      <c r="V2146" s="55">
        <v>227.4</v>
      </c>
      <c r="W2146" s="55">
        <v>-227.4</v>
      </c>
      <c r="X2146" s="57">
        <v>-1</v>
      </c>
      <c r="Y2146" s="3" t="str">
        <f>IFERROR(VLOOKUP(A2146,'Pivot price tier'!$C$8:$L$2290,10,0),"")</f>
        <v/>
      </c>
      <c r="Z2146" s="3" t="str">
        <f>IFERROR(VLOOKUP(A2146,'Pivot price tier by size'!$D$8:$M$2512,10,0),"")</f>
        <v/>
      </c>
      <c r="AA2146" s="3" t="str">
        <f>IFERROR(VLOOKUP(A2146,'Pivot category'!$B$8:$I$2236,8,0),"")</f>
        <v/>
      </c>
      <c r="AB2146" s="3" t="str">
        <f>IF(P2146&lt;$AC$1,"Bottom 5%","")</f>
        <v>Bottom 5%</v>
      </c>
      <c r="AC2146"/>
      <c r="AD2146" t="s">
        <v>11021</v>
      </c>
      <c r="AE2146" t="s">
        <v>16632</v>
      </c>
    </row>
    <row r="2147" spans="1:31" hidden="1" x14ac:dyDescent="0.25">
      <c r="A2147" t="s">
        <v>15563</v>
      </c>
      <c r="B2147" t="s">
        <v>15564</v>
      </c>
      <c r="C2147" s="3" t="s">
        <v>32</v>
      </c>
      <c r="D2147" s="3" t="s">
        <v>9972</v>
      </c>
      <c r="E2147" s="3" t="s">
        <v>5053</v>
      </c>
      <c r="F2147" s="3">
        <v>10000</v>
      </c>
      <c r="G2147" s="34">
        <v>149.99</v>
      </c>
      <c r="H2147" s="3" t="s">
        <v>12404</v>
      </c>
      <c r="I2147" s="3" t="s">
        <v>74</v>
      </c>
      <c r="J2147" s="3" t="s">
        <v>8204</v>
      </c>
      <c r="K2147" s="3" t="s">
        <v>8111</v>
      </c>
      <c r="L2147" s="3" t="s">
        <v>68</v>
      </c>
      <c r="M2147" s="26">
        <v>46113</v>
      </c>
      <c r="N2147"/>
      <c r="O2147" s="3">
        <v>2</v>
      </c>
      <c r="P2147" s="55">
        <v>1799.88</v>
      </c>
      <c r="Q2147" s="55"/>
      <c r="R2147" s="55">
        <v>1799.88</v>
      </c>
      <c r="S2147" s="57"/>
      <c r="T2147" s="55">
        <v>899.94</v>
      </c>
      <c r="U2147" s="55">
        <v>899.94</v>
      </c>
      <c r="V2147" s="55">
        <v>0</v>
      </c>
      <c r="W2147" s="55">
        <v>899.94</v>
      </c>
      <c r="X2147" s="57">
        <v>0</v>
      </c>
      <c r="Y2147" s="3" t="str">
        <f>IFERROR(VLOOKUP(A2147,'Pivot price tier'!$C$8:$L$2290,10,0),"")</f>
        <v/>
      </c>
      <c r="Z2147" s="3" t="str">
        <f>IFERROR(VLOOKUP(A2147,'Pivot price tier by size'!$D$8:$M$2512,10,0),"")</f>
        <v/>
      </c>
      <c r="AA2147" s="3" t="str">
        <f>IFERROR(VLOOKUP(A2147,'Pivot category'!$B$8:$I$2236,8,0),"")</f>
        <v/>
      </c>
      <c r="AB2147" s="3" t="str">
        <f>IF(P2147&lt;$AC$1,"Bottom 5%","")</f>
        <v>Bottom 5%</v>
      </c>
      <c r="AC2147"/>
      <c r="AD2147" t="s">
        <v>16510</v>
      </c>
      <c r="AE2147" t="s">
        <v>13865</v>
      </c>
    </row>
    <row r="2148" spans="1:31" hidden="1" x14ac:dyDescent="0.25">
      <c r="A2148" t="s">
        <v>10586</v>
      </c>
      <c r="B2148" t="s">
        <v>10345</v>
      </c>
      <c r="C2148" s="3" t="s">
        <v>32</v>
      </c>
      <c r="D2148" s="3" t="s">
        <v>8666</v>
      </c>
      <c r="E2148" s="3" t="s">
        <v>5101</v>
      </c>
      <c r="F2148" s="3">
        <v>10000</v>
      </c>
      <c r="G2148" s="34">
        <v>18.350000000000001</v>
      </c>
      <c r="H2148" s="3" t="s">
        <v>26</v>
      </c>
      <c r="I2148" s="3" t="s">
        <v>21</v>
      </c>
      <c r="J2148" s="3" t="s">
        <v>8112</v>
      </c>
      <c r="K2148" s="3" t="s">
        <v>8111</v>
      </c>
      <c r="L2148" s="3" t="s">
        <v>68</v>
      </c>
      <c r="M2148" s="26" t="s">
        <v>16689</v>
      </c>
      <c r="N2148"/>
      <c r="O2148" s="3">
        <v>6</v>
      </c>
      <c r="P2148" s="55">
        <v>1376.25</v>
      </c>
      <c r="Q2148" s="55">
        <v>1357.9</v>
      </c>
      <c r="R2148" s="55">
        <v>18.350000000000001</v>
      </c>
      <c r="S2148" s="57">
        <v>0.01</v>
      </c>
      <c r="T2148" s="55">
        <v>229.375</v>
      </c>
      <c r="U2148" s="55">
        <v>36.700000000000003</v>
      </c>
      <c r="V2148" s="55">
        <v>18.350000000000001</v>
      </c>
      <c r="W2148" s="55">
        <v>18.350000000000001</v>
      </c>
      <c r="X2148" s="57">
        <v>1</v>
      </c>
      <c r="Y2148" s="3" t="str">
        <f>IFERROR(VLOOKUP(A2148,'Pivot price tier'!$C$8:$L$2290,10,0),"")</f>
        <v/>
      </c>
      <c r="Z2148" s="3" t="str">
        <f>IFERROR(VLOOKUP(A2148,'Pivot price tier by size'!$D$8:$M$2512,10,0),"")</f>
        <v/>
      </c>
      <c r="AA2148" s="3" t="str">
        <f>IFERROR(VLOOKUP(A2148,'Pivot category'!$B$8:$I$2236,8,0),"")</f>
        <v/>
      </c>
      <c r="AB2148" s="3" t="str">
        <f>IF(P2148&lt;$AC$1,"Bottom 5%","")</f>
        <v>Bottom 5%</v>
      </c>
      <c r="AC2148"/>
      <c r="AD2148" t="s">
        <v>11021</v>
      </c>
      <c r="AE2148" t="s">
        <v>16632</v>
      </c>
    </row>
    <row r="2149" spans="1:31" hidden="1" x14ac:dyDescent="0.25">
      <c r="A2149" t="s">
        <v>10661</v>
      </c>
      <c r="B2149" t="s">
        <v>10454</v>
      </c>
      <c r="C2149" s="3" t="s">
        <v>32</v>
      </c>
      <c r="D2149" s="3" t="s">
        <v>8667</v>
      </c>
      <c r="E2149" s="3" t="s">
        <v>5101</v>
      </c>
      <c r="F2149" s="3">
        <v>10000</v>
      </c>
      <c r="G2149" s="34">
        <v>18.350000000000001</v>
      </c>
      <c r="H2149" s="3" t="s">
        <v>26</v>
      </c>
      <c r="I2149" s="3" t="s">
        <v>21</v>
      </c>
      <c r="J2149" s="3" t="s">
        <v>8112</v>
      </c>
      <c r="K2149" s="3" t="s">
        <v>8111</v>
      </c>
      <c r="L2149" s="3" t="s">
        <v>68</v>
      </c>
      <c r="M2149" s="26" t="s">
        <v>16689</v>
      </c>
      <c r="N2149"/>
      <c r="O2149" s="3">
        <v>6</v>
      </c>
      <c r="P2149" s="55">
        <v>734</v>
      </c>
      <c r="Q2149" s="55">
        <v>1376.25</v>
      </c>
      <c r="R2149" s="55">
        <v>-642.25</v>
      </c>
      <c r="S2149" s="57">
        <v>-0.47</v>
      </c>
      <c r="T2149" s="55">
        <v>122.33333333333333</v>
      </c>
      <c r="U2149" s="55">
        <v>440.4</v>
      </c>
      <c r="V2149" s="55">
        <v>220.2</v>
      </c>
      <c r="W2149" s="55">
        <v>220.2</v>
      </c>
      <c r="X2149" s="57">
        <v>1</v>
      </c>
      <c r="Y2149" s="3" t="str">
        <f>IFERROR(VLOOKUP(A2149,'Pivot price tier'!$C$8:$L$2290,10,0),"")</f>
        <v/>
      </c>
      <c r="Z2149" s="3" t="str">
        <f>IFERROR(VLOOKUP(A2149,'Pivot price tier by size'!$D$8:$M$2512,10,0),"")</f>
        <v/>
      </c>
      <c r="AA2149" s="3" t="str">
        <f>IFERROR(VLOOKUP(A2149,'Pivot category'!$B$8:$I$2236,8,0),"")</f>
        <v/>
      </c>
      <c r="AB2149" s="3" t="str">
        <f>IF(P2149&lt;$AC$1,"Bottom 5%","")</f>
        <v>Bottom 5%</v>
      </c>
      <c r="AC2149"/>
      <c r="AD2149" t="s">
        <v>11021</v>
      </c>
      <c r="AE2149" t="s">
        <v>16632</v>
      </c>
    </row>
    <row r="2150" spans="1:31" hidden="1" x14ac:dyDescent="0.25">
      <c r="A2150" t="s">
        <v>12148</v>
      </c>
      <c r="B2150" t="s">
        <v>4718</v>
      </c>
      <c r="C2150" s="3" t="s">
        <v>32</v>
      </c>
      <c r="D2150" s="3" t="s">
        <v>4734</v>
      </c>
      <c r="E2150" s="3" t="s">
        <v>5053</v>
      </c>
      <c r="F2150" s="3">
        <v>7000</v>
      </c>
      <c r="G2150" s="34">
        <v>33.29</v>
      </c>
      <c r="H2150" s="3" t="s">
        <v>12405</v>
      </c>
      <c r="I2150" s="3" t="s">
        <v>23</v>
      </c>
      <c r="J2150" s="3" t="s">
        <v>8112</v>
      </c>
      <c r="K2150" s="3" t="s">
        <v>8111</v>
      </c>
      <c r="L2150" s="3" t="s">
        <v>68</v>
      </c>
      <c r="M2150" s="26" t="s">
        <v>16689</v>
      </c>
      <c r="N2150"/>
      <c r="O2150" s="3">
        <v>5</v>
      </c>
      <c r="P2150" s="55">
        <v>2030.69</v>
      </c>
      <c r="Q2150" s="55">
        <v>1431.47</v>
      </c>
      <c r="R2150" s="55">
        <v>599.22</v>
      </c>
      <c r="S2150" s="57">
        <v>0.42</v>
      </c>
      <c r="T2150" s="55">
        <v>406.13800000000003</v>
      </c>
      <c r="U2150" s="55">
        <v>798.96</v>
      </c>
      <c r="V2150" s="55">
        <v>399.48</v>
      </c>
      <c r="W2150" s="55">
        <v>399.48</v>
      </c>
      <c r="X2150" s="57">
        <v>1</v>
      </c>
      <c r="Y2150" s="3" t="str">
        <f>IFERROR(VLOOKUP(A2150,'Pivot price tier'!$C$8:$L$2290,10,0),"")</f>
        <v/>
      </c>
      <c r="Z2150" s="3" t="str">
        <f>IFERROR(VLOOKUP(A2150,'Pivot price tier by size'!$D$8:$M$2512,10,0),"")</f>
        <v/>
      </c>
      <c r="AA2150" s="3" t="str">
        <f>IFERROR(VLOOKUP(A2150,'Pivot category'!$B$8:$I$2236,8,0),"")</f>
        <v/>
      </c>
      <c r="AB2150" s="3" t="str">
        <f>IF(P2150&lt;$AC$1,"Bottom 5%","")</f>
        <v>Bottom 5%</v>
      </c>
      <c r="AC2150"/>
      <c r="AD2150" t="s">
        <v>11021</v>
      </c>
      <c r="AE2150" t="s">
        <v>16632</v>
      </c>
    </row>
    <row r="2151" spans="1:31" hidden="1" x14ac:dyDescent="0.25">
      <c r="A2151" t="s">
        <v>15688</v>
      </c>
      <c r="B2151" t="s">
        <v>15689</v>
      </c>
      <c r="C2151" s="3" t="s">
        <v>32</v>
      </c>
      <c r="D2151" s="3" t="s">
        <v>10386</v>
      </c>
      <c r="E2151" s="3" t="s">
        <v>5053</v>
      </c>
      <c r="F2151" s="3">
        <v>30000</v>
      </c>
      <c r="G2151" s="34">
        <v>32.39</v>
      </c>
      <c r="H2151" s="3" t="s">
        <v>12405</v>
      </c>
      <c r="I2151" s="3" t="s">
        <v>23</v>
      </c>
      <c r="J2151" s="3" t="s">
        <v>13168</v>
      </c>
      <c r="K2151" s="3" t="s">
        <v>8115</v>
      </c>
      <c r="L2151" s="3" t="s">
        <v>68</v>
      </c>
      <c r="M2151" s="26">
        <v>45992</v>
      </c>
      <c r="N2151"/>
      <c r="O2151" s="3">
        <v>1</v>
      </c>
      <c r="P2151" s="55">
        <v>64.78</v>
      </c>
      <c r="Q2151" s="55"/>
      <c r="R2151" s="55">
        <v>64.78</v>
      </c>
      <c r="S2151" s="57"/>
      <c r="T2151" s="55">
        <v>64.78</v>
      </c>
      <c r="U2151" s="55" t="s">
        <v>78</v>
      </c>
      <c r="V2151" s="55" t="s">
        <v>78</v>
      </c>
      <c r="W2151" s="55" t="s">
        <v>78</v>
      </c>
      <c r="X2151" s="57" t="s">
        <v>78</v>
      </c>
      <c r="Y2151" s="3" t="str">
        <f>IFERROR(VLOOKUP(A2151,'Pivot price tier'!$C$8:$L$2290,10,0),"")</f>
        <v/>
      </c>
      <c r="Z2151" s="3" t="str">
        <f>IFERROR(VLOOKUP(A2151,'Pivot price tier by size'!$D$8:$M$2512,10,0),"")</f>
        <v/>
      </c>
      <c r="AA2151" s="3" t="str">
        <f>IFERROR(VLOOKUP(A2151,'Pivot category'!$B$8:$I$2236,8,0),"")</f>
        <v/>
      </c>
      <c r="AB2151" s="3" t="str">
        <f>IF(P2151&lt;$AC$1,"Bottom 5%","")</f>
        <v>Bottom 5%</v>
      </c>
      <c r="AC2151"/>
      <c r="AD2151">
        <v>0</v>
      </c>
      <c r="AE2151" t="s">
        <v>11022</v>
      </c>
    </row>
    <row r="2152" spans="1:31" hidden="1" x14ac:dyDescent="0.25">
      <c r="A2152" t="s">
        <v>14960</v>
      </c>
      <c r="B2152" t="s">
        <v>14961</v>
      </c>
      <c r="C2152" s="3" t="s">
        <v>32</v>
      </c>
      <c r="D2152" s="3" t="s">
        <v>8227</v>
      </c>
      <c r="E2152" s="3" t="s">
        <v>5053</v>
      </c>
      <c r="F2152" s="3">
        <v>9000</v>
      </c>
      <c r="G2152" s="34">
        <v>19.79</v>
      </c>
      <c r="H2152" s="3" t="s">
        <v>12</v>
      </c>
      <c r="I2152" s="3" t="s">
        <v>19</v>
      </c>
      <c r="J2152" s="3" t="s">
        <v>8107</v>
      </c>
      <c r="K2152" s="3" t="s">
        <v>8111</v>
      </c>
      <c r="L2152" s="3" t="s">
        <v>8106</v>
      </c>
      <c r="M2152" s="26">
        <v>45809</v>
      </c>
      <c r="N2152"/>
      <c r="O2152" s="3">
        <v>3</v>
      </c>
      <c r="P2152" s="55">
        <v>571.01</v>
      </c>
      <c r="Q2152" s="55"/>
      <c r="R2152" s="55">
        <v>571.01</v>
      </c>
      <c r="S2152" s="57"/>
      <c r="T2152" s="55">
        <v>190.33666666666667</v>
      </c>
      <c r="U2152" s="55" t="s">
        <v>78</v>
      </c>
      <c r="V2152" s="55" t="s">
        <v>78</v>
      </c>
      <c r="W2152" s="55" t="s">
        <v>78</v>
      </c>
      <c r="X2152" s="57" t="s">
        <v>78</v>
      </c>
      <c r="Y2152" s="3" t="str">
        <f>IFERROR(VLOOKUP(A2152,'Pivot price tier'!$C$8:$L$2290,10,0),"")</f>
        <v/>
      </c>
      <c r="Z2152" s="3" t="str">
        <f>IFERROR(VLOOKUP(A2152,'Pivot price tier by size'!$D$8:$M$2512,10,0),"")</f>
        <v/>
      </c>
      <c r="AA2152" s="3" t="str">
        <f>IFERROR(VLOOKUP(A2152,'Pivot category'!$B$8:$I$2236,8,0),"")</f>
        <v/>
      </c>
      <c r="AB2152" s="3" t="str">
        <f>IF(P2152&lt;$AC$1,"Bottom 5%","")</f>
        <v>Bottom 5%</v>
      </c>
      <c r="AC2152"/>
      <c r="AD2152" t="s">
        <v>11021</v>
      </c>
      <c r="AE2152" t="s">
        <v>16632</v>
      </c>
    </row>
    <row r="2153" spans="1:31" hidden="1" x14ac:dyDescent="0.25">
      <c r="A2153" t="s">
        <v>15690</v>
      </c>
      <c r="B2153" t="s">
        <v>15691</v>
      </c>
      <c r="C2153" s="3" t="s">
        <v>32</v>
      </c>
      <c r="D2153" s="3" t="s">
        <v>10384</v>
      </c>
      <c r="E2153" s="3" t="s">
        <v>5053</v>
      </c>
      <c r="F2153" s="3">
        <v>30000</v>
      </c>
      <c r="G2153" s="34">
        <v>18.489999999999998</v>
      </c>
      <c r="H2153" s="3" t="s">
        <v>26</v>
      </c>
      <c r="I2153" s="3" t="s">
        <v>21</v>
      </c>
      <c r="J2153" s="3" t="s">
        <v>13166</v>
      </c>
      <c r="K2153" s="3" t="s">
        <v>8115</v>
      </c>
      <c r="L2153" s="3" t="s">
        <v>68</v>
      </c>
      <c r="M2153" s="26">
        <v>45992</v>
      </c>
      <c r="N2153"/>
      <c r="O2153" s="3">
        <v>2</v>
      </c>
      <c r="P2153" s="55">
        <v>36.979999999999997</v>
      </c>
      <c r="Q2153" s="55"/>
      <c r="R2153" s="55">
        <v>36.979999999999997</v>
      </c>
      <c r="S2153" s="57"/>
      <c r="T2153" s="55">
        <v>18.489999999999998</v>
      </c>
      <c r="U2153" s="55" t="s">
        <v>78</v>
      </c>
      <c r="V2153" s="55" t="s">
        <v>78</v>
      </c>
      <c r="W2153" s="55" t="s">
        <v>78</v>
      </c>
      <c r="X2153" s="57" t="s">
        <v>78</v>
      </c>
      <c r="Y2153" s="3" t="str">
        <f>IFERROR(VLOOKUP(A2153,'Pivot price tier'!$C$8:$L$2290,10,0),"")</f>
        <v/>
      </c>
      <c r="Z2153" s="3" t="str">
        <f>IFERROR(VLOOKUP(A2153,'Pivot price tier by size'!$D$8:$M$2512,10,0),"")</f>
        <v/>
      </c>
      <c r="AA2153" s="3" t="str">
        <f>IFERROR(VLOOKUP(A2153,'Pivot category'!$B$8:$I$2236,8,0),"")</f>
        <v/>
      </c>
      <c r="AB2153" s="3" t="str">
        <f>IF(P2153&lt;$AC$1,"Bottom 5%","")</f>
        <v>Bottom 5%</v>
      </c>
      <c r="AC2153"/>
      <c r="AD2153">
        <v>0</v>
      </c>
      <c r="AE2153" t="s">
        <v>11022</v>
      </c>
    </row>
    <row r="2154" spans="1:31" hidden="1" x14ac:dyDescent="0.25">
      <c r="A2154" t="s">
        <v>6122</v>
      </c>
      <c r="B2154" t="s">
        <v>983</v>
      </c>
      <c r="C2154" s="3" t="s">
        <v>32</v>
      </c>
      <c r="D2154" s="3" t="s">
        <v>3272</v>
      </c>
      <c r="E2154" s="3" t="s">
        <v>5053</v>
      </c>
      <c r="F2154" s="3">
        <v>7000</v>
      </c>
      <c r="G2154" s="34">
        <v>149.99</v>
      </c>
      <c r="H2154" s="3" t="s">
        <v>12</v>
      </c>
      <c r="I2154" s="3" t="s">
        <v>74</v>
      </c>
      <c r="J2154" s="3" t="s">
        <v>8110</v>
      </c>
      <c r="K2154" s="3" t="s">
        <v>8111</v>
      </c>
      <c r="L2154" s="3" t="s">
        <v>68</v>
      </c>
      <c r="M2154" s="26" t="s">
        <v>16689</v>
      </c>
      <c r="N2154"/>
      <c r="O2154" s="3">
        <v>1</v>
      </c>
      <c r="P2154" s="55">
        <v>19048.73</v>
      </c>
      <c r="Q2154" s="55">
        <v>22048.53</v>
      </c>
      <c r="R2154" s="55">
        <v>-2999.8</v>
      </c>
      <c r="S2154" s="57">
        <v>-0.14000000000000001</v>
      </c>
      <c r="T2154" s="55">
        <v>19048.73</v>
      </c>
      <c r="U2154" s="55">
        <v>7349.51</v>
      </c>
      <c r="V2154" s="55">
        <v>12749.15</v>
      </c>
      <c r="W2154" s="55">
        <v>-5399.64</v>
      </c>
      <c r="X2154" s="57">
        <v>-0.42</v>
      </c>
      <c r="Y2154" s="3" t="str">
        <f>IFERROR(VLOOKUP(A2154,'Pivot price tier'!$C$8:$L$2290,10,0),"")</f>
        <v/>
      </c>
      <c r="Z2154" s="3" t="str">
        <f>IFERROR(VLOOKUP(A2154,'Pivot price tier by size'!$D$8:$M$2512,10,0),"")</f>
        <v/>
      </c>
      <c r="AA2154" s="3" t="str">
        <f>IFERROR(VLOOKUP(A2154,'Pivot category'!$B$8:$I$2236,8,0),"")</f>
        <v/>
      </c>
      <c r="AB2154" s="3" t="str">
        <f>IF(P2154&lt;$AC$1,"Bottom 5%","")</f>
        <v>Bottom 5%</v>
      </c>
      <c r="AC2154"/>
      <c r="AD2154" t="s">
        <v>16512</v>
      </c>
      <c r="AE2154" t="s">
        <v>13853</v>
      </c>
    </row>
    <row r="2155" spans="1:31" x14ac:dyDescent="0.25">
      <c r="A2155" t="s">
        <v>8774</v>
      </c>
      <c r="B2155" t="s">
        <v>8773</v>
      </c>
      <c r="C2155" s="3" t="s">
        <v>32</v>
      </c>
      <c r="D2155" s="3" t="s">
        <v>8555</v>
      </c>
      <c r="E2155" s="3" t="s">
        <v>5053</v>
      </c>
      <c r="F2155" s="3">
        <v>10000</v>
      </c>
      <c r="G2155" s="34">
        <v>64.989999999999995</v>
      </c>
      <c r="H2155" s="3" t="s">
        <v>12405</v>
      </c>
      <c r="I2155" s="3" t="s">
        <v>15</v>
      </c>
      <c r="J2155" s="3" t="s">
        <v>8102</v>
      </c>
      <c r="K2155" s="3" t="s">
        <v>8103</v>
      </c>
      <c r="L2155" s="3" t="s">
        <v>68</v>
      </c>
      <c r="M2155" s="26" t="s">
        <v>16689</v>
      </c>
      <c r="N2155"/>
      <c r="O2155" s="3">
        <v>70</v>
      </c>
      <c r="P2155" s="55">
        <v>30494.13</v>
      </c>
      <c r="Q2155" s="55">
        <v>38254.85</v>
      </c>
      <c r="R2155" s="55">
        <v>-7760.72</v>
      </c>
      <c r="S2155" s="57">
        <v>-0.2</v>
      </c>
      <c r="T2155" s="55">
        <v>435.63042857142858</v>
      </c>
      <c r="U2155" s="55">
        <v>19811.830000000002</v>
      </c>
      <c r="V2155" s="55">
        <v>16969.29</v>
      </c>
      <c r="W2155" s="55">
        <v>2842.54</v>
      </c>
      <c r="X2155" s="57">
        <v>0.17</v>
      </c>
      <c r="Y2155" s="3" t="str">
        <f>IFERROR(VLOOKUP(A2155,'Pivot price tier'!$C$8:$L$2290,10,0),"")</f>
        <v xml:space="preserve"> </v>
      </c>
      <c r="Z2155" s="3" t="str">
        <f>IFERROR(VLOOKUP(A2155,'Pivot price tier by size'!$D$8:$M$2512,10,0),"")</f>
        <v xml:space="preserve"> </v>
      </c>
      <c r="AA2155" s="3" t="str">
        <f>IFERROR(VLOOKUP(A2155,'Pivot category'!$B$8:$I$2236,8,0),"")</f>
        <v xml:space="preserve"> </v>
      </c>
      <c r="AB2155" s="3" t="str">
        <f>IF(P2155&lt;$AC$1,"Bottom 5%","")</f>
        <v>Bottom 5%</v>
      </c>
      <c r="AC2155"/>
      <c r="AD2155" t="s">
        <v>16514</v>
      </c>
      <c r="AE2155" t="s">
        <v>13881</v>
      </c>
    </row>
    <row r="2156" spans="1:31" x14ac:dyDescent="0.25">
      <c r="A2156" t="s">
        <v>6909</v>
      </c>
      <c r="B2156" t="s">
        <v>4959</v>
      </c>
      <c r="C2156" s="3" t="s">
        <v>34</v>
      </c>
      <c r="D2156" s="3" t="s">
        <v>4890</v>
      </c>
      <c r="E2156" s="3" t="s">
        <v>5053</v>
      </c>
      <c r="F2156" s="3">
        <v>10000</v>
      </c>
      <c r="G2156" s="34">
        <v>21.99</v>
      </c>
      <c r="H2156" s="3" t="s">
        <v>12405</v>
      </c>
      <c r="I2156" s="3" t="s">
        <v>23</v>
      </c>
      <c r="J2156" s="3" t="s">
        <v>8102</v>
      </c>
      <c r="K2156" s="3" t="s">
        <v>8103</v>
      </c>
      <c r="L2156" s="3" t="s">
        <v>68</v>
      </c>
      <c r="M2156" s="26" t="s">
        <v>16689</v>
      </c>
      <c r="N2156"/>
      <c r="O2156" s="3">
        <v>43</v>
      </c>
      <c r="P2156" s="55">
        <v>22869.599999999999</v>
      </c>
      <c r="Q2156" s="55">
        <v>24628.799999999999</v>
      </c>
      <c r="R2156" s="55">
        <v>-1759.2</v>
      </c>
      <c r="S2156" s="57">
        <v>-7.0000000000000007E-2</v>
      </c>
      <c r="T2156" s="55">
        <v>531.85116279069769</v>
      </c>
      <c r="U2156" s="55">
        <v>10709.13</v>
      </c>
      <c r="V2156" s="55">
        <v>6135.21</v>
      </c>
      <c r="W2156" s="55">
        <v>4573.92</v>
      </c>
      <c r="X2156" s="57">
        <v>0.75</v>
      </c>
      <c r="Y2156" s="3" t="str">
        <f>IFERROR(VLOOKUP(A2156,'Pivot price tier'!$C$8:$L$2290,10,0),"")</f>
        <v xml:space="preserve"> </v>
      </c>
      <c r="Z2156" s="3" t="str">
        <f>IFERROR(VLOOKUP(A2156,'Pivot price tier by size'!$D$8:$M$2512,10,0),"")</f>
        <v xml:space="preserve"> </v>
      </c>
      <c r="AA2156" s="3" t="str">
        <f>IFERROR(VLOOKUP(A2156,'Pivot category'!$B$8:$I$2236,8,0),"")</f>
        <v xml:space="preserve"> </v>
      </c>
      <c r="AB2156" s="3" t="str">
        <f>IF(P2156&lt;$AC$1,"Bottom 5%","")</f>
        <v>Bottom 5%</v>
      </c>
      <c r="AC2156"/>
      <c r="AD2156" t="s">
        <v>16510</v>
      </c>
      <c r="AE2156" t="s">
        <v>13892</v>
      </c>
    </row>
    <row r="2157" spans="1:31" hidden="1" x14ac:dyDescent="0.25">
      <c r="A2157" t="s">
        <v>10827</v>
      </c>
      <c r="B2157" t="s">
        <v>10828</v>
      </c>
      <c r="C2157" s="3" t="s">
        <v>36</v>
      </c>
      <c r="D2157" s="3" t="s">
        <v>9995</v>
      </c>
      <c r="E2157" s="3" t="s">
        <v>5053</v>
      </c>
      <c r="F2157" s="3">
        <v>10000</v>
      </c>
      <c r="G2157" s="34">
        <v>13.79</v>
      </c>
      <c r="H2157" s="3" t="s">
        <v>46</v>
      </c>
      <c r="I2157" s="3" t="s">
        <v>46</v>
      </c>
      <c r="J2157" s="3" t="s">
        <v>8107</v>
      </c>
      <c r="K2157" s="3" t="s">
        <v>8111</v>
      </c>
      <c r="L2157" s="3" t="s">
        <v>8108</v>
      </c>
      <c r="M2157" s="26" t="s">
        <v>16689</v>
      </c>
      <c r="N2157"/>
      <c r="O2157" s="3">
        <v>1</v>
      </c>
      <c r="P2157" s="55"/>
      <c r="Q2157" s="55">
        <v>303.38</v>
      </c>
      <c r="R2157" s="55">
        <v>-303.38</v>
      </c>
      <c r="S2157" s="57">
        <v>-1</v>
      </c>
      <c r="T2157" s="55">
        <v>0</v>
      </c>
      <c r="U2157" s="55" t="s">
        <v>78</v>
      </c>
      <c r="V2157" s="55" t="s">
        <v>78</v>
      </c>
      <c r="W2157" s="55" t="s">
        <v>78</v>
      </c>
      <c r="X2157" s="57" t="s">
        <v>78</v>
      </c>
      <c r="Y2157" s="3" t="str">
        <f>IFERROR(VLOOKUP(A2157,'Pivot price tier'!$C$8:$L$2290,10,0),"")</f>
        <v/>
      </c>
      <c r="Z2157" s="3" t="str">
        <f>IFERROR(VLOOKUP(A2157,'Pivot price tier by size'!$D$8:$M$2512,10,0),"")</f>
        <v/>
      </c>
      <c r="AA2157" s="3" t="str">
        <f>IFERROR(VLOOKUP(A2157,'Pivot category'!$B$8:$I$2236,8,0),"")</f>
        <v/>
      </c>
      <c r="AB2157" s="3" t="str">
        <f>IF(P2157&lt;$AC$1,"Bottom 5%","")</f>
        <v>Bottom 5%</v>
      </c>
      <c r="AC2157"/>
      <c r="AD2157" t="s">
        <v>16637</v>
      </c>
      <c r="AE2157" t="s">
        <v>16642</v>
      </c>
    </row>
    <row r="2158" spans="1:31" x14ac:dyDescent="0.25">
      <c r="A2158" t="s">
        <v>14848</v>
      </c>
      <c r="B2158" t="s">
        <v>12387</v>
      </c>
      <c r="C2158" s="3" t="s">
        <v>32</v>
      </c>
      <c r="D2158" s="3" t="s">
        <v>12054</v>
      </c>
      <c r="E2158" s="3" t="s">
        <v>5053</v>
      </c>
      <c r="F2158" s="3">
        <v>7000</v>
      </c>
      <c r="G2158" s="34">
        <v>44.99</v>
      </c>
      <c r="H2158" s="3" t="s">
        <v>12</v>
      </c>
      <c r="I2158" s="3" t="s">
        <v>23</v>
      </c>
      <c r="J2158" s="3" t="s">
        <v>8102</v>
      </c>
      <c r="K2158" s="3" t="s">
        <v>8103</v>
      </c>
      <c r="L2158" s="3" t="s">
        <v>68</v>
      </c>
      <c r="M2158" s="26" t="s">
        <v>16689</v>
      </c>
      <c r="N2158"/>
      <c r="O2158" s="3">
        <v>79</v>
      </c>
      <c r="P2158" s="55">
        <v>43494.53</v>
      </c>
      <c r="Q2158" s="55">
        <v>48289.65</v>
      </c>
      <c r="R2158" s="55">
        <v>-4795.12</v>
      </c>
      <c r="S2158" s="57">
        <v>-0.1</v>
      </c>
      <c r="T2158" s="55">
        <v>550.5636708860759</v>
      </c>
      <c r="U2158" s="55">
        <v>15211.39</v>
      </c>
      <c r="V2158" s="55">
        <v>27129.14</v>
      </c>
      <c r="W2158" s="55">
        <v>-11917.75</v>
      </c>
      <c r="X2158" s="57">
        <v>-0.44</v>
      </c>
      <c r="Y2158" s="3" t="str">
        <f>IFERROR(VLOOKUP(A2158,'Pivot price tier'!$C$8:$L$2290,10,0),"")</f>
        <v xml:space="preserve"> </v>
      </c>
      <c r="Z2158" s="3" t="str">
        <f>IFERROR(VLOOKUP(A2158,'Pivot price tier by size'!$D$8:$M$2512,10,0),"")</f>
        <v xml:space="preserve"> </v>
      </c>
      <c r="AA2158" s="3" t="str">
        <f>IFERROR(VLOOKUP(A2158,'Pivot category'!$B$8:$I$2236,8,0),"")</f>
        <v xml:space="preserve"> </v>
      </c>
      <c r="AB2158" s="3" t="str">
        <f>IF(P2158&lt;$AC$1,"Bottom 5%","")</f>
        <v>Bottom 5%</v>
      </c>
      <c r="AC2158"/>
      <c r="AD2158" t="s">
        <v>11018</v>
      </c>
      <c r="AE2158" t="s">
        <v>13852</v>
      </c>
    </row>
    <row r="2159" spans="1:31" hidden="1" x14ac:dyDescent="0.25">
      <c r="A2159" t="s">
        <v>8849</v>
      </c>
      <c r="B2159" t="s">
        <v>8848</v>
      </c>
      <c r="C2159" s="3" t="s">
        <v>32</v>
      </c>
      <c r="D2159" s="3" t="s">
        <v>8612</v>
      </c>
      <c r="E2159" s="3" t="s">
        <v>5053</v>
      </c>
      <c r="F2159" s="3">
        <v>7000</v>
      </c>
      <c r="G2159" s="34">
        <v>19.989999999999998</v>
      </c>
      <c r="H2159" s="3" t="s">
        <v>28</v>
      </c>
      <c r="I2159" s="3" t="s">
        <v>21</v>
      </c>
      <c r="J2159" s="3" t="s">
        <v>8107</v>
      </c>
      <c r="K2159" s="3" t="s">
        <v>8103</v>
      </c>
      <c r="L2159" s="3" t="s">
        <v>8105</v>
      </c>
      <c r="M2159" s="26" t="s">
        <v>16689</v>
      </c>
      <c r="N2159"/>
      <c r="O2159" s="3">
        <v>13</v>
      </c>
      <c r="P2159" s="55">
        <v>459.77</v>
      </c>
      <c r="Q2159" s="55">
        <v>919.54</v>
      </c>
      <c r="R2159" s="55">
        <v>-459.77</v>
      </c>
      <c r="S2159" s="57">
        <v>-0.5</v>
      </c>
      <c r="T2159" s="55">
        <v>35.366923076923072</v>
      </c>
      <c r="U2159" s="55">
        <v>99.95</v>
      </c>
      <c r="V2159" s="55">
        <v>659.67</v>
      </c>
      <c r="W2159" s="55">
        <v>-559.72</v>
      </c>
      <c r="X2159" s="57">
        <v>-0.85</v>
      </c>
      <c r="Y2159" s="3" t="str">
        <f>IFERROR(VLOOKUP(A2159,'Pivot price tier'!$C$8:$L$2290,10,0),"")</f>
        <v/>
      </c>
      <c r="Z2159" s="3" t="str">
        <f>IFERROR(VLOOKUP(A2159,'Pivot price tier by size'!$D$8:$M$2512,10,0),"")</f>
        <v/>
      </c>
      <c r="AA2159" s="3" t="str">
        <f>IFERROR(VLOOKUP(A2159,'Pivot category'!$B$8:$I$2236,8,0),"")</f>
        <v/>
      </c>
      <c r="AB2159" s="3" t="str">
        <f>IF(P2159&lt;$AC$1,"Bottom 5%","")</f>
        <v>Bottom 5%</v>
      </c>
      <c r="AC2159"/>
      <c r="AD2159" t="s">
        <v>11021</v>
      </c>
      <c r="AE2159" t="s">
        <v>16605</v>
      </c>
    </row>
    <row r="2160" spans="1:31" hidden="1" x14ac:dyDescent="0.25">
      <c r="A2160" t="s">
        <v>6132</v>
      </c>
      <c r="B2160" t="s">
        <v>986</v>
      </c>
      <c r="C2160" s="3" t="s">
        <v>32</v>
      </c>
      <c r="D2160" s="3" t="s">
        <v>3275</v>
      </c>
      <c r="E2160" s="3" t="s">
        <v>5054</v>
      </c>
      <c r="F2160" s="3">
        <v>7000</v>
      </c>
      <c r="G2160" s="34">
        <v>239.99</v>
      </c>
      <c r="H2160" s="3" t="s">
        <v>12402</v>
      </c>
      <c r="I2160" s="3" t="s">
        <v>74</v>
      </c>
      <c r="J2160" s="3" t="s">
        <v>8107</v>
      </c>
      <c r="K2160" s="3" t="s">
        <v>8111</v>
      </c>
      <c r="L2160" s="3" t="s">
        <v>8106</v>
      </c>
      <c r="M2160" s="26" t="s">
        <v>16689</v>
      </c>
      <c r="N2160"/>
      <c r="O2160" s="3">
        <v>2</v>
      </c>
      <c r="P2160" s="55">
        <v>1679.93</v>
      </c>
      <c r="Q2160" s="55">
        <v>1279.95</v>
      </c>
      <c r="R2160" s="55">
        <v>399.98</v>
      </c>
      <c r="S2160" s="57">
        <v>0.31</v>
      </c>
      <c r="T2160" s="55">
        <v>839.96500000000003</v>
      </c>
      <c r="U2160" s="55">
        <v>239.99</v>
      </c>
      <c r="V2160" s="55">
        <v>239.99</v>
      </c>
      <c r="W2160" s="55">
        <v>0</v>
      </c>
      <c r="X2160" s="57">
        <v>0</v>
      </c>
      <c r="Y2160" s="3" t="str">
        <f>IFERROR(VLOOKUP(A2160,'Pivot price tier'!$C$8:$L$2290,10,0),"")</f>
        <v/>
      </c>
      <c r="Z2160" s="3" t="str">
        <f>IFERROR(VLOOKUP(A2160,'Pivot price tier by size'!$D$8:$M$2512,10,0),"")</f>
        <v/>
      </c>
      <c r="AA2160" s="3" t="str">
        <f>IFERROR(VLOOKUP(A2160,'Pivot category'!$B$8:$I$2236,8,0),"")</f>
        <v/>
      </c>
      <c r="AB2160" s="3" t="str">
        <f>IF(P2160&lt;$AC$1,"Bottom 5%","")</f>
        <v>Bottom 5%</v>
      </c>
      <c r="AC2160"/>
      <c r="AD2160" t="s">
        <v>11018</v>
      </c>
      <c r="AE2160" t="s">
        <v>13885</v>
      </c>
    </row>
    <row r="2161" spans="1:31" hidden="1" x14ac:dyDescent="0.25">
      <c r="A2161" t="s">
        <v>12202</v>
      </c>
      <c r="B2161" t="s">
        <v>12870</v>
      </c>
      <c r="C2161" s="3" t="s">
        <v>32</v>
      </c>
      <c r="D2161" s="3" t="s">
        <v>11272</v>
      </c>
      <c r="E2161" s="3">
        <v>0</v>
      </c>
      <c r="F2161" s="3">
        <v>30000</v>
      </c>
      <c r="G2161" s="34">
        <v>39.99</v>
      </c>
      <c r="H2161" s="3" t="s">
        <v>29</v>
      </c>
      <c r="I2161" s="3" t="s">
        <v>23</v>
      </c>
      <c r="J2161" s="3" t="s">
        <v>13168</v>
      </c>
      <c r="K2161" s="3" t="s">
        <v>8115</v>
      </c>
      <c r="L2161" s="3" t="s">
        <v>68</v>
      </c>
      <c r="M2161" s="26">
        <v>45474</v>
      </c>
      <c r="N2161"/>
      <c r="O2161" s="3">
        <v>2</v>
      </c>
      <c r="P2161" s="55">
        <v>79.98</v>
      </c>
      <c r="Q2161" s="55">
        <v>79.98</v>
      </c>
      <c r="R2161" s="55">
        <v>0</v>
      </c>
      <c r="S2161" s="57">
        <v>0</v>
      </c>
      <c r="T2161" s="55">
        <v>39.99</v>
      </c>
      <c r="U2161" s="55">
        <v>4798.8</v>
      </c>
      <c r="V2161" s="55">
        <v>5998.5</v>
      </c>
      <c r="W2161" s="55">
        <v>-1199.7</v>
      </c>
      <c r="X2161" s="57">
        <v>-0.2</v>
      </c>
      <c r="Y2161" s="3" t="str">
        <f>IFERROR(VLOOKUP(A2161,'Pivot price tier'!$C$8:$L$2290,10,0),"")</f>
        <v/>
      </c>
      <c r="Z2161" s="3" t="str">
        <f>IFERROR(VLOOKUP(A2161,'Pivot price tier by size'!$D$8:$M$2512,10,0),"")</f>
        <v/>
      </c>
      <c r="AA2161" s="3" t="str">
        <f>IFERROR(VLOOKUP(A2161,'Pivot category'!$B$8:$I$2236,8,0),"")</f>
        <v/>
      </c>
      <c r="AB2161" s="3" t="str">
        <f>IF(P2161&lt;$AC$1,"Bottom 5%","")</f>
        <v>Bottom 5%</v>
      </c>
      <c r="AC2161"/>
      <c r="AD2161" t="s">
        <v>16550</v>
      </c>
      <c r="AE2161" t="s">
        <v>13868</v>
      </c>
    </row>
    <row r="2162" spans="1:31" hidden="1" x14ac:dyDescent="0.25">
      <c r="A2162" t="s">
        <v>10587</v>
      </c>
      <c r="B2162" t="s">
        <v>10588</v>
      </c>
      <c r="C2162" s="3" t="s">
        <v>32</v>
      </c>
      <c r="D2162" s="3" t="s">
        <v>9028</v>
      </c>
      <c r="E2162" s="3">
        <v>0</v>
      </c>
      <c r="F2162" s="3">
        <v>10000</v>
      </c>
      <c r="G2162" s="34">
        <v>39.99</v>
      </c>
      <c r="H2162" s="3" t="s">
        <v>29</v>
      </c>
      <c r="I2162" s="3" t="s">
        <v>23</v>
      </c>
      <c r="J2162" s="3" t="s">
        <v>8104</v>
      </c>
      <c r="K2162" s="3" t="s">
        <v>8111</v>
      </c>
      <c r="L2162" s="3" t="s">
        <v>8108</v>
      </c>
      <c r="M2162" s="26" t="s">
        <v>16689</v>
      </c>
      <c r="N2162"/>
      <c r="O2162" s="3">
        <v>1</v>
      </c>
      <c r="P2162" s="55">
        <v>0</v>
      </c>
      <c r="Q2162" s="55">
        <v>0</v>
      </c>
      <c r="R2162" s="55">
        <v>0</v>
      </c>
      <c r="S2162" s="57"/>
      <c r="T2162" s="55">
        <v>0</v>
      </c>
      <c r="U2162" s="55" t="s">
        <v>78</v>
      </c>
      <c r="V2162" s="55" t="s">
        <v>78</v>
      </c>
      <c r="W2162" s="55" t="s">
        <v>78</v>
      </c>
      <c r="X2162" s="57" t="s">
        <v>78</v>
      </c>
      <c r="Y2162" s="3" t="str">
        <f>IFERROR(VLOOKUP(A2162,'Pivot price tier'!$C$8:$L$2290,10,0),"")</f>
        <v/>
      </c>
      <c r="Z2162" s="3" t="str">
        <f>IFERROR(VLOOKUP(A2162,'Pivot price tier by size'!$D$8:$M$2512,10,0),"")</f>
        <v/>
      </c>
      <c r="AA2162" s="3" t="str">
        <f>IFERROR(VLOOKUP(A2162,'Pivot category'!$B$8:$I$2236,8,0),"")</f>
        <v/>
      </c>
      <c r="AB2162" s="3" t="str">
        <f>IF(P2162&lt;$AC$1,"Bottom 5%","")</f>
        <v>Bottom 5%</v>
      </c>
      <c r="AC2162"/>
      <c r="AD2162" t="s">
        <v>16550</v>
      </c>
      <c r="AE2162" t="s">
        <v>13868</v>
      </c>
    </row>
    <row r="2163" spans="1:31" hidden="1" x14ac:dyDescent="0.25">
      <c r="A2163" t="s">
        <v>13106</v>
      </c>
      <c r="B2163" t="s">
        <v>14962</v>
      </c>
      <c r="C2163" s="3" t="s">
        <v>32</v>
      </c>
      <c r="D2163" s="3" t="s">
        <v>13169</v>
      </c>
      <c r="E2163" s="3">
        <v>0</v>
      </c>
      <c r="F2163" s="3">
        <v>30000</v>
      </c>
      <c r="G2163" s="34">
        <v>39.99</v>
      </c>
      <c r="H2163" s="3" t="s">
        <v>29</v>
      </c>
      <c r="I2163" s="3" t="s">
        <v>23</v>
      </c>
      <c r="J2163" s="3" t="s">
        <v>13166</v>
      </c>
      <c r="K2163" s="3" t="s">
        <v>8115</v>
      </c>
      <c r="L2163" s="3" t="s">
        <v>68</v>
      </c>
      <c r="M2163" s="26">
        <v>45809</v>
      </c>
      <c r="N2163"/>
      <c r="O2163" s="3">
        <v>1</v>
      </c>
      <c r="P2163" s="55">
        <v>39.99</v>
      </c>
      <c r="Q2163" s="55"/>
      <c r="R2163" s="55">
        <v>39.99</v>
      </c>
      <c r="S2163" s="57"/>
      <c r="T2163" s="55">
        <v>39.99</v>
      </c>
      <c r="U2163" s="55">
        <v>9117.7199999999993</v>
      </c>
      <c r="V2163" s="55">
        <v>6718.32</v>
      </c>
      <c r="W2163" s="55">
        <v>2399.4</v>
      </c>
      <c r="X2163" s="57">
        <v>0.36</v>
      </c>
      <c r="Y2163" s="3" t="str">
        <f>IFERROR(VLOOKUP(A2163,'Pivot price tier'!$C$8:$L$2290,10,0),"")</f>
        <v/>
      </c>
      <c r="Z2163" s="3" t="str">
        <f>IFERROR(VLOOKUP(A2163,'Pivot price tier by size'!$D$8:$M$2512,10,0),"")</f>
        <v/>
      </c>
      <c r="AA2163" s="3" t="str">
        <f>IFERROR(VLOOKUP(A2163,'Pivot category'!$B$8:$I$2236,8,0),"")</f>
        <v/>
      </c>
      <c r="AB2163" s="3" t="str">
        <f>IF(P2163&lt;$AC$1,"Bottom 5%","")</f>
        <v>Bottom 5%</v>
      </c>
      <c r="AC2163"/>
      <c r="AD2163">
        <v>0</v>
      </c>
      <c r="AE2163" t="s">
        <v>11118</v>
      </c>
    </row>
    <row r="2164" spans="1:31" hidden="1" x14ac:dyDescent="0.25">
      <c r="A2164" t="s">
        <v>10240</v>
      </c>
      <c r="B2164" t="s">
        <v>10241</v>
      </c>
      <c r="C2164" s="3" t="s">
        <v>32</v>
      </c>
      <c r="D2164" s="3" t="s">
        <v>5315</v>
      </c>
      <c r="E2164" s="3">
        <v>0</v>
      </c>
      <c r="F2164" s="3">
        <v>9000</v>
      </c>
      <c r="G2164" s="34">
        <v>23.39</v>
      </c>
      <c r="H2164" s="3" t="s">
        <v>29</v>
      </c>
      <c r="I2164" s="3" t="s">
        <v>21</v>
      </c>
      <c r="J2164" s="3" t="s">
        <v>8104</v>
      </c>
      <c r="K2164" s="3" t="s">
        <v>8111</v>
      </c>
      <c r="L2164" s="3" t="s">
        <v>8106</v>
      </c>
      <c r="M2164" s="26" t="s">
        <v>16689</v>
      </c>
      <c r="N2164"/>
      <c r="O2164" s="3">
        <v>2</v>
      </c>
      <c r="P2164" s="55">
        <v>0</v>
      </c>
      <c r="Q2164" s="55"/>
      <c r="R2164" s="55">
        <v>0</v>
      </c>
      <c r="S2164" s="57"/>
      <c r="T2164" s="55">
        <v>0</v>
      </c>
      <c r="U2164" s="55">
        <v>0</v>
      </c>
      <c r="V2164" s="55">
        <v>514.58000000000004</v>
      </c>
      <c r="W2164" s="55">
        <v>-514.58000000000004</v>
      </c>
      <c r="X2164" s="57">
        <v>-1</v>
      </c>
      <c r="Y2164" s="3" t="str">
        <f>IFERROR(VLOOKUP(A2164,'Pivot price tier'!$C$8:$L$2290,10,0),"")</f>
        <v/>
      </c>
      <c r="Z2164" s="3" t="str">
        <f>IFERROR(VLOOKUP(A2164,'Pivot price tier by size'!$D$8:$M$2512,10,0),"")</f>
        <v/>
      </c>
      <c r="AA2164" s="3" t="str">
        <f>IFERROR(VLOOKUP(A2164,'Pivot category'!$B$8:$I$2236,8,0),"")</f>
        <v/>
      </c>
      <c r="AB2164" s="3" t="str">
        <f>IF(P2164&lt;$AC$1,"Bottom 5%","")</f>
        <v>Bottom 5%</v>
      </c>
      <c r="AC2164"/>
      <c r="AD2164" t="s">
        <v>16550</v>
      </c>
      <c r="AE2164" t="s">
        <v>13868</v>
      </c>
    </row>
    <row r="2165" spans="1:31" hidden="1" x14ac:dyDescent="0.25">
      <c r="A2165" t="s">
        <v>7506</v>
      </c>
      <c r="B2165" t="s">
        <v>987</v>
      </c>
      <c r="C2165" s="3" t="s">
        <v>36</v>
      </c>
      <c r="D2165" s="3" t="s">
        <v>3276</v>
      </c>
      <c r="E2165" s="3">
        <v>0</v>
      </c>
      <c r="F2165" s="3">
        <v>8000</v>
      </c>
      <c r="G2165" s="34">
        <v>8.09</v>
      </c>
      <c r="H2165" s="3" t="s">
        <v>25</v>
      </c>
      <c r="I2165" s="3" t="s">
        <v>17</v>
      </c>
      <c r="J2165" s="3" t="s">
        <v>8107</v>
      </c>
      <c r="K2165" s="3" t="s">
        <v>8124</v>
      </c>
      <c r="L2165" s="3" t="s">
        <v>8106</v>
      </c>
      <c r="M2165" s="26" t="s">
        <v>16689</v>
      </c>
      <c r="N2165"/>
      <c r="O2165" s="3">
        <v>17</v>
      </c>
      <c r="P2165" s="55">
        <v>3582.06</v>
      </c>
      <c r="Q2165" s="55">
        <v>3345.52</v>
      </c>
      <c r="R2165" s="55">
        <v>236.54</v>
      </c>
      <c r="S2165" s="57">
        <v>7.0000000000000007E-2</v>
      </c>
      <c r="T2165" s="55">
        <v>210.70941176470589</v>
      </c>
      <c r="U2165" s="55">
        <v>1621.23</v>
      </c>
      <c r="V2165" s="55">
        <v>3466.93</v>
      </c>
      <c r="W2165" s="55">
        <v>-1845.7</v>
      </c>
      <c r="X2165" s="57">
        <v>-0.53</v>
      </c>
      <c r="Y2165" s="3" t="str">
        <f>IFERROR(VLOOKUP(A2165,'Pivot price tier'!$C$8:$L$2290,10,0),"")</f>
        <v/>
      </c>
      <c r="Z2165" s="3" t="str">
        <f>IFERROR(VLOOKUP(A2165,'Pivot price tier by size'!$D$8:$M$2512,10,0),"")</f>
        <v/>
      </c>
      <c r="AA2165" s="3" t="str">
        <f>IFERROR(VLOOKUP(A2165,'Pivot category'!$B$8:$I$2236,8,0),"")</f>
        <v/>
      </c>
      <c r="AB2165" s="3" t="str">
        <f>IF(P2165&lt;$AC$1,"Bottom 5%","")</f>
        <v>Bottom 5%</v>
      </c>
      <c r="AC2165"/>
      <c r="AD2165" t="s">
        <v>16512</v>
      </c>
      <c r="AE2165" t="s">
        <v>13856</v>
      </c>
    </row>
    <row r="2166" spans="1:31" x14ac:dyDescent="0.25">
      <c r="A2166" t="s">
        <v>5439</v>
      </c>
      <c r="B2166" t="s">
        <v>128</v>
      </c>
      <c r="C2166" s="3" t="s">
        <v>32</v>
      </c>
      <c r="D2166" s="3" t="s">
        <v>2317</v>
      </c>
      <c r="E2166" s="3">
        <v>0</v>
      </c>
      <c r="F2166" s="3">
        <v>1000</v>
      </c>
      <c r="G2166" s="34">
        <v>12.99</v>
      </c>
      <c r="H2166" s="3" t="s">
        <v>29</v>
      </c>
      <c r="I2166" s="3" t="s">
        <v>19</v>
      </c>
      <c r="J2166" s="3" t="s">
        <v>8102</v>
      </c>
      <c r="K2166" s="3" t="s">
        <v>8103</v>
      </c>
      <c r="L2166" s="3" t="s">
        <v>68</v>
      </c>
      <c r="M2166" s="26" t="s">
        <v>16689</v>
      </c>
      <c r="N2166"/>
      <c r="O2166" s="3">
        <v>151</v>
      </c>
      <c r="P2166" s="55">
        <v>94208.74</v>
      </c>
      <c r="Q2166" s="55">
        <v>98827.41</v>
      </c>
      <c r="R2166" s="55">
        <v>-4618.67</v>
      </c>
      <c r="S2166" s="57">
        <v>-0.05</v>
      </c>
      <c r="T2166" s="55">
        <v>623.898940397351</v>
      </c>
      <c r="U2166" s="55">
        <v>118610.07</v>
      </c>
      <c r="V2166" s="55">
        <v>128542.33</v>
      </c>
      <c r="W2166" s="55">
        <v>-9932.26</v>
      </c>
      <c r="X2166" s="57">
        <v>-0.08</v>
      </c>
      <c r="Y2166" s="3" t="str">
        <f>IFERROR(VLOOKUP(A2166,'Pivot price tier'!$C$8:$L$2290,10,0),"")</f>
        <v xml:space="preserve"> </v>
      </c>
      <c r="Z2166" s="3" t="str">
        <f>IFERROR(VLOOKUP(A2166,'Pivot price tier by size'!$D$8:$M$2512,10,0),"")</f>
        <v xml:space="preserve"> </v>
      </c>
      <c r="AA2166" s="3" t="str">
        <f>IFERROR(VLOOKUP(A2166,'Pivot category'!$B$8:$I$2236,8,0),"")</f>
        <v xml:space="preserve"> </v>
      </c>
      <c r="AB2166" s="3" t="str">
        <f>IF(P2166&lt;$AC$1,"Bottom 5%","")</f>
        <v/>
      </c>
      <c r="AC2166"/>
      <c r="AD2166" t="s">
        <v>16510</v>
      </c>
      <c r="AE2166" t="s">
        <v>13853</v>
      </c>
    </row>
    <row r="2167" spans="1:31" hidden="1" x14ac:dyDescent="0.25">
      <c r="A2167" t="s">
        <v>15385</v>
      </c>
      <c r="B2167" t="s">
        <v>989</v>
      </c>
      <c r="C2167" s="3" t="s">
        <v>36</v>
      </c>
      <c r="D2167" s="3" t="s">
        <v>3278</v>
      </c>
      <c r="E2167" s="3" t="s">
        <v>5053</v>
      </c>
      <c r="F2167" s="3">
        <v>8000</v>
      </c>
      <c r="G2167" s="34">
        <v>6.22</v>
      </c>
      <c r="H2167" s="3" t="s">
        <v>28</v>
      </c>
      <c r="I2167" s="3" t="s">
        <v>13</v>
      </c>
      <c r="J2167" s="3" t="s">
        <v>8107</v>
      </c>
      <c r="K2167" s="3" t="s">
        <v>8124</v>
      </c>
      <c r="L2167" s="3" t="s">
        <v>8106</v>
      </c>
      <c r="M2167" s="26" t="s">
        <v>16689</v>
      </c>
      <c r="N2167"/>
      <c r="O2167" s="3">
        <v>11</v>
      </c>
      <c r="P2167" s="55">
        <v>3535.24</v>
      </c>
      <c r="Q2167" s="55">
        <v>3446.16</v>
      </c>
      <c r="R2167" s="55">
        <v>89.08</v>
      </c>
      <c r="S2167" s="57">
        <v>0.03</v>
      </c>
      <c r="T2167" s="55">
        <v>321.38545454545454</v>
      </c>
      <c r="U2167" s="55">
        <v>3953.82</v>
      </c>
      <c r="V2167" s="55">
        <v>6580.92</v>
      </c>
      <c r="W2167" s="55">
        <v>-2627.1</v>
      </c>
      <c r="X2167" s="57">
        <v>-0.4</v>
      </c>
      <c r="Y2167" s="3" t="str">
        <f>IFERROR(VLOOKUP(A2167,'Pivot price tier'!$C$8:$L$2290,10,0),"")</f>
        <v/>
      </c>
      <c r="Z2167" s="3" t="str">
        <f>IFERROR(VLOOKUP(A2167,'Pivot price tier by size'!$D$8:$M$2512,10,0),"")</f>
        <v/>
      </c>
      <c r="AA2167" s="3" t="str">
        <f>IFERROR(VLOOKUP(A2167,'Pivot category'!$B$8:$I$2236,8,0),"")</f>
        <v/>
      </c>
      <c r="AB2167" s="3" t="str">
        <f>IF(P2167&lt;$AC$1,"Bottom 5%","")</f>
        <v>Bottom 5%</v>
      </c>
      <c r="AC2167"/>
      <c r="AD2167" t="s">
        <v>16512</v>
      </c>
      <c r="AE2167" t="s">
        <v>13856</v>
      </c>
    </row>
    <row r="2168" spans="1:31" x14ac:dyDescent="0.25">
      <c r="A2168" t="s">
        <v>5564</v>
      </c>
      <c r="B2168" t="s">
        <v>118</v>
      </c>
      <c r="C2168" s="3" t="s">
        <v>32</v>
      </c>
      <c r="D2168" s="3" t="s">
        <v>2305</v>
      </c>
      <c r="E2168" s="3" t="s">
        <v>5101</v>
      </c>
      <c r="F2168" s="3">
        <v>1000</v>
      </c>
      <c r="G2168" s="34">
        <v>15.99</v>
      </c>
      <c r="H2168" s="3" t="s">
        <v>28</v>
      </c>
      <c r="I2168" s="3" t="s">
        <v>19</v>
      </c>
      <c r="J2168" s="3" t="s">
        <v>8102</v>
      </c>
      <c r="K2168" s="3" t="s">
        <v>8103</v>
      </c>
      <c r="L2168" s="3" t="s">
        <v>68</v>
      </c>
      <c r="M2168" s="26" t="s">
        <v>16689</v>
      </c>
      <c r="N2168"/>
      <c r="O2168" s="3">
        <v>142</v>
      </c>
      <c r="P2168" s="55">
        <v>62225.73</v>
      </c>
      <c r="Q2168" s="55">
        <v>59739.26</v>
      </c>
      <c r="R2168" s="55">
        <v>2486.4699999999998</v>
      </c>
      <c r="S2168" s="57">
        <v>0.04</v>
      </c>
      <c r="T2168" s="55">
        <v>438.2093661971831</v>
      </c>
      <c r="U2168" s="55">
        <v>21064.43</v>
      </c>
      <c r="V2168" s="55">
        <v>19834.150000000001</v>
      </c>
      <c r="W2168" s="55">
        <v>1230.28</v>
      </c>
      <c r="X2168" s="57">
        <v>0.06</v>
      </c>
      <c r="Y2168" s="3" t="str">
        <f>IFERROR(VLOOKUP(A2168,'Pivot price tier'!$C$8:$L$2290,10,0),"")</f>
        <v xml:space="preserve"> </v>
      </c>
      <c r="Z2168" s="3" t="str">
        <f>IFERROR(VLOOKUP(A2168,'Pivot price tier by size'!$D$8:$M$2512,10,0),"")</f>
        <v xml:space="preserve"> </v>
      </c>
      <c r="AA2168" s="3" t="str">
        <f>IFERROR(VLOOKUP(A2168,'Pivot category'!$B$8:$I$2236,8,0),"")</f>
        <v xml:space="preserve"> </v>
      </c>
      <c r="AB2168" s="3" t="str">
        <f>IF(P2168&lt;$AC$1,"Bottom 5%","")</f>
        <v/>
      </c>
      <c r="AC2168"/>
      <c r="AD2168" t="s">
        <v>11018</v>
      </c>
      <c r="AE2168" t="s">
        <v>13857</v>
      </c>
    </row>
    <row r="2169" spans="1:31" x14ac:dyDescent="0.25">
      <c r="A2169" t="s">
        <v>9872</v>
      </c>
      <c r="B2169" t="s">
        <v>9873</v>
      </c>
      <c r="C2169" s="3" t="s">
        <v>32</v>
      </c>
      <c r="D2169" s="3" t="s">
        <v>9844</v>
      </c>
      <c r="E2169" s="3" t="s">
        <v>5053</v>
      </c>
      <c r="F2169" s="3">
        <v>7000</v>
      </c>
      <c r="G2169" s="34">
        <v>32.99</v>
      </c>
      <c r="H2169" s="3" t="s">
        <v>27</v>
      </c>
      <c r="I2169" s="3" t="s">
        <v>23</v>
      </c>
      <c r="J2169" s="3" t="s">
        <v>8102</v>
      </c>
      <c r="K2169" s="3" t="s">
        <v>8103</v>
      </c>
      <c r="L2169" s="3" t="s">
        <v>68</v>
      </c>
      <c r="M2169" s="26" t="s">
        <v>16689</v>
      </c>
      <c r="N2169"/>
      <c r="O2169" s="3">
        <v>93</v>
      </c>
      <c r="P2169" s="55">
        <v>93490.92</v>
      </c>
      <c r="Q2169" s="55">
        <v>106522.44</v>
      </c>
      <c r="R2169" s="55">
        <v>-13031.52</v>
      </c>
      <c r="S2169" s="57">
        <v>-0.12</v>
      </c>
      <c r="T2169" s="55">
        <v>1005.2787096774193</v>
      </c>
      <c r="U2169" s="55">
        <v>60666.9</v>
      </c>
      <c r="V2169" s="55">
        <v>86472.87</v>
      </c>
      <c r="W2169" s="55">
        <v>-25805.97</v>
      </c>
      <c r="X2169" s="57">
        <v>-0.3</v>
      </c>
      <c r="Y2169" s="3" t="str">
        <f>IFERROR(VLOOKUP(A2169,'Pivot price tier'!$C$8:$L$2290,10,0),"")</f>
        <v xml:space="preserve"> </v>
      </c>
      <c r="Z2169" s="3" t="str">
        <f>IFERROR(VLOOKUP(A2169,'Pivot price tier by size'!$D$8:$M$2512,10,0),"")</f>
        <v xml:space="preserve"> </v>
      </c>
      <c r="AA2169" s="3" t="str">
        <f>IFERROR(VLOOKUP(A2169,'Pivot category'!$B$8:$I$2236,8,0),"")</f>
        <v xml:space="preserve"> </v>
      </c>
      <c r="AB2169" s="3" t="str">
        <f>IF(P2169&lt;$AC$1,"Bottom 5%","")</f>
        <v/>
      </c>
      <c r="AC2169"/>
      <c r="AD2169" t="s">
        <v>16514</v>
      </c>
      <c r="AE2169" t="s">
        <v>13861</v>
      </c>
    </row>
    <row r="2170" spans="1:31" x14ac:dyDescent="0.25">
      <c r="A2170" t="s">
        <v>9874</v>
      </c>
      <c r="B2170" t="s">
        <v>9875</v>
      </c>
      <c r="C2170" s="3" t="s">
        <v>32</v>
      </c>
      <c r="D2170" s="3" t="s">
        <v>9845</v>
      </c>
      <c r="E2170" s="3" t="s">
        <v>5053</v>
      </c>
      <c r="F2170" s="3">
        <v>7000</v>
      </c>
      <c r="G2170" s="34">
        <v>34.99</v>
      </c>
      <c r="H2170" s="3" t="s">
        <v>27</v>
      </c>
      <c r="I2170" s="3" t="s">
        <v>23</v>
      </c>
      <c r="J2170" s="3" t="s">
        <v>8102</v>
      </c>
      <c r="K2170" s="3" t="s">
        <v>8103</v>
      </c>
      <c r="L2170" s="3" t="s">
        <v>68</v>
      </c>
      <c r="M2170" s="26" t="s">
        <v>16689</v>
      </c>
      <c r="N2170"/>
      <c r="O2170" s="3">
        <v>81</v>
      </c>
      <c r="P2170" s="55">
        <v>99086.12</v>
      </c>
      <c r="Q2170" s="55">
        <v>98798.73</v>
      </c>
      <c r="R2170" s="55">
        <v>287.39</v>
      </c>
      <c r="S2170" s="57">
        <v>0</v>
      </c>
      <c r="T2170" s="55">
        <v>1223.2854320987653</v>
      </c>
      <c r="U2170" s="55">
        <v>52674.38</v>
      </c>
      <c r="V2170" s="55">
        <v>70068.7</v>
      </c>
      <c r="W2170" s="55">
        <v>-17394.32</v>
      </c>
      <c r="X2170" s="57">
        <v>-0.25</v>
      </c>
      <c r="Y2170" s="3" t="str">
        <f>IFERROR(VLOOKUP(A2170,'Pivot price tier'!$C$8:$L$2290,10,0),"")</f>
        <v xml:space="preserve"> </v>
      </c>
      <c r="Z2170" s="3" t="str">
        <f>IFERROR(VLOOKUP(A2170,'Pivot price tier by size'!$D$8:$M$2512,10,0),"")</f>
        <v xml:space="preserve"> </v>
      </c>
      <c r="AA2170" s="3" t="str">
        <f>IFERROR(VLOOKUP(A2170,'Pivot category'!$B$8:$I$2236,8,0),"")</f>
        <v xml:space="preserve"> </v>
      </c>
      <c r="AB2170" s="3" t="str">
        <f>IF(P2170&lt;$AC$1,"Bottom 5%","")</f>
        <v/>
      </c>
      <c r="AC2170"/>
      <c r="AD2170" t="s">
        <v>16514</v>
      </c>
      <c r="AE2170" t="s">
        <v>13861</v>
      </c>
    </row>
    <row r="2171" spans="1:31" hidden="1" x14ac:dyDescent="0.25">
      <c r="A2171" t="s">
        <v>14179</v>
      </c>
      <c r="B2171" t="s">
        <v>14180</v>
      </c>
      <c r="C2171" s="3" t="s">
        <v>32</v>
      </c>
      <c r="D2171" s="3" t="s">
        <v>13797</v>
      </c>
      <c r="E2171" s="3" t="s">
        <v>5053</v>
      </c>
      <c r="F2171" s="3">
        <v>70000</v>
      </c>
      <c r="G2171" s="34">
        <v>39.99</v>
      </c>
      <c r="H2171" s="3" t="s">
        <v>25</v>
      </c>
      <c r="I2171" s="3" t="s">
        <v>23</v>
      </c>
      <c r="J2171" s="3" t="s">
        <v>8107</v>
      </c>
      <c r="K2171" s="3" t="s">
        <v>8103</v>
      </c>
      <c r="L2171" s="3" t="s">
        <v>8105</v>
      </c>
      <c r="M2171" s="26">
        <v>45658</v>
      </c>
      <c r="N2171"/>
      <c r="O2171" s="3">
        <v>48</v>
      </c>
      <c r="P2171" s="55">
        <v>22138.98</v>
      </c>
      <c r="Q2171" s="55">
        <v>10597.17</v>
      </c>
      <c r="R2171" s="55">
        <v>11541.81</v>
      </c>
      <c r="S2171" s="57">
        <v>1.0900000000000001</v>
      </c>
      <c r="T2171" s="55">
        <v>461.22874999999999</v>
      </c>
      <c r="U2171" s="55">
        <v>18655.04</v>
      </c>
      <c r="V2171" s="55">
        <v>36230.58</v>
      </c>
      <c r="W2171" s="55">
        <v>-17575.54</v>
      </c>
      <c r="X2171" s="57">
        <v>-0.49</v>
      </c>
      <c r="Y2171" s="3" t="str">
        <f>IFERROR(VLOOKUP(A2171,'Pivot price tier'!$C$8:$L$2290,10,0),"")</f>
        <v/>
      </c>
      <c r="Z2171" s="3" t="str">
        <f>IFERROR(VLOOKUP(A2171,'Pivot price tier by size'!$D$8:$M$2512,10,0),"")</f>
        <v/>
      </c>
      <c r="AA2171" s="3" t="str">
        <f>IFERROR(VLOOKUP(A2171,'Pivot category'!$B$8:$I$2236,8,0),"")</f>
        <v/>
      </c>
      <c r="AB2171" s="3" t="str">
        <f>IF(P2171&lt;$AC$1,"Bottom 5%","")</f>
        <v>Bottom 5%</v>
      </c>
      <c r="AC2171"/>
      <c r="AD2171" t="s">
        <v>16510</v>
      </c>
      <c r="AE2171" t="s">
        <v>13892</v>
      </c>
    </row>
    <row r="2172" spans="1:31" hidden="1" x14ac:dyDescent="0.25">
      <c r="A2172" t="s">
        <v>13107</v>
      </c>
      <c r="B2172" t="s">
        <v>14013</v>
      </c>
      <c r="C2172" s="3" t="s">
        <v>73</v>
      </c>
      <c r="D2172" s="3" t="s">
        <v>13292</v>
      </c>
      <c r="E2172" s="3">
        <v>0</v>
      </c>
      <c r="F2172" s="3">
        <v>30000</v>
      </c>
      <c r="G2172" s="34">
        <v>9.99</v>
      </c>
      <c r="H2172" s="3" t="s">
        <v>8184</v>
      </c>
      <c r="I2172" s="3" t="s">
        <v>12123</v>
      </c>
      <c r="J2172" s="3" t="s">
        <v>13166</v>
      </c>
      <c r="K2172" s="3" t="s">
        <v>8115</v>
      </c>
      <c r="L2172" s="3" t="s">
        <v>68</v>
      </c>
      <c r="M2172" s="26">
        <v>45627</v>
      </c>
      <c r="N2172"/>
      <c r="O2172" s="3">
        <v>1</v>
      </c>
      <c r="P2172" s="55">
        <v>132.36000000000001</v>
      </c>
      <c r="Q2172" s="55">
        <v>43.96</v>
      </c>
      <c r="R2172" s="55">
        <v>88.4</v>
      </c>
      <c r="S2172" s="57">
        <v>2.0099999999999998</v>
      </c>
      <c r="T2172" s="55">
        <v>132.36000000000001</v>
      </c>
      <c r="U2172" s="55">
        <v>0</v>
      </c>
      <c r="V2172" s="55">
        <v>659.4</v>
      </c>
      <c r="W2172" s="55">
        <v>-659.4</v>
      </c>
      <c r="X2172" s="57">
        <v>-1</v>
      </c>
      <c r="Y2172" s="3" t="str">
        <f>IFERROR(VLOOKUP(A2172,'Pivot price tier'!$C$8:$L$2290,10,0),"")</f>
        <v/>
      </c>
      <c r="Z2172" s="3" t="str">
        <f>IFERROR(VLOOKUP(A2172,'Pivot price tier by size'!$D$8:$M$2512,10,0),"")</f>
        <v/>
      </c>
      <c r="AA2172" s="3" t="str">
        <f>IFERROR(VLOOKUP(A2172,'Pivot category'!$B$8:$I$2236,8,0),"")</f>
        <v/>
      </c>
      <c r="AB2172" s="3" t="str">
        <f>IF(P2172&lt;$AC$1,"Bottom 5%","")</f>
        <v>Bottom 5%</v>
      </c>
      <c r="AC2172"/>
      <c r="AD2172" t="s">
        <v>16512</v>
      </c>
      <c r="AE2172" t="s">
        <v>13863</v>
      </c>
    </row>
    <row r="2173" spans="1:31" hidden="1" x14ac:dyDescent="0.25">
      <c r="A2173" t="s">
        <v>13108</v>
      </c>
      <c r="B2173" t="s">
        <v>14014</v>
      </c>
      <c r="C2173" s="3" t="s">
        <v>73</v>
      </c>
      <c r="D2173" s="3" t="s">
        <v>13293</v>
      </c>
      <c r="E2173" s="3">
        <v>0</v>
      </c>
      <c r="F2173" s="3">
        <v>30000</v>
      </c>
      <c r="G2173" s="34">
        <v>9.99</v>
      </c>
      <c r="H2173" s="3" t="s">
        <v>8184</v>
      </c>
      <c r="I2173" s="3" t="s">
        <v>12123</v>
      </c>
      <c r="J2173" s="3" t="s">
        <v>13166</v>
      </c>
      <c r="K2173" s="3" t="s">
        <v>8115</v>
      </c>
      <c r="L2173" s="3" t="s">
        <v>68</v>
      </c>
      <c r="M2173" s="26">
        <v>45627</v>
      </c>
      <c r="N2173"/>
      <c r="O2173" s="3">
        <v>1</v>
      </c>
      <c r="P2173" s="55">
        <v>259.74</v>
      </c>
      <c r="Q2173" s="55">
        <v>43.96</v>
      </c>
      <c r="R2173" s="55">
        <v>215.78</v>
      </c>
      <c r="S2173" s="57">
        <v>4.91</v>
      </c>
      <c r="T2173" s="55">
        <v>259.74</v>
      </c>
      <c r="U2173" s="55">
        <v>449.58</v>
      </c>
      <c r="V2173" s="55">
        <v>659.4</v>
      </c>
      <c r="W2173" s="55">
        <v>-209.82</v>
      </c>
      <c r="X2173" s="57">
        <v>-0.32</v>
      </c>
      <c r="Y2173" s="3" t="str">
        <f>IFERROR(VLOOKUP(A2173,'Pivot price tier'!$C$8:$L$2290,10,0),"")</f>
        <v/>
      </c>
      <c r="Z2173" s="3" t="str">
        <f>IFERROR(VLOOKUP(A2173,'Pivot price tier by size'!$D$8:$M$2512,10,0),"")</f>
        <v/>
      </c>
      <c r="AA2173" s="3" t="str">
        <f>IFERROR(VLOOKUP(A2173,'Pivot category'!$B$8:$I$2236,8,0),"")</f>
        <v/>
      </c>
      <c r="AB2173" s="3" t="str">
        <f>IF(P2173&lt;$AC$1,"Bottom 5%","")</f>
        <v>Bottom 5%</v>
      </c>
      <c r="AC2173"/>
      <c r="AD2173" t="s">
        <v>16512</v>
      </c>
      <c r="AE2173" t="s">
        <v>13863</v>
      </c>
    </row>
    <row r="2174" spans="1:31" hidden="1" x14ac:dyDescent="0.25">
      <c r="A2174" t="s">
        <v>13109</v>
      </c>
      <c r="B2174" t="s">
        <v>14015</v>
      </c>
      <c r="C2174" s="3" t="s">
        <v>73</v>
      </c>
      <c r="D2174" s="3" t="s">
        <v>13294</v>
      </c>
      <c r="E2174" s="3">
        <v>0</v>
      </c>
      <c r="F2174" s="3">
        <v>30000</v>
      </c>
      <c r="G2174" s="34">
        <v>9.99</v>
      </c>
      <c r="H2174" s="3" t="s">
        <v>8184</v>
      </c>
      <c r="I2174" s="3" t="s">
        <v>12123</v>
      </c>
      <c r="J2174" s="3" t="s">
        <v>13166</v>
      </c>
      <c r="K2174" s="3" t="s">
        <v>8115</v>
      </c>
      <c r="L2174" s="3" t="s">
        <v>68</v>
      </c>
      <c r="M2174" s="26">
        <v>45627</v>
      </c>
      <c r="N2174"/>
      <c r="O2174" s="3">
        <v>1</v>
      </c>
      <c r="P2174" s="55">
        <v>172.83</v>
      </c>
      <c r="Q2174" s="55">
        <v>10.99</v>
      </c>
      <c r="R2174" s="55">
        <v>161.84</v>
      </c>
      <c r="S2174" s="57">
        <v>14.73</v>
      </c>
      <c r="T2174" s="55">
        <v>172.83</v>
      </c>
      <c r="U2174" s="55">
        <v>263.76</v>
      </c>
      <c r="V2174" s="55">
        <v>659.4</v>
      </c>
      <c r="W2174" s="55">
        <v>-395.64</v>
      </c>
      <c r="X2174" s="57">
        <v>-0.6</v>
      </c>
      <c r="Y2174" s="3" t="str">
        <f>IFERROR(VLOOKUP(A2174,'Pivot price tier'!$C$8:$L$2290,10,0),"")</f>
        <v/>
      </c>
      <c r="Z2174" s="3" t="str">
        <f>IFERROR(VLOOKUP(A2174,'Pivot price tier by size'!$D$8:$M$2512,10,0),"")</f>
        <v/>
      </c>
      <c r="AA2174" s="3" t="str">
        <f>IFERROR(VLOOKUP(A2174,'Pivot category'!$B$8:$I$2236,8,0),"")</f>
        <v/>
      </c>
      <c r="AB2174" s="3" t="str">
        <f>IF(P2174&lt;$AC$1,"Bottom 5%","")</f>
        <v>Bottom 5%</v>
      </c>
      <c r="AC2174"/>
      <c r="AD2174" t="s">
        <v>16512</v>
      </c>
      <c r="AE2174" t="s">
        <v>13863</v>
      </c>
    </row>
    <row r="2175" spans="1:31" hidden="1" x14ac:dyDescent="0.25">
      <c r="A2175" t="s">
        <v>13110</v>
      </c>
      <c r="B2175" t="s">
        <v>14181</v>
      </c>
      <c r="C2175" s="3" t="s">
        <v>73</v>
      </c>
      <c r="D2175" s="3" t="s">
        <v>13295</v>
      </c>
      <c r="E2175" s="3">
        <v>0</v>
      </c>
      <c r="F2175" s="3">
        <v>30000</v>
      </c>
      <c r="G2175" s="34">
        <v>9.99</v>
      </c>
      <c r="H2175" s="3" t="s">
        <v>8184</v>
      </c>
      <c r="I2175" s="3" t="s">
        <v>12123</v>
      </c>
      <c r="J2175" s="3" t="s">
        <v>13166</v>
      </c>
      <c r="K2175" s="3" t="s">
        <v>8115</v>
      </c>
      <c r="L2175" s="3" t="s">
        <v>68</v>
      </c>
      <c r="M2175" s="26">
        <v>45658</v>
      </c>
      <c r="N2175"/>
      <c r="O2175" s="3">
        <v>1</v>
      </c>
      <c r="P2175" s="55">
        <v>299.7</v>
      </c>
      <c r="Q2175" s="55">
        <v>65.94</v>
      </c>
      <c r="R2175" s="55">
        <v>233.76</v>
      </c>
      <c r="S2175" s="57">
        <v>3.55</v>
      </c>
      <c r="T2175" s="55">
        <v>299.7</v>
      </c>
      <c r="U2175" s="55">
        <v>659.4</v>
      </c>
      <c r="V2175" s="55">
        <v>659.4</v>
      </c>
      <c r="W2175" s="55">
        <v>0</v>
      </c>
      <c r="X2175" s="57">
        <v>0</v>
      </c>
      <c r="Y2175" s="3" t="str">
        <f>IFERROR(VLOOKUP(A2175,'Pivot price tier'!$C$8:$L$2290,10,0),"")</f>
        <v/>
      </c>
      <c r="Z2175" s="3" t="str">
        <f>IFERROR(VLOOKUP(A2175,'Pivot price tier by size'!$D$8:$M$2512,10,0),"")</f>
        <v/>
      </c>
      <c r="AA2175" s="3" t="str">
        <f>IFERROR(VLOOKUP(A2175,'Pivot category'!$B$8:$I$2236,8,0),"")</f>
        <v/>
      </c>
      <c r="AB2175" s="3" t="str">
        <f>IF(P2175&lt;$AC$1,"Bottom 5%","")</f>
        <v>Bottom 5%</v>
      </c>
      <c r="AC2175"/>
      <c r="AD2175" t="s">
        <v>16512</v>
      </c>
      <c r="AE2175" t="s">
        <v>13863</v>
      </c>
    </row>
    <row r="2176" spans="1:31" x14ac:dyDescent="0.25">
      <c r="A2176" t="s">
        <v>5627</v>
      </c>
      <c r="B2176" t="s">
        <v>93</v>
      </c>
      <c r="C2176" s="3" t="s">
        <v>32</v>
      </c>
      <c r="D2176" s="3" t="s">
        <v>2273</v>
      </c>
      <c r="E2176" s="3" t="s">
        <v>5053</v>
      </c>
      <c r="F2176" s="3">
        <v>1000</v>
      </c>
      <c r="G2176" s="34">
        <v>29.99</v>
      </c>
      <c r="H2176" s="3" t="s">
        <v>12</v>
      </c>
      <c r="I2176" s="3" t="s">
        <v>21</v>
      </c>
      <c r="J2176" s="3" t="s">
        <v>8102</v>
      </c>
      <c r="K2176" s="3" t="s">
        <v>8103</v>
      </c>
      <c r="L2176" s="3" t="s">
        <v>68</v>
      </c>
      <c r="M2176" s="26" t="s">
        <v>16689</v>
      </c>
      <c r="N2176"/>
      <c r="O2176" s="3">
        <v>136</v>
      </c>
      <c r="P2176" s="55">
        <v>315452.64</v>
      </c>
      <c r="Q2176" s="55">
        <v>283304.90000000002</v>
      </c>
      <c r="R2176" s="55">
        <v>32147.74</v>
      </c>
      <c r="S2176" s="57">
        <v>0.11</v>
      </c>
      <c r="T2176" s="55">
        <v>2319.5047058823529</v>
      </c>
      <c r="U2176" s="55">
        <v>269976.48</v>
      </c>
      <c r="V2176" s="55">
        <v>221880.25</v>
      </c>
      <c r="W2176" s="55">
        <v>48096.23</v>
      </c>
      <c r="X2176" s="57">
        <v>0.22</v>
      </c>
      <c r="Y2176" s="3" t="str">
        <f>IFERROR(VLOOKUP(A2176,'Pivot price tier'!$C$8:$L$2290,10,0),"")</f>
        <v xml:space="preserve"> </v>
      </c>
      <c r="Z2176" s="3" t="str">
        <f>IFERROR(VLOOKUP(A2176,'Pivot price tier by size'!$D$8:$M$2512,10,0),"")</f>
        <v xml:space="preserve"> </v>
      </c>
      <c r="AA2176" s="3" t="str">
        <f>IFERROR(VLOOKUP(A2176,'Pivot category'!$B$8:$I$2236,8,0),"")</f>
        <v xml:space="preserve"> </v>
      </c>
      <c r="AB2176" s="3" t="str">
        <f>IF(P2176&lt;$AC$1,"Bottom 5%","")</f>
        <v/>
      </c>
      <c r="AC2176"/>
      <c r="AD2176" t="s">
        <v>16512</v>
      </c>
      <c r="AE2176" t="s">
        <v>13853</v>
      </c>
    </row>
    <row r="2177" spans="1:31" hidden="1" x14ac:dyDescent="0.25">
      <c r="A2177" t="s">
        <v>7832</v>
      </c>
      <c r="B2177" t="s">
        <v>993</v>
      </c>
      <c r="C2177" s="3" t="s">
        <v>38</v>
      </c>
      <c r="D2177" s="3" t="s">
        <v>3282</v>
      </c>
      <c r="E2177" s="3">
        <v>0</v>
      </c>
      <c r="F2177" s="3">
        <v>7000</v>
      </c>
      <c r="G2177" s="34">
        <v>14.99</v>
      </c>
      <c r="H2177" s="3" t="s">
        <v>27</v>
      </c>
      <c r="I2177" s="3" t="s">
        <v>17</v>
      </c>
      <c r="J2177" s="3" t="s">
        <v>8107</v>
      </c>
      <c r="K2177" s="3" t="s">
        <v>8124</v>
      </c>
      <c r="L2177" s="3" t="s">
        <v>8105</v>
      </c>
      <c r="M2177" s="26" t="s">
        <v>16689</v>
      </c>
      <c r="N2177"/>
      <c r="O2177" s="3">
        <v>1</v>
      </c>
      <c r="P2177" s="55">
        <v>89.94</v>
      </c>
      <c r="Q2177" s="55">
        <v>44.97</v>
      </c>
      <c r="R2177" s="55">
        <v>44.97</v>
      </c>
      <c r="S2177" s="57">
        <v>1</v>
      </c>
      <c r="T2177" s="55">
        <v>89.94</v>
      </c>
      <c r="U2177" s="55">
        <v>0</v>
      </c>
      <c r="V2177" s="55">
        <v>74.95</v>
      </c>
      <c r="W2177" s="55">
        <v>-74.95</v>
      </c>
      <c r="X2177" s="57">
        <v>-1</v>
      </c>
      <c r="Y2177" s="3" t="str">
        <f>IFERROR(VLOOKUP(A2177,'Pivot price tier'!$C$8:$L$2290,10,0),"")</f>
        <v/>
      </c>
      <c r="Z2177" s="3" t="str">
        <f>IFERROR(VLOOKUP(A2177,'Pivot price tier by size'!$D$8:$M$2512,10,0),"")</f>
        <v/>
      </c>
      <c r="AA2177" s="3" t="str">
        <f>IFERROR(VLOOKUP(A2177,'Pivot category'!$B$8:$I$2236,8,0),"")</f>
        <v/>
      </c>
      <c r="AB2177" s="3" t="str">
        <f>IF(P2177&lt;$AC$1,"Bottom 5%","")</f>
        <v>Bottom 5%</v>
      </c>
      <c r="AC2177"/>
      <c r="AD2177" t="s">
        <v>16512</v>
      </c>
      <c r="AE2177" t="s">
        <v>13856</v>
      </c>
    </row>
    <row r="2178" spans="1:31" hidden="1" x14ac:dyDescent="0.25">
      <c r="A2178" t="s">
        <v>6610</v>
      </c>
      <c r="B2178" t="s">
        <v>994</v>
      </c>
      <c r="C2178" s="3" t="s">
        <v>32</v>
      </c>
      <c r="D2178" s="3" t="s">
        <v>3283</v>
      </c>
      <c r="E2178" s="3" t="s">
        <v>5055</v>
      </c>
      <c r="F2178" s="3">
        <v>7000</v>
      </c>
      <c r="G2178" s="34">
        <v>49.19</v>
      </c>
      <c r="H2178" s="3" t="s">
        <v>12402</v>
      </c>
      <c r="I2178" s="3" t="s">
        <v>23</v>
      </c>
      <c r="J2178" s="3" t="s">
        <v>8104</v>
      </c>
      <c r="K2178" s="3" t="s">
        <v>8111</v>
      </c>
      <c r="L2178" s="3" t="s">
        <v>8108</v>
      </c>
      <c r="M2178" s="26" t="s">
        <v>16689</v>
      </c>
      <c r="N2178"/>
      <c r="O2178" s="3" t="s">
        <v>78</v>
      </c>
      <c r="P2178" s="55"/>
      <c r="Q2178" s="55">
        <v>196.76</v>
      </c>
      <c r="R2178" s="55">
        <v>-196.76</v>
      </c>
      <c r="S2178" s="57">
        <v>-1</v>
      </c>
      <c r="T2178" s="55" t="s">
        <v>78</v>
      </c>
      <c r="U2178" s="55" t="s">
        <v>78</v>
      </c>
      <c r="V2178" s="55" t="s">
        <v>78</v>
      </c>
      <c r="W2178" s="55" t="s">
        <v>78</v>
      </c>
      <c r="X2178" s="57" t="s">
        <v>78</v>
      </c>
      <c r="Y2178" s="3" t="str">
        <f>IFERROR(VLOOKUP(A2178,'Pivot price tier'!$C$8:$L$2290,10,0),"")</f>
        <v/>
      </c>
      <c r="Z2178" s="3" t="str">
        <f>IFERROR(VLOOKUP(A2178,'Pivot price tier by size'!$D$8:$M$2512,10,0),"")</f>
        <v/>
      </c>
      <c r="AA2178" s="3" t="str">
        <f>IFERROR(VLOOKUP(A2178,'Pivot category'!$B$8:$I$2236,8,0),"")</f>
        <v/>
      </c>
      <c r="AB2178" s="3" t="str">
        <f>IF(P2178&lt;$AC$1,"Bottom 5%","")</f>
        <v>Bottom 5%</v>
      </c>
      <c r="AC2178"/>
      <c r="AD2178" t="s">
        <v>16512</v>
      </c>
      <c r="AE2178" t="s">
        <v>13856</v>
      </c>
    </row>
    <row r="2179" spans="1:31" hidden="1" x14ac:dyDescent="0.25">
      <c r="A2179" t="s">
        <v>6612</v>
      </c>
      <c r="B2179" t="s">
        <v>996</v>
      </c>
      <c r="C2179" s="3" t="s">
        <v>32</v>
      </c>
      <c r="D2179" s="3" t="s">
        <v>3285</v>
      </c>
      <c r="E2179" s="3" t="s">
        <v>5055</v>
      </c>
      <c r="F2179" s="3">
        <v>7000</v>
      </c>
      <c r="G2179" s="34">
        <v>74.989999999999995</v>
      </c>
      <c r="H2179" s="3" t="s">
        <v>12402</v>
      </c>
      <c r="I2179" s="3" t="s">
        <v>15</v>
      </c>
      <c r="J2179" s="3" t="s">
        <v>8107</v>
      </c>
      <c r="K2179" s="3" t="s">
        <v>8111</v>
      </c>
      <c r="L2179" s="3" t="s">
        <v>8108</v>
      </c>
      <c r="M2179" s="26" t="s">
        <v>16689</v>
      </c>
      <c r="N2179"/>
      <c r="O2179" s="3" t="s">
        <v>78</v>
      </c>
      <c r="P2179" s="55">
        <v>149.97999999999999</v>
      </c>
      <c r="Q2179" s="55">
        <v>324.95999999999998</v>
      </c>
      <c r="R2179" s="55">
        <v>-174.98</v>
      </c>
      <c r="S2179" s="57">
        <v>-0.54</v>
      </c>
      <c r="T2179" s="55" t="s">
        <v>78</v>
      </c>
      <c r="U2179" s="55" t="s">
        <v>78</v>
      </c>
      <c r="V2179" s="55" t="s">
        <v>78</v>
      </c>
      <c r="W2179" s="55" t="s">
        <v>78</v>
      </c>
      <c r="X2179" s="57" t="s">
        <v>78</v>
      </c>
      <c r="Y2179" s="3" t="str">
        <f>IFERROR(VLOOKUP(A2179,'Pivot price tier'!$C$8:$L$2290,10,0),"")</f>
        <v/>
      </c>
      <c r="Z2179" s="3" t="str">
        <f>IFERROR(VLOOKUP(A2179,'Pivot price tier by size'!$D$8:$M$2512,10,0),"")</f>
        <v/>
      </c>
      <c r="AA2179" s="3" t="str">
        <f>IFERROR(VLOOKUP(A2179,'Pivot category'!$B$8:$I$2236,8,0),"")</f>
        <v/>
      </c>
      <c r="AB2179" s="3" t="str">
        <f>IF(P2179&lt;$AC$1,"Bottom 5%","")</f>
        <v>Bottom 5%</v>
      </c>
      <c r="AC2179"/>
      <c r="AD2179" t="s">
        <v>16512</v>
      </c>
      <c r="AE2179" t="s">
        <v>13856</v>
      </c>
    </row>
    <row r="2180" spans="1:31" hidden="1" x14ac:dyDescent="0.25">
      <c r="A2180" t="s">
        <v>6613</v>
      </c>
      <c r="B2180" t="s">
        <v>995</v>
      </c>
      <c r="C2180" s="3" t="s">
        <v>32</v>
      </c>
      <c r="D2180" s="3" t="s">
        <v>3284</v>
      </c>
      <c r="E2180" s="3" t="s">
        <v>5055</v>
      </c>
      <c r="F2180" s="3">
        <v>7000</v>
      </c>
      <c r="G2180" s="34">
        <v>74.989999999999995</v>
      </c>
      <c r="H2180" s="3" t="s">
        <v>12402</v>
      </c>
      <c r="I2180" s="3" t="s">
        <v>15</v>
      </c>
      <c r="J2180" s="3" t="s">
        <v>8107</v>
      </c>
      <c r="K2180" s="3" t="s">
        <v>8111</v>
      </c>
      <c r="L2180" s="3" t="s">
        <v>8106</v>
      </c>
      <c r="M2180" s="26" t="s">
        <v>16689</v>
      </c>
      <c r="N2180"/>
      <c r="O2180" s="3" t="s">
        <v>78</v>
      </c>
      <c r="P2180" s="55">
        <v>749.9</v>
      </c>
      <c r="Q2180" s="55">
        <v>774.91</v>
      </c>
      <c r="R2180" s="55">
        <v>-25.01</v>
      </c>
      <c r="S2180" s="57">
        <v>-0.03</v>
      </c>
      <c r="T2180" s="55" t="s">
        <v>78</v>
      </c>
      <c r="U2180" s="55" t="s">
        <v>78</v>
      </c>
      <c r="V2180" s="55" t="s">
        <v>78</v>
      </c>
      <c r="W2180" s="55" t="s">
        <v>78</v>
      </c>
      <c r="X2180" s="57" t="s">
        <v>78</v>
      </c>
      <c r="Y2180" s="3" t="str">
        <f>IFERROR(VLOOKUP(A2180,'Pivot price tier'!$C$8:$L$2290,10,0),"")</f>
        <v/>
      </c>
      <c r="Z2180" s="3" t="str">
        <f>IFERROR(VLOOKUP(A2180,'Pivot price tier by size'!$D$8:$M$2512,10,0),"")</f>
        <v/>
      </c>
      <c r="AA2180" s="3" t="str">
        <f>IFERROR(VLOOKUP(A2180,'Pivot category'!$B$8:$I$2236,8,0),"")</f>
        <v/>
      </c>
      <c r="AB2180" s="3" t="str">
        <f>IF(P2180&lt;$AC$1,"Bottom 5%","")</f>
        <v>Bottom 5%</v>
      </c>
      <c r="AC2180"/>
      <c r="AD2180" t="s">
        <v>16512</v>
      </c>
      <c r="AE2180" t="s">
        <v>13856</v>
      </c>
    </row>
    <row r="2181" spans="1:31" hidden="1" x14ac:dyDescent="0.25">
      <c r="A2181" t="s">
        <v>6615</v>
      </c>
      <c r="B2181" t="s">
        <v>997</v>
      </c>
      <c r="C2181" s="3" t="s">
        <v>32</v>
      </c>
      <c r="D2181" s="3" t="s">
        <v>3286</v>
      </c>
      <c r="E2181" s="3" t="s">
        <v>5055</v>
      </c>
      <c r="F2181" s="3">
        <v>7000</v>
      </c>
      <c r="G2181" s="34">
        <v>35.39</v>
      </c>
      <c r="H2181" s="3" t="s">
        <v>12402</v>
      </c>
      <c r="I2181" s="3" t="s">
        <v>21</v>
      </c>
      <c r="J2181" s="3" t="s">
        <v>8104</v>
      </c>
      <c r="K2181" s="3" t="s">
        <v>8111</v>
      </c>
      <c r="L2181" s="3" t="s">
        <v>8108</v>
      </c>
      <c r="M2181" s="26" t="s">
        <v>16689</v>
      </c>
      <c r="N2181"/>
      <c r="O2181" s="3" t="s">
        <v>78</v>
      </c>
      <c r="P2181" s="55"/>
      <c r="Q2181" s="55">
        <v>212.34</v>
      </c>
      <c r="R2181" s="55">
        <v>-212.34</v>
      </c>
      <c r="S2181" s="57">
        <v>-1</v>
      </c>
      <c r="T2181" s="55" t="s">
        <v>78</v>
      </c>
      <c r="U2181" s="55" t="s">
        <v>78</v>
      </c>
      <c r="V2181" s="55" t="s">
        <v>78</v>
      </c>
      <c r="W2181" s="55" t="s">
        <v>78</v>
      </c>
      <c r="X2181" s="57" t="s">
        <v>78</v>
      </c>
      <c r="Y2181" s="3" t="str">
        <f>IFERROR(VLOOKUP(A2181,'Pivot price tier'!$C$8:$L$2290,10,0),"")</f>
        <v/>
      </c>
      <c r="Z2181" s="3" t="str">
        <f>IFERROR(VLOOKUP(A2181,'Pivot price tier by size'!$D$8:$M$2512,10,0),"")</f>
        <v/>
      </c>
      <c r="AA2181" s="3" t="str">
        <f>IFERROR(VLOOKUP(A2181,'Pivot category'!$B$8:$I$2236,8,0),"")</f>
        <v/>
      </c>
      <c r="AB2181" s="3" t="str">
        <f>IF(P2181&lt;$AC$1,"Bottom 5%","")</f>
        <v>Bottom 5%</v>
      </c>
      <c r="AC2181"/>
      <c r="AD2181" t="s">
        <v>16512</v>
      </c>
      <c r="AE2181" t="s">
        <v>13856</v>
      </c>
    </row>
    <row r="2182" spans="1:31" hidden="1" x14ac:dyDescent="0.25">
      <c r="A2182" t="s">
        <v>6611</v>
      </c>
      <c r="B2182" t="s">
        <v>998</v>
      </c>
      <c r="C2182" s="3" t="s">
        <v>32</v>
      </c>
      <c r="D2182" s="3" t="s">
        <v>3287</v>
      </c>
      <c r="E2182" s="3" t="s">
        <v>5055</v>
      </c>
      <c r="F2182" s="3">
        <v>7000</v>
      </c>
      <c r="G2182" s="34">
        <v>83.99</v>
      </c>
      <c r="H2182" s="3" t="s">
        <v>12402</v>
      </c>
      <c r="I2182" s="3" t="s">
        <v>15</v>
      </c>
      <c r="J2182" s="3" t="s">
        <v>8107</v>
      </c>
      <c r="K2182" s="3" t="s">
        <v>8111</v>
      </c>
      <c r="L2182" s="3" t="s">
        <v>8106</v>
      </c>
      <c r="M2182" s="26" t="s">
        <v>16689</v>
      </c>
      <c r="N2182"/>
      <c r="O2182" s="3">
        <v>1</v>
      </c>
      <c r="P2182" s="55">
        <v>335.96</v>
      </c>
      <c r="Q2182" s="55">
        <v>2057.7600000000002</v>
      </c>
      <c r="R2182" s="55">
        <v>-1721.8</v>
      </c>
      <c r="S2182" s="57">
        <v>-0.84</v>
      </c>
      <c r="T2182" s="55">
        <v>335.96</v>
      </c>
      <c r="U2182" s="55">
        <v>0</v>
      </c>
      <c r="V2182" s="55">
        <v>265.97000000000003</v>
      </c>
      <c r="W2182" s="55">
        <v>-265.97000000000003</v>
      </c>
      <c r="X2182" s="57">
        <v>-1</v>
      </c>
      <c r="Y2182" s="3" t="str">
        <f>IFERROR(VLOOKUP(A2182,'Pivot price tier'!$C$8:$L$2290,10,0),"")</f>
        <v/>
      </c>
      <c r="Z2182" s="3" t="str">
        <f>IFERROR(VLOOKUP(A2182,'Pivot price tier by size'!$D$8:$M$2512,10,0),"")</f>
        <v/>
      </c>
      <c r="AA2182" s="3" t="str">
        <f>IFERROR(VLOOKUP(A2182,'Pivot category'!$B$8:$I$2236,8,0),"")</f>
        <v/>
      </c>
      <c r="AB2182" s="3" t="str">
        <f>IF(P2182&lt;$AC$1,"Bottom 5%","")</f>
        <v>Bottom 5%</v>
      </c>
      <c r="AC2182"/>
      <c r="AD2182" t="s">
        <v>16512</v>
      </c>
      <c r="AE2182" t="s">
        <v>13856</v>
      </c>
    </row>
    <row r="2183" spans="1:31" hidden="1" x14ac:dyDescent="0.25">
      <c r="A2183" t="s">
        <v>6614</v>
      </c>
      <c r="B2183" t="s">
        <v>999</v>
      </c>
      <c r="C2183" s="3" t="s">
        <v>32</v>
      </c>
      <c r="D2183" s="3" t="s">
        <v>3288</v>
      </c>
      <c r="E2183" s="3" t="s">
        <v>5055</v>
      </c>
      <c r="F2183" s="3">
        <v>7000</v>
      </c>
      <c r="G2183" s="34">
        <v>101.99</v>
      </c>
      <c r="H2183" s="3" t="s">
        <v>12402</v>
      </c>
      <c r="I2183" s="3" t="s">
        <v>74</v>
      </c>
      <c r="J2183" s="3" t="s">
        <v>8107</v>
      </c>
      <c r="K2183" s="3" t="s">
        <v>8111</v>
      </c>
      <c r="L2183" s="3" t="s">
        <v>8106</v>
      </c>
      <c r="M2183" s="26" t="s">
        <v>16689</v>
      </c>
      <c r="N2183"/>
      <c r="O2183" s="3">
        <v>3</v>
      </c>
      <c r="P2183" s="55">
        <v>713.93</v>
      </c>
      <c r="Q2183" s="55">
        <v>2056.8000000000002</v>
      </c>
      <c r="R2183" s="55">
        <v>-1342.87</v>
      </c>
      <c r="S2183" s="57">
        <v>-0.65</v>
      </c>
      <c r="T2183" s="55">
        <v>237.97666666666666</v>
      </c>
      <c r="U2183" s="55">
        <v>101.99</v>
      </c>
      <c r="V2183" s="55">
        <v>509.95</v>
      </c>
      <c r="W2183" s="55">
        <v>-407.96</v>
      </c>
      <c r="X2183" s="57">
        <v>-0.8</v>
      </c>
      <c r="Y2183" s="3" t="str">
        <f>IFERROR(VLOOKUP(A2183,'Pivot price tier'!$C$8:$L$2290,10,0),"")</f>
        <v/>
      </c>
      <c r="Z2183" s="3" t="str">
        <f>IFERROR(VLOOKUP(A2183,'Pivot price tier by size'!$D$8:$M$2512,10,0),"")</f>
        <v/>
      </c>
      <c r="AA2183" s="3" t="str">
        <f>IFERROR(VLOOKUP(A2183,'Pivot category'!$B$8:$I$2236,8,0),"")</f>
        <v/>
      </c>
      <c r="AB2183" s="3" t="str">
        <f>IF(P2183&lt;$AC$1,"Bottom 5%","")</f>
        <v>Bottom 5%</v>
      </c>
      <c r="AC2183"/>
      <c r="AD2183" t="s">
        <v>16512</v>
      </c>
      <c r="AE2183" t="s">
        <v>13856</v>
      </c>
    </row>
    <row r="2184" spans="1:31" hidden="1" x14ac:dyDescent="0.25">
      <c r="A2184" t="s">
        <v>6262</v>
      </c>
      <c r="B2184" t="s">
        <v>4937</v>
      </c>
      <c r="C2184" s="3" t="s">
        <v>32</v>
      </c>
      <c r="D2184" s="3" t="s">
        <v>4873</v>
      </c>
      <c r="E2184" s="3" t="s">
        <v>5055</v>
      </c>
      <c r="F2184" s="3">
        <v>7000</v>
      </c>
      <c r="G2184" s="34">
        <v>34.19</v>
      </c>
      <c r="H2184" s="3" t="s">
        <v>12402</v>
      </c>
      <c r="I2184" s="3" t="s">
        <v>21</v>
      </c>
      <c r="J2184" s="3" t="s">
        <v>8107</v>
      </c>
      <c r="K2184" s="3" t="s">
        <v>8103</v>
      </c>
      <c r="L2184" s="3" t="s">
        <v>8106</v>
      </c>
      <c r="M2184" s="26" t="s">
        <v>16689</v>
      </c>
      <c r="N2184"/>
      <c r="O2184" s="3">
        <v>0</v>
      </c>
      <c r="P2184" s="55">
        <v>170.95</v>
      </c>
      <c r="Q2184" s="55">
        <v>9459.49</v>
      </c>
      <c r="R2184" s="55">
        <v>-9288.5400000000009</v>
      </c>
      <c r="S2184" s="57">
        <v>-0.98</v>
      </c>
      <c r="T2184" s="55" t="s">
        <v>78</v>
      </c>
      <c r="U2184" s="55">
        <v>239.33</v>
      </c>
      <c r="V2184" s="55">
        <v>444.48</v>
      </c>
      <c r="W2184" s="55">
        <v>-205.15</v>
      </c>
      <c r="X2184" s="57">
        <v>-0.46</v>
      </c>
      <c r="Y2184" s="3" t="str">
        <f>IFERROR(VLOOKUP(A2184,'Pivot price tier'!$C$8:$L$2290,10,0),"")</f>
        <v/>
      </c>
      <c r="Z2184" s="3" t="str">
        <f>IFERROR(VLOOKUP(A2184,'Pivot price tier by size'!$D$8:$M$2512,10,0),"")</f>
        <v/>
      </c>
      <c r="AA2184" s="3" t="str">
        <f>IFERROR(VLOOKUP(A2184,'Pivot category'!$B$8:$I$2236,8,0),"")</f>
        <v/>
      </c>
      <c r="AB2184" s="3" t="str">
        <f>IF(P2184&lt;$AC$1,"Bottom 5%","")</f>
        <v>Bottom 5%</v>
      </c>
      <c r="AC2184"/>
      <c r="AD2184" t="s">
        <v>16514</v>
      </c>
      <c r="AE2184" t="s">
        <v>13881</v>
      </c>
    </row>
    <row r="2185" spans="1:31" hidden="1" x14ac:dyDescent="0.25">
      <c r="A2185" t="s">
        <v>8780</v>
      </c>
      <c r="B2185" t="s">
        <v>8779</v>
      </c>
      <c r="C2185" s="3" t="s">
        <v>32</v>
      </c>
      <c r="D2185" s="3" t="s">
        <v>8518</v>
      </c>
      <c r="E2185" s="3" t="s">
        <v>5055</v>
      </c>
      <c r="F2185" s="3">
        <v>7000</v>
      </c>
      <c r="G2185" s="34">
        <v>80.989999999999995</v>
      </c>
      <c r="H2185" s="3" t="s">
        <v>12402</v>
      </c>
      <c r="I2185" s="3" t="s">
        <v>15</v>
      </c>
      <c r="J2185" s="3" t="s">
        <v>8112</v>
      </c>
      <c r="K2185" s="3" t="s">
        <v>8111</v>
      </c>
      <c r="L2185" s="3" t="s">
        <v>8105</v>
      </c>
      <c r="M2185" s="26" t="s">
        <v>16689</v>
      </c>
      <c r="N2185"/>
      <c r="O2185" s="3" t="s">
        <v>78</v>
      </c>
      <c r="P2185" s="55"/>
      <c r="Q2185" s="55">
        <v>94.49</v>
      </c>
      <c r="R2185" s="55">
        <v>-94.49</v>
      </c>
      <c r="S2185" s="57">
        <v>-1</v>
      </c>
      <c r="T2185" s="55" t="s">
        <v>78</v>
      </c>
      <c r="U2185" s="55" t="s">
        <v>78</v>
      </c>
      <c r="V2185" s="55" t="s">
        <v>78</v>
      </c>
      <c r="W2185" s="55" t="s">
        <v>78</v>
      </c>
      <c r="X2185" s="57" t="s">
        <v>78</v>
      </c>
      <c r="Y2185" s="3" t="str">
        <f>IFERROR(VLOOKUP(A2185,'Pivot price tier'!$C$8:$L$2290,10,0),"")</f>
        <v/>
      </c>
      <c r="Z2185" s="3" t="str">
        <f>IFERROR(VLOOKUP(A2185,'Pivot price tier by size'!$D$8:$M$2512,10,0),"")</f>
        <v/>
      </c>
      <c r="AA2185" s="3" t="str">
        <f>IFERROR(VLOOKUP(A2185,'Pivot category'!$B$8:$I$2236,8,0),"")</f>
        <v/>
      </c>
      <c r="AB2185" s="3" t="str">
        <f>IF(P2185&lt;$AC$1,"Bottom 5%","")</f>
        <v>Bottom 5%</v>
      </c>
      <c r="AC2185"/>
      <c r="AD2185" t="s">
        <v>16510</v>
      </c>
      <c r="AE2185" t="s">
        <v>13883</v>
      </c>
    </row>
    <row r="2186" spans="1:31" hidden="1" x14ac:dyDescent="0.25">
      <c r="A2186" t="s">
        <v>6618</v>
      </c>
      <c r="B2186" t="s">
        <v>1000</v>
      </c>
      <c r="C2186" s="3" t="s">
        <v>32</v>
      </c>
      <c r="D2186" s="3" t="s">
        <v>3289</v>
      </c>
      <c r="E2186" s="3" t="s">
        <v>5055</v>
      </c>
      <c r="F2186" s="3">
        <v>7000</v>
      </c>
      <c r="G2186" s="34">
        <v>23.99</v>
      </c>
      <c r="H2186" s="3" t="s">
        <v>12402</v>
      </c>
      <c r="I2186" s="3" t="s">
        <v>19</v>
      </c>
      <c r="J2186" s="3" t="s">
        <v>8107</v>
      </c>
      <c r="K2186" s="3" t="s">
        <v>8111</v>
      </c>
      <c r="L2186" s="3" t="s">
        <v>8108</v>
      </c>
      <c r="M2186" s="26" t="s">
        <v>16689</v>
      </c>
      <c r="N2186"/>
      <c r="O2186" s="3" t="s">
        <v>78</v>
      </c>
      <c r="P2186" s="55"/>
      <c r="Q2186" s="55">
        <v>1943.19</v>
      </c>
      <c r="R2186" s="55">
        <v>-1943.19</v>
      </c>
      <c r="S2186" s="57">
        <v>-1</v>
      </c>
      <c r="T2186" s="55" t="s">
        <v>78</v>
      </c>
      <c r="U2186" s="55">
        <v>0</v>
      </c>
      <c r="V2186" s="55">
        <v>359.85</v>
      </c>
      <c r="W2186" s="55">
        <v>-359.85</v>
      </c>
      <c r="X2186" s="57">
        <v>-1</v>
      </c>
      <c r="Y2186" s="3" t="str">
        <f>IFERROR(VLOOKUP(A2186,'Pivot price tier'!$C$8:$L$2290,10,0),"")</f>
        <v/>
      </c>
      <c r="Z2186" s="3" t="str">
        <f>IFERROR(VLOOKUP(A2186,'Pivot price tier by size'!$D$8:$M$2512,10,0),"")</f>
        <v/>
      </c>
      <c r="AA2186" s="3" t="str">
        <f>IFERROR(VLOOKUP(A2186,'Pivot category'!$B$8:$I$2236,8,0),"")</f>
        <v/>
      </c>
      <c r="AB2186" s="3" t="str">
        <f>IF(P2186&lt;$AC$1,"Bottom 5%","")</f>
        <v>Bottom 5%</v>
      </c>
      <c r="AC2186"/>
      <c r="AD2186" t="s">
        <v>16510</v>
      </c>
      <c r="AE2186" t="s">
        <v>13883</v>
      </c>
    </row>
    <row r="2187" spans="1:31" hidden="1" x14ac:dyDescent="0.25">
      <c r="A2187" t="s">
        <v>8782</v>
      </c>
      <c r="B2187" t="s">
        <v>8781</v>
      </c>
      <c r="C2187" s="3" t="s">
        <v>32</v>
      </c>
      <c r="D2187" s="3" t="s">
        <v>8519</v>
      </c>
      <c r="E2187" s="3" t="s">
        <v>5055</v>
      </c>
      <c r="F2187" s="3">
        <v>7000</v>
      </c>
      <c r="G2187" s="34">
        <v>49.79</v>
      </c>
      <c r="H2187" s="3" t="s">
        <v>12402</v>
      </c>
      <c r="I2187" s="3" t="s">
        <v>23</v>
      </c>
      <c r="J2187" s="3" t="s">
        <v>8104</v>
      </c>
      <c r="K2187" s="3" t="s">
        <v>8111</v>
      </c>
      <c r="L2187" s="3" t="s">
        <v>8108</v>
      </c>
      <c r="M2187" s="26" t="s">
        <v>16689</v>
      </c>
      <c r="N2187"/>
      <c r="O2187" s="3" t="s">
        <v>78</v>
      </c>
      <c r="P2187" s="55"/>
      <c r="Q2187" s="55">
        <v>132.78</v>
      </c>
      <c r="R2187" s="55">
        <v>-132.78</v>
      </c>
      <c r="S2187" s="57">
        <v>-1</v>
      </c>
      <c r="T2187" s="55" t="s">
        <v>78</v>
      </c>
      <c r="U2187" s="55" t="s">
        <v>78</v>
      </c>
      <c r="V2187" s="55" t="s">
        <v>78</v>
      </c>
      <c r="W2187" s="55" t="s">
        <v>78</v>
      </c>
      <c r="X2187" s="57" t="s">
        <v>78</v>
      </c>
      <c r="Y2187" s="3" t="str">
        <f>IFERROR(VLOOKUP(A2187,'Pivot price tier'!$C$8:$L$2290,10,0),"")</f>
        <v/>
      </c>
      <c r="Z2187" s="3" t="str">
        <f>IFERROR(VLOOKUP(A2187,'Pivot price tier by size'!$D$8:$M$2512,10,0),"")</f>
        <v/>
      </c>
      <c r="AA2187" s="3" t="str">
        <f>IFERROR(VLOOKUP(A2187,'Pivot category'!$B$8:$I$2236,8,0),"")</f>
        <v/>
      </c>
      <c r="AB2187" s="3" t="str">
        <f>IF(P2187&lt;$AC$1,"Bottom 5%","")</f>
        <v>Bottom 5%</v>
      </c>
      <c r="AC2187"/>
      <c r="AD2187" t="s">
        <v>16510</v>
      </c>
      <c r="AE2187" t="s">
        <v>13883</v>
      </c>
    </row>
    <row r="2188" spans="1:31" x14ac:dyDescent="0.25">
      <c r="A2188" t="s">
        <v>9876</v>
      </c>
      <c r="B2188" t="s">
        <v>9877</v>
      </c>
      <c r="C2188" s="3" t="s">
        <v>32</v>
      </c>
      <c r="D2188" s="3" t="s">
        <v>9849</v>
      </c>
      <c r="E2188" s="3" t="s">
        <v>5053</v>
      </c>
      <c r="F2188" s="3">
        <v>7000</v>
      </c>
      <c r="G2188" s="34">
        <v>44.99</v>
      </c>
      <c r="H2188" s="3" t="s">
        <v>27</v>
      </c>
      <c r="I2188" s="3" t="s">
        <v>23</v>
      </c>
      <c r="J2188" s="3" t="s">
        <v>8102</v>
      </c>
      <c r="K2188" s="3" t="s">
        <v>8103</v>
      </c>
      <c r="L2188" s="3" t="s">
        <v>68</v>
      </c>
      <c r="M2188" s="26" t="s">
        <v>16689</v>
      </c>
      <c r="N2188"/>
      <c r="O2188" s="3">
        <v>120</v>
      </c>
      <c r="P2188" s="55">
        <v>91690.92</v>
      </c>
      <c r="Q2188" s="55">
        <v>131343.5</v>
      </c>
      <c r="R2188" s="55">
        <v>-39652.58</v>
      </c>
      <c r="S2188" s="57">
        <v>-0.3</v>
      </c>
      <c r="T2188" s="55">
        <v>764.09100000000001</v>
      </c>
      <c r="U2188" s="55">
        <v>48335.97</v>
      </c>
      <c r="V2188" s="55">
        <v>60431.11</v>
      </c>
      <c r="W2188" s="55">
        <v>-12095.14</v>
      </c>
      <c r="X2188" s="57">
        <v>-0.2</v>
      </c>
      <c r="Y2188" s="3" t="str">
        <f>IFERROR(VLOOKUP(A2188,'Pivot price tier'!$C$8:$L$2290,10,0),"")</f>
        <v xml:space="preserve"> </v>
      </c>
      <c r="Z2188" s="3" t="str">
        <f>IFERROR(VLOOKUP(A2188,'Pivot price tier by size'!$D$8:$M$2512,10,0),"")</f>
        <v xml:space="preserve"> </v>
      </c>
      <c r="AA2188" s="3" t="str">
        <f>IFERROR(VLOOKUP(A2188,'Pivot category'!$B$8:$I$2236,8,0),"")</f>
        <v xml:space="preserve"> </v>
      </c>
      <c r="AB2188" s="3" t="str">
        <f>IF(P2188&lt;$AC$1,"Bottom 5%","")</f>
        <v/>
      </c>
      <c r="AC2188"/>
      <c r="AD2188" t="s">
        <v>11019</v>
      </c>
      <c r="AE2188" t="s">
        <v>13854</v>
      </c>
    </row>
    <row r="2189" spans="1:31" hidden="1" x14ac:dyDescent="0.25">
      <c r="A2189" t="s">
        <v>10346</v>
      </c>
      <c r="B2189" t="s">
        <v>10347</v>
      </c>
      <c r="C2189" s="3" t="s">
        <v>32</v>
      </c>
      <c r="D2189" s="3" t="s">
        <v>9854</v>
      </c>
      <c r="E2189" s="3" t="s">
        <v>5055</v>
      </c>
      <c r="F2189" s="3">
        <v>10000</v>
      </c>
      <c r="G2189" s="34">
        <v>129.99</v>
      </c>
      <c r="H2189" s="3" t="s">
        <v>12402</v>
      </c>
      <c r="I2189" s="3" t="s">
        <v>74</v>
      </c>
      <c r="J2189" s="3" t="s">
        <v>8204</v>
      </c>
      <c r="K2189" s="3" t="s">
        <v>8111</v>
      </c>
      <c r="L2189" s="3" t="s">
        <v>68</v>
      </c>
      <c r="M2189" s="26" t="s">
        <v>16689</v>
      </c>
      <c r="N2189"/>
      <c r="O2189" s="3">
        <v>1</v>
      </c>
      <c r="P2189" s="55">
        <v>129.99</v>
      </c>
      <c r="Q2189" s="55">
        <v>1559.88</v>
      </c>
      <c r="R2189" s="55">
        <v>-1429.89</v>
      </c>
      <c r="S2189" s="57">
        <v>-0.92</v>
      </c>
      <c r="T2189" s="55">
        <v>129.99</v>
      </c>
      <c r="U2189" s="55" t="s">
        <v>78</v>
      </c>
      <c r="V2189" s="55" t="s">
        <v>78</v>
      </c>
      <c r="W2189" s="55" t="s">
        <v>78</v>
      </c>
      <c r="X2189" s="57" t="s">
        <v>78</v>
      </c>
      <c r="Y2189" s="3" t="str">
        <f>IFERROR(VLOOKUP(A2189,'Pivot price tier'!$C$8:$L$2290,10,0),"")</f>
        <v/>
      </c>
      <c r="Z2189" s="3" t="str">
        <f>IFERROR(VLOOKUP(A2189,'Pivot price tier by size'!$D$8:$M$2512,10,0),"")</f>
        <v/>
      </c>
      <c r="AA2189" s="3" t="str">
        <f>IFERROR(VLOOKUP(A2189,'Pivot category'!$B$8:$I$2236,8,0),"")</f>
        <v/>
      </c>
      <c r="AB2189" s="3" t="str">
        <f>IF(P2189&lt;$AC$1,"Bottom 5%","")</f>
        <v>Bottom 5%</v>
      </c>
      <c r="AC2189"/>
      <c r="AD2189" t="s">
        <v>16510</v>
      </c>
      <c r="AE2189" t="s">
        <v>13892</v>
      </c>
    </row>
    <row r="2190" spans="1:31" hidden="1" x14ac:dyDescent="0.25">
      <c r="A2190" t="s">
        <v>11919</v>
      </c>
      <c r="B2190" t="s">
        <v>11920</v>
      </c>
      <c r="C2190" s="3" t="s">
        <v>32</v>
      </c>
      <c r="D2190" s="3" t="s">
        <v>3291</v>
      </c>
      <c r="E2190" s="3" t="s">
        <v>5055</v>
      </c>
      <c r="F2190" s="3">
        <v>9000</v>
      </c>
      <c r="G2190" s="34">
        <v>221.99</v>
      </c>
      <c r="H2190" s="3" t="s">
        <v>12402</v>
      </c>
      <c r="I2190" s="3" t="s">
        <v>74</v>
      </c>
      <c r="J2190" s="3" t="s">
        <v>8112</v>
      </c>
      <c r="K2190" s="3" t="s">
        <v>8111</v>
      </c>
      <c r="L2190" s="3" t="s">
        <v>8106</v>
      </c>
      <c r="M2190" s="26" t="s">
        <v>16689</v>
      </c>
      <c r="N2190"/>
      <c r="O2190" s="3">
        <v>6</v>
      </c>
      <c r="P2190" s="55">
        <v>7991.64</v>
      </c>
      <c r="Q2190" s="55">
        <v>5919.82</v>
      </c>
      <c r="R2190" s="55">
        <v>2071.8200000000002</v>
      </c>
      <c r="S2190" s="57">
        <v>0.35</v>
      </c>
      <c r="T2190" s="55">
        <v>1331.94</v>
      </c>
      <c r="U2190" s="55" t="s">
        <v>78</v>
      </c>
      <c r="V2190" s="55" t="s">
        <v>78</v>
      </c>
      <c r="W2190" s="55" t="s">
        <v>78</v>
      </c>
      <c r="X2190" s="57" t="s">
        <v>78</v>
      </c>
      <c r="Y2190" s="3" t="str">
        <f>IFERROR(VLOOKUP(A2190,'Pivot price tier'!$C$8:$L$2290,10,0),"")</f>
        <v/>
      </c>
      <c r="Z2190" s="3" t="str">
        <f>IFERROR(VLOOKUP(A2190,'Pivot price tier by size'!$D$8:$M$2512,10,0),"")</f>
        <v/>
      </c>
      <c r="AA2190" s="3" t="str">
        <f>IFERROR(VLOOKUP(A2190,'Pivot category'!$B$8:$I$2236,8,0),"")</f>
        <v/>
      </c>
      <c r="AB2190" s="3" t="str">
        <f>IF(P2190&lt;$AC$1,"Bottom 5%","")</f>
        <v>Bottom 5%</v>
      </c>
      <c r="AC2190"/>
      <c r="AD2190" t="s">
        <v>16510</v>
      </c>
      <c r="AE2190" t="s">
        <v>13892</v>
      </c>
    </row>
    <row r="2191" spans="1:31" hidden="1" x14ac:dyDescent="0.25">
      <c r="A2191" t="s">
        <v>11716</v>
      </c>
      <c r="B2191" t="s">
        <v>11717</v>
      </c>
      <c r="C2191" s="3" t="s">
        <v>10307</v>
      </c>
      <c r="D2191" s="3" t="s">
        <v>11136</v>
      </c>
      <c r="E2191" s="3" t="s">
        <v>5053</v>
      </c>
      <c r="F2191" s="3">
        <v>9000</v>
      </c>
      <c r="G2191" s="34">
        <v>99.99</v>
      </c>
      <c r="H2191" s="3" t="s">
        <v>12402</v>
      </c>
      <c r="I2191" s="3" t="s">
        <v>74</v>
      </c>
      <c r="J2191" s="3" t="s">
        <v>8112</v>
      </c>
      <c r="K2191" s="3" t="s">
        <v>8111</v>
      </c>
      <c r="L2191" s="3" t="s">
        <v>68</v>
      </c>
      <c r="M2191" s="26" t="s">
        <v>16689</v>
      </c>
      <c r="N2191"/>
      <c r="O2191" s="3">
        <v>1</v>
      </c>
      <c r="P2191" s="55"/>
      <c r="Q2191" s="55">
        <v>99.99</v>
      </c>
      <c r="R2191" s="55">
        <v>-99.99</v>
      </c>
      <c r="S2191" s="57">
        <v>-1</v>
      </c>
      <c r="T2191" s="55">
        <v>0</v>
      </c>
      <c r="U2191" s="55" t="s">
        <v>78</v>
      </c>
      <c r="V2191" s="55" t="s">
        <v>78</v>
      </c>
      <c r="W2191" s="55" t="s">
        <v>78</v>
      </c>
      <c r="X2191" s="57" t="s">
        <v>78</v>
      </c>
      <c r="Y2191" s="3" t="str">
        <f>IFERROR(VLOOKUP(A2191,'Pivot price tier'!$C$8:$L$2290,10,0),"")</f>
        <v/>
      </c>
      <c r="Z2191" s="3" t="str">
        <f>IFERROR(VLOOKUP(A2191,'Pivot price tier by size'!$D$8:$M$2512,10,0),"")</f>
        <v/>
      </c>
      <c r="AA2191" s="3" t="str">
        <f>IFERROR(VLOOKUP(A2191,'Pivot category'!$B$8:$I$2236,8,0),"")</f>
        <v/>
      </c>
      <c r="AB2191" s="3" t="str">
        <f>IF(P2191&lt;$AC$1,"Bottom 5%","")</f>
        <v>Bottom 5%</v>
      </c>
      <c r="AC2191"/>
      <c r="AD2191" t="s">
        <v>16510</v>
      </c>
      <c r="AE2191" t="s">
        <v>13892</v>
      </c>
    </row>
    <row r="2192" spans="1:31" hidden="1" x14ac:dyDescent="0.25">
      <c r="A2192" t="s">
        <v>9812</v>
      </c>
      <c r="B2192" t="s">
        <v>9813</v>
      </c>
      <c r="C2192" s="3" t="s">
        <v>32</v>
      </c>
      <c r="D2192" s="3" t="s">
        <v>9746</v>
      </c>
      <c r="E2192" s="3" t="s">
        <v>5053</v>
      </c>
      <c r="F2192" s="3">
        <v>10000</v>
      </c>
      <c r="G2192" s="34">
        <v>56.99</v>
      </c>
      <c r="H2192" s="3" t="s">
        <v>12402</v>
      </c>
      <c r="I2192" s="3" t="s">
        <v>15</v>
      </c>
      <c r="J2192" s="3" t="s">
        <v>8107</v>
      </c>
      <c r="K2192" s="3" t="s">
        <v>8111</v>
      </c>
      <c r="L2192" s="3" t="s">
        <v>8106</v>
      </c>
      <c r="M2192" s="26" t="s">
        <v>16689</v>
      </c>
      <c r="N2192"/>
      <c r="O2192" s="3">
        <v>2</v>
      </c>
      <c r="P2192" s="55">
        <v>4445.22</v>
      </c>
      <c r="Q2192" s="55">
        <v>5089.4399999999996</v>
      </c>
      <c r="R2192" s="55">
        <v>-644.22</v>
      </c>
      <c r="S2192" s="57">
        <v>-0.13</v>
      </c>
      <c r="T2192" s="55">
        <v>2222.61</v>
      </c>
      <c r="U2192" s="55">
        <v>170.97</v>
      </c>
      <c r="V2192" s="55">
        <v>179.98</v>
      </c>
      <c r="W2192" s="55">
        <v>-9.01</v>
      </c>
      <c r="X2192" s="57">
        <v>-0.05</v>
      </c>
      <c r="Y2192" s="3" t="str">
        <f>IFERROR(VLOOKUP(A2192,'Pivot price tier'!$C$8:$L$2290,10,0),"")</f>
        <v/>
      </c>
      <c r="Z2192" s="3" t="str">
        <f>IFERROR(VLOOKUP(A2192,'Pivot price tier by size'!$D$8:$M$2512,10,0),"")</f>
        <v/>
      </c>
      <c r="AA2192" s="3" t="str">
        <f>IFERROR(VLOOKUP(A2192,'Pivot category'!$B$8:$I$2236,8,0),"")</f>
        <v/>
      </c>
      <c r="AB2192" s="3" t="str">
        <f>IF(P2192&lt;$AC$1,"Bottom 5%","")</f>
        <v>Bottom 5%</v>
      </c>
      <c r="AC2192"/>
      <c r="AD2192" t="s">
        <v>16510</v>
      </c>
      <c r="AE2192" t="s">
        <v>13892</v>
      </c>
    </row>
    <row r="2193" spans="1:31" hidden="1" x14ac:dyDescent="0.25">
      <c r="A2193" t="s">
        <v>6062</v>
      </c>
      <c r="B2193" t="s">
        <v>1003</v>
      </c>
      <c r="C2193" s="3" t="s">
        <v>32</v>
      </c>
      <c r="D2193" s="3" t="s">
        <v>3293</v>
      </c>
      <c r="E2193" s="3" t="s">
        <v>5055</v>
      </c>
      <c r="F2193" s="3">
        <v>7000</v>
      </c>
      <c r="G2193" s="34">
        <v>136.99</v>
      </c>
      <c r="H2193" s="3" t="s">
        <v>12402</v>
      </c>
      <c r="I2193" s="3" t="s">
        <v>74</v>
      </c>
      <c r="J2193" s="3" t="s">
        <v>8112</v>
      </c>
      <c r="K2193" s="3" t="s">
        <v>8111</v>
      </c>
      <c r="L2193" s="3" t="s">
        <v>68</v>
      </c>
      <c r="M2193" s="26" t="s">
        <v>16689</v>
      </c>
      <c r="N2193"/>
      <c r="O2193" s="3">
        <v>0</v>
      </c>
      <c r="P2193" s="55"/>
      <c r="Q2193" s="55">
        <v>801.94</v>
      </c>
      <c r="R2193" s="55">
        <v>-801.94</v>
      </c>
      <c r="S2193" s="57">
        <v>-1</v>
      </c>
      <c r="T2193" s="55" t="s">
        <v>78</v>
      </c>
      <c r="U2193" s="55">
        <v>273.98</v>
      </c>
      <c r="V2193" s="55">
        <v>547.96</v>
      </c>
      <c r="W2193" s="55">
        <v>-273.98</v>
      </c>
      <c r="X2193" s="57">
        <v>-0.5</v>
      </c>
      <c r="Y2193" s="3" t="str">
        <f>IFERROR(VLOOKUP(A2193,'Pivot price tier'!$C$8:$L$2290,10,0),"")</f>
        <v/>
      </c>
      <c r="Z2193" s="3" t="str">
        <f>IFERROR(VLOOKUP(A2193,'Pivot price tier by size'!$D$8:$M$2512,10,0),"")</f>
        <v/>
      </c>
      <c r="AA2193" s="3" t="str">
        <f>IFERROR(VLOOKUP(A2193,'Pivot category'!$B$8:$I$2236,8,0),"")</f>
        <v/>
      </c>
      <c r="AB2193" s="3" t="str">
        <f>IF(P2193&lt;$AC$1,"Bottom 5%","")</f>
        <v>Bottom 5%</v>
      </c>
      <c r="AC2193"/>
      <c r="AD2193" t="s">
        <v>16510</v>
      </c>
      <c r="AE2193" t="s">
        <v>13853</v>
      </c>
    </row>
    <row r="2194" spans="1:31" hidden="1" x14ac:dyDescent="0.25">
      <c r="A2194" t="s">
        <v>6055</v>
      </c>
      <c r="B2194" t="s">
        <v>1002</v>
      </c>
      <c r="C2194" s="3" t="s">
        <v>32</v>
      </c>
      <c r="D2194" s="3" t="s">
        <v>3292</v>
      </c>
      <c r="E2194" s="3" t="s">
        <v>5055</v>
      </c>
      <c r="F2194" s="3">
        <v>7000</v>
      </c>
      <c r="G2194" s="34">
        <v>61.19</v>
      </c>
      <c r="H2194" s="3" t="s">
        <v>12402</v>
      </c>
      <c r="I2194" s="3" t="s">
        <v>15</v>
      </c>
      <c r="J2194" s="3" t="s">
        <v>8107</v>
      </c>
      <c r="K2194" s="3" t="s">
        <v>8111</v>
      </c>
      <c r="L2194" s="3" t="s">
        <v>8106</v>
      </c>
      <c r="M2194" s="26" t="s">
        <v>16689</v>
      </c>
      <c r="N2194"/>
      <c r="O2194" s="3" t="s">
        <v>78</v>
      </c>
      <c r="P2194" s="55">
        <v>1835.7</v>
      </c>
      <c r="Q2194" s="55">
        <v>1733.83</v>
      </c>
      <c r="R2194" s="55">
        <v>101.87</v>
      </c>
      <c r="S2194" s="57">
        <v>0.06</v>
      </c>
      <c r="T2194" s="55" t="s">
        <v>78</v>
      </c>
      <c r="U2194" s="55">
        <v>0</v>
      </c>
      <c r="V2194" s="55">
        <v>101.99</v>
      </c>
      <c r="W2194" s="55">
        <v>-101.99</v>
      </c>
      <c r="X2194" s="57">
        <v>-1</v>
      </c>
      <c r="Y2194" s="3" t="str">
        <f>IFERROR(VLOOKUP(A2194,'Pivot price tier'!$C$8:$L$2290,10,0),"")</f>
        <v/>
      </c>
      <c r="Z2194" s="3" t="str">
        <f>IFERROR(VLOOKUP(A2194,'Pivot price tier by size'!$D$8:$M$2512,10,0),"")</f>
        <v/>
      </c>
      <c r="AA2194" s="3" t="str">
        <f>IFERROR(VLOOKUP(A2194,'Pivot category'!$B$8:$I$2236,8,0),"")</f>
        <v/>
      </c>
      <c r="AB2194" s="3" t="str">
        <f>IF(P2194&lt;$AC$1,"Bottom 5%","")</f>
        <v>Bottom 5%</v>
      </c>
      <c r="AC2194"/>
      <c r="AD2194" t="s">
        <v>16510</v>
      </c>
      <c r="AE2194" t="s">
        <v>13853</v>
      </c>
    </row>
    <row r="2195" spans="1:31" x14ac:dyDescent="0.25">
      <c r="A2195" t="s">
        <v>15089</v>
      </c>
      <c r="B2195" t="s">
        <v>8347</v>
      </c>
      <c r="C2195" s="3" t="s">
        <v>32</v>
      </c>
      <c r="D2195" s="3" t="s">
        <v>8141</v>
      </c>
      <c r="E2195" s="3">
        <v>0</v>
      </c>
      <c r="F2195" s="3">
        <v>7000</v>
      </c>
      <c r="G2195" s="34">
        <v>59.99</v>
      </c>
      <c r="H2195" s="3" t="s">
        <v>27</v>
      </c>
      <c r="I2195" s="3" t="s">
        <v>15</v>
      </c>
      <c r="J2195" s="3" t="s">
        <v>8102</v>
      </c>
      <c r="K2195" s="3" t="s">
        <v>8103</v>
      </c>
      <c r="L2195" s="3" t="s">
        <v>68</v>
      </c>
      <c r="M2195" s="26" t="s">
        <v>16689</v>
      </c>
      <c r="N2195"/>
      <c r="O2195" s="3">
        <v>104</v>
      </c>
      <c r="P2195" s="55">
        <v>73502.149999999994</v>
      </c>
      <c r="Q2195" s="55">
        <v>98078.02</v>
      </c>
      <c r="R2195" s="55">
        <v>-24575.87</v>
      </c>
      <c r="S2195" s="57">
        <v>-0.25</v>
      </c>
      <c r="T2195" s="55">
        <v>706.75144230769229</v>
      </c>
      <c r="U2195" s="55">
        <v>71502.559999999998</v>
      </c>
      <c r="V2195" s="55">
        <v>110570.93</v>
      </c>
      <c r="W2195" s="55">
        <v>-39068.370000000003</v>
      </c>
      <c r="X2195" s="57">
        <v>-0.35</v>
      </c>
      <c r="Y2195" s="3" t="str">
        <f>IFERROR(VLOOKUP(A2195,'Pivot price tier'!$C$8:$L$2290,10,0),"")</f>
        <v xml:space="preserve"> </v>
      </c>
      <c r="Z2195" s="3" t="str">
        <f>IFERROR(VLOOKUP(A2195,'Pivot price tier by size'!$D$8:$M$2512,10,0),"")</f>
        <v xml:space="preserve"> </v>
      </c>
      <c r="AA2195" s="3" t="str">
        <f>IFERROR(VLOOKUP(A2195,'Pivot category'!$B$8:$I$2236,8,0),"")</f>
        <v xml:space="preserve"> </v>
      </c>
      <c r="AB2195" s="3" t="str">
        <f>IF(P2195&lt;$AC$1,"Bottom 5%","")</f>
        <v/>
      </c>
      <c r="AC2195"/>
      <c r="AD2195" t="s">
        <v>11019</v>
      </c>
      <c r="AE2195" t="s">
        <v>13854</v>
      </c>
    </row>
    <row r="2196" spans="1:31" hidden="1" x14ac:dyDescent="0.25">
      <c r="A2196" t="s">
        <v>7145</v>
      </c>
      <c r="B2196" t="s">
        <v>1005</v>
      </c>
      <c r="C2196" s="3" t="s">
        <v>69</v>
      </c>
      <c r="D2196" s="3" t="s">
        <v>3295</v>
      </c>
      <c r="E2196" s="3" t="s">
        <v>5055</v>
      </c>
      <c r="F2196" s="3">
        <v>7000</v>
      </c>
      <c r="G2196" s="34">
        <v>2.99</v>
      </c>
      <c r="H2196" s="3" t="s">
        <v>12402</v>
      </c>
      <c r="I2196" s="3" t="s">
        <v>70</v>
      </c>
      <c r="J2196" s="3" t="s">
        <v>8107</v>
      </c>
      <c r="K2196" s="3" t="s">
        <v>8111</v>
      </c>
      <c r="L2196" s="3" t="s">
        <v>8106</v>
      </c>
      <c r="M2196" s="26" t="s">
        <v>16689</v>
      </c>
      <c r="N2196"/>
      <c r="O2196" s="3">
        <v>1</v>
      </c>
      <c r="P2196" s="55">
        <v>59.8</v>
      </c>
      <c r="Q2196" s="55">
        <v>307.08</v>
      </c>
      <c r="R2196" s="55">
        <v>-247.28</v>
      </c>
      <c r="S2196" s="57">
        <v>-0.81</v>
      </c>
      <c r="T2196" s="55">
        <v>59.8</v>
      </c>
      <c r="U2196" s="55">
        <v>71.760000000000005</v>
      </c>
      <c r="V2196" s="55">
        <v>0</v>
      </c>
      <c r="W2196" s="55">
        <v>71.760000000000005</v>
      </c>
      <c r="X2196" s="57">
        <v>0</v>
      </c>
      <c r="Y2196" s="3" t="str">
        <f>IFERROR(VLOOKUP(A2196,'Pivot price tier'!$C$8:$L$2290,10,0),"")</f>
        <v/>
      </c>
      <c r="Z2196" s="3" t="str">
        <f>IFERROR(VLOOKUP(A2196,'Pivot price tier by size'!$D$8:$M$2512,10,0),"")</f>
        <v/>
      </c>
      <c r="AA2196" s="3" t="str">
        <f>IFERROR(VLOOKUP(A2196,'Pivot category'!$B$8:$I$2236,8,0),"")</f>
        <v/>
      </c>
      <c r="AB2196" s="3" t="str">
        <f>IF(P2196&lt;$AC$1,"Bottom 5%","")</f>
        <v>Bottom 5%</v>
      </c>
      <c r="AC2196"/>
      <c r="AD2196" t="s">
        <v>11018</v>
      </c>
      <c r="AE2196" t="s">
        <v>13885</v>
      </c>
    </row>
    <row r="2197" spans="1:31" x14ac:dyDescent="0.25">
      <c r="A2197" t="s">
        <v>12482</v>
      </c>
      <c r="B2197" t="s">
        <v>103</v>
      </c>
      <c r="C2197" s="3" t="s">
        <v>38</v>
      </c>
      <c r="D2197" s="3" t="s">
        <v>2284</v>
      </c>
      <c r="E2197" s="3">
        <v>0</v>
      </c>
      <c r="F2197" s="3">
        <v>1000</v>
      </c>
      <c r="G2197" s="34">
        <v>52.99</v>
      </c>
      <c r="H2197" s="3" t="s">
        <v>27</v>
      </c>
      <c r="I2197" s="3" t="s">
        <v>21</v>
      </c>
      <c r="J2197" s="3" t="s">
        <v>8102</v>
      </c>
      <c r="K2197" s="3" t="s">
        <v>8103</v>
      </c>
      <c r="L2197" s="3" t="s">
        <v>68</v>
      </c>
      <c r="M2197" s="26" t="s">
        <v>16689</v>
      </c>
      <c r="N2197"/>
      <c r="O2197" s="3">
        <v>157</v>
      </c>
      <c r="P2197" s="55">
        <v>1046972.57</v>
      </c>
      <c r="Q2197" s="55">
        <v>1154379.75</v>
      </c>
      <c r="R2197" s="55">
        <v>-107407.18</v>
      </c>
      <c r="S2197" s="57">
        <v>-0.09</v>
      </c>
      <c r="T2197" s="55">
        <v>6668.6150955414014</v>
      </c>
      <c r="U2197" s="55">
        <v>715913.11</v>
      </c>
      <c r="V2197" s="55">
        <v>746017.08</v>
      </c>
      <c r="W2197" s="55">
        <v>-30103.97</v>
      </c>
      <c r="X2197" s="57">
        <v>-0.04</v>
      </c>
      <c r="Y2197" s="3" t="str">
        <f>IFERROR(VLOOKUP(A2197,'Pivot price tier'!$C$8:$L$2290,10,0),"")</f>
        <v xml:space="preserve"> </v>
      </c>
      <c r="Z2197" s="3" t="str">
        <f>IFERROR(VLOOKUP(A2197,'Pivot price tier by size'!$D$8:$M$2512,10,0),"")</f>
        <v xml:space="preserve"> </v>
      </c>
      <c r="AA2197" s="3" t="str">
        <f>IFERROR(VLOOKUP(A2197,'Pivot category'!$B$8:$I$2236,8,0),"")</f>
        <v xml:space="preserve"> </v>
      </c>
      <c r="AB2197" s="3" t="str">
        <f>IF(P2197&lt;$AC$1,"Bottom 5%","")</f>
        <v/>
      </c>
      <c r="AC2197"/>
      <c r="AD2197" t="s">
        <v>11019</v>
      </c>
      <c r="AE2197" t="s">
        <v>13854</v>
      </c>
    </row>
    <row r="2198" spans="1:31" x14ac:dyDescent="0.25">
      <c r="A2198" t="s">
        <v>12485</v>
      </c>
      <c r="B2198" t="s">
        <v>105</v>
      </c>
      <c r="C2198" s="3" t="s">
        <v>34</v>
      </c>
      <c r="D2198" s="3" t="s">
        <v>2286</v>
      </c>
      <c r="E2198" s="3">
        <v>0</v>
      </c>
      <c r="F2198" s="3">
        <v>1000</v>
      </c>
      <c r="G2198" s="34">
        <v>17.989999999999998</v>
      </c>
      <c r="H2198" s="3" t="s">
        <v>27</v>
      </c>
      <c r="I2198" s="3" t="s">
        <v>21</v>
      </c>
      <c r="J2198" s="3" t="s">
        <v>8102</v>
      </c>
      <c r="K2198" s="3" t="s">
        <v>8103</v>
      </c>
      <c r="L2198" s="3" t="s">
        <v>68</v>
      </c>
      <c r="M2198" s="26" t="s">
        <v>16689</v>
      </c>
      <c r="N2198"/>
      <c r="O2198" s="3">
        <v>159</v>
      </c>
      <c r="P2198" s="55">
        <v>352765.91</v>
      </c>
      <c r="Q2198" s="55">
        <v>358757.85</v>
      </c>
      <c r="R2198" s="55">
        <v>-5991.94</v>
      </c>
      <c r="S2198" s="57">
        <v>-0.02</v>
      </c>
      <c r="T2198" s="55">
        <v>2218.6535220125784</v>
      </c>
      <c r="U2198" s="55">
        <v>539070.35</v>
      </c>
      <c r="V2198" s="55">
        <v>609128.22</v>
      </c>
      <c r="W2198" s="55">
        <v>-70057.87</v>
      </c>
      <c r="X2198" s="57">
        <v>-0.12</v>
      </c>
      <c r="Y2198" s="3" t="str">
        <f>IFERROR(VLOOKUP(A2198,'Pivot price tier'!$C$8:$L$2290,10,0),"")</f>
        <v xml:space="preserve"> </v>
      </c>
      <c r="Z2198" s="3" t="str">
        <f>IFERROR(VLOOKUP(A2198,'Pivot price tier by size'!$D$8:$M$2512,10,0),"")</f>
        <v xml:space="preserve"> </v>
      </c>
      <c r="AA2198" s="3" t="str">
        <f>IFERROR(VLOOKUP(A2198,'Pivot category'!$B$8:$I$2236,8,0),"")</f>
        <v xml:space="preserve"> </v>
      </c>
      <c r="AB2198" s="3" t="str">
        <f>IF(P2198&lt;$AC$1,"Bottom 5%","")</f>
        <v/>
      </c>
      <c r="AC2198"/>
      <c r="AD2198" t="s">
        <v>11019</v>
      </c>
      <c r="AE2198" t="s">
        <v>13854</v>
      </c>
    </row>
    <row r="2199" spans="1:31" hidden="1" x14ac:dyDescent="0.25">
      <c r="A2199" t="s">
        <v>15692</v>
      </c>
      <c r="B2199" t="s">
        <v>15693</v>
      </c>
      <c r="C2199" s="3" t="s">
        <v>34</v>
      </c>
      <c r="D2199" s="3" t="s">
        <v>15320</v>
      </c>
      <c r="E2199" s="3" t="s">
        <v>5053</v>
      </c>
      <c r="F2199" s="3">
        <v>1000</v>
      </c>
      <c r="G2199" s="34">
        <v>24.99</v>
      </c>
      <c r="H2199" s="3" t="s">
        <v>12</v>
      </c>
      <c r="I2199" s="3" t="s">
        <v>23</v>
      </c>
      <c r="J2199" s="3" t="s">
        <v>8102</v>
      </c>
      <c r="K2199" s="3" t="s">
        <v>8103</v>
      </c>
      <c r="L2199" s="3" t="s">
        <v>68</v>
      </c>
      <c r="M2199" s="26">
        <v>45908</v>
      </c>
      <c r="N2199"/>
      <c r="O2199" s="3">
        <v>22</v>
      </c>
      <c r="P2199" s="55">
        <v>7322.07</v>
      </c>
      <c r="Q2199" s="55"/>
      <c r="R2199" s="55">
        <v>7322.07</v>
      </c>
      <c r="S2199" s="57"/>
      <c r="T2199" s="55">
        <v>332.82136363636363</v>
      </c>
      <c r="U2199" s="55">
        <v>4323.2700000000004</v>
      </c>
      <c r="V2199" s="55">
        <v>0</v>
      </c>
      <c r="W2199" s="55">
        <v>4323.2700000000004</v>
      </c>
      <c r="X2199" s="57">
        <v>0</v>
      </c>
      <c r="Y2199" s="3" t="str">
        <f>IFERROR(VLOOKUP(A2199,'Pivot price tier'!$C$8:$L$2290,10,0),"")</f>
        <v>X</v>
      </c>
      <c r="Z2199" s="3" t="str">
        <f>IFERROR(VLOOKUP(A2199,'Pivot price tier by size'!$D$8:$M$2512,10,0),"")</f>
        <v>X</v>
      </c>
      <c r="AA2199" s="3" t="str">
        <f>IFERROR(VLOOKUP(A2199,'Pivot category'!$B$8:$I$2236,8,0),"")</f>
        <v>X</v>
      </c>
      <c r="AB2199" s="3" t="str">
        <f>IF(P2199&lt;$AC$1,"Bottom 5%","")</f>
        <v>Bottom 5%</v>
      </c>
      <c r="AC2199"/>
      <c r="AD2199" t="s">
        <v>11018</v>
      </c>
      <c r="AE2199" t="s">
        <v>13885</v>
      </c>
    </row>
    <row r="2200" spans="1:31" x14ac:dyDescent="0.25">
      <c r="A2200" t="s">
        <v>12486</v>
      </c>
      <c r="B2200" t="s">
        <v>107</v>
      </c>
      <c r="C2200" s="3" t="s">
        <v>32</v>
      </c>
      <c r="D2200" s="3" t="s">
        <v>2288</v>
      </c>
      <c r="E2200" s="3">
        <v>0</v>
      </c>
      <c r="F2200" s="3">
        <v>1000</v>
      </c>
      <c r="G2200" s="34">
        <v>33.99</v>
      </c>
      <c r="H2200" s="3" t="s">
        <v>27</v>
      </c>
      <c r="I2200" s="3" t="s">
        <v>21</v>
      </c>
      <c r="J2200" s="3" t="s">
        <v>8102</v>
      </c>
      <c r="K2200" s="3" t="s">
        <v>8103</v>
      </c>
      <c r="L2200" s="3" t="s">
        <v>68</v>
      </c>
      <c r="M2200" s="26" t="s">
        <v>16689</v>
      </c>
      <c r="N2200"/>
      <c r="O2200" s="3">
        <v>158</v>
      </c>
      <c r="P2200" s="55">
        <v>653950.06999999995</v>
      </c>
      <c r="Q2200" s="55">
        <v>760353.07</v>
      </c>
      <c r="R2200" s="55">
        <v>-106403</v>
      </c>
      <c r="S2200" s="57">
        <v>-0.14000000000000001</v>
      </c>
      <c r="T2200" s="55">
        <v>4138.9244936708856</v>
      </c>
      <c r="U2200" s="55">
        <v>1553504.58</v>
      </c>
      <c r="V2200" s="55">
        <v>1707821.8</v>
      </c>
      <c r="W2200" s="55">
        <v>-154317.22</v>
      </c>
      <c r="X2200" s="57">
        <v>-0.09</v>
      </c>
      <c r="Y2200" s="3" t="str">
        <f>IFERROR(VLOOKUP(A2200,'Pivot price tier'!$C$8:$L$2290,10,0),"")</f>
        <v xml:space="preserve"> </v>
      </c>
      <c r="Z2200" s="3" t="str">
        <f>IFERROR(VLOOKUP(A2200,'Pivot price tier by size'!$D$8:$M$2512,10,0),"")</f>
        <v xml:space="preserve"> </v>
      </c>
      <c r="AA2200" s="3" t="str">
        <f>IFERROR(VLOOKUP(A2200,'Pivot category'!$B$8:$I$2236,8,0),"")</f>
        <v xml:space="preserve"> </v>
      </c>
      <c r="AB2200" s="3" t="str">
        <f>IF(P2200&lt;$AC$1,"Bottom 5%","")</f>
        <v/>
      </c>
      <c r="AC2200"/>
      <c r="AD2200" t="s">
        <v>11019</v>
      </c>
      <c r="AE2200" t="s">
        <v>13854</v>
      </c>
    </row>
    <row r="2201" spans="1:31" hidden="1" x14ac:dyDescent="0.25">
      <c r="A2201" t="s">
        <v>6234</v>
      </c>
      <c r="B2201" t="s">
        <v>1008</v>
      </c>
      <c r="C2201" s="3" t="s">
        <v>32</v>
      </c>
      <c r="D2201" s="3" t="s">
        <v>3298</v>
      </c>
      <c r="E2201" s="3" t="s">
        <v>5055</v>
      </c>
      <c r="F2201" s="3">
        <v>7000</v>
      </c>
      <c r="G2201" s="34">
        <v>681.99</v>
      </c>
      <c r="H2201" s="3" t="s">
        <v>12402</v>
      </c>
      <c r="I2201" s="3" t="s">
        <v>74</v>
      </c>
      <c r="J2201" s="3" t="s">
        <v>8112</v>
      </c>
      <c r="K2201" s="3" t="s">
        <v>8111</v>
      </c>
      <c r="L2201" s="3" t="s">
        <v>68</v>
      </c>
      <c r="M2201" s="26" t="s">
        <v>16689</v>
      </c>
      <c r="N2201"/>
      <c r="O2201" s="3">
        <v>3</v>
      </c>
      <c r="P2201" s="55"/>
      <c r="Q2201" s="55">
        <v>681.99</v>
      </c>
      <c r="R2201" s="55">
        <v>-681.99</v>
      </c>
      <c r="S2201" s="57">
        <v>-1</v>
      </c>
      <c r="T2201" s="55">
        <v>0</v>
      </c>
      <c r="U2201" s="55">
        <v>681.99</v>
      </c>
      <c r="V2201" s="55">
        <v>0</v>
      </c>
      <c r="W2201" s="55">
        <v>681.99</v>
      </c>
      <c r="X2201" s="57">
        <v>0</v>
      </c>
      <c r="Y2201" s="3" t="str">
        <f>IFERROR(VLOOKUP(A2201,'Pivot price tier'!$C$8:$L$2290,10,0),"")</f>
        <v/>
      </c>
      <c r="Z2201" s="3" t="str">
        <f>IFERROR(VLOOKUP(A2201,'Pivot price tier by size'!$D$8:$M$2512,10,0),"")</f>
        <v/>
      </c>
      <c r="AA2201" s="3" t="str">
        <f>IFERROR(VLOOKUP(A2201,'Pivot category'!$B$8:$I$2236,8,0),"")</f>
        <v/>
      </c>
      <c r="AB2201" s="3" t="str">
        <f>IF(P2201&lt;$AC$1,"Bottom 5%","")</f>
        <v>Bottom 5%</v>
      </c>
      <c r="AC2201"/>
      <c r="AD2201" t="s">
        <v>11018</v>
      </c>
      <c r="AE2201" t="s">
        <v>13885</v>
      </c>
    </row>
    <row r="2202" spans="1:31" x14ac:dyDescent="0.25">
      <c r="A2202" t="s">
        <v>11137</v>
      </c>
      <c r="B2202" t="s">
        <v>11138</v>
      </c>
      <c r="C2202" s="3" t="s">
        <v>38</v>
      </c>
      <c r="D2202" s="3" t="s">
        <v>11016</v>
      </c>
      <c r="E2202" s="3" t="s">
        <v>5101</v>
      </c>
      <c r="F2202" s="3">
        <v>1000</v>
      </c>
      <c r="G2202" s="34">
        <v>52.99</v>
      </c>
      <c r="H2202" s="3" t="s">
        <v>27</v>
      </c>
      <c r="I2202" s="3" t="s">
        <v>21</v>
      </c>
      <c r="J2202" s="3" t="s">
        <v>8102</v>
      </c>
      <c r="K2202" s="3" t="s">
        <v>8103</v>
      </c>
      <c r="L2202" s="3" t="s">
        <v>68</v>
      </c>
      <c r="M2202" s="26" t="s">
        <v>16689</v>
      </c>
      <c r="N2202"/>
      <c r="O2202" s="3">
        <v>77</v>
      </c>
      <c r="P2202" s="55">
        <v>92208.18</v>
      </c>
      <c r="Q2202" s="55">
        <v>102513.35</v>
      </c>
      <c r="R2202" s="55">
        <v>-10305.17</v>
      </c>
      <c r="S2202" s="57">
        <v>-0.1</v>
      </c>
      <c r="T2202" s="55">
        <v>1197.508831168831</v>
      </c>
      <c r="U2202" s="55">
        <v>10966.88</v>
      </c>
      <c r="V2202" s="55">
        <v>18133.53</v>
      </c>
      <c r="W2202" s="55">
        <v>-7166.65</v>
      </c>
      <c r="X2202" s="57">
        <v>-0.4</v>
      </c>
      <c r="Y2202" s="3" t="str">
        <f>IFERROR(VLOOKUP(A2202,'Pivot price tier'!$C$8:$L$2290,10,0),"")</f>
        <v xml:space="preserve"> </v>
      </c>
      <c r="Z2202" s="3" t="str">
        <f>IFERROR(VLOOKUP(A2202,'Pivot price tier by size'!$D$8:$M$2512,10,0),"")</f>
        <v xml:space="preserve"> </v>
      </c>
      <c r="AA2202" s="3" t="str">
        <f>IFERROR(VLOOKUP(A2202,'Pivot category'!$B$8:$I$2236,8,0),"")</f>
        <v xml:space="preserve"> </v>
      </c>
      <c r="AB2202" s="3" t="str">
        <f>IF(P2202&lt;$AC$1,"Bottom 5%","")</f>
        <v/>
      </c>
      <c r="AC2202"/>
      <c r="AD2202" t="s">
        <v>11019</v>
      </c>
      <c r="AE2202" t="s">
        <v>13854</v>
      </c>
    </row>
    <row r="2203" spans="1:31" hidden="1" x14ac:dyDescent="0.25">
      <c r="A2203" t="s">
        <v>15389</v>
      </c>
      <c r="B2203" t="s">
        <v>15390</v>
      </c>
      <c r="C2203" s="3" t="s">
        <v>32</v>
      </c>
      <c r="D2203" s="3" t="s">
        <v>15290</v>
      </c>
      <c r="E2203" s="3" t="s">
        <v>5055</v>
      </c>
      <c r="F2203" s="3">
        <v>70000</v>
      </c>
      <c r="G2203" s="34">
        <v>74.989999999999995</v>
      </c>
      <c r="H2203" s="3" t="s">
        <v>12402</v>
      </c>
      <c r="I2203" s="3" t="s">
        <v>15</v>
      </c>
      <c r="J2203" s="3" t="s">
        <v>8102</v>
      </c>
      <c r="K2203" s="3" t="s">
        <v>8103</v>
      </c>
      <c r="L2203" s="3" t="s">
        <v>68</v>
      </c>
      <c r="M2203" s="26">
        <v>45901</v>
      </c>
      <c r="N2203"/>
      <c r="O2203" s="3">
        <v>12</v>
      </c>
      <c r="P2203" s="55">
        <v>6749.1</v>
      </c>
      <c r="Q2203" s="55"/>
      <c r="R2203" s="55">
        <v>6749.1</v>
      </c>
      <c r="S2203" s="57"/>
      <c r="T2203" s="55">
        <v>562.42500000000007</v>
      </c>
      <c r="U2203" s="55">
        <v>21072.19</v>
      </c>
      <c r="V2203" s="55">
        <v>0</v>
      </c>
      <c r="W2203" s="55">
        <v>21072.19</v>
      </c>
      <c r="X2203" s="57">
        <v>0</v>
      </c>
      <c r="Y2203" s="3" t="str">
        <f>IFERROR(VLOOKUP(A2203,'Pivot price tier'!$C$8:$L$2290,10,0),"")</f>
        <v xml:space="preserve"> </v>
      </c>
      <c r="Z2203" s="3" t="str">
        <f>IFERROR(VLOOKUP(A2203,'Pivot price tier by size'!$D$8:$M$2512,10,0),"")</f>
        <v xml:space="preserve"> </v>
      </c>
      <c r="AA2203" s="3" t="str">
        <f>IFERROR(VLOOKUP(A2203,'Pivot category'!$B$8:$I$2236,8,0),"")</f>
        <v>X</v>
      </c>
      <c r="AB2203" s="3" t="str">
        <f>IF(P2203&lt;$AC$1,"Bottom 5%","")</f>
        <v>Bottom 5%</v>
      </c>
      <c r="AC2203"/>
      <c r="AD2203" t="s">
        <v>11018</v>
      </c>
      <c r="AE2203" t="s">
        <v>13885</v>
      </c>
    </row>
    <row r="2204" spans="1:31" hidden="1" x14ac:dyDescent="0.25">
      <c r="A2204" t="s">
        <v>6631</v>
      </c>
      <c r="B2204" t="s">
        <v>1010</v>
      </c>
      <c r="C2204" s="3" t="s">
        <v>32</v>
      </c>
      <c r="D2204" s="3" t="s">
        <v>3300</v>
      </c>
      <c r="E2204" s="3" t="s">
        <v>5055</v>
      </c>
      <c r="F2204" s="3">
        <v>7000</v>
      </c>
      <c r="G2204" s="34">
        <v>53.99</v>
      </c>
      <c r="H2204" s="3" t="s">
        <v>12402</v>
      </c>
      <c r="I2204" s="3" t="s">
        <v>15</v>
      </c>
      <c r="J2204" s="3" t="s">
        <v>8104</v>
      </c>
      <c r="K2204" s="3" t="s">
        <v>8111</v>
      </c>
      <c r="L2204" s="3" t="s">
        <v>8108</v>
      </c>
      <c r="M2204" s="26" t="s">
        <v>16689</v>
      </c>
      <c r="N2204"/>
      <c r="O2204" s="3" t="s">
        <v>78</v>
      </c>
      <c r="P2204" s="55"/>
      <c r="Q2204" s="55">
        <v>161.97</v>
      </c>
      <c r="R2204" s="55">
        <v>-161.97</v>
      </c>
      <c r="S2204" s="57">
        <v>-1</v>
      </c>
      <c r="T2204" s="55" t="s">
        <v>78</v>
      </c>
      <c r="U2204" s="55">
        <v>0</v>
      </c>
      <c r="V2204" s="55">
        <v>161.97</v>
      </c>
      <c r="W2204" s="55">
        <v>-161.97</v>
      </c>
      <c r="X2204" s="57">
        <v>-1</v>
      </c>
      <c r="Y2204" s="3" t="str">
        <f>IFERROR(VLOOKUP(A2204,'Pivot price tier'!$C$8:$L$2290,10,0),"")</f>
        <v/>
      </c>
      <c r="Z2204" s="3" t="str">
        <f>IFERROR(VLOOKUP(A2204,'Pivot price tier by size'!$D$8:$M$2512,10,0),"")</f>
        <v/>
      </c>
      <c r="AA2204" s="3" t="str">
        <f>IFERROR(VLOOKUP(A2204,'Pivot category'!$B$8:$I$2236,8,0),"")</f>
        <v/>
      </c>
      <c r="AB2204" s="3" t="str">
        <f>IF(P2204&lt;$AC$1,"Bottom 5%","")</f>
        <v>Bottom 5%</v>
      </c>
      <c r="AC2204"/>
      <c r="AD2204" t="s">
        <v>11018</v>
      </c>
      <c r="AE2204" t="s">
        <v>13885</v>
      </c>
    </row>
    <row r="2205" spans="1:31" hidden="1" x14ac:dyDescent="0.25">
      <c r="A2205" t="s">
        <v>6673</v>
      </c>
      <c r="B2205" t="s">
        <v>5005</v>
      </c>
      <c r="C2205" s="3" t="s">
        <v>32</v>
      </c>
      <c r="D2205" s="3" t="s">
        <v>5022</v>
      </c>
      <c r="E2205" s="3" t="s">
        <v>5055</v>
      </c>
      <c r="F2205" s="3">
        <v>7000</v>
      </c>
      <c r="G2205" s="34">
        <v>53.99</v>
      </c>
      <c r="H2205" s="3" t="s">
        <v>12402</v>
      </c>
      <c r="I2205" s="3" t="s">
        <v>15</v>
      </c>
      <c r="J2205" s="3" t="s">
        <v>8112</v>
      </c>
      <c r="K2205" s="3" t="s">
        <v>8111</v>
      </c>
      <c r="L2205" s="3" t="s">
        <v>8108</v>
      </c>
      <c r="M2205" s="26" t="s">
        <v>16689</v>
      </c>
      <c r="N2205"/>
      <c r="O2205" s="3" t="s">
        <v>78</v>
      </c>
      <c r="P2205" s="55"/>
      <c r="Q2205" s="55">
        <v>215.96</v>
      </c>
      <c r="R2205" s="55">
        <v>-215.96</v>
      </c>
      <c r="S2205" s="57">
        <v>-1</v>
      </c>
      <c r="T2205" s="55" t="s">
        <v>78</v>
      </c>
      <c r="U2205" s="55" t="s">
        <v>78</v>
      </c>
      <c r="V2205" s="55" t="s">
        <v>78</v>
      </c>
      <c r="W2205" s="55" t="s">
        <v>78</v>
      </c>
      <c r="X2205" s="57" t="s">
        <v>78</v>
      </c>
      <c r="Y2205" s="3" t="str">
        <f>IFERROR(VLOOKUP(A2205,'Pivot price tier'!$C$8:$L$2290,10,0),"")</f>
        <v/>
      </c>
      <c r="Z2205" s="3" t="str">
        <f>IFERROR(VLOOKUP(A2205,'Pivot price tier by size'!$D$8:$M$2512,10,0),"")</f>
        <v/>
      </c>
      <c r="AA2205" s="3" t="str">
        <f>IFERROR(VLOOKUP(A2205,'Pivot category'!$B$8:$I$2236,8,0),"")</f>
        <v/>
      </c>
      <c r="AB2205" s="3" t="str">
        <f>IF(P2205&lt;$AC$1,"Bottom 5%","")</f>
        <v>Bottom 5%</v>
      </c>
      <c r="AC2205"/>
      <c r="AD2205" t="s">
        <v>11018</v>
      </c>
      <c r="AE2205" t="s">
        <v>13885</v>
      </c>
    </row>
    <row r="2206" spans="1:31" hidden="1" x14ac:dyDescent="0.25">
      <c r="A2206" t="s">
        <v>6002</v>
      </c>
      <c r="B2206" t="s">
        <v>1011</v>
      </c>
      <c r="C2206" s="3" t="s">
        <v>32</v>
      </c>
      <c r="D2206" s="3" t="s">
        <v>3301</v>
      </c>
      <c r="E2206" s="3" t="s">
        <v>5055</v>
      </c>
      <c r="F2206" s="3">
        <v>7000</v>
      </c>
      <c r="G2206" s="34">
        <v>274.99</v>
      </c>
      <c r="H2206" s="3" t="s">
        <v>12402</v>
      </c>
      <c r="I2206" s="3" t="s">
        <v>74</v>
      </c>
      <c r="J2206" s="3" t="s">
        <v>8112</v>
      </c>
      <c r="K2206" s="3" t="s">
        <v>8111</v>
      </c>
      <c r="L2206" s="3" t="s">
        <v>68</v>
      </c>
      <c r="M2206" s="26" t="s">
        <v>16689</v>
      </c>
      <c r="N2206"/>
      <c r="O2206" s="3">
        <v>7</v>
      </c>
      <c r="P2206" s="55">
        <v>12649.54</v>
      </c>
      <c r="Q2206" s="55">
        <v>11274.59</v>
      </c>
      <c r="R2206" s="55">
        <v>1374.95</v>
      </c>
      <c r="S2206" s="57">
        <v>0.12</v>
      </c>
      <c r="T2206" s="55">
        <v>1807.0771428571429</v>
      </c>
      <c r="U2206" s="55">
        <v>3299.88</v>
      </c>
      <c r="V2206" s="55">
        <v>5224.8100000000004</v>
      </c>
      <c r="W2206" s="55">
        <v>-1924.93</v>
      </c>
      <c r="X2206" s="57">
        <v>-0.37</v>
      </c>
      <c r="Y2206" s="3" t="str">
        <f>IFERROR(VLOOKUP(A2206,'Pivot price tier'!$C$8:$L$2290,10,0),"")</f>
        <v/>
      </c>
      <c r="Z2206" s="3" t="str">
        <f>IFERROR(VLOOKUP(A2206,'Pivot price tier by size'!$D$8:$M$2512,10,0),"")</f>
        <v/>
      </c>
      <c r="AA2206" s="3" t="str">
        <f>IFERROR(VLOOKUP(A2206,'Pivot category'!$B$8:$I$2236,8,0),"")</f>
        <v/>
      </c>
      <c r="AB2206" s="3" t="str">
        <f>IF(P2206&lt;$AC$1,"Bottom 5%","")</f>
        <v>Bottom 5%</v>
      </c>
      <c r="AC2206"/>
      <c r="AD2206" t="s">
        <v>11018</v>
      </c>
      <c r="AE2206" t="s">
        <v>13885</v>
      </c>
    </row>
    <row r="2207" spans="1:31" x14ac:dyDescent="0.25">
      <c r="A2207" t="s">
        <v>6848</v>
      </c>
      <c r="B2207" t="s">
        <v>95</v>
      </c>
      <c r="C2207" s="3" t="s">
        <v>34</v>
      </c>
      <c r="D2207" s="3" t="s">
        <v>2275</v>
      </c>
      <c r="E2207" s="3">
        <v>0</v>
      </c>
      <c r="F2207" s="3">
        <v>1000</v>
      </c>
      <c r="G2207" s="34">
        <v>17.989999999999998</v>
      </c>
      <c r="H2207" s="3" t="s">
        <v>27</v>
      </c>
      <c r="I2207" s="3" t="s">
        <v>21</v>
      </c>
      <c r="J2207" s="3" t="s">
        <v>8102</v>
      </c>
      <c r="K2207" s="3" t="s">
        <v>8103</v>
      </c>
      <c r="L2207" s="3" t="s">
        <v>68</v>
      </c>
      <c r="M2207" s="26" t="s">
        <v>16689</v>
      </c>
      <c r="N2207"/>
      <c r="O2207" s="3">
        <v>132</v>
      </c>
      <c r="P2207" s="55">
        <v>92018.85</v>
      </c>
      <c r="Q2207" s="55">
        <v>106549.41</v>
      </c>
      <c r="R2207" s="55">
        <v>-14530.56</v>
      </c>
      <c r="S2207" s="57">
        <v>-0.14000000000000001</v>
      </c>
      <c r="T2207" s="55">
        <v>697.11250000000007</v>
      </c>
      <c r="U2207" s="55">
        <v>79749.67</v>
      </c>
      <c r="V2207" s="55">
        <v>95021.58</v>
      </c>
      <c r="W2207" s="55">
        <v>-15271.91</v>
      </c>
      <c r="X2207" s="57">
        <v>-0.16</v>
      </c>
      <c r="Y2207" s="3" t="str">
        <f>IFERROR(VLOOKUP(A2207,'Pivot price tier'!$C$8:$L$2290,10,0),"")</f>
        <v xml:space="preserve"> </v>
      </c>
      <c r="Z2207" s="3" t="str">
        <f>IFERROR(VLOOKUP(A2207,'Pivot price tier by size'!$D$8:$M$2512,10,0),"")</f>
        <v xml:space="preserve"> </v>
      </c>
      <c r="AA2207" s="3" t="str">
        <f>IFERROR(VLOOKUP(A2207,'Pivot category'!$B$8:$I$2236,8,0),"")</f>
        <v xml:space="preserve"> </v>
      </c>
      <c r="AB2207" s="3" t="str">
        <f>IF(P2207&lt;$AC$1,"Bottom 5%","")</f>
        <v/>
      </c>
      <c r="AC2207"/>
      <c r="AD2207" t="s">
        <v>11019</v>
      </c>
      <c r="AE2207" t="s">
        <v>13854</v>
      </c>
    </row>
    <row r="2208" spans="1:31" hidden="1" x14ac:dyDescent="0.25">
      <c r="A2208" t="s">
        <v>9910</v>
      </c>
      <c r="B2208" t="s">
        <v>9911</v>
      </c>
      <c r="C2208" s="3" t="s">
        <v>32</v>
      </c>
      <c r="D2208" s="3" t="s">
        <v>9984</v>
      </c>
      <c r="E2208" s="3" t="s">
        <v>5053</v>
      </c>
      <c r="F2208" s="3">
        <v>10000</v>
      </c>
      <c r="G2208" s="34">
        <v>574.99</v>
      </c>
      <c r="H2208" s="3" t="s">
        <v>12402</v>
      </c>
      <c r="I2208" s="3" t="s">
        <v>74</v>
      </c>
      <c r="J2208" s="3" t="s">
        <v>8204</v>
      </c>
      <c r="K2208" s="3" t="s">
        <v>8111</v>
      </c>
      <c r="L2208" s="3" t="s">
        <v>68</v>
      </c>
      <c r="M2208" s="26" t="s">
        <v>16689</v>
      </c>
      <c r="N2208"/>
      <c r="O2208" s="3">
        <v>10</v>
      </c>
      <c r="P2208" s="55">
        <v>2874.95</v>
      </c>
      <c r="Q2208" s="55">
        <v>2874.95</v>
      </c>
      <c r="R2208" s="55">
        <v>0</v>
      </c>
      <c r="S2208" s="57">
        <v>0</v>
      </c>
      <c r="T2208" s="55">
        <v>287.495</v>
      </c>
      <c r="U2208" s="55" t="s">
        <v>78</v>
      </c>
      <c r="V2208" s="55" t="s">
        <v>78</v>
      </c>
      <c r="W2208" s="55" t="s">
        <v>78</v>
      </c>
      <c r="X2208" s="57" t="s">
        <v>78</v>
      </c>
      <c r="Y2208" s="3" t="str">
        <f>IFERROR(VLOOKUP(A2208,'Pivot price tier'!$C$8:$L$2290,10,0),"")</f>
        <v/>
      </c>
      <c r="Z2208" s="3" t="str">
        <f>IFERROR(VLOOKUP(A2208,'Pivot price tier by size'!$D$8:$M$2512,10,0),"")</f>
        <v/>
      </c>
      <c r="AA2208" s="3" t="str">
        <f>IFERROR(VLOOKUP(A2208,'Pivot category'!$B$8:$I$2236,8,0),"")</f>
        <v/>
      </c>
      <c r="AB2208" s="3" t="str">
        <f>IF(P2208&lt;$AC$1,"Bottom 5%","")</f>
        <v>Bottom 5%</v>
      </c>
      <c r="AC2208"/>
      <c r="AD2208" t="s">
        <v>16510</v>
      </c>
      <c r="AE2208" t="s">
        <v>13892</v>
      </c>
    </row>
    <row r="2209" spans="1:31" hidden="1" x14ac:dyDescent="0.25">
      <c r="A2209" t="s">
        <v>12549</v>
      </c>
      <c r="B2209" t="s">
        <v>12550</v>
      </c>
      <c r="C2209" s="3" t="s">
        <v>10307</v>
      </c>
      <c r="D2209" s="3" t="s">
        <v>12415</v>
      </c>
      <c r="E2209" s="3" t="s">
        <v>5053</v>
      </c>
      <c r="F2209" s="3">
        <v>10000</v>
      </c>
      <c r="G2209" s="34">
        <v>69.989999999999995</v>
      </c>
      <c r="H2209" s="3" t="s">
        <v>12402</v>
      </c>
      <c r="I2209" s="3" t="s">
        <v>15</v>
      </c>
      <c r="J2209" s="3" t="s">
        <v>8204</v>
      </c>
      <c r="K2209" s="3" t="s">
        <v>8103</v>
      </c>
      <c r="L2209" s="3" t="s">
        <v>68</v>
      </c>
      <c r="M2209" s="26">
        <v>45323</v>
      </c>
      <c r="N2209"/>
      <c r="O2209" s="3">
        <v>7</v>
      </c>
      <c r="P2209" s="55">
        <v>2589.63</v>
      </c>
      <c r="Q2209" s="55">
        <v>7978.86</v>
      </c>
      <c r="R2209" s="55">
        <v>-5389.23</v>
      </c>
      <c r="S2209" s="57">
        <v>-0.68</v>
      </c>
      <c r="T2209" s="55">
        <v>369.94714285714286</v>
      </c>
      <c r="U2209" s="55">
        <v>0</v>
      </c>
      <c r="V2209" s="55">
        <v>419.94</v>
      </c>
      <c r="W2209" s="55">
        <v>-419.94</v>
      </c>
      <c r="X2209" s="57">
        <v>-1</v>
      </c>
      <c r="Y2209" s="3" t="str">
        <f>IFERROR(VLOOKUP(A2209,'Pivot price tier'!$C$8:$L$2290,10,0),"")</f>
        <v>X</v>
      </c>
      <c r="Z2209" s="3" t="str">
        <f>IFERROR(VLOOKUP(A2209,'Pivot price tier by size'!$D$8:$M$2512,10,0),"")</f>
        <v>X</v>
      </c>
      <c r="AA2209" s="3" t="str">
        <f>IFERROR(VLOOKUP(A2209,'Pivot category'!$B$8:$I$2236,8,0),"")</f>
        <v>X</v>
      </c>
      <c r="AB2209" s="3" t="str">
        <f>IF(P2209&lt;$AC$1,"Bottom 5%","")</f>
        <v>Bottom 5%</v>
      </c>
      <c r="AC2209"/>
      <c r="AD2209" t="s">
        <v>16510</v>
      </c>
      <c r="AE2209" t="s">
        <v>13892</v>
      </c>
    </row>
    <row r="2210" spans="1:31" hidden="1" x14ac:dyDescent="0.25">
      <c r="A2210" t="s">
        <v>6230</v>
      </c>
      <c r="B2210" t="s">
        <v>1013</v>
      </c>
      <c r="C2210" s="3" t="s">
        <v>32</v>
      </c>
      <c r="D2210" s="3" t="s">
        <v>3303</v>
      </c>
      <c r="E2210" s="3" t="s">
        <v>5055</v>
      </c>
      <c r="F2210" s="3">
        <v>7000</v>
      </c>
      <c r="G2210" s="34">
        <v>45.59</v>
      </c>
      <c r="H2210" s="3" t="s">
        <v>12402</v>
      </c>
      <c r="I2210" s="3" t="s">
        <v>23</v>
      </c>
      <c r="J2210" s="3" t="s">
        <v>8107</v>
      </c>
      <c r="K2210" s="3" t="s">
        <v>8111</v>
      </c>
      <c r="L2210" s="3" t="s">
        <v>8108</v>
      </c>
      <c r="M2210" s="26" t="s">
        <v>16689</v>
      </c>
      <c r="N2210"/>
      <c r="O2210" s="3" t="s">
        <v>78</v>
      </c>
      <c r="P2210" s="55">
        <v>136.77000000000001</v>
      </c>
      <c r="Q2210" s="55">
        <v>349.53</v>
      </c>
      <c r="R2210" s="55">
        <v>-212.76</v>
      </c>
      <c r="S2210" s="57">
        <v>-0.61</v>
      </c>
      <c r="T2210" s="55" t="s">
        <v>78</v>
      </c>
      <c r="U2210" s="55">
        <v>0</v>
      </c>
      <c r="V2210" s="55">
        <v>45.59</v>
      </c>
      <c r="W2210" s="55">
        <v>-45.59</v>
      </c>
      <c r="X2210" s="57">
        <v>-1</v>
      </c>
      <c r="Y2210" s="3" t="str">
        <f>IFERROR(VLOOKUP(A2210,'Pivot price tier'!$C$8:$L$2290,10,0),"")</f>
        <v/>
      </c>
      <c r="Z2210" s="3" t="str">
        <f>IFERROR(VLOOKUP(A2210,'Pivot price tier by size'!$D$8:$M$2512,10,0),"")</f>
        <v/>
      </c>
      <c r="AA2210" s="3" t="str">
        <f>IFERROR(VLOOKUP(A2210,'Pivot category'!$B$8:$I$2236,8,0),"")</f>
        <v/>
      </c>
      <c r="AB2210" s="3" t="str">
        <f>IF(P2210&lt;$AC$1,"Bottom 5%","")</f>
        <v>Bottom 5%</v>
      </c>
      <c r="AC2210"/>
      <c r="AD2210" t="s">
        <v>16524</v>
      </c>
      <c r="AE2210" t="s">
        <v>13863</v>
      </c>
    </row>
    <row r="2211" spans="1:31" hidden="1" x14ac:dyDescent="0.25">
      <c r="A2211" t="s">
        <v>10143</v>
      </c>
      <c r="B2211" t="s">
        <v>10144</v>
      </c>
      <c r="C2211" s="3" t="s">
        <v>32</v>
      </c>
      <c r="D2211" s="3" t="s">
        <v>9760</v>
      </c>
      <c r="E2211" s="3" t="s">
        <v>5055</v>
      </c>
      <c r="F2211" s="3">
        <v>7000</v>
      </c>
      <c r="G2211" s="34">
        <v>131.99</v>
      </c>
      <c r="H2211" s="3" t="s">
        <v>12402</v>
      </c>
      <c r="I2211" s="3" t="s">
        <v>74</v>
      </c>
      <c r="J2211" s="3" t="s">
        <v>8107</v>
      </c>
      <c r="K2211" s="3" t="s">
        <v>8111</v>
      </c>
      <c r="L2211" s="3" t="s">
        <v>8108</v>
      </c>
      <c r="M2211" s="26" t="s">
        <v>16689</v>
      </c>
      <c r="N2211"/>
      <c r="O2211" s="3" t="s">
        <v>78</v>
      </c>
      <c r="P2211" s="55">
        <v>395.97</v>
      </c>
      <c r="Q2211" s="55">
        <v>131.99</v>
      </c>
      <c r="R2211" s="55">
        <v>263.98</v>
      </c>
      <c r="S2211" s="57">
        <v>2</v>
      </c>
      <c r="T2211" s="55" t="s">
        <v>78</v>
      </c>
      <c r="U2211" s="55" t="s">
        <v>78</v>
      </c>
      <c r="V2211" s="55" t="s">
        <v>78</v>
      </c>
      <c r="W2211" s="55" t="s">
        <v>78</v>
      </c>
      <c r="X2211" s="57" t="s">
        <v>78</v>
      </c>
      <c r="Y2211" s="3" t="str">
        <f>IFERROR(VLOOKUP(A2211,'Pivot price tier'!$C$8:$L$2290,10,0),"")</f>
        <v/>
      </c>
      <c r="Z2211" s="3" t="str">
        <f>IFERROR(VLOOKUP(A2211,'Pivot price tier by size'!$D$8:$M$2512,10,0),"")</f>
        <v/>
      </c>
      <c r="AA2211" s="3" t="str">
        <f>IFERROR(VLOOKUP(A2211,'Pivot category'!$B$8:$I$2236,8,0),"")</f>
        <v/>
      </c>
      <c r="AB2211" s="3" t="str">
        <f>IF(P2211&lt;$AC$1,"Bottom 5%","")</f>
        <v>Bottom 5%</v>
      </c>
      <c r="AC2211"/>
      <c r="AD2211" t="s">
        <v>16512</v>
      </c>
      <c r="AE2211" t="s">
        <v>16543</v>
      </c>
    </row>
    <row r="2212" spans="1:31" hidden="1" x14ac:dyDescent="0.25">
      <c r="A2212" t="s">
        <v>6208</v>
      </c>
      <c r="B2212" t="s">
        <v>1014</v>
      </c>
      <c r="C2212" s="3" t="s">
        <v>32</v>
      </c>
      <c r="D2212" s="3" t="s">
        <v>3304</v>
      </c>
      <c r="E2212" s="3" t="s">
        <v>5055</v>
      </c>
      <c r="F2212" s="3">
        <v>7000</v>
      </c>
      <c r="G2212" s="34">
        <v>190.79</v>
      </c>
      <c r="H2212" s="3" t="s">
        <v>12402</v>
      </c>
      <c r="I2212" s="3" t="s">
        <v>74</v>
      </c>
      <c r="J2212" s="3" t="s">
        <v>8107</v>
      </c>
      <c r="K2212" s="3" t="s">
        <v>8111</v>
      </c>
      <c r="L2212" s="3" t="s">
        <v>8106</v>
      </c>
      <c r="M2212" s="26" t="s">
        <v>16689</v>
      </c>
      <c r="N2212"/>
      <c r="O2212" s="3">
        <v>1</v>
      </c>
      <c r="P2212" s="55">
        <v>2671.06</v>
      </c>
      <c r="Q2212" s="55">
        <v>890.36</v>
      </c>
      <c r="R2212" s="55">
        <v>1780.7</v>
      </c>
      <c r="S2212" s="57">
        <v>2</v>
      </c>
      <c r="T2212" s="55">
        <v>2671.06</v>
      </c>
      <c r="U2212" s="55" t="s">
        <v>78</v>
      </c>
      <c r="V2212" s="55" t="s">
        <v>78</v>
      </c>
      <c r="W2212" s="55" t="s">
        <v>78</v>
      </c>
      <c r="X2212" s="57" t="s">
        <v>78</v>
      </c>
      <c r="Y2212" s="3" t="str">
        <f>IFERROR(VLOOKUP(A2212,'Pivot price tier'!$C$8:$L$2290,10,0),"")</f>
        <v/>
      </c>
      <c r="Z2212" s="3" t="str">
        <f>IFERROR(VLOOKUP(A2212,'Pivot price tier by size'!$D$8:$M$2512,10,0),"")</f>
        <v/>
      </c>
      <c r="AA2212" s="3" t="str">
        <f>IFERROR(VLOOKUP(A2212,'Pivot category'!$B$8:$I$2236,8,0),"")</f>
        <v/>
      </c>
      <c r="AB2212" s="3" t="str">
        <f>IF(P2212&lt;$AC$1,"Bottom 5%","")</f>
        <v>Bottom 5%</v>
      </c>
      <c r="AC2212"/>
      <c r="AD2212" t="s">
        <v>16524</v>
      </c>
      <c r="AE2212" t="s">
        <v>13863</v>
      </c>
    </row>
    <row r="2213" spans="1:31" hidden="1" x14ac:dyDescent="0.25">
      <c r="A2213" t="s">
        <v>6594</v>
      </c>
      <c r="B2213" t="s">
        <v>1015</v>
      </c>
      <c r="C2213" s="3" t="s">
        <v>32</v>
      </c>
      <c r="D2213" s="3" t="s">
        <v>3305</v>
      </c>
      <c r="E2213" s="3" t="s">
        <v>5055</v>
      </c>
      <c r="F2213" s="3">
        <v>7000</v>
      </c>
      <c r="G2213" s="34">
        <v>89.99</v>
      </c>
      <c r="H2213" s="3" t="s">
        <v>12402</v>
      </c>
      <c r="I2213" s="3" t="s">
        <v>15</v>
      </c>
      <c r="J2213" s="3" t="s">
        <v>8107</v>
      </c>
      <c r="K2213" s="3" t="s">
        <v>8111</v>
      </c>
      <c r="L2213" s="3" t="s">
        <v>68</v>
      </c>
      <c r="M2213" s="26" t="s">
        <v>16689</v>
      </c>
      <c r="N2213"/>
      <c r="O2213" s="3">
        <v>2</v>
      </c>
      <c r="P2213" s="55">
        <v>1439.84</v>
      </c>
      <c r="Q2213" s="55">
        <v>1619.82</v>
      </c>
      <c r="R2213" s="55">
        <v>-179.98</v>
      </c>
      <c r="S2213" s="57">
        <v>-0.11</v>
      </c>
      <c r="T2213" s="55">
        <v>719.92</v>
      </c>
      <c r="U2213" s="55" t="s">
        <v>78</v>
      </c>
      <c r="V2213" s="55" t="s">
        <v>78</v>
      </c>
      <c r="W2213" s="55" t="s">
        <v>78</v>
      </c>
      <c r="X2213" s="57" t="s">
        <v>78</v>
      </c>
      <c r="Y2213" s="3" t="str">
        <f>IFERROR(VLOOKUP(A2213,'Pivot price tier'!$C$8:$L$2290,10,0),"")</f>
        <v/>
      </c>
      <c r="Z2213" s="3" t="str">
        <f>IFERROR(VLOOKUP(A2213,'Pivot price tier by size'!$D$8:$M$2512,10,0),"")</f>
        <v/>
      </c>
      <c r="AA2213" s="3" t="str">
        <f>IFERROR(VLOOKUP(A2213,'Pivot category'!$B$8:$I$2236,8,0),"")</f>
        <v/>
      </c>
      <c r="AB2213" s="3" t="str">
        <f>IF(P2213&lt;$AC$1,"Bottom 5%","")</f>
        <v>Bottom 5%</v>
      </c>
      <c r="AC2213"/>
      <c r="AD2213" t="s">
        <v>16516</v>
      </c>
      <c r="AE2213" t="s">
        <v>16518</v>
      </c>
    </row>
    <row r="2214" spans="1:31" hidden="1" x14ac:dyDescent="0.25">
      <c r="A2214" t="s">
        <v>6211</v>
      </c>
      <c r="B2214" t="s">
        <v>1016</v>
      </c>
      <c r="C2214" s="3" t="s">
        <v>32</v>
      </c>
      <c r="D2214" s="3" t="s">
        <v>3306</v>
      </c>
      <c r="E2214" s="3" t="s">
        <v>5055</v>
      </c>
      <c r="F2214" s="3">
        <v>7000</v>
      </c>
      <c r="G2214" s="34">
        <v>53.99</v>
      </c>
      <c r="H2214" s="3" t="s">
        <v>12402</v>
      </c>
      <c r="I2214" s="3" t="s">
        <v>15</v>
      </c>
      <c r="J2214" s="3" t="s">
        <v>8107</v>
      </c>
      <c r="K2214" s="3" t="s">
        <v>8111</v>
      </c>
      <c r="L2214" s="3" t="s">
        <v>8106</v>
      </c>
      <c r="M2214" s="26" t="s">
        <v>16689</v>
      </c>
      <c r="N2214"/>
      <c r="O2214" s="3">
        <v>1</v>
      </c>
      <c r="P2214" s="55">
        <v>53.99</v>
      </c>
      <c r="Q2214" s="55">
        <v>395.94</v>
      </c>
      <c r="R2214" s="55">
        <v>-341.95</v>
      </c>
      <c r="S2214" s="57">
        <v>-0.86</v>
      </c>
      <c r="T2214" s="55">
        <v>53.99</v>
      </c>
      <c r="U2214" s="55" t="s">
        <v>78</v>
      </c>
      <c r="V2214" s="55" t="s">
        <v>78</v>
      </c>
      <c r="W2214" s="55" t="s">
        <v>78</v>
      </c>
      <c r="X2214" s="57" t="s">
        <v>78</v>
      </c>
      <c r="Y2214" s="3" t="str">
        <f>IFERROR(VLOOKUP(A2214,'Pivot price tier'!$C$8:$L$2290,10,0),"")</f>
        <v/>
      </c>
      <c r="Z2214" s="3" t="str">
        <f>IFERROR(VLOOKUP(A2214,'Pivot price tier by size'!$D$8:$M$2512,10,0),"")</f>
        <v/>
      </c>
      <c r="AA2214" s="3" t="str">
        <f>IFERROR(VLOOKUP(A2214,'Pivot category'!$B$8:$I$2236,8,0),"")</f>
        <v/>
      </c>
      <c r="AB2214" s="3" t="str">
        <f>IF(P2214&lt;$AC$1,"Bottom 5%","")</f>
        <v>Bottom 5%</v>
      </c>
      <c r="AC2214"/>
      <c r="AD2214" t="s">
        <v>16516</v>
      </c>
      <c r="AE2214" t="s">
        <v>16518</v>
      </c>
    </row>
    <row r="2215" spans="1:31" hidden="1" x14ac:dyDescent="0.25">
      <c r="A2215" t="s">
        <v>15236</v>
      </c>
      <c r="B2215" t="s">
        <v>15237</v>
      </c>
      <c r="C2215" s="3" t="s">
        <v>38</v>
      </c>
      <c r="D2215" s="3" t="s">
        <v>14410</v>
      </c>
      <c r="E2215" s="3" t="s">
        <v>5055</v>
      </c>
      <c r="F2215" s="3">
        <v>70000</v>
      </c>
      <c r="G2215" s="34">
        <v>109.99</v>
      </c>
      <c r="H2215" s="3" t="s">
        <v>12402</v>
      </c>
      <c r="I2215" s="3" t="s">
        <v>15</v>
      </c>
      <c r="J2215" s="3" t="s">
        <v>8102</v>
      </c>
      <c r="K2215" s="3" t="s">
        <v>8103</v>
      </c>
      <c r="L2215" s="3" t="s">
        <v>68</v>
      </c>
      <c r="M2215" s="26">
        <v>45870</v>
      </c>
      <c r="N2215"/>
      <c r="O2215" s="3">
        <v>56</v>
      </c>
      <c r="P2215" s="55">
        <v>11835.88</v>
      </c>
      <c r="Q2215" s="55"/>
      <c r="R2215" s="55">
        <v>11835.88</v>
      </c>
      <c r="S2215" s="57"/>
      <c r="T2215" s="55">
        <v>211.35499999999999</v>
      </c>
      <c r="U2215" s="55">
        <v>4331.6000000000004</v>
      </c>
      <c r="V2215" s="55">
        <v>0</v>
      </c>
      <c r="W2215" s="55">
        <v>4331.6000000000004</v>
      </c>
      <c r="X2215" s="57">
        <v>0</v>
      </c>
      <c r="Y2215" s="3" t="str">
        <f>IFERROR(VLOOKUP(A2215,'Pivot price tier'!$C$8:$L$2290,10,0),"")</f>
        <v>X</v>
      </c>
      <c r="Z2215" s="3" t="str">
        <f>IFERROR(VLOOKUP(A2215,'Pivot price tier by size'!$D$8:$M$2512,10,0),"")</f>
        <v>X</v>
      </c>
      <c r="AA2215" s="3" t="str">
        <f>IFERROR(VLOOKUP(A2215,'Pivot category'!$B$8:$I$2236,8,0),"")</f>
        <v>X</v>
      </c>
      <c r="AB2215" s="3" t="str">
        <f>IF(P2215&lt;$AC$1,"Bottom 5%","")</f>
        <v>Bottom 5%</v>
      </c>
      <c r="AC2215"/>
      <c r="AD2215" t="s">
        <v>16516</v>
      </c>
      <c r="AE2215" t="s">
        <v>16517</v>
      </c>
    </row>
    <row r="2216" spans="1:31" hidden="1" x14ac:dyDescent="0.25">
      <c r="A2216" t="s">
        <v>15005</v>
      </c>
      <c r="B2216" t="s">
        <v>15110</v>
      </c>
      <c r="C2216" s="3" t="s">
        <v>32</v>
      </c>
      <c r="D2216" s="3" t="s">
        <v>14395</v>
      </c>
      <c r="E2216" s="3" t="s">
        <v>5055</v>
      </c>
      <c r="F2216" s="3">
        <v>70000</v>
      </c>
      <c r="G2216" s="34">
        <v>52.99</v>
      </c>
      <c r="H2216" s="3" t="s">
        <v>12402</v>
      </c>
      <c r="I2216" s="3" t="s">
        <v>15</v>
      </c>
      <c r="J2216" s="3" t="s">
        <v>8102</v>
      </c>
      <c r="K2216" s="3" t="s">
        <v>8103</v>
      </c>
      <c r="L2216" s="3" t="s">
        <v>68</v>
      </c>
      <c r="M2216" s="26">
        <v>45839</v>
      </c>
      <c r="N2216"/>
      <c r="O2216" s="3">
        <v>83</v>
      </c>
      <c r="P2216" s="55">
        <v>53183.02</v>
      </c>
      <c r="Q2216" s="55"/>
      <c r="R2216" s="55">
        <v>53183.02</v>
      </c>
      <c r="S2216" s="57"/>
      <c r="T2216" s="55">
        <v>640.75927710843371</v>
      </c>
      <c r="U2216" s="55">
        <v>15866.78</v>
      </c>
      <c r="V2216" s="55">
        <v>0</v>
      </c>
      <c r="W2216" s="55">
        <v>15866.78</v>
      </c>
      <c r="X2216" s="57">
        <v>0</v>
      </c>
      <c r="Y2216" s="3" t="str">
        <f>IFERROR(VLOOKUP(A2216,'Pivot price tier'!$C$8:$L$2290,10,0),"")</f>
        <v xml:space="preserve"> </v>
      </c>
      <c r="Z2216" s="3" t="str">
        <f>IFERROR(VLOOKUP(A2216,'Pivot price tier by size'!$D$8:$M$2512,10,0),"")</f>
        <v xml:space="preserve"> </v>
      </c>
      <c r="AA2216" s="3" t="str">
        <f>IFERROR(VLOOKUP(A2216,'Pivot category'!$B$8:$I$2236,8,0),"")</f>
        <v xml:space="preserve"> </v>
      </c>
      <c r="AB2216" s="3" t="str">
        <f>IF(P2216&lt;$AC$1,"Bottom 5%","")</f>
        <v/>
      </c>
      <c r="AC2216"/>
      <c r="AD2216" t="s">
        <v>16516</v>
      </c>
      <c r="AE2216" t="s">
        <v>16517</v>
      </c>
    </row>
    <row r="2217" spans="1:31" hidden="1" x14ac:dyDescent="0.25">
      <c r="A2217" t="s">
        <v>10829</v>
      </c>
      <c r="B2217" t="s">
        <v>10830</v>
      </c>
      <c r="C2217" s="3" t="s">
        <v>32</v>
      </c>
      <c r="D2217" s="3" t="s">
        <v>10752</v>
      </c>
      <c r="E2217" s="3" t="s">
        <v>5055</v>
      </c>
      <c r="F2217" s="3">
        <v>10000</v>
      </c>
      <c r="G2217" s="34">
        <v>99.99</v>
      </c>
      <c r="H2217" s="3" t="s">
        <v>12402</v>
      </c>
      <c r="I2217" s="3" t="s">
        <v>15</v>
      </c>
      <c r="J2217" s="3" t="s">
        <v>8204</v>
      </c>
      <c r="K2217" s="3" t="s">
        <v>8115</v>
      </c>
      <c r="L2217" s="3" t="s">
        <v>68</v>
      </c>
      <c r="M2217" s="26" t="s">
        <v>16689</v>
      </c>
      <c r="N2217"/>
      <c r="O2217" s="3" t="s">
        <v>78</v>
      </c>
      <c r="P2217" s="55">
        <v>99.99</v>
      </c>
      <c r="Q2217" s="55">
        <v>99.99</v>
      </c>
      <c r="R2217" s="55">
        <v>0</v>
      </c>
      <c r="S2217" s="57">
        <v>0</v>
      </c>
      <c r="T2217" s="55" t="s">
        <v>78</v>
      </c>
      <c r="U2217" s="55" t="s">
        <v>78</v>
      </c>
      <c r="V2217" s="55" t="s">
        <v>78</v>
      </c>
      <c r="W2217" s="55" t="s">
        <v>78</v>
      </c>
      <c r="X2217" s="57" t="s">
        <v>78</v>
      </c>
      <c r="Y2217" s="3" t="str">
        <f>IFERROR(VLOOKUP(A2217,'Pivot price tier'!$C$8:$L$2290,10,0),"")</f>
        <v/>
      </c>
      <c r="Z2217" s="3" t="str">
        <f>IFERROR(VLOOKUP(A2217,'Pivot price tier by size'!$D$8:$M$2512,10,0),"")</f>
        <v/>
      </c>
      <c r="AA2217" s="3" t="str">
        <f>IFERROR(VLOOKUP(A2217,'Pivot category'!$B$8:$I$2236,8,0),"")</f>
        <v/>
      </c>
      <c r="AB2217" s="3" t="str">
        <f>IF(P2217&lt;$AC$1,"Bottom 5%","")</f>
        <v>Bottom 5%</v>
      </c>
      <c r="AC2217"/>
      <c r="AD2217" t="s">
        <v>16516</v>
      </c>
      <c r="AE2217" t="s">
        <v>16517</v>
      </c>
    </row>
    <row r="2218" spans="1:31" hidden="1" x14ac:dyDescent="0.25">
      <c r="A2218" t="s">
        <v>6704</v>
      </c>
      <c r="B2218" t="s">
        <v>6703</v>
      </c>
      <c r="C2218" s="3" t="s">
        <v>32</v>
      </c>
      <c r="D2218" s="3" t="s">
        <v>8005</v>
      </c>
      <c r="E2218" s="3" t="s">
        <v>5055</v>
      </c>
      <c r="F2218" s="3">
        <v>7000</v>
      </c>
      <c r="G2218" s="34">
        <v>109.99</v>
      </c>
      <c r="H2218" s="3" t="s">
        <v>12402</v>
      </c>
      <c r="I2218" s="3" t="s">
        <v>74</v>
      </c>
      <c r="J2218" s="3" t="s">
        <v>8112</v>
      </c>
      <c r="K2218" s="3" t="s">
        <v>8111</v>
      </c>
      <c r="L2218" s="3" t="s">
        <v>68</v>
      </c>
      <c r="M2218" s="26" t="s">
        <v>16689</v>
      </c>
      <c r="N2218"/>
      <c r="O2218" s="3">
        <v>1</v>
      </c>
      <c r="P2218" s="55">
        <v>769.93</v>
      </c>
      <c r="Q2218" s="55">
        <v>1209.8900000000001</v>
      </c>
      <c r="R2218" s="55">
        <v>-439.96</v>
      </c>
      <c r="S2218" s="57">
        <v>-0.36</v>
      </c>
      <c r="T2218" s="55">
        <v>769.93</v>
      </c>
      <c r="U2218" s="55" t="s">
        <v>78</v>
      </c>
      <c r="V2218" s="55" t="s">
        <v>78</v>
      </c>
      <c r="W2218" s="55" t="s">
        <v>78</v>
      </c>
      <c r="X2218" s="57" t="s">
        <v>78</v>
      </c>
      <c r="Y2218" s="3" t="str">
        <f>IFERROR(VLOOKUP(A2218,'Pivot price tier'!$C$8:$L$2290,10,0),"")</f>
        <v/>
      </c>
      <c r="Z2218" s="3" t="str">
        <f>IFERROR(VLOOKUP(A2218,'Pivot price tier by size'!$D$8:$M$2512,10,0),"")</f>
        <v/>
      </c>
      <c r="AA2218" s="3" t="str">
        <f>IFERROR(VLOOKUP(A2218,'Pivot category'!$B$8:$I$2236,8,0),"")</f>
        <v/>
      </c>
      <c r="AB2218" s="3" t="str">
        <f>IF(P2218&lt;$AC$1,"Bottom 5%","")</f>
        <v>Bottom 5%</v>
      </c>
      <c r="AC2218"/>
      <c r="AD2218" t="s">
        <v>16516</v>
      </c>
      <c r="AE2218" t="s">
        <v>16517</v>
      </c>
    </row>
    <row r="2219" spans="1:31" hidden="1" x14ac:dyDescent="0.25">
      <c r="A2219" t="s">
        <v>6136</v>
      </c>
      <c r="B2219" t="s">
        <v>1027</v>
      </c>
      <c r="C2219" s="3" t="s">
        <v>32</v>
      </c>
      <c r="D2219" s="3" t="s">
        <v>3317</v>
      </c>
      <c r="E2219" s="3" t="s">
        <v>5055</v>
      </c>
      <c r="F2219" s="3">
        <v>7000</v>
      </c>
      <c r="G2219" s="34">
        <v>103.79</v>
      </c>
      <c r="H2219" s="3" t="s">
        <v>12402</v>
      </c>
      <c r="I2219" s="3" t="s">
        <v>74</v>
      </c>
      <c r="J2219" s="3" t="s">
        <v>8107</v>
      </c>
      <c r="K2219" s="3" t="s">
        <v>8111</v>
      </c>
      <c r="L2219" s="3" t="s">
        <v>8106</v>
      </c>
      <c r="M2219" s="26" t="s">
        <v>16689</v>
      </c>
      <c r="N2219"/>
      <c r="O2219" s="3">
        <v>2</v>
      </c>
      <c r="P2219" s="55"/>
      <c r="Q2219" s="55">
        <v>103.84</v>
      </c>
      <c r="R2219" s="55">
        <v>-103.84</v>
      </c>
      <c r="S2219" s="57">
        <v>-1</v>
      </c>
      <c r="T2219" s="55">
        <v>0</v>
      </c>
      <c r="U2219" s="55" t="s">
        <v>78</v>
      </c>
      <c r="V2219" s="55" t="s">
        <v>78</v>
      </c>
      <c r="W2219" s="55" t="s">
        <v>78</v>
      </c>
      <c r="X2219" s="57" t="s">
        <v>78</v>
      </c>
      <c r="Y2219" s="3" t="str">
        <f>IFERROR(VLOOKUP(A2219,'Pivot price tier'!$C$8:$L$2290,10,0),"")</f>
        <v/>
      </c>
      <c r="Z2219" s="3" t="str">
        <f>IFERROR(VLOOKUP(A2219,'Pivot price tier by size'!$D$8:$M$2512,10,0),"")</f>
        <v/>
      </c>
      <c r="AA2219" s="3" t="str">
        <f>IFERROR(VLOOKUP(A2219,'Pivot category'!$B$8:$I$2236,8,0),"")</f>
        <v/>
      </c>
      <c r="AB2219" s="3" t="str">
        <f>IF(P2219&lt;$AC$1,"Bottom 5%","")</f>
        <v>Bottom 5%</v>
      </c>
      <c r="AC2219"/>
      <c r="AD2219" t="s">
        <v>16512</v>
      </c>
      <c r="AE2219" t="s">
        <v>16517</v>
      </c>
    </row>
    <row r="2220" spans="1:31" hidden="1" x14ac:dyDescent="0.25">
      <c r="A2220" t="s">
        <v>8390</v>
      </c>
      <c r="B2220" t="s">
        <v>8389</v>
      </c>
      <c r="C2220" s="3" t="s">
        <v>32</v>
      </c>
      <c r="D2220" s="3" t="s">
        <v>8127</v>
      </c>
      <c r="E2220" s="3" t="s">
        <v>5055</v>
      </c>
      <c r="F2220" s="3">
        <v>7000</v>
      </c>
      <c r="G2220" s="34">
        <v>84.99</v>
      </c>
      <c r="H2220" s="3" t="s">
        <v>12402</v>
      </c>
      <c r="I2220" s="3" t="s">
        <v>15</v>
      </c>
      <c r="J2220" s="3" t="s">
        <v>8204</v>
      </c>
      <c r="K2220" s="3" t="s">
        <v>8111</v>
      </c>
      <c r="L2220" s="3" t="s">
        <v>68</v>
      </c>
      <c r="M2220" s="26" t="s">
        <v>16689</v>
      </c>
      <c r="N2220"/>
      <c r="O2220" s="3">
        <v>3</v>
      </c>
      <c r="P2220" s="55">
        <v>2464.71</v>
      </c>
      <c r="Q2220" s="55">
        <v>10793.73</v>
      </c>
      <c r="R2220" s="55">
        <v>-8329.02</v>
      </c>
      <c r="S2220" s="57">
        <v>-0.77</v>
      </c>
      <c r="T2220" s="55">
        <v>821.57</v>
      </c>
      <c r="U2220" s="55">
        <v>1614.81</v>
      </c>
      <c r="V2220" s="55">
        <v>679.92</v>
      </c>
      <c r="W2220" s="55">
        <v>934.89</v>
      </c>
      <c r="X2220" s="57">
        <v>1.38</v>
      </c>
      <c r="Y2220" s="3" t="str">
        <f>IFERROR(VLOOKUP(A2220,'Pivot price tier'!$C$8:$L$2290,10,0),"")</f>
        <v/>
      </c>
      <c r="Z2220" s="3" t="str">
        <f>IFERROR(VLOOKUP(A2220,'Pivot price tier by size'!$D$8:$M$2512,10,0),"")</f>
        <v/>
      </c>
      <c r="AA2220" s="3" t="str">
        <f>IFERROR(VLOOKUP(A2220,'Pivot category'!$B$8:$I$2236,8,0),"")</f>
        <v/>
      </c>
      <c r="AB2220" s="3" t="str">
        <f>IF(P2220&lt;$AC$1,"Bottom 5%","")</f>
        <v>Bottom 5%</v>
      </c>
      <c r="AC2220"/>
      <c r="AD2220" t="s">
        <v>16516</v>
      </c>
      <c r="AE2220" t="s">
        <v>16517</v>
      </c>
    </row>
    <row r="2221" spans="1:31" hidden="1" x14ac:dyDescent="0.25">
      <c r="A2221" t="s">
        <v>10932</v>
      </c>
      <c r="B2221" t="s">
        <v>10933</v>
      </c>
      <c r="C2221" s="3" t="s">
        <v>32</v>
      </c>
      <c r="D2221" s="3" t="s">
        <v>9974</v>
      </c>
      <c r="E2221" s="3" t="s">
        <v>5055</v>
      </c>
      <c r="F2221" s="3">
        <v>10000</v>
      </c>
      <c r="G2221" s="34">
        <v>839.99</v>
      </c>
      <c r="H2221" s="3" t="s">
        <v>12402</v>
      </c>
      <c r="I2221" s="3" t="s">
        <v>74</v>
      </c>
      <c r="J2221" s="3" t="s">
        <v>8204</v>
      </c>
      <c r="K2221" s="3" t="s">
        <v>8111</v>
      </c>
      <c r="L2221" s="3" t="s">
        <v>68</v>
      </c>
      <c r="M2221" s="26" t="s">
        <v>16689</v>
      </c>
      <c r="N2221"/>
      <c r="O2221" s="3">
        <v>4</v>
      </c>
      <c r="P2221" s="55"/>
      <c r="Q2221" s="55">
        <v>839.99</v>
      </c>
      <c r="R2221" s="55">
        <v>-839.99</v>
      </c>
      <c r="S2221" s="57">
        <v>-1</v>
      </c>
      <c r="T2221" s="55">
        <v>0</v>
      </c>
      <c r="U2221" s="55">
        <v>0</v>
      </c>
      <c r="V2221" s="55">
        <v>839.99</v>
      </c>
      <c r="W2221" s="55">
        <v>-839.99</v>
      </c>
      <c r="X2221" s="57">
        <v>-1</v>
      </c>
      <c r="Y2221" s="3" t="str">
        <f>IFERROR(VLOOKUP(A2221,'Pivot price tier'!$C$8:$L$2290,10,0),"")</f>
        <v/>
      </c>
      <c r="Z2221" s="3" t="str">
        <f>IFERROR(VLOOKUP(A2221,'Pivot price tier by size'!$D$8:$M$2512,10,0),"")</f>
        <v/>
      </c>
      <c r="AA2221" s="3" t="str">
        <f>IFERROR(VLOOKUP(A2221,'Pivot category'!$B$8:$I$2236,8,0),"")</f>
        <v/>
      </c>
      <c r="AB2221" s="3" t="str">
        <f>IF(P2221&lt;$AC$1,"Bottom 5%","")</f>
        <v>Bottom 5%</v>
      </c>
      <c r="AC2221"/>
      <c r="AD2221" t="s">
        <v>16516</v>
      </c>
      <c r="AE2221" t="s">
        <v>16517</v>
      </c>
    </row>
    <row r="2222" spans="1:31" x14ac:dyDescent="0.25">
      <c r="A2222" t="s">
        <v>5532</v>
      </c>
      <c r="B2222" t="s">
        <v>97</v>
      </c>
      <c r="C2222" s="3" t="s">
        <v>32</v>
      </c>
      <c r="D2222" s="3" t="s">
        <v>2277</v>
      </c>
      <c r="E2222" s="3">
        <v>0</v>
      </c>
      <c r="F2222" s="3">
        <v>1000</v>
      </c>
      <c r="G2222" s="34">
        <v>33.99</v>
      </c>
      <c r="H2222" s="3" t="s">
        <v>27</v>
      </c>
      <c r="I2222" s="3" t="s">
        <v>21</v>
      </c>
      <c r="J2222" s="3" t="s">
        <v>8102</v>
      </c>
      <c r="K2222" s="3" t="s">
        <v>8103</v>
      </c>
      <c r="L2222" s="3" t="s">
        <v>68</v>
      </c>
      <c r="M2222" s="26" t="s">
        <v>16689</v>
      </c>
      <c r="N2222"/>
      <c r="O2222" s="3">
        <v>158</v>
      </c>
      <c r="P2222" s="55">
        <v>215556.22</v>
      </c>
      <c r="Q2222" s="55">
        <v>254744.97</v>
      </c>
      <c r="R2222" s="55">
        <v>-39188.75</v>
      </c>
      <c r="S2222" s="57">
        <v>-0.15</v>
      </c>
      <c r="T2222" s="55">
        <v>1364.2798734177215</v>
      </c>
      <c r="U2222" s="55">
        <v>417728.74</v>
      </c>
      <c r="V2222" s="55">
        <v>451251.27</v>
      </c>
      <c r="W2222" s="55">
        <v>-33522.53</v>
      </c>
      <c r="X2222" s="57">
        <v>-7.0000000000000007E-2</v>
      </c>
      <c r="Y2222" s="3" t="str">
        <f>IFERROR(VLOOKUP(A2222,'Pivot price tier'!$C$8:$L$2290,10,0),"")</f>
        <v xml:space="preserve"> </v>
      </c>
      <c r="Z2222" s="3" t="str">
        <f>IFERROR(VLOOKUP(A2222,'Pivot price tier by size'!$D$8:$M$2512,10,0),"")</f>
        <v xml:space="preserve"> </v>
      </c>
      <c r="AA2222" s="3" t="str">
        <f>IFERROR(VLOOKUP(A2222,'Pivot category'!$B$8:$I$2236,8,0),"")</f>
        <v xml:space="preserve"> </v>
      </c>
      <c r="AB2222" s="3" t="str">
        <f>IF(P2222&lt;$AC$1,"Bottom 5%","")</f>
        <v/>
      </c>
      <c r="AC2222"/>
      <c r="AD2222" t="s">
        <v>11019</v>
      </c>
      <c r="AE2222" t="s">
        <v>13854</v>
      </c>
    </row>
    <row r="2223" spans="1:31" x14ac:dyDescent="0.25">
      <c r="A2223" t="s">
        <v>7625</v>
      </c>
      <c r="B2223" t="s">
        <v>98</v>
      </c>
      <c r="C2223" s="3" t="s">
        <v>38</v>
      </c>
      <c r="D2223" s="3" t="s">
        <v>2279</v>
      </c>
      <c r="E2223" s="3">
        <v>0</v>
      </c>
      <c r="F2223" s="3">
        <v>1000</v>
      </c>
      <c r="G2223" s="34">
        <v>54.99</v>
      </c>
      <c r="H2223" s="3" t="s">
        <v>27</v>
      </c>
      <c r="I2223" s="3" t="s">
        <v>21</v>
      </c>
      <c r="J2223" s="3" t="s">
        <v>8102</v>
      </c>
      <c r="K2223" s="3" t="s">
        <v>8103</v>
      </c>
      <c r="L2223" s="3" t="s">
        <v>68</v>
      </c>
      <c r="M2223" s="26" t="s">
        <v>16689</v>
      </c>
      <c r="N2223"/>
      <c r="O2223" s="3">
        <v>154</v>
      </c>
      <c r="P2223" s="55">
        <v>403108.23</v>
      </c>
      <c r="Q2223" s="55">
        <v>413487.7</v>
      </c>
      <c r="R2223" s="55">
        <v>-10379.469999999999</v>
      </c>
      <c r="S2223" s="57">
        <v>-0.03</v>
      </c>
      <c r="T2223" s="55">
        <v>2617.5859090909089</v>
      </c>
      <c r="U2223" s="55">
        <v>190057.76</v>
      </c>
      <c r="V2223" s="55">
        <v>165417.5</v>
      </c>
      <c r="W2223" s="55">
        <v>24640.26</v>
      </c>
      <c r="X2223" s="57">
        <v>0.15</v>
      </c>
      <c r="Y2223" s="3" t="str">
        <f>IFERROR(VLOOKUP(A2223,'Pivot price tier'!$C$8:$L$2290,10,0),"")</f>
        <v xml:space="preserve"> </v>
      </c>
      <c r="Z2223" s="3" t="str">
        <f>IFERROR(VLOOKUP(A2223,'Pivot price tier by size'!$D$8:$M$2512,10,0),"")</f>
        <v xml:space="preserve"> </v>
      </c>
      <c r="AA2223" s="3" t="str">
        <f>IFERROR(VLOOKUP(A2223,'Pivot category'!$B$8:$I$2236,8,0),"")</f>
        <v xml:space="preserve"> </v>
      </c>
      <c r="AB2223" s="3" t="str">
        <f>IF(P2223&lt;$AC$1,"Bottom 5%","")</f>
        <v/>
      </c>
      <c r="AC2223"/>
      <c r="AD2223" t="s">
        <v>11019</v>
      </c>
      <c r="AE2223" t="s">
        <v>13854</v>
      </c>
    </row>
    <row r="2224" spans="1:31" x14ac:dyDescent="0.25">
      <c r="A2224" t="s">
        <v>6807</v>
      </c>
      <c r="B2224" t="s">
        <v>100</v>
      </c>
      <c r="C2224" s="3" t="s">
        <v>34</v>
      </c>
      <c r="D2224" s="3" t="s">
        <v>2281</v>
      </c>
      <c r="E2224" s="3">
        <v>0</v>
      </c>
      <c r="F2224" s="3">
        <v>1000</v>
      </c>
      <c r="G2224" s="34">
        <v>18.989999999999998</v>
      </c>
      <c r="H2224" s="3" t="s">
        <v>27</v>
      </c>
      <c r="I2224" s="3" t="s">
        <v>21</v>
      </c>
      <c r="J2224" s="3" t="s">
        <v>8102</v>
      </c>
      <c r="K2224" s="3" t="s">
        <v>8103</v>
      </c>
      <c r="L2224" s="3" t="s">
        <v>68</v>
      </c>
      <c r="M2224" s="26" t="s">
        <v>16689</v>
      </c>
      <c r="N2224"/>
      <c r="O2224" s="3">
        <v>155</v>
      </c>
      <c r="P2224" s="55">
        <v>184411.89</v>
      </c>
      <c r="Q2224" s="55">
        <v>172392.11</v>
      </c>
      <c r="R2224" s="55">
        <v>12019.78</v>
      </c>
      <c r="S2224" s="57">
        <v>7.0000000000000007E-2</v>
      </c>
      <c r="T2224" s="55">
        <v>1189.7541290322581</v>
      </c>
      <c r="U2224" s="55">
        <v>253440.54</v>
      </c>
      <c r="V2224" s="55">
        <v>235958.46</v>
      </c>
      <c r="W2224" s="55">
        <v>17482.080000000002</v>
      </c>
      <c r="X2224" s="57">
        <v>7.0000000000000007E-2</v>
      </c>
      <c r="Y2224" s="3" t="str">
        <f>IFERROR(VLOOKUP(A2224,'Pivot price tier'!$C$8:$L$2290,10,0),"")</f>
        <v xml:space="preserve"> </v>
      </c>
      <c r="Z2224" s="3" t="str">
        <f>IFERROR(VLOOKUP(A2224,'Pivot price tier by size'!$D$8:$M$2512,10,0),"")</f>
        <v xml:space="preserve"> </v>
      </c>
      <c r="AA2224" s="3" t="str">
        <f>IFERROR(VLOOKUP(A2224,'Pivot category'!$B$8:$I$2236,8,0),"")</f>
        <v xml:space="preserve"> </v>
      </c>
      <c r="AB2224" s="3" t="str">
        <f>IF(P2224&lt;$AC$1,"Bottom 5%","")</f>
        <v/>
      </c>
      <c r="AC2224"/>
      <c r="AD2224" t="s">
        <v>11019</v>
      </c>
      <c r="AE2224" t="s">
        <v>13854</v>
      </c>
    </row>
    <row r="2225" spans="1:31" hidden="1" x14ac:dyDescent="0.25">
      <c r="A2225" t="s">
        <v>5337</v>
      </c>
      <c r="B2225" t="s">
        <v>1031</v>
      </c>
      <c r="C2225" s="3" t="s">
        <v>32</v>
      </c>
      <c r="D2225" s="3" t="s">
        <v>3322</v>
      </c>
      <c r="E2225" s="3" t="s">
        <v>5055</v>
      </c>
      <c r="F2225" s="3">
        <v>7000</v>
      </c>
      <c r="G2225" s="34">
        <v>46.99</v>
      </c>
      <c r="H2225" s="3" t="s">
        <v>12402</v>
      </c>
      <c r="I2225" s="3" t="s">
        <v>23</v>
      </c>
      <c r="J2225" s="3" t="s">
        <v>8107</v>
      </c>
      <c r="K2225" s="3" t="s">
        <v>8109</v>
      </c>
      <c r="L2225" s="3" t="s">
        <v>8105</v>
      </c>
      <c r="M2225" s="26" t="s">
        <v>16689</v>
      </c>
      <c r="N2225"/>
      <c r="O2225" s="3">
        <v>1</v>
      </c>
      <c r="P2225" s="55">
        <v>1926.59</v>
      </c>
      <c r="Q2225" s="55">
        <v>2313.5</v>
      </c>
      <c r="R2225" s="55">
        <v>-386.91</v>
      </c>
      <c r="S2225" s="57">
        <v>-0.17</v>
      </c>
      <c r="T2225" s="55">
        <v>1926.59</v>
      </c>
      <c r="U2225" s="55">
        <v>281.94</v>
      </c>
      <c r="V2225" s="55">
        <v>0</v>
      </c>
      <c r="W2225" s="55">
        <v>281.94</v>
      </c>
      <c r="X2225" s="57">
        <v>0</v>
      </c>
      <c r="Y2225" s="3" t="str">
        <f>IFERROR(VLOOKUP(A2225,'Pivot price tier'!$C$8:$L$2290,10,0),"")</f>
        <v/>
      </c>
      <c r="Z2225" s="3" t="str">
        <f>IFERROR(VLOOKUP(A2225,'Pivot price tier by size'!$D$8:$M$2512,10,0),"")</f>
        <v/>
      </c>
      <c r="AA2225" s="3" t="str">
        <f>IFERROR(VLOOKUP(A2225,'Pivot category'!$B$8:$I$2236,8,0),"")</f>
        <v/>
      </c>
      <c r="AB2225" s="3" t="str">
        <f>IF(P2225&lt;$AC$1,"Bottom 5%","")</f>
        <v>Bottom 5%</v>
      </c>
      <c r="AC2225"/>
      <c r="AD2225" t="s">
        <v>16516</v>
      </c>
      <c r="AE2225" t="s">
        <v>16517</v>
      </c>
    </row>
    <row r="2226" spans="1:31" hidden="1" x14ac:dyDescent="0.25">
      <c r="A2226" t="s">
        <v>5343</v>
      </c>
      <c r="B2226" t="s">
        <v>1032</v>
      </c>
      <c r="C2226" s="3" t="s">
        <v>32</v>
      </c>
      <c r="D2226" s="3" t="s">
        <v>3323</v>
      </c>
      <c r="E2226" s="3" t="s">
        <v>5055</v>
      </c>
      <c r="F2226" s="3">
        <v>7000</v>
      </c>
      <c r="G2226" s="34">
        <v>27.59</v>
      </c>
      <c r="H2226" s="3" t="s">
        <v>12402</v>
      </c>
      <c r="I2226" s="3" t="s">
        <v>19</v>
      </c>
      <c r="J2226" s="3" t="s">
        <v>8107</v>
      </c>
      <c r="K2226" s="3" t="s">
        <v>8109</v>
      </c>
      <c r="L2226" s="3" t="s">
        <v>8105</v>
      </c>
      <c r="M2226" s="26" t="s">
        <v>16689</v>
      </c>
      <c r="N2226"/>
      <c r="O2226" s="3" t="s">
        <v>78</v>
      </c>
      <c r="P2226" s="55">
        <v>137.94999999999999</v>
      </c>
      <c r="Q2226" s="55">
        <v>239.12</v>
      </c>
      <c r="R2226" s="55">
        <v>-101.17</v>
      </c>
      <c r="S2226" s="57">
        <v>-0.42</v>
      </c>
      <c r="T2226" s="55" t="s">
        <v>78</v>
      </c>
      <c r="U2226" s="55">
        <v>0</v>
      </c>
      <c r="V2226" s="55">
        <v>27.59</v>
      </c>
      <c r="W2226" s="55">
        <v>-27.59</v>
      </c>
      <c r="X2226" s="57">
        <v>-1</v>
      </c>
      <c r="Y2226" s="3" t="str">
        <f>IFERROR(VLOOKUP(A2226,'Pivot price tier'!$C$8:$L$2290,10,0),"")</f>
        <v/>
      </c>
      <c r="Z2226" s="3" t="str">
        <f>IFERROR(VLOOKUP(A2226,'Pivot price tier by size'!$D$8:$M$2512,10,0),"")</f>
        <v/>
      </c>
      <c r="AA2226" s="3" t="str">
        <f>IFERROR(VLOOKUP(A2226,'Pivot category'!$B$8:$I$2236,8,0),"")</f>
        <v/>
      </c>
      <c r="AB2226" s="3" t="str">
        <f>IF(P2226&lt;$AC$1,"Bottom 5%","")</f>
        <v>Bottom 5%</v>
      </c>
      <c r="AC2226"/>
      <c r="AD2226" t="s">
        <v>16516</v>
      </c>
      <c r="AE2226" t="s">
        <v>16517</v>
      </c>
    </row>
    <row r="2227" spans="1:31" x14ac:dyDescent="0.25">
      <c r="A2227" t="s">
        <v>5433</v>
      </c>
      <c r="B2227" t="s">
        <v>102</v>
      </c>
      <c r="C2227" s="3" t="s">
        <v>32</v>
      </c>
      <c r="D2227" s="3" t="s">
        <v>2283</v>
      </c>
      <c r="E2227" s="3">
        <v>0</v>
      </c>
      <c r="F2227" s="3">
        <v>1000</v>
      </c>
      <c r="G2227" s="34">
        <v>34.99</v>
      </c>
      <c r="H2227" s="3" t="s">
        <v>27</v>
      </c>
      <c r="I2227" s="3" t="s">
        <v>21</v>
      </c>
      <c r="J2227" s="3" t="s">
        <v>8102</v>
      </c>
      <c r="K2227" s="3" t="s">
        <v>8103</v>
      </c>
      <c r="L2227" s="3" t="s">
        <v>68</v>
      </c>
      <c r="M2227" s="26" t="s">
        <v>16689</v>
      </c>
      <c r="N2227"/>
      <c r="O2227" s="3">
        <v>159</v>
      </c>
      <c r="P2227" s="55">
        <v>333772.18</v>
      </c>
      <c r="Q2227" s="55">
        <v>330958.09000000003</v>
      </c>
      <c r="R2227" s="55">
        <v>2814.09</v>
      </c>
      <c r="S2227" s="57">
        <v>0.01</v>
      </c>
      <c r="T2227" s="55">
        <v>2099.1961006289307</v>
      </c>
      <c r="U2227" s="55">
        <v>704631.13</v>
      </c>
      <c r="V2227" s="55">
        <v>681084.9</v>
      </c>
      <c r="W2227" s="55">
        <v>23546.23</v>
      </c>
      <c r="X2227" s="57">
        <v>0.03</v>
      </c>
      <c r="Y2227" s="3" t="str">
        <f>IFERROR(VLOOKUP(A2227,'Pivot price tier'!$C$8:$L$2290,10,0),"")</f>
        <v xml:space="preserve"> </v>
      </c>
      <c r="Z2227" s="3" t="str">
        <f>IFERROR(VLOOKUP(A2227,'Pivot price tier by size'!$D$8:$M$2512,10,0),"")</f>
        <v xml:space="preserve"> </v>
      </c>
      <c r="AA2227" s="3" t="str">
        <f>IFERROR(VLOOKUP(A2227,'Pivot category'!$B$8:$I$2236,8,0),"")</f>
        <v xml:space="preserve"> </v>
      </c>
      <c r="AB2227" s="3" t="str">
        <f>IF(P2227&lt;$AC$1,"Bottom 5%","")</f>
        <v/>
      </c>
      <c r="AC2227"/>
      <c r="AD2227" t="s">
        <v>11019</v>
      </c>
      <c r="AE2227" t="s">
        <v>13854</v>
      </c>
    </row>
    <row r="2228" spans="1:31" hidden="1" x14ac:dyDescent="0.25">
      <c r="A2228" t="s">
        <v>6137</v>
      </c>
      <c r="B2228" t="s">
        <v>1034</v>
      </c>
      <c r="C2228" s="3" t="s">
        <v>32</v>
      </c>
      <c r="D2228" s="3" t="s">
        <v>3325</v>
      </c>
      <c r="E2228" s="3" t="s">
        <v>5055</v>
      </c>
      <c r="F2228" s="3">
        <v>7000</v>
      </c>
      <c r="G2228" s="34">
        <v>265.99</v>
      </c>
      <c r="H2228" s="3" t="s">
        <v>12402</v>
      </c>
      <c r="I2228" s="3" t="s">
        <v>74</v>
      </c>
      <c r="J2228" s="3" t="s">
        <v>8204</v>
      </c>
      <c r="K2228" s="3" t="s">
        <v>8111</v>
      </c>
      <c r="L2228" s="3" t="s">
        <v>68</v>
      </c>
      <c r="M2228" s="26" t="s">
        <v>16689</v>
      </c>
      <c r="N2228"/>
      <c r="O2228" s="3">
        <v>9</v>
      </c>
      <c r="P2228" s="55">
        <v>8245.69</v>
      </c>
      <c r="Q2228" s="55">
        <v>10639.6</v>
      </c>
      <c r="R2228" s="55">
        <v>-2393.91</v>
      </c>
      <c r="S2228" s="57">
        <v>-0.22</v>
      </c>
      <c r="T2228" s="55">
        <v>916.1877777777778</v>
      </c>
      <c r="U2228" s="55">
        <v>10639.6</v>
      </c>
      <c r="V2228" s="55">
        <v>8777.67</v>
      </c>
      <c r="W2228" s="55">
        <v>1861.93</v>
      </c>
      <c r="X2228" s="57">
        <v>0.21</v>
      </c>
      <c r="Y2228" s="3" t="str">
        <f>IFERROR(VLOOKUP(A2228,'Pivot price tier'!$C$8:$L$2290,10,0),"")</f>
        <v/>
      </c>
      <c r="Z2228" s="3" t="str">
        <f>IFERROR(VLOOKUP(A2228,'Pivot price tier by size'!$D$8:$M$2512,10,0),"")</f>
        <v/>
      </c>
      <c r="AA2228" s="3" t="str">
        <f>IFERROR(VLOOKUP(A2228,'Pivot category'!$B$8:$I$2236,8,0),"")</f>
        <v/>
      </c>
      <c r="AB2228" s="3" t="str">
        <f>IF(P2228&lt;$AC$1,"Bottom 5%","")</f>
        <v>Bottom 5%</v>
      </c>
      <c r="AC2228"/>
      <c r="AD2228" t="s">
        <v>16512</v>
      </c>
      <c r="AE2228" t="s">
        <v>16517</v>
      </c>
    </row>
    <row r="2229" spans="1:31" x14ac:dyDescent="0.25">
      <c r="A2229" t="s">
        <v>7334</v>
      </c>
      <c r="B2229" t="s">
        <v>135</v>
      </c>
      <c r="C2229" s="3" t="s">
        <v>36</v>
      </c>
      <c r="D2229" s="3" t="s">
        <v>2324</v>
      </c>
      <c r="E2229" s="3" t="s">
        <v>5053</v>
      </c>
      <c r="F2229" s="3">
        <v>1000</v>
      </c>
      <c r="G2229" s="34">
        <v>26.99</v>
      </c>
      <c r="H2229" s="3" t="s">
        <v>28</v>
      </c>
      <c r="I2229" s="3" t="s">
        <v>21</v>
      </c>
      <c r="J2229" s="3" t="s">
        <v>8102</v>
      </c>
      <c r="K2229" s="3" t="s">
        <v>8103</v>
      </c>
      <c r="L2229" s="3" t="s">
        <v>68</v>
      </c>
      <c r="M2229" s="26" t="s">
        <v>16689</v>
      </c>
      <c r="N2229"/>
      <c r="O2229" s="3">
        <v>156</v>
      </c>
      <c r="P2229" s="55">
        <v>470489.68</v>
      </c>
      <c r="Q2229" s="55">
        <v>541365.42000000004</v>
      </c>
      <c r="R2229" s="55">
        <v>-70875.740000000005</v>
      </c>
      <c r="S2229" s="57">
        <v>-0.13</v>
      </c>
      <c r="T2229" s="55">
        <v>3015.959487179487</v>
      </c>
      <c r="U2229" s="55">
        <v>721955.51</v>
      </c>
      <c r="V2229" s="55">
        <v>891776.59</v>
      </c>
      <c r="W2229" s="55">
        <v>-169821.08</v>
      </c>
      <c r="X2229" s="57">
        <v>-0.19</v>
      </c>
      <c r="Y2229" s="3" t="str">
        <f>IFERROR(VLOOKUP(A2229,'Pivot price tier'!$C$8:$L$2290,10,0),"")</f>
        <v xml:space="preserve"> </v>
      </c>
      <c r="Z2229" s="3" t="str">
        <f>IFERROR(VLOOKUP(A2229,'Pivot price tier by size'!$D$8:$M$2512,10,0),"")</f>
        <v xml:space="preserve"> </v>
      </c>
      <c r="AA2229" s="3" t="str">
        <f>IFERROR(VLOOKUP(A2229,'Pivot category'!$B$8:$I$2236,8,0),"")</f>
        <v xml:space="preserve"> </v>
      </c>
      <c r="AB2229" s="3" t="str">
        <f>IF(P2229&lt;$AC$1,"Bottom 5%","")</f>
        <v/>
      </c>
      <c r="AC2229"/>
      <c r="AD2229" t="s">
        <v>16511</v>
      </c>
      <c r="AE2229" t="s">
        <v>13865</v>
      </c>
    </row>
    <row r="2230" spans="1:31" x14ac:dyDescent="0.25">
      <c r="A2230" t="s">
        <v>7681</v>
      </c>
      <c r="B2230" t="s">
        <v>136</v>
      </c>
      <c r="C2230" s="3" t="s">
        <v>38</v>
      </c>
      <c r="D2230" s="3" t="s">
        <v>2325</v>
      </c>
      <c r="E2230" s="3" t="s">
        <v>5053</v>
      </c>
      <c r="F2230" s="3">
        <v>1000</v>
      </c>
      <c r="G2230" s="34">
        <v>36.99</v>
      </c>
      <c r="H2230" s="3" t="s">
        <v>28</v>
      </c>
      <c r="I2230" s="3" t="s">
        <v>21</v>
      </c>
      <c r="J2230" s="3" t="s">
        <v>8102</v>
      </c>
      <c r="K2230" s="3" t="s">
        <v>8103</v>
      </c>
      <c r="L2230" s="3" t="s">
        <v>68</v>
      </c>
      <c r="M2230" s="26" t="s">
        <v>16689</v>
      </c>
      <c r="N2230"/>
      <c r="O2230" s="3">
        <v>159</v>
      </c>
      <c r="P2230" s="55">
        <v>1725074.99</v>
      </c>
      <c r="Q2230" s="55">
        <v>1828874.95</v>
      </c>
      <c r="R2230" s="55">
        <v>-103799.96</v>
      </c>
      <c r="S2230" s="57">
        <v>-0.06</v>
      </c>
      <c r="T2230" s="55">
        <v>10849.528238993711</v>
      </c>
      <c r="U2230" s="55">
        <v>561807.43000000005</v>
      </c>
      <c r="V2230" s="55">
        <v>618779.81999999995</v>
      </c>
      <c r="W2230" s="55">
        <v>-56972.39</v>
      </c>
      <c r="X2230" s="57">
        <v>-0.09</v>
      </c>
      <c r="Y2230" s="3" t="str">
        <f>IFERROR(VLOOKUP(A2230,'Pivot price tier'!$C$8:$L$2290,10,0),"")</f>
        <v xml:space="preserve"> </v>
      </c>
      <c r="Z2230" s="3" t="str">
        <f>IFERROR(VLOOKUP(A2230,'Pivot price tier by size'!$D$8:$M$2512,10,0),"")</f>
        <v xml:space="preserve"> </v>
      </c>
      <c r="AA2230" s="3" t="str">
        <f>IFERROR(VLOOKUP(A2230,'Pivot category'!$B$8:$I$2236,8,0),"")</f>
        <v xml:space="preserve"> </v>
      </c>
      <c r="AB2230" s="3" t="str">
        <f>IF(P2230&lt;$AC$1,"Bottom 5%","")</f>
        <v/>
      </c>
      <c r="AC2230"/>
      <c r="AD2230" t="s">
        <v>16511</v>
      </c>
      <c r="AE2230" t="s">
        <v>13865</v>
      </c>
    </row>
    <row r="2231" spans="1:31" hidden="1" x14ac:dyDescent="0.25">
      <c r="A2231" t="s">
        <v>6647</v>
      </c>
      <c r="B2231" t="s">
        <v>4841</v>
      </c>
      <c r="C2231" s="3" t="s">
        <v>32</v>
      </c>
      <c r="D2231" s="3" t="s">
        <v>4795</v>
      </c>
      <c r="E2231" s="3" t="s">
        <v>5055</v>
      </c>
      <c r="F2231" s="3">
        <v>7000</v>
      </c>
      <c r="G2231" s="34">
        <v>59.99</v>
      </c>
      <c r="H2231" s="3" t="s">
        <v>12402</v>
      </c>
      <c r="I2231" s="3" t="s">
        <v>15</v>
      </c>
      <c r="J2231" s="3" t="s">
        <v>8107</v>
      </c>
      <c r="K2231" s="3" t="s">
        <v>8111</v>
      </c>
      <c r="L2231" s="3" t="s">
        <v>8108</v>
      </c>
      <c r="M2231" s="26" t="s">
        <v>16689</v>
      </c>
      <c r="N2231"/>
      <c r="O2231" s="3" t="s">
        <v>78</v>
      </c>
      <c r="P2231" s="55">
        <v>359.94</v>
      </c>
      <c r="Q2231" s="55">
        <v>299.95</v>
      </c>
      <c r="R2231" s="55">
        <v>59.99</v>
      </c>
      <c r="S2231" s="57">
        <v>0.2</v>
      </c>
      <c r="T2231" s="55" t="s">
        <v>78</v>
      </c>
      <c r="U2231" s="55">
        <v>59.99</v>
      </c>
      <c r="V2231" s="55">
        <v>0</v>
      </c>
      <c r="W2231" s="55">
        <v>59.99</v>
      </c>
      <c r="X2231" s="57">
        <v>0</v>
      </c>
      <c r="Y2231" s="3" t="str">
        <f>IFERROR(VLOOKUP(A2231,'Pivot price tier'!$C$8:$L$2290,10,0),"")</f>
        <v/>
      </c>
      <c r="Z2231" s="3" t="str">
        <f>IFERROR(VLOOKUP(A2231,'Pivot price tier by size'!$D$8:$M$2512,10,0),"")</f>
        <v/>
      </c>
      <c r="AA2231" s="3" t="str">
        <f>IFERROR(VLOOKUP(A2231,'Pivot category'!$B$8:$I$2236,8,0),"")</f>
        <v/>
      </c>
      <c r="AB2231" s="3" t="str">
        <f>IF(P2231&lt;$AC$1,"Bottom 5%","")</f>
        <v>Bottom 5%</v>
      </c>
      <c r="AC2231"/>
      <c r="AD2231" t="s">
        <v>16516</v>
      </c>
      <c r="AE2231" t="s">
        <v>16517</v>
      </c>
    </row>
    <row r="2232" spans="1:31" hidden="1" x14ac:dyDescent="0.25">
      <c r="A2232" t="s">
        <v>7864</v>
      </c>
      <c r="B2232" t="s">
        <v>1037</v>
      </c>
      <c r="C2232" s="3" t="s">
        <v>71</v>
      </c>
      <c r="D2232" s="3" t="s">
        <v>3328</v>
      </c>
      <c r="E2232" s="3" t="s">
        <v>5055</v>
      </c>
      <c r="F2232" s="3">
        <v>7000</v>
      </c>
      <c r="G2232" s="34">
        <v>21.59</v>
      </c>
      <c r="H2232" s="3" t="s">
        <v>12402</v>
      </c>
      <c r="I2232" s="3" t="s">
        <v>70</v>
      </c>
      <c r="J2232" s="3" t="s">
        <v>8107</v>
      </c>
      <c r="K2232" s="3" t="s">
        <v>8109</v>
      </c>
      <c r="L2232" s="3" t="s">
        <v>8106</v>
      </c>
      <c r="M2232" s="26" t="s">
        <v>16689</v>
      </c>
      <c r="N2232"/>
      <c r="O2232" s="3">
        <v>1</v>
      </c>
      <c r="P2232" s="55">
        <v>64.77</v>
      </c>
      <c r="Q2232" s="55">
        <v>295.11</v>
      </c>
      <c r="R2232" s="55">
        <v>-230.34</v>
      </c>
      <c r="S2232" s="57">
        <v>-0.78</v>
      </c>
      <c r="T2232" s="55">
        <v>64.77</v>
      </c>
      <c r="U2232" s="55" t="s">
        <v>78</v>
      </c>
      <c r="V2232" s="55" t="s">
        <v>78</v>
      </c>
      <c r="W2232" s="55" t="s">
        <v>78</v>
      </c>
      <c r="X2232" s="57" t="s">
        <v>78</v>
      </c>
      <c r="Y2232" s="3" t="str">
        <f>IFERROR(VLOOKUP(A2232,'Pivot price tier'!$C$8:$L$2290,10,0),"")</f>
        <v/>
      </c>
      <c r="Z2232" s="3" t="str">
        <f>IFERROR(VLOOKUP(A2232,'Pivot price tier by size'!$D$8:$M$2512,10,0),"")</f>
        <v/>
      </c>
      <c r="AA2232" s="3" t="str">
        <f>IFERROR(VLOOKUP(A2232,'Pivot category'!$B$8:$I$2236,8,0),"")</f>
        <v/>
      </c>
      <c r="AB2232" s="3" t="str">
        <f>IF(P2232&lt;$AC$1,"Bottom 5%","")</f>
        <v>Bottom 5%</v>
      </c>
      <c r="AC2232"/>
      <c r="AD2232" t="s">
        <v>16516</v>
      </c>
      <c r="AE2232" t="s">
        <v>16517</v>
      </c>
    </row>
    <row r="2233" spans="1:31" x14ac:dyDescent="0.25">
      <c r="A2233" t="s">
        <v>6843</v>
      </c>
      <c r="B2233" t="s">
        <v>138</v>
      </c>
      <c r="C2233" s="3" t="s">
        <v>34</v>
      </c>
      <c r="D2233" s="3" t="s">
        <v>2327</v>
      </c>
      <c r="E2233" s="3" t="s">
        <v>5053</v>
      </c>
      <c r="F2233" s="3">
        <v>1000</v>
      </c>
      <c r="G2233" s="34">
        <v>9.99</v>
      </c>
      <c r="H2233" s="3" t="s">
        <v>28</v>
      </c>
      <c r="I2233" s="3" t="s">
        <v>21</v>
      </c>
      <c r="J2233" s="3" t="s">
        <v>8102</v>
      </c>
      <c r="K2233" s="3" t="s">
        <v>8103</v>
      </c>
      <c r="L2233" s="3" t="s">
        <v>68</v>
      </c>
      <c r="M2233" s="26" t="s">
        <v>16689</v>
      </c>
      <c r="N2233"/>
      <c r="O2233" s="3">
        <v>158</v>
      </c>
      <c r="P2233" s="55">
        <v>679939.38</v>
      </c>
      <c r="Q2233" s="55">
        <v>701131.67</v>
      </c>
      <c r="R2233" s="55">
        <v>-21192.29</v>
      </c>
      <c r="S2233" s="57">
        <v>-0.03</v>
      </c>
      <c r="T2233" s="55">
        <v>4303.4137974683545</v>
      </c>
      <c r="U2233" s="55">
        <v>963715.32</v>
      </c>
      <c r="V2233" s="55">
        <v>1022747.74</v>
      </c>
      <c r="W2233" s="55">
        <v>-59032.42</v>
      </c>
      <c r="X2233" s="57">
        <v>-0.06</v>
      </c>
      <c r="Y2233" s="3" t="str">
        <f>IFERROR(VLOOKUP(A2233,'Pivot price tier'!$C$8:$L$2290,10,0),"")</f>
        <v xml:space="preserve"> </v>
      </c>
      <c r="Z2233" s="3" t="str">
        <f>IFERROR(VLOOKUP(A2233,'Pivot price tier by size'!$D$8:$M$2512,10,0),"")</f>
        <v xml:space="preserve"> </v>
      </c>
      <c r="AA2233" s="3" t="str">
        <f>IFERROR(VLOOKUP(A2233,'Pivot category'!$B$8:$I$2236,8,0),"")</f>
        <v xml:space="preserve"> </v>
      </c>
      <c r="AB2233" s="3" t="str">
        <f>IF(P2233&lt;$AC$1,"Bottom 5%","")</f>
        <v/>
      </c>
      <c r="AC2233"/>
      <c r="AD2233" t="s">
        <v>16511</v>
      </c>
      <c r="AE2233" t="s">
        <v>13865</v>
      </c>
    </row>
    <row r="2234" spans="1:31" hidden="1" x14ac:dyDescent="0.25">
      <c r="A2234" t="s">
        <v>9548</v>
      </c>
      <c r="B2234" t="s">
        <v>9549</v>
      </c>
      <c r="C2234" s="3" t="s">
        <v>32</v>
      </c>
      <c r="D2234" s="3" t="s">
        <v>9401</v>
      </c>
      <c r="E2234" s="3" t="s">
        <v>5053</v>
      </c>
      <c r="F2234" s="3">
        <v>7000</v>
      </c>
      <c r="G2234" s="34">
        <v>20.99</v>
      </c>
      <c r="H2234" s="3" t="s">
        <v>12402</v>
      </c>
      <c r="I2234" s="3" t="s">
        <v>19</v>
      </c>
      <c r="J2234" s="3" t="s">
        <v>8107</v>
      </c>
      <c r="K2234" s="3" t="s">
        <v>8103</v>
      </c>
      <c r="L2234" s="3" t="s">
        <v>8106</v>
      </c>
      <c r="M2234" s="26" t="s">
        <v>16689</v>
      </c>
      <c r="N2234"/>
      <c r="O2234" s="3">
        <v>6</v>
      </c>
      <c r="P2234" s="55">
        <v>1154.45</v>
      </c>
      <c r="Q2234" s="55">
        <v>8336.8700000000008</v>
      </c>
      <c r="R2234" s="55">
        <v>-7182.42</v>
      </c>
      <c r="S2234" s="57">
        <v>-0.86</v>
      </c>
      <c r="T2234" s="55">
        <v>192.40833333333333</v>
      </c>
      <c r="U2234" s="55">
        <v>209.9</v>
      </c>
      <c r="V2234" s="55">
        <v>1840.22</v>
      </c>
      <c r="W2234" s="55">
        <v>-1630.32</v>
      </c>
      <c r="X2234" s="57">
        <v>-0.89</v>
      </c>
      <c r="Y2234" s="3" t="str">
        <f>IFERROR(VLOOKUP(A2234,'Pivot price tier'!$C$8:$L$2290,10,0),"")</f>
        <v/>
      </c>
      <c r="Z2234" s="3" t="str">
        <f>IFERROR(VLOOKUP(A2234,'Pivot price tier by size'!$D$8:$M$2512,10,0),"")</f>
        <v/>
      </c>
      <c r="AA2234" s="3" t="str">
        <f>IFERROR(VLOOKUP(A2234,'Pivot category'!$B$8:$I$2236,8,0),"")</f>
        <v/>
      </c>
      <c r="AB2234" s="3" t="str">
        <f>IF(P2234&lt;$AC$1,"Bottom 5%","")</f>
        <v>Bottom 5%</v>
      </c>
      <c r="AC2234"/>
      <c r="AD2234" t="s">
        <v>16516</v>
      </c>
      <c r="AE2234" t="s">
        <v>16517</v>
      </c>
    </row>
    <row r="2235" spans="1:31" hidden="1" x14ac:dyDescent="0.25">
      <c r="A2235" t="s">
        <v>5547</v>
      </c>
      <c r="B2235" t="s">
        <v>1038</v>
      </c>
      <c r="C2235" s="3" t="s">
        <v>32</v>
      </c>
      <c r="D2235" s="3" t="s">
        <v>3329</v>
      </c>
      <c r="E2235" s="3">
        <v>0</v>
      </c>
      <c r="F2235" s="3">
        <v>1000</v>
      </c>
      <c r="G2235" s="34">
        <v>20.99</v>
      </c>
      <c r="H2235" s="3" t="s">
        <v>29</v>
      </c>
      <c r="I2235" s="3" t="s">
        <v>21</v>
      </c>
      <c r="J2235" s="3" t="s">
        <v>8107</v>
      </c>
      <c r="K2235" s="3" t="s">
        <v>8103</v>
      </c>
      <c r="L2235" s="3" t="s">
        <v>8108</v>
      </c>
      <c r="M2235" s="26" t="s">
        <v>16689</v>
      </c>
      <c r="N2235"/>
      <c r="O2235" s="3" t="s">
        <v>78</v>
      </c>
      <c r="P2235" s="55"/>
      <c r="Q2235" s="55">
        <v>188.93</v>
      </c>
      <c r="R2235" s="55">
        <v>-188.93</v>
      </c>
      <c r="S2235" s="57">
        <v>-1</v>
      </c>
      <c r="T2235" s="55" t="s">
        <v>78</v>
      </c>
      <c r="U2235" s="55" t="s">
        <v>78</v>
      </c>
      <c r="V2235" s="55" t="s">
        <v>78</v>
      </c>
      <c r="W2235" s="55" t="s">
        <v>78</v>
      </c>
      <c r="X2235" s="57" t="s">
        <v>78</v>
      </c>
      <c r="Y2235" s="3" t="str">
        <f>IFERROR(VLOOKUP(A2235,'Pivot price tier'!$C$8:$L$2290,10,0),"")</f>
        <v/>
      </c>
      <c r="Z2235" s="3" t="str">
        <f>IFERROR(VLOOKUP(A2235,'Pivot price tier by size'!$D$8:$M$2512,10,0),"")</f>
        <v/>
      </c>
      <c r="AA2235" s="3" t="str">
        <f>IFERROR(VLOOKUP(A2235,'Pivot category'!$B$8:$I$2236,8,0),"")</f>
        <v/>
      </c>
      <c r="AB2235" s="3" t="str">
        <f>IF(P2235&lt;$AC$1,"Bottom 5%","")</f>
        <v>Bottom 5%</v>
      </c>
      <c r="AC2235"/>
      <c r="AD2235" t="s">
        <v>16516</v>
      </c>
      <c r="AE2235" t="s">
        <v>16518</v>
      </c>
    </row>
    <row r="2236" spans="1:31" hidden="1" x14ac:dyDescent="0.25">
      <c r="A2236" t="s">
        <v>14581</v>
      </c>
      <c r="B2236" t="s">
        <v>14582</v>
      </c>
      <c r="C2236" s="3" t="s">
        <v>10307</v>
      </c>
      <c r="D2236" s="3" t="s">
        <v>13840</v>
      </c>
      <c r="E2236" s="3" t="s">
        <v>5053</v>
      </c>
      <c r="F2236" s="3">
        <v>10000</v>
      </c>
      <c r="G2236" s="34">
        <v>299.99</v>
      </c>
      <c r="H2236" s="3" t="s">
        <v>12404</v>
      </c>
      <c r="I2236" s="3" t="s">
        <v>74</v>
      </c>
      <c r="J2236" s="3" t="s">
        <v>8204</v>
      </c>
      <c r="K2236" s="3" t="s">
        <v>8103</v>
      </c>
      <c r="L2236" s="3" t="s">
        <v>68</v>
      </c>
      <c r="M2236" s="26">
        <v>45778</v>
      </c>
      <c r="N2236"/>
      <c r="O2236" s="3">
        <v>7</v>
      </c>
      <c r="P2236" s="55">
        <v>3899.87</v>
      </c>
      <c r="Q2236" s="55">
        <v>899.97</v>
      </c>
      <c r="R2236" s="55">
        <v>2999.9</v>
      </c>
      <c r="S2236" s="57">
        <v>3.33</v>
      </c>
      <c r="T2236" s="55">
        <v>557.12428571428575</v>
      </c>
      <c r="U2236" s="55">
        <v>899.97</v>
      </c>
      <c r="V2236" s="55">
        <v>0</v>
      </c>
      <c r="W2236" s="55">
        <v>899.97</v>
      </c>
      <c r="X2236" s="57">
        <v>0</v>
      </c>
      <c r="Y2236" s="3" t="str">
        <f>IFERROR(VLOOKUP(A2236,'Pivot price tier'!$C$8:$L$2290,10,0),"")</f>
        <v xml:space="preserve"> </v>
      </c>
      <c r="Z2236" s="3" t="str">
        <f>IFERROR(VLOOKUP(A2236,'Pivot price tier by size'!$D$8:$M$2512,10,0),"")</f>
        <v xml:space="preserve"> </v>
      </c>
      <c r="AA2236" s="3" t="str">
        <f>IFERROR(VLOOKUP(A2236,'Pivot category'!$B$8:$I$2236,8,0),"")</f>
        <v>X</v>
      </c>
      <c r="AB2236" s="3" t="str">
        <f>IF(P2236&lt;$AC$1,"Bottom 5%","")</f>
        <v>Bottom 5%</v>
      </c>
      <c r="AC2236"/>
      <c r="AD2236" t="s">
        <v>16510</v>
      </c>
      <c r="AE2236" t="s">
        <v>13865</v>
      </c>
    </row>
    <row r="2237" spans="1:31" hidden="1" x14ac:dyDescent="0.25">
      <c r="A2237" t="s">
        <v>7514</v>
      </c>
      <c r="B2237" t="s">
        <v>1039</v>
      </c>
      <c r="C2237" s="3" t="s">
        <v>36</v>
      </c>
      <c r="D2237" s="3" t="s">
        <v>3330</v>
      </c>
      <c r="E2237" s="3">
        <v>0</v>
      </c>
      <c r="F2237" s="3">
        <v>8000</v>
      </c>
      <c r="G2237" s="34">
        <v>20.39</v>
      </c>
      <c r="H2237" s="3" t="s">
        <v>29</v>
      </c>
      <c r="I2237" s="3" t="s">
        <v>19</v>
      </c>
      <c r="J2237" s="3" t="s">
        <v>8104</v>
      </c>
      <c r="K2237" s="3" t="s">
        <v>8124</v>
      </c>
      <c r="L2237" s="3" t="s">
        <v>8108</v>
      </c>
      <c r="M2237" s="26" t="s">
        <v>16689</v>
      </c>
      <c r="N2237"/>
      <c r="O2237" s="3" t="s">
        <v>78</v>
      </c>
      <c r="P2237" s="55"/>
      <c r="Q2237" s="55">
        <v>265.07</v>
      </c>
      <c r="R2237" s="55">
        <v>-265.07</v>
      </c>
      <c r="S2237" s="57">
        <v>-1</v>
      </c>
      <c r="T2237" s="55" t="s">
        <v>78</v>
      </c>
      <c r="U2237" s="55" t="s">
        <v>78</v>
      </c>
      <c r="V2237" s="55" t="s">
        <v>78</v>
      </c>
      <c r="W2237" s="55" t="s">
        <v>78</v>
      </c>
      <c r="X2237" s="57" t="s">
        <v>78</v>
      </c>
      <c r="Y2237" s="3" t="str">
        <f>IFERROR(VLOOKUP(A2237,'Pivot price tier'!$C$8:$L$2290,10,0),"")</f>
        <v/>
      </c>
      <c r="Z2237" s="3" t="str">
        <f>IFERROR(VLOOKUP(A2237,'Pivot price tier by size'!$D$8:$M$2512,10,0),"")</f>
        <v/>
      </c>
      <c r="AA2237" s="3" t="str">
        <f>IFERROR(VLOOKUP(A2237,'Pivot category'!$B$8:$I$2236,8,0),"")</f>
        <v/>
      </c>
      <c r="AB2237" s="3" t="str">
        <f>IF(P2237&lt;$AC$1,"Bottom 5%","")</f>
        <v>Bottom 5%</v>
      </c>
      <c r="AC2237"/>
      <c r="AD2237" t="s">
        <v>16512</v>
      </c>
      <c r="AE2237" t="s">
        <v>13853</v>
      </c>
    </row>
    <row r="2238" spans="1:31" hidden="1" x14ac:dyDescent="0.25">
      <c r="A2238" t="s">
        <v>7252</v>
      </c>
      <c r="B2238" t="s">
        <v>5167</v>
      </c>
      <c r="C2238" s="3" t="s">
        <v>69</v>
      </c>
      <c r="D2238" s="3" t="s">
        <v>5148</v>
      </c>
      <c r="E2238" s="3">
        <v>0</v>
      </c>
      <c r="F2238" s="3">
        <v>9000</v>
      </c>
      <c r="G2238" s="34">
        <v>1.19</v>
      </c>
      <c r="H2238" s="3" t="s">
        <v>29</v>
      </c>
      <c r="I2238" s="3" t="s">
        <v>70</v>
      </c>
      <c r="J2238" s="3" t="s">
        <v>8107</v>
      </c>
      <c r="K2238" s="3" t="s">
        <v>8111</v>
      </c>
      <c r="L2238" s="3" t="s">
        <v>8106</v>
      </c>
      <c r="M2238" s="26" t="s">
        <v>16689</v>
      </c>
      <c r="N2238"/>
      <c r="O2238" s="3">
        <v>2</v>
      </c>
      <c r="P2238" s="55">
        <v>3.03</v>
      </c>
      <c r="Q2238" s="55">
        <v>2235.13</v>
      </c>
      <c r="R2238" s="55">
        <v>-2232.1</v>
      </c>
      <c r="S2238" s="57">
        <v>-1</v>
      </c>
      <c r="T2238" s="55">
        <v>1.5149999999999999</v>
      </c>
      <c r="U2238" s="55">
        <v>0</v>
      </c>
      <c r="V2238" s="55">
        <v>375.72</v>
      </c>
      <c r="W2238" s="55">
        <v>-375.72</v>
      </c>
      <c r="X2238" s="57">
        <v>-1</v>
      </c>
      <c r="Y2238" s="3" t="str">
        <f>IFERROR(VLOOKUP(A2238,'Pivot price tier'!$C$8:$L$2290,10,0),"")</f>
        <v/>
      </c>
      <c r="Z2238" s="3" t="str">
        <f>IFERROR(VLOOKUP(A2238,'Pivot price tier by size'!$D$8:$M$2512,10,0),"")</f>
        <v/>
      </c>
      <c r="AA2238" s="3" t="str">
        <f>IFERROR(VLOOKUP(A2238,'Pivot category'!$B$8:$I$2236,8,0),"")</f>
        <v/>
      </c>
      <c r="AB2238" s="3" t="str">
        <f>IF(P2238&lt;$AC$1,"Bottom 5%","")</f>
        <v>Bottom 5%</v>
      </c>
      <c r="AC2238"/>
      <c r="AD2238" t="s">
        <v>16512</v>
      </c>
      <c r="AE2238" t="s">
        <v>13853</v>
      </c>
    </row>
    <row r="2239" spans="1:31" x14ac:dyDescent="0.25">
      <c r="A2239" t="s">
        <v>5515</v>
      </c>
      <c r="B2239" t="s">
        <v>140</v>
      </c>
      <c r="C2239" s="3" t="s">
        <v>32</v>
      </c>
      <c r="D2239" s="3" t="s">
        <v>2329</v>
      </c>
      <c r="E2239" s="3" t="s">
        <v>5053</v>
      </c>
      <c r="F2239" s="3">
        <v>1000</v>
      </c>
      <c r="G2239" s="34">
        <v>19.989999999999998</v>
      </c>
      <c r="H2239" s="3" t="s">
        <v>28</v>
      </c>
      <c r="I2239" s="3" t="s">
        <v>21</v>
      </c>
      <c r="J2239" s="3" t="s">
        <v>8102</v>
      </c>
      <c r="K2239" s="3" t="s">
        <v>8103</v>
      </c>
      <c r="L2239" s="3" t="s">
        <v>68</v>
      </c>
      <c r="M2239" s="26" t="s">
        <v>16689</v>
      </c>
      <c r="N2239"/>
      <c r="O2239" s="3">
        <v>158</v>
      </c>
      <c r="P2239" s="55">
        <v>1091908.33</v>
      </c>
      <c r="Q2239" s="55">
        <v>1169745.45</v>
      </c>
      <c r="R2239" s="55">
        <v>-77837.119999999995</v>
      </c>
      <c r="S2239" s="57">
        <v>-7.0000000000000007E-2</v>
      </c>
      <c r="T2239" s="55">
        <v>6910.8122151898742</v>
      </c>
      <c r="U2239" s="55">
        <v>968332.65</v>
      </c>
      <c r="V2239" s="55">
        <v>1009283.18</v>
      </c>
      <c r="W2239" s="55">
        <v>-40950.53</v>
      </c>
      <c r="X2239" s="57">
        <v>-0.04</v>
      </c>
      <c r="Y2239" s="3" t="str">
        <f>IFERROR(VLOOKUP(A2239,'Pivot price tier'!$C$8:$L$2290,10,0),"")</f>
        <v xml:space="preserve"> </v>
      </c>
      <c r="Z2239" s="3" t="str">
        <f>IFERROR(VLOOKUP(A2239,'Pivot price tier by size'!$D$8:$M$2512,10,0),"")</f>
        <v xml:space="preserve"> </v>
      </c>
      <c r="AA2239" s="3" t="str">
        <f>IFERROR(VLOOKUP(A2239,'Pivot category'!$B$8:$I$2236,8,0),"")</f>
        <v xml:space="preserve"> </v>
      </c>
      <c r="AB2239" s="3" t="str">
        <f>IF(P2239&lt;$AC$1,"Bottom 5%","")</f>
        <v/>
      </c>
      <c r="AC2239"/>
      <c r="AD2239" t="s">
        <v>16511</v>
      </c>
      <c r="AE2239" t="s">
        <v>13865</v>
      </c>
    </row>
    <row r="2240" spans="1:31" hidden="1" x14ac:dyDescent="0.25">
      <c r="A2240" t="s">
        <v>10662</v>
      </c>
      <c r="B2240" t="s">
        <v>10663</v>
      </c>
      <c r="C2240" s="3" t="s">
        <v>69</v>
      </c>
      <c r="D2240" s="3" t="s">
        <v>10506</v>
      </c>
      <c r="E2240" s="3">
        <v>0</v>
      </c>
      <c r="F2240" s="3">
        <v>7000</v>
      </c>
      <c r="G2240" s="34">
        <v>0.65</v>
      </c>
      <c r="H2240" s="3" t="s">
        <v>29</v>
      </c>
      <c r="I2240" s="3" t="s">
        <v>70</v>
      </c>
      <c r="J2240" s="3" t="s">
        <v>8107</v>
      </c>
      <c r="K2240" s="3" t="s">
        <v>8103</v>
      </c>
      <c r="L2240" s="3" t="s">
        <v>8106</v>
      </c>
      <c r="M2240" s="26" t="s">
        <v>16689</v>
      </c>
      <c r="N2240"/>
      <c r="O2240" s="3">
        <v>4</v>
      </c>
      <c r="P2240" s="55">
        <v>484.25</v>
      </c>
      <c r="Q2240" s="55">
        <v>2729.55</v>
      </c>
      <c r="R2240" s="55">
        <v>-2245.3000000000002</v>
      </c>
      <c r="S2240" s="57">
        <v>-0.82</v>
      </c>
      <c r="T2240" s="55">
        <v>121.0625</v>
      </c>
      <c r="U2240" s="55">
        <v>0</v>
      </c>
      <c r="V2240" s="55">
        <v>433.82</v>
      </c>
      <c r="W2240" s="55">
        <v>-433.82</v>
      </c>
      <c r="X2240" s="57">
        <v>-1</v>
      </c>
      <c r="Y2240" s="3" t="str">
        <f>IFERROR(VLOOKUP(A2240,'Pivot price tier'!$C$8:$L$2290,10,0),"")</f>
        <v/>
      </c>
      <c r="Z2240" s="3" t="str">
        <f>IFERROR(VLOOKUP(A2240,'Pivot price tier by size'!$D$8:$M$2512,10,0),"")</f>
        <v/>
      </c>
      <c r="AA2240" s="3" t="str">
        <f>IFERROR(VLOOKUP(A2240,'Pivot category'!$B$8:$I$2236,8,0),"")</f>
        <v/>
      </c>
      <c r="AB2240" s="3" t="str">
        <f>IF(P2240&lt;$AC$1,"Bottom 5%","")</f>
        <v>Bottom 5%</v>
      </c>
      <c r="AC2240"/>
      <c r="AD2240" t="s">
        <v>16512</v>
      </c>
      <c r="AE2240" t="s">
        <v>13853</v>
      </c>
    </row>
    <row r="2241" spans="1:31" hidden="1" x14ac:dyDescent="0.25">
      <c r="A2241" t="s">
        <v>10664</v>
      </c>
      <c r="B2241" t="s">
        <v>10665</v>
      </c>
      <c r="C2241" s="3" t="s">
        <v>32</v>
      </c>
      <c r="D2241" s="3" t="s">
        <v>10492</v>
      </c>
      <c r="E2241" s="3">
        <v>0</v>
      </c>
      <c r="F2241" s="3">
        <v>7000</v>
      </c>
      <c r="G2241" s="34">
        <v>16.79</v>
      </c>
      <c r="H2241" s="3" t="s">
        <v>29</v>
      </c>
      <c r="I2241" s="3" t="s">
        <v>19</v>
      </c>
      <c r="J2241" s="3" t="s">
        <v>8107</v>
      </c>
      <c r="K2241" s="3" t="s">
        <v>8103</v>
      </c>
      <c r="L2241" s="3" t="s">
        <v>8106</v>
      </c>
      <c r="M2241" s="26" t="s">
        <v>16689</v>
      </c>
      <c r="N2241"/>
      <c r="O2241" s="3">
        <v>3</v>
      </c>
      <c r="P2241" s="55">
        <v>2552.08</v>
      </c>
      <c r="Q2241" s="55">
        <v>12551.09</v>
      </c>
      <c r="R2241" s="55">
        <v>-9999.01</v>
      </c>
      <c r="S2241" s="57">
        <v>-0.8</v>
      </c>
      <c r="T2241" s="55">
        <v>850.69333333333327</v>
      </c>
      <c r="U2241" s="55">
        <v>285.43</v>
      </c>
      <c r="V2241" s="55">
        <v>3850.01</v>
      </c>
      <c r="W2241" s="55">
        <v>-3564.58</v>
      </c>
      <c r="X2241" s="57">
        <v>-0.93</v>
      </c>
      <c r="Y2241" s="3" t="str">
        <f>IFERROR(VLOOKUP(A2241,'Pivot price tier'!$C$8:$L$2290,10,0),"")</f>
        <v/>
      </c>
      <c r="Z2241" s="3" t="str">
        <f>IFERROR(VLOOKUP(A2241,'Pivot price tier by size'!$D$8:$M$2512,10,0),"")</f>
        <v/>
      </c>
      <c r="AA2241" s="3" t="str">
        <f>IFERROR(VLOOKUP(A2241,'Pivot category'!$B$8:$I$2236,8,0),"")</f>
        <v/>
      </c>
      <c r="AB2241" s="3" t="str">
        <f>IF(P2241&lt;$AC$1,"Bottom 5%","")</f>
        <v>Bottom 5%</v>
      </c>
      <c r="AC2241"/>
      <c r="AD2241" t="s">
        <v>16512</v>
      </c>
      <c r="AE2241" t="s">
        <v>13853</v>
      </c>
    </row>
    <row r="2242" spans="1:31" x14ac:dyDescent="0.25">
      <c r="A2242" t="s">
        <v>5524</v>
      </c>
      <c r="B2242" t="s">
        <v>145</v>
      </c>
      <c r="C2242" s="3" t="s">
        <v>32</v>
      </c>
      <c r="D2242" s="3" t="s">
        <v>2335</v>
      </c>
      <c r="E2242" s="3" t="s">
        <v>5101</v>
      </c>
      <c r="F2242" s="3">
        <v>1000</v>
      </c>
      <c r="G2242" s="34">
        <v>19.989999999999998</v>
      </c>
      <c r="H2242" s="3" t="s">
        <v>28</v>
      </c>
      <c r="I2242" s="3" t="s">
        <v>21</v>
      </c>
      <c r="J2242" s="3" t="s">
        <v>8102</v>
      </c>
      <c r="K2242" s="3" t="s">
        <v>8103</v>
      </c>
      <c r="L2242" s="3" t="s">
        <v>68</v>
      </c>
      <c r="M2242" s="26" t="s">
        <v>16689</v>
      </c>
      <c r="N2242"/>
      <c r="O2242" s="3">
        <v>153</v>
      </c>
      <c r="P2242" s="55">
        <v>77303.45</v>
      </c>
      <c r="Q2242" s="55">
        <v>85132.74</v>
      </c>
      <c r="R2242" s="55">
        <v>-7829.29</v>
      </c>
      <c r="S2242" s="57">
        <v>-0.09</v>
      </c>
      <c r="T2242" s="55">
        <v>505.25130718954244</v>
      </c>
      <c r="U2242" s="55">
        <v>134957.56</v>
      </c>
      <c r="V2242" s="55">
        <v>143932.54</v>
      </c>
      <c r="W2242" s="55">
        <v>-8974.98</v>
      </c>
      <c r="X2242" s="57">
        <v>-0.06</v>
      </c>
      <c r="Y2242" s="3" t="str">
        <f>IFERROR(VLOOKUP(A2242,'Pivot price tier'!$C$8:$L$2290,10,0),"")</f>
        <v xml:space="preserve"> </v>
      </c>
      <c r="Z2242" s="3" t="str">
        <f>IFERROR(VLOOKUP(A2242,'Pivot price tier by size'!$D$8:$M$2512,10,0),"")</f>
        <v xml:space="preserve"> </v>
      </c>
      <c r="AA2242" s="3" t="str">
        <f>IFERROR(VLOOKUP(A2242,'Pivot category'!$B$8:$I$2236,8,0),"")</f>
        <v xml:space="preserve"> </v>
      </c>
      <c r="AB2242" s="3" t="str">
        <f>IF(P2242&lt;$AC$1,"Bottom 5%","")</f>
        <v/>
      </c>
      <c r="AC2242"/>
      <c r="AD2242" t="s">
        <v>16511</v>
      </c>
      <c r="AE2242" t="s">
        <v>13865</v>
      </c>
    </row>
    <row r="2243" spans="1:31" hidden="1" x14ac:dyDescent="0.25">
      <c r="A2243" t="s">
        <v>15694</v>
      </c>
      <c r="B2243" t="s">
        <v>15695</v>
      </c>
      <c r="C2243" s="3" t="s">
        <v>73</v>
      </c>
      <c r="D2243" s="3" t="s">
        <v>16026</v>
      </c>
      <c r="E2243" s="3">
        <v>0</v>
      </c>
      <c r="F2243" s="3">
        <v>70000</v>
      </c>
      <c r="G2243" s="34">
        <v>20.99</v>
      </c>
      <c r="H2243" s="3" t="s">
        <v>8184</v>
      </c>
      <c r="I2243" s="3" t="s">
        <v>12123</v>
      </c>
      <c r="J2243" s="3" t="s">
        <v>8102</v>
      </c>
      <c r="K2243" s="3" t="s">
        <v>8103</v>
      </c>
      <c r="L2243" s="3" t="s">
        <v>68</v>
      </c>
      <c r="M2243" s="26">
        <v>46023</v>
      </c>
      <c r="N2243"/>
      <c r="O2243" s="3">
        <v>65</v>
      </c>
      <c r="P2243" s="55">
        <v>15385.67</v>
      </c>
      <c r="Q2243" s="55"/>
      <c r="R2243" s="55">
        <v>15385.67</v>
      </c>
      <c r="S2243" s="57"/>
      <c r="T2243" s="55">
        <v>236.7026153846154</v>
      </c>
      <c r="U2243" s="55">
        <v>34234.69</v>
      </c>
      <c r="V2243" s="55">
        <v>0</v>
      </c>
      <c r="W2243" s="55">
        <v>34234.69</v>
      </c>
      <c r="X2243" s="57">
        <v>0</v>
      </c>
      <c r="Y2243" s="3" t="str">
        <f>IFERROR(VLOOKUP(A2243,'Pivot price tier'!$C$8:$L$2290,10,0),"")</f>
        <v xml:space="preserve"> </v>
      </c>
      <c r="Z2243" s="3" t="str">
        <f>IFERROR(VLOOKUP(A2243,'Pivot price tier by size'!$D$8:$M$2512,10,0),"")</f>
        <v xml:space="preserve"> </v>
      </c>
      <c r="AA2243" s="3" t="str">
        <f>IFERROR(VLOOKUP(A2243,'Pivot category'!$B$8:$I$2236,8,0),"")</f>
        <v>X</v>
      </c>
      <c r="AB2243" s="3" t="str">
        <f>IF(P2243&lt;$AC$1,"Bottom 5%","")</f>
        <v>Bottom 5%</v>
      </c>
      <c r="AC2243"/>
      <c r="AD2243" t="s">
        <v>11021</v>
      </c>
      <c r="AE2243" t="s">
        <v>13861</v>
      </c>
    </row>
    <row r="2244" spans="1:31" hidden="1" x14ac:dyDescent="0.25">
      <c r="A2244" t="s">
        <v>14583</v>
      </c>
      <c r="B2244" t="s">
        <v>10934</v>
      </c>
      <c r="C2244" s="3" t="s">
        <v>32</v>
      </c>
      <c r="D2244" s="3" t="s">
        <v>10428</v>
      </c>
      <c r="E2244" s="3" t="s">
        <v>5053</v>
      </c>
      <c r="F2244" s="3">
        <v>7000</v>
      </c>
      <c r="G2244" s="34">
        <v>41.99</v>
      </c>
      <c r="H2244" s="3" t="s">
        <v>12</v>
      </c>
      <c r="I2244" s="3" t="s">
        <v>23</v>
      </c>
      <c r="J2244" s="3" t="s">
        <v>8107</v>
      </c>
      <c r="K2244" s="3" t="s">
        <v>8103</v>
      </c>
      <c r="L2244" s="3" t="s">
        <v>8106</v>
      </c>
      <c r="M2244" s="26" t="s">
        <v>16689</v>
      </c>
      <c r="N2244"/>
      <c r="O2244" s="3">
        <v>3</v>
      </c>
      <c r="P2244" s="55">
        <v>419.9</v>
      </c>
      <c r="Q2244" s="55">
        <v>664.86</v>
      </c>
      <c r="R2244" s="55">
        <v>-244.96</v>
      </c>
      <c r="S2244" s="57">
        <v>-0.37</v>
      </c>
      <c r="T2244" s="55">
        <v>139.96666666666667</v>
      </c>
      <c r="U2244" s="55">
        <v>83.98</v>
      </c>
      <c r="V2244" s="55">
        <v>503.88</v>
      </c>
      <c r="W2244" s="55">
        <v>-419.9</v>
      </c>
      <c r="X2244" s="57">
        <v>-0.83</v>
      </c>
      <c r="Y2244" s="3" t="str">
        <f>IFERROR(VLOOKUP(A2244,'Pivot price tier'!$C$8:$L$2290,10,0),"")</f>
        <v/>
      </c>
      <c r="Z2244" s="3" t="str">
        <f>IFERROR(VLOOKUP(A2244,'Pivot price tier by size'!$D$8:$M$2512,10,0),"")</f>
        <v/>
      </c>
      <c r="AA2244" s="3" t="str">
        <f>IFERROR(VLOOKUP(A2244,'Pivot category'!$B$8:$I$2236,8,0),"")</f>
        <v/>
      </c>
      <c r="AB2244" s="3" t="str">
        <f>IF(P2244&lt;$AC$1,"Bottom 5%","")</f>
        <v>Bottom 5%</v>
      </c>
      <c r="AC2244"/>
      <c r="AD2244" t="s">
        <v>16510</v>
      </c>
      <c r="AE2244" t="s">
        <v>16619</v>
      </c>
    </row>
    <row r="2245" spans="1:31" hidden="1" x14ac:dyDescent="0.25">
      <c r="A2245" t="s">
        <v>14584</v>
      </c>
      <c r="B2245" t="s">
        <v>10935</v>
      </c>
      <c r="C2245" s="3" t="s">
        <v>32</v>
      </c>
      <c r="D2245" s="3" t="s">
        <v>10429</v>
      </c>
      <c r="E2245" s="3" t="s">
        <v>5053</v>
      </c>
      <c r="F2245" s="3">
        <v>7000</v>
      </c>
      <c r="G2245" s="34">
        <v>41.99</v>
      </c>
      <c r="H2245" s="3" t="s">
        <v>12</v>
      </c>
      <c r="I2245" s="3" t="s">
        <v>23</v>
      </c>
      <c r="J2245" s="3" t="s">
        <v>8107</v>
      </c>
      <c r="K2245" s="3" t="s">
        <v>8103</v>
      </c>
      <c r="L2245" s="3" t="s">
        <v>8106</v>
      </c>
      <c r="M2245" s="26" t="s">
        <v>16689</v>
      </c>
      <c r="N2245"/>
      <c r="O2245" s="3">
        <v>4</v>
      </c>
      <c r="P2245" s="55">
        <v>251.94</v>
      </c>
      <c r="Q2245" s="55">
        <v>797.83</v>
      </c>
      <c r="R2245" s="55">
        <v>-545.89</v>
      </c>
      <c r="S2245" s="57">
        <v>-0.68</v>
      </c>
      <c r="T2245" s="55">
        <v>62.984999999999999</v>
      </c>
      <c r="U2245" s="55">
        <v>0</v>
      </c>
      <c r="V2245" s="55">
        <v>1133.73</v>
      </c>
      <c r="W2245" s="55">
        <v>-1133.73</v>
      </c>
      <c r="X2245" s="57">
        <v>-1</v>
      </c>
      <c r="Y2245" s="3" t="str">
        <f>IFERROR(VLOOKUP(A2245,'Pivot price tier'!$C$8:$L$2290,10,0),"")</f>
        <v/>
      </c>
      <c r="Z2245" s="3" t="str">
        <f>IFERROR(VLOOKUP(A2245,'Pivot price tier by size'!$D$8:$M$2512,10,0),"")</f>
        <v/>
      </c>
      <c r="AA2245" s="3" t="str">
        <f>IFERROR(VLOOKUP(A2245,'Pivot category'!$B$8:$I$2236,8,0),"")</f>
        <v/>
      </c>
      <c r="AB2245" s="3" t="str">
        <f>IF(P2245&lt;$AC$1,"Bottom 5%","")</f>
        <v>Bottom 5%</v>
      </c>
      <c r="AC2245"/>
      <c r="AD2245" t="s">
        <v>16510</v>
      </c>
      <c r="AE2245" t="s">
        <v>16619</v>
      </c>
    </row>
    <row r="2246" spans="1:31" hidden="1" x14ac:dyDescent="0.25">
      <c r="A2246" t="s">
        <v>10936</v>
      </c>
      <c r="B2246" t="s">
        <v>10937</v>
      </c>
      <c r="C2246" s="3" t="s">
        <v>32</v>
      </c>
      <c r="D2246" s="3" t="s">
        <v>10430</v>
      </c>
      <c r="E2246" s="3" t="s">
        <v>5053</v>
      </c>
      <c r="F2246" s="3">
        <v>7000</v>
      </c>
      <c r="G2246" s="34">
        <v>41.99</v>
      </c>
      <c r="H2246" s="3" t="s">
        <v>12405</v>
      </c>
      <c r="I2246" s="3" t="s">
        <v>23</v>
      </c>
      <c r="J2246" s="3" t="s">
        <v>8107</v>
      </c>
      <c r="K2246" s="3" t="s">
        <v>8103</v>
      </c>
      <c r="L2246" s="3" t="s">
        <v>8106</v>
      </c>
      <c r="M2246" s="26" t="s">
        <v>16689</v>
      </c>
      <c r="N2246"/>
      <c r="O2246" s="3">
        <v>4</v>
      </c>
      <c r="P2246" s="55">
        <v>419.9</v>
      </c>
      <c r="Q2246" s="55">
        <v>1000.78</v>
      </c>
      <c r="R2246" s="55">
        <v>-580.88</v>
      </c>
      <c r="S2246" s="57">
        <v>-0.57999999999999996</v>
      </c>
      <c r="T2246" s="55">
        <v>104.97499999999999</v>
      </c>
      <c r="U2246" s="55">
        <v>83.98</v>
      </c>
      <c r="V2246" s="55">
        <v>377.91</v>
      </c>
      <c r="W2246" s="55">
        <v>-293.93</v>
      </c>
      <c r="X2246" s="57">
        <v>-0.78</v>
      </c>
      <c r="Y2246" s="3" t="str">
        <f>IFERROR(VLOOKUP(A2246,'Pivot price tier'!$C$8:$L$2290,10,0),"")</f>
        <v/>
      </c>
      <c r="Z2246" s="3" t="str">
        <f>IFERROR(VLOOKUP(A2246,'Pivot price tier by size'!$D$8:$M$2512,10,0),"")</f>
        <v/>
      </c>
      <c r="AA2246" s="3" t="str">
        <f>IFERROR(VLOOKUP(A2246,'Pivot category'!$B$8:$I$2236,8,0),"")</f>
        <v/>
      </c>
      <c r="AB2246" s="3" t="str">
        <f>IF(P2246&lt;$AC$1,"Bottom 5%","")</f>
        <v>Bottom 5%</v>
      </c>
      <c r="AC2246"/>
      <c r="AD2246" t="s">
        <v>16510</v>
      </c>
      <c r="AE2246" t="s">
        <v>16619</v>
      </c>
    </row>
    <row r="2247" spans="1:31" hidden="1" x14ac:dyDescent="0.25">
      <c r="A2247" t="s">
        <v>10831</v>
      </c>
      <c r="B2247" t="s">
        <v>10832</v>
      </c>
      <c r="C2247" s="3" t="s">
        <v>36</v>
      </c>
      <c r="D2247" s="3" t="s">
        <v>3332</v>
      </c>
      <c r="E2247" s="3" t="s">
        <v>5053</v>
      </c>
      <c r="F2247" s="3">
        <v>5000</v>
      </c>
      <c r="G2247" s="34">
        <v>8.99</v>
      </c>
      <c r="H2247" s="3" t="s">
        <v>25</v>
      </c>
      <c r="I2247" s="3" t="s">
        <v>13</v>
      </c>
      <c r="J2247" s="3" t="s">
        <v>8104</v>
      </c>
      <c r="K2247" s="3" t="s">
        <v>8111</v>
      </c>
      <c r="L2247" s="3" t="s">
        <v>8108</v>
      </c>
      <c r="M2247" s="26" t="s">
        <v>16689</v>
      </c>
      <c r="N2247"/>
      <c r="O2247" s="3" t="s">
        <v>78</v>
      </c>
      <c r="P2247" s="55"/>
      <c r="Q2247" s="55">
        <v>44.97</v>
      </c>
      <c r="R2247" s="55">
        <v>-44.97</v>
      </c>
      <c r="S2247" s="57">
        <v>-1</v>
      </c>
      <c r="T2247" s="55" t="s">
        <v>78</v>
      </c>
      <c r="U2247" s="55" t="s">
        <v>78</v>
      </c>
      <c r="V2247" s="55" t="s">
        <v>78</v>
      </c>
      <c r="W2247" s="55" t="s">
        <v>78</v>
      </c>
      <c r="X2247" s="57" t="s">
        <v>78</v>
      </c>
      <c r="Y2247" s="3" t="str">
        <f>IFERROR(VLOOKUP(A2247,'Pivot price tier'!$C$8:$L$2290,10,0),"")</f>
        <v/>
      </c>
      <c r="Z2247" s="3" t="str">
        <f>IFERROR(VLOOKUP(A2247,'Pivot price tier by size'!$D$8:$M$2512,10,0),"")</f>
        <v/>
      </c>
      <c r="AA2247" s="3" t="str">
        <f>IFERROR(VLOOKUP(A2247,'Pivot category'!$B$8:$I$2236,8,0),"")</f>
        <v/>
      </c>
      <c r="AB2247" s="3" t="str">
        <f>IF(P2247&lt;$AC$1,"Bottom 5%","")</f>
        <v>Bottom 5%</v>
      </c>
      <c r="AC2247"/>
      <c r="AD2247" t="s">
        <v>16516</v>
      </c>
      <c r="AE2247" t="s">
        <v>16518</v>
      </c>
    </row>
    <row r="2248" spans="1:31" x14ac:dyDescent="0.25">
      <c r="A2248" t="s">
        <v>10875</v>
      </c>
      <c r="B2248" t="s">
        <v>142</v>
      </c>
      <c r="C2248" s="3" t="s">
        <v>32</v>
      </c>
      <c r="D2248" s="3" t="s">
        <v>2331</v>
      </c>
      <c r="E2248" s="3" t="s">
        <v>5101</v>
      </c>
      <c r="F2248" s="3">
        <v>1000</v>
      </c>
      <c r="G2248" s="34">
        <v>19.989999999999998</v>
      </c>
      <c r="H2248" s="3" t="s">
        <v>28</v>
      </c>
      <c r="I2248" s="3" t="s">
        <v>21</v>
      </c>
      <c r="J2248" s="3" t="s">
        <v>8102</v>
      </c>
      <c r="K2248" s="3" t="s">
        <v>8103</v>
      </c>
      <c r="L2248" s="3" t="s">
        <v>68</v>
      </c>
      <c r="M2248" s="26" t="s">
        <v>16689</v>
      </c>
      <c r="N2248"/>
      <c r="O2248" s="3">
        <v>154</v>
      </c>
      <c r="P2248" s="55">
        <v>73959.22</v>
      </c>
      <c r="Q2248" s="55">
        <v>73762.19</v>
      </c>
      <c r="R2248" s="55">
        <v>197.03</v>
      </c>
      <c r="S2248" s="57">
        <v>0</v>
      </c>
      <c r="T2248" s="55">
        <v>480.2546753246753</v>
      </c>
      <c r="U2248" s="55">
        <v>49486.13</v>
      </c>
      <c r="V2248" s="55">
        <v>60956.61</v>
      </c>
      <c r="W2248" s="55">
        <v>-11470.48</v>
      </c>
      <c r="X2248" s="57">
        <v>-0.19</v>
      </c>
      <c r="Y2248" s="3" t="str">
        <f>IFERROR(VLOOKUP(A2248,'Pivot price tier'!$C$8:$L$2290,10,0),"")</f>
        <v xml:space="preserve"> </v>
      </c>
      <c r="Z2248" s="3" t="str">
        <f>IFERROR(VLOOKUP(A2248,'Pivot price tier by size'!$D$8:$M$2512,10,0),"")</f>
        <v xml:space="preserve"> </v>
      </c>
      <c r="AA2248" s="3" t="str">
        <f>IFERROR(VLOOKUP(A2248,'Pivot category'!$B$8:$I$2236,8,0),"")</f>
        <v xml:space="preserve"> </v>
      </c>
      <c r="AB2248" s="3" t="str">
        <f>IF(P2248&lt;$AC$1,"Bottom 5%","")</f>
        <v/>
      </c>
      <c r="AC2248"/>
      <c r="AD2248" t="s">
        <v>16511</v>
      </c>
      <c r="AE2248" t="s">
        <v>13865</v>
      </c>
    </row>
    <row r="2249" spans="1:31" hidden="1" x14ac:dyDescent="0.25">
      <c r="A2249" t="s">
        <v>11425</v>
      </c>
      <c r="B2249" t="s">
        <v>12873</v>
      </c>
      <c r="C2249" s="3" t="s">
        <v>36</v>
      </c>
      <c r="D2249" s="3" t="s">
        <v>3334</v>
      </c>
      <c r="E2249" s="3" t="s">
        <v>5053</v>
      </c>
      <c r="F2249" s="3">
        <v>4000</v>
      </c>
      <c r="G2249" s="34">
        <v>5.99</v>
      </c>
      <c r="H2249" s="3" t="s">
        <v>28</v>
      </c>
      <c r="I2249" s="3" t="s">
        <v>13</v>
      </c>
      <c r="J2249" s="3" t="s">
        <v>8107</v>
      </c>
      <c r="K2249" s="3" t="s">
        <v>8111</v>
      </c>
      <c r="L2249" s="3" t="s">
        <v>8108</v>
      </c>
      <c r="M2249" s="26">
        <v>45474</v>
      </c>
      <c r="N2249"/>
      <c r="O2249" s="3" t="s">
        <v>78</v>
      </c>
      <c r="P2249" s="55">
        <v>71.88</v>
      </c>
      <c r="Q2249" s="55">
        <v>5.99</v>
      </c>
      <c r="R2249" s="55">
        <v>65.89</v>
      </c>
      <c r="S2249" s="57">
        <v>11</v>
      </c>
      <c r="T2249" s="55" t="s">
        <v>78</v>
      </c>
      <c r="U2249" s="55" t="s">
        <v>78</v>
      </c>
      <c r="V2249" s="55" t="s">
        <v>78</v>
      </c>
      <c r="W2249" s="55" t="s">
        <v>78</v>
      </c>
      <c r="X2249" s="57" t="s">
        <v>78</v>
      </c>
      <c r="Y2249" s="3" t="str">
        <f>IFERROR(VLOOKUP(A2249,'Pivot price tier'!$C$8:$L$2290,10,0),"")</f>
        <v/>
      </c>
      <c r="Z2249" s="3" t="str">
        <f>IFERROR(VLOOKUP(A2249,'Pivot price tier by size'!$D$8:$M$2512,10,0),"")</f>
        <v/>
      </c>
      <c r="AA2249" s="3" t="str">
        <f>IFERROR(VLOOKUP(A2249,'Pivot category'!$B$8:$I$2236,8,0),"")</f>
        <v/>
      </c>
      <c r="AB2249" s="3" t="str">
        <f>IF(P2249&lt;$AC$1,"Bottom 5%","")</f>
        <v>Bottom 5%</v>
      </c>
      <c r="AC2249"/>
      <c r="AD2249" t="s">
        <v>16516</v>
      </c>
      <c r="AE2249" t="s">
        <v>16518</v>
      </c>
    </row>
    <row r="2250" spans="1:31" hidden="1" x14ac:dyDescent="0.25">
      <c r="A2250" t="s">
        <v>7452</v>
      </c>
      <c r="B2250" t="s">
        <v>1042</v>
      </c>
      <c r="C2250" s="3" t="s">
        <v>36</v>
      </c>
      <c r="D2250" s="3" t="s">
        <v>3335</v>
      </c>
      <c r="E2250" s="3" t="s">
        <v>5053</v>
      </c>
      <c r="F2250" s="3">
        <v>7000</v>
      </c>
      <c r="G2250" s="34">
        <v>14.39</v>
      </c>
      <c r="H2250" s="3" t="s">
        <v>26</v>
      </c>
      <c r="I2250" s="3" t="s">
        <v>17</v>
      </c>
      <c r="J2250" s="3" t="s">
        <v>8107</v>
      </c>
      <c r="K2250" s="3" t="s">
        <v>8111</v>
      </c>
      <c r="L2250" s="3" t="s">
        <v>8108</v>
      </c>
      <c r="M2250" s="26" t="s">
        <v>16689</v>
      </c>
      <c r="N2250"/>
      <c r="O2250" s="3" t="s">
        <v>78</v>
      </c>
      <c r="P2250" s="55"/>
      <c r="Q2250" s="55">
        <v>14.39</v>
      </c>
      <c r="R2250" s="55">
        <v>-14.39</v>
      </c>
      <c r="S2250" s="57">
        <v>-1</v>
      </c>
      <c r="T2250" s="55" t="s">
        <v>78</v>
      </c>
      <c r="U2250" s="55">
        <v>0</v>
      </c>
      <c r="V2250" s="55">
        <v>0</v>
      </c>
      <c r="W2250" s="55">
        <v>0</v>
      </c>
      <c r="X2250" s="57">
        <v>0</v>
      </c>
      <c r="Y2250" s="3" t="str">
        <f>IFERROR(VLOOKUP(A2250,'Pivot price tier'!$C$8:$L$2290,10,0),"")</f>
        <v/>
      </c>
      <c r="Z2250" s="3" t="str">
        <f>IFERROR(VLOOKUP(A2250,'Pivot price tier by size'!$D$8:$M$2512,10,0),"")</f>
        <v/>
      </c>
      <c r="AA2250" s="3" t="str">
        <f>IFERROR(VLOOKUP(A2250,'Pivot category'!$B$8:$I$2236,8,0),"")</f>
        <v/>
      </c>
      <c r="AB2250" s="3" t="str">
        <f>IF(P2250&lt;$AC$1,"Bottom 5%","")</f>
        <v>Bottom 5%</v>
      </c>
      <c r="AC2250"/>
      <c r="AD2250" t="s">
        <v>16510</v>
      </c>
      <c r="AE2250" t="s">
        <v>13897</v>
      </c>
    </row>
    <row r="2251" spans="1:31" x14ac:dyDescent="0.25">
      <c r="A2251" t="s">
        <v>5528</v>
      </c>
      <c r="B2251" t="s">
        <v>157</v>
      </c>
      <c r="C2251" s="3" t="s">
        <v>32</v>
      </c>
      <c r="D2251" s="3" t="s">
        <v>2348</v>
      </c>
      <c r="E2251" s="3" t="s">
        <v>5101</v>
      </c>
      <c r="F2251" s="3">
        <v>1000</v>
      </c>
      <c r="G2251" s="34">
        <v>19.989999999999998</v>
      </c>
      <c r="H2251" s="3" t="s">
        <v>28</v>
      </c>
      <c r="I2251" s="3" t="s">
        <v>21</v>
      </c>
      <c r="J2251" s="3" t="s">
        <v>8102</v>
      </c>
      <c r="K2251" s="3" t="s">
        <v>8103</v>
      </c>
      <c r="L2251" s="3" t="s">
        <v>68</v>
      </c>
      <c r="M2251" s="26" t="s">
        <v>16689</v>
      </c>
      <c r="N2251"/>
      <c r="O2251" s="3">
        <v>147</v>
      </c>
      <c r="P2251" s="55">
        <v>81691.600000000006</v>
      </c>
      <c r="Q2251" s="55">
        <v>90792.51</v>
      </c>
      <c r="R2251" s="55">
        <v>-9100.91</v>
      </c>
      <c r="S2251" s="57">
        <v>-0.1</v>
      </c>
      <c r="T2251" s="55">
        <v>555.7251700680273</v>
      </c>
      <c r="U2251" s="55">
        <v>105924.58</v>
      </c>
      <c r="V2251" s="55">
        <v>118642.7</v>
      </c>
      <c r="W2251" s="55">
        <v>-12718.12</v>
      </c>
      <c r="X2251" s="57">
        <v>-0.11</v>
      </c>
      <c r="Y2251" s="3" t="str">
        <f>IFERROR(VLOOKUP(A2251,'Pivot price tier'!$C$8:$L$2290,10,0),"")</f>
        <v xml:space="preserve"> </v>
      </c>
      <c r="Z2251" s="3" t="str">
        <f>IFERROR(VLOOKUP(A2251,'Pivot price tier by size'!$D$8:$M$2512,10,0),"")</f>
        <v xml:space="preserve"> </v>
      </c>
      <c r="AA2251" s="3" t="str">
        <f>IFERROR(VLOOKUP(A2251,'Pivot category'!$B$8:$I$2236,8,0),"")</f>
        <v xml:space="preserve"> </v>
      </c>
      <c r="AB2251" s="3" t="str">
        <f>IF(P2251&lt;$AC$1,"Bottom 5%","")</f>
        <v/>
      </c>
      <c r="AC2251"/>
      <c r="AD2251" t="s">
        <v>16511</v>
      </c>
      <c r="AE2251" t="s">
        <v>13865</v>
      </c>
    </row>
    <row r="2252" spans="1:31" hidden="1" x14ac:dyDescent="0.25">
      <c r="A2252" t="s">
        <v>13456</v>
      </c>
      <c r="B2252" t="s">
        <v>13457</v>
      </c>
      <c r="C2252" s="3" t="s">
        <v>32</v>
      </c>
      <c r="D2252" s="3" t="s">
        <v>3336</v>
      </c>
      <c r="E2252" s="3" t="s">
        <v>5053</v>
      </c>
      <c r="F2252" s="3">
        <v>4000</v>
      </c>
      <c r="G2252" s="34">
        <v>43.79</v>
      </c>
      <c r="H2252" s="3" t="s">
        <v>26</v>
      </c>
      <c r="I2252" s="3" t="s">
        <v>15</v>
      </c>
      <c r="J2252" s="3" t="s">
        <v>8104</v>
      </c>
      <c r="K2252" s="3" t="s">
        <v>8111</v>
      </c>
      <c r="L2252" s="3" t="s">
        <v>8108</v>
      </c>
      <c r="M2252" s="26">
        <v>45597</v>
      </c>
      <c r="N2252"/>
      <c r="O2252" s="3" t="s">
        <v>78</v>
      </c>
      <c r="P2252" s="55"/>
      <c r="Q2252" s="55">
        <v>43.79</v>
      </c>
      <c r="R2252" s="55">
        <v>-43.79</v>
      </c>
      <c r="S2252" s="57">
        <v>-1</v>
      </c>
      <c r="T2252" s="55" t="s">
        <v>78</v>
      </c>
      <c r="U2252" s="55" t="s">
        <v>78</v>
      </c>
      <c r="V2252" s="55" t="s">
        <v>78</v>
      </c>
      <c r="W2252" s="55" t="s">
        <v>78</v>
      </c>
      <c r="X2252" s="57" t="s">
        <v>78</v>
      </c>
      <c r="Y2252" s="3" t="str">
        <f>IFERROR(VLOOKUP(A2252,'Pivot price tier'!$C$8:$L$2290,10,0),"")</f>
        <v/>
      </c>
      <c r="Z2252" s="3" t="str">
        <f>IFERROR(VLOOKUP(A2252,'Pivot price tier by size'!$D$8:$M$2512,10,0),"")</f>
        <v/>
      </c>
      <c r="AA2252" s="3" t="str">
        <f>IFERROR(VLOOKUP(A2252,'Pivot category'!$B$8:$I$2236,8,0),"")</f>
        <v/>
      </c>
      <c r="AB2252" s="3" t="str">
        <f>IF(P2252&lt;$AC$1,"Bottom 5%","")</f>
        <v>Bottom 5%</v>
      </c>
      <c r="AC2252"/>
      <c r="AD2252" t="s">
        <v>16510</v>
      </c>
      <c r="AE2252" t="s">
        <v>13897</v>
      </c>
    </row>
    <row r="2253" spans="1:31" hidden="1" x14ac:dyDescent="0.25">
      <c r="A2253" t="s">
        <v>6046</v>
      </c>
      <c r="B2253" t="s">
        <v>1043</v>
      </c>
      <c r="C2253" s="3" t="s">
        <v>32</v>
      </c>
      <c r="D2253" s="3" t="s">
        <v>3337</v>
      </c>
      <c r="E2253" s="3" t="s">
        <v>5053</v>
      </c>
      <c r="F2253" s="3">
        <v>4000</v>
      </c>
      <c r="G2253" s="34">
        <v>12.59</v>
      </c>
      <c r="H2253" s="3" t="s">
        <v>26</v>
      </c>
      <c r="I2253" s="3" t="s">
        <v>19</v>
      </c>
      <c r="J2253" s="3" t="s">
        <v>8107</v>
      </c>
      <c r="K2253" s="3" t="s">
        <v>8111</v>
      </c>
      <c r="L2253" s="3" t="s">
        <v>8106</v>
      </c>
      <c r="M2253" s="26" t="s">
        <v>16689</v>
      </c>
      <c r="N2253"/>
      <c r="O2253" s="3">
        <v>2</v>
      </c>
      <c r="P2253" s="55">
        <v>176.26</v>
      </c>
      <c r="Q2253" s="55">
        <v>235.02</v>
      </c>
      <c r="R2253" s="55">
        <v>-58.76</v>
      </c>
      <c r="S2253" s="57">
        <v>-0.25</v>
      </c>
      <c r="T2253" s="55">
        <v>88.13</v>
      </c>
      <c r="U2253" s="55">
        <v>37.770000000000003</v>
      </c>
      <c r="V2253" s="55">
        <v>151.08000000000001</v>
      </c>
      <c r="W2253" s="55">
        <v>-113.31</v>
      </c>
      <c r="X2253" s="57">
        <v>-0.75</v>
      </c>
      <c r="Y2253" s="3" t="str">
        <f>IFERROR(VLOOKUP(A2253,'Pivot price tier'!$C$8:$L$2290,10,0),"")</f>
        <v/>
      </c>
      <c r="Z2253" s="3" t="str">
        <f>IFERROR(VLOOKUP(A2253,'Pivot price tier by size'!$D$8:$M$2512,10,0),"")</f>
        <v/>
      </c>
      <c r="AA2253" s="3" t="str">
        <f>IFERROR(VLOOKUP(A2253,'Pivot category'!$B$8:$I$2236,8,0),"")</f>
        <v/>
      </c>
      <c r="AB2253" s="3" t="str">
        <f>IF(P2253&lt;$AC$1,"Bottom 5%","")</f>
        <v>Bottom 5%</v>
      </c>
      <c r="AC2253"/>
      <c r="AD2253" t="s">
        <v>16510</v>
      </c>
      <c r="AE2253" t="s">
        <v>13897</v>
      </c>
    </row>
    <row r="2254" spans="1:31" x14ac:dyDescent="0.25">
      <c r="A2254" t="s">
        <v>10202</v>
      </c>
      <c r="B2254" t="s">
        <v>10203</v>
      </c>
      <c r="C2254" s="3" t="s">
        <v>32</v>
      </c>
      <c r="D2254" s="3" t="s">
        <v>10095</v>
      </c>
      <c r="E2254" s="3" t="s">
        <v>5053</v>
      </c>
      <c r="F2254" s="3">
        <v>7000</v>
      </c>
      <c r="G2254" s="34">
        <v>69.989999999999995</v>
      </c>
      <c r="H2254" s="3" t="s">
        <v>27</v>
      </c>
      <c r="I2254" s="3" t="s">
        <v>15</v>
      </c>
      <c r="J2254" s="3" t="s">
        <v>8102</v>
      </c>
      <c r="K2254" s="3" t="s">
        <v>8103</v>
      </c>
      <c r="L2254" s="3" t="s">
        <v>68</v>
      </c>
      <c r="M2254" s="26" t="s">
        <v>16689</v>
      </c>
      <c r="N2254"/>
      <c r="O2254" s="3">
        <v>103</v>
      </c>
      <c r="P2254" s="55">
        <v>281063.58</v>
      </c>
      <c r="Q2254" s="55">
        <v>237819.87</v>
      </c>
      <c r="R2254" s="55">
        <v>43243.71</v>
      </c>
      <c r="S2254" s="57">
        <v>0.18</v>
      </c>
      <c r="T2254" s="55">
        <v>2728.7726213592236</v>
      </c>
      <c r="U2254" s="55">
        <v>81141.86</v>
      </c>
      <c r="V2254" s="55">
        <v>81123.100000000006</v>
      </c>
      <c r="W2254" s="55">
        <v>18.760000000000002</v>
      </c>
      <c r="X2254" s="57">
        <v>0</v>
      </c>
      <c r="Y2254" s="3" t="str">
        <f>IFERROR(VLOOKUP(A2254,'Pivot price tier'!$C$8:$L$2290,10,0),"")</f>
        <v xml:space="preserve"> </v>
      </c>
      <c r="Z2254" s="3" t="str">
        <f>IFERROR(VLOOKUP(A2254,'Pivot price tier by size'!$D$8:$M$2512,10,0),"")</f>
        <v xml:space="preserve"> </v>
      </c>
      <c r="AA2254" s="3" t="str">
        <f>IFERROR(VLOOKUP(A2254,'Pivot category'!$B$8:$I$2236,8,0),"")</f>
        <v xml:space="preserve"> </v>
      </c>
      <c r="AB2254" s="3" t="str">
        <f>IF(P2254&lt;$AC$1,"Bottom 5%","")</f>
        <v/>
      </c>
      <c r="AC2254"/>
      <c r="AD2254" t="s">
        <v>16542</v>
      </c>
      <c r="AE2254" t="s">
        <v>13867</v>
      </c>
    </row>
    <row r="2255" spans="1:31" hidden="1" x14ac:dyDescent="0.25">
      <c r="A2255" t="s">
        <v>15696</v>
      </c>
      <c r="B2255" t="s">
        <v>15697</v>
      </c>
      <c r="C2255" s="3" t="s">
        <v>32</v>
      </c>
      <c r="D2255" s="3" t="s">
        <v>4911</v>
      </c>
      <c r="E2255" s="3" t="s">
        <v>5053</v>
      </c>
      <c r="F2255" s="3">
        <v>7000</v>
      </c>
      <c r="G2255" s="34">
        <v>23.99</v>
      </c>
      <c r="H2255" s="3" t="s">
        <v>27</v>
      </c>
      <c r="I2255" s="3" t="s">
        <v>23</v>
      </c>
      <c r="J2255" s="3" t="s">
        <v>8107</v>
      </c>
      <c r="K2255" s="3" t="s">
        <v>8109</v>
      </c>
      <c r="L2255" s="3" t="s">
        <v>68</v>
      </c>
      <c r="M2255" s="26">
        <v>45992</v>
      </c>
      <c r="N2255"/>
      <c r="O2255" s="3" t="s">
        <v>78</v>
      </c>
      <c r="P2255" s="55">
        <v>3862.76</v>
      </c>
      <c r="Q2255" s="55"/>
      <c r="R2255" s="55">
        <v>3862.76</v>
      </c>
      <c r="S2255" s="57"/>
      <c r="T2255" s="55" t="s">
        <v>78</v>
      </c>
      <c r="U2255" s="55">
        <v>6106.3</v>
      </c>
      <c r="V2255" s="55">
        <v>0</v>
      </c>
      <c r="W2255" s="55">
        <v>6106.3</v>
      </c>
      <c r="X2255" s="57">
        <v>0</v>
      </c>
      <c r="Y2255" s="3" t="str">
        <f>IFERROR(VLOOKUP(A2255,'Pivot price tier'!$C$8:$L$2290,10,0),"")</f>
        <v/>
      </c>
      <c r="Z2255" s="3" t="str">
        <f>IFERROR(VLOOKUP(A2255,'Pivot price tier by size'!$D$8:$M$2512,10,0),"")</f>
        <v/>
      </c>
      <c r="AA2255" s="3" t="str">
        <f>IFERROR(VLOOKUP(A2255,'Pivot category'!$B$8:$I$2236,8,0),"")</f>
        <v/>
      </c>
      <c r="AB2255" s="3" t="str">
        <f>IF(P2255&lt;$AC$1,"Bottom 5%","")</f>
        <v>Bottom 5%</v>
      </c>
      <c r="AC2255"/>
      <c r="AD2255" t="s">
        <v>11019</v>
      </c>
      <c r="AE2255" t="s">
        <v>13854</v>
      </c>
    </row>
    <row r="2256" spans="1:31" hidden="1" x14ac:dyDescent="0.25">
      <c r="A2256" t="s">
        <v>15111</v>
      </c>
      <c r="B2256" t="s">
        <v>10666</v>
      </c>
      <c r="C2256" s="3" t="s">
        <v>32</v>
      </c>
      <c r="D2256" s="3" t="s">
        <v>10502</v>
      </c>
      <c r="E2256" s="3" t="s">
        <v>5053</v>
      </c>
      <c r="F2256" s="3">
        <v>7000</v>
      </c>
      <c r="G2256" s="34">
        <v>79.989999999999995</v>
      </c>
      <c r="H2256" s="3" t="s">
        <v>27</v>
      </c>
      <c r="I2256" s="3" t="s">
        <v>15</v>
      </c>
      <c r="J2256" s="3" t="s">
        <v>8112</v>
      </c>
      <c r="K2256" s="3" t="s">
        <v>8111</v>
      </c>
      <c r="L2256" s="3" t="s">
        <v>68</v>
      </c>
      <c r="M2256" s="26" t="s">
        <v>16689</v>
      </c>
      <c r="N2256"/>
      <c r="O2256" s="3">
        <v>30</v>
      </c>
      <c r="P2256" s="55">
        <v>11598.55</v>
      </c>
      <c r="Q2256" s="55">
        <v>11118.61</v>
      </c>
      <c r="R2256" s="55">
        <v>479.94</v>
      </c>
      <c r="S2256" s="57">
        <v>0.04</v>
      </c>
      <c r="T2256" s="55">
        <v>386.61833333333328</v>
      </c>
      <c r="U2256" s="55">
        <v>4799.3999999999996</v>
      </c>
      <c r="V2256" s="55">
        <v>12638.42</v>
      </c>
      <c r="W2256" s="55">
        <v>-7839.02</v>
      </c>
      <c r="X2256" s="57">
        <v>-0.62</v>
      </c>
      <c r="Y2256" s="3" t="str">
        <f>IFERROR(VLOOKUP(A2256,'Pivot price tier'!$C$8:$L$2290,10,0),"")</f>
        <v/>
      </c>
      <c r="Z2256" s="3" t="str">
        <f>IFERROR(VLOOKUP(A2256,'Pivot price tier by size'!$D$8:$M$2512,10,0),"")</f>
        <v/>
      </c>
      <c r="AA2256" s="3" t="str">
        <f>IFERROR(VLOOKUP(A2256,'Pivot category'!$B$8:$I$2236,8,0),"")</f>
        <v/>
      </c>
      <c r="AB2256" s="3" t="str">
        <f>IF(P2256&lt;$AC$1,"Bottom 5%","")</f>
        <v>Bottom 5%</v>
      </c>
      <c r="AC2256"/>
      <c r="AD2256" t="s">
        <v>11019</v>
      </c>
      <c r="AE2256" t="s">
        <v>13854</v>
      </c>
    </row>
    <row r="2257" spans="1:31" x14ac:dyDescent="0.25">
      <c r="A2257" t="s">
        <v>11799</v>
      </c>
      <c r="B2257" t="s">
        <v>11800</v>
      </c>
      <c r="C2257" s="3" t="s">
        <v>32</v>
      </c>
      <c r="D2257" s="3" t="s">
        <v>11757</v>
      </c>
      <c r="E2257" s="3" t="s">
        <v>5053</v>
      </c>
      <c r="F2257" s="3">
        <v>70000</v>
      </c>
      <c r="G2257" s="34">
        <v>59.99</v>
      </c>
      <c r="H2257" s="3" t="s">
        <v>27</v>
      </c>
      <c r="I2257" s="3" t="s">
        <v>15</v>
      </c>
      <c r="J2257" s="3" t="s">
        <v>8102</v>
      </c>
      <c r="K2257" s="3" t="s">
        <v>8103</v>
      </c>
      <c r="L2257" s="3" t="s">
        <v>68</v>
      </c>
      <c r="M2257" s="26" t="s">
        <v>16689</v>
      </c>
      <c r="N2257"/>
      <c r="O2257" s="3">
        <v>68</v>
      </c>
      <c r="P2257" s="55">
        <v>117809.59</v>
      </c>
      <c r="Q2257" s="55">
        <v>114400.27</v>
      </c>
      <c r="R2257" s="55">
        <v>3409.32</v>
      </c>
      <c r="S2257" s="57">
        <v>0.03</v>
      </c>
      <c r="T2257" s="55">
        <v>1732.4939705882352</v>
      </c>
      <c r="U2257" s="55">
        <v>37358.6</v>
      </c>
      <c r="V2257" s="55">
        <v>32239.49</v>
      </c>
      <c r="W2257" s="55">
        <v>5119.1099999999997</v>
      </c>
      <c r="X2257" s="57">
        <v>0.16</v>
      </c>
      <c r="Y2257" s="3" t="str">
        <f>IFERROR(VLOOKUP(A2257,'Pivot price tier'!$C$8:$L$2290,10,0),"")</f>
        <v xml:space="preserve"> </v>
      </c>
      <c r="Z2257" s="3" t="str">
        <f>IFERROR(VLOOKUP(A2257,'Pivot price tier by size'!$D$8:$M$2512,10,0),"")</f>
        <v xml:space="preserve"> </v>
      </c>
      <c r="AA2257" s="3" t="str">
        <f>IFERROR(VLOOKUP(A2257,'Pivot category'!$B$8:$I$2236,8,0),"")</f>
        <v xml:space="preserve"> </v>
      </c>
      <c r="AB2257" s="3" t="str">
        <f>IF(P2257&lt;$AC$1,"Bottom 5%","")</f>
        <v/>
      </c>
      <c r="AC2257"/>
      <c r="AD2257" t="s">
        <v>16542</v>
      </c>
      <c r="AE2257" t="s">
        <v>13867</v>
      </c>
    </row>
    <row r="2258" spans="1:31" x14ac:dyDescent="0.25">
      <c r="A2258" t="s">
        <v>11473</v>
      </c>
      <c r="B2258" t="s">
        <v>11474</v>
      </c>
      <c r="C2258" s="3" t="s">
        <v>32</v>
      </c>
      <c r="D2258" s="3" t="s">
        <v>11103</v>
      </c>
      <c r="E2258" s="3" t="s">
        <v>5053</v>
      </c>
      <c r="F2258" s="3">
        <v>7000</v>
      </c>
      <c r="G2258" s="34">
        <v>54.99</v>
      </c>
      <c r="H2258" s="3" t="s">
        <v>27</v>
      </c>
      <c r="I2258" s="3" t="s">
        <v>15</v>
      </c>
      <c r="J2258" s="3" t="s">
        <v>8102</v>
      </c>
      <c r="K2258" s="3" t="s">
        <v>8103</v>
      </c>
      <c r="L2258" s="3" t="s">
        <v>68</v>
      </c>
      <c r="M2258" s="26" t="s">
        <v>16689</v>
      </c>
      <c r="N2258"/>
      <c r="O2258" s="3">
        <v>89</v>
      </c>
      <c r="P2258" s="55">
        <v>64252.85</v>
      </c>
      <c r="Q2258" s="55">
        <v>85083.83</v>
      </c>
      <c r="R2258" s="55">
        <v>-20830.98</v>
      </c>
      <c r="S2258" s="57">
        <v>-0.24</v>
      </c>
      <c r="T2258" s="55">
        <v>721.94213483146063</v>
      </c>
      <c r="U2258" s="55">
        <v>31544.05</v>
      </c>
      <c r="V2258" s="55">
        <v>34793.46</v>
      </c>
      <c r="W2258" s="55">
        <v>-3249.41</v>
      </c>
      <c r="X2258" s="57">
        <v>-0.09</v>
      </c>
      <c r="Y2258" s="3" t="str">
        <f>IFERROR(VLOOKUP(A2258,'Pivot price tier'!$C$8:$L$2290,10,0),"")</f>
        <v xml:space="preserve"> </v>
      </c>
      <c r="Z2258" s="3" t="str">
        <f>IFERROR(VLOOKUP(A2258,'Pivot price tier by size'!$D$8:$M$2512,10,0),"")</f>
        <v xml:space="preserve"> </v>
      </c>
      <c r="AA2258" s="3" t="str">
        <f>IFERROR(VLOOKUP(A2258,'Pivot category'!$B$8:$I$2236,8,0),"")</f>
        <v xml:space="preserve"> </v>
      </c>
      <c r="AB2258" s="3" t="str">
        <f>IF(P2258&lt;$AC$1,"Bottom 5%","")</f>
        <v/>
      </c>
      <c r="AC2258"/>
      <c r="AD2258" t="s">
        <v>16542</v>
      </c>
      <c r="AE2258" t="s">
        <v>13867</v>
      </c>
    </row>
    <row r="2259" spans="1:31" hidden="1" x14ac:dyDescent="0.25">
      <c r="A2259" t="s">
        <v>14585</v>
      </c>
      <c r="B2259" t="s">
        <v>14586</v>
      </c>
      <c r="C2259" s="3" t="s">
        <v>32</v>
      </c>
      <c r="D2259" s="3" t="s">
        <v>14366</v>
      </c>
      <c r="E2259" s="3" t="s">
        <v>5053</v>
      </c>
      <c r="F2259" s="3">
        <v>70000</v>
      </c>
      <c r="G2259" s="34">
        <v>32.99</v>
      </c>
      <c r="H2259" s="3" t="s">
        <v>27</v>
      </c>
      <c r="I2259" s="3" t="s">
        <v>21</v>
      </c>
      <c r="J2259" s="3" t="s">
        <v>8102</v>
      </c>
      <c r="K2259" s="3" t="s">
        <v>8103</v>
      </c>
      <c r="L2259" s="3" t="s">
        <v>68</v>
      </c>
      <c r="M2259" s="26">
        <v>45778</v>
      </c>
      <c r="N2259"/>
      <c r="O2259" s="3">
        <v>53</v>
      </c>
      <c r="P2259" s="55">
        <v>50959.24</v>
      </c>
      <c r="Q2259" s="55">
        <v>20717.72</v>
      </c>
      <c r="R2259" s="55">
        <v>30241.52</v>
      </c>
      <c r="S2259" s="57">
        <v>1.46</v>
      </c>
      <c r="T2259" s="55">
        <v>961.4950943396226</v>
      </c>
      <c r="U2259" s="55">
        <v>45721</v>
      </c>
      <c r="V2259" s="55">
        <v>22730.11</v>
      </c>
      <c r="W2259" s="55">
        <v>22990.89</v>
      </c>
      <c r="X2259" s="57">
        <v>1.01</v>
      </c>
      <c r="Y2259" s="3" t="str">
        <f>IFERROR(VLOOKUP(A2259,'Pivot price tier'!$C$8:$L$2290,10,0),"")</f>
        <v xml:space="preserve"> </v>
      </c>
      <c r="Z2259" s="3" t="str">
        <f>IFERROR(VLOOKUP(A2259,'Pivot price tier by size'!$D$8:$M$2512,10,0),"")</f>
        <v xml:space="preserve"> </v>
      </c>
      <c r="AA2259" s="3" t="str">
        <f>IFERROR(VLOOKUP(A2259,'Pivot category'!$B$8:$I$2236,8,0),"")</f>
        <v>X</v>
      </c>
      <c r="AB2259" s="3" t="str">
        <f>IF(P2259&lt;$AC$1,"Bottom 5%","")</f>
        <v/>
      </c>
      <c r="AC2259"/>
      <c r="AD2259" t="s">
        <v>11019</v>
      </c>
      <c r="AE2259" t="s">
        <v>13854</v>
      </c>
    </row>
    <row r="2260" spans="1:31" x14ac:dyDescent="0.25">
      <c r="A2260" t="s">
        <v>7547</v>
      </c>
      <c r="B2260" t="s">
        <v>159</v>
      </c>
      <c r="C2260" s="3" t="s">
        <v>38</v>
      </c>
      <c r="D2260" s="3" t="s">
        <v>2353</v>
      </c>
      <c r="E2260" s="3" t="s">
        <v>5101</v>
      </c>
      <c r="F2260" s="3">
        <v>1000</v>
      </c>
      <c r="G2260" s="34">
        <v>19.989999999999998</v>
      </c>
      <c r="H2260" s="3" t="s">
        <v>26</v>
      </c>
      <c r="I2260" s="3" t="s">
        <v>17</v>
      </c>
      <c r="J2260" s="3" t="s">
        <v>8102</v>
      </c>
      <c r="K2260" s="3" t="s">
        <v>8103</v>
      </c>
      <c r="L2260" s="3" t="s">
        <v>68</v>
      </c>
      <c r="M2260" s="26" t="s">
        <v>16689</v>
      </c>
      <c r="N2260"/>
      <c r="O2260" s="3">
        <v>147</v>
      </c>
      <c r="P2260" s="55">
        <v>132533.70000000001</v>
      </c>
      <c r="Q2260" s="55">
        <v>148023.29</v>
      </c>
      <c r="R2260" s="55">
        <v>-15489.59</v>
      </c>
      <c r="S2260" s="57">
        <v>-0.1</v>
      </c>
      <c r="T2260" s="55">
        <v>901.58979591836737</v>
      </c>
      <c r="U2260" s="55">
        <v>62243.82</v>
      </c>
      <c r="V2260" s="55">
        <v>67956.25</v>
      </c>
      <c r="W2260" s="55">
        <v>-5712.43</v>
      </c>
      <c r="X2260" s="57">
        <v>-0.08</v>
      </c>
      <c r="Y2260" s="3" t="str">
        <f>IFERROR(VLOOKUP(A2260,'Pivot price tier'!$C$8:$L$2290,10,0),"")</f>
        <v xml:space="preserve"> </v>
      </c>
      <c r="Z2260" s="3" t="str">
        <f>IFERROR(VLOOKUP(A2260,'Pivot price tier by size'!$D$8:$M$2512,10,0),"")</f>
        <v xml:space="preserve"> </v>
      </c>
      <c r="AA2260" s="3" t="str">
        <f>IFERROR(VLOOKUP(A2260,'Pivot category'!$B$8:$I$2236,8,0),"")</f>
        <v xml:space="preserve"> </v>
      </c>
      <c r="AB2260" s="3" t="str">
        <f>IF(P2260&lt;$AC$1,"Bottom 5%","")</f>
        <v/>
      </c>
      <c r="AC2260"/>
      <c r="AD2260" t="s">
        <v>16514</v>
      </c>
      <c r="AE2260" t="s">
        <v>13851</v>
      </c>
    </row>
    <row r="2261" spans="1:31" x14ac:dyDescent="0.25">
      <c r="A2261" t="s">
        <v>7291</v>
      </c>
      <c r="B2261" t="s">
        <v>167</v>
      </c>
      <c r="C2261" s="3" t="s">
        <v>36</v>
      </c>
      <c r="D2261" s="3" t="s">
        <v>2363</v>
      </c>
      <c r="E2261" s="3">
        <v>0</v>
      </c>
      <c r="F2261" s="3">
        <v>1000</v>
      </c>
      <c r="G2261" s="34">
        <v>17.489999999999998</v>
      </c>
      <c r="H2261" s="3" t="s">
        <v>29</v>
      </c>
      <c r="I2261" s="3" t="s">
        <v>19</v>
      </c>
      <c r="J2261" s="3" t="s">
        <v>8102</v>
      </c>
      <c r="K2261" s="3" t="s">
        <v>8103</v>
      </c>
      <c r="L2261" s="3" t="s">
        <v>68</v>
      </c>
      <c r="M2261" s="26" t="s">
        <v>16689</v>
      </c>
      <c r="N2261"/>
      <c r="O2261" s="3">
        <v>115</v>
      </c>
      <c r="P2261" s="55">
        <v>67826.22</v>
      </c>
      <c r="Q2261" s="55">
        <v>76746.12</v>
      </c>
      <c r="R2261" s="55">
        <v>-8919.9</v>
      </c>
      <c r="S2261" s="57">
        <v>-0.12</v>
      </c>
      <c r="T2261" s="55">
        <v>589.79321739130432</v>
      </c>
      <c r="U2261" s="55">
        <v>69697.649999999994</v>
      </c>
      <c r="V2261" s="55">
        <v>72566.009999999995</v>
      </c>
      <c r="W2261" s="55">
        <v>-2868.36</v>
      </c>
      <c r="X2261" s="57">
        <v>-0.04</v>
      </c>
      <c r="Y2261" s="3" t="str">
        <f>IFERROR(VLOOKUP(A2261,'Pivot price tier'!$C$8:$L$2290,10,0),"")</f>
        <v xml:space="preserve"> </v>
      </c>
      <c r="Z2261" s="3" t="str">
        <f>IFERROR(VLOOKUP(A2261,'Pivot price tier by size'!$D$8:$M$2512,10,0),"")</f>
        <v xml:space="preserve"> </v>
      </c>
      <c r="AA2261" s="3" t="str">
        <f>IFERROR(VLOOKUP(A2261,'Pivot category'!$B$8:$I$2236,8,0),"")</f>
        <v xml:space="preserve"> </v>
      </c>
      <c r="AB2261" s="3" t="str">
        <f>IF(P2261&lt;$AC$1,"Bottom 5%","")</f>
        <v/>
      </c>
      <c r="AC2261"/>
      <c r="AD2261" t="s">
        <v>16510</v>
      </c>
      <c r="AE2261" t="s">
        <v>13853</v>
      </c>
    </row>
    <row r="2262" spans="1:31" x14ac:dyDescent="0.25">
      <c r="A2262" t="s">
        <v>7597</v>
      </c>
      <c r="B2262" t="s">
        <v>168</v>
      </c>
      <c r="C2262" s="3" t="s">
        <v>38</v>
      </c>
      <c r="D2262" s="3" t="s">
        <v>2364</v>
      </c>
      <c r="E2262" s="3">
        <v>0</v>
      </c>
      <c r="F2262" s="3">
        <v>1000</v>
      </c>
      <c r="G2262" s="34">
        <v>30.99</v>
      </c>
      <c r="H2262" s="3" t="s">
        <v>29</v>
      </c>
      <c r="I2262" s="3" t="s">
        <v>19</v>
      </c>
      <c r="J2262" s="3" t="s">
        <v>8102</v>
      </c>
      <c r="K2262" s="3" t="s">
        <v>8103</v>
      </c>
      <c r="L2262" s="3" t="s">
        <v>68</v>
      </c>
      <c r="M2262" s="26" t="s">
        <v>16689</v>
      </c>
      <c r="N2262"/>
      <c r="O2262" s="3">
        <v>134</v>
      </c>
      <c r="P2262" s="55">
        <v>108882.55</v>
      </c>
      <c r="Q2262" s="55">
        <v>118456.36</v>
      </c>
      <c r="R2262" s="55">
        <v>-9573.81</v>
      </c>
      <c r="S2262" s="57">
        <v>-0.08</v>
      </c>
      <c r="T2262" s="55">
        <v>812.55634328358212</v>
      </c>
      <c r="U2262" s="55">
        <v>34264.54</v>
      </c>
      <c r="V2262" s="55">
        <v>32833.040000000001</v>
      </c>
      <c r="W2262" s="55">
        <v>1431.5</v>
      </c>
      <c r="X2262" s="57">
        <v>0.04</v>
      </c>
      <c r="Y2262" s="3" t="str">
        <f>IFERROR(VLOOKUP(A2262,'Pivot price tier'!$C$8:$L$2290,10,0),"")</f>
        <v xml:space="preserve"> </v>
      </c>
      <c r="Z2262" s="3" t="str">
        <f>IFERROR(VLOOKUP(A2262,'Pivot price tier by size'!$D$8:$M$2512,10,0),"")</f>
        <v xml:space="preserve"> </v>
      </c>
      <c r="AA2262" s="3" t="str">
        <f>IFERROR(VLOOKUP(A2262,'Pivot category'!$B$8:$I$2236,8,0),"")</f>
        <v xml:space="preserve"> </v>
      </c>
      <c r="AB2262" s="3" t="str">
        <f>IF(P2262&lt;$AC$1,"Bottom 5%","")</f>
        <v/>
      </c>
      <c r="AC2262"/>
      <c r="AD2262" t="s">
        <v>16510</v>
      </c>
      <c r="AE2262" t="s">
        <v>13853</v>
      </c>
    </row>
    <row r="2263" spans="1:31" hidden="1" x14ac:dyDescent="0.25">
      <c r="A2263" t="s">
        <v>15238</v>
      </c>
      <c r="B2263" t="s">
        <v>15239</v>
      </c>
      <c r="C2263" s="3" t="s">
        <v>34</v>
      </c>
      <c r="D2263" s="3" t="s">
        <v>15046</v>
      </c>
      <c r="E2263" s="3" t="s">
        <v>5053</v>
      </c>
      <c r="F2263" s="3">
        <v>70000</v>
      </c>
      <c r="G2263" s="34">
        <v>22.99</v>
      </c>
      <c r="H2263" s="3" t="s">
        <v>27</v>
      </c>
      <c r="I2263" s="3" t="s">
        <v>23</v>
      </c>
      <c r="J2263" s="3" t="s">
        <v>8102</v>
      </c>
      <c r="K2263" s="3" t="s">
        <v>8103</v>
      </c>
      <c r="L2263" s="3" t="s">
        <v>68</v>
      </c>
      <c r="M2263" s="26">
        <v>45870</v>
      </c>
      <c r="N2263"/>
      <c r="O2263" s="3">
        <v>95</v>
      </c>
      <c r="P2263" s="55">
        <v>601395.41</v>
      </c>
      <c r="Q2263" s="55"/>
      <c r="R2263" s="55">
        <v>601395.41</v>
      </c>
      <c r="S2263" s="57"/>
      <c r="T2263" s="55">
        <v>6330.4780000000001</v>
      </c>
      <c r="U2263" s="55">
        <v>438994.05</v>
      </c>
      <c r="V2263" s="55">
        <v>0</v>
      </c>
      <c r="W2263" s="55">
        <v>438994.05</v>
      </c>
      <c r="X2263" s="57">
        <v>0</v>
      </c>
      <c r="Y2263" s="3" t="str">
        <f>IFERROR(VLOOKUP(A2263,'Pivot price tier'!$C$8:$L$2290,10,0),"")</f>
        <v xml:space="preserve"> </v>
      </c>
      <c r="Z2263" s="3" t="str">
        <f>IFERROR(VLOOKUP(A2263,'Pivot price tier by size'!$D$8:$M$2512,10,0),"")</f>
        <v xml:space="preserve"> </v>
      </c>
      <c r="AA2263" s="3" t="str">
        <f>IFERROR(VLOOKUP(A2263,'Pivot category'!$B$8:$I$2236,8,0),"")</f>
        <v xml:space="preserve"> </v>
      </c>
      <c r="AB2263" s="3" t="str">
        <f>IF(P2263&lt;$AC$1,"Bottom 5%","")</f>
        <v/>
      </c>
      <c r="AC2263"/>
      <c r="AD2263" t="s">
        <v>11019</v>
      </c>
      <c r="AE2263" t="s">
        <v>13854</v>
      </c>
    </row>
    <row r="2264" spans="1:31" x14ac:dyDescent="0.25">
      <c r="A2264" t="s">
        <v>5395</v>
      </c>
      <c r="B2264" t="s">
        <v>170</v>
      </c>
      <c r="C2264" s="3" t="s">
        <v>32</v>
      </c>
      <c r="D2264" s="3" t="s">
        <v>2366</v>
      </c>
      <c r="E2264" s="3">
        <v>0</v>
      </c>
      <c r="F2264" s="3">
        <v>1000</v>
      </c>
      <c r="G2264" s="34">
        <v>15.49</v>
      </c>
      <c r="H2264" s="3" t="s">
        <v>29</v>
      </c>
      <c r="I2264" s="3" t="s">
        <v>19</v>
      </c>
      <c r="J2264" s="3" t="s">
        <v>8102</v>
      </c>
      <c r="K2264" s="3" t="s">
        <v>8103</v>
      </c>
      <c r="L2264" s="3" t="s">
        <v>68</v>
      </c>
      <c r="M2264" s="26" t="s">
        <v>16689</v>
      </c>
      <c r="N2264"/>
      <c r="O2264" s="3">
        <v>159</v>
      </c>
      <c r="P2264" s="55">
        <v>89826.51</v>
      </c>
      <c r="Q2264" s="55">
        <v>99027.57</v>
      </c>
      <c r="R2264" s="55">
        <v>-9201.06</v>
      </c>
      <c r="S2264" s="57">
        <v>-0.09</v>
      </c>
      <c r="T2264" s="55">
        <v>564.94660377358491</v>
      </c>
      <c r="U2264" s="55">
        <v>251727.99</v>
      </c>
      <c r="V2264" s="55">
        <v>264460.77</v>
      </c>
      <c r="W2264" s="55">
        <v>-12732.78</v>
      </c>
      <c r="X2264" s="57">
        <v>-0.05</v>
      </c>
      <c r="Y2264" s="3" t="str">
        <f>IFERROR(VLOOKUP(A2264,'Pivot price tier'!$C$8:$L$2290,10,0),"")</f>
        <v xml:space="preserve"> </v>
      </c>
      <c r="Z2264" s="3" t="str">
        <f>IFERROR(VLOOKUP(A2264,'Pivot price tier by size'!$D$8:$M$2512,10,0),"")</f>
        <v xml:space="preserve"> </v>
      </c>
      <c r="AA2264" s="3" t="str">
        <f>IFERROR(VLOOKUP(A2264,'Pivot category'!$B$8:$I$2236,8,0),"")</f>
        <v xml:space="preserve"> </v>
      </c>
      <c r="AB2264" s="3" t="str">
        <f>IF(P2264&lt;$AC$1,"Bottom 5%","")</f>
        <v/>
      </c>
      <c r="AC2264"/>
      <c r="AD2264" t="s">
        <v>16510</v>
      </c>
      <c r="AE2264" t="s">
        <v>13853</v>
      </c>
    </row>
    <row r="2265" spans="1:31" x14ac:dyDescent="0.25">
      <c r="A2265" t="s">
        <v>7578</v>
      </c>
      <c r="B2265" t="s">
        <v>176</v>
      </c>
      <c r="C2265" s="3" t="s">
        <v>38</v>
      </c>
      <c r="D2265" s="3" t="s">
        <v>2372</v>
      </c>
      <c r="E2265" s="3" t="s">
        <v>5053</v>
      </c>
      <c r="F2265" s="3">
        <v>1000</v>
      </c>
      <c r="G2265" s="34">
        <v>27.99</v>
      </c>
      <c r="H2265" s="3" t="s">
        <v>12</v>
      </c>
      <c r="I2265" s="3" t="s">
        <v>17</v>
      </c>
      <c r="J2265" s="3" t="s">
        <v>8102</v>
      </c>
      <c r="K2265" s="3" t="s">
        <v>8103</v>
      </c>
      <c r="L2265" s="3" t="s">
        <v>68</v>
      </c>
      <c r="M2265" s="26" t="s">
        <v>16689</v>
      </c>
      <c r="N2265"/>
      <c r="O2265" s="3">
        <v>100</v>
      </c>
      <c r="P2265" s="55">
        <v>102891.24</v>
      </c>
      <c r="Q2265" s="55">
        <v>91303.38</v>
      </c>
      <c r="R2265" s="55">
        <v>11587.86</v>
      </c>
      <c r="S2265" s="57">
        <v>0.13</v>
      </c>
      <c r="T2265" s="55">
        <v>1028.9124000000002</v>
      </c>
      <c r="U2265" s="55">
        <v>26058.69</v>
      </c>
      <c r="V2265" s="55">
        <v>23623.56</v>
      </c>
      <c r="W2265" s="55">
        <v>2435.13</v>
      </c>
      <c r="X2265" s="57">
        <v>0.1</v>
      </c>
      <c r="Y2265" s="3" t="str">
        <f>IFERROR(VLOOKUP(A2265,'Pivot price tier'!$C$8:$L$2290,10,0),"")</f>
        <v xml:space="preserve"> </v>
      </c>
      <c r="Z2265" s="3" t="str">
        <f>IFERROR(VLOOKUP(A2265,'Pivot price tier by size'!$D$8:$M$2512,10,0),"")</f>
        <v xml:space="preserve"> </v>
      </c>
      <c r="AA2265" s="3" t="str">
        <f>IFERROR(VLOOKUP(A2265,'Pivot category'!$B$8:$I$2236,8,0),"")</f>
        <v xml:space="preserve"> </v>
      </c>
      <c r="AB2265" s="3" t="str">
        <f>IF(P2265&lt;$AC$1,"Bottom 5%","")</f>
        <v/>
      </c>
      <c r="AC2265"/>
      <c r="AD2265" t="s">
        <v>16510</v>
      </c>
      <c r="AE2265" t="s">
        <v>13853</v>
      </c>
    </row>
    <row r="2266" spans="1:31" x14ac:dyDescent="0.25">
      <c r="A2266" t="s">
        <v>7593</v>
      </c>
      <c r="B2266" t="s">
        <v>179</v>
      </c>
      <c r="C2266" s="3" t="s">
        <v>38</v>
      </c>
      <c r="D2266" s="3" t="s">
        <v>2375</v>
      </c>
      <c r="E2266" s="3" t="s">
        <v>5053</v>
      </c>
      <c r="F2266" s="3">
        <v>1000</v>
      </c>
      <c r="G2266" s="34">
        <v>31.99</v>
      </c>
      <c r="H2266" s="3" t="s">
        <v>12</v>
      </c>
      <c r="I2266" s="3" t="s">
        <v>17</v>
      </c>
      <c r="J2266" s="3" t="s">
        <v>8102</v>
      </c>
      <c r="K2266" s="3" t="s">
        <v>8103</v>
      </c>
      <c r="L2266" s="3" t="s">
        <v>68</v>
      </c>
      <c r="M2266" s="26" t="s">
        <v>16689</v>
      </c>
      <c r="N2266"/>
      <c r="O2266" s="3">
        <v>50</v>
      </c>
      <c r="P2266" s="55">
        <v>68330.64</v>
      </c>
      <c r="Q2266" s="55">
        <v>69197.679999999993</v>
      </c>
      <c r="R2266" s="55">
        <v>-867.04</v>
      </c>
      <c r="S2266" s="57">
        <v>-0.01</v>
      </c>
      <c r="T2266" s="55">
        <v>1366.6127999999999</v>
      </c>
      <c r="U2266" s="55">
        <v>8605.31</v>
      </c>
      <c r="V2266" s="55">
        <v>9964.7800000000007</v>
      </c>
      <c r="W2266" s="55">
        <v>-1359.47</v>
      </c>
      <c r="X2266" s="57">
        <v>-0.14000000000000001</v>
      </c>
      <c r="Y2266" s="3" t="str">
        <f>IFERROR(VLOOKUP(A2266,'Pivot price tier'!$C$8:$L$2290,10,0),"")</f>
        <v xml:space="preserve"> </v>
      </c>
      <c r="Z2266" s="3" t="str">
        <f>IFERROR(VLOOKUP(A2266,'Pivot price tier by size'!$D$8:$M$2512,10,0),"")</f>
        <v xml:space="preserve"> </v>
      </c>
      <c r="AA2266" s="3" t="str">
        <f>IFERROR(VLOOKUP(A2266,'Pivot category'!$B$8:$I$2236,8,0),"")</f>
        <v xml:space="preserve"> </v>
      </c>
      <c r="AB2266" s="3" t="str">
        <f>IF(P2266&lt;$AC$1,"Bottom 5%","")</f>
        <v/>
      </c>
      <c r="AC2266"/>
      <c r="AD2266" t="s">
        <v>16510</v>
      </c>
      <c r="AE2266" t="s">
        <v>13853</v>
      </c>
    </row>
    <row r="2267" spans="1:31" hidden="1" x14ac:dyDescent="0.25">
      <c r="A2267" t="s">
        <v>8828</v>
      </c>
      <c r="B2267" t="s">
        <v>11527</v>
      </c>
      <c r="C2267" s="3" t="s">
        <v>32</v>
      </c>
      <c r="D2267" s="3" t="s">
        <v>3340</v>
      </c>
      <c r="E2267" s="3" t="s">
        <v>5053</v>
      </c>
      <c r="F2267" s="3">
        <v>4000</v>
      </c>
      <c r="G2267" s="34">
        <v>308.99</v>
      </c>
      <c r="H2267" s="3" t="s">
        <v>27</v>
      </c>
      <c r="I2267" s="3" t="s">
        <v>74</v>
      </c>
      <c r="J2267" s="3" t="s">
        <v>8107</v>
      </c>
      <c r="K2267" s="3" t="s">
        <v>8111</v>
      </c>
      <c r="L2267" s="3" t="s">
        <v>8108</v>
      </c>
      <c r="M2267" s="26" t="s">
        <v>16689</v>
      </c>
      <c r="N2267"/>
      <c r="O2267" s="3" t="s">
        <v>78</v>
      </c>
      <c r="P2267" s="55"/>
      <c r="Q2267" s="55">
        <v>1441.96</v>
      </c>
      <c r="R2267" s="55">
        <v>-1441.96</v>
      </c>
      <c r="S2267" s="57">
        <v>-1</v>
      </c>
      <c r="T2267" s="55" t="s">
        <v>78</v>
      </c>
      <c r="U2267" s="55">
        <v>0</v>
      </c>
      <c r="V2267" s="55">
        <v>308.99</v>
      </c>
      <c r="W2267" s="55">
        <v>-308.99</v>
      </c>
      <c r="X2267" s="57">
        <v>-1</v>
      </c>
      <c r="Y2267" s="3" t="str">
        <f>IFERROR(VLOOKUP(A2267,'Pivot price tier'!$C$8:$L$2290,10,0),"")</f>
        <v/>
      </c>
      <c r="Z2267" s="3" t="str">
        <f>IFERROR(VLOOKUP(A2267,'Pivot price tier by size'!$D$8:$M$2512,10,0),"")</f>
        <v/>
      </c>
      <c r="AA2267" s="3" t="str">
        <f>IFERROR(VLOOKUP(A2267,'Pivot category'!$B$8:$I$2236,8,0),"")</f>
        <v/>
      </c>
      <c r="AB2267" s="3" t="str">
        <f>IF(P2267&lt;$AC$1,"Bottom 5%","")</f>
        <v>Bottom 5%</v>
      </c>
      <c r="AC2267"/>
      <c r="AD2267" t="s">
        <v>16514</v>
      </c>
      <c r="AE2267" t="s">
        <v>13858</v>
      </c>
    </row>
    <row r="2268" spans="1:31" hidden="1" x14ac:dyDescent="0.25">
      <c r="A2268" t="s">
        <v>6219</v>
      </c>
      <c r="B2268" t="s">
        <v>1046</v>
      </c>
      <c r="C2268" s="3" t="s">
        <v>32</v>
      </c>
      <c r="D2268" s="3" t="s">
        <v>3341</v>
      </c>
      <c r="E2268" s="3">
        <v>0</v>
      </c>
      <c r="F2268" s="3">
        <v>5000</v>
      </c>
      <c r="G2268" s="34">
        <v>251.99</v>
      </c>
      <c r="H2268" s="3" t="s">
        <v>27</v>
      </c>
      <c r="I2268" s="3" t="s">
        <v>74</v>
      </c>
      <c r="J2268" s="3" t="s">
        <v>8112</v>
      </c>
      <c r="K2268" s="3" t="s">
        <v>8111</v>
      </c>
      <c r="L2268" s="3" t="s">
        <v>8106</v>
      </c>
      <c r="M2268" s="26" t="s">
        <v>16689</v>
      </c>
      <c r="N2268"/>
      <c r="O2268" s="3">
        <v>3</v>
      </c>
      <c r="P2268" s="55">
        <v>251.99</v>
      </c>
      <c r="Q2268" s="55">
        <v>419.99</v>
      </c>
      <c r="R2268" s="55">
        <v>-168</v>
      </c>
      <c r="S2268" s="57">
        <v>-0.4</v>
      </c>
      <c r="T2268" s="55">
        <v>83.99666666666667</v>
      </c>
      <c r="U2268" s="55">
        <v>0</v>
      </c>
      <c r="V2268" s="55">
        <v>839.98</v>
      </c>
      <c r="W2268" s="55">
        <v>-839.98</v>
      </c>
      <c r="X2268" s="57">
        <v>-1</v>
      </c>
      <c r="Y2268" s="3" t="str">
        <f>IFERROR(VLOOKUP(A2268,'Pivot price tier'!$C$8:$L$2290,10,0),"")</f>
        <v/>
      </c>
      <c r="Z2268" s="3" t="str">
        <f>IFERROR(VLOOKUP(A2268,'Pivot price tier by size'!$D$8:$M$2512,10,0),"")</f>
        <v/>
      </c>
      <c r="AA2268" s="3" t="str">
        <f>IFERROR(VLOOKUP(A2268,'Pivot category'!$B$8:$I$2236,8,0),"")</f>
        <v/>
      </c>
      <c r="AB2268" s="3" t="str">
        <f>IF(P2268&lt;$AC$1,"Bottom 5%","")</f>
        <v>Bottom 5%</v>
      </c>
      <c r="AC2268"/>
      <c r="AD2268" t="s">
        <v>16514</v>
      </c>
      <c r="AE2268" t="s">
        <v>13858</v>
      </c>
    </row>
    <row r="2269" spans="1:31" hidden="1" x14ac:dyDescent="0.25">
      <c r="A2269" t="s">
        <v>6933</v>
      </c>
      <c r="B2269" t="s">
        <v>1047</v>
      </c>
      <c r="C2269" s="3" t="s">
        <v>34</v>
      </c>
      <c r="D2269" s="3" t="s">
        <v>3342</v>
      </c>
      <c r="E2269" s="3">
        <v>0</v>
      </c>
      <c r="F2269" s="3">
        <v>4000</v>
      </c>
      <c r="G2269" s="34">
        <v>62.99</v>
      </c>
      <c r="H2269" s="3" t="s">
        <v>27</v>
      </c>
      <c r="I2269" s="3" t="s">
        <v>74</v>
      </c>
      <c r="J2269" s="3" t="s">
        <v>8104</v>
      </c>
      <c r="K2269" s="3" t="s">
        <v>8111</v>
      </c>
      <c r="L2269" s="3" t="s">
        <v>8108</v>
      </c>
      <c r="M2269" s="26" t="s">
        <v>16689</v>
      </c>
      <c r="N2269"/>
      <c r="O2269" s="3" t="s">
        <v>78</v>
      </c>
      <c r="P2269" s="55"/>
      <c r="Q2269" s="55">
        <v>125.98</v>
      </c>
      <c r="R2269" s="55">
        <v>-125.98</v>
      </c>
      <c r="S2269" s="57">
        <v>-1</v>
      </c>
      <c r="T2269" s="55" t="s">
        <v>78</v>
      </c>
      <c r="U2269" s="55" t="s">
        <v>78</v>
      </c>
      <c r="V2269" s="55" t="s">
        <v>78</v>
      </c>
      <c r="W2269" s="55" t="s">
        <v>78</v>
      </c>
      <c r="X2269" s="57" t="s">
        <v>78</v>
      </c>
      <c r="Y2269" s="3" t="str">
        <f>IFERROR(VLOOKUP(A2269,'Pivot price tier'!$C$8:$L$2290,10,0),"")</f>
        <v/>
      </c>
      <c r="Z2269" s="3" t="str">
        <f>IFERROR(VLOOKUP(A2269,'Pivot price tier by size'!$D$8:$M$2512,10,0),"")</f>
        <v/>
      </c>
      <c r="AA2269" s="3" t="str">
        <f>IFERROR(VLOOKUP(A2269,'Pivot category'!$B$8:$I$2236,8,0),"")</f>
        <v/>
      </c>
      <c r="AB2269" s="3" t="str">
        <f>IF(P2269&lt;$AC$1,"Bottom 5%","")</f>
        <v>Bottom 5%</v>
      </c>
      <c r="AC2269"/>
      <c r="AD2269" t="s">
        <v>16514</v>
      </c>
      <c r="AE2269" t="s">
        <v>13858</v>
      </c>
    </row>
    <row r="2270" spans="1:31" hidden="1" x14ac:dyDescent="0.25">
      <c r="A2270" t="s">
        <v>6082</v>
      </c>
      <c r="B2270" t="s">
        <v>1048</v>
      </c>
      <c r="C2270" s="3" t="s">
        <v>32</v>
      </c>
      <c r="D2270" s="3" t="s">
        <v>3343</v>
      </c>
      <c r="E2270" s="3">
        <v>0</v>
      </c>
      <c r="F2270" s="3">
        <v>4000</v>
      </c>
      <c r="G2270" s="34">
        <v>229.99</v>
      </c>
      <c r="H2270" s="3" t="s">
        <v>27</v>
      </c>
      <c r="I2270" s="3" t="s">
        <v>74</v>
      </c>
      <c r="J2270" s="3" t="s">
        <v>8112</v>
      </c>
      <c r="K2270" s="3" t="s">
        <v>8111</v>
      </c>
      <c r="L2270" s="3" t="s">
        <v>68</v>
      </c>
      <c r="M2270" s="26" t="s">
        <v>16689</v>
      </c>
      <c r="N2270"/>
      <c r="O2270" s="3">
        <v>1</v>
      </c>
      <c r="P2270" s="55">
        <v>229.99</v>
      </c>
      <c r="Q2270" s="55">
        <v>1609.93</v>
      </c>
      <c r="R2270" s="55">
        <v>-1379.94</v>
      </c>
      <c r="S2270" s="57">
        <v>-0.86</v>
      </c>
      <c r="T2270" s="55">
        <v>229.99</v>
      </c>
      <c r="U2270" s="55">
        <v>0</v>
      </c>
      <c r="V2270" s="55">
        <v>689.97</v>
      </c>
      <c r="W2270" s="55">
        <v>-689.97</v>
      </c>
      <c r="X2270" s="57">
        <v>-1</v>
      </c>
      <c r="Y2270" s="3" t="str">
        <f>IFERROR(VLOOKUP(A2270,'Pivot price tier'!$C$8:$L$2290,10,0),"")</f>
        <v/>
      </c>
      <c r="Z2270" s="3" t="str">
        <f>IFERROR(VLOOKUP(A2270,'Pivot price tier by size'!$D$8:$M$2512,10,0),"")</f>
        <v/>
      </c>
      <c r="AA2270" s="3" t="str">
        <f>IFERROR(VLOOKUP(A2270,'Pivot category'!$B$8:$I$2236,8,0),"")</f>
        <v/>
      </c>
      <c r="AB2270" s="3" t="str">
        <f>IF(P2270&lt;$AC$1,"Bottom 5%","")</f>
        <v>Bottom 5%</v>
      </c>
      <c r="AC2270"/>
      <c r="AD2270" t="s">
        <v>16514</v>
      </c>
      <c r="AE2270" t="s">
        <v>13858</v>
      </c>
    </row>
    <row r="2271" spans="1:31" x14ac:dyDescent="0.25">
      <c r="A2271" t="s">
        <v>13959</v>
      </c>
      <c r="B2271" t="s">
        <v>13641</v>
      </c>
      <c r="C2271" s="3" t="s">
        <v>32</v>
      </c>
      <c r="D2271" s="3" t="s">
        <v>13626</v>
      </c>
      <c r="E2271" s="3" t="s">
        <v>5053</v>
      </c>
      <c r="F2271" s="3">
        <v>70000</v>
      </c>
      <c r="G2271" s="34">
        <v>69.989999999999995</v>
      </c>
      <c r="H2271" s="3" t="s">
        <v>12</v>
      </c>
      <c r="I2271" s="3" t="s">
        <v>15</v>
      </c>
      <c r="J2271" s="3" t="s">
        <v>8102</v>
      </c>
      <c r="K2271" s="3" t="s">
        <v>8103</v>
      </c>
      <c r="L2271" s="3" t="s">
        <v>68</v>
      </c>
      <c r="M2271" s="26">
        <v>45597</v>
      </c>
      <c r="N2271"/>
      <c r="O2271" s="3">
        <v>64</v>
      </c>
      <c r="P2271" s="55">
        <v>111074.13</v>
      </c>
      <c r="Q2271" s="55">
        <v>83283.39</v>
      </c>
      <c r="R2271" s="55">
        <v>27790.74</v>
      </c>
      <c r="S2271" s="57">
        <v>0.33</v>
      </c>
      <c r="T2271" s="55">
        <v>1735.5332812500001</v>
      </c>
      <c r="U2271" s="55">
        <v>84547.92</v>
      </c>
      <c r="V2271" s="55">
        <v>47278.38</v>
      </c>
      <c r="W2271" s="55">
        <v>37269.54</v>
      </c>
      <c r="X2271" s="57">
        <v>0.79</v>
      </c>
      <c r="Y2271" s="3" t="str">
        <f>IFERROR(VLOOKUP(A2271,'Pivot price tier'!$C$8:$L$2290,10,0),"")</f>
        <v xml:space="preserve"> </v>
      </c>
      <c r="Z2271" s="3" t="str">
        <f>IFERROR(VLOOKUP(A2271,'Pivot price tier by size'!$D$8:$M$2512,10,0),"")</f>
        <v xml:space="preserve"> </v>
      </c>
      <c r="AA2271" s="3" t="str">
        <f>IFERROR(VLOOKUP(A2271,'Pivot category'!$B$8:$I$2236,8,0),"")</f>
        <v xml:space="preserve"> </v>
      </c>
      <c r="AB2271" s="3" t="str">
        <f>IF(P2271&lt;$AC$1,"Bottom 5%","")</f>
        <v/>
      </c>
      <c r="AC2271"/>
      <c r="AD2271" t="s">
        <v>16514</v>
      </c>
      <c r="AE2271" t="s">
        <v>13858</v>
      </c>
    </row>
    <row r="2272" spans="1:31" x14ac:dyDescent="0.25">
      <c r="A2272" t="s">
        <v>12748</v>
      </c>
      <c r="B2272" t="s">
        <v>12749</v>
      </c>
      <c r="C2272" s="3" t="s">
        <v>34</v>
      </c>
      <c r="D2272" s="3" t="s">
        <v>12456</v>
      </c>
      <c r="E2272" s="3" t="s">
        <v>5053</v>
      </c>
      <c r="F2272" s="3">
        <v>1000</v>
      </c>
      <c r="G2272" s="34">
        <v>29.99</v>
      </c>
      <c r="H2272" s="3" t="s">
        <v>12</v>
      </c>
      <c r="I2272" s="3" t="s">
        <v>15</v>
      </c>
      <c r="J2272" s="3" t="s">
        <v>8102</v>
      </c>
      <c r="K2272" s="3" t="s">
        <v>8103</v>
      </c>
      <c r="L2272" s="3" t="s">
        <v>68</v>
      </c>
      <c r="M2272" s="26">
        <v>45474</v>
      </c>
      <c r="N2272"/>
      <c r="O2272" s="3">
        <v>67</v>
      </c>
      <c r="P2272" s="55">
        <v>60519.82</v>
      </c>
      <c r="Q2272" s="55">
        <v>72605.789999999994</v>
      </c>
      <c r="R2272" s="55">
        <v>-12085.97</v>
      </c>
      <c r="S2272" s="57">
        <v>-0.17</v>
      </c>
      <c r="T2272" s="55">
        <v>903.28089552238805</v>
      </c>
      <c r="U2272" s="55">
        <v>32329.22</v>
      </c>
      <c r="V2272" s="55">
        <v>45674.77</v>
      </c>
      <c r="W2272" s="55">
        <v>-13345.55</v>
      </c>
      <c r="X2272" s="57">
        <v>-0.28999999999999998</v>
      </c>
      <c r="Y2272" s="3" t="str">
        <f>IFERROR(VLOOKUP(A2272,'Pivot price tier'!$C$8:$L$2290,10,0),"")</f>
        <v xml:space="preserve"> </v>
      </c>
      <c r="Z2272" s="3" t="str">
        <f>IFERROR(VLOOKUP(A2272,'Pivot price tier by size'!$D$8:$M$2512,10,0),"")</f>
        <v xml:space="preserve"> </v>
      </c>
      <c r="AA2272" s="3" t="str">
        <f>IFERROR(VLOOKUP(A2272,'Pivot category'!$B$8:$I$2236,8,0),"")</f>
        <v xml:space="preserve"> </v>
      </c>
      <c r="AB2272" s="3" t="str">
        <f>IF(P2272&lt;$AC$1,"Bottom 5%","")</f>
        <v/>
      </c>
      <c r="AC2272"/>
      <c r="AD2272" t="s">
        <v>16514</v>
      </c>
      <c r="AE2272" t="s">
        <v>13858</v>
      </c>
    </row>
    <row r="2273" spans="1:31" x14ac:dyDescent="0.25">
      <c r="A2273" t="s">
        <v>9051</v>
      </c>
      <c r="B2273" t="s">
        <v>181</v>
      </c>
      <c r="C2273" s="3" t="s">
        <v>32</v>
      </c>
      <c r="D2273" s="3" t="s">
        <v>2377</v>
      </c>
      <c r="E2273" s="3" t="s">
        <v>5053</v>
      </c>
      <c r="F2273" s="3">
        <v>1000</v>
      </c>
      <c r="G2273" s="34">
        <v>49.99</v>
      </c>
      <c r="H2273" s="3" t="s">
        <v>12</v>
      </c>
      <c r="I2273" s="3" t="s">
        <v>23</v>
      </c>
      <c r="J2273" s="3" t="s">
        <v>8102</v>
      </c>
      <c r="K2273" s="3" t="s">
        <v>8103</v>
      </c>
      <c r="L2273" s="3" t="s">
        <v>68</v>
      </c>
      <c r="M2273" s="26" t="s">
        <v>16689</v>
      </c>
      <c r="N2273"/>
      <c r="O2273" s="3">
        <v>135</v>
      </c>
      <c r="P2273" s="55">
        <v>359511.73</v>
      </c>
      <c r="Q2273" s="55">
        <v>411283.24</v>
      </c>
      <c r="R2273" s="55">
        <v>-51771.51</v>
      </c>
      <c r="S2273" s="57">
        <v>-0.13</v>
      </c>
      <c r="T2273" s="55">
        <v>2663.0498518518516</v>
      </c>
      <c r="U2273" s="55">
        <v>509415.82</v>
      </c>
      <c r="V2273" s="55">
        <v>516630.78</v>
      </c>
      <c r="W2273" s="55">
        <v>-7214.96</v>
      </c>
      <c r="X2273" s="57">
        <v>-0.01</v>
      </c>
      <c r="Y2273" s="3" t="str">
        <f>IFERROR(VLOOKUP(A2273,'Pivot price tier'!$C$8:$L$2290,10,0),"")</f>
        <v xml:space="preserve"> </v>
      </c>
      <c r="Z2273" s="3" t="str">
        <f>IFERROR(VLOOKUP(A2273,'Pivot price tier by size'!$D$8:$M$2512,10,0),"")</f>
        <v xml:space="preserve"> </v>
      </c>
      <c r="AA2273" s="3" t="str">
        <f>IFERROR(VLOOKUP(A2273,'Pivot category'!$B$8:$I$2236,8,0),"")</f>
        <v xml:space="preserve"> </v>
      </c>
      <c r="AB2273" s="3" t="str">
        <f>IF(P2273&lt;$AC$1,"Bottom 5%","")</f>
        <v/>
      </c>
      <c r="AC2273"/>
      <c r="AD2273" t="s">
        <v>16514</v>
      </c>
      <c r="AE2273" t="s">
        <v>13858</v>
      </c>
    </row>
    <row r="2274" spans="1:31" x14ac:dyDescent="0.25">
      <c r="A2274" t="s">
        <v>5844</v>
      </c>
      <c r="B2274" t="s">
        <v>184</v>
      </c>
      <c r="C2274" s="3" t="s">
        <v>32</v>
      </c>
      <c r="D2274" s="3" t="s">
        <v>2380</v>
      </c>
      <c r="E2274" s="3">
        <v>0</v>
      </c>
      <c r="F2274" s="3">
        <v>1000</v>
      </c>
      <c r="G2274" s="34">
        <v>29.99</v>
      </c>
      <c r="H2274" s="3" t="s">
        <v>29</v>
      </c>
      <c r="I2274" s="3" t="s">
        <v>21</v>
      </c>
      <c r="J2274" s="3" t="s">
        <v>8102</v>
      </c>
      <c r="K2274" s="3" t="s">
        <v>8103</v>
      </c>
      <c r="L2274" s="3" t="s">
        <v>68</v>
      </c>
      <c r="M2274" s="26" t="s">
        <v>16689</v>
      </c>
      <c r="N2274"/>
      <c r="O2274" s="3">
        <v>135</v>
      </c>
      <c r="P2274" s="55">
        <v>241621.74</v>
      </c>
      <c r="Q2274" s="55">
        <v>246070.94</v>
      </c>
      <c r="R2274" s="55">
        <v>-4449.2</v>
      </c>
      <c r="S2274" s="57">
        <v>-0.02</v>
      </c>
      <c r="T2274" s="55">
        <v>1789.7906666666665</v>
      </c>
      <c r="U2274" s="55">
        <v>629501.94999999995</v>
      </c>
      <c r="V2274" s="55">
        <v>617091.09</v>
      </c>
      <c r="W2274" s="55">
        <v>12410.86</v>
      </c>
      <c r="X2274" s="57">
        <v>0.02</v>
      </c>
      <c r="Y2274" s="3" t="str">
        <f>IFERROR(VLOOKUP(A2274,'Pivot price tier'!$C$8:$L$2290,10,0),"")</f>
        <v xml:space="preserve"> </v>
      </c>
      <c r="Z2274" s="3" t="str">
        <f>IFERROR(VLOOKUP(A2274,'Pivot price tier by size'!$D$8:$M$2512,10,0),"")</f>
        <v xml:space="preserve"> </v>
      </c>
      <c r="AA2274" s="3" t="str">
        <f>IFERROR(VLOOKUP(A2274,'Pivot category'!$B$8:$I$2236,8,0),"")</f>
        <v xml:space="preserve"> </v>
      </c>
      <c r="AB2274" s="3" t="str">
        <f>IF(P2274&lt;$AC$1,"Bottom 5%","")</f>
        <v/>
      </c>
      <c r="AC2274"/>
      <c r="AD2274" t="s">
        <v>16514</v>
      </c>
      <c r="AE2274" t="s">
        <v>13881</v>
      </c>
    </row>
    <row r="2275" spans="1:31" x14ac:dyDescent="0.25">
      <c r="A2275" t="s">
        <v>11689</v>
      </c>
      <c r="B2275" t="s">
        <v>187</v>
      </c>
      <c r="C2275" s="3" t="s">
        <v>32</v>
      </c>
      <c r="D2275" s="3" t="s">
        <v>2383</v>
      </c>
      <c r="E2275" s="3" t="s">
        <v>5053</v>
      </c>
      <c r="F2275" s="3">
        <v>1000</v>
      </c>
      <c r="G2275" s="34">
        <v>23.99</v>
      </c>
      <c r="H2275" s="3" t="s">
        <v>26</v>
      </c>
      <c r="I2275" s="3" t="s">
        <v>23</v>
      </c>
      <c r="J2275" s="3" t="s">
        <v>8102</v>
      </c>
      <c r="K2275" s="3" t="s">
        <v>8103</v>
      </c>
      <c r="L2275" s="3" t="s">
        <v>68</v>
      </c>
      <c r="M2275" s="26" t="s">
        <v>16689</v>
      </c>
      <c r="N2275"/>
      <c r="O2275" s="3">
        <v>139</v>
      </c>
      <c r="P2275" s="55">
        <v>115607.23</v>
      </c>
      <c r="Q2275" s="55">
        <v>123838.3</v>
      </c>
      <c r="R2275" s="55">
        <v>-8231.07</v>
      </c>
      <c r="S2275" s="57">
        <v>-7.0000000000000007E-2</v>
      </c>
      <c r="T2275" s="55">
        <v>831.70669064748199</v>
      </c>
      <c r="U2275" s="55">
        <v>94918.52</v>
      </c>
      <c r="V2275" s="55">
        <v>85559.77</v>
      </c>
      <c r="W2275" s="55">
        <v>9358.75</v>
      </c>
      <c r="X2275" s="57">
        <v>0.11</v>
      </c>
      <c r="Y2275" s="3" t="str">
        <f>IFERROR(VLOOKUP(A2275,'Pivot price tier'!$C$8:$L$2290,10,0),"")</f>
        <v xml:space="preserve"> </v>
      </c>
      <c r="Z2275" s="3" t="str">
        <f>IFERROR(VLOOKUP(A2275,'Pivot price tier by size'!$D$8:$M$2512,10,0),"")</f>
        <v xml:space="preserve"> </v>
      </c>
      <c r="AA2275" s="3" t="str">
        <f>IFERROR(VLOOKUP(A2275,'Pivot category'!$B$8:$I$2236,8,0),"")</f>
        <v xml:space="preserve"> </v>
      </c>
      <c r="AB2275" s="3" t="str">
        <f>IF(P2275&lt;$AC$1,"Bottom 5%","")</f>
        <v/>
      </c>
      <c r="AC2275"/>
      <c r="AD2275" t="s">
        <v>16514</v>
      </c>
      <c r="AE2275" t="s">
        <v>13881</v>
      </c>
    </row>
    <row r="2276" spans="1:31" x14ac:dyDescent="0.25">
      <c r="A2276" t="s">
        <v>5495</v>
      </c>
      <c r="B2276" t="s">
        <v>188</v>
      </c>
      <c r="C2276" s="3" t="s">
        <v>32</v>
      </c>
      <c r="D2276" s="3" t="s">
        <v>2384</v>
      </c>
      <c r="E2276" s="3" t="s">
        <v>5055</v>
      </c>
      <c r="F2276" s="3">
        <v>1000</v>
      </c>
      <c r="G2276" s="34">
        <v>64.989999999999995</v>
      </c>
      <c r="H2276" s="3" t="s">
        <v>12402</v>
      </c>
      <c r="I2276" s="3" t="s">
        <v>15</v>
      </c>
      <c r="J2276" s="3" t="s">
        <v>8102</v>
      </c>
      <c r="K2276" s="3" t="s">
        <v>8103</v>
      </c>
      <c r="L2276" s="3" t="s">
        <v>68</v>
      </c>
      <c r="M2276" s="26" t="s">
        <v>16689</v>
      </c>
      <c r="N2276"/>
      <c r="O2276" s="3">
        <v>94</v>
      </c>
      <c r="P2276" s="55">
        <v>62694.85</v>
      </c>
      <c r="Q2276" s="55">
        <v>54821.72</v>
      </c>
      <c r="R2276" s="55">
        <v>7873.13</v>
      </c>
      <c r="S2276" s="57">
        <v>0.14000000000000001</v>
      </c>
      <c r="T2276" s="55">
        <v>666.96648936170209</v>
      </c>
      <c r="U2276" s="55">
        <v>23851.18</v>
      </c>
      <c r="V2276" s="55">
        <v>24316.39</v>
      </c>
      <c r="W2276" s="55">
        <v>-465.21</v>
      </c>
      <c r="X2276" s="57">
        <v>-0.02</v>
      </c>
      <c r="Y2276" s="3" t="str">
        <f>IFERROR(VLOOKUP(A2276,'Pivot price tier'!$C$8:$L$2290,10,0),"")</f>
        <v xml:space="preserve"> </v>
      </c>
      <c r="Z2276" s="3" t="str">
        <f>IFERROR(VLOOKUP(A2276,'Pivot price tier by size'!$D$8:$M$2512,10,0),"")</f>
        <v xml:space="preserve"> </v>
      </c>
      <c r="AA2276" s="3" t="str">
        <f>IFERROR(VLOOKUP(A2276,'Pivot category'!$B$8:$I$2236,8,0),"")</f>
        <v xml:space="preserve"> </v>
      </c>
      <c r="AB2276" s="3" t="str">
        <f>IF(P2276&lt;$AC$1,"Bottom 5%","")</f>
        <v/>
      </c>
      <c r="AC2276"/>
      <c r="AD2276" t="s">
        <v>16516</v>
      </c>
      <c r="AE2276" t="s">
        <v>16517</v>
      </c>
    </row>
    <row r="2277" spans="1:31" hidden="1" x14ac:dyDescent="0.25">
      <c r="A2277" t="s">
        <v>6210</v>
      </c>
      <c r="B2277" t="s">
        <v>1054</v>
      </c>
      <c r="C2277" s="3" t="s">
        <v>32</v>
      </c>
      <c r="D2277" s="3" t="s">
        <v>3350</v>
      </c>
      <c r="E2277" s="3">
        <v>0</v>
      </c>
      <c r="F2277" s="3">
        <v>5000</v>
      </c>
      <c r="G2277" s="34">
        <v>209.99</v>
      </c>
      <c r="H2277" s="3" t="s">
        <v>29</v>
      </c>
      <c r="I2277" s="3" t="s">
        <v>74</v>
      </c>
      <c r="J2277" s="3" t="s">
        <v>8107</v>
      </c>
      <c r="K2277" s="3" t="s">
        <v>8111</v>
      </c>
      <c r="L2277" s="3" t="s">
        <v>8106</v>
      </c>
      <c r="M2277" s="26" t="s">
        <v>16689</v>
      </c>
      <c r="N2277"/>
      <c r="O2277" s="3">
        <v>9</v>
      </c>
      <c r="P2277" s="55">
        <v>2379.9</v>
      </c>
      <c r="Q2277" s="55">
        <v>5249.85</v>
      </c>
      <c r="R2277" s="55">
        <v>-2869.95</v>
      </c>
      <c r="S2277" s="57">
        <v>-0.55000000000000004</v>
      </c>
      <c r="T2277" s="55">
        <v>264.43333333333334</v>
      </c>
      <c r="U2277" s="55">
        <v>2099.9</v>
      </c>
      <c r="V2277" s="55">
        <v>2449.9299999999998</v>
      </c>
      <c r="W2277" s="55">
        <v>-350.03</v>
      </c>
      <c r="X2277" s="57">
        <v>-0.14000000000000001</v>
      </c>
      <c r="Y2277" s="3" t="str">
        <f>IFERROR(VLOOKUP(A2277,'Pivot price tier'!$C$8:$L$2290,10,0),"")</f>
        <v/>
      </c>
      <c r="Z2277" s="3" t="str">
        <f>IFERROR(VLOOKUP(A2277,'Pivot price tier by size'!$D$8:$M$2512,10,0),"")</f>
        <v/>
      </c>
      <c r="AA2277" s="3" t="str">
        <f>IFERROR(VLOOKUP(A2277,'Pivot category'!$B$8:$I$2236,8,0),"")</f>
        <v/>
      </c>
      <c r="AB2277" s="3" t="str">
        <f>IF(P2277&lt;$AC$1,"Bottom 5%","")</f>
        <v>Bottom 5%</v>
      </c>
      <c r="AC2277"/>
      <c r="AD2277" t="s">
        <v>16514</v>
      </c>
      <c r="AE2277" t="s">
        <v>13881</v>
      </c>
    </row>
    <row r="2278" spans="1:31" hidden="1" x14ac:dyDescent="0.25">
      <c r="A2278" t="s">
        <v>6071</v>
      </c>
      <c r="B2278" t="s">
        <v>1055</v>
      </c>
      <c r="C2278" s="3" t="s">
        <v>32</v>
      </c>
      <c r="D2278" s="3" t="s">
        <v>3351</v>
      </c>
      <c r="E2278" s="3">
        <v>0</v>
      </c>
      <c r="F2278" s="3">
        <v>4000</v>
      </c>
      <c r="G2278" s="34">
        <v>214.99</v>
      </c>
      <c r="H2278" s="3" t="s">
        <v>29</v>
      </c>
      <c r="I2278" s="3" t="s">
        <v>74</v>
      </c>
      <c r="J2278" s="3" t="s">
        <v>8112</v>
      </c>
      <c r="K2278" s="3" t="s">
        <v>8111</v>
      </c>
      <c r="L2278" s="3" t="s">
        <v>68</v>
      </c>
      <c r="M2278" s="26" t="s">
        <v>16689</v>
      </c>
      <c r="N2278"/>
      <c r="O2278" s="3">
        <v>7</v>
      </c>
      <c r="P2278" s="55">
        <v>3009.86</v>
      </c>
      <c r="Q2278" s="55">
        <v>4944.7700000000004</v>
      </c>
      <c r="R2278" s="55">
        <v>-1934.91</v>
      </c>
      <c r="S2278" s="57">
        <v>-0.39</v>
      </c>
      <c r="T2278" s="55">
        <v>429.98</v>
      </c>
      <c r="U2278" s="55">
        <v>214.99</v>
      </c>
      <c r="V2278" s="55">
        <v>644.97</v>
      </c>
      <c r="W2278" s="55">
        <v>-429.98</v>
      </c>
      <c r="X2278" s="57">
        <v>-0.67</v>
      </c>
      <c r="Y2278" s="3" t="str">
        <f>IFERROR(VLOOKUP(A2278,'Pivot price tier'!$C$8:$L$2290,10,0),"")</f>
        <v/>
      </c>
      <c r="Z2278" s="3" t="str">
        <f>IFERROR(VLOOKUP(A2278,'Pivot price tier by size'!$D$8:$M$2512,10,0),"")</f>
        <v/>
      </c>
      <c r="AA2278" s="3" t="str">
        <f>IFERROR(VLOOKUP(A2278,'Pivot category'!$B$8:$I$2236,8,0),"")</f>
        <v/>
      </c>
      <c r="AB2278" s="3" t="str">
        <f>IF(P2278&lt;$AC$1,"Bottom 5%","")</f>
        <v>Bottom 5%</v>
      </c>
      <c r="AC2278"/>
      <c r="AD2278" t="s">
        <v>16514</v>
      </c>
      <c r="AE2278" t="s">
        <v>13881</v>
      </c>
    </row>
    <row r="2279" spans="1:31" hidden="1" x14ac:dyDescent="0.25">
      <c r="A2279" t="s">
        <v>6426</v>
      </c>
      <c r="B2279" t="s">
        <v>6425</v>
      </c>
      <c r="C2279" s="3" t="s">
        <v>32</v>
      </c>
      <c r="D2279" s="3" t="s">
        <v>7945</v>
      </c>
      <c r="E2279" s="3" t="s">
        <v>5053</v>
      </c>
      <c r="F2279" s="3">
        <v>7000</v>
      </c>
      <c r="G2279" s="34">
        <v>41.99</v>
      </c>
      <c r="H2279" s="3" t="s">
        <v>30</v>
      </c>
      <c r="I2279" s="3" t="s">
        <v>23</v>
      </c>
      <c r="J2279" s="3" t="s">
        <v>8107</v>
      </c>
      <c r="K2279" s="3" t="s">
        <v>8103</v>
      </c>
      <c r="L2279" s="3" t="s">
        <v>8106</v>
      </c>
      <c r="M2279" s="26" t="s">
        <v>16689</v>
      </c>
      <c r="N2279"/>
      <c r="O2279" s="3">
        <v>1</v>
      </c>
      <c r="P2279" s="55">
        <v>2057.5100000000002</v>
      </c>
      <c r="Q2279" s="55">
        <v>23185.93</v>
      </c>
      <c r="R2279" s="55">
        <v>-21128.42</v>
      </c>
      <c r="S2279" s="57">
        <v>-0.91</v>
      </c>
      <c r="T2279" s="55">
        <v>2057.5100000000002</v>
      </c>
      <c r="U2279" s="55">
        <v>0</v>
      </c>
      <c r="V2279" s="55">
        <v>3485.46</v>
      </c>
      <c r="W2279" s="55">
        <v>-3485.46</v>
      </c>
      <c r="X2279" s="57">
        <v>-1</v>
      </c>
      <c r="Y2279" s="3" t="str">
        <f>IFERROR(VLOOKUP(A2279,'Pivot price tier'!$C$8:$L$2290,10,0),"")</f>
        <v/>
      </c>
      <c r="Z2279" s="3" t="str">
        <f>IFERROR(VLOOKUP(A2279,'Pivot price tier by size'!$D$8:$M$2512,10,0),"")</f>
        <v/>
      </c>
      <c r="AA2279" s="3" t="str">
        <f>IFERROR(VLOOKUP(A2279,'Pivot category'!$B$8:$I$2236,8,0),"")</f>
        <v/>
      </c>
      <c r="AB2279" s="3" t="str">
        <f>IF(P2279&lt;$AC$1,"Bottom 5%","")</f>
        <v>Bottom 5%</v>
      </c>
      <c r="AC2279"/>
      <c r="AD2279" t="s">
        <v>16514</v>
      </c>
      <c r="AE2279" t="s">
        <v>13881</v>
      </c>
    </row>
    <row r="2280" spans="1:31" hidden="1" x14ac:dyDescent="0.25">
      <c r="A2280" t="s">
        <v>9550</v>
      </c>
      <c r="B2280" t="s">
        <v>12267</v>
      </c>
      <c r="C2280" s="3" t="s">
        <v>32</v>
      </c>
      <c r="D2280" s="3" t="s">
        <v>3352</v>
      </c>
      <c r="E2280" s="3">
        <v>0</v>
      </c>
      <c r="F2280" s="3">
        <v>5000</v>
      </c>
      <c r="G2280" s="34">
        <v>569.99</v>
      </c>
      <c r="H2280" s="3" t="s">
        <v>29</v>
      </c>
      <c r="I2280" s="3" t="s">
        <v>74</v>
      </c>
      <c r="J2280" s="3" t="s">
        <v>8107</v>
      </c>
      <c r="K2280" s="3" t="s">
        <v>8111</v>
      </c>
      <c r="L2280" s="3" t="s">
        <v>8108</v>
      </c>
      <c r="M2280" s="26" t="s">
        <v>16689</v>
      </c>
      <c r="N2280"/>
      <c r="O2280" s="3" t="s">
        <v>78</v>
      </c>
      <c r="P2280" s="55"/>
      <c r="Q2280" s="55">
        <v>1709.97</v>
      </c>
      <c r="R2280" s="55">
        <v>-1709.97</v>
      </c>
      <c r="S2280" s="57">
        <v>-1</v>
      </c>
      <c r="T2280" s="55" t="s">
        <v>78</v>
      </c>
      <c r="U2280" s="55" t="s">
        <v>78</v>
      </c>
      <c r="V2280" s="55" t="s">
        <v>78</v>
      </c>
      <c r="W2280" s="55" t="s">
        <v>78</v>
      </c>
      <c r="X2280" s="57" t="s">
        <v>78</v>
      </c>
      <c r="Y2280" s="3" t="str">
        <f>IFERROR(VLOOKUP(A2280,'Pivot price tier'!$C$8:$L$2290,10,0),"")</f>
        <v/>
      </c>
      <c r="Z2280" s="3" t="str">
        <f>IFERROR(VLOOKUP(A2280,'Pivot price tier by size'!$D$8:$M$2512,10,0),"")</f>
        <v/>
      </c>
      <c r="AA2280" s="3" t="str">
        <f>IFERROR(VLOOKUP(A2280,'Pivot category'!$B$8:$I$2236,8,0),"")</f>
        <v/>
      </c>
      <c r="AB2280" s="3" t="str">
        <f>IF(P2280&lt;$AC$1,"Bottom 5%","")</f>
        <v>Bottom 5%</v>
      </c>
      <c r="AC2280"/>
      <c r="AD2280" t="s">
        <v>16514</v>
      </c>
      <c r="AE2280" t="s">
        <v>13881</v>
      </c>
    </row>
    <row r="2281" spans="1:31" hidden="1" x14ac:dyDescent="0.25">
      <c r="A2281" t="s">
        <v>5527</v>
      </c>
      <c r="B2281" t="s">
        <v>1056</v>
      </c>
      <c r="C2281" s="3" t="s">
        <v>32</v>
      </c>
      <c r="D2281" s="3" t="s">
        <v>3353</v>
      </c>
      <c r="E2281" s="3">
        <v>0</v>
      </c>
      <c r="F2281" s="3">
        <v>1000</v>
      </c>
      <c r="G2281" s="34">
        <v>23.99</v>
      </c>
      <c r="H2281" s="3" t="s">
        <v>29</v>
      </c>
      <c r="I2281" s="3" t="s">
        <v>23</v>
      </c>
      <c r="J2281" s="3" t="s">
        <v>8107</v>
      </c>
      <c r="K2281" s="3" t="s">
        <v>8109</v>
      </c>
      <c r="L2281" s="3" t="s">
        <v>68</v>
      </c>
      <c r="M2281" s="26" t="s">
        <v>16689</v>
      </c>
      <c r="N2281"/>
      <c r="O2281" s="3">
        <v>7</v>
      </c>
      <c r="P2281" s="55">
        <v>44236.93</v>
      </c>
      <c r="Q2281" s="55">
        <v>53873.86</v>
      </c>
      <c r="R2281" s="55">
        <v>-9636.93</v>
      </c>
      <c r="S2281" s="57">
        <v>-0.18</v>
      </c>
      <c r="T2281" s="55">
        <v>6319.5614285714282</v>
      </c>
      <c r="U2281" s="55">
        <v>17309.22</v>
      </c>
      <c r="V2281" s="55">
        <v>23307.87</v>
      </c>
      <c r="W2281" s="55">
        <v>-5998.65</v>
      </c>
      <c r="X2281" s="57">
        <v>-0.26</v>
      </c>
      <c r="Y2281" s="3" t="str">
        <f>IFERROR(VLOOKUP(A2281,'Pivot price tier'!$C$8:$L$2290,10,0),"")</f>
        <v/>
      </c>
      <c r="Z2281" s="3" t="str">
        <f>IFERROR(VLOOKUP(A2281,'Pivot price tier by size'!$D$8:$M$2512,10,0),"")</f>
        <v/>
      </c>
      <c r="AA2281" s="3" t="str">
        <f>IFERROR(VLOOKUP(A2281,'Pivot category'!$B$8:$I$2236,8,0),"")</f>
        <v/>
      </c>
      <c r="AB2281" s="3" t="str">
        <f>IF(P2281&lt;$AC$1,"Bottom 5%","")</f>
        <v>Bottom 5%</v>
      </c>
      <c r="AC2281"/>
      <c r="AD2281" t="s">
        <v>16514</v>
      </c>
      <c r="AE2281" t="s">
        <v>13881</v>
      </c>
    </row>
    <row r="2282" spans="1:31" hidden="1" x14ac:dyDescent="0.25">
      <c r="A2282" t="s">
        <v>13697</v>
      </c>
      <c r="B2282" t="s">
        <v>13698</v>
      </c>
      <c r="C2282" s="3" t="s">
        <v>32</v>
      </c>
      <c r="D2282" s="3" t="s">
        <v>3355</v>
      </c>
      <c r="E2282" s="3" t="s">
        <v>5053</v>
      </c>
      <c r="F2282" s="3">
        <v>4000</v>
      </c>
      <c r="G2282" s="34">
        <v>14.99</v>
      </c>
      <c r="H2282" s="3" t="s">
        <v>28</v>
      </c>
      <c r="I2282" s="3" t="s">
        <v>19</v>
      </c>
      <c r="J2282" s="3" t="s">
        <v>8104</v>
      </c>
      <c r="K2282" s="3" t="s">
        <v>8111</v>
      </c>
      <c r="L2282" s="3" t="s">
        <v>8108</v>
      </c>
      <c r="M2282" s="26">
        <v>45597</v>
      </c>
      <c r="N2282"/>
      <c r="O2282" s="3" t="s">
        <v>78</v>
      </c>
      <c r="P2282" s="55"/>
      <c r="Q2282" s="55">
        <v>44.97</v>
      </c>
      <c r="R2282" s="55">
        <v>-44.97</v>
      </c>
      <c r="S2282" s="57">
        <v>-1</v>
      </c>
      <c r="T2282" s="55" t="s">
        <v>78</v>
      </c>
      <c r="U2282" s="55" t="s">
        <v>78</v>
      </c>
      <c r="V2282" s="55" t="s">
        <v>78</v>
      </c>
      <c r="W2282" s="55" t="s">
        <v>78</v>
      </c>
      <c r="X2282" s="57" t="s">
        <v>78</v>
      </c>
      <c r="Y2282" s="3" t="str">
        <f>IFERROR(VLOOKUP(A2282,'Pivot price tier'!$C$8:$L$2290,10,0),"")</f>
        <v/>
      </c>
      <c r="Z2282" s="3" t="str">
        <f>IFERROR(VLOOKUP(A2282,'Pivot price tier by size'!$D$8:$M$2512,10,0),"")</f>
        <v/>
      </c>
      <c r="AA2282" s="3" t="str">
        <f>IFERROR(VLOOKUP(A2282,'Pivot category'!$B$8:$I$2236,8,0),"")</f>
        <v/>
      </c>
      <c r="AB2282" s="3" t="str">
        <f>IF(P2282&lt;$AC$1,"Bottom 5%","")</f>
        <v>Bottom 5%</v>
      </c>
      <c r="AC2282"/>
      <c r="AD2282" t="s">
        <v>16514</v>
      </c>
      <c r="AE2282" t="s">
        <v>13896</v>
      </c>
    </row>
    <row r="2283" spans="1:31" hidden="1" x14ac:dyDescent="0.25">
      <c r="A2283" t="s">
        <v>6077</v>
      </c>
      <c r="B2283" t="s">
        <v>1058</v>
      </c>
      <c r="C2283" s="3" t="s">
        <v>32</v>
      </c>
      <c r="D2283" s="3" t="s">
        <v>3356</v>
      </c>
      <c r="E2283" s="3">
        <v>0</v>
      </c>
      <c r="F2283" s="3">
        <v>4000</v>
      </c>
      <c r="G2283" s="34">
        <v>47.78</v>
      </c>
      <c r="H2283" s="3" t="s">
        <v>29</v>
      </c>
      <c r="I2283" s="3" t="s">
        <v>23</v>
      </c>
      <c r="J2283" s="3" t="s">
        <v>8104</v>
      </c>
      <c r="K2283" s="3" t="s">
        <v>8111</v>
      </c>
      <c r="L2283" s="3" t="s">
        <v>8108</v>
      </c>
      <c r="M2283" s="26" t="s">
        <v>16689</v>
      </c>
      <c r="N2283"/>
      <c r="O2283" s="3" t="s">
        <v>78</v>
      </c>
      <c r="P2283" s="55"/>
      <c r="Q2283" s="55">
        <v>95.56</v>
      </c>
      <c r="R2283" s="55">
        <v>-95.56</v>
      </c>
      <c r="S2283" s="57">
        <v>-1</v>
      </c>
      <c r="T2283" s="55" t="s">
        <v>78</v>
      </c>
      <c r="U2283" s="55" t="s">
        <v>78</v>
      </c>
      <c r="V2283" s="55" t="s">
        <v>78</v>
      </c>
      <c r="W2283" s="55" t="s">
        <v>78</v>
      </c>
      <c r="X2283" s="57" t="s">
        <v>78</v>
      </c>
      <c r="Y2283" s="3" t="str">
        <f>IFERROR(VLOOKUP(A2283,'Pivot price tier'!$C$8:$L$2290,10,0),"")</f>
        <v/>
      </c>
      <c r="Z2283" s="3" t="str">
        <f>IFERROR(VLOOKUP(A2283,'Pivot price tier by size'!$D$8:$M$2512,10,0),"")</f>
        <v/>
      </c>
      <c r="AA2283" s="3" t="str">
        <f>IFERROR(VLOOKUP(A2283,'Pivot category'!$B$8:$I$2236,8,0),"")</f>
        <v/>
      </c>
      <c r="AB2283" s="3" t="str">
        <f>IF(P2283&lt;$AC$1,"Bottom 5%","")</f>
        <v>Bottom 5%</v>
      </c>
      <c r="AC2283"/>
      <c r="AD2283" t="s">
        <v>16514</v>
      </c>
      <c r="AE2283" t="s">
        <v>13866</v>
      </c>
    </row>
    <row r="2284" spans="1:31" hidden="1" x14ac:dyDescent="0.25">
      <c r="A2284" t="s">
        <v>6739</v>
      </c>
      <c r="B2284" t="s">
        <v>6738</v>
      </c>
      <c r="C2284" s="3" t="s">
        <v>32</v>
      </c>
      <c r="D2284" s="3" t="s">
        <v>8028</v>
      </c>
      <c r="E2284" s="3" t="s">
        <v>5053</v>
      </c>
      <c r="F2284" s="3">
        <v>9000</v>
      </c>
      <c r="G2284" s="34">
        <v>29.99</v>
      </c>
      <c r="H2284" s="3" t="s">
        <v>26</v>
      </c>
      <c r="I2284" s="3" t="s">
        <v>23</v>
      </c>
      <c r="J2284" s="3" t="s">
        <v>8107</v>
      </c>
      <c r="K2284" s="3" t="s">
        <v>8111</v>
      </c>
      <c r="L2284" s="3" t="s">
        <v>8106</v>
      </c>
      <c r="M2284" s="26" t="s">
        <v>16689</v>
      </c>
      <c r="N2284"/>
      <c r="O2284" s="3">
        <v>1</v>
      </c>
      <c r="P2284" s="55">
        <v>209.93</v>
      </c>
      <c r="Q2284" s="55">
        <v>229.93</v>
      </c>
      <c r="R2284" s="55">
        <v>-20</v>
      </c>
      <c r="S2284" s="57">
        <v>-0.09</v>
      </c>
      <c r="T2284" s="55">
        <v>209.93</v>
      </c>
      <c r="U2284" s="55">
        <v>0</v>
      </c>
      <c r="V2284" s="55">
        <v>0</v>
      </c>
      <c r="W2284" s="55">
        <v>0</v>
      </c>
      <c r="X2284" s="57">
        <v>0</v>
      </c>
      <c r="Y2284" s="3" t="str">
        <f>IFERROR(VLOOKUP(A2284,'Pivot price tier'!$C$8:$L$2290,10,0),"")</f>
        <v/>
      </c>
      <c r="Z2284" s="3" t="str">
        <f>IFERROR(VLOOKUP(A2284,'Pivot price tier by size'!$D$8:$M$2512,10,0),"")</f>
        <v/>
      </c>
      <c r="AA2284" s="3" t="str">
        <f>IFERROR(VLOOKUP(A2284,'Pivot category'!$B$8:$I$2236,8,0),"")</f>
        <v/>
      </c>
      <c r="AB2284" s="3" t="str">
        <f>IF(P2284&lt;$AC$1,"Bottom 5%","")</f>
        <v>Bottom 5%</v>
      </c>
      <c r="AC2284"/>
      <c r="AD2284" t="s">
        <v>16550</v>
      </c>
      <c r="AE2284" t="s">
        <v>13868</v>
      </c>
    </row>
    <row r="2285" spans="1:31" hidden="1" x14ac:dyDescent="0.25">
      <c r="A2285" t="s">
        <v>8906</v>
      </c>
      <c r="B2285" t="s">
        <v>8905</v>
      </c>
      <c r="C2285" s="3" t="s">
        <v>32</v>
      </c>
      <c r="D2285" s="3" t="s">
        <v>8208</v>
      </c>
      <c r="E2285" s="3" t="s">
        <v>5053</v>
      </c>
      <c r="F2285" s="3">
        <v>9000</v>
      </c>
      <c r="G2285" s="34">
        <v>36.590000000000003</v>
      </c>
      <c r="H2285" s="3" t="s">
        <v>26</v>
      </c>
      <c r="I2285" s="3" t="s">
        <v>15</v>
      </c>
      <c r="J2285" s="3" t="s">
        <v>8107</v>
      </c>
      <c r="K2285" s="3" t="s">
        <v>8111</v>
      </c>
      <c r="L2285" s="3" t="s">
        <v>8106</v>
      </c>
      <c r="M2285" s="26" t="s">
        <v>16689</v>
      </c>
      <c r="N2285"/>
      <c r="O2285" s="3">
        <v>1</v>
      </c>
      <c r="P2285" s="55">
        <v>182.95</v>
      </c>
      <c r="Q2285" s="55">
        <v>0</v>
      </c>
      <c r="R2285" s="55">
        <v>182.95</v>
      </c>
      <c r="S2285" s="57"/>
      <c r="T2285" s="55">
        <v>182.95</v>
      </c>
      <c r="U2285" s="55" t="s">
        <v>78</v>
      </c>
      <c r="V2285" s="55" t="s">
        <v>78</v>
      </c>
      <c r="W2285" s="55" t="s">
        <v>78</v>
      </c>
      <c r="X2285" s="57" t="s">
        <v>78</v>
      </c>
      <c r="Y2285" s="3" t="str">
        <f>IFERROR(VLOOKUP(A2285,'Pivot price tier'!$C$8:$L$2290,10,0),"")</f>
        <v/>
      </c>
      <c r="Z2285" s="3" t="str">
        <f>IFERROR(VLOOKUP(A2285,'Pivot price tier by size'!$D$8:$M$2512,10,0),"")</f>
        <v/>
      </c>
      <c r="AA2285" s="3" t="str">
        <f>IFERROR(VLOOKUP(A2285,'Pivot category'!$B$8:$I$2236,8,0),"")</f>
        <v/>
      </c>
      <c r="AB2285" s="3" t="str">
        <f>IF(P2285&lt;$AC$1,"Bottom 5%","")</f>
        <v>Bottom 5%</v>
      </c>
      <c r="AC2285"/>
      <c r="AD2285" t="s">
        <v>16550</v>
      </c>
      <c r="AE2285" t="s">
        <v>13868</v>
      </c>
    </row>
    <row r="2286" spans="1:31" hidden="1" x14ac:dyDescent="0.25">
      <c r="A2286" t="s">
        <v>6741</v>
      </c>
      <c r="B2286" t="s">
        <v>6740</v>
      </c>
      <c r="C2286" s="3" t="s">
        <v>32</v>
      </c>
      <c r="D2286" s="3" t="s">
        <v>8029</v>
      </c>
      <c r="E2286" s="3" t="s">
        <v>5101</v>
      </c>
      <c r="F2286" s="3">
        <v>9000</v>
      </c>
      <c r="G2286" s="34">
        <v>50.39</v>
      </c>
      <c r="H2286" s="3" t="s">
        <v>26</v>
      </c>
      <c r="I2286" s="3" t="s">
        <v>74</v>
      </c>
      <c r="J2286" s="3" t="s">
        <v>8107</v>
      </c>
      <c r="K2286" s="3" t="s">
        <v>8111</v>
      </c>
      <c r="L2286" s="3" t="s">
        <v>8106</v>
      </c>
      <c r="M2286" s="26" t="s">
        <v>16689</v>
      </c>
      <c r="N2286"/>
      <c r="O2286" s="3">
        <v>5</v>
      </c>
      <c r="P2286" s="55">
        <v>705.46</v>
      </c>
      <c r="Q2286" s="55">
        <v>2460.73</v>
      </c>
      <c r="R2286" s="55">
        <v>-1755.27</v>
      </c>
      <c r="S2286" s="57">
        <v>-0.71</v>
      </c>
      <c r="T2286" s="55">
        <v>141.09200000000001</v>
      </c>
      <c r="U2286" s="55">
        <v>100.78</v>
      </c>
      <c r="V2286" s="55">
        <v>403.12</v>
      </c>
      <c r="W2286" s="55">
        <v>-302.33999999999997</v>
      </c>
      <c r="X2286" s="57">
        <v>-0.75</v>
      </c>
      <c r="Y2286" s="3" t="str">
        <f>IFERROR(VLOOKUP(A2286,'Pivot price tier'!$C$8:$L$2290,10,0),"")</f>
        <v/>
      </c>
      <c r="Z2286" s="3" t="str">
        <f>IFERROR(VLOOKUP(A2286,'Pivot price tier by size'!$D$8:$M$2512,10,0),"")</f>
        <v/>
      </c>
      <c r="AA2286" s="3" t="str">
        <f>IFERROR(VLOOKUP(A2286,'Pivot category'!$B$8:$I$2236,8,0),"")</f>
        <v/>
      </c>
      <c r="AB2286" s="3" t="str">
        <f>IF(P2286&lt;$AC$1,"Bottom 5%","")</f>
        <v>Bottom 5%</v>
      </c>
      <c r="AC2286"/>
      <c r="AD2286" t="s">
        <v>16550</v>
      </c>
      <c r="AE2286" t="s">
        <v>13868</v>
      </c>
    </row>
    <row r="2287" spans="1:31" hidden="1" x14ac:dyDescent="0.25">
      <c r="A2287" t="s">
        <v>6592</v>
      </c>
      <c r="B2287" t="s">
        <v>6591</v>
      </c>
      <c r="C2287" s="3" t="s">
        <v>32</v>
      </c>
      <c r="D2287" s="3" t="s">
        <v>8001</v>
      </c>
      <c r="E2287" s="3" t="s">
        <v>5053</v>
      </c>
      <c r="F2287" s="3">
        <v>8000</v>
      </c>
      <c r="G2287" s="34">
        <v>35.39</v>
      </c>
      <c r="H2287" s="3" t="s">
        <v>26</v>
      </c>
      <c r="I2287" s="3" t="s">
        <v>15</v>
      </c>
      <c r="J2287" s="3" t="s">
        <v>8107</v>
      </c>
      <c r="K2287" s="3" t="s">
        <v>8111</v>
      </c>
      <c r="L2287" s="3" t="s">
        <v>8108</v>
      </c>
      <c r="M2287" s="26" t="s">
        <v>16689</v>
      </c>
      <c r="N2287"/>
      <c r="O2287" s="3" t="s">
        <v>78</v>
      </c>
      <c r="P2287" s="55"/>
      <c r="Q2287" s="55">
        <v>359.81</v>
      </c>
      <c r="R2287" s="55">
        <v>-359.81</v>
      </c>
      <c r="S2287" s="57">
        <v>-1</v>
      </c>
      <c r="T2287" s="55" t="s">
        <v>78</v>
      </c>
      <c r="U2287" s="55">
        <v>0</v>
      </c>
      <c r="V2287" s="55">
        <v>106.17</v>
      </c>
      <c r="W2287" s="55">
        <v>-106.17</v>
      </c>
      <c r="X2287" s="57">
        <v>-1</v>
      </c>
      <c r="Y2287" s="3" t="str">
        <f>IFERROR(VLOOKUP(A2287,'Pivot price tier'!$C$8:$L$2290,10,0),"")</f>
        <v/>
      </c>
      <c r="Z2287" s="3" t="str">
        <f>IFERROR(VLOOKUP(A2287,'Pivot price tier by size'!$D$8:$M$2512,10,0),"")</f>
        <v/>
      </c>
      <c r="AA2287" s="3" t="str">
        <f>IFERROR(VLOOKUP(A2287,'Pivot category'!$B$8:$I$2236,8,0),"")</f>
        <v/>
      </c>
      <c r="AB2287" s="3" t="str">
        <f>IF(P2287&lt;$AC$1,"Bottom 5%","")</f>
        <v>Bottom 5%</v>
      </c>
      <c r="AC2287"/>
      <c r="AD2287" t="s">
        <v>16550</v>
      </c>
      <c r="AE2287" t="s">
        <v>13868</v>
      </c>
    </row>
    <row r="2288" spans="1:31" hidden="1" x14ac:dyDescent="0.25">
      <c r="A2288" t="s">
        <v>12268</v>
      </c>
      <c r="B2288" t="s">
        <v>12269</v>
      </c>
      <c r="C2288" s="3" t="s">
        <v>32</v>
      </c>
      <c r="D2288" s="3" t="s">
        <v>11778</v>
      </c>
      <c r="E2288" s="3" t="s">
        <v>5053</v>
      </c>
      <c r="F2288" s="3">
        <v>10000</v>
      </c>
      <c r="G2288" s="34">
        <v>53.99</v>
      </c>
      <c r="H2288" s="3" t="s">
        <v>26</v>
      </c>
      <c r="I2288" s="3" t="s">
        <v>74</v>
      </c>
      <c r="J2288" s="3" t="s">
        <v>8112</v>
      </c>
      <c r="K2288" s="3" t="s">
        <v>8111</v>
      </c>
      <c r="L2288" s="3" t="s">
        <v>8106</v>
      </c>
      <c r="M2288" s="26" t="s">
        <v>16689</v>
      </c>
      <c r="N2288"/>
      <c r="O2288" s="3">
        <v>8</v>
      </c>
      <c r="P2288" s="55">
        <v>5363.2</v>
      </c>
      <c r="Q2288" s="55">
        <v>4409.51</v>
      </c>
      <c r="R2288" s="55">
        <v>953.69</v>
      </c>
      <c r="S2288" s="57">
        <v>0.22</v>
      </c>
      <c r="T2288" s="55">
        <v>670.4</v>
      </c>
      <c r="U2288" s="55">
        <v>233.97</v>
      </c>
      <c r="V2288" s="55">
        <v>89.99</v>
      </c>
      <c r="W2288" s="55">
        <v>143.97999999999999</v>
      </c>
      <c r="X2288" s="57">
        <v>1.6</v>
      </c>
      <c r="Y2288" s="3" t="str">
        <f>IFERROR(VLOOKUP(A2288,'Pivot price tier'!$C$8:$L$2290,10,0),"")</f>
        <v/>
      </c>
      <c r="Z2288" s="3" t="str">
        <f>IFERROR(VLOOKUP(A2288,'Pivot price tier by size'!$D$8:$M$2512,10,0),"")</f>
        <v/>
      </c>
      <c r="AA2288" s="3" t="str">
        <f>IFERROR(VLOOKUP(A2288,'Pivot category'!$B$8:$I$2236,8,0),"")</f>
        <v/>
      </c>
      <c r="AB2288" s="3" t="str">
        <f>IF(P2288&lt;$AC$1,"Bottom 5%","")</f>
        <v>Bottom 5%</v>
      </c>
      <c r="AC2288"/>
      <c r="AD2288" t="s">
        <v>16550</v>
      </c>
      <c r="AE2288" t="s">
        <v>13868</v>
      </c>
    </row>
    <row r="2289" spans="1:31" hidden="1" x14ac:dyDescent="0.25">
      <c r="A2289" t="s">
        <v>8786</v>
      </c>
      <c r="B2289" t="s">
        <v>8785</v>
      </c>
      <c r="C2289" s="3" t="s">
        <v>32</v>
      </c>
      <c r="D2289" s="3" t="s">
        <v>8520</v>
      </c>
      <c r="E2289" s="3" t="s">
        <v>5053</v>
      </c>
      <c r="F2289" s="3">
        <v>10000</v>
      </c>
      <c r="G2289" s="34">
        <v>53.99</v>
      </c>
      <c r="H2289" s="3" t="s">
        <v>26</v>
      </c>
      <c r="I2289" s="3" t="s">
        <v>74</v>
      </c>
      <c r="J2289" s="3" t="s">
        <v>8107</v>
      </c>
      <c r="K2289" s="3" t="s">
        <v>8115</v>
      </c>
      <c r="L2289" s="3" t="s">
        <v>8106</v>
      </c>
      <c r="M2289" s="26" t="s">
        <v>16689</v>
      </c>
      <c r="N2289"/>
      <c r="O2289" s="3">
        <v>1</v>
      </c>
      <c r="P2289" s="55"/>
      <c r="Q2289" s="55">
        <v>377.95</v>
      </c>
      <c r="R2289" s="55">
        <v>-377.95</v>
      </c>
      <c r="S2289" s="57">
        <v>-1</v>
      </c>
      <c r="T2289" s="55">
        <v>0</v>
      </c>
      <c r="U2289" s="55">
        <v>0</v>
      </c>
      <c r="V2289" s="55">
        <v>89.99</v>
      </c>
      <c r="W2289" s="55">
        <v>-89.99</v>
      </c>
      <c r="X2289" s="57">
        <v>-1</v>
      </c>
      <c r="Y2289" s="3" t="str">
        <f>IFERROR(VLOOKUP(A2289,'Pivot price tier'!$C$8:$L$2290,10,0),"")</f>
        <v/>
      </c>
      <c r="Z2289" s="3" t="str">
        <f>IFERROR(VLOOKUP(A2289,'Pivot price tier by size'!$D$8:$M$2512,10,0),"")</f>
        <v/>
      </c>
      <c r="AA2289" s="3" t="str">
        <f>IFERROR(VLOOKUP(A2289,'Pivot category'!$B$8:$I$2236,8,0),"")</f>
        <v/>
      </c>
      <c r="AB2289" s="3" t="str">
        <f>IF(P2289&lt;$AC$1,"Bottom 5%","")</f>
        <v>Bottom 5%</v>
      </c>
      <c r="AC2289"/>
      <c r="AD2289" t="s">
        <v>16550</v>
      </c>
      <c r="AE2289" t="s">
        <v>13868</v>
      </c>
    </row>
    <row r="2290" spans="1:31" hidden="1" x14ac:dyDescent="0.25">
      <c r="A2290" t="s">
        <v>6590</v>
      </c>
      <c r="B2290" t="s">
        <v>6589</v>
      </c>
      <c r="C2290" s="3" t="s">
        <v>32</v>
      </c>
      <c r="D2290" s="3" t="s">
        <v>8000</v>
      </c>
      <c r="E2290" s="3" t="s">
        <v>5053</v>
      </c>
      <c r="F2290" s="3">
        <v>8000</v>
      </c>
      <c r="G2290" s="34">
        <v>44.99</v>
      </c>
      <c r="H2290" s="3" t="s">
        <v>26</v>
      </c>
      <c r="I2290" s="3" t="s">
        <v>74</v>
      </c>
      <c r="J2290" s="3" t="s">
        <v>8107</v>
      </c>
      <c r="K2290" s="3" t="s">
        <v>8111</v>
      </c>
      <c r="L2290" s="3" t="s">
        <v>8106</v>
      </c>
      <c r="M2290" s="26" t="s">
        <v>16689</v>
      </c>
      <c r="N2290"/>
      <c r="O2290" s="3">
        <v>3</v>
      </c>
      <c r="P2290" s="55">
        <v>764.83</v>
      </c>
      <c r="Q2290" s="55">
        <v>749.9</v>
      </c>
      <c r="R2290" s="55">
        <v>14.93</v>
      </c>
      <c r="S2290" s="57">
        <v>0.02</v>
      </c>
      <c r="T2290" s="55">
        <v>254.94333333333336</v>
      </c>
      <c r="U2290" s="55">
        <v>269.94</v>
      </c>
      <c r="V2290" s="55">
        <v>74.989999999999995</v>
      </c>
      <c r="W2290" s="55">
        <v>194.95</v>
      </c>
      <c r="X2290" s="57">
        <v>2.6</v>
      </c>
      <c r="Y2290" s="3" t="str">
        <f>IFERROR(VLOOKUP(A2290,'Pivot price tier'!$C$8:$L$2290,10,0),"")</f>
        <v/>
      </c>
      <c r="Z2290" s="3" t="str">
        <f>IFERROR(VLOOKUP(A2290,'Pivot price tier by size'!$D$8:$M$2512,10,0),"")</f>
        <v/>
      </c>
      <c r="AA2290" s="3" t="str">
        <f>IFERROR(VLOOKUP(A2290,'Pivot category'!$B$8:$I$2236,8,0),"")</f>
        <v/>
      </c>
      <c r="AB2290" s="3" t="str">
        <f>IF(P2290&lt;$AC$1,"Bottom 5%","")</f>
        <v>Bottom 5%</v>
      </c>
      <c r="AC2290"/>
      <c r="AD2290" t="s">
        <v>16550</v>
      </c>
      <c r="AE2290" t="s">
        <v>13868</v>
      </c>
    </row>
    <row r="2291" spans="1:31" hidden="1" x14ac:dyDescent="0.25">
      <c r="A2291" t="s">
        <v>15698</v>
      </c>
      <c r="B2291" t="s">
        <v>15699</v>
      </c>
      <c r="C2291" s="3" t="s">
        <v>32</v>
      </c>
      <c r="D2291" s="3" t="s">
        <v>3359</v>
      </c>
      <c r="E2291" s="3">
        <v>0</v>
      </c>
      <c r="F2291" s="3">
        <v>1000</v>
      </c>
      <c r="G2291" s="34">
        <v>7.79</v>
      </c>
      <c r="H2291" s="3" t="s">
        <v>29</v>
      </c>
      <c r="I2291" s="3" t="s">
        <v>17</v>
      </c>
      <c r="J2291" s="3" t="s">
        <v>8107</v>
      </c>
      <c r="K2291" s="3" t="s">
        <v>8103</v>
      </c>
      <c r="L2291" s="3" t="s">
        <v>68</v>
      </c>
      <c r="M2291" s="26">
        <v>45992</v>
      </c>
      <c r="N2291"/>
      <c r="O2291" s="3">
        <v>7</v>
      </c>
      <c r="P2291" s="55">
        <v>8284.6299999999992</v>
      </c>
      <c r="Q2291" s="55"/>
      <c r="R2291" s="55">
        <v>8284.6299999999992</v>
      </c>
      <c r="S2291" s="57"/>
      <c r="T2291" s="55">
        <v>1183.5185714285712</v>
      </c>
      <c r="U2291" s="55">
        <v>6313.14</v>
      </c>
      <c r="V2291" s="55">
        <v>0</v>
      </c>
      <c r="W2291" s="55">
        <v>6313.14</v>
      </c>
      <c r="X2291" s="57">
        <v>0</v>
      </c>
      <c r="Y2291" s="3" t="str">
        <f>IFERROR(VLOOKUP(A2291,'Pivot price tier'!$C$8:$L$2290,10,0),"")</f>
        <v xml:space="preserve"> </v>
      </c>
      <c r="Z2291" s="3" t="str">
        <f>IFERROR(VLOOKUP(A2291,'Pivot price tier by size'!$D$8:$M$2512,10,0),"")</f>
        <v xml:space="preserve"> </v>
      </c>
      <c r="AA2291" s="3" t="str">
        <f>IFERROR(VLOOKUP(A2291,'Pivot category'!$B$8:$I$2236,8,0),"")</f>
        <v>X</v>
      </c>
      <c r="AB2291" s="3" t="str">
        <f>IF(P2291&lt;$AC$1,"Bottom 5%","")</f>
        <v>Bottom 5%</v>
      </c>
      <c r="AC2291"/>
      <c r="AD2291" t="s">
        <v>16510</v>
      </c>
      <c r="AE2291" t="s">
        <v>13853</v>
      </c>
    </row>
    <row r="2292" spans="1:31" hidden="1" x14ac:dyDescent="0.25">
      <c r="A2292" t="s">
        <v>7719</v>
      </c>
      <c r="B2292" t="s">
        <v>1061</v>
      </c>
      <c r="C2292" s="3" t="s">
        <v>38</v>
      </c>
      <c r="D2292" s="3" t="s">
        <v>3360</v>
      </c>
      <c r="E2292" s="3" t="s">
        <v>5054</v>
      </c>
      <c r="F2292" s="3">
        <v>1000</v>
      </c>
      <c r="G2292" s="34">
        <v>20.99</v>
      </c>
      <c r="H2292" s="3" t="s">
        <v>12402</v>
      </c>
      <c r="I2292" s="3" t="s">
        <v>17</v>
      </c>
      <c r="J2292" s="3" t="s">
        <v>8107</v>
      </c>
      <c r="K2292" s="3" t="s">
        <v>8103</v>
      </c>
      <c r="L2292" s="3" t="s">
        <v>8106</v>
      </c>
      <c r="M2292" s="26" t="s">
        <v>16689</v>
      </c>
      <c r="N2292"/>
      <c r="O2292" s="3">
        <v>0</v>
      </c>
      <c r="P2292" s="55">
        <v>629.70000000000005</v>
      </c>
      <c r="Q2292" s="55">
        <v>25653.58</v>
      </c>
      <c r="R2292" s="55">
        <v>-25023.88</v>
      </c>
      <c r="S2292" s="57">
        <v>-0.98</v>
      </c>
      <c r="T2292" s="55" t="s">
        <v>78</v>
      </c>
      <c r="U2292" s="55">
        <v>62.97</v>
      </c>
      <c r="V2292" s="55">
        <v>2382.7800000000002</v>
      </c>
      <c r="W2292" s="55">
        <v>-2319.81</v>
      </c>
      <c r="X2292" s="57">
        <v>-0.97</v>
      </c>
      <c r="Y2292" s="3" t="str">
        <f>IFERROR(VLOOKUP(A2292,'Pivot price tier'!$C$8:$L$2290,10,0),"")</f>
        <v/>
      </c>
      <c r="Z2292" s="3" t="str">
        <f>IFERROR(VLOOKUP(A2292,'Pivot price tier by size'!$D$8:$M$2512,10,0),"")</f>
        <v/>
      </c>
      <c r="AA2292" s="3" t="str">
        <f>IFERROR(VLOOKUP(A2292,'Pivot category'!$B$8:$I$2236,8,0),"")</f>
        <v/>
      </c>
      <c r="AB2292" s="3" t="str">
        <f>IF(P2292&lt;$AC$1,"Bottom 5%","")</f>
        <v>Bottom 5%</v>
      </c>
      <c r="AC2292"/>
      <c r="AD2292" t="s">
        <v>11018</v>
      </c>
      <c r="AE2292" t="s">
        <v>13885</v>
      </c>
    </row>
    <row r="2293" spans="1:31" hidden="1" x14ac:dyDescent="0.25">
      <c r="A2293" t="s">
        <v>15391</v>
      </c>
      <c r="B2293" t="s">
        <v>15392</v>
      </c>
      <c r="C2293" s="3" t="s">
        <v>32</v>
      </c>
      <c r="D2293" s="3" t="s">
        <v>3361</v>
      </c>
      <c r="E2293" s="3" t="s">
        <v>5053</v>
      </c>
      <c r="F2293" s="3">
        <v>8000</v>
      </c>
      <c r="G2293" s="34">
        <v>10.79</v>
      </c>
      <c r="H2293" s="3" t="s">
        <v>12402</v>
      </c>
      <c r="I2293" s="3" t="s">
        <v>17</v>
      </c>
      <c r="J2293" s="3" t="s">
        <v>8107</v>
      </c>
      <c r="K2293" s="3" t="s">
        <v>8124</v>
      </c>
      <c r="L2293" s="3" t="s">
        <v>8105</v>
      </c>
      <c r="M2293" s="26">
        <v>45901</v>
      </c>
      <c r="N2293"/>
      <c r="O2293" s="3" t="s">
        <v>78</v>
      </c>
      <c r="P2293" s="55">
        <v>118.69</v>
      </c>
      <c r="Q2293" s="55"/>
      <c r="R2293" s="55">
        <v>118.69</v>
      </c>
      <c r="S2293" s="57"/>
      <c r="T2293" s="55" t="s">
        <v>78</v>
      </c>
      <c r="U2293" s="55" t="s">
        <v>78</v>
      </c>
      <c r="V2293" s="55" t="s">
        <v>78</v>
      </c>
      <c r="W2293" s="55" t="s">
        <v>78</v>
      </c>
      <c r="X2293" s="57" t="s">
        <v>78</v>
      </c>
      <c r="Y2293" s="3" t="str">
        <f>IFERROR(VLOOKUP(A2293,'Pivot price tier'!$C$8:$L$2290,10,0),"")</f>
        <v/>
      </c>
      <c r="Z2293" s="3" t="str">
        <f>IFERROR(VLOOKUP(A2293,'Pivot price tier by size'!$D$8:$M$2512,10,0),"")</f>
        <v/>
      </c>
      <c r="AA2293" s="3" t="str">
        <f>IFERROR(VLOOKUP(A2293,'Pivot category'!$B$8:$I$2236,8,0),"")</f>
        <v/>
      </c>
      <c r="AB2293" s="3" t="str">
        <f>IF(P2293&lt;$AC$1,"Bottom 5%","")</f>
        <v>Bottom 5%</v>
      </c>
      <c r="AC2293"/>
      <c r="AD2293" t="s">
        <v>11018</v>
      </c>
      <c r="AE2293" t="s">
        <v>13885</v>
      </c>
    </row>
    <row r="2294" spans="1:31" x14ac:dyDescent="0.25">
      <c r="A2294" t="s">
        <v>7570</v>
      </c>
      <c r="B2294" t="s">
        <v>196</v>
      </c>
      <c r="C2294" s="3" t="s">
        <v>38</v>
      </c>
      <c r="D2294" s="3" t="s">
        <v>2393</v>
      </c>
      <c r="E2294" s="3" t="s">
        <v>5053</v>
      </c>
      <c r="F2294" s="3">
        <v>1000</v>
      </c>
      <c r="G2294" s="34">
        <v>15.99</v>
      </c>
      <c r="H2294" s="3" t="s">
        <v>26</v>
      </c>
      <c r="I2294" s="3" t="s">
        <v>13</v>
      </c>
      <c r="J2294" s="3" t="s">
        <v>8102</v>
      </c>
      <c r="K2294" s="3" t="s">
        <v>8103</v>
      </c>
      <c r="L2294" s="3" t="s">
        <v>68</v>
      </c>
      <c r="M2294" s="26" t="s">
        <v>16689</v>
      </c>
      <c r="N2294"/>
      <c r="O2294" s="3">
        <v>152</v>
      </c>
      <c r="P2294" s="55">
        <v>127680.15</v>
      </c>
      <c r="Q2294" s="55">
        <v>148115.37</v>
      </c>
      <c r="R2294" s="55">
        <v>-20435.22</v>
      </c>
      <c r="S2294" s="57">
        <v>-0.14000000000000001</v>
      </c>
      <c r="T2294" s="55">
        <v>840.00098684210525</v>
      </c>
      <c r="U2294" s="55">
        <v>106877.16</v>
      </c>
      <c r="V2294" s="55">
        <v>109739.37</v>
      </c>
      <c r="W2294" s="55">
        <v>-2862.21</v>
      </c>
      <c r="X2294" s="57">
        <v>-0.03</v>
      </c>
      <c r="Y2294" s="3" t="str">
        <f>IFERROR(VLOOKUP(A2294,'Pivot price tier'!$C$8:$L$2290,10,0),"")</f>
        <v xml:space="preserve"> </v>
      </c>
      <c r="Z2294" s="3" t="str">
        <f>IFERROR(VLOOKUP(A2294,'Pivot price tier by size'!$D$8:$M$2512,10,0),"")</f>
        <v xml:space="preserve"> </v>
      </c>
      <c r="AA2294" s="3" t="str">
        <f>IFERROR(VLOOKUP(A2294,'Pivot category'!$B$8:$I$2236,8,0),"")</f>
        <v xml:space="preserve"> </v>
      </c>
      <c r="AB2294" s="3" t="str">
        <f>IF(P2294&lt;$AC$1,"Bottom 5%","")</f>
        <v/>
      </c>
      <c r="AC2294"/>
      <c r="AD2294" t="s">
        <v>16514</v>
      </c>
      <c r="AE2294" t="s">
        <v>13851</v>
      </c>
    </row>
    <row r="2295" spans="1:31" hidden="1" x14ac:dyDescent="0.25">
      <c r="A2295" t="s">
        <v>9353</v>
      </c>
      <c r="B2295" t="s">
        <v>9354</v>
      </c>
      <c r="C2295" s="3" t="s">
        <v>32</v>
      </c>
      <c r="D2295" s="3" t="s">
        <v>8625</v>
      </c>
      <c r="E2295" s="3" t="s">
        <v>5054</v>
      </c>
      <c r="F2295" s="3">
        <v>10000</v>
      </c>
      <c r="G2295" s="34">
        <v>35.99</v>
      </c>
      <c r="H2295" s="3" t="s">
        <v>12402</v>
      </c>
      <c r="I2295" s="3" t="s">
        <v>21</v>
      </c>
      <c r="J2295" s="3" t="s">
        <v>8107</v>
      </c>
      <c r="K2295" s="3" t="s">
        <v>8111</v>
      </c>
      <c r="L2295" s="3" t="s">
        <v>8108</v>
      </c>
      <c r="M2295" s="26" t="s">
        <v>16689</v>
      </c>
      <c r="N2295"/>
      <c r="O2295" s="3" t="s">
        <v>78</v>
      </c>
      <c r="P2295" s="55">
        <v>35.99</v>
      </c>
      <c r="Q2295" s="55">
        <v>71.98</v>
      </c>
      <c r="R2295" s="55">
        <v>-35.99</v>
      </c>
      <c r="S2295" s="57">
        <v>-0.5</v>
      </c>
      <c r="T2295" s="55" t="s">
        <v>78</v>
      </c>
      <c r="U2295" s="55">
        <v>107.97</v>
      </c>
      <c r="V2295" s="55">
        <v>467.87</v>
      </c>
      <c r="W2295" s="55">
        <v>-359.9</v>
      </c>
      <c r="X2295" s="57">
        <v>-0.77</v>
      </c>
      <c r="Y2295" s="3" t="str">
        <f>IFERROR(VLOOKUP(A2295,'Pivot price tier'!$C$8:$L$2290,10,0),"")</f>
        <v/>
      </c>
      <c r="Z2295" s="3" t="str">
        <f>IFERROR(VLOOKUP(A2295,'Pivot price tier by size'!$D$8:$M$2512,10,0),"")</f>
        <v/>
      </c>
      <c r="AA2295" s="3" t="str">
        <f>IFERROR(VLOOKUP(A2295,'Pivot category'!$B$8:$I$2236,8,0),"")</f>
        <v/>
      </c>
      <c r="AB2295" s="3" t="str">
        <f>IF(P2295&lt;$AC$1,"Bottom 5%","")</f>
        <v>Bottom 5%</v>
      </c>
      <c r="AC2295"/>
      <c r="AD2295" t="s">
        <v>16550</v>
      </c>
      <c r="AE2295" t="s">
        <v>13868</v>
      </c>
    </row>
    <row r="2296" spans="1:31" hidden="1" x14ac:dyDescent="0.25">
      <c r="A2296" t="s">
        <v>9782</v>
      </c>
      <c r="B2296" t="s">
        <v>9783</v>
      </c>
      <c r="C2296" s="3" t="s">
        <v>32</v>
      </c>
      <c r="D2296" s="3" t="s">
        <v>8626</v>
      </c>
      <c r="E2296" s="3" t="s">
        <v>5053</v>
      </c>
      <c r="F2296" s="3">
        <v>10000</v>
      </c>
      <c r="G2296" s="34">
        <v>35.99</v>
      </c>
      <c r="H2296" s="3" t="s">
        <v>12402</v>
      </c>
      <c r="I2296" s="3" t="s">
        <v>21</v>
      </c>
      <c r="J2296" s="3" t="s">
        <v>8107</v>
      </c>
      <c r="K2296" s="3" t="s">
        <v>8111</v>
      </c>
      <c r="L2296" s="3" t="s">
        <v>8108</v>
      </c>
      <c r="M2296" s="26" t="s">
        <v>16689</v>
      </c>
      <c r="N2296"/>
      <c r="O2296" s="3" t="s">
        <v>78</v>
      </c>
      <c r="P2296" s="55">
        <v>215.94</v>
      </c>
      <c r="Q2296" s="55">
        <v>665.83</v>
      </c>
      <c r="R2296" s="55">
        <v>-449.89</v>
      </c>
      <c r="S2296" s="57">
        <v>-0.68</v>
      </c>
      <c r="T2296" s="55" t="s">
        <v>78</v>
      </c>
      <c r="U2296" s="55">
        <v>0</v>
      </c>
      <c r="V2296" s="55">
        <v>323.91000000000003</v>
      </c>
      <c r="W2296" s="55">
        <v>-323.91000000000003</v>
      </c>
      <c r="X2296" s="57">
        <v>-1</v>
      </c>
      <c r="Y2296" s="3" t="str">
        <f>IFERROR(VLOOKUP(A2296,'Pivot price tier'!$C$8:$L$2290,10,0),"")</f>
        <v/>
      </c>
      <c r="Z2296" s="3" t="str">
        <f>IFERROR(VLOOKUP(A2296,'Pivot price tier by size'!$D$8:$M$2512,10,0),"")</f>
        <v/>
      </c>
      <c r="AA2296" s="3" t="str">
        <f>IFERROR(VLOOKUP(A2296,'Pivot category'!$B$8:$I$2236,8,0),"")</f>
        <v/>
      </c>
      <c r="AB2296" s="3" t="str">
        <f>IF(P2296&lt;$AC$1,"Bottom 5%","")</f>
        <v>Bottom 5%</v>
      </c>
      <c r="AC2296"/>
      <c r="AD2296" t="s">
        <v>16550</v>
      </c>
      <c r="AE2296" t="s">
        <v>13868</v>
      </c>
    </row>
    <row r="2297" spans="1:31" x14ac:dyDescent="0.25">
      <c r="A2297" t="s">
        <v>7285</v>
      </c>
      <c r="B2297" t="s">
        <v>198</v>
      </c>
      <c r="C2297" s="3" t="s">
        <v>36</v>
      </c>
      <c r="D2297" s="3" t="s">
        <v>2395</v>
      </c>
      <c r="E2297" s="3" t="s">
        <v>5053</v>
      </c>
      <c r="F2297" s="3">
        <v>1000</v>
      </c>
      <c r="G2297" s="34">
        <v>9.49</v>
      </c>
      <c r="H2297" s="3" t="s">
        <v>28</v>
      </c>
      <c r="I2297" s="3" t="s">
        <v>13</v>
      </c>
      <c r="J2297" s="3" t="s">
        <v>8102</v>
      </c>
      <c r="K2297" s="3" t="s">
        <v>8103</v>
      </c>
      <c r="L2297" s="3" t="s">
        <v>68</v>
      </c>
      <c r="M2297" s="26" t="s">
        <v>16689</v>
      </c>
      <c r="N2297"/>
      <c r="O2297" s="3">
        <v>142</v>
      </c>
      <c r="P2297" s="55">
        <v>101201.36</v>
      </c>
      <c r="Q2297" s="55">
        <v>122135.41</v>
      </c>
      <c r="R2297" s="55">
        <v>-20934.05</v>
      </c>
      <c r="S2297" s="57">
        <v>-0.17</v>
      </c>
      <c r="T2297" s="55">
        <v>712.68563380281694</v>
      </c>
      <c r="U2297" s="55">
        <v>379457.65</v>
      </c>
      <c r="V2297" s="55">
        <v>397257.72</v>
      </c>
      <c r="W2297" s="55">
        <v>-17800.07</v>
      </c>
      <c r="X2297" s="57">
        <v>-0.04</v>
      </c>
      <c r="Y2297" s="3" t="str">
        <f>IFERROR(VLOOKUP(A2297,'Pivot price tier'!$C$8:$L$2290,10,0),"")</f>
        <v xml:space="preserve"> </v>
      </c>
      <c r="Z2297" s="3" t="str">
        <f>IFERROR(VLOOKUP(A2297,'Pivot price tier by size'!$D$8:$M$2512,10,0),"")</f>
        <v xml:space="preserve"> </v>
      </c>
      <c r="AA2297" s="3" t="str">
        <f>IFERROR(VLOOKUP(A2297,'Pivot category'!$B$8:$I$2236,8,0),"")</f>
        <v xml:space="preserve"> </v>
      </c>
      <c r="AB2297" s="3" t="str">
        <f>IF(P2297&lt;$AC$1,"Bottom 5%","")</f>
        <v/>
      </c>
      <c r="AC2297"/>
      <c r="AD2297" t="s">
        <v>16514</v>
      </c>
      <c r="AE2297" t="s">
        <v>13851</v>
      </c>
    </row>
    <row r="2298" spans="1:31" hidden="1" x14ac:dyDescent="0.25">
      <c r="A2298" t="s">
        <v>15700</v>
      </c>
      <c r="B2298" t="s">
        <v>15701</v>
      </c>
      <c r="C2298" s="3" t="s">
        <v>32</v>
      </c>
      <c r="D2298" s="3" t="s">
        <v>15498</v>
      </c>
      <c r="E2298" s="3" t="s">
        <v>5053</v>
      </c>
      <c r="F2298" s="3">
        <v>10000</v>
      </c>
      <c r="G2298" s="34">
        <v>59.99</v>
      </c>
      <c r="H2298" s="3" t="s">
        <v>12</v>
      </c>
      <c r="I2298" s="3" t="s">
        <v>15</v>
      </c>
      <c r="J2298" s="3" t="s">
        <v>8110</v>
      </c>
      <c r="K2298" s="3" t="s">
        <v>8103</v>
      </c>
      <c r="L2298" s="3" t="s">
        <v>68</v>
      </c>
      <c r="M2298" s="26">
        <v>45944</v>
      </c>
      <c r="N2298"/>
      <c r="O2298" s="3">
        <v>4</v>
      </c>
      <c r="P2298" s="55">
        <v>13137.81</v>
      </c>
      <c r="Q2298" s="55"/>
      <c r="R2298" s="55">
        <v>13137.81</v>
      </c>
      <c r="S2298" s="57"/>
      <c r="T2298" s="55">
        <v>3284.4524999999999</v>
      </c>
      <c r="U2298" s="55">
        <v>4919.18</v>
      </c>
      <c r="V2298" s="55">
        <v>0</v>
      </c>
      <c r="W2298" s="55">
        <v>4919.18</v>
      </c>
      <c r="X2298" s="57">
        <v>0</v>
      </c>
      <c r="Y2298" s="3" t="str">
        <f>IFERROR(VLOOKUP(A2298,'Pivot price tier'!$C$8:$L$2290,10,0),"")</f>
        <v xml:space="preserve"> </v>
      </c>
      <c r="Z2298" s="3" t="str">
        <f>IFERROR(VLOOKUP(A2298,'Pivot price tier by size'!$D$8:$M$2512,10,0),"")</f>
        <v xml:space="preserve"> </v>
      </c>
      <c r="AA2298" s="3" t="str">
        <f>IFERROR(VLOOKUP(A2298,'Pivot category'!$B$8:$I$2236,8,0),"")</f>
        <v>X</v>
      </c>
      <c r="AB2298" s="3" t="str">
        <f>IF(P2298&lt;$AC$1,"Bottom 5%","")</f>
        <v>Bottom 5%</v>
      </c>
      <c r="AC2298"/>
      <c r="AD2298" t="s">
        <v>11018</v>
      </c>
      <c r="AE2298" t="s">
        <v>13880</v>
      </c>
    </row>
    <row r="2299" spans="1:31" x14ac:dyDescent="0.25">
      <c r="A2299" t="s">
        <v>7577</v>
      </c>
      <c r="B2299" t="s">
        <v>199</v>
      </c>
      <c r="C2299" s="3" t="s">
        <v>38</v>
      </c>
      <c r="D2299" s="3" t="s">
        <v>2396</v>
      </c>
      <c r="E2299" s="3" t="s">
        <v>5053</v>
      </c>
      <c r="F2299" s="3">
        <v>1000</v>
      </c>
      <c r="G2299" s="34">
        <v>14.49</v>
      </c>
      <c r="H2299" s="3" t="s">
        <v>28</v>
      </c>
      <c r="I2299" s="3" t="s">
        <v>13</v>
      </c>
      <c r="J2299" s="3" t="s">
        <v>8102</v>
      </c>
      <c r="K2299" s="3" t="s">
        <v>8103</v>
      </c>
      <c r="L2299" s="3" t="s">
        <v>68</v>
      </c>
      <c r="M2299" s="26" t="s">
        <v>16689</v>
      </c>
      <c r="N2299"/>
      <c r="O2299" s="3">
        <v>159</v>
      </c>
      <c r="P2299" s="55">
        <v>1110383.19</v>
      </c>
      <c r="Q2299" s="55">
        <v>1350169.68</v>
      </c>
      <c r="R2299" s="55">
        <v>-239786.49</v>
      </c>
      <c r="S2299" s="57">
        <v>-0.18</v>
      </c>
      <c r="T2299" s="55">
        <v>6983.5420754716979</v>
      </c>
      <c r="U2299" s="55">
        <v>1335688.2</v>
      </c>
      <c r="V2299" s="55">
        <v>1309192.69</v>
      </c>
      <c r="W2299" s="55">
        <v>26495.51</v>
      </c>
      <c r="X2299" s="57">
        <v>0.02</v>
      </c>
      <c r="Y2299" s="3" t="str">
        <f>IFERROR(VLOOKUP(A2299,'Pivot price tier'!$C$8:$L$2290,10,0),"")</f>
        <v xml:space="preserve"> </v>
      </c>
      <c r="Z2299" s="3" t="str">
        <f>IFERROR(VLOOKUP(A2299,'Pivot price tier by size'!$D$8:$M$2512,10,0),"")</f>
        <v xml:space="preserve"> </v>
      </c>
      <c r="AA2299" s="3" t="str">
        <f>IFERROR(VLOOKUP(A2299,'Pivot category'!$B$8:$I$2236,8,0),"")</f>
        <v xml:space="preserve"> </v>
      </c>
      <c r="AB2299" s="3" t="str">
        <f>IF(P2299&lt;$AC$1,"Bottom 5%","")</f>
        <v/>
      </c>
      <c r="AC2299"/>
      <c r="AD2299" t="s">
        <v>16514</v>
      </c>
      <c r="AE2299" t="s">
        <v>13851</v>
      </c>
    </row>
    <row r="2300" spans="1:31" hidden="1" x14ac:dyDescent="0.25">
      <c r="A2300" t="s">
        <v>15114</v>
      </c>
      <c r="B2300" t="s">
        <v>15115</v>
      </c>
      <c r="C2300" s="3" t="s">
        <v>32</v>
      </c>
      <c r="D2300" s="3" t="s">
        <v>14932</v>
      </c>
      <c r="E2300" s="3" t="s">
        <v>5053</v>
      </c>
      <c r="F2300" s="3">
        <v>10000</v>
      </c>
      <c r="G2300" s="34">
        <v>59.99</v>
      </c>
      <c r="H2300" s="3" t="s">
        <v>12</v>
      </c>
      <c r="I2300" s="3" t="s">
        <v>15</v>
      </c>
      <c r="J2300" s="3" t="s">
        <v>15165</v>
      </c>
      <c r="K2300" s="3" t="s">
        <v>8103</v>
      </c>
      <c r="L2300" s="3" t="s">
        <v>68</v>
      </c>
      <c r="M2300" s="26">
        <v>45839</v>
      </c>
      <c r="N2300"/>
      <c r="O2300" s="3" t="s">
        <v>78</v>
      </c>
      <c r="P2300" s="55">
        <v>10798.2</v>
      </c>
      <c r="Q2300" s="55"/>
      <c r="R2300" s="55">
        <v>10798.2</v>
      </c>
      <c r="S2300" s="57"/>
      <c r="T2300" s="55" t="s">
        <v>78</v>
      </c>
      <c r="U2300" s="55" t="s">
        <v>78</v>
      </c>
      <c r="V2300" s="55" t="s">
        <v>78</v>
      </c>
      <c r="W2300" s="55" t="s">
        <v>78</v>
      </c>
      <c r="X2300" s="57" t="s">
        <v>78</v>
      </c>
      <c r="Y2300" s="3" t="str">
        <f>IFERROR(VLOOKUP(A2300,'Pivot price tier'!$C$8:$L$2290,10,0),"")</f>
        <v>X</v>
      </c>
      <c r="Z2300" s="3" t="str">
        <f>IFERROR(VLOOKUP(A2300,'Pivot price tier by size'!$D$8:$M$2512,10,0),"")</f>
        <v>X</v>
      </c>
      <c r="AA2300" s="3" t="str">
        <f>IFERROR(VLOOKUP(A2300,'Pivot category'!$B$8:$I$2236,8,0),"")</f>
        <v>X</v>
      </c>
      <c r="AB2300" s="3" t="str">
        <f>IF(P2300&lt;$AC$1,"Bottom 5%","")</f>
        <v>Bottom 5%</v>
      </c>
      <c r="AC2300"/>
      <c r="AD2300" t="s">
        <v>11018</v>
      </c>
      <c r="AE2300" t="s">
        <v>13880</v>
      </c>
    </row>
    <row r="2301" spans="1:31" hidden="1" x14ac:dyDescent="0.25">
      <c r="A2301" t="s">
        <v>8778</v>
      </c>
      <c r="B2301" t="s">
        <v>8777</v>
      </c>
      <c r="C2301" s="3" t="s">
        <v>32</v>
      </c>
      <c r="D2301" s="3" t="s">
        <v>8521</v>
      </c>
      <c r="E2301" s="3">
        <v>0</v>
      </c>
      <c r="F2301" s="3">
        <v>10000</v>
      </c>
      <c r="G2301" s="34">
        <v>82.99</v>
      </c>
      <c r="H2301" s="3" t="s">
        <v>12404</v>
      </c>
      <c r="I2301" s="3" t="s">
        <v>74</v>
      </c>
      <c r="J2301" s="3" t="s">
        <v>8204</v>
      </c>
      <c r="K2301" s="3" t="s">
        <v>8111</v>
      </c>
      <c r="L2301" s="3" t="s">
        <v>68</v>
      </c>
      <c r="M2301" s="26" t="s">
        <v>16689</v>
      </c>
      <c r="N2301"/>
      <c r="O2301" s="3" t="s">
        <v>78</v>
      </c>
      <c r="P2301" s="55">
        <v>82.99</v>
      </c>
      <c r="Q2301" s="55">
        <v>2240.73</v>
      </c>
      <c r="R2301" s="55">
        <v>-2157.7399999999998</v>
      </c>
      <c r="S2301" s="57">
        <v>-0.96</v>
      </c>
      <c r="T2301" s="55" t="s">
        <v>78</v>
      </c>
      <c r="U2301" s="55">
        <v>0</v>
      </c>
      <c r="V2301" s="55">
        <v>165.98</v>
      </c>
      <c r="W2301" s="55">
        <v>-165.98</v>
      </c>
      <c r="X2301" s="57">
        <v>-1</v>
      </c>
      <c r="Y2301" s="3" t="str">
        <f>IFERROR(VLOOKUP(A2301,'Pivot price tier'!$C$8:$L$2290,10,0),"")</f>
        <v/>
      </c>
      <c r="Z2301" s="3" t="str">
        <f>IFERROR(VLOOKUP(A2301,'Pivot price tier by size'!$D$8:$M$2512,10,0),"")</f>
        <v/>
      </c>
      <c r="AA2301" s="3" t="str">
        <f>IFERROR(VLOOKUP(A2301,'Pivot category'!$B$8:$I$2236,8,0),"")</f>
        <v/>
      </c>
      <c r="AB2301" s="3" t="str">
        <f>IF(P2301&lt;$AC$1,"Bottom 5%","")</f>
        <v>Bottom 5%</v>
      </c>
      <c r="AC2301"/>
      <c r="AD2301" t="s">
        <v>16510</v>
      </c>
      <c r="AE2301" t="s">
        <v>13865</v>
      </c>
    </row>
    <row r="2302" spans="1:31" hidden="1" x14ac:dyDescent="0.25">
      <c r="A2302" t="s">
        <v>8776</v>
      </c>
      <c r="B2302" t="s">
        <v>8775</v>
      </c>
      <c r="C2302" s="3" t="s">
        <v>32</v>
      </c>
      <c r="D2302" s="3" t="s">
        <v>8522</v>
      </c>
      <c r="E2302" s="3">
        <v>0</v>
      </c>
      <c r="F2302" s="3">
        <v>10000</v>
      </c>
      <c r="G2302" s="34">
        <v>82.99</v>
      </c>
      <c r="H2302" s="3" t="s">
        <v>12404</v>
      </c>
      <c r="I2302" s="3" t="s">
        <v>74</v>
      </c>
      <c r="J2302" s="3" t="s">
        <v>8204</v>
      </c>
      <c r="K2302" s="3" t="s">
        <v>8111</v>
      </c>
      <c r="L2302" s="3" t="s">
        <v>68</v>
      </c>
      <c r="M2302" s="26" t="s">
        <v>16689</v>
      </c>
      <c r="N2302"/>
      <c r="O2302" s="3" t="s">
        <v>78</v>
      </c>
      <c r="P2302" s="55">
        <v>165.98</v>
      </c>
      <c r="Q2302" s="55">
        <v>1244.8499999999999</v>
      </c>
      <c r="R2302" s="55">
        <v>-1078.8699999999999</v>
      </c>
      <c r="S2302" s="57">
        <v>-0.87</v>
      </c>
      <c r="T2302" s="55" t="s">
        <v>78</v>
      </c>
      <c r="U2302" s="55">
        <v>0</v>
      </c>
      <c r="V2302" s="55">
        <v>82.99</v>
      </c>
      <c r="W2302" s="55">
        <v>-82.99</v>
      </c>
      <c r="X2302" s="57">
        <v>-1</v>
      </c>
      <c r="Y2302" s="3" t="str">
        <f>IFERROR(VLOOKUP(A2302,'Pivot price tier'!$C$8:$L$2290,10,0),"")</f>
        <v/>
      </c>
      <c r="Z2302" s="3" t="str">
        <f>IFERROR(VLOOKUP(A2302,'Pivot price tier by size'!$D$8:$M$2512,10,0),"")</f>
        <v/>
      </c>
      <c r="AA2302" s="3" t="str">
        <f>IFERROR(VLOOKUP(A2302,'Pivot category'!$B$8:$I$2236,8,0),"")</f>
        <v/>
      </c>
      <c r="AB2302" s="3" t="str">
        <f>IF(P2302&lt;$AC$1,"Bottom 5%","")</f>
        <v>Bottom 5%</v>
      </c>
      <c r="AC2302"/>
      <c r="AD2302" t="s">
        <v>16510</v>
      </c>
      <c r="AE2302" t="s">
        <v>13865</v>
      </c>
    </row>
    <row r="2303" spans="1:31" hidden="1" x14ac:dyDescent="0.25">
      <c r="A2303" t="s">
        <v>8958</v>
      </c>
      <c r="B2303" t="s">
        <v>8957</v>
      </c>
      <c r="C2303" s="3" t="s">
        <v>32</v>
      </c>
      <c r="D2303" s="3" t="s">
        <v>8886</v>
      </c>
      <c r="E2303" s="3" t="s">
        <v>5053</v>
      </c>
      <c r="F2303" s="3">
        <v>10000</v>
      </c>
      <c r="G2303" s="34">
        <v>64.989999999999995</v>
      </c>
      <c r="H2303" s="3" t="s">
        <v>12404</v>
      </c>
      <c r="I2303" s="3" t="s">
        <v>74</v>
      </c>
      <c r="J2303" s="3" t="s">
        <v>8110</v>
      </c>
      <c r="K2303" s="3" t="s">
        <v>8111</v>
      </c>
      <c r="L2303" s="3" t="s">
        <v>68</v>
      </c>
      <c r="M2303" s="26" t="s">
        <v>16689</v>
      </c>
      <c r="N2303"/>
      <c r="O2303" s="3">
        <v>17</v>
      </c>
      <c r="P2303" s="55">
        <v>10658.36</v>
      </c>
      <c r="Q2303" s="55">
        <v>16832.41</v>
      </c>
      <c r="R2303" s="55">
        <v>-6174.05</v>
      </c>
      <c r="S2303" s="57">
        <v>-0.37</v>
      </c>
      <c r="T2303" s="55">
        <v>626.9623529411765</v>
      </c>
      <c r="U2303" s="55">
        <v>1494.77</v>
      </c>
      <c r="V2303" s="55">
        <v>2534.61</v>
      </c>
      <c r="W2303" s="55">
        <v>-1039.8399999999999</v>
      </c>
      <c r="X2303" s="57">
        <v>-0.41</v>
      </c>
      <c r="Y2303" s="3" t="str">
        <f>IFERROR(VLOOKUP(A2303,'Pivot price tier'!$C$8:$L$2290,10,0),"")</f>
        <v/>
      </c>
      <c r="Z2303" s="3" t="str">
        <f>IFERROR(VLOOKUP(A2303,'Pivot price tier by size'!$D$8:$M$2512,10,0),"")</f>
        <v/>
      </c>
      <c r="AA2303" s="3" t="str">
        <f>IFERROR(VLOOKUP(A2303,'Pivot category'!$B$8:$I$2236,8,0),"")</f>
        <v/>
      </c>
      <c r="AB2303" s="3" t="str">
        <f>IF(P2303&lt;$AC$1,"Bottom 5%","")</f>
        <v>Bottom 5%</v>
      </c>
      <c r="AC2303"/>
      <c r="AD2303" t="s">
        <v>16510</v>
      </c>
      <c r="AE2303" t="s">
        <v>13865</v>
      </c>
    </row>
    <row r="2304" spans="1:31" hidden="1" x14ac:dyDescent="0.25">
      <c r="A2304" t="s">
        <v>15702</v>
      </c>
      <c r="B2304" t="s">
        <v>15703</v>
      </c>
      <c r="C2304" s="3" t="s">
        <v>32</v>
      </c>
      <c r="D2304" s="3" t="s">
        <v>15314</v>
      </c>
      <c r="E2304" s="3" t="s">
        <v>5101</v>
      </c>
      <c r="F2304" s="3">
        <v>70000</v>
      </c>
      <c r="G2304" s="34">
        <v>26.99</v>
      </c>
      <c r="H2304" s="3" t="s">
        <v>28</v>
      </c>
      <c r="I2304" s="3" t="s">
        <v>21</v>
      </c>
      <c r="J2304" s="3" t="s">
        <v>8102</v>
      </c>
      <c r="K2304" s="3" t="s">
        <v>8103</v>
      </c>
      <c r="L2304" s="3" t="s">
        <v>68</v>
      </c>
      <c r="M2304" s="26">
        <v>46023</v>
      </c>
      <c r="N2304"/>
      <c r="O2304" s="3">
        <v>67</v>
      </c>
      <c r="P2304" s="55">
        <v>24398.959999999999</v>
      </c>
      <c r="Q2304" s="55"/>
      <c r="R2304" s="55">
        <v>24398.959999999999</v>
      </c>
      <c r="S2304" s="57"/>
      <c r="T2304" s="55">
        <v>364.16358208955222</v>
      </c>
      <c r="U2304" s="55">
        <v>24102.07</v>
      </c>
      <c r="V2304" s="55">
        <v>0</v>
      </c>
      <c r="W2304" s="55">
        <v>24102.07</v>
      </c>
      <c r="X2304" s="57">
        <v>0</v>
      </c>
      <c r="Y2304" s="3" t="str">
        <f>IFERROR(VLOOKUP(A2304,'Pivot price tier'!$C$8:$L$2290,10,0),"")</f>
        <v>X</v>
      </c>
      <c r="Z2304" s="3" t="str">
        <f>IFERROR(VLOOKUP(A2304,'Pivot price tier by size'!$D$8:$M$2512,10,0),"")</f>
        <v xml:space="preserve"> </v>
      </c>
      <c r="AA2304" s="3" t="str">
        <f>IFERROR(VLOOKUP(A2304,'Pivot category'!$B$8:$I$2236,8,0),"")</f>
        <v>X</v>
      </c>
      <c r="AB2304" s="3" t="str">
        <f>IF(P2304&lt;$AC$1,"Bottom 5%","")</f>
        <v>Bottom 5%</v>
      </c>
      <c r="AC2304"/>
      <c r="AD2304" t="s">
        <v>16514</v>
      </c>
      <c r="AE2304" t="s">
        <v>13858</v>
      </c>
    </row>
    <row r="2305" spans="1:31" hidden="1" x14ac:dyDescent="0.25">
      <c r="A2305" t="s">
        <v>15704</v>
      </c>
      <c r="B2305" t="s">
        <v>15705</v>
      </c>
      <c r="C2305" s="3" t="s">
        <v>69</v>
      </c>
      <c r="D2305" s="3" t="s">
        <v>15323</v>
      </c>
      <c r="E2305" s="3" t="s">
        <v>5101</v>
      </c>
      <c r="F2305" s="3">
        <v>70000</v>
      </c>
      <c r="G2305" s="34">
        <v>1.99</v>
      </c>
      <c r="H2305" s="3" t="s">
        <v>28</v>
      </c>
      <c r="I2305" s="3" t="s">
        <v>70</v>
      </c>
      <c r="J2305" s="3" t="s">
        <v>8102</v>
      </c>
      <c r="K2305" s="3" t="s">
        <v>8103</v>
      </c>
      <c r="L2305" s="3" t="s">
        <v>68</v>
      </c>
      <c r="M2305" s="26">
        <v>46023</v>
      </c>
      <c r="N2305"/>
      <c r="O2305" s="3">
        <v>67</v>
      </c>
      <c r="P2305" s="55">
        <v>16015.52</v>
      </c>
      <c r="Q2305" s="55"/>
      <c r="R2305" s="55">
        <v>16015.52</v>
      </c>
      <c r="S2305" s="57"/>
      <c r="T2305" s="55">
        <v>239.03761194029852</v>
      </c>
      <c r="U2305" s="55">
        <v>2433.77</v>
      </c>
      <c r="V2305" s="55">
        <v>0</v>
      </c>
      <c r="W2305" s="55">
        <v>2433.77</v>
      </c>
      <c r="X2305" s="57">
        <v>0</v>
      </c>
      <c r="Y2305" s="3" t="str">
        <f>IFERROR(VLOOKUP(A2305,'Pivot price tier'!$C$8:$L$2290,10,0),"")</f>
        <v/>
      </c>
      <c r="Z2305" s="3" t="str">
        <f>IFERROR(VLOOKUP(A2305,'Pivot price tier by size'!$D$8:$M$2512,10,0),"")</f>
        <v/>
      </c>
      <c r="AA2305" s="3" t="str">
        <f>IFERROR(VLOOKUP(A2305,'Pivot category'!$B$8:$I$2236,8,0),"")</f>
        <v/>
      </c>
      <c r="AB2305" s="3" t="str">
        <f>IF(P2305&lt;$AC$1,"Bottom 5%","")</f>
        <v>Bottom 5%</v>
      </c>
      <c r="AC2305"/>
      <c r="AD2305" t="s">
        <v>16514</v>
      </c>
      <c r="AE2305" t="s">
        <v>13858</v>
      </c>
    </row>
    <row r="2306" spans="1:31" hidden="1" x14ac:dyDescent="0.25">
      <c r="A2306" t="s">
        <v>9191</v>
      </c>
      <c r="B2306" t="s">
        <v>9190</v>
      </c>
      <c r="C2306" s="3" t="s">
        <v>32</v>
      </c>
      <c r="D2306" s="3" t="s">
        <v>9116</v>
      </c>
      <c r="E2306" s="3" t="s">
        <v>5101</v>
      </c>
      <c r="F2306" s="3">
        <v>8000</v>
      </c>
      <c r="G2306" s="34">
        <v>12.59</v>
      </c>
      <c r="H2306" s="3" t="s">
        <v>28</v>
      </c>
      <c r="I2306" s="3" t="s">
        <v>19</v>
      </c>
      <c r="J2306" s="3" t="s">
        <v>8107</v>
      </c>
      <c r="K2306" s="3" t="s">
        <v>8124</v>
      </c>
      <c r="L2306" s="3" t="s">
        <v>8105</v>
      </c>
      <c r="M2306" s="26" t="s">
        <v>16689</v>
      </c>
      <c r="N2306"/>
      <c r="O2306" s="3" t="s">
        <v>78</v>
      </c>
      <c r="P2306" s="55"/>
      <c r="Q2306" s="55">
        <v>62.37</v>
      </c>
      <c r="R2306" s="55">
        <v>-62.37</v>
      </c>
      <c r="S2306" s="57">
        <v>-1</v>
      </c>
      <c r="T2306" s="55" t="s">
        <v>78</v>
      </c>
      <c r="U2306" s="55" t="s">
        <v>78</v>
      </c>
      <c r="V2306" s="55" t="s">
        <v>78</v>
      </c>
      <c r="W2306" s="55" t="s">
        <v>78</v>
      </c>
      <c r="X2306" s="57" t="s">
        <v>78</v>
      </c>
      <c r="Y2306" s="3" t="str">
        <f>IFERROR(VLOOKUP(A2306,'Pivot price tier'!$C$8:$L$2290,10,0),"")</f>
        <v/>
      </c>
      <c r="Z2306" s="3" t="str">
        <f>IFERROR(VLOOKUP(A2306,'Pivot price tier by size'!$D$8:$M$2512,10,0),"")</f>
        <v/>
      </c>
      <c r="AA2306" s="3" t="str">
        <f>IFERROR(VLOOKUP(A2306,'Pivot category'!$B$8:$I$2236,8,0),"")</f>
        <v/>
      </c>
      <c r="AB2306" s="3" t="str">
        <f>IF(P2306&lt;$AC$1,"Bottom 5%","")</f>
        <v>Bottom 5%</v>
      </c>
      <c r="AC2306"/>
      <c r="AD2306" t="s">
        <v>16514</v>
      </c>
      <c r="AE2306" t="s">
        <v>13858</v>
      </c>
    </row>
    <row r="2307" spans="1:31" hidden="1" x14ac:dyDescent="0.25">
      <c r="A2307" t="s">
        <v>9212</v>
      </c>
      <c r="B2307" t="s">
        <v>9211</v>
      </c>
      <c r="C2307" s="3" t="s">
        <v>69</v>
      </c>
      <c r="D2307" s="3" t="s">
        <v>9033</v>
      </c>
      <c r="E2307" s="3" t="s">
        <v>5101</v>
      </c>
      <c r="F2307" s="3">
        <v>7000</v>
      </c>
      <c r="G2307" s="34">
        <v>1.79</v>
      </c>
      <c r="H2307" s="3" t="s">
        <v>28</v>
      </c>
      <c r="I2307" s="3" t="s">
        <v>70</v>
      </c>
      <c r="J2307" s="3" t="s">
        <v>8107</v>
      </c>
      <c r="K2307" s="3" t="s">
        <v>8103</v>
      </c>
      <c r="L2307" s="3" t="s">
        <v>8106</v>
      </c>
      <c r="M2307" s="26" t="s">
        <v>16689</v>
      </c>
      <c r="N2307"/>
      <c r="O2307" s="3">
        <v>1</v>
      </c>
      <c r="P2307" s="55">
        <v>102.03</v>
      </c>
      <c r="Q2307" s="55">
        <v>1063.26</v>
      </c>
      <c r="R2307" s="55">
        <v>-961.23</v>
      </c>
      <c r="S2307" s="57">
        <v>-0.9</v>
      </c>
      <c r="T2307" s="55">
        <v>102.03</v>
      </c>
      <c r="U2307" s="55" t="s">
        <v>78</v>
      </c>
      <c r="V2307" s="55" t="s">
        <v>78</v>
      </c>
      <c r="W2307" s="55" t="s">
        <v>78</v>
      </c>
      <c r="X2307" s="57" t="s">
        <v>78</v>
      </c>
      <c r="Y2307" s="3" t="str">
        <f>IFERROR(VLOOKUP(A2307,'Pivot price tier'!$C$8:$L$2290,10,0),"")</f>
        <v/>
      </c>
      <c r="Z2307" s="3" t="str">
        <f>IFERROR(VLOOKUP(A2307,'Pivot price tier by size'!$D$8:$M$2512,10,0),"")</f>
        <v/>
      </c>
      <c r="AA2307" s="3" t="str">
        <f>IFERROR(VLOOKUP(A2307,'Pivot category'!$B$8:$I$2236,8,0),"")</f>
        <v/>
      </c>
      <c r="AB2307" s="3" t="str">
        <f>IF(P2307&lt;$AC$1,"Bottom 5%","")</f>
        <v>Bottom 5%</v>
      </c>
      <c r="AC2307"/>
      <c r="AD2307" t="s">
        <v>16514</v>
      </c>
      <c r="AE2307" t="s">
        <v>13858</v>
      </c>
    </row>
    <row r="2308" spans="1:31" hidden="1" x14ac:dyDescent="0.25">
      <c r="A2308" t="s">
        <v>9134</v>
      </c>
      <c r="B2308" t="s">
        <v>9133</v>
      </c>
      <c r="C2308" s="3" t="s">
        <v>32</v>
      </c>
      <c r="D2308" s="3" t="s">
        <v>8991</v>
      </c>
      <c r="E2308" s="3" t="s">
        <v>5101</v>
      </c>
      <c r="F2308" s="3">
        <v>7000</v>
      </c>
      <c r="G2308" s="34">
        <v>15.59</v>
      </c>
      <c r="H2308" s="3" t="s">
        <v>28</v>
      </c>
      <c r="I2308" s="3" t="s">
        <v>21</v>
      </c>
      <c r="J2308" s="3" t="s">
        <v>8107</v>
      </c>
      <c r="K2308" s="3" t="s">
        <v>8103</v>
      </c>
      <c r="L2308" s="3" t="s">
        <v>8106</v>
      </c>
      <c r="M2308" s="26" t="s">
        <v>16689</v>
      </c>
      <c r="N2308"/>
      <c r="O2308" s="3" t="s">
        <v>78</v>
      </c>
      <c r="P2308" s="55">
        <v>3881.91</v>
      </c>
      <c r="Q2308" s="55">
        <v>21135.8</v>
      </c>
      <c r="R2308" s="55">
        <v>-17253.89</v>
      </c>
      <c r="S2308" s="57">
        <v>-0.82</v>
      </c>
      <c r="T2308" s="55" t="s">
        <v>78</v>
      </c>
      <c r="U2308" s="55">
        <v>1418.69</v>
      </c>
      <c r="V2308" s="55">
        <v>13981.58</v>
      </c>
      <c r="W2308" s="55">
        <v>-12562.89</v>
      </c>
      <c r="X2308" s="57">
        <v>-0.9</v>
      </c>
      <c r="Y2308" s="3" t="str">
        <f>IFERROR(VLOOKUP(A2308,'Pivot price tier'!$C$8:$L$2290,10,0),"")</f>
        <v/>
      </c>
      <c r="Z2308" s="3" t="str">
        <f>IFERROR(VLOOKUP(A2308,'Pivot price tier by size'!$D$8:$M$2512,10,0),"")</f>
        <v/>
      </c>
      <c r="AA2308" s="3" t="str">
        <f>IFERROR(VLOOKUP(A2308,'Pivot category'!$B$8:$I$2236,8,0),"")</f>
        <v/>
      </c>
      <c r="AB2308" s="3" t="str">
        <f>IF(P2308&lt;$AC$1,"Bottom 5%","")</f>
        <v>Bottom 5%</v>
      </c>
      <c r="AC2308"/>
      <c r="AD2308" t="s">
        <v>16514</v>
      </c>
      <c r="AE2308" t="s">
        <v>13858</v>
      </c>
    </row>
    <row r="2309" spans="1:31" x14ac:dyDescent="0.25">
      <c r="A2309" t="s">
        <v>6781</v>
      </c>
      <c r="B2309" t="s">
        <v>201</v>
      </c>
      <c r="C2309" s="3" t="s">
        <v>34</v>
      </c>
      <c r="D2309" s="3" t="s">
        <v>2398</v>
      </c>
      <c r="E2309" s="3" t="s">
        <v>5053</v>
      </c>
      <c r="F2309" s="3">
        <v>1000</v>
      </c>
      <c r="G2309" s="34">
        <v>3.99</v>
      </c>
      <c r="H2309" s="3" t="s">
        <v>28</v>
      </c>
      <c r="I2309" s="3" t="s">
        <v>13</v>
      </c>
      <c r="J2309" s="3" t="s">
        <v>8102</v>
      </c>
      <c r="K2309" s="3" t="s">
        <v>8103</v>
      </c>
      <c r="L2309" s="3" t="s">
        <v>68</v>
      </c>
      <c r="M2309" s="26" t="s">
        <v>16689</v>
      </c>
      <c r="N2309"/>
      <c r="O2309" s="3">
        <v>159</v>
      </c>
      <c r="P2309" s="55">
        <v>356386.8</v>
      </c>
      <c r="Q2309" s="55">
        <v>357627.78</v>
      </c>
      <c r="R2309" s="55">
        <v>-1240.98</v>
      </c>
      <c r="S2309" s="57">
        <v>0</v>
      </c>
      <c r="T2309" s="55">
        <v>2241.4264150943395</v>
      </c>
      <c r="U2309" s="55">
        <v>1870871.1</v>
      </c>
      <c r="V2309" s="55">
        <v>1767690.74</v>
      </c>
      <c r="W2309" s="55">
        <v>103180.36</v>
      </c>
      <c r="X2309" s="57">
        <v>0.06</v>
      </c>
      <c r="Y2309" s="3" t="str">
        <f>IFERROR(VLOOKUP(A2309,'Pivot price tier'!$C$8:$L$2290,10,0),"")</f>
        <v xml:space="preserve"> </v>
      </c>
      <c r="Z2309" s="3" t="str">
        <f>IFERROR(VLOOKUP(A2309,'Pivot price tier by size'!$D$8:$M$2512,10,0),"")</f>
        <v xml:space="preserve"> </v>
      </c>
      <c r="AA2309" s="3" t="str">
        <f>IFERROR(VLOOKUP(A2309,'Pivot category'!$B$8:$I$2236,8,0),"")</f>
        <v xml:space="preserve"> </v>
      </c>
      <c r="AB2309" s="3" t="str">
        <f>IF(P2309&lt;$AC$1,"Bottom 5%","")</f>
        <v/>
      </c>
      <c r="AC2309"/>
      <c r="AD2309" t="s">
        <v>16514</v>
      </c>
      <c r="AE2309" t="s">
        <v>13851</v>
      </c>
    </row>
    <row r="2310" spans="1:31" x14ac:dyDescent="0.25">
      <c r="A2310" t="s">
        <v>5376</v>
      </c>
      <c r="B2310" t="s">
        <v>202</v>
      </c>
      <c r="C2310" s="3" t="s">
        <v>32</v>
      </c>
      <c r="D2310" s="3" t="s">
        <v>2399</v>
      </c>
      <c r="E2310" s="3" t="s">
        <v>5053</v>
      </c>
      <c r="F2310" s="3">
        <v>1000</v>
      </c>
      <c r="G2310" s="34">
        <v>7.49</v>
      </c>
      <c r="H2310" s="3" t="s">
        <v>28</v>
      </c>
      <c r="I2310" s="3" t="s">
        <v>13</v>
      </c>
      <c r="J2310" s="3" t="s">
        <v>8102</v>
      </c>
      <c r="K2310" s="3" t="s">
        <v>8103</v>
      </c>
      <c r="L2310" s="3" t="s">
        <v>68</v>
      </c>
      <c r="M2310" s="26" t="s">
        <v>16689</v>
      </c>
      <c r="N2310"/>
      <c r="O2310" s="3">
        <v>154</v>
      </c>
      <c r="P2310" s="55">
        <v>61919.83</v>
      </c>
      <c r="Q2310" s="55">
        <v>69853.34</v>
      </c>
      <c r="R2310" s="55">
        <v>-7933.51</v>
      </c>
      <c r="S2310" s="57">
        <v>-0.11</v>
      </c>
      <c r="T2310" s="55">
        <v>402.07681818181817</v>
      </c>
      <c r="U2310" s="55">
        <v>324841.3</v>
      </c>
      <c r="V2310" s="55">
        <v>324039.34000000003</v>
      </c>
      <c r="W2310" s="55">
        <v>801.96</v>
      </c>
      <c r="X2310" s="57">
        <v>0</v>
      </c>
      <c r="Y2310" s="3" t="str">
        <f>IFERROR(VLOOKUP(A2310,'Pivot price tier'!$C$8:$L$2290,10,0),"")</f>
        <v xml:space="preserve"> </v>
      </c>
      <c r="Z2310" s="3" t="str">
        <f>IFERROR(VLOOKUP(A2310,'Pivot price tier by size'!$D$8:$M$2512,10,0),"")</f>
        <v xml:space="preserve"> </v>
      </c>
      <c r="AA2310" s="3" t="str">
        <f>IFERROR(VLOOKUP(A2310,'Pivot category'!$B$8:$I$2236,8,0),"")</f>
        <v xml:space="preserve"> </v>
      </c>
      <c r="AB2310" s="3" t="str">
        <f>IF(P2310&lt;$AC$1,"Bottom 5%","")</f>
        <v/>
      </c>
      <c r="AC2310"/>
      <c r="AD2310" t="s">
        <v>16514</v>
      </c>
      <c r="AE2310" t="s">
        <v>13851</v>
      </c>
    </row>
    <row r="2311" spans="1:31" x14ac:dyDescent="0.25">
      <c r="A2311" t="s">
        <v>5637</v>
      </c>
      <c r="B2311" t="s">
        <v>203</v>
      </c>
      <c r="C2311" s="3" t="s">
        <v>32</v>
      </c>
      <c r="D2311" s="3" t="s">
        <v>2400</v>
      </c>
      <c r="E2311" s="3" t="s">
        <v>5053</v>
      </c>
      <c r="F2311" s="3">
        <v>1000</v>
      </c>
      <c r="G2311" s="34">
        <v>7.49</v>
      </c>
      <c r="H2311" s="3" t="s">
        <v>28</v>
      </c>
      <c r="I2311" s="3" t="s">
        <v>13</v>
      </c>
      <c r="J2311" s="3" t="s">
        <v>8102</v>
      </c>
      <c r="K2311" s="3" t="s">
        <v>8103</v>
      </c>
      <c r="L2311" s="3" t="s">
        <v>68</v>
      </c>
      <c r="M2311" s="26" t="s">
        <v>16689</v>
      </c>
      <c r="N2311"/>
      <c r="O2311" s="3">
        <v>158</v>
      </c>
      <c r="P2311" s="55">
        <v>356876.03</v>
      </c>
      <c r="Q2311" s="55">
        <v>375864.77</v>
      </c>
      <c r="R2311" s="55">
        <v>-18988.740000000002</v>
      </c>
      <c r="S2311" s="57">
        <v>-0.05</v>
      </c>
      <c r="T2311" s="55">
        <v>2258.7090506329114</v>
      </c>
      <c r="U2311" s="55">
        <v>1026579.4</v>
      </c>
      <c r="V2311" s="55">
        <v>1009536.75</v>
      </c>
      <c r="W2311" s="55">
        <v>17042.650000000001</v>
      </c>
      <c r="X2311" s="57">
        <v>0.02</v>
      </c>
      <c r="Y2311" s="3" t="str">
        <f>IFERROR(VLOOKUP(A2311,'Pivot price tier'!$C$8:$L$2290,10,0),"")</f>
        <v xml:space="preserve"> </v>
      </c>
      <c r="Z2311" s="3" t="str">
        <f>IFERROR(VLOOKUP(A2311,'Pivot price tier by size'!$D$8:$M$2512,10,0),"")</f>
        <v xml:space="preserve"> </v>
      </c>
      <c r="AA2311" s="3" t="str">
        <f>IFERROR(VLOOKUP(A2311,'Pivot category'!$B$8:$I$2236,8,0),"")</f>
        <v xml:space="preserve"> </v>
      </c>
      <c r="AB2311" s="3" t="str">
        <f>IF(P2311&lt;$AC$1,"Bottom 5%","")</f>
        <v/>
      </c>
      <c r="AC2311"/>
      <c r="AD2311" t="s">
        <v>16514</v>
      </c>
      <c r="AE2311" t="s">
        <v>13851</v>
      </c>
    </row>
    <row r="2312" spans="1:31" x14ac:dyDescent="0.25">
      <c r="A2312" t="s">
        <v>6268</v>
      </c>
      <c r="B2312" t="s">
        <v>4928</v>
      </c>
      <c r="C2312" s="3" t="s">
        <v>32</v>
      </c>
      <c r="D2312" s="3" t="s">
        <v>4880</v>
      </c>
      <c r="E2312" s="3">
        <v>0</v>
      </c>
      <c r="F2312" s="3">
        <v>7000</v>
      </c>
      <c r="G2312" s="34">
        <v>26.99</v>
      </c>
      <c r="H2312" s="3" t="s">
        <v>25</v>
      </c>
      <c r="I2312" s="3" t="s">
        <v>21</v>
      </c>
      <c r="J2312" s="3" t="s">
        <v>8102</v>
      </c>
      <c r="K2312" s="3" t="s">
        <v>8103</v>
      </c>
      <c r="L2312" s="3" t="s">
        <v>68</v>
      </c>
      <c r="M2312" s="26" t="s">
        <v>16689</v>
      </c>
      <c r="N2312"/>
      <c r="O2312" s="3">
        <v>115</v>
      </c>
      <c r="P2312" s="55">
        <v>54646.22</v>
      </c>
      <c r="Q2312" s="55">
        <v>77088.070000000007</v>
      </c>
      <c r="R2312" s="55">
        <v>-22441.85</v>
      </c>
      <c r="S2312" s="57">
        <v>-0.28999999999999998</v>
      </c>
      <c r="T2312" s="55">
        <v>475.18452173913045</v>
      </c>
      <c r="U2312" s="55">
        <v>47767.99</v>
      </c>
      <c r="V2312" s="55">
        <v>78381.95</v>
      </c>
      <c r="W2312" s="55">
        <v>-30613.96</v>
      </c>
      <c r="X2312" s="57">
        <v>-0.39</v>
      </c>
      <c r="Y2312" s="3" t="str">
        <f>IFERROR(VLOOKUP(A2312,'Pivot price tier'!$C$8:$L$2290,10,0),"")</f>
        <v xml:space="preserve"> </v>
      </c>
      <c r="Z2312" s="3" t="str">
        <f>IFERROR(VLOOKUP(A2312,'Pivot price tier by size'!$D$8:$M$2512,10,0),"")</f>
        <v xml:space="preserve"> </v>
      </c>
      <c r="AA2312" s="3" t="str">
        <f>IFERROR(VLOOKUP(A2312,'Pivot category'!$B$8:$I$2236,8,0),"")</f>
        <v xml:space="preserve"> </v>
      </c>
      <c r="AB2312" s="3" t="str">
        <f>IF(P2312&lt;$AC$1,"Bottom 5%","")</f>
        <v/>
      </c>
      <c r="AC2312"/>
      <c r="AD2312" t="s">
        <v>16516</v>
      </c>
      <c r="AE2312" t="s">
        <v>16518</v>
      </c>
    </row>
    <row r="2313" spans="1:31" x14ac:dyDescent="0.25">
      <c r="A2313" t="s">
        <v>8415</v>
      </c>
      <c r="B2313" t="s">
        <v>214</v>
      </c>
      <c r="C2313" s="3" t="s">
        <v>32</v>
      </c>
      <c r="D2313" s="3" t="s">
        <v>2413</v>
      </c>
      <c r="E2313" s="3">
        <v>0</v>
      </c>
      <c r="F2313" s="3">
        <v>1000</v>
      </c>
      <c r="G2313" s="34">
        <v>44.99</v>
      </c>
      <c r="H2313" s="3" t="s">
        <v>27</v>
      </c>
      <c r="I2313" s="3" t="s">
        <v>23</v>
      </c>
      <c r="J2313" s="3" t="s">
        <v>8102</v>
      </c>
      <c r="K2313" s="3" t="s">
        <v>8103</v>
      </c>
      <c r="L2313" s="3" t="s">
        <v>68</v>
      </c>
      <c r="M2313" s="26" t="s">
        <v>16689</v>
      </c>
      <c r="N2313"/>
      <c r="O2313" s="3">
        <v>154</v>
      </c>
      <c r="P2313" s="55">
        <v>97816.83</v>
      </c>
      <c r="Q2313" s="55">
        <v>112510.18</v>
      </c>
      <c r="R2313" s="55">
        <v>-14693.35</v>
      </c>
      <c r="S2313" s="57">
        <v>-0.13</v>
      </c>
      <c r="T2313" s="55">
        <v>635.17422077922083</v>
      </c>
      <c r="U2313" s="55">
        <v>112273.58</v>
      </c>
      <c r="V2313" s="55">
        <v>134582.54999999999</v>
      </c>
      <c r="W2313" s="55">
        <v>-22308.97</v>
      </c>
      <c r="X2313" s="57">
        <v>-0.17</v>
      </c>
      <c r="Y2313" s="3" t="str">
        <f>IFERROR(VLOOKUP(A2313,'Pivot price tier'!$C$8:$L$2290,10,0),"")</f>
        <v xml:space="preserve"> </v>
      </c>
      <c r="Z2313" s="3" t="str">
        <f>IFERROR(VLOOKUP(A2313,'Pivot price tier by size'!$D$8:$M$2512,10,0),"")</f>
        <v xml:space="preserve"> </v>
      </c>
      <c r="AA2313" s="3" t="str">
        <f>IFERROR(VLOOKUP(A2313,'Pivot category'!$B$8:$I$2236,8,0),"")</f>
        <v xml:space="preserve"> </v>
      </c>
      <c r="AB2313" s="3" t="str">
        <f>IF(P2313&lt;$AC$1,"Bottom 5%","")</f>
        <v/>
      </c>
      <c r="AC2313"/>
      <c r="AD2313" t="s">
        <v>16510</v>
      </c>
      <c r="AE2313" t="s">
        <v>13865</v>
      </c>
    </row>
    <row r="2314" spans="1:31" x14ac:dyDescent="0.25">
      <c r="A2314" t="s">
        <v>5400</v>
      </c>
      <c r="B2314" t="s">
        <v>215</v>
      </c>
      <c r="C2314" s="3" t="s">
        <v>32</v>
      </c>
      <c r="D2314" s="3" t="s">
        <v>2415</v>
      </c>
      <c r="E2314" s="3">
        <v>0</v>
      </c>
      <c r="F2314" s="3">
        <v>1000</v>
      </c>
      <c r="G2314" s="34">
        <v>44.99</v>
      </c>
      <c r="H2314" s="3" t="s">
        <v>29</v>
      </c>
      <c r="I2314" s="3" t="s">
        <v>23</v>
      </c>
      <c r="J2314" s="3" t="s">
        <v>8102</v>
      </c>
      <c r="K2314" s="3" t="s">
        <v>8103</v>
      </c>
      <c r="L2314" s="3" t="s">
        <v>68</v>
      </c>
      <c r="M2314" s="26" t="s">
        <v>16689</v>
      </c>
      <c r="N2314"/>
      <c r="O2314" s="3">
        <v>119</v>
      </c>
      <c r="P2314" s="55">
        <v>61591.31</v>
      </c>
      <c r="Q2314" s="55">
        <v>83276.490000000005</v>
      </c>
      <c r="R2314" s="55">
        <v>-21685.18</v>
      </c>
      <c r="S2314" s="57">
        <v>-0.26</v>
      </c>
      <c r="T2314" s="55">
        <v>517.57403361344541</v>
      </c>
      <c r="U2314" s="55">
        <v>20785.38</v>
      </c>
      <c r="V2314" s="55">
        <v>21055.32</v>
      </c>
      <c r="W2314" s="55">
        <v>-269.94</v>
      </c>
      <c r="X2314" s="57">
        <v>-0.01</v>
      </c>
      <c r="Y2314" s="3" t="str">
        <f>IFERROR(VLOOKUP(A2314,'Pivot price tier'!$C$8:$L$2290,10,0),"")</f>
        <v xml:space="preserve"> </v>
      </c>
      <c r="Z2314" s="3" t="str">
        <f>IFERROR(VLOOKUP(A2314,'Pivot price tier by size'!$D$8:$M$2512,10,0),"")</f>
        <v xml:space="preserve"> </v>
      </c>
      <c r="AA2314" s="3" t="str">
        <f>IFERROR(VLOOKUP(A2314,'Pivot category'!$B$8:$I$2236,8,0),"")</f>
        <v xml:space="preserve"> </v>
      </c>
      <c r="AB2314" s="3" t="str">
        <f>IF(P2314&lt;$AC$1,"Bottom 5%","")</f>
        <v/>
      </c>
      <c r="AC2314"/>
      <c r="AD2314" t="s">
        <v>16514</v>
      </c>
      <c r="AE2314" t="s">
        <v>13858</v>
      </c>
    </row>
    <row r="2315" spans="1:31" x14ac:dyDescent="0.25">
      <c r="A2315" t="s">
        <v>12756</v>
      </c>
      <c r="B2315" t="s">
        <v>216</v>
      </c>
      <c r="C2315" s="3" t="s">
        <v>32</v>
      </c>
      <c r="D2315" s="3" t="s">
        <v>2417</v>
      </c>
      <c r="E2315" s="3" t="s">
        <v>5101</v>
      </c>
      <c r="F2315" s="3">
        <v>1000</v>
      </c>
      <c r="G2315" s="34">
        <v>14.99</v>
      </c>
      <c r="H2315" s="3" t="s">
        <v>26</v>
      </c>
      <c r="I2315" s="3" t="s">
        <v>19</v>
      </c>
      <c r="J2315" s="3" t="s">
        <v>8102</v>
      </c>
      <c r="K2315" s="3" t="s">
        <v>8103</v>
      </c>
      <c r="L2315" s="3" t="s">
        <v>68</v>
      </c>
      <c r="M2315" s="26" t="s">
        <v>16689</v>
      </c>
      <c r="N2315"/>
      <c r="O2315" s="3">
        <v>139</v>
      </c>
      <c r="P2315" s="55">
        <v>56879.83</v>
      </c>
      <c r="Q2315" s="55">
        <v>58556.45</v>
      </c>
      <c r="R2315" s="55">
        <v>-1676.62</v>
      </c>
      <c r="S2315" s="57">
        <v>-0.03</v>
      </c>
      <c r="T2315" s="55">
        <v>409.20741007194243</v>
      </c>
      <c r="U2315" s="55">
        <v>101931.98</v>
      </c>
      <c r="V2315" s="55">
        <v>102345.99</v>
      </c>
      <c r="W2315" s="55">
        <v>-414.01</v>
      </c>
      <c r="X2315" s="57">
        <v>0</v>
      </c>
      <c r="Y2315" s="3" t="str">
        <f>IFERROR(VLOOKUP(A2315,'Pivot price tier'!$C$8:$L$2290,10,0),"")</f>
        <v xml:space="preserve"> </v>
      </c>
      <c r="Z2315" s="3" t="str">
        <f>IFERROR(VLOOKUP(A2315,'Pivot price tier by size'!$D$8:$M$2512,10,0),"")</f>
        <v xml:space="preserve"> </v>
      </c>
      <c r="AA2315" s="3" t="str">
        <f>IFERROR(VLOOKUP(A2315,'Pivot category'!$B$8:$I$2236,8,0),"")</f>
        <v xml:space="preserve"> </v>
      </c>
      <c r="AB2315" s="3" t="str">
        <f>IF(P2315&lt;$AC$1,"Bottom 5%","")</f>
        <v/>
      </c>
      <c r="AC2315"/>
      <c r="AD2315" t="s">
        <v>16514</v>
      </c>
      <c r="AE2315" t="s">
        <v>13858</v>
      </c>
    </row>
    <row r="2316" spans="1:31" x14ac:dyDescent="0.25">
      <c r="A2316" t="s">
        <v>7608</v>
      </c>
      <c r="B2316" t="s">
        <v>219</v>
      </c>
      <c r="C2316" s="3" t="s">
        <v>38</v>
      </c>
      <c r="D2316" s="3" t="s">
        <v>2420</v>
      </c>
      <c r="E2316" s="3" t="s">
        <v>5053</v>
      </c>
      <c r="F2316" s="3">
        <v>1000</v>
      </c>
      <c r="G2316" s="34">
        <v>24.99</v>
      </c>
      <c r="H2316" s="3" t="s">
        <v>26</v>
      </c>
      <c r="I2316" s="3" t="s">
        <v>19</v>
      </c>
      <c r="J2316" s="3" t="s">
        <v>8102</v>
      </c>
      <c r="K2316" s="3" t="s">
        <v>8103</v>
      </c>
      <c r="L2316" s="3" t="s">
        <v>68</v>
      </c>
      <c r="M2316" s="26" t="s">
        <v>16689</v>
      </c>
      <c r="N2316"/>
      <c r="O2316" s="3">
        <v>157</v>
      </c>
      <c r="P2316" s="55">
        <v>162690.26999999999</v>
      </c>
      <c r="Q2316" s="55">
        <v>168865.61</v>
      </c>
      <c r="R2316" s="55">
        <v>-6175.34</v>
      </c>
      <c r="S2316" s="57">
        <v>-0.04</v>
      </c>
      <c r="T2316" s="55">
        <v>1036.2437579617833</v>
      </c>
      <c r="U2316" s="55">
        <v>142379.41</v>
      </c>
      <c r="V2316" s="55">
        <v>172751.99</v>
      </c>
      <c r="W2316" s="55">
        <v>-30372.58</v>
      </c>
      <c r="X2316" s="57">
        <v>-0.18</v>
      </c>
      <c r="Y2316" s="3" t="str">
        <f>IFERROR(VLOOKUP(A2316,'Pivot price tier'!$C$8:$L$2290,10,0),"")</f>
        <v xml:space="preserve"> </v>
      </c>
      <c r="Z2316" s="3" t="str">
        <f>IFERROR(VLOOKUP(A2316,'Pivot price tier by size'!$D$8:$M$2512,10,0),"")</f>
        <v xml:space="preserve"> </v>
      </c>
      <c r="AA2316" s="3" t="str">
        <f>IFERROR(VLOOKUP(A2316,'Pivot category'!$B$8:$I$2236,8,0),"")</f>
        <v xml:space="preserve"> </v>
      </c>
      <c r="AB2316" s="3" t="str">
        <f>IF(P2316&lt;$AC$1,"Bottom 5%","")</f>
        <v/>
      </c>
      <c r="AC2316"/>
      <c r="AD2316" t="s">
        <v>16514</v>
      </c>
      <c r="AE2316" t="s">
        <v>13858</v>
      </c>
    </row>
    <row r="2317" spans="1:31" hidden="1" x14ac:dyDescent="0.25">
      <c r="A2317" t="s">
        <v>7750</v>
      </c>
      <c r="B2317" t="s">
        <v>1070</v>
      </c>
      <c r="C2317" s="3" t="s">
        <v>38</v>
      </c>
      <c r="D2317" s="3" t="s">
        <v>3371</v>
      </c>
      <c r="E2317" s="3" t="s">
        <v>5053</v>
      </c>
      <c r="F2317" s="3">
        <v>1000</v>
      </c>
      <c r="G2317" s="34">
        <v>29.99</v>
      </c>
      <c r="H2317" s="3" t="s">
        <v>28</v>
      </c>
      <c r="I2317" s="3" t="s">
        <v>21</v>
      </c>
      <c r="J2317" s="3" t="s">
        <v>8107</v>
      </c>
      <c r="K2317" s="3" t="s">
        <v>8109</v>
      </c>
      <c r="L2317" s="3" t="s">
        <v>68</v>
      </c>
      <c r="M2317" s="26" t="s">
        <v>16689</v>
      </c>
      <c r="N2317"/>
      <c r="O2317" s="3">
        <v>1</v>
      </c>
      <c r="P2317" s="55">
        <v>47247.48</v>
      </c>
      <c r="Q2317" s="55">
        <v>45431.08</v>
      </c>
      <c r="R2317" s="55">
        <v>1816.4</v>
      </c>
      <c r="S2317" s="57">
        <v>0.04</v>
      </c>
      <c r="T2317" s="55">
        <v>47247.48</v>
      </c>
      <c r="U2317" s="55">
        <v>22136.57</v>
      </c>
      <c r="V2317" s="55">
        <v>31052.91</v>
      </c>
      <c r="W2317" s="55">
        <v>-8916.34</v>
      </c>
      <c r="X2317" s="57">
        <v>-0.28999999999999998</v>
      </c>
      <c r="Y2317" s="3" t="str">
        <f>IFERROR(VLOOKUP(A2317,'Pivot price tier'!$C$8:$L$2290,10,0),"")</f>
        <v/>
      </c>
      <c r="Z2317" s="3" t="str">
        <f>IFERROR(VLOOKUP(A2317,'Pivot price tier by size'!$D$8:$M$2512,10,0),"")</f>
        <v/>
      </c>
      <c r="AA2317" s="3" t="str">
        <f>IFERROR(VLOOKUP(A2317,'Pivot category'!$B$8:$I$2236,8,0),"")</f>
        <v/>
      </c>
      <c r="AB2317" s="3" t="str">
        <f>IF(P2317&lt;$AC$1,"Bottom 5%","")</f>
        <v>Bottom 5%</v>
      </c>
      <c r="AC2317"/>
      <c r="AD2317" t="s">
        <v>16514</v>
      </c>
      <c r="AE2317" t="s">
        <v>13858</v>
      </c>
    </row>
    <row r="2318" spans="1:31" hidden="1" x14ac:dyDescent="0.25">
      <c r="A2318" t="s">
        <v>5713</v>
      </c>
      <c r="B2318" t="s">
        <v>1071</v>
      </c>
      <c r="C2318" s="3" t="s">
        <v>32</v>
      </c>
      <c r="D2318" s="3" t="s">
        <v>3372</v>
      </c>
      <c r="E2318" s="3" t="s">
        <v>5053</v>
      </c>
      <c r="F2318" s="3">
        <v>1000</v>
      </c>
      <c r="G2318" s="34">
        <v>15.59</v>
      </c>
      <c r="H2318" s="3" t="s">
        <v>28</v>
      </c>
      <c r="I2318" s="3" t="s">
        <v>21</v>
      </c>
      <c r="J2318" s="3" t="s">
        <v>8107</v>
      </c>
      <c r="K2318" s="3" t="s">
        <v>8109</v>
      </c>
      <c r="L2318" s="3" t="s">
        <v>68</v>
      </c>
      <c r="M2318" s="26" t="s">
        <v>16689</v>
      </c>
      <c r="N2318"/>
      <c r="O2318" s="3">
        <v>2</v>
      </c>
      <c r="P2318" s="55">
        <v>33708.07</v>
      </c>
      <c r="Q2318" s="55">
        <v>41983.199999999997</v>
      </c>
      <c r="R2318" s="55">
        <v>-8275.1299999999992</v>
      </c>
      <c r="S2318" s="57">
        <v>-0.2</v>
      </c>
      <c r="T2318" s="55">
        <v>16854.035</v>
      </c>
      <c r="U2318" s="55">
        <v>23477.61</v>
      </c>
      <c r="V2318" s="55">
        <v>15643.74</v>
      </c>
      <c r="W2318" s="55">
        <v>7833.87</v>
      </c>
      <c r="X2318" s="57">
        <v>0.5</v>
      </c>
      <c r="Y2318" s="3" t="str">
        <f>IFERROR(VLOOKUP(A2318,'Pivot price tier'!$C$8:$L$2290,10,0),"")</f>
        <v/>
      </c>
      <c r="Z2318" s="3" t="str">
        <f>IFERROR(VLOOKUP(A2318,'Pivot price tier by size'!$D$8:$M$2512,10,0),"")</f>
        <v/>
      </c>
      <c r="AA2318" s="3" t="str">
        <f>IFERROR(VLOOKUP(A2318,'Pivot category'!$B$8:$I$2236,8,0),"")</f>
        <v/>
      </c>
      <c r="AB2318" s="3" t="str">
        <f>IF(P2318&lt;$AC$1,"Bottom 5%","")</f>
        <v>Bottom 5%</v>
      </c>
      <c r="AC2318"/>
      <c r="AD2318" t="s">
        <v>16514</v>
      </c>
      <c r="AE2318" t="s">
        <v>13858</v>
      </c>
    </row>
    <row r="2319" spans="1:31" hidden="1" x14ac:dyDescent="0.25">
      <c r="A2319" t="s">
        <v>11426</v>
      </c>
      <c r="B2319" t="s">
        <v>14246</v>
      </c>
      <c r="C2319" s="3" t="s">
        <v>38</v>
      </c>
      <c r="D2319" s="3" t="s">
        <v>8278</v>
      </c>
      <c r="E2319" s="3" t="s">
        <v>5053</v>
      </c>
      <c r="F2319" s="3">
        <v>8000</v>
      </c>
      <c r="G2319" s="34">
        <v>49.99</v>
      </c>
      <c r="H2319" s="3" t="s">
        <v>28</v>
      </c>
      <c r="I2319" s="3" t="s">
        <v>21</v>
      </c>
      <c r="J2319" s="3" t="s">
        <v>8107</v>
      </c>
      <c r="K2319" s="3" t="s">
        <v>8109</v>
      </c>
      <c r="L2319" s="3" t="s">
        <v>68</v>
      </c>
      <c r="M2319" s="26">
        <v>45689</v>
      </c>
      <c r="N2319"/>
      <c r="O2319" s="3" t="s">
        <v>78</v>
      </c>
      <c r="P2319" s="55"/>
      <c r="Q2319" s="55">
        <v>20802.900000000001</v>
      </c>
      <c r="R2319" s="55">
        <v>-20802.900000000001</v>
      </c>
      <c r="S2319" s="57">
        <v>-1</v>
      </c>
      <c r="T2319" s="55" t="s">
        <v>78</v>
      </c>
      <c r="U2319" s="55">
        <v>58860.12</v>
      </c>
      <c r="V2319" s="55">
        <v>15297</v>
      </c>
      <c r="W2319" s="55">
        <v>43563.12</v>
      </c>
      <c r="X2319" s="57">
        <v>2.85</v>
      </c>
      <c r="Y2319" s="3" t="str">
        <f>IFERROR(VLOOKUP(A2319,'Pivot price tier'!$C$8:$L$2290,10,0),"")</f>
        <v/>
      </c>
      <c r="Z2319" s="3" t="str">
        <f>IFERROR(VLOOKUP(A2319,'Pivot price tier by size'!$D$8:$M$2512,10,0),"")</f>
        <v/>
      </c>
      <c r="AA2319" s="3" t="str">
        <f>IFERROR(VLOOKUP(A2319,'Pivot category'!$B$8:$I$2236,8,0),"")</f>
        <v/>
      </c>
      <c r="AB2319" s="3" t="str">
        <f>IF(P2319&lt;$AC$1,"Bottom 5%","")</f>
        <v>Bottom 5%</v>
      </c>
      <c r="AC2319"/>
      <c r="AD2319" t="s">
        <v>16514</v>
      </c>
      <c r="AE2319" t="s">
        <v>13858</v>
      </c>
    </row>
    <row r="2320" spans="1:31" x14ac:dyDescent="0.25">
      <c r="A2320" t="s">
        <v>6797</v>
      </c>
      <c r="B2320" t="s">
        <v>220</v>
      </c>
      <c r="C2320" s="3" t="s">
        <v>34</v>
      </c>
      <c r="D2320" s="3" t="s">
        <v>2421</v>
      </c>
      <c r="E2320" s="3" t="s">
        <v>5053</v>
      </c>
      <c r="F2320" s="3">
        <v>1000</v>
      </c>
      <c r="G2320" s="34">
        <v>7.99</v>
      </c>
      <c r="H2320" s="3" t="s">
        <v>26</v>
      </c>
      <c r="I2320" s="3" t="s">
        <v>19</v>
      </c>
      <c r="J2320" s="3" t="s">
        <v>8102</v>
      </c>
      <c r="K2320" s="3" t="s">
        <v>8103</v>
      </c>
      <c r="L2320" s="3" t="s">
        <v>68</v>
      </c>
      <c r="M2320" s="26" t="s">
        <v>16689</v>
      </c>
      <c r="N2320"/>
      <c r="O2320" s="3">
        <v>159</v>
      </c>
      <c r="P2320" s="55">
        <v>116570.57</v>
      </c>
      <c r="Q2320" s="55">
        <v>118291.77</v>
      </c>
      <c r="R2320" s="55">
        <v>-1721.2</v>
      </c>
      <c r="S2320" s="57">
        <v>-0.01</v>
      </c>
      <c r="T2320" s="55">
        <v>733.14823899371072</v>
      </c>
      <c r="U2320" s="55">
        <v>250177.49</v>
      </c>
      <c r="V2320" s="55">
        <v>232012.08</v>
      </c>
      <c r="W2320" s="55">
        <v>18165.41</v>
      </c>
      <c r="X2320" s="57">
        <v>0.08</v>
      </c>
      <c r="Y2320" s="3" t="str">
        <f>IFERROR(VLOOKUP(A2320,'Pivot price tier'!$C$8:$L$2290,10,0),"")</f>
        <v xml:space="preserve"> </v>
      </c>
      <c r="Z2320" s="3" t="str">
        <f>IFERROR(VLOOKUP(A2320,'Pivot price tier by size'!$D$8:$M$2512,10,0),"")</f>
        <v xml:space="preserve"> </v>
      </c>
      <c r="AA2320" s="3" t="str">
        <f>IFERROR(VLOOKUP(A2320,'Pivot category'!$B$8:$I$2236,8,0),"")</f>
        <v xml:space="preserve"> </v>
      </c>
      <c r="AB2320" s="3" t="str">
        <f>IF(P2320&lt;$AC$1,"Bottom 5%","")</f>
        <v/>
      </c>
      <c r="AC2320"/>
      <c r="AD2320" t="s">
        <v>16514</v>
      </c>
      <c r="AE2320" t="s">
        <v>13858</v>
      </c>
    </row>
    <row r="2321" spans="1:31" hidden="1" x14ac:dyDescent="0.25">
      <c r="A2321" t="s">
        <v>9912</v>
      </c>
      <c r="B2321" t="s">
        <v>9913</v>
      </c>
      <c r="C2321" s="3" t="s">
        <v>32</v>
      </c>
      <c r="D2321" s="3" t="s">
        <v>9852</v>
      </c>
      <c r="E2321" s="3" t="s">
        <v>5053</v>
      </c>
      <c r="F2321" s="3">
        <v>7000</v>
      </c>
      <c r="G2321" s="34">
        <v>32.99</v>
      </c>
      <c r="H2321" s="3" t="s">
        <v>12</v>
      </c>
      <c r="I2321" s="3" t="s">
        <v>23</v>
      </c>
      <c r="J2321" s="3" t="s">
        <v>8107</v>
      </c>
      <c r="K2321" s="3" t="s">
        <v>8103</v>
      </c>
      <c r="L2321" s="3" t="s">
        <v>8106</v>
      </c>
      <c r="M2321" s="26" t="s">
        <v>16689</v>
      </c>
      <c r="N2321"/>
      <c r="O2321" s="3">
        <v>1</v>
      </c>
      <c r="P2321" s="55">
        <v>494.85</v>
      </c>
      <c r="Q2321" s="55">
        <v>4228.54</v>
      </c>
      <c r="R2321" s="55">
        <v>-3733.69</v>
      </c>
      <c r="S2321" s="57">
        <v>-0.88</v>
      </c>
      <c r="T2321" s="55">
        <v>494.85</v>
      </c>
      <c r="U2321" s="55">
        <v>0</v>
      </c>
      <c r="V2321" s="55">
        <v>1413.12</v>
      </c>
      <c r="W2321" s="55">
        <v>-1413.12</v>
      </c>
      <c r="X2321" s="57">
        <v>-1</v>
      </c>
      <c r="Y2321" s="3" t="str">
        <f>IFERROR(VLOOKUP(A2321,'Pivot price tier'!$C$8:$L$2290,10,0),"")</f>
        <v/>
      </c>
      <c r="Z2321" s="3" t="str">
        <f>IFERROR(VLOOKUP(A2321,'Pivot price tier by size'!$D$8:$M$2512,10,0),"")</f>
        <v/>
      </c>
      <c r="AA2321" s="3" t="str">
        <f>IFERROR(VLOOKUP(A2321,'Pivot category'!$B$8:$I$2236,8,0),"")</f>
        <v/>
      </c>
      <c r="AB2321" s="3" t="str">
        <f>IF(P2321&lt;$AC$1,"Bottom 5%","")</f>
        <v>Bottom 5%</v>
      </c>
      <c r="AC2321"/>
      <c r="AD2321" t="s">
        <v>16514</v>
      </c>
      <c r="AE2321" t="s">
        <v>13887</v>
      </c>
    </row>
    <row r="2322" spans="1:31" hidden="1" x14ac:dyDescent="0.25">
      <c r="A2322" t="s">
        <v>10833</v>
      </c>
      <c r="B2322" t="s">
        <v>10834</v>
      </c>
      <c r="C2322" s="3" t="s">
        <v>32</v>
      </c>
      <c r="D2322" s="3" t="s">
        <v>10032</v>
      </c>
      <c r="E2322" s="3" t="s">
        <v>5053</v>
      </c>
      <c r="F2322" s="3">
        <v>8000</v>
      </c>
      <c r="G2322" s="34">
        <v>139.99</v>
      </c>
      <c r="H2322" s="3" t="s">
        <v>12</v>
      </c>
      <c r="I2322" s="3" t="s">
        <v>74</v>
      </c>
      <c r="J2322" s="3" t="s">
        <v>8107</v>
      </c>
      <c r="K2322" s="3" t="s">
        <v>8115</v>
      </c>
      <c r="L2322" s="3" t="s">
        <v>68</v>
      </c>
      <c r="M2322" s="26" t="s">
        <v>16689</v>
      </c>
      <c r="N2322"/>
      <c r="O2322" s="3">
        <v>1</v>
      </c>
      <c r="P2322" s="55">
        <v>279.98</v>
      </c>
      <c r="Q2322" s="55">
        <v>10079.280000000001</v>
      </c>
      <c r="R2322" s="55">
        <v>-9799.2999999999993</v>
      </c>
      <c r="S2322" s="57">
        <v>-0.97</v>
      </c>
      <c r="T2322" s="55">
        <v>279.98</v>
      </c>
      <c r="U2322" s="55">
        <v>139.99</v>
      </c>
      <c r="V2322" s="55">
        <v>21418.47</v>
      </c>
      <c r="W2322" s="55">
        <v>-21278.48</v>
      </c>
      <c r="X2322" s="57">
        <v>-0.99</v>
      </c>
      <c r="Y2322" s="3" t="str">
        <f>IFERROR(VLOOKUP(A2322,'Pivot price tier'!$C$8:$L$2290,10,0),"")</f>
        <v/>
      </c>
      <c r="Z2322" s="3" t="str">
        <f>IFERROR(VLOOKUP(A2322,'Pivot price tier by size'!$D$8:$M$2512,10,0),"")</f>
        <v/>
      </c>
      <c r="AA2322" s="3" t="str">
        <f>IFERROR(VLOOKUP(A2322,'Pivot category'!$B$8:$I$2236,8,0),"")</f>
        <v/>
      </c>
      <c r="AB2322" s="3" t="str">
        <f>IF(P2322&lt;$AC$1,"Bottom 5%","")</f>
        <v>Bottom 5%</v>
      </c>
      <c r="AC2322"/>
      <c r="AD2322" t="s">
        <v>11021</v>
      </c>
      <c r="AE2322" t="s">
        <v>13878</v>
      </c>
    </row>
    <row r="2323" spans="1:31" hidden="1" x14ac:dyDescent="0.25">
      <c r="A2323" t="s">
        <v>13460</v>
      </c>
      <c r="B2323" t="s">
        <v>13461</v>
      </c>
      <c r="C2323" s="3" t="s">
        <v>32</v>
      </c>
      <c r="D2323" s="3" t="s">
        <v>4749</v>
      </c>
      <c r="E2323" s="3" t="s">
        <v>5053</v>
      </c>
      <c r="F2323" s="3">
        <v>4000</v>
      </c>
      <c r="G2323" s="34">
        <v>25.95</v>
      </c>
      <c r="H2323" s="3" t="s">
        <v>27</v>
      </c>
      <c r="I2323" s="3" t="s">
        <v>21</v>
      </c>
      <c r="J2323" s="3" t="s">
        <v>8104</v>
      </c>
      <c r="K2323" s="3" t="s">
        <v>8111</v>
      </c>
      <c r="L2323" s="3" t="s">
        <v>8108</v>
      </c>
      <c r="M2323" s="26">
        <v>45597</v>
      </c>
      <c r="N2323"/>
      <c r="O2323" s="3" t="s">
        <v>78</v>
      </c>
      <c r="P2323" s="55">
        <v>0</v>
      </c>
      <c r="Q2323" s="55">
        <v>0</v>
      </c>
      <c r="R2323" s="55">
        <v>0</v>
      </c>
      <c r="S2323" s="57"/>
      <c r="T2323" s="55" t="s">
        <v>78</v>
      </c>
      <c r="U2323" s="55" t="s">
        <v>78</v>
      </c>
      <c r="V2323" s="55" t="s">
        <v>78</v>
      </c>
      <c r="W2323" s="55" t="s">
        <v>78</v>
      </c>
      <c r="X2323" s="57" t="s">
        <v>78</v>
      </c>
      <c r="Y2323" s="3" t="str">
        <f>IFERROR(VLOOKUP(A2323,'Pivot price tier'!$C$8:$L$2290,10,0),"")</f>
        <v/>
      </c>
      <c r="Z2323" s="3" t="str">
        <f>IFERROR(VLOOKUP(A2323,'Pivot price tier by size'!$D$8:$M$2512,10,0),"")</f>
        <v/>
      </c>
      <c r="AA2323" s="3" t="str">
        <f>IFERROR(VLOOKUP(A2323,'Pivot category'!$B$8:$I$2236,8,0),"")</f>
        <v/>
      </c>
      <c r="AB2323" s="3" t="str">
        <f>IF(P2323&lt;$AC$1,"Bottom 5%","")</f>
        <v>Bottom 5%</v>
      </c>
      <c r="AC2323"/>
      <c r="AD2323" t="s">
        <v>16542</v>
      </c>
      <c r="AE2323" t="s">
        <v>13867</v>
      </c>
    </row>
    <row r="2324" spans="1:31" x14ac:dyDescent="0.25">
      <c r="A2324" t="s">
        <v>5407</v>
      </c>
      <c r="B2324" t="s">
        <v>221</v>
      </c>
      <c r="C2324" s="3" t="s">
        <v>32</v>
      </c>
      <c r="D2324" s="3" t="s">
        <v>2422</v>
      </c>
      <c r="E2324" s="3" t="s">
        <v>5053</v>
      </c>
      <c r="F2324" s="3">
        <v>1000</v>
      </c>
      <c r="G2324" s="34">
        <v>14.99</v>
      </c>
      <c r="H2324" s="3" t="s">
        <v>26</v>
      </c>
      <c r="I2324" s="3" t="s">
        <v>19</v>
      </c>
      <c r="J2324" s="3" t="s">
        <v>8102</v>
      </c>
      <c r="K2324" s="3" t="s">
        <v>8103</v>
      </c>
      <c r="L2324" s="3" t="s">
        <v>68</v>
      </c>
      <c r="M2324" s="26" t="s">
        <v>16689</v>
      </c>
      <c r="N2324"/>
      <c r="O2324" s="3">
        <v>154</v>
      </c>
      <c r="P2324" s="55">
        <v>80592.899999999994</v>
      </c>
      <c r="Q2324" s="55">
        <v>89248.95</v>
      </c>
      <c r="R2324" s="55">
        <v>-8656.0499999999993</v>
      </c>
      <c r="S2324" s="57">
        <v>-0.1</v>
      </c>
      <c r="T2324" s="55">
        <v>523.33051948051946</v>
      </c>
      <c r="U2324" s="55">
        <v>166450.35</v>
      </c>
      <c r="V2324" s="55">
        <v>167454.94</v>
      </c>
      <c r="W2324" s="55">
        <v>-1004.59</v>
      </c>
      <c r="X2324" s="57">
        <v>-0.01</v>
      </c>
      <c r="Y2324" s="3" t="str">
        <f>IFERROR(VLOOKUP(A2324,'Pivot price tier'!$C$8:$L$2290,10,0),"")</f>
        <v xml:space="preserve"> </v>
      </c>
      <c r="Z2324" s="3" t="str">
        <f>IFERROR(VLOOKUP(A2324,'Pivot price tier by size'!$D$8:$M$2512,10,0),"")</f>
        <v xml:space="preserve"> </v>
      </c>
      <c r="AA2324" s="3" t="str">
        <f>IFERROR(VLOOKUP(A2324,'Pivot category'!$B$8:$I$2236,8,0),"")</f>
        <v xml:space="preserve"> </v>
      </c>
      <c r="AB2324" s="3" t="str">
        <f>IF(P2324&lt;$AC$1,"Bottom 5%","")</f>
        <v/>
      </c>
      <c r="AC2324"/>
      <c r="AD2324" t="s">
        <v>16514</v>
      </c>
      <c r="AE2324" t="s">
        <v>13858</v>
      </c>
    </row>
    <row r="2325" spans="1:31" hidden="1" x14ac:dyDescent="0.25">
      <c r="A2325" t="s">
        <v>5997</v>
      </c>
      <c r="B2325" t="s">
        <v>1072</v>
      </c>
      <c r="C2325" s="3" t="s">
        <v>32</v>
      </c>
      <c r="D2325" s="3" t="s">
        <v>3373</v>
      </c>
      <c r="E2325" s="3" t="s">
        <v>5053</v>
      </c>
      <c r="F2325" s="3">
        <v>4000</v>
      </c>
      <c r="G2325" s="34">
        <v>49.99</v>
      </c>
      <c r="H2325" s="3" t="s">
        <v>12</v>
      </c>
      <c r="I2325" s="3" t="s">
        <v>23</v>
      </c>
      <c r="J2325" s="3" t="s">
        <v>8110</v>
      </c>
      <c r="K2325" s="3" t="s">
        <v>8111</v>
      </c>
      <c r="L2325" s="3" t="s">
        <v>68</v>
      </c>
      <c r="M2325" s="26" t="s">
        <v>16689</v>
      </c>
      <c r="N2325"/>
      <c r="O2325" s="3">
        <v>1</v>
      </c>
      <c r="P2325" s="55">
        <v>4899.0200000000004</v>
      </c>
      <c r="Q2325" s="55">
        <v>7198.56</v>
      </c>
      <c r="R2325" s="55">
        <v>-2299.54</v>
      </c>
      <c r="S2325" s="57">
        <v>-0.32</v>
      </c>
      <c r="T2325" s="55">
        <v>4899.0200000000004</v>
      </c>
      <c r="U2325" s="55">
        <v>3649.27</v>
      </c>
      <c r="V2325" s="55">
        <v>6248.75</v>
      </c>
      <c r="W2325" s="55">
        <v>-2599.48</v>
      </c>
      <c r="X2325" s="57">
        <v>-0.42</v>
      </c>
      <c r="Y2325" s="3" t="str">
        <f>IFERROR(VLOOKUP(A2325,'Pivot price tier'!$C$8:$L$2290,10,0),"")</f>
        <v/>
      </c>
      <c r="Z2325" s="3" t="str">
        <f>IFERROR(VLOOKUP(A2325,'Pivot price tier by size'!$D$8:$M$2512,10,0),"")</f>
        <v/>
      </c>
      <c r="AA2325" s="3" t="str">
        <f>IFERROR(VLOOKUP(A2325,'Pivot category'!$B$8:$I$2236,8,0),"")</f>
        <v/>
      </c>
      <c r="AB2325" s="3" t="str">
        <f>IF(P2325&lt;$AC$1,"Bottom 5%","")</f>
        <v>Bottom 5%</v>
      </c>
      <c r="AC2325"/>
      <c r="AD2325" t="s">
        <v>16510</v>
      </c>
      <c r="AE2325" t="s">
        <v>13853</v>
      </c>
    </row>
    <row r="2326" spans="1:31" hidden="1" x14ac:dyDescent="0.25">
      <c r="A2326" t="s">
        <v>16258</v>
      </c>
      <c r="B2326" t="s">
        <v>16259</v>
      </c>
      <c r="C2326" s="3" t="s">
        <v>32</v>
      </c>
      <c r="D2326" s="3" t="s">
        <v>16423</v>
      </c>
      <c r="E2326" s="3" t="s">
        <v>5053</v>
      </c>
      <c r="F2326" s="3">
        <v>11000</v>
      </c>
      <c r="G2326" s="34">
        <v>44.99</v>
      </c>
      <c r="H2326" s="3" t="s">
        <v>12</v>
      </c>
      <c r="I2326" s="3" t="s">
        <v>23</v>
      </c>
      <c r="J2326" s="3" t="s">
        <v>15165</v>
      </c>
      <c r="K2326" s="3" t="s">
        <v>8103</v>
      </c>
      <c r="L2326" s="3" t="s">
        <v>68</v>
      </c>
      <c r="M2326" s="26">
        <v>46143</v>
      </c>
      <c r="N2326"/>
      <c r="O2326" s="3">
        <v>26</v>
      </c>
      <c r="P2326" s="55">
        <v>12957.12</v>
      </c>
      <c r="Q2326" s="55"/>
      <c r="R2326" s="55">
        <v>12957.12</v>
      </c>
      <c r="S2326" s="57"/>
      <c r="T2326" s="55">
        <v>498.35076923076929</v>
      </c>
      <c r="U2326" s="55">
        <v>269.94</v>
      </c>
      <c r="V2326" s="55">
        <v>0</v>
      </c>
      <c r="W2326" s="55">
        <v>269.94</v>
      </c>
      <c r="X2326" s="57">
        <v>0</v>
      </c>
      <c r="Y2326" s="3" t="str">
        <f>IFERROR(VLOOKUP(A2326,'Pivot price tier'!$C$8:$L$2290,10,0),"")</f>
        <v xml:space="preserve"> </v>
      </c>
      <c r="Z2326" s="3" t="str">
        <f>IFERROR(VLOOKUP(A2326,'Pivot price tier by size'!$D$8:$M$2512,10,0),"")</f>
        <v xml:space="preserve"> </v>
      </c>
      <c r="AA2326" s="3" t="str">
        <f>IFERROR(VLOOKUP(A2326,'Pivot category'!$B$8:$I$2236,8,0),"")</f>
        <v>X</v>
      </c>
      <c r="AB2326" s="3" t="str">
        <f>IF(P2326&lt;$AC$1,"Bottom 5%","")</f>
        <v>Bottom 5%</v>
      </c>
      <c r="AC2326"/>
      <c r="AD2326" t="s">
        <v>78</v>
      </c>
      <c r="AE2326" t="s">
        <v>13851</v>
      </c>
    </row>
    <row r="2327" spans="1:31" hidden="1" x14ac:dyDescent="0.25">
      <c r="A2327" t="s">
        <v>15706</v>
      </c>
      <c r="B2327" t="s">
        <v>15707</v>
      </c>
      <c r="C2327" s="3" t="s">
        <v>32</v>
      </c>
      <c r="D2327" s="3" t="s">
        <v>15318</v>
      </c>
      <c r="E2327" s="3">
        <v>0</v>
      </c>
      <c r="F2327" s="3">
        <v>70000</v>
      </c>
      <c r="G2327" s="34">
        <v>29.99</v>
      </c>
      <c r="H2327" s="3" t="s">
        <v>8184</v>
      </c>
      <c r="I2327" s="3" t="s">
        <v>12122</v>
      </c>
      <c r="J2327" s="3" t="s">
        <v>8107</v>
      </c>
      <c r="K2327" s="3" t="s">
        <v>8103</v>
      </c>
      <c r="L2327" s="3" t="s">
        <v>68</v>
      </c>
      <c r="M2327" s="26">
        <v>45923</v>
      </c>
      <c r="N2327"/>
      <c r="O2327" s="3">
        <v>77</v>
      </c>
      <c r="P2327" s="55">
        <v>86491.16</v>
      </c>
      <c r="Q2327" s="55"/>
      <c r="R2327" s="55">
        <v>86491.16</v>
      </c>
      <c r="S2327" s="57"/>
      <c r="T2327" s="55">
        <v>1123.2618181818182</v>
      </c>
      <c r="U2327" s="55">
        <v>26841.05</v>
      </c>
      <c r="V2327" s="55">
        <v>0</v>
      </c>
      <c r="W2327" s="55">
        <v>26841.05</v>
      </c>
      <c r="X2327" s="57">
        <v>0</v>
      </c>
      <c r="Y2327" s="3" t="str">
        <f>IFERROR(VLOOKUP(A2327,'Pivot price tier'!$C$8:$L$2290,10,0),"")</f>
        <v xml:space="preserve"> </v>
      </c>
      <c r="Z2327" s="3" t="str">
        <f>IFERROR(VLOOKUP(A2327,'Pivot price tier by size'!$D$8:$M$2512,10,0),"")</f>
        <v xml:space="preserve"> </v>
      </c>
      <c r="AA2327" s="3" t="str">
        <f>IFERROR(VLOOKUP(A2327,'Pivot category'!$B$8:$I$2236,8,0),"")</f>
        <v xml:space="preserve"> </v>
      </c>
      <c r="AB2327" s="3" t="str">
        <f>IF(P2327&lt;$AC$1,"Bottom 5%","")</f>
        <v/>
      </c>
      <c r="AC2327"/>
      <c r="AD2327" t="s">
        <v>16510</v>
      </c>
      <c r="AE2327" t="s">
        <v>13853</v>
      </c>
    </row>
    <row r="2328" spans="1:31" hidden="1" x14ac:dyDescent="0.25">
      <c r="A2328" t="s">
        <v>6094</v>
      </c>
      <c r="B2328" t="s">
        <v>1075</v>
      </c>
      <c r="C2328" s="3" t="s">
        <v>32</v>
      </c>
      <c r="D2328" s="3" t="s">
        <v>3376</v>
      </c>
      <c r="E2328" s="3" t="s">
        <v>5101</v>
      </c>
      <c r="F2328" s="3">
        <v>4000</v>
      </c>
      <c r="G2328" s="34">
        <v>19.190000000000001</v>
      </c>
      <c r="H2328" s="3" t="s">
        <v>28</v>
      </c>
      <c r="I2328" s="3" t="s">
        <v>21</v>
      </c>
      <c r="J2328" s="3" t="s">
        <v>8107</v>
      </c>
      <c r="K2328" s="3" t="s">
        <v>8111</v>
      </c>
      <c r="L2328" s="3" t="s">
        <v>8106</v>
      </c>
      <c r="M2328" s="26" t="s">
        <v>16689</v>
      </c>
      <c r="N2328"/>
      <c r="O2328" s="3">
        <v>1</v>
      </c>
      <c r="P2328" s="55">
        <v>268.66000000000003</v>
      </c>
      <c r="Q2328" s="55">
        <v>153.52000000000001</v>
      </c>
      <c r="R2328" s="55">
        <v>115.14</v>
      </c>
      <c r="S2328" s="57">
        <v>0.75</v>
      </c>
      <c r="T2328" s="55">
        <v>268.66000000000003</v>
      </c>
      <c r="U2328" s="55">
        <v>76.760000000000005</v>
      </c>
      <c r="V2328" s="55">
        <v>396.66</v>
      </c>
      <c r="W2328" s="55">
        <v>-319.89999999999998</v>
      </c>
      <c r="X2328" s="57">
        <v>-0.81</v>
      </c>
      <c r="Y2328" s="3" t="str">
        <f>IFERROR(VLOOKUP(A2328,'Pivot price tier'!$C$8:$L$2290,10,0),"")</f>
        <v/>
      </c>
      <c r="Z2328" s="3" t="str">
        <f>IFERROR(VLOOKUP(A2328,'Pivot price tier by size'!$D$8:$M$2512,10,0),"")</f>
        <v/>
      </c>
      <c r="AA2328" s="3" t="str">
        <f>IFERROR(VLOOKUP(A2328,'Pivot category'!$B$8:$I$2236,8,0),"")</f>
        <v/>
      </c>
      <c r="AB2328" s="3" t="str">
        <f>IF(P2328&lt;$AC$1,"Bottom 5%","")</f>
        <v>Bottom 5%</v>
      </c>
      <c r="AC2328"/>
      <c r="AD2328" t="s">
        <v>11019</v>
      </c>
      <c r="AE2328" t="s">
        <v>13854</v>
      </c>
    </row>
    <row r="2329" spans="1:31" hidden="1" x14ac:dyDescent="0.25">
      <c r="A2329" t="s">
        <v>14589</v>
      </c>
      <c r="B2329" t="s">
        <v>1077</v>
      </c>
      <c r="C2329" s="3" t="s">
        <v>32</v>
      </c>
      <c r="D2329" s="3" t="s">
        <v>3378</v>
      </c>
      <c r="E2329" s="3" t="s">
        <v>5053</v>
      </c>
      <c r="F2329" s="3">
        <v>4000</v>
      </c>
      <c r="G2329" s="34">
        <v>18.89</v>
      </c>
      <c r="H2329" s="3" t="s">
        <v>28</v>
      </c>
      <c r="I2329" s="3" t="s">
        <v>21</v>
      </c>
      <c r="J2329" s="3" t="s">
        <v>8107</v>
      </c>
      <c r="K2329" s="3" t="s">
        <v>8111</v>
      </c>
      <c r="L2329" s="3" t="s">
        <v>8106</v>
      </c>
      <c r="M2329" s="26" t="s">
        <v>16689</v>
      </c>
      <c r="N2329"/>
      <c r="O2329" s="3" t="s">
        <v>78</v>
      </c>
      <c r="P2329" s="55">
        <v>264.45999999999998</v>
      </c>
      <c r="Q2329" s="55">
        <v>302.24</v>
      </c>
      <c r="R2329" s="55">
        <v>-37.78</v>
      </c>
      <c r="S2329" s="57">
        <v>-0.13</v>
      </c>
      <c r="T2329" s="55" t="s">
        <v>78</v>
      </c>
      <c r="U2329" s="55">
        <v>151.12</v>
      </c>
      <c r="V2329" s="55">
        <v>94.45</v>
      </c>
      <c r="W2329" s="55">
        <v>56.67</v>
      </c>
      <c r="X2329" s="57">
        <v>0.6</v>
      </c>
      <c r="Y2329" s="3" t="str">
        <f>IFERROR(VLOOKUP(A2329,'Pivot price tier'!$C$8:$L$2290,10,0),"")</f>
        <v/>
      </c>
      <c r="Z2329" s="3" t="str">
        <f>IFERROR(VLOOKUP(A2329,'Pivot price tier by size'!$D$8:$M$2512,10,0),"")</f>
        <v/>
      </c>
      <c r="AA2329" s="3" t="str">
        <f>IFERROR(VLOOKUP(A2329,'Pivot category'!$B$8:$I$2236,8,0),"")</f>
        <v/>
      </c>
      <c r="AB2329" s="3" t="str">
        <f>IF(P2329&lt;$AC$1,"Bottom 5%","")</f>
        <v>Bottom 5%</v>
      </c>
      <c r="AC2329"/>
      <c r="AD2329" t="s">
        <v>11019</v>
      </c>
      <c r="AE2329" t="s">
        <v>13854</v>
      </c>
    </row>
    <row r="2330" spans="1:31" hidden="1" x14ac:dyDescent="0.25">
      <c r="A2330" t="s">
        <v>6078</v>
      </c>
      <c r="B2330" t="s">
        <v>1076</v>
      </c>
      <c r="C2330" s="3" t="s">
        <v>32</v>
      </c>
      <c r="D2330" s="3" t="s">
        <v>3377</v>
      </c>
      <c r="E2330" s="3" t="s">
        <v>5101</v>
      </c>
      <c r="F2330" s="3">
        <v>4000</v>
      </c>
      <c r="G2330" s="34">
        <v>19.190000000000001</v>
      </c>
      <c r="H2330" s="3" t="s">
        <v>28</v>
      </c>
      <c r="I2330" s="3" t="s">
        <v>21</v>
      </c>
      <c r="J2330" s="3" t="s">
        <v>8107</v>
      </c>
      <c r="K2330" s="3" t="s">
        <v>8111</v>
      </c>
      <c r="L2330" s="3" t="s">
        <v>8106</v>
      </c>
      <c r="M2330" s="26" t="s">
        <v>16689</v>
      </c>
      <c r="N2330"/>
      <c r="O2330" s="3">
        <v>1</v>
      </c>
      <c r="P2330" s="55">
        <v>76.760000000000005</v>
      </c>
      <c r="Q2330" s="55">
        <v>614.08000000000004</v>
      </c>
      <c r="R2330" s="55">
        <v>-537.32000000000005</v>
      </c>
      <c r="S2330" s="57">
        <v>-0.88</v>
      </c>
      <c r="T2330" s="55">
        <v>76.760000000000005</v>
      </c>
      <c r="U2330" s="55" t="s">
        <v>78</v>
      </c>
      <c r="V2330" s="55" t="s">
        <v>78</v>
      </c>
      <c r="W2330" s="55" t="s">
        <v>78</v>
      </c>
      <c r="X2330" s="57" t="s">
        <v>78</v>
      </c>
      <c r="Y2330" s="3" t="str">
        <f>IFERROR(VLOOKUP(A2330,'Pivot price tier'!$C$8:$L$2290,10,0),"")</f>
        <v/>
      </c>
      <c r="Z2330" s="3" t="str">
        <f>IFERROR(VLOOKUP(A2330,'Pivot price tier by size'!$D$8:$M$2512,10,0),"")</f>
        <v/>
      </c>
      <c r="AA2330" s="3" t="str">
        <f>IFERROR(VLOOKUP(A2330,'Pivot category'!$B$8:$I$2236,8,0),"")</f>
        <v/>
      </c>
      <c r="AB2330" s="3" t="str">
        <f>IF(P2330&lt;$AC$1,"Bottom 5%","")</f>
        <v>Bottom 5%</v>
      </c>
      <c r="AC2330"/>
      <c r="AD2330" t="s">
        <v>11019</v>
      </c>
      <c r="AE2330" t="s">
        <v>13854</v>
      </c>
    </row>
    <row r="2331" spans="1:31" hidden="1" x14ac:dyDescent="0.25">
      <c r="A2331" t="s">
        <v>11173</v>
      </c>
      <c r="B2331" t="s">
        <v>1073</v>
      </c>
      <c r="C2331" s="3" t="s">
        <v>38</v>
      </c>
      <c r="D2331" s="3" t="s">
        <v>3374</v>
      </c>
      <c r="E2331" s="3" t="s">
        <v>5053</v>
      </c>
      <c r="F2331" s="3">
        <v>4000</v>
      </c>
      <c r="G2331" s="34">
        <v>38.99</v>
      </c>
      <c r="H2331" s="3" t="s">
        <v>28</v>
      </c>
      <c r="I2331" s="3" t="s">
        <v>19</v>
      </c>
      <c r="J2331" s="3" t="s">
        <v>8104</v>
      </c>
      <c r="K2331" s="3" t="s">
        <v>8111</v>
      </c>
      <c r="L2331" s="3" t="s">
        <v>8108</v>
      </c>
      <c r="M2331" s="26" t="s">
        <v>16689</v>
      </c>
      <c r="N2331"/>
      <c r="O2331" s="3" t="s">
        <v>78</v>
      </c>
      <c r="P2331" s="55"/>
      <c r="Q2331" s="55">
        <v>363.94</v>
      </c>
      <c r="R2331" s="55">
        <v>-363.94</v>
      </c>
      <c r="S2331" s="57">
        <v>-1</v>
      </c>
      <c r="T2331" s="55" t="s">
        <v>78</v>
      </c>
      <c r="U2331" s="55" t="s">
        <v>78</v>
      </c>
      <c r="V2331" s="55" t="s">
        <v>78</v>
      </c>
      <c r="W2331" s="55" t="s">
        <v>78</v>
      </c>
      <c r="X2331" s="57" t="s">
        <v>78</v>
      </c>
      <c r="Y2331" s="3" t="str">
        <f>IFERROR(VLOOKUP(A2331,'Pivot price tier'!$C$8:$L$2290,10,0),"")</f>
        <v/>
      </c>
      <c r="Z2331" s="3" t="str">
        <f>IFERROR(VLOOKUP(A2331,'Pivot price tier by size'!$D$8:$M$2512,10,0),"")</f>
        <v/>
      </c>
      <c r="AA2331" s="3" t="str">
        <f>IFERROR(VLOOKUP(A2331,'Pivot category'!$B$8:$I$2236,8,0),"")</f>
        <v/>
      </c>
      <c r="AB2331" s="3" t="str">
        <f>IF(P2331&lt;$AC$1,"Bottom 5%","")</f>
        <v>Bottom 5%</v>
      </c>
      <c r="AC2331"/>
      <c r="AD2331" t="s">
        <v>11019</v>
      </c>
      <c r="AE2331" t="s">
        <v>13854</v>
      </c>
    </row>
    <row r="2332" spans="1:31" hidden="1" x14ac:dyDescent="0.25">
      <c r="A2332" t="s">
        <v>11174</v>
      </c>
      <c r="B2332" t="s">
        <v>1074</v>
      </c>
      <c r="C2332" s="3" t="s">
        <v>32</v>
      </c>
      <c r="D2332" s="3" t="s">
        <v>3375</v>
      </c>
      <c r="E2332" s="3" t="s">
        <v>5053</v>
      </c>
      <c r="F2332" s="3">
        <v>8000</v>
      </c>
      <c r="G2332" s="34">
        <v>31.99</v>
      </c>
      <c r="H2332" s="3" t="s">
        <v>28</v>
      </c>
      <c r="I2332" s="3" t="s">
        <v>23</v>
      </c>
      <c r="J2332" s="3" t="s">
        <v>8102</v>
      </c>
      <c r="K2332" s="3" t="s">
        <v>8124</v>
      </c>
      <c r="L2332" s="3" t="s">
        <v>68</v>
      </c>
      <c r="M2332" s="26" t="s">
        <v>16689</v>
      </c>
      <c r="N2332"/>
      <c r="O2332" s="3">
        <v>32</v>
      </c>
      <c r="P2332" s="55">
        <v>7709.59</v>
      </c>
      <c r="Q2332" s="55">
        <v>8925.2099999999991</v>
      </c>
      <c r="R2332" s="55">
        <v>-1215.6199999999999</v>
      </c>
      <c r="S2332" s="57">
        <v>-0.14000000000000001</v>
      </c>
      <c r="T2332" s="55">
        <v>240.9246875</v>
      </c>
      <c r="U2332" s="55">
        <v>4382.63</v>
      </c>
      <c r="V2332" s="55">
        <v>3007.06</v>
      </c>
      <c r="W2332" s="55">
        <v>1375.57</v>
      </c>
      <c r="X2332" s="57">
        <v>0.46</v>
      </c>
      <c r="Y2332" s="3" t="str">
        <f>IFERROR(VLOOKUP(A2332,'Pivot price tier'!$C$8:$L$2290,10,0),"")</f>
        <v/>
      </c>
      <c r="Z2332" s="3" t="str">
        <f>IFERROR(VLOOKUP(A2332,'Pivot price tier by size'!$D$8:$M$2512,10,0),"")</f>
        <v/>
      </c>
      <c r="AA2332" s="3" t="str">
        <f>IFERROR(VLOOKUP(A2332,'Pivot category'!$B$8:$I$2236,8,0),"")</f>
        <v/>
      </c>
      <c r="AB2332" s="3" t="str">
        <f>IF(P2332&lt;$AC$1,"Bottom 5%","")</f>
        <v>Bottom 5%</v>
      </c>
      <c r="AC2332"/>
      <c r="AD2332" t="s">
        <v>11019</v>
      </c>
      <c r="AE2332" t="s">
        <v>13854</v>
      </c>
    </row>
    <row r="2333" spans="1:31" hidden="1" x14ac:dyDescent="0.25">
      <c r="A2333" t="s">
        <v>5994</v>
      </c>
      <c r="B2333" t="s">
        <v>1078</v>
      </c>
      <c r="C2333" s="3" t="s">
        <v>32</v>
      </c>
      <c r="D2333" s="3" t="s">
        <v>3379</v>
      </c>
      <c r="E2333" s="3" t="s">
        <v>5053</v>
      </c>
      <c r="F2333" s="3">
        <v>4000</v>
      </c>
      <c r="G2333" s="34">
        <v>4.49</v>
      </c>
      <c r="H2333" s="3" t="s">
        <v>28</v>
      </c>
      <c r="I2333" s="3" t="s">
        <v>13</v>
      </c>
      <c r="J2333" s="3" t="s">
        <v>8107</v>
      </c>
      <c r="K2333" s="3" t="s">
        <v>8111</v>
      </c>
      <c r="L2333" s="3" t="s">
        <v>8106</v>
      </c>
      <c r="M2333" s="26" t="s">
        <v>16689</v>
      </c>
      <c r="N2333"/>
      <c r="O2333" s="3" t="s">
        <v>78</v>
      </c>
      <c r="P2333" s="55">
        <v>287.36</v>
      </c>
      <c r="Q2333" s="55">
        <v>417.57</v>
      </c>
      <c r="R2333" s="55">
        <v>-130.21</v>
      </c>
      <c r="S2333" s="57">
        <v>-0.31</v>
      </c>
      <c r="T2333" s="55" t="s">
        <v>78</v>
      </c>
      <c r="U2333" s="55">
        <v>0</v>
      </c>
      <c r="V2333" s="55">
        <v>17.96</v>
      </c>
      <c r="W2333" s="55">
        <v>-17.96</v>
      </c>
      <c r="X2333" s="57">
        <v>-1</v>
      </c>
      <c r="Y2333" s="3" t="str">
        <f>IFERROR(VLOOKUP(A2333,'Pivot price tier'!$C$8:$L$2290,10,0),"")</f>
        <v/>
      </c>
      <c r="Z2333" s="3" t="str">
        <f>IFERROR(VLOOKUP(A2333,'Pivot price tier by size'!$D$8:$M$2512,10,0),"")</f>
        <v/>
      </c>
      <c r="AA2333" s="3" t="str">
        <f>IFERROR(VLOOKUP(A2333,'Pivot category'!$B$8:$I$2236,8,0),"")</f>
        <v/>
      </c>
      <c r="AB2333" s="3" t="str">
        <f>IF(P2333&lt;$AC$1,"Bottom 5%","")</f>
        <v>Bottom 5%</v>
      </c>
      <c r="AC2333"/>
      <c r="AD2333" t="s">
        <v>11019</v>
      </c>
      <c r="AE2333" t="s">
        <v>13854</v>
      </c>
    </row>
    <row r="2334" spans="1:31" hidden="1" x14ac:dyDescent="0.25">
      <c r="A2334" t="s">
        <v>12551</v>
      </c>
      <c r="B2334" t="s">
        <v>12552</v>
      </c>
      <c r="C2334" s="3" t="s">
        <v>73</v>
      </c>
      <c r="D2334" s="3" t="s">
        <v>12400</v>
      </c>
      <c r="E2334" s="3">
        <v>0</v>
      </c>
      <c r="F2334" s="3">
        <v>70000</v>
      </c>
      <c r="G2334" s="34">
        <v>6.59</v>
      </c>
      <c r="H2334" s="3" t="s">
        <v>8184</v>
      </c>
      <c r="I2334" s="3" t="s">
        <v>12123</v>
      </c>
      <c r="J2334" s="3" t="s">
        <v>8107</v>
      </c>
      <c r="K2334" s="3" t="s">
        <v>8103</v>
      </c>
      <c r="L2334" s="3" t="s">
        <v>8106</v>
      </c>
      <c r="M2334" s="26">
        <v>45323</v>
      </c>
      <c r="N2334"/>
      <c r="O2334" s="3">
        <v>3</v>
      </c>
      <c r="P2334" s="55">
        <v>652.69000000000005</v>
      </c>
      <c r="Q2334" s="55">
        <v>2626.61</v>
      </c>
      <c r="R2334" s="55">
        <v>-1973.92</v>
      </c>
      <c r="S2334" s="57">
        <v>-0.75</v>
      </c>
      <c r="T2334" s="55">
        <v>217.56333333333336</v>
      </c>
      <c r="U2334" s="55">
        <v>342.84</v>
      </c>
      <c r="V2334" s="55">
        <v>714.35</v>
      </c>
      <c r="W2334" s="55">
        <v>-371.51</v>
      </c>
      <c r="X2334" s="57">
        <v>-0.52</v>
      </c>
      <c r="Y2334" s="3" t="str">
        <f>IFERROR(VLOOKUP(A2334,'Pivot price tier'!$C$8:$L$2290,10,0),"")</f>
        <v/>
      </c>
      <c r="Z2334" s="3" t="str">
        <f>IFERROR(VLOOKUP(A2334,'Pivot price tier by size'!$D$8:$M$2512,10,0),"")</f>
        <v/>
      </c>
      <c r="AA2334" s="3" t="str">
        <f>IFERROR(VLOOKUP(A2334,'Pivot category'!$B$8:$I$2236,8,0),"")</f>
        <v/>
      </c>
      <c r="AB2334" s="3" t="str">
        <f>IF(P2334&lt;$AC$1,"Bottom 5%","")</f>
        <v>Bottom 5%</v>
      </c>
      <c r="AC2334"/>
      <c r="AD2334" t="s">
        <v>10199</v>
      </c>
      <c r="AE2334" t="s">
        <v>13872</v>
      </c>
    </row>
    <row r="2335" spans="1:31" hidden="1" x14ac:dyDescent="0.25">
      <c r="A2335" t="s">
        <v>9914</v>
      </c>
      <c r="B2335" t="s">
        <v>9915</v>
      </c>
      <c r="C2335" s="3" t="s">
        <v>32</v>
      </c>
      <c r="D2335" s="3" t="s">
        <v>5132</v>
      </c>
      <c r="E2335" s="3" t="s">
        <v>5053</v>
      </c>
      <c r="F2335" s="3">
        <v>9000</v>
      </c>
      <c r="G2335" s="34">
        <v>29.99</v>
      </c>
      <c r="H2335" s="3" t="s">
        <v>25</v>
      </c>
      <c r="I2335" s="3" t="s">
        <v>21</v>
      </c>
      <c r="J2335" s="3" t="s">
        <v>8104</v>
      </c>
      <c r="K2335" s="3" t="s">
        <v>8111</v>
      </c>
      <c r="L2335" s="3" t="s">
        <v>8108</v>
      </c>
      <c r="M2335" s="26" t="s">
        <v>16689</v>
      </c>
      <c r="N2335"/>
      <c r="O2335" s="3">
        <v>0</v>
      </c>
      <c r="P2335" s="55"/>
      <c r="Q2335" s="55">
        <v>0</v>
      </c>
      <c r="R2335" s="55">
        <v>0</v>
      </c>
      <c r="S2335" s="57"/>
      <c r="T2335" s="55" t="s">
        <v>78</v>
      </c>
      <c r="U2335" s="55">
        <v>0</v>
      </c>
      <c r="V2335" s="55">
        <v>539.82000000000005</v>
      </c>
      <c r="W2335" s="55">
        <v>-539.82000000000005</v>
      </c>
      <c r="X2335" s="57">
        <v>-1</v>
      </c>
      <c r="Y2335" s="3" t="str">
        <f>IFERROR(VLOOKUP(A2335,'Pivot price tier'!$C$8:$L$2290,10,0),"")</f>
        <v/>
      </c>
      <c r="Z2335" s="3" t="str">
        <f>IFERROR(VLOOKUP(A2335,'Pivot price tier by size'!$D$8:$M$2512,10,0),"")</f>
        <v/>
      </c>
      <c r="AA2335" s="3" t="str">
        <f>IFERROR(VLOOKUP(A2335,'Pivot category'!$B$8:$I$2236,8,0),"")</f>
        <v/>
      </c>
      <c r="AB2335" s="3" t="str">
        <f>IF(P2335&lt;$AC$1,"Bottom 5%","")</f>
        <v>Bottom 5%</v>
      </c>
      <c r="AC2335"/>
      <c r="AD2335" t="s">
        <v>16550</v>
      </c>
      <c r="AE2335" t="s">
        <v>13868</v>
      </c>
    </row>
    <row r="2336" spans="1:31" hidden="1" x14ac:dyDescent="0.25">
      <c r="A2336" t="s">
        <v>7029</v>
      </c>
      <c r="B2336" t="s">
        <v>5239</v>
      </c>
      <c r="C2336" s="3" t="s">
        <v>72</v>
      </c>
      <c r="D2336" s="3" t="s">
        <v>5141</v>
      </c>
      <c r="E2336" s="3">
        <v>0</v>
      </c>
      <c r="F2336" s="3">
        <v>7000</v>
      </c>
      <c r="G2336" s="34">
        <v>10.19</v>
      </c>
      <c r="H2336" s="3" t="s">
        <v>8184</v>
      </c>
      <c r="I2336" s="3" t="s">
        <v>12123</v>
      </c>
      <c r="J2336" s="3" t="s">
        <v>8107</v>
      </c>
      <c r="K2336" s="3" t="s">
        <v>8103</v>
      </c>
      <c r="L2336" s="3" t="s">
        <v>8106</v>
      </c>
      <c r="M2336" s="26" t="s">
        <v>16689</v>
      </c>
      <c r="N2336"/>
      <c r="O2336" s="3">
        <v>5</v>
      </c>
      <c r="P2336" s="55">
        <v>326.08</v>
      </c>
      <c r="Q2336" s="55">
        <v>1528.5</v>
      </c>
      <c r="R2336" s="55">
        <v>-1202.42</v>
      </c>
      <c r="S2336" s="57">
        <v>-0.79</v>
      </c>
      <c r="T2336" s="55">
        <v>65.215999999999994</v>
      </c>
      <c r="U2336" s="55">
        <v>122.28</v>
      </c>
      <c r="V2336" s="55">
        <v>213.99</v>
      </c>
      <c r="W2336" s="55">
        <v>-91.71</v>
      </c>
      <c r="X2336" s="57">
        <v>-0.43</v>
      </c>
      <c r="Y2336" s="3" t="str">
        <f>IFERROR(VLOOKUP(A2336,'Pivot price tier'!$C$8:$L$2290,10,0),"")</f>
        <v/>
      </c>
      <c r="Z2336" s="3" t="str">
        <f>IFERROR(VLOOKUP(A2336,'Pivot price tier by size'!$D$8:$M$2512,10,0),"")</f>
        <v/>
      </c>
      <c r="AA2336" s="3" t="str">
        <f>IFERROR(VLOOKUP(A2336,'Pivot category'!$B$8:$I$2236,8,0),"")</f>
        <v/>
      </c>
      <c r="AB2336" s="3" t="str">
        <f>IF(P2336&lt;$AC$1,"Bottom 5%","")</f>
        <v>Bottom 5%</v>
      </c>
      <c r="AC2336"/>
      <c r="AD2336" t="s">
        <v>11018</v>
      </c>
      <c r="AE2336" t="s">
        <v>13878</v>
      </c>
    </row>
    <row r="2337" spans="1:31" hidden="1" x14ac:dyDescent="0.25">
      <c r="A2337" t="s">
        <v>7031</v>
      </c>
      <c r="B2337" t="s">
        <v>7030</v>
      </c>
      <c r="C2337" s="3" t="s">
        <v>72</v>
      </c>
      <c r="D2337" s="3" t="s">
        <v>8043</v>
      </c>
      <c r="E2337" s="3">
        <v>0</v>
      </c>
      <c r="F2337" s="3">
        <v>7000</v>
      </c>
      <c r="G2337" s="34">
        <v>10.19</v>
      </c>
      <c r="H2337" s="3" t="s">
        <v>8184</v>
      </c>
      <c r="I2337" s="3" t="s">
        <v>12123</v>
      </c>
      <c r="J2337" s="3" t="s">
        <v>8107</v>
      </c>
      <c r="K2337" s="3" t="s">
        <v>8103</v>
      </c>
      <c r="L2337" s="3" t="s">
        <v>8106</v>
      </c>
      <c r="M2337" s="26" t="s">
        <v>16689</v>
      </c>
      <c r="N2337"/>
      <c r="O2337" s="3">
        <v>7</v>
      </c>
      <c r="P2337" s="55">
        <v>723.49</v>
      </c>
      <c r="Q2337" s="55">
        <v>4015.19</v>
      </c>
      <c r="R2337" s="55">
        <v>-3291.7</v>
      </c>
      <c r="S2337" s="57">
        <v>-0.82</v>
      </c>
      <c r="T2337" s="55">
        <v>103.35571428571428</v>
      </c>
      <c r="U2337" s="55">
        <v>50.95</v>
      </c>
      <c r="V2337" s="55">
        <v>88.33</v>
      </c>
      <c r="W2337" s="55">
        <v>-37.380000000000003</v>
      </c>
      <c r="X2337" s="57">
        <v>-0.42</v>
      </c>
      <c r="Y2337" s="3" t="str">
        <f>IFERROR(VLOOKUP(A2337,'Pivot price tier'!$C$8:$L$2290,10,0),"")</f>
        <v/>
      </c>
      <c r="Z2337" s="3" t="str">
        <f>IFERROR(VLOOKUP(A2337,'Pivot price tier by size'!$D$8:$M$2512,10,0),"")</f>
        <v/>
      </c>
      <c r="AA2337" s="3" t="str">
        <f>IFERROR(VLOOKUP(A2337,'Pivot category'!$B$8:$I$2236,8,0),"")</f>
        <v/>
      </c>
      <c r="AB2337" s="3" t="str">
        <f>IF(P2337&lt;$AC$1,"Bottom 5%","")</f>
        <v>Bottom 5%</v>
      </c>
      <c r="AC2337"/>
      <c r="AD2337" t="s">
        <v>11018</v>
      </c>
      <c r="AE2337" t="s">
        <v>13878</v>
      </c>
    </row>
    <row r="2338" spans="1:31" hidden="1" x14ac:dyDescent="0.25">
      <c r="A2338" t="s">
        <v>8345</v>
      </c>
      <c r="B2338" t="s">
        <v>8344</v>
      </c>
      <c r="C2338" s="3" t="s">
        <v>72</v>
      </c>
      <c r="D2338" s="3" t="s">
        <v>8238</v>
      </c>
      <c r="E2338" s="3">
        <v>0</v>
      </c>
      <c r="F2338" s="3">
        <v>7000</v>
      </c>
      <c r="G2338" s="34">
        <v>10.19</v>
      </c>
      <c r="H2338" s="3" t="s">
        <v>8184</v>
      </c>
      <c r="I2338" s="3" t="s">
        <v>12123</v>
      </c>
      <c r="J2338" s="3" t="s">
        <v>8107</v>
      </c>
      <c r="K2338" s="3" t="s">
        <v>8103</v>
      </c>
      <c r="L2338" s="3" t="s">
        <v>8106</v>
      </c>
      <c r="M2338" s="26" t="s">
        <v>16689</v>
      </c>
      <c r="N2338"/>
      <c r="O2338" s="3">
        <v>11</v>
      </c>
      <c r="P2338" s="55">
        <v>2017.62</v>
      </c>
      <c r="Q2338" s="55">
        <v>5972.79</v>
      </c>
      <c r="R2338" s="55">
        <v>-3955.17</v>
      </c>
      <c r="S2338" s="57">
        <v>-0.66</v>
      </c>
      <c r="T2338" s="55">
        <v>183.42</v>
      </c>
      <c r="U2338" s="55">
        <v>346.46</v>
      </c>
      <c r="V2338" s="55">
        <v>1192.5999999999999</v>
      </c>
      <c r="W2338" s="55">
        <v>-846.14</v>
      </c>
      <c r="X2338" s="57">
        <v>-0.71</v>
      </c>
      <c r="Y2338" s="3" t="str">
        <f>IFERROR(VLOOKUP(A2338,'Pivot price tier'!$C$8:$L$2290,10,0),"")</f>
        <v/>
      </c>
      <c r="Z2338" s="3" t="str">
        <f>IFERROR(VLOOKUP(A2338,'Pivot price tier by size'!$D$8:$M$2512,10,0),"")</f>
        <v/>
      </c>
      <c r="AA2338" s="3" t="str">
        <f>IFERROR(VLOOKUP(A2338,'Pivot category'!$B$8:$I$2236,8,0),"")</f>
        <v/>
      </c>
      <c r="AB2338" s="3" t="str">
        <f>IF(P2338&lt;$AC$1,"Bottom 5%","")</f>
        <v>Bottom 5%</v>
      </c>
      <c r="AC2338"/>
      <c r="AD2338" t="s">
        <v>11018</v>
      </c>
      <c r="AE2338" t="s">
        <v>13878</v>
      </c>
    </row>
    <row r="2339" spans="1:31" hidden="1" x14ac:dyDescent="0.25">
      <c r="A2339" t="s">
        <v>7028</v>
      </c>
      <c r="B2339" t="s">
        <v>5240</v>
      </c>
      <c r="C2339" s="3" t="s">
        <v>72</v>
      </c>
      <c r="D2339" s="3" t="s">
        <v>5139</v>
      </c>
      <c r="E2339" s="3">
        <v>0</v>
      </c>
      <c r="F2339" s="3">
        <v>7000</v>
      </c>
      <c r="G2339" s="34">
        <v>10.19</v>
      </c>
      <c r="H2339" s="3" t="s">
        <v>8184</v>
      </c>
      <c r="I2339" s="3" t="s">
        <v>12123</v>
      </c>
      <c r="J2339" s="3" t="s">
        <v>8107</v>
      </c>
      <c r="K2339" s="3" t="s">
        <v>8103</v>
      </c>
      <c r="L2339" s="3" t="s">
        <v>8106</v>
      </c>
      <c r="M2339" s="26" t="s">
        <v>16689</v>
      </c>
      <c r="N2339"/>
      <c r="O2339" s="3">
        <v>10</v>
      </c>
      <c r="P2339" s="55">
        <v>2292.75</v>
      </c>
      <c r="Q2339" s="55">
        <v>5609.3</v>
      </c>
      <c r="R2339" s="55">
        <v>-3316.55</v>
      </c>
      <c r="S2339" s="57">
        <v>-0.59</v>
      </c>
      <c r="T2339" s="55">
        <v>229.27500000000001</v>
      </c>
      <c r="U2339" s="55">
        <v>122.28</v>
      </c>
      <c r="V2339" s="55">
        <v>1365.82</v>
      </c>
      <c r="W2339" s="55">
        <v>-1243.54</v>
      </c>
      <c r="X2339" s="57">
        <v>-0.91</v>
      </c>
      <c r="Y2339" s="3" t="str">
        <f>IFERROR(VLOOKUP(A2339,'Pivot price tier'!$C$8:$L$2290,10,0),"")</f>
        <v/>
      </c>
      <c r="Z2339" s="3" t="str">
        <f>IFERROR(VLOOKUP(A2339,'Pivot price tier by size'!$D$8:$M$2512,10,0),"")</f>
        <v/>
      </c>
      <c r="AA2339" s="3" t="str">
        <f>IFERROR(VLOOKUP(A2339,'Pivot category'!$B$8:$I$2236,8,0),"")</f>
        <v/>
      </c>
      <c r="AB2339" s="3" t="str">
        <f>IF(P2339&lt;$AC$1,"Bottom 5%","")</f>
        <v>Bottom 5%</v>
      </c>
      <c r="AC2339"/>
      <c r="AD2339" t="s">
        <v>11018</v>
      </c>
      <c r="AE2339" t="s">
        <v>13878</v>
      </c>
    </row>
    <row r="2340" spans="1:31" hidden="1" x14ac:dyDescent="0.25">
      <c r="A2340" t="s">
        <v>8370</v>
      </c>
      <c r="B2340" t="s">
        <v>8369</v>
      </c>
      <c r="C2340" s="3" t="s">
        <v>72</v>
      </c>
      <c r="D2340" s="3" t="s">
        <v>8239</v>
      </c>
      <c r="E2340" s="3">
        <v>0</v>
      </c>
      <c r="F2340" s="3">
        <v>7000</v>
      </c>
      <c r="G2340" s="34">
        <v>10.19</v>
      </c>
      <c r="H2340" s="3" t="s">
        <v>8184</v>
      </c>
      <c r="I2340" s="3" t="s">
        <v>12123</v>
      </c>
      <c r="J2340" s="3" t="s">
        <v>8107</v>
      </c>
      <c r="K2340" s="3" t="s">
        <v>8103</v>
      </c>
      <c r="L2340" s="3" t="s">
        <v>8106</v>
      </c>
      <c r="M2340" s="26" t="s">
        <v>16689</v>
      </c>
      <c r="N2340"/>
      <c r="O2340" s="3">
        <v>3</v>
      </c>
      <c r="P2340" s="55">
        <v>1100.52</v>
      </c>
      <c r="Q2340" s="55">
        <v>4178.99</v>
      </c>
      <c r="R2340" s="55">
        <v>-3078.47</v>
      </c>
      <c r="S2340" s="57">
        <v>-0.74</v>
      </c>
      <c r="T2340" s="55">
        <v>366.84</v>
      </c>
      <c r="U2340" s="55">
        <v>203.8</v>
      </c>
      <c r="V2340" s="55">
        <v>1338.71</v>
      </c>
      <c r="W2340" s="55">
        <v>-1134.9100000000001</v>
      </c>
      <c r="X2340" s="57">
        <v>-0.85</v>
      </c>
      <c r="Y2340" s="3" t="str">
        <f>IFERROR(VLOOKUP(A2340,'Pivot price tier'!$C$8:$L$2290,10,0),"")</f>
        <v/>
      </c>
      <c r="Z2340" s="3" t="str">
        <f>IFERROR(VLOOKUP(A2340,'Pivot price tier by size'!$D$8:$M$2512,10,0),"")</f>
        <v/>
      </c>
      <c r="AA2340" s="3" t="str">
        <f>IFERROR(VLOOKUP(A2340,'Pivot category'!$B$8:$I$2236,8,0),"")</f>
        <v/>
      </c>
      <c r="AB2340" s="3" t="str">
        <f>IF(P2340&lt;$AC$1,"Bottom 5%","")</f>
        <v>Bottom 5%</v>
      </c>
      <c r="AC2340"/>
      <c r="AD2340" t="s">
        <v>11018</v>
      </c>
      <c r="AE2340" t="s">
        <v>13878</v>
      </c>
    </row>
    <row r="2341" spans="1:31" hidden="1" x14ac:dyDescent="0.25">
      <c r="A2341" t="s">
        <v>7033</v>
      </c>
      <c r="B2341" t="s">
        <v>7032</v>
      </c>
      <c r="C2341" s="3" t="s">
        <v>72</v>
      </c>
      <c r="D2341" s="3" t="s">
        <v>5282</v>
      </c>
      <c r="E2341" s="3">
        <v>0</v>
      </c>
      <c r="F2341" s="3">
        <v>7000</v>
      </c>
      <c r="G2341" s="34">
        <v>10.19</v>
      </c>
      <c r="H2341" s="3" t="s">
        <v>8184</v>
      </c>
      <c r="I2341" s="3" t="s">
        <v>12123</v>
      </c>
      <c r="J2341" s="3" t="s">
        <v>8107</v>
      </c>
      <c r="K2341" s="3" t="s">
        <v>8103</v>
      </c>
      <c r="L2341" s="3" t="s">
        <v>8106</v>
      </c>
      <c r="M2341" s="26" t="s">
        <v>16689</v>
      </c>
      <c r="N2341"/>
      <c r="O2341" s="3">
        <v>10</v>
      </c>
      <c r="P2341" s="55">
        <v>1671.16</v>
      </c>
      <c r="Q2341" s="55">
        <v>5194.87</v>
      </c>
      <c r="R2341" s="55">
        <v>-3523.71</v>
      </c>
      <c r="S2341" s="57">
        <v>-0.68</v>
      </c>
      <c r="T2341" s="55">
        <v>167.11600000000001</v>
      </c>
      <c r="U2341" s="55">
        <v>213.99</v>
      </c>
      <c r="V2341" s="55">
        <v>1493.37</v>
      </c>
      <c r="W2341" s="55">
        <v>-1279.3800000000001</v>
      </c>
      <c r="X2341" s="57">
        <v>-0.86</v>
      </c>
      <c r="Y2341" s="3" t="str">
        <f>IFERROR(VLOOKUP(A2341,'Pivot price tier'!$C$8:$L$2290,10,0),"")</f>
        <v/>
      </c>
      <c r="Z2341" s="3" t="str">
        <f>IFERROR(VLOOKUP(A2341,'Pivot price tier by size'!$D$8:$M$2512,10,0),"")</f>
        <v/>
      </c>
      <c r="AA2341" s="3" t="str">
        <f>IFERROR(VLOOKUP(A2341,'Pivot category'!$B$8:$I$2236,8,0),"")</f>
        <v/>
      </c>
      <c r="AB2341" s="3" t="str">
        <f>IF(P2341&lt;$AC$1,"Bottom 5%","")</f>
        <v>Bottom 5%</v>
      </c>
      <c r="AC2341"/>
      <c r="AD2341" t="s">
        <v>11018</v>
      </c>
      <c r="AE2341" t="s">
        <v>13878</v>
      </c>
    </row>
    <row r="2342" spans="1:31" hidden="1" x14ac:dyDescent="0.25">
      <c r="A2342" t="s">
        <v>15393</v>
      </c>
      <c r="B2342" t="s">
        <v>15394</v>
      </c>
      <c r="C2342" s="3" t="s">
        <v>10307</v>
      </c>
      <c r="D2342" s="3" t="s">
        <v>15297</v>
      </c>
      <c r="E2342" s="3" t="s">
        <v>5053</v>
      </c>
      <c r="F2342" s="3">
        <v>10000</v>
      </c>
      <c r="G2342" s="34">
        <v>149.99</v>
      </c>
      <c r="H2342" s="3" t="s">
        <v>12</v>
      </c>
      <c r="I2342" s="3" t="s">
        <v>74</v>
      </c>
      <c r="J2342" s="3" t="s">
        <v>8110</v>
      </c>
      <c r="K2342" s="3" t="s">
        <v>8103</v>
      </c>
      <c r="L2342" s="3" t="s">
        <v>68</v>
      </c>
      <c r="M2342" s="26">
        <v>45901</v>
      </c>
      <c r="N2342"/>
      <c r="O2342" s="3" t="s">
        <v>78</v>
      </c>
      <c r="P2342" s="55">
        <v>5999.6</v>
      </c>
      <c r="Q2342" s="55"/>
      <c r="R2342" s="55">
        <v>5999.6</v>
      </c>
      <c r="S2342" s="57"/>
      <c r="T2342" s="55" t="s">
        <v>78</v>
      </c>
      <c r="U2342" s="55" t="s">
        <v>78</v>
      </c>
      <c r="V2342" s="55" t="s">
        <v>78</v>
      </c>
      <c r="W2342" s="55" t="s">
        <v>78</v>
      </c>
      <c r="X2342" s="57" t="s">
        <v>78</v>
      </c>
      <c r="Y2342" s="3" t="str">
        <f>IFERROR(VLOOKUP(A2342,'Pivot price tier'!$C$8:$L$2290,10,0),"")</f>
        <v>X</v>
      </c>
      <c r="Z2342" s="3" t="str">
        <f>IFERROR(VLOOKUP(A2342,'Pivot price tier by size'!$D$8:$M$2512,10,0),"")</f>
        <v>X</v>
      </c>
      <c r="AA2342" s="3" t="str">
        <f>IFERROR(VLOOKUP(A2342,'Pivot category'!$B$8:$I$2236,8,0),"")</f>
        <v>X</v>
      </c>
      <c r="AB2342" s="3" t="str">
        <f>IF(P2342&lt;$AC$1,"Bottom 5%","")</f>
        <v>Bottom 5%</v>
      </c>
      <c r="AC2342"/>
      <c r="AD2342" t="s">
        <v>16512</v>
      </c>
      <c r="AE2342" t="s">
        <v>13856</v>
      </c>
    </row>
    <row r="2343" spans="1:31" hidden="1" x14ac:dyDescent="0.25">
      <c r="A2343" t="s">
        <v>15395</v>
      </c>
      <c r="B2343" t="s">
        <v>15396</v>
      </c>
      <c r="C2343" s="3" t="s">
        <v>10307</v>
      </c>
      <c r="D2343" s="3" t="s">
        <v>15295</v>
      </c>
      <c r="E2343" s="3" t="s">
        <v>5053</v>
      </c>
      <c r="F2343" s="3">
        <v>10000</v>
      </c>
      <c r="G2343" s="34">
        <v>149.99</v>
      </c>
      <c r="H2343" s="3" t="s">
        <v>12</v>
      </c>
      <c r="I2343" s="3" t="s">
        <v>74</v>
      </c>
      <c r="J2343" s="3" t="s">
        <v>8110</v>
      </c>
      <c r="K2343" s="3" t="s">
        <v>8103</v>
      </c>
      <c r="L2343" s="3" t="s">
        <v>68</v>
      </c>
      <c r="M2343" s="26">
        <v>45901</v>
      </c>
      <c r="N2343"/>
      <c r="O2343" s="3" t="s">
        <v>78</v>
      </c>
      <c r="P2343" s="55">
        <v>6149.59</v>
      </c>
      <c r="Q2343" s="55"/>
      <c r="R2343" s="55">
        <v>6149.59</v>
      </c>
      <c r="S2343" s="57"/>
      <c r="T2343" s="55" t="s">
        <v>78</v>
      </c>
      <c r="U2343" s="55" t="s">
        <v>78</v>
      </c>
      <c r="V2343" s="55" t="s">
        <v>78</v>
      </c>
      <c r="W2343" s="55" t="s">
        <v>78</v>
      </c>
      <c r="X2343" s="57" t="s">
        <v>78</v>
      </c>
      <c r="Y2343" s="3" t="str">
        <f>IFERROR(VLOOKUP(A2343,'Pivot price tier'!$C$8:$L$2290,10,0),"")</f>
        <v>X</v>
      </c>
      <c r="Z2343" s="3" t="str">
        <f>IFERROR(VLOOKUP(A2343,'Pivot price tier by size'!$D$8:$M$2512,10,0),"")</f>
        <v>X</v>
      </c>
      <c r="AA2343" s="3" t="str">
        <f>IFERROR(VLOOKUP(A2343,'Pivot category'!$B$8:$I$2236,8,0),"")</f>
        <v>X</v>
      </c>
      <c r="AB2343" s="3" t="str">
        <f>IF(P2343&lt;$AC$1,"Bottom 5%","")</f>
        <v>Bottom 5%</v>
      </c>
      <c r="AC2343"/>
      <c r="AD2343" t="s">
        <v>16512</v>
      </c>
      <c r="AE2343" t="s">
        <v>13856</v>
      </c>
    </row>
    <row r="2344" spans="1:31" hidden="1" x14ac:dyDescent="0.25">
      <c r="A2344" t="s">
        <v>15397</v>
      </c>
      <c r="B2344" t="s">
        <v>15398</v>
      </c>
      <c r="C2344" s="3" t="s">
        <v>10307</v>
      </c>
      <c r="D2344" s="3" t="s">
        <v>15296</v>
      </c>
      <c r="E2344" s="3" t="s">
        <v>5053</v>
      </c>
      <c r="F2344" s="3">
        <v>10000</v>
      </c>
      <c r="G2344" s="34">
        <v>149.99</v>
      </c>
      <c r="H2344" s="3" t="s">
        <v>12</v>
      </c>
      <c r="I2344" s="3" t="s">
        <v>74</v>
      </c>
      <c r="J2344" s="3" t="s">
        <v>8110</v>
      </c>
      <c r="K2344" s="3" t="s">
        <v>8103</v>
      </c>
      <c r="L2344" s="3" t="s">
        <v>68</v>
      </c>
      <c r="M2344" s="26">
        <v>45901</v>
      </c>
      <c r="N2344"/>
      <c r="O2344" s="3" t="s">
        <v>78</v>
      </c>
      <c r="P2344" s="55">
        <v>5999.6</v>
      </c>
      <c r="Q2344" s="55"/>
      <c r="R2344" s="55">
        <v>5999.6</v>
      </c>
      <c r="S2344" s="57"/>
      <c r="T2344" s="55" t="s">
        <v>78</v>
      </c>
      <c r="U2344" s="55" t="s">
        <v>78</v>
      </c>
      <c r="V2344" s="55" t="s">
        <v>78</v>
      </c>
      <c r="W2344" s="55" t="s">
        <v>78</v>
      </c>
      <c r="X2344" s="57" t="s">
        <v>78</v>
      </c>
      <c r="Y2344" s="3" t="str">
        <f>IFERROR(VLOOKUP(A2344,'Pivot price tier'!$C$8:$L$2290,10,0),"")</f>
        <v>X</v>
      </c>
      <c r="Z2344" s="3" t="str">
        <f>IFERROR(VLOOKUP(A2344,'Pivot price tier by size'!$D$8:$M$2512,10,0),"")</f>
        <v>X</v>
      </c>
      <c r="AA2344" s="3" t="str">
        <f>IFERROR(VLOOKUP(A2344,'Pivot category'!$B$8:$I$2236,8,0),"")</f>
        <v>X</v>
      </c>
      <c r="AB2344" s="3" t="str">
        <f>IF(P2344&lt;$AC$1,"Bottom 5%","")</f>
        <v>Bottom 5%</v>
      </c>
      <c r="AC2344"/>
      <c r="AD2344" t="s">
        <v>16512</v>
      </c>
      <c r="AE2344" t="s">
        <v>13856</v>
      </c>
    </row>
    <row r="2345" spans="1:31" hidden="1" x14ac:dyDescent="0.25">
      <c r="A2345" t="s">
        <v>6600</v>
      </c>
      <c r="B2345" t="s">
        <v>5087</v>
      </c>
      <c r="C2345" s="3" t="s">
        <v>32</v>
      </c>
      <c r="D2345" s="3" t="s">
        <v>5032</v>
      </c>
      <c r="E2345" s="3" t="s">
        <v>5053</v>
      </c>
      <c r="F2345" s="3">
        <v>9000</v>
      </c>
      <c r="G2345" s="34">
        <v>5.6</v>
      </c>
      <c r="H2345" s="3" t="s">
        <v>30</v>
      </c>
      <c r="I2345" s="3" t="s">
        <v>17</v>
      </c>
      <c r="J2345" s="3" t="s">
        <v>8104</v>
      </c>
      <c r="K2345" s="3" t="s">
        <v>8111</v>
      </c>
      <c r="L2345" s="3" t="s">
        <v>8108</v>
      </c>
      <c r="M2345" s="26" t="s">
        <v>16689</v>
      </c>
      <c r="N2345"/>
      <c r="O2345" s="3" t="s">
        <v>78</v>
      </c>
      <c r="P2345" s="55"/>
      <c r="Q2345" s="55">
        <v>44.8</v>
      </c>
      <c r="R2345" s="55">
        <v>-44.8</v>
      </c>
      <c r="S2345" s="57">
        <v>-1</v>
      </c>
      <c r="T2345" s="55" t="s">
        <v>78</v>
      </c>
      <c r="U2345" s="55">
        <v>0</v>
      </c>
      <c r="V2345" s="55">
        <v>39.200000000000003</v>
      </c>
      <c r="W2345" s="55">
        <v>-39.200000000000003</v>
      </c>
      <c r="X2345" s="57">
        <v>-1</v>
      </c>
      <c r="Y2345" s="3" t="str">
        <f>IFERROR(VLOOKUP(A2345,'Pivot price tier'!$C$8:$L$2290,10,0),"")</f>
        <v/>
      </c>
      <c r="Z2345" s="3" t="str">
        <f>IFERROR(VLOOKUP(A2345,'Pivot price tier by size'!$D$8:$M$2512,10,0),"")</f>
        <v/>
      </c>
      <c r="AA2345" s="3" t="str">
        <f>IFERROR(VLOOKUP(A2345,'Pivot category'!$B$8:$I$2236,8,0),"")</f>
        <v/>
      </c>
      <c r="AB2345" s="3" t="str">
        <f>IF(P2345&lt;$AC$1,"Bottom 5%","")</f>
        <v>Bottom 5%</v>
      </c>
      <c r="AC2345"/>
      <c r="AD2345" t="s">
        <v>16510</v>
      </c>
      <c r="AE2345" t="s">
        <v>13853</v>
      </c>
    </row>
    <row r="2346" spans="1:31" hidden="1" x14ac:dyDescent="0.25">
      <c r="A2346" t="s">
        <v>6954</v>
      </c>
      <c r="B2346" t="s">
        <v>5059</v>
      </c>
      <c r="C2346" s="3" t="s">
        <v>34</v>
      </c>
      <c r="D2346" s="3" t="s">
        <v>4810</v>
      </c>
      <c r="E2346" s="3" t="s">
        <v>5053</v>
      </c>
      <c r="F2346" s="3">
        <v>9000</v>
      </c>
      <c r="G2346" s="34">
        <v>3.11</v>
      </c>
      <c r="H2346" s="3" t="s">
        <v>30</v>
      </c>
      <c r="I2346" s="3" t="s">
        <v>17</v>
      </c>
      <c r="J2346" s="3" t="s">
        <v>8104</v>
      </c>
      <c r="K2346" s="3" t="s">
        <v>8111</v>
      </c>
      <c r="L2346" s="3" t="s">
        <v>8108</v>
      </c>
      <c r="M2346" s="26" t="s">
        <v>16689</v>
      </c>
      <c r="N2346"/>
      <c r="O2346" s="3" t="s">
        <v>78</v>
      </c>
      <c r="P2346" s="55"/>
      <c r="Q2346" s="55">
        <v>13.49</v>
      </c>
      <c r="R2346" s="55">
        <v>-13.49</v>
      </c>
      <c r="S2346" s="57">
        <v>-1</v>
      </c>
      <c r="T2346" s="55" t="s">
        <v>78</v>
      </c>
      <c r="U2346" s="55" t="s">
        <v>78</v>
      </c>
      <c r="V2346" s="55" t="s">
        <v>78</v>
      </c>
      <c r="W2346" s="55" t="s">
        <v>78</v>
      </c>
      <c r="X2346" s="57" t="s">
        <v>78</v>
      </c>
      <c r="Y2346" s="3" t="str">
        <f>IFERROR(VLOOKUP(A2346,'Pivot price tier'!$C$8:$L$2290,10,0),"")</f>
        <v/>
      </c>
      <c r="Z2346" s="3" t="str">
        <f>IFERROR(VLOOKUP(A2346,'Pivot price tier by size'!$D$8:$M$2512,10,0),"")</f>
        <v/>
      </c>
      <c r="AA2346" s="3" t="str">
        <f>IFERROR(VLOOKUP(A2346,'Pivot category'!$B$8:$I$2236,8,0),"")</f>
        <v/>
      </c>
      <c r="AB2346" s="3" t="str">
        <f>IF(P2346&lt;$AC$1,"Bottom 5%","")</f>
        <v>Bottom 5%</v>
      </c>
      <c r="AC2346"/>
      <c r="AD2346" t="s">
        <v>16510</v>
      </c>
      <c r="AE2346" t="s">
        <v>13853</v>
      </c>
    </row>
    <row r="2347" spans="1:31" x14ac:dyDescent="0.25">
      <c r="A2347" t="s">
        <v>5662</v>
      </c>
      <c r="B2347" t="s">
        <v>222</v>
      </c>
      <c r="C2347" s="3" t="s">
        <v>32</v>
      </c>
      <c r="D2347" s="3" t="s">
        <v>2423</v>
      </c>
      <c r="E2347" s="3" t="s">
        <v>5053</v>
      </c>
      <c r="F2347" s="3">
        <v>1000</v>
      </c>
      <c r="G2347" s="34">
        <v>14.99</v>
      </c>
      <c r="H2347" s="3" t="s">
        <v>26</v>
      </c>
      <c r="I2347" s="3" t="s">
        <v>19</v>
      </c>
      <c r="J2347" s="3" t="s">
        <v>8102</v>
      </c>
      <c r="K2347" s="3" t="s">
        <v>8103</v>
      </c>
      <c r="L2347" s="3" t="s">
        <v>68</v>
      </c>
      <c r="M2347" s="26" t="s">
        <v>16689</v>
      </c>
      <c r="N2347"/>
      <c r="O2347" s="3">
        <v>151</v>
      </c>
      <c r="P2347" s="55">
        <v>77392.11</v>
      </c>
      <c r="Q2347" s="55">
        <v>79196.86</v>
      </c>
      <c r="R2347" s="55">
        <v>-1804.75</v>
      </c>
      <c r="S2347" s="57">
        <v>-0.02</v>
      </c>
      <c r="T2347" s="55">
        <v>512.53052980132452</v>
      </c>
      <c r="U2347" s="55">
        <v>71977.7</v>
      </c>
      <c r="V2347" s="55">
        <v>76097.990000000005</v>
      </c>
      <c r="W2347" s="55">
        <v>-4120.29</v>
      </c>
      <c r="X2347" s="57">
        <v>-0.05</v>
      </c>
      <c r="Y2347" s="3" t="str">
        <f>IFERROR(VLOOKUP(A2347,'Pivot price tier'!$C$8:$L$2290,10,0),"")</f>
        <v xml:space="preserve"> </v>
      </c>
      <c r="Z2347" s="3" t="str">
        <f>IFERROR(VLOOKUP(A2347,'Pivot price tier by size'!$D$8:$M$2512,10,0),"")</f>
        <v xml:space="preserve"> </v>
      </c>
      <c r="AA2347" s="3" t="str">
        <f>IFERROR(VLOOKUP(A2347,'Pivot category'!$B$8:$I$2236,8,0),"")</f>
        <v xml:space="preserve"> </v>
      </c>
      <c r="AB2347" s="3" t="str">
        <f>IF(P2347&lt;$AC$1,"Bottom 5%","")</f>
        <v/>
      </c>
      <c r="AC2347"/>
      <c r="AD2347" t="s">
        <v>16514</v>
      </c>
      <c r="AE2347" t="s">
        <v>13858</v>
      </c>
    </row>
    <row r="2348" spans="1:31" hidden="1" x14ac:dyDescent="0.25">
      <c r="A2348" t="s">
        <v>7808</v>
      </c>
      <c r="B2348" t="s">
        <v>1080</v>
      </c>
      <c r="C2348" s="3" t="s">
        <v>38</v>
      </c>
      <c r="D2348" s="3" t="s">
        <v>3381</v>
      </c>
      <c r="E2348" s="3" t="s">
        <v>5053</v>
      </c>
      <c r="F2348" s="3">
        <v>4000</v>
      </c>
      <c r="G2348" s="34">
        <v>11.39</v>
      </c>
      <c r="H2348" s="3" t="s">
        <v>12403</v>
      </c>
      <c r="I2348" s="3" t="s">
        <v>17</v>
      </c>
      <c r="J2348" s="3" t="s">
        <v>8104</v>
      </c>
      <c r="K2348" s="3" t="s">
        <v>8111</v>
      </c>
      <c r="L2348" s="3" t="s">
        <v>8108</v>
      </c>
      <c r="M2348" s="26" t="s">
        <v>16689</v>
      </c>
      <c r="N2348"/>
      <c r="O2348" s="3" t="s">
        <v>78</v>
      </c>
      <c r="P2348" s="55"/>
      <c r="Q2348" s="55">
        <v>11.39</v>
      </c>
      <c r="R2348" s="55">
        <v>-11.39</v>
      </c>
      <c r="S2348" s="57">
        <v>-1</v>
      </c>
      <c r="T2348" s="55" t="s">
        <v>78</v>
      </c>
      <c r="U2348" s="55" t="s">
        <v>78</v>
      </c>
      <c r="V2348" s="55" t="s">
        <v>78</v>
      </c>
      <c r="W2348" s="55" t="s">
        <v>78</v>
      </c>
      <c r="X2348" s="57" t="s">
        <v>78</v>
      </c>
      <c r="Y2348" s="3" t="str">
        <f>IFERROR(VLOOKUP(A2348,'Pivot price tier'!$C$8:$L$2290,10,0),"")</f>
        <v/>
      </c>
      <c r="Z2348" s="3" t="str">
        <f>IFERROR(VLOOKUP(A2348,'Pivot price tier by size'!$D$8:$M$2512,10,0),"")</f>
        <v/>
      </c>
      <c r="AA2348" s="3" t="str">
        <f>IFERROR(VLOOKUP(A2348,'Pivot category'!$B$8:$I$2236,8,0),"")</f>
        <v/>
      </c>
      <c r="AB2348" s="3" t="str">
        <f>IF(P2348&lt;$AC$1,"Bottom 5%","")</f>
        <v>Bottom 5%</v>
      </c>
      <c r="AC2348"/>
      <c r="AD2348" t="s">
        <v>16514</v>
      </c>
      <c r="AE2348" t="s">
        <v>13851</v>
      </c>
    </row>
    <row r="2349" spans="1:31" hidden="1" x14ac:dyDescent="0.25">
      <c r="A2349" t="s">
        <v>11055</v>
      </c>
      <c r="B2349" t="s">
        <v>6750</v>
      </c>
      <c r="C2349" s="3" t="s">
        <v>32</v>
      </c>
      <c r="D2349" s="3" t="s">
        <v>8034</v>
      </c>
      <c r="E2349" s="3" t="s">
        <v>5056</v>
      </c>
      <c r="F2349" s="3">
        <v>9000</v>
      </c>
      <c r="G2349" s="34">
        <v>64.989999999999995</v>
      </c>
      <c r="H2349" s="3" t="s">
        <v>12402</v>
      </c>
      <c r="I2349" s="3" t="s">
        <v>15</v>
      </c>
      <c r="J2349" s="3" t="s">
        <v>8107</v>
      </c>
      <c r="K2349" s="3" t="s">
        <v>8111</v>
      </c>
      <c r="L2349" s="3" t="s">
        <v>68</v>
      </c>
      <c r="M2349" s="26" t="s">
        <v>16689</v>
      </c>
      <c r="N2349"/>
      <c r="O2349" s="3">
        <v>3</v>
      </c>
      <c r="P2349" s="55">
        <v>2318.6799999999998</v>
      </c>
      <c r="Q2349" s="55">
        <v>6236.01</v>
      </c>
      <c r="R2349" s="55">
        <v>-3917.33</v>
      </c>
      <c r="S2349" s="57">
        <v>-0.63</v>
      </c>
      <c r="T2349" s="55">
        <v>772.89333333333332</v>
      </c>
      <c r="U2349" s="55">
        <v>844.87</v>
      </c>
      <c r="V2349" s="55">
        <v>2330.63</v>
      </c>
      <c r="W2349" s="55">
        <v>-1485.76</v>
      </c>
      <c r="X2349" s="57">
        <v>-0.64</v>
      </c>
      <c r="Y2349" s="3" t="str">
        <f>IFERROR(VLOOKUP(A2349,'Pivot price tier'!$C$8:$L$2290,10,0),"")</f>
        <v/>
      </c>
      <c r="Z2349" s="3" t="str">
        <f>IFERROR(VLOOKUP(A2349,'Pivot price tier by size'!$D$8:$M$2512,10,0),"")</f>
        <v/>
      </c>
      <c r="AA2349" s="3" t="str">
        <f>IFERROR(VLOOKUP(A2349,'Pivot category'!$B$8:$I$2236,8,0),"")</f>
        <v/>
      </c>
      <c r="AB2349" s="3" t="str">
        <f>IF(P2349&lt;$AC$1,"Bottom 5%","")</f>
        <v>Bottom 5%</v>
      </c>
      <c r="AC2349"/>
      <c r="AD2349" t="s">
        <v>11018</v>
      </c>
      <c r="AE2349" t="s">
        <v>16574</v>
      </c>
    </row>
    <row r="2350" spans="1:31" x14ac:dyDescent="0.25">
      <c r="A2350" t="s">
        <v>7732</v>
      </c>
      <c r="B2350" t="s">
        <v>223</v>
      </c>
      <c r="C2350" s="3" t="s">
        <v>38</v>
      </c>
      <c r="D2350" s="3" t="s">
        <v>2424</v>
      </c>
      <c r="E2350" s="3" t="s">
        <v>5053</v>
      </c>
      <c r="F2350" s="3">
        <v>1000</v>
      </c>
      <c r="G2350" s="34">
        <v>24.99</v>
      </c>
      <c r="H2350" s="3" t="s">
        <v>26</v>
      </c>
      <c r="I2350" s="3" t="s">
        <v>19</v>
      </c>
      <c r="J2350" s="3" t="s">
        <v>8102</v>
      </c>
      <c r="K2350" s="3" t="s">
        <v>8103</v>
      </c>
      <c r="L2350" s="3" t="s">
        <v>68</v>
      </c>
      <c r="M2350" s="26" t="s">
        <v>16689</v>
      </c>
      <c r="N2350"/>
      <c r="O2350" s="3">
        <v>135</v>
      </c>
      <c r="P2350" s="55">
        <v>232141.83</v>
      </c>
      <c r="Q2350" s="55">
        <v>234190.38</v>
      </c>
      <c r="R2350" s="55">
        <v>-2048.5500000000002</v>
      </c>
      <c r="S2350" s="57">
        <v>-0.01</v>
      </c>
      <c r="T2350" s="55">
        <v>1719.5691111111109</v>
      </c>
      <c r="U2350" s="55">
        <v>71089.86</v>
      </c>
      <c r="V2350" s="55">
        <v>68587.41</v>
      </c>
      <c r="W2350" s="55">
        <v>2502.4499999999998</v>
      </c>
      <c r="X2350" s="57">
        <v>0.04</v>
      </c>
      <c r="Y2350" s="3" t="str">
        <f>IFERROR(VLOOKUP(A2350,'Pivot price tier'!$C$8:$L$2290,10,0),"")</f>
        <v xml:space="preserve"> </v>
      </c>
      <c r="Z2350" s="3" t="str">
        <f>IFERROR(VLOOKUP(A2350,'Pivot price tier by size'!$D$8:$M$2512,10,0),"")</f>
        <v xml:space="preserve"> </v>
      </c>
      <c r="AA2350" s="3" t="str">
        <f>IFERROR(VLOOKUP(A2350,'Pivot category'!$B$8:$I$2236,8,0),"")</f>
        <v xml:space="preserve"> </v>
      </c>
      <c r="AB2350" s="3" t="str">
        <f>IF(P2350&lt;$AC$1,"Bottom 5%","")</f>
        <v/>
      </c>
      <c r="AC2350"/>
      <c r="AD2350" t="s">
        <v>16514</v>
      </c>
      <c r="AE2350" t="s">
        <v>13858</v>
      </c>
    </row>
    <row r="2351" spans="1:31" hidden="1" x14ac:dyDescent="0.25">
      <c r="A2351" t="s">
        <v>15708</v>
      </c>
      <c r="B2351" t="s">
        <v>15709</v>
      </c>
      <c r="C2351" s="3" t="s">
        <v>32</v>
      </c>
      <c r="D2351" s="3" t="s">
        <v>10019</v>
      </c>
      <c r="E2351" s="3" t="s">
        <v>5101</v>
      </c>
      <c r="F2351" s="3">
        <v>30000</v>
      </c>
      <c r="G2351" s="34">
        <v>42.99</v>
      </c>
      <c r="H2351" s="3" t="s">
        <v>25</v>
      </c>
      <c r="I2351" s="3" t="s">
        <v>15</v>
      </c>
      <c r="J2351" s="3" t="s">
        <v>13166</v>
      </c>
      <c r="K2351" s="3" t="s">
        <v>8111</v>
      </c>
      <c r="L2351" s="3" t="s">
        <v>68</v>
      </c>
      <c r="M2351" s="26">
        <v>45992</v>
      </c>
      <c r="N2351"/>
      <c r="O2351" s="3">
        <v>0</v>
      </c>
      <c r="P2351" s="55">
        <v>257.94</v>
      </c>
      <c r="Q2351" s="55"/>
      <c r="R2351" s="55">
        <v>257.94</v>
      </c>
      <c r="S2351" s="57"/>
      <c r="T2351" s="55" t="s">
        <v>78</v>
      </c>
      <c r="U2351" s="55">
        <v>4384.9799999999996</v>
      </c>
      <c r="V2351" s="55">
        <v>3353.22</v>
      </c>
      <c r="W2351" s="55">
        <v>1031.76</v>
      </c>
      <c r="X2351" s="57">
        <v>0.31</v>
      </c>
      <c r="Y2351" s="3" t="str">
        <f>IFERROR(VLOOKUP(A2351,'Pivot price tier'!$C$8:$L$2290,10,0),"")</f>
        <v/>
      </c>
      <c r="Z2351" s="3" t="str">
        <f>IFERROR(VLOOKUP(A2351,'Pivot price tier by size'!$D$8:$M$2512,10,0),"")</f>
        <v/>
      </c>
      <c r="AA2351" s="3" t="str">
        <f>IFERROR(VLOOKUP(A2351,'Pivot category'!$B$8:$I$2236,8,0),"")</f>
        <v/>
      </c>
      <c r="AB2351" s="3" t="str">
        <f>IF(P2351&lt;$AC$1,"Bottom 5%","")</f>
        <v>Bottom 5%</v>
      </c>
      <c r="AC2351"/>
      <c r="AD2351">
        <v>0</v>
      </c>
      <c r="AE2351" t="s">
        <v>11113</v>
      </c>
    </row>
    <row r="2352" spans="1:31" hidden="1" x14ac:dyDescent="0.25">
      <c r="A2352" t="s">
        <v>14182</v>
      </c>
      <c r="B2352" t="s">
        <v>14183</v>
      </c>
      <c r="C2352" s="3" t="s">
        <v>32</v>
      </c>
      <c r="D2352" s="3" t="s">
        <v>13783</v>
      </c>
      <c r="E2352" s="3" t="s">
        <v>5053</v>
      </c>
      <c r="F2352" s="3">
        <v>10000</v>
      </c>
      <c r="G2352" s="34">
        <v>99.99</v>
      </c>
      <c r="H2352" s="3" t="s">
        <v>28</v>
      </c>
      <c r="I2352" s="3" t="s">
        <v>15</v>
      </c>
      <c r="J2352" s="3" t="s">
        <v>8107</v>
      </c>
      <c r="K2352" s="3" t="s">
        <v>8103</v>
      </c>
      <c r="L2352" s="3" t="s">
        <v>68</v>
      </c>
      <c r="M2352" s="26">
        <v>45658</v>
      </c>
      <c r="N2352"/>
      <c r="O2352" s="3">
        <v>1</v>
      </c>
      <c r="P2352" s="55"/>
      <c r="Q2352" s="55">
        <v>599.94000000000005</v>
      </c>
      <c r="R2352" s="55">
        <v>-599.94000000000005</v>
      </c>
      <c r="S2352" s="57">
        <v>-1</v>
      </c>
      <c r="T2352" s="55">
        <v>0</v>
      </c>
      <c r="U2352" s="55">
        <v>399.96</v>
      </c>
      <c r="V2352" s="55">
        <v>699.93</v>
      </c>
      <c r="W2352" s="55">
        <v>-299.97000000000003</v>
      </c>
      <c r="X2352" s="57">
        <v>-0.43</v>
      </c>
      <c r="Y2352" s="3" t="str">
        <f>IFERROR(VLOOKUP(A2352,'Pivot price tier'!$C$8:$L$2290,10,0),"")</f>
        <v>X</v>
      </c>
      <c r="Z2352" s="3" t="str">
        <f>IFERROR(VLOOKUP(A2352,'Pivot price tier by size'!$D$8:$M$2512,10,0),"")</f>
        <v>X</v>
      </c>
      <c r="AA2352" s="3" t="str">
        <f>IFERROR(VLOOKUP(A2352,'Pivot category'!$B$8:$I$2236,8,0),"")</f>
        <v>X</v>
      </c>
      <c r="AB2352" s="3" t="str">
        <f>IF(P2352&lt;$AC$1,"Bottom 5%","")</f>
        <v>Bottom 5%</v>
      </c>
      <c r="AC2352"/>
      <c r="AD2352" t="s">
        <v>16510</v>
      </c>
      <c r="AE2352" t="s">
        <v>13853</v>
      </c>
    </row>
    <row r="2353" spans="1:31" hidden="1" x14ac:dyDescent="0.25">
      <c r="A2353" t="s">
        <v>14278</v>
      </c>
      <c r="B2353" t="s">
        <v>14279</v>
      </c>
      <c r="C2353" s="3" t="s">
        <v>32</v>
      </c>
      <c r="D2353" s="3" t="s">
        <v>13161</v>
      </c>
      <c r="E2353" s="3" t="s">
        <v>5053</v>
      </c>
      <c r="F2353" s="3">
        <v>10000</v>
      </c>
      <c r="G2353" s="34">
        <v>54.99</v>
      </c>
      <c r="H2353" s="3" t="s">
        <v>12</v>
      </c>
      <c r="I2353" s="3" t="s">
        <v>15</v>
      </c>
      <c r="J2353" s="3" t="s">
        <v>15165</v>
      </c>
      <c r="K2353" s="3" t="s">
        <v>8103</v>
      </c>
      <c r="L2353" s="3" t="s">
        <v>68</v>
      </c>
      <c r="M2353" s="26">
        <v>45689</v>
      </c>
      <c r="N2353"/>
      <c r="O2353" s="3">
        <v>17</v>
      </c>
      <c r="P2353" s="55">
        <v>26175.24</v>
      </c>
      <c r="Q2353" s="55">
        <v>11272.95</v>
      </c>
      <c r="R2353" s="55">
        <v>14902.29</v>
      </c>
      <c r="S2353" s="57">
        <v>1.32</v>
      </c>
      <c r="T2353" s="55">
        <v>1539.72</v>
      </c>
      <c r="U2353" s="55">
        <v>27110.07</v>
      </c>
      <c r="V2353" s="55">
        <v>11547.9</v>
      </c>
      <c r="W2353" s="55">
        <v>15562.17</v>
      </c>
      <c r="X2353" s="57">
        <v>1.35</v>
      </c>
      <c r="Y2353" s="3" t="str">
        <f>IFERROR(VLOOKUP(A2353,'Pivot price tier'!$C$8:$L$2290,10,0),"")</f>
        <v xml:space="preserve"> </v>
      </c>
      <c r="Z2353" s="3" t="str">
        <f>IFERROR(VLOOKUP(A2353,'Pivot price tier by size'!$D$8:$M$2512,10,0),"")</f>
        <v xml:space="preserve"> </v>
      </c>
      <c r="AA2353" s="3" t="str">
        <f>IFERROR(VLOOKUP(A2353,'Pivot category'!$B$8:$I$2236,8,0),"")</f>
        <v>X</v>
      </c>
      <c r="AB2353" s="3" t="str">
        <f>IF(P2353&lt;$AC$1,"Bottom 5%","")</f>
        <v>Bottom 5%</v>
      </c>
      <c r="AC2353"/>
      <c r="AD2353" t="s">
        <v>16514</v>
      </c>
      <c r="AE2353" t="s">
        <v>13851</v>
      </c>
    </row>
    <row r="2354" spans="1:31" hidden="1" x14ac:dyDescent="0.25">
      <c r="A2354" t="s">
        <v>13699</v>
      </c>
      <c r="B2354" t="s">
        <v>13700</v>
      </c>
      <c r="C2354" s="3" t="s">
        <v>32</v>
      </c>
      <c r="D2354" s="3" t="s">
        <v>13215</v>
      </c>
      <c r="E2354" s="3" t="s">
        <v>5053</v>
      </c>
      <c r="F2354" s="3">
        <v>70000</v>
      </c>
      <c r="G2354" s="34">
        <v>29.99</v>
      </c>
      <c r="H2354" s="3" t="s">
        <v>12</v>
      </c>
      <c r="I2354" s="3" t="s">
        <v>23</v>
      </c>
      <c r="J2354" s="3" t="s">
        <v>8107</v>
      </c>
      <c r="K2354" s="3" t="s">
        <v>8109</v>
      </c>
      <c r="L2354" s="3" t="s">
        <v>68</v>
      </c>
      <c r="M2354" s="26">
        <v>45597</v>
      </c>
      <c r="N2354"/>
      <c r="O2354" s="3" t="s">
        <v>78</v>
      </c>
      <c r="P2354" s="55">
        <v>16736.22</v>
      </c>
      <c r="Q2354" s="55">
        <v>25594.880000000001</v>
      </c>
      <c r="R2354" s="55">
        <v>-8858.66</v>
      </c>
      <c r="S2354" s="57">
        <v>-0.35</v>
      </c>
      <c r="T2354" s="55" t="s">
        <v>78</v>
      </c>
      <c r="U2354" s="55">
        <v>9897.7800000000007</v>
      </c>
      <c r="V2354" s="55">
        <v>0</v>
      </c>
      <c r="W2354" s="55">
        <v>9897.7800000000007</v>
      </c>
      <c r="X2354" s="57">
        <v>0</v>
      </c>
      <c r="Y2354" s="3" t="str">
        <f>IFERROR(VLOOKUP(A2354,'Pivot price tier'!$C$8:$L$2290,10,0),"")</f>
        <v/>
      </c>
      <c r="Z2354" s="3" t="str">
        <f>IFERROR(VLOOKUP(A2354,'Pivot price tier by size'!$D$8:$M$2512,10,0),"")</f>
        <v/>
      </c>
      <c r="AA2354" s="3" t="str">
        <f>IFERROR(VLOOKUP(A2354,'Pivot category'!$B$8:$I$2236,8,0),"")</f>
        <v/>
      </c>
      <c r="AB2354" s="3" t="str">
        <f>IF(P2354&lt;$AC$1,"Bottom 5%","")</f>
        <v>Bottom 5%</v>
      </c>
      <c r="AC2354"/>
      <c r="AD2354" t="s">
        <v>16514</v>
      </c>
      <c r="AE2354" t="s">
        <v>13851</v>
      </c>
    </row>
    <row r="2355" spans="1:31" hidden="1" x14ac:dyDescent="0.25">
      <c r="A2355" t="s">
        <v>15710</v>
      </c>
      <c r="B2355" t="s">
        <v>15711</v>
      </c>
      <c r="C2355" s="3" t="s">
        <v>32</v>
      </c>
      <c r="D2355" s="3" t="s">
        <v>15303</v>
      </c>
      <c r="E2355" s="3" t="s">
        <v>5053</v>
      </c>
      <c r="F2355" s="3">
        <v>10000</v>
      </c>
      <c r="G2355" s="34">
        <v>124.99</v>
      </c>
      <c r="H2355" s="3" t="s">
        <v>12</v>
      </c>
      <c r="I2355" s="3" t="s">
        <v>74</v>
      </c>
      <c r="J2355" s="3" t="s">
        <v>8110</v>
      </c>
      <c r="K2355" s="3" t="s">
        <v>8103</v>
      </c>
      <c r="L2355" s="3" t="s">
        <v>68</v>
      </c>
      <c r="M2355" s="26">
        <v>45904</v>
      </c>
      <c r="N2355"/>
      <c r="O2355" s="3">
        <v>1</v>
      </c>
      <c r="P2355" s="55">
        <v>47371.21</v>
      </c>
      <c r="Q2355" s="55"/>
      <c r="R2355" s="55">
        <v>47371.21</v>
      </c>
      <c r="S2355" s="57"/>
      <c r="T2355" s="55">
        <v>47371.21</v>
      </c>
      <c r="U2355" s="55">
        <v>28122.75</v>
      </c>
      <c r="V2355" s="55">
        <v>0</v>
      </c>
      <c r="W2355" s="55">
        <v>28122.75</v>
      </c>
      <c r="X2355" s="57">
        <v>0</v>
      </c>
      <c r="Y2355" s="3" t="str">
        <f>IFERROR(VLOOKUP(A2355,'Pivot price tier'!$C$8:$L$2290,10,0),"")</f>
        <v xml:space="preserve"> </v>
      </c>
      <c r="Z2355" s="3" t="str">
        <f>IFERROR(VLOOKUP(A2355,'Pivot price tier by size'!$D$8:$M$2512,10,0),"")</f>
        <v xml:space="preserve"> </v>
      </c>
      <c r="AA2355" s="3" t="str">
        <f>IFERROR(VLOOKUP(A2355,'Pivot category'!$B$8:$I$2236,8,0),"")</f>
        <v xml:space="preserve"> </v>
      </c>
      <c r="AB2355" s="3" t="str">
        <f>IF(P2355&lt;$AC$1,"Bottom 5%","")</f>
        <v>Bottom 5%</v>
      </c>
      <c r="AC2355"/>
      <c r="AD2355" t="s">
        <v>16514</v>
      </c>
      <c r="AE2355" t="s">
        <v>13851</v>
      </c>
    </row>
    <row r="2356" spans="1:31" x14ac:dyDescent="0.25">
      <c r="A2356" t="s">
        <v>7715</v>
      </c>
      <c r="B2356" t="s">
        <v>234</v>
      </c>
      <c r="C2356" s="3" t="s">
        <v>38</v>
      </c>
      <c r="D2356" s="3" t="s">
        <v>2435</v>
      </c>
      <c r="E2356" s="3" t="s">
        <v>5101</v>
      </c>
      <c r="F2356" s="3">
        <v>1000</v>
      </c>
      <c r="G2356" s="34">
        <v>24.99</v>
      </c>
      <c r="H2356" s="3" t="s">
        <v>26</v>
      </c>
      <c r="I2356" s="3" t="s">
        <v>19</v>
      </c>
      <c r="J2356" s="3" t="s">
        <v>8102</v>
      </c>
      <c r="K2356" s="3" t="s">
        <v>8103</v>
      </c>
      <c r="L2356" s="3" t="s">
        <v>68</v>
      </c>
      <c r="M2356" s="26" t="s">
        <v>16689</v>
      </c>
      <c r="N2356"/>
      <c r="O2356" s="3">
        <v>137</v>
      </c>
      <c r="P2356" s="55">
        <v>95142.68</v>
      </c>
      <c r="Q2356" s="55">
        <v>109346.42</v>
      </c>
      <c r="R2356" s="55">
        <v>-14203.74</v>
      </c>
      <c r="S2356" s="57">
        <v>-0.13</v>
      </c>
      <c r="T2356" s="55">
        <v>694.47211678832116</v>
      </c>
      <c r="U2356" s="55">
        <v>26210.16</v>
      </c>
      <c r="V2356" s="55">
        <v>24781.67</v>
      </c>
      <c r="W2356" s="55">
        <v>1428.49</v>
      </c>
      <c r="X2356" s="57">
        <v>0.06</v>
      </c>
      <c r="Y2356" s="3" t="str">
        <f>IFERROR(VLOOKUP(A2356,'Pivot price tier'!$C$8:$L$2290,10,0),"")</f>
        <v xml:space="preserve"> </v>
      </c>
      <c r="Z2356" s="3" t="str">
        <f>IFERROR(VLOOKUP(A2356,'Pivot price tier by size'!$D$8:$M$2512,10,0),"")</f>
        <v xml:space="preserve"> </v>
      </c>
      <c r="AA2356" s="3" t="str">
        <f>IFERROR(VLOOKUP(A2356,'Pivot category'!$B$8:$I$2236,8,0),"")</f>
        <v xml:space="preserve"> </v>
      </c>
      <c r="AB2356" s="3" t="str">
        <f>IF(P2356&lt;$AC$1,"Bottom 5%","")</f>
        <v/>
      </c>
      <c r="AC2356"/>
      <c r="AD2356" t="s">
        <v>16514</v>
      </c>
      <c r="AE2356" t="s">
        <v>13858</v>
      </c>
    </row>
    <row r="2357" spans="1:31" hidden="1" x14ac:dyDescent="0.25">
      <c r="A2357" t="s">
        <v>15399</v>
      </c>
      <c r="B2357" t="s">
        <v>15400</v>
      </c>
      <c r="C2357" s="3" t="s">
        <v>10307</v>
      </c>
      <c r="D2357" s="3" t="s">
        <v>14905</v>
      </c>
      <c r="E2357" s="3" t="s">
        <v>5053</v>
      </c>
      <c r="F2357" s="3">
        <v>10000</v>
      </c>
      <c r="G2357" s="34">
        <v>99.99</v>
      </c>
      <c r="H2357" s="3" t="s">
        <v>12</v>
      </c>
      <c r="I2357" s="3" t="s">
        <v>74</v>
      </c>
      <c r="J2357" s="3" t="s">
        <v>8110</v>
      </c>
      <c r="K2357" s="3" t="s">
        <v>8103</v>
      </c>
      <c r="L2357" s="3" t="s">
        <v>68</v>
      </c>
      <c r="M2357" s="26">
        <v>45901</v>
      </c>
      <c r="N2357"/>
      <c r="O2357" s="3">
        <v>20</v>
      </c>
      <c r="P2357" s="55">
        <v>61393.86</v>
      </c>
      <c r="Q2357" s="55"/>
      <c r="R2357" s="55">
        <v>61393.86</v>
      </c>
      <c r="S2357" s="57"/>
      <c r="T2357" s="55">
        <v>3069.6930000000002</v>
      </c>
      <c r="U2357" s="55">
        <v>17898.21</v>
      </c>
      <c r="V2357" s="55">
        <v>0</v>
      </c>
      <c r="W2357" s="55">
        <v>17898.21</v>
      </c>
      <c r="X2357" s="57">
        <v>0</v>
      </c>
      <c r="Y2357" s="3" t="str">
        <f>IFERROR(VLOOKUP(A2357,'Pivot price tier'!$C$8:$L$2290,10,0),"")</f>
        <v xml:space="preserve"> </v>
      </c>
      <c r="Z2357" s="3" t="str">
        <f>IFERROR(VLOOKUP(A2357,'Pivot price tier by size'!$D$8:$M$2512,10,0),"")</f>
        <v xml:space="preserve"> </v>
      </c>
      <c r="AA2357" s="3" t="str">
        <f>IFERROR(VLOOKUP(A2357,'Pivot category'!$B$8:$I$2236,8,0),"")</f>
        <v xml:space="preserve"> </v>
      </c>
      <c r="AB2357" s="3" t="str">
        <f>IF(P2357&lt;$AC$1,"Bottom 5%","")</f>
        <v/>
      </c>
      <c r="AC2357"/>
      <c r="AD2357" t="s">
        <v>16514</v>
      </c>
      <c r="AE2357" t="s">
        <v>13851</v>
      </c>
    </row>
    <row r="2358" spans="1:31" hidden="1" x14ac:dyDescent="0.25">
      <c r="A2358" t="s">
        <v>13344</v>
      </c>
      <c r="B2358" t="s">
        <v>13345</v>
      </c>
      <c r="C2358" s="3" t="s">
        <v>10307</v>
      </c>
      <c r="D2358" s="3" t="s">
        <v>13312</v>
      </c>
      <c r="E2358" s="3" t="s">
        <v>5053</v>
      </c>
      <c r="F2358" s="3">
        <v>10000</v>
      </c>
      <c r="G2358" s="34">
        <v>99.99</v>
      </c>
      <c r="H2358" s="3" t="s">
        <v>12</v>
      </c>
      <c r="I2358" s="3" t="s">
        <v>74</v>
      </c>
      <c r="J2358" s="3" t="s">
        <v>8110</v>
      </c>
      <c r="K2358" s="3" t="s">
        <v>8103</v>
      </c>
      <c r="L2358" s="3" t="s">
        <v>68</v>
      </c>
      <c r="M2358" s="26">
        <v>45505</v>
      </c>
      <c r="N2358"/>
      <c r="O2358" s="3">
        <v>0</v>
      </c>
      <c r="P2358" s="55">
        <v>2499.75</v>
      </c>
      <c r="Q2358" s="55">
        <v>105289.47</v>
      </c>
      <c r="R2358" s="55">
        <v>-102789.72</v>
      </c>
      <c r="S2358" s="57">
        <v>-0.98</v>
      </c>
      <c r="T2358" s="55" t="s">
        <v>78</v>
      </c>
      <c r="U2358" s="55">
        <v>2099.79</v>
      </c>
      <c r="V2358" s="55">
        <v>23797.62</v>
      </c>
      <c r="W2358" s="55">
        <v>-21697.83</v>
      </c>
      <c r="X2358" s="57">
        <v>-0.91</v>
      </c>
      <c r="Y2358" s="3" t="str">
        <f>IFERROR(VLOOKUP(A2358,'Pivot price tier'!$C$8:$L$2290,10,0),"")</f>
        <v>X</v>
      </c>
      <c r="Z2358" s="3" t="str">
        <f>IFERROR(VLOOKUP(A2358,'Pivot price tier by size'!$D$8:$M$2512,10,0),"")</f>
        <v>X</v>
      </c>
      <c r="AA2358" s="3" t="str">
        <f>IFERROR(VLOOKUP(A2358,'Pivot category'!$B$8:$I$2236,8,0),"")</f>
        <v>X</v>
      </c>
      <c r="AB2358" s="3" t="str">
        <f>IF(P2358&lt;$AC$1,"Bottom 5%","")</f>
        <v>Bottom 5%</v>
      </c>
      <c r="AC2358"/>
      <c r="AD2358" t="s">
        <v>16514</v>
      </c>
      <c r="AE2358" t="s">
        <v>13851</v>
      </c>
    </row>
    <row r="2359" spans="1:31" hidden="1" x14ac:dyDescent="0.25">
      <c r="A2359" t="s">
        <v>13346</v>
      </c>
      <c r="B2359" t="s">
        <v>13347</v>
      </c>
      <c r="C2359" s="3" t="s">
        <v>10307</v>
      </c>
      <c r="D2359" s="3" t="s">
        <v>13311</v>
      </c>
      <c r="E2359" s="3" t="s">
        <v>5053</v>
      </c>
      <c r="F2359" s="3">
        <v>10000</v>
      </c>
      <c r="G2359" s="34">
        <v>99.99</v>
      </c>
      <c r="H2359" s="3" t="s">
        <v>12405</v>
      </c>
      <c r="I2359" s="3" t="s">
        <v>74</v>
      </c>
      <c r="J2359" s="3" t="s">
        <v>8110</v>
      </c>
      <c r="K2359" s="3" t="s">
        <v>8103</v>
      </c>
      <c r="L2359" s="3" t="s">
        <v>68</v>
      </c>
      <c r="M2359" s="26">
        <v>45505</v>
      </c>
      <c r="N2359"/>
      <c r="O2359" s="3">
        <v>12</v>
      </c>
      <c r="P2359" s="55">
        <v>9199.08</v>
      </c>
      <c r="Q2359" s="55">
        <v>86891.31</v>
      </c>
      <c r="R2359" s="55">
        <v>-77692.23</v>
      </c>
      <c r="S2359" s="57">
        <v>-0.89</v>
      </c>
      <c r="T2359" s="55">
        <v>766.59</v>
      </c>
      <c r="U2359" s="55">
        <v>2799.72</v>
      </c>
      <c r="V2359" s="55">
        <v>26597.34</v>
      </c>
      <c r="W2359" s="55">
        <v>-23797.62</v>
      </c>
      <c r="X2359" s="57">
        <v>-0.89</v>
      </c>
      <c r="Y2359" s="3" t="str">
        <f>IFERROR(VLOOKUP(A2359,'Pivot price tier'!$C$8:$L$2290,10,0),"")</f>
        <v>X</v>
      </c>
      <c r="Z2359" s="3" t="str">
        <f>IFERROR(VLOOKUP(A2359,'Pivot price tier by size'!$D$8:$M$2512,10,0),"")</f>
        <v xml:space="preserve"> </v>
      </c>
      <c r="AA2359" s="3" t="str">
        <f>IFERROR(VLOOKUP(A2359,'Pivot category'!$B$8:$I$2236,8,0),"")</f>
        <v>X</v>
      </c>
      <c r="AB2359" s="3" t="str">
        <f>IF(P2359&lt;$AC$1,"Bottom 5%","")</f>
        <v>Bottom 5%</v>
      </c>
      <c r="AC2359"/>
      <c r="AD2359" t="s">
        <v>16514</v>
      </c>
      <c r="AE2359" t="s">
        <v>13851</v>
      </c>
    </row>
    <row r="2360" spans="1:31" hidden="1" x14ac:dyDescent="0.25">
      <c r="A2360" t="s">
        <v>13462</v>
      </c>
      <c r="B2360" t="s">
        <v>13463</v>
      </c>
      <c r="C2360" s="3" t="s">
        <v>10307</v>
      </c>
      <c r="D2360" s="3" t="s">
        <v>13313</v>
      </c>
      <c r="E2360" s="3" t="s">
        <v>5053</v>
      </c>
      <c r="F2360" s="3">
        <v>10000</v>
      </c>
      <c r="G2360" s="34">
        <v>99.99</v>
      </c>
      <c r="H2360" s="3" t="s">
        <v>12</v>
      </c>
      <c r="I2360" s="3" t="s">
        <v>74</v>
      </c>
      <c r="J2360" s="3" t="s">
        <v>8110</v>
      </c>
      <c r="K2360" s="3" t="s">
        <v>8103</v>
      </c>
      <c r="L2360" s="3" t="s">
        <v>68</v>
      </c>
      <c r="M2360" s="26">
        <v>45597</v>
      </c>
      <c r="N2360"/>
      <c r="O2360" s="3" t="s">
        <v>78</v>
      </c>
      <c r="P2360" s="55"/>
      <c r="Q2360" s="55">
        <v>44995.5</v>
      </c>
      <c r="R2360" s="55">
        <v>-44995.5</v>
      </c>
      <c r="S2360" s="57">
        <v>-1</v>
      </c>
      <c r="T2360" s="55" t="s">
        <v>78</v>
      </c>
      <c r="U2360" s="55">
        <v>0</v>
      </c>
      <c r="V2360" s="55">
        <v>8399.16</v>
      </c>
      <c r="W2360" s="55">
        <v>-8399.16</v>
      </c>
      <c r="X2360" s="57">
        <v>-1</v>
      </c>
      <c r="Y2360" s="3" t="str">
        <f>IFERROR(VLOOKUP(A2360,'Pivot price tier'!$C$8:$L$2290,10,0),"")</f>
        <v>X</v>
      </c>
      <c r="Z2360" s="3" t="str">
        <f>IFERROR(VLOOKUP(A2360,'Pivot price tier by size'!$D$8:$M$2512,10,0),"")</f>
        <v>X</v>
      </c>
      <c r="AA2360" s="3" t="str">
        <f>IFERROR(VLOOKUP(A2360,'Pivot category'!$B$8:$I$2236,8,0),"")</f>
        <v>X</v>
      </c>
      <c r="AB2360" s="3" t="str">
        <f>IF(P2360&lt;$AC$1,"Bottom 5%","")</f>
        <v>Bottom 5%</v>
      </c>
      <c r="AC2360"/>
      <c r="AD2360" t="s">
        <v>16514</v>
      </c>
      <c r="AE2360" t="s">
        <v>13851</v>
      </c>
    </row>
    <row r="2361" spans="1:31" hidden="1" x14ac:dyDescent="0.25">
      <c r="A2361" t="s">
        <v>15401</v>
      </c>
      <c r="B2361" t="s">
        <v>15402</v>
      </c>
      <c r="C2361" s="3" t="s">
        <v>10307</v>
      </c>
      <c r="D2361" s="3" t="s">
        <v>15084</v>
      </c>
      <c r="E2361" s="3" t="s">
        <v>5053</v>
      </c>
      <c r="F2361" s="3">
        <v>10000</v>
      </c>
      <c r="G2361" s="34">
        <v>99.99</v>
      </c>
      <c r="H2361" s="3" t="s">
        <v>12405</v>
      </c>
      <c r="I2361" s="3" t="s">
        <v>74</v>
      </c>
      <c r="J2361" s="3" t="s">
        <v>8110</v>
      </c>
      <c r="K2361" s="3" t="s">
        <v>8103</v>
      </c>
      <c r="L2361" s="3" t="s">
        <v>68</v>
      </c>
      <c r="M2361" s="26">
        <v>45901</v>
      </c>
      <c r="N2361"/>
      <c r="O2361" s="3">
        <v>12</v>
      </c>
      <c r="P2361" s="55">
        <v>14598.54</v>
      </c>
      <c r="Q2361" s="55"/>
      <c r="R2361" s="55">
        <v>14598.54</v>
      </c>
      <c r="S2361" s="57"/>
      <c r="T2361" s="55">
        <v>1216.5450000000001</v>
      </c>
      <c r="U2361" s="55">
        <v>9399.06</v>
      </c>
      <c r="V2361" s="55">
        <v>0</v>
      </c>
      <c r="W2361" s="55">
        <v>9399.06</v>
      </c>
      <c r="X2361" s="57">
        <v>0</v>
      </c>
      <c r="Y2361" s="3" t="str">
        <f>IFERROR(VLOOKUP(A2361,'Pivot price tier'!$C$8:$L$2290,10,0),"")</f>
        <v xml:space="preserve"> </v>
      </c>
      <c r="Z2361" s="3" t="str">
        <f>IFERROR(VLOOKUP(A2361,'Pivot price tier by size'!$D$8:$M$2512,10,0),"")</f>
        <v xml:space="preserve"> </v>
      </c>
      <c r="AA2361" s="3" t="str">
        <f>IFERROR(VLOOKUP(A2361,'Pivot category'!$B$8:$I$2236,8,0),"")</f>
        <v xml:space="preserve"> </v>
      </c>
      <c r="AB2361" s="3" t="str">
        <f>IF(P2361&lt;$AC$1,"Bottom 5%","")</f>
        <v>Bottom 5%</v>
      </c>
      <c r="AC2361"/>
      <c r="AD2361" t="s">
        <v>16514</v>
      </c>
      <c r="AE2361" t="s">
        <v>13851</v>
      </c>
    </row>
    <row r="2362" spans="1:31" hidden="1" x14ac:dyDescent="0.25">
      <c r="A2362" t="s">
        <v>15712</v>
      </c>
      <c r="B2362" t="s">
        <v>15713</v>
      </c>
      <c r="C2362" s="3" t="s">
        <v>10307</v>
      </c>
      <c r="D2362" s="3" t="s">
        <v>15181</v>
      </c>
      <c r="E2362" s="3" t="s">
        <v>5053</v>
      </c>
      <c r="F2362" s="3">
        <v>10000</v>
      </c>
      <c r="G2362" s="34">
        <v>99.99</v>
      </c>
      <c r="H2362" s="3" t="s">
        <v>12</v>
      </c>
      <c r="I2362" s="3" t="s">
        <v>74</v>
      </c>
      <c r="J2362" s="3" t="s">
        <v>8110</v>
      </c>
      <c r="K2362" s="3" t="s">
        <v>8103</v>
      </c>
      <c r="L2362" s="3" t="s">
        <v>68</v>
      </c>
      <c r="M2362" s="26">
        <v>45868</v>
      </c>
      <c r="N2362"/>
      <c r="O2362" s="3">
        <v>2</v>
      </c>
      <c r="P2362" s="55">
        <v>27397.26</v>
      </c>
      <c r="Q2362" s="55"/>
      <c r="R2362" s="55">
        <v>27397.26</v>
      </c>
      <c r="S2362" s="57"/>
      <c r="T2362" s="55">
        <v>13698.63</v>
      </c>
      <c r="U2362" s="55">
        <v>1399.86</v>
      </c>
      <c r="V2362" s="55">
        <v>0</v>
      </c>
      <c r="W2362" s="55">
        <v>1399.86</v>
      </c>
      <c r="X2362" s="57">
        <v>0</v>
      </c>
      <c r="Y2362" s="3" t="str">
        <f>IFERROR(VLOOKUP(A2362,'Pivot price tier'!$C$8:$L$2290,10,0),"")</f>
        <v xml:space="preserve"> </v>
      </c>
      <c r="Z2362" s="3" t="str">
        <f>IFERROR(VLOOKUP(A2362,'Pivot price tier by size'!$D$8:$M$2512,10,0),"")</f>
        <v xml:space="preserve"> </v>
      </c>
      <c r="AA2362" s="3" t="str">
        <f>IFERROR(VLOOKUP(A2362,'Pivot category'!$B$8:$I$2236,8,0),"")</f>
        <v>X</v>
      </c>
      <c r="AB2362" s="3" t="str">
        <f>IF(P2362&lt;$AC$1,"Bottom 5%","")</f>
        <v>Bottom 5%</v>
      </c>
      <c r="AC2362"/>
      <c r="AD2362" t="s">
        <v>16514</v>
      </c>
      <c r="AE2362" t="s">
        <v>13851</v>
      </c>
    </row>
    <row r="2363" spans="1:31" hidden="1" x14ac:dyDescent="0.25">
      <c r="A2363" t="s">
        <v>14963</v>
      </c>
      <c r="B2363" t="s">
        <v>14964</v>
      </c>
      <c r="C2363" s="3" t="s">
        <v>32</v>
      </c>
      <c r="D2363" s="3" t="s">
        <v>14344</v>
      </c>
      <c r="E2363" s="3" t="s">
        <v>5053</v>
      </c>
      <c r="F2363" s="3">
        <v>10000</v>
      </c>
      <c r="G2363" s="34">
        <v>299.99</v>
      </c>
      <c r="H2363" s="3" t="s">
        <v>12</v>
      </c>
      <c r="I2363" s="3" t="s">
        <v>74</v>
      </c>
      <c r="J2363" s="3" t="s">
        <v>8110</v>
      </c>
      <c r="K2363" s="3" t="s">
        <v>8103</v>
      </c>
      <c r="L2363" s="3" t="s">
        <v>68</v>
      </c>
      <c r="M2363" s="26">
        <v>45809</v>
      </c>
      <c r="N2363"/>
      <c r="O2363" s="3" t="s">
        <v>78</v>
      </c>
      <c r="P2363" s="55">
        <v>53998.2</v>
      </c>
      <c r="Q2363" s="55"/>
      <c r="R2363" s="55">
        <v>53998.2</v>
      </c>
      <c r="S2363" s="57"/>
      <c r="T2363" s="55" t="s">
        <v>78</v>
      </c>
      <c r="U2363" s="55">
        <v>26099.13</v>
      </c>
      <c r="V2363" s="55">
        <v>0</v>
      </c>
      <c r="W2363" s="55">
        <v>26099.13</v>
      </c>
      <c r="X2363" s="57">
        <v>0</v>
      </c>
      <c r="Y2363" s="3" t="str">
        <f>IFERROR(VLOOKUP(A2363,'Pivot price tier'!$C$8:$L$2290,10,0),"")</f>
        <v>X</v>
      </c>
      <c r="Z2363" s="3" t="str">
        <f>IFERROR(VLOOKUP(A2363,'Pivot price tier by size'!$D$8:$M$2512,10,0),"")</f>
        <v>X</v>
      </c>
      <c r="AA2363" s="3" t="str">
        <f>IFERROR(VLOOKUP(A2363,'Pivot category'!$B$8:$I$2236,8,0),"")</f>
        <v xml:space="preserve"> </v>
      </c>
      <c r="AB2363" s="3" t="str">
        <f>IF(P2363&lt;$AC$1,"Bottom 5%","")</f>
        <v/>
      </c>
      <c r="AC2363"/>
      <c r="AD2363" t="s">
        <v>16514</v>
      </c>
      <c r="AE2363" t="s">
        <v>13851</v>
      </c>
    </row>
    <row r="2364" spans="1:31" hidden="1" x14ac:dyDescent="0.25">
      <c r="A2364" t="s">
        <v>12875</v>
      </c>
      <c r="B2364" t="s">
        <v>12876</v>
      </c>
      <c r="C2364" s="3" t="s">
        <v>32</v>
      </c>
      <c r="D2364" s="3" t="s">
        <v>12424</v>
      </c>
      <c r="E2364" s="3" t="s">
        <v>5053</v>
      </c>
      <c r="F2364" s="3">
        <v>10000</v>
      </c>
      <c r="G2364" s="34">
        <v>299.99</v>
      </c>
      <c r="H2364" s="3" t="s">
        <v>12</v>
      </c>
      <c r="I2364" s="3" t="s">
        <v>74</v>
      </c>
      <c r="J2364" s="3" t="s">
        <v>8110</v>
      </c>
      <c r="K2364" s="3" t="s">
        <v>8103</v>
      </c>
      <c r="L2364" s="3" t="s">
        <v>68</v>
      </c>
      <c r="M2364" s="26">
        <v>45474</v>
      </c>
      <c r="N2364"/>
      <c r="O2364" s="3" t="s">
        <v>78</v>
      </c>
      <c r="P2364" s="55"/>
      <c r="Q2364" s="55">
        <v>8999.7000000000007</v>
      </c>
      <c r="R2364" s="55">
        <v>-8999.7000000000007</v>
      </c>
      <c r="S2364" s="57">
        <v>-1</v>
      </c>
      <c r="T2364" s="55" t="s">
        <v>78</v>
      </c>
      <c r="U2364" s="55">
        <v>0</v>
      </c>
      <c r="V2364" s="55">
        <v>899.97</v>
      </c>
      <c r="W2364" s="55">
        <v>-899.97</v>
      </c>
      <c r="X2364" s="57">
        <v>-1</v>
      </c>
      <c r="Y2364" s="3" t="str">
        <f>IFERROR(VLOOKUP(A2364,'Pivot price tier'!$C$8:$L$2290,10,0),"")</f>
        <v>X</v>
      </c>
      <c r="Z2364" s="3" t="str">
        <f>IFERROR(VLOOKUP(A2364,'Pivot price tier by size'!$D$8:$M$2512,10,0),"")</f>
        <v>X</v>
      </c>
      <c r="AA2364" s="3" t="str">
        <f>IFERROR(VLOOKUP(A2364,'Pivot category'!$B$8:$I$2236,8,0),"")</f>
        <v>X</v>
      </c>
      <c r="AB2364" s="3" t="str">
        <f>IF(P2364&lt;$AC$1,"Bottom 5%","")</f>
        <v>Bottom 5%</v>
      </c>
      <c r="AC2364"/>
      <c r="AD2364" t="s">
        <v>16514</v>
      </c>
      <c r="AE2364" t="s">
        <v>13851</v>
      </c>
    </row>
    <row r="2365" spans="1:31" hidden="1" x14ac:dyDescent="0.25">
      <c r="A2365" t="s">
        <v>7889</v>
      </c>
      <c r="B2365" t="s">
        <v>1086</v>
      </c>
      <c r="C2365" s="3" t="s">
        <v>84</v>
      </c>
      <c r="D2365" s="3" t="s">
        <v>3387</v>
      </c>
      <c r="E2365" s="3">
        <v>0</v>
      </c>
      <c r="F2365" s="3">
        <v>1000</v>
      </c>
      <c r="G2365" s="34">
        <v>23.99</v>
      </c>
      <c r="H2365" s="3" t="s">
        <v>12</v>
      </c>
      <c r="I2365" s="3" t="s">
        <v>23</v>
      </c>
      <c r="J2365" s="3" t="s">
        <v>8107</v>
      </c>
      <c r="K2365" s="3" t="s">
        <v>8103</v>
      </c>
      <c r="L2365" s="3" t="s">
        <v>8106</v>
      </c>
      <c r="M2365" s="26" t="s">
        <v>16689</v>
      </c>
      <c r="N2365"/>
      <c r="O2365" s="3">
        <v>4</v>
      </c>
      <c r="P2365" s="55">
        <v>887.63</v>
      </c>
      <c r="Q2365" s="55">
        <v>1319.61</v>
      </c>
      <c r="R2365" s="55">
        <v>-431.98</v>
      </c>
      <c r="S2365" s="57">
        <v>-0.33</v>
      </c>
      <c r="T2365" s="55">
        <v>221.9075</v>
      </c>
      <c r="U2365" s="55">
        <v>0</v>
      </c>
      <c r="V2365" s="55">
        <v>479.88</v>
      </c>
      <c r="W2365" s="55">
        <v>-479.88</v>
      </c>
      <c r="X2365" s="57">
        <v>-1</v>
      </c>
      <c r="Y2365" s="3" t="str">
        <f>IFERROR(VLOOKUP(A2365,'Pivot price tier'!$C$8:$L$2290,10,0),"")</f>
        <v/>
      </c>
      <c r="Z2365" s="3" t="str">
        <f>IFERROR(VLOOKUP(A2365,'Pivot price tier by size'!$D$8:$M$2512,10,0),"")</f>
        <v/>
      </c>
      <c r="AA2365" s="3" t="str">
        <f>IFERROR(VLOOKUP(A2365,'Pivot category'!$B$8:$I$2236,8,0),"")</f>
        <v/>
      </c>
      <c r="AB2365" s="3" t="str">
        <f>IF(P2365&lt;$AC$1,"Bottom 5%","")</f>
        <v>Bottom 5%</v>
      </c>
      <c r="AC2365"/>
      <c r="AD2365" t="s">
        <v>16514</v>
      </c>
      <c r="AE2365" t="s">
        <v>13851</v>
      </c>
    </row>
    <row r="2366" spans="1:31" hidden="1" x14ac:dyDescent="0.25">
      <c r="A2366" t="s">
        <v>16303</v>
      </c>
      <c r="B2366" t="s">
        <v>16304</v>
      </c>
      <c r="C2366" s="3" t="s">
        <v>32</v>
      </c>
      <c r="D2366" s="3" t="s">
        <v>16424</v>
      </c>
      <c r="E2366" s="3" t="s">
        <v>5053</v>
      </c>
      <c r="F2366" s="3">
        <v>11000</v>
      </c>
      <c r="G2366" s="34">
        <v>44.99</v>
      </c>
      <c r="H2366" s="3" t="s">
        <v>12</v>
      </c>
      <c r="I2366" s="3" t="s">
        <v>23</v>
      </c>
      <c r="J2366" s="3" t="s">
        <v>8110</v>
      </c>
      <c r="K2366" s="3" t="s">
        <v>8103</v>
      </c>
      <c r="L2366" s="3" t="s">
        <v>68</v>
      </c>
      <c r="M2366" s="26">
        <v>46143</v>
      </c>
      <c r="N2366"/>
      <c r="O2366" s="3">
        <v>7</v>
      </c>
      <c r="P2366" s="55">
        <v>33247.61</v>
      </c>
      <c r="Q2366" s="55"/>
      <c r="R2366" s="55">
        <v>33247.61</v>
      </c>
      <c r="S2366" s="57"/>
      <c r="T2366" s="55">
        <v>4749.6585714285711</v>
      </c>
      <c r="U2366" s="55">
        <v>16241.39</v>
      </c>
      <c r="V2366" s="55">
        <v>0</v>
      </c>
      <c r="W2366" s="55">
        <v>16241.39</v>
      </c>
      <c r="X2366" s="57">
        <v>0</v>
      </c>
      <c r="Y2366" s="3" t="str">
        <f>IFERROR(VLOOKUP(A2366,'Pivot price tier'!$C$8:$L$2290,10,0),"")</f>
        <v xml:space="preserve"> </v>
      </c>
      <c r="Z2366" s="3" t="str">
        <f>IFERROR(VLOOKUP(A2366,'Pivot price tier by size'!$D$8:$M$2512,10,0),"")</f>
        <v xml:space="preserve"> </v>
      </c>
      <c r="AA2366" s="3" t="str">
        <f>IFERROR(VLOOKUP(A2366,'Pivot category'!$B$8:$I$2236,8,0),"")</f>
        <v>X</v>
      </c>
      <c r="AB2366" s="3" t="str">
        <f>IF(P2366&lt;$AC$1,"Bottom 5%","")</f>
        <v>Bottom 5%</v>
      </c>
      <c r="AC2366"/>
      <c r="AD2366" t="s">
        <v>78</v>
      </c>
      <c r="AE2366" t="s">
        <v>13856</v>
      </c>
    </row>
    <row r="2367" spans="1:31" hidden="1" x14ac:dyDescent="0.25">
      <c r="A2367" t="s">
        <v>16118</v>
      </c>
      <c r="B2367" t="s">
        <v>16119</v>
      </c>
      <c r="C2367" s="3" t="s">
        <v>10307</v>
      </c>
      <c r="D2367" s="3" t="s">
        <v>16084</v>
      </c>
      <c r="E2367" s="3" t="s">
        <v>5053</v>
      </c>
      <c r="F2367" s="3">
        <v>1000</v>
      </c>
      <c r="G2367" s="34">
        <v>129.99</v>
      </c>
      <c r="H2367" s="3" t="s">
        <v>12405</v>
      </c>
      <c r="I2367" s="3" t="s">
        <v>74</v>
      </c>
      <c r="J2367" s="3" t="s">
        <v>15165</v>
      </c>
      <c r="K2367" s="3" t="s">
        <v>8103</v>
      </c>
      <c r="L2367" s="3" t="s">
        <v>68</v>
      </c>
      <c r="M2367" s="26">
        <v>46054</v>
      </c>
      <c r="N2367"/>
      <c r="O2367" s="3">
        <v>34</v>
      </c>
      <c r="P2367" s="55">
        <v>14818.86</v>
      </c>
      <c r="Q2367" s="55"/>
      <c r="R2367" s="55">
        <v>14818.86</v>
      </c>
      <c r="S2367" s="57"/>
      <c r="T2367" s="55">
        <v>435.84882352941179</v>
      </c>
      <c r="U2367" s="55">
        <v>779.94</v>
      </c>
      <c r="V2367" s="55">
        <v>0</v>
      </c>
      <c r="W2367" s="55">
        <v>779.94</v>
      </c>
      <c r="X2367" s="57">
        <v>0</v>
      </c>
      <c r="Y2367" s="3" t="str">
        <f>IFERROR(VLOOKUP(A2367,'Pivot price tier'!$C$8:$L$2290,10,0),"")</f>
        <v>X</v>
      </c>
      <c r="Z2367" s="3" t="str">
        <f>IFERROR(VLOOKUP(A2367,'Pivot price tier by size'!$D$8:$M$2512,10,0),"")</f>
        <v>X</v>
      </c>
      <c r="AA2367" s="3" t="str">
        <f>IFERROR(VLOOKUP(A2367,'Pivot category'!$B$8:$I$2236,8,0),"")</f>
        <v xml:space="preserve"> </v>
      </c>
      <c r="AB2367" s="3" t="str">
        <f>IF(P2367&lt;$AC$1,"Bottom 5%","")</f>
        <v>Bottom 5%</v>
      </c>
      <c r="AC2367"/>
      <c r="AD2367" t="s">
        <v>16514</v>
      </c>
      <c r="AE2367" t="s">
        <v>13851</v>
      </c>
    </row>
    <row r="2368" spans="1:31" hidden="1" x14ac:dyDescent="0.25">
      <c r="A2368" t="s">
        <v>16386</v>
      </c>
      <c r="B2368" t="s">
        <v>16387</v>
      </c>
      <c r="C2368" s="3" t="s">
        <v>32</v>
      </c>
      <c r="D2368" s="3" t="s">
        <v>16462</v>
      </c>
      <c r="E2368" s="3" t="s">
        <v>5053</v>
      </c>
      <c r="F2368" s="3">
        <v>70000</v>
      </c>
      <c r="G2368" s="34">
        <v>44.99</v>
      </c>
      <c r="H2368" s="3" t="s">
        <v>12405</v>
      </c>
      <c r="I2368" s="3" t="s">
        <v>23</v>
      </c>
      <c r="J2368" s="3" t="s">
        <v>8102</v>
      </c>
      <c r="K2368" s="3" t="s">
        <v>8103</v>
      </c>
      <c r="L2368" s="3" t="s">
        <v>68</v>
      </c>
      <c r="M2368" s="26">
        <v>46143</v>
      </c>
      <c r="N2368"/>
      <c r="O2368" s="3">
        <v>47</v>
      </c>
      <c r="P2368" s="55">
        <v>2339.48</v>
      </c>
      <c r="Q2368" s="55"/>
      <c r="R2368" s="55">
        <v>2339.48</v>
      </c>
      <c r="S2368" s="57"/>
      <c r="T2368" s="55">
        <v>49.776170212765955</v>
      </c>
      <c r="U2368" s="55">
        <v>1709.62</v>
      </c>
      <c r="V2368" s="55">
        <v>0</v>
      </c>
      <c r="W2368" s="55">
        <v>1709.62</v>
      </c>
      <c r="X2368" s="57">
        <v>0</v>
      </c>
      <c r="Y2368" s="3" t="str">
        <f>IFERROR(VLOOKUP(A2368,'Pivot price tier'!$C$8:$L$2290,10,0),"")</f>
        <v>X</v>
      </c>
      <c r="Z2368" s="3" t="str">
        <f>IFERROR(VLOOKUP(A2368,'Pivot price tier by size'!$D$8:$M$2512,10,0),"")</f>
        <v>X</v>
      </c>
      <c r="AA2368" s="3" t="str">
        <f>IFERROR(VLOOKUP(A2368,'Pivot category'!$B$8:$I$2236,8,0),"")</f>
        <v>X</v>
      </c>
      <c r="AB2368" s="3" t="str">
        <f>IF(P2368&lt;$AC$1,"Bottom 5%","")</f>
        <v>Bottom 5%</v>
      </c>
      <c r="AC2368"/>
      <c r="AD2368" t="s">
        <v>16512</v>
      </c>
      <c r="AE2368" t="s">
        <v>13863</v>
      </c>
    </row>
    <row r="2369" spans="1:31" hidden="1" x14ac:dyDescent="0.25">
      <c r="A2369" t="s">
        <v>10589</v>
      </c>
      <c r="B2369" t="s">
        <v>10590</v>
      </c>
      <c r="C2369" s="3" t="s">
        <v>32</v>
      </c>
      <c r="D2369" s="3" t="s">
        <v>10499</v>
      </c>
      <c r="E2369" s="3" t="s">
        <v>5053</v>
      </c>
      <c r="F2369" s="3">
        <v>7000</v>
      </c>
      <c r="G2369" s="34">
        <v>79.989999999999995</v>
      </c>
      <c r="H2369" s="3" t="s">
        <v>12</v>
      </c>
      <c r="I2369" s="3" t="s">
        <v>15</v>
      </c>
      <c r="J2369" s="3" t="s">
        <v>8110</v>
      </c>
      <c r="K2369" s="3" t="s">
        <v>8115</v>
      </c>
      <c r="L2369" s="3" t="s">
        <v>68</v>
      </c>
      <c r="M2369" s="26" t="s">
        <v>16689</v>
      </c>
      <c r="N2369"/>
      <c r="O2369" s="3">
        <v>1</v>
      </c>
      <c r="P2369" s="55">
        <v>399.95</v>
      </c>
      <c r="Q2369" s="55"/>
      <c r="R2369" s="55">
        <v>399.95</v>
      </c>
      <c r="S2369" s="57"/>
      <c r="T2369" s="55">
        <v>399.95</v>
      </c>
      <c r="U2369" s="55" t="s">
        <v>78</v>
      </c>
      <c r="V2369" s="55" t="s">
        <v>78</v>
      </c>
      <c r="W2369" s="55" t="s">
        <v>78</v>
      </c>
      <c r="X2369" s="57" t="s">
        <v>78</v>
      </c>
      <c r="Y2369" s="3" t="str">
        <f>IFERROR(VLOOKUP(A2369,'Pivot price tier'!$C$8:$L$2290,10,0),"")</f>
        <v/>
      </c>
      <c r="Z2369" s="3" t="str">
        <f>IFERROR(VLOOKUP(A2369,'Pivot price tier by size'!$D$8:$M$2512,10,0),"")</f>
        <v/>
      </c>
      <c r="AA2369" s="3" t="str">
        <f>IFERROR(VLOOKUP(A2369,'Pivot category'!$B$8:$I$2236,8,0),"")</f>
        <v/>
      </c>
      <c r="AB2369" s="3" t="str">
        <f>IF(P2369&lt;$AC$1,"Bottom 5%","")</f>
        <v>Bottom 5%</v>
      </c>
      <c r="AC2369"/>
      <c r="AD2369" t="s">
        <v>16514</v>
      </c>
      <c r="AE2369" t="s">
        <v>13863</v>
      </c>
    </row>
    <row r="2370" spans="1:31" hidden="1" x14ac:dyDescent="0.25">
      <c r="A2370" t="s">
        <v>12270</v>
      </c>
      <c r="B2370" t="s">
        <v>12271</v>
      </c>
      <c r="C2370" s="3" t="s">
        <v>32</v>
      </c>
      <c r="D2370" s="3" t="s">
        <v>12038</v>
      </c>
      <c r="E2370" s="3" t="s">
        <v>5053</v>
      </c>
      <c r="F2370" s="3">
        <v>10000</v>
      </c>
      <c r="G2370" s="34">
        <v>99.99</v>
      </c>
      <c r="H2370" s="3" t="s">
        <v>12405</v>
      </c>
      <c r="I2370" s="3" t="s">
        <v>15</v>
      </c>
      <c r="J2370" s="3" t="s">
        <v>8110</v>
      </c>
      <c r="K2370" s="3" t="s">
        <v>8115</v>
      </c>
      <c r="L2370" s="3" t="s">
        <v>68</v>
      </c>
      <c r="M2370" s="26" t="s">
        <v>16689</v>
      </c>
      <c r="N2370"/>
      <c r="O2370" s="3">
        <v>1</v>
      </c>
      <c r="P2370" s="55">
        <v>399.96</v>
      </c>
      <c r="Q2370" s="55">
        <v>1199.8800000000001</v>
      </c>
      <c r="R2370" s="55">
        <v>-799.92</v>
      </c>
      <c r="S2370" s="57">
        <v>-0.67</v>
      </c>
      <c r="T2370" s="55">
        <v>399.96</v>
      </c>
      <c r="U2370" s="55">
        <v>0</v>
      </c>
      <c r="V2370" s="55">
        <v>2899.71</v>
      </c>
      <c r="W2370" s="55">
        <v>-2899.71</v>
      </c>
      <c r="X2370" s="57">
        <v>-1</v>
      </c>
      <c r="Y2370" s="3" t="str">
        <f>IFERROR(VLOOKUP(A2370,'Pivot price tier'!$C$8:$L$2290,10,0),"")</f>
        <v/>
      </c>
      <c r="Z2370" s="3" t="str">
        <f>IFERROR(VLOOKUP(A2370,'Pivot price tier by size'!$D$8:$M$2512,10,0),"")</f>
        <v/>
      </c>
      <c r="AA2370" s="3" t="str">
        <f>IFERROR(VLOOKUP(A2370,'Pivot category'!$B$8:$I$2236,8,0),"")</f>
        <v/>
      </c>
      <c r="AB2370" s="3" t="str">
        <f>IF(P2370&lt;$AC$1,"Bottom 5%","")</f>
        <v>Bottom 5%</v>
      </c>
      <c r="AC2370"/>
      <c r="AD2370" t="s">
        <v>16514</v>
      </c>
      <c r="AE2370" t="s">
        <v>13863</v>
      </c>
    </row>
    <row r="2371" spans="1:31" hidden="1" x14ac:dyDescent="0.25">
      <c r="A2371" t="s">
        <v>11923</v>
      </c>
      <c r="B2371" t="s">
        <v>11924</v>
      </c>
      <c r="C2371" s="3" t="s">
        <v>32</v>
      </c>
      <c r="D2371" s="3" t="s">
        <v>11769</v>
      </c>
      <c r="E2371" s="3" t="s">
        <v>5053</v>
      </c>
      <c r="F2371" s="3">
        <v>70000</v>
      </c>
      <c r="G2371" s="34">
        <v>26.99</v>
      </c>
      <c r="H2371" s="3" t="s">
        <v>12</v>
      </c>
      <c r="I2371" s="3" t="s">
        <v>23</v>
      </c>
      <c r="J2371" s="3" t="s">
        <v>8107</v>
      </c>
      <c r="K2371" s="3" t="s">
        <v>8103</v>
      </c>
      <c r="L2371" s="3" t="s">
        <v>8106</v>
      </c>
      <c r="M2371" s="26" t="s">
        <v>16689</v>
      </c>
      <c r="N2371"/>
      <c r="O2371" s="3">
        <v>4</v>
      </c>
      <c r="P2371" s="55">
        <v>13608.22</v>
      </c>
      <c r="Q2371" s="55">
        <v>13857.48</v>
      </c>
      <c r="R2371" s="55">
        <v>-249.26</v>
      </c>
      <c r="S2371" s="57">
        <v>-0.02</v>
      </c>
      <c r="T2371" s="55">
        <v>3402.0549999999998</v>
      </c>
      <c r="U2371" s="55">
        <v>2991.32</v>
      </c>
      <c r="V2371" s="55">
        <v>4069.26</v>
      </c>
      <c r="W2371" s="55">
        <v>-1077.94</v>
      </c>
      <c r="X2371" s="57">
        <v>-0.26</v>
      </c>
      <c r="Y2371" s="3" t="str">
        <f>IFERROR(VLOOKUP(A2371,'Pivot price tier'!$C$8:$L$2290,10,0),"")</f>
        <v/>
      </c>
      <c r="Z2371" s="3" t="str">
        <f>IFERROR(VLOOKUP(A2371,'Pivot price tier by size'!$D$8:$M$2512,10,0),"")</f>
        <v/>
      </c>
      <c r="AA2371" s="3" t="str">
        <f>IFERROR(VLOOKUP(A2371,'Pivot category'!$B$8:$I$2236,8,0),"")</f>
        <v/>
      </c>
      <c r="AB2371" s="3" t="str">
        <f>IF(P2371&lt;$AC$1,"Bottom 5%","")</f>
        <v>Bottom 5%</v>
      </c>
      <c r="AC2371"/>
      <c r="AD2371" t="s">
        <v>16514</v>
      </c>
      <c r="AE2371" t="s">
        <v>13863</v>
      </c>
    </row>
    <row r="2372" spans="1:31" hidden="1" x14ac:dyDescent="0.25">
      <c r="A2372" t="s">
        <v>14590</v>
      </c>
      <c r="B2372" t="s">
        <v>14016</v>
      </c>
      <c r="C2372" s="3" t="s">
        <v>10307</v>
      </c>
      <c r="D2372" s="3" t="s">
        <v>12118</v>
      </c>
      <c r="E2372" s="3" t="s">
        <v>5053</v>
      </c>
      <c r="F2372" s="3">
        <v>10000</v>
      </c>
      <c r="G2372" s="34">
        <v>599</v>
      </c>
      <c r="H2372" s="3" t="s">
        <v>12</v>
      </c>
      <c r="I2372" s="3" t="s">
        <v>74</v>
      </c>
      <c r="J2372" s="3" t="s">
        <v>8110</v>
      </c>
      <c r="K2372" s="3" t="s">
        <v>8115</v>
      </c>
      <c r="L2372" s="3" t="s">
        <v>68</v>
      </c>
      <c r="M2372" s="26">
        <v>45627</v>
      </c>
      <c r="N2372"/>
      <c r="O2372" s="3" t="s">
        <v>78</v>
      </c>
      <c r="P2372" s="55">
        <v>599</v>
      </c>
      <c r="Q2372" s="55">
        <v>4193</v>
      </c>
      <c r="R2372" s="55">
        <v>-3594</v>
      </c>
      <c r="S2372" s="57">
        <v>-0.86</v>
      </c>
      <c r="T2372" s="55" t="s">
        <v>78</v>
      </c>
      <c r="U2372" s="55" t="s">
        <v>78</v>
      </c>
      <c r="V2372" s="55" t="s">
        <v>78</v>
      </c>
      <c r="W2372" s="55" t="s">
        <v>78</v>
      </c>
      <c r="X2372" s="57" t="s">
        <v>78</v>
      </c>
      <c r="Y2372" s="3" t="str">
        <f>IFERROR(VLOOKUP(A2372,'Pivot price tier'!$C$8:$L$2290,10,0),"")</f>
        <v/>
      </c>
      <c r="Z2372" s="3" t="str">
        <f>IFERROR(VLOOKUP(A2372,'Pivot price tier by size'!$D$8:$M$2512,10,0),"")</f>
        <v/>
      </c>
      <c r="AA2372" s="3" t="str">
        <f>IFERROR(VLOOKUP(A2372,'Pivot category'!$B$8:$I$2236,8,0),"")</f>
        <v/>
      </c>
      <c r="AB2372" s="3" t="str">
        <f>IF(P2372&lt;$AC$1,"Bottom 5%","")</f>
        <v>Bottom 5%</v>
      </c>
      <c r="AC2372"/>
      <c r="AD2372" t="s">
        <v>16514</v>
      </c>
      <c r="AE2372" t="s">
        <v>13863</v>
      </c>
    </row>
    <row r="2373" spans="1:31" hidden="1" x14ac:dyDescent="0.25">
      <c r="A2373" t="s">
        <v>11652</v>
      </c>
      <c r="B2373" t="s">
        <v>6433</v>
      </c>
      <c r="C2373" s="3" t="s">
        <v>32</v>
      </c>
      <c r="D2373" s="3" t="s">
        <v>7949</v>
      </c>
      <c r="E2373" s="3" t="s">
        <v>5053</v>
      </c>
      <c r="F2373" s="3">
        <v>7000</v>
      </c>
      <c r="G2373" s="34">
        <v>29.99</v>
      </c>
      <c r="H2373" s="3" t="s">
        <v>12</v>
      </c>
      <c r="I2373" s="3" t="s">
        <v>15</v>
      </c>
      <c r="J2373" s="3" t="s">
        <v>8107</v>
      </c>
      <c r="K2373" s="3" t="s">
        <v>8103</v>
      </c>
      <c r="L2373" s="3" t="s">
        <v>8106</v>
      </c>
      <c r="M2373" s="26" t="s">
        <v>16689</v>
      </c>
      <c r="N2373"/>
      <c r="O2373" s="3">
        <v>5</v>
      </c>
      <c r="P2373" s="55">
        <v>20530.73</v>
      </c>
      <c r="Q2373" s="55">
        <v>28975.17</v>
      </c>
      <c r="R2373" s="55">
        <v>-8444.44</v>
      </c>
      <c r="S2373" s="57">
        <v>-0.28999999999999998</v>
      </c>
      <c r="T2373" s="55">
        <v>4106.1459999999997</v>
      </c>
      <c r="U2373" s="55">
        <v>3049.26</v>
      </c>
      <c r="V2373" s="55">
        <v>6118.98</v>
      </c>
      <c r="W2373" s="55">
        <v>-3069.72</v>
      </c>
      <c r="X2373" s="57">
        <v>-0.5</v>
      </c>
      <c r="Y2373" s="3" t="str">
        <f>IFERROR(VLOOKUP(A2373,'Pivot price tier'!$C$8:$L$2290,10,0),"")</f>
        <v/>
      </c>
      <c r="Z2373" s="3" t="str">
        <f>IFERROR(VLOOKUP(A2373,'Pivot price tier by size'!$D$8:$M$2512,10,0),"")</f>
        <v/>
      </c>
      <c r="AA2373" s="3" t="str">
        <f>IFERROR(VLOOKUP(A2373,'Pivot category'!$B$8:$I$2236,8,0),"")</f>
        <v/>
      </c>
      <c r="AB2373" s="3" t="str">
        <f>IF(P2373&lt;$AC$1,"Bottom 5%","")</f>
        <v>Bottom 5%</v>
      </c>
      <c r="AC2373"/>
      <c r="AD2373" t="s">
        <v>16514</v>
      </c>
      <c r="AE2373" t="s">
        <v>13863</v>
      </c>
    </row>
    <row r="2374" spans="1:31" hidden="1" x14ac:dyDescent="0.25">
      <c r="A2374" t="s">
        <v>12272</v>
      </c>
      <c r="B2374" t="s">
        <v>12273</v>
      </c>
      <c r="C2374" s="3" t="s">
        <v>32</v>
      </c>
      <c r="D2374" s="3" t="s">
        <v>12039</v>
      </c>
      <c r="E2374" s="3" t="s">
        <v>5053</v>
      </c>
      <c r="F2374" s="3">
        <v>10000</v>
      </c>
      <c r="G2374" s="34">
        <v>79.989999999999995</v>
      </c>
      <c r="H2374" s="3" t="s">
        <v>12</v>
      </c>
      <c r="I2374" s="3" t="s">
        <v>15</v>
      </c>
      <c r="J2374" s="3" t="s">
        <v>8110</v>
      </c>
      <c r="K2374" s="3" t="s">
        <v>8115</v>
      </c>
      <c r="L2374" s="3" t="s">
        <v>68</v>
      </c>
      <c r="M2374" s="26" t="s">
        <v>16689</v>
      </c>
      <c r="N2374"/>
      <c r="O2374" s="3">
        <v>1</v>
      </c>
      <c r="P2374" s="55">
        <v>79.989999999999995</v>
      </c>
      <c r="Q2374" s="55">
        <v>1039.8699999999999</v>
      </c>
      <c r="R2374" s="55">
        <v>-959.88</v>
      </c>
      <c r="S2374" s="57">
        <v>-0.92</v>
      </c>
      <c r="T2374" s="55">
        <v>79.989999999999995</v>
      </c>
      <c r="U2374" s="55">
        <v>-319.95999999999998</v>
      </c>
      <c r="V2374" s="55">
        <v>559.92999999999995</v>
      </c>
      <c r="W2374" s="55">
        <v>-879.89</v>
      </c>
      <c r="X2374" s="57">
        <v>-1.57</v>
      </c>
      <c r="Y2374" s="3" t="str">
        <f>IFERROR(VLOOKUP(A2374,'Pivot price tier'!$C$8:$L$2290,10,0),"")</f>
        <v/>
      </c>
      <c r="Z2374" s="3" t="str">
        <f>IFERROR(VLOOKUP(A2374,'Pivot price tier by size'!$D$8:$M$2512,10,0),"")</f>
        <v/>
      </c>
      <c r="AA2374" s="3" t="str">
        <f>IFERROR(VLOOKUP(A2374,'Pivot category'!$B$8:$I$2236,8,0),"")</f>
        <v/>
      </c>
      <c r="AB2374" s="3" t="str">
        <f>IF(P2374&lt;$AC$1,"Bottom 5%","")</f>
        <v>Bottom 5%</v>
      </c>
      <c r="AC2374"/>
      <c r="AD2374" t="s">
        <v>16514</v>
      </c>
      <c r="AE2374" t="s">
        <v>13863</v>
      </c>
    </row>
    <row r="2375" spans="1:31" hidden="1" x14ac:dyDescent="0.25">
      <c r="A2375" t="s">
        <v>9551</v>
      </c>
      <c r="B2375" t="s">
        <v>9552</v>
      </c>
      <c r="C2375" s="3" t="s">
        <v>32</v>
      </c>
      <c r="D2375" s="3" t="s">
        <v>9117</v>
      </c>
      <c r="E2375" s="3" t="s">
        <v>5053</v>
      </c>
      <c r="F2375" s="3">
        <v>10000</v>
      </c>
      <c r="G2375" s="34">
        <v>69.989999999999995</v>
      </c>
      <c r="H2375" s="3" t="s">
        <v>12</v>
      </c>
      <c r="I2375" s="3" t="s">
        <v>15</v>
      </c>
      <c r="J2375" s="3" t="s">
        <v>8112</v>
      </c>
      <c r="K2375" s="3" t="s">
        <v>8111</v>
      </c>
      <c r="L2375" s="3" t="s">
        <v>68</v>
      </c>
      <c r="M2375" s="26" t="s">
        <v>16689</v>
      </c>
      <c r="N2375"/>
      <c r="O2375" s="3">
        <v>15</v>
      </c>
      <c r="P2375" s="55">
        <v>9448.65</v>
      </c>
      <c r="Q2375" s="55">
        <v>49412.94</v>
      </c>
      <c r="R2375" s="55">
        <v>-39964.29</v>
      </c>
      <c r="S2375" s="57">
        <v>-0.81</v>
      </c>
      <c r="T2375" s="55">
        <v>629.91</v>
      </c>
      <c r="U2375" s="55">
        <v>0</v>
      </c>
      <c r="V2375" s="55">
        <v>769.89</v>
      </c>
      <c r="W2375" s="55">
        <v>-769.89</v>
      </c>
      <c r="X2375" s="57">
        <v>-1</v>
      </c>
      <c r="Y2375" s="3" t="str">
        <f>IFERROR(VLOOKUP(A2375,'Pivot price tier'!$C$8:$L$2290,10,0),"")</f>
        <v/>
      </c>
      <c r="Z2375" s="3" t="str">
        <f>IFERROR(VLOOKUP(A2375,'Pivot price tier by size'!$D$8:$M$2512,10,0),"")</f>
        <v/>
      </c>
      <c r="AA2375" s="3" t="str">
        <f>IFERROR(VLOOKUP(A2375,'Pivot category'!$B$8:$I$2236,8,0),"")</f>
        <v/>
      </c>
      <c r="AB2375" s="3" t="str">
        <f>IF(P2375&lt;$AC$1,"Bottom 5%","")</f>
        <v>Bottom 5%</v>
      </c>
      <c r="AC2375"/>
      <c r="AD2375" t="s">
        <v>16514</v>
      </c>
      <c r="AE2375" t="s">
        <v>13863</v>
      </c>
    </row>
    <row r="2376" spans="1:31" hidden="1" x14ac:dyDescent="0.25">
      <c r="A2376" t="s">
        <v>11653</v>
      </c>
      <c r="B2376" t="s">
        <v>6434</v>
      </c>
      <c r="C2376" s="3" t="s">
        <v>32</v>
      </c>
      <c r="D2376" s="3" t="s">
        <v>7950</v>
      </c>
      <c r="E2376" s="3" t="s">
        <v>5053</v>
      </c>
      <c r="F2376" s="3">
        <v>7000</v>
      </c>
      <c r="G2376" s="34">
        <v>23.99</v>
      </c>
      <c r="H2376" s="3" t="s">
        <v>12</v>
      </c>
      <c r="I2376" s="3" t="s">
        <v>23</v>
      </c>
      <c r="J2376" s="3" t="s">
        <v>8107</v>
      </c>
      <c r="K2376" s="3" t="s">
        <v>8103</v>
      </c>
      <c r="L2376" s="3" t="s">
        <v>8106</v>
      </c>
      <c r="M2376" s="26" t="s">
        <v>16689</v>
      </c>
      <c r="N2376"/>
      <c r="O2376" s="3">
        <v>10</v>
      </c>
      <c r="P2376" s="55">
        <v>19102.96</v>
      </c>
      <c r="Q2376" s="55">
        <v>18476.64</v>
      </c>
      <c r="R2376" s="55">
        <v>626.32000000000005</v>
      </c>
      <c r="S2376" s="57">
        <v>0.03</v>
      </c>
      <c r="T2376" s="55">
        <v>1910.2959999999998</v>
      </c>
      <c r="U2376" s="55">
        <v>2935.16</v>
      </c>
      <c r="V2376" s="55">
        <v>6213.87</v>
      </c>
      <c r="W2376" s="55">
        <v>-3278.71</v>
      </c>
      <c r="X2376" s="57">
        <v>-0.53</v>
      </c>
      <c r="Y2376" s="3" t="str">
        <f>IFERROR(VLOOKUP(A2376,'Pivot price tier'!$C$8:$L$2290,10,0),"")</f>
        <v/>
      </c>
      <c r="Z2376" s="3" t="str">
        <f>IFERROR(VLOOKUP(A2376,'Pivot price tier by size'!$D$8:$M$2512,10,0),"")</f>
        <v/>
      </c>
      <c r="AA2376" s="3" t="str">
        <f>IFERROR(VLOOKUP(A2376,'Pivot category'!$B$8:$I$2236,8,0),"")</f>
        <v/>
      </c>
      <c r="AB2376" s="3" t="str">
        <f>IF(P2376&lt;$AC$1,"Bottom 5%","")</f>
        <v>Bottom 5%</v>
      </c>
      <c r="AC2376"/>
      <c r="AD2376" t="s">
        <v>16514</v>
      </c>
      <c r="AE2376" t="s">
        <v>13863</v>
      </c>
    </row>
    <row r="2377" spans="1:31" hidden="1" x14ac:dyDescent="0.25">
      <c r="A2377" t="s">
        <v>12151</v>
      </c>
      <c r="B2377" t="s">
        <v>9069</v>
      </c>
      <c r="C2377" s="3" t="s">
        <v>32</v>
      </c>
      <c r="D2377" s="3" t="s">
        <v>8523</v>
      </c>
      <c r="E2377" s="3" t="s">
        <v>5053</v>
      </c>
      <c r="F2377" s="3">
        <v>10000</v>
      </c>
      <c r="G2377" s="34">
        <v>47.99</v>
      </c>
      <c r="H2377" s="3" t="s">
        <v>12405</v>
      </c>
      <c r="I2377" s="3" t="s">
        <v>15</v>
      </c>
      <c r="J2377" s="3" t="s">
        <v>8107</v>
      </c>
      <c r="K2377" s="3" t="s">
        <v>8111</v>
      </c>
      <c r="L2377" s="3" t="s">
        <v>8106</v>
      </c>
      <c r="M2377" s="26" t="s">
        <v>16689</v>
      </c>
      <c r="N2377"/>
      <c r="O2377" s="3">
        <v>3</v>
      </c>
      <c r="P2377" s="55">
        <v>1871.61</v>
      </c>
      <c r="Q2377" s="55">
        <v>1439.82</v>
      </c>
      <c r="R2377" s="55">
        <v>431.79</v>
      </c>
      <c r="S2377" s="57">
        <v>0.3</v>
      </c>
      <c r="T2377" s="55">
        <v>623.87</v>
      </c>
      <c r="U2377" s="55">
        <v>0</v>
      </c>
      <c r="V2377" s="55">
        <v>479.94</v>
      </c>
      <c r="W2377" s="55">
        <v>-479.94</v>
      </c>
      <c r="X2377" s="57">
        <v>-1</v>
      </c>
      <c r="Y2377" s="3" t="str">
        <f>IFERROR(VLOOKUP(A2377,'Pivot price tier'!$C$8:$L$2290,10,0),"")</f>
        <v/>
      </c>
      <c r="Z2377" s="3" t="str">
        <f>IFERROR(VLOOKUP(A2377,'Pivot price tier by size'!$D$8:$M$2512,10,0),"")</f>
        <v/>
      </c>
      <c r="AA2377" s="3" t="str">
        <f>IFERROR(VLOOKUP(A2377,'Pivot category'!$B$8:$I$2236,8,0),"")</f>
        <v/>
      </c>
      <c r="AB2377" s="3" t="str">
        <f>IF(P2377&lt;$AC$1,"Bottom 5%","")</f>
        <v>Bottom 5%</v>
      </c>
      <c r="AC2377"/>
      <c r="AD2377" t="s">
        <v>16514</v>
      </c>
      <c r="AE2377" t="s">
        <v>13863</v>
      </c>
    </row>
    <row r="2378" spans="1:31" hidden="1" x14ac:dyDescent="0.25">
      <c r="A2378" t="s">
        <v>8797</v>
      </c>
      <c r="B2378" t="s">
        <v>8796</v>
      </c>
      <c r="C2378" s="3" t="s">
        <v>72</v>
      </c>
      <c r="D2378" s="3" t="s">
        <v>8524</v>
      </c>
      <c r="E2378" s="3" t="s">
        <v>5053</v>
      </c>
      <c r="F2378" s="3">
        <v>7000</v>
      </c>
      <c r="G2378" s="34">
        <v>49.99</v>
      </c>
      <c r="H2378" s="3" t="s">
        <v>12</v>
      </c>
      <c r="I2378" s="3" t="s">
        <v>70</v>
      </c>
      <c r="J2378" s="3" t="s">
        <v>8107</v>
      </c>
      <c r="K2378" s="3" t="s">
        <v>8109</v>
      </c>
      <c r="L2378" s="3" t="s">
        <v>8105</v>
      </c>
      <c r="M2378" s="26" t="s">
        <v>16689</v>
      </c>
      <c r="N2378"/>
      <c r="O2378" s="3">
        <v>7</v>
      </c>
      <c r="P2378" s="55">
        <v>899.82</v>
      </c>
      <c r="Q2378" s="55">
        <v>9598.08</v>
      </c>
      <c r="R2378" s="55">
        <v>-8698.26</v>
      </c>
      <c r="S2378" s="57">
        <v>-0.91</v>
      </c>
      <c r="T2378" s="55">
        <v>128.5457142857143</v>
      </c>
      <c r="U2378" s="55">
        <v>49.99</v>
      </c>
      <c r="V2378" s="55">
        <v>6698.66</v>
      </c>
      <c r="W2378" s="55">
        <v>-6648.67</v>
      </c>
      <c r="X2378" s="57">
        <v>-0.99</v>
      </c>
      <c r="Y2378" s="3" t="str">
        <f>IFERROR(VLOOKUP(A2378,'Pivot price tier'!$C$8:$L$2290,10,0),"")</f>
        <v/>
      </c>
      <c r="Z2378" s="3" t="str">
        <f>IFERROR(VLOOKUP(A2378,'Pivot price tier by size'!$D$8:$M$2512,10,0),"")</f>
        <v/>
      </c>
      <c r="AA2378" s="3" t="str">
        <f>IFERROR(VLOOKUP(A2378,'Pivot category'!$B$8:$I$2236,8,0),"")</f>
        <v/>
      </c>
      <c r="AB2378" s="3" t="str">
        <f>IF(P2378&lt;$AC$1,"Bottom 5%","")</f>
        <v>Bottom 5%</v>
      </c>
      <c r="AC2378"/>
      <c r="AD2378" t="s">
        <v>16514</v>
      </c>
      <c r="AE2378" t="s">
        <v>13863</v>
      </c>
    </row>
    <row r="2379" spans="1:31" hidden="1" x14ac:dyDescent="0.25">
      <c r="A2379" t="s">
        <v>12553</v>
      </c>
      <c r="B2379" t="s">
        <v>12554</v>
      </c>
      <c r="C2379" s="3" t="s">
        <v>32</v>
      </c>
      <c r="D2379" s="3" t="s">
        <v>12407</v>
      </c>
      <c r="E2379" s="3">
        <v>0</v>
      </c>
      <c r="F2379" s="3">
        <v>3000</v>
      </c>
      <c r="G2379" s="34">
        <v>41.99</v>
      </c>
      <c r="H2379" s="3" t="s">
        <v>54</v>
      </c>
      <c r="I2379" s="3" t="s">
        <v>54</v>
      </c>
      <c r="J2379" s="3" t="s">
        <v>8107</v>
      </c>
      <c r="K2379" s="3" t="s">
        <v>8115</v>
      </c>
      <c r="L2379" s="3" t="s">
        <v>68</v>
      </c>
      <c r="M2379" s="26">
        <v>45323</v>
      </c>
      <c r="N2379"/>
      <c r="O2379" s="3">
        <v>3</v>
      </c>
      <c r="P2379" s="55">
        <v>377.91</v>
      </c>
      <c r="Q2379" s="55">
        <v>671.84</v>
      </c>
      <c r="R2379" s="55">
        <v>-293.93</v>
      </c>
      <c r="S2379" s="57">
        <v>-0.44</v>
      </c>
      <c r="T2379" s="55">
        <v>125.97000000000001</v>
      </c>
      <c r="U2379" s="55" t="s">
        <v>78</v>
      </c>
      <c r="V2379" s="55" t="s">
        <v>78</v>
      </c>
      <c r="W2379" s="55" t="s">
        <v>78</v>
      </c>
      <c r="X2379" s="57" t="s">
        <v>78</v>
      </c>
      <c r="Y2379" s="3" t="str">
        <f>IFERROR(VLOOKUP(A2379,'Pivot price tier'!$C$8:$L$2290,10,0),"")</f>
        <v/>
      </c>
      <c r="Z2379" s="3" t="str">
        <f>IFERROR(VLOOKUP(A2379,'Pivot price tier by size'!$D$8:$M$2512,10,0),"")</f>
        <v/>
      </c>
      <c r="AA2379" s="3" t="str">
        <f>IFERROR(VLOOKUP(A2379,'Pivot category'!$B$8:$I$2236,8,0),"")</f>
        <v/>
      </c>
      <c r="AB2379" s="3" t="str">
        <f>IF(P2379&lt;$AC$1,"Bottom 5%","")</f>
        <v>Bottom 5%</v>
      </c>
      <c r="AC2379"/>
      <c r="AD2379">
        <v>0</v>
      </c>
      <c r="AE2379" t="s">
        <v>12421</v>
      </c>
    </row>
    <row r="2380" spans="1:31" hidden="1" x14ac:dyDescent="0.25">
      <c r="A2380" t="s">
        <v>13464</v>
      </c>
      <c r="B2380" t="s">
        <v>13465</v>
      </c>
      <c r="C2380" s="3" t="s">
        <v>32</v>
      </c>
      <c r="D2380" s="3" t="s">
        <v>12406</v>
      </c>
      <c r="E2380" s="3">
        <v>0</v>
      </c>
      <c r="F2380" s="3">
        <v>3000</v>
      </c>
      <c r="G2380" s="34">
        <v>41.99</v>
      </c>
      <c r="H2380" s="3" t="s">
        <v>54</v>
      </c>
      <c r="I2380" s="3" t="s">
        <v>54</v>
      </c>
      <c r="J2380" s="3" t="s">
        <v>8107</v>
      </c>
      <c r="K2380" s="3" t="s">
        <v>8115</v>
      </c>
      <c r="L2380" s="3" t="s">
        <v>68</v>
      </c>
      <c r="M2380" s="26">
        <v>45597</v>
      </c>
      <c r="N2380"/>
      <c r="O2380" s="3">
        <v>3</v>
      </c>
      <c r="P2380" s="55">
        <v>461.89</v>
      </c>
      <c r="Q2380" s="55">
        <v>545.87</v>
      </c>
      <c r="R2380" s="55">
        <v>-83.98</v>
      </c>
      <c r="S2380" s="57">
        <v>-0.15</v>
      </c>
      <c r="T2380" s="55">
        <v>153.96333333333334</v>
      </c>
      <c r="U2380" s="55" t="s">
        <v>78</v>
      </c>
      <c r="V2380" s="55" t="s">
        <v>78</v>
      </c>
      <c r="W2380" s="55" t="s">
        <v>78</v>
      </c>
      <c r="X2380" s="57" t="s">
        <v>78</v>
      </c>
      <c r="Y2380" s="3" t="str">
        <f>IFERROR(VLOOKUP(A2380,'Pivot price tier'!$C$8:$L$2290,10,0),"")</f>
        <v/>
      </c>
      <c r="Z2380" s="3" t="str">
        <f>IFERROR(VLOOKUP(A2380,'Pivot price tier by size'!$D$8:$M$2512,10,0),"")</f>
        <v/>
      </c>
      <c r="AA2380" s="3" t="str">
        <f>IFERROR(VLOOKUP(A2380,'Pivot category'!$B$8:$I$2236,8,0),"")</f>
        <v/>
      </c>
      <c r="AB2380" s="3" t="str">
        <f>IF(P2380&lt;$AC$1,"Bottom 5%","")</f>
        <v>Bottom 5%</v>
      </c>
      <c r="AC2380"/>
      <c r="AD2380">
        <v>0</v>
      </c>
      <c r="AE2380" t="s">
        <v>12421</v>
      </c>
    </row>
    <row r="2381" spans="1:31" hidden="1" x14ac:dyDescent="0.25">
      <c r="A2381" t="s">
        <v>12274</v>
      </c>
      <c r="B2381" t="s">
        <v>12275</v>
      </c>
      <c r="C2381" s="3" t="s">
        <v>32</v>
      </c>
      <c r="D2381" s="3" t="s">
        <v>12394</v>
      </c>
      <c r="E2381" s="3">
        <v>0</v>
      </c>
      <c r="F2381" s="3">
        <v>3000</v>
      </c>
      <c r="G2381" s="34">
        <v>41.99</v>
      </c>
      <c r="H2381" s="3" t="s">
        <v>54</v>
      </c>
      <c r="I2381" s="3" t="s">
        <v>54</v>
      </c>
      <c r="J2381" s="3" t="s">
        <v>8104</v>
      </c>
      <c r="K2381" s="3" t="s">
        <v>8103</v>
      </c>
      <c r="L2381" s="3" t="s">
        <v>8106</v>
      </c>
      <c r="M2381" s="26" t="s">
        <v>16689</v>
      </c>
      <c r="N2381"/>
      <c r="O2381" s="3">
        <v>3</v>
      </c>
      <c r="P2381" s="55">
        <v>839.8</v>
      </c>
      <c r="Q2381" s="55">
        <v>1049.75</v>
      </c>
      <c r="R2381" s="55">
        <v>-209.95</v>
      </c>
      <c r="S2381" s="57">
        <v>-0.2</v>
      </c>
      <c r="T2381" s="55">
        <v>279.93333333333334</v>
      </c>
      <c r="U2381" s="55" t="s">
        <v>78</v>
      </c>
      <c r="V2381" s="55" t="s">
        <v>78</v>
      </c>
      <c r="W2381" s="55" t="s">
        <v>78</v>
      </c>
      <c r="X2381" s="57" t="s">
        <v>78</v>
      </c>
      <c r="Y2381" s="3" t="str">
        <f>IFERROR(VLOOKUP(A2381,'Pivot price tier'!$C$8:$L$2290,10,0),"")</f>
        <v/>
      </c>
      <c r="Z2381" s="3" t="str">
        <f>IFERROR(VLOOKUP(A2381,'Pivot price tier by size'!$D$8:$M$2512,10,0),"")</f>
        <v/>
      </c>
      <c r="AA2381" s="3" t="str">
        <f>IFERROR(VLOOKUP(A2381,'Pivot category'!$B$8:$I$2236,8,0),"")</f>
        <v/>
      </c>
      <c r="AB2381" s="3" t="str">
        <f>IF(P2381&lt;$AC$1,"Bottom 5%","")</f>
        <v>Bottom 5%</v>
      </c>
      <c r="AC2381"/>
      <c r="AD2381" t="s">
        <v>11021</v>
      </c>
      <c r="AE2381" t="s">
        <v>13914</v>
      </c>
    </row>
    <row r="2382" spans="1:31" hidden="1" x14ac:dyDescent="0.25">
      <c r="A2382" t="s">
        <v>12276</v>
      </c>
      <c r="B2382" t="s">
        <v>12277</v>
      </c>
      <c r="C2382" s="3" t="s">
        <v>32</v>
      </c>
      <c r="D2382" s="3" t="s">
        <v>12395</v>
      </c>
      <c r="E2382" s="3">
        <v>0</v>
      </c>
      <c r="F2382" s="3">
        <v>3000</v>
      </c>
      <c r="G2382" s="34">
        <v>41.99</v>
      </c>
      <c r="H2382" s="3" t="s">
        <v>54</v>
      </c>
      <c r="I2382" s="3" t="s">
        <v>54</v>
      </c>
      <c r="J2382" s="3" t="s">
        <v>8104</v>
      </c>
      <c r="K2382" s="3" t="s">
        <v>8103</v>
      </c>
      <c r="L2382" s="3" t="s">
        <v>8108</v>
      </c>
      <c r="M2382" s="26" t="s">
        <v>16689</v>
      </c>
      <c r="N2382"/>
      <c r="O2382" s="3" t="s">
        <v>78</v>
      </c>
      <c r="P2382" s="55"/>
      <c r="Q2382" s="55">
        <v>41.99</v>
      </c>
      <c r="R2382" s="55">
        <v>-41.99</v>
      </c>
      <c r="S2382" s="57">
        <v>-1</v>
      </c>
      <c r="T2382" s="55" t="s">
        <v>78</v>
      </c>
      <c r="U2382" s="55" t="s">
        <v>78</v>
      </c>
      <c r="V2382" s="55" t="s">
        <v>78</v>
      </c>
      <c r="W2382" s="55" t="s">
        <v>78</v>
      </c>
      <c r="X2382" s="57" t="s">
        <v>78</v>
      </c>
      <c r="Y2382" s="3" t="str">
        <f>IFERROR(VLOOKUP(A2382,'Pivot price tier'!$C$8:$L$2290,10,0),"")</f>
        <v/>
      </c>
      <c r="Z2382" s="3" t="str">
        <f>IFERROR(VLOOKUP(A2382,'Pivot price tier by size'!$D$8:$M$2512,10,0),"")</f>
        <v/>
      </c>
      <c r="AA2382" s="3" t="str">
        <f>IFERROR(VLOOKUP(A2382,'Pivot category'!$B$8:$I$2236,8,0),"")</f>
        <v/>
      </c>
      <c r="AB2382" s="3" t="str">
        <f>IF(P2382&lt;$AC$1,"Bottom 5%","")</f>
        <v>Bottom 5%</v>
      </c>
      <c r="AC2382"/>
      <c r="AD2382" t="s">
        <v>11021</v>
      </c>
      <c r="AE2382" t="s">
        <v>13914</v>
      </c>
    </row>
    <row r="2383" spans="1:31" hidden="1" x14ac:dyDescent="0.25">
      <c r="A2383" t="s">
        <v>12278</v>
      </c>
      <c r="B2383" t="s">
        <v>12279</v>
      </c>
      <c r="C2383" s="3" t="s">
        <v>32</v>
      </c>
      <c r="D2383" s="3" t="s">
        <v>12393</v>
      </c>
      <c r="E2383" s="3">
        <v>0</v>
      </c>
      <c r="F2383" s="3">
        <v>3000</v>
      </c>
      <c r="G2383" s="34">
        <v>37.49</v>
      </c>
      <c r="H2383" s="3" t="s">
        <v>54</v>
      </c>
      <c r="I2383" s="3" t="s">
        <v>54</v>
      </c>
      <c r="J2383" s="3" t="s">
        <v>8104</v>
      </c>
      <c r="K2383" s="3" t="s">
        <v>8103</v>
      </c>
      <c r="L2383" s="3" t="s">
        <v>8106</v>
      </c>
      <c r="M2383" s="26" t="s">
        <v>16689</v>
      </c>
      <c r="N2383"/>
      <c r="O2383" s="3">
        <v>3</v>
      </c>
      <c r="P2383" s="55">
        <v>1312.15</v>
      </c>
      <c r="Q2383" s="55">
        <v>2099.44</v>
      </c>
      <c r="R2383" s="55">
        <v>-787.29</v>
      </c>
      <c r="S2383" s="57">
        <v>-0.38</v>
      </c>
      <c r="T2383" s="55">
        <v>437.38333333333338</v>
      </c>
      <c r="U2383" s="55" t="s">
        <v>78</v>
      </c>
      <c r="V2383" s="55" t="s">
        <v>78</v>
      </c>
      <c r="W2383" s="55" t="s">
        <v>78</v>
      </c>
      <c r="X2383" s="57" t="s">
        <v>78</v>
      </c>
      <c r="Y2383" s="3" t="str">
        <f>IFERROR(VLOOKUP(A2383,'Pivot price tier'!$C$8:$L$2290,10,0),"")</f>
        <v/>
      </c>
      <c r="Z2383" s="3" t="str">
        <f>IFERROR(VLOOKUP(A2383,'Pivot price tier by size'!$D$8:$M$2512,10,0),"")</f>
        <v/>
      </c>
      <c r="AA2383" s="3" t="str">
        <f>IFERROR(VLOOKUP(A2383,'Pivot category'!$B$8:$I$2236,8,0),"")</f>
        <v/>
      </c>
      <c r="AB2383" s="3" t="str">
        <f>IF(P2383&lt;$AC$1,"Bottom 5%","")</f>
        <v>Bottom 5%</v>
      </c>
      <c r="AC2383"/>
      <c r="AD2383" t="s">
        <v>11021</v>
      </c>
      <c r="AE2383" t="s">
        <v>13914</v>
      </c>
    </row>
    <row r="2384" spans="1:31" hidden="1" x14ac:dyDescent="0.25">
      <c r="A2384" t="s">
        <v>6366</v>
      </c>
      <c r="B2384" t="s">
        <v>6365</v>
      </c>
      <c r="C2384" s="3" t="s">
        <v>32</v>
      </c>
      <c r="D2384" s="3" t="s">
        <v>7915</v>
      </c>
      <c r="E2384" s="3">
        <v>0</v>
      </c>
      <c r="F2384" s="3">
        <v>7000</v>
      </c>
      <c r="G2384" s="34">
        <v>14.99</v>
      </c>
      <c r="H2384" s="3" t="s">
        <v>12404</v>
      </c>
      <c r="I2384" s="3" t="s">
        <v>19</v>
      </c>
      <c r="J2384" s="3" t="s">
        <v>8107</v>
      </c>
      <c r="K2384" s="3" t="s">
        <v>8103</v>
      </c>
      <c r="L2384" s="3" t="s">
        <v>8108</v>
      </c>
      <c r="M2384" s="26" t="s">
        <v>16689</v>
      </c>
      <c r="N2384"/>
      <c r="O2384" s="3" t="s">
        <v>78</v>
      </c>
      <c r="P2384" s="55"/>
      <c r="Q2384" s="55">
        <v>224.85</v>
      </c>
      <c r="R2384" s="55">
        <v>-224.85</v>
      </c>
      <c r="S2384" s="57">
        <v>-1</v>
      </c>
      <c r="T2384" s="55" t="s">
        <v>78</v>
      </c>
      <c r="U2384" s="55">
        <v>0</v>
      </c>
      <c r="V2384" s="55">
        <v>29.98</v>
      </c>
      <c r="W2384" s="55">
        <v>-29.98</v>
      </c>
      <c r="X2384" s="57">
        <v>-1</v>
      </c>
      <c r="Y2384" s="3" t="str">
        <f>IFERROR(VLOOKUP(A2384,'Pivot price tier'!$C$8:$L$2290,10,0),"")</f>
        <v/>
      </c>
      <c r="Z2384" s="3" t="str">
        <f>IFERROR(VLOOKUP(A2384,'Pivot price tier by size'!$D$8:$M$2512,10,0),"")</f>
        <v/>
      </c>
      <c r="AA2384" s="3" t="str">
        <f>IFERROR(VLOOKUP(A2384,'Pivot category'!$B$8:$I$2236,8,0),"")</f>
        <v/>
      </c>
      <c r="AB2384" s="3" t="str">
        <f>IF(P2384&lt;$AC$1,"Bottom 5%","")</f>
        <v>Bottom 5%</v>
      </c>
      <c r="AC2384"/>
      <c r="AD2384" t="s">
        <v>16512</v>
      </c>
      <c r="AE2384" t="s">
        <v>13902</v>
      </c>
    </row>
    <row r="2385" spans="1:31" hidden="1" x14ac:dyDescent="0.25">
      <c r="A2385" t="s">
        <v>15714</v>
      </c>
      <c r="B2385" t="s">
        <v>15715</v>
      </c>
      <c r="C2385" s="3" t="s">
        <v>32</v>
      </c>
      <c r="D2385" s="3" t="s">
        <v>13228</v>
      </c>
      <c r="E2385" s="3" t="s">
        <v>5053</v>
      </c>
      <c r="F2385" s="3">
        <v>70000</v>
      </c>
      <c r="G2385" s="34">
        <v>23.99</v>
      </c>
      <c r="H2385" s="3" t="s">
        <v>12</v>
      </c>
      <c r="I2385" s="3" t="s">
        <v>23</v>
      </c>
      <c r="J2385" s="3" t="s">
        <v>8107</v>
      </c>
      <c r="K2385" s="3" t="s">
        <v>8109</v>
      </c>
      <c r="L2385" s="3" t="s">
        <v>68</v>
      </c>
      <c r="M2385" s="26">
        <v>45476</v>
      </c>
      <c r="N2385"/>
      <c r="O2385" s="3">
        <v>3</v>
      </c>
      <c r="P2385" s="55">
        <v>6774.27</v>
      </c>
      <c r="Q2385" s="55"/>
      <c r="R2385" s="55">
        <v>6774.27</v>
      </c>
      <c r="S2385" s="57"/>
      <c r="T2385" s="55">
        <v>2258.09</v>
      </c>
      <c r="U2385" s="55">
        <v>4838.79</v>
      </c>
      <c r="V2385" s="55">
        <v>0</v>
      </c>
      <c r="W2385" s="55">
        <v>4838.79</v>
      </c>
      <c r="X2385" s="57">
        <v>0</v>
      </c>
      <c r="Y2385" s="3" t="str">
        <f>IFERROR(VLOOKUP(A2385,'Pivot price tier'!$C$8:$L$2290,10,0),"")</f>
        <v/>
      </c>
      <c r="Z2385" s="3" t="str">
        <f>IFERROR(VLOOKUP(A2385,'Pivot price tier by size'!$D$8:$M$2512,10,0),"")</f>
        <v/>
      </c>
      <c r="AA2385" s="3" t="str">
        <f>IFERROR(VLOOKUP(A2385,'Pivot category'!$B$8:$I$2236,8,0),"")</f>
        <v/>
      </c>
      <c r="AB2385" s="3" t="str">
        <f>IF(P2385&lt;$AC$1,"Bottom 5%","")</f>
        <v>Bottom 5%</v>
      </c>
      <c r="AC2385"/>
      <c r="AD2385" t="s">
        <v>11018</v>
      </c>
      <c r="AE2385" t="s">
        <v>13863</v>
      </c>
    </row>
    <row r="2386" spans="1:31" hidden="1" x14ac:dyDescent="0.25">
      <c r="A2386" t="s">
        <v>16112</v>
      </c>
      <c r="B2386" t="s">
        <v>16113</v>
      </c>
      <c r="C2386" s="3" t="s">
        <v>32</v>
      </c>
      <c r="D2386" s="3" t="s">
        <v>16088</v>
      </c>
      <c r="E2386" s="3" t="s">
        <v>5053</v>
      </c>
      <c r="F2386" s="3">
        <v>70000</v>
      </c>
      <c r="G2386" s="34">
        <v>46.99</v>
      </c>
      <c r="H2386" s="3" t="s">
        <v>12</v>
      </c>
      <c r="I2386" s="3" t="s">
        <v>23</v>
      </c>
      <c r="J2386" s="3" t="s">
        <v>8102</v>
      </c>
      <c r="K2386" s="3" t="s">
        <v>8103</v>
      </c>
      <c r="L2386" s="3" t="s">
        <v>68</v>
      </c>
      <c r="M2386" s="26">
        <v>46143</v>
      </c>
      <c r="N2386"/>
      <c r="O2386" s="3">
        <v>53</v>
      </c>
      <c r="P2386" s="55">
        <v>15506.7</v>
      </c>
      <c r="Q2386" s="55"/>
      <c r="R2386" s="55">
        <v>15506.7</v>
      </c>
      <c r="S2386" s="57"/>
      <c r="T2386" s="55">
        <v>292.57924528301891</v>
      </c>
      <c r="U2386" s="55">
        <v>17798.22</v>
      </c>
      <c r="V2386" s="55">
        <v>0</v>
      </c>
      <c r="W2386" s="55">
        <v>17798.22</v>
      </c>
      <c r="X2386" s="57">
        <v>0</v>
      </c>
      <c r="Y2386" s="3" t="str">
        <f>IFERROR(VLOOKUP(A2386,'Pivot price tier'!$C$8:$L$2290,10,0),"")</f>
        <v>X</v>
      </c>
      <c r="Z2386" s="3" t="str">
        <f>IFERROR(VLOOKUP(A2386,'Pivot price tier by size'!$D$8:$M$2512,10,0),"")</f>
        <v xml:space="preserve"> </v>
      </c>
      <c r="AA2386" s="3" t="str">
        <f>IFERROR(VLOOKUP(A2386,'Pivot category'!$B$8:$I$2236,8,0),"")</f>
        <v>X</v>
      </c>
      <c r="AB2386" s="3" t="str">
        <f>IF(P2386&lt;$AC$1,"Bottom 5%","")</f>
        <v>Bottom 5%</v>
      </c>
      <c r="AC2386"/>
      <c r="AD2386" t="s">
        <v>16512</v>
      </c>
      <c r="AE2386" t="s">
        <v>13863</v>
      </c>
    </row>
    <row r="2387" spans="1:31" hidden="1" x14ac:dyDescent="0.25">
      <c r="A2387" t="s">
        <v>11364</v>
      </c>
      <c r="B2387" t="s">
        <v>11365</v>
      </c>
      <c r="C2387" s="3" t="s">
        <v>32</v>
      </c>
      <c r="D2387" s="3" t="s">
        <v>11129</v>
      </c>
      <c r="E2387" s="3" t="s">
        <v>5101</v>
      </c>
      <c r="F2387" s="3">
        <v>7000</v>
      </c>
      <c r="G2387" s="34">
        <v>44.99</v>
      </c>
      <c r="H2387" s="3" t="s">
        <v>25</v>
      </c>
      <c r="I2387" s="3" t="s">
        <v>15</v>
      </c>
      <c r="J2387" s="3" t="s">
        <v>8102</v>
      </c>
      <c r="K2387" s="3" t="s">
        <v>8103</v>
      </c>
      <c r="L2387" s="3" t="s">
        <v>8105</v>
      </c>
      <c r="M2387" s="26" t="s">
        <v>16689</v>
      </c>
      <c r="N2387"/>
      <c r="O2387" s="3">
        <v>13</v>
      </c>
      <c r="P2387" s="55">
        <v>8188.18</v>
      </c>
      <c r="Q2387" s="55">
        <v>35272.160000000003</v>
      </c>
      <c r="R2387" s="55">
        <v>-27083.98</v>
      </c>
      <c r="S2387" s="57">
        <v>-0.77</v>
      </c>
      <c r="T2387" s="55">
        <v>629.86</v>
      </c>
      <c r="U2387" s="55">
        <v>4004.11</v>
      </c>
      <c r="V2387" s="55">
        <v>23934.68</v>
      </c>
      <c r="W2387" s="55">
        <v>-19930.57</v>
      </c>
      <c r="X2387" s="57">
        <v>-0.83</v>
      </c>
      <c r="Y2387" s="3" t="str">
        <f>IFERROR(VLOOKUP(A2387,'Pivot price tier'!$C$8:$L$2290,10,0),"")</f>
        <v/>
      </c>
      <c r="Z2387" s="3" t="str">
        <f>IFERROR(VLOOKUP(A2387,'Pivot price tier by size'!$D$8:$M$2512,10,0),"")</f>
        <v/>
      </c>
      <c r="AA2387" s="3" t="str">
        <f>IFERROR(VLOOKUP(A2387,'Pivot category'!$B$8:$I$2236,8,0),"")</f>
        <v/>
      </c>
      <c r="AB2387" s="3" t="str">
        <f>IF(P2387&lt;$AC$1,"Bottom 5%","")</f>
        <v>Bottom 5%</v>
      </c>
      <c r="AC2387"/>
      <c r="AD2387" t="s">
        <v>11018</v>
      </c>
      <c r="AE2387" t="s">
        <v>13885</v>
      </c>
    </row>
    <row r="2388" spans="1:31" x14ac:dyDescent="0.25">
      <c r="A2388" t="s">
        <v>12759</v>
      </c>
      <c r="B2388" t="s">
        <v>242</v>
      </c>
      <c r="C2388" s="3" t="s">
        <v>38</v>
      </c>
      <c r="D2388" s="3" t="s">
        <v>2446</v>
      </c>
      <c r="E2388" s="3" t="s">
        <v>5101</v>
      </c>
      <c r="F2388" s="3">
        <v>1000</v>
      </c>
      <c r="G2388" s="34">
        <v>24.99</v>
      </c>
      <c r="H2388" s="3" t="s">
        <v>26</v>
      </c>
      <c r="I2388" s="3" t="s">
        <v>19</v>
      </c>
      <c r="J2388" s="3" t="s">
        <v>8102</v>
      </c>
      <c r="K2388" s="3" t="s">
        <v>8103</v>
      </c>
      <c r="L2388" s="3" t="s">
        <v>68</v>
      </c>
      <c r="M2388" s="26" t="s">
        <v>16689</v>
      </c>
      <c r="N2388"/>
      <c r="O2388" s="3">
        <v>97</v>
      </c>
      <c r="P2388" s="55">
        <v>69466.31</v>
      </c>
      <c r="Q2388" s="55">
        <v>76312.19</v>
      </c>
      <c r="R2388" s="55">
        <v>-6845.88</v>
      </c>
      <c r="S2388" s="57">
        <v>-0.09</v>
      </c>
      <c r="T2388" s="55">
        <v>716.14752577319587</v>
      </c>
      <c r="U2388" s="55">
        <v>6498.31</v>
      </c>
      <c r="V2388" s="55">
        <v>6573.26</v>
      </c>
      <c r="W2388" s="55">
        <v>-74.95</v>
      </c>
      <c r="X2388" s="57">
        <v>-0.01</v>
      </c>
      <c r="Y2388" s="3" t="str">
        <f>IFERROR(VLOOKUP(A2388,'Pivot price tier'!$C$8:$L$2290,10,0),"")</f>
        <v xml:space="preserve"> </v>
      </c>
      <c r="Z2388" s="3" t="str">
        <f>IFERROR(VLOOKUP(A2388,'Pivot price tier by size'!$D$8:$M$2512,10,0),"")</f>
        <v xml:space="preserve"> </v>
      </c>
      <c r="AA2388" s="3" t="str">
        <f>IFERROR(VLOOKUP(A2388,'Pivot category'!$B$8:$I$2236,8,0),"")</f>
        <v xml:space="preserve"> </v>
      </c>
      <c r="AB2388" s="3" t="str">
        <f>IF(P2388&lt;$AC$1,"Bottom 5%","")</f>
        <v/>
      </c>
      <c r="AC2388"/>
      <c r="AD2388" t="s">
        <v>16514</v>
      </c>
      <c r="AE2388" t="s">
        <v>13858</v>
      </c>
    </row>
    <row r="2389" spans="1:31" hidden="1" x14ac:dyDescent="0.25">
      <c r="A2389" t="s">
        <v>10242</v>
      </c>
      <c r="B2389" t="s">
        <v>10243</v>
      </c>
      <c r="C2389" s="3" t="s">
        <v>32</v>
      </c>
      <c r="D2389" s="3" t="s">
        <v>10076</v>
      </c>
      <c r="E2389" s="3" t="s">
        <v>5101</v>
      </c>
      <c r="F2389" s="3">
        <v>7000</v>
      </c>
      <c r="G2389" s="34">
        <v>26.99</v>
      </c>
      <c r="H2389" s="3" t="s">
        <v>25</v>
      </c>
      <c r="I2389" s="3" t="s">
        <v>21</v>
      </c>
      <c r="J2389" s="3" t="s">
        <v>8107</v>
      </c>
      <c r="K2389" s="3" t="s">
        <v>8103</v>
      </c>
      <c r="L2389" s="3" t="s">
        <v>8105</v>
      </c>
      <c r="M2389" s="26" t="s">
        <v>16689</v>
      </c>
      <c r="N2389"/>
      <c r="O2389" s="3" t="s">
        <v>78</v>
      </c>
      <c r="P2389" s="55">
        <v>80.97</v>
      </c>
      <c r="Q2389" s="55">
        <v>377.89</v>
      </c>
      <c r="R2389" s="55">
        <v>-296.92</v>
      </c>
      <c r="S2389" s="57">
        <v>-0.79</v>
      </c>
      <c r="T2389" s="55" t="s">
        <v>78</v>
      </c>
      <c r="U2389" s="55">
        <v>161.94</v>
      </c>
      <c r="V2389" s="55">
        <v>1268.57</v>
      </c>
      <c r="W2389" s="55">
        <v>-1106.6300000000001</v>
      </c>
      <c r="X2389" s="57">
        <v>-0.87</v>
      </c>
      <c r="Y2389" s="3" t="str">
        <f>IFERROR(VLOOKUP(A2389,'Pivot price tier'!$C$8:$L$2290,10,0),"")</f>
        <v/>
      </c>
      <c r="Z2389" s="3" t="str">
        <f>IFERROR(VLOOKUP(A2389,'Pivot price tier by size'!$D$8:$M$2512,10,0),"")</f>
        <v/>
      </c>
      <c r="AA2389" s="3" t="str">
        <f>IFERROR(VLOOKUP(A2389,'Pivot category'!$B$8:$I$2236,8,0),"")</f>
        <v/>
      </c>
      <c r="AB2389" s="3" t="str">
        <f>IF(P2389&lt;$AC$1,"Bottom 5%","")</f>
        <v>Bottom 5%</v>
      </c>
      <c r="AC2389"/>
      <c r="AD2389" t="s">
        <v>11018</v>
      </c>
      <c r="AE2389" t="s">
        <v>13885</v>
      </c>
    </row>
    <row r="2390" spans="1:31" hidden="1" x14ac:dyDescent="0.25">
      <c r="A2390" t="s">
        <v>15240</v>
      </c>
      <c r="B2390" t="s">
        <v>15241</v>
      </c>
      <c r="C2390" s="3" t="s">
        <v>32</v>
      </c>
      <c r="D2390" s="3" t="s">
        <v>15041</v>
      </c>
      <c r="E2390" s="3" t="s">
        <v>5053</v>
      </c>
      <c r="F2390" s="3">
        <v>70000</v>
      </c>
      <c r="G2390" s="34">
        <v>44.99</v>
      </c>
      <c r="H2390" s="3" t="s">
        <v>25</v>
      </c>
      <c r="I2390" s="3" t="s">
        <v>15</v>
      </c>
      <c r="J2390" s="3" t="s">
        <v>8102</v>
      </c>
      <c r="K2390" s="3" t="s">
        <v>8103</v>
      </c>
      <c r="L2390" s="3" t="s">
        <v>68</v>
      </c>
      <c r="M2390" s="26">
        <v>45870</v>
      </c>
      <c r="N2390"/>
      <c r="O2390" s="3">
        <v>43</v>
      </c>
      <c r="P2390" s="55">
        <v>19570.650000000001</v>
      </c>
      <c r="Q2390" s="55"/>
      <c r="R2390" s="55">
        <v>19570.650000000001</v>
      </c>
      <c r="S2390" s="57"/>
      <c r="T2390" s="55">
        <v>455.13139534883726</v>
      </c>
      <c r="U2390" s="55">
        <v>17141.189999999999</v>
      </c>
      <c r="V2390" s="55">
        <v>0</v>
      </c>
      <c r="W2390" s="55">
        <v>17141.189999999999</v>
      </c>
      <c r="X2390" s="57">
        <v>0</v>
      </c>
      <c r="Y2390" s="3" t="str">
        <f>IFERROR(VLOOKUP(A2390,'Pivot price tier'!$C$8:$L$2290,10,0),"")</f>
        <v>X</v>
      </c>
      <c r="Z2390" s="3" t="str">
        <f>IFERROR(VLOOKUP(A2390,'Pivot price tier by size'!$D$8:$M$2512,10,0),"")</f>
        <v xml:space="preserve"> </v>
      </c>
      <c r="AA2390" s="3" t="str">
        <f>IFERROR(VLOOKUP(A2390,'Pivot category'!$B$8:$I$2236,8,0),"")</f>
        <v>X</v>
      </c>
      <c r="AB2390" s="3" t="str">
        <f>IF(P2390&lt;$AC$1,"Bottom 5%","")</f>
        <v>Bottom 5%</v>
      </c>
      <c r="AC2390"/>
      <c r="AD2390" t="s">
        <v>11018</v>
      </c>
      <c r="AE2390" t="s">
        <v>13885</v>
      </c>
    </row>
    <row r="2391" spans="1:31" x14ac:dyDescent="0.25">
      <c r="A2391" t="s">
        <v>7610</v>
      </c>
      <c r="B2391" t="s">
        <v>245</v>
      </c>
      <c r="C2391" s="3" t="s">
        <v>38</v>
      </c>
      <c r="D2391" s="3" t="s">
        <v>2449</v>
      </c>
      <c r="E2391" s="3" t="s">
        <v>5053</v>
      </c>
      <c r="F2391" s="3">
        <v>1000</v>
      </c>
      <c r="G2391" s="34">
        <v>24.99</v>
      </c>
      <c r="H2391" s="3" t="s">
        <v>26</v>
      </c>
      <c r="I2391" s="3" t="s">
        <v>19</v>
      </c>
      <c r="J2391" s="3" t="s">
        <v>8102</v>
      </c>
      <c r="K2391" s="3" t="s">
        <v>8103</v>
      </c>
      <c r="L2391" s="3" t="s">
        <v>68</v>
      </c>
      <c r="M2391" s="26" t="s">
        <v>16689</v>
      </c>
      <c r="N2391"/>
      <c r="O2391" s="3">
        <v>146</v>
      </c>
      <c r="P2391" s="55">
        <v>137047.82</v>
      </c>
      <c r="Q2391" s="55">
        <v>147898.35</v>
      </c>
      <c r="R2391" s="55">
        <v>-10850.53</v>
      </c>
      <c r="S2391" s="57">
        <v>-7.0000000000000007E-2</v>
      </c>
      <c r="T2391" s="55">
        <v>938.68369863013709</v>
      </c>
      <c r="U2391" s="55">
        <v>29474.93</v>
      </c>
      <c r="V2391" s="55">
        <v>30227.4</v>
      </c>
      <c r="W2391" s="55">
        <v>-752.47</v>
      </c>
      <c r="X2391" s="57">
        <v>-0.02</v>
      </c>
      <c r="Y2391" s="3" t="str">
        <f>IFERROR(VLOOKUP(A2391,'Pivot price tier'!$C$8:$L$2290,10,0),"")</f>
        <v xml:space="preserve"> </v>
      </c>
      <c r="Z2391" s="3" t="str">
        <f>IFERROR(VLOOKUP(A2391,'Pivot price tier by size'!$D$8:$M$2512,10,0),"")</f>
        <v xml:space="preserve"> </v>
      </c>
      <c r="AA2391" s="3" t="str">
        <f>IFERROR(VLOOKUP(A2391,'Pivot category'!$B$8:$I$2236,8,0),"")</f>
        <v xml:space="preserve"> </v>
      </c>
      <c r="AB2391" s="3" t="str">
        <f>IF(P2391&lt;$AC$1,"Bottom 5%","")</f>
        <v/>
      </c>
      <c r="AC2391"/>
      <c r="AD2391" t="s">
        <v>16514</v>
      </c>
      <c r="AE2391" t="s">
        <v>13858</v>
      </c>
    </row>
    <row r="2392" spans="1:31" x14ac:dyDescent="0.25">
      <c r="A2392" t="s">
        <v>5409</v>
      </c>
      <c r="B2392" t="s">
        <v>247</v>
      </c>
      <c r="C2392" s="3" t="s">
        <v>32</v>
      </c>
      <c r="D2392" s="3" t="s">
        <v>2451</v>
      </c>
      <c r="E2392" s="3" t="s">
        <v>5053</v>
      </c>
      <c r="F2392" s="3">
        <v>1000</v>
      </c>
      <c r="G2392" s="34">
        <v>14.99</v>
      </c>
      <c r="H2392" s="3" t="s">
        <v>26</v>
      </c>
      <c r="I2392" s="3" t="s">
        <v>19</v>
      </c>
      <c r="J2392" s="3" t="s">
        <v>8102</v>
      </c>
      <c r="K2392" s="3" t="s">
        <v>8103</v>
      </c>
      <c r="L2392" s="3" t="s">
        <v>68</v>
      </c>
      <c r="M2392" s="26" t="s">
        <v>16689</v>
      </c>
      <c r="N2392"/>
      <c r="O2392" s="3">
        <v>158</v>
      </c>
      <c r="P2392" s="55">
        <v>60791.44</v>
      </c>
      <c r="Q2392" s="55">
        <v>69786.240000000005</v>
      </c>
      <c r="R2392" s="55">
        <v>-8994.7999999999993</v>
      </c>
      <c r="S2392" s="57">
        <v>-0.13</v>
      </c>
      <c r="T2392" s="55">
        <v>384.75594936708865</v>
      </c>
      <c r="U2392" s="55">
        <v>116590.45</v>
      </c>
      <c r="V2392" s="55">
        <v>131489.1</v>
      </c>
      <c r="W2392" s="55">
        <v>-14898.65</v>
      </c>
      <c r="X2392" s="57">
        <v>-0.11</v>
      </c>
      <c r="Y2392" s="3" t="str">
        <f>IFERROR(VLOOKUP(A2392,'Pivot price tier'!$C$8:$L$2290,10,0),"")</f>
        <v xml:space="preserve"> </v>
      </c>
      <c r="Z2392" s="3" t="str">
        <f>IFERROR(VLOOKUP(A2392,'Pivot price tier by size'!$D$8:$M$2512,10,0),"")</f>
        <v xml:space="preserve"> </v>
      </c>
      <c r="AA2392" s="3" t="str">
        <f>IFERROR(VLOOKUP(A2392,'Pivot category'!$B$8:$I$2236,8,0),"")</f>
        <v xml:space="preserve"> </v>
      </c>
      <c r="AB2392" s="3" t="str">
        <f>IF(P2392&lt;$AC$1,"Bottom 5%","")</f>
        <v/>
      </c>
      <c r="AC2392"/>
      <c r="AD2392" t="s">
        <v>16514</v>
      </c>
      <c r="AE2392" t="s">
        <v>13858</v>
      </c>
    </row>
    <row r="2393" spans="1:31" x14ac:dyDescent="0.25">
      <c r="A2393" t="s">
        <v>12762</v>
      </c>
      <c r="B2393" t="s">
        <v>1601</v>
      </c>
      <c r="C2393" s="3" t="s">
        <v>38</v>
      </c>
      <c r="D2393" s="3" t="s">
        <v>3960</v>
      </c>
      <c r="E2393" s="3" t="s">
        <v>5101</v>
      </c>
      <c r="F2393" s="3">
        <v>7000</v>
      </c>
      <c r="G2393" s="34">
        <v>24.99</v>
      </c>
      <c r="H2393" s="3" t="s">
        <v>26</v>
      </c>
      <c r="I2393" s="3" t="s">
        <v>19</v>
      </c>
      <c r="J2393" s="3" t="s">
        <v>8102</v>
      </c>
      <c r="K2393" s="3" t="s">
        <v>8103</v>
      </c>
      <c r="L2393" s="3" t="s">
        <v>68</v>
      </c>
      <c r="M2393" s="26" t="s">
        <v>16689</v>
      </c>
      <c r="N2393"/>
      <c r="O2393" s="3">
        <v>94</v>
      </c>
      <c r="P2393" s="55">
        <v>54547.5</v>
      </c>
      <c r="Q2393" s="55">
        <v>56256.55</v>
      </c>
      <c r="R2393" s="55">
        <v>-1709.05</v>
      </c>
      <c r="S2393" s="57">
        <v>-0.03</v>
      </c>
      <c r="T2393" s="55">
        <v>580.29255319148933</v>
      </c>
      <c r="U2393" s="55">
        <v>15844.47</v>
      </c>
      <c r="V2393" s="55">
        <v>15905.37</v>
      </c>
      <c r="W2393" s="55">
        <v>-60.9</v>
      </c>
      <c r="X2393" s="57">
        <v>0</v>
      </c>
      <c r="Y2393" s="3" t="str">
        <f>IFERROR(VLOOKUP(A2393,'Pivot price tier'!$C$8:$L$2290,10,0),"")</f>
        <v xml:space="preserve"> </v>
      </c>
      <c r="Z2393" s="3" t="str">
        <f>IFERROR(VLOOKUP(A2393,'Pivot price tier by size'!$D$8:$M$2512,10,0),"")</f>
        <v xml:space="preserve"> </v>
      </c>
      <c r="AA2393" s="3" t="str">
        <f>IFERROR(VLOOKUP(A2393,'Pivot category'!$B$8:$I$2236,8,0),"")</f>
        <v xml:space="preserve"> </v>
      </c>
      <c r="AB2393" s="3" t="str">
        <f>IF(P2393&lt;$AC$1,"Bottom 5%","")</f>
        <v/>
      </c>
      <c r="AC2393"/>
      <c r="AD2393" t="s">
        <v>16514</v>
      </c>
      <c r="AE2393" t="s">
        <v>13858</v>
      </c>
    </row>
    <row r="2394" spans="1:31" hidden="1" x14ac:dyDescent="0.25">
      <c r="A2394" t="s">
        <v>6289</v>
      </c>
      <c r="B2394" t="s">
        <v>5241</v>
      </c>
      <c r="C2394" s="3" t="s">
        <v>32</v>
      </c>
      <c r="D2394" s="3" t="s">
        <v>5178</v>
      </c>
      <c r="E2394" s="3">
        <v>0</v>
      </c>
      <c r="F2394" s="3">
        <v>7000</v>
      </c>
      <c r="G2394" s="34">
        <v>0</v>
      </c>
      <c r="H2394" s="3" t="s">
        <v>25</v>
      </c>
      <c r="I2394" s="3" t="s">
        <v>13</v>
      </c>
      <c r="J2394" s="3" t="s">
        <v>8107</v>
      </c>
      <c r="K2394" s="3" t="s">
        <v>8103</v>
      </c>
      <c r="L2394" s="3" t="s">
        <v>8108</v>
      </c>
      <c r="M2394" s="26" t="s">
        <v>16689</v>
      </c>
      <c r="N2394"/>
      <c r="O2394" s="3" t="s">
        <v>78</v>
      </c>
      <c r="P2394" s="55"/>
      <c r="Q2394" s="55">
        <v>71.98</v>
      </c>
      <c r="R2394" s="55">
        <v>-71.98</v>
      </c>
      <c r="S2394" s="57">
        <v>-1</v>
      </c>
      <c r="T2394" s="55" t="s">
        <v>78</v>
      </c>
      <c r="U2394" s="55" t="s">
        <v>78</v>
      </c>
      <c r="V2394" s="55" t="s">
        <v>78</v>
      </c>
      <c r="W2394" s="55" t="s">
        <v>78</v>
      </c>
      <c r="X2394" s="57" t="s">
        <v>78</v>
      </c>
      <c r="Y2394" s="3" t="str">
        <f>IFERROR(VLOOKUP(A2394,'Pivot price tier'!$C$8:$L$2290,10,0),"")</f>
        <v/>
      </c>
      <c r="Z2394" s="3" t="str">
        <f>IFERROR(VLOOKUP(A2394,'Pivot price tier by size'!$D$8:$M$2512,10,0),"")</f>
        <v/>
      </c>
      <c r="AA2394" s="3" t="str">
        <f>IFERROR(VLOOKUP(A2394,'Pivot category'!$B$8:$I$2236,8,0),"")</f>
        <v/>
      </c>
      <c r="AB2394" s="3" t="str">
        <f>IF(P2394&lt;$AC$1,"Bottom 5%","")</f>
        <v>Bottom 5%</v>
      </c>
      <c r="AC2394"/>
      <c r="AD2394" t="s">
        <v>11018</v>
      </c>
      <c r="AE2394" t="s">
        <v>13885</v>
      </c>
    </row>
    <row r="2395" spans="1:31" hidden="1" x14ac:dyDescent="0.25">
      <c r="A2395" t="s">
        <v>6421</v>
      </c>
      <c r="B2395" t="s">
        <v>6420</v>
      </c>
      <c r="C2395" s="3" t="s">
        <v>32</v>
      </c>
      <c r="D2395" s="3" t="s">
        <v>7942</v>
      </c>
      <c r="E2395" s="3">
        <v>0</v>
      </c>
      <c r="F2395" s="3">
        <v>7000</v>
      </c>
      <c r="G2395" s="34">
        <v>26.99</v>
      </c>
      <c r="H2395" s="3" t="s">
        <v>25</v>
      </c>
      <c r="I2395" s="3" t="s">
        <v>21</v>
      </c>
      <c r="J2395" s="3" t="s">
        <v>8107</v>
      </c>
      <c r="K2395" s="3" t="s">
        <v>8103</v>
      </c>
      <c r="L2395" s="3" t="s">
        <v>8108</v>
      </c>
      <c r="M2395" s="26" t="s">
        <v>16689</v>
      </c>
      <c r="N2395"/>
      <c r="O2395" s="3" t="s">
        <v>78</v>
      </c>
      <c r="P2395" s="55">
        <v>107.96</v>
      </c>
      <c r="Q2395" s="55">
        <v>1040.71</v>
      </c>
      <c r="R2395" s="55">
        <v>-932.75</v>
      </c>
      <c r="S2395" s="57">
        <v>-0.9</v>
      </c>
      <c r="T2395" s="55" t="s">
        <v>78</v>
      </c>
      <c r="U2395" s="55">
        <v>0</v>
      </c>
      <c r="V2395" s="55">
        <v>1391.63</v>
      </c>
      <c r="W2395" s="55">
        <v>-1391.63</v>
      </c>
      <c r="X2395" s="57">
        <v>-1</v>
      </c>
      <c r="Y2395" s="3" t="str">
        <f>IFERROR(VLOOKUP(A2395,'Pivot price tier'!$C$8:$L$2290,10,0),"")</f>
        <v/>
      </c>
      <c r="Z2395" s="3" t="str">
        <f>IFERROR(VLOOKUP(A2395,'Pivot price tier by size'!$D$8:$M$2512,10,0),"")</f>
        <v/>
      </c>
      <c r="AA2395" s="3" t="str">
        <f>IFERROR(VLOOKUP(A2395,'Pivot category'!$B$8:$I$2236,8,0),"")</f>
        <v/>
      </c>
      <c r="AB2395" s="3" t="str">
        <f>IF(P2395&lt;$AC$1,"Bottom 5%","")</f>
        <v>Bottom 5%</v>
      </c>
      <c r="AC2395"/>
      <c r="AD2395" t="s">
        <v>11018</v>
      </c>
      <c r="AE2395" t="s">
        <v>13885</v>
      </c>
    </row>
    <row r="2396" spans="1:31" hidden="1" x14ac:dyDescent="0.25">
      <c r="A2396" t="s">
        <v>12152</v>
      </c>
      <c r="B2396" t="s">
        <v>12153</v>
      </c>
      <c r="C2396" s="3" t="s">
        <v>10307</v>
      </c>
      <c r="D2396" s="3" t="s">
        <v>12018</v>
      </c>
      <c r="E2396" s="3" t="s">
        <v>5053</v>
      </c>
      <c r="F2396" s="3">
        <v>70000</v>
      </c>
      <c r="G2396" s="34">
        <v>89.99</v>
      </c>
      <c r="H2396" s="3" t="s">
        <v>30</v>
      </c>
      <c r="I2396" s="3" t="s">
        <v>74</v>
      </c>
      <c r="J2396" s="3" t="s">
        <v>8110</v>
      </c>
      <c r="K2396" s="3" t="s">
        <v>8103</v>
      </c>
      <c r="L2396" s="3" t="s">
        <v>68</v>
      </c>
      <c r="M2396" s="26" t="s">
        <v>16689</v>
      </c>
      <c r="N2396"/>
      <c r="O2396" s="3">
        <v>0</v>
      </c>
      <c r="P2396" s="55"/>
      <c r="Q2396" s="55">
        <v>2969.67</v>
      </c>
      <c r="R2396" s="55">
        <v>-2969.67</v>
      </c>
      <c r="S2396" s="57">
        <v>-1</v>
      </c>
      <c r="T2396" s="55" t="s">
        <v>78</v>
      </c>
      <c r="U2396" s="55">
        <v>0</v>
      </c>
      <c r="V2396" s="55">
        <v>2699.7</v>
      </c>
      <c r="W2396" s="55">
        <v>-2699.7</v>
      </c>
      <c r="X2396" s="57">
        <v>-1</v>
      </c>
      <c r="Y2396" s="3" t="str">
        <f>IFERROR(VLOOKUP(A2396,'Pivot price tier'!$C$8:$L$2290,10,0),"")</f>
        <v>X</v>
      </c>
      <c r="Z2396" s="3" t="str">
        <f>IFERROR(VLOOKUP(A2396,'Pivot price tier by size'!$D$8:$M$2512,10,0),"")</f>
        <v xml:space="preserve"> </v>
      </c>
      <c r="AA2396" s="3" t="str">
        <f>IFERROR(VLOOKUP(A2396,'Pivot category'!$B$8:$I$2236,8,0),"")</f>
        <v>X</v>
      </c>
      <c r="AB2396" s="3" t="str">
        <f>IF(P2396&lt;$AC$1,"Bottom 5%","")</f>
        <v>Bottom 5%</v>
      </c>
      <c r="AC2396"/>
      <c r="AD2396" t="s">
        <v>16516</v>
      </c>
      <c r="AE2396" t="s">
        <v>16517</v>
      </c>
    </row>
    <row r="2397" spans="1:31" hidden="1" x14ac:dyDescent="0.25">
      <c r="A2397" t="s">
        <v>12879</v>
      </c>
      <c r="B2397" t="s">
        <v>12880</v>
      </c>
      <c r="C2397" s="3" t="s">
        <v>32</v>
      </c>
      <c r="D2397" s="3" t="s">
        <v>13116</v>
      </c>
      <c r="E2397" s="3" t="s">
        <v>5053</v>
      </c>
      <c r="F2397" s="3">
        <v>10000</v>
      </c>
      <c r="G2397" s="34">
        <v>99.99</v>
      </c>
      <c r="H2397" s="3" t="s">
        <v>30</v>
      </c>
      <c r="I2397" s="3" t="s">
        <v>74</v>
      </c>
      <c r="J2397" s="3" t="s">
        <v>8110</v>
      </c>
      <c r="K2397" s="3" t="s">
        <v>8103</v>
      </c>
      <c r="L2397" s="3" t="s">
        <v>68</v>
      </c>
      <c r="M2397" s="26">
        <v>45474</v>
      </c>
      <c r="N2397"/>
      <c r="O2397" s="3">
        <v>3</v>
      </c>
      <c r="P2397" s="55">
        <v>1199.8800000000001</v>
      </c>
      <c r="Q2397" s="55">
        <v>22397.759999999998</v>
      </c>
      <c r="R2397" s="55">
        <v>-21197.88</v>
      </c>
      <c r="S2397" s="57">
        <v>-0.95</v>
      </c>
      <c r="T2397" s="55">
        <v>399.96000000000004</v>
      </c>
      <c r="U2397" s="55">
        <v>99.99</v>
      </c>
      <c r="V2397" s="55">
        <v>9899.01</v>
      </c>
      <c r="W2397" s="55">
        <v>-9799.02</v>
      </c>
      <c r="X2397" s="57">
        <v>-0.99</v>
      </c>
      <c r="Y2397" s="3" t="str">
        <f>IFERROR(VLOOKUP(A2397,'Pivot price tier'!$C$8:$L$2290,10,0),"")</f>
        <v>X</v>
      </c>
      <c r="Z2397" s="3" t="str">
        <f>IFERROR(VLOOKUP(A2397,'Pivot price tier by size'!$D$8:$M$2512,10,0),"")</f>
        <v>X</v>
      </c>
      <c r="AA2397" s="3" t="str">
        <f>IFERROR(VLOOKUP(A2397,'Pivot category'!$B$8:$I$2236,8,0),"")</f>
        <v>X</v>
      </c>
      <c r="AB2397" s="3" t="str">
        <f>IF(P2397&lt;$AC$1,"Bottom 5%","")</f>
        <v>Bottom 5%</v>
      </c>
      <c r="AC2397"/>
      <c r="AD2397" t="s">
        <v>16516</v>
      </c>
      <c r="AE2397" t="s">
        <v>16517</v>
      </c>
    </row>
    <row r="2398" spans="1:31" x14ac:dyDescent="0.25">
      <c r="A2398" t="s">
        <v>7292</v>
      </c>
      <c r="B2398" t="s">
        <v>225</v>
      </c>
      <c r="C2398" s="3" t="s">
        <v>36</v>
      </c>
      <c r="D2398" s="3" t="s">
        <v>2426</v>
      </c>
      <c r="E2398" s="3" t="s">
        <v>5053</v>
      </c>
      <c r="F2398" s="3">
        <v>1000</v>
      </c>
      <c r="G2398" s="34">
        <v>18.989999999999998</v>
      </c>
      <c r="H2398" s="3" t="s">
        <v>26</v>
      </c>
      <c r="I2398" s="3" t="s">
        <v>19</v>
      </c>
      <c r="J2398" s="3" t="s">
        <v>8102</v>
      </c>
      <c r="K2398" s="3" t="s">
        <v>8103</v>
      </c>
      <c r="L2398" s="3" t="s">
        <v>68</v>
      </c>
      <c r="M2398" s="26" t="s">
        <v>16689</v>
      </c>
      <c r="N2398"/>
      <c r="O2398" s="3">
        <v>155</v>
      </c>
      <c r="P2398" s="55">
        <v>186956.55</v>
      </c>
      <c r="Q2398" s="55">
        <v>202889.16</v>
      </c>
      <c r="R2398" s="55">
        <v>-15932.61</v>
      </c>
      <c r="S2398" s="57">
        <v>-0.08</v>
      </c>
      <c r="T2398" s="55">
        <v>1206.1712903225805</v>
      </c>
      <c r="U2398" s="55">
        <v>795794.94</v>
      </c>
      <c r="V2398" s="55">
        <v>790572.69</v>
      </c>
      <c r="W2398" s="55">
        <v>5222.25</v>
      </c>
      <c r="X2398" s="57">
        <v>0.01</v>
      </c>
      <c r="Y2398" s="3" t="str">
        <f>IFERROR(VLOOKUP(A2398,'Pivot price tier'!$C$8:$L$2290,10,0),"")</f>
        <v xml:space="preserve"> </v>
      </c>
      <c r="Z2398" s="3" t="str">
        <f>IFERROR(VLOOKUP(A2398,'Pivot price tier by size'!$D$8:$M$2512,10,0),"")</f>
        <v xml:space="preserve"> </v>
      </c>
      <c r="AA2398" s="3" t="str">
        <f>IFERROR(VLOOKUP(A2398,'Pivot category'!$B$8:$I$2236,8,0),"")</f>
        <v xml:space="preserve"> </v>
      </c>
      <c r="AB2398" s="3" t="str">
        <f>IF(P2398&lt;$AC$1,"Bottom 5%","")</f>
        <v/>
      </c>
      <c r="AC2398"/>
      <c r="AD2398" t="s">
        <v>16514</v>
      </c>
      <c r="AE2398" t="s">
        <v>13858</v>
      </c>
    </row>
    <row r="2399" spans="1:31" x14ac:dyDescent="0.25">
      <c r="A2399" t="s">
        <v>7602</v>
      </c>
      <c r="B2399" t="s">
        <v>226</v>
      </c>
      <c r="C2399" s="3" t="s">
        <v>38</v>
      </c>
      <c r="D2399" s="3" t="s">
        <v>2427</v>
      </c>
      <c r="E2399" s="3" t="s">
        <v>5053</v>
      </c>
      <c r="F2399" s="3">
        <v>1000</v>
      </c>
      <c r="G2399" s="34">
        <v>24.99</v>
      </c>
      <c r="H2399" s="3" t="s">
        <v>26</v>
      </c>
      <c r="I2399" s="3" t="s">
        <v>19</v>
      </c>
      <c r="J2399" s="3" t="s">
        <v>8102</v>
      </c>
      <c r="K2399" s="3" t="s">
        <v>8103</v>
      </c>
      <c r="L2399" s="3" t="s">
        <v>68</v>
      </c>
      <c r="M2399" s="26" t="s">
        <v>16689</v>
      </c>
      <c r="N2399"/>
      <c r="O2399" s="3">
        <v>158</v>
      </c>
      <c r="P2399" s="55">
        <v>482280.08</v>
      </c>
      <c r="Q2399" s="55">
        <v>509667.55</v>
      </c>
      <c r="R2399" s="55">
        <v>-27387.47</v>
      </c>
      <c r="S2399" s="57">
        <v>-0.05</v>
      </c>
      <c r="T2399" s="55">
        <v>3052.4055696202531</v>
      </c>
      <c r="U2399" s="55">
        <v>332341.82</v>
      </c>
      <c r="V2399" s="55">
        <v>351621.43</v>
      </c>
      <c r="W2399" s="55">
        <v>-19279.61</v>
      </c>
      <c r="X2399" s="57">
        <v>-0.05</v>
      </c>
      <c r="Y2399" s="3" t="str">
        <f>IFERROR(VLOOKUP(A2399,'Pivot price tier'!$C$8:$L$2290,10,0),"")</f>
        <v xml:space="preserve"> </v>
      </c>
      <c r="Z2399" s="3" t="str">
        <f>IFERROR(VLOOKUP(A2399,'Pivot price tier by size'!$D$8:$M$2512,10,0),"")</f>
        <v xml:space="preserve"> </v>
      </c>
      <c r="AA2399" s="3" t="str">
        <f>IFERROR(VLOOKUP(A2399,'Pivot category'!$B$8:$I$2236,8,0),"")</f>
        <v xml:space="preserve"> </v>
      </c>
      <c r="AB2399" s="3" t="str">
        <f>IF(P2399&lt;$AC$1,"Bottom 5%","")</f>
        <v/>
      </c>
      <c r="AC2399"/>
      <c r="AD2399" t="s">
        <v>16514</v>
      </c>
      <c r="AE2399" t="s">
        <v>13858</v>
      </c>
    </row>
    <row r="2400" spans="1:31" x14ac:dyDescent="0.25">
      <c r="A2400" t="s">
        <v>6795</v>
      </c>
      <c r="B2400" t="s">
        <v>228</v>
      </c>
      <c r="C2400" s="3" t="s">
        <v>34</v>
      </c>
      <c r="D2400" s="3" t="s">
        <v>2429</v>
      </c>
      <c r="E2400" s="3" t="s">
        <v>5053</v>
      </c>
      <c r="F2400" s="3">
        <v>1000</v>
      </c>
      <c r="G2400" s="34">
        <v>7.99</v>
      </c>
      <c r="H2400" s="3" t="s">
        <v>26</v>
      </c>
      <c r="I2400" s="3" t="s">
        <v>19</v>
      </c>
      <c r="J2400" s="3" t="s">
        <v>8102</v>
      </c>
      <c r="K2400" s="3" t="s">
        <v>8103</v>
      </c>
      <c r="L2400" s="3" t="s">
        <v>68</v>
      </c>
      <c r="M2400" s="26" t="s">
        <v>16689</v>
      </c>
      <c r="N2400"/>
      <c r="O2400" s="3">
        <v>159</v>
      </c>
      <c r="P2400" s="55">
        <v>220878.68</v>
      </c>
      <c r="Q2400" s="55">
        <v>234668.28</v>
      </c>
      <c r="R2400" s="55">
        <v>-13789.6</v>
      </c>
      <c r="S2400" s="57">
        <v>-0.06</v>
      </c>
      <c r="T2400" s="55">
        <v>1389.1740880503144</v>
      </c>
      <c r="U2400" s="55">
        <v>680594.15</v>
      </c>
      <c r="V2400" s="55">
        <v>617650.38</v>
      </c>
      <c r="W2400" s="55">
        <v>62943.77</v>
      </c>
      <c r="X2400" s="57">
        <v>0.1</v>
      </c>
      <c r="Y2400" s="3" t="str">
        <f>IFERROR(VLOOKUP(A2400,'Pivot price tier'!$C$8:$L$2290,10,0),"")</f>
        <v xml:space="preserve"> </v>
      </c>
      <c r="Z2400" s="3" t="str">
        <f>IFERROR(VLOOKUP(A2400,'Pivot price tier by size'!$D$8:$M$2512,10,0),"")</f>
        <v xml:space="preserve"> </v>
      </c>
      <c r="AA2400" s="3" t="str">
        <f>IFERROR(VLOOKUP(A2400,'Pivot category'!$B$8:$I$2236,8,0),"")</f>
        <v xml:space="preserve"> </v>
      </c>
      <c r="AB2400" s="3" t="str">
        <f>IF(P2400&lt;$AC$1,"Bottom 5%","")</f>
        <v/>
      </c>
      <c r="AC2400"/>
      <c r="AD2400" t="s">
        <v>16514</v>
      </c>
      <c r="AE2400" t="s">
        <v>13858</v>
      </c>
    </row>
    <row r="2401" spans="1:31" x14ac:dyDescent="0.25">
      <c r="A2401" t="s">
        <v>5402</v>
      </c>
      <c r="B2401" t="s">
        <v>230</v>
      </c>
      <c r="C2401" s="3" t="s">
        <v>32</v>
      </c>
      <c r="D2401" s="3" t="s">
        <v>2431</v>
      </c>
      <c r="E2401" s="3" t="s">
        <v>5053</v>
      </c>
      <c r="F2401" s="3">
        <v>1000</v>
      </c>
      <c r="G2401" s="34">
        <v>14.99</v>
      </c>
      <c r="H2401" s="3" t="s">
        <v>26</v>
      </c>
      <c r="I2401" s="3" t="s">
        <v>19</v>
      </c>
      <c r="J2401" s="3" t="s">
        <v>8102</v>
      </c>
      <c r="K2401" s="3" t="s">
        <v>8103</v>
      </c>
      <c r="L2401" s="3" t="s">
        <v>68</v>
      </c>
      <c r="M2401" s="26" t="s">
        <v>16689</v>
      </c>
      <c r="N2401"/>
      <c r="O2401" s="3">
        <v>157</v>
      </c>
      <c r="P2401" s="55">
        <v>190252.85</v>
      </c>
      <c r="Q2401" s="55">
        <v>221381.36</v>
      </c>
      <c r="R2401" s="55">
        <v>-31128.51</v>
      </c>
      <c r="S2401" s="57">
        <v>-0.14000000000000001</v>
      </c>
      <c r="T2401" s="55">
        <v>1211.8015923566879</v>
      </c>
      <c r="U2401" s="55">
        <v>522830.05</v>
      </c>
      <c r="V2401" s="55">
        <v>503641.84</v>
      </c>
      <c r="W2401" s="55">
        <v>19188.21</v>
      </c>
      <c r="X2401" s="57">
        <v>0.04</v>
      </c>
      <c r="Y2401" s="3" t="str">
        <f>IFERROR(VLOOKUP(A2401,'Pivot price tier'!$C$8:$L$2290,10,0),"")</f>
        <v xml:space="preserve"> </v>
      </c>
      <c r="Z2401" s="3" t="str">
        <f>IFERROR(VLOOKUP(A2401,'Pivot price tier by size'!$D$8:$M$2512,10,0),"")</f>
        <v xml:space="preserve"> </v>
      </c>
      <c r="AA2401" s="3" t="str">
        <f>IFERROR(VLOOKUP(A2401,'Pivot category'!$B$8:$I$2236,8,0),"")</f>
        <v xml:space="preserve"> </v>
      </c>
      <c r="AB2401" s="3" t="str">
        <f>IF(P2401&lt;$AC$1,"Bottom 5%","")</f>
        <v/>
      </c>
      <c r="AC2401"/>
      <c r="AD2401" t="s">
        <v>16514</v>
      </c>
      <c r="AE2401" t="s">
        <v>13858</v>
      </c>
    </row>
    <row r="2402" spans="1:31" hidden="1" x14ac:dyDescent="0.25">
      <c r="A2402" t="s">
        <v>15716</v>
      </c>
      <c r="B2402" t="s">
        <v>15717</v>
      </c>
      <c r="C2402" s="3" t="s">
        <v>36</v>
      </c>
      <c r="D2402" s="3" t="s">
        <v>3395</v>
      </c>
      <c r="E2402" s="3" t="s">
        <v>5053</v>
      </c>
      <c r="F2402" s="3">
        <v>1000</v>
      </c>
      <c r="G2402" s="34">
        <v>59.99</v>
      </c>
      <c r="H2402" s="3" t="s">
        <v>30</v>
      </c>
      <c r="I2402" s="3" t="s">
        <v>23</v>
      </c>
      <c r="J2402" s="3" t="s">
        <v>8104</v>
      </c>
      <c r="K2402" s="3" t="s">
        <v>8103</v>
      </c>
      <c r="L2402" s="3" t="s">
        <v>8108</v>
      </c>
      <c r="M2402" s="26" t="s">
        <v>16689</v>
      </c>
      <c r="N2402"/>
      <c r="O2402" s="3" t="s">
        <v>78</v>
      </c>
      <c r="P2402" s="55">
        <v>0</v>
      </c>
      <c r="Q2402" s="55"/>
      <c r="R2402" s="55">
        <v>0</v>
      </c>
      <c r="S2402" s="57"/>
      <c r="T2402" s="55" t="s">
        <v>78</v>
      </c>
      <c r="U2402" s="55" t="s">
        <v>78</v>
      </c>
      <c r="V2402" s="55" t="s">
        <v>78</v>
      </c>
      <c r="W2402" s="55" t="s">
        <v>78</v>
      </c>
      <c r="X2402" s="57" t="s">
        <v>78</v>
      </c>
      <c r="Y2402" s="3" t="str">
        <f>IFERROR(VLOOKUP(A2402,'Pivot price tier'!$C$8:$L$2290,10,0),"")</f>
        <v/>
      </c>
      <c r="Z2402" s="3" t="str">
        <f>IFERROR(VLOOKUP(A2402,'Pivot price tier by size'!$D$8:$M$2512,10,0),"")</f>
        <v/>
      </c>
      <c r="AA2402" s="3" t="str">
        <f>IFERROR(VLOOKUP(A2402,'Pivot category'!$B$8:$I$2236,8,0),"")</f>
        <v/>
      </c>
      <c r="AB2402" s="3" t="str">
        <f>IF(P2402&lt;$AC$1,"Bottom 5%","")</f>
        <v>Bottom 5%</v>
      </c>
      <c r="AC2402"/>
      <c r="AD2402" t="s">
        <v>16516</v>
      </c>
      <c r="AE2402" t="s">
        <v>16517</v>
      </c>
    </row>
    <row r="2403" spans="1:31" x14ac:dyDescent="0.25">
      <c r="A2403" t="s">
        <v>5862</v>
      </c>
      <c r="B2403" t="s">
        <v>231</v>
      </c>
      <c r="C2403" s="3" t="s">
        <v>32</v>
      </c>
      <c r="D2403" s="3" t="s">
        <v>2432</v>
      </c>
      <c r="E2403" s="3" t="s">
        <v>5053</v>
      </c>
      <c r="F2403" s="3">
        <v>1000</v>
      </c>
      <c r="G2403" s="34">
        <v>14.99</v>
      </c>
      <c r="H2403" s="3" t="s">
        <v>26</v>
      </c>
      <c r="I2403" s="3" t="s">
        <v>19</v>
      </c>
      <c r="J2403" s="3" t="s">
        <v>8102</v>
      </c>
      <c r="K2403" s="3" t="s">
        <v>8103</v>
      </c>
      <c r="L2403" s="3" t="s">
        <v>68</v>
      </c>
      <c r="M2403" s="26" t="s">
        <v>16689</v>
      </c>
      <c r="N2403"/>
      <c r="O2403" s="3">
        <v>158</v>
      </c>
      <c r="P2403" s="55">
        <v>254676.98</v>
      </c>
      <c r="Q2403" s="55">
        <v>282832.65999999997</v>
      </c>
      <c r="R2403" s="55">
        <v>-28155.68</v>
      </c>
      <c r="S2403" s="57">
        <v>-0.1</v>
      </c>
      <c r="T2403" s="55">
        <v>1611.8796202531646</v>
      </c>
      <c r="U2403" s="55">
        <v>442520.31</v>
      </c>
      <c r="V2403" s="55">
        <v>432048.48</v>
      </c>
      <c r="W2403" s="55">
        <v>10471.83</v>
      </c>
      <c r="X2403" s="57">
        <v>0.02</v>
      </c>
      <c r="Y2403" s="3" t="str">
        <f>IFERROR(VLOOKUP(A2403,'Pivot price tier'!$C$8:$L$2290,10,0),"")</f>
        <v xml:space="preserve"> </v>
      </c>
      <c r="Z2403" s="3" t="str">
        <f>IFERROR(VLOOKUP(A2403,'Pivot price tier by size'!$D$8:$M$2512,10,0),"")</f>
        <v xml:space="preserve"> </v>
      </c>
      <c r="AA2403" s="3" t="str">
        <f>IFERROR(VLOOKUP(A2403,'Pivot category'!$B$8:$I$2236,8,0),"")</f>
        <v xml:space="preserve"> </v>
      </c>
      <c r="AB2403" s="3" t="str">
        <f>IF(P2403&lt;$AC$1,"Bottom 5%","")</f>
        <v/>
      </c>
      <c r="AC2403"/>
      <c r="AD2403" t="s">
        <v>16514</v>
      </c>
      <c r="AE2403" t="s">
        <v>13858</v>
      </c>
    </row>
    <row r="2404" spans="1:31" x14ac:dyDescent="0.25">
      <c r="A2404" t="s">
        <v>7779</v>
      </c>
      <c r="B2404" t="s">
        <v>232</v>
      </c>
      <c r="C2404" s="3" t="s">
        <v>38</v>
      </c>
      <c r="D2404" s="3" t="s">
        <v>2433</v>
      </c>
      <c r="E2404" s="3" t="s">
        <v>5053</v>
      </c>
      <c r="F2404" s="3">
        <v>1000</v>
      </c>
      <c r="G2404" s="34">
        <v>24.99</v>
      </c>
      <c r="H2404" s="3" t="s">
        <v>26</v>
      </c>
      <c r="I2404" s="3" t="s">
        <v>19</v>
      </c>
      <c r="J2404" s="3" t="s">
        <v>8102</v>
      </c>
      <c r="K2404" s="3" t="s">
        <v>8103</v>
      </c>
      <c r="L2404" s="3" t="s">
        <v>68</v>
      </c>
      <c r="M2404" s="26" t="s">
        <v>16689</v>
      </c>
      <c r="N2404"/>
      <c r="O2404" s="3">
        <v>158</v>
      </c>
      <c r="P2404" s="55">
        <v>970577.9</v>
      </c>
      <c r="Q2404" s="55">
        <v>1077031.05</v>
      </c>
      <c r="R2404" s="55">
        <v>-106453.15</v>
      </c>
      <c r="S2404" s="57">
        <v>-0.1</v>
      </c>
      <c r="T2404" s="55">
        <v>6142.8981012658232</v>
      </c>
      <c r="U2404" s="55">
        <v>535118.56999999995</v>
      </c>
      <c r="V2404" s="55">
        <v>542989.66</v>
      </c>
      <c r="W2404" s="55">
        <v>-7871.09</v>
      </c>
      <c r="X2404" s="57">
        <v>-0.01</v>
      </c>
      <c r="Y2404" s="3" t="str">
        <f>IFERROR(VLOOKUP(A2404,'Pivot price tier'!$C$8:$L$2290,10,0),"")</f>
        <v xml:space="preserve"> </v>
      </c>
      <c r="Z2404" s="3" t="str">
        <f>IFERROR(VLOOKUP(A2404,'Pivot price tier by size'!$D$8:$M$2512,10,0),"")</f>
        <v xml:space="preserve"> </v>
      </c>
      <c r="AA2404" s="3" t="str">
        <f>IFERROR(VLOOKUP(A2404,'Pivot category'!$B$8:$I$2236,8,0),"")</f>
        <v xml:space="preserve"> </v>
      </c>
      <c r="AB2404" s="3" t="str">
        <f>IF(P2404&lt;$AC$1,"Bottom 5%","")</f>
        <v/>
      </c>
      <c r="AC2404"/>
      <c r="AD2404" t="s">
        <v>16514</v>
      </c>
      <c r="AE2404" t="s">
        <v>13858</v>
      </c>
    </row>
    <row r="2405" spans="1:31" x14ac:dyDescent="0.25">
      <c r="A2405" t="s">
        <v>11888</v>
      </c>
      <c r="B2405" t="s">
        <v>11889</v>
      </c>
      <c r="C2405" s="3" t="s">
        <v>32</v>
      </c>
      <c r="D2405" s="3" t="s">
        <v>11755</v>
      </c>
      <c r="E2405" s="3">
        <v>0</v>
      </c>
      <c r="F2405" s="3">
        <v>70000</v>
      </c>
      <c r="G2405" s="34">
        <v>29.99</v>
      </c>
      <c r="H2405" s="3" t="s">
        <v>29</v>
      </c>
      <c r="I2405" s="3" t="s">
        <v>23</v>
      </c>
      <c r="J2405" s="3" t="s">
        <v>8102</v>
      </c>
      <c r="K2405" s="3" t="s">
        <v>8103</v>
      </c>
      <c r="L2405" s="3" t="s">
        <v>68</v>
      </c>
      <c r="M2405" s="26" t="s">
        <v>16689</v>
      </c>
      <c r="N2405"/>
      <c r="O2405" s="3">
        <v>105</v>
      </c>
      <c r="P2405" s="55">
        <v>83739.360000000001</v>
      </c>
      <c r="Q2405" s="55">
        <v>115248.89</v>
      </c>
      <c r="R2405" s="55">
        <v>-31509.53</v>
      </c>
      <c r="S2405" s="57">
        <v>-0.27</v>
      </c>
      <c r="T2405" s="55">
        <v>797.51771428571431</v>
      </c>
      <c r="U2405" s="55">
        <v>74751.72</v>
      </c>
      <c r="V2405" s="55">
        <v>96335.41</v>
      </c>
      <c r="W2405" s="55">
        <v>-21583.69</v>
      </c>
      <c r="X2405" s="57">
        <v>-0.22</v>
      </c>
      <c r="Y2405" s="3" t="str">
        <f>IFERROR(VLOOKUP(A2405,'Pivot price tier'!$C$8:$L$2290,10,0),"")</f>
        <v xml:space="preserve"> </v>
      </c>
      <c r="Z2405" s="3" t="str">
        <f>IFERROR(VLOOKUP(A2405,'Pivot price tier by size'!$D$8:$M$2512,10,0),"")</f>
        <v xml:space="preserve"> </v>
      </c>
      <c r="AA2405" s="3" t="str">
        <f>IFERROR(VLOOKUP(A2405,'Pivot category'!$B$8:$I$2236,8,0),"")</f>
        <v xml:space="preserve"> </v>
      </c>
      <c r="AB2405" s="3" t="str">
        <f>IF(P2405&lt;$AC$1,"Bottom 5%","")</f>
        <v/>
      </c>
      <c r="AC2405"/>
      <c r="AD2405" t="s">
        <v>16516</v>
      </c>
      <c r="AE2405" t="s">
        <v>16518</v>
      </c>
    </row>
    <row r="2406" spans="1:31" x14ac:dyDescent="0.25">
      <c r="A2406" t="s">
        <v>7329</v>
      </c>
      <c r="B2406" t="s">
        <v>251</v>
      </c>
      <c r="C2406" s="3" t="s">
        <v>36</v>
      </c>
      <c r="D2406" s="3" t="s">
        <v>2455</v>
      </c>
      <c r="E2406" s="3">
        <v>0</v>
      </c>
      <c r="F2406" s="3">
        <v>1000</v>
      </c>
      <c r="G2406" s="34">
        <v>39.99</v>
      </c>
      <c r="H2406" s="3" t="s">
        <v>29</v>
      </c>
      <c r="I2406" s="3" t="s">
        <v>23</v>
      </c>
      <c r="J2406" s="3" t="s">
        <v>8102</v>
      </c>
      <c r="K2406" s="3" t="s">
        <v>8103</v>
      </c>
      <c r="L2406" s="3" t="s">
        <v>68</v>
      </c>
      <c r="M2406" s="26" t="s">
        <v>16689</v>
      </c>
      <c r="N2406"/>
      <c r="O2406" s="3">
        <v>136</v>
      </c>
      <c r="P2406" s="55">
        <v>271971.99</v>
      </c>
      <c r="Q2406" s="55">
        <v>227543.1</v>
      </c>
      <c r="R2406" s="55">
        <v>44428.89</v>
      </c>
      <c r="S2406" s="57">
        <v>0.2</v>
      </c>
      <c r="T2406" s="55">
        <v>1999.794044117647</v>
      </c>
      <c r="U2406" s="55">
        <v>455806.02</v>
      </c>
      <c r="V2406" s="55">
        <v>393061.71</v>
      </c>
      <c r="W2406" s="55">
        <v>62744.31</v>
      </c>
      <c r="X2406" s="57">
        <v>0.16</v>
      </c>
      <c r="Y2406" s="3" t="str">
        <f>IFERROR(VLOOKUP(A2406,'Pivot price tier'!$C$8:$L$2290,10,0),"")</f>
        <v xml:space="preserve"> </v>
      </c>
      <c r="Z2406" s="3" t="str">
        <f>IFERROR(VLOOKUP(A2406,'Pivot price tier by size'!$D$8:$M$2512,10,0),"")</f>
        <v xml:space="preserve"> </v>
      </c>
      <c r="AA2406" s="3" t="str">
        <f>IFERROR(VLOOKUP(A2406,'Pivot category'!$B$8:$I$2236,8,0),"")</f>
        <v xml:space="preserve"> </v>
      </c>
      <c r="AB2406" s="3" t="str">
        <f>IF(P2406&lt;$AC$1,"Bottom 5%","")</f>
        <v/>
      </c>
      <c r="AC2406"/>
      <c r="AD2406" t="s">
        <v>16516</v>
      </c>
      <c r="AE2406" t="s">
        <v>16518</v>
      </c>
    </row>
    <row r="2407" spans="1:31" x14ac:dyDescent="0.25">
      <c r="A2407" t="s">
        <v>7671</v>
      </c>
      <c r="B2407" t="s">
        <v>252</v>
      </c>
      <c r="C2407" s="3" t="s">
        <v>38</v>
      </c>
      <c r="D2407" s="3" t="s">
        <v>2456</v>
      </c>
      <c r="E2407" s="3">
        <v>0</v>
      </c>
      <c r="F2407" s="3">
        <v>1000</v>
      </c>
      <c r="G2407" s="34">
        <v>59.99</v>
      </c>
      <c r="H2407" s="3" t="s">
        <v>29</v>
      </c>
      <c r="I2407" s="3" t="s">
        <v>23</v>
      </c>
      <c r="J2407" s="3" t="s">
        <v>8102</v>
      </c>
      <c r="K2407" s="3" t="s">
        <v>8103</v>
      </c>
      <c r="L2407" s="3" t="s">
        <v>68</v>
      </c>
      <c r="M2407" s="26" t="s">
        <v>16689</v>
      </c>
      <c r="N2407"/>
      <c r="O2407" s="3">
        <v>149</v>
      </c>
      <c r="P2407" s="55">
        <v>347442.25</v>
      </c>
      <c r="Q2407" s="55">
        <v>347308.24</v>
      </c>
      <c r="R2407" s="55">
        <v>134.01</v>
      </c>
      <c r="S2407" s="57">
        <v>0</v>
      </c>
      <c r="T2407" s="55">
        <v>2331.8271812080538</v>
      </c>
      <c r="U2407" s="55">
        <v>132018.66</v>
      </c>
      <c r="V2407" s="55">
        <v>148870.84</v>
      </c>
      <c r="W2407" s="55">
        <v>-16852.18</v>
      </c>
      <c r="X2407" s="57">
        <v>-0.11</v>
      </c>
      <c r="Y2407" s="3" t="str">
        <f>IFERROR(VLOOKUP(A2407,'Pivot price tier'!$C$8:$L$2290,10,0),"")</f>
        <v xml:space="preserve"> </v>
      </c>
      <c r="Z2407" s="3" t="str">
        <f>IFERROR(VLOOKUP(A2407,'Pivot price tier by size'!$D$8:$M$2512,10,0),"")</f>
        <v xml:space="preserve"> </v>
      </c>
      <c r="AA2407" s="3" t="str">
        <f>IFERROR(VLOOKUP(A2407,'Pivot category'!$B$8:$I$2236,8,0),"")</f>
        <v xml:space="preserve"> </v>
      </c>
      <c r="AB2407" s="3" t="str">
        <f>IF(P2407&lt;$AC$1,"Bottom 5%","")</f>
        <v/>
      </c>
      <c r="AC2407"/>
      <c r="AD2407" t="s">
        <v>16516</v>
      </c>
      <c r="AE2407" t="s">
        <v>16518</v>
      </c>
    </row>
    <row r="2408" spans="1:31" x14ac:dyDescent="0.25">
      <c r="A2408" t="s">
        <v>6838</v>
      </c>
      <c r="B2408" t="s">
        <v>253</v>
      </c>
      <c r="C2408" s="3" t="s">
        <v>34</v>
      </c>
      <c r="D2408" s="3" t="s">
        <v>2457</v>
      </c>
      <c r="E2408" s="3">
        <v>0</v>
      </c>
      <c r="F2408" s="3">
        <v>1000</v>
      </c>
      <c r="G2408" s="34">
        <v>17.989999999999998</v>
      </c>
      <c r="H2408" s="3" t="s">
        <v>29</v>
      </c>
      <c r="I2408" s="3" t="s">
        <v>23</v>
      </c>
      <c r="J2408" s="3" t="s">
        <v>8102</v>
      </c>
      <c r="K2408" s="3" t="s">
        <v>8103</v>
      </c>
      <c r="L2408" s="3" t="s">
        <v>68</v>
      </c>
      <c r="M2408" s="26" t="s">
        <v>16689</v>
      </c>
      <c r="N2408"/>
      <c r="O2408" s="3">
        <v>157</v>
      </c>
      <c r="P2408" s="55">
        <v>155631.49</v>
      </c>
      <c r="Q2408" s="55">
        <v>172973.85</v>
      </c>
      <c r="R2408" s="55">
        <v>-17342.36</v>
      </c>
      <c r="S2408" s="57">
        <v>-0.1</v>
      </c>
      <c r="T2408" s="55">
        <v>991.28337579617823</v>
      </c>
      <c r="U2408" s="55">
        <v>183641.92</v>
      </c>
      <c r="V2408" s="55">
        <v>211454.46</v>
      </c>
      <c r="W2408" s="55">
        <v>-27812.54</v>
      </c>
      <c r="X2408" s="57">
        <v>-0.13</v>
      </c>
      <c r="Y2408" s="3" t="str">
        <f>IFERROR(VLOOKUP(A2408,'Pivot price tier'!$C$8:$L$2290,10,0),"")</f>
        <v xml:space="preserve"> </v>
      </c>
      <c r="Z2408" s="3" t="str">
        <f>IFERROR(VLOOKUP(A2408,'Pivot price tier by size'!$D$8:$M$2512,10,0),"")</f>
        <v xml:space="preserve"> </v>
      </c>
      <c r="AA2408" s="3" t="str">
        <f>IFERROR(VLOOKUP(A2408,'Pivot category'!$B$8:$I$2236,8,0),"")</f>
        <v xml:space="preserve"> </v>
      </c>
      <c r="AB2408" s="3" t="str">
        <f>IF(P2408&lt;$AC$1,"Bottom 5%","")</f>
        <v/>
      </c>
      <c r="AC2408"/>
      <c r="AD2408" t="s">
        <v>16516</v>
      </c>
      <c r="AE2408" t="s">
        <v>16518</v>
      </c>
    </row>
    <row r="2409" spans="1:31" hidden="1" x14ac:dyDescent="0.25">
      <c r="A2409" t="s">
        <v>15718</v>
      </c>
      <c r="B2409" t="s">
        <v>15719</v>
      </c>
      <c r="C2409" s="3" t="s">
        <v>32</v>
      </c>
      <c r="D2409" s="3" t="s">
        <v>3402</v>
      </c>
      <c r="E2409" s="3" t="s">
        <v>5053</v>
      </c>
      <c r="F2409" s="3">
        <v>1000</v>
      </c>
      <c r="G2409" s="34">
        <v>23.99</v>
      </c>
      <c r="H2409" s="3" t="s">
        <v>30</v>
      </c>
      <c r="I2409" s="3" t="s">
        <v>23</v>
      </c>
      <c r="J2409" s="3" t="s">
        <v>8107</v>
      </c>
      <c r="K2409" s="3" t="s">
        <v>8109</v>
      </c>
      <c r="L2409" s="3" t="s">
        <v>68</v>
      </c>
      <c r="M2409" s="26">
        <v>45992</v>
      </c>
      <c r="N2409"/>
      <c r="O2409" s="3">
        <v>0</v>
      </c>
      <c r="P2409" s="55">
        <v>42725.279999999999</v>
      </c>
      <c r="Q2409" s="55"/>
      <c r="R2409" s="55">
        <v>42725.279999999999</v>
      </c>
      <c r="S2409" s="57"/>
      <c r="T2409" s="55" t="s">
        <v>78</v>
      </c>
      <c r="U2409" s="55">
        <v>28792.799999999999</v>
      </c>
      <c r="V2409" s="55">
        <v>0</v>
      </c>
      <c r="W2409" s="55">
        <v>28792.799999999999</v>
      </c>
      <c r="X2409" s="57">
        <v>0</v>
      </c>
      <c r="Y2409" s="3" t="str">
        <f>IFERROR(VLOOKUP(A2409,'Pivot price tier'!$C$8:$L$2290,10,0),"")</f>
        <v/>
      </c>
      <c r="Z2409" s="3" t="str">
        <f>IFERROR(VLOOKUP(A2409,'Pivot price tier by size'!$D$8:$M$2512,10,0),"")</f>
        <v/>
      </c>
      <c r="AA2409" s="3" t="str">
        <f>IFERROR(VLOOKUP(A2409,'Pivot category'!$B$8:$I$2236,8,0),"")</f>
        <v/>
      </c>
      <c r="AB2409" s="3" t="str">
        <f>IF(P2409&lt;$AC$1,"Bottom 5%","")</f>
        <v>Bottom 5%</v>
      </c>
      <c r="AC2409"/>
      <c r="AD2409" t="s">
        <v>16516</v>
      </c>
      <c r="AE2409" t="s">
        <v>16517</v>
      </c>
    </row>
    <row r="2410" spans="1:31" x14ac:dyDescent="0.25">
      <c r="A2410" t="s">
        <v>5505</v>
      </c>
      <c r="B2410" t="s">
        <v>255</v>
      </c>
      <c r="C2410" s="3" t="s">
        <v>32</v>
      </c>
      <c r="D2410" s="3" t="s">
        <v>2459</v>
      </c>
      <c r="E2410" s="3">
        <v>0</v>
      </c>
      <c r="F2410" s="3">
        <v>1000</v>
      </c>
      <c r="G2410" s="34">
        <v>29.99</v>
      </c>
      <c r="H2410" s="3" t="s">
        <v>29</v>
      </c>
      <c r="I2410" s="3" t="s">
        <v>23</v>
      </c>
      <c r="J2410" s="3" t="s">
        <v>8102</v>
      </c>
      <c r="K2410" s="3" t="s">
        <v>8103</v>
      </c>
      <c r="L2410" s="3" t="s">
        <v>68</v>
      </c>
      <c r="M2410" s="26" t="s">
        <v>16689</v>
      </c>
      <c r="N2410"/>
      <c r="O2410" s="3">
        <v>157</v>
      </c>
      <c r="P2410" s="55">
        <v>363357.81</v>
      </c>
      <c r="Q2410" s="55">
        <v>419588.17</v>
      </c>
      <c r="R2410" s="55">
        <v>-56230.36</v>
      </c>
      <c r="S2410" s="57">
        <v>-0.13</v>
      </c>
      <c r="T2410" s="55">
        <v>2314.3809554140125</v>
      </c>
      <c r="U2410" s="55">
        <v>581598.42000000004</v>
      </c>
      <c r="V2410" s="55">
        <v>642768.09</v>
      </c>
      <c r="W2410" s="55">
        <v>-61169.67</v>
      </c>
      <c r="X2410" s="57">
        <v>-0.1</v>
      </c>
      <c r="Y2410" s="3" t="str">
        <f>IFERROR(VLOOKUP(A2410,'Pivot price tier'!$C$8:$L$2290,10,0),"")</f>
        <v xml:space="preserve"> </v>
      </c>
      <c r="Z2410" s="3" t="str">
        <f>IFERROR(VLOOKUP(A2410,'Pivot price tier by size'!$D$8:$M$2512,10,0),"")</f>
        <v xml:space="preserve"> </v>
      </c>
      <c r="AA2410" s="3" t="str">
        <f>IFERROR(VLOOKUP(A2410,'Pivot category'!$B$8:$I$2236,8,0),"")</f>
        <v xml:space="preserve"> </v>
      </c>
      <c r="AB2410" s="3" t="str">
        <f>IF(P2410&lt;$AC$1,"Bottom 5%","")</f>
        <v/>
      </c>
      <c r="AC2410"/>
      <c r="AD2410" t="s">
        <v>16516</v>
      </c>
      <c r="AE2410" t="s">
        <v>16518</v>
      </c>
    </row>
    <row r="2411" spans="1:31" x14ac:dyDescent="0.25">
      <c r="A2411" t="s">
        <v>5762</v>
      </c>
      <c r="B2411" t="s">
        <v>256</v>
      </c>
      <c r="C2411" s="3" t="s">
        <v>32</v>
      </c>
      <c r="D2411" s="3" t="s">
        <v>2461</v>
      </c>
      <c r="E2411" s="3" t="s">
        <v>5053</v>
      </c>
      <c r="F2411" s="3">
        <v>1000</v>
      </c>
      <c r="G2411" s="34">
        <v>59.99</v>
      </c>
      <c r="H2411" s="3" t="s">
        <v>12</v>
      </c>
      <c r="I2411" s="3" t="s">
        <v>15</v>
      </c>
      <c r="J2411" s="3" t="s">
        <v>8102</v>
      </c>
      <c r="K2411" s="3" t="s">
        <v>8103</v>
      </c>
      <c r="L2411" s="3" t="s">
        <v>68</v>
      </c>
      <c r="M2411" s="26" t="s">
        <v>16689</v>
      </c>
      <c r="N2411"/>
      <c r="O2411" s="3">
        <v>65</v>
      </c>
      <c r="P2411" s="55">
        <v>54830.86</v>
      </c>
      <c r="Q2411" s="55">
        <v>65889.75</v>
      </c>
      <c r="R2411" s="55">
        <v>-11058.89</v>
      </c>
      <c r="S2411" s="57">
        <v>-0.17</v>
      </c>
      <c r="T2411" s="55">
        <v>843.55169230769229</v>
      </c>
      <c r="U2411" s="55">
        <v>31614.73</v>
      </c>
      <c r="V2411" s="55">
        <v>31655.1</v>
      </c>
      <c r="W2411" s="55">
        <v>-40.369999999999997</v>
      </c>
      <c r="X2411" s="57">
        <v>0</v>
      </c>
      <c r="Y2411" s="3" t="str">
        <f>IFERROR(VLOOKUP(A2411,'Pivot price tier'!$C$8:$L$2290,10,0),"")</f>
        <v xml:space="preserve"> </v>
      </c>
      <c r="Z2411" s="3" t="str">
        <f>IFERROR(VLOOKUP(A2411,'Pivot price tier by size'!$D$8:$M$2512,10,0),"")</f>
        <v xml:space="preserve"> </v>
      </c>
      <c r="AA2411" s="3" t="str">
        <f>IFERROR(VLOOKUP(A2411,'Pivot category'!$B$8:$I$2236,8,0),"")</f>
        <v xml:space="preserve"> </v>
      </c>
      <c r="AB2411" s="3" t="str">
        <f>IF(P2411&lt;$AC$1,"Bottom 5%","")</f>
        <v/>
      </c>
      <c r="AC2411"/>
      <c r="AD2411" t="s">
        <v>16512</v>
      </c>
      <c r="AE2411" t="s">
        <v>13856</v>
      </c>
    </row>
    <row r="2412" spans="1:31" hidden="1" x14ac:dyDescent="0.25">
      <c r="A2412" t="s">
        <v>15242</v>
      </c>
      <c r="B2412" t="s">
        <v>15243</v>
      </c>
      <c r="C2412" s="3" t="s">
        <v>32</v>
      </c>
      <c r="D2412" s="3" t="s">
        <v>3405</v>
      </c>
      <c r="E2412" s="3" t="s">
        <v>5053</v>
      </c>
      <c r="F2412" s="3">
        <v>4000</v>
      </c>
      <c r="G2412" s="34">
        <v>209.99</v>
      </c>
      <c r="H2412" s="3" t="s">
        <v>30</v>
      </c>
      <c r="I2412" s="3" t="s">
        <v>74</v>
      </c>
      <c r="J2412" s="3" t="s">
        <v>8104</v>
      </c>
      <c r="K2412" s="3" t="s">
        <v>8111</v>
      </c>
      <c r="L2412" s="3" t="s">
        <v>8108</v>
      </c>
      <c r="M2412" s="26" t="s">
        <v>16689</v>
      </c>
      <c r="N2412"/>
      <c r="O2412" s="3" t="s">
        <v>78</v>
      </c>
      <c r="P2412" s="55">
        <v>0</v>
      </c>
      <c r="Q2412" s="55"/>
      <c r="R2412" s="55">
        <v>0</v>
      </c>
      <c r="S2412" s="57"/>
      <c r="T2412" s="55" t="s">
        <v>78</v>
      </c>
      <c r="U2412" s="55" t="s">
        <v>78</v>
      </c>
      <c r="V2412" s="55" t="s">
        <v>78</v>
      </c>
      <c r="W2412" s="55" t="s">
        <v>78</v>
      </c>
      <c r="X2412" s="57" t="s">
        <v>78</v>
      </c>
      <c r="Y2412" s="3" t="str">
        <f>IFERROR(VLOOKUP(A2412,'Pivot price tier'!$C$8:$L$2290,10,0),"")</f>
        <v/>
      </c>
      <c r="Z2412" s="3" t="str">
        <f>IFERROR(VLOOKUP(A2412,'Pivot price tier by size'!$D$8:$M$2512,10,0),"")</f>
        <v/>
      </c>
      <c r="AA2412" s="3" t="str">
        <f>IFERROR(VLOOKUP(A2412,'Pivot category'!$B$8:$I$2236,8,0),"")</f>
        <v/>
      </c>
      <c r="AB2412" s="3" t="str">
        <f>IF(P2412&lt;$AC$1,"Bottom 5%","")</f>
        <v>Bottom 5%</v>
      </c>
      <c r="AC2412"/>
      <c r="AD2412" t="s">
        <v>16512</v>
      </c>
      <c r="AE2412" t="s">
        <v>16517</v>
      </c>
    </row>
    <row r="2413" spans="1:31" hidden="1" x14ac:dyDescent="0.25">
      <c r="A2413" t="s">
        <v>6075</v>
      </c>
      <c r="B2413" t="s">
        <v>1102</v>
      </c>
      <c r="C2413" s="3" t="s">
        <v>32</v>
      </c>
      <c r="D2413" s="3" t="s">
        <v>3406</v>
      </c>
      <c r="E2413" s="3" t="s">
        <v>5053</v>
      </c>
      <c r="F2413" s="3">
        <v>4000</v>
      </c>
      <c r="G2413" s="34">
        <v>9.59</v>
      </c>
      <c r="H2413" s="3" t="s">
        <v>12</v>
      </c>
      <c r="I2413" s="3" t="s">
        <v>13</v>
      </c>
      <c r="J2413" s="3" t="s">
        <v>8104</v>
      </c>
      <c r="K2413" s="3" t="s">
        <v>8111</v>
      </c>
      <c r="L2413" s="3" t="s">
        <v>8108</v>
      </c>
      <c r="M2413" s="26" t="s">
        <v>16689</v>
      </c>
      <c r="N2413"/>
      <c r="O2413" s="3" t="s">
        <v>78</v>
      </c>
      <c r="P2413" s="55"/>
      <c r="Q2413" s="55">
        <v>95.9</v>
      </c>
      <c r="R2413" s="55">
        <v>-95.9</v>
      </c>
      <c r="S2413" s="57">
        <v>-1</v>
      </c>
      <c r="T2413" s="55" t="s">
        <v>78</v>
      </c>
      <c r="U2413" s="55" t="s">
        <v>78</v>
      </c>
      <c r="V2413" s="55" t="s">
        <v>78</v>
      </c>
      <c r="W2413" s="55" t="s">
        <v>78</v>
      </c>
      <c r="X2413" s="57" t="s">
        <v>78</v>
      </c>
      <c r="Y2413" s="3" t="str">
        <f>IFERROR(VLOOKUP(A2413,'Pivot price tier'!$C$8:$L$2290,10,0),"")</f>
        <v/>
      </c>
      <c r="Z2413" s="3" t="str">
        <f>IFERROR(VLOOKUP(A2413,'Pivot price tier by size'!$D$8:$M$2512,10,0),"")</f>
        <v/>
      </c>
      <c r="AA2413" s="3" t="str">
        <f>IFERROR(VLOOKUP(A2413,'Pivot category'!$B$8:$I$2236,8,0),"")</f>
        <v/>
      </c>
      <c r="AB2413" s="3" t="str">
        <f>IF(P2413&lt;$AC$1,"Bottom 5%","")</f>
        <v>Bottom 5%</v>
      </c>
      <c r="AC2413"/>
      <c r="AD2413" t="s">
        <v>16514</v>
      </c>
      <c r="AE2413" t="s">
        <v>13851</v>
      </c>
    </row>
    <row r="2414" spans="1:31" hidden="1" x14ac:dyDescent="0.25">
      <c r="A2414" t="s">
        <v>6634</v>
      </c>
      <c r="B2414" t="s">
        <v>1103</v>
      </c>
      <c r="C2414" s="3" t="s">
        <v>32</v>
      </c>
      <c r="D2414" s="3" t="s">
        <v>3407</v>
      </c>
      <c r="E2414" s="3" t="s">
        <v>5053</v>
      </c>
      <c r="F2414" s="3">
        <v>9000</v>
      </c>
      <c r="G2414" s="34">
        <v>64.989999999999995</v>
      </c>
      <c r="H2414" s="3" t="s">
        <v>12</v>
      </c>
      <c r="I2414" s="3" t="s">
        <v>15</v>
      </c>
      <c r="J2414" s="3" t="s">
        <v>8110</v>
      </c>
      <c r="K2414" s="3" t="s">
        <v>8111</v>
      </c>
      <c r="L2414" s="3" t="s">
        <v>68</v>
      </c>
      <c r="M2414" s="26" t="s">
        <v>16689</v>
      </c>
      <c r="N2414"/>
      <c r="O2414" s="3">
        <v>50</v>
      </c>
      <c r="P2414" s="55">
        <v>148697.12</v>
      </c>
      <c r="Q2414" s="55">
        <v>61740.5</v>
      </c>
      <c r="R2414" s="55">
        <v>86956.62</v>
      </c>
      <c r="S2414" s="57">
        <v>1.41</v>
      </c>
      <c r="T2414" s="55">
        <v>2973.9423999999999</v>
      </c>
      <c r="U2414" s="55">
        <v>24761.19</v>
      </c>
      <c r="V2414" s="55">
        <v>6434.01</v>
      </c>
      <c r="W2414" s="55">
        <v>18327.18</v>
      </c>
      <c r="X2414" s="57">
        <v>2.85</v>
      </c>
      <c r="Y2414" s="3" t="str">
        <f>IFERROR(VLOOKUP(A2414,'Pivot price tier'!$C$8:$L$2290,10,0),"")</f>
        <v/>
      </c>
      <c r="Z2414" s="3" t="str">
        <f>IFERROR(VLOOKUP(A2414,'Pivot price tier by size'!$D$8:$M$2512,10,0),"")</f>
        <v/>
      </c>
      <c r="AA2414" s="3" t="str">
        <f>IFERROR(VLOOKUP(A2414,'Pivot category'!$B$8:$I$2236,8,0),"")</f>
        <v/>
      </c>
      <c r="AB2414" s="3" t="str">
        <f>IF(P2414&lt;$AC$1,"Bottom 5%","")</f>
        <v/>
      </c>
      <c r="AC2414"/>
      <c r="AD2414" t="s">
        <v>16514</v>
      </c>
      <c r="AE2414" t="s">
        <v>13851</v>
      </c>
    </row>
    <row r="2415" spans="1:31" hidden="1" x14ac:dyDescent="0.25">
      <c r="A2415" t="s">
        <v>6557</v>
      </c>
      <c r="B2415" t="s">
        <v>1104</v>
      </c>
      <c r="C2415" s="3" t="s">
        <v>32</v>
      </c>
      <c r="D2415" s="3" t="s">
        <v>3408</v>
      </c>
      <c r="E2415" s="3">
        <v>0</v>
      </c>
      <c r="F2415" s="3">
        <v>8000</v>
      </c>
      <c r="G2415" s="34">
        <v>23.99</v>
      </c>
      <c r="H2415" s="3" t="s">
        <v>29</v>
      </c>
      <c r="I2415" s="3" t="s">
        <v>23</v>
      </c>
      <c r="J2415" s="3" t="s">
        <v>8107</v>
      </c>
      <c r="K2415" s="3" t="s">
        <v>8124</v>
      </c>
      <c r="L2415" s="3" t="s">
        <v>8106</v>
      </c>
      <c r="M2415" s="26" t="s">
        <v>16689</v>
      </c>
      <c r="N2415"/>
      <c r="O2415" s="3">
        <v>3</v>
      </c>
      <c r="P2415" s="55">
        <v>1327.62</v>
      </c>
      <c r="Q2415" s="55">
        <v>2119.4699999999998</v>
      </c>
      <c r="R2415" s="55">
        <v>-791.85</v>
      </c>
      <c r="S2415" s="57">
        <v>-0.37</v>
      </c>
      <c r="T2415" s="55">
        <v>442.53999999999996</v>
      </c>
      <c r="U2415" s="55">
        <v>2919.09</v>
      </c>
      <c r="V2415" s="55">
        <v>3439.14</v>
      </c>
      <c r="W2415" s="55">
        <v>-520.04999999999995</v>
      </c>
      <c r="X2415" s="57">
        <v>-0.15</v>
      </c>
      <c r="Y2415" s="3" t="str">
        <f>IFERROR(VLOOKUP(A2415,'Pivot price tier'!$C$8:$L$2290,10,0),"")</f>
        <v/>
      </c>
      <c r="Z2415" s="3" t="str">
        <f>IFERROR(VLOOKUP(A2415,'Pivot price tier by size'!$D$8:$M$2512,10,0),"")</f>
        <v/>
      </c>
      <c r="AA2415" s="3" t="str">
        <f>IFERROR(VLOOKUP(A2415,'Pivot category'!$B$8:$I$2236,8,0),"")</f>
        <v/>
      </c>
      <c r="AB2415" s="3" t="str">
        <f>IF(P2415&lt;$AC$1,"Bottom 5%","")</f>
        <v>Bottom 5%</v>
      </c>
      <c r="AC2415"/>
      <c r="AD2415" t="s">
        <v>16510</v>
      </c>
      <c r="AE2415" t="s">
        <v>13853</v>
      </c>
    </row>
    <row r="2416" spans="1:31" hidden="1" x14ac:dyDescent="0.25">
      <c r="A2416" t="s">
        <v>8900</v>
      </c>
      <c r="B2416" t="s">
        <v>8899</v>
      </c>
      <c r="C2416" s="3" t="s">
        <v>32</v>
      </c>
      <c r="D2416" s="3" t="s">
        <v>8668</v>
      </c>
      <c r="E2416" s="3" t="s">
        <v>5053</v>
      </c>
      <c r="F2416" s="3">
        <v>7000</v>
      </c>
      <c r="G2416" s="34">
        <v>26.99</v>
      </c>
      <c r="H2416" s="3" t="s">
        <v>27</v>
      </c>
      <c r="I2416" s="3" t="s">
        <v>21</v>
      </c>
      <c r="J2416" s="3" t="s">
        <v>8107</v>
      </c>
      <c r="K2416" s="3" t="s">
        <v>8103</v>
      </c>
      <c r="L2416" s="3" t="s">
        <v>8108</v>
      </c>
      <c r="M2416" s="26" t="s">
        <v>16689</v>
      </c>
      <c r="N2416"/>
      <c r="O2416" s="3">
        <v>0</v>
      </c>
      <c r="P2416" s="55"/>
      <c r="Q2416" s="55">
        <v>1025.6199999999999</v>
      </c>
      <c r="R2416" s="55">
        <v>-1025.6199999999999</v>
      </c>
      <c r="S2416" s="57">
        <v>-1</v>
      </c>
      <c r="T2416" s="55" t="s">
        <v>78</v>
      </c>
      <c r="U2416" s="55" t="s">
        <v>78</v>
      </c>
      <c r="V2416" s="55" t="s">
        <v>78</v>
      </c>
      <c r="W2416" s="55" t="s">
        <v>78</v>
      </c>
      <c r="X2416" s="57" t="s">
        <v>78</v>
      </c>
      <c r="Y2416" s="3" t="str">
        <f>IFERROR(VLOOKUP(A2416,'Pivot price tier'!$C$8:$L$2290,10,0),"")</f>
        <v/>
      </c>
      <c r="Z2416" s="3" t="str">
        <f>IFERROR(VLOOKUP(A2416,'Pivot price tier by size'!$D$8:$M$2512,10,0),"")</f>
        <v/>
      </c>
      <c r="AA2416" s="3" t="str">
        <f>IFERROR(VLOOKUP(A2416,'Pivot category'!$B$8:$I$2236,8,0),"")</f>
        <v/>
      </c>
      <c r="AB2416" s="3" t="str">
        <f>IF(P2416&lt;$AC$1,"Bottom 5%","")</f>
        <v>Bottom 5%</v>
      </c>
      <c r="AC2416"/>
      <c r="AD2416" t="s">
        <v>11018</v>
      </c>
      <c r="AE2416" t="s">
        <v>16587</v>
      </c>
    </row>
    <row r="2417" spans="1:31" x14ac:dyDescent="0.25">
      <c r="A2417" t="s">
        <v>5555</v>
      </c>
      <c r="B2417" t="s">
        <v>257</v>
      </c>
      <c r="C2417" s="3" t="s">
        <v>32</v>
      </c>
      <c r="D2417" s="3" t="s">
        <v>2463</v>
      </c>
      <c r="E2417" s="3" t="s">
        <v>5055</v>
      </c>
      <c r="F2417" s="3">
        <v>1000</v>
      </c>
      <c r="G2417" s="34">
        <v>109.99</v>
      </c>
      <c r="H2417" s="3" t="s">
        <v>12402</v>
      </c>
      <c r="I2417" s="3" t="s">
        <v>74</v>
      </c>
      <c r="J2417" s="3" t="s">
        <v>8102</v>
      </c>
      <c r="K2417" s="3" t="s">
        <v>8103</v>
      </c>
      <c r="L2417" s="3" t="s">
        <v>68</v>
      </c>
      <c r="M2417" s="26" t="s">
        <v>16689</v>
      </c>
      <c r="N2417"/>
      <c r="O2417" s="3">
        <v>96</v>
      </c>
      <c r="P2417" s="55">
        <v>93036.44</v>
      </c>
      <c r="Q2417" s="55">
        <v>98485.91</v>
      </c>
      <c r="R2417" s="55">
        <v>-5449.47</v>
      </c>
      <c r="S2417" s="57">
        <v>-0.06</v>
      </c>
      <c r="T2417" s="55">
        <v>969.12958333333336</v>
      </c>
      <c r="U2417" s="55">
        <v>56724.79</v>
      </c>
      <c r="V2417" s="55">
        <v>64559.08</v>
      </c>
      <c r="W2417" s="55">
        <v>-7834.29</v>
      </c>
      <c r="X2417" s="57">
        <v>-0.12</v>
      </c>
      <c r="Y2417" s="3" t="str">
        <f>IFERROR(VLOOKUP(A2417,'Pivot price tier'!$C$8:$L$2290,10,0),"")</f>
        <v xml:space="preserve"> </v>
      </c>
      <c r="Z2417" s="3" t="str">
        <f>IFERROR(VLOOKUP(A2417,'Pivot price tier by size'!$D$8:$M$2512,10,0),"")</f>
        <v xml:space="preserve"> </v>
      </c>
      <c r="AA2417" s="3" t="str">
        <f>IFERROR(VLOOKUP(A2417,'Pivot category'!$B$8:$I$2236,8,0),"")</f>
        <v xml:space="preserve"> </v>
      </c>
      <c r="AB2417" s="3" t="str">
        <f>IF(P2417&lt;$AC$1,"Bottom 5%","")</f>
        <v/>
      </c>
      <c r="AC2417"/>
      <c r="AD2417" t="s">
        <v>11018</v>
      </c>
      <c r="AE2417" t="s">
        <v>13885</v>
      </c>
    </row>
    <row r="2418" spans="1:31" x14ac:dyDescent="0.25">
      <c r="A2418" t="s">
        <v>5597</v>
      </c>
      <c r="B2418" t="s">
        <v>258</v>
      </c>
      <c r="C2418" s="3" t="s">
        <v>32</v>
      </c>
      <c r="D2418" s="3" t="s">
        <v>2464</v>
      </c>
      <c r="E2418" s="3" t="s">
        <v>5055</v>
      </c>
      <c r="F2418" s="3">
        <v>1000</v>
      </c>
      <c r="G2418" s="34">
        <v>79.989999999999995</v>
      </c>
      <c r="H2418" s="3" t="s">
        <v>12402</v>
      </c>
      <c r="I2418" s="3" t="s">
        <v>15</v>
      </c>
      <c r="J2418" s="3" t="s">
        <v>8102</v>
      </c>
      <c r="K2418" s="3" t="s">
        <v>8103</v>
      </c>
      <c r="L2418" s="3" t="s">
        <v>68</v>
      </c>
      <c r="M2418" s="26" t="s">
        <v>16689</v>
      </c>
      <c r="N2418"/>
      <c r="O2418" s="3">
        <v>138</v>
      </c>
      <c r="P2418" s="55">
        <v>198329.76</v>
      </c>
      <c r="Q2418" s="55">
        <v>209541.18</v>
      </c>
      <c r="R2418" s="55">
        <v>-11211.42</v>
      </c>
      <c r="S2418" s="57">
        <v>-0.05</v>
      </c>
      <c r="T2418" s="55">
        <v>1437.1721739130435</v>
      </c>
      <c r="U2418" s="55">
        <v>96947.72</v>
      </c>
      <c r="V2418" s="55">
        <v>89488.639999999999</v>
      </c>
      <c r="W2418" s="55">
        <v>7459.08</v>
      </c>
      <c r="X2418" s="57">
        <v>0.08</v>
      </c>
      <c r="Y2418" s="3" t="str">
        <f>IFERROR(VLOOKUP(A2418,'Pivot price tier'!$C$8:$L$2290,10,0),"")</f>
        <v xml:space="preserve"> </v>
      </c>
      <c r="Z2418" s="3" t="str">
        <f>IFERROR(VLOOKUP(A2418,'Pivot price tier by size'!$D$8:$M$2512,10,0),"")</f>
        <v xml:space="preserve"> </v>
      </c>
      <c r="AA2418" s="3" t="str">
        <f>IFERROR(VLOOKUP(A2418,'Pivot category'!$B$8:$I$2236,8,0),"")</f>
        <v xml:space="preserve"> </v>
      </c>
      <c r="AB2418" s="3" t="str">
        <f>IF(P2418&lt;$AC$1,"Bottom 5%","")</f>
        <v/>
      </c>
      <c r="AC2418"/>
      <c r="AD2418" t="s">
        <v>11018</v>
      </c>
      <c r="AE2418" t="s">
        <v>13885</v>
      </c>
    </row>
    <row r="2419" spans="1:31" hidden="1" x14ac:dyDescent="0.25">
      <c r="A2419" t="s">
        <v>15403</v>
      </c>
      <c r="B2419" t="s">
        <v>15404</v>
      </c>
      <c r="C2419" s="3" t="s">
        <v>69</v>
      </c>
      <c r="D2419" s="3" t="s">
        <v>15058</v>
      </c>
      <c r="E2419" s="3" t="s">
        <v>5053</v>
      </c>
      <c r="F2419" s="3">
        <v>1000</v>
      </c>
      <c r="G2419" s="34">
        <v>3.99</v>
      </c>
      <c r="H2419" s="3" t="s">
        <v>27</v>
      </c>
      <c r="I2419" s="3" t="s">
        <v>70</v>
      </c>
      <c r="J2419" s="3" t="s">
        <v>8107</v>
      </c>
      <c r="K2419" s="3" t="s">
        <v>8103</v>
      </c>
      <c r="L2419" s="3" t="s">
        <v>68</v>
      </c>
      <c r="M2419" s="26">
        <v>45901</v>
      </c>
      <c r="N2419"/>
      <c r="O2419" s="3">
        <v>42</v>
      </c>
      <c r="P2419" s="55">
        <v>9799.44</v>
      </c>
      <c r="Q2419" s="55"/>
      <c r="R2419" s="55">
        <v>9799.44</v>
      </c>
      <c r="S2419" s="57"/>
      <c r="T2419" s="55">
        <v>233.32000000000002</v>
      </c>
      <c r="U2419" s="55">
        <v>26385.87</v>
      </c>
      <c r="V2419" s="55">
        <v>0</v>
      </c>
      <c r="W2419" s="55">
        <v>26385.87</v>
      </c>
      <c r="X2419" s="57">
        <v>0</v>
      </c>
      <c r="Y2419" s="3" t="str">
        <f>IFERROR(VLOOKUP(A2419,'Pivot price tier'!$C$8:$L$2290,10,0),"")</f>
        <v/>
      </c>
      <c r="Z2419" s="3" t="str">
        <f>IFERROR(VLOOKUP(A2419,'Pivot price tier by size'!$D$8:$M$2512,10,0),"")</f>
        <v/>
      </c>
      <c r="AA2419" s="3" t="str">
        <f>IFERROR(VLOOKUP(A2419,'Pivot category'!$B$8:$I$2236,8,0),"")</f>
        <v/>
      </c>
      <c r="AB2419" s="3" t="str">
        <f>IF(P2419&lt;$AC$1,"Bottom 5%","")</f>
        <v>Bottom 5%</v>
      </c>
      <c r="AC2419"/>
      <c r="AD2419" t="s">
        <v>16510</v>
      </c>
      <c r="AE2419" t="s">
        <v>13892</v>
      </c>
    </row>
    <row r="2420" spans="1:31" x14ac:dyDescent="0.25">
      <c r="A2420" t="s">
        <v>12496</v>
      </c>
      <c r="B2420" t="s">
        <v>12497</v>
      </c>
      <c r="C2420" s="3" t="s">
        <v>32</v>
      </c>
      <c r="D2420" s="3" t="s">
        <v>12085</v>
      </c>
      <c r="E2420" s="3" t="s">
        <v>5053</v>
      </c>
      <c r="F2420" s="3">
        <v>70000</v>
      </c>
      <c r="G2420" s="34">
        <v>49.99</v>
      </c>
      <c r="H2420" s="3" t="s">
        <v>12</v>
      </c>
      <c r="I2420" s="3" t="s">
        <v>23</v>
      </c>
      <c r="J2420" s="3" t="s">
        <v>8102</v>
      </c>
      <c r="K2420" s="3" t="s">
        <v>8103</v>
      </c>
      <c r="L2420" s="3" t="s">
        <v>68</v>
      </c>
      <c r="M2420" s="26">
        <v>45323</v>
      </c>
      <c r="N2420"/>
      <c r="O2420" s="3">
        <v>34</v>
      </c>
      <c r="P2420" s="55">
        <v>50639.87</v>
      </c>
      <c r="Q2420" s="55">
        <v>51189.760000000002</v>
      </c>
      <c r="R2420" s="55">
        <v>-549.89</v>
      </c>
      <c r="S2420" s="57">
        <v>-0.01</v>
      </c>
      <c r="T2420" s="55">
        <v>1489.4079411764706</v>
      </c>
      <c r="U2420" s="55">
        <v>10797.84</v>
      </c>
      <c r="V2420" s="55">
        <v>7898.42</v>
      </c>
      <c r="W2420" s="55">
        <v>2899.42</v>
      </c>
      <c r="X2420" s="57">
        <v>0.37</v>
      </c>
      <c r="Y2420" s="3" t="str">
        <f>IFERROR(VLOOKUP(A2420,'Pivot price tier'!$C$8:$L$2290,10,0),"")</f>
        <v xml:space="preserve"> </v>
      </c>
      <c r="Z2420" s="3" t="str">
        <f>IFERROR(VLOOKUP(A2420,'Pivot price tier by size'!$D$8:$M$2512,10,0),"")</f>
        <v xml:space="preserve"> </v>
      </c>
      <c r="AA2420" s="3" t="str">
        <f>IFERROR(VLOOKUP(A2420,'Pivot category'!$B$8:$I$2236,8,0),"")</f>
        <v xml:space="preserve"> </v>
      </c>
      <c r="AB2420" s="3" t="str">
        <f>IF(P2420&lt;$AC$1,"Bottom 5%","")</f>
        <v/>
      </c>
      <c r="AC2420"/>
      <c r="AD2420" t="s">
        <v>11018</v>
      </c>
      <c r="AE2420" t="s">
        <v>13880</v>
      </c>
    </row>
    <row r="2421" spans="1:31" hidden="1" x14ac:dyDescent="0.25">
      <c r="A2421" t="s">
        <v>6530</v>
      </c>
      <c r="B2421" t="s">
        <v>1106</v>
      </c>
      <c r="C2421" s="3" t="s">
        <v>32</v>
      </c>
      <c r="D2421" s="3" t="s">
        <v>3410</v>
      </c>
      <c r="E2421" s="3">
        <v>0</v>
      </c>
      <c r="F2421" s="3">
        <v>8000</v>
      </c>
      <c r="G2421" s="34">
        <v>66.989999999999995</v>
      </c>
      <c r="H2421" s="3" t="s">
        <v>27</v>
      </c>
      <c r="I2421" s="3" t="s">
        <v>15</v>
      </c>
      <c r="J2421" s="3" t="s">
        <v>8102</v>
      </c>
      <c r="K2421" s="3" t="s">
        <v>8124</v>
      </c>
      <c r="L2421" s="3" t="s">
        <v>68</v>
      </c>
      <c r="M2421" s="26" t="s">
        <v>16689</v>
      </c>
      <c r="N2421"/>
      <c r="O2421" s="3">
        <v>7</v>
      </c>
      <c r="P2421" s="55">
        <v>3818.43</v>
      </c>
      <c r="Q2421" s="55">
        <v>11187.33</v>
      </c>
      <c r="R2421" s="55">
        <v>-7368.9</v>
      </c>
      <c r="S2421" s="57">
        <v>-0.66</v>
      </c>
      <c r="T2421" s="55">
        <v>545.49</v>
      </c>
      <c r="U2421" s="55">
        <v>0</v>
      </c>
      <c r="V2421" s="55">
        <v>334.95</v>
      </c>
      <c r="W2421" s="55">
        <v>-334.95</v>
      </c>
      <c r="X2421" s="57">
        <v>-1</v>
      </c>
      <c r="Y2421" s="3" t="str">
        <f>IFERROR(VLOOKUP(A2421,'Pivot price tier'!$C$8:$L$2290,10,0),"")</f>
        <v/>
      </c>
      <c r="Z2421" s="3" t="str">
        <f>IFERROR(VLOOKUP(A2421,'Pivot price tier by size'!$D$8:$M$2512,10,0),"")</f>
        <v/>
      </c>
      <c r="AA2421" s="3" t="str">
        <f>IFERROR(VLOOKUP(A2421,'Pivot category'!$B$8:$I$2236,8,0),"")</f>
        <v/>
      </c>
      <c r="AB2421" s="3" t="str">
        <f>IF(P2421&lt;$AC$1,"Bottom 5%","")</f>
        <v>Bottom 5%</v>
      </c>
      <c r="AC2421"/>
      <c r="AD2421" t="s">
        <v>16510</v>
      </c>
      <c r="AE2421" t="s">
        <v>13892</v>
      </c>
    </row>
    <row r="2422" spans="1:31" hidden="1" x14ac:dyDescent="0.25">
      <c r="A2422" t="s">
        <v>15405</v>
      </c>
      <c r="B2422" t="s">
        <v>15406</v>
      </c>
      <c r="C2422" s="3" t="s">
        <v>69</v>
      </c>
      <c r="D2422" s="3" t="s">
        <v>15059</v>
      </c>
      <c r="E2422" s="3" t="s">
        <v>5053</v>
      </c>
      <c r="F2422" s="3">
        <v>1000</v>
      </c>
      <c r="G2422" s="34">
        <v>3.99</v>
      </c>
      <c r="H2422" s="3" t="s">
        <v>27</v>
      </c>
      <c r="I2422" s="3" t="s">
        <v>70</v>
      </c>
      <c r="J2422" s="3" t="s">
        <v>8107</v>
      </c>
      <c r="K2422" s="3" t="s">
        <v>8103</v>
      </c>
      <c r="L2422" s="3" t="s">
        <v>68</v>
      </c>
      <c r="M2422" s="26">
        <v>45901</v>
      </c>
      <c r="N2422"/>
      <c r="O2422" s="3">
        <v>57</v>
      </c>
      <c r="P2422" s="55">
        <v>7197.96</v>
      </c>
      <c r="Q2422" s="55"/>
      <c r="R2422" s="55">
        <v>7197.96</v>
      </c>
      <c r="S2422" s="57"/>
      <c r="T2422" s="55">
        <v>126.28</v>
      </c>
      <c r="U2422" s="55">
        <v>26094.6</v>
      </c>
      <c r="V2422" s="55">
        <v>0</v>
      </c>
      <c r="W2422" s="55">
        <v>26094.6</v>
      </c>
      <c r="X2422" s="57">
        <v>0</v>
      </c>
      <c r="Y2422" s="3" t="str">
        <f>IFERROR(VLOOKUP(A2422,'Pivot price tier'!$C$8:$L$2290,10,0),"")</f>
        <v/>
      </c>
      <c r="Z2422" s="3" t="str">
        <f>IFERROR(VLOOKUP(A2422,'Pivot price tier by size'!$D$8:$M$2512,10,0),"")</f>
        <v/>
      </c>
      <c r="AA2422" s="3" t="str">
        <f>IFERROR(VLOOKUP(A2422,'Pivot category'!$B$8:$I$2236,8,0),"")</f>
        <v/>
      </c>
      <c r="AB2422" s="3" t="str">
        <f>IF(P2422&lt;$AC$1,"Bottom 5%","")</f>
        <v>Bottom 5%</v>
      </c>
      <c r="AC2422"/>
      <c r="AD2422" t="s">
        <v>16510</v>
      </c>
      <c r="AE2422" t="s">
        <v>13892</v>
      </c>
    </row>
    <row r="2423" spans="1:31" x14ac:dyDescent="0.25">
      <c r="A2423" t="s">
        <v>7303</v>
      </c>
      <c r="B2423" t="s">
        <v>260</v>
      </c>
      <c r="C2423" s="3" t="s">
        <v>36</v>
      </c>
      <c r="D2423" s="3" t="s">
        <v>2466</v>
      </c>
      <c r="E2423" s="3" t="s">
        <v>5053</v>
      </c>
      <c r="F2423" s="3">
        <v>1000</v>
      </c>
      <c r="G2423" s="34">
        <v>9.49</v>
      </c>
      <c r="H2423" s="3" t="s">
        <v>28</v>
      </c>
      <c r="I2423" s="3" t="s">
        <v>13</v>
      </c>
      <c r="J2423" s="3" t="s">
        <v>8102</v>
      </c>
      <c r="K2423" s="3" t="s">
        <v>8103</v>
      </c>
      <c r="L2423" s="3" t="s">
        <v>68</v>
      </c>
      <c r="M2423" s="26" t="s">
        <v>16689</v>
      </c>
      <c r="N2423"/>
      <c r="O2423" s="3">
        <v>145</v>
      </c>
      <c r="P2423" s="55">
        <v>102036.48</v>
      </c>
      <c r="Q2423" s="55">
        <v>112652.69</v>
      </c>
      <c r="R2423" s="55">
        <v>-10616.21</v>
      </c>
      <c r="S2423" s="57">
        <v>-0.09</v>
      </c>
      <c r="T2423" s="55">
        <v>703.69986206896544</v>
      </c>
      <c r="U2423" s="55">
        <v>1149827.3799999999</v>
      </c>
      <c r="V2423" s="55">
        <v>1087868.58</v>
      </c>
      <c r="W2423" s="55">
        <v>61958.8</v>
      </c>
      <c r="X2423" s="57">
        <v>0.06</v>
      </c>
      <c r="Y2423" s="3" t="str">
        <f>IFERROR(VLOOKUP(A2423,'Pivot price tier'!$C$8:$L$2290,10,0),"")</f>
        <v xml:space="preserve"> </v>
      </c>
      <c r="Z2423" s="3" t="str">
        <f>IFERROR(VLOOKUP(A2423,'Pivot price tier by size'!$D$8:$M$2512,10,0),"")</f>
        <v xml:space="preserve"> </v>
      </c>
      <c r="AA2423" s="3" t="str">
        <f>IFERROR(VLOOKUP(A2423,'Pivot category'!$B$8:$I$2236,8,0),"")</f>
        <v xml:space="preserve"> </v>
      </c>
      <c r="AB2423" s="3" t="str">
        <f>IF(P2423&lt;$AC$1,"Bottom 5%","")</f>
        <v/>
      </c>
      <c r="AC2423"/>
      <c r="AD2423" t="s">
        <v>16510</v>
      </c>
      <c r="AE2423" t="s">
        <v>13853</v>
      </c>
    </row>
    <row r="2424" spans="1:31" hidden="1" x14ac:dyDescent="0.25">
      <c r="A2424" t="s">
        <v>13701</v>
      </c>
      <c r="B2424" t="s">
        <v>13702</v>
      </c>
      <c r="C2424" s="3" t="s">
        <v>32</v>
      </c>
      <c r="D2424" s="3" t="s">
        <v>3412</v>
      </c>
      <c r="E2424" s="3">
        <v>0</v>
      </c>
      <c r="F2424" s="3">
        <v>1000</v>
      </c>
      <c r="G2424" s="34">
        <v>32.99</v>
      </c>
      <c r="H2424" s="3" t="s">
        <v>27</v>
      </c>
      <c r="I2424" s="3" t="s">
        <v>15</v>
      </c>
      <c r="J2424" s="3" t="s">
        <v>8107</v>
      </c>
      <c r="K2424" s="3" t="s">
        <v>8109</v>
      </c>
      <c r="L2424" s="3" t="s">
        <v>68</v>
      </c>
      <c r="M2424" s="26" t="s">
        <v>16689</v>
      </c>
      <c r="N2424"/>
      <c r="O2424" s="3">
        <v>0</v>
      </c>
      <c r="P2424" s="55">
        <v>11102.23</v>
      </c>
      <c r="Q2424" s="55">
        <v>9813.17</v>
      </c>
      <c r="R2424" s="55">
        <v>1289.06</v>
      </c>
      <c r="S2424" s="57">
        <v>0.13</v>
      </c>
      <c r="T2424" s="55" t="s">
        <v>78</v>
      </c>
      <c r="U2424" s="55">
        <v>13923.38</v>
      </c>
      <c r="V2424" s="55">
        <v>7838.56</v>
      </c>
      <c r="W2424" s="55">
        <v>6084.82</v>
      </c>
      <c r="X2424" s="57">
        <v>0.78</v>
      </c>
      <c r="Y2424" s="3" t="str">
        <f>IFERROR(VLOOKUP(A2424,'Pivot price tier'!$C$8:$L$2290,10,0),"")</f>
        <v/>
      </c>
      <c r="Z2424" s="3" t="str">
        <f>IFERROR(VLOOKUP(A2424,'Pivot price tier by size'!$D$8:$M$2512,10,0),"")</f>
        <v/>
      </c>
      <c r="AA2424" s="3" t="str">
        <f>IFERROR(VLOOKUP(A2424,'Pivot category'!$B$8:$I$2236,8,0),"")</f>
        <v/>
      </c>
      <c r="AB2424" s="3" t="str">
        <f>IF(P2424&lt;$AC$1,"Bottom 5%","")</f>
        <v>Bottom 5%</v>
      </c>
      <c r="AC2424"/>
      <c r="AD2424" t="s">
        <v>16510</v>
      </c>
      <c r="AE2424" t="s">
        <v>13892</v>
      </c>
    </row>
    <row r="2425" spans="1:31" x14ac:dyDescent="0.25">
      <c r="A2425" t="s">
        <v>7622</v>
      </c>
      <c r="B2425" t="s">
        <v>261</v>
      </c>
      <c r="C2425" s="3" t="s">
        <v>38</v>
      </c>
      <c r="D2425" s="3" t="s">
        <v>2467</v>
      </c>
      <c r="E2425" s="3" t="s">
        <v>5053</v>
      </c>
      <c r="F2425" s="3">
        <v>1000</v>
      </c>
      <c r="G2425" s="34">
        <v>13.99</v>
      </c>
      <c r="H2425" s="3" t="s">
        <v>28</v>
      </c>
      <c r="I2425" s="3" t="s">
        <v>13</v>
      </c>
      <c r="J2425" s="3" t="s">
        <v>8102</v>
      </c>
      <c r="K2425" s="3" t="s">
        <v>8103</v>
      </c>
      <c r="L2425" s="3" t="s">
        <v>68</v>
      </c>
      <c r="M2425" s="26" t="s">
        <v>16689</v>
      </c>
      <c r="N2425"/>
      <c r="O2425" s="3">
        <v>159</v>
      </c>
      <c r="P2425" s="55">
        <v>843904.78</v>
      </c>
      <c r="Q2425" s="55">
        <v>838812.42</v>
      </c>
      <c r="R2425" s="55">
        <v>5092.3599999999997</v>
      </c>
      <c r="S2425" s="57">
        <v>0.01</v>
      </c>
      <c r="T2425" s="55">
        <v>5307.5772327044024</v>
      </c>
      <c r="U2425" s="55">
        <v>679983.95</v>
      </c>
      <c r="V2425" s="55">
        <v>614608.68000000005</v>
      </c>
      <c r="W2425" s="55">
        <v>65375.27</v>
      </c>
      <c r="X2425" s="57">
        <v>0.11</v>
      </c>
      <c r="Y2425" s="3" t="str">
        <f>IFERROR(VLOOKUP(A2425,'Pivot price tier'!$C$8:$L$2290,10,0),"")</f>
        <v xml:space="preserve"> </v>
      </c>
      <c r="Z2425" s="3" t="str">
        <f>IFERROR(VLOOKUP(A2425,'Pivot price tier by size'!$D$8:$M$2512,10,0),"")</f>
        <v xml:space="preserve"> </v>
      </c>
      <c r="AA2425" s="3" t="str">
        <f>IFERROR(VLOOKUP(A2425,'Pivot category'!$B$8:$I$2236,8,0),"")</f>
        <v xml:space="preserve"> </v>
      </c>
      <c r="AB2425" s="3" t="str">
        <f>IF(P2425&lt;$AC$1,"Bottom 5%","")</f>
        <v/>
      </c>
      <c r="AC2425"/>
      <c r="AD2425" t="s">
        <v>16510</v>
      </c>
      <c r="AE2425" t="s">
        <v>13853</v>
      </c>
    </row>
    <row r="2426" spans="1:31" hidden="1" x14ac:dyDescent="0.25">
      <c r="A2426" t="s">
        <v>5951</v>
      </c>
      <c r="B2426" t="s">
        <v>1108</v>
      </c>
      <c r="C2426" s="3" t="s">
        <v>32</v>
      </c>
      <c r="D2426" s="3" t="s">
        <v>3413</v>
      </c>
      <c r="E2426" s="3">
        <v>0</v>
      </c>
      <c r="F2426" s="3">
        <v>3000</v>
      </c>
      <c r="G2426" s="34">
        <v>10.97</v>
      </c>
      <c r="H2426" s="3" t="s">
        <v>54</v>
      </c>
      <c r="I2426" s="3" t="s">
        <v>54</v>
      </c>
      <c r="J2426" s="3" t="s">
        <v>8104</v>
      </c>
      <c r="K2426" s="3" t="s">
        <v>8103</v>
      </c>
      <c r="L2426" s="3" t="s">
        <v>8106</v>
      </c>
      <c r="M2426" s="26" t="s">
        <v>16689</v>
      </c>
      <c r="N2426"/>
      <c r="O2426" s="3">
        <v>15</v>
      </c>
      <c r="P2426" s="55">
        <v>1853.93</v>
      </c>
      <c r="Q2426" s="55">
        <v>2128.1799999999998</v>
      </c>
      <c r="R2426" s="55">
        <v>-274.25</v>
      </c>
      <c r="S2426" s="57">
        <v>-0.13</v>
      </c>
      <c r="T2426" s="55">
        <v>123.59533333333334</v>
      </c>
      <c r="U2426" s="55" t="s">
        <v>78</v>
      </c>
      <c r="V2426" s="55" t="s">
        <v>78</v>
      </c>
      <c r="W2426" s="55" t="s">
        <v>78</v>
      </c>
      <c r="X2426" s="57" t="s">
        <v>78</v>
      </c>
      <c r="Y2426" s="3" t="str">
        <f>IFERROR(VLOOKUP(A2426,'Pivot price tier'!$C$8:$L$2290,10,0),"")</f>
        <v/>
      </c>
      <c r="Z2426" s="3" t="str">
        <f>IFERROR(VLOOKUP(A2426,'Pivot price tier by size'!$D$8:$M$2512,10,0),"")</f>
        <v/>
      </c>
      <c r="AA2426" s="3" t="str">
        <f>IFERROR(VLOOKUP(A2426,'Pivot category'!$B$8:$I$2236,8,0),"")</f>
        <v/>
      </c>
      <c r="AB2426" s="3" t="str">
        <f>IF(P2426&lt;$AC$1,"Bottom 5%","")</f>
        <v>Bottom 5%</v>
      </c>
      <c r="AC2426"/>
      <c r="AD2426" t="s">
        <v>11021</v>
      </c>
      <c r="AE2426" t="s">
        <v>16564</v>
      </c>
    </row>
    <row r="2427" spans="1:31" hidden="1" x14ac:dyDescent="0.25">
      <c r="A2427" t="s">
        <v>5950</v>
      </c>
      <c r="B2427" t="s">
        <v>1109</v>
      </c>
      <c r="C2427" s="3" t="s">
        <v>32</v>
      </c>
      <c r="D2427" s="3" t="s">
        <v>3414</v>
      </c>
      <c r="E2427" s="3">
        <v>0</v>
      </c>
      <c r="F2427" s="3">
        <v>3000</v>
      </c>
      <c r="G2427" s="34">
        <v>10.97</v>
      </c>
      <c r="H2427" s="3" t="s">
        <v>54</v>
      </c>
      <c r="I2427" s="3" t="s">
        <v>54</v>
      </c>
      <c r="J2427" s="3" t="s">
        <v>8104</v>
      </c>
      <c r="K2427" s="3" t="s">
        <v>8103</v>
      </c>
      <c r="L2427" s="3" t="s">
        <v>8106</v>
      </c>
      <c r="M2427" s="26" t="s">
        <v>16689</v>
      </c>
      <c r="N2427"/>
      <c r="O2427" s="3">
        <v>18</v>
      </c>
      <c r="P2427" s="55">
        <v>1426.1</v>
      </c>
      <c r="Q2427" s="55">
        <v>1459.01</v>
      </c>
      <c r="R2427" s="55">
        <v>-32.909999999999997</v>
      </c>
      <c r="S2427" s="57">
        <v>-0.02</v>
      </c>
      <c r="T2427" s="55">
        <v>79.227777777777774</v>
      </c>
      <c r="U2427" s="55" t="s">
        <v>78</v>
      </c>
      <c r="V2427" s="55" t="s">
        <v>78</v>
      </c>
      <c r="W2427" s="55" t="s">
        <v>78</v>
      </c>
      <c r="X2427" s="57" t="s">
        <v>78</v>
      </c>
      <c r="Y2427" s="3" t="str">
        <f>IFERROR(VLOOKUP(A2427,'Pivot price tier'!$C$8:$L$2290,10,0),"")</f>
        <v/>
      </c>
      <c r="Z2427" s="3" t="str">
        <f>IFERROR(VLOOKUP(A2427,'Pivot price tier by size'!$D$8:$M$2512,10,0),"")</f>
        <v/>
      </c>
      <c r="AA2427" s="3" t="str">
        <f>IFERROR(VLOOKUP(A2427,'Pivot category'!$B$8:$I$2236,8,0),"")</f>
        <v/>
      </c>
      <c r="AB2427" s="3" t="str">
        <f>IF(P2427&lt;$AC$1,"Bottom 5%","")</f>
        <v>Bottom 5%</v>
      </c>
      <c r="AC2427"/>
      <c r="AD2427" t="s">
        <v>11021</v>
      </c>
      <c r="AE2427" t="s">
        <v>16564</v>
      </c>
    </row>
    <row r="2428" spans="1:31" hidden="1" x14ac:dyDescent="0.25">
      <c r="A2428" t="s">
        <v>5949</v>
      </c>
      <c r="B2428" t="s">
        <v>1110</v>
      </c>
      <c r="C2428" s="3" t="s">
        <v>32</v>
      </c>
      <c r="D2428" s="3" t="s">
        <v>3415</v>
      </c>
      <c r="E2428" s="3">
        <v>0</v>
      </c>
      <c r="F2428" s="3">
        <v>3000</v>
      </c>
      <c r="G2428" s="34">
        <v>10.97</v>
      </c>
      <c r="H2428" s="3" t="s">
        <v>54</v>
      </c>
      <c r="I2428" s="3" t="s">
        <v>54</v>
      </c>
      <c r="J2428" s="3" t="s">
        <v>8104</v>
      </c>
      <c r="K2428" s="3" t="s">
        <v>8103</v>
      </c>
      <c r="L2428" s="3" t="s">
        <v>8106</v>
      </c>
      <c r="M2428" s="26" t="s">
        <v>16689</v>
      </c>
      <c r="N2428"/>
      <c r="O2428" s="3">
        <v>13</v>
      </c>
      <c r="P2428" s="55">
        <v>2972.87</v>
      </c>
      <c r="Q2428" s="55">
        <v>3806.59</v>
      </c>
      <c r="R2428" s="55">
        <v>-833.72</v>
      </c>
      <c r="S2428" s="57">
        <v>-0.22</v>
      </c>
      <c r="T2428" s="55">
        <v>228.68230769230769</v>
      </c>
      <c r="U2428" s="55">
        <v>10.97</v>
      </c>
      <c r="V2428" s="55">
        <v>0</v>
      </c>
      <c r="W2428" s="55">
        <v>10.97</v>
      </c>
      <c r="X2428" s="57">
        <v>0</v>
      </c>
      <c r="Y2428" s="3" t="str">
        <f>IFERROR(VLOOKUP(A2428,'Pivot price tier'!$C$8:$L$2290,10,0),"")</f>
        <v/>
      </c>
      <c r="Z2428" s="3" t="str">
        <f>IFERROR(VLOOKUP(A2428,'Pivot price tier by size'!$D$8:$M$2512,10,0),"")</f>
        <v/>
      </c>
      <c r="AA2428" s="3" t="str">
        <f>IFERROR(VLOOKUP(A2428,'Pivot category'!$B$8:$I$2236,8,0),"")</f>
        <v/>
      </c>
      <c r="AB2428" s="3" t="str">
        <f>IF(P2428&lt;$AC$1,"Bottom 5%","")</f>
        <v>Bottom 5%</v>
      </c>
      <c r="AC2428"/>
      <c r="AD2428" t="s">
        <v>11021</v>
      </c>
      <c r="AE2428" t="s">
        <v>16564</v>
      </c>
    </row>
    <row r="2429" spans="1:31" hidden="1" x14ac:dyDescent="0.25">
      <c r="A2429" t="s">
        <v>5952</v>
      </c>
      <c r="B2429" t="s">
        <v>1111</v>
      </c>
      <c r="C2429" s="3" t="s">
        <v>32</v>
      </c>
      <c r="D2429" s="3" t="s">
        <v>3416</v>
      </c>
      <c r="E2429" s="3">
        <v>0</v>
      </c>
      <c r="F2429" s="3">
        <v>3000</v>
      </c>
      <c r="G2429" s="34">
        <v>10.97</v>
      </c>
      <c r="H2429" s="3" t="s">
        <v>54</v>
      </c>
      <c r="I2429" s="3" t="s">
        <v>54</v>
      </c>
      <c r="J2429" s="3" t="s">
        <v>8104</v>
      </c>
      <c r="K2429" s="3" t="s">
        <v>8103</v>
      </c>
      <c r="L2429" s="3" t="s">
        <v>8106</v>
      </c>
      <c r="M2429" s="26" t="s">
        <v>16689</v>
      </c>
      <c r="N2429"/>
      <c r="O2429" s="3">
        <v>17</v>
      </c>
      <c r="P2429" s="55">
        <v>1360.28</v>
      </c>
      <c r="Q2429" s="55">
        <v>1480.95</v>
      </c>
      <c r="R2429" s="55">
        <v>-120.67</v>
      </c>
      <c r="S2429" s="57">
        <v>-0.08</v>
      </c>
      <c r="T2429" s="55">
        <v>80.016470588235293</v>
      </c>
      <c r="U2429" s="55" t="s">
        <v>78</v>
      </c>
      <c r="V2429" s="55" t="s">
        <v>78</v>
      </c>
      <c r="W2429" s="55" t="s">
        <v>78</v>
      </c>
      <c r="X2429" s="57" t="s">
        <v>78</v>
      </c>
      <c r="Y2429" s="3" t="str">
        <f>IFERROR(VLOOKUP(A2429,'Pivot price tier'!$C$8:$L$2290,10,0),"")</f>
        <v/>
      </c>
      <c r="Z2429" s="3" t="str">
        <f>IFERROR(VLOOKUP(A2429,'Pivot price tier by size'!$D$8:$M$2512,10,0),"")</f>
        <v/>
      </c>
      <c r="AA2429" s="3" t="str">
        <f>IFERROR(VLOOKUP(A2429,'Pivot category'!$B$8:$I$2236,8,0),"")</f>
        <v/>
      </c>
      <c r="AB2429" s="3" t="str">
        <f>IF(P2429&lt;$AC$1,"Bottom 5%","")</f>
        <v>Bottom 5%</v>
      </c>
      <c r="AC2429"/>
      <c r="AD2429" t="s">
        <v>11021</v>
      </c>
      <c r="AE2429" t="s">
        <v>16564</v>
      </c>
    </row>
    <row r="2430" spans="1:31" hidden="1" x14ac:dyDescent="0.25">
      <c r="A2430" t="s">
        <v>10938</v>
      </c>
      <c r="B2430" t="s">
        <v>10939</v>
      </c>
      <c r="C2430" s="3" t="s">
        <v>32</v>
      </c>
      <c r="D2430" s="3" t="s">
        <v>10763</v>
      </c>
      <c r="E2430" s="3" t="s">
        <v>5053</v>
      </c>
      <c r="F2430" s="3">
        <v>10000</v>
      </c>
      <c r="G2430" s="34">
        <v>124.99</v>
      </c>
      <c r="H2430" s="3" t="s">
        <v>12404</v>
      </c>
      <c r="I2430" s="3" t="s">
        <v>74</v>
      </c>
      <c r="J2430" s="3" t="s">
        <v>8110</v>
      </c>
      <c r="K2430" s="3" t="s">
        <v>8103</v>
      </c>
      <c r="L2430" s="3" t="s">
        <v>8105</v>
      </c>
      <c r="M2430" s="26" t="s">
        <v>16689</v>
      </c>
      <c r="N2430"/>
      <c r="O2430" s="3">
        <v>7</v>
      </c>
      <c r="P2430" s="55">
        <v>624.95000000000005</v>
      </c>
      <c r="Q2430" s="55">
        <v>624.95000000000005</v>
      </c>
      <c r="R2430" s="55">
        <v>0</v>
      </c>
      <c r="S2430" s="57">
        <v>0</v>
      </c>
      <c r="T2430" s="55">
        <v>89.278571428571439</v>
      </c>
      <c r="U2430" s="55" t="s">
        <v>78</v>
      </c>
      <c r="V2430" s="55" t="s">
        <v>78</v>
      </c>
      <c r="W2430" s="55" t="s">
        <v>78</v>
      </c>
      <c r="X2430" s="57" t="s">
        <v>78</v>
      </c>
      <c r="Y2430" s="3" t="str">
        <f>IFERROR(VLOOKUP(A2430,'Pivot price tier'!$C$8:$L$2290,10,0),"")</f>
        <v/>
      </c>
      <c r="Z2430" s="3" t="str">
        <f>IFERROR(VLOOKUP(A2430,'Pivot price tier by size'!$D$8:$M$2512,10,0),"")</f>
        <v/>
      </c>
      <c r="AA2430" s="3" t="str">
        <f>IFERROR(VLOOKUP(A2430,'Pivot category'!$B$8:$I$2236,8,0),"")</f>
        <v/>
      </c>
      <c r="AB2430" s="3" t="str">
        <f>IF(P2430&lt;$AC$1,"Bottom 5%","")</f>
        <v>Bottom 5%</v>
      </c>
      <c r="AC2430"/>
      <c r="AD2430" t="s">
        <v>11018</v>
      </c>
      <c r="AE2430" t="s">
        <v>13916</v>
      </c>
    </row>
    <row r="2431" spans="1:31" hidden="1" x14ac:dyDescent="0.25">
      <c r="A2431" t="s">
        <v>14591</v>
      </c>
      <c r="B2431" t="s">
        <v>11720</v>
      </c>
      <c r="C2431" s="3" t="s">
        <v>32</v>
      </c>
      <c r="D2431" s="3" t="s">
        <v>11235</v>
      </c>
      <c r="E2431" s="3" t="s">
        <v>5053</v>
      </c>
      <c r="F2431" s="3">
        <v>70000</v>
      </c>
      <c r="G2431" s="34">
        <v>99.99</v>
      </c>
      <c r="H2431" s="3" t="s">
        <v>12</v>
      </c>
      <c r="I2431" s="3" t="s">
        <v>15</v>
      </c>
      <c r="J2431" s="3" t="s">
        <v>8110</v>
      </c>
      <c r="K2431" s="3" t="s">
        <v>8103</v>
      </c>
      <c r="L2431" s="3" t="s">
        <v>68</v>
      </c>
      <c r="M2431" s="26" t="s">
        <v>16689</v>
      </c>
      <c r="N2431"/>
      <c r="O2431" s="3">
        <v>0</v>
      </c>
      <c r="P2431" s="55">
        <v>499.95</v>
      </c>
      <c r="Q2431" s="55">
        <v>499.95</v>
      </c>
      <c r="R2431" s="55">
        <v>0</v>
      </c>
      <c r="S2431" s="57">
        <v>0</v>
      </c>
      <c r="T2431" s="55" t="s">
        <v>78</v>
      </c>
      <c r="U2431" s="55" t="s">
        <v>78</v>
      </c>
      <c r="V2431" s="55" t="s">
        <v>78</v>
      </c>
      <c r="W2431" s="55" t="s">
        <v>78</v>
      </c>
      <c r="X2431" s="57" t="s">
        <v>78</v>
      </c>
      <c r="Y2431" s="3" t="str">
        <f>IFERROR(VLOOKUP(A2431,'Pivot price tier'!$C$8:$L$2290,10,0),"")</f>
        <v>X</v>
      </c>
      <c r="Z2431" s="3" t="str">
        <f>IFERROR(VLOOKUP(A2431,'Pivot price tier by size'!$D$8:$M$2512,10,0),"")</f>
        <v>X</v>
      </c>
      <c r="AA2431" s="3" t="str">
        <f>IFERROR(VLOOKUP(A2431,'Pivot category'!$B$8:$I$2236,8,0),"")</f>
        <v>X</v>
      </c>
      <c r="AB2431" s="3" t="str">
        <f>IF(P2431&lt;$AC$1,"Bottom 5%","")</f>
        <v>Bottom 5%</v>
      </c>
      <c r="AC2431"/>
      <c r="AD2431" t="s">
        <v>11018</v>
      </c>
      <c r="AE2431" t="s">
        <v>13916</v>
      </c>
    </row>
    <row r="2432" spans="1:31" hidden="1" x14ac:dyDescent="0.25">
      <c r="A2432" t="s">
        <v>9803</v>
      </c>
      <c r="B2432" t="s">
        <v>9804</v>
      </c>
      <c r="C2432" s="3" t="s">
        <v>32</v>
      </c>
      <c r="D2432" s="3" t="s">
        <v>9742</v>
      </c>
      <c r="E2432" s="3" t="s">
        <v>5053</v>
      </c>
      <c r="F2432" s="3">
        <v>10000</v>
      </c>
      <c r="G2432" s="34">
        <v>174.99</v>
      </c>
      <c r="H2432" s="3" t="s">
        <v>12404</v>
      </c>
      <c r="I2432" s="3" t="s">
        <v>74</v>
      </c>
      <c r="J2432" s="3" t="s">
        <v>8110</v>
      </c>
      <c r="K2432" s="3" t="s">
        <v>8103</v>
      </c>
      <c r="L2432" s="3" t="s">
        <v>8105</v>
      </c>
      <c r="M2432" s="26" t="s">
        <v>16689</v>
      </c>
      <c r="N2432"/>
      <c r="O2432" s="3">
        <v>2</v>
      </c>
      <c r="P2432" s="55"/>
      <c r="Q2432" s="55">
        <v>174.99</v>
      </c>
      <c r="R2432" s="55">
        <v>-174.99</v>
      </c>
      <c r="S2432" s="57">
        <v>-1</v>
      </c>
      <c r="T2432" s="55">
        <v>0</v>
      </c>
      <c r="U2432" s="55" t="s">
        <v>78</v>
      </c>
      <c r="V2432" s="55" t="s">
        <v>78</v>
      </c>
      <c r="W2432" s="55" t="s">
        <v>78</v>
      </c>
      <c r="X2432" s="57" t="s">
        <v>78</v>
      </c>
      <c r="Y2432" s="3" t="str">
        <f>IFERROR(VLOOKUP(A2432,'Pivot price tier'!$C$8:$L$2290,10,0),"")</f>
        <v/>
      </c>
      <c r="Z2432" s="3" t="str">
        <f>IFERROR(VLOOKUP(A2432,'Pivot price tier by size'!$D$8:$M$2512,10,0),"")</f>
        <v/>
      </c>
      <c r="AA2432" s="3" t="str">
        <f>IFERROR(VLOOKUP(A2432,'Pivot category'!$B$8:$I$2236,8,0),"")</f>
        <v/>
      </c>
      <c r="AB2432" s="3" t="str">
        <f>IF(P2432&lt;$AC$1,"Bottom 5%","")</f>
        <v>Bottom 5%</v>
      </c>
      <c r="AC2432"/>
      <c r="AD2432" t="s">
        <v>11018</v>
      </c>
      <c r="AE2432" t="s">
        <v>13916</v>
      </c>
    </row>
    <row r="2433" spans="1:31" hidden="1" x14ac:dyDescent="0.25">
      <c r="A2433" t="s">
        <v>12280</v>
      </c>
      <c r="B2433" t="s">
        <v>10731</v>
      </c>
      <c r="C2433" s="3" t="s">
        <v>73</v>
      </c>
      <c r="D2433" s="3" t="s">
        <v>10723</v>
      </c>
      <c r="E2433" s="3">
        <v>0</v>
      </c>
      <c r="F2433" s="3">
        <v>7000</v>
      </c>
      <c r="G2433" s="34">
        <v>19.989999999999998</v>
      </c>
      <c r="H2433" s="3" t="s">
        <v>8184</v>
      </c>
      <c r="I2433" s="3" t="s">
        <v>12123</v>
      </c>
      <c r="J2433" s="3" t="s">
        <v>8107</v>
      </c>
      <c r="K2433" s="3" t="s">
        <v>8103</v>
      </c>
      <c r="L2433" s="3" t="s">
        <v>8105</v>
      </c>
      <c r="M2433" s="26" t="s">
        <v>16689</v>
      </c>
      <c r="N2433"/>
      <c r="O2433" s="3">
        <v>3</v>
      </c>
      <c r="P2433" s="55">
        <v>799.6</v>
      </c>
      <c r="Q2433" s="55">
        <v>46376.800000000003</v>
      </c>
      <c r="R2433" s="55">
        <v>-45577.2</v>
      </c>
      <c r="S2433" s="57">
        <v>-0.98</v>
      </c>
      <c r="T2433" s="55">
        <v>266.53333333333336</v>
      </c>
      <c r="U2433" s="55">
        <v>-39.979999999999997</v>
      </c>
      <c r="V2433" s="55">
        <v>38400.79</v>
      </c>
      <c r="W2433" s="55">
        <v>-38440.769999999997</v>
      </c>
      <c r="X2433" s="57">
        <v>-1</v>
      </c>
      <c r="Y2433" s="3" t="str">
        <f>IFERROR(VLOOKUP(A2433,'Pivot price tier'!$C$8:$L$2290,10,0),"")</f>
        <v/>
      </c>
      <c r="Z2433" s="3" t="str">
        <f>IFERROR(VLOOKUP(A2433,'Pivot price tier by size'!$D$8:$M$2512,10,0),"")</f>
        <v/>
      </c>
      <c r="AA2433" s="3" t="str">
        <f>IFERROR(VLOOKUP(A2433,'Pivot category'!$B$8:$I$2236,8,0),"")</f>
        <v/>
      </c>
      <c r="AB2433" s="3" t="str">
        <f>IF(P2433&lt;$AC$1,"Bottom 5%","")</f>
        <v>Bottom 5%</v>
      </c>
      <c r="AC2433"/>
      <c r="AD2433" t="s">
        <v>11018</v>
      </c>
      <c r="AE2433" t="s">
        <v>13876</v>
      </c>
    </row>
    <row r="2434" spans="1:31" x14ac:dyDescent="0.25">
      <c r="A2434" t="s">
        <v>5546</v>
      </c>
      <c r="B2434" t="s">
        <v>265</v>
      </c>
      <c r="C2434" s="3" t="s">
        <v>32</v>
      </c>
      <c r="D2434" s="3" t="s">
        <v>2471</v>
      </c>
      <c r="E2434" s="3" t="s">
        <v>5053</v>
      </c>
      <c r="F2434" s="3">
        <v>1000</v>
      </c>
      <c r="G2434" s="34">
        <v>7.49</v>
      </c>
      <c r="H2434" s="3" t="s">
        <v>28</v>
      </c>
      <c r="I2434" s="3" t="s">
        <v>13</v>
      </c>
      <c r="J2434" s="3" t="s">
        <v>8102</v>
      </c>
      <c r="K2434" s="3" t="s">
        <v>8103</v>
      </c>
      <c r="L2434" s="3" t="s">
        <v>68</v>
      </c>
      <c r="M2434" s="26" t="s">
        <v>16689</v>
      </c>
      <c r="N2434"/>
      <c r="O2434" s="3">
        <v>152</v>
      </c>
      <c r="P2434" s="55">
        <v>196747.32</v>
      </c>
      <c r="Q2434" s="55">
        <v>211773.36</v>
      </c>
      <c r="R2434" s="55">
        <v>-15026.04</v>
      </c>
      <c r="S2434" s="57">
        <v>-7.0000000000000007E-2</v>
      </c>
      <c r="T2434" s="55">
        <v>1294.3902631578949</v>
      </c>
      <c r="U2434" s="55">
        <v>297203.20000000001</v>
      </c>
      <c r="V2434" s="55">
        <v>275744.81</v>
      </c>
      <c r="W2434" s="55">
        <v>21458.39</v>
      </c>
      <c r="X2434" s="57">
        <v>0.08</v>
      </c>
      <c r="Y2434" s="3" t="str">
        <f>IFERROR(VLOOKUP(A2434,'Pivot price tier'!$C$8:$L$2290,10,0),"")</f>
        <v xml:space="preserve"> </v>
      </c>
      <c r="Z2434" s="3" t="str">
        <f>IFERROR(VLOOKUP(A2434,'Pivot price tier by size'!$D$8:$M$2512,10,0),"")</f>
        <v xml:space="preserve"> </v>
      </c>
      <c r="AA2434" s="3" t="str">
        <f>IFERROR(VLOOKUP(A2434,'Pivot category'!$B$8:$I$2236,8,0),"")</f>
        <v xml:space="preserve"> </v>
      </c>
      <c r="AB2434" s="3" t="str">
        <f>IF(P2434&lt;$AC$1,"Bottom 5%","")</f>
        <v/>
      </c>
      <c r="AC2434"/>
      <c r="AD2434" t="s">
        <v>16510</v>
      </c>
      <c r="AE2434" t="s">
        <v>13853</v>
      </c>
    </row>
    <row r="2435" spans="1:31" hidden="1" x14ac:dyDescent="0.25">
      <c r="A2435" t="s">
        <v>14851</v>
      </c>
      <c r="B2435" t="s">
        <v>14965</v>
      </c>
      <c r="C2435" s="3" t="s">
        <v>73</v>
      </c>
      <c r="D2435" s="3" t="s">
        <v>14894</v>
      </c>
      <c r="E2435" s="3">
        <v>0</v>
      </c>
      <c r="F2435" s="3">
        <v>70000</v>
      </c>
      <c r="G2435" s="34">
        <v>19.989999999999998</v>
      </c>
      <c r="H2435" s="3" t="s">
        <v>8184</v>
      </c>
      <c r="I2435" s="3" t="s">
        <v>12123</v>
      </c>
      <c r="J2435" s="3" t="s">
        <v>8102</v>
      </c>
      <c r="K2435" s="3" t="s">
        <v>8103</v>
      </c>
      <c r="L2435" s="3" t="s">
        <v>68</v>
      </c>
      <c r="M2435" s="26">
        <v>45809</v>
      </c>
      <c r="N2435"/>
      <c r="O2435" s="3">
        <v>58</v>
      </c>
      <c r="P2435" s="55">
        <v>31904.04</v>
      </c>
      <c r="Q2435" s="55"/>
      <c r="R2435" s="55">
        <v>31904.04</v>
      </c>
      <c r="S2435" s="57"/>
      <c r="T2435" s="55">
        <v>550.06965517241383</v>
      </c>
      <c r="U2435" s="55">
        <v>31944.02</v>
      </c>
      <c r="V2435" s="55">
        <v>239.88</v>
      </c>
      <c r="W2435" s="55">
        <v>31704.14</v>
      </c>
      <c r="X2435" s="57">
        <v>132.16999999999999</v>
      </c>
      <c r="Y2435" s="3" t="str">
        <f>IFERROR(VLOOKUP(A2435,'Pivot price tier'!$C$8:$L$2290,10,0),"")</f>
        <v xml:space="preserve"> </v>
      </c>
      <c r="Z2435" s="3" t="str">
        <f>IFERROR(VLOOKUP(A2435,'Pivot price tier by size'!$D$8:$M$2512,10,0),"")</f>
        <v xml:space="preserve"> </v>
      </c>
      <c r="AA2435" s="3" t="str">
        <f>IFERROR(VLOOKUP(A2435,'Pivot category'!$B$8:$I$2236,8,0),"")</f>
        <v xml:space="preserve"> </v>
      </c>
      <c r="AB2435" s="3" t="str">
        <f>IF(P2435&lt;$AC$1,"Bottom 5%","")</f>
        <v>Bottom 5%</v>
      </c>
      <c r="AC2435"/>
      <c r="AD2435" t="s">
        <v>11018</v>
      </c>
      <c r="AE2435" t="s">
        <v>13876</v>
      </c>
    </row>
    <row r="2436" spans="1:31" hidden="1" x14ac:dyDescent="0.25">
      <c r="A2436" t="s">
        <v>12885</v>
      </c>
      <c r="B2436" t="s">
        <v>12886</v>
      </c>
      <c r="C2436" s="3" t="s">
        <v>73</v>
      </c>
      <c r="D2436" s="3" t="s">
        <v>12475</v>
      </c>
      <c r="E2436" s="3">
        <v>0</v>
      </c>
      <c r="F2436" s="3">
        <v>70000</v>
      </c>
      <c r="G2436" s="34">
        <v>19.989999999999998</v>
      </c>
      <c r="H2436" s="3" t="s">
        <v>8184</v>
      </c>
      <c r="I2436" s="3" t="s">
        <v>12123</v>
      </c>
      <c r="J2436" s="3" t="s">
        <v>8107</v>
      </c>
      <c r="K2436" s="3" t="s">
        <v>8103</v>
      </c>
      <c r="L2436" s="3" t="s">
        <v>8105</v>
      </c>
      <c r="M2436" s="26">
        <v>45474</v>
      </c>
      <c r="N2436"/>
      <c r="O2436" s="3" t="s">
        <v>78</v>
      </c>
      <c r="P2436" s="55"/>
      <c r="Q2436" s="55">
        <v>1139.43</v>
      </c>
      <c r="R2436" s="55">
        <v>-1139.43</v>
      </c>
      <c r="S2436" s="57">
        <v>-1</v>
      </c>
      <c r="T2436" s="55" t="s">
        <v>78</v>
      </c>
      <c r="U2436" s="55">
        <v>0</v>
      </c>
      <c r="V2436" s="55">
        <v>159.91999999999999</v>
      </c>
      <c r="W2436" s="55">
        <v>-159.91999999999999</v>
      </c>
      <c r="X2436" s="57">
        <v>-1</v>
      </c>
      <c r="Y2436" s="3" t="str">
        <f>IFERROR(VLOOKUP(A2436,'Pivot price tier'!$C$8:$L$2290,10,0),"")</f>
        <v/>
      </c>
      <c r="Z2436" s="3" t="str">
        <f>IFERROR(VLOOKUP(A2436,'Pivot price tier by size'!$D$8:$M$2512,10,0),"")</f>
        <v/>
      </c>
      <c r="AA2436" s="3" t="str">
        <f>IFERROR(VLOOKUP(A2436,'Pivot category'!$B$8:$I$2236,8,0),"")</f>
        <v/>
      </c>
      <c r="AB2436" s="3" t="str">
        <f>IF(P2436&lt;$AC$1,"Bottom 5%","")</f>
        <v>Bottom 5%</v>
      </c>
      <c r="AC2436"/>
      <c r="AD2436" t="s">
        <v>11018</v>
      </c>
      <c r="AE2436" t="s">
        <v>13876</v>
      </c>
    </row>
    <row r="2437" spans="1:31" hidden="1" x14ac:dyDescent="0.25">
      <c r="A2437" t="s">
        <v>11056</v>
      </c>
      <c r="B2437" t="s">
        <v>10244</v>
      </c>
      <c r="C2437" s="3" t="s">
        <v>73</v>
      </c>
      <c r="D2437" s="3" t="s">
        <v>10123</v>
      </c>
      <c r="E2437" s="3">
        <v>0</v>
      </c>
      <c r="F2437" s="3">
        <v>7000</v>
      </c>
      <c r="G2437" s="34">
        <v>19.989999999999998</v>
      </c>
      <c r="H2437" s="3" t="s">
        <v>8184</v>
      </c>
      <c r="I2437" s="3" t="s">
        <v>12123</v>
      </c>
      <c r="J2437" s="3" t="s">
        <v>8107</v>
      </c>
      <c r="K2437" s="3" t="s">
        <v>8103</v>
      </c>
      <c r="L2437" s="3" t="s">
        <v>8105</v>
      </c>
      <c r="M2437" s="26" t="s">
        <v>16689</v>
      </c>
      <c r="N2437"/>
      <c r="O2437" s="3" t="s">
        <v>78</v>
      </c>
      <c r="P2437" s="55">
        <v>39.979999999999997</v>
      </c>
      <c r="Q2437" s="55">
        <v>66266.850000000006</v>
      </c>
      <c r="R2437" s="55">
        <v>-66226.87</v>
      </c>
      <c r="S2437" s="57">
        <v>-1</v>
      </c>
      <c r="T2437" s="55" t="s">
        <v>78</v>
      </c>
      <c r="U2437" s="55">
        <v>19.989999999999998</v>
      </c>
      <c r="V2437" s="55">
        <v>213213.34</v>
      </c>
      <c r="W2437" s="55">
        <v>-213193.35</v>
      </c>
      <c r="X2437" s="57">
        <v>-1</v>
      </c>
      <c r="Y2437" s="3" t="str">
        <f>IFERROR(VLOOKUP(A2437,'Pivot price tier'!$C$8:$L$2290,10,0),"")</f>
        <v/>
      </c>
      <c r="Z2437" s="3" t="str">
        <f>IFERROR(VLOOKUP(A2437,'Pivot price tier by size'!$D$8:$M$2512,10,0),"")</f>
        <v/>
      </c>
      <c r="AA2437" s="3" t="str">
        <f>IFERROR(VLOOKUP(A2437,'Pivot category'!$B$8:$I$2236,8,0),"")</f>
        <v/>
      </c>
      <c r="AB2437" s="3" t="str">
        <f>IF(P2437&lt;$AC$1,"Bottom 5%","")</f>
        <v>Bottom 5%</v>
      </c>
      <c r="AC2437"/>
      <c r="AD2437" t="s">
        <v>11018</v>
      </c>
      <c r="AE2437" t="s">
        <v>13876</v>
      </c>
    </row>
    <row r="2438" spans="1:31" hidden="1" x14ac:dyDescent="0.25">
      <c r="A2438" t="s">
        <v>11824</v>
      </c>
      <c r="B2438" t="s">
        <v>11825</v>
      </c>
      <c r="C2438" s="3" t="s">
        <v>73</v>
      </c>
      <c r="D2438" s="3" t="s">
        <v>11768</v>
      </c>
      <c r="E2438" s="3">
        <v>0</v>
      </c>
      <c r="F2438" s="3">
        <v>8000</v>
      </c>
      <c r="G2438" s="34">
        <v>39.99</v>
      </c>
      <c r="H2438" s="3" t="s">
        <v>8184</v>
      </c>
      <c r="I2438" s="3" t="s">
        <v>12123</v>
      </c>
      <c r="J2438" s="3" t="s">
        <v>8107</v>
      </c>
      <c r="K2438" s="3" t="s">
        <v>8103</v>
      </c>
      <c r="L2438" s="3" t="s">
        <v>8105</v>
      </c>
      <c r="M2438" s="26" t="s">
        <v>16689</v>
      </c>
      <c r="N2438"/>
      <c r="O2438" s="3" t="s">
        <v>78</v>
      </c>
      <c r="P2438" s="55"/>
      <c r="Q2438" s="55">
        <v>799.8</v>
      </c>
      <c r="R2438" s="55">
        <v>-799.8</v>
      </c>
      <c r="S2438" s="57">
        <v>-1</v>
      </c>
      <c r="T2438" s="55" t="s">
        <v>78</v>
      </c>
      <c r="U2438" s="55">
        <v>0</v>
      </c>
      <c r="V2438" s="55">
        <v>2679.33</v>
      </c>
      <c r="W2438" s="55">
        <v>-2679.33</v>
      </c>
      <c r="X2438" s="57">
        <v>-1</v>
      </c>
      <c r="Y2438" s="3" t="str">
        <f>IFERROR(VLOOKUP(A2438,'Pivot price tier'!$C$8:$L$2290,10,0),"")</f>
        <v/>
      </c>
      <c r="Z2438" s="3" t="str">
        <f>IFERROR(VLOOKUP(A2438,'Pivot price tier by size'!$D$8:$M$2512,10,0),"")</f>
        <v/>
      </c>
      <c r="AA2438" s="3" t="str">
        <f>IFERROR(VLOOKUP(A2438,'Pivot category'!$B$8:$I$2236,8,0),"")</f>
        <v/>
      </c>
      <c r="AB2438" s="3" t="str">
        <f>IF(P2438&lt;$AC$1,"Bottom 5%","")</f>
        <v>Bottom 5%</v>
      </c>
      <c r="AC2438"/>
      <c r="AD2438" t="s">
        <v>11018</v>
      </c>
      <c r="AE2438" t="s">
        <v>13876</v>
      </c>
    </row>
    <row r="2439" spans="1:31" x14ac:dyDescent="0.25">
      <c r="A2439" t="s">
        <v>7541</v>
      </c>
      <c r="B2439" t="s">
        <v>267</v>
      </c>
      <c r="C2439" s="3" t="s">
        <v>38</v>
      </c>
      <c r="D2439" s="3" t="s">
        <v>2473</v>
      </c>
      <c r="E2439" s="3">
        <v>0</v>
      </c>
      <c r="F2439" s="3">
        <v>1000</v>
      </c>
      <c r="G2439" s="34">
        <v>13.49</v>
      </c>
      <c r="H2439" s="3" t="s">
        <v>25</v>
      </c>
      <c r="I2439" s="3" t="s">
        <v>13</v>
      </c>
      <c r="J2439" s="3" t="s">
        <v>8102</v>
      </c>
      <c r="K2439" s="3" t="s">
        <v>8103</v>
      </c>
      <c r="L2439" s="3" t="s">
        <v>68</v>
      </c>
      <c r="M2439" s="26" t="s">
        <v>16689</v>
      </c>
      <c r="N2439"/>
      <c r="O2439" s="3">
        <v>119</v>
      </c>
      <c r="P2439" s="55">
        <v>243346.11</v>
      </c>
      <c r="Q2439" s="55">
        <v>200216.12</v>
      </c>
      <c r="R2439" s="55">
        <v>43129.99</v>
      </c>
      <c r="S2439" s="57">
        <v>0.22</v>
      </c>
      <c r="T2439" s="55">
        <v>2044.9252941176469</v>
      </c>
      <c r="U2439" s="55">
        <v>90275.08</v>
      </c>
      <c r="V2439" s="55">
        <v>79225.67</v>
      </c>
      <c r="W2439" s="55">
        <v>11049.41</v>
      </c>
      <c r="X2439" s="57">
        <v>0.14000000000000001</v>
      </c>
      <c r="Y2439" s="3" t="str">
        <f>IFERROR(VLOOKUP(A2439,'Pivot price tier'!$C$8:$L$2290,10,0),"")</f>
        <v xml:space="preserve"> </v>
      </c>
      <c r="Z2439" s="3" t="str">
        <f>IFERROR(VLOOKUP(A2439,'Pivot price tier by size'!$D$8:$M$2512,10,0),"")</f>
        <v xml:space="preserve"> </v>
      </c>
      <c r="AA2439" s="3" t="str">
        <f>IFERROR(VLOOKUP(A2439,'Pivot category'!$B$8:$I$2236,8,0),"")</f>
        <v xml:space="preserve"> </v>
      </c>
      <c r="AB2439" s="3" t="str">
        <f>IF(P2439&lt;$AC$1,"Bottom 5%","")</f>
        <v/>
      </c>
      <c r="AC2439"/>
      <c r="AD2439" t="s">
        <v>16510</v>
      </c>
      <c r="AE2439" t="s">
        <v>13853</v>
      </c>
    </row>
    <row r="2440" spans="1:31" x14ac:dyDescent="0.25">
      <c r="A2440" t="s">
        <v>5478</v>
      </c>
      <c r="B2440" t="s">
        <v>270</v>
      </c>
      <c r="C2440" s="3" t="s">
        <v>32</v>
      </c>
      <c r="D2440" s="3" t="s">
        <v>2476</v>
      </c>
      <c r="E2440" s="3">
        <v>0</v>
      </c>
      <c r="F2440" s="3">
        <v>1000</v>
      </c>
      <c r="G2440" s="34">
        <v>7.49</v>
      </c>
      <c r="H2440" s="3" t="s">
        <v>25</v>
      </c>
      <c r="I2440" s="3" t="s">
        <v>13</v>
      </c>
      <c r="J2440" s="3" t="s">
        <v>8102</v>
      </c>
      <c r="K2440" s="3" t="s">
        <v>8103</v>
      </c>
      <c r="L2440" s="3" t="s">
        <v>68</v>
      </c>
      <c r="M2440" s="26" t="s">
        <v>16689</v>
      </c>
      <c r="N2440"/>
      <c r="O2440" s="3">
        <v>136</v>
      </c>
      <c r="P2440" s="55">
        <v>105609</v>
      </c>
      <c r="Q2440" s="55">
        <v>120079.67999999999</v>
      </c>
      <c r="R2440" s="55">
        <v>-14470.68</v>
      </c>
      <c r="S2440" s="57">
        <v>-0.12</v>
      </c>
      <c r="T2440" s="55">
        <v>776.53676470588232</v>
      </c>
      <c r="U2440" s="55">
        <v>76697.600000000006</v>
      </c>
      <c r="V2440" s="55">
        <v>83303.78</v>
      </c>
      <c r="W2440" s="55">
        <v>-6606.18</v>
      </c>
      <c r="X2440" s="57">
        <v>-0.08</v>
      </c>
      <c r="Y2440" s="3" t="str">
        <f>IFERROR(VLOOKUP(A2440,'Pivot price tier'!$C$8:$L$2290,10,0),"")</f>
        <v xml:space="preserve"> </v>
      </c>
      <c r="Z2440" s="3" t="str">
        <f>IFERROR(VLOOKUP(A2440,'Pivot price tier by size'!$D$8:$M$2512,10,0),"")</f>
        <v xml:space="preserve"> </v>
      </c>
      <c r="AA2440" s="3" t="str">
        <f>IFERROR(VLOOKUP(A2440,'Pivot category'!$B$8:$I$2236,8,0),"")</f>
        <v xml:space="preserve"> </v>
      </c>
      <c r="AB2440" s="3" t="str">
        <f>IF(P2440&lt;$AC$1,"Bottom 5%","")</f>
        <v/>
      </c>
      <c r="AC2440"/>
      <c r="AD2440" t="s">
        <v>16510</v>
      </c>
      <c r="AE2440" t="s">
        <v>13853</v>
      </c>
    </row>
    <row r="2441" spans="1:31" x14ac:dyDescent="0.25">
      <c r="A2441" t="s">
        <v>7534</v>
      </c>
      <c r="B2441" t="s">
        <v>272</v>
      </c>
      <c r="C2441" s="3" t="s">
        <v>38</v>
      </c>
      <c r="D2441" s="3" t="s">
        <v>2478</v>
      </c>
      <c r="E2441" s="3" t="s">
        <v>5053</v>
      </c>
      <c r="F2441" s="3">
        <v>1000</v>
      </c>
      <c r="G2441" s="34">
        <v>14.99</v>
      </c>
      <c r="H2441" s="3" t="s">
        <v>26</v>
      </c>
      <c r="I2441" s="3" t="s">
        <v>13</v>
      </c>
      <c r="J2441" s="3" t="s">
        <v>8102</v>
      </c>
      <c r="K2441" s="3" t="s">
        <v>8103</v>
      </c>
      <c r="L2441" s="3" t="s">
        <v>68</v>
      </c>
      <c r="M2441" s="26" t="s">
        <v>16689</v>
      </c>
      <c r="N2441"/>
      <c r="O2441" s="3">
        <v>112</v>
      </c>
      <c r="P2441" s="55">
        <v>101527.27</v>
      </c>
      <c r="Q2441" s="55">
        <v>99903.31</v>
      </c>
      <c r="R2441" s="55">
        <v>1623.96</v>
      </c>
      <c r="S2441" s="57">
        <v>0.02</v>
      </c>
      <c r="T2441" s="55">
        <v>906.49348214285715</v>
      </c>
      <c r="U2441" s="55">
        <v>99758.45</v>
      </c>
      <c r="V2441" s="55">
        <v>105241.16</v>
      </c>
      <c r="W2441" s="55">
        <v>-5482.71</v>
      </c>
      <c r="X2441" s="57">
        <v>-0.05</v>
      </c>
      <c r="Y2441" s="3" t="str">
        <f>IFERROR(VLOOKUP(A2441,'Pivot price tier'!$C$8:$L$2290,10,0),"")</f>
        <v xml:space="preserve"> </v>
      </c>
      <c r="Z2441" s="3" t="str">
        <f>IFERROR(VLOOKUP(A2441,'Pivot price tier by size'!$D$8:$M$2512,10,0),"")</f>
        <v xml:space="preserve"> </v>
      </c>
      <c r="AA2441" s="3" t="str">
        <f>IFERROR(VLOOKUP(A2441,'Pivot category'!$B$8:$I$2236,8,0),"")</f>
        <v xml:space="preserve"> </v>
      </c>
      <c r="AB2441" s="3" t="str">
        <f>IF(P2441&lt;$AC$1,"Bottom 5%","")</f>
        <v/>
      </c>
      <c r="AC2441"/>
      <c r="AD2441" t="s">
        <v>16510</v>
      </c>
      <c r="AE2441" t="s">
        <v>13853</v>
      </c>
    </row>
    <row r="2442" spans="1:31" x14ac:dyDescent="0.25">
      <c r="A2442" t="s">
        <v>9076</v>
      </c>
      <c r="B2442" t="s">
        <v>263</v>
      </c>
      <c r="C2442" s="3" t="s">
        <v>34</v>
      </c>
      <c r="D2442" s="3" t="s">
        <v>2469</v>
      </c>
      <c r="E2442" s="3" t="s">
        <v>5053</v>
      </c>
      <c r="F2442" s="3">
        <v>1000</v>
      </c>
      <c r="G2442" s="34">
        <v>3.99</v>
      </c>
      <c r="H2442" s="3" t="s">
        <v>28</v>
      </c>
      <c r="I2442" s="3" t="s">
        <v>13</v>
      </c>
      <c r="J2442" s="3" t="s">
        <v>8102</v>
      </c>
      <c r="K2442" s="3" t="s">
        <v>8103</v>
      </c>
      <c r="L2442" s="3" t="s">
        <v>68</v>
      </c>
      <c r="M2442" s="26" t="s">
        <v>16689</v>
      </c>
      <c r="N2442"/>
      <c r="O2442" s="3">
        <v>156</v>
      </c>
      <c r="P2442" s="55">
        <v>151763.64000000001</v>
      </c>
      <c r="Q2442" s="55">
        <v>163676.95000000001</v>
      </c>
      <c r="R2442" s="55">
        <v>-11913.31</v>
      </c>
      <c r="S2442" s="57">
        <v>-7.0000000000000007E-2</v>
      </c>
      <c r="T2442" s="55">
        <v>972.84384615384624</v>
      </c>
      <c r="U2442" s="55">
        <v>532457.52</v>
      </c>
      <c r="V2442" s="55">
        <v>511422.91</v>
      </c>
      <c r="W2442" s="55">
        <v>21034.61</v>
      </c>
      <c r="X2442" s="57">
        <v>0.04</v>
      </c>
      <c r="Y2442" s="3" t="str">
        <f>IFERROR(VLOOKUP(A2442,'Pivot price tier'!$C$8:$L$2290,10,0),"")</f>
        <v xml:space="preserve"> </v>
      </c>
      <c r="Z2442" s="3" t="str">
        <f>IFERROR(VLOOKUP(A2442,'Pivot price tier by size'!$D$8:$M$2512,10,0),"")</f>
        <v xml:space="preserve"> </v>
      </c>
      <c r="AA2442" s="3" t="str">
        <f>IFERROR(VLOOKUP(A2442,'Pivot category'!$B$8:$I$2236,8,0),"")</f>
        <v xml:space="preserve"> </v>
      </c>
      <c r="AB2442" s="3" t="str">
        <f>IF(P2442&lt;$AC$1,"Bottom 5%","")</f>
        <v/>
      </c>
      <c r="AC2442"/>
      <c r="AD2442" t="s">
        <v>16510</v>
      </c>
      <c r="AE2442" t="s">
        <v>13853</v>
      </c>
    </row>
    <row r="2443" spans="1:31" x14ac:dyDescent="0.25">
      <c r="A2443" t="s">
        <v>9425</v>
      </c>
      <c r="B2443" t="s">
        <v>9426</v>
      </c>
      <c r="C2443" s="3" t="s">
        <v>32</v>
      </c>
      <c r="D2443" s="3" t="s">
        <v>9305</v>
      </c>
      <c r="E2443" s="3" t="s">
        <v>5053</v>
      </c>
      <c r="F2443" s="3">
        <v>7000</v>
      </c>
      <c r="G2443" s="34">
        <v>49.99</v>
      </c>
      <c r="H2443" s="3" t="s">
        <v>12</v>
      </c>
      <c r="I2443" s="3" t="s">
        <v>15</v>
      </c>
      <c r="J2443" s="3" t="s">
        <v>8102</v>
      </c>
      <c r="K2443" s="3" t="s">
        <v>8103</v>
      </c>
      <c r="L2443" s="3" t="s">
        <v>68</v>
      </c>
      <c r="M2443" s="26" t="s">
        <v>16689</v>
      </c>
      <c r="N2443"/>
      <c r="O2443" s="3">
        <v>96</v>
      </c>
      <c r="P2443" s="55">
        <v>150007.53</v>
      </c>
      <c r="Q2443" s="55">
        <v>134617.34</v>
      </c>
      <c r="R2443" s="55">
        <v>15390.19</v>
      </c>
      <c r="S2443" s="57">
        <v>0.11</v>
      </c>
      <c r="T2443" s="55">
        <v>1562.5784375000001</v>
      </c>
      <c r="U2443" s="55">
        <v>140774.46</v>
      </c>
      <c r="V2443" s="55">
        <v>146147.43</v>
      </c>
      <c r="W2443" s="55">
        <v>-5372.97</v>
      </c>
      <c r="X2443" s="57">
        <v>-0.04</v>
      </c>
      <c r="Y2443" s="3" t="str">
        <f>IFERROR(VLOOKUP(A2443,'Pivot price tier'!$C$8:$L$2290,10,0),"")</f>
        <v xml:space="preserve"> </v>
      </c>
      <c r="Z2443" s="3" t="str">
        <f>IFERROR(VLOOKUP(A2443,'Pivot price tier by size'!$D$8:$M$2512,10,0),"")</f>
        <v xml:space="preserve"> </v>
      </c>
      <c r="AA2443" s="3" t="str">
        <f>IFERROR(VLOOKUP(A2443,'Pivot category'!$B$8:$I$2236,8,0),"")</f>
        <v xml:space="preserve"> </v>
      </c>
      <c r="AB2443" s="3" t="str">
        <f>IF(P2443&lt;$AC$1,"Bottom 5%","")</f>
        <v/>
      </c>
      <c r="AC2443"/>
      <c r="AD2443" t="s">
        <v>16512</v>
      </c>
      <c r="AE2443" t="s">
        <v>13856</v>
      </c>
    </row>
    <row r="2444" spans="1:31" x14ac:dyDescent="0.25">
      <c r="A2444" t="s">
        <v>12129</v>
      </c>
      <c r="B2444" t="s">
        <v>276</v>
      </c>
      <c r="C2444" s="3" t="s">
        <v>32</v>
      </c>
      <c r="D2444" s="3" t="s">
        <v>2482</v>
      </c>
      <c r="E2444" s="3" t="s">
        <v>5053</v>
      </c>
      <c r="F2444" s="3">
        <v>1000</v>
      </c>
      <c r="G2444" s="34">
        <v>46.99</v>
      </c>
      <c r="H2444" s="3" t="s">
        <v>12405</v>
      </c>
      <c r="I2444" s="3" t="s">
        <v>23</v>
      </c>
      <c r="J2444" s="3" t="s">
        <v>8102</v>
      </c>
      <c r="K2444" s="3" t="s">
        <v>8103</v>
      </c>
      <c r="L2444" s="3" t="s">
        <v>68</v>
      </c>
      <c r="M2444" s="26" t="s">
        <v>16689</v>
      </c>
      <c r="N2444"/>
      <c r="O2444" s="3">
        <v>91</v>
      </c>
      <c r="P2444" s="55">
        <v>87517.31</v>
      </c>
      <c r="Q2444" s="55">
        <v>125031.98</v>
      </c>
      <c r="R2444" s="55">
        <v>-37514.67</v>
      </c>
      <c r="S2444" s="57">
        <v>-0.3</v>
      </c>
      <c r="T2444" s="55">
        <v>961.72868131868131</v>
      </c>
      <c r="U2444" s="55">
        <v>109826.04</v>
      </c>
      <c r="V2444" s="55">
        <v>121815.8</v>
      </c>
      <c r="W2444" s="55">
        <v>-11989.76</v>
      </c>
      <c r="X2444" s="57">
        <v>-0.1</v>
      </c>
      <c r="Y2444" s="3" t="str">
        <f>IFERROR(VLOOKUP(A2444,'Pivot price tier'!$C$8:$L$2290,10,0),"")</f>
        <v xml:space="preserve"> </v>
      </c>
      <c r="Z2444" s="3" t="str">
        <f>IFERROR(VLOOKUP(A2444,'Pivot price tier by size'!$D$8:$M$2512,10,0),"")</f>
        <v xml:space="preserve"> </v>
      </c>
      <c r="AA2444" s="3" t="str">
        <f>IFERROR(VLOOKUP(A2444,'Pivot category'!$B$8:$I$2236,8,0),"")</f>
        <v xml:space="preserve"> </v>
      </c>
      <c r="AB2444" s="3" t="str">
        <f>IF(P2444&lt;$AC$1,"Bottom 5%","")</f>
        <v/>
      </c>
      <c r="AC2444"/>
      <c r="AD2444" t="s">
        <v>16512</v>
      </c>
      <c r="AE2444" t="s">
        <v>13856</v>
      </c>
    </row>
    <row r="2445" spans="1:31" x14ac:dyDescent="0.25">
      <c r="A2445" t="s">
        <v>7588</v>
      </c>
      <c r="B2445" t="s">
        <v>7587</v>
      </c>
      <c r="C2445" s="3" t="s">
        <v>38</v>
      </c>
      <c r="D2445" s="3" t="s">
        <v>8069</v>
      </c>
      <c r="E2445" s="3" t="s">
        <v>5053</v>
      </c>
      <c r="F2445" s="3">
        <v>1000</v>
      </c>
      <c r="G2445" s="34">
        <v>79.989999999999995</v>
      </c>
      <c r="H2445" s="3" t="s">
        <v>12</v>
      </c>
      <c r="I2445" s="3" t="s">
        <v>23</v>
      </c>
      <c r="J2445" s="3" t="s">
        <v>8102</v>
      </c>
      <c r="K2445" s="3" t="s">
        <v>8103</v>
      </c>
      <c r="L2445" s="3" t="s">
        <v>68</v>
      </c>
      <c r="M2445" s="26" t="s">
        <v>16689</v>
      </c>
      <c r="N2445"/>
      <c r="O2445" s="3">
        <v>79</v>
      </c>
      <c r="P2445" s="55">
        <v>165643.62</v>
      </c>
      <c r="Q2445" s="55">
        <v>179191.99</v>
      </c>
      <c r="R2445" s="55">
        <v>-13548.37</v>
      </c>
      <c r="S2445" s="57">
        <v>-0.08</v>
      </c>
      <c r="T2445" s="55">
        <v>2096.7546835443036</v>
      </c>
      <c r="U2445" s="55">
        <v>46429.02</v>
      </c>
      <c r="V2445" s="55">
        <v>45994.12</v>
      </c>
      <c r="W2445" s="55">
        <v>434.9</v>
      </c>
      <c r="X2445" s="57">
        <v>0.01</v>
      </c>
      <c r="Y2445" s="3" t="str">
        <f>IFERROR(VLOOKUP(A2445,'Pivot price tier'!$C$8:$L$2290,10,0),"")</f>
        <v xml:space="preserve"> </v>
      </c>
      <c r="Z2445" s="3" t="str">
        <f>IFERROR(VLOOKUP(A2445,'Pivot price tier by size'!$D$8:$M$2512,10,0),"")</f>
        <v xml:space="preserve"> </v>
      </c>
      <c r="AA2445" s="3" t="str">
        <f>IFERROR(VLOOKUP(A2445,'Pivot category'!$B$8:$I$2236,8,0),"")</f>
        <v xml:space="preserve"> </v>
      </c>
      <c r="AB2445" s="3" t="str">
        <f>IF(P2445&lt;$AC$1,"Bottom 5%","")</f>
        <v/>
      </c>
      <c r="AC2445"/>
      <c r="AD2445" t="s">
        <v>16512</v>
      </c>
      <c r="AE2445" t="s">
        <v>13856</v>
      </c>
    </row>
    <row r="2446" spans="1:31" hidden="1" x14ac:dyDescent="0.25">
      <c r="A2446" t="s">
        <v>15244</v>
      </c>
      <c r="B2446" t="s">
        <v>15245</v>
      </c>
      <c r="C2446" s="3" t="s">
        <v>73</v>
      </c>
      <c r="D2446" s="3" t="s">
        <v>14890</v>
      </c>
      <c r="E2446" s="3">
        <v>0</v>
      </c>
      <c r="F2446" s="3">
        <v>70000</v>
      </c>
      <c r="G2446" s="34">
        <v>2.4900000000000002</v>
      </c>
      <c r="H2446" s="3" t="s">
        <v>8184</v>
      </c>
      <c r="I2446" s="3" t="s">
        <v>12123</v>
      </c>
      <c r="J2446" s="3" t="s">
        <v>8102</v>
      </c>
      <c r="K2446" s="3" t="s">
        <v>8111</v>
      </c>
      <c r="L2446" s="3" t="s">
        <v>68</v>
      </c>
      <c r="M2446" s="26">
        <v>45870</v>
      </c>
      <c r="N2446"/>
      <c r="O2446" s="3">
        <v>11</v>
      </c>
      <c r="P2446" s="55">
        <v>821.7</v>
      </c>
      <c r="Q2446" s="55"/>
      <c r="R2446" s="55">
        <v>821.7</v>
      </c>
      <c r="S2446" s="57"/>
      <c r="T2446" s="55">
        <v>74.7</v>
      </c>
      <c r="U2446" s="55">
        <v>121770.96</v>
      </c>
      <c r="V2446" s="55">
        <v>0</v>
      </c>
      <c r="W2446" s="55">
        <v>121770.96</v>
      </c>
      <c r="X2446" s="57">
        <v>0</v>
      </c>
      <c r="Y2446" s="3" t="str">
        <f>IFERROR(VLOOKUP(A2446,'Pivot price tier'!$C$8:$L$2290,10,0),"")</f>
        <v/>
      </c>
      <c r="Z2446" s="3" t="str">
        <f>IFERROR(VLOOKUP(A2446,'Pivot price tier by size'!$D$8:$M$2512,10,0),"")</f>
        <v/>
      </c>
      <c r="AA2446" s="3" t="str">
        <f>IFERROR(VLOOKUP(A2446,'Pivot category'!$B$8:$I$2236,8,0),"")</f>
        <v/>
      </c>
      <c r="AB2446" s="3" t="str">
        <f>IF(P2446&lt;$AC$1,"Bottom 5%","")</f>
        <v>Bottom 5%</v>
      </c>
      <c r="AC2446"/>
      <c r="AD2446" t="s">
        <v>11018</v>
      </c>
      <c r="AE2446" t="s">
        <v>13876</v>
      </c>
    </row>
    <row r="2447" spans="1:31" x14ac:dyDescent="0.25">
      <c r="A2447" t="s">
        <v>6786</v>
      </c>
      <c r="B2447" t="s">
        <v>277</v>
      </c>
      <c r="C2447" s="3" t="s">
        <v>34</v>
      </c>
      <c r="D2447" s="3" t="s">
        <v>2483</v>
      </c>
      <c r="E2447" s="3" t="s">
        <v>5053</v>
      </c>
      <c r="F2447" s="3">
        <v>1000</v>
      </c>
      <c r="G2447" s="34">
        <v>22.99</v>
      </c>
      <c r="H2447" s="3" t="s">
        <v>12</v>
      </c>
      <c r="I2447" s="3" t="s">
        <v>23</v>
      </c>
      <c r="J2447" s="3" t="s">
        <v>8102</v>
      </c>
      <c r="K2447" s="3" t="s">
        <v>8103</v>
      </c>
      <c r="L2447" s="3" t="s">
        <v>68</v>
      </c>
      <c r="M2447" s="26" t="s">
        <v>16689</v>
      </c>
      <c r="N2447"/>
      <c r="O2447" s="3">
        <v>108</v>
      </c>
      <c r="P2447" s="55">
        <v>79913.240000000005</v>
      </c>
      <c r="Q2447" s="55">
        <v>91293.29</v>
      </c>
      <c r="R2447" s="55">
        <v>-11380.05</v>
      </c>
      <c r="S2447" s="57">
        <v>-0.12</v>
      </c>
      <c r="T2447" s="55">
        <v>739.93740740740748</v>
      </c>
      <c r="U2447" s="55">
        <v>59728.02</v>
      </c>
      <c r="V2447" s="55">
        <v>70809.2</v>
      </c>
      <c r="W2447" s="55">
        <v>-11081.18</v>
      </c>
      <c r="X2447" s="57">
        <v>-0.16</v>
      </c>
      <c r="Y2447" s="3" t="str">
        <f>IFERROR(VLOOKUP(A2447,'Pivot price tier'!$C$8:$L$2290,10,0),"")</f>
        <v xml:space="preserve"> </v>
      </c>
      <c r="Z2447" s="3" t="str">
        <f>IFERROR(VLOOKUP(A2447,'Pivot price tier by size'!$D$8:$M$2512,10,0),"")</f>
        <v xml:space="preserve"> </v>
      </c>
      <c r="AA2447" s="3" t="str">
        <f>IFERROR(VLOOKUP(A2447,'Pivot category'!$B$8:$I$2236,8,0),"")</f>
        <v xml:space="preserve"> </v>
      </c>
      <c r="AB2447" s="3" t="str">
        <f>IF(P2447&lt;$AC$1,"Bottom 5%","")</f>
        <v/>
      </c>
      <c r="AC2447"/>
      <c r="AD2447" t="s">
        <v>16512</v>
      </c>
      <c r="AE2447" t="s">
        <v>13856</v>
      </c>
    </row>
    <row r="2448" spans="1:31" x14ac:dyDescent="0.25">
      <c r="A2448" t="s">
        <v>5387</v>
      </c>
      <c r="B2448" t="s">
        <v>278</v>
      </c>
      <c r="C2448" s="3" t="s">
        <v>32</v>
      </c>
      <c r="D2448" s="3" t="s">
        <v>2484</v>
      </c>
      <c r="E2448" s="3" t="s">
        <v>5053</v>
      </c>
      <c r="F2448" s="3">
        <v>1000</v>
      </c>
      <c r="G2448" s="34">
        <v>39.99</v>
      </c>
      <c r="H2448" s="3" t="s">
        <v>12</v>
      </c>
      <c r="I2448" s="3" t="s">
        <v>23</v>
      </c>
      <c r="J2448" s="3" t="s">
        <v>8102</v>
      </c>
      <c r="K2448" s="3" t="s">
        <v>8103</v>
      </c>
      <c r="L2448" s="3" t="s">
        <v>68</v>
      </c>
      <c r="M2448" s="26" t="s">
        <v>16689</v>
      </c>
      <c r="N2448"/>
      <c r="O2448" s="3">
        <v>157</v>
      </c>
      <c r="P2448" s="55">
        <v>532018.05000000005</v>
      </c>
      <c r="Q2448" s="55">
        <v>626145.85</v>
      </c>
      <c r="R2448" s="55">
        <v>-94127.8</v>
      </c>
      <c r="S2448" s="57">
        <v>-0.15</v>
      </c>
      <c r="T2448" s="55">
        <v>3388.65</v>
      </c>
      <c r="U2448" s="55">
        <v>866516.03</v>
      </c>
      <c r="V2448" s="55">
        <v>892292.07</v>
      </c>
      <c r="W2448" s="55">
        <v>-25776.04</v>
      </c>
      <c r="X2448" s="57">
        <v>-0.03</v>
      </c>
      <c r="Y2448" s="3" t="str">
        <f>IFERROR(VLOOKUP(A2448,'Pivot price tier'!$C$8:$L$2290,10,0),"")</f>
        <v xml:space="preserve"> </v>
      </c>
      <c r="Z2448" s="3" t="str">
        <f>IFERROR(VLOOKUP(A2448,'Pivot price tier by size'!$D$8:$M$2512,10,0),"")</f>
        <v xml:space="preserve"> </v>
      </c>
      <c r="AA2448" s="3" t="str">
        <f>IFERROR(VLOOKUP(A2448,'Pivot category'!$B$8:$I$2236,8,0),"")</f>
        <v xml:space="preserve"> </v>
      </c>
      <c r="AB2448" s="3" t="str">
        <f>IF(P2448&lt;$AC$1,"Bottom 5%","")</f>
        <v/>
      </c>
      <c r="AC2448"/>
      <c r="AD2448" t="s">
        <v>16512</v>
      </c>
      <c r="AE2448" t="s">
        <v>13856</v>
      </c>
    </row>
    <row r="2449" spans="1:31" hidden="1" x14ac:dyDescent="0.25">
      <c r="A2449" t="s">
        <v>14592</v>
      </c>
      <c r="B2449" t="s">
        <v>14593</v>
      </c>
      <c r="C2449" s="3" t="s">
        <v>73</v>
      </c>
      <c r="D2449" s="3" t="s">
        <v>14889</v>
      </c>
      <c r="E2449" s="3">
        <v>0</v>
      </c>
      <c r="F2449" s="3">
        <v>70000</v>
      </c>
      <c r="G2449" s="34">
        <v>2.4900000000000002</v>
      </c>
      <c r="H2449" s="3" t="s">
        <v>8184</v>
      </c>
      <c r="I2449" s="3" t="s">
        <v>12123</v>
      </c>
      <c r="J2449" s="3" t="s">
        <v>8102</v>
      </c>
      <c r="K2449" s="3" t="s">
        <v>8111</v>
      </c>
      <c r="L2449" s="3" t="s">
        <v>68</v>
      </c>
      <c r="M2449" s="26">
        <v>45778</v>
      </c>
      <c r="N2449"/>
      <c r="O2449" s="3">
        <v>11</v>
      </c>
      <c r="P2449" s="55">
        <v>1767.9</v>
      </c>
      <c r="Q2449" s="55">
        <v>4.9800000000000004</v>
      </c>
      <c r="R2449" s="55">
        <v>1762.92</v>
      </c>
      <c r="S2449" s="57">
        <v>354</v>
      </c>
      <c r="T2449" s="55">
        <v>160.71818181818182</v>
      </c>
      <c r="U2449" s="55">
        <v>146339.79</v>
      </c>
      <c r="V2449" s="55">
        <v>0</v>
      </c>
      <c r="W2449" s="55">
        <v>146339.79</v>
      </c>
      <c r="X2449" s="57">
        <v>0</v>
      </c>
      <c r="Y2449" s="3" t="str">
        <f>IFERROR(VLOOKUP(A2449,'Pivot price tier'!$C$8:$L$2290,10,0),"")</f>
        <v/>
      </c>
      <c r="Z2449" s="3" t="str">
        <f>IFERROR(VLOOKUP(A2449,'Pivot price tier by size'!$D$8:$M$2512,10,0),"")</f>
        <v/>
      </c>
      <c r="AA2449" s="3" t="str">
        <f>IFERROR(VLOOKUP(A2449,'Pivot category'!$B$8:$I$2236,8,0),"")</f>
        <v/>
      </c>
      <c r="AB2449" s="3" t="str">
        <f>IF(P2449&lt;$AC$1,"Bottom 5%","")</f>
        <v>Bottom 5%</v>
      </c>
      <c r="AC2449"/>
      <c r="AD2449" t="s">
        <v>11018</v>
      </c>
      <c r="AE2449" t="s">
        <v>13876</v>
      </c>
    </row>
    <row r="2450" spans="1:31" x14ac:dyDescent="0.25">
      <c r="A2450" t="s">
        <v>7674</v>
      </c>
      <c r="B2450" t="s">
        <v>281</v>
      </c>
      <c r="C2450" s="3" t="s">
        <v>38</v>
      </c>
      <c r="D2450" s="3" t="s">
        <v>2488</v>
      </c>
      <c r="E2450" s="3" t="s">
        <v>5053</v>
      </c>
      <c r="F2450" s="3">
        <v>1000</v>
      </c>
      <c r="G2450" s="34">
        <v>17.489999999999998</v>
      </c>
      <c r="H2450" s="3" t="s">
        <v>12</v>
      </c>
      <c r="I2450" s="3" t="s">
        <v>13</v>
      </c>
      <c r="J2450" s="3" t="s">
        <v>8102</v>
      </c>
      <c r="K2450" s="3" t="s">
        <v>8103</v>
      </c>
      <c r="L2450" s="3" t="s">
        <v>68</v>
      </c>
      <c r="M2450" s="26" t="s">
        <v>16689</v>
      </c>
      <c r="N2450"/>
      <c r="O2450" s="3">
        <v>144</v>
      </c>
      <c r="P2450" s="55">
        <v>123230.43</v>
      </c>
      <c r="Q2450" s="55">
        <v>148706.82</v>
      </c>
      <c r="R2450" s="55">
        <v>-25476.39</v>
      </c>
      <c r="S2450" s="57">
        <v>-0.17</v>
      </c>
      <c r="T2450" s="55">
        <v>855.76687499999991</v>
      </c>
      <c r="U2450" s="55">
        <v>42237.51</v>
      </c>
      <c r="V2450" s="55">
        <v>38124.879999999997</v>
      </c>
      <c r="W2450" s="55">
        <v>4112.63</v>
      </c>
      <c r="X2450" s="57">
        <v>0.11</v>
      </c>
      <c r="Y2450" s="3" t="str">
        <f>IFERROR(VLOOKUP(A2450,'Pivot price tier'!$C$8:$L$2290,10,0),"")</f>
        <v xml:space="preserve"> </v>
      </c>
      <c r="Z2450" s="3" t="str">
        <f>IFERROR(VLOOKUP(A2450,'Pivot price tier by size'!$D$8:$M$2512,10,0),"")</f>
        <v xml:space="preserve"> </v>
      </c>
      <c r="AA2450" s="3" t="str">
        <f>IFERROR(VLOOKUP(A2450,'Pivot category'!$B$8:$I$2236,8,0),"")</f>
        <v xml:space="preserve"> </v>
      </c>
      <c r="AB2450" s="3" t="str">
        <f>IF(P2450&lt;$AC$1,"Bottom 5%","")</f>
        <v/>
      </c>
      <c r="AC2450"/>
      <c r="AD2450" t="s">
        <v>16512</v>
      </c>
      <c r="AE2450" t="s">
        <v>13856</v>
      </c>
    </row>
    <row r="2451" spans="1:31" x14ac:dyDescent="0.25">
      <c r="A2451" t="s">
        <v>7656</v>
      </c>
      <c r="B2451" t="s">
        <v>283</v>
      </c>
      <c r="C2451" s="3" t="s">
        <v>38</v>
      </c>
      <c r="D2451" s="3" t="s">
        <v>2490</v>
      </c>
      <c r="E2451" s="3">
        <v>0</v>
      </c>
      <c r="F2451" s="3">
        <v>1000</v>
      </c>
      <c r="G2451" s="34">
        <v>44.99</v>
      </c>
      <c r="H2451" s="3" t="s">
        <v>25</v>
      </c>
      <c r="I2451" s="3" t="s">
        <v>21</v>
      </c>
      <c r="J2451" s="3" t="s">
        <v>8102</v>
      </c>
      <c r="K2451" s="3" t="s">
        <v>8103</v>
      </c>
      <c r="L2451" s="3" t="s">
        <v>68</v>
      </c>
      <c r="M2451" s="26" t="s">
        <v>16689</v>
      </c>
      <c r="N2451"/>
      <c r="O2451" s="3">
        <v>131</v>
      </c>
      <c r="P2451" s="55">
        <v>154738.57</v>
      </c>
      <c r="Q2451" s="55">
        <v>187750.43</v>
      </c>
      <c r="R2451" s="55">
        <v>-33011.86</v>
      </c>
      <c r="S2451" s="57">
        <v>-0.18</v>
      </c>
      <c r="T2451" s="55">
        <v>1181.2104580152672</v>
      </c>
      <c r="U2451" s="55">
        <v>46374.71</v>
      </c>
      <c r="V2451" s="55">
        <v>53334.16</v>
      </c>
      <c r="W2451" s="55">
        <v>-6959.45</v>
      </c>
      <c r="X2451" s="57">
        <v>-0.13</v>
      </c>
      <c r="Y2451" s="3" t="str">
        <f>IFERROR(VLOOKUP(A2451,'Pivot price tier'!$C$8:$L$2290,10,0),"")</f>
        <v xml:space="preserve"> </v>
      </c>
      <c r="Z2451" s="3" t="str">
        <f>IFERROR(VLOOKUP(A2451,'Pivot price tier by size'!$D$8:$M$2512,10,0),"")</f>
        <v xml:space="preserve"> </v>
      </c>
      <c r="AA2451" s="3" t="str">
        <f>IFERROR(VLOOKUP(A2451,'Pivot category'!$B$8:$I$2236,8,0),"")</f>
        <v xml:space="preserve"> </v>
      </c>
      <c r="AB2451" s="3" t="str">
        <f>IF(P2451&lt;$AC$1,"Bottom 5%","")</f>
        <v/>
      </c>
      <c r="AC2451"/>
      <c r="AD2451" t="s">
        <v>16511</v>
      </c>
      <c r="AE2451" t="s">
        <v>13865</v>
      </c>
    </row>
    <row r="2452" spans="1:31" hidden="1" x14ac:dyDescent="0.25">
      <c r="A2452" t="s">
        <v>14966</v>
      </c>
      <c r="B2452" t="s">
        <v>14594</v>
      </c>
      <c r="C2452" s="3" t="s">
        <v>73</v>
      </c>
      <c r="D2452" s="3" t="s">
        <v>14888</v>
      </c>
      <c r="E2452" s="3">
        <v>0</v>
      </c>
      <c r="F2452" s="3">
        <v>70000</v>
      </c>
      <c r="G2452" s="34">
        <v>2.4900000000000002</v>
      </c>
      <c r="H2452" s="3" t="s">
        <v>8184</v>
      </c>
      <c r="I2452" s="3" t="s">
        <v>12123</v>
      </c>
      <c r="J2452" s="3" t="s">
        <v>8107</v>
      </c>
      <c r="K2452" s="3" t="s">
        <v>8111</v>
      </c>
      <c r="L2452" s="3" t="s">
        <v>8105</v>
      </c>
      <c r="M2452" s="26">
        <v>45778</v>
      </c>
      <c r="N2452"/>
      <c r="O2452" s="3">
        <v>6</v>
      </c>
      <c r="P2452" s="55">
        <v>727.08</v>
      </c>
      <c r="Q2452" s="55">
        <v>2.4900000000000002</v>
      </c>
      <c r="R2452" s="55">
        <v>724.59</v>
      </c>
      <c r="S2452" s="57">
        <v>291</v>
      </c>
      <c r="T2452" s="55">
        <v>121.18</v>
      </c>
      <c r="U2452" s="55">
        <v>26416.41</v>
      </c>
      <c r="V2452" s="55">
        <v>0</v>
      </c>
      <c r="W2452" s="55">
        <v>26416.41</v>
      </c>
      <c r="X2452" s="57">
        <v>0</v>
      </c>
      <c r="Y2452" s="3" t="str">
        <f>IFERROR(VLOOKUP(A2452,'Pivot price tier'!$C$8:$L$2290,10,0),"")</f>
        <v/>
      </c>
      <c r="Z2452" s="3" t="str">
        <f>IFERROR(VLOOKUP(A2452,'Pivot price tier by size'!$D$8:$M$2512,10,0),"")</f>
        <v/>
      </c>
      <c r="AA2452" s="3" t="str">
        <f>IFERROR(VLOOKUP(A2452,'Pivot category'!$B$8:$I$2236,8,0),"")</f>
        <v/>
      </c>
      <c r="AB2452" s="3" t="str">
        <f>IF(P2452&lt;$AC$1,"Bottom 5%","")</f>
        <v>Bottom 5%</v>
      </c>
      <c r="AC2452"/>
      <c r="AD2452" t="s">
        <v>11018</v>
      </c>
      <c r="AE2452" t="s">
        <v>13876</v>
      </c>
    </row>
    <row r="2453" spans="1:31" x14ac:dyDescent="0.25">
      <c r="A2453" t="s">
        <v>5479</v>
      </c>
      <c r="B2453" t="s">
        <v>284</v>
      </c>
      <c r="C2453" s="3" t="s">
        <v>32</v>
      </c>
      <c r="D2453" s="3" t="s">
        <v>2491</v>
      </c>
      <c r="E2453" s="3">
        <v>0</v>
      </c>
      <c r="F2453" s="3">
        <v>1000</v>
      </c>
      <c r="G2453" s="34">
        <v>21.99</v>
      </c>
      <c r="H2453" s="3" t="s">
        <v>25</v>
      </c>
      <c r="I2453" s="3" t="s">
        <v>21</v>
      </c>
      <c r="J2453" s="3" t="s">
        <v>8102</v>
      </c>
      <c r="K2453" s="3" t="s">
        <v>8103</v>
      </c>
      <c r="L2453" s="3" t="s">
        <v>68</v>
      </c>
      <c r="M2453" s="26" t="s">
        <v>16689</v>
      </c>
      <c r="N2453"/>
      <c r="O2453" s="3">
        <v>151</v>
      </c>
      <c r="P2453" s="55">
        <v>127949.68</v>
      </c>
      <c r="Q2453" s="55">
        <v>114733.79</v>
      </c>
      <c r="R2453" s="55">
        <v>13215.89</v>
      </c>
      <c r="S2453" s="57">
        <v>0.12</v>
      </c>
      <c r="T2453" s="55">
        <v>847.34887417218533</v>
      </c>
      <c r="U2453" s="55">
        <v>219356.76</v>
      </c>
      <c r="V2453" s="55">
        <v>173176.63</v>
      </c>
      <c r="W2453" s="55">
        <v>46180.13</v>
      </c>
      <c r="X2453" s="57">
        <v>0.27</v>
      </c>
      <c r="Y2453" s="3" t="str">
        <f>IFERROR(VLOOKUP(A2453,'Pivot price tier'!$C$8:$L$2290,10,0),"")</f>
        <v xml:space="preserve"> </v>
      </c>
      <c r="Z2453" s="3" t="str">
        <f>IFERROR(VLOOKUP(A2453,'Pivot price tier by size'!$D$8:$M$2512,10,0),"")</f>
        <v xml:space="preserve"> </v>
      </c>
      <c r="AA2453" s="3" t="str">
        <f>IFERROR(VLOOKUP(A2453,'Pivot category'!$B$8:$I$2236,8,0),"")</f>
        <v xml:space="preserve"> </v>
      </c>
      <c r="AB2453" s="3" t="str">
        <f>IF(P2453&lt;$AC$1,"Bottom 5%","")</f>
        <v/>
      </c>
      <c r="AC2453"/>
      <c r="AD2453" t="s">
        <v>16511</v>
      </c>
      <c r="AE2453" t="s">
        <v>13865</v>
      </c>
    </row>
    <row r="2454" spans="1:31" x14ac:dyDescent="0.25">
      <c r="A2454" t="s">
        <v>7348</v>
      </c>
      <c r="B2454" t="s">
        <v>288</v>
      </c>
      <c r="C2454" s="3" t="s">
        <v>36</v>
      </c>
      <c r="D2454" s="3" t="s">
        <v>2496</v>
      </c>
      <c r="E2454" s="3" t="s">
        <v>5053</v>
      </c>
      <c r="F2454" s="3">
        <v>1000</v>
      </c>
      <c r="G2454" s="34">
        <v>42.99</v>
      </c>
      <c r="H2454" s="3" t="s">
        <v>28</v>
      </c>
      <c r="I2454" s="3" t="s">
        <v>23</v>
      </c>
      <c r="J2454" s="3" t="s">
        <v>8102</v>
      </c>
      <c r="K2454" s="3" t="s">
        <v>8103</v>
      </c>
      <c r="L2454" s="3" t="s">
        <v>68</v>
      </c>
      <c r="M2454" s="26" t="s">
        <v>16689</v>
      </c>
      <c r="N2454"/>
      <c r="O2454" s="3">
        <v>122</v>
      </c>
      <c r="P2454" s="55">
        <v>125014.92</v>
      </c>
      <c r="Q2454" s="55">
        <v>133123.66</v>
      </c>
      <c r="R2454" s="55">
        <v>-8108.74</v>
      </c>
      <c r="S2454" s="57">
        <v>-0.06</v>
      </c>
      <c r="T2454" s="55">
        <v>1024.7124590163935</v>
      </c>
      <c r="U2454" s="55">
        <v>188640.12</v>
      </c>
      <c r="V2454" s="55">
        <v>153936.62</v>
      </c>
      <c r="W2454" s="55">
        <v>34703.5</v>
      </c>
      <c r="X2454" s="57">
        <v>0.23</v>
      </c>
      <c r="Y2454" s="3" t="str">
        <f>IFERROR(VLOOKUP(A2454,'Pivot price tier'!$C$8:$L$2290,10,0),"")</f>
        <v xml:space="preserve"> </v>
      </c>
      <c r="Z2454" s="3" t="str">
        <f>IFERROR(VLOOKUP(A2454,'Pivot price tier by size'!$D$8:$M$2512,10,0),"")</f>
        <v xml:space="preserve"> </v>
      </c>
      <c r="AA2454" s="3" t="str">
        <f>IFERROR(VLOOKUP(A2454,'Pivot category'!$B$8:$I$2236,8,0),"")</f>
        <v xml:space="preserve"> </v>
      </c>
      <c r="AB2454" s="3" t="str">
        <f>IF(P2454&lt;$AC$1,"Bottom 5%","")</f>
        <v/>
      </c>
      <c r="AC2454"/>
      <c r="AD2454" t="s">
        <v>16516</v>
      </c>
      <c r="AE2454" t="s">
        <v>16517</v>
      </c>
    </row>
    <row r="2455" spans="1:31" x14ac:dyDescent="0.25">
      <c r="A2455" t="s">
        <v>7711</v>
      </c>
      <c r="B2455" t="s">
        <v>289</v>
      </c>
      <c r="C2455" s="3" t="s">
        <v>38</v>
      </c>
      <c r="D2455" s="3" t="s">
        <v>2497</v>
      </c>
      <c r="E2455" s="3" t="s">
        <v>5053</v>
      </c>
      <c r="F2455" s="3">
        <v>1000</v>
      </c>
      <c r="G2455" s="34">
        <v>59.99</v>
      </c>
      <c r="H2455" s="3" t="s">
        <v>28</v>
      </c>
      <c r="I2455" s="3" t="s">
        <v>23</v>
      </c>
      <c r="J2455" s="3" t="s">
        <v>8102</v>
      </c>
      <c r="K2455" s="3" t="s">
        <v>8103</v>
      </c>
      <c r="L2455" s="3" t="s">
        <v>68</v>
      </c>
      <c r="M2455" s="26" t="s">
        <v>16689</v>
      </c>
      <c r="N2455"/>
      <c r="O2455" s="3">
        <v>141</v>
      </c>
      <c r="P2455" s="55">
        <v>250951.17</v>
      </c>
      <c r="Q2455" s="55">
        <v>235133.22</v>
      </c>
      <c r="R2455" s="55">
        <v>15817.95</v>
      </c>
      <c r="S2455" s="57">
        <v>7.0000000000000007E-2</v>
      </c>
      <c r="T2455" s="55">
        <v>1779.7955319148937</v>
      </c>
      <c r="U2455" s="55">
        <v>58934.7</v>
      </c>
      <c r="V2455" s="55">
        <v>53712.04</v>
      </c>
      <c r="W2455" s="55">
        <v>5222.66</v>
      </c>
      <c r="X2455" s="57">
        <v>0.1</v>
      </c>
      <c r="Y2455" s="3" t="str">
        <f>IFERROR(VLOOKUP(A2455,'Pivot price tier'!$C$8:$L$2290,10,0),"")</f>
        <v xml:space="preserve"> </v>
      </c>
      <c r="Z2455" s="3" t="str">
        <f>IFERROR(VLOOKUP(A2455,'Pivot price tier by size'!$D$8:$M$2512,10,0),"")</f>
        <v xml:space="preserve"> </v>
      </c>
      <c r="AA2455" s="3" t="str">
        <f>IFERROR(VLOOKUP(A2455,'Pivot category'!$B$8:$I$2236,8,0),"")</f>
        <v xml:space="preserve"> </v>
      </c>
      <c r="AB2455" s="3" t="str">
        <f>IF(P2455&lt;$AC$1,"Bottom 5%","")</f>
        <v/>
      </c>
      <c r="AC2455"/>
      <c r="AD2455" t="s">
        <v>16516</v>
      </c>
      <c r="AE2455" t="s">
        <v>16517</v>
      </c>
    </row>
    <row r="2456" spans="1:31" x14ac:dyDescent="0.25">
      <c r="A2456" t="s">
        <v>6867</v>
      </c>
      <c r="B2456" t="s">
        <v>290</v>
      </c>
      <c r="C2456" s="3" t="s">
        <v>34</v>
      </c>
      <c r="D2456" s="3" t="s">
        <v>2498</v>
      </c>
      <c r="E2456" s="3" t="s">
        <v>5053</v>
      </c>
      <c r="F2456" s="3">
        <v>1000</v>
      </c>
      <c r="G2456" s="34">
        <v>18.989999999999998</v>
      </c>
      <c r="H2456" s="3" t="s">
        <v>28</v>
      </c>
      <c r="I2456" s="3" t="s">
        <v>23</v>
      </c>
      <c r="J2456" s="3" t="s">
        <v>8102</v>
      </c>
      <c r="K2456" s="3" t="s">
        <v>8103</v>
      </c>
      <c r="L2456" s="3" t="s">
        <v>68</v>
      </c>
      <c r="M2456" s="26" t="s">
        <v>16689</v>
      </c>
      <c r="N2456"/>
      <c r="O2456" s="3">
        <v>151</v>
      </c>
      <c r="P2456" s="55">
        <v>82283.67</v>
      </c>
      <c r="Q2456" s="55">
        <v>78988.320000000007</v>
      </c>
      <c r="R2456" s="55">
        <v>3295.35</v>
      </c>
      <c r="S2456" s="57">
        <v>0.04</v>
      </c>
      <c r="T2456" s="55">
        <v>544.92496688741721</v>
      </c>
      <c r="U2456" s="55">
        <v>67015.710000000006</v>
      </c>
      <c r="V2456" s="55">
        <v>63247.02</v>
      </c>
      <c r="W2456" s="55">
        <v>3768.69</v>
      </c>
      <c r="X2456" s="57">
        <v>0.06</v>
      </c>
      <c r="Y2456" s="3" t="str">
        <f>IFERROR(VLOOKUP(A2456,'Pivot price tier'!$C$8:$L$2290,10,0),"")</f>
        <v xml:space="preserve"> </v>
      </c>
      <c r="Z2456" s="3" t="str">
        <f>IFERROR(VLOOKUP(A2456,'Pivot price tier by size'!$D$8:$M$2512,10,0),"")</f>
        <v xml:space="preserve"> </v>
      </c>
      <c r="AA2456" s="3" t="str">
        <f>IFERROR(VLOOKUP(A2456,'Pivot category'!$B$8:$I$2236,8,0),"")</f>
        <v xml:space="preserve"> </v>
      </c>
      <c r="AB2456" s="3" t="str">
        <f>IF(P2456&lt;$AC$1,"Bottom 5%","")</f>
        <v/>
      </c>
      <c r="AC2456"/>
      <c r="AD2456" t="s">
        <v>16516</v>
      </c>
      <c r="AE2456" t="s">
        <v>16517</v>
      </c>
    </row>
    <row r="2457" spans="1:31" hidden="1" x14ac:dyDescent="0.25">
      <c r="A2457" t="s">
        <v>14967</v>
      </c>
      <c r="B2457" t="s">
        <v>14968</v>
      </c>
      <c r="C2457" s="3" t="s">
        <v>73</v>
      </c>
      <c r="D2457" s="3" t="s">
        <v>14891</v>
      </c>
      <c r="E2457" s="3">
        <v>0</v>
      </c>
      <c r="F2457" s="3">
        <v>70000</v>
      </c>
      <c r="G2457" s="34">
        <v>2.4900000000000002</v>
      </c>
      <c r="H2457" s="3" t="s">
        <v>8184</v>
      </c>
      <c r="I2457" s="3" t="s">
        <v>12123</v>
      </c>
      <c r="J2457" s="3" t="s">
        <v>8107</v>
      </c>
      <c r="K2457" s="3" t="s">
        <v>8111</v>
      </c>
      <c r="L2457" s="3" t="s">
        <v>8105</v>
      </c>
      <c r="M2457" s="26">
        <v>45809</v>
      </c>
      <c r="N2457"/>
      <c r="O2457" s="3">
        <v>5</v>
      </c>
      <c r="P2457" s="55">
        <v>433.26</v>
      </c>
      <c r="Q2457" s="55"/>
      <c r="R2457" s="55">
        <v>433.26</v>
      </c>
      <c r="S2457" s="57"/>
      <c r="T2457" s="55">
        <v>86.652000000000001</v>
      </c>
      <c r="U2457" s="55">
        <v>7828.56</v>
      </c>
      <c r="V2457" s="55">
        <v>0</v>
      </c>
      <c r="W2457" s="55">
        <v>7828.56</v>
      </c>
      <c r="X2457" s="57">
        <v>0</v>
      </c>
      <c r="Y2457" s="3" t="str">
        <f>IFERROR(VLOOKUP(A2457,'Pivot price tier'!$C$8:$L$2290,10,0),"")</f>
        <v/>
      </c>
      <c r="Z2457" s="3" t="str">
        <f>IFERROR(VLOOKUP(A2457,'Pivot price tier by size'!$D$8:$M$2512,10,0),"")</f>
        <v/>
      </c>
      <c r="AA2457" s="3" t="str">
        <f>IFERROR(VLOOKUP(A2457,'Pivot category'!$B$8:$I$2236,8,0),"")</f>
        <v/>
      </c>
      <c r="AB2457" s="3" t="str">
        <f>IF(P2457&lt;$AC$1,"Bottom 5%","")</f>
        <v>Bottom 5%</v>
      </c>
      <c r="AC2457"/>
      <c r="AD2457" t="s">
        <v>11018</v>
      </c>
      <c r="AE2457" t="s">
        <v>13876</v>
      </c>
    </row>
    <row r="2458" spans="1:31" hidden="1" x14ac:dyDescent="0.25">
      <c r="A2458" t="s">
        <v>14595</v>
      </c>
      <c r="B2458" t="s">
        <v>14596</v>
      </c>
      <c r="C2458" s="3" t="s">
        <v>73</v>
      </c>
      <c r="D2458" s="3" t="s">
        <v>13836</v>
      </c>
      <c r="E2458" s="3">
        <v>0</v>
      </c>
      <c r="F2458" s="3">
        <v>70000</v>
      </c>
      <c r="G2458" s="34">
        <v>11.99</v>
      </c>
      <c r="H2458" s="3" t="s">
        <v>8184</v>
      </c>
      <c r="I2458" s="3" t="s">
        <v>12123</v>
      </c>
      <c r="J2458" s="3" t="s">
        <v>8102</v>
      </c>
      <c r="K2458" s="3" t="s">
        <v>8103</v>
      </c>
      <c r="L2458" s="3" t="s">
        <v>68</v>
      </c>
      <c r="M2458" s="26">
        <v>45778</v>
      </c>
      <c r="N2458"/>
      <c r="O2458" s="3">
        <v>37</v>
      </c>
      <c r="P2458" s="55">
        <v>20526.88</v>
      </c>
      <c r="Q2458" s="55">
        <v>167.86</v>
      </c>
      <c r="R2458" s="55">
        <v>20359.02</v>
      </c>
      <c r="S2458" s="57">
        <v>121.29</v>
      </c>
      <c r="T2458" s="55">
        <v>554.78054054054053</v>
      </c>
      <c r="U2458" s="55">
        <v>31725.54</v>
      </c>
      <c r="V2458" s="55">
        <v>3836.8</v>
      </c>
      <c r="W2458" s="55">
        <v>27888.74</v>
      </c>
      <c r="X2458" s="57">
        <v>7.27</v>
      </c>
      <c r="Y2458" s="3" t="str">
        <f>IFERROR(VLOOKUP(A2458,'Pivot price tier'!$C$8:$L$2290,10,0),"")</f>
        <v xml:space="preserve"> </v>
      </c>
      <c r="Z2458" s="3" t="str">
        <f>IFERROR(VLOOKUP(A2458,'Pivot price tier by size'!$D$8:$M$2512,10,0),"")</f>
        <v xml:space="preserve"> </v>
      </c>
      <c r="AA2458" s="3" t="str">
        <f>IFERROR(VLOOKUP(A2458,'Pivot category'!$B$8:$I$2236,8,0),"")</f>
        <v xml:space="preserve"> </v>
      </c>
      <c r="AB2458" s="3" t="str">
        <f>IF(P2458&lt;$AC$1,"Bottom 5%","")</f>
        <v>Bottom 5%</v>
      </c>
      <c r="AC2458"/>
      <c r="AD2458" t="s">
        <v>11018</v>
      </c>
      <c r="AE2458" t="s">
        <v>13876</v>
      </c>
    </row>
    <row r="2459" spans="1:31" hidden="1" x14ac:dyDescent="0.25">
      <c r="A2459" t="s">
        <v>15720</v>
      </c>
      <c r="B2459" t="s">
        <v>15721</v>
      </c>
      <c r="C2459" s="3" t="s">
        <v>73</v>
      </c>
      <c r="D2459" s="3" t="s">
        <v>14904</v>
      </c>
      <c r="E2459" s="3">
        <v>0</v>
      </c>
      <c r="F2459" s="3">
        <v>70000</v>
      </c>
      <c r="G2459" s="34">
        <v>11.99</v>
      </c>
      <c r="H2459" s="3" t="s">
        <v>8184</v>
      </c>
      <c r="I2459" s="3" t="s">
        <v>12123</v>
      </c>
      <c r="J2459" s="3" t="s">
        <v>8102</v>
      </c>
      <c r="K2459" s="3" t="s">
        <v>8103</v>
      </c>
      <c r="L2459" s="3" t="s">
        <v>68</v>
      </c>
      <c r="M2459" s="26">
        <v>45754</v>
      </c>
      <c r="N2459"/>
      <c r="O2459" s="3">
        <v>56</v>
      </c>
      <c r="P2459" s="55">
        <v>8345.0400000000009</v>
      </c>
      <c r="Q2459" s="55"/>
      <c r="R2459" s="55">
        <v>8345.0400000000009</v>
      </c>
      <c r="S2459" s="57"/>
      <c r="T2459" s="55">
        <v>149.01857142857145</v>
      </c>
      <c r="U2459" s="55">
        <v>1846.46</v>
      </c>
      <c r="V2459" s="55">
        <v>0</v>
      </c>
      <c r="W2459" s="55">
        <v>1846.46</v>
      </c>
      <c r="X2459" s="57">
        <v>0</v>
      </c>
      <c r="Y2459" s="3" t="str">
        <f>IFERROR(VLOOKUP(A2459,'Pivot price tier'!$C$8:$L$2290,10,0),"")</f>
        <v>X</v>
      </c>
      <c r="Z2459" s="3" t="str">
        <f>IFERROR(VLOOKUP(A2459,'Pivot price tier by size'!$D$8:$M$2512,10,0),"")</f>
        <v>X</v>
      </c>
      <c r="AA2459" s="3" t="str">
        <f>IFERROR(VLOOKUP(A2459,'Pivot category'!$B$8:$I$2236,8,0),"")</f>
        <v>X</v>
      </c>
      <c r="AB2459" s="3" t="str">
        <f>IF(P2459&lt;$AC$1,"Bottom 5%","")</f>
        <v>Bottom 5%</v>
      </c>
      <c r="AC2459"/>
      <c r="AD2459" t="s">
        <v>11018</v>
      </c>
      <c r="AE2459" t="s">
        <v>13876</v>
      </c>
    </row>
    <row r="2460" spans="1:31" hidden="1" x14ac:dyDescent="0.25">
      <c r="A2460" t="s">
        <v>14597</v>
      </c>
      <c r="B2460" t="s">
        <v>14598</v>
      </c>
      <c r="C2460" s="3" t="s">
        <v>73</v>
      </c>
      <c r="D2460" s="3" t="s">
        <v>14339</v>
      </c>
      <c r="E2460" s="3">
        <v>0</v>
      </c>
      <c r="F2460" s="3">
        <v>70000</v>
      </c>
      <c r="G2460" s="34">
        <v>29.99</v>
      </c>
      <c r="H2460" s="3" t="s">
        <v>8184</v>
      </c>
      <c r="I2460" s="3" t="s">
        <v>12123</v>
      </c>
      <c r="J2460" s="3" t="s">
        <v>8102</v>
      </c>
      <c r="K2460" s="3" t="s">
        <v>8103</v>
      </c>
      <c r="L2460" s="3" t="s">
        <v>68</v>
      </c>
      <c r="M2460" s="26">
        <v>45778</v>
      </c>
      <c r="N2460"/>
      <c r="O2460" s="3">
        <v>120</v>
      </c>
      <c r="P2460" s="55">
        <v>322932.32</v>
      </c>
      <c r="Q2460" s="55">
        <v>90179.93</v>
      </c>
      <c r="R2460" s="55">
        <v>232752.39</v>
      </c>
      <c r="S2460" s="57">
        <v>2.58</v>
      </c>
      <c r="T2460" s="55">
        <v>2691.1026666666667</v>
      </c>
      <c r="U2460" s="55">
        <v>765824.64</v>
      </c>
      <c r="V2460" s="55">
        <v>182309.21</v>
      </c>
      <c r="W2460" s="55">
        <v>583515.43000000005</v>
      </c>
      <c r="X2460" s="57">
        <v>3.2</v>
      </c>
      <c r="Y2460" s="3" t="str">
        <f>IFERROR(VLOOKUP(A2460,'Pivot price tier'!$C$8:$L$2290,10,0),"")</f>
        <v xml:space="preserve"> </v>
      </c>
      <c r="Z2460" s="3" t="str">
        <f>IFERROR(VLOOKUP(A2460,'Pivot price tier by size'!$D$8:$M$2512,10,0),"")</f>
        <v xml:space="preserve"> </v>
      </c>
      <c r="AA2460" s="3" t="str">
        <f>IFERROR(VLOOKUP(A2460,'Pivot category'!$B$8:$I$2236,8,0),"")</f>
        <v xml:space="preserve"> </v>
      </c>
      <c r="AB2460" s="3" t="str">
        <f>IF(P2460&lt;$AC$1,"Bottom 5%","")</f>
        <v/>
      </c>
      <c r="AC2460"/>
      <c r="AD2460" t="s">
        <v>11018</v>
      </c>
      <c r="AE2460" t="s">
        <v>13876</v>
      </c>
    </row>
    <row r="2461" spans="1:31" x14ac:dyDescent="0.25">
      <c r="A2461" t="s">
        <v>5598</v>
      </c>
      <c r="B2461" t="s">
        <v>292</v>
      </c>
      <c r="C2461" s="3" t="s">
        <v>32</v>
      </c>
      <c r="D2461" s="3" t="s">
        <v>2500</v>
      </c>
      <c r="E2461" s="3" t="s">
        <v>5053</v>
      </c>
      <c r="F2461" s="3">
        <v>1000</v>
      </c>
      <c r="G2461" s="34">
        <v>34.99</v>
      </c>
      <c r="H2461" s="3" t="s">
        <v>28</v>
      </c>
      <c r="I2461" s="3" t="s">
        <v>23</v>
      </c>
      <c r="J2461" s="3" t="s">
        <v>8102</v>
      </c>
      <c r="K2461" s="3" t="s">
        <v>8103</v>
      </c>
      <c r="L2461" s="3" t="s">
        <v>68</v>
      </c>
      <c r="M2461" s="26" t="s">
        <v>16689</v>
      </c>
      <c r="N2461"/>
      <c r="O2461" s="3">
        <v>156</v>
      </c>
      <c r="P2461" s="55">
        <v>194763.62</v>
      </c>
      <c r="Q2461" s="55">
        <v>198142.04</v>
      </c>
      <c r="R2461" s="55">
        <v>-3378.42</v>
      </c>
      <c r="S2461" s="57">
        <v>-0.02</v>
      </c>
      <c r="T2461" s="55">
        <v>1248.4847435897436</v>
      </c>
      <c r="U2461" s="55">
        <v>225964.69</v>
      </c>
      <c r="V2461" s="55">
        <v>225621.43</v>
      </c>
      <c r="W2461" s="55">
        <v>343.26</v>
      </c>
      <c r="X2461" s="57">
        <v>0</v>
      </c>
      <c r="Y2461" s="3" t="str">
        <f>IFERROR(VLOOKUP(A2461,'Pivot price tier'!$C$8:$L$2290,10,0),"")</f>
        <v xml:space="preserve"> </v>
      </c>
      <c r="Z2461" s="3" t="str">
        <f>IFERROR(VLOOKUP(A2461,'Pivot price tier by size'!$D$8:$M$2512,10,0),"")</f>
        <v xml:space="preserve"> </v>
      </c>
      <c r="AA2461" s="3" t="str">
        <f>IFERROR(VLOOKUP(A2461,'Pivot category'!$B$8:$I$2236,8,0),"")</f>
        <v xml:space="preserve"> </v>
      </c>
      <c r="AB2461" s="3" t="str">
        <f>IF(P2461&lt;$AC$1,"Bottom 5%","")</f>
        <v/>
      </c>
      <c r="AC2461"/>
      <c r="AD2461" t="s">
        <v>16516</v>
      </c>
      <c r="AE2461" t="s">
        <v>16517</v>
      </c>
    </row>
    <row r="2462" spans="1:31" hidden="1" x14ac:dyDescent="0.25">
      <c r="A2462" t="s">
        <v>16141</v>
      </c>
      <c r="B2462" t="s">
        <v>16142</v>
      </c>
      <c r="C2462" s="3" t="s">
        <v>73</v>
      </c>
      <c r="D2462" s="3" t="s">
        <v>16081</v>
      </c>
      <c r="E2462" s="3">
        <v>0</v>
      </c>
      <c r="F2462" s="3">
        <v>3000</v>
      </c>
      <c r="G2462" s="34">
        <v>17.989999999999998</v>
      </c>
      <c r="H2462" s="3" t="s">
        <v>8184</v>
      </c>
      <c r="I2462" s="3" t="s">
        <v>12123</v>
      </c>
      <c r="J2462" s="3" t="s">
        <v>13166</v>
      </c>
      <c r="K2462" s="3" t="s">
        <v>8115</v>
      </c>
      <c r="L2462" s="3" t="s">
        <v>68</v>
      </c>
      <c r="M2462" s="26">
        <v>46113</v>
      </c>
      <c r="N2462"/>
      <c r="O2462" s="3">
        <v>1</v>
      </c>
      <c r="P2462" s="55">
        <v>161.91</v>
      </c>
      <c r="Q2462" s="55"/>
      <c r="R2462" s="55">
        <v>161.91</v>
      </c>
      <c r="S2462" s="57"/>
      <c r="T2462" s="55">
        <v>161.91</v>
      </c>
      <c r="U2462" s="55">
        <v>5019.21</v>
      </c>
      <c r="V2462" s="55">
        <v>0</v>
      </c>
      <c r="W2462" s="55">
        <v>5019.21</v>
      </c>
      <c r="X2462" s="57">
        <v>0</v>
      </c>
      <c r="Y2462" s="3" t="str">
        <f>IFERROR(VLOOKUP(A2462,'Pivot price tier'!$C$8:$L$2290,10,0),"")</f>
        <v/>
      </c>
      <c r="Z2462" s="3" t="str">
        <f>IFERROR(VLOOKUP(A2462,'Pivot price tier by size'!$D$8:$M$2512,10,0),"")</f>
        <v/>
      </c>
      <c r="AA2462" s="3" t="str">
        <f>IFERROR(VLOOKUP(A2462,'Pivot category'!$B$8:$I$2236,8,0),"")</f>
        <v/>
      </c>
      <c r="AB2462" s="3" t="str">
        <f>IF(P2462&lt;$AC$1,"Bottom 5%","")</f>
        <v>Bottom 5%</v>
      </c>
      <c r="AC2462"/>
      <c r="AD2462" t="s">
        <v>16512</v>
      </c>
      <c r="AE2462" t="s">
        <v>13856</v>
      </c>
    </row>
    <row r="2463" spans="1:31" hidden="1" x14ac:dyDescent="0.25">
      <c r="A2463" t="s">
        <v>12285</v>
      </c>
      <c r="B2463" t="s">
        <v>12286</v>
      </c>
      <c r="C2463" s="3" t="s">
        <v>73</v>
      </c>
      <c r="D2463" s="3" t="s">
        <v>12017</v>
      </c>
      <c r="E2463" s="3">
        <v>0</v>
      </c>
      <c r="F2463" s="3">
        <v>70000</v>
      </c>
      <c r="G2463" s="34">
        <v>29.99</v>
      </c>
      <c r="H2463" s="3" t="s">
        <v>8184</v>
      </c>
      <c r="I2463" s="3" t="s">
        <v>12123</v>
      </c>
      <c r="J2463" s="3" t="s">
        <v>8107</v>
      </c>
      <c r="K2463" s="3" t="s">
        <v>8103</v>
      </c>
      <c r="L2463" s="3" t="s">
        <v>8105</v>
      </c>
      <c r="M2463" s="26" t="s">
        <v>16689</v>
      </c>
      <c r="N2463"/>
      <c r="O2463" s="3" t="s">
        <v>78</v>
      </c>
      <c r="P2463" s="55"/>
      <c r="Q2463" s="55">
        <v>73730.59</v>
      </c>
      <c r="R2463" s="55">
        <v>-73730.59</v>
      </c>
      <c r="S2463" s="57">
        <v>-1</v>
      </c>
      <c r="T2463" s="55" t="s">
        <v>78</v>
      </c>
      <c r="U2463" s="55">
        <v>0</v>
      </c>
      <c r="V2463" s="55">
        <v>146232.65</v>
      </c>
      <c r="W2463" s="55">
        <v>-146232.65</v>
      </c>
      <c r="X2463" s="57">
        <v>-1</v>
      </c>
      <c r="Y2463" s="3" t="str">
        <f>IFERROR(VLOOKUP(A2463,'Pivot price tier'!$C$8:$L$2290,10,0),"")</f>
        <v/>
      </c>
      <c r="Z2463" s="3" t="str">
        <f>IFERROR(VLOOKUP(A2463,'Pivot price tier by size'!$D$8:$M$2512,10,0),"")</f>
        <v/>
      </c>
      <c r="AA2463" s="3" t="str">
        <f>IFERROR(VLOOKUP(A2463,'Pivot category'!$B$8:$I$2236,8,0),"")</f>
        <v/>
      </c>
      <c r="AB2463" s="3" t="str">
        <f>IF(P2463&lt;$AC$1,"Bottom 5%","")</f>
        <v>Bottom 5%</v>
      </c>
      <c r="AC2463"/>
      <c r="AD2463" t="s">
        <v>11018</v>
      </c>
      <c r="AE2463" t="s">
        <v>13876</v>
      </c>
    </row>
    <row r="2464" spans="1:31" hidden="1" x14ac:dyDescent="0.25">
      <c r="A2464" t="s">
        <v>14599</v>
      </c>
      <c r="B2464" t="s">
        <v>14600</v>
      </c>
      <c r="C2464" s="3" t="s">
        <v>73</v>
      </c>
      <c r="D2464" s="3" t="s">
        <v>14340</v>
      </c>
      <c r="E2464" s="3">
        <v>0</v>
      </c>
      <c r="F2464" s="3">
        <v>70000</v>
      </c>
      <c r="G2464" s="34">
        <v>19.989999999999998</v>
      </c>
      <c r="H2464" s="3" t="s">
        <v>8184</v>
      </c>
      <c r="I2464" s="3" t="s">
        <v>12123</v>
      </c>
      <c r="J2464" s="3" t="s">
        <v>8102</v>
      </c>
      <c r="K2464" s="3" t="s">
        <v>8103</v>
      </c>
      <c r="L2464" s="3" t="s">
        <v>68</v>
      </c>
      <c r="M2464" s="26">
        <v>45778</v>
      </c>
      <c r="N2464"/>
      <c r="O2464" s="3">
        <v>120</v>
      </c>
      <c r="P2464" s="55">
        <v>269145.36</v>
      </c>
      <c r="Q2464" s="55">
        <v>62888.54</v>
      </c>
      <c r="R2464" s="55">
        <v>206256.82</v>
      </c>
      <c r="S2464" s="57">
        <v>3.28</v>
      </c>
      <c r="T2464" s="55">
        <v>2242.8779999999997</v>
      </c>
      <c r="U2464" s="55">
        <v>577691.01</v>
      </c>
      <c r="V2464" s="55">
        <v>136131.9</v>
      </c>
      <c r="W2464" s="55">
        <v>441559.11</v>
      </c>
      <c r="X2464" s="57">
        <v>3.24</v>
      </c>
      <c r="Y2464" s="3" t="str">
        <f>IFERROR(VLOOKUP(A2464,'Pivot price tier'!$C$8:$L$2290,10,0),"")</f>
        <v xml:space="preserve"> </v>
      </c>
      <c r="Z2464" s="3" t="str">
        <f>IFERROR(VLOOKUP(A2464,'Pivot price tier by size'!$D$8:$M$2512,10,0),"")</f>
        <v xml:space="preserve"> </v>
      </c>
      <c r="AA2464" s="3" t="str">
        <f>IFERROR(VLOOKUP(A2464,'Pivot category'!$B$8:$I$2236,8,0),"")</f>
        <v xml:space="preserve"> </v>
      </c>
      <c r="AB2464" s="3" t="str">
        <f>IF(P2464&lt;$AC$1,"Bottom 5%","")</f>
        <v/>
      </c>
      <c r="AC2464"/>
      <c r="AD2464" t="s">
        <v>11018</v>
      </c>
      <c r="AE2464" t="s">
        <v>13876</v>
      </c>
    </row>
    <row r="2465" spans="1:31" hidden="1" x14ac:dyDescent="0.25">
      <c r="A2465" t="s">
        <v>14852</v>
      </c>
      <c r="B2465" t="s">
        <v>14969</v>
      </c>
      <c r="C2465" s="3" t="s">
        <v>73</v>
      </c>
      <c r="D2465" s="3" t="s">
        <v>14895</v>
      </c>
      <c r="E2465" s="3">
        <v>0</v>
      </c>
      <c r="F2465" s="3">
        <v>70000</v>
      </c>
      <c r="G2465" s="34">
        <v>10.99</v>
      </c>
      <c r="H2465" s="3" t="s">
        <v>8184</v>
      </c>
      <c r="I2465" s="3" t="s">
        <v>12123</v>
      </c>
      <c r="J2465" s="3" t="s">
        <v>8102</v>
      </c>
      <c r="K2465" s="3" t="s">
        <v>8103</v>
      </c>
      <c r="L2465" s="3" t="s">
        <v>68</v>
      </c>
      <c r="M2465" s="26">
        <v>45809</v>
      </c>
      <c r="N2465"/>
      <c r="O2465" s="3">
        <v>58</v>
      </c>
      <c r="P2465" s="55">
        <v>19944.22</v>
      </c>
      <c r="Q2465" s="55"/>
      <c r="R2465" s="55">
        <v>19944.22</v>
      </c>
      <c r="S2465" s="57"/>
      <c r="T2465" s="55">
        <v>343.86586206896555</v>
      </c>
      <c r="U2465" s="55">
        <v>19760.45</v>
      </c>
      <c r="V2465" s="55">
        <v>65.94</v>
      </c>
      <c r="W2465" s="55">
        <v>19694.509999999998</v>
      </c>
      <c r="X2465" s="57">
        <v>298.67</v>
      </c>
      <c r="Y2465" s="3" t="str">
        <f>IFERROR(VLOOKUP(A2465,'Pivot price tier'!$C$8:$L$2290,10,0),"")</f>
        <v xml:space="preserve"> </v>
      </c>
      <c r="Z2465" s="3" t="str">
        <f>IFERROR(VLOOKUP(A2465,'Pivot price tier by size'!$D$8:$M$2512,10,0),"")</f>
        <v xml:space="preserve"> </v>
      </c>
      <c r="AA2465" s="3" t="str">
        <f>IFERROR(VLOOKUP(A2465,'Pivot category'!$B$8:$I$2236,8,0),"")</f>
        <v xml:space="preserve"> </v>
      </c>
      <c r="AB2465" s="3" t="str">
        <f>IF(P2465&lt;$AC$1,"Bottom 5%","")</f>
        <v>Bottom 5%</v>
      </c>
      <c r="AC2465"/>
      <c r="AD2465" t="s">
        <v>11018</v>
      </c>
      <c r="AE2465" t="s">
        <v>13876</v>
      </c>
    </row>
    <row r="2466" spans="1:31" hidden="1" x14ac:dyDescent="0.25">
      <c r="A2466" t="s">
        <v>14601</v>
      </c>
      <c r="B2466" t="s">
        <v>14602</v>
      </c>
      <c r="C2466" s="3" t="s">
        <v>73</v>
      </c>
      <c r="D2466" s="3" t="s">
        <v>13837</v>
      </c>
      <c r="E2466" s="3">
        <v>0</v>
      </c>
      <c r="F2466" s="3">
        <v>70000</v>
      </c>
      <c r="G2466" s="34">
        <v>10.99</v>
      </c>
      <c r="H2466" s="3" t="s">
        <v>8184</v>
      </c>
      <c r="I2466" s="3" t="s">
        <v>12123</v>
      </c>
      <c r="J2466" s="3" t="s">
        <v>8102</v>
      </c>
      <c r="K2466" s="3" t="s">
        <v>8103</v>
      </c>
      <c r="L2466" s="3" t="s">
        <v>68</v>
      </c>
      <c r="M2466" s="26">
        <v>45778</v>
      </c>
      <c r="N2466"/>
      <c r="O2466" s="3">
        <v>63</v>
      </c>
      <c r="P2466" s="55">
        <v>13539.92</v>
      </c>
      <c r="Q2466" s="55">
        <v>87.92</v>
      </c>
      <c r="R2466" s="55">
        <v>13452</v>
      </c>
      <c r="S2466" s="57">
        <v>153</v>
      </c>
      <c r="T2466" s="55">
        <v>214.91936507936509</v>
      </c>
      <c r="U2466" s="55">
        <v>32835.61</v>
      </c>
      <c r="V2466" s="55">
        <v>3033.24</v>
      </c>
      <c r="W2466" s="55">
        <v>29802.37</v>
      </c>
      <c r="X2466" s="57">
        <v>9.83</v>
      </c>
      <c r="Y2466" s="3" t="str">
        <f>IFERROR(VLOOKUP(A2466,'Pivot price tier'!$C$8:$L$2290,10,0),"")</f>
        <v>X</v>
      </c>
      <c r="Z2466" s="3" t="str">
        <f>IFERROR(VLOOKUP(A2466,'Pivot price tier by size'!$D$8:$M$2512,10,0),"")</f>
        <v xml:space="preserve"> </v>
      </c>
      <c r="AA2466" s="3" t="str">
        <f>IFERROR(VLOOKUP(A2466,'Pivot category'!$B$8:$I$2236,8,0),"")</f>
        <v>X</v>
      </c>
      <c r="AB2466" s="3" t="str">
        <f>IF(P2466&lt;$AC$1,"Bottom 5%","")</f>
        <v>Bottom 5%</v>
      </c>
      <c r="AC2466"/>
      <c r="AD2466" t="s">
        <v>11018</v>
      </c>
      <c r="AE2466" t="s">
        <v>13876</v>
      </c>
    </row>
    <row r="2467" spans="1:31" hidden="1" x14ac:dyDescent="0.25">
      <c r="A2467" t="s">
        <v>10835</v>
      </c>
      <c r="B2467" t="s">
        <v>10836</v>
      </c>
      <c r="C2467" s="3" t="s">
        <v>32</v>
      </c>
      <c r="D2467" s="3" t="s">
        <v>10536</v>
      </c>
      <c r="E2467" s="3" t="s">
        <v>5053</v>
      </c>
      <c r="F2467" s="3">
        <v>7000</v>
      </c>
      <c r="G2467" s="34">
        <v>79.989999999999995</v>
      </c>
      <c r="H2467" s="3" t="s">
        <v>12405</v>
      </c>
      <c r="I2467" s="3" t="s">
        <v>15</v>
      </c>
      <c r="J2467" s="3" t="s">
        <v>8107</v>
      </c>
      <c r="K2467" s="3" t="s">
        <v>8109</v>
      </c>
      <c r="L2467" s="3" t="s">
        <v>8105</v>
      </c>
      <c r="M2467" s="26" t="s">
        <v>16689</v>
      </c>
      <c r="N2467"/>
      <c r="O2467" s="3">
        <v>5</v>
      </c>
      <c r="P2467" s="55">
        <v>2559.6799999999998</v>
      </c>
      <c r="Q2467" s="55">
        <v>12478.44</v>
      </c>
      <c r="R2467" s="55">
        <v>-9918.76</v>
      </c>
      <c r="S2467" s="57">
        <v>-0.79</v>
      </c>
      <c r="T2467" s="55">
        <v>511.93599999999998</v>
      </c>
      <c r="U2467" s="55">
        <v>0</v>
      </c>
      <c r="V2467" s="55">
        <v>79.989999999999995</v>
      </c>
      <c r="W2467" s="55">
        <v>-79.989999999999995</v>
      </c>
      <c r="X2467" s="57">
        <v>-1</v>
      </c>
      <c r="Y2467" s="3" t="str">
        <f>IFERROR(VLOOKUP(A2467,'Pivot price tier'!$C$8:$L$2290,10,0),"")</f>
        <v/>
      </c>
      <c r="Z2467" s="3" t="str">
        <f>IFERROR(VLOOKUP(A2467,'Pivot price tier by size'!$D$8:$M$2512,10,0),"")</f>
        <v/>
      </c>
      <c r="AA2467" s="3" t="str">
        <f>IFERROR(VLOOKUP(A2467,'Pivot category'!$B$8:$I$2236,8,0),"")</f>
        <v/>
      </c>
      <c r="AB2467" s="3" t="str">
        <f>IF(P2467&lt;$AC$1,"Bottom 5%","")</f>
        <v>Bottom 5%</v>
      </c>
      <c r="AC2467"/>
      <c r="AD2467" t="s">
        <v>16512</v>
      </c>
      <c r="AE2467" t="s">
        <v>13891</v>
      </c>
    </row>
    <row r="2468" spans="1:31" hidden="1" x14ac:dyDescent="0.25">
      <c r="A2468" t="s">
        <v>14018</v>
      </c>
      <c r="B2468" t="s">
        <v>14019</v>
      </c>
      <c r="C2468" s="3" t="s">
        <v>32</v>
      </c>
      <c r="D2468" s="3" t="s">
        <v>13145</v>
      </c>
      <c r="E2468" s="3" t="s">
        <v>5053</v>
      </c>
      <c r="F2468" s="3">
        <v>10000</v>
      </c>
      <c r="G2468" s="34">
        <v>69.989999999999995</v>
      </c>
      <c r="H2468" s="3" t="s">
        <v>12</v>
      </c>
      <c r="I2468" s="3" t="s">
        <v>15</v>
      </c>
      <c r="J2468" s="3" t="s">
        <v>8110</v>
      </c>
      <c r="K2468" s="3" t="s">
        <v>8115</v>
      </c>
      <c r="L2468" s="3" t="s">
        <v>68</v>
      </c>
      <c r="M2468" s="26">
        <v>45627</v>
      </c>
      <c r="N2468"/>
      <c r="O2468" s="3">
        <v>4</v>
      </c>
      <c r="P2468" s="55">
        <v>1539.78</v>
      </c>
      <c r="Q2468" s="55">
        <v>6649.05</v>
      </c>
      <c r="R2468" s="55">
        <v>-5109.2700000000004</v>
      </c>
      <c r="S2468" s="57">
        <v>-0.77</v>
      </c>
      <c r="T2468" s="55">
        <v>384.94499999999999</v>
      </c>
      <c r="U2468" s="55">
        <v>0</v>
      </c>
      <c r="V2468" s="55">
        <v>12668.19</v>
      </c>
      <c r="W2468" s="55">
        <v>-12668.19</v>
      </c>
      <c r="X2468" s="57">
        <v>-1</v>
      </c>
      <c r="Y2468" s="3" t="str">
        <f>IFERROR(VLOOKUP(A2468,'Pivot price tier'!$C$8:$L$2290,10,0),"")</f>
        <v/>
      </c>
      <c r="Z2468" s="3" t="str">
        <f>IFERROR(VLOOKUP(A2468,'Pivot price tier by size'!$D$8:$M$2512,10,0),"")</f>
        <v/>
      </c>
      <c r="AA2468" s="3" t="str">
        <f>IFERROR(VLOOKUP(A2468,'Pivot category'!$B$8:$I$2236,8,0),"")</f>
        <v/>
      </c>
      <c r="AB2468" s="3" t="str">
        <f>IF(P2468&lt;$AC$1,"Bottom 5%","")</f>
        <v>Bottom 5%</v>
      </c>
      <c r="AC2468"/>
      <c r="AD2468" t="s">
        <v>16512</v>
      </c>
      <c r="AE2468" t="s">
        <v>13891</v>
      </c>
    </row>
    <row r="2469" spans="1:31" hidden="1" x14ac:dyDescent="0.25">
      <c r="A2469" t="s">
        <v>15722</v>
      </c>
      <c r="B2469" t="s">
        <v>15723</v>
      </c>
      <c r="C2469" s="3" t="s">
        <v>32</v>
      </c>
      <c r="D2469" s="3" t="s">
        <v>15497</v>
      </c>
      <c r="E2469" s="3" t="s">
        <v>5053</v>
      </c>
      <c r="F2469" s="3">
        <v>10000</v>
      </c>
      <c r="G2469" s="34">
        <v>69.989999999999995</v>
      </c>
      <c r="H2469" s="3" t="s">
        <v>12</v>
      </c>
      <c r="I2469" s="3" t="s">
        <v>15</v>
      </c>
      <c r="J2469" s="3" t="s">
        <v>8204</v>
      </c>
      <c r="K2469" s="3" t="s">
        <v>8103</v>
      </c>
      <c r="L2469" s="3" t="s">
        <v>68</v>
      </c>
      <c r="M2469" s="26">
        <v>45936</v>
      </c>
      <c r="N2469"/>
      <c r="O2469" s="3">
        <v>4</v>
      </c>
      <c r="P2469" s="55">
        <v>5179.26</v>
      </c>
      <c r="Q2469" s="55"/>
      <c r="R2469" s="55">
        <v>5179.26</v>
      </c>
      <c r="S2469" s="57"/>
      <c r="T2469" s="55">
        <v>1294.8150000000001</v>
      </c>
      <c r="U2469" s="55">
        <v>3079.56</v>
      </c>
      <c r="V2469" s="55">
        <v>0</v>
      </c>
      <c r="W2469" s="55">
        <v>3079.56</v>
      </c>
      <c r="X2469" s="57">
        <v>0</v>
      </c>
      <c r="Y2469" s="3" t="str">
        <f>IFERROR(VLOOKUP(A2469,'Pivot price tier'!$C$8:$L$2290,10,0),"")</f>
        <v xml:space="preserve"> </v>
      </c>
      <c r="Z2469" s="3" t="str">
        <f>IFERROR(VLOOKUP(A2469,'Pivot price tier by size'!$D$8:$M$2512,10,0),"")</f>
        <v xml:space="preserve"> </v>
      </c>
      <c r="AA2469" s="3" t="str">
        <f>IFERROR(VLOOKUP(A2469,'Pivot category'!$B$8:$I$2236,8,0),"")</f>
        <v>X</v>
      </c>
      <c r="AB2469" s="3" t="str">
        <f>IF(P2469&lt;$AC$1,"Bottom 5%","")</f>
        <v>Bottom 5%</v>
      </c>
      <c r="AC2469"/>
      <c r="AD2469" t="s">
        <v>16512</v>
      </c>
      <c r="AE2469" t="s">
        <v>13891</v>
      </c>
    </row>
    <row r="2470" spans="1:31" hidden="1" x14ac:dyDescent="0.25">
      <c r="A2470" t="s">
        <v>12889</v>
      </c>
      <c r="B2470" t="s">
        <v>12890</v>
      </c>
      <c r="C2470" s="3" t="s">
        <v>32</v>
      </c>
      <c r="D2470" s="3" t="s">
        <v>13120</v>
      </c>
      <c r="E2470" s="3" t="s">
        <v>5053</v>
      </c>
      <c r="F2470" s="3">
        <v>10000</v>
      </c>
      <c r="G2470" s="34">
        <v>69.989999999999995</v>
      </c>
      <c r="H2470" s="3" t="s">
        <v>12405</v>
      </c>
      <c r="I2470" s="3" t="s">
        <v>15</v>
      </c>
      <c r="J2470" s="3" t="s">
        <v>8110</v>
      </c>
      <c r="K2470" s="3" t="s">
        <v>8103</v>
      </c>
      <c r="L2470" s="3" t="s">
        <v>68</v>
      </c>
      <c r="M2470" s="26">
        <v>45474</v>
      </c>
      <c r="N2470"/>
      <c r="O2470" s="3">
        <v>26</v>
      </c>
      <c r="P2470" s="55">
        <v>6749.1</v>
      </c>
      <c r="Q2470" s="55">
        <v>22317.21</v>
      </c>
      <c r="R2470" s="55">
        <v>-15568.11</v>
      </c>
      <c r="S2470" s="57">
        <v>-0.7</v>
      </c>
      <c r="T2470" s="55">
        <v>259.58076923076925</v>
      </c>
      <c r="U2470" s="55">
        <v>2009.74</v>
      </c>
      <c r="V2470" s="55">
        <v>43754.53</v>
      </c>
      <c r="W2470" s="55">
        <v>-41744.79</v>
      </c>
      <c r="X2470" s="57">
        <v>-0.95</v>
      </c>
      <c r="Y2470" s="3" t="str">
        <f>IFERROR(VLOOKUP(A2470,'Pivot price tier'!$C$8:$L$2290,10,0),"")</f>
        <v>X</v>
      </c>
      <c r="Z2470" s="3" t="str">
        <f>IFERROR(VLOOKUP(A2470,'Pivot price tier by size'!$D$8:$M$2512,10,0),"")</f>
        <v>X</v>
      </c>
      <c r="AA2470" s="3" t="str">
        <f>IFERROR(VLOOKUP(A2470,'Pivot category'!$B$8:$I$2236,8,0),"")</f>
        <v>X</v>
      </c>
      <c r="AB2470" s="3" t="str">
        <f>IF(P2470&lt;$AC$1,"Bottom 5%","")</f>
        <v>Bottom 5%</v>
      </c>
      <c r="AC2470"/>
      <c r="AD2470" t="s">
        <v>16512</v>
      </c>
      <c r="AE2470" t="s">
        <v>13891</v>
      </c>
    </row>
    <row r="2471" spans="1:31" x14ac:dyDescent="0.25">
      <c r="A2471" t="s">
        <v>14157</v>
      </c>
      <c r="B2471" t="s">
        <v>14158</v>
      </c>
      <c r="C2471" s="3" t="s">
        <v>32</v>
      </c>
      <c r="D2471" s="3" t="s">
        <v>13808</v>
      </c>
      <c r="E2471" s="3" t="s">
        <v>5053</v>
      </c>
      <c r="F2471" s="3">
        <v>70000</v>
      </c>
      <c r="G2471" s="34">
        <v>19.989999999999998</v>
      </c>
      <c r="H2471" s="3" t="s">
        <v>12</v>
      </c>
      <c r="I2471" s="3" t="s">
        <v>19</v>
      </c>
      <c r="J2471" s="3" t="s">
        <v>8102</v>
      </c>
      <c r="K2471" s="3" t="s">
        <v>8103</v>
      </c>
      <c r="L2471" s="3" t="s">
        <v>68</v>
      </c>
      <c r="M2471" s="26">
        <v>45658</v>
      </c>
      <c r="N2471"/>
      <c r="O2471" s="3">
        <v>63</v>
      </c>
      <c r="P2471" s="55">
        <v>58210.879999999997</v>
      </c>
      <c r="Q2471" s="55">
        <v>26686.65</v>
      </c>
      <c r="R2471" s="55">
        <v>31524.23</v>
      </c>
      <c r="S2471" s="57">
        <v>1.18</v>
      </c>
      <c r="T2471" s="55">
        <v>923.98222222222216</v>
      </c>
      <c r="U2471" s="55">
        <v>34642.67</v>
      </c>
      <c r="V2471" s="55">
        <v>28805.59</v>
      </c>
      <c r="W2471" s="55">
        <v>5837.08</v>
      </c>
      <c r="X2471" s="57">
        <v>0.2</v>
      </c>
      <c r="Y2471" s="3" t="str">
        <f>IFERROR(VLOOKUP(A2471,'Pivot price tier'!$C$8:$L$2290,10,0),"")</f>
        <v xml:space="preserve"> </v>
      </c>
      <c r="Z2471" s="3" t="str">
        <f>IFERROR(VLOOKUP(A2471,'Pivot price tier by size'!$D$8:$M$2512,10,0),"")</f>
        <v xml:space="preserve"> </v>
      </c>
      <c r="AA2471" s="3" t="str">
        <f>IFERROR(VLOOKUP(A2471,'Pivot category'!$B$8:$I$2236,8,0),"")</f>
        <v xml:space="preserve"> </v>
      </c>
      <c r="AB2471" s="3" t="str">
        <f>IF(P2471&lt;$AC$1,"Bottom 5%","")</f>
        <v/>
      </c>
      <c r="AC2471"/>
      <c r="AD2471" t="s">
        <v>16510</v>
      </c>
      <c r="AE2471" t="s">
        <v>13853</v>
      </c>
    </row>
    <row r="2472" spans="1:31" hidden="1" x14ac:dyDescent="0.25">
      <c r="A2472" t="s">
        <v>15724</v>
      </c>
      <c r="B2472" t="s">
        <v>15725</v>
      </c>
      <c r="C2472" s="3" t="s">
        <v>32</v>
      </c>
      <c r="D2472" s="3" t="s">
        <v>3418</v>
      </c>
      <c r="E2472" s="3" t="s">
        <v>5053</v>
      </c>
      <c r="F2472" s="3">
        <v>9000</v>
      </c>
      <c r="G2472" s="34">
        <v>124.99</v>
      </c>
      <c r="H2472" s="3" t="s">
        <v>12</v>
      </c>
      <c r="I2472" s="3" t="s">
        <v>15</v>
      </c>
      <c r="J2472" s="3" t="s">
        <v>8204</v>
      </c>
      <c r="K2472" s="3" t="s">
        <v>8103</v>
      </c>
      <c r="L2472" s="3" t="s">
        <v>68</v>
      </c>
      <c r="M2472" s="26">
        <v>45992</v>
      </c>
      <c r="N2472"/>
      <c r="O2472" s="3">
        <v>17</v>
      </c>
      <c r="P2472" s="55">
        <v>16873.650000000001</v>
      </c>
      <c r="Q2472" s="55"/>
      <c r="R2472" s="55">
        <v>16873.650000000001</v>
      </c>
      <c r="S2472" s="57"/>
      <c r="T2472" s="55">
        <v>992.56764705882358</v>
      </c>
      <c r="U2472" s="55">
        <v>17873.57</v>
      </c>
      <c r="V2472" s="55">
        <v>0</v>
      </c>
      <c r="W2472" s="55">
        <v>17873.57</v>
      </c>
      <c r="X2472" s="57">
        <v>0</v>
      </c>
      <c r="Y2472" s="3" t="str">
        <f>IFERROR(VLOOKUP(A2472,'Pivot price tier'!$C$8:$L$2290,10,0),"")</f>
        <v xml:space="preserve"> </v>
      </c>
      <c r="Z2472" s="3" t="str">
        <f>IFERROR(VLOOKUP(A2472,'Pivot price tier by size'!$D$8:$M$2512,10,0),"")</f>
        <v xml:space="preserve"> </v>
      </c>
      <c r="AA2472" s="3" t="str">
        <f>IFERROR(VLOOKUP(A2472,'Pivot category'!$B$8:$I$2236,8,0),"")</f>
        <v>X</v>
      </c>
      <c r="AB2472" s="3" t="str">
        <f>IF(P2472&lt;$AC$1,"Bottom 5%","")</f>
        <v>Bottom 5%</v>
      </c>
      <c r="AC2472"/>
      <c r="AD2472" t="s">
        <v>16512</v>
      </c>
      <c r="AE2472" t="s">
        <v>13891</v>
      </c>
    </row>
    <row r="2473" spans="1:31" hidden="1" x14ac:dyDescent="0.25">
      <c r="A2473" t="s">
        <v>6628</v>
      </c>
      <c r="B2473" t="s">
        <v>1113</v>
      </c>
      <c r="C2473" s="3" t="s">
        <v>32</v>
      </c>
      <c r="D2473" s="3" t="s">
        <v>3419</v>
      </c>
      <c r="E2473" s="3" t="s">
        <v>5053</v>
      </c>
      <c r="F2473" s="3">
        <v>9000</v>
      </c>
      <c r="G2473" s="34">
        <v>59.99</v>
      </c>
      <c r="H2473" s="3" t="s">
        <v>12</v>
      </c>
      <c r="I2473" s="3" t="s">
        <v>15</v>
      </c>
      <c r="J2473" s="3" t="s">
        <v>8110</v>
      </c>
      <c r="K2473" s="3" t="s">
        <v>8103</v>
      </c>
      <c r="L2473" s="3" t="s">
        <v>68</v>
      </c>
      <c r="M2473" s="26" t="s">
        <v>16689</v>
      </c>
      <c r="N2473"/>
      <c r="O2473" s="3">
        <v>15</v>
      </c>
      <c r="P2473" s="55">
        <v>7959</v>
      </c>
      <c r="Q2473" s="55">
        <v>21917.26</v>
      </c>
      <c r="R2473" s="55">
        <v>-13958.26</v>
      </c>
      <c r="S2473" s="57">
        <v>-0.64</v>
      </c>
      <c r="T2473" s="55">
        <v>530.6</v>
      </c>
      <c r="U2473" s="55">
        <v>2239.7199999999998</v>
      </c>
      <c r="V2473" s="55">
        <v>27116.61</v>
      </c>
      <c r="W2473" s="55">
        <v>-24876.89</v>
      </c>
      <c r="X2473" s="57">
        <v>-0.92</v>
      </c>
      <c r="Y2473" s="3" t="str">
        <f>IFERROR(VLOOKUP(A2473,'Pivot price tier'!$C$8:$L$2290,10,0),"")</f>
        <v>X</v>
      </c>
      <c r="Z2473" s="3" t="str">
        <f>IFERROR(VLOOKUP(A2473,'Pivot price tier by size'!$D$8:$M$2512,10,0),"")</f>
        <v xml:space="preserve"> </v>
      </c>
      <c r="AA2473" s="3" t="str">
        <f>IFERROR(VLOOKUP(A2473,'Pivot category'!$B$8:$I$2236,8,0),"")</f>
        <v>X</v>
      </c>
      <c r="AB2473" s="3" t="str">
        <f>IF(P2473&lt;$AC$1,"Bottom 5%","")</f>
        <v>Bottom 5%</v>
      </c>
      <c r="AC2473"/>
      <c r="AD2473" t="s">
        <v>16512</v>
      </c>
      <c r="AE2473" t="s">
        <v>13891</v>
      </c>
    </row>
    <row r="2474" spans="1:31" hidden="1" x14ac:dyDescent="0.25">
      <c r="A2474" t="s">
        <v>12154</v>
      </c>
      <c r="B2474" t="s">
        <v>12155</v>
      </c>
      <c r="C2474" s="3" t="s">
        <v>32</v>
      </c>
      <c r="D2474" s="3" t="s">
        <v>11987</v>
      </c>
      <c r="E2474" s="3" t="s">
        <v>5053</v>
      </c>
      <c r="F2474" s="3">
        <v>10000</v>
      </c>
      <c r="G2474" s="34">
        <v>69.989999999999995</v>
      </c>
      <c r="H2474" s="3" t="s">
        <v>12</v>
      </c>
      <c r="I2474" s="3" t="s">
        <v>15</v>
      </c>
      <c r="J2474" s="3" t="s">
        <v>8110</v>
      </c>
      <c r="K2474" s="3" t="s">
        <v>8103</v>
      </c>
      <c r="L2474" s="3" t="s">
        <v>68</v>
      </c>
      <c r="M2474" s="26" t="s">
        <v>16689</v>
      </c>
      <c r="N2474"/>
      <c r="O2474" s="3">
        <v>5</v>
      </c>
      <c r="P2474" s="55">
        <v>349.95</v>
      </c>
      <c r="Q2474" s="55">
        <v>2099.6999999999998</v>
      </c>
      <c r="R2474" s="55">
        <v>-1749.75</v>
      </c>
      <c r="S2474" s="57">
        <v>-0.83</v>
      </c>
      <c r="T2474" s="55">
        <v>69.989999999999995</v>
      </c>
      <c r="U2474" s="55">
        <v>0</v>
      </c>
      <c r="V2474" s="55">
        <v>5669.19</v>
      </c>
      <c r="W2474" s="55">
        <v>-5669.19</v>
      </c>
      <c r="X2474" s="57">
        <v>-1</v>
      </c>
      <c r="Y2474" s="3" t="str">
        <f>IFERROR(VLOOKUP(A2474,'Pivot price tier'!$C$8:$L$2290,10,0),"")</f>
        <v>X</v>
      </c>
      <c r="Z2474" s="3" t="str">
        <f>IFERROR(VLOOKUP(A2474,'Pivot price tier by size'!$D$8:$M$2512,10,0),"")</f>
        <v>X</v>
      </c>
      <c r="AA2474" s="3" t="str">
        <f>IFERROR(VLOOKUP(A2474,'Pivot category'!$B$8:$I$2236,8,0),"")</f>
        <v>X</v>
      </c>
      <c r="AB2474" s="3" t="str">
        <f>IF(P2474&lt;$AC$1,"Bottom 5%","")</f>
        <v>Bottom 5%</v>
      </c>
      <c r="AC2474"/>
      <c r="AD2474" t="s">
        <v>16512</v>
      </c>
      <c r="AE2474" t="s">
        <v>13891</v>
      </c>
    </row>
    <row r="2475" spans="1:31" hidden="1" x14ac:dyDescent="0.25">
      <c r="A2475" t="s">
        <v>14020</v>
      </c>
      <c r="B2475" t="s">
        <v>14021</v>
      </c>
      <c r="C2475" s="3" t="s">
        <v>32</v>
      </c>
      <c r="D2475" s="3" t="s">
        <v>13144</v>
      </c>
      <c r="E2475" s="3" t="s">
        <v>5053</v>
      </c>
      <c r="F2475" s="3">
        <v>10000</v>
      </c>
      <c r="G2475" s="34">
        <v>69.989999999999995</v>
      </c>
      <c r="H2475" s="3" t="s">
        <v>12</v>
      </c>
      <c r="I2475" s="3" t="s">
        <v>15</v>
      </c>
      <c r="J2475" s="3" t="s">
        <v>15165</v>
      </c>
      <c r="K2475" s="3" t="s">
        <v>8115</v>
      </c>
      <c r="L2475" s="3" t="s">
        <v>68</v>
      </c>
      <c r="M2475" s="26">
        <v>45627</v>
      </c>
      <c r="N2475"/>
      <c r="O2475" s="3">
        <v>3</v>
      </c>
      <c r="P2475" s="55">
        <v>1329.81</v>
      </c>
      <c r="Q2475" s="55">
        <v>7278.96</v>
      </c>
      <c r="R2475" s="55">
        <v>-5949.15</v>
      </c>
      <c r="S2475" s="57">
        <v>-0.82</v>
      </c>
      <c r="T2475" s="55">
        <v>443.27</v>
      </c>
      <c r="U2475" s="55">
        <v>139.97999999999999</v>
      </c>
      <c r="V2475" s="55">
        <v>1119.8399999999999</v>
      </c>
      <c r="W2475" s="55">
        <v>-979.86</v>
      </c>
      <c r="X2475" s="57">
        <v>-0.88</v>
      </c>
      <c r="Y2475" s="3" t="str">
        <f>IFERROR(VLOOKUP(A2475,'Pivot price tier'!$C$8:$L$2290,10,0),"")</f>
        <v/>
      </c>
      <c r="Z2475" s="3" t="str">
        <f>IFERROR(VLOOKUP(A2475,'Pivot price tier by size'!$D$8:$M$2512,10,0),"")</f>
        <v/>
      </c>
      <c r="AA2475" s="3" t="str">
        <f>IFERROR(VLOOKUP(A2475,'Pivot category'!$B$8:$I$2236,8,0),"")</f>
        <v/>
      </c>
      <c r="AB2475" s="3" t="str">
        <f>IF(P2475&lt;$AC$1,"Bottom 5%","")</f>
        <v>Bottom 5%</v>
      </c>
      <c r="AC2475"/>
      <c r="AD2475" t="s">
        <v>16512</v>
      </c>
      <c r="AE2475" t="s">
        <v>13891</v>
      </c>
    </row>
    <row r="2476" spans="1:31" hidden="1" x14ac:dyDescent="0.25">
      <c r="A2476" t="s">
        <v>12156</v>
      </c>
      <c r="B2476" t="s">
        <v>12157</v>
      </c>
      <c r="C2476" s="3" t="s">
        <v>32</v>
      </c>
      <c r="D2476" s="3" t="s">
        <v>11988</v>
      </c>
      <c r="E2476" s="3" t="s">
        <v>5053</v>
      </c>
      <c r="F2476" s="3">
        <v>10000</v>
      </c>
      <c r="G2476" s="34">
        <v>69.989999999999995</v>
      </c>
      <c r="H2476" s="3" t="s">
        <v>12</v>
      </c>
      <c r="I2476" s="3" t="s">
        <v>15</v>
      </c>
      <c r="J2476" s="3" t="s">
        <v>8110</v>
      </c>
      <c r="K2476" s="3" t="s">
        <v>8103</v>
      </c>
      <c r="L2476" s="3" t="s">
        <v>68</v>
      </c>
      <c r="M2476" s="26" t="s">
        <v>16689</v>
      </c>
      <c r="N2476"/>
      <c r="O2476" s="3">
        <v>18</v>
      </c>
      <c r="P2476" s="55">
        <v>7138.98</v>
      </c>
      <c r="Q2476" s="55">
        <v>13158.12</v>
      </c>
      <c r="R2476" s="55">
        <v>-6019.14</v>
      </c>
      <c r="S2476" s="57">
        <v>-0.46</v>
      </c>
      <c r="T2476" s="55">
        <v>396.60999999999996</v>
      </c>
      <c r="U2476" s="55">
        <v>3429.51</v>
      </c>
      <c r="V2476" s="55">
        <v>2029.71</v>
      </c>
      <c r="W2476" s="55">
        <v>1399.8</v>
      </c>
      <c r="X2476" s="57">
        <v>0.69</v>
      </c>
      <c r="Y2476" s="3" t="str">
        <f>IFERROR(VLOOKUP(A2476,'Pivot price tier'!$C$8:$L$2290,10,0),"")</f>
        <v>X</v>
      </c>
      <c r="Z2476" s="3" t="str">
        <f>IFERROR(VLOOKUP(A2476,'Pivot price tier by size'!$D$8:$M$2512,10,0),"")</f>
        <v xml:space="preserve"> </v>
      </c>
      <c r="AA2476" s="3" t="str">
        <f>IFERROR(VLOOKUP(A2476,'Pivot category'!$B$8:$I$2236,8,0),"")</f>
        <v>X</v>
      </c>
      <c r="AB2476" s="3" t="str">
        <f>IF(P2476&lt;$AC$1,"Bottom 5%","")</f>
        <v>Bottom 5%</v>
      </c>
      <c r="AC2476"/>
      <c r="AD2476" t="s">
        <v>16512</v>
      </c>
      <c r="AE2476" t="s">
        <v>13891</v>
      </c>
    </row>
    <row r="2477" spans="1:31" hidden="1" x14ac:dyDescent="0.25">
      <c r="A2477" t="s">
        <v>12158</v>
      </c>
      <c r="B2477" t="s">
        <v>8744</v>
      </c>
      <c r="C2477" s="3" t="s">
        <v>32</v>
      </c>
      <c r="D2477" s="3" t="s">
        <v>8128</v>
      </c>
      <c r="E2477" s="3" t="s">
        <v>5053</v>
      </c>
      <c r="F2477" s="3">
        <v>9000</v>
      </c>
      <c r="G2477" s="34">
        <v>41.99</v>
      </c>
      <c r="H2477" s="3" t="s">
        <v>12405</v>
      </c>
      <c r="I2477" s="3" t="s">
        <v>15</v>
      </c>
      <c r="J2477" s="3" t="s">
        <v>8112</v>
      </c>
      <c r="K2477" s="3" t="s">
        <v>8111</v>
      </c>
      <c r="L2477" s="3" t="s">
        <v>68</v>
      </c>
      <c r="M2477" s="26" t="s">
        <v>16689</v>
      </c>
      <c r="N2477"/>
      <c r="O2477" s="3" t="s">
        <v>78</v>
      </c>
      <c r="P2477" s="55">
        <v>125.97</v>
      </c>
      <c r="Q2477" s="55">
        <v>209.97</v>
      </c>
      <c r="R2477" s="55">
        <v>-84</v>
      </c>
      <c r="S2477" s="57">
        <v>-0.4</v>
      </c>
      <c r="T2477" s="55" t="s">
        <v>78</v>
      </c>
      <c r="U2477" s="55">
        <v>0</v>
      </c>
      <c r="V2477" s="55">
        <v>69.989999999999995</v>
      </c>
      <c r="W2477" s="55">
        <v>-69.989999999999995</v>
      </c>
      <c r="X2477" s="57">
        <v>-1</v>
      </c>
      <c r="Y2477" s="3" t="str">
        <f>IFERROR(VLOOKUP(A2477,'Pivot price tier'!$C$8:$L$2290,10,0),"")</f>
        <v/>
      </c>
      <c r="Z2477" s="3" t="str">
        <f>IFERROR(VLOOKUP(A2477,'Pivot price tier by size'!$D$8:$M$2512,10,0),"")</f>
        <v/>
      </c>
      <c r="AA2477" s="3" t="str">
        <f>IFERROR(VLOOKUP(A2477,'Pivot category'!$B$8:$I$2236,8,0),"")</f>
        <v/>
      </c>
      <c r="AB2477" s="3" t="str">
        <f>IF(P2477&lt;$AC$1,"Bottom 5%","")</f>
        <v>Bottom 5%</v>
      </c>
      <c r="AC2477"/>
      <c r="AD2477" t="s">
        <v>16512</v>
      </c>
      <c r="AE2477" t="s">
        <v>13891</v>
      </c>
    </row>
    <row r="2478" spans="1:31" hidden="1" x14ac:dyDescent="0.25">
      <c r="A2478" t="s">
        <v>12891</v>
      </c>
      <c r="B2478" t="s">
        <v>9916</v>
      </c>
      <c r="C2478" s="3" t="s">
        <v>32</v>
      </c>
      <c r="D2478" s="3" t="s">
        <v>9856</v>
      </c>
      <c r="E2478" s="3" t="s">
        <v>5053</v>
      </c>
      <c r="F2478" s="3">
        <v>10000</v>
      </c>
      <c r="G2478" s="34">
        <v>47.99</v>
      </c>
      <c r="H2478" s="3" t="s">
        <v>12</v>
      </c>
      <c r="I2478" s="3" t="s">
        <v>15</v>
      </c>
      <c r="J2478" s="3" t="s">
        <v>8107</v>
      </c>
      <c r="K2478" s="3" t="s">
        <v>8111</v>
      </c>
      <c r="L2478" s="3" t="s">
        <v>8106</v>
      </c>
      <c r="M2478" s="26" t="s">
        <v>16689</v>
      </c>
      <c r="N2478"/>
      <c r="O2478" s="3">
        <v>2</v>
      </c>
      <c r="P2478" s="55">
        <v>1439.7</v>
      </c>
      <c r="Q2478" s="55">
        <v>2399.6999999999998</v>
      </c>
      <c r="R2478" s="55">
        <v>-960</v>
      </c>
      <c r="S2478" s="57">
        <v>-0.4</v>
      </c>
      <c r="T2478" s="55">
        <v>719.85</v>
      </c>
      <c r="U2478" s="55">
        <v>287.94</v>
      </c>
      <c r="V2478" s="55">
        <v>959.88</v>
      </c>
      <c r="W2478" s="55">
        <v>-671.94</v>
      </c>
      <c r="X2478" s="57">
        <v>-0.7</v>
      </c>
      <c r="Y2478" s="3" t="str">
        <f>IFERROR(VLOOKUP(A2478,'Pivot price tier'!$C$8:$L$2290,10,0),"")</f>
        <v/>
      </c>
      <c r="Z2478" s="3" t="str">
        <f>IFERROR(VLOOKUP(A2478,'Pivot price tier by size'!$D$8:$M$2512,10,0),"")</f>
        <v/>
      </c>
      <c r="AA2478" s="3" t="str">
        <f>IFERROR(VLOOKUP(A2478,'Pivot category'!$B$8:$I$2236,8,0),"")</f>
        <v/>
      </c>
      <c r="AB2478" s="3" t="str">
        <f>IF(P2478&lt;$AC$1,"Bottom 5%","")</f>
        <v>Bottom 5%</v>
      </c>
      <c r="AC2478"/>
      <c r="AD2478" t="s">
        <v>16512</v>
      </c>
      <c r="AE2478" t="s">
        <v>13891</v>
      </c>
    </row>
    <row r="2479" spans="1:31" hidden="1" x14ac:dyDescent="0.25">
      <c r="A2479" t="s">
        <v>6642</v>
      </c>
      <c r="B2479" t="s">
        <v>1114</v>
      </c>
      <c r="C2479" s="3" t="s">
        <v>32</v>
      </c>
      <c r="D2479" s="3" t="s">
        <v>3420</v>
      </c>
      <c r="E2479" s="3" t="s">
        <v>5053</v>
      </c>
      <c r="F2479" s="3">
        <v>9000</v>
      </c>
      <c r="G2479" s="34">
        <v>149.99</v>
      </c>
      <c r="H2479" s="3" t="s">
        <v>12</v>
      </c>
      <c r="I2479" s="3" t="s">
        <v>74</v>
      </c>
      <c r="J2479" s="3" t="s">
        <v>8110</v>
      </c>
      <c r="K2479" s="3" t="s">
        <v>8111</v>
      </c>
      <c r="L2479" s="3" t="s">
        <v>68</v>
      </c>
      <c r="M2479" s="26" t="s">
        <v>16689</v>
      </c>
      <c r="N2479"/>
      <c r="O2479" s="3">
        <v>0</v>
      </c>
      <c r="P2479" s="55">
        <v>94643.69</v>
      </c>
      <c r="Q2479" s="55">
        <v>86244.25</v>
      </c>
      <c r="R2479" s="55">
        <v>8399.44</v>
      </c>
      <c r="S2479" s="57">
        <v>0.1</v>
      </c>
      <c r="T2479" s="55" t="s">
        <v>78</v>
      </c>
      <c r="U2479" s="55">
        <v>49346.71</v>
      </c>
      <c r="V2479" s="55">
        <v>54746.35</v>
      </c>
      <c r="W2479" s="55">
        <v>-5399.64</v>
      </c>
      <c r="X2479" s="57">
        <v>-0.1</v>
      </c>
      <c r="Y2479" s="3" t="str">
        <f>IFERROR(VLOOKUP(A2479,'Pivot price tier'!$C$8:$L$2290,10,0),"")</f>
        <v/>
      </c>
      <c r="Z2479" s="3" t="str">
        <f>IFERROR(VLOOKUP(A2479,'Pivot price tier by size'!$D$8:$M$2512,10,0),"")</f>
        <v/>
      </c>
      <c r="AA2479" s="3" t="str">
        <f>IFERROR(VLOOKUP(A2479,'Pivot category'!$B$8:$I$2236,8,0),"")</f>
        <v/>
      </c>
      <c r="AB2479" s="3" t="str">
        <f>IF(P2479&lt;$AC$1,"Bottom 5%","")</f>
        <v/>
      </c>
      <c r="AC2479"/>
      <c r="AD2479" t="s">
        <v>16512</v>
      </c>
      <c r="AE2479" t="s">
        <v>13891</v>
      </c>
    </row>
    <row r="2480" spans="1:31" hidden="1" x14ac:dyDescent="0.25">
      <c r="A2480" t="s">
        <v>12159</v>
      </c>
      <c r="B2480" t="s">
        <v>1115</v>
      </c>
      <c r="C2480" s="3" t="s">
        <v>32</v>
      </c>
      <c r="D2480" s="3" t="s">
        <v>3421</v>
      </c>
      <c r="E2480" s="3" t="s">
        <v>5053</v>
      </c>
      <c r="F2480" s="3">
        <v>9000</v>
      </c>
      <c r="G2480" s="34">
        <v>59.99</v>
      </c>
      <c r="H2480" s="3" t="s">
        <v>12405</v>
      </c>
      <c r="I2480" s="3" t="s">
        <v>15</v>
      </c>
      <c r="J2480" s="3" t="s">
        <v>8110</v>
      </c>
      <c r="K2480" s="3" t="s">
        <v>8103</v>
      </c>
      <c r="L2480" s="3" t="s">
        <v>68</v>
      </c>
      <c r="M2480" s="26" t="s">
        <v>16689</v>
      </c>
      <c r="N2480"/>
      <c r="O2480" s="3">
        <v>29</v>
      </c>
      <c r="P2480" s="55">
        <v>12718.38</v>
      </c>
      <c r="Q2480" s="55">
        <v>9438.82</v>
      </c>
      <c r="R2480" s="55">
        <v>3279.56</v>
      </c>
      <c r="S2480" s="57">
        <v>0.35</v>
      </c>
      <c r="T2480" s="55">
        <v>438.56482758620689</v>
      </c>
      <c r="U2480" s="55">
        <v>3899.5</v>
      </c>
      <c r="V2480" s="55">
        <v>24076.99</v>
      </c>
      <c r="W2480" s="55">
        <v>-20177.490000000002</v>
      </c>
      <c r="X2480" s="57">
        <v>-0.84</v>
      </c>
      <c r="Y2480" s="3" t="str">
        <f>IFERROR(VLOOKUP(A2480,'Pivot price tier'!$C$8:$L$2290,10,0),"")</f>
        <v xml:space="preserve"> </v>
      </c>
      <c r="Z2480" s="3" t="str">
        <f>IFERROR(VLOOKUP(A2480,'Pivot price tier by size'!$D$8:$M$2512,10,0),"")</f>
        <v xml:space="preserve"> </v>
      </c>
      <c r="AA2480" s="3" t="str">
        <f>IFERROR(VLOOKUP(A2480,'Pivot category'!$B$8:$I$2236,8,0),"")</f>
        <v xml:space="preserve"> </v>
      </c>
      <c r="AB2480" s="3" t="str">
        <f>IF(P2480&lt;$AC$1,"Bottom 5%","")</f>
        <v>Bottom 5%</v>
      </c>
      <c r="AC2480"/>
      <c r="AD2480" t="s">
        <v>16512</v>
      </c>
      <c r="AE2480" t="s">
        <v>13891</v>
      </c>
    </row>
    <row r="2481" spans="1:31" hidden="1" x14ac:dyDescent="0.25">
      <c r="A2481" t="s">
        <v>15726</v>
      </c>
      <c r="B2481" t="s">
        <v>15727</v>
      </c>
      <c r="C2481" s="3" t="s">
        <v>32</v>
      </c>
      <c r="D2481" s="3" t="s">
        <v>16027</v>
      </c>
      <c r="E2481" s="3" t="s">
        <v>5053</v>
      </c>
      <c r="F2481" s="3">
        <v>10000</v>
      </c>
      <c r="G2481" s="34">
        <v>174.99</v>
      </c>
      <c r="H2481" s="3" t="s">
        <v>12</v>
      </c>
      <c r="I2481" s="3" t="s">
        <v>74</v>
      </c>
      <c r="J2481" s="3" t="s">
        <v>8110</v>
      </c>
      <c r="K2481" s="3" t="s">
        <v>8103</v>
      </c>
      <c r="L2481" s="3" t="s">
        <v>68</v>
      </c>
      <c r="M2481" s="26">
        <v>45973</v>
      </c>
      <c r="N2481"/>
      <c r="O2481" s="3">
        <v>1</v>
      </c>
      <c r="P2481" s="55">
        <v>8224.5300000000007</v>
      </c>
      <c r="Q2481" s="55"/>
      <c r="R2481" s="55">
        <v>8224.5300000000007</v>
      </c>
      <c r="S2481" s="57"/>
      <c r="T2481" s="55">
        <v>8224.5300000000007</v>
      </c>
      <c r="U2481" s="55">
        <v>2099.88</v>
      </c>
      <c r="V2481" s="55">
        <v>0</v>
      </c>
      <c r="W2481" s="55">
        <v>2099.88</v>
      </c>
      <c r="X2481" s="57">
        <v>0</v>
      </c>
      <c r="Y2481" s="3" t="str">
        <f>IFERROR(VLOOKUP(A2481,'Pivot price tier'!$C$8:$L$2290,10,0),"")</f>
        <v xml:space="preserve"> </v>
      </c>
      <c r="Z2481" s="3" t="str">
        <f>IFERROR(VLOOKUP(A2481,'Pivot price tier by size'!$D$8:$M$2512,10,0),"")</f>
        <v xml:space="preserve"> </v>
      </c>
      <c r="AA2481" s="3" t="str">
        <f>IFERROR(VLOOKUP(A2481,'Pivot category'!$B$8:$I$2236,8,0),"")</f>
        <v>X</v>
      </c>
      <c r="AB2481" s="3" t="str">
        <f>IF(P2481&lt;$AC$1,"Bottom 5%","")</f>
        <v>Bottom 5%</v>
      </c>
      <c r="AC2481"/>
      <c r="AD2481" t="s">
        <v>16512</v>
      </c>
      <c r="AE2481" t="s">
        <v>13891</v>
      </c>
    </row>
    <row r="2482" spans="1:31" x14ac:dyDescent="0.25">
      <c r="A2482" t="s">
        <v>14159</v>
      </c>
      <c r="B2482" t="s">
        <v>14160</v>
      </c>
      <c r="C2482" s="3" t="s">
        <v>32</v>
      </c>
      <c r="D2482" s="3" t="s">
        <v>13807</v>
      </c>
      <c r="E2482" s="3" t="s">
        <v>5053</v>
      </c>
      <c r="F2482" s="3">
        <v>70000</v>
      </c>
      <c r="G2482" s="34">
        <v>22.99</v>
      </c>
      <c r="H2482" s="3" t="s">
        <v>12</v>
      </c>
      <c r="I2482" s="3" t="s">
        <v>21</v>
      </c>
      <c r="J2482" s="3" t="s">
        <v>8102</v>
      </c>
      <c r="K2482" s="3" t="s">
        <v>8103</v>
      </c>
      <c r="L2482" s="3" t="s">
        <v>68</v>
      </c>
      <c r="M2482" s="26">
        <v>45658</v>
      </c>
      <c r="N2482"/>
      <c r="O2482" s="3">
        <v>64</v>
      </c>
      <c r="P2482" s="55">
        <v>84304.33</v>
      </c>
      <c r="Q2482" s="55">
        <v>36002.339999999997</v>
      </c>
      <c r="R2482" s="55">
        <v>48301.99</v>
      </c>
      <c r="S2482" s="57">
        <v>1.34</v>
      </c>
      <c r="T2482" s="55">
        <v>1317.25515625</v>
      </c>
      <c r="U2482" s="55">
        <v>30024.94</v>
      </c>
      <c r="V2482" s="55">
        <v>28852.45</v>
      </c>
      <c r="W2482" s="55">
        <v>1172.49</v>
      </c>
      <c r="X2482" s="57">
        <v>0.04</v>
      </c>
      <c r="Y2482" s="3" t="str">
        <f>IFERROR(VLOOKUP(A2482,'Pivot price tier'!$C$8:$L$2290,10,0),"")</f>
        <v xml:space="preserve"> </v>
      </c>
      <c r="Z2482" s="3" t="str">
        <f>IFERROR(VLOOKUP(A2482,'Pivot price tier by size'!$D$8:$M$2512,10,0),"")</f>
        <v xml:space="preserve"> </v>
      </c>
      <c r="AA2482" s="3" t="str">
        <f>IFERROR(VLOOKUP(A2482,'Pivot category'!$B$8:$I$2236,8,0),"")</f>
        <v xml:space="preserve"> </v>
      </c>
      <c r="AB2482" s="3" t="str">
        <f>IF(P2482&lt;$AC$1,"Bottom 5%","")</f>
        <v/>
      </c>
      <c r="AC2482"/>
      <c r="AD2482" t="s">
        <v>16510</v>
      </c>
      <c r="AE2482" t="s">
        <v>13853</v>
      </c>
    </row>
    <row r="2483" spans="1:31" hidden="1" x14ac:dyDescent="0.25">
      <c r="A2483" t="s">
        <v>11366</v>
      </c>
      <c r="B2483" t="s">
        <v>11367</v>
      </c>
      <c r="C2483" s="3" t="s">
        <v>32</v>
      </c>
      <c r="D2483" s="3" t="s">
        <v>10764</v>
      </c>
      <c r="E2483" s="3" t="s">
        <v>5055</v>
      </c>
      <c r="F2483" s="3">
        <v>10000</v>
      </c>
      <c r="G2483" s="34">
        <v>374.99</v>
      </c>
      <c r="H2483" s="3" t="s">
        <v>12402</v>
      </c>
      <c r="I2483" s="3" t="s">
        <v>74</v>
      </c>
      <c r="J2483" s="3" t="s">
        <v>8204</v>
      </c>
      <c r="K2483" s="3" t="s">
        <v>8115</v>
      </c>
      <c r="L2483" s="3" t="s">
        <v>68</v>
      </c>
      <c r="M2483" s="26" t="s">
        <v>16689</v>
      </c>
      <c r="N2483"/>
      <c r="O2483" s="3">
        <v>2</v>
      </c>
      <c r="P2483" s="55">
        <v>474.99</v>
      </c>
      <c r="Q2483" s="55">
        <v>949.98</v>
      </c>
      <c r="R2483" s="55">
        <v>-474.99</v>
      </c>
      <c r="S2483" s="57">
        <v>-0.5</v>
      </c>
      <c r="T2483" s="55">
        <v>237.495</v>
      </c>
      <c r="U2483" s="55" t="s">
        <v>78</v>
      </c>
      <c r="V2483" s="55" t="s">
        <v>78</v>
      </c>
      <c r="W2483" s="55" t="s">
        <v>78</v>
      </c>
      <c r="X2483" s="57" t="s">
        <v>78</v>
      </c>
      <c r="Y2483" s="3" t="str">
        <f>IFERROR(VLOOKUP(A2483,'Pivot price tier'!$C$8:$L$2290,10,0),"")</f>
        <v/>
      </c>
      <c r="Z2483" s="3" t="str">
        <f>IFERROR(VLOOKUP(A2483,'Pivot price tier by size'!$D$8:$M$2512,10,0),"")</f>
        <v/>
      </c>
      <c r="AA2483" s="3" t="str">
        <f>IFERROR(VLOOKUP(A2483,'Pivot category'!$B$8:$I$2236,8,0),"")</f>
        <v/>
      </c>
      <c r="AB2483" s="3" t="str">
        <f>IF(P2483&lt;$AC$1,"Bottom 5%","")</f>
        <v>Bottom 5%</v>
      </c>
      <c r="AC2483"/>
      <c r="AD2483" t="s">
        <v>11018</v>
      </c>
      <c r="AE2483" t="s">
        <v>13900</v>
      </c>
    </row>
    <row r="2484" spans="1:31" hidden="1" x14ac:dyDescent="0.25">
      <c r="A2484" t="s">
        <v>13703</v>
      </c>
      <c r="B2484" t="s">
        <v>13704</v>
      </c>
      <c r="C2484" s="3" t="s">
        <v>32</v>
      </c>
      <c r="D2484" s="3" t="s">
        <v>2736</v>
      </c>
      <c r="E2484" s="3" t="s">
        <v>5055</v>
      </c>
      <c r="F2484" s="3">
        <v>5000</v>
      </c>
      <c r="G2484" s="34">
        <v>3119.99</v>
      </c>
      <c r="H2484" s="3" t="s">
        <v>12402</v>
      </c>
      <c r="I2484" s="3" t="s">
        <v>74</v>
      </c>
      <c r="J2484" s="3" t="s">
        <v>8104</v>
      </c>
      <c r="K2484" s="3" t="s">
        <v>8111</v>
      </c>
      <c r="L2484" s="3" t="s">
        <v>8108</v>
      </c>
      <c r="M2484" s="26">
        <v>45597</v>
      </c>
      <c r="N2484"/>
      <c r="O2484" s="3" t="s">
        <v>78</v>
      </c>
      <c r="P2484" s="55"/>
      <c r="Q2484" s="55">
        <v>0</v>
      </c>
      <c r="R2484" s="55">
        <v>0</v>
      </c>
      <c r="S2484" s="57"/>
      <c r="T2484" s="55" t="s">
        <v>78</v>
      </c>
      <c r="U2484" s="55" t="s">
        <v>78</v>
      </c>
      <c r="V2484" s="55" t="s">
        <v>78</v>
      </c>
      <c r="W2484" s="55" t="s">
        <v>78</v>
      </c>
      <c r="X2484" s="57" t="s">
        <v>78</v>
      </c>
      <c r="Y2484" s="3" t="str">
        <f>IFERROR(VLOOKUP(A2484,'Pivot price tier'!$C$8:$L$2290,10,0),"")</f>
        <v/>
      </c>
      <c r="Z2484" s="3" t="str">
        <f>IFERROR(VLOOKUP(A2484,'Pivot price tier by size'!$D$8:$M$2512,10,0),"")</f>
        <v/>
      </c>
      <c r="AA2484" s="3" t="str">
        <f>IFERROR(VLOOKUP(A2484,'Pivot category'!$B$8:$I$2236,8,0),"")</f>
        <v/>
      </c>
      <c r="AB2484" s="3" t="str">
        <f>IF(P2484&lt;$AC$1,"Bottom 5%","")</f>
        <v>Bottom 5%</v>
      </c>
      <c r="AC2484"/>
      <c r="AD2484" t="s">
        <v>78</v>
      </c>
      <c r="AE2484" t="s">
        <v>13900</v>
      </c>
    </row>
    <row r="2485" spans="1:31" x14ac:dyDescent="0.25">
      <c r="A2485" t="s">
        <v>7609</v>
      </c>
      <c r="B2485" t="s">
        <v>294</v>
      </c>
      <c r="C2485" s="3" t="s">
        <v>38</v>
      </c>
      <c r="D2485" s="3" t="s">
        <v>2503</v>
      </c>
      <c r="E2485" s="3" t="s">
        <v>5053</v>
      </c>
      <c r="F2485" s="3">
        <v>1000</v>
      </c>
      <c r="G2485" s="34">
        <v>22.99</v>
      </c>
      <c r="H2485" s="3" t="s">
        <v>12</v>
      </c>
      <c r="I2485" s="3" t="s">
        <v>17</v>
      </c>
      <c r="J2485" s="3" t="s">
        <v>8102</v>
      </c>
      <c r="K2485" s="3" t="s">
        <v>8103</v>
      </c>
      <c r="L2485" s="3" t="s">
        <v>68</v>
      </c>
      <c r="M2485" s="26" t="s">
        <v>16689</v>
      </c>
      <c r="N2485"/>
      <c r="O2485" s="3">
        <v>136</v>
      </c>
      <c r="P2485" s="55">
        <v>383877.39</v>
      </c>
      <c r="Q2485" s="55">
        <v>386965.11</v>
      </c>
      <c r="R2485" s="55">
        <v>-3087.72</v>
      </c>
      <c r="S2485" s="57">
        <v>-0.01</v>
      </c>
      <c r="T2485" s="55">
        <v>2822.6278676470588</v>
      </c>
      <c r="U2485" s="55">
        <v>88743.43</v>
      </c>
      <c r="V2485" s="55">
        <v>87066.5</v>
      </c>
      <c r="W2485" s="55">
        <v>1676.93</v>
      </c>
      <c r="X2485" s="57">
        <v>0.02</v>
      </c>
      <c r="Y2485" s="3" t="str">
        <f>IFERROR(VLOOKUP(A2485,'Pivot price tier'!$C$8:$L$2290,10,0),"")</f>
        <v xml:space="preserve"> </v>
      </c>
      <c r="Z2485" s="3" t="str">
        <f>IFERROR(VLOOKUP(A2485,'Pivot price tier by size'!$D$8:$M$2512,10,0),"")</f>
        <v xml:space="preserve"> </v>
      </c>
      <c r="AA2485" s="3" t="str">
        <f>IFERROR(VLOOKUP(A2485,'Pivot category'!$B$8:$I$2236,8,0),"")</f>
        <v xml:space="preserve"> </v>
      </c>
      <c r="AB2485" s="3" t="str">
        <f>IF(P2485&lt;$AC$1,"Bottom 5%","")</f>
        <v/>
      </c>
      <c r="AC2485"/>
      <c r="AD2485" t="s">
        <v>16510</v>
      </c>
      <c r="AE2485" t="s">
        <v>13853</v>
      </c>
    </row>
    <row r="2486" spans="1:31" hidden="1" x14ac:dyDescent="0.25">
      <c r="A2486" t="s">
        <v>6633</v>
      </c>
      <c r="B2486" t="s">
        <v>1118</v>
      </c>
      <c r="C2486" s="3" t="s">
        <v>32</v>
      </c>
      <c r="D2486" s="3" t="s">
        <v>3424</v>
      </c>
      <c r="E2486" s="3" t="s">
        <v>5055</v>
      </c>
      <c r="F2486" s="3">
        <v>9000</v>
      </c>
      <c r="G2486" s="34">
        <v>62.99</v>
      </c>
      <c r="H2486" s="3" t="s">
        <v>12402</v>
      </c>
      <c r="I2486" s="3" t="s">
        <v>15</v>
      </c>
      <c r="J2486" s="3" t="s">
        <v>8107</v>
      </c>
      <c r="K2486" s="3" t="s">
        <v>8111</v>
      </c>
      <c r="L2486" s="3" t="s">
        <v>8106</v>
      </c>
      <c r="M2486" s="26" t="s">
        <v>16689</v>
      </c>
      <c r="N2486"/>
      <c r="O2486" s="3" t="s">
        <v>78</v>
      </c>
      <c r="P2486" s="55">
        <v>251.96</v>
      </c>
      <c r="Q2486" s="55">
        <v>797.88</v>
      </c>
      <c r="R2486" s="55">
        <v>-545.91999999999996</v>
      </c>
      <c r="S2486" s="57">
        <v>-0.68</v>
      </c>
      <c r="T2486" s="55" t="s">
        <v>78</v>
      </c>
      <c r="U2486" s="55">
        <v>0</v>
      </c>
      <c r="V2486" s="55">
        <v>314.95</v>
      </c>
      <c r="W2486" s="55">
        <v>-314.95</v>
      </c>
      <c r="X2486" s="57">
        <v>-1</v>
      </c>
      <c r="Y2486" s="3" t="str">
        <f>IFERROR(VLOOKUP(A2486,'Pivot price tier'!$C$8:$L$2290,10,0),"")</f>
        <v/>
      </c>
      <c r="Z2486" s="3" t="str">
        <f>IFERROR(VLOOKUP(A2486,'Pivot price tier by size'!$D$8:$M$2512,10,0),"")</f>
        <v/>
      </c>
      <c r="AA2486" s="3" t="str">
        <f>IFERROR(VLOOKUP(A2486,'Pivot category'!$B$8:$I$2236,8,0),"")</f>
        <v/>
      </c>
      <c r="AB2486" s="3" t="str">
        <f>IF(P2486&lt;$AC$1,"Bottom 5%","")</f>
        <v>Bottom 5%</v>
      </c>
      <c r="AC2486"/>
      <c r="AD2486" t="s">
        <v>11018</v>
      </c>
      <c r="AE2486" t="s">
        <v>13900</v>
      </c>
    </row>
    <row r="2487" spans="1:31" hidden="1" x14ac:dyDescent="0.25">
      <c r="A2487" t="s">
        <v>8941</v>
      </c>
      <c r="B2487" t="s">
        <v>8940</v>
      </c>
      <c r="C2487" s="3" t="s">
        <v>32</v>
      </c>
      <c r="D2487" s="3" t="s">
        <v>4783</v>
      </c>
      <c r="E2487" s="3" t="s">
        <v>5055</v>
      </c>
      <c r="F2487" s="3">
        <v>9000</v>
      </c>
      <c r="G2487" s="34">
        <v>239.99</v>
      </c>
      <c r="H2487" s="3" t="s">
        <v>12402</v>
      </c>
      <c r="I2487" s="3" t="s">
        <v>74</v>
      </c>
      <c r="J2487" s="3" t="s">
        <v>8107</v>
      </c>
      <c r="K2487" s="3" t="s">
        <v>8111</v>
      </c>
      <c r="L2487" s="3" t="s">
        <v>8106</v>
      </c>
      <c r="M2487" s="26" t="s">
        <v>16689</v>
      </c>
      <c r="N2487"/>
      <c r="O2487" s="3">
        <v>1</v>
      </c>
      <c r="P2487" s="55">
        <v>719.97</v>
      </c>
      <c r="Q2487" s="55">
        <v>719.97</v>
      </c>
      <c r="R2487" s="55">
        <v>0</v>
      </c>
      <c r="S2487" s="57">
        <v>0</v>
      </c>
      <c r="T2487" s="55">
        <v>719.97</v>
      </c>
      <c r="U2487" s="55" t="s">
        <v>78</v>
      </c>
      <c r="V2487" s="55" t="s">
        <v>78</v>
      </c>
      <c r="W2487" s="55" t="s">
        <v>78</v>
      </c>
      <c r="X2487" s="57" t="s">
        <v>78</v>
      </c>
      <c r="Y2487" s="3" t="str">
        <f>IFERROR(VLOOKUP(A2487,'Pivot price tier'!$C$8:$L$2290,10,0),"")</f>
        <v/>
      </c>
      <c r="Z2487" s="3" t="str">
        <f>IFERROR(VLOOKUP(A2487,'Pivot price tier by size'!$D$8:$M$2512,10,0),"")</f>
        <v/>
      </c>
      <c r="AA2487" s="3" t="str">
        <f>IFERROR(VLOOKUP(A2487,'Pivot category'!$B$8:$I$2236,8,0),"")</f>
        <v/>
      </c>
      <c r="AB2487" s="3" t="str">
        <f>IF(P2487&lt;$AC$1,"Bottom 5%","")</f>
        <v>Bottom 5%</v>
      </c>
      <c r="AC2487"/>
      <c r="AD2487" t="s">
        <v>11018</v>
      </c>
      <c r="AE2487" t="s">
        <v>13900</v>
      </c>
    </row>
    <row r="2488" spans="1:31" x14ac:dyDescent="0.25">
      <c r="A2488" t="s">
        <v>5408</v>
      </c>
      <c r="B2488" t="s">
        <v>296</v>
      </c>
      <c r="C2488" s="3" t="s">
        <v>32</v>
      </c>
      <c r="D2488" s="3" t="s">
        <v>2505</v>
      </c>
      <c r="E2488" s="3" t="s">
        <v>5053</v>
      </c>
      <c r="F2488" s="3">
        <v>1000</v>
      </c>
      <c r="G2488" s="34">
        <v>12.49</v>
      </c>
      <c r="H2488" s="3" t="s">
        <v>12</v>
      </c>
      <c r="I2488" s="3" t="s">
        <v>17</v>
      </c>
      <c r="J2488" s="3" t="s">
        <v>8102</v>
      </c>
      <c r="K2488" s="3" t="s">
        <v>8103</v>
      </c>
      <c r="L2488" s="3" t="s">
        <v>68</v>
      </c>
      <c r="M2488" s="26" t="s">
        <v>16689</v>
      </c>
      <c r="N2488"/>
      <c r="O2488" s="3">
        <v>111</v>
      </c>
      <c r="P2488" s="55">
        <v>85832.71</v>
      </c>
      <c r="Q2488" s="55">
        <v>104322.69</v>
      </c>
      <c r="R2488" s="55">
        <v>-18489.98</v>
      </c>
      <c r="S2488" s="57">
        <v>-0.18</v>
      </c>
      <c r="T2488" s="55">
        <v>773.26765765765776</v>
      </c>
      <c r="U2488" s="55">
        <v>42706</v>
      </c>
      <c r="V2488" s="55">
        <v>38580.300000000003</v>
      </c>
      <c r="W2488" s="55">
        <v>4125.7</v>
      </c>
      <c r="X2488" s="57">
        <v>0.11</v>
      </c>
      <c r="Y2488" s="3" t="str">
        <f>IFERROR(VLOOKUP(A2488,'Pivot price tier'!$C$8:$L$2290,10,0),"")</f>
        <v xml:space="preserve"> </v>
      </c>
      <c r="Z2488" s="3" t="str">
        <f>IFERROR(VLOOKUP(A2488,'Pivot price tier by size'!$D$8:$M$2512,10,0),"")</f>
        <v xml:space="preserve"> </v>
      </c>
      <c r="AA2488" s="3" t="str">
        <f>IFERROR(VLOOKUP(A2488,'Pivot category'!$B$8:$I$2236,8,0),"")</f>
        <v xml:space="preserve"> </v>
      </c>
      <c r="AB2488" s="3" t="str">
        <f>IF(P2488&lt;$AC$1,"Bottom 5%","")</f>
        <v/>
      </c>
      <c r="AC2488"/>
      <c r="AD2488" t="s">
        <v>16510</v>
      </c>
      <c r="AE2488" t="s">
        <v>13853</v>
      </c>
    </row>
    <row r="2489" spans="1:31" x14ac:dyDescent="0.25">
      <c r="A2489" t="s">
        <v>14161</v>
      </c>
      <c r="B2489" t="s">
        <v>14162</v>
      </c>
      <c r="C2489" s="3" t="s">
        <v>32</v>
      </c>
      <c r="D2489" s="3" t="s">
        <v>13799</v>
      </c>
      <c r="E2489" s="3" t="s">
        <v>5053</v>
      </c>
      <c r="F2489" s="3">
        <v>70000</v>
      </c>
      <c r="G2489" s="34">
        <v>24.99</v>
      </c>
      <c r="H2489" s="3" t="s">
        <v>12</v>
      </c>
      <c r="I2489" s="3" t="s">
        <v>21</v>
      </c>
      <c r="J2489" s="3" t="s">
        <v>8102</v>
      </c>
      <c r="K2489" s="3" t="s">
        <v>8103</v>
      </c>
      <c r="L2489" s="3" t="s">
        <v>68</v>
      </c>
      <c r="M2489" s="26">
        <v>45658</v>
      </c>
      <c r="N2489"/>
      <c r="O2489" s="3">
        <v>65</v>
      </c>
      <c r="P2489" s="55">
        <v>51829.26</v>
      </c>
      <c r="Q2489" s="55">
        <v>30987.599999999999</v>
      </c>
      <c r="R2489" s="55">
        <v>20841.66</v>
      </c>
      <c r="S2489" s="57">
        <v>0.67</v>
      </c>
      <c r="T2489" s="55">
        <v>797.37323076923076</v>
      </c>
      <c r="U2489" s="55">
        <v>24440.22</v>
      </c>
      <c r="V2489" s="55">
        <v>31537.38</v>
      </c>
      <c r="W2489" s="55">
        <v>-7097.16</v>
      </c>
      <c r="X2489" s="57">
        <v>-0.23</v>
      </c>
      <c r="Y2489" s="3" t="str">
        <f>IFERROR(VLOOKUP(A2489,'Pivot price tier'!$C$8:$L$2290,10,0),"")</f>
        <v xml:space="preserve"> </v>
      </c>
      <c r="Z2489" s="3" t="str">
        <f>IFERROR(VLOOKUP(A2489,'Pivot price tier by size'!$D$8:$M$2512,10,0),"")</f>
        <v xml:space="preserve"> </v>
      </c>
      <c r="AA2489" s="3" t="str">
        <f>IFERROR(VLOOKUP(A2489,'Pivot category'!$B$8:$I$2236,8,0),"")</f>
        <v xml:space="preserve"> </v>
      </c>
      <c r="AB2489" s="3" t="str">
        <f>IF(P2489&lt;$AC$1,"Bottom 5%","")</f>
        <v/>
      </c>
      <c r="AC2489"/>
      <c r="AD2489" t="s">
        <v>16510</v>
      </c>
      <c r="AE2489" t="s">
        <v>13853</v>
      </c>
    </row>
    <row r="2490" spans="1:31" hidden="1" x14ac:dyDescent="0.25">
      <c r="A2490" t="s">
        <v>16284</v>
      </c>
      <c r="B2490" t="s">
        <v>12555</v>
      </c>
      <c r="C2490" s="3" t="s">
        <v>32</v>
      </c>
      <c r="D2490" s="3" t="s">
        <v>3426</v>
      </c>
      <c r="E2490" s="3" t="s">
        <v>5053</v>
      </c>
      <c r="F2490" s="3">
        <v>5000</v>
      </c>
      <c r="G2490" s="34">
        <v>124.99</v>
      </c>
      <c r="H2490" s="3" t="s">
        <v>12402</v>
      </c>
      <c r="I2490" s="3" t="s">
        <v>74</v>
      </c>
      <c r="J2490" s="3" t="s">
        <v>8102</v>
      </c>
      <c r="K2490" s="3" t="s">
        <v>8111</v>
      </c>
      <c r="L2490" s="3" t="s">
        <v>68</v>
      </c>
      <c r="M2490" s="26">
        <v>45323</v>
      </c>
      <c r="N2490"/>
      <c r="O2490" s="3">
        <v>10</v>
      </c>
      <c r="P2490" s="55">
        <v>1799.86</v>
      </c>
      <c r="Q2490" s="55">
        <v>2469.81</v>
      </c>
      <c r="R2490" s="55">
        <v>-669.95</v>
      </c>
      <c r="S2490" s="57">
        <v>-0.27</v>
      </c>
      <c r="T2490" s="55">
        <v>179.98599999999999</v>
      </c>
      <c r="U2490" s="55">
        <v>2439.81</v>
      </c>
      <c r="V2490" s="55">
        <v>909.93</v>
      </c>
      <c r="W2490" s="55">
        <v>1529.88</v>
      </c>
      <c r="X2490" s="57">
        <v>1.68</v>
      </c>
      <c r="Y2490" s="3" t="str">
        <f>IFERROR(VLOOKUP(A2490,'Pivot price tier'!$C$8:$L$2290,10,0),"")</f>
        <v/>
      </c>
      <c r="Z2490" s="3" t="str">
        <f>IFERROR(VLOOKUP(A2490,'Pivot price tier by size'!$D$8:$M$2512,10,0),"")</f>
        <v/>
      </c>
      <c r="AA2490" s="3" t="str">
        <f>IFERROR(VLOOKUP(A2490,'Pivot category'!$B$8:$I$2236,8,0),"")</f>
        <v/>
      </c>
      <c r="AB2490" s="3" t="str">
        <f>IF(P2490&lt;$AC$1,"Bottom 5%","")</f>
        <v>Bottom 5%</v>
      </c>
      <c r="AC2490"/>
      <c r="AD2490" t="s">
        <v>11018</v>
      </c>
      <c r="AE2490" t="s">
        <v>13900</v>
      </c>
    </row>
    <row r="2491" spans="1:31" hidden="1" x14ac:dyDescent="0.25">
      <c r="A2491" t="s">
        <v>8757</v>
      </c>
      <c r="B2491" t="s">
        <v>8756</v>
      </c>
      <c r="C2491" s="3" t="s">
        <v>32</v>
      </c>
      <c r="D2491" s="3" t="s">
        <v>8525</v>
      </c>
      <c r="E2491" s="3" t="s">
        <v>5055</v>
      </c>
      <c r="F2491" s="3">
        <v>9000</v>
      </c>
      <c r="G2491" s="34">
        <v>349.99</v>
      </c>
      <c r="H2491" s="3" t="s">
        <v>12402</v>
      </c>
      <c r="I2491" s="3" t="s">
        <v>74</v>
      </c>
      <c r="J2491" s="3" t="s">
        <v>8204</v>
      </c>
      <c r="K2491" s="3" t="s">
        <v>8111</v>
      </c>
      <c r="L2491" s="3" t="s">
        <v>68</v>
      </c>
      <c r="M2491" s="26" t="s">
        <v>16689</v>
      </c>
      <c r="N2491"/>
      <c r="O2491" s="3">
        <v>7</v>
      </c>
      <c r="P2491" s="55">
        <v>699.98</v>
      </c>
      <c r="Q2491" s="55">
        <v>699.98</v>
      </c>
      <c r="R2491" s="55">
        <v>0</v>
      </c>
      <c r="S2491" s="57">
        <v>0</v>
      </c>
      <c r="T2491" s="55">
        <v>99.997142857142862</v>
      </c>
      <c r="U2491" s="55">
        <v>0</v>
      </c>
      <c r="V2491" s="55">
        <v>349.99</v>
      </c>
      <c r="W2491" s="55">
        <v>-349.99</v>
      </c>
      <c r="X2491" s="57">
        <v>-1</v>
      </c>
      <c r="Y2491" s="3" t="str">
        <f>IFERROR(VLOOKUP(A2491,'Pivot price tier'!$C$8:$L$2290,10,0),"")</f>
        <v/>
      </c>
      <c r="Z2491" s="3" t="str">
        <f>IFERROR(VLOOKUP(A2491,'Pivot price tier by size'!$D$8:$M$2512,10,0),"")</f>
        <v/>
      </c>
      <c r="AA2491" s="3" t="str">
        <f>IFERROR(VLOOKUP(A2491,'Pivot category'!$B$8:$I$2236,8,0),"")</f>
        <v/>
      </c>
      <c r="AB2491" s="3" t="str">
        <f>IF(P2491&lt;$AC$1,"Bottom 5%","")</f>
        <v>Bottom 5%</v>
      </c>
      <c r="AC2491"/>
      <c r="AD2491" t="s">
        <v>11018</v>
      </c>
      <c r="AE2491" t="s">
        <v>13900</v>
      </c>
    </row>
    <row r="2492" spans="1:31" hidden="1" x14ac:dyDescent="0.25">
      <c r="A2492" t="s">
        <v>9068</v>
      </c>
      <c r="B2492" t="s">
        <v>9067</v>
      </c>
      <c r="C2492" s="3" t="s">
        <v>32</v>
      </c>
      <c r="D2492" s="3" t="s">
        <v>8526</v>
      </c>
      <c r="E2492" s="3" t="s">
        <v>5055</v>
      </c>
      <c r="F2492" s="3">
        <v>10000</v>
      </c>
      <c r="G2492" s="34">
        <v>209.99</v>
      </c>
      <c r="H2492" s="3" t="s">
        <v>12402</v>
      </c>
      <c r="I2492" s="3" t="s">
        <v>74</v>
      </c>
      <c r="J2492" s="3" t="s">
        <v>8107</v>
      </c>
      <c r="K2492" s="3" t="s">
        <v>8111</v>
      </c>
      <c r="L2492" s="3" t="s">
        <v>8106</v>
      </c>
      <c r="M2492" s="26" t="s">
        <v>16689</v>
      </c>
      <c r="N2492"/>
      <c r="O2492" s="3">
        <v>2</v>
      </c>
      <c r="P2492" s="55">
        <v>1679.92</v>
      </c>
      <c r="Q2492" s="55">
        <v>699.98</v>
      </c>
      <c r="R2492" s="55">
        <v>979.94</v>
      </c>
      <c r="S2492" s="57">
        <v>1.4</v>
      </c>
      <c r="T2492" s="55">
        <v>839.96</v>
      </c>
      <c r="U2492" s="55">
        <v>839.96</v>
      </c>
      <c r="V2492" s="55">
        <v>699.98</v>
      </c>
      <c r="W2492" s="55">
        <v>139.97999999999999</v>
      </c>
      <c r="X2492" s="57">
        <v>0.2</v>
      </c>
      <c r="Y2492" s="3" t="str">
        <f>IFERROR(VLOOKUP(A2492,'Pivot price tier'!$C$8:$L$2290,10,0),"")</f>
        <v/>
      </c>
      <c r="Z2492" s="3" t="str">
        <f>IFERROR(VLOOKUP(A2492,'Pivot price tier by size'!$D$8:$M$2512,10,0),"")</f>
        <v/>
      </c>
      <c r="AA2492" s="3" t="str">
        <f>IFERROR(VLOOKUP(A2492,'Pivot category'!$B$8:$I$2236,8,0),"")</f>
        <v/>
      </c>
      <c r="AB2492" s="3" t="str">
        <f>IF(P2492&lt;$AC$1,"Bottom 5%","")</f>
        <v>Bottom 5%</v>
      </c>
      <c r="AC2492"/>
      <c r="AD2492" t="s">
        <v>11018</v>
      </c>
      <c r="AE2492" t="s">
        <v>13900</v>
      </c>
    </row>
    <row r="2493" spans="1:31" hidden="1" x14ac:dyDescent="0.25">
      <c r="A2493" t="s">
        <v>6663</v>
      </c>
      <c r="B2493" t="s">
        <v>5086</v>
      </c>
      <c r="C2493" s="3" t="s">
        <v>32</v>
      </c>
      <c r="D2493" s="3" t="s">
        <v>5021</v>
      </c>
      <c r="E2493" s="3" t="s">
        <v>5055</v>
      </c>
      <c r="F2493" s="3">
        <v>9000</v>
      </c>
      <c r="G2493" s="34">
        <v>49.79</v>
      </c>
      <c r="H2493" s="3" t="s">
        <v>12402</v>
      </c>
      <c r="I2493" s="3" t="s">
        <v>23</v>
      </c>
      <c r="J2493" s="3" t="s">
        <v>8104</v>
      </c>
      <c r="K2493" s="3" t="s">
        <v>8111</v>
      </c>
      <c r="L2493" s="3" t="s">
        <v>8108</v>
      </c>
      <c r="M2493" s="26" t="s">
        <v>16689</v>
      </c>
      <c r="N2493"/>
      <c r="O2493" s="3" t="s">
        <v>78</v>
      </c>
      <c r="P2493" s="55"/>
      <c r="Q2493" s="55">
        <v>298.74</v>
      </c>
      <c r="R2493" s="55">
        <v>-298.74</v>
      </c>
      <c r="S2493" s="57">
        <v>-1</v>
      </c>
      <c r="T2493" s="55" t="s">
        <v>78</v>
      </c>
      <c r="U2493" s="55" t="s">
        <v>78</v>
      </c>
      <c r="V2493" s="55" t="s">
        <v>78</v>
      </c>
      <c r="W2493" s="55" t="s">
        <v>78</v>
      </c>
      <c r="X2493" s="57" t="s">
        <v>78</v>
      </c>
      <c r="Y2493" s="3" t="str">
        <f>IFERROR(VLOOKUP(A2493,'Pivot price tier'!$C$8:$L$2290,10,0),"")</f>
        <v/>
      </c>
      <c r="Z2493" s="3" t="str">
        <f>IFERROR(VLOOKUP(A2493,'Pivot price tier by size'!$D$8:$M$2512,10,0),"")</f>
        <v/>
      </c>
      <c r="AA2493" s="3" t="str">
        <f>IFERROR(VLOOKUP(A2493,'Pivot category'!$B$8:$I$2236,8,0),"")</f>
        <v/>
      </c>
      <c r="AB2493" s="3" t="str">
        <f>IF(P2493&lt;$AC$1,"Bottom 5%","")</f>
        <v>Bottom 5%</v>
      </c>
      <c r="AC2493"/>
      <c r="AD2493" t="s">
        <v>11018</v>
      </c>
      <c r="AE2493" t="s">
        <v>13900</v>
      </c>
    </row>
    <row r="2494" spans="1:31" hidden="1" x14ac:dyDescent="0.25">
      <c r="A2494" t="s">
        <v>10667</v>
      </c>
      <c r="B2494" t="s">
        <v>10668</v>
      </c>
      <c r="C2494" s="3" t="s">
        <v>32</v>
      </c>
      <c r="D2494" s="3" t="s">
        <v>10493</v>
      </c>
      <c r="E2494" s="3" t="s">
        <v>5053</v>
      </c>
      <c r="F2494" s="3">
        <v>7000</v>
      </c>
      <c r="G2494" s="34">
        <v>35.99</v>
      </c>
      <c r="H2494" s="3" t="s">
        <v>30</v>
      </c>
      <c r="I2494" s="3" t="s">
        <v>15</v>
      </c>
      <c r="J2494" s="3" t="s">
        <v>8107</v>
      </c>
      <c r="K2494" s="3" t="s">
        <v>8103</v>
      </c>
      <c r="L2494" s="3" t="s">
        <v>8106</v>
      </c>
      <c r="M2494" s="26" t="s">
        <v>16689</v>
      </c>
      <c r="N2494"/>
      <c r="O2494" s="3">
        <v>10</v>
      </c>
      <c r="P2494" s="55">
        <v>29737.599999999999</v>
      </c>
      <c r="Q2494" s="55">
        <v>40276.769999999997</v>
      </c>
      <c r="R2494" s="55">
        <v>-10539.17</v>
      </c>
      <c r="S2494" s="57">
        <v>-0.26</v>
      </c>
      <c r="T2494" s="55">
        <v>2973.7599999999998</v>
      </c>
      <c r="U2494" s="55">
        <v>4211.1499999999996</v>
      </c>
      <c r="V2494" s="55">
        <v>7430.72</v>
      </c>
      <c r="W2494" s="55">
        <v>-3219.57</v>
      </c>
      <c r="X2494" s="57">
        <v>-0.43</v>
      </c>
      <c r="Y2494" s="3" t="str">
        <f>IFERROR(VLOOKUP(A2494,'Pivot price tier'!$C$8:$L$2290,10,0),"")</f>
        <v/>
      </c>
      <c r="Z2494" s="3" t="str">
        <f>IFERROR(VLOOKUP(A2494,'Pivot price tier by size'!$D$8:$M$2512,10,0),"")</f>
        <v/>
      </c>
      <c r="AA2494" s="3" t="str">
        <f>IFERROR(VLOOKUP(A2494,'Pivot category'!$B$8:$I$2236,8,0),"")</f>
        <v/>
      </c>
      <c r="AB2494" s="3" t="str">
        <f>IF(P2494&lt;$AC$1,"Bottom 5%","")</f>
        <v>Bottom 5%</v>
      </c>
      <c r="AC2494"/>
      <c r="AD2494" t="s">
        <v>16512</v>
      </c>
      <c r="AE2494" t="s">
        <v>13882</v>
      </c>
    </row>
    <row r="2495" spans="1:31" hidden="1" x14ac:dyDescent="0.25">
      <c r="A2495" t="s">
        <v>10837</v>
      </c>
      <c r="B2495" t="s">
        <v>10838</v>
      </c>
      <c r="C2495" s="3" t="s">
        <v>32</v>
      </c>
      <c r="D2495" s="3" t="s">
        <v>10537</v>
      </c>
      <c r="E2495" s="3" t="s">
        <v>5053</v>
      </c>
      <c r="F2495" s="3">
        <v>7000</v>
      </c>
      <c r="G2495" s="34">
        <v>35.99</v>
      </c>
      <c r="H2495" s="3" t="s">
        <v>30</v>
      </c>
      <c r="I2495" s="3" t="s">
        <v>23</v>
      </c>
      <c r="J2495" s="3" t="s">
        <v>8107</v>
      </c>
      <c r="K2495" s="3" t="s">
        <v>8109</v>
      </c>
      <c r="L2495" s="3" t="s">
        <v>8106</v>
      </c>
      <c r="M2495" s="26" t="s">
        <v>16689</v>
      </c>
      <c r="N2495"/>
      <c r="O2495" s="3" t="s">
        <v>78</v>
      </c>
      <c r="P2495" s="55">
        <v>35.99</v>
      </c>
      <c r="Q2495" s="55">
        <v>719.88</v>
      </c>
      <c r="R2495" s="55">
        <v>-683.89</v>
      </c>
      <c r="S2495" s="57">
        <v>-0.95</v>
      </c>
      <c r="T2495" s="55" t="s">
        <v>78</v>
      </c>
      <c r="U2495" s="55">
        <v>215.94</v>
      </c>
      <c r="V2495" s="55">
        <v>-179.97</v>
      </c>
      <c r="W2495" s="55">
        <v>395.91</v>
      </c>
      <c r="X2495" s="57">
        <v>-2.2000000000000002</v>
      </c>
      <c r="Y2495" s="3" t="str">
        <f>IFERROR(VLOOKUP(A2495,'Pivot price tier'!$C$8:$L$2290,10,0),"")</f>
        <v/>
      </c>
      <c r="Z2495" s="3" t="str">
        <f>IFERROR(VLOOKUP(A2495,'Pivot price tier by size'!$D$8:$M$2512,10,0),"")</f>
        <v/>
      </c>
      <c r="AA2495" s="3" t="str">
        <f>IFERROR(VLOOKUP(A2495,'Pivot category'!$B$8:$I$2236,8,0),"")</f>
        <v/>
      </c>
      <c r="AB2495" s="3" t="str">
        <f>IF(P2495&lt;$AC$1,"Bottom 5%","")</f>
        <v>Bottom 5%</v>
      </c>
      <c r="AC2495"/>
      <c r="AD2495" t="s">
        <v>16512</v>
      </c>
      <c r="AE2495" t="s">
        <v>13882</v>
      </c>
    </row>
    <row r="2496" spans="1:31" hidden="1" x14ac:dyDescent="0.25">
      <c r="A2496" t="s">
        <v>7413</v>
      </c>
      <c r="B2496" t="s">
        <v>1120</v>
      </c>
      <c r="C2496" s="3" t="s">
        <v>36</v>
      </c>
      <c r="D2496" s="3" t="s">
        <v>3427</v>
      </c>
      <c r="E2496" s="3">
        <v>0</v>
      </c>
      <c r="F2496" s="3">
        <v>4000</v>
      </c>
      <c r="G2496" s="34">
        <v>12.99</v>
      </c>
      <c r="H2496" s="3" t="s">
        <v>29</v>
      </c>
      <c r="I2496" s="3" t="s">
        <v>17</v>
      </c>
      <c r="J2496" s="3" t="s">
        <v>8112</v>
      </c>
      <c r="K2496" s="3" t="s">
        <v>8111</v>
      </c>
      <c r="L2496" s="3" t="s">
        <v>8105</v>
      </c>
      <c r="M2496" s="26" t="s">
        <v>16689</v>
      </c>
      <c r="N2496"/>
      <c r="O2496" s="3" t="s">
        <v>78</v>
      </c>
      <c r="P2496" s="55"/>
      <c r="Q2496" s="55">
        <v>12.99</v>
      </c>
      <c r="R2496" s="55">
        <v>-12.99</v>
      </c>
      <c r="S2496" s="57">
        <v>-1</v>
      </c>
      <c r="T2496" s="55" t="s">
        <v>78</v>
      </c>
      <c r="U2496" s="55" t="s">
        <v>78</v>
      </c>
      <c r="V2496" s="55" t="s">
        <v>78</v>
      </c>
      <c r="W2496" s="55" t="s">
        <v>78</v>
      </c>
      <c r="X2496" s="57" t="s">
        <v>78</v>
      </c>
      <c r="Y2496" s="3" t="str">
        <f>IFERROR(VLOOKUP(A2496,'Pivot price tier'!$C$8:$L$2290,10,0),"")</f>
        <v/>
      </c>
      <c r="Z2496" s="3" t="str">
        <f>IFERROR(VLOOKUP(A2496,'Pivot price tier by size'!$D$8:$M$2512,10,0),"")</f>
        <v/>
      </c>
      <c r="AA2496" s="3" t="str">
        <f>IFERROR(VLOOKUP(A2496,'Pivot category'!$B$8:$I$2236,8,0),"")</f>
        <v/>
      </c>
      <c r="AB2496" s="3" t="str">
        <f>IF(P2496&lt;$AC$1,"Bottom 5%","")</f>
        <v>Bottom 5%</v>
      </c>
      <c r="AC2496"/>
      <c r="AD2496" t="s">
        <v>16511</v>
      </c>
      <c r="AE2496" t="s">
        <v>13865</v>
      </c>
    </row>
    <row r="2497" spans="1:31" hidden="1" x14ac:dyDescent="0.25">
      <c r="A2497" t="s">
        <v>14603</v>
      </c>
      <c r="B2497" t="s">
        <v>14604</v>
      </c>
      <c r="C2497" s="3" t="s">
        <v>36</v>
      </c>
      <c r="D2497" s="3" t="s">
        <v>3428</v>
      </c>
      <c r="E2497" s="3">
        <v>0</v>
      </c>
      <c r="F2497" s="3">
        <v>4000</v>
      </c>
      <c r="G2497" s="34">
        <v>7.79</v>
      </c>
      <c r="H2497" s="3" t="s">
        <v>29</v>
      </c>
      <c r="I2497" s="3" t="s">
        <v>17</v>
      </c>
      <c r="J2497" s="3" t="s">
        <v>8107</v>
      </c>
      <c r="K2497" s="3" t="s">
        <v>8111</v>
      </c>
      <c r="L2497" s="3" t="s">
        <v>8108</v>
      </c>
      <c r="M2497" s="26">
        <v>45778</v>
      </c>
      <c r="N2497"/>
      <c r="O2497" s="3" t="s">
        <v>78</v>
      </c>
      <c r="P2497" s="55"/>
      <c r="Q2497" s="55">
        <v>7.79</v>
      </c>
      <c r="R2497" s="55">
        <v>-7.79</v>
      </c>
      <c r="S2497" s="57">
        <v>-1</v>
      </c>
      <c r="T2497" s="55" t="s">
        <v>78</v>
      </c>
      <c r="U2497" s="55" t="s">
        <v>78</v>
      </c>
      <c r="V2497" s="55" t="s">
        <v>78</v>
      </c>
      <c r="W2497" s="55" t="s">
        <v>78</v>
      </c>
      <c r="X2497" s="57" t="s">
        <v>78</v>
      </c>
      <c r="Y2497" s="3" t="str">
        <f>IFERROR(VLOOKUP(A2497,'Pivot price tier'!$C$8:$L$2290,10,0),"")</f>
        <v/>
      </c>
      <c r="Z2497" s="3" t="str">
        <f>IFERROR(VLOOKUP(A2497,'Pivot price tier by size'!$D$8:$M$2512,10,0),"")</f>
        <v/>
      </c>
      <c r="AA2497" s="3" t="str">
        <f>IFERROR(VLOOKUP(A2497,'Pivot category'!$B$8:$I$2236,8,0),"")</f>
        <v/>
      </c>
      <c r="AB2497" s="3" t="str">
        <f>IF(P2497&lt;$AC$1,"Bottom 5%","")</f>
        <v>Bottom 5%</v>
      </c>
      <c r="AC2497"/>
      <c r="AD2497" t="s">
        <v>16511</v>
      </c>
      <c r="AE2497" t="s">
        <v>13865</v>
      </c>
    </row>
    <row r="2498" spans="1:31" hidden="1" x14ac:dyDescent="0.25">
      <c r="A2498" t="s">
        <v>7416</v>
      </c>
      <c r="B2498" t="s">
        <v>1121</v>
      </c>
      <c r="C2498" s="3" t="s">
        <v>36</v>
      </c>
      <c r="D2498" s="3" t="s">
        <v>3429</v>
      </c>
      <c r="E2498" s="3">
        <v>0</v>
      </c>
      <c r="F2498" s="3">
        <v>4000</v>
      </c>
      <c r="G2498" s="34">
        <v>11.99</v>
      </c>
      <c r="H2498" s="3" t="s">
        <v>29</v>
      </c>
      <c r="I2498" s="3" t="s">
        <v>17</v>
      </c>
      <c r="J2498" s="3" t="s">
        <v>8112</v>
      </c>
      <c r="K2498" s="3" t="s">
        <v>8111</v>
      </c>
      <c r="L2498" s="3" t="s">
        <v>8106</v>
      </c>
      <c r="M2498" s="26" t="s">
        <v>16689</v>
      </c>
      <c r="N2498"/>
      <c r="O2498" s="3">
        <v>1</v>
      </c>
      <c r="P2498" s="55">
        <v>35.97</v>
      </c>
      <c r="Q2498" s="55"/>
      <c r="R2498" s="55">
        <v>35.97</v>
      </c>
      <c r="S2498" s="57"/>
      <c r="T2498" s="55">
        <v>35.97</v>
      </c>
      <c r="U2498" s="55" t="s">
        <v>78</v>
      </c>
      <c r="V2498" s="55" t="s">
        <v>78</v>
      </c>
      <c r="W2498" s="55" t="s">
        <v>78</v>
      </c>
      <c r="X2498" s="57" t="s">
        <v>78</v>
      </c>
      <c r="Y2498" s="3" t="str">
        <f>IFERROR(VLOOKUP(A2498,'Pivot price tier'!$C$8:$L$2290,10,0),"")</f>
        <v/>
      </c>
      <c r="Z2498" s="3" t="str">
        <f>IFERROR(VLOOKUP(A2498,'Pivot price tier by size'!$D$8:$M$2512,10,0),"")</f>
        <v/>
      </c>
      <c r="AA2498" s="3" t="str">
        <f>IFERROR(VLOOKUP(A2498,'Pivot category'!$B$8:$I$2236,8,0),"")</f>
        <v/>
      </c>
      <c r="AB2498" s="3" t="str">
        <f>IF(P2498&lt;$AC$1,"Bottom 5%","")</f>
        <v>Bottom 5%</v>
      </c>
      <c r="AC2498"/>
      <c r="AD2498" t="s">
        <v>16511</v>
      </c>
      <c r="AE2498" t="s">
        <v>13865</v>
      </c>
    </row>
    <row r="2499" spans="1:31" hidden="1" x14ac:dyDescent="0.25">
      <c r="A2499" t="s">
        <v>7386</v>
      </c>
      <c r="B2499" t="s">
        <v>1122</v>
      </c>
      <c r="C2499" s="3" t="s">
        <v>36</v>
      </c>
      <c r="D2499" s="3" t="s">
        <v>3430</v>
      </c>
      <c r="E2499" s="3">
        <v>0</v>
      </c>
      <c r="F2499" s="3">
        <v>4000</v>
      </c>
      <c r="G2499" s="34">
        <v>7.79</v>
      </c>
      <c r="H2499" s="3" t="s">
        <v>29</v>
      </c>
      <c r="I2499" s="3" t="s">
        <v>17</v>
      </c>
      <c r="J2499" s="3" t="s">
        <v>8107</v>
      </c>
      <c r="K2499" s="3" t="s">
        <v>8111</v>
      </c>
      <c r="L2499" s="3" t="s">
        <v>8106</v>
      </c>
      <c r="M2499" s="26" t="s">
        <v>16689</v>
      </c>
      <c r="N2499"/>
      <c r="O2499" s="3">
        <v>2</v>
      </c>
      <c r="P2499" s="55">
        <v>7.79</v>
      </c>
      <c r="Q2499" s="55">
        <v>15.58</v>
      </c>
      <c r="R2499" s="55">
        <v>-7.79</v>
      </c>
      <c r="S2499" s="57">
        <v>-0.5</v>
      </c>
      <c r="T2499" s="55">
        <v>3.895</v>
      </c>
      <c r="U2499" s="55" t="s">
        <v>78</v>
      </c>
      <c r="V2499" s="55" t="s">
        <v>78</v>
      </c>
      <c r="W2499" s="55" t="s">
        <v>78</v>
      </c>
      <c r="X2499" s="57" t="s">
        <v>78</v>
      </c>
      <c r="Y2499" s="3" t="str">
        <f>IFERROR(VLOOKUP(A2499,'Pivot price tier'!$C$8:$L$2290,10,0),"")</f>
        <v/>
      </c>
      <c r="Z2499" s="3" t="str">
        <f>IFERROR(VLOOKUP(A2499,'Pivot price tier by size'!$D$8:$M$2512,10,0),"")</f>
        <v/>
      </c>
      <c r="AA2499" s="3" t="str">
        <f>IFERROR(VLOOKUP(A2499,'Pivot category'!$B$8:$I$2236,8,0),"")</f>
        <v/>
      </c>
      <c r="AB2499" s="3" t="str">
        <f>IF(P2499&lt;$AC$1,"Bottom 5%","")</f>
        <v>Bottom 5%</v>
      </c>
      <c r="AC2499"/>
      <c r="AD2499" t="s">
        <v>16511</v>
      </c>
      <c r="AE2499" t="s">
        <v>13865</v>
      </c>
    </row>
    <row r="2500" spans="1:31" hidden="1" x14ac:dyDescent="0.25">
      <c r="A2500" t="s">
        <v>7393</v>
      </c>
      <c r="B2500" t="s">
        <v>1123</v>
      </c>
      <c r="C2500" s="3" t="s">
        <v>36</v>
      </c>
      <c r="D2500" s="3" t="s">
        <v>3431</v>
      </c>
      <c r="E2500" s="3">
        <v>0</v>
      </c>
      <c r="F2500" s="3">
        <v>4000</v>
      </c>
      <c r="G2500" s="34">
        <v>7.19</v>
      </c>
      <c r="H2500" s="3" t="s">
        <v>29</v>
      </c>
      <c r="I2500" s="3" t="s">
        <v>17</v>
      </c>
      <c r="J2500" s="3" t="s">
        <v>8107</v>
      </c>
      <c r="K2500" s="3" t="s">
        <v>8111</v>
      </c>
      <c r="L2500" s="3" t="s">
        <v>8106</v>
      </c>
      <c r="M2500" s="26" t="s">
        <v>16689</v>
      </c>
      <c r="N2500"/>
      <c r="O2500" s="3" t="s">
        <v>78</v>
      </c>
      <c r="P2500" s="55">
        <v>86.28</v>
      </c>
      <c r="Q2500" s="55">
        <v>21.57</v>
      </c>
      <c r="R2500" s="55">
        <v>64.709999999999994</v>
      </c>
      <c r="S2500" s="57">
        <v>3</v>
      </c>
      <c r="T2500" s="55" t="s">
        <v>78</v>
      </c>
      <c r="U2500" s="55">
        <v>28.76</v>
      </c>
      <c r="V2500" s="55">
        <v>0</v>
      </c>
      <c r="W2500" s="55">
        <v>28.76</v>
      </c>
      <c r="X2500" s="57">
        <v>0</v>
      </c>
      <c r="Y2500" s="3" t="str">
        <f>IFERROR(VLOOKUP(A2500,'Pivot price tier'!$C$8:$L$2290,10,0),"")</f>
        <v/>
      </c>
      <c r="Z2500" s="3" t="str">
        <f>IFERROR(VLOOKUP(A2500,'Pivot price tier by size'!$D$8:$M$2512,10,0),"")</f>
        <v/>
      </c>
      <c r="AA2500" s="3" t="str">
        <f>IFERROR(VLOOKUP(A2500,'Pivot category'!$B$8:$I$2236,8,0),"")</f>
        <v/>
      </c>
      <c r="AB2500" s="3" t="str">
        <f>IF(P2500&lt;$AC$1,"Bottom 5%","")</f>
        <v>Bottom 5%</v>
      </c>
      <c r="AC2500"/>
      <c r="AD2500" t="s">
        <v>16511</v>
      </c>
      <c r="AE2500" t="s">
        <v>13865</v>
      </c>
    </row>
    <row r="2501" spans="1:31" hidden="1" x14ac:dyDescent="0.25">
      <c r="A2501" t="s">
        <v>6054</v>
      </c>
      <c r="B2501" t="s">
        <v>1124</v>
      </c>
      <c r="C2501" s="3" t="s">
        <v>32</v>
      </c>
      <c r="D2501" s="3" t="s">
        <v>3432</v>
      </c>
      <c r="E2501" s="3">
        <v>0</v>
      </c>
      <c r="F2501" s="3">
        <v>4000</v>
      </c>
      <c r="G2501" s="34">
        <v>9.59</v>
      </c>
      <c r="H2501" s="3" t="s">
        <v>29</v>
      </c>
      <c r="I2501" s="3" t="s">
        <v>19</v>
      </c>
      <c r="J2501" s="3" t="s">
        <v>8112</v>
      </c>
      <c r="K2501" s="3" t="s">
        <v>8111</v>
      </c>
      <c r="L2501" s="3" t="s">
        <v>8108</v>
      </c>
      <c r="M2501" s="26" t="s">
        <v>16689</v>
      </c>
      <c r="N2501"/>
      <c r="O2501" s="3">
        <v>0</v>
      </c>
      <c r="P2501" s="55">
        <v>83.14</v>
      </c>
      <c r="Q2501" s="55">
        <v>111.93</v>
      </c>
      <c r="R2501" s="55">
        <v>-28.79</v>
      </c>
      <c r="S2501" s="57">
        <v>-0.26</v>
      </c>
      <c r="T2501" s="55" t="s">
        <v>78</v>
      </c>
      <c r="U2501" s="55">
        <v>0</v>
      </c>
      <c r="V2501" s="55">
        <v>63.96</v>
      </c>
      <c r="W2501" s="55">
        <v>-63.96</v>
      </c>
      <c r="X2501" s="57">
        <v>-1</v>
      </c>
      <c r="Y2501" s="3" t="str">
        <f>IFERROR(VLOOKUP(A2501,'Pivot price tier'!$C$8:$L$2290,10,0),"")</f>
        <v/>
      </c>
      <c r="Z2501" s="3" t="str">
        <f>IFERROR(VLOOKUP(A2501,'Pivot price tier by size'!$D$8:$M$2512,10,0),"")</f>
        <v/>
      </c>
      <c r="AA2501" s="3" t="str">
        <f>IFERROR(VLOOKUP(A2501,'Pivot category'!$B$8:$I$2236,8,0),"")</f>
        <v/>
      </c>
      <c r="AB2501" s="3" t="str">
        <f>IF(P2501&lt;$AC$1,"Bottom 5%","")</f>
        <v>Bottom 5%</v>
      </c>
      <c r="AC2501"/>
      <c r="AD2501" t="s">
        <v>16511</v>
      </c>
      <c r="AE2501" t="s">
        <v>13865</v>
      </c>
    </row>
    <row r="2502" spans="1:31" hidden="1" x14ac:dyDescent="0.25">
      <c r="A2502" t="s">
        <v>7394</v>
      </c>
      <c r="B2502" t="s">
        <v>1125</v>
      </c>
      <c r="C2502" s="3" t="s">
        <v>36</v>
      </c>
      <c r="D2502" s="3" t="s">
        <v>3433</v>
      </c>
      <c r="E2502" s="3">
        <v>0</v>
      </c>
      <c r="F2502" s="3">
        <v>4000</v>
      </c>
      <c r="G2502" s="34">
        <v>8.39</v>
      </c>
      <c r="H2502" s="3" t="s">
        <v>29</v>
      </c>
      <c r="I2502" s="3" t="s">
        <v>17</v>
      </c>
      <c r="J2502" s="3" t="s">
        <v>8104</v>
      </c>
      <c r="K2502" s="3" t="s">
        <v>8111</v>
      </c>
      <c r="L2502" s="3" t="s">
        <v>8108</v>
      </c>
      <c r="M2502" s="26" t="s">
        <v>16689</v>
      </c>
      <c r="N2502"/>
      <c r="O2502" s="3" t="s">
        <v>78</v>
      </c>
      <c r="P2502" s="55"/>
      <c r="Q2502" s="55">
        <v>30.77</v>
      </c>
      <c r="R2502" s="55">
        <v>-30.77</v>
      </c>
      <c r="S2502" s="57">
        <v>-1</v>
      </c>
      <c r="T2502" s="55" t="s">
        <v>78</v>
      </c>
      <c r="U2502" s="55" t="s">
        <v>78</v>
      </c>
      <c r="V2502" s="55" t="s">
        <v>78</v>
      </c>
      <c r="W2502" s="55" t="s">
        <v>78</v>
      </c>
      <c r="X2502" s="57" t="s">
        <v>78</v>
      </c>
      <c r="Y2502" s="3" t="str">
        <f>IFERROR(VLOOKUP(A2502,'Pivot price tier'!$C$8:$L$2290,10,0),"")</f>
        <v/>
      </c>
      <c r="Z2502" s="3" t="str">
        <f>IFERROR(VLOOKUP(A2502,'Pivot price tier by size'!$D$8:$M$2512,10,0),"")</f>
        <v/>
      </c>
      <c r="AA2502" s="3" t="str">
        <f>IFERROR(VLOOKUP(A2502,'Pivot category'!$B$8:$I$2236,8,0),"")</f>
        <v/>
      </c>
      <c r="AB2502" s="3" t="str">
        <f>IF(P2502&lt;$AC$1,"Bottom 5%","")</f>
        <v>Bottom 5%</v>
      </c>
      <c r="AC2502"/>
      <c r="AD2502" t="s">
        <v>16511</v>
      </c>
      <c r="AE2502" t="s">
        <v>13865</v>
      </c>
    </row>
    <row r="2503" spans="1:31" hidden="1" x14ac:dyDescent="0.25">
      <c r="A2503" t="s">
        <v>6224</v>
      </c>
      <c r="B2503" t="s">
        <v>1126</v>
      </c>
      <c r="C2503" s="3" t="s">
        <v>32</v>
      </c>
      <c r="D2503" s="3" t="s">
        <v>3434</v>
      </c>
      <c r="E2503" s="3">
        <v>0</v>
      </c>
      <c r="F2503" s="3">
        <v>5000</v>
      </c>
      <c r="G2503" s="34">
        <v>26.09</v>
      </c>
      <c r="H2503" s="3" t="s">
        <v>12</v>
      </c>
      <c r="I2503" s="3" t="s">
        <v>21</v>
      </c>
      <c r="J2503" s="3" t="s">
        <v>8104</v>
      </c>
      <c r="K2503" s="3" t="s">
        <v>8111</v>
      </c>
      <c r="L2503" s="3" t="s">
        <v>8106</v>
      </c>
      <c r="M2503" s="26" t="s">
        <v>16689</v>
      </c>
      <c r="N2503"/>
      <c r="O2503" s="3">
        <v>1</v>
      </c>
      <c r="P2503" s="55">
        <v>103.8</v>
      </c>
      <c r="Q2503" s="55">
        <v>51.9</v>
      </c>
      <c r="R2503" s="55">
        <v>51.9</v>
      </c>
      <c r="S2503" s="57">
        <v>1</v>
      </c>
      <c r="T2503" s="55">
        <v>103.8</v>
      </c>
      <c r="U2503" s="55">
        <v>77.849999999999994</v>
      </c>
      <c r="V2503" s="55">
        <v>25.95</v>
      </c>
      <c r="W2503" s="55">
        <v>51.9</v>
      </c>
      <c r="X2503" s="57">
        <v>2</v>
      </c>
      <c r="Y2503" s="3" t="str">
        <f>IFERROR(VLOOKUP(A2503,'Pivot price tier'!$C$8:$L$2290,10,0),"")</f>
        <v/>
      </c>
      <c r="Z2503" s="3" t="str">
        <f>IFERROR(VLOOKUP(A2503,'Pivot price tier by size'!$D$8:$M$2512,10,0),"")</f>
        <v/>
      </c>
      <c r="AA2503" s="3" t="str">
        <f>IFERROR(VLOOKUP(A2503,'Pivot category'!$B$8:$I$2236,8,0),"")</f>
        <v/>
      </c>
      <c r="AB2503" s="3" t="str">
        <f>IF(P2503&lt;$AC$1,"Bottom 5%","")</f>
        <v>Bottom 5%</v>
      </c>
      <c r="AC2503"/>
      <c r="AD2503" t="s">
        <v>16512</v>
      </c>
      <c r="AE2503" t="s">
        <v>13882</v>
      </c>
    </row>
    <row r="2504" spans="1:31" x14ac:dyDescent="0.25">
      <c r="A2504" t="s">
        <v>5498</v>
      </c>
      <c r="B2504" t="s">
        <v>306</v>
      </c>
      <c r="C2504" s="3" t="s">
        <v>32</v>
      </c>
      <c r="D2504" s="3" t="s">
        <v>2516</v>
      </c>
      <c r="E2504" s="3" t="s">
        <v>5101</v>
      </c>
      <c r="F2504" s="3">
        <v>1000</v>
      </c>
      <c r="G2504" s="34">
        <v>19.989999999999998</v>
      </c>
      <c r="H2504" s="3" t="s">
        <v>12</v>
      </c>
      <c r="I2504" s="3" t="s">
        <v>19</v>
      </c>
      <c r="J2504" s="3" t="s">
        <v>8102</v>
      </c>
      <c r="K2504" s="3" t="s">
        <v>8103</v>
      </c>
      <c r="L2504" s="3" t="s">
        <v>68</v>
      </c>
      <c r="M2504" s="26" t="s">
        <v>16689</v>
      </c>
      <c r="N2504"/>
      <c r="O2504" s="3">
        <v>156</v>
      </c>
      <c r="P2504" s="55">
        <v>105276.23</v>
      </c>
      <c r="Q2504" s="55">
        <v>216771.56</v>
      </c>
      <c r="R2504" s="55">
        <v>-111495.33</v>
      </c>
      <c r="S2504" s="57">
        <v>-0.51</v>
      </c>
      <c r="T2504" s="55">
        <v>674.84762820512822</v>
      </c>
      <c r="U2504" s="55">
        <v>120614.43</v>
      </c>
      <c r="V2504" s="55">
        <v>218330.78</v>
      </c>
      <c r="W2504" s="55">
        <v>-97716.35</v>
      </c>
      <c r="X2504" s="57">
        <v>-0.45</v>
      </c>
      <c r="Y2504" s="3" t="str">
        <f>IFERROR(VLOOKUP(A2504,'Pivot price tier'!$C$8:$L$2290,10,0),"")</f>
        <v xml:space="preserve"> </v>
      </c>
      <c r="Z2504" s="3" t="str">
        <f>IFERROR(VLOOKUP(A2504,'Pivot price tier by size'!$D$8:$M$2512,10,0),"")</f>
        <v xml:space="preserve"> </v>
      </c>
      <c r="AA2504" s="3" t="str">
        <f>IFERROR(VLOOKUP(A2504,'Pivot category'!$B$8:$I$2236,8,0),"")</f>
        <v xml:space="preserve"> </v>
      </c>
      <c r="AB2504" s="3" t="str">
        <f>IF(P2504&lt;$AC$1,"Bottom 5%","")</f>
        <v/>
      </c>
      <c r="AC2504"/>
      <c r="AD2504" t="s">
        <v>11018</v>
      </c>
      <c r="AE2504" t="s">
        <v>13893</v>
      </c>
    </row>
    <row r="2505" spans="1:31" hidden="1" x14ac:dyDescent="0.25">
      <c r="A2505" t="s">
        <v>14184</v>
      </c>
      <c r="B2505" t="s">
        <v>14185</v>
      </c>
      <c r="C2505" s="3" t="s">
        <v>32</v>
      </c>
      <c r="D2505" s="3" t="s">
        <v>13918</v>
      </c>
      <c r="E2505" s="3" t="s">
        <v>5053</v>
      </c>
      <c r="F2505" s="3">
        <v>10000</v>
      </c>
      <c r="G2505" s="34">
        <v>89.99</v>
      </c>
      <c r="H2505" s="3" t="s">
        <v>12</v>
      </c>
      <c r="I2505" s="3" t="s">
        <v>15</v>
      </c>
      <c r="J2505" s="3" t="s">
        <v>8112</v>
      </c>
      <c r="K2505" s="3" t="s">
        <v>8115</v>
      </c>
      <c r="L2505" s="3" t="s">
        <v>68</v>
      </c>
      <c r="M2505" s="26">
        <v>45658</v>
      </c>
      <c r="N2505"/>
      <c r="O2505" s="3">
        <v>0</v>
      </c>
      <c r="P2505" s="55">
        <v>1259.8599999999999</v>
      </c>
      <c r="Q2505" s="55">
        <v>13678.48</v>
      </c>
      <c r="R2505" s="55">
        <v>-12418.62</v>
      </c>
      <c r="S2505" s="57">
        <v>-0.91</v>
      </c>
      <c r="T2505" s="55" t="s">
        <v>78</v>
      </c>
      <c r="U2505" s="55" t="s">
        <v>78</v>
      </c>
      <c r="V2505" s="55" t="s">
        <v>78</v>
      </c>
      <c r="W2505" s="55" t="s">
        <v>78</v>
      </c>
      <c r="X2505" s="57" t="s">
        <v>78</v>
      </c>
      <c r="Y2505" s="3" t="str">
        <f>IFERROR(VLOOKUP(A2505,'Pivot price tier'!$C$8:$L$2290,10,0),"")</f>
        <v/>
      </c>
      <c r="Z2505" s="3" t="str">
        <f>IFERROR(VLOOKUP(A2505,'Pivot price tier by size'!$D$8:$M$2512,10,0),"")</f>
        <v/>
      </c>
      <c r="AA2505" s="3" t="str">
        <f>IFERROR(VLOOKUP(A2505,'Pivot category'!$B$8:$I$2236,8,0),"")</f>
        <v/>
      </c>
      <c r="AB2505" s="3" t="str">
        <f>IF(P2505&lt;$AC$1,"Bottom 5%","")</f>
        <v>Bottom 5%</v>
      </c>
      <c r="AC2505"/>
      <c r="AD2505" t="s">
        <v>16512</v>
      </c>
      <c r="AE2505" t="s">
        <v>13882</v>
      </c>
    </row>
    <row r="2506" spans="1:31" hidden="1" x14ac:dyDescent="0.25">
      <c r="A2506" t="s">
        <v>7854</v>
      </c>
      <c r="B2506" t="s">
        <v>5291</v>
      </c>
      <c r="C2506" s="3" t="s">
        <v>71</v>
      </c>
      <c r="D2506" s="3" t="s">
        <v>5080</v>
      </c>
      <c r="E2506" s="3">
        <v>0</v>
      </c>
      <c r="F2506" s="3">
        <v>5000</v>
      </c>
      <c r="G2506" s="34">
        <v>3.17</v>
      </c>
      <c r="H2506" s="3" t="s">
        <v>8184</v>
      </c>
      <c r="I2506" s="3" t="s">
        <v>12123</v>
      </c>
      <c r="J2506" s="3" t="s">
        <v>8104</v>
      </c>
      <c r="K2506" s="3" t="s">
        <v>8111</v>
      </c>
      <c r="L2506" s="3" t="s">
        <v>8108</v>
      </c>
      <c r="M2506" s="26" t="s">
        <v>16689</v>
      </c>
      <c r="N2506"/>
      <c r="O2506" s="3">
        <v>1</v>
      </c>
      <c r="P2506" s="55"/>
      <c r="Q2506" s="55">
        <v>50.72</v>
      </c>
      <c r="R2506" s="55">
        <v>-50.72</v>
      </c>
      <c r="S2506" s="57">
        <v>-1</v>
      </c>
      <c r="T2506" s="55">
        <v>0</v>
      </c>
      <c r="U2506" s="55" t="s">
        <v>78</v>
      </c>
      <c r="V2506" s="55" t="s">
        <v>78</v>
      </c>
      <c r="W2506" s="55" t="s">
        <v>78</v>
      </c>
      <c r="X2506" s="57" t="s">
        <v>78</v>
      </c>
      <c r="Y2506" s="3" t="str">
        <f>IFERROR(VLOOKUP(A2506,'Pivot price tier'!$C$8:$L$2290,10,0),"")</f>
        <v/>
      </c>
      <c r="Z2506" s="3" t="str">
        <f>IFERROR(VLOOKUP(A2506,'Pivot price tier by size'!$D$8:$M$2512,10,0),"")</f>
        <v/>
      </c>
      <c r="AA2506" s="3" t="str">
        <f>IFERROR(VLOOKUP(A2506,'Pivot category'!$B$8:$I$2236,8,0),"")</f>
        <v/>
      </c>
      <c r="AB2506" s="3" t="str">
        <f>IF(P2506&lt;$AC$1,"Bottom 5%","")</f>
        <v>Bottom 5%</v>
      </c>
      <c r="AC2506"/>
      <c r="AD2506" t="s">
        <v>16514</v>
      </c>
      <c r="AE2506" t="s">
        <v>16583</v>
      </c>
    </row>
    <row r="2507" spans="1:31" x14ac:dyDescent="0.25">
      <c r="A2507" t="s">
        <v>8820</v>
      </c>
      <c r="B2507" t="s">
        <v>8819</v>
      </c>
      <c r="C2507" s="3" t="s">
        <v>38</v>
      </c>
      <c r="D2507" s="3" t="s">
        <v>8559</v>
      </c>
      <c r="E2507" s="3" t="s">
        <v>5101</v>
      </c>
      <c r="F2507" s="3">
        <v>1000</v>
      </c>
      <c r="G2507" s="34">
        <v>32.99</v>
      </c>
      <c r="H2507" s="3" t="s">
        <v>12</v>
      </c>
      <c r="I2507" s="3" t="s">
        <v>19</v>
      </c>
      <c r="J2507" s="3" t="s">
        <v>8102</v>
      </c>
      <c r="K2507" s="3" t="s">
        <v>8103</v>
      </c>
      <c r="L2507" s="3" t="s">
        <v>68</v>
      </c>
      <c r="M2507" s="26" t="s">
        <v>16689</v>
      </c>
      <c r="N2507"/>
      <c r="O2507" s="3">
        <v>78</v>
      </c>
      <c r="P2507" s="55">
        <v>80066.73</v>
      </c>
      <c r="Q2507" s="55">
        <v>79901.78</v>
      </c>
      <c r="R2507" s="55">
        <v>164.95</v>
      </c>
      <c r="S2507" s="57">
        <v>0</v>
      </c>
      <c r="T2507" s="55">
        <v>1026.4965384615384</v>
      </c>
      <c r="U2507" s="55">
        <v>4156.74</v>
      </c>
      <c r="V2507" s="55">
        <v>6400.06</v>
      </c>
      <c r="W2507" s="55">
        <v>-2243.3200000000002</v>
      </c>
      <c r="X2507" s="57">
        <v>-0.35</v>
      </c>
      <c r="Y2507" s="3" t="str">
        <f>IFERROR(VLOOKUP(A2507,'Pivot price tier'!$C$8:$L$2290,10,0),"")</f>
        <v xml:space="preserve"> </v>
      </c>
      <c r="Z2507" s="3" t="str">
        <f>IFERROR(VLOOKUP(A2507,'Pivot price tier by size'!$D$8:$M$2512,10,0),"")</f>
        <v xml:space="preserve"> </v>
      </c>
      <c r="AA2507" s="3" t="str">
        <f>IFERROR(VLOOKUP(A2507,'Pivot category'!$B$8:$I$2236,8,0),"")</f>
        <v xml:space="preserve"> </v>
      </c>
      <c r="AB2507" s="3" t="str">
        <f>IF(P2507&lt;$AC$1,"Bottom 5%","")</f>
        <v/>
      </c>
      <c r="AC2507"/>
      <c r="AD2507" t="s">
        <v>11018</v>
      </c>
      <c r="AE2507" t="s">
        <v>13893</v>
      </c>
    </row>
    <row r="2508" spans="1:31" hidden="1" x14ac:dyDescent="0.25">
      <c r="A2508" t="s">
        <v>15728</v>
      </c>
      <c r="B2508" t="s">
        <v>15729</v>
      </c>
      <c r="C2508" s="3" t="s">
        <v>32</v>
      </c>
      <c r="D2508" s="3" t="s">
        <v>15031</v>
      </c>
      <c r="E2508" s="3">
        <v>0</v>
      </c>
      <c r="F2508" s="3">
        <v>70000</v>
      </c>
      <c r="G2508" s="34">
        <v>14.99</v>
      </c>
      <c r="H2508" s="3" t="s">
        <v>8184</v>
      </c>
      <c r="I2508" s="3" t="s">
        <v>12122</v>
      </c>
      <c r="J2508" s="3" t="s">
        <v>8107</v>
      </c>
      <c r="K2508" s="3" t="s">
        <v>8109</v>
      </c>
      <c r="L2508" s="3" t="s">
        <v>68</v>
      </c>
      <c r="M2508" s="26">
        <v>45853</v>
      </c>
      <c r="N2508"/>
      <c r="O2508" s="3">
        <v>0</v>
      </c>
      <c r="P2508" s="55">
        <v>2618.8000000000002</v>
      </c>
      <c r="Q2508" s="55"/>
      <c r="R2508" s="55">
        <v>2618.8000000000002</v>
      </c>
      <c r="S2508" s="57"/>
      <c r="T2508" s="55" t="s">
        <v>78</v>
      </c>
      <c r="U2508" s="55">
        <v>2998.8</v>
      </c>
      <c r="V2508" s="55">
        <v>0</v>
      </c>
      <c r="W2508" s="55">
        <v>2998.8</v>
      </c>
      <c r="X2508" s="57">
        <v>0</v>
      </c>
      <c r="Y2508" s="3" t="str">
        <f>IFERROR(VLOOKUP(A2508,'Pivot price tier'!$C$8:$L$2290,10,0),"")</f>
        <v/>
      </c>
      <c r="Z2508" s="3" t="str">
        <f>IFERROR(VLOOKUP(A2508,'Pivot price tier by size'!$D$8:$M$2512,10,0),"")</f>
        <v/>
      </c>
      <c r="AA2508" s="3" t="str">
        <f>IFERROR(VLOOKUP(A2508,'Pivot category'!$B$8:$I$2236,8,0),"")</f>
        <v/>
      </c>
      <c r="AB2508" s="3" t="str">
        <f>IF(P2508&lt;$AC$1,"Bottom 5%","")</f>
        <v>Bottom 5%</v>
      </c>
      <c r="AC2508"/>
      <c r="AD2508" t="s">
        <v>16514</v>
      </c>
      <c r="AE2508" t="s">
        <v>16583</v>
      </c>
    </row>
    <row r="2509" spans="1:31" hidden="1" x14ac:dyDescent="0.25">
      <c r="A2509" t="s">
        <v>10669</v>
      </c>
      <c r="B2509" t="s">
        <v>10670</v>
      </c>
      <c r="C2509" s="3" t="s">
        <v>32</v>
      </c>
      <c r="D2509" s="3" t="s">
        <v>10398</v>
      </c>
      <c r="E2509" s="3" t="s">
        <v>5101</v>
      </c>
      <c r="F2509" s="3">
        <v>7000</v>
      </c>
      <c r="G2509" s="34">
        <v>14.99</v>
      </c>
      <c r="H2509" s="3" t="s">
        <v>8184</v>
      </c>
      <c r="I2509" s="3" t="s">
        <v>12122</v>
      </c>
      <c r="J2509" s="3" t="s">
        <v>8107</v>
      </c>
      <c r="K2509" s="3" t="s">
        <v>8103</v>
      </c>
      <c r="L2509" s="3" t="s">
        <v>8108</v>
      </c>
      <c r="M2509" s="26" t="s">
        <v>16689</v>
      </c>
      <c r="N2509"/>
      <c r="O2509" s="3">
        <v>1</v>
      </c>
      <c r="P2509" s="55">
        <v>179.88</v>
      </c>
      <c r="Q2509" s="55">
        <v>89.94</v>
      </c>
      <c r="R2509" s="55">
        <v>89.94</v>
      </c>
      <c r="S2509" s="57">
        <v>1</v>
      </c>
      <c r="T2509" s="55">
        <v>179.88</v>
      </c>
      <c r="U2509" s="55">
        <v>29.98</v>
      </c>
      <c r="V2509" s="55">
        <v>44.97</v>
      </c>
      <c r="W2509" s="55">
        <v>-14.99</v>
      </c>
      <c r="X2509" s="57">
        <v>-0.33</v>
      </c>
      <c r="Y2509" s="3" t="str">
        <f>IFERROR(VLOOKUP(A2509,'Pivot price tier'!$C$8:$L$2290,10,0),"")</f>
        <v/>
      </c>
      <c r="Z2509" s="3" t="str">
        <f>IFERROR(VLOOKUP(A2509,'Pivot price tier by size'!$D$8:$M$2512,10,0),"")</f>
        <v/>
      </c>
      <c r="AA2509" s="3" t="str">
        <f>IFERROR(VLOOKUP(A2509,'Pivot category'!$B$8:$I$2236,8,0),"")</f>
        <v/>
      </c>
      <c r="AB2509" s="3" t="str">
        <f>IF(P2509&lt;$AC$1,"Bottom 5%","")</f>
        <v>Bottom 5%</v>
      </c>
      <c r="AC2509"/>
      <c r="AD2509" t="s">
        <v>16514</v>
      </c>
      <c r="AE2509" t="s">
        <v>16583</v>
      </c>
    </row>
    <row r="2510" spans="1:31" hidden="1" x14ac:dyDescent="0.25">
      <c r="A2510" t="s">
        <v>5981</v>
      </c>
      <c r="B2510" t="s">
        <v>5980</v>
      </c>
      <c r="C2510" s="3" t="s">
        <v>32</v>
      </c>
      <c r="D2510" s="3" t="s">
        <v>7895</v>
      </c>
      <c r="E2510" s="3">
        <v>0</v>
      </c>
      <c r="F2510" s="3">
        <v>3000</v>
      </c>
      <c r="G2510" s="34">
        <v>9.7899999999999991</v>
      </c>
      <c r="H2510" s="3" t="s">
        <v>54</v>
      </c>
      <c r="I2510" s="3" t="s">
        <v>54</v>
      </c>
      <c r="J2510" s="3" t="s">
        <v>8104</v>
      </c>
      <c r="K2510" s="3" t="s">
        <v>8103</v>
      </c>
      <c r="L2510" s="3" t="s">
        <v>8106</v>
      </c>
      <c r="M2510" s="26" t="s">
        <v>16689</v>
      </c>
      <c r="N2510"/>
      <c r="O2510" s="3">
        <v>17</v>
      </c>
      <c r="P2510" s="55">
        <v>1439.13</v>
      </c>
      <c r="Q2510" s="55">
        <v>1781.78</v>
      </c>
      <c r="R2510" s="55">
        <v>-342.65</v>
      </c>
      <c r="S2510" s="57">
        <v>-0.19</v>
      </c>
      <c r="T2510" s="55">
        <v>84.654705882352943</v>
      </c>
      <c r="U2510" s="55" t="s">
        <v>78</v>
      </c>
      <c r="V2510" s="55" t="s">
        <v>78</v>
      </c>
      <c r="W2510" s="55" t="s">
        <v>78</v>
      </c>
      <c r="X2510" s="57" t="s">
        <v>78</v>
      </c>
      <c r="Y2510" s="3" t="str">
        <f>IFERROR(VLOOKUP(A2510,'Pivot price tier'!$C$8:$L$2290,10,0),"")</f>
        <v/>
      </c>
      <c r="Z2510" s="3" t="str">
        <f>IFERROR(VLOOKUP(A2510,'Pivot price tier by size'!$D$8:$M$2512,10,0),"")</f>
        <v/>
      </c>
      <c r="AA2510" s="3" t="str">
        <f>IFERROR(VLOOKUP(A2510,'Pivot category'!$B$8:$I$2236,8,0),"")</f>
        <v/>
      </c>
      <c r="AB2510" s="3" t="str">
        <f>IF(P2510&lt;$AC$1,"Bottom 5%","")</f>
        <v>Bottom 5%</v>
      </c>
      <c r="AC2510"/>
      <c r="AD2510" t="s">
        <v>11021</v>
      </c>
      <c r="AE2510" t="s">
        <v>16569</v>
      </c>
    </row>
    <row r="2511" spans="1:31" hidden="1" x14ac:dyDescent="0.25">
      <c r="A2511" t="s">
        <v>5982</v>
      </c>
      <c r="B2511" t="s">
        <v>1127</v>
      </c>
      <c r="C2511" s="3" t="s">
        <v>32</v>
      </c>
      <c r="D2511" s="3" t="s">
        <v>3435</v>
      </c>
      <c r="E2511" s="3">
        <v>0</v>
      </c>
      <c r="F2511" s="3">
        <v>3000</v>
      </c>
      <c r="G2511" s="34">
        <v>9.7899999999999991</v>
      </c>
      <c r="H2511" s="3" t="s">
        <v>54</v>
      </c>
      <c r="I2511" s="3" t="s">
        <v>54</v>
      </c>
      <c r="J2511" s="3" t="s">
        <v>8104</v>
      </c>
      <c r="K2511" s="3" t="s">
        <v>8103</v>
      </c>
      <c r="L2511" s="3" t="s">
        <v>8106</v>
      </c>
      <c r="M2511" s="26" t="s">
        <v>16689</v>
      </c>
      <c r="N2511"/>
      <c r="O2511" s="3">
        <v>16</v>
      </c>
      <c r="P2511" s="55">
        <v>1468.5</v>
      </c>
      <c r="Q2511" s="55">
        <v>1879.68</v>
      </c>
      <c r="R2511" s="55">
        <v>-411.18</v>
      </c>
      <c r="S2511" s="57">
        <v>-0.22</v>
      </c>
      <c r="T2511" s="55">
        <v>91.78125</v>
      </c>
      <c r="U2511" s="55">
        <v>0</v>
      </c>
      <c r="V2511" s="55">
        <v>19.579999999999998</v>
      </c>
      <c r="W2511" s="55">
        <v>-19.579999999999998</v>
      </c>
      <c r="X2511" s="57">
        <v>-1</v>
      </c>
      <c r="Y2511" s="3" t="str">
        <f>IFERROR(VLOOKUP(A2511,'Pivot price tier'!$C$8:$L$2290,10,0),"")</f>
        <v/>
      </c>
      <c r="Z2511" s="3" t="str">
        <f>IFERROR(VLOOKUP(A2511,'Pivot price tier by size'!$D$8:$M$2512,10,0),"")</f>
        <v/>
      </c>
      <c r="AA2511" s="3" t="str">
        <f>IFERROR(VLOOKUP(A2511,'Pivot category'!$B$8:$I$2236,8,0),"")</f>
        <v/>
      </c>
      <c r="AB2511" s="3" t="str">
        <f>IF(P2511&lt;$AC$1,"Bottom 5%","")</f>
        <v>Bottom 5%</v>
      </c>
      <c r="AC2511"/>
      <c r="AD2511" t="s">
        <v>11021</v>
      </c>
      <c r="AE2511" t="s">
        <v>16569</v>
      </c>
    </row>
    <row r="2512" spans="1:31" hidden="1" x14ac:dyDescent="0.25">
      <c r="A2512" t="s">
        <v>5978</v>
      </c>
      <c r="B2512" t="s">
        <v>1128</v>
      </c>
      <c r="C2512" s="3" t="s">
        <v>32</v>
      </c>
      <c r="D2512" s="3" t="s">
        <v>3436</v>
      </c>
      <c r="E2512" s="3">
        <v>0</v>
      </c>
      <c r="F2512" s="3">
        <v>3000</v>
      </c>
      <c r="G2512" s="34">
        <v>9.7899999999999991</v>
      </c>
      <c r="H2512" s="3" t="s">
        <v>54</v>
      </c>
      <c r="I2512" s="3" t="s">
        <v>54</v>
      </c>
      <c r="J2512" s="3" t="s">
        <v>8104</v>
      </c>
      <c r="K2512" s="3" t="s">
        <v>8103</v>
      </c>
      <c r="L2512" s="3" t="s">
        <v>8106</v>
      </c>
      <c r="M2512" s="26" t="s">
        <v>16689</v>
      </c>
      <c r="N2512"/>
      <c r="O2512" s="3">
        <v>20</v>
      </c>
      <c r="P2512" s="55">
        <v>1086.69</v>
      </c>
      <c r="Q2512" s="55">
        <v>1262.9100000000001</v>
      </c>
      <c r="R2512" s="55">
        <v>-176.22</v>
      </c>
      <c r="S2512" s="57">
        <v>-0.14000000000000001</v>
      </c>
      <c r="T2512" s="55">
        <v>54.334500000000006</v>
      </c>
      <c r="U2512" s="55">
        <v>0</v>
      </c>
      <c r="V2512" s="55">
        <v>39.159999999999997</v>
      </c>
      <c r="W2512" s="55">
        <v>-39.159999999999997</v>
      </c>
      <c r="X2512" s="57">
        <v>-1</v>
      </c>
      <c r="Y2512" s="3" t="str">
        <f>IFERROR(VLOOKUP(A2512,'Pivot price tier'!$C$8:$L$2290,10,0),"")</f>
        <v/>
      </c>
      <c r="Z2512" s="3" t="str">
        <f>IFERROR(VLOOKUP(A2512,'Pivot price tier by size'!$D$8:$M$2512,10,0),"")</f>
        <v/>
      </c>
      <c r="AA2512" s="3" t="str">
        <f>IFERROR(VLOOKUP(A2512,'Pivot category'!$B$8:$I$2236,8,0),"")</f>
        <v/>
      </c>
      <c r="AB2512" s="3" t="str">
        <f>IF(P2512&lt;$AC$1,"Bottom 5%","")</f>
        <v>Bottom 5%</v>
      </c>
      <c r="AC2512"/>
      <c r="AD2512" t="s">
        <v>11021</v>
      </c>
      <c r="AE2512" t="s">
        <v>16569</v>
      </c>
    </row>
    <row r="2513" spans="1:31" hidden="1" x14ac:dyDescent="0.25">
      <c r="A2513" t="s">
        <v>5976</v>
      </c>
      <c r="B2513" t="s">
        <v>1129</v>
      </c>
      <c r="C2513" s="3" t="s">
        <v>32</v>
      </c>
      <c r="D2513" s="3" t="s">
        <v>3437</v>
      </c>
      <c r="E2513" s="3">
        <v>0</v>
      </c>
      <c r="F2513" s="3">
        <v>3000</v>
      </c>
      <c r="G2513" s="34">
        <v>9.7899999999999991</v>
      </c>
      <c r="H2513" s="3" t="s">
        <v>54</v>
      </c>
      <c r="I2513" s="3" t="s">
        <v>54</v>
      </c>
      <c r="J2513" s="3" t="s">
        <v>8104</v>
      </c>
      <c r="K2513" s="3" t="s">
        <v>8103</v>
      </c>
      <c r="L2513" s="3" t="s">
        <v>8106</v>
      </c>
      <c r="M2513" s="26" t="s">
        <v>16689</v>
      </c>
      <c r="N2513"/>
      <c r="O2513" s="3">
        <v>22</v>
      </c>
      <c r="P2513" s="55">
        <v>1057.32</v>
      </c>
      <c r="Q2513" s="55">
        <v>1253.1199999999999</v>
      </c>
      <c r="R2513" s="55">
        <v>-195.8</v>
      </c>
      <c r="S2513" s="57">
        <v>-0.16</v>
      </c>
      <c r="T2513" s="55">
        <v>48.059999999999995</v>
      </c>
      <c r="U2513" s="55" t="s">
        <v>78</v>
      </c>
      <c r="V2513" s="55" t="s">
        <v>78</v>
      </c>
      <c r="W2513" s="55" t="s">
        <v>78</v>
      </c>
      <c r="X2513" s="57" t="s">
        <v>78</v>
      </c>
      <c r="Y2513" s="3" t="str">
        <f>IFERROR(VLOOKUP(A2513,'Pivot price tier'!$C$8:$L$2290,10,0),"")</f>
        <v/>
      </c>
      <c r="Z2513" s="3" t="str">
        <f>IFERROR(VLOOKUP(A2513,'Pivot price tier by size'!$D$8:$M$2512,10,0),"")</f>
        <v/>
      </c>
      <c r="AA2513" s="3" t="str">
        <f>IFERROR(VLOOKUP(A2513,'Pivot category'!$B$8:$I$2236,8,0),"")</f>
        <v/>
      </c>
      <c r="AB2513" s="3" t="str">
        <f>IF(P2513&lt;$AC$1,"Bottom 5%","")</f>
        <v>Bottom 5%</v>
      </c>
      <c r="AC2513"/>
      <c r="AD2513" t="s">
        <v>11021</v>
      </c>
      <c r="AE2513" t="s">
        <v>16569</v>
      </c>
    </row>
    <row r="2514" spans="1:31" hidden="1" x14ac:dyDescent="0.25">
      <c r="A2514" t="s">
        <v>5977</v>
      </c>
      <c r="B2514" t="s">
        <v>1130</v>
      </c>
      <c r="C2514" s="3" t="s">
        <v>32</v>
      </c>
      <c r="D2514" s="3" t="s">
        <v>3438</v>
      </c>
      <c r="E2514" s="3">
        <v>0</v>
      </c>
      <c r="F2514" s="3">
        <v>3000</v>
      </c>
      <c r="G2514" s="34">
        <v>11.99</v>
      </c>
      <c r="H2514" s="3" t="s">
        <v>54</v>
      </c>
      <c r="I2514" s="3" t="s">
        <v>54</v>
      </c>
      <c r="J2514" s="3" t="s">
        <v>8104</v>
      </c>
      <c r="K2514" s="3" t="s">
        <v>8103</v>
      </c>
      <c r="L2514" s="3" t="s">
        <v>8106</v>
      </c>
      <c r="M2514" s="26" t="s">
        <v>16689</v>
      </c>
      <c r="N2514"/>
      <c r="O2514" s="3" t="s">
        <v>78</v>
      </c>
      <c r="P2514" s="55">
        <v>23.98</v>
      </c>
      <c r="Q2514" s="55">
        <v>47.96</v>
      </c>
      <c r="R2514" s="55">
        <v>-23.98</v>
      </c>
      <c r="S2514" s="57">
        <v>-0.5</v>
      </c>
      <c r="T2514" s="55" t="s">
        <v>78</v>
      </c>
      <c r="U2514" s="55" t="s">
        <v>78</v>
      </c>
      <c r="V2514" s="55" t="s">
        <v>78</v>
      </c>
      <c r="W2514" s="55" t="s">
        <v>78</v>
      </c>
      <c r="X2514" s="57" t="s">
        <v>78</v>
      </c>
      <c r="Y2514" s="3" t="str">
        <f>IFERROR(VLOOKUP(A2514,'Pivot price tier'!$C$8:$L$2290,10,0),"")</f>
        <v/>
      </c>
      <c r="Z2514" s="3" t="str">
        <f>IFERROR(VLOOKUP(A2514,'Pivot price tier by size'!$D$8:$M$2512,10,0),"")</f>
        <v/>
      </c>
      <c r="AA2514" s="3" t="str">
        <f>IFERROR(VLOOKUP(A2514,'Pivot category'!$B$8:$I$2236,8,0),"")</f>
        <v/>
      </c>
      <c r="AB2514" s="3" t="str">
        <f>IF(P2514&lt;$AC$1,"Bottom 5%","")</f>
        <v>Bottom 5%</v>
      </c>
      <c r="AC2514"/>
      <c r="AD2514" t="s">
        <v>11021</v>
      </c>
      <c r="AE2514" t="s">
        <v>16569</v>
      </c>
    </row>
    <row r="2515" spans="1:31" hidden="1" x14ac:dyDescent="0.25">
      <c r="A2515" t="s">
        <v>5979</v>
      </c>
      <c r="B2515" t="s">
        <v>1131</v>
      </c>
      <c r="C2515" s="3" t="s">
        <v>32</v>
      </c>
      <c r="D2515" s="3" t="s">
        <v>3439</v>
      </c>
      <c r="E2515" s="3">
        <v>0</v>
      </c>
      <c r="F2515" s="3">
        <v>3000</v>
      </c>
      <c r="G2515" s="34">
        <v>9.7899999999999991</v>
      </c>
      <c r="H2515" s="3" t="s">
        <v>54</v>
      </c>
      <c r="I2515" s="3" t="s">
        <v>54</v>
      </c>
      <c r="J2515" s="3" t="s">
        <v>8104</v>
      </c>
      <c r="K2515" s="3" t="s">
        <v>8103</v>
      </c>
      <c r="L2515" s="3" t="s">
        <v>8106</v>
      </c>
      <c r="M2515" s="26" t="s">
        <v>16689</v>
      </c>
      <c r="N2515"/>
      <c r="O2515" s="3">
        <v>21</v>
      </c>
      <c r="P2515" s="55">
        <v>695.09</v>
      </c>
      <c r="Q2515" s="55">
        <v>704.88</v>
      </c>
      <c r="R2515" s="55">
        <v>-9.7899999999999991</v>
      </c>
      <c r="S2515" s="57">
        <v>-0.01</v>
      </c>
      <c r="T2515" s="55">
        <v>33.099523809523809</v>
      </c>
      <c r="U2515" s="55">
        <v>0</v>
      </c>
      <c r="V2515" s="55">
        <v>29.37</v>
      </c>
      <c r="W2515" s="55">
        <v>-29.37</v>
      </c>
      <c r="X2515" s="57">
        <v>-1</v>
      </c>
      <c r="Y2515" s="3" t="str">
        <f>IFERROR(VLOOKUP(A2515,'Pivot price tier'!$C$8:$L$2290,10,0),"")</f>
        <v/>
      </c>
      <c r="Z2515" s="3" t="str">
        <f>IFERROR(VLOOKUP(A2515,'Pivot price tier by size'!$D$8:$M$2512,10,0),"")</f>
        <v/>
      </c>
      <c r="AA2515" s="3" t="str">
        <f>IFERROR(VLOOKUP(A2515,'Pivot category'!$B$8:$I$2236,8,0),"")</f>
        <v/>
      </c>
      <c r="AB2515" s="3" t="str">
        <f>IF(P2515&lt;$AC$1,"Bottom 5%","")</f>
        <v>Bottom 5%</v>
      </c>
      <c r="AC2515"/>
      <c r="AD2515" t="s">
        <v>11021</v>
      </c>
      <c r="AE2515" t="s">
        <v>16569</v>
      </c>
    </row>
    <row r="2516" spans="1:31" hidden="1" x14ac:dyDescent="0.25">
      <c r="A2516" t="s">
        <v>13466</v>
      </c>
      <c r="B2516" t="s">
        <v>13467</v>
      </c>
      <c r="C2516" s="3" t="s">
        <v>32</v>
      </c>
      <c r="D2516" s="3" t="s">
        <v>13163</v>
      </c>
      <c r="E2516" s="3" t="s">
        <v>5053</v>
      </c>
      <c r="F2516" s="3">
        <v>10000</v>
      </c>
      <c r="G2516" s="34">
        <v>74.989999999999995</v>
      </c>
      <c r="H2516" s="3" t="s">
        <v>12</v>
      </c>
      <c r="I2516" s="3" t="s">
        <v>15</v>
      </c>
      <c r="J2516" s="3" t="s">
        <v>8110</v>
      </c>
      <c r="K2516" s="3" t="s">
        <v>8115</v>
      </c>
      <c r="L2516" s="3" t="s">
        <v>68</v>
      </c>
      <c r="M2516" s="26">
        <v>45597</v>
      </c>
      <c r="N2516"/>
      <c r="O2516" s="3">
        <v>1</v>
      </c>
      <c r="P2516" s="55">
        <v>24896.68</v>
      </c>
      <c r="Q2516" s="55">
        <v>11398.48</v>
      </c>
      <c r="R2516" s="55">
        <v>13498.2</v>
      </c>
      <c r="S2516" s="57">
        <v>1.18</v>
      </c>
      <c r="T2516" s="55">
        <v>24896.68</v>
      </c>
      <c r="U2516" s="55">
        <v>5924.21</v>
      </c>
      <c r="V2516" s="55">
        <v>6299.16</v>
      </c>
      <c r="W2516" s="55">
        <v>-374.95</v>
      </c>
      <c r="X2516" s="57">
        <v>-0.06</v>
      </c>
      <c r="Y2516" s="3" t="str">
        <f>IFERROR(VLOOKUP(A2516,'Pivot price tier'!$C$8:$L$2290,10,0),"")</f>
        <v/>
      </c>
      <c r="Z2516" s="3" t="str">
        <f>IFERROR(VLOOKUP(A2516,'Pivot price tier by size'!$D$8:$M$2512,10,0),"")</f>
        <v/>
      </c>
      <c r="AA2516" s="3" t="str">
        <f>IFERROR(VLOOKUP(A2516,'Pivot category'!$B$8:$I$2236,8,0),"")</f>
        <v/>
      </c>
      <c r="AB2516" s="3" t="str">
        <f>IF(P2516&lt;$AC$1,"Bottom 5%","")</f>
        <v>Bottom 5%</v>
      </c>
      <c r="AC2516"/>
      <c r="AD2516" t="s">
        <v>11018</v>
      </c>
      <c r="AE2516" t="s">
        <v>13857</v>
      </c>
    </row>
    <row r="2517" spans="1:31" x14ac:dyDescent="0.25">
      <c r="A2517" t="s">
        <v>5615</v>
      </c>
      <c r="B2517" t="s">
        <v>308</v>
      </c>
      <c r="C2517" s="3" t="s">
        <v>32</v>
      </c>
      <c r="D2517" s="3" t="s">
        <v>2519</v>
      </c>
      <c r="E2517" s="3" t="s">
        <v>5101</v>
      </c>
      <c r="F2517" s="3">
        <v>1000</v>
      </c>
      <c r="G2517" s="34">
        <v>19.989999999999998</v>
      </c>
      <c r="H2517" s="3" t="s">
        <v>12</v>
      </c>
      <c r="I2517" s="3" t="s">
        <v>19</v>
      </c>
      <c r="J2517" s="3" t="s">
        <v>8102</v>
      </c>
      <c r="K2517" s="3" t="s">
        <v>8103</v>
      </c>
      <c r="L2517" s="3" t="s">
        <v>68</v>
      </c>
      <c r="M2517" s="26" t="s">
        <v>16689</v>
      </c>
      <c r="N2517"/>
      <c r="O2517" s="3">
        <v>154</v>
      </c>
      <c r="P2517" s="55">
        <v>82627.89</v>
      </c>
      <c r="Q2517" s="55">
        <v>77241.36</v>
      </c>
      <c r="R2517" s="55">
        <v>5386.53</v>
      </c>
      <c r="S2517" s="57">
        <v>7.0000000000000007E-2</v>
      </c>
      <c r="T2517" s="55">
        <v>536.54474025974025</v>
      </c>
      <c r="U2517" s="55">
        <v>88214.99</v>
      </c>
      <c r="V2517" s="55">
        <v>89255.35</v>
      </c>
      <c r="W2517" s="55">
        <v>-1040.3599999999999</v>
      </c>
      <c r="X2517" s="57">
        <v>-0.01</v>
      </c>
      <c r="Y2517" s="3" t="str">
        <f>IFERROR(VLOOKUP(A2517,'Pivot price tier'!$C$8:$L$2290,10,0),"")</f>
        <v xml:space="preserve"> </v>
      </c>
      <c r="Z2517" s="3" t="str">
        <f>IFERROR(VLOOKUP(A2517,'Pivot price tier by size'!$D$8:$M$2512,10,0),"")</f>
        <v xml:space="preserve"> </v>
      </c>
      <c r="AA2517" s="3" t="str">
        <f>IFERROR(VLOOKUP(A2517,'Pivot category'!$B$8:$I$2236,8,0),"")</f>
        <v xml:space="preserve"> </v>
      </c>
      <c r="AB2517" s="3" t="str">
        <f>IF(P2517&lt;$AC$1,"Bottom 5%","")</f>
        <v/>
      </c>
      <c r="AC2517"/>
      <c r="AD2517" t="s">
        <v>11018</v>
      </c>
      <c r="AE2517" t="s">
        <v>13893</v>
      </c>
    </row>
    <row r="2518" spans="1:31" hidden="1" x14ac:dyDescent="0.25">
      <c r="A2518" t="s">
        <v>6936</v>
      </c>
      <c r="B2518" t="s">
        <v>1132</v>
      </c>
      <c r="C2518" s="3" t="s">
        <v>34</v>
      </c>
      <c r="D2518" s="3" t="s">
        <v>3440</v>
      </c>
      <c r="E2518" s="3">
        <v>0</v>
      </c>
      <c r="F2518" s="3">
        <v>5000</v>
      </c>
      <c r="G2518" s="34">
        <v>22.95</v>
      </c>
      <c r="H2518" s="3" t="s">
        <v>29</v>
      </c>
      <c r="I2518" s="3" t="s">
        <v>23</v>
      </c>
      <c r="J2518" s="3" t="s">
        <v>8104</v>
      </c>
      <c r="K2518" s="3" t="s">
        <v>8111</v>
      </c>
      <c r="L2518" s="3" t="s">
        <v>8108</v>
      </c>
      <c r="M2518" s="26" t="s">
        <v>16689</v>
      </c>
      <c r="N2518"/>
      <c r="O2518" s="3" t="s">
        <v>78</v>
      </c>
      <c r="P2518" s="55">
        <v>0</v>
      </c>
      <c r="Q2518" s="55">
        <v>0</v>
      </c>
      <c r="R2518" s="55">
        <v>0</v>
      </c>
      <c r="S2518" s="57"/>
      <c r="T2518" s="55" t="s">
        <v>78</v>
      </c>
      <c r="U2518" s="55" t="s">
        <v>78</v>
      </c>
      <c r="V2518" s="55" t="s">
        <v>78</v>
      </c>
      <c r="W2518" s="55" t="s">
        <v>78</v>
      </c>
      <c r="X2518" s="57" t="s">
        <v>78</v>
      </c>
      <c r="Y2518" s="3" t="str">
        <f>IFERROR(VLOOKUP(A2518,'Pivot price tier'!$C$8:$L$2290,10,0),"")</f>
        <v/>
      </c>
      <c r="Z2518" s="3" t="str">
        <f>IFERROR(VLOOKUP(A2518,'Pivot price tier by size'!$D$8:$M$2512,10,0),"")</f>
        <v/>
      </c>
      <c r="AA2518" s="3" t="str">
        <f>IFERROR(VLOOKUP(A2518,'Pivot category'!$B$8:$I$2236,8,0),"")</f>
        <v/>
      </c>
      <c r="AB2518" s="3" t="str">
        <f>IF(P2518&lt;$AC$1,"Bottom 5%","")</f>
        <v>Bottom 5%</v>
      </c>
      <c r="AC2518"/>
      <c r="AD2518" t="s">
        <v>16512</v>
      </c>
      <c r="AE2518" t="s">
        <v>13899</v>
      </c>
    </row>
    <row r="2519" spans="1:31" hidden="1" x14ac:dyDescent="0.25">
      <c r="A2519" t="s">
        <v>13705</v>
      </c>
      <c r="B2519" t="s">
        <v>13706</v>
      </c>
      <c r="C2519" s="3" t="s">
        <v>32</v>
      </c>
      <c r="D2519" s="3" t="s">
        <v>13617</v>
      </c>
      <c r="E2519" s="3" t="s">
        <v>5101</v>
      </c>
      <c r="F2519" s="3">
        <v>8000</v>
      </c>
      <c r="G2519" s="34">
        <v>34.99</v>
      </c>
      <c r="H2519" s="3" t="s">
        <v>28</v>
      </c>
      <c r="I2519" s="3" t="s">
        <v>23</v>
      </c>
      <c r="J2519" s="3" t="s">
        <v>8102</v>
      </c>
      <c r="K2519" s="3" t="s">
        <v>8115</v>
      </c>
      <c r="L2519" s="3" t="s">
        <v>68</v>
      </c>
      <c r="M2519" s="26">
        <v>45597</v>
      </c>
      <c r="N2519"/>
      <c r="O2519" s="3">
        <v>19</v>
      </c>
      <c r="P2519" s="55">
        <v>8117.68</v>
      </c>
      <c r="Q2519" s="55">
        <v>3149.1</v>
      </c>
      <c r="R2519" s="55">
        <v>4968.58</v>
      </c>
      <c r="S2519" s="57">
        <v>1.58</v>
      </c>
      <c r="T2519" s="55">
        <v>427.24631578947373</v>
      </c>
      <c r="U2519" s="55">
        <v>108888.88</v>
      </c>
      <c r="V2519" s="55">
        <v>42862.75</v>
      </c>
      <c r="W2519" s="55">
        <v>66026.13</v>
      </c>
      <c r="X2519" s="57">
        <v>1.54</v>
      </c>
      <c r="Y2519" s="3" t="str">
        <f>IFERROR(VLOOKUP(A2519,'Pivot price tier'!$C$8:$L$2290,10,0),"")</f>
        <v/>
      </c>
      <c r="Z2519" s="3" t="str">
        <f>IFERROR(VLOOKUP(A2519,'Pivot price tier by size'!$D$8:$M$2512,10,0),"")</f>
        <v/>
      </c>
      <c r="AA2519" s="3" t="str">
        <f>IFERROR(VLOOKUP(A2519,'Pivot category'!$B$8:$I$2236,8,0),"")</f>
        <v/>
      </c>
      <c r="AB2519" s="3" t="str">
        <f>IF(P2519&lt;$AC$1,"Bottom 5%","")</f>
        <v>Bottom 5%</v>
      </c>
      <c r="AC2519"/>
      <c r="AD2519" t="s">
        <v>16512</v>
      </c>
      <c r="AE2519" t="s">
        <v>13899</v>
      </c>
    </row>
    <row r="2520" spans="1:31" hidden="1" x14ac:dyDescent="0.25">
      <c r="A2520" t="s">
        <v>6517</v>
      </c>
      <c r="B2520" t="s">
        <v>1133</v>
      </c>
      <c r="C2520" s="3" t="s">
        <v>32</v>
      </c>
      <c r="D2520" s="3" t="s">
        <v>3441</v>
      </c>
      <c r="E2520" s="3">
        <v>0</v>
      </c>
      <c r="F2520" s="3">
        <v>8000</v>
      </c>
      <c r="G2520" s="34">
        <v>34.99</v>
      </c>
      <c r="H2520" s="3" t="s">
        <v>29</v>
      </c>
      <c r="I2520" s="3" t="s">
        <v>23</v>
      </c>
      <c r="J2520" s="3" t="s">
        <v>8102</v>
      </c>
      <c r="K2520" s="3" t="s">
        <v>8124</v>
      </c>
      <c r="L2520" s="3" t="s">
        <v>68</v>
      </c>
      <c r="M2520" s="26" t="s">
        <v>16689</v>
      </c>
      <c r="N2520"/>
      <c r="O2520" s="3">
        <v>4</v>
      </c>
      <c r="P2520" s="55">
        <v>1364.61</v>
      </c>
      <c r="Q2520" s="55">
        <v>1749.5</v>
      </c>
      <c r="R2520" s="55">
        <v>-384.89</v>
      </c>
      <c r="S2520" s="57">
        <v>-0.22</v>
      </c>
      <c r="T2520" s="55">
        <v>341.15249999999997</v>
      </c>
      <c r="U2520" s="55">
        <v>21483.86</v>
      </c>
      <c r="V2520" s="55">
        <v>18019.849999999999</v>
      </c>
      <c r="W2520" s="55">
        <v>3464.01</v>
      </c>
      <c r="X2520" s="57">
        <v>0.19</v>
      </c>
      <c r="Y2520" s="3" t="str">
        <f>IFERROR(VLOOKUP(A2520,'Pivot price tier'!$C$8:$L$2290,10,0),"")</f>
        <v/>
      </c>
      <c r="Z2520" s="3" t="str">
        <f>IFERROR(VLOOKUP(A2520,'Pivot price tier by size'!$D$8:$M$2512,10,0),"")</f>
        <v/>
      </c>
      <c r="AA2520" s="3" t="str">
        <f>IFERROR(VLOOKUP(A2520,'Pivot category'!$B$8:$I$2236,8,0),"")</f>
        <v/>
      </c>
      <c r="AB2520" s="3" t="str">
        <f>IF(P2520&lt;$AC$1,"Bottom 5%","")</f>
        <v>Bottom 5%</v>
      </c>
      <c r="AC2520"/>
      <c r="AD2520" t="s">
        <v>16512</v>
      </c>
      <c r="AE2520" t="s">
        <v>13899</v>
      </c>
    </row>
    <row r="2521" spans="1:31" hidden="1" x14ac:dyDescent="0.25">
      <c r="A2521" t="s">
        <v>15246</v>
      </c>
      <c r="B2521" t="s">
        <v>15247</v>
      </c>
      <c r="C2521" s="3" t="s">
        <v>32</v>
      </c>
      <c r="D2521" s="3" t="s">
        <v>14926</v>
      </c>
      <c r="E2521" s="3" t="s">
        <v>5053</v>
      </c>
      <c r="F2521" s="3">
        <v>70000</v>
      </c>
      <c r="G2521" s="34">
        <v>74.989999999999995</v>
      </c>
      <c r="H2521" s="3" t="s">
        <v>12</v>
      </c>
      <c r="I2521" s="3" t="s">
        <v>15</v>
      </c>
      <c r="J2521" s="3" t="s">
        <v>8102</v>
      </c>
      <c r="K2521" s="3" t="s">
        <v>8103</v>
      </c>
      <c r="L2521" s="3" t="s">
        <v>68</v>
      </c>
      <c r="M2521" s="26">
        <v>45870</v>
      </c>
      <c r="N2521"/>
      <c r="O2521" s="3">
        <v>39</v>
      </c>
      <c r="P2521" s="55">
        <v>23850.52</v>
      </c>
      <c r="Q2521" s="55">
        <v>1279.8399999999999</v>
      </c>
      <c r="R2521" s="55">
        <v>22570.68</v>
      </c>
      <c r="S2521" s="57">
        <v>17.64</v>
      </c>
      <c r="T2521" s="55">
        <v>611.55179487179487</v>
      </c>
      <c r="U2521" s="55">
        <v>14459.92</v>
      </c>
      <c r="V2521" s="55">
        <v>629.91999999999996</v>
      </c>
      <c r="W2521" s="55">
        <v>13830</v>
      </c>
      <c r="X2521" s="57">
        <v>21.96</v>
      </c>
      <c r="Y2521" s="3" t="str">
        <f>IFERROR(VLOOKUP(A2521,'Pivot price tier'!$C$8:$L$2290,10,0),"")</f>
        <v xml:space="preserve"> </v>
      </c>
      <c r="Z2521" s="3" t="str">
        <f>IFERROR(VLOOKUP(A2521,'Pivot price tier by size'!$D$8:$M$2512,10,0),"")</f>
        <v xml:space="preserve"> </v>
      </c>
      <c r="AA2521" s="3" t="str">
        <f>IFERROR(VLOOKUP(A2521,'Pivot category'!$B$8:$I$2236,8,0),"")</f>
        <v>X</v>
      </c>
      <c r="AB2521" s="3" t="str">
        <f>IF(P2521&lt;$AC$1,"Bottom 5%","")</f>
        <v>Bottom 5%</v>
      </c>
      <c r="AC2521"/>
      <c r="AD2521" t="s">
        <v>11018</v>
      </c>
      <c r="AE2521" t="s">
        <v>16617</v>
      </c>
    </row>
    <row r="2522" spans="1:31" hidden="1" x14ac:dyDescent="0.25">
      <c r="A2522" t="s">
        <v>11530</v>
      </c>
      <c r="B2522" t="s">
        <v>11531</v>
      </c>
      <c r="C2522" s="3" t="s">
        <v>32</v>
      </c>
      <c r="D2522" s="3" t="s">
        <v>11269</v>
      </c>
      <c r="E2522" s="3" t="s">
        <v>5053</v>
      </c>
      <c r="F2522" s="3">
        <v>10000</v>
      </c>
      <c r="G2522" s="34">
        <v>129.99</v>
      </c>
      <c r="H2522" s="3" t="s">
        <v>12</v>
      </c>
      <c r="I2522" s="3" t="s">
        <v>74</v>
      </c>
      <c r="J2522" s="3" t="s">
        <v>8110</v>
      </c>
      <c r="K2522" s="3" t="s">
        <v>8103</v>
      </c>
      <c r="L2522" s="3" t="s">
        <v>68</v>
      </c>
      <c r="M2522" s="26" t="s">
        <v>16689</v>
      </c>
      <c r="N2522"/>
      <c r="O2522" s="3">
        <v>2</v>
      </c>
      <c r="P2522" s="55">
        <v>1299.9000000000001</v>
      </c>
      <c r="Q2522" s="55"/>
      <c r="R2522" s="55">
        <v>1299.9000000000001</v>
      </c>
      <c r="S2522" s="57"/>
      <c r="T2522" s="55">
        <v>649.95000000000005</v>
      </c>
      <c r="U2522" s="55">
        <v>779.94</v>
      </c>
      <c r="V2522" s="55">
        <v>779.94</v>
      </c>
      <c r="W2522" s="55">
        <v>0</v>
      </c>
      <c r="X2522" s="57">
        <v>0</v>
      </c>
      <c r="Y2522" s="3" t="str">
        <f>IFERROR(VLOOKUP(A2522,'Pivot price tier'!$C$8:$L$2290,10,0),"")</f>
        <v>X</v>
      </c>
      <c r="Z2522" s="3" t="str">
        <f>IFERROR(VLOOKUP(A2522,'Pivot price tier by size'!$D$8:$M$2512,10,0),"")</f>
        <v xml:space="preserve"> </v>
      </c>
      <c r="AA2522" s="3" t="str">
        <f>IFERROR(VLOOKUP(A2522,'Pivot category'!$B$8:$I$2236,8,0),"")</f>
        <v>X</v>
      </c>
      <c r="AB2522" s="3" t="str">
        <f>IF(P2522&lt;$AC$1,"Bottom 5%","")</f>
        <v>Bottom 5%</v>
      </c>
      <c r="AC2522"/>
      <c r="AD2522" t="s">
        <v>11018</v>
      </c>
      <c r="AE2522" t="s">
        <v>16617</v>
      </c>
    </row>
    <row r="2523" spans="1:31" hidden="1" x14ac:dyDescent="0.25">
      <c r="A2523" t="s">
        <v>11427</v>
      </c>
      <c r="B2523" t="s">
        <v>14024</v>
      </c>
      <c r="C2523" s="3" t="s">
        <v>36</v>
      </c>
      <c r="D2523" s="3" t="s">
        <v>8271</v>
      </c>
      <c r="E2523" s="3" t="s">
        <v>5053</v>
      </c>
      <c r="F2523" s="3">
        <v>9000</v>
      </c>
      <c r="G2523" s="34">
        <v>17.399999999999999</v>
      </c>
      <c r="H2523" s="3" t="s">
        <v>27</v>
      </c>
      <c r="I2523" s="3" t="s">
        <v>17</v>
      </c>
      <c r="J2523" s="3" t="s">
        <v>8104</v>
      </c>
      <c r="K2523" s="3" t="s">
        <v>8111</v>
      </c>
      <c r="L2523" s="3" t="s">
        <v>8108</v>
      </c>
      <c r="M2523" s="26">
        <v>45627</v>
      </c>
      <c r="N2523"/>
      <c r="O2523" s="3" t="s">
        <v>78</v>
      </c>
      <c r="P2523" s="55"/>
      <c r="Q2523" s="55">
        <v>0</v>
      </c>
      <c r="R2523" s="55">
        <v>0</v>
      </c>
      <c r="S2523" s="57"/>
      <c r="T2523" s="55" t="s">
        <v>78</v>
      </c>
      <c r="U2523" s="55">
        <v>0</v>
      </c>
      <c r="V2523" s="55">
        <v>0</v>
      </c>
      <c r="W2523" s="55">
        <v>0</v>
      </c>
      <c r="X2523" s="57">
        <v>0</v>
      </c>
      <c r="Y2523" s="3" t="str">
        <f>IFERROR(VLOOKUP(A2523,'Pivot price tier'!$C$8:$L$2290,10,0),"")</f>
        <v/>
      </c>
      <c r="Z2523" s="3" t="str">
        <f>IFERROR(VLOOKUP(A2523,'Pivot price tier by size'!$D$8:$M$2512,10,0),"")</f>
        <v/>
      </c>
      <c r="AA2523" s="3" t="str">
        <f>IFERROR(VLOOKUP(A2523,'Pivot category'!$B$8:$I$2236,8,0),"")</f>
        <v/>
      </c>
      <c r="AB2523" s="3" t="str">
        <f>IF(P2523&lt;$AC$1,"Bottom 5%","")</f>
        <v>Bottom 5%</v>
      </c>
      <c r="AC2523"/>
      <c r="AD2523" t="s">
        <v>16529</v>
      </c>
      <c r="AE2523" t="s">
        <v>13884</v>
      </c>
    </row>
    <row r="2524" spans="1:31" hidden="1" x14ac:dyDescent="0.25">
      <c r="A2524" t="s">
        <v>11428</v>
      </c>
      <c r="B2524" t="s">
        <v>14605</v>
      </c>
      <c r="C2524" s="3" t="s">
        <v>36</v>
      </c>
      <c r="D2524" s="3" t="s">
        <v>8272</v>
      </c>
      <c r="E2524" s="3" t="s">
        <v>5101</v>
      </c>
      <c r="F2524" s="3">
        <v>9000</v>
      </c>
      <c r="G2524" s="34">
        <v>11.99</v>
      </c>
      <c r="H2524" s="3" t="s">
        <v>29</v>
      </c>
      <c r="I2524" s="3" t="s">
        <v>17</v>
      </c>
      <c r="J2524" s="3" t="s">
        <v>8107</v>
      </c>
      <c r="K2524" s="3" t="s">
        <v>8111</v>
      </c>
      <c r="L2524" s="3" t="s">
        <v>8106</v>
      </c>
      <c r="M2524" s="26">
        <v>45778</v>
      </c>
      <c r="N2524"/>
      <c r="O2524" s="3">
        <v>1</v>
      </c>
      <c r="P2524" s="55">
        <v>82.95</v>
      </c>
      <c r="Q2524" s="55">
        <v>23.7</v>
      </c>
      <c r="R2524" s="55">
        <v>59.25</v>
      </c>
      <c r="S2524" s="57">
        <v>2.5</v>
      </c>
      <c r="T2524" s="55">
        <v>82.95</v>
      </c>
      <c r="U2524" s="55">
        <v>0</v>
      </c>
      <c r="V2524" s="55">
        <v>0</v>
      </c>
      <c r="W2524" s="55">
        <v>0</v>
      </c>
      <c r="X2524" s="57">
        <v>0</v>
      </c>
      <c r="Y2524" s="3" t="str">
        <f>IFERROR(VLOOKUP(A2524,'Pivot price tier'!$C$8:$L$2290,10,0),"")</f>
        <v/>
      </c>
      <c r="Z2524" s="3" t="str">
        <f>IFERROR(VLOOKUP(A2524,'Pivot price tier by size'!$D$8:$M$2512,10,0),"")</f>
        <v/>
      </c>
      <c r="AA2524" s="3" t="str">
        <f>IFERROR(VLOOKUP(A2524,'Pivot category'!$B$8:$I$2236,8,0),"")</f>
        <v/>
      </c>
      <c r="AB2524" s="3" t="str">
        <f>IF(P2524&lt;$AC$1,"Bottom 5%","")</f>
        <v>Bottom 5%</v>
      </c>
      <c r="AC2524"/>
      <c r="AD2524" t="s">
        <v>16529</v>
      </c>
      <c r="AE2524" t="s">
        <v>13884</v>
      </c>
    </row>
    <row r="2525" spans="1:31" hidden="1" x14ac:dyDescent="0.25">
      <c r="A2525" t="s">
        <v>11429</v>
      </c>
      <c r="B2525" t="s">
        <v>12287</v>
      </c>
      <c r="C2525" s="3" t="s">
        <v>36</v>
      </c>
      <c r="D2525" s="3" t="s">
        <v>8270</v>
      </c>
      <c r="E2525" s="3" t="s">
        <v>5053</v>
      </c>
      <c r="F2525" s="3">
        <v>9000</v>
      </c>
      <c r="G2525" s="34">
        <v>8.5500000000000007</v>
      </c>
      <c r="H2525" s="3" t="s">
        <v>28</v>
      </c>
      <c r="I2525" s="3" t="s">
        <v>13</v>
      </c>
      <c r="J2525" s="3" t="s">
        <v>8104</v>
      </c>
      <c r="K2525" s="3" t="s">
        <v>8111</v>
      </c>
      <c r="L2525" s="3" t="s">
        <v>8108</v>
      </c>
      <c r="M2525" s="26" t="s">
        <v>16689</v>
      </c>
      <c r="N2525"/>
      <c r="O2525" s="3" t="s">
        <v>78</v>
      </c>
      <c r="P2525" s="55"/>
      <c r="Q2525" s="55">
        <v>17.100000000000001</v>
      </c>
      <c r="R2525" s="55">
        <v>-17.100000000000001</v>
      </c>
      <c r="S2525" s="57">
        <v>-1</v>
      </c>
      <c r="T2525" s="55" t="s">
        <v>78</v>
      </c>
      <c r="U2525" s="55">
        <v>0</v>
      </c>
      <c r="V2525" s="55">
        <v>0</v>
      </c>
      <c r="W2525" s="55">
        <v>0</v>
      </c>
      <c r="X2525" s="57">
        <v>0</v>
      </c>
      <c r="Y2525" s="3" t="str">
        <f>IFERROR(VLOOKUP(A2525,'Pivot price tier'!$C$8:$L$2290,10,0),"")</f>
        <v/>
      </c>
      <c r="Z2525" s="3" t="str">
        <f>IFERROR(VLOOKUP(A2525,'Pivot price tier by size'!$D$8:$M$2512,10,0),"")</f>
        <v/>
      </c>
      <c r="AA2525" s="3" t="str">
        <f>IFERROR(VLOOKUP(A2525,'Pivot category'!$B$8:$I$2236,8,0),"")</f>
        <v/>
      </c>
      <c r="AB2525" s="3" t="str">
        <f>IF(P2525&lt;$AC$1,"Bottom 5%","")</f>
        <v>Bottom 5%</v>
      </c>
      <c r="AC2525"/>
      <c r="AD2525" t="s">
        <v>16529</v>
      </c>
      <c r="AE2525" t="s">
        <v>13884</v>
      </c>
    </row>
    <row r="2526" spans="1:31" hidden="1" x14ac:dyDescent="0.25">
      <c r="A2526" t="s">
        <v>11721</v>
      </c>
      <c r="B2526" t="s">
        <v>11722</v>
      </c>
      <c r="C2526" s="3" t="s">
        <v>32</v>
      </c>
      <c r="D2526" s="3" t="s">
        <v>11677</v>
      </c>
      <c r="E2526" s="3" t="s">
        <v>5053</v>
      </c>
      <c r="F2526" s="3">
        <v>70000</v>
      </c>
      <c r="G2526" s="34">
        <v>20.39</v>
      </c>
      <c r="H2526" s="3" t="s">
        <v>27</v>
      </c>
      <c r="I2526" s="3" t="s">
        <v>23</v>
      </c>
      <c r="J2526" s="3" t="s">
        <v>8107</v>
      </c>
      <c r="K2526" s="3" t="s">
        <v>8103</v>
      </c>
      <c r="L2526" s="3" t="s">
        <v>8106</v>
      </c>
      <c r="M2526" s="26" t="s">
        <v>16689</v>
      </c>
      <c r="N2526"/>
      <c r="O2526" s="3">
        <v>21</v>
      </c>
      <c r="P2526" s="55">
        <v>47518.43</v>
      </c>
      <c r="Q2526" s="55">
        <v>34091.97</v>
      </c>
      <c r="R2526" s="55">
        <v>13426.46</v>
      </c>
      <c r="S2526" s="57">
        <v>0.39</v>
      </c>
      <c r="T2526" s="55">
        <v>2262.7823809523811</v>
      </c>
      <c r="U2526" s="55">
        <v>23710.12</v>
      </c>
      <c r="V2526" s="55">
        <v>23691.03</v>
      </c>
      <c r="W2526" s="55">
        <v>19.09</v>
      </c>
      <c r="X2526" s="57">
        <v>0</v>
      </c>
      <c r="Y2526" s="3" t="str">
        <f>IFERROR(VLOOKUP(A2526,'Pivot price tier'!$C$8:$L$2290,10,0),"")</f>
        <v/>
      </c>
      <c r="Z2526" s="3" t="str">
        <f>IFERROR(VLOOKUP(A2526,'Pivot price tier by size'!$D$8:$M$2512,10,0),"")</f>
        <v/>
      </c>
      <c r="AA2526" s="3" t="str">
        <f>IFERROR(VLOOKUP(A2526,'Pivot category'!$B$8:$I$2236,8,0),"")</f>
        <v/>
      </c>
      <c r="AB2526" s="3" t="str">
        <f>IF(P2526&lt;$AC$1,"Bottom 5%","")</f>
        <v>Bottom 5%</v>
      </c>
      <c r="AC2526"/>
      <c r="AD2526" t="s">
        <v>16512</v>
      </c>
      <c r="AE2526" t="s">
        <v>13856</v>
      </c>
    </row>
    <row r="2527" spans="1:31" hidden="1" x14ac:dyDescent="0.25">
      <c r="A2527" t="s">
        <v>7101</v>
      </c>
      <c r="B2527" t="s">
        <v>1134</v>
      </c>
      <c r="C2527" s="3" t="s">
        <v>69</v>
      </c>
      <c r="D2527" s="3" t="s">
        <v>3442</v>
      </c>
      <c r="E2527" s="3">
        <v>0</v>
      </c>
      <c r="F2527" s="3">
        <v>1000</v>
      </c>
      <c r="G2527" s="34">
        <v>2.09</v>
      </c>
      <c r="H2527" s="3" t="s">
        <v>27</v>
      </c>
      <c r="I2527" s="3" t="s">
        <v>70</v>
      </c>
      <c r="J2527" s="3" t="s">
        <v>8104</v>
      </c>
      <c r="K2527" s="3" t="s">
        <v>8103</v>
      </c>
      <c r="L2527" s="3" t="s">
        <v>8108</v>
      </c>
      <c r="M2527" s="26" t="s">
        <v>16689</v>
      </c>
      <c r="N2527"/>
      <c r="O2527" s="3" t="s">
        <v>78</v>
      </c>
      <c r="P2527" s="55"/>
      <c r="Q2527" s="55">
        <v>10.45</v>
      </c>
      <c r="R2527" s="55">
        <v>-10.45</v>
      </c>
      <c r="S2527" s="57">
        <v>-1</v>
      </c>
      <c r="T2527" s="55" t="s">
        <v>78</v>
      </c>
      <c r="U2527" s="55">
        <v>0</v>
      </c>
      <c r="V2527" s="55">
        <v>100.32</v>
      </c>
      <c r="W2527" s="55">
        <v>-100.32</v>
      </c>
      <c r="X2527" s="57">
        <v>-1</v>
      </c>
      <c r="Y2527" s="3" t="str">
        <f>IFERROR(VLOOKUP(A2527,'Pivot price tier'!$C$8:$L$2290,10,0),"")</f>
        <v/>
      </c>
      <c r="Z2527" s="3" t="str">
        <f>IFERROR(VLOOKUP(A2527,'Pivot price tier by size'!$D$8:$M$2512,10,0),"")</f>
        <v/>
      </c>
      <c r="AA2527" s="3" t="str">
        <f>IFERROR(VLOOKUP(A2527,'Pivot category'!$B$8:$I$2236,8,0),"")</f>
        <v/>
      </c>
      <c r="AB2527" s="3" t="str">
        <f>IF(P2527&lt;$AC$1,"Bottom 5%","")</f>
        <v>Bottom 5%</v>
      </c>
      <c r="AC2527"/>
      <c r="AD2527" t="s">
        <v>16512</v>
      </c>
      <c r="AE2527" t="s">
        <v>13856</v>
      </c>
    </row>
    <row r="2528" spans="1:31" x14ac:dyDescent="0.25">
      <c r="A2528" t="s">
        <v>9177</v>
      </c>
      <c r="B2528" t="s">
        <v>9176</v>
      </c>
      <c r="C2528" s="3" t="s">
        <v>32</v>
      </c>
      <c r="D2528" s="3" t="s">
        <v>9017</v>
      </c>
      <c r="E2528" s="3" t="s">
        <v>5101</v>
      </c>
      <c r="F2528" s="3">
        <v>7000</v>
      </c>
      <c r="G2528" s="34">
        <v>19.989999999999998</v>
      </c>
      <c r="H2528" s="3" t="s">
        <v>12</v>
      </c>
      <c r="I2528" s="3" t="s">
        <v>19</v>
      </c>
      <c r="J2528" s="3" t="s">
        <v>8102</v>
      </c>
      <c r="K2528" s="3" t="s">
        <v>8103</v>
      </c>
      <c r="L2528" s="3" t="s">
        <v>68</v>
      </c>
      <c r="M2528" s="26" t="s">
        <v>16689</v>
      </c>
      <c r="N2528"/>
      <c r="O2528" s="3">
        <v>134</v>
      </c>
      <c r="P2528" s="55">
        <v>104472.75</v>
      </c>
      <c r="Q2528" s="55">
        <v>108685.63</v>
      </c>
      <c r="R2528" s="55">
        <v>-4212.88</v>
      </c>
      <c r="S2528" s="57">
        <v>-0.04</v>
      </c>
      <c r="T2528" s="55">
        <v>779.64738805970148</v>
      </c>
      <c r="U2528" s="55">
        <v>110523.64</v>
      </c>
      <c r="V2528" s="55">
        <v>112723.61</v>
      </c>
      <c r="W2528" s="55">
        <v>-2199.9699999999998</v>
      </c>
      <c r="X2528" s="57">
        <v>-0.02</v>
      </c>
      <c r="Y2528" s="3" t="str">
        <f>IFERROR(VLOOKUP(A2528,'Pivot price tier'!$C$8:$L$2290,10,0),"")</f>
        <v xml:space="preserve"> </v>
      </c>
      <c r="Z2528" s="3" t="str">
        <f>IFERROR(VLOOKUP(A2528,'Pivot price tier by size'!$D$8:$M$2512,10,0),"")</f>
        <v xml:space="preserve"> </v>
      </c>
      <c r="AA2528" s="3" t="str">
        <f>IFERROR(VLOOKUP(A2528,'Pivot category'!$B$8:$I$2236,8,0),"")</f>
        <v xml:space="preserve"> </v>
      </c>
      <c r="AB2528" s="3" t="str">
        <f>IF(P2528&lt;$AC$1,"Bottom 5%","")</f>
        <v/>
      </c>
      <c r="AC2528"/>
      <c r="AD2528" t="s">
        <v>11018</v>
      </c>
      <c r="AE2528" t="s">
        <v>13893</v>
      </c>
    </row>
    <row r="2529" spans="1:31" hidden="1" x14ac:dyDescent="0.25">
      <c r="A2529" t="s">
        <v>10248</v>
      </c>
      <c r="B2529" t="s">
        <v>10249</v>
      </c>
      <c r="C2529" s="3" t="s">
        <v>38</v>
      </c>
      <c r="D2529" s="3" t="s">
        <v>10113</v>
      </c>
      <c r="E2529" s="3">
        <v>0</v>
      </c>
      <c r="F2529" s="3">
        <v>7000</v>
      </c>
      <c r="G2529" s="34">
        <v>13.19</v>
      </c>
      <c r="H2529" s="3" t="s">
        <v>8184</v>
      </c>
      <c r="I2529" s="3" t="s">
        <v>12122</v>
      </c>
      <c r="J2529" s="3" t="s">
        <v>8107</v>
      </c>
      <c r="K2529" s="3" t="s">
        <v>8103</v>
      </c>
      <c r="L2529" s="3" t="s">
        <v>8106</v>
      </c>
      <c r="M2529" s="26" t="s">
        <v>16689</v>
      </c>
      <c r="N2529"/>
      <c r="O2529" s="3">
        <v>1</v>
      </c>
      <c r="P2529" s="55">
        <v>408.89</v>
      </c>
      <c r="Q2529" s="55">
        <v>4100.6099999999997</v>
      </c>
      <c r="R2529" s="55">
        <v>-3691.72</v>
      </c>
      <c r="S2529" s="57">
        <v>-0.9</v>
      </c>
      <c r="T2529" s="55">
        <v>408.89</v>
      </c>
      <c r="U2529" s="55">
        <v>92.33</v>
      </c>
      <c r="V2529" s="55">
        <v>479.31</v>
      </c>
      <c r="W2529" s="55">
        <v>-386.98</v>
      </c>
      <c r="X2529" s="57">
        <v>-0.81</v>
      </c>
      <c r="Y2529" s="3" t="str">
        <f>IFERROR(VLOOKUP(A2529,'Pivot price tier'!$C$8:$L$2290,10,0),"")</f>
        <v/>
      </c>
      <c r="Z2529" s="3" t="str">
        <f>IFERROR(VLOOKUP(A2529,'Pivot price tier by size'!$D$8:$M$2512,10,0),"")</f>
        <v/>
      </c>
      <c r="AA2529" s="3" t="str">
        <f>IFERROR(VLOOKUP(A2529,'Pivot category'!$B$8:$I$2236,8,0),"")</f>
        <v/>
      </c>
      <c r="AB2529" s="3" t="str">
        <f>IF(P2529&lt;$AC$1,"Bottom 5%","")</f>
        <v>Bottom 5%</v>
      </c>
      <c r="AC2529"/>
      <c r="AD2529" t="s">
        <v>16512</v>
      </c>
      <c r="AE2529" t="s">
        <v>13856</v>
      </c>
    </row>
    <row r="2530" spans="1:31" x14ac:dyDescent="0.25">
      <c r="A2530" t="s">
        <v>7568</v>
      </c>
      <c r="B2530" t="s">
        <v>313</v>
      </c>
      <c r="C2530" s="3" t="s">
        <v>38</v>
      </c>
      <c r="D2530" s="3" t="s">
        <v>2524</v>
      </c>
      <c r="E2530" s="3" t="s">
        <v>5053</v>
      </c>
      <c r="F2530" s="3">
        <v>1000</v>
      </c>
      <c r="G2530" s="34">
        <v>19.989999999999998</v>
      </c>
      <c r="H2530" s="3" t="s">
        <v>12403</v>
      </c>
      <c r="I2530" s="3" t="s">
        <v>19</v>
      </c>
      <c r="J2530" s="3" t="s">
        <v>8102</v>
      </c>
      <c r="K2530" s="3" t="s">
        <v>8103</v>
      </c>
      <c r="L2530" s="3" t="s">
        <v>68</v>
      </c>
      <c r="M2530" s="26" t="s">
        <v>16689</v>
      </c>
      <c r="N2530"/>
      <c r="O2530" s="3">
        <v>155</v>
      </c>
      <c r="P2530" s="55">
        <v>228482.17</v>
      </c>
      <c r="Q2530" s="55">
        <v>268645.43</v>
      </c>
      <c r="R2530" s="55">
        <v>-40163.26</v>
      </c>
      <c r="S2530" s="57">
        <v>-0.15</v>
      </c>
      <c r="T2530" s="55">
        <v>1474.0785161290323</v>
      </c>
      <c r="U2530" s="55">
        <v>95601.25</v>
      </c>
      <c r="V2530" s="55">
        <v>104476.19</v>
      </c>
      <c r="W2530" s="55">
        <v>-8874.94</v>
      </c>
      <c r="X2530" s="57">
        <v>-0.08</v>
      </c>
      <c r="Y2530" s="3" t="str">
        <f>IFERROR(VLOOKUP(A2530,'Pivot price tier'!$C$8:$L$2290,10,0),"")</f>
        <v xml:space="preserve"> </v>
      </c>
      <c r="Z2530" s="3" t="str">
        <f>IFERROR(VLOOKUP(A2530,'Pivot price tier by size'!$D$8:$M$2512,10,0),"")</f>
        <v xml:space="preserve"> </v>
      </c>
      <c r="AA2530" s="3" t="str">
        <f>IFERROR(VLOOKUP(A2530,'Pivot category'!$B$8:$I$2236,8,0),"")</f>
        <v xml:space="preserve"> </v>
      </c>
      <c r="AB2530" s="3" t="str">
        <f>IF(P2530&lt;$AC$1,"Bottom 5%","")</f>
        <v/>
      </c>
      <c r="AC2530"/>
      <c r="AD2530" t="s">
        <v>16514</v>
      </c>
      <c r="AE2530" t="s">
        <v>13851</v>
      </c>
    </row>
    <row r="2531" spans="1:31" hidden="1" x14ac:dyDescent="0.25">
      <c r="A2531" t="s">
        <v>9228</v>
      </c>
      <c r="B2531" t="s">
        <v>9227</v>
      </c>
      <c r="C2531" s="3" t="s">
        <v>38</v>
      </c>
      <c r="D2531" s="3" t="s">
        <v>9040</v>
      </c>
      <c r="E2531" s="3">
        <v>0</v>
      </c>
      <c r="F2531" s="3">
        <v>7000</v>
      </c>
      <c r="G2531" s="34">
        <v>13.19</v>
      </c>
      <c r="H2531" s="3" t="s">
        <v>8184</v>
      </c>
      <c r="I2531" s="3" t="s">
        <v>12122</v>
      </c>
      <c r="J2531" s="3" t="s">
        <v>8104</v>
      </c>
      <c r="K2531" s="3" t="s">
        <v>8103</v>
      </c>
      <c r="L2531" s="3" t="s">
        <v>8108</v>
      </c>
      <c r="M2531" s="26" t="s">
        <v>16689</v>
      </c>
      <c r="N2531"/>
      <c r="O2531" s="3" t="s">
        <v>78</v>
      </c>
      <c r="P2531" s="55"/>
      <c r="Q2531" s="55">
        <v>39.57</v>
      </c>
      <c r="R2531" s="55">
        <v>-39.57</v>
      </c>
      <c r="S2531" s="57">
        <v>-1</v>
      </c>
      <c r="T2531" s="55" t="s">
        <v>78</v>
      </c>
      <c r="U2531" s="55" t="s">
        <v>78</v>
      </c>
      <c r="V2531" s="55" t="s">
        <v>78</v>
      </c>
      <c r="W2531" s="55" t="s">
        <v>78</v>
      </c>
      <c r="X2531" s="57" t="s">
        <v>78</v>
      </c>
      <c r="Y2531" s="3" t="str">
        <f>IFERROR(VLOOKUP(A2531,'Pivot price tier'!$C$8:$L$2290,10,0),"")</f>
        <v/>
      </c>
      <c r="Z2531" s="3" t="str">
        <f>IFERROR(VLOOKUP(A2531,'Pivot price tier by size'!$D$8:$M$2512,10,0),"")</f>
        <v/>
      </c>
      <c r="AA2531" s="3" t="str">
        <f>IFERROR(VLOOKUP(A2531,'Pivot category'!$B$8:$I$2236,8,0),"")</f>
        <v/>
      </c>
      <c r="AB2531" s="3" t="str">
        <f>IF(P2531&lt;$AC$1,"Bottom 5%","")</f>
        <v>Bottom 5%</v>
      </c>
      <c r="AC2531"/>
      <c r="AD2531" t="s">
        <v>16512</v>
      </c>
      <c r="AE2531" t="s">
        <v>13856</v>
      </c>
    </row>
    <row r="2532" spans="1:31" hidden="1" x14ac:dyDescent="0.25">
      <c r="A2532" t="s">
        <v>14606</v>
      </c>
      <c r="B2532" t="s">
        <v>14607</v>
      </c>
      <c r="C2532" s="3" t="s">
        <v>32</v>
      </c>
      <c r="D2532" s="3" t="s">
        <v>13795</v>
      </c>
      <c r="E2532" s="3" t="s">
        <v>5101</v>
      </c>
      <c r="F2532" s="3">
        <v>70000</v>
      </c>
      <c r="G2532" s="34">
        <v>26.99</v>
      </c>
      <c r="H2532" s="3" t="s">
        <v>27</v>
      </c>
      <c r="I2532" s="3" t="s">
        <v>21</v>
      </c>
      <c r="J2532" s="3" t="s">
        <v>8102</v>
      </c>
      <c r="K2532" s="3" t="s">
        <v>8103</v>
      </c>
      <c r="L2532" s="3" t="s">
        <v>68</v>
      </c>
      <c r="M2532" s="26">
        <v>45778</v>
      </c>
      <c r="N2532"/>
      <c r="O2532" s="3">
        <v>76</v>
      </c>
      <c r="P2532" s="55">
        <v>35977.67</v>
      </c>
      <c r="Q2532" s="55">
        <v>6153.72</v>
      </c>
      <c r="R2532" s="55">
        <v>29823.95</v>
      </c>
      <c r="S2532" s="57">
        <v>4.8499999999999996</v>
      </c>
      <c r="T2532" s="55">
        <v>473.3903947368421</v>
      </c>
      <c r="U2532" s="55">
        <v>27367.86</v>
      </c>
      <c r="V2532" s="55">
        <v>23508.29</v>
      </c>
      <c r="W2532" s="55">
        <v>3859.57</v>
      </c>
      <c r="X2532" s="57">
        <v>0.16</v>
      </c>
      <c r="Y2532" s="3" t="str">
        <f>IFERROR(VLOOKUP(A2532,'Pivot price tier'!$C$8:$L$2290,10,0),"")</f>
        <v>X</v>
      </c>
      <c r="Z2532" s="3" t="str">
        <f>IFERROR(VLOOKUP(A2532,'Pivot price tier by size'!$D$8:$M$2512,10,0),"")</f>
        <v xml:space="preserve"> </v>
      </c>
      <c r="AA2532" s="3" t="str">
        <f>IFERROR(VLOOKUP(A2532,'Pivot category'!$B$8:$I$2236,8,0),"")</f>
        <v>X</v>
      </c>
      <c r="AB2532" s="3" t="str">
        <f>IF(P2532&lt;$AC$1,"Bottom 5%","")</f>
        <v>Bottom 5%</v>
      </c>
      <c r="AC2532"/>
      <c r="AD2532" t="s">
        <v>16512</v>
      </c>
      <c r="AE2532" t="s">
        <v>13856</v>
      </c>
    </row>
    <row r="2533" spans="1:31" hidden="1" x14ac:dyDescent="0.25">
      <c r="A2533" t="s">
        <v>9230</v>
      </c>
      <c r="B2533" t="s">
        <v>9229</v>
      </c>
      <c r="C2533" s="3" t="s">
        <v>38</v>
      </c>
      <c r="D2533" s="3" t="s">
        <v>9041</v>
      </c>
      <c r="E2533" s="3">
        <v>0</v>
      </c>
      <c r="F2533" s="3">
        <v>7000</v>
      </c>
      <c r="G2533" s="34">
        <v>13.19</v>
      </c>
      <c r="H2533" s="3" t="s">
        <v>8184</v>
      </c>
      <c r="I2533" s="3" t="s">
        <v>12122</v>
      </c>
      <c r="J2533" s="3" t="s">
        <v>8107</v>
      </c>
      <c r="K2533" s="3" t="s">
        <v>8103</v>
      </c>
      <c r="L2533" s="3" t="s">
        <v>8105</v>
      </c>
      <c r="M2533" s="26" t="s">
        <v>16689</v>
      </c>
      <c r="N2533"/>
      <c r="O2533" s="3" t="s">
        <v>78</v>
      </c>
      <c r="P2533" s="55">
        <v>65.95</v>
      </c>
      <c r="Q2533" s="55">
        <v>263.8</v>
      </c>
      <c r="R2533" s="55">
        <v>-197.85</v>
      </c>
      <c r="S2533" s="57">
        <v>-0.75</v>
      </c>
      <c r="T2533" s="55" t="s">
        <v>78</v>
      </c>
      <c r="U2533" s="55" t="s">
        <v>78</v>
      </c>
      <c r="V2533" s="55" t="s">
        <v>78</v>
      </c>
      <c r="W2533" s="55" t="s">
        <v>78</v>
      </c>
      <c r="X2533" s="57" t="s">
        <v>78</v>
      </c>
      <c r="Y2533" s="3" t="str">
        <f>IFERROR(VLOOKUP(A2533,'Pivot price tier'!$C$8:$L$2290,10,0),"")</f>
        <v/>
      </c>
      <c r="Z2533" s="3" t="str">
        <f>IFERROR(VLOOKUP(A2533,'Pivot price tier by size'!$D$8:$M$2512,10,0),"")</f>
        <v/>
      </c>
      <c r="AA2533" s="3" t="str">
        <f>IFERROR(VLOOKUP(A2533,'Pivot category'!$B$8:$I$2236,8,0),"")</f>
        <v/>
      </c>
      <c r="AB2533" s="3" t="str">
        <f>IF(P2533&lt;$AC$1,"Bottom 5%","")</f>
        <v>Bottom 5%</v>
      </c>
      <c r="AC2533"/>
      <c r="AD2533" t="s">
        <v>16512</v>
      </c>
      <c r="AE2533" t="s">
        <v>13856</v>
      </c>
    </row>
    <row r="2534" spans="1:31" hidden="1" x14ac:dyDescent="0.25">
      <c r="A2534" t="s">
        <v>15730</v>
      </c>
      <c r="B2534" t="s">
        <v>1136</v>
      </c>
      <c r="C2534" s="3" t="s">
        <v>32</v>
      </c>
      <c r="D2534" s="3" t="s">
        <v>3444</v>
      </c>
      <c r="E2534" s="3">
        <v>0</v>
      </c>
      <c r="F2534" s="3">
        <v>1000</v>
      </c>
      <c r="G2534" s="34">
        <v>26.99</v>
      </c>
      <c r="H2534" s="3" t="s">
        <v>27</v>
      </c>
      <c r="I2534" s="3" t="s">
        <v>21</v>
      </c>
      <c r="J2534" s="3" t="s">
        <v>8107</v>
      </c>
      <c r="K2534" s="3" t="s">
        <v>8109</v>
      </c>
      <c r="L2534" s="3" t="s">
        <v>68</v>
      </c>
      <c r="M2534" s="26" t="s">
        <v>16689</v>
      </c>
      <c r="N2534"/>
      <c r="O2534" s="3">
        <v>34</v>
      </c>
      <c r="P2534" s="55">
        <v>8281.5300000000007</v>
      </c>
      <c r="Q2534" s="55">
        <v>24761.84</v>
      </c>
      <c r="R2534" s="55">
        <v>-16480.310000000001</v>
      </c>
      <c r="S2534" s="57">
        <v>-0.67</v>
      </c>
      <c r="T2534" s="55">
        <v>243.5744117647059</v>
      </c>
      <c r="U2534" s="55">
        <v>10782.31</v>
      </c>
      <c r="V2534" s="55">
        <v>7791.12</v>
      </c>
      <c r="W2534" s="55">
        <v>2991.19</v>
      </c>
      <c r="X2534" s="57">
        <v>0.38</v>
      </c>
      <c r="Y2534" s="3" t="str">
        <f>IFERROR(VLOOKUP(A2534,'Pivot price tier'!$C$8:$L$2290,10,0),"")</f>
        <v/>
      </c>
      <c r="Z2534" s="3" t="str">
        <f>IFERROR(VLOOKUP(A2534,'Pivot price tier by size'!$D$8:$M$2512,10,0),"")</f>
        <v/>
      </c>
      <c r="AA2534" s="3" t="str">
        <f>IFERROR(VLOOKUP(A2534,'Pivot category'!$B$8:$I$2236,8,0),"")</f>
        <v/>
      </c>
      <c r="AB2534" s="3" t="str">
        <f>IF(P2534&lt;$AC$1,"Bottom 5%","")</f>
        <v>Bottom 5%</v>
      </c>
      <c r="AC2534"/>
      <c r="AD2534" t="s">
        <v>16512</v>
      </c>
      <c r="AE2534" t="s">
        <v>13856</v>
      </c>
    </row>
    <row r="2535" spans="1:31" x14ac:dyDescent="0.25">
      <c r="A2535" t="s">
        <v>8769</v>
      </c>
      <c r="B2535" t="s">
        <v>8768</v>
      </c>
      <c r="C2535" s="3" t="s">
        <v>32</v>
      </c>
      <c r="D2535" s="3" t="s">
        <v>8501</v>
      </c>
      <c r="E2535" s="3" t="s">
        <v>5053</v>
      </c>
      <c r="F2535" s="3">
        <v>7000</v>
      </c>
      <c r="G2535" s="34">
        <v>49.99</v>
      </c>
      <c r="H2535" s="3" t="s">
        <v>12</v>
      </c>
      <c r="I2535" s="3" t="s">
        <v>23</v>
      </c>
      <c r="J2535" s="3" t="s">
        <v>8102</v>
      </c>
      <c r="K2535" s="3" t="s">
        <v>8103</v>
      </c>
      <c r="L2535" s="3" t="s">
        <v>68</v>
      </c>
      <c r="M2535" s="26" t="s">
        <v>16689</v>
      </c>
      <c r="N2535"/>
      <c r="O2535" s="3">
        <v>107</v>
      </c>
      <c r="P2535" s="55">
        <v>147370.19</v>
      </c>
      <c r="Q2535" s="55">
        <v>192978.94</v>
      </c>
      <c r="R2535" s="55">
        <v>-45608.75</v>
      </c>
      <c r="S2535" s="57">
        <v>-0.24</v>
      </c>
      <c r="T2535" s="55">
        <v>1377.2914953271029</v>
      </c>
      <c r="U2535" s="55">
        <v>123459.08</v>
      </c>
      <c r="V2535" s="55">
        <v>163203.09</v>
      </c>
      <c r="W2535" s="55">
        <v>-39744.01</v>
      </c>
      <c r="X2535" s="57">
        <v>-0.24</v>
      </c>
      <c r="Y2535" s="3" t="str">
        <f>IFERROR(VLOOKUP(A2535,'Pivot price tier'!$C$8:$L$2290,10,0),"")</f>
        <v xml:space="preserve"> </v>
      </c>
      <c r="Z2535" s="3" t="str">
        <f>IFERROR(VLOOKUP(A2535,'Pivot price tier by size'!$D$8:$M$2512,10,0),"")</f>
        <v xml:space="preserve"> </v>
      </c>
      <c r="AA2535" s="3" t="str">
        <f>IFERROR(VLOOKUP(A2535,'Pivot category'!$B$8:$I$2236,8,0),"")</f>
        <v xml:space="preserve"> </v>
      </c>
      <c r="AB2535" s="3" t="str">
        <f>IF(P2535&lt;$AC$1,"Bottom 5%","")</f>
        <v/>
      </c>
      <c r="AC2535"/>
      <c r="AD2535" t="s">
        <v>16516</v>
      </c>
      <c r="AE2535" t="s">
        <v>16518</v>
      </c>
    </row>
    <row r="2536" spans="1:31" hidden="1" x14ac:dyDescent="0.25">
      <c r="A2536" t="s">
        <v>16109</v>
      </c>
      <c r="B2536" t="s">
        <v>16110</v>
      </c>
      <c r="C2536" s="3" t="s">
        <v>69</v>
      </c>
      <c r="D2536" s="3" t="s">
        <v>16079</v>
      </c>
      <c r="E2536" s="3" t="s">
        <v>5053</v>
      </c>
      <c r="F2536" s="3">
        <v>70000</v>
      </c>
      <c r="G2536" s="34">
        <v>1.99</v>
      </c>
      <c r="H2536" s="3" t="s">
        <v>27</v>
      </c>
      <c r="I2536" s="3" t="s">
        <v>70</v>
      </c>
      <c r="J2536" s="3" t="s">
        <v>8102</v>
      </c>
      <c r="K2536" s="3" t="s">
        <v>8103</v>
      </c>
      <c r="L2536" s="3" t="s">
        <v>68</v>
      </c>
      <c r="M2536" s="26">
        <v>46054</v>
      </c>
      <c r="N2536"/>
      <c r="O2536" s="3">
        <v>64</v>
      </c>
      <c r="P2536" s="55">
        <v>5538.17</v>
      </c>
      <c r="Q2536" s="55"/>
      <c r="R2536" s="55">
        <v>5538.17</v>
      </c>
      <c r="S2536" s="57"/>
      <c r="T2536" s="55">
        <v>86.533906250000001</v>
      </c>
      <c r="U2536" s="55">
        <v>14031.49</v>
      </c>
      <c r="V2536" s="55">
        <v>0</v>
      </c>
      <c r="W2536" s="55">
        <v>14031.49</v>
      </c>
      <c r="X2536" s="57">
        <v>0</v>
      </c>
      <c r="Y2536" s="3" t="str">
        <f>IFERROR(VLOOKUP(A2536,'Pivot price tier'!$C$8:$L$2290,10,0),"")</f>
        <v/>
      </c>
      <c r="Z2536" s="3" t="str">
        <f>IFERROR(VLOOKUP(A2536,'Pivot price tier by size'!$D$8:$M$2512,10,0),"")</f>
        <v/>
      </c>
      <c r="AA2536" s="3" t="str">
        <f>IFERROR(VLOOKUP(A2536,'Pivot category'!$B$8:$I$2236,8,0),"")</f>
        <v/>
      </c>
      <c r="AB2536" s="3" t="str">
        <f>IF(P2536&lt;$AC$1,"Bottom 5%","")</f>
        <v>Bottom 5%</v>
      </c>
      <c r="AC2536"/>
      <c r="AD2536" t="s">
        <v>16510</v>
      </c>
      <c r="AE2536" t="s">
        <v>13853</v>
      </c>
    </row>
    <row r="2537" spans="1:31" x14ac:dyDescent="0.25">
      <c r="A2537" t="s">
        <v>11808</v>
      </c>
      <c r="B2537" t="s">
        <v>324</v>
      </c>
      <c r="C2537" s="3" t="s">
        <v>32</v>
      </c>
      <c r="D2537" s="3" t="s">
        <v>2536</v>
      </c>
      <c r="E2537" s="3" t="s">
        <v>5101</v>
      </c>
      <c r="F2537" s="3">
        <v>7000</v>
      </c>
      <c r="G2537" s="34">
        <v>19.989999999999998</v>
      </c>
      <c r="H2537" s="3" t="s">
        <v>26</v>
      </c>
      <c r="I2537" s="3" t="s">
        <v>19</v>
      </c>
      <c r="J2537" s="3" t="s">
        <v>8102</v>
      </c>
      <c r="K2537" s="3" t="s">
        <v>8103</v>
      </c>
      <c r="L2537" s="3" t="s">
        <v>68</v>
      </c>
      <c r="M2537" s="26" t="s">
        <v>16689</v>
      </c>
      <c r="N2537"/>
      <c r="O2537" s="3">
        <v>146</v>
      </c>
      <c r="P2537" s="55">
        <v>66623.27</v>
      </c>
      <c r="Q2537" s="55">
        <v>74452.210000000006</v>
      </c>
      <c r="R2537" s="55">
        <v>-7828.94</v>
      </c>
      <c r="S2537" s="57">
        <v>-0.11</v>
      </c>
      <c r="T2537" s="55">
        <v>456.32376712328772</v>
      </c>
      <c r="U2537" s="55">
        <v>163172</v>
      </c>
      <c r="V2537" s="55">
        <v>197219.17</v>
      </c>
      <c r="W2537" s="55">
        <v>-34047.17</v>
      </c>
      <c r="X2537" s="57">
        <v>-0.17</v>
      </c>
      <c r="Y2537" s="3" t="str">
        <f>IFERROR(VLOOKUP(A2537,'Pivot price tier'!$C$8:$L$2290,10,0),"")</f>
        <v xml:space="preserve"> </v>
      </c>
      <c r="Z2537" s="3" t="str">
        <f>IFERROR(VLOOKUP(A2537,'Pivot price tier by size'!$D$8:$M$2512,10,0),"")</f>
        <v xml:space="preserve"> </v>
      </c>
      <c r="AA2537" s="3" t="str">
        <f>IFERROR(VLOOKUP(A2537,'Pivot category'!$B$8:$I$2236,8,0),"")</f>
        <v xml:space="preserve"> </v>
      </c>
      <c r="AB2537" s="3" t="str">
        <f>IF(P2537&lt;$AC$1,"Bottom 5%","")</f>
        <v/>
      </c>
      <c r="AC2537"/>
      <c r="AD2537" t="s">
        <v>11018</v>
      </c>
      <c r="AE2537" t="s">
        <v>16531</v>
      </c>
    </row>
    <row r="2538" spans="1:31" x14ac:dyDescent="0.25">
      <c r="A2538" t="s">
        <v>7820</v>
      </c>
      <c r="B2538" t="s">
        <v>5218</v>
      </c>
      <c r="C2538" s="3" t="s">
        <v>38</v>
      </c>
      <c r="D2538" s="3" t="s">
        <v>5156</v>
      </c>
      <c r="E2538" s="3" t="s">
        <v>5053</v>
      </c>
      <c r="F2538" s="3">
        <v>7000</v>
      </c>
      <c r="G2538" s="34">
        <v>34.99</v>
      </c>
      <c r="H2538" s="3" t="s">
        <v>28</v>
      </c>
      <c r="I2538" s="3" t="s">
        <v>19</v>
      </c>
      <c r="J2538" s="3" t="s">
        <v>8102</v>
      </c>
      <c r="K2538" s="3" t="s">
        <v>8103</v>
      </c>
      <c r="L2538" s="3" t="s">
        <v>68</v>
      </c>
      <c r="M2538" s="26" t="s">
        <v>16689</v>
      </c>
      <c r="N2538"/>
      <c r="O2538" s="3">
        <v>103</v>
      </c>
      <c r="P2538" s="55">
        <v>234999.05</v>
      </c>
      <c r="Q2538" s="55">
        <v>224497.15</v>
      </c>
      <c r="R2538" s="55">
        <v>10501.9</v>
      </c>
      <c r="S2538" s="57">
        <v>0.05</v>
      </c>
      <c r="T2538" s="55">
        <v>2281.5441747572813</v>
      </c>
      <c r="U2538" s="55">
        <v>39767.08</v>
      </c>
      <c r="V2538" s="55">
        <v>37089.279999999999</v>
      </c>
      <c r="W2538" s="55">
        <v>2677.8</v>
      </c>
      <c r="X2538" s="57">
        <v>7.0000000000000007E-2</v>
      </c>
      <c r="Y2538" s="3" t="str">
        <f>IFERROR(VLOOKUP(A2538,'Pivot price tier'!$C$8:$L$2290,10,0),"")</f>
        <v xml:space="preserve"> </v>
      </c>
      <c r="Z2538" s="3" t="str">
        <f>IFERROR(VLOOKUP(A2538,'Pivot price tier by size'!$D$8:$M$2512,10,0),"")</f>
        <v xml:space="preserve"> </v>
      </c>
      <c r="AA2538" s="3" t="str">
        <f>IFERROR(VLOOKUP(A2538,'Pivot category'!$B$8:$I$2236,8,0),"")</f>
        <v xml:space="preserve"> </v>
      </c>
      <c r="AB2538" s="3" t="str">
        <f>IF(P2538&lt;$AC$1,"Bottom 5%","")</f>
        <v/>
      </c>
      <c r="AC2538"/>
      <c r="AD2538" t="s">
        <v>11018</v>
      </c>
      <c r="AE2538" t="s">
        <v>16532</v>
      </c>
    </row>
    <row r="2539" spans="1:31" x14ac:dyDescent="0.25">
      <c r="A2539" t="s">
        <v>8413</v>
      </c>
      <c r="B2539" t="s">
        <v>8412</v>
      </c>
      <c r="C2539" s="3" t="s">
        <v>32</v>
      </c>
      <c r="D2539" s="3" t="s">
        <v>8132</v>
      </c>
      <c r="E2539" s="3" t="s">
        <v>5053</v>
      </c>
      <c r="F2539" s="3">
        <v>7000</v>
      </c>
      <c r="G2539" s="34">
        <v>19.989999999999998</v>
      </c>
      <c r="H2539" s="3" t="s">
        <v>28</v>
      </c>
      <c r="I2539" s="3" t="s">
        <v>19</v>
      </c>
      <c r="J2539" s="3" t="s">
        <v>8102</v>
      </c>
      <c r="K2539" s="3" t="s">
        <v>8103</v>
      </c>
      <c r="L2539" s="3" t="s">
        <v>68</v>
      </c>
      <c r="M2539" s="26" t="s">
        <v>16689</v>
      </c>
      <c r="N2539"/>
      <c r="O2539" s="3">
        <v>95</v>
      </c>
      <c r="P2539" s="55">
        <v>60589.69</v>
      </c>
      <c r="Q2539" s="55">
        <v>72792.740000000005</v>
      </c>
      <c r="R2539" s="55">
        <v>-12203.05</v>
      </c>
      <c r="S2539" s="57">
        <v>-0.17</v>
      </c>
      <c r="T2539" s="55">
        <v>637.78621052631581</v>
      </c>
      <c r="U2539" s="55">
        <v>37361.31</v>
      </c>
      <c r="V2539" s="55">
        <v>35072.18</v>
      </c>
      <c r="W2539" s="55">
        <v>2289.13</v>
      </c>
      <c r="X2539" s="57">
        <v>7.0000000000000007E-2</v>
      </c>
      <c r="Y2539" s="3" t="str">
        <f>IFERROR(VLOOKUP(A2539,'Pivot price tier'!$C$8:$L$2290,10,0),"")</f>
        <v xml:space="preserve"> </v>
      </c>
      <c r="Z2539" s="3" t="str">
        <f>IFERROR(VLOOKUP(A2539,'Pivot price tier by size'!$D$8:$M$2512,10,0),"")</f>
        <v xml:space="preserve"> </v>
      </c>
      <c r="AA2539" s="3" t="str">
        <f>IFERROR(VLOOKUP(A2539,'Pivot category'!$B$8:$I$2236,8,0),"")</f>
        <v xml:space="preserve"> </v>
      </c>
      <c r="AB2539" s="3" t="str">
        <f>IF(P2539&lt;$AC$1,"Bottom 5%","")</f>
        <v/>
      </c>
      <c r="AC2539"/>
      <c r="AD2539" t="s">
        <v>11018</v>
      </c>
      <c r="AE2539" t="s">
        <v>16532</v>
      </c>
    </row>
    <row r="2540" spans="1:31" hidden="1" x14ac:dyDescent="0.25">
      <c r="A2540" t="s">
        <v>16147</v>
      </c>
      <c r="B2540" t="s">
        <v>16148</v>
      </c>
      <c r="C2540" s="3" t="s">
        <v>69</v>
      </c>
      <c r="D2540" s="3" t="s">
        <v>15067</v>
      </c>
      <c r="E2540" s="3" t="s">
        <v>5101</v>
      </c>
      <c r="F2540" s="3">
        <v>70000</v>
      </c>
      <c r="G2540" s="34">
        <v>1.0900000000000001</v>
      </c>
      <c r="H2540" s="3" t="s">
        <v>28</v>
      </c>
      <c r="I2540" s="3" t="s">
        <v>70</v>
      </c>
      <c r="J2540" s="3" t="s">
        <v>8102</v>
      </c>
      <c r="K2540" s="3" t="s">
        <v>8103</v>
      </c>
      <c r="L2540" s="3" t="s">
        <v>68</v>
      </c>
      <c r="M2540" s="26">
        <v>46054</v>
      </c>
      <c r="N2540"/>
      <c r="O2540" s="3">
        <v>84</v>
      </c>
      <c r="P2540" s="55">
        <v>4772.0200000000004</v>
      </c>
      <c r="Q2540" s="55"/>
      <c r="R2540" s="55">
        <v>4772.0200000000004</v>
      </c>
      <c r="S2540" s="57"/>
      <c r="T2540" s="55">
        <v>56.809761904761913</v>
      </c>
      <c r="U2540" s="55">
        <v>2400.1799999999998</v>
      </c>
      <c r="V2540" s="55">
        <v>0</v>
      </c>
      <c r="W2540" s="55">
        <v>2400.1799999999998</v>
      </c>
      <c r="X2540" s="57">
        <v>0</v>
      </c>
      <c r="Y2540" s="3" t="str">
        <f>IFERROR(VLOOKUP(A2540,'Pivot price tier'!$C$8:$L$2290,10,0),"")</f>
        <v/>
      </c>
      <c r="Z2540" s="3" t="str">
        <f>IFERROR(VLOOKUP(A2540,'Pivot price tier by size'!$D$8:$M$2512,10,0),"")</f>
        <v/>
      </c>
      <c r="AA2540" s="3" t="str">
        <f>IFERROR(VLOOKUP(A2540,'Pivot category'!$B$8:$I$2236,8,0),"")</f>
        <v/>
      </c>
      <c r="AB2540" s="3" t="str">
        <f>IF(P2540&lt;$AC$1,"Bottom 5%","")</f>
        <v>Bottom 5%</v>
      </c>
      <c r="AC2540"/>
      <c r="AD2540" t="s">
        <v>16510</v>
      </c>
      <c r="AE2540" t="s">
        <v>13853</v>
      </c>
    </row>
    <row r="2541" spans="1:31" x14ac:dyDescent="0.25">
      <c r="A2541" t="s">
        <v>5526</v>
      </c>
      <c r="B2541" t="s">
        <v>357</v>
      </c>
      <c r="C2541" s="3" t="s">
        <v>32</v>
      </c>
      <c r="D2541" s="3" t="s">
        <v>2574</v>
      </c>
      <c r="E2541" s="3">
        <v>0</v>
      </c>
      <c r="F2541" s="3">
        <v>7000</v>
      </c>
      <c r="G2541" s="34">
        <v>21.99</v>
      </c>
      <c r="H2541" s="3" t="s">
        <v>25</v>
      </c>
      <c r="I2541" s="3" t="s">
        <v>21</v>
      </c>
      <c r="J2541" s="3" t="s">
        <v>8102</v>
      </c>
      <c r="K2541" s="3" t="s">
        <v>8103</v>
      </c>
      <c r="L2541" s="3" t="s">
        <v>68</v>
      </c>
      <c r="M2541" s="26" t="s">
        <v>16689</v>
      </c>
      <c r="N2541"/>
      <c r="O2541" s="3">
        <v>137</v>
      </c>
      <c r="P2541" s="55">
        <v>67725.34</v>
      </c>
      <c r="Q2541" s="55">
        <v>70513.37</v>
      </c>
      <c r="R2541" s="55">
        <v>-2788.03</v>
      </c>
      <c r="S2541" s="57">
        <v>-0.04</v>
      </c>
      <c r="T2541" s="55">
        <v>494.34554744525548</v>
      </c>
      <c r="U2541" s="55">
        <v>64297.34</v>
      </c>
      <c r="V2541" s="55">
        <v>59973.71</v>
      </c>
      <c r="W2541" s="55">
        <v>4323.63</v>
      </c>
      <c r="X2541" s="57">
        <v>7.0000000000000007E-2</v>
      </c>
      <c r="Y2541" s="3" t="str">
        <f>IFERROR(VLOOKUP(A2541,'Pivot price tier'!$C$8:$L$2290,10,0),"")</f>
        <v xml:space="preserve"> </v>
      </c>
      <c r="Z2541" s="3" t="str">
        <f>IFERROR(VLOOKUP(A2541,'Pivot price tier by size'!$D$8:$M$2512,10,0),"")</f>
        <v xml:space="preserve"> </v>
      </c>
      <c r="AA2541" s="3" t="str">
        <f>IFERROR(VLOOKUP(A2541,'Pivot category'!$B$8:$I$2236,8,0),"")</f>
        <v xml:space="preserve"> </v>
      </c>
      <c r="AB2541" s="3" t="str">
        <f>IF(P2541&lt;$AC$1,"Bottom 5%","")</f>
        <v/>
      </c>
      <c r="AC2541"/>
      <c r="AD2541" t="s">
        <v>16514</v>
      </c>
      <c r="AE2541" t="s">
        <v>13858</v>
      </c>
    </row>
    <row r="2542" spans="1:31" x14ac:dyDescent="0.25">
      <c r="A2542" t="s">
        <v>7670</v>
      </c>
      <c r="B2542" t="s">
        <v>359</v>
      </c>
      <c r="C2542" s="3" t="s">
        <v>38</v>
      </c>
      <c r="D2542" s="3" t="s">
        <v>2576</v>
      </c>
      <c r="E2542" s="3">
        <v>0</v>
      </c>
      <c r="F2542" s="3">
        <v>7000</v>
      </c>
      <c r="G2542" s="34">
        <v>53.99</v>
      </c>
      <c r="H2542" s="3" t="s">
        <v>25</v>
      </c>
      <c r="I2542" s="3" t="s">
        <v>21</v>
      </c>
      <c r="J2542" s="3" t="s">
        <v>8102</v>
      </c>
      <c r="K2542" s="3" t="s">
        <v>8103</v>
      </c>
      <c r="L2542" s="3" t="s">
        <v>68</v>
      </c>
      <c r="M2542" s="26" t="s">
        <v>16689</v>
      </c>
      <c r="N2542"/>
      <c r="O2542" s="3">
        <v>145</v>
      </c>
      <c r="P2542" s="55">
        <v>320631.24</v>
      </c>
      <c r="Q2542" s="55">
        <v>329334.7</v>
      </c>
      <c r="R2542" s="55">
        <v>-8703.4599999999991</v>
      </c>
      <c r="S2542" s="57">
        <v>-0.03</v>
      </c>
      <c r="T2542" s="55">
        <v>2211.2499310344829</v>
      </c>
      <c r="U2542" s="55">
        <v>126018.23</v>
      </c>
      <c r="V2542" s="55">
        <v>143790.23000000001</v>
      </c>
      <c r="W2542" s="55">
        <v>-17772</v>
      </c>
      <c r="X2542" s="57">
        <v>-0.12</v>
      </c>
      <c r="Y2542" s="3" t="str">
        <f>IFERROR(VLOOKUP(A2542,'Pivot price tier'!$C$8:$L$2290,10,0),"")</f>
        <v xml:space="preserve"> </v>
      </c>
      <c r="Z2542" s="3" t="str">
        <f>IFERROR(VLOOKUP(A2542,'Pivot price tier by size'!$D$8:$M$2512,10,0),"")</f>
        <v xml:space="preserve"> </v>
      </c>
      <c r="AA2542" s="3" t="str">
        <f>IFERROR(VLOOKUP(A2542,'Pivot category'!$B$8:$I$2236,8,0),"")</f>
        <v xml:space="preserve"> </v>
      </c>
      <c r="AB2542" s="3" t="str">
        <f>IF(P2542&lt;$AC$1,"Bottom 5%","")</f>
        <v/>
      </c>
      <c r="AC2542"/>
      <c r="AD2542" t="s">
        <v>16514</v>
      </c>
      <c r="AE2542" t="s">
        <v>13858</v>
      </c>
    </row>
    <row r="2543" spans="1:31" hidden="1" x14ac:dyDescent="0.25">
      <c r="A2543" t="s">
        <v>5914</v>
      </c>
      <c r="B2543" t="s">
        <v>1143</v>
      </c>
      <c r="C2543" s="3" t="s">
        <v>32</v>
      </c>
      <c r="D2543" s="3" t="s">
        <v>3451</v>
      </c>
      <c r="E2543" s="3">
        <v>0</v>
      </c>
      <c r="F2543" s="3">
        <v>1000</v>
      </c>
      <c r="G2543" s="34">
        <v>29.99</v>
      </c>
      <c r="H2543" s="3" t="s">
        <v>27</v>
      </c>
      <c r="I2543" s="3" t="s">
        <v>21</v>
      </c>
      <c r="J2543" s="3" t="s">
        <v>8107</v>
      </c>
      <c r="K2543" s="3" t="s">
        <v>8109</v>
      </c>
      <c r="L2543" s="3" t="s">
        <v>68</v>
      </c>
      <c r="M2543" s="26" t="s">
        <v>16689</v>
      </c>
      <c r="N2543"/>
      <c r="O2543" s="3">
        <v>1</v>
      </c>
      <c r="P2543" s="55">
        <v>59.98</v>
      </c>
      <c r="Q2543" s="55">
        <v>1821.37</v>
      </c>
      <c r="R2543" s="55">
        <v>-1761.39</v>
      </c>
      <c r="S2543" s="57">
        <v>-0.97</v>
      </c>
      <c r="T2543" s="55">
        <v>59.98</v>
      </c>
      <c r="U2543" s="55">
        <v>0</v>
      </c>
      <c r="V2543" s="55">
        <v>59.98</v>
      </c>
      <c r="W2543" s="55">
        <v>-59.98</v>
      </c>
      <c r="X2543" s="57">
        <v>-1</v>
      </c>
      <c r="Y2543" s="3" t="str">
        <f>IFERROR(VLOOKUP(A2543,'Pivot price tier'!$C$8:$L$2290,10,0),"")</f>
        <v/>
      </c>
      <c r="Z2543" s="3" t="str">
        <f>IFERROR(VLOOKUP(A2543,'Pivot price tier by size'!$D$8:$M$2512,10,0),"")</f>
        <v/>
      </c>
      <c r="AA2543" s="3" t="str">
        <f>IFERROR(VLOOKUP(A2543,'Pivot category'!$B$8:$I$2236,8,0),"")</f>
        <v/>
      </c>
      <c r="AB2543" s="3" t="str">
        <f>IF(P2543&lt;$AC$1,"Bottom 5%","")</f>
        <v>Bottom 5%</v>
      </c>
      <c r="AC2543"/>
      <c r="AD2543" t="s">
        <v>16512</v>
      </c>
      <c r="AE2543" t="s">
        <v>13856</v>
      </c>
    </row>
    <row r="2544" spans="1:31" hidden="1" x14ac:dyDescent="0.25">
      <c r="A2544" t="s">
        <v>15731</v>
      </c>
      <c r="B2544" t="s">
        <v>15732</v>
      </c>
      <c r="C2544" s="3" t="s">
        <v>32</v>
      </c>
      <c r="D2544" s="3" t="s">
        <v>15301</v>
      </c>
      <c r="E2544" s="3" t="s">
        <v>5053</v>
      </c>
      <c r="F2544" s="3">
        <v>10000</v>
      </c>
      <c r="G2544" s="34">
        <v>119.99</v>
      </c>
      <c r="H2544" s="3" t="s">
        <v>12</v>
      </c>
      <c r="I2544" s="3" t="s">
        <v>74</v>
      </c>
      <c r="J2544" s="3" t="s">
        <v>15165</v>
      </c>
      <c r="K2544" s="3" t="s">
        <v>8103</v>
      </c>
      <c r="L2544" s="3" t="s">
        <v>68</v>
      </c>
      <c r="M2544" s="26">
        <v>45894</v>
      </c>
      <c r="N2544"/>
      <c r="O2544" s="3">
        <v>0</v>
      </c>
      <c r="P2544" s="55">
        <v>6479.46</v>
      </c>
      <c r="Q2544" s="55"/>
      <c r="R2544" s="55">
        <v>6479.46</v>
      </c>
      <c r="S2544" s="57"/>
      <c r="T2544" s="55" t="s">
        <v>78</v>
      </c>
      <c r="U2544" s="55">
        <v>1199.9000000000001</v>
      </c>
      <c r="V2544" s="55">
        <v>0</v>
      </c>
      <c r="W2544" s="55">
        <v>1199.9000000000001</v>
      </c>
      <c r="X2544" s="57">
        <v>0</v>
      </c>
      <c r="Y2544" s="3" t="str">
        <f>IFERROR(VLOOKUP(A2544,'Pivot price tier'!$C$8:$L$2290,10,0),"")</f>
        <v>X</v>
      </c>
      <c r="Z2544" s="3" t="str">
        <f>IFERROR(VLOOKUP(A2544,'Pivot price tier by size'!$D$8:$M$2512,10,0),"")</f>
        <v>X</v>
      </c>
      <c r="AA2544" s="3" t="str">
        <f>IFERROR(VLOOKUP(A2544,'Pivot category'!$B$8:$I$2236,8,0),"")</f>
        <v>X</v>
      </c>
      <c r="AB2544" s="3" t="str">
        <f>IF(P2544&lt;$AC$1,"Bottom 5%","")</f>
        <v>Bottom 5%</v>
      </c>
      <c r="AC2544"/>
      <c r="AD2544" t="s">
        <v>11018</v>
      </c>
      <c r="AE2544" t="s">
        <v>13876</v>
      </c>
    </row>
    <row r="2545" spans="1:31" x14ac:dyDescent="0.25">
      <c r="A2545" t="s">
        <v>5503</v>
      </c>
      <c r="B2545" t="s">
        <v>362</v>
      </c>
      <c r="C2545" s="3" t="s">
        <v>32</v>
      </c>
      <c r="D2545" s="3" t="s">
        <v>2579</v>
      </c>
      <c r="E2545" s="3">
        <v>0</v>
      </c>
      <c r="F2545" s="3">
        <v>7000</v>
      </c>
      <c r="G2545" s="34">
        <v>25.99</v>
      </c>
      <c r="H2545" s="3" t="s">
        <v>25</v>
      </c>
      <c r="I2545" s="3" t="s">
        <v>21</v>
      </c>
      <c r="J2545" s="3" t="s">
        <v>8102</v>
      </c>
      <c r="K2545" s="3" t="s">
        <v>8103</v>
      </c>
      <c r="L2545" s="3" t="s">
        <v>68</v>
      </c>
      <c r="M2545" s="26" t="s">
        <v>16689</v>
      </c>
      <c r="N2545"/>
      <c r="O2545" s="3">
        <v>159</v>
      </c>
      <c r="P2545" s="55">
        <v>198515.43</v>
      </c>
      <c r="Q2545" s="55">
        <v>218115.28</v>
      </c>
      <c r="R2545" s="55">
        <v>-19599.849999999999</v>
      </c>
      <c r="S2545" s="57">
        <v>-0.09</v>
      </c>
      <c r="T2545" s="55">
        <v>1248.5247169811321</v>
      </c>
      <c r="U2545" s="55">
        <v>392646.32</v>
      </c>
      <c r="V2545" s="55">
        <v>438119.84</v>
      </c>
      <c r="W2545" s="55">
        <v>-45473.52</v>
      </c>
      <c r="X2545" s="57">
        <v>-0.1</v>
      </c>
      <c r="Y2545" s="3" t="str">
        <f>IFERROR(VLOOKUP(A2545,'Pivot price tier'!$C$8:$L$2290,10,0),"")</f>
        <v xml:space="preserve"> </v>
      </c>
      <c r="Z2545" s="3" t="str">
        <f>IFERROR(VLOOKUP(A2545,'Pivot price tier by size'!$D$8:$M$2512,10,0),"")</f>
        <v xml:space="preserve"> </v>
      </c>
      <c r="AA2545" s="3" t="str">
        <f>IFERROR(VLOOKUP(A2545,'Pivot category'!$B$8:$I$2236,8,0),"")</f>
        <v xml:space="preserve"> </v>
      </c>
      <c r="AB2545" s="3" t="str">
        <f>IF(P2545&lt;$AC$1,"Bottom 5%","")</f>
        <v/>
      </c>
      <c r="AC2545"/>
      <c r="AD2545" t="s">
        <v>16514</v>
      </c>
      <c r="AE2545" t="s">
        <v>13858</v>
      </c>
    </row>
    <row r="2546" spans="1:31" x14ac:dyDescent="0.25">
      <c r="A2546" t="s">
        <v>5391</v>
      </c>
      <c r="B2546" t="s">
        <v>367</v>
      </c>
      <c r="C2546" s="3" t="s">
        <v>32</v>
      </c>
      <c r="D2546" s="3" t="s">
        <v>2584</v>
      </c>
      <c r="E2546" s="3" t="s">
        <v>5053</v>
      </c>
      <c r="F2546" s="3">
        <v>7000</v>
      </c>
      <c r="G2546" s="34">
        <v>99.99</v>
      </c>
      <c r="H2546" s="3" t="s">
        <v>12</v>
      </c>
      <c r="I2546" s="3" t="s">
        <v>15</v>
      </c>
      <c r="J2546" s="3" t="s">
        <v>8102</v>
      </c>
      <c r="K2546" s="3" t="s">
        <v>8103</v>
      </c>
      <c r="L2546" s="3" t="s">
        <v>68</v>
      </c>
      <c r="M2546" s="26" t="s">
        <v>16689</v>
      </c>
      <c r="N2546"/>
      <c r="O2546" s="3">
        <v>91</v>
      </c>
      <c r="P2546" s="55">
        <v>253923</v>
      </c>
      <c r="Q2546" s="55">
        <v>248394.78</v>
      </c>
      <c r="R2546" s="55">
        <v>5528.22</v>
      </c>
      <c r="S2546" s="57">
        <v>0.02</v>
      </c>
      <c r="T2546" s="55">
        <v>2790.3626373626375</v>
      </c>
      <c r="U2546" s="55">
        <v>196009.48</v>
      </c>
      <c r="V2546" s="55">
        <v>197939.95</v>
      </c>
      <c r="W2546" s="55">
        <v>-1930.47</v>
      </c>
      <c r="X2546" s="57">
        <v>-0.01</v>
      </c>
      <c r="Y2546" s="3" t="str">
        <f>IFERROR(VLOOKUP(A2546,'Pivot price tier'!$C$8:$L$2290,10,0),"")</f>
        <v xml:space="preserve"> </v>
      </c>
      <c r="Z2546" s="3" t="str">
        <f>IFERROR(VLOOKUP(A2546,'Pivot price tier by size'!$D$8:$M$2512,10,0),"")</f>
        <v xml:space="preserve"> </v>
      </c>
      <c r="AA2546" s="3" t="str">
        <f>IFERROR(VLOOKUP(A2546,'Pivot category'!$B$8:$I$2236,8,0),"")</f>
        <v xml:space="preserve"> </v>
      </c>
      <c r="AB2546" s="3" t="str">
        <f>IF(P2546&lt;$AC$1,"Bottom 5%","")</f>
        <v/>
      </c>
      <c r="AC2546"/>
      <c r="AD2546" t="s">
        <v>16512</v>
      </c>
      <c r="AE2546" t="s">
        <v>13856</v>
      </c>
    </row>
    <row r="2547" spans="1:31" x14ac:dyDescent="0.25">
      <c r="A2547" t="s">
        <v>9512</v>
      </c>
      <c r="B2547" t="s">
        <v>9513</v>
      </c>
      <c r="C2547" s="3" t="s">
        <v>32</v>
      </c>
      <c r="D2547" s="3" t="s">
        <v>9316</v>
      </c>
      <c r="E2547" s="3" t="s">
        <v>5053</v>
      </c>
      <c r="F2547" s="3">
        <v>7000</v>
      </c>
      <c r="G2547" s="34">
        <v>41.99</v>
      </c>
      <c r="H2547" s="3" t="s">
        <v>12</v>
      </c>
      <c r="I2547" s="3" t="s">
        <v>23</v>
      </c>
      <c r="J2547" s="3" t="s">
        <v>8102</v>
      </c>
      <c r="K2547" s="3" t="s">
        <v>8103</v>
      </c>
      <c r="L2547" s="3" t="s">
        <v>68</v>
      </c>
      <c r="M2547" s="26" t="s">
        <v>16689</v>
      </c>
      <c r="N2547"/>
      <c r="O2547" s="3">
        <v>97</v>
      </c>
      <c r="P2547" s="55">
        <v>51437.75</v>
      </c>
      <c r="Q2547" s="55">
        <v>64845.91</v>
      </c>
      <c r="R2547" s="55">
        <v>-13408.16</v>
      </c>
      <c r="S2547" s="57">
        <v>-0.21</v>
      </c>
      <c r="T2547" s="55">
        <v>530.28608247422676</v>
      </c>
      <c r="U2547" s="55">
        <v>33885.93</v>
      </c>
      <c r="V2547" s="55">
        <v>39939.11</v>
      </c>
      <c r="W2547" s="55">
        <v>-6053.18</v>
      </c>
      <c r="X2547" s="57">
        <v>-0.15</v>
      </c>
      <c r="Y2547" s="3" t="str">
        <f>IFERROR(VLOOKUP(A2547,'Pivot price tier'!$C$8:$L$2290,10,0),"")</f>
        <v xml:space="preserve"> </v>
      </c>
      <c r="Z2547" s="3" t="str">
        <f>IFERROR(VLOOKUP(A2547,'Pivot price tier by size'!$D$8:$M$2512,10,0),"")</f>
        <v xml:space="preserve"> </v>
      </c>
      <c r="AA2547" s="3" t="str">
        <f>IFERROR(VLOOKUP(A2547,'Pivot category'!$B$8:$I$2236,8,0),"")</f>
        <v xml:space="preserve"> </v>
      </c>
      <c r="AB2547" s="3" t="str">
        <f>IF(P2547&lt;$AC$1,"Bottom 5%","")</f>
        <v/>
      </c>
      <c r="AC2547"/>
      <c r="AD2547" t="s">
        <v>11018</v>
      </c>
      <c r="AE2547" t="s">
        <v>16610</v>
      </c>
    </row>
    <row r="2548" spans="1:31" hidden="1" x14ac:dyDescent="0.25">
      <c r="A2548" t="s">
        <v>15733</v>
      </c>
      <c r="B2548" t="s">
        <v>15734</v>
      </c>
      <c r="C2548" s="3" t="s">
        <v>32</v>
      </c>
      <c r="D2548" s="3" t="s">
        <v>16028</v>
      </c>
      <c r="E2548" s="3" t="s">
        <v>5053</v>
      </c>
      <c r="F2548" s="3">
        <v>30000</v>
      </c>
      <c r="G2548" s="34">
        <v>35.44</v>
      </c>
      <c r="H2548" s="3" t="s">
        <v>12</v>
      </c>
      <c r="I2548" s="3" t="s">
        <v>23</v>
      </c>
      <c r="J2548" s="3" t="s">
        <v>13166</v>
      </c>
      <c r="K2548" s="3" t="s">
        <v>8115</v>
      </c>
      <c r="L2548" s="3" t="s">
        <v>68</v>
      </c>
      <c r="M2548" s="26">
        <v>46023</v>
      </c>
      <c r="N2548"/>
      <c r="O2548" s="3">
        <v>1</v>
      </c>
      <c r="P2548" s="55">
        <v>3189.6</v>
      </c>
      <c r="Q2548" s="55"/>
      <c r="R2548" s="55">
        <v>3189.6</v>
      </c>
      <c r="S2548" s="57"/>
      <c r="T2548" s="55">
        <v>3189.6</v>
      </c>
      <c r="U2548" s="55">
        <v>850.56</v>
      </c>
      <c r="V2548" s="55">
        <v>0</v>
      </c>
      <c r="W2548" s="55">
        <v>850.56</v>
      </c>
      <c r="X2548" s="57">
        <v>0</v>
      </c>
      <c r="Y2548" s="3" t="str">
        <f>IFERROR(VLOOKUP(A2548,'Pivot price tier'!$C$8:$L$2290,10,0),"")</f>
        <v/>
      </c>
      <c r="Z2548" s="3" t="str">
        <f>IFERROR(VLOOKUP(A2548,'Pivot price tier by size'!$D$8:$M$2512,10,0),"")</f>
        <v/>
      </c>
      <c r="AA2548" s="3" t="str">
        <f>IFERROR(VLOOKUP(A2548,'Pivot category'!$B$8:$I$2236,8,0),"")</f>
        <v/>
      </c>
      <c r="AB2548" s="3" t="str">
        <f>IF(P2548&lt;$AC$1,"Bottom 5%","")</f>
        <v>Bottom 5%</v>
      </c>
      <c r="AC2548"/>
      <c r="AD2548" t="s">
        <v>16510</v>
      </c>
      <c r="AE2548" t="s">
        <v>13871</v>
      </c>
    </row>
    <row r="2549" spans="1:31" hidden="1" x14ac:dyDescent="0.25">
      <c r="A2549" t="s">
        <v>7497</v>
      </c>
      <c r="B2549" t="s">
        <v>1144</v>
      </c>
      <c r="C2549" s="3" t="s">
        <v>36</v>
      </c>
      <c r="D2549" s="3" t="s">
        <v>3452</v>
      </c>
      <c r="E2549" s="3" t="s">
        <v>5054</v>
      </c>
      <c r="F2549" s="3">
        <v>8000</v>
      </c>
      <c r="G2549" s="34">
        <v>12.99</v>
      </c>
      <c r="H2549" s="3" t="s">
        <v>12402</v>
      </c>
      <c r="I2549" s="3" t="s">
        <v>17</v>
      </c>
      <c r="J2549" s="3" t="s">
        <v>8107</v>
      </c>
      <c r="K2549" s="3" t="s">
        <v>8124</v>
      </c>
      <c r="L2549" s="3" t="s">
        <v>8105</v>
      </c>
      <c r="M2549" s="26" t="s">
        <v>16689</v>
      </c>
      <c r="N2549"/>
      <c r="O2549" s="3">
        <v>7</v>
      </c>
      <c r="P2549" s="55">
        <v>779.4</v>
      </c>
      <c r="Q2549" s="55">
        <v>2710.87</v>
      </c>
      <c r="R2549" s="55">
        <v>-1931.47</v>
      </c>
      <c r="S2549" s="57">
        <v>-0.71</v>
      </c>
      <c r="T2549" s="55">
        <v>111.34285714285714</v>
      </c>
      <c r="U2549" s="55">
        <v>545.58000000000004</v>
      </c>
      <c r="V2549" s="55">
        <v>1745.13</v>
      </c>
      <c r="W2549" s="55">
        <v>-1199.55</v>
      </c>
      <c r="X2549" s="57">
        <v>-0.69</v>
      </c>
      <c r="Y2549" s="3" t="str">
        <f>IFERROR(VLOOKUP(A2549,'Pivot price tier'!$C$8:$L$2290,10,0),"")</f>
        <v/>
      </c>
      <c r="Z2549" s="3" t="str">
        <f>IFERROR(VLOOKUP(A2549,'Pivot price tier by size'!$D$8:$M$2512,10,0),"")</f>
        <v/>
      </c>
      <c r="AA2549" s="3" t="str">
        <f>IFERROR(VLOOKUP(A2549,'Pivot category'!$B$8:$I$2236,8,0),"")</f>
        <v/>
      </c>
      <c r="AB2549" s="3" t="str">
        <f>IF(P2549&lt;$AC$1,"Bottom 5%","")</f>
        <v>Bottom 5%</v>
      </c>
      <c r="AC2549"/>
      <c r="AD2549" t="s">
        <v>16510</v>
      </c>
      <c r="AE2549" t="s">
        <v>13853</v>
      </c>
    </row>
    <row r="2550" spans="1:31" x14ac:dyDescent="0.25">
      <c r="A2550" t="s">
        <v>5351</v>
      </c>
      <c r="B2550" t="s">
        <v>380</v>
      </c>
      <c r="C2550" s="3" t="s">
        <v>32</v>
      </c>
      <c r="D2550" s="3" t="s">
        <v>2599</v>
      </c>
      <c r="E2550" s="3" t="s">
        <v>5054</v>
      </c>
      <c r="F2550" s="3">
        <v>7000</v>
      </c>
      <c r="G2550" s="34">
        <v>44.99</v>
      </c>
      <c r="H2550" s="3" t="s">
        <v>12402</v>
      </c>
      <c r="I2550" s="3" t="s">
        <v>23</v>
      </c>
      <c r="J2550" s="3" t="s">
        <v>8102</v>
      </c>
      <c r="K2550" s="3" t="s">
        <v>8103</v>
      </c>
      <c r="L2550" s="3" t="s">
        <v>68</v>
      </c>
      <c r="M2550" s="26" t="s">
        <v>16689</v>
      </c>
      <c r="N2550"/>
      <c r="O2550" s="3">
        <v>147</v>
      </c>
      <c r="P2550" s="55">
        <v>222137.55</v>
      </c>
      <c r="Q2550" s="55">
        <v>227032.61</v>
      </c>
      <c r="R2550" s="55">
        <v>-4895.0600000000004</v>
      </c>
      <c r="S2550" s="57">
        <v>-0.02</v>
      </c>
      <c r="T2550" s="55">
        <v>1511.1397959183673</v>
      </c>
      <c r="U2550" s="55">
        <v>422476.34</v>
      </c>
      <c r="V2550" s="55">
        <v>468077.7</v>
      </c>
      <c r="W2550" s="55">
        <v>-45601.36</v>
      </c>
      <c r="X2550" s="57">
        <v>-0.1</v>
      </c>
      <c r="Y2550" s="3" t="str">
        <f>IFERROR(VLOOKUP(A2550,'Pivot price tier'!$C$8:$L$2290,10,0),"")</f>
        <v xml:space="preserve"> </v>
      </c>
      <c r="Z2550" s="3" t="str">
        <f>IFERROR(VLOOKUP(A2550,'Pivot price tier by size'!$D$8:$M$2512,10,0),"")</f>
        <v xml:space="preserve"> </v>
      </c>
      <c r="AA2550" s="3" t="str">
        <f>IFERROR(VLOOKUP(A2550,'Pivot category'!$B$8:$I$2236,8,0),"")</f>
        <v xml:space="preserve"> </v>
      </c>
      <c r="AB2550" s="3" t="str">
        <f>IF(P2550&lt;$AC$1,"Bottom 5%","")</f>
        <v/>
      </c>
      <c r="AC2550"/>
      <c r="AD2550" t="s">
        <v>16516</v>
      </c>
      <c r="AE2550" t="s">
        <v>16518</v>
      </c>
    </row>
    <row r="2551" spans="1:31" hidden="1" x14ac:dyDescent="0.25">
      <c r="A2551" t="s">
        <v>8872</v>
      </c>
      <c r="B2551" t="s">
        <v>8871</v>
      </c>
      <c r="C2551" s="3" t="s">
        <v>69</v>
      </c>
      <c r="D2551" s="3" t="s">
        <v>8635</v>
      </c>
      <c r="E2551" s="3" t="s">
        <v>5101</v>
      </c>
      <c r="F2551" s="3">
        <v>7000</v>
      </c>
      <c r="G2551" s="34">
        <v>1.19</v>
      </c>
      <c r="H2551" s="3" t="s">
        <v>12</v>
      </c>
      <c r="I2551" s="3" t="s">
        <v>70</v>
      </c>
      <c r="J2551" s="3" t="s">
        <v>8107</v>
      </c>
      <c r="K2551" s="3" t="s">
        <v>8103</v>
      </c>
      <c r="L2551" s="3" t="s">
        <v>8106</v>
      </c>
      <c r="M2551" s="26" t="s">
        <v>16689</v>
      </c>
      <c r="N2551"/>
      <c r="O2551" s="3">
        <v>4</v>
      </c>
      <c r="P2551" s="55">
        <v>168.98</v>
      </c>
      <c r="Q2551" s="55">
        <v>1075.76</v>
      </c>
      <c r="R2551" s="55">
        <v>-906.78</v>
      </c>
      <c r="S2551" s="57">
        <v>-0.84</v>
      </c>
      <c r="T2551" s="55">
        <v>42.244999999999997</v>
      </c>
      <c r="U2551" s="55">
        <v>23.8</v>
      </c>
      <c r="V2551" s="55">
        <v>0</v>
      </c>
      <c r="W2551" s="55">
        <v>23.8</v>
      </c>
      <c r="X2551" s="57">
        <v>0</v>
      </c>
      <c r="Y2551" s="3" t="str">
        <f>IFERROR(VLOOKUP(A2551,'Pivot price tier'!$C$8:$L$2290,10,0),"")</f>
        <v/>
      </c>
      <c r="Z2551" s="3" t="str">
        <f>IFERROR(VLOOKUP(A2551,'Pivot price tier by size'!$D$8:$M$2512,10,0),"")</f>
        <v/>
      </c>
      <c r="AA2551" s="3" t="str">
        <f>IFERROR(VLOOKUP(A2551,'Pivot category'!$B$8:$I$2236,8,0),"")</f>
        <v/>
      </c>
      <c r="AB2551" s="3" t="str">
        <f>IF(P2551&lt;$AC$1,"Bottom 5%","")</f>
        <v>Bottom 5%</v>
      </c>
      <c r="AC2551"/>
      <c r="AD2551" t="s">
        <v>16514</v>
      </c>
      <c r="AE2551" t="s">
        <v>13881</v>
      </c>
    </row>
    <row r="2552" spans="1:31" x14ac:dyDescent="0.25">
      <c r="A2552" t="s">
        <v>11149</v>
      </c>
      <c r="B2552" t="s">
        <v>11150</v>
      </c>
      <c r="C2552" s="3" t="s">
        <v>32</v>
      </c>
      <c r="D2552" s="3" t="s">
        <v>11013</v>
      </c>
      <c r="E2552" s="3" t="s">
        <v>5101</v>
      </c>
      <c r="F2552" s="3">
        <v>7000</v>
      </c>
      <c r="G2552" s="34">
        <v>43.99</v>
      </c>
      <c r="H2552" s="3" t="s">
        <v>12402</v>
      </c>
      <c r="I2552" s="3" t="s">
        <v>23</v>
      </c>
      <c r="J2552" s="3" t="s">
        <v>8102</v>
      </c>
      <c r="K2552" s="3" t="s">
        <v>8103</v>
      </c>
      <c r="L2552" s="3" t="s">
        <v>68</v>
      </c>
      <c r="M2552" s="26" t="s">
        <v>16689</v>
      </c>
      <c r="N2552"/>
      <c r="O2552" s="3">
        <v>120</v>
      </c>
      <c r="P2552" s="55">
        <v>93457.79</v>
      </c>
      <c r="Q2552" s="55">
        <v>121589.31</v>
      </c>
      <c r="R2552" s="55">
        <v>-28131.52</v>
      </c>
      <c r="S2552" s="57">
        <v>-0.23</v>
      </c>
      <c r="T2552" s="55">
        <v>778.81491666666659</v>
      </c>
      <c r="U2552" s="55">
        <v>197597.2</v>
      </c>
      <c r="V2552" s="55">
        <v>245865.97</v>
      </c>
      <c r="W2552" s="55">
        <v>-48268.77</v>
      </c>
      <c r="X2552" s="57">
        <v>-0.2</v>
      </c>
      <c r="Y2552" s="3" t="str">
        <f>IFERROR(VLOOKUP(A2552,'Pivot price tier'!$C$8:$L$2290,10,0),"")</f>
        <v xml:space="preserve"> </v>
      </c>
      <c r="Z2552" s="3" t="str">
        <f>IFERROR(VLOOKUP(A2552,'Pivot price tier by size'!$D$8:$M$2512,10,0),"")</f>
        <v xml:space="preserve"> </v>
      </c>
      <c r="AA2552" s="3" t="str">
        <f>IFERROR(VLOOKUP(A2552,'Pivot category'!$B$8:$I$2236,8,0),"")</f>
        <v xml:space="preserve"> </v>
      </c>
      <c r="AB2552" s="3" t="str">
        <f>IF(P2552&lt;$AC$1,"Bottom 5%","")</f>
        <v/>
      </c>
      <c r="AC2552"/>
      <c r="AD2552" t="s">
        <v>16516</v>
      </c>
      <c r="AE2552" t="s">
        <v>16518</v>
      </c>
    </row>
    <row r="2553" spans="1:31" hidden="1" x14ac:dyDescent="0.25">
      <c r="A2553" t="s">
        <v>6638</v>
      </c>
      <c r="B2553" t="s">
        <v>5085</v>
      </c>
      <c r="C2553" s="3" t="s">
        <v>32</v>
      </c>
      <c r="D2553" s="3" t="s">
        <v>4914</v>
      </c>
      <c r="E2553" s="3">
        <v>0</v>
      </c>
      <c r="F2553" s="3">
        <v>9000</v>
      </c>
      <c r="G2553" s="34">
        <v>15.59</v>
      </c>
      <c r="H2553" s="3" t="s">
        <v>46</v>
      </c>
      <c r="I2553" s="3" t="s">
        <v>46</v>
      </c>
      <c r="J2553" s="3" t="s">
        <v>8107</v>
      </c>
      <c r="K2553" s="3" t="s">
        <v>8111</v>
      </c>
      <c r="L2553" s="3" t="s">
        <v>8106</v>
      </c>
      <c r="M2553" s="26" t="s">
        <v>16689</v>
      </c>
      <c r="N2553"/>
      <c r="O2553" s="3">
        <v>2</v>
      </c>
      <c r="P2553" s="55">
        <v>109.13</v>
      </c>
      <c r="Q2553" s="55">
        <v>135.12</v>
      </c>
      <c r="R2553" s="55">
        <v>-25.99</v>
      </c>
      <c r="S2553" s="57">
        <v>-0.19</v>
      </c>
      <c r="T2553" s="55">
        <v>54.564999999999998</v>
      </c>
      <c r="U2553" s="55" t="s">
        <v>78</v>
      </c>
      <c r="V2553" s="55" t="s">
        <v>78</v>
      </c>
      <c r="W2553" s="55" t="s">
        <v>78</v>
      </c>
      <c r="X2553" s="57" t="s">
        <v>78</v>
      </c>
      <c r="Y2553" s="3" t="str">
        <f>IFERROR(VLOOKUP(A2553,'Pivot price tier'!$C$8:$L$2290,10,0),"")</f>
        <v/>
      </c>
      <c r="Z2553" s="3" t="str">
        <f>IFERROR(VLOOKUP(A2553,'Pivot price tier by size'!$D$8:$M$2512,10,0),"")</f>
        <v/>
      </c>
      <c r="AA2553" s="3" t="str">
        <f>IFERROR(VLOOKUP(A2553,'Pivot category'!$B$8:$I$2236,8,0),"")</f>
        <v/>
      </c>
      <c r="AB2553" s="3" t="str">
        <f>IF(P2553&lt;$AC$1,"Bottom 5%","")</f>
        <v>Bottom 5%</v>
      </c>
      <c r="AC2553"/>
      <c r="AD2553" t="s">
        <v>11021</v>
      </c>
      <c r="AE2553" t="s">
        <v>16634</v>
      </c>
    </row>
    <row r="2554" spans="1:31" x14ac:dyDescent="0.25">
      <c r="A2554" t="s">
        <v>5567</v>
      </c>
      <c r="B2554" t="s">
        <v>385</v>
      </c>
      <c r="C2554" s="3" t="s">
        <v>32</v>
      </c>
      <c r="D2554" s="3" t="s">
        <v>2606</v>
      </c>
      <c r="E2554" s="3">
        <v>0</v>
      </c>
      <c r="F2554" s="3">
        <v>7000</v>
      </c>
      <c r="G2554" s="34">
        <v>22.99</v>
      </c>
      <c r="H2554" s="3" t="s">
        <v>29</v>
      </c>
      <c r="I2554" s="3" t="s">
        <v>21</v>
      </c>
      <c r="J2554" s="3" t="s">
        <v>8102</v>
      </c>
      <c r="K2554" s="3" t="s">
        <v>8103</v>
      </c>
      <c r="L2554" s="3" t="s">
        <v>68</v>
      </c>
      <c r="M2554" s="26" t="s">
        <v>16689</v>
      </c>
      <c r="N2554"/>
      <c r="O2554" s="3">
        <v>130</v>
      </c>
      <c r="P2554" s="55">
        <v>178469.84</v>
      </c>
      <c r="Q2554" s="55">
        <v>133190.6</v>
      </c>
      <c r="R2554" s="55">
        <v>45279.24</v>
      </c>
      <c r="S2554" s="57">
        <v>0.34</v>
      </c>
      <c r="T2554" s="55">
        <v>1372.8449230769231</v>
      </c>
      <c r="U2554" s="55">
        <v>108177.07</v>
      </c>
      <c r="V2554" s="55">
        <v>170923.46</v>
      </c>
      <c r="W2554" s="55">
        <v>-62746.39</v>
      </c>
      <c r="X2554" s="57">
        <v>-0.37</v>
      </c>
      <c r="Y2554" s="3" t="str">
        <f>IFERROR(VLOOKUP(A2554,'Pivot price tier'!$C$8:$L$2290,10,0),"")</f>
        <v xml:space="preserve"> </v>
      </c>
      <c r="Z2554" s="3" t="str">
        <f>IFERROR(VLOOKUP(A2554,'Pivot price tier by size'!$D$8:$M$2512,10,0),"")</f>
        <v xml:space="preserve"> </v>
      </c>
      <c r="AA2554" s="3" t="str">
        <f>IFERROR(VLOOKUP(A2554,'Pivot category'!$B$8:$I$2236,8,0),"")</f>
        <v xml:space="preserve"> </v>
      </c>
      <c r="AB2554" s="3" t="str">
        <f>IF(P2554&lt;$AC$1,"Bottom 5%","")</f>
        <v/>
      </c>
      <c r="AC2554"/>
      <c r="AD2554" t="s">
        <v>16510</v>
      </c>
      <c r="AE2554" t="s">
        <v>13853</v>
      </c>
    </row>
    <row r="2555" spans="1:31" hidden="1" x14ac:dyDescent="0.25">
      <c r="A2555" t="s">
        <v>7140</v>
      </c>
      <c r="B2555" t="s">
        <v>1149</v>
      </c>
      <c r="C2555" s="3" t="s">
        <v>69</v>
      </c>
      <c r="D2555" s="3" t="s">
        <v>3457</v>
      </c>
      <c r="E2555" s="3">
        <v>0</v>
      </c>
      <c r="F2555" s="3">
        <v>4000</v>
      </c>
      <c r="G2555" s="34">
        <v>2.79</v>
      </c>
      <c r="H2555" s="3" t="s">
        <v>8184</v>
      </c>
      <c r="I2555" s="3" t="s">
        <v>70</v>
      </c>
      <c r="J2555" s="3" t="s">
        <v>8102</v>
      </c>
      <c r="K2555" s="3" t="s">
        <v>8111</v>
      </c>
      <c r="L2555" s="3" t="s">
        <v>68</v>
      </c>
      <c r="M2555" s="26" t="s">
        <v>16689</v>
      </c>
      <c r="N2555"/>
      <c r="O2555" s="3">
        <v>74</v>
      </c>
      <c r="P2555" s="55">
        <v>11739.69</v>
      </c>
      <c r="Q2555" s="55">
        <v>10764.27</v>
      </c>
      <c r="R2555" s="55">
        <v>975.42</v>
      </c>
      <c r="S2555" s="57">
        <v>0.09</v>
      </c>
      <c r="T2555" s="55">
        <v>158.64445945945945</v>
      </c>
      <c r="U2555" s="55">
        <v>36824.67</v>
      </c>
      <c r="V2555" s="55">
        <v>45026.67</v>
      </c>
      <c r="W2555" s="55">
        <v>-8202</v>
      </c>
      <c r="X2555" s="57">
        <v>-0.18</v>
      </c>
      <c r="Y2555" s="3" t="str">
        <f>IFERROR(VLOOKUP(A2555,'Pivot price tier'!$C$8:$L$2290,10,0),"")</f>
        <v/>
      </c>
      <c r="Z2555" s="3" t="str">
        <f>IFERROR(VLOOKUP(A2555,'Pivot price tier by size'!$D$8:$M$2512,10,0),"")</f>
        <v/>
      </c>
      <c r="AA2555" s="3" t="str">
        <f>IFERROR(VLOOKUP(A2555,'Pivot category'!$B$8:$I$2236,8,0),"")</f>
        <v/>
      </c>
      <c r="AB2555" s="3" t="str">
        <f>IF(P2555&lt;$AC$1,"Bottom 5%","")</f>
        <v>Bottom 5%</v>
      </c>
      <c r="AC2555"/>
      <c r="AD2555" t="s">
        <v>16514</v>
      </c>
      <c r="AE2555" t="s">
        <v>13851</v>
      </c>
    </row>
    <row r="2556" spans="1:31" x14ac:dyDescent="0.25">
      <c r="A2556" t="s">
        <v>5578</v>
      </c>
      <c r="B2556" t="s">
        <v>386</v>
      </c>
      <c r="C2556" s="3" t="s">
        <v>32</v>
      </c>
      <c r="D2556" s="3" t="s">
        <v>2607</v>
      </c>
      <c r="E2556" s="3" t="s">
        <v>5053</v>
      </c>
      <c r="F2556" s="3">
        <v>7000</v>
      </c>
      <c r="G2556" s="34">
        <v>49.99</v>
      </c>
      <c r="H2556" s="3" t="s">
        <v>12</v>
      </c>
      <c r="I2556" s="3" t="s">
        <v>23</v>
      </c>
      <c r="J2556" s="3" t="s">
        <v>8102</v>
      </c>
      <c r="K2556" s="3" t="s">
        <v>8103</v>
      </c>
      <c r="L2556" s="3" t="s">
        <v>68</v>
      </c>
      <c r="M2556" s="26" t="s">
        <v>16689</v>
      </c>
      <c r="N2556"/>
      <c r="O2556" s="3">
        <v>97</v>
      </c>
      <c r="P2556" s="55">
        <v>56238.75</v>
      </c>
      <c r="Q2556" s="55">
        <v>54813.61</v>
      </c>
      <c r="R2556" s="55">
        <v>1425.14</v>
      </c>
      <c r="S2556" s="57">
        <v>0.03</v>
      </c>
      <c r="T2556" s="55">
        <v>579.78092783505156</v>
      </c>
      <c r="U2556" s="55">
        <v>60487.9</v>
      </c>
      <c r="V2556" s="55">
        <v>76007.59</v>
      </c>
      <c r="W2556" s="55">
        <v>-15519.69</v>
      </c>
      <c r="X2556" s="57">
        <v>-0.2</v>
      </c>
      <c r="Y2556" s="3" t="str">
        <f>IFERROR(VLOOKUP(A2556,'Pivot price tier'!$C$8:$L$2290,10,0),"")</f>
        <v xml:space="preserve"> </v>
      </c>
      <c r="Z2556" s="3" t="str">
        <f>IFERROR(VLOOKUP(A2556,'Pivot price tier by size'!$D$8:$M$2512,10,0),"")</f>
        <v xml:space="preserve"> </v>
      </c>
      <c r="AA2556" s="3" t="str">
        <f>IFERROR(VLOOKUP(A2556,'Pivot category'!$B$8:$I$2236,8,0),"")</f>
        <v xml:space="preserve"> </v>
      </c>
      <c r="AB2556" s="3" t="str">
        <f>IF(P2556&lt;$AC$1,"Bottom 5%","")</f>
        <v/>
      </c>
      <c r="AC2556"/>
      <c r="AD2556" t="s">
        <v>16516</v>
      </c>
      <c r="AE2556" t="s">
        <v>16518</v>
      </c>
    </row>
    <row r="2557" spans="1:31" x14ac:dyDescent="0.25">
      <c r="A2557" t="s">
        <v>12131</v>
      </c>
      <c r="B2557" t="s">
        <v>387</v>
      </c>
      <c r="C2557" s="3" t="s">
        <v>38</v>
      </c>
      <c r="D2557" s="3" t="s">
        <v>2608</v>
      </c>
      <c r="E2557" s="3" t="s">
        <v>5053</v>
      </c>
      <c r="F2557" s="3">
        <v>7000</v>
      </c>
      <c r="G2557" s="34">
        <v>65.989999999999995</v>
      </c>
      <c r="H2557" s="3" t="s">
        <v>12405</v>
      </c>
      <c r="I2557" s="3" t="s">
        <v>23</v>
      </c>
      <c r="J2557" s="3" t="s">
        <v>8102</v>
      </c>
      <c r="K2557" s="3" t="s">
        <v>8103</v>
      </c>
      <c r="L2557" s="3" t="s">
        <v>68</v>
      </c>
      <c r="M2557" s="26" t="s">
        <v>16689</v>
      </c>
      <c r="N2557"/>
      <c r="O2557" s="3">
        <v>98</v>
      </c>
      <c r="P2557" s="55">
        <v>203764.27</v>
      </c>
      <c r="Q2557" s="55">
        <v>207759.28</v>
      </c>
      <c r="R2557" s="55">
        <v>-3995.01</v>
      </c>
      <c r="S2557" s="57">
        <v>-0.02</v>
      </c>
      <c r="T2557" s="55">
        <v>2079.2272448979593</v>
      </c>
      <c r="U2557" s="55">
        <v>54470.5</v>
      </c>
      <c r="V2557" s="55">
        <v>51149.98</v>
      </c>
      <c r="W2557" s="55">
        <v>3320.52</v>
      </c>
      <c r="X2557" s="57">
        <v>0.06</v>
      </c>
      <c r="Y2557" s="3" t="str">
        <f>IFERROR(VLOOKUP(A2557,'Pivot price tier'!$C$8:$L$2290,10,0),"")</f>
        <v xml:space="preserve"> </v>
      </c>
      <c r="Z2557" s="3" t="str">
        <f>IFERROR(VLOOKUP(A2557,'Pivot price tier by size'!$D$8:$M$2512,10,0),"")</f>
        <v xml:space="preserve"> </v>
      </c>
      <c r="AA2557" s="3" t="str">
        <f>IFERROR(VLOOKUP(A2557,'Pivot category'!$B$8:$I$2236,8,0),"")</f>
        <v xml:space="preserve"> </v>
      </c>
      <c r="AB2557" s="3" t="str">
        <f>IF(P2557&lt;$AC$1,"Bottom 5%","")</f>
        <v/>
      </c>
      <c r="AC2557"/>
      <c r="AD2557" t="s">
        <v>16516</v>
      </c>
      <c r="AE2557" t="s">
        <v>16518</v>
      </c>
    </row>
    <row r="2558" spans="1:31" x14ac:dyDescent="0.25">
      <c r="A2558" t="s">
        <v>12133</v>
      </c>
      <c r="B2558" t="s">
        <v>389</v>
      </c>
      <c r="C2558" s="3" t="s">
        <v>32</v>
      </c>
      <c r="D2558" s="3" t="s">
        <v>2610</v>
      </c>
      <c r="E2558" s="3" t="s">
        <v>5053</v>
      </c>
      <c r="F2558" s="3">
        <v>7000</v>
      </c>
      <c r="G2558" s="34">
        <v>34.99</v>
      </c>
      <c r="H2558" s="3" t="s">
        <v>12405</v>
      </c>
      <c r="I2558" s="3" t="s">
        <v>23</v>
      </c>
      <c r="J2558" s="3" t="s">
        <v>8102</v>
      </c>
      <c r="K2558" s="3" t="s">
        <v>8103</v>
      </c>
      <c r="L2558" s="3" t="s">
        <v>68</v>
      </c>
      <c r="M2558" s="26" t="s">
        <v>16689</v>
      </c>
      <c r="N2558"/>
      <c r="O2558" s="3">
        <v>158</v>
      </c>
      <c r="P2558" s="55">
        <v>234095.87</v>
      </c>
      <c r="Q2558" s="55">
        <v>239779.21</v>
      </c>
      <c r="R2558" s="55">
        <v>-5683.34</v>
      </c>
      <c r="S2558" s="57">
        <v>-0.02</v>
      </c>
      <c r="T2558" s="55">
        <v>1481.6194303797467</v>
      </c>
      <c r="U2558" s="55">
        <v>636463.82999999996</v>
      </c>
      <c r="V2558" s="55">
        <v>617744.30000000005</v>
      </c>
      <c r="W2558" s="55">
        <v>18719.53</v>
      </c>
      <c r="X2558" s="57">
        <v>0.03</v>
      </c>
      <c r="Y2558" s="3" t="str">
        <f>IFERROR(VLOOKUP(A2558,'Pivot price tier'!$C$8:$L$2290,10,0),"")</f>
        <v xml:space="preserve"> </v>
      </c>
      <c r="Z2558" s="3" t="str">
        <f>IFERROR(VLOOKUP(A2558,'Pivot price tier by size'!$D$8:$M$2512,10,0),"")</f>
        <v xml:space="preserve"> </v>
      </c>
      <c r="AA2558" s="3" t="str">
        <f>IFERROR(VLOOKUP(A2558,'Pivot category'!$B$8:$I$2236,8,0),"")</f>
        <v xml:space="preserve"> </v>
      </c>
      <c r="AB2558" s="3" t="str">
        <f>IF(P2558&lt;$AC$1,"Bottom 5%","")</f>
        <v/>
      </c>
      <c r="AC2558"/>
      <c r="AD2558" t="s">
        <v>16516</v>
      </c>
      <c r="AE2558" t="s">
        <v>16518</v>
      </c>
    </row>
    <row r="2559" spans="1:31" hidden="1" x14ac:dyDescent="0.25">
      <c r="A2559" t="s">
        <v>15735</v>
      </c>
      <c r="B2559" t="s">
        <v>15736</v>
      </c>
      <c r="C2559" s="3" t="s">
        <v>69</v>
      </c>
      <c r="D2559" s="3" t="s">
        <v>5195</v>
      </c>
      <c r="E2559" s="3" t="s">
        <v>5101</v>
      </c>
      <c r="F2559" s="3">
        <v>7000</v>
      </c>
      <c r="G2559" s="34">
        <v>0.59</v>
      </c>
      <c r="H2559" s="3" t="s">
        <v>8184</v>
      </c>
      <c r="I2559" s="3" t="s">
        <v>70</v>
      </c>
      <c r="J2559" s="3" t="s">
        <v>8107</v>
      </c>
      <c r="K2559" s="3" t="s">
        <v>8103</v>
      </c>
      <c r="L2559" s="3" t="s">
        <v>8105</v>
      </c>
      <c r="M2559" s="26">
        <v>45992</v>
      </c>
      <c r="N2559"/>
      <c r="O2559" s="3" t="s">
        <v>78</v>
      </c>
      <c r="P2559" s="55">
        <v>1.77</v>
      </c>
      <c r="Q2559" s="55"/>
      <c r="R2559" s="55">
        <v>1.77</v>
      </c>
      <c r="S2559" s="57"/>
      <c r="T2559" s="55" t="s">
        <v>78</v>
      </c>
      <c r="U2559" s="55" t="s">
        <v>78</v>
      </c>
      <c r="V2559" s="55" t="s">
        <v>78</v>
      </c>
      <c r="W2559" s="55" t="s">
        <v>78</v>
      </c>
      <c r="X2559" s="57" t="s">
        <v>78</v>
      </c>
      <c r="Y2559" s="3" t="str">
        <f>IFERROR(VLOOKUP(A2559,'Pivot price tier'!$C$8:$L$2290,10,0),"")</f>
        <v/>
      </c>
      <c r="Z2559" s="3" t="str">
        <f>IFERROR(VLOOKUP(A2559,'Pivot price tier by size'!$D$8:$M$2512,10,0),"")</f>
        <v/>
      </c>
      <c r="AA2559" s="3" t="str">
        <f>IFERROR(VLOOKUP(A2559,'Pivot category'!$B$8:$I$2236,8,0),"")</f>
        <v/>
      </c>
      <c r="AB2559" s="3" t="str">
        <f>IF(P2559&lt;$AC$1,"Bottom 5%","")</f>
        <v>Bottom 5%</v>
      </c>
      <c r="AC2559"/>
      <c r="AD2559" t="s">
        <v>16514</v>
      </c>
      <c r="AE2559" t="s">
        <v>13851</v>
      </c>
    </row>
    <row r="2560" spans="1:31" hidden="1" x14ac:dyDescent="0.25">
      <c r="A2560" t="s">
        <v>12160</v>
      </c>
      <c r="B2560" t="s">
        <v>1151</v>
      </c>
      <c r="C2560" s="3" t="s">
        <v>32</v>
      </c>
      <c r="D2560" s="3" t="s">
        <v>3459</v>
      </c>
      <c r="E2560" s="3" t="s">
        <v>5053</v>
      </c>
      <c r="F2560" s="3">
        <v>1000</v>
      </c>
      <c r="G2560" s="34">
        <v>19.79</v>
      </c>
      <c r="H2560" s="3" t="s">
        <v>12405</v>
      </c>
      <c r="I2560" s="3" t="s">
        <v>19</v>
      </c>
      <c r="J2560" s="3" t="s">
        <v>8107</v>
      </c>
      <c r="K2560" s="3" t="s">
        <v>8103</v>
      </c>
      <c r="L2560" s="3" t="s">
        <v>8108</v>
      </c>
      <c r="M2560" s="26" t="s">
        <v>16689</v>
      </c>
      <c r="N2560"/>
      <c r="O2560" s="3" t="s">
        <v>78</v>
      </c>
      <c r="P2560" s="55"/>
      <c r="Q2560" s="55">
        <v>316.7</v>
      </c>
      <c r="R2560" s="55">
        <v>-316.7</v>
      </c>
      <c r="S2560" s="57">
        <v>-1</v>
      </c>
      <c r="T2560" s="55" t="s">
        <v>78</v>
      </c>
      <c r="U2560" s="55" t="s">
        <v>78</v>
      </c>
      <c r="V2560" s="55" t="s">
        <v>78</v>
      </c>
      <c r="W2560" s="55" t="s">
        <v>78</v>
      </c>
      <c r="X2560" s="57" t="s">
        <v>78</v>
      </c>
      <c r="Y2560" s="3" t="str">
        <f>IFERROR(VLOOKUP(A2560,'Pivot price tier'!$C$8:$L$2290,10,0),"")</f>
        <v/>
      </c>
      <c r="Z2560" s="3" t="str">
        <f>IFERROR(VLOOKUP(A2560,'Pivot price tier by size'!$D$8:$M$2512,10,0),"")</f>
        <v/>
      </c>
      <c r="AA2560" s="3" t="str">
        <f>IFERROR(VLOOKUP(A2560,'Pivot category'!$B$8:$I$2236,8,0),"")</f>
        <v/>
      </c>
      <c r="AB2560" s="3" t="str">
        <f>IF(P2560&lt;$AC$1,"Bottom 5%","")</f>
        <v>Bottom 5%</v>
      </c>
      <c r="AC2560"/>
      <c r="AD2560" t="s">
        <v>11018</v>
      </c>
      <c r="AE2560" t="s">
        <v>13885</v>
      </c>
    </row>
    <row r="2561" spans="1:31" hidden="1" x14ac:dyDescent="0.25">
      <c r="A2561" t="s">
        <v>10591</v>
      </c>
      <c r="B2561" t="s">
        <v>10592</v>
      </c>
      <c r="C2561" s="3" t="s">
        <v>73</v>
      </c>
      <c r="D2561" s="3" t="s">
        <v>10192</v>
      </c>
      <c r="E2561" s="3">
        <v>0</v>
      </c>
      <c r="F2561" s="3">
        <v>7000</v>
      </c>
      <c r="G2561" s="34">
        <v>8.99</v>
      </c>
      <c r="H2561" s="3" t="s">
        <v>8184</v>
      </c>
      <c r="I2561" s="3" t="s">
        <v>12123</v>
      </c>
      <c r="J2561" s="3" t="s">
        <v>8107</v>
      </c>
      <c r="K2561" s="3" t="s">
        <v>8103</v>
      </c>
      <c r="L2561" s="3" t="s">
        <v>8106</v>
      </c>
      <c r="M2561" s="26" t="s">
        <v>16689</v>
      </c>
      <c r="N2561"/>
      <c r="O2561" s="3">
        <v>1</v>
      </c>
      <c r="P2561" s="55">
        <v>53.94</v>
      </c>
      <c r="Q2561" s="55">
        <v>116.91</v>
      </c>
      <c r="R2561" s="55">
        <v>-62.97</v>
      </c>
      <c r="S2561" s="57">
        <v>-0.54</v>
      </c>
      <c r="T2561" s="55">
        <v>53.94</v>
      </c>
      <c r="U2561" s="55">
        <v>8.99</v>
      </c>
      <c r="V2561" s="55">
        <v>0</v>
      </c>
      <c r="W2561" s="55">
        <v>8.99</v>
      </c>
      <c r="X2561" s="57">
        <v>0</v>
      </c>
      <c r="Y2561" s="3" t="str">
        <f>IFERROR(VLOOKUP(A2561,'Pivot price tier'!$C$8:$L$2290,10,0),"")</f>
        <v/>
      </c>
      <c r="Z2561" s="3" t="str">
        <f>IFERROR(VLOOKUP(A2561,'Pivot price tier by size'!$D$8:$M$2512,10,0),"")</f>
        <v/>
      </c>
      <c r="AA2561" s="3" t="str">
        <f>IFERROR(VLOOKUP(A2561,'Pivot category'!$B$8:$I$2236,8,0),"")</f>
        <v/>
      </c>
      <c r="AB2561" s="3" t="str">
        <f>IF(P2561&lt;$AC$1,"Bottom 5%","")</f>
        <v>Bottom 5%</v>
      </c>
      <c r="AC2561"/>
      <c r="AD2561" t="s">
        <v>11018</v>
      </c>
      <c r="AE2561" t="s">
        <v>13888</v>
      </c>
    </row>
    <row r="2562" spans="1:31" hidden="1" x14ac:dyDescent="0.25">
      <c r="A2562" t="s">
        <v>6140</v>
      </c>
      <c r="B2562" t="s">
        <v>1152</v>
      </c>
      <c r="C2562" s="3" t="s">
        <v>32</v>
      </c>
      <c r="D2562" s="3" t="s">
        <v>3460</v>
      </c>
      <c r="E2562" s="3">
        <v>0</v>
      </c>
      <c r="F2562" s="3">
        <v>5000</v>
      </c>
      <c r="G2562" s="34">
        <v>46.19</v>
      </c>
      <c r="H2562" s="3" t="s">
        <v>27</v>
      </c>
      <c r="I2562" s="3" t="s">
        <v>23</v>
      </c>
      <c r="J2562" s="3" t="s">
        <v>8104</v>
      </c>
      <c r="K2562" s="3" t="s">
        <v>8111</v>
      </c>
      <c r="L2562" s="3" t="s">
        <v>8108</v>
      </c>
      <c r="M2562" s="26" t="s">
        <v>16689</v>
      </c>
      <c r="N2562"/>
      <c r="O2562" s="3" t="s">
        <v>78</v>
      </c>
      <c r="P2562" s="55"/>
      <c r="Q2562" s="55">
        <v>769.86</v>
      </c>
      <c r="R2562" s="55">
        <v>-769.86</v>
      </c>
      <c r="S2562" s="57">
        <v>-1</v>
      </c>
      <c r="T2562" s="55" t="s">
        <v>78</v>
      </c>
      <c r="U2562" s="55">
        <v>0</v>
      </c>
      <c r="V2562" s="55">
        <v>461.94</v>
      </c>
      <c r="W2562" s="55">
        <v>-461.94</v>
      </c>
      <c r="X2562" s="57">
        <v>-1</v>
      </c>
      <c r="Y2562" s="3" t="str">
        <f>IFERROR(VLOOKUP(A2562,'Pivot price tier'!$C$8:$L$2290,10,0),"")</f>
        <v/>
      </c>
      <c r="Z2562" s="3" t="str">
        <f>IFERROR(VLOOKUP(A2562,'Pivot price tier by size'!$D$8:$M$2512,10,0),"")</f>
        <v/>
      </c>
      <c r="AA2562" s="3" t="str">
        <f>IFERROR(VLOOKUP(A2562,'Pivot category'!$B$8:$I$2236,8,0),"")</f>
        <v/>
      </c>
      <c r="AB2562" s="3" t="str">
        <f>IF(P2562&lt;$AC$1,"Bottom 5%","")</f>
        <v>Bottom 5%</v>
      </c>
      <c r="AC2562"/>
      <c r="AD2562" t="s">
        <v>16512</v>
      </c>
      <c r="AE2562" t="s">
        <v>13857</v>
      </c>
    </row>
    <row r="2563" spans="1:31" hidden="1" x14ac:dyDescent="0.25">
      <c r="A2563" t="s">
        <v>6048</v>
      </c>
      <c r="B2563" t="s">
        <v>1153</v>
      </c>
      <c r="C2563" s="3" t="s">
        <v>32</v>
      </c>
      <c r="D2563" s="3" t="s">
        <v>3461</v>
      </c>
      <c r="E2563" s="3">
        <v>0</v>
      </c>
      <c r="F2563" s="3">
        <v>4000</v>
      </c>
      <c r="G2563" s="34">
        <v>31.19</v>
      </c>
      <c r="H2563" s="3" t="s">
        <v>27</v>
      </c>
      <c r="I2563" s="3" t="s">
        <v>21</v>
      </c>
      <c r="J2563" s="3" t="s">
        <v>8104</v>
      </c>
      <c r="K2563" s="3" t="s">
        <v>8111</v>
      </c>
      <c r="L2563" s="3" t="s">
        <v>8108</v>
      </c>
      <c r="M2563" s="26" t="s">
        <v>16689</v>
      </c>
      <c r="N2563"/>
      <c r="O2563" s="3" t="s">
        <v>78</v>
      </c>
      <c r="P2563" s="55"/>
      <c r="Q2563" s="55">
        <v>239.13</v>
      </c>
      <c r="R2563" s="55">
        <v>-239.13</v>
      </c>
      <c r="S2563" s="57">
        <v>-1</v>
      </c>
      <c r="T2563" s="55" t="s">
        <v>78</v>
      </c>
      <c r="U2563" s="55" t="s">
        <v>78</v>
      </c>
      <c r="V2563" s="55" t="s">
        <v>78</v>
      </c>
      <c r="W2563" s="55" t="s">
        <v>78</v>
      </c>
      <c r="X2563" s="57" t="s">
        <v>78</v>
      </c>
      <c r="Y2563" s="3" t="str">
        <f>IFERROR(VLOOKUP(A2563,'Pivot price tier'!$C$8:$L$2290,10,0),"")</f>
        <v/>
      </c>
      <c r="Z2563" s="3" t="str">
        <f>IFERROR(VLOOKUP(A2563,'Pivot price tier by size'!$D$8:$M$2512,10,0),"")</f>
        <v/>
      </c>
      <c r="AA2563" s="3" t="str">
        <f>IFERROR(VLOOKUP(A2563,'Pivot category'!$B$8:$I$2236,8,0),"")</f>
        <v/>
      </c>
      <c r="AB2563" s="3" t="str">
        <f>IF(P2563&lt;$AC$1,"Bottom 5%","")</f>
        <v>Bottom 5%</v>
      </c>
      <c r="AC2563"/>
      <c r="AD2563" t="s">
        <v>11018</v>
      </c>
      <c r="AE2563" t="s">
        <v>13857</v>
      </c>
    </row>
    <row r="2564" spans="1:31" x14ac:dyDescent="0.25">
      <c r="A2564" t="s">
        <v>7768</v>
      </c>
      <c r="B2564" t="s">
        <v>390</v>
      </c>
      <c r="C2564" s="3" t="s">
        <v>38</v>
      </c>
      <c r="D2564" s="3" t="s">
        <v>2611</v>
      </c>
      <c r="E2564" s="3" t="s">
        <v>5053</v>
      </c>
      <c r="F2564" s="3">
        <v>7000</v>
      </c>
      <c r="G2564" s="34">
        <v>65.989999999999995</v>
      </c>
      <c r="H2564" s="3" t="s">
        <v>12</v>
      </c>
      <c r="I2564" s="3" t="s">
        <v>23</v>
      </c>
      <c r="J2564" s="3" t="s">
        <v>8102</v>
      </c>
      <c r="K2564" s="3" t="s">
        <v>8103</v>
      </c>
      <c r="L2564" s="3" t="s">
        <v>68</v>
      </c>
      <c r="M2564" s="26" t="s">
        <v>16689</v>
      </c>
      <c r="N2564"/>
      <c r="O2564" s="3">
        <v>128</v>
      </c>
      <c r="P2564" s="55">
        <v>441834.03</v>
      </c>
      <c r="Q2564" s="55">
        <v>506975.08</v>
      </c>
      <c r="R2564" s="55">
        <v>-65141.05</v>
      </c>
      <c r="S2564" s="57">
        <v>-0.13</v>
      </c>
      <c r="T2564" s="55">
        <v>3451.8283593750002</v>
      </c>
      <c r="U2564" s="55">
        <v>146765.21</v>
      </c>
      <c r="V2564" s="55">
        <v>145875.07</v>
      </c>
      <c r="W2564" s="55">
        <v>890.14</v>
      </c>
      <c r="X2564" s="57">
        <v>0.01</v>
      </c>
      <c r="Y2564" s="3" t="str">
        <f>IFERROR(VLOOKUP(A2564,'Pivot price tier'!$C$8:$L$2290,10,0),"")</f>
        <v xml:space="preserve"> </v>
      </c>
      <c r="Z2564" s="3" t="str">
        <f>IFERROR(VLOOKUP(A2564,'Pivot price tier by size'!$D$8:$M$2512,10,0),"")</f>
        <v xml:space="preserve"> </v>
      </c>
      <c r="AA2564" s="3" t="str">
        <f>IFERROR(VLOOKUP(A2564,'Pivot category'!$B$8:$I$2236,8,0),"")</f>
        <v xml:space="preserve"> </v>
      </c>
      <c r="AB2564" s="3" t="str">
        <f>IF(P2564&lt;$AC$1,"Bottom 5%","")</f>
        <v/>
      </c>
      <c r="AC2564"/>
      <c r="AD2564" t="s">
        <v>16516</v>
      </c>
      <c r="AE2564" t="s">
        <v>16518</v>
      </c>
    </row>
    <row r="2565" spans="1:31" hidden="1" x14ac:dyDescent="0.25">
      <c r="A2565" t="s">
        <v>9837</v>
      </c>
      <c r="B2565" t="s">
        <v>9838</v>
      </c>
      <c r="C2565" s="3" t="s">
        <v>71</v>
      </c>
      <c r="D2565" s="3" t="s">
        <v>9344</v>
      </c>
      <c r="E2565" s="3" t="s">
        <v>5053</v>
      </c>
      <c r="F2565" s="3">
        <v>10000</v>
      </c>
      <c r="G2565" s="34">
        <v>24.99</v>
      </c>
      <c r="H2565" s="3" t="s">
        <v>12405</v>
      </c>
      <c r="I2565" s="3" t="s">
        <v>70</v>
      </c>
      <c r="J2565" s="3" t="s">
        <v>8104</v>
      </c>
      <c r="K2565" s="3" t="s">
        <v>8111</v>
      </c>
      <c r="L2565" s="3" t="s">
        <v>8108</v>
      </c>
      <c r="M2565" s="26" t="s">
        <v>16689</v>
      </c>
      <c r="N2565"/>
      <c r="O2565" s="3" t="s">
        <v>78</v>
      </c>
      <c r="P2565" s="55"/>
      <c r="Q2565" s="55">
        <v>74.97</v>
      </c>
      <c r="R2565" s="55">
        <v>-74.97</v>
      </c>
      <c r="S2565" s="57">
        <v>-1</v>
      </c>
      <c r="T2565" s="55" t="s">
        <v>78</v>
      </c>
      <c r="U2565" s="55" t="s">
        <v>78</v>
      </c>
      <c r="V2565" s="55" t="s">
        <v>78</v>
      </c>
      <c r="W2565" s="55" t="s">
        <v>78</v>
      </c>
      <c r="X2565" s="57" t="s">
        <v>78</v>
      </c>
      <c r="Y2565" s="3" t="str">
        <f>IFERROR(VLOOKUP(A2565,'Pivot price tier'!$C$8:$L$2290,10,0),"")</f>
        <v/>
      </c>
      <c r="Z2565" s="3" t="str">
        <f>IFERROR(VLOOKUP(A2565,'Pivot price tier by size'!$D$8:$M$2512,10,0),"")</f>
        <v/>
      </c>
      <c r="AA2565" s="3" t="str">
        <f>IFERROR(VLOOKUP(A2565,'Pivot category'!$B$8:$I$2236,8,0),"")</f>
        <v/>
      </c>
      <c r="AB2565" s="3" t="str">
        <f>IF(P2565&lt;$AC$1,"Bottom 5%","")</f>
        <v>Bottom 5%</v>
      </c>
      <c r="AC2565"/>
      <c r="AD2565" t="s">
        <v>78</v>
      </c>
      <c r="AE2565" t="s">
        <v>13855</v>
      </c>
    </row>
    <row r="2566" spans="1:31" hidden="1" x14ac:dyDescent="0.25">
      <c r="A2566" t="s">
        <v>14608</v>
      </c>
      <c r="B2566" t="s">
        <v>14609</v>
      </c>
      <c r="C2566" s="3" t="s">
        <v>32</v>
      </c>
      <c r="D2566" s="3" t="s">
        <v>3462</v>
      </c>
      <c r="E2566" s="3" t="s">
        <v>5053</v>
      </c>
      <c r="F2566" s="3">
        <v>1000</v>
      </c>
      <c r="G2566" s="34">
        <v>10.19</v>
      </c>
      <c r="H2566" s="3" t="s">
        <v>12404</v>
      </c>
      <c r="I2566" s="3" t="s">
        <v>23</v>
      </c>
      <c r="J2566" s="3" t="s">
        <v>8107</v>
      </c>
      <c r="K2566" s="3" t="s">
        <v>8103</v>
      </c>
      <c r="L2566" s="3" t="s">
        <v>8106</v>
      </c>
      <c r="M2566" s="26">
        <v>45778</v>
      </c>
      <c r="N2566"/>
      <c r="O2566" s="3" t="s">
        <v>78</v>
      </c>
      <c r="P2566" s="55">
        <v>71.33</v>
      </c>
      <c r="Q2566" s="55">
        <v>53.99</v>
      </c>
      <c r="R2566" s="55">
        <v>17.34</v>
      </c>
      <c r="S2566" s="57">
        <v>0.32</v>
      </c>
      <c r="T2566" s="55" t="s">
        <v>78</v>
      </c>
      <c r="U2566" s="55">
        <v>377.93</v>
      </c>
      <c r="V2566" s="55">
        <v>323.94</v>
      </c>
      <c r="W2566" s="55">
        <v>53.99</v>
      </c>
      <c r="X2566" s="57">
        <v>0.17</v>
      </c>
      <c r="Y2566" s="3" t="str">
        <f>IFERROR(VLOOKUP(A2566,'Pivot price tier'!$C$8:$L$2290,10,0),"")</f>
        <v/>
      </c>
      <c r="Z2566" s="3" t="str">
        <f>IFERROR(VLOOKUP(A2566,'Pivot price tier by size'!$D$8:$M$2512,10,0),"")</f>
        <v/>
      </c>
      <c r="AA2566" s="3" t="str">
        <f>IFERROR(VLOOKUP(A2566,'Pivot category'!$B$8:$I$2236,8,0),"")</f>
        <v/>
      </c>
      <c r="AB2566" s="3" t="str">
        <f>IF(P2566&lt;$AC$1,"Bottom 5%","")</f>
        <v>Bottom 5%</v>
      </c>
      <c r="AC2566"/>
      <c r="AD2566" t="s">
        <v>16542</v>
      </c>
      <c r="AE2566" t="s">
        <v>16548</v>
      </c>
    </row>
    <row r="2567" spans="1:31" hidden="1" x14ac:dyDescent="0.25">
      <c r="A2567" t="s">
        <v>5787</v>
      </c>
      <c r="B2567" t="s">
        <v>1154</v>
      </c>
      <c r="C2567" s="3" t="s">
        <v>32</v>
      </c>
      <c r="D2567" s="3" t="s">
        <v>3463</v>
      </c>
      <c r="E2567" s="3">
        <v>0</v>
      </c>
      <c r="F2567" s="3">
        <v>1000</v>
      </c>
      <c r="G2567" s="34">
        <v>8.39</v>
      </c>
      <c r="H2567" s="3" t="s">
        <v>12404</v>
      </c>
      <c r="I2567" s="3" t="s">
        <v>21</v>
      </c>
      <c r="J2567" s="3" t="s">
        <v>8107</v>
      </c>
      <c r="K2567" s="3" t="s">
        <v>8103</v>
      </c>
      <c r="L2567" s="3" t="s">
        <v>8106</v>
      </c>
      <c r="M2567" s="26" t="s">
        <v>16689</v>
      </c>
      <c r="N2567"/>
      <c r="O2567" s="3" t="s">
        <v>78</v>
      </c>
      <c r="P2567" s="55">
        <v>1241.72</v>
      </c>
      <c r="Q2567" s="55">
        <v>467.88</v>
      </c>
      <c r="R2567" s="55">
        <v>773.84</v>
      </c>
      <c r="S2567" s="57">
        <v>1.65</v>
      </c>
      <c r="T2567" s="55" t="s">
        <v>78</v>
      </c>
      <c r="U2567" s="55">
        <v>233.94</v>
      </c>
      <c r="V2567" s="55">
        <v>0</v>
      </c>
      <c r="W2567" s="55">
        <v>233.94</v>
      </c>
      <c r="X2567" s="57">
        <v>0</v>
      </c>
      <c r="Y2567" s="3" t="str">
        <f>IFERROR(VLOOKUP(A2567,'Pivot price tier'!$C$8:$L$2290,10,0),"")</f>
        <v/>
      </c>
      <c r="Z2567" s="3" t="str">
        <f>IFERROR(VLOOKUP(A2567,'Pivot price tier by size'!$D$8:$M$2512,10,0),"")</f>
        <v/>
      </c>
      <c r="AA2567" s="3" t="str">
        <f>IFERROR(VLOOKUP(A2567,'Pivot category'!$B$8:$I$2236,8,0),"")</f>
        <v/>
      </c>
      <c r="AB2567" s="3" t="str">
        <f>IF(P2567&lt;$AC$1,"Bottom 5%","")</f>
        <v>Bottom 5%</v>
      </c>
      <c r="AC2567"/>
      <c r="AD2567" t="s">
        <v>16542</v>
      </c>
      <c r="AE2567" t="s">
        <v>16549</v>
      </c>
    </row>
    <row r="2568" spans="1:31" hidden="1" x14ac:dyDescent="0.25">
      <c r="A2568" t="s">
        <v>5786</v>
      </c>
      <c r="B2568" t="s">
        <v>1155</v>
      </c>
      <c r="C2568" s="3" t="s">
        <v>32</v>
      </c>
      <c r="D2568" s="3" t="s">
        <v>3464</v>
      </c>
      <c r="E2568" s="3">
        <v>0</v>
      </c>
      <c r="F2568" s="3">
        <v>1000</v>
      </c>
      <c r="G2568" s="34">
        <v>10.19</v>
      </c>
      <c r="H2568" s="3" t="s">
        <v>12404</v>
      </c>
      <c r="I2568" s="3" t="s">
        <v>23</v>
      </c>
      <c r="J2568" s="3" t="s">
        <v>8107</v>
      </c>
      <c r="K2568" s="3" t="s">
        <v>8103</v>
      </c>
      <c r="L2568" s="3" t="s">
        <v>8106</v>
      </c>
      <c r="M2568" s="26" t="s">
        <v>16689</v>
      </c>
      <c r="N2568"/>
      <c r="O2568" s="3" t="s">
        <v>78</v>
      </c>
      <c r="P2568" s="55">
        <v>427.98</v>
      </c>
      <c r="Q2568" s="55">
        <v>89.98</v>
      </c>
      <c r="R2568" s="55">
        <v>338</v>
      </c>
      <c r="S2568" s="57">
        <v>3.76</v>
      </c>
      <c r="T2568" s="55" t="s">
        <v>78</v>
      </c>
      <c r="U2568" s="55">
        <v>269.94</v>
      </c>
      <c r="V2568" s="55">
        <v>0</v>
      </c>
      <c r="W2568" s="55">
        <v>269.94</v>
      </c>
      <c r="X2568" s="57">
        <v>0</v>
      </c>
      <c r="Y2568" s="3" t="str">
        <f>IFERROR(VLOOKUP(A2568,'Pivot price tier'!$C$8:$L$2290,10,0),"")</f>
        <v/>
      </c>
      <c r="Z2568" s="3" t="str">
        <f>IFERROR(VLOOKUP(A2568,'Pivot price tier by size'!$D$8:$M$2512,10,0),"")</f>
        <v/>
      </c>
      <c r="AA2568" s="3" t="str">
        <f>IFERROR(VLOOKUP(A2568,'Pivot category'!$B$8:$I$2236,8,0),"")</f>
        <v/>
      </c>
      <c r="AB2568" s="3" t="str">
        <f>IF(P2568&lt;$AC$1,"Bottom 5%","")</f>
        <v>Bottom 5%</v>
      </c>
      <c r="AC2568"/>
      <c r="AD2568" t="s">
        <v>16542</v>
      </c>
      <c r="AE2568" t="s">
        <v>16548</v>
      </c>
    </row>
    <row r="2569" spans="1:31" hidden="1" x14ac:dyDescent="0.25">
      <c r="A2569" t="s">
        <v>14280</v>
      </c>
      <c r="B2569" t="s">
        <v>12893</v>
      </c>
      <c r="C2569" s="3" t="s">
        <v>32</v>
      </c>
      <c r="D2569" s="3" t="s">
        <v>12046</v>
      </c>
      <c r="E2569" s="3" t="s">
        <v>5053</v>
      </c>
      <c r="F2569" s="3">
        <v>10000</v>
      </c>
      <c r="G2569" s="34">
        <v>49.99</v>
      </c>
      <c r="H2569" s="3" t="s">
        <v>12</v>
      </c>
      <c r="I2569" s="3" t="s">
        <v>23</v>
      </c>
      <c r="J2569" s="3" t="s">
        <v>8110</v>
      </c>
      <c r="K2569" s="3" t="s">
        <v>8115</v>
      </c>
      <c r="L2569" s="3" t="s">
        <v>68</v>
      </c>
      <c r="M2569" s="26">
        <v>45474</v>
      </c>
      <c r="N2569"/>
      <c r="O2569" s="3" t="s">
        <v>78</v>
      </c>
      <c r="P2569" s="55">
        <v>99.98</v>
      </c>
      <c r="Q2569" s="55">
        <v>499.9</v>
      </c>
      <c r="R2569" s="55">
        <v>-399.92</v>
      </c>
      <c r="S2569" s="57">
        <v>-0.8</v>
      </c>
      <c r="T2569" s="55" t="s">
        <v>78</v>
      </c>
      <c r="U2569" s="55" t="s">
        <v>78</v>
      </c>
      <c r="V2569" s="55" t="s">
        <v>78</v>
      </c>
      <c r="W2569" s="55" t="s">
        <v>78</v>
      </c>
      <c r="X2569" s="57" t="s">
        <v>78</v>
      </c>
      <c r="Y2569" s="3" t="str">
        <f>IFERROR(VLOOKUP(A2569,'Pivot price tier'!$C$8:$L$2290,10,0),"")</f>
        <v/>
      </c>
      <c r="Z2569" s="3" t="str">
        <f>IFERROR(VLOOKUP(A2569,'Pivot price tier by size'!$D$8:$M$2512,10,0),"")</f>
        <v/>
      </c>
      <c r="AA2569" s="3" t="str">
        <f>IFERROR(VLOOKUP(A2569,'Pivot category'!$B$8:$I$2236,8,0),"")</f>
        <v/>
      </c>
      <c r="AB2569" s="3" t="str">
        <f>IF(P2569&lt;$AC$1,"Bottom 5%","")</f>
        <v>Bottom 5%</v>
      </c>
      <c r="AC2569"/>
      <c r="AD2569" t="s">
        <v>16516</v>
      </c>
      <c r="AE2569" t="s">
        <v>16518</v>
      </c>
    </row>
    <row r="2570" spans="1:31" hidden="1" x14ac:dyDescent="0.25">
      <c r="A2570" t="s">
        <v>9102</v>
      </c>
      <c r="B2570" t="s">
        <v>7857</v>
      </c>
      <c r="C2570" s="3" t="s">
        <v>71</v>
      </c>
      <c r="D2570" s="3" t="s">
        <v>8079</v>
      </c>
      <c r="E2570" s="3">
        <v>0</v>
      </c>
      <c r="F2570" s="3">
        <v>7000</v>
      </c>
      <c r="G2570" s="34">
        <v>9.59</v>
      </c>
      <c r="H2570" s="3" t="s">
        <v>8184</v>
      </c>
      <c r="I2570" s="3" t="s">
        <v>12123</v>
      </c>
      <c r="J2570" s="3" t="s">
        <v>8107</v>
      </c>
      <c r="K2570" s="3" t="s">
        <v>8103</v>
      </c>
      <c r="L2570" s="3" t="s">
        <v>8106</v>
      </c>
      <c r="M2570" s="26" t="s">
        <v>16689</v>
      </c>
      <c r="N2570"/>
      <c r="O2570" s="3">
        <v>6</v>
      </c>
      <c r="P2570" s="55">
        <v>901.46</v>
      </c>
      <c r="Q2570" s="55">
        <v>2564.6</v>
      </c>
      <c r="R2570" s="55">
        <v>-1663.14</v>
      </c>
      <c r="S2570" s="57">
        <v>-0.65</v>
      </c>
      <c r="T2570" s="55">
        <v>150.24333333333334</v>
      </c>
      <c r="U2570" s="55">
        <v>28.77</v>
      </c>
      <c r="V2570" s="55">
        <v>143.87</v>
      </c>
      <c r="W2570" s="55">
        <v>-115.1</v>
      </c>
      <c r="X2570" s="57">
        <v>-0.8</v>
      </c>
      <c r="Y2570" s="3" t="str">
        <f>IFERROR(VLOOKUP(A2570,'Pivot price tier'!$C$8:$L$2290,10,0),"")</f>
        <v/>
      </c>
      <c r="Z2570" s="3" t="str">
        <f>IFERROR(VLOOKUP(A2570,'Pivot price tier by size'!$D$8:$M$2512,10,0),"")</f>
        <v/>
      </c>
      <c r="AA2570" s="3" t="str">
        <f>IFERROR(VLOOKUP(A2570,'Pivot category'!$B$8:$I$2236,8,0),"")</f>
        <v/>
      </c>
      <c r="AB2570" s="3" t="str">
        <f>IF(P2570&lt;$AC$1,"Bottom 5%","")</f>
        <v>Bottom 5%</v>
      </c>
      <c r="AC2570"/>
      <c r="AD2570" t="s">
        <v>11021</v>
      </c>
      <c r="AE2570" t="s">
        <v>13863</v>
      </c>
    </row>
    <row r="2571" spans="1:31" hidden="1" x14ac:dyDescent="0.25">
      <c r="A2571" t="s">
        <v>7859</v>
      </c>
      <c r="B2571" t="s">
        <v>7858</v>
      </c>
      <c r="C2571" s="3" t="s">
        <v>71</v>
      </c>
      <c r="D2571" s="3" t="s">
        <v>8080</v>
      </c>
      <c r="E2571" s="3">
        <v>0</v>
      </c>
      <c r="F2571" s="3">
        <v>7000</v>
      </c>
      <c r="G2571" s="34">
        <v>1.19</v>
      </c>
      <c r="H2571" s="3" t="s">
        <v>8184</v>
      </c>
      <c r="I2571" s="3" t="s">
        <v>12123</v>
      </c>
      <c r="J2571" s="3" t="s">
        <v>8107</v>
      </c>
      <c r="K2571" s="3" t="s">
        <v>8103</v>
      </c>
      <c r="L2571" s="3" t="s">
        <v>8105</v>
      </c>
      <c r="M2571" s="26" t="s">
        <v>16689</v>
      </c>
      <c r="N2571"/>
      <c r="O2571" s="3">
        <v>2</v>
      </c>
      <c r="P2571" s="55">
        <v>74.97</v>
      </c>
      <c r="Q2571" s="55">
        <v>391.51</v>
      </c>
      <c r="R2571" s="55">
        <v>-316.54000000000002</v>
      </c>
      <c r="S2571" s="57">
        <v>-0.81</v>
      </c>
      <c r="T2571" s="55">
        <v>37.484999999999999</v>
      </c>
      <c r="U2571" s="55" t="s">
        <v>78</v>
      </c>
      <c r="V2571" s="55" t="s">
        <v>78</v>
      </c>
      <c r="W2571" s="55" t="s">
        <v>78</v>
      </c>
      <c r="X2571" s="57" t="s">
        <v>78</v>
      </c>
      <c r="Y2571" s="3" t="str">
        <f>IFERROR(VLOOKUP(A2571,'Pivot price tier'!$C$8:$L$2290,10,0),"")</f>
        <v/>
      </c>
      <c r="Z2571" s="3" t="str">
        <f>IFERROR(VLOOKUP(A2571,'Pivot price tier by size'!$D$8:$M$2512,10,0),"")</f>
        <v/>
      </c>
      <c r="AA2571" s="3" t="str">
        <f>IFERROR(VLOOKUP(A2571,'Pivot category'!$B$8:$I$2236,8,0),"")</f>
        <v/>
      </c>
      <c r="AB2571" s="3" t="str">
        <f>IF(P2571&lt;$AC$1,"Bottom 5%","")</f>
        <v>Bottom 5%</v>
      </c>
      <c r="AC2571"/>
      <c r="AD2571" t="s">
        <v>11021</v>
      </c>
      <c r="AE2571" t="s">
        <v>13863</v>
      </c>
    </row>
    <row r="2572" spans="1:31" hidden="1" x14ac:dyDescent="0.25">
      <c r="A2572" t="s">
        <v>9290</v>
      </c>
      <c r="B2572" t="s">
        <v>9291</v>
      </c>
      <c r="C2572" s="3" t="s">
        <v>73</v>
      </c>
      <c r="D2572" s="3" t="s">
        <v>8669</v>
      </c>
      <c r="E2572" s="3">
        <v>0</v>
      </c>
      <c r="F2572" s="3">
        <v>7000</v>
      </c>
      <c r="G2572" s="34">
        <v>5.39</v>
      </c>
      <c r="H2572" s="3" t="s">
        <v>8184</v>
      </c>
      <c r="I2572" s="3" t="s">
        <v>12123</v>
      </c>
      <c r="J2572" s="3" t="s">
        <v>8107</v>
      </c>
      <c r="K2572" s="3" t="s">
        <v>8103</v>
      </c>
      <c r="L2572" s="3" t="s">
        <v>8106</v>
      </c>
      <c r="M2572" s="26" t="s">
        <v>16689</v>
      </c>
      <c r="N2572"/>
      <c r="O2572" s="3">
        <v>1</v>
      </c>
      <c r="P2572" s="55">
        <v>129.36000000000001</v>
      </c>
      <c r="Q2572" s="55">
        <v>679.14</v>
      </c>
      <c r="R2572" s="55">
        <v>-549.78</v>
      </c>
      <c r="S2572" s="57">
        <v>-0.81</v>
      </c>
      <c r="T2572" s="55">
        <v>129.36000000000001</v>
      </c>
      <c r="U2572" s="55">
        <v>0</v>
      </c>
      <c r="V2572" s="55">
        <v>172.48</v>
      </c>
      <c r="W2572" s="55">
        <v>-172.48</v>
      </c>
      <c r="X2572" s="57">
        <v>-1</v>
      </c>
      <c r="Y2572" s="3" t="str">
        <f>IFERROR(VLOOKUP(A2572,'Pivot price tier'!$C$8:$L$2290,10,0),"")</f>
        <v/>
      </c>
      <c r="Z2572" s="3" t="str">
        <f>IFERROR(VLOOKUP(A2572,'Pivot price tier by size'!$D$8:$M$2512,10,0),"")</f>
        <v/>
      </c>
      <c r="AA2572" s="3" t="str">
        <f>IFERROR(VLOOKUP(A2572,'Pivot category'!$B$8:$I$2236,8,0),"")</f>
        <v/>
      </c>
      <c r="AB2572" s="3" t="str">
        <f>IF(P2572&lt;$AC$1,"Bottom 5%","")</f>
        <v>Bottom 5%</v>
      </c>
      <c r="AC2572"/>
      <c r="AD2572" t="s">
        <v>11021</v>
      </c>
      <c r="AE2572" t="s">
        <v>13863</v>
      </c>
    </row>
    <row r="2573" spans="1:31" hidden="1" x14ac:dyDescent="0.25">
      <c r="A2573" t="s">
        <v>7861</v>
      </c>
      <c r="B2573" t="s">
        <v>7860</v>
      </c>
      <c r="C2573" s="3" t="s">
        <v>71</v>
      </c>
      <c r="D2573" s="3" t="s">
        <v>8081</v>
      </c>
      <c r="E2573" s="3">
        <v>0</v>
      </c>
      <c r="F2573" s="3">
        <v>7000</v>
      </c>
      <c r="G2573" s="34">
        <v>1.19</v>
      </c>
      <c r="H2573" s="3" t="s">
        <v>8184</v>
      </c>
      <c r="I2573" s="3" t="s">
        <v>12123</v>
      </c>
      <c r="J2573" s="3" t="s">
        <v>8107</v>
      </c>
      <c r="K2573" s="3" t="s">
        <v>8103</v>
      </c>
      <c r="L2573" s="3" t="s">
        <v>8105</v>
      </c>
      <c r="M2573" s="26" t="s">
        <v>16689</v>
      </c>
      <c r="N2573"/>
      <c r="O2573" s="3">
        <v>2</v>
      </c>
      <c r="P2573" s="55">
        <v>69.02</v>
      </c>
      <c r="Q2573" s="55">
        <v>408.17</v>
      </c>
      <c r="R2573" s="55">
        <v>-339.15</v>
      </c>
      <c r="S2573" s="57">
        <v>-0.83</v>
      </c>
      <c r="T2573" s="55">
        <v>34.51</v>
      </c>
      <c r="U2573" s="55">
        <v>0</v>
      </c>
      <c r="V2573" s="55">
        <v>3.57</v>
      </c>
      <c r="W2573" s="55">
        <v>-3.57</v>
      </c>
      <c r="X2573" s="57">
        <v>-1</v>
      </c>
      <c r="Y2573" s="3" t="str">
        <f>IFERROR(VLOOKUP(A2573,'Pivot price tier'!$C$8:$L$2290,10,0),"")</f>
        <v/>
      </c>
      <c r="Z2573" s="3" t="str">
        <f>IFERROR(VLOOKUP(A2573,'Pivot price tier by size'!$D$8:$M$2512,10,0),"")</f>
        <v/>
      </c>
      <c r="AA2573" s="3" t="str">
        <f>IFERROR(VLOOKUP(A2573,'Pivot category'!$B$8:$I$2236,8,0),"")</f>
        <v/>
      </c>
      <c r="AB2573" s="3" t="str">
        <f>IF(P2573&lt;$AC$1,"Bottom 5%","")</f>
        <v>Bottom 5%</v>
      </c>
      <c r="AC2573"/>
      <c r="AD2573" t="s">
        <v>11021</v>
      </c>
      <c r="AE2573" t="s">
        <v>13863</v>
      </c>
    </row>
    <row r="2574" spans="1:31" hidden="1" x14ac:dyDescent="0.25">
      <c r="A2574" t="s">
        <v>8931</v>
      </c>
      <c r="B2574" t="s">
        <v>8598</v>
      </c>
      <c r="C2574" s="3" t="s">
        <v>73</v>
      </c>
      <c r="D2574" s="3" t="s">
        <v>8561</v>
      </c>
      <c r="E2574" s="3">
        <v>0</v>
      </c>
      <c r="F2574" s="3">
        <v>7000</v>
      </c>
      <c r="G2574" s="34">
        <v>5.39</v>
      </c>
      <c r="H2574" s="3" t="s">
        <v>8184</v>
      </c>
      <c r="I2574" s="3" t="s">
        <v>12123</v>
      </c>
      <c r="J2574" s="3" t="s">
        <v>8107</v>
      </c>
      <c r="K2574" s="3" t="s">
        <v>8103</v>
      </c>
      <c r="L2574" s="3" t="s">
        <v>8106</v>
      </c>
      <c r="M2574" s="26" t="s">
        <v>16689</v>
      </c>
      <c r="N2574"/>
      <c r="O2574" s="3">
        <v>3</v>
      </c>
      <c r="P2574" s="55">
        <v>210.21</v>
      </c>
      <c r="Q2574" s="55">
        <v>652.19000000000005</v>
      </c>
      <c r="R2574" s="55">
        <v>-441.98</v>
      </c>
      <c r="S2574" s="57">
        <v>-0.68</v>
      </c>
      <c r="T2574" s="55">
        <v>70.070000000000007</v>
      </c>
      <c r="U2574" s="55">
        <v>0</v>
      </c>
      <c r="V2574" s="55">
        <v>204.82</v>
      </c>
      <c r="W2574" s="55">
        <v>-204.82</v>
      </c>
      <c r="X2574" s="57">
        <v>-1</v>
      </c>
      <c r="Y2574" s="3" t="str">
        <f>IFERROR(VLOOKUP(A2574,'Pivot price tier'!$C$8:$L$2290,10,0),"")</f>
        <v/>
      </c>
      <c r="Z2574" s="3" t="str">
        <f>IFERROR(VLOOKUP(A2574,'Pivot price tier by size'!$D$8:$M$2512,10,0),"")</f>
        <v/>
      </c>
      <c r="AA2574" s="3" t="str">
        <f>IFERROR(VLOOKUP(A2574,'Pivot category'!$B$8:$I$2236,8,0),"")</f>
        <v/>
      </c>
      <c r="AB2574" s="3" t="str">
        <f>IF(P2574&lt;$AC$1,"Bottom 5%","")</f>
        <v>Bottom 5%</v>
      </c>
      <c r="AC2574"/>
      <c r="AD2574" t="s">
        <v>11021</v>
      </c>
      <c r="AE2574" t="s">
        <v>13863</v>
      </c>
    </row>
    <row r="2575" spans="1:31" hidden="1" x14ac:dyDescent="0.25">
      <c r="A2575" t="s">
        <v>8930</v>
      </c>
      <c r="B2575" t="s">
        <v>7862</v>
      </c>
      <c r="C2575" s="3" t="s">
        <v>71</v>
      </c>
      <c r="D2575" s="3" t="s">
        <v>8082</v>
      </c>
      <c r="E2575" s="3">
        <v>0</v>
      </c>
      <c r="F2575" s="3">
        <v>7000</v>
      </c>
      <c r="G2575" s="34">
        <v>1.19</v>
      </c>
      <c r="H2575" s="3" t="s">
        <v>8184</v>
      </c>
      <c r="I2575" s="3" t="s">
        <v>12123</v>
      </c>
      <c r="J2575" s="3" t="s">
        <v>8107</v>
      </c>
      <c r="K2575" s="3" t="s">
        <v>8103</v>
      </c>
      <c r="L2575" s="3" t="s">
        <v>8105</v>
      </c>
      <c r="M2575" s="26" t="s">
        <v>16689</v>
      </c>
      <c r="N2575"/>
      <c r="O2575" s="3">
        <v>1</v>
      </c>
      <c r="P2575" s="55">
        <v>134.47</v>
      </c>
      <c r="Q2575" s="55">
        <v>439.11</v>
      </c>
      <c r="R2575" s="55">
        <v>-304.64</v>
      </c>
      <c r="S2575" s="57">
        <v>-0.69</v>
      </c>
      <c r="T2575" s="55">
        <v>134.47</v>
      </c>
      <c r="U2575" s="55">
        <v>5.95</v>
      </c>
      <c r="V2575" s="55">
        <v>0</v>
      </c>
      <c r="W2575" s="55">
        <v>5.95</v>
      </c>
      <c r="X2575" s="57">
        <v>0</v>
      </c>
      <c r="Y2575" s="3" t="str">
        <f>IFERROR(VLOOKUP(A2575,'Pivot price tier'!$C$8:$L$2290,10,0),"")</f>
        <v/>
      </c>
      <c r="Z2575" s="3" t="str">
        <f>IFERROR(VLOOKUP(A2575,'Pivot price tier by size'!$D$8:$M$2512,10,0),"")</f>
        <v/>
      </c>
      <c r="AA2575" s="3" t="str">
        <f>IFERROR(VLOOKUP(A2575,'Pivot category'!$B$8:$I$2236,8,0),"")</f>
        <v/>
      </c>
      <c r="AB2575" s="3" t="str">
        <f>IF(P2575&lt;$AC$1,"Bottom 5%","")</f>
        <v>Bottom 5%</v>
      </c>
      <c r="AC2575"/>
      <c r="AD2575" t="s">
        <v>11021</v>
      </c>
      <c r="AE2575" t="s">
        <v>13863</v>
      </c>
    </row>
    <row r="2576" spans="1:31" hidden="1" x14ac:dyDescent="0.25">
      <c r="A2576" t="s">
        <v>9238</v>
      </c>
      <c r="B2576" t="s">
        <v>9237</v>
      </c>
      <c r="C2576" s="3" t="s">
        <v>73</v>
      </c>
      <c r="D2576" s="3" t="s">
        <v>8670</v>
      </c>
      <c r="E2576" s="3">
        <v>0</v>
      </c>
      <c r="F2576" s="3">
        <v>7000</v>
      </c>
      <c r="G2576" s="34">
        <v>3.29</v>
      </c>
      <c r="H2576" s="3" t="s">
        <v>8184</v>
      </c>
      <c r="I2576" s="3" t="s">
        <v>12123</v>
      </c>
      <c r="J2576" s="3" t="s">
        <v>8107</v>
      </c>
      <c r="K2576" s="3" t="s">
        <v>8103</v>
      </c>
      <c r="L2576" s="3" t="s">
        <v>8106</v>
      </c>
      <c r="M2576" s="26" t="s">
        <v>16689</v>
      </c>
      <c r="N2576"/>
      <c r="O2576" s="3">
        <v>1</v>
      </c>
      <c r="P2576" s="55">
        <v>100.13</v>
      </c>
      <c r="Q2576" s="55">
        <v>497.42</v>
      </c>
      <c r="R2576" s="55">
        <v>-397.29</v>
      </c>
      <c r="S2576" s="57">
        <v>-0.8</v>
      </c>
      <c r="T2576" s="55">
        <v>100.13</v>
      </c>
      <c r="U2576" s="55">
        <v>12.92</v>
      </c>
      <c r="V2576" s="55">
        <v>93.67</v>
      </c>
      <c r="W2576" s="55">
        <v>-80.75</v>
      </c>
      <c r="X2576" s="57">
        <v>-0.86</v>
      </c>
      <c r="Y2576" s="3" t="str">
        <f>IFERROR(VLOOKUP(A2576,'Pivot price tier'!$C$8:$L$2290,10,0),"")</f>
        <v/>
      </c>
      <c r="Z2576" s="3" t="str">
        <f>IFERROR(VLOOKUP(A2576,'Pivot price tier by size'!$D$8:$M$2512,10,0),"")</f>
        <v/>
      </c>
      <c r="AA2576" s="3" t="str">
        <f>IFERROR(VLOOKUP(A2576,'Pivot category'!$B$8:$I$2236,8,0),"")</f>
        <v/>
      </c>
      <c r="AB2576" s="3" t="str">
        <f>IF(P2576&lt;$AC$1,"Bottom 5%","")</f>
        <v>Bottom 5%</v>
      </c>
      <c r="AC2576"/>
      <c r="AD2576" t="s">
        <v>11021</v>
      </c>
      <c r="AE2576" t="s">
        <v>13863</v>
      </c>
    </row>
    <row r="2577" spans="1:31" hidden="1" x14ac:dyDescent="0.25">
      <c r="A2577" t="s">
        <v>9103</v>
      </c>
      <c r="B2577" t="s">
        <v>7863</v>
      </c>
      <c r="C2577" s="3" t="s">
        <v>71</v>
      </c>
      <c r="D2577" s="3" t="s">
        <v>8083</v>
      </c>
      <c r="E2577" s="3">
        <v>0</v>
      </c>
      <c r="F2577" s="3">
        <v>7000</v>
      </c>
      <c r="G2577" s="34">
        <v>1.19</v>
      </c>
      <c r="H2577" s="3" t="s">
        <v>8184</v>
      </c>
      <c r="I2577" s="3" t="s">
        <v>12123</v>
      </c>
      <c r="J2577" s="3" t="s">
        <v>8107</v>
      </c>
      <c r="K2577" s="3" t="s">
        <v>8103</v>
      </c>
      <c r="L2577" s="3" t="s">
        <v>8106</v>
      </c>
      <c r="M2577" s="26" t="s">
        <v>16689</v>
      </c>
      <c r="N2577"/>
      <c r="O2577" s="3">
        <v>2</v>
      </c>
      <c r="P2577" s="55">
        <v>136.85</v>
      </c>
      <c r="Q2577" s="55">
        <v>192.78</v>
      </c>
      <c r="R2577" s="55">
        <v>-55.93</v>
      </c>
      <c r="S2577" s="57">
        <v>-0.28999999999999998</v>
      </c>
      <c r="T2577" s="55">
        <v>68.424999999999997</v>
      </c>
      <c r="U2577" s="55" t="s">
        <v>78</v>
      </c>
      <c r="V2577" s="55" t="s">
        <v>78</v>
      </c>
      <c r="W2577" s="55" t="s">
        <v>78</v>
      </c>
      <c r="X2577" s="57" t="s">
        <v>78</v>
      </c>
      <c r="Y2577" s="3" t="str">
        <f>IFERROR(VLOOKUP(A2577,'Pivot price tier'!$C$8:$L$2290,10,0),"")</f>
        <v/>
      </c>
      <c r="Z2577" s="3" t="str">
        <f>IFERROR(VLOOKUP(A2577,'Pivot price tier by size'!$D$8:$M$2512,10,0),"")</f>
        <v/>
      </c>
      <c r="AA2577" s="3" t="str">
        <f>IFERROR(VLOOKUP(A2577,'Pivot category'!$B$8:$I$2236,8,0),"")</f>
        <v/>
      </c>
      <c r="AB2577" s="3" t="str">
        <f>IF(P2577&lt;$AC$1,"Bottom 5%","")</f>
        <v>Bottom 5%</v>
      </c>
      <c r="AC2577"/>
      <c r="AD2577" t="s">
        <v>11021</v>
      </c>
      <c r="AE2577" t="s">
        <v>13863</v>
      </c>
    </row>
    <row r="2578" spans="1:31" hidden="1" x14ac:dyDescent="0.25">
      <c r="A2578" t="s">
        <v>9292</v>
      </c>
      <c r="B2578" t="s">
        <v>9293</v>
      </c>
      <c r="C2578" s="3" t="s">
        <v>73</v>
      </c>
      <c r="D2578" s="3" t="s">
        <v>8671</v>
      </c>
      <c r="E2578" s="3">
        <v>0</v>
      </c>
      <c r="F2578" s="3">
        <v>7000</v>
      </c>
      <c r="G2578" s="34">
        <v>5.39</v>
      </c>
      <c r="H2578" s="3" t="s">
        <v>8184</v>
      </c>
      <c r="I2578" s="3" t="s">
        <v>12123</v>
      </c>
      <c r="J2578" s="3" t="s">
        <v>8107</v>
      </c>
      <c r="K2578" s="3" t="s">
        <v>8103</v>
      </c>
      <c r="L2578" s="3" t="s">
        <v>8106</v>
      </c>
      <c r="M2578" s="26" t="s">
        <v>16689</v>
      </c>
      <c r="N2578"/>
      <c r="O2578" s="3">
        <v>2</v>
      </c>
      <c r="P2578" s="55">
        <v>102.41</v>
      </c>
      <c r="Q2578" s="55">
        <v>490.49</v>
      </c>
      <c r="R2578" s="55">
        <v>-388.08</v>
      </c>
      <c r="S2578" s="57">
        <v>-0.79</v>
      </c>
      <c r="T2578" s="55">
        <v>51.204999999999998</v>
      </c>
      <c r="U2578" s="55">
        <v>194.04</v>
      </c>
      <c r="V2578" s="55">
        <v>183.26</v>
      </c>
      <c r="W2578" s="55">
        <v>10.78</v>
      </c>
      <c r="X2578" s="57">
        <v>0.06</v>
      </c>
      <c r="Y2578" s="3" t="str">
        <f>IFERROR(VLOOKUP(A2578,'Pivot price tier'!$C$8:$L$2290,10,0),"")</f>
        <v/>
      </c>
      <c r="Z2578" s="3" t="str">
        <f>IFERROR(VLOOKUP(A2578,'Pivot price tier by size'!$D$8:$M$2512,10,0),"")</f>
        <v/>
      </c>
      <c r="AA2578" s="3" t="str">
        <f>IFERROR(VLOOKUP(A2578,'Pivot category'!$B$8:$I$2236,8,0),"")</f>
        <v/>
      </c>
      <c r="AB2578" s="3" t="str">
        <f>IF(P2578&lt;$AC$1,"Bottom 5%","")</f>
        <v>Bottom 5%</v>
      </c>
      <c r="AC2578"/>
      <c r="AD2578" t="s">
        <v>11021</v>
      </c>
      <c r="AE2578" t="s">
        <v>13863</v>
      </c>
    </row>
    <row r="2579" spans="1:31" hidden="1" x14ac:dyDescent="0.25">
      <c r="A2579" t="s">
        <v>5876</v>
      </c>
      <c r="B2579" t="s">
        <v>1156</v>
      </c>
      <c r="C2579" s="3" t="s">
        <v>32</v>
      </c>
      <c r="D2579" s="3" t="s">
        <v>3465</v>
      </c>
      <c r="E2579" s="3">
        <v>0</v>
      </c>
      <c r="F2579" s="3">
        <v>1000</v>
      </c>
      <c r="G2579" s="34">
        <v>11.99</v>
      </c>
      <c r="H2579" s="3" t="s">
        <v>29</v>
      </c>
      <c r="I2579" s="3" t="s">
        <v>17</v>
      </c>
      <c r="J2579" s="3" t="s">
        <v>8107</v>
      </c>
      <c r="K2579" s="3" t="s">
        <v>8103</v>
      </c>
      <c r="L2579" s="3" t="s">
        <v>8105</v>
      </c>
      <c r="M2579" s="26" t="s">
        <v>16689</v>
      </c>
      <c r="N2579"/>
      <c r="O2579" s="3" t="s">
        <v>78</v>
      </c>
      <c r="P2579" s="55">
        <v>11.99</v>
      </c>
      <c r="Q2579" s="55"/>
      <c r="R2579" s="55">
        <v>11.99</v>
      </c>
      <c r="S2579" s="57"/>
      <c r="T2579" s="55" t="s">
        <v>78</v>
      </c>
      <c r="U2579" s="55" t="s">
        <v>78</v>
      </c>
      <c r="V2579" s="55" t="s">
        <v>78</v>
      </c>
      <c r="W2579" s="55" t="s">
        <v>78</v>
      </c>
      <c r="X2579" s="57" t="s">
        <v>78</v>
      </c>
      <c r="Y2579" s="3" t="str">
        <f>IFERROR(VLOOKUP(A2579,'Pivot price tier'!$C$8:$L$2290,10,0),"")</f>
        <v/>
      </c>
      <c r="Z2579" s="3" t="str">
        <f>IFERROR(VLOOKUP(A2579,'Pivot price tier by size'!$D$8:$M$2512,10,0),"")</f>
        <v/>
      </c>
      <c r="AA2579" s="3" t="str">
        <f>IFERROR(VLOOKUP(A2579,'Pivot category'!$B$8:$I$2236,8,0),"")</f>
        <v/>
      </c>
      <c r="AB2579" s="3" t="str">
        <f>IF(P2579&lt;$AC$1,"Bottom 5%","")</f>
        <v>Bottom 5%</v>
      </c>
      <c r="AC2579"/>
      <c r="AD2579" t="s">
        <v>11019</v>
      </c>
      <c r="AE2579" t="s">
        <v>16530</v>
      </c>
    </row>
    <row r="2580" spans="1:31" x14ac:dyDescent="0.25">
      <c r="A2580" t="s">
        <v>6898</v>
      </c>
      <c r="B2580" t="s">
        <v>391</v>
      </c>
      <c r="C2580" s="3" t="s">
        <v>34</v>
      </c>
      <c r="D2580" s="3" t="s">
        <v>2612</v>
      </c>
      <c r="E2580" s="3" t="s">
        <v>5053</v>
      </c>
      <c r="F2580" s="3">
        <v>7000</v>
      </c>
      <c r="G2580" s="34">
        <v>16.989999999999998</v>
      </c>
      <c r="H2580" s="3" t="s">
        <v>12</v>
      </c>
      <c r="I2580" s="3" t="s">
        <v>23</v>
      </c>
      <c r="J2580" s="3" t="s">
        <v>8102</v>
      </c>
      <c r="K2580" s="3" t="s">
        <v>8103</v>
      </c>
      <c r="L2580" s="3" t="s">
        <v>68</v>
      </c>
      <c r="M2580" s="26" t="s">
        <v>16689</v>
      </c>
      <c r="N2580"/>
      <c r="O2580" s="3">
        <v>145</v>
      </c>
      <c r="P2580" s="55">
        <v>126490.55</v>
      </c>
      <c r="Q2580" s="55">
        <v>151329.93</v>
      </c>
      <c r="R2580" s="55">
        <v>-24839.38</v>
      </c>
      <c r="S2580" s="57">
        <v>-0.16</v>
      </c>
      <c r="T2580" s="55">
        <v>872.34862068965515</v>
      </c>
      <c r="U2580" s="55">
        <v>204406.69</v>
      </c>
      <c r="V2580" s="55">
        <v>216214.74</v>
      </c>
      <c r="W2580" s="55">
        <v>-11808.05</v>
      </c>
      <c r="X2580" s="57">
        <v>-0.05</v>
      </c>
      <c r="Y2580" s="3" t="str">
        <f>IFERROR(VLOOKUP(A2580,'Pivot price tier'!$C$8:$L$2290,10,0),"")</f>
        <v xml:space="preserve"> </v>
      </c>
      <c r="Z2580" s="3" t="str">
        <f>IFERROR(VLOOKUP(A2580,'Pivot price tier by size'!$D$8:$M$2512,10,0),"")</f>
        <v xml:space="preserve"> </v>
      </c>
      <c r="AA2580" s="3" t="str">
        <f>IFERROR(VLOOKUP(A2580,'Pivot category'!$B$8:$I$2236,8,0),"")</f>
        <v xml:space="preserve"> </v>
      </c>
      <c r="AB2580" s="3" t="str">
        <f>IF(P2580&lt;$AC$1,"Bottom 5%","")</f>
        <v/>
      </c>
      <c r="AC2580"/>
      <c r="AD2580" t="s">
        <v>16516</v>
      </c>
      <c r="AE2580" t="s">
        <v>16518</v>
      </c>
    </row>
    <row r="2581" spans="1:31" x14ac:dyDescent="0.25">
      <c r="A2581" t="s">
        <v>5778</v>
      </c>
      <c r="B2581" t="s">
        <v>393</v>
      </c>
      <c r="C2581" s="3" t="s">
        <v>32</v>
      </c>
      <c r="D2581" s="3" t="s">
        <v>2614</v>
      </c>
      <c r="E2581" s="3" t="s">
        <v>5053</v>
      </c>
      <c r="F2581" s="3">
        <v>7000</v>
      </c>
      <c r="G2581" s="34">
        <v>34.99</v>
      </c>
      <c r="H2581" s="3" t="s">
        <v>12</v>
      </c>
      <c r="I2581" s="3" t="s">
        <v>23</v>
      </c>
      <c r="J2581" s="3" t="s">
        <v>8102</v>
      </c>
      <c r="K2581" s="3" t="s">
        <v>8103</v>
      </c>
      <c r="L2581" s="3" t="s">
        <v>68</v>
      </c>
      <c r="M2581" s="26" t="s">
        <v>16689</v>
      </c>
      <c r="N2581"/>
      <c r="O2581" s="3">
        <v>158</v>
      </c>
      <c r="P2581" s="55">
        <v>508742.12</v>
      </c>
      <c r="Q2581" s="55">
        <v>549692.62</v>
      </c>
      <c r="R2581" s="55">
        <v>-40950.5</v>
      </c>
      <c r="S2581" s="57">
        <v>-7.0000000000000007E-2</v>
      </c>
      <c r="T2581" s="55">
        <v>3219.8868354430379</v>
      </c>
      <c r="U2581" s="55">
        <v>1306970.28</v>
      </c>
      <c r="V2581" s="55">
        <v>1330025.8999999999</v>
      </c>
      <c r="W2581" s="55">
        <v>-23055.62</v>
      </c>
      <c r="X2581" s="57">
        <v>-0.02</v>
      </c>
      <c r="Y2581" s="3" t="str">
        <f>IFERROR(VLOOKUP(A2581,'Pivot price tier'!$C$8:$L$2290,10,0),"")</f>
        <v xml:space="preserve"> </v>
      </c>
      <c r="Z2581" s="3" t="str">
        <f>IFERROR(VLOOKUP(A2581,'Pivot price tier by size'!$D$8:$M$2512,10,0),"")</f>
        <v xml:space="preserve"> </v>
      </c>
      <c r="AA2581" s="3" t="str">
        <f>IFERROR(VLOOKUP(A2581,'Pivot category'!$B$8:$I$2236,8,0),"")</f>
        <v xml:space="preserve"> </v>
      </c>
      <c r="AB2581" s="3" t="str">
        <f>IF(P2581&lt;$AC$1,"Bottom 5%","")</f>
        <v/>
      </c>
      <c r="AC2581"/>
      <c r="AD2581" t="s">
        <v>16516</v>
      </c>
      <c r="AE2581" t="s">
        <v>16518</v>
      </c>
    </row>
    <row r="2582" spans="1:31" hidden="1" x14ac:dyDescent="0.25">
      <c r="A2582" t="s">
        <v>9690</v>
      </c>
      <c r="B2582" t="s">
        <v>9714</v>
      </c>
      <c r="C2582" s="3" t="s">
        <v>32</v>
      </c>
      <c r="D2582" s="3" t="s">
        <v>8119</v>
      </c>
      <c r="E2582" s="3" t="s">
        <v>5053</v>
      </c>
      <c r="F2582" s="3">
        <v>5000</v>
      </c>
      <c r="G2582" s="34">
        <v>101.99</v>
      </c>
      <c r="H2582" s="3" t="s">
        <v>30</v>
      </c>
      <c r="I2582" s="3" t="s">
        <v>74</v>
      </c>
      <c r="J2582" s="3" t="s">
        <v>8112</v>
      </c>
      <c r="K2582" s="3" t="s">
        <v>8111</v>
      </c>
      <c r="L2582" s="3" t="s">
        <v>8106</v>
      </c>
      <c r="M2582" s="26" t="s">
        <v>16689</v>
      </c>
      <c r="N2582"/>
      <c r="O2582" s="3">
        <v>1</v>
      </c>
      <c r="P2582" s="55">
        <v>101.76</v>
      </c>
      <c r="Q2582" s="55"/>
      <c r="R2582" s="55">
        <v>101.76</v>
      </c>
      <c r="S2582" s="57"/>
      <c r="T2582" s="55">
        <v>101.76</v>
      </c>
      <c r="U2582" s="55">
        <v>101.76</v>
      </c>
      <c r="V2582" s="55">
        <v>305.27999999999997</v>
      </c>
      <c r="W2582" s="55">
        <v>-203.52</v>
      </c>
      <c r="X2582" s="57">
        <v>-0.67</v>
      </c>
      <c r="Y2582" s="3" t="str">
        <f>IFERROR(VLOOKUP(A2582,'Pivot price tier'!$C$8:$L$2290,10,0),"")</f>
        <v/>
      </c>
      <c r="Z2582" s="3" t="str">
        <f>IFERROR(VLOOKUP(A2582,'Pivot price tier by size'!$D$8:$M$2512,10,0),"")</f>
        <v/>
      </c>
      <c r="AA2582" s="3" t="str">
        <f>IFERROR(VLOOKUP(A2582,'Pivot category'!$B$8:$I$2236,8,0),"")</f>
        <v/>
      </c>
      <c r="AB2582" s="3" t="str">
        <f>IF(P2582&lt;$AC$1,"Bottom 5%","")</f>
        <v>Bottom 5%</v>
      </c>
      <c r="AC2582"/>
      <c r="AD2582" t="s">
        <v>11021</v>
      </c>
      <c r="AE2582" t="s">
        <v>13861</v>
      </c>
    </row>
    <row r="2583" spans="1:31" hidden="1" x14ac:dyDescent="0.25">
      <c r="A2583" t="s">
        <v>6185</v>
      </c>
      <c r="B2583" t="s">
        <v>1158</v>
      </c>
      <c r="C2583" s="3" t="s">
        <v>32</v>
      </c>
      <c r="D2583" s="3" t="s">
        <v>3467</v>
      </c>
      <c r="E2583" s="3">
        <v>0</v>
      </c>
      <c r="F2583" s="3">
        <v>5000</v>
      </c>
      <c r="G2583" s="34">
        <v>59.99</v>
      </c>
      <c r="H2583" s="3" t="s">
        <v>27</v>
      </c>
      <c r="I2583" s="3" t="s">
        <v>15</v>
      </c>
      <c r="J2583" s="3" t="s">
        <v>8112</v>
      </c>
      <c r="K2583" s="3" t="s">
        <v>8111</v>
      </c>
      <c r="L2583" s="3" t="s">
        <v>8105</v>
      </c>
      <c r="M2583" s="26" t="s">
        <v>16689</v>
      </c>
      <c r="N2583"/>
      <c r="O2583" s="3" t="s">
        <v>78</v>
      </c>
      <c r="P2583" s="55"/>
      <c r="Q2583" s="55">
        <v>359.94</v>
      </c>
      <c r="R2583" s="55">
        <v>-359.94</v>
      </c>
      <c r="S2583" s="57">
        <v>-1</v>
      </c>
      <c r="T2583" s="55" t="s">
        <v>78</v>
      </c>
      <c r="U2583" s="55">
        <v>719.88</v>
      </c>
      <c r="V2583" s="55">
        <v>1919.68</v>
      </c>
      <c r="W2583" s="55">
        <v>-1199.8</v>
      </c>
      <c r="X2583" s="57">
        <v>-0.63</v>
      </c>
      <c r="Y2583" s="3" t="str">
        <f>IFERROR(VLOOKUP(A2583,'Pivot price tier'!$C$8:$L$2290,10,0),"")</f>
        <v/>
      </c>
      <c r="Z2583" s="3" t="str">
        <f>IFERROR(VLOOKUP(A2583,'Pivot price tier by size'!$D$8:$M$2512,10,0),"")</f>
        <v/>
      </c>
      <c r="AA2583" s="3" t="str">
        <f>IFERROR(VLOOKUP(A2583,'Pivot category'!$B$8:$I$2236,8,0),"")</f>
        <v/>
      </c>
      <c r="AB2583" s="3" t="str">
        <f>IF(P2583&lt;$AC$1,"Bottom 5%","")</f>
        <v>Bottom 5%</v>
      </c>
      <c r="AC2583"/>
      <c r="AD2583" t="s">
        <v>16514</v>
      </c>
      <c r="AE2583" t="s">
        <v>13858</v>
      </c>
    </row>
    <row r="2584" spans="1:31" hidden="1" x14ac:dyDescent="0.25">
      <c r="A2584" t="s">
        <v>6186</v>
      </c>
      <c r="B2584" t="s">
        <v>1159</v>
      </c>
      <c r="C2584" s="3" t="s">
        <v>32</v>
      </c>
      <c r="D2584" s="3" t="s">
        <v>3468</v>
      </c>
      <c r="E2584" s="3">
        <v>0</v>
      </c>
      <c r="F2584" s="3">
        <v>5000</v>
      </c>
      <c r="G2584" s="34">
        <v>29.99</v>
      </c>
      <c r="H2584" s="3" t="s">
        <v>27</v>
      </c>
      <c r="I2584" s="3" t="s">
        <v>23</v>
      </c>
      <c r="J2584" s="3" t="s">
        <v>8112</v>
      </c>
      <c r="K2584" s="3" t="s">
        <v>8111</v>
      </c>
      <c r="L2584" s="3" t="s">
        <v>8106</v>
      </c>
      <c r="M2584" s="26" t="s">
        <v>16689</v>
      </c>
      <c r="N2584"/>
      <c r="O2584" s="3">
        <v>1</v>
      </c>
      <c r="P2584" s="55">
        <v>2119.46</v>
      </c>
      <c r="Q2584" s="55">
        <v>1923.62</v>
      </c>
      <c r="R2584" s="55">
        <v>195.84</v>
      </c>
      <c r="S2584" s="57">
        <v>0.1</v>
      </c>
      <c r="T2584" s="55">
        <v>2119.46</v>
      </c>
      <c r="U2584" s="55">
        <v>889.79</v>
      </c>
      <c r="V2584" s="55">
        <v>3187.38</v>
      </c>
      <c r="W2584" s="55">
        <v>-2297.59</v>
      </c>
      <c r="X2584" s="57">
        <v>-0.72</v>
      </c>
      <c r="Y2584" s="3" t="str">
        <f>IFERROR(VLOOKUP(A2584,'Pivot price tier'!$C$8:$L$2290,10,0),"")</f>
        <v/>
      </c>
      <c r="Z2584" s="3" t="str">
        <f>IFERROR(VLOOKUP(A2584,'Pivot price tier by size'!$D$8:$M$2512,10,0),"")</f>
        <v/>
      </c>
      <c r="AA2584" s="3" t="str">
        <f>IFERROR(VLOOKUP(A2584,'Pivot category'!$B$8:$I$2236,8,0),"")</f>
        <v/>
      </c>
      <c r="AB2584" s="3" t="str">
        <f>IF(P2584&lt;$AC$1,"Bottom 5%","")</f>
        <v>Bottom 5%</v>
      </c>
      <c r="AC2584"/>
      <c r="AD2584" t="s">
        <v>16514</v>
      </c>
      <c r="AE2584" t="s">
        <v>13858</v>
      </c>
    </row>
    <row r="2585" spans="1:31" hidden="1" x14ac:dyDescent="0.25">
      <c r="A2585" t="s">
        <v>9282</v>
      </c>
      <c r="B2585" t="s">
        <v>9281</v>
      </c>
      <c r="C2585" s="3" t="s">
        <v>69</v>
      </c>
      <c r="D2585" s="3" t="s">
        <v>9036</v>
      </c>
      <c r="E2585" s="3" t="s">
        <v>5101</v>
      </c>
      <c r="F2585" s="3">
        <v>7000</v>
      </c>
      <c r="G2585" s="34">
        <v>1.19</v>
      </c>
      <c r="H2585" s="3" t="s">
        <v>25</v>
      </c>
      <c r="I2585" s="3" t="s">
        <v>70</v>
      </c>
      <c r="J2585" s="3" t="s">
        <v>8107</v>
      </c>
      <c r="K2585" s="3" t="s">
        <v>8103</v>
      </c>
      <c r="L2585" s="3" t="s">
        <v>8106</v>
      </c>
      <c r="M2585" s="26" t="s">
        <v>16689</v>
      </c>
      <c r="N2585"/>
      <c r="O2585" s="3">
        <v>5</v>
      </c>
      <c r="P2585" s="55">
        <v>148.75</v>
      </c>
      <c r="Q2585" s="55">
        <v>396.27</v>
      </c>
      <c r="R2585" s="55">
        <v>-247.52</v>
      </c>
      <c r="S2585" s="57">
        <v>-0.62</v>
      </c>
      <c r="T2585" s="55">
        <v>29.75</v>
      </c>
      <c r="U2585" s="55">
        <v>4.76</v>
      </c>
      <c r="V2585" s="55">
        <v>23.8</v>
      </c>
      <c r="W2585" s="55">
        <v>-19.04</v>
      </c>
      <c r="X2585" s="57">
        <v>-0.8</v>
      </c>
      <c r="Y2585" s="3" t="str">
        <f>IFERROR(VLOOKUP(A2585,'Pivot price tier'!$C$8:$L$2290,10,0),"")</f>
        <v/>
      </c>
      <c r="Z2585" s="3" t="str">
        <f>IFERROR(VLOOKUP(A2585,'Pivot price tier by size'!$D$8:$M$2512,10,0),"")</f>
        <v/>
      </c>
      <c r="AA2585" s="3" t="str">
        <f>IFERROR(VLOOKUP(A2585,'Pivot category'!$B$8:$I$2236,8,0),"")</f>
        <v/>
      </c>
      <c r="AB2585" s="3" t="str">
        <f>IF(P2585&lt;$AC$1,"Bottom 5%","")</f>
        <v>Bottom 5%</v>
      </c>
      <c r="AC2585"/>
      <c r="AD2585" t="s">
        <v>11019</v>
      </c>
      <c r="AE2585" t="s">
        <v>16530</v>
      </c>
    </row>
    <row r="2586" spans="1:31" hidden="1" x14ac:dyDescent="0.25">
      <c r="A2586" t="s">
        <v>9253</v>
      </c>
      <c r="B2586" t="s">
        <v>9252</v>
      </c>
      <c r="C2586" s="3" t="s">
        <v>32</v>
      </c>
      <c r="D2586" s="3" t="s">
        <v>9011</v>
      </c>
      <c r="E2586" s="3" t="s">
        <v>5101</v>
      </c>
      <c r="F2586" s="3">
        <v>7000</v>
      </c>
      <c r="G2586" s="34">
        <v>14.99</v>
      </c>
      <c r="H2586" s="3" t="s">
        <v>25</v>
      </c>
      <c r="I2586" s="3" t="s">
        <v>19</v>
      </c>
      <c r="J2586" s="3" t="s">
        <v>8107</v>
      </c>
      <c r="K2586" s="3" t="s">
        <v>8103</v>
      </c>
      <c r="L2586" s="3" t="s">
        <v>8105</v>
      </c>
      <c r="M2586" s="26" t="s">
        <v>16689</v>
      </c>
      <c r="N2586"/>
      <c r="O2586" s="3">
        <v>11</v>
      </c>
      <c r="P2586" s="55">
        <v>1648.9</v>
      </c>
      <c r="Q2586" s="55">
        <v>14758.45</v>
      </c>
      <c r="R2586" s="55">
        <v>-13109.55</v>
      </c>
      <c r="S2586" s="57">
        <v>-0.89</v>
      </c>
      <c r="T2586" s="55">
        <v>149.9</v>
      </c>
      <c r="U2586" s="55">
        <v>359.76</v>
      </c>
      <c r="V2586" s="55">
        <v>3574.53</v>
      </c>
      <c r="W2586" s="55">
        <v>-3214.77</v>
      </c>
      <c r="X2586" s="57">
        <v>-0.9</v>
      </c>
      <c r="Y2586" s="3" t="str">
        <f>IFERROR(VLOOKUP(A2586,'Pivot price tier'!$C$8:$L$2290,10,0),"")</f>
        <v/>
      </c>
      <c r="Z2586" s="3" t="str">
        <f>IFERROR(VLOOKUP(A2586,'Pivot price tier by size'!$D$8:$M$2512,10,0),"")</f>
        <v/>
      </c>
      <c r="AA2586" s="3" t="str">
        <f>IFERROR(VLOOKUP(A2586,'Pivot category'!$B$8:$I$2236,8,0),"")</f>
        <v/>
      </c>
      <c r="AB2586" s="3" t="str">
        <f>IF(P2586&lt;$AC$1,"Bottom 5%","")</f>
        <v>Bottom 5%</v>
      </c>
      <c r="AC2586"/>
      <c r="AD2586" t="s">
        <v>11019</v>
      </c>
      <c r="AE2586" t="s">
        <v>16530</v>
      </c>
    </row>
    <row r="2587" spans="1:31" hidden="1" x14ac:dyDescent="0.25">
      <c r="A2587" t="s">
        <v>6265</v>
      </c>
      <c r="B2587" t="s">
        <v>5006</v>
      </c>
      <c r="C2587" s="3" t="s">
        <v>32</v>
      </c>
      <c r="D2587" s="3" t="s">
        <v>4877</v>
      </c>
      <c r="E2587" s="3" t="s">
        <v>5101</v>
      </c>
      <c r="F2587" s="3">
        <v>7000</v>
      </c>
      <c r="G2587" s="34">
        <v>14.99</v>
      </c>
      <c r="H2587" s="3" t="s">
        <v>28</v>
      </c>
      <c r="I2587" s="3" t="s">
        <v>19</v>
      </c>
      <c r="J2587" s="3" t="s">
        <v>8107</v>
      </c>
      <c r="K2587" s="3" t="s">
        <v>8103</v>
      </c>
      <c r="L2587" s="3" t="s">
        <v>8105</v>
      </c>
      <c r="M2587" s="26" t="s">
        <v>16689</v>
      </c>
      <c r="N2587"/>
      <c r="O2587" s="3">
        <v>1</v>
      </c>
      <c r="P2587" s="55">
        <v>44.97</v>
      </c>
      <c r="Q2587" s="55">
        <v>239.84</v>
      </c>
      <c r="R2587" s="55">
        <v>-194.87</v>
      </c>
      <c r="S2587" s="57">
        <v>-0.81</v>
      </c>
      <c r="T2587" s="55">
        <v>44.97</v>
      </c>
      <c r="U2587" s="55">
        <v>104.93</v>
      </c>
      <c r="V2587" s="55">
        <v>29.98</v>
      </c>
      <c r="W2587" s="55">
        <v>74.95</v>
      </c>
      <c r="X2587" s="57">
        <v>2.5</v>
      </c>
      <c r="Y2587" s="3" t="str">
        <f>IFERROR(VLOOKUP(A2587,'Pivot price tier'!$C$8:$L$2290,10,0),"")</f>
        <v/>
      </c>
      <c r="Z2587" s="3" t="str">
        <f>IFERROR(VLOOKUP(A2587,'Pivot price tier by size'!$D$8:$M$2512,10,0),"")</f>
        <v/>
      </c>
      <c r="AA2587" s="3" t="str">
        <f>IFERROR(VLOOKUP(A2587,'Pivot category'!$B$8:$I$2236,8,0),"")</f>
        <v/>
      </c>
      <c r="AB2587" s="3" t="str">
        <f>IF(P2587&lt;$AC$1,"Bottom 5%","")</f>
        <v>Bottom 5%</v>
      </c>
      <c r="AC2587"/>
      <c r="AD2587" t="s">
        <v>11018</v>
      </c>
      <c r="AE2587" t="s">
        <v>16590</v>
      </c>
    </row>
    <row r="2588" spans="1:31" hidden="1" x14ac:dyDescent="0.25">
      <c r="A2588" t="s">
        <v>6266</v>
      </c>
      <c r="B2588" t="s">
        <v>5007</v>
      </c>
      <c r="C2588" s="3" t="s">
        <v>32</v>
      </c>
      <c r="D2588" s="3" t="s">
        <v>4349</v>
      </c>
      <c r="E2588" s="3" t="s">
        <v>5101</v>
      </c>
      <c r="F2588" s="3">
        <v>7000</v>
      </c>
      <c r="G2588" s="34">
        <v>14.99</v>
      </c>
      <c r="H2588" s="3" t="s">
        <v>28</v>
      </c>
      <c r="I2588" s="3" t="s">
        <v>19</v>
      </c>
      <c r="J2588" s="3" t="s">
        <v>8107</v>
      </c>
      <c r="K2588" s="3" t="s">
        <v>8103</v>
      </c>
      <c r="L2588" s="3" t="s">
        <v>8105</v>
      </c>
      <c r="M2588" s="26" t="s">
        <v>16689</v>
      </c>
      <c r="N2588"/>
      <c r="O2588" s="3">
        <v>0</v>
      </c>
      <c r="P2588" s="55"/>
      <c r="Q2588" s="55">
        <v>149.9</v>
      </c>
      <c r="R2588" s="55">
        <v>-149.9</v>
      </c>
      <c r="S2588" s="57">
        <v>-1</v>
      </c>
      <c r="T2588" s="55" t="s">
        <v>78</v>
      </c>
      <c r="U2588" s="55">
        <v>0</v>
      </c>
      <c r="V2588" s="55">
        <v>89.94</v>
      </c>
      <c r="W2588" s="55">
        <v>-89.94</v>
      </c>
      <c r="X2588" s="57">
        <v>-1</v>
      </c>
      <c r="Y2588" s="3" t="str">
        <f>IFERROR(VLOOKUP(A2588,'Pivot price tier'!$C$8:$L$2290,10,0),"")</f>
        <v/>
      </c>
      <c r="Z2588" s="3" t="str">
        <f>IFERROR(VLOOKUP(A2588,'Pivot price tier by size'!$D$8:$M$2512,10,0),"")</f>
        <v/>
      </c>
      <c r="AA2588" s="3" t="str">
        <f>IFERROR(VLOOKUP(A2588,'Pivot category'!$B$8:$I$2236,8,0),"")</f>
        <v/>
      </c>
      <c r="AB2588" s="3" t="str">
        <f>IF(P2588&lt;$AC$1,"Bottom 5%","")</f>
        <v>Bottom 5%</v>
      </c>
      <c r="AC2588"/>
      <c r="AD2588" t="s">
        <v>11018</v>
      </c>
      <c r="AE2588" t="s">
        <v>16590</v>
      </c>
    </row>
    <row r="2589" spans="1:31" hidden="1" x14ac:dyDescent="0.25">
      <c r="A2589" t="s">
        <v>6183</v>
      </c>
      <c r="B2589" t="s">
        <v>1160</v>
      </c>
      <c r="C2589" s="3" t="s">
        <v>32</v>
      </c>
      <c r="D2589" s="3" t="s">
        <v>3469</v>
      </c>
      <c r="E2589" s="3">
        <v>0</v>
      </c>
      <c r="F2589" s="3">
        <v>5000</v>
      </c>
      <c r="G2589" s="34">
        <v>53.99</v>
      </c>
      <c r="H2589" s="3" t="s">
        <v>27</v>
      </c>
      <c r="I2589" s="3" t="s">
        <v>15</v>
      </c>
      <c r="J2589" s="3" t="s">
        <v>8104</v>
      </c>
      <c r="K2589" s="3" t="s">
        <v>8111</v>
      </c>
      <c r="L2589" s="3" t="s">
        <v>8108</v>
      </c>
      <c r="M2589" s="26" t="s">
        <v>16689</v>
      </c>
      <c r="N2589"/>
      <c r="O2589" s="3" t="s">
        <v>78</v>
      </c>
      <c r="P2589" s="55"/>
      <c r="Q2589" s="55">
        <v>377.93</v>
      </c>
      <c r="R2589" s="55">
        <v>-377.93</v>
      </c>
      <c r="S2589" s="57">
        <v>-1</v>
      </c>
      <c r="T2589" s="55" t="s">
        <v>78</v>
      </c>
      <c r="U2589" s="55">
        <v>0</v>
      </c>
      <c r="V2589" s="55">
        <v>323.94</v>
      </c>
      <c r="W2589" s="55">
        <v>-323.94</v>
      </c>
      <c r="X2589" s="57">
        <v>-1</v>
      </c>
      <c r="Y2589" s="3" t="str">
        <f>IFERROR(VLOOKUP(A2589,'Pivot price tier'!$C$8:$L$2290,10,0),"")</f>
        <v/>
      </c>
      <c r="Z2589" s="3" t="str">
        <f>IFERROR(VLOOKUP(A2589,'Pivot price tier by size'!$D$8:$M$2512,10,0),"")</f>
        <v/>
      </c>
      <c r="AA2589" s="3" t="str">
        <f>IFERROR(VLOOKUP(A2589,'Pivot category'!$B$8:$I$2236,8,0),"")</f>
        <v/>
      </c>
      <c r="AB2589" s="3" t="str">
        <f>IF(P2589&lt;$AC$1,"Bottom 5%","")</f>
        <v>Bottom 5%</v>
      </c>
      <c r="AC2589"/>
      <c r="AD2589" t="s">
        <v>11021</v>
      </c>
      <c r="AE2589" t="s">
        <v>13861</v>
      </c>
    </row>
    <row r="2590" spans="1:31" x14ac:dyDescent="0.25">
      <c r="A2590" t="s">
        <v>5900</v>
      </c>
      <c r="B2590" t="s">
        <v>394</v>
      </c>
      <c r="C2590" s="3" t="s">
        <v>32</v>
      </c>
      <c r="D2590" s="3" t="s">
        <v>2615</v>
      </c>
      <c r="E2590" s="3" t="s">
        <v>5053</v>
      </c>
      <c r="F2590" s="3">
        <v>1000</v>
      </c>
      <c r="G2590" s="34">
        <v>36.99</v>
      </c>
      <c r="H2590" s="3" t="s">
        <v>26</v>
      </c>
      <c r="I2590" s="3" t="s">
        <v>15</v>
      </c>
      <c r="J2590" s="3" t="s">
        <v>8102</v>
      </c>
      <c r="K2590" s="3" t="s">
        <v>8103</v>
      </c>
      <c r="L2590" s="3" t="s">
        <v>68</v>
      </c>
      <c r="M2590" s="26" t="s">
        <v>16689</v>
      </c>
      <c r="N2590"/>
      <c r="O2590" s="3">
        <v>157</v>
      </c>
      <c r="P2590" s="55">
        <v>319783.59999999998</v>
      </c>
      <c r="Q2590" s="55">
        <v>385240.65</v>
      </c>
      <c r="R2590" s="55">
        <v>-65457.05</v>
      </c>
      <c r="S2590" s="57">
        <v>-0.17</v>
      </c>
      <c r="T2590" s="55">
        <v>2036.8382165605094</v>
      </c>
      <c r="U2590" s="55">
        <v>456661.24</v>
      </c>
      <c r="V2590" s="55">
        <v>496578.45</v>
      </c>
      <c r="W2590" s="55">
        <v>-39917.21</v>
      </c>
      <c r="X2590" s="57">
        <v>-0.08</v>
      </c>
      <c r="Y2590" s="3" t="str">
        <f>IFERROR(VLOOKUP(A2590,'Pivot price tier'!$C$8:$L$2290,10,0),"")</f>
        <v xml:space="preserve"> </v>
      </c>
      <c r="Z2590" s="3" t="str">
        <f>IFERROR(VLOOKUP(A2590,'Pivot price tier by size'!$D$8:$M$2512,10,0),"")</f>
        <v xml:space="preserve"> </v>
      </c>
      <c r="AA2590" s="3" t="str">
        <f>IFERROR(VLOOKUP(A2590,'Pivot category'!$B$8:$I$2236,8,0),"")</f>
        <v xml:space="preserve"> </v>
      </c>
      <c r="AB2590" s="3" t="str">
        <f>IF(P2590&lt;$AC$1,"Bottom 5%","")</f>
        <v/>
      </c>
      <c r="AC2590"/>
      <c r="AD2590" t="s">
        <v>16512</v>
      </c>
      <c r="AE2590" t="s">
        <v>16559</v>
      </c>
    </row>
    <row r="2591" spans="1:31" hidden="1" x14ac:dyDescent="0.25">
      <c r="A2591" t="s">
        <v>6024</v>
      </c>
      <c r="B2591" t="s">
        <v>1162</v>
      </c>
      <c r="C2591" s="3" t="s">
        <v>32</v>
      </c>
      <c r="D2591" s="3" t="s">
        <v>3471</v>
      </c>
      <c r="E2591" s="3">
        <v>0</v>
      </c>
      <c r="F2591" s="3">
        <v>4000</v>
      </c>
      <c r="G2591" s="34">
        <v>15.59</v>
      </c>
      <c r="H2591" s="3" t="s">
        <v>29</v>
      </c>
      <c r="I2591" s="3" t="s">
        <v>19</v>
      </c>
      <c r="J2591" s="3" t="s">
        <v>8112</v>
      </c>
      <c r="K2591" s="3" t="s">
        <v>8111</v>
      </c>
      <c r="L2591" s="3" t="s">
        <v>8106</v>
      </c>
      <c r="M2591" s="26" t="s">
        <v>16689</v>
      </c>
      <c r="N2591"/>
      <c r="O2591" s="3">
        <v>1</v>
      </c>
      <c r="P2591" s="55"/>
      <c r="Q2591" s="55">
        <v>712.01</v>
      </c>
      <c r="R2591" s="55">
        <v>-712.01</v>
      </c>
      <c r="S2591" s="57">
        <v>-1</v>
      </c>
      <c r="T2591" s="55">
        <v>0</v>
      </c>
      <c r="U2591" s="55" t="s">
        <v>78</v>
      </c>
      <c r="V2591" s="55" t="s">
        <v>78</v>
      </c>
      <c r="W2591" s="55" t="s">
        <v>78</v>
      </c>
      <c r="X2591" s="57" t="s">
        <v>78</v>
      </c>
      <c r="Y2591" s="3" t="str">
        <f>IFERROR(VLOOKUP(A2591,'Pivot price tier'!$C$8:$L$2290,10,0),"")</f>
        <v/>
      </c>
      <c r="Z2591" s="3" t="str">
        <f>IFERROR(VLOOKUP(A2591,'Pivot price tier by size'!$D$8:$M$2512,10,0),"")</f>
        <v/>
      </c>
      <c r="AA2591" s="3" t="str">
        <f>IFERROR(VLOOKUP(A2591,'Pivot category'!$B$8:$I$2236,8,0),"")</f>
        <v/>
      </c>
      <c r="AB2591" s="3" t="str">
        <f>IF(P2591&lt;$AC$1,"Bottom 5%","")</f>
        <v>Bottom 5%</v>
      </c>
      <c r="AC2591"/>
      <c r="AD2591" t="s">
        <v>16514</v>
      </c>
      <c r="AE2591" t="s">
        <v>13851</v>
      </c>
    </row>
    <row r="2592" spans="1:31" hidden="1" x14ac:dyDescent="0.25">
      <c r="A2592" t="s">
        <v>8575</v>
      </c>
      <c r="B2592" t="s">
        <v>8574</v>
      </c>
      <c r="C2592" s="3" t="s">
        <v>32</v>
      </c>
      <c r="D2592" s="3" t="s">
        <v>8297</v>
      </c>
      <c r="E2592" s="3" t="s">
        <v>5053</v>
      </c>
      <c r="F2592" s="3">
        <v>8000</v>
      </c>
      <c r="G2592" s="34">
        <v>13.79</v>
      </c>
      <c r="H2592" s="3" t="s">
        <v>28</v>
      </c>
      <c r="I2592" s="3" t="s">
        <v>19</v>
      </c>
      <c r="J2592" s="3" t="s">
        <v>8107</v>
      </c>
      <c r="K2592" s="3" t="s">
        <v>8124</v>
      </c>
      <c r="L2592" s="3" t="s">
        <v>8108</v>
      </c>
      <c r="M2592" s="26" t="s">
        <v>16689</v>
      </c>
      <c r="N2592"/>
      <c r="O2592" s="3">
        <v>1</v>
      </c>
      <c r="P2592" s="55">
        <v>248.22</v>
      </c>
      <c r="Q2592" s="55">
        <v>229.88</v>
      </c>
      <c r="R2592" s="55">
        <v>18.34</v>
      </c>
      <c r="S2592" s="57">
        <v>0.08</v>
      </c>
      <c r="T2592" s="55">
        <v>248.22</v>
      </c>
      <c r="U2592" s="55">
        <v>0</v>
      </c>
      <c r="V2592" s="55">
        <v>45.98</v>
      </c>
      <c r="W2592" s="55">
        <v>-45.98</v>
      </c>
      <c r="X2592" s="57">
        <v>-1</v>
      </c>
      <c r="Y2592" s="3" t="str">
        <f>IFERROR(VLOOKUP(A2592,'Pivot price tier'!$C$8:$L$2290,10,0),"")</f>
        <v/>
      </c>
      <c r="Z2592" s="3" t="str">
        <f>IFERROR(VLOOKUP(A2592,'Pivot price tier by size'!$D$8:$M$2512,10,0),"")</f>
        <v/>
      </c>
      <c r="AA2592" s="3" t="str">
        <f>IFERROR(VLOOKUP(A2592,'Pivot category'!$B$8:$I$2236,8,0),"")</f>
        <v/>
      </c>
      <c r="AB2592" s="3" t="str">
        <f>IF(P2592&lt;$AC$1,"Bottom 5%","")</f>
        <v>Bottom 5%</v>
      </c>
      <c r="AC2592"/>
      <c r="AD2592" t="s">
        <v>11021</v>
      </c>
      <c r="AE2592" t="s">
        <v>16629</v>
      </c>
    </row>
    <row r="2593" spans="1:31" hidden="1" x14ac:dyDescent="0.25">
      <c r="A2593" t="s">
        <v>6165</v>
      </c>
      <c r="B2593" t="s">
        <v>1163</v>
      </c>
      <c r="C2593" s="3" t="s">
        <v>32</v>
      </c>
      <c r="D2593" s="3" t="s">
        <v>3472</v>
      </c>
      <c r="E2593" s="3" t="s">
        <v>5053</v>
      </c>
      <c r="F2593" s="3">
        <v>5000</v>
      </c>
      <c r="G2593" s="34">
        <v>41.53</v>
      </c>
      <c r="H2593" s="3" t="s">
        <v>12</v>
      </c>
      <c r="I2593" s="3" t="s">
        <v>23</v>
      </c>
      <c r="J2593" s="3" t="s">
        <v>8112</v>
      </c>
      <c r="K2593" s="3" t="s">
        <v>8111</v>
      </c>
      <c r="L2593" s="3" t="s">
        <v>68</v>
      </c>
      <c r="M2593" s="26" t="s">
        <v>16689</v>
      </c>
      <c r="N2593"/>
      <c r="O2593" s="3">
        <v>5</v>
      </c>
      <c r="P2593" s="55">
        <v>2574.86</v>
      </c>
      <c r="Q2593" s="55">
        <v>5025.13</v>
      </c>
      <c r="R2593" s="55">
        <v>-2450.27</v>
      </c>
      <c r="S2593" s="57">
        <v>-0.49</v>
      </c>
      <c r="T2593" s="55">
        <v>514.97199999999998</v>
      </c>
      <c r="U2593" s="55" t="s">
        <v>78</v>
      </c>
      <c r="V2593" s="55" t="s">
        <v>78</v>
      </c>
      <c r="W2593" s="55" t="s">
        <v>78</v>
      </c>
      <c r="X2593" s="57" t="s">
        <v>78</v>
      </c>
      <c r="Y2593" s="3" t="str">
        <f>IFERROR(VLOOKUP(A2593,'Pivot price tier'!$C$8:$L$2290,10,0),"")</f>
        <v/>
      </c>
      <c r="Z2593" s="3" t="str">
        <f>IFERROR(VLOOKUP(A2593,'Pivot price tier by size'!$D$8:$M$2512,10,0),"")</f>
        <v/>
      </c>
      <c r="AA2593" s="3" t="str">
        <f>IFERROR(VLOOKUP(A2593,'Pivot category'!$B$8:$I$2236,8,0),"")</f>
        <v/>
      </c>
      <c r="AB2593" s="3" t="str">
        <f>IF(P2593&lt;$AC$1,"Bottom 5%","")</f>
        <v>Bottom 5%</v>
      </c>
      <c r="AC2593"/>
      <c r="AD2593" t="s">
        <v>16512</v>
      </c>
      <c r="AE2593" t="s">
        <v>13884</v>
      </c>
    </row>
    <row r="2594" spans="1:31" hidden="1" x14ac:dyDescent="0.25">
      <c r="A2594" t="s">
        <v>11669</v>
      </c>
      <c r="B2594" t="s">
        <v>11723</v>
      </c>
      <c r="C2594" s="3" t="s">
        <v>32</v>
      </c>
      <c r="D2594" s="3" t="s">
        <v>3473</v>
      </c>
      <c r="E2594" s="3" t="s">
        <v>5053</v>
      </c>
      <c r="F2594" s="3">
        <v>5000</v>
      </c>
      <c r="G2594" s="34">
        <v>41.53</v>
      </c>
      <c r="H2594" s="3" t="s">
        <v>12</v>
      </c>
      <c r="I2594" s="3" t="s">
        <v>23</v>
      </c>
      <c r="J2594" s="3" t="s">
        <v>8112</v>
      </c>
      <c r="K2594" s="3" t="s">
        <v>8111</v>
      </c>
      <c r="L2594" s="3" t="s">
        <v>68</v>
      </c>
      <c r="M2594" s="26" t="s">
        <v>16689</v>
      </c>
      <c r="N2594"/>
      <c r="O2594" s="3">
        <v>3</v>
      </c>
      <c r="P2594" s="55">
        <v>1370.49</v>
      </c>
      <c r="Q2594" s="55">
        <v>4983.6000000000004</v>
      </c>
      <c r="R2594" s="55">
        <v>-3613.11</v>
      </c>
      <c r="S2594" s="57">
        <v>-0.73</v>
      </c>
      <c r="T2594" s="55">
        <v>456.83</v>
      </c>
      <c r="U2594" s="55">
        <v>747.54</v>
      </c>
      <c r="V2594" s="55">
        <v>249.18</v>
      </c>
      <c r="W2594" s="55">
        <v>498.36</v>
      </c>
      <c r="X2594" s="57">
        <v>2</v>
      </c>
      <c r="Y2594" s="3" t="str">
        <f>IFERROR(VLOOKUP(A2594,'Pivot price tier'!$C$8:$L$2290,10,0),"")</f>
        <v/>
      </c>
      <c r="Z2594" s="3" t="str">
        <f>IFERROR(VLOOKUP(A2594,'Pivot price tier by size'!$D$8:$M$2512,10,0),"")</f>
        <v/>
      </c>
      <c r="AA2594" s="3" t="str">
        <f>IFERROR(VLOOKUP(A2594,'Pivot category'!$B$8:$I$2236,8,0),"")</f>
        <v/>
      </c>
      <c r="AB2594" s="3" t="str">
        <f>IF(P2594&lt;$AC$1,"Bottom 5%","")</f>
        <v>Bottom 5%</v>
      </c>
      <c r="AC2594"/>
      <c r="AD2594" t="s">
        <v>16512</v>
      </c>
      <c r="AE2594" t="s">
        <v>13884</v>
      </c>
    </row>
    <row r="2595" spans="1:31" hidden="1" x14ac:dyDescent="0.25">
      <c r="A2595" t="s">
        <v>14610</v>
      </c>
      <c r="B2595" t="s">
        <v>1164</v>
      </c>
      <c r="C2595" s="3" t="s">
        <v>32</v>
      </c>
      <c r="D2595" s="3" t="s">
        <v>3474</v>
      </c>
      <c r="E2595" s="3" t="s">
        <v>5053</v>
      </c>
      <c r="F2595" s="3">
        <v>9000</v>
      </c>
      <c r="G2595" s="34">
        <v>43.99</v>
      </c>
      <c r="H2595" s="3" t="s">
        <v>12</v>
      </c>
      <c r="I2595" s="3" t="s">
        <v>23</v>
      </c>
      <c r="J2595" s="3" t="s">
        <v>8110</v>
      </c>
      <c r="K2595" s="3" t="s">
        <v>8111</v>
      </c>
      <c r="L2595" s="3" t="s">
        <v>68</v>
      </c>
      <c r="M2595" s="26" t="s">
        <v>16689</v>
      </c>
      <c r="N2595"/>
      <c r="O2595" s="3">
        <v>0</v>
      </c>
      <c r="P2595" s="55">
        <v>8841.99</v>
      </c>
      <c r="Q2595" s="55">
        <v>49540.38</v>
      </c>
      <c r="R2595" s="55">
        <v>-40698.39</v>
      </c>
      <c r="S2595" s="57">
        <v>-0.82</v>
      </c>
      <c r="T2595" s="55" t="s">
        <v>78</v>
      </c>
      <c r="U2595" s="55">
        <v>7742.24</v>
      </c>
      <c r="V2595" s="55">
        <v>32718.3</v>
      </c>
      <c r="W2595" s="55">
        <v>-24976.06</v>
      </c>
      <c r="X2595" s="57">
        <v>-0.76</v>
      </c>
      <c r="Y2595" s="3" t="str">
        <f>IFERROR(VLOOKUP(A2595,'Pivot price tier'!$C$8:$L$2290,10,0),"")</f>
        <v/>
      </c>
      <c r="Z2595" s="3" t="str">
        <f>IFERROR(VLOOKUP(A2595,'Pivot price tier by size'!$D$8:$M$2512,10,0),"")</f>
        <v/>
      </c>
      <c r="AA2595" s="3" t="str">
        <f>IFERROR(VLOOKUP(A2595,'Pivot category'!$B$8:$I$2236,8,0),"")</f>
        <v/>
      </c>
      <c r="AB2595" s="3" t="str">
        <f>IF(P2595&lt;$AC$1,"Bottom 5%","")</f>
        <v>Bottom 5%</v>
      </c>
      <c r="AC2595"/>
      <c r="AD2595" t="s">
        <v>16510</v>
      </c>
      <c r="AE2595" t="s">
        <v>13853</v>
      </c>
    </row>
    <row r="2596" spans="1:31" hidden="1" x14ac:dyDescent="0.25">
      <c r="A2596" t="s">
        <v>6307</v>
      </c>
      <c r="B2596" t="s">
        <v>5242</v>
      </c>
      <c r="C2596" s="3" t="s">
        <v>32</v>
      </c>
      <c r="D2596" s="3" t="s">
        <v>5183</v>
      </c>
      <c r="E2596" s="3" t="s">
        <v>5055</v>
      </c>
      <c r="F2596" s="3">
        <v>7000</v>
      </c>
      <c r="G2596" s="34">
        <v>26.99</v>
      </c>
      <c r="H2596" s="3" t="s">
        <v>12402</v>
      </c>
      <c r="I2596" s="3" t="s">
        <v>19</v>
      </c>
      <c r="J2596" s="3" t="s">
        <v>8107</v>
      </c>
      <c r="K2596" s="3" t="s">
        <v>8103</v>
      </c>
      <c r="L2596" s="3" t="s">
        <v>8108</v>
      </c>
      <c r="M2596" s="26" t="s">
        <v>16689</v>
      </c>
      <c r="N2596"/>
      <c r="O2596" s="3">
        <v>2</v>
      </c>
      <c r="P2596" s="55"/>
      <c r="Q2596" s="55">
        <v>80.97</v>
      </c>
      <c r="R2596" s="55">
        <v>-80.97</v>
      </c>
      <c r="S2596" s="57">
        <v>-1</v>
      </c>
      <c r="T2596" s="55">
        <v>0</v>
      </c>
      <c r="U2596" s="55" t="s">
        <v>78</v>
      </c>
      <c r="V2596" s="55" t="s">
        <v>78</v>
      </c>
      <c r="W2596" s="55" t="s">
        <v>78</v>
      </c>
      <c r="X2596" s="57" t="s">
        <v>78</v>
      </c>
      <c r="Y2596" s="3" t="str">
        <f>IFERROR(VLOOKUP(A2596,'Pivot price tier'!$C$8:$L$2290,10,0),"")</f>
        <v/>
      </c>
      <c r="Z2596" s="3" t="str">
        <f>IFERROR(VLOOKUP(A2596,'Pivot price tier by size'!$D$8:$M$2512,10,0),"")</f>
        <v/>
      </c>
      <c r="AA2596" s="3" t="str">
        <f>IFERROR(VLOOKUP(A2596,'Pivot category'!$B$8:$I$2236,8,0),"")</f>
        <v/>
      </c>
      <c r="AB2596" s="3" t="str">
        <f>IF(P2596&lt;$AC$1,"Bottom 5%","")</f>
        <v>Bottom 5%</v>
      </c>
      <c r="AC2596"/>
      <c r="AD2596" t="s">
        <v>11018</v>
      </c>
      <c r="AE2596" t="s">
        <v>13876</v>
      </c>
    </row>
    <row r="2597" spans="1:31" hidden="1" x14ac:dyDescent="0.25">
      <c r="A2597" t="s">
        <v>9261</v>
      </c>
      <c r="B2597" t="s">
        <v>9260</v>
      </c>
      <c r="C2597" s="3" t="s">
        <v>32</v>
      </c>
      <c r="D2597" s="3" t="s">
        <v>8527</v>
      </c>
      <c r="E2597" s="3">
        <v>0</v>
      </c>
      <c r="F2597" s="3">
        <v>8000</v>
      </c>
      <c r="G2597" s="34">
        <v>41.99</v>
      </c>
      <c r="H2597" s="3" t="s">
        <v>29</v>
      </c>
      <c r="I2597" s="3" t="s">
        <v>23</v>
      </c>
      <c r="J2597" s="3" t="s">
        <v>8102</v>
      </c>
      <c r="K2597" s="3" t="s">
        <v>8124</v>
      </c>
      <c r="L2597" s="3" t="s">
        <v>68</v>
      </c>
      <c r="M2597" s="26" t="s">
        <v>16689</v>
      </c>
      <c r="N2597"/>
      <c r="O2597" s="3">
        <v>6</v>
      </c>
      <c r="P2597" s="55">
        <v>4115.0200000000004</v>
      </c>
      <c r="Q2597" s="55">
        <v>3149.25</v>
      </c>
      <c r="R2597" s="55">
        <v>965.77</v>
      </c>
      <c r="S2597" s="57">
        <v>0.31</v>
      </c>
      <c r="T2597" s="55">
        <v>685.8366666666667</v>
      </c>
      <c r="U2597" s="55">
        <v>27839.37</v>
      </c>
      <c r="V2597" s="55">
        <v>22086.74</v>
      </c>
      <c r="W2597" s="55">
        <v>5752.63</v>
      </c>
      <c r="X2597" s="57">
        <v>0.26</v>
      </c>
      <c r="Y2597" s="3" t="str">
        <f>IFERROR(VLOOKUP(A2597,'Pivot price tier'!$C$8:$L$2290,10,0),"")</f>
        <v/>
      </c>
      <c r="Z2597" s="3" t="str">
        <f>IFERROR(VLOOKUP(A2597,'Pivot price tier by size'!$D$8:$M$2512,10,0),"")</f>
        <v/>
      </c>
      <c r="AA2597" s="3" t="str">
        <f>IFERROR(VLOOKUP(A2597,'Pivot category'!$B$8:$I$2236,8,0),"")</f>
        <v/>
      </c>
      <c r="AB2597" s="3" t="str">
        <f>IF(P2597&lt;$AC$1,"Bottom 5%","")</f>
        <v>Bottom 5%</v>
      </c>
      <c r="AC2597"/>
      <c r="AD2597" t="s">
        <v>16511</v>
      </c>
      <c r="AE2597" t="s">
        <v>13865</v>
      </c>
    </row>
    <row r="2598" spans="1:31" hidden="1" x14ac:dyDescent="0.25">
      <c r="A2598" t="s">
        <v>6142</v>
      </c>
      <c r="B2598" t="s">
        <v>1165</v>
      </c>
      <c r="C2598" s="3" t="s">
        <v>32</v>
      </c>
      <c r="D2598" s="3" t="s">
        <v>3475</v>
      </c>
      <c r="E2598" s="3" t="s">
        <v>5101</v>
      </c>
      <c r="F2598" s="3">
        <v>5000</v>
      </c>
      <c r="G2598" s="34">
        <v>7.47</v>
      </c>
      <c r="H2598" s="3" t="s">
        <v>28</v>
      </c>
      <c r="I2598" s="3" t="s">
        <v>13</v>
      </c>
      <c r="J2598" s="3" t="s">
        <v>8104</v>
      </c>
      <c r="K2598" s="3" t="s">
        <v>8111</v>
      </c>
      <c r="L2598" s="3" t="s">
        <v>8108</v>
      </c>
      <c r="M2598" s="26" t="s">
        <v>16689</v>
      </c>
      <c r="N2598"/>
      <c r="O2598" s="3" t="s">
        <v>78</v>
      </c>
      <c r="P2598" s="55"/>
      <c r="Q2598" s="55">
        <v>14.94</v>
      </c>
      <c r="R2598" s="55">
        <v>-14.94</v>
      </c>
      <c r="S2598" s="57">
        <v>-1</v>
      </c>
      <c r="T2598" s="55" t="s">
        <v>78</v>
      </c>
      <c r="U2598" s="55" t="s">
        <v>78</v>
      </c>
      <c r="V2598" s="55" t="s">
        <v>78</v>
      </c>
      <c r="W2598" s="55" t="s">
        <v>78</v>
      </c>
      <c r="X2598" s="57" t="s">
        <v>78</v>
      </c>
      <c r="Y2598" s="3" t="str">
        <f>IFERROR(VLOOKUP(A2598,'Pivot price tier'!$C$8:$L$2290,10,0),"")</f>
        <v/>
      </c>
      <c r="Z2598" s="3" t="str">
        <f>IFERROR(VLOOKUP(A2598,'Pivot price tier by size'!$D$8:$M$2512,10,0),"")</f>
        <v/>
      </c>
      <c r="AA2598" s="3" t="str">
        <f>IFERROR(VLOOKUP(A2598,'Pivot category'!$B$8:$I$2236,8,0),"")</f>
        <v/>
      </c>
      <c r="AB2598" s="3" t="str">
        <f>IF(P2598&lt;$AC$1,"Bottom 5%","")</f>
        <v>Bottom 5%</v>
      </c>
      <c r="AC2598"/>
      <c r="AD2598" t="s">
        <v>16512</v>
      </c>
      <c r="AE2598" t="s">
        <v>13919</v>
      </c>
    </row>
    <row r="2599" spans="1:31" hidden="1" x14ac:dyDescent="0.25">
      <c r="A2599" t="s">
        <v>7794</v>
      </c>
      <c r="B2599" t="s">
        <v>1166</v>
      </c>
      <c r="C2599" s="3" t="s">
        <v>38</v>
      </c>
      <c r="D2599" s="3" t="s">
        <v>3476</v>
      </c>
      <c r="E2599" s="3">
        <v>0</v>
      </c>
      <c r="F2599" s="3">
        <v>4000</v>
      </c>
      <c r="G2599" s="34">
        <v>13.7</v>
      </c>
      <c r="H2599" s="3" t="s">
        <v>25</v>
      </c>
      <c r="I2599" s="3" t="s">
        <v>13</v>
      </c>
      <c r="J2599" s="3" t="s">
        <v>8107</v>
      </c>
      <c r="K2599" s="3" t="s">
        <v>8111</v>
      </c>
      <c r="L2599" s="3" t="s">
        <v>8108</v>
      </c>
      <c r="M2599" s="26" t="s">
        <v>16689</v>
      </c>
      <c r="N2599"/>
      <c r="O2599" s="3">
        <v>1</v>
      </c>
      <c r="P2599" s="55"/>
      <c r="Q2599" s="55">
        <v>13.7</v>
      </c>
      <c r="R2599" s="55">
        <v>-13.7</v>
      </c>
      <c r="S2599" s="57">
        <v>-1</v>
      </c>
      <c r="T2599" s="55">
        <v>0</v>
      </c>
      <c r="U2599" s="55" t="s">
        <v>78</v>
      </c>
      <c r="V2599" s="55" t="s">
        <v>78</v>
      </c>
      <c r="W2599" s="55" t="s">
        <v>78</v>
      </c>
      <c r="X2599" s="57" t="s">
        <v>78</v>
      </c>
      <c r="Y2599" s="3" t="str">
        <f>IFERROR(VLOOKUP(A2599,'Pivot price tier'!$C$8:$L$2290,10,0),"")</f>
        <v/>
      </c>
      <c r="Z2599" s="3" t="str">
        <f>IFERROR(VLOOKUP(A2599,'Pivot price tier by size'!$D$8:$M$2512,10,0),"")</f>
        <v/>
      </c>
      <c r="AA2599" s="3" t="str">
        <f>IFERROR(VLOOKUP(A2599,'Pivot category'!$B$8:$I$2236,8,0),"")</f>
        <v/>
      </c>
      <c r="AB2599" s="3" t="str">
        <f>IF(P2599&lt;$AC$1,"Bottom 5%","")</f>
        <v>Bottom 5%</v>
      </c>
      <c r="AC2599"/>
      <c r="AD2599" t="s">
        <v>16529</v>
      </c>
      <c r="AE2599" t="s">
        <v>13919</v>
      </c>
    </row>
    <row r="2600" spans="1:31" hidden="1" x14ac:dyDescent="0.25">
      <c r="A2600" t="s">
        <v>14611</v>
      </c>
      <c r="B2600" t="s">
        <v>14612</v>
      </c>
      <c r="C2600" s="3" t="s">
        <v>34</v>
      </c>
      <c r="D2600" s="3" t="s">
        <v>3477</v>
      </c>
      <c r="E2600" s="3" t="s">
        <v>5053</v>
      </c>
      <c r="F2600" s="3">
        <v>4000</v>
      </c>
      <c r="G2600" s="34">
        <v>4.1900000000000004</v>
      </c>
      <c r="H2600" s="3" t="s">
        <v>25</v>
      </c>
      <c r="I2600" s="3" t="s">
        <v>17</v>
      </c>
      <c r="J2600" s="3" t="s">
        <v>8107</v>
      </c>
      <c r="K2600" s="3" t="s">
        <v>8111</v>
      </c>
      <c r="L2600" s="3" t="s">
        <v>8108</v>
      </c>
      <c r="M2600" s="26">
        <v>45778</v>
      </c>
      <c r="N2600"/>
      <c r="O2600" s="3" t="s">
        <v>78</v>
      </c>
      <c r="P2600" s="55">
        <v>20.2</v>
      </c>
      <c r="Q2600" s="55">
        <v>4.04</v>
      </c>
      <c r="R2600" s="55">
        <v>16.16</v>
      </c>
      <c r="S2600" s="57">
        <v>4</v>
      </c>
      <c r="T2600" s="55" t="s">
        <v>78</v>
      </c>
      <c r="U2600" s="55" t="s">
        <v>78</v>
      </c>
      <c r="V2600" s="55" t="s">
        <v>78</v>
      </c>
      <c r="W2600" s="55" t="s">
        <v>78</v>
      </c>
      <c r="X2600" s="57" t="s">
        <v>78</v>
      </c>
      <c r="Y2600" s="3" t="str">
        <f>IFERROR(VLOOKUP(A2600,'Pivot price tier'!$C$8:$L$2290,10,0),"")</f>
        <v/>
      </c>
      <c r="Z2600" s="3" t="str">
        <f>IFERROR(VLOOKUP(A2600,'Pivot price tier by size'!$D$8:$M$2512,10,0),"")</f>
        <v/>
      </c>
      <c r="AA2600" s="3" t="str">
        <f>IFERROR(VLOOKUP(A2600,'Pivot category'!$B$8:$I$2236,8,0),"")</f>
        <v/>
      </c>
      <c r="AB2600" s="3" t="str">
        <f>IF(P2600&lt;$AC$1,"Bottom 5%","")</f>
        <v>Bottom 5%</v>
      </c>
      <c r="AC2600"/>
      <c r="AD2600" t="s">
        <v>16529</v>
      </c>
      <c r="AE2600" t="s">
        <v>13919</v>
      </c>
    </row>
    <row r="2601" spans="1:31" hidden="1" x14ac:dyDescent="0.25">
      <c r="A2601" t="s">
        <v>14025</v>
      </c>
      <c r="B2601" t="s">
        <v>14026</v>
      </c>
      <c r="C2601" s="3" t="s">
        <v>34</v>
      </c>
      <c r="D2601" s="3" t="s">
        <v>3478</v>
      </c>
      <c r="E2601" s="3" t="s">
        <v>5101</v>
      </c>
      <c r="F2601" s="3">
        <v>5000</v>
      </c>
      <c r="G2601" s="34">
        <v>3.42</v>
      </c>
      <c r="H2601" s="3" t="s">
        <v>28</v>
      </c>
      <c r="I2601" s="3" t="s">
        <v>13</v>
      </c>
      <c r="J2601" s="3" t="s">
        <v>8104</v>
      </c>
      <c r="K2601" s="3" t="s">
        <v>8111</v>
      </c>
      <c r="L2601" s="3" t="s">
        <v>8108</v>
      </c>
      <c r="M2601" s="26">
        <v>45627</v>
      </c>
      <c r="N2601"/>
      <c r="O2601" s="3" t="s">
        <v>78</v>
      </c>
      <c r="P2601" s="55"/>
      <c r="Q2601" s="55">
        <v>0</v>
      </c>
      <c r="R2601" s="55">
        <v>0</v>
      </c>
      <c r="S2601" s="57"/>
      <c r="T2601" s="55" t="s">
        <v>78</v>
      </c>
      <c r="U2601" s="55" t="s">
        <v>78</v>
      </c>
      <c r="V2601" s="55" t="s">
        <v>78</v>
      </c>
      <c r="W2601" s="55" t="s">
        <v>78</v>
      </c>
      <c r="X2601" s="57" t="s">
        <v>78</v>
      </c>
      <c r="Y2601" s="3" t="str">
        <f>IFERROR(VLOOKUP(A2601,'Pivot price tier'!$C$8:$L$2290,10,0),"")</f>
        <v/>
      </c>
      <c r="Z2601" s="3" t="str">
        <f>IFERROR(VLOOKUP(A2601,'Pivot price tier by size'!$D$8:$M$2512,10,0),"")</f>
        <v/>
      </c>
      <c r="AA2601" s="3" t="str">
        <f>IFERROR(VLOOKUP(A2601,'Pivot category'!$B$8:$I$2236,8,0),"")</f>
        <v/>
      </c>
      <c r="AB2601" s="3" t="str">
        <f>IF(P2601&lt;$AC$1,"Bottom 5%","")</f>
        <v>Bottom 5%</v>
      </c>
      <c r="AC2601"/>
      <c r="AD2601" t="s">
        <v>16529</v>
      </c>
      <c r="AE2601" t="s">
        <v>13919</v>
      </c>
    </row>
    <row r="2602" spans="1:31" hidden="1" x14ac:dyDescent="0.25">
      <c r="A2602" t="s">
        <v>7333</v>
      </c>
      <c r="B2602" t="s">
        <v>1167</v>
      </c>
      <c r="C2602" s="3" t="s">
        <v>36</v>
      </c>
      <c r="D2602" s="3" t="s">
        <v>3479</v>
      </c>
      <c r="E2602" s="3" t="s">
        <v>5054</v>
      </c>
      <c r="F2602" s="3">
        <v>1000</v>
      </c>
      <c r="G2602" s="34">
        <v>35.299999999999997</v>
      </c>
      <c r="H2602" s="3" t="s">
        <v>12402</v>
      </c>
      <c r="I2602" s="3" t="s">
        <v>19</v>
      </c>
      <c r="J2602" s="3" t="s">
        <v>8104</v>
      </c>
      <c r="K2602" s="3" t="s">
        <v>8103</v>
      </c>
      <c r="L2602" s="3" t="s">
        <v>8108</v>
      </c>
      <c r="M2602" s="26" t="s">
        <v>16689</v>
      </c>
      <c r="N2602"/>
      <c r="O2602" s="3" t="s">
        <v>78</v>
      </c>
      <c r="P2602" s="55">
        <v>0</v>
      </c>
      <c r="Q2602" s="55"/>
      <c r="R2602" s="55">
        <v>0</v>
      </c>
      <c r="S2602" s="57"/>
      <c r="T2602" s="55" t="s">
        <v>78</v>
      </c>
      <c r="U2602" s="55" t="s">
        <v>78</v>
      </c>
      <c r="V2602" s="55" t="s">
        <v>78</v>
      </c>
      <c r="W2602" s="55" t="s">
        <v>78</v>
      </c>
      <c r="X2602" s="57" t="s">
        <v>78</v>
      </c>
      <c r="Y2602" s="3" t="str">
        <f>IFERROR(VLOOKUP(A2602,'Pivot price tier'!$C$8:$L$2290,10,0),"")</f>
        <v/>
      </c>
      <c r="Z2602" s="3" t="str">
        <f>IFERROR(VLOOKUP(A2602,'Pivot price tier by size'!$D$8:$M$2512,10,0),"")</f>
        <v/>
      </c>
      <c r="AA2602" s="3" t="str">
        <f>IFERROR(VLOOKUP(A2602,'Pivot category'!$B$8:$I$2236,8,0),"")</f>
        <v/>
      </c>
      <c r="AB2602" s="3" t="str">
        <f>IF(P2602&lt;$AC$1,"Bottom 5%","")</f>
        <v>Bottom 5%</v>
      </c>
      <c r="AC2602"/>
      <c r="AD2602" t="s">
        <v>16516</v>
      </c>
      <c r="AE2602" t="s">
        <v>16518</v>
      </c>
    </row>
    <row r="2603" spans="1:31" x14ac:dyDescent="0.25">
      <c r="A2603" t="s">
        <v>6390</v>
      </c>
      <c r="B2603" t="s">
        <v>6389</v>
      </c>
      <c r="C2603" s="3" t="s">
        <v>32</v>
      </c>
      <c r="D2603" s="3" t="s">
        <v>5306</v>
      </c>
      <c r="E2603" s="3" t="s">
        <v>5053</v>
      </c>
      <c r="F2603" s="3">
        <v>7000</v>
      </c>
      <c r="G2603" s="34">
        <v>42.99</v>
      </c>
      <c r="H2603" s="3" t="s">
        <v>26</v>
      </c>
      <c r="I2603" s="3" t="s">
        <v>15</v>
      </c>
      <c r="J2603" s="3" t="s">
        <v>8102</v>
      </c>
      <c r="K2603" s="3" t="s">
        <v>8103</v>
      </c>
      <c r="L2603" s="3" t="s">
        <v>68</v>
      </c>
      <c r="M2603" s="26" t="s">
        <v>16689</v>
      </c>
      <c r="N2603"/>
      <c r="O2603" s="3">
        <v>125</v>
      </c>
      <c r="P2603" s="55">
        <v>57477.72</v>
      </c>
      <c r="Q2603" s="55">
        <v>69478.05</v>
      </c>
      <c r="R2603" s="55">
        <v>-12000.33</v>
      </c>
      <c r="S2603" s="57">
        <v>-0.17</v>
      </c>
      <c r="T2603" s="55">
        <v>459.82175999999998</v>
      </c>
      <c r="U2603" s="55">
        <v>61584.86</v>
      </c>
      <c r="V2603" s="55">
        <v>84075.57</v>
      </c>
      <c r="W2603" s="55">
        <v>-22490.71</v>
      </c>
      <c r="X2603" s="57">
        <v>-0.27</v>
      </c>
      <c r="Y2603" s="3" t="str">
        <f>IFERROR(VLOOKUP(A2603,'Pivot price tier'!$C$8:$L$2290,10,0),"")</f>
        <v xml:space="preserve"> </v>
      </c>
      <c r="Z2603" s="3" t="str">
        <f>IFERROR(VLOOKUP(A2603,'Pivot price tier by size'!$D$8:$M$2512,10,0),"")</f>
        <v xml:space="preserve"> </v>
      </c>
      <c r="AA2603" s="3" t="str">
        <f>IFERROR(VLOOKUP(A2603,'Pivot category'!$B$8:$I$2236,8,0),"")</f>
        <v xml:space="preserve"> </v>
      </c>
      <c r="AB2603" s="3" t="str">
        <f>IF(P2603&lt;$AC$1,"Bottom 5%","")</f>
        <v/>
      </c>
      <c r="AC2603"/>
      <c r="AD2603" t="s">
        <v>16512</v>
      </c>
      <c r="AE2603" t="s">
        <v>16559</v>
      </c>
    </row>
    <row r="2604" spans="1:31" hidden="1" x14ac:dyDescent="0.25">
      <c r="A2604" t="s">
        <v>7017</v>
      </c>
      <c r="B2604" t="s">
        <v>1169</v>
      </c>
      <c r="C2604" s="3" t="s">
        <v>72</v>
      </c>
      <c r="D2604" s="3" t="s">
        <v>3481</v>
      </c>
      <c r="E2604" s="3" t="s">
        <v>5054</v>
      </c>
      <c r="F2604" s="3">
        <v>4000</v>
      </c>
      <c r="G2604" s="34">
        <v>5.69</v>
      </c>
      <c r="H2604" s="3" t="s">
        <v>12402</v>
      </c>
      <c r="I2604" s="3" t="s">
        <v>70</v>
      </c>
      <c r="J2604" s="3" t="s">
        <v>8107</v>
      </c>
      <c r="K2604" s="3" t="s">
        <v>8111</v>
      </c>
      <c r="L2604" s="3" t="s">
        <v>8108</v>
      </c>
      <c r="M2604" s="26" t="s">
        <v>16689</v>
      </c>
      <c r="N2604"/>
      <c r="O2604" s="3" t="s">
        <v>78</v>
      </c>
      <c r="P2604" s="55">
        <v>33.6</v>
      </c>
      <c r="Q2604" s="55">
        <v>0</v>
      </c>
      <c r="R2604" s="55">
        <v>33.6</v>
      </c>
      <c r="S2604" s="57"/>
      <c r="T2604" s="55" t="s">
        <v>78</v>
      </c>
      <c r="U2604" s="55" t="s">
        <v>78</v>
      </c>
      <c r="V2604" s="55" t="s">
        <v>78</v>
      </c>
      <c r="W2604" s="55" t="s">
        <v>78</v>
      </c>
      <c r="X2604" s="57" t="s">
        <v>78</v>
      </c>
      <c r="Y2604" s="3" t="str">
        <f>IFERROR(VLOOKUP(A2604,'Pivot price tier'!$C$8:$L$2290,10,0),"")</f>
        <v/>
      </c>
      <c r="Z2604" s="3" t="str">
        <f>IFERROR(VLOOKUP(A2604,'Pivot price tier by size'!$D$8:$M$2512,10,0),"")</f>
        <v/>
      </c>
      <c r="AA2604" s="3" t="str">
        <f>IFERROR(VLOOKUP(A2604,'Pivot category'!$B$8:$I$2236,8,0),"")</f>
        <v/>
      </c>
      <c r="AB2604" s="3" t="str">
        <f>IF(P2604&lt;$AC$1,"Bottom 5%","")</f>
        <v>Bottom 5%</v>
      </c>
      <c r="AC2604"/>
      <c r="AD2604" t="s">
        <v>16516</v>
      </c>
      <c r="AE2604" t="s">
        <v>16518</v>
      </c>
    </row>
    <row r="2605" spans="1:31" x14ac:dyDescent="0.25">
      <c r="A2605" t="s">
        <v>7615</v>
      </c>
      <c r="B2605" t="s">
        <v>402</v>
      </c>
      <c r="C2605" s="3" t="s">
        <v>38</v>
      </c>
      <c r="D2605" s="3" t="s">
        <v>2626</v>
      </c>
      <c r="E2605" s="3" t="s">
        <v>5053</v>
      </c>
      <c r="F2605" s="3">
        <v>1000</v>
      </c>
      <c r="G2605" s="34">
        <v>14.99</v>
      </c>
      <c r="H2605" s="3" t="s">
        <v>28</v>
      </c>
      <c r="I2605" s="3" t="s">
        <v>17</v>
      </c>
      <c r="J2605" s="3" t="s">
        <v>8102</v>
      </c>
      <c r="K2605" s="3" t="s">
        <v>8103</v>
      </c>
      <c r="L2605" s="3" t="s">
        <v>68</v>
      </c>
      <c r="M2605" s="26" t="s">
        <v>16689</v>
      </c>
      <c r="N2605"/>
      <c r="O2605" s="3">
        <v>158</v>
      </c>
      <c r="P2605" s="55">
        <v>455156.09</v>
      </c>
      <c r="Q2605" s="55">
        <v>490470.81</v>
      </c>
      <c r="R2605" s="55">
        <v>-35314.720000000001</v>
      </c>
      <c r="S2605" s="57">
        <v>-7.0000000000000007E-2</v>
      </c>
      <c r="T2605" s="55">
        <v>2880.7347468354433</v>
      </c>
      <c r="U2605" s="55">
        <v>238476.56</v>
      </c>
      <c r="V2605" s="55">
        <v>236370.29</v>
      </c>
      <c r="W2605" s="55">
        <v>2106.27</v>
      </c>
      <c r="X2605" s="57">
        <v>0.01</v>
      </c>
      <c r="Y2605" s="3" t="str">
        <f>IFERROR(VLOOKUP(A2605,'Pivot price tier'!$C$8:$L$2290,10,0),"")</f>
        <v xml:space="preserve"> </v>
      </c>
      <c r="Z2605" s="3" t="str">
        <f>IFERROR(VLOOKUP(A2605,'Pivot price tier by size'!$D$8:$M$2512,10,0),"")</f>
        <v xml:space="preserve"> </v>
      </c>
      <c r="AA2605" s="3" t="str">
        <f>IFERROR(VLOOKUP(A2605,'Pivot category'!$B$8:$I$2236,8,0),"")</f>
        <v xml:space="preserve"> </v>
      </c>
      <c r="AB2605" s="3" t="str">
        <f>IF(P2605&lt;$AC$1,"Bottom 5%","")</f>
        <v/>
      </c>
      <c r="AC2605"/>
      <c r="AD2605" t="s">
        <v>16514</v>
      </c>
      <c r="AE2605" t="s">
        <v>13851</v>
      </c>
    </row>
    <row r="2606" spans="1:31" hidden="1" x14ac:dyDescent="0.25">
      <c r="A2606" t="s">
        <v>15737</v>
      </c>
      <c r="B2606" t="s">
        <v>15738</v>
      </c>
      <c r="C2606" s="3" t="s">
        <v>34</v>
      </c>
      <c r="D2606" s="3" t="s">
        <v>10389</v>
      </c>
      <c r="E2606" s="3" t="s">
        <v>5053</v>
      </c>
      <c r="F2606" s="3">
        <v>30000</v>
      </c>
      <c r="G2606" s="34">
        <v>25.99</v>
      </c>
      <c r="H2606" s="3" t="s">
        <v>12402</v>
      </c>
      <c r="I2606" s="3" t="s">
        <v>15</v>
      </c>
      <c r="J2606" s="3" t="s">
        <v>13166</v>
      </c>
      <c r="K2606" s="3" t="s">
        <v>8115</v>
      </c>
      <c r="L2606" s="3" t="s">
        <v>68</v>
      </c>
      <c r="M2606" s="26">
        <v>45992</v>
      </c>
      <c r="N2606"/>
      <c r="O2606" s="3">
        <v>1</v>
      </c>
      <c r="P2606" s="55">
        <v>51.98</v>
      </c>
      <c r="Q2606" s="55"/>
      <c r="R2606" s="55">
        <v>51.98</v>
      </c>
      <c r="S2606" s="57"/>
      <c r="T2606" s="55">
        <v>51.98</v>
      </c>
      <c r="U2606" s="55" t="s">
        <v>78</v>
      </c>
      <c r="V2606" s="55" t="s">
        <v>78</v>
      </c>
      <c r="W2606" s="55" t="s">
        <v>78</v>
      </c>
      <c r="X2606" s="57" t="s">
        <v>78</v>
      </c>
      <c r="Y2606" s="3" t="str">
        <f>IFERROR(VLOOKUP(A2606,'Pivot price tier'!$C$8:$L$2290,10,0),"")</f>
        <v/>
      </c>
      <c r="Z2606" s="3" t="str">
        <f>IFERROR(VLOOKUP(A2606,'Pivot price tier by size'!$D$8:$M$2512,10,0),"")</f>
        <v/>
      </c>
      <c r="AA2606" s="3" t="str">
        <f>IFERROR(VLOOKUP(A2606,'Pivot category'!$B$8:$I$2236,8,0),"")</f>
        <v/>
      </c>
      <c r="AB2606" s="3" t="str">
        <f>IF(P2606&lt;$AC$1,"Bottom 5%","")</f>
        <v>Bottom 5%</v>
      </c>
      <c r="AC2606"/>
      <c r="AD2606" t="s">
        <v>78</v>
      </c>
      <c r="AE2606" t="s">
        <v>16544</v>
      </c>
    </row>
    <row r="2607" spans="1:31" x14ac:dyDescent="0.25">
      <c r="A2607" t="s">
        <v>5761</v>
      </c>
      <c r="B2607" t="s">
        <v>405</v>
      </c>
      <c r="C2607" s="3" t="s">
        <v>32</v>
      </c>
      <c r="D2607" s="3" t="s">
        <v>2629</v>
      </c>
      <c r="E2607" s="3" t="s">
        <v>5053</v>
      </c>
      <c r="F2607" s="3">
        <v>1000</v>
      </c>
      <c r="G2607" s="34">
        <v>8.99</v>
      </c>
      <c r="H2607" s="3" t="s">
        <v>28</v>
      </c>
      <c r="I2607" s="3" t="s">
        <v>17</v>
      </c>
      <c r="J2607" s="3" t="s">
        <v>8102</v>
      </c>
      <c r="K2607" s="3" t="s">
        <v>8103</v>
      </c>
      <c r="L2607" s="3" t="s">
        <v>68</v>
      </c>
      <c r="M2607" s="26" t="s">
        <v>16689</v>
      </c>
      <c r="N2607"/>
      <c r="O2607" s="3">
        <v>101</v>
      </c>
      <c r="P2607" s="55">
        <v>72333.539999999994</v>
      </c>
      <c r="Q2607" s="55">
        <v>69753.41</v>
      </c>
      <c r="R2607" s="55">
        <v>2580.13</v>
      </c>
      <c r="S2607" s="57">
        <v>0.04</v>
      </c>
      <c r="T2607" s="55">
        <v>716.17366336633654</v>
      </c>
      <c r="U2607" s="55">
        <v>76441.97</v>
      </c>
      <c r="V2607" s="55">
        <v>79642.41</v>
      </c>
      <c r="W2607" s="55">
        <v>-3200.44</v>
      </c>
      <c r="X2607" s="57">
        <v>-0.04</v>
      </c>
      <c r="Y2607" s="3" t="str">
        <f>IFERROR(VLOOKUP(A2607,'Pivot price tier'!$C$8:$L$2290,10,0),"")</f>
        <v xml:space="preserve"> </v>
      </c>
      <c r="Z2607" s="3" t="str">
        <f>IFERROR(VLOOKUP(A2607,'Pivot price tier by size'!$D$8:$M$2512,10,0),"")</f>
        <v xml:space="preserve"> </v>
      </c>
      <c r="AA2607" s="3" t="str">
        <f>IFERROR(VLOOKUP(A2607,'Pivot category'!$B$8:$I$2236,8,0),"")</f>
        <v xml:space="preserve"> </v>
      </c>
      <c r="AB2607" s="3" t="str">
        <f>IF(P2607&lt;$AC$1,"Bottom 5%","")</f>
        <v/>
      </c>
      <c r="AC2607"/>
      <c r="AD2607" t="s">
        <v>16514</v>
      </c>
      <c r="AE2607" t="s">
        <v>13851</v>
      </c>
    </row>
    <row r="2608" spans="1:31" hidden="1" x14ac:dyDescent="0.25">
      <c r="A2608" t="s">
        <v>6719</v>
      </c>
      <c r="B2608" t="s">
        <v>6718</v>
      </c>
      <c r="C2608" s="3" t="s">
        <v>32</v>
      </c>
      <c r="D2608" s="3" t="s">
        <v>8014</v>
      </c>
      <c r="E2608" s="3" t="s">
        <v>5053</v>
      </c>
      <c r="F2608" s="3">
        <v>9000</v>
      </c>
      <c r="G2608" s="34">
        <v>32.99</v>
      </c>
      <c r="H2608" s="3" t="s">
        <v>12405</v>
      </c>
      <c r="I2608" s="3" t="s">
        <v>23</v>
      </c>
      <c r="J2608" s="3" t="s">
        <v>8112</v>
      </c>
      <c r="K2608" s="3" t="s">
        <v>8111</v>
      </c>
      <c r="L2608" s="3" t="s">
        <v>68</v>
      </c>
      <c r="M2608" s="26" t="s">
        <v>16689</v>
      </c>
      <c r="N2608"/>
      <c r="O2608" s="3">
        <v>10</v>
      </c>
      <c r="P2608" s="55">
        <v>725.78</v>
      </c>
      <c r="Q2608" s="55">
        <v>1187.6400000000001</v>
      </c>
      <c r="R2608" s="55">
        <v>-461.86</v>
      </c>
      <c r="S2608" s="57">
        <v>-0.39</v>
      </c>
      <c r="T2608" s="55">
        <v>72.578000000000003</v>
      </c>
      <c r="U2608" s="55">
        <v>1418.57</v>
      </c>
      <c r="V2608" s="55">
        <v>890.73</v>
      </c>
      <c r="W2608" s="55">
        <v>527.84</v>
      </c>
      <c r="X2608" s="57">
        <v>0.59</v>
      </c>
      <c r="Y2608" s="3" t="str">
        <f>IFERROR(VLOOKUP(A2608,'Pivot price tier'!$C$8:$L$2290,10,0),"")</f>
        <v/>
      </c>
      <c r="Z2608" s="3" t="str">
        <f>IFERROR(VLOOKUP(A2608,'Pivot price tier by size'!$D$8:$M$2512,10,0),"")</f>
        <v/>
      </c>
      <c r="AA2608" s="3" t="str">
        <f>IFERROR(VLOOKUP(A2608,'Pivot category'!$B$8:$I$2236,8,0),"")</f>
        <v/>
      </c>
      <c r="AB2608" s="3" t="str">
        <f>IF(P2608&lt;$AC$1,"Bottom 5%","")</f>
        <v>Bottom 5%</v>
      </c>
      <c r="AC2608"/>
      <c r="AD2608" t="s">
        <v>16510</v>
      </c>
      <c r="AE2608" t="s">
        <v>16544</v>
      </c>
    </row>
    <row r="2609" spans="1:31" hidden="1" x14ac:dyDescent="0.25">
      <c r="A2609" t="s">
        <v>14614</v>
      </c>
      <c r="B2609" t="s">
        <v>14615</v>
      </c>
      <c r="C2609" s="3" t="s">
        <v>38</v>
      </c>
      <c r="D2609" s="3" t="s">
        <v>4838</v>
      </c>
      <c r="E2609" s="3" t="s">
        <v>5054</v>
      </c>
      <c r="F2609" s="3">
        <v>5000</v>
      </c>
      <c r="G2609" s="34">
        <v>13.79</v>
      </c>
      <c r="H2609" s="3" t="s">
        <v>12402</v>
      </c>
      <c r="I2609" s="3" t="s">
        <v>17</v>
      </c>
      <c r="J2609" s="3" t="s">
        <v>8107</v>
      </c>
      <c r="K2609" s="3" t="s">
        <v>8111</v>
      </c>
      <c r="L2609" s="3" t="s">
        <v>8108</v>
      </c>
      <c r="M2609" s="26">
        <v>45778</v>
      </c>
      <c r="N2609"/>
      <c r="O2609" s="3" t="s">
        <v>78</v>
      </c>
      <c r="P2609" s="55">
        <v>13.79</v>
      </c>
      <c r="Q2609" s="55">
        <v>68.95</v>
      </c>
      <c r="R2609" s="55">
        <v>-55.16</v>
      </c>
      <c r="S2609" s="57">
        <v>-0.8</v>
      </c>
      <c r="T2609" s="55" t="s">
        <v>78</v>
      </c>
      <c r="U2609" s="55" t="s">
        <v>78</v>
      </c>
      <c r="V2609" s="55" t="s">
        <v>78</v>
      </c>
      <c r="W2609" s="55" t="s">
        <v>78</v>
      </c>
      <c r="X2609" s="57" t="s">
        <v>78</v>
      </c>
      <c r="Y2609" s="3" t="str">
        <f>IFERROR(VLOOKUP(A2609,'Pivot price tier'!$C$8:$L$2290,10,0),"")</f>
        <v/>
      </c>
      <c r="Z2609" s="3" t="str">
        <f>IFERROR(VLOOKUP(A2609,'Pivot price tier by size'!$D$8:$M$2512,10,0),"")</f>
        <v/>
      </c>
      <c r="AA2609" s="3" t="str">
        <f>IFERROR(VLOOKUP(A2609,'Pivot category'!$B$8:$I$2236,8,0),"")</f>
        <v/>
      </c>
      <c r="AB2609" s="3" t="str">
        <f>IF(P2609&lt;$AC$1,"Bottom 5%","")</f>
        <v>Bottom 5%</v>
      </c>
      <c r="AC2609"/>
      <c r="AD2609" t="s">
        <v>16514</v>
      </c>
      <c r="AE2609" t="s">
        <v>13851</v>
      </c>
    </row>
    <row r="2610" spans="1:31" hidden="1" x14ac:dyDescent="0.25">
      <c r="A2610" t="s">
        <v>10940</v>
      </c>
      <c r="B2610" t="s">
        <v>10941</v>
      </c>
      <c r="C2610" s="3" t="s">
        <v>32</v>
      </c>
      <c r="D2610" s="3" t="s">
        <v>10761</v>
      </c>
      <c r="E2610" s="3" t="s">
        <v>5053</v>
      </c>
      <c r="F2610" s="3">
        <v>10000</v>
      </c>
      <c r="G2610" s="34">
        <v>119.99</v>
      </c>
      <c r="H2610" s="3" t="s">
        <v>12403</v>
      </c>
      <c r="I2610" s="3" t="s">
        <v>74</v>
      </c>
      <c r="J2610" s="3" t="s">
        <v>8110</v>
      </c>
      <c r="K2610" s="3" t="s">
        <v>8115</v>
      </c>
      <c r="L2610" s="3" t="s">
        <v>8105</v>
      </c>
      <c r="M2610" s="26" t="s">
        <v>16689</v>
      </c>
      <c r="N2610"/>
      <c r="O2610" s="3" t="s">
        <v>78</v>
      </c>
      <c r="P2610" s="55"/>
      <c r="Q2610" s="55">
        <v>119.99</v>
      </c>
      <c r="R2610" s="55">
        <v>-119.99</v>
      </c>
      <c r="S2610" s="57">
        <v>-1</v>
      </c>
      <c r="T2610" s="55" t="s">
        <v>78</v>
      </c>
      <c r="U2610" s="55" t="s">
        <v>78</v>
      </c>
      <c r="V2610" s="55" t="s">
        <v>78</v>
      </c>
      <c r="W2610" s="55" t="s">
        <v>78</v>
      </c>
      <c r="X2610" s="57" t="s">
        <v>78</v>
      </c>
      <c r="Y2610" s="3" t="str">
        <f>IFERROR(VLOOKUP(A2610,'Pivot price tier'!$C$8:$L$2290,10,0),"")</f>
        <v/>
      </c>
      <c r="Z2610" s="3" t="str">
        <f>IFERROR(VLOOKUP(A2610,'Pivot price tier by size'!$D$8:$M$2512,10,0),"")</f>
        <v/>
      </c>
      <c r="AA2610" s="3" t="str">
        <f>IFERROR(VLOOKUP(A2610,'Pivot category'!$B$8:$I$2236,8,0),"")</f>
        <v/>
      </c>
      <c r="AB2610" s="3" t="str">
        <f>IF(P2610&lt;$AC$1,"Bottom 5%","")</f>
        <v>Bottom 5%</v>
      </c>
      <c r="AC2610"/>
      <c r="AD2610" t="s">
        <v>16510</v>
      </c>
      <c r="AE2610" t="s">
        <v>13853</v>
      </c>
    </row>
    <row r="2611" spans="1:31" hidden="1" x14ac:dyDescent="0.25">
      <c r="A2611" t="s">
        <v>5869</v>
      </c>
      <c r="B2611" t="s">
        <v>1171</v>
      </c>
      <c r="C2611" s="3" t="s">
        <v>32</v>
      </c>
      <c r="D2611" s="3" t="s">
        <v>3483</v>
      </c>
      <c r="E2611" s="3" t="s">
        <v>5053</v>
      </c>
      <c r="F2611" s="3">
        <v>1000</v>
      </c>
      <c r="G2611" s="34">
        <v>7.79</v>
      </c>
      <c r="H2611" s="3" t="s">
        <v>26</v>
      </c>
      <c r="I2611" s="3" t="s">
        <v>17</v>
      </c>
      <c r="J2611" s="3" t="s">
        <v>8107</v>
      </c>
      <c r="K2611" s="3" t="s">
        <v>8103</v>
      </c>
      <c r="L2611" s="3" t="s">
        <v>8105</v>
      </c>
      <c r="M2611" s="26" t="s">
        <v>16689</v>
      </c>
      <c r="N2611"/>
      <c r="O2611" s="3" t="s">
        <v>78</v>
      </c>
      <c r="P2611" s="55">
        <v>15.58</v>
      </c>
      <c r="Q2611" s="55">
        <v>8.99</v>
      </c>
      <c r="R2611" s="55">
        <v>6.59</v>
      </c>
      <c r="S2611" s="57">
        <v>0.73</v>
      </c>
      <c r="T2611" s="55" t="s">
        <v>78</v>
      </c>
      <c r="U2611" s="55" t="s">
        <v>78</v>
      </c>
      <c r="V2611" s="55" t="s">
        <v>78</v>
      </c>
      <c r="W2611" s="55" t="s">
        <v>78</v>
      </c>
      <c r="X2611" s="57" t="s">
        <v>78</v>
      </c>
      <c r="Y2611" s="3" t="str">
        <f>IFERROR(VLOOKUP(A2611,'Pivot price tier'!$C$8:$L$2290,10,0),"")</f>
        <v/>
      </c>
      <c r="Z2611" s="3" t="str">
        <f>IFERROR(VLOOKUP(A2611,'Pivot price tier by size'!$D$8:$M$2512,10,0),"")</f>
        <v/>
      </c>
      <c r="AA2611" s="3" t="str">
        <f>IFERROR(VLOOKUP(A2611,'Pivot category'!$B$8:$I$2236,8,0),"")</f>
        <v/>
      </c>
      <c r="AB2611" s="3" t="str">
        <f>IF(P2611&lt;$AC$1,"Bottom 5%","")</f>
        <v>Bottom 5%</v>
      </c>
      <c r="AC2611"/>
      <c r="AD2611" t="s">
        <v>16514</v>
      </c>
      <c r="AE2611" t="s">
        <v>13881</v>
      </c>
    </row>
    <row r="2612" spans="1:31" hidden="1" x14ac:dyDescent="0.25">
      <c r="A2612" t="s">
        <v>10348</v>
      </c>
      <c r="B2612" t="s">
        <v>10349</v>
      </c>
      <c r="C2612" s="3" t="s">
        <v>32</v>
      </c>
      <c r="D2612" s="3" t="s">
        <v>9978</v>
      </c>
      <c r="E2612" s="3" t="s">
        <v>5053</v>
      </c>
      <c r="F2612" s="3">
        <v>10000</v>
      </c>
      <c r="G2612" s="34">
        <v>35.090000000000003</v>
      </c>
      <c r="H2612" s="3" t="s">
        <v>12403</v>
      </c>
      <c r="I2612" s="3" t="s">
        <v>23</v>
      </c>
      <c r="J2612" s="3" t="s">
        <v>8107</v>
      </c>
      <c r="K2612" s="3" t="s">
        <v>8111</v>
      </c>
      <c r="L2612" s="3" t="s">
        <v>8108</v>
      </c>
      <c r="M2612" s="26" t="s">
        <v>16689</v>
      </c>
      <c r="N2612"/>
      <c r="O2612" s="3" t="s">
        <v>78</v>
      </c>
      <c r="P2612" s="55">
        <v>70.180000000000007</v>
      </c>
      <c r="Q2612" s="55">
        <v>70.180000000000007</v>
      </c>
      <c r="R2612" s="55">
        <v>0</v>
      </c>
      <c r="S2612" s="57">
        <v>0</v>
      </c>
      <c r="T2612" s="55" t="s">
        <v>78</v>
      </c>
      <c r="U2612" s="55" t="s">
        <v>78</v>
      </c>
      <c r="V2612" s="55" t="s">
        <v>78</v>
      </c>
      <c r="W2612" s="55" t="s">
        <v>78</v>
      </c>
      <c r="X2612" s="57" t="s">
        <v>78</v>
      </c>
      <c r="Y2612" s="3" t="str">
        <f>IFERROR(VLOOKUP(A2612,'Pivot price tier'!$C$8:$L$2290,10,0),"")</f>
        <v/>
      </c>
      <c r="Z2612" s="3" t="str">
        <f>IFERROR(VLOOKUP(A2612,'Pivot price tier by size'!$D$8:$M$2512,10,0),"")</f>
        <v/>
      </c>
      <c r="AA2612" s="3" t="str">
        <f>IFERROR(VLOOKUP(A2612,'Pivot category'!$B$8:$I$2236,8,0),"")</f>
        <v/>
      </c>
      <c r="AB2612" s="3" t="str">
        <f>IF(P2612&lt;$AC$1,"Bottom 5%","")</f>
        <v>Bottom 5%</v>
      </c>
      <c r="AC2612"/>
      <c r="AD2612" t="s">
        <v>11021</v>
      </c>
      <c r="AE2612" t="s">
        <v>13860</v>
      </c>
    </row>
    <row r="2613" spans="1:31" hidden="1" x14ac:dyDescent="0.25">
      <c r="A2613" t="s">
        <v>14027</v>
      </c>
      <c r="B2613" t="s">
        <v>14028</v>
      </c>
      <c r="C2613" s="3" t="s">
        <v>10307</v>
      </c>
      <c r="D2613" s="3" t="s">
        <v>13315</v>
      </c>
      <c r="E2613" s="3" t="s">
        <v>5053</v>
      </c>
      <c r="F2613" s="3">
        <v>10000</v>
      </c>
      <c r="G2613" s="34">
        <v>79.989999999999995</v>
      </c>
      <c r="H2613" s="3" t="s">
        <v>12</v>
      </c>
      <c r="I2613" s="3" t="s">
        <v>15</v>
      </c>
      <c r="J2613" s="3" t="s">
        <v>8110</v>
      </c>
      <c r="K2613" s="3" t="s">
        <v>8115</v>
      </c>
      <c r="L2613" s="3" t="s">
        <v>68</v>
      </c>
      <c r="M2613" s="26">
        <v>45627</v>
      </c>
      <c r="N2613"/>
      <c r="O2613" s="3" t="s">
        <v>78</v>
      </c>
      <c r="P2613" s="55"/>
      <c r="Q2613" s="55">
        <v>17277.84</v>
      </c>
      <c r="R2613" s="55">
        <v>-17277.84</v>
      </c>
      <c r="S2613" s="57">
        <v>-1</v>
      </c>
      <c r="T2613" s="55" t="s">
        <v>78</v>
      </c>
      <c r="U2613" s="55">
        <v>0</v>
      </c>
      <c r="V2613" s="55">
        <v>12398.45</v>
      </c>
      <c r="W2613" s="55">
        <v>-12398.45</v>
      </c>
      <c r="X2613" s="57">
        <v>-1</v>
      </c>
      <c r="Y2613" s="3" t="str">
        <f>IFERROR(VLOOKUP(A2613,'Pivot price tier'!$C$8:$L$2290,10,0),"")</f>
        <v/>
      </c>
      <c r="Z2613" s="3" t="str">
        <f>IFERROR(VLOOKUP(A2613,'Pivot price tier by size'!$D$8:$M$2512,10,0),"")</f>
        <v/>
      </c>
      <c r="AA2613" s="3" t="str">
        <f>IFERROR(VLOOKUP(A2613,'Pivot category'!$B$8:$I$2236,8,0),"")</f>
        <v/>
      </c>
      <c r="AB2613" s="3" t="str">
        <f>IF(P2613&lt;$AC$1,"Bottom 5%","")</f>
        <v>Bottom 5%</v>
      </c>
      <c r="AC2613"/>
      <c r="AD2613" t="s">
        <v>16510</v>
      </c>
      <c r="AE2613" t="s">
        <v>13892</v>
      </c>
    </row>
    <row r="2614" spans="1:31" x14ac:dyDescent="0.25">
      <c r="A2614" t="s">
        <v>8715</v>
      </c>
      <c r="B2614" t="s">
        <v>8714</v>
      </c>
      <c r="C2614" s="3" t="s">
        <v>32</v>
      </c>
      <c r="D2614" s="3" t="s">
        <v>8603</v>
      </c>
      <c r="E2614" s="3">
        <v>0</v>
      </c>
      <c r="F2614" s="3">
        <v>7000</v>
      </c>
      <c r="G2614" s="34">
        <v>27.99</v>
      </c>
      <c r="H2614" s="3" t="s">
        <v>29</v>
      </c>
      <c r="I2614" s="3" t="s">
        <v>21</v>
      </c>
      <c r="J2614" s="3" t="s">
        <v>8102</v>
      </c>
      <c r="K2614" s="3" t="s">
        <v>8103</v>
      </c>
      <c r="L2614" s="3" t="s">
        <v>68</v>
      </c>
      <c r="M2614" s="26" t="s">
        <v>16689</v>
      </c>
      <c r="N2614"/>
      <c r="O2614" s="3">
        <v>27</v>
      </c>
      <c r="P2614" s="55">
        <v>77336.37</v>
      </c>
      <c r="Q2614" s="55">
        <v>229991.21</v>
      </c>
      <c r="R2614" s="55">
        <v>-152654.84</v>
      </c>
      <c r="S2614" s="57">
        <v>-0.66</v>
      </c>
      <c r="T2614" s="55">
        <v>2864.31</v>
      </c>
      <c r="U2614" s="55">
        <v>37590.57</v>
      </c>
      <c r="V2614" s="55">
        <v>195556.12</v>
      </c>
      <c r="W2614" s="55">
        <v>-157965.54999999999</v>
      </c>
      <c r="X2614" s="57">
        <v>-0.81</v>
      </c>
      <c r="Y2614" s="3" t="str">
        <f>IFERROR(VLOOKUP(A2614,'Pivot price tier'!$C$8:$L$2290,10,0),"")</f>
        <v xml:space="preserve"> </v>
      </c>
      <c r="Z2614" s="3" t="str">
        <f>IFERROR(VLOOKUP(A2614,'Pivot price tier by size'!$D$8:$M$2512,10,0),"")</f>
        <v xml:space="preserve"> </v>
      </c>
      <c r="AA2614" s="3" t="str">
        <f>IFERROR(VLOOKUP(A2614,'Pivot category'!$B$8:$I$2236,8,0),"")</f>
        <v xml:space="preserve"> </v>
      </c>
      <c r="AB2614" s="3" t="str">
        <f>IF(P2614&lt;$AC$1,"Bottom 5%","")</f>
        <v/>
      </c>
      <c r="AC2614"/>
      <c r="AD2614" t="s">
        <v>16524</v>
      </c>
      <c r="AE2614" t="s">
        <v>16604</v>
      </c>
    </row>
    <row r="2615" spans="1:31" x14ac:dyDescent="0.25">
      <c r="A2615" t="s">
        <v>5638</v>
      </c>
      <c r="B2615" t="s">
        <v>422</v>
      </c>
      <c r="C2615" s="3" t="s">
        <v>32</v>
      </c>
      <c r="D2615" s="3" t="s">
        <v>2651</v>
      </c>
      <c r="E2615" s="3">
        <v>0</v>
      </c>
      <c r="F2615" s="3">
        <v>1000</v>
      </c>
      <c r="G2615" s="34">
        <v>34.99</v>
      </c>
      <c r="H2615" s="3" t="s">
        <v>27</v>
      </c>
      <c r="I2615" s="3" t="s">
        <v>23</v>
      </c>
      <c r="J2615" s="3" t="s">
        <v>8102</v>
      </c>
      <c r="K2615" s="3" t="s">
        <v>8103</v>
      </c>
      <c r="L2615" s="3" t="s">
        <v>68</v>
      </c>
      <c r="M2615" s="26" t="s">
        <v>16689</v>
      </c>
      <c r="N2615"/>
      <c r="O2615" s="3">
        <v>151</v>
      </c>
      <c r="P2615" s="55">
        <v>180933.5</v>
      </c>
      <c r="Q2615" s="55">
        <v>193724.7</v>
      </c>
      <c r="R2615" s="55">
        <v>-12791.2</v>
      </c>
      <c r="S2615" s="57">
        <v>-7.0000000000000007E-2</v>
      </c>
      <c r="T2615" s="55">
        <v>1198.2350993377484</v>
      </c>
      <c r="U2615" s="55">
        <v>226508.45</v>
      </c>
      <c r="V2615" s="55">
        <v>272787.7</v>
      </c>
      <c r="W2615" s="55">
        <v>-46279.25</v>
      </c>
      <c r="X2615" s="57">
        <v>-0.17</v>
      </c>
      <c r="Y2615" s="3" t="str">
        <f>IFERROR(VLOOKUP(A2615,'Pivot price tier'!$C$8:$L$2290,10,0),"")</f>
        <v xml:space="preserve"> </v>
      </c>
      <c r="Z2615" s="3" t="str">
        <f>IFERROR(VLOOKUP(A2615,'Pivot price tier by size'!$D$8:$M$2512,10,0),"")</f>
        <v xml:space="preserve"> </v>
      </c>
      <c r="AA2615" s="3" t="str">
        <f>IFERROR(VLOOKUP(A2615,'Pivot category'!$B$8:$I$2236,8,0),"")</f>
        <v xml:space="preserve"> </v>
      </c>
      <c r="AB2615" s="3" t="str">
        <f>IF(P2615&lt;$AC$1,"Bottom 5%","")</f>
        <v/>
      </c>
      <c r="AC2615"/>
      <c r="AD2615" t="s">
        <v>16514</v>
      </c>
      <c r="AE2615" t="s">
        <v>13881</v>
      </c>
    </row>
    <row r="2616" spans="1:31" x14ac:dyDescent="0.25">
      <c r="A2616" t="s">
        <v>5904</v>
      </c>
      <c r="B2616" t="s">
        <v>423</v>
      </c>
      <c r="C2616" s="3" t="s">
        <v>32</v>
      </c>
      <c r="D2616" s="3" t="s">
        <v>2652</v>
      </c>
      <c r="E2616" s="3">
        <v>0</v>
      </c>
      <c r="F2616" s="3">
        <v>1000</v>
      </c>
      <c r="G2616" s="34">
        <v>36.99</v>
      </c>
      <c r="H2616" s="3" t="s">
        <v>27</v>
      </c>
      <c r="I2616" s="3" t="s">
        <v>23</v>
      </c>
      <c r="J2616" s="3" t="s">
        <v>8102</v>
      </c>
      <c r="K2616" s="3" t="s">
        <v>8103</v>
      </c>
      <c r="L2616" s="3" t="s">
        <v>68</v>
      </c>
      <c r="M2616" s="26" t="s">
        <v>16689</v>
      </c>
      <c r="N2616"/>
      <c r="O2616" s="3">
        <v>134</v>
      </c>
      <c r="P2616" s="55">
        <v>138229.38</v>
      </c>
      <c r="Q2616" s="55">
        <v>122318.95</v>
      </c>
      <c r="R2616" s="55">
        <v>15910.43</v>
      </c>
      <c r="S2616" s="57">
        <v>0.13</v>
      </c>
      <c r="T2616" s="55">
        <v>1031.5625373134328</v>
      </c>
      <c r="U2616" s="55">
        <v>71585.58</v>
      </c>
      <c r="V2616" s="55">
        <v>88082.05</v>
      </c>
      <c r="W2616" s="55">
        <v>-16496.47</v>
      </c>
      <c r="X2616" s="57">
        <v>-0.19</v>
      </c>
      <c r="Y2616" s="3" t="str">
        <f>IFERROR(VLOOKUP(A2616,'Pivot price tier'!$C$8:$L$2290,10,0),"")</f>
        <v xml:space="preserve"> </v>
      </c>
      <c r="Z2616" s="3" t="str">
        <f>IFERROR(VLOOKUP(A2616,'Pivot price tier by size'!$D$8:$M$2512,10,0),"")</f>
        <v xml:space="preserve"> </v>
      </c>
      <c r="AA2616" s="3" t="str">
        <f>IFERROR(VLOOKUP(A2616,'Pivot category'!$B$8:$I$2236,8,0),"")</f>
        <v xml:space="preserve"> </v>
      </c>
      <c r="AB2616" s="3" t="str">
        <f>IF(P2616&lt;$AC$1,"Bottom 5%","")</f>
        <v/>
      </c>
      <c r="AC2616"/>
      <c r="AD2616" t="s">
        <v>16514</v>
      </c>
      <c r="AE2616" t="s">
        <v>13881</v>
      </c>
    </row>
    <row r="2617" spans="1:31" hidden="1" x14ac:dyDescent="0.25">
      <c r="A2617" t="s">
        <v>15407</v>
      </c>
      <c r="B2617" t="s">
        <v>15408</v>
      </c>
      <c r="C2617" s="3" t="s">
        <v>32</v>
      </c>
      <c r="D2617" s="3" t="s">
        <v>15029</v>
      </c>
      <c r="E2617" s="3" t="s">
        <v>5053</v>
      </c>
      <c r="F2617" s="3">
        <v>70000</v>
      </c>
      <c r="G2617" s="34">
        <v>69.989999999999995</v>
      </c>
      <c r="H2617" s="3" t="s">
        <v>12</v>
      </c>
      <c r="I2617" s="3" t="s">
        <v>15</v>
      </c>
      <c r="J2617" s="3" t="s">
        <v>8107</v>
      </c>
      <c r="K2617" s="3" t="s">
        <v>8103</v>
      </c>
      <c r="L2617" s="3" t="s">
        <v>68</v>
      </c>
      <c r="M2617" s="26">
        <v>45901</v>
      </c>
      <c r="N2617"/>
      <c r="O2617" s="3">
        <v>10</v>
      </c>
      <c r="P2617" s="55">
        <v>204790.74</v>
      </c>
      <c r="Q2617" s="55"/>
      <c r="R2617" s="55">
        <v>204790.74</v>
      </c>
      <c r="S2617" s="57"/>
      <c r="T2617" s="55">
        <v>20479.074000000001</v>
      </c>
      <c r="U2617" s="55">
        <v>93856.59</v>
      </c>
      <c r="V2617" s="55">
        <v>0</v>
      </c>
      <c r="W2617" s="55">
        <v>93856.59</v>
      </c>
      <c r="X2617" s="57">
        <v>0</v>
      </c>
      <c r="Y2617" s="3" t="str">
        <f>IFERROR(VLOOKUP(A2617,'Pivot price tier'!$C$8:$L$2290,10,0),"")</f>
        <v xml:space="preserve"> </v>
      </c>
      <c r="Z2617" s="3" t="str">
        <f>IFERROR(VLOOKUP(A2617,'Pivot price tier by size'!$D$8:$M$2512,10,0),"")</f>
        <v xml:space="preserve"> </v>
      </c>
      <c r="AA2617" s="3" t="str">
        <f>IFERROR(VLOOKUP(A2617,'Pivot category'!$B$8:$I$2236,8,0),"")</f>
        <v xml:space="preserve"> </v>
      </c>
      <c r="AB2617" s="3" t="str">
        <f>IF(P2617&lt;$AC$1,"Bottom 5%","")</f>
        <v/>
      </c>
      <c r="AC2617"/>
      <c r="AD2617" t="s">
        <v>16510</v>
      </c>
      <c r="AE2617" t="s">
        <v>13892</v>
      </c>
    </row>
    <row r="2618" spans="1:31" hidden="1" x14ac:dyDescent="0.25">
      <c r="A2618" t="s">
        <v>11066</v>
      </c>
      <c r="B2618" t="s">
        <v>10049</v>
      </c>
      <c r="C2618" s="3" t="s">
        <v>73</v>
      </c>
      <c r="D2618" s="3" t="s">
        <v>10004</v>
      </c>
      <c r="E2618" s="3">
        <v>0</v>
      </c>
      <c r="F2618" s="3">
        <v>7000</v>
      </c>
      <c r="G2618" s="34">
        <v>2.99</v>
      </c>
      <c r="H2618" s="3" t="s">
        <v>8184</v>
      </c>
      <c r="I2618" s="3" t="s">
        <v>12123</v>
      </c>
      <c r="J2618" s="3" t="s">
        <v>8107</v>
      </c>
      <c r="K2618" s="3" t="s">
        <v>8103</v>
      </c>
      <c r="L2618" s="3" t="s">
        <v>8106</v>
      </c>
      <c r="M2618" s="26" t="s">
        <v>16689</v>
      </c>
      <c r="N2618"/>
      <c r="O2618" s="3">
        <v>3</v>
      </c>
      <c r="P2618" s="55">
        <v>409.93</v>
      </c>
      <c r="Q2618" s="55">
        <v>3996.99</v>
      </c>
      <c r="R2618" s="55">
        <v>-3587.06</v>
      </c>
      <c r="S2618" s="57">
        <v>-0.9</v>
      </c>
      <c r="T2618" s="55">
        <v>136.64333333333335</v>
      </c>
      <c r="U2618" s="55">
        <v>72.83</v>
      </c>
      <c r="V2618" s="55">
        <v>309.38</v>
      </c>
      <c r="W2618" s="55">
        <v>-236.55</v>
      </c>
      <c r="X2618" s="57">
        <v>-0.76</v>
      </c>
      <c r="Y2618" s="3" t="str">
        <f>IFERROR(VLOOKUP(A2618,'Pivot price tier'!$C$8:$L$2290,10,0),"")</f>
        <v/>
      </c>
      <c r="Z2618" s="3" t="str">
        <f>IFERROR(VLOOKUP(A2618,'Pivot price tier by size'!$D$8:$M$2512,10,0),"")</f>
        <v/>
      </c>
      <c r="AA2618" s="3" t="str">
        <f>IFERROR(VLOOKUP(A2618,'Pivot category'!$B$8:$I$2236,8,0),"")</f>
        <v/>
      </c>
      <c r="AB2618" s="3" t="str">
        <f>IF(P2618&lt;$AC$1,"Bottom 5%","")</f>
        <v>Bottom 5%</v>
      </c>
      <c r="AC2618"/>
      <c r="AD2618" t="s">
        <v>16510</v>
      </c>
      <c r="AE2618" t="s">
        <v>13892</v>
      </c>
    </row>
    <row r="2619" spans="1:31" hidden="1" x14ac:dyDescent="0.25">
      <c r="A2619" t="s">
        <v>11067</v>
      </c>
      <c r="B2619" t="s">
        <v>10050</v>
      </c>
      <c r="C2619" s="3" t="s">
        <v>73</v>
      </c>
      <c r="D2619" s="3" t="s">
        <v>10002</v>
      </c>
      <c r="E2619" s="3">
        <v>0</v>
      </c>
      <c r="F2619" s="3">
        <v>7000</v>
      </c>
      <c r="G2619" s="34">
        <v>7.79</v>
      </c>
      <c r="H2619" s="3" t="s">
        <v>8184</v>
      </c>
      <c r="I2619" s="3" t="s">
        <v>12123</v>
      </c>
      <c r="J2619" s="3" t="s">
        <v>8107</v>
      </c>
      <c r="K2619" s="3" t="s">
        <v>8103</v>
      </c>
      <c r="L2619" s="3" t="s">
        <v>8106</v>
      </c>
      <c r="M2619" s="26" t="s">
        <v>16689</v>
      </c>
      <c r="N2619"/>
      <c r="O2619" s="3">
        <v>9</v>
      </c>
      <c r="P2619" s="55">
        <v>5328.36</v>
      </c>
      <c r="Q2619" s="55">
        <v>16614.21</v>
      </c>
      <c r="R2619" s="55">
        <v>-11285.85</v>
      </c>
      <c r="S2619" s="57">
        <v>-0.68</v>
      </c>
      <c r="T2619" s="55">
        <v>592.04</v>
      </c>
      <c r="U2619" s="55">
        <v>2749.87</v>
      </c>
      <c r="V2619" s="55">
        <v>18056.099999999999</v>
      </c>
      <c r="W2619" s="55">
        <v>-15306.23</v>
      </c>
      <c r="X2619" s="57">
        <v>-0.85</v>
      </c>
      <c r="Y2619" s="3" t="str">
        <f>IFERROR(VLOOKUP(A2619,'Pivot price tier'!$C$8:$L$2290,10,0),"")</f>
        <v/>
      </c>
      <c r="Z2619" s="3" t="str">
        <f>IFERROR(VLOOKUP(A2619,'Pivot price tier by size'!$D$8:$M$2512,10,0),"")</f>
        <v/>
      </c>
      <c r="AA2619" s="3" t="str">
        <f>IFERROR(VLOOKUP(A2619,'Pivot category'!$B$8:$I$2236,8,0),"")</f>
        <v/>
      </c>
      <c r="AB2619" s="3" t="str">
        <f>IF(P2619&lt;$AC$1,"Bottom 5%","")</f>
        <v>Bottom 5%</v>
      </c>
      <c r="AC2619"/>
      <c r="AD2619" t="s">
        <v>16510</v>
      </c>
      <c r="AE2619" t="s">
        <v>13892</v>
      </c>
    </row>
    <row r="2620" spans="1:31" hidden="1" x14ac:dyDescent="0.25">
      <c r="A2620" t="s">
        <v>12894</v>
      </c>
      <c r="B2620" t="s">
        <v>10942</v>
      </c>
      <c r="C2620" s="3" t="s">
        <v>10307</v>
      </c>
      <c r="D2620" s="3" t="s">
        <v>10869</v>
      </c>
      <c r="E2620" s="3" t="s">
        <v>5053</v>
      </c>
      <c r="F2620" s="3">
        <v>10000</v>
      </c>
      <c r="G2620" s="34">
        <v>69.989999999999995</v>
      </c>
      <c r="H2620" s="3" t="s">
        <v>12</v>
      </c>
      <c r="I2620" s="3" t="s">
        <v>15</v>
      </c>
      <c r="J2620" s="3" t="s">
        <v>8110</v>
      </c>
      <c r="K2620" s="3" t="s">
        <v>8115</v>
      </c>
      <c r="L2620" s="3" t="s">
        <v>68</v>
      </c>
      <c r="M2620" s="26" t="s">
        <v>16689</v>
      </c>
      <c r="N2620"/>
      <c r="O2620" s="3" t="s">
        <v>78</v>
      </c>
      <c r="P2620" s="55">
        <v>419.94</v>
      </c>
      <c r="Q2620" s="55"/>
      <c r="R2620" s="55">
        <v>419.94</v>
      </c>
      <c r="S2620" s="57"/>
      <c r="T2620" s="55" t="s">
        <v>78</v>
      </c>
      <c r="U2620" s="55" t="s">
        <v>78</v>
      </c>
      <c r="V2620" s="55" t="s">
        <v>78</v>
      </c>
      <c r="W2620" s="55" t="s">
        <v>78</v>
      </c>
      <c r="X2620" s="57" t="s">
        <v>78</v>
      </c>
      <c r="Y2620" s="3" t="str">
        <f>IFERROR(VLOOKUP(A2620,'Pivot price tier'!$C$8:$L$2290,10,0),"")</f>
        <v/>
      </c>
      <c r="Z2620" s="3" t="str">
        <f>IFERROR(VLOOKUP(A2620,'Pivot price tier by size'!$D$8:$M$2512,10,0),"")</f>
        <v/>
      </c>
      <c r="AA2620" s="3" t="str">
        <f>IFERROR(VLOOKUP(A2620,'Pivot category'!$B$8:$I$2236,8,0),"")</f>
        <v/>
      </c>
      <c r="AB2620" s="3" t="str">
        <f>IF(P2620&lt;$AC$1,"Bottom 5%","")</f>
        <v>Bottom 5%</v>
      </c>
      <c r="AC2620"/>
      <c r="AD2620" t="s">
        <v>16510</v>
      </c>
      <c r="AE2620" t="s">
        <v>13892</v>
      </c>
    </row>
    <row r="2621" spans="1:31" x14ac:dyDescent="0.25">
      <c r="A2621" t="s">
        <v>11349</v>
      </c>
      <c r="B2621" t="s">
        <v>10331</v>
      </c>
      <c r="C2621" s="3" t="s">
        <v>32</v>
      </c>
      <c r="D2621" s="3" t="s">
        <v>10425</v>
      </c>
      <c r="E2621" s="3" t="s">
        <v>5053</v>
      </c>
      <c r="F2621" s="3">
        <v>7000</v>
      </c>
      <c r="G2621" s="34">
        <v>69.989999999999995</v>
      </c>
      <c r="H2621" s="3" t="s">
        <v>12</v>
      </c>
      <c r="I2621" s="3" t="s">
        <v>15</v>
      </c>
      <c r="J2621" s="3" t="s">
        <v>8102</v>
      </c>
      <c r="K2621" s="3" t="s">
        <v>8103</v>
      </c>
      <c r="L2621" s="3" t="s">
        <v>68</v>
      </c>
      <c r="M2621" s="26" t="s">
        <v>16689</v>
      </c>
      <c r="N2621"/>
      <c r="O2621" s="3">
        <v>78</v>
      </c>
      <c r="P2621" s="55">
        <v>56903.73</v>
      </c>
      <c r="Q2621" s="55">
        <v>77558.22</v>
      </c>
      <c r="R2621" s="55">
        <v>-20654.490000000002</v>
      </c>
      <c r="S2621" s="57">
        <v>-0.27</v>
      </c>
      <c r="T2621" s="55">
        <v>729.53500000000008</v>
      </c>
      <c r="U2621" s="55">
        <v>37841.51</v>
      </c>
      <c r="V2621" s="55">
        <v>33654</v>
      </c>
      <c r="W2621" s="55">
        <v>4187.51</v>
      </c>
      <c r="X2621" s="57">
        <v>0.12</v>
      </c>
      <c r="Y2621" s="3" t="str">
        <f>IFERROR(VLOOKUP(A2621,'Pivot price tier'!$C$8:$L$2290,10,0),"")</f>
        <v xml:space="preserve"> </v>
      </c>
      <c r="Z2621" s="3" t="str">
        <f>IFERROR(VLOOKUP(A2621,'Pivot price tier by size'!$D$8:$M$2512,10,0),"")</f>
        <v xml:space="preserve"> </v>
      </c>
      <c r="AA2621" s="3" t="str">
        <f>IFERROR(VLOOKUP(A2621,'Pivot category'!$B$8:$I$2236,8,0),"")</f>
        <v xml:space="preserve"> </v>
      </c>
      <c r="AB2621" s="3" t="str">
        <f>IF(P2621&lt;$AC$1,"Bottom 5%","")</f>
        <v/>
      </c>
      <c r="AC2621"/>
      <c r="AD2621" t="s">
        <v>11018</v>
      </c>
      <c r="AE2621" t="s">
        <v>13893</v>
      </c>
    </row>
    <row r="2622" spans="1:31" x14ac:dyDescent="0.25">
      <c r="A2622" t="s">
        <v>7690</v>
      </c>
      <c r="B2622" t="s">
        <v>430</v>
      </c>
      <c r="C2622" s="3" t="s">
        <v>38</v>
      </c>
      <c r="D2622" s="3" t="s">
        <v>2660</v>
      </c>
      <c r="E2622" s="3" t="s">
        <v>5101</v>
      </c>
      <c r="F2622" s="3">
        <v>1000</v>
      </c>
      <c r="G2622" s="34">
        <v>17.989999999999998</v>
      </c>
      <c r="H2622" s="3" t="s">
        <v>26</v>
      </c>
      <c r="I2622" s="3" t="s">
        <v>13</v>
      </c>
      <c r="J2622" s="3" t="s">
        <v>8102</v>
      </c>
      <c r="K2622" s="3" t="s">
        <v>8103</v>
      </c>
      <c r="L2622" s="3" t="s">
        <v>68</v>
      </c>
      <c r="M2622" s="26" t="s">
        <v>16689</v>
      </c>
      <c r="N2622"/>
      <c r="O2622" s="3">
        <v>104</v>
      </c>
      <c r="P2622" s="55">
        <v>128453.59</v>
      </c>
      <c r="Q2622" s="55">
        <v>122267.16</v>
      </c>
      <c r="R2622" s="55">
        <v>6186.43</v>
      </c>
      <c r="S2622" s="57">
        <v>0.05</v>
      </c>
      <c r="T2622" s="55">
        <v>1235.1306730769231</v>
      </c>
      <c r="U2622" s="55">
        <v>66524.740000000005</v>
      </c>
      <c r="V2622" s="55">
        <v>60618.19</v>
      </c>
      <c r="W2622" s="55">
        <v>5906.55</v>
      </c>
      <c r="X2622" s="57">
        <v>0.1</v>
      </c>
      <c r="Y2622" s="3" t="str">
        <f>IFERROR(VLOOKUP(A2622,'Pivot price tier'!$C$8:$L$2290,10,0),"")</f>
        <v xml:space="preserve"> </v>
      </c>
      <c r="Z2622" s="3" t="str">
        <f>IFERROR(VLOOKUP(A2622,'Pivot price tier by size'!$D$8:$M$2512,10,0),"")</f>
        <v xml:space="preserve"> </v>
      </c>
      <c r="AA2622" s="3" t="str">
        <f>IFERROR(VLOOKUP(A2622,'Pivot category'!$B$8:$I$2236,8,0),"")</f>
        <v xml:space="preserve"> </v>
      </c>
      <c r="AB2622" s="3" t="str">
        <f>IF(P2622&lt;$AC$1,"Bottom 5%","")</f>
        <v/>
      </c>
      <c r="AC2622"/>
      <c r="AD2622" t="s">
        <v>16510</v>
      </c>
      <c r="AE2622" t="s">
        <v>13853</v>
      </c>
    </row>
    <row r="2623" spans="1:31" hidden="1" x14ac:dyDescent="0.25">
      <c r="A2623" t="s">
        <v>14322</v>
      </c>
      <c r="B2623" t="s">
        <v>14616</v>
      </c>
      <c r="C2623" s="3" t="s">
        <v>73</v>
      </c>
      <c r="D2623" s="3" t="s">
        <v>13835</v>
      </c>
      <c r="E2623" s="3">
        <v>0</v>
      </c>
      <c r="F2623" s="3">
        <v>70000</v>
      </c>
      <c r="G2623" s="34">
        <v>16.989999999999998</v>
      </c>
      <c r="H2623" s="3" t="s">
        <v>8184</v>
      </c>
      <c r="I2623" s="3" t="s">
        <v>12123</v>
      </c>
      <c r="J2623" s="3" t="s">
        <v>8102</v>
      </c>
      <c r="K2623" s="3" t="s">
        <v>8103</v>
      </c>
      <c r="L2623" s="3" t="s">
        <v>68</v>
      </c>
      <c r="M2623" s="26">
        <v>45778</v>
      </c>
      <c r="N2623"/>
      <c r="O2623" s="3">
        <v>42</v>
      </c>
      <c r="P2623" s="55">
        <v>14567.15</v>
      </c>
      <c r="Q2623" s="55">
        <v>2310.64</v>
      </c>
      <c r="R2623" s="55">
        <v>12256.51</v>
      </c>
      <c r="S2623" s="57">
        <v>5.3</v>
      </c>
      <c r="T2623" s="55">
        <v>346.83690476190475</v>
      </c>
      <c r="U2623" s="55">
        <v>35812.29</v>
      </c>
      <c r="V2623" s="55">
        <v>11213.4</v>
      </c>
      <c r="W2623" s="55">
        <v>24598.89</v>
      </c>
      <c r="X2623" s="57">
        <v>2.19</v>
      </c>
      <c r="Y2623" s="3" t="str">
        <f>IFERROR(VLOOKUP(A2623,'Pivot price tier'!$C$8:$L$2290,10,0),"")</f>
        <v xml:space="preserve"> </v>
      </c>
      <c r="Z2623" s="3" t="str">
        <f>IFERROR(VLOOKUP(A2623,'Pivot price tier by size'!$D$8:$M$2512,10,0),"")</f>
        <v xml:space="preserve"> </v>
      </c>
      <c r="AA2623" s="3" t="str">
        <f>IFERROR(VLOOKUP(A2623,'Pivot category'!$B$8:$I$2236,8,0),"")</f>
        <v>X</v>
      </c>
      <c r="AB2623" s="3" t="str">
        <f>IF(P2623&lt;$AC$1,"Bottom 5%","")</f>
        <v>Bottom 5%</v>
      </c>
      <c r="AC2623"/>
      <c r="AD2623" t="s">
        <v>16510</v>
      </c>
      <c r="AE2623" t="s">
        <v>13892</v>
      </c>
    </row>
    <row r="2624" spans="1:31" hidden="1" x14ac:dyDescent="0.25">
      <c r="A2624" t="s">
        <v>11068</v>
      </c>
      <c r="B2624" t="s">
        <v>10051</v>
      </c>
      <c r="C2624" s="3" t="s">
        <v>73</v>
      </c>
      <c r="D2624" s="3" t="s">
        <v>10003</v>
      </c>
      <c r="E2624" s="3">
        <v>0</v>
      </c>
      <c r="F2624" s="3">
        <v>7000</v>
      </c>
      <c r="G2624" s="34">
        <v>7.79</v>
      </c>
      <c r="H2624" s="3" t="s">
        <v>8184</v>
      </c>
      <c r="I2624" s="3" t="s">
        <v>12123</v>
      </c>
      <c r="J2624" s="3" t="s">
        <v>8107</v>
      </c>
      <c r="K2624" s="3" t="s">
        <v>8103</v>
      </c>
      <c r="L2624" s="3" t="s">
        <v>8108</v>
      </c>
      <c r="M2624" s="26" t="s">
        <v>16689</v>
      </c>
      <c r="N2624"/>
      <c r="O2624" s="3" t="s">
        <v>78</v>
      </c>
      <c r="P2624" s="55"/>
      <c r="Q2624" s="55">
        <v>311.60000000000002</v>
      </c>
      <c r="R2624" s="55">
        <v>-311.60000000000002</v>
      </c>
      <c r="S2624" s="57">
        <v>-1</v>
      </c>
      <c r="T2624" s="55" t="s">
        <v>78</v>
      </c>
      <c r="U2624" s="55">
        <v>0</v>
      </c>
      <c r="V2624" s="55">
        <v>93.48</v>
      </c>
      <c r="W2624" s="55">
        <v>-93.48</v>
      </c>
      <c r="X2624" s="57">
        <v>-1</v>
      </c>
      <c r="Y2624" s="3" t="str">
        <f>IFERROR(VLOOKUP(A2624,'Pivot price tier'!$C$8:$L$2290,10,0),"")</f>
        <v/>
      </c>
      <c r="Z2624" s="3" t="str">
        <f>IFERROR(VLOOKUP(A2624,'Pivot price tier by size'!$D$8:$M$2512,10,0),"")</f>
        <v/>
      </c>
      <c r="AA2624" s="3" t="str">
        <f>IFERROR(VLOOKUP(A2624,'Pivot category'!$B$8:$I$2236,8,0),"")</f>
        <v/>
      </c>
      <c r="AB2624" s="3" t="str">
        <f>IF(P2624&lt;$AC$1,"Bottom 5%","")</f>
        <v>Bottom 5%</v>
      </c>
      <c r="AC2624"/>
      <c r="AD2624" t="s">
        <v>16510</v>
      </c>
      <c r="AE2624" t="s">
        <v>13892</v>
      </c>
    </row>
    <row r="2625" spans="1:31" hidden="1" x14ac:dyDescent="0.25">
      <c r="A2625" t="s">
        <v>12895</v>
      </c>
      <c r="B2625" t="s">
        <v>12896</v>
      </c>
      <c r="C2625" s="3" t="s">
        <v>73</v>
      </c>
      <c r="D2625" s="3" t="s">
        <v>12472</v>
      </c>
      <c r="E2625" s="3">
        <v>0</v>
      </c>
      <c r="F2625" s="3">
        <v>70000</v>
      </c>
      <c r="G2625" s="34">
        <v>7.79</v>
      </c>
      <c r="H2625" s="3" t="s">
        <v>8184</v>
      </c>
      <c r="I2625" s="3" t="s">
        <v>12123</v>
      </c>
      <c r="J2625" s="3" t="s">
        <v>8107</v>
      </c>
      <c r="K2625" s="3" t="s">
        <v>8103</v>
      </c>
      <c r="L2625" s="3" t="s">
        <v>8106</v>
      </c>
      <c r="M2625" s="26">
        <v>45474</v>
      </c>
      <c r="N2625"/>
      <c r="O2625" s="3">
        <v>48</v>
      </c>
      <c r="P2625" s="55">
        <v>9035.2999999999993</v>
      </c>
      <c r="Q2625" s="55">
        <v>10494.57</v>
      </c>
      <c r="R2625" s="55">
        <v>-1459.27</v>
      </c>
      <c r="S2625" s="57">
        <v>-0.14000000000000001</v>
      </c>
      <c r="T2625" s="55">
        <v>188.23541666666665</v>
      </c>
      <c r="U2625" s="55">
        <v>5640.07</v>
      </c>
      <c r="V2625" s="55">
        <v>9947</v>
      </c>
      <c r="W2625" s="55">
        <v>-4306.93</v>
      </c>
      <c r="X2625" s="57">
        <v>-0.43</v>
      </c>
      <c r="Y2625" s="3" t="str">
        <f>IFERROR(VLOOKUP(A2625,'Pivot price tier'!$C$8:$L$2290,10,0),"")</f>
        <v/>
      </c>
      <c r="Z2625" s="3" t="str">
        <f>IFERROR(VLOOKUP(A2625,'Pivot price tier by size'!$D$8:$M$2512,10,0),"")</f>
        <v/>
      </c>
      <c r="AA2625" s="3" t="str">
        <f>IFERROR(VLOOKUP(A2625,'Pivot category'!$B$8:$I$2236,8,0),"")</f>
        <v/>
      </c>
      <c r="AB2625" s="3" t="str">
        <f>IF(P2625&lt;$AC$1,"Bottom 5%","")</f>
        <v>Bottom 5%</v>
      </c>
      <c r="AC2625"/>
      <c r="AD2625" t="s">
        <v>16510</v>
      </c>
      <c r="AE2625" t="s">
        <v>13892</v>
      </c>
    </row>
    <row r="2626" spans="1:31" hidden="1" x14ac:dyDescent="0.25">
      <c r="A2626" t="s">
        <v>16135</v>
      </c>
      <c r="B2626" t="s">
        <v>16136</v>
      </c>
      <c r="C2626" s="3" t="s">
        <v>34</v>
      </c>
      <c r="D2626" s="3" t="s">
        <v>16072</v>
      </c>
      <c r="E2626" s="3" t="s">
        <v>5101</v>
      </c>
      <c r="F2626" s="3">
        <v>30000</v>
      </c>
      <c r="G2626" s="34">
        <v>17.989999999999998</v>
      </c>
      <c r="H2626" s="3" t="s">
        <v>46</v>
      </c>
      <c r="I2626" s="3" t="s">
        <v>46</v>
      </c>
      <c r="J2626" s="3" t="s">
        <v>13168</v>
      </c>
      <c r="K2626" s="3" t="s">
        <v>8115</v>
      </c>
      <c r="L2626" s="3" t="s">
        <v>68</v>
      </c>
      <c r="M2626" s="26">
        <v>46054</v>
      </c>
      <c r="N2626"/>
      <c r="O2626" s="3">
        <v>5</v>
      </c>
      <c r="P2626" s="55">
        <v>287.83999999999997</v>
      </c>
      <c r="Q2626" s="55"/>
      <c r="R2626" s="55">
        <v>287.83999999999997</v>
      </c>
      <c r="S2626" s="57"/>
      <c r="T2626" s="55">
        <v>57.567999999999998</v>
      </c>
      <c r="U2626" s="55">
        <v>665.63</v>
      </c>
      <c r="V2626" s="55">
        <v>0</v>
      </c>
      <c r="W2626" s="55">
        <v>665.63</v>
      </c>
      <c r="X2626" s="57">
        <v>0</v>
      </c>
      <c r="Y2626" s="3" t="str">
        <f>IFERROR(VLOOKUP(A2626,'Pivot price tier'!$C$8:$L$2290,10,0),"")</f>
        <v/>
      </c>
      <c r="Z2626" s="3" t="str">
        <f>IFERROR(VLOOKUP(A2626,'Pivot price tier by size'!$D$8:$M$2512,10,0),"")</f>
        <v/>
      </c>
      <c r="AA2626" s="3" t="str">
        <f>IFERROR(VLOOKUP(A2626,'Pivot category'!$B$8:$I$2236,8,0),"")</f>
        <v/>
      </c>
      <c r="AB2626" s="3" t="str">
        <f>IF(P2626&lt;$AC$1,"Bottom 5%","")</f>
        <v>Bottom 5%</v>
      </c>
      <c r="AC2626"/>
      <c r="AD2626" t="s">
        <v>11021</v>
      </c>
      <c r="AE2626" t="s">
        <v>16668</v>
      </c>
    </row>
    <row r="2627" spans="1:31" hidden="1" x14ac:dyDescent="0.25">
      <c r="A2627" t="s">
        <v>7060</v>
      </c>
      <c r="B2627" t="s">
        <v>1172</v>
      </c>
      <c r="C2627" s="3" t="s">
        <v>69</v>
      </c>
      <c r="D2627" s="3" t="s">
        <v>3484</v>
      </c>
      <c r="E2627" s="3" t="s">
        <v>5053</v>
      </c>
      <c r="F2627" s="3">
        <v>1000</v>
      </c>
      <c r="G2627" s="34">
        <v>12.99</v>
      </c>
      <c r="H2627" s="3" t="s">
        <v>12</v>
      </c>
      <c r="I2627" s="3" t="s">
        <v>70</v>
      </c>
      <c r="J2627" s="3" t="s">
        <v>8107</v>
      </c>
      <c r="K2627" s="3" t="s">
        <v>8109</v>
      </c>
      <c r="L2627" s="3" t="s">
        <v>8105</v>
      </c>
      <c r="M2627" s="26" t="s">
        <v>16689</v>
      </c>
      <c r="N2627"/>
      <c r="O2627" s="3">
        <v>3</v>
      </c>
      <c r="P2627" s="55">
        <v>805.38</v>
      </c>
      <c r="Q2627" s="55">
        <v>9157.9500000000007</v>
      </c>
      <c r="R2627" s="55">
        <v>-8352.57</v>
      </c>
      <c r="S2627" s="57">
        <v>-0.91</v>
      </c>
      <c r="T2627" s="55">
        <v>268.45999999999998</v>
      </c>
      <c r="U2627" s="55">
        <v>64.95</v>
      </c>
      <c r="V2627" s="55">
        <v>701.46</v>
      </c>
      <c r="W2627" s="55">
        <v>-636.51</v>
      </c>
      <c r="X2627" s="57">
        <v>-0.91</v>
      </c>
      <c r="Y2627" s="3" t="str">
        <f>IFERROR(VLOOKUP(A2627,'Pivot price tier'!$C$8:$L$2290,10,0),"")</f>
        <v/>
      </c>
      <c r="Z2627" s="3" t="str">
        <f>IFERROR(VLOOKUP(A2627,'Pivot price tier by size'!$D$8:$M$2512,10,0),"")</f>
        <v/>
      </c>
      <c r="AA2627" s="3" t="str">
        <f>IFERROR(VLOOKUP(A2627,'Pivot category'!$B$8:$I$2236,8,0),"")</f>
        <v/>
      </c>
      <c r="AB2627" s="3" t="str">
        <f>IF(P2627&lt;$AC$1,"Bottom 5%","")</f>
        <v>Bottom 5%</v>
      </c>
      <c r="AC2627"/>
      <c r="AD2627" t="s">
        <v>16510</v>
      </c>
      <c r="AE2627" t="s">
        <v>13892</v>
      </c>
    </row>
    <row r="2628" spans="1:31" hidden="1" x14ac:dyDescent="0.25">
      <c r="A2628" t="s">
        <v>15741</v>
      </c>
      <c r="B2628" t="s">
        <v>15742</v>
      </c>
      <c r="C2628" s="3" t="s">
        <v>32</v>
      </c>
      <c r="D2628" s="3" t="s">
        <v>9599</v>
      </c>
      <c r="E2628" s="3" t="s">
        <v>5053</v>
      </c>
      <c r="F2628" s="3">
        <v>10000</v>
      </c>
      <c r="G2628" s="34">
        <v>69.989999999999995</v>
      </c>
      <c r="H2628" s="3" t="s">
        <v>12</v>
      </c>
      <c r="I2628" s="3" t="s">
        <v>15</v>
      </c>
      <c r="J2628" s="3" t="s">
        <v>8110</v>
      </c>
      <c r="K2628" s="3" t="s">
        <v>8111</v>
      </c>
      <c r="L2628" s="3" t="s">
        <v>8105</v>
      </c>
      <c r="M2628" s="26">
        <v>45992</v>
      </c>
      <c r="N2628"/>
      <c r="O2628" s="3">
        <v>2</v>
      </c>
      <c r="P2628" s="55">
        <v>69.989999999999995</v>
      </c>
      <c r="Q2628" s="55"/>
      <c r="R2628" s="55">
        <v>69.989999999999995</v>
      </c>
      <c r="S2628" s="57"/>
      <c r="T2628" s="55">
        <v>34.994999999999997</v>
      </c>
      <c r="U2628" s="55" t="s">
        <v>78</v>
      </c>
      <c r="V2628" s="55" t="s">
        <v>78</v>
      </c>
      <c r="W2628" s="55" t="s">
        <v>78</v>
      </c>
      <c r="X2628" s="57" t="s">
        <v>78</v>
      </c>
      <c r="Y2628" s="3" t="str">
        <f>IFERROR(VLOOKUP(A2628,'Pivot price tier'!$C$8:$L$2290,10,0),"")</f>
        <v/>
      </c>
      <c r="Z2628" s="3" t="str">
        <f>IFERROR(VLOOKUP(A2628,'Pivot price tier by size'!$D$8:$M$2512,10,0),"")</f>
        <v/>
      </c>
      <c r="AA2628" s="3" t="str">
        <f>IFERROR(VLOOKUP(A2628,'Pivot category'!$B$8:$I$2236,8,0),"")</f>
        <v/>
      </c>
      <c r="AB2628" s="3" t="str">
        <f>IF(P2628&lt;$AC$1,"Bottom 5%","")</f>
        <v>Bottom 5%</v>
      </c>
      <c r="AC2628"/>
      <c r="AD2628" t="s">
        <v>16510</v>
      </c>
      <c r="AE2628" t="s">
        <v>13892</v>
      </c>
    </row>
    <row r="2629" spans="1:31" hidden="1" x14ac:dyDescent="0.25">
      <c r="A2629" t="s">
        <v>12556</v>
      </c>
      <c r="B2629" t="s">
        <v>11654</v>
      </c>
      <c r="C2629" s="3" t="s">
        <v>10307</v>
      </c>
      <c r="D2629" s="3" t="s">
        <v>11338</v>
      </c>
      <c r="E2629" s="3" t="s">
        <v>5053</v>
      </c>
      <c r="F2629" s="3">
        <v>10000</v>
      </c>
      <c r="G2629" s="34">
        <v>89.99</v>
      </c>
      <c r="H2629" s="3" t="s">
        <v>12</v>
      </c>
      <c r="I2629" s="3" t="s">
        <v>15</v>
      </c>
      <c r="J2629" s="3" t="s">
        <v>8110</v>
      </c>
      <c r="K2629" s="3" t="s">
        <v>8103</v>
      </c>
      <c r="L2629" s="3" t="s">
        <v>68</v>
      </c>
      <c r="M2629" s="26" t="s">
        <v>16689</v>
      </c>
      <c r="N2629"/>
      <c r="O2629" s="3">
        <v>6</v>
      </c>
      <c r="P2629" s="55">
        <v>24927.23</v>
      </c>
      <c r="Q2629" s="55">
        <v>17368.07</v>
      </c>
      <c r="R2629" s="55">
        <v>7559.16</v>
      </c>
      <c r="S2629" s="57">
        <v>0.44</v>
      </c>
      <c r="T2629" s="55">
        <v>4154.538333333333</v>
      </c>
      <c r="U2629" s="55">
        <v>13588.49</v>
      </c>
      <c r="V2629" s="55">
        <v>11608.71</v>
      </c>
      <c r="W2629" s="55">
        <v>1979.78</v>
      </c>
      <c r="X2629" s="57">
        <v>0.17</v>
      </c>
      <c r="Y2629" s="3" t="str">
        <f>IFERROR(VLOOKUP(A2629,'Pivot price tier'!$C$8:$L$2290,10,0),"")</f>
        <v xml:space="preserve"> </v>
      </c>
      <c r="Z2629" s="3" t="str">
        <f>IFERROR(VLOOKUP(A2629,'Pivot price tier by size'!$D$8:$M$2512,10,0),"")</f>
        <v xml:space="preserve"> </v>
      </c>
      <c r="AA2629" s="3" t="str">
        <f>IFERROR(VLOOKUP(A2629,'Pivot category'!$B$8:$I$2236,8,0),"")</f>
        <v>X</v>
      </c>
      <c r="AB2629" s="3" t="str">
        <f>IF(P2629&lt;$AC$1,"Bottom 5%","")</f>
        <v>Bottom 5%</v>
      </c>
      <c r="AC2629"/>
      <c r="AD2629" t="s">
        <v>16510</v>
      </c>
      <c r="AE2629" t="s">
        <v>13892</v>
      </c>
    </row>
    <row r="2630" spans="1:31" hidden="1" x14ac:dyDescent="0.25">
      <c r="A2630" t="s">
        <v>12557</v>
      </c>
      <c r="B2630" t="s">
        <v>11655</v>
      </c>
      <c r="C2630" s="3" t="s">
        <v>10307</v>
      </c>
      <c r="D2630" s="3" t="s">
        <v>11337</v>
      </c>
      <c r="E2630" s="3" t="s">
        <v>5053</v>
      </c>
      <c r="F2630" s="3">
        <v>10000</v>
      </c>
      <c r="G2630" s="34">
        <v>99.99</v>
      </c>
      <c r="H2630" s="3" t="s">
        <v>12</v>
      </c>
      <c r="I2630" s="3" t="s">
        <v>74</v>
      </c>
      <c r="J2630" s="3" t="s">
        <v>8110</v>
      </c>
      <c r="K2630" s="3" t="s">
        <v>8103</v>
      </c>
      <c r="L2630" s="3" t="s">
        <v>68</v>
      </c>
      <c r="M2630" s="26" t="s">
        <v>16689</v>
      </c>
      <c r="N2630"/>
      <c r="O2630" s="3">
        <v>6</v>
      </c>
      <c r="P2630" s="55">
        <v>32896.71</v>
      </c>
      <c r="Q2630" s="55">
        <v>22997.7</v>
      </c>
      <c r="R2630" s="55">
        <v>9899.01</v>
      </c>
      <c r="S2630" s="57">
        <v>0.43</v>
      </c>
      <c r="T2630" s="55">
        <v>5482.7849999999999</v>
      </c>
      <c r="U2630" s="55">
        <v>21097.89</v>
      </c>
      <c r="V2630" s="55">
        <v>14898.51</v>
      </c>
      <c r="W2630" s="55">
        <v>6199.38</v>
      </c>
      <c r="X2630" s="57">
        <v>0.42</v>
      </c>
      <c r="Y2630" s="3" t="str">
        <f>IFERROR(VLOOKUP(A2630,'Pivot price tier'!$C$8:$L$2290,10,0),"")</f>
        <v xml:space="preserve"> </v>
      </c>
      <c r="Z2630" s="3" t="str">
        <f>IFERROR(VLOOKUP(A2630,'Pivot price tier by size'!$D$8:$M$2512,10,0),"")</f>
        <v xml:space="preserve"> </v>
      </c>
      <c r="AA2630" s="3" t="str">
        <f>IFERROR(VLOOKUP(A2630,'Pivot category'!$B$8:$I$2236,8,0),"")</f>
        <v>X</v>
      </c>
      <c r="AB2630" s="3" t="str">
        <f>IF(P2630&lt;$AC$1,"Bottom 5%","")</f>
        <v>Bottom 5%</v>
      </c>
      <c r="AC2630"/>
      <c r="AD2630" t="s">
        <v>16510</v>
      </c>
      <c r="AE2630" t="s">
        <v>13892</v>
      </c>
    </row>
    <row r="2631" spans="1:31" hidden="1" x14ac:dyDescent="0.25">
      <c r="A2631" t="s">
        <v>14971</v>
      </c>
      <c r="B2631" t="s">
        <v>14972</v>
      </c>
      <c r="C2631" s="3" t="s">
        <v>10307</v>
      </c>
      <c r="D2631" s="3" t="s">
        <v>14428</v>
      </c>
      <c r="E2631" s="3" t="s">
        <v>5053</v>
      </c>
      <c r="F2631" s="3">
        <v>10000</v>
      </c>
      <c r="G2631" s="34">
        <v>149.99</v>
      </c>
      <c r="H2631" s="3" t="s">
        <v>12</v>
      </c>
      <c r="I2631" s="3" t="s">
        <v>74</v>
      </c>
      <c r="J2631" s="3" t="s">
        <v>8110</v>
      </c>
      <c r="K2631" s="3" t="s">
        <v>8103</v>
      </c>
      <c r="L2631" s="3" t="s">
        <v>68</v>
      </c>
      <c r="M2631" s="26">
        <v>45809</v>
      </c>
      <c r="N2631"/>
      <c r="O2631" s="3">
        <v>5</v>
      </c>
      <c r="P2631" s="55">
        <v>34647.69</v>
      </c>
      <c r="Q2631" s="55"/>
      <c r="R2631" s="55">
        <v>34647.69</v>
      </c>
      <c r="S2631" s="57"/>
      <c r="T2631" s="55">
        <v>6929.5380000000005</v>
      </c>
      <c r="U2631" s="55">
        <v>16948.87</v>
      </c>
      <c r="V2631" s="55">
        <v>0</v>
      </c>
      <c r="W2631" s="55">
        <v>16948.87</v>
      </c>
      <c r="X2631" s="57">
        <v>0</v>
      </c>
      <c r="Y2631" s="3" t="str">
        <f>IFERROR(VLOOKUP(A2631,'Pivot price tier'!$C$8:$L$2290,10,0),"")</f>
        <v xml:space="preserve"> </v>
      </c>
      <c r="Z2631" s="3" t="str">
        <f>IFERROR(VLOOKUP(A2631,'Pivot price tier by size'!$D$8:$M$2512,10,0),"")</f>
        <v xml:space="preserve"> </v>
      </c>
      <c r="AA2631" s="3" t="str">
        <f>IFERROR(VLOOKUP(A2631,'Pivot category'!$B$8:$I$2236,8,0),"")</f>
        <v xml:space="preserve"> </v>
      </c>
      <c r="AB2631" s="3" t="str">
        <f>IF(P2631&lt;$AC$1,"Bottom 5%","")</f>
        <v>Bottom 5%</v>
      </c>
      <c r="AC2631"/>
      <c r="AD2631" t="s">
        <v>16510</v>
      </c>
      <c r="AE2631" t="s">
        <v>13892</v>
      </c>
    </row>
    <row r="2632" spans="1:31" x14ac:dyDescent="0.25">
      <c r="A2632" t="s">
        <v>5369</v>
      </c>
      <c r="B2632" t="s">
        <v>433</v>
      </c>
      <c r="C2632" s="3" t="s">
        <v>32</v>
      </c>
      <c r="D2632" s="3" t="s">
        <v>2663</v>
      </c>
      <c r="E2632" s="3">
        <v>0</v>
      </c>
      <c r="F2632" s="3">
        <v>1000</v>
      </c>
      <c r="G2632" s="34">
        <v>34.99</v>
      </c>
      <c r="H2632" s="3" t="s">
        <v>29</v>
      </c>
      <c r="I2632" s="3" t="s">
        <v>23</v>
      </c>
      <c r="J2632" s="3" t="s">
        <v>8102</v>
      </c>
      <c r="K2632" s="3" t="s">
        <v>8103</v>
      </c>
      <c r="L2632" s="3" t="s">
        <v>68</v>
      </c>
      <c r="M2632" s="26" t="s">
        <v>16689</v>
      </c>
      <c r="N2632"/>
      <c r="O2632" s="3">
        <v>112</v>
      </c>
      <c r="P2632" s="55">
        <v>148812.47</v>
      </c>
      <c r="Q2632" s="55">
        <v>139645.09</v>
      </c>
      <c r="R2632" s="55">
        <v>9167.3799999999992</v>
      </c>
      <c r="S2632" s="57">
        <v>7.0000000000000007E-2</v>
      </c>
      <c r="T2632" s="55">
        <v>1328.6827678571428</v>
      </c>
      <c r="U2632" s="55">
        <v>187721.35</v>
      </c>
      <c r="V2632" s="55">
        <v>177224.35</v>
      </c>
      <c r="W2632" s="55">
        <v>10497</v>
      </c>
      <c r="X2632" s="57">
        <v>0.06</v>
      </c>
      <c r="Y2632" s="3" t="str">
        <f>IFERROR(VLOOKUP(A2632,'Pivot price tier'!$C$8:$L$2290,10,0),"")</f>
        <v xml:space="preserve"> </v>
      </c>
      <c r="Z2632" s="3" t="str">
        <f>IFERROR(VLOOKUP(A2632,'Pivot price tier by size'!$D$8:$M$2512,10,0),"")</f>
        <v xml:space="preserve"> </v>
      </c>
      <c r="AA2632" s="3" t="str">
        <f>IFERROR(VLOOKUP(A2632,'Pivot category'!$B$8:$I$2236,8,0),"")</f>
        <v xml:space="preserve"> </v>
      </c>
      <c r="AB2632" s="3" t="str">
        <f>IF(P2632&lt;$AC$1,"Bottom 5%","")</f>
        <v/>
      </c>
      <c r="AC2632"/>
      <c r="AD2632" t="s">
        <v>16514</v>
      </c>
      <c r="AE2632" t="s">
        <v>13881</v>
      </c>
    </row>
    <row r="2633" spans="1:31" x14ac:dyDescent="0.25">
      <c r="A2633" t="s">
        <v>13974</v>
      </c>
      <c r="B2633" t="s">
        <v>13975</v>
      </c>
      <c r="C2633" s="3" t="s">
        <v>36</v>
      </c>
      <c r="D2633" s="3" t="s">
        <v>13827</v>
      </c>
      <c r="E2633" s="3" t="s">
        <v>5053</v>
      </c>
      <c r="F2633" s="3">
        <v>70000</v>
      </c>
      <c r="G2633" s="34">
        <v>24.99</v>
      </c>
      <c r="H2633" s="3" t="s">
        <v>27</v>
      </c>
      <c r="I2633" s="3" t="s">
        <v>19</v>
      </c>
      <c r="J2633" s="3" t="s">
        <v>8102</v>
      </c>
      <c r="K2633" s="3" t="s">
        <v>8103</v>
      </c>
      <c r="L2633" s="3" t="s">
        <v>68</v>
      </c>
      <c r="M2633" s="26">
        <v>45627</v>
      </c>
      <c r="N2633"/>
      <c r="O2633" s="3">
        <v>63</v>
      </c>
      <c r="P2633" s="55">
        <v>94545.27</v>
      </c>
      <c r="Q2633" s="55">
        <v>38675.4</v>
      </c>
      <c r="R2633" s="55">
        <v>55869.87</v>
      </c>
      <c r="S2633" s="57">
        <v>1.44</v>
      </c>
      <c r="T2633" s="55">
        <v>1500.7185714285715</v>
      </c>
      <c r="U2633" s="55">
        <v>101385.57</v>
      </c>
      <c r="V2633" s="55">
        <v>92029.26</v>
      </c>
      <c r="W2633" s="55">
        <v>9356.31</v>
      </c>
      <c r="X2633" s="57">
        <v>0.1</v>
      </c>
      <c r="Y2633" s="3" t="str">
        <f>IFERROR(VLOOKUP(A2633,'Pivot price tier'!$C$8:$L$2290,10,0),"")</f>
        <v xml:space="preserve"> </v>
      </c>
      <c r="Z2633" s="3" t="str">
        <f>IFERROR(VLOOKUP(A2633,'Pivot price tier by size'!$D$8:$M$2512,10,0),"")</f>
        <v xml:space="preserve"> </v>
      </c>
      <c r="AA2633" s="3" t="str">
        <f>IFERROR(VLOOKUP(A2633,'Pivot category'!$B$8:$I$2236,8,0),"")</f>
        <v xml:space="preserve"> </v>
      </c>
      <c r="AB2633" s="3" t="str">
        <f>IF(P2633&lt;$AC$1,"Bottom 5%","")</f>
        <v/>
      </c>
      <c r="AC2633"/>
      <c r="AD2633" t="s">
        <v>11018</v>
      </c>
      <c r="AE2633" t="s">
        <v>13877</v>
      </c>
    </row>
    <row r="2634" spans="1:31" x14ac:dyDescent="0.25">
      <c r="A2634" t="s">
        <v>13976</v>
      </c>
      <c r="B2634" t="s">
        <v>13977</v>
      </c>
      <c r="C2634" s="3" t="s">
        <v>36</v>
      </c>
      <c r="D2634" s="3" t="s">
        <v>13828</v>
      </c>
      <c r="E2634" s="3" t="s">
        <v>5053</v>
      </c>
      <c r="F2634" s="3">
        <v>70000</v>
      </c>
      <c r="G2634" s="34">
        <v>24.99</v>
      </c>
      <c r="H2634" s="3" t="s">
        <v>27</v>
      </c>
      <c r="I2634" s="3" t="s">
        <v>19</v>
      </c>
      <c r="J2634" s="3" t="s">
        <v>8102</v>
      </c>
      <c r="K2634" s="3" t="s">
        <v>8103</v>
      </c>
      <c r="L2634" s="3" t="s">
        <v>68</v>
      </c>
      <c r="M2634" s="26">
        <v>45627</v>
      </c>
      <c r="N2634"/>
      <c r="O2634" s="3">
        <v>64</v>
      </c>
      <c r="P2634" s="55">
        <v>194842.56</v>
      </c>
      <c r="Q2634" s="55">
        <v>52389.63</v>
      </c>
      <c r="R2634" s="55">
        <v>142452.93</v>
      </c>
      <c r="S2634" s="57">
        <v>2.72</v>
      </c>
      <c r="T2634" s="55">
        <v>3044.415</v>
      </c>
      <c r="U2634" s="55">
        <v>114435.54</v>
      </c>
      <c r="V2634" s="55">
        <v>85347.78</v>
      </c>
      <c r="W2634" s="55">
        <v>29087.759999999998</v>
      </c>
      <c r="X2634" s="57">
        <v>0.34</v>
      </c>
      <c r="Y2634" s="3" t="str">
        <f>IFERROR(VLOOKUP(A2634,'Pivot price tier'!$C$8:$L$2290,10,0),"")</f>
        <v xml:space="preserve"> </v>
      </c>
      <c r="Z2634" s="3" t="str">
        <f>IFERROR(VLOOKUP(A2634,'Pivot price tier by size'!$D$8:$M$2512,10,0),"")</f>
        <v xml:space="preserve"> </v>
      </c>
      <c r="AA2634" s="3" t="str">
        <f>IFERROR(VLOOKUP(A2634,'Pivot category'!$B$8:$I$2236,8,0),"")</f>
        <v xml:space="preserve"> </v>
      </c>
      <c r="AB2634" s="3" t="str">
        <f>IF(P2634&lt;$AC$1,"Bottom 5%","")</f>
        <v/>
      </c>
      <c r="AC2634"/>
      <c r="AD2634" t="s">
        <v>11018</v>
      </c>
      <c r="AE2634" t="s">
        <v>13877</v>
      </c>
    </row>
    <row r="2635" spans="1:31" x14ac:dyDescent="0.25">
      <c r="A2635" t="s">
        <v>7566</v>
      </c>
      <c r="B2635" t="s">
        <v>437</v>
      </c>
      <c r="C2635" s="3" t="s">
        <v>38</v>
      </c>
      <c r="D2635" s="3" t="s">
        <v>2667</v>
      </c>
      <c r="E2635" s="3" t="s">
        <v>5053</v>
      </c>
      <c r="F2635" s="3">
        <v>1000</v>
      </c>
      <c r="G2635" s="34">
        <v>19.989999999999998</v>
      </c>
      <c r="H2635" s="3" t="s">
        <v>12403</v>
      </c>
      <c r="I2635" s="3" t="s">
        <v>19</v>
      </c>
      <c r="J2635" s="3" t="s">
        <v>8102</v>
      </c>
      <c r="K2635" s="3" t="s">
        <v>8103</v>
      </c>
      <c r="L2635" s="3" t="s">
        <v>68</v>
      </c>
      <c r="M2635" s="26" t="s">
        <v>16689</v>
      </c>
      <c r="N2635"/>
      <c r="O2635" s="3">
        <v>158</v>
      </c>
      <c r="P2635" s="55">
        <v>671264.43</v>
      </c>
      <c r="Q2635" s="55">
        <v>733660.42</v>
      </c>
      <c r="R2635" s="55">
        <v>-62395.99</v>
      </c>
      <c r="S2635" s="57">
        <v>-0.09</v>
      </c>
      <c r="T2635" s="55">
        <v>4248.5090506329116</v>
      </c>
      <c r="U2635" s="55">
        <v>147368.92000000001</v>
      </c>
      <c r="V2635" s="55">
        <v>156599.04999999999</v>
      </c>
      <c r="W2635" s="55">
        <v>-9230.1299999999992</v>
      </c>
      <c r="X2635" s="57">
        <v>-0.06</v>
      </c>
      <c r="Y2635" s="3" t="str">
        <f>IFERROR(VLOOKUP(A2635,'Pivot price tier'!$C$8:$L$2290,10,0),"")</f>
        <v xml:space="preserve"> </v>
      </c>
      <c r="Z2635" s="3" t="str">
        <f>IFERROR(VLOOKUP(A2635,'Pivot price tier by size'!$D$8:$M$2512,10,0),"")</f>
        <v xml:space="preserve"> </v>
      </c>
      <c r="AA2635" s="3" t="str">
        <f>IFERROR(VLOOKUP(A2635,'Pivot category'!$B$8:$I$2236,8,0),"")</f>
        <v xml:space="preserve"> </v>
      </c>
      <c r="AB2635" s="3" t="str">
        <f>IF(P2635&lt;$AC$1,"Bottom 5%","")</f>
        <v/>
      </c>
      <c r="AC2635"/>
      <c r="AD2635" t="s">
        <v>16512</v>
      </c>
      <c r="AE2635" t="s">
        <v>13856</v>
      </c>
    </row>
    <row r="2636" spans="1:31" x14ac:dyDescent="0.25">
      <c r="A2636" t="s">
        <v>7567</v>
      </c>
      <c r="B2636" t="s">
        <v>441</v>
      </c>
      <c r="C2636" s="3" t="s">
        <v>38</v>
      </c>
      <c r="D2636" s="3" t="s">
        <v>2671</v>
      </c>
      <c r="E2636" s="3" t="s">
        <v>5053</v>
      </c>
      <c r="F2636" s="3">
        <v>1000</v>
      </c>
      <c r="G2636" s="34">
        <v>18.989999999999998</v>
      </c>
      <c r="H2636" s="3" t="s">
        <v>12403</v>
      </c>
      <c r="I2636" s="3" t="s">
        <v>17</v>
      </c>
      <c r="J2636" s="3" t="s">
        <v>8102</v>
      </c>
      <c r="K2636" s="3" t="s">
        <v>8103</v>
      </c>
      <c r="L2636" s="3" t="s">
        <v>68</v>
      </c>
      <c r="M2636" s="26" t="s">
        <v>16689</v>
      </c>
      <c r="N2636"/>
      <c r="O2636" s="3">
        <v>157</v>
      </c>
      <c r="P2636" s="55">
        <v>203547.71</v>
      </c>
      <c r="Q2636" s="55">
        <v>231050.83</v>
      </c>
      <c r="R2636" s="55">
        <v>-27503.119999999999</v>
      </c>
      <c r="S2636" s="57">
        <v>-0.12</v>
      </c>
      <c r="T2636" s="55">
        <v>1296.4822292993631</v>
      </c>
      <c r="U2636" s="55">
        <v>76064.34</v>
      </c>
      <c r="V2636" s="55">
        <v>82223.11</v>
      </c>
      <c r="W2636" s="55">
        <v>-6158.77</v>
      </c>
      <c r="X2636" s="57">
        <v>-7.0000000000000007E-2</v>
      </c>
      <c r="Y2636" s="3" t="str">
        <f>IFERROR(VLOOKUP(A2636,'Pivot price tier'!$C$8:$L$2290,10,0),"")</f>
        <v xml:space="preserve"> </v>
      </c>
      <c r="Z2636" s="3" t="str">
        <f>IFERROR(VLOOKUP(A2636,'Pivot price tier by size'!$D$8:$M$2512,10,0),"")</f>
        <v xml:space="preserve"> </v>
      </c>
      <c r="AA2636" s="3" t="str">
        <f>IFERROR(VLOOKUP(A2636,'Pivot category'!$B$8:$I$2236,8,0),"")</f>
        <v xml:space="preserve"> </v>
      </c>
      <c r="AB2636" s="3" t="str">
        <f>IF(P2636&lt;$AC$1,"Bottom 5%","")</f>
        <v/>
      </c>
      <c r="AC2636"/>
      <c r="AD2636" t="s">
        <v>16510</v>
      </c>
      <c r="AE2636" t="s">
        <v>13853</v>
      </c>
    </row>
    <row r="2637" spans="1:31" x14ac:dyDescent="0.25">
      <c r="A2637" t="s">
        <v>7650</v>
      </c>
      <c r="B2637" t="s">
        <v>447</v>
      </c>
      <c r="C2637" s="3" t="s">
        <v>38</v>
      </c>
      <c r="D2637" s="3" t="s">
        <v>2677</v>
      </c>
      <c r="E2637" s="3" t="s">
        <v>5053</v>
      </c>
      <c r="F2637" s="3">
        <v>1000</v>
      </c>
      <c r="G2637" s="34">
        <v>20.99</v>
      </c>
      <c r="H2637" s="3" t="s">
        <v>12403</v>
      </c>
      <c r="I2637" s="3" t="s">
        <v>19</v>
      </c>
      <c r="J2637" s="3" t="s">
        <v>8102</v>
      </c>
      <c r="K2637" s="3" t="s">
        <v>8103</v>
      </c>
      <c r="L2637" s="3" t="s">
        <v>68</v>
      </c>
      <c r="M2637" s="26" t="s">
        <v>16689</v>
      </c>
      <c r="N2637"/>
      <c r="O2637" s="3">
        <v>159</v>
      </c>
      <c r="P2637" s="55">
        <v>888930.19</v>
      </c>
      <c r="Q2637" s="55">
        <v>1025916.95</v>
      </c>
      <c r="R2637" s="55">
        <v>-136986.76</v>
      </c>
      <c r="S2637" s="57">
        <v>-0.13</v>
      </c>
      <c r="T2637" s="55">
        <v>5590.7559119496855</v>
      </c>
      <c r="U2637" s="55">
        <v>356006.15</v>
      </c>
      <c r="V2637" s="55">
        <v>399794.73</v>
      </c>
      <c r="W2637" s="55">
        <v>-43788.58</v>
      </c>
      <c r="X2637" s="57">
        <v>-0.11</v>
      </c>
      <c r="Y2637" s="3" t="str">
        <f>IFERROR(VLOOKUP(A2637,'Pivot price tier'!$C$8:$L$2290,10,0),"")</f>
        <v xml:space="preserve"> </v>
      </c>
      <c r="Z2637" s="3" t="str">
        <f>IFERROR(VLOOKUP(A2637,'Pivot price tier by size'!$D$8:$M$2512,10,0),"")</f>
        <v xml:space="preserve"> </v>
      </c>
      <c r="AA2637" s="3" t="str">
        <f>IFERROR(VLOOKUP(A2637,'Pivot category'!$B$8:$I$2236,8,0),"")</f>
        <v xml:space="preserve"> </v>
      </c>
      <c r="AB2637" s="3" t="str">
        <f>IF(P2637&lt;$AC$1,"Bottom 5%","")</f>
        <v/>
      </c>
      <c r="AC2637"/>
      <c r="AD2637" t="s">
        <v>16510</v>
      </c>
      <c r="AE2637" t="s">
        <v>13853</v>
      </c>
    </row>
    <row r="2638" spans="1:31" x14ac:dyDescent="0.25">
      <c r="A2638" t="s">
        <v>6826</v>
      </c>
      <c r="B2638" t="s">
        <v>449</v>
      </c>
      <c r="C2638" s="3" t="s">
        <v>34</v>
      </c>
      <c r="D2638" s="3" t="s">
        <v>2679</v>
      </c>
      <c r="E2638" s="3" t="s">
        <v>5053</v>
      </c>
      <c r="F2638" s="3">
        <v>1000</v>
      </c>
      <c r="G2638" s="34">
        <v>5.99</v>
      </c>
      <c r="H2638" s="3" t="s">
        <v>12403</v>
      </c>
      <c r="I2638" s="3" t="s">
        <v>19</v>
      </c>
      <c r="J2638" s="3" t="s">
        <v>8102</v>
      </c>
      <c r="K2638" s="3" t="s">
        <v>8103</v>
      </c>
      <c r="L2638" s="3" t="s">
        <v>68</v>
      </c>
      <c r="M2638" s="26" t="s">
        <v>16689</v>
      </c>
      <c r="N2638"/>
      <c r="O2638" s="3">
        <v>159</v>
      </c>
      <c r="P2638" s="55">
        <v>95258.97</v>
      </c>
      <c r="Q2638" s="55">
        <v>113804.01</v>
      </c>
      <c r="R2638" s="55">
        <v>-18545.04</v>
      </c>
      <c r="S2638" s="57">
        <v>-0.16</v>
      </c>
      <c r="T2638" s="55">
        <v>599.11301886792455</v>
      </c>
      <c r="U2638" s="55">
        <v>341795.39</v>
      </c>
      <c r="V2638" s="55">
        <v>405217.51</v>
      </c>
      <c r="W2638" s="55">
        <v>-63422.12</v>
      </c>
      <c r="X2638" s="57">
        <v>-0.16</v>
      </c>
      <c r="Y2638" s="3" t="str">
        <f>IFERROR(VLOOKUP(A2638,'Pivot price tier'!$C$8:$L$2290,10,0),"")</f>
        <v xml:space="preserve"> </v>
      </c>
      <c r="Z2638" s="3" t="str">
        <f>IFERROR(VLOOKUP(A2638,'Pivot price tier by size'!$D$8:$M$2512,10,0),"")</f>
        <v xml:space="preserve"> </v>
      </c>
      <c r="AA2638" s="3" t="str">
        <f>IFERROR(VLOOKUP(A2638,'Pivot category'!$B$8:$I$2236,8,0),"")</f>
        <v xml:space="preserve"> </v>
      </c>
      <c r="AB2638" s="3" t="str">
        <f>IF(P2638&lt;$AC$1,"Bottom 5%","")</f>
        <v/>
      </c>
      <c r="AC2638"/>
      <c r="AD2638" t="s">
        <v>16510</v>
      </c>
      <c r="AE2638" t="s">
        <v>13853</v>
      </c>
    </row>
    <row r="2639" spans="1:31" hidden="1" x14ac:dyDescent="0.25">
      <c r="A2639" t="s">
        <v>15743</v>
      </c>
      <c r="B2639" t="s">
        <v>15744</v>
      </c>
      <c r="C2639" s="3" t="s">
        <v>69</v>
      </c>
      <c r="D2639" s="3" t="s">
        <v>15322</v>
      </c>
      <c r="E2639" s="3" t="s">
        <v>5053</v>
      </c>
      <c r="F2639" s="3">
        <v>70000</v>
      </c>
      <c r="G2639" s="34">
        <v>8.49</v>
      </c>
      <c r="H2639" s="3" t="s">
        <v>12</v>
      </c>
      <c r="I2639" s="3" t="s">
        <v>70</v>
      </c>
      <c r="J2639" s="3" t="s">
        <v>8102</v>
      </c>
      <c r="K2639" s="3" t="s">
        <v>8103</v>
      </c>
      <c r="L2639" s="3" t="s">
        <v>68</v>
      </c>
      <c r="M2639" s="26">
        <v>45916</v>
      </c>
      <c r="N2639"/>
      <c r="O2639" s="3">
        <v>103</v>
      </c>
      <c r="P2639" s="55">
        <v>40819.919999999998</v>
      </c>
      <c r="Q2639" s="55"/>
      <c r="R2639" s="55">
        <v>40819.919999999998</v>
      </c>
      <c r="S2639" s="57"/>
      <c r="T2639" s="55">
        <v>396.30990291262134</v>
      </c>
      <c r="U2639" s="55">
        <v>10077.629999999999</v>
      </c>
      <c r="V2639" s="55">
        <v>0</v>
      </c>
      <c r="W2639" s="55">
        <v>10077.629999999999</v>
      </c>
      <c r="X2639" s="57">
        <v>0</v>
      </c>
      <c r="Y2639" s="3" t="str">
        <f>IFERROR(VLOOKUP(A2639,'Pivot price tier'!$C$8:$L$2290,10,0),"")</f>
        <v/>
      </c>
      <c r="Z2639" s="3" t="str">
        <f>IFERROR(VLOOKUP(A2639,'Pivot price tier by size'!$D$8:$M$2512,10,0),"")</f>
        <v/>
      </c>
      <c r="AA2639" s="3" t="str">
        <f>IFERROR(VLOOKUP(A2639,'Pivot category'!$B$8:$I$2236,8,0),"")</f>
        <v/>
      </c>
      <c r="AB2639" s="3" t="str">
        <f>IF(P2639&lt;$AC$1,"Bottom 5%","")</f>
        <v>Bottom 5%</v>
      </c>
      <c r="AC2639"/>
      <c r="AD2639" t="s">
        <v>16510</v>
      </c>
      <c r="AE2639" t="s">
        <v>13892</v>
      </c>
    </row>
    <row r="2640" spans="1:31" hidden="1" x14ac:dyDescent="0.25">
      <c r="A2640" t="s">
        <v>6008</v>
      </c>
      <c r="B2640" t="s">
        <v>1180</v>
      </c>
      <c r="C2640" s="3" t="s">
        <v>32</v>
      </c>
      <c r="D2640" s="3" t="s">
        <v>3493</v>
      </c>
      <c r="E2640" s="3" t="s">
        <v>5053</v>
      </c>
      <c r="F2640" s="3">
        <v>4000</v>
      </c>
      <c r="G2640" s="34">
        <v>51.99</v>
      </c>
      <c r="H2640" s="3" t="s">
        <v>12</v>
      </c>
      <c r="I2640" s="3" t="s">
        <v>15</v>
      </c>
      <c r="J2640" s="3" t="s">
        <v>15165</v>
      </c>
      <c r="K2640" s="3" t="s">
        <v>8111</v>
      </c>
      <c r="L2640" s="3" t="s">
        <v>68</v>
      </c>
      <c r="M2640" s="26" t="s">
        <v>16689</v>
      </c>
      <c r="N2640"/>
      <c r="O2640" s="3">
        <v>36</v>
      </c>
      <c r="P2640" s="55">
        <v>46842.99</v>
      </c>
      <c r="Q2640" s="55">
        <v>102628.26</v>
      </c>
      <c r="R2640" s="55">
        <v>-55785.27</v>
      </c>
      <c r="S2640" s="57">
        <v>-0.54</v>
      </c>
      <c r="T2640" s="55">
        <v>1301.1941666666667</v>
      </c>
      <c r="U2640" s="55">
        <v>59424.57</v>
      </c>
      <c r="V2640" s="55">
        <v>12009.69</v>
      </c>
      <c r="W2640" s="55">
        <v>47414.879999999997</v>
      </c>
      <c r="X2640" s="57">
        <v>3.95</v>
      </c>
      <c r="Y2640" s="3" t="str">
        <f>IFERROR(VLOOKUP(A2640,'Pivot price tier'!$C$8:$L$2290,10,0),"")</f>
        <v/>
      </c>
      <c r="Z2640" s="3" t="str">
        <f>IFERROR(VLOOKUP(A2640,'Pivot price tier by size'!$D$8:$M$2512,10,0),"")</f>
        <v/>
      </c>
      <c r="AA2640" s="3" t="str">
        <f>IFERROR(VLOOKUP(A2640,'Pivot category'!$B$8:$I$2236,8,0),"")</f>
        <v/>
      </c>
      <c r="AB2640" s="3" t="str">
        <f>IF(P2640&lt;$AC$1,"Bottom 5%","")</f>
        <v>Bottom 5%</v>
      </c>
      <c r="AC2640"/>
      <c r="AD2640" t="s">
        <v>16510</v>
      </c>
      <c r="AE2640" t="s">
        <v>13892</v>
      </c>
    </row>
    <row r="2641" spans="1:31" hidden="1" x14ac:dyDescent="0.25">
      <c r="A2641" t="s">
        <v>13468</v>
      </c>
      <c r="B2641" t="s">
        <v>13469</v>
      </c>
      <c r="C2641" s="3" t="s">
        <v>73</v>
      </c>
      <c r="D2641" s="3" t="s">
        <v>13308</v>
      </c>
      <c r="E2641" s="3">
        <v>0</v>
      </c>
      <c r="F2641" s="3">
        <v>70000</v>
      </c>
      <c r="G2641" s="34">
        <v>12.99</v>
      </c>
      <c r="H2641" s="3" t="s">
        <v>8184</v>
      </c>
      <c r="I2641" s="3" t="s">
        <v>12123</v>
      </c>
      <c r="J2641" s="3" t="s">
        <v>8107</v>
      </c>
      <c r="K2641" s="3" t="s">
        <v>8103</v>
      </c>
      <c r="L2641" s="3" t="s">
        <v>8105</v>
      </c>
      <c r="M2641" s="26">
        <v>45597</v>
      </c>
      <c r="N2641"/>
      <c r="O2641" s="3">
        <v>7</v>
      </c>
      <c r="P2641" s="55">
        <v>3572.25</v>
      </c>
      <c r="Q2641" s="55">
        <v>11093.46</v>
      </c>
      <c r="R2641" s="55">
        <v>-7521.21</v>
      </c>
      <c r="S2641" s="57">
        <v>-0.68</v>
      </c>
      <c r="T2641" s="55">
        <v>510.32142857142856</v>
      </c>
      <c r="U2641" s="55">
        <v>935.28</v>
      </c>
      <c r="V2641" s="55">
        <v>46478.22</v>
      </c>
      <c r="W2641" s="55">
        <v>-45542.94</v>
      </c>
      <c r="X2641" s="57">
        <v>-0.98</v>
      </c>
      <c r="Y2641" s="3" t="str">
        <f>IFERROR(VLOOKUP(A2641,'Pivot price tier'!$C$8:$L$2290,10,0),"")</f>
        <v/>
      </c>
      <c r="Z2641" s="3" t="str">
        <f>IFERROR(VLOOKUP(A2641,'Pivot price tier by size'!$D$8:$M$2512,10,0),"")</f>
        <v/>
      </c>
      <c r="AA2641" s="3" t="str">
        <f>IFERROR(VLOOKUP(A2641,'Pivot category'!$B$8:$I$2236,8,0),"")</f>
        <v/>
      </c>
      <c r="AB2641" s="3" t="str">
        <f>IF(P2641&lt;$AC$1,"Bottom 5%","")</f>
        <v>Bottom 5%</v>
      </c>
      <c r="AC2641"/>
      <c r="AD2641" t="s">
        <v>16510</v>
      </c>
      <c r="AE2641" t="s">
        <v>13892</v>
      </c>
    </row>
    <row r="2642" spans="1:31" hidden="1" x14ac:dyDescent="0.25">
      <c r="A2642" t="s">
        <v>15745</v>
      </c>
      <c r="B2642" t="s">
        <v>15746</v>
      </c>
      <c r="C2642" s="3" t="s">
        <v>73</v>
      </c>
      <c r="D2642" s="3" t="s">
        <v>15325</v>
      </c>
      <c r="E2642" s="3">
        <v>0</v>
      </c>
      <c r="F2642" s="3">
        <v>70000</v>
      </c>
      <c r="G2642" s="34">
        <v>12.99</v>
      </c>
      <c r="H2642" s="3" t="s">
        <v>8184</v>
      </c>
      <c r="I2642" s="3" t="s">
        <v>12123</v>
      </c>
      <c r="J2642" s="3" t="s">
        <v>8102</v>
      </c>
      <c r="K2642" s="3" t="s">
        <v>8103</v>
      </c>
      <c r="L2642" s="3" t="s">
        <v>68</v>
      </c>
      <c r="M2642" s="26">
        <v>45896</v>
      </c>
      <c r="N2642"/>
      <c r="O2642" s="3">
        <v>64</v>
      </c>
      <c r="P2642" s="55">
        <v>8508.4500000000007</v>
      </c>
      <c r="Q2642" s="55"/>
      <c r="R2642" s="55">
        <v>8508.4500000000007</v>
      </c>
      <c r="S2642" s="57"/>
      <c r="T2642" s="55">
        <v>132.94453125000001</v>
      </c>
      <c r="U2642" s="55">
        <v>10327.049999999999</v>
      </c>
      <c r="V2642" s="55">
        <v>0</v>
      </c>
      <c r="W2642" s="55">
        <v>10327.049999999999</v>
      </c>
      <c r="X2642" s="57">
        <v>0</v>
      </c>
      <c r="Y2642" s="3" t="str">
        <f>IFERROR(VLOOKUP(A2642,'Pivot price tier'!$C$8:$L$2290,10,0),"")</f>
        <v>X</v>
      </c>
      <c r="Z2642" s="3" t="str">
        <f>IFERROR(VLOOKUP(A2642,'Pivot price tier by size'!$D$8:$M$2512,10,0),"")</f>
        <v>X</v>
      </c>
      <c r="AA2642" s="3" t="str">
        <f>IFERROR(VLOOKUP(A2642,'Pivot category'!$B$8:$I$2236,8,0),"")</f>
        <v>X</v>
      </c>
      <c r="AB2642" s="3" t="str">
        <f>IF(P2642&lt;$AC$1,"Bottom 5%","")</f>
        <v>Bottom 5%</v>
      </c>
      <c r="AC2642"/>
      <c r="AD2642" t="s">
        <v>16510</v>
      </c>
      <c r="AE2642" t="s">
        <v>13892</v>
      </c>
    </row>
    <row r="2643" spans="1:31" hidden="1" x14ac:dyDescent="0.25">
      <c r="A2643" t="s">
        <v>15747</v>
      </c>
      <c r="B2643" t="s">
        <v>5084</v>
      </c>
      <c r="C2643" s="3" t="s">
        <v>32</v>
      </c>
      <c r="D2643" s="3" t="s">
        <v>5091</v>
      </c>
      <c r="E2643" s="3" t="s">
        <v>5053</v>
      </c>
      <c r="F2643" s="3">
        <v>7000</v>
      </c>
      <c r="G2643" s="34">
        <v>26.99</v>
      </c>
      <c r="H2643" s="3" t="s">
        <v>12</v>
      </c>
      <c r="I2643" s="3" t="s">
        <v>21</v>
      </c>
      <c r="J2643" s="3" t="s">
        <v>8102</v>
      </c>
      <c r="K2643" s="3" t="s">
        <v>8109</v>
      </c>
      <c r="L2643" s="3" t="s">
        <v>68</v>
      </c>
      <c r="M2643" s="26" t="s">
        <v>16689</v>
      </c>
      <c r="N2643"/>
      <c r="O2643" s="3" t="s">
        <v>78</v>
      </c>
      <c r="P2643" s="55">
        <v>728.73</v>
      </c>
      <c r="Q2643" s="55"/>
      <c r="R2643" s="55">
        <v>728.73</v>
      </c>
      <c r="S2643" s="57"/>
      <c r="T2643" s="55" t="s">
        <v>78</v>
      </c>
      <c r="U2643" s="55">
        <v>80.97</v>
      </c>
      <c r="V2643" s="55">
        <v>0</v>
      </c>
      <c r="W2643" s="55">
        <v>80.97</v>
      </c>
      <c r="X2643" s="57">
        <v>0</v>
      </c>
      <c r="Y2643" s="3" t="str">
        <f>IFERROR(VLOOKUP(A2643,'Pivot price tier'!$C$8:$L$2290,10,0),"")</f>
        <v/>
      </c>
      <c r="Z2643" s="3" t="str">
        <f>IFERROR(VLOOKUP(A2643,'Pivot price tier by size'!$D$8:$M$2512,10,0),"")</f>
        <v/>
      </c>
      <c r="AA2643" s="3" t="str">
        <f>IFERROR(VLOOKUP(A2643,'Pivot category'!$B$8:$I$2236,8,0),"")</f>
        <v/>
      </c>
      <c r="AB2643" s="3" t="str">
        <f>IF(P2643&lt;$AC$1,"Bottom 5%","")</f>
        <v>Bottom 5%</v>
      </c>
      <c r="AC2643"/>
      <c r="AD2643" t="s">
        <v>16510</v>
      </c>
      <c r="AE2643" t="s">
        <v>13892</v>
      </c>
    </row>
    <row r="2644" spans="1:31" hidden="1" x14ac:dyDescent="0.25">
      <c r="A2644" t="s">
        <v>12897</v>
      </c>
      <c r="B2644" t="s">
        <v>12898</v>
      </c>
      <c r="C2644" s="3" t="s">
        <v>36</v>
      </c>
      <c r="D2644" s="3" t="s">
        <v>12469</v>
      </c>
      <c r="E2644" s="3" t="s">
        <v>5053</v>
      </c>
      <c r="F2644" s="3">
        <v>10000</v>
      </c>
      <c r="G2644" s="34">
        <v>35.99</v>
      </c>
      <c r="H2644" s="3" t="s">
        <v>12</v>
      </c>
      <c r="I2644" s="3" t="s">
        <v>21</v>
      </c>
      <c r="J2644" s="3" t="s">
        <v>8110</v>
      </c>
      <c r="K2644" s="3" t="s">
        <v>8115</v>
      </c>
      <c r="L2644" s="3" t="s">
        <v>68</v>
      </c>
      <c r="M2644" s="26">
        <v>45474</v>
      </c>
      <c r="N2644"/>
      <c r="O2644" s="3">
        <v>6</v>
      </c>
      <c r="P2644" s="55">
        <v>1547.57</v>
      </c>
      <c r="Q2644" s="55">
        <v>11732.74</v>
      </c>
      <c r="R2644" s="55">
        <v>-10185.17</v>
      </c>
      <c r="S2644" s="57">
        <v>-0.87</v>
      </c>
      <c r="T2644" s="55">
        <v>257.92833333333334</v>
      </c>
      <c r="U2644" s="55">
        <v>0</v>
      </c>
      <c r="V2644" s="55">
        <v>5686.42</v>
      </c>
      <c r="W2644" s="55">
        <v>-5686.42</v>
      </c>
      <c r="X2644" s="57">
        <v>-1</v>
      </c>
      <c r="Y2644" s="3" t="str">
        <f>IFERROR(VLOOKUP(A2644,'Pivot price tier'!$C$8:$L$2290,10,0),"")</f>
        <v/>
      </c>
      <c r="Z2644" s="3" t="str">
        <f>IFERROR(VLOOKUP(A2644,'Pivot price tier by size'!$D$8:$M$2512,10,0),"")</f>
        <v/>
      </c>
      <c r="AA2644" s="3" t="str">
        <f>IFERROR(VLOOKUP(A2644,'Pivot category'!$B$8:$I$2236,8,0),"")</f>
        <v/>
      </c>
      <c r="AB2644" s="3" t="str">
        <f>IF(P2644&lt;$AC$1,"Bottom 5%","")</f>
        <v>Bottom 5%</v>
      </c>
      <c r="AC2644"/>
      <c r="AD2644" t="s">
        <v>16510</v>
      </c>
      <c r="AE2644" t="s">
        <v>13892</v>
      </c>
    </row>
    <row r="2645" spans="1:31" hidden="1" x14ac:dyDescent="0.25">
      <c r="A2645" t="s">
        <v>14283</v>
      </c>
      <c r="B2645" t="s">
        <v>14284</v>
      </c>
      <c r="C2645" s="3" t="s">
        <v>36</v>
      </c>
      <c r="D2645" s="3" t="s">
        <v>14135</v>
      </c>
      <c r="E2645" s="3" t="s">
        <v>5053</v>
      </c>
      <c r="F2645" s="3">
        <v>10000</v>
      </c>
      <c r="G2645" s="34">
        <v>35.99</v>
      </c>
      <c r="H2645" s="3" t="s">
        <v>12</v>
      </c>
      <c r="I2645" s="3" t="s">
        <v>21</v>
      </c>
      <c r="J2645" s="3" t="s">
        <v>8110</v>
      </c>
      <c r="K2645" s="3" t="s">
        <v>8115</v>
      </c>
      <c r="L2645" s="3" t="s">
        <v>68</v>
      </c>
      <c r="M2645" s="26">
        <v>45689</v>
      </c>
      <c r="N2645"/>
      <c r="O2645" s="3">
        <v>7</v>
      </c>
      <c r="P2645" s="55">
        <v>4606.72</v>
      </c>
      <c r="Q2645" s="55">
        <v>11768.73</v>
      </c>
      <c r="R2645" s="55">
        <v>-7162.01</v>
      </c>
      <c r="S2645" s="57">
        <v>-0.61</v>
      </c>
      <c r="T2645" s="55">
        <v>658.10285714285715</v>
      </c>
      <c r="U2645" s="55">
        <v>395.89</v>
      </c>
      <c r="V2645" s="55">
        <v>755.79</v>
      </c>
      <c r="W2645" s="55">
        <v>-359.9</v>
      </c>
      <c r="X2645" s="57">
        <v>-0.48</v>
      </c>
      <c r="Y2645" s="3" t="str">
        <f>IFERROR(VLOOKUP(A2645,'Pivot price tier'!$C$8:$L$2290,10,0),"")</f>
        <v/>
      </c>
      <c r="Z2645" s="3" t="str">
        <f>IFERROR(VLOOKUP(A2645,'Pivot price tier by size'!$D$8:$M$2512,10,0),"")</f>
        <v/>
      </c>
      <c r="AA2645" s="3" t="str">
        <f>IFERROR(VLOOKUP(A2645,'Pivot category'!$B$8:$I$2236,8,0),"")</f>
        <v/>
      </c>
      <c r="AB2645" s="3" t="str">
        <f>IF(P2645&lt;$AC$1,"Bottom 5%","")</f>
        <v>Bottom 5%</v>
      </c>
      <c r="AC2645"/>
      <c r="AD2645" t="s">
        <v>16510</v>
      </c>
      <c r="AE2645" t="s">
        <v>13892</v>
      </c>
    </row>
    <row r="2646" spans="1:31" hidden="1" x14ac:dyDescent="0.25">
      <c r="A2646" t="s">
        <v>15748</v>
      </c>
      <c r="B2646" t="s">
        <v>15749</v>
      </c>
      <c r="C2646" s="3" t="s">
        <v>77</v>
      </c>
      <c r="D2646" s="3" t="s">
        <v>15182</v>
      </c>
      <c r="E2646" s="3" t="s">
        <v>5053</v>
      </c>
      <c r="F2646" s="3">
        <v>70000</v>
      </c>
      <c r="G2646" s="34">
        <v>84.99</v>
      </c>
      <c r="H2646" s="3" t="s">
        <v>12</v>
      </c>
      <c r="I2646" s="3" t="s">
        <v>21</v>
      </c>
      <c r="J2646" s="3" t="s">
        <v>8107</v>
      </c>
      <c r="K2646" s="3" t="s">
        <v>8103</v>
      </c>
      <c r="L2646" s="3" t="s">
        <v>68</v>
      </c>
      <c r="M2646" s="26">
        <v>45868</v>
      </c>
      <c r="N2646"/>
      <c r="O2646" s="3">
        <v>43</v>
      </c>
      <c r="P2646" s="55">
        <v>66547.17</v>
      </c>
      <c r="Q2646" s="55"/>
      <c r="R2646" s="55">
        <v>66547.17</v>
      </c>
      <c r="S2646" s="57"/>
      <c r="T2646" s="55">
        <v>1547.6086046511628</v>
      </c>
      <c r="U2646" s="55">
        <v>54393.599999999999</v>
      </c>
      <c r="V2646" s="55">
        <v>0</v>
      </c>
      <c r="W2646" s="55">
        <v>54393.599999999999</v>
      </c>
      <c r="X2646" s="57">
        <v>0</v>
      </c>
      <c r="Y2646" s="3" t="str">
        <f>IFERROR(VLOOKUP(A2646,'Pivot price tier'!$C$8:$L$2290,10,0),"")</f>
        <v/>
      </c>
      <c r="Z2646" s="3" t="str">
        <f>IFERROR(VLOOKUP(A2646,'Pivot price tier by size'!$D$8:$M$2512,10,0),"")</f>
        <v/>
      </c>
      <c r="AA2646" s="3" t="str">
        <f>IFERROR(VLOOKUP(A2646,'Pivot category'!$B$8:$I$2236,8,0),"")</f>
        <v/>
      </c>
      <c r="AB2646" s="3" t="str">
        <f>IF(P2646&lt;$AC$1,"Bottom 5%","")</f>
        <v/>
      </c>
      <c r="AC2646"/>
      <c r="AD2646" t="s">
        <v>16510</v>
      </c>
      <c r="AE2646" t="s">
        <v>13892</v>
      </c>
    </row>
    <row r="2647" spans="1:31" hidden="1" x14ac:dyDescent="0.25">
      <c r="A2647" t="s">
        <v>14029</v>
      </c>
      <c r="B2647" t="s">
        <v>14030</v>
      </c>
      <c r="C2647" s="3" t="s">
        <v>32</v>
      </c>
      <c r="D2647" s="3" t="s">
        <v>13789</v>
      </c>
      <c r="E2647" s="3" t="s">
        <v>5053</v>
      </c>
      <c r="F2647" s="3">
        <v>10000</v>
      </c>
      <c r="G2647" s="34">
        <v>67.989999999999995</v>
      </c>
      <c r="H2647" s="3" t="s">
        <v>12</v>
      </c>
      <c r="I2647" s="3" t="s">
        <v>15</v>
      </c>
      <c r="J2647" s="3" t="s">
        <v>15165</v>
      </c>
      <c r="K2647" s="3" t="s">
        <v>8115</v>
      </c>
      <c r="L2647" s="3" t="s">
        <v>68</v>
      </c>
      <c r="M2647" s="26">
        <v>45627</v>
      </c>
      <c r="N2647"/>
      <c r="O2647" s="3">
        <v>23</v>
      </c>
      <c r="P2647" s="55">
        <v>13190.06</v>
      </c>
      <c r="Q2647" s="55">
        <v>15093.78</v>
      </c>
      <c r="R2647" s="55">
        <v>-1903.72</v>
      </c>
      <c r="S2647" s="57">
        <v>-0.13</v>
      </c>
      <c r="T2647" s="55">
        <v>573.4808695652174</v>
      </c>
      <c r="U2647" s="55">
        <v>23864.49</v>
      </c>
      <c r="V2647" s="55">
        <v>12986.09</v>
      </c>
      <c r="W2647" s="55">
        <v>10878.4</v>
      </c>
      <c r="X2647" s="57">
        <v>0.84</v>
      </c>
      <c r="Y2647" s="3" t="str">
        <f>IFERROR(VLOOKUP(A2647,'Pivot price tier'!$C$8:$L$2290,10,0),"")</f>
        <v/>
      </c>
      <c r="Z2647" s="3" t="str">
        <f>IFERROR(VLOOKUP(A2647,'Pivot price tier by size'!$D$8:$M$2512,10,0),"")</f>
        <v/>
      </c>
      <c r="AA2647" s="3" t="str">
        <f>IFERROR(VLOOKUP(A2647,'Pivot category'!$B$8:$I$2236,8,0),"")</f>
        <v/>
      </c>
      <c r="AB2647" s="3" t="str">
        <f>IF(P2647&lt;$AC$1,"Bottom 5%","")</f>
        <v>Bottom 5%</v>
      </c>
      <c r="AC2647"/>
      <c r="AD2647" t="s">
        <v>16510</v>
      </c>
      <c r="AE2647" t="s">
        <v>13892</v>
      </c>
    </row>
    <row r="2648" spans="1:31" hidden="1" x14ac:dyDescent="0.25">
      <c r="A2648" t="s">
        <v>14031</v>
      </c>
      <c r="B2648" t="s">
        <v>14032</v>
      </c>
      <c r="C2648" s="3" t="s">
        <v>32</v>
      </c>
      <c r="D2648" s="3" t="s">
        <v>13788</v>
      </c>
      <c r="E2648" s="3" t="s">
        <v>5053</v>
      </c>
      <c r="F2648" s="3">
        <v>10000</v>
      </c>
      <c r="G2648" s="34">
        <v>67.989999999999995</v>
      </c>
      <c r="H2648" s="3" t="s">
        <v>12</v>
      </c>
      <c r="I2648" s="3" t="s">
        <v>15</v>
      </c>
      <c r="J2648" s="3" t="s">
        <v>15165</v>
      </c>
      <c r="K2648" s="3" t="s">
        <v>8115</v>
      </c>
      <c r="L2648" s="3" t="s">
        <v>68</v>
      </c>
      <c r="M2648" s="26">
        <v>45627</v>
      </c>
      <c r="N2648"/>
      <c r="O2648" s="3">
        <v>26</v>
      </c>
      <c r="P2648" s="55">
        <v>20261.02</v>
      </c>
      <c r="Q2648" s="55">
        <v>5711.16</v>
      </c>
      <c r="R2648" s="55">
        <v>14549.86</v>
      </c>
      <c r="S2648" s="57">
        <v>2.5499999999999998</v>
      </c>
      <c r="T2648" s="55">
        <v>779.27</v>
      </c>
      <c r="U2648" s="55">
        <v>9654.58</v>
      </c>
      <c r="V2648" s="55">
        <v>407.94</v>
      </c>
      <c r="W2648" s="55">
        <v>9246.64</v>
      </c>
      <c r="X2648" s="57">
        <v>22.67</v>
      </c>
      <c r="Y2648" s="3" t="str">
        <f>IFERROR(VLOOKUP(A2648,'Pivot price tier'!$C$8:$L$2290,10,0),"")</f>
        <v/>
      </c>
      <c r="Z2648" s="3" t="str">
        <f>IFERROR(VLOOKUP(A2648,'Pivot price tier by size'!$D$8:$M$2512,10,0),"")</f>
        <v/>
      </c>
      <c r="AA2648" s="3" t="str">
        <f>IFERROR(VLOOKUP(A2648,'Pivot category'!$B$8:$I$2236,8,0),"")</f>
        <v/>
      </c>
      <c r="AB2648" s="3" t="str">
        <f>IF(P2648&lt;$AC$1,"Bottom 5%","")</f>
        <v>Bottom 5%</v>
      </c>
      <c r="AC2648"/>
      <c r="AD2648" t="s">
        <v>16510</v>
      </c>
      <c r="AE2648" t="s">
        <v>13892</v>
      </c>
    </row>
    <row r="2649" spans="1:31" x14ac:dyDescent="0.25">
      <c r="A2649" t="s">
        <v>5452</v>
      </c>
      <c r="B2649" t="s">
        <v>452</v>
      </c>
      <c r="C2649" s="3" t="s">
        <v>32</v>
      </c>
      <c r="D2649" s="3" t="s">
        <v>2682</v>
      </c>
      <c r="E2649" s="3" t="s">
        <v>5053</v>
      </c>
      <c r="F2649" s="3">
        <v>1000</v>
      </c>
      <c r="G2649" s="34">
        <v>10.99</v>
      </c>
      <c r="H2649" s="3" t="s">
        <v>12403</v>
      </c>
      <c r="I2649" s="3" t="s">
        <v>19</v>
      </c>
      <c r="J2649" s="3" t="s">
        <v>8102</v>
      </c>
      <c r="K2649" s="3" t="s">
        <v>8103</v>
      </c>
      <c r="L2649" s="3" t="s">
        <v>68</v>
      </c>
      <c r="M2649" s="26" t="s">
        <v>16689</v>
      </c>
      <c r="N2649"/>
      <c r="O2649" s="3">
        <v>159</v>
      </c>
      <c r="P2649" s="55">
        <v>185865.11</v>
      </c>
      <c r="Q2649" s="55">
        <v>207247.33</v>
      </c>
      <c r="R2649" s="55">
        <v>-21382.22</v>
      </c>
      <c r="S2649" s="57">
        <v>-0.1</v>
      </c>
      <c r="T2649" s="55">
        <v>1168.9629559748428</v>
      </c>
      <c r="U2649" s="55">
        <v>126976.74</v>
      </c>
      <c r="V2649" s="55">
        <v>140521.54</v>
      </c>
      <c r="W2649" s="55">
        <v>-13544.8</v>
      </c>
      <c r="X2649" s="57">
        <v>-0.1</v>
      </c>
      <c r="Y2649" s="3" t="str">
        <f>IFERROR(VLOOKUP(A2649,'Pivot price tier'!$C$8:$L$2290,10,0),"")</f>
        <v xml:space="preserve"> </v>
      </c>
      <c r="Z2649" s="3" t="str">
        <f>IFERROR(VLOOKUP(A2649,'Pivot price tier by size'!$D$8:$M$2512,10,0),"")</f>
        <v xml:space="preserve"> </v>
      </c>
      <c r="AA2649" s="3" t="str">
        <f>IFERROR(VLOOKUP(A2649,'Pivot category'!$B$8:$I$2236,8,0),"")</f>
        <v xml:space="preserve"> </v>
      </c>
      <c r="AB2649" s="3" t="str">
        <f>IF(P2649&lt;$AC$1,"Bottom 5%","")</f>
        <v/>
      </c>
      <c r="AC2649"/>
      <c r="AD2649" t="s">
        <v>16510</v>
      </c>
      <c r="AE2649" t="s">
        <v>13853</v>
      </c>
    </row>
    <row r="2650" spans="1:31" x14ac:dyDescent="0.25">
      <c r="A2650" t="s">
        <v>5753</v>
      </c>
      <c r="B2650" t="s">
        <v>453</v>
      </c>
      <c r="C2650" s="3" t="s">
        <v>32</v>
      </c>
      <c r="D2650" s="3" t="s">
        <v>2683</v>
      </c>
      <c r="E2650" s="3" t="s">
        <v>5101</v>
      </c>
      <c r="F2650" s="3">
        <v>1000</v>
      </c>
      <c r="G2650" s="34">
        <v>10.49</v>
      </c>
      <c r="H2650" s="3" t="s">
        <v>12403</v>
      </c>
      <c r="I2650" s="3" t="s">
        <v>17</v>
      </c>
      <c r="J2650" s="3" t="s">
        <v>8102</v>
      </c>
      <c r="K2650" s="3" t="s">
        <v>8103</v>
      </c>
      <c r="L2650" s="3" t="s">
        <v>68</v>
      </c>
      <c r="M2650" s="26" t="s">
        <v>16689</v>
      </c>
      <c r="N2650"/>
      <c r="O2650" s="3">
        <v>138</v>
      </c>
      <c r="P2650" s="55">
        <v>94148.71</v>
      </c>
      <c r="Q2650" s="55">
        <v>103765.21</v>
      </c>
      <c r="R2650" s="55">
        <v>-9616.5</v>
      </c>
      <c r="S2650" s="57">
        <v>-0.09</v>
      </c>
      <c r="T2650" s="55">
        <v>682.23702898550732</v>
      </c>
      <c r="U2650" s="55">
        <v>83870.19</v>
      </c>
      <c r="V2650" s="55">
        <v>76222.09</v>
      </c>
      <c r="W2650" s="55">
        <v>7648.1</v>
      </c>
      <c r="X2650" s="57">
        <v>0.1</v>
      </c>
      <c r="Y2650" s="3" t="str">
        <f>IFERROR(VLOOKUP(A2650,'Pivot price tier'!$C$8:$L$2290,10,0),"")</f>
        <v xml:space="preserve"> </v>
      </c>
      <c r="Z2650" s="3" t="str">
        <f>IFERROR(VLOOKUP(A2650,'Pivot price tier by size'!$D$8:$M$2512,10,0),"")</f>
        <v xml:space="preserve"> </v>
      </c>
      <c r="AA2650" s="3" t="str">
        <f>IFERROR(VLOOKUP(A2650,'Pivot category'!$B$8:$I$2236,8,0),"")</f>
        <v xml:space="preserve"> </v>
      </c>
      <c r="AB2650" s="3" t="str">
        <f>IF(P2650&lt;$AC$1,"Bottom 5%","")</f>
        <v/>
      </c>
      <c r="AC2650"/>
      <c r="AD2650" t="s">
        <v>16510</v>
      </c>
      <c r="AE2650" t="s">
        <v>13853</v>
      </c>
    </row>
    <row r="2651" spans="1:31" x14ac:dyDescent="0.25">
      <c r="A2651" t="s">
        <v>7579</v>
      </c>
      <c r="B2651" t="s">
        <v>454</v>
      </c>
      <c r="C2651" s="3" t="s">
        <v>38</v>
      </c>
      <c r="D2651" s="3" t="s">
        <v>2684</v>
      </c>
      <c r="E2651" s="3" t="s">
        <v>5053</v>
      </c>
      <c r="F2651" s="3">
        <v>1000</v>
      </c>
      <c r="G2651" s="34">
        <v>19.989999999999998</v>
      </c>
      <c r="H2651" s="3" t="s">
        <v>12403</v>
      </c>
      <c r="I2651" s="3" t="s">
        <v>17</v>
      </c>
      <c r="J2651" s="3" t="s">
        <v>8102</v>
      </c>
      <c r="K2651" s="3" t="s">
        <v>8103</v>
      </c>
      <c r="L2651" s="3" t="s">
        <v>68</v>
      </c>
      <c r="M2651" s="26" t="s">
        <v>16689</v>
      </c>
      <c r="N2651"/>
      <c r="O2651" s="3">
        <v>159</v>
      </c>
      <c r="P2651" s="55">
        <v>442125.63</v>
      </c>
      <c r="Q2651" s="55">
        <v>465960.81</v>
      </c>
      <c r="R2651" s="55">
        <v>-23835.18</v>
      </c>
      <c r="S2651" s="57">
        <v>-0.05</v>
      </c>
      <c r="T2651" s="55">
        <v>2780.6643396226414</v>
      </c>
      <c r="U2651" s="55">
        <v>210317.89</v>
      </c>
      <c r="V2651" s="55">
        <v>212567.2</v>
      </c>
      <c r="W2651" s="55">
        <v>-2249.31</v>
      </c>
      <c r="X2651" s="57">
        <v>-0.01</v>
      </c>
      <c r="Y2651" s="3" t="str">
        <f>IFERROR(VLOOKUP(A2651,'Pivot price tier'!$C$8:$L$2290,10,0),"")</f>
        <v xml:space="preserve"> </v>
      </c>
      <c r="Z2651" s="3" t="str">
        <f>IFERROR(VLOOKUP(A2651,'Pivot price tier by size'!$D$8:$M$2512,10,0),"")</f>
        <v xml:space="preserve"> </v>
      </c>
      <c r="AA2651" s="3" t="str">
        <f>IFERROR(VLOOKUP(A2651,'Pivot category'!$B$8:$I$2236,8,0),"")</f>
        <v xml:space="preserve"> </v>
      </c>
      <c r="AB2651" s="3" t="str">
        <f>IF(P2651&lt;$AC$1,"Bottom 5%","")</f>
        <v/>
      </c>
      <c r="AC2651"/>
      <c r="AD2651" t="s">
        <v>16510</v>
      </c>
      <c r="AE2651" t="s">
        <v>13853</v>
      </c>
    </row>
    <row r="2652" spans="1:31" hidden="1" x14ac:dyDescent="0.25">
      <c r="A2652" t="s">
        <v>12899</v>
      </c>
      <c r="B2652" t="s">
        <v>12900</v>
      </c>
      <c r="C2652" s="3" t="s">
        <v>69</v>
      </c>
      <c r="D2652" s="3" t="s">
        <v>12696</v>
      </c>
      <c r="E2652" s="3" t="s">
        <v>5053</v>
      </c>
      <c r="F2652" s="3">
        <v>30000</v>
      </c>
      <c r="G2652" s="34">
        <v>3.19</v>
      </c>
      <c r="H2652" s="3" t="s">
        <v>12</v>
      </c>
      <c r="I2652" s="3" t="s">
        <v>70</v>
      </c>
      <c r="J2652" s="3" t="s">
        <v>13168</v>
      </c>
      <c r="K2652" s="3" t="s">
        <v>8115</v>
      </c>
      <c r="L2652" s="3" t="s">
        <v>68</v>
      </c>
      <c r="M2652" s="26">
        <v>45474</v>
      </c>
      <c r="N2652"/>
      <c r="O2652" s="3">
        <v>8</v>
      </c>
      <c r="P2652" s="55"/>
      <c r="Q2652" s="55">
        <v>382.8</v>
      </c>
      <c r="R2652" s="55">
        <v>-382.8</v>
      </c>
      <c r="S2652" s="57">
        <v>-1</v>
      </c>
      <c r="T2652" s="55">
        <v>0</v>
      </c>
      <c r="U2652" s="55">
        <v>13972.2</v>
      </c>
      <c r="V2652" s="55">
        <v>4210.8</v>
      </c>
      <c r="W2652" s="55">
        <v>9761.4</v>
      </c>
      <c r="X2652" s="57">
        <v>2.3199999999999998</v>
      </c>
      <c r="Y2652" s="3" t="str">
        <f>IFERROR(VLOOKUP(A2652,'Pivot price tier'!$C$8:$L$2290,10,0),"")</f>
        <v/>
      </c>
      <c r="Z2652" s="3" t="str">
        <f>IFERROR(VLOOKUP(A2652,'Pivot price tier by size'!$D$8:$M$2512,10,0),"")</f>
        <v/>
      </c>
      <c r="AA2652" s="3" t="str">
        <f>IFERROR(VLOOKUP(A2652,'Pivot category'!$B$8:$I$2236,8,0),"")</f>
        <v/>
      </c>
      <c r="AB2652" s="3" t="str">
        <f>IF(P2652&lt;$AC$1,"Bottom 5%","")</f>
        <v>Bottom 5%</v>
      </c>
      <c r="AC2652"/>
      <c r="AD2652">
        <v>0</v>
      </c>
      <c r="AE2652" t="s">
        <v>11112</v>
      </c>
    </row>
    <row r="2653" spans="1:31" x14ac:dyDescent="0.25">
      <c r="A2653" t="s">
        <v>7626</v>
      </c>
      <c r="B2653" t="s">
        <v>458</v>
      </c>
      <c r="C2653" s="3" t="s">
        <v>38</v>
      </c>
      <c r="D2653" s="3" t="s">
        <v>2688</v>
      </c>
      <c r="E2653" s="3" t="s">
        <v>5053</v>
      </c>
      <c r="F2653" s="3">
        <v>1000</v>
      </c>
      <c r="G2653" s="34">
        <v>24.99</v>
      </c>
      <c r="H2653" s="3" t="s">
        <v>12403</v>
      </c>
      <c r="I2653" s="3" t="s">
        <v>19</v>
      </c>
      <c r="J2653" s="3" t="s">
        <v>8102</v>
      </c>
      <c r="K2653" s="3" t="s">
        <v>8103</v>
      </c>
      <c r="L2653" s="3" t="s">
        <v>68</v>
      </c>
      <c r="M2653" s="26" t="s">
        <v>16689</v>
      </c>
      <c r="N2653"/>
      <c r="O2653" s="3">
        <v>159</v>
      </c>
      <c r="P2653" s="55">
        <v>544702.36</v>
      </c>
      <c r="Q2653" s="55">
        <v>623059.23</v>
      </c>
      <c r="R2653" s="55">
        <v>-78356.87</v>
      </c>
      <c r="S2653" s="57">
        <v>-0.13</v>
      </c>
      <c r="T2653" s="55">
        <v>3425.8010062893081</v>
      </c>
      <c r="U2653" s="55">
        <v>165343.32</v>
      </c>
      <c r="V2653" s="55">
        <v>159314.88</v>
      </c>
      <c r="W2653" s="55">
        <v>6028.44</v>
      </c>
      <c r="X2653" s="57">
        <v>0.04</v>
      </c>
      <c r="Y2653" s="3" t="str">
        <f>IFERROR(VLOOKUP(A2653,'Pivot price tier'!$C$8:$L$2290,10,0),"")</f>
        <v xml:space="preserve"> </v>
      </c>
      <c r="Z2653" s="3" t="str">
        <f>IFERROR(VLOOKUP(A2653,'Pivot price tier by size'!$D$8:$M$2512,10,0),"")</f>
        <v xml:space="preserve"> </v>
      </c>
      <c r="AA2653" s="3" t="str">
        <f>IFERROR(VLOOKUP(A2653,'Pivot category'!$B$8:$I$2236,8,0),"")</f>
        <v xml:space="preserve"> </v>
      </c>
      <c r="AB2653" s="3" t="str">
        <f>IF(P2653&lt;$AC$1,"Bottom 5%","")</f>
        <v/>
      </c>
      <c r="AC2653"/>
      <c r="AD2653" t="s">
        <v>16510</v>
      </c>
      <c r="AE2653" t="s">
        <v>13853</v>
      </c>
    </row>
    <row r="2654" spans="1:31" x14ac:dyDescent="0.25">
      <c r="A2654" t="s">
        <v>5434</v>
      </c>
      <c r="B2654" t="s">
        <v>460</v>
      </c>
      <c r="C2654" s="3" t="s">
        <v>32</v>
      </c>
      <c r="D2654" s="3" t="s">
        <v>2690</v>
      </c>
      <c r="E2654" s="3" t="s">
        <v>5053</v>
      </c>
      <c r="F2654" s="3">
        <v>1000</v>
      </c>
      <c r="G2654" s="34">
        <v>13.99</v>
      </c>
      <c r="H2654" s="3" t="s">
        <v>12403</v>
      </c>
      <c r="I2654" s="3" t="s">
        <v>19</v>
      </c>
      <c r="J2654" s="3" t="s">
        <v>8102</v>
      </c>
      <c r="K2654" s="3" t="s">
        <v>8103</v>
      </c>
      <c r="L2654" s="3" t="s">
        <v>68</v>
      </c>
      <c r="M2654" s="26" t="s">
        <v>16689</v>
      </c>
      <c r="N2654"/>
      <c r="O2654" s="3">
        <v>158</v>
      </c>
      <c r="P2654" s="55">
        <v>163543.1</v>
      </c>
      <c r="Q2654" s="55">
        <v>164116.69</v>
      </c>
      <c r="R2654" s="55">
        <v>-573.59</v>
      </c>
      <c r="S2654" s="57">
        <v>0</v>
      </c>
      <c r="T2654" s="55">
        <v>1035.0829113924051</v>
      </c>
      <c r="U2654" s="55">
        <v>223588.18</v>
      </c>
      <c r="V2654" s="55">
        <v>230373.33</v>
      </c>
      <c r="W2654" s="55">
        <v>-6785.15</v>
      </c>
      <c r="X2654" s="57">
        <v>-0.03</v>
      </c>
      <c r="Y2654" s="3" t="str">
        <f>IFERROR(VLOOKUP(A2654,'Pivot price tier'!$C$8:$L$2290,10,0),"")</f>
        <v xml:space="preserve"> </v>
      </c>
      <c r="Z2654" s="3" t="str">
        <f>IFERROR(VLOOKUP(A2654,'Pivot price tier by size'!$D$8:$M$2512,10,0),"")</f>
        <v xml:space="preserve"> </v>
      </c>
      <c r="AA2654" s="3" t="str">
        <f>IFERROR(VLOOKUP(A2654,'Pivot category'!$B$8:$I$2236,8,0),"")</f>
        <v xml:space="preserve"> </v>
      </c>
      <c r="AB2654" s="3" t="str">
        <f>IF(P2654&lt;$AC$1,"Bottom 5%","")</f>
        <v/>
      </c>
      <c r="AC2654"/>
      <c r="AD2654" t="s">
        <v>16510</v>
      </c>
      <c r="AE2654" t="s">
        <v>13853</v>
      </c>
    </row>
    <row r="2655" spans="1:31" hidden="1" x14ac:dyDescent="0.25">
      <c r="A2655" t="s">
        <v>12294</v>
      </c>
      <c r="B2655" t="s">
        <v>12295</v>
      </c>
      <c r="C2655" s="3" t="s">
        <v>32</v>
      </c>
      <c r="D2655" s="3" t="s">
        <v>3500</v>
      </c>
      <c r="E2655" s="3" t="s">
        <v>5053</v>
      </c>
      <c r="F2655" s="3">
        <v>1000</v>
      </c>
      <c r="G2655" s="34">
        <v>31.19</v>
      </c>
      <c r="H2655" s="3" t="s">
        <v>12</v>
      </c>
      <c r="I2655" s="3" t="s">
        <v>15</v>
      </c>
      <c r="J2655" s="3" t="s">
        <v>8107</v>
      </c>
      <c r="K2655" s="3" t="s">
        <v>8109</v>
      </c>
      <c r="L2655" s="3" t="s">
        <v>68</v>
      </c>
      <c r="M2655" s="26" t="s">
        <v>16689</v>
      </c>
      <c r="N2655"/>
      <c r="O2655" s="3">
        <v>0</v>
      </c>
      <c r="P2655" s="55">
        <v>20764.88</v>
      </c>
      <c r="Q2655" s="55">
        <v>17930.53</v>
      </c>
      <c r="R2655" s="55">
        <v>2834.35</v>
      </c>
      <c r="S2655" s="57">
        <v>0.16</v>
      </c>
      <c r="T2655" s="55" t="s">
        <v>78</v>
      </c>
      <c r="U2655" s="55">
        <v>16034.89</v>
      </c>
      <c r="V2655" s="55">
        <v>12789.54</v>
      </c>
      <c r="W2655" s="55">
        <v>3245.35</v>
      </c>
      <c r="X2655" s="57">
        <v>0.25</v>
      </c>
      <c r="Y2655" s="3" t="str">
        <f>IFERROR(VLOOKUP(A2655,'Pivot price tier'!$C$8:$L$2290,10,0),"")</f>
        <v/>
      </c>
      <c r="Z2655" s="3" t="str">
        <f>IFERROR(VLOOKUP(A2655,'Pivot price tier by size'!$D$8:$M$2512,10,0),"")</f>
        <v/>
      </c>
      <c r="AA2655" s="3" t="str">
        <f>IFERROR(VLOOKUP(A2655,'Pivot category'!$B$8:$I$2236,8,0),"")</f>
        <v/>
      </c>
      <c r="AB2655" s="3" t="str">
        <f>IF(P2655&lt;$AC$1,"Bottom 5%","")</f>
        <v>Bottom 5%</v>
      </c>
      <c r="AC2655"/>
      <c r="AD2655" t="s">
        <v>16510</v>
      </c>
      <c r="AE2655" t="s">
        <v>13892</v>
      </c>
    </row>
    <row r="2656" spans="1:31" x14ac:dyDescent="0.25">
      <c r="A2656" t="s">
        <v>5717</v>
      </c>
      <c r="B2656" t="s">
        <v>466</v>
      </c>
      <c r="C2656" s="3" t="s">
        <v>32</v>
      </c>
      <c r="D2656" s="3" t="s">
        <v>2698</v>
      </c>
      <c r="E2656" s="3" t="s">
        <v>5101</v>
      </c>
      <c r="F2656" s="3">
        <v>1000</v>
      </c>
      <c r="G2656" s="34">
        <v>14.99</v>
      </c>
      <c r="H2656" s="3" t="s">
        <v>26</v>
      </c>
      <c r="I2656" s="3" t="s">
        <v>19</v>
      </c>
      <c r="J2656" s="3" t="s">
        <v>8102</v>
      </c>
      <c r="K2656" s="3" t="s">
        <v>8103</v>
      </c>
      <c r="L2656" s="3" t="s">
        <v>68</v>
      </c>
      <c r="M2656" s="26" t="s">
        <v>16689</v>
      </c>
      <c r="N2656"/>
      <c r="O2656" s="3">
        <v>123</v>
      </c>
      <c r="P2656" s="55">
        <v>57728.49</v>
      </c>
      <c r="Q2656" s="55">
        <v>61066.34</v>
      </c>
      <c r="R2656" s="55">
        <v>-3337.85</v>
      </c>
      <c r="S2656" s="57">
        <v>-0.05</v>
      </c>
      <c r="T2656" s="55">
        <v>469.33731707317071</v>
      </c>
      <c r="U2656" s="55">
        <v>58409.08</v>
      </c>
      <c r="V2656" s="55">
        <v>65397.33</v>
      </c>
      <c r="W2656" s="55">
        <v>-6988.25</v>
      </c>
      <c r="X2656" s="57">
        <v>-0.11</v>
      </c>
      <c r="Y2656" s="3" t="str">
        <f>IFERROR(VLOOKUP(A2656,'Pivot price tier'!$C$8:$L$2290,10,0),"")</f>
        <v xml:space="preserve"> </v>
      </c>
      <c r="Z2656" s="3" t="str">
        <f>IFERROR(VLOOKUP(A2656,'Pivot price tier by size'!$D$8:$M$2512,10,0),"")</f>
        <v xml:space="preserve"> </v>
      </c>
      <c r="AA2656" s="3" t="str">
        <f>IFERROR(VLOOKUP(A2656,'Pivot category'!$B$8:$I$2236,8,0),"")</f>
        <v xml:space="preserve"> </v>
      </c>
      <c r="AB2656" s="3" t="str">
        <f>IF(P2656&lt;$AC$1,"Bottom 5%","")</f>
        <v/>
      </c>
      <c r="AC2656"/>
      <c r="AD2656" t="s">
        <v>16516</v>
      </c>
      <c r="AE2656" t="s">
        <v>16518</v>
      </c>
    </row>
    <row r="2657" spans="1:31" x14ac:dyDescent="0.25">
      <c r="A2657" t="s">
        <v>7571</v>
      </c>
      <c r="B2657" t="s">
        <v>470</v>
      </c>
      <c r="C2657" s="3" t="s">
        <v>38</v>
      </c>
      <c r="D2657" s="3" t="s">
        <v>2702</v>
      </c>
      <c r="E2657" s="3" t="s">
        <v>5101</v>
      </c>
      <c r="F2657" s="3">
        <v>1000</v>
      </c>
      <c r="G2657" s="34">
        <v>24.99</v>
      </c>
      <c r="H2657" s="3" t="s">
        <v>26</v>
      </c>
      <c r="I2657" s="3" t="s">
        <v>21</v>
      </c>
      <c r="J2657" s="3" t="s">
        <v>8102</v>
      </c>
      <c r="K2657" s="3" t="s">
        <v>8103</v>
      </c>
      <c r="L2657" s="3" t="s">
        <v>68</v>
      </c>
      <c r="M2657" s="26" t="s">
        <v>16689</v>
      </c>
      <c r="N2657"/>
      <c r="O2657" s="3">
        <v>159</v>
      </c>
      <c r="P2657" s="55">
        <v>871658.05</v>
      </c>
      <c r="Q2657" s="55">
        <v>938519.34</v>
      </c>
      <c r="R2657" s="55">
        <v>-66861.289999999994</v>
      </c>
      <c r="S2657" s="57">
        <v>-7.0000000000000007E-2</v>
      </c>
      <c r="T2657" s="55">
        <v>5482.1261006289315</v>
      </c>
      <c r="U2657" s="55">
        <v>519796.17</v>
      </c>
      <c r="V2657" s="55">
        <v>551669.17000000004</v>
      </c>
      <c r="W2657" s="55">
        <v>-31873</v>
      </c>
      <c r="X2657" s="57">
        <v>-0.06</v>
      </c>
      <c r="Y2657" s="3" t="str">
        <f>IFERROR(VLOOKUP(A2657,'Pivot price tier'!$C$8:$L$2290,10,0),"")</f>
        <v xml:space="preserve"> </v>
      </c>
      <c r="Z2657" s="3" t="str">
        <f>IFERROR(VLOOKUP(A2657,'Pivot price tier by size'!$D$8:$M$2512,10,0),"")</f>
        <v xml:space="preserve"> </v>
      </c>
      <c r="AA2657" s="3" t="str">
        <f>IFERROR(VLOOKUP(A2657,'Pivot category'!$B$8:$I$2236,8,0),"")</f>
        <v xml:space="preserve"> </v>
      </c>
      <c r="AB2657" s="3" t="str">
        <f>IF(P2657&lt;$AC$1,"Bottom 5%","")</f>
        <v/>
      </c>
      <c r="AC2657"/>
      <c r="AD2657" t="s">
        <v>16516</v>
      </c>
      <c r="AE2657" t="s">
        <v>16518</v>
      </c>
    </row>
    <row r="2658" spans="1:31" hidden="1" x14ac:dyDescent="0.25">
      <c r="A2658" t="s">
        <v>14617</v>
      </c>
      <c r="B2658" t="s">
        <v>14618</v>
      </c>
      <c r="C2658" s="3" t="s">
        <v>32</v>
      </c>
      <c r="D2658" s="3" t="s">
        <v>14126</v>
      </c>
      <c r="E2658" s="3" t="s">
        <v>5053</v>
      </c>
      <c r="F2658" s="3">
        <v>10000</v>
      </c>
      <c r="G2658" s="34">
        <v>51.99</v>
      </c>
      <c r="H2658" s="3" t="s">
        <v>12405</v>
      </c>
      <c r="I2658" s="3" t="s">
        <v>15</v>
      </c>
      <c r="J2658" s="3" t="s">
        <v>15165</v>
      </c>
      <c r="K2658" s="3" t="s">
        <v>8115</v>
      </c>
      <c r="L2658" s="3" t="s">
        <v>68</v>
      </c>
      <c r="M2658" s="26">
        <v>45778</v>
      </c>
      <c r="N2658"/>
      <c r="O2658" s="3">
        <v>29</v>
      </c>
      <c r="P2658" s="55">
        <v>21263.91</v>
      </c>
      <c r="Q2658" s="55">
        <v>4003.23</v>
      </c>
      <c r="R2658" s="55">
        <v>17260.68</v>
      </c>
      <c r="S2658" s="57">
        <v>4.3099999999999996</v>
      </c>
      <c r="T2658" s="55">
        <v>733.23827586206892</v>
      </c>
      <c r="U2658" s="55">
        <v>22563.66</v>
      </c>
      <c r="V2658" s="55">
        <v>155.97</v>
      </c>
      <c r="W2658" s="55">
        <v>22407.69</v>
      </c>
      <c r="X2658" s="57">
        <v>143.66999999999999</v>
      </c>
      <c r="Y2658" s="3" t="str">
        <f>IFERROR(VLOOKUP(A2658,'Pivot price tier'!$C$8:$L$2290,10,0),"")</f>
        <v/>
      </c>
      <c r="Z2658" s="3" t="str">
        <f>IFERROR(VLOOKUP(A2658,'Pivot price tier by size'!$D$8:$M$2512,10,0),"")</f>
        <v/>
      </c>
      <c r="AA2658" s="3" t="str">
        <f>IFERROR(VLOOKUP(A2658,'Pivot category'!$B$8:$I$2236,8,0),"")</f>
        <v/>
      </c>
      <c r="AB2658" s="3" t="str">
        <f>IF(P2658&lt;$AC$1,"Bottom 5%","")</f>
        <v>Bottom 5%</v>
      </c>
      <c r="AC2658"/>
      <c r="AD2658" t="s">
        <v>16510</v>
      </c>
      <c r="AE2658" t="s">
        <v>13892</v>
      </c>
    </row>
    <row r="2659" spans="1:31" hidden="1" x14ac:dyDescent="0.25">
      <c r="A2659" t="s">
        <v>15248</v>
      </c>
      <c r="B2659" t="s">
        <v>15249</v>
      </c>
      <c r="C2659" s="3" t="s">
        <v>69</v>
      </c>
      <c r="D2659" s="3" t="s">
        <v>14881</v>
      </c>
      <c r="E2659" s="3" t="s">
        <v>5101</v>
      </c>
      <c r="F2659" s="3">
        <v>70000</v>
      </c>
      <c r="G2659" s="34">
        <v>2.19</v>
      </c>
      <c r="H2659" s="3" t="s">
        <v>12</v>
      </c>
      <c r="I2659" s="3" t="s">
        <v>70</v>
      </c>
      <c r="J2659" s="3" t="s">
        <v>8102</v>
      </c>
      <c r="K2659" s="3" t="s">
        <v>8103</v>
      </c>
      <c r="L2659" s="3" t="s">
        <v>68</v>
      </c>
      <c r="M2659" s="26">
        <v>45870</v>
      </c>
      <c r="N2659"/>
      <c r="O2659" s="3">
        <v>132</v>
      </c>
      <c r="P2659" s="55">
        <v>90555.28</v>
      </c>
      <c r="Q2659" s="55"/>
      <c r="R2659" s="55">
        <v>90555.28</v>
      </c>
      <c r="S2659" s="57"/>
      <c r="T2659" s="55">
        <v>686.02484848484846</v>
      </c>
      <c r="U2659" s="55">
        <v>177233.88</v>
      </c>
      <c r="V2659" s="55">
        <v>0</v>
      </c>
      <c r="W2659" s="55">
        <v>177233.88</v>
      </c>
      <c r="X2659" s="57">
        <v>0</v>
      </c>
      <c r="Y2659" s="3" t="str">
        <f>IFERROR(VLOOKUP(A2659,'Pivot price tier'!$C$8:$L$2290,10,0),"")</f>
        <v/>
      </c>
      <c r="Z2659" s="3" t="str">
        <f>IFERROR(VLOOKUP(A2659,'Pivot price tier by size'!$D$8:$M$2512,10,0),"")</f>
        <v/>
      </c>
      <c r="AA2659" s="3" t="str">
        <f>IFERROR(VLOOKUP(A2659,'Pivot category'!$B$8:$I$2236,8,0),"")</f>
        <v/>
      </c>
      <c r="AB2659" s="3" t="str">
        <f>IF(P2659&lt;$AC$1,"Bottom 5%","")</f>
        <v/>
      </c>
      <c r="AC2659"/>
      <c r="AD2659" t="s">
        <v>16510</v>
      </c>
      <c r="AE2659" t="s">
        <v>13892</v>
      </c>
    </row>
    <row r="2660" spans="1:31" hidden="1" x14ac:dyDescent="0.25">
      <c r="A2660" t="s">
        <v>15250</v>
      </c>
      <c r="B2660" t="s">
        <v>15251</v>
      </c>
      <c r="C2660" s="3" t="s">
        <v>32</v>
      </c>
      <c r="D2660" s="3" t="s">
        <v>14918</v>
      </c>
      <c r="E2660" s="3" t="s">
        <v>5101</v>
      </c>
      <c r="F2660" s="3">
        <v>70000</v>
      </c>
      <c r="G2660" s="34">
        <v>26.99</v>
      </c>
      <c r="H2660" s="3" t="s">
        <v>12</v>
      </c>
      <c r="I2660" s="3" t="s">
        <v>21</v>
      </c>
      <c r="J2660" s="3" t="s">
        <v>8102</v>
      </c>
      <c r="K2660" s="3" t="s">
        <v>8103</v>
      </c>
      <c r="L2660" s="3" t="s">
        <v>68</v>
      </c>
      <c r="M2660" s="26">
        <v>45870</v>
      </c>
      <c r="N2660"/>
      <c r="O2660" s="3">
        <v>151</v>
      </c>
      <c r="P2660" s="55">
        <v>392822.35</v>
      </c>
      <c r="Q2660" s="55"/>
      <c r="R2660" s="55">
        <v>392822.35</v>
      </c>
      <c r="S2660" s="57"/>
      <c r="T2660" s="55">
        <v>2601.4725165562913</v>
      </c>
      <c r="U2660" s="55">
        <v>514875.19</v>
      </c>
      <c r="V2660" s="55">
        <v>0</v>
      </c>
      <c r="W2660" s="55">
        <v>514875.19</v>
      </c>
      <c r="X2660" s="57">
        <v>0</v>
      </c>
      <c r="Y2660" s="3" t="str">
        <f>IFERROR(VLOOKUP(A2660,'Pivot price tier'!$C$8:$L$2290,10,0),"")</f>
        <v xml:space="preserve"> </v>
      </c>
      <c r="Z2660" s="3" t="str">
        <f>IFERROR(VLOOKUP(A2660,'Pivot price tier by size'!$D$8:$M$2512,10,0),"")</f>
        <v xml:space="preserve"> </v>
      </c>
      <c r="AA2660" s="3" t="str">
        <f>IFERROR(VLOOKUP(A2660,'Pivot category'!$B$8:$I$2236,8,0),"")</f>
        <v xml:space="preserve"> </v>
      </c>
      <c r="AB2660" s="3" t="str">
        <f>IF(P2660&lt;$AC$1,"Bottom 5%","")</f>
        <v/>
      </c>
      <c r="AC2660"/>
      <c r="AD2660" t="s">
        <v>16510</v>
      </c>
      <c r="AE2660" t="s">
        <v>13892</v>
      </c>
    </row>
    <row r="2661" spans="1:31" hidden="1" x14ac:dyDescent="0.25">
      <c r="A2661" t="s">
        <v>5420</v>
      </c>
      <c r="B2661" t="s">
        <v>1189</v>
      </c>
      <c r="C2661" s="3" t="s">
        <v>32</v>
      </c>
      <c r="D2661" s="3" t="s">
        <v>3503</v>
      </c>
      <c r="E2661" s="3" t="s">
        <v>5053</v>
      </c>
      <c r="F2661" s="3">
        <v>1000</v>
      </c>
      <c r="G2661" s="34">
        <v>26.99</v>
      </c>
      <c r="H2661" s="3" t="s">
        <v>12</v>
      </c>
      <c r="I2661" s="3" t="s">
        <v>21</v>
      </c>
      <c r="J2661" s="3" t="s">
        <v>8104</v>
      </c>
      <c r="K2661" s="3" t="s">
        <v>8109</v>
      </c>
      <c r="L2661" s="3" t="s">
        <v>8108</v>
      </c>
      <c r="M2661" s="26" t="s">
        <v>16689</v>
      </c>
      <c r="N2661"/>
      <c r="O2661" s="3" t="s">
        <v>78</v>
      </c>
      <c r="P2661" s="55"/>
      <c r="Q2661" s="55">
        <v>26.99</v>
      </c>
      <c r="R2661" s="55">
        <v>-26.99</v>
      </c>
      <c r="S2661" s="57">
        <v>-1</v>
      </c>
      <c r="T2661" s="55" t="s">
        <v>78</v>
      </c>
      <c r="U2661" s="55" t="s">
        <v>78</v>
      </c>
      <c r="V2661" s="55" t="s">
        <v>78</v>
      </c>
      <c r="W2661" s="55" t="s">
        <v>78</v>
      </c>
      <c r="X2661" s="57" t="s">
        <v>78</v>
      </c>
      <c r="Y2661" s="3" t="str">
        <f>IFERROR(VLOOKUP(A2661,'Pivot price tier'!$C$8:$L$2290,10,0),"")</f>
        <v/>
      </c>
      <c r="Z2661" s="3" t="str">
        <f>IFERROR(VLOOKUP(A2661,'Pivot price tier by size'!$D$8:$M$2512,10,0),"")</f>
        <v/>
      </c>
      <c r="AA2661" s="3" t="str">
        <f>IFERROR(VLOOKUP(A2661,'Pivot category'!$B$8:$I$2236,8,0),"")</f>
        <v/>
      </c>
      <c r="AB2661" s="3" t="str">
        <f>IF(P2661&lt;$AC$1,"Bottom 5%","")</f>
        <v>Bottom 5%</v>
      </c>
      <c r="AC2661"/>
      <c r="AD2661" t="s">
        <v>16510</v>
      </c>
      <c r="AE2661" t="s">
        <v>13892</v>
      </c>
    </row>
    <row r="2662" spans="1:31" hidden="1" x14ac:dyDescent="0.25">
      <c r="A2662" t="s">
        <v>15750</v>
      </c>
      <c r="B2662" t="s">
        <v>15751</v>
      </c>
      <c r="C2662" s="3" t="s">
        <v>10307</v>
      </c>
      <c r="D2662" s="3" t="s">
        <v>16029</v>
      </c>
      <c r="E2662" s="3" t="s">
        <v>5053</v>
      </c>
      <c r="F2662" s="3">
        <v>10000</v>
      </c>
      <c r="G2662" s="34">
        <v>79.989999999999995</v>
      </c>
      <c r="H2662" s="3" t="s">
        <v>12405</v>
      </c>
      <c r="I2662" s="3" t="s">
        <v>15</v>
      </c>
      <c r="J2662" s="3" t="s">
        <v>8110</v>
      </c>
      <c r="K2662" s="3" t="s">
        <v>8103</v>
      </c>
      <c r="L2662" s="3" t="s">
        <v>68</v>
      </c>
      <c r="M2662" s="26">
        <v>45960</v>
      </c>
      <c r="N2662"/>
      <c r="O2662" s="3">
        <v>0</v>
      </c>
      <c r="P2662" s="55">
        <v>15518.06</v>
      </c>
      <c r="Q2662" s="55"/>
      <c r="R2662" s="55">
        <v>15518.06</v>
      </c>
      <c r="S2662" s="57"/>
      <c r="T2662" s="55" t="s">
        <v>78</v>
      </c>
      <c r="U2662" s="55">
        <v>10958.63</v>
      </c>
      <c r="V2662" s="55">
        <v>0</v>
      </c>
      <c r="W2662" s="55">
        <v>10958.63</v>
      </c>
      <c r="X2662" s="57">
        <v>0</v>
      </c>
      <c r="Y2662" s="3" t="str">
        <f>IFERROR(VLOOKUP(A2662,'Pivot price tier'!$C$8:$L$2290,10,0),"")</f>
        <v>X</v>
      </c>
      <c r="Z2662" s="3" t="str">
        <f>IFERROR(VLOOKUP(A2662,'Pivot price tier by size'!$D$8:$M$2512,10,0),"")</f>
        <v>X</v>
      </c>
      <c r="AA2662" s="3" t="str">
        <f>IFERROR(VLOOKUP(A2662,'Pivot category'!$B$8:$I$2236,8,0),"")</f>
        <v xml:space="preserve"> </v>
      </c>
      <c r="AB2662" s="3" t="str">
        <f>IF(P2662&lt;$AC$1,"Bottom 5%","")</f>
        <v>Bottom 5%</v>
      </c>
      <c r="AC2662"/>
      <c r="AD2662" t="s">
        <v>16510</v>
      </c>
      <c r="AE2662" t="s">
        <v>13892</v>
      </c>
    </row>
    <row r="2663" spans="1:31" hidden="1" x14ac:dyDescent="0.25">
      <c r="A2663" t="s">
        <v>9358</v>
      </c>
      <c r="B2663" t="s">
        <v>9359</v>
      </c>
      <c r="C2663" s="3" t="s">
        <v>69</v>
      </c>
      <c r="D2663" s="3" t="s">
        <v>9038</v>
      </c>
      <c r="E2663" s="3" t="s">
        <v>5053</v>
      </c>
      <c r="F2663" s="3">
        <v>7000</v>
      </c>
      <c r="G2663" s="34">
        <v>4.79</v>
      </c>
      <c r="H2663" s="3" t="s">
        <v>12</v>
      </c>
      <c r="I2663" s="3" t="s">
        <v>70</v>
      </c>
      <c r="J2663" s="3" t="s">
        <v>8107</v>
      </c>
      <c r="K2663" s="3" t="s">
        <v>8109</v>
      </c>
      <c r="L2663" s="3" t="s">
        <v>8106</v>
      </c>
      <c r="M2663" s="26" t="s">
        <v>16689</v>
      </c>
      <c r="N2663"/>
      <c r="O2663" s="3">
        <v>1</v>
      </c>
      <c r="P2663" s="55">
        <v>819.09</v>
      </c>
      <c r="Q2663" s="55">
        <v>1615.35</v>
      </c>
      <c r="R2663" s="55">
        <v>-796.26</v>
      </c>
      <c r="S2663" s="57">
        <v>-0.49</v>
      </c>
      <c r="T2663" s="55">
        <v>819.09</v>
      </c>
      <c r="U2663" s="55">
        <v>210.76</v>
      </c>
      <c r="V2663" s="55">
        <v>239.7</v>
      </c>
      <c r="W2663" s="55">
        <v>-28.94</v>
      </c>
      <c r="X2663" s="57">
        <v>-0.12</v>
      </c>
      <c r="Y2663" s="3" t="str">
        <f>IFERROR(VLOOKUP(A2663,'Pivot price tier'!$C$8:$L$2290,10,0),"")</f>
        <v/>
      </c>
      <c r="Z2663" s="3" t="str">
        <f>IFERROR(VLOOKUP(A2663,'Pivot price tier by size'!$D$8:$M$2512,10,0),"")</f>
        <v/>
      </c>
      <c r="AA2663" s="3" t="str">
        <f>IFERROR(VLOOKUP(A2663,'Pivot category'!$B$8:$I$2236,8,0),"")</f>
        <v/>
      </c>
      <c r="AB2663" s="3" t="str">
        <f>IF(P2663&lt;$AC$1,"Bottom 5%","")</f>
        <v>Bottom 5%</v>
      </c>
      <c r="AC2663"/>
      <c r="AD2663" t="s">
        <v>16510</v>
      </c>
      <c r="AE2663" t="s">
        <v>13892</v>
      </c>
    </row>
    <row r="2664" spans="1:31" hidden="1" x14ac:dyDescent="0.25">
      <c r="A2664" t="s">
        <v>14285</v>
      </c>
      <c r="B2664" t="s">
        <v>14286</v>
      </c>
      <c r="C2664" s="3" t="s">
        <v>36</v>
      </c>
      <c r="D2664" s="3" t="s">
        <v>8266</v>
      </c>
      <c r="E2664" s="3" t="s">
        <v>5101</v>
      </c>
      <c r="F2664" s="3">
        <v>9000</v>
      </c>
      <c r="G2664" s="34">
        <v>33.49</v>
      </c>
      <c r="H2664" s="3" t="s">
        <v>12</v>
      </c>
      <c r="I2664" s="3" t="s">
        <v>21</v>
      </c>
      <c r="J2664" s="3" t="s">
        <v>8104</v>
      </c>
      <c r="K2664" s="3" t="s">
        <v>8111</v>
      </c>
      <c r="L2664" s="3" t="s">
        <v>8108</v>
      </c>
      <c r="M2664" s="26">
        <v>45689</v>
      </c>
      <c r="N2664"/>
      <c r="O2664" s="3" t="s">
        <v>78</v>
      </c>
      <c r="P2664" s="55"/>
      <c r="Q2664" s="55">
        <v>0</v>
      </c>
      <c r="R2664" s="55">
        <v>0</v>
      </c>
      <c r="S2664" s="57"/>
      <c r="T2664" s="55" t="s">
        <v>78</v>
      </c>
      <c r="U2664" s="55" t="s">
        <v>78</v>
      </c>
      <c r="V2664" s="55" t="s">
        <v>78</v>
      </c>
      <c r="W2664" s="55" t="s">
        <v>78</v>
      </c>
      <c r="X2664" s="57" t="s">
        <v>78</v>
      </c>
      <c r="Y2664" s="3" t="str">
        <f>IFERROR(VLOOKUP(A2664,'Pivot price tier'!$C$8:$L$2290,10,0),"")</f>
        <v/>
      </c>
      <c r="Z2664" s="3" t="str">
        <f>IFERROR(VLOOKUP(A2664,'Pivot price tier by size'!$D$8:$M$2512,10,0),"")</f>
        <v/>
      </c>
      <c r="AA2664" s="3" t="str">
        <f>IFERROR(VLOOKUP(A2664,'Pivot category'!$B$8:$I$2236,8,0),"")</f>
        <v/>
      </c>
      <c r="AB2664" s="3" t="str">
        <f>IF(P2664&lt;$AC$1,"Bottom 5%","")</f>
        <v>Bottom 5%</v>
      </c>
      <c r="AC2664"/>
      <c r="AD2664" t="s">
        <v>16510</v>
      </c>
      <c r="AE2664" t="s">
        <v>13892</v>
      </c>
    </row>
    <row r="2665" spans="1:31" hidden="1" x14ac:dyDescent="0.25">
      <c r="A2665" t="s">
        <v>7217</v>
      </c>
      <c r="B2665" t="s">
        <v>7216</v>
      </c>
      <c r="C2665" s="3" t="s">
        <v>69</v>
      </c>
      <c r="D2665" s="3" t="s">
        <v>8049</v>
      </c>
      <c r="E2665" s="3" t="s">
        <v>5101</v>
      </c>
      <c r="F2665" s="3">
        <v>7000</v>
      </c>
      <c r="G2665" s="34">
        <v>1.49</v>
      </c>
      <c r="H2665" s="3" t="s">
        <v>12</v>
      </c>
      <c r="I2665" s="3" t="s">
        <v>70</v>
      </c>
      <c r="J2665" s="3" t="s">
        <v>8107</v>
      </c>
      <c r="K2665" s="3" t="s">
        <v>8103</v>
      </c>
      <c r="L2665" s="3" t="s">
        <v>8106</v>
      </c>
      <c r="M2665" s="26" t="s">
        <v>16689</v>
      </c>
      <c r="N2665"/>
      <c r="O2665" s="3">
        <v>2</v>
      </c>
      <c r="P2665" s="55">
        <v>816.13</v>
      </c>
      <c r="Q2665" s="55">
        <v>776.15</v>
      </c>
      <c r="R2665" s="55">
        <v>39.979999999999997</v>
      </c>
      <c r="S2665" s="57">
        <v>0.05</v>
      </c>
      <c r="T2665" s="55">
        <v>408.065</v>
      </c>
      <c r="U2665" s="55">
        <v>0</v>
      </c>
      <c r="V2665" s="55">
        <v>76.650000000000006</v>
      </c>
      <c r="W2665" s="55">
        <v>-76.650000000000006</v>
      </c>
      <c r="X2665" s="57">
        <v>-1</v>
      </c>
      <c r="Y2665" s="3" t="str">
        <f>IFERROR(VLOOKUP(A2665,'Pivot price tier'!$C$8:$L$2290,10,0),"")</f>
        <v/>
      </c>
      <c r="Z2665" s="3" t="str">
        <f>IFERROR(VLOOKUP(A2665,'Pivot price tier by size'!$D$8:$M$2512,10,0),"")</f>
        <v/>
      </c>
      <c r="AA2665" s="3" t="str">
        <f>IFERROR(VLOOKUP(A2665,'Pivot category'!$B$8:$I$2236,8,0),"")</f>
        <v/>
      </c>
      <c r="AB2665" s="3" t="str">
        <f>IF(P2665&lt;$AC$1,"Bottom 5%","")</f>
        <v>Bottom 5%</v>
      </c>
      <c r="AC2665"/>
      <c r="AD2665" t="s">
        <v>16510</v>
      </c>
      <c r="AE2665" t="s">
        <v>13892</v>
      </c>
    </row>
    <row r="2666" spans="1:31" x14ac:dyDescent="0.25">
      <c r="A2666" t="s">
        <v>7273</v>
      </c>
      <c r="B2666" t="s">
        <v>471</v>
      </c>
      <c r="C2666" s="3" t="s">
        <v>36</v>
      </c>
      <c r="D2666" s="3" t="s">
        <v>2703</v>
      </c>
      <c r="E2666" s="3" t="s">
        <v>5101</v>
      </c>
      <c r="F2666" s="3">
        <v>1000</v>
      </c>
      <c r="G2666" s="34">
        <v>19.989999999999998</v>
      </c>
      <c r="H2666" s="3" t="s">
        <v>26</v>
      </c>
      <c r="I2666" s="3" t="s">
        <v>21</v>
      </c>
      <c r="J2666" s="3" t="s">
        <v>8102</v>
      </c>
      <c r="K2666" s="3" t="s">
        <v>8103</v>
      </c>
      <c r="L2666" s="3" t="s">
        <v>68</v>
      </c>
      <c r="M2666" s="26" t="s">
        <v>16689</v>
      </c>
      <c r="N2666"/>
      <c r="O2666" s="3">
        <v>149</v>
      </c>
      <c r="P2666" s="55">
        <v>128553.59</v>
      </c>
      <c r="Q2666" s="55">
        <v>145163.49</v>
      </c>
      <c r="R2666" s="55">
        <v>-16609.900000000001</v>
      </c>
      <c r="S2666" s="57">
        <v>-0.11</v>
      </c>
      <c r="T2666" s="55">
        <v>862.77577181208051</v>
      </c>
      <c r="U2666" s="55">
        <v>796623.14</v>
      </c>
      <c r="V2666" s="55">
        <v>883239.83</v>
      </c>
      <c r="W2666" s="55">
        <v>-86616.69</v>
      </c>
      <c r="X2666" s="57">
        <v>-0.1</v>
      </c>
      <c r="Y2666" s="3" t="str">
        <f>IFERROR(VLOOKUP(A2666,'Pivot price tier'!$C$8:$L$2290,10,0),"")</f>
        <v xml:space="preserve"> </v>
      </c>
      <c r="Z2666" s="3" t="str">
        <f>IFERROR(VLOOKUP(A2666,'Pivot price tier by size'!$D$8:$M$2512,10,0),"")</f>
        <v xml:space="preserve"> </v>
      </c>
      <c r="AA2666" s="3" t="str">
        <f>IFERROR(VLOOKUP(A2666,'Pivot category'!$B$8:$I$2236,8,0),"")</f>
        <v xml:space="preserve"> </v>
      </c>
      <c r="AB2666" s="3" t="str">
        <f>IF(P2666&lt;$AC$1,"Bottom 5%","")</f>
        <v/>
      </c>
      <c r="AC2666"/>
      <c r="AD2666" t="s">
        <v>16516</v>
      </c>
      <c r="AE2666" t="s">
        <v>16518</v>
      </c>
    </row>
    <row r="2667" spans="1:31" x14ac:dyDescent="0.25">
      <c r="A2667" t="s">
        <v>6766</v>
      </c>
      <c r="B2667" t="s">
        <v>473</v>
      </c>
      <c r="C2667" s="3" t="s">
        <v>34</v>
      </c>
      <c r="D2667" s="3" t="s">
        <v>2705</v>
      </c>
      <c r="E2667" s="3" t="s">
        <v>5101</v>
      </c>
      <c r="F2667" s="3">
        <v>1000</v>
      </c>
      <c r="G2667" s="34">
        <v>7.99</v>
      </c>
      <c r="H2667" s="3" t="s">
        <v>26</v>
      </c>
      <c r="I2667" s="3" t="s">
        <v>21</v>
      </c>
      <c r="J2667" s="3" t="s">
        <v>8102</v>
      </c>
      <c r="K2667" s="3" t="s">
        <v>8103</v>
      </c>
      <c r="L2667" s="3" t="s">
        <v>68</v>
      </c>
      <c r="M2667" s="26" t="s">
        <v>16689</v>
      </c>
      <c r="N2667"/>
      <c r="O2667" s="3">
        <v>158</v>
      </c>
      <c r="P2667" s="55">
        <v>129309.98</v>
      </c>
      <c r="Q2667" s="55">
        <v>145328.46</v>
      </c>
      <c r="R2667" s="55">
        <v>-16018.48</v>
      </c>
      <c r="S2667" s="57">
        <v>-0.11</v>
      </c>
      <c r="T2667" s="55">
        <v>818.41759493670884</v>
      </c>
      <c r="U2667" s="55">
        <v>342438.7</v>
      </c>
      <c r="V2667" s="55">
        <v>375951.11</v>
      </c>
      <c r="W2667" s="55">
        <v>-33512.410000000003</v>
      </c>
      <c r="X2667" s="57">
        <v>-0.09</v>
      </c>
      <c r="Y2667" s="3" t="str">
        <f>IFERROR(VLOOKUP(A2667,'Pivot price tier'!$C$8:$L$2290,10,0),"")</f>
        <v xml:space="preserve"> </v>
      </c>
      <c r="Z2667" s="3" t="str">
        <f>IFERROR(VLOOKUP(A2667,'Pivot price tier by size'!$D$8:$M$2512,10,0),"")</f>
        <v xml:space="preserve"> </v>
      </c>
      <c r="AA2667" s="3" t="str">
        <f>IFERROR(VLOOKUP(A2667,'Pivot category'!$B$8:$I$2236,8,0),"")</f>
        <v xml:space="preserve"> </v>
      </c>
      <c r="AB2667" s="3" t="str">
        <f>IF(P2667&lt;$AC$1,"Bottom 5%","")</f>
        <v/>
      </c>
      <c r="AC2667"/>
      <c r="AD2667" t="s">
        <v>16516</v>
      </c>
      <c r="AE2667" t="s">
        <v>16518</v>
      </c>
    </row>
    <row r="2668" spans="1:31" hidden="1" x14ac:dyDescent="0.25">
      <c r="A2668" t="s">
        <v>15117</v>
      </c>
      <c r="B2668" t="s">
        <v>15118</v>
      </c>
      <c r="C2668" s="3" t="s">
        <v>34</v>
      </c>
      <c r="D2668" s="3" t="s">
        <v>8041</v>
      </c>
      <c r="E2668" s="3" t="s">
        <v>5101</v>
      </c>
      <c r="F2668" s="3">
        <v>9000</v>
      </c>
      <c r="G2668" s="34">
        <v>13.49</v>
      </c>
      <c r="H2668" s="3" t="s">
        <v>12</v>
      </c>
      <c r="I2668" s="3" t="s">
        <v>21</v>
      </c>
      <c r="J2668" s="3" t="s">
        <v>8104</v>
      </c>
      <c r="K2668" s="3" t="s">
        <v>8111</v>
      </c>
      <c r="L2668" s="3" t="s">
        <v>8108</v>
      </c>
      <c r="M2668" s="26">
        <v>45839</v>
      </c>
      <c r="N2668"/>
      <c r="O2668" s="3" t="s">
        <v>78</v>
      </c>
      <c r="P2668" s="55">
        <v>0</v>
      </c>
      <c r="Q2668" s="55"/>
      <c r="R2668" s="55">
        <v>0</v>
      </c>
      <c r="S2668" s="57"/>
      <c r="T2668" s="55" t="s">
        <v>78</v>
      </c>
      <c r="U2668" s="55" t="s">
        <v>78</v>
      </c>
      <c r="V2668" s="55" t="s">
        <v>78</v>
      </c>
      <c r="W2668" s="55" t="s">
        <v>78</v>
      </c>
      <c r="X2668" s="57" t="s">
        <v>78</v>
      </c>
      <c r="Y2668" s="3" t="str">
        <f>IFERROR(VLOOKUP(A2668,'Pivot price tier'!$C$8:$L$2290,10,0),"")</f>
        <v/>
      </c>
      <c r="Z2668" s="3" t="str">
        <f>IFERROR(VLOOKUP(A2668,'Pivot price tier by size'!$D$8:$M$2512,10,0),"")</f>
        <v/>
      </c>
      <c r="AA2668" s="3" t="str">
        <f>IFERROR(VLOOKUP(A2668,'Pivot category'!$B$8:$I$2236,8,0),"")</f>
        <v/>
      </c>
      <c r="AB2668" s="3" t="str">
        <f>IF(P2668&lt;$AC$1,"Bottom 5%","")</f>
        <v>Bottom 5%</v>
      </c>
      <c r="AC2668"/>
      <c r="AD2668" t="s">
        <v>16510</v>
      </c>
      <c r="AE2668" t="s">
        <v>13892</v>
      </c>
    </row>
    <row r="2669" spans="1:31" hidden="1" x14ac:dyDescent="0.25">
      <c r="A2669" t="s">
        <v>7487</v>
      </c>
      <c r="B2669" t="s">
        <v>1190</v>
      </c>
      <c r="C2669" s="3" t="s">
        <v>36</v>
      </c>
      <c r="D2669" s="3" t="s">
        <v>3504</v>
      </c>
      <c r="E2669" s="3" t="s">
        <v>5053</v>
      </c>
      <c r="F2669" s="3">
        <v>8000</v>
      </c>
      <c r="G2669" s="34">
        <v>33.49</v>
      </c>
      <c r="H2669" s="3" t="s">
        <v>12</v>
      </c>
      <c r="I2669" s="3" t="s">
        <v>21</v>
      </c>
      <c r="J2669" s="3" t="s">
        <v>8102</v>
      </c>
      <c r="K2669" s="3" t="s">
        <v>8124</v>
      </c>
      <c r="L2669" s="3" t="s">
        <v>68</v>
      </c>
      <c r="M2669" s="26" t="s">
        <v>16689</v>
      </c>
      <c r="N2669"/>
      <c r="O2669" s="3">
        <v>6</v>
      </c>
      <c r="P2669" s="55">
        <v>971.21</v>
      </c>
      <c r="Q2669" s="55">
        <v>2913.63</v>
      </c>
      <c r="R2669" s="55">
        <v>-1942.42</v>
      </c>
      <c r="S2669" s="57">
        <v>-0.67</v>
      </c>
      <c r="T2669" s="55">
        <v>161.86833333333334</v>
      </c>
      <c r="U2669" s="55">
        <v>29136.3</v>
      </c>
      <c r="V2669" s="55">
        <v>17716.21</v>
      </c>
      <c r="W2669" s="55">
        <v>11420.09</v>
      </c>
      <c r="X2669" s="57">
        <v>0.64</v>
      </c>
      <c r="Y2669" s="3" t="str">
        <f>IFERROR(VLOOKUP(A2669,'Pivot price tier'!$C$8:$L$2290,10,0),"")</f>
        <v/>
      </c>
      <c r="Z2669" s="3" t="str">
        <f>IFERROR(VLOOKUP(A2669,'Pivot price tier by size'!$D$8:$M$2512,10,0),"")</f>
        <v/>
      </c>
      <c r="AA2669" s="3" t="str">
        <f>IFERROR(VLOOKUP(A2669,'Pivot category'!$B$8:$I$2236,8,0),"")</f>
        <v/>
      </c>
      <c r="AB2669" s="3" t="str">
        <f>IF(P2669&lt;$AC$1,"Bottom 5%","")</f>
        <v>Bottom 5%</v>
      </c>
      <c r="AC2669"/>
      <c r="AD2669" t="s">
        <v>16510</v>
      </c>
      <c r="AE2669" t="s">
        <v>13892</v>
      </c>
    </row>
    <row r="2670" spans="1:31" hidden="1" x14ac:dyDescent="0.25">
      <c r="A2670" t="s">
        <v>7150</v>
      </c>
      <c r="B2670" t="s">
        <v>1193</v>
      </c>
      <c r="C2670" s="3" t="s">
        <v>69</v>
      </c>
      <c r="D2670" s="3" t="s">
        <v>3507</v>
      </c>
      <c r="E2670" s="3" t="s">
        <v>5101</v>
      </c>
      <c r="F2670" s="3">
        <v>4000</v>
      </c>
      <c r="G2670" s="34">
        <v>1.19</v>
      </c>
      <c r="H2670" s="3" t="s">
        <v>12</v>
      </c>
      <c r="I2670" s="3" t="s">
        <v>70</v>
      </c>
      <c r="J2670" s="3" t="s">
        <v>8107</v>
      </c>
      <c r="K2670" s="3" t="s">
        <v>8111</v>
      </c>
      <c r="L2670" s="3" t="s">
        <v>8106</v>
      </c>
      <c r="M2670" s="26" t="s">
        <v>16689</v>
      </c>
      <c r="N2670"/>
      <c r="O2670" s="3">
        <v>11</v>
      </c>
      <c r="P2670" s="55">
        <v>881.79</v>
      </c>
      <c r="Q2670" s="55">
        <v>860.23</v>
      </c>
      <c r="R2670" s="55">
        <v>21.56</v>
      </c>
      <c r="S2670" s="57">
        <v>0.03</v>
      </c>
      <c r="T2670" s="55">
        <v>80.162727272727267</v>
      </c>
      <c r="U2670" s="55">
        <v>23.8</v>
      </c>
      <c r="V2670" s="55">
        <v>115.28</v>
      </c>
      <c r="W2670" s="55">
        <v>-91.48</v>
      </c>
      <c r="X2670" s="57">
        <v>-0.79</v>
      </c>
      <c r="Y2670" s="3" t="str">
        <f>IFERROR(VLOOKUP(A2670,'Pivot price tier'!$C$8:$L$2290,10,0),"")</f>
        <v/>
      </c>
      <c r="Z2670" s="3" t="str">
        <f>IFERROR(VLOOKUP(A2670,'Pivot price tier by size'!$D$8:$M$2512,10,0),"")</f>
        <v/>
      </c>
      <c r="AA2670" s="3" t="str">
        <f>IFERROR(VLOOKUP(A2670,'Pivot category'!$B$8:$I$2236,8,0),"")</f>
        <v/>
      </c>
      <c r="AB2670" s="3" t="str">
        <f>IF(P2670&lt;$AC$1,"Bottom 5%","")</f>
        <v>Bottom 5%</v>
      </c>
      <c r="AC2670"/>
      <c r="AD2670" t="s">
        <v>16510</v>
      </c>
      <c r="AE2670" t="s">
        <v>13892</v>
      </c>
    </row>
    <row r="2671" spans="1:31" hidden="1" x14ac:dyDescent="0.25">
      <c r="A2671" t="s">
        <v>7014</v>
      </c>
      <c r="B2671" t="s">
        <v>1191</v>
      </c>
      <c r="C2671" s="3" t="s">
        <v>72</v>
      </c>
      <c r="D2671" s="3" t="s">
        <v>3505</v>
      </c>
      <c r="E2671" s="3" t="s">
        <v>5101</v>
      </c>
      <c r="F2671" s="3">
        <v>4000</v>
      </c>
      <c r="G2671" s="34">
        <v>4.79</v>
      </c>
      <c r="H2671" s="3" t="s">
        <v>12</v>
      </c>
      <c r="I2671" s="3" t="s">
        <v>70</v>
      </c>
      <c r="J2671" s="3" t="s">
        <v>8107</v>
      </c>
      <c r="K2671" s="3" t="s">
        <v>8111</v>
      </c>
      <c r="L2671" s="3" t="s">
        <v>8108</v>
      </c>
      <c r="M2671" s="26" t="s">
        <v>16689</v>
      </c>
      <c r="N2671"/>
      <c r="O2671" s="3" t="s">
        <v>78</v>
      </c>
      <c r="P2671" s="55">
        <v>23.95</v>
      </c>
      <c r="Q2671" s="55">
        <v>73.48</v>
      </c>
      <c r="R2671" s="55">
        <v>-49.53</v>
      </c>
      <c r="S2671" s="57">
        <v>-0.67</v>
      </c>
      <c r="T2671" s="55" t="s">
        <v>78</v>
      </c>
      <c r="U2671" s="55" t="s">
        <v>78</v>
      </c>
      <c r="V2671" s="55" t="s">
        <v>78</v>
      </c>
      <c r="W2671" s="55" t="s">
        <v>78</v>
      </c>
      <c r="X2671" s="57" t="s">
        <v>78</v>
      </c>
      <c r="Y2671" s="3" t="str">
        <f>IFERROR(VLOOKUP(A2671,'Pivot price tier'!$C$8:$L$2290,10,0),"")</f>
        <v/>
      </c>
      <c r="Z2671" s="3" t="str">
        <f>IFERROR(VLOOKUP(A2671,'Pivot price tier by size'!$D$8:$M$2512,10,0),"")</f>
        <v/>
      </c>
      <c r="AA2671" s="3" t="str">
        <f>IFERROR(VLOOKUP(A2671,'Pivot category'!$B$8:$I$2236,8,0),"")</f>
        <v/>
      </c>
      <c r="AB2671" s="3" t="str">
        <f>IF(P2671&lt;$AC$1,"Bottom 5%","")</f>
        <v>Bottom 5%</v>
      </c>
      <c r="AC2671"/>
      <c r="AD2671" t="s">
        <v>16510</v>
      </c>
      <c r="AE2671" t="s">
        <v>13892</v>
      </c>
    </row>
    <row r="2672" spans="1:31" x14ac:dyDescent="0.25">
      <c r="A2672" t="s">
        <v>5353</v>
      </c>
      <c r="B2672" t="s">
        <v>474</v>
      </c>
      <c r="C2672" s="3" t="s">
        <v>32</v>
      </c>
      <c r="D2672" s="3" t="s">
        <v>2707</v>
      </c>
      <c r="E2672" s="3" t="s">
        <v>5101</v>
      </c>
      <c r="F2672" s="3">
        <v>1000</v>
      </c>
      <c r="G2672" s="34">
        <v>16.989999999999998</v>
      </c>
      <c r="H2672" s="3" t="s">
        <v>26</v>
      </c>
      <c r="I2672" s="3" t="s">
        <v>21</v>
      </c>
      <c r="J2672" s="3" t="s">
        <v>8102</v>
      </c>
      <c r="K2672" s="3" t="s">
        <v>8103</v>
      </c>
      <c r="L2672" s="3" t="s">
        <v>68</v>
      </c>
      <c r="M2672" s="26" t="s">
        <v>16689</v>
      </c>
      <c r="N2672"/>
      <c r="O2672" s="3">
        <v>158</v>
      </c>
      <c r="P2672" s="55">
        <v>177101.85</v>
      </c>
      <c r="Q2672" s="55">
        <v>201793.64</v>
      </c>
      <c r="R2672" s="55">
        <v>-24691.79</v>
      </c>
      <c r="S2672" s="57">
        <v>-0.12</v>
      </c>
      <c r="T2672" s="55">
        <v>1120.8977848101267</v>
      </c>
      <c r="U2672" s="55">
        <v>588817.06000000006</v>
      </c>
      <c r="V2672" s="55">
        <v>654807.18000000005</v>
      </c>
      <c r="W2672" s="55">
        <v>-65990.12</v>
      </c>
      <c r="X2672" s="57">
        <v>-0.1</v>
      </c>
      <c r="Y2672" s="3" t="str">
        <f>IFERROR(VLOOKUP(A2672,'Pivot price tier'!$C$8:$L$2290,10,0),"")</f>
        <v xml:space="preserve"> </v>
      </c>
      <c r="Z2672" s="3" t="str">
        <f>IFERROR(VLOOKUP(A2672,'Pivot price tier by size'!$D$8:$M$2512,10,0),"")</f>
        <v xml:space="preserve"> </v>
      </c>
      <c r="AA2672" s="3" t="str">
        <f>IFERROR(VLOOKUP(A2672,'Pivot category'!$B$8:$I$2236,8,0),"")</f>
        <v xml:space="preserve"> </v>
      </c>
      <c r="AB2672" s="3" t="str">
        <f>IF(P2672&lt;$AC$1,"Bottom 5%","")</f>
        <v/>
      </c>
      <c r="AC2672"/>
      <c r="AD2672" t="s">
        <v>16516</v>
      </c>
      <c r="AE2672" t="s">
        <v>16518</v>
      </c>
    </row>
    <row r="2673" spans="1:31" x14ac:dyDescent="0.25">
      <c r="A2673" t="s">
        <v>5566</v>
      </c>
      <c r="B2673" t="s">
        <v>480</v>
      </c>
      <c r="C2673" s="3" t="s">
        <v>32</v>
      </c>
      <c r="D2673" s="3" t="s">
        <v>2714</v>
      </c>
      <c r="E2673" s="3" t="s">
        <v>5101</v>
      </c>
      <c r="F2673" s="3">
        <v>1000</v>
      </c>
      <c r="G2673" s="34">
        <v>24.99</v>
      </c>
      <c r="H2673" s="3" t="s">
        <v>26</v>
      </c>
      <c r="I2673" s="3" t="s">
        <v>23</v>
      </c>
      <c r="J2673" s="3" t="s">
        <v>8102</v>
      </c>
      <c r="K2673" s="3" t="s">
        <v>8103</v>
      </c>
      <c r="L2673" s="3" t="s">
        <v>68</v>
      </c>
      <c r="M2673" s="26" t="s">
        <v>16689</v>
      </c>
      <c r="N2673"/>
      <c r="O2673" s="3">
        <v>144</v>
      </c>
      <c r="P2673" s="55">
        <v>116453.4</v>
      </c>
      <c r="Q2673" s="55">
        <v>142318.04999999999</v>
      </c>
      <c r="R2673" s="55">
        <v>-25864.65</v>
      </c>
      <c r="S2673" s="57">
        <v>-0.18</v>
      </c>
      <c r="T2673" s="55">
        <v>808.70416666666665</v>
      </c>
      <c r="U2673" s="55">
        <v>123425.61</v>
      </c>
      <c r="V2673" s="55">
        <v>127274.07</v>
      </c>
      <c r="W2673" s="55">
        <v>-3848.46</v>
      </c>
      <c r="X2673" s="57">
        <v>-0.03</v>
      </c>
      <c r="Y2673" s="3" t="str">
        <f>IFERROR(VLOOKUP(A2673,'Pivot price tier'!$C$8:$L$2290,10,0),"")</f>
        <v xml:space="preserve"> </v>
      </c>
      <c r="Z2673" s="3" t="str">
        <f>IFERROR(VLOOKUP(A2673,'Pivot price tier by size'!$D$8:$M$2512,10,0),"")</f>
        <v xml:space="preserve"> </v>
      </c>
      <c r="AA2673" s="3" t="str">
        <f>IFERROR(VLOOKUP(A2673,'Pivot category'!$B$8:$I$2236,8,0),"")</f>
        <v xml:space="preserve"> </v>
      </c>
      <c r="AB2673" s="3" t="str">
        <f>IF(P2673&lt;$AC$1,"Bottom 5%","")</f>
        <v/>
      </c>
      <c r="AC2673"/>
      <c r="AD2673" t="s">
        <v>16516</v>
      </c>
      <c r="AE2673" t="s">
        <v>16518</v>
      </c>
    </row>
    <row r="2674" spans="1:31" x14ac:dyDescent="0.25">
      <c r="A2674" t="s">
        <v>7631</v>
      </c>
      <c r="B2674" t="s">
        <v>482</v>
      </c>
      <c r="C2674" s="3" t="s">
        <v>38</v>
      </c>
      <c r="D2674" s="3" t="s">
        <v>2716</v>
      </c>
      <c r="E2674" s="3" t="s">
        <v>5101</v>
      </c>
      <c r="F2674" s="3">
        <v>1000</v>
      </c>
      <c r="G2674" s="34">
        <v>37.99</v>
      </c>
      <c r="H2674" s="3" t="s">
        <v>26</v>
      </c>
      <c r="I2674" s="3" t="s">
        <v>21</v>
      </c>
      <c r="J2674" s="3" t="s">
        <v>8102</v>
      </c>
      <c r="K2674" s="3" t="s">
        <v>8103</v>
      </c>
      <c r="L2674" s="3" t="s">
        <v>68</v>
      </c>
      <c r="M2674" s="26" t="s">
        <v>16689</v>
      </c>
      <c r="N2674"/>
      <c r="O2674" s="3">
        <v>135</v>
      </c>
      <c r="P2674" s="55">
        <v>182845.87</v>
      </c>
      <c r="Q2674" s="55">
        <v>181212.3</v>
      </c>
      <c r="R2674" s="55">
        <v>1633.57</v>
      </c>
      <c r="S2674" s="57">
        <v>0.01</v>
      </c>
      <c r="T2674" s="55">
        <v>1354.4138518518519</v>
      </c>
      <c r="U2674" s="55">
        <v>83919.91</v>
      </c>
      <c r="V2674" s="55">
        <v>87642.93</v>
      </c>
      <c r="W2674" s="55">
        <v>-3723.02</v>
      </c>
      <c r="X2674" s="57">
        <v>-0.04</v>
      </c>
      <c r="Y2674" s="3" t="str">
        <f>IFERROR(VLOOKUP(A2674,'Pivot price tier'!$C$8:$L$2290,10,0),"")</f>
        <v xml:space="preserve"> </v>
      </c>
      <c r="Z2674" s="3" t="str">
        <f>IFERROR(VLOOKUP(A2674,'Pivot price tier by size'!$D$8:$M$2512,10,0),"")</f>
        <v xml:space="preserve"> </v>
      </c>
      <c r="AA2674" s="3" t="str">
        <f>IFERROR(VLOOKUP(A2674,'Pivot category'!$B$8:$I$2236,8,0),"")</f>
        <v xml:space="preserve"> </v>
      </c>
      <c r="AB2674" s="3" t="str">
        <f>IF(P2674&lt;$AC$1,"Bottom 5%","")</f>
        <v/>
      </c>
      <c r="AC2674"/>
      <c r="AD2674" t="s">
        <v>16516</v>
      </c>
      <c r="AE2674" t="s">
        <v>16518</v>
      </c>
    </row>
    <row r="2675" spans="1:31" x14ac:dyDescent="0.25">
      <c r="A2675" t="s">
        <v>5440</v>
      </c>
      <c r="B2675" t="s">
        <v>483</v>
      </c>
      <c r="C2675" s="3" t="s">
        <v>32</v>
      </c>
      <c r="D2675" s="3" t="s">
        <v>2717</v>
      </c>
      <c r="E2675" s="3" t="s">
        <v>5101</v>
      </c>
      <c r="F2675" s="3">
        <v>1000</v>
      </c>
      <c r="G2675" s="34">
        <v>22.99</v>
      </c>
      <c r="H2675" s="3" t="s">
        <v>26</v>
      </c>
      <c r="I2675" s="3" t="s">
        <v>21</v>
      </c>
      <c r="J2675" s="3" t="s">
        <v>8102</v>
      </c>
      <c r="K2675" s="3" t="s">
        <v>8103</v>
      </c>
      <c r="L2675" s="3" t="s">
        <v>68</v>
      </c>
      <c r="M2675" s="26" t="s">
        <v>16689</v>
      </c>
      <c r="N2675"/>
      <c r="O2675" s="3">
        <v>151</v>
      </c>
      <c r="P2675" s="55">
        <v>107160.39</v>
      </c>
      <c r="Q2675" s="55">
        <v>112931.05</v>
      </c>
      <c r="R2675" s="55">
        <v>-5770.66</v>
      </c>
      <c r="S2675" s="57">
        <v>-0.05</v>
      </c>
      <c r="T2675" s="55">
        <v>709.67145695364241</v>
      </c>
      <c r="U2675" s="55">
        <v>144656.24</v>
      </c>
      <c r="V2675" s="55">
        <v>146385.44</v>
      </c>
      <c r="W2675" s="55">
        <v>-1729.2</v>
      </c>
      <c r="X2675" s="57">
        <v>-0.01</v>
      </c>
      <c r="Y2675" s="3" t="str">
        <f>IFERROR(VLOOKUP(A2675,'Pivot price tier'!$C$8:$L$2290,10,0),"")</f>
        <v xml:space="preserve"> </v>
      </c>
      <c r="Z2675" s="3" t="str">
        <f>IFERROR(VLOOKUP(A2675,'Pivot price tier by size'!$D$8:$M$2512,10,0),"")</f>
        <v xml:space="preserve"> </v>
      </c>
      <c r="AA2675" s="3" t="str">
        <f>IFERROR(VLOOKUP(A2675,'Pivot category'!$B$8:$I$2236,8,0),"")</f>
        <v xml:space="preserve"> </v>
      </c>
      <c r="AB2675" s="3" t="str">
        <f>IF(P2675&lt;$AC$1,"Bottom 5%","")</f>
        <v/>
      </c>
      <c r="AC2675"/>
      <c r="AD2675" t="s">
        <v>16516</v>
      </c>
      <c r="AE2675" t="s">
        <v>16518</v>
      </c>
    </row>
    <row r="2676" spans="1:31" x14ac:dyDescent="0.25">
      <c r="A2676" t="s">
        <v>7731</v>
      </c>
      <c r="B2676" t="s">
        <v>484</v>
      </c>
      <c r="C2676" s="3" t="s">
        <v>38</v>
      </c>
      <c r="D2676" s="3" t="s">
        <v>2718</v>
      </c>
      <c r="E2676" s="3" t="s">
        <v>5053</v>
      </c>
      <c r="F2676" s="3">
        <v>1000</v>
      </c>
      <c r="G2676" s="34">
        <v>23.99</v>
      </c>
      <c r="H2676" s="3" t="s">
        <v>26</v>
      </c>
      <c r="I2676" s="3" t="s">
        <v>19</v>
      </c>
      <c r="J2676" s="3" t="s">
        <v>8102</v>
      </c>
      <c r="K2676" s="3" t="s">
        <v>8103</v>
      </c>
      <c r="L2676" s="3" t="s">
        <v>68</v>
      </c>
      <c r="M2676" s="26" t="s">
        <v>16689</v>
      </c>
      <c r="N2676"/>
      <c r="O2676" s="3">
        <v>126</v>
      </c>
      <c r="P2676" s="55">
        <v>117264.43</v>
      </c>
      <c r="Q2676" s="55">
        <v>127811.77</v>
      </c>
      <c r="R2676" s="55">
        <v>-10547.34</v>
      </c>
      <c r="S2676" s="57">
        <v>-0.08</v>
      </c>
      <c r="T2676" s="55">
        <v>930.67007936507935</v>
      </c>
      <c r="U2676" s="55">
        <v>49387.07</v>
      </c>
      <c r="V2676" s="55">
        <v>49163.11</v>
      </c>
      <c r="W2676" s="55">
        <v>223.96</v>
      </c>
      <c r="X2676" s="57">
        <v>0</v>
      </c>
      <c r="Y2676" s="3" t="str">
        <f>IFERROR(VLOOKUP(A2676,'Pivot price tier'!$C$8:$L$2290,10,0),"")</f>
        <v xml:space="preserve"> </v>
      </c>
      <c r="Z2676" s="3" t="str">
        <f>IFERROR(VLOOKUP(A2676,'Pivot price tier by size'!$D$8:$M$2512,10,0),"")</f>
        <v xml:space="preserve"> </v>
      </c>
      <c r="AA2676" s="3" t="str">
        <f>IFERROR(VLOOKUP(A2676,'Pivot category'!$B$8:$I$2236,8,0),"")</f>
        <v xml:space="preserve"> </v>
      </c>
      <c r="AB2676" s="3" t="str">
        <f>IF(P2676&lt;$AC$1,"Bottom 5%","")</f>
        <v/>
      </c>
      <c r="AC2676"/>
      <c r="AD2676" t="s">
        <v>16516</v>
      </c>
      <c r="AE2676" t="s">
        <v>16518</v>
      </c>
    </row>
    <row r="2677" spans="1:31" x14ac:dyDescent="0.25">
      <c r="A2677" t="s">
        <v>5661</v>
      </c>
      <c r="B2677" t="s">
        <v>485</v>
      </c>
      <c r="C2677" s="3" t="s">
        <v>32</v>
      </c>
      <c r="D2677" s="3" t="s">
        <v>2720</v>
      </c>
      <c r="E2677" s="3" t="s">
        <v>5053</v>
      </c>
      <c r="F2677" s="3">
        <v>1000</v>
      </c>
      <c r="G2677" s="34">
        <v>14.99</v>
      </c>
      <c r="H2677" s="3" t="s">
        <v>26</v>
      </c>
      <c r="I2677" s="3" t="s">
        <v>19</v>
      </c>
      <c r="J2677" s="3" t="s">
        <v>8102</v>
      </c>
      <c r="K2677" s="3" t="s">
        <v>8103</v>
      </c>
      <c r="L2677" s="3" t="s">
        <v>68</v>
      </c>
      <c r="M2677" s="26" t="s">
        <v>16689</v>
      </c>
      <c r="N2677"/>
      <c r="O2677" s="3">
        <v>156</v>
      </c>
      <c r="P2677" s="55">
        <v>63254.84</v>
      </c>
      <c r="Q2677" s="55">
        <v>74132.41</v>
      </c>
      <c r="R2677" s="55">
        <v>-10877.57</v>
      </c>
      <c r="S2677" s="57">
        <v>-0.15</v>
      </c>
      <c r="T2677" s="55">
        <v>405.47974358974358</v>
      </c>
      <c r="U2677" s="55">
        <v>137133.5</v>
      </c>
      <c r="V2677" s="55">
        <v>145632.65</v>
      </c>
      <c r="W2677" s="55">
        <v>-8499.15</v>
      </c>
      <c r="X2677" s="57">
        <v>-0.06</v>
      </c>
      <c r="Y2677" s="3" t="str">
        <f>IFERROR(VLOOKUP(A2677,'Pivot price tier'!$C$8:$L$2290,10,0),"")</f>
        <v xml:space="preserve"> </v>
      </c>
      <c r="Z2677" s="3" t="str">
        <f>IFERROR(VLOOKUP(A2677,'Pivot price tier by size'!$D$8:$M$2512,10,0),"")</f>
        <v xml:space="preserve"> </v>
      </c>
      <c r="AA2677" s="3" t="str">
        <f>IFERROR(VLOOKUP(A2677,'Pivot category'!$B$8:$I$2236,8,0),"")</f>
        <v xml:space="preserve"> </v>
      </c>
      <c r="AB2677" s="3" t="str">
        <f>IF(P2677&lt;$AC$1,"Bottom 5%","")</f>
        <v/>
      </c>
      <c r="AC2677"/>
      <c r="AD2677" t="s">
        <v>16516</v>
      </c>
      <c r="AE2677" t="s">
        <v>16518</v>
      </c>
    </row>
    <row r="2678" spans="1:31" x14ac:dyDescent="0.25">
      <c r="A2678" t="s">
        <v>5329</v>
      </c>
      <c r="B2678" t="s">
        <v>487</v>
      </c>
      <c r="C2678" s="3" t="s">
        <v>32</v>
      </c>
      <c r="D2678" s="3" t="s">
        <v>2722</v>
      </c>
      <c r="E2678" s="3">
        <v>0</v>
      </c>
      <c r="F2678" s="3">
        <v>1000</v>
      </c>
      <c r="G2678" s="34">
        <v>18.989999999999998</v>
      </c>
      <c r="H2678" s="3" t="s">
        <v>29</v>
      </c>
      <c r="I2678" s="3" t="s">
        <v>21</v>
      </c>
      <c r="J2678" s="3" t="s">
        <v>8102</v>
      </c>
      <c r="K2678" s="3" t="s">
        <v>8103</v>
      </c>
      <c r="L2678" s="3" t="s">
        <v>68</v>
      </c>
      <c r="M2678" s="26" t="s">
        <v>16689</v>
      </c>
      <c r="N2678"/>
      <c r="O2678" s="3">
        <v>145</v>
      </c>
      <c r="P2678" s="55">
        <v>94673.8</v>
      </c>
      <c r="Q2678" s="55">
        <v>103270.8</v>
      </c>
      <c r="R2678" s="55">
        <v>-8597</v>
      </c>
      <c r="S2678" s="57">
        <v>-0.08</v>
      </c>
      <c r="T2678" s="55">
        <v>652.92275862068971</v>
      </c>
      <c r="U2678" s="55">
        <v>130984.99</v>
      </c>
      <c r="V2678" s="55">
        <v>121721.01</v>
      </c>
      <c r="W2678" s="55">
        <v>9263.98</v>
      </c>
      <c r="X2678" s="57">
        <v>0.08</v>
      </c>
      <c r="Y2678" s="3" t="str">
        <f>IFERROR(VLOOKUP(A2678,'Pivot price tier'!$C$8:$L$2290,10,0),"")</f>
        <v xml:space="preserve"> </v>
      </c>
      <c r="Z2678" s="3" t="str">
        <f>IFERROR(VLOOKUP(A2678,'Pivot price tier by size'!$D$8:$M$2512,10,0),"")</f>
        <v xml:space="preserve"> </v>
      </c>
      <c r="AA2678" s="3" t="str">
        <f>IFERROR(VLOOKUP(A2678,'Pivot category'!$B$8:$I$2236,8,0),"")</f>
        <v xml:space="preserve"> </v>
      </c>
      <c r="AB2678" s="3" t="str">
        <f>IF(P2678&lt;$AC$1,"Bottom 5%","")</f>
        <v/>
      </c>
      <c r="AC2678"/>
      <c r="AD2678" t="s">
        <v>16510</v>
      </c>
      <c r="AE2678" t="s">
        <v>13853</v>
      </c>
    </row>
    <row r="2679" spans="1:31" x14ac:dyDescent="0.25">
      <c r="A2679" t="s">
        <v>8307</v>
      </c>
      <c r="B2679" t="s">
        <v>488</v>
      </c>
      <c r="C2679" s="3" t="s">
        <v>38</v>
      </c>
      <c r="D2679" s="3" t="s">
        <v>2724</v>
      </c>
      <c r="E2679" s="3">
        <v>0</v>
      </c>
      <c r="F2679" s="3">
        <v>1000</v>
      </c>
      <c r="G2679" s="34">
        <v>36.99</v>
      </c>
      <c r="H2679" s="3" t="s">
        <v>29</v>
      </c>
      <c r="I2679" s="3" t="s">
        <v>19</v>
      </c>
      <c r="J2679" s="3" t="s">
        <v>8102</v>
      </c>
      <c r="K2679" s="3" t="s">
        <v>8103</v>
      </c>
      <c r="L2679" s="3" t="s">
        <v>68</v>
      </c>
      <c r="M2679" s="26" t="s">
        <v>16689</v>
      </c>
      <c r="N2679"/>
      <c r="O2679" s="3">
        <v>110</v>
      </c>
      <c r="P2679" s="55">
        <v>152491.01999999999</v>
      </c>
      <c r="Q2679" s="55">
        <v>162821.13</v>
      </c>
      <c r="R2679" s="55">
        <v>-10330.11</v>
      </c>
      <c r="S2679" s="57">
        <v>-0.06</v>
      </c>
      <c r="T2679" s="55">
        <v>1386.2819999999999</v>
      </c>
      <c r="U2679" s="55">
        <v>36630.720000000001</v>
      </c>
      <c r="V2679" s="55">
        <v>36910.620000000003</v>
      </c>
      <c r="W2679" s="55">
        <v>-279.89999999999998</v>
      </c>
      <c r="X2679" s="57">
        <v>-0.01</v>
      </c>
      <c r="Y2679" s="3" t="str">
        <f>IFERROR(VLOOKUP(A2679,'Pivot price tier'!$C$8:$L$2290,10,0),"")</f>
        <v xml:space="preserve"> </v>
      </c>
      <c r="Z2679" s="3" t="str">
        <f>IFERROR(VLOOKUP(A2679,'Pivot price tier by size'!$D$8:$M$2512,10,0),"")</f>
        <v xml:space="preserve"> </v>
      </c>
      <c r="AA2679" s="3" t="str">
        <f>IFERROR(VLOOKUP(A2679,'Pivot category'!$B$8:$I$2236,8,0),"")</f>
        <v xml:space="preserve"> </v>
      </c>
      <c r="AB2679" s="3" t="str">
        <f>IF(P2679&lt;$AC$1,"Bottom 5%","")</f>
        <v/>
      </c>
      <c r="AC2679"/>
      <c r="AD2679" t="s">
        <v>16514</v>
      </c>
      <c r="AE2679" t="s">
        <v>13851</v>
      </c>
    </row>
    <row r="2680" spans="1:31" hidden="1" x14ac:dyDescent="0.25">
      <c r="A2680" t="s">
        <v>8694</v>
      </c>
      <c r="B2680" t="s">
        <v>6424</v>
      </c>
      <c r="C2680" s="3" t="s">
        <v>32</v>
      </c>
      <c r="D2680" s="3" t="s">
        <v>7944</v>
      </c>
      <c r="E2680" s="3" t="s">
        <v>5101</v>
      </c>
      <c r="F2680" s="3">
        <v>7000</v>
      </c>
      <c r="G2680" s="34">
        <v>26.99</v>
      </c>
      <c r="H2680" s="3" t="s">
        <v>12</v>
      </c>
      <c r="I2680" s="3" t="s">
        <v>21</v>
      </c>
      <c r="J2680" s="3" t="s">
        <v>8107</v>
      </c>
      <c r="K2680" s="3" t="s">
        <v>8109</v>
      </c>
      <c r="L2680" s="3" t="s">
        <v>68</v>
      </c>
      <c r="M2680" s="26" t="s">
        <v>16689</v>
      </c>
      <c r="N2680"/>
      <c r="O2680" s="3">
        <v>3</v>
      </c>
      <c r="P2680" s="55">
        <v>9608.42</v>
      </c>
      <c r="Q2680" s="55">
        <v>33390.61</v>
      </c>
      <c r="R2680" s="55">
        <v>-23782.19</v>
      </c>
      <c r="S2680" s="57">
        <v>-0.71</v>
      </c>
      <c r="T2680" s="55">
        <v>3202.8066666666668</v>
      </c>
      <c r="U2680" s="55">
        <v>6895.44</v>
      </c>
      <c r="V2680" s="55">
        <v>12928.21</v>
      </c>
      <c r="W2680" s="55">
        <v>-6032.77</v>
      </c>
      <c r="X2680" s="57">
        <v>-0.47</v>
      </c>
      <c r="Y2680" s="3" t="str">
        <f>IFERROR(VLOOKUP(A2680,'Pivot price tier'!$C$8:$L$2290,10,0),"")</f>
        <v/>
      </c>
      <c r="Z2680" s="3" t="str">
        <f>IFERROR(VLOOKUP(A2680,'Pivot price tier by size'!$D$8:$M$2512,10,0),"")</f>
        <v/>
      </c>
      <c r="AA2680" s="3" t="str">
        <f>IFERROR(VLOOKUP(A2680,'Pivot category'!$B$8:$I$2236,8,0),"")</f>
        <v/>
      </c>
      <c r="AB2680" s="3" t="str">
        <f>IF(P2680&lt;$AC$1,"Bottom 5%","")</f>
        <v>Bottom 5%</v>
      </c>
      <c r="AC2680"/>
      <c r="AD2680" t="s">
        <v>16510</v>
      </c>
      <c r="AE2680" t="s">
        <v>13892</v>
      </c>
    </row>
    <row r="2681" spans="1:31" hidden="1" x14ac:dyDescent="0.25">
      <c r="A2681" t="s">
        <v>7125</v>
      </c>
      <c r="B2681" t="s">
        <v>1201</v>
      </c>
      <c r="C2681" s="3" t="s">
        <v>69</v>
      </c>
      <c r="D2681" s="3" t="s">
        <v>3515</v>
      </c>
      <c r="E2681" s="3" t="s">
        <v>5053</v>
      </c>
      <c r="F2681" s="3">
        <v>1000</v>
      </c>
      <c r="G2681" s="34">
        <v>1.19</v>
      </c>
      <c r="H2681" s="3" t="s">
        <v>12405</v>
      </c>
      <c r="I2681" s="3" t="s">
        <v>70</v>
      </c>
      <c r="J2681" s="3" t="s">
        <v>8107</v>
      </c>
      <c r="K2681" s="3" t="s">
        <v>8103</v>
      </c>
      <c r="L2681" s="3" t="s">
        <v>8106</v>
      </c>
      <c r="M2681" s="26" t="s">
        <v>16689</v>
      </c>
      <c r="N2681"/>
      <c r="O2681" s="3">
        <v>5</v>
      </c>
      <c r="P2681" s="55">
        <v>262.99</v>
      </c>
      <c r="Q2681" s="55">
        <v>396.27</v>
      </c>
      <c r="R2681" s="55">
        <v>-133.28</v>
      </c>
      <c r="S2681" s="57">
        <v>-0.34</v>
      </c>
      <c r="T2681" s="55">
        <v>52.597999999999999</v>
      </c>
      <c r="U2681" s="55">
        <v>0</v>
      </c>
      <c r="V2681" s="55">
        <v>23.8</v>
      </c>
      <c r="W2681" s="55">
        <v>-23.8</v>
      </c>
      <c r="X2681" s="57">
        <v>-1</v>
      </c>
      <c r="Y2681" s="3" t="str">
        <f>IFERROR(VLOOKUP(A2681,'Pivot price tier'!$C$8:$L$2290,10,0),"")</f>
        <v/>
      </c>
      <c r="Z2681" s="3" t="str">
        <f>IFERROR(VLOOKUP(A2681,'Pivot price tier by size'!$D$8:$M$2512,10,0),"")</f>
        <v/>
      </c>
      <c r="AA2681" s="3" t="str">
        <f>IFERROR(VLOOKUP(A2681,'Pivot category'!$B$8:$I$2236,8,0),"")</f>
        <v/>
      </c>
      <c r="AB2681" s="3" t="str">
        <f>IF(P2681&lt;$AC$1,"Bottom 5%","")</f>
        <v>Bottom 5%</v>
      </c>
      <c r="AC2681"/>
      <c r="AD2681" t="s">
        <v>16510</v>
      </c>
      <c r="AE2681" t="s">
        <v>13892</v>
      </c>
    </row>
    <row r="2682" spans="1:31" hidden="1" x14ac:dyDescent="0.25">
      <c r="A2682" t="s">
        <v>5857</v>
      </c>
      <c r="B2682" t="s">
        <v>1202</v>
      </c>
      <c r="C2682" s="3" t="s">
        <v>32</v>
      </c>
      <c r="D2682" s="3" t="s">
        <v>3516</v>
      </c>
      <c r="E2682" s="3" t="s">
        <v>5053</v>
      </c>
      <c r="F2682" s="3">
        <v>1000</v>
      </c>
      <c r="G2682" s="34">
        <v>16.79</v>
      </c>
      <c r="H2682" s="3" t="s">
        <v>12405</v>
      </c>
      <c r="I2682" s="3" t="s">
        <v>19</v>
      </c>
      <c r="J2682" s="3" t="s">
        <v>8107</v>
      </c>
      <c r="K2682" s="3" t="s">
        <v>8103</v>
      </c>
      <c r="L2682" s="3" t="s">
        <v>8105</v>
      </c>
      <c r="M2682" s="26" t="s">
        <v>16689</v>
      </c>
      <c r="N2682"/>
      <c r="O2682" s="3" t="s">
        <v>78</v>
      </c>
      <c r="P2682" s="55">
        <v>151.11000000000001</v>
      </c>
      <c r="Q2682" s="55">
        <v>2199.4899999999998</v>
      </c>
      <c r="R2682" s="55">
        <v>-2048.38</v>
      </c>
      <c r="S2682" s="57">
        <v>-0.93</v>
      </c>
      <c r="T2682" s="55" t="s">
        <v>78</v>
      </c>
      <c r="U2682" s="55">
        <v>0</v>
      </c>
      <c r="V2682" s="55">
        <v>419.75</v>
      </c>
      <c r="W2682" s="55">
        <v>-419.75</v>
      </c>
      <c r="X2682" s="57">
        <v>-1</v>
      </c>
      <c r="Y2682" s="3" t="str">
        <f>IFERROR(VLOOKUP(A2682,'Pivot price tier'!$C$8:$L$2290,10,0),"")</f>
        <v/>
      </c>
      <c r="Z2682" s="3" t="str">
        <f>IFERROR(VLOOKUP(A2682,'Pivot price tier by size'!$D$8:$M$2512,10,0),"")</f>
        <v/>
      </c>
      <c r="AA2682" s="3" t="str">
        <f>IFERROR(VLOOKUP(A2682,'Pivot category'!$B$8:$I$2236,8,0),"")</f>
        <v/>
      </c>
      <c r="AB2682" s="3" t="str">
        <f>IF(P2682&lt;$AC$1,"Bottom 5%","")</f>
        <v>Bottom 5%</v>
      </c>
      <c r="AC2682"/>
      <c r="AD2682" t="s">
        <v>16510</v>
      </c>
      <c r="AE2682" t="s">
        <v>13892</v>
      </c>
    </row>
    <row r="2683" spans="1:31" hidden="1" x14ac:dyDescent="0.25">
      <c r="A2683" t="s">
        <v>12901</v>
      </c>
      <c r="B2683" t="s">
        <v>10593</v>
      </c>
      <c r="C2683" s="3" t="s">
        <v>32</v>
      </c>
      <c r="D2683" s="3" t="s">
        <v>3492</v>
      </c>
      <c r="E2683" s="3" t="s">
        <v>5053</v>
      </c>
      <c r="F2683" s="3">
        <v>1000</v>
      </c>
      <c r="G2683" s="34">
        <v>26.99</v>
      </c>
      <c r="H2683" s="3" t="s">
        <v>12</v>
      </c>
      <c r="I2683" s="3" t="s">
        <v>21</v>
      </c>
      <c r="J2683" s="3" t="s">
        <v>8107</v>
      </c>
      <c r="K2683" s="3" t="s">
        <v>8103</v>
      </c>
      <c r="L2683" s="3" t="s">
        <v>68</v>
      </c>
      <c r="M2683" s="26">
        <v>45474</v>
      </c>
      <c r="N2683"/>
      <c r="O2683" s="3">
        <v>52</v>
      </c>
      <c r="P2683" s="55">
        <v>36998.99</v>
      </c>
      <c r="Q2683" s="55">
        <v>55185.06</v>
      </c>
      <c r="R2683" s="55">
        <v>-18186.07</v>
      </c>
      <c r="S2683" s="57">
        <v>-0.33</v>
      </c>
      <c r="T2683" s="55">
        <v>711.51903846153846</v>
      </c>
      <c r="U2683" s="55">
        <v>1799.32</v>
      </c>
      <c r="V2683" s="55">
        <v>4164.3999999999996</v>
      </c>
      <c r="W2683" s="55">
        <v>-2365.08</v>
      </c>
      <c r="X2683" s="57">
        <v>-0.56999999999999995</v>
      </c>
      <c r="Y2683" s="3" t="str">
        <f>IFERROR(VLOOKUP(A2683,'Pivot price tier'!$C$8:$L$2290,10,0),"")</f>
        <v xml:space="preserve"> </v>
      </c>
      <c r="Z2683" s="3" t="str">
        <f>IFERROR(VLOOKUP(A2683,'Pivot price tier by size'!$D$8:$M$2512,10,0),"")</f>
        <v xml:space="preserve"> </v>
      </c>
      <c r="AA2683" s="3" t="str">
        <f>IFERROR(VLOOKUP(A2683,'Pivot category'!$B$8:$I$2236,8,0),"")</f>
        <v xml:space="preserve"> </v>
      </c>
      <c r="AB2683" s="3" t="str">
        <f>IF(P2683&lt;$AC$1,"Bottom 5%","")</f>
        <v>Bottom 5%</v>
      </c>
      <c r="AC2683"/>
      <c r="AD2683" t="s">
        <v>16510</v>
      </c>
      <c r="AE2683" t="s">
        <v>13892</v>
      </c>
    </row>
    <row r="2684" spans="1:31" hidden="1" x14ac:dyDescent="0.25">
      <c r="A2684" t="s">
        <v>5698</v>
      </c>
      <c r="B2684" t="s">
        <v>1203</v>
      </c>
      <c r="C2684" s="3" t="s">
        <v>32</v>
      </c>
      <c r="D2684" s="3" t="s">
        <v>3517</v>
      </c>
      <c r="E2684" s="3" t="s">
        <v>5053</v>
      </c>
      <c r="F2684" s="3">
        <v>1000</v>
      </c>
      <c r="G2684" s="34">
        <v>21.99</v>
      </c>
      <c r="H2684" s="3" t="s">
        <v>8184</v>
      </c>
      <c r="I2684" s="3" t="s">
        <v>12122</v>
      </c>
      <c r="J2684" s="3" t="s">
        <v>8107</v>
      </c>
      <c r="K2684" s="3" t="s">
        <v>8103</v>
      </c>
      <c r="L2684" s="3" t="s">
        <v>68</v>
      </c>
      <c r="M2684" s="26" t="s">
        <v>16689</v>
      </c>
      <c r="N2684"/>
      <c r="O2684" s="3">
        <v>108</v>
      </c>
      <c r="P2684" s="55">
        <v>92522.41</v>
      </c>
      <c r="Q2684" s="55">
        <v>88877.58</v>
      </c>
      <c r="R2684" s="55">
        <v>3644.83</v>
      </c>
      <c r="S2684" s="57">
        <v>0.04</v>
      </c>
      <c r="T2684" s="55">
        <v>856.68898148148151</v>
      </c>
      <c r="U2684" s="55">
        <v>80089.75</v>
      </c>
      <c r="V2684" s="55">
        <v>100510.29</v>
      </c>
      <c r="W2684" s="55">
        <v>-20420.54</v>
      </c>
      <c r="X2684" s="57">
        <v>-0.2</v>
      </c>
      <c r="Y2684" s="3" t="str">
        <f>IFERROR(VLOOKUP(A2684,'Pivot price tier'!$C$8:$L$2290,10,0),"")</f>
        <v xml:space="preserve"> </v>
      </c>
      <c r="Z2684" s="3" t="str">
        <f>IFERROR(VLOOKUP(A2684,'Pivot price tier by size'!$D$8:$M$2512,10,0),"")</f>
        <v xml:space="preserve"> </v>
      </c>
      <c r="AA2684" s="3" t="str">
        <f>IFERROR(VLOOKUP(A2684,'Pivot category'!$B$8:$I$2236,8,0),"")</f>
        <v xml:space="preserve"> </v>
      </c>
      <c r="AB2684" s="3" t="str">
        <f>IF(P2684&lt;$AC$1,"Bottom 5%","")</f>
        <v/>
      </c>
      <c r="AC2684"/>
      <c r="AD2684" t="s">
        <v>16510</v>
      </c>
      <c r="AE2684" t="s">
        <v>13892</v>
      </c>
    </row>
    <row r="2685" spans="1:31" hidden="1" x14ac:dyDescent="0.25">
      <c r="A2685" t="s">
        <v>8810</v>
      </c>
      <c r="B2685" t="s">
        <v>8809</v>
      </c>
      <c r="C2685" s="3" t="s">
        <v>69</v>
      </c>
      <c r="D2685" s="3" t="s">
        <v>8507</v>
      </c>
      <c r="E2685" s="3" t="s">
        <v>5053</v>
      </c>
      <c r="F2685" s="3">
        <v>7000</v>
      </c>
      <c r="G2685" s="34">
        <v>47.99</v>
      </c>
      <c r="H2685" s="3" t="s">
        <v>12</v>
      </c>
      <c r="I2685" s="3" t="s">
        <v>70</v>
      </c>
      <c r="J2685" s="3" t="s">
        <v>8107</v>
      </c>
      <c r="K2685" s="3" t="s">
        <v>8109</v>
      </c>
      <c r="L2685" s="3" t="s">
        <v>8106</v>
      </c>
      <c r="M2685" s="26" t="s">
        <v>16689</v>
      </c>
      <c r="N2685"/>
      <c r="O2685" s="3">
        <v>1</v>
      </c>
      <c r="P2685" s="55">
        <v>-47.99</v>
      </c>
      <c r="Q2685" s="55"/>
      <c r="R2685" s="55">
        <v>-47.99</v>
      </c>
      <c r="S2685" s="57"/>
      <c r="T2685" s="55">
        <v>-47.99</v>
      </c>
      <c r="U2685" s="55" t="s">
        <v>78</v>
      </c>
      <c r="V2685" s="55" t="s">
        <v>78</v>
      </c>
      <c r="W2685" s="55" t="s">
        <v>78</v>
      </c>
      <c r="X2685" s="57" t="s">
        <v>78</v>
      </c>
      <c r="Y2685" s="3" t="str">
        <f>IFERROR(VLOOKUP(A2685,'Pivot price tier'!$C$8:$L$2290,10,0),"")</f>
        <v/>
      </c>
      <c r="Z2685" s="3" t="str">
        <f>IFERROR(VLOOKUP(A2685,'Pivot price tier by size'!$D$8:$M$2512,10,0),"")</f>
        <v/>
      </c>
      <c r="AA2685" s="3" t="str">
        <f>IFERROR(VLOOKUP(A2685,'Pivot category'!$B$8:$I$2236,8,0),"")</f>
        <v/>
      </c>
      <c r="AB2685" s="3" t="str">
        <f>IF(P2685&lt;$AC$1,"Bottom 5%","")</f>
        <v>Bottom 5%</v>
      </c>
      <c r="AC2685"/>
      <c r="AD2685" t="s">
        <v>16510</v>
      </c>
      <c r="AE2685" t="s">
        <v>13892</v>
      </c>
    </row>
    <row r="2686" spans="1:31" hidden="1" x14ac:dyDescent="0.25">
      <c r="A2686" t="s">
        <v>8680</v>
      </c>
      <c r="B2686" t="s">
        <v>1181</v>
      </c>
      <c r="C2686" s="3" t="s">
        <v>32</v>
      </c>
      <c r="D2686" s="3" t="s">
        <v>3494</v>
      </c>
      <c r="E2686" s="3" t="s">
        <v>5053</v>
      </c>
      <c r="F2686" s="3">
        <v>1000</v>
      </c>
      <c r="G2686" s="34">
        <v>16.190000000000001</v>
      </c>
      <c r="H2686" s="3" t="s">
        <v>12</v>
      </c>
      <c r="I2686" s="3" t="s">
        <v>21</v>
      </c>
      <c r="J2686" s="3" t="s">
        <v>8107</v>
      </c>
      <c r="K2686" s="3" t="s">
        <v>8109</v>
      </c>
      <c r="L2686" s="3" t="s">
        <v>68</v>
      </c>
      <c r="M2686" s="26" t="s">
        <v>16689</v>
      </c>
      <c r="N2686"/>
      <c r="O2686" s="3">
        <v>2</v>
      </c>
      <c r="P2686" s="55">
        <v>139105.82999999999</v>
      </c>
      <c r="Q2686" s="55">
        <v>135807.42000000001</v>
      </c>
      <c r="R2686" s="55">
        <v>3298.41</v>
      </c>
      <c r="S2686" s="57">
        <v>0.02</v>
      </c>
      <c r="T2686" s="55">
        <v>69552.914999999994</v>
      </c>
      <c r="U2686" s="55">
        <v>101426.89</v>
      </c>
      <c r="V2686" s="55">
        <v>104287.36</v>
      </c>
      <c r="W2686" s="55">
        <v>-2860.47</v>
      </c>
      <c r="X2686" s="57">
        <v>-0.03</v>
      </c>
      <c r="Y2686" s="3" t="str">
        <f>IFERROR(VLOOKUP(A2686,'Pivot price tier'!$C$8:$L$2290,10,0),"")</f>
        <v/>
      </c>
      <c r="Z2686" s="3" t="str">
        <f>IFERROR(VLOOKUP(A2686,'Pivot price tier by size'!$D$8:$M$2512,10,0),"")</f>
        <v/>
      </c>
      <c r="AA2686" s="3" t="str">
        <f>IFERROR(VLOOKUP(A2686,'Pivot category'!$B$8:$I$2236,8,0),"")</f>
        <v/>
      </c>
      <c r="AB2686" s="3" t="str">
        <f>IF(P2686&lt;$AC$1,"Bottom 5%","")</f>
        <v/>
      </c>
      <c r="AC2686"/>
      <c r="AD2686" t="s">
        <v>16510</v>
      </c>
      <c r="AE2686" t="s">
        <v>13892</v>
      </c>
    </row>
    <row r="2687" spans="1:31" hidden="1" x14ac:dyDescent="0.25">
      <c r="A2687" t="s">
        <v>5664</v>
      </c>
      <c r="B2687" t="s">
        <v>4719</v>
      </c>
      <c r="C2687" s="3" t="s">
        <v>32</v>
      </c>
      <c r="D2687" s="3" t="s">
        <v>4731</v>
      </c>
      <c r="E2687" s="3">
        <v>0</v>
      </c>
      <c r="F2687" s="3">
        <v>1000</v>
      </c>
      <c r="G2687" s="34">
        <v>14.39</v>
      </c>
      <c r="H2687" s="3" t="s">
        <v>29</v>
      </c>
      <c r="I2687" s="3" t="s">
        <v>19</v>
      </c>
      <c r="J2687" s="3" t="s">
        <v>8104</v>
      </c>
      <c r="K2687" s="3" t="s">
        <v>8103</v>
      </c>
      <c r="L2687" s="3" t="s">
        <v>8108</v>
      </c>
      <c r="M2687" s="26" t="s">
        <v>16689</v>
      </c>
      <c r="N2687"/>
      <c r="O2687" s="3" t="s">
        <v>78</v>
      </c>
      <c r="P2687" s="55"/>
      <c r="Q2687" s="55">
        <v>115.12</v>
      </c>
      <c r="R2687" s="55">
        <v>-115.12</v>
      </c>
      <c r="S2687" s="57">
        <v>-1</v>
      </c>
      <c r="T2687" s="55" t="s">
        <v>78</v>
      </c>
      <c r="U2687" s="55" t="s">
        <v>78</v>
      </c>
      <c r="V2687" s="55" t="s">
        <v>78</v>
      </c>
      <c r="W2687" s="55" t="s">
        <v>78</v>
      </c>
      <c r="X2687" s="57" t="s">
        <v>78</v>
      </c>
      <c r="Y2687" s="3" t="str">
        <f>IFERROR(VLOOKUP(A2687,'Pivot price tier'!$C$8:$L$2290,10,0),"")</f>
        <v/>
      </c>
      <c r="Z2687" s="3" t="str">
        <f>IFERROR(VLOOKUP(A2687,'Pivot price tier by size'!$D$8:$M$2512,10,0),"")</f>
        <v/>
      </c>
      <c r="AA2687" s="3" t="str">
        <f>IFERROR(VLOOKUP(A2687,'Pivot category'!$B$8:$I$2236,8,0),"")</f>
        <v/>
      </c>
      <c r="AB2687" s="3" t="str">
        <f>IF(P2687&lt;$AC$1,"Bottom 5%","")</f>
        <v>Bottom 5%</v>
      </c>
      <c r="AC2687"/>
      <c r="AD2687" t="s">
        <v>16510</v>
      </c>
      <c r="AE2687" t="s">
        <v>16540</v>
      </c>
    </row>
    <row r="2688" spans="1:31" x14ac:dyDescent="0.25">
      <c r="A2688" t="s">
        <v>8306</v>
      </c>
      <c r="B2688" t="s">
        <v>489</v>
      </c>
      <c r="C2688" s="3" t="s">
        <v>32</v>
      </c>
      <c r="D2688" s="3" t="s">
        <v>2725</v>
      </c>
      <c r="E2688" s="3">
        <v>0</v>
      </c>
      <c r="F2688" s="3">
        <v>1000</v>
      </c>
      <c r="G2688" s="34">
        <v>17.989999999999998</v>
      </c>
      <c r="H2688" s="3" t="s">
        <v>29</v>
      </c>
      <c r="I2688" s="3" t="s">
        <v>19</v>
      </c>
      <c r="J2688" s="3" t="s">
        <v>8102</v>
      </c>
      <c r="K2688" s="3" t="s">
        <v>8103</v>
      </c>
      <c r="L2688" s="3" t="s">
        <v>68</v>
      </c>
      <c r="M2688" s="26" t="s">
        <v>16689</v>
      </c>
      <c r="N2688"/>
      <c r="O2688" s="3">
        <v>154</v>
      </c>
      <c r="P2688" s="55">
        <v>111439.3</v>
      </c>
      <c r="Q2688" s="55">
        <v>116203.1</v>
      </c>
      <c r="R2688" s="55">
        <v>-4763.8</v>
      </c>
      <c r="S2688" s="57">
        <v>-0.04</v>
      </c>
      <c r="T2688" s="55">
        <v>723.63181818181818</v>
      </c>
      <c r="U2688" s="55">
        <v>110507.15</v>
      </c>
      <c r="V2688" s="55">
        <v>112955.22</v>
      </c>
      <c r="W2688" s="55">
        <v>-2448.0700000000002</v>
      </c>
      <c r="X2688" s="57">
        <v>-0.02</v>
      </c>
      <c r="Y2688" s="3" t="str">
        <f>IFERROR(VLOOKUP(A2688,'Pivot price tier'!$C$8:$L$2290,10,0),"")</f>
        <v xml:space="preserve"> </v>
      </c>
      <c r="Z2688" s="3" t="str">
        <f>IFERROR(VLOOKUP(A2688,'Pivot price tier by size'!$D$8:$M$2512,10,0),"")</f>
        <v xml:space="preserve"> </v>
      </c>
      <c r="AA2688" s="3" t="str">
        <f>IFERROR(VLOOKUP(A2688,'Pivot category'!$B$8:$I$2236,8,0),"")</f>
        <v xml:space="preserve"> </v>
      </c>
      <c r="AB2688" s="3" t="str">
        <f>IF(P2688&lt;$AC$1,"Bottom 5%","")</f>
        <v/>
      </c>
      <c r="AC2688"/>
      <c r="AD2688" t="s">
        <v>16514</v>
      </c>
      <c r="AE2688" t="s">
        <v>13851</v>
      </c>
    </row>
    <row r="2689" spans="1:31" hidden="1" x14ac:dyDescent="0.25">
      <c r="A2689" t="s">
        <v>7119</v>
      </c>
      <c r="B2689" t="s">
        <v>1206</v>
      </c>
      <c r="C2689" s="3" t="s">
        <v>69</v>
      </c>
      <c r="D2689" s="3" t="s">
        <v>3520</v>
      </c>
      <c r="E2689" s="3">
        <v>0</v>
      </c>
      <c r="F2689" s="3">
        <v>1000</v>
      </c>
      <c r="G2689" s="34">
        <v>1.31</v>
      </c>
      <c r="H2689" s="3" t="s">
        <v>29</v>
      </c>
      <c r="I2689" s="3" t="s">
        <v>70</v>
      </c>
      <c r="J2689" s="3" t="s">
        <v>8104</v>
      </c>
      <c r="K2689" s="3" t="s">
        <v>8103</v>
      </c>
      <c r="L2689" s="3" t="s">
        <v>8108</v>
      </c>
      <c r="M2689" s="26" t="s">
        <v>16689</v>
      </c>
      <c r="N2689"/>
      <c r="O2689" s="3" t="s">
        <v>78</v>
      </c>
      <c r="P2689" s="55"/>
      <c r="Q2689" s="55">
        <v>7.86</v>
      </c>
      <c r="R2689" s="55">
        <v>-7.86</v>
      </c>
      <c r="S2689" s="57">
        <v>-1</v>
      </c>
      <c r="T2689" s="55" t="s">
        <v>78</v>
      </c>
      <c r="U2689" s="55" t="s">
        <v>78</v>
      </c>
      <c r="V2689" s="55" t="s">
        <v>78</v>
      </c>
      <c r="W2689" s="55" t="s">
        <v>78</v>
      </c>
      <c r="X2689" s="57" t="s">
        <v>78</v>
      </c>
      <c r="Y2689" s="3" t="str">
        <f>IFERROR(VLOOKUP(A2689,'Pivot price tier'!$C$8:$L$2290,10,0),"")</f>
        <v/>
      </c>
      <c r="Z2689" s="3" t="str">
        <f>IFERROR(VLOOKUP(A2689,'Pivot price tier by size'!$D$8:$M$2512,10,0),"")</f>
        <v/>
      </c>
      <c r="AA2689" s="3" t="str">
        <f>IFERROR(VLOOKUP(A2689,'Pivot category'!$B$8:$I$2236,8,0),"")</f>
        <v/>
      </c>
      <c r="AB2689" s="3" t="str">
        <f>IF(P2689&lt;$AC$1,"Bottom 5%","")</f>
        <v>Bottom 5%</v>
      </c>
      <c r="AC2689"/>
      <c r="AD2689" t="s">
        <v>16510</v>
      </c>
      <c r="AE2689" t="s">
        <v>16540</v>
      </c>
    </row>
    <row r="2690" spans="1:31" x14ac:dyDescent="0.25">
      <c r="A2690" t="s">
        <v>6310</v>
      </c>
      <c r="B2690" t="s">
        <v>5219</v>
      </c>
      <c r="C2690" s="3" t="s">
        <v>32</v>
      </c>
      <c r="D2690" s="3" t="s">
        <v>5118</v>
      </c>
      <c r="E2690" s="3">
        <v>0</v>
      </c>
      <c r="F2690" s="3">
        <v>7000</v>
      </c>
      <c r="G2690" s="34">
        <v>49.99</v>
      </c>
      <c r="H2690" s="3" t="s">
        <v>27</v>
      </c>
      <c r="I2690" s="3" t="s">
        <v>15</v>
      </c>
      <c r="J2690" s="3" t="s">
        <v>8102</v>
      </c>
      <c r="K2690" s="3" t="s">
        <v>8103</v>
      </c>
      <c r="L2690" s="3" t="s">
        <v>68</v>
      </c>
      <c r="M2690" s="26" t="s">
        <v>16689</v>
      </c>
      <c r="N2690"/>
      <c r="O2690" s="3">
        <v>110</v>
      </c>
      <c r="P2690" s="55">
        <v>106104.72</v>
      </c>
      <c r="Q2690" s="55">
        <v>144812.82999999999</v>
      </c>
      <c r="R2690" s="55">
        <v>-38708.11</v>
      </c>
      <c r="S2690" s="57">
        <v>-0.27</v>
      </c>
      <c r="T2690" s="55">
        <v>964.58836363636362</v>
      </c>
      <c r="U2690" s="55">
        <v>121329.44</v>
      </c>
      <c r="V2690" s="55">
        <v>193498.54</v>
      </c>
      <c r="W2690" s="55">
        <v>-72169.100000000006</v>
      </c>
      <c r="X2690" s="57">
        <v>-0.37</v>
      </c>
      <c r="Y2690" s="3" t="str">
        <f>IFERROR(VLOOKUP(A2690,'Pivot price tier'!$C$8:$L$2290,10,0),"")</f>
        <v xml:space="preserve"> </v>
      </c>
      <c r="Z2690" s="3" t="str">
        <f>IFERROR(VLOOKUP(A2690,'Pivot price tier by size'!$D$8:$M$2512,10,0),"")</f>
        <v xml:space="preserve"> </v>
      </c>
      <c r="AA2690" s="3" t="str">
        <f>IFERROR(VLOOKUP(A2690,'Pivot category'!$B$8:$I$2236,8,0),"")</f>
        <v xml:space="preserve"> </v>
      </c>
      <c r="AB2690" s="3" t="str">
        <f>IF(P2690&lt;$AC$1,"Bottom 5%","")</f>
        <v/>
      </c>
      <c r="AC2690"/>
      <c r="AD2690" t="s">
        <v>16516</v>
      </c>
      <c r="AE2690" t="s">
        <v>16518</v>
      </c>
    </row>
    <row r="2691" spans="1:31" hidden="1" x14ac:dyDescent="0.25">
      <c r="A2691" t="s">
        <v>9919</v>
      </c>
      <c r="B2691" t="s">
        <v>9920</v>
      </c>
      <c r="C2691" s="3" t="s">
        <v>32</v>
      </c>
      <c r="D2691" s="3" t="s">
        <v>9751</v>
      </c>
      <c r="E2691" s="3" t="s">
        <v>5053</v>
      </c>
      <c r="F2691" s="3">
        <v>10000</v>
      </c>
      <c r="G2691" s="34">
        <v>99.99</v>
      </c>
      <c r="H2691" s="3" t="s">
        <v>12</v>
      </c>
      <c r="I2691" s="3" t="s">
        <v>15</v>
      </c>
      <c r="J2691" s="3" t="s">
        <v>8110</v>
      </c>
      <c r="K2691" s="3" t="s">
        <v>8111</v>
      </c>
      <c r="L2691" s="3" t="s">
        <v>68</v>
      </c>
      <c r="M2691" s="26" t="s">
        <v>16689</v>
      </c>
      <c r="N2691"/>
      <c r="O2691" s="3">
        <v>1</v>
      </c>
      <c r="P2691" s="55">
        <v>199.98</v>
      </c>
      <c r="Q2691" s="55">
        <v>499.95</v>
      </c>
      <c r="R2691" s="55">
        <v>-299.97000000000003</v>
      </c>
      <c r="S2691" s="57">
        <v>-0.6</v>
      </c>
      <c r="T2691" s="55">
        <v>199.98</v>
      </c>
      <c r="U2691" s="55">
        <v>299.97000000000003</v>
      </c>
      <c r="V2691" s="55">
        <v>599.94000000000005</v>
      </c>
      <c r="W2691" s="55">
        <v>-299.97000000000003</v>
      </c>
      <c r="X2691" s="57">
        <v>-0.5</v>
      </c>
      <c r="Y2691" s="3" t="str">
        <f>IFERROR(VLOOKUP(A2691,'Pivot price tier'!$C$8:$L$2290,10,0),"")</f>
        <v/>
      </c>
      <c r="Z2691" s="3" t="str">
        <f>IFERROR(VLOOKUP(A2691,'Pivot price tier by size'!$D$8:$M$2512,10,0),"")</f>
        <v/>
      </c>
      <c r="AA2691" s="3" t="str">
        <f>IFERROR(VLOOKUP(A2691,'Pivot category'!$B$8:$I$2236,8,0),"")</f>
        <v/>
      </c>
      <c r="AB2691" s="3" t="str">
        <f>IF(P2691&lt;$AC$1,"Bottom 5%","")</f>
        <v>Bottom 5%</v>
      </c>
      <c r="AC2691"/>
      <c r="AD2691" t="s">
        <v>11018</v>
      </c>
      <c r="AE2691" t="s">
        <v>13888</v>
      </c>
    </row>
    <row r="2692" spans="1:31" hidden="1" x14ac:dyDescent="0.25">
      <c r="A2692" t="s">
        <v>12296</v>
      </c>
      <c r="B2692" t="s">
        <v>12297</v>
      </c>
      <c r="C2692" s="3" t="s">
        <v>32</v>
      </c>
      <c r="D2692" s="3" t="s">
        <v>12025</v>
      </c>
      <c r="E2692" s="3" t="s">
        <v>5053</v>
      </c>
      <c r="F2692" s="3">
        <v>10000</v>
      </c>
      <c r="G2692" s="34">
        <v>209.99</v>
      </c>
      <c r="H2692" s="3" t="s">
        <v>12</v>
      </c>
      <c r="I2692" s="3" t="s">
        <v>74</v>
      </c>
      <c r="J2692" s="3" t="s">
        <v>8107</v>
      </c>
      <c r="K2692" s="3" t="s">
        <v>8103</v>
      </c>
      <c r="L2692" s="3" t="s">
        <v>68</v>
      </c>
      <c r="M2692" s="26" t="s">
        <v>16689</v>
      </c>
      <c r="N2692"/>
      <c r="O2692" s="3" t="s">
        <v>78</v>
      </c>
      <c r="P2692" s="55"/>
      <c r="Q2692" s="55">
        <v>419.98</v>
      </c>
      <c r="R2692" s="55">
        <v>-419.98</v>
      </c>
      <c r="S2692" s="57">
        <v>-1</v>
      </c>
      <c r="T2692" s="55" t="s">
        <v>78</v>
      </c>
      <c r="U2692" s="55">
        <v>0</v>
      </c>
      <c r="V2692" s="55">
        <v>839.96</v>
      </c>
      <c r="W2692" s="55">
        <v>-839.96</v>
      </c>
      <c r="X2692" s="57">
        <v>-1</v>
      </c>
      <c r="Y2692" s="3" t="str">
        <f>IFERROR(VLOOKUP(A2692,'Pivot price tier'!$C$8:$L$2290,10,0),"")</f>
        <v>X</v>
      </c>
      <c r="Z2692" s="3" t="str">
        <f>IFERROR(VLOOKUP(A2692,'Pivot price tier by size'!$D$8:$M$2512,10,0),"")</f>
        <v>X</v>
      </c>
      <c r="AA2692" s="3" t="str">
        <f>IFERROR(VLOOKUP(A2692,'Pivot category'!$B$8:$I$2236,8,0),"")</f>
        <v>X</v>
      </c>
      <c r="AB2692" s="3" t="str">
        <f>IF(P2692&lt;$AC$1,"Bottom 5%","")</f>
        <v>Bottom 5%</v>
      </c>
      <c r="AC2692"/>
      <c r="AD2692" t="s">
        <v>11018</v>
      </c>
      <c r="AE2692" t="s">
        <v>13888</v>
      </c>
    </row>
    <row r="2693" spans="1:31" hidden="1" x14ac:dyDescent="0.25">
      <c r="A2693" t="s">
        <v>13707</v>
      </c>
      <c r="B2693" t="s">
        <v>13708</v>
      </c>
      <c r="C2693" s="3" t="s">
        <v>38</v>
      </c>
      <c r="D2693" s="3" t="s">
        <v>4924</v>
      </c>
      <c r="E2693" s="3">
        <v>0</v>
      </c>
      <c r="F2693" s="3">
        <v>7000</v>
      </c>
      <c r="G2693" s="34">
        <v>19.989999999999998</v>
      </c>
      <c r="H2693" s="3" t="s">
        <v>8184</v>
      </c>
      <c r="I2693" s="3" t="s">
        <v>12122</v>
      </c>
      <c r="J2693" s="3" t="s">
        <v>8107</v>
      </c>
      <c r="K2693" s="3" t="s">
        <v>8103</v>
      </c>
      <c r="L2693" s="3" t="s">
        <v>8105</v>
      </c>
      <c r="M2693" s="26">
        <v>45597</v>
      </c>
      <c r="N2693"/>
      <c r="O2693" s="3">
        <v>1</v>
      </c>
      <c r="P2693" s="55">
        <v>479.76</v>
      </c>
      <c r="Q2693" s="55">
        <v>14152.92</v>
      </c>
      <c r="R2693" s="55">
        <v>-13673.16</v>
      </c>
      <c r="S2693" s="57">
        <v>-0.97</v>
      </c>
      <c r="T2693" s="55">
        <v>479.76</v>
      </c>
      <c r="U2693" s="55">
        <v>0</v>
      </c>
      <c r="V2693" s="55">
        <v>15072.46</v>
      </c>
      <c r="W2693" s="55">
        <v>-15072.46</v>
      </c>
      <c r="X2693" s="57">
        <v>-1</v>
      </c>
      <c r="Y2693" s="3" t="str">
        <f>IFERROR(VLOOKUP(A2693,'Pivot price tier'!$C$8:$L$2290,10,0),"")</f>
        <v/>
      </c>
      <c r="Z2693" s="3" t="str">
        <f>IFERROR(VLOOKUP(A2693,'Pivot price tier by size'!$D$8:$M$2512,10,0),"")</f>
        <v/>
      </c>
      <c r="AA2693" s="3" t="str">
        <f>IFERROR(VLOOKUP(A2693,'Pivot category'!$B$8:$I$2236,8,0),"")</f>
        <v/>
      </c>
      <c r="AB2693" s="3" t="str">
        <f>IF(P2693&lt;$AC$1,"Bottom 5%","")</f>
        <v>Bottom 5%</v>
      </c>
      <c r="AC2693"/>
      <c r="AD2693" t="s">
        <v>16514</v>
      </c>
      <c r="AE2693" t="s">
        <v>13921</v>
      </c>
    </row>
    <row r="2694" spans="1:31" hidden="1" x14ac:dyDescent="0.25">
      <c r="A2694" t="s">
        <v>12298</v>
      </c>
      <c r="B2694" t="s">
        <v>12299</v>
      </c>
      <c r="C2694" s="3" t="s">
        <v>32</v>
      </c>
      <c r="D2694" s="3" t="s">
        <v>3321</v>
      </c>
      <c r="E2694" s="3">
        <v>0</v>
      </c>
      <c r="F2694" s="3">
        <v>7000</v>
      </c>
      <c r="G2694" s="34">
        <v>6.59</v>
      </c>
      <c r="H2694" s="3" t="s">
        <v>8184</v>
      </c>
      <c r="I2694" s="3" t="s">
        <v>12122</v>
      </c>
      <c r="J2694" s="3" t="s">
        <v>8107</v>
      </c>
      <c r="K2694" s="3" t="s">
        <v>8109</v>
      </c>
      <c r="L2694" s="3" t="s">
        <v>68</v>
      </c>
      <c r="M2694" s="26" t="s">
        <v>16689</v>
      </c>
      <c r="N2694"/>
      <c r="O2694" s="3">
        <v>13</v>
      </c>
      <c r="P2694" s="55">
        <v>39978.79</v>
      </c>
      <c r="Q2694" s="55">
        <v>47022.78</v>
      </c>
      <c r="R2694" s="55">
        <v>-7043.99</v>
      </c>
      <c r="S2694" s="57">
        <v>-0.15</v>
      </c>
      <c r="T2694" s="55">
        <v>3075.2915384615385</v>
      </c>
      <c r="U2694" s="55">
        <v>11207.55</v>
      </c>
      <c r="V2694" s="55">
        <v>21845.78</v>
      </c>
      <c r="W2694" s="55">
        <v>-10638.23</v>
      </c>
      <c r="X2694" s="57">
        <v>-0.49</v>
      </c>
      <c r="Y2694" s="3" t="str">
        <f>IFERROR(VLOOKUP(A2694,'Pivot price tier'!$C$8:$L$2290,10,0),"")</f>
        <v/>
      </c>
      <c r="Z2694" s="3" t="str">
        <f>IFERROR(VLOOKUP(A2694,'Pivot price tier by size'!$D$8:$M$2512,10,0),"")</f>
        <v/>
      </c>
      <c r="AA2694" s="3" t="str">
        <f>IFERROR(VLOOKUP(A2694,'Pivot category'!$B$8:$I$2236,8,0),"")</f>
        <v/>
      </c>
      <c r="AB2694" s="3" t="str">
        <f>IF(P2694&lt;$AC$1,"Bottom 5%","")</f>
        <v>Bottom 5%</v>
      </c>
      <c r="AC2694"/>
      <c r="AD2694" t="s">
        <v>16514</v>
      </c>
      <c r="AE2694" t="s">
        <v>13921</v>
      </c>
    </row>
    <row r="2695" spans="1:31" x14ac:dyDescent="0.25">
      <c r="A2695" t="s">
        <v>9098</v>
      </c>
      <c r="B2695" t="s">
        <v>9097</v>
      </c>
      <c r="C2695" s="3" t="s">
        <v>38</v>
      </c>
      <c r="D2695" s="3" t="s">
        <v>8985</v>
      </c>
      <c r="E2695" s="3" t="s">
        <v>5053</v>
      </c>
      <c r="F2695" s="3">
        <v>1000</v>
      </c>
      <c r="G2695" s="34">
        <v>109.99</v>
      </c>
      <c r="H2695" s="3" t="s">
        <v>27</v>
      </c>
      <c r="I2695" s="3" t="s">
        <v>15</v>
      </c>
      <c r="J2695" s="3" t="s">
        <v>8102</v>
      </c>
      <c r="K2695" s="3" t="s">
        <v>8103</v>
      </c>
      <c r="L2695" s="3" t="s">
        <v>68</v>
      </c>
      <c r="M2695" s="26" t="s">
        <v>16689</v>
      </c>
      <c r="N2695"/>
      <c r="O2695" s="3">
        <v>96</v>
      </c>
      <c r="P2695" s="55">
        <v>185702.6</v>
      </c>
      <c r="Q2695" s="55">
        <v>229181.57</v>
      </c>
      <c r="R2695" s="55">
        <v>-43478.97</v>
      </c>
      <c r="S2695" s="57">
        <v>-0.19</v>
      </c>
      <c r="T2695" s="55">
        <v>1934.4020833333334</v>
      </c>
      <c r="U2695" s="55">
        <v>82042.33</v>
      </c>
      <c r="V2695" s="55">
        <v>78142.070000000007</v>
      </c>
      <c r="W2695" s="55">
        <v>3900.26</v>
      </c>
      <c r="X2695" s="57">
        <v>0.05</v>
      </c>
      <c r="Y2695" s="3" t="str">
        <f>IFERROR(VLOOKUP(A2695,'Pivot price tier'!$C$8:$L$2290,10,0),"")</f>
        <v xml:space="preserve"> </v>
      </c>
      <c r="Z2695" s="3" t="str">
        <f>IFERROR(VLOOKUP(A2695,'Pivot price tier by size'!$D$8:$M$2512,10,0),"")</f>
        <v xml:space="preserve"> </v>
      </c>
      <c r="AA2695" s="3" t="str">
        <f>IFERROR(VLOOKUP(A2695,'Pivot category'!$B$8:$I$2236,8,0),"")</f>
        <v xml:space="preserve"> </v>
      </c>
      <c r="AB2695" s="3" t="str">
        <f>IF(P2695&lt;$AC$1,"Bottom 5%","")</f>
        <v/>
      </c>
      <c r="AC2695"/>
      <c r="AD2695" t="s">
        <v>16516</v>
      </c>
      <c r="AE2695" t="s">
        <v>16518</v>
      </c>
    </row>
    <row r="2696" spans="1:31" x14ac:dyDescent="0.25">
      <c r="A2696" t="s">
        <v>6869</v>
      </c>
      <c r="B2696" t="s">
        <v>495</v>
      </c>
      <c r="C2696" s="3" t="s">
        <v>34</v>
      </c>
      <c r="D2696" s="3" t="s">
        <v>2732</v>
      </c>
      <c r="E2696" s="3">
        <v>0</v>
      </c>
      <c r="F2696" s="3">
        <v>1000</v>
      </c>
      <c r="G2696" s="34">
        <v>24.99</v>
      </c>
      <c r="H2696" s="3" t="s">
        <v>27</v>
      </c>
      <c r="I2696" s="3" t="s">
        <v>15</v>
      </c>
      <c r="J2696" s="3" t="s">
        <v>8102</v>
      </c>
      <c r="K2696" s="3" t="s">
        <v>8103</v>
      </c>
      <c r="L2696" s="3" t="s">
        <v>68</v>
      </c>
      <c r="M2696" s="26" t="s">
        <v>16689</v>
      </c>
      <c r="N2696"/>
      <c r="O2696" s="3">
        <v>141</v>
      </c>
      <c r="P2696" s="55">
        <v>230577.22</v>
      </c>
      <c r="Q2696" s="55">
        <v>330793.53999999998</v>
      </c>
      <c r="R2696" s="55">
        <v>-100216.32000000001</v>
      </c>
      <c r="S2696" s="57">
        <v>-0.3</v>
      </c>
      <c r="T2696" s="55">
        <v>1635.2994326241135</v>
      </c>
      <c r="U2696" s="55">
        <v>307148.24</v>
      </c>
      <c r="V2696" s="55">
        <v>393235.61</v>
      </c>
      <c r="W2696" s="55">
        <v>-86087.37</v>
      </c>
      <c r="X2696" s="57">
        <v>-0.22</v>
      </c>
      <c r="Y2696" s="3" t="str">
        <f>IFERROR(VLOOKUP(A2696,'Pivot price tier'!$C$8:$L$2290,10,0),"")</f>
        <v xml:space="preserve"> </v>
      </c>
      <c r="Z2696" s="3" t="str">
        <f>IFERROR(VLOOKUP(A2696,'Pivot price tier by size'!$D$8:$M$2512,10,0),"")</f>
        <v xml:space="preserve"> </v>
      </c>
      <c r="AA2696" s="3" t="str">
        <f>IFERROR(VLOOKUP(A2696,'Pivot category'!$B$8:$I$2236,8,0),"")</f>
        <v xml:space="preserve"> </v>
      </c>
      <c r="AB2696" s="3" t="str">
        <f>IF(P2696&lt;$AC$1,"Bottom 5%","")</f>
        <v/>
      </c>
      <c r="AC2696"/>
      <c r="AD2696" t="s">
        <v>16516</v>
      </c>
      <c r="AE2696" t="s">
        <v>16518</v>
      </c>
    </row>
    <row r="2697" spans="1:31" hidden="1" x14ac:dyDescent="0.25">
      <c r="A2697" t="s">
        <v>14973</v>
      </c>
      <c r="B2697" t="s">
        <v>14974</v>
      </c>
      <c r="C2697" s="3" t="s">
        <v>38</v>
      </c>
      <c r="D2697" s="3" t="s">
        <v>8276</v>
      </c>
      <c r="E2697" s="3">
        <v>0</v>
      </c>
      <c r="F2697" s="3">
        <v>60000</v>
      </c>
      <c r="G2697" s="34">
        <v>47.99</v>
      </c>
      <c r="H2697" s="3" t="s">
        <v>29</v>
      </c>
      <c r="I2697" s="3" t="s">
        <v>21</v>
      </c>
      <c r="J2697" s="3" t="s">
        <v>8104</v>
      </c>
      <c r="K2697" s="3" t="s">
        <v>8129</v>
      </c>
      <c r="L2697" s="3" t="s">
        <v>8108</v>
      </c>
      <c r="M2697" s="26">
        <v>45809</v>
      </c>
      <c r="N2697"/>
      <c r="O2697" s="3" t="s">
        <v>78</v>
      </c>
      <c r="P2697" s="55">
        <v>0</v>
      </c>
      <c r="Q2697" s="55"/>
      <c r="R2697" s="55">
        <v>0</v>
      </c>
      <c r="S2697" s="57"/>
      <c r="T2697" s="55" t="s">
        <v>78</v>
      </c>
      <c r="U2697" s="55" t="s">
        <v>78</v>
      </c>
      <c r="V2697" s="55" t="s">
        <v>78</v>
      </c>
      <c r="W2697" s="55" t="s">
        <v>78</v>
      </c>
      <c r="X2697" s="57" t="s">
        <v>78</v>
      </c>
      <c r="Y2697" s="3" t="str">
        <f>IFERROR(VLOOKUP(A2697,'Pivot price tier'!$C$8:$L$2290,10,0),"")</f>
        <v/>
      </c>
      <c r="Z2697" s="3" t="str">
        <f>IFERROR(VLOOKUP(A2697,'Pivot price tier by size'!$D$8:$M$2512,10,0),"")</f>
        <v/>
      </c>
      <c r="AA2697" s="3" t="str">
        <f>IFERROR(VLOOKUP(A2697,'Pivot category'!$B$8:$I$2236,8,0),"")</f>
        <v/>
      </c>
      <c r="AB2697" s="3" t="str">
        <f>IF(P2697&lt;$AC$1,"Bottom 5%","")</f>
        <v>Bottom 5%</v>
      </c>
      <c r="AC2697"/>
      <c r="AD2697" t="s">
        <v>16514</v>
      </c>
      <c r="AE2697" t="s">
        <v>13879</v>
      </c>
    </row>
    <row r="2698" spans="1:31" x14ac:dyDescent="0.25">
      <c r="A2698" t="s">
        <v>5612</v>
      </c>
      <c r="B2698" t="s">
        <v>497</v>
      </c>
      <c r="C2698" s="3" t="s">
        <v>32</v>
      </c>
      <c r="D2698" s="3" t="s">
        <v>2734</v>
      </c>
      <c r="E2698" s="3">
        <v>0</v>
      </c>
      <c r="F2698" s="3">
        <v>1000</v>
      </c>
      <c r="G2698" s="34">
        <v>39.99</v>
      </c>
      <c r="H2698" s="3" t="s">
        <v>27</v>
      </c>
      <c r="I2698" s="3" t="s">
        <v>15</v>
      </c>
      <c r="J2698" s="3" t="s">
        <v>8102</v>
      </c>
      <c r="K2698" s="3" t="s">
        <v>8103</v>
      </c>
      <c r="L2698" s="3" t="s">
        <v>68</v>
      </c>
      <c r="M2698" s="26" t="s">
        <v>16689</v>
      </c>
      <c r="N2698"/>
      <c r="O2698" s="3">
        <v>156</v>
      </c>
      <c r="P2698" s="55">
        <v>701529.36</v>
      </c>
      <c r="Q2698" s="55">
        <v>940979.49</v>
      </c>
      <c r="R2698" s="55">
        <v>-239450.13</v>
      </c>
      <c r="S2698" s="57">
        <v>-0.25</v>
      </c>
      <c r="T2698" s="55">
        <v>4496.9830769230766</v>
      </c>
      <c r="U2698" s="55">
        <v>2267040.75</v>
      </c>
      <c r="V2698" s="55">
        <v>2793993.64</v>
      </c>
      <c r="W2698" s="55">
        <v>-526952.89</v>
      </c>
      <c r="X2698" s="57">
        <v>-0.19</v>
      </c>
      <c r="Y2698" s="3" t="str">
        <f>IFERROR(VLOOKUP(A2698,'Pivot price tier'!$C$8:$L$2290,10,0),"")</f>
        <v xml:space="preserve"> </v>
      </c>
      <c r="Z2698" s="3" t="str">
        <f>IFERROR(VLOOKUP(A2698,'Pivot price tier by size'!$D$8:$M$2512,10,0),"")</f>
        <v xml:space="preserve"> </v>
      </c>
      <c r="AA2698" s="3" t="str">
        <f>IFERROR(VLOOKUP(A2698,'Pivot category'!$B$8:$I$2236,8,0),"")</f>
        <v xml:space="preserve"> </v>
      </c>
      <c r="AB2698" s="3" t="str">
        <f>IF(P2698&lt;$AC$1,"Bottom 5%","")</f>
        <v/>
      </c>
      <c r="AC2698"/>
      <c r="AD2698" t="s">
        <v>16516</v>
      </c>
      <c r="AE2698" t="s">
        <v>16518</v>
      </c>
    </row>
    <row r="2699" spans="1:31" hidden="1" x14ac:dyDescent="0.25">
      <c r="A2699" t="s">
        <v>7851</v>
      </c>
      <c r="B2699" t="s">
        <v>1210</v>
      </c>
      <c r="C2699" s="3" t="s">
        <v>71</v>
      </c>
      <c r="D2699" s="3" t="s">
        <v>3524</v>
      </c>
      <c r="E2699" s="3">
        <v>0</v>
      </c>
      <c r="F2699" s="3">
        <v>4000</v>
      </c>
      <c r="G2699" s="34">
        <v>2.99</v>
      </c>
      <c r="H2699" s="3" t="s">
        <v>29</v>
      </c>
      <c r="I2699" s="3" t="s">
        <v>70</v>
      </c>
      <c r="J2699" s="3" t="s">
        <v>8107</v>
      </c>
      <c r="K2699" s="3" t="s">
        <v>8111</v>
      </c>
      <c r="L2699" s="3" t="s">
        <v>8105</v>
      </c>
      <c r="M2699" s="26" t="s">
        <v>16689</v>
      </c>
      <c r="N2699"/>
      <c r="O2699" s="3">
        <v>6</v>
      </c>
      <c r="P2699" s="55">
        <v>711.62</v>
      </c>
      <c r="Q2699" s="55">
        <v>792.35</v>
      </c>
      <c r="R2699" s="55">
        <v>-80.73</v>
      </c>
      <c r="S2699" s="57">
        <v>-0.1</v>
      </c>
      <c r="T2699" s="55">
        <v>118.60333333333334</v>
      </c>
      <c r="U2699" s="55">
        <v>1288.69</v>
      </c>
      <c r="V2699" s="55">
        <v>609.96</v>
      </c>
      <c r="W2699" s="55">
        <v>678.73</v>
      </c>
      <c r="X2699" s="57">
        <v>1.1100000000000001</v>
      </c>
      <c r="Y2699" s="3" t="str">
        <f>IFERROR(VLOOKUP(A2699,'Pivot price tier'!$C$8:$L$2290,10,0),"")</f>
        <v/>
      </c>
      <c r="Z2699" s="3" t="str">
        <f>IFERROR(VLOOKUP(A2699,'Pivot price tier by size'!$D$8:$M$2512,10,0),"")</f>
        <v/>
      </c>
      <c r="AA2699" s="3" t="str">
        <f>IFERROR(VLOOKUP(A2699,'Pivot category'!$B$8:$I$2236,8,0),"")</f>
        <v/>
      </c>
      <c r="AB2699" s="3" t="str">
        <f>IF(P2699&lt;$AC$1,"Bottom 5%","")</f>
        <v>Bottom 5%</v>
      </c>
      <c r="AC2699"/>
      <c r="AD2699" t="s">
        <v>16514</v>
      </c>
      <c r="AE2699" t="s">
        <v>13879</v>
      </c>
    </row>
    <row r="2700" spans="1:31" x14ac:dyDescent="0.25">
      <c r="A2700" t="s">
        <v>14504</v>
      </c>
      <c r="B2700" t="s">
        <v>11703</v>
      </c>
      <c r="C2700" s="3" t="s">
        <v>32</v>
      </c>
      <c r="D2700" s="3" t="s">
        <v>11676</v>
      </c>
      <c r="E2700" s="3" t="s">
        <v>5053</v>
      </c>
      <c r="F2700" s="3">
        <v>70000</v>
      </c>
      <c r="G2700" s="34">
        <v>59.99</v>
      </c>
      <c r="H2700" s="3" t="s">
        <v>27</v>
      </c>
      <c r="I2700" s="3" t="s">
        <v>15</v>
      </c>
      <c r="J2700" s="3" t="s">
        <v>8102</v>
      </c>
      <c r="K2700" s="3" t="s">
        <v>8103</v>
      </c>
      <c r="L2700" s="3" t="s">
        <v>68</v>
      </c>
      <c r="M2700" s="26" t="s">
        <v>16689</v>
      </c>
      <c r="N2700"/>
      <c r="O2700" s="3">
        <v>81</v>
      </c>
      <c r="P2700" s="55">
        <v>65363.83</v>
      </c>
      <c r="Q2700" s="55">
        <v>95837.26</v>
      </c>
      <c r="R2700" s="55">
        <v>-30473.43</v>
      </c>
      <c r="S2700" s="57">
        <v>-0.32</v>
      </c>
      <c r="T2700" s="55">
        <v>806.9608641975309</v>
      </c>
      <c r="U2700" s="55">
        <v>33732.239999999998</v>
      </c>
      <c r="V2700" s="55">
        <v>44042.81</v>
      </c>
      <c r="W2700" s="55">
        <v>-10310.57</v>
      </c>
      <c r="X2700" s="57">
        <v>-0.23</v>
      </c>
      <c r="Y2700" s="3" t="str">
        <f>IFERROR(VLOOKUP(A2700,'Pivot price tier'!$C$8:$L$2290,10,0),"")</f>
        <v xml:space="preserve"> </v>
      </c>
      <c r="Z2700" s="3" t="str">
        <f>IFERROR(VLOOKUP(A2700,'Pivot price tier by size'!$D$8:$M$2512,10,0),"")</f>
        <v xml:space="preserve"> </v>
      </c>
      <c r="AA2700" s="3" t="str">
        <f>IFERROR(VLOOKUP(A2700,'Pivot category'!$B$8:$I$2236,8,0),"")</f>
        <v xml:space="preserve"> </v>
      </c>
      <c r="AB2700" s="3" t="str">
        <f>IF(P2700&lt;$AC$1,"Bottom 5%","")</f>
        <v/>
      </c>
      <c r="AC2700"/>
      <c r="AD2700" t="s">
        <v>16516</v>
      </c>
      <c r="AE2700" t="s">
        <v>16518</v>
      </c>
    </row>
    <row r="2701" spans="1:31" x14ac:dyDescent="0.25">
      <c r="A2701" t="s">
        <v>9080</v>
      </c>
      <c r="B2701" t="s">
        <v>9079</v>
      </c>
      <c r="C2701" s="3" t="s">
        <v>34</v>
      </c>
      <c r="D2701" s="3" t="s">
        <v>8980</v>
      </c>
      <c r="E2701" s="3" t="s">
        <v>5053</v>
      </c>
      <c r="F2701" s="3">
        <v>1000</v>
      </c>
      <c r="G2701" s="34">
        <v>28.99</v>
      </c>
      <c r="H2701" s="3" t="s">
        <v>27</v>
      </c>
      <c r="I2701" s="3" t="s">
        <v>15</v>
      </c>
      <c r="J2701" s="3" t="s">
        <v>8102</v>
      </c>
      <c r="K2701" s="3" t="s">
        <v>8103</v>
      </c>
      <c r="L2701" s="3" t="s">
        <v>68</v>
      </c>
      <c r="M2701" s="26" t="s">
        <v>16689</v>
      </c>
      <c r="N2701"/>
      <c r="O2701" s="3">
        <v>135</v>
      </c>
      <c r="P2701" s="55">
        <v>162752.67000000001</v>
      </c>
      <c r="Q2701" s="55">
        <v>210277.15</v>
      </c>
      <c r="R2701" s="55">
        <v>-47524.480000000003</v>
      </c>
      <c r="S2701" s="57">
        <v>-0.23</v>
      </c>
      <c r="T2701" s="55">
        <v>1205.5753333333334</v>
      </c>
      <c r="U2701" s="55">
        <v>196793.86</v>
      </c>
      <c r="V2701" s="55">
        <v>248131.75</v>
      </c>
      <c r="W2701" s="55">
        <v>-51337.89</v>
      </c>
      <c r="X2701" s="57">
        <v>-0.21</v>
      </c>
      <c r="Y2701" s="3" t="str">
        <f>IFERROR(VLOOKUP(A2701,'Pivot price tier'!$C$8:$L$2290,10,0),"")</f>
        <v xml:space="preserve"> </v>
      </c>
      <c r="Z2701" s="3" t="str">
        <f>IFERROR(VLOOKUP(A2701,'Pivot price tier by size'!$D$8:$M$2512,10,0),"")</f>
        <v xml:space="preserve"> </v>
      </c>
      <c r="AA2701" s="3" t="str">
        <f>IFERROR(VLOOKUP(A2701,'Pivot category'!$B$8:$I$2236,8,0),"")</f>
        <v xml:space="preserve"> </v>
      </c>
      <c r="AB2701" s="3" t="str">
        <f>IF(P2701&lt;$AC$1,"Bottom 5%","")</f>
        <v/>
      </c>
      <c r="AC2701"/>
      <c r="AD2701" t="s">
        <v>16516</v>
      </c>
      <c r="AE2701" t="s">
        <v>16518</v>
      </c>
    </row>
    <row r="2702" spans="1:31" x14ac:dyDescent="0.25">
      <c r="A2702" t="s">
        <v>5871</v>
      </c>
      <c r="B2702" t="s">
        <v>498</v>
      </c>
      <c r="C2702" s="3" t="s">
        <v>32</v>
      </c>
      <c r="D2702" s="3" t="s">
        <v>2735</v>
      </c>
      <c r="E2702" s="3">
        <v>0</v>
      </c>
      <c r="F2702" s="3">
        <v>1000</v>
      </c>
      <c r="G2702" s="34">
        <v>44.99</v>
      </c>
      <c r="H2702" s="3" t="s">
        <v>27</v>
      </c>
      <c r="I2702" s="3" t="s">
        <v>15</v>
      </c>
      <c r="J2702" s="3" t="s">
        <v>8102</v>
      </c>
      <c r="K2702" s="3" t="s">
        <v>8103</v>
      </c>
      <c r="L2702" s="3" t="s">
        <v>68</v>
      </c>
      <c r="M2702" s="26" t="s">
        <v>16689</v>
      </c>
      <c r="N2702"/>
      <c r="O2702" s="3">
        <v>152</v>
      </c>
      <c r="P2702" s="55">
        <v>426589.58</v>
      </c>
      <c r="Q2702" s="55">
        <v>634672.18000000005</v>
      </c>
      <c r="R2702" s="55">
        <v>-208082.6</v>
      </c>
      <c r="S2702" s="57">
        <v>-0.33</v>
      </c>
      <c r="T2702" s="55">
        <v>2806.510394736842</v>
      </c>
      <c r="U2702" s="55">
        <v>928360.54</v>
      </c>
      <c r="V2702" s="55">
        <v>1143469.6399999999</v>
      </c>
      <c r="W2702" s="55">
        <v>-215109.1</v>
      </c>
      <c r="X2702" s="57">
        <v>-0.19</v>
      </c>
      <c r="Y2702" s="3" t="str">
        <f>IFERROR(VLOOKUP(A2702,'Pivot price tier'!$C$8:$L$2290,10,0),"")</f>
        <v xml:space="preserve"> </v>
      </c>
      <c r="Z2702" s="3" t="str">
        <f>IFERROR(VLOOKUP(A2702,'Pivot price tier by size'!$D$8:$M$2512,10,0),"")</f>
        <v xml:space="preserve"> </v>
      </c>
      <c r="AA2702" s="3" t="str">
        <f>IFERROR(VLOOKUP(A2702,'Pivot category'!$B$8:$I$2236,8,0),"")</f>
        <v xml:space="preserve"> </v>
      </c>
      <c r="AB2702" s="3" t="str">
        <f>IF(P2702&lt;$AC$1,"Bottom 5%","")</f>
        <v/>
      </c>
      <c r="AC2702"/>
      <c r="AD2702" t="s">
        <v>16516</v>
      </c>
      <c r="AE2702" t="s">
        <v>16518</v>
      </c>
    </row>
    <row r="2703" spans="1:31" hidden="1" x14ac:dyDescent="0.25">
      <c r="A2703" t="s">
        <v>6381</v>
      </c>
      <c r="B2703" t="s">
        <v>6380</v>
      </c>
      <c r="C2703" s="3" t="s">
        <v>32</v>
      </c>
      <c r="D2703" s="3" t="s">
        <v>7923</v>
      </c>
      <c r="E2703" s="3">
        <v>0</v>
      </c>
      <c r="F2703" s="3">
        <v>7000</v>
      </c>
      <c r="G2703" s="34">
        <v>14.39</v>
      </c>
      <c r="H2703" s="3" t="s">
        <v>29</v>
      </c>
      <c r="I2703" s="3" t="s">
        <v>19</v>
      </c>
      <c r="J2703" s="3" t="s">
        <v>8107</v>
      </c>
      <c r="K2703" s="3" t="s">
        <v>8103</v>
      </c>
      <c r="L2703" s="3" t="s">
        <v>8106</v>
      </c>
      <c r="M2703" s="26" t="s">
        <v>16689</v>
      </c>
      <c r="N2703"/>
      <c r="O2703" s="3">
        <v>2</v>
      </c>
      <c r="P2703" s="55">
        <v>431.7</v>
      </c>
      <c r="Q2703" s="55">
        <v>561.22</v>
      </c>
      <c r="R2703" s="55">
        <v>-129.52000000000001</v>
      </c>
      <c r="S2703" s="57">
        <v>-0.23</v>
      </c>
      <c r="T2703" s="55">
        <v>215.85</v>
      </c>
      <c r="U2703" s="55">
        <v>0</v>
      </c>
      <c r="V2703" s="55">
        <v>71.95</v>
      </c>
      <c r="W2703" s="55">
        <v>-71.95</v>
      </c>
      <c r="X2703" s="57">
        <v>-1</v>
      </c>
      <c r="Y2703" s="3" t="str">
        <f>IFERROR(VLOOKUP(A2703,'Pivot price tier'!$C$8:$L$2290,10,0),"")</f>
        <v/>
      </c>
      <c r="Z2703" s="3" t="str">
        <f>IFERROR(VLOOKUP(A2703,'Pivot price tier by size'!$D$8:$M$2512,10,0),"")</f>
        <v/>
      </c>
      <c r="AA2703" s="3" t="str">
        <f>IFERROR(VLOOKUP(A2703,'Pivot category'!$B$8:$I$2236,8,0),"")</f>
        <v/>
      </c>
      <c r="AB2703" s="3" t="str">
        <f>IF(P2703&lt;$AC$1,"Bottom 5%","")</f>
        <v>Bottom 5%</v>
      </c>
      <c r="AC2703"/>
      <c r="AD2703" t="s">
        <v>16514</v>
      </c>
      <c r="AE2703" t="s">
        <v>13879</v>
      </c>
    </row>
    <row r="2704" spans="1:31" hidden="1" x14ac:dyDescent="0.25">
      <c r="A2704" t="s">
        <v>7236</v>
      </c>
      <c r="B2704" t="s">
        <v>7235</v>
      </c>
      <c r="C2704" s="3" t="s">
        <v>69</v>
      </c>
      <c r="D2704" s="3" t="s">
        <v>8058</v>
      </c>
      <c r="E2704" s="3">
        <v>0</v>
      </c>
      <c r="F2704" s="3">
        <v>7000</v>
      </c>
      <c r="G2704" s="34">
        <v>0.89</v>
      </c>
      <c r="H2704" s="3" t="s">
        <v>29</v>
      </c>
      <c r="I2704" s="3" t="s">
        <v>70</v>
      </c>
      <c r="J2704" s="3" t="s">
        <v>8107</v>
      </c>
      <c r="K2704" s="3" t="s">
        <v>8103</v>
      </c>
      <c r="L2704" s="3" t="s">
        <v>8106</v>
      </c>
      <c r="M2704" s="26" t="s">
        <v>16689</v>
      </c>
      <c r="N2704"/>
      <c r="O2704" s="3">
        <v>2</v>
      </c>
      <c r="P2704" s="55">
        <v>55.18</v>
      </c>
      <c r="Q2704" s="55">
        <v>123.53</v>
      </c>
      <c r="R2704" s="55">
        <v>-68.349999999999994</v>
      </c>
      <c r="S2704" s="57">
        <v>-0.55000000000000004</v>
      </c>
      <c r="T2704" s="55">
        <v>27.59</v>
      </c>
      <c r="U2704" s="55">
        <v>64.08</v>
      </c>
      <c r="V2704" s="55">
        <v>0</v>
      </c>
      <c r="W2704" s="55">
        <v>64.08</v>
      </c>
      <c r="X2704" s="57">
        <v>0</v>
      </c>
      <c r="Y2704" s="3" t="str">
        <f>IFERROR(VLOOKUP(A2704,'Pivot price tier'!$C$8:$L$2290,10,0),"")</f>
        <v/>
      </c>
      <c r="Z2704" s="3" t="str">
        <f>IFERROR(VLOOKUP(A2704,'Pivot price tier by size'!$D$8:$M$2512,10,0),"")</f>
        <v/>
      </c>
      <c r="AA2704" s="3" t="str">
        <f>IFERROR(VLOOKUP(A2704,'Pivot category'!$B$8:$I$2236,8,0),"")</f>
        <v/>
      </c>
      <c r="AB2704" s="3" t="str">
        <f>IF(P2704&lt;$AC$1,"Bottom 5%","")</f>
        <v>Bottom 5%</v>
      </c>
      <c r="AC2704"/>
      <c r="AD2704" t="s">
        <v>16514</v>
      </c>
      <c r="AE2704" t="s">
        <v>13879</v>
      </c>
    </row>
    <row r="2705" spans="1:31" hidden="1" x14ac:dyDescent="0.25">
      <c r="A2705" t="s">
        <v>6462</v>
      </c>
      <c r="B2705" t="s">
        <v>6461</v>
      </c>
      <c r="C2705" s="3" t="s">
        <v>32</v>
      </c>
      <c r="D2705" s="3" t="s">
        <v>7965</v>
      </c>
      <c r="E2705" s="3">
        <v>0</v>
      </c>
      <c r="F2705" s="3">
        <v>7000</v>
      </c>
      <c r="G2705" s="34">
        <v>16.190000000000001</v>
      </c>
      <c r="H2705" s="3" t="s">
        <v>29</v>
      </c>
      <c r="I2705" s="3" t="s">
        <v>19</v>
      </c>
      <c r="J2705" s="3" t="s">
        <v>8107</v>
      </c>
      <c r="K2705" s="3" t="s">
        <v>8103</v>
      </c>
      <c r="L2705" s="3" t="s">
        <v>8106</v>
      </c>
      <c r="M2705" s="26" t="s">
        <v>16689</v>
      </c>
      <c r="N2705"/>
      <c r="O2705" s="3">
        <v>4</v>
      </c>
      <c r="P2705" s="55">
        <v>226.66</v>
      </c>
      <c r="Q2705" s="55">
        <v>777.12</v>
      </c>
      <c r="R2705" s="55">
        <v>-550.46</v>
      </c>
      <c r="S2705" s="57">
        <v>-0.71</v>
      </c>
      <c r="T2705" s="55">
        <v>56.664999999999999</v>
      </c>
      <c r="U2705" s="55">
        <v>145.71</v>
      </c>
      <c r="V2705" s="55">
        <v>0</v>
      </c>
      <c r="W2705" s="55">
        <v>145.71</v>
      </c>
      <c r="X2705" s="57">
        <v>0</v>
      </c>
      <c r="Y2705" s="3" t="str">
        <f>IFERROR(VLOOKUP(A2705,'Pivot price tier'!$C$8:$L$2290,10,0),"")</f>
        <v/>
      </c>
      <c r="Z2705" s="3" t="str">
        <f>IFERROR(VLOOKUP(A2705,'Pivot price tier by size'!$D$8:$M$2512,10,0),"")</f>
        <v/>
      </c>
      <c r="AA2705" s="3" t="str">
        <f>IFERROR(VLOOKUP(A2705,'Pivot category'!$B$8:$I$2236,8,0),"")</f>
        <v/>
      </c>
      <c r="AB2705" s="3" t="str">
        <f>IF(P2705&lt;$AC$1,"Bottom 5%","")</f>
        <v>Bottom 5%</v>
      </c>
      <c r="AC2705"/>
      <c r="AD2705" t="s">
        <v>16514</v>
      </c>
      <c r="AE2705" t="s">
        <v>13879</v>
      </c>
    </row>
    <row r="2706" spans="1:31" hidden="1" x14ac:dyDescent="0.25">
      <c r="A2706" t="s">
        <v>6947</v>
      </c>
      <c r="B2706" t="s">
        <v>5168</v>
      </c>
      <c r="C2706" s="3" t="s">
        <v>34</v>
      </c>
      <c r="D2706" s="3" t="s">
        <v>5138</v>
      </c>
      <c r="E2706" s="3">
        <v>0</v>
      </c>
      <c r="F2706" s="3">
        <v>7000</v>
      </c>
      <c r="G2706" s="34">
        <v>8.39</v>
      </c>
      <c r="H2706" s="3" t="s">
        <v>29</v>
      </c>
      <c r="I2706" s="3" t="s">
        <v>19</v>
      </c>
      <c r="J2706" s="3" t="s">
        <v>8107</v>
      </c>
      <c r="K2706" s="3" t="s">
        <v>8103</v>
      </c>
      <c r="L2706" s="3" t="s">
        <v>8106</v>
      </c>
      <c r="M2706" s="26" t="s">
        <v>16689</v>
      </c>
      <c r="N2706"/>
      <c r="O2706" s="3" t="s">
        <v>78</v>
      </c>
      <c r="P2706" s="55">
        <v>33.56</v>
      </c>
      <c r="Q2706" s="55">
        <v>69.95</v>
      </c>
      <c r="R2706" s="55">
        <v>-36.39</v>
      </c>
      <c r="S2706" s="57">
        <v>-0.52</v>
      </c>
      <c r="T2706" s="55" t="s">
        <v>78</v>
      </c>
      <c r="U2706" s="55">
        <v>83.9</v>
      </c>
      <c r="V2706" s="55">
        <v>0</v>
      </c>
      <c r="W2706" s="55">
        <v>83.9</v>
      </c>
      <c r="X2706" s="57">
        <v>0</v>
      </c>
      <c r="Y2706" s="3" t="str">
        <f>IFERROR(VLOOKUP(A2706,'Pivot price tier'!$C$8:$L$2290,10,0),"")</f>
        <v/>
      </c>
      <c r="Z2706" s="3" t="str">
        <f>IFERROR(VLOOKUP(A2706,'Pivot price tier by size'!$D$8:$M$2512,10,0),"")</f>
        <v/>
      </c>
      <c r="AA2706" s="3" t="str">
        <f>IFERROR(VLOOKUP(A2706,'Pivot category'!$B$8:$I$2236,8,0),"")</f>
        <v/>
      </c>
      <c r="AB2706" s="3" t="str">
        <f>IF(P2706&lt;$AC$1,"Bottom 5%","")</f>
        <v>Bottom 5%</v>
      </c>
      <c r="AC2706"/>
      <c r="AD2706" t="s">
        <v>16514</v>
      </c>
      <c r="AE2706" t="s">
        <v>13879</v>
      </c>
    </row>
    <row r="2707" spans="1:31" hidden="1" x14ac:dyDescent="0.25">
      <c r="A2707" t="s">
        <v>6997</v>
      </c>
      <c r="B2707" t="s">
        <v>1215</v>
      </c>
      <c r="C2707" s="3" t="s">
        <v>72</v>
      </c>
      <c r="D2707" s="3" t="s">
        <v>3529</v>
      </c>
      <c r="E2707" s="3">
        <v>0</v>
      </c>
      <c r="F2707" s="3">
        <v>1000</v>
      </c>
      <c r="G2707" s="34">
        <v>6.59</v>
      </c>
      <c r="H2707" s="3" t="s">
        <v>29</v>
      </c>
      <c r="I2707" s="3" t="s">
        <v>70</v>
      </c>
      <c r="J2707" s="3" t="s">
        <v>8107</v>
      </c>
      <c r="K2707" s="3" t="s">
        <v>8103</v>
      </c>
      <c r="L2707" s="3" t="s">
        <v>8106</v>
      </c>
      <c r="M2707" s="26" t="s">
        <v>16689</v>
      </c>
      <c r="N2707"/>
      <c r="O2707" s="3">
        <v>1</v>
      </c>
      <c r="P2707" s="55">
        <v>237.24</v>
      </c>
      <c r="Q2707" s="55">
        <v>2705.54</v>
      </c>
      <c r="R2707" s="55">
        <v>-2468.3000000000002</v>
      </c>
      <c r="S2707" s="57">
        <v>-0.91</v>
      </c>
      <c r="T2707" s="55">
        <v>237.24</v>
      </c>
      <c r="U2707" s="55">
        <v>92.26</v>
      </c>
      <c r="V2707" s="55">
        <v>606.39</v>
      </c>
      <c r="W2707" s="55">
        <v>-514.13</v>
      </c>
      <c r="X2707" s="57">
        <v>-0.85</v>
      </c>
      <c r="Y2707" s="3" t="str">
        <f>IFERROR(VLOOKUP(A2707,'Pivot price tier'!$C$8:$L$2290,10,0),"")</f>
        <v/>
      </c>
      <c r="Z2707" s="3" t="str">
        <f>IFERROR(VLOOKUP(A2707,'Pivot price tier by size'!$D$8:$M$2512,10,0),"")</f>
        <v/>
      </c>
      <c r="AA2707" s="3" t="str">
        <f>IFERROR(VLOOKUP(A2707,'Pivot category'!$B$8:$I$2236,8,0),"")</f>
        <v/>
      </c>
      <c r="AB2707" s="3" t="str">
        <f>IF(P2707&lt;$AC$1,"Bottom 5%","")</f>
        <v>Bottom 5%</v>
      </c>
      <c r="AC2707"/>
      <c r="AD2707" t="s">
        <v>16514</v>
      </c>
      <c r="AE2707" t="s">
        <v>13879</v>
      </c>
    </row>
    <row r="2708" spans="1:31" hidden="1" x14ac:dyDescent="0.25">
      <c r="A2708" t="s">
        <v>16153</v>
      </c>
      <c r="B2708" t="s">
        <v>16154</v>
      </c>
      <c r="C2708" s="3" t="s">
        <v>32</v>
      </c>
      <c r="D2708" s="3" t="s">
        <v>15008</v>
      </c>
      <c r="E2708" s="3" t="s">
        <v>5053</v>
      </c>
      <c r="F2708" s="3">
        <v>10000</v>
      </c>
      <c r="G2708" s="34">
        <v>49.99</v>
      </c>
      <c r="H2708" s="3" t="s">
        <v>12</v>
      </c>
      <c r="I2708" s="3" t="s">
        <v>23</v>
      </c>
      <c r="J2708" s="3" t="s">
        <v>8112</v>
      </c>
      <c r="K2708" s="3" t="s">
        <v>8103</v>
      </c>
      <c r="L2708" s="3" t="s">
        <v>68</v>
      </c>
      <c r="M2708" s="26">
        <v>46143</v>
      </c>
      <c r="N2708"/>
      <c r="O2708" s="3">
        <v>18</v>
      </c>
      <c r="P2708" s="55">
        <v>6198.76</v>
      </c>
      <c r="Q2708" s="55"/>
      <c r="R2708" s="55">
        <v>6198.76</v>
      </c>
      <c r="S2708" s="57"/>
      <c r="T2708" s="55">
        <v>344.37555555555559</v>
      </c>
      <c r="U2708" s="55">
        <v>1799.64</v>
      </c>
      <c r="V2708" s="55">
        <v>0</v>
      </c>
      <c r="W2708" s="55">
        <v>1799.64</v>
      </c>
      <c r="X2708" s="57">
        <v>0</v>
      </c>
      <c r="Y2708" s="3" t="str">
        <f>IFERROR(VLOOKUP(A2708,'Pivot price tier'!$C$8:$L$2290,10,0),"")</f>
        <v>X</v>
      </c>
      <c r="Z2708" s="3" t="str">
        <f>IFERROR(VLOOKUP(A2708,'Pivot price tier by size'!$D$8:$M$2512,10,0),"")</f>
        <v xml:space="preserve"> </v>
      </c>
      <c r="AA2708" s="3" t="str">
        <f>IFERROR(VLOOKUP(A2708,'Pivot category'!$B$8:$I$2236,8,0),"")</f>
        <v>X</v>
      </c>
      <c r="AB2708" s="3" t="str">
        <f>IF(P2708&lt;$AC$1,"Bottom 5%","")</f>
        <v>Bottom 5%</v>
      </c>
      <c r="AC2708"/>
      <c r="AD2708" t="s">
        <v>11018</v>
      </c>
      <c r="AE2708" t="s">
        <v>13852</v>
      </c>
    </row>
    <row r="2709" spans="1:31" hidden="1" x14ac:dyDescent="0.25">
      <c r="A2709" t="s">
        <v>14619</v>
      </c>
      <c r="B2709" t="s">
        <v>14620</v>
      </c>
      <c r="C2709" s="3" t="s">
        <v>32</v>
      </c>
      <c r="D2709" s="3" t="s">
        <v>14393</v>
      </c>
      <c r="E2709" s="3">
        <v>0</v>
      </c>
      <c r="F2709" s="3">
        <v>70000</v>
      </c>
      <c r="G2709" s="34">
        <v>26.99</v>
      </c>
      <c r="H2709" s="3" t="s">
        <v>29</v>
      </c>
      <c r="I2709" s="3" t="s">
        <v>21</v>
      </c>
      <c r="J2709" s="3" t="s">
        <v>8102</v>
      </c>
      <c r="K2709" s="3" t="s">
        <v>8109</v>
      </c>
      <c r="L2709" s="3" t="s">
        <v>68</v>
      </c>
      <c r="M2709" s="26">
        <v>45778</v>
      </c>
      <c r="N2709"/>
      <c r="O2709" s="3">
        <v>1</v>
      </c>
      <c r="P2709" s="55">
        <v>4912.18</v>
      </c>
      <c r="Q2709" s="55">
        <v>14628.58</v>
      </c>
      <c r="R2709" s="55">
        <v>-9716.4</v>
      </c>
      <c r="S2709" s="57">
        <v>-0.66</v>
      </c>
      <c r="T2709" s="55">
        <v>4912.18</v>
      </c>
      <c r="U2709" s="55">
        <v>512.80999999999995</v>
      </c>
      <c r="V2709" s="55">
        <v>998.63</v>
      </c>
      <c r="W2709" s="55">
        <v>-485.82</v>
      </c>
      <c r="X2709" s="57">
        <v>-0.49</v>
      </c>
      <c r="Y2709" s="3" t="str">
        <f>IFERROR(VLOOKUP(A2709,'Pivot price tier'!$C$8:$L$2290,10,0),"")</f>
        <v/>
      </c>
      <c r="Z2709" s="3" t="str">
        <f>IFERROR(VLOOKUP(A2709,'Pivot price tier by size'!$D$8:$M$2512,10,0),"")</f>
        <v/>
      </c>
      <c r="AA2709" s="3" t="str">
        <f>IFERROR(VLOOKUP(A2709,'Pivot category'!$B$8:$I$2236,8,0),"")</f>
        <v/>
      </c>
      <c r="AB2709" s="3" t="str">
        <f>IF(P2709&lt;$AC$1,"Bottom 5%","")</f>
        <v>Bottom 5%</v>
      </c>
      <c r="AC2709"/>
      <c r="AD2709" t="s">
        <v>16514</v>
      </c>
      <c r="AE2709" t="s">
        <v>13879</v>
      </c>
    </row>
    <row r="2710" spans="1:31" hidden="1" x14ac:dyDescent="0.25">
      <c r="A2710" t="s">
        <v>11724</v>
      </c>
      <c r="B2710" t="s">
        <v>10839</v>
      </c>
      <c r="C2710" s="3" t="s">
        <v>32</v>
      </c>
      <c r="D2710" s="3" t="s">
        <v>4912</v>
      </c>
      <c r="E2710" s="3">
        <v>0</v>
      </c>
      <c r="F2710" s="3">
        <v>7000</v>
      </c>
      <c r="G2710" s="34">
        <v>16.190000000000001</v>
      </c>
      <c r="H2710" s="3" t="s">
        <v>29</v>
      </c>
      <c r="I2710" s="3" t="s">
        <v>19</v>
      </c>
      <c r="J2710" s="3" t="s">
        <v>8107</v>
      </c>
      <c r="K2710" s="3" t="s">
        <v>8109</v>
      </c>
      <c r="L2710" s="3" t="s">
        <v>8105</v>
      </c>
      <c r="M2710" s="26" t="s">
        <v>16689</v>
      </c>
      <c r="N2710"/>
      <c r="O2710" s="3" t="s">
        <v>78</v>
      </c>
      <c r="P2710" s="55"/>
      <c r="Q2710" s="55">
        <v>338.85</v>
      </c>
      <c r="R2710" s="55">
        <v>-338.85</v>
      </c>
      <c r="S2710" s="57">
        <v>-1</v>
      </c>
      <c r="T2710" s="55" t="s">
        <v>78</v>
      </c>
      <c r="U2710" s="55">
        <v>97.14</v>
      </c>
      <c r="V2710" s="55">
        <v>0</v>
      </c>
      <c r="W2710" s="55">
        <v>97.14</v>
      </c>
      <c r="X2710" s="57">
        <v>0</v>
      </c>
      <c r="Y2710" s="3" t="str">
        <f>IFERROR(VLOOKUP(A2710,'Pivot price tier'!$C$8:$L$2290,10,0),"")</f>
        <v/>
      </c>
      <c r="Z2710" s="3" t="str">
        <f>IFERROR(VLOOKUP(A2710,'Pivot price tier by size'!$D$8:$M$2512,10,0),"")</f>
        <v/>
      </c>
      <c r="AA2710" s="3" t="str">
        <f>IFERROR(VLOOKUP(A2710,'Pivot category'!$B$8:$I$2236,8,0),"")</f>
        <v/>
      </c>
      <c r="AB2710" s="3" t="str">
        <f>IF(P2710&lt;$AC$1,"Bottom 5%","")</f>
        <v>Bottom 5%</v>
      </c>
      <c r="AC2710"/>
      <c r="AD2710" t="s">
        <v>16514</v>
      </c>
      <c r="AE2710" t="s">
        <v>13879</v>
      </c>
    </row>
    <row r="2711" spans="1:31" hidden="1" x14ac:dyDescent="0.25">
      <c r="A2711" t="s">
        <v>9553</v>
      </c>
      <c r="B2711" t="s">
        <v>1216</v>
      </c>
      <c r="C2711" s="3" t="s">
        <v>32</v>
      </c>
      <c r="D2711" s="3" t="s">
        <v>3530</v>
      </c>
      <c r="E2711" s="3">
        <v>0</v>
      </c>
      <c r="F2711" s="3">
        <v>1000</v>
      </c>
      <c r="G2711" s="34">
        <v>16.190000000000001</v>
      </c>
      <c r="H2711" s="3" t="s">
        <v>29</v>
      </c>
      <c r="I2711" s="3" t="s">
        <v>21</v>
      </c>
      <c r="J2711" s="3" t="s">
        <v>8107</v>
      </c>
      <c r="K2711" s="3" t="s">
        <v>8109</v>
      </c>
      <c r="L2711" s="3" t="s">
        <v>68</v>
      </c>
      <c r="M2711" s="26" t="s">
        <v>16689</v>
      </c>
      <c r="N2711"/>
      <c r="O2711" s="3">
        <v>1</v>
      </c>
      <c r="P2711" s="55">
        <v>14339.99</v>
      </c>
      <c r="Q2711" s="55">
        <v>24.99</v>
      </c>
      <c r="R2711" s="55">
        <v>14315</v>
      </c>
      <c r="S2711" s="57">
        <v>572.83000000000004</v>
      </c>
      <c r="T2711" s="55">
        <v>14339.99</v>
      </c>
      <c r="U2711" s="55">
        <v>10931.64</v>
      </c>
      <c r="V2711" s="55">
        <v>0</v>
      </c>
      <c r="W2711" s="55">
        <v>10931.64</v>
      </c>
      <c r="X2711" s="57">
        <v>0</v>
      </c>
      <c r="Y2711" s="3" t="str">
        <f>IFERROR(VLOOKUP(A2711,'Pivot price tier'!$C$8:$L$2290,10,0),"")</f>
        <v/>
      </c>
      <c r="Z2711" s="3" t="str">
        <f>IFERROR(VLOOKUP(A2711,'Pivot price tier by size'!$D$8:$M$2512,10,0),"")</f>
        <v/>
      </c>
      <c r="AA2711" s="3" t="str">
        <f>IFERROR(VLOOKUP(A2711,'Pivot category'!$B$8:$I$2236,8,0),"")</f>
        <v/>
      </c>
      <c r="AB2711" s="3" t="str">
        <f>IF(P2711&lt;$AC$1,"Bottom 5%","")</f>
        <v>Bottom 5%</v>
      </c>
      <c r="AC2711"/>
      <c r="AD2711" t="s">
        <v>16514</v>
      </c>
      <c r="AE2711" t="s">
        <v>13879</v>
      </c>
    </row>
    <row r="2712" spans="1:31" hidden="1" x14ac:dyDescent="0.25">
      <c r="A2712" t="s">
        <v>10671</v>
      </c>
      <c r="B2712" t="s">
        <v>10672</v>
      </c>
      <c r="C2712" s="3" t="s">
        <v>32</v>
      </c>
      <c r="D2712" s="3" t="s">
        <v>9606</v>
      </c>
      <c r="E2712" s="3" t="s">
        <v>5053</v>
      </c>
      <c r="F2712" s="3">
        <v>10000</v>
      </c>
      <c r="G2712" s="34">
        <v>25.79</v>
      </c>
      <c r="H2712" s="3" t="s">
        <v>25</v>
      </c>
      <c r="I2712" s="3" t="s">
        <v>21</v>
      </c>
      <c r="J2712" s="3" t="s">
        <v>8107</v>
      </c>
      <c r="K2712" s="3" t="s">
        <v>8111</v>
      </c>
      <c r="L2712" s="3" t="s">
        <v>8108</v>
      </c>
      <c r="M2712" s="26" t="s">
        <v>16689</v>
      </c>
      <c r="N2712"/>
      <c r="O2712" s="3" t="s">
        <v>78</v>
      </c>
      <c r="P2712" s="55">
        <v>51.26</v>
      </c>
      <c r="Q2712" s="55">
        <v>68.36</v>
      </c>
      <c r="R2712" s="55">
        <v>-17.100000000000001</v>
      </c>
      <c r="S2712" s="57">
        <v>-0.25</v>
      </c>
      <c r="T2712" s="55" t="s">
        <v>78</v>
      </c>
      <c r="U2712" s="55">
        <v>102.52</v>
      </c>
      <c r="V2712" s="55">
        <v>0</v>
      </c>
      <c r="W2712" s="55">
        <v>102.52</v>
      </c>
      <c r="X2712" s="57">
        <v>0</v>
      </c>
      <c r="Y2712" s="3" t="str">
        <f>IFERROR(VLOOKUP(A2712,'Pivot price tier'!$C$8:$L$2290,10,0),"")</f>
        <v/>
      </c>
      <c r="Z2712" s="3" t="str">
        <f>IFERROR(VLOOKUP(A2712,'Pivot price tier by size'!$D$8:$M$2512,10,0),"")</f>
        <v/>
      </c>
      <c r="AA2712" s="3" t="str">
        <f>IFERROR(VLOOKUP(A2712,'Pivot category'!$B$8:$I$2236,8,0),"")</f>
        <v/>
      </c>
      <c r="AB2712" s="3" t="str">
        <f>IF(P2712&lt;$AC$1,"Bottom 5%","")</f>
        <v>Bottom 5%</v>
      </c>
      <c r="AC2712"/>
      <c r="AD2712" t="s">
        <v>11021</v>
      </c>
      <c r="AE2712" t="s">
        <v>13860</v>
      </c>
    </row>
    <row r="2713" spans="1:31" x14ac:dyDescent="0.25">
      <c r="A2713" t="s">
        <v>7604</v>
      </c>
      <c r="B2713" t="s">
        <v>499</v>
      </c>
      <c r="C2713" s="3" t="s">
        <v>38</v>
      </c>
      <c r="D2713" s="3" t="s">
        <v>2737</v>
      </c>
      <c r="E2713" s="3" t="s">
        <v>5053</v>
      </c>
      <c r="F2713" s="3">
        <v>1000</v>
      </c>
      <c r="G2713" s="34">
        <v>19.989999999999998</v>
      </c>
      <c r="H2713" s="3" t="s">
        <v>26</v>
      </c>
      <c r="I2713" s="3" t="s">
        <v>13</v>
      </c>
      <c r="J2713" s="3" t="s">
        <v>8102</v>
      </c>
      <c r="K2713" s="3" t="s">
        <v>8103</v>
      </c>
      <c r="L2713" s="3" t="s">
        <v>68</v>
      </c>
      <c r="M2713" s="26" t="s">
        <v>16689</v>
      </c>
      <c r="N2713"/>
      <c r="O2713" s="3">
        <v>138</v>
      </c>
      <c r="P2713" s="55">
        <v>82958.5</v>
      </c>
      <c r="Q2713" s="55">
        <v>90794.58</v>
      </c>
      <c r="R2713" s="55">
        <v>-7836.08</v>
      </c>
      <c r="S2713" s="57">
        <v>-0.09</v>
      </c>
      <c r="T2713" s="55">
        <v>601.14855072463763</v>
      </c>
      <c r="U2713" s="55">
        <v>48695.64</v>
      </c>
      <c r="V2713" s="55">
        <v>49315.33</v>
      </c>
      <c r="W2713" s="55">
        <v>-619.69000000000005</v>
      </c>
      <c r="X2713" s="57">
        <v>-0.01</v>
      </c>
      <c r="Y2713" s="3" t="str">
        <f>IFERROR(VLOOKUP(A2713,'Pivot price tier'!$C$8:$L$2290,10,0),"")</f>
        <v xml:space="preserve"> </v>
      </c>
      <c r="Z2713" s="3" t="str">
        <f>IFERROR(VLOOKUP(A2713,'Pivot price tier by size'!$D$8:$M$2512,10,0),"")</f>
        <v xml:space="preserve"> </v>
      </c>
      <c r="AA2713" s="3" t="str">
        <f>IFERROR(VLOOKUP(A2713,'Pivot category'!$B$8:$I$2236,8,0),"")</f>
        <v xml:space="preserve"> </v>
      </c>
      <c r="AB2713" s="3" t="str">
        <f>IF(P2713&lt;$AC$1,"Bottom 5%","")</f>
        <v/>
      </c>
      <c r="AC2713"/>
      <c r="AD2713" t="s">
        <v>16514</v>
      </c>
      <c r="AE2713" t="s">
        <v>13858</v>
      </c>
    </row>
    <row r="2714" spans="1:31" x14ac:dyDescent="0.25">
      <c r="A2714" t="s">
        <v>7603</v>
      </c>
      <c r="B2714" t="s">
        <v>503</v>
      </c>
      <c r="C2714" s="3" t="s">
        <v>38</v>
      </c>
      <c r="D2714" s="3" t="s">
        <v>2741</v>
      </c>
      <c r="E2714" s="3" t="s">
        <v>5053</v>
      </c>
      <c r="F2714" s="3">
        <v>1000</v>
      </c>
      <c r="G2714" s="34">
        <v>19.989999999999998</v>
      </c>
      <c r="H2714" s="3" t="s">
        <v>26</v>
      </c>
      <c r="I2714" s="3" t="s">
        <v>13</v>
      </c>
      <c r="J2714" s="3" t="s">
        <v>8102</v>
      </c>
      <c r="K2714" s="3" t="s">
        <v>8103</v>
      </c>
      <c r="L2714" s="3" t="s">
        <v>68</v>
      </c>
      <c r="M2714" s="26" t="s">
        <v>16689</v>
      </c>
      <c r="N2714"/>
      <c r="O2714" s="3">
        <v>154</v>
      </c>
      <c r="P2714" s="55">
        <v>172653.63</v>
      </c>
      <c r="Q2714" s="55">
        <v>202258.82</v>
      </c>
      <c r="R2714" s="55">
        <v>-29605.19</v>
      </c>
      <c r="S2714" s="57">
        <v>-0.15</v>
      </c>
      <c r="T2714" s="55">
        <v>1121.1274675324676</v>
      </c>
      <c r="U2714" s="55">
        <v>130654.64</v>
      </c>
      <c r="V2714" s="55">
        <v>141169.38</v>
      </c>
      <c r="W2714" s="55">
        <v>-10514.74</v>
      </c>
      <c r="X2714" s="57">
        <v>-7.0000000000000007E-2</v>
      </c>
      <c r="Y2714" s="3" t="str">
        <f>IFERROR(VLOOKUP(A2714,'Pivot price tier'!$C$8:$L$2290,10,0),"")</f>
        <v xml:space="preserve"> </v>
      </c>
      <c r="Z2714" s="3" t="str">
        <f>IFERROR(VLOOKUP(A2714,'Pivot price tier by size'!$D$8:$M$2512,10,0),"")</f>
        <v xml:space="preserve"> </v>
      </c>
      <c r="AA2714" s="3" t="str">
        <f>IFERROR(VLOOKUP(A2714,'Pivot category'!$B$8:$I$2236,8,0),"")</f>
        <v xml:space="preserve"> </v>
      </c>
      <c r="AB2714" s="3" t="str">
        <f>IF(P2714&lt;$AC$1,"Bottom 5%","")</f>
        <v/>
      </c>
      <c r="AC2714"/>
      <c r="AD2714" t="s">
        <v>16514</v>
      </c>
      <c r="AE2714" t="s">
        <v>13858</v>
      </c>
    </row>
    <row r="2715" spans="1:31" x14ac:dyDescent="0.25">
      <c r="A2715" t="s">
        <v>5562</v>
      </c>
      <c r="B2715" t="s">
        <v>504</v>
      </c>
      <c r="C2715" s="3" t="s">
        <v>32</v>
      </c>
      <c r="D2715" s="3" t="s">
        <v>2742</v>
      </c>
      <c r="E2715" s="3" t="s">
        <v>5101</v>
      </c>
      <c r="F2715" s="3">
        <v>1000</v>
      </c>
      <c r="G2715" s="34">
        <v>21.99</v>
      </c>
      <c r="H2715" s="3" t="s">
        <v>28</v>
      </c>
      <c r="I2715" s="3" t="s">
        <v>21</v>
      </c>
      <c r="J2715" s="3" t="s">
        <v>8102</v>
      </c>
      <c r="K2715" s="3" t="s">
        <v>8103</v>
      </c>
      <c r="L2715" s="3" t="s">
        <v>68</v>
      </c>
      <c r="M2715" s="26" t="s">
        <v>16689</v>
      </c>
      <c r="N2715"/>
      <c r="O2715" s="3">
        <v>108</v>
      </c>
      <c r="P2715" s="55">
        <v>58008.9</v>
      </c>
      <c r="Q2715" s="55">
        <v>65213.21</v>
      </c>
      <c r="R2715" s="55">
        <v>-7204.31</v>
      </c>
      <c r="S2715" s="57">
        <v>-0.11</v>
      </c>
      <c r="T2715" s="55">
        <v>537.11944444444441</v>
      </c>
      <c r="U2715" s="55">
        <v>147831</v>
      </c>
      <c r="V2715" s="55">
        <v>154267.43</v>
      </c>
      <c r="W2715" s="55">
        <v>-6436.43</v>
      </c>
      <c r="X2715" s="57">
        <v>-0.04</v>
      </c>
      <c r="Y2715" s="3" t="str">
        <f>IFERROR(VLOOKUP(A2715,'Pivot price tier'!$C$8:$L$2290,10,0),"")</f>
        <v xml:space="preserve"> </v>
      </c>
      <c r="Z2715" s="3" t="str">
        <f>IFERROR(VLOOKUP(A2715,'Pivot price tier by size'!$D$8:$M$2512,10,0),"")</f>
        <v xml:space="preserve"> </v>
      </c>
      <c r="AA2715" s="3" t="str">
        <f>IFERROR(VLOOKUP(A2715,'Pivot category'!$B$8:$I$2236,8,0),"")</f>
        <v xml:space="preserve"> </v>
      </c>
      <c r="AB2715" s="3" t="str">
        <f>IF(P2715&lt;$AC$1,"Bottom 5%","")</f>
        <v/>
      </c>
      <c r="AC2715"/>
      <c r="AD2715" t="s">
        <v>16512</v>
      </c>
      <c r="AE2715" t="s">
        <v>13899</v>
      </c>
    </row>
    <row r="2716" spans="1:31" x14ac:dyDescent="0.25">
      <c r="A2716" t="s">
        <v>7729</v>
      </c>
      <c r="B2716" t="s">
        <v>510</v>
      </c>
      <c r="C2716" s="3" t="s">
        <v>38</v>
      </c>
      <c r="D2716" s="3" t="s">
        <v>2749</v>
      </c>
      <c r="E2716" s="3">
        <v>0</v>
      </c>
      <c r="F2716" s="3">
        <v>1000</v>
      </c>
      <c r="G2716" s="34">
        <v>39.99</v>
      </c>
      <c r="H2716" s="3" t="s">
        <v>27</v>
      </c>
      <c r="I2716" s="3" t="s">
        <v>21</v>
      </c>
      <c r="J2716" s="3" t="s">
        <v>8102</v>
      </c>
      <c r="K2716" s="3" t="s">
        <v>8103</v>
      </c>
      <c r="L2716" s="3" t="s">
        <v>68</v>
      </c>
      <c r="M2716" s="26" t="s">
        <v>16689</v>
      </c>
      <c r="N2716"/>
      <c r="O2716" s="3">
        <v>73</v>
      </c>
      <c r="P2716" s="55">
        <v>105040.34</v>
      </c>
      <c r="Q2716" s="55">
        <v>107210.49</v>
      </c>
      <c r="R2716" s="55">
        <v>-2170.15</v>
      </c>
      <c r="S2716" s="57">
        <v>-0.02</v>
      </c>
      <c r="T2716" s="55">
        <v>1438.9087671232876</v>
      </c>
      <c r="U2716" s="55">
        <v>15634.49</v>
      </c>
      <c r="V2716" s="55">
        <v>17304.21</v>
      </c>
      <c r="W2716" s="55">
        <v>-1669.72</v>
      </c>
      <c r="X2716" s="57">
        <v>-0.1</v>
      </c>
      <c r="Y2716" s="3" t="str">
        <f>IFERROR(VLOOKUP(A2716,'Pivot price tier'!$C$8:$L$2290,10,0),"")</f>
        <v xml:space="preserve"> </v>
      </c>
      <c r="Z2716" s="3" t="str">
        <f>IFERROR(VLOOKUP(A2716,'Pivot price tier by size'!$D$8:$M$2512,10,0),"")</f>
        <v xml:space="preserve"> </v>
      </c>
      <c r="AA2716" s="3" t="str">
        <f>IFERROR(VLOOKUP(A2716,'Pivot category'!$B$8:$I$2236,8,0),"")</f>
        <v xml:space="preserve"> </v>
      </c>
      <c r="AB2716" s="3" t="str">
        <f>IF(P2716&lt;$AC$1,"Bottom 5%","")</f>
        <v/>
      </c>
      <c r="AC2716"/>
      <c r="AD2716" t="s">
        <v>16514</v>
      </c>
      <c r="AE2716" t="s">
        <v>13858</v>
      </c>
    </row>
    <row r="2717" spans="1:31" x14ac:dyDescent="0.25">
      <c r="A2717" t="s">
        <v>5654</v>
      </c>
      <c r="B2717" t="s">
        <v>512</v>
      </c>
      <c r="C2717" s="3" t="s">
        <v>32</v>
      </c>
      <c r="D2717" s="3" t="s">
        <v>2751</v>
      </c>
      <c r="E2717" s="3">
        <v>0</v>
      </c>
      <c r="F2717" s="3">
        <v>1000</v>
      </c>
      <c r="G2717" s="34">
        <v>24.99</v>
      </c>
      <c r="H2717" s="3" t="s">
        <v>27</v>
      </c>
      <c r="I2717" s="3" t="s">
        <v>21</v>
      </c>
      <c r="J2717" s="3" t="s">
        <v>8102</v>
      </c>
      <c r="K2717" s="3" t="s">
        <v>8103</v>
      </c>
      <c r="L2717" s="3" t="s">
        <v>68</v>
      </c>
      <c r="M2717" s="26" t="s">
        <v>16689</v>
      </c>
      <c r="N2717"/>
      <c r="O2717" s="3">
        <v>146</v>
      </c>
      <c r="P2717" s="55">
        <v>137374.26999999999</v>
      </c>
      <c r="Q2717" s="55">
        <v>98200.75</v>
      </c>
      <c r="R2717" s="55">
        <v>39173.519999999997</v>
      </c>
      <c r="S2717" s="57">
        <v>0.4</v>
      </c>
      <c r="T2717" s="55">
        <v>940.91965753424654</v>
      </c>
      <c r="U2717" s="55">
        <v>106684.53</v>
      </c>
      <c r="V2717" s="55">
        <v>105200.52</v>
      </c>
      <c r="W2717" s="55">
        <v>1484.01</v>
      </c>
      <c r="X2717" s="57">
        <v>0.01</v>
      </c>
      <c r="Y2717" s="3" t="str">
        <f>IFERROR(VLOOKUP(A2717,'Pivot price tier'!$C$8:$L$2290,10,0),"")</f>
        <v xml:space="preserve"> </v>
      </c>
      <c r="Z2717" s="3" t="str">
        <f>IFERROR(VLOOKUP(A2717,'Pivot price tier by size'!$D$8:$M$2512,10,0),"")</f>
        <v xml:space="preserve"> </v>
      </c>
      <c r="AA2717" s="3" t="str">
        <f>IFERROR(VLOOKUP(A2717,'Pivot category'!$B$8:$I$2236,8,0),"")</f>
        <v xml:space="preserve"> </v>
      </c>
      <c r="AB2717" s="3" t="str">
        <f>IF(P2717&lt;$AC$1,"Bottom 5%","")</f>
        <v/>
      </c>
      <c r="AC2717"/>
      <c r="AD2717" t="s">
        <v>16514</v>
      </c>
      <c r="AE2717" t="s">
        <v>13858</v>
      </c>
    </row>
    <row r="2718" spans="1:31" hidden="1" x14ac:dyDescent="0.25">
      <c r="A2718" t="s">
        <v>12907</v>
      </c>
      <c r="B2718" t="s">
        <v>1222</v>
      </c>
      <c r="C2718" s="3" t="s">
        <v>32</v>
      </c>
      <c r="D2718" s="3" t="s">
        <v>3536</v>
      </c>
      <c r="E2718" s="3">
        <v>0</v>
      </c>
      <c r="F2718" s="3">
        <v>4000</v>
      </c>
      <c r="G2718" s="34">
        <v>179.99</v>
      </c>
      <c r="H2718" s="3" t="s">
        <v>12404</v>
      </c>
      <c r="I2718" s="3" t="s">
        <v>74</v>
      </c>
      <c r="J2718" s="3" t="s">
        <v>8204</v>
      </c>
      <c r="K2718" s="3" t="s">
        <v>8111</v>
      </c>
      <c r="L2718" s="3" t="s">
        <v>68</v>
      </c>
      <c r="M2718" s="26" t="s">
        <v>16689</v>
      </c>
      <c r="N2718"/>
      <c r="O2718" s="3">
        <v>7</v>
      </c>
      <c r="P2718" s="55">
        <v>4319.76</v>
      </c>
      <c r="Q2718" s="55">
        <v>7199.6</v>
      </c>
      <c r="R2718" s="55">
        <v>-2879.84</v>
      </c>
      <c r="S2718" s="57">
        <v>-0.4</v>
      </c>
      <c r="T2718" s="55">
        <v>617.10857142857151</v>
      </c>
      <c r="U2718" s="55">
        <v>2339.87</v>
      </c>
      <c r="V2718" s="55">
        <v>2699.85</v>
      </c>
      <c r="W2718" s="55">
        <v>-359.98</v>
      </c>
      <c r="X2718" s="57">
        <v>-0.13</v>
      </c>
      <c r="Y2718" s="3" t="str">
        <f>IFERROR(VLOOKUP(A2718,'Pivot price tier'!$C$8:$L$2290,10,0),"")</f>
        <v/>
      </c>
      <c r="Z2718" s="3" t="str">
        <f>IFERROR(VLOOKUP(A2718,'Pivot price tier by size'!$D$8:$M$2512,10,0),"")</f>
        <v/>
      </c>
      <c r="AA2718" s="3" t="str">
        <f>IFERROR(VLOOKUP(A2718,'Pivot category'!$B$8:$I$2236,8,0),"")</f>
        <v/>
      </c>
      <c r="AB2718" s="3" t="str">
        <f>IF(P2718&lt;$AC$1,"Bottom 5%","")</f>
        <v>Bottom 5%</v>
      </c>
      <c r="AC2718"/>
      <c r="AD2718" t="s">
        <v>16511</v>
      </c>
      <c r="AE2718" t="s">
        <v>13865</v>
      </c>
    </row>
    <row r="2719" spans="1:31" x14ac:dyDescent="0.25">
      <c r="A2719" t="s">
        <v>7323</v>
      </c>
      <c r="B2719" t="s">
        <v>518</v>
      </c>
      <c r="C2719" s="3" t="s">
        <v>36</v>
      </c>
      <c r="D2719" s="3" t="s">
        <v>2758</v>
      </c>
      <c r="E2719" s="3">
        <v>0</v>
      </c>
      <c r="F2719" s="3">
        <v>1000</v>
      </c>
      <c r="G2719" s="34">
        <v>13.99</v>
      </c>
      <c r="H2719" s="3" t="s">
        <v>29</v>
      </c>
      <c r="I2719" s="3" t="s">
        <v>17</v>
      </c>
      <c r="J2719" s="3" t="s">
        <v>8102</v>
      </c>
      <c r="K2719" s="3" t="s">
        <v>8103</v>
      </c>
      <c r="L2719" s="3" t="s">
        <v>68</v>
      </c>
      <c r="M2719" s="26" t="s">
        <v>16689</v>
      </c>
      <c r="N2719"/>
      <c r="O2719" s="3">
        <v>129</v>
      </c>
      <c r="P2719" s="55">
        <v>87843.21</v>
      </c>
      <c r="Q2719" s="55">
        <v>97867.64</v>
      </c>
      <c r="R2719" s="55">
        <v>-10024.43</v>
      </c>
      <c r="S2719" s="57">
        <v>-0.1</v>
      </c>
      <c r="T2719" s="55">
        <v>680.95511627906978</v>
      </c>
      <c r="U2719" s="55">
        <v>174231.46</v>
      </c>
      <c r="V2719" s="55">
        <v>181963.26</v>
      </c>
      <c r="W2719" s="55">
        <v>-7731.8</v>
      </c>
      <c r="X2719" s="57">
        <v>-0.04</v>
      </c>
      <c r="Y2719" s="3" t="str">
        <f>IFERROR(VLOOKUP(A2719,'Pivot price tier'!$C$8:$L$2290,10,0),"")</f>
        <v xml:space="preserve"> </v>
      </c>
      <c r="Z2719" s="3" t="str">
        <f>IFERROR(VLOOKUP(A2719,'Pivot price tier by size'!$D$8:$M$2512,10,0),"")</f>
        <v xml:space="preserve"> </v>
      </c>
      <c r="AA2719" s="3" t="str">
        <f>IFERROR(VLOOKUP(A2719,'Pivot category'!$B$8:$I$2236,8,0),"")</f>
        <v xml:space="preserve"> </v>
      </c>
      <c r="AB2719" s="3" t="str">
        <f>IF(P2719&lt;$AC$1,"Bottom 5%","")</f>
        <v/>
      </c>
      <c r="AC2719"/>
      <c r="AD2719" t="s">
        <v>11018</v>
      </c>
      <c r="AE2719" t="s">
        <v>13852</v>
      </c>
    </row>
    <row r="2720" spans="1:31" x14ac:dyDescent="0.25">
      <c r="A2720" t="s">
        <v>6370</v>
      </c>
      <c r="B2720" t="s">
        <v>6369</v>
      </c>
      <c r="C2720" s="3" t="s">
        <v>32</v>
      </c>
      <c r="D2720" s="3" t="s">
        <v>7917</v>
      </c>
      <c r="E2720" s="3" t="s">
        <v>5053</v>
      </c>
      <c r="F2720" s="3">
        <v>7000</v>
      </c>
      <c r="G2720" s="34">
        <v>36.99</v>
      </c>
      <c r="H2720" s="3" t="s">
        <v>12</v>
      </c>
      <c r="I2720" s="3" t="s">
        <v>23</v>
      </c>
      <c r="J2720" s="3" t="s">
        <v>8102</v>
      </c>
      <c r="K2720" s="3" t="s">
        <v>8103</v>
      </c>
      <c r="L2720" s="3" t="s">
        <v>68</v>
      </c>
      <c r="M2720" s="26" t="s">
        <v>16689</v>
      </c>
      <c r="N2720"/>
      <c r="O2720" s="3">
        <v>103</v>
      </c>
      <c r="P2720" s="55">
        <v>69744.399999999994</v>
      </c>
      <c r="Q2720" s="55">
        <v>75472.39</v>
      </c>
      <c r="R2720" s="55">
        <v>-5727.99</v>
      </c>
      <c r="S2720" s="57">
        <v>-0.08</v>
      </c>
      <c r="T2720" s="55">
        <v>677.13009708737854</v>
      </c>
      <c r="U2720" s="55">
        <v>33136.78</v>
      </c>
      <c r="V2720" s="55">
        <v>37669.74</v>
      </c>
      <c r="W2720" s="55">
        <v>-4532.96</v>
      </c>
      <c r="X2720" s="57">
        <v>-0.12</v>
      </c>
      <c r="Y2720" s="3" t="str">
        <f>IFERROR(VLOOKUP(A2720,'Pivot price tier'!$C$8:$L$2290,10,0),"")</f>
        <v xml:space="preserve"> </v>
      </c>
      <c r="Z2720" s="3" t="str">
        <f>IFERROR(VLOOKUP(A2720,'Pivot price tier by size'!$D$8:$M$2512,10,0),"")</f>
        <v xml:space="preserve"> </v>
      </c>
      <c r="AA2720" s="3" t="str">
        <f>IFERROR(VLOOKUP(A2720,'Pivot category'!$B$8:$I$2236,8,0),"")</f>
        <v xml:space="preserve"> </v>
      </c>
      <c r="AB2720" s="3" t="str">
        <f>IF(P2720&lt;$AC$1,"Bottom 5%","")</f>
        <v/>
      </c>
      <c r="AC2720"/>
      <c r="AD2720" t="s">
        <v>11018</v>
      </c>
      <c r="AE2720" t="s">
        <v>13903</v>
      </c>
    </row>
    <row r="2721" spans="1:31" hidden="1" x14ac:dyDescent="0.25">
      <c r="A2721" t="s">
        <v>12910</v>
      </c>
      <c r="B2721" t="s">
        <v>6379</v>
      </c>
      <c r="C2721" s="3" t="s">
        <v>32</v>
      </c>
      <c r="D2721" s="3" t="s">
        <v>7922</v>
      </c>
      <c r="E2721" s="3">
        <v>0</v>
      </c>
      <c r="F2721" s="3">
        <v>7000</v>
      </c>
      <c r="G2721" s="34">
        <v>39.99</v>
      </c>
      <c r="H2721" s="3" t="s">
        <v>12404</v>
      </c>
      <c r="I2721" s="3" t="s">
        <v>23</v>
      </c>
      <c r="J2721" s="3" t="s">
        <v>8107</v>
      </c>
      <c r="K2721" s="3" t="s">
        <v>8109</v>
      </c>
      <c r="L2721" s="3" t="s">
        <v>8105</v>
      </c>
      <c r="M2721" s="26" t="s">
        <v>16689</v>
      </c>
      <c r="N2721"/>
      <c r="O2721" s="3">
        <v>3</v>
      </c>
      <c r="P2721" s="55">
        <v>199.95</v>
      </c>
      <c r="Q2721" s="55">
        <v>26467.81</v>
      </c>
      <c r="R2721" s="55">
        <v>-26267.86</v>
      </c>
      <c r="S2721" s="57">
        <v>-0.99</v>
      </c>
      <c r="T2721" s="55">
        <v>66.649999999999991</v>
      </c>
      <c r="U2721" s="55">
        <v>0</v>
      </c>
      <c r="V2721" s="55">
        <v>14444.64</v>
      </c>
      <c r="W2721" s="55">
        <v>-14444.64</v>
      </c>
      <c r="X2721" s="57">
        <v>-1</v>
      </c>
      <c r="Y2721" s="3" t="str">
        <f>IFERROR(VLOOKUP(A2721,'Pivot price tier'!$C$8:$L$2290,10,0),"")</f>
        <v/>
      </c>
      <c r="Z2721" s="3" t="str">
        <f>IFERROR(VLOOKUP(A2721,'Pivot price tier by size'!$D$8:$M$2512,10,0),"")</f>
        <v/>
      </c>
      <c r="AA2721" s="3" t="str">
        <f>IFERROR(VLOOKUP(A2721,'Pivot category'!$B$8:$I$2236,8,0),"")</f>
        <v/>
      </c>
      <c r="AB2721" s="3" t="str">
        <f>IF(P2721&lt;$AC$1,"Bottom 5%","")</f>
        <v>Bottom 5%</v>
      </c>
      <c r="AC2721"/>
      <c r="AD2721" t="s">
        <v>16511</v>
      </c>
      <c r="AE2721" t="s">
        <v>13865</v>
      </c>
    </row>
    <row r="2722" spans="1:31" hidden="1" x14ac:dyDescent="0.25">
      <c r="A2722" t="s">
        <v>12911</v>
      </c>
      <c r="B2722" t="s">
        <v>1223</v>
      </c>
      <c r="C2722" s="3" t="s">
        <v>32</v>
      </c>
      <c r="D2722" s="3" t="s">
        <v>3537</v>
      </c>
      <c r="E2722" s="3">
        <v>0</v>
      </c>
      <c r="F2722" s="3">
        <v>1000</v>
      </c>
      <c r="G2722" s="34">
        <v>22.79</v>
      </c>
      <c r="H2722" s="3" t="s">
        <v>12404</v>
      </c>
      <c r="I2722" s="3" t="s">
        <v>21</v>
      </c>
      <c r="J2722" s="3" t="s">
        <v>8107</v>
      </c>
      <c r="K2722" s="3" t="s">
        <v>8103</v>
      </c>
      <c r="L2722" s="3" t="s">
        <v>8106</v>
      </c>
      <c r="M2722" s="26" t="s">
        <v>16689</v>
      </c>
      <c r="N2722"/>
      <c r="O2722" s="3">
        <v>2</v>
      </c>
      <c r="P2722" s="55">
        <v>1002.76</v>
      </c>
      <c r="Q2722" s="55">
        <v>2712.01</v>
      </c>
      <c r="R2722" s="55">
        <v>-1709.25</v>
      </c>
      <c r="S2722" s="57">
        <v>-0.63</v>
      </c>
      <c r="T2722" s="55">
        <v>501.38</v>
      </c>
      <c r="U2722" s="55">
        <v>0</v>
      </c>
      <c r="V2722" s="55">
        <v>45.58</v>
      </c>
      <c r="W2722" s="55">
        <v>-45.58</v>
      </c>
      <c r="X2722" s="57">
        <v>-1</v>
      </c>
      <c r="Y2722" s="3" t="str">
        <f>IFERROR(VLOOKUP(A2722,'Pivot price tier'!$C$8:$L$2290,10,0),"")</f>
        <v/>
      </c>
      <c r="Z2722" s="3" t="str">
        <f>IFERROR(VLOOKUP(A2722,'Pivot price tier by size'!$D$8:$M$2512,10,0),"")</f>
        <v/>
      </c>
      <c r="AA2722" s="3" t="str">
        <f>IFERROR(VLOOKUP(A2722,'Pivot category'!$B$8:$I$2236,8,0),"")</f>
        <v/>
      </c>
      <c r="AB2722" s="3" t="str">
        <f>IF(P2722&lt;$AC$1,"Bottom 5%","")</f>
        <v>Bottom 5%</v>
      </c>
      <c r="AC2722"/>
      <c r="AD2722" t="s">
        <v>16511</v>
      </c>
      <c r="AE2722" t="s">
        <v>13865</v>
      </c>
    </row>
    <row r="2723" spans="1:31" hidden="1" x14ac:dyDescent="0.25">
      <c r="A2723" t="s">
        <v>12912</v>
      </c>
      <c r="B2723" t="s">
        <v>1224</v>
      </c>
      <c r="C2723" s="3" t="s">
        <v>32</v>
      </c>
      <c r="D2723" s="3" t="s">
        <v>3538</v>
      </c>
      <c r="E2723" s="3">
        <v>0</v>
      </c>
      <c r="F2723" s="3">
        <v>1000</v>
      </c>
      <c r="G2723" s="34">
        <v>22.79</v>
      </c>
      <c r="H2723" s="3" t="s">
        <v>12404</v>
      </c>
      <c r="I2723" s="3" t="s">
        <v>23</v>
      </c>
      <c r="J2723" s="3" t="s">
        <v>8107</v>
      </c>
      <c r="K2723" s="3" t="s">
        <v>8103</v>
      </c>
      <c r="L2723" s="3" t="s">
        <v>8105</v>
      </c>
      <c r="M2723" s="26" t="s">
        <v>16689</v>
      </c>
      <c r="N2723"/>
      <c r="O2723" s="3">
        <v>29</v>
      </c>
      <c r="P2723" s="55">
        <v>10104.620000000001</v>
      </c>
      <c r="Q2723" s="55">
        <v>15841.83</v>
      </c>
      <c r="R2723" s="55">
        <v>-5737.21</v>
      </c>
      <c r="S2723" s="57">
        <v>-0.36</v>
      </c>
      <c r="T2723" s="55">
        <v>348.43517241379311</v>
      </c>
      <c r="U2723" s="55">
        <v>1276.3800000000001</v>
      </c>
      <c r="V2723" s="55">
        <v>3115.18</v>
      </c>
      <c r="W2723" s="55">
        <v>-1838.8</v>
      </c>
      <c r="X2723" s="57">
        <v>-0.59</v>
      </c>
      <c r="Y2723" s="3" t="str">
        <f>IFERROR(VLOOKUP(A2723,'Pivot price tier'!$C$8:$L$2290,10,0),"")</f>
        <v/>
      </c>
      <c r="Z2723" s="3" t="str">
        <f>IFERROR(VLOOKUP(A2723,'Pivot price tier by size'!$D$8:$M$2512,10,0),"")</f>
        <v/>
      </c>
      <c r="AA2723" s="3" t="str">
        <f>IFERROR(VLOOKUP(A2723,'Pivot category'!$B$8:$I$2236,8,0),"")</f>
        <v/>
      </c>
      <c r="AB2723" s="3" t="str">
        <f>IF(P2723&lt;$AC$1,"Bottom 5%","")</f>
        <v>Bottom 5%</v>
      </c>
      <c r="AC2723"/>
      <c r="AD2723" t="s">
        <v>16511</v>
      </c>
      <c r="AE2723" t="s">
        <v>13865</v>
      </c>
    </row>
    <row r="2724" spans="1:31" hidden="1" x14ac:dyDescent="0.25">
      <c r="A2724" t="s">
        <v>7239</v>
      </c>
      <c r="B2724" t="s">
        <v>7238</v>
      </c>
      <c r="C2724" s="3" t="s">
        <v>69</v>
      </c>
      <c r="D2724" s="3" t="s">
        <v>8060</v>
      </c>
      <c r="E2724" s="3">
        <v>0</v>
      </c>
      <c r="F2724" s="3">
        <v>7000</v>
      </c>
      <c r="G2724" s="34">
        <v>1.49</v>
      </c>
      <c r="H2724" s="3" t="s">
        <v>12404</v>
      </c>
      <c r="I2724" s="3" t="s">
        <v>70</v>
      </c>
      <c r="J2724" s="3" t="s">
        <v>8107</v>
      </c>
      <c r="K2724" s="3" t="s">
        <v>8103</v>
      </c>
      <c r="L2724" s="3" t="s">
        <v>8106</v>
      </c>
      <c r="M2724" s="26" t="s">
        <v>16689</v>
      </c>
      <c r="N2724"/>
      <c r="O2724" s="3">
        <v>6</v>
      </c>
      <c r="P2724" s="55">
        <v>964.03</v>
      </c>
      <c r="Q2724" s="55">
        <v>1229.25</v>
      </c>
      <c r="R2724" s="55">
        <v>-265.22000000000003</v>
      </c>
      <c r="S2724" s="57">
        <v>-0.22</v>
      </c>
      <c r="T2724" s="55">
        <v>160.67166666666665</v>
      </c>
      <c r="U2724" s="55">
        <v>35.76</v>
      </c>
      <c r="V2724" s="55">
        <v>220.52</v>
      </c>
      <c r="W2724" s="55">
        <v>-184.76</v>
      </c>
      <c r="X2724" s="57">
        <v>-0.84</v>
      </c>
      <c r="Y2724" s="3" t="str">
        <f>IFERROR(VLOOKUP(A2724,'Pivot price tier'!$C$8:$L$2290,10,0),"")</f>
        <v/>
      </c>
      <c r="Z2724" s="3" t="str">
        <f>IFERROR(VLOOKUP(A2724,'Pivot price tier by size'!$D$8:$M$2512,10,0),"")</f>
        <v/>
      </c>
      <c r="AA2724" s="3" t="str">
        <f>IFERROR(VLOOKUP(A2724,'Pivot category'!$B$8:$I$2236,8,0),"")</f>
        <v/>
      </c>
      <c r="AB2724" s="3" t="str">
        <f>IF(P2724&lt;$AC$1,"Bottom 5%","")</f>
        <v>Bottom 5%</v>
      </c>
      <c r="AC2724"/>
      <c r="AD2724" t="s">
        <v>16511</v>
      </c>
      <c r="AE2724" t="s">
        <v>13865</v>
      </c>
    </row>
    <row r="2725" spans="1:31" hidden="1" x14ac:dyDescent="0.25">
      <c r="A2725" t="s">
        <v>6472</v>
      </c>
      <c r="B2725" t="s">
        <v>6471</v>
      </c>
      <c r="C2725" s="3" t="s">
        <v>32</v>
      </c>
      <c r="D2725" s="3" t="s">
        <v>7970</v>
      </c>
      <c r="E2725" s="3">
        <v>0</v>
      </c>
      <c r="F2725" s="3">
        <v>7000</v>
      </c>
      <c r="G2725" s="34">
        <v>19.79</v>
      </c>
      <c r="H2725" s="3" t="s">
        <v>12404</v>
      </c>
      <c r="I2725" s="3" t="s">
        <v>19</v>
      </c>
      <c r="J2725" s="3" t="s">
        <v>8107</v>
      </c>
      <c r="K2725" s="3" t="s">
        <v>8103</v>
      </c>
      <c r="L2725" s="3" t="s">
        <v>8106</v>
      </c>
      <c r="M2725" s="26" t="s">
        <v>16689</v>
      </c>
      <c r="N2725"/>
      <c r="O2725" s="3">
        <v>5</v>
      </c>
      <c r="P2725" s="55">
        <v>1246.77</v>
      </c>
      <c r="Q2725" s="55">
        <v>9301.69</v>
      </c>
      <c r="R2725" s="55">
        <v>-8054.92</v>
      </c>
      <c r="S2725" s="57">
        <v>-0.87</v>
      </c>
      <c r="T2725" s="55">
        <v>249.35399999999998</v>
      </c>
      <c r="U2725" s="55">
        <v>296.85000000000002</v>
      </c>
      <c r="V2725" s="55">
        <v>2094.5300000000002</v>
      </c>
      <c r="W2725" s="55">
        <v>-1797.68</v>
      </c>
      <c r="X2725" s="57">
        <v>-0.86</v>
      </c>
      <c r="Y2725" s="3" t="str">
        <f>IFERROR(VLOOKUP(A2725,'Pivot price tier'!$C$8:$L$2290,10,0),"")</f>
        <v/>
      </c>
      <c r="Z2725" s="3" t="str">
        <f>IFERROR(VLOOKUP(A2725,'Pivot price tier by size'!$D$8:$M$2512,10,0),"")</f>
        <v/>
      </c>
      <c r="AA2725" s="3" t="str">
        <f>IFERROR(VLOOKUP(A2725,'Pivot category'!$B$8:$I$2236,8,0),"")</f>
        <v/>
      </c>
      <c r="AB2725" s="3" t="str">
        <f>IF(P2725&lt;$AC$1,"Bottom 5%","")</f>
        <v>Bottom 5%</v>
      </c>
      <c r="AC2725"/>
      <c r="AD2725" t="s">
        <v>16511</v>
      </c>
      <c r="AE2725" t="s">
        <v>13865</v>
      </c>
    </row>
    <row r="2726" spans="1:31" hidden="1" x14ac:dyDescent="0.25">
      <c r="A2726" t="s">
        <v>10052</v>
      </c>
      <c r="B2726" t="s">
        <v>10053</v>
      </c>
      <c r="C2726" s="3" t="s">
        <v>73</v>
      </c>
      <c r="D2726" s="3" t="s">
        <v>9999</v>
      </c>
      <c r="E2726" s="3">
        <v>0</v>
      </c>
      <c r="F2726" s="3">
        <v>7000</v>
      </c>
      <c r="G2726" s="34">
        <v>5.99</v>
      </c>
      <c r="H2726" s="3" t="s">
        <v>8184</v>
      </c>
      <c r="I2726" s="3" t="s">
        <v>12123</v>
      </c>
      <c r="J2726" s="3" t="s">
        <v>8107</v>
      </c>
      <c r="K2726" s="3" t="s">
        <v>8103</v>
      </c>
      <c r="L2726" s="3" t="s">
        <v>8106</v>
      </c>
      <c r="M2726" s="26" t="s">
        <v>16689</v>
      </c>
      <c r="N2726"/>
      <c r="O2726" s="3">
        <v>25</v>
      </c>
      <c r="P2726" s="55">
        <v>11110.62</v>
      </c>
      <c r="Q2726" s="55">
        <v>11445.01</v>
      </c>
      <c r="R2726" s="55">
        <v>-334.39</v>
      </c>
      <c r="S2726" s="57">
        <v>-0.03</v>
      </c>
      <c r="T2726" s="55">
        <v>444.4248</v>
      </c>
      <c r="U2726" s="55">
        <v>4770.88</v>
      </c>
      <c r="V2726" s="55">
        <v>6917.79</v>
      </c>
      <c r="W2726" s="55">
        <v>-2146.91</v>
      </c>
      <c r="X2726" s="57">
        <v>-0.31</v>
      </c>
      <c r="Y2726" s="3" t="str">
        <f>IFERROR(VLOOKUP(A2726,'Pivot price tier'!$C$8:$L$2290,10,0),"")</f>
        <v/>
      </c>
      <c r="Z2726" s="3" t="str">
        <f>IFERROR(VLOOKUP(A2726,'Pivot price tier by size'!$D$8:$M$2512,10,0),"")</f>
        <v/>
      </c>
      <c r="AA2726" s="3" t="str">
        <f>IFERROR(VLOOKUP(A2726,'Pivot category'!$B$8:$I$2236,8,0),"")</f>
        <v/>
      </c>
      <c r="AB2726" s="3" t="str">
        <f>IF(P2726&lt;$AC$1,"Bottom 5%","")</f>
        <v>Bottom 5%</v>
      </c>
      <c r="AC2726"/>
      <c r="AD2726" t="s">
        <v>16511</v>
      </c>
      <c r="AE2726" t="s">
        <v>13865</v>
      </c>
    </row>
    <row r="2727" spans="1:31" hidden="1" x14ac:dyDescent="0.25">
      <c r="A2727" t="s">
        <v>10594</v>
      </c>
      <c r="B2727" t="s">
        <v>10595</v>
      </c>
      <c r="C2727" s="3" t="s">
        <v>73</v>
      </c>
      <c r="D2727" s="3" t="s">
        <v>10509</v>
      </c>
      <c r="E2727" s="3">
        <v>0</v>
      </c>
      <c r="F2727" s="3">
        <v>7000</v>
      </c>
      <c r="G2727" s="34">
        <v>5.99</v>
      </c>
      <c r="H2727" s="3" t="s">
        <v>8184</v>
      </c>
      <c r="I2727" s="3" t="s">
        <v>12123</v>
      </c>
      <c r="J2727" s="3" t="s">
        <v>8107</v>
      </c>
      <c r="K2727" s="3" t="s">
        <v>8103</v>
      </c>
      <c r="L2727" s="3" t="s">
        <v>8106</v>
      </c>
      <c r="M2727" s="26" t="s">
        <v>16689</v>
      </c>
      <c r="N2727"/>
      <c r="O2727" s="3">
        <v>3</v>
      </c>
      <c r="P2727" s="55">
        <v>1203.99</v>
      </c>
      <c r="Q2727" s="55">
        <v>6406.52</v>
      </c>
      <c r="R2727" s="55">
        <v>-5202.53</v>
      </c>
      <c r="S2727" s="57">
        <v>-0.81</v>
      </c>
      <c r="T2727" s="55">
        <v>401.33</v>
      </c>
      <c r="U2727" s="55">
        <v>191.68</v>
      </c>
      <c r="V2727" s="55">
        <v>1196.58</v>
      </c>
      <c r="W2727" s="55">
        <v>-1004.9</v>
      </c>
      <c r="X2727" s="57">
        <v>-0.84</v>
      </c>
      <c r="Y2727" s="3" t="str">
        <f>IFERROR(VLOOKUP(A2727,'Pivot price tier'!$C$8:$L$2290,10,0),"")</f>
        <v/>
      </c>
      <c r="Z2727" s="3" t="str">
        <f>IFERROR(VLOOKUP(A2727,'Pivot price tier by size'!$D$8:$M$2512,10,0),"")</f>
        <v/>
      </c>
      <c r="AA2727" s="3" t="str">
        <f>IFERROR(VLOOKUP(A2727,'Pivot category'!$B$8:$I$2236,8,0),"")</f>
        <v/>
      </c>
      <c r="AB2727" s="3" t="str">
        <f>IF(P2727&lt;$AC$1,"Bottom 5%","")</f>
        <v>Bottom 5%</v>
      </c>
      <c r="AC2727"/>
      <c r="AD2727" t="s">
        <v>16511</v>
      </c>
      <c r="AE2727" t="s">
        <v>13865</v>
      </c>
    </row>
    <row r="2728" spans="1:31" hidden="1" x14ac:dyDescent="0.25">
      <c r="A2728" t="s">
        <v>9921</v>
      </c>
      <c r="B2728" t="s">
        <v>9922</v>
      </c>
      <c r="C2728" s="3" t="s">
        <v>69</v>
      </c>
      <c r="D2728" s="3" t="s">
        <v>9857</v>
      </c>
      <c r="E2728" s="3" t="s">
        <v>5101</v>
      </c>
      <c r="F2728" s="3">
        <v>7000</v>
      </c>
      <c r="G2728" s="34">
        <v>1.19</v>
      </c>
      <c r="H2728" s="3" t="s">
        <v>12404</v>
      </c>
      <c r="I2728" s="3" t="s">
        <v>70</v>
      </c>
      <c r="J2728" s="3" t="s">
        <v>8107</v>
      </c>
      <c r="K2728" s="3" t="s">
        <v>8103</v>
      </c>
      <c r="L2728" s="3" t="s">
        <v>8106</v>
      </c>
      <c r="M2728" s="26" t="s">
        <v>16689</v>
      </c>
      <c r="N2728"/>
      <c r="O2728" s="3">
        <v>2</v>
      </c>
      <c r="P2728" s="55">
        <v>334.39</v>
      </c>
      <c r="Q2728" s="55">
        <v>1010.96</v>
      </c>
      <c r="R2728" s="55">
        <v>-676.57</v>
      </c>
      <c r="S2728" s="57">
        <v>-0.67</v>
      </c>
      <c r="T2728" s="55">
        <v>167.19499999999999</v>
      </c>
      <c r="U2728" s="55">
        <v>0</v>
      </c>
      <c r="V2728" s="55">
        <v>71.599999999999994</v>
      </c>
      <c r="W2728" s="55">
        <v>-71.599999999999994</v>
      </c>
      <c r="X2728" s="57">
        <v>-1</v>
      </c>
      <c r="Y2728" s="3" t="str">
        <f>IFERROR(VLOOKUP(A2728,'Pivot price tier'!$C$8:$L$2290,10,0),"")</f>
        <v/>
      </c>
      <c r="Z2728" s="3" t="str">
        <f>IFERROR(VLOOKUP(A2728,'Pivot price tier by size'!$D$8:$M$2512,10,0),"")</f>
        <v/>
      </c>
      <c r="AA2728" s="3" t="str">
        <f>IFERROR(VLOOKUP(A2728,'Pivot category'!$B$8:$I$2236,8,0),"")</f>
        <v/>
      </c>
      <c r="AB2728" s="3" t="str">
        <f>IF(P2728&lt;$AC$1,"Bottom 5%","")</f>
        <v>Bottom 5%</v>
      </c>
      <c r="AC2728"/>
      <c r="AD2728" t="s">
        <v>16511</v>
      </c>
      <c r="AE2728" t="s">
        <v>13865</v>
      </c>
    </row>
    <row r="2729" spans="1:31" hidden="1" x14ac:dyDescent="0.25">
      <c r="A2729" t="s">
        <v>14621</v>
      </c>
      <c r="B2729" t="s">
        <v>14622</v>
      </c>
      <c r="C2729" s="3" t="s">
        <v>34</v>
      </c>
      <c r="D2729" s="3" t="s">
        <v>14332</v>
      </c>
      <c r="E2729" s="3" t="s">
        <v>5101</v>
      </c>
      <c r="F2729" s="3">
        <v>70000</v>
      </c>
      <c r="G2729" s="34">
        <v>16.989999999999998</v>
      </c>
      <c r="H2729" s="3" t="s">
        <v>12404</v>
      </c>
      <c r="I2729" s="3" t="s">
        <v>21</v>
      </c>
      <c r="J2729" s="3" t="s">
        <v>8102</v>
      </c>
      <c r="K2729" s="3" t="s">
        <v>8103</v>
      </c>
      <c r="L2729" s="3" t="s">
        <v>68</v>
      </c>
      <c r="M2729" s="26">
        <v>45778</v>
      </c>
      <c r="N2729"/>
      <c r="O2729" s="3">
        <v>70</v>
      </c>
      <c r="P2729" s="55">
        <v>14951.2</v>
      </c>
      <c r="Q2729" s="55">
        <v>1970.84</v>
      </c>
      <c r="R2729" s="55">
        <v>12980.36</v>
      </c>
      <c r="S2729" s="57">
        <v>6.59</v>
      </c>
      <c r="T2729" s="55">
        <v>213.58857142857144</v>
      </c>
      <c r="U2729" s="55">
        <v>1495.12</v>
      </c>
      <c r="V2729" s="55">
        <v>662.61</v>
      </c>
      <c r="W2729" s="55">
        <v>832.51</v>
      </c>
      <c r="X2729" s="57">
        <v>1.26</v>
      </c>
      <c r="Y2729" s="3" t="str">
        <f>IFERROR(VLOOKUP(A2729,'Pivot price tier'!$C$8:$L$2290,10,0),"")</f>
        <v>X</v>
      </c>
      <c r="Z2729" s="3" t="str">
        <f>IFERROR(VLOOKUP(A2729,'Pivot price tier by size'!$D$8:$M$2512,10,0),"")</f>
        <v>X</v>
      </c>
      <c r="AA2729" s="3" t="str">
        <f>IFERROR(VLOOKUP(A2729,'Pivot category'!$B$8:$I$2236,8,0),"")</f>
        <v>X</v>
      </c>
      <c r="AB2729" s="3" t="str">
        <f>IF(P2729&lt;$AC$1,"Bottom 5%","")</f>
        <v>Bottom 5%</v>
      </c>
      <c r="AC2729"/>
      <c r="AD2729" t="s">
        <v>16511</v>
      </c>
      <c r="AE2729" t="s">
        <v>13865</v>
      </c>
    </row>
    <row r="2730" spans="1:31" x14ac:dyDescent="0.25">
      <c r="A2730" t="s">
        <v>6397</v>
      </c>
      <c r="B2730" t="s">
        <v>6396</v>
      </c>
      <c r="C2730" s="3" t="s">
        <v>32</v>
      </c>
      <c r="D2730" s="3" t="s">
        <v>7930</v>
      </c>
      <c r="E2730" s="3" t="s">
        <v>5053</v>
      </c>
      <c r="F2730" s="3">
        <v>7000</v>
      </c>
      <c r="G2730" s="34">
        <v>48.99</v>
      </c>
      <c r="H2730" s="3" t="s">
        <v>12</v>
      </c>
      <c r="I2730" s="3" t="s">
        <v>23</v>
      </c>
      <c r="J2730" s="3" t="s">
        <v>8102</v>
      </c>
      <c r="K2730" s="3" t="s">
        <v>8103</v>
      </c>
      <c r="L2730" s="3" t="s">
        <v>68</v>
      </c>
      <c r="M2730" s="26" t="s">
        <v>16689</v>
      </c>
      <c r="N2730"/>
      <c r="O2730" s="3">
        <v>89</v>
      </c>
      <c r="P2730" s="55">
        <v>49552.53</v>
      </c>
      <c r="Q2730" s="55">
        <v>53051.040000000001</v>
      </c>
      <c r="R2730" s="55">
        <v>-3498.51</v>
      </c>
      <c r="S2730" s="57">
        <v>-7.0000000000000007E-2</v>
      </c>
      <c r="T2730" s="55">
        <v>556.77</v>
      </c>
      <c r="U2730" s="55">
        <v>17888.240000000002</v>
      </c>
      <c r="V2730" s="55">
        <v>21982.47</v>
      </c>
      <c r="W2730" s="55">
        <v>-4094.23</v>
      </c>
      <c r="X2730" s="57">
        <v>-0.19</v>
      </c>
      <c r="Y2730" s="3" t="str">
        <f>IFERROR(VLOOKUP(A2730,'Pivot price tier'!$C$8:$L$2290,10,0),"")</f>
        <v xml:space="preserve"> </v>
      </c>
      <c r="Z2730" s="3" t="str">
        <f>IFERROR(VLOOKUP(A2730,'Pivot price tier by size'!$D$8:$M$2512,10,0),"")</f>
        <v xml:space="preserve"> </v>
      </c>
      <c r="AA2730" s="3" t="str">
        <f>IFERROR(VLOOKUP(A2730,'Pivot category'!$B$8:$I$2236,8,0),"")</f>
        <v xml:space="preserve"> </v>
      </c>
      <c r="AB2730" s="3" t="str">
        <f>IF(P2730&lt;$AC$1,"Bottom 5%","")</f>
        <v/>
      </c>
      <c r="AC2730"/>
      <c r="AD2730" t="s">
        <v>11018</v>
      </c>
      <c r="AE2730" t="s">
        <v>13903</v>
      </c>
    </row>
    <row r="2731" spans="1:31" hidden="1" x14ac:dyDescent="0.25">
      <c r="A2731" t="s">
        <v>12558</v>
      </c>
      <c r="B2731" t="s">
        <v>12559</v>
      </c>
      <c r="C2731" s="3" t="s">
        <v>73</v>
      </c>
      <c r="D2731" s="3" t="s">
        <v>12110</v>
      </c>
      <c r="E2731" s="3">
        <v>0</v>
      </c>
      <c r="F2731" s="3">
        <v>70000</v>
      </c>
      <c r="G2731" s="34">
        <v>5.99</v>
      </c>
      <c r="H2731" s="3" t="s">
        <v>8184</v>
      </c>
      <c r="I2731" s="3" t="s">
        <v>12123</v>
      </c>
      <c r="J2731" s="3" t="s">
        <v>8107</v>
      </c>
      <c r="K2731" s="3" t="s">
        <v>8103</v>
      </c>
      <c r="L2731" s="3" t="s">
        <v>8106</v>
      </c>
      <c r="M2731" s="26">
        <v>45323</v>
      </c>
      <c r="N2731"/>
      <c r="O2731" s="3">
        <v>23</v>
      </c>
      <c r="P2731" s="55">
        <v>7190.9</v>
      </c>
      <c r="Q2731" s="55">
        <v>6112.58</v>
      </c>
      <c r="R2731" s="55">
        <v>1078.32</v>
      </c>
      <c r="S2731" s="57">
        <v>0.18</v>
      </c>
      <c r="T2731" s="55">
        <v>312.64782608695651</v>
      </c>
      <c r="U2731" s="55">
        <v>3672.08</v>
      </c>
      <c r="V2731" s="55">
        <v>3371.5</v>
      </c>
      <c r="W2731" s="55">
        <v>300.58</v>
      </c>
      <c r="X2731" s="57">
        <v>0.09</v>
      </c>
      <c r="Y2731" s="3" t="str">
        <f>IFERROR(VLOOKUP(A2731,'Pivot price tier'!$C$8:$L$2290,10,0),"")</f>
        <v/>
      </c>
      <c r="Z2731" s="3" t="str">
        <f>IFERROR(VLOOKUP(A2731,'Pivot price tier by size'!$D$8:$M$2512,10,0),"")</f>
        <v/>
      </c>
      <c r="AA2731" s="3" t="str">
        <f>IFERROR(VLOOKUP(A2731,'Pivot category'!$B$8:$I$2236,8,0),"")</f>
        <v/>
      </c>
      <c r="AB2731" s="3" t="str">
        <f>IF(P2731&lt;$AC$1,"Bottom 5%","")</f>
        <v>Bottom 5%</v>
      </c>
      <c r="AC2731"/>
      <c r="AD2731" t="s">
        <v>16511</v>
      </c>
      <c r="AE2731" t="s">
        <v>13865</v>
      </c>
    </row>
    <row r="2732" spans="1:31" x14ac:dyDescent="0.25">
      <c r="A2732" t="s">
        <v>8837</v>
      </c>
      <c r="B2732" t="s">
        <v>8836</v>
      </c>
      <c r="C2732" s="3" t="s">
        <v>32</v>
      </c>
      <c r="D2732" s="3" t="s">
        <v>8605</v>
      </c>
      <c r="E2732" s="3" t="s">
        <v>5053</v>
      </c>
      <c r="F2732" s="3">
        <v>7000</v>
      </c>
      <c r="G2732" s="34">
        <v>57.99</v>
      </c>
      <c r="H2732" s="3" t="s">
        <v>12</v>
      </c>
      <c r="I2732" s="3" t="s">
        <v>15</v>
      </c>
      <c r="J2732" s="3" t="s">
        <v>8102</v>
      </c>
      <c r="K2732" s="3" t="s">
        <v>8103</v>
      </c>
      <c r="L2732" s="3" t="s">
        <v>68</v>
      </c>
      <c r="M2732" s="26" t="s">
        <v>16689</v>
      </c>
      <c r="N2732"/>
      <c r="O2732" s="3">
        <v>74</v>
      </c>
      <c r="P2732" s="55">
        <v>63489.25</v>
      </c>
      <c r="Q2732" s="55">
        <v>76229.509999999995</v>
      </c>
      <c r="R2732" s="55">
        <v>-12740.26</v>
      </c>
      <c r="S2732" s="57">
        <v>-0.17</v>
      </c>
      <c r="T2732" s="55">
        <v>857.96283783783781</v>
      </c>
      <c r="U2732" s="55">
        <v>20687.189999999999</v>
      </c>
      <c r="V2732" s="55">
        <v>27293.19</v>
      </c>
      <c r="W2732" s="55">
        <v>-6606</v>
      </c>
      <c r="X2732" s="57">
        <v>-0.24</v>
      </c>
      <c r="Y2732" s="3" t="str">
        <f>IFERROR(VLOOKUP(A2732,'Pivot price tier'!$C$8:$L$2290,10,0),"")</f>
        <v xml:space="preserve"> </v>
      </c>
      <c r="Z2732" s="3" t="str">
        <f>IFERROR(VLOOKUP(A2732,'Pivot price tier by size'!$D$8:$M$2512,10,0),"")</f>
        <v xml:space="preserve"> </v>
      </c>
      <c r="AA2732" s="3" t="str">
        <f>IFERROR(VLOOKUP(A2732,'Pivot category'!$B$8:$I$2236,8,0),"")</f>
        <v xml:space="preserve"> </v>
      </c>
      <c r="AB2732" s="3" t="str">
        <f>IF(P2732&lt;$AC$1,"Bottom 5%","")</f>
        <v/>
      </c>
      <c r="AC2732"/>
      <c r="AD2732" t="s">
        <v>16510</v>
      </c>
      <c r="AE2732" t="s">
        <v>13863</v>
      </c>
    </row>
    <row r="2733" spans="1:31" x14ac:dyDescent="0.25">
      <c r="A2733" t="s">
        <v>7560</v>
      </c>
      <c r="B2733" t="s">
        <v>534</v>
      </c>
      <c r="C2733" s="3" t="s">
        <v>38</v>
      </c>
      <c r="D2733" s="3" t="s">
        <v>2778</v>
      </c>
      <c r="E2733" s="3" t="s">
        <v>5054</v>
      </c>
      <c r="F2733" s="3">
        <v>1000</v>
      </c>
      <c r="G2733" s="34">
        <v>79.989999999999995</v>
      </c>
      <c r="H2733" s="3" t="s">
        <v>12402</v>
      </c>
      <c r="I2733" s="3" t="s">
        <v>23</v>
      </c>
      <c r="J2733" s="3" t="s">
        <v>8102</v>
      </c>
      <c r="K2733" s="3" t="s">
        <v>8103</v>
      </c>
      <c r="L2733" s="3" t="s">
        <v>68</v>
      </c>
      <c r="M2733" s="26" t="s">
        <v>16689</v>
      </c>
      <c r="N2733"/>
      <c r="O2733" s="3">
        <v>107</v>
      </c>
      <c r="P2733" s="55">
        <v>97027.87</v>
      </c>
      <c r="Q2733" s="55">
        <v>108416.76</v>
      </c>
      <c r="R2733" s="55">
        <v>-11388.89</v>
      </c>
      <c r="S2733" s="57">
        <v>-0.11</v>
      </c>
      <c r="T2733" s="55">
        <v>906.80252336448598</v>
      </c>
      <c r="U2733" s="55">
        <v>23357.08</v>
      </c>
      <c r="V2733" s="55">
        <v>27586.63</v>
      </c>
      <c r="W2733" s="55">
        <v>-4229.55</v>
      </c>
      <c r="X2733" s="57">
        <v>-0.15</v>
      </c>
      <c r="Y2733" s="3" t="str">
        <f>IFERROR(VLOOKUP(A2733,'Pivot price tier'!$C$8:$L$2290,10,0),"")</f>
        <v xml:space="preserve"> </v>
      </c>
      <c r="Z2733" s="3" t="str">
        <f>IFERROR(VLOOKUP(A2733,'Pivot price tier by size'!$D$8:$M$2512,10,0),"")</f>
        <v xml:space="preserve"> </v>
      </c>
      <c r="AA2733" s="3" t="str">
        <f>IFERROR(VLOOKUP(A2733,'Pivot category'!$B$8:$I$2236,8,0),"")</f>
        <v xml:space="preserve"> </v>
      </c>
      <c r="AB2733" s="3" t="str">
        <f>IF(P2733&lt;$AC$1,"Bottom 5%","")</f>
        <v/>
      </c>
      <c r="AC2733"/>
      <c r="AD2733" t="s">
        <v>16511</v>
      </c>
      <c r="AE2733" t="s">
        <v>13865</v>
      </c>
    </row>
    <row r="2734" spans="1:31" hidden="1" x14ac:dyDescent="0.25">
      <c r="A2734" t="s">
        <v>9360</v>
      </c>
      <c r="B2734" t="s">
        <v>9361</v>
      </c>
      <c r="C2734" s="3" t="s">
        <v>32</v>
      </c>
      <c r="D2734" s="3" t="s">
        <v>9004</v>
      </c>
      <c r="E2734" s="3" t="s">
        <v>5053</v>
      </c>
      <c r="F2734" s="3">
        <v>7000</v>
      </c>
      <c r="G2734" s="34">
        <v>15.59</v>
      </c>
      <c r="H2734" s="3" t="s">
        <v>27</v>
      </c>
      <c r="I2734" s="3" t="s">
        <v>17</v>
      </c>
      <c r="J2734" s="3" t="s">
        <v>8107</v>
      </c>
      <c r="K2734" s="3" t="s">
        <v>8103</v>
      </c>
      <c r="L2734" s="3" t="s">
        <v>8106</v>
      </c>
      <c r="M2734" s="26" t="s">
        <v>16689</v>
      </c>
      <c r="N2734"/>
      <c r="O2734" s="3">
        <v>1</v>
      </c>
      <c r="P2734" s="55">
        <v>3055.64</v>
      </c>
      <c r="Q2734" s="55">
        <v>13587.09</v>
      </c>
      <c r="R2734" s="55">
        <v>-10531.45</v>
      </c>
      <c r="S2734" s="57">
        <v>-0.78</v>
      </c>
      <c r="T2734" s="55">
        <v>3055.64</v>
      </c>
      <c r="U2734" s="55">
        <v>779.5</v>
      </c>
      <c r="V2734" s="55">
        <v>2151.48</v>
      </c>
      <c r="W2734" s="55">
        <v>-1371.98</v>
      </c>
      <c r="X2734" s="57">
        <v>-0.64</v>
      </c>
      <c r="Y2734" s="3" t="str">
        <f>IFERROR(VLOOKUP(A2734,'Pivot price tier'!$C$8:$L$2290,10,0),"")</f>
        <v/>
      </c>
      <c r="Z2734" s="3" t="str">
        <f>IFERROR(VLOOKUP(A2734,'Pivot price tier by size'!$D$8:$M$2512,10,0),"")</f>
        <v/>
      </c>
      <c r="AA2734" s="3" t="str">
        <f>IFERROR(VLOOKUP(A2734,'Pivot category'!$B$8:$I$2236,8,0),"")</f>
        <v/>
      </c>
      <c r="AB2734" s="3" t="str">
        <f>IF(P2734&lt;$AC$1,"Bottom 5%","")</f>
        <v>Bottom 5%</v>
      </c>
      <c r="AC2734"/>
      <c r="AD2734" t="s">
        <v>10199</v>
      </c>
      <c r="AE2734" t="s">
        <v>13872</v>
      </c>
    </row>
    <row r="2735" spans="1:31" hidden="1" x14ac:dyDescent="0.25">
      <c r="A2735" t="s">
        <v>8566</v>
      </c>
      <c r="B2735" t="s">
        <v>8565</v>
      </c>
      <c r="C2735" s="3" t="s">
        <v>32</v>
      </c>
      <c r="D2735" s="3" t="s">
        <v>8139</v>
      </c>
      <c r="E2735" s="3">
        <v>0</v>
      </c>
      <c r="F2735" s="3">
        <v>7000</v>
      </c>
      <c r="G2735" s="34">
        <v>14.99</v>
      </c>
      <c r="H2735" s="3" t="s">
        <v>46</v>
      </c>
      <c r="I2735" s="3" t="s">
        <v>46</v>
      </c>
      <c r="J2735" s="3" t="s">
        <v>8107</v>
      </c>
      <c r="K2735" s="3" t="s">
        <v>8103</v>
      </c>
      <c r="L2735" s="3" t="s">
        <v>8108</v>
      </c>
      <c r="M2735" s="26" t="s">
        <v>16689</v>
      </c>
      <c r="N2735"/>
      <c r="O2735" s="3" t="s">
        <v>78</v>
      </c>
      <c r="P2735" s="55">
        <v>164.89</v>
      </c>
      <c r="Q2735" s="55">
        <v>2158.69</v>
      </c>
      <c r="R2735" s="55">
        <v>-1993.8</v>
      </c>
      <c r="S2735" s="57">
        <v>-0.92</v>
      </c>
      <c r="T2735" s="55" t="s">
        <v>78</v>
      </c>
      <c r="U2735" s="55">
        <v>0</v>
      </c>
      <c r="V2735" s="55">
        <v>54.97</v>
      </c>
      <c r="W2735" s="55">
        <v>-54.97</v>
      </c>
      <c r="X2735" s="57">
        <v>-1</v>
      </c>
      <c r="Y2735" s="3" t="str">
        <f>IFERROR(VLOOKUP(A2735,'Pivot price tier'!$C$8:$L$2290,10,0),"")</f>
        <v/>
      </c>
      <c r="Z2735" s="3" t="str">
        <f>IFERROR(VLOOKUP(A2735,'Pivot price tier by size'!$D$8:$M$2512,10,0),"")</f>
        <v/>
      </c>
      <c r="AA2735" s="3" t="str">
        <f>IFERROR(VLOOKUP(A2735,'Pivot category'!$B$8:$I$2236,8,0),"")</f>
        <v/>
      </c>
      <c r="AB2735" s="3" t="str">
        <f>IF(P2735&lt;$AC$1,"Bottom 5%","")</f>
        <v>Bottom 5%</v>
      </c>
      <c r="AC2735"/>
      <c r="AD2735" t="s">
        <v>16524</v>
      </c>
      <c r="AE2735" t="s">
        <v>16603</v>
      </c>
    </row>
    <row r="2736" spans="1:31" x14ac:dyDescent="0.25">
      <c r="A2736" t="s">
        <v>5359</v>
      </c>
      <c r="B2736" t="s">
        <v>536</v>
      </c>
      <c r="C2736" s="3" t="s">
        <v>32</v>
      </c>
      <c r="D2736" s="3" t="s">
        <v>2780</v>
      </c>
      <c r="E2736" s="3" t="s">
        <v>5054</v>
      </c>
      <c r="F2736" s="3">
        <v>1000</v>
      </c>
      <c r="G2736" s="34">
        <v>39.99</v>
      </c>
      <c r="H2736" s="3" t="s">
        <v>12402</v>
      </c>
      <c r="I2736" s="3" t="s">
        <v>23</v>
      </c>
      <c r="J2736" s="3" t="s">
        <v>8102</v>
      </c>
      <c r="K2736" s="3" t="s">
        <v>8103</v>
      </c>
      <c r="L2736" s="3" t="s">
        <v>68</v>
      </c>
      <c r="M2736" s="26" t="s">
        <v>16689</v>
      </c>
      <c r="N2736"/>
      <c r="O2736" s="3">
        <v>154</v>
      </c>
      <c r="P2736" s="55">
        <v>78540.36</v>
      </c>
      <c r="Q2736" s="55">
        <v>79741.41</v>
      </c>
      <c r="R2736" s="55">
        <v>-1201.05</v>
      </c>
      <c r="S2736" s="57">
        <v>-0.02</v>
      </c>
      <c r="T2736" s="55">
        <v>510.00233766233765</v>
      </c>
      <c r="U2736" s="55">
        <v>74781.3</v>
      </c>
      <c r="V2736" s="55">
        <v>71628.479999999996</v>
      </c>
      <c r="W2736" s="55">
        <v>3152.82</v>
      </c>
      <c r="X2736" s="57">
        <v>0.04</v>
      </c>
      <c r="Y2736" s="3" t="str">
        <f>IFERROR(VLOOKUP(A2736,'Pivot price tier'!$C$8:$L$2290,10,0),"")</f>
        <v xml:space="preserve"> </v>
      </c>
      <c r="Z2736" s="3" t="str">
        <f>IFERROR(VLOOKUP(A2736,'Pivot price tier by size'!$D$8:$M$2512,10,0),"")</f>
        <v xml:space="preserve"> </v>
      </c>
      <c r="AA2736" s="3" t="str">
        <f>IFERROR(VLOOKUP(A2736,'Pivot category'!$B$8:$I$2236,8,0),"")</f>
        <v xml:space="preserve"> </v>
      </c>
      <c r="AB2736" s="3" t="str">
        <f>IF(P2736&lt;$AC$1,"Bottom 5%","")</f>
        <v/>
      </c>
      <c r="AC2736"/>
      <c r="AD2736" t="s">
        <v>16511</v>
      </c>
      <c r="AE2736" t="s">
        <v>13865</v>
      </c>
    </row>
    <row r="2737" spans="1:31" hidden="1" x14ac:dyDescent="0.25">
      <c r="A2737" t="s">
        <v>10840</v>
      </c>
      <c r="B2737" t="s">
        <v>10841</v>
      </c>
      <c r="C2737" s="3" t="s">
        <v>32</v>
      </c>
      <c r="D2737" s="3" t="s">
        <v>8528</v>
      </c>
      <c r="E2737" s="3" t="s">
        <v>5053</v>
      </c>
      <c r="F2737" s="3">
        <v>10000</v>
      </c>
      <c r="G2737" s="34">
        <v>69.989999999999995</v>
      </c>
      <c r="H2737" s="3" t="s">
        <v>12</v>
      </c>
      <c r="I2737" s="3" t="s">
        <v>15</v>
      </c>
      <c r="J2737" s="3" t="s">
        <v>8112</v>
      </c>
      <c r="K2737" s="3" t="s">
        <v>8111</v>
      </c>
      <c r="L2737" s="3" t="s">
        <v>68</v>
      </c>
      <c r="M2737" s="26" t="s">
        <v>16689</v>
      </c>
      <c r="N2737"/>
      <c r="O2737" s="3">
        <v>2</v>
      </c>
      <c r="P2737" s="55">
        <v>839.88</v>
      </c>
      <c r="Q2737" s="55">
        <v>1119.8399999999999</v>
      </c>
      <c r="R2737" s="55">
        <v>-279.95999999999998</v>
      </c>
      <c r="S2737" s="57">
        <v>-0.25</v>
      </c>
      <c r="T2737" s="55">
        <v>419.94</v>
      </c>
      <c r="U2737" s="55">
        <v>419.94</v>
      </c>
      <c r="V2737" s="55">
        <v>839.88</v>
      </c>
      <c r="W2737" s="55">
        <v>-419.94</v>
      </c>
      <c r="X2737" s="57">
        <v>-0.5</v>
      </c>
      <c r="Y2737" s="3" t="str">
        <f>IFERROR(VLOOKUP(A2737,'Pivot price tier'!$C$8:$L$2290,10,0),"")</f>
        <v/>
      </c>
      <c r="Z2737" s="3" t="str">
        <f>IFERROR(VLOOKUP(A2737,'Pivot price tier by size'!$D$8:$M$2512,10,0),"")</f>
        <v/>
      </c>
      <c r="AA2737" s="3" t="str">
        <f>IFERROR(VLOOKUP(A2737,'Pivot category'!$B$8:$I$2236,8,0),"")</f>
        <v/>
      </c>
      <c r="AB2737" s="3" t="str">
        <f>IF(P2737&lt;$AC$1,"Bottom 5%","")</f>
        <v>Bottom 5%</v>
      </c>
      <c r="AC2737"/>
      <c r="AD2737" t="s">
        <v>16510</v>
      </c>
      <c r="AE2737" t="s">
        <v>16544</v>
      </c>
    </row>
    <row r="2738" spans="1:31" hidden="1" x14ac:dyDescent="0.25">
      <c r="A2738" t="s">
        <v>8915</v>
      </c>
      <c r="B2738" t="s">
        <v>8914</v>
      </c>
      <c r="C2738" s="3" t="s">
        <v>32</v>
      </c>
      <c r="D2738" s="3" t="s">
        <v>8620</v>
      </c>
      <c r="E2738" s="3" t="s">
        <v>5053</v>
      </c>
      <c r="F2738" s="3">
        <v>10000</v>
      </c>
      <c r="G2738" s="34">
        <v>49.99</v>
      </c>
      <c r="H2738" s="3" t="s">
        <v>27</v>
      </c>
      <c r="I2738" s="3" t="s">
        <v>23</v>
      </c>
      <c r="J2738" s="3" t="s">
        <v>8112</v>
      </c>
      <c r="K2738" s="3" t="s">
        <v>8111</v>
      </c>
      <c r="L2738" s="3" t="s">
        <v>68</v>
      </c>
      <c r="M2738" s="26" t="s">
        <v>16689</v>
      </c>
      <c r="N2738"/>
      <c r="O2738" s="3">
        <v>8</v>
      </c>
      <c r="P2738" s="55">
        <v>449.91</v>
      </c>
      <c r="Q2738" s="55">
        <v>1099.78</v>
      </c>
      <c r="R2738" s="55">
        <v>-649.87</v>
      </c>
      <c r="S2738" s="57">
        <v>-0.59</v>
      </c>
      <c r="T2738" s="55">
        <v>56.238750000000003</v>
      </c>
      <c r="U2738" s="55">
        <v>449.91</v>
      </c>
      <c r="V2738" s="55">
        <v>349.93</v>
      </c>
      <c r="W2738" s="55">
        <v>99.98</v>
      </c>
      <c r="X2738" s="57">
        <v>0.28999999999999998</v>
      </c>
      <c r="Y2738" s="3" t="str">
        <f>IFERROR(VLOOKUP(A2738,'Pivot price tier'!$C$8:$L$2290,10,0),"")</f>
        <v/>
      </c>
      <c r="Z2738" s="3" t="str">
        <f>IFERROR(VLOOKUP(A2738,'Pivot price tier by size'!$D$8:$M$2512,10,0),"")</f>
        <v/>
      </c>
      <c r="AA2738" s="3" t="str">
        <f>IFERROR(VLOOKUP(A2738,'Pivot category'!$B$8:$I$2236,8,0),"")</f>
        <v/>
      </c>
      <c r="AB2738" s="3" t="str">
        <f>IF(P2738&lt;$AC$1,"Bottom 5%","")</f>
        <v>Bottom 5%</v>
      </c>
      <c r="AC2738"/>
      <c r="AD2738" t="s">
        <v>16510</v>
      </c>
      <c r="AE2738" t="s">
        <v>16544</v>
      </c>
    </row>
    <row r="2739" spans="1:31" hidden="1" x14ac:dyDescent="0.25">
      <c r="A2739" t="s">
        <v>10943</v>
      </c>
      <c r="B2739" t="s">
        <v>10944</v>
      </c>
      <c r="C2739" s="3" t="s">
        <v>32</v>
      </c>
      <c r="D2739" s="3" t="s">
        <v>10314</v>
      </c>
      <c r="E2739" s="3" t="s">
        <v>5053</v>
      </c>
      <c r="F2739" s="3">
        <v>30000</v>
      </c>
      <c r="G2739" s="34">
        <v>54.99</v>
      </c>
      <c r="H2739" s="3" t="s">
        <v>27</v>
      </c>
      <c r="I2739" s="3" t="s">
        <v>15</v>
      </c>
      <c r="J2739" s="3" t="s">
        <v>13168</v>
      </c>
      <c r="K2739" s="3" t="s">
        <v>8115</v>
      </c>
      <c r="L2739" s="3" t="s">
        <v>68</v>
      </c>
      <c r="M2739" s="26" t="s">
        <v>16689</v>
      </c>
      <c r="N2739"/>
      <c r="O2739" s="3">
        <v>1</v>
      </c>
      <c r="P2739" s="55">
        <v>164.97</v>
      </c>
      <c r="Q2739" s="55">
        <v>274.95</v>
      </c>
      <c r="R2739" s="55">
        <v>-109.98</v>
      </c>
      <c r="S2739" s="57">
        <v>-0.4</v>
      </c>
      <c r="T2739" s="55">
        <v>164.97</v>
      </c>
      <c r="U2739" s="55">
        <v>329.94</v>
      </c>
      <c r="V2739" s="55">
        <v>329.94</v>
      </c>
      <c r="W2739" s="55">
        <v>0</v>
      </c>
      <c r="X2739" s="57">
        <v>0</v>
      </c>
      <c r="Y2739" s="3" t="str">
        <f>IFERROR(VLOOKUP(A2739,'Pivot price tier'!$C$8:$L$2290,10,0),"")</f>
        <v/>
      </c>
      <c r="Z2739" s="3" t="str">
        <f>IFERROR(VLOOKUP(A2739,'Pivot price tier by size'!$D$8:$M$2512,10,0),"")</f>
        <v/>
      </c>
      <c r="AA2739" s="3" t="str">
        <f>IFERROR(VLOOKUP(A2739,'Pivot category'!$B$8:$I$2236,8,0),"")</f>
        <v/>
      </c>
      <c r="AB2739" s="3" t="str">
        <f>IF(P2739&lt;$AC$1,"Bottom 5%","")</f>
        <v>Bottom 5%</v>
      </c>
      <c r="AC2739"/>
      <c r="AD2739" t="s">
        <v>16510</v>
      </c>
      <c r="AE2739" t="s">
        <v>16544</v>
      </c>
    </row>
    <row r="2740" spans="1:31" hidden="1" x14ac:dyDescent="0.25">
      <c r="A2740" t="s">
        <v>10842</v>
      </c>
      <c r="B2740" t="s">
        <v>10843</v>
      </c>
      <c r="C2740" s="3" t="s">
        <v>32</v>
      </c>
      <c r="D2740" s="3" t="s">
        <v>9498</v>
      </c>
      <c r="E2740" s="3">
        <v>0</v>
      </c>
      <c r="F2740" s="3">
        <v>10000</v>
      </c>
      <c r="G2740" s="34">
        <v>29.99</v>
      </c>
      <c r="H2740" s="3" t="s">
        <v>29</v>
      </c>
      <c r="I2740" s="3" t="s">
        <v>21</v>
      </c>
      <c r="J2740" s="3" t="s">
        <v>8112</v>
      </c>
      <c r="K2740" s="3" t="s">
        <v>8111</v>
      </c>
      <c r="L2740" s="3" t="s">
        <v>68</v>
      </c>
      <c r="M2740" s="26" t="s">
        <v>16689</v>
      </c>
      <c r="N2740"/>
      <c r="O2740" s="3">
        <v>9</v>
      </c>
      <c r="P2740" s="55">
        <v>989.67</v>
      </c>
      <c r="Q2740" s="55">
        <v>509.83</v>
      </c>
      <c r="R2740" s="55">
        <v>479.84</v>
      </c>
      <c r="S2740" s="57">
        <v>0.94</v>
      </c>
      <c r="T2740" s="55">
        <v>109.96333333333332</v>
      </c>
      <c r="U2740" s="55">
        <v>10226.59</v>
      </c>
      <c r="V2740" s="55">
        <v>5398.2</v>
      </c>
      <c r="W2740" s="55">
        <v>4828.3900000000003</v>
      </c>
      <c r="X2740" s="57">
        <v>0.89</v>
      </c>
      <c r="Y2740" s="3" t="str">
        <f>IFERROR(VLOOKUP(A2740,'Pivot price tier'!$C$8:$L$2290,10,0),"")</f>
        <v/>
      </c>
      <c r="Z2740" s="3" t="str">
        <f>IFERROR(VLOOKUP(A2740,'Pivot price tier by size'!$D$8:$M$2512,10,0),"")</f>
        <v/>
      </c>
      <c r="AA2740" s="3" t="str">
        <f>IFERROR(VLOOKUP(A2740,'Pivot category'!$B$8:$I$2236,8,0),"")</f>
        <v/>
      </c>
      <c r="AB2740" s="3" t="str">
        <f>IF(P2740&lt;$AC$1,"Bottom 5%","")</f>
        <v>Bottom 5%</v>
      </c>
      <c r="AC2740"/>
      <c r="AD2740" t="s">
        <v>16510</v>
      </c>
      <c r="AE2740" t="s">
        <v>16544</v>
      </c>
    </row>
    <row r="2741" spans="1:31" hidden="1" x14ac:dyDescent="0.25">
      <c r="A2741" t="s">
        <v>10844</v>
      </c>
      <c r="B2741" t="s">
        <v>10845</v>
      </c>
      <c r="C2741" s="3" t="s">
        <v>32</v>
      </c>
      <c r="D2741" s="3" t="s">
        <v>10016</v>
      </c>
      <c r="E2741" s="3">
        <v>0</v>
      </c>
      <c r="F2741" s="3">
        <v>10000</v>
      </c>
      <c r="G2741" s="34">
        <v>29.99</v>
      </c>
      <c r="H2741" s="3" t="s">
        <v>29</v>
      </c>
      <c r="I2741" s="3" t="s">
        <v>21</v>
      </c>
      <c r="J2741" s="3" t="s">
        <v>8112</v>
      </c>
      <c r="K2741" s="3" t="s">
        <v>8111</v>
      </c>
      <c r="L2741" s="3" t="s">
        <v>68</v>
      </c>
      <c r="M2741" s="26" t="s">
        <v>16689</v>
      </c>
      <c r="N2741"/>
      <c r="O2741" s="3">
        <v>5</v>
      </c>
      <c r="P2741" s="55">
        <v>509.83</v>
      </c>
      <c r="Q2741" s="55">
        <v>389.87</v>
      </c>
      <c r="R2741" s="55">
        <v>119.96</v>
      </c>
      <c r="S2741" s="57">
        <v>0.31</v>
      </c>
      <c r="T2741" s="55">
        <v>101.96599999999999</v>
      </c>
      <c r="U2741" s="55">
        <v>1799.4</v>
      </c>
      <c r="V2741" s="55">
        <v>1259.58</v>
      </c>
      <c r="W2741" s="55">
        <v>539.82000000000005</v>
      </c>
      <c r="X2741" s="57">
        <v>0.43</v>
      </c>
      <c r="Y2741" s="3" t="str">
        <f>IFERROR(VLOOKUP(A2741,'Pivot price tier'!$C$8:$L$2290,10,0),"")</f>
        <v/>
      </c>
      <c r="Z2741" s="3" t="str">
        <f>IFERROR(VLOOKUP(A2741,'Pivot price tier by size'!$D$8:$M$2512,10,0),"")</f>
        <v/>
      </c>
      <c r="AA2741" s="3" t="str">
        <f>IFERROR(VLOOKUP(A2741,'Pivot category'!$B$8:$I$2236,8,0),"")</f>
        <v/>
      </c>
      <c r="AB2741" s="3" t="str">
        <f>IF(P2741&lt;$AC$1,"Bottom 5%","")</f>
        <v>Bottom 5%</v>
      </c>
      <c r="AC2741"/>
      <c r="AD2741" t="s">
        <v>16510</v>
      </c>
      <c r="AE2741" t="s">
        <v>16544</v>
      </c>
    </row>
    <row r="2742" spans="1:31" hidden="1" x14ac:dyDescent="0.25">
      <c r="A2742" t="s">
        <v>10350</v>
      </c>
      <c r="B2742" t="s">
        <v>10351</v>
      </c>
      <c r="C2742" s="3" t="s">
        <v>32</v>
      </c>
      <c r="D2742" s="3" t="s">
        <v>9663</v>
      </c>
      <c r="E2742" s="3">
        <v>0</v>
      </c>
      <c r="F2742" s="3">
        <v>10000</v>
      </c>
      <c r="G2742" s="34">
        <v>29.99</v>
      </c>
      <c r="H2742" s="3" t="s">
        <v>29</v>
      </c>
      <c r="I2742" s="3" t="s">
        <v>21</v>
      </c>
      <c r="J2742" s="3" t="s">
        <v>8112</v>
      </c>
      <c r="K2742" s="3" t="s">
        <v>8111</v>
      </c>
      <c r="L2742" s="3" t="s">
        <v>68</v>
      </c>
      <c r="M2742" s="26" t="s">
        <v>16689</v>
      </c>
      <c r="N2742"/>
      <c r="O2742" s="3">
        <v>13</v>
      </c>
      <c r="P2742" s="55">
        <v>359.88</v>
      </c>
      <c r="Q2742" s="55">
        <v>569.80999999999995</v>
      </c>
      <c r="R2742" s="55">
        <v>-209.93</v>
      </c>
      <c r="S2742" s="57">
        <v>-0.37</v>
      </c>
      <c r="T2742" s="55">
        <v>27.683076923076921</v>
      </c>
      <c r="U2742" s="55">
        <v>359.88</v>
      </c>
      <c r="V2742" s="55">
        <v>3718.76</v>
      </c>
      <c r="W2742" s="55">
        <v>-3358.88</v>
      </c>
      <c r="X2742" s="57">
        <v>-0.9</v>
      </c>
      <c r="Y2742" s="3" t="str">
        <f>IFERROR(VLOOKUP(A2742,'Pivot price tier'!$C$8:$L$2290,10,0),"")</f>
        <v/>
      </c>
      <c r="Z2742" s="3" t="str">
        <f>IFERROR(VLOOKUP(A2742,'Pivot price tier by size'!$D$8:$M$2512,10,0),"")</f>
        <v/>
      </c>
      <c r="AA2742" s="3" t="str">
        <f>IFERROR(VLOOKUP(A2742,'Pivot category'!$B$8:$I$2236,8,0),"")</f>
        <v/>
      </c>
      <c r="AB2742" s="3" t="str">
        <f>IF(P2742&lt;$AC$1,"Bottom 5%","")</f>
        <v>Bottom 5%</v>
      </c>
      <c r="AC2742"/>
      <c r="AD2742" t="s">
        <v>16510</v>
      </c>
      <c r="AE2742" t="s">
        <v>16544</v>
      </c>
    </row>
    <row r="2743" spans="1:31" hidden="1" x14ac:dyDescent="0.25">
      <c r="A2743" t="s">
        <v>7526</v>
      </c>
      <c r="B2743" t="s">
        <v>1228</v>
      </c>
      <c r="C2743" s="3" t="s">
        <v>36</v>
      </c>
      <c r="D2743" s="3" t="s">
        <v>3542</v>
      </c>
      <c r="E2743" s="3" t="s">
        <v>5053</v>
      </c>
      <c r="F2743" s="3">
        <v>9000</v>
      </c>
      <c r="G2743" s="34">
        <v>23.99</v>
      </c>
      <c r="H2743" s="3" t="s">
        <v>28</v>
      </c>
      <c r="I2743" s="3" t="s">
        <v>21</v>
      </c>
      <c r="J2743" s="3" t="s">
        <v>8102</v>
      </c>
      <c r="K2743" s="3" t="s">
        <v>8111</v>
      </c>
      <c r="L2743" s="3" t="s">
        <v>68</v>
      </c>
      <c r="M2743" s="26" t="s">
        <v>16689</v>
      </c>
      <c r="N2743"/>
      <c r="O2743" s="3">
        <v>14</v>
      </c>
      <c r="P2743" s="55">
        <v>3502.54</v>
      </c>
      <c r="Q2743" s="55">
        <v>3502.54</v>
      </c>
      <c r="R2743" s="55">
        <v>0</v>
      </c>
      <c r="S2743" s="57">
        <v>0</v>
      </c>
      <c r="T2743" s="55">
        <v>250.18142857142857</v>
      </c>
      <c r="U2743" s="55">
        <v>38407.99</v>
      </c>
      <c r="V2743" s="55">
        <v>22910.45</v>
      </c>
      <c r="W2743" s="55">
        <v>15497.54</v>
      </c>
      <c r="X2743" s="57">
        <v>0.68</v>
      </c>
      <c r="Y2743" s="3" t="str">
        <f>IFERROR(VLOOKUP(A2743,'Pivot price tier'!$C$8:$L$2290,10,0),"")</f>
        <v/>
      </c>
      <c r="Z2743" s="3" t="str">
        <f>IFERROR(VLOOKUP(A2743,'Pivot price tier by size'!$D$8:$M$2512,10,0),"")</f>
        <v/>
      </c>
      <c r="AA2743" s="3" t="str">
        <f>IFERROR(VLOOKUP(A2743,'Pivot category'!$B$8:$I$2236,8,0),"")</f>
        <v/>
      </c>
      <c r="AB2743" s="3" t="str">
        <f>IF(P2743&lt;$AC$1,"Bottom 5%","")</f>
        <v>Bottom 5%</v>
      </c>
      <c r="AC2743"/>
      <c r="AD2743" t="s">
        <v>16510</v>
      </c>
      <c r="AE2743" t="s">
        <v>16544</v>
      </c>
    </row>
    <row r="2744" spans="1:31" hidden="1" x14ac:dyDescent="0.25">
      <c r="A2744" t="s">
        <v>10945</v>
      </c>
      <c r="B2744" t="s">
        <v>10946</v>
      </c>
      <c r="C2744" s="3" t="s">
        <v>38</v>
      </c>
      <c r="D2744" s="3" t="s">
        <v>10868</v>
      </c>
      <c r="E2744" s="3" t="s">
        <v>5053</v>
      </c>
      <c r="F2744" s="3">
        <v>30000</v>
      </c>
      <c r="G2744" s="34">
        <v>32.99</v>
      </c>
      <c r="H2744" s="3" t="s">
        <v>28</v>
      </c>
      <c r="I2744" s="3" t="s">
        <v>19</v>
      </c>
      <c r="J2744" s="3" t="s">
        <v>13168</v>
      </c>
      <c r="K2744" s="3" t="s">
        <v>8115</v>
      </c>
      <c r="L2744" s="3" t="s">
        <v>68</v>
      </c>
      <c r="M2744" s="26" t="s">
        <v>16689</v>
      </c>
      <c r="N2744"/>
      <c r="O2744" s="3">
        <v>1</v>
      </c>
      <c r="P2744" s="55">
        <v>1385.58</v>
      </c>
      <c r="Q2744" s="55">
        <v>923.72</v>
      </c>
      <c r="R2744" s="55">
        <v>461.86</v>
      </c>
      <c r="S2744" s="57">
        <v>0.5</v>
      </c>
      <c r="T2744" s="55">
        <v>1385.58</v>
      </c>
      <c r="U2744" s="55">
        <v>2375.2800000000002</v>
      </c>
      <c r="V2744" s="55">
        <v>1187.6400000000001</v>
      </c>
      <c r="W2744" s="55">
        <v>1187.6400000000001</v>
      </c>
      <c r="X2744" s="57">
        <v>1</v>
      </c>
      <c r="Y2744" s="3" t="str">
        <f>IFERROR(VLOOKUP(A2744,'Pivot price tier'!$C$8:$L$2290,10,0),"")</f>
        <v/>
      </c>
      <c r="Z2744" s="3" t="str">
        <f>IFERROR(VLOOKUP(A2744,'Pivot price tier by size'!$D$8:$M$2512,10,0),"")</f>
        <v/>
      </c>
      <c r="AA2744" s="3" t="str">
        <f>IFERROR(VLOOKUP(A2744,'Pivot category'!$B$8:$I$2236,8,0),"")</f>
        <v/>
      </c>
      <c r="AB2744" s="3" t="str">
        <f>IF(P2744&lt;$AC$1,"Bottom 5%","")</f>
        <v>Bottom 5%</v>
      </c>
      <c r="AC2744"/>
      <c r="AD2744" t="s">
        <v>16510</v>
      </c>
      <c r="AE2744" t="s">
        <v>16544</v>
      </c>
    </row>
    <row r="2745" spans="1:31" x14ac:dyDescent="0.25">
      <c r="A2745" t="s">
        <v>5625</v>
      </c>
      <c r="B2745" t="s">
        <v>539</v>
      </c>
      <c r="C2745" s="3" t="s">
        <v>32</v>
      </c>
      <c r="D2745" s="3" t="s">
        <v>2784</v>
      </c>
      <c r="E2745" s="3" t="s">
        <v>5053</v>
      </c>
      <c r="F2745" s="3">
        <v>1000</v>
      </c>
      <c r="G2745" s="34">
        <v>29.99</v>
      </c>
      <c r="H2745" s="3" t="s">
        <v>28</v>
      </c>
      <c r="I2745" s="3" t="s">
        <v>21</v>
      </c>
      <c r="J2745" s="3" t="s">
        <v>8102</v>
      </c>
      <c r="K2745" s="3" t="s">
        <v>8103</v>
      </c>
      <c r="L2745" s="3" t="s">
        <v>68</v>
      </c>
      <c r="M2745" s="26" t="s">
        <v>16689</v>
      </c>
      <c r="N2745"/>
      <c r="O2745" s="3">
        <v>124</v>
      </c>
      <c r="P2745" s="55">
        <v>74210.02</v>
      </c>
      <c r="Q2745" s="55">
        <v>64233.23</v>
      </c>
      <c r="R2745" s="55">
        <v>9976.7900000000009</v>
      </c>
      <c r="S2745" s="57">
        <v>0.16</v>
      </c>
      <c r="T2745" s="55">
        <v>598.46790322580648</v>
      </c>
      <c r="U2745" s="55">
        <v>47929.86</v>
      </c>
      <c r="V2745" s="55">
        <v>52557.61</v>
      </c>
      <c r="W2745" s="55">
        <v>-4627.75</v>
      </c>
      <c r="X2745" s="57">
        <v>-0.09</v>
      </c>
      <c r="Y2745" s="3" t="str">
        <f>IFERROR(VLOOKUP(A2745,'Pivot price tier'!$C$8:$L$2290,10,0),"")</f>
        <v xml:space="preserve"> </v>
      </c>
      <c r="Z2745" s="3" t="str">
        <f>IFERROR(VLOOKUP(A2745,'Pivot price tier by size'!$D$8:$M$2512,10,0),"")</f>
        <v xml:space="preserve"> </v>
      </c>
      <c r="AA2745" s="3" t="str">
        <f>IFERROR(VLOOKUP(A2745,'Pivot category'!$B$8:$I$2236,8,0),"")</f>
        <v xml:space="preserve"> </v>
      </c>
      <c r="AB2745" s="3" t="str">
        <f>IF(P2745&lt;$AC$1,"Bottom 5%","")</f>
        <v/>
      </c>
      <c r="AC2745"/>
      <c r="AD2745" t="s">
        <v>11018</v>
      </c>
      <c r="AE2745" t="s">
        <v>13861</v>
      </c>
    </row>
    <row r="2746" spans="1:31" x14ac:dyDescent="0.25">
      <c r="A2746" t="s">
        <v>7641</v>
      </c>
      <c r="B2746" t="s">
        <v>541</v>
      </c>
      <c r="C2746" s="3" t="s">
        <v>38</v>
      </c>
      <c r="D2746" s="3" t="s">
        <v>2787</v>
      </c>
      <c r="E2746" s="3" t="s">
        <v>5053</v>
      </c>
      <c r="F2746" s="3">
        <v>1000</v>
      </c>
      <c r="G2746" s="34">
        <v>25.49</v>
      </c>
      <c r="H2746" s="3" t="s">
        <v>30</v>
      </c>
      <c r="I2746" s="3" t="s">
        <v>17</v>
      </c>
      <c r="J2746" s="3" t="s">
        <v>8102</v>
      </c>
      <c r="K2746" s="3" t="s">
        <v>8103</v>
      </c>
      <c r="L2746" s="3" t="s">
        <v>68</v>
      </c>
      <c r="M2746" s="26" t="s">
        <v>16689</v>
      </c>
      <c r="N2746"/>
      <c r="O2746" s="3">
        <v>153</v>
      </c>
      <c r="P2746" s="55">
        <v>140934.21</v>
      </c>
      <c r="Q2746" s="55">
        <v>161305.04999999999</v>
      </c>
      <c r="R2746" s="55">
        <v>-20370.84</v>
      </c>
      <c r="S2746" s="57">
        <v>-0.13</v>
      </c>
      <c r="T2746" s="55">
        <v>921.13862745098038</v>
      </c>
      <c r="U2746" s="55">
        <v>69842.600000000006</v>
      </c>
      <c r="V2746" s="55">
        <v>76140.08</v>
      </c>
      <c r="W2746" s="55">
        <v>-6297.48</v>
      </c>
      <c r="X2746" s="57">
        <v>-0.08</v>
      </c>
      <c r="Y2746" s="3" t="str">
        <f>IFERROR(VLOOKUP(A2746,'Pivot price tier'!$C$8:$L$2290,10,0),"")</f>
        <v xml:space="preserve"> </v>
      </c>
      <c r="Z2746" s="3" t="str">
        <f>IFERROR(VLOOKUP(A2746,'Pivot price tier by size'!$D$8:$M$2512,10,0),"")</f>
        <v xml:space="preserve"> </v>
      </c>
      <c r="AA2746" s="3" t="str">
        <f>IFERROR(VLOOKUP(A2746,'Pivot category'!$B$8:$I$2236,8,0),"")</f>
        <v xml:space="preserve"> </v>
      </c>
      <c r="AB2746" s="3" t="str">
        <f>IF(P2746&lt;$AC$1,"Bottom 5%","")</f>
        <v/>
      </c>
      <c r="AC2746"/>
      <c r="AD2746" t="s">
        <v>16514</v>
      </c>
      <c r="AE2746" t="s">
        <v>13851</v>
      </c>
    </row>
    <row r="2747" spans="1:31" hidden="1" x14ac:dyDescent="0.25">
      <c r="A2747" t="s">
        <v>6567</v>
      </c>
      <c r="B2747" t="s">
        <v>6566</v>
      </c>
      <c r="C2747" s="3" t="s">
        <v>32</v>
      </c>
      <c r="D2747" s="3" t="s">
        <v>7992</v>
      </c>
      <c r="E2747" s="3">
        <v>0</v>
      </c>
      <c r="F2747" s="3">
        <v>8000</v>
      </c>
      <c r="G2747" s="34">
        <v>34.99</v>
      </c>
      <c r="H2747" s="3" t="s">
        <v>25</v>
      </c>
      <c r="I2747" s="3" t="s">
        <v>23</v>
      </c>
      <c r="J2747" s="3" t="s">
        <v>8102</v>
      </c>
      <c r="K2747" s="3" t="s">
        <v>8124</v>
      </c>
      <c r="L2747" s="3" t="s">
        <v>68</v>
      </c>
      <c r="M2747" s="26" t="s">
        <v>16689</v>
      </c>
      <c r="N2747"/>
      <c r="O2747" s="3">
        <v>21</v>
      </c>
      <c r="P2747" s="55">
        <v>7347.9</v>
      </c>
      <c r="Q2747" s="55">
        <v>10497</v>
      </c>
      <c r="R2747" s="55">
        <v>-3149.1</v>
      </c>
      <c r="S2747" s="57">
        <v>-0.3</v>
      </c>
      <c r="T2747" s="55">
        <v>349.9</v>
      </c>
      <c r="U2747" s="55">
        <v>1889.46</v>
      </c>
      <c r="V2747" s="55">
        <v>2904.17</v>
      </c>
      <c r="W2747" s="55">
        <v>-1014.71</v>
      </c>
      <c r="X2747" s="57">
        <v>-0.35</v>
      </c>
      <c r="Y2747" s="3" t="str">
        <f>IFERROR(VLOOKUP(A2747,'Pivot price tier'!$C$8:$L$2290,10,0),"")</f>
        <v/>
      </c>
      <c r="Z2747" s="3" t="str">
        <f>IFERROR(VLOOKUP(A2747,'Pivot price tier by size'!$D$8:$M$2512,10,0),"")</f>
        <v/>
      </c>
      <c r="AA2747" s="3" t="str">
        <f>IFERROR(VLOOKUP(A2747,'Pivot category'!$B$8:$I$2236,8,0),"")</f>
        <v/>
      </c>
      <c r="AB2747" s="3" t="str">
        <f>IF(P2747&lt;$AC$1,"Bottom 5%","")</f>
        <v>Bottom 5%</v>
      </c>
      <c r="AC2747"/>
      <c r="AD2747" t="s">
        <v>16510</v>
      </c>
      <c r="AE2747" t="s">
        <v>16544</v>
      </c>
    </row>
    <row r="2748" spans="1:31" x14ac:dyDescent="0.25">
      <c r="A2748" t="s">
        <v>5448</v>
      </c>
      <c r="B2748" t="s">
        <v>543</v>
      </c>
      <c r="C2748" s="3" t="s">
        <v>32</v>
      </c>
      <c r="D2748" s="3" t="s">
        <v>2790</v>
      </c>
      <c r="E2748" s="3" t="s">
        <v>5053</v>
      </c>
      <c r="F2748" s="3">
        <v>1000</v>
      </c>
      <c r="G2748" s="34">
        <v>10.99</v>
      </c>
      <c r="H2748" s="3" t="s">
        <v>30</v>
      </c>
      <c r="I2748" s="3" t="s">
        <v>17</v>
      </c>
      <c r="J2748" s="3" t="s">
        <v>8102</v>
      </c>
      <c r="K2748" s="3" t="s">
        <v>8103</v>
      </c>
      <c r="L2748" s="3" t="s">
        <v>68</v>
      </c>
      <c r="M2748" s="26" t="s">
        <v>16689</v>
      </c>
      <c r="N2748"/>
      <c r="O2748" s="3">
        <v>157</v>
      </c>
      <c r="P2748" s="55">
        <v>67522.559999999998</v>
      </c>
      <c r="Q2748" s="55">
        <v>87117.73</v>
      </c>
      <c r="R2748" s="55">
        <v>-19595.169999999998</v>
      </c>
      <c r="S2748" s="57">
        <v>-0.22</v>
      </c>
      <c r="T2748" s="55">
        <v>430.08</v>
      </c>
      <c r="U2748" s="55">
        <v>116318.16</v>
      </c>
      <c r="V2748" s="55">
        <v>120549.31</v>
      </c>
      <c r="W2748" s="55">
        <v>-4231.1499999999996</v>
      </c>
      <c r="X2748" s="57">
        <v>-0.04</v>
      </c>
      <c r="Y2748" s="3" t="str">
        <f>IFERROR(VLOOKUP(A2748,'Pivot price tier'!$C$8:$L$2290,10,0),"")</f>
        <v xml:space="preserve"> </v>
      </c>
      <c r="Z2748" s="3" t="str">
        <f>IFERROR(VLOOKUP(A2748,'Pivot price tier by size'!$D$8:$M$2512,10,0),"")</f>
        <v xml:space="preserve"> </v>
      </c>
      <c r="AA2748" s="3" t="str">
        <f>IFERROR(VLOOKUP(A2748,'Pivot category'!$B$8:$I$2236,8,0),"")</f>
        <v xml:space="preserve"> </v>
      </c>
      <c r="AB2748" s="3" t="str">
        <f>IF(P2748&lt;$AC$1,"Bottom 5%","")</f>
        <v/>
      </c>
      <c r="AC2748"/>
      <c r="AD2748" t="s">
        <v>16514</v>
      </c>
      <c r="AE2748" t="s">
        <v>13851</v>
      </c>
    </row>
    <row r="2749" spans="1:31" hidden="1" x14ac:dyDescent="0.25">
      <c r="A2749" t="s">
        <v>6945</v>
      </c>
      <c r="B2749" t="s">
        <v>1231</v>
      </c>
      <c r="C2749" s="3" t="s">
        <v>34</v>
      </c>
      <c r="D2749" s="3" t="s">
        <v>3545</v>
      </c>
      <c r="E2749" s="3" t="s">
        <v>5053</v>
      </c>
      <c r="F2749" s="3">
        <v>5000</v>
      </c>
      <c r="G2749" s="34">
        <v>16.79</v>
      </c>
      <c r="H2749" s="3" t="s">
        <v>12</v>
      </c>
      <c r="I2749" s="3" t="s">
        <v>23</v>
      </c>
      <c r="J2749" s="3" t="s">
        <v>8104</v>
      </c>
      <c r="K2749" s="3" t="s">
        <v>8111</v>
      </c>
      <c r="L2749" s="3" t="s">
        <v>8108</v>
      </c>
      <c r="M2749" s="26" t="s">
        <v>16689</v>
      </c>
      <c r="N2749"/>
      <c r="O2749" s="3" t="s">
        <v>78</v>
      </c>
      <c r="P2749" s="55"/>
      <c r="Q2749" s="55">
        <v>16.79</v>
      </c>
      <c r="R2749" s="55">
        <v>-16.79</v>
      </c>
      <c r="S2749" s="57">
        <v>-1</v>
      </c>
      <c r="T2749" s="55" t="s">
        <v>78</v>
      </c>
      <c r="U2749" s="55" t="s">
        <v>78</v>
      </c>
      <c r="V2749" s="55" t="s">
        <v>78</v>
      </c>
      <c r="W2749" s="55" t="s">
        <v>78</v>
      </c>
      <c r="X2749" s="57" t="s">
        <v>78</v>
      </c>
      <c r="Y2749" s="3" t="str">
        <f>IFERROR(VLOOKUP(A2749,'Pivot price tier'!$C$8:$L$2290,10,0),"")</f>
        <v/>
      </c>
      <c r="Z2749" s="3" t="str">
        <f>IFERROR(VLOOKUP(A2749,'Pivot price tier by size'!$D$8:$M$2512,10,0),"")</f>
        <v/>
      </c>
      <c r="AA2749" s="3" t="str">
        <f>IFERROR(VLOOKUP(A2749,'Pivot category'!$B$8:$I$2236,8,0),"")</f>
        <v/>
      </c>
      <c r="AB2749" s="3" t="str">
        <f>IF(P2749&lt;$AC$1,"Bottom 5%","")</f>
        <v>Bottom 5%</v>
      </c>
      <c r="AC2749"/>
      <c r="AD2749" t="s">
        <v>16510</v>
      </c>
      <c r="AE2749" t="s">
        <v>16544</v>
      </c>
    </row>
    <row r="2750" spans="1:31" x14ac:dyDescent="0.25">
      <c r="A2750" t="s">
        <v>5645</v>
      </c>
      <c r="B2750" t="s">
        <v>545</v>
      </c>
      <c r="C2750" s="3" t="s">
        <v>32</v>
      </c>
      <c r="D2750" s="3" t="s">
        <v>2792</v>
      </c>
      <c r="E2750" s="3">
        <v>0</v>
      </c>
      <c r="F2750" s="3">
        <v>1000</v>
      </c>
      <c r="G2750" s="34">
        <v>14.99</v>
      </c>
      <c r="H2750" s="3" t="s">
        <v>29</v>
      </c>
      <c r="I2750" s="3" t="s">
        <v>19</v>
      </c>
      <c r="J2750" s="3" t="s">
        <v>8102</v>
      </c>
      <c r="K2750" s="3" t="s">
        <v>8103</v>
      </c>
      <c r="L2750" s="3" t="s">
        <v>68</v>
      </c>
      <c r="M2750" s="26" t="s">
        <v>16689</v>
      </c>
      <c r="N2750"/>
      <c r="O2750" s="3">
        <v>117</v>
      </c>
      <c r="P2750" s="55">
        <v>65762.64</v>
      </c>
      <c r="Q2750" s="55">
        <v>85100.64</v>
      </c>
      <c r="R2750" s="55">
        <v>-19338</v>
      </c>
      <c r="S2750" s="57">
        <v>-0.23</v>
      </c>
      <c r="T2750" s="55">
        <v>562.07384615384615</v>
      </c>
      <c r="U2750" s="55">
        <v>39495.519999999997</v>
      </c>
      <c r="V2750" s="55">
        <v>39970.449999999997</v>
      </c>
      <c r="W2750" s="55">
        <v>-474.93</v>
      </c>
      <c r="X2750" s="57">
        <v>-0.01</v>
      </c>
      <c r="Y2750" s="3" t="str">
        <f>IFERROR(VLOOKUP(A2750,'Pivot price tier'!$C$8:$L$2290,10,0),"")</f>
        <v xml:space="preserve"> </v>
      </c>
      <c r="Z2750" s="3" t="str">
        <f>IFERROR(VLOOKUP(A2750,'Pivot price tier by size'!$D$8:$M$2512,10,0),"")</f>
        <v xml:space="preserve"> </v>
      </c>
      <c r="AA2750" s="3" t="str">
        <f>IFERROR(VLOOKUP(A2750,'Pivot category'!$B$8:$I$2236,8,0),"")</f>
        <v xml:space="preserve"> </v>
      </c>
      <c r="AB2750" s="3" t="str">
        <f>IF(P2750&lt;$AC$1,"Bottom 5%","")</f>
        <v/>
      </c>
      <c r="AC2750"/>
      <c r="AD2750" t="s">
        <v>16514</v>
      </c>
      <c r="AE2750" t="s">
        <v>13851</v>
      </c>
    </row>
    <row r="2751" spans="1:31" hidden="1" x14ac:dyDescent="0.25">
      <c r="A2751" t="s">
        <v>14623</v>
      </c>
      <c r="B2751" t="s">
        <v>10947</v>
      </c>
      <c r="C2751" s="3" t="s">
        <v>32</v>
      </c>
      <c r="D2751" s="3" t="s">
        <v>10313</v>
      </c>
      <c r="E2751" s="3" t="s">
        <v>5053</v>
      </c>
      <c r="F2751" s="3">
        <v>30000</v>
      </c>
      <c r="G2751" s="34">
        <v>43.99</v>
      </c>
      <c r="H2751" s="3" t="s">
        <v>12</v>
      </c>
      <c r="I2751" s="3" t="s">
        <v>23</v>
      </c>
      <c r="J2751" s="3" t="s">
        <v>13168</v>
      </c>
      <c r="K2751" s="3" t="s">
        <v>8115</v>
      </c>
      <c r="L2751" s="3" t="s">
        <v>68</v>
      </c>
      <c r="M2751" s="26" t="s">
        <v>16689</v>
      </c>
      <c r="N2751"/>
      <c r="O2751" s="3">
        <v>2</v>
      </c>
      <c r="P2751" s="55">
        <v>923.79</v>
      </c>
      <c r="Q2751" s="55">
        <v>1275.71</v>
      </c>
      <c r="R2751" s="55">
        <v>-351.92</v>
      </c>
      <c r="S2751" s="57">
        <v>-0.28000000000000003</v>
      </c>
      <c r="T2751" s="55">
        <v>461.89499999999998</v>
      </c>
      <c r="U2751" s="55">
        <v>263.94</v>
      </c>
      <c r="V2751" s="55">
        <v>527.88</v>
      </c>
      <c r="W2751" s="55">
        <v>-263.94</v>
      </c>
      <c r="X2751" s="57">
        <v>-0.5</v>
      </c>
      <c r="Y2751" s="3" t="str">
        <f>IFERROR(VLOOKUP(A2751,'Pivot price tier'!$C$8:$L$2290,10,0),"")</f>
        <v/>
      </c>
      <c r="Z2751" s="3" t="str">
        <f>IFERROR(VLOOKUP(A2751,'Pivot price tier by size'!$D$8:$M$2512,10,0),"")</f>
        <v/>
      </c>
      <c r="AA2751" s="3" t="str">
        <f>IFERROR(VLOOKUP(A2751,'Pivot category'!$B$8:$I$2236,8,0),"")</f>
        <v/>
      </c>
      <c r="AB2751" s="3" t="str">
        <f>IF(P2751&lt;$AC$1,"Bottom 5%","")</f>
        <v>Bottom 5%</v>
      </c>
      <c r="AC2751"/>
      <c r="AD2751" t="s">
        <v>16510</v>
      </c>
      <c r="AE2751" t="s">
        <v>16544</v>
      </c>
    </row>
    <row r="2752" spans="1:31" hidden="1" x14ac:dyDescent="0.25">
      <c r="A2752" t="s">
        <v>11431</v>
      </c>
      <c r="B2752" t="s">
        <v>11826</v>
      </c>
      <c r="C2752" s="3" t="s">
        <v>32</v>
      </c>
      <c r="D2752" s="3" t="s">
        <v>10312</v>
      </c>
      <c r="E2752" s="3" t="s">
        <v>5053</v>
      </c>
      <c r="F2752" s="3">
        <v>30000</v>
      </c>
      <c r="G2752" s="34">
        <v>43.99</v>
      </c>
      <c r="H2752" s="3" t="s">
        <v>12405</v>
      </c>
      <c r="I2752" s="3" t="s">
        <v>23</v>
      </c>
      <c r="J2752" s="3" t="s">
        <v>13168</v>
      </c>
      <c r="K2752" s="3" t="s">
        <v>8115</v>
      </c>
      <c r="L2752" s="3" t="s">
        <v>68</v>
      </c>
      <c r="M2752" s="26" t="s">
        <v>16689</v>
      </c>
      <c r="N2752"/>
      <c r="O2752" s="3">
        <v>0</v>
      </c>
      <c r="P2752" s="55"/>
      <c r="Q2752" s="55">
        <v>263.94</v>
      </c>
      <c r="R2752" s="55">
        <v>-263.94</v>
      </c>
      <c r="S2752" s="57">
        <v>-1</v>
      </c>
      <c r="T2752" s="55" t="s">
        <v>78</v>
      </c>
      <c r="U2752" s="55">
        <v>0</v>
      </c>
      <c r="V2752" s="55">
        <v>263.94</v>
      </c>
      <c r="W2752" s="55">
        <v>-263.94</v>
      </c>
      <c r="X2752" s="57">
        <v>-1</v>
      </c>
      <c r="Y2752" s="3" t="str">
        <f>IFERROR(VLOOKUP(A2752,'Pivot price tier'!$C$8:$L$2290,10,0),"")</f>
        <v/>
      </c>
      <c r="Z2752" s="3" t="str">
        <f>IFERROR(VLOOKUP(A2752,'Pivot price tier by size'!$D$8:$M$2512,10,0),"")</f>
        <v/>
      </c>
      <c r="AA2752" s="3" t="str">
        <f>IFERROR(VLOOKUP(A2752,'Pivot category'!$B$8:$I$2236,8,0),"")</f>
        <v/>
      </c>
      <c r="AB2752" s="3" t="str">
        <f>IF(P2752&lt;$AC$1,"Bottom 5%","")</f>
        <v>Bottom 5%</v>
      </c>
      <c r="AC2752"/>
      <c r="AD2752" t="s">
        <v>16510</v>
      </c>
      <c r="AE2752" t="s">
        <v>16544</v>
      </c>
    </row>
    <row r="2753" spans="1:31" hidden="1" x14ac:dyDescent="0.25">
      <c r="A2753" t="s">
        <v>10145</v>
      </c>
      <c r="B2753" t="s">
        <v>10146</v>
      </c>
      <c r="C2753" s="3" t="s">
        <v>32</v>
      </c>
      <c r="D2753" s="3" t="s">
        <v>3547</v>
      </c>
      <c r="E2753" s="3" t="s">
        <v>5053</v>
      </c>
      <c r="F2753" s="3">
        <v>5000</v>
      </c>
      <c r="G2753" s="34">
        <v>19.190000000000001</v>
      </c>
      <c r="H2753" s="3" t="s">
        <v>26</v>
      </c>
      <c r="I2753" s="3" t="s">
        <v>23</v>
      </c>
      <c r="J2753" s="3" t="s">
        <v>8112</v>
      </c>
      <c r="K2753" s="3" t="s">
        <v>8111</v>
      </c>
      <c r="L2753" s="3" t="s">
        <v>8106</v>
      </c>
      <c r="M2753" s="26" t="s">
        <v>16689</v>
      </c>
      <c r="N2753"/>
      <c r="O2753" s="3">
        <v>5</v>
      </c>
      <c r="P2753" s="55">
        <v>115.16</v>
      </c>
      <c r="Q2753" s="55">
        <v>223.93</v>
      </c>
      <c r="R2753" s="55">
        <v>-108.77</v>
      </c>
      <c r="S2753" s="57">
        <v>-0.49</v>
      </c>
      <c r="T2753" s="55">
        <v>23.032</v>
      </c>
      <c r="U2753" s="55">
        <v>191.94</v>
      </c>
      <c r="V2753" s="55">
        <v>0</v>
      </c>
      <c r="W2753" s="55">
        <v>191.94</v>
      </c>
      <c r="X2753" s="57">
        <v>0</v>
      </c>
      <c r="Y2753" s="3" t="str">
        <f>IFERROR(VLOOKUP(A2753,'Pivot price tier'!$C$8:$L$2290,10,0),"")</f>
        <v/>
      </c>
      <c r="Z2753" s="3" t="str">
        <f>IFERROR(VLOOKUP(A2753,'Pivot price tier by size'!$D$8:$M$2512,10,0),"")</f>
        <v/>
      </c>
      <c r="AA2753" s="3" t="str">
        <f>IFERROR(VLOOKUP(A2753,'Pivot category'!$B$8:$I$2236,8,0),"")</f>
        <v/>
      </c>
      <c r="AB2753" s="3" t="str">
        <f>IF(P2753&lt;$AC$1,"Bottom 5%","")</f>
        <v>Bottom 5%</v>
      </c>
      <c r="AC2753"/>
      <c r="AD2753" t="s">
        <v>16510</v>
      </c>
      <c r="AE2753" t="s">
        <v>16544</v>
      </c>
    </row>
    <row r="2754" spans="1:31" hidden="1" x14ac:dyDescent="0.25">
      <c r="A2754" t="s">
        <v>6569</v>
      </c>
      <c r="B2754" t="s">
        <v>6568</v>
      </c>
      <c r="C2754" s="3" t="s">
        <v>32</v>
      </c>
      <c r="D2754" s="3" t="s">
        <v>7993</v>
      </c>
      <c r="E2754" s="3" t="s">
        <v>5053</v>
      </c>
      <c r="F2754" s="3">
        <v>8000</v>
      </c>
      <c r="G2754" s="34">
        <v>39.99</v>
      </c>
      <c r="H2754" s="3" t="s">
        <v>26</v>
      </c>
      <c r="I2754" s="3" t="s">
        <v>15</v>
      </c>
      <c r="J2754" s="3" t="s">
        <v>8102</v>
      </c>
      <c r="K2754" s="3" t="s">
        <v>8124</v>
      </c>
      <c r="L2754" s="3" t="s">
        <v>68</v>
      </c>
      <c r="M2754" s="26" t="s">
        <v>16689</v>
      </c>
      <c r="N2754"/>
      <c r="O2754" s="3">
        <v>31</v>
      </c>
      <c r="P2754" s="55">
        <v>5398.65</v>
      </c>
      <c r="Q2754" s="55">
        <v>5718.57</v>
      </c>
      <c r="R2754" s="55">
        <v>-319.92</v>
      </c>
      <c r="S2754" s="57">
        <v>-0.06</v>
      </c>
      <c r="T2754" s="55">
        <v>174.14999999999998</v>
      </c>
      <c r="U2754" s="55">
        <v>2079.48</v>
      </c>
      <c r="V2754" s="55">
        <v>4158.96</v>
      </c>
      <c r="W2754" s="55">
        <v>-2079.48</v>
      </c>
      <c r="X2754" s="57">
        <v>-0.5</v>
      </c>
      <c r="Y2754" s="3" t="str">
        <f>IFERROR(VLOOKUP(A2754,'Pivot price tier'!$C$8:$L$2290,10,0),"")</f>
        <v/>
      </c>
      <c r="Z2754" s="3" t="str">
        <f>IFERROR(VLOOKUP(A2754,'Pivot price tier by size'!$D$8:$M$2512,10,0),"")</f>
        <v/>
      </c>
      <c r="AA2754" s="3" t="str">
        <f>IFERROR(VLOOKUP(A2754,'Pivot category'!$B$8:$I$2236,8,0),"")</f>
        <v/>
      </c>
      <c r="AB2754" s="3" t="str">
        <f>IF(P2754&lt;$AC$1,"Bottom 5%","")</f>
        <v>Bottom 5%</v>
      </c>
      <c r="AC2754"/>
      <c r="AD2754" t="s">
        <v>16510</v>
      </c>
      <c r="AE2754" t="s">
        <v>16544</v>
      </c>
    </row>
    <row r="2755" spans="1:31" hidden="1" x14ac:dyDescent="0.25">
      <c r="A2755" t="s">
        <v>10254</v>
      </c>
      <c r="B2755" t="s">
        <v>10255</v>
      </c>
      <c r="C2755" s="3" t="s">
        <v>32</v>
      </c>
      <c r="D2755" s="3" t="s">
        <v>10024</v>
      </c>
      <c r="E2755" s="3" t="s">
        <v>5053</v>
      </c>
      <c r="F2755" s="3">
        <v>10000</v>
      </c>
      <c r="G2755" s="34">
        <v>44.99</v>
      </c>
      <c r="H2755" s="3" t="s">
        <v>12405</v>
      </c>
      <c r="I2755" s="3" t="s">
        <v>23</v>
      </c>
      <c r="J2755" s="3" t="s">
        <v>8112</v>
      </c>
      <c r="K2755" s="3" t="s">
        <v>8111</v>
      </c>
      <c r="L2755" s="3" t="s">
        <v>8106</v>
      </c>
      <c r="M2755" s="26" t="s">
        <v>16689</v>
      </c>
      <c r="N2755"/>
      <c r="O2755" s="3">
        <v>2</v>
      </c>
      <c r="P2755" s="55">
        <v>2924.35</v>
      </c>
      <c r="Q2755" s="55">
        <v>3479.46</v>
      </c>
      <c r="R2755" s="55">
        <v>-555.11</v>
      </c>
      <c r="S2755" s="57">
        <v>-0.16</v>
      </c>
      <c r="T2755" s="55">
        <v>1462.175</v>
      </c>
      <c r="U2755" s="55">
        <v>0</v>
      </c>
      <c r="V2755" s="55">
        <v>74.989999999999995</v>
      </c>
      <c r="W2755" s="55">
        <v>-74.989999999999995</v>
      </c>
      <c r="X2755" s="57">
        <v>-1</v>
      </c>
      <c r="Y2755" s="3" t="str">
        <f>IFERROR(VLOOKUP(A2755,'Pivot price tier'!$C$8:$L$2290,10,0),"")</f>
        <v/>
      </c>
      <c r="Z2755" s="3" t="str">
        <f>IFERROR(VLOOKUP(A2755,'Pivot price tier by size'!$D$8:$M$2512,10,0),"")</f>
        <v/>
      </c>
      <c r="AA2755" s="3" t="str">
        <f>IFERROR(VLOOKUP(A2755,'Pivot category'!$B$8:$I$2236,8,0),"")</f>
        <v/>
      </c>
      <c r="AB2755" s="3" t="str">
        <f>IF(P2755&lt;$AC$1,"Bottom 5%","")</f>
        <v>Bottom 5%</v>
      </c>
      <c r="AC2755"/>
      <c r="AD2755" t="s">
        <v>16511</v>
      </c>
      <c r="AE2755" t="s">
        <v>13865</v>
      </c>
    </row>
    <row r="2756" spans="1:31" hidden="1" x14ac:dyDescent="0.25">
      <c r="A2756" t="s">
        <v>9166</v>
      </c>
      <c r="B2756" t="s">
        <v>9165</v>
      </c>
      <c r="C2756" s="3" t="s">
        <v>32</v>
      </c>
      <c r="D2756" s="3" t="s">
        <v>9009</v>
      </c>
      <c r="E2756" s="3" t="s">
        <v>5053</v>
      </c>
      <c r="F2756" s="3">
        <v>7000</v>
      </c>
      <c r="G2756" s="34">
        <v>44.99</v>
      </c>
      <c r="H2756" s="3" t="s">
        <v>12405</v>
      </c>
      <c r="I2756" s="3" t="s">
        <v>23</v>
      </c>
      <c r="J2756" s="3" t="s">
        <v>8107</v>
      </c>
      <c r="K2756" s="3" t="s">
        <v>8103</v>
      </c>
      <c r="L2756" s="3" t="s">
        <v>8106</v>
      </c>
      <c r="M2756" s="26" t="s">
        <v>16689</v>
      </c>
      <c r="N2756"/>
      <c r="O2756" s="3">
        <v>1</v>
      </c>
      <c r="P2756" s="55">
        <v>764.83</v>
      </c>
      <c r="Q2756" s="55">
        <v>554.91</v>
      </c>
      <c r="R2756" s="55">
        <v>209.92</v>
      </c>
      <c r="S2756" s="57">
        <v>0.38</v>
      </c>
      <c r="T2756" s="55">
        <v>764.83</v>
      </c>
      <c r="U2756" s="55" t="s">
        <v>78</v>
      </c>
      <c r="V2756" s="55" t="s">
        <v>78</v>
      </c>
      <c r="W2756" s="55" t="s">
        <v>78</v>
      </c>
      <c r="X2756" s="57" t="s">
        <v>78</v>
      </c>
      <c r="Y2756" s="3" t="str">
        <f>IFERROR(VLOOKUP(A2756,'Pivot price tier'!$C$8:$L$2290,10,0),"")</f>
        <v/>
      </c>
      <c r="Z2756" s="3" t="str">
        <f>IFERROR(VLOOKUP(A2756,'Pivot price tier by size'!$D$8:$M$2512,10,0),"")</f>
        <v/>
      </c>
      <c r="AA2756" s="3" t="str">
        <f>IFERROR(VLOOKUP(A2756,'Pivot category'!$B$8:$I$2236,8,0),"")</f>
        <v/>
      </c>
      <c r="AB2756" s="3" t="str">
        <f>IF(P2756&lt;$AC$1,"Bottom 5%","")</f>
        <v>Bottom 5%</v>
      </c>
      <c r="AC2756"/>
      <c r="AD2756" t="s">
        <v>16511</v>
      </c>
      <c r="AE2756" t="s">
        <v>13865</v>
      </c>
    </row>
    <row r="2757" spans="1:31" x14ac:dyDescent="0.25">
      <c r="A2757" t="s">
        <v>6896</v>
      </c>
      <c r="B2757" t="s">
        <v>549</v>
      </c>
      <c r="C2757" s="3" t="s">
        <v>34</v>
      </c>
      <c r="D2757" s="3" t="s">
        <v>2796</v>
      </c>
      <c r="E2757" s="3" t="s">
        <v>5101</v>
      </c>
      <c r="F2757" s="3">
        <v>1000</v>
      </c>
      <c r="G2757" s="34">
        <v>16.989999999999998</v>
      </c>
      <c r="H2757" s="3" t="s">
        <v>28</v>
      </c>
      <c r="I2757" s="3" t="s">
        <v>23</v>
      </c>
      <c r="J2757" s="3" t="s">
        <v>8102</v>
      </c>
      <c r="K2757" s="3" t="s">
        <v>8103</v>
      </c>
      <c r="L2757" s="3" t="s">
        <v>68</v>
      </c>
      <c r="M2757" s="26" t="s">
        <v>16689</v>
      </c>
      <c r="N2757"/>
      <c r="O2757" s="3">
        <v>150</v>
      </c>
      <c r="P2757" s="55">
        <v>101328.36</v>
      </c>
      <c r="Q2757" s="55">
        <v>118573.21</v>
      </c>
      <c r="R2757" s="55">
        <v>-17244.849999999999</v>
      </c>
      <c r="S2757" s="57">
        <v>-0.15</v>
      </c>
      <c r="T2757" s="55">
        <v>675.52239999999995</v>
      </c>
      <c r="U2757" s="55">
        <v>105898.67</v>
      </c>
      <c r="V2757" s="55">
        <v>138842.28</v>
      </c>
      <c r="W2757" s="55">
        <v>-32943.61</v>
      </c>
      <c r="X2757" s="57">
        <v>-0.24</v>
      </c>
      <c r="Y2757" s="3" t="str">
        <f>IFERROR(VLOOKUP(A2757,'Pivot price tier'!$C$8:$L$2290,10,0),"")</f>
        <v xml:space="preserve"> </v>
      </c>
      <c r="Z2757" s="3" t="str">
        <f>IFERROR(VLOOKUP(A2757,'Pivot price tier by size'!$D$8:$M$2512,10,0),"")</f>
        <v xml:space="preserve"> </v>
      </c>
      <c r="AA2757" s="3" t="str">
        <f>IFERROR(VLOOKUP(A2757,'Pivot category'!$B$8:$I$2236,8,0),"")</f>
        <v xml:space="preserve"> </v>
      </c>
      <c r="AB2757" s="3" t="str">
        <f>IF(P2757&lt;$AC$1,"Bottom 5%","")</f>
        <v/>
      </c>
      <c r="AC2757"/>
      <c r="AD2757" t="s">
        <v>16516</v>
      </c>
      <c r="AE2757" t="s">
        <v>16525</v>
      </c>
    </row>
    <row r="2758" spans="1:31" x14ac:dyDescent="0.25">
      <c r="A2758" t="s">
        <v>5754</v>
      </c>
      <c r="B2758" t="s">
        <v>551</v>
      </c>
      <c r="C2758" s="3" t="s">
        <v>32</v>
      </c>
      <c r="D2758" s="3" t="s">
        <v>2798</v>
      </c>
      <c r="E2758" s="3" t="s">
        <v>5101</v>
      </c>
      <c r="F2758" s="3">
        <v>1000</v>
      </c>
      <c r="G2758" s="34">
        <v>32.99</v>
      </c>
      <c r="H2758" s="3" t="s">
        <v>28</v>
      </c>
      <c r="I2758" s="3" t="s">
        <v>23</v>
      </c>
      <c r="J2758" s="3" t="s">
        <v>8102</v>
      </c>
      <c r="K2758" s="3" t="s">
        <v>8103</v>
      </c>
      <c r="L2758" s="3" t="s">
        <v>68</v>
      </c>
      <c r="M2758" s="26" t="s">
        <v>16689</v>
      </c>
      <c r="N2758"/>
      <c r="O2758" s="3">
        <v>134</v>
      </c>
      <c r="P2758" s="55">
        <v>159596.97</v>
      </c>
      <c r="Q2758" s="55">
        <v>203622.87</v>
      </c>
      <c r="R2758" s="55">
        <v>-44025.9</v>
      </c>
      <c r="S2758" s="57">
        <v>-0.22</v>
      </c>
      <c r="T2758" s="55">
        <v>1191.0221641791045</v>
      </c>
      <c r="U2758" s="55">
        <v>102660.12</v>
      </c>
      <c r="V2758" s="55">
        <v>145834.43</v>
      </c>
      <c r="W2758" s="55">
        <v>-43174.31</v>
      </c>
      <c r="X2758" s="57">
        <v>-0.3</v>
      </c>
      <c r="Y2758" s="3" t="str">
        <f>IFERROR(VLOOKUP(A2758,'Pivot price tier'!$C$8:$L$2290,10,0),"")</f>
        <v xml:space="preserve"> </v>
      </c>
      <c r="Z2758" s="3" t="str">
        <f>IFERROR(VLOOKUP(A2758,'Pivot price tier by size'!$D$8:$M$2512,10,0),"")</f>
        <v xml:space="preserve"> </v>
      </c>
      <c r="AA2758" s="3" t="str">
        <f>IFERROR(VLOOKUP(A2758,'Pivot category'!$B$8:$I$2236,8,0),"")</f>
        <v xml:space="preserve"> </v>
      </c>
      <c r="AB2758" s="3" t="str">
        <f>IF(P2758&lt;$AC$1,"Bottom 5%","")</f>
        <v/>
      </c>
      <c r="AC2758"/>
      <c r="AD2758" t="s">
        <v>16516</v>
      </c>
      <c r="AE2758" t="s">
        <v>16525</v>
      </c>
    </row>
    <row r="2759" spans="1:31" hidden="1" x14ac:dyDescent="0.25">
      <c r="A2759" t="s">
        <v>10256</v>
      </c>
      <c r="B2759" t="s">
        <v>10257</v>
      </c>
      <c r="C2759" s="3" t="s">
        <v>32</v>
      </c>
      <c r="D2759" s="3" t="s">
        <v>8218</v>
      </c>
      <c r="E2759" s="3" t="s">
        <v>5053</v>
      </c>
      <c r="F2759" s="3">
        <v>5000</v>
      </c>
      <c r="G2759" s="34">
        <v>89.99</v>
      </c>
      <c r="H2759" s="3" t="s">
        <v>12</v>
      </c>
      <c r="I2759" s="3" t="s">
        <v>15</v>
      </c>
      <c r="J2759" s="3" t="s">
        <v>8110</v>
      </c>
      <c r="K2759" s="3" t="s">
        <v>8111</v>
      </c>
      <c r="L2759" s="3" t="s">
        <v>68</v>
      </c>
      <c r="M2759" s="26" t="s">
        <v>16689</v>
      </c>
      <c r="N2759"/>
      <c r="O2759" s="3">
        <v>2</v>
      </c>
      <c r="P2759" s="55">
        <v>449.95</v>
      </c>
      <c r="Q2759" s="55">
        <v>1349.85</v>
      </c>
      <c r="R2759" s="55">
        <v>-899.9</v>
      </c>
      <c r="S2759" s="57">
        <v>-0.67</v>
      </c>
      <c r="T2759" s="55">
        <v>224.97499999999999</v>
      </c>
      <c r="U2759" s="55" t="s">
        <v>78</v>
      </c>
      <c r="V2759" s="55" t="s">
        <v>78</v>
      </c>
      <c r="W2759" s="55" t="s">
        <v>78</v>
      </c>
      <c r="X2759" s="57" t="s">
        <v>78</v>
      </c>
      <c r="Y2759" s="3" t="str">
        <f>IFERROR(VLOOKUP(A2759,'Pivot price tier'!$C$8:$L$2290,10,0),"")</f>
        <v/>
      </c>
      <c r="Z2759" s="3" t="str">
        <f>IFERROR(VLOOKUP(A2759,'Pivot price tier by size'!$D$8:$M$2512,10,0),"")</f>
        <v/>
      </c>
      <c r="AA2759" s="3" t="str">
        <f>IFERROR(VLOOKUP(A2759,'Pivot category'!$B$8:$I$2236,8,0),"")</f>
        <v/>
      </c>
      <c r="AB2759" s="3" t="str">
        <f>IF(P2759&lt;$AC$1,"Bottom 5%","")</f>
        <v>Bottom 5%</v>
      </c>
      <c r="AC2759"/>
      <c r="AD2759" t="s">
        <v>16511</v>
      </c>
      <c r="AE2759" t="s">
        <v>13865</v>
      </c>
    </row>
    <row r="2760" spans="1:31" hidden="1" x14ac:dyDescent="0.25">
      <c r="A2760" t="s">
        <v>11535</v>
      </c>
      <c r="B2760" t="s">
        <v>11536</v>
      </c>
      <c r="C2760" s="3" t="s">
        <v>32</v>
      </c>
      <c r="D2760" s="3" t="s">
        <v>11268</v>
      </c>
      <c r="E2760" s="3" t="s">
        <v>5053</v>
      </c>
      <c r="F2760" s="3">
        <v>10000</v>
      </c>
      <c r="G2760" s="34">
        <v>50.39</v>
      </c>
      <c r="H2760" s="3" t="s">
        <v>12</v>
      </c>
      <c r="I2760" s="3" t="s">
        <v>15</v>
      </c>
      <c r="J2760" s="3" t="s">
        <v>8107</v>
      </c>
      <c r="K2760" s="3" t="s">
        <v>8111</v>
      </c>
      <c r="L2760" s="3" t="s">
        <v>8106</v>
      </c>
      <c r="M2760" s="26" t="s">
        <v>16689</v>
      </c>
      <c r="N2760"/>
      <c r="O2760" s="3">
        <v>1</v>
      </c>
      <c r="P2760" s="55">
        <v>3880.03</v>
      </c>
      <c r="Q2760" s="55">
        <v>5711.32</v>
      </c>
      <c r="R2760" s="55">
        <v>-1831.29</v>
      </c>
      <c r="S2760" s="57">
        <v>-0.32</v>
      </c>
      <c r="T2760" s="55">
        <v>3880.03</v>
      </c>
      <c r="U2760" s="55">
        <v>151.16999999999999</v>
      </c>
      <c r="V2760" s="55">
        <v>83.99</v>
      </c>
      <c r="W2760" s="55">
        <v>67.180000000000007</v>
      </c>
      <c r="X2760" s="57">
        <v>0.8</v>
      </c>
      <c r="Y2760" s="3" t="str">
        <f>IFERROR(VLOOKUP(A2760,'Pivot price tier'!$C$8:$L$2290,10,0),"")</f>
        <v/>
      </c>
      <c r="Z2760" s="3" t="str">
        <f>IFERROR(VLOOKUP(A2760,'Pivot price tier by size'!$D$8:$M$2512,10,0),"")</f>
        <v/>
      </c>
      <c r="AA2760" s="3" t="str">
        <f>IFERROR(VLOOKUP(A2760,'Pivot category'!$B$8:$I$2236,8,0),"")</f>
        <v/>
      </c>
      <c r="AB2760" s="3" t="str">
        <f>IF(P2760&lt;$AC$1,"Bottom 5%","")</f>
        <v>Bottom 5%</v>
      </c>
      <c r="AC2760"/>
      <c r="AD2760" t="s">
        <v>16511</v>
      </c>
      <c r="AE2760" t="s">
        <v>13865</v>
      </c>
    </row>
    <row r="2761" spans="1:31" x14ac:dyDescent="0.25">
      <c r="A2761" t="s">
        <v>12822</v>
      </c>
      <c r="B2761" t="s">
        <v>12823</v>
      </c>
      <c r="C2761" s="3" t="s">
        <v>32</v>
      </c>
      <c r="D2761" s="3" t="s">
        <v>12450</v>
      </c>
      <c r="E2761" s="3">
        <v>0</v>
      </c>
      <c r="F2761" s="3">
        <v>70000</v>
      </c>
      <c r="G2761" s="34">
        <v>32.99</v>
      </c>
      <c r="H2761" s="3" t="s">
        <v>28</v>
      </c>
      <c r="I2761" s="3" t="s">
        <v>23</v>
      </c>
      <c r="J2761" s="3" t="s">
        <v>8102</v>
      </c>
      <c r="K2761" s="3" t="s">
        <v>8103</v>
      </c>
      <c r="L2761" s="3" t="s">
        <v>68</v>
      </c>
      <c r="M2761" s="26">
        <v>45474</v>
      </c>
      <c r="N2761"/>
      <c r="O2761" s="3">
        <v>124</v>
      </c>
      <c r="P2761" s="55">
        <v>171899.17</v>
      </c>
      <c r="Q2761" s="55">
        <v>346977.16</v>
      </c>
      <c r="R2761" s="55">
        <v>-175077.99</v>
      </c>
      <c r="S2761" s="57">
        <v>-0.5</v>
      </c>
      <c r="T2761" s="55">
        <v>1386.2836290322582</v>
      </c>
      <c r="U2761" s="55">
        <v>68840.06</v>
      </c>
      <c r="V2761" s="55">
        <v>192685.74</v>
      </c>
      <c r="W2761" s="55">
        <v>-123845.68</v>
      </c>
      <c r="X2761" s="57">
        <v>-0.64</v>
      </c>
      <c r="Y2761" s="3" t="str">
        <f>IFERROR(VLOOKUP(A2761,'Pivot price tier'!$C$8:$L$2290,10,0),"")</f>
        <v xml:space="preserve"> </v>
      </c>
      <c r="Z2761" s="3" t="str">
        <f>IFERROR(VLOOKUP(A2761,'Pivot price tier by size'!$D$8:$M$2512,10,0),"")</f>
        <v xml:space="preserve"> </v>
      </c>
      <c r="AA2761" s="3" t="str">
        <f>IFERROR(VLOOKUP(A2761,'Pivot category'!$B$8:$I$2236,8,0),"")</f>
        <v xml:space="preserve"> </v>
      </c>
      <c r="AB2761" s="3" t="str">
        <f>IF(P2761&lt;$AC$1,"Bottom 5%","")</f>
        <v/>
      </c>
      <c r="AC2761"/>
      <c r="AD2761" t="s">
        <v>16516</v>
      </c>
      <c r="AE2761" t="s">
        <v>16525</v>
      </c>
    </row>
    <row r="2762" spans="1:31" x14ac:dyDescent="0.25">
      <c r="A2762" t="s">
        <v>10335</v>
      </c>
      <c r="B2762" t="s">
        <v>10336</v>
      </c>
      <c r="C2762" s="3" t="s">
        <v>32</v>
      </c>
      <c r="D2762" s="3" t="s">
        <v>10097</v>
      </c>
      <c r="E2762" s="3" t="s">
        <v>5101</v>
      </c>
      <c r="F2762" s="3">
        <v>7000</v>
      </c>
      <c r="G2762" s="34">
        <v>32.99</v>
      </c>
      <c r="H2762" s="3" t="s">
        <v>28</v>
      </c>
      <c r="I2762" s="3" t="s">
        <v>23</v>
      </c>
      <c r="J2762" s="3" t="s">
        <v>8102</v>
      </c>
      <c r="K2762" s="3" t="s">
        <v>8103</v>
      </c>
      <c r="L2762" s="3" t="s">
        <v>68</v>
      </c>
      <c r="M2762" s="26" t="s">
        <v>16689</v>
      </c>
      <c r="N2762"/>
      <c r="O2762" s="3">
        <v>100</v>
      </c>
      <c r="P2762" s="55">
        <v>285667.48</v>
      </c>
      <c r="Q2762" s="55">
        <v>374037.3</v>
      </c>
      <c r="R2762" s="55">
        <v>-88369.82</v>
      </c>
      <c r="S2762" s="57">
        <v>-0.24</v>
      </c>
      <c r="T2762" s="55">
        <v>2856.6747999999998</v>
      </c>
      <c r="U2762" s="55">
        <v>98155.69</v>
      </c>
      <c r="V2762" s="55">
        <v>152555.42000000001</v>
      </c>
      <c r="W2762" s="55">
        <v>-54399.73</v>
      </c>
      <c r="X2762" s="57">
        <v>-0.36</v>
      </c>
      <c r="Y2762" s="3" t="str">
        <f>IFERROR(VLOOKUP(A2762,'Pivot price tier'!$C$8:$L$2290,10,0),"")</f>
        <v xml:space="preserve"> </v>
      </c>
      <c r="Z2762" s="3" t="str">
        <f>IFERROR(VLOOKUP(A2762,'Pivot price tier by size'!$D$8:$M$2512,10,0),"")</f>
        <v xml:space="preserve"> </v>
      </c>
      <c r="AA2762" s="3" t="str">
        <f>IFERROR(VLOOKUP(A2762,'Pivot category'!$B$8:$I$2236,8,0),"")</f>
        <v xml:space="preserve"> </v>
      </c>
      <c r="AB2762" s="3" t="str">
        <f>IF(P2762&lt;$AC$1,"Bottom 5%","")</f>
        <v/>
      </c>
      <c r="AC2762"/>
      <c r="AD2762" t="s">
        <v>16516</v>
      </c>
      <c r="AE2762" t="s">
        <v>16525</v>
      </c>
    </row>
    <row r="2763" spans="1:31" hidden="1" x14ac:dyDescent="0.25">
      <c r="A2763" t="s">
        <v>6646</v>
      </c>
      <c r="B2763" t="s">
        <v>5008</v>
      </c>
      <c r="C2763" s="3" t="s">
        <v>32</v>
      </c>
      <c r="D2763" s="3" t="s">
        <v>4977</v>
      </c>
      <c r="E2763" s="3" t="s">
        <v>5053</v>
      </c>
      <c r="F2763" s="3">
        <v>9000</v>
      </c>
      <c r="G2763" s="34">
        <v>49.99</v>
      </c>
      <c r="H2763" s="3" t="s">
        <v>12</v>
      </c>
      <c r="I2763" s="3" t="s">
        <v>23</v>
      </c>
      <c r="J2763" s="3" t="s">
        <v>8107</v>
      </c>
      <c r="K2763" s="3" t="s">
        <v>8115</v>
      </c>
      <c r="L2763" s="3" t="s">
        <v>68</v>
      </c>
      <c r="M2763" s="26" t="s">
        <v>16689</v>
      </c>
      <c r="N2763"/>
      <c r="O2763" s="3">
        <v>44</v>
      </c>
      <c r="P2763" s="55">
        <v>21645.67</v>
      </c>
      <c r="Q2763" s="55">
        <v>29576.25</v>
      </c>
      <c r="R2763" s="55">
        <v>-7930.58</v>
      </c>
      <c r="S2763" s="57">
        <v>-0.27</v>
      </c>
      <c r="T2763" s="55">
        <v>491.94704545454539</v>
      </c>
      <c r="U2763" s="55">
        <v>149.97</v>
      </c>
      <c r="V2763" s="55">
        <v>879.89</v>
      </c>
      <c r="W2763" s="55">
        <v>-729.92</v>
      </c>
      <c r="X2763" s="57">
        <v>-0.83</v>
      </c>
      <c r="Y2763" s="3" t="str">
        <f>IFERROR(VLOOKUP(A2763,'Pivot price tier'!$C$8:$L$2290,10,0),"")</f>
        <v/>
      </c>
      <c r="Z2763" s="3" t="str">
        <f>IFERROR(VLOOKUP(A2763,'Pivot price tier by size'!$D$8:$M$2512,10,0),"")</f>
        <v/>
      </c>
      <c r="AA2763" s="3" t="str">
        <f>IFERROR(VLOOKUP(A2763,'Pivot category'!$B$8:$I$2236,8,0),"")</f>
        <v/>
      </c>
      <c r="AB2763" s="3" t="str">
        <f>IF(P2763&lt;$AC$1,"Bottom 5%","")</f>
        <v>Bottom 5%</v>
      </c>
      <c r="AC2763"/>
      <c r="AD2763" t="s">
        <v>16511</v>
      </c>
      <c r="AE2763" t="s">
        <v>13865</v>
      </c>
    </row>
    <row r="2764" spans="1:31" x14ac:dyDescent="0.25">
      <c r="A2764" t="s">
        <v>7344</v>
      </c>
      <c r="B2764" t="s">
        <v>559</v>
      </c>
      <c r="C2764" s="3" t="s">
        <v>36</v>
      </c>
      <c r="D2764" s="3" t="s">
        <v>2807</v>
      </c>
      <c r="E2764" s="3" t="s">
        <v>5101</v>
      </c>
      <c r="F2764" s="3">
        <v>1000</v>
      </c>
      <c r="G2764" s="34">
        <v>41.99</v>
      </c>
      <c r="H2764" s="3" t="s">
        <v>28</v>
      </c>
      <c r="I2764" s="3" t="s">
        <v>23</v>
      </c>
      <c r="J2764" s="3" t="s">
        <v>8102</v>
      </c>
      <c r="K2764" s="3" t="s">
        <v>8103</v>
      </c>
      <c r="L2764" s="3" t="s">
        <v>68</v>
      </c>
      <c r="M2764" s="26" t="s">
        <v>16689</v>
      </c>
      <c r="N2764"/>
      <c r="O2764" s="3">
        <v>96</v>
      </c>
      <c r="P2764" s="55">
        <v>77681.5</v>
      </c>
      <c r="Q2764" s="55">
        <v>101825.75</v>
      </c>
      <c r="R2764" s="55">
        <v>-24144.25</v>
      </c>
      <c r="S2764" s="57">
        <v>-0.24</v>
      </c>
      <c r="T2764" s="55">
        <v>809.18229166666663</v>
      </c>
      <c r="U2764" s="55">
        <v>23808.33</v>
      </c>
      <c r="V2764" s="55">
        <v>23178.48</v>
      </c>
      <c r="W2764" s="55">
        <v>629.85</v>
      </c>
      <c r="X2764" s="57">
        <v>0.03</v>
      </c>
      <c r="Y2764" s="3" t="str">
        <f>IFERROR(VLOOKUP(A2764,'Pivot price tier'!$C$8:$L$2290,10,0),"")</f>
        <v xml:space="preserve"> </v>
      </c>
      <c r="Z2764" s="3" t="str">
        <f>IFERROR(VLOOKUP(A2764,'Pivot price tier by size'!$D$8:$M$2512,10,0),"")</f>
        <v xml:space="preserve"> </v>
      </c>
      <c r="AA2764" s="3" t="str">
        <f>IFERROR(VLOOKUP(A2764,'Pivot category'!$B$8:$I$2236,8,0),"")</f>
        <v xml:space="preserve"> </v>
      </c>
      <c r="AB2764" s="3" t="str">
        <f>IF(P2764&lt;$AC$1,"Bottom 5%","")</f>
        <v/>
      </c>
      <c r="AC2764"/>
      <c r="AD2764" t="s">
        <v>16516</v>
      </c>
      <c r="AE2764" t="s">
        <v>16525</v>
      </c>
    </row>
    <row r="2765" spans="1:31" hidden="1" x14ac:dyDescent="0.25">
      <c r="A2765" t="s">
        <v>9362</v>
      </c>
      <c r="B2765" t="s">
        <v>9363</v>
      </c>
      <c r="C2765" s="3" t="s">
        <v>32</v>
      </c>
      <c r="D2765" s="3" t="s">
        <v>5090</v>
      </c>
      <c r="E2765" s="3" t="s">
        <v>5053</v>
      </c>
      <c r="F2765" s="3">
        <v>5000</v>
      </c>
      <c r="G2765" s="34">
        <v>58.99</v>
      </c>
      <c r="H2765" s="3" t="s">
        <v>12</v>
      </c>
      <c r="I2765" s="3" t="s">
        <v>15</v>
      </c>
      <c r="J2765" s="3" t="s">
        <v>15165</v>
      </c>
      <c r="K2765" s="3" t="s">
        <v>8111</v>
      </c>
      <c r="L2765" s="3" t="s">
        <v>68</v>
      </c>
      <c r="M2765" s="26" t="s">
        <v>16689</v>
      </c>
      <c r="N2765"/>
      <c r="O2765" s="3">
        <v>26</v>
      </c>
      <c r="P2765" s="55">
        <v>13095.78</v>
      </c>
      <c r="Q2765" s="55">
        <v>19702.66</v>
      </c>
      <c r="R2765" s="55">
        <v>-6606.88</v>
      </c>
      <c r="S2765" s="57">
        <v>-0.34</v>
      </c>
      <c r="T2765" s="55">
        <v>503.68384615384616</v>
      </c>
      <c r="U2765" s="55">
        <v>1238.79</v>
      </c>
      <c r="V2765" s="55">
        <v>25011.759999999998</v>
      </c>
      <c r="W2765" s="55">
        <v>-23772.97</v>
      </c>
      <c r="X2765" s="57">
        <v>-0.95</v>
      </c>
      <c r="Y2765" s="3" t="str">
        <f>IFERROR(VLOOKUP(A2765,'Pivot price tier'!$C$8:$L$2290,10,0),"")</f>
        <v/>
      </c>
      <c r="Z2765" s="3" t="str">
        <f>IFERROR(VLOOKUP(A2765,'Pivot price tier by size'!$D$8:$M$2512,10,0),"")</f>
        <v/>
      </c>
      <c r="AA2765" s="3" t="str">
        <f>IFERROR(VLOOKUP(A2765,'Pivot category'!$B$8:$I$2236,8,0),"")</f>
        <v/>
      </c>
      <c r="AB2765" s="3" t="str">
        <f>IF(P2765&lt;$AC$1,"Bottom 5%","")</f>
        <v>Bottom 5%</v>
      </c>
      <c r="AC2765"/>
      <c r="AD2765" t="s">
        <v>16511</v>
      </c>
      <c r="AE2765" t="s">
        <v>13865</v>
      </c>
    </row>
    <row r="2766" spans="1:31" hidden="1" x14ac:dyDescent="0.25">
      <c r="A2766" t="s">
        <v>6675</v>
      </c>
      <c r="B2766" t="s">
        <v>5107</v>
      </c>
      <c r="C2766" s="3" t="s">
        <v>32</v>
      </c>
      <c r="D2766" s="3" t="s">
        <v>5094</v>
      </c>
      <c r="E2766" s="3" t="s">
        <v>5053</v>
      </c>
      <c r="F2766" s="3">
        <v>9000</v>
      </c>
      <c r="G2766" s="34">
        <v>79.989999999999995</v>
      </c>
      <c r="H2766" s="3" t="s">
        <v>12</v>
      </c>
      <c r="I2766" s="3" t="s">
        <v>15</v>
      </c>
      <c r="J2766" s="3" t="s">
        <v>8110</v>
      </c>
      <c r="K2766" s="3" t="s">
        <v>8111</v>
      </c>
      <c r="L2766" s="3" t="s">
        <v>68</v>
      </c>
      <c r="M2766" s="26" t="s">
        <v>16689</v>
      </c>
      <c r="N2766"/>
      <c r="O2766" s="3" t="s">
        <v>78</v>
      </c>
      <c r="P2766" s="55"/>
      <c r="Q2766" s="55">
        <v>959.88</v>
      </c>
      <c r="R2766" s="55">
        <v>-959.88</v>
      </c>
      <c r="S2766" s="57">
        <v>-1</v>
      </c>
      <c r="T2766" s="55" t="s">
        <v>78</v>
      </c>
      <c r="U2766" s="55">
        <v>0</v>
      </c>
      <c r="V2766" s="55">
        <v>79.989999999999995</v>
      </c>
      <c r="W2766" s="55">
        <v>-79.989999999999995</v>
      </c>
      <c r="X2766" s="57">
        <v>-1</v>
      </c>
      <c r="Y2766" s="3" t="str">
        <f>IFERROR(VLOOKUP(A2766,'Pivot price tier'!$C$8:$L$2290,10,0),"")</f>
        <v/>
      </c>
      <c r="Z2766" s="3" t="str">
        <f>IFERROR(VLOOKUP(A2766,'Pivot price tier by size'!$D$8:$M$2512,10,0),"")</f>
        <v/>
      </c>
      <c r="AA2766" s="3" t="str">
        <f>IFERROR(VLOOKUP(A2766,'Pivot category'!$B$8:$I$2236,8,0),"")</f>
        <v/>
      </c>
      <c r="AB2766" s="3" t="str">
        <f>IF(P2766&lt;$AC$1,"Bottom 5%","")</f>
        <v>Bottom 5%</v>
      </c>
      <c r="AC2766"/>
      <c r="AD2766" t="s">
        <v>16511</v>
      </c>
      <c r="AE2766" t="s">
        <v>13865</v>
      </c>
    </row>
    <row r="2767" spans="1:31" hidden="1" x14ac:dyDescent="0.25">
      <c r="A2767" t="s">
        <v>6538</v>
      </c>
      <c r="B2767" t="s">
        <v>1236</v>
      </c>
      <c r="C2767" s="3" t="s">
        <v>32</v>
      </c>
      <c r="D2767" s="3" t="s">
        <v>3551</v>
      </c>
      <c r="E2767" s="3" t="s">
        <v>5053</v>
      </c>
      <c r="F2767" s="3">
        <v>8000</v>
      </c>
      <c r="G2767" s="34">
        <v>49.99</v>
      </c>
      <c r="H2767" s="3" t="s">
        <v>12</v>
      </c>
      <c r="I2767" s="3" t="s">
        <v>23</v>
      </c>
      <c r="J2767" s="3" t="s">
        <v>8102</v>
      </c>
      <c r="K2767" s="3" t="s">
        <v>8115</v>
      </c>
      <c r="L2767" s="3" t="s">
        <v>68</v>
      </c>
      <c r="M2767" s="26" t="s">
        <v>16689</v>
      </c>
      <c r="N2767"/>
      <c r="O2767" s="3">
        <v>39</v>
      </c>
      <c r="P2767" s="55">
        <v>20145.97</v>
      </c>
      <c r="Q2767" s="55">
        <v>21137.23</v>
      </c>
      <c r="R2767" s="55">
        <v>-991.26</v>
      </c>
      <c r="S2767" s="57">
        <v>-0.05</v>
      </c>
      <c r="T2767" s="55">
        <v>516.56333333333339</v>
      </c>
      <c r="U2767" s="55">
        <v>1399.72</v>
      </c>
      <c r="V2767" s="55">
        <v>1999.75</v>
      </c>
      <c r="W2767" s="55">
        <v>-600.03</v>
      </c>
      <c r="X2767" s="57">
        <v>-0.3</v>
      </c>
      <c r="Y2767" s="3" t="str">
        <f>IFERROR(VLOOKUP(A2767,'Pivot price tier'!$C$8:$L$2290,10,0),"")</f>
        <v/>
      </c>
      <c r="Z2767" s="3" t="str">
        <f>IFERROR(VLOOKUP(A2767,'Pivot price tier by size'!$D$8:$M$2512,10,0),"")</f>
        <v/>
      </c>
      <c r="AA2767" s="3" t="str">
        <f>IFERROR(VLOOKUP(A2767,'Pivot category'!$B$8:$I$2236,8,0),"")</f>
        <v/>
      </c>
      <c r="AB2767" s="3" t="str">
        <f>IF(P2767&lt;$AC$1,"Bottom 5%","")</f>
        <v>Bottom 5%</v>
      </c>
      <c r="AC2767"/>
      <c r="AD2767" t="s">
        <v>16511</v>
      </c>
      <c r="AE2767" t="s">
        <v>13865</v>
      </c>
    </row>
    <row r="2768" spans="1:31" hidden="1" x14ac:dyDescent="0.25">
      <c r="A2768" t="s">
        <v>15409</v>
      </c>
      <c r="B2768" t="s">
        <v>15410</v>
      </c>
      <c r="C2768" s="3" t="s">
        <v>32</v>
      </c>
      <c r="D2768" s="3" t="s">
        <v>15020</v>
      </c>
      <c r="E2768" s="3" t="s">
        <v>5053</v>
      </c>
      <c r="F2768" s="3">
        <v>70000</v>
      </c>
      <c r="G2768" s="34">
        <v>39.99</v>
      </c>
      <c r="H2768" s="3" t="s">
        <v>12405</v>
      </c>
      <c r="I2768" s="3" t="s">
        <v>23</v>
      </c>
      <c r="J2768" s="3" t="s">
        <v>8102</v>
      </c>
      <c r="K2768" s="3" t="s">
        <v>8103</v>
      </c>
      <c r="L2768" s="3" t="s">
        <v>68</v>
      </c>
      <c r="M2768" s="26">
        <v>45901</v>
      </c>
      <c r="N2768"/>
      <c r="O2768" s="3">
        <v>49</v>
      </c>
      <c r="P2768" s="55">
        <v>16195.95</v>
      </c>
      <c r="Q2768" s="55"/>
      <c r="R2768" s="55">
        <v>16195.95</v>
      </c>
      <c r="S2768" s="57"/>
      <c r="T2768" s="55">
        <v>330.52959183673471</v>
      </c>
      <c r="U2768" s="55">
        <v>10717.32</v>
      </c>
      <c r="V2768" s="55">
        <v>0</v>
      </c>
      <c r="W2768" s="55">
        <v>10717.32</v>
      </c>
      <c r="X2768" s="57">
        <v>0</v>
      </c>
      <c r="Y2768" s="3" t="str">
        <f>IFERROR(VLOOKUP(A2768,'Pivot price tier'!$C$8:$L$2290,10,0),"")</f>
        <v xml:space="preserve"> </v>
      </c>
      <c r="Z2768" s="3" t="str">
        <f>IFERROR(VLOOKUP(A2768,'Pivot price tier by size'!$D$8:$M$2512,10,0),"")</f>
        <v xml:space="preserve"> </v>
      </c>
      <c r="AA2768" s="3" t="str">
        <f>IFERROR(VLOOKUP(A2768,'Pivot category'!$B$8:$I$2236,8,0),"")</f>
        <v xml:space="preserve"> </v>
      </c>
      <c r="AB2768" s="3" t="str">
        <f>IF(P2768&lt;$AC$1,"Bottom 5%","")</f>
        <v>Bottom 5%</v>
      </c>
      <c r="AC2768"/>
      <c r="AD2768" t="s">
        <v>16511</v>
      </c>
      <c r="AE2768" t="s">
        <v>13865</v>
      </c>
    </row>
    <row r="2769" spans="1:31" hidden="1" x14ac:dyDescent="0.25">
      <c r="A2769" t="s">
        <v>11617</v>
      </c>
      <c r="B2769" t="s">
        <v>11656</v>
      </c>
      <c r="C2769" s="3" t="s">
        <v>32</v>
      </c>
      <c r="D2769" s="3" t="s">
        <v>3552</v>
      </c>
      <c r="E2769" s="3">
        <v>0</v>
      </c>
      <c r="F2769" s="3">
        <v>4000</v>
      </c>
      <c r="G2769" s="34">
        <v>19.190000000000001</v>
      </c>
      <c r="H2769" s="3" t="s">
        <v>8184</v>
      </c>
      <c r="I2769" s="3" t="s">
        <v>12122</v>
      </c>
      <c r="J2769" s="3" t="s">
        <v>8112</v>
      </c>
      <c r="K2769" s="3" t="s">
        <v>8111</v>
      </c>
      <c r="L2769" s="3" t="s">
        <v>8106</v>
      </c>
      <c r="M2769" s="26" t="s">
        <v>16689</v>
      </c>
      <c r="N2769"/>
      <c r="O2769" s="3">
        <v>3</v>
      </c>
      <c r="P2769" s="55">
        <v>646.15</v>
      </c>
      <c r="Q2769" s="55">
        <v>1503.53</v>
      </c>
      <c r="R2769" s="55">
        <v>-857.38</v>
      </c>
      <c r="S2769" s="57">
        <v>-0.56999999999999995</v>
      </c>
      <c r="T2769" s="55">
        <v>215.38333333333333</v>
      </c>
      <c r="U2769" s="55" t="s">
        <v>78</v>
      </c>
      <c r="V2769" s="55" t="s">
        <v>78</v>
      </c>
      <c r="W2769" s="55" t="s">
        <v>78</v>
      </c>
      <c r="X2769" s="57" t="s">
        <v>78</v>
      </c>
      <c r="Y2769" s="3" t="str">
        <f>IFERROR(VLOOKUP(A2769,'Pivot price tier'!$C$8:$L$2290,10,0),"")</f>
        <v/>
      </c>
      <c r="Z2769" s="3" t="str">
        <f>IFERROR(VLOOKUP(A2769,'Pivot price tier by size'!$D$8:$M$2512,10,0),"")</f>
        <v/>
      </c>
      <c r="AA2769" s="3" t="str">
        <f>IFERROR(VLOOKUP(A2769,'Pivot category'!$B$8:$I$2236,8,0),"")</f>
        <v/>
      </c>
      <c r="AB2769" s="3" t="str">
        <f>IF(P2769&lt;$AC$1,"Bottom 5%","")</f>
        <v>Bottom 5%</v>
      </c>
      <c r="AC2769"/>
      <c r="AD2769" t="s">
        <v>16511</v>
      </c>
      <c r="AE2769" t="s">
        <v>13865</v>
      </c>
    </row>
    <row r="2770" spans="1:31" x14ac:dyDescent="0.25">
      <c r="A2770" t="s">
        <v>7697</v>
      </c>
      <c r="B2770" t="s">
        <v>560</v>
      </c>
      <c r="C2770" s="3" t="s">
        <v>38</v>
      </c>
      <c r="D2770" s="3" t="s">
        <v>2808</v>
      </c>
      <c r="E2770" s="3" t="s">
        <v>5101</v>
      </c>
      <c r="F2770" s="3">
        <v>1000</v>
      </c>
      <c r="G2770" s="34">
        <v>59.99</v>
      </c>
      <c r="H2770" s="3" t="s">
        <v>28</v>
      </c>
      <c r="I2770" s="3" t="s">
        <v>23</v>
      </c>
      <c r="J2770" s="3" t="s">
        <v>8102</v>
      </c>
      <c r="K2770" s="3" t="s">
        <v>8103</v>
      </c>
      <c r="L2770" s="3" t="s">
        <v>68</v>
      </c>
      <c r="M2770" s="26" t="s">
        <v>16689</v>
      </c>
      <c r="N2770"/>
      <c r="O2770" s="3">
        <v>101</v>
      </c>
      <c r="P2770" s="55">
        <v>153443.78</v>
      </c>
      <c r="Q2770" s="55">
        <v>154503.46</v>
      </c>
      <c r="R2770" s="55">
        <v>-1059.68</v>
      </c>
      <c r="S2770" s="57">
        <v>-0.01</v>
      </c>
      <c r="T2770" s="55">
        <v>1519.2453465346534</v>
      </c>
      <c r="U2770" s="55">
        <v>17317.060000000001</v>
      </c>
      <c r="V2770" s="55">
        <v>23555.97</v>
      </c>
      <c r="W2770" s="55">
        <v>-6238.91</v>
      </c>
      <c r="X2770" s="57">
        <v>-0.26</v>
      </c>
      <c r="Y2770" s="3" t="str">
        <f>IFERROR(VLOOKUP(A2770,'Pivot price tier'!$C$8:$L$2290,10,0),"")</f>
        <v xml:space="preserve"> </v>
      </c>
      <c r="Z2770" s="3" t="str">
        <f>IFERROR(VLOOKUP(A2770,'Pivot price tier by size'!$D$8:$M$2512,10,0),"")</f>
        <v xml:space="preserve"> </v>
      </c>
      <c r="AA2770" s="3" t="str">
        <f>IFERROR(VLOOKUP(A2770,'Pivot category'!$B$8:$I$2236,8,0),"")</f>
        <v xml:space="preserve"> </v>
      </c>
      <c r="AB2770" s="3" t="str">
        <f>IF(P2770&lt;$AC$1,"Bottom 5%","")</f>
        <v/>
      </c>
      <c r="AC2770"/>
      <c r="AD2770" t="s">
        <v>16516</v>
      </c>
      <c r="AE2770" t="s">
        <v>16525</v>
      </c>
    </row>
    <row r="2771" spans="1:31" hidden="1" x14ac:dyDescent="0.25">
      <c r="A2771" t="s">
        <v>7424</v>
      </c>
      <c r="B2771" t="s">
        <v>1237</v>
      </c>
      <c r="C2771" s="3" t="s">
        <v>36</v>
      </c>
      <c r="D2771" s="3" t="s">
        <v>3553</v>
      </c>
      <c r="E2771" s="3" t="s">
        <v>5053</v>
      </c>
      <c r="F2771" s="3">
        <v>4000</v>
      </c>
      <c r="G2771" s="34">
        <v>62.99</v>
      </c>
      <c r="H2771" s="3" t="s">
        <v>12</v>
      </c>
      <c r="I2771" s="3" t="s">
        <v>23</v>
      </c>
      <c r="J2771" s="3" t="s">
        <v>8107</v>
      </c>
      <c r="K2771" s="3" t="s">
        <v>8111</v>
      </c>
      <c r="L2771" s="3" t="s">
        <v>8105</v>
      </c>
      <c r="M2771" s="26" t="s">
        <v>16689</v>
      </c>
      <c r="N2771"/>
      <c r="O2771" s="3" t="s">
        <v>78</v>
      </c>
      <c r="P2771" s="55"/>
      <c r="Q2771" s="55">
        <v>125.98</v>
      </c>
      <c r="R2771" s="55">
        <v>-125.98</v>
      </c>
      <c r="S2771" s="57">
        <v>-1</v>
      </c>
      <c r="T2771" s="55" t="s">
        <v>78</v>
      </c>
      <c r="U2771" s="55" t="s">
        <v>78</v>
      </c>
      <c r="V2771" s="55" t="s">
        <v>78</v>
      </c>
      <c r="W2771" s="55" t="s">
        <v>78</v>
      </c>
      <c r="X2771" s="57" t="s">
        <v>78</v>
      </c>
      <c r="Y2771" s="3" t="str">
        <f>IFERROR(VLOOKUP(A2771,'Pivot price tier'!$C$8:$L$2290,10,0),"")</f>
        <v/>
      </c>
      <c r="Z2771" s="3" t="str">
        <f>IFERROR(VLOOKUP(A2771,'Pivot price tier by size'!$D$8:$M$2512,10,0),"")</f>
        <v/>
      </c>
      <c r="AA2771" s="3" t="str">
        <f>IFERROR(VLOOKUP(A2771,'Pivot category'!$B$8:$I$2236,8,0),"")</f>
        <v/>
      </c>
      <c r="AB2771" s="3" t="str">
        <f>IF(P2771&lt;$AC$1,"Bottom 5%","")</f>
        <v>Bottom 5%</v>
      </c>
      <c r="AC2771"/>
      <c r="AD2771" t="s">
        <v>16511</v>
      </c>
      <c r="AE2771" t="s">
        <v>13865</v>
      </c>
    </row>
    <row r="2772" spans="1:31" hidden="1" x14ac:dyDescent="0.25">
      <c r="A2772" t="s">
        <v>11095</v>
      </c>
      <c r="B2772" t="s">
        <v>11175</v>
      </c>
      <c r="C2772" s="3" t="s">
        <v>32</v>
      </c>
      <c r="D2772" s="3" t="s">
        <v>10538</v>
      </c>
      <c r="E2772" s="3" t="s">
        <v>5053</v>
      </c>
      <c r="F2772" s="3">
        <v>10000</v>
      </c>
      <c r="G2772" s="34">
        <v>89.99</v>
      </c>
      <c r="H2772" s="3" t="s">
        <v>12</v>
      </c>
      <c r="I2772" s="3" t="s">
        <v>15</v>
      </c>
      <c r="J2772" s="3" t="s">
        <v>15165</v>
      </c>
      <c r="K2772" s="3" t="s">
        <v>8111</v>
      </c>
      <c r="L2772" s="3" t="s">
        <v>68</v>
      </c>
      <c r="M2772" s="26" t="s">
        <v>16689</v>
      </c>
      <c r="N2772"/>
      <c r="O2772" s="3">
        <v>4</v>
      </c>
      <c r="P2772" s="55">
        <v>5489.39</v>
      </c>
      <c r="Q2772" s="55">
        <v>37705.81</v>
      </c>
      <c r="R2772" s="55">
        <v>-32216.42</v>
      </c>
      <c r="S2772" s="57">
        <v>-0.85</v>
      </c>
      <c r="T2772" s="55">
        <v>1372.3475000000001</v>
      </c>
      <c r="U2772" s="55">
        <v>14218.42</v>
      </c>
      <c r="V2772" s="55">
        <v>14398.4</v>
      </c>
      <c r="W2772" s="55">
        <v>-179.98</v>
      </c>
      <c r="X2772" s="57">
        <v>-0.01</v>
      </c>
      <c r="Y2772" s="3" t="str">
        <f>IFERROR(VLOOKUP(A2772,'Pivot price tier'!$C$8:$L$2290,10,0),"")</f>
        <v/>
      </c>
      <c r="Z2772" s="3" t="str">
        <f>IFERROR(VLOOKUP(A2772,'Pivot price tier by size'!$D$8:$M$2512,10,0),"")</f>
        <v/>
      </c>
      <c r="AA2772" s="3" t="str">
        <f>IFERROR(VLOOKUP(A2772,'Pivot category'!$B$8:$I$2236,8,0),"")</f>
        <v/>
      </c>
      <c r="AB2772" s="3" t="str">
        <f>IF(P2772&lt;$AC$1,"Bottom 5%","")</f>
        <v>Bottom 5%</v>
      </c>
      <c r="AC2772"/>
      <c r="AD2772" t="s">
        <v>16511</v>
      </c>
      <c r="AE2772" t="s">
        <v>13865</v>
      </c>
    </row>
    <row r="2773" spans="1:31" hidden="1" x14ac:dyDescent="0.25">
      <c r="A2773" t="s">
        <v>15752</v>
      </c>
      <c r="B2773" t="s">
        <v>15753</v>
      </c>
      <c r="C2773" s="3" t="s">
        <v>32</v>
      </c>
      <c r="D2773" s="3" t="s">
        <v>13218</v>
      </c>
      <c r="E2773" s="3" t="s">
        <v>5053</v>
      </c>
      <c r="F2773" s="3">
        <v>70000</v>
      </c>
      <c r="G2773" s="34">
        <v>23.99</v>
      </c>
      <c r="H2773" s="3" t="s">
        <v>12</v>
      </c>
      <c r="I2773" s="3" t="s">
        <v>23</v>
      </c>
      <c r="J2773" s="3" t="s">
        <v>8107</v>
      </c>
      <c r="K2773" s="3" t="s">
        <v>8109</v>
      </c>
      <c r="L2773" s="3" t="s">
        <v>68</v>
      </c>
      <c r="M2773" s="26">
        <v>45492</v>
      </c>
      <c r="N2773"/>
      <c r="O2773" s="3">
        <v>1</v>
      </c>
      <c r="P2773" s="55">
        <v>8750.43</v>
      </c>
      <c r="Q2773" s="55"/>
      <c r="R2773" s="55">
        <v>8750.43</v>
      </c>
      <c r="S2773" s="57"/>
      <c r="T2773" s="55">
        <v>8750.43</v>
      </c>
      <c r="U2773" s="55">
        <v>8355.59</v>
      </c>
      <c r="V2773" s="55">
        <v>0</v>
      </c>
      <c r="W2773" s="55">
        <v>8355.59</v>
      </c>
      <c r="X2773" s="57">
        <v>0</v>
      </c>
      <c r="Y2773" s="3" t="str">
        <f>IFERROR(VLOOKUP(A2773,'Pivot price tier'!$C$8:$L$2290,10,0),"")</f>
        <v/>
      </c>
      <c r="Z2773" s="3" t="str">
        <f>IFERROR(VLOOKUP(A2773,'Pivot price tier by size'!$D$8:$M$2512,10,0),"")</f>
        <v/>
      </c>
      <c r="AA2773" s="3" t="str">
        <f>IFERROR(VLOOKUP(A2773,'Pivot category'!$B$8:$I$2236,8,0),"")</f>
        <v/>
      </c>
      <c r="AB2773" s="3" t="str">
        <f>IF(P2773&lt;$AC$1,"Bottom 5%","")</f>
        <v>Bottom 5%</v>
      </c>
      <c r="AC2773"/>
      <c r="AD2773" t="s">
        <v>16511</v>
      </c>
      <c r="AE2773" t="s">
        <v>13865</v>
      </c>
    </row>
    <row r="2774" spans="1:31" hidden="1" x14ac:dyDescent="0.25">
      <c r="A2774" t="s">
        <v>7477</v>
      </c>
      <c r="B2774" t="s">
        <v>1238</v>
      </c>
      <c r="C2774" s="3" t="s">
        <v>36</v>
      </c>
      <c r="D2774" s="3" t="s">
        <v>3554</v>
      </c>
      <c r="E2774" s="3" t="s">
        <v>5101</v>
      </c>
      <c r="F2774" s="3">
        <v>8000</v>
      </c>
      <c r="G2774" s="34">
        <v>14.39</v>
      </c>
      <c r="H2774" s="3" t="s">
        <v>28</v>
      </c>
      <c r="I2774" s="3" t="s">
        <v>19</v>
      </c>
      <c r="J2774" s="3" t="s">
        <v>8107</v>
      </c>
      <c r="K2774" s="3" t="s">
        <v>8124</v>
      </c>
      <c r="L2774" s="3" t="s">
        <v>8106</v>
      </c>
      <c r="M2774" s="26" t="s">
        <v>16689</v>
      </c>
      <c r="N2774"/>
      <c r="O2774" s="3">
        <v>5</v>
      </c>
      <c r="P2774" s="55">
        <v>589.99</v>
      </c>
      <c r="Q2774" s="55">
        <v>1775.26</v>
      </c>
      <c r="R2774" s="55">
        <v>-1185.27</v>
      </c>
      <c r="S2774" s="57">
        <v>-0.67</v>
      </c>
      <c r="T2774" s="55">
        <v>117.998</v>
      </c>
      <c r="U2774" s="55">
        <v>28.78</v>
      </c>
      <c r="V2774" s="55">
        <v>431.82</v>
      </c>
      <c r="W2774" s="55">
        <v>-403.04</v>
      </c>
      <c r="X2774" s="57">
        <v>-0.93</v>
      </c>
      <c r="Y2774" s="3" t="str">
        <f>IFERROR(VLOOKUP(A2774,'Pivot price tier'!$C$8:$L$2290,10,0),"")</f>
        <v/>
      </c>
      <c r="Z2774" s="3" t="str">
        <f>IFERROR(VLOOKUP(A2774,'Pivot price tier by size'!$D$8:$M$2512,10,0),"")</f>
        <v/>
      </c>
      <c r="AA2774" s="3" t="str">
        <f>IFERROR(VLOOKUP(A2774,'Pivot category'!$B$8:$I$2236,8,0),"")</f>
        <v/>
      </c>
      <c r="AB2774" s="3" t="str">
        <f>IF(P2774&lt;$AC$1,"Bottom 5%","")</f>
        <v>Bottom 5%</v>
      </c>
      <c r="AC2774"/>
      <c r="AD2774" t="s">
        <v>16516</v>
      </c>
      <c r="AE2774" t="s">
        <v>16518</v>
      </c>
    </row>
    <row r="2775" spans="1:31" x14ac:dyDescent="0.25">
      <c r="A2775" t="s">
        <v>6854</v>
      </c>
      <c r="B2775" t="s">
        <v>562</v>
      </c>
      <c r="C2775" s="3" t="s">
        <v>34</v>
      </c>
      <c r="D2775" s="3" t="s">
        <v>2810</v>
      </c>
      <c r="E2775" s="3" t="s">
        <v>5101</v>
      </c>
      <c r="F2775" s="3">
        <v>1000</v>
      </c>
      <c r="G2775" s="34">
        <v>16.989999999999998</v>
      </c>
      <c r="H2775" s="3" t="s">
        <v>28</v>
      </c>
      <c r="I2775" s="3" t="s">
        <v>23</v>
      </c>
      <c r="J2775" s="3" t="s">
        <v>8102</v>
      </c>
      <c r="K2775" s="3" t="s">
        <v>8103</v>
      </c>
      <c r="L2775" s="3" t="s">
        <v>68</v>
      </c>
      <c r="M2775" s="26" t="s">
        <v>16689</v>
      </c>
      <c r="N2775"/>
      <c r="O2775" s="3">
        <v>144</v>
      </c>
      <c r="P2775" s="55">
        <v>126303.66</v>
      </c>
      <c r="Q2775" s="55">
        <v>124910.48</v>
      </c>
      <c r="R2775" s="55">
        <v>1393.18</v>
      </c>
      <c r="S2775" s="57">
        <v>0.01</v>
      </c>
      <c r="T2775" s="55">
        <v>877.10874999999999</v>
      </c>
      <c r="U2775" s="55">
        <v>141492.72</v>
      </c>
      <c r="V2775" s="55">
        <v>158227.87</v>
      </c>
      <c r="W2775" s="55">
        <v>-16735.150000000001</v>
      </c>
      <c r="X2775" s="57">
        <v>-0.11</v>
      </c>
      <c r="Y2775" s="3" t="str">
        <f>IFERROR(VLOOKUP(A2775,'Pivot price tier'!$C$8:$L$2290,10,0),"")</f>
        <v xml:space="preserve"> </v>
      </c>
      <c r="Z2775" s="3" t="str">
        <f>IFERROR(VLOOKUP(A2775,'Pivot price tier by size'!$D$8:$M$2512,10,0),"")</f>
        <v xml:space="preserve"> </v>
      </c>
      <c r="AA2775" s="3" t="str">
        <f>IFERROR(VLOOKUP(A2775,'Pivot category'!$B$8:$I$2236,8,0),"")</f>
        <v xml:space="preserve"> </v>
      </c>
      <c r="AB2775" s="3" t="str">
        <f>IF(P2775&lt;$AC$1,"Bottom 5%","")</f>
        <v/>
      </c>
      <c r="AC2775"/>
      <c r="AD2775" t="s">
        <v>16516</v>
      </c>
      <c r="AE2775" t="s">
        <v>16525</v>
      </c>
    </row>
    <row r="2776" spans="1:31" x14ac:dyDescent="0.25">
      <c r="A2776" t="s">
        <v>5543</v>
      </c>
      <c r="B2776" t="s">
        <v>564</v>
      </c>
      <c r="C2776" s="3" t="s">
        <v>32</v>
      </c>
      <c r="D2776" s="3" t="s">
        <v>2812</v>
      </c>
      <c r="E2776" s="3" t="s">
        <v>5101</v>
      </c>
      <c r="F2776" s="3">
        <v>1000</v>
      </c>
      <c r="G2776" s="34">
        <v>32.99</v>
      </c>
      <c r="H2776" s="3" t="s">
        <v>28</v>
      </c>
      <c r="I2776" s="3" t="s">
        <v>23</v>
      </c>
      <c r="J2776" s="3" t="s">
        <v>8102</v>
      </c>
      <c r="K2776" s="3" t="s">
        <v>8103</v>
      </c>
      <c r="L2776" s="3" t="s">
        <v>68</v>
      </c>
      <c r="M2776" s="26" t="s">
        <v>16689</v>
      </c>
      <c r="N2776"/>
      <c r="O2776" s="3">
        <v>143</v>
      </c>
      <c r="P2776" s="55">
        <v>222912.53</v>
      </c>
      <c r="Q2776" s="55">
        <v>214869.24</v>
      </c>
      <c r="R2776" s="55">
        <v>8043.29</v>
      </c>
      <c r="S2776" s="57">
        <v>0.04</v>
      </c>
      <c r="T2776" s="55">
        <v>1558.8288811188811</v>
      </c>
      <c r="U2776" s="55">
        <v>159839.85999999999</v>
      </c>
      <c r="V2776" s="55">
        <v>201020.12</v>
      </c>
      <c r="W2776" s="55">
        <v>-41180.26</v>
      </c>
      <c r="X2776" s="57">
        <v>-0.2</v>
      </c>
      <c r="Y2776" s="3" t="str">
        <f>IFERROR(VLOOKUP(A2776,'Pivot price tier'!$C$8:$L$2290,10,0),"")</f>
        <v xml:space="preserve"> </v>
      </c>
      <c r="Z2776" s="3" t="str">
        <f>IFERROR(VLOOKUP(A2776,'Pivot price tier by size'!$D$8:$M$2512,10,0),"")</f>
        <v xml:space="preserve"> </v>
      </c>
      <c r="AA2776" s="3" t="str">
        <f>IFERROR(VLOOKUP(A2776,'Pivot category'!$B$8:$I$2236,8,0),"")</f>
        <v xml:space="preserve"> </v>
      </c>
      <c r="AB2776" s="3" t="str">
        <f>IF(P2776&lt;$AC$1,"Bottom 5%","")</f>
        <v/>
      </c>
      <c r="AC2776"/>
      <c r="AD2776" t="s">
        <v>16516</v>
      </c>
      <c r="AE2776" t="s">
        <v>16525</v>
      </c>
    </row>
    <row r="2777" spans="1:31" x14ac:dyDescent="0.25">
      <c r="A2777" t="s">
        <v>6881</v>
      </c>
      <c r="B2777" t="s">
        <v>565</v>
      </c>
      <c r="C2777" s="3" t="s">
        <v>34</v>
      </c>
      <c r="D2777" s="3" t="s">
        <v>2813</v>
      </c>
      <c r="E2777" s="3" t="s">
        <v>5101</v>
      </c>
      <c r="F2777" s="3">
        <v>1000</v>
      </c>
      <c r="G2777" s="34">
        <v>16.989999999999998</v>
      </c>
      <c r="H2777" s="3" t="s">
        <v>28</v>
      </c>
      <c r="I2777" s="3" t="s">
        <v>23</v>
      </c>
      <c r="J2777" s="3" t="s">
        <v>8102</v>
      </c>
      <c r="K2777" s="3" t="s">
        <v>8103</v>
      </c>
      <c r="L2777" s="3" t="s">
        <v>68</v>
      </c>
      <c r="M2777" s="26" t="s">
        <v>16689</v>
      </c>
      <c r="N2777"/>
      <c r="O2777" s="3">
        <v>128</v>
      </c>
      <c r="P2777" s="55">
        <v>86615.02</v>
      </c>
      <c r="Q2777" s="55">
        <v>95194.97</v>
      </c>
      <c r="R2777" s="55">
        <v>-8579.9500000000007</v>
      </c>
      <c r="S2777" s="57">
        <v>-0.09</v>
      </c>
      <c r="T2777" s="55">
        <v>676.67984375000003</v>
      </c>
      <c r="U2777" s="55">
        <v>86343.18</v>
      </c>
      <c r="V2777" s="55">
        <v>107325.83</v>
      </c>
      <c r="W2777" s="55">
        <v>-20982.65</v>
      </c>
      <c r="X2777" s="57">
        <v>-0.2</v>
      </c>
      <c r="Y2777" s="3" t="str">
        <f>IFERROR(VLOOKUP(A2777,'Pivot price tier'!$C$8:$L$2290,10,0),"")</f>
        <v xml:space="preserve"> </v>
      </c>
      <c r="Z2777" s="3" t="str">
        <f>IFERROR(VLOOKUP(A2777,'Pivot price tier by size'!$D$8:$M$2512,10,0),"")</f>
        <v xml:space="preserve"> </v>
      </c>
      <c r="AA2777" s="3" t="str">
        <f>IFERROR(VLOOKUP(A2777,'Pivot category'!$B$8:$I$2236,8,0),"")</f>
        <v xml:space="preserve"> </v>
      </c>
      <c r="AB2777" s="3" t="str">
        <f>IF(P2777&lt;$AC$1,"Bottom 5%","")</f>
        <v/>
      </c>
      <c r="AC2777"/>
      <c r="AD2777" t="s">
        <v>16516</v>
      </c>
      <c r="AE2777" t="s">
        <v>16525</v>
      </c>
    </row>
    <row r="2778" spans="1:31" x14ac:dyDescent="0.25">
      <c r="A2778" t="s">
        <v>5678</v>
      </c>
      <c r="B2778" t="s">
        <v>566</v>
      </c>
      <c r="C2778" s="3" t="s">
        <v>32</v>
      </c>
      <c r="D2778" s="3" t="s">
        <v>2814</v>
      </c>
      <c r="E2778" s="3" t="s">
        <v>5101</v>
      </c>
      <c r="F2778" s="3">
        <v>1000</v>
      </c>
      <c r="G2778" s="34">
        <v>32.99</v>
      </c>
      <c r="H2778" s="3" t="s">
        <v>28</v>
      </c>
      <c r="I2778" s="3" t="s">
        <v>23</v>
      </c>
      <c r="J2778" s="3" t="s">
        <v>8102</v>
      </c>
      <c r="K2778" s="3" t="s">
        <v>8103</v>
      </c>
      <c r="L2778" s="3" t="s">
        <v>68</v>
      </c>
      <c r="M2778" s="26" t="s">
        <v>16689</v>
      </c>
      <c r="N2778"/>
      <c r="O2778" s="3">
        <v>128</v>
      </c>
      <c r="P2778" s="55">
        <v>158016.5</v>
      </c>
      <c r="Q2778" s="55">
        <v>188138.73</v>
      </c>
      <c r="R2778" s="55">
        <v>-30122.23</v>
      </c>
      <c r="S2778" s="57">
        <v>-0.16</v>
      </c>
      <c r="T2778" s="55">
        <v>1234.50390625</v>
      </c>
      <c r="U2778" s="55">
        <v>106882.92</v>
      </c>
      <c r="V2778" s="55">
        <v>140127.25</v>
      </c>
      <c r="W2778" s="55">
        <v>-33244.33</v>
      </c>
      <c r="X2778" s="57">
        <v>-0.24</v>
      </c>
      <c r="Y2778" s="3" t="str">
        <f>IFERROR(VLOOKUP(A2778,'Pivot price tier'!$C$8:$L$2290,10,0),"")</f>
        <v xml:space="preserve"> </v>
      </c>
      <c r="Z2778" s="3" t="str">
        <f>IFERROR(VLOOKUP(A2778,'Pivot price tier by size'!$D$8:$M$2512,10,0),"")</f>
        <v xml:space="preserve"> </v>
      </c>
      <c r="AA2778" s="3" t="str">
        <f>IFERROR(VLOOKUP(A2778,'Pivot category'!$B$8:$I$2236,8,0),"")</f>
        <v xml:space="preserve"> </v>
      </c>
      <c r="AB2778" s="3" t="str">
        <f>IF(P2778&lt;$AC$1,"Bottom 5%","")</f>
        <v/>
      </c>
      <c r="AC2778"/>
      <c r="AD2778" t="s">
        <v>16516</v>
      </c>
      <c r="AE2778" t="s">
        <v>16525</v>
      </c>
    </row>
    <row r="2779" spans="1:31" x14ac:dyDescent="0.25">
      <c r="A2779" t="s">
        <v>5459</v>
      </c>
      <c r="B2779" t="s">
        <v>569</v>
      </c>
      <c r="C2779" s="3" t="s">
        <v>32</v>
      </c>
      <c r="D2779" s="3" t="s">
        <v>2817</v>
      </c>
      <c r="E2779" s="3" t="s">
        <v>5101</v>
      </c>
      <c r="F2779" s="3">
        <v>1000</v>
      </c>
      <c r="G2779" s="34">
        <v>32.99</v>
      </c>
      <c r="H2779" s="3" t="s">
        <v>28</v>
      </c>
      <c r="I2779" s="3" t="s">
        <v>23</v>
      </c>
      <c r="J2779" s="3" t="s">
        <v>8102</v>
      </c>
      <c r="K2779" s="3" t="s">
        <v>8103</v>
      </c>
      <c r="L2779" s="3" t="s">
        <v>68</v>
      </c>
      <c r="M2779" s="26" t="s">
        <v>16689</v>
      </c>
      <c r="N2779"/>
      <c r="O2779" s="3">
        <v>146</v>
      </c>
      <c r="P2779" s="55">
        <v>93054.19</v>
      </c>
      <c r="Q2779" s="55">
        <v>88906.48</v>
      </c>
      <c r="R2779" s="55">
        <v>4147.71</v>
      </c>
      <c r="S2779" s="57">
        <v>0.05</v>
      </c>
      <c r="T2779" s="55">
        <v>637.35746575342466</v>
      </c>
      <c r="U2779" s="55">
        <v>47255.83</v>
      </c>
      <c r="V2779" s="55">
        <v>66692.73</v>
      </c>
      <c r="W2779" s="55">
        <v>-19436.900000000001</v>
      </c>
      <c r="X2779" s="57">
        <v>-0.28999999999999998</v>
      </c>
      <c r="Y2779" s="3" t="str">
        <f>IFERROR(VLOOKUP(A2779,'Pivot price tier'!$C$8:$L$2290,10,0),"")</f>
        <v xml:space="preserve"> </v>
      </c>
      <c r="Z2779" s="3" t="str">
        <f>IFERROR(VLOOKUP(A2779,'Pivot price tier by size'!$D$8:$M$2512,10,0),"")</f>
        <v xml:space="preserve"> </v>
      </c>
      <c r="AA2779" s="3" t="str">
        <f>IFERROR(VLOOKUP(A2779,'Pivot category'!$B$8:$I$2236,8,0),"")</f>
        <v xml:space="preserve"> </v>
      </c>
      <c r="AB2779" s="3" t="str">
        <f>IF(P2779&lt;$AC$1,"Bottom 5%","")</f>
        <v/>
      </c>
      <c r="AC2779"/>
      <c r="AD2779" t="s">
        <v>16516</v>
      </c>
      <c r="AE2779" t="s">
        <v>16525</v>
      </c>
    </row>
    <row r="2780" spans="1:31" x14ac:dyDescent="0.25">
      <c r="A2780" t="s">
        <v>7343</v>
      </c>
      <c r="B2780" t="s">
        <v>570</v>
      </c>
      <c r="C2780" s="3" t="s">
        <v>36</v>
      </c>
      <c r="D2780" s="3" t="s">
        <v>2818</v>
      </c>
      <c r="E2780" s="3" t="s">
        <v>5053</v>
      </c>
      <c r="F2780" s="3">
        <v>1000</v>
      </c>
      <c r="G2780" s="34">
        <v>41.99</v>
      </c>
      <c r="H2780" s="3" t="s">
        <v>28</v>
      </c>
      <c r="I2780" s="3" t="s">
        <v>23</v>
      </c>
      <c r="J2780" s="3" t="s">
        <v>8102</v>
      </c>
      <c r="K2780" s="3" t="s">
        <v>8103</v>
      </c>
      <c r="L2780" s="3" t="s">
        <v>68</v>
      </c>
      <c r="M2780" s="26" t="s">
        <v>16689</v>
      </c>
      <c r="N2780"/>
      <c r="O2780" s="3">
        <v>114</v>
      </c>
      <c r="P2780" s="55">
        <v>79235.13</v>
      </c>
      <c r="Q2780" s="55">
        <v>95653.22</v>
      </c>
      <c r="R2780" s="55">
        <v>-16418.09</v>
      </c>
      <c r="S2780" s="57">
        <v>-0.17</v>
      </c>
      <c r="T2780" s="55">
        <v>695.04500000000007</v>
      </c>
      <c r="U2780" s="55">
        <v>20827.04</v>
      </c>
      <c r="V2780" s="55">
        <v>35943.440000000002</v>
      </c>
      <c r="W2780" s="55">
        <v>-15116.4</v>
      </c>
      <c r="X2780" s="57">
        <v>-0.42</v>
      </c>
      <c r="Y2780" s="3" t="str">
        <f>IFERROR(VLOOKUP(A2780,'Pivot price tier'!$C$8:$L$2290,10,0),"")</f>
        <v xml:space="preserve"> </v>
      </c>
      <c r="Z2780" s="3" t="str">
        <f>IFERROR(VLOOKUP(A2780,'Pivot price tier by size'!$D$8:$M$2512,10,0),"")</f>
        <v xml:space="preserve"> </v>
      </c>
      <c r="AA2780" s="3" t="str">
        <f>IFERROR(VLOOKUP(A2780,'Pivot category'!$B$8:$I$2236,8,0),"")</f>
        <v xml:space="preserve"> </v>
      </c>
      <c r="AB2780" s="3" t="str">
        <f>IF(P2780&lt;$AC$1,"Bottom 5%","")</f>
        <v/>
      </c>
      <c r="AC2780"/>
      <c r="AD2780" t="s">
        <v>16516</v>
      </c>
      <c r="AE2780" t="s">
        <v>16525</v>
      </c>
    </row>
    <row r="2781" spans="1:31" x14ac:dyDescent="0.25">
      <c r="A2781" t="s">
        <v>6853</v>
      </c>
      <c r="B2781" t="s">
        <v>573</v>
      </c>
      <c r="C2781" s="3" t="s">
        <v>34</v>
      </c>
      <c r="D2781" s="3" t="s">
        <v>2821</v>
      </c>
      <c r="E2781" s="3" t="s">
        <v>5053</v>
      </c>
      <c r="F2781" s="3">
        <v>1000</v>
      </c>
      <c r="G2781" s="34">
        <v>16.989999999999998</v>
      </c>
      <c r="H2781" s="3" t="s">
        <v>28</v>
      </c>
      <c r="I2781" s="3" t="s">
        <v>23</v>
      </c>
      <c r="J2781" s="3" t="s">
        <v>8102</v>
      </c>
      <c r="K2781" s="3" t="s">
        <v>8103</v>
      </c>
      <c r="L2781" s="3" t="s">
        <v>68</v>
      </c>
      <c r="M2781" s="26" t="s">
        <v>16689</v>
      </c>
      <c r="N2781"/>
      <c r="O2781" s="3">
        <v>118</v>
      </c>
      <c r="P2781" s="55">
        <v>108515.13</v>
      </c>
      <c r="Q2781" s="55">
        <v>143990.25</v>
      </c>
      <c r="R2781" s="55">
        <v>-35475.120000000003</v>
      </c>
      <c r="S2781" s="57">
        <v>-0.25</v>
      </c>
      <c r="T2781" s="55">
        <v>919.61974576271189</v>
      </c>
      <c r="U2781" s="55">
        <v>119541.64</v>
      </c>
      <c r="V2781" s="55">
        <v>150021.70000000001</v>
      </c>
      <c r="W2781" s="55">
        <v>-30480.06</v>
      </c>
      <c r="X2781" s="57">
        <v>-0.2</v>
      </c>
      <c r="Y2781" s="3" t="str">
        <f>IFERROR(VLOOKUP(A2781,'Pivot price tier'!$C$8:$L$2290,10,0),"")</f>
        <v xml:space="preserve"> </v>
      </c>
      <c r="Z2781" s="3" t="str">
        <f>IFERROR(VLOOKUP(A2781,'Pivot price tier by size'!$D$8:$M$2512,10,0),"")</f>
        <v xml:space="preserve"> </v>
      </c>
      <c r="AA2781" s="3" t="str">
        <f>IFERROR(VLOOKUP(A2781,'Pivot category'!$B$8:$I$2236,8,0),"")</f>
        <v xml:space="preserve"> </v>
      </c>
      <c r="AB2781" s="3" t="str">
        <f>IF(P2781&lt;$AC$1,"Bottom 5%","")</f>
        <v/>
      </c>
      <c r="AC2781"/>
      <c r="AD2781" t="s">
        <v>16516</v>
      </c>
      <c r="AE2781" t="s">
        <v>16525</v>
      </c>
    </row>
    <row r="2782" spans="1:31" hidden="1" x14ac:dyDescent="0.25">
      <c r="A2782" t="s">
        <v>14624</v>
      </c>
      <c r="B2782" t="s">
        <v>14625</v>
      </c>
      <c r="C2782" s="3" t="s">
        <v>73</v>
      </c>
      <c r="D2782" s="3" t="s">
        <v>4742</v>
      </c>
      <c r="E2782" s="3">
        <v>0</v>
      </c>
      <c r="F2782" s="3">
        <v>70000</v>
      </c>
      <c r="G2782" s="34">
        <v>5.99</v>
      </c>
      <c r="H2782" s="3" t="s">
        <v>8184</v>
      </c>
      <c r="I2782" s="3" t="s">
        <v>12123</v>
      </c>
      <c r="J2782" s="3" t="s">
        <v>8107</v>
      </c>
      <c r="K2782" s="3" t="s">
        <v>8103</v>
      </c>
      <c r="L2782" s="3" t="s">
        <v>8106</v>
      </c>
      <c r="M2782" s="26">
        <v>45778</v>
      </c>
      <c r="N2782"/>
      <c r="O2782" s="3">
        <v>19</v>
      </c>
      <c r="P2782" s="55">
        <v>2356.92</v>
      </c>
      <c r="Q2782" s="55">
        <v>179.82</v>
      </c>
      <c r="R2782" s="55">
        <v>2177.1</v>
      </c>
      <c r="S2782" s="57">
        <v>12.11</v>
      </c>
      <c r="T2782" s="55">
        <v>124.04842105263158</v>
      </c>
      <c r="U2782" s="55">
        <v>2494.9699999999998</v>
      </c>
      <c r="V2782" s="55">
        <v>559.44000000000005</v>
      </c>
      <c r="W2782" s="55">
        <v>1935.53</v>
      </c>
      <c r="X2782" s="57">
        <v>3.46</v>
      </c>
      <c r="Y2782" s="3" t="str">
        <f>IFERROR(VLOOKUP(A2782,'Pivot price tier'!$C$8:$L$2290,10,0),"")</f>
        <v/>
      </c>
      <c r="Z2782" s="3" t="str">
        <f>IFERROR(VLOOKUP(A2782,'Pivot price tier by size'!$D$8:$M$2512,10,0),"")</f>
        <v/>
      </c>
      <c r="AA2782" s="3" t="str">
        <f>IFERROR(VLOOKUP(A2782,'Pivot category'!$B$8:$I$2236,8,0),"")</f>
        <v/>
      </c>
      <c r="AB2782" s="3" t="str">
        <f>IF(P2782&lt;$AC$1,"Bottom 5%","")</f>
        <v>Bottom 5%</v>
      </c>
      <c r="AC2782"/>
      <c r="AD2782" t="s">
        <v>16512</v>
      </c>
      <c r="AE2782" t="s">
        <v>13856</v>
      </c>
    </row>
    <row r="2783" spans="1:31" hidden="1" x14ac:dyDescent="0.25">
      <c r="A2783" t="s">
        <v>14626</v>
      </c>
      <c r="B2783" t="s">
        <v>14627</v>
      </c>
      <c r="C2783" s="3" t="s">
        <v>73</v>
      </c>
      <c r="D2783" s="3" t="s">
        <v>4743</v>
      </c>
      <c r="E2783" s="3">
        <v>0</v>
      </c>
      <c r="F2783" s="3">
        <v>70000</v>
      </c>
      <c r="G2783" s="34">
        <v>5.99</v>
      </c>
      <c r="H2783" s="3" t="s">
        <v>8184</v>
      </c>
      <c r="I2783" s="3" t="s">
        <v>12123</v>
      </c>
      <c r="J2783" s="3" t="s">
        <v>8107</v>
      </c>
      <c r="K2783" s="3" t="s">
        <v>8103</v>
      </c>
      <c r="L2783" s="3" t="s">
        <v>8106</v>
      </c>
      <c r="M2783" s="26">
        <v>45778</v>
      </c>
      <c r="N2783"/>
      <c r="O2783" s="3">
        <v>30</v>
      </c>
      <c r="P2783" s="55">
        <v>2854.27</v>
      </c>
      <c r="Q2783" s="55">
        <v>49.95</v>
      </c>
      <c r="R2783" s="55">
        <v>2804.32</v>
      </c>
      <c r="S2783" s="57">
        <v>56.14</v>
      </c>
      <c r="T2783" s="55">
        <v>95.142333333333326</v>
      </c>
      <c r="U2783" s="55">
        <v>1344.53</v>
      </c>
      <c r="V2783" s="55">
        <v>539.46</v>
      </c>
      <c r="W2783" s="55">
        <v>805.07</v>
      </c>
      <c r="X2783" s="57">
        <v>1.49</v>
      </c>
      <c r="Y2783" s="3" t="str">
        <f>IFERROR(VLOOKUP(A2783,'Pivot price tier'!$C$8:$L$2290,10,0),"")</f>
        <v/>
      </c>
      <c r="Z2783" s="3" t="str">
        <f>IFERROR(VLOOKUP(A2783,'Pivot price tier by size'!$D$8:$M$2512,10,0),"")</f>
        <v/>
      </c>
      <c r="AA2783" s="3" t="str">
        <f>IFERROR(VLOOKUP(A2783,'Pivot category'!$B$8:$I$2236,8,0),"")</f>
        <v/>
      </c>
      <c r="AB2783" s="3" t="str">
        <f>IF(P2783&lt;$AC$1,"Bottom 5%","")</f>
        <v>Bottom 5%</v>
      </c>
      <c r="AC2783"/>
      <c r="AD2783" t="s">
        <v>16512</v>
      </c>
      <c r="AE2783" t="s">
        <v>13856</v>
      </c>
    </row>
    <row r="2784" spans="1:31" hidden="1" x14ac:dyDescent="0.25">
      <c r="A2784" t="s">
        <v>7491</v>
      </c>
      <c r="B2784" t="s">
        <v>1246</v>
      </c>
      <c r="C2784" s="3" t="s">
        <v>36</v>
      </c>
      <c r="D2784" s="3" t="s">
        <v>3562</v>
      </c>
      <c r="E2784" s="3" t="s">
        <v>5053</v>
      </c>
      <c r="F2784" s="3">
        <v>8000</v>
      </c>
      <c r="G2784" s="34">
        <v>14.39</v>
      </c>
      <c r="H2784" s="3" t="s">
        <v>12</v>
      </c>
      <c r="I2784" s="3" t="s">
        <v>19</v>
      </c>
      <c r="J2784" s="3" t="s">
        <v>8107</v>
      </c>
      <c r="K2784" s="3" t="s">
        <v>8124</v>
      </c>
      <c r="L2784" s="3" t="s">
        <v>8106</v>
      </c>
      <c r="M2784" s="26" t="s">
        <v>16689</v>
      </c>
      <c r="N2784"/>
      <c r="O2784" s="3">
        <v>3</v>
      </c>
      <c r="P2784" s="55">
        <v>1170.56</v>
      </c>
      <c r="Q2784" s="55">
        <v>1823.24</v>
      </c>
      <c r="R2784" s="55">
        <v>-652.67999999999995</v>
      </c>
      <c r="S2784" s="57">
        <v>-0.36</v>
      </c>
      <c r="T2784" s="55">
        <v>390.18666666666667</v>
      </c>
      <c r="U2784" s="55">
        <v>1995.84</v>
      </c>
      <c r="V2784" s="55">
        <v>1991.17</v>
      </c>
      <c r="W2784" s="55">
        <v>4.67</v>
      </c>
      <c r="X2784" s="57">
        <v>0</v>
      </c>
      <c r="Y2784" s="3" t="str">
        <f>IFERROR(VLOOKUP(A2784,'Pivot price tier'!$C$8:$L$2290,10,0),"")</f>
        <v/>
      </c>
      <c r="Z2784" s="3" t="str">
        <f>IFERROR(VLOOKUP(A2784,'Pivot price tier by size'!$D$8:$M$2512,10,0),"")</f>
        <v/>
      </c>
      <c r="AA2784" s="3" t="str">
        <f>IFERROR(VLOOKUP(A2784,'Pivot category'!$B$8:$I$2236,8,0),"")</f>
        <v/>
      </c>
      <c r="AB2784" s="3" t="str">
        <f>IF(P2784&lt;$AC$1,"Bottom 5%","")</f>
        <v>Bottom 5%</v>
      </c>
      <c r="AC2784"/>
      <c r="AD2784" t="s">
        <v>16512</v>
      </c>
      <c r="AE2784" t="s">
        <v>13856</v>
      </c>
    </row>
    <row r="2785" spans="1:31" x14ac:dyDescent="0.25">
      <c r="A2785" t="s">
        <v>5538</v>
      </c>
      <c r="B2785" t="s">
        <v>574</v>
      </c>
      <c r="C2785" s="3" t="s">
        <v>32</v>
      </c>
      <c r="D2785" s="3" t="s">
        <v>2822</v>
      </c>
      <c r="E2785" s="3" t="s">
        <v>5053</v>
      </c>
      <c r="F2785" s="3">
        <v>1000</v>
      </c>
      <c r="G2785" s="34">
        <v>32.99</v>
      </c>
      <c r="H2785" s="3" t="s">
        <v>28</v>
      </c>
      <c r="I2785" s="3" t="s">
        <v>23</v>
      </c>
      <c r="J2785" s="3" t="s">
        <v>8102</v>
      </c>
      <c r="K2785" s="3" t="s">
        <v>8103</v>
      </c>
      <c r="L2785" s="3" t="s">
        <v>68</v>
      </c>
      <c r="M2785" s="26" t="s">
        <v>16689</v>
      </c>
      <c r="N2785"/>
      <c r="O2785" s="3">
        <v>158</v>
      </c>
      <c r="P2785" s="55">
        <v>196967.84</v>
      </c>
      <c r="Q2785" s="55">
        <v>219904.46</v>
      </c>
      <c r="R2785" s="55">
        <v>-22936.62</v>
      </c>
      <c r="S2785" s="57">
        <v>-0.1</v>
      </c>
      <c r="T2785" s="55">
        <v>1246.6318987341772</v>
      </c>
      <c r="U2785" s="55">
        <v>150536.79</v>
      </c>
      <c r="V2785" s="55">
        <v>176367.47</v>
      </c>
      <c r="W2785" s="55">
        <v>-25830.68</v>
      </c>
      <c r="X2785" s="57">
        <v>-0.15</v>
      </c>
      <c r="Y2785" s="3" t="str">
        <f>IFERROR(VLOOKUP(A2785,'Pivot price tier'!$C$8:$L$2290,10,0),"")</f>
        <v xml:space="preserve"> </v>
      </c>
      <c r="Z2785" s="3" t="str">
        <f>IFERROR(VLOOKUP(A2785,'Pivot price tier by size'!$D$8:$M$2512,10,0),"")</f>
        <v xml:space="preserve"> </v>
      </c>
      <c r="AA2785" s="3" t="str">
        <f>IFERROR(VLOOKUP(A2785,'Pivot category'!$B$8:$I$2236,8,0),"")</f>
        <v xml:space="preserve"> </v>
      </c>
      <c r="AB2785" s="3" t="str">
        <f>IF(P2785&lt;$AC$1,"Bottom 5%","")</f>
        <v/>
      </c>
      <c r="AC2785"/>
      <c r="AD2785" t="s">
        <v>16516</v>
      </c>
      <c r="AE2785" t="s">
        <v>16525</v>
      </c>
    </row>
    <row r="2786" spans="1:31" x14ac:dyDescent="0.25">
      <c r="A2786" t="s">
        <v>8417</v>
      </c>
      <c r="B2786" t="s">
        <v>5164</v>
      </c>
      <c r="C2786" s="3" t="s">
        <v>32</v>
      </c>
      <c r="D2786" s="3" t="s">
        <v>5177</v>
      </c>
      <c r="E2786" s="3" t="s">
        <v>5101</v>
      </c>
      <c r="F2786" s="3">
        <v>7000</v>
      </c>
      <c r="G2786" s="34">
        <v>32.99</v>
      </c>
      <c r="H2786" s="3" t="s">
        <v>28</v>
      </c>
      <c r="I2786" s="3" t="s">
        <v>23</v>
      </c>
      <c r="J2786" s="3" t="s">
        <v>8102</v>
      </c>
      <c r="K2786" s="3" t="s">
        <v>8103</v>
      </c>
      <c r="L2786" s="3" t="s">
        <v>68</v>
      </c>
      <c r="M2786" s="26" t="s">
        <v>16689</v>
      </c>
      <c r="N2786"/>
      <c r="O2786" s="3">
        <v>133</v>
      </c>
      <c r="P2786" s="55">
        <v>94301.78</v>
      </c>
      <c r="Q2786" s="55">
        <v>121958.91</v>
      </c>
      <c r="R2786" s="55">
        <v>-27657.13</v>
      </c>
      <c r="S2786" s="57">
        <v>-0.23</v>
      </c>
      <c r="T2786" s="55">
        <v>709.03593984962401</v>
      </c>
      <c r="U2786" s="55">
        <v>49907.07</v>
      </c>
      <c r="V2786" s="55">
        <v>70969.3</v>
      </c>
      <c r="W2786" s="55">
        <v>-21062.23</v>
      </c>
      <c r="X2786" s="57">
        <v>-0.3</v>
      </c>
      <c r="Y2786" s="3" t="str">
        <f>IFERROR(VLOOKUP(A2786,'Pivot price tier'!$C$8:$L$2290,10,0),"")</f>
        <v xml:space="preserve"> </v>
      </c>
      <c r="Z2786" s="3" t="str">
        <f>IFERROR(VLOOKUP(A2786,'Pivot price tier by size'!$D$8:$M$2512,10,0),"")</f>
        <v xml:space="preserve"> </v>
      </c>
      <c r="AA2786" s="3" t="str">
        <f>IFERROR(VLOOKUP(A2786,'Pivot category'!$B$8:$I$2236,8,0),"")</f>
        <v xml:space="preserve"> </v>
      </c>
      <c r="AB2786" s="3" t="str">
        <f>IF(P2786&lt;$AC$1,"Bottom 5%","")</f>
        <v/>
      </c>
      <c r="AC2786"/>
      <c r="AD2786" t="s">
        <v>16516</v>
      </c>
      <c r="AE2786" t="s">
        <v>16525</v>
      </c>
    </row>
    <row r="2787" spans="1:31" x14ac:dyDescent="0.25">
      <c r="A2787" t="s">
        <v>7553</v>
      </c>
      <c r="B2787" t="s">
        <v>578</v>
      </c>
      <c r="C2787" s="3" t="s">
        <v>38</v>
      </c>
      <c r="D2787" s="3" t="s">
        <v>2827</v>
      </c>
      <c r="E2787" s="3" t="s">
        <v>5054</v>
      </c>
      <c r="F2787" s="3">
        <v>1000</v>
      </c>
      <c r="G2787" s="34">
        <v>24.99</v>
      </c>
      <c r="H2787" s="3" t="s">
        <v>12402</v>
      </c>
      <c r="I2787" s="3" t="s">
        <v>17</v>
      </c>
      <c r="J2787" s="3" t="s">
        <v>8102</v>
      </c>
      <c r="K2787" s="3" t="s">
        <v>8103</v>
      </c>
      <c r="L2787" s="3" t="s">
        <v>68</v>
      </c>
      <c r="M2787" s="26" t="s">
        <v>16689</v>
      </c>
      <c r="N2787"/>
      <c r="O2787" s="3">
        <v>140</v>
      </c>
      <c r="P2787" s="55">
        <v>134946</v>
      </c>
      <c r="Q2787" s="55">
        <v>134746.07999999999</v>
      </c>
      <c r="R2787" s="55">
        <v>199.92</v>
      </c>
      <c r="S2787" s="57">
        <v>0</v>
      </c>
      <c r="T2787" s="55">
        <v>963.9</v>
      </c>
      <c r="U2787" s="55">
        <v>43207.71</v>
      </c>
      <c r="V2787" s="55">
        <v>43332.66</v>
      </c>
      <c r="W2787" s="55">
        <v>-124.95</v>
      </c>
      <c r="X2787" s="57">
        <v>0</v>
      </c>
      <c r="Y2787" s="3" t="str">
        <f>IFERROR(VLOOKUP(A2787,'Pivot price tier'!$C$8:$L$2290,10,0),"")</f>
        <v xml:space="preserve"> </v>
      </c>
      <c r="Z2787" s="3" t="str">
        <f>IFERROR(VLOOKUP(A2787,'Pivot price tier by size'!$D$8:$M$2512,10,0),"")</f>
        <v xml:space="preserve"> </v>
      </c>
      <c r="AA2787" s="3" t="str">
        <f>IFERROR(VLOOKUP(A2787,'Pivot category'!$B$8:$I$2236,8,0),"")</f>
        <v xml:space="preserve"> </v>
      </c>
      <c r="AB2787" s="3" t="str">
        <f>IF(P2787&lt;$AC$1,"Bottom 5%","")</f>
        <v/>
      </c>
      <c r="AC2787"/>
      <c r="AD2787" t="s">
        <v>11018</v>
      </c>
      <c r="AE2787" t="s">
        <v>13885</v>
      </c>
    </row>
    <row r="2788" spans="1:31" x14ac:dyDescent="0.25">
      <c r="A2788" t="s">
        <v>5504</v>
      </c>
      <c r="B2788" t="s">
        <v>582</v>
      </c>
      <c r="C2788" s="3" t="s">
        <v>32</v>
      </c>
      <c r="D2788" s="3" t="s">
        <v>2832</v>
      </c>
      <c r="E2788" s="3" t="s">
        <v>5053</v>
      </c>
      <c r="F2788" s="3">
        <v>1000</v>
      </c>
      <c r="G2788" s="34">
        <v>13.99</v>
      </c>
      <c r="H2788" s="3" t="s">
        <v>28</v>
      </c>
      <c r="I2788" s="3" t="s">
        <v>21</v>
      </c>
      <c r="J2788" s="3" t="s">
        <v>8102</v>
      </c>
      <c r="K2788" s="3" t="s">
        <v>8103</v>
      </c>
      <c r="L2788" s="3" t="s">
        <v>68</v>
      </c>
      <c r="M2788" s="26" t="s">
        <v>16689</v>
      </c>
      <c r="N2788"/>
      <c r="O2788" s="3">
        <v>126</v>
      </c>
      <c r="P2788" s="55">
        <v>62299.76</v>
      </c>
      <c r="Q2788" s="55">
        <v>70319.97</v>
      </c>
      <c r="R2788" s="55">
        <v>-8020.21</v>
      </c>
      <c r="S2788" s="57">
        <v>-0.11</v>
      </c>
      <c r="T2788" s="55">
        <v>494.44253968253969</v>
      </c>
      <c r="U2788" s="55">
        <v>15733.13</v>
      </c>
      <c r="V2788" s="55">
        <v>17185.95</v>
      </c>
      <c r="W2788" s="55">
        <v>-1452.82</v>
      </c>
      <c r="X2788" s="57">
        <v>-0.08</v>
      </c>
      <c r="Y2788" s="3" t="str">
        <f>IFERROR(VLOOKUP(A2788,'Pivot price tier'!$C$8:$L$2290,10,0),"")</f>
        <v xml:space="preserve"> </v>
      </c>
      <c r="Z2788" s="3" t="str">
        <f>IFERROR(VLOOKUP(A2788,'Pivot price tier by size'!$D$8:$M$2512,10,0),"")</f>
        <v xml:space="preserve"> </v>
      </c>
      <c r="AA2788" s="3" t="str">
        <f>IFERROR(VLOOKUP(A2788,'Pivot category'!$B$8:$I$2236,8,0),"")</f>
        <v xml:space="preserve"> </v>
      </c>
      <c r="AB2788" s="3" t="str">
        <f>IF(P2788&lt;$AC$1,"Bottom 5%","")</f>
        <v/>
      </c>
      <c r="AC2788"/>
      <c r="AD2788" t="s">
        <v>16510</v>
      </c>
      <c r="AE2788" t="s">
        <v>13853</v>
      </c>
    </row>
    <row r="2789" spans="1:31" x14ac:dyDescent="0.25">
      <c r="A2789" t="s">
        <v>7661</v>
      </c>
      <c r="B2789" t="s">
        <v>588</v>
      </c>
      <c r="C2789" s="3" t="s">
        <v>38</v>
      </c>
      <c r="D2789" s="3" t="s">
        <v>2839</v>
      </c>
      <c r="E2789" s="3" t="s">
        <v>5053</v>
      </c>
      <c r="F2789" s="3">
        <v>1000</v>
      </c>
      <c r="G2789" s="34">
        <v>15.99</v>
      </c>
      <c r="H2789" s="3" t="s">
        <v>12</v>
      </c>
      <c r="I2789" s="3" t="s">
        <v>13</v>
      </c>
      <c r="J2789" s="3" t="s">
        <v>8102</v>
      </c>
      <c r="K2789" s="3" t="s">
        <v>8103</v>
      </c>
      <c r="L2789" s="3" t="s">
        <v>68</v>
      </c>
      <c r="M2789" s="26" t="s">
        <v>16689</v>
      </c>
      <c r="N2789"/>
      <c r="O2789" s="3">
        <v>156</v>
      </c>
      <c r="P2789" s="55">
        <v>346583.25</v>
      </c>
      <c r="Q2789" s="55">
        <v>332494.83</v>
      </c>
      <c r="R2789" s="55">
        <v>14088.42</v>
      </c>
      <c r="S2789" s="57">
        <v>0.04</v>
      </c>
      <c r="T2789" s="55">
        <v>2221.6875</v>
      </c>
      <c r="U2789" s="55">
        <v>280672.46999999997</v>
      </c>
      <c r="V2789" s="55">
        <v>284309.76000000001</v>
      </c>
      <c r="W2789" s="55">
        <v>-3637.29</v>
      </c>
      <c r="X2789" s="57">
        <v>-0.01</v>
      </c>
      <c r="Y2789" s="3" t="str">
        <f>IFERROR(VLOOKUP(A2789,'Pivot price tier'!$C$8:$L$2290,10,0),"")</f>
        <v xml:space="preserve"> </v>
      </c>
      <c r="Z2789" s="3" t="str">
        <f>IFERROR(VLOOKUP(A2789,'Pivot price tier by size'!$D$8:$M$2512,10,0),"")</f>
        <v xml:space="preserve"> </v>
      </c>
      <c r="AA2789" s="3" t="str">
        <f>IFERROR(VLOOKUP(A2789,'Pivot category'!$B$8:$I$2236,8,0),"")</f>
        <v xml:space="preserve"> </v>
      </c>
      <c r="AB2789" s="3" t="str">
        <f>IF(P2789&lt;$AC$1,"Bottom 5%","")</f>
        <v/>
      </c>
      <c r="AC2789"/>
      <c r="AD2789" t="s">
        <v>16510</v>
      </c>
      <c r="AE2789" t="s">
        <v>13853</v>
      </c>
    </row>
    <row r="2790" spans="1:31" hidden="1" x14ac:dyDescent="0.25">
      <c r="A2790" t="s">
        <v>7676</v>
      </c>
      <c r="B2790" t="s">
        <v>1252</v>
      </c>
      <c r="C2790" s="3" t="s">
        <v>38</v>
      </c>
      <c r="D2790" s="3" t="s">
        <v>3568</v>
      </c>
      <c r="E2790" s="3" t="s">
        <v>5053</v>
      </c>
      <c r="F2790" s="3">
        <v>1000</v>
      </c>
      <c r="G2790" s="34">
        <v>28.79</v>
      </c>
      <c r="H2790" s="3" t="s">
        <v>12</v>
      </c>
      <c r="I2790" s="3" t="s">
        <v>17</v>
      </c>
      <c r="J2790" s="3" t="s">
        <v>8107</v>
      </c>
      <c r="K2790" s="3" t="s">
        <v>8103</v>
      </c>
      <c r="L2790" s="3" t="s">
        <v>8108</v>
      </c>
      <c r="M2790" s="26" t="s">
        <v>16689</v>
      </c>
      <c r="N2790"/>
      <c r="O2790" s="3">
        <v>0</v>
      </c>
      <c r="P2790" s="55"/>
      <c r="Q2790" s="55">
        <v>8406.68</v>
      </c>
      <c r="R2790" s="55">
        <v>-8406.68</v>
      </c>
      <c r="S2790" s="57">
        <v>-1</v>
      </c>
      <c r="T2790" s="55" t="s">
        <v>78</v>
      </c>
      <c r="U2790" s="55">
        <v>57.58</v>
      </c>
      <c r="V2790" s="55">
        <v>834.91</v>
      </c>
      <c r="W2790" s="55">
        <v>-777.33</v>
      </c>
      <c r="X2790" s="57">
        <v>-0.93</v>
      </c>
      <c r="Y2790" s="3" t="str">
        <f>IFERROR(VLOOKUP(A2790,'Pivot price tier'!$C$8:$L$2290,10,0),"")</f>
        <v/>
      </c>
      <c r="Z2790" s="3" t="str">
        <f>IFERROR(VLOOKUP(A2790,'Pivot price tier by size'!$D$8:$M$2512,10,0),"")</f>
        <v/>
      </c>
      <c r="AA2790" s="3" t="str">
        <f>IFERROR(VLOOKUP(A2790,'Pivot category'!$B$8:$I$2236,8,0),"")</f>
        <v/>
      </c>
      <c r="AB2790" s="3" t="str">
        <f>IF(P2790&lt;$AC$1,"Bottom 5%","")</f>
        <v>Bottom 5%</v>
      </c>
      <c r="AC2790"/>
      <c r="AD2790" t="s">
        <v>16512</v>
      </c>
      <c r="AE2790" t="s">
        <v>13856</v>
      </c>
    </row>
    <row r="2791" spans="1:31" hidden="1" x14ac:dyDescent="0.25">
      <c r="A2791" t="s">
        <v>7081</v>
      </c>
      <c r="B2791" t="s">
        <v>1254</v>
      </c>
      <c r="C2791" s="3" t="s">
        <v>69</v>
      </c>
      <c r="D2791" s="3" t="s">
        <v>3570</v>
      </c>
      <c r="E2791" s="3" t="s">
        <v>5053</v>
      </c>
      <c r="F2791" s="3">
        <v>1000</v>
      </c>
      <c r="G2791" s="34">
        <v>1.19</v>
      </c>
      <c r="H2791" s="3" t="s">
        <v>12</v>
      </c>
      <c r="I2791" s="3" t="s">
        <v>70</v>
      </c>
      <c r="J2791" s="3" t="s">
        <v>8107</v>
      </c>
      <c r="K2791" s="3" t="s">
        <v>8103</v>
      </c>
      <c r="L2791" s="3" t="s">
        <v>8106</v>
      </c>
      <c r="M2791" s="26" t="s">
        <v>16689</v>
      </c>
      <c r="N2791"/>
      <c r="O2791" s="3" t="s">
        <v>78</v>
      </c>
      <c r="P2791" s="55">
        <v>757.35</v>
      </c>
      <c r="Q2791" s="55">
        <v>22669.62</v>
      </c>
      <c r="R2791" s="55">
        <v>-21912.27</v>
      </c>
      <c r="S2791" s="57">
        <v>-0.97</v>
      </c>
      <c r="T2791" s="55" t="s">
        <v>78</v>
      </c>
      <c r="U2791" s="55">
        <v>172.26</v>
      </c>
      <c r="V2791" s="55">
        <v>15150.77</v>
      </c>
      <c r="W2791" s="55">
        <v>-14978.51</v>
      </c>
      <c r="X2791" s="57">
        <v>-0.99</v>
      </c>
      <c r="Y2791" s="3" t="str">
        <f>IFERROR(VLOOKUP(A2791,'Pivot price tier'!$C$8:$L$2290,10,0),"")</f>
        <v/>
      </c>
      <c r="Z2791" s="3" t="str">
        <f>IFERROR(VLOOKUP(A2791,'Pivot price tier by size'!$D$8:$M$2512,10,0),"")</f>
        <v/>
      </c>
      <c r="AA2791" s="3" t="str">
        <f>IFERROR(VLOOKUP(A2791,'Pivot category'!$B$8:$I$2236,8,0),"")</f>
        <v/>
      </c>
      <c r="AB2791" s="3" t="str">
        <f>IF(P2791&lt;$AC$1,"Bottom 5%","")</f>
        <v>Bottom 5%</v>
      </c>
      <c r="AC2791"/>
      <c r="AD2791" t="s">
        <v>16512</v>
      </c>
      <c r="AE2791" t="s">
        <v>13856</v>
      </c>
    </row>
    <row r="2792" spans="1:31" hidden="1" x14ac:dyDescent="0.25">
      <c r="A2792" t="s">
        <v>6840</v>
      </c>
      <c r="B2792" t="s">
        <v>1253</v>
      </c>
      <c r="C2792" s="3" t="s">
        <v>34</v>
      </c>
      <c r="D2792" s="3" t="s">
        <v>3569</v>
      </c>
      <c r="E2792" s="3" t="s">
        <v>5053</v>
      </c>
      <c r="F2792" s="3">
        <v>1000</v>
      </c>
      <c r="G2792" s="34">
        <v>8.99</v>
      </c>
      <c r="H2792" s="3" t="s">
        <v>12</v>
      </c>
      <c r="I2792" s="3" t="s">
        <v>19</v>
      </c>
      <c r="J2792" s="3" t="s">
        <v>8107</v>
      </c>
      <c r="K2792" s="3" t="s">
        <v>8103</v>
      </c>
      <c r="L2792" s="3" t="s">
        <v>8108</v>
      </c>
      <c r="M2792" s="26" t="s">
        <v>16689</v>
      </c>
      <c r="N2792"/>
      <c r="O2792" s="3" t="s">
        <v>78</v>
      </c>
      <c r="P2792" s="55">
        <v>188.79</v>
      </c>
      <c r="Q2792" s="55">
        <v>19265.13</v>
      </c>
      <c r="R2792" s="55">
        <v>-19076.34</v>
      </c>
      <c r="S2792" s="57">
        <v>-0.99</v>
      </c>
      <c r="T2792" s="55" t="s">
        <v>78</v>
      </c>
      <c r="U2792" s="55">
        <v>62.93</v>
      </c>
      <c r="V2792" s="55">
        <v>9109.39</v>
      </c>
      <c r="W2792" s="55">
        <v>-9046.4599999999991</v>
      </c>
      <c r="X2792" s="57">
        <v>-0.99</v>
      </c>
      <c r="Y2792" s="3" t="str">
        <f>IFERROR(VLOOKUP(A2792,'Pivot price tier'!$C$8:$L$2290,10,0),"")</f>
        <v/>
      </c>
      <c r="Z2792" s="3" t="str">
        <f>IFERROR(VLOOKUP(A2792,'Pivot price tier by size'!$D$8:$M$2512,10,0),"")</f>
        <v/>
      </c>
      <c r="AA2792" s="3" t="str">
        <f>IFERROR(VLOOKUP(A2792,'Pivot category'!$B$8:$I$2236,8,0),"")</f>
        <v/>
      </c>
      <c r="AB2792" s="3" t="str">
        <f>IF(P2792&lt;$AC$1,"Bottom 5%","")</f>
        <v>Bottom 5%</v>
      </c>
      <c r="AC2792"/>
      <c r="AD2792" t="s">
        <v>16512</v>
      </c>
      <c r="AE2792" t="s">
        <v>13856</v>
      </c>
    </row>
    <row r="2793" spans="1:31" hidden="1" x14ac:dyDescent="0.25">
      <c r="A2793" t="s">
        <v>5511</v>
      </c>
      <c r="B2793" t="s">
        <v>1255</v>
      </c>
      <c r="C2793" s="3" t="s">
        <v>32</v>
      </c>
      <c r="D2793" s="3" t="s">
        <v>3571</v>
      </c>
      <c r="E2793" s="3" t="s">
        <v>5053</v>
      </c>
      <c r="F2793" s="3">
        <v>1000</v>
      </c>
      <c r="G2793" s="34">
        <v>15.59</v>
      </c>
      <c r="H2793" s="3" t="s">
        <v>12</v>
      </c>
      <c r="I2793" s="3" t="s">
        <v>17</v>
      </c>
      <c r="J2793" s="3" t="s">
        <v>8107</v>
      </c>
      <c r="K2793" s="3" t="s">
        <v>8103</v>
      </c>
      <c r="L2793" s="3" t="s">
        <v>8108</v>
      </c>
      <c r="M2793" s="26" t="s">
        <v>16689</v>
      </c>
      <c r="N2793"/>
      <c r="O2793" s="3">
        <v>4</v>
      </c>
      <c r="P2793" s="55">
        <v>15.59</v>
      </c>
      <c r="Q2793" s="55">
        <v>31429.439999999999</v>
      </c>
      <c r="R2793" s="55">
        <v>-31413.85</v>
      </c>
      <c r="S2793" s="57">
        <v>-1</v>
      </c>
      <c r="T2793" s="55">
        <v>3.8975</v>
      </c>
      <c r="U2793" s="55">
        <v>0</v>
      </c>
      <c r="V2793" s="55">
        <v>7795</v>
      </c>
      <c r="W2793" s="55">
        <v>-7795</v>
      </c>
      <c r="X2793" s="57">
        <v>-1</v>
      </c>
      <c r="Y2793" s="3" t="str">
        <f>IFERROR(VLOOKUP(A2793,'Pivot price tier'!$C$8:$L$2290,10,0),"")</f>
        <v/>
      </c>
      <c r="Z2793" s="3" t="str">
        <f>IFERROR(VLOOKUP(A2793,'Pivot price tier by size'!$D$8:$M$2512,10,0),"")</f>
        <v/>
      </c>
      <c r="AA2793" s="3" t="str">
        <f>IFERROR(VLOOKUP(A2793,'Pivot category'!$B$8:$I$2236,8,0),"")</f>
        <v/>
      </c>
      <c r="AB2793" s="3" t="str">
        <f>IF(P2793&lt;$AC$1,"Bottom 5%","")</f>
        <v>Bottom 5%</v>
      </c>
      <c r="AC2793"/>
      <c r="AD2793" t="s">
        <v>16512</v>
      </c>
      <c r="AE2793" t="s">
        <v>13856</v>
      </c>
    </row>
    <row r="2794" spans="1:31" x14ac:dyDescent="0.25">
      <c r="A2794" t="s">
        <v>12138</v>
      </c>
      <c r="B2794" t="s">
        <v>12139</v>
      </c>
      <c r="C2794" s="3" t="s">
        <v>32</v>
      </c>
      <c r="D2794" s="3" t="s">
        <v>11879</v>
      </c>
      <c r="E2794" s="3" t="s">
        <v>5053</v>
      </c>
      <c r="F2794" s="3">
        <v>70000</v>
      </c>
      <c r="G2794" s="34">
        <v>49.99</v>
      </c>
      <c r="H2794" s="3" t="s">
        <v>12</v>
      </c>
      <c r="I2794" s="3" t="s">
        <v>23</v>
      </c>
      <c r="J2794" s="3" t="s">
        <v>8102</v>
      </c>
      <c r="K2794" s="3" t="s">
        <v>8103</v>
      </c>
      <c r="L2794" s="3" t="s">
        <v>68</v>
      </c>
      <c r="M2794" s="26" t="s">
        <v>16689</v>
      </c>
      <c r="N2794"/>
      <c r="O2794" s="3">
        <v>79</v>
      </c>
      <c r="P2794" s="55">
        <v>54607.47</v>
      </c>
      <c r="Q2794" s="55">
        <v>70695.23</v>
      </c>
      <c r="R2794" s="55">
        <v>-16087.76</v>
      </c>
      <c r="S2794" s="57">
        <v>-0.23</v>
      </c>
      <c r="T2794" s="55">
        <v>691.2337974683544</v>
      </c>
      <c r="U2794" s="55">
        <v>18735.09</v>
      </c>
      <c r="V2794" s="55">
        <v>20091.87</v>
      </c>
      <c r="W2794" s="55">
        <v>-1356.78</v>
      </c>
      <c r="X2794" s="57">
        <v>-7.0000000000000007E-2</v>
      </c>
      <c r="Y2794" s="3" t="str">
        <f>IFERROR(VLOOKUP(A2794,'Pivot price tier'!$C$8:$L$2290,10,0),"")</f>
        <v xml:space="preserve"> </v>
      </c>
      <c r="Z2794" s="3" t="str">
        <f>IFERROR(VLOOKUP(A2794,'Pivot price tier by size'!$D$8:$M$2512,10,0),"")</f>
        <v xml:space="preserve"> </v>
      </c>
      <c r="AA2794" s="3" t="str">
        <f>IFERROR(VLOOKUP(A2794,'Pivot category'!$B$8:$I$2236,8,0),"")</f>
        <v xml:space="preserve"> </v>
      </c>
      <c r="AB2794" s="3" t="str">
        <f>IF(P2794&lt;$AC$1,"Bottom 5%","")</f>
        <v/>
      </c>
      <c r="AC2794"/>
      <c r="AD2794" t="s">
        <v>11018</v>
      </c>
      <c r="AE2794" t="s">
        <v>13861</v>
      </c>
    </row>
    <row r="2795" spans="1:31" x14ac:dyDescent="0.25">
      <c r="A2795" t="s">
        <v>8929</v>
      </c>
      <c r="B2795" t="s">
        <v>8928</v>
      </c>
      <c r="C2795" s="3" t="s">
        <v>38</v>
      </c>
      <c r="D2795" s="3" t="s">
        <v>8655</v>
      </c>
      <c r="E2795" s="3" t="s">
        <v>5053</v>
      </c>
      <c r="F2795" s="3">
        <v>1000</v>
      </c>
      <c r="G2795" s="34">
        <v>57.99</v>
      </c>
      <c r="H2795" s="3" t="s">
        <v>12</v>
      </c>
      <c r="I2795" s="3" t="s">
        <v>23</v>
      </c>
      <c r="J2795" s="3" t="s">
        <v>8102</v>
      </c>
      <c r="K2795" s="3" t="s">
        <v>8103</v>
      </c>
      <c r="L2795" s="3" t="s">
        <v>68</v>
      </c>
      <c r="M2795" s="26" t="s">
        <v>16689</v>
      </c>
      <c r="N2795"/>
      <c r="O2795" s="3">
        <v>91</v>
      </c>
      <c r="P2795" s="55">
        <v>158756.32999999999</v>
      </c>
      <c r="Q2795" s="55">
        <v>139249.47</v>
      </c>
      <c r="R2795" s="55">
        <v>19506.86</v>
      </c>
      <c r="S2795" s="57">
        <v>0.14000000000000001</v>
      </c>
      <c r="T2795" s="55">
        <v>1744.5750549450547</v>
      </c>
      <c r="U2795" s="55">
        <v>13215.62</v>
      </c>
      <c r="V2795" s="55">
        <v>13749.51</v>
      </c>
      <c r="W2795" s="55">
        <v>-533.89</v>
      </c>
      <c r="X2795" s="57">
        <v>-0.04</v>
      </c>
      <c r="Y2795" s="3" t="str">
        <f>IFERROR(VLOOKUP(A2795,'Pivot price tier'!$C$8:$L$2290,10,0),"")</f>
        <v xml:space="preserve"> </v>
      </c>
      <c r="Z2795" s="3" t="str">
        <f>IFERROR(VLOOKUP(A2795,'Pivot price tier by size'!$D$8:$M$2512,10,0),"")</f>
        <v xml:space="preserve"> </v>
      </c>
      <c r="AA2795" s="3" t="str">
        <f>IFERROR(VLOOKUP(A2795,'Pivot category'!$B$8:$I$2236,8,0),"")</f>
        <v xml:space="preserve"> </v>
      </c>
      <c r="AB2795" s="3" t="str">
        <f>IF(P2795&lt;$AC$1,"Bottom 5%","")</f>
        <v/>
      </c>
      <c r="AC2795"/>
      <c r="AD2795" t="s">
        <v>11018</v>
      </c>
      <c r="AE2795" t="s">
        <v>13861</v>
      </c>
    </row>
    <row r="2796" spans="1:31" x14ac:dyDescent="0.25">
      <c r="A2796" t="s">
        <v>6862</v>
      </c>
      <c r="B2796" t="s">
        <v>597</v>
      </c>
      <c r="C2796" s="3" t="s">
        <v>34</v>
      </c>
      <c r="D2796" s="3" t="s">
        <v>2848</v>
      </c>
      <c r="E2796" s="3" t="s">
        <v>5053</v>
      </c>
      <c r="F2796" s="3">
        <v>1000</v>
      </c>
      <c r="G2796" s="34">
        <v>17.989999999999998</v>
      </c>
      <c r="H2796" s="3" t="s">
        <v>12</v>
      </c>
      <c r="I2796" s="3" t="s">
        <v>23</v>
      </c>
      <c r="J2796" s="3" t="s">
        <v>8102</v>
      </c>
      <c r="K2796" s="3" t="s">
        <v>8103</v>
      </c>
      <c r="L2796" s="3" t="s">
        <v>68</v>
      </c>
      <c r="M2796" s="26" t="s">
        <v>16689</v>
      </c>
      <c r="N2796"/>
      <c r="O2796" s="3">
        <v>111</v>
      </c>
      <c r="P2796" s="55">
        <v>48249.18</v>
      </c>
      <c r="Q2796" s="55">
        <v>63918.47</v>
      </c>
      <c r="R2796" s="55">
        <v>-15669.29</v>
      </c>
      <c r="S2796" s="57">
        <v>-0.25</v>
      </c>
      <c r="T2796" s="55">
        <v>434.67729729729729</v>
      </c>
      <c r="U2796" s="55">
        <v>39865.839999999997</v>
      </c>
      <c r="V2796" s="55">
        <v>48896.82</v>
      </c>
      <c r="W2796" s="55">
        <v>-9030.98</v>
      </c>
      <c r="X2796" s="57">
        <v>-0.18</v>
      </c>
      <c r="Y2796" s="3" t="str">
        <f>IFERROR(VLOOKUP(A2796,'Pivot price tier'!$C$8:$L$2290,10,0),"")</f>
        <v xml:space="preserve"> </v>
      </c>
      <c r="Z2796" s="3" t="str">
        <f>IFERROR(VLOOKUP(A2796,'Pivot price tier by size'!$D$8:$M$2512,10,0),"")</f>
        <v xml:space="preserve"> </v>
      </c>
      <c r="AA2796" s="3" t="str">
        <f>IFERROR(VLOOKUP(A2796,'Pivot category'!$B$8:$I$2236,8,0),"")</f>
        <v xml:space="preserve"> </v>
      </c>
      <c r="AB2796" s="3" t="str">
        <f>IF(P2796&lt;$AC$1,"Bottom 5%","")</f>
        <v/>
      </c>
      <c r="AC2796"/>
      <c r="AD2796" t="s">
        <v>11018</v>
      </c>
      <c r="AE2796" t="s">
        <v>13861</v>
      </c>
    </row>
    <row r="2797" spans="1:31" x14ac:dyDescent="0.25">
      <c r="A2797" t="s">
        <v>5579</v>
      </c>
      <c r="B2797" t="s">
        <v>598</v>
      </c>
      <c r="C2797" s="3" t="s">
        <v>32</v>
      </c>
      <c r="D2797" s="3" t="s">
        <v>2849</v>
      </c>
      <c r="E2797" s="3" t="s">
        <v>5053</v>
      </c>
      <c r="F2797" s="3">
        <v>1000</v>
      </c>
      <c r="G2797" s="34">
        <v>34.99</v>
      </c>
      <c r="H2797" s="3" t="s">
        <v>12</v>
      </c>
      <c r="I2797" s="3" t="s">
        <v>23</v>
      </c>
      <c r="J2797" s="3" t="s">
        <v>8102</v>
      </c>
      <c r="K2797" s="3" t="s">
        <v>8103</v>
      </c>
      <c r="L2797" s="3" t="s">
        <v>68</v>
      </c>
      <c r="M2797" s="26" t="s">
        <v>16689</v>
      </c>
      <c r="N2797"/>
      <c r="O2797" s="3">
        <v>159</v>
      </c>
      <c r="P2797" s="55">
        <v>225690.2</v>
      </c>
      <c r="Q2797" s="55">
        <v>245581.66</v>
      </c>
      <c r="R2797" s="55">
        <v>-19891.46</v>
      </c>
      <c r="S2797" s="57">
        <v>-0.08</v>
      </c>
      <c r="T2797" s="55">
        <v>1419.4352201257861</v>
      </c>
      <c r="U2797" s="55">
        <v>302109.89</v>
      </c>
      <c r="V2797" s="55">
        <v>291357.61</v>
      </c>
      <c r="W2797" s="55">
        <v>10752.28</v>
      </c>
      <c r="X2797" s="57">
        <v>0.04</v>
      </c>
      <c r="Y2797" s="3" t="str">
        <f>IFERROR(VLOOKUP(A2797,'Pivot price tier'!$C$8:$L$2290,10,0),"")</f>
        <v xml:space="preserve"> </v>
      </c>
      <c r="Z2797" s="3" t="str">
        <f>IFERROR(VLOOKUP(A2797,'Pivot price tier by size'!$D$8:$M$2512,10,0),"")</f>
        <v xml:space="preserve"> </v>
      </c>
      <c r="AA2797" s="3" t="str">
        <f>IFERROR(VLOOKUP(A2797,'Pivot category'!$B$8:$I$2236,8,0),"")</f>
        <v xml:space="preserve"> </v>
      </c>
      <c r="AB2797" s="3" t="str">
        <f>IF(P2797&lt;$AC$1,"Bottom 5%","")</f>
        <v/>
      </c>
      <c r="AC2797"/>
      <c r="AD2797" t="s">
        <v>11018</v>
      </c>
      <c r="AE2797" t="s">
        <v>13861</v>
      </c>
    </row>
    <row r="2798" spans="1:31" hidden="1" x14ac:dyDescent="0.25">
      <c r="A2798" t="s">
        <v>5510</v>
      </c>
      <c r="B2798" t="s">
        <v>1256</v>
      </c>
      <c r="C2798" s="3" t="s">
        <v>32</v>
      </c>
      <c r="D2798" s="3" t="s">
        <v>3572</v>
      </c>
      <c r="E2798" s="3" t="s">
        <v>5053</v>
      </c>
      <c r="F2798" s="3">
        <v>1000</v>
      </c>
      <c r="G2798" s="34">
        <v>28.99</v>
      </c>
      <c r="H2798" s="3" t="s">
        <v>12</v>
      </c>
      <c r="I2798" s="3" t="s">
        <v>21</v>
      </c>
      <c r="J2798" s="3" t="s">
        <v>8107</v>
      </c>
      <c r="K2798" s="3" t="s">
        <v>8109</v>
      </c>
      <c r="L2798" s="3" t="s">
        <v>8105</v>
      </c>
      <c r="M2798" s="26" t="s">
        <v>16689</v>
      </c>
      <c r="N2798"/>
      <c r="O2798" s="3" t="s">
        <v>78</v>
      </c>
      <c r="P2798" s="55"/>
      <c r="Q2798" s="55">
        <v>11897.42</v>
      </c>
      <c r="R2798" s="55">
        <v>-11897.42</v>
      </c>
      <c r="S2798" s="57">
        <v>-1</v>
      </c>
      <c r="T2798" s="55" t="s">
        <v>78</v>
      </c>
      <c r="U2798" s="55">
        <v>0</v>
      </c>
      <c r="V2798" s="55">
        <v>8186.85</v>
      </c>
      <c r="W2798" s="55">
        <v>-8186.85</v>
      </c>
      <c r="X2798" s="57">
        <v>-1</v>
      </c>
      <c r="Y2798" s="3" t="str">
        <f>IFERROR(VLOOKUP(A2798,'Pivot price tier'!$C$8:$L$2290,10,0),"")</f>
        <v/>
      </c>
      <c r="Z2798" s="3" t="str">
        <f>IFERROR(VLOOKUP(A2798,'Pivot price tier by size'!$D$8:$M$2512,10,0),"")</f>
        <v/>
      </c>
      <c r="AA2798" s="3" t="str">
        <f>IFERROR(VLOOKUP(A2798,'Pivot category'!$B$8:$I$2236,8,0),"")</f>
        <v/>
      </c>
      <c r="AB2798" s="3" t="str">
        <f>IF(P2798&lt;$AC$1,"Bottom 5%","")</f>
        <v>Bottom 5%</v>
      </c>
      <c r="AC2798"/>
      <c r="AD2798" t="s">
        <v>16512</v>
      </c>
      <c r="AE2798" t="s">
        <v>13856</v>
      </c>
    </row>
    <row r="2799" spans="1:31" hidden="1" x14ac:dyDescent="0.25">
      <c r="A2799" t="s">
        <v>9449</v>
      </c>
      <c r="B2799" t="s">
        <v>9450</v>
      </c>
      <c r="C2799" s="3" t="s">
        <v>32</v>
      </c>
      <c r="D2799" s="3" t="s">
        <v>9304</v>
      </c>
      <c r="E2799" s="3" t="s">
        <v>5101</v>
      </c>
      <c r="F2799" s="3">
        <v>7000</v>
      </c>
      <c r="G2799" s="34">
        <v>10.79</v>
      </c>
      <c r="H2799" s="3" t="s">
        <v>29</v>
      </c>
      <c r="I2799" s="3" t="s">
        <v>17</v>
      </c>
      <c r="J2799" s="3" t="s">
        <v>8107</v>
      </c>
      <c r="K2799" s="3" t="s">
        <v>8103</v>
      </c>
      <c r="L2799" s="3" t="s">
        <v>8106</v>
      </c>
      <c r="M2799" s="26" t="s">
        <v>16689</v>
      </c>
      <c r="N2799"/>
      <c r="O2799" s="3">
        <v>2</v>
      </c>
      <c r="P2799" s="55">
        <v>1240.8499999999999</v>
      </c>
      <c r="Q2799" s="55">
        <v>9538.7000000000007</v>
      </c>
      <c r="R2799" s="55">
        <v>-8297.85</v>
      </c>
      <c r="S2799" s="57">
        <v>-0.87</v>
      </c>
      <c r="T2799" s="55">
        <v>620.42499999999995</v>
      </c>
      <c r="U2799" s="55">
        <v>205.01</v>
      </c>
      <c r="V2799" s="55">
        <v>2140.67</v>
      </c>
      <c r="W2799" s="55">
        <v>-1935.66</v>
      </c>
      <c r="X2799" s="57">
        <v>-0.9</v>
      </c>
      <c r="Y2799" s="3" t="str">
        <f>IFERROR(VLOOKUP(A2799,'Pivot price tier'!$C$8:$L$2290,10,0),"")</f>
        <v/>
      </c>
      <c r="Z2799" s="3" t="str">
        <f>IFERROR(VLOOKUP(A2799,'Pivot price tier by size'!$D$8:$M$2512,10,0),"")</f>
        <v/>
      </c>
      <c r="AA2799" s="3" t="str">
        <f>IFERROR(VLOOKUP(A2799,'Pivot category'!$B$8:$I$2236,8,0),"")</f>
        <v/>
      </c>
      <c r="AB2799" s="3" t="str">
        <f>IF(P2799&lt;$AC$1,"Bottom 5%","")</f>
        <v>Bottom 5%</v>
      </c>
      <c r="AC2799"/>
      <c r="AD2799" t="s">
        <v>16512</v>
      </c>
      <c r="AE2799" t="s">
        <v>13856</v>
      </c>
    </row>
    <row r="2800" spans="1:31" x14ac:dyDescent="0.25">
      <c r="A2800" t="s">
        <v>12140</v>
      </c>
      <c r="B2800" t="s">
        <v>6352</v>
      </c>
      <c r="C2800" s="3" t="s">
        <v>32</v>
      </c>
      <c r="D2800" s="3" t="s">
        <v>7909</v>
      </c>
      <c r="E2800" s="3" t="s">
        <v>5053</v>
      </c>
      <c r="F2800" s="3">
        <v>7000</v>
      </c>
      <c r="G2800" s="34">
        <v>34.99</v>
      </c>
      <c r="H2800" s="3" t="s">
        <v>12405</v>
      </c>
      <c r="I2800" s="3" t="s">
        <v>23</v>
      </c>
      <c r="J2800" s="3" t="s">
        <v>8102</v>
      </c>
      <c r="K2800" s="3" t="s">
        <v>8103</v>
      </c>
      <c r="L2800" s="3" t="s">
        <v>68</v>
      </c>
      <c r="M2800" s="26" t="s">
        <v>16689</v>
      </c>
      <c r="N2800"/>
      <c r="O2800" s="3">
        <v>113</v>
      </c>
      <c r="P2800" s="55">
        <v>52089.95</v>
      </c>
      <c r="Q2800" s="55">
        <v>57706.45</v>
      </c>
      <c r="R2800" s="55">
        <v>-5616.5</v>
      </c>
      <c r="S2800" s="57">
        <v>-0.1</v>
      </c>
      <c r="T2800" s="55">
        <v>460.97300884955752</v>
      </c>
      <c r="U2800" s="55">
        <v>26878.880000000001</v>
      </c>
      <c r="V2800" s="55">
        <v>31862.53</v>
      </c>
      <c r="W2800" s="55">
        <v>-4983.6499999999996</v>
      </c>
      <c r="X2800" s="57">
        <v>-0.16</v>
      </c>
      <c r="Y2800" s="3" t="str">
        <f>IFERROR(VLOOKUP(A2800,'Pivot price tier'!$C$8:$L$2290,10,0),"")</f>
        <v xml:space="preserve"> </v>
      </c>
      <c r="Z2800" s="3" t="str">
        <f>IFERROR(VLOOKUP(A2800,'Pivot price tier by size'!$D$8:$M$2512,10,0),"")</f>
        <v xml:space="preserve"> </v>
      </c>
      <c r="AA2800" s="3" t="str">
        <f>IFERROR(VLOOKUP(A2800,'Pivot category'!$B$8:$I$2236,8,0),"")</f>
        <v xml:space="preserve"> </v>
      </c>
      <c r="AB2800" s="3" t="str">
        <f>IF(P2800&lt;$AC$1,"Bottom 5%","")</f>
        <v/>
      </c>
      <c r="AC2800"/>
      <c r="AD2800" t="s">
        <v>11018</v>
      </c>
      <c r="AE2800" t="s">
        <v>13861</v>
      </c>
    </row>
    <row r="2801" spans="1:31" x14ac:dyDescent="0.25">
      <c r="A2801" t="s">
        <v>5800</v>
      </c>
      <c r="B2801" t="s">
        <v>600</v>
      </c>
      <c r="C2801" s="3" t="s">
        <v>32</v>
      </c>
      <c r="D2801" s="3" t="s">
        <v>2851</v>
      </c>
      <c r="E2801" s="3" t="s">
        <v>5053</v>
      </c>
      <c r="F2801" s="3">
        <v>1000</v>
      </c>
      <c r="G2801" s="34">
        <v>39.99</v>
      </c>
      <c r="H2801" s="3" t="s">
        <v>12</v>
      </c>
      <c r="I2801" s="3" t="s">
        <v>23</v>
      </c>
      <c r="J2801" s="3" t="s">
        <v>8102</v>
      </c>
      <c r="K2801" s="3" t="s">
        <v>8103</v>
      </c>
      <c r="L2801" s="3" t="s">
        <v>68</v>
      </c>
      <c r="M2801" s="26" t="s">
        <v>16689</v>
      </c>
      <c r="N2801"/>
      <c r="O2801" s="3">
        <v>140</v>
      </c>
      <c r="P2801" s="55">
        <v>139125.74</v>
      </c>
      <c r="Q2801" s="55">
        <v>143913.96</v>
      </c>
      <c r="R2801" s="55">
        <v>-4788.22</v>
      </c>
      <c r="S2801" s="57">
        <v>-0.03</v>
      </c>
      <c r="T2801" s="55">
        <v>993.75528571428561</v>
      </c>
      <c r="U2801" s="55">
        <v>159887.84</v>
      </c>
      <c r="V2801" s="55">
        <v>131527.6</v>
      </c>
      <c r="W2801" s="55">
        <v>28360.240000000002</v>
      </c>
      <c r="X2801" s="57">
        <v>0.22</v>
      </c>
      <c r="Y2801" s="3" t="str">
        <f>IFERROR(VLOOKUP(A2801,'Pivot price tier'!$C$8:$L$2290,10,0),"")</f>
        <v xml:space="preserve"> </v>
      </c>
      <c r="Z2801" s="3" t="str">
        <f>IFERROR(VLOOKUP(A2801,'Pivot price tier by size'!$D$8:$M$2512,10,0),"")</f>
        <v xml:space="preserve"> </v>
      </c>
      <c r="AA2801" s="3" t="str">
        <f>IFERROR(VLOOKUP(A2801,'Pivot category'!$B$8:$I$2236,8,0),"")</f>
        <v xml:space="preserve"> </v>
      </c>
      <c r="AB2801" s="3" t="str">
        <f>IF(P2801&lt;$AC$1,"Bottom 5%","")</f>
        <v/>
      </c>
      <c r="AC2801"/>
      <c r="AD2801" t="s">
        <v>11018</v>
      </c>
      <c r="AE2801" t="s">
        <v>13861</v>
      </c>
    </row>
    <row r="2802" spans="1:31" x14ac:dyDescent="0.25">
      <c r="A2802" t="s">
        <v>9350</v>
      </c>
      <c r="B2802" t="s">
        <v>9351</v>
      </c>
      <c r="C2802" s="3" t="s">
        <v>32</v>
      </c>
      <c r="D2802" s="3" t="s">
        <v>9324</v>
      </c>
      <c r="E2802" s="3" t="s">
        <v>5053</v>
      </c>
      <c r="F2802" s="3">
        <v>10000</v>
      </c>
      <c r="G2802" s="34">
        <v>59.99</v>
      </c>
      <c r="H2802" s="3" t="s">
        <v>12</v>
      </c>
      <c r="I2802" s="3" t="s">
        <v>15</v>
      </c>
      <c r="J2802" s="3" t="s">
        <v>8102</v>
      </c>
      <c r="K2802" s="3" t="s">
        <v>8103</v>
      </c>
      <c r="L2802" s="3" t="s">
        <v>68</v>
      </c>
      <c r="M2802" s="26" t="s">
        <v>16689</v>
      </c>
      <c r="N2802"/>
      <c r="O2802" s="3">
        <v>82</v>
      </c>
      <c r="P2802" s="55">
        <v>51194.080000000002</v>
      </c>
      <c r="Q2802" s="55">
        <v>69821.95</v>
      </c>
      <c r="R2802" s="55">
        <v>-18627.87</v>
      </c>
      <c r="S2802" s="57">
        <v>-0.27</v>
      </c>
      <c r="T2802" s="55">
        <v>624.31804878048786</v>
      </c>
      <c r="U2802" s="55">
        <v>38278.42</v>
      </c>
      <c r="V2802" s="55">
        <v>50500.35</v>
      </c>
      <c r="W2802" s="55">
        <v>-12221.93</v>
      </c>
      <c r="X2802" s="57">
        <v>-0.24</v>
      </c>
      <c r="Y2802" s="3" t="str">
        <f>IFERROR(VLOOKUP(A2802,'Pivot price tier'!$C$8:$L$2290,10,0),"")</f>
        <v xml:space="preserve"> </v>
      </c>
      <c r="Z2802" s="3" t="str">
        <f>IFERROR(VLOOKUP(A2802,'Pivot price tier by size'!$D$8:$M$2512,10,0),"")</f>
        <v xml:space="preserve"> </v>
      </c>
      <c r="AA2802" s="3" t="str">
        <f>IFERROR(VLOOKUP(A2802,'Pivot category'!$B$8:$I$2236,8,0),"")</f>
        <v xml:space="preserve"> </v>
      </c>
      <c r="AB2802" s="3" t="str">
        <f>IF(P2802&lt;$AC$1,"Bottom 5%","")</f>
        <v/>
      </c>
      <c r="AC2802"/>
      <c r="AD2802" t="s">
        <v>11018</v>
      </c>
      <c r="AE2802" t="s">
        <v>13861</v>
      </c>
    </row>
    <row r="2803" spans="1:31" x14ac:dyDescent="0.25">
      <c r="A2803" t="s">
        <v>8393</v>
      </c>
      <c r="B2803" t="s">
        <v>8392</v>
      </c>
      <c r="C2803" s="3" t="s">
        <v>32</v>
      </c>
      <c r="D2803" s="3" t="s">
        <v>8147</v>
      </c>
      <c r="E2803" s="3">
        <v>0</v>
      </c>
      <c r="F2803" s="3">
        <v>7000</v>
      </c>
      <c r="G2803" s="34">
        <v>39.99</v>
      </c>
      <c r="H2803" s="3" t="s">
        <v>27</v>
      </c>
      <c r="I2803" s="3" t="s">
        <v>23</v>
      </c>
      <c r="J2803" s="3" t="s">
        <v>8102</v>
      </c>
      <c r="K2803" s="3" t="s">
        <v>8103</v>
      </c>
      <c r="L2803" s="3" t="s">
        <v>68</v>
      </c>
      <c r="M2803" s="26" t="s">
        <v>16689</v>
      </c>
      <c r="N2803"/>
      <c r="O2803" s="3">
        <v>75</v>
      </c>
      <c r="P2803" s="55">
        <v>75535.41</v>
      </c>
      <c r="Q2803" s="55">
        <v>108463.55</v>
      </c>
      <c r="R2803" s="55">
        <v>-32928.14</v>
      </c>
      <c r="S2803" s="57">
        <v>-0.3</v>
      </c>
      <c r="T2803" s="55">
        <v>1007.1388000000001</v>
      </c>
      <c r="U2803" s="55">
        <v>71171.58</v>
      </c>
      <c r="V2803" s="55">
        <v>80612.63</v>
      </c>
      <c r="W2803" s="55">
        <v>-9441.0499999999993</v>
      </c>
      <c r="X2803" s="57">
        <v>-0.12</v>
      </c>
      <c r="Y2803" s="3" t="str">
        <f>IFERROR(VLOOKUP(A2803,'Pivot price tier'!$C$8:$L$2290,10,0),"")</f>
        <v xml:space="preserve"> </v>
      </c>
      <c r="Z2803" s="3" t="str">
        <f>IFERROR(VLOOKUP(A2803,'Pivot price tier by size'!$D$8:$M$2512,10,0),"")</f>
        <v xml:space="preserve"> </v>
      </c>
      <c r="AA2803" s="3" t="str">
        <f>IFERROR(VLOOKUP(A2803,'Pivot category'!$B$8:$I$2236,8,0),"")</f>
        <v xml:space="preserve"> </v>
      </c>
      <c r="AB2803" s="3" t="str">
        <f>IF(P2803&lt;$AC$1,"Bottom 5%","")</f>
        <v/>
      </c>
      <c r="AC2803"/>
      <c r="AD2803" t="s">
        <v>16511</v>
      </c>
      <c r="AE2803" t="s">
        <v>13865</v>
      </c>
    </row>
    <row r="2804" spans="1:31" x14ac:dyDescent="0.25">
      <c r="A2804" t="s">
        <v>9096</v>
      </c>
      <c r="B2804" t="s">
        <v>9095</v>
      </c>
      <c r="C2804" s="3" t="s">
        <v>38</v>
      </c>
      <c r="D2804" s="3" t="s">
        <v>9039</v>
      </c>
      <c r="E2804" s="3">
        <v>0</v>
      </c>
      <c r="F2804" s="3">
        <v>1000</v>
      </c>
      <c r="G2804" s="34">
        <v>74.989999999999995</v>
      </c>
      <c r="H2804" s="3" t="s">
        <v>29</v>
      </c>
      <c r="I2804" s="3" t="s">
        <v>23</v>
      </c>
      <c r="J2804" s="3" t="s">
        <v>8102</v>
      </c>
      <c r="K2804" s="3" t="s">
        <v>8103</v>
      </c>
      <c r="L2804" s="3" t="s">
        <v>68</v>
      </c>
      <c r="M2804" s="26" t="s">
        <v>16689</v>
      </c>
      <c r="N2804"/>
      <c r="O2804" s="3">
        <v>40</v>
      </c>
      <c r="P2804" s="55">
        <v>65391.28</v>
      </c>
      <c r="Q2804" s="55">
        <v>58342.22</v>
      </c>
      <c r="R2804" s="55">
        <v>7049.06</v>
      </c>
      <c r="S2804" s="57">
        <v>0.12</v>
      </c>
      <c r="T2804" s="55">
        <v>1634.7819999999999</v>
      </c>
      <c r="U2804" s="55">
        <v>8998.7999999999993</v>
      </c>
      <c r="V2804" s="55">
        <v>5999.2</v>
      </c>
      <c r="W2804" s="55">
        <v>2999.6</v>
      </c>
      <c r="X2804" s="57">
        <v>0.5</v>
      </c>
      <c r="Y2804" s="3" t="str">
        <f>IFERROR(VLOOKUP(A2804,'Pivot price tier'!$C$8:$L$2290,10,0),"")</f>
        <v xml:space="preserve"> </v>
      </c>
      <c r="Z2804" s="3" t="str">
        <f>IFERROR(VLOOKUP(A2804,'Pivot price tier by size'!$D$8:$M$2512,10,0),"")</f>
        <v xml:space="preserve"> </v>
      </c>
      <c r="AA2804" s="3" t="str">
        <f>IFERROR(VLOOKUP(A2804,'Pivot category'!$B$8:$I$2236,8,0),"")</f>
        <v xml:space="preserve"> </v>
      </c>
      <c r="AB2804" s="3" t="str">
        <f>IF(P2804&lt;$AC$1,"Bottom 5%","")</f>
        <v/>
      </c>
      <c r="AC2804"/>
      <c r="AD2804" t="s">
        <v>11018</v>
      </c>
      <c r="AE2804" t="s">
        <v>16513</v>
      </c>
    </row>
    <row r="2805" spans="1:31" x14ac:dyDescent="0.25">
      <c r="A2805" t="s">
        <v>6753</v>
      </c>
      <c r="B2805" t="s">
        <v>604</v>
      </c>
      <c r="C2805" s="3" t="s">
        <v>34</v>
      </c>
      <c r="D2805" s="3" t="s">
        <v>2857</v>
      </c>
      <c r="E2805" s="3">
        <v>0</v>
      </c>
      <c r="F2805" s="3">
        <v>1000</v>
      </c>
      <c r="G2805" s="34">
        <v>24.99</v>
      </c>
      <c r="H2805" s="3" t="s">
        <v>29</v>
      </c>
      <c r="I2805" s="3" t="s">
        <v>23</v>
      </c>
      <c r="J2805" s="3" t="s">
        <v>8102</v>
      </c>
      <c r="K2805" s="3" t="s">
        <v>8103</v>
      </c>
      <c r="L2805" s="3" t="s">
        <v>68</v>
      </c>
      <c r="M2805" s="26" t="s">
        <v>16689</v>
      </c>
      <c r="N2805"/>
      <c r="O2805" s="3">
        <v>125</v>
      </c>
      <c r="P2805" s="55">
        <v>154588.14000000001</v>
      </c>
      <c r="Q2805" s="55">
        <v>159811.04999999999</v>
      </c>
      <c r="R2805" s="55">
        <v>-5222.91</v>
      </c>
      <c r="S2805" s="57">
        <v>-0.03</v>
      </c>
      <c r="T2805" s="55">
        <v>1236.7051200000001</v>
      </c>
      <c r="U2805" s="55">
        <v>95261.88</v>
      </c>
      <c r="V2805" s="55">
        <v>87265.08</v>
      </c>
      <c r="W2805" s="55">
        <v>7996.8</v>
      </c>
      <c r="X2805" s="57">
        <v>0.09</v>
      </c>
      <c r="Y2805" s="3" t="str">
        <f>IFERROR(VLOOKUP(A2805,'Pivot price tier'!$C$8:$L$2290,10,0),"")</f>
        <v xml:space="preserve"> </v>
      </c>
      <c r="Z2805" s="3" t="str">
        <f>IFERROR(VLOOKUP(A2805,'Pivot price tier by size'!$D$8:$M$2512,10,0),"")</f>
        <v xml:space="preserve"> </v>
      </c>
      <c r="AA2805" s="3" t="str">
        <f>IFERROR(VLOOKUP(A2805,'Pivot category'!$B$8:$I$2236,8,0),"")</f>
        <v xml:space="preserve"> </v>
      </c>
      <c r="AB2805" s="3" t="str">
        <f>IF(P2805&lt;$AC$1,"Bottom 5%","")</f>
        <v/>
      </c>
      <c r="AC2805"/>
      <c r="AD2805" t="s">
        <v>11018</v>
      </c>
      <c r="AE2805" t="s">
        <v>16513</v>
      </c>
    </row>
    <row r="2806" spans="1:31" x14ac:dyDescent="0.25">
      <c r="A2806" t="s">
        <v>5330</v>
      </c>
      <c r="B2806" t="s">
        <v>605</v>
      </c>
      <c r="C2806" s="3" t="s">
        <v>32</v>
      </c>
      <c r="D2806" s="3" t="s">
        <v>2858</v>
      </c>
      <c r="E2806" s="3">
        <v>0</v>
      </c>
      <c r="F2806" s="3">
        <v>1000</v>
      </c>
      <c r="G2806" s="34">
        <v>39.99</v>
      </c>
      <c r="H2806" s="3" t="s">
        <v>29</v>
      </c>
      <c r="I2806" s="3" t="s">
        <v>23</v>
      </c>
      <c r="J2806" s="3" t="s">
        <v>8102</v>
      </c>
      <c r="K2806" s="3" t="s">
        <v>8103</v>
      </c>
      <c r="L2806" s="3" t="s">
        <v>68</v>
      </c>
      <c r="M2806" s="26" t="s">
        <v>16689</v>
      </c>
      <c r="N2806"/>
      <c r="O2806" s="3">
        <v>153</v>
      </c>
      <c r="P2806" s="55">
        <v>327704.25</v>
      </c>
      <c r="Q2806" s="55">
        <v>310558.12</v>
      </c>
      <c r="R2806" s="55">
        <v>17146.13</v>
      </c>
      <c r="S2806" s="57">
        <v>0.06</v>
      </c>
      <c r="T2806" s="55">
        <v>2141.8578431372548</v>
      </c>
      <c r="U2806" s="55">
        <v>869086.88</v>
      </c>
      <c r="V2806" s="55">
        <v>768923.6</v>
      </c>
      <c r="W2806" s="55">
        <v>100163.28</v>
      </c>
      <c r="X2806" s="57">
        <v>0.13</v>
      </c>
      <c r="Y2806" s="3" t="str">
        <f>IFERROR(VLOOKUP(A2806,'Pivot price tier'!$C$8:$L$2290,10,0),"")</f>
        <v xml:space="preserve"> </v>
      </c>
      <c r="Z2806" s="3" t="str">
        <f>IFERROR(VLOOKUP(A2806,'Pivot price tier by size'!$D$8:$M$2512,10,0),"")</f>
        <v xml:space="preserve"> </v>
      </c>
      <c r="AA2806" s="3" t="str">
        <f>IFERROR(VLOOKUP(A2806,'Pivot category'!$B$8:$I$2236,8,0),"")</f>
        <v xml:space="preserve"> </v>
      </c>
      <c r="AB2806" s="3" t="str">
        <f>IF(P2806&lt;$AC$1,"Bottom 5%","")</f>
        <v/>
      </c>
      <c r="AC2806"/>
      <c r="AD2806" t="s">
        <v>11018</v>
      </c>
      <c r="AE2806" t="s">
        <v>16513</v>
      </c>
    </row>
    <row r="2807" spans="1:31" x14ac:dyDescent="0.25">
      <c r="A2807" t="s">
        <v>5738</v>
      </c>
      <c r="B2807" t="s">
        <v>610</v>
      </c>
      <c r="C2807" s="3" t="s">
        <v>32</v>
      </c>
      <c r="D2807" s="3" t="s">
        <v>2863</v>
      </c>
      <c r="E2807" s="3">
        <v>0</v>
      </c>
      <c r="F2807" s="3">
        <v>1000</v>
      </c>
      <c r="G2807" s="34">
        <v>22.99</v>
      </c>
      <c r="H2807" s="3" t="s">
        <v>27</v>
      </c>
      <c r="I2807" s="3" t="s">
        <v>19</v>
      </c>
      <c r="J2807" s="3" t="s">
        <v>8102</v>
      </c>
      <c r="K2807" s="3" t="s">
        <v>8103</v>
      </c>
      <c r="L2807" s="3" t="s">
        <v>68</v>
      </c>
      <c r="M2807" s="26" t="s">
        <v>16689</v>
      </c>
      <c r="N2807"/>
      <c r="O2807" s="3">
        <v>136</v>
      </c>
      <c r="P2807" s="55">
        <v>342918.84</v>
      </c>
      <c r="Q2807" s="55">
        <v>427568.02</v>
      </c>
      <c r="R2807" s="55">
        <v>-84649.18</v>
      </c>
      <c r="S2807" s="57">
        <v>-0.2</v>
      </c>
      <c r="T2807" s="55">
        <v>2521.4620588235298</v>
      </c>
      <c r="U2807" s="55">
        <v>926428.03</v>
      </c>
      <c r="V2807" s="55">
        <v>750117.72</v>
      </c>
      <c r="W2807" s="55">
        <v>176310.31</v>
      </c>
      <c r="X2807" s="57">
        <v>0.24</v>
      </c>
      <c r="Y2807" s="3" t="str">
        <f>IFERROR(VLOOKUP(A2807,'Pivot price tier'!$C$8:$L$2290,10,0),"")</f>
        <v xml:space="preserve"> </v>
      </c>
      <c r="Z2807" s="3" t="str">
        <f>IFERROR(VLOOKUP(A2807,'Pivot price tier by size'!$D$8:$M$2512,10,0),"")</f>
        <v xml:space="preserve"> </v>
      </c>
      <c r="AA2807" s="3" t="str">
        <f>IFERROR(VLOOKUP(A2807,'Pivot category'!$B$8:$I$2236,8,0),"")</f>
        <v xml:space="preserve"> </v>
      </c>
      <c r="AB2807" s="3" t="str">
        <f>IF(P2807&lt;$AC$1,"Bottom 5%","")</f>
        <v/>
      </c>
      <c r="AC2807"/>
      <c r="AD2807" t="s">
        <v>16510</v>
      </c>
      <c r="AE2807" t="s">
        <v>13853</v>
      </c>
    </row>
    <row r="2808" spans="1:31" x14ac:dyDescent="0.25">
      <c r="A2808" t="s">
        <v>12524</v>
      </c>
      <c r="B2808" t="s">
        <v>12525</v>
      </c>
      <c r="C2808" s="3" t="s">
        <v>32</v>
      </c>
      <c r="D2808" s="3" t="s">
        <v>12075</v>
      </c>
      <c r="E2808" s="3" t="s">
        <v>5053</v>
      </c>
      <c r="F2808" s="3">
        <v>70000</v>
      </c>
      <c r="G2808" s="34">
        <v>25.99</v>
      </c>
      <c r="H2808" s="3" t="s">
        <v>27</v>
      </c>
      <c r="I2808" s="3" t="s">
        <v>21</v>
      </c>
      <c r="J2808" s="3" t="s">
        <v>8102</v>
      </c>
      <c r="K2808" s="3" t="s">
        <v>8103</v>
      </c>
      <c r="L2808" s="3" t="s">
        <v>68</v>
      </c>
      <c r="M2808" s="26">
        <v>45323</v>
      </c>
      <c r="N2808"/>
      <c r="O2808" s="3">
        <v>114</v>
      </c>
      <c r="P2808" s="55">
        <v>200747.38</v>
      </c>
      <c r="Q2808" s="55">
        <v>131792.71</v>
      </c>
      <c r="R2808" s="55">
        <v>68954.67</v>
      </c>
      <c r="S2808" s="57">
        <v>0.52</v>
      </c>
      <c r="T2808" s="55">
        <v>1760.9419298245614</v>
      </c>
      <c r="U2808" s="55">
        <v>210680.49</v>
      </c>
      <c r="V2808" s="55">
        <v>158229.88</v>
      </c>
      <c r="W2808" s="55">
        <v>52450.61</v>
      </c>
      <c r="X2808" s="57">
        <v>0.33</v>
      </c>
      <c r="Y2808" s="3" t="str">
        <f>IFERROR(VLOOKUP(A2808,'Pivot price tier'!$C$8:$L$2290,10,0),"")</f>
        <v xml:space="preserve"> </v>
      </c>
      <c r="Z2808" s="3" t="str">
        <f>IFERROR(VLOOKUP(A2808,'Pivot price tier by size'!$D$8:$M$2512,10,0),"")</f>
        <v xml:space="preserve"> </v>
      </c>
      <c r="AA2808" s="3" t="str">
        <f>IFERROR(VLOOKUP(A2808,'Pivot category'!$B$8:$I$2236,8,0),"")</f>
        <v xml:space="preserve"> </v>
      </c>
      <c r="AB2808" s="3" t="str">
        <f>IF(P2808&lt;$AC$1,"Bottom 5%","")</f>
        <v/>
      </c>
      <c r="AC2808"/>
      <c r="AD2808" t="s">
        <v>16510</v>
      </c>
      <c r="AE2808" t="s">
        <v>13853</v>
      </c>
    </row>
    <row r="2809" spans="1:31" hidden="1" x14ac:dyDescent="0.25">
      <c r="A2809" t="s">
        <v>11432</v>
      </c>
      <c r="B2809" t="s">
        <v>13350</v>
      </c>
      <c r="C2809" s="3" t="s">
        <v>36</v>
      </c>
      <c r="D2809" s="3" t="s">
        <v>3583</v>
      </c>
      <c r="E2809" s="3" t="s">
        <v>5101</v>
      </c>
      <c r="F2809" s="3">
        <v>5000</v>
      </c>
      <c r="G2809" s="34">
        <v>14.39</v>
      </c>
      <c r="H2809" s="3" t="s">
        <v>12</v>
      </c>
      <c r="I2809" s="3" t="s">
        <v>17</v>
      </c>
      <c r="J2809" s="3" t="s">
        <v>8112</v>
      </c>
      <c r="K2809" s="3" t="s">
        <v>8111</v>
      </c>
      <c r="L2809" s="3" t="s">
        <v>8105</v>
      </c>
      <c r="M2809" s="26">
        <v>45505</v>
      </c>
      <c r="N2809"/>
      <c r="O2809" s="3">
        <v>1</v>
      </c>
      <c r="P2809" s="55">
        <v>374.14</v>
      </c>
      <c r="Q2809" s="55">
        <v>374.14</v>
      </c>
      <c r="R2809" s="55">
        <v>0</v>
      </c>
      <c r="S2809" s="57">
        <v>0</v>
      </c>
      <c r="T2809" s="55">
        <v>374.14</v>
      </c>
      <c r="U2809" s="55">
        <v>0</v>
      </c>
      <c r="V2809" s="55">
        <v>345.36</v>
      </c>
      <c r="W2809" s="55">
        <v>-345.36</v>
      </c>
      <c r="X2809" s="57">
        <v>-1</v>
      </c>
      <c r="Y2809" s="3" t="str">
        <f>IFERROR(VLOOKUP(A2809,'Pivot price tier'!$C$8:$L$2290,10,0),"")</f>
        <v/>
      </c>
      <c r="Z2809" s="3" t="str">
        <f>IFERROR(VLOOKUP(A2809,'Pivot price tier by size'!$D$8:$M$2512,10,0),"")</f>
        <v/>
      </c>
      <c r="AA2809" s="3" t="str">
        <f>IFERROR(VLOOKUP(A2809,'Pivot category'!$B$8:$I$2236,8,0),"")</f>
        <v/>
      </c>
      <c r="AB2809" s="3" t="str">
        <f>IF(P2809&lt;$AC$1,"Bottom 5%","")</f>
        <v>Bottom 5%</v>
      </c>
      <c r="AC2809"/>
      <c r="AD2809" t="s">
        <v>16512</v>
      </c>
      <c r="AE2809" t="s">
        <v>13856</v>
      </c>
    </row>
    <row r="2810" spans="1:31" x14ac:dyDescent="0.25">
      <c r="A2810" t="s">
        <v>14269</v>
      </c>
      <c r="B2810" t="s">
        <v>14270</v>
      </c>
      <c r="C2810" s="3" t="s">
        <v>38</v>
      </c>
      <c r="D2810" s="3" t="s">
        <v>14136</v>
      </c>
      <c r="E2810" s="3">
        <v>0</v>
      </c>
      <c r="F2810" s="3">
        <v>1000</v>
      </c>
      <c r="G2810" s="34">
        <v>64.989999999999995</v>
      </c>
      <c r="H2810" s="3" t="s">
        <v>27</v>
      </c>
      <c r="I2810" s="3" t="s">
        <v>21</v>
      </c>
      <c r="J2810" s="3" t="s">
        <v>8102</v>
      </c>
      <c r="K2810" s="3" t="s">
        <v>8103</v>
      </c>
      <c r="L2810" s="3" t="s">
        <v>68</v>
      </c>
      <c r="M2810" s="26">
        <v>45689</v>
      </c>
      <c r="N2810"/>
      <c r="O2810" s="3">
        <v>46</v>
      </c>
      <c r="P2810" s="55">
        <v>66269.679999999993</v>
      </c>
      <c r="Q2810" s="55">
        <v>13246.91</v>
      </c>
      <c r="R2810" s="55">
        <v>53022.77</v>
      </c>
      <c r="S2810" s="57">
        <v>4</v>
      </c>
      <c r="T2810" s="55">
        <v>1440.6452173913042</v>
      </c>
      <c r="U2810" s="55">
        <v>12425.07</v>
      </c>
      <c r="V2810" s="55">
        <v>5208.1899999999996</v>
      </c>
      <c r="W2810" s="55">
        <v>7216.88</v>
      </c>
      <c r="X2810" s="57">
        <v>1.39</v>
      </c>
      <c r="Y2810" s="3" t="str">
        <f>IFERROR(VLOOKUP(A2810,'Pivot price tier'!$C$8:$L$2290,10,0),"")</f>
        <v xml:space="preserve"> </v>
      </c>
      <c r="Z2810" s="3" t="str">
        <f>IFERROR(VLOOKUP(A2810,'Pivot price tier by size'!$D$8:$M$2512,10,0),"")</f>
        <v xml:space="preserve"> </v>
      </c>
      <c r="AA2810" s="3" t="str">
        <f>IFERROR(VLOOKUP(A2810,'Pivot category'!$B$8:$I$2236,8,0),"")</f>
        <v xml:space="preserve"> </v>
      </c>
      <c r="AB2810" s="3" t="str">
        <f>IF(P2810&lt;$AC$1,"Bottom 5%","")</f>
        <v/>
      </c>
      <c r="AC2810"/>
      <c r="AD2810" t="s">
        <v>11018</v>
      </c>
      <c r="AE2810" t="s">
        <v>16523</v>
      </c>
    </row>
    <row r="2811" spans="1:31" x14ac:dyDescent="0.25">
      <c r="A2811" t="s">
        <v>5413</v>
      </c>
      <c r="B2811" t="s">
        <v>613</v>
      </c>
      <c r="C2811" s="3" t="s">
        <v>32</v>
      </c>
      <c r="D2811" s="3" t="s">
        <v>2869</v>
      </c>
      <c r="E2811" s="3">
        <v>0</v>
      </c>
      <c r="F2811" s="3">
        <v>1000</v>
      </c>
      <c r="G2811" s="34">
        <v>34.99</v>
      </c>
      <c r="H2811" s="3" t="s">
        <v>27</v>
      </c>
      <c r="I2811" s="3" t="s">
        <v>21</v>
      </c>
      <c r="J2811" s="3" t="s">
        <v>8102</v>
      </c>
      <c r="K2811" s="3" t="s">
        <v>8103</v>
      </c>
      <c r="L2811" s="3" t="s">
        <v>68</v>
      </c>
      <c r="M2811" s="26" t="s">
        <v>16689</v>
      </c>
      <c r="N2811"/>
      <c r="O2811" s="3">
        <v>133</v>
      </c>
      <c r="P2811" s="55">
        <v>182073.81</v>
      </c>
      <c r="Q2811" s="55">
        <v>181475.1</v>
      </c>
      <c r="R2811" s="55">
        <v>598.71</v>
      </c>
      <c r="S2811" s="57">
        <v>0</v>
      </c>
      <c r="T2811" s="55">
        <v>1368.9760150375939</v>
      </c>
      <c r="U2811" s="55">
        <v>157795.94</v>
      </c>
      <c r="V2811" s="55">
        <v>170244.44</v>
      </c>
      <c r="W2811" s="55">
        <v>-12448.5</v>
      </c>
      <c r="X2811" s="57">
        <v>-7.0000000000000007E-2</v>
      </c>
      <c r="Y2811" s="3" t="str">
        <f>IFERROR(VLOOKUP(A2811,'Pivot price tier'!$C$8:$L$2290,10,0),"")</f>
        <v xml:space="preserve"> </v>
      </c>
      <c r="Z2811" s="3" t="str">
        <f>IFERROR(VLOOKUP(A2811,'Pivot price tier by size'!$D$8:$M$2512,10,0),"")</f>
        <v xml:space="preserve"> </v>
      </c>
      <c r="AA2811" s="3" t="str">
        <f>IFERROR(VLOOKUP(A2811,'Pivot category'!$B$8:$I$2236,8,0),"")</f>
        <v xml:space="preserve"> </v>
      </c>
      <c r="AB2811" s="3" t="str">
        <f>IF(P2811&lt;$AC$1,"Bottom 5%","")</f>
        <v/>
      </c>
      <c r="AC2811"/>
      <c r="AD2811" t="s">
        <v>11018</v>
      </c>
      <c r="AE2811" t="s">
        <v>16523</v>
      </c>
    </row>
    <row r="2812" spans="1:31" x14ac:dyDescent="0.25">
      <c r="A2812" t="s">
        <v>7324</v>
      </c>
      <c r="B2812" t="s">
        <v>616</v>
      </c>
      <c r="C2812" s="3" t="s">
        <v>36</v>
      </c>
      <c r="D2812" s="3" t="s">
        <v>2872</v>
      </c>
      <c r="E2812" s="3" t="s">
        <v>5053</v>
      </c>
      <c r="F2812" s="3">
        <v>1000</v>
      </c>
      <c r="G2812" s="34">
        <v>37.99</v>
      </c>
      <c r="H2812" s="3" t="s">
        <v>30</v>
      </c>
      <c r="I2812" s="3" t="s">
        <v>21</v>
      </c>
      <c r="J2812" s="3" t="s">
        <v>8102</v>
      </c>
      <c r="K2812" s="3" t="s">
        <v>8103</v>
      </c>
      <c r="L2812" s="3" t="s">
        <v>68</v>
      </c>
      <c r="M2812" s="26" t="s">
        <v>16689</v>
      </c>
      <c r="N2812"/>
      <c r="O2812" s="3">
        <v>80</v>
      </c>
      <c r="P2812" s="55">
        <v>343657.54</v>
      </c>
      <c r="Q2812" s="55">
        <v>249370.53</v>
      </c>
      <c r="R2812" s="55">
        <v>94287.01</v>
      </c>
      <c r="S2812" s="57">
        <v>0.38</v>
      </c>
      <c r="T2812" s="55">
        <v>4295.7192500000001</v>
      </c>
      <c r="U2812" s="55">
        <v>29024.36</v>
      </c>
      <c r="V2812" s="55">
        <v>29125.37</v>
      </c>
      <c r="W2812" s="55">
        <v>-101.01</v>
      </c>
      <c r="X2812" s="57">
        <v>0</v>
      </c>
      <c r="Y2812" s="3" t="str">
        <f>IFERROR(VLOOKUP(A2812,'Pivot price tier'!$C$8:$L$2290,10,0),"")</f>
        <v xml:space="preserve"> </v>
      </c>
      <c r="Z2812" s="3" t="str">
        <f>IFERROR(VLOOKUP(A2812,'Pivot price tier by size'!$D$8:$M$2512,10,0),"")</f>
        <v xml:space="preserve"> </v>
      </c>
      <c r="AA2812" s="3" t="str">
        <f>IFERROR(VLOOKUP(A2812,'Pivot category'!$B$8:$I$2236,8,0),"")</f>
        <v xml:space="preserve"> </v>
      </c>
      <c r="AB2812" s="3" t="str">
        <f>IF(P2812&lt;$AC$1,"Bottom 5%","")</f>
        <v/>
      </c>
      <c r="AC2812"/>
      <c r="AD2812" t="s">
        <v>16514</v>
      </c>
      <c r="AE2812" t="s">
        <v>13881</v>
      </c>
    </row>
    <row r="2813" spans="1:31" hidden="1" x14ac:dyDescent="0.25">
      <c r="A2813" t="s">
        <v>9085</v>
      </c>
      <c r="B2813" t="s">
        <v>9084</v>
      </c>
      <c r="C2813" s="3" t="s">
        <v>69</v>
      </c>
      <c r="D2813" s="3" t="s">
        <v>8982</v>
      </c>
      <c r="E2813" s="3" t="s">
        <v>5101</v>
      </c>
      <c r="F2813" s="3">
        <v>7000</v>
      </c>
      <c r="G2813" s="34">
        <v>0.59</v>
      </c>
      <c r="H2813" s="3" t="s">
        <v>12</v>
      </c>
      <c r="I2813" s="3" t="s">
        <v>70</v>
      </c>
      <c r="J2813" s="3" t="s">
        <v>8107</v>
      </c>
      <c r="K2813" s="3" t="s">
        <v>8103</v>
      </c>
      <c r="L2813" s="3" t="s">
        <v>8108</v>
      </c>
      <c r="M2813" s="26" t="s">
        <v>16689</v>
      </c>
      <c r="N2813"/>
      <c r="O2813" s="3" t="s">
        <v>78</v>
      </c>
      <c r="P2813" s="55"/>
      <c r="Q2813" s="55">
        <v>4136.33</v>
      </c>
      <c r="R2813" s="55">
        <v>-4136.33</v>
      </c>
      <c r="S2813" s="57">
        <v>-1</v>
      </c>
      <c r="T2813" s="55" t="s">
        <v>78</v>
      </c>
      <c r="U2813" s="55">
        <v>0</v>
      </c>
      <c r="V2813" s="55">
        <v>1157.53</v>
      </c>
      <c r="W2813" s="55">
        <v>-1157.53</v>
      </c>
      <c r="X2813" s="57">
        <v>-1</v>
      </c>
      <c r="Y2813" s="3" t="str">
        <f>IFERROR(VLOOKUP(A2813,'Pivot price tier'!$C$8:$L$2290,10,0),"")</f>
        <v/>
      </c>
      <c r="Z2813" s="3" t="str">
        <f>IFERROR(VLOOKUP(A2813,'Pivot price tier by size'!$D$8:$M$2512,10,0),"")</f>
        <v/>
      </c>
      <c r="AA2813" s="3" t="str">
        <f>IFERROR(VLOOKUP(A2813,'Pivot category'!$B$8:$I$2236,8,0),"")</f>
        <v/>
      </c>
      <c r="AB2813" s="3" t="str">
        <f>IF(P2813&lt;$AC$1,"Bottom 5%","")</f>
        <v>Bottom 5%</v>
      </c>
      <c r="AC2813"/>
      <c r="AD2813" t="s">
        <v>16512</v>
      </c>
      <c r="AE2813" t="s">
        <v>13856</v>
      </c>
    </row>
    <row r="2814" spans="1:31" hidden="1" x14ac:dyDescent="0.25">
      <c r="A2814" t="s">
        <v>9053</v>
      </c>
      <c r="B2814" t="s">
        <v>9052</v>
      </c>
      <c r="C2814" s="3" t="s">
        <v>32</v>
      </c>
      <c r="D2814" s="3" t="s">
        <v>8974</v>
      </c>
      <c r="E2814" s="3" t="s">
        <v>5101</v>
      </c>
      <c r="F2814" s="3">
        <v>7000</v>
      </c>
      <c r="G2814" s="34">
        <v>11.39</v>
      </c>
      <c r="H2814" s="3" t="s">
        <v>12</v>
      </c>
      <c r="I2814" s="3" t="s">
        <v>17</v>
      </c>
      <c r="J2814" s="3" t="s">
        <v>8107</v>
      </c>
      <c r="K2814" s="3" t="s">
        <v>8103</v>
      </c>
      <c r="L2814" s="3" t="s">
        <v>8106</v>
      </c>
      <c r="M2814" s="26" t="s">
        <v>16689</v>
      </c>
      <c r="N2814"/>
      <c r="O2814" s="3">
        <v>4</v>
      </c>
      <c r="P2814" s="55">
        <v>3155.03</v>
      </c>
      <c r="Q2814" s="55">
        <v>16215.78</v>
      </c>
      <c r="R2814" s="55">
        <v>-13060.75</v>
      </c>
      <c r="S2814" s="57">
        <v>-0.81</v>
      </c>
      <c r="T2814" s="55">
        <v>788.75750000000005</v>
      </c>
      <c r="U2814" s="55">
        <v>523.94000000000005</v>
      </c>
      <c r="V2814" s="55">
        <v>6182.64</v>
      </c>
      <c r="W2814" s="55">
        <v>-5658.7</v>
      </c>
      <c r="X2814" s="57">
        <v>-0.92</v>
      </c>
      <c r="Y2814" s="3" t="str">
        <f>IFERROR(VLOOKUP(A2814,'Pivot price tier'!$C$8:$L$2290,10,0),"")</f>
        <v/>
      </c>
      <c r="Z2814" s="3" t="str">
        <f>IFERROR(VLOOKUP(A2814,'Pivot price tier by size'!$D$8:$M$2512,10,0),"")</f>
        <v/>
      </c>
      <c r="AA2814" s="3" t="str">
        <f>IFERROR(VLOOKUP(A2814,'Pivot category'!$B$8:$I$2236,8,0),"")</f>
        <v/>
      </c>
      <c r="AB2814" s="3" t="str">
        <f>IF(P2814&lt;$AC$1,"Bottom 5%","")</f>
        <v>Bottom 5%</v>
      </c>
      <c r="AC2814"/>
      <c r="AD2814" t="s">
        <v>16512</v>
      </c>
      <c r="AE2814" t="s">
        <v>13856</v>
      </c>
    </row>
    <row r="2815" spans="1:31" x14ac:dyDescent="0.25">
      <c r="A2815" t="s">
        <v>7657</v>
      </c>
      <c r="B2815" t="s">
        <v>617</v>
      </c>
      <c r="C2815" s="3" t="s">
        <v>38</v>
      </c>
      <c r="D2815" s="3" t="s">
        <v>2873</v>
      </c>
      <c r="E2815" s="3" t="s">
        <v>5053</v>
      </c>
      <c r="F2815" s="3">
        <v>1000</v>
      </c>
      <c r="G2815" s="34">
        <v>59.99</v>
      </c>
      <c r="H2815" s="3" t="s">
        <v>30</v>
      </c>
      <c r="I2815" s="3" t="s">
        <v>21</v>
      </c>
      <c r="J2815" s="3" t="s">
        <v>8102</v>
      </c>
      <c r="K2815" s="3" t="s">
        <v>8103</v>
      </c>
      <c r="L2815" s="3" t="s">
        <v>68</v>
      </c>
      <c r="M2815" s="26" t="s">
        <v>16689</v>
      </c>
      <c r="N2815"/>
      <c r="O2815" s="3">
        <v>91</v>
      </c>
      <c r="P2815" s="55">
        <v>369058.48</v>
      </c>
      <c r="Q2815" s="55">
        <v>184161.23</v>
      </c>
      <c r="R2815" s="55">
        <v>184897.25</v>
      </c>
      <c r="S2815" s="57">
        <v>1</v>
      </c>
      <c r="T2815" s="55">
        <v>4055.5876923076921</v>
      </c>
      <c r="U2815" s="55">
        <v>46612.23</v>
      </c>
      <c r="V2815" s="55">
        <v>28949.95</v>
      </c>
      <c r="W2815" s="55">
        <v>17662.28</v>
      </c>
      <c r="X2815" s="57">
        <v>0.61</v>
      </c>
      <c r="Y2815" s="3" t="str">
        <f>IFERROR(VLOOKUP(A2815,'Pivot price tier'!$C$8:$L$2290,10,0),"")</f>
        <v xml:space="preserve"> </v>
      </c>
      <c r="Z2815" s="3" t="str">
        <f>IFERROR(VLOOKUP(A2815,'Pivot price tier by size'!$D$8:$M$2512,10,0),"")</f>
        <v xml:space="preserve"> </v>
      </c>
      <c r="AA2815" s="3" t="str">
        <f>IFERROR(VLOOKUP(A2815,'Pivot category'!$B$8:$I$2236,8,0),"")</f>
        <v xml:space="preserve"> </v>
      </c>
      <c r="AB2815" s="3" t="str">
        <f>IF(P2815&lt;$AC$1,"Bottom 5%","")</f>
        <v/>
      </c>
      <c r="AC2815"/>
      <c r="AD2815" t="s">
        <v>16514</v>
      </c>
      <c r="AE2815" t="s">
        <v>13881</v>
      </c>
    </row>
    <row r="2816" spans="1:31" x14ac:dyDescent="0.25">
      <c r="A2816" t="s">
        <v>5481</v>
      </c>
      <c r="B2816" t="s">
        <v>621</v>
      </c>
      <c r="C2816" s="3" t="s">
        <v>32</v>
      </c>
      <c r="D2816" s="3" t="s">
        <v>2877</v>
      </c>
      <c r="E2816" s="3" t="s">
        <v>5053</v>
      </c>
      <c r="F2816" s="3">
        <v>1000</v>
      </c>
      <c r="G2816" s="34">
        <v>29.99</v>
      </c>
      <c r="H2816" s="3" t="s">
        <v>30</v>
      </c>
      <c r="I2816" s="3" t="s">
        <v>21</v>
      </c>
      <c r="J2816" s="3" t="s">
        <v>8102</v>
      </c>
      <c r="K2816" s="3" t="s">
        <v>8103</v>
      </c>
      <c r="L2816" s="3" t="s">
        <v>68</v>
      </c>
      <c r="M2816" s="26" t="s">
        <v>16689</v>
      </c>
      <c r="N2816"/>
      <c r="O2816" s="3">
        <v>158</v>
      </c>
      <c r="P2816" s="55">
        <v>782379.12</v>
      </c>
      <c r="Q2816" s="55">
        <v>699826.26</v>
      </c>
      <c r="R2816" s="55">
        <v>82552.86</v>
      </c>
      <c r="S2816" s="57">
        <v>0.12</v>
      </c>
      <c r="T2816" s="55">
        <v>4951.7665822784811</v>
      </c>
      <c r="U2816" s="55">
        <v>353792.03</v>
      </c>
      <c r="V2816" s="55">
        <v>303966.71000000002</v>
      </c>
      <c r="W2816" s="55">
        <v>49825.32</v>
      </c>
      <c r="X2816" s="57">
        <v>0.16</v>
      </c>
      <c r="Y2816" s="3" t="str">
        <f>IFERROR(VLOOKUP(A2816,'Pivot price tier'!$C$8:$L$2290,10,0),"")</f>
        <v xml:space="preserve"> </v>
      </c>
      <c r="Z2816" s="3" t="str">
        <f>IFERROR(VLOOKUP(A2816,'Pivot price tier by size'!$D$8:$M$2512,10,0),"")</f>
        <v xml:space="preserve"> </v>
      </c>
      <c r="AA2816" s="3" t="str">
        <f>IFERROR(VLOOKUP(A2816,'Pivot category'!$B$8:$I$2236,8,0),"")</f>
        <v xml:space="preserve"> </v>
      </c>
      <c r="AB2816" s="3" t="str">
        <f>IF(P2816&lt;$AC$1,"Bottom 5%","")</f>
        <v/>
      </c>
      <c r="AC2816"/>
      <c r="AD2816" t="s">
        <v>16514</v>
      </c>
      <c r="AE2816" t="s">
        <v>13881</v>
      </c>
    </row>
    <row r="2817" spans="1:31" x14ac:dyDescent="0.25">
      <c r="A2817" t="s">
        <v>7280</v>
      </c>
      <c r="B2817" t="s">
        <v>1894</v>
      </c>
      <c r="C2817" s="3" t="s">
        <v>36</v>
      </c>
      <c r="D2817" s="3" t="s">
        <v>4286</v>
      </c>
      <c r="E2817" s="3" t="s">
        <v>5053</v>
      </c>
      <c r="F2817" s="3">
        <v>1000</v>
      </c>
      <c r="G2817" s="34">
        <v>38.99</v>
      </c>
      <c r="H2817" s="3" t="s">
        <v>12403</v>
      </c>
      <c r="I2817" s="3" t="s">
        <v>23</v>
      </c>
      <c r="J2817" s="3" t="s">
        <v>8102</v>
      </c>
      <c r="K2817" s="3" t="s">
        <v>8103</v>
      </c>
      <c r="L2817" s="3" t="s">
        <v>68</v>
      </c>
      <c r="M2817" s="26" t="s">
        <v>16689</v>
      </c>
      <c r="N2817"/>
      <c r="O2817" s="3">
        <v>157</v>
      </c>
      <c r="P2817" s="55">
        <v>1187050.55</v>
      </c>
      <c r="Q2817" s="55">
        <v>1290023.1399999999</v>
      </c>
      <c r="R2817" s="55">
        <v>-102972.59</v>
      </c>
      <c r="S2817" s="57">
        <v>-0.08</v>
      </c>
      <c r="T2817" s="55">
        <v>7560.8315286624211</v>
      </c>
      <c r="U2817" s="55">
        <v>2424710.12</v>
      </c>
      <c r="V2817" s="55">
        <v>2530451</v>
      </c>
      <c r="W2817" s="55">
        <v>-105740.88</v>
      </c>
      <c r="X2817" s="57">
        <v>-0.04</v>
      </c>
      <c r="Y2817" s="3" t="str">
        <f>IFERROR(VLOOKUP(A2817,'Pivot price tier'!$C$8:$L$2290,10,0),"")</f>
        <v xml:space="preserve"> </v>
      </c>
      <c r="Z2817" s="3" t="str">
        <f>IFERROR(VLOOKUP(A2817,'Pivot price tier by size'!$D$8:$M$2512,10,0),"")</f>
        <v xml:space="preserve"> </v>
      </c>
      <c r="AA2817" s="3" t="str">
        <f>IFERROR(VLOOKUP(A2817,'Pivot category'!$B$8:$I$2236,8,0),"")</f>
        <v xml:space="preserve"> </v>
      </c>
      <c r="AB2817" s="3" t="str">
        <f>IF(P2817&lt;$AC$1,"Bottom 5%","")</f>
        <v/>
      </c>
      <c r="AC2817"/>
      <c r="AD2817" t="s">
        <v>16516</v>
      </c>
      <c r="AE2817" t="s">
        <v>16518</v>
      </c>
    </row>
    <row r="2818" spans="1:31" x14ac:dyDescent="0.25">
      <c r="A2818" t="s">
        <v>7563</v>
      </c>
      <c r="B2818" t="s">
        <v>1895</v>
      </c>
      <c r="C2818" s="3" t="s">
        <v>38</v>
      </c>
      <c r="D2818" s="3" t="s">
        <v>4287</v>
      </c>
      <c r="E2818" s="3" t="s">
        <v>5053</v>
      </c>
      <c r="F2818" s="3">
        <v>1000</v>
      </c>
      <c r="G2818" s="34">
        <v>59.99</v>
      </c>
      <c r="H2818" s="3" t="s">
        <v>12403</v>
      </c>
      <c r="I2818" s="3" t="s">
        <v>23</v>
      </c>
      <c r="J2818" s="3" t="s">
        <v>8102</v>
      </c>
      <c r="K2818" s="3" t="s">
        <v>8103</v>
      </c>
      <c r="L2818" s="3" t="s">
        <v>68</v>
      </c>
      <c r="M2818" s="26" t="s">
        <v>16689</v>
      </c>
      <c r="N2818"/>
      <c r="O2818" s="3">
        <v>159</v>
      </c>
      <c r="P2818" s="55">
        <v>3371900.53</v>
      </c>
      <c r="Q2818" s="55">
        <v>3780417.92</v>
      </c>
      <c r="R2818" s="55">
        <v>-408517.39</v>
      </c>
      <c r="S2818" s="57">
        <v>-0.11</v>
      </c>
      <c r="T2818" s="55">
        <v>21206.921572327043</v>
      </c>
      <c r="U2818" s="55">
        <v>1755016.45</v>
      </c>
      <c r="V2818" s="55">
        <v>2002885.15</v>
      </c>
      <c r="W2818" s="55">
        <v>-247868.7</v>
      </c>
      <c r="X2818" s="57">
        <v>-0.12</v>
      </c>
      <c r="Y2818" s="3" t="str">
        <f>IFERROR(VLOOKUP(A2818,'Pivot price tier'!$C$8:$L$2290,10,0),"")</f>
        <v xml:space="preserve"> </v>
      </c>
      <c r="Z2818" s="3" t="str">
        <f>IFERROR(VLOOKUP(A2818,'Pivot price tier by size'!$D$8:$M$2512,10,0),"")</f>
        <v xml:space="preserve"> </v>
      </c>
      <c r="AA2818" s="3" t="str">
        <f>IFERROR(VLOOKUP(A2818,'Pivot category'!$B$8:$I$2236,8,0),"")</f>
        <v xml:space="preserve"> </v>
      </c>
      <c r="AB2818" s="3" t="str">
        <f>IF(P2818&lt;$AC$1,"Bottom 5%","")</f>
        <v/>
      </c>
      <c r="AC2818"/>
      <c r="AD2818" t="s">
        <v>16516</v>
      </c>
      <c r="AE2818" t="s">
        <v>16518</v>
      </c>
    </row>
    <row r="2819" spans="1:31" x14ac:dyDescent="0.25">
      <c r="A2819" t="s">
        <v>6774</v>
      </c>
      <c r="B2819" t="s">
        <v>1897</v>
      </c>
      <c r="C2819" s="3" t="s">
        <v>34</v>
      </c>
      <c r="D2819" s="3" t="s">
        <v>4289</v>
      </c>
      <c r="E2819" s="3" t="s">
        <v>5053</v>
      </c>
      <c r="F2819" s="3">
        <v>1000</v>
      </c>
      <c r="G2819" s="34">
        <v>15.99</v>
      </c>
      <c r="H2819" s="3" t="s">
        <v>12403</v>
      </c>
      <c r="I2819" s="3" t="s">
        <v>23</v>
      </c>
      <c r="J2819" s="3" t="s">
        <v>8102</v>
      </c>
      <c r="K2819" s="3" t="s">
        <v>8103</v>
      </c>
      <c r="L2819" s="3" t="s">
        <v>68</v>
      </c>
      <c r="M2819" s="26" t="s">
        <v>16689</v>
      </c>
      <c r="N2819"/>
      <c r="O2819" s="3">
        <v>158</v>
      </c>
      <c r="P2819" s="55">
        <v>1250418</v>
      </c>
      <c r="Q2819" s="55">
        <v>1180685.6100000001</v>
      </c>
      <c r="R2819" s="55">
        <v>69732.39</v>
      </c>
      <c r="S2819" s="57">
        <v>0.06</v>
      </c>
      <c r="T2819" s="55">
        <v>7914.0379746835442</v>
      </c>
      <c r="U2819" s="55">
        <v>2224512.81</v>
      </c>
      <c r="V2819" s="55">
        <v>2308012.59</v>
      </c>
      <c r="W2819" s="55">
        <v>-83499.78</v>
      </c>
      <c r="X2819" s="57">
        <v>-0.04</v>
      </c>
      <c r="Y2819" s="3" t="str">
        <f>IFERROR(VLOOKUP(A2819,'Pivot price tier'!$C$8:$L$2290,10,0),"")</f>
        <v xml:space="preserve"> </v>
      </c>
      <c r="Z2819" s="3" t="str">
        <f>IFERROR(VLOOKUP(A2819,'Pivot price tier by size'!$D$8:$M$2512,10,0),"")</f>
        <v xml:space="preserve"> </v>
      </c>
      <c r="AA2819" s="3" t="str">
        <f>IFERROR(VLOOKUP(A2819,'Pivot category'!$B$8:$I$2236,8,0),"")</f>
        <v xml:space="preserve"> </v>
      </c>
      <c r="AB2819" s="3" t="str">
        <f>IF(P2819&lt;$AC$1,"Bottom 5%","")</f>
        <v/>
      </c>
      <c r="AC2819"/>
      <c r="AD2819" t="s">
        <v>16516</v>
      </c>
      <c r="AE2819" t="s">
        <v>16518</v>
      </c>
    </row>
    <row r="2820" spans="1:31" x14ac:dyDescent="0.25">
      <c r="A2820" t="s">
        <v>5362</v>
      </c>
      <c r="B2820" t="s">
        <v>1900</v>
      </c>
      <c r="C2820" s="3" t="s">
        <v>32</v>
      </c>
      <c r="D2820" s="3" t="s">
        <v>4292</v>
      </c>
      <c r="E2820" s="3" t="s">
        <v>5053</v>
      </c>
      <c r="F2820" s="3">
        <v>1000</v>
      </c>
      <c r="G2820" s="34">
        <v>29.99</v>
      </c>
      <c r="H2820" s="3" t="s">
        <v>12403</v>
      </c>
      <c r="I2820" s="3" t="s">
        <v>23</v>
      </c>
      <c r="J2820" s="3" t="s">
        <v>8102</v>
      </c>
      <c r="K2820" s="3" t="s">
        <v>8103</v>
      </c>
      <c r="L2820" s="3" t="s">
        <v>68</v>
      </c>
      <c r="M2820" s="26" t="s">
        <v>16689</v>
      </c>
      <c r="N2820"/>
      <c r="O2820" s="3">
        <v>159</v>
      </c>
      <c r="P2820" s="55">
        <v>1940573.66</v>
      </c>
      <c r="Q2820" s="55">
        <v>2384406.0499999998</v>
      </c>
      <c r="R2820" s="55">
        <v>-443832.39</v>
      </c>
      <c r="S2820" s="57">
        <v>-0.19</v>
      </c>
      <c r="T2820" s="55">
        <v>12204.865786163522</v>
      </c>
      <c r="U2820" s="55">
        <v>2654386.77</v>
      </c>
      <c r="V2820" s="55">
        <v>2919731</v>
      </c>
      <c r="W2820" s="55">
        <v>-265344.23</v>
      </c>
      <c r="X2820" s="57">
        <v>-0.09</v>
      </c>
      <c r="Y2820" s="3" t="str">
        <f>IFERROR(VLOOKUP(A2820,'Pivot price tier'!$C$8:$L$2290,10,0),"")</f>
        <v xml:space="preserve"> </v>
      </c>
      <c r="Z2820" s="3" t="str">
        <f>IFERROR(VLOOKUP(A2820,'Pivot price tier by size'!$D$8:$M$2512,10,0),"")</f>
        <v xml:space="preserve"> </v>
      </c>
      <c r="AA2820" s="3" t="str">
        <f>IFERROR(VLOOKUP(A2820,'Pivot category'!$B$8:$I$2236,8,0),"")</f>
        <v xml:space="preserve"> </v>
      </c>
      <c r="AB2820" s="3" t="str">
        <f>IF(P2820&lt;$AC$1,"Bottom 5%","")</f>
        <v/>
      </c>
      <c r="AC2820"/>
      <c r="AD2820" t="s">
        <v>16516</v>
      </c>
      <c r="AE2820" t="s">
        <v>16518</v>
      </c>
    </row>
    <row r="2821" spans="1:31" x14ac:dyDescent="0.25">
      <c r="A2821" t="s">
        <v>7594</v>
      </c>
      <c r="B2821" t="s">
        <v>628</v>
      </c>
      <c r="C2821" s="3" t="s">
        <v>38</v>
      </c>
      <c r="D2821" s="3" t="s">
        <v>2885</v>
      </c>
      <c r="E2821" s="3" t="s">
        <v>5053</v>
      </c>
      <c r="F2821" s="3">
        <v>1000</v>
      </c>
      <c r="G2821" s="34">
        <v>65.989999999999995</v>
      </c>
      <c r="H2821" s="3" t="s">
        <v>12403</v>
      </c>
      <c r="I2821" s="3" t="s">
        <v>23</v>
      </c>
      <c r="J2821" s="3" t="s">
        <v>8102</v>
      </c>
      <c r="K2821" s="3" t="s">
        <v>8103</v>
      </c>
      <c r="L2821" s="3" t="s">
        <v>68</v>
      </c>
      <c r="M2821" s="26" t="s">
        <v>16689</v>
      </c>
      <c r="N2821"/>
      <c r="O2821" s="3">
        <v>155</v>
      </c>
      <c r="P2821" s="55">
        <v>566392.17000000004</v>
      </c>
      <c r="Q2821" s="55">
        <v>662587.21</v>
      </c>
      <c r="R2821" s="55">
        <v>-96195.04</v>
      </c>
      <c r="S2821" s="57">
        <v>-0.15</v>
      </c>
      <c r="T2821" s="55">
        <v>3654.143032258065</v>
      </c>
      <c r="U2821" s="55">
        <v>176919.19</v>
      </c>
      <c r="V2821" s="55">
        <v>194208.47</v>
      </c>
      <c r="W2821" s="55">
        <v>-17289.28</v>
      </c>
      <c r="X2821" s="57">
        <v>-0.09</v>
      </c>
      <c r="Y2821" s="3" t="str">
        <f>IFERROR(VLOOKUP(A2821,'Pivot price tier'!$C$8:$L$2290,10,0),"")</f>
        <v xml:space="preserve"> </v>
      </c>
      <c r="Z2821" s="3" t="str">
        <f>IFERROR(VLOOKUP(A2821,'Pivot price tier by size'!$D$8:$M$2512,10,0),"")</f>
        <v xml:space="preserve"> </v>
      </c>
      <c r="AA2821" s="3" t="str">
        <f>IFERROR(VLOOKUP(A2821,'Pivot category'!$B$8:$I$2236,8,0),"")</f>
        <v xml:space="preserve"> </v>
      </c>
      <c r="AB2821" s="3" t="str">
        <f>IF(P2821&lt;$AC$1,"Bottom 5%","")</f>
        <v/>
      </c>
      <c r="AC2821"/>
      <c r="AD2821" t="s">
        <v>16516</v>
      </c>
      <c r="AE2821" t="s">
        <v>16518</v>
      </c>
    </row>
    <row r="2822" spans="1:31" hidden="1" x14ac:dyDescent="0.25">
      <c r="A2822" t="s">
        <v>14628</v>
      </c>
      <c r="B2822" t="s">
        <v>14629</v>
      </c>
      <c r="C2822" s="3" t="s">
        <v>32</v>
      </c>
      <c r="D2822" s="3" t="s">
        <v>14331</v>
      </c>
      <c r="E2822" s="3" t="s">
        <v>5053</v>
      </c>
      <c r="F2822" s="3">
        <v>70000</v>
      </c>
      <c r="G2822" s="34">
        <v>19.989999999999998</v>
      </c>
      <c r="H2822" s="3" t="s">
        <v>12</v>
      </c>
      <c r="I2822" s="3" t="s">
        <v>19</v>
      </c>
      <c r="J2822" s="3" t="s">
        <v>8102</v>
      </c>
      <c r="K2822" s="3" t="s">
        <v>8103</v>
      </c>
      <c r="L2822" s="3" t="s">
        <v>68</v>
      </c>
      <c r="M2822" s="26">
        <v>45778</v>
      </c>
      <c r="N2822"/>
      <c r="O2822" s="3">
        <v>38</v>
      </c>
      <c r="P2822" s="55">
        <v>9635.18</v>
      </c>
      <c r="Q2822" s="55">
        <v>899.55</v>
      </c>
      <c r="R2822" s="55">
        <v>8735.6299999999992</v>
      </c>
      <c r="S2822" s="57">
        <v>9.7100000000000009</v>
      </c>
      <c r="T2822" s="55">
        <v>253.55736842105264</v>
      </c>
      <c r="U2822" s="55">
        <v>11774.11</v>
      </c>
      <c r="V2822" s="55">
        <v>4197.8999999999996</v>
      </c>
      <c r="W2822" s="55">
        <v>7576.21</v>
      </c>
      <c r="X2822" s="57">
        <v>1.8</v>
      </c>
      <c r="Y2822" s="3" t="str">
        <f>IFERROR(VLOOKUP(A2822,'Pivot price tier'!$C$8:$L$2290,10,0),"")</f>
        <v>X</v>
      </c>
      <c r="Z2822" s="3" t="str">
        <f>IFERROR(VLOOKUP(A2822,'Pivot price tier by size'!$D$8:$M$2512,10,0),"")</f>
        <v xml:space="preserve"> </v>
      </c>
      <c r="AA2822" s="3" t="str">
        <f>IFERROR(VLOOKUP(A2822,'Pivot category'!$B$8:$I$2236,8,0),"")</f>
        <v>X</v>
      </c>
      <c r="AB2822" s="3" t="str">
        <f>IF(P2822&lt;$AC$1,"Bottom 5%","")</f>
        <v>Bottom 5%</v>
      </c>
      <c r="AC2822"/>
      <c r="AD2822" t="s">
        <v>16512</v>
      </c>
      <c r="AE2822" t="s">
        <v>13856</v>
      </c>
    </row>
    <row r="2823" spans="1:31" x14ac:dyDescent="0.25">
      <c r="A2823" t="s">
        <v>6789</v>
      </c>
      <c r="B2823" t="s">
        <v>630</v>
      </c>
      <c r="C2823" s="3" t="s">
        <v>34</v>
      </c>
      <c r="D2823" s="3" t="s">
        <v>2887</v>
      </c>
      <c r="E2823" s="3" t="s">
        <v>5053</v>
      </c>
      <c r="F2823" s="3">
        <v>1000</v>
      </c>
      <c r="G2823" s="34">
        <v>17.989999999999998</v>
      </c>
      <c r="H2823" s="3" t="s">
        <v>12403</v>
      </c>
      <c r="I2823" s="3" t="s">
        <v>23</v>
      </c>
      <c r="J2823" s="3" t="s">
        <v>8102</v>
      </c>
      <c r="K2823" s="3" t="s">
        <v>8103</v>
      </c>
      <c r="L2823" s="3" t="s">
        <v>68</v>
      </c>
      <c r="M2823" s="26" t="s">
        <v>16689</v>
      </c>
      <c r="N2823"/>
      <c r="O2823" s="3">
        <v>158</v>
      </c>
      <c r="P2823" s="55">
        <v>390070</v>
      </c>
      <c r="Q2823" s="55">
        <v>472491.9</v>
      </c>
      <c r="R2823" s="55">
        <v>-82421.899999999994</v>
      </c>
      <c r="S2823" s="57">
        <v>-0.17</v>
      </c>
      <c r="T2823" s="55">
        <v>2468.7974683544303</v>
      </c>
      <c r="U2823" s="55">
        <v>494758.04</v>
      </c>
      <c r="V2823" s="55">
        <v>520471.66</v>
      </c>
      <c r="W2823" s="55">
        <v>-25713.62</v>
      </c>
      <c r="X2823" s="57">
        <v>-0.05</v>
      </c>
      <c r="Y2823" s="3" t="str">
        <f>IFERROR(VLOOKUP(A2823,'Pivot price tier'!$C$8:$L$2290,10,0),"")</f>
        <v xml:space="preserve"> </v>
      </c>
      <c r="Z2823" s="3" t="str">
        <f>IFERROR(VLOOKUP(A2823,'Pivot price tier by size'!$D$8:$M$2512,10,0),"")</f>
        <v xml:space="preserve"> </v>
      </c>
      <c r="AA2823" s="3" t="str">
        <f>IFERROR(VLOOKUP(A2823,'Pivot category'!$B$8:$I$2236,8,0),"")</f>
        <v xml:space="preserve"> </v>
      </c>
      <c r="AB2823" s="3" t="str">
        <f>IF(P2823&lt;$AC$1,"Bottom 5%","")</f>
        <v/>
      </c>
      <c r="AC2823"/>
      <c r="AD2823" t="s">
        <v>16516</v>
      </c>
      <c r="AE2823" t="s">
        <v>16518</v>
      </c>
    </row>
    <row r="2824" spans="1:31" x14ac:dyDescent="0.25">
      <c r="A2824" t="s">
        <v>5393</v>
      </c>
      <c r="B2824" t="s">
        <v>632</v>
      </c>
      <c r="C2824" s="3" t="s">
        <v>32</v>
      </c>
      <c r="D2824" s="3" t="s">
        <v>2889</v>
      </c>
      <c r="E2824" s="3" t="s">
        <v>5053</v>
      </c>
      <c r="F2824" s="3">
        <v>1000</v>
      </c>
      <c r="G2824" s="34">
        <v>35.99</v>
      </c>
      <c r="H2824" s="3" t="s">
        <v>12403</v>
      </c>
      <c r="I2824" s="3" t="s">
        <v>23</v>
      </c>
      <c r="J2824" s="3" t="s">
        <v>8102</v>
      </c>
      <c r="K2824" s="3" t="s">
        <v>8103</v>
      </c>
      <c r="L2824" s="3" t="s">
        <v>68</v>
      </c>
      <c r="M2824" s="26" t="s">
        <v>16689</v>
      </c>
      <c r="N2824"/>
      <c r="O2824" s="3">
        <v>158</v>
      </c>
      <c r="P2824" s="55">
        <v>322087.77</v>
      </c>
      <c r="Q2824" s="55">
        <v>354588.66</v>
      </c>
      <c r="R2824" s="55">
        <v>-32500.89</v>
      </c>
      <c r="S2824" s="57">
        <v>-0.09</v>
      </c>
      <c r="T2824" s="55">
        <v>2038.5301898734178</v>
      </c>
      <c r="U2824" s="55">
        <v>406808.04</v>
      </c>
      <c r="V2824" s="55">
        <v>419635.07</v>
      </c>
      <c r="W2824" s="55">
        <v>-12827.03</v>
      </c>
      <c r="X2824" s="57">
        <v>-0.03</v>
      </c>
      <c r="Y2824" s="3" t="str">
        <f>IFERROR(VLOOKUP(A2824,'Pivot price tier'!$C$8:$L$2290,10,0),"")</f>
        <v xml:space="preserve"> </v>
      </c>
      <c r="Z2824" s="3" t="str">
        <f>IFERROR(VLOOKUP(A2824,'Pivot price tier by size'!$D$8:$M$2512,10,0),"")</f>
        <v xml:space="preserve"> </v>
      </c>
      <c r="AA2824" s="3" t="str">
        <f>IFERROR(VLOOKUP(A2824,'Pivot category'!$B$8:$I$2236,8,0),"")</f>
        <v xml:space="preserve"> </v>
      </c>
      <c r="AB2824" s="3" t="str">
        <f>IF(P2824&lt;$AC$1,"Bottom 5%","")</f>
        <v/>
      </c>
      <c r="AC2824"/>
      <c r="AD2824" t="s">
        <v>16516</v>
      </c>
      <c r="AE2824" t="s">
        <v>16518</v>
      </c>
    </row>
    <row r="2825" spans="1:31" x14ac:dyDescent="0.25">
      <c r="A2825" t="s">
        <v>14273</v>
      </c>
      <c r="B2825" t="s">
        <v>14274</v>
      </c>
      <c r="C2825" s="3" t="s">
        <v>34</v>
      </c>
      <c r="D2825" s="3" t="s">
        <v>14142</v>
      </c>
      <c r="E2825" s="3" t="s">
        <v>5101</v>
      </c>
      <c r="F2825" s="3">
        <v>70000</v>
      </c>
      <c r="G2825" s="34">
        <v>15.99</v>
      </c>
      <c r="H2825" s="3" t="s">
        <v>12403</v>
      </c>
      <c r="I2825" s="3" t="s">
        <v>23</v>
      </c>
      <c r="J2825" s="3" t="s">
        <v>8102</v>
      </c>
      <c r="K2825" s="3" t="s">
        <v>8103</v>
      </c>
      <c r="L2825" s="3" t="s">
        <v>68</v>
      </c>
      <c r="M2825" s="26">
        <v>45689</v>
      </c>
      <c r="N2825"/>
      <c r="O2825" s="3">
        <v>157</v>
      </c>
      <c r="P2825" s="55">
        <v>488734.35</v>
      </c>
      <c r="Q2825" s="55">
        <v>223891.98</v>
      </c>
      <c r="R2825" s="55">
        <v>264842.37</v>
      </c>
      <c r="S2825" s="57">
        <v>1.18</v>
      </c>
      <c r="T2825" s="55">
        <v>3112.9576433121019</v>
      </c>
      <c r="U2825" s="55">
        <v>707765.37</v>
      </c>
      <c r="V2825" s="55">
        <v>487295.25</v>
      </c>
      <c r="W2825" s="55">
        <v>220470.12</v>
      </c>
      <c r="X2825" s="57">
        <v>0.45</v>
      </c>
      <c r="Y2825" s="3" t="str">
        <f>IFERROR(VLOOKUP(A2825,'Pivot price tier'!$C$8:$L$2290,10,0),"")</f>
        <v xml:space="preserve"> </v>
      </c>
      <c r="Z2825" s="3" t="str">
        <f>IFERROR(VLOOKUP(A2825,'Pivot price tier by size'!$D$8:$M$2512,10,0),"")</f>
        <v xml:space="preserve"> </v>
      </c>
      <c r="AA2825" s="3" t="str">
        <f>IFERROR(VLOOKUP(A2825,'Pivot category'!$B$8:$I$2236,8,0),"")</f>
        <v xml:space="preserve"> </v>
      </c>
      <c r="AB2825" s="3" t="str">
        <f>IF(P2825&lt;$AC$1,"Bottom 5%","")</f>
        <v/>
      </c>
      <c r="AC2825"/>
      <c r="AD2825" t="s">
        <v>16516</v>
      </c>
      <c r="AE2825" t="s">
        <v>16518</v>
      </c>
    </row>
    <row r="2826" spans="1:31" x14ac:dyDescent="0.25">
      <c r="A2826" t="s">
        <v>12526</v>
      </c>
      <c r="B2826" t="s">
        <v>12527</v>
      </c>
      <c r="C2826" s="3" t="s">
        <v>32</v>
      </c>
      <c r="D2826" s="3" t="s">
        <v>12445</v>
      </c>
      <c r="E2826" s="3" t="s">
        <v>5101</v>
      </c>
      <c r="F2826" s="3">
        <v>70000</v>
      </c>
      <c r="G2826" s="34">
        <v>29.99</v>
      </c>
      <c r="H2826" s="3" t="s">
        <v>12403</v>
      </c>
      <c r="I2826" s="3" t="s">
        <v>23</v>
      </c>
      <c r="J2826" s="3" t="s">
        <v>8102</v>
      </c>
      <c r="K2826" s="3" t="s">
        <v>8103</v>
      </c>
      <c r="L2826" s="3" t="s">
        <v>68</v>
      </c>
      <c r="M2826" s="26">
        <v>45323</v>
      </c>
      <c r="N2826"/>
      <c r="O2826" s="3">
        <v>158</v>
      </c>
      <c r="P2826" s="55">
        <v>1417584.79</v>
      </c>
      <c r="Q2826" s="55">
        <v>1909433.31</v>
      </c>
      <c r="R2826" s="55">
        <v>-491848.52</v>
      </c>
      <c r="S2826" s="57">
        <v>-0.26</v>
      </c>
      <c r="T2826" s="55">
        <v>8972.0556329113933</v>
      </c>
      <c r="U2826" s="55">
        <v>1366553.54</v>
      </c>
      <c r="V2826" s="55">
        <v>1694974.82</v>
      </c>
      <c r="W2826" s="55">
        <v>-328421.28000000003</v>
      </c>
      <c r="X2826" s="57">
        <v>-0.19</v>
      </c>
      <c r="Y2826" s="3" t="str">
        <f>IFERROR(VLOOKUP(A2826,'Pivot price tier'!$C$8:$L$2290,10,0),"")</f>
        <v xml:space="preserve"> </v>
      </c>
      <c r="Z2826" s="3" t="str">
        <f>IFERROR(VLOOKUP(A2826,'Pivot price tier by size'!$D$8:$M$2512,10,0),"")</f>
        <v xml:space="preserve"> </v>
      </c>
      <c r="AA2826" s="3" t="str">
        <f>IFERROR(VLOOKUP(A2826,'Pivot category'!$B$8:$I$2236,8,0),"")</f>
        <v xml:space="preserve"> </v>
      </c>
      <c r="AB2826" s="3" t="str">
        <f>IF(P2826&lt;$AC$1,"Bottom 5%","")</f>
        <v/>
      </c>
      <c r="AC2826"/>
      <c r="AD2826" t="s">
        <v>16516</v>
      </c>
      <c r="AE2826" t="s">
        <v>16518</v>
      </c>
    </row>
    <row r="2827" spans="1:31" hidden="1" x14ac:dyDescent="0.25">
      <c r="A2827" t="s">
        <v>13471</v>
      </c>
      <c r="B2827" t="s">
        <v>1266</v>
      </c>
      <c r="C2827" s="3" t="s">
        <v>32</v>
      </c>
      <c r="D2827" s="3" t="s">
        <v>3582</v>
      </c>
      <c r="E2827" s="3" t="s">
        <v>5053</v>
      </c>
      <c r="F2827" s="3">
        <v>1000</v>
      </c>
      <c r="G2827" s="34">
        <v>11.99</v>
      </c>
      <c r="H2827" s="3" t="s">
        <v>12</v>
      </c>
      <c r="I2827" s="3" t="s">
        <v>19</v>
      </c>
      <c r="J2827" s="3" t="s">
        <v>8107</v>
      </c>
      <c r="K2827" s="3" t="s">
        <v>8109</v>
      </c>
      <c r="L2827" s="3" t="s">
        <v>68</v>
      </c>
      <c r="M2827" s="26" t="s">
        <v>16689</v>
      </c>
      <c r="N2827"/>
      <c r="O2827" s="3">
        <v>1</v>
      </c>
      <c r="P2827" s="55">
        <v>58820.08</v>
      </c>
      <c r="Q2827" s="55">
        <v>74063.600000000006</v>
      </c>
      <c r="R2827" s="55">
        <v>-15243.52</v>
      </c>
      <c r="S2827" s="57">
        <v>-0.21</v>
      </c>
      <c r="T2827" s="55">
        <v>58820.08</v>
      </c>
      <c r="U2827" s="55">
        <v>55119.27</v>
      </c>
      <c r="V2827" s="55">
        <v>54408.800000000003</v>
      </c>
      <c r="W2827" s="55">
        <v>710.47</v>
      </c>
      <c r="X2827" s="57">
        <v>0.01</v>
      </c>
      <c r="Y2827" s="3" t="str">
        <f>IFERROR(VLOOKUP(A2827,'Pivot price tier'!$C$8:$L$2290,10,0),"")</f>
        <v/>
      </c>
      <c r="Z2827" s="3" t="str">
        <f>IFERROR(VLOOKUP(A2827,'Pivot price tier by size'!$D$8:$M$2512,10,0),"")</f>
        <v/>
      </c>
      <c r="AA2827" s="3" t="str">
        <f>IFERROR(VLOOKUP(A2827,'Pivot category'!$B$8:$I$2236,8,0),"")</f>
        <v/>
      </c>
      <c r="AB2827" s="3" t="str">
        <f>IF(P2827&lt;$AC$1,"Bottom 5%","")</f>
        <v/>
      </c>
      <c r="AC2827"/>
      <c r="AD2827" t="s">
        <v>16512</v>
      </c>
      <c r="AE2827" t="s">
        <v>13856</v>
      </c>
    </row>
    <row r="2828" spans="1:31" hidden="1" x14ac:dyDescent="0.25">
      <c r="A2828" t="s">
        <v>9451</v>
      </c>
      <c r="B2828" t="s">
        <v>1275</v>
      </c>
      <c r="C2828" s="3" t="s">
        <v>32</v>
      </c>
      <c r="D2828" s="3" t="s">
        <v>3592</v>
      </c>
      <c r="E2828" s="3" t="s">
        <v>5053</v>
      </c>
      <c r="F2828" s="3">
        <v>1000</v>
      </c>
      <c r="G2828" s="34">
        <v>11.39</v>
      </c>
      <c r="H2828" s="3" t="s">
        <v>12</v>
      </c>
      <c r="I2828" s="3" t="s">
        <v>17</v>
      </c>
      <c r="J2828" s="3" t="s">
        <v>8107</v>
      </c>
      <c r="K2828" s="3" t="s">
        <v>8109</v>
      </c>
      <c r="L2828" s="3" t="s">
        <v>8108</v>
      </c>
      <c r="M2828" s="26" t="s">
        <v>16689</v>
      </c>
      <c r="N2828"/>
      <c r="O2828" s="3" t="s">
        <v>78</v>
      </c>
      <c r="P2828" s="55"/>
      <c r="Q2828" s="55">
        <v>239.25</v>
      </c>
      <c r="R2828" s="55">
        <v>-239.25</v>
      </c>
      <c r="S2828" s="57">
        <v>-1</v>
      </c>
      <c r="T2828" s="55" t="s">
        <v>78</v>
      </c>
      <c r="U2828" s="55">
        <v>0</v>
      </c>
      <c r="V2828" s="55">
        <v>18.989999999999998</v>
      </c>
      <c r="W2828" s="55">
        <v>-18.989999999999998</v>
      </c>
      <c r="X2828" s="57">
        <v>-1</v>
      </c>
      <c r="Y2828" s="3" t="str">
        <f>IFERROR(VLOOKUP(A2828,'Pivot price tier'!$C$8:$L$2290,10,0),"")</f>
        <v/>
      </c>
      <c r="Z2828" s="3" t="str">
        <f>IFERROR(VLOOKUP(A2828,'Pivot price tier by size'!$D$8:$M$2512,10,0),"")</f>
        <v/>
      </c>
      <c r="AA2828" s="3" t="str">
        <f>IFERROR(VLOOKUP(A2828,'Pivot category'!$B$8:$I$2236,8,0),"")</f>
        <v/>
      </c>
      <c r="AB2828" s="3" t="str">
        <f>IF(P2828&lt;$AC$1,"Bottom 5%","")</f>
        <v>Bottom 5%</v>
      </c>
      <c r="AC2828"/>
      <c r="AD2828" t="s">
        <v>16512</v>
      </c>
      <c r="AE2828" t="s">
        <v>13856</v>
      </c>
    </row>
    <row r="2829" spans="1:31" hidden="1" x14ac:dyDescent="0.25">
      <c r="A2829" t="s">
        <v>13472</v>
      </c>
      <c r="B2829" t="s">
        <v>13473</v>
      </c>
      <c r="C2829" s="3" t="s">
        <v>32</v>
      </c>
      <c r="D2829" s="3" t="s">
        <v>13625</v>
      </c>
      <c r="E2829" s="3" t="s">
        <v>5053</v>
      </c>
      <c r="F2829" s="3">
        <v>70000</v>
      </c>
      <c r="G2829" s="34">
        <v>24.99</v>
      </c>
      <c r="H2829" s="3" t="s">
        <v>12</v>
      </c>
      <c r="I2829" s="3" t="s">
        <v>17</v>
      </c>
      <c r="J2829" s="3" t="s">
        <v>8107</v>
      </c>
      <c r="K2829" s="3" t="s">
        <v>8103</v>
      </c>
      <c r="L2829" s="3" t="s">
        <v>68</v>
      </c>
      <c r="M2829" s="26">
        <v>45597</v>
      </c>
      <c r="N2829"/>
      <c r="O2829" s="3">
        <v>57</v>
      </c>
      <c r="P2829" s="55">
        <v>31709.49</v>
      </c>
      <c r="Q2829" s="55">
        <v>67604.160000000003</v>
      </c>
      <c r="R2829" s="55">
        <v>-35894.67</v>
      </c>
      <c r="S2829" s="57">
        <v>-0.53</v>
      </c>
      <c r="T2829" s="55">
        <v>556.30684210526317</v>
      </c>
      <c r="U2829" s="55">
        <v>15771.79</v>
      </c>
      <c r="V2829" s="55">
        <v>71036.960000000006</v>
      </c>
      <c r="W2829" s="55">
        <v>-55265.17</v>
      </c>
      <c r="X2829" s="57">
        <v>-0.78</v>
      </c>
      <c r="Y2829" s="3" t="str">
        <f>IFERROR(VLOOKUP(A2829,'Pivot price tier'!$C$8:$L$2290,10,0),"")</f>
        <v xml:space="preserve"> </v>
      </c>
      <c r="Z2829" s="3" t="str">
        <f>IFERROR(VLOOKUP(A2829,'Pivot price tier by size'!$D$8:$M$2512,10,0),"")</f>
        <v xml:space="preserve"> </v>
      </c>
      <c r="AA2829" s="3" t="str">
        <f>IFERROR(VLOOKUP(A2829,'Pivot category'!$B$8:$I$2236,8,0),"")</f>
        <v>X</v>
      </c>
      <c r="AB2829" s="3" t="str">
        <f>IF(P2829&lt;$AC$1,"Bottom 5%","")</f>
        <v>Bottom 5%</v>
      </c>
      <c r="AC2829"/>
      <c r="AD2829" t="s">
        <v>16512</v>
      </c>
      <c r="AE2829" t="s">
        <v>13856</v>
      </c>
    </row>
    <row r="2830" spans="1:31" hidden="1" x14ac:dyDescent="0.25">
      <c r="A2830" t="s">
        <v>6951</v>
      </c>
      <c r="B2830" t="s">
        <v>6950</v>
      </c>
      <c r="C2830" s="3" t="s">
        <v>34</v>
      </c>
      <c r="D2830" s="3" t="s">
        <v>8040</v>
      </c>
      <c r="E2830" s="3" t="s">
        <v>5053</v>
      </c>
      <c r="F2830" s="3">
        <v>7000</v>
      </c>
      <c r="G2830" s="34">
        <v>11.99</v>
      </c>
      <c r="H2830" s="3" t="s">
        <v>12</v>
      </c>
      <c r="I2830" s="3" t="s">
        <v>21</v>
      </c>
      <c r="J2830" s="3" t="s">
        <v>8107</v>
      </c>
      <c r="K2830" s="3" t="s">
        <v>8109</v>
      </c>
      <c r="L2830" s="3" t="s">
        <v>8106</v>
      </c>
      <c r="M2830" s="26" t="s">
        <v>16689</v>
      </c>
      <c r="N2830"/>
      <c r="O2830" s="3">
        <v>1</v>
      </c>
      <c r="P2830" s="55"/>
      <c r="Q2830" s="55">
        <v>159.9</v>
      </c>
      <c r="R2830" s="55">
        <v>-159.9</v>
      </c>
      <c r="S2830" s="57">
        <v>-1</v>
      </c>
      <c r="T2830" s="55">
        <v>0</v>
      </c>
      <c r="U2830" s="55" t="s">
        <v>78</v>
      </c>
      <c r="V2830" s="55" t="s">
        <v>78</v>
      </c>
      <c r="W2830" s="55" t="s">
        <v>78</v>
      </c>
      <c r="X2830" s="57" t="s">
        <v>78</v>
      </c>
      <c r="Y2830" s="3" t="str">
        <f>IFERROR(VLOOKUP(A2830,'Pivot price tier'!$C$8:$L$2290,10,0),"")</f>
        <v/>
      </c>
      <c r="Z2830" s="3" t="str">
        <f>IFERROR(VLOOKUP(A2830,'Pivot price tier by size'!$D$8:$M$2512,10,0),"")</f>
        <v/>
      </c>
      <c r="AA2830" s="3" t="str">
        <f>IFERROR(VLOOKUP(A2830,'Pivot category'!$B$8:$I$2236,8,0),"")</f>
        <v/>
      </c>
      <c r="AB2830" s="3" t="str">
        <f>IF(P2830&lt;$AC$1,"Bottom 5%","")</f>
        <v>Bottom 5%</v>
      </c>
      <c r="AC2830"/>
      <c r="AD2830" t="s">
        <v>16512</v>
      </c>
      <c r="AE2830" t="s">
        <v>13856</v>
      </c>
    </row>
    <row r="2831" spans="1:31" hidden="1" x14ac:dyDescent="0.25">
      <c r="A2831" t="s">
        <v>8875</v>
      </c>
      <c r="B2831" t="s">
        <v>8874</v>
      </c>
      <c r="C2831" s="3" t="s">
        <v>69</v>
      </c>
      <c r="D2831" s="3" t="s">
        <v>8637</v>
      </c>
      <c r="E2831" s="3">
        <v>0</v>
      </c>
      <c r="F2831" s="3">
        <v>7000</v>
      </c>
      <c r="G2831" s="34">
        <v>5.99</v>
      </c>
      <c r="H2831" s="3" t="s">
        <v>12</v>
      </c>
      <c r="I2831" s="3" t="s">
        <v>70</v>
      </c>
      <c r="J2831" s="3" t="s">
        <v>8107</v>
      </c>
      <c r="K2831" s="3" t="s">
        <v>8103</v>
      </c>
      <c r="L2831" s="3" t="s">
        <v>8106</v>
      </c>
      <c r="M2831" s="26" t="s">
        <v>16689</v>
      </c>
      <c r="N2831"/>
      <c r="O2831" s="3">
        <v>2</v>
      </c>
      <c r="P2831" s="55">
        <v>251.58</v>
      </c>
      <c r="Q2831" s="55">
        <v>441.51</v>
      </c>
      <c r="R2831" s="55">
        <v>-189.93</v>
      </c>
      <c r="S2831" s="57">
        <v>-0.43</v>
      </c>
      <c r="T2831" s="55">
        <v>125.79</v>
      </c>
      <c r="U2831" s="55">
        <v>0</v>
      </c>
      <c r="V2831" s="55">
        <v>29.95</v>
      </c>
      <c r="W2831" s="55">
        <v>-29.95</v>
      </c>
      <c r="X2831" s="57">
        <v>-1</v>
      </c>
      <c r="Y2831" s="3" t="str">
        <f>IFERROR(VLOOKUP(A2831,'Pivot price tier'!$C$8:$L$2290,10,0),"")</f>
        <v/>
      </c>
      <c r="Z2831" s="3" t="str">
        <f>IFERROR(VLOOKUP(A2831,'Pivot price tier by size'!$D$8:$M$2512,10,0),"")</f>
        <v/>
      </c>
      <c r="AA2831" s="3" t="str">
        <f>IFERROR(VLOOKUP(A2831,'Pivot category'!$B$8:$I$2236,8,0),"")</f>
        <v/>
      </c>
      <c r="AB2831" s="3" t="str">
        <f>IF(P2831&lt;$AC$1,"Bottom 5%","")</f>
        <v>Bottom 5%</v>
      </c>
      <c r="AC2831"/>
      <c r="AD2831" t="s">
        <v>16512</v>
      </c>
      <c r="AE2831" t="s">
        <v>13856</v>
      </c>
    </row>
    <row r="2832" spans="1:31" hidden="1" x14ac:dyDescent="0.25">
      <c r="A2832" t="s">
        <v>11069</v>
      </c>
      <c r="B2832" t="s">
        <v>11070</v>
      </c>
      <c r="C2832" s="3" t="s">
        <v>69</v>
      </c>
      <c r="D2832" s="3" t="s">
        <v>8529</v>
      </c>
      <c r="E2832" s="3">
        <v>0</v>
      </c>
      <c r="F2832" s="3">
        <v>7000</v>
      </c>
      <c r="G2832" s="34">
        <v>11.99</v>
      </c>
      <c r="H2832" s="3" t="s">
        <v>12</v>
      </c>
      <c r="I2832" s="3" t="s">
        <v>70</v>
      </c>
      <c r="J2832" s="3" t="s">
        <v>8104</v>
      </c>
      <c r="K2832" s="3" t="s">
        <v>8103</v>
      </c>
      <c r="L2832" s="3" t="s">
        <v>8106</v>
      </c>
      <c r="M2832" s="26" t="s">
        <v>16689</v>
      </c>
      <c r="N2832"/>
      <c r="O2832" s="3">
        <v>1</v>
      </c>
      <c r="P2832" s="55">
        <v>23.98</v>
      </c>
      <c r="Q2832" s="55">
        <v>1379.19</v>
      </c>
      <c r="R2832" s="55">
        <v>-1355.21</v>
      </c>
      <c r="S2832" s="57">
        <v>-0.98</v>
      </c>
      <c r="T2832" s="55">
        <v>23.98</v>
      </c>
      <c r="U2832" s="55">
        <v>0</v>
      </c>
      <c r="V2832" s="55">
        <v>47.96</v>
      </c>
      <c r="W2832" s="55">
        <v>-47.96</v>
      </c>
      <c r="X2832" s="57">
        <v>-1</v>
      </c>
      <c r="Y2832" s="3" t="str">
        <f>IFERROR(VLOOKUP(A2832,'Pivot price tier'!$C$8:$L$2290,10,0),"")</f>
        <v/>
      </c>
      <c r="Z2832" s="3" t="str">
        <f>IFERROR(VLOOKUP(A2832,'Pivot price tier by size'!$D$8:$M$2512,10,0),"")</f>
        <v/>
      </c>
      <c r="AA2832" s="3" t="str">
        <f>IFERROR(VLOOKUP(A2832,'Pivot category'!$B$8:$I$2236,8,0),"")</f>
        <v/>
      </c>
      <c r="AB2832" s="3" t="str">
        <f>IF(P2832&lt;$AC$1,"Bottom 5%","")</f>
        <v>Bottom 5%</v>
      </c>
      <c r="AC2832"/>
      <c r="AD2832" t="s">
        <v>16512</v>
      </c>
      <c r="AE2832" t="s">
        <v>13856</v>
      </c>
    </row>
    <row r="2833" spans="1:31" hidden="1" x14ac:dyDescent="0.25">
      <c r="A2833" t="s">
        <v>5875</v>
      </c>
      <c r="B2833" t="s">
        <v>1276</v>
      </c>
      <c r="C2833" s="3" t="s">
        <v>32</v>
      </c>
      <c r="D2833" s="3" t="s">
        <v>3594</v>
      </c>
      <c r="E2833" s="3" t="s">
        <v>5101</v>
      </c>
      <c r="F2833" s="3">
        <v>1000</v>
      </c>
      <c r="G2833" s="34">
        <v>11.99</v>
      </c>
      <c r="H2833" s="3" t="s">
        <v>26</v>
      </c>
      <c r="I2833" s="3" t="s">
        <v>17</v>
      </c>
      <c r="J2833" s="3" t="s">
        <v>8107</v>
      </c>
      <c r="K2833" s="3" t="s">
        <v>8103</v>
      </c>
      <c r="L2833" s="3" t="s">
        <v>8106</v>
      </c>
      <c r="M2833" s="26" t="s">
        <v>16689</v>
      </c>
      <c r="N2833"/>
      <c r="O2833" s="3">
        <v>2</v>
      </c>
      <c r="P2833" s="55">
        <v>35.96</v>
      </c>
      <c r="Q2833" s="55">
        <v>98.89</v>
      </c>
      <c r="R2833" s="55">
        <v>-62.93</v>
      </c>
      <c r="S2833" s="57">
        <v>-0.64</v>
      </c>
      <c r="T2833" s="55">
        <v>17.98</v>
      </c>
      <c r="U2833" s="55" t="s">
        <v>78</v>
      </c>
      <c r="V2833" s="55" t="s">
        <v>78</v>
      </c>
      <c r="W2833" s="55" t="s">
        <v>78</v>
      </c>
      <c r="X2833" s="57" t="s">
        <v>78</v>
      </c>
      <c r="Y2833" s="3" t="str">
        <f>IFERROR(VLOOKUP(A2833,'Pivot price tier'!$C$8:$L$2290,10,0),"")</f>
        <v/>
      </c>
      <c r="Z2833" s="3" t="str">
        <f>IFERROR(VLOOKUP(A2833,'Pivot price tier by size'!$D$8:$M$2512,10,0),"")</f>
        <v/>
      </c>
      <c r="AA2833" s="3" t="str">
        <f>IFERROR(VLOOKUP(A2833,'Pivot category'!$B$8:$I$2236,8,0),"")</f>
        <v/>
      </c>
      <c r="AB2833" s="3" t="str">
        <f>IF(P2833&lt;$AC$1,"Bottom 5%","")</f>
        <v>Bottom 5%</v>
      </c>
      <c r="AC2833"/>
      <c r="AD2833" t="s">
        <v>11021</v>
      </c>
      <c r="AE2833" t="s">
        <v>16554</v>
      </c>
    </row>
    <row r="2834" spans="1:31" hidden="1" x14ac:dyDescent="0.25">
      <c r="A2834" t="s">
        <v>5874</v>
      </c>
      <c r="B2834" t="s">
        <v>1277</v>
      </c>
      <c r="C2834" s="3" t="s">
        <v>32</v>
      </c>
      <c r="D2834" s="3" t="s">
        <v>3595</v>
      </c>
      <c r="E2834" s="3" t="s">
        <v>5101</v>
      </c>
      <c r="F2834" s="3">
        <v>1000</v>
      </c>
      <c r="G2834" s="34">
        <v>2.99</v>
      </c>
      <c r="H2834" s="3" t="s">
        <v>26</v>
      </c>
      <c r="I2834" s="3" t="s">
        <v>13</v>
      </c>
      <c r="J2834" s="3" t="s">
        <v>8107</v>
      </c>
      <c r="K2834" s="3" t="s">
        <v>8103</v>
      </c>
      <c r="L2834" s="3" t="s">
        <v>8106</v>
      </c>
      <c r="M2834" s="26" t="s">
        <v>16689</v>
      </c>
      <c r="N2834"/>
      <c r="O2834" s="3">
        <v>1</v>
      </c>
      <c r="P2834" s="55"/>
      <c r="Q2834" s="55">
        <v>125.86</v>
      </c>
      <c r="R2834" s="55">
        <v>-125.86</v>
      </c>
      <c r="S2834" s="57">
        <v>-1</v>
      </c>
      <c r="T2834" s="55">
        <v>0</v>
      </c>
      <c r="U2834" s="55" t="s">
        <v>78</v>
      </c>
      <c r="V2834" s="55" t="s">
        <v>78</v>
      </c>
      <c r="W2834" s="55" t="s">
        <v>78</v>
      </c>
      <c r="X2834" s="57" t="s">
        <v>78</v>
      </c>
      <c r="Y2834" s="3" t="str">
        <f>IFERROR(VLOOKUP(A2834,'Pivot price tier'!$C$8:$L$2290,10,0),"")</f>
        <v/>
      </c>
      <c r="Z2834" s="3" t="str">
        <f>IFERROR(VLOOKUP(A2834,'Pivot price tier by size'!$D$8:$M$2512,10,0),"")</f>
        <v/>
      </c>
      <c r="AA2834" s="3" t="str">
        <f>IFERROR(VLOOKUP(A2834,'Pivot category'!$B$8:$I$2236,8,0),"")</f>
        <v/>
      </c>
      <c r="AB2834" s="3" t="str">
        <f>IF(P2834&lt;$AC$1,"Bottom 5%","")</f>
        <v>Bottom 5%</v>
      </c>
      <c r="AC2834"/>
      <c r="AD2834" t="s">
        <v>11021</v>
      </c>
      <c r="AE2834" t="s">
        <v>16554</v>
      </c>
    </row>
    <row r="2835" spans="1:31" x14ac:dyDescent="0.25">
      <c r="A2835" t="s">
        <v>11909</v>
      </c>
      <c r="B2835" t="s">
        <v>11910</v>
      </c>
      <c r="C2835" s="3" t="s">
        <v>38</v>
      </c>
      <c r="D2835" s="3" t="s">
        <v>11683</v>
      </c>
      <c r="E2835" s="3" t="s">
        <v>5101</v>
      </c>
      <c r="F2835" s="3">
        <v>7000</v>
      </c>
      <c r="G2835" s="34">
        <v>59.99</v>
      </c>
      <c r="H2835" s="3" t="s">
        <v>12403</v>
      </c>
      <c r="I2835" s="3" t="s">
        <v>23</v>
      </c>
      <c r="J2835" s="3" t="s">
        <v>8102</v>
      </c>
      <c r="K2835" s="3" t="s">
        <v>8103</v>
      </c>
      <c r="L2835" s="3" t="s">
        <v>68</v>
      </c>
      <c r="M2835" s="26" t="s">
        <v>16689</v>
      </c>
      <c r="N2835"/>
      <c r="O2835" s="3">
        <v>156</v>
      </c>
      <c r="P2835" s="55">
        <v>663446.46</v>
      </c>
      <c r="Q2835" s="55">
        <v>759230.92</v>
      </c>
      <c r="R2835" s="55">
        <v>-95784.46</v>
      </c>
      <c r="S2835" s="57">
        <v>-0.13</v>
      </c>
      <c r="T2835" s="55">
        <v>4252.8619230769227</v>
      </c>
      <c r="U2835" s="55">
        <v>253186.32</v>
      </c>
      <c r="V2835" s="55">
        <v>297543.65999999997</v>
      </c>
      <c r="W2835" s="55">
        <v>-44357.34</v>
      </c>
      <c r="X2835" s="57">
        <v>-0.15</v>
      </c>
      <c r="Y2835" s="3" t="str">
        <f>IFERROR(VLOOKUP(A2835,'Pivot price tier'!$C$8:$L$2290,10,0),"")</f>
        <v xml:space="preserve"> </v>
      </c>
      <c r="Z2835" s="3" t="str">
        <f>IFERROR(VLOOKUP(A2835,'Pivot price tier by size'!$D$8:$M$2512,10,0),"")</f>
        <v xml:space="preserve"> </v>
      </c>
      <c r="AA2835" s="3" t="str">
        <f>IFERROR(VLOOKUP(A2835,'Pivot category'!$B$8:$I$2236,8,0),"")</f>
        <v xml:space="preserve"> </v>
      </c>
      <c r="AB2835" s="3" t="str">
        <f>IF(P2835&lt;$AC$1,"Bottom 5%","")</f>
        <v/>
      </c>
      <c r="AC2835"/>
      <c r="AD2835" t="s">
        <v>16516</v>
      </c>
      <c r="AE2835" t="s">
        <v>16518</v>
      </c>
    </row>
    <row r="2836" spans="1:31" hidden="1" x14ac:dyDescent="0.25">
      <c r="A2836" t="s">
        <v>14289</v>
      </c>
      <c r="B2836" t="s">
        <v>1278</v>
      </c>
      <c r="C2836" s="3" t="s">
        <v>34</v>
      </c>
      <c r="D2836" s="3" t="s">
        <v>3596</v>
      </c>
      <c r="E2836" s="3">
        <v>0</v>
      </c>
      <c r="F2836" s="3">
        <v>4000</v>
      </c>
      <c r="G2836" s="34">
        <v>7.99</v>
      </c>
      <c r="H2836" s="3" t="s">
        <v>8184</v>
      </c>
      <c r="I2836" s="3" t="s">
        <v>12122</v>
      </c>
      <c r="J2836" s="3" t="s">
        <v>8112</v>
      </c>
      <c r="K2836" s="3" t="s">
        <v>8111</v>
      </c>
      <c r="L2836" s="3" t="s">
        <v>68</v>
      </c>
      <c r="M2836" s="26" t="s">
        <v>16689</v>
      </c>
      <c r="N2836"/>
      <c r="O2836" s="3">
        <v>39</v>
      </c>
      <c r="P2836" s="55">
        <v>21770.799999999999</v>
      </c>
      <c r="Q2836" s="55">
        <v>31697.68</v>
      </c>
      <c r="R2836" s="55">
        <v>-9926.8799999999992</v>
      </c>
      <c r="S2836" s="57">
        <v>-0.31</v>
      </c>
      <c r="T2836" s="55">
        <v>558.22564102564104</v>
      </c>
      <c r="U2836" s="55">
        <v>66306.11</v>
      </c>
      <c r="V2836" s="55">
        <v>76750.03</v>
      </c>
      <c r="W2836" s="55">
        <v>-10443.92</v>
      </c>
      <c r="X2836" s="57">
        <v>-0.14000000000000001</v>
      </c>
      <c r="Y2836" s="3" t="str">
        <f>IFERROR(VLOOKUP(A2836,'Pivot price tier'!$C$8:$L$2290,10,0),"")</f>
        <v/>
      </c>
      <c r="Z2836" s="3" t="str">
        <f>IFERROR(VLOOKUP(A2836,'Pivot price tier by size'!$D$8:$M$2512,10,0),"")</f>
        <v/>
      </c>
      <c r="AA2836" s="3" t="str">
        <f>IFERROR(VLOOKUP(A2836,'Pivot category'!$B$8:$I$2236,8,0),"")</f>
        <v/>
      </c>
      <c r="AB2836" s="3" t="str">
        <f>IF(P2836&lt;$AC$1,"Bottom 5%","")</f>
        <v>Bottom 5%</v>
      </c>
      <c r="AC2836"/>
      <c r="AD2836" t="s">
        <v>11020</v>
      </c>
      <c r="AE2836" t="s">
        <v>16577</v>
      </c>
    </row>
    <row r="2837" spans="1:31" hidden="1" x14ac:dyDescent="0.25">
      <c r="A2837" t="s">
        <v>14290</v>
      </c>
      <c r="B2837" t="s">
        <v>1279</v>
      </c>
      <c r="C2837" s="3" t="s">
        <v>32</v>
      </c>
      <c r="D2837" s="3" t="s">
        <v>3597</v>
      </c>
      <c r="E2837" s="3">
        <v>0</v>
      </c>
      <c r="F2837" s="3">
        <v>4000</v>
      </c>
      <c r="G2837" s="34">
        <v>15.49</v>
      </c>
      <c r="H2837" s="3" t="s">
        <v>8184</v>
      </c>
      <c r="I2837" s="3" t="s">
        <v>12122</v>
      </c>
      <c r="J2837" s="3" t="s">
        <v>8112</v>
      </c>
      <c r="K2837" s="3" t="s">
        <v>8111</v>
      </c>
      <c r="L2837" s="3" t="s">
        <v>68</v>
      </c>
      <c r="M2837" s="26" t="s">
        <v>16689</v>
      </c>
      <c r="N2837"/>
      <c r="O2837" s="3">
        <v>41</v>
      </c>
      <c r="P2837" s="55">
        <v>31228.68</v>
      </c>
      <c r="Q2837" s="55">
        <v>35496.36</v>
      </c>
      <c r="R2837" s="55">
        <v>-4267.68</v>
      </c>
      <c r="S2837" s="57">
        <v>-0.12</v>
      </c>
      <c r="T2837" s="55">
        <v>761.67512195121947</v>
      </c>
      <c r="U2837" s="55">
        <v>162306.44</v>
      </c>
      <c r="V2837" s="55">
        <v>157232.87</v>
      </c>
      <c r="W2837" s="55">
        <v>5073.57</v>
      </c>
      <c r="X2837" s="57">
        <v>0.03</v>
      </c>
      <c r="Y2837" s="3" t="str">
        <f>IFERROR(VLOOKUP(A2837,'Pivot price tier'!$C$8:$L$2290,10,0),"")</f>
        <v/>
      </c>
      <c r="Z2837" s="3" t="str">
        <f>IFERROR(VLOOKUP(A2837,'Pivot price tier by size'!$D$8:$M$2512,10,0),"")</f>
        <v/>
      </c>
      <c r="AA2837" s="3" t="str">
        <f>IFERROR(VLOOKUP(A2837,'Pivot category'!$B$8:$I$2236,8,0),"")</f>
        <v/>
      </c>
      <c r="AB2837" s="3" t="str">
        <f>IF(P2837&lt;$AC$1,"Bottom 5%","")</f>
        <v>Bottom 5%</v>
      </c>
      <c r="AC2837"/>
      <c r="AD2837" t="s">
        <v>11020</v>
      </c>
      <c r="AE2837" t="s">
        <v>16577</v>
      </c>
    </row>
    <row r="2838" spans="1:31" x14ac:dyDescent="0.25">
      <c r="A2838" t="s">
        <v>11354</v>
      </c>
      <c r="B2838" t="s">
        <v>11355</v>
      </c>
      <c r="C2838" s="3" t="s">
        <v>34</v>
      </c>
      <c r="D2838" s="3" t="s">
        <v>11302</v>
      </c>
      <c r="E2838" s="3" t="s">
        <v>5101</v>
      </c>
      <c r="F2838" s="3">
        <v>7000</v>
      </c>
      <c r="G2838" s="34">
        <v>15.99</v>
      </c>
      <c r="H2838" s="3" t="s">
        <v>12403</v>
      </c>
      <c r="I2838" s="3" t="s">
        <v>23</v>
      </c>
      <c r="J2838" s="3" t="s">
        <v>8102</v>
      </c>
      <c r="K2838" s="3" t="s">
        <v>8103</v>
      </c>
      <c r="L2838" s="3" t="s">
        <v>68</v>
      </c>
      <c r="M2838" s="26" t="s">
        <v>16689</v>
      </c>
      <c r="N2838"/>
      <c r="O2838" s="3">
        <v>159</v>
      </c>
      <c r="P2838" s="55">
        <v>461327.49</v>
      </c>
      <c r="Q2838" s="55">
        <v>642829.98</v>
      </c>
      <c r="R2838" s="55">
        <v>-181502.49</v>
      </c>
      <c r="S2838" s="57">
        <v>-0.28000000000000003</v>
      </c>
      <c r="T2838" s="55">
        <v>2901.430754716981</v>
      </c>
      <c r="U2838" s="55">
        <v>869488.23</v>
      </c>
      <c r="V2838" s="55">
        <v>1060840.56</v>
      </c>
      <c r="W2838" s="55">
        <v>-191352.33</v>
      </c>
      <c r="X2838" s="57">
        <v>-0.18</v>
      </c>
      <c r="Y2838" s="3" t="str">
        <f>IFERROR(VLOOKUP(A2838,'Pivot price tier'!$C$8:$L$2290,10,0),"")</f>
        <v xml:space="preserve"> </v>
      </c>
      <c r="Z2838" s="3" t="str">
        <f>IFERROR(VLOOKUP(A2838,'Pivot price tier by size'!$D$8:$M$2512,10,0),"")</f>
        <v xml:space="preserve"> </v>
      </c>
      <c r="AA2838" s="3" t="str">
        <f>IFERROR(VLOOKUP(A2838,'Pivot category'!$B$8:$I$2236,8,0),"")</f>
        <v xml:space="preserve"> </v>
      </c>
      <c r="AB2838" s="3" t="str">
        <f>IF(P2838&lt;$AC$1,"Bottom 5%","")</f>
        <v/>
      </c>
      <c r="AC2838"/>
      <c r="AD2838" t="s">
        <v>16516</v>
      </c>
      <c r="AE2838" t="s">
        <v>16518</v>
      </c>
    </row>
    <row r="2839" spans="1:31" hidden="1" x14ac:dyDescent="0.25">
      <c r="A2839" t="s">
        <v>6930</v>
      </c>
      <c r="B2839" t="s">
        <v>1280</v>
      </c>
      <c r="C2839" s="3" t="s">
        <v>34</v>
      </c>
      <c r="D2839" s="3" t="s">
        <v>3598</v>
      </c>
      <c r="E2839" s="3">
        <v>0</v>
      </c>
      <c r="F2839" s="3">
        <v>4000</v>
      </c>
      <c r="G2839" s="34">
        <v>7.99</v>
      </c>
      <c r="H2839" s="3" t="s">
        <v>8184</v>
      </c>
      <c r="I2839" s="3" t="s">
        <v>12122</v>
      </c>
      <c r="J2839" s="3" t="s">
        <v>8112</v>
      </c>
      <c r="K2839" s="3" t="s">
        <v>8111</v>
      </c>
      <c r="L2839" s="3" t="s">
        <v>68</v>
      </c>
      <c r="M2839" s="26" t="s">
        <v>16689</v>
      </c>
      <c r="N2839"/>
      <c r="O2839" s="3">
        <v>23</v>
      </c>
      <c r="P2839" s="55">
        <v>13495.82</v>
      </c>
      <c r="Q2839" s="55">
        <v>16762.62</v>
      </c>
      <c r="R2839" s="55">
        <v>-3266.8</v>
      </c>
      <c r="S2839" s="57">
        <v>-0.19</v>
      </c>
      <c r="T2839" s="55">
        <v>586.77478260869566</v>
      </c>
      <c r="U2839" s="55">
        <v>123862.42</v>
      </c>
      <c r="V2839" s="55">
        <v>108365.32</v>
      </c>
      <c r="W2839" s="55">
        <v>15497.1</v>
      </c>
      <c r="X2839" s="57">
        <v>0.14000000000000001</v>
      </c>
      <c r="Y2839" s="3" t="str">
        <f>IFERROR(VLOOKUP(A2839,'Pivot price tier'!$C$8:$L$2290,10,0),"")</f>
        <v/>
      </c>
      <c r="Z2839" s="3" t="str">
        <f>IFERROR(VLOOKUP(A2839,'Pivot price tier by size'!$D$8:$M$2512,10,0),"")</f>
        <v/>
      </c>
      <c r="AA2839" s="3" t="str">
        <f>IFERROR(VLOOKUP(A2839,'Pivot category'!$B$8:$I$2236,8,0),"")</f>
        <v/>
      </c>
      <c r="AB2839" s="3" t="str">
        <f>IF(P2839&lt;$AC$1,"Bottom 5%","")</f>
        <v>Bottom 5%</v>
      </c>
      <c r="AC2839"/>
      <c r="AD2839" t="s">
        <v>11020</v>
      </c>
      <c r="AE2839" t="s">
        <v>16577</v>
      </c>
    </row>
    <row r="2840" spans="1:31" x14ac:dyDescent="0.25">
      <c r="A2840" t="s">
        <v>6284</v>
      </c>
      <c r="B2840" t="s">
        <v>5106</v>
      </c>
      <c r="C2840" s="3" t="s">
        <v>32</v>
      </c>
      <c r="D2840" s="3" t="s">
        <v>5068</v>
      </c>
      <c r="E2840" s="3" t="s">
        <v>5101</v>
      </c>
      <c r="F2840" s="3">
        <v>7000</v>
      </c>
      <c r="G2840" s="34">
        <v>29.99</v>
      </c>
      <c r="H2840" s="3" t="s">
        <v>12403</v>
      </c>
      <c r="I2840" s="3" t="s">
        <v>23</v>
      </c>
      <c r="J2840" s="3" t="s">
        <v>8102</v>
      </c>
      <c r="K2840" s="3" t="s">
        <v>8103</v>
      </c>
      <c r="L2840" s="3" t="s">
        <v>68</v>
      </c>
      <c r="M2840" s="26" t="s">
        <v>16689</v>
      </c>
      <c r="N2840"/>
      <c r="O2840" s="3">
        <v>159</v>
      </c>
      <c r="P2840" s="55">
        <v>969787.66</v>
      </c>
      <c r="Q2840" s="55">
        <v>1331859.82</v>
      </c>
      <c r="R2840" s="55">
        <v>-362072.16</v>
      </c>
      <c r="S2840" s="57">
        <v>-0.27</v>
      </c>
      <c r="T2840" s="55">
        <v>6099.2934591194971</v>
      </c>
      <c r="U2840" s="55">
        <v>1412892.71</v>
      </c>
      <c r="V2840" s="55">
        <v>1631992.78</v>
      </c>
      <c r="W2840" s="55">
        <v>-219100.07</v>
      </c>
      <c r="X2840" s="57">
        <v>-0.13</v>
      </c>
      <c r="Y2840" s="3" t="str">
        <f>IFERROR(VLOOKUP(A2840,'Pivot price tier'!$C$8:$L$2290,10,0),"")</f>
        <v xml:space="preserve"> </v>
      </c>
      <c r="Z2840" s="3" t="str">
        <f>IFERROR(VLOOKUP(A2840,'Pivot price tier by size'!$D$8:$M$2512,10,0),"")</f>
        <v xml:space="preserve"> </v>
      </c>
      <c r="AA2840" s="3" t="str">
        <f>IFERROR(VLOOKUP(A2840,'Pivot category'!$B$8:$I$2236,8,0),"")</f>
        <v xml:space="preserve"> </v>
      </c>
      <c r="AB2840" s="3" t="str">
        <f>IF(P2840&lt;$AC$1,"Bottom 5%","")</f>
        <v/>
      </c>
      <c r="AC2840"/>
      <c r="AD2840" t="s">
        <v>16516</v>
      </c>
      <c r="AE2840" t="s">
        <v>16518</v>
      </c>
    </row>
    <row r="2841" spans="1:31" hidden="1" x14ac:dyDescent="0.25">
      <c r="A2841" t="s">
        <v>8696</v>
      </c>
      <c r="B2841" t="s">
        <v>8420</v>
      </c>
      <c r="C2841" s="3" t="s">
        <v>32</v>
      </c>
      <c r="D2841" s="3" t="s">
        <v>8140</v>
      </c>
      <c r="E2841" s="3" t="s">
        <v>5053</v>
      </c>
      <c r="F2841" s="3">
        <v>7000</v>
      </c>
      <c r="G2841" s="34">
        <v>49.99</v>
      </c>
      <c r="H2841" s="3" t="s">
        <v>26</v>
      </c>
      <c r="I2841" s="3" t="s">
        <v>15</v>
      </c>
      <c r="J2841" s="3" t="s">
        <v>8107</v>
      </c>
      <c r="K2841" s="3" t="s">
        <v>8103</v>
      </c>
      <c r="L2841" s="3" t="s">
        <v>8105</v>
      </c>
      <c r="M2841" s="26" t="s">
        <v>16689</v>
      </c>
      <c r="N2841"/>
      <c r="O2841" s="3">
        <v>13</v>
      </c>
      <c r="P2841" s="55">
        <v>699.86</v>
      </c>
      <c r="Q2841" s="55">
        <v>799.84</v>
      </c>
      <c r="R2841" s="55">
        <v>-99.98</v>
      </c>
      <c r="S2841" s="57">
        <v>-0.13</v>
      </c>
      <c r="T2841" s="55">
        <v>53.835384615384619</v>
      </c>
      <c r="U2841" s="55">
        <v>499.9</v>
      </c>
      <c r="V2841" s="55">
        <v>799.84</v>
      </c>
      <c r="W2841" s="55">
        <v>-299.94</v>
      </c>
      <c r="X2841" s="57">
        <v>-0.38</v>
      </c>
      <c r="Y2841" s="3" t="str">
        <f>IFERROR(VLOOKUP(A2841,'Pivot price tier'!$C$8:$L$2290,10,0),"")</f>
        <v/>
      </c>
      <c r="Z2841" s="3" t="str">
        <f>IFERROR(VLOOKUP(A2841,'Pivot price tier by size'!$D$8:$M$2512,10,0),"")</f>
        <v/>
      </c>
      <c r="AA2841" s="3" t="str">
        <f>IFERROR(VLOOKUP(A2841,'Pivot category'!$B$8:$I$2236,8,0),"")</f>
        <v/>
      </c>
      <c r="AB2841" s="3" t="str">
        <f>IF(P2841&lt;$AC$1,"Bottom 5%","")</f>
        <v>Bottom 5%</v>
      </c>
      <c r="AC2841"/>
      <c r="AD2841" t="s">
        <v>11021</v>
      </c>
      <c r="AE2841" t="s">
        <v>16568</v>
      </c>
    </row>
    <row r="2842" spans="1:31" hidden="1" x14ac:dyDescent="0.25">
      <c r="A2842" t="s">
        <v>8458</v>
      </c>
      <c r="B2842" t="s">
        <v>8457</v>
      </c>
      <c r="C2842" s="3" t="s">
        <v>32</v>
      </c>
      <c r="D2842" s="3" t="s">
        <v>4790</v>
      </c>
      <c r="E2842" s="3">
        <v>0</v>
      </c>
      <c r="F2842" s="3">
        <v>9000</v>
      </c>
      <c r="G2842" s="34">
        <v>29.99</v>
      </c>
      <c r="H2842" s="3" t="s">
        <v>29</v>
      </c>
      <c r="I2842" s="3" t="s">
        <v>21</v>
      </c>
      <c r="J2842" s="3" t="s">
        <v>8112</v>
      </c>
      <c r="K2842" s="3" t="s">
        <v>8111</v>
      </c>
      <c r="L2842" s="3" t="s">
        <v>68</v>
      </c>
      <c r="M2842" s="26" t="s">
        <v>16689</v>
      </c>
      <c r="N2842"/>
      <c r="O2842" s="3">
        <v>3</v>
      </c>
      <c r="P2842" s="55">
        <v>299.89999999999998</v>
      </c>
      <c r="Q2842" s="55">
        <v>509.83</v>
      </c>
      <c r="R2842" s="55">
        <v>-209.93</v>
      </c>
      <c r="S2842" s="57">
        <v>-0.41</v>
      </c>
      <c r="T2842" s="55">
        <v>99.966666666666654</v>
      </c>
      <c r="U2842" s="55">
        <v>15954.68</v>
      </c>
      <c r="V2842" s="55">
        <v>20423.189999999999</v>
      </c>
      <c r="W2842" s="55">
        <v>-4468.51</v>
      </c>
      <c r="X2842" s="57">
        <v>-0.22</v>
      </c>
      <c r="Y2842" s="3" t="str">
        <f>IFERROR(VLOOKUP(A2842,'Pivot price tier'!$C$8:$L$2290,10,0),"")</f>
        <v/>
      </c>
      <c r="Z2842" s="3" t="str">
        <f>IFERROR(VLOOKUP(A2842,'Pivot price tier by size'!$D$8:$M$2512,10,0),"")</f>
        <v/>
      </c>
      <c r="AA2842" s="3" t="str">
        <f>IFERROR(VLOOKUP(A2842,'Pivot category'!$B$8:$I$2236,8,0),"")</f>
        <v/>
      </c>
      <c r="AB2842" s="3" t="str">
        <f>IF(P2842&lt;$AC$1,"Bottom 5%","")</f>
        <v>Bottom 5%</v>
      </c>
      <c r="AC2842"/>
      <c r="AD2842" t="s">
        <v>16550</v>
      </c>
      <c r="AE2842" t="s">
        <v>13868</v>
      </c>
    </row>
    <row r="2843" spans="1:31" hidden="1" x14ac:dyDescent="0.25">
      <c r="A2843" t="s">
        <v>6599</v>
      </c>
      <c r="B2843" t="s">
        <v>5292</v>
      </c>
      <c r="C2843" s="3" t="s">
        <v>32</v>
      </c>
      <c r="D2843" s="3" t="s">
        <v>4782</v>
      </c>
      <c r="E2843" s="3" t="s">
        <v>5053</v>
      </c>
      <c r="F2843" s="3">
        <v>9000</v>
      </c>
      <c r="G2843" s="34">
        <v>49.99</v>
      </c>
      <c r="H2843" s="3" t="s">
        <v>30</v>
      </c>
      <c r="I2843" s="3" t="s">
        <v>23</v>
      </c>
      <c r="J2843" s="3" t="s">
        <v>8112</v>
      </c>
      <c r="K2843" s="3" t="s">
        <v>8111</v>
      </c>
      <c r="L2843" s="3" t="s">
        <v>68</v>
      </c>
      <c r="M2843" s="26" t="s">
        <v>16689</v>
      </c>
      <c r="N2843"/>
      <c r="O2843" s="3">
        <v>6</v>
      </c>
      <c r="P2843" s="55">
        <v>599.88</v>
      </c>
      <c r="Q2843" s="55">
        <v>1399.72</v>
      </c>
      <c r="R2843" s="55">
        <v>-799.84</v>
      </c>
      <c r="S2843" s="57">
        <v>-0.56999999999999995</v>
      </c>
      <c r="T2843" s="55">
        <v>99.98</v>
      </c>
      <c r="U2843" s="55">
        <v>299.94</v>
      </c>
      <c r="V2843" s="55">
        <v>1199.76</v>
      </c>
      <c r="W2843" s="55">
        <v>-899.82</v>
      </c>
      <c r="X2843" s="57">
        <v>-0.75</v>
      </c>
      <c r="Y2843" s="3" t="str">
        <f>IFERROR(VLOOKUP(A2843,'Pivot price tier'!$C$8:$L$2290,10,0),"")</f>
        <v/>
      </c>
      <c r="Z2843" s="3" t="str">
        <f>IFERROR(VLOOKUP(A2843,'Pivot price tier by size'!$D$8:$M$2512,10,0),"")</f>
        <v/>
      </c>
      <c r="AA2843" s="3" t="str">
        <f>IFERROR(VLOOKUP(A2843,'Pivot category'!$B$8:$I$2236,8,0),"")</f>
        <v/>
      </c>
      <c r="AB2843" s="3" t="str">
        <f>IF(P2843&lt;$AC$1,"Bottom 5%","")</f>
        <v>Bottom 5%</v>
      </c>
      <c r="AC2843"/>
      <c r="AD2843" t="s">
        <v>16510</v>
      </c>
      <c r="AE2843" t="s">
        <v>16544</v>
      </c>
    </row>
    <row r="2844" spans="1:31" hidden="1" x14ac:dyDescent="0.25">
      <c r="A2844" t="s">
        <v>16218</v>
      </c>
      <c r="B2844" t="s">
        <v>16219</v>
      </c>
      <c r="C2844" s="3" t="s">
        <v>32</v>
      </c>
      <c r="D2844" s="3" t="s">
        <v>16469</v>
      </c>
      <c r="E2844" s="3" t="s">
        <v>5053</v>
      </c>
      <c r="F2844" s="3">
        <v>70000</v>
      </c>
      <c r="G2844" s="34">
        <v>44.99</v>
      </c>
      <c r="H2844" s="3" t="s">
        <v>27</v>
      </c>
      <c r="I2844" s="3" t="s">
        <v>23</v>
      </c>
      <c r="J2844" s="3" t="s">
        <v>8107</v>
      </c>
      <c r="K2844" s="3" t="s">
        <v>8103</v>
      </c>
      <c r="L2844" s="3" t="s">
        <v>68</v>
      </c>
      <c r="M2844" s="26">
        <v>46143</v>
      </c>
      <c r="N2844"/>
      <c r="O2844" s="3">
        <v>72</v>
      </c>
      <c r="P2844" s="55">
        <v>10572.65</v>
      </c>
      <c r="Q2844" s="55"/>
      <c r="R2844" s="55">
        <v>10572.65</v>
      </c>
      <c r="S2844" s="57"/>
      <c r="T2844" s="55">
        <v>146.8423611111111</v>
      </c>
      <c r="U2844" s="55">
        <v>1664.63</v>
      </c>
      <c r="V2844" s="55">
        <v>0</v>
      </c>
      <c r="W2844" s="55">
        <v>1664.63</v>
      </c>
      <c r="X2844" s="57">
        <v>0</v>
      </c>
      <c r="Y2844" s="3" t="str">
        <f>IFERROR(VLOOKUP(A2844,'Pivot price tier'!$C$8:$L$2290,10,0),"")</f>
        <v>X</v>
      </c>
      <c r="Z2844" s="3" t="str">
        <f>IFERROR(VLOOKUP(A2844,'Pivot price tier by size'!$D$8:$M$2512,10,0),"")</f>
        <v>X</v>
      </c>
      <c r="AA2844" s="3" t="str">
        <f>IFERROR(VLOOKUP(A2844,'Pivot category'!$B$8:$I$2236,8,0),"")</f>
        <v>X</v>
      </c>
      <c r="AB2844" s="3" t="str">
        <f>IF(P2844&lt;$AC$1,"Bottom 5%","")</f>
        <v>Bottom 5%</v>
      </c>
      <c r="AC2844"/>
      <c r="AD2844" t="s">
        <v>16512</v>
      </c>
      <c r="AE2844" t="s">
        <v>11114</v>
      </c>
    </row>
    <row r="2845" spans="1:31" hidden="1" x14ac:dyDescent="0.25">
      <c r="A2845" t="s">
        <v>6233</v>
      </c>
      <c r="B2845" t="s">
        <v>1285</v>
      </c>
      <c r="C2845" s="3" t="s">
        <v>32</v>
      </c>
      <c r="D2845" s="3" t="s">
        <v>3603</v>
      </c>
      <c r="E2845" s="3" t="s">
        <v>5053</v>
      </c>
      <c r="F2845" s="3">
        <v>5000</v>
      </c>
      <c r="G2845" s="34">
        <v>59.99</v>
      </c>
      <c r="H2845" s="3" t="s">
        <v>12</v>
      </c>
      <c r="I2845" s="3" t="s">
        <v>15</v>
      </c>
      <c r="J2845" s="3" t="s">
        <v>8110</v>
      </c>
      <c r="K2845" s="3" t="s">
        <v>8111</v>
      </c>
      <c r="L2845" s="3" t="s">
        <v>68</v>
      </c>
      <c r="M2845" s="26" t="s">
        <v>16689</v>
      </c>
      <c r="N2845"/>
      <c r="O2845" s="3">
        <v>11</v>
      </c>
      <c r="P2845" s="55">
        <v>29334.99</v>
      </c>
      <c r="Q2845" s="55">
        <v>44706.83</v>
      </c>
      <c r="R2845" s="55">
        <v>-15371.84</v>
      </c>
      <c r="S2845" s="57">
        <v>-0.34</v>
      </c>
      <c r="T2845" s="55">
        <v>2666.8172727272727</v>
      </c>
      <c r="U2845" s="55">
        <v>15651.33</v>
      </c>
      <c r="V2845" s="55">
        <v>31380.25</v>
      </c>
      <c r="W2845" s="55">
        <v>-15728.92</v>
      </c>
      <c r="X2845" s="57">
        <v>-0.5</v>
      </c>
      <c r="Y2845" s="3" t="str">
        <f>IFERROR(VLOOKUP(A2845,'Pivot price tier'!$C$8:$L$2290,10,0),"")</f>
        <v/>
      </c>
      <c r="Z2845" s="3" t="str">
        <f>IFERROR(VLOOKUP(A2845,'Pivot price tier by size'!$D$8:$M$2512,10,0),"")</f>
        <v/>
      </c>
      <c r="AA2845" s="3" t="str">
        <f>IFERROR(VLOOKUP(A2845,'Pivot category'!$B$8:$I$2236,8,0),"")</f>
        <v/>
      </c>
      <c r="AB2845" s="3" t="str">
        <f>IF(P2845&lt;$AC$1,"Bottom 5%","")</f>
        <v>Bottom 5%</v>
      </c>
      <c r="AC2845"/>
      <c r="AD2845" t="s">
        <v>16510</v>
      </c>
      <c r="AE2845" t="s">
        <v>13853</v>
      </c>
    </row>
    <row r="2846" spans="1:31" hidden="1" x14ac:dyDescent="0.25">
      <c r="A2846" t="s">
        <v>10948</v>
      </c>
      <c r="B2846" t="s">
        <v>10949</v>
      </c>
      <c r="C2846" s="3" t="s">
        <v>32</v>
      </c>
      <c r="D2846" s="3" t="s">
        <v>3609</v>
      </c>
      <c r="E2846" s="3" t="s">
        <v>5054</v>
      </c>
      <c r="F2846" s="3">
        <v>9000</v>
      </c>
      <c r="G2846" s="34">
        <v>599.99</v>
      </c>
      <c r="H2846" s="3" t="s">
        <v>12402</v>
      </c>
      <c r="I2846" s="3" t="s">
        <v>74</v>
      </c>
      <c r="J2846" s="3" t="s">
        <v>8204</v>
      </c>
      <c r="K2846" s="3" t="s">
        <v>8111</v>
      </c>
      <c r="L2846" s="3" t="s">
        <v>68</v>
      </c>
      <c r="M2846" s="26" t="s">
        <v>16689</v>
      </c>
      <c r="N2846"/>
      <c r="O2846" s="3" t="s">
        <v>78</v>
      </c>
      <c r="P2846" s="55"/>
      <c r="Q2846" s="55">
        <v>2399.96</v>
      </c>
      <c r="R2846" s="55">
        <v>-2399.96</v>
      </c>
      <c r="S2846" s="57">
        <v>-1</v>
      </c>
      <c r="T2846" s="55" t="s">
        <v>78</v>
      </c>
      <c r="U2846" s="55" t="s">
        <v>78</v>
      </c>
      <c r="V2846" s="55" t="s">
        <v>78</v>
      </c>
      <c r="W2846" s="55" t="s">
        <v>78</v>
      </c>
      <c r="X2846" s="57" t="s">
        <v>78</v>
      </c>
      <c r="Y2846" s="3" t="str">
        <f>IFERROR(VLOOKUP(A2846,'Pivot price tier'!$C$8:$L$2290,10,0),"")</f>
        <v/>
      </c>
      <c r="Z2846" s="3" t="str">
        <f>IFERROR(VLOOKUP(A2846,'Pivot price tier by size'!$D$8:$M$2512,10,0),"")</f>
        <v/>
      </c>
      <c r="AA2846" s="3" t="str">
        <f>IFERROR(VLOOKUP(A2846,'Pivot category'!$B$8:$I$2236,8,0),"")</f>
        <v/>
      </c>
      <c r="AB2846" s="3" t="str">
        <f>IF(P2846&lt;$AC$1,"Bottom 5%","")</f>
        <v>Bottom 5%</v>
      </c>
      <c r="AC2846"/>
      <c r="AD2846" t="s">
        <v>16516</v>
      </c>
      <c r="AE2846" t="s">
        <v>16518</v>
      </c>
    </row>
    <row r="2847" spans="1:31" hidden="1" x14ac:dyDescent="0.25">
      <c r="A2847" t="s">
        <v>9183</v>
      </c>
      <c r="B2847" t="s">
        <v>9182</v>
      </c>
      <c r="C2847" s="3" t="s">
        <v>32</v>
      </c>
      <c r="D2847" s="3" t="s">
        <v>9021</v>
      </c>
      <c r="E2847" s="3" t="s">
        <v>5054</v>
      </c>
      <c r="F2847" s="3">
        <v>7000</v>
      </c>
      <c r="G2847" s="34">
        <v>79.989999999999995</v>
      </c>
      <c r="H2847" s="3" t="s">
        <v>12402</v>
      </c>
      <c r="I2847" s="3" t="s">
        <v>15</v>
      </c>
      <c r="J2847" s="3" t="s">
        <v>8107</v>
      </c>
      <c r="K2847" s="3" t="s">
        <v>8103</v>
      </c>
      <c r="L2847" s="3" t="s">
        <v>68</v>
      </c>
      <c r="M2847" s="26" t="s">
        <v>16689</v>
      </c>
      <c r="N2847"/>
      <c r="O2847" s="3">
        <v>1</v>
      </c>
      <c r="P2847" s="55">
        <v>799.9</v>
      </c>
      <c r="Q2847" s="55">
        <v>1519.81</v>
      </c>
      <c r="R2847" s="55">
        <v>-719.91</v>
      </c>
      <c r="S2847" s="57">
        <v>-0.47</v>
      </c>
      <c r="T2847" s="55">
        <v>799.9</v>
      </c>
      <c r="U2847" s="55">
        <v>0</v>
      </c>
      <c r="V2847" s="55">
        <v>479.94</v>
      </c>
      <c r="W2847" s="55">
        <v>-479.94</v>
      </c>
      <c r="X2847" s="57">
        <v>-1</v>
      </c>
      <c r="Y2847" s="3" t="str">
        <f>IFERROR(VLOOKUP(A2847,'Pivot price tier'!$C$8:$L$2290,10,0),"")</f>
        <v xml:space="preserve"> </v>
      </c>
      <c r="Z2847" s="3" t="str">
        <f>IFERROR(VLOOKUP(A2847,'Pivot price tier by size'!$D$8:$M$2512,10,0),"")</f>
        <v xml:space="preserve"> </v>
      </c>
      <c r="AA2847" s="3" t="str">
        <f>IFERROR(VLOOKUP(A2847,'Pivot category'!$B$8:$I$2236,8,0),"")</f>
        <v>X</v>
      </c>
      <c r="AB2847" s="3" t="str">
        <f>IF(P2847&lt;$AC$1,"Bottom 5%","")</f>
        <v>Bottom 5%</v>
      </c>
      <c r="AC2847"/>
      <c r="AD2847" t="s">
        <v>16516</v>
      </c>
      <c r="AE2847" t="s">
        <v>16518</v>
      </c>
    </row>
    <row r="2848" spans="1:31" x14ac:dyDescent="0.25">
      <c r="A2848" t="s">
        <v>7744</v>
      </c>
      <c r="B2848" t="s">
        <v>634</v>
      </c>
      <c r="C2848" s="3" t="s">
        <v>38</v>
      </c>
      <c r="D2848" s="3" t="s">
        <v>2892</v>
      </c>
      <c r="E2848" s="3" t="s">
        <v>5101</v>
      </c>
      <c r="F2848" s="3">
        <v>1000</v>
      </c>
      <c r="G2848" s="34">
        <v>59.99</v>
      </c>
      <c r="H2848" s="3" t="s">
        <v>12403</v>
      </c>
      <c r="I2848" s="3" t="s">
        <v>23</v>
      </c>
      <c r="J2848" s="3" t="s">
        <v>8102</v>
      </c>
      <c r="K2848" s="3" t="s">
        <v>8103</v>
      </c>
      <c r="L2848" s="3" t="s">
        <v>68</v>
      </c>
      <c r="M2848" s="26" t="s">
        <v>16689</v>
      </c>
      <c r="N2848"/>
      <c r="O2848" s="3">
        <v>159</v>
      </c>
      <c r="P2848" s="55">
        <v>1242840.53</v>
      </c>
      <c r="Q2848" s="55">
        <v>1420130.39</v>
      </c>
      <c r="R2848" s="55">
        <v>-177289.86</v>
      </c>
      <c r="S2848" s="57">
        <v>-0.12</v>
      </c>
      <c r="T2848" s="55">
        <v>7816.607106918239</v>
      </c>
      <c r="U2848" s="55">
        <v>845003.35</v>
      </c>
      <c r="V2848" s="55">
        <v>897298.63</v>
      </c>
      <c r="W2848" s="55">
        <v>-52295.28</v>
      </c>
      <c r="X2848" s="57">
        <v>-0.06</v>
      </c>
      <c r="Y2848" s="3" t="str">
        <f>IFERROR(VLOOKUP(A2848,'Pivot price tier'!$C$8:$L$2290,10,0),"")</f>
        <v xml:space="preserve"> </v>
      </c>
      <c r="Z2848" s="3" t="str">
        <f>IFERROR(VLOOKUP(A2848,'Pivot price tier by size'!$D$8:$M$2512,10,0),"")</f>
        <v xml:space="preserve"> </v>
      </c>
      <c r="AA2848" s="3" t="str">
        <f>IFERROR(VLOOKUP(A2848,'Pivot category'!$B$8:$I$2236,8,0),"")</f>
        <v xml:space="preserve"> </v>
      </c>
      <c r="AB2848" s="3" t="str">
        <f>IF(P2848&lt;$AC$1,"Bottom 5%","")</f>
        <v/>
      </c>
      <c r="AC2848"/>
      <c r="AD2848" t="s">
        <v>16516</v>
      </c>
      <c r="AE2848" t="s">
        <v>16518</v>
      </c>
    </row>
    <row r="2849" spans="1:31" x14ac:dyDescent="0.25">
      <c r="A2849" t="s">
        <v>6885</v>
      </c>
      <c r="B2849" t="s">
        <v>636</v>
      </c>
      <c r="C2849" s="3" t="s">
        <v>34</v>
      </c>
      <c r="D2849" s="3" t="s">
        <v>2894</v>
      </c>
      <c r="E2849" s="3" t="s">
        <v>5101</v>
      </c>
      <c r="F2849" s="3">
        <v>1000</v>
      </c>
      <c r="G2849" s="34">
        <v>15.99</v>
      </c>
      <c r="H2849" s="3" t="s">
        <v>12403</v>
      </c>
      <c r="I2849" s="3" t="s">
        <v>23</v>
      </c>
      <c r="J2849" s="3" t="s">
        <v>8102</v>
      </c>
      <c r="K2849" s="3" t="s">
        <v>8103</v>
      </c>
      <c r="L2849" s="3" t="s">
        <v>68</v>
      </c>
      <c r="M2849" s="26" t="s">
        <v>16689</v>
      </c>
      <c r="N2849"/>
      <c r="O2849" s="3">
        <v>159</v>
      </c>
      <c r="P2849" s="55">
        <v>899821.26</v>
      </c>
      <c r="Q2849" s="55">
        <v>1039030.2</v>
      </c>
      <c r="R2849" s="55">
        <v>-139208.94</v>
      </c>
      <c r="S2849" s="57">
        <v>-0.13</v>
      </c>
      <c r="T2849" s="55">
        <v>5659.2532075471699</v>
      </c>
      <c r="U2849" s="55">
        <v>2120929.59</v>
      </c>
      <c r="V2849" s="55">
        <v>2348211.4500000002</v>
      </c>
      <c r="W2849" s="55">
        <v>-227281.86</v>
      </c>
      <c r="X2849" s="57">
        <v>-0.1</v>
      </c>
      <c r="Y2849" s="3" t="str">
        <f>IFERROR(VLOOKUP(A2849,'Pivot price tier'!$C$8:$L$2290,10,0),"")</f>
        <v xml:space="preserve"> </v>
      </c>
      <c r="Z2849" s="3" t="str">
        <f>IFERROR(VLOOKUP(A2849,'Pivot price tier by size'!$D$8:$M$2512,10,0),"")</f>
        <v xml:space="preserve"> </v>
      </c>
      <c r="AA2849" s="3" t="str">
        <f>IFERROR(VLOOKUP(A2849,'Pivot category'!$B$8:$I$2236,8,0),"")</f>
        <v xml:space="preserve"> </v>
      </c>
      <c r="AB2849" s="3" t="str">
        <f>IF(P2849&lt;$AC$1,"Bottom 5%","")</f>
        <v/>
      </c>
      <c r="AC2849"/>
      <c r="AD2849" t="s">
        <v>16516</v>
      </c>
      <c r="AE2849" t="s">
        <v>16518</v>
      </c>
    </row>
    <row r="2850" spans="1:31" x14ac:dyDescent="0.25">
      <c r="A2850" t="s">
        <v>5702</v>
      </c>
      <c r="B2850" t="s">
        <v>638</v>
      </c>
      <c r="C2850" s="3" t="s">
        <v>32</v>
      </c>
      <c r="D2850" s="3" t="s">
        <v>2896</v>
      </c>
      <c r="E2850" s="3" t="s">
        <v>5101</v>
      </c>
      <c r="F2850" s="3">
        <v>1000</v>
      </c>
      <c r="G2850" s="34">
        <v>29.99</v>
      </c>
      <c r="H2850" s="3" t="s">
        <v>12403</v>
      </c>
      <c r="I2850" s="3" t="s">
        <v>23</v>
      </c>
      <c r="J2850" s="3" t="s">
        <v>8102</v>
      </c>
      <c r="K2850" s="3" t="s">
        <v>8103</v>
      </c>
      <c r="L2850" s="3" t="s">
        <v>68</v>
      </c>
      <c r="M2850" s="26" t="s">
        <v>16689</v>
      </c>
      <c r="N2850"/>
      <c r="O2850" s="3">
        <v>159</v>
      </c>
      <c r="P2850" s="55">
        <v>1686813.25</v>
      </c>
      <c r="Q2850" s="55">
        <v>2144134.98</v>
      </c>
      <c r="R2850" s="55">
        <v>-457321.73</v>
      </c>
      <c r="S2850" s="57">
        <v>-0.21</v>
      </c>
      <c r="T2850" s="55">
        <v>10608.888364779874</v>
      </c>
      <c r="U2850" s="55">
        <v>3506320.49</v>
      </c>
      <c r="V2850" s="55">
        <v>3781073.85</v>
      </c>
      <c r="W2850" s="55">
        <v>-274753.36</v>
      </c>
      <c r="X2850" s="57">
        <v>-7.0000000000000007E-2</v>
      </c>
      <c r="Y2850" s="3" t="str">
        <f>IFERROR(VLOOKUP(A2850,'Pivot price tier'!$C$8:$L$2290,10,0),"")</f>
        <v xml:space="preserve"> </v>
      </c>
      <c r="Z2850" s="3" t="str">
        <f>IFERROR(VLOOKUP(A2850,'Pivot price tier by size'!$D$8:$M$2512,10,0),"")</f>
        <v xml:space="preserve"> </v>
      </c>
      <c r="AA2850" s="3" t="str">
        <f>IFERROR(VLOOKUP(A2850,'Pivot category'!$B$8:$I$2236,8,0),"")</f>
        <v xml:space="preserve"> </v>
      </c>
      <c r="AB2850" s="3" t="str">
        <f>IF(P2850&lt;$AC$1,"Bottom 5%","")</f>
        <v/>
      </c>
      <c r="AC2850"/>
      <c r="AD2850" t="s">
        <v>16516</v>
      </c>
      <c r="AE2850" t="s">
        <v>16518</v>
      </c>
    </row>
    <row r="2851" spans="1:31" hidden="1" x14ac:dyDescent="0.25">
      <c r="A2851" t="s">
        <v>7168</v>
      </c>
      <c r="B2851" t="s">
        <v>1288</v>
      </c>
      <c r="C2851" s="3" t="s">
        <v>69</v>
      </c>
      <c r="D2851" s="3" t="s">
        <v>3606</v>
      </c>
      <c r="E2851" s="3" t="s">
        <v>5054</v>
      </c>
      <c r="F2851" s="3">
        <v>4000</v>
      </c>
      <c r="G2851" s="34">
        <v>2.09</v>
      </c>
      <c r="H2851" s="3" t="s">
        <v>12402</v>
      </c>
      <c r="I2851" s="3" t="s">
        <v>70</v>
      </c>
      <c r="J2851" s="3" t="s">
        <v>8104</v>
      </c>
      <c r="K2851" s="3" t="s">
        <v>8111</v>
      </c>
      <c r="L2851" s="3" t="s">
        <v>8108</v>
      </c>
      <c r="M2851" s="26" t="s">
        <v>16689</v>
      </c>
      <c r="N2851"/>
      <c r="O2851" s="3" t="s">
        <v>78</v>
      </c>
      <c r="P2851" s="55"/>
      <c r="Q2851" s="55">
        <v>84.41</v>
      </c>
      <c r="R2851" s="55">
        <v>-84.41</v>
      </c>
      <c r="S2851" s="57">
        <v>-1</v>
      </c>
      <c r="T2851" s="55" t="s">
        <v>78</v>
      </c>
      <c r="U2851" s="55" t="s">
        <v>78</v>
      </c>
      <c r="V2851" s="55" t="s">
        <v>78</v>
      </c>
      <c r="W2851" s="55" t="s">
        <v>78</v>
      </c>
      <c r="X2851" s="57" t="s">
        <v>78</v>
      </c>
      <c r="Y2851" s="3" t="str">
        <f>IFERROR(VLOOKUP(A2851,'Pivot price tier'!$C$8:$L$2290,10,0),"")</f>
        <v/>
      </c>
      <c r="Z2851" s="3" t="str">
        <f>IFERROR(VLOOKUP(A2851,'Pivot price tier by size'!$D$8:$M$2512,10,0),"")</f>
        <v/>
      </c>
      <c r="AA2851" s="3" t="str">
        <f>IFERROR(VLOOKUP(A2851,'Pivot category'!$B$8:$I$2236,8,0),"")</f>
        <v/>
      </c>
      <c r="AB2851" s="3" t="str">
        <f>IF(P2851&lt;$AC$1,"Bottom 5%","")</f>
        <v>Bottom 5%</v>
      </c>
      <c r="AC2851"/>
      <c r="AD2851" t="s">
        <v>16516</v>
      </c>
      <c r="AE2851" t="s">
        <v>16518</v>
      </c>
    </row>
    <row r="2852" spans="1:31" x14ac:dyDescent="0.25">
      <c r="A2852" t="s">
        <v>5863</v>
      </c>
      <c r="B2852" t="s">
        <v>639</v>
      </c>
      <c r="C2852" s="3" t="s">
        <v>32</v>
      </c>
      <c r="D2852" s="3" t="s">
        <v>2897</v>
      </c>
      <c r="E2852" s="3" t="s">
        <v>5101</v>
      </c>
      <c r="F2852" s="3">
        <v>1000</v>
      </c>
      <c r="G2852" s="34">
        <v>29.99</v>
      </c>
      <c r="H2852" s="3" t="s">
        <v>12403</v>
      </c>
      <c r="I2852" s="3" t="s">
        <v>23</v>
      </c>
      <c r="J2852" s="3" t="s">
        <v>8102</v>
      </c>
      <c r="K2852" s="3" t="s">
        <v>8103</v>
      </c>
      <c r="L2852" s="3" t="s">
        <v>68</v>
      </c>
      <c r="M2852" s="26" t="s">
        <v>16689</v>
      </c>
      <c r="N2852"/>
      <c r="O2852" s="3">
        <v>153</v>
      </c>
      <c r="P2852" s="55">
        <v>250866.35</v>
      </c>
      <c r="Q2852" s="55">
        <v>653919.64</v>
      </c>
      <c r="R2852" s="55">
        <v>-403053.29</v>
      </c>
      <c r="S2852" s="57">
        <v>-0.62</v>
      </c>
      <c r="T2852" s="55">
        <v>1639.6493464052287</v>
      </c>
      <c r="U2852" s="55">
        <v>434525.11</v>
      </c>
      <c r="V2852" s="55">
        <v>773026.3</v>
      </c>
      <c r="W2852" s="55">
        <v>-338501.19</v>
      </c>
      <c r="X2852" s="57">
        <v>-0.44</v>
      </c>
      <c r="Y2852" s="3" t="str">
        <f>IFERROR(VLOOKUP(A2852,'Pivot price tier'!$C$8:$L$2290,10,0),"")</f>
        <v xml:space="preserve"> </v>
      </c>
      <c r="Z2852" s="3" t="str">
        <f>IFERROR(VLOOKUP(A2852,'Pivot price tier by size'!$D$8:$M$2512,10,0),"")</f>
        <v xml:space="preserve"> </v>
      </c>
      <c r="AA2852" s="3" t="str">
        <f>IFERROR(VLOOKUP(A2852,'Pivot category'!$B$8:$I$2236,8,0),"")</f>
        <v xml:space="preserve"> </v>
      </c>
      <c r="AB2852" s="3" t="str">
        <f>IF(P2852&lt;$AC$1,"Bottom 5%","")</f>
        <v/>
      </c>
      <c r="AC2852"/>
      <c r="AD2852" t="s">
        <v>16516</v>
      </c>
      <c r="AE2852" t="s">
        <v>16518</v>
      </c>
    </row>
    <row r="2853" spans="1:31" hidden="1" x14ac:dyDescent="0.25">
      <c r="A2853" t="s">
        <v>16208</v>
      </c>
      <c r="B2853" t="s">
        <v>16209</v>
      </c>
      <c r="C2853" s="3" t="s">
        <v>32</v>
      </c>
      <c r="D2853" s="3" t="s">
        <v>16421</v>
      </c>
      <c r="E2853" s="3" t="s">
        <v>5053</v>
      </c>
      <c r="F2853" s="3">
        <v>11000</v>
      </c>
      <c r="G2853" s="34">
        <v>49.99</v>
      </c>
      <c r="H2853" s="3" t="s">
        <v>12</v>
      </c>
      <c r="I2853" s="3" t="s">
        <v>23</v>
      </c>
      <c r="J2853" s="3" t="s">
        <v>15165</v>
      </c>
      <c r="K2853" s="3" t="s">
        <v>8103</v>
      </c>
      <c r="L2853" s="3" t="s">
        <v>68</v>
      </c>
      <c r="M2853" s="26">
        <v>46143</v>
      </c>
      <c r="N2853"/>
      <c r="O2853" s="3">
        <v>34</v>
      </c>
      <c r="P2853" s="55">
        <v>13597.28</v>
      </c>
      <c r="Q2853" s="55"/>
      <c r="R2853" s="55">
        <v>13597.28</v>
      </c>
      <c r="S2853" s="57"/>
      <c r="T2853" s="55">
        <v>399.92</v>
      </c>
      <c r="U2853" s="55">
        <v>2399.52</v>
      </c>
      <c r="V2853" s="55">
        <v>0</v>
      </c>
      <c r="W2853" s="55">
        <v>2399.52</v>
      </c>
      <c r="X2853" s="57">
        <v>0</v>
      </c>
      <c r="Y2853" s="3" t="str">
        <f>IFERROR(VLOOKUP(A2853,'Pivot price tier'!$C$8:$L$2290,10,0),"")</f>
        <v>X</v>
      </c>
      <c r="Z2853" s="3" t="str">
        <f>IFERROR(VLOOKUP(A2853,'Pivot price tier by size'!$D$8:$M$2512,10,0),"")</f>
        <v xml:space="preserve"> </v>
      </c>
      <c r="AA2853" s="3" t="str">
        <f>IFERROR(VLOOKUP(A2853,'Pivot category'!$B$8:$I$2236,8,0),"")</f>
        <v>X</v>
      </c>
      <c r="AB2853" s="3" t="str">
        <f>IF(P2853&lt;$AC$1,"Bottom 5%","")</f>
        <v>Bottom 5%</v>
      </c>
      <c r="AC2853"/>
      <c r="AD2853" t="s">
        <v>16516</v>
      </c>
      <c r="AE2853" t="s">
        <v>16518</v>
      </c>
    </row>
    <row r="2854" spans="1:31" hidden="1" x14ac:dyDescent="0.25">
      <c r="A2854" t="s">
        <v>15756</v>
      </c>
      <c r="B2854" t="s">
        <v>1290</v>
      </c>
      <c r="C2854" s="3" t="s">
        <v>32</v>
      </c>
      <c r="D2854" s="3" t="s">
        <v>3608</v>
      </c>
      <c r="E2854" s="3" t="s">
        <v>5054</v>
      </c>
      <c r="F2854" s="3">
        <v>1000</v>
      </c>
      <c r="G2854" s="34">
        <v>39.99</v>
      </c>
      <c r="H2854" s="3" t="s">
        <v>12402</v>
      </c>
      <c r="I2854" s="3" t="s">
        <v>21</v>
      </c>
      <c r="J2854" s="3" t="s">
        <v>8107</v>
      </c>
      <c r="K2854" s="3" t="s">
        <v>8109</v>
      </c>
      <c r="L2854" s="3" t="s">
        <v>68</v>
      </c>
      <c r="M2854" s="26">
        <v>45992</v>
      </c>
      <c r="N2854"/>
      <c r="O2854" s="3">
        <v>32</v>
      </c>
      <c r="P2854" s="55">
        <v>18123.14</v>
      </c>
      <c r="Q2854" s="55"/>
      <c r="R2854" s="55">
        <v>18123.14</v>
      </c>
      <c r="S2854" s="57"/>
      <c r="T2854" s="55">
        <v>566.34812499999998</v>
      </c>
      <c r="U2854" s="55">
        <v>9187.69</v>
      </c>
      <c r="V2854" s="55">
        <v>0</v>
      </c>
      <c r="W2854" s="55">
        <v>9187.69</v>
      </c>
      <c r="X2854" s="57">
        <v>0</v>
      </c>
      <c r="Y2854" s="3" t="str">
        <f>IFERROR(VLOOKUP(A2854,'Pivot price tier'!$C$8:$L$2290,10,0),"")</f>
        <v/>
      </c>
      <c r="Z2854" s="3" t="str">
        <f>IFERROR(VLOOKUP(A2854,'Pivot price tier by size'!$D$8:$M$2512,10,0),"")</f>
        <v/>
      </c>
      <c r="AA2854" s="3" t="str">
        <f>IFERROR(VLOOKUP(A2854,'Pivot category'!$B$8:$I$2236,8,0),"")</f>
        <v/>
      </c>
      <c r="AB2854" s="3" t="str">
        <f>IF(P2854&lt;$AC$1,"Bottom 5%","")</f>
        <v>Bottom 5%</v>
      </c>
      <c r="AC2854"/>
      <c r="AD2854" t="s">
        <v>16516</v>
      </c>
      <c r="AE2854" t="s">
        <v>16518</v>
      </c>
    </row>
    <row r="2855" spans="1:31" hidden="1" x14ac:dyDescent="0.25">
      <c r="A2855" t="s">
        <v>7207</v>
      </c>
      <c r="B2855" t="s">
        <v>5010</v>
      </c>
      <c r="C2855" s="3" t="s">
        <v>69</v>
      </c>
      <c r="D2855" s="3" t="s">
        <v>4920</v>
      </c>
      <c r="E2855" s="3" t="s">
        <v>5054</v>
      </c>
      <c r="F2855" s="3">
        <v>7000</v>
      </c>
      <c r="G2855" s="34">
        <v>21.99</v>
      </c>
      <c r="H2855" s="3" t="s">
        <v>12402</v>
      </c>
      <c r="I2855" s="3" t="s">
        <v>70</v>
      </c>
      <c r="J2855" s="3" t="s">
        <v>8107</v>
      </c>
      <c r="K2855" s="3" t="s">
        <v>8103</v>
      </c>
      <c r="L2855" s="3" t="s">
        <v>68</v>
      </c>
      <c r="M2855" s="26" t="s">
        <v>16689</v>
      </c>
      <c r="N2855"/>
      <c r="O2855" s="3">
        <v>37</v>
      </c>
      <c r="P2855" s="55">
        <v>12314.4</v>
      </c>
      <c r="Q2855" s="55">
        <v>15678.87</v>
      </c>
      <c r="R2855" s="55">
        <v>-3364.47</v>
      </c>
      <c r="S2855" s="57">
        <v>-0.21</v>
      </c>
      <c r="T2855" s="55">
        <v>332.8216216216216</v>
      </c>
      <c r="U2855" s="55">
        <v>14623.35</v>
      </c>
      <c r="V2855" s="55">
        <v>17438.07</v>
      </c>
      <c r="W2855" s="55">
        <v>-2814.72</v>
      </c>
      <c r="X2855" s="57">
        <v>-0.16</v>
      </c>
      <c r="Y2855" s="3" t="str">
        <f>IFERROR(VLOOKUP(A2855,'Pivot price tier'!$C$8:$L$2290,10,0),"")</f>
        <v/>
      </c>
      <c r="Z2855" s="3" t="str">
        <f>IFERROR(VLOOKUP(A2855,'Pivot price tier by size'!$D$8:$M$2512,10,0),"")</f>
        <v/>
      </c>
      <c r="AA2855" s="3" t="str">
        <f>IFERROR(VLOOKUP(A2855,'Pivot category'!$B$8:$I$2236,8,0),"")</f>
        <v/>
      </c>
      <c r="AB2855" s="3" t="str">
        <f>IF(P2855&lt;$AC$1,"Bottom 5%","")</f>
        <v>Bottom 5%</v>
      </c>
      <c r="AC2855"/>
      <c r="AD2855" t="s">
        <v>16516</v>
      </c>
      <c r="AE2855" t="s">
        <v>16518</v>
      </c>
    </row>
    <row r="2856" spans="1:31" x14ac:dyDescent="0.25">
      <c r="A2856" t="s">
        <v>7773</v>
      </c>
      <c r="B2856" t="s">
        <v>640</v>
      </c>
      <c r="C2856" s="3" t="s">
        <v>38</v>
      </c>
      <c r="D2856" s="3" t="s">
        <v>2898</v>
      </c>
      <c r="E2856" s="3" t="s">
        <v>5101</v>
      </c>
      <c r="F2856" s="3">
        <v>1000</v>
      </c>
      <c r="G2856" s="34">
        <v>59.99</v>
      </c>
      <c r="H2856" s="3" t="s">
        <v>12403</v>
      </c>
      <c r="I2856" s="3" t="s">
        <v>23</v>
      </c>
      <c r="J2856" s="3" t="s">
        <v>8102</v>
      </c>
      <c r="K2856" s="3" t="s">
        <v>8103</v>
      </c>
      <c r="L2856" s="3" t="s">
        <v>68</v>
      </c>
      <c r="M2856" s="26" t="s">
        <v>16689</v>
      </c>
      <c r="N2856"/>
      <c r="O2856" s="3">
        <v>149</v>
      </c>
      <c r="P2856" s="55">
        <v>350163.6</v>
      </c>
      <c r="Q2856" s="55">
        <v>384707.17</v>
      </c>
      <c r="R2856" s="55">
        <v>-34543.57</v>
      </c>
      <c r="S2856" s="57">
        <v>-0.09</v>
      </c>
      <c r="T2856" s="55">
        <v>2350.0912751677852</v>
      </c>
      <c r="U2856" s="55">
        <v>144864.97</v>
      </c>
      <c r="V2856" s="55">
        <v>163957.29</v>
      </c>
      <c r="W2856" s="55">
        <v>-19092.32</v>
      </c>
      <c r="X2856" s="57">
        <v>-0.12</v>
      </c>
      <c r="Y2856" s="3" t="str">
        <f>IFERROR(VLOOKUP(A2856,'Pivot price tier'!$C$8:$L$2290,10,0),"")</f>
        <v xml:space="preserve"> </v>
      </c>
      <c r="Z2856" s="3" t="str">
        <f>IFERROR(VLOOKUP(A2856,'Pivot price tier by size'!$D$8:$M$2512,10,0),"")</f>
        <v xml:space="preserve"> </v>
      </c>
      <c r="AA2856" s="3" t="str">
        <f>IFERROR(VLOOKUP(A2856,'Pivot category'!$B$8:$I$2236,8,0),"")</f>
        <v xml:space="preserve"> </v>
      </c>
      <c r="AB2856" s="3" t="str">
        <f>IF(P2856&lt;$AC$1,"Bottom 5%","")</f>
        <v/>
      </c>
      <c r="AC2856"/>
      <c r="AD2856" t="s">
        <v>16516</v>
      </c>
      <c r="AE2856" t="s">
        <v>16518</v>
      </c>
    </row>
    <row r="2857" spans="1:31" hidden="1" x14ac:dyDescent="0.25">
      <c r="A2857" t="s">
        <v>12300</v>
      </c>
      <c r="B2857" t="s">
        <v>12301</v>
      </c>
      <c r="C2857" s="3" t="s">
        <v>32</v>
      </c>
      <c r="D2857" s="3" t="s">
        <v>12086</v>
      </c>
      <c r="E2857" s="3" t="s">
        <v>5054</v>
      </c>
      <c r="F2857" s="3">
        <v>70000</v>
      </c>
      <c r="G2857" s="34">
        <v>369.99</v>
      </c>
      <c r="H2857" s="3" t="s">
        <v>12402</v>
      </c>
      <c r="I2857" s="3" t="s">
        <v>74</v>
      </c>
      <c r="J2857" s="3" t="s">
        <v>8107</v>
      </c>
      <c r="K2857" s="3" t="s">
        <v>8103</v>
      </c>
      <c r="L2857" s="3" t="s">
        <v>68</v>
      </c>
      <c r="M2857" s="26" t="s">
        <v>16689</v>
      </c>
      <c r="N2857"/>
      <c r="O2857" s="3">
        <v>0</v>
      </c>
      <c r="P2857" s="55">
        <v>1109.97</v>
      </c>
      <c r="Q2857" s="55">
        <v>3329.91</v>
      </c>
      <c r="R2857" s="55">
        <v>-2219.94</v>
      </c>
      <c r="S2857" s="57">
        <v>-0.67</v>
      </c>
      <c r="T2857" s="55" t="s">
        <v>78</v>
      </c>
      <c r="U2857" s="55">
        <v>0</v>
      </c>
      <c r="V2857" s="55">
        <v>739.98</v>
      </c>
      <c r="W2857" s="55">
        <v>-739.98</v>
      </c>
      <c r="X2857" s="57">
        <v>-1</v>
      </c>
      <c r="Y2857" s="3" t="str">
        <f>IFERROR(VLOOKUP(A2857,'Pivot price tier'!$C$8:$L$2290,10,0),"")</f>
        <v>X</v>
      </c>
      <c r="Z2857" s="3" t="str">
        <f>IFERROR(VLOOKUP(A2857,'Pivot price tier by size'!$D$8:$M$2512,10,0),"")</f>
        <v>X</v>
      </c>
      <c r="AA2857" s="3" t="str">
        <f>IFERROR(VLOOKUP(A2857,'Pivot category'!$B$8:$I$2236,8,0),"")</f>
        <v>X</v>
      </c>
      <c r="AB2857" s="3" t="str">
        <f>IF(P2857&lt;$AC$1,"Bottom 5%","")</f>
        <v>Bottom 5%</v>
      </c>
      <c r="AC2857"/>
      <c r="AD2857" t="s">
        <v>16516</v>
      </c>
      <c r="AE2857" t="s">
        <v>16518</v>
      </c>
    </row>
    <row r="2858" spans="1:31" hidden="1" x14ac:dyDescent="0.25">
      <c r="A2858" t="s">
        <v>12560</v>
      </c>
      <c r="B2858" t="s">
        <v>12561</v>
      </c>
      <c r="C2858" s="3" t="s">
        <v>32</v>
      </c>
      <c r="D2858" s="3" t="s">
        <v>12047</v>
      </c>
      <c r="E2858" s="3" t="s">
        <v>5053</v>
      </c>
      <c r="F2858" s="3">
        <v>10000</v>
      </c>
      <c r="G2858" s="34">
        <v>274.99</v>
      </c>
      <c r="H2858" s="3" t="s">
        <v>12402</v>
      </c>
      <c r="I2858" s="3" t="s">
        <v>74</v>
      </c>
      <c r="J2858" s="3" t="s">
        <v>8110</v>
      </c>
      <c r="K2858" s="3" t="s">
        <v>8115</v>
      </c>
      <c r="L2858" s="3" t="s">
        <v>68</v>
      </c>
      <c r="M2858" s="26">
        <v>45323</v>
      </c>
      <c r="N2858"/>
      <c r="O2858" s="3" t="s">
        <v>78</v>
      </c>
      <c r="P2858" s="55">
        <v>549.98</v>
      </c>
      <c r="Q2858" s="55">
        <v>4399.84</v>
      </c>
      <c r="R2858" s="55">
        <v>-3849.86</v>
      </c>
      <c r="S2858" s="57">
        <v>-0.88</v>
      </c>
      <c r="T2858" s="55" t="s">
        <v>78</v>
      </c>
      <c r="U2858" s="55">
        <v>0</v>
      </c>
      <c r="V2858" s="55">
        <v>2474.91</v>
      </c>
      <c r="W2858" s="55">
        <v>-2474.91</v>
      </c>
      <c r="X2858" s="57">
        <v>-1</v>
      </c>
      <c r="Y2858" s="3" t="str">
        <f>IFERROR(VLOOKUP(A2858,'Pivot price tier'!$C$8:$L$2290,10,0),"")</f>
        <v/>
      </c>
      <c r="Z2858" s="3" t="str">
        <f>IFERROR(VLOOKUP(A2858,'Pivot price tier by size'!$D$8:$M$2512,10,0),"")</f>
        <v/>
      </c>
      <c r="AA2858" s="3" t="str">
        <f>IFERROR(VLOOKUP(A2858,'Pivot category'!$B$8:$I$2236,8,0),"")</f>
        <v/>
      </c>
      <c r="AB2858" s="3" t="str">
        <f>IF(P2858&lt;$AC$1,"Bottom 5%","")</f>
        <v>Bottom 5%</v>
      </c>
      <c r="AC2858"/>
      <c r="AD2858" t="s">
        <v>16516</v>
      </c>
      <c r="AE2858" t="s">
        <v>16518</v>
      </c>
    </row>
    <row r="2859" spans="1:31" hidden="1" x14ac:dyDescent="0.25">
      <c r="A2859" t="s">
        <v>10950</v>
      </c>
      <c r="B2859" t="s">
        <v>10951</v>
      </c>
      <c r="C2859" s="3" t="s">
        <v>32</v>
      </c>
      <c r="D2859" s="3" t="s">
        <v>10770</v>
      </c>
      <c r="E2859" s="3" t="s">
        <v>5054</v>
      </c>
      <c r="F2859" s="3">
        <v>10000</v>
      </c>
      <c r="G2859" s="34">
        <v>274.99</v>
      </c>
      <c r="H2859" s="3" t="s">
        <v>12402</v>
      </c>
      <c r="I2859" s="3" t="s">
        <v>74</v>
      </c>
      <c r="J2859" s="3" t="s">
        <v>8110</v>
      </c>
      <c r="K2859" s="3" t="s">
        <v>8115</v>
      </c>
      <c r="L2859" s="3" t="s">
        <v>68</v>
      </c>
      <c r="M2859" s="26" t="s">
        <v>16689</v>
      </c>
      <c r="N2859"/>
      <c r="O2859" s="3" t="s">
        <v>78</v>
      </c>
      <c r="P2859" s="55"/>
      <c r="Q2859" s="55">
        <v>274.99</v>
      </c>
      <c r="R2859" s="55">
        <v>-274.99</v>
      </c>
      <c r="S2859" s="57">
        <v>-1</v>
      </c>
      <c r="T2859" s="55" t="s">
        <v>78</v>
      </c>
      <c r="U2859" s="55" t="s">
        <v>78</v>
      </c>
      <c r="V2859" s="55" t="s">
        <v>78</v>
      </c>
      <c r="W2859" s="55" t="s">
        <v>78</v>
      </c>
      <c r="X2859" s="57" t="s">
        <v>78</v>
      </c>
      <c r="Y2859" s="3" t="str">
        <f>IFERROR(VLOOKUP(A2859,'Pivot price tier'!$C$8:$L$2290,10,0),"")</f>
        <v/>
      </c>
      <c r="Z2859" s="3" t="str">
        <f>IFERROR(VLOOKUP(A2859,'Pivot price tier by size'!$D$8:$M$2512,10,0),"")</f>
        <v/>
      </c>
      <c r="AA2859" s="3" t="str">
        <f>IFERROR(VLOOKUP(A2859,'Pivot category'!$B$8:$I$2236,8,0),"")</f>
        <v/>
      </c>
      <c r="AB2859" s="3" t="str">
        <f>IF(P2859&lt;$AC$1,"Bottom 5%","")</f>
        <v>Bottom 5%</v>
      </c>
      <c r="AC2859"/>
      <c r="AD2859" t="s">
        <v>16516</v>
      </c>
      <c r="AE2859" t="s">
        <v>16518</v>
      </c>
    </row>
    <row r="2860" spans="1:31" hidden="1" x14ac:dyDescent="0.25">
      <c r="A2860" t="s">
        <v>16334</v>
      </c>
      <c r="B2860" t="s">
        <v>16335</v>
      </c>
      <c r="C2860" s="3" t="s">
        <v>32</v>
      </c>
      <c r="D2860" s="3" t="s">
        <v>16459</v>
      </c>
      <c r="E2860" s="3" t="s">
        <v>5053</v>
      </c>
      <c r="F2860" s="3">
        <v>70000</v>
      </c>
      <c r="G2860" s="34">
        <v>49.99</v>
      </c>
      <c r="H2860" s="3" t="s">
        <v>12</v>
      </c>
      <c r="I2860" s="3" t="s">
        <v>23</v>
      </c>
      <c r="J2860" s="3" t="s">
        <v>8102</v>
      </c>
      <c r="K2860" s="3" t="s">
        <v>8103</v>
      </c>
      <c r="L2860" s="3" t="s">
        <v>68</v>
      </c>
      <c r="M2860" s="26">
        <v>46143</v>
      </c>
      <c r="N2860"/>
      <c r="O2860" s="3">
        <v>51</v>
      </c>
      <c r="P2860" s="55">
        <v>9498.1</v>
      </c>
      <c r="Q2860" s="55"/>
      <c r="R2860" s="55">
        <v>9498.1</v>
      </c>
      <c r="S2860" s="57"/>
      <c r="T2860" s="55">
        <v>186.2372549019608</v>
      </c>
      <c r="U2860" s="55">
        <v>1149.77</v>
      </c>
      <c r="V2860" s="55">
        <v>0</v>
      </c>
      <c r="W2860" s="55">
        <v>1149.77</v>
      </c>
      <c r="X2860" s="57">
        <v>0</v>
      </c>
      <c r="Y2860" s="3" t="str">
        <f>IFERROR(VLOOKUP(A2860,'Pivot price tier'!$C$8:$L$2290,10,0),"")</f>
        <v>X</v>
      </c>
      <c r="Z2860" s="3" t="str">
        <f>IFERROR(VLOOKUP(A2860,'Pivot price tier by size'!$D$8:$M$2512,10,0),"")</f>
        <v>X</v>
      </c>
      <c r="AA2860" s="3" t="str">
        <f>IFERROR(VLOOKUP(A2860,'Pivot category'!$B$8:$I$2236,8,0),"")</f>
        <v>X</v>
      </c>
      <c r="AB2860" s="3" t="str">
        <f>IF(P2860&lt;$AC$1,"Bottom 5%","")</f>
        <v>Bottom 5%</v>
      </c>
      <c r="AC2860"/>
      <c r="AD2860" t="s">
        <v>11018</v>
      </c>
      <c r="AE2860" t="s">
        <v>16644</v>
      </c>
    </row>
    <row r="2861" spans="1:31" hidden="1" x14ac:dyDescent="0.25">
      <c r="A2861" t="s">
        <v>11670</v>
      </c>
      <c r="B2861" t="s">
        <v>12921</v>
      </c>
      <c r="C2861" s="3" t="s">
        <v>32</v>
      </c>
      <c r="D2861" s="3" t="s">
        <v>4784</v>
      </c>
      <c r="E2861" s="3" t="s">
        <v>5053</v>
      </c>
      <c r="F2861" s="3">
        <v>9000</v>
      </c>
      <c r="G2861" s="34">
        <v>3323.06</v>
      </c>
      <c r="H2861" s="3" t="s">
        <v>12402</v>
      </c>
      <c r="I2861" s="3" t="s">
        <v>74</v>
      </c>
      <c r="J2861" s="3" t="s">
        <v>8204</v>
      </c>
      <c r="K2861" s="3" t="s">
        <v>8111</v>
      </c>
      <c r="L2861" s="3" t="s">
        <v>68</v>
      </c>
      <c r="M2861" s="26">
        <v>45474</v>
      </c>
      <c r="N2861"/>
      <c r="O2861" s="3" t="s">
        <v>78</v>
      </c>
      <c r="P2861" s="55"/>
      <c r="Q2861" s="55">
        <v>3323.06</v>
      </c>
      <c r="R2861" s="55">
        <v>-3323.06</v>
      </c>
      <c r="S2861" s="57">
        <v>-1</v>
      </c>
      <c r="T2861" s="55" t="s">
        <v>78</v>
      </c>
      <c r="U2861" s="55" t="s">
        <v>78</v>
      </c>
      <c r="V2861" s="55" t="s">
        <v>78</v>
      </c>
      <c r="W2861" s="55" t="s">
        <v>78</v>
      </c>
      <c r="X2861" s="57" t="s">
        <v>78</v>
      </c>
      <c r="Y2861" s="3" t="str">
        <f>IFERROR(VLOOKUP(A2861,'Pivot price tier'!$C$8:$L$2290,10,0),"")</f>
        <v/>
      </c>
      <c r="Z2861" s="3" t="str">
        <f>IFERROR(VLOOKUP(A2861,'Pivot price tier by size'!$D$8:$M$2512,10,0),"")</f>
        <v/>
      </c>
      <c r="AA2861" s="3" t="str">
        <f>IFERROR(VLOOKUP(A2861,'Pivot category'!$B$8:$I$2236,8,0),"")</f>
        <v/>
      </c>
      <c r="AB2861" s="3" t="str">
        <f>IF(P2861&lt;$AC$1,"Bottom 5%","")</f>
        <v>Bottom 5%</v>
      </c>
      <c r="AC2861"/>
      <c r="AD2861" t="s">
        <v>16516</v>
      </c>
      <c r="AE2861" t="s">
        <v>16518</v>
      </c>
    </row>
    <row r="2862" spans="1:31" x14ac:dyDescent="0.25">
      <c r="A2862" t="s">
        <v>5801</v>
      </c>
      <c r="B2862" t="s">
        <v>643</v>
      </c>
      <c r="C2862" s="3" t="s">
        <v>32</v>
      </c>
      <c r="D2862" s="3" t="s">
        <v>2901</v>
      </c>
      <c r="E2862" s="3" t="s">
        <v>5101</v>
      </c>
      <c r="F2862" s="3">
        <v>1000</v>
      </c>
      <c r="G2862" s="34">
        <v>29.99</v>
      </c>
      <c r="H2862" s="3" t="s">
        <v>12403</v>
      </c>
      <c r="I2862" s="3" t="s">
        <v>23</v>
      </c>
      <c r="J2862" s="3" t="s">
        <v>8102</v>
      </c>
      <c r="K2862" s="3" t="s">
        <v>8103</v>
      </c>
      <c r="L2862" s="3" t="s">
        <v>68</v>
      </c>
      <c r="M2862" s="26" t="s">
        <v>16689</v>
      </c>
      <c r="N2862"/>
      <c r="O2862" s="3">
        <v>159</v>
      </c>
      <c r="P2862" s="55">
        <v>414040.67</v>
      </c>
      <c r="Q2862" s="55">
        <v>545860.84</v>
      </c>
      <c r="R2862" s="55">
        <v>-131820.17000000001</v>
      </c>
      <c r="S2862" s="57">
        <v>-0.24</v>
      </c>
      <c r="T2862" s="55">
        <v>2604.0293710691822</v>
      </c>
      <c r="U2862" s="55">
        <v>769872.03</v>
      </c>
      <c r="V2862" s="55">
        <v>877866.51</v>
      </c>
      <c r="W2862" s="55">
        <v>-107994.48</v>
      </c>
      <c r="X2862" s="57">
        <v>-0.12</v>
      </c>
      <c r="Y2862" s="3" t="str">
        <f>IFERROR(VLOOKUP(A2862,'Pivot price tier'!$C$8:$L$2290,10,0),"")</f>
        <v xml:space="preserve"> </v>
      </c>
      <c r="Z2862" s="3" t="str">
        <f>IFERROR(VLOOKUP(A2862,'Pivot price tier by size'!$D$8:$M$2512,10,0),"")</f>
        <v xml:space="preserve"> </v>
      </c>
      <c r="AA2862" s="3" t="str">
        <f>IFERROR(VLOOKUP(A2862,'Pivot category'!$B$8:$I$2236,8,0),"")</f>
        <v xml:space="preserve"> </v>
      </c>
      <c r="AB2862" s="3" t="str">
        <f>IF(P2862&lt;$AC$1,"Bottom 5%","")</f>
        <v/>
      </c>
      <c r="AC2862"/>
      <c r="AD2862" t="s">
        <v>16516</v>
      </c>
      <c r="AE2862" t="s">
        <v>16518</v>
      </c>
    </row>
    <row r="2863" spans="1:31" hidden="1" x14ac:dyDescent="0.25">
      <c r="A2863" t="s">
        <v>6722</v>
      </c>
      <c r="B2863" t="s">
        <v>6721</v>
      </c>
      <c r="C2863" s="3" t="s">
        <v>32</v>
      </c>
      <c r="D2863" s="3" t="s">
        <v>8019</v>
      </c>
      <c r="E2863" s="3" t="s">
        <v>5054</v>
      </c>
      <c r="F2863" s="3">
        <v>9000</v>
      </c>
      <c r="G2863" s="34">
        <v>46.99</v>
      </c>
      <c r="H2863" s="3" t="s">
        <v>12402</v>
      </c>
      <c r="I2863" s="3" t="s">
        <v>23</v>
      </c>
      <c r="J2863" s="3" t="s">
        <v>8107</v>
      </c>
      <c r="K2863" s="3" t="s">
        <v>8111</v>
      </c>
      <c r="L2863" s="3" t="s">
        <v>8105</v>
      </c>
      <c r="M2863" s="26" t="s">
        <v>16689</v>
      </c>
      <c r="N2863"/>
      <c r="O2863" s="3">
        <v>1</v>
      </c>
      <c r="P2863" s="55">
        <v>328.93</v>
      </c>
      <c r="Q2863" s="55">
        <v>328.93</v>
      </c>
      <c r="R2863" s="55">
        <v>0</v>
      </c>
      <c r="S2863" s="57">
        <v>0</v>
      </c>
      <c r="T2863" s="55">
        <v>328.93</v>
      </c>
      <c r="U2863" s="55" t="s">
        <v>78</v>
      </c>
      <c r="V2863" s="55" t="s">
        <v>78</v>
      </c>
      <c r="W2863" s="55" t="s">
        <v>78</v>
      </c>
      <c r="X2863" s="57" t="s">
        <v>78</v>
      </c>
      <c r="Y2863" s="3" t="str">
        <f>IFERROR(VLOOKUP(A2863,'Pivot price tier'!$C$8:$L$2290,10,0),"")</f>
        <v/>
      </c>
      <c r="Z2863" s="3" t="str">
        <f>IFERROR(VLOOKUP(A2863,'Pivot price tier by size'!$D$8:$M$2512,10,0),"")</f>
        <v/>
      </c>
      <c r="AA2863" s="3" t="str">
        <f>IFERROR(VLOOKUP(A2863,'Pivot category'!$B$8:$I$2236,8,0),"")</f>
        <v/>
      </c>
      <c r="AB2863" s="3" t="str">
        <f>IF(P2863&lt;$AC$1,"Bottom 5%","")</f>
        <v>Bottom 5%</v>
      </c>
      <c r="AC2863"/>
      <c r="AD2863" t="s">
        <v>16516</v>
      </c>
      <c r="AE2863" t="s">
        <v>16518</v>
      </c>
    </row>
    <row r="2864" spans="1:31" hidden="1" x14ac:dyDescent="0.25">
      <c r="A2864" t="s">
        <v>6724</v>
      </c>
      <c r="B2864" t="s">
        <v>6723</v>
      </c>
      <c r="C2864" s="3" t="s">
        <v>32</v>
      </c>
      <c r="D2864" s="3" t="s">
        <v>8020</v>
      </c>
      <c r="E2864" s="3" t="s">
        <v>5054</v>
      </c>
      <c r="F2864" s="3">
        <v>9000</v>
      </c>
      <c r="G2864" s="34">
        <v>46.99</v>
      </c>
      <c r="H2864" s="3" t="s">
        <v>12402</v>
      </c>
      <c r="I2864" s="3" t="s">
        <v>23</v>
      </c>
      <c r="J2864" s="3" t="s">
        <v>8107</v>
      </c>
      <c r="K2864" s="3" t="s">
        <v>8111</v>
      </c>
      <c r="L2864" s="3" t="s">
        <v>8105</v>
      </c>
      <c r="M2864" s="26" t="s">
        <v>16689</v>
      </c>
      <c r="N2864"/>
      <c r="O2864" s="3">
        <v>1</v>
      </c>
      <c r="P2864" s="55">
        <v>93.98</v>
      </c>
      <c r="Q2864" s="55">
        <v>46.99</v>
      </c>
      <c r="R2864" s="55">
        <v>46.99</v>
      </c>
      <c r="S2864" s="57">
        <v>1</v>
      </c>
      <c r="T2864" s="55">
        <v>93.98</v>
      </c>
      <c r="U2864" s="55">
        <v>563.88</v>
      </c>
      <c r="V2864" s="55">
        <v>0</v>
      </c>
      <c r="W2864" s="55">
        <v>563.88</v>
      </c>
      <c r="X2864" s="57">
        <v>0</v>
      </c>
      <c r="Y2864" s="3" t="str">
        <f>IFERROR(VLOOKUP(A2864,'Pivot price tier'!$C$8:$L$2290,10,0),"")</f>
        <v/>
      </c>
      <c r="Z2864" s="3" t="str">
        <f>IFERROR(VLOOKUP(A2864,'Pivot price tier by size'!$D$8:$M$2512,10,0),"")</f>
        <v/>
      </c>
      <c r="AA2864" s="3" t="str">
        <f>IFERROR(VLOOKUP(A2864,'Pivot category'!$B$8:$I$2236,8,0),"")</f>
        <v/>
      </c>
      <c r="AB2864" s="3" t="str">
        <f>IF(P2864&lt;$AC$1,"Bottom 5%","")</f>
        <v>Bottom 5%</v>
      </c>
      <c r="AC2864"/>
      <c r="AD2864" t="s">
        <v>16516</v>
      </c>
      <c r="AE2864" t="s">
        <v>16518</v>
      </c>
    </row>
    <row r="2865" spans="1:31" hidden="1" x14ac:dyDescent="0.25">
      <c r="A2865" t="s">
        <v>9924</v>
      </c>
      <c r="B2865" t="s">
        <v>9925</v>
      </c>
      <c r="C2865" s="3" t="s">
        <v>32</v>
      </c>
      <c r="D2865" s="3" t="s">
        <v>9840</v>
      </c>
      <c r="E2865" s="3" t="s">
        <v>5053</v>
      </c>
      <c r="F2865" s="3">
        <v>7000</v>
      </c>
      <c r="G2865" s="34">
        <v>23.99</v>
      </c>
      <c r="H2865" s="3" t="s">
        <v>12402</v>
      </c>
      <c r="I2865" s="3" t="s">
        <v>19</v>
      </c>
      <c r="J2865" s="3" t="s">
        <v>8107</v>
      </c>
      <c r="K2865" s="3" t="s">
        <v>8103</v>
      </c>
      <c r="L2865" s="3" t="s">
        <v>8106</v>
      </c>
      <c r="M2865" s="26" t="s">
        <v>16689</v>
      </c>
      <c r="N2865"/>
      <c r="O2865" s="3" t="s">
        <v>78</v>
      </c>
      <c r="P2865" s="55">
        <v>503.79</v>
      </c>
      <c r="Q2865" s="55">
        <v>8528.74</v>
      </c>
      <c r="R2865" s="55">
        <v>-8024.95</v>
      </c>
      <c r="S2865" s="57">
        <v>-0.94</v>
      </c>
      <c r="T2865" s="55" t="s">
        <v>78</v>
      </c>
      <c r="U2865" s="55">
        <v>0</v>
      </c>
      <c r="V2865" s="55">
        <v>731.72</v>
      </c>
      <c r="W2865" s="55">
        <v>-731.72</v>
      </c>
      <c r="X2865" s="57">
        <v>-1</v>
      </c>
      <c r="Y2865" s="3" t="str">
        <f>IFERROR(VLOOKUP(A2865,'Pivot price tier'!$C$8:$L$2290,10,0),"")</f>
        <v/>
      </c>
      <c r="Z2865" s="3" t="str">
        <f>IFERROR(VLOOKUP(A2865,'Pivot price tier by size'!$D$8:$M$2512,10,0),"")</f>
        <v/>
      </c>
      <c r="AA2865" s="3" t="str">
        <f>IFERROR(VLOOKUP(A2865,'Pivot category'!$B$8:$I$2236,8,0),"")</f>
        <v/>
      </c>
      <c r="AB2865" s="3" t="str">
        <f>IF(P2865&lt;$AC$1,"Bottom 5%","")</f>
        <v>Bottom 5%</v>
      </c>
      <c r="AC2865"/>
      <c r="AD2865" t="s">
        <v>16516</v>
      </c>
      <c r="AE2865" t="s">
        <v>16518</v>
      </c>
    </row>
    <row r="2866" spans="1:31" hidden="1" x14ac:dyDescent="0.25">
      <c r="A2866" t="s">
        <v>16321</v>
      </c>
      <c r="B2866" t="s">
        <v>16322</v>
      </c>
      <c r="C2866" s="3" t="s">
        <v>32</v>
      </c>
      <c r="D2866" s="3" t="s">
        <v>16436</v>
      </c>
      <c r="E2866" s="3" t="s">
        <v>5053</v>
      </c>
      <c r="F2866" s="3">
        <v>30000</v>
      </c>
      <c r="G2866" s="34">
        <v>50.34</v>
      </c>
      <c r="H2866" s="3" t="s">
        <v>12405</v>
      </c>
      <c r="I2866" s="3" t="s">
        <v>15</v>
      </c>
      <c r="J2866" s="3" t="s">
        <v>13166</v>
      </c>
      <c r="K2866" s="3" t="s">
        <v>8115</v>
      </c>
      <c r="L2866" s="3" t="s">
        <v>68</v>
      </c>
      <c r="M2866" s="26">
        <v>46143</v>
      </c>
      <c r="N2866"/>
      <c r="O2866" s="3">
        <v>2</v>
      </c>
      <c r="P2866" s="55">
        <v>2416.3200000000002</v>
      </c>
      <c r="Q2866" s="55"/>
      <c r="R2866" s="55">
        <v>2416.3200000000002</v>
      </c>
      <c r="S2866" s="57"/>
      <c r="T2866" s="55">
        <v>1208.1600000000001</v>
      </c>
      <c r="U2866" s="55">
        <v>5738.76</v>
      </c>
      <c r="V2866" s="55">
        <v>0</v>
      </c>
      <c r="W2866" s="55">
        <v>5738.76</v>
      </c>
      <c r="X2866" s="57">
        <v>0</v>
      </c>
      <c r="Y2866" s="3" t="str">
        <f>IFERROR(VLOOKUP(A2866,'Pivot price tier'!$C$8:$L$2290,10,0),"")</f>
        <v/>
      </c>
      <c r="Z2866" s="3" t="str">
        <f>IFERROR(VLOOKUP(A2866,'Pivot price tier by size'!$D$8:$M$2512,10,0),"")</f>
        <v/>
      </c>
      <c r="AA2866" s="3" t="str">
        <f>IFERROR(VLOOKUP(A2866,'Pivot category'!$B$8:$I$2236,8,0),"")</f>
        <v/>
      </c>
      <c r="AB2866" s="3" t="str">
        <f>IF(P2866&lt;$AC$1,"Bottom 5%","")</f>
        <v>Bottom 5%</v>
      </c>
      <c r="AC2866"/>
      <c r="AD2866">
        <v>0</v>
      </c>
      <c r="AE2866">
        <v>0</v>
      </c>
    </row>
    <row r="2867" spans="1:31" hidden="1" x14ac:dyDescent="0.25">
      <c r="A2867" t="s">
        <v>14033</v>
      </c>
      <c r="B2867" t="s">
        <v>14034</v>
      </c>
      <c r="C2867" s="3" t="s">
        <v>32</v>
      </c>
      <c r="D2867" s="3" t="s">
        <v>3612</v>
      </c>
      <c r="E2867" s="3" t="s">
        <v>5054</v>
      </c>
      <c r="F2867" s="3">
        <v>5000</v>
      </c>
      <c r="G2867" s="34">
        <v>1038.45</v>
      </c>
      <c r="H2867" s="3" t="s">
        <v>12402</v>
      </c>
      <c r="I2867" s="3" t="s">
        <v>74</v>
      </c>
      <c r="J2867" s="3" t="s">
        <v>8204</v>
      </c>
      <c r="K2867" s="3" t="s">
        <v>8111</v>
      </c>
      <c r="L2867" s="3" t="s">
        <v>68</v>
      </c>
      <c r="M2867" s="26">
        <v>45627</v>
      </c>
      <c r="N2867"/>
      <c r="O2867" s="3" t="s">
        <v>78</v>
      </c>
      <c r="P2867" s="55"/>
      <c r="Q2867" s="55">
        <v>1038.45</v>
      </c>
      <c r="R2867" s="55">
        <v>-1038.45</v>
      </c>
      <c r="S2867" s="57">
        <v>-1</v>
      </c>
      <c r="T2867" s="55" t="s">
        <v>78</v>
      </c>
      <c r="U2867" s="55" t="s">
        <v>78</v>
      </c>
      <c r="V2867" s="55" t="s">
        <v>78</v>
      </c>
      <c r="W2867" s="55" t="s">
        <v>78</v>
      </c>
      <c r="X2867" s="57" t="s">
        <v>78</v>
      </c>
      <c r="Y2867" s="3" t="str">
        <f>IFERROR(VLOOKUP(A2867,'Pivot price tier'!$C$8:$L$2290,10,0),"")</f>
        <v/>
      </c>
      <c r="Z2867" s="3" t="str">
        <f>IFERROR(VLOOKUP(A2867,'Pivot price tier by size'!$D$8:$M$2512,10,0),"")</f>
        <v/>
      </c>
      <c r="AA2867" s="3" t="str">
        <f>IFERROR(VLOOKUP(A2867,'Pivot category'!$B$8:$I$2236,8,0),"")</f>
        <v/>
      </c>
      <c r="AB2867" s="3" t="str">
        <f>IF(P2867&lt;$AC$1,"Bottom 5%","")</f>
        <v>Bottom 5%</v>
      </c>
      <c r="AC2867"/>
      <c r="AD2867" t="s">
        <v>16516</v>
      </c>
      <c r="AE2867" t="s">
        <v>16518</v>
      </c>
    </row>
    <row r="2868" spans="1:31" hidden="1" x14ac:dyDescent="0.25">
      <c r="A2868" t="s">
        <v>10352</v>
      </c>
      <c r="B2868" t="s">
        <v>10353</v>
      </c>
      <c r="C2868" s="3" t="s">
        <v>32</v>
      </c>
      <c r="D2868" s="3" t="s">
        <v>9973</v>
      </c>
      <c r="E2868" s="3" t="s">
        <v>5054</v>
      </c>
      <c r="F2868" s="3">
        <v>10000</v>
      </c>
      <c r="G2868" s="34">
        <v>64.989999999999995</v>
      </c>
      <c r="H2868" s="3" t="s">
        <v>12402</v>
      </c>
      <c r="I2868" s="3" t="s">
        <v>15</v>
      </c>
      <c r="J2868" s="3" t="s">
        <v>8112</v>
      </c>
      <c r="K2868" s="3" t="s">
        <v>8111</v>
      </c>
      <c r="L2868" s="3" t="s">
        <v>68</v>
      </c>
      <c r="M2868" s="26" t="s">
        <v>16689</v>
      </c>
      <c r="N2868"/>
      <c r="O2868" s="3">
        <v>11</v>
      </c>
      <c r="P2868" s="55">
        <v>11438.24</v>
      </c>
      <c r="Q2868" s="55">
        <v>15207.66</v>
      </c>
      <c r="R2868" s="55">
        <v>-3769.42</v>
      </c>
      <c r="S2868" s="57">
        <v>-0.25</v>
      </c>
      <c r="T2868" s="55">
        <v>1039.8399999999999</v>
      </c>
      <c r="U2868" s="55">
        <v>11568.22</v>
      </c>
      <c r="V2868" s="55">
        <v>7798.8</v>
      </c>
      <c r="W2868" s="55">
        <v>3769.42</v>
      </c>
      <c r="X2868" s="57">
        <v>0.48</v>
      </c>
      <c r="Y2868" s="3" t="str">
        <f>IFERROR(VLOOKUP(A2868,'Pivot price tier'!$C$8:$L$2290,10,0),"")</f>
        <v/>
      </c>
      <c r="Z2868" s="3" t="str">
        <f>IFERROR(VLOOKUP(A2868,'Pivot price tier by size'!$D$8:$M$2512,10,0),"")</f>
        <v/>
      </c>
      <c r="AA2868" s="3" t="str">
        <f>IFERROR(VLOOKUP(A2868,'Pivot category'!$B$8:$I$2236,8,0),"")</f>
        <v/>
      </c>
      <c r="AB2868" s="3" t="str">
        <f>IF(P2868&lt;$AC$1,"Bottom 5%","")</f>
        <v>Bottom 5%</v>
      </c>
      <c r="AC2868"/>
      <c r="AD2868" t="s">
        <v>16516</v>
      </c>
      <c r="AE2868" t="s">
        <v>16518</v>
      </c>
    </row>
    <row r="2869" spans="1:31" x14ac:dyDescent="0.25">
      <c r="A2869" t="s">
        <v>7634</v>
      </c>
      <c r="B2869" t="s">
        <v>658</v>
      </c>
      <c r="C2869" s="3" t="s">
        <v>38</v>
      </c>
      <c r="D2869" s="3" t="s">
        <v>2917</v>
      </c>
      <c r="E2869" s="3" t="s">
        <v>5053</v>
      </c>
      <c r="F2869" s="3">
        <v>1000</v>
      </c>
      <c r="G2869" s="34">
        <v>19.989999999999998</v>
      </c>
      <c r="H2869" s="3" t="s">
        <v>26</v>
      </c>
      <c r="I2869" s="3" t="s">
        <v>17</v>
      </c>
      <c r="J2869" s="3" t="s">
        <v>8102</v>
      </c>
      <c r="K2869" s="3" t="s">
        <v>8103</v>
      </c>
      <c r="L2869" s="3" t="s">
        <v>68</v>
      </c>
      <c r="M2869" s="26" t="s">
        <v>16689</v>
      </c>
      <c r="N2869"/>
      <c r="O2869" s="3">
        <v>129</v>
      </c>
      <c r="P2869" s="55">
        <v>119540.5</v>
      </c>
      <c r="Q2869" s="55">
        <v>127170.52</v>
      </c>
      <c r="R2869" s="55">
        <v>-7630.02</v>
      </c>
      <c r="S2869" s="57">
        <v>-0.06</v>
      </c>
      <c r="T2869" s="55">
        <v>926.67054263565888</v>
      </c>
      <c r="U2869" s="55">
        <v>33320.879999999997</v>
      </c>
      <c r="V2869" s="55">
        <v>29696.97</v>
      </c>
      <c r="W2869" s="55">
        <v>3623.91</v>
      </c>
      <c r="X2869" s="57">
        <v>0.12</v>
      </c>
      <c r="Y2869" s="3" t="str">
        <f>IFERROR(VLOOKUP(A2869,'Pivot price tier'!$C$8:$L$2290,10,0),"")</f>
        <v xml:space="preserve"> </v>
      </c>
      <c r="Z2869" s="3" t="str">
        <f>IFERROR(VLOOKUP(A2869,'Pivot price tier by size'!$D$8:$M$2512,10,0),"")</f>
        <v xml:space="preserve"> </v>
      </c>
      <c r="AA2869" s="3" t="str">
        <f>IFERROR(VLOOKUP(A2869,'Pivot category'!$B$8:$I$2236,8,0),"")</f>
        <v xml:space="preserve"> </v>
      </c>
      <c r="AB2869" s="3" t="str">
        <f>IF(P2869&lt;$AC$1,"Bottom 5%","")</f>
        <v/>
      </c>
      <c r="AC2869"/>
      <c r="AD2869" t="s">
        <v>16512</v>
      </c>
      <c r="AE2869" t="s">
        <v>13856</v>
      </c>
    </row>
    <row r="2870" spans="1:31" x14ac:dyDescent="0.25">
      <c r="A2870" t="s">
        <v>7707</v>
      </c>
      <c r="B2870" t="s">
        <v>670</v>
      </c>
      <c r="C2870" s="3" t="s">
        <v>38</v>
      </c>
      <c r="D2870" s="3" t="s">
        <v>2931</v>
      </c>
      <c r="E2870" s="3" t="s">
        <v>5053</v>
      </c>
      <c r="F2870" s="3">
        <v>1000</v>
      </c>
      <c r="G2870" s="34">
        <v>19.989999999999998</v>
      </c>
      <c r="H2870" s="3" t="s">
        <v>26</v>
      </c>
      <c r="I2870" s="3" t="s">
        <v>17</v>
      </c>
      <c r="J2870" s="3" t="s">
        <v>8102</v>
      </c>
      <c r="K2870" s="3" t="s">
        <v>8103</v>
      </c>
      <c r="L2870" s="3" t="s">
        <v>68</v>
      </c>
      <c r="M2870" s="26" t="s">
        <v>16689</v>
      </c>
      <c r="N2870"/>
      <c r="O2870" s="3">
        <v>134</v>
      </c>
      <c r="P2870" s="55">
        <v>78669.48</v>
      </c>
      <c r="Q2870" s="55">
        <v>94562.03</v>
      </c>
      <c r="R2870" s="55">
        <v>-15892.55</v>
      </c>
      <c r="S2870" s="57">
        <v>-0.17</v>
      </c>
      <c r="T2870" s="55">
        <v>587.08567164179101</v>
      </c>
      <c r="U2870" s="55">
        <v>50590.07</v>
      </c>
      <c r="V2870" s="55">
        <v>55553.86</v>
      </c>
      <c r="W2870" s="55">
        <v>-4963.79</v>
      </c>
      <c r="X2870" s="57">
        <v>-0.09</v>
      </c>
      <c r="Y2870" s="3" t="str">
        <f>IFERROR(VLOOKUP(A2870,'Pivot price tier'!$C$8:$L$2290,10,0),"")</f>
        <v xml:space="preserve"> </v>
      </c>
      <c r="Z2870" s="3" t="str">
        <f>IFERROR(VLOOKUP(A2870,'Pivot price tier by size'!$D$8:$M$2512,10,0),"")</f>
        <v xml:space="preserve"> </v>
      </c>
      <c r="AA2870" s="3" t="str">
        <f>IFERROR(VLOOKUP(A2870,'Pivot category'!$B$8:$I$2236,8,0),"")</f>
        <v xml:space="preserve"> </v>
      </c>
      <c r="AB2870" s="3" t="str">
        <f>IF(P2870&lt;$AC$1,"Bottom 5%","")</f>
        <v/>
      </c>
      <c r="AC2870"/>
      <c r="AD2870" t="s">
        <v>16512</v>
      </c>
      <c r="AE2870" t="s">
        <v>13856</v>
      </c>
    </row>
    <row r="2871" spans="1:31" hidden="1" x14ac:dyDescent="0.25">
      <c r="A2871" t="s">
        <v>7167</v>
      </c>
      <c r="B2871" t="s">
        <v>1296</v>
      </c>
      <c r="C2871" s="3" t="s">
        <v>69</v>
      </c>
      <c r="D2871" s="3" t="s">
        <v>3616</v>
      </c>
      <c r="E2871" s="3" t="s">
        <v>5054</v>
      </c>
      <c r="F2871" s="3">
        <v>4000</v>
      </c>
      <c r="G2871" s="34">
        <v>1.37</v>
      </c>
      <c r="H2871" s="3" t="s">
        <v>12402</v>
      </c>
      <c r="I2871" s="3" t="s">
        <v>70</v>
      </c>
      <c r="J2871" s="3" t="s">
        <v>8107</v>
      </c>
      <c r="K2871" s="3" t="s">
        <v>8111</v>
      </c>
      <c r="L2871" s="3" t="s">
        <v>8108</v>
      </c>
      <c r="M2871" s="26" t="s">
        <v>16689</v>
      </c>
      <c r="N2871"/>
      <c r="O2871" s="3" t="s">
        <v>78</v>
      </c>
      <c r="P2871" s="55"/>
      <c r="Q2871" s="55">
        <v>525.21</v>
      </c>
      <c r="R2871" s="55">
        <v>-525.21</v>
      </c>
      <c r="S2871" s="57">
        <v>-1</v>
      </c>
      <c r="T2871" s="55" t="s">
        <v>78</v>
      </c>
      <c r="U2871" s="55">
        <v>0</v>
      </c>
      <c r="V2871" s="55">
        <v>223.31</v>
      </c>
      <c r="W2871" s="55">
        <v>-223.31</v>
      </c>
      <c r="X2871" s="57">
        <v>-1</v>
      </c>
      <c r="Y2871" s="3" t="str">
        <f>IFERROR(VLOOKUP(A2871,'Pivot price tier'!$C$8:$L$2290,10,0),"")</f>
        <v/>
      </c>
      <c r="Z2871" s="3" t="str">
        <f>IFERROR(VLOOKUP(A2871,'Pivot price tier by size'!$D$8:$M$2512,10,0),"")</f>
        <v/>
      </c>
      <c r="AA2871" s="3" t="str">
        <f>IFERROR(VLOOKUP(A2871,'Pivot category'!$B$8:$I$2236,8,0),"")</f>
        <v/>
      </c>
      <c r="AB2871" s="3" t="str">
        <f>IF(P2871&lt;$AC$1,"Bottom 5%","")</f>
        <v>Bottom 5%</v>
      </c>
      <c r="AC2871"/>
      <c r="AD2871" t="s">
        <v>16516</v>
      </c>
      <c r="AE2871" t="s">
        <v>16518</v>
      </c>
    </row>
    <row r="2872" spans="1:31" x14ac:dyDescent="0.25">
      <c r="A2872" t="s">
        <v>7306</v>
      </c>
      <c r="B2872" t="s">
        <v>682</v>
      </c>
      <c r="C2872" s="3" t="s">
        <v>36</v>
      </c>
      <c r="D2872" s="3" t="s">
        <v>2943</v>
      </c>
      <c r="E2872" s="3">
        <v>0</v>
      </c>
      <c r="F2872" s="3">
        <v>1000</v>
      </c>
      <c r="G2872" s="34">
        <v>29.99</v>
      </c>
      <c r="H2872" s="3" t="s">
        <v>27</v>
      </c>
      <c r="I2872" s="3" t="s">
        <v>19</v>
      </c>
      <c r="J2872" s="3" t="s">
        <v>8102</v>
      </c>
      <c r="K2872" s="3" t="s">
        <v>8103</v>
      </c>
      <c r="L2872" s="3" t="s">
        <v>68</v>
      </c>
      <c r="M2872" s="26" t="s">
        <v>16689</v>
      </c>
      <c r="N2872"/>
      <c r="O2872" s="3">
        <v>157</v>
      </c>
      <c r="P2872" s="55">
        <v>925171.43</v>
      </c>
      <c r="Q2872" s="55">
        <v>996810.15</v>
      </c>
      <c r="R2872" s="55">
        <v>-71638.720000000001</v>
      </c>
      <c r="S2872" s="57">
        <v>-7.0000000000000007E-2</v>
      </c>
      <c r="T2872" s="55">
        <v>5892.8116560509561</v>
      </c>
      <c r="U2872" s="55">
        <v>1370227.32</v>
      </c>
      <c r="V2872" s="55">
        <v>1643810.23</v>
      </c>
      <c r="W2872" s="55">
        <v>-273582.90999999997</v>
      </c>
      <c r="X2872" s="57">
        <v>-0.17</v>
      </c>
      <c r="Y2872" s="3" t="str">
        <f>IFERROR(VLOOKUP(A2872,'Pivot price tier'!$C$8:$L$2290,10,0),"")</f>
        <v xml:space="preserve"> </v>
      </c>
      <c r="Z2872" s="3" t="str">
        <f>IFERROR(VLOOKUP(A2872,'Pivot price tier by size'!$D$8:$M$2512,10,0),"")</f>
        <v xml:space="preserve"> </v>
      </c>
      <c r="AA2872" s="3" t="str">
        <f>IFERROR(VLOOKUP(A2872,'Pivot category'!$B$8:$I$2236,8,0),"")</f>
        <v xml:space="preserve"> </v>
      </c>
      <c r="AB2872" s="3" t="str">
        <f>IF(P2872&lt;$AC$1,"Bottom 5%","")</f>
        <v/>
      </c>
      <c r="AC2872"/>
      <c r="AD2872" t="s">
        <v>11019</v>
      </c>
      <c r="AE2872" t="s">
        <v>13854</v>
      </c>
    </row>
    <row r="2873" spans="1:31" x14ac:dyDescent="0.25">
      <c r="A2873" t="s">
        <v>7628</v>
      </c>
      <c r="B2873" t="s">
        <v>683</v>
      </c>
      <c r="C2873" s="3" t="s">
        <v>38</v>
      </c>
      <c r="D2873" s="3" t="s">
        <v>2944</v>
      </c>
      <c r="E2873" s="3">
        <v>0</v>
      </c>
      <c r="F2873" s="3">
        <v>1000</v>
      </c>
      <c r="G2873" s="34">
        <v>46.99</v>
      </c>
      <c r="H2873" s="3" t="s">
        <v>27</v>
      </c>
      <c r="I2873" s="3" t="s">
        <v>19</v>
      </c>
      <c r="J2873" s="3" t="s">
        <v>8102</v>
      </c>
      <c r="K2873" s="3" t="s">
        <v>8103</v>
      </c>
      <c r="L2873" s="3" t="s">
        <v>68</v>
      </c>
      <c r="M2873" s="26" t="s">
        <v>16689</v>
      </c>
      <c r="N2873"/>
      <c r="O2873" s="3">
        <v>159</v>
      </c>
      <c r="P2873" s="55">
        <v>1221787.71</v>
      </c>
      <c r="Q2873" s="55">
        <v>1356869.34</v>
      </c>
      <c r="R2873" s="55">
        <v>-135081.63</v>
      </c>
      <c r="S2873" s="57">
        <v>-0.1</v>
      </c>
      <c r="T2873" s="55">
        <v>7684.1994339622643</v>
      </c>
      <c r="U2873" s="55">
        <v>715824.72</v>
      </c>
      <c r="V2873" s="55">
        <v>706191.93</v>
      </c>
      <c r="W2873" s="55">
        <v>9632.7900000000009</v>
      </c>
      <c r="X2873" s="57">
        <v>0.01</v>
      </c>
      <c r="Y2873" s="3" t="str">
        <f>IFERROR(VLOOKUP(A2873,'Pivot price tier'!$C$8:$L$2290,10,0),"")</f>
        <v xml:space="preserve"> </v>
      </c>
      <c r="Z2873" s="3" t="str">
        <f>IFERROR(VLOOKUP(A2873,'Pivot price tier by size'!$D$8:$M$2512,10,0),"")</f>
        <v xml:space="preserve"> </v>
      </c>
      <c r="AA2873" s="3" t="str">
        <f>IFERROR(VLOOKUP(A2873,'Pivot category'!$B$8:$I$2236,8,0),"")</f>
        <v xml:space="preserve"> </v>
      </c>
      <c r="AB2873" s="3" t="str">
        <f>IF(P2873&lt;$AC$1,"Bottom 5%","")</f>
        <v/>
      </c>
      <c r="AC2873"/>
      <c r="AD2873" t="s">
        <v>11019</v>
      </c>
      <c r="AE2873" t="s">
        <v>13854</v>
      </c>
    </row>
    <row r="2874" spans="1:31" hidden="1" x14ac:dyDescent="0.25">
      <c r="A2874" t="s">
        <v>5909</v>
      </c>
      <c r="B2874" t="s">
        <v>5060</v>
      </c>
      <c r="C2874" s="3" t="s">
        <v>32</v>
      </c>
      <c r="D2874" s="3" t="s">
        <v>5027</v>
      </c>
      <c r="E2874" s="3" t="s">
        <v>5054</v>
      </c>
      <c r="F2874" s="3">
        <v>1000</v>
      </c>
      <c r="G2874" s="34">
        <v>17.39</v>
      </c>
      <c r="H2874" s="3" t="s">
        <v>12402</v>
      </c>
      <c r="I2874" s="3" t="s">
        <v>17</v>
      </c>
      <c r="J2874" s="3" t="s">
        <v>8107</v>
      </c>
      <c r="K2874" s="3" t="s">
        <v>8109</v>
      </c>
      <c r="L2874" s="3" t="s">
        <v>8108</v>
      </c>
      <c r="M2874" s="26" t="s">
        <v>16689</v>
      </c>
      <c r="N2874"/>
      <c r="O2874" s="3" t="s">
        <v>78</v>
      </c>
      <c r="P2874" s="55">
        <v>17.39</v>
      </c>
      <c r="Q2874" s="55">
        <v>220.3</v>
      </c>
      <c r="R2874" s="55">
        <v>-202.91</v>
      </c>
      <c r="S2874" s="57">
        <v>-0.92</v>
      </c>
      <c r="T2874" s="55" t="s">
        <v>78</v>
      </c>
      <c r="U2874" s="55" t="s">
        <v>78</v>
      </c>
      <c r="V2874" s="55" t="s">
        <v>78</v>
      </c>
      <c r="W2874" s="55" t="s">
        <v>78</v>
      </c>
      <c r="X2874" s="57" t="s">
        <v>78</v>
      </c>
      <c r="Y2874" s="3" t="str">
        <f>IFERROR(VLOOKUP(A2874,'Pivot price tier'!$C$8:$L$2290,10,0),"")</f>
        <v/>
      </c>
      <c r="Z2874" s="3" t="str">
        <f>IFERROR(VLOOKUP(A2874,'Pivot price tier by size'!$D$8:$M$2512,10,0),"")</f>
        <v/>
      </c>
      <c r="AA2874" s="3" t="str">
        <f>IFERROR(VLOOKUP(A2874,'Pivot category'!$B$8:$I$2236,8,0),"")</f>
        <v/>
      </c>
      <c r="AB2874" s="3" t="str">
        <f>IF(P2874&lt;$AC$1,"Bottom 5%","")</f>
        <v>Bottom 5%</v>
      </c>
      <c r="AC2874"/>
      <c r="AD2874" t="s">
        <v>16516</v>
      </c>
      <c r="AE2874" t="s">
        <v>16518</v>
      </c>
    </row>
    <row r="2875" spans="1:31" x14ac:dyDescent="0.25">
      <c r="A2875" t="s">
        <v>6810</v>
      </c>
      <c r="B2875" t="s">
        <v>685</v>
      </c>
      <c r="C2875" s="3" t="s">
        <v>34</v>
      </c>
      <c r="D2875" s="3" t="s">
        <v>2946</v>
      </c>
      <c r="E2875" s="3">
        <v>0</v>
      </c>
      <c r="F2875" s="3">
        <v>1000</v>
      </c>
      <c r="G2875" s="34">
        <v>11.99</v>
      </c>
      <c r="H2875" s="3" t="s">
        <v>27</v>
      </c>
      <c r="I2875" s="3" t="s">
        <v>19</v>
      </c>
      <c r="J2875" s="3" t="s">
        <v>8102</v>
      </c>
      <c r="K2875" s="3" t="s">
        <v>8103</v>
      </c>
      <c r="L2875" s="3" t="s">
        <v>68</v>
      </c>
      <c r="M2875" s="26" t="s">
        <v>16689</v>
      </c>
      <c r="N2875"/>
      <c r="O2875" s="3">
        <v>159</v>
      </c>
      <c r="P2875" s="55">
        <v>937522.08</v>
      </c>
      <c r="Q2875" s="55">
        <v>1027362.56</v>
      </c>
      <c r="R2875" s="55">
        <v>-89840.48</v>
      </c>
      <c r="S2875" s="57">
        <v>-0.09</v>
      </c>
      <c r="T2875" s="55">
        <v>5896.3652830188676</v>
      </c>
      <c r="U2875" s="55">
        <v>1614825.19</v>
      </c>
      <c r="V2875" s="55">
        <v>1906745.04</v>
      </c>
      <c r="W2875" s="55">
        <v>-291919.84999999998</v>
      </c>
      <c r="X2875" s="57">
        <v>-0.15</v>
      </c>
      <c r="Y2875" s="3" t="str">
        <f>IFERROR(VLOOKUP(A2875,'Pivot price tier'!$C$8:$L$2290,10,0),"")</f>
        <v xml:space="preserve"> </v>
      </c>
      <c r="Z2875" s="3" t="str">
        <f>IFERROR(VLOOKUP(A2875,'Pivot price tier by size'!$D$8:$M$2512,10,0),"")</f>
        <v xml:space="preserve"> </v>
      </c>
      <c r="AA2875" s="3" t="str">
        <f>IFERROR(VLOOKUP(A2875,'Pivot category'!$B$8:$I$2236,8,0),"")</f>
        <v xml:space="preserve"> </v>
      </c>
      <c r="AB2875" s="3" t="str">
        <f>IF(P2875&lt;$AC$1,"Bottom 5%","")</f>
        <v/>
      </c>
      <c r="AC2875"/>
      <c r="AD2875" t="s">
        <v>11019</v>
      </c>
      <c r="AE2875" t="s">
        <v>13854</v>
      </c>
    </row>
    <row r="2876" spans="1:31" hidden="1" x14ac:dyDescent="0.25">
      <c r="A2876" t="s">
        <v>8331</v>
      </c>
      <c r="B2876" t="s">
        <v>7872</v>
      </c>
      <c r="C2876" s="3" t="s">
        <v>73</v>
      </c>
      <c r="D2876" s="3" t="s">
        <v>8086</v>
      </c>
      <c r="E2876" s="3">
        <v>0</v>
      </c>
      <c r="F2876" s="3">
        <v>7000</v>
      </c>
      <c r="G2876" s="34">
        <v>6.59</v>
      </c>
      <c r="H2876" s="3" t="s">
        <v>8184</v>
      </c>
      <c r="I2876" s="3" t="s">
        <v>12123</v>
      </c>
      <c r="J2876" s="3" t="s">
        <v>8107</v>
      </c>
      <c r="K2876" s="3" t="s">
        <v>8103</v>
      </c>
      <c r="L2876" s="3" t="s">
        <v>8106</v>
      </c>
      <c r="M2876" s="26" t="s">
        <v>16689</v>
      </c>
      <c r="N2876"/>
      <c r="O2876" s="3" t="s">
        <v>78</v>
      </c>
      <c r="P2876" s="55">
        <v>98.85</v>
      </c>
      <c r="Q2876" s="55">
        <v>217.47</v>
      </c>
      <c r="R2876" s="55">
        <v>-118.62</v>
      </c>
      <c r="S2876" s="57">
        <v>-0.55000000000000004</v>
      </c>
      <c r="T2876" s="55" t="s">
        <v>78</v>
      </c>
      <c r="U2876" s="55">
        <v>6.59</v>
      </c>
      <c r="V2876" s="55">
        <v>0</v>
      </c>
      <c r="W2876" s="55">
        <v>6.59</v>
      </c>
      <c r="X2876" s="57">
        <v>0</v>
      </c>
      <c r="Y2876" s="3" t="str">
        <f>IFERROR(VLOOKUP(A2876,'Pivot price tier'!$C$8:$L$2290,10,0),"")</f>
        <v/>
      </c>
      <c r="Z2876" s="3" t="str">
        <f>IFERROR(VLOOKUP(A2876,'Pivot price tier by size'!$D$8:$M$2512,10,0),"")</f>
        <v/>
      </c>
      <c r="AA2876" s="3" t="str">
        <f>IFERROR(VLOOKUP(A2876,'Pivot category'!$B$8:$I$2236,8,0),"")</f>
        <v/>
      </c>
      <c r="AB2876" s="3" t="str">
        <f>IF(P2876&lt;$AC$1,"Bottom 5%","")</f>
        <v>Bottom 5%</v>
      </c>
      <c r="AC2876"/>
      <c r="AD2876" t="s">
        <v>11019</v>
      </c>
      <c r="AE2876" t="s">
        <v>16530</v>
      </c>
    </row>
    <row r="2877" spans="1:31" hidden="1" x14ac:dyDescent="0.25">
      <c r="A2877" t="s">
        <v>11071</v>
      </c>
      <c r="B2877" t="s">
        <v>5245</v>
      </c>
      <c r="C2877" s="3" t="s">
        <v>73</v>
      </c>
      <c r="D2877" s="3" t="s">
        <v>5159</v>
      </c>
      <c r="E2877" s="3">
        <v>0</v>
      </c>
      <c r="F2877" s="3">
        <v>7000</v>
      </c>
      <c r="G2877" s="34">
        <v>6.59</v>
      </c>
      <c r="H2877" s="3" t="s">
        <v>8184</v>
      </c>
      <c r="I2877" s="3" t="s">
        <v>12123</v>
      </c>
      <c r="J2877" s="3" t="s">
        <v>8107</v>
      </c>
      <c r="K2877" s="3" t="s">
        <v>8103</v>
      </c>
      <c r="L2877" s="3" t="s">
        <v>8106</v>
      </c>
      <c r="M2877" s="26" t="s">
        <v>16689</v>
      </c>
      <c r="N2877"/>
      <c r="O2877" s="3">
        <v>4</v>
      </c>
      <c r="P2877" s="55">
        <v>270.19</v>
      </c>
      <c r="Q2877" s="55">
        <v>645.82000000000005</v>
      </c>
      <c r="R2877" s="55">
        <v>-375.63</v>
      </c>
      <c r="S2877" s="57">
        <v>-0.57999999999999996</v>
      </c>
      <c r="T2877" s="55">
        <v>67.547499999999999</v>
      </c>
      <c r="U2877" s="55">
        <v>6.59</v>
      </c>
      <c r="V2877" s="55">
        <v>0</v>
      </c>
      <c r="W2877" s="55">
        <v>6.59</v>
      </c>
      <c r="X2877" s="57">
        <v>0</v>
      </c>
      <c r="Y2877" s="3" t="str">
        <f>IFERROR(VLOOKUP(A2877,'Pivot price tier'!$C$8:$L$2290,10,0),"")</f>
        <v/>
      </c>
      <c r="Z2877" s="3" t="str">
        <f>IFERROR(VLOOKUP(A2877,'Pivot price tier by size'!$D$8:$M$2512,10,0),"")</f>
        <v/>
      </c>
      <c r="AA2877" s="3" t="str">
        <f>IFERROR(VLOOKUP(A2877,'Pivot category'!$B$8:$I$2236,8,0),"")</f>
        <v/>
      </c>
      <c r="AB2877" s="3" t="str">
        <f>IF(P2877&lt;$AC$1,"Bottom 5%","")</f>
        <v>Bottom 5%</v>
      </c>
      <c r="AC2877"/>
      <c r="AD2877" t="s">
        <v>11019</v>
      </c>
      <c r="AE2877" t="s">
        <v>16530</v>
      </c>
    </row>
    <row r="2878" spans="1:31" hidden="1" x14ac:dyDescent="0.25">
      <c r="A2878" t="s">
        <v>11072</v>
      </c>
      <c r="B2878" t="s">
        <v>7870</v>
      </c>
      <c r="C2878" s="3" t="s">
        <v>73</v>
      </c>
      <c r="D2878" s="3" t="s">
        <v>8084</v>
      </c>
      <c r="E2878" s="3">
        <v>0</v>
      </c>
      <c r="F2878" s="3">
        <v>7000</v>
      </c>
      <c r="G2878" s="34">
        <v>6.59</v>
      </c>
      <c r="H2878" s="3" t="s">
        <v>8184</v>
      </c>
      <c r="I2878" s="3" t="s">
        <v>12123</v>
      </c>
      <c r="J2878" s="3" t="s">
        <v>8107</v>
      </c>
      <c r="K2878" s="3" t="s">
        <v>8103</v>
      </c>
      <c r="L2878" s="3" t="s">
        <v>8106</v>
      </c>
      <c r="M2878" s="26" t="s">
        <v>16689</v>
      </c>
      <c r="N2878"/>
      <c r="O2878" s="3">
        <v>3</v>
      </c>
      <c r="P2878" s="55">
        <v>125.21</v>
      </c>
      <c r="Q2878" s="55">
        <v>415.17</v>
      </c>
      <c r="R2878" s="55">
        <v>-289.95999999999998</v>
      </c>
      <c r="S2878" s="57">
        <v>-0.7</v>
      </c>
      <c r="T2878" s="55">
        <v>41.736666666666665</v>
      </c>
      <c r="U2878" s="55">
        <v>46.13</v>
      </c>
      <c r="V2878" s="55">
        <v>0</v>
      </c>
      <c r="W2878" s="55">
        <v>46.13</v>
      </c>
      <c r="X2878" s="57">
        <v>0</v>
      </c>
      <c r="Y2878" s="3" t="str">
        <f>IFERROR(VLOOKUP(A2878,'Pivot price tier'!$C$8:$L$2290,10,0),"")</f>
        <v/>
      </c>
      <c r="Z2878" s="3" t="str">
        <f>IFERROR(VLOOKUP(A2878,'Pivot price tier by size'!$D$8:$M$2512,10,0),"")</f>
        <v/>
      </c>
      <c r="AA2878" s="3" t="str">
        <f>IFERROR(VLOOKUP(A2878,'Pivot category'!$B$8:$I$2236,8,0),"")</f>
        <v/>
      </c>
      <c r="AB2878" s="3" t="str">
        <f>IF(P2878&lt;$AC$1,"Bottom 5%","")</f>
        <v>Bottom 5%</v>
      </c>
      <c r="AC2878"/>
      <c r="AD2878" t="s">
        <v>11019</v>
      </c>
      <c r="AE2878" t="s">
        <v>16530</v>
      </c>
    </row>
    <row r="2879" spans="1:31" hidden="1" x14ac:dyDescent="0.25">
      <c r="A2879" t="s">
        <v>11073</v>
      </c>
      <c r="B2879" t="s">
        <v>7871</v>
      </c>
      <c r="C2879" s="3" t="s">
        <v>73</v>
      </c>
      <c r="D2879" s="3" t="s">
        <v>8085</v>
      </c>
      <c r="E2879" s="3">
        <v>0</v>
      </c>
      <c r="F2879" s="3">
        <v>7000</v>
      </c>
      <c r="G2879" s="34">
        <v>6.59</v>
      </c>
      <c r="H2879" s="3" t="s">
        <v>8184</v>
      </c>
      <c r="I2879" s="3" t="s">
        <v>12123</v>
      </c>
      <c r="J2879" s="3" t="s">
        <v>8107</v>
      </c>
      <c r="K2879" s="3" t="s">
        <v>8103</v>
      </c>
      <c r="L2879" s="3" t="s">
        <v>8106</v>
      </c>
      <c r="M2879" s="26" t="s">
        <v>16689</v>
      </c>
      <c r="N2879"/>
      <c r="O2879" s="3">
        <v>2</v>
      </c>
      <c r="P2879" s="55">
        <v>46.13</v>
      </c>
      <c r="Q2879" s="55">
        <v>171.34</v>
      </c>
      <c r="R2879" s="55">
        <v>-125.21</v>
      </c>
      <c r="S2879" s="57">
        <v>-0.73</v>
      </c>
      <c r="T2879" s="55">
        <v>23.065000000000001</v>
      </c>
      <c r="U2879" s="55" t="s">
        <v>78</v>
      </c>
      <c r="V2879" s="55" t="s">
        <v>78</v>
      </c>
      <c r="W2879" s="55" t="s">
        <v>78</v>
      </c>
      <c r="X2879" s="57" t="s">
        <v>78</v>
      </c>
      <c r="Y2879" s="3" t="str">
        <f>IFERROR(VLOOKUP(A2879,'Pivot price tier'!$C$8:$L$2290,10,0),"")</f>
        <v/>
      </c>
      <c r="Z2879" s="3" t="str">
        <f>IFERROR(VLOOKUP(A2879,'Pivot price tier by size'!$D$8:$M$2512,10,0),"")</f>
        <v/>
      </c>
      <c r="AA2879" s="3" t="str">
        <f>IFERROR(VLOOKUP(A2879,'Pivot category'!$B$8:$I$2236,8,0),"")</f>
        <v/>
      </c>
      <c r="AB2879" s="3" t="str">
        <f>IF(P2879&lt;$AC$1,"Bottom 5%","")</f>
        <v>Bottom 5%</v>
      </c>
      <c r="AC2879"/>
      <c r="AD2879" t="s">
        <v>11019</v>
      </c>
      <c r="AE2879" t="s">
        <v>16530</v>
      </c>
    </row>
    <row r="2880" spans="1:31" x14ac:dyDescent="0.25">
      <c r="A2880" t="s">
        <v>5436</v>
      </c>
      <c r="B2880" t="s">
        <v>687</v>
      </c>
      <c r="C2880" s="3" t="s">
        <v>32</v>
      </c>
      <c r="D2880" s="3" t="s">
        <v>2948</v>
      </c>
      <c r="E2880" s="3">
        <v>0</v>
      </c>
      <c r="F2880" s="3">
        <v>1000</v>
      </c>
      <c r="G2880" s="34">
        <v>19.989999999999998</v>
      </c>
      <c r="H2880" s="3" t="s">
        <v>27</v>
      </c>
      <c r="I2880" s="3" t="s">
        <v>19</v>
      </c>
      <c r="J2880" s="3" t="s">
        <v>8102</v>
      </c>
      <c r="K2880" s="3" t="s">
        <v>8103</v>
      </c>
      <c r="L2880" s="3" t="s">
        <v>68</v>
      </c>
      <c r="M2880" s="26" t="s">
        <v>16689</v>
      </c>
      <c r="N2880"/>
      <c r="O2880" s="3">
        <v>159</v>
      </c>
      <c r="P2880" s="55">
        <v>1951696.31</v>
      </c>
      <c r="Q2880" s="55">
        <v>1692360.07</v>
      </c>
      <c r="R2880" s="55">
        <v>259336.24</v>
      </c>
      <c r="S2880" s="57">
        <v>0.15</v>
      </c>
      <c r="T2880" s="55">
        <v>12274.819559748428</v>
      </c>
      <c r="U2880" s="55">
        <v>1536946.25</v>
      </c>
      <c r="V2880" s="55">
        <v>1505036.54</v>
      </c>
      <c r="W2880" s="55">
        <v>31909.71</v>
      </c>
      <c r="X2880" s="57">
        <v>0.02</v>
      </c>
      <c r="Y2880" s="3" t="str">
        <f>IFERROR(VLOOKUP(A2880,'Pivot price tier'!$C$8:$L$2290,10,0),"")</f>
        <v xml:space="preserve"> </v>
      </c>
      <c r="Z2880" s="3" t="str">
        <f>IFERROR(VLOOKUP(A2880,'Pivot price tier by size'!$D$8:$M$2512,10,0),"")</f>
        <v xml:space="preserve"> </v>
      </c>
      <c r="AA2880" s="3" t="str">
        <f>IFERROR(VLOOKUP(A2880,'Pivot category'!$B$8:$I$2236,8,0),"")</f>
        <v xml:space="preserve"> </v>
      </c>
      <c r="AB2880" s="3" t="str">
        <f>IF(P2880&lt;$AC$1,"Bottom 5%","")</f>
        <v/>
      </c>
      <c r="AC2880"/>
      <c r="AD2880" t="s">
        <v>11019</v>
      </c>
      <c r="AE2880" t="s">
        <v>13854</v>
      </c>
    </row>
    <row r="2881" spans="1:31" x14ac:dyDescent="0.25">
      <c r="A2881" t="s">
        <v>13334</v>
      </c>
      <c r="B2881" t="s">
        <v>4938</v>
      </c>
      <c r="C2881" s="3" t="s">
        <v>34</v>
      </c>
      <c r="D2881" s="3" t="s">
        <v>4808</v>
      </c>
      <c r="E2881" s="3">
        <v>0</v>
      </c>
      <c r="F2881" s="3">
        <v>1000</v>
      </c>
      <c r="G2881" s="34">
        <v>13.49</v>
      </c>
      <c r="H2881" s="3" t="s">
        <v>27</v>
      </c>
      <c r="I2881" s="3" t="s">
        <v>21</v>
      </c>
      <c r="J2881" s="3" t="s">
        <v>8102</v>
      </c>
      <c r="K2881" s="3" t="s">
        <v>8103</v>
      </c>
      <c r="L2881" s="3" t="s">
        <v>68</v>
      </c>
      <c r="M2881" s="26" t="s">
        <v>16689</v>
      </c>
      <c r="N2881"/>
      <c r="O2881" s="3">
        <v>143</v>
      </c>
      <c r="P2881" s="55">
        <v>487397.19</v>
      </c>
      <c r="Q2881" s="55">
        <v>366434.91</v>
      </c>
      <c r="R2881" s="55">
        <v>120962.28</v>
      </c>
      <c r="S2881" s="57">
        <v>0.33</v>
      </c>
      <c r="T2881" s="55">
        <v>3408.3719580419579</v>
      </c>
      <c r="U2881" s="55">
        <v>540429.71</v>
      </c>
      <c r="V2881" s="55">
        <v>358575.96</v>
      </c>
      <c r="W2881" s="55">
        <v>181853.75</v>
      </c>
      <c r="X2881" s="57">
        <v>0.51</v>
      </c>
      <c r="Y2881" s="3" t="str">
        <f>IFERROR(VLOOKUP(A2881,'Pivot price tier'!$C$8:$L$2290,10,0),"")</f>
        <v xml:space="preserve"> </v>
      </c>
      <c r="Z2881" s="3" t="str">
        <f>IFERROR(VLOOKUP(A2881,'Pivot price tier by size'!$D$8:$M$2512,10,0),"")</f>
        <v xml:space="preserve"> </v>
      </c>
      <c r="AA2881" s="3" t="str">
        <f>IFERROR(VLOOKUP(A2881,'Pivot category'!$B$8:$I$2236,8,0),"")</f>
        <v xml:space="preserve"> </v>
      </c>
      <c r="AB2881" s="3" t="str">
        <f>IF(P2881&lt;$AC$1,"Bottom 5%","")</f>
        <v/>
      </c>
      <c r="AC2881"/>
      <c r="AD2881" t="s">
        <v>11019</v>
      </c>
      <c r="AE2881" t="s">
        <v>13854</v>
      </c>
    </row>
    <row r="2882" spans="1:31" hidden="1" x14ac:dyDescent="0.25">
      <c r="A2882" t="s">
        <v>9206</v>
      </c>
      <c r="B2882" t="s">
        <v>9205</v>
      </c>
      <c r="C2882" s="3" t="s">
        <v>72</v>
      </c>
      <c r="D2882" s="3" t="s">
        <v>9029</v>
      </c>
      <c r="E2882" s="3">
        <v>0</v>
      </c>
      <c r="F2882" s="3">
        <v>1000</v>
      </c>
      <c r="G2882" s="34">
        <v>1.49</v>
      </c>
      <c r="H2882" s="3" t="s">
        <v>8184</v>
      </c>
      <c r="I2882" s="3" t="s">
        <v>12123</v>
      </c>
      <c r="J2882" s="3" t="s">
        <v>8107</v>
      </c>
      <c r="K2882" s="3" t="s">
        <v>8103</v>
      </c>
      <c r="L2882" s="3" t="s">
        <v>8108</v>
      </c>
      <c r="M2882" s="26" t="s">
        <v>16689</v>
      </c>
      <c r="N2882"/>
      <c r="O2882" s="3">
        <v>0</v>
      </c>
      <c r="P2882" s="55">
        <v>184.76</v>
      </c>
      <c r="Q2882" s="55">
        <v>8243.52</v>
      </c>
      <c r="R2882" s="55">
        <v>-8058.76</v>
      </c>
      <c r="S2882" s="57">
        <v>-0.98</v>
      </c>
      <c r="T2882" s="55" t="s">
        <v>78</v>
      </c>
      <c r="U2882" s="55">
        <v>40.229999999999997</v>
      </c>
      <c r="V2882" s="55">
        <v>2993.21</v>
      </c>
      <c r="W2882" s="55">
        <v>-2952.98</v>
      </c>
      <c r="X2882" s="57">
        <v>-0.99</v>
      </c>
      <c r="Y2882" s="3" t="str">
        <f>IFERROR(VLOOKUP(A2882,'Pivot price tier'!$C$8:$L$2290,10,0),"")</f>
        <v/>
      </c>
      <c r="Z2882" s="3" t="str">
        <f>IFERROR(VLOOKUP(A2882,'Pivot price tier by size'!$D$8:$M$2512,10,0),"")</f>
        <v/>
      </c>
      <c r="AA2882" s="3" t="str">
        <f>IFERROR(VLOOKUP(A2882,'Pivot category'!$B$8:$I$2236,8,0),"")</f>
        <v/>
      </c>
      <c r="AB2882" s="3" t="str">
        <f>IF(P2882&lt;$AC$1,"Bottom 5%","")</f>
        <v>Bottom 5%</v>
      </c>
      <c r="AC2882"/>
      <c r="AD2882" t="s">
        <v>11019</v>
      </c>
      <c r="AE2882" t="s">
        <v>13854</v>
      </c>
    </row>
    <row r="2883" spans="1:31" x14ac:dyDescent="0.25">
      <c r="A2883" t="s">
        <v>13335</v>
      </c>
      <c r="B2883" t="s">
        <v>1323</v>
      </c>
      <c r="C2883" s="3" t="s">
        <v>32</v>
      </c>
      <c r="D2883" s="3" t="s">
        <v>3645</v>
      </c>
      <c r="E2883" s="3">
        <v>0</v>
      </c>
      <c r="F2883" s="3">
        <v>1000</v>
      </c>
      <c r="G2883" s="34">
        <v>27.99</v>
      </c>
      <c r="H2883" s="3" t="s">
        <v>27</v>
      </c>
      <c r="I2883" s="3" t="s">
        <v>21</v>
      </c>
      <c r="J2883" s="3" t="s">
        <v>8102</v>
      </c>
      <c r="K2883" s="3" t="s">
        <v>8103</v>
      </c>
      <c r="L2883" s="3" t="s">
        <v>68</v>
      </c>
      <c r="M2883" s="26" t="s">
        <v>16689</v>
      </c>
      <c r="N2883"/>
      <c r="O2883" s="3">
        <v>155</v>
      </c>
      <c r="P2883" s="55">
        <v>391429.96</v>
      </c>
      <c r="Q2883" s="55">
        <v>311034.01</v>
      </c>
      <c r="R2883" s="55">
        <v>80395.95</v>
      </c>
      <c r="S2883" s="57">
        <v>0.26</v>
      </c>
      <c r="T2883" s="55">
        <v>2525.3545806451616</v>
      </c>
      <c r="U2883" s="55">
        <v>313897.93</v>
      </c>
      <c r="V2883" s="55">
        <v>250372.27</v>
      </c>
      <c r="W2883" s="55">
        <v>63525.66</v>
      </c>
      <c r="X2883" s="57">
        <v>0.25</v>
      </c>
      <c r="Y2883" s="3" t="str">
        <f>IFERROR(VLOOKUP(A2883,'Pivot price tier'!$C$8:$L$2290,10,0),"")</f>
        <v xml:space="preserve"> </v>
      </c>
      <c r="Z2883" s="3" t="str">
        <f>IFERROR(VLOOKUP(A2883,'Pivot price tier by size'!$D$8:$M$2512,10,0),"")</f>
        <v xml:space="preserve"> </v>
      </c>
      <c r="AA2883" s="3" t="str">
        <f>IFERROR(VLOOKUP(A2883,'Pivot category'!$B$8:$I$2236,8,0),"")</f>
        <v xml:space="preserve"> </v>
      </c>
      <c r="AB2883" s="3" t="str">
        <f>IF(P2883&lt;$AC$1,"Bottom 5%","")</f>
        <v/>
      </c>
      <c r="AC2883"/>
      <c r="AD2883" t="s">
        <v>11019</v>
      </c>
      <c r="AE2883" t="s">
        <v>13854</v>
      </c>
    </row>
    <row r="2884" spans="1:31" x14ac:dyDescent="0.25">
      <c r="A2884" t="s">
        <v>13990</v>
      </c>
      <c r="B2884" t="s">
        <v>8926</v>
      </c>
      <c r="C2884" s="3" t="s">
        <v>38</v>
      </c>
      <c r="D2884" s="3" t="s">
        <v>8932</v>
      </c>
      <c r="E2884" s="3" t="s">
        <v>5053</v>
      </c>
      <c r="F2884" s="3">
        <v>1000</v>
      </c>
      <c r="G2884" s="34">
        <v>49.99</v>
      </c>
      <c r="H2884" s="3" t="s">
        <v>27</v>
      </c>
      <c r="I2884" s="3" t="s">
        <v>21</v>
      </c>
      <c r="J2884" s="3" t="s">
        <v>8102</v>
      </c>
      <c r="K2884" s="3" t="s">
        <v>8103</v>
      </c>
      <c r="L2884" s="3" t="s">
        <v>68</v>
      </c>
      <c r="M2884" s="26" t="s">
        <v>16689</v>
      </c>
      <c r="N2884"/>
      <c r="O2884" s="3">
        <v>95</v>
      </c>
      <c r="P2884" s="55">
        <v>180523.02</v>
      </c>
      <c r="Q2884" s="55">
        <v>189837.09</v>
      </c>
      <c r="R2884" s="55">
        <v>-9314.07</v>
      </c>
      <c r="S2884" s="57">
        <v>-0.05</v>
      </c>
      <c r="T2884" s="55">
        <v>1900.2423157894737</v>
      </c>
      <c r="U2884" s="55">
        <v>23047.279999999999</v>
      </c>
      <c r="V2884" s="55">
        <v>39050.11</v>
      </c>
      <c r="W2884" s="55">
        <v>-16002.83</v>
      </c>
      <c r="X2884" s="57">
        <v>-0.41</v>
      </c>
      <c r="Y2884" s="3" t="str">
        <f>IFERROR(VLOOKUP(A2884,'Pivot price tier'!$C$8:$L$2290,10,0),"")</f>
        <v xml:space="preserve"> </v>
      </c>
      <c r="Z2884" s="3" t="str">
        <f>IFERROR(VLOOKUP(A2884,'Pivot price tier by size'!$D$8:$M$2512,10,0),"")</f>
        <v xml:space="preserve"> </v>
      </c>
      <c r="AA2884" s="3" t="str">
        <f>IFERROR(VLOOKUP(A2884,'Pivot category'!$B$8:$I$2236,8,0),"")</f>
        <v xml:space="preserve"> </v>
      </c>
      <c r="AB2884" s="3" t="str">
        <f>IF(P2884&lt;$AC$1,"Bottom 5%","")</f>
        <v/>
      </c>
      <c r="AC2884"/>
      <c r="AD2884" t="s">
        <v>11019</v>
      </c>
      <c r="AE2884" t="s">
        <v>13854</v>
      </c>
    </row>
    <row r="2885" spans="1:31" x14ac:dyDescent="0.25">
      <c r="A2885" t="s">
        <v>13993</v>
      </c>
      <c r="B2885" t="s">
        <v>1324</v>
      </c>
      <c r="C2885" s="3" t="s">
        <v>34</v>
      </c>
      <c r="D2885" s="3" t="s">
        <v>3647</v>
      </c>
      <c r="E2885" s="3">
        <v>0</v>
      </c>
      <c r="F2885" s="3">
        <v>1000</v>
      </c>
      <c r="G2885" s="34">
        <v>13.49</v>
      </c>
      <c r="H2885" s="3" t="s">
        <v>27</v>
      </c>
      <c r="I2885" s="3" t="s">
        <v>21</v>
      </c>
      <c r="J2885" s="3" t="s">
        <v>8102</v>
      </c>
      <c r="K2885" s="3" t="s">
        <v>8103</v>
      </c>
      <c r="L2885" s="3" t="s">
        <v>68</v>
      </c>
      <c r="M2885" s="26" t="s">
        <v>16689</v>
      </c>
      <c r="N2885"/>
      <c r="O2885" s="3">
        <v>148</v>
      </c>
      <c r="P2885" s="55">
        <v>272484.51</v>
      </c>
      <c r="Q2885" s="55">
        <v>348055.49</v>
      </c>
      <c r="R2885" s="55">
        <v>-75570.98</v>
      </c>
      <c r="S2885" s="57">
        <v>-0.22</v>
      </c>
      <c r="T2885" s="55">
        <v>1841.1115540540541</v>
      </c>
      <c r="U2885" s="55">
        <v>325500.21000000002</v>
      </c>
      <c r="V2885" s="55">
        <v>323773.49</v>
      </c>
      <c r="W2885" s="55">
        <v>1726.72</v>
      </c>
      <c r="X2885" s="57">
        <v>0.01</v>
      </c>
      <c r="Y2885" s="3" t="str">
        <f>IFERROR(VLOOKUP(A2885,'Pivot price tier'!$C$8:$L$2290,10,0),"")</f>
        <v xml:space="preserve"> </v>
      </c>
      <c r="Z2885" s="3" t="str">
        <f>IFERROR(VLOOKUP(A2885,'Pivot price tier by size'!$D$8:$M$2512,10,0),"")</f>
        <v xml:space="preserve"> </v>
      </c>
      <c r="AA2885" s="3" t="str">
        <f>IFERROR(VLOOKUP(A2885,'Pivot category'!$B$8:$I$2236,8,0),"")</f>
        <v xml:space="preserve"> </v>
      </c>
      <c r="AB2885" s="3" t="str">
        <f>IF(P2885&lt;$AC$1,"Bottom 5%","")</f>
        <v/>
      </c>
      <c r="AC2885"/>
      <c r="AD2885" t="s">
        <v>11019</v>
      </c>
      <c r="AE2885" t="s">
        <v>13854</v>
      </c>
    </row>
    <row r="2886" spans="1:31" hidden="1" x14ac:dyDescent="0.25">
      <c r="A2886" t="s">
        <v>7830</v>
      </c>
      <c r="B2886" t="s">
        <v>7829</v>
      </c>
      <c r="C2886" s="3" t="s">
        <v>38</v>
      </c>
      <c r="D2886" s="3" t="s">
        <v>8077</v>
      </c>
      <c r="E2886" s="3">
        <v>0</v>
      </c>
      <c r="F2886" s="3">
        <v>7000</v>
      </c>
      <c r="G2886" s="34">
        <v>12.59</v>
      </c>
      <c r="H2886" s="3" t="s">
        <v>8184</v>
      </c>
      <c r="I2886" s="3" t="s">
        <v>12122</v>
      </c>
      <c r="J2886" s="3" t="s">
        <v>8107</v>
      </c>
      <c r="K2886" s="3" t="s">
        <v>8103</v>
      </c>
      <c r="L2886" s="3" t="s">
        <v>8106</v>
      </c>
      <c r="M2886" s="26" t="s">
        <v>16689</v>
      </c>
      <c r="N2886"/>
      <c r="O2886" s="3">
        <v>3</v>
      </c>
      <c r="P2886" s="55">
        <v>868.71</v>
      </c>
      <c r="Q2886" s="55">
        <v>14126.41</v>
      </c>
      <c r="R2886" s="55">
        <v>-13257.7</v>
      </c>
      <c r="S2886" s="57">
        <v>-0.94</v>
      </c>
      <c r="T2886" s="55">
        <v>289.57</v>
      </c>
      <c r="U2886" s="55">
        <v>214.03</v>
      </c>
      <c r="V2886" s="55">
        <v>7333.42</v>
      </c>
      <c r="W2886" s="55">
        <v>-7119.39</v>
      </c>
      <c r="X2886" s="57">
        <v>-0.97</v>
      </c>
      <c r="Y2886" s="3" t="str">
        <f>IFERROR(VLOOKUP(A2886,'Pivot price tier'!$C$8:$L$2290,10,0),"")</f>
        <v/>
      </c>
      <c r="Z2886" s="3" t="str">
        <f>IFERROR(VLOOKUP(A2886,'Pivot price tier by size'!$D$8:$M$2512,10,0),"")</f>
        <v/>
      </c>
      <c r="AA2886" s="3" t="str">
        <f>IFERROR(VLOOKUP(A2886,'Pivot category'!$B$8:$I$2236,8,0),"")</f>
        <v/>
      </c>
      <c r="AB2886" s="3" t="str">
        <f>IF(P2886&lt;$AC$1,"Bottom 5%","")</f>
        <v>Bottom 5%</v>
      </c>
      <c r="AC2886"/>
      <c r="AD2886" t="s">
        <v>11019</v>
      </c>
      <c r="AE2886" t="s">
        <v>13854</v>
      </c>
    </row>
    <row r="2887" spans="1:31" x14ac:dyDescent="0.25">
      <c r="A2887" t="s">
        <v>13994</v>
      </c>
      <c r="B2887" t="s">
        <v>1325</v>
      </c>
      <c r="C2887" s="3" t="s">
        <v>32</v>
      </c>
      <c r="D2887" s="3" t="s">
        <v>3648</v>
      </c>
      <c r="E2887" s="3">
        <v>0</v>
      </c>
      <c r="F2887" s="3">
        <v>1000</v>
      </c>
      <c r="G2887" s="34">
        <v>26.99</v>
      </c>
      <c r="H2887" s="3" t="s">
        <v>27</v>
      </c>
      <c r="I2887" s="3" t="s">
        <v>21</v>
      </c>
      <c r="J2887" s="3" t="s">
        <v>8102</v>
      </c>
      <c r="K2887" s="3" t="s">
        <v>8103</v>
      </c>
      <c r="L2887" s="3" t="s">
        <v>68</v>
      </c>
      <c r="M2887" s="26" t="s">
        <v>16689</v>
      </c>
      <c r="N2887"/>
      <c r="O2887" s="3">
        <v>151</v>
      </c>
      <c r="P2887" s="55">
        <v>259461.94</v>
      </c>
      <c r="Q2887" s="55">
        <v>228128.32</v>
      </c>
      <c r="R2887" s="55">
        <v>31333.62</v>
      </c>
      <c r="S2887" s="57">
        <v>0.14000000000000001</v>
      </c>
      <c r="T2887" s="55">
        <v>1718.2909933774833</v>
      </c>
      <c r="U2887" s="55">
        <v>405374.93</v>
      </c>
      <c r="V2887" s="55">
        <v>296565.05</v>
      </c>
      <c r="W2887" s="55">
        <v>108809.88</v>
      </c>
      <c r="X2887" s="57">
        <v>0.37</v>
      </c>
      <c r="Y2887" s="3" t="str">
        <f>IFERROR(VLOOKUP(A2887,'Pivot price tier'!$C$8:$L$2290,10,0),"")</f>
        <v xml:space="preserve"> </v>
      </c>
      <c r="Z2887" s="3" t="str">
        <f>IFERROR(VLOOKUP(A2887,'Pivot price tier by size'!$D$8:$M$2512,10,0),"")</f>
        <v xml:space="preserve"> </v>
      </c>
      <c r="AA2887" s="3" t="str">
        <f>IFERROR(VLOOKUP(A2887,'Pivot category'!$B$8:$I$2236,8,0),"")</f>
        <v xml:space="preserve"> </v>
      </c>
      <c r="AB2887" s="3" t="str">
        <f>IF(P2887&lt;$AC$1,"Bottom 5%","")</f>
        <v/>
      </c>
      <c r="AC2887"/>
      <c r="AD2887" t="s">
        <v>11019</v>
      </c>
      <c r="AE2887" t="s">
        <v>13854</v>
      </c>
    </row>
    <row r="2888" spans="1:31" x14ac:dyDescent="0.25">
      <c r="A2888" t="s">
        <v>13337</v>
      </c>
      <c r="B2888" t="s">
        <v>9715</v>
      </c>
      <c r="C2888" s="3" t="s">
        <v>38</v>
      </c>
      <c r="D2888" s="3" t="s">
        <v>9681</v>
      </c>
      <c r="E2888" s="3" t="s">
        <v>5053</v>
      </c>
      <c r="F2888" s="3">
        <v>1000</v>
      </c>
      <c r="G2888" s="34">
        <v>50.99</v>
      </c>
      <c r="H2888" s="3" t="s">
        <v>27</v>
      </c>
      <c r="I2888" s="3" t="s">
        <v>21</v>
      </c>
      <c r="J2888" s="3" t="s">
        <v>8102</v>
      </c>
      <c r="K2888" s="3" t="s">
        <v>8103</v>
      </c>
      <c r="L2888" s="3" t="s">
        <v>68</v>
      </c>
      <c r="M2888" s="26" t="s">
        <v>16689</v>
      </c>
      <c r="N2888"/>
      <c r="O2888" s="3">
        <v>102</v>
      </c>
      <c r="P2888" s="55">
        <v>182597.44</v>
      </c>
      <c r="Q2888" s="55">
        <v>178987.09</v>
      </c>
      <c r="R2888" s="55">
        <v>3610.35</v>
      </c>
      <c r="S2888" s="57">
        <v>0.02</v>
      </c>
      <c r="T2888" s="55">
        <v>1790.1709803921569</v>
      </c>
      <c r="U2888" s="55">
        <v>22665.46</v>
      </c>
      <c r="V2888" s="55">
        <v>20127.96</v>
      </c>
      <c r="W2888" s="55">
        <v>2537.5</v>
      </c>
      <c r="X2888" s="57">
        <v>0.13</v>
      </c>
      <c r="Y2888" s="3" t="str">
        <f>IFERROR(VLOOKUP(A2888,'Pivot price tier'!$C$8:$L$2290,10,0),"")</f>
        <v xml:space="preserve"> </v>
      </c>
      <c r="Z2888" s="3" t="str">
        <f>IFERROR(VLOOKUP(A2888,'Pivot price tier by size'!$D$8:$M$2512,10,0),"")</f>
        <v xml:space="preserve"> </v>
      </c>
      <c r="AA2888" s="3" t="str">
        <f>IFERROR(VLOOKUP(A2888,'Pivot category'!$B$8:$I$2236,8,0),"")</f>
        <v xml:space="preserve"> </v>
      </c>
      <c r="AB2888" s="3" t="str">
        <f>IF(P2888&lt;$AC$1,"Bottom 5%","")</f>
        <v/>
      </c>
      <c r="AC2888"/>
      <c r="AD2888" t="s">
        <v>11019</v>
      </c>
      <c r="AE2888" t="s">
        <v>13854</v>
      </c>
    </row>
    <row r="2889" spans="1:31" x14ac:dyDescent="0.25">
      <c r="A2889" t="s">
        <v>7673</v>
      </c>
      <c r="B2889" t="s">
        <v>689</v>
      </c>
      <c r="C2889" s="3" t="s">
        <v>38</v>
      </c>
      <c r="D2889" s="3" t="s">
        <v>2950</v>
      </c>
      <c r="E2889" s="3" t="s">
        <v>5054</v>
      </c>
      <c r="F2889" s="3">
        <v>1000</v>
      </c>
      <c r="G2889" s="34">
        <v>34.99</v>
      </c>
      <c r="H2889" s="3" t="s">
        <v>12402</v>
      </c>
      <c r="I2889" s="3" t="s">
        <v>17</v>
      </c>
      <c r="J2889" s="3" t="s">
        <v>8102</v>
      </c>
      <c r="K2889" s="3" t="s">
        <v>8103</v>
      </c>
      <c r="L2889" s="3" t="s">
        <v>68</v>
      </c>
      <c r="M2889" s="26" t="s">
        <v>16689</v>
      </c>
      <c r="N2889"/>
      <c r="O2889" s="3">
        <v>111</v>
      </c>
      <c r="P2889" s="55">
        <v>82804.45</v>
      </c>
      <c r="Q2889" s="55">
        <v>79208.53</v>
      </c>
      <c r="R2889" s="55">
        <v>3595.92</v>
      </c>
      <c r="S2889" s="57">
        <v>0.05</v>
      </c>
      <c r="T2889" s="55">
        <v>745.98603603603601</v>
      </c>
      <c r="U2889" s="55">
        <v>12320.37</v>
      </c>
      <c r="V2889" s="55">
        <v>13653.97</v>
      </c>
      <c r="W2889" s="55">
        <v>-1333.6</v>
      </c>
      <c r="X2889" s="57">
        <v>-0.1</v>
      </c>
      <c r="Y2889" s="3" t="str">
        <f>IFERROR(VLOOKUP(A2889,'Pivot price tier'!$C$8:$L$2290,10,0),"")</f>
        <v xml:space="preserve"> </v>
      </c>
      <c r="Z2889" s="3" t="str">
        <f>IFERROR(VLOOKUP(A2889,'Pivot price tier by size'!$D$8:$M$2512,10,0),"")</f>
        <v xml:space="preserve"> </v>
      </c>
      <c r="AA2889" s="3" t="str">
        <f>IFERROR(VLOOKUP(A2889,'Pivot category'!$B$8:$I$2236,8,0),"")</f>
        <v xml:space="preserve"> </v>
      </c>
      <c r="AB2889" s="3" t="str">
        <f>IF(P2889&lt;$AC$1,"Bottom 5%","")</f>
        <v/>
      </c>
      <c r="AC2889"/>
      <c r="AD2889" t="s">
        <v>16512</v>
      </c>
      <c r="AE2889" t="s">
        <v>13883</v>
      </c>
    </row>
    <row r="2890" spans="1:31" hidden="1" x14ac:dyDescent="0.25">
      <c r="A2890" t="s">
        <v>7818</v>
      </c>
      <c r="B2890" t="s">
        <v>5246</v>
      </c>
      <c r="C2890" s="3" t="s">
        <v>38</v>
      </c>
      <c r="D2890" s="3" t="s">
        <v>5154</v>
      </c>
      <c r="E2890" s="3">
        <v>0</v>
      </c>
      <c r="F2890" s="3">
        <v>7000</v>
      </c>
      <c r="G2890" s="34">
        <v>12.59</v>
      </c>
      <c r="H2890" s="3" t="s">
        <v>8184</v>
      </c>
      <c r="I2890" s="3" t="s">
        <v>12122</v>
      </c>
      <c r="J2890" s="3" t="s">
        <v>8107</v>
      </c>
      <c r="K2890" s="3" t="s">
        <v>8103</v>
      </c>
      <c r="L2890" s="3" t="s">
        <v>8106</v>
      </c>
      <c r="M2890" s="26" t="s">
        <v>16689</v>
      </c>
      <c r="N2890"/>
      <c r="O2890" s="3">
        <v>1</v>
      </c>
      <c r="P2890" s="55">
        <v>12.59</v>
      </c>
      <c r="Q2890" s="55">
        <v>302.16000000000003</v>
      </c>
      <c r="R2890" s="55">
        <v>-289.57</v>
      </c>
      <c r="S2890" s="57">
        <v>-0.96</v>
      </c>
      <c r="T2890" s="55">
        <v>12.59</v>
      </c>
      <c r="U2890" s="55" t="s">
        <v>78</v>
      </c>
      <c r="V2890" s="55" t="s">
        <v>78</v>
      </c>
      <c r="W2890" s="55" t="s">
        <v>78</v>
      </c>
      <c r="X2890" s="57" t="s">
        <v>78</v>
      </c>
      <c r="Y2890" s="3" t="str">
        <f>IFERROR(VLOOKUP(A2890,'Pivot price tier'!$C$8:$L$2290,10,0),"")</f>
        <v/>
      </c>
      <c r="Z2890" s="3" t="str">
        <f>IFERROR(VLOOKUP(A2890,'Pivot price tier by size'!$D$8:$M$2512,10,0),"")</f>
        <v/>
      </c>
      <c r="AA2890" s="3" t="str">
        <f>IFERROR(VLOOKUP(A2890,'Pivot category'!$B$8:$I$2236,8,0),"")</f>
        <v/>
      </c>
      <c r="AB2890" s="3" t="str">
        <f>IF(P2890&lt;$AC$1,"Bottom 5%","")</f>
        <v>Bottom 5%</v>
      </c>
      <c r="AC2890"/>
      <c r="AD2890" t="s">
        <v>11019</v>
      </c>
      <c r="AE2890" t="s">
        <v>13854</v>
      </c>
    </row>
    <row r="2891" spans="1:31" x14ac:dyDescent="0.25">
      <c r="A2891" t="s">
        <v>6883</v>
      </c>
      <c r="B2891" t="s">
        <v>692</v>
      </c>
      <c r="C2891" s="3" t="s">
        <v>34</v>
      </c>
      <c r="D2891" s="3" t="s">
        <v>2953</v>
      </c>
      <c r="E2891" s="3" t="s">
        <v>5053</v>
      </c>
      <c r="F2891" s="3">
        <v>1000</v>
      </c>
      <c r="G2891" s="34">
        <v>27.99</v>
      </c>
      <c r="H2891" s="3" t="s">
        <v>30</v>
      </c>
      <c r="I2891" s="3" t="s">
        <v>15</v>
      </c>
      <c r="J2891" s="3" t="s">
        <v>8102</v>
      </c>
      <c r="K2891" s="3" t="s">
        <v>8103</v>
      </c>
      <c r="L2891" s="3" t="s">
        <v>68</v>
      </c>
      <c r="M2891" s="26" t="s">
        <v>16689</v>
      </c>
      <c r="N2891"/>
      <c r="O2891" s="3">
        <v>155</v>
      </c>
      <c r="P2891" s="55">
        <v>874329.65</v>
      </c>
      <c r="Q2891" s="55">
        <v>1083958.56</v>
      </c>
      <c r="R2891" s="55">
        <v>-209628.91</v>
      </c>
      <c r="S2891" s="57">
        <v>-0.19</v>
      </c>
      <c r="T2891" s="55">
        <v>5640.8364516129031</v>
      </c>
      <c r="U2891" s="55">
        <v>746829.79</v>
      </c>
      <c r="V2891" s="55">
        <v>918713.66</v>
      </c>
      <c r="W2891" s="55">
        <v>-171883.87</v>
      </c>
      <c r="X2891" s="57">
        <v>-0.19</v>
      </c>
      <c r="Y2891" s="3" t="str">
        <f>IFERROR(VLOOKUP(A2891,'Pivot price tier'!$C$8:$L$2290,10,0),"")</f>
        <v xml:space="preserve"> </v>
      </c>
      <c r="Z2891" s="3" t="str">
        <f>IFERROR(VLOOKUP(A2891,'Pivot price tier by size'!$D$8:$M$2512,10,0),"")</f>
        <v xml:space="preserve"> </v>
      </c>
      <c r="AA2891" s="3" t="str">
        <f>IFERROR(VLOOKUP(A2891,'Pivot category'!$B$8:$I$2236,8,0),"")</f>
        <v xml:space="preserve"> </v>
      </c>
      <c r="AB2891" s="3" t="str">
        <f>IF(P2891&lt;$AC$1,"Bottom 5%","")</f>
        <v/>
      </c>
      <c r="AC2891"/>
      <c r="AD2891" t="s">
        <v>16514</v>
      </c>
      <c r="AE2891" t="s">
        <v>13858</v>
      </c>
    </row>
    <row r="2892" spans="1:31" x14ac:dyDescent="0.25">
      <c r="A2892" t="s">
        <v>5697</v>
      </c>
      <c r="B2892" t="s">
        <v>693</v>
      </c>
      <c r="C2892" s="3" t="s">
        <v>32</v>
      </c>
      <c r="D2892" s="3" t="s">
        <v>2954</v>
      </c>
      <c r="E2892" s="3" t="s">
        <v>5053</v>
      </c>
      <c r="F2892" s="3">
        <v>1000</v>
      </c>
      <c r="G2892" s="34">
        <v>49.99</v>
      </c>
      <c r="H2892" s="3" t="s">
        <v>30</v>
      </c>
      <c r="I2892" s="3" t="s">
        <v>15</v>
      </c>
      <c r="J2892" s="3" t="s">
        <v>8102</v>
      </c>
      <c r="K2892" s="3" t="s">
        <v>8103</v>
      </c>
      <c r="L2892" s="3" t="s">
        <v>68</v>
      </c>
      <c r="M2892" s="26" t="s">
        <v>16689</v>
      </c>
      <c r="N2892"/>
      <c r="O2892" s="3">
        <v>153</v>
      </c>
      <c r="P2892" s="55">
        <v>1617961.68</v>
      </c>
      <c r="Q2892" s="55">
        <v>2015897.27</v>
      </c>
      <c r="R2892" s="55">
        <v>-397935.59</v>
      </c>
      <c r="S2892" s="57">
        <v>-0.2</v>
      </c>
      <c r="T2892" s="55">
        <v>10574.91294117647</v>
      </c>
      <c r="U2892" s="55">
        <v>862081.12</v>
      </c>
      <c r="V2892" s="55">
        <v>974698.66</v>
      </c>
      <c r="W2892" s="55">
        <v>-112617.54</v>
      </c>
      <c r="X2892" s="57">
        <v>-0.12</v>
      </c>
      <c r="Y2892" s="3" t="str">
        <f>IFERROR(VLOOKUP(A2892,'Pivot price tier'!$C$8:$L$2290,10,0),"")</f>
        <v xml:space="preserve"> </v>
      </c>
      <c r="Z2892" s="3" t="str">
        <f>IFERROR(VLOOKUP(A2892,'Pivot price tier by size'!$D$8:$M$2512,10,0),"")</f>
        <v xml:space="preserve"> </v>
      </c>
      <c r="AA2892" s="3" t="str">
        <f>IFERROR(VLOOKUP(A2892,'Pivot category'!$B$8:$I$2236,8,0),"")</f>
        <v xml:space="preserve"> </v>
      </c>
      <c r="AB2892" s="3" t="str">
        <f>IF(P2892&lt;$AC$1,"Bottom 5%","")</f>
        <v/>
      </c>
      <c r="AC2892"/>
      <c r="AD2892" t="s">
        <v>16514</v>
      </c>
      <c r="AE2892" t="s">
        <v>13858</v>
      </c>
    </row>
    <row r="2893" spans="1:31" x14ac:dyDescent="0.25">
      <c r="A2893" t="s">
        <v>7756</v>
      </c>
      <c r="B2893" t="s">
        <v>710</v>
      </c>
      <c r="C2893" s="3" t="s">
        <v>38</v>
      </c>
      <c r="D2893" s="3" t="s">
        <v>2971</v>
      </c>
      <c r="E2893" s="3" t="s">
        <v>5101</v>
      </c>
      <c r="F2893" s="3">
        <v>1000</v>
      </c>
      <c r="G2893" s="34">
        <v>29.99</v>
      </c>
      <c r="H2893" s="3" t="s">
        <v>28</v>
      </c>
      <c r="I2893" s="3" t="s">
        <v>19</v>
      </c>
      <c r="J2893" s="3" t="s">
        <v>8102</v>
      </c>
      <c r="K2893" s="3" t="s">
        <v>8103</v>
      </c>
      <c r="L2893" s="3" t="s">
        <v>68</v>
      </c>
      <c r="M2893" s="26" t="s">
        <v>16689</v>
      </c>
      <c r="N2893"/>
      <c r="O2893" s="3">
        <v>122</v>
      </c>
      <c r="P2893" s="55">
        <v>243308.87</v>
      </c>
      <c r="Q2893" s="55">
        <v>207671.53</v>
      </c>
      <c r="R2893" s="55">
        <v>35637.339999999997</v>
      </c>
      <c r="S2893" s="57">
        <v>0.17</v>
      </c>
      <c r="T2893" s="55">
        <v>1994.335</v>
      </c>
      <c r="U2893" s="55">
        <v>120919.67999999999</v>
      </c>
      <c r="V2893" s="55">
        <v>91720.09</v>
      </c>
      <c r="W2893" s="55">
        <v>29199.59</v>
      </c>
      <c r="X2893" s="57">
        <v>0.32</v>
      </c>
      <c r="Y2893" s="3" t="str">
        <f>IFERROR(VLOOKUP(A2893,'Pivot price tier'!$C$8:$L$2290,10,0),"")</f>
        <v xml:space="preserve"> </v>
      </c>
      <c r="Z2893" s="3" t="str">
        <f>IFERROR(VLOOKUP(A2893,'Pivot price tier by size'!$D$8:$M$2512,10,0),"")</f>
        <v xml:space="preserve"> </v>
      </c>
      <c r="AA2893" s="3" t="str">
        <f>IFERROR(VLOOKUP(A2893,'Pivot category'!$B$8:$I$2236,8,0),"")</f>
        <v xml:space="preserve"> </v>
      </c>
      <c r="AB2893" s="3" t="str">
        <f>IF(P2893&lt;$AC$1,"Bottom 5%","")</f>
        <v/>
      </c>
      <c r="AC2893"/>
      <c r="AD2893" t="s">
        <v>16514</v>
      </c>
      <c r="AE2893" t="s">
        <v>13851</v>
      </c>
    </row>
    <row r="2894" spans="1:31" hidden="1" x14ac:dyDescent="0.25">
      <c r="A2894" t="s">
        <v>7835</v>
      </c>
      <c r="B2894" t="s">
        <v>5046</v>
      </c>
      <c r="C2894" s="3" t="s">
        <v>38</v>
      </c>
      <c r="D2894" s="3" t="s">
        <v>4978</v>
      </c>
      <c r="E2894" s="3">
        <v>0</v>
      </c>
      <c r="F2894" s="3">
        <v>9000</v>
      </c>
      <c r="G2894" s="34">
        <v>12.59</v>
      </c>
      <c r="H2894" s="3" t="s">
        <v>8184</v>
      </c>
      <c r="I2894" s="3" t="s">
        <v>12122</v>
      </c>
      <c r="J2894" s="3" t="s">
        <v>8112</v>
      </c>
      <c r="K2894" s="3" t="s">
        <v>8111</v>
      </c>
      <c r="L2894" s="3" t="s">
        <v>8105</v>
      </c>
      <c r="M2894" s="26" t="s">
        <v>16689</v>
      </c>
      <c r="N2894"/>
      <c r="O2894" s="3" t="s">
        <v>78</v>
      </c>
      <c r="P2894" s="55"/>
      <c r="Q2894" s="55">
        <v>465.83</v>
      </c>
      <c r="R2894" s="55">
        <v>-465.83</v>
      </c>
      <c r="S2894" s="57">
        <v>-1</v>
      </c>
      <c r="T2894" s="55" t="s">
        <v>78</v>
      </c>
      <c r="U2894" s="55">
        <v>0</v>
      </c>
      <c r="V2894" s="55">
        <v>100.72</v>
      </c>
      <c r="W2894" s="55">
        <v>-100.72</v>
      </c>
      <c r="X2894" s="57">
        <v>-1</v>
      </c>
      <c r="Y2894" s="3" t="str">
        <f>IFERROR(VLOOKUP(A2894,'Pivot price tier'!$C$8:$L$2290,10,0),"")</f>
        <v/>
      </c>
      <c r="Z2894" s="3" t="str">
        <f>IFERROR(VLOOKUP(A2894,'Pivot price tier by size'!$D$8:$M$2512,10,0),"")</f>
        <v/>
      </c>
      <c r="AA2894" s="3" t="str">
        <f>IFERROR(VLOOKUP(A2894,'Pivot category'!$B$8:$I$2236,8,0),"")</f>
        <v/>
      </c>
      <c r="AB2894" s="3" t="str">
        <f>IF(P2894&lt;$AC$1,"Bottom 5%","")</f>
        <v>Bottom 5%</v>
      </c>
      <c r="AC2894"/>
      <c r="AD2894" t="s">
        <v>11019</v>
      </c>
      <c r="AE2894" t="s">
        <v>13854</v>
      </c>
    </row>
    <row r="2895" spans="1:31" x14ac:dyDescent="0.25">
      <c r="A2895" t="s">
        <v>9825</v>
      </c>
      <c r="B2895" t="s">
        <v>9826</v>
      </c>
      <c r="C2895" s="3" t="s">
        <v>34</v>
      </c>
      <c r="D2895" s="3" t="s">
        <v>9675</v>
      </c>
      <c r="E2895" s="3" t="s">
        <v>5101</v>
      </c>
      <c r="F2895" s="3">
        <v>1000</v>
      </c>
      <c r="G2895" s="34">
        <v>9.99</v>
      </c>
      <c r="H2895" s="3" t="s">
        <v>28</v>
      </c>
      <c r="I2895" s="3" t="s">
        <v>19</v>
      </c>
      <c r="J2895" s="3" t="s">
        <v>8102</v>
      </c>
      <c r="K2895" s="3" t="s">
        <v>8103</v>
      </c>
      <c r="L2895" s="3" t="s">
        <v>68</v>
      </c>
      <c r="M2895" s="26" t="s">
        <v>16689</v>
      </c>
      <c r="N2895"/>
      <c r="O2895" s="3">
        <v>82</v>
      </c>
      <c r="P2895" s="55">
        <v>65224.71</v>
      </c>
      <c r="Q2895" s="55">
        <v>46723.23</v>
      </c>
      <c r="R2895" s="55">
        <v>18501.48</v>
      </c>
      <c r="S2895" s="57">
        <v>0.4</v>
      </c>
      <c r="T2895" s="55">
        <v>795.42329268292679</v>
      </c>
      <c r="U2895" s="55">
        <v>72887.039999999994</v>
      </c>
      <c r="V2895" s="55">
        <v>29020.95</v>
      </c>
      <c r="W2895" s="55">
        <v>43866.09</v>
      </c>
      <c r="X2895" s="57">
        <v>1.51</v>
      </c>
      <c r="Y2895" s="3" t="str">
        <f>IFERROR(VLOOKUP(A2895,'Pivot price tier'!$C$8:$L$2290,10,0),"")</f>
        <v xml:space="preserve"> </v>
      </c>
      <c r="Z2895" s="3" t="str">
        <f>IFERROR(VLOOKUP(A2895,'Pivot price tier by size'!$D$8:$M$2512,10,0),"")</f>
        <v xml:space="preserve"> </v>
      </c>
      <c r="AA2895" s="3" t="str">
        <f>IFERROR(VLOOKUP(A2895,'Pivot category'!$B$8:$I$2236,8,0),"")</f>
        <v xml:space="preserve"> </v>
      </c>
      <c r="AB2895" s="3" t="str">
        <f>IF(P2895&lt;$AC$1,"Bottom 5%","")</f>
        <v/>
      </c>
      <c r="AC2895"/>
      <c r="AD2895" t="s">
        <v>16514</v>
      </c>
      <c r="AE2895" t="s">
        <v>13851</v>
      </c>
    </row>
    <row r="2896" spans="1:31" x14ac:dyDescent="0.25">
      <c r="A2896" t="s">
        <v>5724</v>
      </c>
      <c r="B2896" t="s">
        <v>712</v>
      </c>
      <c r="C2896" s="3" t="s">
        <v>32</v>
      </c>
      <c r="D2896" s="3" t="s">
        <v>2973</v>
      </c>
      <c r="E2896" s="3" t="s">
        <v>5101</v>
      </c>
      <c r="F2896" s="3">
        <v>1000</v>
      </c>
      <c r="G2896" s="34">
        <v>19.989999999999998</v>
      </c>
      <c r="H2896" s="3" t="s">
        <v>28</v>
      </c>
      <c r="I2896" s="3" t="s">
        <v>19</v>
      </c>
      <c r="J2896" s="3" t="s">
        <v>8102</v>
      </c>
      <c r="K2896" s="3" t="s">
        <v>8103</v>
      </c>
      <c r="L2896" s="3" t="s">
        <v>68</v>
      </c>
      <c r="M2896" s="26" t="s">
        <v>16689</v>
      </c>
      <c r="N2896"/>
      <c r="O2896" s="3">
        <v>156</v>
      </c>
      <c r="P2896" s="55">
        <v>252818.58</v>
      </c>
      <c r="Q2896" s="55">
        <v>214968.39</v>
      </c>
      <c r="R2896" s="55">
        <v>37850.19</v>
      </c>
      <c r="S2896" s="57">
        <v>0.18</v>
      </c>
      <c r="T2896" s="55">
        <v>1620.6319230769229</v>
      </c>
      <c r="U2896" s="55">
        <v>994922.08</v>
      </c>
      <c r="V2896" s="55">
        <v>834916.04</v>
      </c>
      <c r="W2896" s="55">
        <v>160006.04</v>
      </c>
      <c r="X2896" s="57">
        <v>0.19</v>
      </c>
      <c r="Y2896" s="3" t="str">
        <f>IFERROR(VLOOKUP(A2896,'Pivot price tier'!$C$8:$L$2290,10,0),"")</f>
        <v xml:space="preserve"> </v>
      </c>
      <c r="Z2896" s="3" t="str">
        <f>IFERROR(VLOOKUP(A2896,'Pivot price tier by size'!$D$8:$M$2512,10,0),"")</f>
        <v xml:space="preserve"> </v>
      </c>
      <c r="AA2896" s="3" t="str">
        <f>IFERROR(VLOOKUP(A2896,'Pivot category'!$B$8:$I$2236,8,0),"")</f>
        <v xml:space="preserve"> </v>
      </c>
      <c r="AB2896" s="3" t="str">
        <f>IF(P2896&lt;$AC$1,"Bottom 5%","")</f>
        <v/>
      </c>
      <c r="AC2896"/>
      <c r="AD2896" t="s">
        <v>16514</v>
      </c>
      <c r="AE2896" t="s">
        <v>13851</v>
      </c>
    </row>
    <row r="2897" spans="1:31" hidden="1" x14ac:dyDescent="0.25">
      <c r="A2897" t="s">
        <v>15757</v>
      </c>
      <c r="B2897" t="s">
        <v>15758</v>
      </c>
      <c r="C2897" s="3" t="s">
        <v>38</v>
      </c>
      <c r="D2897" s="3" t="s">
        <v>15511</v>
      </c>
      <c r="E2897" s="3">
        <v>0</v>
      </c>
      <c r="F2897" s="3">
        <v>70000</v>
      </c>
      <c r="G2897" s="34">
        <v>21.99</v>
      </c>
      <c r="H2897" s="3" t="s">
        <v>8184</v>
      </c>
      <c r="I2897" s="3" t="s">
        <v>12122</v>
      </c>
      <c r="J2897" s="3" t="s">
        <v>8102</v>
      </c>
      <c r="K2897" s="3" t="s">
        <v>8103</v>
      </c>
      <c r="L2897" s="3" t="s">
        <v>68</v>
      </c>
      <c r="M2897" s="26">
        <v>46023</v>
      </c>
      <c r="N2897"/>
      <c r="O2897" s="3">
        <v>71</v>
      </c>
      <c r="P2897" s="55">
        <v>25569.67</v>
      </c>
      <c r="Q2897" s="55"/>
      <c r="R2897" s="55">
        <v>25569.67</v>
      </c>
      <c r="S2897" s="57"/>
      <c r="T2897" s="55">
        <v>360.13619718309855</v>
      </c>
      <c r="U2897" s="55">
        <v>24628.14</v>
      </c>
      <c r="V2897" s="55">
        <v>0</v>
      </c>
      <c r="W2897" s="55">
        <v>24628.14</v>
      </c>
      <c r="X2897" s="57">
        <v>0</v>
      </c>
      <c r="Y2897" s="3" t="str">
        <f>IFERROR(VLOOKUP(A2897,'Pivot price tier'!$C$8:$L$2290,10,0),"")</f>
        <v xml:space="preserve"> </v>
      </c>
      <c r="Z2897" s="3" t="str">
        <f>IFERROR(VLOOKUP(A2897,'Pivot price tier by size'!$D$8:$M$2512,10,0),"")</f>
        <v xml:space="preserve"> </v>
      </c>
      <c r="AA2897" s="3" t="str">
        <f>IFERROR(VLOOKUP(A2897,'Pivot category'!$B$8:$I$2236,8,0),"")</f>
        <v xml:space="preserve"> </v>
      </c>
      <c r="AB2897" s="3" t="str">
        <f>IF(P2897&lt;$AC$1,"Bottom 5%","")</f>
        <v>Bottom 5%</v>
      </c>
      <c r="AC2897"/>
      <c r="AD2897" t="s">
        <v>11019</v>
      </c>
      <c r="AE2897" t="s">
        <v>13854</v>
      </c>
    </row>
    <row r="2898" spans="1:31" x14ac:dyDescent="0.25">
      <c r="A2898" t="s">
        <v>7730</v>
      </c>
      <c r="B2898" t="s">
        <v>718</v>
      </c>
      <c r="C2898" s="3" t="s">
        <v>38</v>
      </c>
      <c r="D2898" s="3" t="s">
        <v>2979</v>
      </c>
      <c r="E2898" s="3" t="s">
        <v>5101</v>
      </c>
      <c r="F2898" s="3">
        <v>1000</v>
      </c>
      <c r="G2898" s="34">
        <v>29.99</v>
      </c>
      <c r="H2898" s="3" t="s">
        <v>28</v>
      </c>
      <c r="I2898" s="3" t="s">
        <v>19</v>
      </c>
      <c r="J2898" s="3" t="s">
        <v>8102</v>
      </c>
      <c r="K2898" s="3" t="s">
        <v>8103</v>
      </c>
      <c r="L2898" s="3" t="s">
        <v>68</v>
      </c>
      <c r="M2898" s="26" t="s">
        <v>16689</v>
      </c>
      <c r="N2898"/>
      <c r="O2898" s="3">
        <v>103</v>
      </c>
      <c r="P2898" s="55">
        <v>68917.02</v>
      </c>
      <c r="Q2898" s="55">
        <v>79699.95</v>
      </c>
      <c r="R2898" s="55">
        <v>-10782.93</v>
      </c>
      <c r="S2898" s="57">
        <v>-0.14000000000000001</v>
      </c>
      <c r="T2898" s="55">
        <v>669.09728155339815</v>
      </c>
      <c r="U2898" s="55">
        <v>14125.29</v>
      </c>
      <c r="V2898" s="55">
        <v>11928.21</v>
      </c>
      <c r="W2898" s="55">
        <v>2197.08</v>
      </c>
      <c r="X2898" s="57">
        <v>0.18</v>
      </c>
      <c r="Y2898" s="3" t="str">
        <f>IFERROR(VLOOKUP(A2898,'Pivot price tier'!$C$8:$L$2290,10,0),"")</f>
        <v xml:space="preserve"> </v>
      </c>
      <c r="Z2898" s="3" t="str">
        <f>IFERROR(VLOOKUP(A2898,'Pivot price tier by size'!$D$8:$M$2512,10,0),"")</f>
        <v xml:space="preserve"> </v>
      </c>
      <c r="AA2898" s="3" t="str">
        <f>IFERROR(VLOOKUP(A2898,'Pivot category'!$B$8:$I$2236,8,0),"")</f>
        <v xml:space="preserve"> </v>
      </c>
      <c r="AB2898" s="3" t="str">
        <f>IF(P2898&lt;$AC$1,"Bottom 5%","")</f>
        <v/>
      </c>
      <c r="AC2898"/>
      <c r="AD2898" t="s">
        <v>16514</v>
      </c>
      <c r="AE2898" t="s">
        <v>13851</v>
      </c>
    </row>
    <row r="2899" spans="1:31" hidden="1" x14ac:dyDescent="0.25">
      <c r="A2899" t="s">
        <v>5918</v>
      </c>
      <c r="B2899" t="s">
        <v>1303</v>
      </c>
      <c r="C2899" s="3" t="s">
        <v>32</v>
      </c>
      <c r="D2899" s="3" t="s">
        <v>3623</v>
      </c>
      <c r="E2899" s="3">
        <v>0</v>
      </c>
      <c r="F2899" s="3">
        <v>1000</v>
      </c>
      <c r="G2899" s="34">
        <v>19.989999999999998</v>
      </c>
      <c r="H2899" s="3" t="s">
        <v>27</v>
      </c>
      <c r="I2899" s="3" t="s">
        <v>19</v>
      </c>
      <c r="J2899" s="3" t="s">
        <v>8102</v>
      </c>
      <c r="K2899" s="3" t="s">
        <v>8109</v>
      </c>
      <c r="L2899" s="3" t="s">
        <v>68</v>
      </c>
      <c r="M2899" s="26" t="s">
        <v>16689</v>
      </c>
      <c r="N2899"/>
      <c r="O2899" s="3">
        <v>100</v>
      </c>
      <c r="P2899" s="55">
        <v>245586.65</v>
      </c>
      <c r="Q2899" s="55">
        <v>353434.29</v>
      </c>
      <c r="R2899" s="55">
        <v>-107847.64</v>
      </c>
      <c r="S2899" s="57">
        <v>-0.31</v>
      </c>
      <c r="T2899" s="55">
        <v>2455.8665000000001</v>
      </c>
      <c r="U2899" s="55">
        <v>6774.51</v>
      </c>
      <c r="V2899" s="55">
        <v>38352.47</v>
      </c>
      <c r="W2899" s="55">
        <v>-31577.96</v>
      </c>
      <c r="X2899" s="57">
        <v>-0.82</v>
      </c>
      <c r="Y2899" s="3" t="str">
        <f>IFERROR(VLOOKUP(A2899,'Pivot price tier'!$C$8:$L$2290,10,0),"")</f>
        <v/>
      </c>
      <c r="Z2899" s="3" t="str">
        <f>IFERROR(VLOOKUP(A2899,'Pivot price tier by size'!$D$8:$M$2512,10,0),"")</f>
        <v/>
      </c>
      <c r="AA2899" s="3" t="str">
        <f>IFERROR(VLOOKUP(A2899,'Pivot category'!$B$8:$I$2236,8,0),"")</f>
        <v/>
      </c>
      <c r="AB2899" s="3" t="str">
        <f>IF(P2899&lt;$AC$1,"Bottom 5%","")</f>
        <v/>
      </c>
      <c r="AC2899"/>
      <c r="AD2899" t="s">
        <v>11019</v>
      </c>
      <c r="AE2899" t="s">
        <v>13854</v>
      </c>
    </row>
    <row r="2900" spans="1:31" hidden="1" x14ac:dyDescent="0.25">
      <c r="A2900" t="s">
        <v>5915</v>
      </c>
      <c r="B2900" t="s">
        <v>1304</v>
      </c>
      <c r="C2900" s="3" t="s">
        <v>32</v>
      </c>
      <c r="D2900" s="3" t="s">
        <v>3624</v>
      </c>
      <c r="E2900" s="3">
        <v>0</v>
      </c>
      <c r="F2900" s="3">
        <v>1000</v>
      </c>
      <c r="G2900" s="34">
        <v>19.989999999999998</v>
      </c>
      <c r="H2900" s="3" t="s">
        <v>27</v>
      </c>
      <c r="I2900" s="3" t="s">
        <v>19</v>
      </c>
      <c r="J2900" s="3" t="s">
        <v>8102</v>
      </c>
      <c r="K2900" s="3" t="s">
        <v>8109</v>
      </c>
      <c r="L2900" s="3" t="s">
        <v>68</v>
      </c>
      <c r="M2900" s="26" t="s">
        <v>16689</v>
      </c>
      <c r="N2900"/>
      <c r="O2900" s="3">
        <v>98</v>
      </c>
      <c r="P2900" s="55">
        <v>200295.16</v>
      </c>
      <c r="Q2900" s="55">
        <v>357352.83</v>
      </c>
      <c r="R2900" s="55">
        <v>-157057.67000000001</v>
      </c>
      <c r="S2900" s="57">
        <v>-0.44</v>
      </c>
      <c r="T2900" s="55">
        <v>2043.8281632653061</v>
      </c>
      <c r="U2900" s="55">
        <v>7420.19</v>
      </c>
      <c r="V2900" s="55">
        <v>10049.69</v>
      </c>
      <c r="W2900" s="55">
        <v>-2629.5</v>
      </c>
      <c r="X2900" s="57">
        <v>-0.26</v>
      </c>
      <c r="Y2900" s="3" t="str">
        <f>IFERROR(VLOOKUP(A2900,'Pivot price tier'!$C$8:$L$2290,10,0),"")</f>
        <v/>
      </c>
      <c r="Z2900" s="3" t="str">
        <f>IFERROR(VLOOKUP(A2900,'Pivot price tier by size'!$D$8:$M$2512,10,0),"")</f>
        <v/>
      </c>
      <c r="AA2900" s="3" t="str">
        <f>IFERROR(VLOOKUP(A2900,'Pivot category'!$B$8:$I$2236,8,0),"")</f>
        <v/>
      </c>
      <c r="AB2900" s="3" t="str">
        <f>IF(P2900&lt;$AC$1,"Bottom 5%","")</f>
        <v/>
      </c>
      <c r="AC2900"/>
      <c r="AD2900" t="s">
        <v>11019</v>
      </c>
      <c r="AE2900" t="s">
        <v>13854</v>
      </c>
    </row>
    <row r="2901" spans="1:31" x14ac:dyDescent="0.25">
      <c r="A2901" t="s">
        <v>5657</v>
      </c>
      <c r="B2901" t="s">
        <v>720</v>
      </c>
      <c r="C2901" s="3" t="s">
        <v>32</v>
      </c>
      <c r="D2901" s="3" t="s">
        <v>2981</v>
      </c>
      <c r="E2901" s="3" t="s">
        <v>5101</v>
      </c>
      <c r="F2901" s="3">
        <v>1000</v>
      </c>
      <c r="G2901" s="34">
        <v>19.989999999999998</v>
      </c>
      <c r="H2901" s="3" t="s">
        <v>28</v>
      </c>
      <c r="I2901" s="3" t="s">
        <v>19</v>
      </c>
      <c r="J2901" s="3" t="s">
        <v>8102</v>
      </c>
      <c r="K2901" s="3" t="s">
        <v>8103</v>
      </c>
      <c r="L2901" s="3" t="s">
        <v>68</v>
      </c>
      <c r="M2901" s="26" t="s">
        <v>16689</v>
      </c>
      <c r="N2901"/>
      <c r="O2901" s="3">
        <v>141</v>
      </c>
      <c r="P2901" s="55">
        <v>58815.18</v>
      </c>
      <c r="Q2901" s="55">
        <v>66374.92</v>
      </c>
      <c r="R2901" s="55">
        <v>-7559.74</v>
      </c>
      <c r="S2901" s="57">
        <v>-0.11</v>
      </c>
      <c r="T2901" s="55">
        <v>417.1289361702128</v>
      </c>
      <c r="U2901" s="55">
        <v>179931.81</v>
      </c>
      <c r="V2901" s="55">
        <v>207788.78</v>
      </c>
      <c r="W2901" s="55">
        <v>-27856.97</v>
      </c>
      <c r="X2901" s="57">
        <v>-0.13</v>
      </c>
      <c r="Y2901" s="3" t="str">
        <f>IFERROR(VLOOKUP(A2901,'Pivot price tier'!$C$8:$L$2290,10,0),"")</f>
        <v xml:space="preserve"> </v>
      </c>
      <c r="Z2901" s="3" t="str">
        <f>IFERROR(VLOOKUP(A2901,'Pivot price tier by size'!$D$8:$M$2512,10,0),"")</f>
        <v xml:space="preserve"> </v>
      </c>
      <c r="AA2901" s="3" t="str">
        <f>IFERROR(VLOOKUP(A2901,'Pivot category'!$B$8:$I$2236,8,0),"")</f>
        <v xml:space="preserve"> </v>
      </c>
      <c r="AB2901" s="3" t="str">
        <f>IF(P2901&lt;$AC$1,"Bottom 5%","")</f>
        <v/>
      </c>
      <c r="AC2901"/>
      <c r="AD2901" t="s">
        <v>16514</v>
      </c>
      <c r="AE2901" t="s">
        <v>13851</v>
      </c>
    </row>
    <row r="2902" spans="1:31" x14ac:dyDescent="0.25">
      <c r="A2902" t="s">
        <v>7762</v>
      </c>
      <c r="B2902" t="s">
        <v>725</v>
      </c>
      <c r="C2902" s="3" t="s">
        <v>38</v>
      </c>
      <c r="D2902" s="3" t="s">
        <v>2986</v>
      </c>
      <c r="E2902" s="3" t="s">
        <v>5053</v>
      </c>
      <c r="F2902" s="3">
        <v>1000</v>
      </c>
      <c r="G2902" s="34">
        <v>29.99</v>
      </c>
      <c r="H2902" s="3" t="s">
        <v>28</v>
      </c>
      <c r="I2902" s="3" t="s">
        <v>19</v>
      </c>
      <c r="J2902" s="3" t="s">
        <v>8102</v>
      </c>
      <c r="K2902" s="3" t="s">
        <v>8103</v>
      </c>
      <c r="L2902" s="3" t="s">
        <v>68</v>
      </c>
      <c r="M2902" s="26" t="s">
        <v>16689</v>
      </c>
      <c r="N2902"/>
      <c r="O2902" s="3">
        <v>127</v>
      </c>
      <c r="P2902" s="55">
        <v>175882.52</v>
      </c>
      <c r="Q2902" s="55">
        <v>179508.18</v>
      </c>
      <c r="R2902" s="55">
        <v>-3625.66</v>
      </c>
      <c r="S2902" s="57">
        <v>-0.02</v>
      </c>
      <c r="T2902" s="55">
        <v>1384.9017322834645</v>
      </c>
      <c r="U2902" s="55">
        <v>26645</v>
      </c>
      <c r="V2902" s="55">
        <v>32483.87</v>
      </c>
      <c r="W2902" s="55">
        <v>-5838.87</v>
      </c>
      <c r="X2902" s="57">
        <v>-0.18</v>
      </c>
      <c r="Y2902" s="3" t="str">
        <f>IFERROR(VLOOKUP(A2902,'Pivot price tier'!$C$8:$L$2290,10,0),"")</f>
        <v xml:space="preserve"> </v>
      </c>
      <c r="Z2902" s="3" t="str">
        <f>IFERROR(VLOOKUP(A2902,'Pivot price tier by size'!$D$8:$M$2512,10,0),"")</f>
        <v xml:space="preserve"> </v>
      </c>
      <c r="AA2902" s="3" t="str">
        <f>IFERROR(VLOOKUP(A2902,'Pivot category'!$B$8:$I$2236,8,0),"")</f>
        <v xml:space="preserve"> </v>
      </c>
      <c r="AB2902" s="3" t="str">
        <f>IF(P2902&lt;$AC$1,"Bottom 5%","")</f>
        <v/>
      </c>
      <c r="AC2902"/>
      <c r="AD2902" t="s">
        <v>16514</v>
      </c>
      <c r="AE2902" t="s">
        <v>13851</v>
      </c>
    </row>
    <row r="2903" spans="1:31" x14ac:dyDescent="0.25">
      <c r="A2903" t="s">
        <v>7290</v>
      </c>
      <c r="B2903" t="s">
        <v>730</v>
      </c>
      <c r="C2903" s="3" t="s">
        <v>36</v>
      </c>
      <c r="D2903" s="3" t="s">
        <v>2994</v>
      </c>
      <c r="E2903" s="3">
        <v>0</v>
      </c>
      <c r="F2903" s="3">
        <v>1000</v>
      </c>
      <c r="G2903" s="34">
        <v>13.99</v>
      </c>
      <c r="H2903" s="3" t="s">
        <v>29</v>
      </c>
      <c r="I2903" s="3" t="s">
        <v>17</v>
      </c>
      <c r="J2903" s="3" t="s">
        <v>8102</v>
      </c>
      <c r="K2903" s="3" t="s">
        <v>8103</v>
      </c>
      <c r="L2903" s="3" t="s">
        <v>68</v>
      </c>
      <c r="M2903" s="26" t="s">
        <v>16689</v>
      </c>
      <c r="N2903"/>
      <c r="O2903" s="3">
        <v>158</v>
      </c>
      <c r="P2903" s="55">
        <v>92417.94</v>
      </c>
      <c r="Q2903" s="55">
        <v>109934.55</v>
      </c>
      <c r="R2903" s="55">
        <v>-17516.61</v>
      </c>
      <c r="S2903" s="57">
        <v>-0.16</v>
      </c>
      <c r="T2903" s="55">
        <v>584.92367088607591</v>
      </c>
      <c r="U2903" s="55">
        <v>357738.29</v>
      </c>
      <c r="V2903" s="55">
        <v>388360.07</v>
      </c>
      <c r="W2903" s="55">
        <v>-30621.78</v>
      </c>
      <c r="X2903" s="57">
        <v>-0.08</v>
      </c>
      <c r="Y2903" s="3" t="str">
        <f>IFERROR(VLOOKUP(A2903,'Pivot price tier'!$C$8:$L$2290,10,0),"")</f>
        <v xml:space="preserve"> </v>
      </c>
      <c r="Z2903" s="3" t="str">
        <f>IFERROR(VLOOKUP(A2903,'Pivot price tier by size'!$D$8:$M$2512,10,0),"")</f>
        <v xml:space="preserve"> </v>
      </c>
      <c r="AA2903" s="3" t="str">
        <f>IFERROR(VLOOKUP(A2903,'Pivot category'!$B$8:$I$2236,8,0),"")</f>
        <v xml:space="preserve"> </v>
      </c>
      <c r="AB2903" s="3" t="str">
        <f>IF(P2903&lt;$AC$1,"Bottom 5%","")</f>
        <v/>
      </c>
      <c r="AC2903"/>
      <c r="AD2903" t="s">
        <v>16512</v>
      </c>
      <c r="AE2903" t="s">
        <v>13856</v>
      </c>
    </row>
    <row r="2904" spans="1:31" x14ac:dyDescent="0.25">
      <c r="A2904" t="s">
        <v>7269</v>
      </c>
      <c r="B2904" t="s">
        <v>731</v>
      </c>
      <c r="C2904" s="3" t="s">
        <v>36</v>
      </c>
      <c r="D2904" s="3" t="s">
        <v>2995</v>
      </c>
      <c r="E2904" s="3">
        <v>0</v>
      </c>
      <c r="F2904" s="3">
        <v>1000</v>
      </c>
      <c r="G2904" s="34">
        <v>13.99</v>
      </c>
      <c r="H2904" s="3" t="s">
        <v>29</v>
      </c>
      <c r="I2904" s="3" t="s">
        <v>17</v>
      </c>
      <c r="J2904" s="3" t="s">
        <v>8102</v>
      </c>
      <c r="K2904" s="3" t="s">
        <v>8103</v>
      </c>
      <c r="L2904" s="3" t="s">
        <v>68</v>
      </c>
      <c r="M2904" s="26" t="s">
        <v>16689</v>
      </c>
      <c r="N2904"/>
      <c r="O2904" s="3">
        <v>111</v>
      </c>
      <c r="P2904" s="55">
        <v>88234.93</v>
      </c>
      <c r="Q2904" s="55">
        <v>90985.45</v>
      </c>
      <c r="R2904" s="55">
        <v>-2750.52</v>
      </c>
      <c r="S2904" s="57">
        <v>-0.03</v>
      </c>
      <c r="T2904" s="55">
        <v>794.90927927927919</v>
      </c>
      <c r="U2904" s="55">
        <v>47747.87</v>
      </c>
      <c r="V2904" s="55">
        <v>48835.3</v>
      </c>
      <c r="W2904" s="55">
        <v>-1087.43</v>
      </c>
      <c r="X2904" s="57">
        <v>-0.02</v>
      </c>
      <c r="Y2904" s="3" t="str">
        <f>IFERROR(VLOOKUP(A2904,'Pivot price tier'!$C$8:$L$2290,10,0),"")</f>
        <v xml:space="preserve"> </v>
      </c>
      <c r="Z2904" s="3" t="str">
        <f>IFERROR(VLOOKUP(A2904,'Pivot price tier by size'!$D$8:$M$2512,10,0),"")</f>
        <v xml:space="preserve"> </v>
      </c>
      <c r="AA2904" s="3" t="str">
        <f>IFERROR(VLOOKUP(A2904,'Pivot category'!$B$8:$I$2236,8,0),"")</f>
        <v xml:space="preserve"> </v>
      </c>
      <c r="AB2904" s="3" t="str">
        <f>IF(P2904&lt;$AC$1,"Bottom 5%","")</f>
        <v/>
      </c>
      <c r="AC2904"/>
      <c r="AD2904" t="s">
        <v>16512</v>
      </c>
      <c r="AE2904" t="s">
        <v>13856</v>
      </c>
    </row>
    <row r="2905" spans="1:31" hidden="1" x14ac:dyDescent="0.25">
      <c r="A2905" t="s">
        <v>12924</v>
      </c>
      <c r="B2905" t="s">
        <v>12925</v>
      </c>
      <c r="C2905" s="3" t="s">
        <v>69</v>
      </c>
      <c r="D2905" s="3" t="s">
        <v>13278</v>
      </c>
      <c r="E2905" s="3" t="s">
        <v>5053</v>
      </c>
      <c r="F2905" s="3">
        <v>70000</v>
      </c>
      <c r="G2905" s="34">
        <v>21.99</v>
      </c>
      <c r="H2905" s="3" t="s">
        <v>27</v>
      </c>
      <c r="I2905" s="3" t="s">
        <v>70</v>
      </c>
      <c r="J2905" s="3" t="s">
        <v>8102</v>
      </c>
      <c r="K2905" s="3" t="s">
        <v>8103</v>
      </c>
      <c r="L2905" s="3" t="s">
        <v>8108</v>
      </c>
      <c r="M2905" s="26">
        <v>45474</v>
      </c>
      <c r="N2905"/>
      <c r="O2905" s="3" t="s">
        <v>78</v>
      </c>
      <c r="P2905" s="55"/>
      <c r="Q2905" s="55">
        <v>43.98</v>
      </c>
      <c r="R2905" s="55">
        <v>-43.98</v>
      </c>
      <c r="S2905" s="57">
        <v>-1</v>
      </c>
      <c r="T2905" s="55" t="s">
        <v>78</v>
      </c>
      <c r="U2905" s="55" t="s">
        <v>78</v>
      </c>
      <c r="V2905" s="55" t="s">
        <v>78</v>
      </c>
      <c r="W2905" s="55" t="s">
        <v>78</v>
      </c>
      <c r="X2905" s="57" t="s">
        <v>78</v>
      </c>
      <c r="Y2905" s="3" t="str">
        <f>IFERROR(VLOOKUP(A2905,'Pivot price tier'!$C$8:$L$2290,10,0),"")</f>
        <v/>
      </c>
      <c r="Z2905" s="3" t="str">
        <f>IFERROR(VLOOKUP(A2905,'Pivot price tier by size'!$D$8:$M$2512,10,0),"")</f>
        <v/>
      </c>
      <c r="AA2905" s="3" t="str">
        <f>IFERROR(VLOOKUP(A2905,'Pivot category'!$B$8:$I$2236,8,0),"")</f>
        <v/>
      </c>
      <c r="AB2905" s="3" t="str">
        <f>IF(P2905&lt;$AC$1,"Bottom 5%","")</f>
        <v>Bottom 5%</v>
      </c>
      <c r="AC2905"/>
      <c r="AD2905" t="s">
        <v>11019</v>
      </c>
      <c r="AE2905" t="s">
        <v>13854</v>
      </c>
    </row>
    <row r="2906" spans="1:31" x14ac:dyDescent="0.25">
      <c r="A2906" t="s">
        <v>7293</v>
      </c>
      <c r="B2906" t="s">
        <v>734</v>
      </c>
      <c r="C2906" s="3" t="s">
        <v>36</v>
      </c>
      <c r="D2906" s="3" t="s">
        <v>2998</v>
      </c>
      <c r="E2906" s="3">
        <v>0</v>
      </c>
      <c r="F2906" s="3">
        <v>1000</v>
      </c>
      <c r="G2906" s="34">
        <v>13.99</v>
      </c>
      <c r="H2906" s="3" t="s">
        <v>29</v>
      </c>
      <c r="I2906" s="3" t="s">
        <v>17</v>
      </c>
      <c r="J2906" s="3" t="s">
        <v>8102</v>
      </c>
      <c r="K2906" s="3" t="s">
        <v>8103</v>
      </c>
      <c r="L2906" s="3" t="s">
        <v>68</v>
      </c>
      <c r="M2906" s="26" t="s">
        <v>16689</v>
      </c>
      <c r="N2906"/>
      <c r="O2906" s="3">
        <v>127</v>
      </c>
      <c r="P2906" s="55">
        <v>58548.15</v>
      </c>
      <c r="Q2906" s="55">
        <v>67267.039999999994</v>
      </c>
      <c r="R2906" s="55">
        <v>-8718.89</v>
      </c>
      <c r="S2906" s="57">
        <v>-0.13</v>
      </c>
      <c r="T2906" s="55">
        <v>461.00905511811027</v>
      </c>
      <c r="U2906" s="55">
        <v>76385.399999999994</v>
      </c>
      <c r="V2906" s="55">
        <v>76450.399999999994</v>
      </c>
      <c r="W2906" s="55">
        <v>-65</v>
      </c>
      <c r="X2906" s="57">
        <v>0</v>
      </c>
      <c r="Y2906" s="3" t="str">
        <f>IFERROR(VLOOKUP(A2906,'Pivot price tier'!$C$8:$L$2290,10,0),"")</f>
        <v xml:space="preserve"> </v>
      </c>
      <c r="Z2906" s="3" t="str">
        <f>IFERROR(VLOOKUP(A2906,'Pivot price tier by size'!$D$8:$M$2512,10,0),"")</f>
        <v xml:space="preserve"> </v>
      </c>
      <c r="AA2906" s="3" t="str">
        <f>IFERROR(VLOOKUP(A2906,'Pivot category'!$B$8:$I$2236,8,0),"")</f>
        <v xml:space="preserve"> </v>
      </c>
      <c r="AB2906" s="3" t="str">
        <f>IF(P2906&lt;$AC$1,"Bottom 5%","")</f>
        <v/>
      </c>
      <c r="AC2906"/>
      <c r="AD2906" t="s">
        <v>16512</v>
      </c>
      <c r="AE2906" t="s">
        <v>13856</v>
      </c>
    </row>
    <row r="2907" spans="1:31" hidden="1" x14ac:dyDescent="0.25">
      <c r="A2907" t="s">
        <v>7850</v>
      </c>
      <c r="B2907" t="s">
        <v>14192</v>
      </c>
      <c r="C2907" s="3" t="s">
        <v>71</v>
      </c>
      <c r="D2907" s="3" t="s">
        <v>3628</v>
      </c>
      <c r="E2907" s="3" t="s">
        <v>5053</v>
      </c>
      <c r="F2907" s="3">
        <v>4000</v>
      </c>
      <c r="G2907" s="34">
        <v>2.69</v>
      </c>
      <c r="H2907" s="3" t="s">
        <v>27</v>
      </c>
      <c r="I2907" s="3" t="s">
        <v>70</v>
      </c>
      <c r="J2907" s="3" t="s">
        <v>8104</v>
      </c>
      <c r="K2907" s="3" t="s">
        <v>8103</v>
      </c>
      <c r="L2907" s="3" t="s">
        <v>8106</v>
      </c>
      <c r="M2907" s="26">
        <v>45658</v>
      </c>
      <c r="N2907"/>
      <c r="O2907" s="3">
        <v>1</v>
      </c>
      <c r="P2907" s="55">
        <v>4.49</v>
      </c>
      <c r="Q2907" s="55">
        <v>0</v>
      </c>
      <c r="R2907" s="55">
        <v>4.49</v>
      </c>
      <c r="S2907" s="57"/>
      <c r="T2907" s="55">
        <v>4.49</v>
      </c>
      <c r="U2907" s="55">
        <v>0</v>
      </c>
      <c r="V2907" s="55">
        <v>0</v>
      </c>
      <c r="W2907" s="55">
        <v>0</v>
      </c>
      <c r="X2907" s="57">
        <v>0</v>
      </c>
      <c r="Y2907" s="3" t="str">
        <f>IFERROR(VLOOKUP(A2907,'Pivot price tier'!$C$8:$L$2290,10,0),"")</f>
        <v/>
      </c>
      <c r="Z2907" s="3" t="str">
        <f>IFERROR(VLOOKUP(A2907,'Pivot price tier by size'!$D$8:$M$2512,10,0),"")</f>
        <v/>
      </c>
      <c r="AA2907" s="3" t="str">
        <f>IFERROR(VLOOKUP(A2907,'Pivot category'!$B$8:$I$2236,8,0),"")</f>
        <v/>
      </c>
      <c r="AB2907" s="3" t="str">
        <f>IF(P2907&lt;$AC$1,"Bottom 5%","")</f>
        <v>Bottom 5%</v>
      </c>
      <c r="AC2907"/>
      <c r="AD2907" t="s">
        <v>11019</v>
      </c>
      <c r="AE2907" t="s">
        <v>13854</v>
      </c>
    </row>
    <row r="2908" spans="1:31" x14ac:dyDescent="0.25">
      <c r="A2908" t="s">
        <v>7265</v>
      </c>
      <c r="B2908" t="s">
        <v>749</v>
      </c>
      <c r="C2908" s="3" t="s">
        <v>36</v>
      </c>
      <c r="D2908" s="3" t="s">
        <v>3015</v>
      </c>
      <c r="E2908" s="3">
        <v>0</v>
      </c>
      <c r="F2908" s="3">
        <v>1000</v>
      </c>
      <c r="G2908" s="34">
        <v>13.99</v>
      </c>
      <c r="H2908" s="3" t="s">
        <v>29</v>
      </c>
      <c r="I2908" s="3" t="s">
        <v>17</v>
      </c>
      <c r="J2908" s="3" t="s">
        <v>8102</v>
      </c>
      <c r="K2908" s="3" t="s">
        <v>8103</v>
      </c>
      <c r="L2908" s="3" t="s">
        <v>68</v>
      </c>
      <c r="M2908" s="26" t="s">
        <v>16689</v>
      </c>
      <c r="N2908"/>
      <c r="O2908" s="3">
        <v>139</v>
      </c>
      <c r="P2908" s="55">
        <v>81617.66</v>
      </c>
      <c r="Q2908" s="55">
        <v>88750.39</v>
      </c>
      <c r="R2908" s="55">
        <v>-7132.73</v>
      </c>
      <c r="S2908" s="57">
        <v>-0.08</v>
      </c>
      <c r="T2908" s="55">
        <v>587.17741007194252</v>
      </c>
      <c r="U2908" s="55">
        <v>444392.35</v>
      </c>
      <c r="V2908" s="55">
        <v>487741.6</v>
      </c>
      <c r="W2908" s="55">
        <v>-43349.25</v>
      </c>
      <c r="X2908" s="57">
        <v>-0.09</v>
      </c>
      <c r="Y2908" s="3" t="str">
        <f>IFERROR(VLOOKUP(A2908,'Pivot price tier'!$C$8:$L$2290,10,0),"")</f>
        <v xml:space="preserve"> </v>
      </c>
      <c r="Z2908" s="3" t="str">
        <f>IFERROR(VLOOKUP(A2908,'Pivot price tier by size'!$D$8:$M$2512,10,0),"")</f>
        <v xml:space="preserve"> </v>
      </c>
      <c r="AA2908" s="3" t="str">
        <f>IFERROR(VLOOKUP(A2908,'Pivot category'!$B$8:$I$2236,8,0),"")</f>
        <v xml:space="preserve"> </v>
      </c>
      <c r="AB2908" s="3" t="str">
        <f>IF(P2908&lt;$AC$1,"Bottom 5%","")</f>
        <v/>
      </c>
      <c r="AC2908"/>
      <c r="AD2908" t="s">
        <v>16512</v>
      </c>
      <c r="AE2908" t="s">
        <v>13856</v>
      </c>
    </row>
    <row r="2909" spans="1:31" x14ac:dyDescent="0.25">
      <c r="A2909" t="s">
        <v>7548</v>
      </c>
      <c r="B2909" t="s">
        <v>750</v>
      </c>
      <c r="C2909" s="3" t="s">
        <v>38</v>
      </c>
      <c r="D2909" s="3" t="s">
        <v>3016</v>
      </c>
      <c r="E2909" s="3">
        <v>0</v>
      </c>
      <c r="F2909" s="3">
        <v>1000</v>
      </c>
      <c r="G2909" s="34">
        <v>20.99</v>
      </c>
      <c r="H2909" s="3" t="s">
        <v>29</v>
      </c>
      <c r="I2909" s="3" t="s">
        <v>17</v>
      </c>
      <c r="J2909" s="3" t="s">
        <v>8102</v>
      </c>
      <c r="K2909" s="3" t="s">
        <v>8103</v>
      </c>
      <c r="L2909" s="3" t="s">
        <v>68</v>
      </c>
      <c r="M2909" s="26" t="s">
        <v>16689</v>
      </c>
      <c r="N2909"/>
      <c r="O2909" s="3">
        <v>145</v>
      </c>
      <c r="P2909" s="55">
        <v>111267.99</v>
      </c>
      <c r="Q2909" s="55">
        <v>122035.86</v>
      </c>
      <c r="R2909" s="55">
        <v>-10767.87</v>
      </c>
      <c r="S2909" s="57">
        <v>-0.09</v>
      </c>
      <c r="T2909" s="55">
        <v>767.36544827586215</v>
      </c>
      <c r="U2909" s="55">
        <v>54804.89</v>
      </c>
      <c r="V2909" s="55">
        <v>50040.160000000003</v>
      </c>
      <c r="W2909" s="55">
        <v>4764.7299999999996</v>
      </c>
      <c r="X2909" s="57">
        <v>0.1</v>
      </c>
      <c r="Y2909" s="3" t="str">
        <f>IFERROR(VLOOKUP(A2909,'Pivot price tier'!$C$8:$L$2290,10,0),"")</f>
        <v xml:space="preserve"> </v>
      </c>
      <c r="Z2909" s="3" t="str">
        <f>IFERROR(VLOOKUP(A2909,'Pivot price tier by size'!$D$8:$M$2512,10,0),"")</f>
        <v xml:space="preserve"> </v>
      </c>
      <c r="AA2909" s="3" t="str">
        <f>IFERROR(VLOOKUP(A2909,'Pivot category'!$B$8:$I$2236,8,0),"")</f>
        <v xml:space="preserve"> </v>
      </c>
      <c r="AB2909" s="3" t="str">
        <f>IF(P2909&lt;$AC$1,"Bottom 5%","")</f>
        <v/>
      </c>
      <c r="AC2909"/>
      <c r="AD2909" t="s">
        <v>16512</v>
      </c>
      <c r="AE2909" t="s">
        <v>13856</v>
      </c>
    </row>
    <row r="2910" spans="1:31" x14ac:dyDescent="0.25">
      <c r="A2910" t="s">
        <v>6759</v>
      </c>
      <c r="B2910" t="s">
        <v>752</v>
      </c>
      <c r="C2910" s="3" t="s">
        <v>34</v>
      </c>
      <c r="D2910" s="3" t="s">
        <v>3018</v>
      </c>
      <c r="E2910" s="3">
        <v>0</v>
      </c>
      <c r="F2910" s="3">
        <v>1000</v>
      </c>
      <c r="G2910" s="34">
        <v>6.99</v>
      </c>
      <c r="H2910" s="3" t="s">
        <v>29</v>
      </c>
      <c r="I2910" s="3" t="s">
        <v>17</v>
      </c>
      <c r="J2910" s="3" t="s">
        <v>8102</v>
      </c>
      <c r="K2910" s="3" t="s">
        <v>8103</v>
      </c>
      <c r="L2910" s="3" t="s">
        <v>68</v>
      </c>
      <c r="M2910" s="26" t="s">
        <v>16689</v>
      </c>
      <c r="N2910"/>
      <c r="O2910" s="3">
        <v>158</v>
      </c>
      <c r="P2910" s="55">
        <v>50369.94</v>
      </c>
      <c r="Q2910" s="55">
        <v>59289.18</v>
      </c>
      <c r="R2910" s="55">
        <v>-8919.24</v>
      </c>
      <c r="S2910" s="57">
        <v>-0.15</v>
      </c>
      <c r="T2910" s="55">
        <v>318.79708860759496</v>
      </c>
      <c r="U2910" s="55">
        <v>38787.51</v>
      </c>
      <c r="V2910" s="55">
        <v>45302.19</v>
      </c>
      <c r="W2910" s="55">
        <v>-6514.68</v>
      </c>
      <c r="X2910" s="57">
        <v>-0.14000000000000001</v>
      </c>
      <c r="Y2910" s="3" t="str">
        <f>IFERROR(VLOOKUP(A2910,'Pivot price tier'!$C$8:$L$2290,10,0),"")</f>
        <v xml:space="preserve"> </v>
      </c>
      <c r="Z2910" s="3" t="str">
        <f>IFERROR(VLOOKUP(A2910,'Pivot price tier by size'!$D$8:$M$2512,10,0),"")</f>
        <v xml:space="preserve"> </v>
      </c>
      <c r="AA2910" s="3" t="str">
        <f>IFERROR(VLOOKUP(A2910,'Pivot category'!$B$8:$I$2236,8,0),"")</f>
        <v xml:space="preserve"> </v>
      </c>
      <c r="AB2910" s="3" t="str">
        <f>IF(P2910&lt;$AC$1,"Bottom 5%","")</f>
        <v/>
      </c>
      <c r="AC2910"/>
      <c r="AD2910" t="s">
        <v>16512</v>
      </c>
      <c r="AE2910" t="s">
        <v>13856</v>
      </c>
    </row>
    <row r="2911" spans="1:31" x14ac:dyDescent="0.25">
      <c r="A2911" t="s">
        <v>5339</v>
      </c>
      <c r="B2911" t="s">
        <v>753</v>
      </c>
      <c r="C2911" s="3" t="s">
        <v>32</v>
      </c>
      <c r="D2911" s="3" t="s">
        <v>3019</v>
      </c>
      <c r="E2911" s="3">
        <v>0</v>
      </c>
      <c r="F2911" s="3">
        <v>1000</v>
      </c>
      <c r="G2911" s="34">
        <v>12.99</v>
      </c>
      <c r="H2911" s="3" t="s">
        <v>29</v>
      </c>
      <c r="I2911" s="3" t="s">
        <v>17</v>
      </c>
      <c r="J2911" s="3" t="s">
        <v>8102</v>
      </c>
      <c r="K2911" s="3" t="s">
        <v>8103</v>
      </c>
      <c r="L2911" s="3" t="s">
        <v>68</v>
      </c>
      <c r="M2911" s="26" t="s">
        <v>16689</v>
      </c>
      <c r="N2911"/>
      <c r="O2911" s="3">
        <v>154</v>
      </c>
      <c r="P2911" s="55">
        <v>73068.75</v>
      </c>
      <c r="Q2911" s="55">
        <v>83408.789999999994</v>
      </c>
      <c r="R2911" s="55">
        <v>-10340.040000000001</v>
      </c>
      <c r="S2911" s="57">
        <v>-0.12</v>
      </c>
      <c r="T2911" s="55">
        <v>474.47240259740261</v>
      </c>
      <c r="U2911" s="55">
        <v>153827.57999999999</v>
      </c>
      <c r="V2911" s="55">
        <v>169363.62</v>
      </c>
      <c r="W2911" s="55">
        <v>-15536.04</v>
      </c>
      <c r="X2911" s="57">
        <v>-0.09</v>
      </c>
      <c r="Y2911" s="3" t="str">
        <f>IFERROR(VLOOKUP(A2911,'Pivot price tier'!$C$8:$L$2290,10,0),"")</f>
        <v xml:space="preserve"> </v>
      </c>
      <c r="Z2911" s="3" t="str">
        <f>IFERROR(VLOOKUP(A2911,'Pivot price tier by size'!$D$8:$M$2512,10,0),"")</f>
        <v xml:space="preserve"> </v>
      </c>
      <c r="AA2911" s="3" t="str">
        <f>IFERROR(VLOOKUP(A2911,'Pivot category'!$B$8:$I$2236,8,0),"")</f>
        <v xml:space="preserve"> </v>
      </c>
      <c r="AB2911" s="3" t="str">
        <f>IF(P2911&lt;$AC$1,"Bottom 5%","")</f>
        <v/>
      </c>
      <c r="AC2911"/>
      <c r="AD2911" t="s">
        <v>16512</v>
      </c>
      <c r="AE2911" t="s">
        <v>13856</v>
      </c>
    </row>
    <row r="2912" spans="1:31" x14ac:dyDescent="0.25">
      <c r="A2912" t="s">
        <v>7352</v>
      </c>
      <c r="B2912" t="s">
        <v>759</v>
      </c>
      <c r="C2912" s="3" t="s">
        <v>36</v>
      </c>
      <c r="D2912" s="3" t="s">
        <v>3026</v>
      </c>
      <c r="E2912" s="3">
        <v>0</v>
      </c>
      <c r="F2912" s="3">
        <v>1000</v>
      </c>
      <c r="G2912" s="34">
        <v>13.99</v>
      </c>
      <c r="H2912" s="3" t="s">
        <v>29</v>
      </c>
      <c r="I2912" s="3" t="s">
        <v>17</v>
      </c>
      <c r="J2912" s="3" t="s">
        <v>8102</v>
      </c>
      <c r="K2912" s="3" t="s">
        <v>8103</v>
      </c>
      <c r="L2912" s="3" t="s">
        <v>68</v>
      </c>
      <c r="M2912" s="26" t="s">
        <v>16689</v>
      </c>
      <c r="N2912"/>
      <c r="O2912" s="3">
        <v>150</v>
      </c>
      <c r="P2912" s="55">
        <v>51357.29</v>
      </c>
      <c r="Q2912" s="55">
        <v>60542.86</v>
      </c>
      <c r="R2912" s="55">
        <v>-9185.57</v>
      </c>
      <c r="S2912" s="57">
        <v>-0.15</v>
      </c>
      <c r="T2912" s="55">
        <v>342.38193333333334</v>
      </c>
      <c r="U2912" s="55">
        <v>107834.92</v>
      </c>
      <c r="V2912" s="55">
        <v>103714.26</v>
      </c>
      <c r="W2912" s="55">
        <v>4120.66</v>
      </c>
      <c r="X2912" s="57">
        <v>0.04</v>
      </c>
      <c r="Y2912" s="3" t="str">
        <f>IFERROR(VLOOKUP(A2912,'Pivot price tier'!$C$8:$L$2290,10,0),"")</f>
        <v xml:space="preserve"> </v>
      </c>
      <c r="Z2912" s="3" t="str">
        <f>IFERROR(VLOOKUP(A2912,'Pivot price tier by size'!$D$8:$M$2512,10,0),"")</f>
        <v xml:space="preserve"> </v>
      </c>
      <c r="AA2912" s="3" t="str">
        <f>IFERROR(VLOOKUP(A2912,'Pivot category'!$B$8:$I$2236,8,0),"")</f>
        <v xml:space="preserve"> </v>
      </c>
      <c r="AB2912" s="3" t="str">
        <f>IF(P2912&lt;$AC$1,"Bottom 5%","")</f>
        <v/>
      </c>
      <c r="AC2912"/>
      <c r="AD2912" t="s">
        <v>16512</v>
      </c>
      <c r="AE2912" t="s">
        <v>13856</v>
      </c>
    </row>
    <row r="2913" spans="1:31" hidden="1" x14ac:dyDescent="0.25">
      <c r="A2913" t="s">
        <v>7819</v>
      </c>
      <c r="B2913" t="s">
        <v>5247</v>
      </c>
      <c r="C2913" s="3" t="s">
        <v>38</v>
      </c>
      <c r="D2913" s="3" t="s">
        <v>5155</v>
      </c>
      <c r="E2913" s="3">
        <v>0</v>
      </c>
      <c r="F2913" s="3">
        <v>7000</v>
      </c>
      <c r="G2913" s="34">
        <v>14.39</v>
      </c>
      <c r="H2913" s="3" t="s">
        <v>8184</v>
      </c>
      <c r="I2913" s="3" t="s">
        <v>12122</v>
      </c>
      <c r="J2913" s="3" t="s">
        <v>8104</v>
      </c>
      <c r="K2913" s="3" t="s">
        <v>8103</v>
      </c>
      <c r="L2913" s="3" t="s">
        <v>8108</v>
      </c>
      <c r="M2913" s="26" t="s">
        <v>16689</v>
      </c>
      <c r="N2913"/>
      <c r="O2913" s="3" t="s">
        <v>78</v>
      </c>
      <c r="P2913" s="55"/>
      <c r="Q2913" s="55">
        <v>28.78</v>
      </c>
      <c r="R2913" s="55">
        <v>-28.78</v>
      </c>
      <c r="S2913" s="57">
        <v>-1</v>
      </c>
      <c r="T2913" s="55" t="s">
        <v>78</v>
      </c>
      <c r="U2913" s="55" t="s">
        <v>78</v>
      </c>
      <c r="V2913" s="55" t="s">
        <v>78</v>
      </c>
      <c r="W2913" s="55" t="s">
        <v>78</v>
      </c>
      <c r="X2913" s="57" t="s">
        <v>78</v>
      </c>
      <c r="Y2913" s="3" t="str">
        <f>IFERROR(VLOOKUP(A2913,'Pivot price tier'!$C$8:$L$2290,10,0),"")</f>
        <v/>
      </c>
      <c r="Z2913" s="3" t="str">
        <f>IFERROR(VLOOKUP(A2913,'Pivot price tier by size'!$D$8:$M$2512,10,0),"")</f>
        <v/>
      </c>
      <c r="AA2913" s="3" t="str">
        <f>IFERROR(VLOOKUP(A2913,'Pivot category'!$B$8:$I$2236,8,0),"")</f>
        <v/>
      </c>
      <c r="AB2913" s="3" t="str">
        <f>IF(P2913&lt;$AC$1,"Bottom 5%","")</f>
        <v>Bottom 5%</v>
      </c>
      <c r="AC2913"/>
      <c r="AD2913" t="s">
        <v>11019</v>
      </c>
      <c r="AE2913" t="s">
        <v>13854</v>
      </c>
    </row>
    <row r="2914" spans="1:31" x14ac:dyDescent="0.25">
      <c r="A2914" t="s">
        <v>7295</v>
      </c>
      <c r="B2914" t="s">
        <v>761</v>
      </c>
      <c r="C2914" s="3" t="s">
        <v>36</v>
      </c>
      <c r="D2914" s="3" t="s">
        <v>3028</v>
      </c>
      <c r="E2914" s="3">
        <v>0</v>
      </c>
      <c r="F2914" s="3">
        <v>1000</v>
      </c>
      <c r="G2914" s="34">
        <v>5.99</v>
      </c>
      <c r="H2914" s="3" t="s">
        <v>29</v>
      </c>
      <c r="I2914" s="3" t="s">
        <v>17</v>
      </c>
      <c r="J2914" s="3" t="s">
        <v>8102</v>
      </c>
      <c r="K2914" s="3" t="s">
        <v>8103</v>
      </c>
      <c r="L2914" s="3" t="s">
        <v>68</v>
      </c>
      <c r="M2914" s="26" t="s">
        <v>16689</v>
      </c>
      <c r="N2914"/>
      <c r="O2914" s="3">
        <v>155</v>
      </c>
      <c r="P2914" s="55">
        <v>139878.48000000001</v>
      </c>
      <c r="Q2914" s="55">
        <v>143650.20000000001</v>
      </c>
      <c r="R2914" s="55">
        <v>-3771.72</v>
      </c>
      <c r="S2914" s="57">
        <v>-0.03</v>
      </c>
      <c r="T2914" s="55">
        <v>902.44180645161293</v>
      </c>
      <c r="U2914" s="55">
        <v>627518.39</v>
      </c>
      <c r="V2914" s="55">
        <v>576617.44999999995</v>
      </c>
      <c r="W2914" s="55">
        <v>50900.94</v>
      </c>
      <c r="X2914" s="57">
        <v>0.09</v>
      </c>
      <c r="Y2914" s="3" t="str">
        <f>IFERROR(VLOOKUP(A2914,'Pivot price tier'!$C$8:$L$2290,10,0),"")</f>
        <v xml:space="preserve"> </v>
      </c>
      <c r="Z2914" s="3" t="str">
        <f>IFERROR(VLOOKUP(A2914,'Pivot price tier by size'!$D$8:$M$2512,10,0),"")</f>
        <v xml:space="preserve"> </v>
      </c>
      <c r="AA2914" s="3" t="str">
        <f>IFERROR(VLOOKUP(A2914,'Pivot category'!$B$8:$I$2236,8,0),"")</f>
        <v xml:space="preserve"> </v>
      </c>
      <c r="AB2914" s="3" t="str">
        <f>IF(P2914&lt;$AC$1,"Bottom 5%","")</f>
        <v/>
      </c>
      <c r="AC2914"/>
      <c r="AD2914" t="s">
        <v>16512</v>
      </c>
      <c r="AE2914" t="s">
        <v>13856</v>
      </c>
    </row>
    <row r="2915" spans="1:31" hidden="1" x14ac:dyDescent="0.25">
      <c r="A2915" t="s">
        <v>13478</v>
      </c>
      <c r="B2915" t="s">
        <v>13479</v>
      </c>
      <c r="C2915" s="3" t="s">
        <v>38</v>
      </c>
      <c r="D2915" s="3" t="s">
        <v>13288</v>
      </c>
      <c r="E2915" s="3">
        <v>0</v>
      </c>
      <c r="F2915" s="3">
        <v>70000</v>
      </c>
      <c r="G2915" s="34">
        <v>12.59</v>
      </c>
      <c r="H2915" s="3" t="s">
        <v>8184</v>
      </c>
      <c r="I2915" s="3" t="s">
        <v>12122</v>
      </c>
      <c r="J2915" s="3" t="s">
        <v>8107</v>
      </c>
      <c r="K2915" s="3" t="s">
        <v>8109</v>
      </c>
      <c r="L2915" s="3" t="s">
        <v>68</v>
      </c>
      <c r="M2915" s="26">
        <v>45597</v>
      </c>
      <c r="N2915"/>
      <c r="O2915" s="3">
        <v>4</v>
      </c>
      <c r="P2915" s="55">
        <v>4978.6400000000003</v>
      </c>
      <c r="Q2915" s="55">
        <v>13223.7</v>
      </c>
      <c r="R2915" s="55">
        <v>-8245.06</v>
      </c>
      <c r="S2915" s="57">
        <v>-0.62</v>
      </c>
      <c r="T2915" s="55">
        <v>1244.6600000000001</v>
      </c>
      <c r="U2915" s="55">
        <v>7552.13</v>
      </c>
      <c r="V2915" s="55">
        <v>3190.48</v>
      </c>
      <c r="W2915" s="55">
        <v>4361.6499999999996</v>
      </c>
      <c r="X2915" s="57">
        <v>1.37</v>
      </c>
      <c r="Y2915" s="3" t="str">
        <f>IFERROR(VLOOKUP(A2915,'Pivot price tier'!$C$8:$L$2290,10,0),"")</f>
        <v/>
      </c>
      <c r="Z2915" s="3" t="str">
        <f>IFERROR(VLOOKUP(A2915,'Pivot price tier by size'!$D$8:$M$2512,10,0),"")</f>
        <v/>
      </c>
      <c r="AA2915" s="3" t="str">
        <f>IFERROR(VLOOKUP(A2915,'Pivot category'!$B$8:$I$2236,8,0),"")</f>
        <v/>
      </c>
      <c r="AB2915" s="3" t="str">
        <f>IF(P2915&lt;$AC$1,"Bottom 5%","")</f>
        <v>Bottom 5%</v>
      </c>
      <c r="AC2915"/>
      <c r="AD2915" t="s">
        <v>11019</v>
      </c>
      <c r="AE2915" t="s">
        <v>13854</v>
      </c>
    </row>
    <row r="2916" spans="1:31" hidden="1" x14ac:dyDescent="0.25">
      <c r="A2916" t="s">
        <v>11176</v>
      </c>
      <c r="B2916" t="s">
        <v>1315</v>
      </c>
      <c r="C2916" s="3" t="s">
        <v>72</v>
      </c>
      <c r="D2916" s="3" t="s">
        <v>3636</v>
      </c>
      <c r="E2916" s="3">
        <v>0</v>
      </c>
      <c r="F2916" s="3">
        <v>1000</v>
      </c>
      <c r="G2916" s="34">
        <v>4.79</v>
      </c>
      <c r="H2916" s="3" t="s">
        <v>8184</v>
      </c>
      <c r="I2916" s="3" t="s">
        <v>12123</v>
      </c>
      <c r="J2916" s="3" t="s">
        <v>8107</v>
      </c>
      <c r="K2916" s="3" t="s">
        <v>8103</v>
      </c>
      <c r="L2916" s="3" t="s">
        <v>8108</v>
      </c>
      <c r="M2916" s="26" t="s">
        <v>16689</v>
      </c>
      <c r="N2916"/>
      <c r="O2916" s="3" t="s">
        <v>78</v>
      </c>
      <c r="P2916" s="55">
        <v>23.95</v>
      </c>
      <c r="Q2916" s="55">
        <v>46.33</v>
      </c>
      <c r="R2916" s="55">
        <v>-22.38</v>
      </c>
      <c r="S2916" s="57">
        <v>-0.48</v>
      </c>
      <c r="T2916" s="55" t="s">
        <v>78</v>
      </c>
      <c r="U2916" s="55" t="s">
        <v>78</v>
      </c>
      <c r="V2916" s="55" t="s">
        <v>78</v>
      </c>
      <c r="W2916" s="55" t="s">
        <v>78</v>
      </c>
      <c r="X2916" s="57" t="s">
        <v>78</v>
      </c>
      <c r="Y2916" s="3" t="str">
        <f>IFERROR(VLOOKUP(A2916,'Pivot price tier'!$C$8:$L$2290,10,0),"")</f>
        <v/>
      </c>
      <c r="Z2916" s="3" t="str">
        <f>IFERROR(VLOOKUP(A2916,'Pivot price tier by size'!$D$8:$M$2512,10,0),"")</f>
        <v/>
      </c>
      <c r="AA2916" s="3" t="str">
        <f>IFERROR(VLOOKUP(A2916,'Pivot category'!$B$8:$I$2236,8,0),"")</f>
        <v/>
      </c>
      <c r="AB2916" s="3" t="str">
        <f>IF(P2916&lt;$AC$1,"Bottom 5%","")</f>
        <v>Bottom 5%</v>
      </c>
      <c r="AC2916"/>
      <c r="AD2916" t="s">
        <v>11019</v>
      </c>
      <c r="AE2916" t="s">
        <v>13854</v>
      </c>
    </row>
    <row r="2917" spans="1:31" x14ac:dyDescent="0.25">
      <c r="A2917" t="s">
        <v>12834</v>
      </c>
      <c r="B2917" t="s">
        <v>12835</v>
      </c>
      <c r="C2917" s="3" t="s">
        <v>32</v>
      </c>
      <c r="D2917" s="3" t="s">
        <v>12451</v>
      </c>
      <c r="E2917" s="3" t="s">
        <v>5053</v>
      </c>
      <c r="F2917" s="3">
        <v>70000</v>
      </c>
      <c r="G2917" s="34">
        <v>39.99</v>
      </c>
      <c r="H2917" s="3" t="s">
        <v>27</v>
      </c>
      <c r="I2917" s="3" t="s">
        <v>23</v>
      </c>
      <c r="J2917" s="3" t="s">
        <v>8102</v>
      </c>
      <c r="K2917" s="3" t="s">
        <v>8103</v>
      </c>
      <c r="L2917" s="3" t="s">
        <v>68</v>
      </c>
      <c r="M2917" s="26">
        <v>45474</v>
      </c>
      <c r="N2917"/>
      <c r="O2917" s="3">
        <v>107</v>
      </c>
      <c r="P2917" s="55">
        <v>153896.22</v>
      </c>
      <c r="Q2917" s="55">
        <v>189405.73</v>
      </c>
      <c r="R2917" s="55">
        <v>-35509.51</v>
      </c>
      <c r="S2917" s="57">
        <v>-0.19</v>
      </c>
      <c r="T2917" s="55">
        <v>1438.2824299065421</v>
      </c>
      <c r="U2917" s="55">
        <v>51958.62</v>
      </c>
      <c r="V2917" s="55">
        <v>68469.759999999995</v>
      </c>
      <c r="W2917" s="55">
        <v>-16511.14</v>
      </c>
      <c r="X2917" s="57">
        <v>-0.24</v>
      </c>
      <c r="Y2917" s="3" t="str">
        <f>IFERROR(VLOOKUP(A2917,'Pivot price tier'!$C$8:$L$2290,10,0),"")</f>
        <v xml:space="preserve"> </v>
      </c>
      <c r="Z2917" s="3" t="str">
        <f>IFERROR(VLOOKUP(A2917,'Pivot price tier by size'!$D$8:$M$2512,10,0),"")</f>
        <v xml:space="preserve"> </v>
      </c>
      <c r="AA2917" s="3" t="str">
        <f>IFERROR(VLOOKUP(A2917,'Pivot category'!$B$8:$I$2236,8,0),"")</f>
        <v xml:space="preserve"> </v>
      </c>
      <c r="AB2917" s="3" t="str">
        <f>IF(P2917&lt;$AC$1,"Bottom 5%","")</f>
        <v/>
      </c>
      <c r="AC2917"/>
      <c r="AD2917" t="s">
        <v>16516</v>
      </c>
      <c r="AE2917" t="s">
        <v>16518</v>
      </c>
    </row>
    <row r="2918" spans="1:31" x14ac:dyDescent="0.25">
      <c r="A2918" t="s">
        <v>12836</v>
      </c>
      <c r="B2918" t="s">
        <v>12837</v>
      </c>
      <c r="C2918" s="3" t="s">
        <v>34</v>
      </c>
      <c r="D2918" s="3" t="s">
        <v>13242</v>
      </c>
      <c r="E2918" s="3" t="s">
        <v>5053</v>
      </c>
      <c r="F2918" s="3">
        <v>1000</v>
      </c>
      <c r="G2918" s="34">
        <v>16.989999999999998</v>
      </c>
      <c r="H2918" s="3" t="s">
        <v>27</v>
      </c>
      <c r="I2918" s="3" t="s">
        <v>21</v>
      </c>
      <c r="J2918" s="3" t="s">
        <v>8102</v>
      </c>
      <c r="K2918" s="3" t="s">
        <v>8103</v>
      </c>
      <c r="L2918" s="3" t="s">
        <v>68</v>
      </c>
      <c r="M2918" s="26">
        <v>45474</v>
      </c>
      <c r="N2918"/>
      <c r="O2918" s="3">
        <v>81</v>
      </c>
      <c r="P2918" s="55">
        <v>215246.31</v>
      </c>
      <c r="Q2918" s="55">
        <v>172539.26</v>
      </c>
      <c r="R2918" s="55">
        <v>42707.05</v>
      </c>
      <c r="S2918" s="57">
        <v>0.25</v>
      </c>
      <c r="T2918" s="55">
        <v>2657.361851851852</v>
      </c>
      <c r="U2918" s="55">
        <v>204882.41</v>
      </c>
      <c r="V2918" s="55">
        <v>158092.09</v>
      </c>
      <c r="W2918" s="55">
        <v>46790.32</v>
      </c>
      <c r="X2918" s="57">
        <v>0.3</v>
      </c>
      <c r="Y2918" s="3" t="str">
        <f>IFERROR(VLOOKUP(A2918,'Pivot price tier'!$C$8:$L$2290,10,0),"")</f>
        <v xml:space="preserve"> </v>
      </c>
      <c r="Z2918" s="3" t="str">
        <f>IFERROR(VLOOKUP(A2918,'Pivot price tier by size'!$D$8:$M$2512,10,0),"")</f>
        <v xml:space="preserve"> </v>
      </c>
      <c r="AA2918" s="3" t="str">
        <f>IFERROR(VLOOKUP(A2918,'Pivot category'!$B$8:$I$2236,8,0),"")</f>
        <v xml:space="preserve"> </v>
      </c>
      <c r="AB2918" s="3" t="str">
        <f>IF(P2918&lt;$AC$1,"Bottom 5%","")</f>
        <v/>
      </c>
      <c r="AC2918"/>
      <c r="AD2918" t="s">
        <v>16516</v>
      </c>
      <c r="AE2918" t="s">
        <v>16518</v>
      </c>
    </row>
    <row r="2919" spans="1:31" x14ac:dyDescent="0.25">
      <c r="A2919" t="s">
        <v>10135</v>
      </c>
      <c r="B2919" t="s">
        <v>767</v>
      </c>
      <c r="C2919" s="3" t="s">
        <v>32</v>
      </c>
      <c r="D2919" s="3" t="s">
        <v>3034</v>
      </c>
      <c r="E2919" s="3">
        <v>0</v>
      </c>
      <c r="F2919" s="3">
        <v>1000</v>
      </c>
      <c r="G2919" s="34">
        <v>29.99</v>
      </c>
      <c r="H2919" s="3" t="s">
        <v>27</v>
      </c>
      <c r="I2919" s="3" t="s">
        <v>21</v>
      </c>
      <c r="J2919" s="3" t="s">
        <v>8102</v>
      </c>
      <c r="K2919" s="3" t="s">
        <v>8103</v>
      </c>
      <c r="L2919" s="3" t="s">
        <v>68</v>
      </c>
      <c r="M2919" s="26" t="s">
        <v>16689</v>
      </c>
      <c r="N2919"/>
      <c r="O2919" s="3">
        <v>155</v>
      </c>
      <c r="P2919" s="55">
        <v>714898.75</v>
      </c>
      <c r="Q2919" s="55">
        <v>816022.01</v>
      </c>
      <c r="R2919" s="55">
        <v>-101123.26</v>
      </c>
      <c r="S2919" s="57">
        <v>-0.12</v>
      </c>
      <c r="T2919" s="55">
        <v>4612.25</v>
      </c>
      <c r="U2919" s="55">
        <v>342376.36</v>
      </c>
      <c r="V2919" s="55">
        <v>404469.04</v>
      </c>
      <c r="W2919" s="55">
        <v>-62092.68</v>
      </c>
      <c r="X2919" s="57">
        <v>-0.15</v>
      </c>
      <c r="Y2919" s="3" t="str">
        <f>IFERROR(VLOOKUP(A2919,'Pivot price tier'!$C$8:$L$2290,10,0),"")</f>
        <v xml:space="preserve"> </v>
      </c>
      <c r="Z2919" s="3" t="str">
        <f>IFERROR(VLOOKUP(A2919,'Pivot price tier by size'!$D$8:$M$2512,10,0),"")</f>
        <v xml:space="preserve"> </v>
      </c>
      <c r="AA2919" s="3" t="str">
        <f>IFERROR(VLOOKUP(A2919,'Pivot category'!$B$8:$I$2236,8,0),"")</f>
        <v xml:space="preserve"> </v>
      </c>
      <c r="AB2919" s="3" t="str">
        <f>IF(P2919&lt;$AC$1,"Bottom 5%","")</f>
        <v/>
      </c>
      <c r="AC2919"/>
      <c r="AD2919" t="s">
        <v>16516</v>
      </c>
      <c r="AE2919" t="s">
        <v>16518</v>
      </c>
    </row>
    <row r="2920" spans="1:31" hidden="1" x14ac:dyDescent="0.25">
      <c r="A2920" t="s">
        <v>12562</v>
      </c>
      <c r="B2920" t="s">
        <v>12563</v>
      </c>
      <c r="C2920" s="3" t="s">
        <v>38</v>
      </c>
      <c r="D2920" s="3" t="s">
        <v>12104</v>
      </c>
      <c r="E2920" s="3">
        <v>0</v>
      </c>
      <c r="F2920" s="3">
        <v>70000</v>
      </c>
      <c r="G2920" s="34">
        <v>12.59</v>
      </c>
      <c r="H2920" s="3" t="s">
        <v>8184</v>
      </c>
      <c r="I2920" s="3" t="s">
        <v>12122</v>
      </c>
      <c r="J2920" s="3" t="s">
        <v>8107</v>
      </c>
      <c r="K2920" s="3" t="s">
        <v>8103</v>
      </c>
      <c r="L2920" s="3" t="s">
        <v>8106</v>
      </c>
      <c r="M2920" s="26">
        <v>45323</v>
      </c>
      <c r="N2920"/>
      <c r="O2920" s="3">
        <v>23</v>
      </c>
      <c r="P2920" s="55">
        <v>12869.04</v>
      </c>
      <c r="Q2920" s="55">
        <v>15682.2</v>
      </c>
      <c r="R2920" s="55">
        <v>-2813.16</v>
      </c>
      <c r="S2920" s="57">
        <v>-0.18</v>
      </c>
      <c r="T2920" s="55">
        <v>559.52347826086964</v>
      </c>
      <c r="U2920" s="55">
        <v>7957.04</v>
      </c>
      <c r="V2920" s="55">
        <v>17957.099999999999</v>
      </c>
      <c r="W2920" s="55">
        <v>-10000.06</v>
      </c>
      <c r="X2920" s="57">
        <v>-0.56000000000000005</v>
      </c>
      <c r="Y2920" s="3" t="str">
        <f>IFERROR(VLOOKUP(A2920,'Pivot price tier'!$C$8:$L$2290,10,0),"")</f>
        <v/>
      </c>
      <c r="Z2920" s="3" t="str">
        <f>IFERROR(VLOOKUP(A2920,'Pivot price tier by size'!$D$8:$M$2512,10,0),"")</f>
        <v/>
      </c>
      <c r="AA2920" s="3" t="str">
        <f>IFERROR(VLOOKUP(A2920,'Pivot category'!$B$8:$I$2236,8,0),"")</f>
        <v/>
      </c>
      <c r="AB2920" s="3" t="str">
        <f>IF(P2920&lt;$AC$1,"Bottom 5%","")</f>
        <v>Bottom 5%</v>
      </c>
      <c r="AC2920"/>
      <c r="AD2920" t="s">
        <v>11019</v>
      </c>
      <c r="AE2920" t="s">
        <v>13854</v>
      </c>
    </row>
    <row r="2921" spans="1:31" hidden="1" x14ac:dyDescent="0.25">
      <c r="A2921" t="s">
        <v>11074</v>
      </c>
      <c r="B2921" t="s">
        <v>1318</v>
      </c>
      <c r="C2921" s="3" t="s">
        <v>72</v>
      </c>
      <c r="D2921" s="3" t="s">
        <v>3639</v>
      </c>
      <c r="E2921" s="3">
        <v>0</v>
      </c>
      <c r="F2921" s="3">
        <v>1000</v>
      </c>
      <c r="G2921" s="34">
        <v>4.79</v>
      </c>
      <c r="H2921" s="3" t="s">
        <v>8184</v>
      </c>
      <c r="I2921" s="3" t="s">
        <v>12123</v>
      </c>
      <c r="J2921" s="3" t="s">
        <v>8107</v>
      </c>
      <c r="K2921" s="3" t="s">
        <v>8103</v>
      </c>
      <c r="L2921" s="3" t="s">
        <v>8106</v>
      </c>
      <c r="M2921" s="26" t="s">
        <v>16689</v>
      </c>
      <c r="N2921"/>
      <c r="O2921" s="3" t="s">
        <v>78</v>
      </c>
      <c r="P2921" s="55">
        <v>110.17</v>
      </c>
      <c r="Q2921" s="55">
        <v>9.58</v>
      </c>
      <c r="R2921" s="55">
        <v>100.59</v>
      </c>
      <c r="S2921" s="57">
        <v>10.5</v>
      </c>
      <c r="T2921" s="55" t="s">
        <v>78</v>
      </c>
      <c r="U2921" s="55" t="s">
        <v>78</v>
      </c>
      <c r="V2921" s="55" t="s">
        <v>78</v>
      </c>
      <c r="W2921" s="55" t="s">
        <v>78</v>
      </c>
      <c r="X2921" s="57" t="s">
        <v>78</v>
      </c>
      <c r="Y2921" s="3" t="str">
        <f>IFERROR(VLOOKUP(A2921,'Pivot price tier'!$C$8:$L$2290,10,0),"")</f>
        <v/>
      </c>
      <c r="Z2921" s="3" t="str">
        <f>IFERROR(VLOOKUP(A2921,'Pivot price tier by size'!$D$8:$M$2512,10,0),"")</f>
        <v/>
      </c>
      <c r="AA2921" s="3" t="str">
        <f>IFERROR(VLOOKUP(A2921,'Pivot category'!$B$8:$I$2236,8,0),"")</f>
        <v/>
      </c>
      <c r="AB2921" s="3" t="str">
        <f>IF(P2921&lt;$AC$1,"Bottom 5%","")</f>
        <v>Bottom 5%</v>
      </c>
      <c r="AC2921"/>
      <c r="AD2921" t="s">
        <v>11019</v>
      </c>
      <c r="AE2921" t="s">
        <v>13854</v>
      </c>
    </row>
    <row r="2922" spans="1:31" hidden="1" x14ac:dyDescent="0.25">
      <c r="A2922" t="s">
        <v>10846</v>
      </c>
      <c r="B2922" t="s">
        <v>1319</v>
      </c>
      <c r="C2922" s="3" t="s">
        <v>32</v>
      </c>
      <c r="D2922" s="3" t="s">
        <v>3640</v>
      </c>
      <c r="E2922" s="3">
        <v>0</v>
      </c>
      <c r="F2922" s="3">
        <v>5000</v>
      </c>
      <c r="G2922" s="34">
        <v>39.590000000000003</v>
      </c>
      <c r="H2922" s="3" t="s">
        <v>27</v>
      </c>
      <c r="I2922" s="3" t="s">
        <v>23</v>
      </c>
      <c r="J2922" s="3" t="s">
        <v>8107</v>
      </c>
      <c r="K2922" s="3" t="s">
        <v>8111</v>
      </c>
      <c r="L2922" s="3" t="s">
        <v>8106</v>
      </c>
      <c r="M2922" s="26" t="s">
        <v>16689</v>
      </c>
      <c r="N2922"/>
      <c r="O2922" s="3">
        <v>5</v>
      </c>
      <c r="P2922" s="55">
        <v>4473.67</v>
      </c>
      <c r="Q2922" s="55">
        <v>4685.29</v>
      </c>
      <c r="R2922" s="55">
        <v>-211.62</v>
      </c>
      <c r="S2922" s="57">
        <v>-0.05</v>
      </c>
      <c r="T2922" s="55">
        <v>894.73400000000004</v>
      </c>
      <c r="U2922" s="55">
        <v>673.03</v>
      </c>
      <c r="V2922" s="55">
        <v>791.88</v>
      </c>
      <c r="W2922" s="55">
        <v>-118.85</v>
      </c>
      <c r="X2922" s="57">
        <v>-0.15</v>
      </c>
      <c r="Y2922" s="3" t="str">
        <f>IFERROR(VLOOKUP(A2922,'Pivot price tier'!$C$8:$L$2290,10,0),"")</f>
        <v/>
      </c>
      <c r="Z2922" s="3" t="str">
        <f>IFERROR(VLOOKUP(A2922,'Pivot price tier by size'!$D$8:$M$2512,10,0),"")</f>
        <v/>
      </c>
      <c r="AA2922" s="3" t="str">
        <f>IFERROR(VLOOKUP(A2922,'Pivot category'!$B$8:$I$2236,8,0),"")</f>
        <v/>
      </c>
      <c r="AB2922" s="3" t="str">
        <f>IF(P2922&lt;$AC$1,"Bottom 5%","")</f>
        <v>Bottom 5%</v>
      </c>
      <c r="AC2922"/>
      <c r="AD2922" t="s">
        <v>16512</v>
      </c>
      <c r="AE2922" t="s">
        <v>13854</v>
      </c>
    </row>
    <row r="2923" spans="1:31" hidden="1" x14ac:dyDescent="0.25">
      <c r="A2923" t="s">
        <v>11075</v>
      </c>
      <c r="B2923" t="s">
        <v>8882</v>
      </c>
      <c r="C2923" s="3" t="s">
        <v>73</v>
      </c>
      <c r="D2923" s="3" t="s">
        <v>8645</v>
      </c>
      <c r="E2923" s="3">
        <v>0</v>
      </c>
      <c r="F2923" s="3">
        <v>7000</v>
      </c>
      <c r="G2923" s="34">
        <v>7.19</v>
      </c>
      <c r="H2923" s="3" t="s">
        <v>8184</v>
      </c>
      <c r="I2923" s="3" t="s">
        <v>12123</v>
      </c>
      <c r="J2923" s="3" t="s">
        <v>8107</v>
      </c>
      <c r="K2923" s="3" t="s">
        <v>8103</v>
      </c>
      <c r="L2923" s="3" t="s">
        <v>8106</v>
      </c>
      <c r="M2923" s="26" t="s">
        <v>16689</v>
      </c>
      <c r="N2923"/>
      <c r="O2923" s="3">
        <v>10</v>
      </c>
      <c r="P2923" s="55">
        <v>280.41000000000003</v>
      </c>
      <c r="Q2923" s="55">
        <v>496.11</v>
      </c>
      <c r="R2923" s="55">
        <v>-215.7</v>
      </c>
      <c r="S2923" s="57">
        <v>-0.43</v>
      </c>
      <c r="T2923" s="55">
        <v>28.041000000000004</v>
      </c>
      <c r="U2923" s="55">
        <v>86.28</v>
      </c>
      <c r="V2923" s="55">
        <v>237.27</v>
      </c>
      <c r="W2923" s="55">
        <v>-150.99</v>
      </c>
      <c r="X2923" s="57">
        <v>-0.64</v>
      </c>
      <c r="Y2923" s="3" t="str">
        <f>IFERROR(VLOOKUP(A2923,'Pivot price tier'!$C$8:$L$2290,10,0),"")</f>
        <v/>
      </c>
      <c r="Z2923" s="3" t="str">
        <f>IFERROR(VLOOKUP(A2923,'Pivot price tier by size'!$D$8:$M$2512,10,0),"")</f>
        <v/>
      </c>
      <c r="AA2923" s="3" t="str">
        <f>IFERROR(VLOOKUP(A2923,'Pivot category'!$B$8:$I$2236,8,0),"")</f>
        <v/>
      </c>
      <c r="AB2923" s="3" t="str">
        <f>IF(P2923&lt;$AC$1,"Bottom 5%","")</f>
        <v>Bottom 5%</v>
      </c>
      <c r="AC2923"/>
      <c r="AD2923" t="s">
        <v>11019</v>
      </c>
      <c r="AE2923" t="s">
        <v>13854</v>
      </c>
    </row>
    <row r="2924" spans="1:31" hidden="1" x14ac:dyDescent="0.25">
      <c r="A2924" t="s">
        <v>8881</v>
      </c>
      <c r="B2924" t="s">
        <v>8880</v>
      </c>
      <c r="C2924" s="3" t="s">
        <v>73</v>
      </c>
      <c r="D2924" s="3" t="s">
        <v>8644</v>
      </c>
      <c r="E2924" s="3">
        <v>0</v>
      </c>
      <c r="F2924" s="3">
        <v>7000</v>
      </c>
      <c r="G2924" s="34">
        <v>7.19</v>
      </c>
      <c r="H2924" s="3" t="s">
        <v>8184</v>
      </c>
      <c r="I2924" s="3" t="s">
        <v>12123</v>
      </c>
      <c r="J2924" s="3" t="s">
        <v>8107</v>
      </c>
      <c r="K2924" s="3" t="s">
        <v>8103</v>
      </c>
      <c r="L2924" s="3" t="s">
        <v>8106</v>
      </c>
      <c r="M2924" s="26" t="s">
        <v>16689</v>
      </c>
      <c r="N2924"/>
      <c r="O2924" s="3">
        <v>9</v>
      </c>
      <c r="P2924" s="55">
        <v>244.46</v>
      </c>
      <c r="Q2924" s="55">
        <v>373.88</v>
      </c>
      <c r="R2924" s="55">
        <v>-129.41999999999999</v>
      </c>
      <c r="S2924" s="57">
        <v>-0.35</v>
      </c>
      <c r="T2924" s="55">
        <v>27.162222222222223</v>
      </c>
      <c r="U2924" s="55">
        <v>86.28</v>
      </c>
      <c r="V2924" s="55">
        <v>129.41999999999999</v>
      </c>
      <c r="W2924" s="55">
        <v>-43.14</v>
      </c>
      <c r="X2924" s="57">
        <v>-0.33</v>
      </c>
      <c r="Y2924" s="3" t="str">
        <f>IFERROR(VLOOKUP(A2924,'Pivot price tier'!$C$8:$L$2290,10,0),"")</f>
        <v/>
      </c>
      <c r="Z2924" s="3" t="str">
        <f>IFERROR(VLOOKUP(A2924,'Pivot price tier by size'!$D$8:$M$2512,10,0),"")</f>
        <v/>
      </c>
      <c r="AA2924" s="3" t="str">
        <f>IFERROR(VLOOKUP(A2924,'Pivot category'!$B$8:$I$2236,8,0),"")</f>
        <v/>
      </c>
      <c r="AB2924" s="3" t="str">
        <f>IF(P2924&lt;$AC$1,"Bottom 5%","")</f>
        <v>Bottom 5%</v>
      </c>
      <c r="AC2924"/>
      <c r="AD2924" t="s">
        <v>11019</v>
      </c>
      <c r="AE2924" t="s">
        <v>13854</v>
      </c>
    </row>
    <row r="2925" spans="1:31" hidden="1" x14ac:dyDescent="0.25">
      <c r="A2925" t="s">
        <v>15119</v>
      </c>
      <c r="B2925" t="s">
        <v>1320</v>
      </c>
      <c r="C2925" s="3" t="s">
        <v>32</v>
      </c>
      <c r="D2925" s="3" t="s">
        <v>3641</v>
      </c>
      <c r="E2925" s="3">
        <v>0</v>
      </c>
      <c r="F2925" s="3">
        <v>4000</v>
      </c>
      <c r="G2925" s="34">
        <v>189.99</v>
      </c>
      <c r="H2925" s="3" t="s">
        <v>27</v>
      </c>
      <c r="I2925" s="3" t="s">
        <v>74</v>
      </c>
      <c r="J2925" s="3" t="s">
        <v>8112</v>
      </c>
      <c r="K2925" s="3" t="s">
        <v>8111</v>
      </c>
      <c r="L2925" s="3" t="s">
        <v>68</v>
      </c>
      <c r="M2925" s="26" t="s">
        <v>16689</v>
      </c>
      <c r="N2925"/>
      <c r="O2925" s="3">
        <v>12</v>
      </c>
      <c r="P2925" s="55">
        <v>8739.5400000000009</v>
      </c>
      <c r="Q2925" s="55">
        <v>10069.469999999999</v>
      </c>
      <c r="R2925" s="55">
        <v>-1329.93</v>
      </c>
      <c r="S2925" s="57">
        <v>-0.13</v>
      </c>
      <c r="T2925" s="55">
        <v>728.29500000000007</v>
      </c>
      <c r="U2925" s="55">
        <v>7979.58</v>
      </c>
      <c r="V2925" s="55">
        <v>9309.51</v>
      </c>
      <c r="W2925" s="55">
        <v>-1329.93</v>
      </c>
      <c r="X2925" s="57">
        <v>-0.14000000000000001</v>
      </c>
      <c r="Y2925" s="3" t="str">
        <f>IFERROR(VLOOKUP(A2925,'Pivot price tier'!$C$8:$L$2290,10,0),"")</f>
        <v/>
      </c>
      <c r="Z2925" s="3" t="str">
        <f>IFERROR(VLOOKUP(A2925,'Pivot price tier by size'!$D$8:$M$2512,10,0),"")</f>
        <v/>
      </c>
      <c r="AA2925" s="3" t="str">
        <f>IFERROR(VLOOKUP(A2925,'Pivot category'!$B$8:$I$2236,8,0),"")</f>
        <v/>
      </c>
      <c r="AB2925" s="3" t="str">
        <f>IF(P2925&lt;$AC$1,"Bottom 5%","")</f>
        <v>Bottom 5%</v>
      </c>
      <c r="AC2925"/>
      <c r="AD2925" t="s">
        <v>11019</v>
      </c>
      <c r="AE2925" t="s">
        <v>13854</v>
      </c>
    </row>
    <row r="2926" spans="1:31" hidden="1" x14ac:dyDescent="0.25">
      <c r="A2926" t="s">
        <v>6747</v>
      </c>
      <c r="B2926" t="s">
        <v>6746</v>
      </c>
      <c r="C2926" s="3" t="s">
        <v>32</v>
      </c>
      <c r="D2926" s="3" t="s">
        <v>8032</v>
      </c>
      <c r="E2926" s="3">
        <v>0</v>
      </c>
      <c r="F2926" s="3">
        <v>9000</v>
      </c>
      <c r="G2926" s="34">
        <v>85.99</v>
      </c>
      <c r="H2926" s="3" t="s">
        <v>27</v>
      </c>
      <c r="I2926" s="3" t="s">
        <v>15</v>
      </c>
      <c r="J2926" s="3" t="s">
        <v>8112</v>
      </c>
      <c r="K2926" s="3" t="s">
        <v>8111</v>
      </c>
      <c r="L2926" s="3" t="s">
        <v>68</v>
      </c>
      <c r="M2926" s="26" t="s">
        <v>16689</v>
      </c>
      <c r="N2926"/>
      <c r="O2926" s="3">
        <v>15</v>
      </c>
      <c r="P2926" s="55">
        <v>5589.35</v>
      </c>
      <c r="Q2926" s="55">
        <v>5933.31</v>
      </c>
      <c r="R2926" s="55">
        <v>-343.96</v>
      </c>
      <c r="S2926" s="57">
        <v>-0.06</v>
      </c>
      <c r="T2926" s="55">
        <v>372.62333333333333</v>
      </c>
      <c r="U2926" s="55">
        <v>3095.64</v>
      </c>
      <c r="V2926" s="55">
        <v>4041.53</v>
      </c>
      <c r="W2926" s="55">
        <v>-945.89</v>
      </c>
      <c r="X2926" s="57">
        <v>-0.23</v>
      </c>
      <c r="Y2926" s="3" t="str">
        <f>IFERROR(VLOOKUP(A2926,'Pivot price tier'!$C$8:$L$2290,10,0),"")</f>
        <v/>
      </c>
      <c r="Z2926" s="3" t="str">
        <f>IFERROR(VLOOKUP(A2926,'Pivot price tier by size'!$D$8:$M$2512,10,0),"")</f>
        <v/>
      </c>
      <c r="AA2926" s="3" t="str">
        <f>IFERROR(VLOOKUP(A2926,'Pivot category'!$B$8:$I$2236,8,0),"")</f>
        <v/>
      </c>
      <c r="AB2926" s="3" t="str">
        <f>IF(P2926&lt;$AC$1,"Bottom 5%","")</f>
        <v>Bottom 5%</v>
      </c>
      <c r="AC2926"/>
      <c r="AD2926" t="s">
        <v>11019</v>
      </c>
      <c r="AE2926" t="s">
        <v>13854</v>
      </c>
    </row>
    <row r="2927" spans="1:31" hidden="1" x14ac:dyDescent="0.25">
      <c r="A2927" t="s">
        <v>15759</v>
      </c>
      <c r="B2927" t="s">
        <v>15760</v>
      </c>
      <c r="C2927" s="3" t="s">
        <v>73</v>
      </c>
      <c r="D2927" s="3" t="s">
        <v>15515</v>
      </c>
      <c r="E2927" s="3">
        <v>0</v>
      </c>
      <c r="F2927" s="3">
        <v>70000</v>
      </c>
      <c r="G2927" s="34">
        <v>19.989999999999998</v>
      </c>
      <c r="H2927" s="3" t="s">
        <v>8184</v>
      </c>
      <c r="I2927" s="3" t="s">
        <v>12123</v>
      </c>
      <c r="J2927" s="3" t="s">
        <v>8102</v>
      </c>
      <c r="K2927" s="3" t="s">
        <v>8103</v>
      </c>
      <c r="L2927" s="3" t="s">
        <v>68</v>
      </c>
      <c r="M2927" s="26">
        <v>46023</v>
      </c>
      <c r="N2927"/>
      <c r="O2927" s="3">
        <v>101</v>
      </c>
      <c r="P2927" s="55">
        <v>19710.14</v>
      </c>
      <c r="Q2927" s="55"/>
      <c r="R2927" s="55">
        <v>19710.14</v>
      </c>
      <c r="S2927" s="57"/>
      <c r="T2927" s="55">
        <v>195.14990099009901</v>
      </c>
      <c r="U2927" s="55">
        <v>42058.96</v>
      </c>
      <c r="V2927" s="55">
        <v>0</v>
      </c>
      <c r="W2927" s="55">
        <v>42058.96</v>
      </c>
      <c r="X2927" s="57">
        <v>0</v>
      </c>
      <c r="Y2927" s="3" t="str">
        <f>IFERROR(VLOOKUP(A2927,'Pivot price tier'!$C$8:$L$2290,10,0),"")</f>
        <v>X</v>
      </c>
      <c r="Z2927" s="3" t="str">
        <f>IFERROR(VLOOKUP(A2927,'Pivot price tier by size'!$D$8:$M$2512,10,0),"")</f>
        <v xml:space="preserve"> </v>
      </c>
      <c r="AA2927" s="3" t="str">
        <f>IFERROR(VLOOKUP(A2927,'Pivot category'!$B$8:$I$2236,8,0),"")</f>
        <v xml:space="preserve"> </v>
      </c>
      <c r="AB2927" s="3" t="str">
        <f>IF(P2927&lt;$AC$1,"Bottom 5%","")</f>
        <v>Bottom 5%</v>
      </c>
      <c r="AC2927"/>
      <c r="AD2927" t="s">
        <v>11019</v>
      </c>
      <c r="AE2927" t="s">
        <v>13854</v>
      </c>
    </row>
    <row r="2928" spans="1:31" x14ac:dyDescent="0.25">
      <c r="A2928" t="s">
        <v>12838</v>
      </c>
      <c r="B2928" t="s">
        <v>12839</v>
      </c>
      <c r="C2928" s="3" t="s">
        <v>34</v>
      </c>
      <c r="D2928" s="3" t="s">
        <v>13245</v>
      </c>
      <c r="E2928" s="3" t="s">
        <v>5053</v>
      </c>
      <c r="F2928" s="3">
        <v>7000</v>
      </c>
      <c r="G2928" s="34">
        <v>18.989999999999998</v>
      </c>
      <c r="H2928" s="3" t="s">
        <v>27</v>
      </c>
      <c r="I2928" s="3" t="s">
        <v>23</v>
      </c>
      <c r="J2928" s="3" t="s">
        <v>8102</v>
      </c>
      <c r="K2928" s="3" t="s">
        <v>8103</v>
      </c>
      <c r="L2928" s="3" t="s">
        <v>68</v>
      </c>
      <c r="M2928" s="26">
        <v>45474</v>
      </c>
      <c r="N2928"/>
      <c r="O2928" s="3">
        <v>67</v>
      </c>
      <c r="P2928" s="55">
        <v>183310.47</v>
      </c>
      <c r="Q2928" s="55">
        <v>177368.28</v>
      </c>
      <c r="R2928" s="55">
        <v>5942.19</v>
      </c>
      <c r="S2928" s="57">
        <v>0.03</v>
      </c>
      <c r="T2928" s="55">
        <v>2735.9771641791044</v>
      </c>
      <c r="U2928" s="55">
        <v>127897.65</v>
      </c>
      <c r="V2928" s="55">
        <v>139501.20000000001</v>
      </c>
      <c r="W2928" s="55">
        <v>-11603.55</v>
      </c>
      <c r="X2928" s="57">
        <v>-0.08</v>
      </c>
      <c r="Y2928" s="3" t="str">
        <f>IFERROR(VLOOKUP(A2928,'Pivot price tier'!$C$8:$L$2290,10,0),"")</f>
        <v xml:space="preserve"> </v>
      </c>
      <c r="Z2928" s="3" t="str">
        <f>IFERROR(VLOOKUP(A2928,'Pivot price tier by size'!$D$8:$M$2512,10,0),"")</f>
        <v xml:space="preserve"> </v>
      </c>
      <c r="AA2928" s="3" t="str">
        <f>IFERROR(VLOOKUP(A2928,'Pivot category'!$B$8:$I$2236,8,0),"")</f>
        <v xml:space="preserve"> </v>
      </c>
      <c r="AB2928" s="3" t="str">
        <f>IF(P2928&lt;$AC$1,"Bottom 5%","")</f>
        <v/>
      </c>
      <c r="AC2928"/>
      <c r="AD2928" t="s">
        <v>16516</v>
      </c>
      <c r="AE2928" t="s">
        <v>16518</v>
      </c>
    </row>
    <row r="2929" spans="1:31" hidden="1" x14ac:dyDescent="0.25">
      <c r="A2929" t="s">
        <v>16272</v>
      </c>
      <c r="B2929" t="s">
        <v>16273</v>
      </c>
      <c r="C2929" s="3" t="s">
        <v>73</v>
      </c>
      <c r="D2929" s="3" t="s">
        <v>16492</v>
      </c>
      <c r="E2929" s="3">
        <v>0</v>
      </c>
      <c r="F2929" s="3">
        <v>3000</v>
      </c>
      <c r="G2929" s="34">
        <v>11.99</v>
      </c>
      <c r="H2929" s="3" t="s">
        <v>8184</v>
      </c>
      <c r="I2929" s="3" t="s">
        <v>12123</v>
      </c>
      <c r="J2929" s="3" t="s">
        <v>13166</v>
      </c>
      <c r="K2929" s="3" t="s">
        <v>8115</v>
      </c>
      <c r="L2929" s="3" t="s">
        <v>68</v>
      </c>
      <c r="M2929" s="26">
        <v>46143</v>
      </c>
      <c r="N2929"/>
      <c r="O2929" s="3">
        <v>8</v>
      </c>
      <c r="P2929" s="55">
        <v>383.68</v>
      </c>
      <c r="Q2929" s="55"/>
      <c r="R2929" s="55">
        <v>383.68</v>
      </c>
      <c r="S2929" s="57"/>
      <c r="T2929" s="55">
        <v>47.96</v>
      </c>
      <c r="U2929" s="55">
        <v>503.58</v>
      </c>
      <c r="V2929" s="55">
        <v>0</v>
      </c>
      <c r="W2929" s="55">
        <v>503.58</v>
      </c>
      <c r="X2929" s="57">
        <v>0</v>
      </c>
      <c r="Y2929" s="3" t="str">
        <f>IFERROR(VLOOKUP(A2929,'Pivot price tier'!$C$8:$L$2290,10,0),"")</f>
        <v/>
      </c>
      <c r="Z2929" s="3" t="str">
        <f>IFERROR(VLOOKUP(A2929,'Pivot price tier by size'!$D$8:$M$2512,10,0),"")</f>
        <v/>
      </c>
      <c r="AA2929" s="3" t="str">
        <f>IFERROR(VLOOKUP(A2929,'Pivot category'!$B$8:$I$2236,8,0),"")</f>
        <v/>
      </c>
      <c r="AB2929" s="3" t="str">
        <f>IF(P2929&lt;$AC$1,"Bottom 5%","")</f>
        <v>Bottom 5%</v>
      </c>
      <c r="AC2929"/>
      <c r="AD2929">
        <v>0</v>
      </c>
      <c r="AE2929" t="s">
        <v>11133</v>
      </c>
    </row>
    <row r="2930" spans="1:31" hidden="1" x14ac:dyDescent="0.25">
      <c r="A2930" t="s">
        <v>11077</v>
      </c>
      <c r="B2930" t="s">
        <v>8492</v>
      </c>
      <c r="C2930" s="3" t="s">
        <v>73</v>
      </c>
      <c r="D2930" s="3" t="s">
        <v>8284</v>
      </c>
      <c r="E2930" s="3">
        <v>0</v>
      </c>
      <c r="F2930" s="3">
        <v>1000</v>
      </c>
      <c r="G2930" s="34">
        <v>7.79</v>
      </c>
      <c r="H2930" s="3" t="s">
        <v>8184</v>
      </c>
      <c r="I2930" s="3" t="s">
        <v>12123</v>
      </c>
      <c r="J2930" s="3" t="s">
        <v>8107</v>
      </c>
      <c r="K2930" s="3" t="s">
        <v>8103</v>
      </c>
      <c r="L2930" s="3" t="s">
        <v>8108</v>
      </c>
      <c r="M2930" s="26" t="s">
        <v>16689</v>
      </c>
      <c r="N2930"/>
      <c r="O2930" s="3" t="s">
        <v>78</v>
      </c>
      <c r="P2930" s="55"/>
      <c r="Q2930" s="55">
        <v>46.74</v>
      </c>
      <c r="R2930" s="55">
        <v>-46.74</v>
      </c>
      <c r="S2930" s="57">
        <v>-1</v>
      </c>
      <c r="T2930" s="55" t="s">
        <v>78</v>
      </c>
      <c r="U2930" s="55" t="s">
        <v>78</v>
      </c>
      <c r="V2930" s="55" t="s">
        <v>78</v>
      </c>
      <c r="W2930" s="55" t="s">
        <v>78</v>
      </c>
      <c r="X2930" s="57" t="s">
        <v>78</v>
      </c>
      <c r="Y2930" s="3" t="str">
        <f>IFERROR(VLOOKUP(A2930,'Pivot price tier'!$C$8:$L$2290,10,0),"")</f>
        <v/>
      </c>
      <c r="Z2930" s="3" t="str">
        <f>IFERROR(VLOOKUP(A2930,'Pivot price tier by size'!$D$8:$M$2512,10,0),"")</f>
        <v/>
      </c>
      <c r="AA2930" s="3" t="str">
        <f>IFERROR(VLOOKUP(A2930,'Pivot category'!$B$8:$I$2236,8,0),"")</f>
        <v/>
      </c>
      <c r="AB2930" s="3" t="str">
        <f>IF(P2930&lt;$AC$1,"Bottom 5%","")</f>
        <v>Bottom 5%</v>
      </c>
      <c r="AC2930"/>
      <c r="AD2930" t="s">
        <v>11019</v>
      </c>
      <c r="AE2930" t="s">
        <v>13854</v>
      </c>
    </row>
    <row r="2931" spans="1:31" hidden="1" x14ac:dyDescent="0.25">
      <c r="A2931" t="s">
        <v>11078</v>
      </c>
      <c r="B2931" t="s">
        <v>7034</v>
      </c>
      <c r="C2931" s="3" t="s">
        <v>72</v>
      </c>
      <c r="D2931" s="3" t="s">
        <v>5320</v>
      </c>
      <c r="E2931" s="3">
        <v>0</v>
      </c>
      <c r="F2931" s="3">
        <v>7000</v>
      </c>
      <c r="G2931" s="34">
        <v>4.79</v>
      </c>
      <c r="H2931" s="3" t="s">
        <v>8184</v>
      </c>
      <c r="I2931" s="3" t="s">
        <v>12123</v>
      </c>
      <c r="J2931" s="3" t="s">
        <v>8107</v>
      </c>
      <c r="K2931" s="3" t="s">
        <v>8103</v>
      </c>
      <c r="L2931" s="3" t="s">
        <v>8108</v>
      </c>
      <c r="M2931" s="26" t="s">
        <v>16689</v>
      </c>
      <c r="N2931"/>
      <c r="O2931" s="3" t="s">
        <v>78</v>
      </c>
      <c r="P2931" s="55">
        <v>86.22</v>
      </c>
      <c r="Q2931" s="55">
        <v>22.36</v>
      </c>
      <c r="R2931" s="55">
        <v>63.86</v>
      </c>
      <c r="S2931" s="57">
        <v>2.86</v>
      </c>
      <c r="T2931" s="55" t="s">
        <v>78</v>
      </c>
      <c r="U2931" s="55" t="s">
        <v>78</v>
      </c>
      <c r="V2931" s="55" t="s">
        <v>78</v>
      </c>
      <c r="W2931" s="55" t="s">
        <v>78</v>
      </c>
      <c r="X2931" s="57" t="s">
        <v>78</v>
      </c>
      <c r="Y2931" s="3" t="str">
        <f>IFERROR(VLOOKUP(A2931,'Pivot price tier'!$C$8:$L$2290,10,0),"")</f>
        <v/>
      </c>
      <c r="Z2931" s="3" t="str">
        <f>IFERROR(VLOOKUP(A2931,'Pivot price tier by size'!$D$8:$M$2512,10,0),"")</f>
        <v/>
      </c>
      <c r="AA2931" s="3" t="str">
        <f>IFERROR(VLOOKUP(A2931,'Pivot category'!$B$8:$I$2236,8,0),"")</f>
        <v/>
      </c>
      <c r="AB2931" s="3" t="str">
        <f>IF(P2931&lt;$AC$1,"Bottom 5%","")</f>
        <v>Bottom 5%</v>
      </c>
      <c r="AC2931"/>
      <c r="AD2931" t="s">
        <v>11019</v>
      </c>
      <c r="AE2931" t="s">
        <v>13854</v>
      </c>
    </row>
    <row r="2932" spans="1:31" x14ac:dyDescent="0.25">
      <c r="A2932" t="s">
        <v>11159</v>
      </c>
      <c r="B2932" t="s">
        <v>11160</v>
      </c>
      <c r="C2932" s="3" t="s">
        <v>32</v>
      </c>
      <c r="D2932" s="3" t="s">
        <v>11011</v>
      </c>
      <c r="E2932" s="3" t="s">
        <v>5053</v>
      </c>
      <c r="F2932" s="3">
        <v>7000</v>
      </c>
      <c r="G2932" s="34">
        <v>34.99</v>
      </c>
      <c r="H2932" s="3" t="s">
        <v>27</v>
      </c>
      <c r="I2932" s="3" t="s">
        <v>23</v>
      </c>
      <c r="J2932" s="3" t="s">
        <v>8102</v>
      </c>
      <c r="K2932" s="3" t="s">
        <v>8103</v>
      </c>
      <c r="L2932" s="3" t="s">
        <v>68</v>
      </c>
      <c r="M2932" s="26" t="s">
        <v>16689</v>
      </c>
      <c r="N2932"/>
      <c r="O2932" s="3">
        <v>143</v>
      </c>
      <c r="P2932" s="55">
        <v>591759.87</v>
      </c>
      <c r="Q2932" s="55">
        <v>565520.04</v>
      </c>
      <c r="R2932" s="55">
        <v>26239.83</v>
      </c>
      <c r="S2932" s="57">
        <v>0.05</v>
      </c>
      <c r="T2932" s="55">
        <v>4138.1809090909092</v>
      </c>
      <c r="U2932" s="55">
        <v>307046.01</v>
      </c>
      <c r="V2932" s="55">
        <v>298553.74</v>
      </c>
      <c r="W2932" s="55">
        <v>8492.27</v>
      </c>
      <c r="X2932" s="57">
        <v>0.03</v>
      </c>
      <c r="Y2932" s="3" t="str">
        <f>IFERROR(VLOOKUP(A2932,'Pivot price tier'!$C$8:$L$2290,10,0),"")</f>
        <v xml:space="preserve"> </v>
      </c>
      <c r="Z2932" s="3" t="str">
        <f>IFERROR(VLOOKUP(A2932,'Pivot price tier by size'!$D$8:$M$2512,10,0),"")</f>
        <v xml:space="preserve"> </v>
      </c>
      <c r="AA2932" s="3" t="str">
        <f>IFERROR(VLOOKUP(A2932,'Pivot category'!$B$8:$I$2236,8,0),"")</f>
        <v xml:space="preserve"> </v>
      </c>
      <c r="AB2932" s="3" t="str">
        <f>IF(P2932&lt;$AC$1,"Bottom 5%","")</f>
        <v/>
      </c>
      <c r="AC2932"/>
      <c r="AD2932" t="s">
        <v>16516</v>
      </c>
      <c r="AE2932" t="s">
        <v>16518</v>
      </c>
    </row>
    <row r="2933" spans="1:31" hidden="1" x14ac:dyDescent="0.25">
      <c r="A2933" t="s">
        <v>15120</v>
      </c>
      <c r="B2933" t="s">
        <v>12926</v>
      </c>
      <c r="C2933" s="3" t="s">
        <v>32</v>
      </c>
      <c r="D2933" s="3" t="s">
        <v>13177</v>
      </c>
      <c r="E2933" s="3" t="s">
        <v>5053</v>
      </c>
      <c r="F2933" s="3">
        <v>70000</v>
      </c>
      <c r="G2933" s="34">
        <v>39.99</v>
      </c>
      <c r="H2933" s="3" t="s">
        <v>27</v>
      </c>
      <c r="I2933" s="3" t="s">
        <v>23</v>
      </c>
      <c r="J2933" s="3" t="s">
        <v>8107</v>
      </c>
      <c r="K2933" s="3" t="s">
        <v>8109</v>
      </c>
      <c r="L2933" s="3" t="s">
        <v>8105</v>
      </c>
      <c r="M2933" s="26">
        <v>45474</v>
      </c>
      <c r="N2933"/>
      <c r="O2933" s="3">
        <v>4</v>
      </c>
      <c r="P2933" s="55">
        <v>2868.27</v>
      </c>
      <c r="Q2933" s="55">
        <v>42243.33</v>
      </c>
      <c r="R2933" s="55">
        <v>-39375.06</v>
      </c>
      <c r="S2933" s="57">
        <v>-0.93</v>
      </c>
      <c r="T2933" s="55">
        <v>717.0675</v>
      </c>
      <c r="U2933" s="55">
        <v>519.87</v>
      </c>
      <c r="V2933" s="55">
        <v>2501.37</v>
      </c>
      <c r="W2933" s="55">
        <v>-1981.5</v>
      </c>
      <c r="X2933" s="57">
        <v>-0.79</v>
      </c>
      <c r="Y2933" s="3" t="str">
        <f>IFERROR(VLOOKUP(A2933,'Pivot price tier'!$C$8:$L$2290,10,0),"")</f>
        <v/>
      </c>
      <c r="Z2933" s="3" t="str">
        <f>IFERROR(VLOOKUP(A2933,'Pivot price tier by size'!$D$8:$M$2512,10,0),"")</f>
        <v/>
      </c>
      <c r="AA2933" s="3" t="str">
        <f>IFERROR(VLOOKUP(A2933,'Pivot category'!$B$8:$I$2236,8,0),"")</f>
        <v/>
      </c>
      <c r="AB2933" s="3" t="str">
        <f>IF(P2933&lt;$AC$1,"Bottom 5%","")</f>
        <v>Bottom 5%</v>
      </c>
      <c r="AC2933"/>
      <c r="AD2933" t="s">
        <v>11019</v>
      </c>
      <c r="AE2933" t="s">
        <v>13854</v>
      </c>
    </row>
    <row r="2934" spans="1:31" hidden="1" x14ac:dyDescent="0.25">
      <c r="A2934" t="s">
        <v>14630</v>
      </c>
      <c r="B2934" t="s">
        <v>8733</v>
      </c>
      <c r="C2934" s="3" t="s">
        <v>32</v>
      </c>
      <c r="D2934" s="3" t="s">
        <v>8134</v>
      </c>
      <c r="E2934" s="3" t="s">
        <v>5053</v>
      </c>
      <c r="F2934" s="3">
        <v>9000</v>
      </c>
      <c r="G2934" s="34">
        <v>199.99</v>
      </c>
      <c r="H2934" s="3" t="s">
        <v>12</v>
      </c>
      <c r="I2934" s="3" t="s">
        <v>74</v>
      </c>
      <c r="J2934" s="3" t="s">
        <v>8204</v>
      </c>
      <c r="K2934" s="3" t="s">
        <v>8111</v>
      </c>
      <c r="L2934" s="3" t="s">
        <v>68</v>
      </c>
      <c r="M2934" s="26" t="s">
        <v>16689</v>
      </c>
      <c r="N2934"/>
      <c r="O2934" s="3">
        <v>3</v>
      </c>
      <c r="P2934" s="55">
        <v>21398.93</v>
      </c>
      <c r="Q2934" s="55">
        <v>68596.570000000007</v>
      </c>
      <c r="R2934" s="55">
        <v>-47197.64</v>
      </c>
      <c r="S2934" s="57">
        <v>-0.69</v>
      </c>
      <c r="T2934" s="55">
        <v>7132.9766666666665</v>
      </c>
      <c r="U2934" s="55">
        <v>6599.67</v>
      </c>
      <c r="V2934" s="55">
        <v>34198.29</v>
      </c>
      <c r="W2934" s="55">
        <v>-27598.62</v>
      </c>
      <c r="X2934" s="57">
        <v>-0.81</v>
      </c>
      <c r="Y2934" s="3" t="str">
        <f>IFERROR(VLOOKUP(A2934,'Pivot price tier'!$C$8:$L$2290,10,0),"")</f>
        <v/>
      </c>
      <c r="Z2934" s="3" t="str">
        <f>IFERROR(VLOOKUP(A2934,'Pivot price tier by size'!$D$8:$M$2512,10,0),"")</f>
        <v/>
      </c>
      <c r="AA2934" s="3" t="str">
        <f>IFERROR(VLOOKUP(A2934,'Pivot category'!$B$8:$I$2236,8,0),"")</f>
        <v/>
      </c>
      <c r="AB2934" s="3" t="str">
        <f>IF(P2934&lt;$AC$1,"Bottom 5%","")</f>
        <v>Bottom 5%</v>
      </c>
      <c r="AC2934"/>
      <c r="AD2934" t="s">
        <v>11018</v>
      </c>
      <c r="AE2934" t="s">
        <v>16560</v>
      </c>
    </row>
    <row r="2935" spans="1:31" x14ac:dyDescent="0.25">
      <c r="A2935" t="s">
        <v>5623</v>
      </c>
      <c r="B2935" t="s">
        <v>773</v>
      </c>
      <c r="C2935" s="3" t="s">
        <v>32</v>
      </c>
      <c r="D2935" s="3" t="s">
        <v>3040</v>
      </c>
      <c r="E2935" s="3" t="s">
        <v>5054</v>
      </c>
      <c r="F2935" s="3">
        <v>1000</v>
      </c>
      <c r="G2935" s="34">
        <v>39.99</v>
      </c>
      <c r="H2935" s="3" t="s">
        <v>12402</v>
      </c>
      <c r="I2935" s="3" t="s">
        <v>21</v>
      </c>
      <c r="J2935" s="3" t="s">
        <v>8102</v>
      </c>
      <c r="K2935" s="3" t="s">
        <v>8103</v>
      </c>
      <c r="L2935" s="3" t="s">
        <v>68</v>
      </c>
      <c r="M2935" s="26" t="s">
        <v>16689</v>
      </c>
      <c r="N2935"/>
      <c r="O2935" s="3">
        <v>132</v>
      </c>
      <c r="P2935" s="55">
        <v>63999.93</v>
      </c>
      <c r="Q2935" s="55">
        <v>68219.87</v>
      </c>
      <c r="R2935" s="55">
        <v>-4219.9399999999996</v>
      </c>
      <c r="S2935" s="57">
        <v>-0.06</v>
      </c>
      <c r="T2935" s="55">
        <v>484.84795454545457</v>
      </c>
      <c r="U2935" s="55">
        <v>18911.97</v>
      </c>
      <c r="V2935" s="55">
        <v>26372.06</v>
      </c>
      <c r="W2935" s="55">
        <v>-7460.09</v>
      </c>
      <c r="X2935" s="57">
        <v>-0.28000000000000003</v>
      </c>
      <c r="Y2935" s="3" t="str">
        <f>IFERROR(VLOOKUP(A2935,'Pivot price tier'!$C$8:$L$2290,10,0),"")</f>
        <v xml:space="preserve"> </v>
      </c>
      <c r="Z2935" s="3" t="str">
        <f>IFERROR(VLOOKUP(A2935,'Pivot price tier by size'!$D$8:$M$2512,10,0),"")</f>
        <v xml:space="preserve"> </v>
      </c>
      <c r="AA2935" s="3" t="str">
        <f>IFERROR(VLOOKUP(A2935,'Pivot category'!$B$8:$I$2236,8,0),"")</f>
        <v xml:space="preserve"> </v>
      </c>
      <c r="AB2935" s="3" t="str">
        <f>IF(P2935&lt;$AC$1,"Bottom 5%","")</f>
        <v/>
      </c>
      <c r="AC2935"/>
      <c r="AD2935" t="s">
        <v>16514</v>
      </c>
      <c r="AE2935" t="s">
        <v>13858</v>
      </c>
    </row>
    <row r="2936" spans="1:31" hidden="1" x14ac:dyDescent="0.25">
      <c r="A2936" t="s">
        <v>6743</v>
      </c>
      <c r="B2936" t="s">
        <v>6742</v>
      </c>
      <c r="C2936" s="3" t="s">
        <v>32</v>
      </c>
      <c r="D2936" s="3" t="s">
        <v>8030</v>
      </c>
      <c r="E2936" s="3" t="s">
        <v>5053</v>
      </c>
      <c r="F2936" s="3">
        <v>9000</v>
      </c>
      <c r="G2936" s="34">
        <v>99.99</v>
      </c>
      <c r="H2936" s="3" t="s">
        <v>12</v>
      </c>
      <c r="I2936" s="3" t="s">
        <v>15</v>
      </c>
      <c r="J2936" s="3" t="s">
        <v>8104</v>
      </c>
      <c r="K2936" s="3" t="s">
        <v>8111</v>
      </c>
      <c r="L2936" s="3" t="s">
        <v>8108</v>
      </c>
      <c r="M2936" s="26" t="s">
        <v>16689</v>
      </c>
      <c r="N2936"/>
      <c r="O2936" s="3" t="s">
        <v>78</v>
      </c>
      <c r="P2936" s="55"/>
      <c r="Q2936" s="55">
        <v>0</v>
      </c>
      <c r="R2936" s="55">
        <v>0</v>
      </c>
      <c r="S2936" s="57"/>
      <c r="T2936" s="55" t="s">
        <v>78</v>
      </c>
      <c r="U2936" s="55" t="s">
        <v>78</v>
      </c>
      <c r="V2936" s="55" t="s">
        <v>78</v>
      </c>
      <c r="W2936" s="55" t="s">
        <v>78</v>
      </c>
      <c r="X2936" s="57" t="s">
        <v>78</v>
      </c>
      <c r="Y2936" s="3" t="str">
        <f>IFERROR(VLOOKUP(A2936,'Pivot price tier'!$C$8:$L$2290,10,0),"")</f>
        <v/>
      </c>
      <c r="Z2936" s="3" t="str">
        <f>IFERROR(VLOOKUP(A2936,'Pivot price tier by size'!$D$8:$M$2512,10,0),"")</f>
        <v/>
      </c>
      <c r="AA2936" s="3" t="str">
        <f>IFERROR(VLOOKUP(A2936,'Pivot category'!$B$8:$I$2236,8,0),"")</f>
        <v/>
      </c>
      <c r="AB2936" s="3" t="str">
        <f>IF(P2936&lt;$AC$1,"Bottom 5%","")</f>
        <v>Bottom 5%</v>
      </c>
      <c r="AC2936"/>
      <c r="AD2936" t="s">
        <v>11018</v>
      </c>
      <c r="AE2936" t="s">
        <v>16560</v>
      </c>
    </row>
    <row r="2937" spans="1:31" hidden="1" x14ac:dyDescent="0.25">
      <c r="A2937" t="s">
        <v>9554</v>
      </c>
      <c r="B2937" t="s">
        <v>9555</v>
      </c>
      <c r="C2937" s="3" t="s">
        <v>32</v>
      </c>
      <c r="D2937" s="3" t="s">
        <v>9414</v>
      </c>
      <c r="E2937" s="3" t="s">
        <v>5053</v>
      </c>
      <c r="F2937" s="3">
        <v>7000</v>
      </c>
      <c r="G2937" s="34">
        <v>35.99</v>
      </c>
      <c r="H2937" s="3" t="s">
        <v>12</v>
      </c>
      <c r="I2937" s="3" t="s">
        <v>23</v>
      </c>
      <c r="J2937" s="3" t="s">
        <v>8107</v>
      </c>
      <c r="K2937" s="3" t="s">
        <v>8103</v>
      </c>
      <c r="L2937" s="3" t="s">
        <v>8106</v>
      </c>
      <c r="M2937" s="26" t="s">
        <v>16689</v>
      </c>
      <c r="N2937"/>
      <c r="O2937" s="3">
        <v>6</v>
      </c>
      <c r="P2937" s="55">
        <v>1691.53</v>
      </c>
      <c r="Q2937" s="55">
        <v>3713.14</v>
      </c>
      <c r="R2937" s="55">
        <v>-2021.61</v>
      </c>
      <c r="S2937" s="57">
        <v>-0.54</v>
      </c>
      <c r="T2937" s="55">
        <v>281.92166666666668</v>
      </c>
      <c r="U2937" s="55">
        <v>575.84</v>
      </c>
      <c r="V2937" s="55">
        <v>2339.54</v>
      </c>
      <c r="W2937" s="55">
        <v>-1763.7</v>
      </c>
      <c r="X2937" s="57">
        <v>-0.75</v>
      </c>
      <c r="Y2937" s="3" t="str">
        <f>IFERROR(VLOOKUP(A2937,'Pivot price tier'!$C$8:$L$2290,10,0),"")</f>
        <v/>
      </c>
      <c r="Z2937" s="3" t="str">
        <f>IFERROR(VLOOKUP(A2937,'Pivot price tier by size'!$D$8:$M$2512,10,0),"")</f>
        <v/>
      </c>
      <c r="AA2937" s="3" t="str">
        <f>IFERROR(VLOOKUP(A2937,'Pivot category'!$B$8:$I$2236,8,0),"")</f>
        <v/>
      </c>
      <c r="AB2937" s="3" t="str">
        <f>IF(P2937&lt;$AC$1,"Bottom 5%","")</f>
        <v>Bottom 5%</v>
      </c>
      <c r="AC2937"/>
      <c r="AD2937" t="s">
        <v>16512</v>
      </c>
      <c r="AE2937" t="s">
        <v>13883</v>
      </c>
    </row>
    <row r="2938" spans="1:31" hidden="1" x14ac:dyDescent="0.25">
      <c r="A2938" t="s">
        <v>9061</v>
      </c>
      <c r="B2938" t="s">
        <v>9060</v>
      </c>
      <c r="C2938" s="3" t="s">
        <v>32</v>
      </c>
      <c r="D2938" s="3" t="s">
        <v>8978</v>
      </c>
      <c r="E2938" s="3" t="s">
        <v>5053</v>
      </c>
      <c r="F2938" s="3">
        <v>7000</v>
      </c>
      <c r="G2938" s="34">
        <v>35.99</v>
      </c>
      <c r="H2938" s="3" t="s">
        <v>12</v>
      </c>
      <c r="I2938" s="3" t="s">
        <v>23</v>
      </c>
      <c r="J2938" s="3" t="s">
        <v>8107</v>
      </c>
      <c r="K2938" s="3" t="s">
        <v>8103</v>
      </c>
      <c r="L2938" s="3" t="s">
        <v>8106</v>
      </c>
      <c r="M2938" s="26" t="s">
        <v>16689</v>
      </c>
      <c r="N2938"/>
      <c r="O2938" s="3">
        <v>4</v>
      </c>
      <c r="P2938" s="55">
        <v>611.83000000000004</v>
      </c>
      <c r="Q2938" s="55">
        <v>5740.72</v>
      </c>
      <c r="R2938" s="55">
        <v>-5128.8900000000003</v>
      </c>
      <c r="S2938" s="57">
        <v>-0.89</v>
      </c>
      <c r="T2938" s="55">
        <v>152.95750000000001</v>
      </c>
      <c r="U2938" s="55">
        <v>0</v>
      </c>
      <c r="V2938" s="55">
        <v>2423.5</v>
      </c>
      <c r="W2938" s="55">
        <v>-2423.5</v>
      </c>
      <c r="X2938" s="57">
        <v>-1</v>
      </c>
      <c r="Y2938" s="3" t="str">
        <f>IFERROR(VLOOKUP(A2938,'Pivot price tier'!$C$8:$L$2290,10,0),"")</f>
        <v/>
      </c>
      <c r="Z2938" s="3" t="str">
        <f>IFERROR(VLOOKUP(A2938,'Pivot price tier by size'!$D$8:$M$2512,10,0),"")</f>
        <v/>
      </c>
      <c r="AA2938" s="3" t="str">
        <f>IFERROR(VLOOKUP(A2938,'Pivot category'!$B$8:$I$2236,8,0),"")</f>
        <v/>
      </c>
      <c r="AB2938" s="3" t="str">
        <f>IF(P2938&lt;$AC$1,"Bottom 5%","")</f>
        <v>Bottom 5%</v>
      </c>
      <c r="AC2938"/>
      <c r="AD2938" t="s">
        <v>16512</v>
      </c>
      <c r="AE2938" t="s">
        <v>13883</v>
      </c>
    </row>
    <row r="2939" spans="1:31" hidden="1" x14ac:dyDescent="0.25">
      <c r="A2939" t="s">
        <v>10673</v>
      </c>
      <c r="B2939" t="s">
        <v>10674</v>
      </c>
      <c r="C2939" s="3" t="s">
        <v>32</v>
      </c>
      <c r="D2939" s="3" t="s">
        <v>10539</v>
      </c>
      <c r="E2939" s="3">
        <v>0</v>
      </c>
      <c r="F2939" s="3">
        <v>7000</v>
      </c>
      <c r="G2939" s="34">
        <v>11.99</v>
      </c>
      <c r="H2939" s="3" t="s">
        <v>29</v>
      </c>
      <c r="I2939" s="3" t="s">
        <v>17</v>
      </c>
      <c r="J2939" s="3" t="s">
        <v>8107</v>
      </c>
      <c r="K2939" s="3" t="s">
        <v>8109</v>
      </c>
      <c r="L2939" s="3" t="s">
        <v>8106</v>
      </c>
      <c r="M2939" s="26" t="s">
        <v>16689</v>
      </c>
      <c r="N2939"/>
      <c r="O2939" s="3">
        <v>6</v>
      </c>
      <c r="P2939" s="55">
        <v>227.81</v>
      </c>
      <c r="Q2939" s="55">
        <v>663.47</v>
      </c>
      <c r="R2939" s="55">
        <v>-435.66</v>
      </c>
      <c r="S2939" s="57">
        <v>-0.66</v>
      </c>
      <c r="T2939" s="55">
        <v>37.968333333333334</v>
      </c>
      <c r="U2939" s="55" t="s">
        <v>78</v>
      </c>
      <c r="V2939" s="55" t="s">
        <v>78</v>
      </c>
      <c r="W2939" s="55" t="s">
        <v>78</v>
      </c>
      <c r="X2939" s="57" t="s">
        <v>78</v>
      </c>
      <c r="Y2939" s="3" t="str">
        <f>IFERROR(VLOOKUP(A2939,'Pivot price tier'!$C$8:$L$2290,10,0),"")</f>
        <v/>
      </c>
      <c r="Z2939" s="3" t="str">
        <f>IFERROR(VLOOKUP(A2939,'Pivot price tier by size'!$D$8:$M$2512,10,0),"")</f>
        <v/>
      </c>
      <c r="AA2939" s="3" t="str">
        <f>IFERROR(VLOOKUP(A2939,'Pivot category'!$B$8:$I$2236,8,0),"")</f>
        <v/>
      </c>
      <c r="AB2939" s="3" t="str">
        <f>IF(P2939&lt;$AC$1,"Bottom 5%","")</f>
        <v>Bottom 5%</v>
      </c>
      <c r="AC2939"/>
      <c r="AD2939" t="s">
        <v>16512</v>
      </c>
      <c r="AE2939" t="s">
        <v>13853</v>
      </c>
    </row>
    <row r="2940" spans="1:31" hidden="1" x14ac:dyDescent="0.25">
      <c r="A2940" t="s">
        <v>10148</v>
      </c>
      <c r="B2940" t="s">
        <v>10149</v>
      </c>
      <c r="C2940" s="3" t="s">
        <v>32</v>
      </c>
      <c r="D2940" s="3" t="s">
        <v>10030</v>
      </c>
      <c r="E2940" s="3" t="s">
        <v>5053</v>
      </c>
      <c r="F2940" s="3">
        <v>10000</v>
      </c>
      <c r="G2940" s="34">
        <v>41.99</v>
      </c>
      <c r="H2940" s="3" t="s">
        <v>12</v>
      </c>
      <c r="I2940" s="3" t="s">
        <v>15</v>
      </c>
      <c r="J2940" s="3" t="s">
        <v>8107</v>
      </c>
      <c r="K2940" s="3" t="s">
        <v>8111</v>
      </c>
      <c r="L2940" s="3" t="s">
        <v>8106</v>
      </c>
      <c r="M2940" s="26" t="s">
        <v>16689</v>
      </c>
      <c r="N2940"/>
      <c r="O2940" s="3">
        <v>1</v>
      </c>
      <c r="P2940" s="55">
        <v>629.85</v>
      </c>
      <c r="Q2940" s="55">
        <v>419.94</v>
      </c>
      <c r="R2940" s="55">
        <v>209.91</v>
      </c>
      <c r="S2940" s="57">
        <v>0.5</v>
      </c>
      <c r="T2940" s="55">
        <v>629.85</v>
      </c>
      <c r="U2940" s="55" t="s">
        <v>78</v>
      </c>
      <c r="V2940" s="55" t="s">
        <v>78</v>
      </c>
      <c r="W2940" s="55" t="s">
        <v>78</v>
      </c>
      <c r="X2940" s="57" t="s">
        <v>78</v>
      </c>
      <c r="Y2940" s="3" t="str">
        <f>IFERROR(VLOOKUP(A2940,'Pivot price tier'!$C$8:$L$2290,10,0),"")</f>
        <v/>
      </c>
      <c r="Z2940" s="3" t="str">
        <f>IFERROR(VLOOKUP(A2940,'Pivot price tier by size'!$D$8:$M$2512,10,0),"")</f>
        <v/>
      </c>
      <c r="AA2940" s="3" t="str">
        <f>IFERROR(VLOOKUP(A2940,'Pivot category'!$B$8:$I$2236,8,0),"")</f>
        <v/>
      </c>
      <c r="AB2940" s="3" t="str">
        <f>IF(P2940&lt;$AC$1,"Bottom 5%","")</f>
        <v>Bottom 5%</v>
      </c>
      <c r="AC2940"/>
      <c r="AD2940" t="s">
        <v>16512</v>
      </c>
      <c r="AE2940" t="s">
        <v>13883</v>
      </c>
    </row>
    <row r="2941" spans="1:31" hidden="1" x14ac:dyDescent="0.25">
      <c r="A2941" t="s">
        <v>11177</v>
      </c>
      <c r="B2941" t="s">
        <v>11178</v>
      </c>
      <c r="C2941" s="3" t="s">
        <v>32</v>
      </c>
      <c r="D2941" s="3" t="s">
        <v>10775</v>
      </c>
      <c r="E2941" s="3" t="s">
        <v>5053</v>
      </c>
      <c r="F2941" s="3">
        <v>10000</v>
      </c>
      <c r="G2941" s="34">
        <v>41.99</v>
      </c>
      <c r="H2941" s="3" t="s">
        <v>12405</v>
      </c>
      <c r="I2941" s="3" t="s">
        <v>15</v>
      </c>
      <c r="J2941" s="3" t="s">
        <v>8107</v>
      </c>
      <c r="K2941" s="3" t="s">
        <v>8111</v>
      </c>
      <c r="L2941" s="3" t="s">
        <v>8106</v>
      </c>
      <c r="M2941" s="26" t="s">
        <v>16689</v>
      </c>
      <c r="N2941"/>
      <c r="O2941" s="3">
        <v>3</v>
      </c>
      <c r="P2941" s="55">
        <v>1511.64</v>
      </c>
      <c r="Q2941" s="55">
        <v>1189.83</v>
      </c>
      <c r="R2941" s="55">
        <v>321.81</v>
      </c>
      <c r="S2941" s="57">
        <v>0.27</v>
      </c>
      <c r="T2941" s="55">
        <v>503.88000000000005</v>
      </c>
      <c r="U2941" s="55">
        <v>83.98</v>
      </c>
      <c r="V2941" s="55">
        <v>0</v>
      </c>
      <c r="W2941" s="55">
        <v>83.98</v>
      </c>
      <c r="X2941" s="57">
        <v>0</v>
      </c>
      <c r="Y2941" s="3" t="str">
        <f>IFERROR(VLOOKUP(A2941,'Pivot price tier'!$C$8:$L$2290,10,0),"")</f>
        <v/>
      </c>
      <c r="Z2941" s="3" t="str">
        <f>IFERROR(VLOOKUP(A2941,'Pivot price tier by size'!$D$8:$M$2512,10,0),"")</f>
        <v/>
      </c>
      <c r="AA2941" s="3" t="str">
        <f>IFERROR(VLOOKUP(A2941,'Pivot category'!$B$8:$I$2236,8,0),"")</f>
        <v/>
      </c>
      <c r="AB2941" s="3" t="str">
        <f>IF(P2941&lt;$AC$1,"Bottom 5%","")</f>
        <v>Bottom 5%</v>
      </c>
      <c r="AC2941"/>
      <c r="AD2941" t="s">
        <v>16512</v>
      </c>
      <c r="AE2941" t="s">
        <v>13853</v>
      </c>
    </row>
    <row r="2942" spans="1:31" hidden="1" x14ac:dyDescent="0.25">
      <c r="A2942" t="s">
        <v>12303</v>
      </c>
      <c r="B2942" t="s">
        <v>12304</v>
      </c>
      <c r="C2942" s="3" t="s">
        <v>32</v>
      </c>
      <c r="D2942" s="3" t="s">
        <v>11236</v>
      </c>
      <c r="E2942" s="3" t="s">
        <v>5053</v>
      </c>
      <c r="F2942" s="3">
        <v>10000</v>
      </c>
      <c r="G2942" s="34">
        <v>26.99</v>
      </c>
      <c r="H2942" s="3" t="s">
        <v>12</v>
      </c>
      <c r="I2942" s="3" t="s">
        <v>21</v>
      </c>
      <c r="J2942" s="3" t="s">
        <v>8104</v>
      </c>
      <c r="K2942" s="3" t="s">
        <v>8111</v>
      </c>
      <c r="L2942" s="3" t="s">
        <v>8108</v>
      </c>
      <c r="M2942" s="26" t="s">
        <v>16689</v>
      </c>
      <c r="N2942"/>
      <c r="O2942" s="3" t="s">
        <v>78</v>
      </c>
      <c r="P2942" s="55"/>
      <c r="Q2942" s="55">
        <v>571.30999999999995</v>
      </c>
      <c r="R2942" s="55">
        <v>-571.30999999999995</v>
      </c>
      <c r="S2942" s="57">
        <v>-1</v>
      </c>
      <c r="T2942" s="55" t="s">
        <v>78</v>
      </c>
      <c r="U2942" s="55" t="s">
        <v>78</v>
      </c>
      <c r="V2942" s="55" t="s">
        <v>78</v>
      </c>
      <c r="W2942" s="55" t="s">
        <v>78</v>
      </c>
      <c r="X2942" s="57" t="s">
        <v>78</v>
      </c>
      <c r="Y2942" s="3" t="str">
        <f>IFERROR(VLOOKUP(A2942,'Pivot price tier'!$C$8:$L$2290,10,0),"")</f>
        <v/>
      </c>
      <c r="Z2942" s="3" t="str">
        <f>IFERROR(VLOOKUP(A2942,'Pivot price tier by size'!$D$8:$M$2512,10,0),"")</f>
        <v/>
      </c>
      <c r="AA2942" s="3" t="str">
        <f>IFERROR(VLOOKUP(A2942,'Pivot category'!$B$8:$I$2236,8,0),"")</f>
        <v/>
      </c>
      <c r="AB2942" s="3" t="str">
        <f>IF(P2942&lt;$AC$1,"Bottom 5%","")</f>
        <v>Bottom 5%</v>
      </c>
      <c r="AC2942"/>
      <c r="AD2942" t="s">
        <v>16512</v>
      </c>
      <c r="AE2942" t="s">
        <v>13853</v>
      </c>
    </row>
    <row r="2943" spans="1:31" hidden="1" x14ac:dyDescent="0.25">
      <c r="A2943" t="s">
        <v>8410</v>
      </c>
      <c r="B2943" t="s">
        <v>8409</v>
      </c>
      <c r="C2943" s="3" t="s">
        <v>36</v>
      </c>
      <c r="D2943" s="3" t="s">
        <v>5078</v>
      </c>
      <c r="E2943" s="3">
        <v>0</v>
      </c>
      <c r="F2943" s="3">
        <v>7000</v>
      </c>
      <c r="G2943" s="34">
        <v>9.59</v>
      </c>
      <c r="H2943" s="3" t="s">
        <v>27</v>
      </c>
      <c r="I2943" s="3" t="s">
        <v>17</v>
      </c>
      <c r="J2943" s="3" t="s">
        <v>8107</v>
      </c>
      <c r="K2943" s="3" t="s">
        <v>8124</v>
      </c>
      <c r="L2943" s="3" t="s">
        <v>8106</v>
      </c>
      <c r="M2943" s="26" t="s">
        <v>16689</v>
      </c>
      <c r="N2943"/>
      <c r="O2943" s="3" t="s">
        <v>78</v>
      </c>
      <c r="P2943" s="55">
        <v>153.44</v>
      </c>
      <c r="Q2943" s="55">
        <v>126.78</v>
      </c>
      <c r="R2943" s="55">
        <v>26.66</v>
      </c>
      <c r="S2943" s="57">
        <v>0.21</v>
      </c>
      <c r="T2943" s="55" t="s">
        <v>78</v>
      </c>
      <c r="U2943" s="55">
        <v>57.54</v>
      </c>
      <c r="V2943" s="55">
        <v>0</v>
      </c>
      <c r="W2943" s="55">
        <v>57.54</v>
      </c>
      <c r="X2943" s="57">
        <v>0</v>
      </c>
      <c r="Y2943" s="3" t="str">
        <f>IFERROR(VLOOKUP(A2943,'Pivot price tier'!$C$8:$L$2290,10,0),"")</f>
        <v/>
      </c>
      <c r="Z2943" s="3" t="str">
        <f>IFERROR(VLOOKUP(A2943,'Pivot price tier by size'!$D$8:$M$2512,10,0),"")</f>
        <v/>
      </c>
      <c r="AA2943" s="3" t="str">
        <f>IFERROR(VLOOKUP(A2943,'Pivot category'!$B$8:$I$2236,8,0),"")</f>
        <v/>
      </c>
      <c r="AB2943" s="3" t="str">
        <f>IF(P2943&lt;$AC$1,"Bottom 5%","")</f>
        <v>Bottom 5%</v>
      </c>
      <c r="AC2943"/>
      <c r="AD2943" t="s">
        <v>11018</v>
      </c>
      <c r="AE2943" t="s">
        <v>13852</v>
      </c>
    </row>
    <row r="2944" spans="1:31" hidden="1" x14ac:dyDescent="0.25">
      <c r="A2944" t="s">
        <v>7806</v>
      </c>
      <c r="B2944" t="s">
        <v>1327</v>
      </c>
      <c r="C2944" s="3" t="s">
        <v>38</v>
      </c>
      <c r="D2944" s="3" t="s">
        <v>3650</v>
      </c>
      <c r="E2944" s="3">
        <v>0</v>
      </c>
      <c r="F2944" s="3">
        <v>7000</v>
      </c>
      <c r="G2944" s="34">
        <v>16.79</v>
      </c>
      <c r="H2944" s="3" t="s">
        <v>27</v>
      </c>
      <c r="I2944" s="3" t="s">
        <v>17</v>
      </c>
      <c r="J2944" s="3" t="s">
        <v>8107</v>
      </c>
      <c r="K2944" s="3" t="s">
        <v>8111</v>
      </c>
      <c r="L2944" s="3" t="s">
        <v>8108</v>
      </c>
      <c r="M2944" s="26" t="s">
        <v>16689</v>
      </c>
      <c r="N2944"/>
      <c r="O2944" s="3">
        <v>2</v>
      </c>
      <c r="P2944" s="55">
        <v>67.16</v>
      </c>
      <c r="Q2944" s="55">
        <v>275.83999999999997</v>
      </c>
      <c r="R2944" s="55">
        <v>-208.68</v>
      </c>
      <c r="S2944" s="57">
        <v>-0.76</v>
      </c>
      <c r="T2944" s="55">
        <v>33.58</v>
      </c>
      <c r="U2944" s="55" t="s">
        <v>78</v>
      </c>
      <c r="V2944" s="55" t="s">
        <v>78</v>
      </c>
      <c r="W2944" s="55" t="s">
        <v>78</v>
      </c>
      <c r="X2944" s="57" t="s">
        <v>78</v>
      </c>
      <c r="Y2944" s="3" t="str">
        <f>IFERROR(VLOOKUP(A2944,'Pivot price tier'!$C$8:$L$2290,10,0),"")</f>
        <v/>
      </c>
      <c r="Z2944" s="3" t="str">
        <f>IFERROR(VLOOKUP(A2944,'Pivot price tier by size'!$D$8:$M$2512,10,0),"")</f>
        <v/>
      </c>
      <c r="AA2944" s="3" t="str">
        <f>IFERROR(VLOOKUP(A2944,'Pivot category'!$B$8:$I$2236,8,0),"")</f>
        <v/>
      </c>
      <c r="AB2944" s="3" t="str">
        <f>IF(P2944&lt;$AC$1,"Bottom 5%","")</f>
        <v>Bottom 5%</v>
      </c>
      <c r="AC2944"/>
      <c r="AD2944" t="s">
        <v>11018</v>
      </c>
      <c r="AE2944" t="s">
        <v>13852</v>
      </c>
    </row>
    <row r="2945" spans="1:31" hidden="1" x14ac:dyDescent="0.25">
      <c r="A2945" t="s">
        <v>7420</v>
      </c>
      <c r="B2945" t="s">
        <v>1326</v>
      </c>
      <c r="C2945" s="3" t="s">
        <v>36</v>
      </c>
      <c r="D2945" s="3" t="s">
        <v>3649</v>
      </c>
      <c r="E2945" s="3" t="s">
        <v>5053</v>
      </c>
      <c r="F2945" s="3">
        <v>7000</v>
      </c>
      <c r="G2945" s="34">
        <v>17.989999999999998</v>
      </c>
      <c r="H2945" s="3" t="s">
        <v>27</v>
      </c>
      <c r="I2945" s="3" t="s">
        <v>17</v>
      </c>
      <c r="J2945" s="3" t="s">
        <v>8112</v>
      </c>
      <c r="K2945" s="3" t="s">
        <v>8111</v>
      </c>
      <c r="L2945" s="3" t="s">
        <v>68</v>
      </c>
      <c r="M2945" s="26" t="s">
        <v>16689</v>
      </c>
      <c r="N2945"/>
      <c r="O2945" s="3">
        <v>1</v>
      </c>
      <c r="P2945" s="55">
        <v>89.95</v>
      </c>
      <c r="Q2945" s="55"/>
      <c r="R2945" s="55">
        <v>89.95</v>
      </c>
      <c r="S2945" s="57"/>
      <c r="T2945" s="55">
        <v>89.95</v>
      </c>
      <c r="U2945" s="55">
        <v>197.89</v>
      </c>
      <c r="V2945" s="55">
        <v>1079.4000000000001</v>
      </c>
      <c r="W2945" s="55">
        <v>-881.51</v>
      </c>
      <c r="X2945" s="57">
        <v>-0.82</v>
      </c>
      <c r="Y2945" s="3" t="str">
        <f>IFERROR(VLOOKUP(A2945,'Pivot price tier'!$C$8:$L$2290,10,0),"")</f>
        <v/>
      </c>
      <c r="Z2945" s="3" t="str">
        <f>IFERROR(VLOOKUP(A2945,'Pivot price tier by size'!$D$8:$M$2512,10,0),"")</f>
        <v/>
      </c>
      <c r="AA2945" s="3" t="str">
        <f>IFERROR(VLOOKUP(A2945,'Pivot category'!$B$8:$I$2236,8,0),"")</f>
        <v/>
      </c>
      <c r="AB2945" s="3" t="str">
        <f>IF(P2945&lt;$AC$1,"Bottom 5%","")</f>
        <v>Bottom 5%</v>
      </c>
      <c r="AC2945"/>
      <c r="AD2945" t="s">
        <v>11018</v>
      </c>
      <c r="AE2945" t="s">
        <v>13852</v>
      </c>
    </row>
    <row r="2946" spans="1:31" hidden="1" x14ac:dyDescent="0.25">
      <c r="A2946" t="s">
        <v>7478</v>
      </c>
      <c r="B2946" t="s">
        <v>1328</v>
      </c>
      <c r="C2946" s="3" t="s">
        <v>36</v>
      </c>
      <c r="D2946" s="3" t="s">
        <v>3651</v>
      </c>
      <c r="E2946" s="3">
        <v>0</v>
      </c>
      <c r="F2946" s="3">
        <v>8000</v>
      </c>
      <c r="G2946" s="34">
        <v>13.99</v>
      </c>
      <c r="H2946" s="3" t="s">
        <v>27</v>
      </c>
      <c r="I2946" s="3" t="s">
        <v>17</v>
      </c>
      <c r="J2946" s="3" t="s">
        <v>8102</v>
      </c>
      <c r="K2946" s="3" t="s">
        <v>8124</v>
      </c>
      <c r="L2946" s="3" t="s">
        <v>68</v>
      </c>
      <c r="M2946" s="26" t="s">
        <v>16689</v>
      </c>
      <c r="N2946"/>
      <c r="O2946" s="3">
        <v>34</v>
      </c>
      <c r="P2946" s="55">
        <v>3525.48</v>
      </c>
      <c r="Q2946" s="55">
        <v>3921.18</v>
      </c>
      <c r="R2946" s="55">
        <v>-395.7</v>
      </c>
      <c r="S2946" s="57">
        <v>-0.1</v>
      </c>
      <c r="T2946" s="55">
        <v>103.69058823529411</v>
      </c>
      <c r="U2946" s="55">
        <v>551709.64</v>
      </c>
      <c r="V2946" s="55">
        <v>551956.79</v>
      </c>
      <c r="W2946" s="55">
        <v>-247.15</v>
      </c>
      <c r="X2946" s="57">
        <v>0</v>
      </c>
      <c r="Y2946" s="3" t="str">
        <f>IFERROR(VLOOKUP(A2946,'Pivot price tier'!$C$8:$L$2290,10,0),"")</f>
        <v/>
      </c>
      <c r="Z2946" s="3" t="str">
        <f>IFERROR(VLOOKUP(A2946,'Pivot price tier by size'!$D$8:$M$2512,10,0),"")</f>
        <v/>
      </c>
      <c r="AA2946" s="3" t="str">
        <f>IFERROR(VLOOKUP(A2946,'Pivot category'!$B$8:$I$2236,8,0),"")</f>
        <v/>
      </c>
      <c r="AB2946" s="3" t="str">
        <f>IF(P2946&lt;$AC$1,"Bottom 5%","")</f>
        <v>Bottom 5%</v>
      </c>
      <c r="AC2946"/>
      <c r="AD2946" t="s">
        <v>11018</v>
      </c>
      <c r="AE2946" t="s">
        <v>13852</v>
      </c>
    </row>
    <row r="2947" spans="1:31" hidden="1" x14ac:dyDescent="0.25">
      <c r="A2947" t="s">
        <v>7831</v>
      </c>
      <c r="B2947" t="s">
        <v>1329</v>
      </c>
      <c r="C2947" s="3" t="s">
        <v>38</v>
      </c>
      <c r="D2947" s="3" t="s">
        <v>3652</v>
      </c>
      <c r="E2947" s="3">
        <v>0</v>
      </c>
      <c r="F2947" s="3">
        <v>8000</v>
      </c>
      <c r="G2947" s="34">
        <v>25.99</v>
      </c>
      <c r="H2947" s="3" t="s">
        <v>27</v>
      </c>
      <c r="I2947" s="3" t="s">
        <v>17</v>
      </c>
      <c r="J2947" s="3" t="s">
        <v>8102</v>
      </c>
      <c r="K2947" s="3" t="s">
        <v>8124</v>
      </c>
      <c r="L2947" s="3" t="s">
        <v>68</v>
      </c>
      <c r="M2947" s="26" t="s">
        <v>16689</v>
      </c>
      <c r="N2947"/>
      <c r="O2947" s="3">
        <v>18</v>
      </c>
      <c r="P2947" s="55">
        <v>4730.18</v>
      </c>
      <c r="Q2947" s="55">
        <v>3378.7</v>
      </c>
      <c r="R2947" s="55">
        <v>1351.48</v>
      </c>
      <c r="S2947" s="57">
        <v>0.4</v>
      </c>
      <c r="T2947" s="55">
        <v>262.78777777777782</v>
      </c>
      <c r="U2947" s="55">
        <v>499397.85</v>
      </c>
      <c r="V2947" s="55">
        <v>576016.37</v>
      </c>
      <c r="W2947" s="55">
        <v>-76618.52</v>
      </c>
      <c r="X2947" s="57">
        <v>-0.13</v>
      </c>
      <c r="Y2947" s="3" t="str">
        <f>IFERROR(VLOOKUP(A2947,'Pivot price tier'!$C$8:$L$2290,10,0),"")</f>
        <v/>
      </c>
      <c r="Z2947" s="3" t="str">
        <f>IFERROR(VLOOKUP(A2947,'Pivot price tier by size'!$D$8:$M$2512,10,0),"")</f>
        <v/>
      </c>
      <c r="AA2947" s="3" t="str">
        <f>IFERROR(VLOOKUP(A2947,'Pivot category'!$B$8:$I$2236,8,0),"")</f>
        <v/>
      </c>
      <c r="AB2947" s="3" t="str">
        <f>IF(P2947&lt;$AC$1,"Bottom 5%","")</f>
        <v>Bottom 5%</v>
      </c>
      <c r="AC2947"/>
      <c r="AD2947" t="s">
        <v>11018</v>
      </c>
      <c r="AE2947" t="s">
        <v>13852</v>
      </c>
    </row>
    <row r="2948" spans="1:31" hidden="1" x14ac:dyDescent="0.25">
      <c r="A2948" t="s">
        <v>7502</v>
      </c>
      <c r="B2948" t="s">
        <v>4720</v>
      </c>
      <c r="C2948" s="3" t="s">
        <v>36</v>
      </c>
      <c r="D2948" s="3" t="s">
        <v>4740</v>
      </c>
      <c r="E2948" s="3">
        <v>0</v>
      </c>
      <c r="F2948" s="3">
        <v>8000</v>
      </c>
      <c r="G2948" s="34">
        <v>5.99</v>
      </c>
      <c r="H2948" s="3" t="s">
        <v>29</v>
      </c>
      <c r="I2948" s="3" t="s">
        <v>17</v>
      </c>
      <c r="J2948" s="3" t="s">
        <v>8102</v>
      </c>
      <c r="K2948" s="3" t="s">
        <v>8124</v>
      </c>
      <c r="L2948" s="3" t="s">
        <v>68</v>
      </c>
      <c r="M2948" s="26" t="s">
        <v>16689</v>
      </c>
      <c r="N2948"/>
      <c r="O2948" s="3">
        <v>14</v>
      </c>
      <c r="P2948" s="55">
        <v>832.61</v>
      </c>
      <c r="Q2948" s="55">
        <v>401.82</v>
      </c>
      <c r="R2948" s="55">
        <v>430.79</v>
      </c>
      <c r="S2948" s="57">
        <v>1.07</v>
      </c>
      <c r="T2948" s="55">
        <v>59.472142857142856</v>
      </c>
      <c r="U2948" s="55">
        <v>37844.82</v>
      </c>
      <c r="V2948" s="55">
        <v>38438.410000000003</v>
      </c>
      <c r="W2948" s="55">
        <v>-593.59</v>
      </c>
      <c r="X2948" s="57">
        <v>-0.02</v>
      </c>
      <c r="Y2948" s="3" t="str">
        <f>IFERROR(VLOOKUP(A2948,'Pivot price tier'!$C$8:$L$2290,10,0),"")</f>
        <v/>
      </c>
      <c r="Z2948" s="3" t="str">
        <f>IFERROR(VLOOKUP(A2948,'Pivot price tier by size'!$D$8:$M$2512,10,0),"")</f>
        <v/>
      </c>
      <c r="AA2948" s="3" t="str">
        <f>IFERROR(VLOOKUP(A2948,'Pivot category'!$B$8:$I$2236,8,0),"")</f>
        <v/>
      </c>
      <c r="AB2948" s="3" t="str">
        <f>IF(P2948&lt;$AC$1,"Bottom 5%","")</f>
        <v>Bottom 5%</v>
      </c>
      <c r="AC2948"/>
      <c r="AD2948" t="s">
        <v>11018</v>
      </c>
      <c r="AE2948" t="s">
        <v>13852</v>
      </c>
    </row>
    <row r="2949" spans="1:31" hidden="1" x14ac:dyDescent="0.25">
      <c r="A2949" t="s">
        <v>14631</v>
      </c>
      <c r="B2949" t="s">
        <v>10952</v>
      </c>
      <c r="C2949" s="3" t="s">
        <v>32</v>
      </c>
      <c r="D2949" s="3" t="s">
        <v>10866</v>
      </c>
      <c r="E2949" s="3" t="s">
        <v>5053</v>
      </c>
      <c r="F2949" s="3">
        <v>10000</v>
      </c>
      <c r="G2949" s="34">
        <v>74.989999999999995</v>
      </c>
      <c r="H2949" s="3" t="s">
        <v>12</v>
      </c>
      <c r="I2949" s="3" t="s">
        <v>15</v>
      </c>
      <c r="J2949" s="3" t="s">
        <v>8107</v>
      </c>
      <c r="K2949" s="3" t="s">
        <v>8115</v>
      </c>
      <c r="L2949" s="3" t="s">
        <v>68</v>
      </c>
      <c r="M2949" s="26" t="s">
        <v>16689</v>
      </c>
      <c r="N2949"/>
      <c r="O2949" s="3">
        <v>26</v>
      </c>
      <c r="P2949" s="55">
        <v>10408.59</v>
      </c>
      <c r="Q2949" s="55">
        <v>14923.01</v>
      </c>
      <c r="R2949" s="55">
        <v>-4514.42</v>
      </c>
      <c r="S2949" s="57">
        <v>-0.3</v>
      </c>
      <c r="T2949" s="55">
        <v>400.33038461538462</v>
      </c>
      <c r="U2949" s="55">
        <v>2222.6999999999998</v>
      </c>
      <c r="V2949" s="55">
        <v>3599.52</v>
      </c>
      <c r="W2949" s="55">
        <v>-1376.82</v>
      </c>
      <c r="X2949" s="57">
        <v>-0.38</v>
      </c>
      <c r="Y2949" s="3" t="str">
        <f>IFERROR(VLOOKUP(A2949,'Pivot price tier'!$C$8:$L$2290,10,0),"")</f>
        <v/>
      </c>
      <c r="Z2949" s="3" t="str">
        <f>IFERROR(VLOOKUP(A2949,'Pivot price tier by size'!$D$8:$M$2512,10,0),"")</f>
        <v/>
      </c>
      <c r="AA2949" s="3" t="str">
        <f>IFERROR(VLOOKUP(A2949,'Pivot category'!$B$8:$I$2236,8,0),"")</f>
        <v/>
      </c>
      <c r="AB2949" s="3" t="str">
        <f>IF(P2949&lt;$AC$1,"Bottom 5%","")</f>
        <v>Bottom 5%</v>
      </c>
      <c r="AC2949"/>
      <c r="AD2949" t="s">
        <v>16524</v>
      </c>
      <c r="AE2949" t="s">
        <v>16621</v>
      </c>
    </row>
    <row r="2950" spans="1:31" hidden="1" x14ac:dyDescent="0.25">
      <c r="A2950" t="s">
        <v>14632</v>
      </c>
      <c r="B2950" t="s">
        <v>12564</v>
      </c>
      <c r="C2950" s="3" t="s">
        <v>32</v>
      </c>
      <c r="D2950" s="3" t="s">
        <v>12399</v>
      </c>
      <c r="E2950" s="3" t="s">
        <v>5053</v>
      </c>
      <c r="F2950" s="3">
        <v>70000</v>
      </c>
      <c r="G2950" s="34">
        <v>49.99</v>
      </c>
      <c r="H2950" s="3" t="s">
        <v>12</v>
      </c>
      <c r="I2950" s="3" t="s">
        <v>23</v>
      </c>
      <c r="J2950" s="3" t="s">
        <v>8107</v>
      </c>
      <c r="K2950" s="3" t="s">
        <v>8103</v>
      </c>
      <c r="L2950" s="3" t="s">
        <v>68</v>
      </c>
      <c r="M2950" s="26">
        <v>45323</v>
      </c>
      <c r="N2950"/>
      <c r="O2950" s="3">
        <v>14</v>
      </c>
      <c r="P2950" s="55">
        <v>3899.22</v>
      </c>
      <c r="Q2950" s="55">
        <v>6848.63</v>
      </c>
      <c r="R2950" s="55">
        <v>-2949.41</v>
      </c>
      <c r="S2950" s="57">
        <v>-0.43</v>
      </c>
      <c r="T2950" s="55">
        <v>278.5157142857143</v>
      </c>
      <c r="U2950" s="55">
        <v>0</v>
      </c>
      <c r="V2950" s="55">
        <v>849.83</v>
      </c>
      <c r="W2950" s="55">
        <v>-849.83</v>
      </c>
      <c r="X2950" s="57">
        <v>-1</v>
      </c>
      <c r="Y2950" s="3" t="str">
        <f>IFERROR(VLOOKUP(A2950,'Pivot price tier'!$C$8:$L$2290,10,0),"")</f>
        <v>X</v>
      </c>
      <c r="Z2950" s="3" t="str">
        <f>IFERROR(VLOOKUP(A2950,'Pivot price tier by size'!$D$8:$M$2512,10,0),"")</f>
        <v>X</v>
      </c>
      <c r="AA2950" s="3" t="str">
        <f>IFERROR(VLOOKUP(A2950,'Pivot category'!$B$8:$I$2236,8,0),"")</f>
        <v>X</v>
      </c>
      <c r="AB2950" s="3" t="str">
        <f>IF(P2950&lt;$AC$1,"Bottom 5%","")</f>
        <v>Bottom 5%</v>
      </c>
      <c r="AC2950"/>
      <c r="AD2950" t="s">
        <v>16524</v>
      </c>
      <c r="AE2950" t="s">
        <v>16621</v>
      </c>
    </row>
    <row r="2951" spans="1:31" x14ac:dyDescent="0.25">
      <c r="A2951" t="s">
        <v>7272</v>
      </c>
      <c r="B2951" t="s">
        <v>776</v>
      </c>
      <c r="C2951" s="3" t="s">
        <v>36</v>
      </c>
      <c r="D2951" s="3" t="s">
        <v>3044</v>
      </c>
      <c r="E2951" s="3" t="s">
        <v>5054</v>
      </c>
      <c r="F2951" s="3">
        <v>1000</v>
      </c>
      <c r="G2951" s="34">
        <v>34.99</v>
      </c>
      <c r="H2951" s="3" t="s">
        <v>12402</v>
      </c>
      <c r="I2951" s="3" t="s">
        <v>19</v>
      </c>
      <c r="J2951" s="3" t="s">
        <v>8102</v>
      </c>
      <c r="K2951" s="3" t="s">
        <v>8103</v>
      </c>
      <c r="L2951" s="3" t="s">
        <v>68</v>
      </c>
      <c r="M2951" s="26" t="s">
        <v>16689</v>
      </c>
      <c r="N2951"/>
      <c r="O2951" s="3">
        <v>127</v>
      </c>
      <c r="P2951" s="55">
        <v>116876.26</v>
      </c>
      <c r="Q2951" s="55">
        <v>119440.71</v>
      </c>
      <c r="R2951" s="55">
        <v>-2564.4499999999998</v>
      </c>
      <c r="S2951" s="57">
        <v>-0.02</v>
      </c>
      <c r="T2951" s="55">
        <v>920.28551181102353</v>
      </c>
      <c r="U2951" s="55">
        <v>147038.07999999999</v>
      </c>
      <c r="V2951" s="55">
        <v>130167.81</v>
      </c>
      <c r="W2951" s="55">
        <v>16870.27</v>
      </c>
      <c r="X2951" s="57">
        <v>0.13</v>
      </c>
      <c r="Y2951" s="3" t="str">
        <f>IFERROR(VLOOKUP(A2951,'Pivot price tier'!$C$8:$L$2290,10,0),"")</f>
        <v xml:space="preserve"> </v>
      </c>
      <c r="Z2951" s="3" t="str">
        <f>IFERROR(VLOOKUP(A2951,'Pivot price tier by size'!$D$8:$M$2512,10,0),"")</f>
        <v xml:space="preserve"> </v>
      </c>
      <c r="AA2951" s="3" t="str">
        <f>IFERROR(VLOOKUP(A2951,'Pivot category'!$B$8:$I$2236,8,0),"")</f>
        <v xml:space="preserve"> </v>
      </c>
      <c r="AB2951" s="3" t="str">
        <f>IF(P2951&lt;$AC$1,"Bottom 5%","")</f>
        <v/>
      </c>
      <c r="AC2951"/>
      <c r="AD2951" t="s">
        <v>16514</v>
      </c>
      <c r="AE2951" t="s">
        <v>13858</v>
      </c>
    </row>
    <row r="2952" spans="1:31" hidden="1" x14ac:dyDescent="0.25">
      <c r="A2952" t="s">
        <v>14634</v>
      </c>
      <c r="B2952" t="s">
        <v>12163</v>
      </c>
      <c r="C2952" s="3" t="s">
        <v>32</v>
      </c>
      <c r="D2952" s="3" t="s">
        <v>11237</v>
      </c>
      <c r="E2952" s="3" t="s">
        <v>5053</v>
      </c>
      <c r="F2952" s="3">
        <v>10000</v>
      </c>
      <c r="G2952" s="34">
        <v>38.99</v>
      </c>
      <c r="H2952" s="3" t="s">
        <v>12</v>
      </c>
      <c r="I2952" s="3" t="s">
        <v>15</v>
      </c>
      <c r="J2952" s="3" t="s">
        <v>8112</v>
      </c>
      <c r="K2952" s="3" t="s">
        <v>8111</v>
      </c>
      <c r="L2952" s="3" t="s">
        <v>8106</v>
      </c>
      <c r="M2952" s="26" t="s">
        <v>16689</v>
      </c>
      <c r="N2952"/>
      <c r="O2952" s="3">
        <v>2</v>
      </c>
      <c r="P2952" s="55">
        <v>1039.8</v>
      </c>
      <c r="Q2952" s="55">
        <v>2534.61</v>
      </c>
      <c r="R2952" s="55">
        <v>-1494.81</v>
      </c>
      <c r="S2952" s="57">
        <v>-0.59</v>
      </c>
      <c r="T2952" s="55">
        <v>519.9</v>
      </c>
      <c r="U2952" s="55">
        <v>0</v>
      </c>
      <c r="V2952" s="55">
        <v>194.97</v>
      </c>
      <c r="W2952" s="55">
        <v>-194.97</v>
      </c>
      <c r="X2952" s="57">
        <v>-1</v>
      </c>
      <c r="Y2952" s="3" t="str">
        <f>IFERROR(VLOOKUP(A2952,'Pivot price tier'!$C$8:$L$2290,10,0),"")</f>
        <v/>
      </c>
      <c r="Z2952" s="3" t="str">
        <f>IFERROR(VLOOKUP(A2952,'Pivot price tier by size'!$D$8:$M$2512,10,0),"")</f>
        <v/>
      </c>
      <c r="AA2952" s="3" t="str">
        <f>IFERROR(VLOOKUP(A2952,'Pivot category'!$B$8:$I$2236,8,0),"")</f>
        <v/>
      </c>
      <c r="AB2952" s="3" t="str">
        <f>IF(P2952&lt;$AC$1,"Bottom 5%","")</f>
        <v>Bottom 5%</v>
      </c>
      <c r="AC2952"/>
      <c r="AD2952" t="s">
        <v>16524</v>
      </c>
      <c r="AE2952" t="s">
        <v>16621</v>
      </c>
    </row>
    <row r="2953" spans="1:31" hidden="1" x14ac:dyDescent="0.25">
      <c r="A2953" t="s">
        <v>5961</v>
      </c>
      <c r="B2953" t="s">
        <v>1330</v>
      </c>
      <c r="C2953" s="3" t="s">
        <v>32</v>
      </c>
      <c r="D2953" s="3" t="s">
        <v>3653</v>
      </c>
      <c r="E2953" s="3">
        <v>0</v>
      </c>
      <c r="F2953" s="3">
        <v>7000</v>
      </c>
      <c r="G2953" s="34">
        <v>13.99</v>
      </c>
      <c r="H2953" s="3" t="s">
        <v>54</v>
      </c>
      <c r="I2953" s="3" t="s">
        <v>54</v>
      </c>
      <c r="J2953" s="3" t="s">
        <v>8107</v>
      </c>
      <c r="K2953" s="3" t="s">
        <v>8103</v>
      </c>
      <c r="L2953" s="3" t="s">
        <v>68</v>
      </c>
      <c r="M2953" s="26" t="s">
        <v>16689</v>
      </c>
      <c r="N2953"/>
      <c r="O2953" s="3">
        <v>17</v>
      </c>
      <c r="P2953" s="55">
        <v>10086.790000000001</v>
      </c>
      <c r="Q2953" s="55">
        <v>11205.99</v>
      </c>
      <c r="R2953" s="55">
        <v>-1119.2</v>
      </c>
      <c r="S2953" s="57">
        <v>-0.1</v>
      </c>
      <c r="T2953" s="55">
        <v>593.34058823529415</v>
      </c>
      <c r="U2953" s="55">
        <v>0</v>
      </c>
      <c r="V2953" s="55">
        <v>27.98</v>
      </c>
      <c r="W2953" s="55">
        <v>-27.98</v>
      </c>
      <c r="X2953" s="57">
        <v>-1</v>
      </c>
      <c r="Y2953" s="3" t="str">
        <f>IFERROR(VLOOKUP(A2953,'Pivot price tier'!$C$8:$L$2290,10,0),"")</f>
        <v xml:space="preserve"> </v>
      </c>
      <c r="Z2953" s="3" t="str">
        <f>IFERROR(VLOOKUP(A2953,'Pivot price tier by size'!$D$8:$M$2512,10,0),"")</f>
        <v xml:space="preserve"> </v>
      </c>
      <c r="AA2953" s="3" t="str">
        <f>IFERROR(VLOOKUP(A2953,'Pivot category'!$B$8:$I$2236,8,0),"")</f>
        <v xml:space="preserve"> </v>
      </c>
      <c r="AB2953" s="3" t="str">
        <f>IF(P2953&lt;$AC$1,"Bottom 5%","")</f>
        <v>Bottom 5%</v>
      </c>
      <c r="AC2953"/>
      <c r="AD2953" t="s">
        <v>11021</v>
      </c>
      <c r="AE2953" t="s">
        <v>16565</v>
      </c>
    </row>
    <row r="2954" spans="1:31" hidden="1" x14ac:dyDescent="0.25">
      <c r="A2954" t="s">
        <v>5957</v>
      </c>
      <c r="B2954" t="s">
        <v>1331</v>
      </c>
      <c r="C2954" s="3" t="s">
        <v>32</v>
      </c>
      <c r="D2954" s="3" t="s">
        <v>3654</v>
      </c>
      <c r="E2954" s="3">
        <v>0</v>
      </c>
      <c r="F2954" s="3">
        <v>7000</v>
      </c>
      <c r="G2954" s="34">
        <v>16.989999999999998</v>
      </c>
      <c r="H2954" s="3" t="s">
        <v>54</v>
      </c>
      <c r="I2954" s="3" t="s">
        <v>54</v>
      </c>
      <c r="J2954" s="3" t="s">
        <v>8107</v>
      </c>
      <c r="K2954" s="3" t="s">
        <v>8103</v>
      </c>
      <c r="L2954" s="3" t="s">
        <v>68</v>
      </c>
      <c r="M2954" s="26" t="s">
        <v>16689</v>
      </c>
      <c r="N2954"/>
      <c r="O2954" s="3">
        <v>18</v>
      </c>
      <c r="P2954" s="55">
        <v>8511.99</v>
      </c>
      <c r="Q2954" s="55">
        <v>11893</v>
      </c>
      <c r="R2954" s="55">
        <v>-3381.01</v>
      </c>
      <c r="S2954" s="57">
        <v>-0.28000000000000003</v>
      </c>
      <c r="T2954" s="55">
        <v>472.88833333333332</v>
      </c>
      <c r="U2954" s="55" t="s">
        <v>78</v>
      </c>
      <c r="V2954" s="55" t="s">
        <v>78</v>
      </c>
      <c r="W2954" s="55" t="s">
        <v>78</v>
      </c>
      <c r="X2954" s="57" t="s">
        <v>78</v>
      </c>
      <c r="Y2954" s="3" t="str">
        <f>IFERROR(VLOOKUP(A2954,'Pivot price tier'!$C$8:$L$2290,10,0),"")</f>
        <v xml:space="preserve"> </v>
      </c>
      <c r="Z2954" s="3" t="str">
        <f>IFERROR(VLOOKUP(A2954,'Pivot price tier by size'!$D$8:$M$2512,10,0),"")</f>
        <v xml:space="preserve"> </v>
      </c>
      <c r="AA2954" s="3" t="str">
        <f>IFERROR(VLOOKUP(A2954,'Pivot category'!$B$8:$I$2236,8,0),"")</f>
        <v>X</v>
      </c>
      <c r="AB2954" s="3" t="str">
        <f>IF(P2954&lt;$AC$1,"Bottom 5%","")</f>
        <v>Bottom 5%</v>
      </c>
      <c r="AC2954"/>
      <c r="AD2954" t="s">
        <v>11021</v>
      </c>
      <c r="AE2954" t="s">
        <v>16565</v>
      </c>
    </row>
    <row r="2955" spans="1:31" hidden="1" x14ac:dyDescent="0.25">
      <c r="A2955" t="s">
        <v>5960</v>
      </c>
      <c r="B2955" t="s">
        <v>1332</v>
      </c>
      <c r="C2955" s="3" t="s">
        <v>32</v>
      </c>
      <c r="D2955" s="3" t="s">
        <v>3655</v>
      </c>
      <c r="E2955" s="3">
        <v>0</v>
      </c>
      <c r="F2955" s="3">
        <v>7000</v>
      </c>
      <c r="G2955" s="34">
        <v>13.99</v>
      </c>
      <c r="H2955" s="3" t="s">
        <v>54</v>
      </c>
      <c r="I2955" s="3" t="s">
        <v>54</v>
      </c>
      <c r="J2955" s="3" t="s">
        <v>8107</v>
      </c>
      <c r="K2955" s="3" t="s">
        <v>8103</v>
      </c>
      <c r="L2955" s="3" t="s">
        <v>68</v>
      </c>
      <c r="M2955" s="26" t="s">
        <v>16689</v>
      </c>
      <c r="N2955"/>
      <c r="O2955" s="3">
        <v>15</v>
      </c>
      <c r="P2955" s="55">
        <v>13234.54</v>
      </c>
      <c r="Q2955" s="55">
        <v>11275.94</v>
      </c>
      <c r="R2955" s="55">
        <v>1958.6</v>
      </c>
      <c r="S2955" s="57">
        <v>0.17</v>
      </c>
      <c r="T2955" s="55">
        <v>882.30266666666671</v>
      </c>
      <c r="U2955" s="55" t="s">
        <v>78</v>
      </c>
      <c r="V2955" s="55" t="s">
        <v>78</v>
      </c>
      <c r="W2955" s="55" t="s">
        <v>78</v>
      </c>
      <c r="X2955" s="57" t="s">
        <v>78</v>
      </c>
      <c r="Y2955" s="3" t="str">
        <f>IFERROR(VLOOKUP(A2955,'Pivot price tier'!$C$8:$L$2290,10,0),"")</f>
        <v xml:space="preserve"> </v>
      </c>
      <c r="Z2955" s="3" t="str">
        <f>IFERROR(VLOOKUP(A2955,'Pivot price tier by size'!$D$8:$M$2512,10,0),"")</f>
        <v xml:space="preserve"> </v>
      </c>
      <c r="AA2955" s="3" t="str">
        <f>IFERROR(VLOOKUP(A2955,'Pivot category'!$B$8:$I$2236,8,0),"")</f>
        <v xml:space="preserve"> </v>
      </c>
      <c r="AB2955" s="3" t="str">
        <f>IF(P2955&lt;$AC$1,"Bottom 5%","")</f>
        <v>Bottom 5%</v>
      </c>
      <c r="AC2955"/>
      <c r="AD2955" t="s">
        <v>11021</v>
      </c>
      <c r="AE2955" t="s">
        <v>16565</v>
      </c>
    </row>
    <row r="2956" spans="1:31" hidden="1" x14ac:dyDescent="0.25">
      <c r="A2956" t="s">
        <v>5958</v>
      </c>
      <c r="B2956" t="s">
        <v>1333</v>
      </c>
      <c r="C2956" s="3" t="s">
        <v>32</v>
      </c>
      <c r="D2956" s="3" t="s">
        <v>3656</v>
      </c>
      <c r="E2956" s="3">
        <v>0</v>
      </c>
      <c r="F2956" s="3">
        <v>7000</v>
      </c>
      <c r="G2956" s="34">
        <v>16.989999999999998</v>
      </c>
      <c r="H2956" s="3" t="s">
        <v>54</v>
      </c>
      <c r="I2956" s="3" t="s">
        <v>54</v>
      </c>
      <c r="J2956" s="3" t="s">
        <v>8107</v>
      </c>
      <c r="K2956" s="3" t="s">
        <v>8103</v>
      </c>
      <c r="L2956" s="3" t="s">
        <v>68</v>
      </c>
      <c r="M2956" s="26" t="s">
        <v>16689</v>
      </c>
      <c r="N2956"/>
      <c r="O2956" s="3">
        <v>13</v>
      </c>
      <c r="P2956" s="55">
        <v>16888.060000000001</v>
      </c>
      <c r="Q2956" s="55">
        <v>22222.92</v>
      </c>
      <c r="R2956" s="55">
        <v>-5334.86</v>
      </c>
      <c r="S2956" s="57">
        <v>-0.24</v>
      </c>
      <c r="T2956" s="55">
        <v>1299.0815384615385</v>
      </c>
      <c r="U2956" s="55">
        <v>0</v>
      </c>
      <c r="V2956" s="55">
        <v>67.959999999999994</v>
      </c>
      <c r="W2956" s="55">
        <v>-67.959999999999994</v>
      </c>
      <c r="X2956" s="57">
        <v>-1</v>
      </c>
      <c r="Y2956" s="3" t="str">
        <f>IFERROR(VLOOKUP(A2956,'Pivot price tier'!$C$8:$L$2290,10,0),"")</f>
        <v xml:space="preserve"> </v>
      </c>
      <c r="Z2956" s="3" t="str">
        <f>IFERROR(VLOOKUP(A2956,'Pivot price tier by size'!$D$8:$M$2512,10,0),"")</f>
        <v xml:space="preserve"> </v>
      </c>
      <c r="AA2956" s="3" t="str">
        <f>IFERROR(VLOOKUP(A2956,'Pivot category'!$B$8:$I$2236,8,0),"")</f>
        <v xml:space="preserve"> </v>
      </c>
      <c r="AB2956" s="3" t="str">
        <f>IF(P2956&lt;$AC$1,"Bottom 5%","")</f>
        <v>Bottom 5%</v>
      </c>
      <c r="AC2956"/>
      <c r="AD2956" t="s">
        <v>11021</v>
      </c>
      <c r="AE2956" t="s">
        <v>16565</v>
      </c>
    </row>
    <row r="2957" spans="1:31" hidden="1" x14ac:dyDescent="0.25">
      <c r="A2957" t="s">
        <v>5959</v>
      </c>
      <c r="B2957" t="s">
        <v>1334</v>
      </c>
      <c r="C2957" s="3" t="s">
        <v>32</v>
      </c>
      <c r="D2957" s="3" t="s">
        <v>3657</v>
      </c>
      <c r="E2957" s="3">
        <v>0</v>
      </c>
      <c r="F2957" s="3">
        <v>7000</v>
      </c>
      <c r="G2957" s="34">
        <v>16.989999999999998</v>
      </c>
      <c r="H2957" s="3" t="s">
        <v>54</v>
      </c>
      <c r="I2957" s="3" t="s">
        <v>54</v>
      </c>
      <c r="J2957" s="3" t="s">
        <v>8107</v>
      </c>
      <c r="K2957" s="3" t="s">
        <v>8103</v>
      </c>
      <c r="L2957" s="3" t="s">
        <v>68</v>
      </c>
      <c r="M2957" s="26" t="s">
        <v>16689</v>
      </c>
      <c r="N2957"/>
      <c r="O2957" s="3">
        <v>18</v>
      </c>
      <c r="P2957" s="55">
        <v>9208.58</v>
      </c>
      <c r="Q2957" s="55">
        <v>12657.55</v>
      </c>
      <c r="R2957" s="55">
        <v>-3448.97</v>
      </c>
      <c r="S2957" s="57">
        <v>-0.27</v>
      </c>
      <c r="T2957" s="55">
        <v>511.58777777777777</v>
      </c>
      <c r="U2957" s="55">
        <v>0</v>
      </c>
      <c r="V2957" s="55">
        <v>50.97</v>
      </c>
      <c r="W2957" s="55">
        <v>-50.97</v>
      </c>
      <c r="X2957" s="57">
        <v>-1</v>
      </c>
      <c r="Y2957" s="3" t="str">
        <f>IFERROR(VLOOKUP(A2957,'Pivot price tier'!$C$8:$L$2290,10,0),"")</f>
        <v xml:space="preserve"> </v>
      </c>
      <c r="Z2957" s="3" t="str">
        <f>IFERROR(VLOOKUP(A2957,'Pivot price tier by size'!$D$8:$M$2512,10,0),"")</f>
        <v xml:space="preserve"> </v>
      </c>
      <c r="AA2957" s="3" t="str">
        <f>IFERROR(VLOOKUP(A2957,'Pivot category'!$B$8:$I$2236,8,0),"")</f>
        <v xml:space="preserve"> </v>
      </c>
      <c r="AB2957" s="3" t="str">
        <f>IF(P2957&lt;$AC$1,"Bottom 5%","")</f>
        <v>Bottom 5%</v>
      </c>
      <c r="AC2957"/>
      <c r="AD2957" t="s">
        <v>11021</v>
      </c>
      <c r="AE2957" t="s">
        <v>16565</v>
      </c>
    </row>
    <row r="2958" spans="1:31" hidden="1" x14ac:dyDescent="0.25">
      <c r="A2958" t="s">
        <v>10260</v>
      </c>
      <c r="B2958" t="s">
        <v>10261</v>
      </c>
      <c r="C2958" s="3" t="s">
        <v>32</v>
      </c>
      <c r="D2958" s="3" t="s">
        <v>10099</v>
      </c>
      <c r="E2958" s="3" t="s">
        <v>5053</v>
      </c>
      <c r="F2958" s="3">
        <v>8000</v>
      </c>
      <c r="G2958" s="34">
        <v>49.99</v>
      </c>
      <c r="H2958" s="3" t="s">
        <v>12402</v>
      </c>
      <c r="I2958" s="3" t="s">
        <v>23</v>
      </c>
      <c r="J2958" s="3" t="s">
        <v>8102</v>
      </c>
      <c r="K2958" s="3" t="s">
        <v>8124</v>
      </c>
      <c r="L2958" s="3" t="s">
        <v>68</v>
      </c>
      <c r="M2958" s="26" t="s">
        <v>16689</v>
      </c>
      <c r="N2958"/>
      <c r="O2958" s="3">
        <v>25</v>
      </c>
      <c r="P2958" s="55">
        <v>11997.6</v>
      </c>
      <c r="Q2958" s="55">
        <v>16429.78</v>
      </c>
      <c r="R2958" s="55">
        <v>-4432.18</v>
      </c>
      <c r="S2958" s="57">
        <v>-0.27</v>
      </c>
      <c r="T2958" s="55">
        <v>479.904</v>
      </c>
      <c r="U2958" s="55">
        <v>4199.16</v>
      </c>
      <c r="V2958" s="55">
        <v>2958.41</v>
      </c>
      <c r="W2958" s="55">
        <v>1240.75</v>
      </c>
      <c r="X2958" s="57">
        <v>0.42</v>
      </c>
      <c r="Y2958" s="3" t="str">
        <f>IFERROR(VLOOKUP(A2958,'Pivot price tier'!$C$8:$L$2290,10,0),"")</f>
        <v/>
      </c>
      <c r="Z2958" s="3" t="str">
        <f>IFERROR(VLOOKUP(A2958,'Pivot price tier by size'!$D$8:$M$2512,10,0),"")</f>
        <v/>
      </c>
      <c r="AA2958" s="3" t="str">
        <f>IFERROR(VLOOKUP(A2958,'Pivot category'!$B$8:$I$2236,8,0),"")</f>
        <v/>
      </c>
      <c r="AB2958" s="3" t="str">
        <f>IF(P2958&lt;$AC$1,"Bottom 5%","")</f>
        <v>Bottom 5%</v>
      </c>
      <c r="AC2958"/>
      <c r="AD2958" t="s">
        <v>11018</v>
      </c>
      <c r="AE2958" t="s">
        <v>13876</v>
      </c>
    </row>
    <row r="2959" spans="1:31" hidden="1" x14ac:dyDescent="0.25">
      <c r="A2959" t="s">
        <v>10054</v>
      </c>
      <c r="B2959" t="s">
        <v>10055</v>
      </c>
      <c r="C2959" s="3" t="s">
        <v>32</v>
      </c>
      <c r="D2959" s="3" t="s">
        <v>8186</v>
      </c>
      <c r="E2959" s="3" t="s">
        <v>5053</v>
      </c>
      <c r="F2959" s="3">
        <v>9000</v>
      </c>
      <c r="G2959" s="34">
        <v>59.99</v>
      </c>
      <c r="H2959" s="3" t="s">
        <v>12402</v>
      </c>
      <c r="I2959" s="3" t="s">
        <v>15</v>
      </c>
      <c r="J2959" s="3" t="s">
        <v>8107</v>
      </c>
      <c r="K2959" s="3" t="s">
        <v>8111</v>
      </c>
      <c r="L2959" s="3" t="s">
        <v>8106</v>
      </c>
      <c r="M2959" s="26" t="s">
        <v>16689</v>
      </c>
      <c r="N2959"/>
      <c r="O2959" s="3">
        <v>2</v>
      </c>
      <c r="P2959" s="55">
        <v>2999.5</v>
      </c>
      <c r="Q2959" s="55">
        <v>3099.69</v>
      </c>
      <c r="R2959" s="55">
        <v>-100.19</v>
      </c>
      <c r="S2959" s="57">
        <v>-0.03</v>
      </c>
      <c r="T2959" s="55">
        <v>1499.75</v>
      </c>
      <c r="U2959" s="55">
        <v>539.91</v>
      </c>
      <c r="V2959" s="55">
        <v>499.95</v>
      </c>
      <c r="W2959" s="55">
        <v>39.96</v>
      </c>
      <c r="X2959" s="57">
        <v>0.08</v>
      </c>
      <c r="Y2959" s="3" t="str">
        <f>IFERROR(VLOOKUP(A2959,'Pivot price tier'!$C$8:$L$2290,10,0),"")</f>
        <v/>
      </c>
      <c r="Z2959" s="3" t="str">
        <f>IFERROR(VLOOKUP(A2959,'Pivot price tier by size'!$D$8:$M$2512,10,0),"")</f>
        <v/>
      </c>
      <c r="AA2959" s="3" t="str">
        <f>IFERROR(VLOOKUP(A2959,'Pivot category'!$B$8:$I$2236,8,0),"")</f>
        <v/>
      </c>
      <c r="AB2959" s="3" t="str">
        <f>IF(P2959&lt;$AC$1,"Bottom 5%","")</f>
        <v>Bottom 5%</v>
      </c>
      <c r="AC2959"/>
      <c r="AD2959" t="s">
        <v>11018</v>
      </c>
      <c r="AE2959" t="s">
        <v>13876</v>
      </c>
    </row>
    <row r="2960" spans="1:31" hidden="1" x14ac:dyDescent="0.25">
      <c r="A2960" t="s">
        <v>11079</v>
      </c>
      <c r="B2960" t="s">
        <v>11080</v>
      </c>
      <c r="C2960" s="3" t="s">
        <v>32</v>
      </c>
      <c r="D2960" s="3" t="s">
        <v>8187</v>
      </c>
      <c r="E2960" s="3" t="s">
        <v>5053</v>
      </c>
      <c r="F2960" s="3">
        <v>9000</v>
      </c>
      <c r="G2960" s="34">
        <v>47.99</v>
      </c>
      <c r="H2960" s="3" t="s">
        <v>12402</v>
      </c>
      <c r="I2960" s="3" t="s">
        <v>23</v>
      </c>
      <c r="J2960" s="3" t="s">
        <v>8107</v>
      </c>
      <c r="K2960" s="3" t="s">
        <v>8111</v>
      </c>
      <c r="L2960" s="3" t="s">
        <v>8106</v>
      </c>
      <c r="M2960" s="26" t="s">
        <v>16689</v>
      </c>
      <c r="N2960"/>
      <c r="O2960" s="3">
        <v>1</v>
      </c>
      <c r="P2960" s="55">
        <v>95.98</v>
      </c>
      <c r="Q2960" s="55">
        <v>2335.56</v>
      </c>
      <c r="R2960" s="55">
        <v>-2239.58</v>
      </c>
      <c r="S2960" s="57">
        <v>-0.96</v>
      </c>
      <c r="T2960" s="55">
        <v>95.98</v>
      </c>
      <c r="U2960" s="55">
        <v>0</v>
      </c>
      <c r="V2960" s="55">
        <v>95.98</v>
      </c>
      <c r="W2960" s="55">
        <v>-95.98</v>
      </c>
      <c r="X2960" s="57">
        <v>-1</v>
      </c>
      <c r="Y2960" s="3" t="str">
        <f>IFERROR(VLOOKUP(A2960,'Pivot price tier'!$C$8:$L$2290,10,0),"")</f>
        <v/>
      </c>
      <c r="Z2960" s="3" t="str">
        <f>IFERROR(VLOOKUP(A2960,'Pivot price tier by size'!$D$8:$M$2512,10,0),"")</f>
        <v/>
      </c>
      <c r="AA2960" s="3" t="str">
        <f>IFERROR(VLOOKUP(A2960,'Pivot category'!$B$8:$I$2236,8,0),"")</f>
        <v/>
      </c>
      <c r="AB2960" s="3" t="str">
        <f>IF(P2960&lt;$AC$1,"Bottom 5%","")</f>
        <v>Bottom 5%</v>
      </c>
      <c r="AC2960"/>
      <c r="AD2960" t="s">
        <v>11018</v>
      </c>
      <c r="AE2960" t="s">
        <v>13876</v>
      </c>
    </row>
    <row r="2961" spans="1:31" x14ac:dyDescent="0.25">
      <c r="A2961" t="s">
        <v>7554</v>
      </c>
      <c r="B2961" t="s">
        <v>777</v>
      </c>
      <c r="C2961" s="3" t="s">
        <v>38</v>
      </c>
      <c r="D2961" s="3" t="s">
        <v>3045</v>
      </c>
      <c r="E2961" s="3" t="s">
        <v>5054</v>
      </c>
      <c r="F2961" s="3">
        <v>1000</v>
      </c>
      <c r="G2961" s="34">
        <v>49.99</v>
      </c>
      <c r="H2961" s="3" t="s">
        <v>12402</v>
      </c>
      <c r="I2961" s="3" t="s">
        <v>19</v>
      </c>
      <c r="J2961" s="3" t="s">
        <v>8102</v>
      </c>
      <c r="K2961" s="3" t="s">
        <v>8103</v>
      </c>
      <c r="L2961" s="3" t="s">
        <v>68</v>
      </c>
      <c r="M2961" s="26" t="s">
        <v>16689</v>
      </c>
      <c r="N2961"/>
      <c r="O2961" s="3">
        <v>154</v>
      </c>
      <c r="P2961" s="55">
        <v>442242.56</v>
      </c>
      <c r="Q2961" s="55">
        <v>495271.26</v>
      </c>
      <c r="R2961" s="55">
        <v>-53028.7</v>
      </c>
      <c r="S2961" s="57">
        <v>-0.11</v>
      </c>
      <c r="T2961" s="55">
        <v>2871.7049350649349</v>
      </c>
      <c r="U2961" s="55">
        <v>101181.46</v>
      </c>
      <c r="V2961" s="55">
        <v>104205.07</v>
      </c>
      <c r="W2961" s="55">
        <v>-3023.61</v>
      </c>
      <c r="X2961" s="57">
        <v>-0.03</v>
      </c>
      <c r="Y2961" s="3" t="str">
        <f>IFERROR(VLOOKUP(A2961,'Pivot price tier'!$C$8:$L$2290,10,0),"")</f>
        <v xml:space="preserve"> </v>
      </c>
      <c r="Z2961" s="3" t="str">
        <f>IFERROR(VLOOKUP(A2961,'Pivot price tier by size'!$D$8:$M$2512,10,0),"")</f>
        <v xml:space="preserve"> </v>
      </c>
      <c r="AA2961" s="3" t="str">
        <f>IFERROR(VLOOKUP(A2961,'Pivot category'!$B$8:$I$2236,8,0),"")</f>
        <v xml:space="preserve"> </v>
      </c>
      <c r="AB2961" s="3" t="str">
        <f>IF(P2961&lt;$AC$1,"Bottom 5%","")</f>
        <v/>
      </c>
      <c r="AC2961"/>
      <c r="AD2961" t="s">
        <v>16514</v>
      </c>
      <c r="AE2961" t="s">
        <v>13858</v>
      </c>
    </row>
    <row r="2962" spans="1:31" x14ac:dyDescent="0.25">
      <c r="A2962" t="s">
        <v>5350</v>
      </c>
      <c r="B2962" t="s">
        <v>780</v>
      </c>
      <c r="C2962" s="3" t="s">
        <v>32</v>
      </c>
      <c r="D2962" s="3" t="s">
        <v>3048</v>
      </c>
      <c r="E2962" s="3" t="s">
        <v>5054</v>
      </c>
      <c r="F2962" s="3">
        <v>1000</v>
      </c>
      <c r="G2962" s="34">
        <v>27.99</v>
      </c>
      <c r="H2962" s="3" t="s">
        <v>12402</v>
      </c>
      <c r="I2962" s="3" t="s">
        <v>19</v>
      </c>
      <c r="J2962" s="3" t="s">
        <v>8102</v>
      </c>
      <c r="K2962" s="3" t="s">
        <v>8103</v>
      </c>
      <c r="L2962" s="3" t="s">
        <v>68</v>
      </c>
      <c r="M2962" s="26" t="s">
        <v>16689</v>
      </c>
      <c r="N2962"/>
      <c r="O2962" s="3">
        <v>155</v>
      </c>
      <c r="P2962" s="55">
        <v>98002.1</v>
      </c>
      <c r="Q2962" s="55">
        <v>103320.7</v>
      </c>
      <c r="R2962" s="55">
        <v>-5318.6</v>
      </c>
      <c r="S2962" s="57">
        <v>-0.05</v>
      </c>
      <c r="T2962" s="55">
        <v>632.2716129032259</v>
      </c>
      <c r="U2962" s="55">
        <v>151860.59</v>
      </c>
      <c r="V2962" s="55">
        <v>199777.87</v>
      </c>
      <c r="W2962" s="55">
        <v>-47917.279999999999</v>
      </c>
      <c r="X2962" s="57">
        <v>-0.24</v>
      </c>
      <c r="Y2962" s="3" t="str">
        <f>IFERROR(VLOOKUP(A2962,'Pivot price tier'!$C$8:$L$2290,10,0),"")</f>
        <v xml:space="preserve"> </v>
      </c>
      <c r="Z2962" s="3" t="str">
        <f>IFERROR(VLOOKUP(A2962,'Pivot price tier by size'!$D$8:$M$2512,10,0),"")</f>
        <v xml:space="preserve"> </v>
      </c>
      <c r="AA2962" s="3" t="str">
        <f>IFERROR(VLOOKUP(A2962,'Pivot category'!$B$8:$I$2236,8,0),"")</f>
        <v xml:space="preserve"> </v>
      </c>
      <c r="AB2962" s="3" t="str">
        <f>IF(P2962&lt;$AC$1,"Bottom 5%","")</f>
        <v/>
      </c>
      <c r="AC2962"/>
      <c r="AD2962" t="s">
        <v>16514</v>
      </c>
      <c r="AE2962" t="s">
        <v>13858</v>
      </c>
    </row>
    <row r="2963" spans="1:31" x14ac:dyDescent="0.25">
      <c r="A2963" t="s">
        <v>6764</v>
      </c>
      <c r="B2963" t="s">
        <v>784</v>
      </c>
      <c r="C2963" s="3" t="s">
        <v>34</v>
      </c>
      <c r="D2963" s="3" t="s">
        <v>3052</v>
      </c>
      <c r="E2963" s="3">
        <v>0</v>
      </c>
      <c r="F2963" s="3">
        <v>1000</v>
      </c>
      <c r="G2963" s="34">
        <v>19.989999999999998</v>
      </c>
      <c r="H2963" s="3" t="s">
        <v>29</v>
      </c>
      <c r="I2963" s="3" t="s">
        <v>23</v>
      </c>
      <c r="J2963" s="3" t="s">
        <v>8102</v>
      </c>
      <c r="K2963" s="3" t="s">
        <v>8103</v>
      </c>
      <c r="L2963" s="3" t="s">
        <v>68</v>
      </c>
      <c r="M2963" s="26" t="s">
        <v>16689</v>
      </c>
      <c r="N2963"/>
      <c r="O2963" s="3">
        <v>139</v>
      </c>
      <c r="P2963" s="55">
        <v>83258.350000000006</v>
      </c>
      <c r="Q2963" s="55">
        <v>94592.68</v>
      </c>
      <c r="R2963" s="55">
        <v>-11334.33</v>
      </c>
      <c r="S2963" s="57">
        <v>-0.12</v>
      </c>
      <c r="T2963" s="55">
        <v>598.98093525179866</v>
      </c>
      <c r="U2963" s="55">
        <v>88555.7</v>
      </c>
      <c r="V2963" s="55">
        <v>93693.13</v>
      </c>
      <c r="W2963" s="55">
        <v>-5137.43</v>
      </c>
      <c r="X2963" s="57">
        <v>-0.05</v>
      </c>
      <c r="Y2963" s="3" t="str">
        <f>IFERROR(VLOOKUP(A2963,'Pivot price tier'!$C$8:$L$2290,10,0),"")</f>
        <v xml:space="preserve"> </v>
      </c>
      <c r="Z2963" s="3" t="str">
        <f>IFERROR(VLOOKUP(A2963,'Pivot price tier by size'!$D$8:$M$2512,10,0),"")</f>
        <v xml:space="preserve"> </v>
      </c>
      <c r="AA2963" s="3" t="str">
        <f>IFERROR(VLOOKUP(A2963,'Pivot category'!$B$8:$I$2236,8,0),"")</f>
        <v xml:space="preserve"> </v>
      </c>
      <c r="AB2963" s="3" t="str">
        <f>IF(P2963&lt;$AC$1,"Bottom 5%","")</f>
        <v/>
      </c>
      <c r="AC2963"/>
      <c r="AD2963" t="s">
        <v>11018</v>
      </c>
      <c r="AE2963" t="s">
        <v>13875</v>
      </c>
    </row>
    <row r="2964" spans="1:31" x14ac:dyDescent="0.25">
      <c r="A2964" t="s">
        <v>5348</v>
      </c>
      <c r="B2964" t="s">
        <v>786</v>
      </c>
      <c r="C2964" s="3" t="s">
        <v>32</v>
      </c>
      <c r="D2964" s="3" t="s">
        <v>3054</v>
      </c>
      <c r="E2964" s="3">
        <v>0</v>
      </c>
      <c r="F2964" s="3">
        <v>1000</v>
      </c>
      <c r="G2964" s="34">
        <v>34.99</v>
      </c>
      <c r="H2964" s="3" t="s">
        <v>29</v>
      </c>
      <c r="I2964" s="3" t="s">
        <v>23</v>
      </c>
      <c r="J2964" s="3" t="s">
        <v>8102</v>
      </c>
      <c r="K2964" s="3" t="s">
        <v>8103</v>
      </c>
      <c r="L2964" s="3" t="s">
        <v>68</v>
      </c>
      <c r="M2964" s="26" t="s">
        <v>16689</v>
      </c>
      <c r="N2964"/>
      <c r="O2964" s="3">
        <v>158</v>
      </c>
      <c r="P2964" s="55">
        <v>156890.82</v>
      </c>
      <c r="Q2964" s="55">
        <v>191036.12</v>
      </c>
      <c r="R2964" s="55">
        <v>-34145.300000000003</v>
      </c>
      <c r="S2964" s="57">
        <v>-0.18</v>
      </c>
      <c r="T2964" s="55">
        <v>992.97987341772159</v>
      </c>
      <c r="U2964" s="55">
        <v>364512.76</v>
      </c>
      <c r="V2964" s="55">
        <v>376382.53</v>
      </c>
      <c r="W2964" s="55">
        <v>-11869.77</v>
      </c>
      <c r="X2964" s="57">
        <v>-0.03</v>
      </c>
      <c r="Y2964" s="3" t="str">
        <f>IFERROR(VLOOKUP(A2964,'Pivot price tier'!$C$8:$L$2290,10,0),"")</f>
        <v xml:space="preserve"> </v>
      </c>
      <c r="Z2964" s="3" t="str">
        <f>IFERROR(VLOOKUP(A2964,'Pivot price tier by size'!$D$8:$M$2512,10,0),"")</f>
        <v xml:space="preserve"> </v>
      </c>
      <c r="AA2964" s="3" t="str">
        <f>IFERROR(VLOOKUP(A2964,'Pivot category'!$B$8:$I$2236,8,0),"")</f>
        <v xml:space="preserve"> </v>
      </c>
      <c r="AB2964" s="3" t="str">
        <f>IF(P2964&lt;$AC$1,"Bottom 5%","")</f>
        <v/>
      </c>
      <c r="AC2964"/>
      <c r="AD2964" t="s">
        <v>11018</v>
      </c>
      <c r="AE2964" t="s">
        <v>13875</v>
      </c>
    </row>
    <row r="2965" spans="1:31" x14ac:dyDescent="0.25">
      <c r="A2965" t="s">
        <v>6306</v>
      </c>
      <c r="B2965" t="s">
        <v>5165</v>
      </c>
      <c r="C2965" s="3" t="s">
        <v>32</v>
      </c>
      <c r="D2965" s="3" t="s">
        <v>5182</v>
      </c>
      <c r="E2965" s="3" t="s">
        <v>5053</v>
      </c>
      <c r="F2965" s="3">
        <v>7000</v>
      </c>
      <c r="G2965" s="34">
        <v>44.99</v>
      </c>
      <c r="H2965" s="3" t="s">
        <v>26</v>
      </c>
      <c r="I2965" s="3" t="s">
        <v>15</v>
      </c>
      <c r="J2965" s="3" t="s">
        <v>8102</v>
      </c>
      <c r="K2965" s="3" t="s">
        <v>8103</v>
      </c>
      <c r="L2965" s="3" t="s">
        <v>68</v>
      </c>
      <c r="M2965" s="26" t="s">
        <v>16689</v>
      </c>
      <c r="N2965"/>
      <c r="O2965" s="3">
        <v>90</v>
      </c>
      <c r="P2965" s="55">
        <v>57841.19</v>
      </c>
      <c r="Q2965" s="55">
        <v>61575.28</v>
      </c>
      <c r="R2965" s="55">
        <v>-3734.09</v>
      </c>
      <c r="S2965" s="57">
        <v>-0.06</v>
      </c>
      <c r="T2965" s="55">
        <v>642.67988888888897</v>
      </c>
      <c r="U2965" s="55">
        <v>45284.35</v>
      </c>
      <c r="V2965" s="55">
        <v>47018.93</v>
      </c>
      <c r="W2965" s="55">
        <v>-1734.58</v>
      </c>
      <c r="X2965" s="57">
        <v>-0.04</v>
      </c>
      <c r="Y2965" s="3" t="str">
        <f>IFERROR(VLOOKUP(A2965,'Pivot price tier'!$C$8:$L$2290,10,0),"")</f>
        <v xml:space="preserve"> </v>
      </c>
      <c r="Z2965" s="3" t="str">
        <f>IFERROR(VLOOKUP(A2965,'Pivot price tier by size'!$D$8:$M$2512,10,0),"")</f>
        <v xml:space="preserve"> </v>
      </c>
      <c r="AA2965" s="3" t="str">
        <f>IFERROR(VLOOKUP(A2965,'Pivot category'!$B$8:$I$2236,8,0),"")</f>
        <v xml:space="preserve"> </v>
      </c>
      <c r="AB2965" s="3" t="str">
        <f>IF(P2965&lt;$AC$1,"Bottom 5%","")</f>
        <v/>
      </c>
      <c r="AC2965"/>
      <c r="AD2965" t="s">
        <v>16510</v>
      </c>
      <c r="AE2965" t="s">
        <v>13892</v>
      </c>
    </row>
    <row r="2966" spans="1:31" x14ac:dyDescent="0.25">
      <c r="A2966" t="s">
        <v>12846</v>
      </c>
      <c r="B2966" t="s">
        <v>12847</v>
      </c>
      <c r="C2966" s="3" t="s">
        <v>32</v>
      </c>
      <c r="D2966" s="3" t="s">
        <v>12452</v>
      </c>
      <c r="E2966" s="3" t="s">
        <v>5053</v>
      </c>
      <c r="F2966" s="3">
        <v>70000</v>
      </c>
      <c r="G2966" s="34">
        <v>99.99</v>
      </c>
      <c r="H2966" s="3" t="s">
        <v>27</v>
      </c>
      <c r="I2966" s="3" t="s">
        <v>15</v>
      </c>
      <c r="J2966" s="3" t="s">
        <v>8102</v>
      </c>
      <c r="K2966" s="3" t="s">
        <v>8103</v>
      </c>
      <c r="L2966" s="3" t="s">
        <v>68</v>
      </c>
      <c r="M2966" s="26">
        <v>45474</v>
      </c>
      <c r="N2966"/>
      <c r="O2966" s="3">
        <v>70</v>
      </c>
      <c r="P2966" s="55">
        <v>74592.539999999994</v>
      </c>
      <c r="Q2966" s="55">
        <v>104089.59</v>
      </c>
      <c r="R2966" s="55">
        <v>-29497.05</v>
      </c>
      <c r="S2966" s="57">
        <v>-0.28000000000000003</v>
      </c>
      <c r="T2966" s="55">
        <v>1065.6077142857141</v>
      </c>
      <c r="U2966" s="55">
        <v>28297.17</v>
      </c>
      <c r="V2966" s="55">
        <v>61793.82</v>
      </c>
      <c r="W2966" s="55">
        <v>-33496.65</v>
      </c>
      <c r="X2966" s="57">
        <v>-0.54</v>
      </c>
      <c r="Y2966" s="3" t="str">
        <f>IFERROR(VLOOKUP(A2966,'Pivot price tier'!$C$8:$L$2290,10,0),"")</f>
        <v xml:space="preserve"> </v>
      </c>
      <c r="Z2966" s="3" t="str">
        <f>IFERROR(VLOOKUP(A2966,'Pivot price tier by size'!$D$8:$M$2512,10,0),"")</f>
        <v xml:space="preserve"> </v>
      </c>
      <c r="AA2966" s="3" t="str">
        <f>IFERROR(VLOOKUP(A2966,'Pivot category'!$B$8:$I$2236,8,0),"")</f>
        <v xml:space="preserve"> </v>
      </c>
      <c r="AB2966" s="3" t="str">
        <f>IF(P2966&lt;$AC$1,"Bottom 5%","")</f>
        <v/>
      </c>
      <c r="AC2966"/>
      <c r="AD2966" t="s">
        <v>16516</v>
      </c>
      <c r="AE2966" t="s">
        <v>16518</v>
      </c>
    </row>
    <row r="2967" spans="1:31" hidden="1" x14ac:dyDescent="0.25">
      <c r="A2967" t="s">
        <v>12305</v>
      </c>
      <c r="B2967" t="s">
        <v>12306</v>
      </c>
      <c r="C2967" s="3" t="s">
        <v>32</v>
      </c>
      <c r="D2967" s="3" t="s">
        <v>3666</v>
      </c>
      <c r="E2967" s="3">
        <v>0</v>
      </c>
      <c r="F2967" s="3">
        <v>7000</v>
      </c>
      <c r="G2967" s="34">
        <v>27.99</v>
      </c>
      <c r="H2967" s="3" t="s">
        <v>29</v>
      </c>
      <c r="I2967" s="3" t="s">
        <v>21</v>
      </c>
      <c r="J2967" s="3" t="s">
        <v>8107</v>
      </c>
      <c r="K2967" s="3" t="s">
        <v>8109</v>
      </c>
      <c r="L2967" s="3" t="s">
        <v>8105</v>
      </c>
      <c r="M2967" s="26" t="s">
        <v>16689</v>
      </c>
      <c r="N2967"/>
      <c r="O2967" s="3">
        <v>2</v>
      </c>
      <c r="P2967" s="55">
        <v>55.98</v>
      </c>
      <c r="Q2967" s="55">
        <v>18844.2</v>
      </c>
      <c r="R2967" s="55">
        <v>-18788.22</v>
      </c>
      <c r="S2967" s="57">
        <v>-1</v>
      </c>
      <c r="T2967" s="55">
        <v>27.99</v>
      </c>
      <c r="U2967" s="55">
        <v>0</v>
      </c>
      <c r="V2967" s="55">
        <v>8798.85</v>
      </c>
      <c r="W2967" s="55">
        <v>-8798.85</v>
      </c>
      <c r="X2967" s="57">
        <v>-1</v>
      </c>
      <c r="Y2967" s="3" t="str">
        <f>IFERROR(VLOOKUP(A2967,'Pivot price tier'!$C$8:$L$2290,10,0),"")</f>
        <v/>
      </c>
      <c r="Z2967" s="3" t="str">
        <f>IFERROR(VLOOKUP(A2967,'Pivot price tier by size'!$D$8:$M$2512,10,0),"")</f>
        <v/>
      </c>
      <c r="AA2967" s="3" t="str">
        <f>IFERROR(VLOOKUP(A2967,'Pivot category'!$B$8:$I$2236,8,0),"")</f>
        <v/>
      </c>
      <c r="AB2967" s="3" t="str">
        <f>IF(P2967&lt;$AC$1,"Bottom 5%","")</f>
        <v>Bottom 5%</v>
      </c>
      <c r="AC2967"/>
      <c r="AD2967" t="s">
        <v>16511</v>
      </c>
      <c r="AE2967" t="s">
        <v>13865</v>
      </c>
    </row>
    <row r="2968" spans="1:31" hidden="1" x14ac:dyDescent="0.25">
      <c r="A2968" t="s">
        <v>15411</v>
      </c>
      <c r="B2968" t="s">
        <v>15412</v>
      </c>
      <c r="C2968" s="3" t="s">
        <v>32</v>
      </c>
      <c r="D2968" s="3" t="s">
        <v>15021</v>
      </c>
      <c r="E2968" s="3">
        <v>0</v>
      </c>
      <c r="F2968" s="3">
        <v>70000</v>
      </c>
      <c r="G2968" s="34">
        <v>27.99</v>
      </c>
      <c r="H2968" s="3" t="s">
        <v>29</v>
      </c>
      <c r="I2968" s="3" t="s">
        <v>21</v>
      </c>
      <c r="J2968" s="3" t="s">
        <v>8102</v>
      </c>
      <c r="K2968" s="3" t="s">
        <v>8103</v>
      </c>
      <c r="L2968" s="3" t="s">
        <v>68</v>
      </c>
      <c r="M2968" s="26">
        <v>45901</v>
      </c>
      <c r="N2968"/>
      <c r="O2968" s="3">
        <v>70</v>
      </c>
      <c r="P2968" s="55">
        <v>22803.78</v>
      </c>
      <c r="Q2968" s="55"/>
      <c r="R2968" s="55">
        <v>22803.78</v>
      </c>
      <c r="S2968" s="57"/>
      <c r="T2968" s="55">
        <v>325.7682857142857</v>
      </c>
      <c r="U2968" s="55">
        <v>41653.08</v>
      </c>
      <c r="V2968" s="55">
        <v>0</v>
      </c>
      <c r="W2968" s="55">
        <v>41653.08</v>
      </c>
      <c r="X2968" s="57">
        <v>0</v>
      </c>
      <c r="Y2968" s="3" t="str">
        <f>IFERROR(VLOOKUP(A2968,'Pivot price tier'!$C$8:$L$2290,10,0),"")</f>
        <v xml:space="preserve"> </v>
      </c>
      <c r="Z2968" s="3" t="str">
        <f>IFERROR(VLOOKUP(A2968,'Pivot price tier by size'!$D$8:$M$2512,10,0),"")</f>
        <v xml:space="preserve"> </v>
      </c>
      <c r="AA2968" s="3" t="str">
        <f>IFERROR(VLOOKUP(A2968,'Pivot category'!$B$8:$I$2236,8,0),"")</f>
        <v>X</v>
      </c>
      <c r="AB2968" s="3" t="str">
        <f>IF(P2968&lt;$AC$1,"Bottom 5%","")</f>
        <v>Bottom 5%</v>
      </c>
      <c r="AC2968"/>
      <c r="AD2968" t="s">
        <v>16511</v>
      </c>
      <c r="AE2968" t="s">
        <v>13865</v>
      </c>
    </row>
    <row r="2969" spans="1:31" hidden="1" x14ac:dyDescent="0.25">
      <c r="A2969" t="s">
        <v>15413</v>
      </c>
      <c r="B2969" t="s">
        <v>15414</v>
      </c>
      <c r="C2969" s="3" t="s">
        <v>69</v>
      </c>
      <c r="D2969" s="3" t="s">
        <v>15064</v>
      </c>
      <c r="E2969" s="3">
        <v>0</v>
      </c>
      <c r="F2969" s="3">
        <v>70000</v>
      </c>
      <c r="G2969" s="34">
        <v>1.49</v>
      </c>
      <c r="H2969" s="3" t="s">
        <v>29</v>
      </c>
      <c r="I2969" s="3" t="s">
        <v>70</v>
      </c>
      <c r="J2969" s="3" t="s">
        <v>8102</v>
      </c>
      <c r="K2969" s="3" t="s">
        <v>8103</v>
      </c>
      <c r="L2969" s="3" t="s">
        <v>68</v>
      </c>
      <c r="M2969" s="26">
        <v>45901</v>
      </c>
      <c r="N2969"/>
      <c r="O2969" s="3">
        <v>75</v>
      </c>
      <c r="P2969" s="55">
        <v>12572.62</v>
      </c>
      <c r="Q2969" s="55"/>
      <c r="R2969" s="55">
        <v>12572.62</v>
      </c>
      <c r="S2969" s="57"/>
      <c r="T2969" s="55">
        <v>167.63493333333335</v>
      </c>
      <c r="U2969" s="55">
        <v>18191.41</v>
      </c>
      <c r="V2969" s="55">
        <v>0</v>
      </c>
      <c r="W2969" s="55">
        <v>18191.41</v>
      </c>
      <c r="X2969" s="57">
        <v>0</v>
      </c>
      <c r="Y2969" s="3" t="str">
        <f>IFERROR(VLOOKUP(A2969,'Pivot price tier'!$C$8:$L$2290,10,0),"")</f>
        <v/>
      </c>
      <c r="Z2969" s="3" t="str">
        <f>IFERROR(VLOOKUP(A2969,'Pivot price tier by size'!$D$8:$M$2512,10,0),"")</f>
        <v/>
      </c>
      <c r="AA2969" s="3" t="str">
        <f>IFERROR(VLOOKUP(A2969,'Pivot category'!$B$8:$I$2236,8,0),"")</f>
        <v/>
      </c>
      <c r="AB2969" s="3" t="str">
        <f>IF(P2969&lt;$AC$1,"Bottom 5%","")</f>
        <v>Bottom 5%</v>
      </c>
      <c r="AC2969"/>
      <c r="AD2969" t="s">
        <v>16511</v>
      </c>
      <c r="AE2969" t="s">
        <v>13865</v>
      </c>
    </row>
    <row r="2970" spans="1:31" hidden="1" x14ac:dyDescent="0.25">
      <c r="A2970" t="s">
        <v>11081</v>
      </c>
      <c r="B2970" t="s">
        <v>5248</v>
      </c>
      <c r="C2970" s="3" t="s">
        <v>72</v>
      </c>
      <c r="D2970" s="3" t="s">
        <v>5140</v>
      </c>
      <c r="E2970" s="3">
        <v>0</v>
      </c>
      <c r="F2970" s="3">
        <v>7000</v>
      </c>
      <c r="G2970" s="34">
        <v>1.49</v>
      </c>
      <c r="H2970" s="3" t="s">
        <v>8184</v>
      </c>
      <c r="I2970" s="3" t="s">
        <v>12123</v>
      </c>
      <c r="J2970" s="3" t="s">
        <v>8107</v>
      </c>
      <c r="K2970" s="3" t="s">
        <v>8103</v>
      </c>
      <c r="L2970" s="3" t="s">
        <v>8106</v>
      </c>
      <c r="M2970" s="26" t="s">
        <v>16689</v>
      </c>
      <c r="N2970"/>
      <c r="O2970" s="3">
        <v>1</v>
      </c>
      <c r="P2970" s="55">
        <v>5.96</v>
      </c>
      <c r="Q2970" s="55">
        <v>12.45</v>
      </c>
      <c r="R2970" s="55">
        <v>-6.49</v>
      </c>
      <c r="S2970" s="57">
        <v>-0.52</v>
      </c>
      <c r="T2970" s="55">
        <v>5.96</v>
      </c>
      <c r="U2970" s="55" t="s">
        <v>78</v>
      </c>
      <c r="V2970" s="55" t="s">
        <v>78</v>
      </c>
      <c r="W2970" s="55" t="s">
        <v>78</v>
      </c>
      <c r="X2970" s="57" t="s">
        <v>78</v>
      </c>
      <c r="Y2970" s="3" t="str">
        <f>IFERROR(VLOOKUP(A2970,'Pivot price tier'!$C$8:$L$2290,10,0),"")</f>
        <v/>
      </c>
      <c r="Z2970" s="3" t="str">
        <f>IFERROR(VLOOKUP(A2970,'Pivot price tier by size'!$D$8:$M$2512,10,0),"")</f>
        <v/>
      </c>
      <c r="AA2970" s="3" t="str">
        <f>IFERROR(VLOOKUP(A2970,'Pivot category'!$B$8:$I$2236,8,0),"")</f>
        <v/>
      </c>
      <c r="AB2970" s="3" t="str">
        <f>IF(P2970&lt;$AC$1,"Bottom 5%","")</f>
        <v>Bottom 5%</v>
      </c>
      <c r="AC2970"/>
      <c r="AD2970" t="s">
        <v>16511</v>
      </c>
      <c r="AE2970" t="s">
        <v>13865</v>
      </c>
    </row>
    <row r="2971" spans="1:31" x14ac:dyDescent="0.25">
      <c r="A2971" t="s">
        <v>9078</v>
      </c>
      <c r="B2971" t="s">
        <v>9077</v>
      </c>
      <c r="C2971" s="3" t="s">
        <v>34</v>
      </c>
      <c r="D2971" s="3" t="s">
        <v>8934</v>
      </c>
      <c r="E2971" s="3" t="s">
        <v>5053</v>
      </c>
      <c r="F2971" s="3">
        <v>1000</v>
      </c>
      <c r="G2971" s="34">
        <v>32.99</v>
      </c>
      <c r="H2971" s="3" t="s">
        <v>27</v>
      </c>
      <c r="I2971" s="3" t="s">
        <v>15</v>
      </c>
      <c r="J2971" s="3" t="s">
        <v>8102</v>
      </c>
      <c r="K2971" s="3" t="s">
        <v>8103</v>
      </c>
      <c r="L2971" s="3" t="s">
        <v>68</v>
      </c>
      <c r="M2971" s="26" t="s">
        <v>16689</v>
      </c>
      <c r="N2971"/>
      <c r="O2971" s="3">
        <v>129</v>
      </c>
      <c r="P2971" s="55">
        <v>560258.57999999996</v>
      </c>
      <c r="Q2971" s="55">
        <v>628458.68000000005</v>
      </c>
      <c r="R2971" s="55">
        <v>-68200.100000000006</v>
      </c>
      <c r="S2971" s="57">
        <v>-0.11</v>
      </c>
      <c r="T2971" s="55">
        <v>4343.0897674418602</v>
      </c>
      <c r="U2971" s="55">
        <v>455688.54</v>
      </c>
      <c r="V2971" s="55">
        <v>454497.12</v>
      </c>
      <c r="W2971" s="55">
        <v>1191.42</v>
      </c>
      <c r="X2971" s="57">
        <v>0</v>
      </c>
      <c r="Y2971" s="3" t="str">
        <f>IFERROR(VLOOKUP(A2971,'Pivot price tier'!$C$8:$L$2290,10,0),"")</f>
        <v xml:space="preserve"> </v>
      </c>
      <c r="Z2971" s="3" t="str">
        <f>IFERROR(VLOOKUP(A2971,'Pivot price tier by size'!$D$8:$M$2512,10,0),"")</f>
        <v xml:space="preserve"> </v>
      </c>
      <c r="AA2971" s="3" t="str">
        <f>IFERROR(VLOOKUP(A2971,'Pivot category'!$B$8:$I$2236,8,0),"")</f>
        <v xml:space="preserve"> </v>
      </c>
      <c r="AB2971" s="3" t="str">
        <f>IF(P2971&lt;$AC$1,"Bottom 5%","")</f>
        <v/>
      </c>
      <c r="AC2971"/>
      <c r="AD2971" t="s">
        <v>16516</v>
      </c>
      <c r="AE2971" t="s">
        <v>16518</v>
      </c>
    </row>
    <row r="2972" spans="1:31" x14ac:dyDescent="0.25">
      <c r="A2972" t="s">
        <v>5783</v>
      </c>
      <c r="B2972" t="s">
        <v>794</v>
      </c>
      <c r="C2972" s="3" t="s">
        <v>32</v>
      </c>
      <c r="D2972" s="3" t="s">
        <v>3063</v>
      </c>
      <c r="E2972" s="3">
        <v>0</v>
      </c>
      <c r="F2972" s="3">
        <v>1000</v>
      </c>
      <c r="G2972" s="34">
        <v>59.99</v>
      </c>
      <c r="H2972" s="3" t="s">
        <v>27</v>
      </c>
      <c r="I2972" s="3" t="s">
        <v>15</v>
      </c>
      <c r="J2972" s="3" t="s">
        <v>8102</v>
      </c>
      <c r="K2972" s="3" t="s">
        <v>8103</v>
      </c>
      <c r="L2972" s="3" t="s">
        <v>68</v>
      </c>
      <c r="M2972" s="26" t="s">
        <v>16689</v>
      </c>
      <c r="N2972"/>
      <c r="O2972" s="3">
        <v>154</v>
      </c>
      <c r="P2972" s="55">
        <v>965958.17</v>
      </c>
      <c r="Q2972" s="55">
        <v>1282365.3400000001</v>
      </c>
      <c r="R2972" s="55">
        <v>-316407.17</v>
      </c>
      <c r="S2972" s="57">
        <v>-0.25</v>
      </c>
      <c r="T2972" s="55">
        <v>6272.4556493506498</v>
      </c>
      <c r="U2972" s="55">
        <v>1124117.3600000001</v>
      </c>
      <c r="V2972" s="55">
        <v>1559303.96</v>
      </c>
      <c r="W2972" s="55">
        <v>-435186.6</v>
      </c>
      <c r="X2972" s="57">
        <v>-0.28000000000000003</v>
      </c>
      <c r="Y2972" s="3" t="str">
        <f>IFERROR(VLOOKUP(A2972,'Pivot price tier'!$C$8:$L$2290,10,0),"")</f>
        <v xml:space="preserve"> </v>
      </c>
      <c r="Z2972" s="3" t="str">
        <f>IFERROR(VLOOKUP(A2972,'Pivot price tier by size'!$D$8:$M$2512,10,0),"")</f>
        <v xml:space="preserve"> </v>
      </c>
      <c r="AA2972" s="3" t="str">
        <f>IFERROR(VLOOKUP(A2972,'Pivot category'!$B$8:$I$2236,8,0),"")</f>
        <v xml:space="preserve"> </v>
      </c>
      <c r="AB2972" s="3" t="str">
        <f>IF(P2972&lt;$AC$1,"Bottom 5%","")</f>
        <v/>
      </c>
      <c r="AC2972"/>
      <c r="AD2972" t="s">
        <v>16516</v>
      </c>
      <c r="AE2972" t="s">
        <v>16518</v>
      </c>
    </row>
    <row r="2973" spans="1:31" hidden="1" x14ac:dyDescent="0.25">
      <c r="A2973" t="s">
        <v>7136</v>
      </c>
      <c r="B2973" t="s">
        <v>1338</v>
      </c>
      <c r="C2973" s="3" t="s">
        <v>69</v>
      </c>
      <c r="D2973" s="3" t="s">
        <v>3661</v>
      </c>
      <c r="E2973" s="3">
        <v>0</v>
      </c>
      <c r="F2973" s="3">
        <v>7000</v>
      </c>
      <c r="G2973" s="34">
        <v>1.99</v>
      </c>
      <c r="H2973" s="3" t="s">
        <v>29</v>
      </c>
      <c r="I2973" s="3" t="s">
        <v>70</v>
      </c>
      <c r="J2973" s="3" t="s">
        <v>8112</v>
      </c>
      <c r="K2973" s="3" t="s">
        <v>8111</v>
      </c>
      <c r="L2973" s="3" t="s">
        <v>68</v>
      </c>
      <c r="M2973" s="26" t="s">
        <v>16689</v>
      </c>
      <c r="N2973"/>
      <c r="O2973" s="3">
        <v>49</v>
      </c>
      <c r="P2973" s="55">
        <v>7030.67</v>
      </c>
      <c r="Q2973" s="55">
        <v>9291.31</v>
      </c>
      <c r="R2973" s="55">
        <v>-2260.64</v>
      </c>
      <c r="S2973" s="57">
        <v>-0.24</v>
      </c>
      <c r="T2973" s="55">
        <v>143.4830612244898</v>
      </c>
      <c r="U2973" s="55">
        <v>4364.07</v>
      </c>
      <c r="V2973" s="55">
        <v>7603.79</v>
      </c>
      <c r="W2973" s="55">
        <v>-3239.72</v>
      </c>
      <c r="X2973" s="57">
        <v>-0.43</v>
      </c>
      <c r="Y2973" s="3" t="str">
        <f>IFERROR(VLOOKUP(A2973,'Pivot price tier'!$C$8:$L$2290,10,0),"")</f>
        <v/>
      </c>
      <c r="Z2973" s="3" t="str">
        <f>IFERROR(VLOOKUP(A2973,'Pivot price tier by size'!$D$8:$M$2512,10,0),"")</f>
        <v/>
      </c>
      <c r="AA2973" s="3" t="str">
        <f>IFERROR(VLOOKUP(A2973,'Pivot category'!$B$8:$I$2236,8,0),"")</f>
        <v/>
      </c>
      <c r="AB2973" s="3" t="str">
        <f>IF(P2973&lt;$AC$1,"Bottom 5%","")</f>
        <v>Bottom 5%</v>
      </c>
      <c r="AC2973"/>
      <c r="AD2973" t="s">
        <v>16511</v>
      </c>
      <c r="AE2973" t="s">
        <v>13865</v>
      </c>
    </row>
    <row r="2974" spans="1:31" x14ac:dyDescent="0.25">
      <c r="A2974" t="s">
        <v>11708</v>
      </c>
      <c r="B2974" t="s">
        <v>10044</v>
      </c>
      <c r="C2974" s="3" t="s">
        <v>38</v>
      </c>
      <c r="D2974" s="3" t="s">
        <v>9997</v>
      </c>
      <c r="E2974" s="3" t="s">
        <v>5053</v>
      </c>
      <c r="F2974" s="3">
        <v>1000</v>
      </c>
      <c r="G2974" s="34">
        <v>114.99</v>
      </c>
      <c r="H2974" s="3" t="s">
        <v>27</v>
      </c>
      <c r="I2974" s="3" t="s">
        <v>15</v>
      </c>
      <c r="J2974" s="3" t="s">
        <v>8102</v>
      </c>
      <c r="K2974" s="3" t="s">
        <v>8103</v>
      </c>
      <c r="L2974" s="3" t="s">
        <v>68</v>
      </c>
      <c r="M2974" s="26" t="s">
        <v>16689</v>
      </c>
      <c r="N2974"/>
      <c r="O2974" s="3">
        <v>129</v>
      </c>
      <c r="P2974" s="55">
        <v>319847.34000000003</v>
      </c>
      <c r="Q2974" s="55">
        <v>328109.83</v>
      </c>
      <c r="R2974" s="55">
        <v>-8262.49</v>
      </c>
      <c r="S2974" s="57">
        <v>-0.03</v>
      </c>
      <c r="T2974" s="55">
        <v>2479.4367441860468</v>
      </c>
      <c r="U2974" s="55">
        <v>136947.04999999999</v>
      </c>
      <c r="V2974" s="55">
        <v>131757.49</v>
      </c>
      <c r="W2974" s="55">
        <v>5189.5600000000004</v>
      </c>
      <c r="X2974" s="57">
        <v>0.04</v>
      </c>
      <c r="Y2974" s="3" t="str">
        <f>IFERROR(VLOOKUP(A2974,'Pivot price tier'!$C$8:$L$2290,10,0),"")</f>
        <v xml:space="preserve"> </v>
      </c>
      <c r="Z2974" s="3" t="str">
        <f>IFERROR(VLOOKUP(A2974,'Pivot price tier by size'!$D$8:$M$2512,10,0),"")</f>
        <v xml:space="preserve"> </v>
      </c>
      <c r="AA2974" s="3" t="str">
        <f>IFERROR(VLOOKUP(A2974,'Pivot category'!$B$8:$I$2236,8,0),"")</f>
        <v xml:space="preserve"> </v>
      </c>
      <c r="AB2974" s="3" t="str">
        <f>IF(P2974&lt;$AC$1,"Bottom 5%","")</f>
        <v/>
      </c>
      <c r="AC2974"/>
      <c r="AD2974" t="s">
        <v>16516</v>
      </c>
      <c r="AE2974" t="s">
        <v>16518</v>
      </c>
    </row>
    <row r="2975" spans="1:31" x14ac:dyDescent="0.25">
      <c r="A2975" t="s">
        <v>11709</v>
      </c>
      <c r="B2975" t="s">
        <v>796</v>
      </c>
      <c r="C2975" s="3" t="s">
        <v>34</v>
      </c>
      <c r="D2975" s="3" t="s">
        <v>3066</v>
      </c>
      <c r="E2975" s="3">
        <v>0</v>
      </c>
      <c r="F2975" s="3">
        <v>1000</v>
      </c>
      <c r="G2975" s="34">
        <v>26.99</v>
      </c>
      <c r="H2975" s="3" t="s">
        <v>27</v>
      </c>
      <c r="I2975" s="3" t="s">
        <v>15</v>
      </c>
      <c r="J2975" s="3" t="s">
        <v>8102</v>
      </c>
      <c r="K2975" s="3" t="s">
        <v>8103</v>
      </c>
      <c r="L2975" s="3" t="s">
        <v>68</v>
      </c>
      <c r="M2975" s="26" t="s">
        <v>16689</v>
      </c>
      <c r="N2975"/>
      <c r="O2975" s="3">
        <v>155</v>
      </c>
      <c r="P2975" s="55">
        <v>498065.48</v>
      </c>
      <c r="Q2975" s="55">
        <v>654313</v>
      </c>
      <c r="R2975" s="55">
        <v>-156247.51999999999</v>
      </c>
      <c r="S2975" s="57">
        <v>-0.24</v>
      </c>
      <c r="T2975" s="55">
        <v>3213.3256774193546</v>
      </c>
      <c r="U2975" s="55">
        <v>720827.18</v>
      </c>
      <c r="V2975" s="55">
        <v>876709.44</v>
      </c>
      <c r="W2975" s="55">
        <v>-155882.26</v>
      </c>
      <c r="X2975" s="57">
        <v>-0.18</v>
      </c>
      <c r="Y2975" s="3" t="str">
        <f>IFERROR(VLOOKUP(A2975,'Pivot price tier'!$C$8:$L$2290,10,0),"")</f>
        <v xml:space="preserve"> </v>
      </c>
      <c r="Z2975" s="3" t="str">
        <f>IFERROR(VLOOKUP(A2975,'Pivot price tier by size'!$D$8:$M$2512,10,0),"")</f>
        <v xml:space="preserve"> </v>
      </c>
      <c r="AA2975" s="3" t="str">
        <f>IFERROR(VLOOKUP(A2975,'Pivot category'!$B$8:$I$2236,8,0),"")</f>
        <v xml:space="preserve"> </v>
      </c>
      <c r="AB2975" s="3" t="str">
        <f>IF(P2975&lt;$AC$1,"Bottom 5%","")</f>
        <v/>
      </c>
      <c r="AC2975"/>
      <c r="AD2975" t="s">
        <v>16516</v>
      </c>
      <c r="AE2975" t="s">
        <v>16518</v>
      </c>
    </row>
    <row r="2976" spans="1:31" hidden="1" x14ac:dyDescent="0.25">
      <c r="A2976" t="s">
        <v>6998</v>
      </c>
      <c r="B2976" t="s">
        <v>1340</v>
      </c>
      <c r="C2976" s="3" t="s">
        <v>72</v>
      </c>
      <c r="D2976" s="3" t="s">
        <v>3663</v>
      </c>
      <c r="E2976" s="3">
        <v>0</v>
      </c>
      <c r="F2976" s="3">
        <v>1000</v>
      </c>
      <c r="G2976" s="34">
        <v>2.4900000000000002</v>
      </c>
      <c r="H2976" s="3" t="s">
        <v>8184</v>
      </c>
      <c r="I2976" s="3" t="s">
        <v>12123</v>
      </c>
      <c r="J2976" s="3" t="s">
        <v>8107</v>
      </c>
      <c r="K2976" s="3" t="s">
        <v>8103</v>
      </c>
      <c r="L2976" s="3" t="s">
        <v>8105</v>
      </c>
      <c r="M2976" s="26" t="s">
        <v>16689</v>
      </c>
      <c r="N2976"/>
      <c r="O2976" s="3" t="s">
        <v>78</v>
      </c>
      <c r="P2976" s="55">
        <v>2.4900000000000002</v>
      </c>
      <c r="Q2976" s="55"/>
      <c r="R2976" s="55">
        <v>2.4900000000000002</v>
      </c>
      <c r="S2976" s="57"/>
      <c r="T2976" s="55" t="s">
        <v>78</v>
      </c>
      <c r="U2976" s="55" t="s">
        <v>78</v>
      </c>
      <c r="V2976" s="55" t="s">
        <v>78</v>
      </c>
      <c r="W2976" s="55" t="s">
        <v>78</v>
      </c>
      <c r="X2976" s="57" t="s">
        <v>78</v>
      </c>
      <c r="Y2976" s="3" t="str">
        <f>IFERROR(VLOOKUP(A2976,'Pivot price tier'!$C$8:$L$2290,10,0),"")</f>
        <v/>
      </c>
      <c r="Z2976" s="3" t="str">
        <f>IFERROR(VLOOKUP(A2976,'Pivot price tier by size'!$D$8:$M$2512,10,0),"")</f>
        <v/>
      </c>
      <c r="AA2976" s="3" t="str">
        <f>IFERROR(VLOOKUP(A2976,'Pivot category'!$B$8:$I$2236,8,0),"")</f>
        <v/>
      </c>
      <c r="AB2976" s="3" t="str">
        <f>IF(P2976&lt;$AC$1,"Bottom 5%","")</f>
        <v>Bottom 5%</v>
      </c>
      <c r="AC2976"/>
      <c r="AD2976" t="s">
        <v>16511</v>
      </c>
      <c r="AE2976" t="s">
        <v>13865</v>
      </c>
    </row>
    <row r="2977" spans="1:31" x14ac:dyDescent="0.25">
      <c r="A2977" t="s">
        <v>11710</v>
      </c>
      <c r="B2977" t="s">
        <v>797</v>
      </c>
      <c r="C2977" s="3" t="s">
        <v>32</v>
      </c>
      <c r="D2977" s="3" t="s">
        <v>3068</v>
      </c>
      <c r="E2977" s="3">
        <v>0</v>
      </c>
      <c r="F2977" s="3">
        <v>1000</v>
      </c>
      <c r="G2977" s="34">
        <v>49.99</v>
      </c>
      <c r="H2977" s="3" t="s">
        <v>27</v>
      </c>
      <c r="I2977" s="3" t="s">
        <v>15</v>
      </c>
      <c r="J2977" s="3" t="s">
        <v>8102</v>
      </c>
      <c r="K2977" s="3" t="s">
        <v>8103</v>
      </c>
      <c r="L2977" s="3" t="s">
        <v>68</v>
      </c>
      <c r="M2977" s="26" t="s">
        <v>16689</v>
      </c>
      <c r="N2977"/>
      <c r="O2977" s="3">
        <v>156</v>
      </c>
      <c r="P2977" s="55">
        <v>866637.09</v>
      </c>
      <c r="Q2977" s="55">
        <v>1114387.57</v>
      </c>
      <c r="R2977" s="55">
        <v>-247750.48</v>
      </c>
      <c r="S2977" s="57">
        <v>-0.22</v>
      </c>
      <c r="T2977" s="55">
        <v>5555.3659615384613</v>
      </c>
      <c r="U2977" s="55">
        <v>2292912.04</v>
      </c>
      <c r="V2977" s="55">
        <v>2719212.64</v>
      </c>
      <c r="W2977" s="55">
        <v>-426300.6</v>
      </c>
      <c r="X2977" s="57">
        <v>-0.16</v>
      </c>
      <c r="Y2977" s="3" t="str">
        <f>IFERROR(VLOOKUP(A2977,'Pivot price tier'!$C$8:$L$2290,10,0),"")</f>
        <v xml:space="preserve"> </v>
      </c>
      <c r="Z2977" s="3" t="str">
        <f>IFERROR(VLOOKUP(A2977,'Pivot price tier by size'!$D$8:$M$2512,10,0),"")</f>
        <v xml:space="preserve"> </v>
      </c>
      <c r="AA2977" s="3" t="str">
        <f>IFERROR(VLOOKUP(A2977,'Pivot category'!$B$8:$I$2236,8,0),"")</f>
        <v xml:space="preserve"> </v>
      </c>
      <c r="AB2977" s="3" t="str">
        <f>IF(P2977&lt;$AC$1,"Bottom 5%","")</f>
        <v/>
      </c>
      <c r="AC2977"/>
      <c r="AD2977" t="s">
        <v>16516</v>
      </c>
      <c r="AE2977" t="s">
        <v>16518</v>
      </c>
    </row>
    <row r="2978" spans="1:31" hidden="1" x14ac:dyDescent="0.25">
      <c r="A2978" t="s">
        <v>5706</v>
      </c>
      <c r="B2978" t="s">
        <v>1342</v>
      </c>
      <c r="C2978" s="3" t="s">
        <v>32</v>
      </c>
      <c r="D2978" s="3" t="s">
        <v>3665</v>
      </c>
      <c r="E2978" s="3">
        <v>0</v>
      </c>
      <c r="F2978" s="3">
        <v>7000</v>
      </c>
      <c r="G2978" s="34">
        <v>27.99</v>
      </c>
      <c r="H2978" s="3" t="s">
        <v>29</v>
      </c>
      <c r="I2978" s="3" t="s">
        <v>21</v>
      </c>
      <c r="J2978" s="3" t="s">
        <v>8107</v>
      </c>
      <c r="K2978" s="3" t="s">
        <v>8109</v>
      </c>
      <c r="L2978" s="3" t="s">
        <v>8105</v>
      </c>
      <c r="M2978" s="26" t="s">
        <v>16689</v>
      </c>
      <c r="N2978"/>
      <c r="O2978" s="3" t="s">
        <v>78</v>
      </c>
      <c r="P2978" s="55"/>
      <c r="Q2978" s="55">
        <v>161.94</v>
      </c>
      <c r="R2978" s="55">
        <v>-161.94</v>
      </c>
      <c r="S2978" s="57">
        <v>-1</v>
      </c>
      <c r="T2978" s="55" t="s">
        <v>78</v>
      </c>
      <c r="U2978" s="55">
        <v>0</v>
      </c>
      <c r="V2978" s="55">
        <v>4702.32</v>
      </c>
      <c r="W2978" s="55">
        <v>-4702.32</v>
      </c>
      <c r="X2978" s="57">
        <v>-1</v>
      </c>
      <c r="Y2978" s="3" t="str">
        <f>IFERROR(VLOOKUP(A2978,'Pivot price tier'!$C$8:$L$2290,10,0),"")</f>
        <v/>
      </c>
      <c r="Z2978" s="3" t="str">
        <f>IFERROR(VLOOKUP(A2978,'Pivot price tier by size'!$D$8:$M$2512,10,0),"")</f>
        <v/>
      </c>
      <c r="AA2978" s="3" t="str">
        <f>IFERROR(VLOOKUP(A2978,'Pivot category'!$B$8:$I$2236,8,0),"")</f>
        <v/>
      </c>
      <c r="AB2978" s="3" t="str">
        <f>IF(P2978&lt;$AC$1,"Bottom 5%","")</f>
        <v>Bottom 5%</v>
      </c>
      <c r="AC2978"/>
      <c r="AD2978" t="s">
        <v>16511</v>
      </c>
      <c r="AE2978" t="s">
        <v>13865</v>
      </c>
    </row>
    <row r="2979" spans="1:31" x14ac:dyDescent="0.25">
      <c r="A2979" t="s">
        <v>14000</v>
      </c>
      <c r="B2979" t="s">
        <v>14001</v>
      </c>
      <c r="C2979" s="3" t="s">
        <v>38</v>
      </c>
      <c r="D2979" s="3" t="s">
        <v>13829</v>
      </c>
      <c r="E2979" s="3" t="s">
        <v>5053</v>
      </c>
      <c r="F2979" s="3">
        <v>1000</v>
      </c>
      <c r="G2979" s="34">
        <v>124.99</v>
      </c>
      <c r="H2979" s="3" t="s">
        <v>27</v>
      </c>
      <c r="I2979" s="3" t="s">
        <v>15</v>
      </c>
      <c r="J2979" s="3" t="s">
        <v>8102</v>
      </c>
      <c r="K2979" s="3" t="s">
        <v>8103</v>
      </c>
      <c r="L2979" s="3" t="s">
        <v>68</v>
      </c>
      <c r="M2979" s="26">
        <v>45627</v>
      </c>
      <c r="N2979"/>
      <c r="O2979" s="3">
        <v>80</v>
      </c>
      <c r="P2979" s="55">
        <v>485168.77</v>
      </c>
      <c r="Q2979" s="55">
        <v>90578.29</v>
      </c>
      <c r="R2979" s="55">
        <v>394590.48</v>
      </c>
      <c r="S2979" s="57">
        <v>4.3600000000000003</v>
      </c>
      <c r="T2979" s="55">
        <v>6064.6096250000001</v>
      </c>
      <c r="U2979" s="55">
        <v>201294.92</v>
      </c>
      <c r="V2979" s="55">
        <v>57370.75</v>
      </c>
      <c r="W2979" s="55">
        <v>143924.17000000001</v>
      </c>
      <c r="X2979" s="57">
        <v>2.5099999999999998</v>
      </c>
      <c r="Y2979" s="3" t="str">
        <f>IFERROR(VLOOKUP(A2979,'Pivot price tier'!$C$8:$L$2290,10,0),"")</f>
        <v xml:space="preserve"> </v>
      </c>
      <c r="Z2979" s="3" t="str">
        <f>IFERROR(VLOOKUP(A2979,'Pivot price tier by size'!$D$8:$M$2512,10,0),"")</f>
        <v xml:space="preserve"> </v>
      </c>
      <c r="AA2979" s="3" t="str">
        <f>IFERROR(VLOOKUP(A2979,'Pivot category'!$B$8:$I$2236,8,0),"")</f>
        <v xml:space="preserve"> </v>
      </c>
      <c r="AB2979" s="3" t="str">
        <f>IF(P2979&lt;$AC$1,"Bottom 5%","")</f>
        <v/>
      </c>
      <c r="AC2979"/>
      <c r="AD2979" t="s">
        <v>16516</v>
      </c>
      <c r="AE2979" t="s">
        <v>16518</v>
      </c>
    </row>
    <row r="2980" spans="1:31" hidden="1" x14ac:dyDescent="0.25">
      <c r="A2980" t="s">
        <v>7447</v>
      </c>
      <c r="B2980" t="s">
        <v>12931</v>
      </c>
      <c r="C2980" s="3" t="s">
        <v>36</v>
      </c>
      <c r="D2980" s="3" t="s">
        <v>3668</v>
      </c>
      <c r="E2980" s="3" t="s">
        <v>5053</v>
      </c>
      <c r="F2980" s="3">
        <v>5000</v>
      </c>
      <c r="G2980" s="34">
        <v>5.09</v>
      </c>
      <c r="H2980" s="3" t="s">
        <v>28</v>
      </c>
      <c r="I2980" s="3" t="s">
        <v>13</v>
      </c>
      <c r="J2980" s="3" t="s">
        <v>8104</v>
      </c>
      <c r="K2980" s="3" t="s">
        <v>8111</v>
      </c>
      <c r="L2980" s="3" t="s">
        <v>8108</v>
      </c>
      <c r="M2980" s="26">
        <v>45474</v>
      </c>
      <c r="N2980"/>
      <c r="O2980" s="3" t="s">
        <v>78</v>
      </c>
      <c r="P2980" s="55"/>
      <c r="Q2980" s="55">
        <v>30.54</v>
      </c>
      <c r="R2980" s="55">
        <v>-30.54</v>
      </c>
      <c r="S2980" s="57">
        <v>-1</v>
      </c>
      <c r="T2980" s="55" t="s">
        <v>78</v>
      </c>
      <c r="U2980" s="55" t="s">
        <v>78</v>
      </c>
      <c r="V2980" s="55" t="s">
        <v>78</v>
      </c>
      <c r="W2980" s="55" t="s">
        <v>78</v>
      </c>
      <c r="X2980" s="57" t="s">
        <v>78</v>
      </c>
      <c r="Y2980" s="3" t="str">
        <f>IFERROR(VLOOKUP(A2980,'Pivot price tier'!$C$8:$L$2290,10,0),"")</f>
        <v/>
      </c>
      <c r="Z2980" s="3" t="str">
        <f>IFERROR(VLOOKUP(A2980,'Pivot price tier by size'!$D$8:$M$2512,10,0),"")</f>
        <v/>
      </c>
      <c r="AA2980" s="3" t="str">
        <f>IFERROR(VLOOKUP(A2980,'Pivot category'!$B$8:$I$2236,8,0),"")</f>
        <v/>
      </c>
      <c r="AB2980" s="3" t="str">
        <f>IF(P2980&lt;$AC$1,"Bottom 5%","")</f>
        <v>Bottom 5%</v>
      </c>
      <c r="AC2980"/>
      <c r="AD2980" t="s">
        <v>16512</v>
      </c>
      <c r="AE2980" t="s">
        <v>13856</v>
      </c>
    </row>
    <row r="2981" spans="1:31" hidden="1" x14ac:dyDescent="0.25">
      <c r="A2981" t="s">
        <v>7811</v>
      </c>
      <c r="B2981" t="s">
        <v>1344</v>
      </c>
      <c r="C2981" s="3" t="s">
        <v>38</v>
      </c>
      <c r="D2981" s="3" t="s">
        <v>3669</v>
      </c>
      <c r="E2981" s="3" t="s">
        <v>5053</v>
      </c>
      <c r="F2981" s="3">
        <v>7000</v>
      </c>
      <c r="G2981" s="34">
        <v>8.41</v>
      </c>
      <c r="H2981" s="3" t="s">
        <v>28</v>
      </c>
      <c r="I2981" s="3" t="s">
        <v>13</v>
      </c>
      <c r="J2981" s="3" t="s">
        <v>8104</v>
      </c>
      <c r="K2981" s="3" t="s">
        <v>8111</v>
      </c>
      <c r="L2981" s="3" t="s">
        <v>8108</v>
      </c>
      <c r="M2981" s="26" t="s">
        <v>16689</v>
      </c>
      <c r="N2981"/>
      <c r="O2981" s="3" t="s">
        <v>78</v>
      </c>
      <c r="P2981" s="55"/>
      <c r="Q2981" s="55">
        <v>25.23</v>
      </c>
      <c r="R2981" s="55">
        <v>-25.23</v>
      </c>
      <c r="S2981" s="57">
        <v>-1</v>
      </c>
      <c r="T2981" s="55" t="s">
        <v>78</v>
      </c>
      <c r="U2981" s="55">
        <v>0</v>
      </c>
      <c r="V2981" s="55">
        <v>50.46</v>
      </c>
      <c r="W2981" s="55">
        <v>-50.46</v>
      </c>
      <c r="X2981" s="57">
        <v>-1</v>
      </c>
      <c r="Y2981" s="3" t="str">
        <f>IFERROR(VLOOKUP(A2981,'Pivot price tier'!$C$8:$L$2290,10,0),"")</f>
        <v/>
      </c>
      <c r="Z2981" s="3" t="str">
        <f>IFERROR(VLOOKUP(A2981,'Pivot price tier by size'!$D$8:$M$2512,10,0),"")</f>
        <v/>
      </c>
      <c r="AA2981" s="3" t="str">
        <f>IFERROR(VLOOKUP(A2981,'Pivot category'!$B$8:$I$2236,8,0),"")</f>
        <v/>
      </c>
      <c r="AB2981" s="3" t="str">
        <f>IF(P2981&lt;$AC$1,"Bottom 5%","")</f>
        <v>Bottom 5%</v>
      </c>
      <c r="AC2981"/>
      <c r="AD2981" t="s">
        <v>16512</v>
      </c>
      <c r="AE2981" t="s">
        <v>13856</v>
      </c>
    </row>
    <row r="2982" spans="1:31" hidden="1" x14ac:dyDescent="0.25">
      <c r="A2982" t="s">
        <v>6133</v>
      </c>
      <c r="B2982" t="s">
        <v>1345</v>
      </c>
      <c r="C2982" s="3" t="s">
        <v>32</v>
      </c>
      <c r="D2982" s="3" t="s">
        <v>3670</v>
      </c>
      <c r="E2982" s="3" t="s">
        <v>5101</v>
      </c>
      <c r="F2982" s="3">
        <v>7000</v>
      </c>
      <c r="G2982" s="34">
        <v>29.99</v>
      </c>
      <c r="H2982" s="3" t="s">
        <v>30</v>
      </c>
      <c r="I2982" s="3" t="s">
        <v>21</v>
      </c>
      <c r="J2982" s="3" t="s">
        <v>8104</v>
      </c>
      <c r="K2982" s="3" t="s">
        <v>8111</v>
      </c>
      <c r="L2982" s="3" t="s">
        <v>8108</v>
      </c>
      <c r="M2982" s="26" t="s">
        <v>16689</v>
      </c>
      <c r="N2982"/>
      <c r="O2982" s="3" t="s">
        <v>78</v>
      </c>
      <c r="P2982" s="55"/>
      <c r="Q2982" s="55">
        <v>59.98</v>
      </c>
      <c r="R2982" s="55">
        <v>-59.98</v>
      </c>
      <c r="S2982" s="57">
        <v>-1</v>
      </c>
      <c r="T2982" s="55" t="s">
        <v>78</v>
      </c>
      <c r="U2982" s="55" t="s">
        <v>78</v>
      </c>
      <c r="V2982" s="55" t="s">
        <v>78</v>
      </c>
      <c r="W2982" s="55" t="s">
        <v>78</v>
      </c>
      <c r="X2982" s="57" t="s">
        <v>78</v>
      </c>
      <c r="Y2982" s="3" t="str">
        <f>IFERROR(VLOOKUP(A2982,'Pivot price tier'!$C$8:$L$2290,10,0),"")</f>
        <v/>
      </c>
      <c r="Z2982" s="3" t="str">
        <f>IFERROR(VLOOKUP(A2982,'Pivot price tier by size'!$D$8:$M$2512,10,0),"")</f>
        <v/>
      </c>
      <c r="AA2982" s="3" t="str">
        <f>IFERROR(VLOOKUP(A2982,'Pivot category'!$B$8:$I$2236,8,0),"")</f>
        <v/>
      </c>
      <c r="AB2982" s="3" t="str">
        <f>IF(P2982&lt;$AC$1,"Bottom 5%","")</f>
        <v>Bottom 5%</v>
      </c>
      <c r="AC2982"/>
      <c r="AD2982" t="s">
        <v>16512</v>
      </c>
      <c r="AE2982" t="s">
        <v>16574</v>
      </c>
    </row>
    <row r="2983" spans="1:31" x14ac:dyDescent="0.25">
      <c r="A2983" t="s">
        <v>12244</v>
      </c>
      <c r="B2983" t="s">
        <v>12245</v>
      </c>
      <c r="C2983" s="3" t="s">
        <v>34</v>
      </c>
      <c r="D2983" s="3" t="s">
        <v>12011</v>
      </c>
      <c r="E2983" s="3" t="s">
        <v>5053</v>
      </c>
      <c r="F2983" s="3">
        <v>1000</v>
      </c>
      <c r="G2983" s="34">
        <v>29.99</v>
      </c>
      <c r="H2983" s="3" t="s">
        <v>27</v>
      </c>
      <c r="I2983" s="3" t="s">
        <v>15</v>
      </c>
      <c r="J2983" s="3" t="s">
        <v>8102</v>
      </c>
      <c r="K2983" s="3" t="s">
        <v>8103</v>
      </c>
      <c r="L2983" s="3" t="s">
        <v>68</v>
      </c>
      <c r="M2983" s="26" t="s">
        <v>16689</v>
      </c>
      <c r="N2983"/>
      <c r="O2983" s="3">
        <v>142</v>
      </c>
      <c r="P2983" s="55">
        <v>1775748.09</v>
      </c>
      <c r="Q2983" s="55">
        <v>972910.98</v>
      </c>
      <c r="R2983" s="55">
        <v>802837.11</v>
      </c>
      <c r="S2983" s="57">
        <v>0.83</v>
      </c>
      <c r="T2983" s="55">
        <v>12505.26823943662</v>
      </c>
      <c r="U2983" s="55">
        <v>1952874.52</v>
      </c>
      <c r="V2983" s="55">
        <v>1073893.68</v>
      </c>
      <c r="W2983" s="55">
        <v>878980.84</v>
      </c>
      <c r="X2983" s="57">
        <v>0.82</v>
      </c>
      <c r="Y2983" s="3" t="str">
        <f>IFERROR(VLOOKUP(A2983,'Pivot price tier'!$C$8:$L$2290,10,0),"")</f>
        <v xml:space="preserve"> </v>
      </c>
      <c r="Z2983" s="3" t="str">
        <f>IFERROR(VLOOKUP(A2983,'Pivot price tier by size'!$D$8:$M$2512,10,0),"")</f>
        <v xml:space="preserve"> </v>
      </c>
      <c r="AA2983" s="3" t="str">
        <f>IFERROR(VLOOKUP(A2983,'Pivot category'!$B$8:$I$2236,8,0),"")</f>
        <v xml:space="preserve"> </v>
      </c>
      <c r="AB2983" s="3" t="str">
        <f>IF(P2983&lt;$AC$1,"Bottom 5%","")</f>
        <v/>
      </c>
      <c r="AC2983"/>
      <c r="AD2983" t="s">
        <v>16516</v>
      </c>
      <c r="AE2983" t="s">
        <v>16518</v>
      </c>
    </row>
    <row r="2984" spans="1:31" hidden="1" x14ac:dyDescent="0.25">
      <c r="A2984" t="s">
        <v>12566</v>
      </c>
      <c r="B2984" t="s">
        <v>1347</v>
      </c>
      <c r="C2984" s="3" t="s">
        <v>32</v>
      </c>
      <c r="D2984" s="3" t="s">
        <v>3672</v>
      </c>
      <c r="E2984" s="3">
        <v>0</v>
      </c>
      <c r="F2984" s="3">
        <v>7000</v>
      </c>
      <c r="G2984" s="34">
        <v>7.19</v>
      </c>
      <c r="H2984" s="3" t="s">
        <v>29</v>
      </c>
      <c r="I2984" s="3" t="s">
        <v>17</v>
      </c>
      <c r="J2984" s="3" t="s">
        <v>8107</v>
      </c>
      <c r="K2984" s="3" t="s">
        <v>8103</v>
      </c>
      <c r="L2984" s="3" t="s">
        <v>8108</v>
      </c>
      <c r="M2984" s="26" t="s">
        <v>16689</v>
      </c>
      <c r="N2984"/>
      <c r="O2984" s="3" t="s">
        <v>78</v>
      </c>
      <c r="P2984" s="55">
        <v>43.14</v>
      </c>
      <c r="Q2984" s="55">
        <v>452.97</v>
      </c>
      <c r="R2984" s="55">
        <v>-409.83</v>
      </c>
      <c r="S2984" s="57">
        <v>-0.9</v>
      </c>
      <c r="T2984" s="55" t="s">
        <v>78</v>
      </c>
      <c r="U2984" s="55">
        <v>0</v>
      </c>
      <c r="V2984" s="55">
        <v>28.76</v>
      </c>
      <c r="W2984" s="55">
        <v>-28.76</v>
      </c>
      <c r="X2984" s="57">
        <v>-1</v>
      </c>
      <c r="Y2984" s="3" t="str">
        <f>IFERROR(VLOOKUP(A2984,'Pivot price tier'!$C$8:$L$2290,10,0),"")</f>
        <v/>
      </c>
      <c r="Z2984" s="3" t="str">
        <f>IFERROR(VLOOKUP(A2984,'Pivot price tier by size'!$D$8:$M$2512,10,0),"")</f>
        <v/>
      </c>
      <c r="AA2984" s="3" t="str">
        <f>IFERROR(VLOOKUP(A2984,'Pivot category'!$B$8:$I$2236,8,0),"")</f>
        <v/>
      </c>
      <c r="AB2984" s="3" t="str">
        <f>IF(P2984&lt;$AC$1,"Bottom 5%","")</f>
        <v>Bottom 5%</v>
      </c>
      <c r="AC2984"/>
      <c r="AD2984" t="s">
        <v>16512</v>
      </c>
      <c r="AE2984" t="s">
        <v>13902</v>
      </c>
    </row>
    <row r="2985" spans="1:31" x14ac:dyDescent="0.25">
      <c r="A2985" t="s">
        <v>5923</v>
      </c>
      <c r="B2985" t="s">
        <v>795</v>
      </c>
      <c r="C2985" s="3" t="s">
        <v>32</v>
      </c>
      <c r="D2985" s="3" t="s">
        <v>3064</v>
      </c>
      <c r="E2985" s="3">
        <v>0</v>
      </c>
      <c r="F2985" s="3">
        <v>1000</v>
      </c>
      <c r="G2985" s="34">
        <v>54.99</v>
      </c>
      <c r="H2985" s="3" t="s">
        <v>27</v>
      </c>
      <c r="I2985" s="3" t="s">
        <v>15</v>
      </c>
      <c r="J2985" s="3" t="s">
        <v>8102</v>
      </c>
      <c r="K2985" s="3" t="s">
        <v>8103</v>
      </c>
      <c r="L2985" s="3" t="s">
        <v>68</v>
      </c>
      <c r="M2985" s="26" t="s">
        <v>16689</v>
      </c>
      <c r="N2985"/>
      <c r="O2985" s="3">
        <v>157</v>
      </c>
      <c r="P2985" s="55">
        <v>4073559</v>
      </c>
      <c r="Q2985" s="55">
        <v>3362303.53</v>
      </c>
      <c r="R2985" s="55">
        <v>711255.47</v>
      </c>
      <c r="S2985" s="57">
        <v>0.21</v>
      </c>
      <c r="T2985" s="55">
        <v>25946.23566878981</v>
      </c>
      <c r="U2985" s="55">
        <v>5715806.7300000004</v>
      </c>
      <c r="V2985" s="55">
        <v>3852495.1</v>
      </c>
      <c r="W2985" s="55">
        <v>1863311.63</v>
      </c>
      <c r="X2985" s="57">
        <v>0.48</v>
      </c>
      <c r="Y2985" s="3" t="str">
        <f>IFERROR(VLOOKUP(A2985,'Pivot price tier'!$C$8:$L$2290,10,0),"")</f>
        <v xml:space="preserve"> </v>
      </c>
      <c r="Z2985" s="3" t="str">
        <f>IFERROR(VLOOKUP(A2985,'Pivot price tier by size'!$D$8:$M$2512,10,0),"")</f>
        <v xml:space="preserve"> </v>
      </c>
      <c r="AA2985" s="3" t="str">
        <f>IFERROR(VLOOKUP(A2985,'Pivot category'!$B$8:$I$2236,8,0),"")</f>
        <v xml:space="preserve"> </v>
      </c>
      <c r="AB2985" s="3" t="str">
        <f>IF(P2985&lt;$AC$1,"Bottom 5%","")</f>
        <v/>
      </c>
      <c r="AC2985"/>
      <c r="AD2985" t="s">
        <v>16516</v>
      </c>
      <c r="AE2985" t="s">
        <v>16518</v>
      </c>
    </row>
    <row r="2986" spans="1:31" x14ac:dyDescent="0.25">
      <c r="A2986" t="s">
        <v>9189</v>
      </c>
      <c r="B2986" t="s">
        <v>9188</v>
      </c>
      <c r="C2986" s="3" t="s">
        <v>32</v>
      </c>
      <c r="D2986" s="3" t="s">
        <v>9114</v>
      </c>
      <c r="E2986" s="3" t="s">
        <v>5053</v>
      </c>
      <c r="F2986" s="3">
        <v>7000</v>
      </c>
      <c r="G2986" s="34">
        <v>27.99</v>
      </c>
      <c r="H2986" s="3" t="s">
        <v>26</v>
      </c>
      <c r="I2986" s="3" t="s">
        <v>23</v>
      </c>
      <c r="J2986" s="3" t="s">
        <v>8102</v>
      </c>
      <c r="K2986" s="3" t="s">
        <v>8103</v>
      </c>
      <c r="L2986" s="3" t="s">
        <v>68</v>
      </c>
      <c r="M2986" s="26" t="s">
        <v>16689</v>
      </c>
      <c r="N2986"/>
      <c r="O2986" s="3">
        <v>122</v>
      </c>
      <c r="P2986" s="55">
        <v>61522.02</v>
      </c>
      <c r="Q2986" s="55">
        <v>66672.179999999993</v>
      </c>
      <c r="R2986" s="55">
        <v>-5150.16</v>
      </c>
      <c r="S2986" s="57">
        <v>-0.08</v>
      </c>
      <c r="T2986" s="55">
        <v>504.27885245901638</v>
      </c>
      <c r="U2986" s="55">
        <v>55560.15</v>
      </c>
      <c r="V2986" s="55">
        <v>51165.72</v>
      </c>
      <c r="W2986" s="55">
        <v>4394.43</v>
      </c>
      <c r="X2986" s="57">
        <v>0.09</v>
      </c>
      <c r="Y2986" s="3" t="str">
        <f>IFERROR(VLOOKUP(A2986,'Pivot price tier'!$C$8:$L$2290,10,0),"")</f>
        <v xml:space="preserve"> </v>
      </c>
      <c r="Z2986" s="3" t="str">
        <f>IFERROR(VLOOKUP(A2986,'Pivot price tier by size'!$D$8:$M$2512,10,0),"")</f>
        <v xml:space="preserve"> </v>
      </c>
      <c r="AA2986" s="3" t="str">
        <f>IFERROR(VLOOKUP(A2986,'Pivot category'!$B$8:$I$2236,8,0),"")</f>
        <v xml:space="preserve"> </v>
      </c>
      <c r="AB2986" s="3" t="str">
        <f>IF(P2986&lt;$AC$1,"Bottom 5%","")</f>
        <v/>
      </c>
      <c r="AC2986"/>
      <c r="AD2986" t="s">
        <v>11018</v>
      </c>
      <c r="AE2986" t="s">
        <v>16552</v>
      </c>
    </row>
    <row r="2987" spans="1:31" hidden="1" x14ac:dyDescent="0.25">
      <c r="A2987" t="s">
        <v>6166</v>
      </c>
      <c r="B2987" t="s">
        <v>1349</v>
      </c>
      <c r="C2987" s="3" t="s">
        <v>32</v>
      </c>
      <c r="D2987" s="3" t="s">
        <v>3674</v>
      </c>
      <c r="E2987" s="3" t="s">
        <v>5053</v>
      </c>
      <c r="F2987" s="3">
        <v>7000</v>
      </c>
      <c r="G2987" s="34">
        <v>25.19</v>
      </c>
      <c r="H2987" s="3" t="s">
        <v>28</v>
      </c>
      <c r="I2987" s="3" t="s">
        <v>21</v>
      </c>
      <c r="J2987" s="3" t="s">
        <v>8107</v>
      </c>
      <c r="K2987" s="3" t="s">
        <v>8111</v>
      </c>
      <c r="L2987" s="3" t="s">
        <v>8106</v>
      </c>
      <c r="M2987" s="26" t="s">
        <v>16689</v>
      </c>
      <c r="N2987"/>
      <c r="O2987" s="3">
        <v>1</v>
      </c>
      <c r="P2987" s="55">
        <v>74.760000000000005</v>
      </c>
      <c r="Q2987" s="55">
        <v>41.53</v>
      </c>
      <c r="R2987" s="55">
        <v>33.229999999999997</v>
      </c>
      <c r="S2987" s="57">
        <v>0.8</v>
      </c>
      <c r="T2987" s="55">
        <v>74.760000000000005</v>
      </c>
      <c r="U2987" s="55">
        <v>0</v>
      </c>
      <c r="V2987" s="55">
        <v>49.84</v>
      </c>
      <c r="W2987" s="55">
        <v>-49.84</v>
      </c>
      <c r="X2987" s="57">
        <v>-1</v>
      </c>
      <c r="Y2987" s="3" t="str">
        <f>IFERROR(VLOOKUP(A2987,'Pivot price tier'!$C$8:$L$2290,10,0),"")</f>
        <v/>
      </c>
      <c r="Z2987" s="3" t="str">
        <f>IFERROR(VLOOKUP(A2987,'Pivot price tier by size'!$D$8:$M$2512,10,0),"")</f>
        <v/>
      </c>
      <c r="AA2987" s="3" t="str">
        <f>IFERROR(VLOOKUP(A2987,'Pivot category'!$B$8:$I$2236,8,0),"")</f>
        <v/>
      </c>
      <c r="AB2987" s="3" t="str">
        <f>IF(P2987&lt;$AC$1,"Bottom 5%","")</f>
        <v>Bottom 5%</v>
      </c>
      <c r="AC2987"/>
      <c r="AD2987" t="s">
        <v>16512</v>
      </c>
      <c r="AE2987" t="s">
        <v>13882</v>
      </c>
    </row>
    <row r="2988" spans="1:31" hidden="1" x14ac:dyDescent="0.25">
      <c r="A2988" t="s">
        <v>5990</v>
      </c>
      <c r="B2988" t="s">
        <v>1350</v>
      </c>
      <c r="C2988" s="3" t="s">
        <v>32</v>
      </c>
      <c r="D2988" s="3" t="s">
        <v>3675</v>
      </c>
      <c r="E2988" s="3">
        <v>0</v>
      </c>
      <c r="F2988" s="3">
        <v>7000</v>
      </c>
      <c r="G2988" s="34">
        <v>52.97</v>
      </c>
      <c r="H2988" s="3" t="s">
        <v>27</v>
      </c>
      <c r="I2988" s="3" t="s">
        <v>15</v>
      </c>
      <c r="J2988" s="3" t="s">
        <v>8104</v>
      </c>
      <c r="K2988" s="3" t="s">
        <v>8111</v>
      </c>
      <c r="L2988" s="3" t="s">
        <v>8108</v>
      </c>
      <c r="M2988" s="26" t="s">
        <v>16689</v>
      </c>
      <c r="N2988"/>
      <c r="O2988" s="3" t="s">
        <v>78</v>
      </c>
      <c r="P2988" s="55"/>
      <c r="Q2988" s="55">
        <v>158.91</v>
      </c>
      <c r="R2988" s="55">
        <v>-158.91</v>
      </c>
      <c r="S2988" s="57">
        <v>-1</v>
      </c>
      <c r="T2988" s="55" t="s">
        <v>78</v>
      </c>
      <c r="U2988" s="55" t="s">
        <v>78</v>
      </c>
      <c r="V2988" s="55" t="s">
        <v>78</v>
      </c>
      <c r="W2988" s="55" t="s">
        <v>78</v>
      </c>
      <c r="X2988" s="57" t="s">
        <v>78</v>
      </c>
      <c r="Y2988" s="3" t="str">
        <f>IFERROR(VLOOKUP(A2988,'Pivot price tier'!$C$8:$L$2290,10,0),"")</f>
        <v/>
      </c>
      <c r="Z2988" s="3" t="str">
        <f>IFERROR(VLOOKUP(A2988,'Pivot price tier by size'!$D$8:$M$2512,10,0),"")</f>
        <v/>
      </c>
      <c r="AA2988" s="3" t="str">
        <f>IFERROR(VLOOKUP(A2988,'Pivot category'!$B$8:$I$2236,8,0),"")</f>
        <v/>
      </c>
      <c r="AB2988" s="3" t="str">
        <f>IF(P2988&lt;$AC$1,"Bottom 5%","")</f>
        <v>Bottom 5%</v>
      </c>
      <c r="AC2988"/>
      <c r="AD2988" t="s">
        <v>11020</v>
      </c>
      <c r="AE2988" t="s">
        <v>16570</v>
      </c>
    </row>
    <row r="2989" spans="1:31" hidden="1" x14ac:dyDescent="0.25">
      <c r="A2989" t="s">
        <v>10262</v>
      </c>
      <c r="B2989" t="s">
        <v>10263</v>
      </c>
      <c r="C2989" s="3" t="s">
        <v>32</v>
      </c>
      <c r="D2989" s="3" t="s">
        <v>4748</v>
      </c>
      <c r="E2989" s="3" t="s">
        <v>5053</v>
      </c>
      <c r="F2989" s="3">
        <v>4000</v>
      </c>
      <c r="G2989" s="34">
        <v>26.69</v>
      </c>
      <c r="H2989" s="3" t="s">
        <v>27</v>
      </c>
      <c r="I2989" s="3" t="s">
        <v>21</v>
      </c>
      <c r="J2989" s="3" t="s">
        <v>8107</v>
      </c>
      <c r="K2989" s="3" t="s">
        <v>8111</v>
      </c>
      <c r="L2989" s="3" t="s">
        <v>8106</v>
      </c>
      <c r="M2989" s="26" t="s">
        <v>16689</v>
      </c>
      <c r="N2989"/>
      <c r="O2989" s="3" t="s">
        <v>78</v>
      </c>
      <c r="P2989" s="55">
        <v>26.51</v>
      </c>
      <c r="Q2989" s="55">
        <v>176.74</v>
      </c>
      <c r="R2989" s="55">
        <v>-150.22999999999999</v>
      </c>
      <c r="S2989" s="57">
        <v>-0.85</v>
      </c>
      <c r="T2989" s="55" t="s">
        <v>78</v>
      </c>
      <c r="U2989" s="55">
        <v>26.51</v>
      </c>
      <c r="V2989" s="55">
        <v>106.04</v>
      </c>
      <c r="W2989" s="55">
        <v>-79.53</v>
      </c>
      <c r="X2989" s="57">
        <v>-0.75</v>
      </c>
      <c r="Y2989" s="3" t="str">
        <f>IFERROR(VLOOKUP(A2989,'Pivot price tier'!$C$8:$L$2290,10,0),"")</f>
        <v/>
      </c>
      <c r="Z2989" s="3" t="str">
        <f>IFERROR(VLOOKUP(A2989,'Pivot price tier by size'!$D$8:$M$2512,10,0),"")</f>
        <v/>
      </c>
      <c r="AA2989" s="3" t="str">
        <f>IFERROR(VLOOKUP(A2989,'Pivot category'!$B$8:$I$2236,8,0),"")</f>
        <v/>
      </c>
      <c r="AB2989" s="3" t="str">
        <f>IF(P2989&lt;$AC$1,"Bottom 5%","")</f>
        <v>Bottom 5%</v>
      </c>
      <c r="AC2989"/>
      <c r="AD2989" t="s">
        <v>11020</v>
      </c>
      <c r="AE2989" t="s">
        <v>16570</v>
      </c>
    </row>
    <row r="2990" spans="1:31" hidden="1" x14ac:dyDescent="0.25">
      <c r="A2990" t="s">
        <v>10056</v>
      </c>
      <c r="B2990" t="s">
        <v>10057</v>
      </c>
      <c r="C2990" s="3" t="s">
        <v>32</v>
      </c>
      <c r="D2990" s="3" t="s">
        <v>9971</v>
      </c>
      <c r="E2990" s="3" t="s">
        <v>5053</v>
      </c>
      <c r="F2990" s="3">
        <v>8000</v>
      </c>
      <c r="G2990" s="34">
        <v>59.99</v>
      </c>
      <c r="H2990" s="3" t="s">
        <v>12402</v>
      </c>
      <c r="I2990" s="3" t="s">
        <v>15</v>
      </c>
      <c r="J2990" s="3" t="s">
        <v>8107</v>
      </c>
      <c r="K2990" s="3" t="s">
        <v>8124</v>
      </c>
      <c r="L2990" s="3" t="s">
        <v>68</v>
      </c>
      <c r="M2990" s="26" t="s">
        <v>16689</v>
      </c>
      <c r="N2990"/>
      <c r="O2990" s="3" t="s">
        <v>78</v>
      </c>
      <c r="P2990" s="55">
        <v>179.97</v>
      </c>
      <c r="Q2990" s="55">
        <v>539.91</v>
      </c>
      <c r="R2990" s="55">
        <v>-359.94</v>
      </c>
      <c r="S2990" s="57">
        <v>-0.67</v>
      </c>
      <c r="T2990" s="55" t="s">
        <v>78</v>
      </c>
      <c r="U2990" s="55">
        <v>0</v>
      </c>
      <c r="V2990" s="55">
        <v>479.92</v>
      </c>
      <c r="W2990" s="55">
        <v>-479.92</v>
      </c>
      <c r="X2990" s="57">
        <v>-1</v>
      </c>
      <c r="Y2990" s="3" t="str">
        <f>IFERROR(VLOOKUP(A2990,'Pivot price tier'!$C$8:$L$2290,10,0),"")</f>
        <v/>
      </c>
      <c r="Z2990" s="3" t="str">
        <f>IFERROR(VLOOKUP(A2990,'Pivot price tier by size'!$D$8:$M$2512,10,0),"")</f>
        <v/>
      </c>
      <c r="AA2990" s="3" t="str">
        <f>IFERROR(VLOOKUP(A2990,'Pivot category'!$B$8:$I$2236,8,0),"")</f>
        <v/>
      </c>
      <c r="AB2990" s="3" t="str">
        <f>IF(P2990&lt;$AC$1,"Bottom 5%","")</f>
        <v>Bottom 5%</v>
      </c>
      <c r="AC2990"/>
      <c r="AD2990" t="s">
        <v>16512</v>
      </c>
      <c r="AE2990" t="s">
        <v>13882</v>
      </c>
    </row>
    <row r="2991" spans="1:31" hidden="1" x14ac:dyDescent="0.25">
      <c r="A2991" t="s">
        <v>16133</v>
      </c>
      <c r="B2991" t="s">
        <v>16134</v>
      </c>
      <c r="C2991" s="3" t="s">
        <v>34</v>
      </c>
      <c r="D2991" s="3" t="s">
        <v>16073</v>
      </c>
      <c r="E2991" s="3" t="s">
        <v>5101</v>
      </c>
      <c r="F2991" s="3">
        <v>30000</v>
      </c>
      <c r="G2991" s="34">
        <v>17.989999999999998</v>
      </c>
      <c r="H2991" s="3" t="s">
        <v>46</v>
      </c>
      <c r="I2991" s="3" t="s">
        <v>46</v>
      </c>
      <c r="J2991" s="3" t="s">
        <v>13168</v>
      </c>
      <c r="K2991" s="3" t="s">
        <v>8115</v>
      </c>
      <c r="L2991" s="3" t="s">
        <v>68</v>
      </c>
      <c r="M2991" s="26">
        <v>46054</v>
      </c>
      <c r="N2991"/>
      <c r="O2991" s="3">
        <v>4</v>
      </c>
      <c r="P2991" s="55">
        <v>233.87</v>
      </c>
      <c r="Q2991" s="55"/>
      <c r="R2991" s="55">
        <v>233.87</v>
      </c>
      <c r="S2991" s="57"/>
      <c r="T2991" s="55">
        <v>58.467500000000001</v>
      </c>
      <c r="U2991" s="55">
        <v>449.75</v>
      </c>
      <c r="V2991" s="55">
        <v>0</v>
      </c>
      <c r="W2991" s="55">
        <v>449.75</v>
      </c>
      <c r="X2991" s="57">
        <v>0</v>
      </c>
      <c r="Y2991" s="3" t="str">
        <f>IFERROR(VLOOKUP(A2991,'Pivot price tier'!$C$8:$L$2290,10,0),"")</f>
        <v/>
      </c>
      <c r="Z2991" s="3" t="str">
        <f>IFERROR(VLOOKUP(A2991,'Pivot price tier by size'!$D$8:$M$2512,10,0),"")</f>
        <v/>
      </c>
      <c r="AA2991" s="3" t="str">
        <f>IFERROR(VLOOKUP(A2991,'Pivot category'!$B$8:$I$2236,8,0),"")</f>
        <v/>
      </c>
      <c r="AB2991" s="3" t="str">
        <f>IF(P2991&lt;$AC$1,"Bottom 5%","")</f>
        <v>Bottom 5%</v>
      </c>
      <c r="AC2991"/>
      <c r="AD2991" t="s">
        <v>11021</v>
      </c>
      <c r="AE2991" t="s">
        <v>16668</v>
      </c>
    </row>
    <row r="2992" spans="1:31" hidden="1" x14ac:dyDescent="0.25">
      <c r="A2992" t="s">
        <v>16127</v>
      </c>
      <c r="B2992" t="s">
        <v>16128</v>
      </c>
      <c r="C2992" s="3" t="s">
        <v>34</v>
      </c>
      <c r="D2992" s="3" t="s">
        <v>16074</v>
      </c>
      <c r="E2992" s="3" t="s">
        <v>5101</v>
      </c>
      <c r="F2992" s="3">
        <v>30000</v>
      </c>
      <c r="G2992" s="34">
        <v>17.989999999999998</v>
      </c>
      <c r="H2992" s="3" t="s">
        <v>46</v>
      </c>
      <c r="I2992" s="3" t="s">
        <v>46</v>
      </c>
      <c r="J2992" s="3" t="s">
        <v>13168</v>
      </c>
      <c r="K2992" s="3" t="s">
        <v>8115</v>
      </c>
      <c r="L2992" s="3" t="s">
        <v>68</v>
      </c>
      <c r="M2992" s="26">
        <v>46054</v>
      </c>
      <c r="N2992"/>
      <c r="O2992" s="3">
        <v>5</v>
      </c>
      <c r="P2992" s="55">
        <v>287.83999999999997</v>
      </c>
      <c r="Q2992" s="55"/>
      <c r="R2992" s="55">
        <v>287.83999999999997</v>
      </c>
      <c r="S2992" s="57"/>
      <c r="T2992" s="55">
        <v>57.567999999999998</v>
      </c>
      <c r="U2992" s="55">
        <v>665.63</v>
      </c>
      <c r="V2992" s="55">
        <v>0</v>
      </c>
      <c r="W2992" s="55">
        <v>665.63</v>
      </c>
      <c r="X2992" s="57">
        <v>0</v>
      </c>
      <c r="Y2992" s="3" t="str">
        <f>IFERROR(VLOOKUP(A2992,'Pivot price tier'!$C$8:$L$2290,10,0),"")</f>
        <v/>
      </c>
      <c r="Z2992" s="3" t="str">
        <f>IFERROR(VLOOKUP(A2992,'Pivot price tier by size'!$D$8:$M$2512,10,0),"")</f>
        <v/>
      </c>
      <c r="AA2992" s="3" t="str">
        <f>IFERROR(VLOOKUP(A2992,'Pivot category'!$B$8:$I$2236,8,0),"")</f>
        <v/>
      </c>
      <c r="AB2992" s="3" t="str">
        <f>IF(P2992&lt;$AC$1,"Bottom 5%","")</f>
        <v>Bottom 5%</v>
      </c>
      <c r="AC2992"/>
      <c r="AD2992" t="s">
        <v>11021</v>
      </c>
      <c r="AE2992" t="s">
        <v>16668</v>
      </c>
    </row>
    <row r="2993" spans="1:31" hidden="1" x14ac:dyDescent="0.25">
      <c r="A2993" t="s">
        <v>16214</v>
      </c>
      <c r="B2993" t="s">
        <v>16215</v>
      </c>
      <c r="C2993" s="3" t="s">
        <v>34</v>
      </c>
      <c r="D2993" s="3" t="s">
        <v>16075</v>
      </c>
      <c r="E2993" s="3">
        <v>0</v>
      </c>
      <c r="F2993" s="3">
        <v>70000</v>
      </c>
      <c r="G2993" s="34">
        <v>12.99</v>
      </c>
      <c r="H2993" s="3" t="s">
        <v>8184</v>
      </c>
      <c r="I2993" s="3" t="s">
        <v>12122</v>
      </c>
      <c r="J2993" s="3" t="s">
        <v>8102</v>
      </c>
      <c r="K2993" s="3" t="s">
        <v>8103</v>
      </c>
      <c r="L2993" s="3" t="s">
        <v>68</v>
      </c>
      <c r="M2993" s="26">
        <v>46113</v>
      </c>
      <c r="N2993"/>
      <c r="O2993" s="3">
        <v>63</v>
      </c>
      <c r="P2993" s="55">
        <v>5390.85</v>
      </c>
      <c r="Q2993" s="55"/>
      <c r="R2993" s="55">
        <v>5390.85</v>
      </c>
      <c r="S2993" s="57"/>
      <c r="T2993" s="55">
        <v>85.569047619047623</v>
      </c>
      <c r="U2993" s="55">
        <v>29474.31</v>
      </c>
      <c r="V2993" s="55">
        <v>0</v>
      </c>
      <c r="W2993" s="55">
        <v>29474.31</v>
      </c>
      <c r="X2993" s="57">
        <v>0</v>
      </c>
      <c r="Y2993" s="3" t="str">
        <f>IFERROR(VLOOKUP(A2993,'Pivot price tier'!$C$8:$L$2290,10,0),"")</f>
        <v>X</v>
      </c>
      <c r="Z2993" s="3" t="str">
        <f>IFERROR(VLOOKUP(A2993,'Pivot price tier by size'!$D$8:$M$2512,10,0),"")</f>
        <v>X</v>
      </c>
      <c r="AA2993" s="3" t="str">
        <f>IFERROR(VLOOKUP(A2993,'Pivot category'!$B$8:$I$2236,8,0),"")</f>
        <v>X</v>
      </c>
      <c r="AB2993" s="3" t="str">
        <f>IF(P2993&lt;$AC$1,"Bottom 5%","")</f>
        <v>Bottom 5%</v>
      </c>
      <c r="AC2993"/>
      <c r="AD2993" t="s">
        <v>16516</v>
      </c>
      <c r="AE2993" t="s">
        <v>16518</v>
      </c>
    </row>
    <row r="2994" spans="1:31" hidden="1" x14ac:dyDescent="0.25">
      <c r="A2994" t="s">
        <v>16220</v>
      </c>
      <c r="B2994" t="s">
        <v>16221</v>
      </c>
      <c r="C2994" s="3" t="s">
        <v>34</v>
      </c>
      <c r="D2994" s="3" t="s">
        <v>16076</v>
      </c>
      <c r="E2994" s="3">
        <v>0</v>
      </c>
      <c r="F2994" s="3">
        <v>70000</v>
      </c>
      <c r="G2994" s="34">
        <v>12.99</v>
      </c>
      <c r="H2994" s="3" t="s">
        <v>8184</v>
      </c>
      <c r="I2994" s="3" t="s">
        <v>12122</v>
      </c>
      <c r="J2994" s="3" t="s">
        <v>8102</v>
      </c>
      <c r="K2994" s="3" t="s">
        <v>8103</v>
      </c>
      <c r="L2994" s="3" t="s">
        <v>68</v>
      </c>
      <c r="M2994" s="26">
        <v>46113</v>
      </c>
      <c r="N2994"/>
      <c r="O2994" s="3">
        <v>62</v>
      </c>
      <c r="P2994" s="55">
        <v>2740.89</v>
      </c>
      <c r="Q2994" s="55"/>
      <c r="R2994" s="55">
        <v>2740.89</v>
      </c>
      <c r="S2994" s="57"/>
      <c r="T2994" s="55">
        <v>44.207903225806447</v>
      </c>
      <c r="U2994" s="55">
        <v>22667.55</v>
      </c>
      <c r="V2994" s="55">
        <v>0</v>
      </c>
      <c r="W2994" s="55">
        <v>22667.55</v>
      </c>
      <c r="X2994" s="57">
        <v>0</v>
      </c>
      <c r="Y2994" s="3" t="str">
        <f>IFERROR(VLOOKUP(A2994,'Pivot price tier'!$C$8:$L$2290,10,0),"")</f>
        <v>X</v>
      </c>
      <c r="Z2994" s="3" t="str">
        <f>IFERROR(VLOOKUP(A2994,'Pivot price tier by size'!$D$8:$M$2512,10,0),"")</f>
        <v>X</v>
      </c>
      <c r="AA2994" s="3" t="str">
        <f>IFERROR(VLOOKUP(A2994,'Pivot category'!$B$8:$I$2236,8,0),"")</f>
        <v>X</v>
      </c>
      <c r="AB2994" s="3" t="str">
        <f>IF(P2994&lt;$AC$1,"Bottom 5%","")</f>
        <v>Bottom 5%</v>
      </c>
      <c r="AC2994"/>
      <c r="AD2994" t="s">
        <v>16516</v>
      </c>
      <c r="AE2994" t="s">
        <v>16518</v>
      </c>
    </row>
    <row r="2995" spans="1:31" hidden="1" x14ac:dyDescent="0.25">
      <c r="A2995" t="s">
        <v>16229</v>
      </c>
      <c r="B2995" t="s">
        <v>16230</v>
      </c>
      <c r="C2995" s="3" t="s">
        <v>34</v>
      </c>
      <c r="D2995" s="3" t="s">
        <v>16077</v>
      </c>
      <c r="E2995" s="3" t="s">
        <v>5053</v>
      </c>
      <c r="F2995" s="3">
        <v>70000</v>
      </c>
      <c r="G2995" s="34">
        <v>24.99</v>
      </c>
      <c r="H2995" s="3" t="s">
        <v>16506</v>
      </c>
      <c r="I2995" s="3" t="s">
        <v>15</v>
      </c>
      <c r="J2995" s="3" t="s">
        <v>8102</v>
      </c>
      <c r="K2995" s="3" t="s">
        <v>8103</v>
      </c>
      <c r="L2995" s="3" t="s">
        <v>68</v>
      </c>
      <c r="M2995" s="26">
        <v>46143</v>
      </c>
      <c r="N2995"/>
      <c r="O2995" s="3">
        <v>111</v>
      </c>
      <c r="P2995" s="55">
        <v>5822.67</v>
      </c>
      <c r="Q2995" s="55"/>
      <c r="R2995" s="55">
        <v>5822.67</v>
      </c>
      <c r="S2995" s="57"/>
      <c r="T2995" s="55">
        <v>52.45648648648649</v>
      </c>
      <c r="U2995" s="55">
        <v>1374.45</v>
      </c>
      <c r="V2995" s="55">
        <v>0</v>
      </c>
      <c r="W2995" s="55">
        <v>1374.45</v>
      </c>
      <c r="X2995" s="57">
        <v>0</v>
      </c>
      <c r="Y2995" s="3" t="str">
        <f>IFERROR(VLOOKUP(A2995,'Pivot price tier'!$C$8:$L$2290,10,0),"")</f>
        <v>X</v>
      </c>
      <c r="Z2995" s="3" t="str">
        <f>IFERROR(VLOOKUP(A2995,'Pivot price tier by size'!$D$8:$M$2512,10,0),"")</f>
        <v>X</v>
      </c>
      <c r="AA2995" s="3" t="str">
        <f>IFERROR(VLOOKUP(A2995,'Pivot category'!$B$8:$I$2236,8,0),"")</f>
        <v>X</v>
      </c>
      <c r="AB2995" s="3" t="str">
        <f>IF(P2995&lt;$AC$1,"Bottom 5%","")</f>
        <v>Bottom 5%</v>
      </c>
      <c r="AC2995"/>
      <c r="AD2995" t="s">
        <v>16516</v>
      </c>
      <c r="AE2995" t="s">
        <v>16518</v>
      </c>
    </row>
    <row r="2996" spans="1:31" hidden="1" x14ac:dyDescent="0.25">
      <c r="A2996" t="s">
        <v>8354</v>
      </c>
      <c r="B2996" t="s">
        <v>1351</v>
      </c>
      <c r="C2996" s="3" t="s">
        <v>32</v>
      </c>
      <c r="D2996" s="3" t="s">
        <v>3676</v>
      </c>
      <c r="E2996" s="3">
        <v>0</v>
      </c>
      <c r="F2996" s="3">
        <v>7000</v>
      </c>
      <c r="G2996" s="34">
        <v>11.99</v>
      </c>
      <c r="H2996" s="3" t="s">
        <v>29</v>
      </c>
      <c r="I2996" s="3" t="s">
        <v>17</v>
      </c>
      <c r="J2996" s="3" t="s">
        <v>8107</v>
      </c>
      <c r="K2996" s="3" t="s">
        <v>8103</v>
      </c>
      <c r="L2996" s="3" t="s">
        <v>8106</v>
      </c>
      <c r="M2996" s="26" t="s">
        <v>16689</v>
      </c>
      <c r="N2996"/>
      <c r="O2996" s="3">
        <v>1</v>
      </c>
      <c r="P2996" s="55">
        <v>35.97</v>
      </c>
      <c r="Q2996" s="55">
        <v>119.9</v>
      </c>
      <c r="R2996" s="55">
        <v>-83.93</v>
      </c>
      <c r="S2996" s="57">
        <v>-0.7</v>
      </c>
      <c r="T2996" s="55">
        <v>35.97</v>
      </c>
      <c r="U2996" s="55" t="s">
        <v>78</v>
      </c>
      <c r="V2996" s="55" t="s">
        <v>78</v>
      </c>
      <c r="W2996" s="55" t="s">
        <v>78</v>
      </c>
      <c r="X2996" s="57" t="s">
        <v>78</v>
      </c>
      <c r="Y2996" s="3" t="str">
        <f>IFERROR(VLOOKUP(A2996,'Pivot price tier'!$C$8:$L$2290,10,0),"")</f>
        <v/>
      </c>
      <c r="Z2996" s="3" t="str">
        <f>IFERROR(VLOOKUP(A2996,'Pivot price tier by size'!$D$8:$M$2512,10,0),"")</f>
        <v/>
      </c>
      <c r="AA2996" s="3" t="str">
        <f>IFERROR(VLOOKUP(A2996,'Pivot category'!$B$8:$I$2236,8,0),"")</f>
        <v/>
      </c>
      <c r="AB2996" s="3" t="str">
        <f>IF(P2996&lt;$AC$1,"Bottom 5%","")</f>
        <v>Bottom 5%</v>
      </c>
      <c r="AC2996"/>
      <c r="AD2996" t="s">
        <v>11018</v>
      </c>
      <c r="AE2996" t="s">
        <v>13857</v>
      </c>
    </row>
    <row r="2997" spans="1:31" hidden="1" x14ac:dyDescent="0.25">
      <c r="A2997" t="s">
        <v>10675</v>
      </c>
      <c r="B2997" t="s">
        <v>10298</v>
      </c>
      <c r="C2997" s="3" t="s">
        <v>32</v>
      </c>
      <c r="D2997" s="3" t="s">
        <v>10094</v>
      </c>
      <c r="E2997" s="3" t="s">
        <v>5053</v>
      </c>
      <c r="F2997" s="3">
        <v>7000</v>
      </c>
      <c r="G2997" s="34">
        <v>29.99</v>
      </c>
      <c r="H2997" s="3" t="s">
        <v>12</v>
      </c>
      <c r="I2997" s="3" t="s">
        <v>23</v>
      </c>
      <c r="J2997" s="3" t="s">
        <v>8107</v>
      </c>
      <c r="K2997" s="3" t="s">
        <v>8103</v>
      </c>
      <c r="L2997" s="3" t="s">
        <v>8106</v>
      </c>
      <c r="M2997" s="26" t="s">
        <v>16689</v>
      </c>
      <c r="N2997"/>
      <c r="O2997" s="3">
        <v>25</v>
      </c>
      <c r="P2997" s="55">
        <v>11996.6</v>
      </c>
      <c r="Q2997" s="55">
        <v>16643.349999999999</v>
      </c>
      <c r="R2997" s="55">
        <v>-4646.75</v>
      </c>
      <c r="S2997" s="57">
        <v>-0.28000000000000003</v>
      </c>
      <c r="T2997" s="55">
        <v>479.86400000000003</v>
      </c>
      <c r="U2997" s="55">
        <v>3109.19</v>
      </c>
      <c r="V2997" s="55">
        <v>4468.0600000000004</v>
      </c>
      <c r="W2997" s="55">
        <v>-1358.87</v>
      </c>
      <c r="X2997" s="57">
        <v>-0.3</v>
      </c>
      <c r="Y2997" s="3" t="str">
        <f>IFERROR(VLOOKUP(A2997,'Pivot price tier'!$C$8:$L$2290,10,0),"")</f>
        <v/>
      </c>
      <c r="Z2997" s="3" t="str">
        <f>IFERROR(VLOOKUP(A2997,'Pivot price tier by size'!$D$8:$M$2512,10,0),"")</f>
        <v/>
      </c>
      <c r="AA2997" s="3" t="str">
        <f>IFERROR(VLOOKUP(A2997,'Pivot category'!$B$8:$I$2236,8,0),"")</f>
        <v/>
      </c>
      <c r="AB2997" s="3" t="str">
        <f>IF(P2997&lt;$AC$1,"Bottom 5%","")</f>
        <v>Bottom 5%</v>
      </c>
      <c r="AC2997"/>
      <c r="AD2997" t="s">
        <v>11018</v>
      </c>
      <c r="AE2997" t="s">
        <v>13889</v>
      </c>
    </row>
    <row r="2998" spans="1:31" hidden="1" x14ac:dyDescent="0.25">
      <c r="A2998" t="s">
        <v>12934</v>
      </c>
      <c r="B2998" t="s">
        <v>11933</v>
      </c>
      <c r="C2998" s="3" t="s">
        <v>69</v>
      </c>
      <c r="D2998" s="3" t="s">
        <v>11794</v>
      </c>
      <c r="E2998" s="3" t="s">
        <v>5101</v>
      </c>
      <c r="F2998" s="3">
        <v>70000</v>
      </c>
      <c r="G2998" s="34">
        <v>0.59</v>
      </c>
      <c r="H2998" s="3" t="s">
        <v>8184</v>
      </c>
      <c r="I2998" s="3" t="s">
        <v>70</v>
      </c>
      <c r="J2998" s="3" t="s">
        <v>8107</v>
      </c>
      <c r="K2998" s="3" t="s">
        <v>8103</v>
      </c>
      <c r="L2998" s="3" t="s">
        <v>8106</v>
      </c>
      <c r="M2998" s="26" t="s">
        <v>16689</v>
      </c>
      <c r="N2998"/>
      <c r="O2998" s="3" t="s">
        <v>78</v>
      </c>
      <c r="P2998" s="55">
        <v>82.01</v>
      </c>
      <c r="Q2998" s="55">
        <v>2078.5700000000002</v>
      </c>
      <c r="R2998" s="55">
        <v>-1996.56</v>
      </c>
      <c r="S2998" s="57">
        <v>-0.96</v>
      </c>
      <c r="T2998" s="55" t="s">
        <v>78</v>
      </c>
      <c r="U2998" s="55">
        <v>0</v>
      </c>
      <c r="V2998" s="55">
        <v>794.73</v>
      </c>
      <c r="W2998" s="55">
        <v>-794.73</v>
      </c>
      <c r="X2998" s="57">
        <v>-1</v>
      </c>
      <c r="Y2998" s="3" t="str">
        <f>IFERROR(VLOOKUP(A2998,'Pivot price tier'!$C$8:$L$2290,10,0),"")</f>
        <v/>
      </c>
      <c r="Z2998" s="3" t="str">
        <f>IFERROR(VLOOKUP(A2998,'Pivot price tier by size'!$D$8:$M$2512,10,0),"")</f>
        <v/>
      </c>
      <c r="AA2998" s="3" t="str">
        <f>IFERROR(VLOOKUP(A2998,'Pivot category'!$B$8:$I$2236,8,0),"")</f>
        <v/>
      </c>
      <c r="AB2998" s="3" t="str">
        <f>IF(P2998&lt;$AC$1,"Bottom 5%","")</f>
        <v>Bottom 5%</v>
      </c>
      <c r="AC2998"/>
      <c r="AD2998" t="s">
        <v>11018</v>
      </c>
      <c r="AE2998" t="s">
        <v>16657</v>
      </c>
    </row>
    <row r="2999" spans="1:31" hidden="1" x14ac:dyDescent="0.25">
      <c r="A2999" t="s">
        <v>11931</v>
      </c>
      <c r="B2999" t="s">
        <v>11932</v>
      </c>
      <c r="C2999" s="3" t="s">
        <v>32</v>
      </c>
      <c r="D2999" s="3" t="s">
        <v>11790</v>
      </c>
      <c r="E2999" s="3" t="s">
        <v>5101</v>
      </c>
      <c r="F2999" s="3">
        <v>70000</v>
      </c>
      <c r="G2999" s="34">
        <v>13.79</v>
      </c>
      <c r="H2999" s="3" t="s">
        <v>8184</v>
      </c>
      <c r="I2999" s="3" t="s">
        <v>12122</v>
      </c>
      <c r="J2999" s="3" t="s">
        <v>8107</v>
      </c>
      <c r="K2999" s="3" t="s">
        <v>8103</v>
      </c>
      <c r="L2999" s="3" t="s">
        <v>8106</v>
      </c>
      <c r="M2999" s="26" t="s">
        <v>16689</v>
      </c>
      <c r="N2999"/>
      <c r="O2999" s="3">
        <v>13</v>
      </c>
      <c r="P2999" s="55">
        <v>10877.82</v>
      </c>
      <c r="Q2999" s="55">
        <v>14920.51</v>
      </c>
      <c r="R2999" s="55">
        <v>-4042.69</v>
      </c>
      <c r="S2999" s="57">
        <v>-0.27</v>
      </c>
      <c r="T2999" s="55">
        <v>836.75538461538463</v>
      </c>
      <c r="U2999" s="55">
        <v>3209.22</v>
      </c>
      <c r="V2999" s="55">
        <v>8851.15</v>
      </c>
      <c r="W2999" s="55">
        <v>-5641.93</v>
      </c>
      <c r="X2999" s="57">
        <v>-0.64</v>
      </c>
      <c r="Y2999" s="3" t="str">
        <f>IFERROR(VLOOKUP(A2999,'Pivot price tier'!$C$8:$L$2290,10,0),"")</f>
        <v/>
      </c>
      <c r="Z2999" s="3" t="str">
        <f>IFERROR(VLOOKUP(A2999,'Pivot price tier by size'!$D$8:$M$2512,10,0),"")</f>
        <v/>
      </c>
      <c r="AA2999" s="3" t="str">
        <f>IFERROR(VLOOKUP(A2999,'Pivot category'!$B$8:$I$2236,8,0),"")</f>
        <v/>
      </c>
      <c r="AB2999" s="3" t="str">
        <f>IF(P2999&lt;$AC$1,"Bottom 5%","")</f>
        <v>Bottom 5%</v>
      </c>
      <c r="AC2999"/>
      <c r="AD2999" t="s">
        <v>11018</v>
      </c>
      <c r="AE2999" t="s">
        <v>16657</v>
      </c>
    </row>
    <row r="3000" spans="1:31" x14ac:dyDescent="0.25">
      <c r="A3000" t="s">
        <v>5482</v>
      </c>
      <c r="B3000" t="s">
        <v>809</v>
      </c>
      <c r="C3000" s="3" t="s">
        <v>32</v>
      </c>
      <c r="D3000" s="3" t="s">
        <v>3081</v>
      </c>
      <c r="E3000" s="3">
        <v>0</v>
      </c>
      <c r="F3000" s="3">
        <v>1000</v>
      </c>
      <c r="G3000" s="34">
        <v>44.99</v>
      </c>
      <c r="H3000" s="3" t="s">
        <v>29</v>
      </c>
      <c r="I3000" s="3" t="s">
        <v>23</v>
      </c>
      <c r="J3000" s="3" t="s">
        <v>8102</v>
      </c>
      <c r="K3000" s="3" t="s">
        <v>8103</v>
      </c>
      <c r="L3000" s="3" t="s">
        <v>68</v>
      </c>
      <c r="M3000" s="26" t="s">
        <v>16689</v>
      </c>
      <c r="N3000"/>
      <c r="O3000" s="3">
        <v>134</v>
      </c>
      <c r="P3000" s="55">
        <v>102802.15</v>
      </c>
      <c r="Q3000" s="55">
        <v>111260.27</v>
      </c>
      <c r="R3000" s="55">
        <v>-8458.1200000000008</v>
      </c>
      <c r="S3000" s="57">
        <v>-0.08</v>
      </c>
      <c r="T3000" s="55">
        <v>767.18022388059694</v>
      </c>
      <c r="U3000" s="55">
        <v>45619.86</v>
      </c>
      <c r="V3000" s="55">
        <v>53628.08</v>
      </c>
      <c r="W3000" s="55">
        <v>-8008.22</v>
      </c>
      <c r="X3000" s="57">
        <v>-0.15</v>
      </c>
      <c r="Y3000" s="3" t="str">
        <f>IFERROR(VLOOKUP(A3000,'Pivot price tier'!$C$8:$L$2290,10,0),"")</f>
        <v xml:space="preserve"> </v>
      </c>
      <c r="Z3000" s="3" t="str">
        <f>IFERROR(VLOOKUP(A3000,'Pivot price tier by size'!$D$8:$M$2512,10,0),"")</f>
        <v xml:space="preserve"> </v>
      </c>
      <c r="AA3000" s="3" t="str">
        <f>IFERROR(VLOOKUP(A3000,'Pivot category'!$B$8:$I$2236,8,0),"")</f>
        <v xml:space="preserve"> </v>
      </c>
      <c r="AB3000" s="3" t="str">
        <f>IF(P3000&lt;$AC$1,"Bottom 5%","")</f>
        <v/>
      </c>
      <c r="AC3000"/>
      <c r="AD3000" t="s">
        <v>11018</v>
      </c>
      <c r="AE3000" t="s">
        <v>13885</v>
      </c>
    </row>
    <row r="3001" spans="1:31" x14ac:dyDescent="0.25">
      <c r="A3001" t="s">
        <v>7772</v>
      </c>
      <c r="B3001" t="s">
        <v>825</v>
      </c>
      <c r="C3001" s="3" t="s">
        <v>38</v>
      </c>
      <c r="D3001" s="3" t="s">
        <v>3098</v>
      </c>
      <c r="E3001" s="3" t="s">
        <v>5053</v>
      </c>
      <c r="F3001" s="3">
        <v>1000</v>
      </c>
      <c r="G3001" s="34">
        <v>29.99</v>
      </c>
      <c r="H3001" s="3" t="s">
        <v>30</v>
      </c>
      <c r="I3001" s="3" t="s">
        <v>19</v>
      </c>
      <c r="J3001" s="3" t="s">
        <v>8102</v>
      </c>
      <c r="K3001" s="3" t="s">
        <v>8103</v>
      </c>
      <c r="L3001" s="3" t="s">
        <v>68</v>
      </c>
      <c r="M3001" s="26" t="s">
        <v>16689</v>
      </c>
      <c r="N3001"/>
      <c r="O3001" s="3">
        <v>150</v>
      </c>
      <c r="P3001" s="55">
        <v>123108.95</v>
      </c>
      <c r="Q3001" s="55">
        <v>149650.1</v>
      </c>
      <c r="R3001" s="55">
        <v>-26541.15</v>
      </c>
      <c r="S3001" s="57">
        <v>-0.18</v>
      </c>
      <c r="T3001" s="55">
        <v>820.72633333333329</v>
      </c>
      <c r="U3001" s="55">
        <v>36467.839999999997</v>
      </c>
      <c r="V3001" s="55">
        <v>38837.050000000003</v>
      </c>
      <c r="W3001" s="55">
        <v>-2369.21</v>
      </c>
      <c r="X3001" s="57">
        <v>-0.06</v>
      </c>
      <c r="Y3001" s="3" t="str">
        <f>IFERROR(VLOOKUP(A3001,'Pivot price tier'!$C$8:$L$2290,10,0),"")</f>
        <v xml:space="preserve"> </v>
      </c>
      <c r="Z3001" s="3" t="str">
        <f>IFERROR(VLOOKUP(A3001,'Pivot price tier by size'!$D$8:$M$2512,10,0),"")</f>
        <v xml:space="preserve"> </v>
      </c>
      <c r="AA3001" s="3" t="str">
        <f>IFERROR(VLOOKUP(A3001,'Pivot category'!$B$8:$I$2236,8,0),"")</f>
        <v xml:space="preserve"> </v>
      </c>
      <c r="AB3001" s="3" t="str">
        <f>IF(P3001&lt;$AC$1,"Bottom 5%","")</f>
        <v/>
      </c>
      <c r="AC3001"/>
      <c r="AD3001" t="s">
        <v>11018</v>
      </c>
      <c r="AE3001" t="s">
        <v>13876</v>
      </c>
    </row>
    <row r="3002" spans="1:31" hidden="1" x14ac:dyDescent="0.25">
      <c r="A3002" t="s">
        <v>15761</v>
      </c>
      <c r="B3002" t="s">
        <v>15762</v>
      </c>
      <c r="C3002" s="3" t="s">
        <v>32</v>
      </c>
      <c r="D3002" s="3" t="s">
        <v>16030</v>
      </c>
      <c r="E3002" s="3" t="s">
        <v>5053</v>
      </c>
      <c r="F3002" s="3">
        <v>10000</v>
      </c>
      <c r="G3002" s="34">
        <v>129.99</v>
      </c>
      <c r="H3002" s="3" t="s">
        <v>12</v>
      </c>
      <c r="I3002" s="3" t="s">
        <v>74</v>
      </c>
      <c r="J3002" s="3" t="s">
        <v>15165</v>
      </c>
      <c r="K3002" s="3" t="s">
        <v>8103</v>
      </c>
      <c r="L3002" s="3" t="s">
        <v>68</v>
      </c>
      <c r="M3002" s="26">
        <v>45959</v>
      </c>
      <c r="N3002"/>
      <c r="O3002" s="3" t="s">
        <v>78</v>
      </c>
      <c r="P3002" s="55">
        <v>28077.84</v>
      </c>
      <c r="Q3002" s="55"/>
      <c r="R3002" s="55">
        <v>28077.84</v>
      </c>
      <c r="S3002" s="57"/>
      <c r="T3002" s="55" t="s">
        <v>78</v>
      </c>
      <c r="U3002" s="55" t="s">
        <v>78</v>
      </c>
      <c r="V3002" s="55" t="s">
        <v>78</v>
      </c>
      <c r="W3002" s="55" t="s">
        <v>78</v>
      </c>
      <c r="X3002" s="57" t="s">
        <v>78</v>
      </c>
      <c r="Y3002" s="3" t="str">
        <f>IFERROR(VLOOKUP(A3002,'Pivot price tier'!$C$8:$L$2290,10,0),"")</f>
        <v>X</v>
      </c>
      <c r="Z3002" s="3" t="str">
        <f>IFERROR(VLOOKUP(A3002,'Pivot price tier by size'!$D$8:$M$2512,10,0),"")</f>
        <v>X</v>
      </c>
      <c r="AA3002" s="3" t="str">
        <f>IFERROR(VLOOKUP(A3002,'Pivot category'!$B$8:$I$2236,8,0),"")</f>
        <v>X</v>
      </c>
      <c r="AB3002" s="3" t="str">
        <f>IF(P3002&lt;$AC$1,"Bottom 5%","")</f>
        <v>Bottom 5%</v>
      </c>
      <c r="AC3002"/>
      <c r="AD3002" t="s">
        <v>16550</v>
      </c>
      <c r="AE3002" t="s">
        <v>13868</v>
      </c>
    </row>
    <row r="3003" spans="1:31" hidden="1" x14ac:dyDescent="0.25">
      <c r="A3003" t="s">
        <v>16105</v>
      </c>
      <c r="B3003" t="s">
        <v>16106</v>
      </c>
      <c r="C3003" s="3" t="s">
        <v>32</v>
      </c>
      <c r="D3003" s="3" t="s">
        <v>16059</v>
      </c>
      <c r="E3003" s="3" t="s">
        <v>5053</v>
      </c>
      <c r="F3003" s="3">
        <v>10000</v>
      </c>
      <c r="G3003" s="34">
        <v>54.99</v>
      </c>
      <c r="H3003" s="3" t="s">
        <v>12</v>
      </c>
      <c r="I3003" s="3" t="s">
        <v>15</v>
      </c>
      <c r="J3003" s="3" t="s">
        <v>8204</v>
      </c>
      <c r="K3003" s="3" t="s">
        <v>8103</v>
      </c>
      <c r="L3003" s="3" t="s">
        <v>68</v>
      </c>
      <c r="M3003" s="26">
        <v>46143</v>
      </c>
      <c r="N3003"/>
      <c r="O3003" s="3">
        <v>4</v>
      </c>
      <c r="P3003" s="55">
        <v>7533.63</v>
      </c>
      <c r="Q3003" s="55"/>
      <c r="R3003" s="55">
        <v>7533.63</v>
      </c>
      <c r="S3003" s="57"/>
      <c r="T3003" s="55">
        <v>1883.4075</v>
      </c>
      <c r="U3003" s="55">
        <v>7478.64</v>
      </c>
      <c r="V3003" s="55">
        <v>0</v>
      </c>
      <c r="W3003" s="55">
        <v>7478.64</v>
      </c>
      <c r="X3003" s="57">
        <v>0</v>
      </c>
      <c r="Y3003" s="3" t="str">
        <f>IFERROR(VLOOKUP(A3003,'Pivot price tier'!$C$8:$L$2290,10,0),"")</f>
        <v xml:space="preserve"> </v>
      </c>
      <c r="Z3003" s="3" t="str">
        <f>IFERROR(VLOOKUP(A3003,'Pivot price tier by size'!$D$8:$M$2512,10,0),"")</f>
        <v xml:space="preserve"> </v>
      </c>
      <c r="AA3003" s="3" t="str">
        <f>IFERROR(VLOOKUP(A3003,'Pivot category'!$B$8:$I$2236,8,0),"")</f>
        <v>X</v>
      </c>
      <c r="AB3003" s="3" t="str">
        <f>IF(P3003&lt;$AC$1,"Bottom 5%","")</f>
        <v>Bottom 5%</v>
      </c>
      <c r="AC3003"/>
      <c r="AD3003" t="s">
        <v>16510</v>
      </c>
      <c r="AE3003" t="s">
        <v>13863</v>
      </c>
    </row>
    <row r="3004" spans="1:31" hidden="1" x14ac:dyDescent="0.25">
      <c r="A3004" t="s">
        <v>10150</v>
      </c>
      <c r="B3004" t="s">
        <v>5249</v>
      </c>
      <c r="C3004" s="3" t="s">
        <v>32</v>
      </c>
      <c r="D3004" s="3" t="s">
        <v>5193</v>
      </c>
      <c r="E3004" s="3" t="s">
        <v>5053</v>
      </c>
      <c r="F3004" s="3">
        <v>7000</v>
      </c>
      <c r="G3004" s="34">
        <v>134.99</v>
      </c>
      <c r="H3004" s="3" t="s">
        <v>12</v>
      </c>
      <c r="I3004" s="3" t="s">
        <v>74</v>
      </c>
      <c r="J3004" s="3" t="s">
        <v>8102</v>
      </c>
      <c r="K3004" s="3" t="s">
        <v>8111</v>
      </c>
      <c r="L3004" s="3" t="s">
        <v>68</v>
      </c>
      <c r="M3004" s="26" t="s">
        <v>16689</v>
      </c>
      <c r="N3004"/>
      <c r="O3004" s="3">
        <v>62</v>
      </c>
      <c r="P3004" s="55">
        <v>40092.03</v>
      </c>
      <c r="Q3004" s="55">
        <v>59395.6</v>
      </c>
      <c r="R3004" s="55">
        <v>-19303.57</v>
      </c>
      <c r="S3004" s="57">
        <v>-0.32</v>
      </c>
      <c r="T3004" s="55">
        <v>646.6456451612903</v>
      </c>
      <c r="U3004" s="55">
        <v>39417.08</v>
      </c>
      <c r="V3004" s="55">
        <v>43061.81</v>
      </c>
      <c r="W3004" s="55">
        <v>-3644.73</v>
      </c>
      <c r="X3004" s="57">
        <v>-0.08</v>
      </c>
      <c r="Y3004" s="3" t="str">
        <f>IFERROR(VLOOKUP(A3004,'Pivot price tier'!$C$8:$L$2290,10,0),"")</f>
        <v/>
      </c>
      <c r="Z3004" s="3" t="str">
        <f>IFERROR(VLOOKUP(A3004,'Pivot price tier by size'!$D$8:$M$2512,10,0),"")</f>
        <v/>
      </c>
      <c r="AA3004" s="3" t="str">
        <f>IFERROR(VLOOKUP(A3004,'Pivot category'!$B$8:$I$2236,8,0),"")</f>
        <v/>
      </c>
      <c r="AB3004" s="3" t="str">
        <f>IF(P3004&lt;$AC$1,"Bottom 5%","")</f>
        <v>Bottom 5%</v>
      </c>
      <c r="AC3004"/>
      <c r="AD3004" t="s">
        <v>11018</v>
      </c>
      <c r="AE3004" t="s">
        <v>13889</v>
      </c>
    </row>
    <row r="3005" spans="1:31" hidden="1" x14ac:dyDescent="0.25">
      <c r="A3005" t="s">
        <v>12307</v>
      </c>
      <c r="B3005" t="s">
        <v>12308</v>
      </c>
      <c r="C3005" s="3" t="s">
        <v>32</v>
      </c>
      <c r="D3005" s="3" t="s">
        <v>12044</v>
      </c>
      <c r="E3005" s="3" t="s">
        <v>5053</v>
      </c>
      <c r="F3005" s="3">
        <v>10000</v>
      </c>
      <c r="G3005" s="34">
        <v>134.99</v>
      </c>
      <c r="H3005" s="3" t="s">
        <v>12</v>
      </c>
      <c r="I3005" s="3" t="s">
        <v>74</v>
      </c>
      <c r="J3005" s="3" t="s">
        <v>8110</v>
      </c>
      <c r="K3005" s="3" t="s">
        <v>8115</v>
      </c>
      <c r="L3005" s="3" t="s">
        <v>68</v>
      </c>
      <c r="M3005" s="26" t="s">
        <v>16689</v>
      </c>
      <c r="N3005"/>
      <c r="O3005" s="3">
        <v>0</v>
      </c>
      <c r="P3005" s="55">
        <v>1349.9</v>
      </c>
      <c r="Q3005" s="55"/>
      <c r="R3005" s="55">
        <v>1349.9</v>
      </c>
      <c r="S3005" s="57"/>
      <c r="T3005" s="55" t="s">
        <v>78</v>
      </c>
      <c r="U3005" s="55">
        <v>0</v>
      </c>
      <c r="V3005" s="55">
        <v>5264.61</v>
      </c>
      <c r="W3005" s="55">
        <v>-5264.61</v>
      </c>
      <c r="X3005" s="57">
        <v>-1</v>
      </c>
      <c r="Y3005" s="3" t="str">
        <f>IFERROR(VLOOKUP(A3005,'Pivot price tier'!$C$8:$L$2290,10,0),"")</f>
        <v/>
      </c>
      <c r="Z3005" s="3" t="str">
        <f>IFERROR(VLOOKUP(A3005,'Pivot price tier by size'!$D$8:$M$2512,10,0),"")</f>
        <v/>
      </c>
      <c r="AA3005" s="3" t="str">
        <f>IFERROR(VLOOKUP(A3005,'Pivot category'!$B$8:$I$2236,8,0),"")</f>
        <v/>
      </c>
      <c r="AB3005" s="3" t="str">
        <f>IF(P3005&lt;$AC$1,"Bottom 5%","")</f>
        <v>Bottom 5%</v>
      </c>
      <c r="AC3005"/>
      <c r="AD3005" t="s">
        <v>11018</v>
      </c>
      <c r="AE3005" t="s">
        <v>13889</v>
      </c>
    </row>
    <row r="3006" spans="1:31" hidden="1" x14ac:dyDescent="0.25">
      <c r="A3006" t="s">
        <v>13486</v>
      </c>
      <c r="B3006" t="s">
        <v>10953</v>
      </c>
      <c r="C3006" s="3" t="s">
        <v>32</v>
      </c>
      <c r="D3006" s="3" t="s">
        <v>8017</v>
      </c>
      <c r="E3006" s="3" t="s">
        <v>5053</v>
      </c>
      <c r="F3006" s="3">
        <v>9000</v>
      </c>
      <c r="G3006" s="34">
        <v>399.99</v>
      </c>
      <c r="H3006" s="3" t="s">
        <v>12</v>
      </c>
      <c r="I3006" s="3" t="s">
        <v>74</v>
      </c>
      <c r="J3006" s="3" t="s">
        <v>8110</v>
      </c>
      <c r="K3006" s="3" t="s">
        <v>8111</v>
      </c>
      <c r="L3006" s="3" t="s">
        <v>68</v>
      </c>
      <c r="M3006" s="26" t="s">
        <v>16689</v>
      </c>
      <c r="N3006"/>
      <c r="O3006" s="3">
        <v>5</v>
      </c>
      <c r="P3006" s="55">
        <v>1199.97</v>
      </c>
      <c r="Q3006" s="55">
        <v>4399.8900000000003</v>
      </c>
      <c r="R3006" s="55">
        <v>-3199.92</v>
      </c>
      <c r="S3006" s="57">
        <v>-0.73</v>
      </c>
      <c r="T3006" s="55">
        <v>239.994</v>
      </c>
      <c r="U3006" s="55">
        <v>0</v>
      </c>
      <c r="V3006" s="55">
        <v>1599.96</v>
      </c>
      <c r="W3006" s="55">
        <v>-1599.96</v>
      </c>
      <c r="X3006" s="57">
        <v>-1</v>
      </c>
      <c r="Y3006" s="3" t="str">
        <f>IFERROR(VLOOKUP(A3006,'Pivot price tier'!$C$8:$L$2290,10,0),"")</f>
        <v/>
      </c>
      <c r="Z3006" s="3" t="str">
        <f>IFERROR(VLOOKUP(A3006,'Pivot price tier by size'!$D$8:$M$2512,10,0),"")</f>
        <v/>
      </c>
      <c r="AA3006" s="3" t="str">
        <f>IFERROR(VLOOKUP(A3006,'Pivot category'!$B$8:$I$2236,8,0),"")</f>
        <v/>
      </c>
      <c r="AB3006" s="3" t="str">
        <f>IF(P3006&lt;$AC$1,"Bottom 5%","")</f>
        <v>Bottom 5%</v>
      </c>
      <c r="AC3006"/>
      <c r="AD3006" t="s">
        <v>11018</v>
      </c>
      <c r="AE3006" t="s">
        <v>13889</v>
      </c>
    </row>
    <row r="3007" spans="1:31" hidden="1" x14ac:dyDescent="0.25">
      <c r="A3007" t="s">
        <v>10954</v>
      </c>
      <c r="B3007" t="s">
        <v>10955</v>
      </c>
      <c r="C3007" s="3" t="s">
        <v>32</v>
      </c>
      <c r="D3007" s="3" t="s">
        <v>10780</v>
      </c>
      <c r="E3007" s="3" t="s">
        <v>5053</v>
      </c>
      <c r="F3007" s="3">
        <v>10000</v>
      </c>
      <c r="G3007" s="34">
        <v>134.99</v>
      </c>
      <c r="H3007" s="3" t="s">
        <v>12</v>
      </c>
      <c r="I3007" s="3" t="s">
        <v>74</v>
      </c>
      <c r="J3007" s="3" t="s">
        <v>8110</v>
      </c>
      <c r="K3007" s="3" t="s">
        <v>8103</v>
      </c>
      <c r="L3007" s="3" t="s">
        <v>68</v>
      </c>
      <c r="M3007" s="26" t="s">
        <v>16689</v>
      </c>
      <c r="N3007"/>
      <c r="O3007" s="3" t="s">
        <v>78</v>
      </c>
      <c r="P3007" s="55">
        <v>404.97</v>
      </c>
      <c r="Q3007" s="55">
        <v>4454.67</v>
      </c>
      <c r="R3007" s="55">
        <v>-4049.7</v>
      </c>
      <c r="S3007" s="57">
        <v>-0.91</v>
      </c>
      <c r="T3007" s="55" t="s">
        <v>78</v>
      </c>
      <c r="U3007" s="55" t="s">
        <v>78</v>
      </c>
      <c r="V3007" s="55" t="s">
        <v>78</v>
      </c>
      <c r="W3007" s="55" t="s">
        <v>78</v>
      </c>
      <c r="X3007" s="57" t="s">
        <v>78</v>
      </c>
      <c r="Y3007" s="3" t="str">
        <f>IFERROR(VLOOKUP(A3007,'Pivot price tier'!$C$8:$L$2290,10,0),"")</f>
        <v>X</v>
      </c>
      <c r="Z3007" s="3" t="str">
        <f>IFERROR(VLOOKUP(A3007,'Pivot price tier by size'!$D$8:$M$2512,10,0),"")</f>
        <v>X</v>
      </c>
      <c r="AA3007" s="3" t="str">
        <f>IFERROR(VLOOKUP(A3007,'Pivot category'!$B$8:$I$2236,8,0),"")</f>
        <v>X</v>
      </c>
      <c r="AB3007" s="3" t="str">
        <f>IF(P3007&lt;$AC$1,"Bottom 5%","")</f>
        <v>Bottom 5%</v>
      </c>
      <c r="AC3007"/>
      <c r="AD3007" t="s">
        <v>11018</v>
      </c>
      <c r="AE3007" t="s">
        <v>13889</v>
      </c>
    </row>
    <row r="3008" spans="1:31" x14ac:dyDescent="0.25">
      <c r="A3008" t="s">
        <v>6900</v>
      </c>
      <c r="B3008" t="s">
        <v>827</v>
      </c>
      <c r="C3008" s="3" t="s">
        <v>34</v>
      </c>
      <c r="D3008" s="3" t="s">
        <v>3100</v>
      </c>
      <c r="E3008" s="3" t="s">
        <v>5053</v>
      </c>
      <c r="F3008" s="3">
        <v>1000</v>
      </c>
      <c r="G3008" s="34">
        <v>7.49</v>
      </c>
      <c r="H3008" s="3" t="s">
        <v>30</v>
      </c>
      <c r="I3008" s="3" t="s">
        <v>19</v>
      </c>
      <c r="J3008" s="3" t="s">
        <v>8102</v>
      </c>
      <c r="K3008" s="3" t="s">
        <v>8103</v>
      </c>
      <c r="L3008" s="3" t="s">
        <v>68</v>
      </c>
      <c r="M3008" s="26" t="s">
        <v>16689</v>
      </c>
      <c r="N3008"/>
      <c r="O3008" s="3">
        <v>159</v>
      </c>
      <c r="P3008" s="55">
        <v>123974.48</v>
      </c>
      <c r="Q3008" s="55">
        <v>165430.56</v>
      </c>
      <c r="R3008" s="55">
        <v>-41456.080000000002</v>
      </c>
      <c r="S3008" s="57">
        <v>-0.25</v>
      </c>
      <c r="T3008" s="55">
        <v>779.71371069182385</v>
      </c>
      <c r="U3008" s="55">
        <v>247342.27</v>
      </c>
      <c r="V3008" s="55">
        <v>303963.02</v>
      </c>
      <c r="W3008" s="55">
        <v>-56620.75</v>
      </c>
      <c r="X3008" s="57">
        <v>-0.19</v>
      </c>
      <c r="Y3008" s="3" t="str">
        <f>IFERROR(VLOOKUP(A3008,'Pivot price tier'!$C$8:$L$2290,10,0),"")</f>
        <v xml:space="preserve"> </v>
      </c>
      <c r="Z3008" s="3" t="str">
        <f>IFERROR(VLOOKUP(A3008,'Pivot price tier by size'!$D$8:$M$2512,10,0),"")</f>
        <v xml:space="preserve"> </v>
      </c>
      <c r="AA3008" s="3" t="str">
        <f>IFERROR(VLOOKUP(A3008,'Pivot category'!$B$8:$I$2236,8,0),"")</f>
        <v xml:space="preserve"> </v>
      </c>
      <c r="AB3008" s="3" t="str">
        <f>IF(P3008&lt;$AC$1,"Bottom 5%","")</f>
        <v/>
      </c>
      <c r="AC3008"/>
      <c r="AD3008" t="s">
        <v>11018</v>
      </c>
      <c r="AE3008" t="s">
        <v>13876</v>
      </c>
    </row>
    <row r="3009" spans="1:31" hidden="1" x14ac:dyDescent="0.25">
      <c r="A3009" t="s">
        <v>7479</v>
      </c>
      <c r="B3009" t="s">
        <v>1354</v>
      </c>
      <c r="C3009" s="3" t="s">
        <v>36</v>
      </c>
      <c r="D3009" s="3" t="s">
        <v>3679</v>
      </c>
      <c r="E3009" s="3" t="s">
        <v>5053</v>
      </c>
      <c r="F3009" s="3">
        <v>8000</v>
      </c>
      <c r="G3009" s="34">
        <v>12.49</v>
      </c>
      <c r="H3009" s="3" t="s">
        <v>12</v>
      </c>
      <c r="I3009" s="3" t="s">
        <v>13</v>
      </c>
      <c r="J3009" s="3" t="s">
        <v>8102</v>
      </c>
      <c r="K3009" s="3" t="s">
        <v>8124</v>
      </c>
      <c r="L3009" s="3" t="s">
        <v>68</v>
      </c>
      <c r="M3009" s="26" t="s">
        <v>16689</v>
      </c>
      <c r="N3009"/>
      <c r="O3009" s="3">
        <v>44</v>
      </c>
      <c r="P3009" s="55">
        <v>10429.15</v>
      </c>
      <c r="Q3009" s="55">
        <v>10191.84</v>
      </c>
      <c r="R3009" s="55">
        <v>237.31</v>
      </c>
      <c r="S3009" s="57">
        <v>0.02</v>
      </c>
      <c r="T3009" s="55">
        <v>237.02613636363637</v>
      </c>
      <c r="U3009" s="55">
        <v>45263.76</v>
      </c>
      <c r="V3009" s="55">
        <v>53707</v>
      </c>
      <c r="W3009" s="55">
        <v>-8443.24</v>
      </c>
      <c r="X3009" s="57">
        <v>-0.16</v>
      </c>
      <c r="Y3009" s="3" t="str">
        <f>IFERROR(VLOOKUP(A3009,'Pivot price tier'!$C$8:$L$2290,10,0),"")</f>
        <v/>
      </c>
      <c r="Z3009" s="3" t="str">
        <f>IFERROR(VLOOKUP(A3009,'Pivot price tier by size'!$D$8:$M$2512,10,0),"")</f>
        <v/>
      </c>
      <c r="AA3009" s="3" t="str">
        <f>IFERROR(VLOOKUP(A3009,'Pivot category'!$B$8:$I$2236,8,0),"")</f>
        <v/>
      </c>
      <c r="AB3009" s="3" t="str">
        <f>IF(P3009&lt;$AC$1,"Bottom 5%","")</f>
        <v>Bottom 5%</v>
      </c>
      <c r="AC3009"/>
      <c r="AD3009" t="s">
        <v>16510</v>
      </c>
      <c r="AE3009" t="s">
        <v>13853</v>
      </c>
    </row>
    <row r="3010" spans="1:31" x14ac:dyDescent="0.25">
      <c r="A3010" t="s">
        <v>5795</v>
      </c>
      <c r="B3010" t="s">
        <v>829</v>
      </c>
      <c r="C3010" s="3" t="s">
        <v>32</v>
      </c>
      <c r="D3010" s="3" t="s">
        <v>3102</v>
      </c>
      <c r="E3010" s="3" t="s">
        <v>5053</v>
      </c>
      <c r="F3010" s="3">
        <v>1000</v>
      </c>
      <c r="G3010" s="34">
        <v>13.99</v>
      </c>
      <c r="H3010" s="3" t="s">
        <v>30</v>
      </c>
      <c r="I3010" s="3" t="s">
        <v>19</v>
      </c>
      <c r="J3010" s="3" t="s">
        <v>8102</v>
      </c>
      <c r="K3010" s="3" t="s">
        <v>8103</v>
      </c>
      <c r="L3010" s="3" t="s">
        <v>68</v>
      </c>
      <c r="M3010" s="26" t="s">
        <v>16689</v>
      </c>
      <c r="N3010"/>
      <c r="O3010" s="3">
        <v>158</v>
      </c>
      <c r="P3010" s="55">
        <v>100280.32000000001</v>
      </c>
      <c r="Q3010" s="55">
        <v>121852.9</v>
      </c>
      <c r="R3010" s="55">
        <v>-21572.58</v>
      </c>
      <c r="S3010" s="57">
        <v>-0.18</v>
      </c>
      <c r="T3010" s="55">
        <v>634.6855696202532</v>
      </c>
      <c r="U3010" s="55">
        <v>140697.43</v>
      </c>
      <c r="V3010" s="55">
        <v>149399.21</v>
      </c>
      <c r="W3010" s="55">
        <v>-8701.7800000000007</v>
      </c>
      <c r="X3010" s="57">
        <v>-0.06</v>
      </c>
      <c r="Y3010" s="3" t="str">
        <f>IFERROR(VLOOKUP(A3010,'Pivot price tier'!$C$8:$L$2290,10,0),"")</f>
        <v xml:space="preserve"> </v>
      </c>
      <c r="Z3010" s="3" t="str">
        <f>IFERROR(VLOOKUP(A3010,'Pivot price tier by size'!$D$8:$M$2512,10,0),"")</f>
        <v xml:space="preserve"> </v>
      </c>
      <c r="AA3010" s="3" t="str">
        <f>IFERROR(VLOOKUP(A3010,'Pivot category'!$B$8:$I$2236,8,0),"")</f>
        <v xml:space="preserve"> </v>
      </c>
      <c r="AB3010" s="3" t="str">
        <f>IF(P3010&lt;$AC$1,"Bottom 5%","")</f>
        <v/>
      </c>
      <c r="AC3010"/>
      <c r="AD3010" t="s">
        <v>11018</v>
      </c>
      <c r="AE3010" t="s">
        <v>13876</v>
      </c>
    </row>
    <row r="3011" spans="1:31" hidden="1" x14ac:dyDescent="0.25">
      <c r="A3011" t="s">
        <v>12203</v>
      </c>
      <c r="B3011" t="s">
        <v>12309</v>
      </c>
      <c r="C3011" s="3" t="s">
        <v>32</v>
      </c>
      <c r="D3011" s="3" t="s">
        <v>4979</v>
      </c>
      <c r="E3011" s="3" t="s">
        <v>5053</v>
      </c>
      <c r="F3011" s="3">
        <v>9000</v>
      </c>
      <c r="G3011" s="34">
        <v>52.99</v>
      </c>
      <c r="H3011" s="3" t="s">
        <v>12</v>
      </c>
      <c r="I3011" s="3" t="s">
        <v>15</v>
      </c>
      <c r="J3011" s="3" t="s">
        <v>8110</v>
      </c>
      <c r="K3011" s="3" t="s">
        <v>8111</v>
      </c>
      <c r="L3011" s="3" t="s">
        <v>68</v>
      </c>
      <c r="M3011" s="26" t="s">
        <v>16689</v>
      </c>
      <c r="N3011"/>
      <c r="O3011" s="3">
        <v>8</v>
      </c>
      <c r="P3011" s="55">
        <v>2490.5300000000002</v>
      </c>
      <c r="Q3011" s="55">
        <v>4666.07</v>
      </c>
      <c r="R3011" s="55">
        <v>-2175.54</v>
      </c>
      <c r="S3011" s="57">
        <v>-0.47</v>
      </c>
      <c r="T3011" s="55">
        <v>311.31625000000003</v>
      </c>
      <c r="U3011" s="55">
        <v>2172.59</v>
      </c>
      <c r="V3011" s="55">
        <v>1536.71</v>
      </c>
      <c r="W3011" s="55">
        <v>635.88</v>
      </c>
      <c r="X3011" s="57">
        <v>0.41</v>
      </c>
      <c r="Y3011" s="3" t="str">
        <f>IFERROR(VLOOKUP(A3011,'Pivot price tier'!$C$8:$L$2290,10,0),"")</f>
        <v/>
      </c>
      <c r="Z3011" s="3" t="str">
        <f>IFERROR(VLOOKUP(A3011,'Pivot price tier by size'!$D$8:$M$2512,10,0),"")</f>
        <v/>
      </c>
      <c r="AA3011" s="3" t="str">
        <f>IFERROR(VLOOKUP(A3011,'Pivot category'!$B$8:$I$2236,8,0),"")</f>
        <v/>
      </c>
      <c r="AB3011" s="3" t="str">
        <f>IF(P3011&lt;$AC$1,"Bottom 5%","")</f>
        <v>Bottom 5%</v>
      </c>
      <c r="AC3011"/>
      <c r="AD3011" t="s">
        <v>16550</v>
      </c>
      <c r="AE3011" t="s">
        <v>13868</v>
      </c>
    </row>
    <row r="3012" spans="1:31" hidden="1" x14ac:dyDescent="0.25">
      <c r="A3012" t="s">
        <v>8920</v>
      </c>
      <c r="B3012" t="s">
        <v>8919</v>
      </c>
      <c r="C3012" s="3" t="s">
        <v>69</v>
      </c>
      <c r="D3012" s="3" t="s">
        <v>8530</v>
      </c>
      <c r="E3012" s="3" t="s">
        <v>5101</v>
      </c>
      <c r="F3012" s="3">
        <v>7000</v>
      </c>
      <c r="G3012" s="34">
        <v>1.79</v>
      </c>
      <c r="H3012" s="3" t="s">
        <v>28</v>
      </c>
      <c r="I3012" s="3" t="s">
        <v>70</v>
      </c>
      <c r="J3012" s="3" t="s">
        <v>8107</v>
      </c>
      <c r="K3012" s="3" t="s">
        <v>8111</v>
      </c>
      <c r="L3012" s="3" t="s">
        <v>8106</v>
      </c>
      <c r="M3012" s="26" t="s">
        <v>16689</v>
      </c>
      <c r="N3012"/>
      <c r="O3012" s="3">
        <v>1</v>
      </c>
      <c r="P3012" s="55">
        <v>112.77</v>
      </c>
      <c r="Q3012" s="55">
        <v>229.89</v>
      </c>
      <c r="R3012" s="55">
        <v>-117.12</v>
      </c>
      <c r="S3012" s="57">
        <v>-0.51</v>
      </c>
      <c r="T3012" s="55">
        <v>112.77</v>
      </c>
      <c r="U3012" s="55">
        <v>0</v>
      </c>
      <c r="V3012" s="55">
        <v>71.760000000000005</v>
      </c>
      <c r="W3012" s="55">
        <v>-71.760000000000005</v>
      </c>
      <c r="X3012" s="57">
        <v>-1</v>
      </c>
      <c r="Y3012" s="3" t="str">
        <f>IFERROR(VLOOKUP(A3012,'Pivot price tier'!$C$8:$L$2290,10,0),"")</f>
        <v/>
      </c>
      <c r="Z3012" s="3" t="str">
        <f>IFERROR(VLOOKUP(A3012,'Pivot price tier by size'!$D$8:$M$2512,10,0),"")</f>
        <v/>
      </c>
      <c r="AA3012" s="3" t="str">
        <f>IFERROR(VLOOKUP(A3012,'Pivot category'!$B$8:$I$2236,8,0),"")</f>
        <v/>
      </c>
      <c r="AB3012" s="3" t="str">
        <f>IF(P3012&lt;$AC$1,"Bottom 5%","")</f>
        <v>Bottom 5%</v>
      </c>
      <c r="AC3012"/>
      <c r="AD3012" t="s">
        <v>16516</v>
      </c>
      <c r="AE3012" t="s">
        <v>16518</v>
      </c>
    </row>
    <row r="3013" spans="1:31" x14ac:dyDescent="0.25">
      <c r="A3013" t="s">
        <v>7538</v>
      </c>
      <c r="B3013" t="s">
        <v>844</v>
      </c>
      <c r="C3013" s="3" t="s">
        <v>38</v>
      </c>
      <c r="D3013" s="3" t="s">
        <v>3119</v>
      </c>
      <c r="E3013" s="3" t="s">
        <v>5053</v>
      </c>
      <c r="F3013" s="3">
        <v>1000</v>
      </c>
      <c r="G3013" s="34">
        <v>27.99</v>
      </c>
      <c r="H3013" s="3" t="s">
        <v>12</v>
      </c>
      <c r="I3013" s="3" t="s">
        <v>17</v>
      </c>
      <c r="J3013" s="3" t="s">
        <v>8102</v>
      </c>
      <c r="K3013" s="3" t="s">
        <v>8103</v>
      </c>
      <c r="L3013" s="3" t="s">
        <v>68</v>
      </c>
      <c r="M3013" s="26" t="s">
        <v>16689</v>
      </c>
      <c r="N3013"/>
      <c r="O3013" s="3">
        <v>156</v>
      </c>
      <c r="P3013" s="55">
        <v>308764.46999999997</v>
      </c>
      <c r="Q3013" s="55">
        <v>361287.27</v>
      </c>
      <c r="R3013" s="55">
        <v>-52522.8</v>
      </c>
      <c r="S3013" s="57">
        <v>-0.15</v>
      </c>
      <c r="T3013" s="55">
        <v>1979.259423076923</v>
      </c>
      <c r="U3013" s="55">
        <v>97776.1</v>
      </c>
      <c r="V3013" s="55">
        <v>91268.479999999996</v>
      </c>
      <c r="W3013" s="55">
        <v>6507.62</v>
      </c>
      <c r="X3013" s="57">
        <v>7.0000000000000007E-2</v>
      </c>
      <c r="Y3013" s="3" t="str">
        <f>IFERROR(VLOOKUP(A3013,'Pivot price tier'!$C$8:$L$2290,10,0),"")</f>
        <v xml:space="preserve"> </v>
      </c>
      <c r="Z3013" s="3" t="str">
        <f>IFERROR(VLOOKUP(A3013,'Pivot price tier by size'!$D$8:$M$2512,10,0),"")</f>
        <v xml:space="preserve"> </v>
      </c>
      <c r="AA3013" s="3" t="str">
        <f>IFERROR(VLOOKUP(A3013,'Pivot category'!$B$8:$I$2236,8,0),"")</f>
        <v xml:space="preserve"> </v>
      </c>
      <c r="AB3013" s="3" t="str">
        <f>IF(P3013&lt;$AC$1,"Bottom 5%","")</f>
        <v/>
      </c>
      <c r="AC3013"/>
      <c r="AD3013" t="s">
        <v>16510</v>
      </c>
      <c r="AE3013" t="s">
        <v>13853</v>
      </c>
    </row>
    <row r="3014" spans="1:31" hidden="1" x14ac:dyDescent="0.25">
      <c r="A3014" t="s">
        <v>8918</v>
      </c>
      <c r="B3014" t="s">
        <v>8917</v>
      </c>
      <c r="C3014" s="3" t="s">
        <v>69</v>
      </c>
      <c r="D3014" s="3" t="s">
        <v>8531</v>
      </c>
      <c r="E3014" s="3" t="s">
        <v>5101</v>
      </c>
      <c r="F3014" s="3">
        <v>7000</v>
      </c>
      <c r="G3014" s="34">
        <v>1.79</v>
      </c>
      <c r="H3014" s="3" t="s">
        <v>28</v>
      </c>
      <c r="I3014" s="3" t="s">
        <v>70</v>
      </c>
      <c r="J3014" s="3" t="s">
        <v>8107</v>
      </c>
      <c r="K3014" s="3" t="s">
        <v>8111</v>
      </c>
      <c r="L3014" s="3" t="s">
        <v>8106</v>
      </c>
      <c r="M3014" s="26" t="s">
        <v>16689</v>
      </c>
      <c r="N3014"/>
      <c r="O3014" s="3">
        <v>1</v>
      </c>
      <c r="P3014" s="55">
        <v>266.70999999999998</v>
      </c>
      <c r="Q3014" s="55">
        <v>99.69</v>
      </c>
      <c r="R3014" s="55">
        <v>167.02</v>
      </c>
      <c r="S3014" s="57">
        <v>1.68</v>
      </c>
      <c r="T3014" s="55">
        <v>266.70999999999998</v>
      </c>
      <c r="U3014" s="55" t="s">
        <v>78</v>
      </c>
      <c r="V3014" s="55" t="s">
        <v>78</v>
      </c>
      <c r="W3014" s="55" t="s">
        <v>78</v>
      </c>
      <c r="X3014" s="57" t="s">
        <v>78</v>
      </c>
      <c r="Y3014" s="3" t="str">
        <f>IFERROR(VLOOKUP(A3014,'Pivot price tier'!$C$8:$L$2290,10,0),"")</f>
        <v/>
      </c>
      <c r="Z3014" s="3" t="str">
        <f>IFERROR(VLOOKUP(A3014,'Pivot price tier by size'!$D$8:$M$2512,10,0),"")</f>
        <v/>
      </c>
      <c r="AA3014" s="3" t="str">
        <f>IFERROR(VLOOKUP(A3014,'Pivot category'!$B$8:$I$2236,8,0),"")</f>
        <v/>
      </c>
      <c r="AB3014" s="3" t="str">
        <f>IF(P3014&lt;$AC$1,"Bottom 5%","")</f>
        <v>Bottom 5%</v>
      </c>
      <c r="AC3014"/>
      <c r="AD3014" t="s">
        <v>16516</v>
      </c>
      <c r="AE3014" t="s">
        <v>16518</v>
      </c>
    </row>
    <row r="3015" spans="1:31" x14ac:dyDescent="0.25">
      <c r="A3015" t="s">
        <v>5453</v>
      </c>
      <c r="B3015" t="s">
        <v>847</v>
      </c>
      <c r="C3015" s="3" t="s">
        <v>32</v>
      </c>
      <c r="D3015" s="3" t="s">
        <v>3122</v>
      </c>
      <c r="E3015" s="3" t="s">
        <v>5053</v>
      </c>
      <c r="F3015" s="3">
        <v>1000</v>
      </c>
      <c r="G3015" s="34">
        <v>11.49</v>
      </c>
      <c r="H3015" s="3" t="s">
        <v>12</v>
      </c>
      <c r="I3015" s="3" t="s">
        <v>17</v>
      </c>
      <c r="J3015" s="3" t="s">
        <v>8102</v>
      </c>
      <c r="K3015" s="3" t="s">
        <v>8103</v>
      </c>
      <c r="L3015" s="3" t="s">
        <v>68</v>
      </c>
      <c r="M3015" s="26" t="s">
        <v>16689</v>
      </c>
      <c r="N3015"/>
      <c r="O3015" s="3">
        <v>146</v>
      </c>
      <c r="P3015" s="55">
        <v>113683.06</v>
      </c>
      <c r="Q3015" s="55">
        <v>108453.86</v>
      </c>
      <c r="R3015" s="55">
        <v>5229.2</v>
      </c>
      <c r="S3015" s="57">
        <v>0.05</v>
      </c>
      <c r="T3015" s="55">
        <v>778.65109589041094</v>
      </c>
      <c r="U3015" s="55">
        <v>91200.13</v>
      </c>
      <c r="V3015" s="55">
        <v>76114.929999999993</v>
      </c>
      <c r="W3015" s="55">
        <v>15085.2</v>
      </c>
      <c r="X3015" s="57">
        <v>0.2</v>
      </c>
      <c r="Y3015" s="3" t="str">
        <f>IFERROR(VLOOKUP(A3015,'Pivot price tier'!$C$8:$L$2290,10,0),"")</f>
        <v xml:space="preserve"> </v>
      </c>
      <c r="Z3015" s="3" t="str">
        <f>IFERROR(VLOOKUP(A3015,'Pivot price tier by size'!$D$8:$M$2512,10,0),"")</f>
        <v xml:space="preserve"> </v>
      </c>
      <c r="AA3015" s="3" t="str">
        <f>IFERROR(VLOOKUP(A3015,'Pivot category'!$B$8:$I$2236,8,0),"")</f>
        <v xml:space="preserve"> </v>
      </c>
      <c r="AB3015" s="3" t="str">
        <f>IF(P3015&lt;$AC$1,"Bottom 5%","")</f>
        <v/>
      </c>
      <c r="AC3015"/>
      <c r="AD3015" t="s">
        <v>16510</v>
      </c>
      <c r="AE3015" t="s">
        <v>13853</v>
      </c>
    </row>
    <row r="3016" spans="1:31" hidden="1" x14ac:dyDescent="0.25">
      <c r="A3016" t="s">
        <v>8922</v>
      </c>
      <c r="B3016" t="s">
        <v>8921</v>
      </c>
      <c r="C3016" s="3" t="s">
        <v>69</v>
      </c>
      <c r="D3016" s="3" t="s">
        <v>8532</v>
      </c>
      <c r="E3016" s="3" t="s">
        <v>5101</v>
      </c>
      <c r="F3016" s="3">
        <v>7000</v>
      </c>
      <c r="G3016" s="34">
        <v>1.79</v>
      </c>
      <c r="H3016" s="3" t="s">
        <v>28</v>
      </c>
      <c r="I3016" s="3" t="s">
        <v>70</v>
      </c>
      <c r="J3016" s="3" t="s">
        <v>8104</v>
      </c>
      <c r="K3016" s="3" t="s">
        <v>8111</v>
      </c>
      <c r="L3016" s="3" t="s">
        <v>8108</v>
      </c>
      <c r="M3016" s="26" t="s">
        <v>16689</v>
      </c>
      <c r="N3016"/>
      <c r="O3016" s="3" t="s">
        <v>78</v>
      </c>
      <c r="P3016" s="55"/>
      <c r="Q3016" s="55">
        <v>38.22</v>
      </c>
      <c r="R3016" s="55">
        <v>-38.22</v>
      </c>
      <c r="S3016" s="57">
        <v>-1</v>
      </c>
      <c r="T3016" s="55" t="s">
        <v>78</v>
      </c>
      <c r="U3016" s="55">
        <v>0</v>
      </c>
      <c r="V3016" s="55">
        <v>71.760000000000005</v>
      </c>
      <c r="W3016" s="55">
        <v>-71.760000000000005</v>
      </c>
      <c r="X3016" s="57">
        <v>-1</v>
      </c>
      <c r="Y3016" s="3" t="str">
        <f>IFERROR(VLOOKUP(A3016,'Pivot price tier'!$C$8:$L$2290,10,0),"")</f>
        <v/>
      </c>
      <c r="Z3016" s="3" t="str">
        <f>IFERROR(VLOOKUP(A3016,'Pivot price tier by size'!$D$8:$M$2512,10,0),"")</f>
        <v/>
      </c>
      <c r="AA3016" s="3" t="str">
        <f>IFERROR(VLOOKUP(A3016,'Pivot category'!$B$8:$I$2236,8,0),"")</f>
        <v/>
      </c>
      <c r="AB3016" s="3" t="str">
        <f>IF(P3016&lt;$AC$1,"Bottom 5%","")</f>
        <v>Bottom 5%</v>
      </c>
      <c r="AC3016"/>
      <c r="AD3016" t="s">
        <v>16516</v>
      </c>
      <c r="AE3016" t="s">
        <v>16518</v>
      </c>
    </row>
    <row r="3017" spans="1:31" x14ac:dyDescent="0.25">
      <c r="A3017" t="s">
        <v>6484</v>
      </c>
      <c r="B3017" t="s">
        <v>6483</v>
      </c>
      <c r="C3017" s="3" t="s">
        <v>32</v>
      </c>
      <c r="D3017" s="3" t="s">
        <v>7977</v>
      </c>
      <c r="E3017" s="3">
        <v>0</v>
      </c>
      <c r="F3017" s="3">
        <v>7000</v>
      </c>
      <c r="G3017" s="34">
        <v>31.99</v>
      </c>
      <c r="H3017" s="3" t="s">
        <v>27</v>
      </c>
      <c r="I3017" s="3" t="s">
        <v>21</v>
      </c>
      <c r="J3017" s="3" t="s">
        <v>8102</v>
      </c>
      <c r="K3017" s="3" t="s">
        <v>8103</v>
      </c>
      <c r="L3017" s="3" t="s">
        <v>68</v>
      </c>
      <c r="M3017" s="26" t="s">
        <v>16689</v>
      </c>
      <c r="N3017"/>
      <c r="O3017" s="3">
        <v>126</v>
      </c>
      <c r="P3017" s="55">
        <v>99127.78</v>
      </c>
      <c r="Q3017" s="55">
        <v>121927.47</v>
      </c>
      <c r="R3017" s="55">
        <v>-22799.69</v>
      </c>
      <c r="S3017" s="57">
        <v>-0.19</v>
      </c>
      <c r="T3017" s="55">
        <v>786.72841269841274</v>
      </c>
      <c r="U3017" s="55">
        <v>38818.21</v>
      </c>
      <c r="V3017" s="55">
        <v>35830.19</v>
      </c>
      <c r="W3017" s="55">
        <v>2988.02</v>
      </c>
      <c r="X3017" s="57">
        <v>0.08</v>
      </c>
      <c r="Y3017" s="3" t="str">
        <f>IFERROR(VLOOKUP(A3017,'Pivot price tier'!$C$8:$L$2290,10,0),"")</f>
        <v xml:space="preserve"> </v>
      </c>
      <c r="Z3017" s="3" t="str">
        <f>IFERROR(VLOOKUP(A3017,'Pivot price tier by size'!$D$8:$M$2512,10,0),"")</f>
        <v xml:space="preserve"> </v>
      </c>
      <c r="AA3017" s="3" t="str">
        <f>IFERROR(VLOOKUP(A3017,'Pivot category'!$B$8:$I$2236,8,0),"")</f>
        <v xml:space="preserve"> </v>
      </c>
      <c r="AB3017" s="3" t="str">
        <f>IF(P3017&lt;$AC$1,"Bottom 5%","")</f>
        <v/>
      </c>
      <c r="AC3017"/>
      <c r="AD3017" t="s">
        <v>11018</v>
      </c>
      <c r="AE3017" t="s">
        <v>13852</v>
      </c>
    </row>
    <row r="3018" spans="1:31" hidden="1" x14ac:dyDescent="0.25">
      <c r="A3018" t="s">
        <v>7490</v>
      </c>
      <c r="B3018" t="s">
        <v>1359</v>
      </c>
      <c r="C3018" s="3" t="s">
        <v>36</v>
      </c>
      <c r="D3018" s="3" t="s">
        <v>3684</v>
      </c>
      <c r="E3018" s="3" t="s">
        <v>5101</v>
      </c>
      <c r="F3018" s="3">
        <v>8000</v>
      </c>
      <c r="G3018" s="34">
        <v>30.99</v>
      </c>
      <c r="H3018" s="3" t="s">
        <v>28</v>
      </c>
      <c r="I3018" s="3" t="s">
        <v>21</v>
      </c>
      <c r="J3018" s="3" t="s">
        <v>8102</v>
      </c>
      <c r="K3018" s="3" t="s">
        <v>8124</v>
      </c>
      <c r="L3018" s="3" t="s">
        <v>68</v>
      </c>
      <c r="M3018" s="26" t="s">
        <v>16689</v>
      </c>
      <c r="N3018"/>
      <c r="O3018" s="3">
        <v>8</v>
      </c>
      <c r="P3018" s="55">
        <v>5268.3</v>
      </c>
      <c r="Q3018" s="55">
        <v>5733.15</v>
      </c>
      <c r="R3018" s="55">
        <v>-464.85</v>
      </c>
      <c r="S3018" s="57">
        <v>-0.08</v>
      </c>
      <c r="T3018" s="55">
        <v>658.53750000000002</v>
      </c>
      <c r="U3018" s="55">
        <v>59903.67</v>
      </c>
      <c r="V3018" s="55">
        <v>57300.51</v>
      </c>
      <c r="W3018" s="55">
        <v>2603.16</v>
      </c>
      <c r="X3018" s="57">
        <v>0.05</v>
      </c>
      <c r="Y3018" s="3" t="str">
        <f>IFERROR(VLOOKUP(A3018,'Pivot price tier'!$C$8:$L$2290,10,0),"")</f>
        <v/>
      </c>
      <c r="Z3018" s="3" t="str">
        <f>IFERROR(VLOOKUP(A3018,'Pivot price tier by size'!$D$8:$M$2512,10,0),"")</f>
        <v/>
      </c>
      <c r="AA3018" s="3" t="str">
        <f>IFERROR(VLOOKUP(A3018,'Pivot category'!$B$8:$I$2236,8,0),"")</f>
        <v/>
      </c>
      <c r="AB3018" s="3" t="str">
        <f>IF(P3018&lt;$AC$1,"Bottom 5%","")</f>
        <v>Bottom 5%</v>
      </c>
      <c r="AC3018"/>
      <c r="AD3018" t="s">
        <v>16516</v>
      </c>
      <c r="AE3018" t="s">
        <v>16518</v>
      </c>
    </row>
    <row r="3019" spans="1:31" hidden="1" x14ac:dyDescent="0.25">
      <c r="A3019" t="s">
        <v>7143</v>
      </c>
      <c r="B3019" t="s">
        <v>1360</v>
      </c>
      <c r="C3019" s="3" t="s">
        <v>69</v>
      </c>
      <c r="D3019" s="3" t="s">
        <v>3685</v>
      </c>
      <c r="E3019" s="3" t="s">
        <v>5101</v>
      </c>
      <c r="F3019" s="3">
        <v>7000</v>
      </c>
      <c r="G3019" s="34">
        <v>2.59</v>
      </c>
      <c r="H3019" s="3" t="s">
        <v>28</v>
      </c>
      <c r="I3019" s="3" t="s">
        <v>70</v>
      </c>
      <c r="J3019" s="3" t="s">
        <v>8112</v>
      </c>
      <c r="K3019" s="3" t="s">
        <v>8111</v>
      </c>
      <c r="L3019" s="3" t="s">
        <v>8108</v>
      </c>
      <c r="M3019" s="26" t="s">
        <v>16689</v>
      </c>
      <c r="N3019"/>
      <c r="O3019" s="3" t="s">
        <v>78</v>
      </c>
      <c r="P3019" s="55"/>
      <c r="Q3019" s="55">
        <v>41.44</v>
      </c>
      <c r="R3019" s="55">
        <v>-41.44</v>
      </c>
      <c r="S3019" s="57">
        <v>-1</v>
      </c>
      <c r="T3019" s="55" t="s">
        <v>78</v>
      </c>
      <c r="U3019" s="55" t="s">
        <v>78</v>
      </c>
      <c r="V3019" s="55" t="s">
        <v>78</v>
      </c>
      <c r="W3019" s="55" t="s">
        <v>78</v>
      </c>
      <c r="X3019" s="57" t="s">
        <v>78</v>
      </c>
      <c r="Y3019" s="3" t="str">
        <f>IFERROR(VLOOKUP(A3019,'Pivot price tier'!$C$8:$L$2290,10,0),"")</f>
        <v/>
      </c>
      <c r="Z3019" s="3" t="str">
        <f>IFERROR(VLOOKUP(A3019,'Pivot price tier by size'!$D$8:$M$2512,10,0),"")</f>
        <v/>
      </c>
      <c r="AA3019" s="3" t="str">
        <f>IFERROR(VLOOKUP(A3019,'Pivot category'!$B$8:$I$2236,8,0),"")</f>
        <v/>
      </c>
      <c r="AB3019" s="3" t="str">
        <f>IF(P3019&lt;$AC$1,"Bottom 5%","")</f>
        <v>Bottom 5%</v>
      </c>
      <c r="AC3019"/>
      <c r="AD3019" t="s">
        <v>16516</v>
      </c>
      <c r="AE3019" t="s">
        <v>16518</v>
      </c>
    </row>
    <row r="3020" spans="1:31" hidden="1" x14ac:dyDescent="0.25">
      <c r="A3020" t="s">
        <v>15415</v>
      </c>
      <c r="B3020" t="s">
        <v>15416</v>
      </c>
      <c r="C3020" s="3" t="s">
        <v>34</v>
      </c>
      <c r="D3020" s="3" t="s">
        <v>15048</v>
      </c>
      <c r="E3020" s="3">
        <v>0</v>
      </c>
      <c r="F3020" s="3">
        <v>70000</v>
      </c>
      <c r="G3020" s="34">
        <v>12.99</v>
      </c>
      <c r="H3020" s="3" t="s">
        <v>8184</v>
      </c>
      <c r="I3020" s="3" t="s">
        <v>12122</v>
      </c>
      <c r="J3020" s="3" t="s">
        <v>8102</v>
      </c>
      <c r="K3020" s="3" t="s">
        <v>8103</v>
      </c>
      <c r="L3020" s="3" t="s">
        <v>68</v>
      </c>
      <c r="M3020" s="26">
        <v>45901</v>
      </c>
      <c r="N3020"/>
      <c r="O3020" s="3">
        <v>92</v>
      </c>
      <c r="P3020" s="55">
        <v>64573.29</v>
      </c>
      <c r="Q3020" s="55"/>
      <c r="R3020" s="55">
        <v>64573.29</v>
      </c>
      <c r="S3020" s="57"/>
      <c r="T3020" s="55">
        <v>701.88358695652175</v>
      </c>
      <c r="U3020" s="55">
        <v>38723.19</v>
      </c>
      <c r="V3020" s="55">
        <v>0</v>
      </c>
      <c r="W3020" s="55">
        <v>38723.19</v>
      </c>
      <c r="X3020" s="57">
        <v>0</v>
      </c>
      <c r="Y3020" s="3" t="str">
        <f>IFERROR(VLOOKUP(A3020,'Pivot price tier'!$C$8:$L$2290,10,0),"")</f>
        <v xml:space="preserve"> </v>
      </c>
      <c r="Z3020" s="3" t="str">
        <f>IFERROR(VLOOKUP(A3020,'Pivot price tier by size'!$D$8:$M$2512,10,0),"")</f>
        <v xml:space="preserve"> </v>
      </c>
      <c r="AA3020" s="3" t="str">
        <f>IFERROR(VLOOKUP(A3020,'Pivot category'!$B$8:$I$2236,8,0),"")</f>
        <v xml:space="preserve"> </v>
      </c>
      <c r="AB3020" s="3" t="str">
        <f>IF(P3020&lt;$AC$1,"Bottom 5%","")</f>
        <v/>
      </c>
      <c r="AC3020"/>
      <c r="AD3020" t="s">
        <v>16516</v>
      </c>
      <c r="AE3020" t="s">
        <v>16518</v>
      </c>
    </row>
    <row r="3021" spans="1:31" x14ac:dyDescent="0.25">
      <c r="A3021" t="s">
        <v>10136</v>
      </c>
      <c r="B3021" t="s">
        <v>10137</v>
      </c>
      <c r="C3021" s="3" t="s">
        <v>32</v>
      </c>
      <c r="D3021" s="3" t="s">
        <v>10089</v>
      </c>
      <c r="E3021" s="3" t="s">
        <v>5053</v>
      </c>
      <c r="F3021" s="3">
        <v>7000</v>
      </c>
      <c r="G3021" s="34">
        <v>34.99</v>
      </c>
      <c r="H3021" s="3" t="s">
        <v>27</v>
      </c>
      <c r="I3021" s="3" t="s">
        <v>23</v>
      </c>
      <c r="J3021" s="3" t="s">
        <v>8102</v>
      </c>
      <c r="K3021" s="3" t="s">
        <v>8103</v>
      </c>
      <c r="L3021" s="3" t="s">
        <v>68</v>
      </c>
      <c r="M3021" s="26" t="s">
        <v>16689</v>
      </c>
      <c r="N3021"/>
      <c r="O3021" s="3">
        <v>125</v>
      </c>
      <c r="P3021" s="55">
        <v>150009.62</v>
      </c>
      <c r="Q3021" s="55">
        <v>108358.34</v>
      </c>
      <c r="R3021" s="55">
        <v>41651.279999999999</v>
      </c>
      <c r="S3021" s="57">
        <v>0.38</v>
      </c>
      <c r="T3021" s="55">
        <v>1200.0769599999999</v>
      </c>
      <c r="U3021" s="55">
        <v>54227.72</v>
      </c>
      <c r="V3021" s="55">
        <v>27045.87</v>
      </c>
      <c r="W3021" s="55">
        <v>27181.85</v>
      </c>
      <c r="X3021" s="57">
        <v>1.01</v>
      </c>
      <c r="Y3021" s="3" t="str">
        <f>IFERROR(VLOOKUP(A3021,'Pivot price tier'!$C$8:$L$2290,10,0),"")</f>
        <v xml:space="preserve"> </v>
      </c>
      <c r="Z3021" s="3" t="str">
        <f>IFERROR(VLOOKUP(A3021,'Pivot price tier by size'!$D$8:$M$2512,10,0),"")</f>
        <v xml:space="preserve"> </v>
      </c>
      <c r="AA3021" s="3" t="str">
        <f>IFERROR(VLOOKUP(A3021,'Pivot category'!$B$8:$I$2236,8,0),"")</f>
        <v xml:space="preserve"> </v>
      </c>
      <c r="AB3021" s="3" t="str">
        <f>IF(P3021&lt;$AC$1,"Bottom 5%","")</f>
        <v/>
      </c>
      <c r="AC3021"/>
      <c r="AD3021" t="s">
        <v>11018</v>
      </c>
      <c r="AE3021" t="s">
        <v>13852</v>
      </c>
    </row>
    <row r="3022" spans="1:31" x14ac:dyDescent="0.25">
      <c r="A3022" t="s">
        <v>13340</v>
      </c>
      <c r="B3022" t="s">
        <v>13341</v>
      </c>
      <c r="C3022" s="3" t="s">
        <v>32</v>
      </c>
      <c r="D3022" s="3" t="s">
        <v>13188</v>
      </c>
      <c r="E3022" s="3" t="s">
        <v>5053</v>
      </c>
      <c r="F3022" s="3">
        <v>70000</v>
      </c>
      <c r="G3022" s="34">
        <v>56.99</v>
      </c>
      <c r="H3022" s="3" t="s">
        <v>12405</v>
      </c>
      <c r="I3022" s="3" t="s">
        <v>15</v>
      </c>
      <c r="J3022" s="3" t="s">
        <v>8102</v>
      </c>
      <c r="K3022" s="3" t="s">
        <v>8103</v>
      </c>
      <c r="L3022" s="3" t="s">
        <v>68</v>
      </c>
      <c r="M3022" s="26">
        <v>45505</v>
      </c>
      <c r="N3022"/>
      <c r="O3022" s="3">
        <v>72</v>
      </c>
      <c r="P3022" s="55">
        <v>64220.49</v>
      </c>
      <c r="Q3022" s="55">
        <v>100587.35</v>
      </c>
      <c r="R3022" s="55">
        <v>-36366.86</v>
      </c>
      <c r="S3022" s="57">
        <v>-0.36</v>
      </c>
      <c r="T3022" s="55">
        <v>891.95124999999996</v>
      </c>
      <c r="U3022" s="55">
        <v>19420.330000000002</v>
      </c>
      <c r="V3022" s="55">
        <v>20003.490000000002</v>
      </c>
      <c r="W3022" s="55">
        <v>-583.16</v>
      </c>
      <c r="X3022" s="57">
        <v>-0.03</v>
      </c>
      <c r="Y3022" s="3" t="str">
        <f>IFERROR(VLOOKUP(A3022,'Pivot price tier'!$C$8:$L$2290,10,0),"")</f>
        <v xml:space="preserve"> </v>
      </c>
      <c r="Z3022" s="3" t="str">
        <f>IFERROR(VLOOKUP(A3022,'Pivot price tier by size'!$D$8:$M$2512,10,0),"")</f>
        <v xml:space="preserve"> </v>
      </c>
      <c r="AA3022" s="3" t="str">
        <f>IFERROR(VLOOKUP(A3022,'Pivot category'!$B$8:$I$2236,8,0),"")</f>
        <v xml:space="preserve"> </v>
      </c>
      <c r="AB3022" s="3" t="str">
        <f>IF(P3022&lt;$AC$1,"Bottom 5%","")</f>
        <v/>
      </c>
      <c r="AC3022"/>
      <c r="AD3022" t="s">
        <v>16514</v>
      </c>
      <c r="AE3022" t="s">
        <v>13851</v>
      </c>
    </row>
    <row r="3023" spans="1:31" x14ac:dyDescent="0.25">
      <c r="A3023" t="s">
        <v>14558</v>
      </c>
      <c r="B3023" t="s">
        <v>4933</v>
      </c>
      <c r="C3023" s="3" t="s">
        <v>32</v>
      </c>
      <c r="D3023" s="3" t="s">
        <v>4876</v>
      </c>
      <c r="E3023" s="3" t="s">
        <v>5053</v>
      </c>
      <c r="F3023" s="3">
        <v>7000</v>
      </c>
      <c r="G3023" s="34">
        <v>74.989999999999995</v>
      </c>
      <c r="H3023" s="3" t="s">
        <v>12</v>
      </c>
      <c r="I3023" s="3" t="s">
        <v>15</v>
      </c>
      <c r="J3023" s="3" t="s">
        <v>8102</v>
      </c>
      <c r="K3023" s="3" t="s">
        <v>8103</v>
      </c>
      <c r="L3023" s="3" t="s">
        <v>68</v>
      </c>
      <c r="M3023" s="26" t="s">
        <v>16689</v>
      </c>
      <c r="N3023"/>
      <c r="O3023" s="3">
        <v>121</v>
      </c>
      <c r="P3023" s="55">
        <v>223334.65</v>
      </c>
      <c r="Q3023" s="55">
        <v>345928.87</v>
      </c>
      <c r="R3023" s="55">
        <v>-122594.22</v>
      </c>
      <c r="S3023" s="57">
        <v>-0.35</v>
      </c>
      <c r="T3023" s="55">
        <v>1845.7409090909091</v>
      </c>
      <c r="U3023" s="55">
        <v>27606.21</v>
      </c>
      <c r="V3023" s="55">
        <v>126433.14</v>
      </c>
      <c r="W3023" s="55">
        <v>-98826.93</v>
      </c>
      <c r="X3023" s="57">
        <v>-0.78</v>
      </c>
      <c r="Y3023" s="3" t="str">
        <f>IFERROR(VLOOKUP(A3023,'Pivot price tier'!$C$8:$L$2290,10,0),"")</f>
        <v xml:space="preserve"> </v>
      </c>
      <c r="Z3023" s="3" t="str">
        <f>IFERROR(VLOOKUP(A3023,'Pivot price tier by size'!$D$8:$M$2512,10,0),"")</f>
        <v xml:space="preserve"> </v>
      </c>
      <c r="AA3023" s="3" t="str">
        <f>IFERROR(VLOOKUP(A3023,'Pivot category'!$B$8:$I$2236,8,0),"")</f>
        <v xml:space="preserve"> </v>
      </c>
      <c r="AB3023" s="3" t="str">
        <f>IF(P3023&lt;$AC$1,"Bottom 5%","")</f>
        <v/>
      </c>
      <c r="AC3023"/>
      <c r="AD3023" t="s">
        <v>16514</v>
      </c>
      <c r="AE3023" t="s">
        <v>13851</v>
      </c>
    </row>
    <row r="3024" spans="1:31" x14ac:dyDescent="0.25">
      <c r="A3024" t="s">
        <v>7633</v>
      </c>
      <c r="B3024" t="s">
        <v>867</v>
      </c>
      <c r="C3024" s="3" t="s">
        <v>38</v>
      </c>
      <c r="D3024" s="3" t="s">
        <v>3142</v>
      </c>
      <c r="E3024" s="3" t="s">
        <v>5053</v>
      </c>
      <c r="F3024" s="3">
        <v>1000</v>
      </c>
      <c r="G3024" s="34">
        <v>64.989999999999995</v>
      </c>
      <c r="H3024" s="3" t="s">
        <v>12</v>
      </c>
      <c r="I3024" s="3" t="s">
        <v>23</v>
      </c>
      <c r="J3024" s="3" t="s">
        <v>8102</v>
      </c>
      <c r="K3024" s="3" t="s">
        <v>8103</v>
      </c>
      <c r="L3024" s="3" t="s">
        <v>68</v>
      </c>
      <c r="M3024" s="26" t="s">
        <v>16689</v>
      </c>
      <c r="N3024"/>
      <c r="O3024" s="3">
        <v>137</v>
      </c>
      <c r="P3024" s="55">
        <v>705015.96</v>
      </c>
      <c r="Q3024" s="55">
        <v>733837.36</v>
      </c>
      <c r="R3024" s="55">
        <v>-28821.4</v>
      </c>
      <c r="S3024" s="57">
        <v>-0.04</v>
      </c>
      <c r="T3024" s="55">
        <v>5146.1018978102184</v>
      </c>
      <c r="U3024" s="55">
        <v>182535.66</v>
      </c>
      <c r="V3024" s="55">
        <v>196028.2</v>
      </c>
      <c r="W3024" s="55">
        <v>-13492.54</v>
      </c>
      <c r="X3024" s="57">
        <v>-7.0000000000000007E-2</v>
      </c>
      <c r="Y3024" s="3" t="str">
        <f>IFERROR(VLOOKUP(A3024,'Pivot price tier'!$C$8:$L$2290,10,0),"")</f>
        <v xml:space="preserve"> </v>
      </c>
      <c r="Z3024" s="3" t="str">
        <f>IFERROR(VLOOKUP(A3024,'Pivot price tier by size'!$D$8:$M$2512,10,0),"")</f>
        <v xml:space="preserve"> </v>
      </c>
      <c r="AA3024" s="3" t="str">
        <f>IFERROR(VLOOKUP(A3024,'Pivot category'!$B$8:$I$2236,8,0),"")</f>
        <v xml:space="preserve"> </v>
      </c>
      <c r="AB3024" s="3" t="str">
        <f>IF(P3024&lt;$AC$1,"Bottom 5%","")</f>
        <v/>
      </c>
      <c r="AC3024"/>
      <c r="AD3024" t="s">
        <v>16514</v>
      </c>
      <c r="AE3024" t="s">
        <v>13851</v>
      </c>
    </row>
    <row r="3025" spans="1:31" x14ac:dyDescent="0.25">
      <c r="A3025" t="s">
        <v>6813</v>
      </c>
      <c r="B3025" t="s">
        <v>4934</v>
      </c>
      <c r="C3025" s="3" t="s">
        <v>34</v>
      </c>
      <c r="D3025" s="3" t="s">
        <v>4888</v>
      </c>
      <c r="E3025" s="3" t="s">
        <v>5053</v>
      </c>
      <c r="F3025" s="3">
        <v>1000</v>
      </c>
      <c r="G3025" s="34">
        <v>18.989999999999998</v>
      </c>
      <c r="H3025" s="3" t="s">
        <v>12</v>
      </c>
      <c r="I3025" s="3" t="s">
        <v>23</v>
      </c>
      <c r="J3025" s="3" t="s">
        <v>8102</v>
      </c>
      <c r="K3025" s="3" t="s">
        <v>8103</v>
      </c>
      <c r="L3025" s="3" t="s">
        <v>68</v>
      </c>
      <c r="M3025" s="26" t="s">
        <v>16689</v>
      </c>
      <c r="N3025"/>
      <c r="O3025" s="3">
        <v>120</v>
      </c>
      <c r="P3025" s="55">
        <v>126055.62</v>
      </c>
      <c r="Q3025" s="55">
        <v>131505.75</v>
      </c>
      <c r="R3025" s="55">
        <v>-5450.13</v>
      </c>
      <c r="S3025" s="57">
        <v>-0.04</v>
      </c>
      <c r="T3025" s="55">
        <v>1050.4635000000001</v>
      </c>
      <c r="U3025" s="55">
        <v>160807.32</v>
      </c>
      <c r="V3025" s="55">
        <v>178088.22</v>
      </c>
      <c r="W3025" s="55">
        <v>-17280.900000000001</v>
      </c>
      <c r="X3025" s="57">
        <v>-0.1</v>
      </c>
      <c r="Y3025" s="3" t="str">
        <f>IFERROR(VLOOKUP(A3025,'Pivot price tier'!$C$8:$L$2290,10,0),"")</f>
        <v xml:space="preserve"> </v>
      </c>
      <c r="Z3025" s="3" t="str">
        <f>IFERROR(VLOOKUP(A3025,'Pivot price tier by size'!$D$8:$M$2512,10,0),"")</f>
        <v xml:space="preserve"> </v>
      </c>
      <c r="AA3025" s="3" t="str">
        <f>IFERROR(VLOOKUP(A3025,'Pivot category'!$B$8:$I$2236,8,0),"")</f>
        <v xml:space="preserve"> </v>
      </c>
      <c r="AB3025" s="3" t="str">
        <f>IF(P3025&lt;$AC$1,"Bottom 5%","")</f>
        <v/>
      </c>
      <c r="AC3025"/>
      <c r="AD3025" t="s">
        <v>16514</v>
      </c>
      <c r="AE3025" t="s">
        <v>13851</v>
      </c>
    </row>
    <row r="3026" spans="1:31" x14ac:dyDescent="0.25">
      <c r="A3026" t="s">
        <v>5441</v>
      </c>
      <c r="B3026" t="s">
        <v>868</v>
      </c>
      <c r="C3026" s="3" t="s">
        <v>32</v>
      </c>
      <c r="D3026" s="3" t="s">
        <v>3143</v>
      </c>
      <c r="E3026" s="3" t="s">
        <v>5053</v>
      </c>
      <c r="F3026" s="3">
        <v>1000</v>
      </c>
      <c r="G3026" s="34">
        <v>34.99</v>
      </c>
      <c r="H3026" s="3" t="s">
        <v>12</v>
      </c>
      <c r="I3026" s="3" t="s">
        <v>23</v>
      </c>
      <c r="J3026" s="3" t="s">
        <v>8102</v>
      </c>
      <c r="K3026" s="3" t="s">
        <v>8103</v>
      </c>
      <c r="L3026" s="3" t="s">
        <v>68</v>
      </c>
      <c r="M3026" s="26" t="s">
        <v>16689</v>
      </c>
      <c r="N3026"/>
      <c r="O3026" s="3">
        <v>158</v>
      </c>
      <c r="P3026" s="55">
        <v>769775.5</v>
      </c>
      <c r="Q3026" s="55">
        <v>754731.36</v>
      </c>
      <c r="R3026" s="55">
        <v>15044.14</v>
      </c>
      <c r="S3026" s="57">
        <v>0.02</v>
      </c>
      <c r="T3026" s="55">
        <v>4871.9968354430375</v>
      </c>
      <c r="U3026" s="55">
        <v>957170</v>
      </c>
      <c r="V3026" s="55">
        <v>1014603.84</v>
      </c>
      <c r="W3026" s="55">
        <v>-57433.84</v>
      </c>
      <c r="X3026" s="57">
        <v>-0.06</v>
      </c>
      <c r="Y3026" s="3" t="str">
        <f>IFERROR(VLOOKUP(A3026,'Pivot price tier'!$C$8:$L$2290,10,0),"")</f>
        <v xml:space="preserve"> </v>
      </c>
      <c r="Z3026" s="3" t="str">
        <f>IFERROR(VLOOKUP(A3026,'Pivot price tier by size'!$D$8:$M$2512,10,0),"")</f>
        <v xml:space="preserve"> </v>
      </c>
      <c r="AA3026" s="3" t="str">
        <f>IFERROR(VLOOKUP(A3026,'Pivot category'!$B$8:$I$2236,8,0),"")</f>
        <v xml:space="preserve"> </v>
      </c>
      <c r="AB3026" s="3" t="str">
        <f>IF(P3026&lt;$AC$1,"Bottom 5%","")</f>
        <v/>
      </c>
      <c r="AC3026"/>
      <c r="AD3026" t="s">
        <v>16514</v>
      </c>
      <c r="AE3026" t="s">
        <v>13851</v>
      </c>
    </row>
    <row r="3027" spans="1:31" hidden="1" x14ac:dyDescent="0.25">
      <c r="A3027" t="s">
        <v>6513</v>
      </c>
      <c r="B3027" t="s">
        <v>1365</v>
      </c>
      <c r="C3027" s="3" t="s">
        <v>32</v>
      </c>
      <c r="D3027" s="3" t="s">
        <v>3690</v>
      </c>
      <c r="E3027" s="3" t="s">
        <v>5101</v>
      </c>
      <c r="F3027" s="3">
        <v>8000</v>
      </c>
      <c r="G3027" s="34">
        <v>24.99</v>
      </c>
      <c r="H3027" s="3" t="s">
        <v>28</v>
      </c>
      <c r="I3027" s="3" t="s">
        <v>21</v>
      </c>
      <c r="J3027" s="3" t="s">
        <v>8102</v>
      </c>
      <c r="K3027" s="3" t="s">
        <v>8124</v>
      </c>
      <c r="L3027" s="3" t="s">
        <v>68</v>
      </c>
      <c r="M3027" s="26" t="s">
        <v>16689</v>
      </c>
      <c r="N3027"/>
      <c r="O3027" s="3">
        <v>25</v>
      </c>
      <c r="P3027" s="55">
        <v>8166.6</v>
      </c>
      <c r="Q3027" s="55">
        <v>11155.25</v>
      </c>
      <c r="R3027" s="55">
        <v>-2988.65</v>
      </c>
      <c r="S3027" s="57">
        <v>-0.27</v>
      </c>
      <c r="T3027" s="55">
        <v>326.66399999999999</v>
      </c>
      <c r="U3027" s="55">
        <v>3740.44</v>
      </c>
      <c r="V3027" s="55">
        <v>3173.66</v>
      </c>
      <c r="W3027" s="55">
        <v>566.78</v>
      </c>
      <c r="X3027" s="57">
        <v>0.18</v>
      </c>
      <c r="Y3027" s="3" t="str">
        <f>IFERROR(VLOOKUP(A3027,'Pivot price tier'!$C$8:$L$2290,10,0),"")</f>
        <v/>
      </c>
      <c r="Z3027" s="3" t="str">
        <f>IFERROR(VLOOKUP(A3027,'Pivot price tier by size'!$D$8:$M$2512,10,0),"")</f>
        <v/>
      </c>
      <c r="AA3027" s="3" t="str">
        <f>IFERROR(VLOOKUP(A3027,'Pivot category'!$B$8:$I$2236,8,0),"")</f>
        <v/>
      </c>
      <c r="AB3027" s="3" t="str">
        <f>IF(P3027&lt;$AC$1,"Bottom 5%","")</f>
        <v>Bottom 5%</v>
      </c>
      <c r="AC3027"/>
      <c r="AD3027" t="s">
        <v>16516</v>
      </c>
      <c r="AE3027" t="s">
        <v>16518</v>
      </c>
    </row>
    <row r="3028" spans="1:31" hidden="1" x14ac:dyDescent="0.25">
      <c r="A3028" t="s">
        <v>13711</v>
      </c>
      <c r="B3028" t="s">
        <v>13712</v>
      </c>
      <c r="C3028" s="3" t="s">
        <v>32</v>
      </c>
      <c r="D3028" s="3" t="s">
        <v>3691</v>
      </c>
      <c r="E3028" s="3" t="s">
        <v>5053</v>
      </c>
      <c r="F3028" s="3">
        <v>7000</v>
      </c>
      <c r="G3028" s="34">
        <v>24.99</v>
      </c>
      <c r="H3028" s="3" t="s">
        <v>28</v>
      </c>
      <c r="I3028" s="3" t="s">
        <v>21</v>
      </c>
      <c r="J3028" s="3" t="s">
        <v>8107</v>
      </c>
      <c r="K3028" s="3" t="s">
        <v>8109</v>
      </c>
      <c r="L3028" s="3" t="s">
        <v>68</v>
      </c>
      <c r="M3028" s="26" t="s">
        <v>16689</v>
      </c>
      <c r="N3028"/>
      <c r="O3028" s="3">
        <v>0</v>
      </c>
      <c r="P3028" s="55">
        <v>4025.25</v>
      </c>
      <c r="Q3028" s="55">
        <v>7825.45</v>
      </c>
      <c r="R3028" s="55">
        <v>-3800.2</v>
      </c>
      <c r="S3028" s="57">
        <v>-0.49</v>
      </c>
      <c r="T3028" s="55" t="s">
        <v>78</v>
      </c>
      <c r="U3028" s="55">
        <v>2184.0500000000002</v>
      </c>
      <c r="V3028" s="55">
        <v>5343.57</v>
      </c>
      <c r="W3028" s="55">
        <v>-3159.52</v>
      </c>
      <c r="X3028" s="57">
        <v>-0.59</v>
      </c>
      <c r="Y3028" s="3" t="str">
        <f>IFERROR(VLOOKUP(A3028,'Pivot price tier'!$C$8:$L$2290,10,0),"")</f>
        <v/>
      </c>
      <c r="Z3028" s="3" t="str">
        <f>IFERROR(VLOOKUP(A3028,'Pivot price tier by size'!$D$8:$M$2512,10,0),"")</f>
        <v/>
      </c>
      <c r="AA3028" s="3" t="str">
        <f>IFERROR(VLOOKUP(A3028,'Pivot category'!$B$8:$I$2236,8,0),"")</f>
        <v/>
      </c>
      <c r="AB3028" s="3" t="str">
        <f>IF(P3028&lt;$AC$1,"Bottom 5%","")</f>
        <v>Bottom 5%</v>
      </c>
      <c r="AC3028"/>
      <c r="AD3028" t="s">
        <v>16516</v>
      </c>
      <c r="AE3028" t="s">
        <v>16518</v>
      </c>
    </row>
    <row r="3029" spans="1:31" hidden="1" x14ac:dyDescent="0.25">
      <c r="A3029" t="s">
        <v>5907</v>
      </c>
      <c r="B3029" t="s">
        <v>1366</v>
      </c>
      <c r="C3029" s="3" t="s">
        <v>32</v>
      </c>
      <c r="D3029" s="3" t="s">
        <v>3692</v>
      </c>
      <c r="E3029" s="3" t="s">
        <v>5053</v>
      </c>
      <c r="F3029" s="3">
        <v>7000</v>
      </c>
      <c r="G3029" s="34">
        <v>11.99</v>
      </c>
      <c r="H3029" s="3" t="s">
        <v>28</v>
      </c>
      <c r="I3029" s="3" t="s">
        <v>19</v>
      </c>
      <c r="J3029" s="3" t="s">
        <v>8107</v>
      </c>
      <c r="K3029" s="3" t="s">
        <v>8109</v>
      </c>
      <c r="L3029" s="3" t="s">
        <v>8105</v>
      </c>
      <c r="M3029" s="26" t="s">
        <v>16689</v>
      </c>
      <c r="N3029"/>
      <c r="O3029" s="3" t="s">
        <v>78</v>
      </c>
      <c r="P3029" s="55"/>
      <c r="Q3029" s="55">
        <v>11.99</v>
      </c>
      <c r="R3029" s="55">
        <v>-11.99</v>
      </c>
      <c r="S3029" s="57">
        <v>-1</v>
      </c>
      <c r="T3029" s="55" t="s">
        <v>78</v>
      </c>
      <c r="U3029" s="55">
        <v>0</v>
      </c>
      <c r="V3029" s="55">
        <v>35.97</v>
      </c>
      <c r="W3029" s="55">
        <v>-35.97</v>
      </c>
      <c r="X3029" s="57">
        <v>-1</v>
      </c>
      <c r="Y3029" s="3" t="str">
        <f>IFERROR(VLOOKUP(A3029,'Pivot price tier'!$C$8:$L$2290,10,0),"")</f>
        <v/>
      </c>
      <c r="Z3029" s="3" t="str">
        <f>IFERROR(VLOOKUP(A3029,'Pivot price tier by size'!$D$8:$M$2512,10,0),"")</f>
        <v/>
      </c>
      <c r="AA3029" s="3" t="str">
        <f>IFERROR(VLOOKUP(A3029,'Pivot category'!$B$8:$I$2236,8,0),"")</f>
        <v/>
      </c>
      <c r="AB3029" s="3" t="str">
        <f>IF(P3029&lt;$AC$1,"Bottom 5%","")</f>
        <v>Bottom 5%</v>
      </c>
      <c r="AC3029"/>
      <c r="AD3029" t="s">
        <v>16542</v>
      </c>
      <c r="AE3029" t="s">
        <v>13887</v>
      </c>
    </row>
    <row r="3030" spans="1:31" hidden="1" x14ac:dyDescent="0.25">
      <c r="A3030" t="s">
        <v>15763</v>
      </c>
      <c r="B3030" t="s">
        <v>15764</v>
      </c>
      <c r="C3030" s="3" t="s">
        <v>73</v>
      </c>
      <c r="D3030" s="3" t="s">
        <v>15512</v>
      </c>
      <c r="E3030" s="3">
        <v>0</v>
      </c>
      <c r="F3030" s="3">
        <v>70000</v>
      </c>
      <c r="G3030" s="34">
        <v>18.989999999999998</v>
      </c>
      <c r="H3030" s="3" t="s">
        <v>8184</v>
      </c>
      <c r="I3030" s="3" t="s">
        <v>12123</v>
      </c>
      <c r="J3030" s="3" t="s">
        <v>8102</v>
      </c>
      <c r="K3030" s="3" t="s">
        <v>8103</v>
      </c>
      <c r="L3030" s="3" t="s">
        <v>68</v>
      </c>
      <c r="M3030" s="26">
        <v>46023</v>
      </c>
      <c r="N3030"/>
      <c r="O3030" s="3">
        <v>46</v>
      </c>
      <c r="P3030" s="55">
        <v>3589.11</v>
      </c>
      <c r="Q3030" s="55"/>
      <c r="R3030" s="55">
        <v>3589.11</v>
      </c>
      <c r="S3030" s="57"/>
      <c r="T3030" s="55">
        <v>78.024130434782606</v>
      </c>
      <c r="U3030" s="55">
        <v>10026.719999999999</v>
      </c>
      <c r="V3030" s="55">
        <v>0</v>
      </c>
      <c r="W3030" s="55">
        <v>10026.719999999999</v>
      </c>
      <c r="X3030" s="57">
        <v>0</v>
      </c>
      <c r="Y3030" s="3" t="str">
        <f>IFERROR(VLOOKUP(A3030,'Pivot price tier'!$C$8:$L$2290,10,0),"")</f>
        <v>X</v>
      </c>
      <c r="Z3030" s="3" t="str">
        <f>IFERROR(VLOOKUP(A3030,'Pivot price tier by size'!$D$8:$M$2512,10,0),"")</f>
        <v>X</v>
      </c>
      <c r="AA3030" s="3" t="str">
        <f>IFERROR(VLOOKUP(A3030,'Pivot category'!$B$8:$I$2236,8,0),"")</f>
        <v>X</v>
      </c>
      <c r="AB3030" s="3" t="str">
        <f>IF(P3030&lt;$AC$1,"Bottom 5%","")</f>
        <v>Bottom 5%</v>
      </c>
      <c r="AC3030"/>
      <c r="AD3030" t="s">
        <v>11018</v>
      </c>
      <c r="AE3030" t="s">
        <v>13863</v>
      </c>
    </row>
    <row r="3031" spans="1:31" hidden="1" x14ac:dyDescent="0.25">
      <c r="A3031" t="s">
        <v>11537</v>
      </c>
      <c r="B3031" t="s">
        <v>11538</v>
      </c>
      <c r="C3031" s="3" t="s">
        <v>32</v>
      </c>
      <c r="D3031" s="3" t="s">
        <v>11278</v>
      </c>
      <c r="E3031" s="3" t="s">
        <v>5053</v>
      </c>
      <c r="F3031" s="3">
        <v>70000</v>
      </c>
      <c r="G3031" s="34">
        <v>14.39</v>
      </c>
      <c r="H3031" s="3" t="s">
        <v>28</v>
      </c>
      <c r="I3031" s="3" t="s">
        <v>19</v>
      </c>
      <c r="J3031" s="3" t="s">
        <v>8107</v>
      </c>
      <c r="K3031" s="3" t="s">
        <v>8103</v>
      </c>
      <c r="L3031" s="3" t="s">
        <v>8106</v>
      </c>
      <c r="M3031" s="26" t="s">
        <v>16689</v>
      </c>
      <c r="N3031"/>
      <c r="O3031" s="3">
        <v>4</v>
      </c>
      <c r="P3031" s="55">
        <v>2086.5500000000002</v>
      </c>
      <c r="Q3031" s="55">
        <v>1400.85</v>
      </c>
      <c r="R3031" s="55">
        <v>685.7</v>
      </c>
      <c r="S3031" s="57">
        <v>0.49</v>
      </c>
      <c r="T3031" s="55">
        <v>521.63750000000005</v>
      </c>
      <c r="U3031" s="55">
        <v>244.63</v>
      </c>
      <c r="V3031" s="55">
        <v>283.05</v>
      </c>
      <c r="W3031" s="55">
        <v>-38.42</v>
      </c>
      <c r="X3031" s="57">
        <v>-0.14000000000000001</v>
      </c>
      <c r="Y3031" s="3" t="str">
        <f>IFERROR(VLOOKUP(A3031,'Pivot price tier'!$C$8:$L$2290,10,0),"")</f>
        <v/>
      </c>
      <c r="Z3031" s="3" t="str">
        <f>IFERROR(VLOOKUP(A3031,'Pivot price tier by size'!$D$8:$M$2512,10,0),"")</f>
        <v/>
      </c>
      <c r="AA3031" s="3" t="str">
        <f>IFERROR(VLOOKUP(A3031,'Pivot category'!$B$8:$I$2236,8,0),"")</f>
        <v/>
      </c>
      <c r="AB3031" s="3" t="str">
        <f>IF(P3031&lt;$AC$1,"Bottom 5%","")</f>
        <v>Bottom 5%</v>
      </c>
      <c r="AC3031"/>
      <c r="AD3031" t="s">
        <v>11021</v>
      </c>
      <c r="AE3031" t="s">
        <v>16656</v>
      </c>
    </row>
    <row r="3032" spans="1:31" hidden="1" x14ac:dyDescent="0.25">
      <c r="A3032" t="s">
        <v>15754</v>
      </c>
      <c r="B3032" t="s">
        <v>15755</v>
      </c>
      <c r="C3032" s="3" t="s">
        <v>32</v>
      </c>
      <c r="D3032" s="3" t="s">
        <v>13790</v>
      </c>
      <c r="E3032" s="3" t="s">
        <v>5053</v>
      </c>
      <c r="F3032" s="3">
        <v>30000</v>
      </c>
      <c r="G3032" s="34">
        <v>59.99</v>
      </c>
      <c r="H3032" s="3" t="s">
        <v>12</v>
      </c>
      <c r="I3032" s="3" t="s">
        <v>15</v>
      </c>
      <c r="J3032" s="3" t="s">
        <v>13166</v>
      </c>
      <c r="K3032" s="3" t="s">
        <v>8115</v>
      </c>
      <c r="L3032" s="3" t="s">
        <v>68</v>
      </c>
      <c r="M3032" s="26">
        <v>46143</v>
      </c>
      <c r="N3032"/>
      <c r="O3032" s="3">
        <v>1</v>
      </c>
      <c r="P3032" s="55">
        <v>119.98</v>
      </c>
      <c r="Q3032" s="55"/>
      <c r="R3032" s="55">
        <v>119.98</v>
      </c>
      <c r="S3032" s="57"/>
      <c r="T3032" s="55">
        <v>119.98</v>
      </c>
      <c r="U3032" s="55">
        <v>359.94</v>
      </c>
      <c r="V3032" s="55">
        <v>1079.82</v>
      </c>
      <c r="W3032" s="55">
        <v>-719.88</v>
      </c>
      <c r="X3032" s="57">
        <v>-0.67</v>
      </c>
      <c r="Y3032" s="3" t="str">
        <f>IFERROR(VLOOKUP(A3032,'Pivot price tier'!$C$8:$L$2290,10,0),"")</f>
        <v/>
      </c>
      <c r="Z3032" s="3" t="str">
        <f>IFERROR(VLOOKUP(A3032,'Pivot price tier by size'!$D$8:$M$2512,10,0),"")</f>
        <v/>
      </c>
      <c r="AA3032" s="3" t="str">
        <f>IFERROR(VLOOKUP(A3032,'Pivot category'!$B$8:$I$2236,8,0),"")</f>
        <v/>
      </c>
      <c r="AB3032" s="3" t="str">
        <f>IF(P3032&lt;$AC$1,"Bottom 5%","")</f>
        <v>Bottom 5%</v>
      </c>
      <c r="AC3032"/>
      <c r="AD3032">
        <v>0</v>
      </c>
      <c r="AE3032" t="s">
        <v>11119</v>
      </c>
    </row>
    <row r="3033" spans="1:31" hidden="1" x14ac:dyDescent="0.25">
      <c r="A3033" t="s">
        <v>10956</v>
      </c>
      <c r="B3033" t="s">
        <v>10957</v>
      </c>
      <c r="C3033" s="3" t="s">
        <v>32</v>
      </c>
      <c r="D3033" s="3" t="s">
        <v>10865</v>
      </c>
      <c r="E3033" s="3" t="s">
        <v>5053</v>
      </c>
      <c r="F3033" s="3">
        <v>10000</v>
      </c>
      <c r="G3033" s="34">
        <v>349.99</v>
      </c>
      <c r="H3033" s="3" t="s">
        <v>12</v>
      </c>
      <c r="I3033" s="3" t="s">
        <v>74</v>
      </c>
      <c r="J3033" s="3" t="s">
        <v>8110</v>
      </c>
      <c r="K3033" s="3" t="s">
        <v>8115</v>
      </c>
      <c r="L3033" s="3" t="s">
        <v>68</v>
      </c>
      <c r="M3033" s="26" t="s">
        <v>16689</v>
      </c>
      <c r="N3033"/>
      <c r="O3033" s="3" t="s">
        <v>78</v>
      </c>
      <c r="P3033" s="55">
        <v>21349.39</v>
      </c>
      <c r="Q3033" s="55">
        <v>17399.419999999998</v>
      </c>
      <c r="R3033" s="55">
        <v>3949.97</v>
      </c>
      <c r="S3033" s="57">
        <v>0.23</v>
      </c>
      <c r="T3033" s="55" t="s">
        <v>78</v>
      </c>
      <c r="U3033" s="55">
        <v>18899.46</v>
      </c>
      <c r="V3033" s="55">
        <v>14099.53</v>
      </c>
      <c r="W3033" s="55">
        <v>4799.93</v>
      </c>
      <c r="X3033" s="57">
        <v>0.34</v>
      </c>
      <c r="Y3033" s="3" t="str">
        <f>IFERROR(VLOOKUP(A3033,'Pivot price tier'!$C$8:$L$2290,10,0),"")</f>
        <v/>
      </c>
      <c r="Z3033" s="3" t="str">
        <f>IFERROR(VLOOKUP(A3033,'Pivot price tier by size'!$D$8:$M$2512,10,0),"")</f>
        <v/>
      </c>
      <c r="AA3033" s="3" t="str">
        <f>IFERROR(VLOOKUP(A3033,'Pivot category'!$B$8:$I$2236,8,0),"")</f>
        <v/>
      </c>
      <c r="AB3033" s="3" t="str">
        <f>IF(P3033&lt;$AC$1,"Bottom 5%","")</f>
        <v>Bottom 5%</v>
      </c>
      <c r="AC3033"/>
      <c r="AD3033" t="s">
        <v>16510</v>
      </c>
      <c r="AE3033" t="s">
        <v>13892</v>
      </c>
    </row>
    <row r="3034" spans="1:31" hidden="1" x14ac:dyDescent="0.25">
      <c r="A3034" t="s">
        <v>10264</v>
      </c>
      <c r="B3034" t="s">
        <v>10265</v>
      </c>
      <c r="C3034" s="3" t="s">
        <v>38</v>
      </c>
      <c r="D3034" s="3" t="s">
        <v>10111</v>
      </c>
      <c r="E3034" s="3">
        <v>0</v>
      </c>
      <c r="F3034" s="3">
        <v>7000</v>
      </c>
      <c r="G3034" s="34">
        <v>8.99</v>
      </c>
      <c r="H3034" s="3" t="s">
        <v>8184</v>
      </c>
      <c r="I3034" s="3" t="s">
        <v>12122</v>
      </c>
      <c r="J3034" s="3" t="s">
        <v>8107</v>
      </c>
      <c r="K3034" s="3" t="s">
        <v>8103</v>
      </c>
      <c r="L3034" s="3" t="s">
        <v>8105</v>
      </c>
      <c r="M3034" s="26" t="s">
        <v>16689</v>
      </c>
      <c r="N3034"/>
      <c r="O3034" s="3">
        <v>0</v>
      </c>
      <c r="P3034" s="55">
        <v>602.33000000000004</v>
      </c>
      <c r="Q3034" s="55">
        <v>18773.39</v>
      </c>
      <c r="R3034" s="55">
        <v>-18171.060000000001</v>
      </c>
      <c r="S3034" s="57">
        <v>-0.97</v>
      </c>
      <c r="T3034" s="55" t="s">
        <v>78</v>
      </c>
      <c r="U3034" s="55">
        <v>431.52</v>
      </c>
      <c r="V3034" s="55">
        <v>1902.81</v>
      </c>
      <c r="W3034" s="55">
        <v>-1471.29</v>
      </c>
      <c r="X3034" s="57">
        <v>-0.77</v>
      </c>
      <c r="Y3034" s="3" t="str">
        <f>IFERROR(VLOOKUP(A3034,'Pivot price tier'!$C$8:$L$2290,10,0),"")</f>
        <v/>
      </c>
      <c r="Z3034" s="3" t="str">
        <f>IFERROR(VLOOKUP(A3034,'Pivot price tier by size'!$D$8:$M$2512,10,0),"")</f>
        <v/>
      </c>
      <c r="AA3034" s="3" t="str">
        <f>IFERROR(VLOOKUP(A3034,'Pivot category'!$B$8:$I$2236,8,0),"")</f>
        <v/>
      </c>
      <c r="AB3034" s="3" t="str">
        <f>IF(P3034&lt;$AC$1,"Bottom 5%","")</f>
        <v>Bottom 5%</v>
      </c>
      <c r="AC3034"/>
      <c r="AD3034" t="s">
        <v>11019</v>
      </c>
      <c r="AE3034" t="s">
        <v>16530</v>
      </c>
    </row>
    <row r="3035" spans="1:31" hidden="1" x14ac:dyDescent="0.25">
      <c r="A3035" t="s">
        <v>5606</v>
      </c>
      <c r="B3035" t="s">
        <v>1367</v>
      </c>
      <c r="C3035" s="3" t="s">
        <v>32</v>
      </c>
      <c r="D3035" s="3" t="s">
        <v>3693</v>
      </c>
      <c r="E3035" s="3">
        <v>0</v>
      </c>
      <c r="F3035" s="3">
        <v>7000</v>
      </c>
      <c r="G3035" s="34">
        <v>11.99</v>
      </c>
      <c r="H3035" s="3" t="s">
        <v>8184</v>
      </c>
      <c r="I3035" s="3" t="s">
        <v>12122</v>
      </c>
      <c r="J3035" s="3" t="s">
        <v>8107</v>
      </c>
      <c r="K3035" s="3" t="s">
        <v>8103</v>
      </c>
      <c r="L3035" s="3" t="s">
        <v>8106</v>
      </c>
      <c r="M3035" s="26" t="s">
        <v>16689</v>
      </c>
      <c r="N3035"/>
      <c r="O3035" s="3">
        <v>4</v>
      </c>
      <c r="P3035" s="55">
        <v>1306.9100000000001</v>
      </c>
      <c r="Q3035" s="55">
        <v>11748.97</v>
      </c>
      <c r="R3035" s="55">
        <v>-10442.06</v>
      </c>
      <c r="S3035" s="57">
        <v>-0.89</v>
      </c>
      <c r="T3035" s="55">
        <v>326.72750000000002</v>
      </c>
      <c r="U3035" s="55">
        <v>395.67</v>
      </c>
      <c r="V3035" s="55">
        <v>9206.23</v>
      </c>
      <c r="W3035" s="55">
        <v>-8810.56</v>
      </c>
      <c r="X3035" s="57">
        <v>-0.96</v>
      </c>
      <c r="Y3035" s="3" t="str">
        <f>IFERROR(VLOOKUP(A3035,'Pivot price tier'!$C$8:$L$2290,10,0),"")</f>
        <v/>
      </c>
      <c r="Z3035" s="3" t="str">
        <f>IFERROR(VLOOKUP(A3035,'Pivot price tier by size'!$D$8:$M$2512,10,0),"")</f>
        <v/>
      </c>
      <c r="AA3035" s="3" t="str">
        <f>IFERROR(VLOOKUP(A3035,'Pivot category'!$B$8:$I$2236,8,0),"")</f>
        <v/>
      </c>
      <c r="AB3035" s="3" t="str">
        <f>IF(P3035&lt;$AC$1,"Bottom 5%","")</f>
        <v>Bottom 5%</v>
      </c>
      <c r="AC3035"/>
      <c r="AD3035" t="s">
        <v>11019</v>
      </c>
      <c r="AE3035" t="s">
        <v>16530</v>
      </c>
    </row>
    <row r="3036" spans="1:31" x14ac:dyDescent="0.25">
      <c r="A3036" t="s">
        <v>12145</v>
      </c>
      <c r="B3036" t="s">
        <v>10235</v>
      </c>
      <c r="C3036" s="3" t="s">
        <v>32</v>
      </c>
      <c r="D3036" s="3" t="s">
        <v>10087</v>
      </c>
      <c r="E3036" s="3" t="s">
        <v>5053</v>
      </c>
      <c r="F3036" s="3">
        <v>7000</v>
      </c>
      <c r="G3036" s="34">
        <v>34.99</v>
      </c>
      <c r="H3036" s="3" t="s">
        <v>12405</v>
      </c>
      <c r="I3036" s="3" t="s">
        <v>23</v>
      </c>
      <c r="J3036" s="3" t="s">
        <v>8102</v>
      </c>
      <c r="K3036" s="3" t="s">
        <v>8103</v>
      </c>
      <c r="L3036" s="3" t="s">
        <v>68</v>
      </c>
      <c r="M3036" s="26" t="s">
        <v>16689</v>
      </c>
      <c r="N3036"/>
      <c r="O3036" s="3">
        <v>97</v>
      </c>
      <c r="P3036" s="55">
        <v>87917.29</v>
      </c>
      <c r="Q3036" s="55">
        <v>99587.48</v>
      </c>
      <c r="R3036" s="55">
        <v>-11670.19</v>
      </c>
      <c r="S3036" s="57">
        <v>-0.12</v>
      </c>
      <c r="T3036" s="55">
        <v>906.36381443298967</v>
      </c>
      <c r="U3036" s="55">
        <v>62394.38</v>
      </c>
      <c r="V3036" s="55">
        <v>66826.7</v>
      </c>
      <c r="W3036" s="55">
        <v>-4432.32</v>
      </c>
      <c r="X3036" s="57">
        <v>-7.0000000000000007E-2</v>
      </c>
      <c r="Y3036" s="3" t="str">
        <f>IFERROR(VLOOKUP(A3036,'Pivot price tier'!$C$8:$L$2290,10,0),"")</f>
        <v xml:space="preserve"> </v>
      </c>
      <c r="Z3036" s="3" t="str">
        <f>IFERROR(VLOOKUP(A3036,'Pivot price tier by size'!$D$8:$M$2512,10,0),"")</f>
        <v xml:space="preserve"> </v>
      </c>
      <c r="AA3036" s="3" t="str">
        <f>IFERROR(VLOOKUP(A3036,'Pivot category'!$B$8:$I$2236,8,0),"")</f>
        <v xml:space="preserve"> </v>
      </c>
      <c r="AB3036" s="3" t="str">
        <f>IF(P3036&lt;$AC$1,"Bottom 5%","")</f>
        <v/>
      </c>
      <c r="AC3036"/>
      <c r="AD3036" t="s">
        <v>16514</v>
      </c>
      <c r="AE3036" t="s">
        <v>13851</v>
      </c>
    </row>
    <row r="3037" spans="1:31" x14ac:dyDescent="0.25">
      <c r="A3037" t="s">
        <v>9445</v>
      </c>
      <c r="B3037" t="s">
        <v>9446</v>
      </c>
      <c r="C3037" s="3" t="s">
        <v>32</v>
      </c>
      <c r="D3037" s="3" t="s">
        <v>9301</v>
      </c>
      <c r="E3037" s="3" t="s">
        <v>5053</v>
      </c>
      <c r="F3037" s="3">
        <v>7000</v>
      </c>
      <c r="G3037" s="34">
        <v>39.99</v>
      </c>
      <c r="H3037" s="3" t="s">
        <v>25</v>
      </c>
      <c r="I3037" s="3" t="s">
        <v>15</v>
      </c>
      <c r="J3037" s="3" t="s">
        <v>8102</v>
      </c>
      <c r="K3037" s="3" t="s">
        <v>8103</v>
      </c>
      <c r="L3037" s="3" t="s">
        <v>68</v>
      </c>
      <c r="M3037" s="26" t="s">
        <v>16689</v>
      </c>
      <c r="N3037"/>
      <c r="O3037" s="3">
        <v>111</v>
      </c>
      <c r="P3037" s="55">
        <v>119388.18</v>
      </c>
      <c r="Q3037" s="55">
        <v>106783.98</v>
      </c>
      <c r="R3037" s="55">
        <v>12604.2</v>
      </c>
      <c r="S3037" s="57">
        <v>0.12</v>
      </c>
      <c r="T3037" s="55">
        <v>1075.569189189189</v>
      </c>
      <c r="U3037" s="55">
        <v>285897.09999999998</v>
      </c>
      <c r="V3037" s="55">
        <v>303777.63</v>
      </c>
      <c r="W3037" s="55">
        <v>-17880.53</v>
      </c>
      <c r="X3037" s="57">
        <v>-0.06</v>
      </c>
      <c r="Y3037" s="3" t="str">
        <f>IFERROR(VLOOKUP(A3037,'Pivot price tier'!$C$8:$L$2290,10,0),"")</f>
        <v xml:space="preserve"> </v>
      </c>
      <c r="Z3037" s="3" t="str">
        <f>IFERROR(VLOOKUP(A3037,'Pivot price tier by size'!$D$8:$M$2512,10,0),"")</f>
        <v xml:space="preserve"> </v>
      </c>
      <c r="AA3037" s="3" t="str">
        <f>IFERROR(VLOOKUP(A3037,'Pivot category'!$B$8:$I$2236,8,0),"")</f>
        <v xml:space="preserve"> </v>
      </c>
      <c r="AB3037" s="3" t="str">
        <f>IF(P3037&lt;$AC$1,"Bottom 5%","")</f>
        <v/>
      </c>
      <c r="AC3037"/>
      <c r="AD3037" t="s">
        <v>11018</v>
      </c>
      <c r="AE3037" t="s">
        <v>13877</v>
      </c>
    </row>
    <row r="3038" spans="1:31" hidden="1" x14ac:dyDescent="0.25">
      <c r="A3038" t="s">
        <v>6129</v>
      </c>
      <c r="B3038" t="s">
        <v>1370</v>
      </c>
      <c r="C3038" s="3" t="s">
        <v>32</v>
      </c>
      <c r="D3038" s="3" t="s">
        <v>3696</v>
      </c>
      <c r="E3038" s="3">
        <v>0</v>
      </c>
      <c r="F3038" s="3">
        <v>7000</v>
      </c>
      <c r="G3038" s="34">
        <v>10.79</v>
      </c>
      <c r="H3038" s="3" t="s">
        <v>8184</v>
      </c>
      <c r="I3038" s="3" t="s">
        <v>12122</v>
      </c>
      <c r="J3038" s="3" t="s">
        <v>8107</v>
      </c>
      <c r="K3038" s="3" t="s">
        <v>8111</v>
      </c>
      <c r="L3038" s="3" t="s">
        <v>8106</v>
      </c>
      <c r="M3038" s="26" t="s">
        <v>16689</v>
      </c>
      <c r="N3038"/>
      <c r="O3038" s="3">
        <v>1</v>
      </c>
      <c r="P3038" s="55">
        <v>183.43</v>
      </c>
      <c r="Q3038" s="55">
        <v>43.16</v>
      </c>
      <c r="R3038" s="55">
        <v>140.27000000000001</v>
      </c>
      <c r="S3038" s="57">
        <v>3.25</v>
      </c>
      <c r="T3038" s="55">
        <v>183.43</v>
      </c>
      <c r="U3038" s="55" t="s">
        <v>78</v>
      </c>
      <c r="V3038" s="55" t="s">
        <v>78</v>
      </c>
      <c r="W3038" s="55" t="s">
        <v>78</v>
      </c>
      <c r="X3038" s="57" t="s">
        <v>78</v>
      </c>
      <c r="Y3038" s="3" t="str">
        <f>IFERROR(VLOOKUP(A3038,'Pivot price tier'!$C$8:$L$2290,10,0),"")</f>
        <v/>
      </c>
      <c r="Z3038" s="3" t="str">
        <f>IFERROR(VLOOKUP(A3038,'Pivot price tier by size'!$D$8:$M$2512,10,0),"")</f>
        <v/>
      </c>
      <c r="AA3038" s="3" t="str">
        <f>IFERROR(VLOOKUP(A3038,'Pivot category'!$B$8:$I$2236,8,0),"")</f>
        <v/>
      </c>
      <c r="AB3038" s="3" t="str">
        <f>IF(P3038&lt;$AC$1,"Bottom 5%","")</f>
        <v>Bottom 5%</v>
      </c>
      <c r="AC3038"/>
      <c r="AD3038" t="s">
        <v>16512</v>
      </c>
      <c r="AE3038" t="s">
        <v>16530</v>
      </c>
    </row>
    <row r="3039" spans="1:31" hidden="1" x14ac:dyDescent="0.25">
      <c r="A3039" t="s">
        <v>9829</v>
      </c>
      <c r="B3039" t="s">
        <v>9830</v>
      </c>
      <c r="C3039" s="3" t="s">
        <v>69</v>
      </c>
      <c r="D3039" s="3" t="s">
        <v>9755</v>
      </c>
      <c r="E3039" s="3">
        <v>0</v>
      </c>
      <c r="F3039" s="3">
        <v>7000</v>
      </c>
      <c r="G3039" s="34">
        <v>0.59</v>
      </c>
      <c r="H3039" s="3" t="s">
        <v>8184</v>
      </c>
      <c r="I3039" s="3" t="s">
        <v>70</v>
      </c>
      <c r="J3039" s="3" t="s">
        <v>8107</v>
      </c>
      <c r="K3039" s="3" t="s">
        <v>8103</v>
      </c>
      <c r="L3039" s="3" t="s">
        <v>8106</v>
      </c>
      <c r="M3039" s="26" t="s">
        <v>16689</v>
      </c>
      <c r="N3039"/>
      <c r="O3039" s="3" t="s">
        <v>78</v>
      </c>
      <c r="P3039" s="55">
        <v>5.9</v>
      </c>
      <c r="Q3039" s="55">
        <v>2233.3200000000002</v>
      </c>
      <c r="R3039" s="55">
        <v>-2227.42</v>
      </c>
      <c r="S3039" s="57">
        <v>-1</v>
      </c>
      <c r="T3039" s="55" t="s">
        <v>78</v>
      </c>
      <c r="U3039" s="55">
        <v>0</v>
      </c>
      <c r="V3039" s="55">
        <v>180.14</v>
      </c>
      <c r="W3039" s="55">
        <v>-180.14</v>
      </c>
      <c r="X3039" s="57">
        <v>-1</v>
      </c>
      <c r="Y3039" s="3" t="str">
        <f>IFERROR(VLOOKUP(A3039,'Pivot price tier'!$C$8:$L$2290,10,0),"")</f>
        <v/>
      </c>
      <c r="Z3039" s="3" t="str">
        <f>IFERROR(VLOOKUP(A3039,'Pivot price tier by size'!$D$8:$M$2512,10,0),"")</f>
        <v/>
      </c>
      <c r="AA3039" s="3" t="str">
        <f>IFERROR(VLOOKUP(A3039,'Pivot category'!$B$8:$I$2236,8,0),"")</f>
        <v/>
      </c>
      <c r="AB3039" s="3" t="str">
        <f>IF(P3039&lt;$AC$1,"Bottom 5%","")</f>
        <v>Bottom 5%</v>
      </c>
      <c r="AC3039"/>
      <c r="AD3039" t="s">
        <v>11019</v>
      </c>
      <c r="AE3039" t="s">
        <v>16530</v>
      </c>
    </row>
    <row r="3040" spans="1:31" hidden="1" x14ac:dyDescent="0.25">
      <c r="A3040" t="s">
        <v>9926</v>
      </c>
      <c r="B3040" t="s">
        <v>9927</v>
      </c>
      <c r="C3040" s="3" t="s">
        <v>32</v>
      </c>
      <c r="D3040" s="3" t="s">
        <v>9731</v>
      </c>
      <c r="E3040" s="3">
        <v>0</v>
      </c>
      <c r="F3040" s="3">
        <v>7000</v>
      </c>
      <c r="G3040" s="34">
        <v>10.79</v>
      </c>
      <c r="H3040" s="3" t="s">
        <v>8184</v>
      </c>
      <c r="I3040" s="3" t="s">
        <v>12122</v>
      </c>
      <c r="J3040" s="3" t="s">
        <v>8107</v>
      </c>
      <c r="K3040" s="3" t="s">
        <v>8103</v>
      </c>
      <c r="L3040" s="3" t="s">
        <v>8108</v>
      </c>
      <c r="M3040" s="26" t="s">
        <v>16689</v>
      </c>
      <c r="N3040"/>
      <c r="O3040" s="3">
        <v>0</v>
      </c>
      <c r="P3040" s="55">
        <v>43.16</v>
      </c>
      <c r="Q3040" s="55">
        <v>5109.54</v>
      </c>
      <c r="R3040" s="55">
        <v>-5066.38</v>
      </c>
      <c r="S3040" s="57">
        <v>-0.99</v>
      </c>
      <c r="T3040" s="55" t="s">
        <v>78</v>
      </c>
      <c r="U3040" s="55">
        <v>0</v>
      </c>
      <c r="V3040" s="55">
        <v>1354.29</v>
      </c>
      <c r="W3040" s="55">
        <v>-1354.29</v>
      </c>
      <c r="X3040" s="57">
        <v>-1</v>
      </c>
      <c r="Y3040" s="3" t="str">
        <f>IFERROR(VLOOKUP(A3040,'Pivot price tier'!$C$8:$L$2290,10,0),"")</f>
        <v/>
      </c>
      <c r="Z3040" s="3" t="str">
        <f>IFERROR(VLOOKUP(A3040,'Pivot price tier by size'!$D$8:$M$2512,10,0),"")</f>
        <v/>
      </c>
      <c r="AA3040" s="3" t="str">
        <f>IFERROR(VLOOKUP(A3040,'Pivot category'!$B$8:$I$2236,8,0),"")</f>
        <v/>
      </c>
      <c r="AB3040" s="3" t="str">
        <f>IF(P3040&lt;$AC$1,"Bottom 5%","")</f>
        <v>Bottom 5%</v>
      </c>
      <c r="AC3040"/>
      <c r="AD3040" t="s">
        <v>11019</v>
      </c>
      <c r="AE3040" t="s">
        <v>16530</v>
      </c>
    </row>
    <row r="3041" spans="1:31" hidden="1" x14ac:dyDescent="0.25">
      <c r="A3041" t="s">
        <v>5679</v>
      </c>
      <c r="B3041" t="s">
        <v>1371</v>
      </c>
      <c r="C3041" s="3" t="s">
        <v>32</v>
      </c>
      <c r="D3041" s="3" t="s">
        <v>3697</v>
      </c>
      <c r="E3041" s="3">
        <v>0</v>
      </c>
      <c r="F3041" s="3">
        <v>7000</v>
      </c>
      <c r="G3041" s="34">
        <v>10.79</v>
      </c>
      <c r="H3041" s="3" t="s">
        <v>29</v>
      </c>
      <c r="I3041" s="3" t="s">
        <v>17</v>
      </c>
      <c r="J3041" s="3" t="s">
        <v>8107</v>
      </c>
      <c r="K3041" s="3" t="s">
        <v>8103</v>
      </c>
      <c r="L3041" s="3" t="s">
        <v>8108</v>
      </c>
      <c r="M3041" s="26" t="s">
        <v>16689</v>
      </c>
      <c r="N3041"/>
      <c r="O3041" s="3" t="s">
        <v>78</v>
      </c>
      <c r="P3041" s="55">
        <v>32.369999999999997</v>
      </c>
      <c r="Q3041" s="55">
        <v>107.9</v>
      </c>
      <c r="R3041" s="55">
        <v>-75.53</v>
      </c>
      <c r="S3041" s="57">
        <v>-0.7</v>
      </c>
      <c r="T3041" s="55" t="s">
        <v>78</v>
      </c>
      <c r="U3041" s="55" t="s">
        <v>78</v>
      </c>
      <c r="V3041" s="55" t="s">
        <v>78</v>
      </c>
      <c r="W3041" s="55" t="s">
        <v>78</v>
      </c>
      <c r="X3041" s="57" t="s">
        <v>78</v>
      </c>
      <c r="Y3041" s="3" t="str">
        <f>IFERROR(VLOOKUP(A3041,'Pivot price tier'!$C$8:$L$2290,10,0),"")</f>
        <v/>
      </c>
      <c r="Z3041" s="3" t="str">
        <f>IFERROR(VLOOKUP(A3041,'Pivot price tier by size'!$D$8:$M$2512,10,0),"")</f>
        <v/>
      </c>
      <c r="AA3041" s="3" t="str">
        <f>IFERROR(VLOOKUP(A3041,'Pivot category'!$B$8:$I$2236,8,0),"")</f>
        <v/>
      </c>
      <c r="AB3041" s="3" t="str">
        <f>IF(P3041&lt;$AC$1,"Bottom 5%","")</f>
        <v>Bottom 5%</v>
      </c>
      <c r="AC3041"/>
      <c r="AD3041" t="s">
        <v>11019</v>
      </c>
      <c r="AE3041" t="s">
        <v>16530</v>
      </c>
    </row>
    <row r="3042" spans="1:31" x14ac:dyDescent="0.25">
      <c r="A3042" t="s">
        <v>5902</v>
      </c>
      <c r="B3042" t="s">
        <v>872</v>
      </c>
      <c r="C3042" s="3" t="s">
        <v>32</v>
      </c>
      <c r="D3042" s="3" t="s">
        <v>3147</v>
      </c>
      <c r="E3042" s="3">
        <v>0</v>
      </c>
      <c r="F3042" s="3">
        <v>1000</v>
      </c>
      <c r="G3042" s="34">
        <v>42.99</v>
      </c>
      <c r="H3042" s="3" t="s">
        <v>27</v>
      </c>
      <c r="I3042" s="3" t="s">
        <v>23</v>
      </c>
      <c r="J3042" s="3" t="s">
        <v>8102</v>
      </c>
      <c r="K3042" s="3" t="s">
        <v>8103</v>
      </c>
      <c r="L3042" s="3" t="s">
        <v>68</v>
      </c>
      <c r="M3042" s="26" t="s">
        <v>16689</v>
      </c>
      <c r="N3042"/>
      <c r="O3042" s="3">
        <v>105</v>
      </c>
      <c r="P3042" s="55">
        <v>73312.2</v>
      </c>
      <c r="Q3042" s="55">
        <v>97454.37</v>
      </c>
      <c r="R3042" s="55">
        <v>-24142.17</v>
      </c>
      <c r="S3042" s="57">
        <v>-0.25</v>
      </c>
      <c r="T3042" s="55">
        <v>698.21142857142854</v>
      </c>
      <c r="U3042" s="55">
        <v>69901.14</v>
      </c>
      <c r="V3042" s="55">
        <v>74137.14</v>
      </c>
      <c r="W3042" s="55">
        <v>-4236</v>
      </c>
      <c r="X3042" s="57">
        <v>-0.06</v>
      </c>
      <c r="Y3042" s="3" t="str">
        <f>IFERROR(VLOOKUP(A3042,'Pivot price tier'!$C$8:$L$2290,10,0),"")</f>
        <v xml:space="preserve"> </v>
      </c>
      <c r="Z3042" s="3" t="str">
        <f>IFERROR(VLOOKUP(A3042,'Pivot price tier by size'!$D$8:$M$2512,10,0),"")</f>
        <v xml:space="preserve"> </v>
      </c>
      <c r="AA3042" s="3" t="str">
        <f>IFERROR(VLOOKUP(A3042,'Pivot category'!$B$8:$I$2236,8,0),"")</f>
        <v xml:space="preserve"> </v>
      </c>
      <c r="AB3042" s="3" t="str">
        <f>IF(P3042&lt;$AC$1,"Bottom 5%","")</f>
        <v/>
      </c>
      <c r="AC3042"/>
      <c r="AD3042" t="s">
        <v>16514</v>
      </c>
      <c r="AE3042" t="s">
        <v>13881</v>
      </c>
    </row>
    <row r="3043" spans="1:31" x14ac:dyDescent="0.25">
      <c r="A3043" t="s">
        <v>7667</v>
      </c>
      <c r="B3043" t="s">
        <v>873</v>
      </c>
      <c r="C3043" s="3" t="s">
        <v>38</v>
      </c>
      <c r="D3043" s="3" t="s">
        <v>3148</v>
      </c>
      <c r="E3043" s="3">
        <v>0</v>
      </c>
      <c r="F3043" s="3">
        <v>1000</v>
      </c>
      <c r="G3043" s="34">
        <v>59.99</v>
      </c>
      <c r="H3043" s="3" t="s">
        <v>27</v>
      </c>
      <c r="I3043" s="3" t="s">
        <v>21</v>
      </c>
      <c r="J3043" s="3" t="s">
        <v>8102</v>
      </c>
      <c r="K3043" s="3" t="s">
        <v>8103</v>
      </c>
      <c r="L3043" s="3" t="s">
        <v>68</v>
      </c>
      <c r="M3043" s="26" t="s">
        <v>16689</v>
      </c>
      <c r="N3043"/>
      <c r="O3043" s="3">
        <v>101</v>
      </c>
      <c r="P3043" s="55">
        <v>368801.86</v>
      </c>
      <c r="Q3043" s="55">
        <v>268017.68</v>
      </c>
      <c r="R3043" s="55">
        <v>100784.18</v>
      </c>
      <c r="S3043" s="57">
        <v>0.38</v>
      </c>
      <c r="T3043" s="55">
        <v>3651.5035643564356</v>
      </c>
      <c r="U3043" s="55">
        <v>73521.27</v>
      </c>
      <c r="V3043" s="55">
        <v>82021.53</v>
      </c>
      <c r="W3043" s="55">
        <v>-8500.26</v>
      </c>
      <c r="X3043" s="57">
        <v>-0.1</v>
      </c>
      <c r="Y3043" s="3" t="str">
        <f>IFERROR(VLOOKUP(A3043,'Pivot price tier'!$C$8:$L$2290,10,0),"")</f>
        <v xml:space="preserve"> </v>
      </c>
      <c r="Z3043" s="3" t="str">
        <f>IFERROR(VLOOKUP(A3043,'Pivot price tier by size'!$D$8:$M$2512,10,0),"")</f>
        <v xml:space="preserve"> </v>
      </c>
      <c r="AA3043" s="3" t="str">
        <f>IFERROR(VLOOKUP(A3043,'Pivot category'!$B$8:$I$2236,8,0),"")</f>
        <v xml:space="preserve"> </v>
      </c>
      <c r="AB3043" s="3" t="str">
        <f>IF(P3043&lt;$AC$1,"Bottom 5%","")</f>
        <v/>
      </c>
      <c r="AC3043"/>
      <c r="AD3043" t="s">
        <v>16514</v>
      </c>
      <c r="AE3043" t="s">
        <v>13881</v>
      </c>
    </row>
    <row r="3044" spans="1:31" hidden="1" x14ac:dyDescent="0.25">
      <c r="A3044" t="s">
        <v>11539</v>
      </c>
      <c r="B3044" t="s">
        <v>11540</v>
      </c>
      <c r="C3044" s="3" t="s">
        <v>32</v>
      </c>
      <c r="D3044" s="3" t="s">
        <v>11239</v>
      </c>
      <c r="E3044" s="3">
        <v>0</v>
      </c>
      <c r="F3044" s="3">
        <v>7000</v>
      </c>
      <c r="G3044" s="34">
        <v>11.99</v>
      </c>
      <c r="H3044" s="3" t="s">
        <v>8184</v>
      </c>
      <c r="I3044" s="3" t="s">
        <v>12122</v>
      </c>
      <c r="J3044" s="3" t="s">
        <v>8107</v>
      </c>
      <c r="K3044" s="3" t="s">
        <v>8103</v>
      </c>
      <c r="L3044" s="3" t="s">
        <v>8106</v>
      </c>
      <c r="M3044" s="26" t="s">
        <v>16689</v>
      </c>
      <c r="N3044"/>
      <c r="O3044" s="3">
        <v>7</v>
      </c>
      <c r="P3044" s="55">
        <v>7182.01</v>
      </c>
      <c r="Q3044" s="55">
        <v>15364.36</v>
      </c>
      <c r="R3044" s="55">
        <v>-8182.35</v>
      </c>
      <c r="S3044" s="57">
        <v>-0.53</v>
      </c>
      <c r="T3044" s="55">
        <v>1026.0014285714285</v>
      </c>
      <c r="U3044" s="55">
        <v>2086.2600000000002</v>
      </c>
      <c r="V3044" s="55">
        <v>13041.73</v>
      </c>
      <c r="W3044" s="55">
        <v>-10955.47</v>
      </c>
      <c r="X3044" s="57">
        <v>-0.84</v>
      </c>
      <c r="Y3044" s="3" t="str">
        <f>IFERROR(VLOOKUP(A3044,'Pivot price tier'!$C$8:$L$2290,10,0),"")</f>
        <v/>
      </c>
      <c r="Z3044" s="3" t="str">
        <f>IFERROR(VLOOKUP(A3044,'Pivot price tier by size'!$D$8:$M$2512,10,0),"")</f>
        <v/>
      </c>
      <c r="AA3044" s="3" t="str">
        <f>IFERROR(VLOOKUP(A3044,'Pivot category'!$B$8:$I$2236,8,0),"")</f>
        <v/>
      </c>
      <c r="AB3044" s="3" t="str">
        <f>IF(P3044&lt;$AC$1,"Bottom 5%","")</f>
        <v>Bottom 5%</v>
      </c>
      <c r="AC3044"/>
      <c r="AD3044" t="s">
        <v>11019</v>
      </c>
      <c r="AE3044" t="s">
        <v>16530</v>
      </c>
    </row>
    <row r="3045" spans="1:31" x14ac:dyDescent="0.25">
      <c r="A3045" t="s">
        <v>12854</v>
      </c>
      <c r="B3045" t="s">
        <v>12855</v>
      </c>
      <c r="C3045" s="3" t="s">
        <v>34</v>
      </c>
      <c r="D3045" s="3" t="s">
        <v>12455</v>
      </c>
      <c r="E3045" s="3" t="s">
        <v>5053</v>
      </c>
      <c r="F3045" s="3">
        <v>1000</v>
      </c>
      <c r="G3045" s="34">
        <v>17.989999999999998</v>
      </c>
      <c r="H3045" s="3" t="s">
        <v>27</v>
      </c>
      <c r="I3045" s="3" t="s">
        <v>21</v>
      </c>
      <c r="J3045" s="3" t="s">
        <v>8102</v>
      </c>
      <c r="K3045" s="3" t="s">
        <v>8103</v>
      </c>
      <c r="L3045" s="3" t="s">
        <v>68</v>
      </c>
      <c r="M3045" s="26">
        <v>45474</v>
      </c>
      <c r="N3045"/>
      <c r="O3045" s="3">
        <v>88</v>
      </c>
      <c r="P3045" s="55">
        <v>107778.09</v>
      </c>
      <c r="Q3045" s="55">
        <v>92126.79</v>
      </c>
      <c r="R3045" s="55">
        <v>15651.3</v>
      </c>
      <c r="S3045" s="57">
        <v>0.17</v>
      </c>
      <c r="T3045" s="55">
        <v>1224.7510227272726</v>
      </c>
      <c r="U3045" s="55">
        <v>114632.28</v>
      </c>
      <c r="V3045" s="55">
        <v>66311.14</v>
      </c>
      <c r="W3045" s="55">
        <v>48321.14</v>
      </c>
      <c r="X3045" s="57">
        <v>0.73</v>
      </c>
      <c r="Y3045" s="3" t="str">
        <f>IFERROR(VLOOKUP(A3045,'Pivot price tier'!$C$8:$L$2290,10,0),"")</f>
        <v xml:space="preserve"> </v>
      </c>
      <c r="Z3045" s="3" t="str">
        <f>IFERROR(VLOOKUP(A3045,'Pivot price tier by size'!$D$8:$M$2512,10,0),"")</f>
        <v xml:space="preserve"> </v>
      </c>
      <c r="AA3045" s="3" t="str">
        <f>IFERROR(VLOOKUP(A3045,'Pivot category'!$B$8:$I$2236,8,0),"")</f>
        <v xml:space="preserve"> </v>
      </c>
      <c r="AB3045" s="3" t="str">
        <f>IF(P3045&lt;$AC$1,"Bottom 5%","")</f>
        <v/>
      </c>
      <c r="AC3045"/>
      <c r="AD3045" t="s">
        <v>16514</v>
      </c>
      <c r="AE3045" t="s">
        <v>13881</v>
      </c>
    </row>
    <row r="3046" spans="1:31" x14ac:dyDescent="0.25">
      <c r="A3046" t="s">
        <v>5496</v>
      </c>
      <c r="B3046" t="s">
        <v>874</v>
      </c>
      <c r="C3046" s="3" t="s">
        <v>32</v>
      </c>
      <c r="D3046" s="3" t="s">
        <v>3149</v>
      </c>
      <c r="E3046" s="3">
        <v>0</v>
      </c>
      <c r="F3046" s="3">
        <v>1000</v>
      </c>
      <c r="G3046" s="34">
        <v>33.99</v>
      </c>
      <c r="H3046" s="3" t="s">
        <v>27</v>
      </c>
      <c r="I3046" s="3" t="s">
        <v>21</v>
      </c>
      <c r="J3046" s="3" t="s">
        <v>8102</v>
      </c>
      <c r="K3046" s="3" t="s">
        <v>8103</v>
      </c>
      <c r="L3046" s="3" t="s">
        <v>68</v>
      </c>
      <c r="M3046" s="26" t="s">
        <v>16689</v>
      </c>
      <c r="N3046"/>
      <c r="O3046" s="3">
        <v>153</v>
      </c>
      <c r="P3046" s="55">
        <v>455909.63</v>
      </c>
      <c r="Q3046" s="55">
        <v>493050.41</v>
      </c>
      <c r="R3046" s="55">
        <v>-37140.78</v>
      </c>
      <c r="S3046" s="57">
        <v>-0.08</v>
      </c>
      <c r="T3046" s="55">
        <v>2979.8015032679741</v>
      </c>
      <c r="U3046" s="55">
        <v>923418.08</v>
      </c>
      <c r="V3046" s="55">
        <v>863370.2</v>
      </c>
      <c r="W3046" s="55">
        <v>60047.88</v>
      </c>
      <c r="X3046" s="57">
        <v>7.0000000000000007E-2</v>
      </c>
      <c r="Y3046" s="3" t="str">
        <f>IFERROR(VLOOKUP(A3046,'Pivot price tier'!$C$8:$L$2290,10,0),"")</f>
        <v xml:space="preserve"> </v>
      </c>
      <c r="Z3046" s="3" t="str">
        <f>IFERROR(VLOOKUP(A3046,'Pivot price tier by size'!$D$8:$M$2512,10,0),"")</f>
        <v xml:space="preserve"> </v>
      </c>
      <c r="AA3046" s="3" t="str">
        <f>IFERROR(VLOOKUP(A3046,'Pivot category'!$B$8:$I$2236,8,0),"")</f>
        <v xml:space="preserve"> </v>
      </c>
      <c r="AB3046" s="3" t="str">
        <f>IF(P3046&lt;$AC$1,"Bottom 5%","")</f>
        <v/>
      </c>
      <c r="AC3046"/>
      <c r="AD3046" t="s">
        <v>16514</v>
      </c>
      <c r="AE3046" t="s">
        <v>13881</v>
      </c>
    </row>
    <row r="3047" spans="1:31" hidden="1" x14ac:dyDescent="0.25">
      <c r="A3047" t="s">
        <v>5805</v>
      </c>
      <c r="B3047" t="s">
        <v>1374</v>
      </c>
      <c r="C3047" s="3" t="s">
        <v>32</v>
      </c>
      <c r="D3047" s="3" t="s">
        <v>3700</v>
      </c>
      <c r="E3047" s="3">
        <v>0</v>
      </c>
      <c r="F3047" s="3">
        <v>7000</v>
      </c>
      <c r="G3047" s="34">
        <v>8.39</v>
      </c>
      <c r="H3047" s="3" t="s">
        <v>8184</v>
      </c>
      <c r="I3047" s="3" t="s">
        <v>12122</v>
      </c>
      <c r="J3047" s="3" t="s">
        <v>8107</v>
      </c>
      <c r="K3047" s="3" t="s">
        <v>8103</v>
      </c>
      <c r="L3047" s="3" t="s">
        <v>8108</v>
      </c>
      <c r="M3047" s="26" t="s">
        <v>16689</v>
      </c>
      <c r="N3047"/>
      <c r="O3047" s="3">
        <v>1</v>
      </c>
      <c r="P3047" s="55">
        <v>11.99</v>
      </c>
      <c r="Q3047" s="55">
        <v>11.99</v>
      </c>
      <c r="R3047" s="55">
        <v>0</v>
      </c>
      <c r="S3047" s="57">
        <v>0</v>
      </c>
      <c r="T3047" s="55">
        <v>11.99</v>
      </c>
      <c r="U3047" s="55" t="s">
        <v>78</v>
      </c>
      <c r="V3047" s="55" t="s">
        <v>78</v>
      </c>
      <c r="W3047" s="55" t="s">
        <v>78</v>
      </c>
      <c r="X3047" s="57" t="s">
        <v>78</v>
      </c>
      <c r="Y3047" s="3" t="str">
        <f>IFERROR(VLOOKUP(A3047,'Pivot price tier'!$C$8:$L$2290,10,0),"")</f>
        <v/>
      </c>
      <c r="Z3047" s="3" t="str">
        <f>IFERROR(VLOOKUP(A3047,'Pivot price tier by size'!$D$8:$M$2512,10,0),"")</f>
        <v/>
      </c>
      <c r="AA3047" s="3" t="str">
        <f>IFERROR(VLOOKUP(A3047,'Pivot category'!$B$8:$I$2236,8,0),"")</f>
        <v/>
      </c>
      <c r="AB3047" s="3" t="str">
        <f>IF(P3047&lt;$AC$1,"Bottom 5%","")</f>
        <v>Bottom 5%</v>
      </c>
      <c r="AC3047"/>
      <c r="AD3047" t="s">
        <v>11019</v>
      </c>
      <c r="AE3047" t="s">
        <v>16530</v>
      </c>
    </row>
    <row r="3048" spans="1:31" hidden="1" x14ac:dyDescent="0.25">
      <c r="A3048" t="s">
        <v>6325</v>
      </c>
      <c r="B3048" t="s">
        <v>5293</v>
      </c>
      <c r="C3048" s="3" t="s">
        <v>32</v>
      </c>
      <c r="D3048" s="3" t="s">
        <v>5276</v>
      </c>
      <c r="E3048" s="3">
        <v>0</v>
      </c>
      <c r="F3048" s="3">
        <v>7000</v>
      </c>
      <c r="G3048" s="34">
        <v>10.79</v>
      </c>
      <c r="H3048" s="3" t="s">
        <v>8184</v>
      </c>
      <c r="I3048" s="3" t="s">
        <v>12122</v>
      </c>
      <c r="J3048" s="3" t="s">
        <v>8104</v>
      </c>
      <c r="K3048" s="3" t="s">
        <v>8103</v>
      </c>
      <c r="L3048" s="3" t="s">
        <v>8108</v>
      </c>
      <c r="M3048" s="26" t="s">
        <v>16689</v>
      </c>
      <c r="N3048"/>
      <c r="O3048" s="3" t="s">
        <v>78</v>
      </c>
      <c r="P3048" s="55"/>
      <c r="Q3048" s="55">
        <v>64.739999999999995</v>
      </c>
      <c r="R3048" s="55">
        <v>-64.739999999999995</v>
      </c>
      <c r="S3048" s="57">
        <v>-1</v>
      </c>
      <c r="T3048" s="55" t="s">
        <v>78</v>
      </c>
      <c r="U3048" s="55" t="s">
        <v>78</v>
      </c>
      <c r="V3048" s="55" t="s">
        <v>78</v>
      </c>
      <c r="W3048" s="55" t="s">
        <v>78</v>
      </c>
      <c r="X3048" s="57" t="s">
        <v>78</v>
      </c>
      <c r="Y3048" s="3" t="str">
        <f>IFERROR(VLOOKUP(A3048,'Pivot price tier'!$C$8:$L$2290,10,0),"")</f>
        <v/>
      </c>
      <c r="Z3048" s="3" t="str">
        <f>IFERROR(VLOOKUP(A3048,'Pivot price tier by size'!$D$8:$M$2512,10,0),"")</f>
        <v/>
      </c>
      <c r="AA3048" s="3" t="str">
        <f>IFERROR(VLOOKUP(A3048,'Pivot category'!$B$8:$I$2236,8,0),"")</f>
        <v/>
      </c>
      <c r="AB3048" s="3" t="str">
        <f>IF(P3048&lt;$AC$1,"Bottom 5%","")</f>
        <v>Bottom 5%</v>
      </c>
      <c r="AC3048"/>
      <c r="AD3048" t="s">
        <v>11019</v>
      </c>
      <c r="AE3048" t="s">
        <v>16530</v>
      </c>
    </row>
    <row r="3049" spans="1:31" hidden="1" x14ac:dyDescent="0.25">
      <c r="A3049" t="s">
        <v>15765</v>
      </c>
      <c r="B3049" t="s">
        <v>15766</v>
      </c>
      <c r="C3049" s="3" t="s">
        <v>69</v>
      </c>
      <c r="D3049" s="3" t="s">
        <v>15508</v>
      </c>
      <c r="E3049" s="3" t="s">
        <v>5101</v>
      </c>
      <c r="F3049" s="3">
        <v>70000</v>
      </c>
      <c r="G3049" s="34">
        <v>1.0900000000000001</v>
      </c>
      <c r="H3049" s="3" t="s">
        <v>8184</v>
      </c>
      <c r="I3049" s="3" t="s">
        <v>70</v>
      </c>
      <c r="J3049" s="3" t="s">
        <v>8102</v>
      </c>
      <c r="K3049" s="3" t="s">
        <v>8103</v>
      </c>
      <c r="L3049" s="3" t="s">
        <v>68</v>
      </c>
      <c r="M3049" s="26">
        <v>46023</v>
      </c>
      <c r="N3049"/>
      <c r="O3049" s="3">
        <v>59</v>
      </c>
      <c r="P3049" s="55">
        <v>3262.37</v>
      </c>
      <c r="Q3049" s="55"/>
      <c r="R3049" s="55">
        <v>3262.37</v>
      </c>
      <c r="S3049" s="57"/>
      <c r="T3049" s="55">
        <v>55.294406779661017</v>
      </c>
      <c r="U3049" s="55">
        <v>7235.42</v>
      </c>
      <c r="V3049" s="55">
        <v>0</v>
      </c>
      <c r="W3049" s="55">
        <v>7235.42</v>
      </c>
      <c r="X3049" s="57">
        <v>0</v>
      </c>
      <c r="Y3049" s="3" t="str">
        <f>IFERROR(VLOOKUP(A3049,'Pivot price tier'!$C$8:$L$2290,10,0),"")</f>
        <v/>
      </c>
      <c r="Z3049" s="3" t="str">
        <f>IFERROR(VLOOKUP(A3049,'Pivot price tier by size'!$D$8:$M$2512,10,0),"")</f>
        <v/>
      </c>
      <c r="AA3049" s="3" t="str">
        <f>IFERROR(VLOOKUP(A3049,'Pivot category'!$B$8:$I$2236,8,0),"")</f>
        <v/>
      </c>
      <c r="AB3049" s="3" t="str">
        <f>IF(P3049&lt;$AC$1,"Bottom 5%","")</f>
        <v>Bottom 5%</v>
      </c>
      <c r="AC3049"/>
      <c r="AD3049" t="s">
        <v>11019</v>
      </c>
      <c r="AE3049" t="s">
        <v>16530</v>
      </c>
    </row>
    <row r="3050" spans="1:31" hidden="1" x14ac:dyDescent="0.25">
      <c r="A3050" t="s">
        <v>15767</v>
      </c>
      <c r="B3050" t="s">
        <v>15768</v>
      </c>
      <c r="C3050" s="3" t="s">
        <v>69</v>
      </c>
      <c r="D3050" s="3" t="s">
        <v>15509</v>
      </c>
      <c r="E3050" s="3" t="s">
        <v>5101</v>
      </c>
      <c r="F3050" s="3">
        <v>70000</v>
      </c>
      <c r="G3050" s="34">
        <v>1.0900000000000001</v>
      </c>
      <c r="H3050" s="3" t="s">
        <v>8184</v>
      </c>
      <c r="I3050" s="3" t="s">
        <v>70</v>
      </c>
      <c r="J3050" s="3" t="s">
        <v>8102</v>
      </c>
      <c r="K3050" s="3" t="s">
        <v>8103</v>
      </c>
      <c r="L3050" s="3" t="s">
        <v>68</v>
      </c>
      <c r="M3050" s="26">
        <v>46023</v>
      </c>
      <c r="N3050"/>
      <c r="O3050" s="3">
        <v>61</v>
      </c>
      <c r="P3050" s="55">
        <v>2136.4</v>
      </c>
      <c r="Q3050" s="55"/>
      <c r="R3050" s="55">
        <v>2136.4</v>
      </c>
      <c r="S3050" s="57"/>
      <c r="T3050" s="55">
        <v>35.022950819672133</v>
      </c>
      <c r="U3050" s="55">
        <v>3828.08</v>
      </c>
      <c r="V3050" s="55">
        <v>0</v>
      </c>
      <c r="W3050" s="55">
        <v>3828.08</v>
      </c>
      <c r="X3050" s="57">
        <v>0</v>
      </c>
      <c r="Y3050" s="3" t="str">
        <f>IFERROR(VLOOKUP(A3050,'Pivot price tier'!$C$8:$L$2290,10,0),"")</f>
        <v/>
      </c>
      <c r="Z3050" s="3" t="str">
        <f>IFERROR(VLOOKUP(A3050,'Pivot price tier by size'!$D$8:$M$2512,10,0),"")</f>
        <v/>
      </c>
      <c r="AA3050" s="3" t="str">
        <f>IFERROR(VLOOKUP(A3050,'Pivot category'!$B$8:$I$2236,8,0),"")</f>
        <v/>
      </c>
      <c r="AB3050" s="3" t="str">
        <f>IF(P3050&lt;$AC$1,"Bottom 5%","")</f>
        <v>Bottom 5%</v>
      </c>
      <c r="AC3050"/>
      <c r="AD3050" t="s">
        <v>11019</v>
      </c>
      <c r="AE3050" t="s">
        <v>16530</v>
      </c>
    </row>
    <row r="3051" spans="1:31" hidden="1" x14ac:dyDescent="0.25">
      <c r="A3051" t="s">
        <v>9276</v>
      </c>
      <c r="B3051" t="s">
        <v>9275</v>
      </c>
      <c r="C3051" s="3" t="s">
        <v>32</v>
      </c>
      <c r="D3051" s="3" t="s">
        <v>8887</v>
      </c>
      <c r="E3051" s="3" t="s">
        <v>5053</v>
      </c>
      <c r="F3051" s="3">
        <v>7000</v>
      </c>
      <c r="G3051" s="34">
        <v>173.99</v>
      </c>
      <c r="H3051" s="3" t="s">
        <v>26</v>
      </c>
      <c r="I3051" s="3" t="s">
        <v>74</v>
      </c>
      <c r="J3051" s="3" t="s">
        <v>8107</v>
      </c>
      <c r="K3051" s="3" t="s">
        <v>8111</v>
      </c>
      <c r="L3051" s="3" t="s">
        <v>8106</v>
      </c>
      <c r="M3051" s="26" t="s">
        <v>16689</v>
      </c>
      <c r="N3051"/>
      <c r="O3051" s="3">
        <v>3</v>
      </c>
      <c r="P3051" s="55">
        <v>1391.92</v>
      </c>
      <c r="Q3051" s="55">
        <v>2000.89</v>
      </c>
      <c r="R3051" s="55">
        <v>-608.97</v>
      </c>
      <c r="S3051" s="57">
        <v>-0.3</v>
      </c>
      <c r="T3051" s="55">
        <v>463.97333333333336</v>
      </c>
      <c r="U3051" s="55">
        <v>0</v>
      </c>
      <c r="V3051" s="55">
        <v>173.99</v>
      </c>
      <c r="W3051" s="55">
        <v>-173.99</v>
      </c>
      <c r="X3051" s="57">
        <v>-1</v>
      </c>
      <c r="Y3051" s="3" t="str">
        <f>IFERROR(VLOOKUP(A3051,'Pivot price tier'!$C$8:$L$2290,10,0),"")</f>
        <v/>
      </c>
      <c r="Z3051" s="3" t="str">
        <f>IFERROR(VLOOKUP(A3051,'Pivot price tier by size'!$D$8:$M$2512,10,0),"")</f>
        <v/>
      </c>
      <c r="AA3051" s="3" t="str">
        <f>IFERROR(VLOOKUP(A3051,'Pivot category'!$B$8:$I$2236,8,0),"")</f>
        <v/>
      </c>
      <c r="AB3051" s="3" t="str">
        <f>IF(P3051&lt;$AC$1,"Bottom 5%","")</f>
        <v>Bottom 5%</v>
      </c>
      <c r="AC3051"/>
      <c r="AD3051" t="s">
        <v>11018</v>
      </c>
      <c r="AE3051" t="s">
        <v>16551</v>
      </c>
    </row>
    <row r="3052" spans="1:31" x14ac:dyDescent="0.25">
      <c r="A3052" t="s">
        <v>11165</v>
      </c>
      <c r="B3052" t="s">
        <v>11166</v>
      </c>
      <c r="C3052" s="3" t="s">
        <v>38</v>
      </c>
      <c r="D3052" s="3" t="s">
        <v>11108</v>
      </c>
      <c r="E3052" s="3" t="s">
        <v>5053</v>
      </c>
      <c r="F3052" s="3">
        <v>1000</v>
      </c>
      <c r="G3052" s="34">
        <v>64.989999999999995</v>
      </c>
      <c r="H3052" s="3" t="s">
        <v>27</v>
      </c>
      <c r="I3052" s="3" t="s">
        <v>23</v>
      </c>
      <c r="J3052" s="3" t="s">
        <v>8102</v>
      </c>
      <c r="K3052" s="3" t="s">
        <v>8103</v>
      </c>
      <c r="L3052" s="3" t="s">
        <v>68</v>
      </c>
      <c r="M3052" s="26" t="s">
        <v>16689</v>
      </c>
      <c r="N3052"/>
      <c r="O3052" s="3">
        <v>87</v>
      </c>
      <c r="P3052" s="55">
        <v>218998.84</v>
      </c>
      <c r="Q3052" s="55">
        <v>140519.19</v>
      </c>
      <c r="R3052" s="55">
        <v>78479.649999999994</v>
      </c>
      <c r="S3052" s="57">
        <v>0.56000000000000005</v>
      </c>
      <c r="T3052" s="55">
        <v>2517.2280459770113</v>
      </c>
      <c r="U3052" s="55">
        <v>20185.77</v>
      </c>
      <c r="V3052" s="55">
        <v>11017.29</v>
      </c>
      <c r="W3052" s="55">
        <v>9168.48</v>
      </c>
      <c r="X3052" s="57">
        <v>0.83</v>
      </c>
      <c r="Y3052" s="3" t="str">
        <f>IFERROR(VLOOKUP(A3052,'Pivot price tier'!$C$8:$L$2290,10,0),"")</f>
        <v xml:space="preserve"> </v>
      </c>
      <c r="Z3052" s="3" t="str">
        <f>IFERROR(VLOOKUP(A3052,'Pivot price tier by size'!$D$8:$M$2512,10,0),"")</f>
        <v xml:space="preserve"> </v>
      </c>
      <c r="AA3052" s="3" t="str">
        <f>IFERROR(VLOOKUP(A3052,'Pivot category'!$B$8:$I$2236,8,0),"")</f>
        <v xml:space="preserve"> </v>
      </c>
      <c r="AB3052" s="3" t="str">
        <f>IF(P3052&lt;$AC$1,"Bottom 5%","")</f>
        <v/>
      </c>
      <c r="AC3052"/>
      <c r="AD3052" t="s">
        <v>16514</v>
      </c>
      <c r="AE3052" t="s">
        <v>13881</v>
      </c>
    </row>
    <row r="3053" spans="1:31" x14ac:dyDescent="0.25">
      <c r="A3053" t="s">
        <v>14173</v>
      </c>
      <c r="B3053" t="s">
        <v>14174</v>
      </c>
      <c r="C3053" s="3" t="s">
        <v>34</v>
      </c>
      <c r="D3053" s="3" t="s">
        <v>13820</v>
      </c>
      <c r="E3053" s="3" t="s">
        <v>5053</v>
      </c>
      <c r="F3053" s="3">
        <v>1000</v>
      </c>
      <c r="G3053" s="34">
        <v>18.989999999999998</v>
      </c>
      <c r="H3053" s="3" t="s">
        <v>27</v>
      </c>
      <c r="I3053" s="3" t="s">
        <v>23</v>
      </c>
      <c r="J3053" s="3" t="s">
        <v>8102</v>
      </c>
      <c r="K3053" s="3" t="s">
        <v>8103</v>
      </c>
      <c r="L3053" s="3" t="s">
        <v>68</v>
      </c>
      <c r="M3053" s="26">
        <v>45658</v>
      </c>
      <c r="N3053"/>
      <c r="O3053" s="3">
        <v>77</v>
      </c>
      <c r="P3053" s="55">
        <v>156629.51999999999</v>
      </c>
      <c r="Q3053" s="55">
        <v>33422.400000000001</v>
      </c>
      <c r="R3053" s="55">
        <v>123207.12</v>
      </c>
      <c r="S3053" s="57">
        <v>3.69</v>
      </c>
      <c r="T3053" s="55">
        <v>2034.1496103896102</v>
      </c>
      <c r="U3053" s="55">
        <v>122124.69</v>
      </c>
      <c r="V3053" s="55">
        <v>19711.62</v>
      </c>
      <c r="W3053" s="55">
        <v>102413.07</v>
      </c>
      <c r="X3053" s="57">
        <v>5.2</v>
      </c>
      <c r="Y3053" s="3" t="str">
        <f>IFERROR(VLOOKUP(A3053,'Pivot price tier'!$C$8:$L$2290,10,0),"")</f>
        <v xml:space="preserve"> </v>
      </c>
      <c r="Z3053" s="3" t="str">
        <f>IFERROR(VLOOKUP(A3053,'Pivot price tier by size'!$D$8:$M$2512,10,0),"")</f>
        <v xml:space="preserve"> </v>
      </c>
      <c r="AA3053" s="3" t="str">
        <f>IFERROR(VLOOKUP(A3053,'Pivot category'!$B$8:$I$2236,8,0),"")</f>
        <v xml:space="preserve"> </v>
      </c>
      <c r="AB3053" s="3" t="str">
        <f>IF(P3053&lt;$AC$1,"Bottom 5%","")</f>
        <v/>
      </c>
      <c r="AC3053"/>
      <c r="AD3053" t="s">
        <v>16514</v>
      </c>
      <c r="AE3053" t="s">
        <v>13881</v>
      </c>
    </row>
    <row r="3054" spans="1:31" x14ac:dyDescent="0.25">
      <c r="A3054" t="s">
        <v>5757</v>
      </c>
      <c r="B3054" t="s">
        <v>875</v>
      </c>
      <c r="C3054" s="3" t="s">
        <v>32</v>
      </c>
      <c r="D3054" s="3" t="s">
        <v>3150</v>
      </c>
      <c r="E3054" s="3">
        <v>0</v>
      </c>
      <c r="F3054" s="3">
        <v>1000</v>
      </c>
      <c r="G3054" s="34">
        <v>34.99</v>
      </c>
      <c r="H3054" s="3" t="s">
        <v>27</v>
      </c>
      <c r="I3054" s="3" t="s">
        <v>23</v>
      </c>
      <c r="J3054" s="3" t="s">
        <v>8102</v>
      </c>
      <c r="K3054" s="3" t="s">
        <v>8103</v>
      </c>
      <c r="L3054" s="3" t="s">
        <v>68</v>
      </c>
      <c r="M3054" s="26" t="s">
        <v>16689</v>
      </c>
      <c r="N3054"/>
      <c r="O3054" s="3">
        <v>140</v>
      </c>
      <c r="P3054" s="55">
        <v>419651.1</v>
      </c>
      <c r="Q3054" s="55">
        <v>375248.65</v>
      </c>
      <c r="R3054" s="55">
        <v>44402.45</v>
      </c>
      <c r="S3054" s="57">
        <v>0.12</v>
      </c>
      <c r="T3054" s="55">
        <v>2997.5078571428571</v>
      </c>
      <c r="U3054" s="55">
        <v>654679.96</v>
      </c>
      <c r="V3054" s="55">
        <v>527015.72</v>
      </c>
      <c r="W3054" s="55">
        <v>127664.24</v>
      </c>
      <c r="X3054" s="57">
        <v>0.24</v>
      </c>
      <c r="Y3054" s="3" t="str">
        <f>IFERROR(VLOOKUP(A3054,'Pivot price tier'!$C$8:$L$2290,10,0),"")</f>
        <v xml:space="preserve"> </v>
      </c>
      <c r="Z3054" s="3" t="str">
        <f>IFERROR(VLOOKUP(A3054,'Pivot price tier by size'!$D$8:$M$2512,10,0),"")</f>
        <v xml:space="preserve"> </v>
      </c>
      <c r="AA3054" s="3" t="str">
        <f>IFERROR(VLOOKUP(A3054,'Pivot category'!$B$8:$I$2236,8,0),"")</f>
        <v xml:space="preserve"> </v>
      </c>
      <c r="AB3054" s="3" t="str">
        <f>IF(P3054&lt;$AC$1,"Bottom 5%","")</f>
        <v/>
      </c>
      <c r="AC3054"/>
      <c r="AD3054" t="s">
        <v>16514</v>
      </c>
      <c r="AE3054" t="s">
        <v>13881</v>
      </c>
    </row>
    <row r="3055" spans="1:31" hidden="1" x14ac:dyDescent="0.25">
      <c r="A3055" t="s">
        <v>6198</v>
      </c>
      <c r="B3055" t="s">
        <v>1378</v>
      </c>
      <c r="C3055" s="3" t="s">
        <v>32</v>
      </c>
      <c r="D3055" s="3" t="s">
        <v>3704</v>
      </c>
      <c r="E3055" s="3">
        <v>0</v>
      </c>
      <c r="F3055" s="3">
        <v>7000</v>
      </c>
      <c r="G3055" s="34">
        <v>25.19</v>
      </c>
      <c r="H3055" s="3" t="s">
        <v>12404</v>
      </c>
      <c r="I3055" s="3" t="s">
        <v>21</v>
      </c>
      <c r="J3055" s="3" t="s">
        <v>8107</v>
      </c>
      <c r="K3055" s="3" t="s">
        <v>8111</v>
      </c>
      <c r="L3055" s="3" t="s">
        <v>8106</v>
      </c>
      <c r="M3055" s="26" t="s">
        <v>16689</v>
      </c>
      <c r="N3055"/>
      <c r="O3055" s="3" t="s">
        <v>78</v>
      </c>
      <c r="P3055" s="55">
        <v>176.33</v>
      </c>
      <c r="Q3055" s="55"/>
      <c r="R3055" s="55">
        <v>176.33</v>
      </c>
      <c r="S3055" s="57"/>
      <c r="T3055" s="55" t="s">
        <v>78</v>
      </c>
      <c r="U3055" s="55" t="s">
        <v>78</v>
      </c>
      <c r="V3055" s="55" t="s">
        <v>78</v>
      </c>
      <c r="W3055" s="55" t="s">
        <v>78</v>
      </c>
      <c r="X3055" s="57" t="s">
        <v>78</v>
      </c>
      <c r="Y3055" s="3" t="str">
        <f>IFERROR(VLOOKUP(A3055,'Pivot price tier'!$C$8:$L$2290,10,0),"")</f>
        <v/>
      </c>
      <c r="Z3055" s="3" t="str">
        <f>IFERROR(VLOOKUP(A3055,'Pivot price tier by size'!$D$8:$M$2512,10,0),"")</f>
        <v/>
      </c>
      <c r="AA3055" s="3" t="str">
        <f>IFERROR(VLOOKUP(A3055,'Pivot category'!$B$8:$I$2236,8,0),"")</f>
        <v/>
      </c>
      <c r="AB3055" s="3" t="str">
        <f>IF(P3055&lt;$AC$1,"Bottom 5%","")</f>
        <v>Bottom 5%</v>
      </c>
      <c r="AC3055"/>
      <c r="AD3055" t="s">
        <v>16511</v>
      </c>
      <c r="AE3055" t="s">
        <v>13863</v>
      </c>
    </row>
    <row r="3056" spans="1:31" hidden="1" x14ac:dyDescent="0.25">
      <c r="A3056" t="s">
        <v>15417</v>
      </c>
      <c r="B3056" t="s">
        <v>15418</v>
      </c>
      <c r="C3056" s="3" t="s">
        <v>32</v>
      </c>
      <c r="D3056" s="3" t="s">
        <v>8534</v>
      </c>
      <c r="E3056" s="3" t="s">
        <v>5053</v>
      </c>
      <c r="F3056" s="3">
        <v>9000</v>
      </c>
      <c r="G3056" s="34">
        <v>59.99</v>
      </c>
      <c r="H3056" s="3" t="s">
        <v>12404</v>
      </c>
      <c r="I3056" s="3" t="s">
        <v>74</v>
      </c>
      <c r="J3056" s="3" t="s">
        <v>8110</v>
      </c>
      <c r="K3056" s="3" t="s">
        <v>8111</v>
      </c>
      <c r="L3056" s="3" t="s">
        <v>68</v>
      </c>
      <c r="M3056" s="26">
        <v>45901</v>
      </c>
      <c r="N3056"/>
      <c r="O3056" s="3" t="s">
        <v>78</v>
      </c>
      <c r="P3056" s="55">
        <v>299.95</v>
      </c>
      <c r="Q3056" s="55"/>
      <c r="R3056" s="55">
        <v>299.95</v>
      </c>
      <c r="S3056" s="57"/>
      <c r="T3056" s="55" t="s">
        <v>78</v>
      </c>
      <c r="U3056" s="55" t="s">
        <v>78</v>
      </c>
      <c r="V3056" s="55" t="s">
        <v>78</v>
      </c>
      <c r="W3056" s="55" t="s">
        <v>78</v>
      </c>
      <c r="X3056" s="57" t="s">
        <v>78</v>
      </c>
      <c r="Y3056" s="3" t="str">
        <f>IFERROR(VLOOKUP(A3056,'Pivot price tier'!$C$8:$L$2290,10,0),"")</f>
        <v/>
      </c>
      <c r="Z3056" s="3" t="str">
        <f>IFERROR(VLOOKUP(A3056,'Pivot price tier by size'!$D$8:$M$2512,10,0),"")</f>
        <v/>
      </c>
      <c r="AA3056" s="3" t="str">
        <f>IFERROR(VLOOKUP(A3056,'Pivot category'!$B$8:$I$2236,8,0),"")</f>
        <v/>
      </c>
      <c r="AB3056" s="3" t="str">
        <f>IF(P3056&lt;$AC$1,"Bottom 5%","")</f>
        <v>Bottom 5%</v>
      </c>
      <c r="AC3056"/>
      <c r="AD3056" t="s">
        <v>16511</v>
      </c>
      <c r="AE3056" t="s">
        <v>13863</v>
      </c>
    </row>
    <row r="3057" spans="1:31" hidden="1" x14ac:dyDescent="0.25">
      <c r="A3057" t="s">
        <v>8767</v>
      </c>
      <c r="B3057" t="s">
        <v>8766</v>
      </c>
      <c r="C3057" s="3" t="s">
        <v>32</v>
      </c>
      <c r="D3057" s="3" t="s">
        <v>8533</v>
      </c>
      <c r="E3057" s="3">
        <v>0</v>
      </c>
      <c r="F3057" s="3">
        <v>7000</v>
      </c>
      <c r="G3057" s="34">
        <v>69.989999999999995</v>
      </c>
      <c r="H3057" s="3" t="s">
        <v>12404</v>
      </c>
      <c r="I3057" s="3" t="s">
        <v>74</v>
      </c>
      <c r="J3057" s="3" t="s">
        <v>8112</v>
      </c>
      <c r="K3057" s="3" t="s">
        <v>8111</v>
      </c>
      <c r="L3057" s="3" t="s">
        <v>68</v>
      </c>
      <c r="M3057" s="26" t="s">
        <v>16689</v>
      </c>
      <c r="N3057"/>
      <c r="O3057" s="3">
        <v>0</v>
      </c>
      <c r="P3057" s="55">
        <v>279.95999999999998</v>
      </c>
      <c r="Q3057" s="55">
        <v>209.97</v>
      </c>
      <c r="R3057" s="55">
        <v>69.989999999999995</v>
      </c>
      <c r="S3057" s="57">
        <v>0.33</v>
      </c>
      <c r="T3057" s="55" t="s">
        <v>78</v>
      </c>
      <c r="U3057" s="55" t="s">
        <v>78</v>
      </c>
      <c r="V3057" s="55" t="s">
        <v>78</v>
      </c>
      <c r="W3057" s="55" t="s">
        <v>78</v>
      </c>
      <c r="X3057" s="57" t="s">
        <v>78</v>
      </c>
      <c r="Y3057" s="3" t="str">
        <f>IFERROR(VLOOKUP(A3057,'Pivot price tier'!$C$8:$L$2290,10,0),"")</f>
        <v/>
      </c>
      <c r="Z3057" s="3" t="str">
        <f>IFERROR(VLOOKUP(A3057,'Pivot price tier by size'!$D$8:$M$2512,10,0),"")</f>
        <v/>
      </c>
      <c r="AA3057" s="3" t="str">
        <f>IFERROR(VLOOKUP(A3057,'Pivot category'!$B$8:$I$2236,8,0),"")</f>
        <v/>
      </c>
      <c r="AB3057" s="3" t="str">
        <f>IF(P3057&lt;$AC$1,"Bottom 5%","")</f>
        <v>Bottom 5%</v>
      </c>
      <c r="AC3057"/>
      <c r="AD3057" t="s">
        <v>16511</v>
      </c>
      <c r="AE3057" t="s">
        <v>13863</v>
      </c>
    </row>
    <row r="3058" spans="1:31" hidden="1" x14ac:dyDescent="0.25">
      <c r="A3058" t="s">
        <v>15769</v>
      </c>
      <c r="B3058" t="s">
        <v>15770</v>
      </c>
      <c r="C3058" s="3" t="s">
        <v>32</v>
      </c>
      <c r="D3058" s="3" t="s">
        <v>8535</v>
      </c>
      <c r="E3058" s="3" t="s">
        <v>5053</v>
      </c>
      <c r="F3058" s="3">
        <v>9000</v>
      </c>
      <c r="G3058" s="34">
        <v>79.989999999999995</v>
      </c>
      <c r="H3058" s="3" t="s">
        <v>12404</v>
      </c>
      <c r="I3058" s="3" t="s">
        <v>15</v>
      </c>
      <c r="J3058" s="3" t="s">
        <v>8110</v>
      </c>
      <c r="K3058" s="3" t="s">
        <v>8111</v>
      </c>
      <c r="L3058" s="3" t="s">
        <v>68</v>
      </c>
      <c r="M3058" s="26">
        <v>45992</v>
      </c>
      <c r="N3058"/>
      <c r="O3058" s="3" t="s">
        <v>78</v>
      </c>
      <c r="P3058" s="55">
        <v>479.94</v>
      </c>
      <c r="Q3058" s="55"/>
      <c r="R3058" s="55">
        <v>479.94</v>
      </c>
      <c r="S3058" s="57"/>
      <c r="T3058" s="55" t="s">
        <v>78</v>
      </c>
      <c r="U3058" s="55" t="s">
        <v>78</v>
      </c>
      <c r="V3058" s="55" t="s">
        <v>78</v>
      </c>
      <c r="W3058" s="55" t="s">
        <v>78</v>
      </c>
      <c r="X3058" s="57" t="s">
        <v>78</v>
      </c>
      <c r="Y3058" s="3" t="str">
        <f>IFERROR(VLOOKUP(A3058,'Pivot price tier'!$C$8:$L$2290,10,0),"")</f>
        <v/>
      </c>
      <c r="Z3058" s="3" t="str">
        <f>IFERROR(VLOOKUP(A3058,'Pivot price tier by size'!$D$8:$M$2512,10,0),"")</f>
        <v/>
      </c>
      <c r="AA3058" s="3" t="str">
        <f>IFERROR(VLOOKUP(A3058,'Pivot category'!$B$8:$I$2236,8,0),"")</f>
        <v/>
      </c>
      <c r="AB3058" s="3" t="str">
        <f>IF(P3058&lt;$AC$1,"Bottom 5%","")</f>
        <v>Bottom 5%</v>
      </c>
      <c r="AC3058"/>
      <c r="AD3058" t="s">
        <v>16511</v>
      </c>
      <c r="AE3058" t="s">
        <v>13863</v>
      </c>
    </row>
    <row r="3059" spans="1:31" x14ac:dyDescent="0.25">
      <c r="A3059" t="s">
        <v>9447</v>
      </c>
      <c r="B3059" t="s">
        <v>9448</v>
      </c>
      <c r="C3059" s="3" t="s">
        <v>32</v>
      </c>
      <c r="D3059" s="3" t="s">
        <v>9115</v>
      </c>
      <c r="E3059" s="3" t="s">
        <v>5053</v>
      </c>
      <c r="F3059" s="3">
        <v>7000</v>
      </c>
      <c r="G3059" s="34">
        <v>24.99</v>
      </c>
      <c r="H3059" s="3" t="s">
        <v>12</v>
      </c>
      <c r="I3059" s="3" t="s">
        <v>21</v>
      </c>
      <c r="J3059" s="3" t="s">
        <v>8102</v>
      </c>
      <c r="K3059" s="3" t="s">
        <v>8103</v>
      </c>
      <c r="L3059" s="3" t="s">
        <v>68</v>
      </c>
      <c r="M3059" s="26" t="s">
        <v>16689</v>
      </c>
      <c r="N3059"/>
      <c r="O3059" s="3">
        <v>138</v>
      </c>
      <c r="P3059" s="55">
        <v>93094.47</v>
      </c>
      <c r="Q3059" s="55">
        <v>105997.35</v>
      </c>
      <c r="R3059" s="55">
        <v>-12902.88</v>
      </c>
      <c r="S3059" s="57">
        <v>-0.12</v>
      </c>
      <c r="T3059" s="55">
        <v>674.59760869565218</v>
      </c>
      <c r="U3059" s="55">
        <v>35151.93</v>
      </c>
      <c r="V3059" s="55">
        <v>38910.14</v>
      </c>
      <c r="W3059" s="55">
        <v>-3758.21</v>
      </c>
      <c r="X3059" s="57">
        <v>-0.1</v>
      </c>
      <c r="Y3059" s="3" t="str">
        <f>IFERROR(VLOOKUP(A3059,'Pivot price tier'!$C$8:$L$2290,10,0),"")</f>
        <v xml:space="preserve"> </v>
      </c>
      <c r="Z3059" s="3" t="str">
        <f>IFERROR(VLOOKUP(A3059,'Pivot price tier by size'!$D$8:$M$2512,10,0),"")</f>
        <v xml:space="preserve"> </v>
      </c>
      <c r="AA3059" s="3" t="str">
        <f>IFERROR(VLOOKUP(A3059,'Pivot category'!$B$8:$I$2236,8,0),"")</f>
        <v xml:space="preserve"> </v>
      </c>
      <c r="AB3059" s="3" t="str">
        <f>IF(P3059&lt;$AC$1,"Bottom 5%","")</f>
        <v/>
      </c>
      <c r="AC3059"/>
      <c r="AD3059" t="s">
        <v>16514</v>
      </c>
      <c r="AE3059" t="s">
        <v>13851</v>
      </c>
    </row>
    <row r="3060" spans="1:31" hidden="1" x14ac:dyDescent="0.25">
      <c r="A3060" t="s">
        <v>9263</v>
      </c>
      <c r="B3060" t="s">
        <v>9262</v>
      </c>
      <c r="C3060" s="3" t="s">
        <v>32</v>
      </c>
      <c r="D3060" s="3" t="s">
        <v>8979</v>
      </c>
      <c r="E3060" s="3" t="s">
        <v>5053</v>
      </c>
      <c r="F3060" s="3">
        <v>8000</v>
      </c>
      <c r="G3060" s="34">
        <v>37.99</v>
      </c>
      <c r="H3060" s="3" t="s">
        <v>12</v>
      </c>
      <c r="I3060" s="3" t="s">
        <v>23</v>
      </c>
      <c r="J3060" s="3" t="s">
        <v>8102</v>
      </c>
      <c r="K3060" s="3" t="s">
        <v>8124</v>
      </c>
      <c r="L3060" s="3" t="s">
        <v>68</v>
      </c>
      <c r="M3060" s="26" t="s">
        <v>16689</v>
      </c>
      <c r="N3060"/>
      <c r="O3060" s="3">
        <v>9</v>
      </c>
      <c r="P3060" s="55">
        <v>2203.42</v>
      </c>
      <c r="Q3060" s="55">
        <v>949.75</v>
      </c>
      <c r="R3060" s="55">
        <v>1253.67</v>
      </c>
      <c r="S3060" s="57">
        <v>1.32</v>
      </c>
      <c r="T3060" s="55">
        <v>244.82444444444445</v>
      </c>
      <c r="U3060" s="55">
        <v>61999.68</v>
      </c>
      <c r="V3060" s="55">
        <v>35064.769999999997</v>
      </c>
      <c r="W3060" s="55">
        <v>26934.91</v>
      </c>
      <c r="X3060" s="57">
        <v>0.77</v>
      </c>
      <c r="Y3060" s="3" t="str">
        <f>IFERROR(VLOOKUP(A3060,'Pivot price tier'!$C$8:$L$2290,10,0),"")</f>
        <v/>
      </c>
      <c r="Z3060" s="3" t="str">
        <f>IFERROR(VLOOKUP(A3060,'Pivot price tier by size'!$D$8:$M$2512,10,0),"")</f>
        <v/>
      </c>
      <c r="AA3060" s="3" t="str">
        <f>IFERROR(VLOOKUP(A3060,'Pivot category'!$B$8:$I$2236,8,0),"")</f>
        <v/>
      </c>
      <c r="AB3060" s="3" t="str">
        <f>IF(P3060&lt;$AC$1,"Bottom 5%","")</f>
        <v>Bottom 5%</v>
      </c>
      <c r="AC3060"/>
      <c r="AD3060" t="s">
        <v>16512</v>
      </c>
      <c r="AE3060" t="s">
        <v>13856</v>
      </c>
    </row>
    <row r="3061" spans="1:31" hidden="1" x14ac:dyDescent="0.25">
      <c r="A3061" t="s">
        <v>14036</v>
      </c>
      <c r="B3061" t="s">
        <v>14037</v>
      </c>
      <c r="C3061" s="3" t="s">
        <v>32</v>
      </c>
      <c r="D3061" s="3" t="s">
        <v>13141</v>
      </c>
      <c r="E3061" s="3" t="s">
        <v>5053</v>
      </c>
      <c r="F3061" s="3">
        <v>10000</v>
      </c>
      <c r="G3061" s="34">
        <v>69.989999999999995</v>
      </c>
      <c r="H3061" s="3" t="s">
        <v>12405</v>
      </c>
      <c r="I3061" s="3" t="s">
        <v>15</v>
      </c>
      <c r="J3061" s="3" t="s">
        <v>8110</v>
      </c>
      <c r="K3061" s="3" t="s">
        <v>8115</v>
      </c>
      <c r="L3061" s="3" t="s">
        <v>68</v>
      </c>
      <c r="M3061" s="26">
        <v>45627</v>
      </c>
      <c r="N3061"/>
      <c r="O3061" s="3">
        <v>3</v>
      </c>
      <c r="P3061" s="55">
        <v>10568.49</v>
      </c>
      <c r="Q3061" s="55">
        <v>22046.85</v>
      </c>
      <c r="R3061" s="55">
        <v>-11478.36</v>
      </c>
      <c r="S3061" s="57">
        <v>-0.52</v>
      </c>
      <c r="T3061" s="55">
        <v>3522.83</v>
      </c>
      <c r="U3061" s="55">
        <v>2449.65</v>
      </c>
      <c r="V3061" s="55">
        <v>16657.62</v>
      </c>
      <c r="W3061" s="55">
        <v>-14207.97</v>
      </c>
      <c r="X3061" s="57">
        <v>-0.85</v>
      </c>
      <c r="Y3061" s="3" t="str">
        <f>IFERROR(VLOOKUP(A3061,'Pivot price tier'!$C$8:$L$2290,10,0),"")</f>
        <v/>
      </c>
      <c r="Z3061" s="3" t="str">
        <f>IFERROR(VLOOKUP(A3061,'Pivot price tier by size'!$D$8:$M$2512,10,0),"")</f>
        <v/>
      </c>
      <c r="AA3061" s="3" t="str">
        <f>IFERROR(VLOOKUP(A3061,'Pivot category'!$B$8:$I$2236,8,0),"")</f>
        <v/>
      </c>
      <c r="AB3061" s="3" t="str">
        <f>IF(P3061&lt;$AC$1,"Bottom 5%","")</f>
        <v>Bottom 5%</v>
      </c>
      <c r="AC3061"/>
      <c r="AD3061" t="s">
        <v>16512</v>
      </c>
      <c r="AE3061" t="s">
        <v>13856</v>
      </c>
    </row>
    <row r="3062" spans="1:31" hidden="1" x14ac:dyDescent="0.25">
      <c r="A3062" t="s">
        <v>6464</v>
      </c>
      <c r="B3062" t="s">
        <v>6463</v>
      </c>
      <c r="C3062" s="3" t="s">
        <v>32</v>
      </c>
      <c r="D3062" s="3" t="s">
        <v>7966</v>
      </c>
      <c r="E3062" s="3" t="s">
        <v>5053</v>
      </c>
      <c r="F3062" s="3">
        <v>7000</v>
      </c>
      <c r="G3062" s="34">
        <v>69.989999999999995</v>
      </c>
      <c r="H3062" s="3" t="s">
        <v>12</v>
      </c>
      <c r="I3062" s="3" t="s">
        <v>15</v>
      </c>
      <c r="J3062" s="3" t="s">
        <v>8110</v>
      </c>
      <c r="K3062" s="3" t="s">
        <v>8103</v>
      </c>
      <c r="L3062" s="3" t="s">
        <v>68</v>
      </c>
      <c r="M3062" s="26" t="s">
        <v>16689</v>
      </c>
      <c r="N3062"/>
      <c r="O3062" s="3">
        <v>45</v>
      </c>
      <c r="P3062" s="55">
        <v>137110.41</v>
      </c>
      <c r="Q3062" s="55">
        <v>119682.9</v>
      </c>
      <c r="R3062" s="55">
        <v>17427.509999999998</v>
      </c>
      <c r="S3062" s="57">
        <v>0.15</v>
      </c>
      <c r="T3062" s="55">
        <v>3046.8980000000001</v>
      </c>
      <c r="U3062" s="55">
        <v>101485.5</v>
      </c>
      <c r="V3062" s="55">
        <v>62081.13</v>
      </c>
      <c r="W3062" s="55">
        <v>39404.370000000003</v>
      </c>
      <c r="X3062" s="57">
        <v>0.63</v>
      </c>
      <c r="Y3062" s="3" t="str">
        <f>IFERROR(VLOOKUP(A3062,'Pivot price tier'!$C$8:$L$2290,10,0),"")</f>
        <v xml:space="preserve"> </v>
      </c>
      <c r="Z3062" s="3" t="str">
        <f>IFERROR(VLOOKUP(A3062,'Pivot price tier by size'!$D$8:$M$2512,10,0),"")</f>
        <v xml:space="preserve"> </v>
      </c>
      <c r="AA3062" s="3" t="str">
        <f>IFERROR(VLOOKUP(A3062,'Pivot category'!$B$8:$I$2236,8,0),"")</f>
        <v xml:space="preserve"> </v>
      </c>
      <c r="AB3062" s="3" t="str">
        <f>IF(P3062&lt;$AC$1,"Bottom 5%","")</f>
        <v/>
      </c>
      <c r="AC3062"/>
      <c r="AD3062" t="s">
        <v>16512</v>
      </c>
      <c r="AE3062" t="s">
        <v>13856</v>
      </c>
    </row>
    <row r="3063" spans="1:31" hidden="1" x14ac:dyDescent="0.25">
      <c r="A3063" t="s">
        <v>10958</v>
      </c>
      <c r="B3063" t="s">
        <v>10959</v>
      </c>
      <c r="C3063" s="3" t="s">
        <v>32</v>
      </c>
      <c r="D3063" s="3" t="s">
        <v>10792</v>
      </c>
      <c r="E3063" s="3" t="s">
        <v>5053</v>
      </c>
      <c r="F3063" s="3">
        <v>10000</v>
      </c>
      <c r="G3063" s="34">
        <v>174.99</v>
      </c>
      <c r="H3063" s="3" t="s">
        <v>12</v>
      </c>
      <c r="I3063" s="3" t="s">
        <v>74</v>
      </c>
      <c r="J3063" s="3" t="s">
        <v>8110</v>
      </c>
      <c r="K3063" s="3" t="s">
        <v>8115</v>
      </c>
      <c r="L3063" s="3" t="s">
        <v>68</v>
      </c>
      <c r="M3063" s="26" t="s">
        <v>16689</v>
      </c>
      <c r="N3063"/>
      <c r="O3063" s="3" t="s">
        <v>78</v>
      </c>
      <c r="P3063" s="55">
        <v>16799.04</v>
      </c>
      <c r="Q3063" s="55">
        <v>25723.53</v>
      </c>
      <c r="R3063" s="55">
        <v>-8924.49</v>
      </c>
      <c r="S3063" s="57">
        <v>-0.35</v>
      </c>
      <c r="T3063" s="55" t="s">
        <v>78</v>
      </c>
      <c r="U3063" s="55">
        <v>3499.8</v>
      </c>
      <c r="V3063" s="55">
        <v>19948.86</v>
      </c>
      <c r="W3063" s="55">
        <v>-16449.060000000001</v>
      </c>
      <c r="X3063" s="57">
        <v>-0.82</v>
      </c>
      <c r="Y3063" s="3" t="str">
        <f>IFERROR(VLOOKUP(A3063,'Pivot price tier'!$C$8:$L$2290,10,0),"")</f>
        <v/>
      </c>
      <c r="Z3063" s="3" t="str">
        <f>IFERROR(VLOOKUP(A3063,'Pivot price tier by size'!$D$8:$M$2512,10,0),"")</f>
        <v/>
      </c>
      <c r="AA3063" s="3" t="str">
        <f>IFERROR(VLOOKUP(A3063,'Pivot category'!$B$8:$I$2236,8,0),"")</f>
        <v/>
      </c>
      <c r="AB3063" s="3" t="str">
        <f>IF(P3063&lt;$AC$1,"Bottom 5%","")</f>
        <v>Bottom 5%</v>
      </c>
      <c r="AC3063"/>
      <c r="AD3063" t="s">
        <v>16512</v>
      </c>
      <c r="AE3063" t="s">
        <v>13856</v>
      </c>
    </row>
    <row r="3064" spans="1:31" hidden="1" x14ac:dyDescent="0.25">
      <c r="A3064" t="s">
        <v>15771</v>
      </c>
      <c r="B3064" t="s">
        <v>15772</v>
      </c>
      <c r="C3064" s="3" t="s">
        <v>32</v>
      </c>
      <c r="D3064" s="3" t="s">
        <v>15309</v>
      </c>
      <c r="E3064" s="3" t="s">
        <v>5053</v>
      </c>
      <c r="F3064" s="3">
        <v>10000</v>
      </c>
      <c r="G3064" s="34">
        <v>249.99</v>
      </c>
      <c r="H3064" s="3" t="s">
        <v>12</v>
      </c>
      <c r="I3064" s="3" t="s">
        <v>74</v>
      </c>
      <c r="J3064" s="3" t="s">
        <v>8110</v>
      </c>
      <c r="K3064" s="3" t="s">
        <v>8103</v>
      </c>
      <c r="L3064" s="3" t="s">
        <v>68</v>
      </c>
      <c r="M3064" s="26">
        <v>45919</v>
      </c>
      <c r="N3064"/>
      <c r="O3064" s="3">
        <v>0</v>
      </c>
      <c r="P3064" s="55">
        <v>49748.01</v>
      </c>
      <c r="Q3064" s="55"/>
      <c r="R3064" s="55">
        <v>49748.01</v>
      </c>
      <c r="S3064" s="57"/>
      <c r="T3064" s="55" t="s">
        <v>78</v>
      </c>
      <c r="U3064" s="55">
        <v>37998.480000000003</v>
      </c>
      <c r="V3064" s="55">
        <v>0</v>
      </c>
      <c r="W3064" s="55">
        <v>37998.480000000003</v>
      </c>
      <c r="X3064" s="57">
        <v>0</v>
      </c>
      <c r="Y3064" s="3" t="str">
        <f>IFERROR(VLOOKUP(A3064,'Pivot price tier'!$C$8:$L$2290,10,0),"")</f>
        <v>X</v>
      </c>
      <c r="Z3064" s="3" t="str">
        <f>IFERROR(VLOOKUP(A3064,'Pivot price tier by size'!$D$8:$M$2512,10,0),"")</f>
        <v>X</v>
      </c>
      <c r="AA3064" s="3" t="str">
        <f>IFERROR(VLOOKUP(A3064,'Pivot category'!$B$8:$I$2236,8,0),"")</f>
        <v xml:space="preserve"> </v>
      </c>
      <c r="AB3064" s="3" t="str">
        <f>IF(P3064&lt;$AC$1,"Bottom 5%","")</f>
        <v/>
      </c>
      <c r="AC3064"/>
      <c r="AD3064" t="s">
        <v>16512</v>
      </c>
      <c r="AE3064" t="s">
        <v>13856</v>
      </c>
    </row>
    <row r="3065" spans="1:31" hidden="1" x14ac:dyDescent="0.25">
      <c r="A3065" t="s">
        <v>16336</v>
      </c>
      <c r="B3065" t="s">
        <v>16337</v>
      </c>
      <c r="C3065" s="3" t="s">
        <v>32</v>
      </c>
      <c r="D3065" s="3" t="s">
        <v>16431</v>
      </c>
      <c r="E3065" s="3" t="s">
        <v>5053</v>
      </c>
      <c r="F3065" s="3">
        <v>11000</v>
      </c>
      <c r="G3065" s="34">
        <v>62.99</v>
      </c>
      <c r="H3065" s="3" t="s">
        <v>12</v>
      </c>
      <c r="I3065" s="3" t="s">
        <v>15</v>
      </c>
      <c r="J3065" s="3" t="s">
        <v>15165</v>
      </c>
      <c r="K3065" s="3" t="s">
        <v>8103</v>
      </c>
      <c r="L3065" s="3" t="s">
        <v>68</v>
      </c>
      <c r="M3065" s="26">
        <v>46143</v>
      </c>
      <c r="N3065"/>
      <c r="O3065" s="3">
        <v>13</v>
      </c>
      <c r="P3065" s="55">
        <v>3653.42</v>
      </c>
      <c r="Q3065" s="55"/>
      <c r="R3065" s="55">
        <v>3653.42</v>
      </c>
      <c r="S3065" s="57"/>
      <c r="T3065" s="55">
        <v>281.03230769230771</v>
      </c>
      <c r="U3065" s="55">
        <v>8692.6200000000008</v>
      </c>
      <c r="V3065" s="55">
        <v>0</v>
      </c>
      <c r="W3065" s="55">
        <v>8692.6200000000008</v>
      </c>
      <c r="X3065" s="57">
        <v>0</v>
      </c>
      <c r="Y3065" s="3" t="str">
        <f>IFERROR(VLOOKUP(A3065,'Pivot price tier'!$C$8:$L$2290,10,0),"")</f>
        <v>X</v>
      </c>
      <c r="Z3065" s="3" t="str">
        <f>IFERROR(VLOOKUP(A3065,'Pivot price tier by size'!$D$8:$M$2512,10,0),"")</f>
        <v>X</v>
      </c>
      <c r="AA3065" s="3" t="str">
        <f>IFERROR(VLOOKUP(A3065,'Pivot category'!$B$8:$I$2236,8,0),"")</f>
        <v>X</v>
      </c>
      <c r="AB3065" s="3" t="str">
        <f>IF(P3065&lt;$AC$1,"Bottom 5%","")</f>
        <v>Bottom 5%</v>
      </c>
      <c r="AC3065"/>
      <c r="AD3065">
        <v>0</v>
      </c>
      <c r="AE3065" t="s">
        <v>16647</v>
      </c>
    </row>
    <row r="3066" spans="1:31" hidden="1" x14ac:dyDescent="0.25">
      <c r="A3066" t="s">
        <v>14636</v>
      </c>
      <c r="B3066" t="s">
        <v>14637</v>
      </c>
      <c r="C3066" s="3" t="s">
        <v>32</v>
      </c>
      <c r="D3066" s="3" t="s">
        <v>14354</v>
      </c>
      <c r="E3066" s="3" t="s">
        <v>5053</v>
      </c>
      <c r="F3066" s="3">
        <v>10000</v>
      </c>
      <c r="G3066" s="34">
        <v>44.99</v>
      </c>
      <c r="H3066" s="3" t="s">
        <v>12405</v>
      </c>
      <c r="I3066" s="3" t="s">
        <v>23</v>
      </c>
      <c r="J3066" s="3" t="s">
        <v>8110</v>
      </c>
      <c r="K3066" s="3" t="s">
        <v>8103</v>
      </c>
      <c r="L3066" s="3" t="s">
        <v>68</v>
      </c>
      <c r="M3066" s="26">
        <v>45778</v>
      </c>
      <c r="N3066"/>
      <c r="O3066" s="3">
        <v>74</v>
      </c>
      <c r="P3066" s="55">
        <v>74953.34</v>
      </c>
      <c r="Q3066" s="55">
        <v>33247.61</v>
      </c>
      <c r="R3066" s="55">
        <v>41705.730000000003</v>
      </c>
      <c r="S3066" s="57">
        <v>1.25</v>
      </c>
      <c r="T3066" s="55">
        <v>1012.8829729729729</v>
      </c>
      <c r="U3066" s="55">
        <v>16061.43</v>
      </c>
      <c r="V3066" s="55">
        <v>23934.68</v>
      </c>
      <c r="W3066" s="55">
        <v>-7873.25</v>
      </c>
      <c r="X3066" s="57">
        <v>-0.33</v>
      </c>
      <c r="Y3066" s="3" t="str">
        <f>IFERROR(VLOOKUP(A3066,'Pivot price tier'!$C$8:$L$2290,10,0),"")</f>
        <v xml:space="preserve"> </v>
      </c>
      <c r="Z3066" s="3" t="str">
        <f>IFERROR(VLOOKUP(A3066,'Pivot price tier by size'!$D$8:$M$2512,10,0),"")</f>
        <v xml:space="preserve"> </v>
      </c>
      <c r="AA3066" s="3" t="str">
        <f>IFERROR(VLOOKUP(A3066,'Pivot category'!$B$8:$I$2236,8,0),"")</f>
        <v xml:space="preserve"> </v>
      </c>
      <c r="AB3066" s="3" t="str">
        <f>IF(P3066&lt;$AC$1,"Bottom 5%","")</f>
        <v/>
      </c>
      <c r="AC3066"/>
      <c r="AD3066" t="s">
        <v>16512</v>
      </c>
      <c r="AE3066" t="s">
        <v>13856</v>
      </c>
    </row>
    <row r="3067" spans="1:31" hidden="1" x14ac:dyDescent="0.25">
      <c r="A3067" t="s">
        <v>6644</v>
      </c>
      <c r="B3067" t="s">
        <v>4855</v>
      </c>
      <c r="C3067" s="3" t="s">
        <v>32</v>
      </c>
      <c r="D3067" s="3" t="s">
        <v>4794</v>
      </c>
      <c r="E3067" s="3" t="s">
        <v>5053</v>
      </c>
      <c r="F3067" s="3">
        <v>7000</v>
      </c>
      <c r="G3067" s="34">
        <v>59.99</v>
      </c>
      <c r="H3067" s="3" t="s">
        <v>12405</v>
      </c>
      <c r="I3067" s="3" t="s">
        <v>15</v>
      </c>
      <c r="J3067" s="3" t="s">
        <v>15165</v>
      </c>
      <c r="K3067" s="3" t="s">
        <v>8111</v>
      </c>
      <c r="L3067" s="3" t="s">
        <v>68</v>
      </c>
      <c r="M3067" s="26" t="s">
        <v>16689</v>
      </c>
      <c r="N3067"/>
      <c r="O3067" s="3">
        <v>13</v>
      </c>
      <c r="P3067" s="55">
        <v>6238.96</v>
      </c>
      <c r="Q3067" s="55">
        <v>32634.560000000001</v>
      </c>
      <c r="R3067" s="55">
        <v>-26395.599999999999</v>
      </c>
      <c r="S3067" s="57">
        <v>-0.81</v>
      </c>
      <c r="T3067" s="55">
        <v>479.92</v>
      </c>
      <c r="U3067" s="55">
        <v>0</v>
      </c>
      <c r="V3067" s="55">
        <v>14277.62</v>
      </c>
      <c r="W3067" s="55">
        <v>-14277.62</v>
      </c>
      <c r="X3067" s="57">
        <v>-1</v>
      </c>
      <c r="Y3067" s="3" t="str">
        <f>IFERROR(VLOOKUP(A3067,'Pivot price tier'!$C$8:$L$2290,10,0),"")</f>
        <v/>
      </c>
      <c r="Z3067" s="3" t="str">
        <f>IFERROR(VLOOKUP(A3067,'Pivot price tier by size'!$D$8:$M$2512,10,0),"")</f>
        <v/>
      </c>
      <c r="AA3067" s="3" t="str">
        <f>IFERROR(VLOOKUP(A3067,'Pivot category'!$B$8:$I$2236,8,0),"")</f>
        <v/>
      </c>
      <c r="AB3067" s="3" t="str">
        <f>IF(P3067&lt;$AC$1,"Bottom 5%","")</f>
        <v>Bottom 5%</v>
      </c>
      <c r="AC3067"/>
      <c r="AD3067" t="s">
        <v>16512</v>
      </c>
      <c r="AE3067" t="s">
        <v>13856</v>
      </c>
    </row>
    <row r="3068" spans="1:31" x14ac:dyDescent="0.25">
      <c r="A3068" t="s">
        <v>7284</v>
      </c>
      <c r="B3068" t="s">
        <v>877</v>
      </c>
      <c r="C3068" s="3" t="s">
        <v>36</v>
      </c>
      <c r="D3068" s="3" t="s">
        <v>3153</v>
      </c>
      <c r="E3068" s="3" t="s">
        <v>5053</v>
      </c>
      <c r="F3068" s="3">
        <v>1000</v>
      </c>
      <c r="G3068" s="34">
        <v>19.989999999999998</v>
      </c>
      <c r="H3068" s="3" t="s">
        <v>12</v>
      </c>
      <c r="I3068" s="3" t="s">
        <v>17</v>
      </c>
      <c r="J3068" s="3" t="s">
        <v>8102</v>
      </c>
      <c r="K3068" s="3" t="s">
        <v>8103</v>
      </c>
      <c r="L3068" s="3" t="s">
        <v>68</v>
      </c>
      <c r="M3068" s="26" t="s">
        <v>16689</v>
      </c>
      <c r="N3068"/>
      <c r="O3068" s="3">
        <v>158</v>
      </c>
      <c r="P3068" s="55">
        <v>317261.28999999998</v>
      </c>
      <c r="Q3068" s="55">
        <v>372353.73</v>
      </c>
      <c r="R3068" s="55">
        <v>-55092.44</v>
      </c>
      <c r="S3068" s="57">
        <v>-0.15</v>
      </c>
      <c r="T3068" s="55">
        <v>2007.9828481012657</v>
      </c>
      <c r="U3068" s="55">
        <v>382648.58</v>
      </c>
      <c r="V3068" s="55">
        <v>418790.5</v>
      </c>
      <c r="W3068" s="55">
        <v>-36141.919999999998</v>
      </c>
      <c r="X3068" s="57">
        <v>-0.09</v>
      </c>
      <c r="Y3068" s="3" t="str">
        <f>IFERROR(VLOOKUP(A3068,'Pivot price tier'!$C$8:$L$2290,10,0),"")</f>
        <v xml:space="preserve"> </v>
      </c>
      <c r="Z3068" s="3" t="str">
        <f>IFERROR(VLOOKUP(A3068,'Pivot price tier by size'!$D$8:$M$2512,10,0),"")</f>
        <v xml:space="preserve"> </v>
      </c>
      <c r="AA3068" s="3" t="str">
        <f>IFERROR(VLOOKUP(A3068,'Pivot category'!$B$8:$I$2236,8,0),"")</f>
        <v xml:space="preserve"> </v>
      </c>
      <c r="AB3068" s="3" t="str">
        <f>IF(P3068&lt;$AC$1,"Bottom 5%","")</f>
        <v/>
      </c>
      <c r="AC3068"/>
      <c r="AD3068" t="s">
        <v>16514</v>
      </c>
      <c r="AE3068" t="s">
        <v>13851</v>
      </c>
    </row>
    <row r="3069" spans="1:31" hidden="1" x14ac:dyDescent="0.25">
      <c r="A3069" t="s">
        <v>15121</v>
      </c>
      <c r="B3069" t="s">
        <v>15122</v>
      </c>
      <c r="C3069" s="3" t="s">
        <v>32</v>
      </c>
      <c r="D3069" s="3" t="s">
        <v>14899</v>
      </c>
      <c r="E3069" s="3" t="s">
        <v>5053</v>
      </c>
      <c r="F3069" s="3">
        <v>10000</v>
      </c>
      <c r="G3069" s="34">
        <v>69.989999999999995</v>
      </c>
      <c r="H3069" s="3" t="s">
        <v>12</v>
      </c>
      <c r="I3069" s="3" t="s">
        <v>15</v>
      </c>
      <c r="J3069" s="3" t="s">
        <v>15165</v>
      </c>
      <c r="K3069" s="3" t="s">
        <v>8103</v>
      </c>
      <c r="L3069" s="3" t="s">
        <v>68</v>
      </c>
      <c r="M3069" s="26">
        <v>45839</v>
      </c>
      <c r="N3069"/>
      <c r="O3069" s="3">
        <v>20</v>
      </c>
      <c r="P3069" s="55">
        <v>77968.86</v>
      </c>
      <c r="Q3069" s="55"/>
      <c r="R3069" s="55">
        <v>77968.86</v>
      </c>
      <c r="S3069" s="57"/>
      <c r="T3069" s="55">
        <v>3898.4430000000002</v>
      </c>
      <c r="U3069" s="55">
        <v>133330.95000000001</v>
      </c>
      <c r="V3069" s="55">
        <v>0</v>
      </c>
      <c r="W3069" s="55">
        <v>133330.95000000001</v>
      </c>
      <c r="X3069" s="57">
        <v>0</v>
      </c>
      <c r="Y3069" s="3" t="str">
        <f>IFERROR(VLOOKUP(A3069,'Pivot price tier'!$C$8:$L$2290,10,0),"")</f>
        <v xml:space="preserve"> </v>
      </c>
      <c r="Z3069" s="3" t="str">
        <f>IFERROR(VLOOKUP(A3069,'Pivot price tier by size'!$D$8:$M$2512,10,0),"")</f>
        <v xml:space="preserve"> </v>
      </c>
      <c r="AA3069" s="3" t="str">
        <f>IFERROR(VLOOKUP(A3069,'Pivot category'!$B$8:$I$2236,8,0),"")</f>
        <v xml:space="preserve"> </v>
      </c>
      <c r="AB3069" s="3" t="str">
        <f>IF(P3069&lt;$AC$1,"Bottom 5%","")</f>
        <v/>
      </c>
      <c r="AC3069"/>
      <c r="AD3069" t="s">
        <v>16512</v>
      </c>
      <c r="AE3069" t="s">
        <v>13856</v>
      </c>
    </row>
    <row r="3070" spans="1:31" hidden="1" x14ac:dyDescent="0.25">
      <c r="A3070" t="s">
        <v>14975</v>
      </c>
      <c r="B3070" t="s">
        <v>14976</v>
      </c>
      <c r="C3070" s="3" t="s">
        <v>32</v>
      </c>
      <c r="D3070" s="3" t="s">
        <v>14864</v>
      </c>
      <c r="E3070" s="3" t="s">
        <v>5053</v>
      </c>
      <c r="F3070" s="3">
        <v>10000</v>
      </c>
      <c r="G3070" s="34">
        <v>69.989999999999995</v>
      </c>
      <c r="H3070" s="3" t="s">
        <v>12</v>
      </c>
      <c r="I3070" s="3" t="s">
        <v>15</v>
      </c>
      <c r="J3070" s="3" t="s">
        <v>15165</v>
      </c>
      <c r="K3070" s="3" t="s">
        <v>8103</v>
      </c>
      <c r="L3070" s="3" t="s">
        <v>68</v>
      </c>
      <c r="M3070" s="26">
        <v>45809</v>
      </c>
      <c r="N3070"/>
      <c r="O3070" s="3">
        <v>21</v>
      </c>
      <c r="P3070" s="55">
        <v>29185.83</v>
      </c>
      <c r="Q3070" s="55"/>
      <c r="R3070" s="55">
        <v>29185.83</v>
      </c>
      <c r="S3070" s="57"/>
      <c r="T3070" s="55">
        <v>1389.8014285714287</v>
      </c>
      <c r="U3070" s="55">
        <v>769.89</v>
      </c>
      <c r="V3070" s="55">
        <v>0</v>
      </c>
      <c r="W3070" s="55">
        <v>769.89</v>
      </c>
      <c r="X3070" s="57">
        <v>0</v>
      </c>
      <c r="Y3070" s="3" t="str">
        <f>IFERROR(VLOOKUP(A3070,'Pivot price tier'!$C$8:$L$2290,10,0),"")</f>
        <v xml:space="preserve"> </v>
      </c>
      <c r="Z3070" s="3" t="str">
        <f>IFERROR(VLOOKUP(A3070,'Pivot price tier by size'!$D$8:$M$2512,10,0),"")</f>
        <v xml:space="preserve"> </v>
      </c>
      <c r="AA3070" s="3" t="str">
        <f>IFERROR(VLOOKUP(A3070,'Pivot category'!$B$8:$I$2236,8,0),"")</f>
        <v>X</v>
      </c>
      <c r="AB3070" s="3" t="str">
        <f>IF(P3070&lt;$AC$1,"Bottom 5%","")</f>
        <v>Bottom 5%</v>
      </c>
      <c r="AC3070"/>
      <c r="AD3070" t="s">
        <v>16512</v>
      </c>
      <c r="AE3070" t="s">
        <v>13856</v>
      </c>
    </row>
    <row r="3071" spans="1:31" hidden="1" x14ac:dyDescent="0.25">
      <c r="A3071" t="s">
        <v>15985</v>
      </c>
      <c r="B3071" t="s">
        <v>15986</v>
      </c>
      <c r="C3071" s="3" t="s">
        <v>32</v>
      </c>
      <c r="D3071" s="3" t="s">
        <v>14915</v>
      </c>
      <c r="E3071" s="3" t="s">
        <v>5053</v>
      </c>
      <c r="F3071" s="3">
        <v>10000</v>
      </c>
      <c r="G3071" s="34">
        <v>64.989999999999995</v>
      </c>
      <c r="H3071" s="3" t="s">
        <v>12</v>
      </c>
      <c r="I3071" s="3" t="s">
        <v>15</v>
      </c>
      <c r="J3071" s="3" t="s">
        <v>8112</v>
      </c>
      <c r="K3071" s="3" t="s">
        <v>8103</v>
      </c>
      <c r="L3071" s="3" t="s">
        <v>68</v>
      </c>
      <c r="M3071" s="26">
        <v>46143</v>
      </c>
      <c r="N3071"/>
      <c r="O3071" s="3">
        <v>0</v>
      </c>
      <c r="P3071" s="55">
        <v>13257.96</v>
      </c>
      <c r="Q3071" s="55"/>
      <c r="R3071" s="55">
        <v>13257.96</v>
      </c>
      <c r="S3071" s="57"/>
      <c r="T3071" s="55" t="s">
        <v>78</v>
      </c>
      <c r="U3071" s="55">
        <v>39773.879999999997</v>
      </c>
      <c r="V3071" s="55">
        <v>0</v>
      </c>
      <c r="W3071" s="55">
        <v>39773.879999999997</v>
      </c>
      <c r="X3071" s="57">
        <v>0</v>
      </c>
      <c r="Y3071" s="3" t="str">
        <f>IFERROR(VLOOKUP(A3071,'Pivot price tier'!$C$8:$L$2290,10,0),"")</f>
        <v>X</v>
      </c>
      <c r="Z3071" s="3" t="str">
        <f>IFERROR(VLOOKUP(A3071,'Pivot price tier by size'!$D$8:$M$2512,10,0),"")</f>
        <v>X</v>
      </c>
      <c r="AA3071" s="3" t="str">
        <f>IFERROR(VLOOKUP(A3071,'Pivot category'!$B$8:$I$2236,8,0),"")</f>
        <v>X</v>
      </c>
      <c r="AB3071" s="3" t="str">
        <f>IF(P3071&lt;$AC$1,"Bottom 5%","")</f>
        <v>Bottom 5%</v>
      </c>
      <c r="AC3071"/>
      <c r="AD3071" t="s">
        <v>16510</v>
      </c>
      <c r="AE3071" t="s">
        <v>13892</v>
      </c>
    </row>
    <row r="3072" spans="1:31" x14ac:dyDescent="0.25">
      <c r="A3072" t="s">
        <v>7576</v>
      </c>
      <c r="B3072" t="s">
        <v>878</v>
      </c>
      <c r="C3072" s="3" t="s">
        <v>38</v>
      </c>
      <c r="D3072" s="3" t="s">
        <v>3154</v>
      </c>
      <c r="E3072" s="3" t="s">
        <v>5053</v>
      </c>
      <c r="F3072" s="3">
        <v>1000</v>
      </c>
      <c r="G3072" s="34">
        <v>29.99</v>
      </c>
      <c r="H3072" s="3" t="s">
        <v>12</v>
      </c>
      <c r="I3072" s="3" t="s">
        <v>17</v>
      </c>
      <c r="J3072" s="3" t="s">
        <v>8102</v>
      </c>
      <c r="K3072" s="3" t="s">
        <v>8103</v>
      </c>
      <c r="L3072" s="3" t="s">
        <v>68</v>
      </c>
      <c r="M3072" s="26" t="s">
        <v>16689</v>
      </c>
      <c r="N3072"/>
      <c r="O3072" s="3">
        <v>159</v>
      </c>
      <c r="P3072" s="55">
        <v>1672741.5</v>
      </c>
      <c r="Q3072" s="55">
        <v>1923928.88</v>
      </c>
      <c r="R3072" s="55">
        <v>-251187.38</v>
      </c>
      <c r="S3072" s="57">
        <v>-0.13</v>
      </c>
      <c r="T3072" s="55">
        <v>10520.386792452829</v>
      </c>
      <c r="U3072" s="55">
        <v>825420.26</v>
      </c>
      <c r="V3072" s="55">
        <v>956185.62</v>
      </c>
      <c r="W3072" s="55">
        <v>-130765.36</v>
      </c>
      <c r="X3072" s="57">
        <v>-0.14000000000000001</v>
      </c>
      <c r="Y3072" s="3" t="str">
        <f>IFERROR(VLOOKUP(A3072,'Pivot price tier'!$C$8:$L$2290,10,0),"")</f>
        <v xml:space="preserve"> </v>
      </c>
      <c r="Z3072" s="3" t="str">
        <f>IFERROR(VLOOKUP(A3072,'Pivot price tier by size'!$D$8:$M$2512,10,0),"")</f>
        <v xml:space="preserve"> </v>
      </c>
      <c r="AA3072" s="3" t="str">
        <f>IFERROR(VLOOKUP(A3072,'Pivot category'!$B$8:$I$2236,8,0),"")</f>
        <v xml:space="preserve"> </v>
      </c>
      <c r="AB3072" s="3" t="str">
        <f>IF(P3072&lt;$AC$1,"Bottom 5%","")</f>
        <v/>
      </c>
      <c r="AC3072"/>
      <c r="AD3072" t="s">
        <v>16514</v>
      </c>
      <c r="AE3072" t="s">
        <v>13851</v>
      </c>
    </row>
    <row r="3073" spans="1:31" x14ac:dyDescent="0.25">
      <c r="A3073" t="s">
        <v>6780</v>
      </c>
      <c r="B3073" t="s">
        <v>879</v>
      </c>
      <c r="C3073" s="3" t="s">
        <v>34</v>
      </c>
      <c r="D3073" s="3" t="s">
        <v>3155</v>
      </c>
      <c r="E3073" s="3" t="s">
        <v>5053</v>
      </c>
      <c r="F3073" s="3">
        <v>1000</v>
      </c>
      <c r="G3073" s="34">
        <v>8.99</v>
      </c>
      <c r="H3073" s="3" t="s">
        <v>12</v>
      </c>
      <c r="I3073" s="3" t="s">
        <v>17</v>
      </c>
      <c r="J3073" s="3" t="s">
        <v>8102</v>
      </c>
      <c r="K3073" s="3" t="s">
        <v>8103</v>
      </c>
      <c r="L3073" s="3" t="s">
        <v>68</v>
      </c>
      <c r="M3073" s="26" t="s">
        <v>16689</v>
      </c>
      <c r="N3073"/>
      <c r="O3073" s="3">
        <v>158</v>
      </c>
      <c r="P3073" s="55">
        <v>218663.77</v>
      </c>
      <c r="Q3073" s="55">
        <v>223050.89</v>
      </c>
      <c r="R3073" s="55">
        <v>-4387.12</v>
      </c>
      <c r="S3073" s="57">
        <v>-0.02</v>
      </c>
      <c r="T3073" s="55">
        <v>1383.9479113924051</v>
      </c>
      <c r="U3073" s="55">
        <v>840205.4</v>
      </c>
      <c r="V3073" s="55">
        <v>826378.78</v>
      </c>
      <c r="W3073" s="55">
        <v>13826.62</v>
      </c>
      <c r="X3073" s="57">
        <v>0.02</v>
      </c>
      <c r="Y3073" s="3" t="str">
        <f>IFERROR(VLOOKUP(A3073,'Pivot price tier'!$C$8:$L$2290,10,0),"")</f>
        <v xml:space="preserve"> </v>
      </c>
      <c r="Z3073" s="3" t="str">
        <f>IFERROR(VLOOKUP(A3073,'Pivot price tier by size'!$D$8:$M$2512,10,0),"")</f>
        <v xml:space="preserve"> </v>
      </c>
      <c r="AA3073" s="3" t="str">
        <f>IFERROR(VLOOKUP(A3073,'Pivot category'!$B$8:$I$2236,8,0),"")</f>
        <v xml:space="preserve"> </v>
      </c>
      <c r="AB3073" s="3" t="str">
        <f>IF(P3073&lt;$AC$1,"Bottom 5%","")</f>
        <v/>
      </c>
      <c r="AC3073"/>
      <c r="AD3073" t="s">
        <v>16514</v>
      </c>
      <c r="AE3073" t="s">
        <v>13851</v>
      </c>
    </row>
    <row r="3074" spans="1:31" x14ac:dyDescent="0.25">
      <c r="A3074" t="s">
        <v>5375</v>
      </c>
      <c r="B3074" t="s">
        <v>880</v>
      </c>
      <c r="C3074" s="3" t="s">
        <v>32</v>
      </c>
      <c r="D3074" s="3" t="s">
        <v>3156</v>
      </c>
      <c r="E3074" s="3" t="s">
        <v>5053</v>
      </c>
      <c r="F3074" s="3">
        <v>1000</v>
      </c>
      <c r="G3074" s="34">
        <v>16.989999999999998</v>
      </c>
      <c r="H3074" s="3" t="s">
        <v>12</v>
      </c>
      <c r="I3074" s="3" t="s">
        <v>17</v>
      </c>
      <c r="J3074" s="3" t="s">
        <v>8102</v>
      </c>
      <c r="K3074" s="3" t="s">
        <v>8103</v>
      </c>
      <c r="L3074" s="3" t="s">
        <v>68</v>
      </c>
      <c r="M3074" s="26" t="s">
        <v>16689</v>
      </c>
      <c r="N3074"/>
      <c r="O3074" s="3">
        <v>155</v>
      </c>
      <c r="P3074" s="55">
        <v>171624.97</v>
      </c>
      <c r="Q3074" s="55">
        <v>184977.17</v>
      </c>
      <c r="R3074" s="55">
        <v>-13352.2</v>
      </c>
      <c r="S3074" s="57">
        <v>-7.0000000000000007E-2</v>
      </c>
      <c r="T3074" s="55">
        <v>1107.2578709677418</v>
      </c>
      <c r="U3074" s="55">
        <v>550634.69999999995</v>
      </c>
      <c r="V3074" s="55">
        <v>594156.31999999995</v>
      </c>
      <c r="W3074" s="55">
        <v>-43521.62</v>
      </c>
      <c r="X3074" s="57">
        <v>-7.0000000000000007E-2</v>
      </c>
      <c r="Y3074" s="3" t="str">
        <f>IFERROR(VLOOKUP(A3074,'Pivot price tier'!$C$8:$L$2290,10,0),"")</f>
        <v xml:space="preserve"> </v>
      </c>
      <c r="Z3074" s="3" t="str">
        <f>IFERROR(VLOOKUP(A3074,'Pivot price tier by size'!$D$8:$M$2512,10,0),"")</f>
        <v xml:space="preserve"> </v>
      </c>
      <c r="AA3074" s="3" t="str">
        <f>IFERROR(VLOOKUP(A3074,'Pivot category'!$B$8:$I$2236,8,0),"")</f>
        <v xml:space="preserve"> </v>
      </c>
      <c r="AB3074" s="3" t="str">
        <f>IF(P3074&lt;$AC$1,"Bottom 5%","")</f>
        <v/>
      </c>
      <c r="AC3074"/>
      <c r="AD3074" t="s">
        <v>16514</v>
      </c>
      <c r="AE3074" t="s">
        <v>13851</v>
      </c>
    </row>
    <row r="3075" spans="1:31" x14ac:dyDescent="0.25">
      <c r="A3075" t="s">
        <v>5635</v>
      </c>
      <c r="B3075" t="s">
        <v>881</v>
      </c>
      <c r="C3075" s="3" t="s">
        <v>32</v>
      </c>
      <c r="D3075" s="3" t="s">
        <v>3157</v>
      </c>
      <c r="E3075" s="3" t="s">
        <v>5053</v>
      </c>
      <c r="F3075" s="3">
        <v>1000</v>
      </c>
      <c r="G3075" s="34">
        <v>16.989999999999998</v>
      </c>
      <c r="H3075" s="3" t="s">
        <v>12</v>
      </c>
      <c r="I3075" s="3" t="s">
        <v>17</v>
      </c>
      <c r="J3075" s="3" t="s">
        <v>8102</v>
      </c>
      <c r="K3075" s="3" t="s">
        <v>8103</v>
      </c>
      <c r="L3075" s="3" t="s">
        <v>68</v>
      </c>
      <c r="M3075" s="26" t="s">
        <v>16689</v>
      </c>
      <c r="N3075"/>
      <c r="O3075" s="3">
        <v>155</v>
      </c>
      <c r="P3075" s="55">
        <v>294370.89</v>
      </c>
      <c r="Q3075" s="55">
        <v>348420.38</v>
      </c>
      <c r="R3075" s="55">
        <v>-54049.49</v>
      </c>
      <c r="S3075" s="57">
        <v>-0.16</v>
      </c>
      <c r="T3075" s="55">
        <v>1899.1670322580646</v>
      </c>
      <c r="U3075" s="55">
        <v>241972.85</v>
      </c>
      <c r="V3075" s="55">
        <v>276893.68</v>
      </c>
      <c r="W3075" s="55">
        <v>-34920.83</v>
      </c>
      <c r="X3075" s="57">
        <v>-0.13</v>
      </c>
      <c r="Y3075" s="3" t="str">
        <f>IFERROR(VLOOKUP(A3075,'Pivot price tier'!$C$8:$L$2290,10,0),"")</f>
        <v xml:space="preserve"> </v>
      </c>
      <c r="Z3075" s="3" t="str">
        <f>IFERROR(VLOOKUP(A3075,'Pivot price tier by size'!$D$8:$M$2512,10,0),"")</f>
        <v xml:space="preserve"> </v>
      </c>
      <c r="AA3075" s="3" t="str">
        <f>IFERROR(VLOOKUP(A3075,'Pivot category'!$B$8:$I$2236,8,0),"")</f>
        <v xml:space="preserve"> </v>
      </c>
      <c r="AB3075" s="3" t="str">
        <f>IF(P3075&lt;$AC$1,"Bottom 5%","")</f>
        <v/>
      </c>
      <c r="AC3075"/>
      <c r="AD3075" t="s">
        <v>16514</v>
      </c>
      <c r="AE3075" t="s">
        <v>13851</v>
      </c>
    </row>
    <row r="3076" spans="1:31" x14ac:dyDescent="0.25">
      <c r="A3076" t="s">
        <v>5454</v>
      </c>
      <c r="B3076" t="s">
        <v>886</v>
      </c>
      <c r="C3076" s="3" t="s">
        <v>32</v>
      </c>
      <c r="D3076" s="3" t="s">
        <v>3163</v>
      </c>
      <c r="E3076" s="3" t="s">
        <v>5101</v>
      </c>
      <c r="F3076" s="3">
        <v>1000</v>
      </c>
      <c r="G3076" s="34">
        <v>16.989999999999998</v>
      </c>
      <c r="H3076" s="3" t="s">
        <v>12</v>
      </c>
      <c r="I3076" s="3" t="s">
        <v>17</v>
      </c>
      <c r="J3076" s="3" t="s">
        <v>8102</v>
      </c>
      <c r="K3076" s="3" t="s">
        <v>8103</v>
      </c>
      <c r="L3076" s="3" t="s">
        <v>68</v>
      </c>
      <c r="M3076" s="26" t="s">
        <v>16689</v>
      </c>
      <c r="N3076"/>
      <c r="O3076" s="3">
        <v>153</v>
      </c>
      <c r="P3076" s="55">
        <v>91538.67</v>
      </c>
      <c r="Q3076" s="55">
        <v>125226.75</v>
      </c>
      <c r="R3076" s="55">
        <v>-33688.080000000002</v>
      </c>
      <c r="S3076" s="57">
        <v>-0.27</v>
      </c>
      <c r="T3076" s="55">
        <v>598.29196078431369</v>
      </c>
      <c r="U3076" s="55">
        <v>121099.58</v>
      </c>
      <c r="V3076" s="55">
        <v>150923.35999999999</v>
      </c>
      <c r="W3076" s="55">
        <v>-29823.78</v>
      </c>
      <c r="X3076" s="57">
        <v>-0.2</v>
      </c>
      <c r="Y3076" s="3" t="str">
        <f>IFERROR(VLOOKUP(A3076,'Pivot price tier'!$C$8:$L$2290,10,0),"")</f>
        <v xml:space="preserve"> </v>
      </c>
      <c r="Z3076" s="3" t="str">
        <f>IFERROR(VLOOKUP(A3076,'Pivot price tier by size'!$D$8:$M$2512,10,0),"")</f>
        <v xml:space="preserve"> </v>
      </c>
      <c r="AA3076" s="3" t="str">
        <f>IFERROR(VLOOKUP(A3076,'Pivot category'!$B$8:$I$2236,8,0),"")</f>
        <v xml:space="preserve"> </v>
      </c>
      <c r="AB3076" s="3" t="str">
        <f>IF(P3076&lt;$AC$1,"Bottom 5%","")</f>
        <v/>
      </c>
      <c r="AC3076"/>
      <c r="AD3076" t="s">
        <v>16514</v>
      </c>
      <c r="AE3076" t="s">
        <v>13851</v>
      </c>
    </row>
    <row r="3077" spans="1:31" hidden="1" x14ac:dyDescent="0.25">
      <c r="A3077" t="s">
        <v>10847</v>
      </c>
      <c r="B3077" t="s">
        <v>10848</v>
      </c>
      <c r="C3077" s="3" t="s">
        <v>32</v>
      </c>
      <c r="D3077" s="3" t="s">
        <v>10540</v>
      </c>
      <c r="E3077" s="3" t="s">
        <v>5053</v>
      </c>
      <c r="F3077" s="3">
        <v>7000</v>
      </c>
      <c r="G3077" s="34">
        <v>22.79</v>
      </c>
      <c r="H3077" s="3" t="s">
        <v>12405</v>
      </c>
      <c r="I3077" s="3" t="s">
        <v>21</v>
      </c>
      <c r="J3077" s="3" t="s">
        <v>8107</v>
      </c>
      <c r="K3077" s="3" t="s">
        <v>8109</v>
      </c>
      <c r="L3077" s="3" t="s">
        <v>8105</v>
      </c>
      <c r="M3077" s="26" t="s">
        <v>16689</v>
      </c>
      <c r="N3077"/>
      <c r="O3077" s="3" t="s">
        <v>78</v>
      </c>
      <c r="P3077" s="55"/>
      <c r="Q3077" s="55">
        <v>3170.3</v>
      </c>
      <c r="R3077" s="55">
        <v>-3170.3</v>
      </c>
      <c r="S3077" s="57">
        <v>-1</v>
      </c>
      <c r="T3077" s="55" t="s">
        <v>78</v>
      </c>
      <c r="U3077" s="55">
        <v>0</v>
      </c>
      <c r="V3077" s="55">
        <v>409.89</v>
      </c>
      <c r="W3077" s="55">
        <v>-409.89</v>
      </c>
      <c r="X3077" s="57">
        <v>-1</v>
      </c>
      <c r="Y3077" s="3" t="str">
        <f>IFERROR(VLOOKUP(A3077,'Pivot price tier'!$C$8:$L$2290,10,0),"")</f>
        <v/>
      </c>
      <c r="Z3077" s="3" t="str">
        <f>IFERROR(VLOOKUP(A3077,'Pivot price tier by size'!$D$8:$M$2512,10,0),"")</f>
        <v/>
      </c>
      <c r="AA3077" s="3" t="str">
        <f>IFERROR(VLOOKUP(A3077,'Pivot category'!$B$8:$I$2236,8,0),"")</f>
        <v/>
      </c>
      <c r="AB3077" s="3" t="str">
        <f>IF(P3077&lt;$AC$1,"Bottom 5%","")</f>
        <v>Bottom 5%</v>
      </c>
      <c r="AC3077"/>
      <c r="AD3077" t="s">
        <v>16512</v>
      </c>
      <c r="AE3077" t="s">
        <v>13856</v>
      </c>
    </row>
    <row r="3078" spans="1:31" hidden="1" x14ac:dyDescent="0.25">
      <c r="A3078" t="s">
        <v>13713</v>
      </c>
      <c r="B3078" t="s">
        <v>13714</v>
      </c>
      <c r="C3078" s="3" t="s">
        <v>32</v>
      </c>
      <c r="D3078" s="3" t="s">
        <v>3712</v>
      </c>
      <c r="E3078" s="3" t="s">
        <v>5053</v>
      </c>
      <c r="F3078" s="3">
        <v>7000</v>
      </c>
      <c r="G3078" s="34">
        <v>37.99</v>
      </c>
      <c r="H3078" s="3" t="s">
        <v>12</v>
      </c>
      <c r="I3078" s="3" t="s">
        <v>23</v>
      </c>
      <c r="J3078" s="3" t="s">
        <v>8104</v>
      </c>
      <c r="K3078" s="3" t="s">
        <v>8109</v>
      </c>
      <c r="L3078" s="3" t="s">
        <v>8108</v>
      </c>
      <c r="M3078" s="26" t="s">
        <v>16689</v>
      </c>
      <c r="N3078"/>
      <c r="O3078" s="3" t="s">
        <v>78</v>
      </c>
      <c r="P3078" s="55"/>
      <c r="Q3078" s="55">
        <v>29195.21</v>
      </c>
      <c r="R3078" s="55">
        <v>-29195.21</v>
      </c>
      <c r="S3078" s="57">
        <v>-1</v>
      </c>
      <c r="T3078" s="55" t="s">
        <v>78</v>
      </c>
      <c r="U3078" s="55">
        <v>0</v>
      </c>
      <c r="V3078" s="55">
        <v>21084.45</v>
      </c>
      <c r="W3078" s="55">
        <v>-21084.45</v>
      </c>
      <c r="X3078" s="57">
        <v>-1</v>
      </c>
      <c r="Y3078" s="3" t="str">
        <f>IFERROR(VLOOKUP(A3078,'Pivot price tier'!$C$8:$L$2290,10,0),"")</f>
        <v/>
      </c>
      <c r="Z3078" s="3" t="str">
        <f>IFERROR(VLOOKUP(A3078,'Pivot price tier by size'!$D$8:$M$2512,10,0),"")</f>
        <v/>
      </c>
      <c r="AA3078" s="3" t="str">
        <f>IFERROR(VLOOKUP(A3078,'Pivot category'!$B$8:$I$2236,8,0),"")</f>
        <v/>
      </c>
      <c r="AB3078" s="3" t="str">
        <f>IF(P3078&lt;$AC$1,"Bottom 5%","")</f>
        <v>Bottom 5%</v>
      </c>
      <c r="AC3078"/>
      <c r="AD3078" t="s">
        <v>16512</v>
      </c>
      <c r="AE3078" t="s">
        <v>13856</v>
      </c>
    </row>
    <row r="3079" spans="1:31" hidden="1" x14ac:dyDescent="0.25">
      <c r="A3079" t="s">
        <v>11863</v>
      </c>
      <c r="B3079" t="s">
        <v>11934</v>
      </c>
      <c r="C3079" s="3" t="s">
        <v>32</v>
      </c>
      <c r="D3079" s="3" t="s">
        <v>10405</v>
      </c>
      <c r="E3079" s="3" t="s">
        <v>5053</v>
      </c>
      <c r="F3079" s="3">
        <v>7000</v>
      </c>
      <c r="G3079" s="34">
        <v>499.99</v>
      </c>
      <c r="H3079" s="3" t="s">
        <v>27</v>
      </c>
      <c r="I3079" s="3" t="s">
        <v>74</v>
      </c>
      <c r="J3079" s="3" t="s">
        <v>8107</v>
      </c>
      <c r="K3079" s="3" t="s">
        <v>8103</v>
      </c>
      <c r="L3079" s="3" t="s">
        <v>68</v>
      </c>
      <c r="M3079" s="26" t="s">
        <v>16689</v>
      </c>
      <c r="N3079"/>
      <c r="O3079" s="3">
        <v>11</v>
      </c>
      <c r="P3079" s="55">
        <v>999.98</v>
      </c>
      <c r="Q3079" s="55">
        <v>4999.8999999999996</v>
      </c>
      <c r="R3079" s="55">
        <v>-3999.92</v>
      </c>
      <c r="S3079" s="57">
        <v>-0.8</v>
      </c>
      <c r="T3079" s="55">
        <v>90.907272727272726</v>
      </c>
      <c r="U3079" s="55">
        <v>999.98</v>
      </c>
      <c r="V3079" s="55">
        <v>3499.93</v>
      </c>
      <c r="W3079" s="55">
        <v>-2499.9499999999998</v>
      </c>
      <c r="X3079" s="57">
        <v>-0.71</v>
      </c>
      <c r="Y3079" s="3" t="str">
        <f>IFERROR(VLOOKUP(A3079,'Pivot price tier'!$C$8:$L$2290,10,0),"")</f>
        <v>X</v>
      </c>
      <c r="Z3079" s="3" t="str">
        <f>IFERROR(VLOOKUP(A3079,'Pivot price tier by size'!$D$8:$M$2512,10,0),"")</f>
        <v>X</v>
      </c>
      <c r="AA3079" s="3" t="str">
        <f>IFERROR(VLOOKUP(A3079,'Pivot category'!$B$8:$I$2236,8,0),"")</f>
        <v>X</v>
      </c>
      <c r="AB3079" s="3" t="str">
        <f>IF(P3079&lt;$AC$1,"Bottom 5%","")</f>
        <v>Bottom 5%</v>
      </c>
      <c r="AC3079"/>
      <c r="AD3079" t="s">
        <v>11018</v>
      </c>
      <c r="AE3079" t="s">
        <v>13876</v>
      </c>
    </row>
    <row r="3080" spans="1:31" hidden="1" x14ac:dyDescent="0.25">
      <c r="A3080" t="s">
        <v>6520</v>
      </c>
      <c r="B3080" t="s">
        <v>1386</v>
      </c>
      <c r="C3080" s="3" t="s">
        <v>32</v>
      </c>
      <c r="D3080" s="3" t="s">
        <v>3713</v>
      </c>
      <c r="E3080" s="3" t="s">
        <v>5053</v>
      </c>
      <c r="F3080" s="3">
        <v>8000</v>
      </c>
      <c r="G3080" s="34">
        <v>11.49</v>
      </c>
      <c r="H3080" s="3" t="s">
        <v>30</v>
      </c>
      <c r="I3080" s="3" t="s">
        <v>17</v>
      </c>
      <c r="J3080" s="3" t="s">
        <v>8102</v>
      </c>
      <c r="K3080" s="3" t="s">
        <v>8124</v>
      </c>
      <c r="L3080" s="3" t="s">
        <v>68</v>
      </c>
      <c r="M3080" s="26" t="s">
        <v>16689</v>
      </c>
      <c r="N3080"/>
      <c r="O3080" s="3">
        <v>27</v>
      </c>
      <c r="P3080" s="55">
        <v>8330.25</v>
      </c>
      <c r="Q3080" s="55">
        <v>7560.42</v>
      </c>
      <c r="R3080" s="55">
        <v>769.83</v>
      </c>
      <c r="S3080" s="57">
        <v>0.1</v>
      </c>
      <c r="T3080" s="55">
        <v>308.52777777777777</v>
      </c>
      <c r="U3080" s="55">
        <v>5388.81</v>
      </c>
      <c r="V3080" s="55">
        <v>5239.4399999999996</v>
      </c>
      <c r="W3080" s="55">
        <v>149.37</v>
      </c>
      <c r="X3080" s="57">
        <v>0.03</v>
      </c>
      <c r="Y3080" s="3" t="str">
        <f>IFERROR(VLOOKUP(A3080,'Pivot price tier'!$C$8:$L$2290,10,0),"")</f>
        <v/>
      </c>
      <c r="Z3080" s="3" t="str">
        <f>IFERROR(VLOOKUP(A3080,'Pivot price tier by size'!$D$8:$M$2512,10,0),"")</f>
        <v/>
      </c>
      <c r="AA3080" s="3" t="str">
        <f>IFERROR(VLOOKUP(A3080,'Pivot category'!$B$8:$I$2236,8,0),"")</f>
        <v/>
      </c>
      <c r="AB3080" s="3" t="str">
        <f>IF(P3080&lt;$AC$1,"Bottom 5%","")</f>
        <v>Bottom 5%</v>
      </c>
      <c r="AC3080"/>
      <c r="AD3080" t="s">
        <v>16510</v>
      </c>
      <c r="AE3080" t="s">
        <v>16624</v>
      </c>
    </row>
    <row r="3081" spans="1:31" hidden="1" x14ac:dyDescent="0.25">
      <c r="A3081" t="s">
        <v>8943</v>
      </c>
      <c r="B3081" t="s">
        <v>8942</v>
      </c>
      <c r="C3081" s="3" t="s">
        <v>32</v>
      </c>
      <c r="D3081" s="3" t="s">
        <v>8175</v>
      </c>
      <c r="E3081" s="3" t="s">
        <v>5053</v>
      </c>
      <c r="F3081" s="3">
        <v>7000</v>
      </c>
      <c r="G3081" s="34">
        <v>8.09</v>
      </c>
      <c r="H3081" s="3" t="s">
        <v>30</v>
      </c>
      <c r="I3081" s="3" t="s">
        <v>17</v>
      </c>
      <c r="J3081" s="3" t="s">
        <v>8107</v>
      </c>
      <c r="K3081" s="3" t="s">
        <v>8111</v>
      </c>
      <c r="L3081" s="3" t="s">
        <v>8108</v>
      </c>
      <c r="M3081" s="26" t="s">
        <v>16689</v>
      </c>
      <c r="N3081"/>
      <c r="O3081" s="3" t="s">
        <v>78</v>
      </c>
      <c r="P3081" s="55"/>
      <c r="Q3081" s="55">
        <v>172.6</v>
      </c>
      <c r="R3081" s="55">
        <v>-172.6</v>
      </c>
      <c r="S3081" s="57">
        <v>-1</v>
      </c>
      <c r="T3081" s="55" t="s">
        <v>78</v>
      </c>
      <c r="U3081" s="55" t="s">
        <v>78</v>
      </c>
      <c r="V3081" s="55" t="s">
        <v>78</v>
      </c>
      <c r="W3081" s="55" t="s">
        <v>78</v>
      </c>
      <c r="X3081" s="57" t="s">
        <v>78</v>
      </c>
      <c r="Y3081" s="3" t="str">
        <f>IFERROR(VLOOKUP(A3081,'Pivot price tier'!$C$8:$L$2290,10,0),"")</f>
        <v/>
      </c>
      <c r="Z3081" s="3" t="str">
        <f>IFERROR(VLOOKUP(A3081,'Pivot price tier by size'!$D$8:$M$2512,10,0),"")</f>
        <v/>
      </c>
      <c r="AA3081" s="3" t="str">
        <f>IFERROR(VLOOKUP(A3081,'Pivot category'!$B$8:$I$2236,8,0),"")</f>
        <v/>
      </c>
      <c r="AB3081" s="3" t="str">
        <f>IF(P3081&lt;$AC$1,"Bottom 5%","")</f>
        <v>Bottom 5%</v>
      </c>
      <c r="AC3081"/>
      <c r="AD3081" t="s">
        <v>16510</v>
      </c>
      <c r="AE3081" t="s">
        <v>13892</v>
      </c>
    </row>
    <row r="3082" spans="1:31" hidden="1" x14ac:dyDescent="0.25">
      <c r="A3082" t="s">
        <v>14195</v>
      </c>
      <c r="B3082" t="s">
        <v>14196</v>
      </c>
      <c r="C3082" s="3" t="s">
        <v>32</v>
      </c>
      <c r="D3082" s="3" t="s">
        <v>3714</v>
      </c>
      <c r="E3082" s="3" t="s">
        <v>5053</v>
      </c>
      <c r="F3082" s="3">
        <v>5000</v>
      </c>
      <c r="G3082" s="34">
        <v>38.619999999999997</v>
      </c>
      <c r="H3082" s="3" t="s">
        <v>12</v>
      </c>
      <c r="I3082" s="3" t="s">
        <v>23</v>
      </c>
      <c r="J3082" s="3" t="s">
        <v>8104</v>
      </c>
      <c r="K3082" s="3" t="s">
        <v>8111</v>
      </c>
      <c r="L3082" s="3" t="s">
        <v>8108</v>
      </c>
      <c r="M3082" s="26">
        <v>45658</v>
      </c>
      <c r="N3082"/>
      <c r="O3082" s="3" t="s">
        <v>78</v>
      </c>
      <c r="P3082" s="55"/>
      <c r="Q3082" s="55">
        <v>77.239999999999995</v>
      </c>
      <c r="R3082" s="55">
        <v>-77.239999999999995</v>
      </c>
      <c r="S3082" s="57">
        <v>-1</v>
      </c>
      <c r="T3082" s="55" t="s">
        <v>78</v>
      </c>
      <c r="U3082" s="55" t="s">
        <v>78</v>
      </c>
      <c r="V3082" s="55" t="s">
        <v>78</v>
      </c>
      <c r="W3082" s="55" t="s">
        <v>78</v>
      </c>
      <c r="X3082" s="57" t="s">
        <v>78</v>
      </c>
      <c r="Y3082" s="3" t="str">
        <f>IFERROR(VLOOKUP(A3082,'Pivot price tier'!$C$8:$L$2290,10,0),"")</f>
        <v/>
      </c>
      <c r="Z3082" s="3" t="str">
        <f>IFERROR(VLOOKUP(A3082,'Pivot price tier by size'!$D$8:$M$2512,10,0),"")</f>
        <v/>
      </c>
      <c r="AA3082" s="3" t="str">
        <f>IFERROR(VLOOKUP(A3082,'Pivot category'!$B$8:$I$2236,8,0),"")</f>
        <v/>
      </c>
      <c r="AB3082" s="3" t="str">
        <f>IF(P3082&lt;$AC$1,"Bottom 5%","")</f>
        <v>Bottom 5%</v>
      </c>
      <c r="AC3082"/>
      <c r="AD3082" t="s">
        <v>16512</v>
      </c>
      <c r="AE3082" t="s">
        <v>13884</v>
      </c>
    </row>
    <row r="3083" spans="1:31" hidden="1" x14ac:dyDescent="0.25">
      <c r="A3083" t="s">
        <v>6118</v>
      </c>
      <c r="B3083" t="s">
        <v>1387</v>
      </c>
      <c r="C3083" s="3" t="s">
        <v>32</v>
      </c>
      <c r="D3083" s="3" t="s">
        <v>3715</v>
      </c>
      <c r="E3083" s="3" t="s">
        <v>5053</v>
      </c>
      <c r="F3083" s="3">
        <v>7000</v>
      </c>
      <c r="G3083" s="34">
        <v>38.99</v>
      </c>
      <c r="H3083" s="3" t="s">
        <v>12</v>
      </c>
      <c r="I3083" s="3" t="s">
        <v>23</v>
      </c>
      <c r="J3083" s="3" t="s">
        <v>8107</v>
      </c>
      <c r="K3083" s="3" t="s">
        <v>8111</v>
      </c>
      <c r="L3083" s="3" t="s">
        <v>8108</v>
      </c>
      <c r="M3083" s="26" t="s">
        <v>16689</v>
      </c>
      <c r="N3083"/>
      <c r="O3083" s="3">
        <v>2</v>
      </c>
      <c r="P3083" s="55"/>
      <c r="Q3083" s="55">
        <v>506.87</v>
      </c>
      <c r="R3083" s="55">
        <v>-506.87</v>
      </c>
      <c r="S3083" s="57">
        <v>-1</v>
      </c>
      <c r="T3083" s="55">
        <v>0</v>
      </c>
      <c r="U3083" s="55">
        <v>0</v>
      </c>
      <c r="V3083" s="55">
        <v>506.87</v>
      </c>
      <c r="W3083" s="55">
        <v>-506.87</v>
      </c>
      <c r="X3083" s="57">
        <v>-1</v>
      </c>
      <c r="Y3083" s="3" t="str">
        <f>IFERROR(VLOOKUP(A3083,'Pivot price tier'!$C$8:$L$2290,10,0),"")</f>
        <v/>
      </c>
      <c r="Z3083" s="3" t="str">
        <f>IFERROR(VLOOKUP(A3083,'Pivot price tier by size'!$D$8:$M$2512,10,0),"")</f>
        <v/>
      </c>
      <c r="AA3083" s="3" t="str">
        <f>IFERROR(VLOOKUP(A3083,'Pivot category'!$B$8:$I$2236,8,0),"")</f>
        <v/>
      </c>
      <c r="AB3083" s="3" t="str">
        <f>IF(P3083&lt;$AC$1,"Bottom 5%","")</f>
        <v>Bottom 5%</v>
      </c>
      <c r="AC3083"/>
      <c r="AD3083" t="s">
        <v>16512</v>
      </c>
      <c r="AE3083" t="s">
        <v>13884</v>
      </c>
    </row>
    <row r="3084" spans="1:31" hidden="1" x14ac:dyDescent="0.25">
      <c r="A3084" t="s">
        <v>15773</v>
      </c>
      <c r="B3084" t="s">
        <v>15774</v>
      </c>
      <c r="C3084" s="3" t="s">
        <v>32</v>
      </c>
      <c r="D3084" s="3" t="s">
        <v>3716</v>
      </c>
      <c r="E3084" s="3" t="s">
        <v>5053</v>
      </c>
      <c r="F3084" s="3">
        <v>5000</v>
      </c>
      <c r="G3084" s="34">
        <v>36.89</v>
      </c>
      <c r="H3084" s="3" t="s">
        <v>12</v>
      </c>
      <c r="I3084" s="3" t="s">
        <v>23</v>
      </c>
      <c r="J3084" s="3" t="s">
        <v>8104</v>
      </c>
      <c r="K3084" s="3" t="s">
        <v>8111</v>
      </c>
      <c r="L3084" s="3" t="s">
        <v>8106</v>
      </c>
      <c r="M3084" s="26" t="s">
        <v>16689</v>
      </c>
      <c r="N3084"/>
      <c r="O3084" s="3">
        <v>1</v>
      </c>
      <c r="P3084" s="55">
        <v>36.75</v>
      </c>
      <c r="Q3084" s="55"/>
      <c r="R3084" s="55">
        <v>36.75</v>
      </c>
      <c r="S3084" s="57"/>
      <c r="T3084" s="55">
        <v>36.75</v>
      </c>
      <c r="U3084" s="55" t="s">
        <v>78</v>
      </c>
      <c r="V3084" s="55" t="s">
        <v>78</v>
      </c>
      <c r="W3084" s="55" t="s">
        <v>78</v>
      </c>
      <c r="X3084" s="57" t="s">
        <v>78</v>
      </c>
      <c r="Y3084" s="3" t="str">
        <f>IFERROR(VLOOKUP(A3084,'Pivot price tier'!$C$8:$L$2290,10,0),"")</f>
        <v/>
      </c>
      <c r="Z3084" s="3" t="str">
        <f>IFERROR(VLOOKUP(A3084,'Pivot price tier by size'!$D$8:$M$2512,10,0),"")</f>
        <v/>
      </c>
      <c r="AA3084" s="3" t="str">
        <f>IFERROR(VLOOKUP(A3084,'Pivot category'!$B$8:$I$2236,8,0),"")</f>
        <v/>
      </c>
      <c r="AB3084" s="3" t="str">
        <f>IF(P3084&lt;$AC$1,"Bottom 5%","")</f>
        <v>Bottom 5%</v>
      </c>
      <c r="AC3084"/>
      <c r="AD3084" t="s">
        <v>16512</v>
      </c>
      <c r="AE3084" t="s">
        <v>13884</v>
      </c>
    </row>
    <row r="3085" spans="1:31" hidden="1" x14ac:dyDescent="0.25">
      <c r="A3085" t="s">
        <v>14293</v>
      </c>
      <c r="B3085" t="s">
        <v>14294</v>
      </c>
      <c r="C3085" s="3" t="s">
        <v>32</v>
      </c>
      <c r="D3085" s="3" t="s">
        <v>3717</v>
      </c>
      <c r="E3085" s="3" t="s">
        <v>5053</v>
      </c>
      <c r="F3085" s="3">
        <v>5000</v>
      </c>
      <c r="G3085" s="34">
        <v>36.89</v>
      </c>
      <c r="H3085" s="3" t="s">
        <v>12</v>
      </c>
      <c r="I3085" s="3" t="s">
        <v>23</v>
      </c>
      <c r="J3085" s="3" t="s">
        <v>8107</v>
      </c>
      <c r="K3085" s="3" t="s">
        <v>8111</v>
      </c>
      <c r="L3085" s="3" t="s">
        <v>8106</v>
      </c>
      <c r="M3085" s="26">
        <v>45689</v>
      </c>
      <c r="N3085"/>
      <c r="O3085" s="3">
        <v>1</v>
      </c>
      <c r="P3085" s="55"/>
      <c r="Q3085" s="55">
        <v>36.75</v>
      </c>
      <c r="R3085" s="55">
        <v>-36.75</v>
      </c>
      <c r="S3085" s="57">
        <v>-1</v>
      </c>
      <c r="T3085" s="55">
        <v>0</v>
      </c>
      <c r="U3085" s="55" t="s">
        <v>78</v>
      </c>
      <c r="V3085" s="55" t="s">
        <v>78</v>
      </c>
      <c r="W3085" s="55" t="s">
        <v>78</v>
      </c>
      <c r="X3085" s="57" t="s">
        <v>78</v>
      </c>
      <c r="Y3085" s="3" t="str">
        <f>IFERROR(VLOOKUP(A3085,'Pivot price tier'!$C$8:$L$2290,10,0),"")</f>
        <v/>
      </c>
      <c r="Z3085" s="3" t="str">
        <f>IFERROR(VLOOKUP(A3085,'Pivot price tier by size'!$D$8:$M$2512,10,0),"")</f>
        <v/>
      </c>
      <c r="AA3085" s="3" t="str">
        <f>IFERROR(VLOOKUP(A3085,'Pivot category'!$B$8:$I$2236,8,0),"")</f>
        <v/>
      </c>
      <c r="AB3085" s="3" t="str">
        <f>IF(P3085&lt;$AC$1,"Bottom 5%","")</f>
        <v>Bottom 5%</v>
      </c>
      <c r="AC3085"/>
      <c r="AD3085" t="s">
        <v>16512</v>
      </c>
      <c r="AE3085" t="s">
        <v>13884</v>
      </c>
    </row>
    <row r="3086" spans="1:31" hidden="1" x14ac:dyDescent="0.25">
      <c r="A3086" t="s">
        <v>12166</v>
      </c>
      <c r="B3086" t="s">
        <v>1389</v>
      </c>
      <c r="C3086" s="3" t="s">
        <v>32</v>
      </c>
      <c r="D3086" s="3" t="s">
        <v>3719</v>
      </c>
      <c r="E3086" s="3" t="s">
        <v>5053</v>
      </c>
      <c r="F3086" s="3">
        <v>7000</v>
      </c>
      <c r="G3086" s="34">
        <v>37.19</v>
      </c>
      <c r="H3086" s="3" t="s">
        <v>12405</v>
      </c>
      <c r="I3086" s="3" t="s">
        <v>23</v>
      </c>
      <c r="J3086" s="3" t="s">
        <v>8107</v>
      </c>
      <c r="K3086" s="3" t="s">
        <v>8111</v>
      </c>
      <c r="L3086" s="3" t="s">
        <v>8106</v>
      </c>
      <c r="M3086" s="26" t="s">
        <v>16689</v>
      </c>
      <c r="N3086"/>
      <c r="O3086" s="3">
        <v>3</v>
      </c>
      <c r="P3086" s="55">
        <v>520.66</v>
      </c>
      <c r="Q3086" s="55">
        <v>1673.55</v>
      </c>
      <c r="R3086" s="55">
        <v>-1152.8900000000001</v>
      </c>
      <c r="S3086" s="57">
        <v>-0.69</v>
      </c>
      <c r="T3086" s="55">
        <v>173.55333333333331</v>
      </c>
      <c r="U3086" s="55">
        <v>0</v>
      </c>
      <c r="V3086" s="55">
        <v>334.71</v>
      </c>
      <c r="W3086" s="55">
        <v>-334.71</v>
      </c>
      <c r="X3086" s="57">
        <v>-1</v>
      </c>
      <c r="Y3086" s="3" t="str">
        <f>IFERROR(VLOOKUP(A3086,'Pivot price tier'!$C$8:$L$2290,10,0),"")</f>
        <v/>
      </c>
      <c r="Z3086" s="3" t="str">
        <f>IFERROR(VLOOKUP(A3086,'Pivot price tier by size'!$D$8:$M$2512,10,0),"")</f>
        <v/>
      </c>
      <c r="AA3086" s="3" t="str">
        <f>IFERROR(VLOOKUP(A3086,'Pivot category'!$B$8:$I$2236,8,0),"")</f>
        <v/>
      </c>
      <c r="AB3086" s="3" t="str">
        <f>IF(P3086&lt;$AC$1,"Bottom 5%","")</f>
        <v>Bottom 5%</v>
      </c>
      <c r="AC3086"/>
      <c r="AD3086" t="s">
        <v>16512</v>
      </c>
      <c r="AE3086" t="s">
        <v>13884</v>
      </c>
    </row>
    <row r="3087" spans="1:31" hidden="1" x14ac:dyDescent="0.25">
      <c r="A3087" t="s">
        <v>6156</v>
      </c>
      <c r="B3087" t="s">
        <v>1388</v>
      </c>
      <c r="C3087" s="3" t="s">
        <v>32</v>
      </c>
      <c r="D3087" s="3" t="s">
        <v>3718</v>
      </c>
      <c r="E3087" s="3" t="s">
        <v>5053</v>
      </c>
      <c r="F3087" s="3">
        <v>7000</v>
      </c>
      <c r="G3087" s="34">
        <v>37.19</v>
      </c>
      <c r="H3087" s="3" t="s">
        <v>12</v>
      </c>
      <c r="I3087" s="3" t="s">
        <v>15</v>
      </c>
      <c r="J3087" s="3" t="s">
        <v>15165</v>
      </c>
      <c r="K3087" s="3" t="s">
        <v>8111</v>
      </c>
      <c r="L3087" s="3" t="s">
        <v>8106</v>
      </c>
      <c r="M3087" s="26" t="s">
        <v>16689</v>
      </c>
      <c r="N3087"/>
      <c r="O3087" s="3">
        <v>14</v>
      </c>
      <c r="P3087" s="55">
        <v>3024.9</v>
      </c>
      <c r="Q3087" s="55">
        <v>2479.6</v>
      </c>
      <c r="R3087" s="55">
        <v>545.29999999999995</v>
      </c>
      <c r="S3087" s="57">
        <v>0.22</v>
      </c>
      <c r="T3087" s="55">
        <v>216.06428571428572</v>
      </c>
      <c r="U3087" s="55">
        <v>210.75</v>
      </c>
      <c r="V3087" s="55">
        <v>61.99</v>
      </c>
      <c r="W3087" s="55">
        <v>148.76</v>
      </c>
      <c r="X3087" s="57">
        <v>2.4</v>
      </c>
      <c r="Y3087" s="3" t="str">
        <f>IFERROR(VLOOKUP(A3087,'Pivot price tier'!$C$8:$L$2290,10,0),"")</f>
        <v/>
      </c>
      <c r="Z3087" s="3" t="str">
        <f>IFERROR(VLOOKUP(A3087,'Pivot price tier by size'!$D$8:$M$2512,10,0),"")</f>
        <v/>
      </c>
      <c r="AA3087" s="3" t="str">
        <f>IFERROR(VLOOKUP(A3087,'Pivot category'!$B$8:$I$2236,8,0),"")</f>
        <v/>
      </c>
      <c r="AB3087" s="3" t="str">
        <f>IF(P3087&lt;$AC$1,"Bottom 5%","")</f>
        <v>Bottom 5%</v>
      </c>
      <c r="AC3087"/>
      <c r="AD3087" t="s">
        <v>16512</v>
      </c>
      <c r="AE3087" t="s">
        <v>13884</v>
      </c>
    </row>
    <row r="3088" spans="1:31" hidden="1" x14ac:dyDescent="0.25">
      <c r="A3088" t="s">
        <v>6336</v>
      </c>
      <c r="B3088" t="s">
        <v>6335</v>
      </c>
      <c r="C3088" s="3" t="s">
        <v>32</v>
      </c>
      <c r="D3088" s="3" t="s">
        <v>7902</v>
      </c>
      <c r="E3088" s="3" t="s">
        <v>5101</v>
      </c>
      <c r="F3088" s="3">
        <v>7000</v>
      </c>
      <c r="G3088" s="34">
        <v>21.99</v>
      </c>
      <c r="H3088" s="3" t="s">
        <v>26</v>
      </c>
      <c r="I3088" s="3" t="s">
        <v>21</v>
      </c>
      <c r="J3088" s="3" t="s">
        <v>8107</v>
      </c>
      <c r="K3088" s="3" t="s">
        <v>8103</v>
      </c>
      <c r="L3088" s="3" t="s">
        <v>8105</v>
      </c>
      <c r="M3088" s="26" t="s">
        <v>16689</v>
      </c>
      <c r="N3088"/>
      <c r="O3088" s="3">
        <v>4</v>
      </c>
      <c r="P3088" s="55">
        <v>593.73</v>
      </c>
      <c r="Q3088" s="55">
        <v>1847.16</v>
      </c>
      <c r="R3088" s="55">
        <v>-1253.43</v>
      </c>
      <c r="S3088" s="57">
        <v>-0.68</v>
      </c>
      <c r="T3088" s="55">
        <v>148.4325</v>
      </c>
      <c r="U3088" s="55">
        <v>197.91</v>
      </c>
      <c r="V3088" s="55">
        <v>813.63</v>
      </c>
      <c r="W3088" s="55">
        <v>-615.72</v>
      </c>
      <c r="X3088" s="57">
        <v>-0.76</v>
      </c>
      <c r="Y3088" s="3" t="str">
        <f>IFERROR(VLOOKUP(A3088,'Pivot price tier'!$C$8:$L$2290,10,0),"")</f>
        <v/>
      </c>
      <c r="Z3088" s="3" t="str">
        <f>IFERROR(VLOOKUP(A3088,'Pivot price tier by size'!$D$8:$M$2512,10,0),"")</f>
        <v/>
      </c>
      <c r="AA3088" s="3" t="str">
        <f>IFERROR(VLOOKUP(A3088,'Pivot category'!$B$8:$I$2236,8,0),"")</f>
        <v/>
      </c>
      <c r="AB3088" s="3" t="str">
        <f>IF(P3088&lt;$AC$1,"Bottom 5%","")</f>
        <v>Bottom 5%</v>
      </c>
      <c r="AC3088"/>
      <c r="AD3088" t="s">
        <v>11019</v>
      </c>
      <c r="AE3088" t="s">
        <v>13854</v>
      </c>
    </row>
    <row r="3089" spans="1:31" hidden="1" x14ac:dyDescent="0.25">
      <c r="A3089" t="s">
        <v>7519</v>
      </c>
      <c r="B3089" t="s">
        <v>1390</v>
      </c>
      <c r="C3089" s="3" t="s">
        <v>36</v>
      </c>
      <c r="D3089" s="3" t="s">
        <v>3720</v>
      </c>
      <c r="E3089" s="3" t="s">
        <v>5101</v>
      </c>
      <c r="F3089" s="3">
        <v>7000</v>
      </c>
      <c r="G3089" s="34">
        <v>14.39</v>
      </c>
      <c r="H3089" s="3" t="s">
        <v>26</v>
      </c>
      <c r="I3089" s="3" t="s">
        <v>17</v>
      </c>
      <c r="J3089" s="3" t="s">
        <v>8104</v>
      </c>
      <c r="K3089" s="3" t="s">
        <v>8111</v>
      </c>
      <c r="L3089" s="3" t="s">
        <v>8108</v>
      </c>
      <c r="M3089" s="26" t="s">
        <v>16689</v>
      </c>
      <c r="N3089"/>
      <c r="O3089" s="3" t="s">
        <v>78</v>
      </c>
      <c r="P3089" s="55"/>
      <c r="Q3089" s="55">
        <v>47.98</v>
      </c>
      <c r="R3089" s="55">
        <v>-47.98</v>
      </c>
      <c r="S3089" s="57">
        <v>-1</v>
      </c>
      <c r="T3089" s="55" t="s">
        <v>78</v>
      </c>
      <c r="U3089" s="55" t="s">
        <v>78</v>
      </c>
      <c r="V3089" s="55" t="s">
        <v>78</v>
      </c>
      <c r="W3089" s="55" t="s">
        <v>78</v>
      </c>
      <c r="X3089" s="57" t="s">
        <v>78</v>
      </c>
      <c r="Y3089" s="3" t="str">
        <f>IFERROR(VLOOKUP(A3089,'Pivot price tier'!$C$8:$L$2290,10,0),"")</f>
        <v/>
      </c>
      <c r="Z3089" s="3" t="str">
        <f>IFERROR(VLOOKUP(A3089,'Pivot price tier by size'!$D$8:$M$2512,10,0),"")</f>
        <v/>
      </c>
      <c r="AA3089" s="3" t="str">
        <f>IFERROR(VLOOKUP(A3089,'Pivot category'!$B$8:$I$2236,8,0),"")</f>
        <v/>
      </c>
      <c r="AB3089" s="3" t="str">
        <f>IF(P3089&lt;$AC$1,"Bottom 5%","")</f>
        <v>Bottom 5%</v>
      </c>
      <c r="AC3089"/>
      <c r="AD3089" t="s">
        <v>11019</v>
      </c>
      <c r="AE3089" t="s">
        <v>13854</v>
      </c>
    </row>
    <row r="3090" spans="1:31" hidden="1" x14ac:dyDescent="0.25">
      <c r="A3090" t="s">
        <v>5806</v>
      </c>
      <c r="B3090" t="s">
        <v>1391</v>
      </c>
      <c r="C3090" s="3" t="s">
        <v>32</v>
      </c>
      <c r="D3090" s="3" t="s">
        <v>3721</v>
      </c>
      <c r="E3090" s="3" t="s">
        <v>5101</v>
      </c>
      <c r="F3090" s="3">
        <v>7000</v>
      </c>
      <c r="G3090" s="34">
        <v>12.59</v>
      </c>
      <c r="H3090" s="3" t="s">
        <v>26</v>
      </c>
      <c r="I3090" s="3" t="s">
        <v>19</v>
      </c>
      <c r="J3090" s="3" t="s">
        <v>8107</v>
      </c>
      <c r="K3090" s="3" t="s">
        <v>8103</v>
      </c>
      <c r="L3090" s="3" t="s">
        <v>8105</v>
      </c>
      <c r="M3090" s="26" t="s">
        <v>16689</v>
      </c>
      <c r="N3090"/>
      <c r="O3090" s="3">
        <v>1</v>
      </c>
      <c r="P3090" s="55">
        <v>176.26</v>
      </c>
      <c r="Q3090" s="55">
        <v>314.75</v>
      </c>
      <c r="R3090" s="55">
        <v>-138.49</v>
      </c>
      <c r="S3090" s="57">
        <v>-0.44</v>
      </c>
      <c r="T3090" s="55">
        <v>176.26</v>
      </c>
      <c r="U3090" s="55" t="s">
        <v>78</v>
      </c>
      <c r="V3090" s="55" t="s">
        <v>78</v>
      </c>
      <c r="W3090" s="55" t="s">
        <v>78</v>
      </c>
      <c r="X3090" s="57" t="s">
        <v>78</v>
      </c>
      <c r="Y3090" s="3" t="str">
        <f>IFERROR(VLOOKUP(A3090,'Pivot price tier'!$C$8:$L$2290,10,0),"")</f>
        <v/>
      </c>
      <c r="Z3090" s="3" t="str">
        <f>IFERROR(VLOOKUP(A3090,'Pivot price tier by size'!$D$8:$M$2512,10,0),"")</f>
        <v/>
      </c>
      <c r="AA3090" s="3" t="str">
        <f>IFERROR(VLOOKUP(A3090,'Pivot category'!$B$8:$I$2236,8,0),"")</f>
        <v/>
      </c>
      <c r="AB3090" s="3" t="str">
        <f>IF(P3090&lt;$AC$1,"Bottom 5%","")</f>
        <v>Bottom 5%</v>
      </c>
      <c r="AC3090"/>
      <c r="AD3090" t="s">
        <v>11019</v>
      </c>
      <c r="AE3090" t="s">
        <v>13854</v>
      </c>
    </row>
    <row r="3091" spans="1:31" hidden="1" x14ac:dyDescent="0.25">
      <c r="A3091" t="s">
        <v>12310</v>
      </c>
      <c r="B3091" t="s">
        <v>12311</v>
      </c>
      <c r="C3091" s="3" t="s">
        <v>32</v>
      </c>
      <c r="D3091" s="3" t="s">
        <v>3726</v>
      </c>
      <c r="E3091" s="3" t="s">
        <v>5053</v>
      </c>
      <c r="F3091" s="3">
        <v>1000</v>
      </c>
      <c r="G3091" s="34">
        <v>14.39</v>
      </c>
      <c r="H3091" s="3" t="s">
        <v>26</v>
      </c>
      <c r="I3091" s="3" t="s">
        <v>23</v>
      </c>
      <c r="J3091" s="3" t="s">
        <v>8107</v>
      </c>
      <c r="K3091" s="3" t="s">
        <v>8109</v>
      </c>
      <c r="L3091" s="3" t="s">
        <v>68</v>
      </c>
      <c r="M3091" s="26" t="s">
        <v>16689</v>
      </c>
      <c r="N3091"/>
      <c r="O3091" s="3">
        <v>3</v>
      </c>
      <c r="P3091" s="55">
        <v>20669.439999999999</v>
      </c>
      <c r="Q3091" s="55">
        <v>29039.03</v>
      </c>
      <c r="R3091" s="55">
        <v>-8369.59</v>
      </c>
      <c r="S3091" s="57">
        <v>-0.28999999999999998</v>
      </c>
      <c r="T3091" s="55">
        <v>6889.8133333333326</v>
      </c>
      <c r="U3091" s="55">
        <v>895.62</v>
      </c>
      <c r="V3091" s="55">
        <v>10531.27</v>
      </c>
      <c r="W3091" s="55">
        <v>-9635.65</v>
      </c>
      <c r="X3091" s="57">
        <v>-0.91</v>
      </c>
      <c r="Y3091" s="3" t="str">
        <f>IFERROR(VLOOKUP(A3091,'Pivot price tier'!$C$8:$L$2290,10,0),"")</f>
        <v/>
      </c>
      <c r="Z3091" s="3" t="str">
        <f>IFERROR(VLOOKUP(A3091,'Pivot price tier by size'!$D$8:$M$2512,10,0),"")</f>
        <v/>
      </c>
      <c r="AA3091" s="3" t="str">
        <f>IFERROR(VLOOKUP(A3091,'Pivot category'!$B$8:$I$2236,8,0),"")</f>
        <v/>
      </c>
      <c r="AB3091" s="3" t="str">
        <f>IF(P3091&lt;$AC$1,"Bottom 5%","")</f>
        <v>Bottom 5%</v>
      </c>
      <c r="AC3091"/>
      <c r="AD3091" t="s">
        <v>11019</v>
      </c>
      <c r="AE3091" t="s">
        <v>13854</v>
      </c>
    </row>
    <row r="3092" spans="1:31" x14ac:dyDescent="0.25">
      <c r="A3092" t="s">
        <v>5760</v>
      </c>
      <c r="B3092" t="s">
        <v>888</v>
      </c>
      <c r="C3092" s="3" t="s">
        <v>32</v>
      </c>
      <c r="D3092" s="3" t="s">
        <v>3166</v>
      </c>
      <c r="E3092" s="3" t="s">
        <v>5053</v>
      </c>
      <c r="F3092" s="3">
        <v>1000</v>
      </c>
      <c r="G3092" s="34">
        <v>39.99</v>
      </c>
      <c r="H3092" s="3" t="s">
        <v>12</v>
      </c>
      <c r="I3092" s="3" t="s">
        <v>23</v>
      </c>
      <c r="J3092" s="3" t="s">
        <v>8102</v>
      </c>
      <c r="K3092" s="3" t="s">
        <v>8103</v>
      </c>
      <c r="L3092" s="3" t="s">
        <v>68</v>
      </c>
      <c r="M3092" s="26" t="s">
        <v>16689</v>
      </c>
      <c r="N3092"/>
      <c r="O3092" s="3">
        <v>73</v>
      </c>
      <c r="P3092" s="55">
        <v>67801.81</v>
      </c>
      <c r="Q3092" s="55">
        <v>64503.57</v>
      </c>
      <c r="R3092" s="55">
        <v>3298.24</v>
      </c>
      <c r="S3092" s="57">
        <v>0.05</v>
      </c>
      <c r="T3092" s="55">
        <v>928.79191780821918</v>
      </c>
      <c r="U3092" s="55">
        <v>21078.34</v>
      </c>
      <c r="V3092" s="55">
        <v>24713.82</v>
      </c>
      <c r="W3092" s="55">
        <v>-3635.48</v>
      </c>
      <c r="X3092" s="57">
        <v>-0.15</v>
      </c>
      <c r="Y3092" s="3" t="str">
        <f>IFERROR(VLOOKUP(A3092,'Pivot price tier'!$C$8:$L$2290,10,0),"")</f>
        <v xml:space="preserve"> </v>
      </c>
      <c r="Z3092" s="3" t="str">
        <f>IFERROR(VLOOKUP(A3092,'Pivot price tier by size'!$D$8:$M$2512,10,0),"")</f>
        <v xml:space="preserve"> </v>
      </c>
      <c r="AA3092" s="3" t="str">
        <f>IFERROR(VLOOKUP(A3092,'Pivot category'!$B$8:$I$2236,8,0),"")</f>
        <v xml:space="preserve"> </v>
      </c>
      <c r="AB3092" s="3" t="str">
        <f>IF(P3092&lt;$AC$1,"Bottom 5%","")</f>
        <v/>
      </c>
      <c r="AC3092"/>
      <c r="AD3092" t="s">
        <v>16514</v>
      </c>
      <c r="AE3092" t="s">
        <v>13851</v>
      </c>
    </row>
    <row r="3093" spans="1:31" x14ac:dyDescent="0.25">
      <c r="A3093" t="s">
        <v>7778</v>
      </c>
      <c r="B3093" t="s">
        <v>7777</v>
      </c>
      <c r="C3093" s="3" t="s">
        <v>38</v>
      </c>
      <c r="D3093" s="3" t="s">
        <v>8071</v>
      </c>
      <c r="E3093" s="3" t="s">
        <v>5053</v>
      </c>
      <c r="F3093" s="3">
        <v>1000</v>
      </c>
      <c r="G3093" s="34">
        <v>35.99</v>
      </c>
      <c r="H3093" s="3" t="s">
        <v>12</v>
      </c>
      <c r="I3093" s="3" t="s">
        <v>19</v>
      </c>
      <c r="J3093" s="3" t="s">
        <v>8102</v>
      </c>
      <c r="K3093" s="3" t="s">
        <v>8103</v>
      </c>
      <c r="L3093" s="3" t="s">
        <v>68</v>
      </c>
      <c r="M3093" s="26" t="s">
        <v>16689</v>
      </c>
      <c r="N3093"/>
      <c r="O3093" s="3">
        <v>141</v>
      </c>
      <c r="P3093" s="55">
        <v>768779.51</v>
      </c>
      <c r="Q3093" s="55">
        <v>752849.39</v>
      </c>
      <c r="R3093" s="55">
        <v>15930.12</v>
      </c>
      <c r="S3093" s="57">
        <v>0.02</v>
      </c>
      <c r="T3093" s="55">
        <v>5452.3369503546101</v>
      </c>
      <c r="U3093" s="55">
        <v>92608.73</v>
      </c>
      <c r="V3093" s="55">
        <v>86121.18</v>
      </c>
      <c r="W3093" s="55">
        <v>6487.55</v>
      </c>
      <c r="X3093" s="57">
        <v>0.08</v>
      </c>
      <c r="Y3093" s="3" t="str">
        <f>IFERROR(VLOOKUP(A3093,'Pivot price tier'!$C$8:$L$2290,10,0),"")</f>
        <v xml:space="preserve"> </v>
      </c>
      <c r="Z3093" s="3" t="str">
        <f>IFERROR(VLOOKUP(A3093,'Pivot price tier by size'!$D$8:$M$2512,10,0),"")</f>
        <v xml:space="preserve"> </v>
      </c>
      <c r="AA3093" s="3" t="str">
        <f>IFERROR(VLOOKUP(A3093,'Pivot category'!$B$8:$I$2236,8,0),"")</f>
        <v xml:space="preserve"> </v>
      </c>
      <c r="AB3093" s="3" t="str">
        <f>IF(P3093&lt;$AC$1,"Bottom 5%","")</f>
        <v/>
      </c>
      <c r="AC3093"/>
      <c r="AD3093" t="s">
        <v>16514</v>
      </c>
      <c r="AE3093" t="s">
        <v>13851</v>
      </c>
    </row>
    <row r="3094" spans="1:31" x14ac:dyDescent="0.25">
      <c r="A3094" t="s">
        <v>9689</v>
      </c>
      <c r="B3094" t="s">
        <v>9713</v>
      </c>
      <c r="C3094" s="3" t="s">
        <v>34</v>
      </c>
      <c r="D3094" s="3" t="s">
        <v>9676</v>
      </c>
      <c r="E3094" s="3" t="s">
        <v>5053</v>
      </c>
      <c r="F3094" s="3">
        <v>1000</v>
      </c>
      <c r="G3094" s="34">
        <v>10.99</v>
      </c>
      <c r="H3094" s="3" t="s">
        <v>12</v>
      </c>
      <c r="I3094" s="3" t="s">
        <v>19</v>
      </c>
      <c r="J3094" s="3" t="s">
        <v>8102</v>
      </c>
      <c r="K3094" s="3" t="s">
        <v>8103</v>
      </c>
      <c r="L3094" s="3" t="s">
        <v>68</v>
      </c>
      <c r="M3094" s="26" t="s">
        <v>16689</v>
      </c>
      <c r="N3094"/>
      <c r="O3094" s="3">
        <v>70</v>
      </c>
      <c r="P3094" s="55">
        <v>55664.35</v>
      </c>
      <c r="Q3094" s="55">
        <v>56016.03</v>
      </c>
      <c r="R3094" s="55">
        <v>-351.68</v>
      </c>
      <c r="S3094" s="57">
        <v>-0.01</v>
      </c>
      <c r="T3094" s="55">
        <v>795.20499999999993</v>
      </c>
      <c r="U3094" s="55">
        <v>44850.19</v>
      </c>
      <c r="V3094" s="55">
        <v>41981.8</v>
      </c>
      <c r="W3094" s="55">
        <v>2868.39</v>
      </c>
      <c r="X3094" s="57">
        <v>7.0000000000000007E-2</v>
      </c>
      <c r="Y3094" s="3" t="str">
        <f>IFERROR(VLOOKUP(A3094,'Pivot price tier'!$C$8:$L$2290,10,0),"")</f>
        <v xml:space="preserve"> </v>
      </c>
      <c r="Z3094" s="3" t="str">
        <f>IFERROR(VLOOKUP(A3094,'Pivot price tier by size'!$D$8:$M$2512,10,0),"")</f>
        <v xml:space="preserve"> </v>
      </c>
      <c r="AA3094" s="3" t="str">
        <f>IFERROR(VLOOKUP(A3094,'Pivot category'!$B$8:$I$2236,8,0),"")</f>
        <v xml:space="preserve"> </v>
      </c>
      <c r="AB3094" s="3" t="str">
        <f>IF(P3094&lt;$AC$1,"Bottom 5%","")</f>
        <v/>
      </c>
      <c r="AC3094"/>
      <c r="AD3094" t="s">
        <v>16514</v>
      </c>
      <c r="AE3094" t="s">
        <v>13851</v>
      </c>
    </row>
    <row r="3095" spans="1:31" hidden="1" x14ac:dyDescent="0.25">
      <c r="A3095" t="s">
        <v>11179</v>
      </c>
      <c r="B3095" t="s">
        <v>1394</v>
      </c>
      <c r="C3095" s="3" t="s">
        <v>69</v>
      </c>
      <c r="D3095" s="3" t="s">
        <v>3724</v>
      </c>
      <c r="E3095" s="3" t="s">
        <v>5101</v>
      </c>
      <c r="F3095" s="3">
        <v>7000</v>
      </c>
      <c r="G3095" s="34">
        <v>1.19</v>
      </c>
      <c r="H3095" s="3" t="s">
        <v>26</v>
      </c>
      <c r="I3095" s="3" t="s">
        <v>70</v>
      </c>
      <c r="J3095" s="3" t="s">
        <v>8107</v>
      </c>
      <c r="K3095" s="3" t="s">
        <v>8103</v>
      </c>
      <c r="L3095" s="3" t="s">
        <v>8106</v>
      </c>
      <c r="M3095" s="26" t="s">
        <v>16689</v>
      </c>
      <c r="N3095"/>
      <c r="O3095" s="3">
        <v>4</v>
      </c>
      <c r="P3095" s="55">
        <v>802.06</v>
      </c>
      <c r="Q3095" s="55">
        <v>12432.75</v>
      </c>
      <c r="R3095" s="55">
        <v>-11630.69</v>
      </c>
      <c r="S3095" s="57">
        <v>-0.94</v>
      </c>
      <c r="T3095" s="55">
        <v>200.51499999999999</v>
      </c>
      <c r="U3095" s="55">
        <v>61.88</v>
      </c>
      <c r="V3095" s="55">
        <v>17397.04</v>
      </c>
      <c r="W3095" s="55">
        <v>-17335.16</v>
      </c>
      <c r="X3095" s="57">
        <v>-1</v>
      </c>
      <c r="Y3095" s="3" t="str">
        <f>IFERROR(VLOOKUP(A3095,'Pivot price tier'!$C$8:$L$2290,10,0),"")</f>
        <v/>
      </c>
      <c r="Z3095" s="3" t="str">
        <f>IFERROR(VLOOKUP(A3095,'Pivot price tier by size'!$D$8:$M$2512,10,0),"")</f>
        <v/>
      </c>
      <c r="AA3095" s="3" t="str">
        <f>IFERROR(VLOOKUP(A3095,'Pivot category'!$B$8:$I$2236,8,0),"")</f>
        <v/>
      </c>
      <c r="AB3095" s="3" t="str">
        <f>IF(P3095&lt;$AC$1,"Bottom 5%","")</f>
        <v>Bottom 5%</v>
      </c>
      <c r="AC3095"/>
      <c r="AD3095" t="s">
        <v>11019</v>
      </c>
      <c r="AE3095" t="s">
        <v>13854</v>
      </c>
    </row>
    <row r="3096" spans="1:31" x14ac:dyDescent="0.25">
      <c r="A3096" t="s">
        <v>5852</v>
      </c>
      <c r="B3096" t="s">
        <v>889</v>
      </c>
      <c r="C3096" s="3" t="s">
        <v>32</v>
      </c>
      <c r="D3096" s="3" t="s">
        <v>3167</v>
      </c>
      <c r="E3096" s="3" t="s">
        <v>5053</v>
      </c>
      <c r="F3096" s="3">
        <v>1000</v>
      </c>
      <c r="G3096" s="34">
        <v>21.99</v>
      </c>
      <c r="H3096" s="3" t="s">
        <v>12</v>
      </c>
      <c r="I3096" s="3" t="s">
        <v>19</v>
      </c>
      <c r="J3096" s="3" t="s">
        <v>8102</v>
      </c>
      <c r="K3096" s="3" t="s">
        <v>8103</v>
      </c>
      <c r="L3096" s="3" t="s">
        <v>68</v>
      </c>
      <c r="M3096" s="26" t="s">
        <v>16689</v>
      </c>
      <c r="N3096"/>
      <c r="O3096" s="3">
        <v>141</v>
      </c>
      <c r="P3096" s="55">
        <v>204935.61</v>
      </c>
      <c r="Q3096" s="55">
        <v>225421.68</v>
      </c>
      <c r="R3096" s="55">
        <v>-20486.07</v>
      </c>
      <c r="S3096" s="57">
        <v>-0.09</v>
      </c>
      <c r="T3096" s="55">
        <v>1453.4440425531914</v>
      </c>
      <c r="U3096" s="55">
        <v>227965.43</v>
      </c>
      <c r="V3096" s="55">
        <v>226791.72</v>
      </c>
      <c r="W3096" s="55">
        <v>1173.71</v>
      </c>
      <c r="X3096" s="57">
        <v>0.01</v>
      </c>
      <c r="Y3096" s="3" t="str">
        <f>IFERROR(VLOOKUP(A3096,'Pivot price tier'!$C$8:$L$2290,10,0),"")</f>
        <v xml:space="preserve"> </v>
      </c>
      <c r="Z3096" s="3" t="str">
        <f>IFERROR(VLOOKUP(A3096,'Pivot price tier by size'!$D$8:$M$2512,10,0),"")</f>
        <v xml:space="preserve"> </v>
      </c>
      <c r="AA3096" s="3" t="str">
        <f>IFERROR(VLOOKUP(A3096,'Pivot category'!$B$8:$I$2236,8,0),"")</f>
        <v xml:space="preserve"> </v>
      </c>
      <c r="AB3096" s="3" t="str">
        <f>IF(P3096&lt;$AC$1,"Bottom 5%","")</f>
        <v/>
      </c>
      <c r="AC3096"/>
      <c r="AD3096" t="s">
        <v>16514</v>
      </c>
      <c r="AE3096" t="s">
        <v>13851</v>
      </c>
    </row>
    <row r="3097" spans="1:31" hidden="1" x14ac:dyDescent="0.25">
      <c r="A3097" t="s">
        <v>6033</v>
      </c>
      <c r="B3097" t="s">
        <v>13715</v>
      </c>
      <c r="C3097" s="3" t="s">
        <v>32</v>
      </c>
      <c r="D3097" s="3" t="s">
        <v>3727</v>
      </c>
      <c r="E3097" s="3">
        <v>0</v>
      </c>
      <c r="F3097" s="3">
        <v>7000</v>
      </c>
      <c r="G3097" s="34">
        <v>30.99</v>
      </c>
      <c r="H3097" s="3" t="s">
        <v>29</v>
      </c>
      <c r="I3097" s="3" t="s">
        <v>23</v>
      </c>
      <c r="J3097" s="3" t="s">
        <v>8104</v>
      </c>
      <c r="K3097" s="3" t="s">
        <v>8111</v>
      </c>
      <c r="L3097" s="3" t="s">
        <v>8108</v>
      </c>
      <c r="M3097" s="26" t="s">
        <v>16689</v>
      </c>
      <c r="N3097"/>
      <c r="O3097" s="3" t="s">
        <v>78</v>
      </c>
      <c r="P3097" s="55"/>
      <c r="Q3097" s="55">
        <v>0</v>
      </c>
      <c r="R3097" s="55">
        <v>0</v>
      </c>
      <c r="S3097" s="57"/>
      <c r="T3097" s="55" t="s">
        <v>78</v>
      </c>
      <c r="U3097" s="55" t="s">
        <v>78</v>
      </c>
      <c r="V3097" s="55" t="s">
        <v>78</v>
      </c>
      <c r="W3097" s="55" t="s">
        <v>78</v>
      </c>
      <c r="X3097" s="57" t="s">
        <v>78</v>
      </c>
      <c r="Y3097" s="3" t="str">
        <f>IFERROR(VLOOKUP(A3097,'Pivot price tier'!$C$8:$L$2290,10,0),"")</f>
        <v/>
      </c>
      <c r="Z3097" s="3" t="str">
        <f>IFERROR(VLOOKUP(A3097,'Pivot price tier by size'!$D$8:$M$2512,10,0),"")</f>
        <v/>
      </c>
      <c r="AA3097" s="3" t="str">
        <f>IFERROR(VLOOKUP(A3097,'Pivot category'!$B$8:$I$2236,8,0),"")</f>
        <v/>
      </c>
      <c r="AB3097" s="3" t="str">
        <f>IF(P3097&lt;$AC$1,"Bottom 5%","")</f>
        <v>Bottom 5%</v>
      </c>
      <c r="AC3097"/>
      <c r="AD3097" t="s">
        <v>16512</v>
      </c>
      <c r="AE3097" t="s">
        <v>13863</v>
      </c>
    </row>
    <row r="3098" spans="1:31" hidden="1" x14ac:dyDescent="0.25">
      <c r="A3098" t="s">
        <v>10354</v>
      </c>
      <c r="B3098" t="s">
        <v>10355</v>
      </c>
      <c r="C3098" s="3" t="s">
        <v>38</v>
      </c>
      <c r="D3098" s="3" t="s">
        <v>10321</v>
      </c>
      <c r="E3098" s="3" t="s">
        <v>5053</v>
      </c>
      <c r="F3098" s="3">
        <v>1000</v>
      </c>
      <c r="G3098" s="34">
        <v>14.99</v>
      </c>
      <c r="H3098" s="3" t="s">
        <v>28</v>
      </c>
      <c r="I3098" s="3" t="s">
        <v>13</v>
      </c>
      <c r="J3098" s="3" t="s">
        <v>8107</v>
      </c>
      <c r="K3098" s="3" t="s">
        <v>8103</v>
      </c>
      <c r="L3098" s="3" t="s">
        <v>8106</v>
      </c>
      <c r="M3098" s="26" t="s">
        <v>16689</v>
      </c>
      <c r="N3098"/>
      <c r="O3098" s="3">
        <v>1</v>
      </c>
      <c r="P3098" s="55">
        <v>1858.76</v>
      </c>
      <c r="Q3098" s="55">
        <v>3618.36</v>
      </c>
      <c r="R3098" s="55">
        <v>-1759.6</v>
      </c>
      <c r="S3098" s="57">
        <v>-0.49</v>
      </c>
      <c r="T3098" s="55">
        <v>1858.76</v>
      </c>
      <c r="U3098" s="55" t="s">
        <v>78</v>
      </c>
      <c r="V3098" s="55" t="s">
        <v>78</v>
      </c>
      <c r="W3098" s="55" t="s">
        <v>78</v>
      </c>
      <c r="X3098" s="57" t="s">
        <v>78</v>
      </c>
      <c r="Y3098" s="3" t="str">
        <f>IFERROR(VLOOKUP(A3098,'Pivot price tier'!$C$8:$L$2290,10,0),"")</f>
        <v/>
      </c>
      <c r="Z3098" s="3" t="str">
        <f>IFERROR(VLOOKUP(A3098,'Pivot price tier by size'!$D$8:$M$2512,10,0),"")</f>
        <v/>
      </c>
      <c r="AA3098" s="3" t="str">
        <f>IFERROR(VLOOKUP(A3098,'Pivot category'!$B$8:$I$2236,8,0),"")</f>
        <v/>
      </c>
      <c r="AB3098" s="3" t="str">
        <f>IF(P3098&lt;$AC$1,"Bottom 5%","")</f>
        <v>Bottom 5%</v>
      </c>
      <c r="AC3098"/>
      <c r="AD3098" t="s">
        <v>16542</v>
      </c>
      <c r="AE3098" t="s">
        <v>13887</v>
      </c>
    </row>
    <row r="3099" spans="1:31" hidden="1" x14ac:dyDescent="0.25">
      <c r="A3099" t="s">
        <v>10356</v>
      </c>
      <c r="B3099" t="s">
        <v>10357</v>
      </c>
      <c r="C3099" s="3" t="s">
        <v>32</v>
      </c>
      <c r="D3099" s="3" t="s">
        <v>10309</v>
      </c>
      <c r="E3099" s="3" t="s">
        <v>5053</v>
      </c>
      <c r="F3099" s="3">
        <v>10000</v>
      </c>
      <c r="G3099" s="34">
        <v>8.99</v>
      </c>
      <c r="H3099" s="3" t="s">
        <v>28</v>
      </c>
      <c r="I3099" s="3" t="s">
        <v>17</v>
      </c>
      <c r="J3099" s="3" t="s">
        <v>8107</v>
      </c>
      <c r="K3099" s="3" t="s">
        <v>8103</v>
      </c>
      <c r="L3099" s="3" t="s">
        <v>8106</v>
      </c>
      <c r="M3099" s="26" t="s">
        <v>16689</v>
      </c>
      <c r="N3099"/>
      <c r="O3099" s="3">
        <v>3</v>
      </c>
      <c r="P3099" s="55">
        <v>1735.07</v>
      </c>
      <c r="Q3099" s="55">
        <v>6724.52</v>
      </c>
      <c r="R3099" s="55">
        <v>-4989.45</v>
      </c>
      <c r="S3099" s="57">
        <v>-0.74</v>
      </c>
      <c r="T3099" s="55">
        <v>578.35666666666668</v>
      </c>
      <c r="U3099" s="55">
        <v>0</v>
      </c>
      <c r="V3099" s="55">
        <v>350.61</v>
      </c>
      <c r="W3099" s="55">
        <v>-350.61</v>
      </c>
      <c r="X3099" s="57">
        <v>-1</v>
      </c>
      <c r="Y3099" s="3" t="str">
        <f>IFERROR(VLOOKUP(A3099,'Pivot price tier'!$C$8:$L$2290,10,0),"")</f>
        <v/>
      </c>
      <c r="Z3099" s="3" t="str">
        <f>IFERROR(VLOOKUP(A3099,'Pivot price tier by size'!$D$8:$M$2512,10,0),"")</f>
        <v/>
      </c>
      <c r="AA3099" s="3" t="str">
        <f>IFERROR(VLOOKUP(A3099,'Pivot category'!$B$8:$I$2236,8,0),"")</f>
        <v/>
      </c>
      <c r="AB3099" s="3" t="str">
        <f>IF(P3099&lt;$AC$1,"Bottom 5%","")</f>
        <v>Bottom 5%</v>
      </c>
      <c r="AC3099"/>
      <c r="AD3099" t="s">
        <v>16542</v>
      </c>
      <c r="AE3099" t="s">
        <v>13887</v>
      </c>
    </row>
    <row r="3100" spans="1:31" hidden="1" x14ac:dyDescent="0.25">
      <c r="A3100" t="s">
        <v>15123</v>
      </c>
      <c r="B3100" t="s">
        <v>15124</v>
      </c>
      <c r="C3100" s="3" t="s">
        <v>32</v>
      </c>
      <c r="D3100" s="3" t="s">
        <v>14935</v>
      </c>
      <c r="E3100" s="3" t="s">
        <v>5053</v>
      </c>
      <c r="F3100" s="3">
        <v>10000</v>
      </c>
      <c r="G3100" s="34">
        <v>114.99</v>
      </c>
      <c r="H3100" s="3" t="s">
        <v>12405</v>
      </c>
      <c r="I3100" s="3" t="s">
        <v>74</v>
      </c>
      <c r="J3100" s="3" t="s">
        <v>8110</v>
      </c>
      <c r="K3100" s="3" t="s">
        <v>8103</v>
      </c>
      <c r="L3100" s="3" t="s">
        <v>68</v>
      </c>
      <c r="M3100" s="26">
        <v>45839</v>
      </c>
      <c r="N3100"/>
      <c r="O3100" s="3">
        <v>21</v>
      </c>
      <c r="P3100" s="55">
        <v>24262.89</v>
      </c>
      <c r="Q3100" s="55"/>
      <c r="R3100" s="55">
        <v>24262.89</v>
      </c>
      <c r="S3100" s="57"/>
      <c r="T3100" s="55">
        <v>1155.3757142857144</v>
      </c>
      <c r="U3100" s="55">
        <v>5174.55</v>
      </c>
      <c r="V3100" s="55">
        <v>0</v>
      </c>
      <c r="W3100" s="55">
        <v>5174.55</v>
      </c>
      <c r="X3100" s="57">
        <v>0</v>
      </c>
      <c r="Y3100" s="3" t="str">
        <f>IFERROR(VLOOKUP(A3100,'Pivot price tier'!$C$8:$L$2290,10,0),"")</f>
        <v xml:space="preserve"> </v>
      </c>
      <c r="Z3100" s="3" t="str">
        <f>IFERROR(VLOOKUP(A3100,'Pivot price tier by size'!$D$8:$M$2512,10,0),"")</f>
        <v xml:space="preserve"> </v>
      </c>
      <c r="AA3100" s="3" t="str">
        <f>IFERROR(VLOOKUP(A3100,'Pivot category'!$B$8:$I$2236,8,0),"")</f>
        <v xml:space="preserve"> </v>
      </c>
      <c r="AB3100" s="3" t="str">
        <f>IF(P3100&lt;$AC$1,"Bottom 5%","")</f>
        <v>Bottom 5%</v>
      </c>
      <c r="AC3100"/>
      <c r="AD3100" t="s">
        <v>11018</v>
      </c>
      <c r="AE3100" t="s">
        <v>13929</v>
      </c>
    </row>
    <row r="3101" spans="1:31" hidden="1" x14ac:dyDescent="0.25">
      <c r="A3101" t="s">
        <v>15252</v>
      </c>
      <c r="B3101" t="s">
        <v>15253</v>
      </c>
      <c r="C3101" s="3" t="s">
        <v>32</v>
      </c>
      <c r="D3101" s="3" t="s">
        <v>14934</v>
      </c>
      <c r="E3101" s="3" t="s">
        <v>5053</v>
      </c>
      <c r="F3101" s="3">
        <v>10000</v>
      </c>
      <c r="G3101" s="34">
        <v>104.99</v>
      </c>
      <c r="H3101" s="3" t="s">
        <v>12</v>
      </c>
      <c r="I3101" s="3" t="s">
        <v>74</v>
      </c>
      <c r="J3101" s="3" t="s">
        <v>8110</v>
      </c>
      <c r="K3101" s="3" t="s">
        <v>8103</v>
      </c>
      <c r="L3101" s="3" t="s">
        <v>68</v>
      </c>
      <c r="M3101" s="26">
        <v>45870</v>
      </c>
      <c r="N3101"/>
      <c r="O3101" s="3">
        <v>30</v>
      </c>
      <c r="P3101" s="55">
        <v>38216.36</v>
      </c>
      <c r="Q3101" s="55"/>
      <c r="R3101" s="55">
        <v>38216.36</v>
      </c>
      <c r="S3101" s="57"/>
      <c r="T3101" s="55">
        <v>1273.8786666666667</v>
      </c>
      <c r="U3101" s="55">
        <v>9659.08</v>
      </c>
      <c r="V3101" s="55">
        <v>0</v>
      </c>
      <c r="W3101" s="55">
        <v>9659.08</v>
      </c>
      <c r="X3101" s="57">
        <v>0</v>
      </c>
      <c r="Y3101" s="3" t="str">
        <f>IFERROR(VLOOKUP(A3101,'Pivot price tier'!$C$8:$L$2290,10,0),"")</f>
        <v xml:space="preserve"> </v>
      </c>
      <c r="Z3101" s="3" t="str">
        <f>IFERROR(VLOOKUP(A3101,'Pivot price tier by size'!$D$8:$M$2512,10,0),"")</f>
        <v xml:space="preserve"> </v>
      </c>
      <c r="AA3101" s="3" t="str">
        <f>IFERROR(VLOOKUP(A3101,'Pivot category'!$B$8:$I$2236,8,0),"")</f>
        <v xml:space="preserve"> </v>
      </c>
      <c r="AB3101" s="3" t="str">
        <f>IF(P3101&lt;$AC$1,"Bottom 5%","")</f>
        <v>Bottom 5%</v>
      </c>
      <c r="AC3101"/>
      <c r="AD3101" t="s">
        <v>11018</v>
      </c>
      <c r="AE3101" t="s">
        <v>13929</v>
      </c>
    </row>
    <row r="3102" spans="1:31" hidden="1" x14ac:dyDescent="0.25">
      <c r="A3102" t="s">
        <v>5896</v>
      </c>
      <c r="B3102" t="s">
        <v>1396</v>
      </c>
      <c r="C3102" s="3" t="s">
        <v>32</v>
      </c>
      <c r="D3102" s="3" t="s">
        <v>3728</v>
      </c>
      <c r="E3102" s="3" t="s">
        <v>5053</v>
      </c>
      <c r="F3102" s="3">
        <v>7000</v>
      </c>
      <c r="G3102" s="34">
        <v>28.19</v>
      </c>
      <c r="H3102" s="3" t="s">
        <v>26</v>
      </c>
      <c r="I3102" s="3" t="s">
        <v>23</v>
      </c>
      <c r="J3102" s="3" t="s">
        <v>8104</v>
      </c>
      <c r="K3102" s="3" t="s">
        <v>8103</v>
      </c>
      <c r="L3102" s="3" t="s">
        <v>8108</v>
      </c>
      <c r="M3102" s="26" t="s">
        <v>16689</v>
      </c>
      <c r="N3102"/>
      <c r="O3102" s="3" t="s">
        <v>78</v>
      </c>
      <c r="P3102" s="55"/>
      <c r="Q3102" s="55">
        <v>253.71</v>
      </c>
      <c r="R3102" s="55">
        <v>-253.71</v>
      </c>
      <c r="S3102" s="57">
        <v>-1</v>
      </c>
      <c r="T3102" s="55" t="s">
        <v>78</v>
      </c>
      <c r="U3102" s="55">
        <v>0</v>
      </c>
      <c r="V3102" s="55">
        <v>28.19</v>
      </c>
      <c r="W3102" s="55">
        <v>-28.19</v>
      </c>
      <c r="X3102" s="57">
        <v>-1</v>
      </c>
      <c r="Y3102" s="3" t="str">
        <f>IFERROR(VLOOKUP(A3102,'Pivot price tier'!$C$8:$L$2290,10,0),"")</f>
        <v/>
      </c>
      <c r="Z3102" s="3" t="str">
        <f>IFERROR(VLOOKUP(A3102,'Pivot price tier by size'!$D$8:$M$2512,10,0),"")</f>
        <v/>
      </c>
      <c r="AA3102" s="3" t="str">
        <f>IFERROR(VLOOKUP(A3102,'Pivot category'!$B$8:$I$2236,8,0),"")</f>
        <v/>
      </c>
      <c r="AB3102" s="3" t="str">
        <f>IF(P3102&lt;$AC$1,"Bottom 5%","")</f>
        <v>Bottom 5%</v>
      </c>
      <c r="AC3102"/>
      <c r="AD3102" t="s">
        <v>16512</v>
      </c>
      <c r="AE3102" t="s">
        <v>13902</v>
      </c>
    </row>
    <row r="3103" spans="1:31" hidden="1" x14ac:dyDescent="0.25">
      <c r="A3103" t="s">
        <v>6163</v>
      </c>
      <c r="B3103" t="s">
        <v>1397</v>
      </c>
      <c r="C3103" s="3" t="s">
        <v>32</v>
      </c>
      <c r="D3103" s="3" t="s">
        <v>3729</v>
      </c>
      <c r="E3103" s="3" t="s">
        <v>5055</v>
      </c>
      <c r="F3103" s="3">
        <v>7000</v>
      </c>
      <c r="G3103" s="34">
        <v>119.99</v>
      </c>
      <c r="H3103" s="3" t="s">
        <v>12402</v>
      </c>
      <c r="I3103" s="3" t="s">
        <v>74</v>
      </c>
      <c r="J3103" s="3" t="s">
        <v>8112</v>
      </c>
      <c r="K3103" s="3" t="s">
        <v>8111</v>
      </c>
      <c r="L3103" s="3" t="s">
        <v>68</v>
      </c>
      <c r="M3103" s="26" t="s">
        <v>16689</v>
      </c>
      <c r="N3103"/>
      <c r="O3103" s="3">
        <v>3</v>
      </c>
      <c r="P3103" s="55">
        <v>5159.57</v>
      </c>
      <c r="Q3103" s="55">
        <v>8759.27</v>
      </c>
      <c r="R3103" s="55">
        <v>-3599.7</v>
      </c>
      <c r="S3103" s="57">
        <v>-0.41</v>
      </c>
      <c r="T3103" s="55">
        <v>1719.8566666666666</v>
      </c>
      <c r="U3103" s="55">
        <v>0</v>
      </c>
      <c r="V3103" s="55">
        <v>119.99</v>
      </c>
      <c r="W3103" s="55">
        <v>-119.99</v>
      </c>
      <c r="X3103" s="57">
        <v>-1</v>
      </c>
      <c r="Y3103" s="3" t="str">
        <f>IFERROR(VLOOKUP(A3103,'Pivot price tier'!$C$8:$L$2290,10,0),"")</f>
        <v/>
      </c>
      <c r="Z3103" s="3" t="str">
        <f>IFERROR(VLOOKUP(A3103,'Pivot price tier by size'!$D$8:$M$2512,10,0),"")</f>
        <v/>
      </c>
      <c r="AA3103" s="3" t="str">
        <f>IFERROR(VLOOKUP(A3103,'Pivot category'!$B$8:$I$2236,8,0),"")</f>
        <v/>
      </c>
      <c r="AB3103" s="3" t="str">
        <f>IF(P3103&lt;$AC$1,"Bottom 5%","")</f>
        <v>Bottom 5%</v>
      </c>
      <c r="AC3103"/>
      <c r="AD3103" t="s">
        <v>16512</v>
      </c>
      <c r="AE3103" t="s">
        <v>16518</v>
      </c>
    </row>
    <row r="3104" spans="1:31" hidden="1" x14ac:dyDescent="0.25">
      <c r="A3104" t="s">
        <v>12937</v>
      </c>
      <c r="B3104" t="s">
        <v>12938</v>
      </c>
      <c r="C3104" s="3" t="s">
        <v>32</v>
      </c>
      <c r="D3104" s="3" t="s">
        <v>12687</v>
      </c>
      <c r="E3104" s="3" t="s">
        <v>5053</v>
      </c>
      <c r="F3104" s="3">
        <v>70000</v>
      </c>
      <c r="G3104" s="34">
        <v>94.99</v>
      </c>
      <c r="H3104" s="3" t="s">
        <v>12402</v>
      </c>
      <c r="I3104" s="3" t="s">
        <v>15</v>
      </c>
      <c r="J3104" s="3" t="s">
        <v>8107</v>
      </c>
      <c r="K3104" s="3" t="s">
        <v>8103</v>
      </c>
      <c r="L3104" s="3" t="s">
        <v>68</v>
      </c>
      <c r="M3104" s="26">
        <v>45474</v>
      </c>
      <c r="N3104"/>
      <c r="O3104" s="3">
        <v>23</v>
      </c>
      <c r="P3104" s="55">
        <v>15198.4</v>
      </c>
      <c r="Q3104" s="55">
        <v>24507.42</v>
      </c>
      <c r="R3104" s="55">
        <v>-9309.02</v>
      </c>
      <c r="S3104" s="57">
        <v>-0.38</v>
      </c>
      <c r="T3104" s="55">
        <v>660.8</v>
      </c>
      <c r="U3104" s="55">
        <v>10068.94</v>
      </c>
      <c r="V3104" s="55">
        <v>20137.88</v>
      </c>
      <c r="W3104" s="55">
        <v>-10068.94</v>
      </c>
      <c r="X3104" s="57">
        <v>-0.5</v>
      </c>
      <c r="Y3104" s="3" t="str">
        <f>IFERROR(VLOOKUP(A3104,'Pivot price tier'!$C$8:$L$2290,10,0),"")</f>
        <v xml:space="preserve"> </v>
      </c>
      <c r="Z3104" s="3" t="str">
        <f>IFERROR(VLOOKUP(A3104,'Pivot price tier by size'!$D$8:$M$2512,10,0),"")</f>
        <v xml:space="preserve"> </v>
      </c>
      <c r="AA3104" s="3" t="str">
        <f>IFERROR(VLOOKUP(A3104,'Pivot category'!$B$8:$I$2236,8,0),"")</f>
        <v>X</v>
      </c>
      <c r="AB3104" s="3" t="str">
        <f>IF(P3104&lt;$AC$1,"Bottom 5%","")</f>
        <v>Bottom 5%</v>
      </c>
      <c r="AC3104"/>
      <c r="AD3104" t="s">
        <v>16516</v>
      </c>
      <c r="AE3104" t="s">
        <v>16518</v>
      </c>
    </row>
    <row r="3105" spans="1:31" hidden="1" x14ac:dyDescent="0.25">
      <c r="A3105" t="s">
        <v>9367</v>
      </c>
      <c r="B3105" t="s">
        <v>9368</v>
      </c>
      <c r="C3105" s="3" t="s">
        <v>32</v>
      </c>
      <c r="D3105" s="3" t="s">
        <v>9119</v>
      </c>
      <c r="E3105" s="3" t="s">
        <v>5055</v>
      </c>
      <c r="F3105" s="3">
        <v>7000</v>
      </c>
      <c r="G3105" s="34">
        <v>89.99</v>
      </c>
      <c r="H3105" s="3" t="s">
        <v>12402</v>
      </c>
      <c r="I3105" s="3" t="s">
        <v>15</v>
      </c>
      <c r="J3105" s="3" t="s">
        <v>8107</v>
      </c>
      <c r="K3105" s="3" t="s">
        <v>8103</v>
      </c>
      <c r="L3105" s="3" t="s">
        <v>68</v>
      </c>
      <c r="M3105" s="26" t="s">
        <v>16689</v>
      </c>
      <c r="N3105"/>
      <c r="O3105" s="3">
        <v>0</v>
      </c>
      <c r="P3105" s="55"/>
      <c r="Q3105" s="55">
        <v>2069.77</v>
      </c>
      <c r="R3105" s="55">
        <v>-2069.77</v>
      </c>
      <c r="S3105" s="57">
        <v>-1</v>
      </c>
      <c r="T3105" s="55" t="s">
        <v>78</v>
      </c>
      <c r="U3105" s="55">
        <v>629.92999999999995</v>
      </c>
      <c r="V3105" s="55">
        <v>629.92999999999995</v>
      </c>
      <c r="W3105" s="55">
        <v>0</v>
      </c>
      <c r="X3105" s="57">
        <v>0</v>
      </c>
      <c r="Y3105" s="3" t="str">
        <f>IFERROR(VLOOKUP(A3105,'Pivot price tier'!$C$8:$L$2290,10,0),"")</f>
        <v>X</v>
      </c>
      <c r="Z3105" s="3" t="str">
        <f>IFERROR(VLOOKUP(A3105,'Pivot price tier by size'!$D$8:$M$2512,10,0),"")</f>
        <v>X</v>
      </c>
      <c r="AA3105" s="3" t="str">
        <f>IFERROR(VLOOKUP(A3105,'Pivot category'!$B$8:$I$2236,8,0),"")</f>
        <v>X</v>
      </c>
      <c r="AB3105" s="3" t="str">
        <f>IF(P3105&lt;$AC$1,"Bottom 5%","")</f>
        <v>Bottom 5%</v>
      </c>
      <c r="AC3105"/>
      <c r="AD3105" t="s">
        <v>16516</v>
      </c>
      <c r="AE3105" t="s">
        <v>16518</v>
      </c>
    </row>
    <row r="3106" spans="1:31" hidden="1" x14ac:dyDescent="0.25">
      <c r="A3106" t="s">
        <v>10960</v>
      </c>
      <c r="B3106" t="s">
        <v>1398</v>
      </c>
      <c r="C3106" s="3" t="s">
        <v>32</v>
      </c>
      <c r="D3106" s="3" t="s">
        <v>3730</v>
      </c>
      <c r="E3106" s="3" t="s">
        <v>5055</v>
      </c>
      <c r="F3106" s="3">
        <v>7000</v>
      </c>
      <c r="G3106" s="34">
        <v>67.989999999999995</v>
      </c>
      <c r="H3106" s="3" t="s">
        <v>12402</v>
      </c>
      <c r="I3106" s="3" t="s">
        <v>15</v>
      </c>
      <c r="J3106" s="3" t="s">
        <v>8112</v>
      </c>
      <c r="K3106" s="3" t="s">
        <v>8111</v>
      </c>
      <c r="L3106" s="3" t="s">
        <v>68</v>
      </c>
      <c r="M3106" s="26" t="s">
        <v>16689</v>
      </c>
      <c r="N3106"/>
      <c r="O3106" s="3">
        <v>19</v>
      </c>
      <c r="P3106" s="55">
        <v>13258.05</v>
      </c>
      <c r="Q3106" s="55">
        <v>8430.76</v>
      </c>
      <c r="R3106" s="55">
        <v>4827.29</v>
      </c>
      <c r="S3106" s="57">
        <v>0.56999999999999995</v>
      </c>
      <c r="T3106" s="55">
        <v>697.79210526315785</v>
      </c>
      <c r="U3106" s="55">
        <v>3059.55</v>
      </c>
      <c r="V3106" s="55">
        <v>4079.4</v>
      </c>
      <c r="W3106" s="55">
        <v>-1019.85</v>
      </c>
      <c r="X3106" s="57">
        <v>-0.25</v>
      </c>
      <c r="Y3106" s="3" t="str">
        <f>IFERROR(VLOOKUP(A3106,'Pivot price tier'!$C$8:$L$2290,10,0),"")</f>
        <v/>
      </c>
      <c r="Z3106" s="3" t="str">
        <f>IFERROR(VLOOKUP(A3106,'Pivot price tier by size'!$D$8:$M$2512,10,0),"")</f>
        <v/>
      </c>
      <c r="AA3106" s="3" t="str">
        <f>IFERROR(VLOOKUP(A3106,'Pivot category'!$B$8:$I$2236,8,0),"")</f>
        <v/>
      </c>
      <c r="AB3106" s="3" t="str">
        <f>IF(P3106&lt;$AC$1,"Bottom 5%","")</f>
        <v>Bottom 5%</v>
      </c>
      <c r="AC3106"/>
      <c r="AD3106" t="s">
        <v>16516</v>
      </c>
      <c r="AE3106" t="s">
        <v>16518</v>
      </c>
    </row>
    <row r="3107" spans="1:31" hidden="1" x14ac:dyDescent="0.25">
      <c r="A3107" t="s">
        <v>5987</v>
      </c>
      <c r="B3107" t="s">
        <v>1399</v>
      </c>
      <c r="C3107" s="3" t="s">
        <v>32</v>
      </c>
      <c r="D3107" s="3" t="s">
        <v>3731</v>
      </c>
      <c r="E3107" s="3" t="s">
        <v>5055</v>
      </c>
      <c r="F3107" s="3">
        <v>7000</v>
      </c>
      <c r="G3107" s="34">
        <v>99.99</v>
      </c>
      <c r="H3107" s="3" t="s">
        <v>12402</v>
      </c>
      <c r="I3107" s="3" t="s">
        <v>15</v>
      </c>
      <c r="J3107" s="3" t="s">
        <v>8112</v>
      </c>
      <c r="K3107" s="3" t="s">
        <v>8111</v>
      </c>
      <c r="L3107" s="3" t="s">
        <v>68</v>
      </c>
      <c r="M3107" s="26" t="s">
        <v>16689</v>
      </c>
      <c r="N3107"/>
      <c r="O3107" s="3">
        <v>27</v>
      </c>
      <c r="P3107" s="55">
        <v>51314.8</v>
      </c>
      <c r="Q3107" s="55">
        <v>61549.03</v>
      </c>
      <c r="R3107" s="55">
        <v>-10234.23</v>
      </c>
      <c r="S3107" s="57">
        <v>-0.17</v>
      </c>
      <c r="T3107" s="55">
        <v>1900.5481481481484</v>
      </c>
      <c r="U3107" s="55">
        <v>42555.71</v>
      </c>
      <c r="V3107" s="55">
        <v>40741.03</v>
      </c>
      <c r="W3107" s="55">
        <v>1814.68</v>
      </c>
      <c r="X3107" s="57">
        <v>0.04</v>
      </c>
      <c r="Y3107" s="3" t="str">
        <f>IFERROR(VLOOKUP(A3107,'Pivot price tier'!$C$8:$L$2290,10,0),"")</f>
        <v/>
      </c>
      <c r="Z3107" s="3" t="str">
        <f>IFERROR(VLOOKUP(A3107,'Pivot price tier by size'!$D$8:$M$2512,10,0),"")</f>
        <v/>
      </c>
      <c r="AA3107" s="3" t="str">
        <f>IFERROR(VLOOKUP(A3107,'Pivot category'!$B$8:$I$2236,8,0),"")</f>
        <v/>
      </c>
      <c r="AB3107" s="3" t="str">
        <f>IF(P3107&lt;$AC$1,"Bottom 5%","")</f>
        <v/>
      </c>
      <c r="AC3107"/>
      <c r="AD3107" t="s">
        <v>16516</v>
      </c>
      <c r="AE3107" t="s">
        <v>16518</v>
      </c>
    </row>
    <row r="3108" spans="1:31" hidden="1" x14ac:dyDescent="0.25">
      <c r="A3108" t="s">
        <v>5888</v>
      </c>
      <c r="B3108" t="s">
        <v>1400</v>
      </c>
      <c r="C3108" s="3" t="s">
        <v>32</v>
      </c>
      <c r="D3108" s="3" t="s">
        <v>3732</v>
      </c>
      <c r="E3108" s="3">
        <v>0</v>
      </c>
      <c r="F3108" s="3">
        <v>7000</v>
      </c>
      <c r="G3108" s="34">
        <v>11.99</v>
      </c>
      <c r="H3108" s="3" t="s">
        <v>46</v>
      </c>
      <c r="I3108" s="3" t="s">
        <v>46</v>
      </c>
      <c r="J3108" s="3" t="s">
        <v>8107</v>
      </c>
      <c r="K3108" s="3" t="s">
        <v>8103</v>
      </c>
      <c r="L3108" s="3" t="s">
        <v>8106</v>
      </c>
      <c r="M3108" s="26" t="s">
        <v>16689</v>
      </c>
      <c r="N3108"/>
      <c r="O3108" s="3">
        <v>2</v>
      </c>
      <c r="P3108" s="55">
        <v>887.26</v>
      </c>
      <c r="Q3108" s="55">
        <v>369.74</v>
      </c>
      <c r="R3108" s="55">
        <v>517.52</v>
      </c>
      <c r="S3108" s="57">
        <v>1.4</v>
      </c>
      <c r="T3108" s="55">
        <v>443.63</v>
      </c>
      <c r="U3108" s="55" t="s">
        <v>78</v>
      </c>
      <c r="V3108" s="55" t="s">
        <v>78</v>
      </c>
      <c r="W3108" s="55" t="s">
        <v>78</v>
      </c>
      <c r="X3108" s="57" t="s">
        <v>78</v>
      </c>
      <c r="Y3108" s="3" t="str">
        <f>IFERROR(VLOOKUP(A3108,'Pivot price tier'!$C$8:$L$2290,10,0),"")</f>
        <v/>
      </c>
      <c r="Z3108" s="3" t="str">
        <f>IFERROR(VLOOKUP(A3108,'Pivot price tier by size'!$D$8:$M$2512,10,0),"")</f>
        <v/>
      </c>
      <c r="AA3108" s="3" t="str">
        <f>IFERROR(VLOOKUP(A3108,'Pivot category'!$B$8:$I$2236,8,0),"")</f>
        <v/>
      </c>
      <c r="AB3108" s="3" t="str">
        <f>IF(P3108&lt;$AC$1,"Bottom 5%","")</f>
        <v>Bottom 5%</v>
      </c>
      <c r="AC3108"/>
      <c r="AD3108" t="s">
        <v>11021</v>
      </c>
      <c r="AE3108" t="s">
        <v>16556</v>
      </c>
    </row>
    <row r="3109" spans="1:31" hidden="1" x14ac:dyDescent="0.25">
      <c r="A3109" t="s">
        <v>6347</v>
      </c>
      <c r="B3109" t="s">
        <v>6346</v>
      </c>
      <c r="C3109" s="3" t="s">
        <v>32</v>
      </c>
      <c r="D3109" s="3" t="s">
        <v>7906</v>
      </c>
      <c r="E3109" s="3" t="s">
        <v>5053</v>
      </c>
      <c r="F3109" s="3">
        <v>7000</v>
      </c>
      <c r="G3109" s="34">
        <v>15.59</v>
      </c>
      <c r="H3109" s="3" t="s">
        <v>30</v>
      </c>
      <c r="I3109" s="3" t="s">
        <v>21</v>
      </c>
      <c r="J3109" s="3" t="s">
        <v>8107</v>
      </c>
      <c r="K3109" s="3" t="s">
        <v>8103</v>
      </c>
      <c r="L3109" s="3" t="s">
        <v>8106</v>
      </c>
      <c r="M3109" s="26" t="s">
        <v>16689</v>
      </c>
      <c r="N3109"/>
      <c r="O3109" s="3">
        <v>21</v>
      </c>
      <c r="P3109" s="55">
        <v>11862.35</v>
      </c>
      <c r="Q3109" s="55">
        <v>12666.24</v>
      </c>
      <c r="R3109" s="55">
        <v>-803.89</v>
      </c>
      <c r="S3109" s="57">
        <v>-0.06</v>
      </c>
      <c r="T3109" s="55">
        <v>564.87380952380954</v>
      </c>
      <c r="U3109" s="55">
        <v>9227.02</v>
      </c>
      <c r="V3109" s="55">
        <v>7960.38</v>
      </c>
      <c r="W3109" s="55">
        <v>1266.6400000000001</v>
      </c>
      <c r="X3109" s="57">
        <v>0.16</v>
      </c>
      <c r="Y3109" s="3" t="str">
        <f>IFERROR(VLOOKUP(A3109,'Pivot price tier'!$C$8:$L$2290,10,0),"")</f>
        <v/>
      </c>
      <c r="Z3109" s="3" t="str">
        <f>IFERROR(VLOOKUP(A3109,'Pivot price tier by size'!$D$8:$M$2512,10,0),"")</f>
        <v/>
      </c>
      <c r="AA3109" s="3" t="str">
        <f>IFERROR(VLOOKUP(A3109,'Pivot category'!$B$8:$I$2236,8,0),"")</f>
        <v/>
      </c>
      <c r="AB3109" s="3" t="str">
        <f>IF(P3109&lt;$AC$1,"Bottom 5%","")</f>
        <v>Bottom 5%</v>
      </c>
      <c r="AC3109"/>
      <c r="AD3109" t="s">
        <v>11018</v>
      </c>
      <c r="AE3109" t="s">
        <v>13868</v>
      </c>
    </row>
    <row r="3110" spans="1:31" hidden="1" x14ac:dyDescent="0.25">
      <c r="A3110" t="s">
        <v>15775</v>
      </c>
      <c r="B3110" t="s">
        <v>15776</v>
      </c>
      <c r="C3110" s="3" t="s">
        <v>32</v>
      </c>
      <c r="D3110" s="3" t="s">
        <v>15289</v>
      </c>
      <c r="E3110" s="3" t="s">
        <v>5053</v>
      </c>
      <c r="F3110" s="3">
        <v>70000</v>
      </c>
      <c r="G3110" s="34">
        <v>74.989999999999995</v>
      </c>
      <c r="H3110" s="3" t="s">
        <v>27</v>
      </c>
      <c r="I3110" s="3" t="s">
        <v>15</v>
      </c>
      <c r="J3110" s="3" t="s">
        <v>8107</v>
      </c>
      <c r="K3110" s="3" t="s">
        <v>8103</v>
      </c>
      <c r="L3110" s="3" t="s">
        <v>68</v>
      </c>
      <c r="M3110" s="26">
        <v>45894</v>
      </c>
      <c r="N3110"/>
      <c r="O3110" s="3">
        <v>8</v>
      </c>
      <c r="P3110" s="55">
        <v>18597.52</v>
      </c>
      <c r="Q3110" s="55"/>
      <c r="R3110" s="55">
        <v>18597.52</v>
      </c>
      <c r="S3110" s="57"/>
      <c r="T3110" s="55">
        <v>2324.69</v>
      </c>
      <c r="U3110" s="55">
        <v>674.91</v>
      </c>
      <c r="V3110" s="55">
        <v>0</v>
      </c>
      <c r="W3110" s="55">
        <v>674.91</v>
      </c>
      <c r="X3110" s="57">
        <v>0</v>
      </c>
      <c r="Y3110" s="3" t="str">
        <f>IFERROR(VLOOKUP(A3110,'Pivot price tier'!$C$8:$L$2290,10,0),"")</f>
        <v xml:space="preserve"> </v>
      </c>
      <c r="Z3110" s="3" t="str">
        <f>IFERROR(VLOOKUP(A3110,'Pivot price tier by size'!$D$8:$M$2512,10,0),"")</f>
        <v xml:space="preserve"> </v>
      </c>
      <c r="AA3110" s="3" t="str">
        <f>IFERROR(VLOOKUP(A3110,'Pivot category'!$B$8:$I$2236,8,0),"")</f>
        <v>X</v>
      </c>
      <c r="AB3110" s="3" t="str">
        <f>IF(P3110&lt;$AC$1,"Bottom 5%","")</f>
        <v>Bottom 5%</v>
      </c>
      <c r="AC3110"/>
      <c r="AD3110" t="s">
        <v>11018</v>
      </c>
      <c r="AE3110" t="s">
        <v>13922</v>
      </c>
    </row>
    <row r="3111" spans="1:31" hidden="1" x14ac:dyDescent="0.25">
      <c r="A3111" t="s">
        <v>15125</v>
      </c>
      <c r="B3111" t="s">
        <v>15126</v>
      </c>
      <c r="C3111" s="3" t="s">
        <v>34</v>
      </c>
      <c r="D3111" s="3" t="s">
        <v>14878</v>
      </c>
      <c r="E3111" s="3" t="s">
        <v>5053</v>
      </c>
      <c r="F3111" s="3">
        <v>70000</v>
      </c>
      <c r="G3111" s="34">
        <v>23.99</v>
      </c>
      <c r="H3111" s="3" t="s">
        <v>27</v>
      </c>
      <c r="I3111" s="3" t="s">
        <v>23</v>
      </c>
      <c r="J3111" s="3" t="s">
        <v>8102</v>
      </c>
      <c r="K3111" s="3" t="s">
        <v>8103</v>
      </c>
      <c r="L3111" s="3" t="s">
        <v>68</v>
      </c>
      <c r="M3111" s="26">
        <v>45839</v>
      </c>
      <c r="N3111"/>
      <c r="O3111" s="3">
        <v>77</v>
      </c>
      <c r="P3111" s="55">
        <v>134224.04999999999</v>
      </c>
      <c r="Q3111" s="55"/>
      <c r="R3111" s="55">
        <v>134224.04999999999</v>
      </c>
      <c r="S3111" s="57"/>
      <c r="T3111" s="55">
        <v>1743.1694805194804</v>
      </c>
      <c r="U3111" s="55">
        <v>94256.71</v>
      </c>
      <c r="V3111" s="55">
        <v>0</v>
      </c>
      <c r="W3111" s="55">
        <v>94256.71</v>
      </c>
      <c r="X3111" s="57">
        <v>0</v>
      </c>
      <c r="Y3111" s="3" t="str">
        <f>IFERROR(VLOOKUP(A3111,'Pivot price tier'!$C$8:$L$2290,10,0),"")</f>
        <v xml:space="preserve"> </v>
      </c>
      <c r="Z3111" s="3" t="str">
        <f>IFERROR(VLOOKUP(A3111,'Pivot price tier by size'!$D$8:$M$2512,10,0),"")</f>
        <v xml:space="preserve"> </v>
      </c>
      <c r="AA3111" s="3" t="str">
        <f>IFERROR(VLOOKUP(A3111,'Pivot category'!$B$8:$I$2236,8,0),"")</f>
        <v xml:space="preserve"> </v>
      </c>
      <c r="AB3111" s="3" t="str">
        <f>IF(P3111&lt;$AC$1,"Bottom 5%","")</f>
        <v/>
      </c>
      <c r="AC3111"/>
      <c r="AD3111" t="s">
        <v>11018</v>
      </c>
      <c r="AE3111" t="s">
        <v>16519</v>
      </c>
    </row>
    <row r="3112" spans="1:31" x14ac:dyDescent="0.25">
      <c r="A3112" t="s">
        <v>5643</v>
      </c>
      <c r="B3112" t="s">
        <v>894</v>
      </c>
      <c r="C3112" s="3" t="s">
        <v>32</v>
      </c>
      <c r="D3112" s="3" t="s">
        <v>3172</v>
      </c>
      <c r="E3112" s="3" t="s">
        <v>5053</v>
      </c>
      <c r="F3112" s="3">
        <v>1000</v>
      </c>
      <c r="G3112" s="34">
        <v>21.99</v>
      </c>
      <c r="H3112" s="3" t="s">
        <v>28</v>
      </c>
      <c r="I3112" s="3" t="s">
        <v>21</v>
      </c>
      <c r="J3112" s="3" t="s">
        <v>8102</v>
      </c>
      <c r="K3112" s="3" t="s">
        <v>8103</v>
      </c>
      <c r="L3112" s="3" t="s">
        <v>68</v>
      </c>
      <c r="M3112" s="26" t="s">
        <v>16689</v>
      </c>
      <c r="N3112"/>
      <c r="O3112" s="3">
        <v>157</v>
      </c>
      <c r="P3112" s="55">
        <v>125430.63</v>
      </c>
      <c r="Q3112" s="55">
        <v>129228.29</v>
      </c>
      <c r="R3112" s="55">
        <v>-3797.66</v>
      </c>
      <c r="S3112" s="57">
        <v>-0.03</v>
      </c>
      <c r="T3112" s="55">
        <v>798.92121019108288</v>
      </c>
      <c r="U3112" s="55">
        <v>181346.73</v>
      </c>
      <c r="V3112" s="55">
        <v>197274.78</v>
      </c>
      <c r="W3112" s="55">
        <v>-15928.05</v>
      </c>
      <c r="X3112" s="57">
        <v>-0.08</v>
      </c>
      <c r="Y3112" s="3" t="str">
        <f>IFERROR(VLOOKUP(A3112,'Pivot price tier'!$C$8:$L$2290,10,0),"")</f>
        <v xml:space="preserve"> </v>
      </c>
      <c r="Z3112" s="3" t="str">
        <f>IFERROR(VLOOKUP(A3112,'Pivot price tier by size'!$D$8:$M$2512,10,0),"")</f>
        <v xml:space="preserve"> </v>
      </c>
      <c r="AA3112" s="3" t="str">
        <f>IFERROR(VLOOKUP(A3112,'Pivot category'!$B$8:$I$2236,8,0),"")</f>
        <v xml:space="preserve"> </v>
      </c>
      <c r="AB3112" s="3" t="str">
        <f>IF(P3112&lt;$AC$1,"Bottom 5%","")</f>
        <v/>
      </c>
      <c r="AC3112"/>
      <c r="AD3112" t="s">
        <v>11018</v>
      </c>
      <c r="AE3112" t="s">
        <v>13852</v>
      </c>
    </row>
    <row r="3113" spans="1:31" hidden="1" x14ac:dyDescent="0.25">
      <c r="A3113" t="s">
        <v>14295</v>
      </c>
      <c r="B3113" t="s">
        <v>14296</v>
      </c>
      <c r="C3113" s="3" t="s">
        <v>32</v>
      </c>
      <c r="D3113" s="3" t="s">
        <v>3733</v>
      </c>
      <c r="E3113" s="3" t="s">
        <v>5053</v>
      </c>
      <c r="F3113" s="3">
        <v>4000</v>
      </c>
      <c r="G3113" s="34">
        <v>23.99</v>
      </c>
      <c r="H3113" s="3" t="s">
        <v>25</v>
      </c>
      <c r="I3113" s="3" t="s">
        <v>21</v>
      </c>
      <c r="J3113" s="3" t="s">
        <v>8107</v>
      </c>
      <c r="K3113" s="3" t="s">
        <v>8111</v>
      </c>
      <c r="L3113" s="3" t="s">
        <v>8108</v>
      </c>
      <c r="M3113" s="26">
        <v>45689</v>
      </c>
      <c r="N3113"/>
      <c r="O3113" s="3" t="s">
        <v>78</v>
      </c>
      <c r="P3113" s="55">
        <v>23.99</v>
      </c>
      <c r="Q3113" s="55">
        <v>47.98</v>
      </c>
      <c r="R3113" s="55">
        <v>-23.99</v>
      </c>
      <c r="S3113" s="57">
        <v>-0.5</v>
      </c>
      <c r="T3113" s="55" t="s">
        <v>78</v>
      </c>
      <c r="U3113" s="55">
        <v>0</v>
      </c>
      <c r="V3113" s="55">
        <v>23.99</v>
      </c>
      <c r="W3113" s="55">
        <v>-23.99</v>
      </c>
      <c r="X3113" s="57">
        <v>-1</v>
      </c>
      <c r="Y3113" s="3" t="str">
        <f>IFERROR(VLOOKUP(A3113,'Pivot price tier'!$C$8:$L$2290,10,0),"")</f>
        <v/>
      </c>
      <c r="Z3113" s="3" t="str">
        <f>IFERROR(VLOOKUP(A3113,'Pivot price tier by size'!$D$8:$M$2512,10,0),"")</f>
        <v/>
      </c>
      <c r="AA3113" s="3" t="str">
        <f>IFERROR(VLOOKUP(A3113,'Pivot category'!$B$8:$I$2236,8,0),"")</f>
        <v/>
      </c>
      <c r="AB3113" s="3" t="str">
        <f>IF(P3113&lt;$AC$1,"Bottom 5%","")</f>
        <v>Bottom 5%</v>
      </c>
      <c r="AC3113"/>
      <c r="AD3113" t="s">
        <v>16514</v>
      </c>
      <c r="AE3113" t="s">
        <v>16515</v>
      </c>
    </row>
    <row r="3114" spans="1:31" hidden="1" x14ac:dyDescent="0.25">
      <c r="A3114" t="s">
        <v>6213</v>
      </c>
      <c r="B3114" t="s">
        <v>1401</v>
      </c>
      <c r="C3114" s="3" t="s">
        <v>32</v>
      </c>
      <c r="D3114" s="3" t="s">
        <v>3734</v>
      </c>
      <c r="E3114" s="3" t="s">
        <v>5055</v>
      </c>
      <c r="F3114" s="3">
        <v>7000</v>
      </c>
      <c r="G3114" s="34">
        <v>649.99</v>
      </c>
      <c r="H3114" s="3" t="s">
        <v>12402</v>
      </c>
      <c r="I3114" s="3" t="s">
        <v>74</v>
      </c>
      <c r="J3114" s="3" t="s">
        <v>8112</v>
      </c>
      <c r="K3114" s="3" t="s">
        <v>8111</v>
      </c>
      <c r="L3114" s="3" t="s">
        <v>68</v>
      </c>
      <c r="M3114" s="26" t="s">
        <v>16689</v>
      </c>
      <c r="N3114"/>
      <c r="O3114" s="3">
        <v>3</v>
      </c>
      <c r="P3114" s="55">
        <v>1949.97</v>
      </c>
      <c r="Q3114" s="55">
        <v>1949.97</v>
      </c>
      <c r="R3114" s="55">
        <v>0</v>
      </c>
      <c r="S3114" s="57">
        <v>0</v>
      </c>
      <c r="T3114" s="55">
        <v>649.99</v>
      </c>
      <c r="U3114" s="55">
        <v>0</v>
      </c>
      <c r="V3114" s="55">
        <v>649.99</v>
      </c>
      <c r="W3114" s="55">
        <v>-649.99</v>
      </c>
      <c r="X3114" s="57">
        <v>-1</v>
      </c>
      <c r="Y3114" s="3" t="str">
        <f>IFERROR(VLOOKUP(A3114,'Pivot price tier'!$C$8:$L$2290,10,0),"")</f>
        <v/>
      </c>
      <c r="Z3114" s="3" t="str">
        <f>IFERROR(VLOOKUP(A3114,'Pivot price tier by size'!$D$8:$M$2512,10,0),"")</f>
        <v/>
      </c>
      <c r="AA3114" s="3" t="str">
        <f>IFERROR(VLOOKUP(A3114,'Pivot category'!$B$8:$I$2236,8,0),"")</f>
        <v/>
      </c>
      <c r="AB3114" s="3" t="str">
        <f>IF(P3114&lt;$AC$1,"Bottom 5%","")</f>
        <v>Bottom 5%</v>
      </c>
      <c r="AC3114"/>
      <c r="AD3114" t="s">
        <v>16512</v>
      </c>
      <c r="AE3114" t="s">
        <v>13856</v>
      </c>
    </row>
    <row r="3115" spans="1:31" hidden="1" x14ac:dyDescent="0.25">
      <c r="A3115" t="s">
        <v>6637</v>
      </c>
      <c r="B3115" t="s">
        <v>12941</v>
      </c>
      <c r="C3115" s="3" t="s">
        <v>32</v>
      </c>
      <c r="D3115" s="3" t="s">
        <v>4792</v>
      </c>
      <c r="E3115" s="3" t="s">
        <v>5053</v>
      </c>
      <c r="F3115" s="3">
        <v>9000</v>
      </c>
      <c r="G3115" s="34">
        <v>74.989999999999995</v>
      </c>
      <c r="H3115" s="3" t="s">
        <v>12402</v>
      </c>
      <c r="I3115" s="3" t="s">
        <v>15</v>
      </c>
      <c r="J3115" s="3" t="s">
        <v>8104</v>
      </c>
      <c r="K3115" s="3" t="s">
        <v>8111</v>
      </c>
      <c r="L3115" s="3" t="s">
        <v>8108</v>
      </c>
      <c r="M3115" s="26">
        <v>45474</v>
      </c>
      <c r="N3115"/>
      <c r="O3115" s="3" t="s">
        <v>78</v>
      </c>
      <c r="P3115" s="55"/>
      <c r="Q3115" s="55">
        <v>674.91</v>
      </c>
      <c r="R3115" s="55">
        <v>-674.91</v>
      </c>
      <c r="S3115" s="57">
        <v>-1</v>
      </c>
      <c r="T3115" s="55" t="s">
        <v>78</v>
      </c>
      <c r="U3115" s="55">
        <v>0</v>
      </c>
      <c r="V3115" s="55">
        <v>74.989999999999995</v>
      </c>
      <c r="W3115" s="55">
        <v>-74.989999999999995</v>
      </c>
      <c r="X3115" s="57">
        <v>-1</v>
      </c>
      <c r="Y3115" s="3" t="str">
        <f>IFERROR(VLOOKUP(A3115,'Pivot price tier'!$C$8:$L$2290,10,0),"")</f>
        <v/>
      </c>
      <c r="Z3115" s="3" t="str">
        <f>IFERROR(VLOOKUP(A3115,'Pivot price tier by size'!$D$8:$M$2512,10,0),"")</f>
        <v/>
      </c>
      <c r="AA3115" s="3" t="str">
        <f>IFERROR(VLOOKUP(A3115,'Pivot category'!$B$8:$I$2236,8,0),"")</f>
        <v/>
      </c>
      <c r="AB3115" s="3" t="str">
        <f>IF(P3115&lt;$AC$1,"Bottom 5%","")</f>
        <v>Bottom 5%</v>
      </c>
      <c r="AC3115"/>
      <c r="AD3115" t="s">
        <v>16512</v>
      </c>
      <c r="AE3115" t="s">
        <v>13856</v>
      </c>
    </row>
    <row r="3116" spans="1:31" x14ac:dyDescent="0.25">
      <c r="A3116" t="s">
        <v>7770</v>
      </c>
      <c r="B3116" t="s">
        <v>899</v>
      </c>
      <c r="C3116" s="3" t="s">
        <v>38</v>
      </c>
      <c r="D3116" s="3" t="s">
        <v>3178</v>
      </c>
      <c r="E3116" s="3" t="s">
        <v>5053</v>
      </c>
      <c r="F3116" s="3">
        <v>1000</v>
      </c>
      <c r="G3116" s="34">
        <v>29.99</v>
      </c>
      <c r="H3116" s="3" t="s">
        <v>12</v>
      </c>
      <c r="I3116" s="3" t="s">
        <v>17</v>
      </c>
      <c r="J3116" s="3" t="s">
        <v>8102</v>
      </c>
      <c r="K3116" s="3" t="s">
        <v>8103</v>
      </c>
      <c r="L3116" s="3" t="s">
        <v>68</v>
      </c>
      <c r="M3116" s="26" t="s">
        <v>16689</v>
      </c>
      <c r="N3116"/>
      <c r="O3116" s="3">
        <v>52</v>
      </c>
      <c r="P3116" s="55">
        <v>48671.16</v>
      </c>
      <c r="Q3116" s="55"/>
      <c r="R3116" s="55">
        <v>48671.16</v>
      </c>
      <c r="S3116" s="57"/>
      <c r="T3116" s="55">
        <v>935.98384615384623</v>
      </c>
      <c r="U3116" s="55">
        <v>27570.240000000002</v>
      </c>
      <c r="V3116" s="55">
        <v>534.41</v>
      </c>
      <c r="W3116" s="55">
        <v>27035.83</v>
      </c>
      <c r="X3116" s="57">
        <v>50.59</v>
      </c>
      <c r="Y3116" s="3" t="str">
        <f>IFERROR(VLOOKUP(A3116,'Pivot price tier'!$C$8:$L$2290,10,0),"")</f>
        <v xml:space="preserve"> </v>
      </c>
      <c r="Z3116" s="3" t="str">
        <f>IFERROR(VLOOKUP(A3116,'Pivot price tier by size'!$D$8:$M$2512,10,0),"")</f>
        <v xml:space="preserve"> </v>
      </c>
      <c r="AA3116" s="3" t="str">
        <f>IFERROR(VLOOKUP(A3116,'Pivot category'!$B$8:$I$2236,8,0),"")</f>
        <v xml:space="preserve"> </v>
      </c>
      <c r="AB3116" s="3" t="str">
        <f>IF(P3116&lt;$AC$1,"Bottom 5%","")</f>
        <v/>
      </c>
      <c r="AC3116"/>
      <c r="AD3116" t="s">
        <v>11018</v>
      </c>
      <c r="AE3116" t="s">
        <v>13852</v>
      </c>
    </row>
    <row r="3117" spans="1:31" hidden="1" x14ac:dyDescent="0.25">
      <c r="A3117" t="s">
        <v>6036</v>
      </c>
      <c r="B3117" t="s">
        <v>1403</v>
      </c>
      <c r="C3117" s="3" t="s">
        <v>32</v>
      </c>
      <c r="D3117" s="3" t="s">
        <v>3736</v>
      </c>
      <c r="E3117" s="3" t="s">
        <v>5055</v>
      </c>
      <c r="F3117" s="3">
        <v>7000</v>
      </c>
      <c r="G3117" s="34">
        <v>35.39</v>
      </c>
      <c r="H3117" s="3" t="s">
        <v>12402</v>
      </c>
      <c r="I3117" s="3" t="s">
        <v>21</v>
      </c>
      <c r="J3117" s="3" t="s">
        <v>8107</v>
      </c>
      <c r="K3117" s="3" t="s">
        <v>8111</v>
      </c>
      <c r="L3117" s="3" t="s">
        <v>8106</v>
      </c>
      <c r="M3117" s="26" t="s">
        <v>16689</v>
      </c>
      <c r="N3117"/>
      <c r="O3117" s="3" t="s">
        <v>78</v>
      </c>
      <c r="P3117" s="55">
        <v>106.17</v>
      </c>
      <c r="Q3117" s="55"/>
      <c r="R3117" s="55">
        <v>106.17</v>
      </c>
      <c r="S3117" s="57"/>
      <c r="T3117" s="55" t="s">
        <v>78</v>
      </c>
      <c r="U3117" s="55">
        <v>106.17</v>
      </c>
      <c r="V3117" s="55">
        <v>0</v>
      </c>
      <c r="W3117" s="55">
        <v>106.17</v>
      </c>
      <c r="X3117" s="57">
        <v>0</v>
      </c>
      <c r="Y3117" s="3" t="str">
        <f>IFERROR(VLOOKUP(A3117,'Pivot price tier'!$C$8:$L$2290,10,0),"")</f>
        <v/>
      </c>
      <c r="Z3117" s="3" t="str">
        <f>IFERROR(VLOOKUP(A3117,'Pivot price tier by size'!$D$8:$M$2512,10,0),"")</f>
        <v/>
      </c>
      <c r="AA3117" s="3" t="str">
        <f>IFERROR(VLOOKUP(A3117,'Pivot category'!$B$8:$I$2236,8,0),"")</f>
        <v/>
      </c>
      <c r="AB3117" s="3" t="str">
        <f>IF(P3117&lt;$AC$1,"Bottom 5%","")</f>
        <v>Bottom 5%</v>
      </c>
      <c r="AC3117"/>
      <c r="AD3117" t="s">
        <v>16512</v>
      </c>
      <c r="AE3117" t="s">
        <v>13856</v>
      </c>
    </row>
    <row r="3118" spans="1:31" x14ac:dyDescent="0.25">
      <c r="A3118" t="s">
        <v>5422</v>
      </c>
      <c r="B3118" t="s">
        <v>905</v>
      </c>
      <c r="C3118" s="3" t="s">
        <v>32</v>
      </c>
      <c r="D3118" s="3" t="s">
        <v>3184</v>
      </c>
      <c r="E3118" s="3">
        <v>0</v>
      </c>
      <c r="F3118" s="3">
        <v>10000</v>
      </c>
      <c r="G3118" s="34">
        <v>25.99</v>
      </c>
      <c r="H3118" s="3" t="s">
        <v>27</v>
      </c>
      <c r="I3118" s="3" t="s">
        <v>19</v>
      </c>
      <c r="J3118" s="3" t="s">
        <v>8102</v>
      </c>
      <c r="K3118" s="3" t="s">
        <v>8103</v>
      </c>
      <c r="L3118" s="3" t="s">
        <v>68</v>
      </c>
      <c r="M3118" s="26" t="s">
        <v>16689</v>
      </c>
      <c r="N3118"/>
      <c r="O3118" s="3">
        <v>157</v>
      </c>
      <c r="P3118" s="55">
        <v>150350.54</v>
      </c>
      <c r="Q3118" s="55">
        <v>139927.9</v>
      </c>
      <c r="R3118" s="55">
        <v>10422.64</v>
      </c>
      <c r="S3118" s="57">
        <v>7.0000000000000007E-2</v>
      </c>
      <c r="T3118" s="55">
        <v>957.64675159235674</v>
      </c>
      <c r="U3118" s="55">
        <v>148588.24</v>
      </c>
      <c r="V3118" s="55">
        <v>135333.85</v>
      </c>
      <c r="W3118" s="55">
        <v>13254.39</v>
      </c>
      <c r="X3118" s="57">
        <v>0.1</v>
      </c>
      <c r="Y3118" s="3" t="str">
        <f>IFERROR(VLOOKUP(A3118,'Pivot price tier'!$C$8:$L$2290,10,0),"")</f>
        <v xml:space="preserve"> </v>
      </c>
      <c r="Z3118" s="3" t="str">
        <f>IFERROR(VLOOKUP(A3118,'Pivot price tier by size'!$D$8:$M$2512,10,0),"")</f>
        <v xml:space="preserve"> </v>
      </c>
      <c r="AA3118" s="3" t="str">
        <f>IFERROR(VLOOKUP(A3118,'Pivot category'!$B$8:$I$2236,8,0),"")</f>
        <v xml:space="preserve"> </v>
      </c>
      <c r="AB3118" s="3" t="str">
        <f>IF(P3118&lt;$AC$1,"Bottom 5%","")</f>
        <v/>
      </c>
      <c r="AC3118"/>
      <c r="AD3118" t="s">
        <v>11018</v>
      </c>
      <c r="AE3118" t="s">
        <v>13876</v>
      </c>
    </row>
    <row r="3119" spans="1:31" hidden="1" x14ac:dyDescent="0.25">
      <c r="A3119" t="s">
        <v>7493</v>
      </c>
      <c r="B3119" t="s">
        <v>1281</v>
      </c>
      <c r="C3119" s="3" t="s">
        <v>36</v>
      </c>
      <c r="D3119" s="3" t="s">
        <v>3599</v>
      </c>
      <c r="E3119" s="3" t="s">
        <v>5053</v>
      </c>
      <c r="F3119" s="3">
        <v>8000</v>
      </c>
      <c r="G3119" s="34">
        <v>30.99</v>
      </c>
      <c r="H3119" s="3" t="s">
        <v>12</v>
      </c>
      <c r="I3119" s="3" t="s">
        <v>21</v>
      </c>
      <c r="J3119" s="3" t="s">
        <v>8107</v>
      </c>
      <c r="K3119" s="3" t="s">
        <v>8124</v>
      </c>
      <c r="L3119" s="3" t="s">
        <v>8105</v>
      </c>
      <c r="M3119" s="26" t="s">
        <v>16689</v>
      </c>
      <c r="N3119"/>
      <c r="O3119" s="3">
        <v>1</v>
      </c>
      <c r="P3119" s="55">
        <v>371.88</v>
      </c>
      <c r="Q3119" s="55">
        <v>12643.92</v>
      </c>
      <c r="R3119" s="55">
        <v>-12272.04</v>
      </c>
      <c r="S3119" s="57">
        <v>-0.97</v>
      </c>
      <c r="T3119" s="55">
        <v>371.88</v>
      </c>
      <c r="U3119" s="55">
        <v>464.85</v>
      </c>
      <c r="V3119" s="55">
        <v>2355.2399999999998</v>
      </c>
      <c r="W3119" s="55">
        <v>-1890.39</v>
      </c>
      <c r="X3119" s="57">
        <v>-0.8</v>
      </c>
      <c r="Y3119" s="3" t="str">
        <f>IFERROR(VLOOKUP(A3119,'Pivot price tier'!$C$8:$L$2290,10,0),"")</f>
        <v/>
      </c>
      <c r="Z3119" s="3" t="str">
        <f>IFERROR(VLOOKUP(A3119,'Pivot price tier by size'!$D$8:$M$2512,10,0),"")</f>
        <v/>
      </c>
      <c r="AA3119" s="3" t="str">
        <f>IFERROR(VLOOKUP(A3119,'Pivot category'!$B$8:$I$2236,8,0),"")</f>
        <v/>
      </c>
      <c r="AB3119" s="3" t="str">
        <f>IF(P3119&lt;$AC$1,"Bottom 5%","")</f>
        <v>Bottom 5%</v>
      </c>
      <c r="AC3119"/>
      <c r="AD3119" t="s">
        <v>16514</v>
      </c>
      <c r="AE3119" t="s">
        <v>13851</v>
      </c>
    </row>
    <row r="3120" spans="1:31" x14ac:dyDescent="0.25">
      <c r="A3120" t="s">
        <v>7619</v>
      </c>
      <c r="B3120" t="s">
        <v>907</v>
      </c>
      <c r="C3120" s="3" t="s">
        <v>38</v>
      </c>
      <c r="D3120" s="3" t="s">
        <v>3186</v>
      </c>
      <c r="E3120" s="3">
        <v>0</v>
      </c>
      <c r="F3120" s="3">
        <v>10000</v>
      </c>
      <c r="G3120" s="34">
        <v>49.99</v>
      </c>
      <c r="H3120" s="3" t="s">
        <v>27</v>
      </c>
      <c r="I3120" s="3" t="s">
        <v>19</v>
      </c>
      <c r="J3120" s="3" t="s">
        <v>8102</v>
      </c>
      <c r="K3120" s="3" t="s">
        <v>8103</v>
      </c>
      <c r="L3120" s="3" t="s">
        <v>68</v>
      </c>
      <c r="M3120" s="26" t="s">
        <v>16689</v>
      </c>
      <c r="N3120"/>
      <c r="O3120" s="3">
        <v>145</v>
      </c>
      <c r="P3120" s="55">
        <v>146266.63</v>
      </c>
      <c r="Q3120" s="55">
        <v>190884.96</v>
      </c>
      <c r="R3120" s="55">
        <v>-44618.33</v>
      </c>
      <c r="S3120" s="57">
        <v>-0.23</v>
      </c>
      <c r="T3120" s="55">
        <v>1008.7353793103449</v>
      </c>
      <c r="U3120" s="55">
        <v>52405.48</v>
      </c>
      <c r="V3120" s="55">
        <v>58682.02</v>
      </c>
      <c r="W3120" s="55">
        <v>-6276.54</v>
      </c>
      <c r="X3120" s="57">
        <v>-0.11</v>
      </c>
      <c r="Y3120" s="3" t="str">
        <f>IFERROR(VLOOKUP(A3120,'Pivot price tier'!$C$8:$L$2290,10,0),"")</f>
        <v xml:space="preserve"> </v>
      </c>
      <c r="Z3120" s="3" t="str">
        <f>IFERROR(VLOOKUP(A3120,'Pivot price tier by size'!$D$8:$M$2512,10,0),"")</f>
        <v xml:space="preserve"> </v>
      </c>
      <c r="AA3120" s="3" t="str">
        <f>IFERROR(VLOOKUP(A3120,'Pivot category'!$B$8:$I$2236,8,0),"")</f>
        <v xml:space="preserve"> </v>
      </c>
      <c r="AB3120" s="3" t="str">
        <f>IF(P3120&lt;$AC$1,"Bottom 5%","")</f>
        <v/>
      </c>
      <c r="AC3120"/>
      <c r="AD3120" t="s">
        <v>11018</v>
      </c>
      <c r="AE3120" t="s">
        <v>13876</v>
      </c>
    </row>
    <row r="3121" spans="1:31" x14ac:dyDescent="0.25">
      <c r="A3121" t="s">
        <v>7649</v>
      </c>
      <c r="B3121" t="s">
        <v>911</v>
      </c>
      <c r="C3121" s="3" t="s">
        <v>38</v>
      </c>
      <c r="D3121" s="3" t="s">
        <v>3190</v>
      </c>
      <c r="E3121" s="3" t="s">
        <v>5054</v>
      </c>
      <c r="F3121" s="3">
        <v>10000</v>
      </c>
      <c r="G3121" s="34">
        <v>46.99</v>
      </c>
      <c r="H3121" s="3" t="s">
        <v>12402</v>
      </c>
      <c r="I3121" s="3" t="s">
        <v>19</v>
      </c>
      <c r="J3121" s="3" t="s">
        <v>8102</v>
      </c>
      <c r="K3121" s="3" t="s">
        <v>8103</v>
      </c>
      <c r="L3121" s="3" t="s">
        <v>68</v>
      </c>
      <c r="M3121" s="26" t="s">
        <v>16689</v>
      </c>
      <c r="N3121"/>
      <c r="O3121" s="3">
        <v>126</v>
      </c>
      <c r="P3121" s="55">
        <v>148139.98000000001</v>
      </c>
      <c r="Q3121" s="55">
        <v>167249.60999999999</v>
      </c>
      <c r="R3121" s="55">
        <v>-19109.63</v>
      </c>
      <c r="S3121" s="57">
        <v>-0.11</v>
      </c>
      <c r="T3121" s="55">
        <v>1175.714126984127</v>
      </c>
      <c r="U3121" s="55">
        <v>18908.919999999998</v>
      </c>
      <c r="V3121" s="55">
        <v>21749.1</v>
      </c>
      <c r="W3121" s="55">
        <v>-2840.18</v>
      </c>
      <c r="X3121" s="57">
        <v>-0.13</v>
      </c>
      <c r="Y3121" s="3" t="str">
        <f>IFERROR(VLOOKUP(A3121,'Pivot price tier'!$C$8:$L$2290,10,0),"")</f>
        <v xml:space="preserve"> </v>
      </c>
      <c r="Z3121" s="3" t="str">
        <f>IFERROR(VLOOKUP(A3121,'Pivot price tier by size'!$D$8:$M$2512,10,0),"")</f>
        <v xml:space="preserve"> </v>
      </c>
      <c r="AA3121" s="3" t="str">
        <f>IFERROR(VLOOKUP(A3121,'Pivot category'!$B$8:$I$2236,8,0),"")</f>
        <v xml:space="preserve"> </v>
      </c>
      <c r="AB3121" s="3" t="str">
        <f>IF(P3121&lt;$AC$1,"Bottom 5%","")</f>
        <v/>
      </c>
      <c r="AC3121"/>
      <c r="AD3121" t="s">
        <v>11018</v>
      </c>
      <c r="AE3121" t="s">
        <v>13885</v>
      </c>
    </row>
    <row r="3122" spans="1:31" x14ac:dyDescent="0.25">
      <c r="A3122" t="s">
        <v>15216</v>
      </c>
      <c r="B3122" t="s">
        <v>922</v>
      </c>
      <c r="C3122" s="3" t="s">
        <v>36</v>
      </c>
      <c r="D3122" s="3" t="s">
        <v>3204</v>
      </c>
      <c r="E3122" s="3">
        <v>0</v>
      </c>
      <c r="F3122" s="3">
        <v>10000</v>
      </c>
      <c r="G3122" s="34">
        <v>19.989999999999998</v>
      </c>
      <c r="H3122" s="3" t="s">
        <v>29</v>
      </c>
      <c r="I3122" s="3" t="s">
        <v>19</v>
      </c>
      <c r="J3122" s="3" t="s">
        <v>8102</v>
      </c>
      <c r="K3122" s="3" t="s">
        <v>8103</v>
      </c>
      <c r="L3122" s="3" t="s">
        <v>68</v>
      </c>
      <c r="M3122" s="26" t="s">
        <v>16689</v>
      </c>
      <c r="N3122"/>
      <c r="O3122" s="3">
        <v>149</v>
      </c>
      <c r="P3122" s="55">
        <v>231235.32</v>
      </c>
      <c r="Q3122" s="55">
        <v>258499.56</v>
      </c>
      <c r="R3122" s="55">
        <v>-27264.240000000002</v>
      </c>
      <c r="S3122" s="57">
        <v>-0.11</v>
      </c>
      <c r="T3122" s="55">
        <v>1551.9148993288591</v>
      </c>
      <c r="U3122" s="55">
        <v>1000420.61</v>
      </c>
      <c r="V3122" s="55">
        <v>1275646.1299999999</v>
      </c>
      <c r="W3122" s="55">
        <v>-275225.52</v>
      </c>
      <c r="X3122" s="57">
        <v>-0.22</v>
      </c>
      <c r="Y3122" s="3" t="str">
        <f>IFERROR(VLOOKUP(A3122,'Pivot price tier'!$C$8:$L$2290,10,0),"")</f>
        <v xml:space="preserve"> </v>
      </c>
      <c r="Z3122" s="3" t="str">
        <f>IFERROR(VLOOKUP(A3122,'Pivot price tier by size'!$D$8:$M$2512,10,0),"")</f>
        <v xml:space="preserve"> </v>
      </c>
      <c r="AA3122" s="3" t="str">
        <f>IFERROR(VLOOKUP(A3122,'Pivot category'!$B$8:$I$2236,8,0),"")</f>
        <v xml:space="preserve"> </v>
      </c>
      <c r="AB3122" s="3" t="str">
        <f>IF(P3122&lt;$AC$1,"Bottom 5%","")</f>
        <v/>
      </c>
      <c r="AC3122"/>
      <c r="AD3122" t="s">
        <v>16510</v>
      </c>
      <c r="AE3122" t="s">
        <v>13853</v>
      </c>
    </row>
    <row r="3123" spans="1:31" x14ac:dyDescent="0.25">
      <c r="A3123" t="s">
        <v>15217</v>
      </c>
      <c r="B3123" t="s">
        <v>923</v>
      </c>
      <c r="C3123" s="3" t="s">
        <v>38</v>
      </c>
      <c r="D3123" s="3" t="s">
        <v>3205</v>
      </c>
      <c r="E3123" s="3">
        <v>0</v>
      </c>
      <c r="F3123" s="3">
        <v>10000</v>
      </c>
      <c r="G3123" s="34">
        <v>27.99</v>
      </c>
      <c r="H3123" s="3" t="s">
        <v>29</v>
      </c>
      <c r="I3123" s="3" t="s">
        <v>19</v>
      </c>
      <c r="J3123" s="3" t="s">
        <v>8102</v>
      </c>
      <c r="K3123" s="3" t="s">
        <v>8103</v>
      </c>
      <c r="L3123" s="3" t="s">
        <v>68</v>
      </c>
      <c r="M3123" s="26" t="s">
        <v>16689</v>
      </c>
      <c r="N3123"/>
      <c r="O3123" s="3">
        <v>159</v>
      </c>
      <c r="P3123" s="55">
        <v>657679.66</v>
      </c>
      <c r="Q3123" s="55">
        <v>873998.53</v>
      </c>
      <c r="R3123" s="55">
        <v>-216318.87</v>
      </c>
      <c r="S3123" s="57">
        <v>-0.25</v>
      </c>
      <c r="T3123" s="55">
        <v>4136.3500628930824</v>
      </c>
      <c r="U3123" s="55">
        <v>454679.53</v>
      </c>
      <c r="V3123" s="55">
        <v>568785.15</v>
      </c>
      <c r="W3123" s="55">
        <v>-114105.62</v>
      </c>
      <c r="X3123" s="57">
        <v>-0.2</v>
      </c>
      <c r="Y3123" s="3" t="str">
        <f>IFERROR(VLOOKUP(A3123,'Pivot price tier'!$C$8:$L$2290,10,0),"")</f>
        <v xml:space="preserve"> </v>
      </c>
      <c r="Z3123" s="3" t="str">
        <f>IFERROR(VLOOKUP(A3123,'Pivot price tier by size'!$D$8:$M$2512,10,0),"")</f>
        <v xml:space="preserve"> </v>
      </c>
      <c r="AA3123" s="3" t="str">
        <f>IFERROR(VLOOKUP(A3123,'Pivot category'!$B$8:$I$2236,8,0),"")</f>
        <v xml:space="preserve"> </v>
      </c>
      <c r="AB3123" s="3" t="str">
        <f>IF(P3123&lt;$AC$1,"Bottom 5%","")</f>
        <v/>
      </c>
      <c r="AC3123"/>
      <c r="AD3123" t="s">
        <v>16510</v>
      </c>
      <c r="AE3123" t="s">
        <v>13853</v>
      </c>
    </row>
    <row r="3124" spans="1:31" hidden="1" x14ac:dyDescent="0.25">
      <c r="A3124" t="s">
        <v>14638</v>
      </c>
      <c r="B3124" t="s">
        <v>14639</v>
      </c>
      <c r="C3124" s="3" t="s">
        <v>32</v>
      </c>
      <c r="D3124" s="3" t="s">
        <v>13159</v>
      </c>
      <c r="E3124" s="3" t="s">
        <v>5053</v>
      </c>
      <c r="F3124" s="3">
        <v>10000</v>
      </c>
      <c r="G3124" s="34">
        <v>74.989999999999995</v>
      </c>
      <c r="H3124" s="3" t="s">
        <v>12</v>
      </c>
      <c r="I3124" s="3" t="s">
        <v>15</v>
      </c>
      <c r="J3124" s="3" t="s">
        <v>15165</v>
      </c>
      <c r="K3124" s="3" t="s">
        <v>8103</v>
      </c>
      <c r="L3124" s="3" t="s">
        <v>68</v>
      </c>
      <c r="M3124" s="26">
        <v>45778</v>
      </c>
      <c r="N3124"/>
      <c r="O3124" s="3">
        <v>24</v>
      </c>
      <c r="P3124" s="55">
        <v>44544.06</v>
      </c>
      <c r="Q3124" s="55">
        <v>27371.35</v>
      </c>
      <c r="R3124" s="55">
        <v>17172.71</v>
      </c>
      <c r="S3124" s="57">
        <v>0.63</v>
      </c>
      <c r="T3124" s="55">
        <v>1856.0024999999998</v>
      </c>
      <c r="U3124" s="55">
        <v>1274.83</v>
      </c>
      <c r="V3124" s="55">
        <v>74.989999999999995</v>
      </c>
      <c r="W3124" s="55">
        <v>1199.8399999999999</v>
      </c>
      <c r="X3124" s="57">
        <v>16</v>
      </c>
      <c r="Y3124" s="3" t="str">
        <f>IFERROR(VLOOKUP(A3124,'Pivot price tier'!$C$8:$L$2290,10,0),"")</f>
        <v xml:space="preserve"> </v>
      </c>
      <c r="Z3124" s="3" t="str">
        <f>IFERROR(VLOOKUP(A3124,'Pivot price tier by size'!$D$8:$M$2512,10,0),"")</f>
        <v xml:space="preserve"> </v>
      </c>
      <c r="AA3124" s="3" t="str">
        <f>IFERROR(VLOOKUP(A3124,'Pivot category'!$B$8:$I$2236,8,0),"")</f>
        <v xml:space="preserve"> </v>
      </c>
      <c r="AB3124" s="3" t="str">
        <f>IF(P3124&lt;$AC$1,"Bottom 5%","")</f>
        <v>Bottom 5%</v>
      </c>
      <c r="AC3124"/>
      <c r="AD3124" t="s">
        <v>16514</v>
      </c>
      <c r="AE3124" t="s">
        <v>13851</v>
      </c>
    </row>
    <row r="3125" spans="1:31" hidden="1" x14ac:dyDescent="0.25">
      <c r="A3125" t="s">
        <v>13716</v>
      </c>
      <c r="B3125" t="s">
        <v>13717</v>
      </c>
      <c r="C3125" s="3" t="s">
        <v>32</v>
      </c>
      <c r="D3125" s="3" t="s">
        <v>10541</v>
      </c>
      <c r="E3125" s="3" t="s">
        <v>5053</v>
      </c>
      <c r="F3125" s="3">
        <v>7000</v>
      </c>
      <c r="G3125" s="34">
        <v>17.989999999999998</v>
      </c>
      <c r="H3125" s="3" t="s">
        <v>12</v>
      </c>
      <c r="I3125" s="3" t="s">
        <v>21</v>
      </c>
      <c r="J3125" s="3" t="s">
        <v>8107</v>
      </c>
      <c r="K3125" s="3" t="s">
        <v>8109</v>
      </c>
      <c r="L3125" s="3" t="s">
        <v>68</v>
      </c>
      <c r="M3125" s="26" t="s">
        <v>16689</v>
      </c>
      <c r="N3125"/>
      <c r="O3125" s="3" t="s">
        <v>78</v>
      </c>
      <c r="P3125" s="55">
        <v>5028.1499999999996</v>
      </c>
      <c r="Q3125" s="55">
        <v>15374.51</v>
      </c>
      <c r="R3125" s="55">
        <v>-10346.36</v>
      </c>
      <c r="S3125" s="57">
        <v>-0.67</v>
      </c>
      <c r="T3125" s="55" t="s">
        <v>78</v>
      </c>
      <c r="U3125" s="55">
        <v>4186.49</v>
      </c>
      <c r="V3125" s="55">
        <v>6829.56</v>
      </c>
      <c r="W3125" s="55">
        <v>-2643.07</v>
      </c>
      <c r="X3125" s="57">
        <v>-0.39</v>
      </c>
      <c r="Y3125" s="3" t="str">
        <f>IFERROR(VLOOKUP(A3125,'Pivot price tier'!$C$8:$L$2290,10,0),"")</f>
        <v/>
      </c>
      <c r="Z3125" s="3" t="str">
        <f>IFERROR(VLOOKUP(A3125,'Pivot price tier by size'!$D$8:$M$2512,10,0),"")</f>
        <v/>
      </c>
      <c r="AA3125" s="3" t="str">
        <f>IFERROR(VLOOKUP(A3125,'Pivot category'!$B$8:$I$2236,8,0),"")</f>
        <v/>
      </c>
      <c r="AB3125" s="3" t="str">
        <f>IF(P3125&lt;$AC$1,"Bottom 5%","")</f>
        <v>Bottom 5%</v>
      </c>
      <c r="AC3125"/>
      <c r="AD3125" t="s">
        <v>16514</v>
      </c>
      <c r="AE3125" t="s">
        <v>13851</v>
      </c>
    </row>
    <row r="3126" spans="1:31" hidden="1" x14ac:dyDescent="0.25">
      <c r="A3126" t="s">
        <v>16095</v>
      </c>
      <c r="B3126" t="s">
        <v>16096</v>
      </c>
      <c r="C3126" s="3" t="s">
        <v>32</v>
      </c>
      <c r="D3126" s="3" t="s">
        <v>16057</v>
      </c>
      <c r="E3126" s="3" t="s">
        <v>5053</v>
      </c>
      <c r="F3126" s="3">
        <v>10000</v>
      </c>
      <c r="G3126" s="34">
        <v>64.989999999999995</v>
      </c>
      <c r="H3126" s="3" t="s">
        <v>12</v>
      </c>
      <c r="I3126" s="3" t="s">
        <v>15</v>
      </c>
      <c r="J3126" s="3" t="s">
        <v>15165</v>
      </c>
      <c r="K3126" s="3" t="s">
        <v>8103</v>
      </c>
      <c r="L3126" s="3" t="s">
        <v>68</v>
      </c>
      <c r="M3126" s="26">
        <v>46143</v>
      </c>
      <c r="N3126"/>
      <c r="O3126" s="3">
        <v>29</v>
      </c>
      <c r="P3126" s="55">
        <v>15857.56</v>
      </c>
      <c r="Q3126" s="55"/>
      <c r="R3126" s="55">
        <v>15857.56</v>
      </c>
      <c r="S3126" s="57"/>
      <c r="T3126" s="55">
        <v>546.81241379310347</v>
      </c>
      <c r="U3126" s="55">
        <v>8123.75</v>
      </c>
      <c r="V3126" s="55">
        <v>0</v>
      </c>
      <c r="W3126" s="55">
        <v>8123.75</v>
      </c>
      <c r="X3126" s="57">
        <v>0</v>
      </c>
      <c r="Y3126" s="3" t="str">
        <f>IFERROR(VLOOKUP(A3126,'Pivot price tier'!$C$8:$L$2290,10,0),"")</f>
        <v>X</v>
      </c>
      <c r="Z3126" s="3" t="str">
        <f>IFERROR(VLOOKUP(A3126,'Pivot price tier by size'!$D$8:$M$2512,10,0),"")</f>
        <v xml:space="preserve"> </v>
      </c>
      <c r="AA3126" s="3" t="str">
        <f>IFERROR(VLOOKUP(A3126,'Pivot category'!$B$8:$I$2236,8,0),"")</f>
        <v>X</v>
      </c>
      <c r="AB3126" s="3" t="str">
        <f>IF(P3126&lt;$AC$1,"Bottom 5%","")</f>
        <v>Bottom 5%</v>
      </c>
      <c r="AC3126"/>
      <c r="AD3126" t="s">
        <v>16514</v>
      </c>
      <c r="AE3126" t="s">
        <v>13858</v>
      </c>
    </row>
    <row r="3127" spans="1:31" hidden="1" x14ac:dyDescent="0.25">
      <c r="A3127" t="s">
        <v>6212</v>
      </c>
      <c r="B3127" t="s">
        <v>1405</v>
      </c>
      <c r="C3127" s="3" t="s">
        <v>32</v>
      </c>
      <c r="D3127" s="3" t="s">
        <v>3738</v>
      </c>
      <c r="E3127" s="3" t="s">
        <v>5053</v>
      </c>
      <c r="F3127" s="3">
        <v>7000</v>
      </c>
      <c r="G3127" s="34">
        <v>65.989999999999995</v>
      </c>
      <c r="H3127" s="3" t="s">
        <v>30</v>
      </c>
      <c r="I3127" s="3" t="s">
        <v>74</v>
      </c>
      <c r="J3127" s="3" t="s">
        <v>8107</v>
      </c>
      <c r="K3127" s="3" t="s">
        <v>8111</v>
      </c>
      <c r="L3127" s="3" t="s">
        <v>8106</v>
      </c>
      <c r="M3127" s="26" t="s">
        <v>16689</v>
      </c>
      <c r="N3127"/>
      <c r="O3127" s="3" t="s">
        <v>78</v>
      </c>
      <c r="P3127" s="55">
        <v>197.97</v>
      </c>
      <c r="Q3127" s="55">
        <v>65.989999999999995</v>
      </c>
      <c r="R3127" s="55">
        <v>131.97999999999999</v>
      </c>
      <c r="S3127" s="57">
        <v>2</v>
      </c>
      <c r="T3127" s="55" t="s">
        <v>78</v>
      </c>
      <c r="U3127" s="55" t="s">
        <v>78</v>
      </c>
      <c r="V3127" s="55" t="s">
        <v>78</v>
      </c>
      <c r="W3127" s="55" t="s">
        <v>78</v>
      </c>
      <c r="X3127" s="57" t="s">
        <v>78</v>
      </c>
      <c r="Y3127" s="3" t="str">
        <f>IFERROR(VLOOKUP(A3127,'Pivot price tier'!$C$8:$L$2290,10,0),"")</f>
        <v/>
      </c>
      <c r="Z3127" s="3" t="str">
        <f>IFERROR(VLOOKUP(A3127,'Pivot price tier by size'!$D$8:$M$2512,10,0),"")</f>
        <v/>
      </c>
      <c r="AA3127" s="3" t="str">
        <f>IFERROR(VLOOKUP(A3127,'Pivot category'!$B$8:$I$2236,8,0),"")</f>
        <v/>
      </c>
      <c r="AB3127" s="3" t="str">
        <f>IF(P3127&lt;$AC$1,"Bottom 5%","")</f>
        <v>Bottom 5%</v>
      </c>
      <c r="AC3127"/>
      <c r="AD3127" t="s">
        <v>11018</v>
      </c>
      <c r="AE3127" t="s">
        <v>16520</v>
      </c>
    </row>
    <row r="3128" spans="1:31" hidden="1" x14ac:dyDescent="0.25">
      <c r="A3128" t="s">
        <v>7569</v>
      </c>
      <c r="B3128" t="s">
        <v>1406</v>
      </c>
      <c r="C3128" s="3" t="s">
        <v>38</v>
      </c>
      <c r="D3128" s="3" t="s">
        <v>3739</v>
      </c>
      <c r="E3128" s="3" t="s">
        <v>5054</v>
      </c>
      <c r="F3128" s="3">
        <v>7000</v>
      </c>
      <c r="G3128" s="34">
        <v>14.39</v>
      </c>
      <c r="H3128" s="3" t="s">
        <v>12402</v>
      </c>
      <c r="I3128" s="3" t="s">
        <v>17</v>
      </c>
      <c r="J3128" s="3" t="s">
        <v>8107</v>
      </c>
      <c r="K3128" s="3" t="s">
        <v>8103</v>
      </c>
      <c r="L3128" s="3" t="s">
        <v>8106</v>
      </c>
      <c r="M3128" s="26" t="s">
        <v>16689</v>
      </c>
      <c r="N3128"/>
      <c r="O3128" s="3">
        <v>3</v>
      </c>
      <c r="P3128" s="55">
        <v>474.87</v>
      </c>
      <c r="Q3128" s="55">
        <v>47.98</v>
      </c>
      <c r="R3128" s="55">
        <v>426.89</v>
      </c>
      <c r="S3128" s="57">
        <v>8.9</v>
      </c>
      <c r="T3128" s="55">
        <v>158.29</v>
      </c>
      <c r="U3128" s="55">
        <v>86.34</v>
      </c>
      <c r="V3128" s="55">
        <v>0</v>
      </c>
      <c r="W3128" s="55">
        <v>86.34</v>
      </c>
      <c r="X3128" s="57">
        <v>0</v>
      </c>
      <c r="Y3128" s="3" t="str">
        <f>IFERROR(VLOOKUP(A3128,'Pivot price tier'!$C$8:$L$2290,10,0),"")</f>
        <v/>
      </c>
      <c r="Z3128" s="3" t="str">
        <f>IFERROR(VLOOKUP(A3128,'Pivot price tier by size'!$D$8:$M$2512,10,0),"")</f>
        <v/>
      </c>
      <c r="AA3128" s="3" t="str">
        <f>IFERROR(VLOOKUP(A3128,'Pivot category'!$B$8:$I$2236,8,0),"")</f>
        <v/>
      </c>
      <c r="AB3128" s="3" t="str">
        <f>IF(P3128&lt;$AC$1,"Bottom 5%","")</f>
        <v>Bottom 5%</v>
      </c>
      <c r="AC3128"/>
      <c r="AD3128" t="s">
        <v>16510</v>
      </c>
      <c r="AE3128" t="s">
        <v>13853</v>
      </c>
    </row>
    <row r="3129" spans="1:31" hidden="1" x14ac:dyDescent="0.25">
      <c r="A3129" t="s">
        <v>13487</v>
      </c>
      <c r="B3129" t="s">
        <v>13488</v>
      </c>
      <c r="C3129" s="3" t="s">
        <v>32</v>
      </c>
      <c r="D3129" s="3" t="s">
        <v>8117</v>
      </c>
      <c r="E3129" s="3" t="s">
        <v>5053</v>
      </c>
      <c r="F3129" s="3">
        <v>5000</v>
      </c>
      <c r="G3129" s="34">
        <v>161.37</v>
      </c>
      <c r="H3129" s="3" t="s">
        <v>30</v>
      </c>
      <c r="I3129" s="3" t="s">
        <v>74</v>
      </c>
      <c r="J3129" s="3" t="s">
        <v>8104</v>
      </c>
      <c r="K3129" s="3" t="s">
        <v>8111</v>
      </c>
      <c r="L3129" s="3" t="s">
        <v>8108</v>
      </c>
      <c r="M3129" s="26">
        <v>45597</v>
      </c>
      <c r="N3129"/>
      <c r="O3129" s="3" t="s">
        <v>78</v>
      </c>
      <c r="P3129" s="55"/>
      <c r="Q3129" s="55">
        <v>161.37</v>
      </c>
      <c r="R3129" s="55">
        <v>-161.37</v>
      </c>
      <c r="S3129" s="57">
        <v>-1</v>
      </c>
      <c r="T3129" s="55" t="s">
        <v>78</v>
      </c>
      <c r="U3129" s="55" t="s">
        <v>78</v>
      </c>
      <c r="V3129" s="55" t="s">
        <v>78</v>
      </c>
      <c r="W3129" s="55" t="s">
        <v>78</v>
      </c>
      <c r="X3129" s="57" t="s">
        <v>78</v>
      </c>
      <c r="Y3129" s="3" t="str">
        <f>IFERROR(VLOOKUP(A3129,'Pivot price tier'!$C$8:$L$2290,10,0),"")</f>
        <v/>
      </c>
      <c r="Z3129" s="3" t="str">
        <f>IFERROR(VLOOKUP(A3129,'Pivot price tier by size'!$D$8:$M$2512,10,0),"")</f>
        <v/>
      </c>
      <c r="AA3129" s="3" t="str">
        <f>IFERROR(VLOOKUP(A3129,'Pivot category'!$B$8:$I$2236,8,0),"")</f>
        <v/>
      </c>
      <c r="AB3129" s="3" t="str">
        <f>IF(P3129&lt;$AC$1,"Bottom 5%","")</f>
        <v>Bottom 5%</v>
      </c>
      <c r="AC3129"/>
      <c r="AD3129" t="s">
        <v>16512</v>
      </c>
      <c r="AE3129" t="s">
        <v>13863</v>
      </c>
    </row>
    <row r="3130" spans="1:31" hidden="1" x14ac:dyDescent="0.25">
      <c r="A3130" t="s">
        <v>10456</v>
      </c>
      <c r="B3130" t="s">
        <v>14038</v>
      </c>
      <c r="C3130" s="3" t="s">
        <v>32</v>
      </c>
      <c r="D3130" s="3" t="s">
        <v>8116</v>
      </c>
      <c r="E3130" s="3" t="s">
        <v>5053</v>
      </c>
      <c r="F3130" s="3">
        <v>5000</v>
      </c>
      <c r="G3130" s="34">
        <v>56.07</v>
      </c>
      <c r="H3130" s="3" t="s">
        <v>30</v>
      </c>
      <c r="I3130" s="3" t="s">
        <v>15</v>
      </c>
      <c r="J3130" s="3" t="s">
        <v>8104</v>
      </c>
      <c r="K3130" s="3" t="s">
        <v>8111</v>
      </c>
      <c r="L3130" s="3" t="s">
        <v>8108</v>
      </c>
      <c r="M3130" s="26" t="s">
        <v>16689</v>
      </c>
      <c r="N3130"/>
      <c r="O3130" s="3" t="s">
        <v>78</v>
      </c>
      <c r="P3130" s="55"/>
      <c r="Q3130" s="55">
        <v>56.07</v>
      </c>
      <c r="R3130" s="55">
        <v>-56.07</v>
      </c>
      <c r="S3130" s="57">
        <v>-1</v>
      </c>
      <c r="T3130" s="55" t="s">
        <v>78</v>
      </c>
      <c r="U3130" s="55">
        <v>0</v>
      </c>
      <c r="V3130" s="55">
        <v>93.45</v>
      </c>
      <c r="W3130" s="55">
        <v>-93.45</v>
      </c>
      <c r="X3130" s="57">
        <v>-1</v>
      </c>
      <c r="Y3130" s="3" t="str">
        <f>IFERROR(VLOOKUP(A3130,'Pivot price tier'!$C$8:$L$2290,10,0),"")</f>
        <v/>
      </c>
      <c r="Z3130" s="3" t="str">
        <f>IFERROR(VLOOKUP(A3130,'Pivot price tier by size'!$D$8:$M$2512,10,0),"")</f>
        <v/>
      </c>
      <c r="AA3130" s="3" t="str">
        <f>IFERROR(VLOOKUP(A3130,'Pivot category'!$B$8:$I$2236,8,0),"")</f>
        <v/>
      </c>
      <c r="AB3130" s="3" t="str">
        <f>IF(P3130&lt;$AC$1,"Bottom 5%","")</f>
        <v>Bottom 5%</v>
      </c>
      <c r="AC3130"/>
      <c r="AD3130" t="s">
        <v>16512</v>
      </c>
      <c r="AE3130" t="s">
        <v>13863</v>
      </c>
    </row>
    <row r="3131" spans="1:31" hidden="1" x14ac:dyDescent="0.25">
      <c r="A3131" t="s">
        <v>9453</v>
      </c>
      <c r="B3131" t="s">
        <v>9454</v>
      </c>
      <c r="C3131" s="3" t="s">
        <v>32</v>
      </c>
      <c r="D3131" s="3" t="s">
        <v>9321</v>
      </c>
      <c r="E3131" s="3" t="s">
        <v>5053</v>
      </c>
      <c r="F3131" s="3">
        <v>7000</v>
      </c>
      <c r="G3131" s="34">
        <v>22.19</v>
      </c>
      <c r="H3131" s="3" t="s">
        <v>12</v>
      </c>
      <c r="I3131" s="3" t="s">
        <v>21</v>
      </c>
      <c r="J3131" s="3" t="s">
        <v>8107</v>
      </c>
      <c r="K3131" s="3" t="s">
        <v>8103</v>
      </c>
      <c r="L3131" s="3" t="s">
        <v>8106</v>
      </c>
      <c r="M3131" s="26" t="s">
        <v>16689</v>
      </c>
      <c r="N3131"/>
      <c r="O3131" s="3" t="s">
        <v>78</v>
      </c>
      <c r="P3131" s="55">
        <v>22.19</v>
      </c>
      <c r="Q3131" s="55">
        <v>488.18</v>
      </c>
      <c r="R3131" s="55">
        <v>-465.99</v>
      </c>
      <c r="S3131" s="57">
        <v>-0.95</v>
      </c>
      <c r="T3131" s="55" t="s">
        <v>78</v>
      </c>
      <c r="U3131" s="55" t="s">
        <v>78</v>
      </c>
      <c r="V3131" s="55" t="s">
        <v>78</v>
      </c>
      <c r="W3131" s="55" t="s">
        <v>78</v>
      </c>
      <c r="X3131" s="57" t="s">
        <v>78</v>
      </c>
      <c r="Y3131" s="3" t="str">
        <f>IFERROR(VLOOKUP(A3131,'Pivot price tier'!$C$8:$L$2290,10,0),"")</f>
        <v/>
      </c>
      <c r="Z3131" s="3" t="str">
        <f>IFERROR(VLOOKUP(A3131,'Pivot price tier by size'!$D$8:$M$2512,10,0),"")</f>
        <v/>
      </c>
      <c r="AA3131" s="3" t="str">
        <f>IFERROR(VLOOKUP(A3131,'Pivot category'!$B$8:$I$2236,8,0),"")</f>
        <v/>
      </c>
      <c r="AB3131" s="3" t="str">
        <f>IF(P3131&lt;$AC$1,"Bottom 5%","")</f>
        <v>Bottom 5%</v>
      </c>
      <c r="AC3131"/>
      <c r="AD3131" t="s">
        <v>11021</v>
      </c>
      <c r="AE3131" t="s">
        <v>13878</v>
      </c>
    </row>
    <row r="3132" spans="1:31" hidden="1" x14ac:dyDescent="0.25">
      <c r="A3132" t="s">
        <v>9637</v>
      </c>
      <c r="B3132" t="s">
        <v>9638</v>
      </c>
      <c r="C3132" s="3" t="s">
        <v>69</v>
      </c>
      <c r="D3132" s="3" t="s">
        <v>9412</v>
      </c>
      <c r="E3132" s="3" t="s">
        <v>5053</v>
      </c>
      <c r="F3132" s="3">
        <v>7000</v>
      </c>
      <c r="G3132" s="34">
        <v>0.59</v>
      </c>
      <c r="H3132" s="3" t="s">
        <v>12403</v>
      </c>
      <c r="I3132" s="3" t="s">
        <v>70</v>
      </c>
      <c r="J3132" s="3" t="s">
        <v>8107</v>
      </c>
      <c r="K3132" s="3" t="s">
        <v>8103</v>
      </c>
      <c r="L3132" s="3" t="s">
        <v>8106</v>
      </c>
      <c r="M3132" s="26" t="s">
        <v>16689</v>
      </c>
      <c r="N3132"/>
      <c r="O3132" s="3">
        <v>1</v>
      </c>
      <c r="P3132" s="55">
        <v>195.88</v>
      </c>
      <c r="Q3132" s="55">
        <v>658.5</v>
      </c>
      <c r="R3132" s="55">
        <v>-462.62</v>
      </c>
      <c r="S3132" s="57">
        <v>-0.7</v>
      </c>
      <c r="T3132" s="55">
        <v>195.88</v>
      </c>
      <c r="U3132" s="55">
        <v>0</v>
      </c>
      <c r="V3132" s="55">
        <v>129.96</v>
      </c>
      <c r="W3132" s="55">
        <v>-129.96</v>
      </c>
      <c r="X3132" s="57">
        <v>-1</v>
      </c>
      <c r="Y3132" s="3" t="str">
        <f>IFERROR(VLOOKUP(A3132,'Pivot price tier'!$C$8:$L$2290,10,0),"")</f>
        <v/>
      </c>
      <c r="Z3132" s="3" t="str">
        <f>IFERROR(VLOOKUP(A3132,'Pivot price tier by size'!$D$8:$M$2512,10,0),"")</f>
        <v/>
      </c>
      <c r="AA3132" s="3" t="str">
        <f>IFERROR(VLOOKUP(A3132,'Pivot category'!$B$8:$I$2236,8,0),"")</f>
        <v/>
      </c>
      <c r="AB3132" s="3" t="str">
        <f>IF(P3132&lt;$AC$1,"Bottom 5%","")</f>
        <v>Bottom 5%</v>
      </c>
      <c r="AC3132"/>
      <c r="AD3132" t="s">
        <v>16510</v>
      </c>
      <c r="AE3132" t="s">
        <v>13853</v>
      </c>
    </row>
    <row r="3133" spans="1:31" x14ac:dyDescent="0.25">
      <c r="A3133" t="s">
        <v>15221</v>
      </c>
      <c r="B3133" t="s">
        <v>926</v>
      </c>
      <c r="C3133" s="3" t="s">
        <v>34</v>
      </c>
      <c r="D3133" s="3" t="s">
        <v>3208</v>
      </c>
      <c r="E3133" s="3">
        <v>0</v>
      </c>
      <c r="F3133" s="3">
        <v>10000</v>
      </c>
      <c r="G3133" s="34">
        <v>6.99</v>
      </c>
      <c r="H3133" s="3" t="s">
        <v>29</v>
      </c>
      <c r="I3133" s="3" t="s">
        <v>19</v>
      </c>
      <c r="J3133" s="3" t="s">
        <v>8102</v>
      </c>
      <c r="K3133" s="3" t="s">
        <v>8103</v>
      </c>
      <c r="L3133" s="3" t="s">
        <v>68</v>
      </c>
      <c r="M3133" s="26" t="s">
        <v>16689</v>
      </c>
      <c r="N3133"/>
      <c r="O3133" s="3">
        <v>158</v>
      </c>
      <c r="P3133" s="55">
        <v>547522.43999999994</v>
      </c>
      <c r="Q3133" s="55">
        <v>725356.17</v>
      </c>
      <c r="R3133" s="55">
        <v>-177833.73</v>
      </c>
      <c r="S3133" s="57">
        <v>-0.25</v>
      </c>
      <c r="T3133" s="55">
        <v>3465.3318987341768</v>
      </c>
      <c r="U3133" s="55">
        <v>2300462.92</v>
      </c>
      <c r="V3133" s="55">
        <v>2659671.25</v>
      </c>
      <c r="W3133" s="55">
        <v>-359208.33</v>
      </c>
      <c r="X3133" s="57">
        <v>-0.14000000000000001</v>
      </c>
      <c r="Y3133" s="3" t="str">
        <f>IFERROR(VLOOKUP(A3133,'Pivot price tier'!$C$8:$L$2290,10,0),"")</f>
        <v xml:space="preserve"> </v>
      </c>
      <c r="Z3133" s="3" t="str">
        <f>IFERROR(VLOOKUP(A3133,'Pivot price tier by size'!$D$8:$M$2512,10,0),"")</f>
        <v xml:space="preserve"> </v>
      </c>
      <c r="AA3133" s="3" t="str">
        <f>IFERROR(VLOOKUP(A3133,'Pivot category'!$B$8:$I$2236,8,0),"")</f>
        <v xml:space="preserve"> </v>
      </c>
      <c r="AB3133" s="3" t="str">
        <f>IF(P3133&lt;$AC$1,"Bottom 5%","")</f>
        <v/>
      </c>
      <c r="AC3133"/>
      <c r="AD3133" t="s">
        <v>16510</v>
      </c>
      <c r="AE3133" t="s">
        <v>13853</v>
      </c>
    </row>
    <row r="3134" spans="1:31" x14ac:dyDescent="0.25">
      <c r="A3134" t="s">
        <v>15222</v>
      </c>
      <c r="B3134" t="s">
        <v>928</v>
      </c>
      <c r="C3134" s="3" t="s">
        <v>32</v>
      </c>
      <c r="D3134" s="3" t="s">
        <v>3210</v>
      </c>
      <c r="E3134" s="3">
        <v>0</v>
      </c>
      <c r="F3134" s="3">
        <v>10000</v>
      </c>
      <c r="G3134" s="34">
        <v>14.99</v>
      </c>
      <c r="H3134" s="3" t="s">
        <v>29</v>
      </c>
      <c r="I3134" s="3" t="s">
        <v>19</v>
      </c>
      <c r="J3134" s="3" t="s">
        <v>8102</v>
      </c>
      <c r="K3134" s="3" t="s">
        <v>8103</v>
      </c>
      <c r="L3134" s="3" t="s">
        <v>68</v>
      </c>
      <c r="M3134" s="26" t="s">
        <v>16689</v>
      </c>
      <c r="N3134"/>
      <c r="O3134" s="3">
        <v>157</v>
      </c>
      <c r="P3134" s="55">
        <v>275049.03999999998</v>
      </c>
      <c r="Q3134" s="55">
        <v>386459.35</v>
      </c>
      <c r="R3134" s="55">
        <v>-111410.31</v>
      </c>
      <c r="S3134" s="57">
        <v>-0.28999999999999998</v>
      </c>
      <c r="T3134" s="55">
        <v>1751.9047133757961</v>
      </c>
      <c r="U3134" s="55">
        <v>570148.91</v>
      </c>
      <c r="V3134" s="55">
        <v>698079.33</v>
      </c>
      <c r="W3134" s="55">
        <v>-127930.42</v>
      </c>
      <c r="X3134" s="57">
        <v>-0.18</v>
      </c>
      <c r="Y3134" s="3" t="str">
        <f>IFERROR(VLOOKUP(A3134,'Pivot price tier'!$C$8:$L$2290,10,0),"")</f>
        <v xml:space="preserve"> </v>
      </c>
      <c r="Z3134" s="3" t="str">
        <f>IFERROR(VLOOKUP(A3134,'Pivot price tier by size'!$D$8:$M$2512,10,0),"")</f>
        <v xml:space="preserve"> </v>
      </c>
      <c r="AA3134" s="3" t="str">
        <f>IFERROR(VLOOKUP(A3134,'Pivot category'!$B$8:$I$2236,8,0),"")</f>
        <v xml:space="preserve"> </v>
      </c>
      <c r="AB3134" s="3" t="str">
        <f>IF(P3134&lt;$AC$1,"Bottom 5%","")</f>
        <v/>
      </c>
      <c r="AC3134"/>
      <c r="AD3134" t="s">
        <v>16510</v>
      </c>
      <c r="AE3134" t="s">
        <v>13853</v>
      </c>
    </row>
    <row r="3135" spans="1:31" x14ac:dyDescent="0.25">
      <c r="A3135" t="s">
        <v>15223</v>
      </c>
      <c r="B3135" t="s">
        <v>929</v>
      </c>
      <c r="C3135" s="3" t="s">
        <v>32</v>
      </c>
      <c r="D3135" s="3" t="s">
        <v>3211</v>
      </c>
      <c r="E3135" s="3">
        <v>0</v>
      </c>
      <c r="F3135" s="3">
        <v>10000</v>
      </c>
      <c r="G3135" s="34">
        <v>14.99</v>
      </c>
      <c r="H3135" s="3" t="s">
        <v>29</v>
      </c>
      <c r="I3135" s="3" t="s">
        <v>19</v>
      </c>
      <c r="J3135" s="3" t="s">
        <v>8102</v>
      </c>
      <c r="K3135" s="3" t="s">
        <v>8103</v>
      </c>
      <c r="L3135" s="3" t="s">
        <v>68</v>
      </c>
      <c r="M3135" s="26" t="s">
        <v>16689</v>
      </c>
      <c r="N3135"/>
      <c r="O3135" s="3">
        <v>157</v>
      </c>
      <c r="P3135" s="55">
        <v>486690.69</v>
      </c>
      <c r="Q3135" s="55">
        <v>570722.46</v>
      </c>
      <c r="R3135" s="55">
        <v>-84031.77</v>
      </c>
      <c r="S3135" s="57">
        <v>-0.15</v>
      </c>
      <c r="T3135" s="55">
        <v>3099.9407006369429</v>
      </c>
      <c r="U3135" s="55">
        <v>738479.08</v>
      </c>
      <c r="V3135" s="55">
        <v>840046.46</v>
      </c>
      <c r="W3135" s="55">
        <v>-101567.38</v>
      </c>
      <c r="X3135" s="57">
        <v>-0.12</v>
      </c>
      <c r="Y3135" s="3" t="str">
        <f>IFERROR(VLOOKUP(A3135,'Pivot price tier'!$C$8:$L$2290,10,0),"")</f>
        <v xml:space="preserve"> </v>
      </c>
      <c r="Z3135" s="3" t="str">
        <f>IFERROR(VLOOKUP(A3135,'Pivot price tier by size'!$D$8:$M$2512,10,0),"")</f>
        <v xml:space="preserve"> </v>
      </c>
      <c r="AA3135" s="3" t="str">
        <f>IFERROR(VLOOKUP(A3135,'Pivot category'!$B$8:$I$2236,8,0),"")</f>
        <v xml:space="preserve"> </v>
      </c>
      <c r="AB3135" s="3" t="str">
        <f>IF(P3135&lt;$AC$1,"Bottom 5%","")</f>
        <v/>
      </c>
      <c r="AC3135"/>
      <c r="AD3135" t="s">
        <v>16510</v>
      </c>
      <c r="AE3135" t="s">
        <v>13853</v>
      </c>
    </row>
    <row r="3136" spans="1:31" hidden="1" x14ac:dyDescent="0.25">
      <c r="A3136" t="s">
        <v>14297</v>
      </c>
      <c r="B3136" t="s">
        <v>8787</v>
      </c>
      <c r="C3136" s="3" t="s">
        <v>32</v>
      </c>
      <c r="D3136" s="3" t="s">
        <v>8556</v>
      </c>
      <c r="E3136" s="3" t="s">
        <v>5053</v>
      </c>
      <c r="F3136" s="3">
        <v>7000</v>
      </c>
      <c r="G3136" s="34">
        <v>29.99</v>
      </c>
      <c r="H3136" s="3" t="s">
        <v>12</v>
      </c>
      <c r="I3136" s="3" t="s">
        <v>23</v>
      </c>
      <c r="J3136" s="3" t="s">
        <v>8107</v>
      </c>
      <c r="K3136" s="3" t="s">
        <v>8111</v>
      </c>
      <c r="L3136" s="3" t="s">
        <v>8106</v>
      </c>
      <c r="M3136" s="26" t="s">
        <v>16689</v>
      </c>
      <c r="N3136"/>
      <c r="O3136" s="3">
        <v>7</v>
      </c>
      <c r="P3136" s="55">
        <v>6057.98</v>
      </c>
      <c r="Q3136" s="55">
        <v>7598.48</v>
      </c>
      <c r="R3136" s="55">
        <v>-1540.5</v>
      </c>
      <c r="S3136" s="57">
        <v>-0.2</v>
      </c>
      <c r="T3136" s="55">
        <v>865.42571428571421</v>
      </c>
      <c r="U3136" s="55">
        <v>2159.2800000000002</v>
      </c>
      <c r="V3136" s="55">
        <v>14847.03</v>
      </c>
      <c r="W3136" s="55">
        <v>-12687.75</v>
      </c>
      <c r="X3136" s="57">
        <v>-0.85</v>
      </c>
      <c r="Y3136" s="3" t="str">
        <f>IFERROR(VLOOKUP(A3136,'Pivot price tier'!$C$8:$L$2290,10,0),"")</f>
        <v/>
      </c>
      <c r="Z3136" s="3" t="str">
        <f>IFERROR(VLOOKUP(A3136,'Pivot price tier by size'!$D$8:$M$2512,10,0),"")</f>
        <v/>
      </c>
      <c r="AA3136" s="3" t="str">
        <f>IFERROR(VLOOKUP(A3136,'Pivot category'!$B$8:$I$2236,8,0),"")</f>
        <v/>
      </c>
      <c r="AB3136" s="3" t="str">
        <f>IF(P3136&lt;$AC$1,"Bottom 5%","")</f>
        <v>Bottom 5%</v>
      </c>
      <c r="AC3136"/>
      <c r="AD3136" t="s">
        <v>16512</v>
      </c>
      <c r="AE3136" t="s">
        <v>13856</v>
      </c>
    </row>
    <row r="3137" spans="1:31" hidden="1" x14ac:dyDescent="0.25">
      <c r="A3137" t="s">
        <v>10961</v>
      </c>
      <c r="B3137" t="s">
        <v>10962</v>
      </c>
      <c r="C3137" s="3" t="s">
        <v>32</v>
      </c>
      <c r="D3137" s="3" t="s">
        <v>10789</v>
      </c>
      <c r="E3137" s="3" t="s">
        <v>5053</v>
      </c>
      <c r="F3137" s="3">
        <v>10000</v>
      </c>
      <c r="G3137" s="34">
        <v>79.989999999999995</v>
      </c>
      <c r="H3137" s="3" t="s">
        <v>12</v>
      </c>
      <c r="I3137" s="3" t="s">
        <v>15</v>
      </c>
      <c r="J3137" s="3" t="s">
        <v>8104</v>
      </c>
      <c r="K3137" s="3" t="s">
        <v>8103</v>
      </c>
      <c r="L3137" s="3" t="s">
        <v>8108</v>
      </c>
      <c r="M3137" s="26" t="s">
        <v>16689</v>
      </c>
      <c r="N3137"/>
      <c r="O3137" s="3" t="s">
        <v>78</v>
      </c>
      <c r="P3137" s="55"/>
      <c r="Q3137" s="55">
        <v>1279.8399999999999</v>
      </c>
      <c r="R3137" s="55">
        <v>-1279.8399999999999</v>
      </c>
      <c r="S3137" s="57">
        <v>-1</v>
      </c>
      <c r="T3137" s="55" t="s">
        <v>78</v>
      </c>
      <c r="U3137" s="55">
        <v>0</v>
      </c>
      <c r="V3137" s="55">
        <v>239.97</v>
      </c>
      <c r="W3137" s="55">
        <v>-239.97</v>
      </c>
      <c r="X3137" s="57">
        <v>-1</v>
      </c>
      <c r="Y3137" s="3" t="str">
        <f>IFERROR(VLOOKUP(A3137,'Pivot price tier'!$C$8:$L$2290,10,0),"")</f>
        <v/>
      </c>
      <c r="Z3137" s="3" t="str">
        <f>IFERROR(VLOOKUP(A3137,'Pivot price tier by size'!$D$8:$M$2512,10,0),"")</f>
        <v/>
      </c>
      <c r="AA3137" s="3" t="str">
        <f>IFERROR(VLOOKUP(A3137,'Pivot category'!$B$8:$I$2236,8,0),"")</f>
        <v/>
      </c>
      <c r="AB3137" s="3" t="str">
        <f>IF(P3137&lt;$AC$1,"Bottom 5%","")</f>
        <v>Bottom 5%</v>
      </c>
      <c r="AC3137"/>
      <c r="AD3137" t="s">
        <v>11021</v>
      </c>
      <c r="AE3137" t="s">
        <v>16636</v>
      </c>
    </row>
    <row r="3138" spans="1:31" hidden="1" x14ac:dyDescent="0.25">
      <c r="A3138" t="s">
        <v>14640</v>
      </c>
      <c r="B3138" t="s">
        <v>14641</v>
      </c>
      <c r="C3138" s="3" t="s">
        <v>10307</v>
      </c>
      <c r="D3138" s="3" t="s">
        <v>14341</v>
      </c>
      <c r="E3138" s="3" t="s">
        <v>5053</v>
      </c>
      <c r="F3138" s="3">
        <v>10000</v>
      </c>
      <c r="G3138" s="34">
        <v>79.989999999999995</v>
      </c>
      <c r="H3138" s="3" t="s">
        <v>12</v>
      </c>
      <c r="I3138" s="3" t="s">
        <v>15</v>
      </c>
      <c r="J3138" s="3" t="s">
        <v>8102</v>
      </c>
      <c r="K3138" s="3" t="s">
        <v>8103</v>
      </c>
      <c r="L3138" s="3" t="s">
        <v>68</v>
      </c>
      <c r="M3138" s="26">
        <v>45901</v>
      </c>
      <c r="N3138"/>
      <c r="O3138" s="3">
        <v>44</v>
      </c>
      <c r="P3138" s="55">
        <v>27291.53</v>
      </c>
      <c r="Q3138" s="55">
        <v>16077.99</v>
      </c>
      <c r="R3138" s="55">
        <v>11213.54</v>
      </c>
      <c r="S3138" s="57">
        <v>0.7</v>
      </c>
      <c r="T3138" s="55">
        <v>620.26204545454539</v>
      </c>
      <c r="U3138" s="55">
        <v>7814</v>
      </c>
      <c r="V3138" s="55">
        <v>479.94</v>
      </c>
      <c r="W3138" s="55">
        <v>7334.06</v>
      </c>
      <c r="X3138" s="57">
        <v>15.28</v>
      </c>
      <c r="Y3138" s="3" t="str">
        <f>IFERROR(VLOOKUP(A3138,'Pivot price tier'!$C$8:$L$2290,10,0),"")</f>
        <v xml:space="preserve"> </v>
      </c>
      <c r="Z3138" s="3" t="str">
        <f>IFERROR(VLOOKUP(A3138,'Pivot price tier by size'!$D$8:$M$2512,10,0),"")</f>
        <v xml:space="preserve"> </v>
      </c>
      <c r="AA3138" s="3" t="str">
        <f>IFERROR(VLOOKUP(A3138,'Pivot category'!$B$8:$I$2236,8,0),"")</f>
        <v>X</v>
      </c>
      <c r="AB3138" s="3" t="str">
        <f>IF(P3138&lt;$AC$1,"Bottom 5%","")</f>
        <v>Bottom 5%</v>
      </c>
      <c r="AC3138"/>
      <c r="AD3138" t="s">
        <v>11021</v>
      </c>
      <c r="AE3138" t="s">
        <v>16636</v>
      </c>
    </row>
    <row r="3139" spans="1:31" hidden="1" x14ac:dyDescent="0.25">
      <c r="A3139" t="s">
        <v>11433</v>
      </c>
      <c r="B3139" t="s">
        <v>12312</v>
      </c>
      <c r="C3139" s="3" t="s">
        <v>32</v>
      </c>
      <c r="D3139" s="3" t="s">
        <v>11334</v>
      </c>
      <c r="E3139" s="3" t="s">
        <v>5053</v>
      </c>
      <c r="F3139" s="3">
        <v>10000</v>
      </c>
      <c r="G3139" s="34">
        <v>79.989999999999995</v>
      </c>
      <c r="H3139" s="3" t="s">
        <v>12</v>
      </c>
      <c r="I3139" s="3" t="s">
        <v>15</v>
      </c>
      <c r="J3139" s="3" t="s">
        <v>8104</v>
      </c>
      <c r="K3139" s="3" t="s">
        <v>8103</v>
      </c>
      <c r="L3139" s="3" t="s">
        <v>8108</v>
      </c>
      <c r="M3139" s="26" t="s">
        <v>16689</v>
      </c>
      <c r="N3139"/>
      <c r="O3139" s="3" t="s">
        <v>78</v>
      </c>
      <c r="P3139" s="55"/>
      <c r="Q3139" s="55">
        <v>3199.6</v>
      </c>
      <c r="R3139" s="55">
        <v>-3199.6</v>
      </c>
      <c r="S3139" s="57">
        <v>-1</v>
      </c>
      <c r="T3139" s="55" t="s">
        <v>78</v>
      </c>
      <c r="U3139" s="55">
        <v>0</v>
      </c>
      <c r="V3139" s="55">
        <v>319.95999999999998</v>
      </c>
      <c r="W3139" s="55">
        <v>-319.95999999999998</v>
      </c>
      <c r="X3139" s="57">
        <v>-1</v>
      </c>
      <c r="Y3139" s="3" t="str">
        <f>IFERROR(VLOOKUP(A3139,'Pivot price tier'!$C$8:$L$2290,10,0),"")</f>
        <v/>
      </c>
      <c r="Z3139" s="3" t="str">
        <f>IFERROR(VLOOKUP(A3139,'Pivot price tier by size'!$D$8:$M$2512,10,0),"")</f>
        <v/>
      </c>
      <c r="AA3139" s="3" t="str">
        <f>IFERROR(VLOOKUP(A3139,'Pivot category'!$B$8:$I$2236,8,0),"")</f>
        <v/>
      </c>
      <c r="AB3139" s="3" t="str">
        <f>IF(P3139&lt;$AC$1,"Bottom 5%","")</f>
        <v>Bottom 5%</v>
      </c>
      <c r="AC3139"/>
      <c r="AD3139" t="s">
        <v>11021</v>
      </c>
      <c r="AE3139" t="s">
        <v>16636</v>
      </c>
    </row>
    <row r="3140" spans="1:31" hidden="1" x14ac:dyDescent="0.25">
      <c r="A3140" t="s">
        <v>15777</v>
      </c>
      <c r="B3140" t="s">
        <v>15778</v>
      </c>
      <c r="C3140" s="3" t="s">
        <v>10307</v>
      </c>
      <c r="D3140" s="3" t="s">
        <v>15327</v>
      </c>
      <c r="E3140" s="3" t="s">
        <v>5053</v>
      </c>
      <c r="F3140" s="3">
        <v>10000</v>
      </c>
      <c r="G3140" s="34">
        <v>99.99</v>
      </c>
      <c r="H3140" s="3" t="s">
        <v>12</v>
      </c>
      <c r="I3140" s="3" t="s">
        <v>74</v>
      </c>
      <c r="J3140" s="3" t="s">
        <v>15165</v>
      </c>
      <c r="K3140" s="3" t="s">
        <v>8103</v>
      </c>
      <c r="L3140" s="3" t="s">
        <v>68</v>
      </c>
      <c r="M3140" s="26">
        <v>45903</v>
      </c>
      <c r="N3140"/>
      <c r="O3140" s="3">
        <v>2</v>
      </c>
      <c r="P3140" s="55">
        <v>11898.81</v>
      </c>
      <c r="Q3140" s="55"/>
      <c r="R3140" s="55">
        <v>11898.81</v>
      </c>
      <c r="S3140" s="57"/>
      <c r="T3140" s="55">
        <v>5949.4049999999997</v>
      </c>
      <c r="U3140" s="55">
        <v>99.99</v>
      </c>
      <c r="V3140" s="55">
        <v>0</v>
      </c>
      <c r="W3140" s="55">
        <v>99.99</v>
      </c>
      <c r="X3140" s="57">
        <v>0</v>
      </c>
      <c r="Y3140" s="3" t="str">
        <f>IFERROR(VLOOKUP(A3140,'Pivot price tier'!$C$8:$L$2290,10,0),"")</f>
        <v xml:space="preserve"> </v>
      </c>
      <c r="Z3140" s="3" t="str">
        <f>IFERROR(VLOOKUP(A3140,'Pivot price tier by size'!$D$8:$M$2512,10,0),"")</f>
        <v xml:space="preserve"> </v>
      </c>
      <c r="AA3140" s="3" t="str">
        <f>IFERROR(VLOOKUP(A3140,'Pivot category'!$B$8:$I$2236,8,0),"")</f>
        <v>X</v>
      </c>
      <c r="AB3140" s="3" t="str">
        <f>IF(P3140&lt;$AC$1,"Bottom 5%","")</f>
        <v>Bottom 5%</v>
      </c>
      <c r="AC3140"/>
      <c r="AD3140" t="s">
        <v>11021</v>
      </c>
      <c r="AE3140" t="s">
        <v>16636</v>
      </c>
    </row>
    <row r="3141" spans="1:31" hidden="1" x14ac:dyDescent="0.25">
      <c r="A3141" t="s">
        <v>14642</v>
      </c>
      <c r="B3141" t="s">
        <v>14643</v>
      </c>
      <c r="C3141" s="3" t="s">
        <v>10307</v>
      </c>
      <c r="D3141" s="3" t="s">
        <v>14342</v>
      </c>
      <c r="E3141" s="3" t="s">
        <v>5053</v>
      </c>
      <c r="F3141" s="3">
        <v>10000</v>
      </c>
      <c r="G3141" s="34">
        <v>79.989999999999995</v>
      </c>
      <c r="H3141" s="3" t="s">
        <v>12</v>
      </c>
      <c r="I3141" s="3" t="s">
        <v>15</v>
      </c>
      <c r="J3141" s="3" t="s">
        <v>8102</v>
      </c>
      <c r="K3141" s="3" t="s">
        <v>8103</v>
      </c>
      <c r="L3141" s="3" t="s">
        <v>68</v>
      </c>
      <c r="M3141" s="26">
        <v>45901</v>
      </c>
      <c r="N3141"/>
      <c r="O3141" s="3">
        <v>39</v>
      </c>
      <c r="P3141" s="55">
        <v>13643.25</v>
      </c>
      <c r="Q3141" s="55">
        <v>7759.03</v>
      </c>
      <c r="R3141" s="55">
        <v>5884.22</v>
      </c>
      <c r="S3141" s="57">
        <v>0.76</v>
      </c>
      <c r="T3141" s="55">
        <v>349.82692307692309</v>
      </c>
      <c r="U3141" s="55">
        <v>5424.3</v>
      </c>
      <c r="V3141" s="55">
        <v>79.989999999999995</v>
      </c>
      <c r="W3141" s="55">
        <v>5344.31</v>
      </c>
      <c r="X3141" s="57">
        <v>66.81</v>
      </c>
      <c r="Y3141" s="3" t="str">
        <f>IFERROR(VLOOKUP(A3141,'Pivot price tier'!$C$8:$L$2290,10,0),"")</f>
        <v>X</v>
      </c>
      <c r="Z3141" s="3" t="str">
        <f>IFERROR(VLOOKUP(A3141,'Pivot price tier by size'!$D$8:$M$2512,10,0),"")</f>
        <v>X</v>
      </c>
      <c r="AA3141" s="3" t="str">
        <f>IFERROR(VLOOKUP(A3141,'Pivot category'!$B$8:$I$2236,8,0),"")</f>
        <v>X</v>
      </c>
      <c r="AB3141" s="3" t="str">
        <f>IF(P3141&lt;$AC$1,"Bottom 5%","")</f>
        <v>Bottom 5%</v>
      </c>
      <c r="AC3141"/>
      <c r="AD3141" t="s">
        <v>11021</v>
      </c>
      <c r="AE3141" t="s">
        <v>16636</v>
      </c>
    </row>
    <row r="3142" spans="1:31" hidden="1" x14ac:dyDescent="0.25">
      <c r="A3142" t="s">
        <v>12946</v>
      </c>
      <c r="B3142" t="s">
        <v>12947</v>
      </c>
      <c r="C3142" s="3" t="s">
        <v>32</v>
      </c>
      <c r="D3142" s="3" t="s">
        <v>3740</v>
      </c>
      <c r="E3142" s="3" t="s">
        <v>5053</v>
      </c>
      <c r="F3142" s="3">
        <v>1000</v>
      </c>
      <c r="G3142" s="34">
        <v>12.59</v>
      </c>
      <c r="H3142" s="3" t="s">
        <v>12</v>
      </c>
      <c r="I3142" s="3" t="s">
        <v>17</v>
      </c>
      <c r="J3142" s="3" t="s">
        <v>8104</v>
      </c>
      <c r="K3142" s="3" t="s">
        <v>8103</v>
      </c>
      <c r="L3142" s="3" t="s">
        <v>8108</v>
      </c>
      <c r="M3142" s="26">
        <v>45474</v>
      </c>
      <c r="N3142"/>
      <c r="O3142" s="3" t="s">
        <v>78</v>
      </c>
      <c r="P3142" s="55"/>
      <c r="Q3142" s="55">
        <v>12.59</v>
      </c>
      <c r="R3142" s="55">
        <v>-12.59</v>
      </c>
      <c r="S3142" s="57">
        <v>-1</v>
      </c>
      <c r="T3142" s="55" t="s">
        <v>78</v>
      </c>
      <c r="U3142" s="55" t="s">
        <v>78</v>
      </c>
      <c r="V3142" s="55" t="s">
        <v>78</v>
      </c>
      <c r="W3142" s="55" t="s">
        <v>78</v>
      </c>
      <c r="X3142" s="57" t="s">
        <v>78</v>
      </c>
      <c r="Y3142" s="3" t="str">
        <f>IFERROR(VLOOKUP(A3142,'Pivot price tier'!$C$8:$L$2290,10,0),"")</f>
        <v/>
      </c>
      <c r="Z3142" s="3" t="str">
        <f>IFERROR(VLOOKUP(A3142,'Pivot price tier by size'!$D$8:$M$2512,10,0),"")</f>
        <v/>
      </c>
      <c r="AA3142" s="3" t="str">
        <f>IFERROR(VLOOKUP(A3142,'Pivot category'!$B$8:$I$2236,8,0),"")</f>
        <v/>
      </c>
      <c r="AB3142" s="3" t="str">
        <f>IF(P3142&lt;$AC$1,"Bottom 5%","")</f>
        <v>Bottom 5%</v>
      </c>
      <c r="AC3142"/>
      <c r="AD3142" t="s">
        <v>11018</v>
      </c>
      <c r="AE3142" t="s">
        <v>13893</v>
      </c>
    </row>
    <row r="3143" spans="1:31" hidden="1" x14ac:dyDescent="0.25">
      <c r="A3143" t="s">
        <v>15419</v>
      </c>
      <c r="B3143" t="s">
        <v>12948</v>
      </c>
      <c r="C3143" s="3" t="s">
        <v>36</v>
      </c>
      <c r="D3143" s="3" t="s">
        <v>4825</v>
      </c>
      <c r="E3143" s="3" t="s">
        <v>5053</v>
      </c>
      <c r="F3143" s="3">
        <v>8000</v>
      </c>
      <c r="G3143" s="34">
        <v>21.99</v>
      </c>
      <c r="H3143" s="3" t="s">
        <v>27</v>
      </c>
      <c r="I3143" s="3" t="s">
        <v>19</v>
      </c>
      <c r="J3143" s="3" t="s">
        <v>8107</v>
      </c>
      <c r="K3143" s="3" t="s">
        <v>8124</v>
      </c>
      <c r="L3143" s="3" t="s">
        <v>8105</v>
      </c>
      <c r="M3143" s="26">
        <v>45474</v>
      </c>
      <c r="N3143"/>
      <c r="O3143" s="3" t="s">
        <v>78</v>
      </c>
      <c r="P3143" s="55"/>
      <c r="Q3143" s="55">
        <v>527.76</v>
      </c>
      <c r="R3143" s="55">
        <v>-527.76</v>
      </c>
      <c r="S3143" s="57">
        <v>-1</v>
      </c>
      <c r="T3143" s="55" t="s">
        <v>78</v>
      </c>
      <c r="U3143" s="55">
        <v>0</v>
      </c>
      <c r="V3143" s="55">
        <v>3892.23</v>
      </c>
      <c r="W3143" s="55">
        <v>-3892.23</v>
      </c>
      <c r="X3143" s="57">
        <v>-1</v>
      </c>
      <c r="Y3143" s="3" t="str">
        <f>IFERROR(VLOOKUP(A3143,'Pivot price tier'!$C$8:$L$2290,10,0),"")</f>
        <v/>
      </c>
      <c r="Z3143" s="3" t="str">
        <f>IFERROR(VLOOKUP(A3143,'Pivot price tier by size'!$D$8:$M$2512,10,0),"")</f>
        <v/>
      </c>
      <c r="AA3143" s="3" t="str">
        <f>IFERROR(VLOOKUP(A3143,'Pivot category'!$B$8:$I$2236,8,0),"")</f>
        <v/>
      </c>
      <c r="AB3143" s="3" t="str">
        <f>IF(P3143&lt;$AC$1,"Bottom 5%","")</f>
        <v>Bottom 5%</v>
      </c>
      <c r="AC3143"/>
      <c r="AD3143" t="s">
        <v>16510</v>
      </c>
      <c r="AE3143" t="s">
        <v>13861</v>
      </c>
    </row>
    <row r="3144" spans="1:31" x14ac:dyDescent="0.25">
      <c r="A3144" t="s">
        <v>7658</v>
      </c>
      <c r="B3144" t="s">
        <v>950</v>
      </c>
      <c r="C3144" s="3" t="s">
        <v>38</v>
      </c>
      <c r="D3144" s="3" t="s">
        <v>3236</v>
      </c>
      <c r="E3144" s="3" t="s">
        <v>5053</v>
      </c>
      <c r="F3144" s="3">
        <v>10000</v>
      </c>
      <c r="G3144" s="34">
        <v>42.99</v>
      </c>
      <c r="H3144" s="3" t="s">
        <v>12</v>
      </c>
      <c r="I3144" s="3" t="s">
        <v>21</v>
      </c>
      <c r="J3144" s="3" t="s">
        <v>8102</v>
      </c>
      <c r="K3144" s="3" t="s">
        <v>8103</v>
      </c>
      <c r="L3144" s="3" t="s">
        <v>68</v>
      </c>
      <c r="M3144" s="26" t="s">
        <v>16689</v>
      </c>
      <c r="N3144"/>
      <c r="O3144" s="3">
        <v>134</v>
      </c>
      <c r="P3144" s="55">
        <v>424142.88</v>
      </c>
      <c r="Q3144" s="55">
        <v>379418.01</v>
      </c>
      <c r="R3144" s="55">
        <v>44724.87</v>
      </c>
      <c r="S3144" s="57">
        <v>0.12</v>
      </c>
      <c r="T3144" s="55">
        <v>3165.2453731343285</v>
      </c>
      <c r="U3144" s="55">
        <v>320593.86</v>
      </c>
      <c r="V3144" s="55">
        <v>308763.36</v>
      </c>
      <c r="W3144" s="55">
        <v>11830.5</v>
      </c>
      <c r="X3144" s="57">
        <v>0.04</v>
      </c>
      <c r="Y3144" s="3" t="str">
        <f>IFERROR(VLOOKUP(A3144,'Pivot price tier'!$C$8:$L$2290,10,0),"")</f>
        <v xml:space="preserve"> </v>
      </c>
      <c r="Z3144" s="3" t="str">
        <f>IFERROR(VLOOKUP(A3144,'Pivot price tier by size'!$D$8:$M$2512,10,0),"")</f>
        <v xml:space="preserve"> </v>
      </c>
      <c r="AA3144" s="3" t="str">
        <f>IFERROR(VLOOKUP(A3144,'Pivot category'!$B$8:$I$2236,8,0),"")</f>
        <v xml:space="preserve"> </v>
      </c>
      <c r="AB3144" s="3" t="str">
        <f>IF(P3144&lt;$AC$1,"Bottom 5%","")</f>
        <v/>
      </c>
      <c r="AC3144"/>
      <c r="AD3144" t="s">
        <v>11018</v>
      </c>
      <c r="AE3144" t="s">
        <v>16527</v>
      </c>
    </row>
    <row r="3145" spans="1:31" hidden="1" x14ac:dyDescent="0.25">
      <c r="A3145" t="s">
        <v>16410</v>
      </c>
      <c r="B3145" t="s">
        <v>16411</v>
      </c>
      <c r="C3145" s="3" t="s">
        <v>32</v>
      </c>
      <c r="D3145" s="3" t="s">
        <v>5190</v>
      </c>
      <c r="E3145" s="3" t="s">
        <v>5053</v>
      </c>
      <c r="F3145" s="3">
        <v>9000</v>
      </c>
      <c r="G3145" s="34">
        <v>67.489999999999995</v>
      </c>
      <c r="H3145" s="3" t="s">
        <v>12405</v>
      </c>
      <c r="I3145" s="3" t="s">
        <v>15</v>
      </c>
      <c r="J3145" s="3" t="s">
        <v>8104</v>
      </c>
      <c r="K3145" s="3" t="s">
        <v>8111</v>
      </c>
      <c r="L3145" s="3" t="s">
        <v>8108</v>
      </c>
      <c r="M3145" s="26">
        <v>46143</v>
      </c>
      <c r="N3145"/>
      <c r="O3145" s="3">
        <v>1</v>
      </c>
      <c r="P3145" s="55">
        <v>0</v>
      </c>
      <c r="Q3145" s="55"/>
      <c r="R3145" s="55">
        <v>0</v>
      </c>
      <c r="S3145" s="57"/>
      <c r="T3145" s="55">
        <v>0</v>
      </c>
      <c r="U3145" s="55" t="s">
        <v>78</v>
      </c>
      <c r="V3145" s="55" t="s">
        <v>78</v>
      </c>
      <c r="W3145" s="55" t="s">
        <v>78</v>
      </c>
      <c r="X3145" s="57" t="s">
        <v>78</v>
      </c>
      <c r="Y3145" s="3" t="str">
        <f>IFERROR(VLOOKUP(A3145,'Pivot price tier'!$C$8:$L$2290,10,0),"")</f>
        <v/>
      </c>
      <c r="Z3145" s="3" t="str">
        <f>IFERROR(VLOOKUP(A3145,'Pivot price tier by size'!$D$8:$M$2512,10,0),"")</f>
        <v/>
      </c>
      <c r="AA3145" s="3" t="str">
        <f>IFERROR(VLOOKUP(A3145,'Pivot category'!$B$8:$I$2236,8,0),"")</f>
        <v/>
      </c>
      <c r="AB3145" s="3" t="str">
        <f>IF(P3145&lt;$AC$1,"Bottom 5%","")</f>
        <v>Bottom 5%</v>
      </c>
      <c r="AC3145"/>
      <c r="AD3145" t="s">
        <v>78</v>
      </c>
      <c r="AE3145" t="s">
        <v>8414</v>
      </c>
    </row>
    <row r="3146" spans="1:31" hidden="1" x14ac:dyDescent="0.25">
      <c r="A3146" t="s">
        <v>13489</v>
      </c>
      <c r="B3146" t="s">
        <v>13490</v>
      </c>
      <c r="C3146" s="3" t="s">
        <v>32</v>
      </c>
      <c r="D3146" s="3" t="s">
        <v>13230</v>
      </c>
      <c r="E3146" s="3">
        <v>0</v>
      </c>
      <c r="F3146" s="3">
        <v>70000</v>
      </c>
      <c r="G3146" s="34">
        <v>29.99</v>
      </c>
      <c r="H3146" s="3" t="s">
        <v>29</v>
      </c>
      <c r="I3146" s="3" t="s">
        <v>23</v>
      </c>
      <c r="J3146" s="3" t="s">
        <v>8107</v>
      </c>
      <c r="K3146" s="3" t="s">
        <v>8109</v>
      </c>
      <c r="L3146" s="3" t="s">
        <v>68</v>
      </c>
      <c r="M3146" s="26">
        <v>45597</v>
      </c>
      <c r="N3146"/>
      <c r="O3146" s="3">
        <v>21</v>
      </c>
      <c r="P3146" s="55">
        <v>5141.32</v>
      </c>
      <c r="Q3146" s="55">
        <v>4803.45</v>
      </c>
      <c r="R3146" s="55">
        <v>337.87</v>
      </c>
      <c r="S3146" s="57">
        <v>7.0000000000000007E-2</v>
      </c>
      <c r="T3146" s="55">
        <v>244.82476190476189</v>
      </c>
      <c r="U3146" s="55">
        <v>635.79</v>
      </c>
      <c r="V3146" s="55">
        <v>1425.54</v>
      </c>
      <c r="W3146" s="55">
        <v>-789.75</v>
      </c>
      <c r="X3146" s="57">
        <v>-0.55000000000000004</v>
      </c>
      <c r="Y3146" s="3" t="str">
        <f>IFERROR(VLOOKUP(A3146,'Pivot price tier'!$C$8:$L$2290,10,0),"")</f>
        <v/>
      </c>
      <c r="Z3146" s="3" t="str">
        <f>IFERROR(VLOOKUP(A3146,'Pivot price tier by size'!$D$8:$M$2512,10,0),"")</f>
        <v/>
      </c>
      <c r="AA3146" s="3" t="str">
        <f>IFERROR(VLOOKUP(A3146,'Pivot category'!$B$8:$I$2236,8,0),"")</f>
        <v/>
      </c>
      <c r="AB3146" s="3" t="str">
        <f>IF(P3146&lt;$AC$1,"Bottom 5%","")</f>
        <v>Bottom 5%</v>
      </c>
      <c r="AC3146"/>
      <c r="AD3146" t="s">
        <v>16514</v>
      </c>
      <c r="AE3146" t="s">
        <v>13863</v>
      </c>
    </row>
    <row r="3147" spans="1:31" hidden="1" x14ac:dyDescent="0.25">
      <c r="A3147" t="s">
        <v>15779</v>
      </c>
      <c r="B3147" t="s">
        <v>13491</v>
      </c>
      <c r="C3147" s="3" t="s">
        <v>32</v>
      </c>
      <c r="D3147" s="3" t="s">
        <v>13229</v>
      </c>
      <c r="E3147" s="3">
        <v>0</v>
      </c>
      <c r="F3147" s="3">
        <v>70000</v>
      </c>
      <c r="G3147" s="34">
        <v>29.99</v>
      </c>
      <c r="H3147" s="3" t="s">
        <v>29</v>
      </c>
      <c r="I3147" s="3" t="s">
        <v>21</v>
      </c>
      <c r="J3147" s="3" t="s">
        <v>8107</v>
      </c>
      <c r="K3147" s="3" t="s">
        <v>8109</v>
      </c>
      <c r="L3147" s="3" t="s">
        <v>68</v>
      </c>
      <c r="M3147" s="26">
        <v>45597</v>
      </c>
      <c r="N3147"/>
      <c r="O3147" s="3">
        <v>4</v>
      </c>
      <c r="P3147" s="55">
        <v>3748.75</v>
      </c>
      <c r="Q3147" s="55">
        <v>4168.6099999999997</v>
      </c>
      <c r="R3147" s="55">
        <v>-419.86</v>
      </c>
      <c r="S3147" s="57">
        <v>-0.1</v>
      </c>
      <c r="T3147" s="55">
        <v>937.1875</v>
      </c>
      <c r="U3147" s="55">
        <v>209.93</v>
      </c>
      <c r="V3147" s="55">
        <v>179.94</v>
      </c>
      <c r="W3147" s="55">
        <v>29.99</v>
      </c>
      <c r="X3147" s="57">
        <v>0.17</v>
      </c>
      <c r="Y3147" s="3" t="str">
        <f>IFERROR(VLOOKUP(A3147,'Pivot price tier'!$C$8:$L$2290,10,0),"")</f>
        <v/>
      </c>
      <c r="Z3147" s="3" t="str">
        <f>IFERROR(VLOOKUP(A3147,'Pivot price tier by size'!$D$8:$M$2512,10,0),"")</f>
        <v/>
      </c>
      <c r="AA3147" s="3" t="str">
        <f>IFERROR(VLOOKUP(A3147,'Pivot category'!$B$8:$I$2236,8,0),"")</f>
        <v/>
      </c>
      <c r="AB3147" s="3" t="str">
        <f>IF(P3147&lt;$AC$1,"Bottom 5%","")</f>
        <v>Bottom 5%</v>
      </c>
      <c r="AC3147"/>
      <c r="AD3147" t="s">
        <v>16514</v>
      </c>
      <c r="AE3147" t="s">
        <v>13863</v>
      </c>
    </row>
    <row r="3148" spans="1:31" hidden="1" x14ac:dyDescent="0.25">
      <c r="A3148" t="s">
        <v>16408</v>
      </c>
      <c r="B3148" t="s">
        <v>16409</v>
      </c>
      <c r="C3148" s="3" t="s">
        <v>32</v>
      </c>
      <c r="D3148" s="3" t="s">
        <v>16417</v>
      </c>
      <c r="E3148" s="3" t="s">
        <v>5053</v>
      </c>
      <c r="F3148" s="3">
        <v>11000</v>
      </c>
      <c r="G3148" s="34">
        <v>72.989999999999995</v>
      </c>
      <c r="H3148" s="3" t="s">
        <v>12</v>
      </c>
      <c r="I3148" s="3" t="s">
        <v>15</v>
      </c>
      <c r="J3148" s="3" t="s">
        <v>8107</v>
      </c>
      <c r="K3148" s="3" t="s">
        <v>8103</v>
      </c>
      <c r="L3148" s="3" t="s">
        <v>68</v>
      </c>
      <c r="M3148" s="26">
        <v>46143</v>
      </c>
      <c r="N3148"/>
      <c r="O3148" s="3">
        <v>32</v>
      </c>
      <c r="P3148" s="55">
        <v>9634.68</v>
      </c>
      <c r="Q3148" s="55"/>
      <c r="R3148" s="55">
        <v>9634.68</v>
      </c>
      <c r="S3148" s="57"/>
      <c r="T3148" s="55">
        <v>301.08375000000001</v>
      </c>
      <c r="U3148" s="55">
        <v>875.88</v>
      </c>
      <c r="V3148" s="55">
        <v>0</v>
      </c>
      <c r="W3148" s="55">
        <v>875.88</v>
      </c>
      <c r="X3148" s="57">
        <v>0</v>
      </c>
      <c r="Y3148" s="3" t="str">
        <f>IFERROR(VLOOKUP(A3148,'Pivot price tier'!$C$8:$L$2290,10,0),"")</f>
        <v>X</v>
      </c>
      <c r="Z3148" s="3" t="str">
        <f>IFERROR(VLOOKUP(A3148,'Pivot price tier by size'!$D$8:$M$2512,10,0),"")</f>
        <v>X</v>
      </c>
      <c r="AA3148" s="3" t="str">
        <f>IFERROR(VLOOKUP(A3148,'Pivot category'!$B$8:$I$2236,8,0),"")</f>
        <v>X</v>
      </c>
      <c r="AB3148" s="3" t="str">
        <f>IF(P3148&lt;$AC$1,"Bottom 5%","")</f>
        <v>Bottom 5%</v>
      </c>
      <c r="AC3148"/>
      <c r="AD3148" t="s">
        <v>11018</v>
      </c>
      <c r="AE3148" t="s">
        <v>13946</v>
      </c>
    </row>
    <row r="3149" spans="1:31" hidden="1" x14ac:dyDescent="0.25">
      <c r="A3149" t="s">
        <v>6047</v>
      </c>
      <c r="B3149" t="s">
        <v>1408</v>
      </c>
      <c r="C3149" s="3" t="s">
        <v>32</v>
      </c>
      <c r="D3149" s="3" t="s">
        <v>3743</v>
      </c>
      <c r="E3149" s="3">
        <v>0</v>
      </c>
      <c r="F3149" s="3">
        <v>7000</v>
      </c>
      <c r="G3149" s="34">
        <v>17.989999999999998</v>
      </c>
      <c r="H3149" s="3" t="s">
        <v>46</v>
      </c>
      <c r="I3149" s="3" t="s">
        <v>46</v>
      </c>
      <c r="J3149" s="3" t="s">
        <v>8107</v>
      </c>
      <c r="K3149" s="3" t="s">
        <v>8111</v>
      </c>
      <c r="L3149" s="3" t="s">
        <v>8108</v>
      </c>
      <c r="M3149" s="26" t="s">
        <v>16689</v>
      </c>
      <c r="N3149"/>
      <c r="O3149" s="3" t="s">
        <v>78</v>
      </c>
      <c r="P3149" s="55">
        <v>89.95</v>
      </c>
      <c r="Q3149" s="55">
        <v>71.959999999999994</v>
      </c>
      <c r="R3149" s="55">
        <v>17.989999999999998</v>
      </c>
      <c r="S3149" s="57">
        <v>0.25</v>
      </c>
      <c r="T3149" s="55" t="s">
        <v>78</v>
      </c>
      <c r="U3149" s="55" t="s">
        <v>78</v>
      </c>
      <c r="V3149" s="55" t="s">
        <v>78</v>
      </c>
      <c r="W3149" s="55" t="s">
        <v>78</v>
      </c>
      <c r="X3149" s="57" t="s">
        <v>78</v>
      </c>
      <c r="Y3149" s="3" t="str">
        <f>IFERROR(VLOOKUP(A3149,'Pivot price tier'!$C$8:$L$2290,10,0),"")</f>
        <v/>
      </c>
      <c r="Z3149" s="3" t="str">
        <f>IFERROR(VLOOKUP(A3149,'Pivot price tier by size'!$D$8:$M$2512,10,0),"")</f>
        <v/>
      </c>
      <c r="AA3149" s="3" t="str">
        <f>IFERROR(VLOOKUP(A3149,'Pivot category'!$B$8:$I$2236,8,0),"")</f>
        <v/>
      </c>
      <c r="AB3149" s="3" t="str">
        <f>IF(P3149&lt;$AC$1,"Bottom 5%","")</f>
        <v>Bottom 5%</v>
      </c>
      <c r="AC3149"/>
      <c r="AD3149" t="s">
        <v>11018</v>
      </c>
      <c r="AE3149" t="s">
        <v>13932</v>
      </c>
    </row>
    <row r="3150" spans="1:31" hidden="1" x14ac:dyDescent="0.25">
      <c r="A3150" t="s">
        <v>6621</v>
      </c>
      <c r="B3150" t="s">
        <v>5012</v>
      </c>
      <c r="C3150" s="3" t="s">
        <v>32</v>
      </c>
      <c r="D3150" s="3" t="s">
        <v>4785</v>
      </c>
      <c r="E3150" s="3" t="s">
        <v>5055</v>
      </c>
      <c r="F3150" s="3">
        <v>7000</v>
      </c>
      <c r="G3150" s="34">
        <v>1090.3800000000001</v>
      </c>
      <c r="H3150" s="3" t="s">
        <v>12402</v>
      </c>
      <c r="I3150" s="3" t="s">
        <v>74</v>
      </c>
      <c r="J3150" s="3" t="s">
        <v>8112</v>
      </c>
      <c r="K3150" s="3" t="s">
        <v>8111</v>
      </c>
      <c r="L3150" s="3" t="s">
        <v>68</v>
      </c>
      <c r="M3150" s="26" t="s">
        <v>16689</v>
      </c>
      <c r="N3150"/>
      <c r="O3150" s="3">
        <v>4</v>
      </c>
      <c r="P3150" s="55">
        <v>2180.7600000000002</v>
      </c>
      <c r="Q3150" s="55">
        <v>1090.3800000000001</v>
      </c>
      <c r="R3150" s="55">
        <v>1090.3800000000001</v>
      </c>
      <c r="S3150" s="57">
        <v>1</v>
      </c>
      <c r="T3150" s="55">
        <v>545.19000000000005</v>
      </c>
      <c r="U3150" s="55" t="s">
        <v>78</v>
      </c>
      <c r="V3150" s="55" t="s">
        <v>78</v>
      </c>
      <c r="W3150" s="55" t="s">
        <v>78</v>
      </c>
      <c r="X3150" s="57" t="s">
        <v>78</v>
      </c>
      <c r="Y3150" s="3" t="str">
        <f>IFERROR(VLOOKUP(A3150,'Pivot price tier'!$C$8:$L$2290,10,0),"")</f>
        <v/>
      </c>
      <c r="Z3150" s="3" t="str">
        <f>IFERROR(VLOOKUP(A3150,'Pivot price tier by size'!$D$8:$M$2512,10,0),"")</f>
        <v/>
      </c>
      <c r="AA3150" s="3" t="str">
        <f>IFERROR(VLOOKUP(A3150,'Pivot category'!$B$8:$I$2236,8,0),"")</f>
        <v/>
      </c>
      <c r="AB3150" s="3" t="str">
        <f>IF(P3150&lt;$AC$1,"Bottom 5%","")</f>
        <v>Bottom 5%</v>
      </c>
      <c r="AC3150"/>
      <c r="AD3150" t="s">
        <v>16516</v>
      </c>
      <c r="AE3150" t="s">
        <v>16518</v>
      </c>
    </row>
    <row r="3151" spans="1:31" hidden="1" x14ac:dyDescent="0.25">
      <c r="A3151" t="s">
        <v>9369</v>
      </c>
      <c r="B3151" t="s">
        <v>9370</v>
      </c>
      <c r="C3151" s="3" t="s">
        <v>69</v>
      </c>
      <c r="D3151" s="3" t="s">
        <v>8253</v>
      </c>
      <c r="E3151" s="3">
        <v>0</v>
      </c>
      <c r="F3151" s="3">
        <v>7000</v>
      </c>
      <c r="G3151" s="34">
        <v>5.39</v>
      </c>
      <c r="H3151" s="3" t="s">
        <v>8184</v>
      </c>
      <c r="I3151" s="3" t="s">
        <v>12123</v>
      </c>
      <c r="J3151" s="3" t="s">
        <v>8107</v>
      </c>
      <c r="K3151" s="3" t="s">
        <v>8111</v>
      </c>
      <c r="L3151" s="3" t="s">
        <v>8108</v>
      </c>
      <c r="M3151" s="26" t="s">
        <v>16689</v>
      </c>
      <c r="N3151"/>
      <c r="O3151" s="3" t="s">
        <v>78</v>
      </c>
      <c r="P3151" s="55">
        <v>5.39</v>
      </c>
      <c r="Q3151" s="55">
        <v>5.39</v>
      </c>
      <c r="R3151" s="55">
        <v>0</v>
      </c>
      <c r="S3151" s="57">
        <v>0</v>
      </c>
      <c r="T3151" s="55" t="s">
        <v>78</v>
      </c>
      <c r="U3151" s="55" t="s">
        <v>78</v>
      </c>
      <c r="V3151" s="55" t="s">
        <v>78</v>
      </c>
      <c r="W3151" s="55" t="s">
        <v>78</v>
      </c>
      <c r="X3151" s="57" t="s">
        <v>78</v>
      </c>
      <c r="Y3151" s="3" t="str">
        <f>IFERROR(VLOOKUP(A3151,'Pivot price tier'!$C$8:$L$2290,10,0),"")</f>
        <v/>
      </c>
      <c r="Z3151" s="3" t="str">
        <f>IFERROR(VLOOKUP(A3151,'Pivot price tier by size'!$D$8:$M$2512,10,0),"")</f>
        <v/>
      </c>
      <c r="AA3151" s="3" t="str">
        <f>IFERROR(VLOOKUP(A3151,'Pivot category'!$B$8:$I$2236,8,0),"")</f>
        <v/>
      </c>
      <c r="AB3151" s="3" t="str">
        <f>IF(P3151&lt;$AC$1,"Bottom 5%","")</f>
        <v>Bottom 5%</v>
      </c>
      <c r="AC3151"/>
      <c r="AD3151" t="s">
        <v>11018</v>
      </c>
      <c r="AE3151" t="s">
        <v>13876</v>
      </c>
    </row>
    <row r="3152" spans="1:31" hidden="1" x14ac:dyDescent="0.25">
      <c r="A3152" t="s">
        <v>9371</v>
      </c>
      <c r="B3152" t="s">
        <v>9372</v>
      </c>
      <c r="C3152" s="3" t="s">
        <v>69</v>
      </c>
      <c r="D3152" s="3" t="s">
        <v>8250</v>
      </c>
      <c r="E3152" s="3">
        <v>0</v>
      </c>
      <c r="F3152" s="3">
        <v>7000</v>
      </c>
      <c r="G3152" s="34">
        <v>5.39</v>
      </c>
      <c r="H3152" s="3" t="s">
        <v>8184</v>
      </c>
      <c r="I3152" s="3" t="s">
        <v>12123</v>
      </c>
      <c r="J3152" s="3" t="s">
        <v>8107</v>
      </c>
      <c r="K3152" s="3" t="s">
        <v>8111</v>
      </c>
      <c r="L3152" s="3" t="s">
        <v>8106</v>
      </c>
      <c r="M3152" s="26" t="s">
        <v>16689</v>
      </c>
      <c r="N3152"/>
      <c r="O3152" s="3">
        <v>1</v>
      </c>
      <c r="P3152" s="55">
        <v>156.31</v>
      </c>
      <c r="Q3152" s="55">
        <v>113.21</v>
      </c>
      <c r="R3152" s="55">
        <v>43.1</v>
      </c>
      <c r="S3152" s="57">
        <v>0.38</v>
      </c>
      <c r="T3152" s="55">
        <v>156.31</v>
      </c>
      <c r="U3152" s="55">
        <v>48.51</v>
      </c>
      <c r="V3152" s="55">
        <v>115.04</v>
      </c>
      <c r="W3152" s="55">
        <v>-66.53</v>
      </c>
      <c r="X3152" s="57">
        <v>-0.57999999999999996</v>
      </c>
      <c r="Y3152" s="3" t="str">
        <f>IFERROR(VLOOKUP(A3152,'Pivot price tier'!$C$8:$L$2290,10,0),"")</f>
        <v/>
      </c>
      <c r="Z3152" s="3" t="str">
        <f>IFERROR(VLOOKUP(A3152,'Pivot price tier by size'!$D$8:$M$2512,10,0),"")</f>
        <v/>
      </c>
      <c r="AA3152" s="3" t="str">
        <f>IFERROR(VLOOKUP(A3152,'Pivot category'!$B$8:$I$2236,8,0),"")</f>
        <v/>
      </c>
      <c r="AB3152" s="3" t="str">
        <f>IF(P3152&lt;$AC$1,"Bottom 5%","")</f>
        <v>Bottom 5%</v>
      </c>
      <c r="AC3152"/>
      <c r="AD3152" t="s">
        <v>11018</v>
      </c>
      <c r="AE3152" t="s">
        <v>13876</v>
      </c>
    </row>
    <row r="3153" spans="1:31" hidden="1" x14ac:dyDescent="0.25">
      <c r="A3153" t="s">
        <v>9373</v>
      </c>
      <c r="B3153" t="s">
        <v>9374</v>
      </c>
      <c r="C3153" s="3" t="s">
        <v>69</v>
      </c>
      <c r="D3153" s="3" t="s">
        <v>8252</v>
      </c>
      <c r="E3153" s="3">
        <v>0</v>
      </c>
      <c r="F3153" s="3">
        <v>7000</v>
      </c>
      <c r="G3153" s="34">
        <v>5.39</v>
      </c>
      <c r="H3153" s="3" t="s">
        <v>8184</v>
      </c>
      <c r="I3153" s="3" t="s">
        <v>12123</v>
      </c>
      <c r="J3153" s="3" t="s">
        <v>8107</v>
      </c>
      <c r="K3153" s="3" t="s">
        <v>8111</v>
      </c>
      <c r="L3153" s="3" t="s">
        <v>8106</v>
      </c>
      <c r="M3153" s="26" t="s">
        <v>16689</v>
      </c>
      <c r="N3153"/>
      <c r="O3153" s="3" t="s">
        <v>78</v>
      </c>
      <c r="P3153" s="55">
        <v>80.849999999999994</v>
      </c>
      <c r="Q3153" s="55">
        <v>143.74</v>
      </c>
      <c r="R3153" s="55">
        <v>-62.89</v>
      </c>
      <c r="S3153" s="57">
        <v>-0.44</v>
      </c>
      <c r="T3153" s="55" t="s">
        <v>78</v>
      </c>
      <c r="U3153" s="55">
        <v>0</v>
      </c>
      <c r="V3153" s="55">
        <v>43.12</v>
      </c>
      <c r="W3153" s="55">
        <v>-43.12</v>
      </c>
      <c r="X3153" s="57">
        <v>-1</v>
      </c>
      <c r="Y3153" s="3" t="str">
        <f>IFERROR(VLOOKUP(A3153,'Pivot price tier'!$C$8:$L$2290,10,0),"")</f>
        <v/>
      </c>
      <c r="Z3153" s="3" t="str">
        <f>IFERROR(VLOOKUP(A3153,'Pivot price tier by size'!$D$8:$M$2512,10,0),"")</f>
        <v/>
      </c>
      <c r="AA3153" s="3" t="str">
        <f>IFERROR(VLOOKUP(A3153,'Pivot category'!$B$8:$I$2236,8,0),"")</f>
        <v/>
      </c>
      <c r="AB3153" s="3" t="str">
        <f>IF(P3153&lt;$AC$1,"Bottom 5%","")</f>
        <v>Bottom 5%</v>
      </c>
      <c r="AC3153"/>
      <c r="AD3153" t="s">
        <v>11018</v>
      </c>
      <c r="AE3153" t="s">
        <v>13876</v>
      </c>
    </row>
    <row r="3154" spans="1:31" hidden="1" x14ac:dyDescent="0.25">
      <c r="A3154" t="s">
        <v>9375</v>
      </c>
      <c r="B3154" t="s">
        <v>9376</v>
      </c>
      <c r="C3154" s="3" t="s">
        <v>69</v>
      </c>
      <c r="D3154" s="3" t="s">
        <v>8251</v>
      </c>
      <c r="E3154" s="3">
        <v>0</v>
      </c>
      <c r="F3154" s="3">
        <v>7000</v>
      </c>
      <c r="G3154" s="34">
        <v>5.39</v>
      </c>
      <c r="H3154" s="3" t="s">
        <v>8184</v>
      </c>
      <c r="I3154" s="3" t="s">
        <v>12123</v>
      </c>
      <c r="J3154" s="3" t="s">
        <v>8104</v>
      </c>
      <c r="K3154" s="3" t="s">
        <v>8111</v>
      </c>
      <c r="L3154" s="3" t="s">
        <v>8108</v>
      </c>
      <c r="M3154" s="26" t="s">
        <v>16689</v>
      </c>
      <c r="N3154"/>
      <c r="O3154" s="3" t="s">
        <v>78</v>
      </c>
      <c r="P3154" s="55"/>
      <c r="Q3154" s="55">
        <v>0</v>
      </c>
      <c r="R3154" s="55">
        <v>0</v>
      </c>
      <c r="S3154" s="57"/>
      <c r="T3154" s="55" t="s">
        <v>78</v>
      </c>
      <c r="U3154" s="55" t="s">
        <v>78</v>
      </c>
      <c r="V3154" s="55" t="s">
        <v>78</v>
      </c>
      <c r="W3154" s="55" t="s">
        <v>78</v>
      </c>
      <c r="X3154" s="57" t="s">
        <v>78</v>
      </c>
      <c r="Y3154" s="3" t="str">
        <f>IFERROR(VLOOKUP(A3154,'Pivot price tier'!$C$8:$L$2290,10,0),"")</f>
        <v/>
      </c>
      <c r="Z3154" s="3" t="str">
        <f>IFERROR(VLOOKUP(A3154,'Pivot price tier by size'!$D$8:$M$2512,10,0),"")</f>
        <v/>
      </c>
      <c r="AA3154" s="3" t="str">
        <f>IFERROR(VLOOKUP(A3154,'Pivot category'!$B$8:$I$2236,8,0),"")</f>
        <v/>
      </c>
      <c r="AB3154" s="3" t="str">
        <f>IF(P3154&lt;$AC$1,"Bottom 5%","")</f>
        <v>Bottom 5%</v>
      </c>
      <c r="AC3154"/>
      <c r="AD3154" t="s">
        <v>11018</v>
      </c>
      <c r="AE3154" t="s">
        <v>13876</v>
      </c>
    </row>
    <row r="3155" spans="1:31" hidden="1" x14ac:dyDescent="0.25">
      <c r="A3155" t="s">
        <v>12570</v>
      </c>
      <c r="B3155" t="s">
        <v>1409</v>
      </c>
      <c r="C3155" s="3" t="s">
        <v>32</v>
      </c>
      <c r="D3155" s="3" t="s">
        <v>3744</v>
      </c>
      <c r="E3155" s="3" t="s">
        <v>5055</v>
      </c>
      <c r="F3155" s="3">
        <v>7000</v>
      </c>
      <c r="G3155" s="34">
        <v>17.989999999999998</v>
      </c>
      <c r="H3155" s="3" t="s">
        <v>12402</v>
      </c>
      <c r="I3155" s="3" t="s">
        <v>17</v>
      </c>
      <c r="J3155" s="3" t="s">
        <v>8107</v>
      </c>
      <c r="K3155" s="3" t="s">
        <v>8111</v>
      </c>
      <c r="L3155" s="3" t="s">
        <v>8106</v>
      </c>
      <c r="M3155" s="26" t="s">
        <v>16689</v>
      </c>
      <c r="N3155"/>
      <c r="O3155" s="3">
        <v>1</v>
      </c>
      <c r="P3155" s="55">
        <v>17.989999999999998</v>
      </c>
      <c r="Q3155" s="55">
        <v>239.92</v>
      </c>
      <c r="R3155" s="55">
        <v>-221.93</v>
      </c>
      <c r="S3155" s="57">
        <v>-0.93</v>
      </c>
      <c r="T3155" s="55">
        <v>17.989999999999998</v>
      </c>
      <c r="U3155" s="55">
        <v>0</v>
      </c>
      <c r="V3155" s="55">
        <v>0</v>
      </c>
      <c r="W3155" s="55">
        <v>0</v>
      </c>
      <c r="X3155" s="57">
        <v>0</v>
      </c>
      <c r="Y3155" s="3" t="str">
        <f>IFERROR(VLOOKUP(A3155,'Pivot price tier'!$C$8:$L$2290,10,0),"")</f>
        <v/>
      </c>
      <c r="Z3155" s="3" t="str">
        <f>IFERROR(VLOOKUP(A3155,'Pivot price tier by size'!$D$8:$M$2512,10,0),"")</f>
        <v/>
      </c>
      <c r="AA3155" s="3" t="str">
        <f>IFERROR(VLOOKUP(A3155,'Pivot category'!$B$8:$I$2236,8,0),"")</f>
        <v/>
      </c>
      <c r="AB3155" s="3" t="str">
        <f>IF(P3155&lt;$AC$1,"Bottom 5%","")</f>
        <v>Bottom 5%</v>
      </c>
      <c r="AC3155"/>
      <c r="AD3155" t="s">
        <v>16512</v>
      </c>
      <c r="AE3155" t="s">
        <v>16580</v>
      </c>
    </row>
    <row r="3156" spans="1:31" hidden="1" x14ac:dyDescent="0.25">
      <c r="A3156" t="s">
        <v>12313</v>
      </c>
      <c r="B3156" t="s">
        <v>12314</v>
      </c>
      <c r="C3156" s="3" t="s">
        <v>32</v>
      </c>
      <c r="D3156" s="3" t="s">
        <v>12026</v>
      </c>
      <c r="E3156" s="3" t="s">
        <v>5053</v>
      </c>
      <c r="F3156" s="3">
        <v>10000</v>
      </c>
      <c r="G3156" s="34">
        <v>159.99</v>
      </c>
      <c r="H3156" s="3" t="s">
        <v>12</v>
      </c>
      <c r="I3156" s="3" t="s">
        <v>74</v>
      </c>
      <c r="J3156" s="3" t="s">
        <v>8110</v>
      </c>
      <c r="K3156" s="3" t="s">
        <v>8115</v>
      </c>
      <c r="L3156" s="3" t="s">
        <v>68</v>
      </c>
      <c r="M3156" s="26" t="s">
        <v>16689</v>
      </c>
      <c r="N3156"/>
      <c r="O3156" s="3" t="s">
        <v>78</v>
      </c>
      <c r="P3156" s="55"/>
      <c r="Q3156" s="55">
        <v>15519.03</v>
      </c>
      <c r="R3156" s="55">
        <v>-15519.03</v>
      </c>
      <c r="S3156" s="57">
        <v>-1</v>
      </c>
      <c r="T3156" s="55" t="s">
        <v>78</v>
      </c>
      <c r="U3156" s="55">
        <v>0</v>
      </c>
      <c r="V3156" s="55">
        <v>7359.54</v>
      </c>
      <c r="W3156" s="55">
        <v>-7359.54</v>
      </c>
      <c r="X3156" s="57">
        <v>-1</v>
      </c>
      <c r="Y3156" s="3" t="str">
        <f>IFERROR(VLOOKUP(A3156,'Pivot price tier'!$C$8:$L$2290,10,0),"")</f>
        <v/>
      </c>
      <c r="Z3156" s="3" t="str">
        <f>IFERROR(VLOOKUP(A3156,'Pivot price tier by size'!$D$8:$M$2512,10,0),"")</f>
        <v/>
      </c>
      <c r="AA3156" s="3" t="str">
        <f>IFERROR(VLOOKUP(A3156,'Pivot category'!$B$8:$I$2236,8,0),"")</f>
        <v/>
      </c>
      <c r="AB3156" s="3" t="str">
        <f>IF(P3156&lt;$AC$1,"Bottom 5%","")</f>
        <v>Bottom 5%</v>
      </c>
      <c r="AC3156"/>
      <c r="AD3156" t="s">
        <v>16512</v>
      </c>
      <c r="AE3156" t="s">
        <v>13856</v>
      </c>
    </row>
    <row r="3157" spans="1:31" hidden="1" x14ac:dyDescent="0.25">
      <c r="A3157" t="s">
        <v>15420</v>
      </c>
      <c r="B3157" t="s">
        <v>15421</v>
      </c>
      <c r="C3157" s="3" t="s">
        <v>32</v>
      </c>
      <c r="D3157" s="3" t="s">
        <v>14914</v>
      </c>
      <c r="E3157" s="3" t="s">
        <v>5053</v>
      </c>
      <c r="F3157" s="3">
        <v>10000</v>
      </c>
      <c r="G3157" s="34">
        <v>159.99</v>
      </c>
      <c r="H3157" s="3" t="s">
        <v>12</v>
      </c>
      <c r="I3157" s="3" t="s">
        <v>74</v>
      </c>
      <c r="J3157" s="3" t="s">
        <v>8110</v>
      </c>
      <c r="K3157" s="3" t="s">
        <v>8103</v>
      </c>
      <c r="L3157" s="3" t="s">
        <v>68</v>
      </c>
      <c r="M3157" s="26">
        <v>45901</v>
      </c>
      <c r="N3157"/>
      <c r="O3157" s="3">
        <v>24</v>
      </c>
      <c r="P3157" s="55">
        <v>36477.72</v>
      </c>
      <c r="Q3157" s="55"/>
      <c r="R3157" s="55">
        <v>36477.72</v>
      </c>
      <c r="S3157" s="57"/>
      <c r="T3157" s="55">
        <v>1519.905</v>
      </c>
      <c r="U3157" s="55">
        <v>6559.59</v>
      </c>
      <c r="V3157" s="55">
        <v>0</v>
      </c>
      <c r="W3157" s="55">
        <v>6559.59</v>
      </c>
      <c r="X3157" s="57">
        <v>0</v>
      </c>
      <c r="Y3157" s="3" t="str">
        <f>IFERROR(VLOOKUP(A3157,'Pivot price tier'!$C$8:$L$2290,10,0),"")</f>
        <v xml:space="preserve"> </v>
      </c>
      <c r="Z3157" s="3" t="str">
        <f>IFERROR(VLOOKUP(A3157,'Pivot price tier by size'!$D$8:$M$2512,10,0),"")</f>
        <v xml:space="preserve"> </v>
      </c>
      <c r="AA3157" s="3" t="str">
        <f>IFERROR(VLOOKUP(A3157,'Pivot category'!$B$8:$I$2236,8,0),"")</f>
        <v xml:space="preserve"> </v>
      </c>
      <c r="AB3157" s="3" t="str">
        <f>IF(P3157&lt;$AC$1,"Bottom 5%","")</f>
        <v>Bottom 5%</v>
      </c>
      <c r="AC3157"/>
      <c r="AD3157" t="s">
        <v>16512</v>
      </c>
      <c r="AE3157" t="s">
        <v>13856</v>
      </c>
    </row>
    <row r="3158" spans="1:31" hidden="1" x14ac:dyDescent="0.25">
      <c r="A3158" t="s">
        <v>13492</v>
      </c>
      <c r="B3158" t="s">
        <v>13493</v>
      </c>
      <c r="C3158" s="3" t="s">
        <v>32</v>
      </c>
      <c r="D3158" s="3" t="s">
        <v>13164</v>
      </c>
      <c r="E3158" s="3" t="s">
        <v>5053</v>
      </c>
      <c r="F3158" s="3">
        <v>10000</v>
      </c>
      <c r="G3158" s="34">
        <v>199.99</v>
      </c>
      <c r="H3158" s="3" t="s">
        <v>12</v>
      </c>
      <c r="I3158" s="3" t="s">
        <v>74</v>
      </c>
      <c r="J3158" s="3" t="s">
        <v>8110</v>
      </c>
      <c r="K3158" s="3" t="s">
        <v>8103</v>
      </c>
      <c r="L3158" s="3" t="s">
        <v>68</v>
      </c>
      <c r="M3158" s="26">
        <v>45597</v>
      </c>
      <c r="N3158"/>
      <c r="O3158" s="3">
        <v>0</v>
      </c>
      <c r="P3158" s="55">
        <v>14199.29</v>
      </c>
      <c r="Q3158" s="55">
        <v>10799.46</v>
      </c>
      <c r="R3158" s="55">
        <v>3399.83</v>
      </c>
      <c r="S3158" s="57">
        <v>0.31</v>
      </c>
      <c r="T3158" s="55" t="s">
        <v>78</v>
      </c>
      <c r="U3158" s="55">
        <v>5799.71</v>
      </c>
      <c r="V3158" s="55">
        <v>8399.58</v>
      </c>
      <c r="W3158" s="55">
        <v>-2599.87</v>
      </c>
      <c r="X3158" s="57">
        <v>-0.31</v>
      </c>
      <c r="Y3158" s="3" t="str">
        <f>IFERROR(VLOOKUP(A3158,'Pivot price tier'!$C$8:$L$2290,10,0),"")</f>
        <v>X</v>
      </c>
      <c r="Z3158" s="3" t="str">
        <f>IFERROR(VLOOKUP(A3158,'Pivot price tier by size'!$D$8:$M$2512,10,0),"")</f>
        <v>X</v>
      </c>
      <c r="AA3158" s="3" t="str">
        <f>IFERROR(VLOOKUP(A3158,'Pivot category'!$B$8:$I$2236,8,0),"")</f>
        <v>X</v>
      </c>
      <c r="AB3158" s="3" t="str">
        <f>IF(P3158&lt;$AC$1,"Bottom 5%","")</f>
        <v>Bottom 5%</v>
      </c>
      <c r="AC3158"/>
      <c r="AD3158" t="s">
        <v>16512</v>
      </c>
      <c r="AE3158" t="s">
        <v>13856</v>
      </c>
    </row>
    <row r="3159" spans="1:31" hidden="1" x14ac:dyDescent="0.25">
      <c r="A3159" t="s">
        <v>13351</v>
      </c>
      <c r="B3159" t="s">
        <v>13352</v>
      </c>
      <c r="C3159" s="3" t="s">
        <v>10307</v>
      </c>
      <c r="D3159" s="3" t="s">
        <v>11784</v>
      </c>
      <c r="E3159" s="3" t="s">
        <v>5053</v>
      </c>
      <c r="F3159" s="3">
        <v>10000</v>
      </c>
      <c r="G3159" s="34">
        <v>169.99</v>
      </c>
      <c r="H3159" s="3" t="s">
        <v>27</v>
      </c>
      <c r="I3159" s="3" t="s">
        <v>74</v>
      </c>
      <c r="J3159" s="3" t="s">
        <v>8112</v>
      </c>
      <c r="K3159" s="3" t="s">
        <v>8115</v>
      </c>
      <c r="L3159" s="3" t="s">
        <v>68</v>
      </c>
      <c r="M3159" s="26">
        <v>45505</v>
      </c>
      <c r="N3159"/>
      <c r="O3159" s="3">
        <v>1</v>
      </c>
      <c r="P3159" s="55">
        <v>169.99</v>
      </c>
      <c r="Q3159" s="55">
        <v>849.95</v>
      </c>
      <c r="R3159" s="55">
        <v>-679.96</v>
      </c>
      <c r="S3159" s="57">
        <v>-0.8</v>
      </c>
      <c r="T3159" s="55">
        <v>169.99</v>
      </c>
      <c r="U3159" s="55" t="s">
        <v>78</v>
      </c>
      <c r="V3159" s="55" t="s">
        <v>78</v>
      </c>
      <c r="W3159" s="55" t="s">
        <v>78</v>
      </c>
      <c r="X3159" s="57" t="s">
        <v>78</v>
      </c>
      <c r="Y3159" s="3" t="str">
        <f>IFERROR(VLOOKUP(A3159,'Pivot price tier'!$C$8:$L$2290,10,0),"")</f>
        <v/>
      </c>
      <c r="Z3159" s="3" t="str">
        <f>IFERROR(VLOOKUP(A3159,'Pivot price tier by size'!$D$8:$M$2512,10,0),"")</f>
        <v/>
      </c>
      <c r="AA3159" s="3" t="str">
        <f>IFERROR(VLOOKUP(A3159,'Pivot category'!$B$8:$I$2236,8,0),"")</f>
        <v/>
      </c>
      <c r="AB3159" s="3" t="str">
        <f>IF(P3159&lt;$AC$1,"Bottom 5%","")</f>
        <v>Bottom 5%</v>
      </c>
      <c r="AC3159"/>
      <c r="AD3159" t="s">
        <v>16516</v>
      </c>
      <c r="AE3159" t="s">
        <v>16643</v>
      </c>
    </row>
    <row r="3160" spans="1:31" hidden="1" x14ac:dyDescent="0.25">
      <c r="A3160" t="s">
        <v>11935</v>
      </c>
      <c r="B3160" t="s">
        <v>11936</v>
      </c>
      <c r="C3160" s="3" t="s">
        <v>32</v>
      </c>
      <c r="D3160" s="3" t="s">
        <v>11780</v>
      </c>
      <c r="E3160" s="3" t="s">
        <v>5055</v>
      </c>
      <c r="F3160" s="3">
        <v>70000</v>
      </c>
      <c r="G3160" s="34">
        <v>279.99</v>
      </c>
      <c r="H3160" s="3" t="s">
        <v>12402</v>
      </c>
      <c r="I3160" s="3" t="s">
        <v>74</v>
      </c>
      <c r="J3160" s="3" t="s">
        <v>8107</v>
      </c>
      <c r="K3160" s="3" t="s">
        <v>8103</v>
      </c>
      <c r="L3160" s="3" t="s">
        <v>68</v>
      </c>
      <c r="M3160" s="26" t="s">
        <v>16689</v>
      </c>
      <c r="N3160"/>
      <c r="O3160" s="3">
        <v>7</v>
      </c>
      <c r="P3160" s="55">
        <v>1119.96</v>
      </c>
      <c r="Q3160" s="55">
        <v>1399.95</v>
      </c>
      <c r="R3160" s="55">
        <v>-279.99</v>
      </c>
      <c r="S3160" s="57">
        <v>-0.2</v>
      </c>
      <c r="T3160" s="55">
        <v>159.99428571428572</v>
      </c>
      <c r="U3160" s="55">
        <v>559.98</v>
      </c>
      <c r="V3160" s="55">
        <v>279.99</v>
      </c>
      <c r="W3160" s="55">
        <v>279.99</v>
      </c>
      <c r="X3160" s="57">
        <v>1</v>
      </c>
      <c r="Y3160" s="3" t="str">
        <f>IFERROR(VLOOKUP(A3160,'Pivot price tier'!$C$8:$L$2290,10,0),"")</f>
        <v>X</v>
      </c>
      <c r="Z3160" s="3" t="str">
        <f>IFERROR(VLOOKUP(A3160,'Pivot price tier by size'!$D$8:$M$2512,10,0),"")</f>
        <v xml:space="preserve"> </v>
      </c>
      <c r="AA3160" s="3" t="str">
        <f>IFERROR(VLOOKUP(A3160,'Pivot category'!$B$8:$I$2236,8,0),"")</f>
        <v>X</v>
      </c>
      <c r="AB3160" s="3" t="str">
        <f>IF(P3160&lt;$AC$1,"Bottom 5%","")</f>
        <v>Bottom 5%</v>
      </c>
      <c r="AC3160"/>
      <c r="AD3160" t="s">
        <v>16542</v>
      </c>
      <c r="AE3160" t="s">
        <v>13887</v>
      </c>
    </row>
    <row r="3161" spans="1:31" hidden="1" x14ac:dyDescent="0.25">
      <c r="A3161" t="s">
        <v>10058</v>
      </c>
      <c r="B3161" t="s">
        <v>10059</v>
      </c>
      <c r="C3161" s="3" t="s">
        <v>32</v>
      </c>
      <c r="D3161" s="3" t="s">
        <v>8200</v>
      </c>
      <c r="E3161" s="3" t="s">
        <v>5053</v>
      </c>
      <c r="F3161" s="3">
        <v>9000</v>
      </c>
      <c r="G3161" s="34">
        <v>128.99</v>
      </c>
      <c r="H3161" s="3" t="s">
        <v>26</v>
      </c>
      <c r="I3161" s="3" t="s">
        <v>74</v>
      </c>
      <c r="J3161" s="3" t="s">
        <v>8107</v>
      </c>
      <c r="K3161" s="3" t="s">
        <v>8111</v>
      </c>
      <c r="L3161" s="3" t="s">
        <v>8106</v>
      </c>
      <c r="M3161" s="26" t="s">
        <v>16689</v>
      </c>
      <c r="N3161"/>
      <c r="O3161" s="3">
        <v>2</v>
      </c>
      <c r="P3161" s="55">
        <v>257.98</v>
      </c>
      <c r="Q3161" s="55">
        <v>128.99</v>
      </c>
      <c r="R3161" s="55">
        <v>128.99</v>
      </c>
      <c r="S3161" s="57">
        <v>1</v>
      </c>
      <c r="T3161" s="55">
        <v>128.99</v>
      </c>
      <c r="U3161" s="55" t="s">
        <v>78</v>
      </c>
      <c r="V3161" s="55" t="s">
        <v>78</v>
      </c>
      <c r="W3161" s="55" t="s">
        <v>78</v>
      </c>
      <c r="X3161" s="57" t="s">
        <v>78</v>
      </c>
      <c r="Y3161" s="3" t="str">
        <f>IFERROR(VLOOKUP(A3161,'Pivot price tier'!$C$8:$L$2290,10,0),"")</f>
        <v/>
      </c>
      <c r="Z3161" s="3" t="str">
        <f>IFERROR(VLOOKUP(A3161,'Pivot price tier by size'!$D$8:$M$2512,10,0),"")</f>
        <v/>
      </c>
      <c r="AA3161" s="3" t="str">
        <f>IFERROR(VLOOKUP(A3161,'Pivot category'!$B$8:$I$2236,8,0),"")</f>
        <v/>
      </c>
      <c r="AB3161" s="3" t="str">
        <f>IF(P3161&lt;$AC$1,"Bottom 5%","")</f>
        <v>Bottom 5%</v>
      </c>
      <c r="AC3161"/>
      <c r="AD3161" t="s">
        <v>16550</v>
      </c>
      <c r="AE3161" t="s">
        <v>13868</v>
      </c>
    </row>
    <row r="3162" spans="1:31" hidden="1" x14ac:dyDescent="0.25">
      <c r="A3162" t="s">
        <v>7662</v>
      </c>
      <c r="B3162" t="s">
        <v>1410</v>
      </c>
      <c r="C3162" s="3" t="s">
        <v>38</v>
      </c>
      <c r="D3162" s="3" t="s">
        <v>3745</v>
      </c>
      <c r="E3162" s="3">
        <v>0</v>
      </c>
      <c r="F3162" s="3">
        <v>7000</v>
      </c>
      <c r="G3162" s="34">
        <v>10.19</v>
      </c>
      <c r="H3162" s="3" t="s">
        <v>25</v>
      </c>
      <c r="I3162" s="3" t="s">
        <v>13</v>
      </c>
      <c r="J3162" s="3" t="s">
        <v>8107</v>
      </c>
      <c r="K3162" s="3" t="s">
        <v>8103</v>
      </c>
      <c r="L3162" s="3" t="s">
        <v>8108</v>
      </c>
      <c r="M3162" s="26" t="s">
        <v>16689</v>
      </c>
      <c r="N3162"/>
      <c r="O3162" s="3" t="s">
        <v>78</v>
      </c>
      <c r="P3162" s="55">
        <v>407.6</v>
      </c>
      <c r="Q3162" s="55">
        <v>9994.1299999999992</v>
      </c>
      <c r="R3162" s="55">
        <v>-9586.5300000000007</v>
      </c>
      <c r="S3162" s="57">
        <v>-0.96</v>
      </c>
      <c r="T3162" s="55" t="s">
        <v>78</v>
      </c>
      <c r="U3162" s="55">
        <v>0</v>
      </c>
      <c r="V3162" s="55">
        <v>659.03</v>
      </c>
      <c r="W3162" s="55">
        <v>-659.03</v>
      </c>
      <c r="X3162" s="57">
        <v>-1</v>
      </c>
      <c r="Y3162" s="3" t="str">
        <f>IFERROR(VLOOKUP(A3162,'Pivot price tier'!$C$8:$L$2290,10,0),"")</f>
        <v/>
      </c>
      <c r="Z3162" s="3" t="str">
        <f>IFERROR(VLOOKUP(A3162,'Pivot price tier by size'!$D$8:$M$2512,10,0),"")</f>
        <v/>
      </c>
      <c r="AA3162" s="3" t="str">
        <f>IFERROR(VLOOKUP(A3162,'Pivot category'!$B$8:$I$2236,8,0),"")</f>
        <v/>
      </c>
      <c r="AB3162" s="3" t="str">
        <f>IF(P3162&lt;$AC$1,"Bottom 5%","")</f>
        <v>Bottom 5%</v>
      </c>
      <c r="AC3162"/>
      <c r="AD3162" t="s">
        <v>16510</v>
      </c>
      <c r="AE3162" t="s">
        <v>13853</v>
      </c>
    </row>
    <row r="3163" spans="1:31" x14ac:dyDescent="0.25">
      <c r="A3163" t="s">
        <v>5484</v>
      </c>
      <c r="B3163" t="s">
        <v>951</v>
      </c>
      <c r="C3163" s="3" t="s">
        <v>32</v>
      </c>
      <c r="D3163" s="3" t="s">
        <v>3237</v>
      </c>
      <c r="E3163" s="3" t="s">
        <v>5053</v>
      </c>
      <c r="F3163" s="3">
        <v>10000</v>
      </c>
      <c r="G3163" s="34">
        <v>22.99</v>
      </c>
      <c r="H3163" s="3" t="s">
        <v>12</v>
      </c>
      <c r="I3163" s="3" t="s">
        <v>21</v>
      </c>
      <c r="J3163" s="3" t="s">
        <v>8102</v>
      </c>
      <c r="K3163" s="3" t="s">
        <v>8103</v>
      </c>
      <c r="L3163" s="3" t="s">
        <v>68</v>
      </c>
      <c r="M3163" s="26" t="s">
        <v>16689</v>
      </c>
      <c r="N3163"/>
      <c r="O3163" s="3">
        <v>143</v>
      </c>
      <c r="P3163" s="55">
        <v>279513.05</v>
      </c>
      <c r="Q3163" s="55">
        <v>265831.26</v>
      </c>
      <c r="R3163" s="55">
        <v>13681.79</v>
      </c>
      <c r="S3163" s="57">
        <v>0.05</v>
      </c>
      <c r="T3163" s="55">
        <v>1954.6367132867133</v>
      </c>
      <c r="U3163" s="55">
        <v>359010.27</v>
      </c>
      <c r="V3163" s="55">
        <v>356876.6</v>
      </c>
      <c r="W3163" s="55">
        <v>2133.67</v>
      </c>
      <c r="X3163" s="57">
        <v>0.01</v>
      </c>
      <c r="Y3163" s="3" t="str">
        <f>IFERROR(VLOOKUP(A3163,'Pivot price tier'!$C$8:$L$2290,10,0),"")</f>
        <v xml:space="preserve"> </v>
      </c>
      <c r="Z3163" s="3" t="str">
        <f>IFERROR(VLOOKUP(A3163,'Pivot price tier by size'!$D$8:$M$2512,10,0),"")</f>
        <v xml:space="preserve"> </v>
      </c>
      <c r="AA3163" s="3" t="str">
        <f>IFERROR(VLOOKUP(A3163,'Pivot category'!$B$8:$I$2236,8,0),"")</f>
        <v xml:space="preserve"> </v>
      </c>
      <c r="AB3163" s="3" t="str">
        <f>IF(P3163&lt;$AC$1,"Bottom 5%","")</f>
        <v/>
      </c>
      <c r="AC3163"/>
      <c r="AD3163" t="s">
        <v>11018</v>
      </c>
      <c r="AE3163" t="s">
        <v>16527</v>
      </c>
    </row>
    <row r="3164" spans="1:31" hidden="1" x14ac:dyDescent="0.25">
      <c r="A3164" t="s">
        <v>6956</v>
      </c>
      <c r="B3164" t="s">
        <v>1412</v>
      </c>
      <c r="C3164" s="3" t="s">
        <v>34</v>
      </c>
      <c r="D3164" s="3" t="s">
        <v>3747</v>
      </c>
      <c r="E3164" s="3" t="s">
        <v>5053</v>
      </c>
      <c r="F3164" s="3">
        <v>7000</v>
      </c>
      <c r="G3164" s="34">
        <v>2.99</v>
      </c>
      <c r="H3164" s="3" t="s">
        <v>12403</v>
      </c>
      <c r="I3164" s="3" t="s">
        <v>17</v>
      </c>
      <c r="J3164" s="3" t="s">
        <v>8107</v>
      </c>
      <c r="K3164" s="3" t="s">
        <v>8111</v>
      </c>
      <c r="L3164" s="3" t="s">
        <v>8106</v>
      </c>
      <c r="M3164" s="26" t="s">
        <v>16689</v>
      </c>
      <c r="N3164"/>
      <c r="O3164" s="3">
        <v>2</v>
      </c>
      <c r="P3164" s="55">
        <v>158.47</v>
      </c>
      <c r="Q3164" s="55">
        <v>355.81</v>
      </c>
      <c r="R3164" s="55">
        <v>-197.34</v>
      </c>
      <c r="S3164" s="57">
        <v>-0.55000000000000004</v>
      </c>
      <c r="T3164" s="55">
        <v>79.234999999999999</v>
      </c>
      <c r="U3164" s="55">
        <v>41.86</v>
      </c>
      <c r="V3164" s="55">
        <v>164.45</v>
      </c>
      <c r="W3164" s="55">
        <v>-122.59</v>
      </c>
      <c r="X3164" s="57">
        <v>-0.75</v>
      </c>
      <c r="Y3164" s="3" t="str">
        <f>IFERROR(VLOOKUP(A3164,'Pivot price tier'!$C$8:$L$2290,10,0),"")</f>
        <v/>
      </c>
      <c r="Z3164" s="3" t="str">
        <f>IFERROR(VLOOKUP(A3164,'Pivot price tier by size'!$D$8:$M$2512,10,0),"")</f>
        <v/>
      </c>
      <c r="AA3164" s="3" t="str">
        <f>IFERROR(VLOOKUP(A3164,'Pivot category'!$B$8:$I$2236,8,0),"")</f>
        <v/>
      </c>
      <c r="AB3164" s="3" t="str">
        <f>IF(P3164&lt;$AC$1,"Bottom 5%","")</f>
        <v>Bottom 5%</v>
      </c>
      <c r="AC3164"/>
      <c r="AD3164" t="s">
        <v>11018</v>
      </c>
      <c r="AE3164" t="s">
        <v>13852</v>
      </c>
    </row>
    <row r="3165" spans="1:31" hidden="1" x14ac:dyDescent="0.25">
      <c r="A3165" t="s">
        <v>5363</v>
      </c>
      <c r="B3165" t="s">
        <v>1413</v>
      </c>
      <c r="C3165" s="3" t="s">
        <v>32</v>
      </c>
      <c r="D3165" s="3" t="s">
        <v>3748</v>
      </c>
      <c r="E3165" s="3" t="s">
        <v>5053</v>
      </c>
      <c r="F3165" s="3">
        <v>7000</v>
      </c>
      <c r="G3165" s="34">
        <v>5.39</v>
      </c>
      <c r="H3165" s="3" t="s">
        <v>12403</v>
      </c>
      <c r="I3165" s="3" t="s">
        <v>17</v>
      </c>
      <c r="J3165" s="3" t="s">
        <v>8107</v>
      </c>
      <c r="K3165" s="3" t="s">
        <v>8103</v>
      </c>
      <c r="L3165" s="3" t="s">
        <v>8106</v>
      </c>
      <c r="M3165" s="26" t="s">
        <v>16689</v>
      </c>
      <c r="N3165"/>
      <c r="O3165" s="3">
        <v>5</v>
      </c>
      <c r="P3165" s="55">
        <v>894.74</v>
      </c>
      <c r="Q3165" s="55">
        <v>16982.650000000001</v>
      </c>
      <c r="R3165" s="55">
        <v>-16087.91</v>
      </c>
      <c r="S3165" s="57">
        <v>-0.95</v>
      </c>
      <c r="T3165" s="55">
        <v>178.94800000000001</v>
      </c>
      <c r="U3165" s="55">
        <v>161.69999999999999</v>
      </c>
      <c r="V3165" s="55">
        <v>27715.67</v>
      </c>
      <c r="W3165" s="55">
        <v>-27553.97</v>
      </c>
      <c r="X3165" s="57">
        <v>-0.99</v>
      </c>
      <c r="Y3165" s="3" t="str">
        <f>IFERROR(VLOOKUP(A3165,'Pivot price tier'!$C$8:$L$2290,10,0),"")</f>
        <v/>
      </c>
      <c r="Z3165" s="3" t="str">
        <f>IFERROR(VLOOKUP(A3165,'Pivot price tier by size'!$D$8:$M$2512,10,0),"")</f>
        <v/>
      </c>
      <c r="AA3165" s="3" t="str">
        <f>IFERROR(VLOOKUP(A3165,'Pivot category'!$B$8:$I$2236,8,0),"")</f>
        <v/>
      </c>
      <c r="AB3165" s="3" t="str">
        <f>IF(P3165&lt;$AC$1,"Bottom 5%","")</f>
        <v>Bottom 5%</v>
      </c>
      <c r="AC3165"/>
      <c r="AD3165" t="s">
        <v>11018</v>
      </c>
      <c r="AE3165" t="s">
        <v>13852</v>
      </c>
    </row>
    <row r="3166" spans="1:31" hidden="1" x14ac:dyDescent="0.25">
      <c r="A3166" t="s">
        <v>12392</v>
      </c>
      <c r="B3166" t="s">
        <v>14644</v>
      </c>
      <c r="C3166" s="3" t="s">
        <v>32</v>
      </c>
      <c r="D3166" s="3" t="s">
        <v>12031</v>
      </c>
      <c r="E3166" s="3" t="s">
        <v>5053</v>
      </c>
      <c r="F3166" s="3">
        <v>10000</v>
      </c>
      <c r="G3166" s="34">
        <v>17.989999999999998</v>
      </c>
      <c r="H3166" s="3" t="s">
        <v>27</v>
      </c>
      <c r="I3166" s="3" t="s">
        <v>19</v>
      </c>
      <c r="J3166" s="3" t="s">
        <v>8107</v>
      </c>
      <c r="K3166" s="3" t="s">
        <v>8111</v>
      </c>
      <c r="L3166" s="3" t="s">
        <v>8108</v>
      </c>
      <c r="M3166" s="26">
        <v>45778</v>
      </c>
      <c r="N3166"/>
      <c r="O3166" s="3" t="s">
        <v>78</v>
      </c>
      <c r="P3166" s="55">
        <v>53.97</v>
      </c>
      <c r="Q3166" s="55">
        <v>35.979999999999997</v>
      </c>
      <c r="R3166" s="55">
        <v>17.989999999999998</v>
      </c>
      <c r="S3166" s="57">
        <v>0.5</v>
      </c>
      <c r="T3166" s="55" t="s">
        <v>78</v>
      </c>
      <c r="U3166" s="55" t="s">
        <v>78</v>
      </c>
      <c r="V3166" s="55" t="s">
        <v>78</v>
      </c>
      <c r="W3166" s="55" t="s">
        <v>78</v>
      </c>
      <c r="X3166" s="57" t="s">
        <v>78</v>
      </c>
      <c r="Y3166" s="3" t="str">
        <f>IFERROR(VLOOKUP(A3166,'Pivot price tier'!$C$8:$L$2290,10,0),"")</f>
        <v/>
      </c>
      <c r="Z3166" s="3" t="str">
        <f>IFERROR(VLOOKUP(A3166,'Pivot price tier by size'!$D$8:$M$2512,10,0),"")</f>
        <v/>
      </c>
      <c r="AA3166" s="3" t="str">
        <f>IFERROR(VLOOKUP(A3166,'Pivot category'!$B$8:$I$2236,8,0),"")</f>
        <v/>
      </c>
      <c r="AB3166" s="3" t="str">
        <f>IF(P3166&lt;$AC$1,"Bottom 5%","")</f>
        <v>Bottom 5%</v>
      </c>
      <c r="AC3166"/>
      <c r="AD3166" t="s">
        <v>16510</v>
      </c>
      <c r="AE3166" t="s">
        <v>13853</v>
      </c>
    </row>
    <row r="3167" spans="1:31" x14ac:dyDescent="0.25">
      <c r="A3167" t="s">
        <v>5485</v>
      </c>
      <c r="B3167" t="s">
        <v>953</v>
      </c>
      <c r="C3167" s="3" t="s">
        <v>32</v>
      </c>
      <c r="D3167" s="3" t="s">
        <v>3239</v>
      </c>
      <c r="E3167" s="3" t="s">
        <v>5053</v>
      </c>
      <c r="F3167" s="3">
        <v>10000</v>
      </c>
      <c r="G3167" s="34">
        <v>45.99</v>
      </c>
      <c r="H3167" s="3" t="s">
        <v>12</v>
      </c>
      <c r="I3167" s="3" t="s">
        <v>23</v>
      </c>
      <c r="J3167" s="3" t="s">
        <v>8102</v>
      </c>
      <c r="K3167" s="3" t="s">
        <v>8103</v>
      </c>
      <c r="L3167" s="3" t="s">
        <v>68</v>
      </c>
      <c r="M3167" s="26" t="s">
        <v>16689</v>
      </c>
      <c r="N3167"/>
      <c r="O3167" s="3">
        <v>144</v>
      </c>
      <c r="P3167" s="55">
        <v>282062.37</v>
      </c>
      <c r="Q3167" s="55">
        <v>363565.16</v>
      </c>
      <c r="R3167" s="55">
        <v>-81502.789999999994</v>
      </c>
      <c r="S3167" s="57">
        <v>-0.22</v>
      </c>
      <c r="T3167" s="55">
        <v>1958.7664583333333</v>
      </c>
      <c r="U3167" s="55">
        <v>210946.89</v>
      </c>
      <c r="V3167" s="55">
        <v>339699.1</v>
      </c>
      <c r="W3167" s="55">
        <v>-128752.21</v>
      </c>
      <c r="X3167" s="57">
        <v>-0.38</v>
      </c>
      <c r="Y3167" s="3" t="str">
        <f>IFERROR(VLOOKUP(A3167,'Pivot price tier'!$C$8:$L$2290,10,0),"")</f>
        <v xml:space="preserve"> </v>
      </c>
      <c r="Z3167" s="3" t="str">
        <f>IFERROR(VLOOKUP(A3167,'Pivot price tier by size'!$D$8:$M$2512,10,0),"")</f>
        <v xml:space="preserve"> </v>
      </c>
      <c r="AA3167" s="3" t="str">
        <f>IFERROR(VLOOKUP(A3167,'Pivot category'!$B$8:$I$2236,8,0),"")</f>
        <v xml:space="preserve"> </v>
      </c>
      <c r="AB3167" s="3" t="str">
        <f>IF(P3167&lt;$AC$1,"Bottom 5%","")</f>
        <v/>
      </c>
      <c r="AC3167"/>
      <c r="AD3167" t="s">
        <v>11018</v>
      </c>
      <c r="AE3167" t="s">
        <v>16527</v>
      </c>
    </row>
    <row r="3168" spans="1:31" hidden="1" x14ac:dyDescent="0.25">
      <c r="A3168" t="s">
        <v>14645</v>
      </c>
      <c r="B3168" t="s">
        <v>14646</v>
      </c>
      <c r="C3168" s="3" t="s">
        <v>73</v>
      </c>
      <c r="D3168" s="3" t="s">
        <v>14424</v>
      </c>
      <c r="E3168" s="3">
        <v>0</v>
      </c>
      <c r="F3168" s="3">
        <v>70000</v>
      </c>
      <c r="G3168" s="34">
        <v>10.99</v>
      </c>
      <c r="H3168" s="3" t="s">
        <v>8184</v>
      </c>
      <c r="I3168" s="3" t="s">
        <v>12123</v>
      </c>
      <c r="J3168" s="3" t="s">
        <v>8102</v>
      </c>
      <c r="K3168" s="3" t="s">
        <v>8103</v>
      </c>
      <c r="L3168" s="3" t="s">
        <v>68</v>
      </c>
      <c r="M3168" s="26">
        <v>45778</v>
      </c>
      <c r="N3168"/>
      <c r="O3168" s="3">
        <v>88</v>
      </c>
      <c r="P3168" s="55">
        <v>19034.68</v>
      </c>
      <c r="Q3168" s="55">
        <v>1099</v>
      </c>
      <c r="R3168" s="55">
        <v>17935.68</v>
      </c>
      <c r="S3168" s="57">
        <v>16.32</v>
      </c>
      <c r="T3168" s="55">
        <v>216.30318181818183</v>
      </c>
      <c r="U3168" s="55">
        <v>22936.13</v>
      </c>
      <c r="V3168" s="55">
        <v>6341.23</v>
      </c>
      <c r="W3168" s="55">
        <v>16594.900000000001</v>
      </c>
      <c r="X3168" s="57">
        <v>2.62</v>
      </c>
      <c r="Y3168" s="3" t="str">
        <f>IFERROR(VLOOKUP(A3168,'Pivot price tier'!$C$8:$L$2290,10,0),"")</f>
        <v>X</v>
      </c>
      <c r="Z3168" s="3" t="str">
        <f>IFERROR(VLOOKUP(A3168,'Pivot price tier by size'!$D$8:$M$2512,10,0),"")</f>
        <v xml:space="preserve"> </v>
      </c>
      <c r="AA3168" s="3" t="str">
        <f>IFERROR(VLOOKUP(A3168,'Pivot category'!$B$8:$I$2236,8,0),"")</f>
        <v>X</v>
      </c>
      <c r="AB3168" s="3" t="str">
        <f>IF(P3168&lt;$AC$1,"Bottom 5%","")</f>
        <v>Bottom 5%</v>
      </c>
      <c r="AC3168"/>
      <c r="AD3168" t="s">
        <v>11018</v>
      </c>
      <c r="AE3168" t="s">
        <v>13876</v>
      </c>
    </row>
    <row r="3169" spans="1:31" hidden="1" x14ac:dyDescent="0.25">
      <c r="A3169" t="s">
        <v>14647</v>
      </c>
      <c r="B3169" t="s">
        <v>14648</v>
      </c>
      <c r="C3169" s="3" t="s">
        <v>73</v>
      </c>
      <c r="D3169" s="3" t="s">
        <v>14423</v>
      </c>
      <c r="E3169" s="3">
        <v>0</v>
      </c>
      <c r="F3169" s="3">
        <v>70000</v>
      </c>
      <c r="G3169" s="34">
        <v>10.99</v>
      </c>
      <c r="H3169" s="3" t="s">
        <v>8184</v>
      </c>
      <c r="I3169" s="3" t="s">
        <v>12123</v>
      </c>
      <c r="J3169" s="3" t="s">
        <v>8102</v>
      </c>
      <c r="K3169" s="3" t="s">
        <v>8103</v>
      </c>
      <c r="L3169" s="3" t="s">
        <v>68</v>
      </c>
      <c r="M3169" s="26">
        <v>45778</v>
      </c>
      <c r="N3169"/>
      <c r="O3169" s="3">
        <v>121</v>
      </c>
      <c r="P3169" s="55">
        <v>44003.96</v>
      </c>
      <c r="Q3169" s="55">
        <v>1945.23</v>
      </c>
      <c r="R3169" s="55">
        <v>42058.73</v>
      </c>
      <c r="S3169" s="57">
        <v>21.62</v>
      </c>
      <c r="T3169" s="55">
        <v>363.66909090909093</v>
      </c>
      <c r="U3169" s="55">
        <v>51927.75</v>
      </c>
      <c r="V3169" s="55">
        <v>6890.73</v>
      </c>
      <c r="W3169" s="55">
        <v>45037.02</v>
      </c>
      <c r="X3169" s="57">
        <v>6.54</v>
      </c>
      <c r="Y3169" s="3" t="str">
        <f>IFERROR(VLOOKUP(A3169,'Pivot price tier'!$C$8:$L$2290,10,0),"")</f>
        <v xml:space="preserve"> </v>
      </c>
      <c r="Z3169" s="3" t="str">
        <f>IFERROR(VLOOKUP(A3169,'Pivot price tier by size'!$D$8:$M$2512,10,0),"")</f>
        <v xml:space="preserve"> </v>
      </c>
      <c r="AA3169" s="3" t="str">
        <f>IFERROR(VLOOKUP(A3169,'Pivot category'!$B$8:$I$2236,8,0),"")</f>
        <v xml:space="preserve"> </v>
      </c>
      <c r="AB3169" s="3" t="str">
        <f>IF(P3169&lt;$AC$1,"Bottom 5%","")</f>
        <v>Bottom 5%</v>
      </c>
      <c r="AC3169"/>
      <c r="AD3169" t="s">
        <v>11018</v>
      </c>
      <c r="AE3169" t="s">
        <v>13876</v>
      </c>
    </row>
    <row r="3170" spans="1:31" hidden="1" x14ac:dyDescent="0.25">
      <c r="A3170" t="s">
        <v>14649</v>
      </c>
      <c r="B3170" t="s">
        <v>14650</v>
      </c>
      <c r="C3170" s="3" t="s">
        <v>73</v>
      </c>
      <c r="D3170" s="3" t="s">
        <v>14425</v>
      </c>
      <c r="E3170" s="3">
        <v>0</v>
      </c>
      <c r="F3170" s="3">
        <v>70000</v>
      </c>
      <c r="G3170" s="34">
        <v>10.99</v>
      </c>
      <c r="H3170" s="3" t="s">
        <v>8184</v>
      </c>
      <c r="I3170" s="3" t="s">
        <v>12123</v>
      </c>
      <c r="J3170" s="3" t="s">
        <v>8102</v>
      </c>
      <c r="K3170" s="3" t="s">
        <v>8103</v>
      </c>
      <c r="L3170" s="3" t="s">
        <v>68</v>
      </c>
      <c r="M3170" s="26">
        <v>45778</v>
      </c>
      <c r="N3170"/>
      <c r="O3170" s="3">
        <v>113</v>
      </c>
      <c r="P3170" s="55">
        <v>20749.12</v>
      </c>
      <c r="Q3170" s="55">
        <v>934.15</v>
      </c>
      <c r="R3170" s="55">
        <v>19814.97</v>
      </c>
      <c r="S3170" s="57">
        <v>21.21</v>
      </c>
      <c r="T3170" s="55">
        <v>183.62053097345131</v>
      </c>
      <c r="U3170" s="55">
        <v>32618.32</v>
      </c>
      <c r="V3170" s="55">
        <v>6824.79</v>
      </c>
      <c r="W3170" s="55">
        <v>25793.53</v>
      </c>
      <c r="X3170" s="57">
        <v>3.78</v>
      </c>
      <c r="Y3170" s="3" t="str">
        <f>IFERROR(VLOOKUP(A3170,'Pivot price tier'!$C$8:$L$2290,10,0),"")</f>
        <v>X</v>
      </c>
      <c r="Z3170" s="3" t="str">
        <f>IFERROR(VLOOKUP(A3170,'Pivot price tier by size'!$D$8:$M$2512,10,0),"")</f>
        <v xml:space="preserve"> </v>
      </c>
      <c r="AA3170" s="3" t="str">
        <f>IFERROR(VLOOKUP(A3170,'Pivot category'!$B$8:$I$2236,8,0),"")</f>
        <v xml:space="preserve"> </v>
      </c>
      <c r="AB3170" s="3" t="str">
        <f>IF(P3170&lt;$AC$1,"Bottom 5%","")</f>
        <v>Bottom 5%</v>
      </c>
      <c r="AC3170"/>
      <c r="AD3170" t="s">
        <v>11018</v>
      </c>
      <c r="AE3170" t="s">
        <v>13876</v>
      </c>
    </row>
    <row r="3171" spans="1:31" hidden="1" x14ac:dyDescent="0.25">
      <c r="A3171" t="s">
        <v>14651</v>
      </c>
      <c r="B3171" t="s">
        <v>14652</v>
      </c>
      <c r="C3171" s="3" t="s">
        <v>73</v>
      </c>
      <c r="D3171" s="3" t="s">
        <v>14426</v>
      </c>
      <c r="E3171" s="3">
        <v>0</v>
      </c>
      <c r="F3171" s="3">
        <v>70000</v>
      </c>
      <c r="G3171" s="34">
        <v>10.99</v>
      </c>
      <c r="H3171" s="3" t="s">
        <v>8184</v>
      </c>
      <c r="I3171" s="3" t="s">
        <v>12123</v>
      </c>
      <c r="J3171" s="3" t="s">
        <v>8102</v>
      </c>
      <c r="K3171" s="3" t="s">
        <v>8103</v>
      </c>
      <c r="L3171" s="3" t="s">
        <v>68</v>
      </c>
      <c r="M3171" s="26">
        <v>45778</v>
      </c>
      <c r="N3171"/>
      <c r="O3171" s="3">
        <v>108</v>
      </c>
      <c r="P3171" s="55">
        <v>18111.52</v>
      </c>
      <c r="Q3171" s="55">
        <v>912.17</v>
      </c>
      <c r="R3171" s="55">
        <v>17199.349999999999</v>
      </c>
      <c r="S3171" s="57">
        <v>18.86</v>
      </c>
      <c r="T3171" s="55">
        <v>167.69925925925926</v>
      </c>
      <c r="U3171" s="55">
        <v>34640.480000000003</v>
      </c>
      <c r="V3171" s="55">
        <v>6561.03</v>
      </c>
      <c r="W3171" s="55">
        <v>28079.45</v>
      </c>
      <c r="X3171" s="57">
        <v>4.28</v>
      </c>
      <c r="Y3171" s="3" t="str">
        <f>IFERROR(VLOOKUP(A3171,'Pivot price tier'!$C$8:$L$2290,10,0),"")</f>
        <v>X</v>
      </c>
      <c r="Z3171" s="3" t="str">
        <f>IFERROR(VLOOKUP(A3171,'Pivot price tier by size'!$D$8:$M$2512,10,0),"")</f>
        <v xml:space="preserve"> </v>
      </c>
      <c r="AA3171" s="3" t="str">
        <f>IFERROR(VLOOKUP(A3171,'Pivot category'!$B$8:$I$2236,8,0),"")</f>
        <v>X</v>
      </c>
      <c r="AB3171" s="3" t="str">
        <f>IF(P3171&lt;$AC$1,"Bottom 5%","")</f>
        <v>Bottom 5%</v>
      </c>
      <c r="AC3171"/>
      <c r="AD3171" t="s">
        <v>11018</v>
      </c>
      <c r="AE3171" t="s">
        <v>13876</v>
      </c>
    </row>
    <row r="3172" spans="1:31" hidden="1" x14ac:dyDescent="0.25">
      <c r="A3172" t="s">
        <v>14653</v>
      </c>
      <c r="B3172" t="s">
        <v>14654</v>
      </c>
      <c r="C3172" s="3" t="s">
        <v>73</v>
      </c>
      <c r="D3172" s="3" t="s">
        <v>14427</v>
      </c>
      <c r="E3172" s="3">
        <v>0</v>
      </c>
      <c r="F3172" s="3">
        <v>70000</v>
      </c>
      <c r="G3172" s="34">
        <v>19.989999999999998</v>
      </c>
      <c r="H3172" s="3" t="s">
        <v>8184</v>
      </c>
      <c r="I3172" s="3" t="s">
        <v>12123</v>
      </c>
      <c r="J3172" s="3" t="s">
        <v>8102</v>
      </c>
      <c r="K3172" s="3" t="s">
        <v>8103</v>
      </c>
      <c r="L3172" s="3" t="s">
        <v>68</v>
      </c>
      <c r="M3172" s="26">
        <v>45778</v>
      </c>
      <c r="N3172"/>
      <c r="O3172" s="3">
        <v>128</v>
      </c>
      <c r="P3172" s="55">
        <v>130294.82</v>
      </c>
      <c r="Q3172" s="55">
        <v>7456.27</v>
      </c>
      <c r="R3172" s="55">
        <v>122838.55</v>
      </c>
      <c r="S3172" s="57">
        <v>16.47</v>
      </c>
      <c r="T3172" s="55">
        <v>1017.9282812500001</v>
      </c>
      <c r="U3172" s="55">
        <v>166956.48000000001</v>
      </c>
      <c r="V3172" s="55">
        <v>14912.54</v>
      </c>
      <c r="W3172" s="55">
        <v>152043.94</v>
      </c>
      <c r="X3172" s="57">
        <v>10.199999999999999</v>
      </c>
      <c r="Y3172" s="3" t="str">
        <f>IFERROR(VLOOKUP(A3172,'Pivot price tier'!$C$8:$L$2290,10,0),"")</f>
        <v xml:space="preserve"> </v>
      </c>
      <c r="Z3172" s="3" t="str">
        <f>IFERROR(VLOOKUP(A3172,'Pivot price tier by size'!$D$8:$M$2512,10,0),"")</f>
        <v xml:space="preserve"> </v>
      </c>
      <c r="AA3172" s="3" t="str">
        <f>IFERROR(VLOOKUP(A3172,'Pivot category'!$B$8:$I$2236,8,0),"")</f>
        <v xml:space="preserve"> </v>
      </c>
      <c r="AB3172" s="3" t="str">
        <f>IF(P3172&lt;$AC$1,"Bottom 5%","")</f>
        <v/>
      </c>
      <c r="AC3172"/>
      <c r="AD3172" t="s">
        <v>11018</v>
      </c>
      <c r="AE3172" t="s">
        <v>13876</v>
      </c>
    </row>
    <row r="3173" spans="1:31" hidden="1" x14ac:dyDescent="0.25">
      <c r="A3173" t="s">
        <v>16378</v>
      </c>
      <c r="B3173" t="s">
        <v>16379</v>
      </c>
      <c r="C3173" s="3" t="s">
        <v>73</v>
      </c>
      <c r="D3173" s="3" t="s">
        <v>16493</v>
      </c>
      <c r="E3173" s="3">
        <v>0</v>
      </c>
      <c r="F3173" s="3">
        <v>70000</v>
      </c>
      <c r="G3173" s="34">
        <v>19.989999999999998</v>
      </c>
      <c r="H3173" s="3" t="s">
        <v>8184</v>
      </c>
      <c r="I3173" s="3" t="s">
        <v>12123</v>
      </c>
      <c r="J3173" s="3" t="s">
        <v>8102</v>
      </c>
      <c r="K3173" s="3" t="s">
        <v>8103</v>
      </c>
      <c r="L3173" s="3" t="s">
        <v>68</v>
      </c>
      <c r="M3173" s="26">
        <v>46113</v>
      </c>
      <c r="N3173"/>
      <c r="O3173" s="3">
        <v>112</v>
      </c>
      <c r="P3173" s="55">
        <v>10954.52</v>
      </c>
      <c r="Q3173" s="55"/>
      <c r="R3173" s="55">
        <v>10954.52</v>
      </c>
      <c r="S3173" s="57"/>
      <c r="T3173" s="55">
        <v>97.808214285714286</v>
      </c>
      <c r="U3173" s="55">
        <v>32203.89</v>
      </c>
      <c r="V3173" s="55">
        <v>0</v>
      </c>
      <c r="W3173" s="55">
        <v>32203.89</v>
      </c>
      <c r="X3173" s="57">
        <v>0</v>
      </c>
      <c r="Y3173" s="3" t="str">
        <f>IFERROR(VLOOKUP(A3173,'Pivot price tier'!$C$8:$L$2290,10,0),"")</f>
        <v>X</v>
      </c>
      <c r="Z3173" s="3" t="str">
        <f>IFERROR(VLOOKUP(A3173,'Pivot price tier by size'!$D$8:$M$2512,10,0),"")</f>
        <v>X</v>
      </c>
      <c r="AA3173" s="3" t="str">
        <f>IFERROR(VLOOKUP(A3173,'Pivot category'!$B$8:$I$2236,8,0),"")</f>
        <v>X</v>
      </c>
      <c r="AB3173" s="3" t="str">
        <f>IF(P3173&lt;$AC$1,"Bottom 5%","")</f>
        <v>Bottom 5%</v>
      </c>
      <c r="AC3173"/>
      <c r="AD3173" t="s">
        <v>10199</v>
      </c>
      <c r="AE3173" t="s">
        <v>13939</v>
      </c>
    </row>
    <row r="3174" spans="1:31" x14ac:dyDescent="0.25">
      <c r="A3174" t="s">
        <v>5614</v>
      </c>
      <c r="B3174" t="s">
        <v>954</v>
      </c>
      <c r="C3174" s="3" t="s">
        <v>32</v>
      </c>
      <c r="D3174" s="3" t="s">
        <v>3240</v>
      </c>
      <c r="E3174" s="3" t="s">
        <v>5053</v>
      </c>
      <c r="F3174" s="3">
        <v>10000</v>
      </c>
      <c r="G3174" s="34">
        <v>35.99</v>
      </c>
      <c r="H3174" s="3" t="s">
        <v>12</v>
      </c>
      <c r="I3174" s="3" t="s">
        <v>23</v>
      </c>
      <c r="J3174" s="3" t="s">
        <v>8102</v>
      </c>
      <c r="K3174" s="3" t="s">
        <v>8103</v>
      </c>
      <c r="L3174" s="3" t="s">
        <v>68</v>
      </c>
      <c r="M3174" s="26" t="s">
        <v>16689</v>
      </c>
      <c r="N3174"/>
      <c r="O3174" s="3">
        <v>142</v>
      </c>
      <c r="P3174" s="55">
        <v>339306.93</v>
      </c>
      <c r="Q3174" s="55">
        <v>373821.83</v>
      </c>
      <c r="R3174" s="55">
        <v>-34514.9</v>
      </c>
      <c r="S3174" s="57">
        <v>-0.09</v>
      </c>
      <c r="T3174" s="55">
        <v>2389.485422535211</v>
      </c>
      <c r="U3174" s="55">
        <v>466876.95</v>
      </c>
      <c r="V3174" s="55">
        <v>497848.88</v>
      </c>
      <c r="W3174" s="55">
        <v>-30971.93</v>
      </c>
      <c r="X3174" s="57">
        <v>-0.06</v>
      </c>
      <c r="Y3174" s="3" t="str">
        <f>IFERROR(VLOOKUP(A3174,'Pivot price tier'!$C$8:$L$2290,10,0),"")</f>
        <v xml:space="preserve"> </v>
      </c>
      <c r="Z3174" s="3" t="str">
        <f>IFERROR(VLOOKUP(A3174,'Pivot price tier by size'!$D$8:$M$2512,10,0),"")</f>
        <v xml:space="preserve"> </v>
      </c>
      <c r="AA3174" s="3" t="str">
        <f>IFERROR(VLOOKUP(A3174,'Pivot category'!$B$8:$I$2236,8,0),"")</f>
        <v xml:space="preserve"> </v>
      </c>
      <c r="AB3174" s="3" t="str">
        <f>IF(P3174&lt;$AC$1,"Bottom 5%","")</f>
        <v/>
      </c>
      <c r="AC3174"/>
      <c r="AD3174" t="s">
        <v>11018</v>
      </c>
      <c r="AE3174" t="s">
        <v>16527</v>
      </c>
    </row>
    <row r="3175" spans="1:31" hidden="1" x14ac:dyDescent="0.25">
      <c r="A3175" t="s">
        <v>5991</v>
      </c>
      <c r="B3175" t="s">
        <v>1415</v>
      </c>
      <c r="C3175" s="3" t="s">
        <v>32</v>
      </c>
      <c r="D3175" s="3" t="s">
        <v>3750</v>
      </c>
      <c r="E3175" s="3" t="s">
        <v>5053</v>
      </c>
      <c r="F3175" s="3">
        <v>7000</v>
      </c>
      <c r="G3175" s="34">
        <v>9.59</v>
      </c>
      <c r="H3175" s="3" t="s">
        <v>28</v>
      </c>
      <c r="I3175" s="3" t="s">
        <v>17</v>
      </c>
      <c r="J3175" s="3" t="s">
        <v>8104</v>
      </c>
      <c r="K3175" s="3" t="s">
        <v>8111</v>
      </c>
      <c r="L3175" s="3" t="s">
        <v>8108</v>
      </c>
      <c r="M3175" s="26" t="s">
        <v>16689</v>
      </c>
      <c r="N3175"/>
      <c r="O3175" s="3" t="s">
        <v>78</v>
      </c>
      <c r="P3175" s="55"/>
      <c r="Q3175" s="55">
        <v>0</v>
      </c>
      <c r="R3175" s="55">
        <v>0</v>
      </c>
      <c r="S3175" s="57"/>
      <c r="T3175" s="55" t="s">
        <v>78</v>
      </c>
      <c r="U3175" s="55">
        <v>0</v>
      </c>
      <c r="V3175" s="55">
        <v>0</v>
      </c>
      <c r="W3175" s="55">
        <v>0</v>
      </c>
      <c r="X3175" s="57">
        <v>0</v>
      </c>
      <c r="Y3175" s="3" t="str">
        <f>IFERROR(VLOOKUP(A3175,'Pivot price tier'!$C$8:$L$2290,10,0),"")</f>
        <v/>
      </c>
      <c r="Z3175" s="3" t="str">
        <f>IFERROR(VLOOKUP(A3175,'Pivot price tier by size'!$D$8:$M$2512,10,0),"")</f>
        <v/>
      </c>
      <c r="AA3175" s="3" t="str">
        <f>IFERROR(VLOOKUP(A3175,'Pivot category'!$B$8:$I$2236,8,0),"")</f>
        <v/>
      </c>
      <c r="AB3175" s="3" t="str">
        <f>IF(P3175&lt;$AC$1,"Bottom 5%","")</f>
        <v>Bottom 5%</v>
      </c>
      <c r="AC3175"/>
      <c r="AD3175" t="s">
        <v>16514</v>
      </c>
      <c r="AE3175" t="s">
        <v>13869</v>
      </c>
    </row>
    <row r="3176" spans="1:31" x14ac:dyDescent="0.25">
      <c r="A3176" t="s">
        <v>9130</v>
      </c>
      <c r="B3176" t="s">
        <v>9129</v>
      </c>
      <c r="C3176" s="3" t="s">
        <v>32</v>
      </c>
      <c r="D3176" s="3" t="s">
        <v>8885</v>
      </c>
      <c r="E3176" s="3" t="s">
        <v>5053</v>
      </c>
      <c r="F3176" s="3">
        <v>10000</v>
      </c>
      <c r="G3176" s="34">
        <v>57.99</v>
      </c>
      <c r="H3176" s="3" t="s">
        <v>12</v>
      </c>
      <c r="I3176" s="3" t="s">
        <v>15</v>
      </c>
      <c r="J3176" s="3" t="s">
        <v>8102</v>
      </c>
      <c r="K3176" s="3" t="s">
        <v>8103</v>
      </c>
      <c r="L3176" s="3" t="s">
        <v>68</v>
      </c>
      <c r="M3176" s="26" t="s">
        <v>16689</v>
      </c>
      <c r="N3176"/>
      <c r="O3176" s="3">
        <v>98</v>
      </c>
      <c r="P3176" s="55">
        <v>190710.34</v>
      </c>
      <c r="Q3176" s="55">
        <v>207251.33</v>
      </c>
      <c r="R3176" s="55">
        <v>-16540.990000000002</v>
      </c>
      <c r="S3176" s="57">
        <v>-0.08</v>
      </c>
      <c r="T3176" s="55">
        <v>1946.0238775510204</v>
      </c>
      <c r="U3176" s="55">
        <v>66475.83</v>
      </c>
      <c r="V3176" s="55">
        <v>77904.320000000007</v>
      </c>
      <c r="W3176" s="55">
        <v>-11428.49</v>
      </c>
      <c r="X3176" s="57">
        <v>-0.15</v>
      </c>
      <c r="Y3176" s="3" t="str">
        <f>IFERROR(VLOOKUP(A3176,'Pivot price tier'!$C$8:$L$2290,10,0),"")</f>
        <v xml:space="preserve"> </v>
      </c>
      <c r="Z3176" s="3" t="str">
        <f>IFERROR(VLOOKUP(A3176,'Pivot price tier by size'!$D$8:$M$2512,10,0),"")</f>
        <v xml:space="preserve"> </v>
      </c>
      <c r="AA3176" s="3" t="str">
        <f>IFERROR(VLOOKUP(A3176,'Pivot category'!$B$8:$I$2236,8,0),"")</f>
        <v xml:space="preserve"> </v>
      </c>
      <c r="AB3176" s="3" t="str">
        <f>IF(P3176&lt;$AC$1,"Bottom 5%","")</f>
        <v/>
      </c>
      <c r="AC3176"/>
      <c r="AD3176" t="s">
        <v>11018</v>
      </c>
      <c r="AE3176" t="s">
        <v>16527</v>
      </c>
    </row>
    <row r="3177" spans="1:31" hidden="1" x14ac:dyDescent="0.25">
      <c r="A3177" t="s">
        <v>16139</v>
      </c>
      <c r="B3177" t="s">
        <v>16140</v>
      </c>
      <c r="C3177" s="3" t="s">
        <v>32</v>
      </c>
      <c r="D3177" s="3" t="s">
        <v>16065</v>
      </c>
      <c r="E3177" s="3" t="s">
        <v>5053</v>
      </c>
      <c r="F3177" s="3">
        <v>30000</v>
      </c>
      <c r="G3177" s="34">
        <v>49.99</v>
      </c>
      <c r="H3177" s="3" t="s">
        <v>27</v>
      </c>
      <c r="I3177" s="3" t="s">
        <v>23</v>
      </c>
      <c r="J3177" s="3" t="s">
        <v>13166</v>
      </c>
      <c r="K3177" s="3" t="s">
        <v>8115</v>
      </c>
      <c r="L3177" s="3" t="s">
        <v>68</v>
      </c>
      <c r="M3177" s="26">
        <v>46054</v>
      </c>
      <c r="N3177"/>
      <c r="O3177" s="3">
        <v>0</v>
      </c>
      <c r="P3177" s="55"/>
      <c r="Q3177" s="55">
        <v>279.95</v>
      </c>
      <c r="R3177" s="55">
        <v>-279.95</v>
      </c>
      <c r="S3177" s="57">
        <v>-1</v>
      </c>
      <c r="T3177" s="55" t="s">
        <v>78</v>
      </c>
      <c r="U3177" s="55">
        <v>3599.28</v>
      </c>
      <c r="V3177" s="55">
        <v>447.92</v>
      </c>
      <c r="W3177" s="55">
        <v>3151.36</v>
      </c>
      <c r="X3177" s="57">
        <v>7.04</v>
      </c>
      <c r="Y3177" s="3" t="str">
        <f>IFERROR(VLOOKUP(A3177,'Pivot price tier'!$C$8:$L$2290,10,0),"")</f>
        <v/>
      </c>
      <c r="Z3177" s="3" t="str">
        <f>IFERROR(VLOOKUP(A3177,'Pivot price tier by size'!$D$8:$M$2512,10,0),"")</f>
        <v/>
      </c>
      <c r="AA3177" s="3" t="str">
        <f>IFERROR(VLOOKUP(A3177,'Pivot category'!$B$8:$I$2236,8,0),"")</f>
        <v/>
      </c>
      <c r="AB3177" s="3" t="str">
        <f>IF(P3177&lt;$AC$1,"Bottom 5%","")</f>
        <v>Bottom 5%</v>
      </c>
      <c r="AC3177"/>
      <c r="AD3177">
        <v>0</v>
      </c>
      <c r="AE3177" t="s">
        <v>11113</v>
      </c>
    </row>
    <row r="3178" spans="1:31" x14ac:dyDescent="0.25">
      <c r="A3178" t="s">
        <v>5349</v>
      </c>
      <c r="B3178" t="s">
        <v>956</v>
      </c>
      <c r="C3178" s="3" t="s">
        <v>32</v>
      </c>
      <c r="D3178" s="3" t="s">
        <v>3243</v>
      </c>
      <c r="E3178" s="3">
        <v>0</v>
      </c>
      <c r="F3178" s="3">
        <v>10000</v>
      </c>
      <c r="G3178" s="34">
        <v>34.99</v>
      </c>
      <c r="H3178" s="3" t="s">
        <v>29</v>
      </c>
      <c r="I3178" s="3" t="s">
        <v>23</v>
      </c>
      <c r="J3178" s="3" t="s">
        <v>8102</v>
      </c>
      <c r="K3178" s="3" t="s">
        <v>8103</v>
      </c>
      <c r="L3178" s="3" t="s">
        <v>68</v>
      </c>
      <c r="M3178" s="26" t="s">
        <v>16689</v>
      </c>
      <c r="N3178"/>
      <c r="O3178" s="3">
        <v>146</v>
      </c>
      <c r="P3178" s="55">
        <v>86040.46</v>
      </c>
      <c r="Q3178" s="55">
        <v>80990.45</v>
      </c>
      <c r="R3178" s="55">
        <v>5050.01</v>
      </c>
      <c r="S3178" s="57">
        <v>0.06</v>
      </c>
      <c r="T3178" s="55">
        <v>589.31821917808224</v>
      </c>
      <c r="U3178" s="55">
        <v>209909.82</v>
      </c>
      <c r="V3178" s="55">
        <v>192496.65</v>
      </c>
      <c r="W3178" s="55">
        <v>17413.169999999998</v>
      </c>
      <c r="X3178" s="57">
        <v>0.09</v>
      </c>
      <c r="Y3178" s="3" t="str">
        <f>IFERROR(VLOOKUP(A3178,'Pivot price tier'!$C$8:$L$2290,10,0),"")</f>
        <v xml:space="preserve"> </v>
      </c>
      <c r="Z3178" s="3" t="str">
        <f>IFERROR(VLOOKUP(A3178,'Pivot price tier by size'!$D$8:$M$2512,10,0),"")</f>
        <v xml:space="preserve"> </v>
      </c>
      <c r="AA3178" s="3" t="str">
        <f>IFERROR(VLOOKUP(A3178,'Pivot category'!$B$8:$I$2236,8,0),"")</f>
        <v xml:space="preserve"> </v>
      </c>
      <c r="AB3178" s="3" t="str">
        <f>IF(P3178&lt;$AC$1,"Bottom 5%","")</f>
        <v/>
      </c>
      <c r="AC3178"/>
      <c r="AD3178" t="s">
        <v>16514</v>
      </c>
      <c r="AE3178" t="s">
        <v>13881</v>
      </c>
    </row>
    <row r="3179" spans="1:31" x14ac:dyDescent="0.25">
      <c r="A3179" t="s">
        <v>7722</v>
      </c>
      <c r="B3179" t="s">
        <v>959</v>
      </c>
      <c r="C3179" s="3" t="s">
        <v>38</v>
      </c>
      <c r="D3179" s="3" t="s">
        <v>3246</v>
      </c>
      <c r="E3179" s="3" t="s">
        <v>5053</v>
      </c>
      <c r="F3179" s="3">
        <v>1000</v>
      </c>
      <c r="G3179" s="34">
        <v>15.99</v>
      </c>
      <c r="H3179" s="3" t="s">
        <v>28</v>
      </c>
      <c r="I3179" s="3" t="s">
        <v>17</v>
      </c>
      <c r="J3179" s="3" t="s">
        <v>8102</v>
      </c>
      <c r="K3179" s="3" t="s">
        <v>8103</v>
      </c>
      <c r="L3179" s="3" t="s">
        <v>68</v>
      </c>
      <c r="M3179" s="26" t="s">
        <v>16689</v>
      </c>
      <c r="N3179"/>
      <c r="O3179" s="3">
        <v>159</v>
      </c>
      <c r="P3179" s="55">
        <v>752491.93</v>
      </c>
      <c r="Q3179" s="55">
        <v>926399.06</v>
      </c>
      <c r="R3179" s="55">
        <v>-173907.13</v>
      </c>
      <c r="S3179" s="57">
        <v>-0.19</v>
      </c>
      <c r="T3179" s="55">
        <v>4732.6536477987429</v>
      </c>
      <c r="U3179" s="55">
        <v>192705.73</v>
      </c>
      <c r="V3179" s="55">
        <v>204462.36</v>
      </c>
      <c r="W3179" s="55">
        <v>-11756.63</v>
      </c>
      <c r="X3179" s="57">
        <v>-0.06</v>
      </c>
      <c r="Y3179" s="3" t="str">
        <f>IFERROR(VLOOKUP(A3179,'Pivot price tier'!$C$8:$L$2290,10,0),"")</f>
        <v xml:space="preserve"> </v>
      </c>
      <c r="Z3179" s="3" t="str">
        <f>IFERROR(VLOOKUP(A3179,'Pivot price tier by size'!$D$8:$M$2512,10,0),"")</f>
        <v xml:space="preserve"> </v>
      </c>
      <c r="AA3179" s="3" t="str">
        <f>IFERROR(VLOOKUP(A3179,'Pivot category'!$B$8:$I$2236,8,0),"")</f>
        <v xml:space="preserve"> </v>
      </c>
      <c r="AB3179" s="3" t="str">
        <f>IF(P3179&lt;$AC$1,"Bottom 5%","")</f>
        <v/>
      </c>
      <c r="AC3179"/>
      <c r="AD3179" t="s">
        <v>16510</v>
      </c>
      <c r="AE3179" t="s">
        <v>13853</v>
      </c>
    </row>
    <row r="3180" spans="1:31" hidden="1" x14ac:dyDescent="0.25">
      <c r="A3180" t="s">
        <v>15127</v>
      </c>
      <c r="B3180" t="s">
        <v>15128</v>
      </c>
      <c r="C3180" s="3" t="s">
        <v>69</v>
      </c>
      <c r="D3180" s="3" t="s">
        <v>14940</v>
      </c>
      <c r="E3180" s="3" t="s">
        <v>5053</v>
      </c>
      <c r="F3180" s="3">
        <v>10000</v>
      </c>
      <c r="G3180" s="34">
        <v>1.99</v>
      </c>
      <c r="H3180" s="3" t="s">
        <v>27</v>
      </c>
      <c r="I3180" s="3" t="s">
        <v>70</v>
      </c>
      <c r="J3180" s="3" t="s">
        <v>8102</v>
      </c>
      <c r="K3180" s="3" t="s">
        <v>8103</v>
      </c>
      <c r="L3180" s="3" t="s">
        <v>68</v>
      </c>
      <c r="M3180" s="26">
        <v>45839</v>
      </c>
      <c r="N3180"/>
      <c r="O3180" s="3">
        <v>134</v>
      </c>
      <c r="P3180" s="55">
        <v>90550.97</v>
      </c>
      <c r="Q3180" s="55"/>
      <c r="R3180" s="55">
        <v>90550.97</v>
      </c>
      <c r="S3180" s="57"/>
      <c r="T3180" s="55">
        <v>675.75350746268657</v>
      </c>
      <c r="U3180" s="55">
        <v>164823.74</v>
      </c>
      <c r="V3180" s="55">
        <v>0</v>
      </c>
      <c r="W3180" s="55">
        <v>164823.74</v>
      </c>
      <c r="X3180" s="57">
        <v>0</v>
      </c>
      <c r="Y3180" s="3" t="str">
        <f>IFERROR(VLOOKUP(A3180,'Pivot price tier'!$C$8:$L$2290,10,0),"")</f>
        <v/>
      </c>
      <c r="Z3180" s="3" t="str">
        <f>IFERROR(VLOOKUP(A3180,'Pivot price tier by size'!$D$8:$M$2512,10,0),"")</f>
        <v/>
      </c>
      <c r="AA3180" s="3" t="str">
        <f>IFERROR(VLOOKUP(A3180,'Pivot category'!$B$8:$I$2236,8,0),"")</f>
        <v/>
      </c>
      <c r="AB3180" s="3" t="str">
        <f>IF(P3180&lt;$AC$1,"Bottom 5%","")</f>
        <v/>
      </c>
      <c r="AC3180"/>
      <c r="AD3180" t="s">
        <v>16514</v>
      </c>
      <c r="AE3180" t="s">
        <v>13851</v>
      </c>
    </row>
    <row r="3181" spans="1:31" x14ac:dyDescent="0.25">
      <c r="A3181" t="s">
        <v>5629</v>
      </c>
      <c r="B3181" t="s">
        <v>961</v>
      </c>
      <c r="C3181" s="3" t="s">
        <v>32</v>
      </c>
      <c r="D3181" s="3" t="s">
        <v>3248</v>
      </c>
      <c r="E3181" s="3" t="s">
        <v>5053</v>
      </c>
      <c r="F3181" s="3">
        <v>1000</v>
      </c>
      <c r="G3181" s="34">
        <v>8.49</v>
      </c>
      <c r="H3181" s="3" t="s">
        <v>28</v>
      </c>
      <c r="I3181" s="3" t="s">
        <v>17</v>
      </c>
      <c r="J3181" s="3" t="s">
        <v>8102</v>
      </c>
      <c r="K3181" s="3" t="s">
        <v>8103</v>
      </c>
      <c r="L3181" s="3" t="s">
        <v>68</v>
      </c>
      <c r="M3181" s="26" t="s">
        <v>16689</v>
      </c>
      <c r="N3181"/>
      <c r="O3181" s="3">
        <v>159</v>
      </c>
      <c r="P3181" s="55">
        <v>236612.49</v>
      </c>
      <c r="Q3181" s="55">
        <v>228942.25</v>
      </c>
      <c r="R3181" s="55">
        <v>7670.24</v>
      </c>
      <c r="S3181" s="57">
        <v>0.03</v>
      </c>
      <c r="T3181" s="55">
        <v>1488.1288679245283</v>
      </c>
      <c r="U3181" s="55">
        <v>216448.89</v>
      </c>
      <c r="V3181" s="55">
        <v>194264.01</v>
      </c>
      <c r="W3181" s="55">
        <v>22184.880000000001</v>
      </c>
      <c r="X3181" s="57">
        <v>0.11</v>
      </c>
      <c r="Y3181" s="3" t="str">
        <f>IFERROR(VLOOKUP(A3181,'Pivot price tier'!$C$8:$L$2290,10,0),"")</f>
        <v xml:space="preserve"> </v>
      </c>
      <c r="Z3181" s="3" t="str">
        <f>IFERROR(VLOOKUP(A3181,'Pivot price tier by size'!$D$8:$M$2512,10,0),"")</f>
        <v xml:space="preserve"> </v>
      </c>
      <c r="AA3181" s="3" t="str">
        <f>IFERROR(VLOOKUP(A3181,'Pivot category'!$B$8:$I$2236,8,0),"")</f>
        <v xml:space="preserve"> </v>
      </c>
      <c r="AB3181" s="3" t="str">
        <f>IF(P3181&lt;$AC$1,"Bottom 5%","")</f>
        <v/>
      </c>
      <c r="AC3181"/>
      <c r="AD3181" t="s">
        <v>16510</v>
      </c>
      <c r="AE3181" t="s">
        <v>13853</v>
      </c>
    </row>
    <row r="3182" spans="1:31" x14ac:dyDescent="0.25">
      <c r="A3182" t="s">
        <v>7313</v>
      </c>
      <c r="B3182" t="s">
        <v>967</v>
      </c>
      <c r="C3182" s="3" t="s">
        <v>36</v>
      </c>
      <c r="D3182" s="3" t="s">
        <v>3254</v>
      </c>
      <c r="E3182" s="3" t="s">
        <v>5053</v>
      </c>
      <c r="F3182" s="3">
        <v>7000</v>
      </c>
      <c r="G3182" s="34">
        <v>38.99</v>
      </c>
      <c r="H3182" s="3" t="s">
        <v>12</v>
      </c>
      <c r="I3182" s="3" t="s">
        <v>23</v>
      </c>
      <c r="J3182" s="3" t="s">
        <v>8102</v>
      </c>
      <c r="K3182" s="3" t="s">
        <v>8103</v>
      </c>
      <c r="L3182" s="3" t="s">
        <v>68</v>
      </c>
      <c r="M3182" s="26" t="s">
        <v>16689</v>
      </c>
      <c r="N3182"/>
      <c r="O3182" s="3">
        <v>126</v>
      </c>
      <c r="P3182" s="55">
        <v>279363.34999999998</v>
      </c>
      <c r="Q3182" s="55">
        <v>305525.64</v>
      </c>
      <c r="R3182" s="55">
        <v>-26162.29</v>
      </c>
      <c r="S3182" s="57">
        <v>-0.09</v>
      </c>
      <c r="T3182" s="55">
        <v>2217.1694444444443</v>
      </c>
      <c r="U3182" s="55">
        <v>126210.63</v>
      </c>
      <c r="V3182" s="55">
        <v>141026.82999999999</v>
      </c>
      <c r="W3182" s="55">
        <v>-14816.2</v>
      </c>
      <c r="X3182" s="57">
        <v>-0.11</v>
      </c>
      <c r="Y3182" s="3" t="str">
        <f>IFERROR(VLOOKUP(A3182,'Pivot price tier'!$C$8:$L$2290,10,0),"")</f>
        <v xml:space="preserve"> </v>
      </c>
      <c r="Z3182" s="3" t="str">
        <f>IFERROR(VLOOKUP(A3182,'Pivot price tier by size'!$D$8:$M$2512,10,0),"")</f>
        <v xml:space="preserve"> </v>
      </c>
      <c r="AA3182" s="3" t="str">
        <f>IFERROR(VLOOKUP(A3182,'Pivot category'!$B$8:$I$2236,8,0),"")</f>
        <v xml:space="preserve"> </v>
      </c>
      <c r="AB3182" s="3" t="str">
        <f>IF(P3182&lt;$AC$1,"Bottom 5%","")</f>
        <v/>
      </c>
      <c r="AC3182"/>
      <c r="AD3182" t="s">
        <v>16510</v>
      </c>
      <c r="AE3182" t="s">
        <v>13892</v>
      </c>
    </row>
    <row r="3183" spans="1:31" x14ac:dyDescent="0.25">
      <c r="A3183" t="s">
        <v>7638</v>
      </c>
      <c r="B3183" t="s">
        <v>968</v>
      </c>
      <c r="C3183" s="3" t="s">
        <v>38</v>
      </c>
      <c r="D3183" s="3" t="s">
        <v>3255</v>
      </c>
      <c r="E3183" s="3" t="s">
        <v>5053</v>
      </c>
      <c r="F3183" s="3">
        <v>7000</v>
      </c>
      <c r="G3183" s="34">
        <v>64.989999999999995</v>
      </c>
      <c r="H3183" s="3" t="s">
        <v>12</v>
      </c>
      <c r="I3183" s="3" t="s">
        <v>23</v>
      </c>
      <c r="J3183" s="3" t="s">
        <v>8102</v>
      </c>
      <c r="K3183" s="3" t="s">
        <v>8103</v>
      </c>
      <c r="L3183" s="3" t="s">
        <v>68</v>
      </c>
      <c r="M3183" s="26" t="s">
        <v>16689</v>
      </c>
      <c r="N3183"/>
      <c r="O3183" s="3">
        <v>153</v>
      </c>
      <c r="P3183" s="55">
        <v>532284.80000000005</v>
      </c>
      <c r="Q3183" s="55">
        <v>622591.64</v>
      </c>
      <c r="R3183" s="55">
        <v>-90306.84</v>
      </c>
      <c r="S3183" s="57">
        <v>-0.15</v>
      </c>
      <c r="T3183" s="55">
        <v>3478.985620915033</v>
      </c>
      <c r="U3183" s="55">
        <v>200851.23</v>
      </c>
      <c r="V3183" s="55">
        <v>222215.89</v>
      </c>
      <c r="W3183" s="55">
        <v>-21364.66</v>
      </c>
      <c r="X3183" s="57">
        <v>-0.1</v>
      </c>
      <c r="Y3183" s="3" t="str">
        <f>IFERROR(VLOOKUP(A3183,'Pivot price tier'!$C$8:$L$2290,10,0),"")</f>
        <v xml:space="preserve"> </v>
      </c>
      <c r="Z3183" s="3" t="str">
        <f>IFERROR(VLOOKUP(A3183,'Pivot price tier by size'!$D$8:$M$2512,10,0),"")</f>
        <v xml:space="preserve"> </v>
      </c>
      <c r="AA3183" s="3" t="str">
        <f>IFERROR(VLOOKUP(A3183,'Pivot category'!$B$8:$I$2236,8,0),"")</f>
        <v xml:space="preserve"> </v>
      </c>
      <c r="AB3183" s="3" t="str">
        <f>IF(P3183&lt;$AC$1,"Bottom 5%","")</f>
        <v/>
      </c>
      <c r="AC3183"/>
      <c r="AD3183" t="s">
        <v>16510</v>
      </c>
      <c r="AE3183" t="s">
        <v>13892</v>
      </c>
    </row>
    <row r="3184" spans="1:31" x14ac:dyDescent="0.25">
      <c r="A3184" t="s">
        <v>6817</v>
      </c>
      <c r="B3184" t="s">
        <v>970</v>
      </c>
      <c r="C3184" s="3" t="s">
        <v>34</v>
      </c>
      <c r="D3184" s="3" t="s">
        <v>3257</v>
      </c>
      <c r="E3184" s="3" t="s">
        <v>5053</v>
      </c>
      <c r="F3184" s="3">
        <v>7000</v>
      </c>
      <c r="G3184" s="34">
        <v>17.489999999999998</v>
      </c>
      <c r="H3184" s="3" t="s">
        <v>12</v>
      </c>
      <c r="I3184" s="3" t="s">
        <v>23</v>
      </c>
      <c r="J3184" s="3" t="s">
        <v>8102</v>
      </c>
      <c r="K3184" s="3" t="s">
        <v>8103</v>
      </c>
      <c r="L3184" s="3" t="s">
        <v>68</v>
      </c>
      <c r="M3184" s="26" t="s">
        <v>16689</v>
      </c>
      <c r="N3184"/>
      <c r="O3184" s="3">
        <v>157</v>
      </c>
      <c r="P3184" s="55">
        <v>192757.29</v>
      </c>
      <c r="Q3184" s="55">
        <v>203618.58</v>
      </c>
      <c r="R3184" s="55">
        <v>-10861.29</v>
      </c>
      <c r="S3184" s="57">
        <v>-0.05</v>
      </c>
      <c r="T3184" s="55">
        <v>1227.753439490446</v>
      </c>
      <c r="U3184" s="55">
        <v>325034.15999999997</v>
      </c>
      <c r="V3184" s="55">
        <v>349030.44</v>
      </c>
      <c r="W3184" s="55">
        <v>-23996.28</v>
      </c>
      <c r="X3184" s="57">
        <v>-7.0000000000000007E-2</v>
      </c>
      <c r="Y3184" s="3" t="str">
        <f>IFERROR(VLOOKUP(A3184,'Pivot price tier'!$C$8:$L$2290,10,0),"")</f>
        <v xml:space="preserve"> </v>
      </c>
      <c r="Z3184" s="3" t="str">
        <f>IFERROR(VLOOKUP(A3184,'Pivot price tier by size'!$D$8:$M$2512,10,0),"")</f>
        <v xml:space="preserve"> </v>
      </c>
      <c r="AA3184" s="3" t="str">
        <f>IFERROR(VLOOKUP(A3184,'Pivot category'!$B$8:$I$2236,8,0),"")</f>
        <v xml:space="preserve"> </v>
      </c>
      <c r="AB3184" s="3" t="str">
        <f>IF(P3184&lt;$AC$1,"Bottom 5%","")</f>
        <v/>
      </c>
      <c r="AC3184"/>
      <c r="AD3184" t="s">
        <v>16510</v>
      </c>
      <c r="AE3184" t="s">
        <v>13892</v>
      </c>
    </row>
    <row r="3185" spans="1:31" x14ac:dyDescent="0.25">
      <c r="A3185" t="s">
        <v>5446</v>
      </c>
      <c r="B3185" t="s">
        <v>971</v>
      </c>
      <c r="C3185" s="3" t="s">
        <v>32</v>
      </c>
      <c r="D3185" s="3" t="s">
        <v>3258</v>
      </c>
      <c r="E3185" s="3" t="s">
        <v>5053</v>
      </c>
      <c r="F3185" s="3">
        <v>7000</v>
      </c>
      <c r="G3185" s="34">
        <v>33.99</v>
      </c>
      <c r="H3185" s="3" t="s">
        <v>12</v>
      </c>
      <c r="I3185" s="3" t="s">
        <v>23</v>
      </c>
      <c r="J3185" s="3" t="s">
        <v>8102</v>
      </c>
      <c r="K3185" s="3" t="s">
        <v>8103</v>
      </c>
      <c r="L3185" s="3" t="s">
        <v>68</v>
      </c>
      <c r="M3185" s="26" t="s">
        <v>16689</v>
      </c>
      <c r="N3185"/>
      <c r="O3185" s="3">
        <v>158</v>
      </c>
      <c r="P3185" s="55">
        <v>415857.48</v>
      </c>
      <c r="Q3185" s="55">
        <v>460391.58</v>
      </c>
      <c r="R3185" s="55">
        <v>-44534.1</v>
      </c>
      <c r="S3185" s="57">
        <v>-0.1</v>
      </c>
      <c r="T3185" s="55">
        <v>2632.0093670886076</v>
      </c>
      <c r="U3185" s="55">
        <v>572704.23</v>
      </c>
      <c r="V3185" s="55">
        <v>622858.14</v>
      </c>
      <c r="W3185" s="55">
        <v>-50153.91</v>
      </c>
      <c r="X3185" s="57">
        <v>-0.08</v>
      </c>
      <c r="Y3185" s="3" t="str">
        <f>IFERROR(VLOOKUP(A3185,'Pivot price tier'!$C$8:$L$2290,10,0),"")</f>
        <v xml:space="preserve"> </v>
      </c>
      <c r="Z3185" s="3" t="str">
        <f>IFERROR(VLOOKUP(A3185,'Pivot price tier by size'!$D$8:$M$2512,10,0),"")</f>
        <v xml:space="preserve"> </v>
      </c>
      <c r="AA3185" s="3" t="str">
        <f>IFERROR(VLOOKUP(A3185,'Pivot category'!$B$8:$I$2236,8,0),"")</f>
        <v xml:space="preserve"> </v>
      </c>
      <c r="AB3185" s="3" t="str">
        <f>IF(P3185&lt;$AC$1,"Bottom 5%","")</f>
        <v/>
      </c>
      <c r="AC3185"/>
      <c r="AD3185" t="s">
        <v>16510</v>
      </c>
      <c r="AE3185" t="s">
        <v>13892</v>
      </c>
    </row>
    <row r="3186" spans="1:31" hidden="1" x14ac:dyDescent="0.25">
      <c r="A3186" t="s">
        <v>15129</v>
      </c>
      <c r="B3186" t="s">
        <v>15130</v>
      </c>
      <c r="C3186" s="3" t="s">
        <v>69</v>
      </c>
      <c r="D3186" s="3" t="s">
        <v>14939</v>
      </c>
      <c r="E3186" s="3" t="s">
        <v>5053</v>
      </c>
      <c r="F3186" s="3">
        <v>10000</v>
      </c>
      <c r="G3186" s="34">
        <v>1.99</v>
      </c>
      <c r="H3186" s="3" t="s">
        <v>27</v>
      </c>
      <c r="I3186" s="3" t="s">
        <v>70</v>
      </c>
      <c r="J3186" s="3" t="s">
        <v>8102</v>
      </c>
      <c r="K3186" s="3" t="s">
        <v>8103</v>
      </c>
      <c r="L3186" s="3" t="s">
        <v>68</v>
      </c>
      <c r="M3186" s="26">
        <v>45839</v>
      </c>
      <c r="N3186"/>
      <c r="O3186" s="3">
        <v>125</v>
      </c>
      <c r="P3186" s="55">
        <v>90935.039999999994</v>
      </c>
      <c r="Q3186" s="55"/>
      <c r="R3186" s="55">
        <v>90935.039999999994</v>
      </c>
      <c r="S3186" s="57"/>
      <c r="T3186" s="55">
        <v>727.48031999999989</v>
      </c>
      <c r="U3186" s="55">
        <v>162525.29</v>
      </c>
      <c r="V3186" s="55">
        <v>0</v>
      </c>
      <c r="W3186" s="55">
        <v>162525.29</v>
      </c>
      <c r="X3186" s="57">
        <v>0</v>
      </c>
      <c r="Y3186" s="3" t="str">
        <f>IFERROR(VLOOKUP(A3186,'Pivot price tier'!$C$8:$L$2290,10,0),"")</f>
        <v/>
      </c>
      <c r="Z3186" s="3" t="str">
        <f>IFERROR(VLOOKUP(A3186,'Pivot price tier by size'!$D$8:$M$2512,10,0),"")</f>
        <v/>
      </c>
      <c r="AA3186" s="3" t="str">
        <f>IFERROR(VLOOKUP(A3186,'Pivot category'!$B$8:$I$2236,8,0),"")</f>
        <v/>
      </c>
      <c r="AB3186" s="3" t="str">
        <f>IF(P3186&lt;$AC$1,"Bottom 5%","")</f>
        <v/>
      </c>
      <c r="AC3186"/>
      <c r="AD3186" t="s">
        <v>16514</v>
      </c>
      <c r="AE3186" t="s">
        <v>13851</v>
      </c>
    </row>
    <row r="3187" spans="1:31" x14ac:dyDescent="0.25">
      <c r="A3187" t="s">
        <v>10139</v>
      </c>
      <c r="B3187" t="s">
        <v>978</v>
      </c>
      <c r="C3187" s="3" t="s">
        <v>38</v>
      </c>
      <c r="D3187" s="3" t="s">
        <v>3267</v>
      </c>
      <c r="E3187" s="3" t="s">
        <v>5053</v>
      </c>
      <c r="F3187" s="3">
        <v>7000</v>
      </c>
      <c r="G3187" s="34">
        <v>39.99</v>
      </c>
      <c r="H3187" s="3" t="s">
        <v>12</v>
      </c>
      <c r="I3187" s="3" t="s">
        <v>21</v>
      </c>
      <c r="J3187" s="3" t="s">
        <v>8102</v>
      </c>
      <c r="K3187" s="3" t="s">
        <v>8103</v>
      </c>
      <c r="L3187" s="3" t="s">
        <v>68</v>
      </c>
      <c r="M3187" s="26" t="s">
        <v>16689</v>
      </c>
      <c r="N3187"/>
      <c r="O3187" s="3">
        <v>145</v>
      </c>
      <c r="P3187" s="55">
        <v>233994.35</v>
      </c>
      <c r="Q3187" s="55">
        <v>257858.31</v>
      </c>
      <c r="R3187" s="55">
        <v>-23863.96</v>
      </c>
      <c r="S3187" s="57">
        <v>-0.09</v>
      </c>
      <c r="T3187" s="55">
        <v>1613.7541379310346</v>
      </c>
      <c r="U3187" s="55">
        <v>42577.13</v>
      </c>
      <c r="V3187" s="55">
        <v>48575.61</v>
      </c>
      <c r="W3187" s="55">
        <v>-5998.48</v>
      </c>
      <c r="X3187" s="57">
        <v>-0.12</v>
      </c>
      <c r="Y3187" s="3" t="str">
        <f>IFERROR(VLOOKUP(A3187,'Pivot price tier'!$C$8:$L$2290,10,0),"")</f>
        <v xml:space="preserve"> </v>
      </c>
      <c r="Z3187" s="3" t="str">
        <f>IFERROR(VLOOKUP(A3187,'Pivot price tier by size'!$D$8:$M$2512,10,0),"")</f>
        <v xml:space="preserve"> </v>
      </c>
      <c r="AA3187" s="3" t="str">
        <f>IFERROR(VLOOKUP(A3187,'Pivot category'!$B$8:$I$2236,8,0),"")</f>
        <v xml:space="preserve"> </v>
      </c>
      <c r="AB3187" s="3" t="str">
        <f>IF(P3187&lt;$AC$1,"Bottom 5%","")</f>
        <v/>
      </c>
      <c r="AC3187"/>
      <c r="AD3187" t="s">
        <v>16516</v>
      </c>
      <c r="AE3187" t="s">
        <v>16518</v>
      </c>
    </row>
    <row r="3188" spans="1:31" x14ac:dyDescent="0.25">
      <c r="A3188" t="s">
        <v>10340</v>
      </c>
      <c r="B3188" t="s">
        <v>972</v>
      </c>
      <c r="C3188" s="3" t="s">
        <v>36</v>
      </c>
      <c r="D3188" s="3" t="s">
        <v>3261</v>
      </c>
      <c r="E3188" s="3" t="s">
        <v>5053</v>
      </c>
      <c r="F3188" s="3">
        <v>7000</v>
      </c>
      <c r="G3188" s="34">
        <v>27.99</v>
      </c>
      <c r="H3188" s="3" t="s">
        <v>12</v>
      </c>
      <c r="I3188" s="3" t="s">
        <v>21</v>
      </c>
      <c r="J3188" s="3" t="s">
        <v>8102</v>
      </c>
      <c r="K3188" s="3" t="s">
        <v>8103</v>
      </c>
      <c r="L3188" s="3" t="s">
        <v>68</v>
      </c>
      <c r="M3188" s="26" t="s">
        <v>16689</v>
      </c>
      <c r="N3188"/>
      <c r="O3188" s="3">
        <v>97</v>
      </c>
      <c r="P3188" s="55">
        <v>104122.8</v>
      </c>
      <c r="Q3188" s="55">
        <v>133036.47</v>
      </c>
      <c r="R3188" s="55">
        <v>-28913.67</v>
      </c>
      <c r="S3188" s="57">
        <v>-0.22</v>
      </c>
      <c r="T3188" s="55">
        <v>1073.4309278350515</v>
      </c>
      <c r="U3188" s="55">
        <v>27122.31</v>
      </c>
      <c r="V3188" s="55">
        <v>37422.629999999997</v>
      </c>
      <c r="W3188" s="55">
        <v>-10300.32</v>
      </c>
      <c r="X3188" s="57">
        <v>-0.28000000000000003</v>
      </c>
      <c r="Y3188" s="3" t="str">
        <f>IFERROR(VLOOKUP(A3188,'Pivot price tier'!$C$8:$L$2290,10,0),"")</f>
        <v xml:space="preserve"> </v>
      </c>
      <c r="Z3188" s="3" t="str">
        <f>IFERROR(VLOOKUP(A3188,'Pivot price tier by size'!$D$8:$M$2512,10,0),"")</f>
        <v xml:space="preserve"> </v>
      </c>
      <c r="AA3188" s="3" t="str">
        <f>IFERROR(VLOOKUP(A3188,'Pivot category'!$B$8:$I$2236,8,0),"")</f>
        <v xml:space="preserve"> </v>
      </c>
      <c r="AB3188" s="3" t="str">
        <f>IF(P3188&lt;$AC$1,"Bottom 5%","")</f>
        <v/>
      </c>
      <c r="AC3188"/>
      <c r="AD3188" t="s">
        <v>16516</v>
      </c>
      <c r="AE3188" t="s">
        <v>16518</v>
      </c>
    </row>
    <row r="3189" spans="1:31" hidden="1" x14ac:dyDescent="0.25">
      <c r="A3189" t="s">
        <v>15131</v>
      </c>
      <c r="B3189" t="s">
        <v>15132</v>
      </c>
      <c r="C3189" s="3" t="s">
        <v>32</v>
      </c>
      <c r="D3189" s="3" t="s">
        <v>3756</v>
      </c>
      <c r="E3189" s="3" t="s">
        <v>5053</v>
      </c>
      <c r="F3189" s="3">
        <v>1000</v>
      </c>
      <c r="G3189" s="34">
        <v>59.99</v>
      </c>
      <c r="H3189" s="3" t="s">
        <v>12</v>
      </c>
      <c r="I3189" s="3" t="s">
        <v>15</v>
      </c>
      <c r="J3189" s="3" t="s">
        <v>8102</v>
      </c>
      <c r="K3189" s="3" t="s">
        <v>8103</v>
      </c>
      <c r="L3189" s="3" t="s">
        <v>68</v>
      </c>
      <c r="M3189" s="26">
        <v>45839</v>
      </c>
      <c r="N3189"/>
      <c r="O3189" s="3">
        <v>24</v>
      </c>
      <c r="P3189" s="55">
        <v>26995.5</v>
      </c>
      <c r="Q3189" s="55"/>
      <c r="R3189" s="55">
        <v>26995.5</v>
      </c>
      <c r="S3189" s="57"/>
      <c r="T3189" s="55">
        <v>1124.8125</v>
      </c>
      <c r="U3189" s="55">
        <v>9778.3700000000008</v>
      </c>
      <c r="V3189" s="55">
        <v>0</v>
      </c>
      <c r="W3189" s="55">
        <v>9778.3700000000008</v>
      </c>
      <c r="X3189" s="57">
        <v>0</v>
      </c>
      <c r="Y3189" s="3" t="str">
        <f>IFERROR(VLOOKUP(A3189,'Pivot price tier'!$C$8:$L$2290,10,0),"")</f>
        <v xml:space="preserve"> </v>
      </c>
      <c r="Z3189" s="3" t="str">
        <f>IFERROR(VLOOKUP(A3189,'Pivot price tier by size'!$D$8:$M$2512,10,0),"")</f>
        <v xml:space="preserve"> </v>
      </c>
      <c r="AA3189" s="3" t="str">
        <f>IFERROR(VLOOKUP(A3189,'Pivot category'!$B$8:$I$2236,8,0),"")</f>
        <v>X</v>
      </c>
      <c r="AB3189" s="3" t="str">
        <f>IF(P3189&lt;$AC$1,"Bottom 5%","")</f>
        <v>Bottom 5%</v>
      </c>
      <c r="AC3189"/>
      <c r="AD3189" t="s">
        <v>16524</v>
      </c>
      <c r="AE3189" t="s">
        <v>13890</v>
      </c>
    </row>
    <row r="3190" spans="1:31" hidden="1" x14ac:dyDescent="0.25">
      <c r="A3190" t="s">
        <v>12317</v>
      </c>
      <c r="B3190" t="s">
        <v>12318</v>
      </c>
      <c r="C3190" s="3" t="s">
        <v>32</v>
      </c>
      <c r="D3190" s="3" t="s">
        <v>12029</v>
      </c>
      <c r="E3190" s="3" t="s">
        <v>5053</v>
      </c>
      <c r="F3190" s="3">
        <v>10000</v>
      </c>
      <c r="G3190" s="34">
        <v>49.99</v>
      </c>
      <c r="H3190" s="3" t="s">
        <v>12</v>
      </c>
      <c r="I3190" s="3" t="s">
        <v>23</v>
      </c>
      <c r="J3190" s="3" t="s">
        <v>8110</v>
      </c>
      <c r="K3190" s="3" t="s">
        <v>8103</v>
      </c>
      <c r="L3190" s="3" t="s">
        <v>68</v>
      </c>
      <c r="M3190" s="26" t="s">
        <v>16689</v>
      </c>
      <c r="N3190"/>
      <c r="O3190" s="3">
        <v>3</v>
      </c>
      <c r="P3190" s="55">
        <v>11697.66</v>
      </c>
      <c r="Q3190" s="55">
        <v>10798.65</v>
      </c>
      <c r="R3190" s="55">
        <v>899.01</v>
      </c>
      <c r="S3190" s="57">
        <v>0.08</v>
      </c>
      <c r="T3190" s="55">
        <v>3899.22</v>
      </c>
      <c r="U3190" s="55">
        <v>5298.94</v>
      </c>
      <c r="V3190" s="55">
        <v>9418.7999999999993</v>
      </c>
      <c r="W3190" s="55">
        <v>-4119.8599999999997</v>
      </c>
      <c r="X3190" s="57">
        <v>-0.44</v>
      </c>
      <c r="Y3190" s="3" t="str">
        <f>IFERROR(VLOOKUP(A3190,'Pivot price tier'!$C$8:$L$2290,10,0),"")</f>
        <v xml:space="preserve"> </v>
      </c>
      <c r="Z3190" s="3" t="str">
        <f>IFERROR(VLOOKUP(A3190,'Pivot price tier by size'!$D$8:$M$2512,10,0),"")</f>
        <v xml:space="preserve"> </v>
      </c>
      <c r="AA3190" s="3" t="str">
        <f>IFERROR(VLOOKUP(A3190,'Pivot category'!$B$8:$I$2236,8,0),"")</f>
        <v>X</v>
      </c>
      <c r="AB3190" s="3" t="str">
        <f>IF(P3190&lt;$AC$1,"Bottom 5%","")</f>
        <v>Bottom 5%</v>
      </c>
      <c r="AC3190"/>
      <c r="AD3190" t="s">
        <v>11018</v>
      </c>
      <c r="AE3190" t="s">
        <v>13852</v>
      </c>
    </row>
    <row r="3191" spans="1:31" hidden="1" x14ac:dyDescent="0.25">
      <c r="A3191" t="s">
        <v>9770</v>
      </c>
      <c r="B3191" t="s">
        <v>9771</v>
      </c>
      <c r="C3191" s="3" t="s">
        <v>32</v>
      </c>
      <c r="D3191" s="3" t="s">
        <v>5066</v>
      </c>
      <c r="E3191" s="3">
        <v>0</v>
      </c>
      <c r="F3191" s="3">
        <v>5000</v>
      </c>
      <c r="G3191" s="34">
        <v>16.79</v>
      </c>
      <c r="H3191" s="3" t="s">
        <v>29</v>
      </c>
      <c r="I3191" s="3" t="s">
        <v>19</v>
      </c>
      <c r="J3191" s="3" t="s">
        <v>8107</v>
      </c>
      <c r="K3191" s="3" t="s">
        <v>8111</v>
      </c>
      <c r="L3191" s="3" t="s">
        <v>8108</v>
      </c>
      <c r="M3191" s="26" t="s">
        <v>16689</v>
      </c>
      <c r="N3191"/>
      <c r="O3191" s="3" t="s">
        <v>78</v>
      </c>
      <c r="P3191" s="55">
        <v>50.37</v>
      </c>
      <c r="Q3191" s="55">
        <v>111.94</v>
      </c>
      <c r="R3191" s="55">
        <v>-61.57</v>
      </c>
      <c r="S3191" s="57">
        <v>-0.55000000000000004</v>
      </c>
      <c r="T3191" s="55" t="s">
        <v>78</v>
      </c>
      <c r="U3191" s="55" t="s">
        <v>78</v>
      </c>
      <c r="V3191" s="55" t="s">
        <v>78</v>
      </c>
      <c r="W3191" s="55" t="s">
        <v>78</v>
      </c>
      <c r="X3191" s="57" t="s">
        <v>78</v>
      </c>
      <c r="Y3191" s="3" t="str">
        <f>IFERROR(VLOOKUP(A3191,'Pivot price tier'!$C$8:$L$2290,10,0),"")</f>
        <v/>
      </c>
      <c r="Z3191" s="3" t="str">
        <f>IFERROR(VLOOKUP(A3191,'Pivot price tier by size'!$D$8:$M$2512,10,0),"")</f>
        <v/>
      </c>
      <c r="AA3191" s="3" t="str">
        <f>IFERROR(VLOOKUP(A3191,'Pivot category'!$B$8:$I$2236,8,0),"")</f>
        <v/>
      </c>
      <c r="AB3191" s="3" t="str">
        <f>IF(P3191&lt;$AC$1,"Bottom 5%","")</f>
        <v>Bottom 5%</v>
      </c>
      <c r="AC3191"/>
      <c r="AD3191" t="s">
        <v>16512</v>
      </c>
      <c r="AE3191" t="s">
        <v>13882</v>
      </c>
    </row>
    <row r="3192" spans="1:31" hidden="1" x14ac:dyDescent="0.25">
      <c r="A3192" t="s">
        <v>6207</v>
      </c>
      <c r="B3192" t="s">
        <v>1420</v>
      </c>
      <c r="C3192" s="3" t="s">
        <v>32</v>
      </c>
      <c r="D3192" s="3" t="s">
        <v>3757</v>
      </c>
      <c r="E3192" s="3">
        <v>0</v>
      </c>
      <c r="F3192" s="3">
        <v>7000</v>
      </c>
      <c r="G3192" s="34">
        <v>27.99</v>
      </c>
      <c r="H3192" s="3" t="s">
        <v>29</v>
      </c>
      <c r="I3192" s="3" t="s">
        <v>21</v>
      </c>
      <c r="J3192" s="3" t="s">
        <v>8112</v>
      </c>
      <c r="K3192" s="3" t="s">
        <v>8111</v>
      </c>
      <c r="L3192" s="3" t="s">
        <v>8105</v>
      </c>
      <c r="M3192" s="26" t="s">
        <v>16689</v>
      </c>
      <c r="N3192"/>
      <c r="O3192" s="3" t="s">
        <v>78</v>
      </c>
      <c r="P3192" s="55"/>
      <c r="Q3192" s="55">
        <v>27.99</v>
      </c>
      <c r="R3192" s="55">
        <v>-27.99</v>
      </c>
      <c r="S3192" s="57">
        <v>-1</v>
      </c>
      <c r="T3192" s="55" t="s">
        <v>78</v>
      </c>
      <c r="U3192" s="55" t="s">
        <v>78</v>
      </c>
      <c r="V3192" s="55" t="s">
        <v>78</v>
      </c>
      <c r="W3192" s="55" t="s">
        <v>78</v>
      </c>
      <c r="X3192" s="57" t="s">
        <v>78</v>
      </c>
      <c r="Y3192" s="3" t="str">
        <f>IFERROR(VLOOKUP(A3192,'Pivot price tier'!$C$8:$L$2290,10,0),"")</f>
        <v/>
      </c>
      <c r="Z3192" s="3" t="str">
        <f>IFERROR(VLOOKUP(A3192,'Pivot price tier by size'!$D$8:$M$2512,10,0),"")</f>
        <v/>
      </c>
      <c r="AA3192" s="3" t="str">
        <f>IFERROR(VLOOKUP(A3192,'Pivot category'!$B$8:$I$2236,8,0),"")</f>
        <v/>
      </c>
      <c r="AB3192" s="3" t="str">
        <f>IF(P3192&lt;$AC$1,"Bottom 5%","")</f>
        <v>Bottom 5%</v>
      </c>
      <c r="AC3192"/>
      <c r="AD3192" t="s">
        <v>16512</v>
      </c>
      <c r="AE3192" t="s">
        <v>13882</v>
      </c>
    </row>
    <row r="3193" spans="1:31" hidden="1" x14ac:dyDescent="0.25">
      <c r="A3193" t="s">
        <v>16197</v>
      </c>
      <c r="B3193" t="s">
        <v>16198</v>
      </c>
      <c r="C3193" s="3" t="s">
        <v>32</v>
      </c>
      <c r="D3193" s="3" t="s">
        <v>16426</v>
      </c>
      <c r="E3193" s="3" t="s">
        <v>5053</v>
      </c>
      <c r="F3193" s="3">
        <v>11000</v>
      </c>
      <c r="G3193" s="34">
        <v>79.989999999999995</v>
      </c>
      <c r="H3193" s="3" t="s">
        <v>12</v>
      </c>
      <c r="I3193" s="3" t="s">
        <v>15</v>
      </c>
      <c r="J3193" s="3" t="s">
        <v>8204</v>
      </c>
      <c r="K3193" s="3" t="s">
        <v>8103</v>
      </c>
      <c r="L3193" s="3" t="s">
        <v>68</v>
      </c>
      <c r="M3193" s="26">
        <v>46143</v>
      </c>
      <c r="N3193"/>
      <c r="O3193" s="3">
        <v>20</v>
      </c>
      <c r="P3193" s="55">
        <v>14318.21</v>
      </c>
      <c r="Q3193" s="55"/>
      <c r="R3193" s="55">
        <v>14318.21</v>
      </c>
      <c r="S3193" s="57"/>
      <c r="T3193" s="55">
        <v>715.91049999999996</v>
      </c>
      <c r="U3193" s="55">
        <v>79.989999999999995</v>
      </c>
      <c r="V3193" s="55">
        <v>0</v>
      </c>
      <c r="W3193" s="55">
        <v>79.989999999999995</v>
      </c>
      <c r="X3193" s="57">
        <v>0</v>
      </c>
      <c r="Y3193" s="3" t="str">
        <f>IFERROR(VLOOKUP(A3193,'Pivot price tier'!$C$8:$L$2290,10,0),"")</f>
        <v xml:space="preserve"> </v>
      </c>
      <c r="Z3193" s="3" t="str">
        <f>IFERROR(VLOOKUP(A3193,'Pivot price tier by size'!$D$8:$M$2512,10,0),"")</f>
        <v xml:space="preserve"> </v>
      </c>
      <c r="AA3193" s="3" t="str">
        <f>IFERROR(VLOOKUP(A3193,'Pivot category'!$B$8:$I$2236,8,0),"")</f>
        <v>X</v>
      </c>
      <c r="AB3193" s="3" t="str">
        <f>IF(P3193&lt;$AC$1,"Bottom 5%","")</f>
        <v>Bottom 5%</v>
      </c>
      <c r="AC3193"/>
      <c r="AD3193" t="s">
        <v>78</v>
      </c>
      <c r="AE3193" t="s">
        <v>13861</v>
      </c>
    </row>
    <row r="3194" spans="1:31" hidden="1" x14ac:dyDescent="0.25">
      <c r="A3194" t="s">
        <v>15780</v>
      </c>
      <c r="B3194" t="s">
        <v>15781</v>
      </c>
      <c r="C3194" s="3" t="s">
        <v>32</v>
      </c>
      <c r="D3194" s="3" t="s">
        <v>15317</v>
      </c>
      <c r="E3194" s="3">
        <v>0</v>
      </c>
      <c r="F3194" s="3">
        <v>70000</v>
      </c>
      <c r="G3194" s="34">
        <v>24.99</v>
      </c>
      <c r="H3194" s="3" t="s">
        <v>29</v>
      </c>
      <c r="I3194" s="3" t="s">
        <v>21</v>
      </c>
      <c r="J3194" s="3" t="s">
        <v>8102</v>
      </c>
      <c r="K3194" s="3" t="s">
        <v>8103</v>
      </c>
      <c r="L3194" s="3" t="s">
        <v>68</v>
      </c>
      <c r="M3194" s="26">
        <v>46023</v>
      </c>
      <c r="N3194"/>
      <c r="O3194" s="3">
        <v>50</v>
      </c>
      <c r="P3194" s="55">
        <v>3955.38</v>
      </c>
      <c r="Q3194" s="55"/>
      <c r="R3194" s="55">
        <v>3955.38</v>
      </c>
      <c r="S3194" s="57"/>
      <c r="T3194" s="55">
        <v>79.107600000000005</v>
      </c>
      <c r="U3194" s="55">
        <v>2061.12</v>
      </c>
      <c r="V3194" s="55">
        <v>0</v>
      </c>
      <c r="W3194" s="55">
        <v>2061.12</v>
      </c>
      <c r="X3194" s="57">
        <v>0</v>
      </c>
      <c r="Y3194" s="3" t="str">
        <f>IFERROR(VLOOKUP(A3194,'Pivot price tier'!$C$8:$L$2290,10,0),"")</f>
        <v>X</v>
      </c>
      <c r="Z3194" s="3" t="str">
        <f>IFERROR(VLOOKUP(A3194,'Pivot price tier by size'!$D$8:$M$2512,10,0),"")</f>
        <v>X</v>
      </c>
      <c r="AA3194" s="3" t="str">
        <f>IFERROR(VLOOKUP(A3194,'Pivot category'!$B$8:$I$2236,8,0),"")</f>
        <v>X</v>
      </c>
      <c r="AB3194" s="3" t="str">
        <f>IF(P3194&lt;$AC$1,"Bottom 5%","")</f>
        <v>Bottom 5%</v>
      </c>
      <c r="AC3194"/>
      <c r="AD3194" t="s">
        <v>16512</v>
      </c>
      <c r="AE3194" t="s">
        <v>13882</v>
      </c>
    </row>
    <row r="3195" spans="1:31" x14ac:dyDescent="0.25">
      <c r="A3195" t="s">
        <v>10341</v>
      </c>
      <c r="B3195" t="s">
        <v>973</v>
      </c>
      <c r="C3195" s="3" t="s">
        <v>38</v>
      </c>
      <c r="D3195" s="3" t="s">
        <v>3262</v>
      </c>
      <c r="E3195" s="3" t="s">
        <v>5053</v>
      </c>
      <c r="F3195" s="3">
        <v>7000</v>
      </c>
      <c r="G3195" s="34">
        <v>44.99</v>
      </c>
      <c r="H3195" s="3" t="s">
        <v>12</v>
      </c>
      <c r="I3195" s="3" t="s">
        <v>21</v>
      </c>
      <c r="J3195" s="3" t="s">
        <v>8102</v>
      </c>
      <c r="K3195" s="3" t="s">
        <v>8103</v>
      </c>
      <c r="L3195" s="3" t="s">
        <v>68</v>
      </c>
      <c r="M3195" s="26" t="s">
        <v>16689</v>
      </c>
      <c r="N3195"/>
      <c r="O3195" s="3">
        <v>152</v>
      </c>
      <c r="P3195" s="55">
        <v>406934.93</v>
      </c>
      <c r="Q3195" s="55">
        <v>437653.24</v>
      </c>
      <c r="R3195" s="55">
        <v>-30718.31</v>
      </c>
      <c r="S3195" s="57">
        <v>-7.0000000000000007E-2</v>
      </c>
      <c r="T3195" s="55">
        <v>2677.2034868421051</v>
      </c>
      <c r="U3195" s="55">
        <v>69390.34</v>
      </c>
      <c r="V3195" s="55">
        <v>81888.509999999995</v>
      </c>
      <c r="W3195" s="55">
        <v>-12498.17</v>
      </c>
      <c r="X3195" s="57">
        <v>-0.15</v>
      </c>
      <c r="Y3195" s="3" t="str">
        <f>IFERROR(VLOOKUP(A3195,'Pivot price tier'!$C$8:$L$2290,10,0),"")</f>
        <v xml:space="preserve"> </v>
      </c>
      <c r="Z3195" s="3" t="str">
        <f>IFERROR(VLOOKUP(A3195,'Pivot price tier by size'!$D$8:$M$2512,10,0),"")</f>
        <v xml:space="preserve"> </v>
      </c>
      <c r="AA3195" s="3" t="str">
        <f>IFERROR(VLOOKUP(A3195,'Pivot category'!$B$8:$I$2236,8,0),"")</f>
        <v xml:space="preserve"> </v>
      </c>
      <c r="AB3195" s="3" t="str">
        <f>IF(P3195&lt;$AC$1,"Bottom 5%","")</f>
        <v/>
      </c>
      <c r="AC3195"/>
      <c r="AD3195" t="s">
        <v>16516</v>
      </c>
      <c r="AE3195" t="s">
        <v>16518</v>
      </c>
    </row>
    <row r="3196" spans="1:31" hidden="1" x14ac:dyDescent="0.25">
      <c r="A3196" t="s">
        <v>6049</v>
      </c>
      <c r="B3196" t="s">
        <v>1421</v>
      </c>
      <c r="C3196" s="3" t="s">
        <v>32</v>
      </c>
      <c r="D3196" s="3" t="s">
        <v>3758</v>
      </c>
      <c r="E3196" s="3">
        <v>0</v>
      </c>
      <c r="F3196" s="3">
        <v>7000</v>
      </c>
      <c r="G3196" s="34">
        <v>17.989999999999998</v>
      </c>
      <c r="H3196" s="3" t="s">
        <v>29</v>
      </c>
      <c r="I3196" s="3" t="s">
        <v>19</v>
      </c>
      <c r="J3196" s="3" t="s">
        <v>8107</v>
      </c>
      <c r="K3196" s="3" t="s">
        <v>8111</v>
      </c>
      <c r="L3196" s="3" t="s">
        <v>8108</v>
      </c>
      <c r="M3196" s="26" t="s">
        <v>16689</v>
      </c>
      <c r="N3196"/>
      <c r="O3196" s="3" t="s">
        <v>78</v>
      </c>
      <c r="P3196" s="55">
        <v>53.97</v>
      </c>
      <c r="Q3196" s="55">
        <v>470.14</v>
      </c>
      <c r="R3196" s="55">
        <v>-416.17</v>
      </c>
      <c r="S3196" s="57">
        <v>-0.89</v>
      </c>
      <c r="T3196" s="55" t="s">
        <v>78</v>
      </c>
      <c r="U3196" s="55" t="s">
        <v>78</v>
      </c>
      <c r="V3196" s="55" t="s">
        <v>78</v>
      </c>
      <c r="W3196" s="55" t="s">
        <v>78</v>
      </c>
      <c r="X3196" s="57" t="s">
        <v>78</v>
      </c>
      <c r="Y3196" s="3" t="str">
        <f>IFERROR(VLOOKUP(A3196,'Pivot price tier'!$C$8:$L$2290,10,0),"")</f>
        <v/>
      </c>
      <c r="Z3196" s="3" t="str">
        <f>IFERROR(VLOOKUP(A3196,'Pivot price tier by size'!$D$8:$M$2512,10,0),"")</f>
        <v/>
      </c>
      <c r="AA3196" s="3" t="str">
        <f>IFERROR(VLOOKUP(A3196,'Pivot category'!$B$8:$I$2236,8,0),"")</f>
        <v/>
      </c>
      <c r="AB3196" s="3" t="str">
        <f>IF(P3196&lt;$AC$1,"Bottom 5%","")</f>
        <v>Bottom 5%</v>
      </c>
      <c r="AC3196"/>
      <c r="AD3196" t="s">
        <v>16510</v>
      </c>
      <c r="AE3196" t="s">
        <v>13853</v>
      </c>
    </row>
    <row r="3197" spans="1:31" hidden="1" x14ac:dyDescent="0.25">
      <c r="A3197" t="s">
        <v>15782</v>
      </c>
      <c r="B3197" t="s">
        <v>15783</v>
      </c>
      <c r="C3197" s="3" t="s">
        <v>10307</v>
      </c>
      <c r="D3197" s="3" t="s">
        <v>16031</v>
      </c>
      <c r="E3197" s="3" t="s">
        <v>5055</v>
      </c>
      <c r="F3197" s="3">
        <v>10000</v>
      </c>
      <c r="G3197" s="34">
        <v>999.99</v>
      </c>
      <c r="H3197" s="3" t="s">
        <v>13316</v>
      </c>
      <c r="I3197" s="3" t="s">
        <v>74</v>
      </c>
      <c r="J3197" s="3" t="s">
        <v>8110</v>
      </c>
      <c r="K3197" s="3" t="s">
        <v>8103</v>
      </c>
      <c r="L3197" s="3" t="s">
        <v>68</v>
      </c>
      <c r="M3197" s="26">
        <v>45958</v>
      </c>
      <c r="N3197"/>
      <c r="O3197" s="3" t="s">
        <v>78</v>
      </c>
      <c r="P3197" s="55">
        <v>999.99</v>
      </c>
      <c r="Q3197" s="55"/>
      <c r="R3197" s="55">
        <v>999.99</v>
      </c>
      <c r="S3197" s="57"/>
      <c r="T3197" s="55" t="s">
        <v>78</v>
      </c>
      <c r="U3197" s="55">
        <v>2999.97</v>
      </c>
      <c r="V3197" s="55">
        <v>0</v>
      </c>
      <c r="W3197" s="55">
        <v>2999.97</v>
      </c>
      <c r="X3197" s="57">
        <v>0</v>
      </c>
      <c r="Y3197" s="3" t="str">
        <f>IFERROR(VLOOKUP(A3197,'Pivot price tier'!$C$8:$L$2290,10,0),"")</f>
        <v>X</v>
      </c>
      <c r="Z3197" s="3" t="str">
        <f>IFERROR(VLOOKUP(A3197,'Pivot price tier by size'!$D$8:$M$2512,10,0),"")</f>
        <v xml:space="preserve"> </v>
      </c>
      <c r="AA3197" s="3" t="str">
        <f>IFERROR(VLOOKUP(A3197,'Pivot category'!$B$8:$I$2236,8,0),"")</f>
        <v>X</v>
      </c>
      <c r="AB3197" s="3" t="str">
        <f>IF(P3197&lt;$AC$1,"Bottom 5%","")</f>
        <v>Bottom 5%</v>
      </c>
      <c r="AC3197"/>
      <c r="AD3197" t="s">
        <v>11018</v>
      </c>
      <c r="AE3197" t="s">
        <v>13900</v>
      </c>
    </row>
    <row r="3198" spans="1:31" hidden="1" x14ac:dyDescent="0.25">
      <c r="A3198" t="s">
        <v>7582</v>
      </c>
      <c r="B3198" t="s">
        <v>1422</v>
      </c>
      <c r="C3198" s="3" t="s">
        <v>38</v>
      </c>
      <c r="D3198" s="3" t="s">
        <v>3759</v>
      </c>
      <c r="E3198" s="3" t="s">
        <v>5053</v>
      </c>
      <c r="F3198" s="3">
        <v>7000</v>
      </c>
      <c r="G3198" s="34">
        <v>11.99</v>
      </c>
      <c r="H3198" s="3" t="s">
        <v>12403</v>
      </c>
      <c r="I3198" s="3" t="s">
        <v>17</v>
      </c>
      <c r="J3198" s="3" t="s">
        <v>8107</v>
      </c>
      <c r="K3198" s="3" t="s">
        <v>8103</v>
      </c>
      <c r="L3198" s="3" t="s">
        <v>8108</v>
      </c>
      <c r="M3198" s="26" t="s">
        <v>16689</v>
      </c>
      <c r="N3198"/>
      <c r="O3198" s="3">
        <v>1</v>
      </c>
      <c r="P3198" s="55">
        <v>59.95</v>
      </c>
      <c r="Q3198" s="55">
        <v>667.57</v>
      </c>
      <c r="R3198" s="55">
        <v>-607.62</v>
      </c>
      <c r="S3198" s="57">
        <v>-0.91</v>
      </c>
      <c r="T3198" s="55">
        <v>59.95</v>
      </c>
      <c r="U3198" s="55" t="s">
        <v>78</v>
      </c>
      <c r="V3198" s="55" t="s">
        <v>78</v>
      </c>
      <c r="W3198" s="55" t="s">
        <v>78</v>
      </c>
      <c r="X3198" s="57" t="s">
        <v>78</v>
      </c>
      <c r="Y3198" s="3" t="str">
        <f>IFERROR(VLOOKUP(A3198,'Pivot price tier'!$C$8:$L$2290,10,0),"")</f>
        <v/>
      </c>
      <c r="Z3198" s="3" t="str">
        <f>IFERROR(VLOOKUP(A3198,'Pivot price tier by size'!$D$8:$M$2512,10,0),"")</f>
        <v/>
      </c>
      <c r="AA3198" s="3" t="str">
        <f>IFERROR(VLOOKUP(A3198,'Pivot category'!$B$8:$I$2236,8,0),"")</f>
        <v/>
      </c>
      <c r="AB3198" s="3" t="str">
        <f>IF(P3198&lt;$AC$1,"Bottom 5%","")</f>
        <v>Bottom 5%</v>
      </c>
      <c r="AC3198"/>
      <c r="AD3198" t="s">
        <v>16514</v>
      </c>
      <c r="AE3198" t="s">
        <v>13851</v>
      </c>
    </row>
    <row r="3199" spans="1:31" hidden="1" x14ac:dyDescent="0.25">
      <c r="A3199" t="s">
        <v>10963</v>
      </c>
      <c r="B3199" t="s">
        <v>10964</v>
      </c>
      <c r="C3199" s="3" t="s">
        <v>32</v>
      </c>
      <c r="D3199" s="3" t="s">
        <v>10750</v>
      </c>
      <c r="E3199" s="3" t="s">
        <v>5053</v>
      </c>
      <c r="F3199" s="3">
        <v>10000</v>
      </c>
      <c r="G3199" s="34">
        <v>949.99</v>
      </c>
      <c r="H3199" s="3" t="s">
        <v>27</v>
      </c>
      <c r="I3199" s="3" t="s">
        <v>74</v>
      </c>
      <c r="J3199" s="3" t="s">
        <v>8112</v>
      </c>
      <c r="K3199" s="3" t="s">
        <v>8115</v>
      </c>
      <c r="L3199" s="3" t="s">
        <v>68</v>
      </c>
      <c r="M3199" s="26" t="s">
        <v>16689</v>
      </c>
      <c r="N3199"/>
      <c r="O3199" s="3">
        <v>1</v>
      </c>
      <c r="P3199" s="55">
        <v>949.99</v>
      </c>
      <c r="Q3199" s="55">
        <v>949.99</v>
      </c>
      <c r="R3199" s="55">
        <v>0</v>
      </c>
      <c r="S3199" s="57">
        <v>0</v>
      </c>
      <c r="T3199" s="55">
        <v>949.99</v>
      </c>
      <c r="U3199" s="55" t="s">
        <v>78</v>
      </c>
      <c r="V3199" s="55" t="s">
        <v>78</v>
      </c>
      <c r="W3199" s="55" t="s">
        <v>78</v>
      </c>
      <c r="X3199" s="57" t="s">
        <v>78</v>
      </c>
      <c r="Y3199" s="3" t="str">
        <f>IFERROR(VLOOKUP(A3199,'Pivot price tier'!$C$8:$L$2290,10,0),"")</f>
        <v/>
      </c>
      <c r="Z3199" s="3" t="str">
        <f>IFERROR(VLOOKUP(A3199,'Pivot price tier by size'!$D$8:$M$2512,10,0),"")</f>
        <v/>
      </c>
      <c r="AA3199" s="3" t="str">
        <f>IFERROR(VLOOKUP(A3199,'Pivot category'!$B$8:$I$2236,8,0),"")</f>
        <v/>
      </c>
      <c r="AB3199" s="3" t="str">
        <f>IF(P3199&lt;$AC$1,"Bottom 5%","")</f>
        <v>Bottom 5%</v>
      </c>
      <c r="AC3199"/>
      <c r="AD3199" t="s">
        <v>11019</v>
      </c>
      <c r="AE3199" t="s">
        <v>13854</v>
      </c>
    </row>
    <row r="3200" spans="1:31" hidden="1" x14ac:dyDescent="0.25">
      <c r="A3200" t="s">
        <v>15133</v>
      </c>
      <c r="B3200" t="s">
        <v>8753</v>
      </c>
      <c r="C3200" s="3" t="s">
        <v>32</v>
      </c>
      <c r="D3200" s="3" t="s">
        <v>8173</v>
      </c>
      <c r="E3200" s="3">
        <v>0</v>
      </c>
      <c r="F3200" s="3">
        <v>7000</v>
      </c>
      <c r="G3200" s="34">
        <v>144.99</v>
      </c>
      <c r="H3200" s="3" t="s">
        <v>27</v>
      </c>
      <c r="I3200" s="3" t="s">
        <v>74</v>
      </c>
      <c r="J3200" s="3" t="s">
        <v>8112</v>
      </c>
      <c r="K3200" s="3" t="s">
        <v>8111</v>
      </c>
      <c r="L3200" s="3" t="s">
        <v>68</v>
      </c>
      <c r="M3200" s="26" t="s">
        <v>16689</v>
      </c>
      <c r="N3200"/>
      <c r="O3200" s="3">
        <v>45</v>
      </c>
      <c r="P3200" s="55">
        <v>21323.51</v>
      </c>
      <c r="Q3200" s="55">
        <v>21893.49</v>
      </c>
      <c r="R3200" s="55">
        <v>-569.98</v>
      </c>
      <c r="S3200" s="57">
        <v>-0.03</v>
      </c>
      <c r="T3200" s="55">
        <v>473.85577777777775</v>
      </c>
      <c r="U3200" s="55">
        <v>7814.45</v>
      </c>
      <c r="V3200" s="55">
        <v>9279.36</v>
      </c>
      <c r="W3200" s="55">
        <v>-1464.91</v>
      </c>
      <c r="X3200" s="57">
        <v>-0.16</v>
      </c>
      <c r="Y3200" s="3" t="str">
        <f>IFERROR(VLOOKUP(A3200,'Pivot price tier'!$C$8:$L$2290,10,0),"")</f>
        <v/>
      </c>
      <c r="Z3200" s="3" t="str">
        <f>IFERROR(VLOOKUP(A3200,'Pivot price tier by size'!$D$8:$M$2512,10,0),"")</f>
        <v/>
      </c>
      <c r="AA3200" s="3" t="str">
        <f>IFERROR(VLOOKUP(A3200,'Pivot category'!$B$8:$I$2236,8,0),"")</f>
        <v/>
      </c>
      <c r="AB3200" s="3" t="str">
        <f>IF(P3200&lt;$AC$1,"Bottom 5%","")</f>
        <v>Bottom 5%</v>
      </c>
      <c r="AC3200"/>
      <c r="AD3200" t="s">
        <v>11019</v>
      </c>
      <c r="AE3200" t="s">
        <v>13854</v>
      </c>
    </row>
    <row r="3201" spans="1:31" hidden="1" x14ac:dyDescent="0.25">
      <c r="A3201" t="s">
        <v>11671</v>
      </c>
      <c r="B3201" t="s">
        <v>11939</v>
      </c>
      <c r="C3201" s="3" t="s">
        <v>32</v>
      </c>
      <c r="D3201" s="3" t="s">
        <v>11620</v>
      </c>
      <c r="E3201" s="3" t="s">
        <v>5053</v>
      </c>
      <c r="F3201" s="3">
        <v>70000</v>
      </c>
      <c r="G3201" s="34">
        <v>649.99</v>
      </c>
      <c r="H3201" s="3" t="s">
        <v>27</v>
      </c>
      <c r="I3201" s="3" t="s">
        <v>74</v>
      </c>
      <c r="J3201" s="3" t="s">
        <v>8110</v>
      </c>
      <c r="K3201" s="3" t="s">
        <v>8103</v>
      </c>
      <c r="L3201" s="3" t="s">
        <v>68</v>
      </c>
      <c r="M3201" s="26" t="s">
        <v>16689</v>
      </c>
      <c r="N3201"/>
      <c r="O3201" s="3">
        <v>3</v>
      </c>
      <c r="P3201" s="55">
        <v>1099.99</v>
      </c>
      <c r="Q3201" s="55">
        <v>2199.98</v>
      </c>
      <c r="R3201" s="55">
        <v>-1099.99</v>
      </c>
      <c r="S3201" s="57">
        <v>-0.5</v>
      </c>
      <c r="T3201" s="55">
        <v>366.66333333333336</v>
      </c>
      <c r="U3201" s="55">
        <v>0</v>
      </c>
      <c r="V3201" s="55">
        <v>4399.96</v>
      </c>
      <c r="W3201" s="55">
        <v>-4399.96</v>
      </c>
      <c r="X3201" s="57">
        <v>-1</v>
      </c>
      <c r="Y3201" s="3" t="str">
        <f>IFERROR(VLOOKUP(A3201,'Pivot price tier'!$C$8:$L$2290,10,0),"")</f>
        <v xml:space="preserve"> </v>
      </c>
      <c r="Z3201" s="3" t="str">
        <f>IFERROR(VLOOKUP(A3201,'Pivot price tier by size'!$D$8:$M$2512,10,0),"")</f>
        <v xml:space="preserve"> </v>
      </c>
      <c r="AA3201" s="3" t="str">
        <f>IFERROR(VLOOKUP(A3201,'Pivot category'!$B$8:$I$2236,8,0),"")</f>
        <v>X</v>
      </c>
      <c r="AB3201" s="3" t="str">
        <f>IF(P3201&lt;$AC$1,"Bottom 5%","")</f>
        <v>Bottom 5%</v>
      </c>
      <c r="AC3201"/>
      <c r="AD3201" t="s">
        <v>11019</v>
      </c>
      <c r="AE3201" t="s">
        <v>13854</v>
      </c>
    </row>
    <row r="3202" spans="1:31" hidden="1" x14ac:dyDescent="0.25">
      <c r="A3202" t="s">
        <v>6652</v>
      </c>
      <c r="B3202" t="s">
        <v>4966</v>
      </c>
      <c r="C3202" s="3" t="s">
        <v>32</v>
      </c>
      <c r="D3202" s="3" t="s">
        <v>4798</v>
      </c>
      <c r="E3202" s="3">
        <v>0</v>
      </c>
      <c r="F3202" s="3">
        <v>7000</v>
      </c>
      <c r="G3202" s="34">
        <v>66.989999999999995</v>
      </c>
      <c r="H3202" s="3" t="s">
        <v>27</v>
      </c>
      <c r="I3202" s="3" t="s">
        <v>15</v>
      </c>
      <c r="J3202" s="3" t="s">
        <v>8112</v>
      </c>
      <c r="K3202" s="3" t="s">
        <v>8111</v>
      </c>
      <c r="L3202" s="3" t="s">
        <v>68</v>
      </c>
      <c r="M3202" s="26" t="s">
        <v>16689</v>
      </c>
      <c r="N3202"/>
      <c r="O3202" s="3">
        <v>26</v>
      </c>
      <c r="P3202" s="55">
        <v>9646.56</v>
      </c>
      <c r="Q3202" s="55">
        <v>16546.53</v>
      </c>
      <c r="R3202" s="55">
        <v>-6899.97</v>
      </c>
      <c r="S3202" s="57">
        <v>-0.42</v>
      </c>
      <c r="T3202" s="55">
        <v>371.02153846153846</v>
      </c>
      <c r="U3202" s="55">
        <v>4488.33</v>
      </c>
      <c r="V3202" s="55">
        <v>4622.3100000000004</v>
      </c>
      <c r="W3202" s="55">
        <v>-133.97999999999999</v>
      </c>
      <c r="X3202" s="57">
        <v>-0.03</v>
      </c>
      <c r="Y3202" s="3" t="str">
        <f>IFERROR(VLOOKUP(A3202,'Pivot price tier'!$C$8:$L$2290,10,0),"")</f>
        <v/>
      </c>
      <c r="Z3202" s="3" t="str">
        <f>IFERROR(VLOOKUP(A3202,'Pivot price tier by size'!$D$8:$M$2512,10,0),"")</f>
        <v/>
      </c>
      <c r="AA3202" s="3" t="str">
        <f>IFERROR(VLOOKUP(A3202,'Pivot category'!$B$8:$I$2236,8,0),"")</f>
        <v/>
      </c>
      <c r="AB3202" s="3" t="str">
        <f>IF(P3202&lt;$AC$1,"Bottom 5%","")</f>
        <v>Bottom 5%</v>
      </c>
      <c r="AC3202"/>
      <c r="AD3202" t="s">
        <v>11019</v>
      </c>
      <c r="AE3202" t="s">
        <v>13854</v>
      </c>
    </row>
    <row r="3203" spans="1:31" hidden="1" x14ac:dyDescent="0.25">
      <c r="A3203" t="s">
        <v>9268</v>
      </c>
      <c r="B3203" t="s">
        <v>9267</v>
      </c>
      <c r="C3203" s="3" t="s">
        <v>32</v>
      </c>
      <c r="D3203" s="3" t="s">
        <v>8217</v>
      </c>
      <c r="E3203" s="3" t="s">
        <v>5053</v>
      </c>
      <c r="F3203" s="3">
        <v>7000</v>
      </c>
      <c r="G3203" s="34">
        <v>40.19</v>
      </c>
      <c r="H3203" s="3" t="s">
        <v>27</v>
      </c>
      <c r="I3203" s="3" t="s">
        <v>15</v>
      </c>
      <c r="J3203" s="3" t="s">
        <v>8112</v>
      </c>
      <c r="K3203" s="3" t="s">
        <v>8111</v>
      </c>
      <c r="L3203" s="3" t="s">
        <v>8106</v>
      </c>
      <c r="M3203" s="26" t="s">
        <v>16689</v>
      </c>
      <c r="N3203"/>
      <c r="O3203" s="3" t="s">
        <v>78</v>
      </c>
      <c r="P3203" s="55"/>
      <c r="Q3203" s="55">
        <v>267.95999999999998</v>
      </c>
      <c r="R3203" s="55">
        <v>-267.95999999999998</v>
      </c>
      <c r="S3203" s="57">
        <v>-1</v>
      </c>
      <c r="T3203" s="55" t="s">
        <v>78</v>
      </c>
      <c r="U3203" s="55" t="s">
        <v>78</v>
      </c>
      <c r="V3203" s="55" t="s">
        <v>78</v>
      </c>
      <c r="W3203" s="55" t="s">
        <v>78</v>
      </c>
      <c r="X3203" s="57" t="s">
        <v>78</v>
      </c>
      <c r="Y3203" s="3" t="str">
        <f>IFERROR(VLOOKUP(A3203,'Pivot price tier'!$C$8:$L$2290,10,0),"")</f>
        <v/>
      </c>
      <c r="Z3203" s="3" t="str">
        <f>IFERROR(VLOOKUP(A3203,'Pivot price tier by size'!$D$8:$M$2512,10,0),"")</f>
        <v/>
      </c>
      <c r="AA3203" s="3" t="str">
        <f>IFERROR(VLOOKUP(A3203,'Pivot category'!$B$8:$I$2236,8,0),"")</f>
        <v/>
      </c>
      <c r="AB3203" s="3" t="str">
        <f>IF(P3203&lt;$AC$1,"Bottom 5%","")</f>
        <v>Bottom 5%</v>
      </c>
      <c r="AC3203"/>
      <c r="AD3203" t="s">
        <v>11019</v>
      </c>
      <c r="AE3203" t="s">
        <v>13854</v>
      </c>
    </row>
    <row r="3204" spans="1:31" x14ac:dyDescent="0.25">
      <c r="A3204" t="s">
        <v>10343</v>
      </c>
      <c r="B3204" t="s">
        <v>975</v>
      </c>
      <c r="C3204" s="3" t="s">
        <v>32</v>
      </c>
      <c r="D3204" s="3" t="s">
        <v>3264</v>
      </c>
      <c r="E3204" s="3" t="s">
        <v>5053</v>
      </c>
      <c r="F3204" s="3">
        <v>7000</v>
      </c>
      <c r="G3204" s="34">
        <v>26.99</v>
      </c>
      <c r="H3204" s="3" t="s">
        <v>12</v>
      </c>
      <c r="I3204" s="3" t="s">
        <v>21</v>
      </c>
      <c r="J3204" s="3" t="s">
        <v>8102</v>
      </c>
      <c r="K3204" s="3" t="s">
        <v>8103</v>
      </c>
      <c r="L3204" s="3" t="s">
        <v>68</v>
      </c>
      <c r="M3204" s="26" t="s">
        <v>16689</v>
      </c>
      <c r="N3204"/>
      <c r="O3204" s="3">
        <v>147</v>
      </c>
      <c r="P3204" s="55">
        <v>87244.7</v>
      </c>
      <c r="Q3204" s="55">
        <v>85897.06</v>
      </c>
      <c r="R3204" s="55">
        <v>1347.64</v>
      </c>
      <c r="S3204" s="57">
        <v>0.02</v>
      </c>
      <c r="T3204" s="55">
        <v>593.50136054421762</v>
      </c>
      <c r="U3204" s="55">
        <v>95945.5</v>
      </c>
      <c r="V3204" s="55">
        <v>112915.08</v>
      </c>
      <c r="W3204" s="55">
        <v>-16969.580000000002</v>
      </c>
      <c r="X3204" s="57">
        <v>-0.15</v>
      </c>
      <c r="Y3204" s="3" t="str">
        <f>IFERROR(VLOOKUP(A3204,'Pivot price tier'!$C$8:$L$2290,10,0),"")</f>
        <v xml:space="preserve"> </v>
      </c>
      <c r="Z3204" s="3" t="str">
        <f>IFERROR(VLOOKUP(A3204,'Pivot price tier by size'!$D$8:$M$2512,10,0),"")</f>
        <v xml:space="preserve"> </v>
      </c>
      <c r="AA3204" s="3" t="str">
        <f>IFERROR(VLOOKUP(A3204,'Pivot category'!$B$8:$I$2236,8,0),"")</f>
        <v xml:space="preserve"> </v>
      </c>
      <c r="AB3204" s="3" t="str">
        <f>IF(P3204&lt;$AC$1,"Bottom 5%","")</f>
        <v/>
      </c>
      <c r="AC3204"/>
      <c r="AD3204" t="s">
        <v>16516</v>
      </c>
      <c r="AE3204" t="s">
        <v>16518</v>
      </c>
    </row>
    <row r="3205" spans="1:31" x14ac:dyDescent="0.25">
      <c r="A3205" t="s">
        <v>7592</v>
      </c>
      <c r="B3205" t="s">
        <v>988</v>
      </c>
      <c r="C3205" s="3" t="s">
        <v>38</v>
      </c>
      <c r="D3205" s="3" t="s">
        <v>3277</v>
      </c>
      <c r="E3205" s="3">
        <v>0</v>
      </c>
      <c r="F3205" s="3">
        <v>7000</v>
      </c>
      <c r="G3205" s="34">
        <v>18.989999999999998</v>
      </c>
      <c r="H3205" s="3" t="s">
        <v>25</v>
      </c>
      <c r="I3205" s="3" t="s">
        <v>17</v>
      </c>
      <c r="J3205" s="3" t="s">
        <v>8102</v>
      </c>
      <c r="K3205" s="3" t="s">
        <v>8103</v>
      </c>
      <c r="L3205" s="3" t="s">
        <v>68</v>
      </c>
      <c r="M3205" s="26" t="s">
        <v>16689</v>
      </c>
      <c r="N3205"/>
      <c r="O3205" s="3">
        <v>145</v>
      </c>
      <c r="P3205" s="55">
        <v>146716.74</v>
      </c>
      <c r="Q3205" s="55">
        <v>162801.26999999999</v>
      </c>
      <c r="R3205" s="55">
        <v>-16084.53</v>
      </c>
      <c r="S3205" s="57">
        <v>-0.1</v>
      </c>
      <c r="T3205" s="55">
        <v>1011.8395862068965</v>
      </c>
      <c r="U3205" s="55">
        <v>35397.360000000001</v>
      </c>
      <c r="V3205" s="55">
        <v>39062.43</v>
      </c>
      <c r="W3205" s="55">
        <v>-3665.07</v>
      </c>
      <c r="X3205" s="57">
        <v>-0.09</v>
      </c>
      <c r="Y3205" s="3" t="str">
        <f>IFERROR(VLOOKUP(A3205,'Pivot price tier'!$C$8:$L$2290,10,0),"")</f>
        <v xml:space="preserve"> </v>
      </c>
      <c r="Z3205" s="3" t="str">
        <f>IFERROR(VLOOKUP(A3205,'Pivot price tier by size'!$D$8:$M$2512,10,0),"")</f>
        <v xml:space="preserve"> </v>
      </c>
      <c r="AA3205" s="3" t="str">
        <f>IFERROR(VLOOKUP(A3205,'Pivot category'!$B$8:$I$2236,8,0),"")</f>
        <v xml:space="preserve"> </v>
      </c>
      <c r="AB3205" s="3" t="str">
        <f>IF(P3205&lt;$AC$1,"Bottom 5%","")</f>
        <v/>
      </c>
      <c r="AC3205"/>
      <c r="AD3205" t="s">
        <v>16512</v>
      </c>
      <c r="AE3205" t="s">
        <v>13856</v>
      </c>
    </row>
    <row r="3206" spans="1:31" hidden="1" x14ac:dyDescent="0.25">
      <c r="A3206" t="s">
        <v>8386</v>
      </c>
      <c r="B3206" t="s">
        <v>8385</v>
      </c>
      <c r="C3206" s="3" t="s">
        <v>32</v>
      </c>
      <c r="D3206" s="3" t="s">
        <v>8171</v>
      </c>
      <c r="E3206" s="3">
        <v>0</v>
      </c>
      <c r="F3206" s="3">
        <v>8000</v>
      </c>
      <c r="G3206" s="34">
        <v>37.79</v>
      </c>
      <c r="H3206" s="3" t="s">
        <v>27</v>
      </c>
      <c r="I3206" s="3" t="s">
        <v>23</v>
      </c>
      <c r="J3206" s="3" t="s">
        <v>8107</v>
      </c>
      <c r="K3206" s="3" t="s">
        <v>8124</v>
      </c>
      <c r="L3206" s="3" t="s">
        <v>8106</v>
      </c>
      <c r="M3206" s="26" t="s">
        <v>16689</v>
      </c>
      <c r="N3206"/>
      <c r="O3206" s="3">
        <v>1</v>
      </c>
      <c r="P3206" s="55">
        <v>2380.77</v>
      </c>
      <c r="Q3206" s="55">
        <v>2708.57</v>
      </c>
      <c r="R3206" s="55">
        <v>-327.8</v>
      </c>
      <c r="S3206" s="57">
        <v>-0.12</v>
      </c>
      <c r="T3206" s="55">
        <v>2380.77</v>
      </c>
      <c r="U3206" s="55">
        <v>1247.07</v>
      </c>
      <c r="V3206" s="55">
        <v>251.96</v>
      </c>
      <c r="W3206" s="55">
        <v>995.11</v>
      </c>
      <c r="X3206" s="57">
        <v>3.95</v>
      </c>
      <c r="Y3206" s="3" t="str">
        <f>IFERROR(VLOOKUP(A3206,'Pivot price tier'!$C$8:$L$2290,10,0),"")</f>
        <v/>
      </c>
      <c r="Z3206" s="3" t="str">
        <f>IFERROR(VLOOKUP(A3206,'Pivot price tier by size'!$D$8:$M$2512,10,0),"")</f>
        <v/>
      </c>
      <c r="AA3206" s="3" t="str">
        <f>IFERROR(VLOOKUP(A3206,'Pivot category'!$B$8:$I$2236,8,0),"")</f>
        <v/>
      </c>
      <c r="AB3206" s="3" t="str">
        <f>IF(P3206&lt;$AC$1,"Bottom 5%","")</f>
        <v>Bottom 5%</v>
      </c>
      <c r="AC3206"/>
      <c r="AD3206" t="s">
        <v>11019</v>
      </c>
      <c r="AE3206" t="s">
        <v>13854</v>
      </c>
    </row>
    <row r="3207" spans="1:31" hidden="1" x14ac:dyDescent="0.25">
      <c r="A3207" t="s">
        <v>10676</v>
      </c>
      <c r="B3207" t="s">
        <v>10677</v>
      </c>
      <c r="C3207" s="3" t="s">
        <v>32</v>
      </c>
      <c r="D3207" s="3" t="s">
        <v>10501</v>
      </c>
      <c r="E3207" s="3" t="s">
        <v>5053</v>
      </c>
      <c r="F3207" s="3">
        <v>7000</v>
      </c>
      <c r="G3207" s="34">
        <v>37.79</v>
      </c>
      <c r="H3207" s="3" t="s">
        <v>27</v>
      </c>
      <c r="I3207" s="3" t="s">
        <v>15</v>
      </c>
      <c r="J3207" s="3" t="s">
        <v>8107</v>
      </c>
      <c r="K3207" s="3" t="s">
        <v>8103</v>
      </c>
      <c r="L3207" s="3" t="s">
        <v>8106</v>
      </c>
      <c r="M3207" s="26" t="s">
        <v>16689</v>
      </c>
      <c r="N3207"/>
      <c r="O3207" s="3">
        <v>3</v>
      </c>
      <c r="P3207" s="55">
        <v>8515.74</v>
      </c>
      <c r="Q3207" s="55">
        <v>7873.75</v>
      </c>
      <c r="R3207" s="55">
        <v>641.99</v>
      </c>
      <c r="S3207" s="57">
        <v>0.08</v>
      </c>
      <c r="T3207" s="55">
        <v>2838.58</v>
      </c>
      <c r="U3207" s="55">
        <v>2217.1799999999998</v>
      </c>
      <c r="V3207" s="55">
        <v>3590.43</v>
      </c>
      <c r="W3207" s="55">
        <v>-1373.25</v>
      </c>
      <c r="X3207" s="57">
        <v>-0.38</v>
      </c>
      <c r="Y3207" s="3" t="str">
        <f>IFERROR(VLOOKUP(A3207,'Pivot price tier'!$C$8:$L$2290,10,0),"")</f>
        <v/>
      </c>
      <c r="Z3207" s="3" t="str">
        <f>IFERROR(VLOOKUP(A3207,'Pivot price tier by size'!$D$8:$M$2512,10,0),"")</f>
        <v/>
      </c>
      <c r="AA3207" s="3" t="str">
        <f>IFERROR(VLOOKUP(A3207,'Pivot category'!$B$8:$I$2236,8,0),"")</f>
        <v/>
      </c>
      <c r="AB3207" s="3" t="str">
        <f>IF(P3207&lt;$AC$1,"Bottom 5%","")</f>
        <v>Bottom 5%</v>
      </c>
      <c r="AC3207"/>
      <c r="AD3207" t="s">
        <v>11019</v>
      </c>
      <c r="AE3207" t="s">
        <v>13854</v>
      </c>
    </row>
    <row r="3208" spans="1:31" hidden="1" x14ac:dyDescent="0.25">
      <c r="A3208" t="s">
        <v>6651</v>
      </c>
      <c r="B3208" t="s">
        <v>4967</v>
      </c>
      <c r="C3208" s="3" t="s">
        <v>32</v>
      </c>
      <c r="D3208" s="3" t="s">
        <v>4915</v>
      </c>
      <c r="E3208" s="3">
        <v>0</v>
      </c>
      <c r="F3208" s="3">
        <v>7000</v>
      </c>
      <c r="G3208" s="34">
        <v>60.99</v>
      </c>
      <c r="H3208" s="3" t="s">
        <v>27</v>
      </c>
      <c r="I3208" s="3" t="s">
        <v>15</v>
      </c>
      <c r="J3208" s="3" t="s">
        <v>8112</v>
      </c>
      <c r="K3208" s="3" t="s">
        <v>8111</v>
      </c>
      <c r="L3208" s="3" t="s">
        <v>68</v>
      </c>
      <c r="M3208" s="26" t="s">
        <v>16689</v>
      </c>
      <c r="N3208"/>
      <c r="O3208" s="3">
        <v>27</v>
      </c>
      <c r="P3208" s="55">
        <v>8782.56</v>
      </c>
      <c r="Q3208" s="55">
        <v>8599.59</v>
      </c>
      <c r="R3208" s="55">
        <v>182.97</v>
      </c>
      <c r="S3208" s="57">
        <v>0.02</v>
      </c>
      <c r="T3208" s="55">
        <v>325.27999999999997</v>
      </c>
      <c r="U3208" s="55">
        <v>4025.34</v>
      </c>
      <c r="V3208" s="55">
        <v>4330.29</v>
      </c>
      <c r="W3208" s="55">
        <v>-304.95</v>
      </c>
      <c r="X3208" s="57">
        <v>-7.0000000000000007E-2</v>
      </c>
      <c r="Y3208" s="3" t="str">
        <f>IFERROR(VLOOKUP(A3208,'Pivot price tier'!$C$8:$L$2290,10,0),"")</f>
        <v/>
      </c>
      <c r="Z3208" s="3" t="str">
        <f>IFERROR(VLOOKUP(A3208,'Pivot price tier by size'!$D$8:$M$2512,10,0),"")</f>
        <v/>
      </c>
      <c r="AA3208" s="3" t="str">
        <f>IFERROR(VLOOKUP(A3208,'Pivot category'!$B$8:$I$2236,8,0),"")</f>
        <v/>
      </c>
      <c r="AB3208" s="3" t="str">
        <f>IF(P3208&lt;$AC$1,"Bottom 5%","")</f>
        <v>Bottom 5%</v>
      </c>
      <c r="AC3208"/>
      <c r="AD3208" t="s">
        <v>11019</v>
      </c>
      <c r="AE3208" t="s">
        <v>13854</v>
      </c>
    </row>
    <row r="3209" spans="1:31" hidden="1" x14ac:dyDescent="0.25">
      <c r="A3209" t="s">
        <v>12135</v>
      </c>
      <c r="B3209" t="s">
        <v>12136</v>
      </c>
      <c r="C3209" s="3" t="s">
        <v>32</v>
      </c>
      <c r="D3209" s="3" t="s">
        <v>2759</v>
      </c>
      <c r="E3209" s="3" t="s">
        <v>5101</v>
      </c>
      <c r="F3209" s="3">
        <v>4000</v>
      </c>
      <c r="G3209" s="34">
        <v>45.93</v>
      </c>
      <c r="H3209" s="3" t="s">
        <v>28</v>
      </c>
      <c r="I3209" s="3" t="s">
        <v>23</v>
      </c>
      <c r="J3209" s="3" t="s">
        <v>8104</v>
      </c>
      <c r="K3209" s="3" t="s">
        <v>8111</v>
      </c>
      <c r="L3209" s="3" t="s">
        <v>8108</v>
      </c>
      <c r="M3209" s="26">
        <v>46113</v>
      </c>
      <c r="N3209"/>
      <c r="O3209" s="3" t="s">
        <v>78</v>
      </c>
      <c r="P3209" s="55">
        <v>0</v>
      </c>
      <c r="Q3209" s="55"/>
      <c r="R3209" s="55">
        <v>0</v>
      </c>
      <c r="S3209" s="57"/>
      <c r="T3209" s="55" t="s">
        <v>78</v>
      </c>
      <c r="U3209" s="55" t="s">
        <v>78</v>
      </c>
      <c r="V3209" s="55" t="s">
        <v>78</v>
      </c>
      <c r="W3209" s="55" t="s">
        <v>78</v>
      </c>
      <c r="X3209" s="57" t="s">
        <v>78</v>
      </c>
      <c r="Y3209" s="3" t="str">
        <f>IFERROR(VLOOKUP(A3209,'Pivot price tier'!$C$8:$L$2290,10,0),"")</f>
        <v/>
      </c>
      <c r="Z3209" s="3" t="str">
        <f>IFERROR(VLOOKUP(A3209,'Pivot price tier by size'!$D$8:$M$2512,10,0),"")</f>
        <v/>
      </c>
      <c r="AA3209" s="3" t="str">
        <f>IFERROR(VLOOKUP(A3209,'Pivot category'!$B$8:$I$2236,8,0),"")</f>
        <v/>
      </c>
      <c r="AB3209" s="3" t="str">
        <f>IF(P3209&lt;$AC$1,"Bottom 5%","")</f>
        <v>Bottom 5%</v>
      </c>
      <c r="AC3209"/>
      <c r="AD3209" t="s">
        <v>78</v>
      </c>
      <c r="AE3209" t="s">
        <v>8414</v>
      </c>
    </row>
    <row r="3210" spans="1:31" hidden="1" x14ac:dyDescent="0.25">
      <c r="A3210" t="s">
        <v>13612</v>
      </c>
      <c r="B3210" t="s">
        <v>14655</v>
      </c>
      <c r="C3210" s="3" t="s">
        <v>69</v>
      </c>
      <c r="D3210" s="3" t="s">
        <v>10009</v>
      </c>
      <c r="E3210" s="3" t="s">
        <v>5053</v>
      </c>
      <c r="F3210" s="3">
        <v>10000</v>
      </c>
      <c r="G3210" s="34">
        <v>0.51</v>
      </c>
      <c r="H3210" s="3" t="s">
        <v>28</v>
      </c>
      <c r="I3210" s="3" t="s">
        <v>70</v>
      </c>
      <c r="J3210" s="3" t="s">
        <v>8107</v>
      </c>
      <c r="K3210" s="3" t="s">
        <v>8111</v>
      </c>
      <c r="L3210" s="3" t="s">
        <v>8108</v>
      </c>
      <c r="M3210" s="26">
        <v>45778</v>
      </c>
      <c r="N3210"/>
      <c r="O3210" s="3" t="s">
        <v>78</v>
      </c>
      <c r="P3210" s="55"/>
      <c r="Q3210" s="55">
        <v>0.51</v>
      </c>
      <c r="R3210" s="55">
        <v>-0.51</v>
      </c>
      <c r="S3210" s="57">
        <v>-1</v>
      </c>
      <c r="T3210" s="55" t="s">
        <v>78</v>
      </c>
      <c r="U3210" s="55">
        <v>0</v>
      </c>
      <c r="V3210" s="55">
        <v>121.89</v>
      </c>
      <c r="W3210" s="55">
        <v>-121.89</v>
      </c>
      <c r="X3210" s="57">
        <v>-1</v>
      </c>
      <c r="Y3210" s="3" t="str">
        <f>IFERROR(VLOOKUP(A3210,'Pivot price tier'!$C$8:$L$2290,10,0),"")</f>
        <v/>
      </c>
      <c r="Z3210" s="3" t="str">
        <f>IFERROR(VLOOKUP(A3210,'Pivot price tier by size'!$D$8:$M$2512,10,0),"")</f>
        <v/>
      </c>
      <c r="AA3210" s="3" t="str">
        <f>IFERROR(VLOOKUP(A3210,'Pivot category'!$B$8:$I$2236,8,0),"")</f>
        <v/>
      </c>
      <c r="AB3210" s="3" t="str">
        <f>IF(P3210&lt;$AC$1,"Bottom 5%","")</f>
        <v>Bottom 5%</v>
      </c>
      <c r="AC3210"/>
      <c r="AD3210" t="s">
        <v>11021</v>
      </c>
      <c r="AE3210" t="s">
        <v>13860</v>
      </c>
    </row>
    <row r="3211" spans="1:31" hidden="1" x14ac:dyDescent="0.25">
      <c r="A3211" t="s">
        <v>9928</v>
      </c>
      <c r="B3211" t="s">
        <v>9929</v>
      </c>
      <c r="C3211" s="3" t="s">
        <v>32</v>
      </c>
      <c r="D3211" s="3" t="s">
        <v>4799</v>
      </c>
      <c r="E3211" s="3" t="s">
        <v>5053</v>
      </c>
      <c r="F3211" s="3">
        <v>9000</v>
      </c>
      <c r="G3211" s="34">
        <v>21.59</v>
      </c>
      <c r="H3211" s="3" t="s">
        <v>30</v>
      </c>
      <c r="I3211" s="3" t="s">
        <v>21</v>
      </c>
      <c r="J3211" s="3" t="s">
        <v>8107</v>
      </c>
      <c r="K3211" s="3" t="s">
        <v>8111</v>
      </c>
      <c r="L3211" s="3" t="s">
        <v>8106</v>
      </c>
      <c r="M3211" s="26" t="s">
        <v>16689</v>
      </c>
      <c r="N3211"/>
      <c r="O3211" s="3" t="s">
        <v>78</v>
      </c>
      <c r="P3211" s="55">
        <v>820.42</v>
      </c>
      <c r="Q3211" s="55">
        <v>237.49</v>
      </c>
      <c r="R3211" s="55">
        <v>582.92999999999995</v>
      </c>
      <c r="S3211" s="57">
        <v>2.4500000000000002</v>
      </c>
      <c r="T3211" s="55" t="s">
        <v>78</v>
      </c>
      <c r="U3211" s="55">
        <v>107.95</v>
      </c>
      <c r="V3211" s="55">
        <v>0</v>
      </c>
      <c r="W3211" s="55">
        <v>107.95</v>
      </c>
      <c r="X3211" s="57">
        <v>0</v>
      </c>
      <c r="Y3211" s="3" t="str">
        <f>IFERROR(VLOOKUP(A3211,'Pivot price tier'!$C$8:$L$2290,10,0),"")</f>
        <v/>
      </c>
      <c r="Z3211" s="3" t="str">
        <f>IFERROR(VLOOKUP(A3211,'Pivot price tier by size'!$D$8:$M$2512,10,0),"")</f>
        <v/>
      </c>
      <c r="AA3211" s="3" t="str">
        <f>IFERROR(VLOOKUP(A3211,'Pivot category'!$B$8:$I$2236,8,0),"")</f>
        <v/>
      </c>
      <c r="AB3211" s="3" t="str">
        <f>IF(P3211&lt;$AC$1,"Bottom 5%","")</f>
        <v>Bottom 5%</v>
      </c>
      <c r="AC3211"/>
      <c r="AD3211" t="s">
        <v>11021</v>
      </c>
      <c r="AE3211" t="s">
        <v>13863</v>
      </c>
    </row>
    <row r="3212" spans="1:31" x14ac:dyDescent="0.25">
      <c r="A3212" t="s">
        <v>15386</v>
      </c>
      <c r="B3212" t="s">
        <v>990</v>
      </c>
      <c r="C3212" s="3" t="s">
        <v>38</v>
      </c>
      <c r="D3212" s="3" t="s">
        <v>3279</v>
      </c>
      <c r="E3212" s="3" t="s">
        <v>5053</v>
      </c>
      <c r="F3212" s="3">
        <v>7000</v>
      </c>
      <c r="G3212" s="34">
        <v>16.989999999999998</v>
      </c>
      <c r="H3212" s="3" t="s">
        <v>28</v>
      </c>
      <c r="I3212" s="3" t="s">
        <v>13</v>
      </c>
      <c r="J3212" s="3" t="s">
        <v>8102</v>
      </c>
      <c r="K3212" s="3" t="s">
        <v>8103</v>
      </c>
      <c r="L3212" s="3" t="s">
        <v>68</v>
      </c>
      <c r="M3212" s="26" t="s">
        <v>16689</v>
      </c>
      <c r="N3212"/>
      <c r="O3212" s="3">
        <v>151</v>
      </c>
      <c r="P3212" s="55">
        <v>107393.79</v>
      </c>
      <c r="Q3212" s="55">
        <v>128342.46</v>
      </c>
      <c r="R3212" s="55">
        <v>-20948.669999999998</v>
      </c>
      <c r="S3212" s="57">
        <v>-0.16</v>
      </c>
      <c r="T3212" s="55">
        <v>711.21715231788073</v>
      </c>
      <c r="U3212" s="55">
        <v>24295.7</v>
      </c>
      <c r="V3212" s="55">
        <v>25977.71</v>
      </c>
      <c r="W3212" s="55">
        <v>-1682.01</v>
      </c>
      <c r="X3212" s="57">
        <v>-0.06</v>
      </c>
      <c r="Y3212" s="3" t="str">
        <f>IFERROR(VLOOKUP(A3212,'Pivot price tier'!$C$8:$L$2290,10,0),"")</f>
        <v xml:space="preserve"> </v>
      </c>
      <c r="Z3212" s="3" t="str">
        <f>IFERROR(VLOOKUP(A3212,'Pivot price tier by size'!$D$8:$M$2512,10,0),"")</f>
        <v xml:space="preserve"> </v>
      </c>
      <c r="AA3212" s="3" t="str">
        <f>IFERROR(VLOOKUP(A3212,'Pivot category'!$B$8:$I$2236,8,0),"")</f>
        <v xml:space="preserve"> </v>
      </c>
      <c r="AB3212" s="3" t="str">
        <f>IF(P3212&lt;$AC$1,"Bottom 5%","")</f>
        <v/>
      </c>
      <c r="AC3212"/>
      <c r="AD3212" t="s">
        <v>16512</v>
      </c>
      <c r="AE3212" t="s">
        <v>13856</v>
      </c>
    </row>
    <row r="3213" spans="1:31" x14ac:dyDescent="0.25">
      <c r="A3213" t="s">
        <v>5340</v>
      </c>
      <c r="B3213" t="s">
        <v>1006</v>
      </c>
      <c r="C3213" s="3" t="s">
        <v>32</v>
      </c>
      <c r="D3213" s="3" t="s">
        <v>3296</v>
      </c>
      <c r="E3213" s="3" t="s">
        <v>5055</v>
      </c>
      <c r="F3213" s="3">
        <v>7000</v>
      </c>
      <c r="G3213" s="34">
        <v>55.99</v>
      </c>
      <c r="H3213" s="3" t="s">
        <v>12402</v>
      </c>
      <c r="I3213" s="3" t="s">
        <v>15</v>
      </c>
      <c r="J3213" s="3" t="s">
        <v>8102</v>
      </c>
      <c r="K3213" s="3" t="s">
        <v>8103</v>
      </c>
      <c r="L3213" s="3" t="s">
        <v>68</v>
      </c>
      <c r="M3213" s="26" t="s">
        <v>16689</v>
      </c>
      <c r="N3213"/>
      <c r="O3213" s="3">
        <v>154</v>
      </c>
      <c r="P3213" s="55">
        <v>136744.29999999999</v>
      </c>
      <c r="Q3213" s="55">
        <v>162546.39000000001</v>
      </c>
      <c r="R3213" s="55">
        <v>-25802.09</v>
      </c>
      <c r="S3213" s="57">
        <v>-0.16</v>
      </c>
      <c r="T3213" s="55">
        <v>887.94999999999993</v>
      </c>
      <c r="U3213" s="55">
        <v>161801.76999999999</v>
      </c>
      <c r="V3213" s="55">
        <v>224223.06</v>
      </c>
      <c r="W3213" s="55">
        <v>-62421.29</v>
      </c>
      <c r="X3213" s="57">
        <v>-0.28000000000000003</v>
      </c>
      <c r="Y3213" s="3" t="str">
        <f>IFERROR(VLOOKUP(A3213,'Pivot price tier'!$C$8:$L$2290,10,0),"")</f>
        <v xml:space="preserve"> </v>
      </c>
      <c r="Z3213" s="3" t="str">
        <f>IFERROR(VLOOKUP(A3213,'Pivot price tier by size'!$D$8:$M$2512,10,0),"")</f>
        <v xml:space="preserve"> </v>
      </c>
      <c r="AA3213" s="3" t="str">
        <f>IFERROR(VLOOKUP(A3213,'Pivot category'!$B$8:$I$2236,8,0),"")</f>
        <v xml:space="preserve"> </v>
      </c>
      <c r="AB3213" s="3" t="str">
        <f>IF(P3213&lt;$AC$1,"Bottom 5%","")</f>
        <v/>
      </c>
      <c r="AC3213"/>
      <c r="AD3213" t="s">
        <v>11018</v>
      </c>
      <c r="AE3213" t="s">
        <v>13885</v>
      </c>
    </row>
    <row r="3214" spans="1:31" x14ac:dyDescent="0.25">
      <c r="A3214" t="s">
        <v>5768</v>
      </c>
      <c r="B3214" t="s">
        <v>1007</v>
      </c>
      <c r="C3214" s="3" t="s">
        <v>32</v>
      </c>
      <c r="D3214" s="3" t="s">
        <v>3297</v>
      </c>
      <c r="E3214" s="3" t="s">
        <v>5055</v>
      </c>
      <c r="F3214" s="3">
        <v>7000</v>
      </c>
      <c r="G3214" s="34">
        <v>71.989999999999995</v>
      </c>
      <c r="H3214" s="3" t="s">
        <v>12402</v>
      </c>
      <c r="I3214" s="3" t="s">
        <v>15</v>
      </c>
      <c r="J3214" s="3" t="s">
        <v>8102</v>
      </c>
      <c r="K3214" s="3" t="s">
        <v>8103</v>
      </c>
      <c r="L3214" s="3" t="s">
        <v>68</v>
      </c>
      <c r="M3214" s="26" t="s">
        <v>16689</v>
      </c>
      <c r="N3214"/>
      <c r="O3214" s="3">
        <v>93</v>
      </c>
      <c r="P3214" s="55">
        <v>60247.42</v>
      </c>
      <c r="Q3214" s="55">
        <v>56590.86</v>
      </c>
      <c r="R3214" s="55">
        <v>3656.56</v>
      </c>
      <c r="S3214" s="57">
        <v>0.06</v>
      </c>
      <c r="T3214" s="55">
        <v>647.82172043010746</v>
      </c>
      <c r="U3214" s="55">
        <v>50194.94</v>
      </c>
      <c r="V3214" s="55">
        <v>56514.96</v>
      </c>
      <c r="W3214" s="55">
        <v>-6320.02</v>
      </c>
      <c r="X3214" s="57">
        <v>-0.11</v>
      </c>
      <c r="Y3214" s="3" t="str">
        <f>IFERROR(VLOOKUP(A3214,'Pivot price tier'!$C$8:$L$2290,10,0),"")</f>
        <v xml:space="preserve"> </v>
      </c>
      <c r="Z3214" s="3" t="str">
        <f>IFERROR(VLOOKUP(A3214,'Pivot price tier by size'!$D$8:$M$2512,10,0),"")</f>
        <v xml:space="preserve"> </v>
      </c>
      <c r="AA3214" s="3" t="str">
        <f>IFERROR(VLOOKUP(A3214,'Pivot category'!$B$8:$I$2236,8,0),"")</f>
        <v xml:space="preserve"> </v>
      </c>
      <c r="AB3214" s="3" t="str">
        <f>IF(P3214&lt;$AC$1,"Bottom 5%","")</f>
        <v/>
      </c>
      <c r="AC3214"/>
      <c r="AD3214" t="s">
        <v>11018</v>
      </c>
      <c r="AE3214" t="s">
        <v>13885</v>
      </c>
    </row>
    <row r="3215" spans="1:31" x14ac:dyDescent="0.25">
      <c r="A3215" t="s">
        <v>5384</v>
      </c>
      <c r="B3215" t="s">
        <v>1012</v>
      </c>
      <c r="C3215" s="3" t="s">
        <v>32</v>
      </c>
      <c r="D3215" s="3" t="s">
        <v>3302</v>
      </c>
      <c r="E3215" s="3" t="s">
        <v>5055</v>
      </c>
      <c r="F3215" s="3">
        <v>7000</v>
      </c>
      <c r="G3215" s="34">
        <v>92.99</v>
      </c>
      <c r="H3215" s="3" t="s">
        <v>12402</v>
      </c>
      <c r="I3215" s="3" t="s">
        <v>15</v>
      </c>
      <c r="J3215" s="3" t="s">
        <v>8102</v>
      </c>
      <c r="K3215" s="3" t="s">
        <v>8103</v>
      </c>
      <c r="L3215" s="3" t="s">
        <v>68</v>
      </c>
      <c r="M3215" s="26" t="s">
        <v>16689</v>
      </c>
      <c r="N3215"/>
      <c r="O3215" s="3">
        <v>97</v>
      </c>
      <c r="P3215" s="55">
        <v>56123.93</v>
      </c>
      <c r="Q3215" s="55">
        <v>64628.05</v>
      </c>
      <c r="R3215" s="55">
        <v>-8504.1200000000008</v>
      </c>
      <c r="S3215" s="57">
        <v>-0.13</v>
      </c>
      <c r="T3215" s="55">
        <v>578.59721649484538</v>
      </c>
      <c r="U3215" s="55">
        <v>40513.620000000003</v>
      </c>
      <c r="V3215" s="55">
        <v>32081.55</v>
      </c>
      <c r="W3215" s="55">
        <v>8432.07</v>
      </c>
      <c r="X3215" s="57">
        <v>0.26</v>
      </c>
      <c r="Y3215" s="3" t="str">
        <f>IFERROR(VLOOKUP(A3215,'Pivot price tier'!$C$8:$L$2290,10,0),"")</f>
        <v xml:space="preserve"> </v>
      </c>
      <c r="Z3215" s="3" t="str">
        <f>IFERROR(VLOOKUP(A3215,'Pivot price tier by size'!$D$8:$M$2512,10,0),"")</f>
        <v xml:space="preserve"> </v>
      </c>
      <c r="AA3215" s="3" t="str">
        <f>IFERROR(VLOOKUP(A3215,'Pivot category'!$B$8:$I$2236,8,0),"")</f>
        <v xml:space="preserve"> </v>
      </c>
      <c r="AB3215" s="3" t="str">
        <f>IF(P3215&lt;$AC$1,"Bottom 5%","")</f>
        <v/>
      </c>
      <c r="AC3215"/>
      <c r="AD3215" t="s">
        <v>11018</v>
      </c>
      <c r="AE3215" t="s">
        <v>13885</v>
      </c>
    </row>
    <row r="3216" spans="1:31" x14ac:dyDescent="0.25">
      <c r="A3216" t="s">
        <v>5431</v>
      </c>
      <c r="B3216" t="s">
        <v>1030</v>
      </c>
      <c r="C3216" s="3" t="s">
        <v>32</v>
      </c>
      <c r="D3216" s="3" t="s">
        <v>3320</v>
      </c>
      <c r="E3216" s="3" t="s">
        <v>5055</v>
      </c>
      <c r="F3216" s="3">
        <v>7000</v>
      </c>
      <c r="G3216" s="34">
        <v>164.99</v>
      </c>
      <c r="H3216" s="3" t="s">
        <v>12402</v>
      </c>
      <c r="I3216" s="3" t="s">
        <v>74</v>
      </c>
      <c r="J3216" s="3" t="s">
        <v>8102</v>
      </c>
      <c r="K3216" s="3" t="s">
        <v>8103</v>
      </c>
      <c r="L3216" s="3" t="s">
        <v>68</v>
      </c>
      <c r="M3216" s="26" t="s">
        <v>16689</v>
      </c>
      <c r="N3216"/>
      <c r="O3216" s="3">
        <v>81</v>
      </c>
      <c r="P3216" s="55">
        <v>52721.599999999999</v>
      </c>
      <c r="Q3216" s="55">
        <v>62382.8</v>
      </c>
      <c r="R3216" s="55">
        <v>-9661.2000000000007</v>
      </c>
      <c r="S3216" s="57">
        <v>-0.15</v>
      </c>
      <c r="T3216" s="55">
        <v>650.88395061728397</v>
      </c>
      <c r="U3216" s="55">
        <v>19813.73</v>
      </c>
      <c r="V3216" s="55">
        <v>36380.58</v>
      </c>
      <c r="W3216" s="55">
        <v>-16566.849999999999</v>
      </c>
      <c r="X3216" s="57">
        <v>-0.46</v>
      </c>
      <c r="Y3216" s="3" t="str">
        <f>IFERROR(VLOOKUP(A3216,'Pivot price tier'!$C$8:$L$2290,10,0),"")</f>
        <v xml:space="preserve"> </v>
      </c>
      <c r="Z3216" s="3" t="str">
        <f>IFERROR(VLOOKUP(A3216,'Pivot price tier by size'!$D$8:$M$2512,10,0),"")</f>
        <v xml:space="preserve"> </v>
      </c>
      <c r="AA3216" s="3" t="str">
        <f>IFERROR(VLOOKUP(A3216,'Pivot category'!$B$8:$I$2236,8,0),"")</f>
        <v xml:space="preserve"> </v>
      </c>
      <c r="AB3216" s="3" t="str">
        <f>IF(P3216&lt;$AC$1,"Bottom 5%","")</f>
        <v/>
      </c>
      <c r="AC3216"/>
      <c r="AD3216" t="s">
        <v>16516</v>
      </c>
      <c r="AE3216" t="s">
        <v>16517</v>
      </c>
    </row>
    <row r="3217" spans="1:31" x14ac:dyDescent="0.25">
      <c r="A3217" t="s">
        <v>5432</v>
      </c>
      <c r="B3217" t="s">
        <v>1033</v>
      </c>
      <c r="C3217" s="3" t="s">
        <v>32</v>
      </c>
      <c r="D3217" s="3" t="s">
        <v>3324</v>
      </c>
      <c r="E3217" s="3" t="s">
        <v>5055</v>
      </c>
      <c r="F3217" s="3">
        <v>7000</v>
      </c>
      <c r="G3217" s="34">
        <v>69.989999999999995</v>
      </c>
      <c r="H3217" s="3" t="s">
        <v>12402</v>
      </c>
      <c r="I3217" s="3" t="s">
        <v>15</v>
      </c>
      <c r="J3217" s="3" t="s">
        <v>8102</v>
      </c>
      <c r="K3217" s="3" t="s">
        <v>8103</v>
      </c>
      <c r="L3217" s="3" t="s">
        <v>68</v>
      </c>
      <c r="M3217" s="26" t="s">
        <v>16689</v>
      </c>
      <c r="N3217"/>
      <c r="O3217" s="3">
        <v>77</v>
      </c>
      <c r="P3217" s="55">
        <v>62022.26</v>
      </c>
      <c r="Q3217" s="55">
        <v>54709.93</v>
      </c>
      <c r="R3217" s="55">
        <v>7312.33</v>
      </c>
      <c r="S3217" s="57">
        <v>0.13</v>
      </c>
      <c r="T3217" s="55">
        <v>805.48389610389609</v>
      </c>
      <c r="U3217" s="55">
        <v>12214.13</v>
      </c>
      <c r="V3217" s="55">
        <v>13514.03</v>
      </c>
      <c r="W3217" s="55">
        <v>-1299.9000000000001</v>
      </c>
      <c r="X3217" s="57">
        <v>-0.1</v>
      </c>
      <c r="Y3217" s="3" t="str">
        <f>IFERROR(VLOOKUP(A3217,'Pivot price tier'!$C$8:$L$2290,10,0),"")</f>
        <v xml:space="preserve"> </v>
      </c>
      <c r="Z3217" s="3" t="str">
        <f>IFERROR(VLOOKUP(A3217,'Pivot price tier by size'!$D$8:$M$2512,10,0),"")</f>
        <v xml:space="preserve"> </v>
      </c>
      <c r="AA3217" s="3" t="str">
        <f>IFERROR(VLOOKUP(A3217,'Pivot category'!$B$8:$I$2236,8,0),"")</f>
        <v xml:space="preserve"> </v>
      </c>
      <c r="AB3217" s="3" t="str">
        <f>IF(P3217&lt;$AC$1,"Bottom 5%","")</f>
        <v/>
      </c>
      <c r="AC3217"/>
      <c r="AD3217" t="s">
        <v>16516</v>
      </c>
      <c r="AE3217" t="s">
        <v>16517</v>
      </c>
    </row>
    <row r="3218" spans="1:31" x14ac:dyDescent="0.25">
      <c r="A3218" t="s">
        <v>5500</v>
      </c>
      <c r="B3218" t="s">
        <v>1040</v>
      </c>
      <c r="C3218" s="3" t="s">
        <v>32</v>
      </c>
      <c r="D3218" s="3" t="s">
        <v>3331</v>
      </c>
      <c r="E3218" s="3">
        <v>0</v>
      </c>
      <c r="F3218" s="3">
        <v>1000</v>
      </c>
      <c r="G3218" s="34">
        <v>27.99</v>
      </c>
      <c r="H3218" s="3" t="s">
        <v>29</v>
      </c>
      <c r="I3218" s="3" t="s">
        <v>21</v>
      </c>
      <c r="J3218" s="3" t="s">
        <v>8102</v>
      </c>
      <c r="K3218" s="3" t="s">
        <v>8103</v>
      </c>
      <c r="L3218" s="3" t="s">
        <v>68</v>
      </c>
      <c r="M3218" s="26" t="s">
        <v>16689</v>
      </c>
      <c r="N3218"/>
      <c r="O3218" s="3">
        <v>138</v>
      </c>
      <c r="P3218" s="55">
        <v>48875.83</v>
      </c>
      <c r="Q3218" s="55">
        <v>56818.86</v>
      </c>
      <c r="R3218" s="55">
        <v>-7943.03</v>
      </c>
      <c r="S3218" s="57">
        <v>-0.14000000000000001</v>
      </c>
      <c r="T3218" s="55">
        <v>354.17268115942028</v>
      </c>
      <c r="U3218" s="55">
        <v>35174.879999999997</v>
      </c>
      <c r="V3218" s="55">
        <v>47488.4</v>
      </c>
      <c r="W3218" s="55">
        <v>-12313.52</v>
      </c>
      <c r="X3218" s="57">
        <v>-0.26</v>
      </c>
      <c r="Y3218" s="3" t="str">
        <f>IFERROR(VLOOKUP(A3218,'Pivot price tier'!$C$8:$L$2290,10,0),"")</f>
        <v xml:space="preserve"> </v>
      </c>
      <c r="Z3218" s="3" t="str">
        <f>IFERROR(VLOOKUP(A3218,'Pivot price tier by size'!$D$8:$M$2512,10,0),"")</f>
        <v xml:space="preserve"> </v>
      </c>
      <c r="AA3218" s="3" t="str">
        <f>IFERROR(VLOOKUP(A3218,'Pivot category'!$B$8:$I$2236,8,0),"")</f>
        <v xml:space="preserve"> </v>
      </c>
      <c r="AB3218" s="3" t="str">
        <f>IF(P3218&lt;$AC$1,"Bottom 5%","")</f>
        <v/>
      </c>
      <c r="AC3218"/>
      <c r="AD3218" t="s">
        <v>16512</v>
      </c>
      <c r="AE3218" t="s">
        <v>13853</v>
      </c>
    </row>
    <row r="3219" spans="1:31" x14ac:dyDescent="0.25">
      <c r="A3219" t="s">
        <v>7672</v>
      </c>
      <c r="B3219" t="s">
        <v>1041</v>
      </c>
      <c r="C3219" s="3" t="s">
        <v>38</v>
      </c>
      <c r="D3219" s="3" t="s">
        <v>3333</v>
      </c>
      <c r="E3219" s="3">
        <v>0</v>
      </c>
      <c r="F3219" s="3">
        <v>1000</v>
      </c>
      <c r="G3219" s="34">
        <v>19.989999999999998</v>
      </c>
      <c r="H3219" s="3" t="s">
        <v>25</v>
      </c>
      <c r="I3219" s="3" t="s">
        <v>17</v>
      </c>
      <c r="J3219" s="3" t="s">
        <v>8102</v>
      </c>
      <c r="K3219" s="3" t="s">
        <v>8103</v>
      </c>
      <c r="L3219" s="3" t="s">
        <v>68</v>
      </c>
      <c r="M3219" s="26" t="s">
        <v>16689</v>
      </c>
      <c r="N3219"/>
      <c r="O3219" s="3">
        <v>140</v>
      </c>
      <c r="P3219" s="55">
        <v>139533.1</v>
      </c>
      <c r="Q3219" s="55">
        <v>163309.65</v>
      </c>
      <c r="R3219" s="55">
        <v>-23776.55</v>
      </c>
      <c r="S3219" s="57">
        <v>-0.15</v>
      </c>
      <c r="T3219" s="55">
        <v>996.66500000000008</v>
      </c>
      <c r="U3219" s="55">
        <v>22730.65</v>
      </c>
      <c r="V3219" s="55">
        <v>25189.919999999998</v>
      </c>
      <c r="W3219" s="55">
        <v>-2459.27</v>
      </c>
      <c r="X3219" s="57">
        <v>-0.1</v>
      </c>
      <c r="Y3219" s="3" t="str">
        <f>IFERROR(VLOOKUP(A3219,'Pivot price tier'!$C$8:$L$2290,10,0),"")</f>
        <v xml:space="preserve"> </v>
      </c>
      <c r="Z3219" s="3" t="str">
        <f>IFERROR(VLOOKUP(A3219,'Pivot price tier by size'!$D$8:$M$2512,10,0),"")</f>
        <v xml:space="preserve"> </v>
      </c>
      <c r="AA3219" s="3" t="str">
        <f>IFERROR(VLOOKUP(A3219,'Pivot category'!$B$8:$I$2236,8,0),"")</f>
        <v xml:space="preserve"> </v>
      </c>
      <c r="AB3219" s="3" t="str">
        <f>IF(P3219&lt;$AC$1,"Bottom 5%","")</f>
        <v/>
      </c>
      <c r="AC3219"/>
      <c r="AD3219" t="s">
        <v>16516</v>
      </c>
      <c r="AE3219" t="s">
        <v>16518</v>
      </c>
    </row>
    <row r="3220" spans="1:31" x14ac:dyDescent="0.25">
      <c r="A3220" t="s">
        <v>5603</v>
      </c>
      <c r="B3220" t="s">
        <v>1045</v>
      </c>
      <c r="C3220" s="3" t="s">
        <v>32</v>
      </c>
      <c r="D3220" s="3" t="s">
        <v>3339</v>
      </c>
      <c r="E3220" s="3">
        <v>0</v>
      </c>
      <c r="F3220" s="3">
        <v>1000</v>
      </c>
      <c r="G3220" s="34">
        <v>31.99</v>
      </c>
      <c r="H3220" s="3" t="s">
        <v>27</v>
      </c>
      <c r="I3220" s="3" t="s">
        <v>21</v>
      </c>
      <c r="J3220" s="3" t="s">
        <v>8102</v>
      </c>
      <c r="K3220" s="3" t="s">
        <v>8103</v>
      </c>
      <c r="L3220" s="3" t="s">
        <v>68</v>
      </c>
      <c r="M3220" s="26" t="s">
        <v>16689</v>
      </c>
      <c r="N3220"/>
      <c r="O3220" s="3">
        <v>85</v>
      </c>
      <c r="P3220" s="55">
        <v>74990.67</v>
      </c>
      <c r="Q3220" s="55">
        <v>81377.070000000007</v>
      </c>
      <c r="R3220" s="55">
        <v>-6386.4</v>
      </c>
      <c r="S3220" s="57">
        <v>-0.08</v>
      </c>
      <c r="T3220" s="55">
        <v>882.2431764705882</v>
      </c>
      <c r="U3220" s="55">
        <v>100750.33</v>
      </c>
      <c r="V3220" s="55">
        <v>94053.21</v>
      </c>
      <c r="W3220" s="55">
        <v>6697.12</v>
      </c>
      <c r="X3220" s="57">
        <v>7.0000000000000007E-2</v>
      </c>
      <c r="Y3220" s="3" t="str">
        <f>IFERROR(VLOOKUP(A3220,'Pivot price tier'!$C$8:$L$2290,10,0),"")</f>
        <v xml:space="preserve"> </v>
      </c>
      <c r="Z3220" s="3" t="str">
        <f>IFERROR(VLOOKUP(A3220,'Pivot price tier by size'!$D$8:$M$2512,10,0),"")</f>
        <v xml:space="preserve"> </v>
      </c>
      <c r="AA3220" s="3" t="str">
        <f>IFERROR(VLOOKUP(A3220,'Pivot category'!$B$8:$I$2236,8,0),"")</f>
        <v xml:space="preserve"> </v>
      </c>
      <c r="AB3220" s="3" t="str">
        <f>IF(P3220&lt;$AC$1,"Bottom 5%","")</f>
        <v/>
      </c>
      <c r="AC3220"/>
      <c r="AD3220" t="s">
        <v>11019</v>
      </c>
      <c r="AE3220" t="s">
        <v>13854</v>
      </c>
    </row>
    <row r="3221" spans="1:31" hidden="1" x14ac:dyDescent="0.25">
      <c r="A3221" t="s">
        <v>11827</v>
      </c>
      <c r="B3221" t="s">
        <v>10849</v>
      </c>
      <c r="C3221" s="3" t="s">
        <v>32</v>
      </c>
      <c r="D3221" s="3" t="s">
        <v>10542</v>
      </c>
      <c r="E3221" s="3" t="s">
        <v>5053</v>
      </c>
      <c r="F3221" s="3">
        <v>7000</v>
      </c>
      <c r="G3221" s="34">
        <v>23.99</v>
      </c>
      <c r="H3221" s="3" t="s">
        <v>12</v>
      </c>
      <c r="I3221" s="3" t="s">
        <v>21</v>
      </c>
      <c r="J3221" s="3" t="s">
        <v>8107</v>
      </c>
      <c r="K3221" s="3" t="s">
        <v>8109</v>
      </c>
      <c r="L3221" s="3" t="s">
        <v>8108</v>
      </c>
      <c r="M3221" s="26" t="s">
        <v>16689</v>
      </c>
      <c r="N3221"/>
      <c r="O3221" s="3" t="s">
        <v>78</v>
      </c>
      <c r="P3221" s="55">
        <v>23.99</v>
      </c>
      <c r="Q3221" s="55">
        <v>1711.49</v>
      </c>
      <c r="R3221" s="55">
        <v>-1687.5</v>
      </c>
      <c r="S3221" s="57">
        <v>-0.99</v>
      </c>
      <c r="T3221" s="55" t="s">
        <v>78</v>
      </c>
      <c r="U3221" s="55">
        <v>0</v>
      </c>
      <c r="V3221" s="55">
        <v>275.93</v>
      </c>
      <c r="W3221" s="55">
        <v>-275.93</v>
      </c>
      <c r="X3221" s="57">
        <v>-1</v>
      </c>
      <c r="Y3221" s="3" t="str">
        <f>IFERROR(VLOOKUP(A3221,'Pivot price tier'!$C$8:$L$2290,10,0),"")</f>
        <v/>
      </c>
      <c r="Z3221" s="3" t="str">
        <f>IFERROR(VLOOKUP(A3221,'Pivot price tier by size'!$D$8:$M$2512,10,0),"")</f>
        <v/>
      </c>
      <c r="AA3221" s="3" t="str">
        <f>IFERROR(VLOOKUP(A3221,'Pivot category'!$B$8:$I$2236,8,0),"")</f>
        <v/>
      </c>
      <c r="AB3221" s="3" t="str">
        <f>IF(P3221&lt;$AC$1,"Bottom 5%","")</f>
        <v>Bottom 5%</v>
      </c>
      <c r="AC3221"/>
      <c r="AD3221" t="s">
        <v>16512</v>
      </c>
      <c r="AE3221" t="s">
        <v>13856</v>
      </c>
    </row>
    <row r="3222" spans="1:31" x14ac:dyDescent="0.25">
      <c r="A3222" t="s">
        <v>11171</v>
      </c>
      <c r="B3222" t="s">
        <v>11172</v>
      </c>
      <c r="C3222" s="3" t="s">
        <v>32</v>
      </c>
      <c r="D3222" s="3" t="s">
        <v>11015</v>
      </c>
      <c r="E3222" s="3" t="s">
        <v>5053</v>
      </c>
      <c r="F3222" s="3">
        <v>7000</v>
      </c>
      <c r="G3222" s="34">
        <v>59.99</v>
      </c>
      <c r="H3222" s="3" t="s">
        <v>27</v>
      </c>
      <c r="I3222" s="3" t="s">
        <v>15</v>
      </c>
      <c r="J3222" s="3" t="s">
        <v>8102</v>
      </c>
      <c r="K3222" s="3" t="s">
        <v>8103</v>
      </c>
      <c r="L3222" s="3" t="s">
        <v>68</v>
      </c>
      <c r="M3222" s="26" t="s">
        <v>16689</v>
      </c>
      <c r="N3222"/>
      <c r="O3222" s="3">
        <v>91</v>
      </c>
      <c r="P3222" s="55">
        <v>275415.17</v>
      </c>
      <c r="Q3222" s="55">
        <v>58394.16</v>
      </c>
      <c r="R3222" s="55">
        <v>217021.01</v>
      </c>
      <c r="S3222" s="57">
        <v>3.72</v>
      </c>
      <c r="T3222" s="55">
        <v>3026.5403296703294</v>
      </c>
      <c r="U3222" s="55">
        <v>49812.45</v>
      </c>
      <c r="V3222" s="55">
        <v>38896.11</v>
      </c>
      <c r="W3222" s="55">
        <v>10916.34</v>
      </c>
      <c r="X3222" s="57">
        <v>0.28000000000000003</v>
      </c>
      <c r="Y3222" s="3" t="str">
        <f>IFERROR(VLOOKUP(A3222,'Pivot price tier'!$C$8:$L$2290,10,0),"")</f>
        <v xml:space="preserve"> </v>
      </c>
      <c r="Z3222" s="3" t="str">
        <f>IFERROR(VLOOKUP(A3222,'Pivot price tier by size'!$D$8:$M$2512,10,0),"")</f>
        <v xml:space="preserve"> </v>
      </c>
      <c r="AA3222" s="3" t="str">
        <f>IFERROR(VLOOKUP(A3222,'Pivot category'!$B$8:$I$2236,8,0),"")</f>
        <v xml:space="preserve"> </v>
      </c>
      <c r="AB3222" s="3" t="str">
        <f>IF(P3222&lt;$AC$1,"Bottom 5%","")</f>
        <v/>
      </c>
      <c r="AC3222"/>
      <c r="AD3222" t="s">
        <v>11019</v>
      </c>
      <c r="AE3222" t="s">
        <v>13854</v>
      </c>
    </row>
    <row r="3223" spans="1:31" x14ac:dyDescent="0.25">
      <c r="A3223" t="s">
        <v>15112</v>
      </c>
      <c r="B3223" t="s">
        <v>12874</v>
      </c>
      <c r="C3223" s="3" t="s">
        <v>34</v>
      </c>
      <c r="D3223" s="3" t="s">
        <v>13244</v>
      </c>
      <c r="E3223" s="3" t="s">
        <v>5053</v>
      </c>
      <c r="F3223" s="3">
        <v>7000</v>
      </c>
      <c r="G3223" s="34">
        <v>28.99</v>
      </c>
      <c r="H3223" s="3" t="s">
        <v>27</v>
      </c>
      <c r="I3223" s="3" t="s">
        <v>15</v>
      </c>
      <c r="J3223" s="3" t="s">
        <v>8102</v>
      </c>
      <c r="K3223" s="3" t="s">
        <v>8103</v>
      </c>
      <c r="L3223" s="3" t="s">
        <v>68</v>
      </c>
      <c r="M3223" s="26">
        <v>45474</v>
      </c>
      <c r="N3223"/>
      <c r="O3223" s="3">
        <v>84</v>
      </c>
      <c r="P3223" s="55">
        <v>173737.07</v>
      </c>
      <c r="Q3223" s="55">
        <v>183274.78</v>
      </c>
      <c r="R3223" s="55">
        <v>-9537.7099999999991</v>
      </c>
      <c r="S3223" s="57">
        <v>-0.05</v>
      </c>
      <c r="T3223" s="55">
        <v>2068.2984523809523</v>
      </c>
      <c r="U3223" s="55">
        <v>103030.46</v>
      </c>
      <c r="V3223" s="55">
        <v>68677.31</v>
      </c>
      <c r="W3223" s="55">
        <v>34353.15</v>
      </c>
      <c r="X3223" s="57">
        <v>0.5</v>
      </c>
      <c r="Y3223" s="3" t="str">
        <f>IFERROR(VLOOKUP(A3223,'Pivot price tier'!$C$8:$L$2290,10,0),"")</f>
        <v xml:space="preserve"> </v>
      </c>
      <c r="Z3223" s="3" t="str">
        <f>IFERROR(VLOOKUP(A3223,'Pivot price tier by size'!$D$8:$M$2512,10,0),"")</f>
        <v xml:space="preserve"> </v>
      </c>
      <c r="AA3223" s="3" t="str">
        <f>IFERROR(VLOOKUP(A3223,'Pivot category'!$B$8:$I$2236,8,0),"")</f>
        <v xml:space="preserve"> </v>
      </c>
      <c r="AB3223" s="3" t="str">
        <f>IF(P3223&lt;$AC$1,"Bottom 5%","")</f>
        <v/>
      </c>
      <c r="AC3223"/>
      <c r="AD3223" t="s">
        <v>11019</v>
      </c>
      <c r="AE3223" t="s">
        <v>13854</v>
      </c>
    </row>
    <row r="3224" spans="1:31" hidden="1" x14ac:dyDescent="0.25">
      <c r="A3224" t="s">
        <v>12169</v>
      </c>
      <c r="B3224" t="s">
        <v>11940</v>
      </c>
      <c r="C3224" s="3" t="s">
        <v>32</v>
      </c>
      <c r="D3224" s="3" t="s">
        <v>11871</v>
      </c>
      <c r="E3224" s="3" t="s">
        <v>5053</v>
      </c>
      <c r="F3224" s="3">
        <v>10000</v>
      </c>
      <c r="G3224" s="34">
        <v>174.99</v>
      </c>
      <c r="H3224" s="3" t="s">
        <v>12</v>
      </c>
      <c r="I3224" s="3" t="s">
        <v>74</v>
      </c>
      <c r="J3224" s="3" t="s">
        <v>8110</v>
      </c>
      <c r="K3224" s="3" t="s">
        <v>8115</v>
      </c>
      <c r="L3224" s="3" t="s">
        <v>68</v>
      </c>
      <c r="M3224" s="26" t="s">
        <v>16689</v>
      </c>
      <c r="N3224"/>
      <c r="O3224" s="3">
        <v>0</v>
      </c>
      <c r="P3224" s="55">
        <v>12424.29</v>
      </c>
      <c r="Q3224" s="55">
        <v>15599.22</v>
      </c>
      <c r="R3224" s="55">
        <v>-3174.93</v>
      </c>
      <c r="S3224" s="57">
        <v>-0.2</v>
      </c>
      <c r="T3224" s="55" t="s">
        <v>78</v>
      </c>
      <c r="U3224" s="55">
        <v>8224.5300000000007</v>
      </c>
      <c r="V3224" s="55">
        <v>9599.52</v>
      </c>
      <c r="W3224" s="55">
        <v>-1374.99</v>
      </c>
      <c r="X3224" s="57">
        <v>-0.14000000000000001</v>
      </c>
      <c r="Y3224" s="3" t="str">
        <f>IFERROR(VLOOKUP(A3224,'Pivot price tier'!$C$8:$L$2290,10,0),"")</f>
        <v/>
      </c>
      <c r="Z3224" s="3" t="str">
        <f>IFERROR(VLOOKUP(A3224,'Pivot price tier by size'!$D$8:$M$2512,10,0),"")</f>
        <v/>
      </c>
      <c r="AA3224" s="3" t="str">
        <f>IFERROR(VLOOKUP(A3224,'Pivot category'!$B$8:$I$2236,8,0),"")</f>
        <v/>
      </c>
      <c r="AB3224" s="3" t="str">
        <f>IF(P3224&lt;$AC$1,"Bottom 5%","")</f>
        <v>Bottom 5%</v>
      </c>
      <c r="AC3224"/>
      <c r="AD3224" t="s">
        <v>16512</v>
      </c>
      <c r="AE3224" t="s">
        <v>13856</v>
      </c>
    </row>
    <row r="3225" spans="1:31" hidden="1" x14ac:dyDescent="0.25">
      <c r="A3225" t="s">
        <v>6539</v>
      </c>
      <c r="B3225" t="s">
        <v>1434</v>
      </c>
      <c r="C3225" s="3" t="s">
        <v>32</v>
      </c>
      <c r="D3225" s="3" t="s">
        <v>3772</v>
      </c>
      <c r="E3225" s="3" t="s">
        <v>5053</v>
      </c>
      <c r="F3225" s="3">
        <v>7000</v>
      </c>
      <c r="G3225" s="34">
        <v>64.989999999999995</v>
      </c>
      <c r="H3225" s="3" t="s">
        <v>12</v>
      </c>
      <c r="I3225" s="3" t="s">
        <v>15</v>
      </c>
      <c r="J3225" s="3" t="s">
        <v>15165</v>
      </c>
      <c r="K3225" s="3" t="s">
        <v>8103</v>
      </c>
      <c r="L3225" s="3" t="s">
        <v>68</v>
      </c>
      <c r="M3225" s="26" t="s">
        <v>16689</v>
      </c>
      <c r="N3225"/>
      <c r="O3225" s="3">
        <v>29</v>
      </c>
      <c r="P3225" s="55">
        <v>81728.960000000006</v>
      </c>
      <c r="Q3225" s="55">
        <v>165624.25</v>
      </c>
      <c r="R3225" s="55">
        <v>-83895.29</v>
      </c>
      <c r="S3225" s="57">
        <v>-0.51</v>
      </c>
      <c r="T3225" s="55">
        <v>2818.2400000000002</v>
      </c>
      <c r="U3225" s="55">
        <v>250676.22</v>
      </c>
      <c r="V3225" s="55">
        <v>275500.40000000002</v>
      </c>
      <c r="W3225" s="55">
        <v>-24824.18</v>
      </c>
      <c r="X3225" s="57">
        <v>-0.09</v>
      </c>
      <c r="Y3225" s="3" t="str">
        <f>IFERROR(VLOOKUP(A3225,'Pivot price tier'!$C$8:$L$2290,10,0),"")</f>
        <v xml:space="preserve"> </v>
      </c>
      <c r="Z3225" s="3" t="str">
        <f>IFERROR(VLOOKUP(A3225,'Pivot price tier by size'!$D$8:$M$2512,10,0),"")</f>
        <v xml:space="preserve"> </v>
      </c>
      <c r="AA3225" s="3" t="str">
        <f>IFERROR(VLOOKUP(A3225,'Pivot category'!$B$8:$I$2236,8,0),"")</f>
        <v xml:space="preserve"> </v>
      </c>
      <c r="AB3225" s="3" t="str">
        <f>IF(P3225&lt;$AC$1,"Bottom 5%","")</f>
        <v/>
      </c>
      <c r="AC3225"/>
      <c r="AD3225" t="s">
        <v>16512</v>
      </c>
      <c r="AE3225" t="s">
        <v>13856</v>
      </c>
    </row>
    <row r="3226" spans="1:31" hidden="1" x14ac:dyDescent="0.25">
      <c r="A3226" t="s">
        <v>15422</v>
      </c>
      <c r="B3226" t="s">
        <v>15423</v>
      </c>
      <c r="C3226" s="3" t="s">
        <v>10307</v>
      </c>
      <c r="D3226" s="3" t="s">
        <v>13310</v>
      </c>
      <c r="E3226" s="3" t="s">
        <v>5053</v>
      </c>
      <c r="F3226" s="3">
        <v>8000</v>
      </c>
      <c r="G3226" s="34">
        <v>69.989999999999995</v>
      </c>
      <c r="H3226" s="3" t="s">
        <v>12</v>
      </c>
      <c r="I3226" s="3" t="s">
        <v>15</v>
      </c>
      <c r="J3226" s="3" t="s">
        <v>8989</v>
      </c>
      <c r="K3226" s="3" t="s">
        <v>8124</v>
      </c>
      <c r="L3226" s="3" t="s">
        <v>68</v>
      </c>
      <c r="M3226" s="26">
        <v>45901</v>
      </c>
      <c r="N3226"/>
      <c r="O3226" s="3">
        <v>0</v>
      </c>
      <c r="P3226" s="55">
        <v>25266.39</v>
      </c>
      <c r="Q3226" s="55"/>
      <c r="R3226" s="55">
        <v>25266.39</v>
      </c>
      <c r="S3226" s="57"/>
      <c r="T3226" s="55" t="s">
        <v>78</v>
      </c>
      <c r="U3226" s="55">
        <v>53752.32</v>
      </c>
      <c r="V3226" s="55">
        <v>46193.4</v>
      </c>
      <c r="W3226" s="55">
        <v>7558.92</v>
      </c>
      <c r="X3226" s="57">
        <v>0.16</v>
      </c>
      <c r="Y3226" s="3" t="str">
        <f>IFERROR(VLOOKUP(A3226,'Pivot price tier'!$C$8:$L$2290,10,0),"")</f>
        <v/>
      </c>
      <c r="Z3226" s="3" t="str">
        <f>IFERROR(VLOOKUP(A3226,'Pivot price tier by size'!$D$8:$M$2512,10,0),"")</f>
        <v/>
      </c>
      <c r="AA3226" s="3" t="str">
        <f>IFERROR(VLOOKUP(A3226,'Pivot category'!$B$8:$I$2236,8,0),"")</f>
        <v/>
      </c>
      <c r="AB3226" s="3" t="str">
        <f>IF(P3226&lt;$AC$1,"Bottom 5%","")</f>
        <v>Bottom 5%</v>
      </c>
      <c r="AC3226"/>
      <c r="AD3226" t="s">
        <v>16512</v>
      </c>
      <c r="AE3226" t="s">
        <v>13856</v>
      </c>
    </row>
    <row r="3227" spans="1:31" hidden="1" x14ac:dyDescent="0.25">
      <c r="A3227" t="s">
        <v>11434</v>
      </c>
      <c r="B3227" t="s">
        <v>11828</v>
      </c>
      <c r="C3227" s="3" t="s">
        <v>34</v>
      </c>
      <c r="D3227" s="3" t="s">
        <v>8537</v>
      </c>
      <c r="E3227" s="3" t="s">
        <v>5053</v>
      </c>
      <c r="F3227" s="3">
        <v>7000</v>
      </c>
      <c r="G3227" s="34">
        <v>79.989999999999995</v>
      </c>
      <c r="H3227" s="3" t="s">
        <v>12</v>
      </c>
      <c r="I3227" s="3" t="s">
        <v>74</v>
      </c>
      <c r="J3227" s="3" t="s">
        <v>8112</v>
      </c>
      <c r="K3227" s="3" t="s">
        <v>8111</v>
      </c>
      <c r="L3227" s="3" t="s">
        <v>68</v>
      </c>
      <c r="M3227" s="26" t="s">
        <v>16689</v>
      </c>
      <c r="N3227"/>
      <c r="O3227" s="3">
        <v>1</v>
      </c>
      <c r="P3227" s="55">
        <v>2399.6999999999998</v>
      </c>
      <c r="Q3227" s="55">
        <v>14798.15</v>
      </c>
      <c r="R3227" s="55">
        <v>-12398.45</v>
      </c>
      <c r="S3227" s="57">
        <v>-0.84</v>
      </c>
      <c r="T3227" s="55">
        <v>2399.6999999999998</v>
      </c>
      <c r="U3227" s="55">
        <v>479.94</v>
      </c>
      <c r="V3227" s="55">
        <v>639.91999999999996</v>
      </c>
      <c r="W3227" s="55">
        <v>-159.97999999999999</v>
      </c>
      <c r="X3227" s="57">
        <v>-0.25</v>
      </c>
      <c r="Y3227" s="3" t="str">
        <f>IFERROR(VLOOKUP(A3227,'Pivot price tier'!$C$8:$L$2290,10,0),"")</f>
        <v/>
      </c>
      <c r="Z3227" s="3" t="str">
        <f>IFERROR(VLOOKUP(A3227,'Pivot price tier by size'!$D$8:$M$2512,10,0),"")</f>
        <v/>
      </c>
      <c r="AA3227" s="3" t="str">
        <f>IFERROR(VLOOKUP(A3227,'Pivot category'!$B$8:$I$2236,8,0),"")</f>
        <v/>
      </c>
      <c r="AB3227" s="3" t="str">
        <f>IF(P3227&lt;$AC$1,"Bottom 5%","")</f>
        <v>Bottom 5%</v>
      </c>
      <c r="AC3227"/>
      <c r="AD3227" t="s">
        <v>16512</v>
      </c>
      <c r="AE3227" t="s">
        <v>13856</v>
      </c>
    </row>
    <row r="3228" spans="1:31" hidden="1" x14ac:dyDescent="0.25">
      <c r="A3228" t="s">
        <v>15784</v>
      </c>
      <c r="B3228" t="s">
        <v>12319</v>
      </c>
      <c r="C3228" s="3" t="s">
        <v>32</v>
      </c>
      <c r="D3228" s="3" t="s">
        <v>3770</v>
      </c>
      <c r="E3228" s="3" t="s">
        <v>5053</v>
      </c>
      <c r="F3228" s="3">
        <v>1000</v>
      </c>
      <c r="G3228" s="34">
        <v>19.79</v>
      </c>
      <c r="H3228" s="3" t="s">
        <v>12</v>
      </c>
      <c r="I3228" s="3" t="s">
        <v>23</v>
      </c>
      <c r="J3228" s="3" t="s">
        <v>8107</v>
      </c>
      <c r="K3228" s="3" t="s">
        <v>8109</v>
      </c>
      <c r="L3228" s="3" t="s">
        <v>68</v>
      </c>
      <c r="M3228" s="26">
        <v>45992</v>
      </c>
      <c r="N3228"/>
      <c r="O3228" s="3">
        <v>1</v>
      </c>
      <c r="P3228" s="55">
        <v>95696.3</v>
      </c>
      <c r="Q3228" s="55"/>
      <c r="R3228" s="55">
        <v>95696.3</v>
      </c>
      <c r="S3228" s="57"/>
      <c r="T3228" s="55">
        <v>95696.3</v>
      </c>
      <c r="U3228" s="55">
        <v>57316.75</v>
      </c>
      <c r="V3228" s="55">
        <v>0</v>
      </c>
      <c r="W3228" s="55">
        <v>57316.75</v>
      </c>
      <c r="X3228" s="57">
        <v>0</v>
      </c>
      <c r="Y3228" s="3" t="str">
        <f>IFERROR(VLOOKUP(A3228,'Pivot price tier'!$C$8:$L$2290,10,0),"")</f>
        <v/>
      </c>
      <c r="Z3228" s="3" t="str">
        <f>IFERROR(VLOOKUP(A3228,'Pivot price tier by size'!$D$8:$M$2512,10,0),"")</f>
        <v/>
      </c>
      <c r="AA3228" s="3" t="str">
        <f>IFERROR(VLOOKUP(A3228,'Pivot category'!$B$8:$I$2236,8,0),"")</f>
        <v/>
      </c>
      <c r="AB3228" s="3" t="str">
        <f>IF(P3228&lt;$AC$1,"Bottom 5%","")</f>
        <v/>
      </c>
      <c r="AC3228"/>
      <c r="AD3228" t="s">
        <v>16512</v>
      </c>
      <c r="AE3228" t="s">
        <v>13856</v>
      </c>
    </row>
    <row r="3229" spans="1:31" hidden="1" x14ac:dyDescent="0.25">
      <c r="A3229" t="s">
        <v>10678</v>
      </c>
      <c r="B3229" t="s">
        <v>10679</v>
      </c>
      <c r="C3229" s="3" t="s">
        <v>32</v>
      </c>
      <c r="D3229" s="3" t="s">
        <v>3773</v>
      </c>
      <c r="E3229" s="3" t="s">
        <v>5053</v>
      </c>
      <c r="F3229" s="3">
        <v>1000</v>
      </c>
      <c r="G3229" s="34">
        <v>32.99</v>
      </c>
      <c r="H3229" s="3" t="s">
        <v>12</v>
      </c>
      <c r="I3229" s="3" t="s">
        <v>23</v>
      </c>
      <c r="J3229" s="3" t="s">
        <v>8102</v>
      </c>
      <c r="K3229" s="3" t="s">
        <v>8109</v>
      </c>
      <c r="L3229" s="3" t="s">
        <v>68</v>
      </c>
      <c r="M3229" s="26" t="s">
        <v>16689</v>
      </c>
      <c r="N3229"/>
      <c r="O3229" s="3">
        <v>76</v>
      </c>
      <c r="P3229" s="55">
        <v>69941.05</v>
      </c>
      <c r="Q3229" s="55">
        <v>51114.720000000001</v>
      </c>
      <c r="R3229" s="55">
        <v>18826.330000000002</v>
      </c>
      <c r="S3229" s="57">
        <v>0.37</v>
      </c>
      <c r="T3229" s="55">
        <v>920.27697368421059</v>
      </c>
      <c r="U3229" s="55">
        <v>2824.11</v>
      </c>
      <c r="V3229" s="55">
        <v>1882.41</v>
      </c>
      <c r="W3229" s="55">
        <v>941.7</v>
      </c>
      <c r="X3229" s="57">
        <v>0.5</v>
      </c>
      <c r="Y3229" s="3" t="str">
        <f>IFERROR(VLOOKUP(A3229,'Pivot price tier'!$C$8:$L$2290,10,0),"")</f>
        <v/>
      </c>
      <c r="Z3229" s="3" t="str">
        <f>IFERROR(VLOOKUP(A3229,'Pivot price tier by size'!$D$8:$M$2512,10,0),"")</f>
        <v/>
      </c>
      <c r="AA3229" s="3" t="str">
        <f>IFERROR(VLOOKUP(A3229,'Pivot category'!$B$8:$I$2236,8,0),"")</f>
        <v/>
      </c>
      <c r="AB3229" s="3" t="str">
        <f>IF(P3229&lt;$AC$1,"Bottom 5%","")</f>
        <v/>
      </c>
      <c r="AC3229"/>
      <c r="AD3229" t="s">
        <v>16512</v>
      </c>
      <c r="AE3229" t="s">
        <v>13856</v>
      </c>
    </row>
    <row r="3230" spans="1:31" hidden="1" x14ac:dyDescent="0.25">
      <c r="A3230" t="s">
        <v>14656</v>
      </c>
      <c r="B3230" t="s">
        <v>14657</v>
      </c>
      <c r="C3230" s="3" t="s">
        <v>32</v>
      </c>
      <c r="D3230" s="3" t="s">
        <v>14358</v>
      </c>
      <c r="E3230" s="3" t="s">
        <v>5053</v>
      </c>
      <c r="F3230" s="3">
        <v>10000</v>
      </c>
      <c r="G3230" s="34">
        <v>74.989999999999995</v>
      </c>
      <c r="H3230" s="3" t="s">
        <v>12</v>
      </c>
      <c r="I3230" s="3" t="s">
        <v>15</v>
      </c>
      <c r="J3230" s="3" t="s">
        <v>8110</v>
      </c>
      <c r="K3230" s="3" t="s">
        <v>8103</v>
      </c>
      <c r="L3230" s="3" t="s">
        <v>68</v>
      </c>
      <c r="M3230" s="26">
        <v>45778</v>
      </c>
      <c r="N3230"/>
      <c r="O3230" s="3">
        <v>80</v>
      </c>
      <c r="P3230" s="55">
        <v>58792.160000000003</v>
      </c>
      <c r="Q3230" s="55">
        <v>83988.800000000003</v>
      </c>
      <c r="R3230" s="55">
        <v>-25196.639999999999</v>
      </c>
      <c r="S3230" s="57">
        <v>-0.3</v>
      </c>
      <c r="T3230" s="55">
        <v>734.90200000000004</v>
      </c>
      <c r="U3230" s="55">
        <v>36445.14</v>
      </c>
      <c r="V3230" s="55">
        <v>35620.25</v>
      </c>
      <c r="W3230" s="55">
        <v>824.89</v>
      </c>
      <c r="X3230" s="57">
        <v>0.02</v>
      </c>
      <c r="Y3230" s="3" t="str">
        <f>IFERROR(VLOOKUP(A3230,'Pivot price tier'!$C$8:$L$2290,10,0),"")</f>
        <v xml:space="preserve"> </v>
      </c>
      <c r="Z3230" s="3" t="str">
        <f>IFERROR(VLOOKUP(A3230,'Pivot price tier by size'!$D$8:$M$2512,10,0),"")</f>
        <v xml:space="preserve"> </v>
      </c>
      <c r="AA3230" s="3" t="str">
        <f>IFERROR(VLOOKUP(A3230,'Pivot category'!$B$8:$I$2236,8,0),"")</f>
        <v xml:space="preserve"> </v>
      </c>
      <c r="AB3230" s="3" t="str">
        <f>IF(P3230&lt;$AC$1,"Bottom 5%","")</f>
        <v/>
      </c>
      <c r="AC3230"/>
      <c r="AD3230" t="s">
        <v>16512</v>
      </c>
      <c r="AE3230" t="s">
        <v>13856</v>
      </c>
    </row>
    <row r="3231" spans="1:31" hidden="1" x14ac:dyDescent="0.25">
      <c r="A3231" t="s">
        <v>11541</v>
      </c>
      <c r="B3231" t="s">
        <v>11542</v>
      </c>
      <c r="C3231" s="3" t="s">
        <v>32</v>
      </c>
      <c r="D3231" s="3" t="s">
        <v>11270</v>
      </c>
      <c r="E3231" s="3" t="s">
        <v>5053</v>
      </c>
      <c r="F3231" s="3">
        <v>10000</v>
      </c>
      <c r="G3231" s="34">
        <v>69.989999999999995</v>
      </c>
      <c r="H3231" s="3" t="s">
        <v>12</v>
      </c>
      <c r="I3231" s="3" t="s">
        <v>15</v>
      </c>
      <c r="J3231" s="3" t="s">
        <v>8110</v>
      </c>
      <c r="K3231" s="3" t="s">
        <v>8115</v>
      </c>
      <c r="L3231" s="3" t="s">
        <v>68</v>
      </c>
      <c r="M3231" s="26" t="s">
        <v>16689</v>
      </c>
      <c r="N3231"/>
      <c r="O3231" s="3" t="s">
        <v>78</v>
      </c>
      <c r="P3231" s="55">
        <v>279.95999999999998</v>
      </c>
      <c r="Q3231" s="55">
        <v>62436.33</v>
      </c>
      <c r="R3231" s="55">
        <v>-62156.37</v>
      </c>
      <c r="S3231" s="57">
        <v>-1</v>
      </c>
      <c r="T3231" s="55" t="s">
        <v>78</v>
      </c>
      <c r="U3231" s="55">
        <v>69.989999999999995</v>
      </c>
      <c r="V3231" s="55">
        <v>39634.47</v>
      </c>
      <c r="W3231" s="55">
        <v>-39564.480000000003</v>
      </c>
      <c r="X3231" s="57">
        <v>-1</v>
      </c>
      <c r="Y3231" s="3" t="str">
        <f>IFERROR(VLOOKUP(A3231,'Pivot price tier'!$C$8:$L$2290,10,0),"")</f>
        <v/>
      </c>
      <c r="Z3231" s="3" t="str">
        <f>IFERROR(VLOOKUP(A3231,'Pivot price tier by size'!$D$8:$M$2512,10,0),"")</f>
        <v/>
      </c>
      <c r="AA3231" s="3" t="str">
        <f>IFERROR(VLOOKUP(A3231,'Pivot category'!$B$8:$I$2236,8,0),"")</f>
        <v/>
      </c>
      <c r="AB3231" s="3" t="str">
        <f>IF(P3231&lt;$AC$1,"Bottom 5%","")</f>
        <v>Bottom 5%</v>
      </c>
      <c r="AC3231"/>
      <c r="AD3231" t="s">
        <v>16512</v>
      </c>
      <c r="AE3231" t="s">
        <v>13856</v>
      </c>
    </row>
    <row r="3232" spans="1:31" hidden="1" x14ac:dyDescent="0.25">
      <c r="A3232" t="s">
        <v>7225</v>
      </c>
      <c r="B3232" t="s">
        <v>7224</v>
      </c>
      <c r="C3232" s="3" t="s">
        <v>69</v>
      </c>
      <c r="D3232" s="3" t="s">
        <v>8052</v>
      </c>
      <c r="E3232" s="3" t="s">
        <v>5053</v>
      </c>
      <c r="F3232" s="3">
        <v>7000</v>
      </c>
      <c r="G3232" s="34">
        <v>14.39</v>
      </c>
      <c r="H3232" s="3" t="s">
        <v>12</v>
      </c>
      <c r="I3232" s="3" t="s">
        <v>70</v>
      </c>
      <c r="J3232" s="3" t="s">
        <v>8107</v>
      </c>
      <c r="K3232" s="3" t="s">
        <v>8109</v>
      </c>
      <c r="L3232" s="3" t="s">
        <v>8108</v>
      </c>
      <c r="M3232" s="26" t="s">
        <v>16689</v>
      </c>
      <c r="N3232"/>
      <c r="O3232" s="3" t="s">
        <v>78</v>
      </c>
      <c r="P3232" s="55">
        <v>71.95</v>
      </c>
      <c r="Q3232" s="55">
        <v>331.05</v>
      </c>
      <c r="R3232" s="55">
        <v>-259.10000000000002</v>
      </c>
      <c r="S3232" s="57">
        <v>-0.78</v>
      </c>
      <c r="T3232" s="55" t="s">
        <v>78</v>
      </c>
      <c r="U3232" s="55" t="s">
        <v>78</v>
      </c>
      <c r="V3232" s="55" t="s">
        <v>78</v>
      </c>
      <c r="W3232" s="55" t="s">
        <v>78</v>
      </c>
      <c r="X3232" s="57" t="s">
        <v>78</v>
      </c>
      <c r="Y3232" s="3" t="str">
        <f>IFERROR(VLOOKUP(A3232,'Pivot price tier'!$C$8:$L$2290,10,0),"")</f>
        <v/>
      </c>
      <c r="Z3232" s="3" t="str">
        <f>IFERROR(VLOOKUP(A3232,'Pivot price tier by size'!$D$8:$M$2512,10,0),"")</f>
        <v/>
      </c>
      <c r="AA3232" s="3" t="str">
        <f>IFERROR(VLOOKUP(A3232,'Pivot category'!$B$8:$I$2236,8,0),"")</f>
        <v/>
      </c>
      <c r="AB3232" s="3" t="str">
        <f>IF(P3232&lt;$AC$1,"Bottom 5%","")</f>
        <v>Bottom 5%</v>
      </c>
      <c r="AC3232"/>
      <c r="AD3232" t="s">
        <v>16512</v>
      </c>
      <c r="AE3232" t="s">
        <v>13856</v>
      </c>
    </row>
    <row r="3233" spans="1:31" hidden="1" x14ac:dyDescent="0.25">
      <c r="A3233" t="s">
        <v>6260</v>
      </c>
      <c r="B3233" t="s">
        <v>4939</v>
      </c>
      <c r="C3233" s="3" t="s">
        <v>32</v>
      </c>
      <c r="D3233" s="3" t="s">
        <v>4870</v>
      </c>
      <c r="E3233" s="3">
        <v>0</v>
      </c>
      <c r="F3233" s="3">
        <v>7000</v>
      </c>
      <c r="G3233" s="34">
        <v>16.79</v>
      </c>
      <c r="H3233" s="3" t="s">
        <v>25</v>
      </c>
      <c r="I3233" s="3" t="s">
        <v>19</v>
      </c>
      <c r="J3233" s="3" t="s">
        <v>8107</v>
      </c>
      <c r="K3233" s="3" t="s">
        <v>8103</v>
      </c>
      <c r="L3233" s="3" t="s">
        <v>8106</v>
      </c>
      <c r="M3233" s="26" t="s">
        <v>16689</v>
      </c>
      <c r="N3233"/>
      <c r="O3233" s="3" t="s">
        <v>78</v>
      </c>
      <c r="P3233" s="55">
        <v>587.65</v>
      </c>
      <c r="Q3233" s="55">
        <v>7389.89</v>
      </c>
      <c r="R3233" s="55">
        <v>-6802.24</v>
      </c>
      <c r="S3233" s="57">
        <v>-0.92</v>
      </c>
      <c r="T3233" s="55" t="s">
        <v>78</v>
      </c>
      <c r="U3233" s="55">
        <v>1057.77</v>
      </c>
      <c r="V3233" s="55">
        <v>5541.51</v>
      </c>
      <c r="W3233" s="55">
        <v>-4483.74</v>
      </c>
      <c r="X3233" s="57">
        <v>-0.81</v>
      </c>
      <c r="Y3233" s="3" t="str">
        <f>IFERROR(VLOOKUP(A3233,'Pivot price tier'!$C$8:$L$2290,10,0),"")</f>
        <v/>
      </c>
      <c r="Z3233" s="3" t="str">
        <f>IFERROR(VLOOKUP(A3233,'Pivot price tier by size'!$D$8:$M$2512,10,0),"")</f>
        <v/>
      </c>
      <c r="AA3233" s="3" t="str">
        <f>IFERROR(VLOOKUP(A3233,'Pivot category'!$B$8:$I$2236,8,0),"")</f>
        <v/>
      </c>
      <c r="AB3233" s="3" t="str">
        <f>IF(P3233&lt;$AC$1,"Bottom 5%","")</f>
        <v>Bottom 5%</v>
      </c>
      <c r="AC3233"/>
      <c r="AD3233" t="s">
        <v>16510</v>
      </c>
      <c r="AE3233" t="s">
        <v>13865</v>
      </c>
    </row>
    <row r="3234" spans="1:31" hidden="1" x14ac:dyDescent="0.25">
      <c r="A3234" t="s">
        <v>11096</v>
      </c>
      <c r="B3234" t="s">
        <v>11182</v>
      </c>
      <c r="C3234" s="3" t="s">
        <v>32</v>
      </c>
      <c r="D3234" s="3" t="s">
        <v>8888</v>
      </c>
      <c r="E3234" s="3" t="s">
        <v>5101</v>
      </c>
      <c r="F3234" s="3">
        <v>8000</v>
      </c>
      <c r="G3234" s="34">
        <v>27.99</v>
      </c>
      <c r="H3234" s="3" t="s">
        <v>25</v>
      </c>
      <c r="I3234" s="3" t="s">
        <v>21</v>
      </c>
      <c r="J3234" s="3" t="s">
        <v>8102</v>
      </c>
      <c r="K3234" s="3" t="s">
        <v>8124</v>
      </c>
      <c r="L3234" s="3" t="s">
        <v>68</v>
      </c>
      <c r="M3234" s="26" t="s">
        <v>16689</v>
      </c>
      <c r="N3234"/>
      <c r="O3234" s="3">
        <v>18</v>
      </c>
      <c r="P3234" s="55">
        <v>5877.9</v>
      </c>
      <c r="Q3234" s="55">
        <v>5997.92</v>
      </c>
      <c r="R3234" s="55">
        <v>-120.02</v>
      </c>
      <c r="S3234" s="57">
        <v>-0.02</v>
      </c>
      <c r="T3234" s="55">
        <v>326.54999999999995</v>
      </c>
      <c r="U3234" s="55">
        <v>4814.28</v>
      </c>
      <c r="V3234" s="55">
        <v>3004.94</v>
      </c>
      <c r="W3234" s="55">
        <v>1809.34</v>
      </c>
      <c r="X3234" s="57">
        <v>0.6</v>
      </c>
      <c r="Y3234" s="3" t="str">
        <f>IFERROR(VLOOKUP(A3234,'Pivot price tier'!$C$8:$L$2290,10,0),"")</f>
        <v/>
      </c>
      <c r="Z3234" s="3" t="str">
        <f>IFERROR(VLOOKUP(A3234,'Pivot price tier by size'!$D$8:$M$2512,10,0),"")</f>
        <v/>
      </c>
      <c r="AA3234" s="3" t="str">
        <f>IFERROR(VLOOKUP(A3234,'Pivot category'!$B$8:$I$2236,8,0),"")</f>
        <v/>
      </c>
      <c r="AB3234" s="3" t="str">
        <f>IF(P3234&lt;$AC$1,"Bottom 5%","")</f>
        <v>Bottom 5%</v>
      </c>
      <c r="AC3234"/>
      <c r="AD3234" t="s">
        <v>16510</v>
      </c>
      <c r="AE3234" t="s">
        <v>13865</v>
      </c>
    </row>
    <row r="3235" spans="1:31" x14ac:dyDescent="0.25">
      <c r="A3235" t="s">
        <v>15113</v>
      </c>
      <c r="B3235" t="s">
        <v>10455</v>
      </c>
      <c r="C3235" s="3" t="s">
        <v>32</v>
      </c>
      <c r="D3235" s="3" t="s">
        <v>10418</v>
      </c>
      <c r="E3235" s="3" t="s">
        <v>5053</v>
      </c>
      <c r="F3235" s="3">
        <v>7000</v>
      </c>
      <c r="G3235" s="34">
        <v>59.99</v>
      </c>
      <c r="H3235" s="3" t="s">
        <v>27</v>
      </c>
      <c r="I3235" s="3" t="s">
        <v>15</v>
      </c>
      <c r="J3235" s="3" t="s">
        <v>8102</v>
      </c>
      <c r="K3235" s="3" t="s">
        <v>8103</v>
      </c>
      <c r="L3235" s="3" t="s">
        <v>68</v>
      </c>
      <c r="M3235" s="26" t="s">
        <v>16689</v>
      </c>
      <c r="N3235"/>
      <c r="O3235" s="3">
        <v>140</v>
      </c>
      <c r="P3235" s="55">
        <v>243182.24</v>
      </c>
      <c r="Q3235" s="55">
        <v>288738.65999999997</v>
      </c>
      <c r="R3235" s="55">
        <v>-45556.42</v>
      </c>
      <c r="S3235" s="57">
        <v>-0.16</v>
      </c>
      <c r="T3235" s="55">
        <v>1737.0159999999998</v>
      </c>
      <c r="U3235" s="55">
        <v>139648.15</v>
      </c>
      <c r="V3235" s="55">
        <v>114944.46</v>
      </c>
      <c r="W3235" s="55">
        <v>24703.69</v>
      </c>
      <c r="X3235" s="57">
        <v>0.21</v>
      </c>
      <c r="Y3235" s="3" t="str">
        <f>IFERROR(VLOOKUP(A3235,'Pivot price tier'!$C$8:$L$2290,10,0),"")</f>
        <v xml:space="preserve"> </v>
      </c>
      <c r="Z3235" s="3" t="str">
        <f>IFERROR(VLOOKUP(A3235,'Pivot price tier by size'!$D$8:$M$2512,10,0),"")</f>
        <v xml:space="preserve"> </v>
      </c>
      <c r="AA3235" s="3" t="str">
        <f>IFERROR(VLOOKUP(A3235,'Pivot category'!$B$8:$I$2236,8,0),"")</f>
        <v xml:space="preserve"> </v>
      </c>
      <c r="AB3235" s="3" t="str">
        <f>IF(P3235&lt;$AC$1,"Bottom 5%","")</f>
        <v/>
      </c>
      <c r="AC3235"/>
      <c r="AD3235" t="s">
        <v>11019</v>
      </c>
      <c r="AE3235" t="s">
        <v>13854</v>
      </c>
    </row>
    <row r="3236" spans="1:31" hidden="1" x14ac:dyDescent="0.25">
      <c r="A3236" t="s">
        <v>12953</v>
      </c>
      <c r="B3236" t="s">
        <v>12954</v>
      </c>
      <c r="C3236" s="3" t="s">
        <v>38</v>
      </c>
      <c r="D3236" s="3" t="s">
        <v>3775</v>
      </c>
      <c r="E3236" s="3" t="s">
        <v>5101</v>
      </c>
      <c r="F3236" s="3">
        <v>1000</v>
      </c>
      <c r="G3236" s="34">
        <v>34.99</v>
      </c>
      <c r="H3236" s="3" t="s">
        <v>26</v>
      </c>
      <c r="I3236" s="3" t="s">
        <v>21</v>
      </c>
      <c r="J3236" s="3" t="s">
        <v>8107</v>
      </c>
      <c r="K3236" s="3" t="s">
        <v>8103</v>
      </c>
      <c r="L3236" s="3" t="s">
        <v>68</v>
      </c>
      <c r="M3236" s="26">
        <v>45474</v>
      </c>
      <c r="N3236"/>
      <c r="O3236" s="3" t="s">
        <v>78</v>
      </c>
      <c r="P3236" s="55">
        <v>34.99</v>
      </c>
      <c r="Q3236" s="55">
        <v>45401.3</v>
      </c>
      <c r="R3236" s="55">
        <v>-45366.31</v>
      </c>
      <c r="S3236" s="57">
        <v>-1</v>
      </c>
      <c r="T3236" s="55" t="s">
        <v>78</v>
      </c>
      <c r="U3236" s="55">
        <v>0</v>
      </c>
      <c r="V3236" s="55">
        <v>1379.6</v>
      </c>
      <c r="W3236" s="55">
        <v>-1379.6</v>
      </c>
      <c r="X3236" s="57">
        <v>-1</v>
      </c>
      <c r="Y3236" s="3" t="str">
        <f>IFERROR(VLOOKUP(A3236,'Pivot price tier'!$C$8:$L$2290,10,0),"")</f>
        <v>X</v>
      </c>
      <c r="Z3236" s="3" t="str">
        <f>IFERROR(VLOOKUP(A3236,'Pivot price tier by size'!$D$8:$M$2512,10,0),"")</f>
        <v>X</v>
      </c>
      <c r="AA3236" s="3" t="str">
        <f>IFERROR(VLOOKUP(A3236,'Pivot category'!$B$8:$I$2236,8,0),"")</f>
        <v>X</v>
      </c>
      <c r="AB3236" s="3" t="str">
        <f>IF(P3236&lt;$AC$1,"Bottom 5%","")</f>
        <v>Bottom 5%</v>
      </c>
      <c r="AC3236"/>
      <c r="AD3236" t="s">
        <v>16511</v>
      </c>
      <c r="AE3236" t="s">
        <v>13865</v>
      </c>
    </row>
    <row r="3237" spans="1:31" hidden="1" x14ac:dyDescent="0.25">
      <c r="A3237" t="s">
        <v>15785</v>
      </c>
      <c r="B3237" t="s">
        <v>15786</v>
      </c>
      <c r="C3237" s="3" t="s">
        <v>73</v>
      </c>
      <c r="D3237" s="3" t="s">
        <v>15514</v>
      </c>
      <c r="E3237" s="3">
        <v>0</v>
      </c>
      <c r="F3237" s="3">
        <v>70000</v>
      </c>
      <c r="G3237" s="34">
        <v>19.989999999999998</v>
      </c>
      <c r="H3237" s="3" t="s">
        <v>8184</v>
      </c>
      <c r="I3237" s="3" t="s">
        <v>12123</v>
      </c>
      <c r="J3237" s="3" t="s">
        <v>8102</v>
      </c>
      <c r="K3237" s="3" t="s">
        <v>8103</v>
      </c>
      <c r="L3237" s="3" t="s">
        <v>68</v>
      </c>
      <c r="M3237" s="26">
        <v>46023</v>
      </c>
      <c r="N3237"/>
      <c r="O3237" s="3">
        <v>56</v>
      </c>
      <c r="P3237" s="55">
        <v>7856.07</v>
      </c>
      <c r="Q3237" s="55"/>
      <c r="R3237" s="55">
        <v>7856.07</v>
      </c>
      <c r="S3237" s="57"/>
      <c r="T3237" s="55">
        <v>140.28696428571428</v>
      </c>
      <c r="U3237" s="55">
        <v>15252.37</v>
      </c>
      <c r="V3237" s="55">
        <v>0</v>
      </c>
      <c r="W3237" s="55">
        <v>15252.37</v>
      </c>
      <c r="X3237" s="57">
        <v>0</v>
      </c>
      <c r="Y3237" s="3" t="str">
        <f>IFERROR(VLOOKUP(A3237,'Pivot price tier'!$C$8:$L$2290,10,0),"")</f>
        <v>X</v>
      </c>
      <c r="Z3237" s="3" t="str">
        <f>IFERROR(VLOOKUP(A3237,'Pivot price tier by size'!$D$8:$M$2512,10,0),"")</f>
        <v>X</v>
      </c>
      <c r="AA3237" s="3" t="str">
        <f>IFERROR(VLOOKUP(A3237,'Pivot category'!$B$8:$I$2236,8,0),"")</f>
        <v>X</v>
      </c>
      <c r="AB3237" s="3" t="str">
        <f>IF(P3237&lt;$AC$1,"Bottom 5%","")</f>
        <v>Bottom 5%</v>
      </c>
      <c r="AC3237"/>
      <c r="AD3237" t="s">
        <v>16511</v>
      </c>
      <c r="AE3237" t="s">
        <v>13865</v>
      </c>
    </row>
    <row r="3238" spans="1:31" hidden="1" x14ac:dyDescent="0.25">
      <c r="A3238" t="s">
        <v>11082</v>
      </c>
      <c r="B3238" t="s">
        <v>1436</v>
      </c>
      <c r="C3238" s="3" t="s">
        <v>72</v>
      </c>
      <c r="D3238" s="3" t="s">
        <v>3776</v>
      </c>
      <c r="E3238" s="3">
        <v>0</v>
      </c>
      <c r="F3238" s="3">
        <v>7000</v>
      </c>
      <c r="G3238" s="34">
        <v>1.19</v>
      </c>
      <c r="H3238" s="3" t="s">
        <v>8184</v>
      </c>
      <c r="I3238" s="3" t="s">
        <v>12123</v>
      </c>
      <c r="J3238" s="3" t="s">
        <v>8107</v>
      </c>
      <c r="K3238" s="3" t="s">
        <v>8103</v>
      </c>
      <c r="L3238" s="3" t="s">
        <v>8108</v>
      </c>
      <c r="M3238" s="26" t="s">
        <v>16689</v>
      </c>
      <c r="N3238"/>
      <c r="O3238" s="3" t="s">
        <v>78</v>
      </c>
      <c r="P3238" s="55">
        <v>2.38</v>
      </c>
      <c r="Q3238" s="55">
        <v>5.17</v>
      </c>
      <c r="R3238" s="55">
        <v>-2.79</v>
      </c>
      <c r="S3238" s="57">
        <v>-0.54</v>
      </c>
      <c r="T3238" s="55" t="s">
        <v>78</v>
      </c>
      <c r="U3238" s="55" t="s">
        <v>78</v>
      </c>
      <c r="V3238" s="55" t="s">
        <v>78</v>
      </c>
      <c r="W3238" s="55" t="s">
        <v>78</v>
      </c>
      <c r="X3238" s="57" t="s">
        <v>78</v>
      </c>
      <c r="Y3238" s="3" t="str">
        <f>IFERROR(VLOOKUP(A3238,'Pivot price tier'!$C$8:$L$2290,10,0),"")</f>
        <v/>
      </c>
      <c r="Z3238" s="3" t="str">
        <f>IFERROR(VLOOKUP(A3238,'Pivot price tier by size'!$D$8:$M$2512,10,0),"")</f>
        <v/>
      </c>
      <c r="AA3238" s="3" t="str">
        <f>IFERROR(VLOOKUP(A3238,'Pivot category'!$B$8:$I$2236,8,0),"")</f>
        <v/>
      </c>
      <c r="AB3238" s="3" t="str">
        <f>IF(P3238&lt;$AC$1,"Bottom 5%","")</f>
        <v>Bottom 5%</v>
      </c>
      <c r="AC3238"/>
      <c r="AD3238" t="s">
        <v>16511</v>
      </c>
      <c r="AE3238" t="s">
        <v>13865</v>
      </c>
    </row>
    <row r="3239" spans="1:31" hidden="1" x14ac:dyDescent="0.25">
      <c r="A3239" t="s">
        <v>5893</v>
      </c>
      <c r="B3239" t="s">
        <v>1437</v>
      </c>
      <c r="C3239" s="3" t="s">
        <v>32</v>
      </c>
      <c r="D3239" s="3" t="s">
        <v>3777</v>
      </c>
      <c r="E3239" s="3" t="s">
        <v>5101</v>
      </c>
      <c r="F3239" s="3">
        <v>7000</v>
      </c>
      <c r="G3239" s="34">
        <v>11.39</v>
      </c>
      <c r="H3239" s="3" t="s">
        <v>26</v>
      </c>
      <c r="I3239" s="3" t="s">
        <v>19</v>
      </c>
      <c r="J3239" s="3" t="s">
        <v>8107</v>
      </c>
      <c r="K3239" s="3" t="s">
        <v>8103</v>
      </c>
      <c r="L3239" s="3" t="s">
        <v>8106</v>
      </c>
      <c r="M3239" s="26" t="s">
        <v>16689</v>
      </c>
      <c r="N3239"/>
      <c r="O3239" s="3">
        <v>1</v>
      </c>
      <c r="P3239" s="55">
        <v>153.44</v>
      </c>
      <c r="Q3239" s="55">
        <v>402.78</v>
      </c>
      <c r="R3239" s="55">
        <v>-249.34</v>
      </c>
      <c r="S3239" s="57">
        <v>-0.62</v>
      </c>
      <c r="T3239" s="55">
        <v>153.44</v>
      </c>
      <c r="U3239" s="55">
        <v>460.32</v>
      </c>
      <c r="V3239" s="55">
        <v>249.34</v>
      </c>
      <c r="W3239" s="55">
        <v>210.98</v>
      </c>
      <c r="X3239" s="57">
        <v>0.85</v>
      </c>
      <c r="Y3239" s="3" t="str">
        <f>IFERROR(VLOOKUP(A3239,'Pivot price tier'!$C$8:$L$2290,10,0),"")</f>
        <v/>
      </c>
      <c r="Z3239" s="3" t="str">
        <f>IFERROR(VLOOKUP(A3239,'Pivot price tier by size'!$D$8:$M$2512,10,0),"")</f>
        <v/>
      </c>
      <c r="AA3239" s="3" t="str">
        <f>IFERROR(VLOOKUP(A3239,'Pivot category'!$B$8:$I$2236,8,0),"")</f>
        <v/>
      </c>
      <c r="AB3239" s="3" t="str">
        <f>IF(P3239&lt;$AC$1,"Bottom 5%","")</f>
        <v>Bottom 5%</v>
      </c>
      <c r="AC3239"/>
      <c r="AD3239" t="s">
        <v>16511</v>
      </c>
      <c r="AE3239" t="s">
        <v>13865</v>
      </c>
    </row>
    <row r="3240" spans="1:31" x14ac:dyDescent="0.25">
      <c r="A3240" t="s">
        <v>13458</v>
      </c>
      <c r="B3240" t="s">
        <v>13459</v>
      </c>
      <c r="C3240" s="3" t="s">
        <v>32</v>
      </c>
      <c r="D3240" s="3" t="s">
        <v>13208</v>
      </c>
      <c r="E3240" s="3" t="s">
        <v>5053</v>
      </c>
      <c r="F3240" s="3">
        <v>70000</v>
      </c>
      <c r="G3240" s="34">
        <v>39.99</v>
      </c>
      <c r="H3240" s="3" t="s">
        <v>27</v>
      </c>
      <c r="I3240" s="3" t="s">
        <v>23</v>
      </c>
      <c r="J3240" s="3" t="s">
        <v>8102</v>
      </c>
      <c r="K3240" s="3" t="s">
        <v>8103</v>
      </c>
      <c r="L3240" s="3" t="s">
        <v>68</v>
      </c>
      <c r="M3240" s="26">
        <v>45566</v>
      </c>
      <c r="N3240"/>
      <c r="O3240" s="3">
        <v>130</v>
      </c>
      <c r="P3240" s="55">
        <v>1879073.77</v>
      </c>
      <c r="Q3240" s="55">
        <v>295672.08</v>
      </c>
      <c r="R3240" s="55">
        <v>1583401.69</v>
      </c>
      <c r="S3240" s="57">
        <v>5.36</v>
      </c>
      <c r="T3240" s="55">
        <v>14454.413615384616</v>
      </c>
      <c r="U3240" s="55">
        <v>790767.26</v>
      </c>
      <c r="V3240" s="55">
        <v>118155.54</v>
      </c>
      <c r="W3240" s="55">
        <v>672611.72</v>
      </c>
      <c r="X3240" s="57">
        <v>5.69</v>
      </c>
      <c r="Y3240" s="3" t="str">
        <f>IFERROR(VLOOKUP(A3240,'Pivot price tier'!$C$8:$L$2290,10,0),"")</f>
        <v xml:space="preserve"> </v>
      </c>
      <c r="Z3240" s="3" t="str">
        <f>IFERROR(VLOOKUP(A3240,'Pivot price tier by size'!$D$8:$M$2512,10,0),"")</f>
        <v xml:space="preserve"> </v>
      </c>
      <c r="AA3240" s="3" t="str">
        <f>IFERROR(VLOOKUP(A3240,'Pivot category'!$B$8:$I$2236,8,0),"")</f>
        <v xml:space="preserve"> </v>
      </c>
      <c r="AB3240" s="3" t="str">
        <f>IF(P3240&lt;$AC$1,"Bottom 5%","")</f>
        <v/>
      </c>
      <c r="AC3240"/>
      <c r="AD3240" t="s">
        <v>11019</v>
      </c>
      <c r="AE3240" t="s">
        <v>13854</v>
      </c>
    </row>
    <row r="3241" spans="1:31" hidden="1" x14ac:dyDescent="0.25">
      <c r="A3241" t="s">
        <v>9065</v>
      </c>
      <c r="B3241" t="s">
        <v>9064</v>
      </c>
      <c r="C3241" s="3" t="s">
        <v>32</v>
      </c>
      <c r="D3241" s="3" t="s">
        <v>5135</v>
      </c>
      <c r="E3241" s="3" t="s">
        <v>5101</v>
      </c>
      <c r="F3241" s="3">
        <v>7000</v>
      </c>
      <c r="G3241" s="34">
        <v>11.39</v>
      </c>
      <c r="H3241" s="3" t="s">
        <v>26</v>
      </c>
      <c r="I3241" s="3" t="s">
        <v>17</v>
      </c>
      <c r="J3241" s="3" t="s">
        <v>8107</v>
      </c>
      <c r="K3241" s="3" t="s">
        <v>8111</v>
      </c>
      <c r="L3241" s="3" t="s">
        <v>8108</v>
      </c>
      <c r="M3241" s="26" t="s">
        <v>16689</v>
      </c>
      <c r="N3241"/>
      <c r="O3241" s="3" t="s">
        <v>78</v>
      </c>
      <c r="P3241" s="55"/>
      <c r="Q3241" s="55">
        <v>455.66</v>
      </c>
      <c r="R3241" s="55">
        <v>-455.66</v>
      </c>
      <c r="S3241" s="57">
        <v>-1</v>
      </c>
      <c r="T3241" s="55" t="s">
        <v>78</v>
      </c>
      <c r="U3241" s="55">
        <v>261.97000000000003</v>
      </c>
      <c r="V3241" s="55">
        <v>0</v>
      </c>
      <c r="W3241" s="55">
        <v>261.97000000000003</v>
      </c>
      <c r="X3241" s="57">
        <v>0</v>
      </c>
      <c r="Y3241" s="3" t="str">
        <f>IFERROR(VLOOKUP(A3241,'Pivot price tier'!$C$8:$L$2290,10,0),"")</f>
        <v/>
      </c>
      <c r="Z3241" s="3" t="str">
        <f>IFERROR(VLOOKUP(A3241,'Pivot price tier by size'!$D$8:$M$2512,10,0),"")</f>
        <v/>
      </c>
      <c r="AA3241" s="3" t="str">
        <f>IFERROR(VLOOKUP(A3241,'Pivot category'!$B$8:$I$2236,8,0),"")</f>
        <v/>
      </c>
      <c r="AB3241" s="3" t="str">
        <f>IF(P3241&lt;$AC$1,"Bottom 5%","")</f>
        <v>Bottom 5%</v>
      </c>
      <c r="AC3241"/>
      <c r="AD3241" t="s">
        <v>16511</v>
      </c>
      <c r="AE3241" t="s">
        <v>13865</v>
      </c>
    </row>
    <row r="3242" spans="1:31" hidden="1" x14ac:dyDescent="0.25">
      <c r="A3242" t="s">
        <v>11543</v>
      </c>
      <c r="B3242" t="s">
        <v>11544</v>
      </c>
      <c r="C3242" s="3" t="s">
        <v>69</v>
      </c>
      <c r="D3242" s="3" t="s">
        <v>11309</v>
      </c>
      <c r="E3242" s="3" t="s">
        <v>5101</v>
      </c>
      <c r="F3242" s="3">
        <v>7000</v>
      </c>
      <c r="G3242" s="34">
        <v>0.89</v>
      </c>
      <c r="H3242" s="3" t="s">
        <v>26</v>
      </c>
      <c r="I3242" s="3" t="s">
        <v>70</v>
      </c>
      <c r="J3242" s="3" t="s">
        <v>8107</v>
      </c>
      <c r="K3242" s="3" t="s">
        <v>8103</v>
      </c>
      <c r="L3242" s="3" t="s">
        <v>8106</v>
      </c>
      <c r="M3242" s="26" t="s">
        <v>16689</v>
      </c>
      <c r="N3242"/>
      <c r="O3242" s="3">
        <v>1</v>
      </c>
      <c r="P3242" s="55">
        <v>197.89</v>
      </c>
      <c r="Q3242" s="55">
        <v>2047.38</v>
      </c>
      <c r="R3242" s="55">
        <v>-1849.49</v>
      </c>
      <c r="S3242" s="57">
        <v>-0.9</v>
      </c>
      <c r="T3242" s="55">
        <v>197.89</v>
      </c>
      <c r="U3242" s="55">
        <v>0</v>
      </c>
      <c r="V3242" s="55">
        <v>220.55</v>
      </c>
      <c r="W3242" s="55">
        <v>-220.55</v>
      </c>
      <c r="X3242" s="57">
        <v>-1</v>
      </c>
      <c r="Y3242" s="3" t="str">
        <f>IFERROR(VLOOKUP(A3242,'Pivot price tier'!$C$8:$L$2290,10,0),"")</f>
        <v/>
      </c>
      <c r="Z3242" s="3" t="str">
        <f>IFERROR(VLOOKUP(A3242,'Pivot price tier by size'!$D$8:$M$2512,10,0),"")</f>
        <v/>
      </c>
      <c r="AA3242" s="3" t="str">
        <f>IFERROR(VLOOKUP(A3242,'Pivot category'!$B$8:$I$2236,8,0),"")</f>
        <v/>
      </c>
      <c r="AB3242" s="3" t="str">
        <f>IF(P3242&lt;$AC$1,"Bottom 5%","")</f>
        <v>Bottom 5%</v>
      </c>
      <c r="AC3242"/>
      <c r="AD3242" t="s">
        <v>16511</v>
      </c>
      <c r="AE3242" t="s">
        <v>13865</v>
      </c>
    </row>
    <row r="3243" spans="1:31" x14ac:dyDescent="0.25">
      <c r="A3243" t="s">
        <v>14587</v>
      </c>
      <c r="B3243" t="s">
        <v>1059</v>
      </c>
      <c r="C3243" s="3" t="s">
        <v>36</v>
      </c>
      <c r="D3243" s="3" t="s">
        <v>3357</v>
      </c>
      <c r="E3243" s="3">
        <v>0</v>
      </c>
      <c r="F3243" s="3">
        <v>1000</v>
      </c>
      <c r="G3243" s="34">
        <v>30.99</v>
      </c>
      <c r="H3243" s="3" t="s">
        <v>29</v>
      </c>
      <c r="I3243" s="3" t="s">
        <v>21</v>
      </c>
      <c r="J3243" s="3" t="s">
        <v>8102</v>
      </c>
      <c r="K3243" s="3" t="s">
        <v>8103</v>
      </c>
      <c r="L3243" s="3" t="s">
        <v>68</v>
      </c>
      <c r="M3243" s="26" t="s">
        <v>16689</v>
      </c>
      <c r="N3243"/>
      <c r="O3243" s="3">
        <v>99</v>
      </c>
      <c r="P3243" s="55">
        <v>59965.65</v>
      </c>
      <c r="Q3243" s="55">
        <v>72392.639999999999</v>
      </c>
      <c r="R3243" s="55">
        <v>-12426.99</v>
      </c>
      <c r="S3243" s="57">
        <v>-0.17</v>
      </c>
      <c r="T3243" s="55">
        <v>605.7136363636364</v>
      </c>
      <c r="U3243" s="55">
        <v>895115.16</v>
      </c>
      <c r="V3243" s="55">
        <v>814107.3</v>
      </c>
      <c r="W3243" s="55">
        <v>81007.86</v>
      </c>
      <c r="X3243" s="57">
        <v>0.1</v>
      </c>
      <c r="Y3243" s="3" t="str">
        <f>IFERROR(VLOOKUP(A3243,'Pivot price tier'!$C$8:$L$2290,10,0),"")</f>
        <v xml:space="preserve"> </v>
      </c>
      <c r="Z3243" s="3" t="str">
        <f>IFERROR(VLOOKUP(A3243,'Pivot price tier by size'!$D$8:$M$2512,10,0),"")</f>
        <v xml:space="preserve"> </v>
      </c>
      <c r="AA3243" s="3" t="str">
        <f>IFERROR(VLOOKUP(A3243,'Pivot category'!$B$8:$I$2236,8,0),"")</f>
        <v xml:space="preserve"> </v>
      </c>
      <c r="AB3243" s="3" t="str">
        <f>IF(P3243&lt;$AC$1,"Bottom 5%","")</f>
        <v/>
      </c>
      <c r="AC3243"/>
      <c r="AD3243" t="s">
        <v>16510</v>
      </c>
      <c r="AE3243" t="s">
        <v>13853</v>
      </c>
    </row>
    <row r="3244" spans="1:31" hidden="1" x14ac:dyDescent="0.25">
      <c r="A3244" t="s">
        <v>11547</v>
      </c>
      <c r="B3244" t="s">
        <v>11548</v>
      </c>
      <c r="C3244" s="3" t="s">
        <v>73</v>
      </c>
      <c r="D3244" s="3" t="s">
        <v>11328</v>
      </c>
      <c r="E3244" s="3">
        <v>0</v>
      </c>
      <c r="F3244" s="3">
        <v>7000</v>
      </c>
      <c r="G3244" s="34">
        <v>5.99</v>
      </c>
      <c r="H3244" s="3" t="s">
        <v>8184</v>
      </c>
      <c r="I3244" s="3" t="s">
        <v>12123</v>
      </c>
      <c r="J3244" s="3" t="s">
        <v>8107</v>
      </c>
      <c r="K3244" s="3" t="s">
        <v>8103</v>
      </c>
      <c r="L3244" s="3" t="s">
        <v>8106</v>
      </c>
      <c r="M3244" s="26" t="s">
        <v>16689</v>
      </c>
      <c r="N3244"/>
      <c r="O3244" s="3">
        <v>2</v>
      </c>
      <c r="P3244" s="55">
        <v>2869.21</v>
      </c>
      <c r="Q3244" s="55">
        <v>16030.19</v>
      </c>
      <c r="R3244" s="55">
        <v>-13160.98</v>
      </c>
      <c r="S3244" s="57">
        <v>-0.82</v>
      </c>
      <c r="T3244" s="55">
        <v>1434.605</v>
      </c>
      <c r="U3244" s="55">
        <v>2132.44</v>
      </c>
      <c r="V3244" s="55">
        <v>23907.79</v>
      </c>
      <c r="W3244" s="55">
        <v>-21775.35</v>
      </c>
      <c r="X3244" s="57">
        <v>-0.91</v>
      </c>
      <c r="Y3244" s="3" t="str">
        <f>IFERROR(VLOOKUP(A3244,'Pivot price tier'!$C$8:$L$2290,10,0),"")</f>
        <v/>
      </c>
      <c r="Z3244" s="3" t="str">
        <f>IFERROR(VLOOKUP(A3244,'Pivot price tier by size'!$D$8:$M$2512,10,0),"")</f>
        <v/>
      </c>
      <c r="AA3244" s="3" t="str">
        <f>IFERROR(VLOOKUP(A3244,'Pivot category'!$B$8:$I$2236,8,0),"")</f>
        <v/>
      </c>
      <c r="AB3244" s="3" t="str">
        <f>IF(P3244&lt;$AC$1,"Bottom 5%","")</f>
        <v>Bottom 5%</v>
      </c>
      <c r="AC3244"/>
      <c r="AD3244" t="s">
        <v>16511</v>
      </c>
      <c r="AE3244" t="s">
        <v>13865</v>
      </c>
    </row>
    <row r="3245" spans="1:31" x14ac:dyDescent="0.25">
      <c r="A3245" t="s">
        <v>14588</v>
      </c>
      <c r="B3245" t="s">
        <v>1060</v>
      </c>
      <c r="C3245" s="3" t="s">
        <v>32</v>
      </c>
      <c r="D3245" s="3" t="s">
        <v>3358</v>
      </c>
      <c r="E3245" s="3">
        <v>0</v>
      </c>
      <c r="F3245" s="3">
        <v>1000</v>
      </c>
      <c r="G3245" s="34">
        <v>23.99</v>
      </c>
      <c r="H3245" s="3" t="s">
        <v>29</v>
      </c>
      <c r="I3245" s="3" t="s">
        <v>21</v>
      </c>
      <c r="J3245" s="3" t="s">
        <v>8102</v>
      </c>
      <c r="K3245" s="3" t="s">
        <v>8103</v>
      </c>
      <c r="L3245" s="3" t="s">
        <v>68</v>
      </c>
      <c r="M3245" s="26" t="s">
        <v>16689</v>
      </c>
      <c r="N3245"/>
      <c r="O3245" s="3">
        <v>129</v>
      </c>
      <c r="P3245" s="55">
        <v>67883</v>
      </c>
      <c r="Q3245" s="55">
        <v>65442.82</v>
      </c>
      <c r="R3245" s="55">
        <v>2440.1799999999998</v>
      </c>
      <c r="S3245" s="57">
        <v>0.04</v>
      </c>
      <c r="T3245" s="55">
        <v>526.22480620155034</v>
      </c>
      <c r="U3245" s="55">
        <v>469383.8</v>
      </c>
      <c r="V3245" s="55">
        <v>488741.95</v>
      </c>
      <c r="W3245" s="55">
        <v>-19358.150000000001</v>
      </c>
      <c r="X3245" s="57">
        <v>-0.04</v>
      </c>
      <c r="Y3245" s="3" t="str">
        <f>IFERROR(VLOOKUP(A3245,'Pivot price tier'!$C$8:$L$2290,10,0),"")</f>
        <v xml:space="preserve"> </v>
      </c>
      <c r="Z3245" s="3" t="str">
        <f>IFERROR(VLOOKUP(A3245,'Pivot price tier by size'!$D$8:$M$2512,10,0),"")</f>
        <v xml:space="preserve"> </v>
      </c>
      <c r="AA3245" s="3" t="str">
        <f>IFERROR(VLOOKUP(A3245,'Pivot category'!$B$8:$I$2236,8,0),"")</f>
        <v xml:space="preserve"> </v>
      </c>
      <c r="AB3245" s="3" t="str">
        <f>IF(P3245&lt;$AC$1,"Bottom 5%","")</f>
        <v/>
      </c>
      <c r="AC3245"/>
      <c r="AD3245" t="s">
        <v>16510</v>
      </c>
      <c r="AE3245" t="s">
        <v>13853</v>
      </c>
    </row>
    <row r="3246" spans="1:31" x14ac:dyDescent="0.25">
      <c r="A3246" t="s">
        <v>7340</v>
      </c>
      <c r="B3246" t="s">
        <v>1049</v>
      </c>
      <c r="C3246" s="3" t="s">
        <v>36</v>
      </c>
      <c r="D3246" s="3" t="s">
        <v>3344</v>
      </c>
      <c r="E3246" s="3">
        <v>0</v>
      </c>
      <c r="F3246" s="3">
        <v>1000</v>
      </c>
      <c r="G3246" s="34">
        <v>49.99</v>
      </c>
      <c r="H3246" s="3" t="s">
        <v>29</v>
      </c>
      <c r="I3246" s="3" t="s">
        <v>23</v>
      </c>
      <c r="J3246" s="3" t="s">
        <v>8102</v>
      </c>
      <c r="K3246" s="3" t="s">
        <v>8103</v>
      </c>
      <c r="L3246" s="3" t="s">
        <v>68</v>
      </c>
      <c r="M3246" s="26" t="s">
        <v>16689</v>
      </c>
      <c r="N3246"/>
      <c r="O3246" s="3">
        <v>128</v>
      </c>
      <c r="P3246" s="55">
        <v>188512.29</v>
      </c>
      <c r="Q3246" s="55">
        <v>212107.57</v>
      </c>
      <c r="R3246" s="55">
        <v>-23595.279999999999</v>
      </c>
      <c r="S3246" s="57">
        <v>-0.11</v>
      </c>
      <c r="T3246" s="55">
        <v>1472.7522656250001</v>
      </c>
      <c r="U3246" s="55">
        <v>716206.73</v>
      </c>
      <c r="V3246" s="55">
        <v>696510.67</v>
      </c>
      <c r="W3246" s="55">
        <v>19696.060000000001</v>
      </c>
      <c r="X3246" s="57">
        <v>0.03</v>
      </c>
      <c r="Y3246" s="3" t="str">
        <f>IFERROR(VLOOKUP(A3246,'Pivot price tier'!$C$8:$L$2290,10,0),"")</f>
        <v xml:space="preserve"> </v>
      </c>
      <c r="Z3246" s="3" t="str">
        <f>IFERROR(VLOOKUP(A3246,'Pivot price tier by size'!$D$8:$M$2512,10,0),"")</f>
        <v xml:space="preserve"> </v>
      </c>
      <c r="AA3246" s="3" t="str">
        <f>IFERROR(VLOOKUP(A3246,'Pivot category'!$B$8:$I$2236,8,0),"")</f>
        <v xml:space="preserve"> </v>
      </c>
      <c r="AB3246" s="3" t="str">
        <f>IF(P3246&lt;$AC$1,"Bottom 5%","")</f>
        <v/>
      </c>
      <c r="AC3246"/>
      <c r="AD3246" t="s">
        <v>16514</v>
      </c>
      <c r="AE3246" t="s">
        <v>13881</v>
      </c>
    </row>
    <row r="3247" spans="1:31" x14ac:dyDescent="0.25">
      <c r="A3247" t="s">
        <v>6847</v>
      </c>
      <c r="B3247" t="s">
        <v>1051</v>
      </c>
      <c r="C3247" s="3" t="s">
        <v>34</v>
      </c>
      <c r="D3247" s="3" t="s">
        <v>3346</v>
      </c>
      <c r="E3247" s="3">
        <v>0</v>
      </c>
      <c r="F3247" s="3">
        <v>1000</v>
      </c>
      <c r="G3247" s="34">
        <v>24.99</v>
      </c>
      <c r="H3247" s="3" t="s">
        <v>29</v>
      </c>
      <c r="I3247" s="3" t="s">
        <v>23</v>
      </c>
      <c r="J3247" s="3" t="s">
        <v>8102</v>
      </c>
      <c r="K3247" s="3" t="s">
        <v>8103</v>
      </c>
      <c r="L3247" s="3" t="s">
        <v>68</v>
      </c>
      <c r="M3247" s="26" t="s">
        <v>16689</v>
      </c>
      <c r="N3247"/>
      <c r="O3247" s="3">
        <v>157</v>
      </c>
      <c r="P3247" s="55">
        <v>241753.26</v>
      </c>
      <c r="Q3247" s="55">
        <v>263719.46999999997</v>
      </c>
      <c r="R3247" s="55">
        <v>-21966.21</v>
      </c>
      <c r="S3247" s="57">
        <v>-0.08</v>
      </c>
      <c r="T3247" s="55">
        <v>1539.8296815286624</v>
      </c>
      <c r="U3247" s="55">
        <v>146816.25</v>
      </c>
      <c r="V3247" s="55">
        <v>156012.57</v>
      </c>
      <c r="W3247" s="55">
        <v>-9196.32</v>
      </c>
      <c r="X3247" s="57">
        <v>-0.06</v>
      </c>
      <c r="Y3247" s="3" t="str">
        <f>IFERROR(VLOOKUP(A3247,'Pivot price tier'!$C$8:$L$2290,10,0),"")</f>
        <v xml:space="preserve"> </v>
      </c>
      <c r="Z3247" s="3" t="str">
        <f>IFERROR(VLOOKUP(A3247,'Pivot price tier by size'!$D$8:$M$2512,10,0),"")</f>
        <v xml:space="preserve"> </v>
      </c>
      <c r="AA3247" s="3" t="str">
        <f>IFERROR(VLOOKUP(A3247,'Pivot category'!$B$8:$I$2236,8,0),"")</f>
        <v xml:space="preserve"> </v>
      </c>
      <c r="AB3247" s="3" t="str">
        <f>IF(P3247&lt;$AC$1,"Bottom 5%","")</f>
        <v/>
      </c>
      <c r="AC3247"/>
      <c r="AD3247" t="s">
        <v>16514</v>
      </c>
      <c r="AE3247" t="s">
        <v>13881</v>
      </c>
    </row>
    <row r="3248" spans="1:31" x14ac:dyDescent="0.25">
      <c r="A3248" t="s">
        <v>5525</v>
      </c>
      <c r="B3248" t="s">
        <v>1053</v>
      </c>
      <c r="C3248" s="3" t="s">
        <v>32</v>
      </c>
      <c r="D3248" s="3" t="s">
        <v>3348</v>
      </c>
      <c r="E3248" s="3">
        <v>0</v>
      </c>
      <c r="F3248" s="3">
        <v>1000</v>
      </c>
      <c r="G3248" s="34">
        <v>39.99</v>
      </c>
      <c r="H3248" s="3" t="s">
        <v>29</v>
      </c>
      <c r="I3248" s="3" t="s">
        <v>23</v>
      </c>
      <c r="J3248" s="3" t="s">
        <v>8102</v>
      </c>
      <c r="K3248" s="3" t="s">
        <v>8103</v>
      </c>
      <c r="L3248" s="3" t="s">
        <v>68</v>
      </c>
      <c r="M3248" s="26" t="s">
        <v>16689</v>
      </c>
      <c r="N3248"/>
      <c r="O3248" s="3">
        <v>156</v>
      </c>
      <c r="P3248" s="55">
        <v>332255.95</v>
      </c>
      <c r="Q3248" s="55">
        <v>345615.73</v>
      </c>
      <c r="R3248" s="55">
        <v>-13359.78</v>
      </c>
      <c r="S3248" s="57">
        <v>-0.04</v>
      </c>
      <c r="T3248" s="55">
        <v>2129.8458333333333</v>
      </c>
      <c r="U3248" s="55">
        <v>816678.41</v>
      </c>
      <c r="V3248" s="55">
        <v>942757.58</v>
      </c>
      <c r="W3248" s="55">
        <v>-126079.17</v>
      </c>
      <c r="X3248" s="57">
        <v>-0.13</v>
      </c>
      <c r="Y3248" s="3" t="str">
        <f>IFERROR(VLOOKUP(A3248,'Pivot price tier'!$C$8:$L$2290,10,0),"")</f>
        <v xml:space="preserve"> </v>
      </c>
      <c r="Z3248" s="3" t="str">
        <f>IFERROR(VLOOKUP(A3248,'Pivot price tier by size'!$D$8:$M$2512,10,0),"")</f>
        <v xml:space="preserve"> </v>
      </c>
      <c r="AA3248" s="3" t="str">
        <f>IFERROR(VLOOKUP(A3248,'Pivot category'!$B$8:$I$2236,8,0),"")</f>
        <v xml:space="preserve"> </v>
      </c>
      <c r="AB3248" s="3" t="str">
        <f>IF(P3248&lt;$AC$1,"Bottom 5%","")</f>
        <v/>
      </c>
      <c r="AC3248"/>
      <c r="AD3248" t="s">
        <v>16514</v>
      </c>
      <c r="AE3248" t="s">
        <v>13881</v>
      </c>
    </row>
    <row r="3249" spans="1:31" hidden="1" x14ac:dyDescent="0.25">
      <c r="A3249" t="s">
        <v>15787</v>
      </c>
      <c r="B3249" t="s">
        <v>15788</v>
      </c>
      <c r="C3249" s="3" t="s">
        <v>32</v>
      </c>
      <c r="D3249" s="3" t="s">
        <v>15501</v>
      </c>
      <c r="E3249" s="3" t="s">
        <v>5101</v>
      </c>
      <c r="F3249" s="3">
        <v>70000</v>
      </c>
      <c r="G3249" s="34">
        <v>16.989999999999998</v>
      </c>
      <c r="H3249" s="3" t="s">
        <v>26</v>
      </c>
      <c r="I3249" s="3" t="s">
        <v>19</v>
      </c>
      <c r="J3249" s="3" t="s">
        <v>8102</v>
      </c>
      <c r="K3249" s="3" t="s">
        <v>8103</v>
      </c>
      <c r="L3249" s="3" t="s">
        <v>68</v>
      </c>
      <c r="M3249" s="26">
        <v>46023</v>
      </c>
      <c r="N3249"/>
      <c r="O3249" s="3">
        <v>104</v>
      </c>
      <c r="P3249" s="55">
        <v>60093.63</v>
      </c>
      <c r="Q3249" s="55"/>
      <c r="R3249" s="55">
        <v>60093.63</v>
      </c>
      <c r="S3249" s="57"/>
      <c r="T3249" s="55">
        <v>577.82336538461539</v>
      </c>
      <c r="U3249" s="55">
        <v>131672.5</v>
      </c>
      <c r="V3249" s="55">
        <v>0</v>
      </c>
      <c r="W3249" s="55">
        <v>131672.5</v>
      </c>
      <c r="X3249" s="57">
        <v>0</v>
      </c>
      <c r="Y3249" s="3" t="str">
        <f>IFERROR(VLOOKUP(A3249,'Pivot price tier'!$C$8:$L$2290,10,0),"")</f>
        <v xml:space="preserve"> </v>
      </c>
      <c r="Z3249" s="3" t="str">
        <f>IFERROR(VLOOKUP(A3249,'Pivot price tier by size'!$D$8:$M$2512,10,0),"")</f>
        <v xml:space="preserve"> </v>
      </c>
      <c r="AA3249" s="3" t="str">
        <f>IFERROR(VLOOKUP(A3249,'Pivot category'!$B$8:$I$2236,8,0),"")</f>
        <v xml:space="preserve"> </v>
      </c>
      <c r="AB3249" s="3" t="str">
        <f>IF(P3249&lt;$AC$1,"Bottom 5%","")</f>
        <v/>
      </c>
      <c r="AC3249"/>
      <c r="AD3249" t="s">
        <v>16511</v>
      </c>
      <c r="AE3249" t="s">
        <v>13865</v>
      </c>
    </row>
    <row r="3250" spans="1:31" hidden="1" x14ac:dyDescent="0.25">
      <c r="A3250" t="s">
        <v>15789</v>
      </c>
      <c r="B3250" t="s">
        <v>15790</v>
      </c>
      <c r="C3250" s="3" t="s">
        <v>69</v>
      </c>
      <c r="D3250" s="3" t="s">
        <v>15510</v>
      </c>
      <c r="E3250" s="3" t="s">
        <v>5101</v>
      </c>
      <c r="F3250" s="3">
        <v>70000</v>
      </c>
      <c r="G3250" s="34">
        <v>1.0900000000000001</v>
      </c>
      <c r="H3250" s="3" t="s">
        <v>26</v>
      </c>
      <c r="I3250" s="3" t="s">
        <v>70</v>
      </c>
      <c r="J3250" s="3" t="s">
        <v>8102</v>
      </c>
      <c r="K3250" s="3" t="s">
        <v>8103</v>
      </c>
      <c r="L3250" s="3" t="s">
        <v>68</v>
      </c>
      <c r="M3250" s="26">
        <v>46023</v>
      </c>
      <c r="N3250"/>
      <c r="O3250" s="3">
        <v>107</v>
      </c>
      <c r="P3250" s="55">
        <v>24095.54</v>
      </c>
      <c r="Q3250" s="55"/>
      <c r="R3250" s="55">
        <v>24095.54</v>
      </c>
      <c r="S3250" s="57"/>
      <c r="T3250" s="55">
        <v>225.19196261682245</v>
      </c>
      <c r="U3250" s="55">
        <v>22127</v>
      </c>
      <c r="V3250" s="55">
        <v>0</v>
      </c>
      <c r="W3250" s="55">
        <v>22127</v>
      </c>
      <c r="X3250" s="57">
        <v>0</v>
      </c>
      <c r="Y3250" s="3" t="str">
        <f>IFERROR(VLOOKUP(A3250,'Pivot price tier'!$C$8:$L$2290,10,0),"")</f>
        <v/>
      </c>
      <c r="Z3250" s="3" t="str">
        <f>IFERROR(VLOOKUP(A3250,'Pivot price tier by size'!$D$8:$M$2512,10,0),"")</f>
        <v/>
      </c>
      <c r="AA3250" s="3" t="str">
        <f>IFERROR(VLOOKUP(A3250,'Pivot category'!$B$8:$I$2236,8,0),"")</f>
        <v/>
      </c>
      <c r="AB3250" s="3" t="str">
        <f>IF(P3250&lt;$AC$1,"Bottom 5%","")</f>
        <v>Bottom 5%</v>
      </c>
      <c r="AC3250"/>
      <c r="AD3250" t="s">
        <v>16511</v>
      </c>
      <c r="AE3250" t="s">
        <v>13865</v>
      </c>
    </row>
    <row r="3251" spans="1:31" hidden="1" x14ac:dyDescent="0.25">
      <c r="A3251" t="s">
        <v>5531</v>
      </c>
      <c r="B3251" t="s">
        <v>1440</v>
      </c>
      <c r="C3251" s="3" t="s">
        <v>32</v>
      </c>
      <c r="D3251" s="3" t="s">
        <v>3780</v>
      </c>
      <c r="E3251" s="3" t="s">
        <v>5101</v>
      </c>
      <c r="F3251" s="3">
        <v>7000</v>
      </c>
      <c r="G3251" s="34">
        <v>10.79</v>
      </c>
      <c r="H3251" s="3" t="s">
        <v>26</v>
      </c>
      <c r="I3251" s="3" t="s">
        <v>17</v>
      </c>
      <c r="J3251" s="3" t="s">
        <v>8107</v>
      </c>
      <c r="K3251" s="3" t="s">
        <v>8103</v>
      </c>
      <c r="L3251" s="3" t="s">
        <v>8108</v>
      </c>
      <c r="M3251" s="26" t="s">
        <v>16689</v>
      </c>
      <c r="N3251"/>
      <c r="O3251" s="3" t="s">
        <v>78</v>
      </c>
      <c r="P3251" s="55"/>
      <c r="Q3251" s="55">
        <v>28.78</v>
      </c>
      <c r="R3251" s="55">
        <v>-28.78</v>
      </c>
      <c r="S3251" s="57">
        <v>-1</v>
      </c>
      <c r="T3251" s="55" t="s">
        <v>78</v>
      </c>
      <c r="U3251" s="55" t="s">
        <v>78</v>
      </c>
      <c r="V3251" s="55" t="s">
        <v>78</v>
      </c>
      <c r="W3251" s="55" t="s">
        <v>78</v>
      </c>
      <c r="X3251" s="57" t="s">
        <v>78</v>
      </c>
      <c r="Y3251" s="3" t="str">
        <f>IFERROR(VLOOKUP(A3251,'Pivot price tier'!$C$8:$L$2290,10,0),"")</f>
        <v/>
      </c>
      <c r="Z3251" s="3" t="str">
        <f>IFERROR(VLOOKUP(A3251,'Pivot price tier by size'!$D$8:$M$2512,10,0),"")</f>
        <v/>
      </c>
      <c r="AA3251" s="3" t="str">
        <f>IFERROR(VLOOKUP(A3251,'Pivot category'!$B$8:$I$2236,8,0),"")</f>
        <v/>
      </c>
      <c r="AB3251" s="3" t="str">
        <f>IF(P3251&lt;$AC$1,"Bottom 5%","")</f>
        <v>Bottom 5%</v>
      </c>
      <c r="AC3251"/>
      <c r="AD3251" t="s">
        <v>16511</v>
      </c>
      <c r="AE3251" t="s">
        <v>13865</v>
      </c>
    </row>
    <row r="3252" spans="1:31" x14ac:dyDescent="0.25">
      <c r="A3252" t="s">
        <v>11362</v>
      </c>
      <c r="B3252" t="s">
        <v>11363</v>
      </c>
      <c r="C3252" s="3" t="s">
        <v>32</v>
      </c>
      <c r="D3252" s="3" t="s">
        <v>11290</v>
      </c>
      <c r="E3252" s="3" t="s">
        <v>5053</v>
      </c>
      <c r="F3252" s="3">
        <v>70000</v>
      </c>
      <c r="G3252" s="34">
        <v>34.99</v>
      </c>
      <c r="H3252" s="3" t="s">
        <v>12</v>
      </c>
      <c r="I3252" s="3" t="s">
        <v>23</v>
      </c>
      <c r="J3252" s="3" t="s">
        <v>8102</v>
      </c>
      <c r="K3252" s="3" t="s">
        <v>8103</v>
      </c>
      <c r="L3252" s="3" t="s">
        <v>68</v>
      </c>
      <c r="M3252" s="26" t="s">
        <v>16689</v>
      </c>
      <c r="N3252"/>
      <c r="O3252" s="3">
        <v>43</v>
      </c>
      <c r="P3252" s="55">
        <v>52310.05</v>
      </c>
      <c r="Q3252" s="55">
        <v>35724.79</v>
      </c>
      <c r="R3252" s="55">
        <v>16585.259999999998</v>
      </c>
      <c r="S3252" s="57">
        <v>0.46</v>
      </c>
      <c r="T3252" s="55">
        <v>1216.5127906976745</v>
      </c>
      <c r="U3252" s="55">
        <v>18159.810000000001</v>
      </c>
      <c r="V3252" s="55">
        <v>10217.08</v>
      </c>
      <c r="W3252" s="55">
        <v>7942.73</v>
      </c>
      <c r="X3252" s="57">
        <v>0.78</v>
      </c>
      <c r="Y3252" s="3" t="str">
        <f>IFERROR(VLOOKUP(A3252,'Pivot price tier'!$C$8:$L$2290,10,0),"")</f>
        <v xml:space="preserve"> </v>
      </c>
      <c r="Z3252" s="3" t="str">
        <f>IFERROR(VLOOKUP(A3252,'Pivot price tier by size'!$D$8:$M$2512,10,0),"")</f>
        <v xml:space="preserve"> </v>
      </c>
      <c r="AA3252" s="3" t="str">
        <f>IFERROR(VLOOKUP(A3252,'Pivot category'!$B$8:$I$2236,8,0),"")</f>
        <v xml:space="preserve"> </v>
      </c>
      <c r="AB3252" s="3" t="str">
        <f>IF(P3252&lt;$AC$1,"Bottom 5%","")</f>
        <v/>
      </c>
      <c r="AC3252"/>
      <c r="AD3252" t="s">
        <v>11018</v>
      </c>
      <c r="AE3252" t="s">
        <v>13880</v>
      </c>
    </row>
    <row r="3253" spans="1:31" x14ac:dyDescent="0.25">
      <c r="A3253" t="s">
        <v>7358</v>
      </c>
      <c r="B3253" t="s">
        <v>1062</v>
      </c>
      <c r="C3253" s="3" t="s">
        <v>36</v>
      </c>
      <c r="D3253" s="3" t="s">
        <v>3362</v>
      </c>
      <c r="E3253" s="3" t="s">
        <v>5053</v>
      </c>
      <c r="F3253" s="3">
        <v>1000</v>
      </c>
      <c r="G3253" s="34">
        <v>34.99</v>
      </c>
      <c r="H3253" s="3" t="s">
        <v>28</v>
      </c>
      <c r="I3253" s="3" t="s">
        <v>21</v>
      </c>
      <c r="J3253" s="3" t="s">
        <v>8102</v>
      </c>
      <c r="K3253" s="3" t="s">
        <v>8103</v>
      </c>
      <c r="L3253" s="3" t="s">
        <v>68</v>
      </c>
      <c r="M3253" s="26" t="s">
        <v>16689</v>
      </c>
      <c r="N3253"/>
      <c r="O3253" s="3">
        <v>157</v>
      </c>
      <c r="P3253" s="55">
        <v>646218.01</v>
      </c>
      <c r="Q3253" s="55">
        <v>711614.64</v>
      </c>
      <c r="R3253" s="55">
        <v>-65396.63</v>
      </c>
      <c r="S3253" s="57">
        <v>-0.09</v>
      </c>
      <c r="T3253" s="55">
        <v>4116.0382802547774</v>
      </c>
      <c r="U3253" s="55">
        <v>1241942.8700000001</v>
      </c>
      <c r="V3253" s="55">
        <v>1209432.18</v>
      </c>
      <c r="W3253" s="55">
        <v>32510.69</v>
      </c>
      <c r="X3253" s="57">
        <v>0.03</v>
      </c>
      <c r="Y3253" s="3" t="str">
        <f>IFERROR(VLOOKUP(A3253,'Pivot price tier'!$C$8:$L$2290,10,0),"")</f>
        <v xml:space="preserve"> </v>
      </c>
      <c r="Z3253" s="3" t="str">
        <f>IFERROR(VLOOKUP(A3253,'Pivot price tier by size'!$D$8:$M$2512,10,0),"")</f>
        <v xml:space="preserve"> </v>
      </c>
      <c r="AA3253" s="3" t="str">
        <f>IFERROR(VLOOKUP(A3253,'Pivot category'!$B$8:$I$2236,8,0),"")</f>
        <v xml:space="preserve"> </v>
      </c>
      <c r="AB3253" s="3" t="str">
        <f>IF(P3253&lt;$AC$1,"Bottom 5%","")</f>
        <v/>
      </c>
      <c r="AC3253"/>
      <c r="AD3253" t="s">
        <v>16514</v>
      </c>
      <c r="AE3253" t="s">
        <v>13858</v>
      </c>
    </row>
    <row r="3254" spans="1:31" x14ac:dyDescent="0.25">
      <c r="A3254" t="s">
        <v>7743</v>
      </c>
      <c r="B3254" t="s">
        <v>1063</v>
      </c>
      <c r="C3254" s="3" t="s">
        <v>38</v>
      </c>
      <c r="D3254" s="3" t="s">
        <v>3363</v>
      </c>
      <c r="E3254" s="3" t="s">
        <v>5053</v>
      </c>
      <c r="F3254" s="3">
        <v>1000</v>
      </c>
      <c r="G3254" s="34">
        <v>49.99</v>
      </c>
      <c r="H3254" s="3" t="s">
        <v>28</v>
      </c>
      <c r="I3254" s="3" t="s">
        <v>21</v>
      </c>
      <c r="J3254" s="3" t="s">
        <v>8102</v>
      </c>
      <c r="K3254" s="3" t="s">
        <v>8103</v>
      </c>
      <c r="L3254" s="3" t="s">
        <v>68</v>
      </c>
      <c r="M3254" s="26" t="s">
        <v>16689</v>
      </c>
      <c r="N3254"/>
      <c r="O3254" s="3">
        <v>159</v>
      </c>
      <c r="P3254" s="55">
        <v>1242003.79</v>
      </c>
      <c r="Q3254" s="55">
        <v>1192374.55</v>
      </c>
      <c r="R3254" s="55">
        <v>49629.24</v>
      </c>
      <c r="S3254" s="57">
        <v>0.04</v>
      </c>
      <c r="T3254" s="55">
        <v>7811.3445911949684</v>
      </c>
      <c r="U3254" s="55">
        <v>502961.79</v>
      </c>
      <c r="V3254" s="55">
        <v>478158.55</v>
      </c>
      <c r="W3254" s="55">
        <v>24803.24</v>
      </c>
      <c r="X3254" s="57">
        <v>0.05</v>
      </c>
      <c r="Y3254" s="3" t="str">
        <f>IFERROR(VLOOKUP(A3254,'Pivot price tier'!$C$8:$L$2290,10,0),"")</f>
        <v xml:space="preserve"> </v>
      </c>
      <c r="Z3254" s="3" t="str">
        <f>IFERROR(VLOOKUP(A3254,'Pivot price tier by size'!$D$8:$M$2512,10,0),"")</f>
        <v xml:space="preserve"> </v>
      </c>
      <c r="AA3254" s="3" t="str">
        <f>IFERROR(VLOOKUP(A3254,'Pivot category'!$B$8:$I$2236,8,0),"")</f>
        <v xml:space="preserve"> </v>
      </c>
      <c r="AB3254" s="3" t="str">
        <f>IF(P3254&lt;$AC$1,"Bottom 5%","")</f>
        <v/>
      </c>
      <c r="AC3254"/>
      <c r="AD3254" t="s">
        <v>16514</v>
      </c>
      <c r="AE3254" t="s">
        <v>13858</v>
      </c>
    </row>
    <row r="3255" spans="1:31" x14ac:dyDescent="0.25">
      <c r="A3255" t="s">
        <v>6884</v>
      </c>
      <c r="B3255" t="s">
        <v>1065</v>
      </c>
      <c r="C3255" s="3" t="s">
        <v>34</v>
      </c>
      <c r="D3255" s="3" t="s">
        <v>3365</v>
      </c>
      <c r="E3255" s="3" t="s">
        <v>5053</v>
      </c>
      <c r="F3255" s="3">
        <v>1000</v>
      </c>
      <c r="G3255" s="34">
        <v>14.99</v>
      </c>
      <c r="H3255" s="3" t="s">
        <v>28</v>
      </c>
      <c r="I3255" s="3" t="s">
        <v>21</v>
      </c>
      <c r="J3255" s="3" t="s">
        <v>8102</v>
      </c>
      <c r="K3255" s="3" t="s">
        <v>8103</v>
      </c>
      <c r="L3255" s="3" t="s">
        <v>68</v>
      </c>
      <c r="M3255" s="26" t="s">
        <v>16689</v>
      </c>
      <c r="N3255"/>
      <c r="O3255" s="3">
        <v>159</v>
      </c>
      <c r="P3255" s="55">
        <v>372531.48</v>
      </c>
      <c r="Q3255" s="55">
        <v>409586.76</v>
      </c>
      <c r="R3255" s="55">
        <v>-37055.279999999999</v>
      </c>
      <c r="S3255" s="57">
        <v>-0.09</v>
      </c>
      <c r="T3255" s="55">
        <v>2342.9652830188679</v>
      </c>
      <c r="U3255" s="55">
        <v>610063.02</v>
      </c>
      <c r="V3255" s="55">
        <v>640162.93999999994</v>
      </c>
      <c r="W3255" s="55">
        <v>-30099.919999999998</v>
      </c>
      <c r="X3255" s="57">
        <v>-0.05</v>
      </c>
      <c r="Y3255" s="3" t="str">
        <f>IFERROR(VLOOKUP(A3255,'Pivot price tier'!$C$8:$L$2290,10,0),"")</f>
        <v xml:space="preserve"> </v>
      </c>
      <c r="Z3255" s="3" t="str">
        <f>IFERROR(VLOOKUP(A3255,'Pivot price tier by size'!$D$8:$M$2512,10,0),"")</f>
        <v xml:space="preserve"> </v>
      </c>
      <c r="AA3255" s="3" t="str">
        <f>IFERROR(VLOOKUP(A3255,'Pivot category'!$B$8:$I$2236,8,0),"")</f>
        <v xml:space="preserve"> </v>
      </c>
      <c r="AB3255" s="3" t="str">
        <f>IF(P3255&lt;$AC$1,"Bottom 5%","")</f>
        <v/>
      </c>
      <c r="AC3255"/>
      <c r="AD3255" t="s">
        <v>16514</v>
      </c>
      <c r="AE3255" t="s">
        <v>13858</v>
      </c>
    </row>
    <row r="3256" spans="1:31" x14ac:dyDescent="0.25">
      <c r="A3256" t="s">
        <v>5699</v>
      </c>
      <c r="B3256" t="s">
        <v>1067</v>
      </c>
      <c r="C3256" s="3" t="s">
        <v>32</v>
      </c>
      <c r="D3256" s="3" t="s">
        <v>3367</v>
      </c>
      <c r="E3256" s="3" t="s">
        <v>5053</v>
      </c>
      <c r="F3256" s="3">
        <v>1000</v>
      </c>
      <c r="G3256" s="34">
        <v>26.99</v>
      </c>
      <c r="H3256" s="3" t="s">
        <v>28</v>
      </c>
      <c r="I3256" s="3" t="s">
        <v>21</v>
      </c>
      <c r="J3256" s="3" t="s">
        <v>8102</v>
      </c>
      <c r="K3256" s="3" t="s">
        <v>8103</v>
      </c>
      <c r="L3256" s="3" t="s">
        <v>68</v>
      </c>
      <c r="M3256" s="26" t="s">
        <v>16689</v>
      </c>
      <c r="N3256"/>
      <c r="O3256" s="3">
        <v>159</v>
      </c>
      <c r="P3256" s="55">
        <v>901985.62</v>
      </c>
      <c r="Q3256" s="55">
        <v>981352.07</v>
      </c>
      <c r="R3256" s="55">
        <v>-79366.45</v>
      </c>
      <c r="S3256" s="57">
        <v>-0.08</v>
      </c>
      <c r="T3256" s="55">
        <v>5672.8655345911948</v>
      </c>
      <c r="U3256" s="55">
        <v>1277231.32</v>
      </c>
      <c r="V3256" s="55">
        <v>1267120.28</v>
      </c>
      <c r="W3256" s="55">
        <v>10111.040000000001</v>
      </c>
      <c r="X3256" s="57">
        <v>0.01</v>
      </c>
      <c r="Y3256" s="3" t="str">
        <f>IFERROR(VLOOKUP(A3256,'Pivot price tier'!$C$8:$L$2290,10,0),"")</f>
        <v xml:space="preserve"> </v>
      </c>
      <c r="Z3256" s="3" t="str">
        <f>IFERROR(VLOOKUP(A3256,'Pivot price tier by size'!$D$8:$M$2512,10,0),"")</f>
        <v xml:space="preserve"> </v>
      </c>
      <c r="AA3256" s="3" t="str">
        <f>IFERROR(VLOOKUP(A3256,'Pivot category'!$B$8:$I$2236,8,0),"")</f>
        <v xml:space="preserve"> </v>
      </c>
      <c r="AB3256" s="3" t="str">
        <f>IF(P3256&lt;$AC$1,"Bottom 5%","")</f>
        <v/>
      </c>
      <c r="AC3256"/>
      <c r="AD3256" t="s">
        <v>16514</v>
      </c>
      <c r="AE3256" t="s">
        <v>13858</v>
      </c>
    </row>
    <row r="3257" spans="1:31" x14ac:dyDescent="0.25">
      <c r="A3257" t="s">
        <v>11718</v>
      </c>
      <c r="B3257" t="s">
        <v>11719</v>
      </c>
      <c r="C3257" s="3" t="s">
        <v>32</v>
      </c>
      <c r="D3257" s="3" t="s">
        <v>11631</v>
      </c>
      <c r="E3257" s="3" t="s">
        <v>5053</v>
      </c>
      <c r="F3257" s="3">
        <v>10000</v>
      </c>
      <c r="G3257" s="34">
        <v>49.99</v>
      </c>
      <c r="H3257" s="3" t="s">
        <v>12</v>
      </c>
      <c r="I3257" s="3" t="s">
        <v>23</v>
      </c>
      <c r="J3257" s="3" t="s">
        <v>8102</v>
      </c>
      <c r="K3257" s="3" t="s">
        <v>8103</v>
      </c>
      <c r="L3257" s="3" t="s">
        <v>68</v>
      </c>
      <c r="M3257" s="26" t="s">
        <v>16689</v>
      </c>
      <c r="N3257"/>
      <c r="O3257" s="3">
        <v>108</v>
      </c>
      <c r="P3257" s="55">
        <v>286008.65999999997</v>
      </c>
      <c r="Q3257" s="55">
        <v>395529.38</v>
      </c>
      <c r="R3257" s="55">
        <v>-109520.72</v>
      </c>
      <c r="S3257" s="57">
        <v>-0.28000000000000003</v>
      </c>
      <c r="T3257" s="55">
        <v>2648.228333333333</v>
      </c>
      <c r="U3257" s="55">
        <v>66810.740000000005</v>
      </c>
      <c r="V3257" s="55">
        <v>89901.78</v>
      </c>
      <c r="W3257" s="55">
        <v>-23091.040000000001</v>
      </c>
      <c r="X3257" s="57">
        <v>-0.26</v>
      </c>
      <c r="Y3257" s="3" t="str">
        <f>IFERROR(VLOOKUP(A3257,'Pivot price tier'!$C$8:$L$2290,10,0),"")</f>
        <v xml:space="preserve"> </v>
      </c>
      <c r="Z3257" s="3" t="str">
        <f>IFERROR(VLOOKUP(A3257,'Pivot price tier by size'!$D$8:$M$2512,10,0),"")</f>
        <v xml:space="preserve"> </v>
      </c>
      <c r="AA3257" s="3" t="str">
        <f>IFERROR(VLOOKUP(A3257,'Pivot category'!$B$8:$I$2236,8,0),"")</f>
        <v xml:space="preserve"> </v>
      </c>
      <c r="AB3257" s="3" t="str">
        <f>IF(P3257&lt;$AC$1,"Bottom 5%","")</f>
        <v/>
      </c>
      <c r="AC3257"/>
      <c r="AD3257" t="s">
        <v>16514</v>
      </c>
      <c r="AE3257" t="s">
        <v>13851</v>
      </c>
    </row>
    <row r="3258" spans="1:31" x14ac:dyDescent="0.25">
      <c r="A3258" t="s">
        <v>5534</v>
      </c>
      <c r="B3258" t="s">
        <v>1089</v>
      </c>
      <c r="C3258" s="3" t="s">
        <v>32</v>
      </c>
      <c r="D3258" s="3" t="s">
        <v>3390</v>
      </c>
      <c r="E3258" s="3">
        <v>0</v>
      </c>
      <c r="F3258" s="3">
        <v>1000</v>
      </c>
      <c r="G3258" s="34">
        <v>39.99</v>
      </c>
      <c r="H3258" s="3" t="s">
        <v>25</v>
      </c>
      <c r="I3258" s="3" t="s">
        <v>23</v>
      </c>
      <c r="J3258" s="3" t="s">
        <v>8102</v>
      </c>
      <c r="K3258" s="3" t="s">
        <v>8103</v>
      </c>
      <c r="L3258" s="3" t="s">
        <v>68</v>
      </c>
      <c r="M3258" s="26" t="s">
        <v>16689</v>
      </c>
      <c r="N3258"/>
      <c r="O3258" s="3">
        <v>154</v>
      </c>
      <c r="P3258" s="55">
        <v>276681.57</v>
      </c>
      <c r="Q3258" s="55">
        <v>285459.28000000003</v>
      </c>
      <c r="R3258" s="55">
        <v>-8777.7099999999991</v>
      </c>
      <c r="S3258" s="57">
        <v>-0.03</v>
      </c>
      <c r="T3258" s="55">
        <v>1796.6335714285715</v>
      </c>
      <c r="U3258" s="55">
        <v>1144116.99</v>
      </c>
      <c r="V3258" s="55">
        <v>1053407.98</v>
      </c>
      <c r="W3258" s="55">
        <v>90709.01</v>
      </c>
      <c r="X3258" s="57">
        <v>0.09</v>
      </c>
      <c r="Y3258" s="3" t="str">
        <f>IFERROR(VLOOKUP(A3258,'Pivot price tier'!$C$8:$L$2290,10,0),"")</f>
        <v xml:space="preserve"> </v>
      </c>
      <c r="Z3258" s="3" t="str">
        <f>IFERROR(VLOOKUP(A3258,'Pivot price tier by size'!$D$8:$M$2512,10,0),"")</f>
        <v xml:space="preserve"> </v>
      </c>
      <c r="AA3258" s="3" t="str">
        <f>IFERROR(VLOOKUP(A3258,'Pivot category'!$B$8:$I$2236,8,0),"")</f>
        <v xml:space="preserve"> </v>
      </c>
      <c r="AB3258" s="3" t="str">
        <f>IF(P3258&lt;$AC$1,"Bottom 5%","")</f>
        <v/>
      </c>
      <c r="AC3258"/>
      <c r="AD3258" t="s">
        <v>11018</v>
      </c>
      <c r="AE3258" t="s">
        <v>13885</v>
      </c>
    </row>
    <row r="3259" spans="1:31" x14ac:dyDescent="0.25">
      <c r="A3259" t="s">
        <v>6836</v>
      </c>
      <c r="B3259" t="s">
        <v>1092</v>
      </c>
      <c r="C3259" s="3" t="s">
        <v>34</v>
      </c>
      <c r="D3259" s="3" t="s">
        <v>3393</v>
      </c>
      <c r="E3259" s="3" t="s">
        <v>5053</v>
      </c>
      <c r="F3259" s="3">
        <v>1000</v>
      </c>
      <c r="G3259" s="34">
        <v>34.99</v>
      </c>
      <c r="H3259" s="3" t="s">
        <v>30</v>
      </c>
      <c r="I3259" s="3" t="s">
        <v>74</v>
      </c>
      <c r="J3259" s="3" t="s">
        <v>8102</v>
      </c>
      <c r="K3259" s="3" t="s">
        <v>8103</v>
      </c>
      <c r="L3259" s="3" t="s">
        <v>68</v>
      </c>
      <c r="M3259" s="26" t="s">
        <v>16689</v>
      </c>
      <c r="N3259"/>
      <c r="O3259" s="3">
        <v>114</v>
      </c>
      <c r="P3259" s="55">
        <v>101855.89</v>
      </c>
      <c r="Q3259" s="55">
        <v>105319.9</v>
      </c>
      <c r="R3259" s="55">
        <v>-3464.01</v>
      </c>
      <c r="S3259" s="57">
        <v>-0.03</v>
      </c>
      <c r="T3259" s="55">
        <v>893.47271929824558</v>
      </c>
      <c r="U3259" s="55">
        <v>62317.19</v>
      </c>
      <c r="V3259" s="55">
        <v>77467.86</v>
      </c>
      <c r="W3259" s="55">
        <v>-15150.67</v>
      </c>
      <c r="X3259" s="57">
        <v>-0.2</v>
      </c>
      <c r="Y3259" s="3" t="str">
        <f>IFERROR(VLOOKUP(A3259,'Pivot price tier'!$C$8:$L$2290,10,0),"")</f>
        <v xml:space="preserve"> </v>
      </c>
      <c r="Z3259" s="3" t="str">
        <f>IFERROR(VLOOKUP(A3259,'Pivot price tier by size'!$D$8:$M$2512,10,0),"")</f>
        <v xml:space="preserve"> </v>
      </c>
      <c r="AA3259" s="3" t="str">
        <f>IFERROR(VLOOKUP(A3259,'Pivot category'!$B$8:$I$2236,8,0),"")</f>
        <v xml:space="preserve"> </v>
      </c>
      <c r="AB3259" s="3" t="str">
        <f>IF(P3259&lt;$AC$1,"Bottom 5%","")</f>
        <v/>
      </c>
      <c r="AC3259"/>
      <c r="AD3259" t="s">
        <v>16516</v>
      </c>
      <c r="AE3259" t="s">
        <v>16517</v>
      </c>
    </row>
    <row r="3260" spans="1:31" x14ac:dyDescent="0.25">
      <c r="A3260" t="s">
        <v>5499</v>
      </c>
      <c r="B3260" t="s">
        <v>1093</v>
      </c>
      <c r="C3260" s="3" t="s">
        <v>32</v>
      </c>
      <c r="D3260" s="3" t="s">
        <v>3394</v>
      </c>
      <c r="E3260" s="3" t="s">
        <v>5053</v>
      </c>
      <c r="F3260" s="3">
        <v>1000</v>
      </c>
      <c r="G3260" s="34">
        <v>66.989999999999995</v>
      </c>
      <c r="H3260" s="3" t="s">
        <v>30</v>
      </c>
      <c r="I3260" s="3" t="s">
        <v>74</v>
      </c>
      <c r="J3260" s="3" t="s">
        <v>8102</v>
      </c>
      <c r="K3260" s="3" t="s">
        <v>8103</v>
      </c>
      <c r="L3260" s="3" t="s">
        <v>68</v>
      </c>
      <c r="M3260" s="26" t="s">
        <v>16689</v>
      </c>
      <c r="N3260"/>
      <c r="O3260" s="3">
        <v>144</v>
      </c>
      <c r="P3260" s="55">
        <v>380063.11</v>
      </c>
      <c r="Q3260" s="55">
        <v>418445.93</v>
      </c>
      <c r="R3260" s="55">
        <v>-38382.82</v>
      </c>
      <c r="S3260" s="57">
        <v>-0.09</v>
      </c>
      <c r="T3260" s="55">
        <v>2639.3271527777779</v>
      </c>
      <c r="U3260" s="55">
        <v>167026.57999999999</v>
      </c>
      <c r="V3260" s="55">
        <v>209926.64</v>
      </c>
      <c r="W3260" s="55">
        <v>-42900.06</v>
      </c>
      <c r="X3260" s="57">
        <v>-0.2</v>
      </c>
      <c r="Y3260" s="3" t="str">
        <f>IFERROR(VLOOKUP(A3260,'Pivot price tier'!$C$8:$L$2290,10,0),"")</f>
        <v xml:space="preserve"> </v>
      </c>
      <c r="Z3260" s="3" t="str">
        <f>IFERROR(VLOOKUP(A3260,'Pivot price tier by size'!$D$8:$M$2512,10,0),"")</f>
        <v xml:space="preserve"> </v>
      </c>
      <c r="AA3260" s="3" t="str">
        <f>IFERROR(VLOOKUP(A3260,'Pivot category'!$B$8:$I$2236,8,0),"")</f>
        <v xml:space="preserve"> </v>
      </c>
      <c r="AB3260" s="3" t="str">
        <f>IF(P3260&lt;$AC$1,"Bottom 5%","")</f>
        <v/>
      </c>
      <c r="AC3260"/>
      <c r="AD3260" t="s">
        <v>16516</v>
      </c>
      <c r="AE3260" t="s">
        <v>16517</v>
      </c>
    </row>
    <row r="3261" spans="1:31" x14ac:dyDescent="0.25">
      <c r="A3261" t="s">
        <v>6802</v>
      </c>
      <c r="B3261" t="s">
        <v>1096</v>
      </c>
      <c r="C3261" s="3" t="s">
        <v>34</v>
      </c>
      <c r="D3261" s="3" t="s">
        <v>3398</v>
      </c>
      <c r="E3261" s="3" t="s">
        <v>5053</v>
      </c>
      <c r="F3261" s="3">
        <v>1000</v>
      </c>
      <c r="G3261" s="34">
        <v>21.99</v>
      </c>
      <c r="H3261" s="3" t="s">
        <v>30</v>
      </c>
      <c r="I3261" s="3" t="s">
        <v>23</v>
      </c>
      <c r="J3261" s="3" t="s">
        <v>8102</v>
      </c>
      <c r="K3261" s="3" t="s">
        <v>8103</v>
      </c>
      <c r="L3261" s="3" t="s">
        <v>68</v>
      </c>
      <c r="M3261" s="26" t="s">
        <v>16689</v>
      </c>
      <c r="N3261"/>
      <c r="O3261" s="3">
        <v>159</v>
      </c>
      <c r="P3261" s="55">
        <v>2562208.83</v>
      </c>
      <c r="Q3261" s="55">
        <v>2998776.3</v>
      </c>
      <c r="R3261" s="55">
        <v>-436567.47</v>
      </c>
      <c r="S3261" s="57">
        <v>-0.15</v>
      </c>
      <c r="T3261" s="55">
        <v>16114.520943396226</v>
      </c>
      <c r="U3261" s="55">
        <v>2346420.96</v>
      </c>
      <c r="V3261" s="55">
        <v>2664550.29</v>
      </c>
      <c r="W3261" s="55">
        <v>-318129.33</v>
      </c>
      <c r="X3261" s="57">
        <v>-0.12</v>
      </c>
      <c r="Y3261" s="3" t="str">
        <f>IFERROR(VLOOKUP(A3261,'Pivot price tier'!$C$8:$L$2290,10,0),"")</f>
        <v xml:space="preserve"> </v>
      </c>
      <c r="Z3261" s="3" t="str">
        <f>IFERROR(VLOOKUP(A3261,'Pivot price tier by size'!$D$8:$M$2512,10,0),"")</f>
        <v xml:space="preserve"> </v>
      </c>
      <c r="AA3261" s="3" t="str">
        <f>IFERROR(VLOOKUP(A3261,'Pivot category'!$B$8:$I$2236,8,0),"")</f>
        <v xml:space="preserve"> </v>
      </c>
      <c r="AB3261" s="3" t="str">
        <f>IF(P3261&lt;$AC$1,"Bottom 5%","")</f>
        <v/>
      </c>
      <c r="AC3261"/>
      <c r="AD3261" t="s">
        <v>16516</v>
      </c>
      <c r="AE3261" t="s">
        <v>16517</v>
      </c>
    </row>
    <row r="3262" spans="1:31" x14ac:dyDescent="0.25">
      <c r="A3262" t="s">
        <v>5418</v>
      </c>
      <c r="B3262" t="s">
        <v>1098</v>
      </c>
      <c r="C3262" s="3" t="s">
        <v>32</v>
      </c>
      <c r="D3262" s="3" t="s">
        <v>3400</v>
      </c>
      <c r="E3262" s="3" t="s">
        <v>5053</v>
      </c>
      <c r="F3262" s="3">
        <v>1000</v>
      </c>
      <c r="G3262" s="34">
        <v>39.99</v>
      </c>
      <c r="H3262" s="3" t="s">
        <v>30</v>
      </c>
      <c r="I3262" s="3" t="s">
        <v>23</v>
      </c>
      <c r="J3262" s="3" t="s">
        <v>8102</v>
      </c>
      <c r="K3262" s="3" t="s">
        <v>8103</v>
      </c>
      <c r="L3262" s="3" t="s">
        <v>68</v>
      </c>
      <c r="M3262" s="26" t="s">
        <v>16689</v>
      </c>
      <c r="N3262"/>
      <c r="O3262" s="3">
        <v>159</v>
      </c>
      <c r="P3262" s="55">
        <v>5802589.6200000001</v>
      </c>
      <c r="Q3262" s="55">
        <v>7051924.6799999997</v>
      </c>
      <c r="R3262" s="55">
        <v>-1249335.06</v>
      </c>
      <c r="S3262" s="57">
        <v>-0.18</v>
      </c>
      <c r="T3262" s="55">
        <v>36494.274339622643</v>
      </c>
      <c r="U3262" s="55">
        <v>4360602.12</v>
      </c>
      <c r="V3262" s="55">
        <v>4731261.66</v>
      </c>
      <c r="W3262" s="55">
        <v>-370659.54</v>
      </c>
      <c r="X3262" s="57">
        <v>-0.08</v>
      </c>
      <c r="Y3262" s="3" t="str">
        <f>IFERROR(VLOOKUP(A3262,'Pivot price tier'!$C$8:$L$2290,10,0),"")</f>
        <v xml:space="preserve"> </v>
      </c>
      <c r="Z3262" s="3" t="str">
        <f>IFERROR(VLOOKUP(A3262,'Pivot price tier by size'!$D$8:$M$2512,10,0),"")</f>
        <v xml:space="preserve"> </v>
      </c>
      <c r="AA3262" s="3" t="str">
        <f>IFERROR(VLOOKUP(A3262,'Pivot category'!$B$8:$I$2236,8,0),"")</f>
        <v xml:space="preserve"> </v>
      </c>
      <c r="AB3262" s="3" t="str">
        <f>IF(P3262&lt;$AC$1,"Bottom 5%","")</f>
        <v/>
      </c>
      <c r="AC3262"/>
      <c r="AD3262" t="s">
        <v>16516</v>
      </c>
      <c r="AE3262" t="s">
        <v>16517</v>
      </c>
    </row>
    <row r="3263" spans="1:31" hidden="1" x14ac:dyDescent="0.25">
      <c r="A3263" t="s">
        <v>11085</v>
      </c>
      <c r="B3263" t="s">
        <v>9931</v>
      </c>
      <c r="C3263" s="3" t="s">
        <v>73</v>
      </c>
      <c r="D3263" s="3" t="s">
        <v>10001</v>
      </c>
      <c r="E3263" s="3">
        <v>0</v>
      </c>
      <c r="F3263" s="3">
        <v>7000</v>
      </c>
      <c r="G3263" s="34">
        <v>5.99</v>
      </c>
      <c r="H3263" s="3" t="s">
        <v>8184</v>
      </c>
      <c r="I3263" s="3" t="s">
        <v>12123</v>
      </c>
      <c r="J3263" s="3" t="s">
        <v>8107</v>
      </c>
      <c r="K3263" s="3" t="s">
        <v>8103</v>
      </c>
      <c r="L3263" s="3" t="s">
        <v>8108</v>
      </c>
      <c r="M3263" s="26" t="s">
        <v>16689</v>
      </c>
      <c r="N3263"/>
      <c r="O3263" s="3" t="s">
        <v>78</v>
      </c>
      <c r="P3263" s="55"/>
      <c r="Q3263" s="55">
        <v>3087.56</v>
      </c>
      <c r="R3263" s="55">
        <v>-3087.56</v>
      </c>
      <c r="S3263" s="57">
        <v>-1</v>
      </c>
      <c r="T3263" s="55" t="s">
        <v>78</v>
      </c>
      <c r="U3263" s="55">
        <v>0</v>
      </c>
      <c r="V3263" s="55">
        <v>1336.58</v>
      </c>
      <c r="W3263" s="55">
        <v>-1336.58</v>
      </c>
      <c r="X3263" s="57">
        <v>-1</v>
      </c>
      <c r="Y3263" s="3" t="str">
        <f>IFERROR(VLOOKUP(A3263,'Pivot price tier'!$C$8:$L$2290,10,0),"")</f>
        <v/>
      </c>
      <c r="Z3263" s="3" t="str">
        <f>IFERROR(VLOOKUP(A3263,'Pivot price tier by size'!$D$8:$M$2512,10,0),"")</f>
        <v/>
      </c>
      <c r="AA3263" s="3" t="str">
        <f>IFERROR(VLOOKUP(A3263,'Pivot category'!$B$8:$I$2236,8,0),"")</f>
        <v/>
      </c>
      <c r="AB3263" s="3" t="str">
        <f>IF(P3263&lt;$AC$1,"Bottom 5%","")</f>
        <v>Bottom 5%</v>
      </c>
      <c r="AC3263"/>
      <c r="AD3263" t="s">
        <v>16511</v>
      </c>
      <c r="AE3263" t="s">
        <v>13865</v>
      </c>
    </row>
    <row r="3264" spans="1:31" x14ac:dyDescent="0.25">
      <c r="A3264" t="s">
        <v>5836</v>
      </c>
      <c r="B3264" t="s">
        <v>1101</v>
      </c>
      <c r="C3264" s="3" t="s">
        <v>32</v>
      </c>
      <c r="D3264" s="3" t="s">
        <v>3404</v>
      </c>
      <c r="E3264" s="3" t="s">
        <v>5053</v>
      </c>
      <c r="F3264" s="3">
        <v>1000</v>
      </c>
      <c r="G3264" s="34">
        <v>209.99</v>
      </c>
      <c r="H3264" s="3" t="s">
        <v>30</v>
      </c>
      <c r="I3264" s="3" t="s">
        <v>74</v>
      </c>
      <c r="J3264" s="3" t="s">
        <v>8102</v>
      </c>
      <c r="K3264" s="3" t="s">
        <v>8103</v>
      </c>
      <c r="L3264" s="3" t="s">
        <v>68</v>
      </c>
      <c r="M3264" s="26" t="s">
        <v>16689</v>
      </c>
      <c r="N3264"/>
      <c r="O3264" s="3">
        <v>94</v>
      </c>
      <c r="P3264" s="55">
        <v>104448.94</v>
      </c>
      <c r="Q3264" s="55">
        <v>125954.13</v>
      </c>
      <c r="R3264" s="55">
        <v>-21505.19</v>
      </c>
      <c r="S3264" s="57">
        <v>-0.17</v>
      </c>
      <c r="T3264" s="55">
        <v>1111.1589361702129</v>
      </c>
      <c r="U3264" s="55">
        <v>61229.03</v>
      </c>
      <c r="V3264" s="55">
        <v>63349.05</v>
      </c>
      <c r="W3264" s="55">
        <v>-2120.02</v>
      </c>
      <c r="X3264" s="57">
        <v>-0.03</v>
      </c>
      <c r="Y3264" s="3" t="str">
        <f>IFERROR(VLOOKUP(A3264,'Pivot price tier'!$C$8:$L$2290,10,0),"")</f>
        <v xml:space="preserve"> </v>
      </c>
      <c r="Z3264" s="3" t="str">
        <f>IFERROR(VLOOKUP(A3264,'Pivot price tier by size'!$D$8:$M$2512,10,0),"")</f>
        <v xml:space="preserve"> </v>
      </c>
      <c r="AA3264" s="3" t="str">
        <f>IFERROR(VLOOKUP(A3264,'Pivot category'!$B$8:$I$2236,8,0),"")</f>
        <v xml:space="preserve"> </v>
      </c>
      <c r="AB3264" s="3" t="str">
        <f>IF(P3264&lt;$AC$1,"Bottom 5%","")</f>
        <v/>
      </c>
      <c r="AC3264"/>
      <c r="AD3264" t="s">
        <v>16516</v>
      </c>
      <c r="AE3264" t="s">
        <v>16517</v>
      </c>
    </row>
    <row r="3265" spans="1:31" hidden="1" x14ac:dyDescent="0.25">
      <c r="A3265" t="s">
        <v>5956</v>
      </c>
      <c r="B3265" t="s">
        <v>1448</v>
      </c>
      <c r="C3265" s="3" t="s">
        <v>32</v>
      </c>
      <c r="D3265" s="3" t="s">
        <v>3789</v>
      </c>
      <c r="E3265" s="3">
        <v>0</v>
      </c>
      <c r="F3265" s="3">
        <v>3000</v>
      </c>
      <c r="G3265" s="34">
        <v>10.19</v>
      </c>
      <c r="H3265" s="3" t="s">
        <v>54</v>
      </c>
      <c r="I3265" s="3" t="s">
        <v>54</v>
      </c>
      <c r="J3265" s="3" t="s">
        <v>8104</v>
      </c>
      <c r="K3265" s="3" t="s">
        <v>8103</v>
      </c>
      <c r="L3265" s="3" t="s">
        <v>8106</v>
      </c>
      <c r="M3265" s="26" t="s">
        <v>16689</v>
      </c>
      <c r="N3265"/>
      <c r="O3265" s="3">
        <v>3</v>
      </c>
      <c r="P3265" s="55">
        <v>78.14</v>
      </c>
      <c r="Q3265" s="55">
        <v>85</v>
      </c>
      <c r="R3265" s="55">
        <v>-6.86</v>
      </c>
      <c r="S3265" s="57">
        <v>-0.08</v>
      </c>
      <c r="T3265" s="55">
        <v>26.046666666666667</v>
      </c>
      <c r="U3265" s="55" t="s">
        <v>78</v>
      </c>
      <c r="V3265" s="55" t="s">
        <v>78</v>
      </c>
      <c r="W3265" s="55" t="s">
        <v>78</v>
      </c>
      <c r="X3265" s="57" t="s">
        <v>78</v>
      </c>
      <c r="Y3265" s="3" t="str">
        <f>IFERROR(VLOOKUP(A3265,'Pivot price tier'!$C$8:$L$2290,10,0),"")</f>
        <v/>
      </c>
      <c r="Z3265" s="3" t="str">
        <f>IFERROR(VLOOKUP(A3265,'Pivot price tier by size'!$D$8:$M$2512,10,0),"")</f>
        <v/>
      </c>
      <c r="AA3265" s="3" t="str">
        <f>IFERROR(VLOOKUP(A3265,'Pivot category'!$B$8:$I$2236,8,0),"")</f>
        <v/>
      </c>
      <c r="AB3265" s="3" t="str">
        <f>IF(P3265&lt;$AC$1,"Bottom 5%","")</f>
        <v>Bottom 5%</v>
      </c>
      <c r="AC3265"/>
      <c r="AD3265" t="s">
        <v>11021</v>
      </c>
      <c r="AE3265" t="s">
        <v>16562</v>
      </c>
    </row>
    <row r="3266" spans="1:31" hidden="1" x14ac:dyDescent="0.25">
      <c r="A3266" t="s">
        <v>5943</v>
      </c>
      <c r="B3266" t="s">
        <v>1449</v>
      </c>
      <c r="C3266" s="3" t="s">
        <v>32</v>
      </c>
      <c r="D3266" s="3" t="s">
        <v>3790</v>
      </c>
      <c r="E3266" s="3">
        <v>0</v>
      </c>
      <c r="F3266" s="3">
        <v>3000</v>
      </c>
      <c r="G3266" s="34">
        <v>14</v>
      </c>
      <c r="H3266" s="3" t="s">
        <v>54</v>
      </c>
      <c r="I3266" s="3" t="s">
        <v>54</v>
      </c>
      <c r="J3266" s="3" t="s">
        <v>8104</v>
      </c>
      <c r="K3266" s="3" t="s">
        <v>8103</v>
      </c>
      <c r="L3266" s="3" t="s">
        <v>8106</v>
      </c>
      <c r="M3266" s="26" t="s">
        <v>16689</v>
      </c>
      <c r="N3266"/>
      <c r="O3266" s="3" t="s">
        <v>78</v>
      </c>
      <c r="P3266" s="55">
        <v>28</v>
      </c>
      <c r="Q3266" s="55">
        <v>56</v>
      </c>
      <c r="R3266" s="55">
        <v>-28</v>
      </c>
      <c r="S3266" s="57">
        <v>-0.5</v>
      </c>
      <c r="T3266" s="55" t="s">
        <v>78</v>
      </c>
      <c r="U3266" s="55" t="s">
        <v>78</v>
      </c>
      <c r="V3266" s="55" t="s">
        <v>78</v>
      </c>
      <c r="W3266" s="55" t="s">
        <v>78</v>
      </c>
      <c r="X3266" s="57" t="s">
        <v>78</v>
      </c>
      <c r="Y3266" s="3" t="str">
        <f>IFERROR(VLOOKUP(A3266,'Pivot price tier'!$C$8:$L$2290,10,0),"")</f>
        <v/>
      </c>
      <c r="Z3266" s="3" t="str">
        <f>IFERROR(VLOOKUP(A3266,'Pivot price tier by size'!$D$8:$M$2512,10,0),"")</f>
        <v/>
      </c>
      <c r="AA3266" s="3" t="str">
        <f>IFERROR(VLOOKUP(A3266,'Pivot category'!$B$8:$I$2236,8,0),"")</f>
        <v/>
      </c>
      <c r="AB3266" s="3" t="str">
        <f>IF(P3266&lt;$AC$1,"Bottom 5%","")</f>
        <v>Bottom 5%</v>
      </c>
      <c r="AC3266"/>
      <c r="AD3266" t="s">
        <v>11021</v>
      </c>
      <c r="AE3266" t="s">
        <v>16562</v>
      </c>
    </row>
    <row r="3267" spans="1:31" hidden="1" x14ac:dyDescent="0.25">
      <c r="A3267" t="s">
        <v>5944</v>
      </c>
      <c r="B3267" t="s">
        <v>1450</v>
      </c>
      <c r="C3267" s="3" t="s">
        <v>32</v>
      </c>
      <c r="D3267" s="3" t="s">
        <v>3791</v>
      </c>
      <c r="E3267" s="3">
        <v>0</v>
      </c>
      <c r="F3267" s="3">
        <v>3000</v>
      </c>
      <c r="G3267" s="34">
        <v>19</v>
      </c>
      <c r="H3267" s="3" t="s">
        <v>54</v>
      </c>
      <c r="I3267" s="3" t="s">
        <v>54</v>
      </c>
      <c r="J3267" s="3" t="s">
        <v>8104</v>
      </c>
      <c r="K3267" s="3" t="s">
        <v>8103</v>
      </c>
      <c r="L3267" s="3" t="s">
        <v>8106</v>
      </c>
      <c r="M3267" s="26" t="s">
        <v>16689</v>
      </c>
      <c r="N3267"/>
      <c r="O3267" s="3">
        <v>2</v>
      </c>
      <c r="P3267" s="55">
        <v>19</v>
      </c>
      <c r="Q3267" s="55">
        <v>114</v>
      </c>
      <c r="R3267" s="55">
        <v>-95</v>
      </c>
      <c r="S3267" s="57">
        <v>-0.83</v>
      </c>
      <c r="T3267" s="55">
        <v>9.5</v>
      </c>
      <c r="U3267" s="55" t="s">
        <v>78</v>
      </c>
      <c r="V3267" s="55" t="s">
        <v>78</v>
      </c>
      <c r="W3267" s="55" t="s">
        <v>78</v>
      </c>
      <c r="X3267" s="57" t="s">
        <v>78</v>
      </c>
      <c r="Y3267" s="3" t="str">
        <f>IFERROR(VLOOKUP(A3267,'Pivot price tier'!$C$8:$L$2290,10,0),"")</f>
        <v/>
      </c>
      <c r="Z3267" s="3" t="str">
        <f>IFERROR(VLOOKUP(A3267,'Pivot price tier by size'!$D$8:$M$2512,10,0),"")</f>
        <v/>
      </c>
      <c r="AA3267" s="3" t="str">
        <f>IFERROR(VLOOKUP(A3267,'Pivot category'!$B$8:$I$2236,8,0),"")</f>
        <v/>
      </c>
      <c r="AB3267" s="3" t="str">
        <f>IF(P3267&lt;$AC$1,"Bottom 5%","")</f>
        <v>Bottom 5%</v>
      </c>
      <c r="AC3267"/>
      <c r="AD3267" t="s">
        <v>11021</v>
      </c>
      <c r="AE3267" t="s">
        <v>16562</v>
      </c>
    </row>
    <row r="3268" spans="1:31" hidden="1" x14ac:dyDescent="0.25">
      <c r="A3268" t="s">
        <v>5983</v>
      </c>
      <c r="B3268" t="s">
        <v>1451</v>
      </c>
      <c r="C3268" s="3" t="s">
        <v>32</v>
      </c>
      <c r="D3268" s="3" t="s">
        <v>3792</v>
      </c>
      <c r="E3268" s="3">
        <v>0</v>
      </c>
      <c r="F3268" s="3">
        <v>3000</v>
      </c>
      <c r="G3268" s="34">
        <v>17</v>
      </c>
      <c r="H3268" s="3" t="s">
        <v>54</v>
      </c>
      <c r="I3268" s="3" t="s">
        <v>54</v>
      </c>
      <c r="J3268" s="3" t="s">
        <v>8104</v>
      </c>
      <c r="K3268" s="3" t="s">
        <v>8103</v>
      </c>
      <c r="L3268" s="3" t="s">
        <v>8106</v>
      </c>
      <c r="M3268" s="26" t="s">
        <v>16689</v>
      </c>
      <c r="N3268"/>
      <c r="O3268" s="3">
        <v>1</v>
      </c>
      <c r="P3268" s="55">
        <v>51</v>
      </c>
      <c r="Q3268" s="55">
        <v>204</v>
      </c>
      <c r="R3268" s="55">
        <v>-153</v>
      </c>
      <c r="S3268" s="57">
        <v>-0.75</v>
      </c>
      <c r="T3268" s="55">
        <v>51</v>
      </c>
      <c r="U3268" s="55" t="s">
        <v>78</v>
      </c>
      <c r="V3268" s="55" t="s">
        <v>78</v>
      </c>
      <c r="W3268" s="55" t="s">
        <v>78</v>
      </c>
      <c r="X3268" s="57" t="s">
        <v>78</v>
      </c>
      <c r="Y3268" s="3" t="str">
        <f>IFERROR(VLOOKUP(A3268,'Pivot price tier'!$C$8:$L$2290,10,0),"")</f>
        <v/>
      </c>
      <c r="Z3268" s="3" t="str">
        <f>IFERROR(VLOOKUP(A3268,'Pivot price tier by size'!$D$8:$M$2512,10,0),"")</f>
        <v/>
      </c>
      <c r="AA3268" s="3" t="str">
        <f>IFERROR(VLOOKUP(A3268,'Pivot category'!$B$8:$I$2236,8,0),"")</f>
        <v/>
      </c>
      <c r="AB3268" s="3" t="str">
        <f>IF(P3268&lt;$AC$1,"Bottom 5%","")</f>
        <v>Bottom 5%</v>
      </c>
      <c r="AC3268"/>
      <c r="AD3268" t="s">
        <v>11021</v>
      </c>
      <c r="AE3268" t="s">
        <v>16562</v>
      </c>
    </row>
    <row r="3269" spans="1:31" hidden="1" x14ac:dyDescent="0.25">
      <c r="A3269" t="s">
        <v>5984</v>
      </c>
      <c r="B3269" t="s">
        <v>1452</v>
      </c>
      <c r="C3269" s="3" t="s">
        <v>32</v>
      </c>
      <c r="D3269" s="3" t="s">
        <v>3793</v>
      </c>
      <c r="E3269" s="3">
        <v>0</v>
      </c>
      <c r="F3269" s="3">
        <v>3000</v>
      </c>
      <c r="G3269" s="34">
        <v>17</v>
      </c>
      <c r="H3269" s="3" t="s">
        <v>54</v>
      </c>
      <c r="I3269" s="3" t="s">
        <v>54</v>
      </c>
      <c r="J3269" s="3" t="s">
        <v>8104</v>
      </c>
      <c r="K3269" s="3" t="s">
        <v>8103</v>
      </c>
      <c r="L3269" s="3" t="s">
        <v>8106</v>
      </c>
      <c r="M3269" s="26" t="s">
        <v>16689</v>
      </c>
      <c r="N3269"/>
      <c r="O3269" s="3" t="s">
        <v>78</v>
      </c>
      <c r="P3269" s="55">
        <v>34</v>
      </c>
      <c r="Q3269" s="55">
        <v>34</v>
      </c>
      <c r="R3269" s="55">
        <v>0</v>
      </c>
      <c r="S3269" s="57">
        <v>0</v>
      </c>
      <c r="T3269" s="55" t="s">
        <v>78</v>
      </c>
      <c r="U3269" s="55" t="s">
        <v>78</v>
      </c>
      <c r="V3269" s="55" t="s">
        <v>78</v>
      </c>
      <c r="W3269" s="55" t="s">
        <v>78</v>
      </c>
      <c r="X3269" s="57" t="s">
        <v>78</v>
      </c>
      <c r="Y3269" s="3" t="str">
        <f>IFERROR(VLOOKUP(A3269,'Pivot price tier'!$C$8:$L$2290,10,0),"")</f>
        <v/>
      </c>
      <c r="Z3269" s="3" t="str">
        <f>IFERROR(VLOOKUP(A3269,'Pivot price tier by size'!$D$8:$M$2512,10,0),"")</f>
        <v/>
      </c>
      <c r="AA3269" s="3" t="str">
        <f>IFERROR(VLOOKUP(A3269,'Pivot category'!$B$8:$I$2236,8,0),"")</f>
        <v/>
      </c>
      <c r="AB3269" s="3" t="str">
        <f>IF(P3269&lt;$AC$1,"Bottom 5%","")</f>
        <v>Bottom 5%</v>
      </c>
      <c r="AC3269"/>
      <c r="AD3269" t="s">
        <v>11021</v>
      </c>
      <c r="AE3269" t="s">
        <v>16562</v>
      </c>
    </row>
    <row r="3270" spans="1:31" hidden="1" x14ac:dyDescent="0.25">
      <c r="A3270" t="s">
        <v>6088</v>
      </c>
      <c r="B3270" t="s">
        <v>1455</v>
      </c>
      <c r="C3270" s="3" t="s">
        <v>32</v>
      </c>
      <c r="D3270" s="3" t="s">
        <v>3796</v>
      </c>
      <c r="E3270" s="3">
        <v>0</v>
      </c>
      <c r="F3270" s="3">
        <v>4000</v>
      </c>
      <c r="G3270" s="34">
        <v>11.83</v>
      </c>
      <c r="H3270" s="3" t="s">
        <v>27</v>
      </c>
      <c r="I3270" s="3" t="s">
        <v>17</v>
      </c>
      <c r="J3270" s="3" t="s">
        <v>8104</v>
      </c>
      <c r="K3270" s="3" t="s">
        <v>8111</v>
      </c>
      <c r="L3270" s="3" t="s">
        <v>8108</v>
      </c>
      <c r="M3270" s="26" t="s">
        <v>16689</v>
      </c>
      <c r="N3270"/>
      <c r="O3270" s="3" t="s">
        <v>78</v>
      </c>
      <c r="P3270" s="55"/>
      <c r="Q3270" s="55">
        <v>19.72</v>
      </c>
      <c r="R3270" s="55">
        <v>-19.72</v>
      </c>
      <c r="S3270" s="57">
        <v>-1</v>
      </c>
      <c r="T3270" s="55" t="s">
        <v>78</v>
      </c>
      <c r="U3270" s="55" t="s">
        <v>78</v>
      </c>
      <c r="V3270" s="55" t="s">
        <v>78</v>
      </c>
      <c r="W3270" s="55" t="s">
        <v>78</v>
      </c>
      <c r="X3270" s="57" t="s">
        <v>78</v>
      </c>
      <c r="Y3270" s="3" t="str">
        <f>IFERROR(VLOOKUP(A3270,'Pivot price tier'!$C$8:$L$2290,10,0),"")</f>
        <v/>
      </c>
      <c r="Z3270" s="3" t="str">
        <f>IFERROR(VLOOKUP(A3270,'Pivot price tier by size'!$D$8:$M$2512,10,0),"")</f>
        <v/>
      </c>
      <c r="AA3270" s="3" t="str">
        <f>IFERROR(VLOOKUP(A3270,'Pivot category'!$B$8:$I$2236,8,0),"")</f>
        <v/>
      </c>
      <c r="AB3270" s="3" t="str">
        <f>IF(P3270&lt;$AC$1,"Bottom 5%","")</f>
        <v>Bottom 5%</v>
      </c>
      <c r="AC3270"/>
      <c r="AD3270" t="s">
        <v>16510</v>
      </c>
      <c r="AE3270" t="s">
        <v>13853</v>
      </c>
    </row>
    <row r="3271" spans="1:31" hidden="1" x14ac:dyDescent="0.25">
      <c r="A3271" t="s">
        <v>9222</v>
      </c>
      <c r="B3271" t="s">
        <v>9221</v>
      </c>
      <c r="C3271" s="3" t="s">
        <v>36</v>
      </c>
      <c r="D3271" s="3" t="s">
        <v>3797</v>
      </c>
      <c r="E3271" s="3" t="s">
        <v>5053</v>
      </c>
      <c r="F3271" s="3">
        <v>4000</v>
      </c>
      <c r="G3271" s="34">
        <v>10.79</v>
      </c>
      <c r="H3271" s="3" t="s">
        <v>27</v>
      </c>
      <c r="I3271" s="3" t="s">
        <v>17</v>
      </c>
      <c r="J3271" s="3" t="s">
        <v>8104</v>
      </c>
      <c r="K3271" s="3" t="s">
        <v>8111</v>
      </c>
      <c r="L3271" s="3" t="s">
        <v>8108</v>
      </c>
      <c r="M3271" s="26" t="s">
        <v>16689</v>
      </c>
      <c r="N3271"/>
      <c r="O3271" s="3" t="s">
        <v>78</v>
      </c>
      <c r="P3271" s="55"/>
      <c r="Q3271" s="55">
        <v>129.47999999999999</v>
      </c>
      <c r="R3271" s="55">
        <v>-129.47999999999999</v>
      </c>
      <c r="S3271" s="57">
        <v>-1</v>
      </c>
      <c r="T3271" s="55" t="s">
        <v>78</v>
      </c>
      <c r="U3271" s="55" t="s">
        <v>78</v>
      </c>
      <c r="V3271" s="55" t="s">
        <v>78</v>
      </c>
      <c r="W3271" s="55" t="s">
        <v>78</v>
      </c>
      <c r="X3271" s="57" t="s">
        <v>78</v>
      </c>
      <c r="Y3271" s="3" t="str">
        <f>IFERROR(VLOOKUP(A3271,'Pivot price tier'!$C$8:$L$2290,10,0),"")</f>
        <v/>
      </c>
      <c r="Z3271" s="3" t="str">
        <f>IFERROR(VLOOKUP(A3271,'Pivot price tier by size'!$D$8:$M$2512,10,0),"")</f>
        <v/>
      </c>
      <c r="AA3271" s="3" t="str">
        <f>IFERROR(VLOOKUP(A3271,'Pivot category'!$B$8:$I$2236,8,0),"")</f>
        <v/>
      </c>
      <c r="AB3271" s="3" t="str">
        <f>IF(P3271&lt;$AC$1,"Bottom 5%","")</f>
        <v>Bottom 5%</v>
      </c>
      <c r="AC3271"/>
      <c r="AD3271" t="s">
        <v>16510</v>
      </c>
      <c r="AE3271" t="s">
        <v>13853</v>
      </c>
    </row>
    <row r="3272" spans="1:31" x14ac:dyDescent="0.25">
      <c r="A3272" t="s">
        <v>5410</v>
      </c>
      <c r="B3272" t="s">
        <v>1105</v>
      </c>
      <c r="C3272" s="3" t="s">
        <v>32</v>
      </c>
      <c r="D3272" s="3" t="s">
        <v>3409</v>
      </c>
      <c r="E3272" s="3">
        <v>0</v>
      </c>
      <c r="F3272" s="3">
        <v>1000</v>
      </c>
      <c r="G3272" s="34">
        <v>56.99</v>
      </c>
      <c r="H3272" s="3" t="s">
        <v>27</v>
      </c>
      <c r="I3272" s="3" t="s">
        <v>15</v>
      </c>
      <c r="J3272" s="3" t="s">
        <v>8102</v>
      </c>
      <c r="K3272" s="3" t="s">
        <v>8103</v>
      </c>
      <c r="L3272" s="3" t="s">
        <v>68</v>
      </c>
      <c r="M3272" s="26" t="s">
        <v>16689</v>
      </c>
      <c r="N3272"/>
      <c r="O3272" s="3">
        <v>130</v>
      </c>
      <c r="P3272" s="55">
        <v>103318.81</v>
      </c>
      <c r="Q3272" s="55">
        <v>106904.14</v>
      </c>
      <c r="R3272" s="55">
        <v>-3585.33</v>
      </c>
      <c r="S3272" s="57">
        <v>-0.03</v>
      </c>
      <c r="T3272" s="55">
        <v>794.76007692307689</v>
      </c>
      <c r="U3272" s="55">
        <v>123304.34</v>
      </c>
      <c r="V3272" s="55">
        <v>128396.33</v>
      </c>
      <c r="W3272" s="55">
        <v>-5091.99</v>
      </c>
      <c r="X3272" s="57">
        <v>-0.04</v>
      </c>
      <c r="Y3272" s="3" t="str">
        <f>IFERROR(VLOOKUP(A3272,'Pivot price tier'!$C$8:$L$2290,10,0),"")</f>
        <v xml:space="preserve"> </v>
      </c>
      <c r="Z3272" s="3" t="str">
        <f>IFERROR(VLOOKUP(A3272,'Pivot price tier by size'!$D$8:$M$2512,10,0),"")</f>
        <v xml:space="preserve"> </v>
      </c>
      <c r="AA3272" s="3" t="str">
        <f>IFERROR(VLOOKUP(A3272,'Pivot category'!$B$8:$I$2236,8,0),"")</f>
        <v xml:space="preserve"> </v>
      </c>
      <c r="AB3272" s="3" t="str">
        <f>IF(P3272&lt;$AC$1,"Bottom 5%","")</f>
        <v/>
      </c>
      <c r="AC3272"/>
      <c r="AD3272" t="s">
        <v>16510</v>
      </c>
      <c r="AE3272" t="s">
        <v>13892</v>
      </c>
    </row>
    <row r="3273" spans="1:31" x14ac:dyDescent="0.25">
      <c r="A3273" t="s">
        <v>14017</v>
      </c>
      <c r="B3273" t="s">
        <v>8845</v>
      </c>
      <c r="C3273" s="3" t="s">
        <v>32</v>
      </c>
      <c r="D3273" s="3" t="s">
        <v>8610</v>
      </c>
      <c r="E3273" s="3" t="s">
        <v>5053</v>
      </c>
      <c r="F3273" s="3">
        <v>7000</v>
      </c>
      <c r="G3273" s="34">
        <v>64.989999999999995</v>
      </c>
      <c r="H3273" s="3" t="s">
        <v>27</v>
      </c>
      <c r="I3273" s="3" t="s">
        <v>15</v>
      </c>
      <c r="J3273" s="3" t="s">
        <v>8102</v>
      </c>
      <c r="K3273" s="3" t="s">
        <v>8103</v>
      </c>
      <c r="L3273" s="3" t="s">
        <v>68</v>
      </c>
      <c r="M3273" s="26" t="s">
        <v>16689</v>
      </c>
      <c r="N3273"/>
      <c r="O3273" s="3">
        <v>69</v>
      </c>
      <c r="P3273" s="55">
        <v>72308.320000000007</v>
      </c>
      <c r="Q3273" s="55">
        <v>75417.83</v>
      </c>
      <c r="R3273" s="55">
        <v>-3109.51</v>
      </c>
      <c r="S3273" s="57">
        <v>-0.04</v>
      </c>
      <c r="T3273" s="55">
        <v>1047.9466666666667</v>
      </c>
      <c r="U3273" s="55">
        <v>42578.12</v>
      </c>
      <c r="V3273" s="55">
        <v>55026.19</v>
      </c>
      <c r="W3273" s="55">
        <v>-12448.07</v>
      </c>
      <c r="X3273" s="57">
        <v>-0.23</v>
      </c>
      <c r="Y3273" s="3" t="str">
        <f>IFERROR(VLOOKUP(A3273,'Pivot price tier'!$C$8:$L$2290,10,0),"")</f>
        <v xml:space="preserve"> </v>
      </c>
      <c r="Z3273" s="3" t="str">
        <f>IFERROR(VLOOKUP(A3273,'Pivot price tier by size'!$D$8:$M$2512,10,0),"")</f>
        <v xml:space="preserve"> </v>
      </c>
      <c r="AA3273" s="3" t="str">
        <f>IFERROR(VLOOKUP(A3273,'Pivot category'!$B$8:$I$2236,8,0),"")</f>
        <v xml:space="preserve"> </v>
      </c>
      <c r="AB3273" s="3" t="str">
        <f>IF(P3273&lt;$AC$1,"Bottom 5%","")</f>
        <v/>
      </c>
      <c r="AC3273"/>
      <c r="AD3273" t="s">
        <v>16510</v>
      </c>
      <c r="AE3273" t="s">
        <v>13892</v>
      </c>
    </row>
    <row r="3274" spans="1:31" hidden="1" x14ac:dyDescent="0.25">
      <c r="A3274" t="s">
        <v>6087</v>
      </c>
      <c r="B3274" t="s">
        <v>1458</v>
      </c>
      <c r="C3274" s="3" t="s">
        <v>32</v>
      </c>
      <c r="D3274" s="3" t="s">
        <v>3800</v>
      </c>
      <c r="E3274" s="3">
        <v>0</v>
      </c>
      <c r="F3274" s="3">
        <v>4000</v>
      </c>
      <c r="G3274" s="34">
        <v>11.39</v>
      </c>
      <c r="H3274" s="3" t="s">
        <v>27</v>
      </c>
      <c r="I3274" s="3" t="s">
        <v>17</v>
      </c>
      <c r="J3274" s="3" t="s">
        <v>8104</v>
      </c>
      <c r="K3274" s="3" t="s">
        <v>8111</v>
      </c>
      <c r="L3274" s="3" t="s">
        <v>8108</v>
      </c>
      <c r="M3274" s="26" t="s">
        <v>16689</v>
      </c>
      <c r="N3274"/>
      <c r="O3274" s="3" t="s">
        <v>78</v>
      </c>
      <c r="P3274" s="55"/>
      <c r="Q3274" s="55">
        <v>262.02999999999997</v>
      </c>
      <c r="R3274" s="55">
        <v>-262.02999999999997</v>
      </c>
      <c r="S3274" s="57">
        <v>-1</v>
      </c>
      <c r="T3274" s="55" t="s">
        <v>78</v>
      </c>
      <c r="U3274" s="55" t="s">
        <v>78</v>
      </c>
      <c r="V3274" s="55" t="s">
        <v>78</v>
      </c>
      <c r="W3274" s="55" t="s">
        <v>78</v>
      </c>
      <c r="X3274" s="57" t="s">
        <v>78</v>
      </c>
      <c r="Y3274" s="3" t="str">
        <f>IFERROR(VLOOKUP(A3274,'Pivot price tier'!$C$8:$L$2290,10,0),"")</f>
        <v/>
      </c>
      <c r="Z3274" s="3" t="str">
        <f>IFERROR(VLOOKUP(A3274,'Pivot price tier by size'!$D$8:$M$2512,10,0),"")</f>
        <v/>
      </c>
      <c r="AA3274" s="3" t="str">
        <f>IFERROR(VLOOKUP(A3274,'Pivot category'!$B$8:$I$2236,8,0),"")</f>
        <v/>
      </c>
      <c r="AB3274" s="3" t="str">
        <f>IF(P3274&lt;$AC$1,"Bottom 5%","")</f>
        <v>Bottom 5%</v>
      </c>
      <c r="AC3274"/>
      <c r="AD3274" t="s">
        <v>16510</v>
      </c>
      <c r="AE3274" t="s">
        <v>13853</v>
      </c>
    </row>
    <row r="3275" spans="1:31" hidden="1" x14ac:dyDescent="0.25">
      <c r="A3275" t="s">
        <v>6089</v>
      </c>
      <c r="B3275" t="s">
        <v>1459</v>
      </c>
      <c r="C3275" s="3" t="s">
        <v>32</v>
      </c>
      <c r="D3275" s="3" t="s">
        <v>3801</v>
      </c>
      <c r="E3275" s="3">
        <v>0</v>
      </c>
      <c r="F3275" s="3">
        <v>4000</v>
      </c>
      <c r="G3275" s="34">
        <v>11.39</v>
      </c>
      <c r="H3275" s="3" t="s">
        <v>27</v>
      </c>
      <c r="I3275" s="3" t="s">
        <v>17</v>
      </c>
      <c r="J3275" s="3" t="s">
        <v>8104</v>
      </c>
      <c r="K3275" s="3" t="s">
        <v>8111</v>
      </c>
      <c r="L3275" s="3" t="s">
        <v>8108</v>
      </c>
      <c r="M3275" s="26" t="s">
        <v>16689</v>
      </c>
      <c r="N3275"/>
      <c r="O3275" s="3" t="s">
        <v>78</v>
      </c>
      <c r="P3275" s="55"/>
      <c r="Q3275" s="55">
        <v>148.09</v>
      </c>
      <c r="R3275" s="55">
        <v>-148.09</v>
      </c>
      <c r="S3275" s="57">
        <v>-1</v>
      </c>
      <c r="T3275" s="55" t="s">
        <v>78</v>
      </c>
      <c r="U3275" s="55" t="s">
        <v>78</v>
      </c>
      <c r="V3275" s="55" t="s">
        <v>78</v>
      </c>
      <c r="W3275" s="55" t="s">
        <v>78</v>
      </c>
      <c r="X3275" s="57" t="s">
        <v>78</v>
      </c>
      <c r="Y3275" s="3" t="str">
        <f>IFERROR(VLOOKUP(A3275,'Pivot price tier'!$C$8:$L$2290,10,0),"")</f>
        <v/>
      </c>
      <c r="Z3275" s="3" t="str">
        <f>IFERROR(VLOOKUP(A3275,'Pivot price tier by size'!$D$8:$M$2512,10,0),"")</f>
        <v/>
      </c>
      <c r="AA3275" s="3" t="str">
        <f>IFERROR(VLOOKUP(A3275,'Pivot category'!$B$8:$I$2236,8,0),"")</f>
        <v/>
      </c>
      <c r="AB3275" s="3" t="str">
        <f>IF(P3275&lt;$AC$1,"Bottom 5%","")</f>
        <v>Bottom 5%</v>
      </c>
      <c r="AC3275"/>
      <c r="AD3275" t="s">
        <v>16510</v>
      </c>
      <c r="AE3275" t="s">
        <v>13853</v>
      </c>
    </row>
    <row r="3276" spans="1:31" hidden="1" x14ac:dyDescent="0.25">
      <c r="A3276" t="s">
        <v>7431</v>
      </c>
      <c r="B3276" t="s">
        <v>1460</v>
      </c>
      <c r="C3276" s="3" t="s">
        <v>36</v>
      </c>
      <c r="D3276" s="3" t="s">
        <v>3802</v>
      </c>
      <c r="E3276" s="3" t="s">
        <v>5053</v>
      </c>
      <c r="F3276" s="3">
        <v>4000</v>
      </c>
      <c r="G3276" s="34">
        <v>8.39</v>
      </c>
      <c r="H3276" s="3" t="s">
        <v>26</v>
      </c>
      <c r="I3276" s="3" t="s">
        <v>13</v>
      </c>
      <c r="J3276" s="3" t="s">
        <v>8107</v>
      </c>
      <c r="K3276" s="3" t="s">
        <v>8111</v>
      </c>
      <c r="L3276" s="3" t="s">
        <v>8106</v>
      </c>
      <c r="M3276" s="26" t="s">
        <v>16689</v>
      </c>
      <c r="N3276"/>
      <c r="O3276" s="3" t="s">
        <v>78</v>
      </c>
      <c r="P3276" s="55">
        <v>503.4</v>
      </c>
      <c r="Q3276" s="55">
        <v>729.93</v>
      </c>
      <c r="R3276" s="55">
        <v>-226.53</v>
      </c>
      <c r="S3276" s="57">
        <v>-0.31</v>
      </c>
      <c r="T3276" s="55" t="s">
        <v>78</v>
      </c>
      <c r="U3276" s="55">
        <v>218.14</v>
      </c>
      <c r="V3276" s="55">
        <v>142.63</v>
      </c>
      <c r="W3276" s="55">
        <v>75.510000000000005</v>
      </c>
      <c r="X3276" s="57">
        <v>0.53</v>
      </c>
      <c r="Y3276" s="3" t="str">
        <f>IFERROR(VLOOKUP(A3276,'Pivot price tier'!$C$8:$L$2290,10,0),"")</f>
        <v/>
      </c>
      <c r="Z3276" s="3" t="str">
        <f>IFERROR(VLOOKUP(A3276,'Pivot price tier by size'!$D$8:$M$2512,10,0),"")</f>
        <v/>
      </c>
      <c r="AA3276" s="3" t="str">
        <f>IFERROR(VLOOKUP(A3276,'Pivot category'!$B$8:$I$2236,8,0),"")</f>
        <v/>
      </c>
      <c r="AB3276" s="3" t="str">
        <f>IF(P3276&lt;$AC$1,"Bottom 5%","")</f>
        <v>Bottom 5%</v>
      </c>
      <c r="AC3276"/>
      <c r="AD3276" t="s">
        <v>16510</v>
      </c>
      <c r="AE3276" t="s">
        <v>13853</v>
      </c>
    </row>
    <row r="3277" spans="1:31" hidden="1" x14ac:dyDescent="0.25">
      <c r="A3277" t="s">
        <v>11864</v>
      </c>
      <c r="B3277" t="s">
        <v>14197</v>
      </c>
      <c r="C3277" s="3" t="s">
        <v>36</v>
      </c>
      <c r="D3277" s="3" t="s">
        <v>3803</v>
      </c>
      <c r="E3277" s="3" t="s">
        <v>5053</v>
      </c>
      <c r="F3277" s="3">
        <v>4000</v>
      </c>
      <c r="G3277" s="34">
        <v>8.39</v>
      </c>
      <c r="H3277" s="3" t="s">
        <v>26</v>
      </c>
      <c r="I3277" s="3" t="s">
        <v>13</v>
      </c>
      <c r="J3277" s="3" t="s">
        <v>8107</v>
      </c>
      <c r="K3277" s="3" t="s">
        <v>8111</v>
      </c>
      <c r="L3277" s="3" t="s">
        <v>8108</v>
      </c>
      <c r="M3277" s="26">
        <v>45658</v>
      </c>
      <c r="N3277"/>
      <c r="O3277" s="3" t="s">
        <v>78</v>
      </c>
      <c r="P3277" s="55"/>
      <c r="Q3277" s="55">
        <v>0</v>
      </c>
      <c r="R3277" s="55">
        <v>0</v>
      </c>
      <c r="S3277" s="57"/>
      <c r="T3277" s="55" t="s">
        <v>78</v>
      </c>
      <c r="U3277" s="55" t="s">
        <v>78</v>
      </c>
      <c r="V3277" s="55" t="s">
        <v>78</v>
      </c>
      <c r="W3277" s="55" t="s">
        <v>78</v>
      </c>
      <c r="X3277" s="57" t="s">
        <v>78</v>
      </c>
      <c r="Y3277" s="3" t="str">
        <f>IFERROR(VLOOKUP(A3277,'Pivot price tier'!$C$8:$L$2290,10,0),"")</f>
        <v/>
      </c>
      <c r="Z3277" s="3" t="str">
        <f>IFERROR(VLOOKUP(A3277,'Pivot price tier by size'!$D$8:$M$2512,10,0),"")</f>
        <v/>
      </c>
      <c r="AA3277" s="3" t="str">
        <f>IFERROR(VLOOKUP(A3277,'Pivot category'!$B$8:$I$2236,8,0),"")</f>
        <v/>
      </c>
      <c r="AB3277" s="3" t="str">
        <f>IF(P3277&lt;$AC$1,"Bottom 5%","")</f>
        <v>Bottom 5%</v>
      </c>
      <c r="AC3277"/>
      <c r="AD3277" t="s">
        <v>16510</v>
      </c>
      <c r="AE3277" t="s">
        <v>13853</v>
      </c>
    </row>
    <row r="3278" spans="1:31" hidden="1" x14ac:dyDescent="0.25">
      <c r="A3278" t="s">
        <v>11435</v>
      </c>
      <c r="B3278" t="s">
        <v>13718</v>
      </c>
      <c r="C3278" s="3" t="s">
        <v>38</v>
      </c>
      <c r="D3278" s="3" t="s">
        <v>3804</v>
      </c>
      <c r="E3278" s="3" t="s">
        <v>5053</v>
      </c>
      <c r="F3278" s="3">
        <v>4000</v>
      </c>
      <c r="G3278" s="34">
        <v>12.59</v>
      </c>
      <c r="H3278" s="3" t="s">
        <v>26</v>
      </c>
      <c r="I3278" s="3" t="s">
        <v>13</v>
      </c>
      <c r="J3278" s="3" t="s">
        <v>8104</v>
      </c>
      <c r="K3278" s="3" t="s">
        <v>8111</v>
      </c>
      <c r="L3278" s="3" t="s">
        <v>8108</v>
      </c>
      <c r="M3278" s="26">
        <v>45597</v>
      </c>
      <c r="N3278"/>
      <c r="O3278" s="3" t="s">
        <v>78</v>
      </c>
      <c r="P3278" s="55"/>
      <c r="Q3278" s="55">
        <v>0</v>
      </c>
      <c r="R3278" s="55">
        <v>0</v>
      </c>
      <c r="S3278" s="57"/>
      <c r="T3278" s="55" t="s">
        <v>78</v>
      </c>
      <c r="U3278" s="55">
        <v>0</v>
      </c>
      <c r="V3278" s="55">
        <v>0</v>
      </c>
      <c r="W3278" s="55">
        <v>0</v>
      </c>
      <c r="X3278" s="57">
        <v>0</v>
      </c>
      <c r="Y3278" s="3" t="str">
        <f>IFERROR(VLOOKUP(A3278,'Pivot price tier'!$C$8:$L$2290,10,0),"")</f>
        <v/>
      </c>
      <c r="Z3278" s="3" t="str">
        <f>IFERROR(VLOOKUP(A3278,'Pivot price tier by size'!$D$8:$M$2512,10,0),"")</f>
        <v/>
      </c>
      <c r="AA3278" s="3" t="str">
        <f>IFERROR(VLOOKUP(A3278,'Pivot category'!$B$8:$I$2236,8,0),"")</f>
        <v/>
      </c>
      <c r="AB3278" s="3" t="str">
        <f>IF(P3278&lt;$AC$1,"Bottom 5%","")</f>
        <v>Bottom 5%</v>
      </c>
      <c r="AC3278"/>
      <c r="AD3278" t="s">
        <v>16510</v>
      </c>
      <c r="AE3278" t="s">
        <v>13853</v>
      </c>
    </row>
    <row r="3279" spans="1:31" hidden="1" x14ac:dyDescent="0.25">
      <c r="A3279" t="s">
        <v>7429</v>
      </c>
      <c r="B3279" t="s">
        <v>1461</v>
      </c>
      <c r="C3279" s="3" t="s">
        <v>36</v>
      </c>
      <c r="D3279" s="3" t="s">
        <v>3805</v>
      </c>
      <c r="E3279" s="3" t="s">
        <v>5101</v>
      </c>
      <c r="F3279" s="3">
        <v>4000</v>
      </c>
      <c r="G3279" s="34">
        <v>8.39</v>
      </c>
      <c r="H3279" s="3" t="s">
        <v>26</v>
      </c>
      <c r="I3279" s="3" t="s">
        <v>13</v>
      </c>
      <c r="J3279" s="3" t="s">
        <v>8104</v>
      </c>
      <c r="K3279" s="3" t="s">
        <v>8111</v>
      </c>
      <c r="L3279" s="3" t="s">
        <v>8108</v>
      </c>
      <c r="M3279" s="26" t="s">
        <v>16689</v>
      </c>
      <c r="N3279"/>
      <c r="O3279" s="3" t="s">
        <v>78</v>
      </c>
      <c r="P3279" s="55"/>
      <c r="Q3279" s="55">
        <v>134.24</v>
      </c>
      <c r="R3279" s="55">
        <v>-134.24</v>
      </c>
      <c r="S3279" s="57">
        <v>-1</v>
      </c>
      <c r="T3279" s="55" t="s">
        <v>78</v>
      </c>
      <c r="U3279" s="55">
        <v>0</v>
      </c>
      <c r="V3279" s="55">
        <v>16.78</v>
      </c>
      <c r="W3279" s="55">
        <v>-16.78</v>
      </c>
      <c r="X3279" s="57">
        <v>-1</v>
      </c>
      <c r="Y3279" s="3" t="str">
        <f>IFERROR(VLOOKUP(A3279,'Pivot price tier'!$C$8:$L$2290,10,0),"")</f>
        <v/>
      </c>
      <c r="Z3279" s="3" t="str">
        <f>IFERROR(VLOOKUP(A3279,'Pivot price tier by size'!$D$8:$M$2512,10,0),"")</f>
        <v/>
      </c>
      <c r="AA3279" s="3" t="str">
        <f>IFERROR(VLOOKUP(A3279,'Pivot category'!$B$8:$I$2236,8,0),"")</f>
        <v/>
      </c>
      <c r="AB3279" s="3" t="str">
        <f>IF(P3279&lt;$AC$1,"Bottom 5%","")</f>
        <v>Bottom 5%</v>
      </c>
      <c r="AC3279"/>
      <c r="AD3279" t="s">
        <v>16510</v>
      </c>
      <c r="AE3279" t="s">
        <v>13853</v>
      </c>
    </row>
    <row r="3280" spans="1:31" hidden="1" x14ac:dyDescent="0.25">
      <c r="A3280" t="s">
        <v>7807</v>
      </c>
      <c r="B3280" t="s">
        <v>1462</v>
      </c>
      <c r="C3280" s="3" t="s">
        <v>38</v>
      </c>
      <c r="D3280" s="3" t="s">
        <v>3806</v>
      </c>
      <c r="E3280" s="3" t="s">
        <v>5101</v>
      </c>
      <c r="F3280" s="3">
        <v>4000</v>
      </c>
      <c r="G3280" s="34">
        <v>12.59</v>
      </c>
      <c r="H3280" s="3" t="s">
        <v>26</v>
      </c>
      <c r="I3280" s="3" t="s">
        <v>13</v>
      </c>
      <c r="J3280" s="3" t="s">
        <v>8104</v>
      </c>
      <c r="K3280" s="3" t="s">
        <v>8111</v>
      </c>
      <c r="L3280" s="3" t="s">
        <v>8108</v>
      </c>
      <c r="M3280" s="26" t="s">
        <v>16689</v>
      </c>
      <c r="N3280"/>
      <c r="O3280" s="3" t="s">
        <v>78</v>
      </c>
      <c r="P3280" s="55"/>
      <c r="Q3280" s="55">
        <v>163.66999999999999</v>
      </c>
      <c r="R3280" s="55">
        <v>-163.66999999999999</v>
      </c>
      <c r="S3280" s="57">
        <v>-1</v>
      </c>
      <c r="T3280" s="55" t="s">
        <v>78</v>
      </c>
      <c r="U3280" s="55">
        <v>0</v>
      </c>
      <c r="V3280" s="55">
        <v>25.18</v>
      </c>
      <c r="W3280" s="55">
        <v>-25.18</v>
      </c>
      <c r="X3280" s="57">
        <v>-1</v>
      </c>
      <c r="Y3280" s="3" t="str">
        <f>IFERROR(VLOOKUP(A3280,'Pivot price tier'!$C$8:$L$2290,10,0),"")</f>
        <v/>
      </c>
      <c r="Z3280" s="3" t="str">
        <f>IFERROR(VLOOKUP(A3280,'Pivot price tier by size'!$D$8:$M$2512,10,0),"")</f>
        <v/>
      </c>
      <c r="AA3280" s="3" t="str">
        <f>IFERROR(VLOOKUP(A3280,'Pivot category'!$B$8:$I$2236,8,0),"")</f>
        <v/>
      </c>
      <c r="AB3280" s="3" t="str">
        <f>IF(P3280&lt;$AC$1,"Bottom 5%","")</f>
        <v>Bottom 5%</v>
      </c>
      <c r="AC3280"/>
      <c r="AD3280" t="s">
        <v>16510</v>
      </c>
      <c r="AE3280" t="s">
        <v>13853</v>
      </c>
    </row>
    <row r="3281" spans="1:31" hidden="1" x14ac:dyDescent="0.25">
      <c r="A3281" t="s">
        <v>6098</v>
      </c>
      <c r="B3281" t="s">
        <v>1463</v>
      </c>
      <c r="C3281" s="3" t="s">
        <v>32</v>
      </c>
      <c r="D3281" s="3" t="s">
        <v>3807</v>
      </c>
      <c r="E3281" s="3" t="s">
        <v>5101</v>
      </c>
      <c r="F3281" s="3">
        <v>4000</v>
      </c>
      <c r="G3281" s="34">
        <v>7.79</v>
      </c>
      <c r="H3281" s="3" t="s">
        <v>26</v>
      </c>
      <c r="I3281" s="3" t="s">
        <v>13</v>
      </c>
      <c r="J3281" s="3" t="s">
        <v>8107</v>
      </c>
      <c r="K3281" s="3" t="s">
        <v>8111</v>
      </c>
      <c r="L3281" s="3" t="s">
        <v>8108</v>
      </c>
      <c r="M3281" s="26" t="s">
        <v>16689</v>
      </c>
      <c r="N3281"/>
      <c r="O3281" s="3" t="s">
        <v>78</v>
      </c>
      <c r="P3281" s="55">
        <v>70.11</v>
      </c>
      <c r="Q3281" s="55">
        <v>163.59</v>
      </c>
      <c r="R3281" s="55">
        <v>-93.48</v>
      </c>
      <c r="S3281" s="57">
        <v>-0.56999999999999995</v>
      </c>
      <c r="T3281" s="55" t="s">
        <v>78</v>
      </c>
      <c r="U3281" s="55" t="s">
        <v>78</v>
      </c>
      <c r="V3281" s="55" t="s">
        <v>78</v>
      </c>
      <c r="W3281" s="55" t="s">
        <v>78</v>
      </c>
      <c r="X3281" s="57" t="s">
        <v>78</v>
      </c>
      <c r="Y3281" s="3" t="str">
        <f>IFERROR(VLOOKUP(A3281,'Pivot price tier'!$C$8:$L$2290,10,0),"")</f>
        <v/>
      </c>
      <c r="Z3281" s="3" t="str">
        <f>IFERROR(VLOOKUP(A3281,'Pivot price tier by size'!$D$8:$M$2512,10,0),"")</f>
        <v/>
      </c>
      <c r="AA3281" s="3" t="str">
        <f>IFERROR(VLOOKUP(A3281,'Pivot category'!$B$8:$I$2236,8,0),"")</f>
        <v/>
      </c>
      <c r="AB3281" s="3" t="str">
        <f>IF(P3281&lt;$AC$1,"Bottom 5%","")</f>
        <v>Bottom 5%</v>
      </c>
      <c r="AC3281"/>
      <c r="AD3281" t="s">
        <v>16512</v>
      </c>
      <c r="AE3281" t="s">
        <v>13853</v>
      </c>
    </row>
    <row r="3282" spans="1:31" hidden="1" x14ac:dyDescent="0.25">
      <c r="A3282" t="s">
        <v>11086</v>
      </c>
      <c r="B3282" t="s">
        <v>1453</v>
      </c>
      <c r="C3282" s="3" t="s">
        <v>36</v>
      </c>
      <c r="D3282" s="3" t="s">
        <v>3794</v>
      </c>
      <c r="E3282" s="3">
        <v>0</v>
      </c>
      <c r="F3282" s="3">
        <v>4000</v>
      </c>
      <c r="G3282" s="34">
        <v>10.79</v>
      </c>
      <c r="H3282" s="3" t="s">
        <v>27</v>
      </c>
      <c r="I3282" s="3" t="s">
        <v>17</v>
      </c>
      <c r="J3282" s="3" t="s">
        <v>8107</v>
      </c>
      <c r="K3282" s="3" t="s">
        <v>8111</v>
      </c>
      <c r="L3282" s="3" t="s">
        <v>8108</v>
      </c>
      <c r="M3282" s="26" t="s">
        <v>16689</v>
      </c>
      <c r="N3282"/>
      <c r="O3282" s="3" t="s">
        <v>78</v>
      </c>
      <c r="P3282" s="55"/>
      <c r="Q3282" s="55">
        <v>183.43</v>
      </c>
      <c r="R3282" s="55">
        <v>-183.43</v>
      </c>
      <c r="S3282" s="57">
        <v>-1</v>
      </c>
      <c r="T3282" s="55" t="s">
        <v>78</v>
      </c>
      <c r="U3282" s="55">
        <v>129.47999999999999</v>
      </c>
      <c r="V3282" s="55">
        <v>0</v>
      </c>
      <c r="W3282" s="55">
        <v>129.47999999999999</v>
      </c>
      <c r="X3282" s="57">
        <v>0</v>
      </c>
      <c r="Y3282" s="3" t="str">
        <f>IFERROR(VLOOKUP(A3282,'Pivot price tier'!$C$8:$L$2290,10,0),"")</f>
        <v/>
      </c>
      <c r="Z3282" s="3" t="str">
        <f>IFERROR(VLOOKUP(A3282,'Pivot price tier by size'!$D$8:$M$2512,10,0),"")</f>
        <v/>
      </c>
      <c r="AA3282" s="3" t="str">
        <f>IFERROR(VLOOKUP(A3282,'Pivot category'!$B$8:$I$2236,8,0),"")</f>
        <v/>
      </c>
      <c r="AB3282" s="3" t="str">
        <f>IF(P3282&lt;$AC$1,"Bottom 5%","")</f>
        <v>Bottom 5%</v>
      </c>
      <c r="AC3282"/>
      <c r="AD3282" t="s">
        <v>16510</v>
      </c>
      <c r="AE3282" t="s">
        <v>13853</v>
      </c>
    </row>
    <row r="3283" spans="1:31" x14ac:dyDescent="0.25">
      <c r="A3283" t="s">
        <v>15116</v>
      </c>
      <c r="B3283" t="s">
        <v>1117</v>
      </c>
      <c r="C3283" s="3" t="s">
        <v>32</v>
      </c>
      <c r="D3283" s="3" t="s">
        <v>3423</v>
      </c>
      <c r="E3283" s="3" t="s">
        <v>5055</v>
      </c>
      <c r="F3283" s="3">
        <v>1000</v>
      </c>
      <c r="G3283" s="34">
        <v>59.99</v>
      </c>
      <c r="H3283" s="3" t="s">
        <v>12402</v>
      </c>
      <c r="I3283" s="3" t="s">
        <v>15</v>
      </c>
      <c r="J3283" s="3" t="s">
        <v>8102</v>
      </c>
      <c r="K3283" s="3" t="s">
        <v>8103</v>
      </c>
      <c r="L3283" s="3" t="s">
        <v>68</v>
      </c>
      <c r="M3283" s="26" t="s">
        <v>16689</v>
      </c>
      <c r="N3283"/>
      <c r="O3283" s="3">
        <v>109</v>
      </c>
      <c r="P3283" s="55">
        <v>68172.960000000006</v>
      </c>
      <c r="Q3283" s="55"/>
      <c r="R3283" s="55">
        <v>68172.960000000006</v>
      </c>
      <c r="S3283" s="57"/>
      <c r="T3283" s="55">
        <v>625.44000000000005</v>
      </c>
      <c r="U3283" s="55">
        <v>19311.599999999999</v>
      </c>
      <c r="V3283" s="55">
        <v>0</v>
      </c>
      <c r="W3283" s="55">
        <v>19311.599999999999</v>
      </c>
      <c r="X3283" s="57">
        <v>0</v>
      </c>
      <c r="Y3283" s="3" t="str">
        <f>IFERROR(VLOOKUP(A3283,'Pivot price tier'!$C$8:$L$2290,10,0),"")</f>
        <v xml:space="preserve"> </v>
      </c>
      <c r="Z3283" s="3" t="str">
        <f>IFERROR(VLOOKUP(A3283,'Pivot price tier by size'!$D$8:$M$2512,10,0),"")</f>
        <v xml:space="preserve"> </v>
      </c>
      <c r="AA3283" s="3" t="str">
        <f>IFERROR(VLOOKUP(A3283,'Pivot category'!$B$8:$I$2236,8,0),"")</f>
        <v xml:space="preserve"> </v>
      </c>
      <c r="AB3283" s="3" t="str">
        <f>IF(P3283&lt;$AC$1,"Bottom 5%","")</f>
        <v/>
      </c>
      <c r="AC3283"/>
      <c r="AD3283" t="s">
        <v>11018</v>
      </c>
      <c r="AE3283" t="s">
        <v>13900</v>
      </c>
    </row>
    <row r="3284" spans="1:31" x14ac:dyDescent="0.25">
      <c r="A3284" t="s">
        <v>5691</v>
      </c>
      <c r="B3284" t="s">
        <v>1135</v>
      </c>
      <c r="C3284" s="3" t="s">
        <v>32</v>
      </c>
      <c r="D3284" s="3" t="s">
        <v>3443</v>
      </c>
      <c r="E3284" s="3">
        <v>0</v>
      </c>
      <c r="F3284" s="3">
        <v>1000</v>
      </c>
      <c r="G3284" s="34">
        <v>34.99</v>
      </c>
      <c r="H3284" s="3" t="s">
        <v>27</v>
      </c>
      <c r="I3284" s="3" t="s">
        <v>23</v>
      </c>
      <c r="J3284" s="3" t="s">
        <v>8102</v>
      </c>
      <c r="K3284" s="3" t="s">
        <v>8103</v>
      </c>
      <c r="L3284" s="3" t="s">
        <v>68</v>
      </c>
      <c r="M3284" s="26" t="s">
        <v>16689</v>
      </c>
      <c r="N3284"/>
      <c r="O3284" s="3">
        <v>89</v>
      </c>
      <c r="P3284" s="55">
        <v>68202.95</v>
      </c>
      <c r="Q3284" s="55">
        <v>105033.95</v>
      </c>
      <c r="R3284" s="55">
        <v>-36831</v>
      </c>
      <c r="S3284" s="57">
        <v>-0.35</v>
      </c>
      <c r="T3284" s="55">
        <v>766.32528089887637</v>
      </c>
      <c r="U3284" s="55">
        <v>45197.75</v>
      </c>
      <c r="V3284" s="55">
        <v>83467.44</v>
      </c>
      <c r="W3284" s="55">
        <v>-38269.69</v>
      </c>
      <c r="X3284" s="57">
        <v>-0.46</v>
      </c>
      <c r="Y3284" s="3" t="str">
        <f>IFERROR(VLOOKUP(A3284,'Pivot price tier'!$C$8:$L$2290,10,0),"")</f>
        <v xml:space="preserve"> </v>
      </c>
      <c r="Z3284" s="3" t="str">
        <f>IFERROR(VLOOKUP(A3284,'Pivot price tier by size'!$D$8:$M$2512,10,0),"")</f>
        <v xml:space="preserve"> </v>
      </c>
      <c r="AA3284" s="3" t="str">
        <f>IFERROR(VLOOKUP(A3284,'Pivot category'!$B$8:$I$2236,8,0),"")</f>
        <v xml:space="preserve"> </v>
      </c>
      <c r="AB3284" s="3" t="str">
        <f>IF(P3284&lt;$AC$1,"Bottom 5%","")</f>
        <v/>
      </c>
      <c r="AC3284"/>
      <c r="AD3284" t="s">
        <v>16512</v>
      </c>
      <c r="AE3284" t="s">
        <v>13856</v>
      </c>
    </row>
    <row r="3285" spans="1:31" hidden="1" x14ac:dyDescent="0.25">
      <c r="A3285" t="s">
        <v>9559</v>
      </c>
      <c r="B3285" t="s">
        <v>13353</v>
      </c>
      <c r="C3285" s="3" t="s">
        <v>38</v>
      </c>
      <c r="D3285" s="3" t="s">
        <v>4923</v>
      </c>
      <c r="E3285" s="3" t="s">
        <v>5053</v>
      </c>
      <c r="F3285" s="3">
        <v>4000</v>
      </c>
      <c r="G3285" s="34">
        <v>8.39</v>
      </c>
      <c r="H3285" s="3" t="s">
        <v>28</v>
      </c>
      <c r="I3285" s="3" t="s">
        <v>13</v>
      </c>
      <c r="J3285" s="3" t="s">
        <v>8107</v>
      </c>
      <c r="K3285" s="3" t="s">
        <v>8111</v>
      </c>
      <c r="L3285" s="3" t="s">
        <v>8108</v>
      </c>
      <c r="M3285" s="26">
        <v>45505</v>
      </c>
      <c r="N3285"/>
      <c r="O3285" s="3" t="s">
        <v>78</v>
      </c>
      <c r="P3285" s="55">
        <v>50.34</v>
      </c>
      <c r="Q3285" s="55">
        <v>201.36</v>
      </c>
      <c r="R3285" s="55">
        <v>-151.02000000000001</v>
      </c>
      <c r="S3285" s="57">
        <v>-0.75</v>
      </c>
      <c r="T3285" s="55" t="s">
        <v>78</v>
      </c>
      <c r="U3285" s="55" t="s">
        <v>78</v>
      </c>
      <c r="V3285" s="55" t="s">
        <v>78</v>
      </c>
      <c r="W3285" s="55" t="s">
        <v>78</v>
      </c>
      <c r="X3285" s="57" t="s">
        <v>78</v>
      </c>
      <c r="Y3285" s="3" t="str">
        <f>IFERROR(VLOOKUP(A3285,'Pivot price tier'!$C$8:$L$2290,10,0),"")</f>
        <v/>
      </c>
      <c r="Z3285" s="3" t="str">
        <f>IFERROR(VLOOKUP(A3285,'Pivot price tier by size'!$D$8:$M$2512,10,0),"")</f>
        <v/>
      </c>
      <c r="AA3285" s="3" t="str">
        <f>IFERROR(VLOOKUP(A3285,'Pivot category'!$B$8:$I$2236,8,0),"")</f>
        <v/>
      </c>
      <c r="AB3285" s="3" t="str">
        <f>IF(P3285&lt;$AC$1,"Bottom 5%","")</f>
        <v>Bottom 5%</v>
      </c>
      <c r="AC3285"/>
      <c r="AD3285" t="s">
        <v>11018</v>
      </c>
      <c r="AE3285" t="s">
        <v>13873</v>
      </c>
    </row>
    <row r="3286" spans="1:31" hidden="1" x14ac:dyDescent="0.25">
      <c r="A3286" t="s">
        <v>9455</v>
      </c>
      <c r="B3286" t="s">
        <v>9456</v>
      </c>
      <c r="C3286" s="3" t="s">
        <v>32</v>
      </c>
      <c r="D3286" s="3" t="s">
        <v>9328</v>
      </c>
      <c r="E3286" s="3" t="s">
        <v>5053</v>
      </c>
      <c r="F3286" s="3">
        <v>10000</v>
      </c>
      <c r="G3286" s="34">
        <v>20.94</v>
      </c>
      <c r="H3286" s="3" t="s">
        <v>12402</v>
      </c>
      <c r="I3286" s="3" t="s">
        <v>21</v>
      </c>
      <c r="J3286" s="3" t="s">
        <v>8112</v>
      </c>
      <c r="K3286" s="3" t="s">
        <v>8111</v>
      </c>
      <c r="L3286" s="3" t="s">
        <v>8106</v>
      </c>
      <c r="M3286" s="26" t="s">
        <v>16689</v>
      </c>
      <c r="N3286"/>
      <c r="O3286" s="3">
        <v>0</v>
      </c>
      <c r="P3286" s="55">
        <v>1207.73</v>
      </c>
      <c r="Q3286" s="55">
        <v>698.2</v>
      </c>
      <c r="R3286" s="55">
        <v>509.53</v>
      </c>
      <c r="S3286" s="57">
        <v>0.73</v>
      </c>
      <c r="T3286" s="55" t="s">
        <v>78</v>
      </c>
      <c r="U3286" s="55">
        <v>3099.72</v>
      </c>
      <c r="V3286" s="55">
        <v>11555.21</v>
      </c>
      <c r="W3286" s="55">
        <v>-8455.49</v>
      </c>
      <c r="X3286" s="57">
        <v>-0.73</v>
      </c>
      <c r="Y3286" s="3" t="str">
        <f>IFERROR(VLOOKUP(A3286,'Pivot price tier'!$C$8:$L$2290,10,0),"")</f>
        <v/>
      </c>
      <c r="Z3286" s="3" t="str">
        <f>IFERROR(VLOOKUP(A3286,'Pivot price tier by size'!$D$8:$M$2512,10,0),"")</f>
        <v/>
      </c>
      <c r="AA3286" s="3" t="str">
        <f>IFERROR(VLOOKUP(A3286,'Pivot category'!$B$8:$I$2236,8,0),"")</f>
        <v/>
      </c>
      <c r="AB3286" s="3" t="str">
        <f>IF(P3286&lt;$AC$1,"Bottom 5%","")</f>
        <v>Bottom 5%</v>
      </c>
      <c r="AC3286"/>
      <c r="AD3286" t="s">
        <v>16512</v>
      </c>
      <c r="AE3286" t="s">
        <v>16640</v>
      </c>
    </row>
    <row r="3287" spans="1:31" x14ac:dyDescent="0.25">
      <c r="A3287" t="s">
        <v>7747</v>
      </c>
      <c r="B3287" t="s">
        <v>1137</v>
      </c>
      <c r="C3287" s="3" t="s">
        <v>38</v>
      </c>
      <c r="D3287" s="3" t="s">
        <v>3445</v>
      </c>
      <c r="E3287" s="3">
        <v>0</v>
      </c>
      <c r="F3287" s="3">
        <v>1000</v>
      </c>
      <c r="G3287" s="34">
        <v>44.99</v>
      </c>
      <c r="H3287" s="3" t="s">
        <v>27</v>
      </c>
      <c r="I3287" s="3" t="s">
        <v>21</v>
      </c>
      <c r="J3287" s="3" t="s">
        <v>8102</v>
      </c>
      <c r="K3287" s="3" t="s">
        <v>8103</v>
      </c>
      <c r="L3287" s="3" t="s">
        <v>68</v>
      </c>
      <c r="M3287" s="26" t="s">
        <v>16689</v>
      </c>
      <c r="N3287"/>
      <c r="O3287" s="3">
        <v>125</v>
      </c>
      <c r="P3287" s="55">
        <v>426010.31</v>
      </c>
      <c r="Q3287" s="55">
        <v>449460.81</v>
      </c>
      <c r="R3287" s="55">
        <v>-23450.5</v>
      </c>
      <c r="S3287" s="57">
        <v>-0.05</v>
      </c>
      <c r="T3287" s="55">
        <v>3408.08248</v>
      </c>
      <c r="U3287" s="55">
        <v>271919.56</v>
      </c>
      <c r="V3287" s="55">
        <v>263579.82</v>
      </c>
      <c r="W3287" s="55">
        <v>8339.74</v>
      </c>
      <c r="X3287" s="57">
        <v>0.03</v>
      </c>
      <c r="Y3287" s="3" t="str">
        <f>IFERROR(VLOOKUP(A3287,'Pivot price tier'!$C$8:$L$2290,10,0),"")</f>
        <v xml:space="preserve"> </v>
      </c>
      <c r="Z3287" s="3" t="str">
        <f>IFERROR(VLOOKUP(A3287,'Pivot price tier by size'!$D$8:$M$2512,10,0),"")</f>
        <v xml:space="preserve"> </v>
      </c>
      <c r="AA3287" s="3" t="str">
        <f>IFERROR(VLOOKUP(A3287,'Pivot category'!$B$8:$I$2236,8,0),"")</f>
        <v xml:space="preserve"> </v>
      </c>
      <c r="AB3287" s="3" t="str">
        <f>IF(P3287&lt;$AC$1,"Bottom 5%","")</f>
        <v/>
      </c>
      <c r="AC3287"/>
      <c r="AD3287" t="s">
        <v>16512</v>
      </c>
      <c r="AE3287" t="s">
        <v>13856</v>
      </c>
    </row>
    <row r="3288" spans="1:31" x14ac:dyDescent="0.25">
      <c r="A3288" t="s">
        <v>6886</v>
      </c>
      <c r="B3288" t="s">
        <v>1138</v>
      </c>
      <c r="C3288" s="3" t="s">
        <v>34</v>
      </c>
      <c r="D3288" s="3" t="s">
        <v>3446</v>
      </c>
      <c r="E3288" s="3">
        <v>0</v>
      </c>
      <c r="F3288" s="3">
        <v>1000</v>
      </c>
      <c r="G3288" s="34">
        <v>13.99</v>
      </c>
      <c r="H3288" s="3" t="s">
        <v>27</v>
      </c>
      <c r="I3288" s="3" t="s">
        <v>21</v>
      </c>
      <c r="J3288" s="3" t="s">
        <v>8102</v>
      </c>
      <c r="K3288" s="3" t="s">
        <v>8103</v>
      </c>
      <c r="L3288" s="3" t="s">
        <v>68</v>
      </c>
      <c r="M3288" s="26" t="s">
        <v>16689</v>
      </c>
      <c r="N3288"/>
      <c r="O3288" s="3">
        <v>139</v>
      </c>
      <c r="P3288" s="55">
        <v>173755.8</v>
      </c>
      <c r="Q3288" s="55">
        <v>210234.07</v>
      </c>
      <c r="R3288" s="55">
        <v>-36478.269999999997</v>
      </c>
      <c r="S3288" s="57">
        <v>-0.17</v>
      </c>
      <c r="T3288" s="55">
        <v>1250.0417266187048</v>
      </c>
      <c r="U3288" s="55">
        <v>282667.95</v>
      </c>
      <c r="V3288" s="55">
        <v>409608.36</v>
      </c>
      <c r="W3288" s="55">
        <v>-126940.41</v>
      </c>
      <c r="X3288" s="57">
        <v>-0.31</v>
      </c>
      <c r="Y3288" s="3" t="str">
        <f>IFERROR(VLOOKUP(A3288,'Pivot price tier'!$C$8:$L$2290,10,0),"")</f>
        <v xml:space="preserve"> </v>
      </c>
      <c r="Z3288" s="3" t="str">
        <f>IFERROR(VLOOKUP(A3288,'Pivot price tier by size'!$D$8:$M$2512,10,0),"")</f>
        <v xml:space="preserve"> </v>
      </c>
      <c r="AA3288" s="3" t="str">
        <f>IFERROR(VLOOKUP(A3288,'Pivot category'!$B$8:$I$2236,8,0),"")</f>
        <v xml:space="preserve"> </v>
      </c>
      <c r="AB3288" s="3" t="str">
        <f>IF(P3288&lt;$AC$1,"Bottom 5%","")</f>
        <v/>
      </c>
      <c r="AC3288"/>
      <c r="AD3288" t="s">
        <v>16512</v>
      </c>
      <c r="AE3288" t="s">
        <v>13856</v>
      </c>
    </row>
    <row r="3289" spans="1:31" hidden="1" x14ac:dyDescent="0.25">
      <c r="A3289" t="s">
        <v>8707</v>
      </c>
      <c r="B3289" t="s">
        <v>12959</v>
      </c>
      <c r="C3289" s="3" t="s">
        <v>32</v>
      </c>
      <c r="D3289" s="3" t="s">
        <v>8538</v>
      </c>
      <c r="E3289" s="3" t="s">
        <v>5053</v>
      </c>
      <c r="F3289" s="3">
        <v>7000</v>
      </c>
      <c r="G3289" s="34">
        <v>32.39</v>
      </c>
      <c r="H3289" s="3" t="s">
        <v>30</v>
      </c>
      <c r="I3289" s="3" t="s">
        <v>21</v>
      </c>
      <c r="J3289" s="3" t="s">
        <v>8107</v>
      </c>
      <c r="K3289" s="3" t="s">
        <v>8109</v>
      </c>
      <c r="L3289" s="3" t="s">
        <v>8106</v>
      </c>
      <c r="M3289" s="26">
        <v>45474</v>
      </c>
      <c r="N3289"/>
      <c r="O3289" s="3">
        <v>1</v>
      </c>
      <c r="P3289" s="55">
        <v>809.75</v>
      </c>
      <c r="Q3289" s="55">
        <v>2915.1</v>
      </c>
      <c r="R3289" s="55">
        <v>-2105.35</v>
      </c>
      <c r="S3289" s="57">
        <v>-0.72</v>
      </c>
      <c r="T3289" s="55">
        <v>809.75</v>
      </c>
      <c r="U3289" s="55">
        <v>194.34</v>
      </c>
      <c r="V3289" s="55">
        <v>0</v>
      </c>
      <c r="W3289" s="55">
        <v>194.34</v>
      </c>
      <c r="X3289" s="57">
        <v>0</v>
      </c>
      <c r="Y3289" s="3" t="str">
        <f>IFERROR(VLOOKUP(A3289,'Pivot price tier'!$C$8:$L$2290,10,0),"")</f>
        <v/>
      </c>
      <c r="Z3289" s="3" t="str">
        <f>IFERROR(VLOOKUP(A3289,'Pivot price tier by size'!$D$8:$M$2512,10,0),"")</f>
        <v/>
      </c>
      <c r="AA3289" s="3" t="str">
        <f>IFERROR(VLOOKUP(A3289,'Pivot category'!$B$8:$I$2236,8,0),"")</f>
        <v/>
      </c>
      <c r="AB3289" s="3" t="str">
        <f>IF(P3289&lt;$AC$1,"Bottom 5%","")</f>
        <v>Bottom 5%</v>
      </c>
      <c r="AC3289"/>
      <c r="AD3289" t="s">
        <v>16511</v>
      </c>
      <c r="AE3289" t="s">
        <v>13865</v>
      </c>
    </row>
    <row r="3290" spans="1:31" hidden="1" x14ac:dyDescent="0.25">
      <c r="A3290" t="s">
        <v>8691</v>
      </c>
      <c r="B3290" t="s">
        <v>8690</v>
      </c>
      <c r="C3290" s="3" t="s">
        <v>32</v>
      </c>
      <c r="D3290" s="3" t="s">
        <v>8131</v>
      </c>
      <c r="E3290" s="3" t="s">
        <v>5053</v>
      </c>
      <c r="F3290" s="3">
        <v>7000</v>
      </c>
      <c r="G3290" s="34">
        <v>49.99</v>
      </c>
      <c r="H3290" s="3" t="s">
        <v>30</v>
      </c>
      <c r="I3290" s="3" t="s">
        <v>23</v>
      </c>
      <c r="J3290" s="3" t="s">
        <v>8107</v>
      </c>
      <c r="K3290" s="3" t="s">
        <v>8109</v>
      </c>
      <c r="L3290" s="3" t="s">
        <v>8105</v>
      </c>
      <c r="M3290" s="26" t="s">
        <v>16689</v>
      </c>
      <c r="N3290"/>
      <c r="O3290" s="3" t="s">
        <v>78</v>
      </c>
      <c r="P3290" s="55">
        <v>299.94</v>
      </c>
      <c r="Q3290" s="55">
        <v>11667.44</v>
      </c>
      <c r="R3290" s="55">
        <v>-11367.5</v>
      </c>
      <c r="S3290" s="57">
        <v>-0.97</v>
      </c>
      <c r="T3290" s="55" t="s">
        <v>78</v>
      </c>
      <c r="U3290" s="55">
        <v>-299.94</v>
      </c>
      <c r="V3290" s="55">
        <v>8443.1299999999992</v>
      </c>
      <c r="W3290" s="55">
        <v>-8743.07</v>
      </c>
      <c r="X3290" s="57">
        <v>-1.04</v>
      </c>
      <c r="Y3290" s="3" t="str">
        <f>IFERROR(VLOOKUP(A3290,'Pivot price tier'!$C$8:$L$2290,10,0),"")</f>
        <v/>
      </c>
      <c r="Z3290" s="3" t="str">
        <f>IFERROR(VLOOKUP(A3290,'Pivot price tier by size'!$D$8:$M$2512,10,0),"")</f>
        <v/>
      </c>
      <c r="AA3290" s="3" t="str">
        <f>IFERROR(VLOOKUP(A3290,'Pivot category'!$B$8:$I$2236,8,0),"")</f>
        <v/>
      </c>
      <c r="AB3290" s="3" t="str">
        <f>IF(P3290&lt;$AC$1,"Bottom 5%","")</f>
        <v>Bottom 5%</v>
      </c>
      <c r="AC3290"/>
      <c r="AD3290" t="s">
        <v>16511</v>
      </c>
      <c r="AE3290" t="s">
        <v>13865</v>
      </c>
    </row>
    <row r="3291" spans="1:31" hidden="1" x14ac:dyDescent="0.25">
      <c r="A3291" t="s">
        <v>8732</v>
      </c>
      <c r="B3291" t="s">
        <v>8731</v>
      </c>
      <c r="C3291" s="3" t="s">
        <v>32</v>
      </c>
      <c r="D3291" s="3" t="s">
        <v>8207</v>
      </c>
      <c r="E3291" s="3" t="s">
        <v>5053</v>
      </c>
      <c r="F3291" s="3">
        <v>9000</v>
      </c>
      <c r="G3291" s="34">
        <v>149.99</v>
      </c>
      <c r="H3291" s="3" t="s">
        <v>30</v>
      </c>
      <c r="I3291" s="3" t="s">
        <v>74</v>
      </c>
      <c r="J3291" s="3" t="s">
        <v>8112</v>
      </c>
      <c r="K3291" s="3" t="s">
        <v>8111</v>
      </c>
      <c r="L3291" s="3" t="s">
        <v>8106</v>
      </c>
      <c r="M3291" s="26" t="s">
        <v>16689</v>
      </c>
      <c r="N3291"/>
      <c r="O3291" s="3" t="s">
        <v>78</v>
      </c>
      <c r="P3291" s="55">
        <v>649.97</v>
      </c>
      <c r="Q3291" s="55">
        <v>1249.95</v>
      </c>
      <c r="R3291" s="55">
        <v>-599.98</v>
      </c>
      <c r="S3291" s="57">
        <v>-0.48</v>
      </c>
      <c r="T3291" s="55" t="s">
        <v>78</v>
      </c>
      <c r="U3291" s="55" t="s">
        <v>78</v>
      </c>
      <c r="V3291" s="55" t="s">
        <v>78</v>
      </c>
      <c r="W3291" s="55" t="s">
        <v>78</v>
      </c>
      <c r="X3291" s="57" t="s">
        <v>78</v>
      </c>
      <c r="Y3291" s="3" t="str">
        <f>IFERROR(VLOOKUP(A3291,'Pivot price tier'!$C$8:$L$2290,10,0),"")</f>
        <v/>
      </c>
      <c r="Z3291" s="3" t="str">
        <f>IFERROR(VLOOKUP(A3291,'Pivot price tier by size'!$D$8:$M$2512,10,0),"")</f>
        <v/>
      </c>
      <c r="AA3291" s="3" t="str">
        <f>IFERROR(VLOOKUP(A3291,'Pivot category'!$B$8:$I$2236,8,0),"")</f>
        <v/>
      </c>
      <c r="AB3291" s="3" t="str">
        <f>IF(P3291&lt;$AC$1,"Bottom 5%","")</f>
        <v>Bottom 5%</v>
      </c>
      <c r="AC3291"/>
      <c r="AD3291" t="s">
        <v>16511</v>
      </c>
      <c r="AE3291" t="s">
        <v>13865</v>
      </c>
    </row>
    <row r="3292" spans="1:31" x14ac:dyDescent="0.25">
      <c r="A3292" t="s">
        <v>5704</v>
      </c>
      <c r="B3292" t="s">
        <v>1139</v>
      </c>
      <c r="C3292" s="3" t="s">
        <v>32</v>
      </c>
      <c r="D3292" s="3" t="s">
        <v>3447</v>
      </c>
      <c r="E3292" s="3">
        <v>0</v>
      </c>
      <c r="F3292" s="3">
        <v>1000</v>
      </c>
      <c r="G3292" s="34">
        <v>26.99</v>
      </c>
      <c r="H3292" s="3" t="s">
        <v>27</v>
      </c>
      <c r="I3292" s="3" t="s">
        <v>21</v>
      </c>
      <c r="J3292" s="3" t="s">
        <v>8102</v>
      </c>
      <c r="K3292" s="3" t="s">
        <v>8103</v>
      </c>
      <c r="L3292" s="3" t="s">
        <v>68</v>
      </c>
      <c r="M3292" s="26" t="s">
        <v>16689</v>
      </c>
      <c r="N3292"/>
      <c r="O3292" s="3">
        <v>159</v>
      </c>
      <c r="P3292" s="55">
        <v>331562.19</v>
      </c>
      <c r="Q3292" s="55">
        <v>392015.68</v>
      </c>
      <c r="R3292" s="55">
        <v>-60453.49</v>
      </c>
      <c r="S3292" s="57">
        <v>-0.15</v>
      </c>
      <c r="T3292" s="55">
        <v>2085.2967924528302</v>
      </c>
      <c r="U3292" s="55">
        <v>791755.14</v>
      </c>
      <c r="V3292" s="55">
        <v>836069.03</v>
      </c>
      <c r="W3292" s="55">
        <v>-44313.89</v>
      </c>
      <c r="X3292" s="57">
        <v>-0.05</v>
      </c>
      <c r="Y3292" s="3" t="str">
        <f>IFERROR(VLOOKUP(A3292,'Pivot price tier'!$C$8:$L$2290,10,0),"")</f>
        <v xml:space="preserve"> </v>
      </c>
      <c r="Z3292" s="3" t="str">
        <f>IFERROR(VLOOKUP(A3292,'Pivot price tier by size'!$D$8:$M$2512,10,0),"")</f>
        <v xml:space="preserve"> </v>
      </c>
      <c r="AA3292" s="3" t="str">
        <f>IFERROR(VLOOKUP(A3292,'Pivot category'!$B$8:$I$2236,8,0),"")</f>
        <v xml:space="preserve"> </v>
      </c>
      <c r="AB3292" s="3" t="str">
        <f>IF(P3292&lt;$AC$1,"Bottom 5%","")</f>
        <v/>
      </c>
      <c r="AC3292"/>
      <c r="AD3292" t="s">
        <v>16512</v>
      </c>
      <c r="AE3292" t="s">
        <v>13856</v>
      </c>
    </row>
    <row r="3293" spans="1:31" x14ac:dyDescent="0.25">
      <c r="A3293" t="s">
        <v>7600</v>
      </c>
      <c r="B3293" t="s">
        <v>1140</v>
      </c>
      <c r="C3293" s="3" t="s">
        <v>38</v>
      </c>
      <c r="D3293" s="3" t="s">
        <v>3448</v>
      </c>
      <c r="E3293" s="3">
        <v>0</v>
      </c>
      <c r="F3293" s="3">
        <v>1000</v>
      </c>
      <c r="G3293" s="34">
        <v>46.99</v>
      </c>
      <c r="H3293" s="3" t="s">
        <v>27</v>
      </c>
      <c r="I3293" s="3" t="s">
        <v>21</v>
      </c>
      <c r="J3293" s="3" t="s">
        <v>8102</v>
      </c>
      <c r="K3293" s="3" t="s">
        <v>8103</v>
      </c>
      <c r="L3293" s="3" t="s">
        <v>68</v>
      </c>
      <c r="M3293" s="26" t="s">
        <v>16689</v>
      </c>
      <c r="N3293"/>
      <c r="O3293" s="3">
        <v>121</v>
      </c>
      <c r="P3293" s="55">
        <v>240776.76</v>
      </c>
      <c r="Q3293" s="55">
        <v>270210.21000000002</v>
      </c>
      <c r="R3293" s="55">
        <v>-29433.45</v>
      </c>
      <c r="S3293" s="57">
        <v>-0.11</v>
      </c>
      <c r="T3293" s="55">
        <v>1989.8905785123968</v>
      </c>
      <c r="U3293" s="55">
        <v>85333.84</v>
      </c>
      <c r="V3293" s="55">
        <v>106454.72</v>
      </c>
      <c r="W3293" s="55">
        <v>-21120.880000000001</v>
      </c>
      <c r="X3293" s="57">
        <v>-0.2</v>
      </c>
      <c r="Y3293" s="3" t="str">
        <f>IFERROR(VLOOKUP(A3293,'Pivot price tier'!$C$8:$L$2290,10,0),"")</f>
        <v xml:space="preserve"> </v>
      </c>
      <c r="Z3293" s="3" t="str">
        <f>IFERROR(VLOOKUP(A3293,'Pivot price tier by size'!$D$8:$M$2512,10,0),"")</f>
        <v xml:space="preserve"> </v>
      </c>
      <c r="AA3293" s="3" t="str">
        <f>IFERROR(VLOOKUP(A3293,'Pivot category'!$B$8:$I$2236,8,0),"")</f>
        <v xml:space="preserve"> </v>
      </c>
      <c r="AB3293" s="3" t="str">
        <f>IF(P3293&lt;$AC$1,"Bottom 5%","")</f>
        <v/>
      </c>
      <c r="AC3293"/>
      <c r="AD3293" t="s">
        <v>16512</v>
      </c>
      <c r="AE3293" t="s">
        <v>13856</v>
      </c>
    </row>
    <row r="3294" spans="1:31" x14ac:dyDescent="0.25">
      <c r="A3294" t="s">
        <v>6792</v>
      </c>
      <c r="B3294" t="s">
        <v>1141</v>
      </c>
      <c r="C3294" s="3" t="s">
        <v>34</v>
      </c>
      <c r="D3294" s="3" t="s">
        <v>3449</v>
      </c>
      <c r="E3294" s="3">
        <v>0</v>
      </c>
      <c r="F3294" s="3">
        <v>1000</v>
      </c>
      <c r="G3294" s="34">
        <v>13.99</v>
      </c>
      <c r="H3294" s="3" t="s">
        <v>27</v>
      </c>
      <c r="I3294" s="3" t="s">
        <v>21</v>
      </c>
      <c r="J3294" s="3" t="s">
        <v>8102</v>
      </c>
      <c r="K3294" s="3" t="s">
        <v>8103</v>
      </c>
      <c r="L3294" s="3" t="s">
        <v>68</v>
      </c>
      <c r="M3294" s="26" t="s">
        <v>16689</v>
      </c>
      <c r="N3294"/>
      <c r="O3294" s="3">
        <v>123</v>
      </c>
      <c r="P3294" s="55">
        <v>158450.74</v>
      </c>
      <c r="Q3294" s="55">
        <v>150259.79</v>
      </c>
      <c r="R3294" s="55">
        <v>8190.95</v>
      </c>
      <c r="S3294" s="57">
        <v>0.05</v>
      </c>
      <c r="T3294" s="55">
        <v>1288.2173983739838</v>
      </c>
      <c r="U3294" s="55">
        <v>252267.68</v>
      </c>
      <c r="V3294" s="55">
        <v>283517.37</v>
      </c>
      <c r="W3294" s="55">
        <v>-31249.69</v>
      </c>
      <c r="X3294" s="57">
        <v>-0.11</v>
      </c>
      <c r="Y3294" s="3" t="str">
        <f>IFERROR(VLOOKUP(A3294,'Pivot price tier'!$C$8:$L$2290,10,0),"")</f>
        <v xml:space="preserve"> </v>
      </c>
      <c r="Z3294" s="3" t="str">
        <f>IFERROR(VLOOKUP(A3294,'Pivot price tier by size'!$D$8:$M$2512,10,0),"")</f>
        <v xml:space="preserve"> </v>
      </c>
      <c r="AA3294" s="3" t="str">
        <f>IFERROR(VLOOKUP(A3294,'Pivot category'!$B$8:$I$2236,8,0),"")</f>
        <v xml:space="preserve"> </v>
      </c>
      <c r="AB3294" s="3" t="str">
        <f>IF(P3294&lt;$AC$1,"Bottom 5%","")</f>
        <v/>
      </c>
      <c r="AC3294"/>
      <c r="AD3294" t="s">
        <v>16512</v>
      </c>
      <c r="AE3294" t="s">
        <v>13856</v>
      </c>
    </row>
    <row r="3295" spans="1:31" hidden="1" x14ac:dyDescent="0.25">
      <c r="A3295" t="s">
        <v>5882</v>
      </c>
      <c r="B3295" t="s">
        <v>1468</v>
      </c>
      <c r="C3295" s="3" t="s">
        <v>32</v>
      </c>
      <c r="D3295" s="3" t="s">
        <v>3812</v>
      </c>
      <c r="E3295" s="3">
        <v>0</v>
      </c>
      <c r="F3295" s="3">
        <v>1000</v>
      </c>
      <c r="G3295" s="34">
        <v>15.59</v>
      </c>
      <c r="H3295" s="3" t="s">
        <v>29</v>
      </c>
      <c r="I3295" s="3" t="s">
        <v>19</v>
      </c>
      <c r="J3295" s="3" t="s">
        <v>8107</v>
      </c>
      <c r="K3295" s="3" t="s">
        <v>8103</v>
      </c>
      <c r="L3295" s="3" t="s">
        <v>8105</v>
      </c>
      <c r="M3295" s="26" t="s">
        <v>16689</v>
      </c>
      <c r="N3295"/>
      <c r="O3295" s="3">
        <v>3</v>
      </c>
      <c r="P3295" s="55">
        <v>46.77</v>
      </c>
      <c r="Q3295" s="55">
        <v>16.79</v>
      </c>
      <c r="R3295" s="55">
        <v>29.98</v>
      </c>
      <c r="S3295" s="57">
        <v>1.79</v>
      </c>
      <c r="T3295" s="55">
        <v>15.590000000000002</v>
      </c>
      <c r="U3295" s="55">
        <v>15.59</v>
      </c>
      <c r="V3295" s="55">
        <v>67.16</v>
      </c>
      <c r="W3295" s="55">
        <v>-51.57</v>
      </c>
      <c r="X3295" s="57">
        <v>-0.77</v>
      </c>
      <c r="Y3295" s="3" t="str">
        <f>IFERROR(VLOOKUP(A3295,'Pivot price tier'!$C$8:$L$2290,10,0),"")</f>
        <v/>
      </c>
      <c r="Z3295" s="3" t="str">
        <f>IFERROR(VLOOKUP(A3295,'Pivot price tier by size'!$D$8:$M$2512,10,0),"")</f>
        <v/>
      </c>
      <c r="AA3295" s="3" t="str">
        <f>IFERROR(VLOOKUP(A3295,'Pivot category'!$B$8:$I$2236,8,0),"")</f>
        <v/>
      </c>
      <c r="AB3295" s="3" t="str">
        <f>IF(P3295&lt;$AC$1,"Bottom 5%","")</f>
        <v>Bottom 5%</v>
      </c>
      <c r="AC3295"/>
      <c r="AD3295" t="s">
        <v>16514</v>
      </c>
      <c r="AE3295" t="s">
        <v>13858</v>
      </c>
    </row>
    <row r="3296" spans="1:31" hidden="1" x14ac:dyDescent="0.25">
      <c r="A3296" t="s">
        <v>10680</v>
      </c>
      <c r="B3296" t="s">
        <v>10681</v>
      </c>
      <c r="C3296" s="3" t="s">
        <v>72</v>
      </c>
      <c r="D3296" s="3" t="s">
        <v>10505</v>
      </c>
      <c r="E3296" s="3">
        <v>0</v>
      </c>
      <c r="F3296" s="3">
        <v>7000</v>
      </c>
      <c r="G3296" s="34">
        <v>11.99</v>
      </c>
      <c r="H3296" s="3" t="s">
        <v>8184</v>
      </c>
      <c r="I3296" s="3" t="s">
        <v>12123</v>
      </c>
      <c r="J3296" s="3" t="s">
        <v>8107</v>
      </c>
      <c r="K3296" s="3" t="s">
        <v>8103</v>
      </c>
      <c r="L3296" s="3" t="s">
        <v>8106</v>
      </c>
      <c r="M3296" s="26" t="s">
        <v>16689</v>
      </c>
      <c r="N3296"/>
      <c r="O3296" s="3">
        <v>1</v>
      </c>
      <c r="P3296" s="55">
        <v>239.8</v>
      </c>
      <c r="Q3296" s="55">
        <v>719.4</v>
      </c>
      <c r="R3296" s="55">
        <v>-479.6</v>
      </c>
      <c r="S3296" s="57">
        <v>-0.67</v>
      </c>
      <c r="T3296" s="55">
        <v>239.8</v>
      </c>
      <c r="U3296" s="55">
        <v>71.94</v>
      </c>
      <c r="V3296" s="55">
        <v>95.92</v>
      </c>
      <c r="W3296" s="55">
        <v>-23.98</v>
      </c>
      <c r="X3296" s="57">
        <v>-0.25</v>
      </c>
      <c r="Y3296" s="3" t="str">
        <f>IFERROR(VLOOKUP(A3296,'Pivot price tier'!$C$8:$L$2290,10,0),"")</f>
        <v/>
      </c>
      <c r="Z3296" s="3" t="str">
        <f>IFERROR(VLOOKUP(A3296,'Pivot price tier by size'!$D$8:$M$2512,10,0),"")</f>
        <v/>
      </c>
      <c r="AA3296" s="3" t="str">
        <f>IFERROR(VLOOKUP(A3296,'Pivot category'!$B$8:$I$2236,8,0),"")</f>
        <v/>
      </c>
      <c r="AB3296" s="3" t="str">
        <f>IF(P3296&lt;$AC$1,"Bottom 5%","")</f>
        <v>Bottom 5%</v>
      </c>
      <c r="AC3296"/>
      <c r="AD3296" t="s">
        <v>16510</v>
      </c>
      <c r="AE3296" t="s">
        <v>16671</v>
      </c>
    </row>
    <row r="3297" spans="1:31" x14ac:dyDescent="0.25">
      <c r="A3297" t="s">
        <v>5397</v>
      </c>
      <c r="B3297" t="s">
        <v>1142</v>
      </c>
      <c r="C3297" s="3" t="s">
        <v>32</v>
      </c>
      <c r="D3297" s="3" t="s">
        <v>3450</v>
      </c>
      <c r="E3297" s="3">
        <v>0</v>
      </c>
      <c r="F3297" s="3">
        <v>1000</v>
      </c>
      <c r="G3297" s="34">
        <v>26.99</v>
      </c>
      <c r="H3297" s="3" t="s">
        <v>27</v>
      </c>
      <c r="I3297" s="3" t="s">
        <v>21</v>
      </c>
      <c r="J3297" s="3" t="s">
        <v>8102</v>
      </c>
      <c r="K3297" s="3" t="s">
        <v>8103</v>
      </c>
      <c r="L3297" s="3" t="s">
        <v>68</v>
      </c>
      <c r="M3297" s="26" t="s">
        <v>16689</v>
      </c>
      <c r="N3297"/>
      <c r="O3297" s="3">
        <v>159</v>
      </c>
      <c r="P3297" s="55">
        <v>259011.39</v>
      </c>
      <c r="Q3297" s="55">
        <v>265372.03000000003</v>
      </c>
      <c r="R3297" s="55">
        <v>-6360.64</v>
      </c>
      <c r="S3297" s="57">
        <v>-0.02</v>
      </c>
      <c r="T3297" s="55">
        <v>1629.0024528301888</v>
      </c>
      <c r="U3297" s="55">
        <v>439467.61</v>
      </c>
      <c r="V3297" s="55">
        <v>453107.84</v>
      </c>
      <c r="W3297" s="55">
        <v>-13640.23</v>
      </c>
      <c r="X3297" s="57">
        <v>-0.03</v>
      </c>
      <c r="Y3297" s="3" t="str">
        <f>IFERROR(VLOOKUP(A3297,'Pivot price tier'!$C$8:$L$2290,10,0),"")</f>
        <v xml:space="preserve"> </v>
      </c>
      <c r="Z3297" s="3" t="str">
        <f>IFERROR(VLOOKUP(A3297,'Pivot price tier by size'!$D$8:$M$2512,10,0),"")</f>
        <v xml:space="preserve"> </v>
      </c>
      <c r="AA3297" s="3" t="str">
        <f>IFERROR(VLOOKUP(A3297,'Pivot category'!$B$8:$I$2236,8,0),"")</f>
        <v xml:space="preserve"> </v>
      </c>
      <c r="AB3297" s="3" t="str">
        <f>IF(P3297&lt;$AC$1,"Bottom 5%","")</f>
        <v/>
      </c>
      <c r="AC3297"/>
      <c r="AD3297" t="s">
        <v>16512</v>
      </c>
      <c r="AE3297" t="s">
        <v>13856</v>
      </c>
    </row>
    <row r="3298" spans="1:31" x14ac:dyDescent="0.25">
      <c r="A3298" t="s">
        <v>7542</v>
      </c>
      <c r="B3298" t="s">
        <v>1145</v>
      </c>
      <c r="C3298" s="3" t="s">
        <v>38</v>
      </c>
      <c r="D3298" s="3" t="s">
        <v>3453</v>
      </c>
      <c r="E3298" s="3" t="s">
        <v>5054</v>
      </c>
      <c r="F3298" s="3">
        <v>1000</v>
      </c>
      <c r="G3298" s="34">
        <v>23.49</v>
      </c>
      <c r="H3298" s="3" t="s">
        <v>12402</v>
      </c>
      <c r="I3298" s="3" t="s">
        <v>17</v>
      </c>
      <c r="J3298" s="3" t="s">
        <v>8102</v>
      </c>
      <c r="K3298" s="3" t="s">
        <v>8103</v>
      </c>
      <c r="L3298" s="3" t="s">
        <v>68</v>
      </c>
      <c r="M3298" s="26" t="s">
        <v>16689</v>
      </c>
      <c r="N3298"/>
      <c r="O3298" s="3">
        <v>107</v>
      </c>
      <c r="P3298" s="55">
        <v>94241.88</v>
      </c>
      <c r="Q3298" s="55">
        <v>135090.99</v>
      </c>
      <c r="R3298" s="55">
        <v>-40849.11</v>
      </c>
      <c r="S3298" s="57">
        <v>-0.3</v>
      </c>
      <c r="T3298" s="55">
        <v>880.7652336448599</v>
      </c>
      <c r="U3298" s="55">
        <v>11392.65</v>
      </c>
      <c r="V3298" s="55">
        <v>18228.240000000002</v>
      </c>
      <c r="W3298" s="55">
        <v>-6835.59</v>
      </c>
      <c r="X3298" s="57">
        <v>-0.38</v>
      </c>
      <c r="Y3298" s="3" t="str">
        <f>IFERROR(VLOOKUP(A3298,'Pivot price tier'!$C$8:$L$2290,10,0),"")</f>
        <v xml:space="preserve"> </v>
      </c>
      <c r="Z3298" s="3" t="str">
        <f>IFERROR(VLOOKUP(A3298,'Pivot price tier by size'!$D$8:$M$2512,10,0),"")</f>
        <v xml:space="preserve"> </v>
      </c>
      <c r="AA3298" s="3" t="str">
        <f>IFERROR(VLOOKUP(A3298,'Pivot category'!$B$8:$I$2236,8,0),"")</f>
        <v xml:space="preserve"> </v>
      </c>
      <c r="AB3298" s="3" t="str">
        <f>IF(P3298&lt;$AC$1,"Bottom 5%","")</f>
        <v/>
      </c>
      <c r="AC3298"/>
      <c r="AD3298" t="s">
        <v>16510</v>
      </c>
      <c r="AE3298" t="s">
        <v>13853</v>
      </c>
    </row>
    <row r="3299" spans="1:31" x14ac:dyDescent="0.25">
      <c r="A3299" t="s">
        <v>9917</v>
      </c>
      <c r="B3299" t="s">
        <v>9918</v>
      </c>
      <c r="C3299" s="3" t="s">
        <v>32</v>
      </c>
      <c r="D3299" s="3" t="s">
        <v>9842</v>
      </c>
      <c r="E3299" s="3" t="s">
        <v>5053</v>
      </c>
      <c r="F3299" s="3">
        <v>7000</v>
      </c>
      <c r="G3299" s="34">
        <v>44.99</v>
      </c>
      <c r="H3299" s="3" t="s">
        <v>27</v>
      </c>
      <c r="I3299" s="3" t="s">
        <v>23</v>
      </c>
      <c r="J3299" s="3" t="s">
        <v>8102</v>
      </c>
      <c r="K3299" s="3" t="s">
        <v>8103</v>
      </c>
      <c r="L3299" s="3" t="s">
        <v>68</v>
      </c>
      <c r="M3299" s="26" t="s">
        <v>16689</v>
      </c>
      <c r="N3299"/>
      <c r="O3299" s="3">
        <v>73</v>
      </c>
      <c r="P3299" s="55">
        <v>62717.25</v>
      </c>
      <c r="Q3299" s="55">
        <v>65091.03</v>
      </c>
      <c r="R3299" s="55">
        <v>-2373.7800000000002</v>
      </c>
      <c r="S3299" s="57">
        <v>-0.04</v>
      </c>
      <c r="T3299" s="55">
        <v>859.14041095890411</v>
      </c>
      <c r="U3299" s="55">
        <v>24622.62</v>
      </c>
      <c r="V3299" s="55">
        <v>31534.23</v>
      </c>
      <c r="W3299" s="55">
        <v>-6911.61</v>
      </c>
      <c r="X3299" s="57">
        <v>-0.22</v>
      </c>
      <c r="Y3299" s="3" t="str">
        <f>IFERROR(VLOOKUP(A3299,'Pivot price tier'!$C$8:$L$2290,10,0),"")</f>
        <v xml:space="preserve"> </v>
      </c>
      <c r="Z3299" s="3" t="str">
        <f>IFERROR(VLOOKUP(A3299,'Pivot price tier by size'!$D$8:$M$2512,10,0),"")</f>
        <v xml:space="preserve"> </v>
      </c>
      <c r="AA3299" s="3" t="str">
        <f>IFERROR(VLOOKUP(A3299,'Pivot category'!$B$8:$I$2236,8,0),"")</f>
        <v xml:space="preserve"> </v>
      </c>
      <c r="AB3299" s="3" t="str">
        <f>IF(P3299&lt;$AC$1,"Bottom 5%","")</f>
        <v/>
      </c>
      <c r="AC3299"/>
      <c r="AD3299" t="s">
        <v>11018</v>
      </c>
      <c r="AE3299" t="s">
        <v>13857</v>
      </c>
    </row>
    <row r="3300" spans="1:31" x14ac:dyDescent="0.25">
      <c r="A3300" t="s">
        <v>5650</v>
      </c>
      <c r="B3300" t="s">
        <v>1157</v>
      </c>
      <c r="C3300" s="3" t="s">
        <v>32</v>
      </c>
      <c r="D3300" s="3" t="s">
        <v>3466</v>
      </c>
      <c r="E3300" s="3">
        <v>0</v>
      </c>
      <c r="F3300" s="3">
        <v>1000</v>
      </c>
      <c r="G3300" s="34">
        <v>19.989999999999998</v>
      </c>
      <c r="H3300" s="3" t="s">
        <v>29</v>
      </c>
      <c r="I3300" s="3" t="s">
        <v>21</v>
      </c>
      <c r="J3300" s="3" t="s">
        <v>8102</v>
      </c>
      <c r="K3300" s="3" t="s">
        <v>8103</v>
      </c>
      <c r="L3300" s="3" t="s">
        <v>68</v>
      </c>
      <c r="M3300" s="26" t="s">
        <v>16689</v>
      </c>
      <c r="N3300"/>
      <c r="O3300" s="3">
        <v>94</v>
      </c>
      <c r="P3300" s="55">
        <v>98797.69</v>
      </c>
      <c r="Q3300" s="55">
        <v>105079.51</v>
      </c>
      <c r="R3300" s="55">
        <v>-6281.82</v>
      </c>
      <c r="S3300" s="57">
        <v>-0.06</v>
      </c>
      <c r="T3300" s="55">
        <v>1051.0392553191489</v>
      </c>
      <c r="U3300" s="55">
        <v>70867.87</v>
      </c>
      <c r="V3300" s="55">
        <v>59371.67</v>
      </c>
      <c r="W3300" s="55">
        <v>11496.2</v>
      </c>
      <c r="X3300" s="57">
        <v>0.19</v>
      </c>
      <c r="Y3300" s="3" t="str">
        <f>IFERROR(VLOOKUP(A3300,'Pivot price tier'!$C$8:$L$2290,10,0),"")</f>
        <v xml:space="preserve"> </v>
      </c>
      <c r="Z3300" s="3" t="str">
        <f>IFERROR(VLOOKUP(A3300,'Pivot price tier by size'!$D$8:$M$2512,10,0),"")</f>
        <v xml:space="preserve"> </v>
      </c>
      <c r="AA3300" s="3" t="str">
        <f>IFERROR(VLOOKUP(A3300,'Pivot category'!$B$8:$I$2236,8,0),"")</f>
        <v xml:space="preserve"> </v>
      </c>
      <c r="AB3300" s="3" t="str">
        <f>IF(P3300&lt;$AC$1,"Bottom 5%","")</f>
        <v/>
      </c>
      <c r="AC3300"/>
      <c r="AD3300" t="s">
        <v>11019</v>
      </c>
      <c r="AE3300" t="s">
        <v>16530</v>
      </c>
    </row>
    <row r="3301" spans="1:31" x14ac:dyDescent="0.25">
      <c r="A3301" t="s">
        <v>7606</v>
      </c>
      <c r="B3301" t="s">
        <v>1161</v>
      </c>
      <c r="C3301" s="3" t="s">
        <v>38</v>
      </c>
      <c r="D3301" s="3" t="s">
        <v>3470</v>
      </c>
      <c r="E3301" s="3" t="s">
        <v>5054</v>
      </c>
      <c r="F3301" s="3">
        <v>1000</v>
      </c>
      <c r="G3301" s="34">
        <v>23.99</v>
      </c>
      <c r="H3301" s="3" t="s">
        <v>12402</v>
      </c>
      <c r="I3301" s="3" t="s">
        <v>17</v>
      </c>
      <c r="J3301" s="3" t="s">
        <v>8102</v>
      </c>
      <c r="K3301" s="3" t="s">
        <v>8103</v>
      </c>
      <c r="L3301" s="3" t="s">
        <v>68</v>
      </c>
      <c r="M3301" s="26" t="s">
        <v>16689</v>
      </c>
      <c r="N3301"/>
      <c r="O3301" s="3">
        <v>115</v>
      </c>
      <c r="P3301" s="55">
        <v>80198.570000000007</v>
      </c>
      <c r="Q3301" s="55">
        <v>112537.09</v>
      </c>
      <c r="R3301" s="55">
        <v>-32338.52</v>
      </c>
      <c r="S3301" s="57">
        <v>-0.28999999999999998</v>
      </c>
      <c r="T3301" s="55">
        <v>697.37886956521743</v>
      </c>
      <c r="U3301" s="55">
        <v>8684.3799999999992</v>
      </c>
      <c r="V3301" s="55">
        <v>17224.82</v>
      </c>
      <c r="W3301" s="55">
        <v>-8540.44</v>
      </c>
      <c r="X3301" s="57">
        <v>-0.5</v>
      </c>
      <c r="Y3301" s="3" t="str">
        <f>IFERROR(VLOOKUP(A3301,'Pivot price tier'!$C$8:$L$2290,10,0),"")</f>
        <v xml:space="preserve"> </v>
      </c>
      <c r="Z3301" s="3" t="str">
        <f>IFERROR(VLOOKUP(A3301,'Pivot price tier by size'!$D$8:$M$2512,10,0),"")</f>
        <v xml:space="preserve"> </v>
      </c>
      <c r="AA3301" s="3" t="str">
        <f>IFERROR(VLOOKUP(A3301,'Pivot category'!$B$8:$I$2236,8,0),"")</f>
        <v xml:space="preserve"> </v>
      </c>
      <c r="AB3301" s="3" t="str">
        <f>IF(P3301&lt;$AC$1,"Bottom 5%","")</f>
        <v/>
      </c>
      <c r="AC3301"/>
      <c r="AD3301" t="s">
        <v>16510</v>
      </c>
      <c r="AE3301" t="s">
        <v>13853</v>
      </c>
    </row>
    <row r="3302" spans="1:31" x14ac:dyDescent="0.25">
      <c r="A3302" t="s">
        <v>10250</v>
      </c>
      <c r="B3302" t="s">
        <v>10251</v>
      </c>
      <c r="C3302" s="3" t="s">
        <v>10307</v>
      </c>
      <c r="D3302" s="3" t="s">
        <v>10124</v>
      </c>
      <c r="E3302" s="3" t="s">
        <v>5053</v>
      </c>
      <c r="F3302" s="3">
        <v>7000</v>
      </c>
      <c r="G3302" s="34">
        <v>36.99</v>
      </c>
      <c r="H3302" s="3" t="s">
        <v>12</v>
      </c>
      <c r="I3302" s="3" t="s">
        <v>23</v>
      </c>
      <c r="J3302" s="3" t="s">
        <v>8102</v>
      </c>
      <c r="K3302" s="3" t="s">
        <v>8103</v>
      </c>
      <c r="L3302" s="3" t="s">
        <v>68</v>
      </c>
      <c r="M3302" s="26" t="s">
        <v>16689</v>
      </c>
      <c r="N3302"/>
      <c r="O3302" s="3">
        <v>131</v>
      </c>
      <c r="P3302" s="55">
        <v>96432.54</v>
      </c>
      <c r="Q3302" s="55">
        <v>118436.25</v>
      </c>
      <c r="R3302" s="55">
        <v>-22003.71</v>
      </c>
      <c r="S3302" s="57">
        <v>-0.19</v>
      </c>
      <c r="T3302" s="55">
        <v>736.12625954198472</v>
      </c>
      <c r="U3302" s="55">
        <v>40097.64</v>
      </c>
      <c r="V3302" s="55">
        <v>54858.45</v>
      </c>
      <c r="W3302" s="55">
        <v>-14760.81</v>
      </c>
      <c r="X3302" s="57">
        <v>-0.27</v>
      </c>
      <c r="Y3302" s="3" t="str">
        <f>IFERROR(VLOOKUP(A3302,'Pivot price tier'!$C$8:$L$2290,10,0),"")</f>
        <v xml:space="preserve"> </v>
      </c>
      <c r="Z3302" s="3" t="str">
        <f>IFERROR(VLOOKUP(A3302,'Pivot price tier by size'!$D$8:$M$2512,10,0),"")</f>
        <v xml:space="preserve"> </v>
      </c>
      <c r="AA3302" s="3" t="str">
        <f>IFERROR(VLOOKUP(A3302,'Pivot category'!$B$8:$I$2236,8,0),"")</f>
        <v xml:space="preserve"> </v>
      </c>
      <c r="AB3302" s="3" t="str">
        <f>IF(P3302&lt;$AC$1,"Bottom 5%","")</f>
        <v/>
      </c>
      <c r="AC3302"/>
      <c r="AD3302" t="s">
        <v>16510</v>
      </c>
      <c r="AE3302" t="s">
        <v>13892</v>
      </c>
    </row>
    <row r="3303" spans="1:31" x14ac:dyDescent="0.25">
      <c r="A3303" t="s">
        <v>7299</v>
      </c>
      <c r="B3303" t="s">
        <v>1173</v>
      </c>
      <c r="C3303" s="3" t="s">
        <v>36</v>
      </c>
      <c r="D3303" s="3" t="s">
        <v>3485</v>
      </c>
      <c r="E3303" s="3" t="s">
        <v>5053</v>
      </c>
      <c r="F3303" s="3">
        <v>1000</v>
      </c>
      <c r="G3303" s="34">
        <v>33.49</v>
      </c>
      <c r="H3303" s="3" t="s">
        <v>12</v>
      </c>
      <c r="I3303" s="3" t="s">
        <v>21</v>
      </c>
      <c r="J3303" s="3" t="s">
        <v>8102</v>
      </c>
      <c r="K3303" s="3" t="s">
        <v>8103</v>
      </c>
      <c r="L3303" s="3" t="s">
        <v>68</v>
      </c>
      <c r="M3303" s="26" t="s">
        <v>16689</v>
      </c>
      <c r="N3303"/>
      <c r="O3303" s="3">
        <v>155</v>
      </c>
      <c r="P3303" s="55">
        <v>1203496.6399999999</v>
      </c>
      <c r="Q3303" s="55">
        <v>1231025.42</v>
      </c>
      <c r="R3303" s="55">
        <v>-27528.78</v>
      </c>
      <c r="S3303" s="57">
        <v>-0.02</v>
      </c>
      <c r="T3303" s="55">
        <v>7764.4944516129026</v>
      </c>
      <c r="U3303" s="55">
        <v>2957635.86</v>
      </c>
      <c r="V3303" s="55">
        <v>3129171.64</v>
      </c>
      <c r="W3303" s="55">
        <v>-171535.78</v>
      </c>
      <c r="X3303" s="57">
        <v>-0.05</v>
      </c>
      <c r="Y3303" s="3" t="str">
        <f>IFERROR(VLOOKUP(A3303,'Pivot price tier'!$C$8:$L$2290,10,0),"")</f>
        <v xml:space="preserve"> </v>
      </c>
      <c r="Z3303" s="3" t="str">
        <f>IFERROR(VLOOKUP(A3303,'Pivot price tier by size'!$D$8:$M$2512,10,0),"")</f>
        <v xml:space="preserve"> </v>
      </c>
      <c r="AA3303" s="3" t="str">
        <f>IFERROR(VLOOKUP(A3303,'Pivot category'!$B$8:$I$2236,8,0),"")</f>
        <v xml:space="preserve"> </v>
      </c>
      <c r="AB3303" s="3" t="str">
        <f>IF(P3303&lt;$AC$1,"Bottom 5%","")</f>
        <v/>
      </c>
      <c r="AC3303"/>
      <c r="AD3303" t="s">
        <v>16510</v>
      </c>
      <c r="AE3303" t="s">
        <v>13892</v>
      </c>
    </row>
    <row r="3304" spans="1:31" x14ac:dyDescent="0.25">
      <c r="A3304" t="s">
        <v>7616</v>
      </c>
      <c r="B3304" t="s">
        <v>1174</v>
      </c>
      <c r="C3304" s="3" t="s">
        <v>38</v>
      </c>
      <c r="D3304" s="3" t="s">
        <v>3486</v>
      </c>
      <c r="E3304" s="3" t="s">
        <v>5053</v>
      </c>
      <c r="F3304" s="3">
        <v>1000</v>
      </c>
      <c r="G3304" s="34">
        <v>52.99</v>
      </c>
      <c r="H3304" s="3" t="s">
        <v>12</v>
      </c>
      <c r="I3304" s="3" t="s">
        <v>21</v>
      </c>
      <c r="J3304" s="3" t="s">
        <v>8102</v>
      </c>
      <c r="K3304" s="3" t="s">
        <v>8103</v>
      </c>
      <c r="L3304" s="3" t="s">
        <v>68</v>
      </c>
      <c r="M3304" s="26" t="s">
        <v>16689</v>
      </c>
      <c r="N3304"/>
      <c r="O3304" s="3">
        <v>159</v>
      </c>
      <c r="P3304" s="55">
        <v>3564753.12</v>
      </c>
      <c r="Q3304" s="55">
        <v>3947608.63</v>
      </c>
      <c r="R3304" s="55">
        <v>-382855.51</v>
      </c>
      <c r="S3304" s="57">
        <v>-0.1</v>
      </c>
      <c r="T3304" s="55">
        <v>22419.830943396228</v>
      </c>
      <c r="U3304" s="55">
        <v>1732007.96</v>
      </c>
      <c r="V3304" s="55">
        <v>1731884.54</v>
      </c>
      <c r="W3304" s="55">
        <v>123.42</v>
      </c>
      <c r="X3304" s="57">
        <v>0</v>
      </c>
      <c r="Y3304" s="3" t="str">
        <f>IFERROR(VLOOKUP(A3304,'Pivot price tier'!$C$8:$L$2290,10,0),"")</f>
        <v xml:space="preserve"> </v>
      </c>
      <c r="Z3304" s="3" t="str">
        <f>IFERROR(VLOOKUP(A3304,'Pivot price tier by size'!$D$8:$M$2512,10,0),"")</f>
        <v xml:space="preserve"> </v>
      </c>
      <c r="AA3304" s="3" t="str">
        <f>IFERROR(VLOOKUP(A3304,'Pivot category'!$B$8:$I$2236,8,0),"")</f>
        <v xml:space="preserve"> </v>
      </c>
      <c r="AB3304" s="3" t="str">
        <f>IF(P3304&lt;$AC$1,"Bottom 5%","")</f>
        <v/>
      </c>
      <c r="AC3304"/>
      <c r="AD3304" t="s">
        <v>16510</v>
      </c>
      <c r="AE3304" t="s">
        <v>13892</v>
      </c>
    </row>
    <row r="3305" spans="1:31" x14ac:dyDescent="0.25">
      <c r="A3305" t="s">
        <v>6801</v>
      </c>
      <c r="B3305" t="s">
        <v>1177</v>
      </c>
      <c r="C3305" s="3" t="s">
        <v>34</v>
      </c>
      <c r="D3305" s="3" t="s">
        <v>3489</v>
      </c>
      <c r="E3305" s="3" t="s">
        <v>5053</v>
      </c>
      <c r="F3305" s="3">
        <v>1000</v>
      </c>
      <c r="G3305" s="34">
        <v>13.99</v>
      </c>
      <c r="H3305" s="3" t="s">
        <v>12</v>
      </c>
      <c r="I3305" s="3" t="s">
        <v>21</v>
      </c>
      <c r="J3305" s="3" t="s">
        <v>8102</v>
      </c>
      <c r="K3305" s="3" t="s">
        <v>8103</v>
      </c>
      <c r="L3305" s="3" t="s">
        <v>68</v>
      </c>
      <c r="M3305" s="26" t="s">
        <v>16689</v>
      </c>
      <c r="N3305"/>
      <c r="O3305" s="3">
        <v>159</v>
      </c>
      <c r="P3305" s="55">
        <v>779536.79</v>
      </c>
      <c r="Q3305" s="55">
        <v>805068.54</v>
      </c>
      <c r="R3305" s="55">
        <v>-25531.75</v>
      </c>
      <c r="S3305" s="57">
        <v>-0.03</v>
      </c>
      <c r="T3305" s="55">
        <v>4902.7471069182393</v>
      </c>
      <c r="U3305" s="55">
        <v>1896722.23</v>
      </c>
      <c r="V3305" s="55">
        <v>1952094.65</v>
      </c>
      <c r="W3305" s="55">
        <v>-55372.42</v>
      </c>
      <c r="X3305" s="57">
        <v>-0.03</v>
      </c>
      <c r="Y3305" s="3" t="str">
        <f>IFERROR(VLOOKUP(A3305,'Pivot price tier'!$C$8:$L$2290,10,0),"")</f>
        <v xml:space="preserve"> </v>
      </c>
      <c r="Z3305" s="3" t="str">
        <f>IFERROR(VLOOKUP(A3305,'Pivot price tier by size'!$D$8:$M$2512,10,0),"")</f>
        <v xml:space="preserve"> </v>
      </c>
      <c r="AA3305" s="3" t="str">
        <f>IFERROR(VLOOKUP(A3305,'Pivot category'!$B$8:$I$2236,8,0),"")</f>
        <v xml:space="preserve"> </v>
      </c>
      <c r="AB3305" s="3" t="str">
        <f>IF(P3305&lt;$AC$1,"Bottom 5%","")</f>
        <v/>
      </c>
      <c r="AC3305"/>
      <c r="AD3305" t="s">
        <v>16510</v>
      </c>
      <c r="AE3305" t="s">
        <v>13892</v>
      </c>
    </row>
    <row r="3306" spans="1:31" x14ac:dyDescent="0.25">
      <c r="A3306" t="s">
        <v>5416</v>
      </c>
      <c r="B3306" t="s">
        <v>1179</v>
      </c>
      <c r="C3306" s="3" t="s">
        <v>32</v>
      </c>
      <c r="D3306" s="3" t="s">
        <v>3491</v>
      </c>
      <c r="E3306" s="3" t="s">
        <v>5053</v>
      </c>
      <c r="F3306" s="3">
        <v>1000</v>
      </c>
      <c r="G3306" s="34">
        <v>26.99</v>
      </c>
      <c r="H3306" s="3" t="s">
        <v>12</v>
      </c>
      <c r="I3306" s="3" t="s">
        <v>21</v>
      </c>
      <c r="J3306" s="3" t="s">
        <v>8102</v>
      </c>
      <c r="K3306" s="3" t="s">
        <v>8103</v>
      </c>
      <c r="L3306" s="3" t="s">
        <v>68</v>
      </c>
      <c r="M3306" s="26" t="s">
        <v>16689</v>
      </c>
      <c r="N3306"/>
      <c r="O3306" s="3">
        <v>159</v>
      </c>
      <c r="P3306" s="55">
        <v>1553277.82</v>
      </c>
      <c r="Q3306" s="55">
        <v>1743759.02</v>
      </c>
      <c r="R3306" s="55">
        <v>-190481.2</v>
      </c>
      <c r="S3306" s="57">
        <v>-0.11</v>
      </c>
      <c r="T3306" s="55">
        <v>9769.0428930817616</v>
      </c>
      <c r="U3306" s="55">
        <v>2743927.7</v>
      </c>
      <c r="V3306" s="55">
        <v>2798612.71</v>
      </c>
      <c r="W3306" s="55">
        <v>-54685.01</v>
      </c>
      <c r="X3306" s="57">
        <v>-0.02</v>
      </c>
      <c r="Y3306" s="3" t="str">
        <f>IFERROR(VLOOKUP(A3306,'Pivot price tier'!$C$8:$L$2290,10,0),"")</f>
        <v xml:space="preserve"> </v>
      </c>
      <c r="Z3306" s="3" t="str">
        <f>IFERROR(VLOOKUP(A3306,'Pivot price tier by size'!$D$8:$M$2512,10,0),"")</f>
        <v xml:space="preserve"> </v>
      </c>
      <c r="AA3306" s="3" t="str">
        <f>IFERROR(VLOOKUP(A3306,'Pivot category'!$B$8:$I$2236,8,0),"")</f>
        <v xml:space="preserve"> </v>
      </c>
      <c r="AB3306" s="3" t="str">
        <f>IF(P3306&lt;$AC$1,"Bottom 5%","")</f>
        <v/>
      </c>
      <c r="AC3306"/>
      <c r="AD3306" t="s">
        <v>16510</v>
      </c>
      <c r="AE3306" t="s">
        <v>13892</v>
      </c>
    </row>
    <row r="3307" spans="1:31" hidden="1" x14ac:dyDescent="0.25">
      <c r="A3307" t="s">
        <v>13494</v>
      </c>
      <c r="B3307" t="s">
        <v>13495</v>
      </c>
      <c r="C3307" s="3" t="s">
        <v>36</v>
      </c>
      <c r="D3307" s="3" t="s">
        <v>13282</v>
      </c>
      <c r="E3307" s="3">
        <v>0</v>
      </c>
      <c r="F3307" s="3">
        <v>70000</v>
      </c>
      <c r="G3307" s="34">
        <v>6.49</v>
      </c>
      <c r="H3307" s="3" t="s">
        <v>48</v>
      </c>
      <c r="I3307" s="3" t="s">
        <v>48</v>
      </c>
      <c r="J3307" s="3" t="s">
        <v>8107</v>
      </c>
      <c r="K3307" s="3" t="s">
        <v>8103</v>
      </c>
      <c r="L3307" s="3" t="s">
        <v>8106</v>
      </c>
      <c r="M3307" s="26">
        <v>45566</v>
      </c>
      <c r="N3307"/>
      <c r="O3307" s="3">
        <v>45</v>
      </c>
      <c r="P3307" s="55">
        <v>5821.53</v>
      </c>
      <c r="Q3307" s="55">
        <v>3868.04</v>
      </c>
      <c r="R3307" s="55">
        <v>1953.49</v>
      </c>
      <c r="S3307" s="57">
        <v>0.51</v>
      </c>
      <c r="T3307" s="55">
        <v>129.36733333333333</v>
      </c>
      <c r="U3307" s="55">
        <v>90.86</v>
      </c>
      <c r="V3307" s="55">
        <v>337.48</v>
      </c>
      <c r="W3307" s="55">
        <v>-246.62</v>
      </c>
      <c r="X3307" s="57">
        <v>-0.73</v>
      </c>
      <c r="Y3307" s="3" t="str">
        <f>IFERROR(VLOOKUP(A3307,'Pivot price tier'!$C$8:$L$2290,10,0),"")</f>
        <v/>
      </c>
      <c r="Z3307" s="3" t="str">
        <f>IFERROR(VLOOKUP(A3307,'Pivot price tier by size'!$D$8:$M$2512,10,0),"")</f>
        <v/>
      </c>
      <c r="AA3307" s="3" t="str">
        <f>IFERROR(VLOOKUP(A3307,'Pivot category'!$B$8:$I$2236,8,0),"")</f>
        <v/>
      </c>
      <c r="AB3307" s="3" t="str">
        <f>IF(P3307&lt;$AC$1,"Bottom 5%","")</f>
        <v>Bottom 5%</v>
      </c>
      <c r="AC3307"/>
      <c r="AD3307" t="s">
        <v>11018</v>
      </c>
      <c r="AE3307" t="s">
        <v>13904</v>
      </c>
    </row>
    <row r="3308" spans="1:31" x14ac:dyDescent="0.25">
      <c r="A3308" t="s">
        <v>5734</v>
      </c>
      <c r="B3308" t="s">
        <v>1183</v>
      </c>
      <c r="C3308" s="3" t="s">
        <v>32</v>
      </c>
      <c r="D3308" s="3" t="s">
        <v>3496</v>
      </c>
      <c r="E3308" s="3" t="s">
        <v>5053</v>
      </c>
      <c r="F3308" s="3">
        <v>1000</v>
      </c>
      <c r="G3308" s="34">
        <v>67.989999999999995</v>
      </c>
      <c r="H3308" s="3" t="s">
        <v>12</v>
      </c>
      <c r="I3308" s="3" t="s">
        <v>15</v>
      </c>
      <c r="J3308" s="3" t="s">
        <v>8102</v>
      </c>
      <c r="K3308" s="3" t="s">
        <v>8103</v>
      </c>
      <c r="L3308" s="3" t="s">
        <v>68</v>
      </c>
      <c r="M3308" s="26" t="s">
        <v>16689</v>
      </c>
      <c r="N3308"/>
      <c r="O3308" s="3">
        <v>69</v>
      </c>
      <c r="P3308" s="55">
        <v>123396.45</v>
      </c>
      <c r="Q3308" s="55">
        <v>143973.4</v>
      </c>
      <c r="R3308" s="55">
        <v>-20576.95</v>
      </c>
      <c r="S3308" s="57">
        <v>-0.14000000000000001</v>
      </c>
      <c r="T3308" s="55">
        <v>1788.354347826087</v>
      </c>
      <c r="U3308" s="55">
        <v>76380.56</v>
      </c>
      <c r="V3308" s="55">
        <v>111142.47</v>
      </c>
      <c r="W3308" s="55">
        <v>-34761.910000000003</v>
      </c>
      <c r="X3308" s="57">
        <v>-0.31</v>
      </c>
      <c r="Y3308" s="3" t="str">
        <f>IFERROR(VLOOKUP(A3308,'Pivot price tier'!$C$8:$L$2290,10,0),"")</f>
        <v xml:space="preserve"> </v>
      </c>
      <c r="Z3308" s="3" t="str">
        <f>IFERROR(VLOOKUP(A3308,'Pivot price tier by size'!$D$8:$M$2512,10,0),"")</f>
        <v xml:space="preserve"> </v>
      </c>
      <c r="AA3308" s="3" t="str">
        <f>IFERROR(VLOOKUP(A3308,'Pivot category'!$B$8:$I$2236,8,0),"")</f>
        <v xml:space="preserve"> </v>
      </c>
      <c r="AB3308" s="3" t="str">
        <f>IF(P3308&lt;$AC$1,"Bottom 5%","")</f>
        <v/>
      </c>
      <c r="AC3308"/>
      <c r="AD3308" t="s">
        <v>16510</v>
      </c>
      <c r="AE3308" t="s">
        <v>13892</v>
      </c>
    </row>
    <row r="3309" spans="1:31" x14ac:dyDescent="0.25">
      <c r="A3309" t="s">
        <v>6788</v>
      </c>
      <c r="B3309" t="s">
        <v>1185</v>
      </c>
      <c r="C3309" s="3" t="s">
        <v>34</v>
      </c>
      <c r="D3309" s="3" t="s">
        <v>3498</v>
      </c>
      <c r="E3309" s="3" t="s">
        <v>5053</v>
      </c>
      <c r="F3309" s="3">
        <v>1000</v>
      </c>
      <c r="G3309" s="34">
        <v>25.99</v>
      </c>
      <c r="H3309" s="3" t="s">
        <v>12</v>
      </c>
      <c r="I3309" s="3" t="s">
        <v>15</v>
      </c>
      <c r="J3309" s="3" t="s">
        <v>8102</v>
      </c>
      <c r="K3309" s="3" t="s">
        <v>8103</v>
      </c>
      <c r="L3309" s="3" t="s">
        <v>68</v>
      </c>
      <c r="M3309" s="26" t="s">
        <v>16689</v>
      </c>
      <c r="N3309"/>
      <c r="O3309" s="3">
        <v>75</v>
      </c>
      <c r="P3309" s="55">
        <v>52135.94</v>
      </c>
      <c r="Q3309" s="55">
        <v>52941.63</v>
      </c>
      <c r="R3309" s="55">
        <v>-805.69</v>
      </c>
      <c r="S3309" s="57">
        <v>-0.02</v>
      </c>
      <c r="T3309" s="55">
        <v>695.14586666666673</v>
      </c>
      <c r="U3309" s="55">
        <v>30694.19</v>
      </c>
      <c r="V3309" s="55">
        <v>32799.379999999997</v>
      </c>
      <c r="W3309" s="55">
        <v>-2105.19</v>
      </c>
      <c r="X3309" s="57">
        <v>-0.06</v>
      </c>
      <c r="Y3309" s="3" t="str">
        <f>IFERROR(VLOOKUP(A3309,'Pivot price tier'!$C$8:$L$2290,10,0),"")</f>
        <v xml:space="preserve"> </v>
      </c>
      <c r="Z3309" s="3" t="str">
        <f>IFERROR(VLOOKUP(A3309,'Pivot price tier by size'!$D$8:$M$2512,10,0),"")</f>
        <v xml:space="preserve"> </v>
      </c>
      <c r="AA3309" s="3" t="str">
        <f>IFERROR(VLOOKUP(A3309,'Pivot category'!$B$8:$I$2236,8,0),"")</f>
        <v xml:space="preserve"> </v>
      </c>
      <c r="AB3309" s="3" t="str">
        <f>IF(P3309&lt;$AC$1,"Bottom 5%","")</f>
        <v/>
      </c>
      <c r="AC3309"/>
      <c r="AD3309" t="s">
        <v>16510</v>
      </c>
      <c r="AE3309" t="s">
        <v>13892</v>
      </c>
    </row>
    <row r="3310" spans="1:31" x14ac:dyDescent="0.25">
      <c r="A3310" t="s">
        <v>5392</v>
      </c>
      <c r="B3310" t="s">
        <v>1186</v>
      </c>
      <c r="C3310" s="3" t="s">
        <v>32</v>
      </c>
      <c r="D3310" s="3" t="s">
        <v>3499</v>
      </c>
      <c r="E3310" s="3" t="s">
        <v>5053</v>
      </c>
      <c r="F3310" s="3">
        <v>1000</v>
      </c>
      <c r="G3310" s="34">
        <v>51.99</v>
      </c>
      <c r="H3310" s="3" t="s">
        <v>12</v>
      </c>
      <c r="I3310" s="3" t="s">
        <v>15</v>
      </c>
      <c r="J3310" s="3" t="s">
        <v>8102</v>
      </c>
      <c r="K3310" s="3" t="s">
        <v>8103</v>
      </c>
      <c r="L3310" s="3" t="s">
        <v>68</v>
      </c>
      <c r="M3310" s="26" t="s">
        <v>16689</v>
      </c>
      <c r="N3310"/>
      <c r="O3310" s="3">
        <v>149</v>
      </c>
      <c r="P3310" s="55">
        <v>134050.04</v>
      </c>
      <c r="Q3310" s="55">
        <v>139675.98000000001</v>
      </c>
      <c r="R3310" s="55">
        <v>-5625.94</v>
      </c>
      <c r="S3310" s="57">
        <v>-0.04</v>
      </c>
      <c r="T3310" s="55">
        <v>899.66469798657727</v>
      </c>
      <c r="U3310" s="55">
        <v>83208.399999999994</v>
      </c>
      <c r="V3310" s="55">
        <v>125118.16</v>
      </c>
      <c r="W3310" s="55">
        <v>-41909.760000000002</v>
      </c>
      <c r="X3310" s="57">
        <v>-0.33</v>
      </c>
      <c r="Y3310" s="3" t="str">
        <f>IFERROR(VLOOKUP(A3310,'Pivot price tier'!$C$8:$L$2290,10,0),"")</f>
        <v xml:space="preserve"> </v>
      </c>
      <c r="Z3310" s="3" t="str">
        <f>IFERROR(VLOOKUP(A3310,'Pivot price tier by size'!$D$8:$M$2512,10,0),"")</f>
        <v xml:space="preserve"> </v>
      </c>
      <c r="AA3310" s="3" t="str">
        <f>IFERROR(VLOOKUP(A3310,'Pivot category'!$B$8:$I$2236,8,0),"")</f>
        <v xml:space="preserve"> </v>
      </c>
      <c r="AB3310" s="3" t="str">
        <f>IF(P3310&lt;$AC$1,"Bottom 5%","")</f>
        <v/>
      </c>
      <c r="AC3310"/>
      <c r="AD3310" t="s">
        <v>16510</v>
      </c>
      <c r="AE3310" t="s">
        <v>13892</v>
      </c>
    </row>
    <row r="3311" spans="1:31" x14ac:dyDescent="0.25">
      <c r="A3311" t="s">
        <v>6327</v>
      </c>
      <c r="B3311" t="s">
        <v>6326</v>
      </c>
      <c r="C3311" s="3" t="s">
        <v>32</v>
      </c>
      <c r="D3311" s="3" t="s">
        <v>7899</v>
      </c>
      <c r="E3311" s="3" t="s">
        <v>5101</v>
      </c>
      <c r="F3311" s="3">
        <v>7000</v>
      </c>
      <c r="G3311" s="34">
        <v>26.99</v>
      </c>
      <c r="H3311" s="3" t="s">
        <v>12</v>
      </c>
      <c r="I3311" s="3" t="s">
        <v>21</v>
      </c>
      <c r="J3311" s="3" t="s">
        <v>8102</v>
      </c>
      <c r="K3311" s="3" t="s">
        <v>8103</v>
      </c>
      <c r="L3311" s="3" t="s">
        <v>68</v>
      </c>
      <c r="M3311" s="26" t="s">
        <v>16689</v>
      </c>
      <c r="N3311"/>
      <c r="O3311" s="3">
        <v>146</v>
      </c>
      <c r="P3311" s="55">
        <v>115159.6</v>
      </c>
      <c r="Q3311" s="55">
        <v>139595.29</v>
      </c>
      <c r="R3311" s="55">
        <v>-24435.69</v>
      </c>
      <c r="S3311" s="57">
        <v>-0.18</v>
      </c>
      <c r="T3311" s="55">
        <v>788.76438356164385</v>
      </c>
      <c r="U3311" s="55">
        <v>145659.82</v>
      </c>
      <c r="V3311" s="55">
        <v>152718.35</v>
      </c>
      <c r="W3311" s="55">
        <v>-7058.53</v>
      </c>
      <c r="X3311" s="57">
        <v>-0.05</v>
      </c>
      <c r="Y3311" s="3" t="str">
        <f>IFERROR(VLOOKUP(A3311,'Pivot price tier'!$C$8:$L$2290,10,0),"")</f>
        <v xml:space="preserve"> </v>
      </c>
      <c r="Z3311" s="3" t="str">
        <f>IFERROR(VLOOKUP(A3311,'Pivot price tier by size'!$D$8:$M$2512,10,0),"")</f>
        <v xml:space="preserve"> </v>
      </c>
      <c r="AA3311" s="3" t="str">
        <f>IFERROR(VLOOKUP(A3311,'Pivot category'!$B$8:$I$2236,8,0),"")</f>
        <v xml:space="preserve"> </v>
      </c>
      <c r="AB3311" s="3" t="str">
        <f>IF(P3311&lt;$AC$1,"Bottom 5%","")</f>
        <v/>
      </c>
      <c r="AC3311"/>
      <c r="AD3311" t="s">
        <v>16510</v>
      </c>
      <c r="AE3311" t="s">
        <v>13892</v>
      </c>
    </row>
    <row r="3312" spans="1:31" x14ac:dyDescent="0.25">
      <c r="A3312" t="s">
        <v>5715</v>
      </c>
      <c r="B3312" t="s">
        <v>1194</v>
      </c>
      <c r="C3312" s="3" t="s">
        <v>32</v>
      </c>
      <c r="D3312" s="3" t="s">
        <v>3508</v>
      </c>
      <c r="E3312" s="3" t="s">
        <v>5101</v>
      </c>
      <c r="F3312" s="3">
        <v>1000</v>
      </c>
      <c r="G3312" s="34">
        <v>26.99</v>
      </c>
      <c r="H3312" s="3" t="s">
        <v>12</v>
      </c>
      <c r="I3312" s="3" t="s">
        <v>21</v>
      </c>
      <c r="J3312" s="3" t="s">
        <v>8102</v>
      </c>
      <c r="K3312" s="3" t="s">
        <v>8103</v>
      </c>
      <c r="L3312" s="3" t="s">
        <v>68</v>
      </c>
      <c r="M3312" s="26" t="s">
        <v>16689</v>
      </c>
      <c r="N3312"/>
      <c r="O3312" s="3">
        <v>154</v>
      </c>
      <c r="P3312" s="55">
        <v>129250.3</v>
      </c>
      <c r="Q3312" s="55">
        <v>152088.59</v>
      </c>
      <c r="R3312" s="55">
        <v>-22838.29</v>
      </c>
      <c r="S3312" s="57">
        <v>-0.15</v>
      </c>
      <c r="T3312" s="55">
        <v>839.28766233766237</v>
      </c>
      <c r="U3312" s="55">
        <v>194618.96</v>
      </c>
      <c r="V3312" s="55">
        <v>248819.31</v>
      </c>
      <c r="W3312" s="55">
        <v>-54200.35</v>
      </c>
      <c r="X3312" s="57">
        <v>-0.22</v>
      </c>
      <c r="Y3312" s="3" t="str">
        <f>IFERROR(VLOOKUP(A3312,'Pivot price tier'!$C$8:$L$2290,10,0),"")</f>
        <v xml:space="preserve"> </v>
      </c>
      <c r="Z3312" s="3" t="str">
        <f>IFERROR(VLOOKUP(A3312,'Pivot price tier by size'!$D$8:$M$2512,10,0),"")</f>
        <v xml:space="preserve"> </v>
      </c>
      <c r="AA3312" s="3" t="str">
        <f>IFERROR(VLOOKUP(A3312,'Pivot category'!$B$8:$I$2236,8,0),"")</f>
        <v xml:space="preserve"> </v>
      </c>
      <c r="AB3312" s="3" t="str">
        <f>IF(P3312&lt;$AC$1,"Bottom 5%","")</f>
        <v/>
      </c>
      <c r="AC3312"/>
      <c r="AD3312" t="s">
        <v>16510</v>
      </c>
      <c r="AE3312" t="s">
        <v>13892</v>
      </c>
    </row>
    <row r="3313" spans="1:31" x14ac:dyDescent="0.25">
      <c r="A3313" t="s">
        <v>7301</v>
      </c>
      <c r="B3313" t="s">
        <v>1195</v>
      </c>
      <c r="C3313" s="3" t="s">
        <v>36</v>
      </c>
      <c r="D3313" s="3" t="s">
        <v>3509</v>
      </c>
      <c r="E3313" s="3" t="s">
        <v>5101</v>
      </c>
      <c r="F3313" s="3">
        <v>1000</v>
      </c>
      <c r="G3313" s="34">
        <v>33.49</v>
      </c>
      <c r="H3313" s="3" t="s">
        <v>12</v>
      </c>
      <c r="I3313" s="3" t="s">
        <v>21</v>
      </c>
      <c r="J3313" s="3" t="s">
        <v>8102</v>
      </c>
      <c r="K3313" s="3" t="s">
        <v>8103</v>
      </c>
      <c r="L3313" s="3" t="s">
        <v>68</v>
      </c>
      <c r="M3313" s="26" t="s">
        <v>16689</v>
      </c>
      <c r="N3313"/>
      <c r="O3313" s="3">
        <v>105</v>
      </c>
      <c r="P3313" s="55">
        <v>150939.43</v>
      </c>
      <c r="Q3313" s="55">
        <v>182654.46</v>
      </c>
      <c r="R3313" s="55">
        <v>-31715.03</v>
      </c>
      <c r="S3313" s="57">
        <v>-0.17</v>
      </c>
      <c r="T3313" s="55">
        <v>1437.518380952381</v>
      </c>
      <c r="U3313" s="55">
        <v>72103.97</v>
      </c>
      <c r="V3313" s="55">
        <v>97824.29</v>
      </c>
      <c r="W3313" s="55">
        <v>-25720.32</v>
      </c>
      <c r="X3313" s="57">
        <v>-0.26</v>
      </c>
      <c r="Y3313" s="3" t="str">
        <f>IFERROR(VLOOKUP(A3313,'Pivot price tier'!$C$8:$L$2290,10,0),"")</f>
        <v xml:space="preserve"> </v>
      </c>
      <c r="Z3313" s="3" t="str">
        <f>IFERROR(VLOOKUP(A3313,'Pivot price tier by size'!$D$8:$M$2512,10,0),"")</f>
        <v xml:space="preserve"> </v>
      </c>
      <c r="AA3313" s="3" t="str">
        <f>IFERROR(VLOOKUP(A3313,'Pivot category'!$B$8:$I$2236,8,0),"")</f>
        <v xml:space="preserve"> </v>
      </c>
      <c r="AB3313" s="3" t="str">
        <f>IF(P3313&lt;$AC$1,"Bottom 5%","")</f>
        <v/>
      </c>
      <c r="AC3313"/>
      <c r="AD3313" t="s">
        <v>16510</v>
      </c>
      <c r="AE3313" t="s">
        <v>13892</v>
      </c>
    </row>
    <row r="3314" spans="1:31" hidden="1" x14ac:dyDescent="0.25">
      <c r="A3314" t="s">
        <v>6175</v>
      </c>
      <c r="B3314" t="s">
        <v>1484</v>
      </c>
      <c r="C3314" s="3" t="s">
        <v>32</v>
      </c>
      <c r="D3314" s="3" t="s">
        <v>3828</v>
      </c>
      <c r="E3314" s="3" t="s">
        <v>5053</v>
      </c>
      <c r="F3314" s="3">
        <v>5000</v>
      </c>
      <c r="G3314" s="34">
        <v>89.99</v>
      </c>
      <c r="H3314" s="3" t="s">
        <v>12403</v>
      </c>
      <c r="I3314" s="3" t="s">
        <v>74</v>
      </c>
      <c r="J3314" s="3" t="s">
        <v>8112</v>
      </c>
      <c r="K3314" s="3" t="s">
        <v>8103</v>
      </c>
      <c r="L3314" s="3" t="s">
        <v>68</v>
      </c>
      <c r="M3314" s="26" t="s">
        <v>16689</v>
      </c>
      <c r="N3314"/>
      <c r="O3314" s="3">
        <v>3</v>
      </c>
      <c r="P3314" s="55">
        <v>989.89</v>
      </c>
      <c r="Q3314" s="55">
        <v>4038.62</v>
      </c>
      <c r="R3314" s="55">
        <v>-3048.73</v>
      </c>
      <c r="S3314" s="57">
        <v>-0.75</v>
      </c>
      <c r="T3314" s="55">
        <v>329.96333333333331</v>
      </c>
      <c r="U3314" s="55">
        <v>0</v>
      </c>
      <c r="V3314" s="55">
        <v>10477.16</v>
      </c>
      <c r="W3314" s="55">
        <v>-10477.16</v>
      </c>
      <c r="X3314" s="57">
        <v>-1</v>
      </c>
      <c r="Y3314" s="3" t="str">
        <f>IFERROR(VLOOKUP(A3314,'Pivot price tier'!$C$8:$L$2290,10,0),"")</f>
        <v xml:space="preserve"> </v>
      </c>
      <c r="Z3314" s="3" t="str">
        <f>IFERROR(VLOOKUP(A3314,'Pivot price tier by size'!$D$8:$M$2512,10,0),"")</f>
        <v xml:space="preserve"> </v>
      </c>
      <c r="AA3314" s="3" t="str">
        <f>IFERROR(VLOOKUP(A3314,'Pivot category'!$B$8:$I$2236,8,0),"")</f>
        <v>X</v>
      </c>
      <c r="AB3314" s="3" t="str">
        <f>IF(P3314&lt;$AC$1,"Bottom 5%","")</f>
        <v>Bottom 5%</v>
      </c>
      <c r="AC3314"/>
      <c r="AD3314" t="s">
        <v>16514</v>
      </c>
      <c r="AE3314" t="s">
        <v>13869</v>
      </c>
    </row>
    <row r="3315" spans="1:31" hidden="1" x14ac:dyDescent="0.25">
      <c r="A3315" t="s">
        <v>16400</v>
      </c>
      <c r="B3315" t="s">
        <v>16401</v>
      </c>
      <c r="C3315" s="3" t="s">
        <v>32</v>
      </c>
      <c r="D3315" s="3" t="s">
        <v>16463</v>
      </c>
      <c r="E3315" s="3" t="s">
        <v>5053</v>
      </c>
      <c r="F3315" s="3">
        <v>70000</v>
      </c>
      <c r="G3315" s="34">
        <v>49.99</v>
      </c>
      <c r="H3315" s="3" t="s">
        <v>27</v>
      </c>
      <c r="I3315" s="3" t="s">
        <v>23</v>
      </c>
      <c r="J3315" s="3" t="s">
        <v>8102</v>
      </c>
      <c r="K3315" s="3" t="s">
        <v>8103</v>
      </c>
      <c r="L3315" s="3" t="s">
        <v>68</v>
      </c>
      <c r="M3315" s="26">
        <v>46143</v>
      </c>
      <c r="N3315"/>
      <c r="O3315" s="3">
        <v>51</v>
      </c>
      <c r="P3315" s="55">
        <v>2499.5</v>
      </c>
      <c r="Q3315" s="55"/>
      <c r="R3315" s="55">
        <v>2499.5</v>
      </c>
      <c r="S3315" s="57"/>
      <c r="T3315" s="55">
        <v>49.009803921568626</v>
      </c>
      <c r="U3315" s="55">
        <v>2449.5100000000002</v>
      </c>
      <c r="V3315" s="55">
        <v>18996.2</v>
      </c>
      <c r="W3315" s="55">
        <v>-16546.689999999999</v>
      </c>
      <c r="X3315" s="57">
        <v>-0.87</v>
      </c>
      <c r="Y3315" s="3" t="str">
        <f>IFERROR(VLOOKUP(A3315,'Pivot price tier'!$C$8:$L$2290,10,0),"")</f>
        <v>X</v>
      </c>
      <c r="Z3315" s="3" t="str">
        <f>IFERROR(VLOOKUP(A3315,'Pivot price tier by size'!$D$8:$M$2512,10,0),"")</f>
        <v>X</v>
      </c>
      <c r="AA3315" s="3" t="str">
        <f>IFERROR(VLOOKUP(A3315,'Pivot category'!$B$8:$I$2236,8,0),"")</f>
        <v>X</v>
      </c>
      <c r="AB3315" s="3" t="str">
        <f>IF(P3315&lt;$AC$1,"Bottom 5%","")</f>
        <v>Bottom 5%</v>
      </c>
      <c r="AC3315"/>
      <c r="AD3315" t="s">
        <v>16510</v>
      </c>
      <c r="AE3315" t="s">
        <v>16576</v>
      </c>
    </row>
    <row r="3316" spans="1:31" hidden="1" x14ac:dyDescent="0.25">
      <c r="A3316" t="s">
        <v>6603</v>
      </c>
      <c r="B3316" t="s">
        <v>1485</v>
      </c>
      <c r="C3316" s="3" t="s">
        <v>32</v>
      </c>
      <c r="D3316" s="3" t="s">
        <v>3830</v>
      </c>
      <c r="E3316" s="3" t="s">
        <v>5053</v>
      </c>
      <c r="F3316" s="3">
        <v>9000</v>
      </c>
      <c r="G3316" s="34">
        <v>32.99</v>
      </c>
      <c r="H3316" s="3" t="s">
        <v>12</v>
      </c>
      <c r="I3316" s="3" t="s">
        <v>23</v>
      </c>
      <c r="J3316" s="3" t="s">
        <v>8104</v>
      </c>
      <c r="K3316" s="3" t="s">
        <v>8111</v>
      </c>
      <c r="L3316" s="3" t="s">
        <v>8108</v>
      </c>
      <c r="M3316" s="26" t="s">
        <v>16689</v>
      </c>
      <c r="N3316"/>
      <c r="O3316" s="3">
        <v>0</v>
      </c>
      <c r="P3316" s="55">
        <v>54.99</v>
      </c>
      <c r="Q3316" s="55"/>
      <c r="R3316" s="55">
        <v>54.99</v>
      </c>
      <c r="S3316" s="57"/>
      <c r="T3316" s="55" t="s">
        <v>78</v>
      </c>
      <c r="U3316" s="55">
        <v>164.97</v>
      </c>
      <c r="V3316" s="55">
        <v>659.88</v>
      </c>
      <c r="W3316" s="55">
        <v>-494.91</v>
      </c>
      <c r="X3316" s="57">
        <v>-0.75</v>
      </c>
      <c r="Y3316" s="3" t="str">
        <f>IFERROR(VLOOKUP(A3316,'Pivot price tier'!$C$8:$L$2290,10,0),"")</f>
        <v/>
      </c>
      <c r="Z3316" s="3" t="str">
        <f>IFERROR(VLOOKUP(A3316,'Pivot price tier by size'!$D$8:$M$2512,10,0),"")</f>
        <v/>
      </c>
      <c r="AA3316" s="3" t="str">
        <f>IFERROR(VLOOKUP(A3316,'Pivot category'!$B$8:$I$2236,8,0),"")</f>
        <v/>
      </c>
      <c r="AB3316" s="3" t="str">
        <f>IF(P3316&lt;$AC$1,"Bottom 5%","")</f>
        <v>Bottom 5%</v>
      </c>
      <c r="AC3316"/>
      <c r="AD3316" t="s">
        <v>16524</v>
      </c>
      <c r="AE3316" t="s">
        <v>13859</v>
      </c>
    </row>
    <row r="3317" spans="1:31" x14ac:dyDescent="0.25">
      <c r="A3317" t="s">
        <v>7620</v>
      </c>
      <c r="B3317" t="s">
        <v>1196</v>
      </c>
      <c r="C3317" s="3" t="s">
        <v>38</v>
      </c>
      <c r="D3317" s="3" t="s">
        <v>3510</v>
      </c>
      <c r="E3317" s="3" t="s">
        <v>5101</v>
      </c>
      <c r="F3317" s="3">
        <v>1000</v>
      </c>
      <c r="G3317" s="34">
        <v>52.99</v>
      </c>
      <c r="H3317" s="3" t="s">
        <v>12</v>
      </c>
      <c r="I3317" s="3" t="s">
        <v>21</v>
      </c>
      <c r="J3317" s="3" t="s">
        <v>8102</v>
      </c>
      <c r="K3317" s="3" t="s">
        <v>8103</v>
      </c>
      <c r="L3317" s="3" t="s">
        <v>68</v>
      </c>
      <c r="M3317" s="26" t="s">
        <v>16689</v>
      </c>
      <c r="N3317"/>
      <c r="O3317" s="3">
        <v>152</v>
      </c>
      <c r="P3317" s="55">
        <v>285152.49</v>
      </c>
      <c r="Q3317" s="55">
        <v>298110.56</v>
      </c>
      <c r="R3317" s="55">
        <v>-12958.07</v>
      </c>
      <c r="S3317" s="57">
        <v>-0.04</v>
      </c>
      <c r="T3317" s="55">
        <v>1876.0032236842105</v>
      </c>
      <c r="U3317" s="55">
        <v>132616.65</v>
      </c>
      <c r="V3317" s="55">
        <v>142386.64000000001</v>
      </c>
      <c r="W3317" s="55">
        <v>-9769.99</v>
      </c>
      <c r="X3317" s="57">
        <v>-7.0000000000000007E-2</v>
      </c>
      <c r="Y3317" s="3" t="str">
        <f>IFERROR(VLOOKUP(A3317,'Pivot price tier'!$C$8:$L$2290,10,0),"")</f>
        <v xml:space="preserve"> </v>
      </c>
      <c r="Z3317" s="3" t="str">
        <f>IFERROR(VLOOKUP(A3317,'Pivot price tier by size'!$D$8:$M$2512,10,0),"")</f>
        <v xml:space="preserve"> </v>
      </c>
      <c r="AA3317" s="3" t="str">
        <f>IFERROR(VLOOKUP(A3317,'Pivot category'!$B$8:$I$2236,8,0),"")</f>
        <v xml:space="preserve"> </v>
      </c>
      <c r="AB3317" s="3" t="str">
        <f>IF(P3317&lt;$AC$1,"Bottom 5%","")</f>
        <v/>
      </c>
      <c r="AC3317"/>
      <c r="AD3317" t="s">
        <v>16510</v>
      </c>
      <c r="AE3317" t="s">
        <v>13892</v>
      </c>
    </row>
    <row r="3318" spans="1:31" hidden="1" x14ac:dyDescent="0.25">
      <c r="A3318" t="s">
        <v>6616</v>
      </c>
      <c r="B3318" t="s">
        <v>1490</v>
      </c>
      <c r="C3318" s="3" t="s">
        <v>32</v>
      </c>
      <c r="D3318" s="3" t="s">
        <v>3838</v>
      </c>
      <c r="E3318" s="3" t="s">
        <v>5055</v>
      </c>
      <c r="F3318" s="3">
        <v>9000</v>
      </c>
      <c r="G3318" s="34">
        <v>14.99</v>
      </c>
      <c r="H3318" s="3" t="s">
        <v>12402</v>
      </c>
      <c r="I3318" s="3" t="s">
        <v>17</v>
      </c>
      <c r="J3318" s="3" t="s">
        <v>8104</v>
      </c>
      <c r="K3318" s="3" t="s">
        <v>8111</v>
      </c>
      <c r="L3318" s="3" t="s">
        <v>8108</v>
      </c>
      <c r="M3318" s="26" t="s">
        <v>16689</v>
      </c>
      <c r="N3318"/>
      <c r="O3318" s="3" t="s">
        <v>78</v>
      </c>
      <c r="P3318" s="55"/>
      <c r="Q3318" s="55">
        <v>269.82</v>
      </c>
      <c r="R3318" s="55">
        <v>-269.82</v>
      </c>
      <c r="S3318" s="57">
        <v>-1</v>
      </c>
      <c r="T3318" s="55" t="s">
        <v>78</v>
      </c>
      <c r="U3318" s="55" t="s">
        <v>78</v>
      </c>
      <c r="V3318" s="55" t="s">
        <v>78</v>
      </c>
      <c r="W3318" s="55" t="s">
        <v>78</v>
      </c>
      <c r="X3318" s="57" t="s">
        <v>78</v>
      </c>
      <c r="Y3318" s="3" t="str">
        <f>IFERROR(VLOOKUP(A3318,'Pivot price tier'!$C$8:$L$2290,10,0),"")</f>
        <v/>
      </c>
      <c r="Z3318" s="3" t="str">
        <f>IFERROR(VLOOKUP(A3318,'Pivot price tier by size'!$D$8:$M$2512,10,0),"")</f>
        <v/>
      </c>
      <c r="AA3318" s="3" t="str">
        <f>IFERROR(VLOOKUP(A3318,'Pivot category'!$B$8:$I$2236,8,0),"")</f>
        <v/>
      </c>
      <c r="AB3318" s="3" t="str">
        <f>IF(P3318&lt;$AC$1,"Bottom 5%","")</f>
        <v>Bottom 5%</v>
      </c>
      <c r="AC3318"/>
      <c r="AD3318" t="s">
        <v>16512</v>
      </c>
      <c r="AE3318" t="s">
        <v>13856</v>
      </c>
    </row>
    <row r="3319" spans="1:31" hidden="1" x14ac:dyDescent="0.25">
      <c r="A3319" t="s">
        <v>6617</v>
      </c>
      <c r="B3319" t="s">
        <v>1486</v>
      </c>
      <c r="C3319" s="3" t="s">
        <v>32</v>
      </c>
      <c r="D3319" s="3" t="s">
        <v>3831</v>
      </c>
      <c r="E3319" s="3" t="s">
        <v>5055</v>
      </c>
      <c r="F3319" s="3">
        <v>9000</v>
      </c>
      <c r="G3319" s="34">
        <v>17.989999999999998</v>
      </c>
      <c r="H3319" s="3" t="s">
        <v>12402</v>
      </c>
      <c r="I3319" s="3" t="s">
        <v>17</v>
      </c>
      <c r="J3319" s="3" t="s">
        <v>8104</v>
      </c>
      <c r="K3319" s="3" t="s">
        <v>8111</v>
      </c>
      <c r="L3319" s="3" t="s">
        <v>8108</v>
      </c>
      <c r="M3319" s="26" t="s">
        <v>16689</v>
      </c>
      <c r="N3319"/>
      <c r="O3319" s="3" t="s">
        <v>78</v>
      </c>
      <c r="P3319" s="55"/>
      <c r="Q3319" s="55">
        <v>161.91</v>
      </c>
      <c r="R3319" s="55">
        <v>-161.91</v>
      </c>
      <c r="S3319" s="57">
        <v>-1</v>
      </c>
      <c r="T3319" s="55" t="s">
        <v>78</v>
      </c>
      <c r="U3319" s="55">
        <v>0</v>
      </c>
      <c r="V3319" s="55">
        <v>197.89</v>
      </c>
      <c r="W3319" s="55">
        <v>-197.89</v>
      </c>
      <c r="X3319" s="57">
        <v>-1</v>
      </c>
      <c r="Y3319" s="3" t="str">
        <f>IFERROR(VLOOKUP(A3319,'Pivot price tier'!$C$8:$L$2290,10,0),"")</f>
        <v/>
      </c>
      <c r="Z3319" s="3" t="str">
        <f>IFERROR(VLOOKUP(A3319,'Pivot price tier by size'!$D$8:$M$2512,10,0),"")</f>
        <v/>
      </c>
      <c r="AA3319" s="3" t="str">
        <f>IFERROR(VLOOKUP(A3319,'Pivot category'!$B$8:$I$2236,8,0),"")</f>
        <v/>
      </c>
      <c r="AB3319" s="3" t="str">
        <f>IF(P3319&lt;$AC$1,"Bottom 5%","")</f>
        <v>Bottom 5%</v>
      </c>
      <c r="AC3319"/>
      <c r="AD3319" t="s">
        <v>16512</v>
      </c>
      <c r="AE3319" t="s">
        <v>13856</v>
      </c>
    </row>
    <row r="3320" spans="1:31" x14ac:dyDescent="0.25">
      <c r="A3320" t="s">
        <v>6804</v>
      </c>
      <c r="B3320" t="s">
        <v>1198</v>
      </c>
      <c r="C3320" s="3" t="s">
        <v>34</v>
      </c>
      <c r="D3320" s="3" t="s">
        <v>3512</v>
      </c>
      <c r="E3320" s="3" t="s">
        <v>5101</v>
      </c>
      <c r="F3320" s="3">
        <v>1000</v>
      </c>
      <c r="G3320" s="34">
        <v>13.99</v>
      </c>
      <c r="H3320" s="3" t="s">
        <v>12</v>
      </c>
      <c r="I3320" s="3" t="s">
        <v>21</v>
      </c>
      <c r="J3320" s="3" t="s">
        <v>8102</v>
      </c>
      <c r="K3320" s="3" t="s">
        <v>8103</v>
      </c>
      <c r="L3320" s="3" t="s">
        <v>68</v>
      </c>
      <c r="M3320" s="26" t="s">
        <v>16689</v>
      </c>
      <c r="N3320"/>
      <c r="O3320" s="3">
        <v>159</v>
      </c>
      <c r="P3320" s="55">
        <v>182919.25</v>
      </c>
      <c r="Q3320" s="55">
        <v>198252.29</v>
      </c>
      <c r="R3320" s="55">
        <v>-15333.04</v>
      </c>
      <c r="S3320" s="57">
        <v>-0.08</v>
      </c>
      <c r="T3320" s="55">
        <v>1150.4355345911949</v>
      </c>
      <c r="U3320" s="55">
        <v>478024.31</v>
      </c>
      <c r="V3320" s="55">
        <v>524960.76</v>
      </c>
      <c r="W3320" s="55">
        <v>-46936.45</v>
      </c>
      <c r="X3320" s="57">
        <v>-0.09</v>
      </c>
      <c r="Y3320" s="3" t="str">
        <f>IFERROR(VLOOKUP(A3320,'Pivot price tier'!$C$8:$L$2290,10,0),"")</f>
        <v xml:space="preserve"> </v>
      </c>
      <c r="Z3320" s="3" t="str">
        <f>IFERROR(VLOOKUP(A3320,'Pivot price tier by size'!$D$8:$M$2512,10,0),"")</f>
        <v xml:space="preserve"> </v>
      </c>
      <c r="AA3320" s="3" t="str">
        <f>IFERROR(VLOOKUP(A3320,'Pivot category'!$B$8:$I$2236,8,0),"")</f>
        <v xml:space="preserve"> </v>
      </c>
      <c r="AB3320" s="3" t="str">
        <f>IF(P3320&lt;$AC$1,"Bottom 5%","")</f>
        <v/>
      </c>
      <c r="AC3320"/>
      <c r="AD3320" t="s">
        <v>16510</v>
      </c>
      <c r="AE3320" t="s">
        <v>13892</v>
      </c>
    </row>
    <row r="3321" spans="1:31" hidden="1" x14ac:dyDescent="0.25">
      <c r="A3321" t="s">
        <v>11436</v>
      </c>
      <c r="B3321" t="s">
        <v>13719</v>
      </c>
      <c r="C3321" s="3" t="s">
        <v>36</v>
      </c>
      <c r="D3321" s="3" t="s">
        <v>3832</v>
      </c>
      <c r="E3321" s="3" t="s">
        <v>5053</v>
      </c>
      <c r="F3321" s="3">
        <v>4000</v>
      </c>
      <c r="G3321" s="34">
        <v>7.19</v>
      </c>
      <c r="H3321" s="3" t="s">
        <v>12</v>
      </c>
      <c r="I3321" s="3" t="s">
        <v>13</v>
      </c>
      <c r="J3321" s="3" t="s">
        <v>8107</v>
      </c>
      <c r="K3321" s="3" t="s">
        <v>8111</v>
      </c>
      <c r="L3321" s="3" t="s">
        <v>8108</v>
      </c>
      <c r="M3321" s="26">
        <v>45597</v>
      </c>
      <c r="N3321"/>
      <c r="O3321" s="3" t="s">
        <v>78</v>
      </c>
      <c r="P3321" s="55">
        <v>115.04</v>
      </c>
      <c r="Q3321" s="55">
        <v>158.18</v>
      </c>
      <c r="R3321" s="55">
        <v>-43.14</v>
      </c>
      <c r="S3321" s="57">
        <v>-0.27</v>
      </c>
      <c r="T3321" s="55" t="s">
        <v>78</v>
      </c>
      <c r="U3321" s="55">
        <v>0</v>
      </c>
      <c r="V3321" s="55">
        <v>86.28</v>
      </c>
      <c r="W3321" s="55">
        <v>-86.28</v>
      </c>
      <c r="X3321" s="57">
        <v>-1</v>
      </c>
      <c r="Y3321" s="3" t="str">
        <f>IFERROR(VLOOKUP(A3321,'Pivot price tier'!$C$8:$L$2290,10,0),"")</f>
        <v/>
      </c>
      <c r="Z3321" s="3" t="str">
        <f>IFERROR(VLOOKUP(A3321,'Pivot price tier by size'!$D$8:$M$2512,10,0),"")</f>
        <v/>
      </c>
      <c r="AA3321" s="3" t="str">
        <f>IFERROR(VLOOKUP(A3321,'Pivot category'!$B$8:$I$2236,8,0),"")</f>
        <v/>
      </c>
      <c r="AB3321" s="3" t="str">
        <f>IF(P3321&lt;$AC$1,"Bottom 5%","")</f>
        <v>Bottom 5%</v>
      </c>
      <c r="AC3321"/>
      <c r="AD3321" t="s">
        <v>11018</v>
      </c>
      <c r="AE3321" t="s">
        <v>13857</v>
      </c>
    </row>
    <row r="3322" spans="1:31" hidden="1" x14ac:dyDescent="0.25">
      <c r="A3322" t="s">
        <v>12960</v>
      </c>
      <c r="B3322" t="s">
        <v>12961</v>
      </c>
      <c r="C3322" s="3" t="s">
        <v>38</v>
      </c>
      <c r="D3322" s="3" t="s">
        <v>4834</v>
      </c>
      <c r="E3322" s="3" t="s">
        <v>5053</v>
      </c>
      <c r="F3322" s="3">
        <v>4000</v>
      </c>
      <c r="G3322" s="34">
        <v>15.59</v>
      </c>
      <c r="H3322" s="3" t="s">
        <v>12402</v>
      </c>
      <c r="I3322" s="3" t="s">
        <v>17</v>
      </c>
      <c r="J3322" s="3" t="s">
        <v>8104</v>
      </c>
      <c r="K3322" s="3" t="s">
        <v>8111</v>
      </c>
      <c r="L3322" s="3" t="s">
        <v>8108</v>
      </c>
      <c r="M3322" s="26">
        <v>45474</v>
      </c>
      <c r="N3322"/>
      <c r="O3322" s="3" t="s">
        <v>78</v>
      </c>
      <c r="P3322" s="55"/>
      <c r="Q3322" s="55">
        <v>31.18</v>
      </c>
      <c r="R3322" s="55">
        <v>-31.18</v>
      </c>
      <c r="S3322" s="57">
        <v>-1</v>
      </c>
      <c r="T3322" s="55" t="s">
        <v>78</v>
      </c>
      <c r="U3322" s="55" t="s">
        <v>78</v>
      </c>
      <c r="V3322" s="55" t="s">
        <v>78</v>
      </c>
      <c r="W3322" s="55" t="s">
        <v>78</v>
      </c>
      <c r="X3322" s="57" t="s">
        <v>78</v>
      </c>
      <c r="Y3322" s="3" t="str">
        <f>IFERROR(VLOOKUP(A3322,'Pivot price tier'!$C$8:$L$2290,10,0),"")</f>
        <v/>
      </c>
      <c r="Z3322" s="3" t="str">
        <f>IFERROR(VLOOKUP(A3322,'Pivot price tier by size'!$D$8:$M$2512,10,0),"")</f>
        <v/>
      </c>
      <c r="AA3322" s="3" t="str">
        <f>IFERROR(VLOOKUP(A3322,'Pivot category'!$B$8:$I$2236,8,0),"")</f>
        <v/>
      </c>
      <c r="AB3322" s="3" t="str">
        <f>IF(P3322&lt;$AC$1,"Bottom 5%","")</f>
        <v>Bottom 5%</v>
      </c>
      <c r="AC3322"/>
      <c r="AD3322" t="s">
        <v>11018</v>
      </c>
      <c r="AE3322" t="s">
        <v>13857</v>
      </c>
    </row>
    <row r="3323" spans="1:31" hidden="1" x14ac:dyDescent="0.25">
      <c r="A3323" t="s">
        <v>13496</v>
      </c>
      <c r="B3323" t="s">
        <v>13497</v>
      </c>
      <c r="C3323" s="3" t="s">
        <v>36</v>
      </c>
      <c r="D3323" s="3" t="s">
        <v>3833</v>
      </c>
      <c r="E3323" s="3" t="s">
        <v>5053</v>
      </c>
      <c r="F3323" s="3">
        <v>4000</v>
      </c>
      <c r="G3323" s="34">
        <v>6.59</v>
      </c>
      <c r="H3323" s="3" t="s">
        <v>28</v>
      </c>
      <c r="I3323" s="3" t="s">
        <v>13</v>
      </c>
      <c r="J3323" s="3" t="s">
        <v>8104</v>
      </c>
      <c r="K3323" s="3" t="s">
        <v>8111</v>
      </c>
      <c r="L3323" s="3" t="s">
        <v>8108</v>
      </c>
      <c r="M3323" s="26">
        <v>45597</v>
      </c>
      <c r="N3323"/>
      <c r="O3323" s="3" t="s">
        <v>78</v>
      </c>
      <c r="P3323" s="55"/>
      <c r="Q3323" s="55">
        <v>46.13</v>
      </c>
      <c r="R3323" s="55">
        <v>-46.13</v>
      </c>
      <c r="S3323" s="57">
        <v>-1</v>
      </c>
      <c r="T3323" s="55" t="s">
        <v>78</v>
      </c>
      <c r="U3323" s="55" t="s">
        <v>78</v>
      </c>
      <c r="V3323" s="55" t="s">
        <v>78</v>
      </c>
      <c r="W3323" s="55" t="s">
        <v>78</v>
      </c>
      <c r="X3323" s="57" t="s">
        <v>78</v>
      </c>
      <c r="Y3323" s="3" t="str">
        <f>IFERROR(VLOOKUP(A3323,'Pivot price tier'!$C$8:$L$2290,10,0),"")</f>
        <v/>
      </c>
      <c r="Z3323" s="3" t="str">
        <f>IFERROR(VLOOKUP(A3323,'Pivot price tier by size'!$D$8:$M$2512,10,0),"")</f>
        <v/>
      </c>
      <c r="AA3323" s="3" t="str">
        <f>IFERROR(VLOOKUP(A3323,'Pivot category'!$B$8:$I$2236,8,0),"")</f>
        <v/>
      </c>
      <c r="AB3323" s="3" t="str">
        <f>IF(P3323&lt;$AC$1,"Bottom 5%","")</f>
        <v>Bottom 5%</v>
      </c>
      <c r="AC3323"/>
      <c r="AD3323" t="s">
        <v>11018</v>
      </c>
      <c r="AE3323" t="s">
        <v>13857</v>
      </c>
    </row>
    <row r="3324" spans="1:31" x14ac:dyDescent="0.25">
      <c r="A3324" t="s">
        <v>5426</v>
      </c>
      <c r="B3324" t="s">
        <v>1200</v>
      </c>
      <c r="C3324" s="3" t="s">
        <v>32</v>
      </c>
      <c r="D3324" s="3" t="s">
        <v>3514</v>
      </c>
      <c r="E3324" s="3" t="s">
        <v>5053</v>
      </c>
      <c r="F3324" s="3">
        <v>1000</v>
      </c>
      <c r="G3324" s="34">
        <v>26.99</v>
      </c>
      <c r="H3324" s="3" t="s">
        <v>12</v>
      </c>
      <c r="I3324" s="3" t="s">
        <v>21</v>
      </c>
      <c r="J3324" s="3" t="s">
        <v>8102</v>
      </c>
      <c r="K3324" s="3" t="s">
        <v>8103</v>
      </c>
      <c r="L3324" s="3" t="s">
        <v>68</v>
      </c>
      <c r="M3324" s="26" t="s">
        <v>16689</v>
      </c>
      <c r="N3324"/>
      <c r="O3324" s="3">
        <v>158</v>
      </c>
      <c r="P3324" s="55">
        <v>343096.73</v>
      </c>
      <c r="Q3324" s="55">
        <v>385290.57</v>
      </c>
      <c r="R3324" s="55">
        <v>-42193.84</v>
      </c>
      <c r="S3324" s="57">
        <v>-0.11</v>
      </c>
      <c r="T3324" s="55">
        <v>2171.4982911392403</v>
      </c>
      <c r="U3324" s="55">
        <v>647772.86</v>
      </c>
      <c r="V3324" s="55">
        <v>688926.86</v>
      </c>
      <c r="W3324" s="55">
        <v>-41154</v>
      </c>
      <c r="X3324" s="57">
        <v>-0.06</v>
      </c>
      <c r="Y3324" s="3" t="str">
        <f>IFERROR(VLOOKUP(A3324,'Pivot price tier'!$C$8:$L$2290,10,0),"")</f>
        <v xml:space="preserve"> </v>
      </c>
      <c r="Z3324" s="3" t="str">
        <f>IFERROR(VLOOKUP(A3324,'Pivot price tier by size'!$D$8:$M$2512,10,0),"")</f>
        <v xml:space="preserve"> </v>
      </c>
      <c r="AA3324" s="3" t="str">
        <f>IFERROR(VLOOKUP(A3324,'Pivot category'!$B$8:$I$2236,8,0),"")</f>
        <v xml:space="preserve"> </v>
      </c>
      <c r="AB3324" s="3" t="str">
        <f>IF(P3324&lt;$AC$1,"Bottom 5%","")</f>
        <v/>
      </c>
      <c r="AC3324"/>
      <c r="AD3324" t="s">
        <v>16510</v>
      </c>
      <c r="AE3324" t="s">
        <v>13892</v>
      </c>
    </row>
    <row r="3325" spans="1:31" hidden="1" x14ac:dyDescent="0.25">
      <c r="A3325" t="s">
        <v>13720</v>
      </c>
      <c r="B3325" t="s">
        <v>13721</v>
      </c>
      <c r="C3325" s="3" t="s">
        <v>38</v>
      </c>
      <c r="D3325" s="3" t="s">
        <v>4836</v>
      </c>
      <c r="E3325" s="3" t="s">
        <v>5101</v>
      </c>
      <c r="F3325" s="3">
        <v>1000</v>
      </c>
      <c r="G3325" s="34">
        <v>10.79</v>
      </c>
      <c r="H3325" s="3" t="s">
        <v>28</v>
      </c>
      <c r="I3325" s="3" t="s">
        <v>13</v>
      </c>
      <c r="J3325" s="3" t="s">
        <v>8107</v>
      </c>
      <c r="K3325" s="3" t="s">
        <v>8111</v>
      </c>
      <c r="L3325" s="3" t="s">
        <v>8106</v>
      </c>
      <c r="M3325" s="26">
        <v>45597</v>
      </c>
      <c r="N3325"/>
      <c r="O3325" s="3">
        <v>1</v>
      </c>
      <c r="P3325" s="55"/>
      <c r="Q3325" s="55">
        <v>0</v>
      </c>
      <c r="R3325" s="55">
        <v>0</v>
      </c>
      <c r="S3325" s="57"/>
      <c r="T3325" s="55">
        <v>0</v>
      </c>
      <c r="U3325" s="55" t="s">
        <v>78</v>
      </c>
      <c r="V3325" s="55" t="s">
        <v>78</v>
      </c>
      <c r="W3325" s="55" t="s">
        <v>78</v>
      </c>
      <c r="X3325" s="57" t="s">
        <v>78</v>
      </c>
      <c r="Y3325" s="3" t="str">
        <f>IFERROR(VLOOKUP(A3325,'Pivot price tier'!$C$8:$L$2290,10,0),"")</f>
        <v/>
      </c>
      <c r="Z3325" s="3" t="str">
        <f>IFERROR(VLOOKUP(A3325,'Pivot price tier by size'!$D$8:$M$2512,10,0),"")</f>
        <v/>
      </c>
      <c r="AA3325" s="3" t="str">
        <f>IFERROR(VLOOKUP(A3325,'Pivot category'!$B$8:$I$2236,8,0),"")</f>
        <v/>
      </c>
      <c r="AB3325" s="3" t="str">
        <f>IF(P3325&lt;$AC$1,"Bottom 5%","")</f>
        <v>Bottom 5%</v>
      </c>
      <c r="AC3325"/>
      <c r="AD3325" t="s">
        <v>11018</v>
      </c>
      <c r="AE3325" t="s">
        <v>13857</v>
      </c>
    </row>
    <row r="3326" spans="1:31" hidden="1" x14ac:dyDescent="0.25">
      <c r="A3326" t="s">
        <v>13722</v>
      </c>
      <c r="B3326" t="s">
        <v>1488</v>
      </c>
      <c r="C3326" s="3" t="s">
        <v>32</v>
      </c>
      <c r="D3326" s="3" t="s">
        <v>3835</v>
      </c>
      <c r="E3326" s="3" t="s">
        <v>5101</v>
      </c>
      <c r="F3326" s="3">
        <v>4000</v>
      </c>
      <c r="G3326" s="34">
        <v>5.69</v>
      </c>
      <c r="H3326" s="3" t="s">
        <v>28</v>
      </c>
      <c r="I3326" s="3" t="s">
        <v>13</v>
      </c>
      <c r="J3326" s="3" t="s">
        <v>8104</v>
      </c>
      <c r="K3326" s="3" t="s">
        <v>8111</v>
      </c>
      <c r="L3326" s="3" t="s">
        <v>8108</v>
      </c>
      <c r="M3326" s="26" t="s">
        <v>16689</v>
      </c>
      <c r="N3326"/>
      <c r="O3326" s="3" t="s">
        <v>78</v>
      </c>
      <c r="P3326" s="55"/>
      <c r="Q3326" s="55">
        <v>45.52</v>
      </c>
      <c r="R3326" s="55">
        <v>-45.52</v>
      </c>
      <c r="S3326" s="57">
        <v>-1</v>
      </c>
      <c r="T3326" s="55" t="s">
        <v>78</v>
      </c>
      <c r="U3326" s="55" t="s">
        <v>78</v>
      </c>
      <c r="V3326" s="55" t="s">
        <v>78</v>
      </c>
      <c r="W3326" s="55" t="s">
        <v>78</v>
      </c>
      <c r="X3326" s="57" t="s">
        <v>78</v>
      </c>
      <c r="Y3326" s="3" t="str">
        <f>IFERROR(VLOOKUP(A3326,'Pivot price tier'!$C$8:$L$2290,10,0),"")</f>
        <v/>
      </c>
      <c r="Z3326" s="3" t="str">
        <f>IFERROR(VLOOKUP(A3326,'Pivot price tier by size'!$D$8:$M$2512,10,0),"")</f>
        <v/>
      </c>
      <c r="AA3326" s="3" t="str">
        <f>IFERROR(VLOOKUP(A3326,'Pivot category'!$B$8:$I$2236,8,0),"")</f>
        <v/>
      </c>
      <c r="AB3326" s="3" t="str">
        <f>IF(P3326&lt;$AC$1,"Bottom 5%","")</f>
        <v>Bottom 5%</v>
      </c>
      <c r="AC3326"/>
      <c r="AD3326" t="s">
        <v>78</v>
      </c>
      <c r="AE3326" t="s">
        <v>13857</v>
      </c>
    </row>
    <row r="3327" spans="1:31" hidden="1" x14ac:dyDescent="0.25">
      <c r="A3327" t="s">
        <v>13498</v>
      </c>
      <c r="B3327" t="s">
        <v>13499</v>
      </c>
      <c r="C3327" s="3" t="s">
        <v>36</v>
      </c>
      <c r="D3327" s="3" t="s">
        <v>3836</v>
      </c>
      <c r="E3327" s="3">
        <v>0</v>
      </c>
      <c r="F3327" s="3">
        <v>4000</v>
      </c>
      <c r="G3327" s="34">
        <v>6.29</v>
      </c>
      <c r="H3327" s="3" t="s">
        <v>8184</v>
      </c>
      <c r="I3327" s="3" t="s">
        <v>12122</v>
      </c>
      <c r="J3327" s="3" t="s">
        <v>8107</v>
      </c>
      <c r="K3327" s="3" t="s">
        <v>8111</v>
      </c>
      <c r="L3327" s="3" t="s">
        <v>8108</v>
      </c>
      <c r="M3327" s="26">
        <v>45597</v>
      </c>
      <c r="N3327"/>
      <c r="O3327" s="3" t="s">
        <v>78</v>
      </c>
      <c r="P3327" s="55">
        <v>176.12</v>
      </c>
      <c r="Q3327" s="55">
        <v>62.9</v>
      </c>
      <c r="R3327" s="55">
        <v>113.22</v>
      </c>
      <c r="S3327" s="57">
        <v>1.8</v>
      </c>
      <c r="T3327" s="55" t="s">
        <v>78</v>
      </c>
      <c r="U3327" s="55" t="s">
        <v>78</v>
      </c>
      <c r="V3327" s="55" t="s">
        <v>78</v>
      </c>
      <c r="W3327" s="55" t="s">
        <v>78</v>
      </c>
      <c r="X3327" s="57" t="s">
        <v>78</v>
      </c>
      <c r="Y3327" s="3" t="str">
        <f>IFERROR(VLOOKUP(A3327,'Pivot price tier'!$C$8:$L$2290,10,0),"")</f>
        <v/>
      </c>
      <c r="Z3327" s="3" t="str">
        <f>IFERROR(VLOOKUP(A3327,'Pivot price tier by size'!$D$8:$M$2512,10,0),"")</f>
        <v/>
      </c>
      <c r="AA3327" s="3" t="str">
        <f>IFERROR(VLOOKUP(A3327,'Pivot category'!$B$8:$I$2236,8,0),"")</f>
        <v/>
      </c>
      <c r="AB3327" s="3" t="str">
        <f>IF(P3327&lt;$AC$1,"Bottom 5%","")</f>
        <v>Bottom 5%</v>
      </c>
      <c r="AC3327"/>
      <c r="AD3327" t="s">
        <v>11018</v>
      </c>
      <c r="AE3327" t="s">
        <v>13857</v>
      </c>
    </row>
    <row r="3328" spans="1:31" hidden="1" x14ac:dyDescent="0.25">
      <c r="A3328" t="s">
        <v>13613</v>
      </c>
      <c r="B3328" t="s">
        <v>15134</v>
      </c>
      <c r="C3328" s="3" t="s">
        <v>32</v>
      </c>
      <c r="D3328" s="3" t="s">
        <v>10011</v>
      </c>
      <c r="E3328" s="3" t="s">
        <v>5053</v>
      </c>
      <c r="F3328" s="3">
        <v>10000</v>
      </c>
      <c r="G3328" s="34">
        <v>15.08</v>
      </c>
      <c r="H3328" s="3" t="s">
        <v>12402</v>
      </c>
      <c r="I3328" s="3" t="s">
        <v>17</v>
      </c>
      <c r="J3328" s="3" t="s">
        <v>8104</v>
      </c>
      <c r="K3328" s="3" t="s">
        <v>8111</v>
      </c>
      <c r="L3328" s="3" t="s">
        <v>8108</v>
      </c>
      <c r="M3328" s="26">
        <v>45839</v>
      </c>
      <c r="N3328"/>
      <c r="O3328" s="3" t="s">
        <v>78</v>
      </c>
      <c r="P3328" s="55">
        <v>0</v>
      </c>
      <c r="Q3328" s="55"/>
      <c r="R3328" s="55">
        <v>0</v>
      </c>
      <c r="S3328" s="57"/>
      <c r="T3328" s="55" t="s">
        <v>78</v>
      </c>
      <c r="U3328" s="55">
        <v>0</v>
      </c>
      <c r="V3328" s="55">
        <v>180.96</v>
      </c>
      <c r="W3328" s="55">
        <v>-180.96</v>
      </c>
      <c r="X3328" s="57">
        <v>-1</v>
      </c>
      <c r="Y3328" s="3" t="str">
        <f>IFERROR(VLOOKUP(A3328,'Pivot price tier'!$C$8:$L$2290,10,0),"")</f>
        <v/>
      </c>
      <c r="Z3328" s="3" t="str">
        <f>IFERROR(VLOOKUP(A3328,'Pivot price tier by size'!$D$8:$M$2512,10,0),"")</f>
        <v/>
      </c>
      <c r="AA3328" s="3" t="str">
        <f>IFERROR(VLOOKUP(A3328,'Pivot category'!$B$8:$I$2236,8,0),"")</f>
        <v/>
      </c>
      <c r="AB3328" s="3" t="str">
        <f>IF(P3328&lt;$AC$1,"Bottom 5%","")</f>
        <v>Bottom 5%</v>
      </c>
      <c r="AC3328"/>
      <c r="AD3328" t="s">
        <v>11021</v>
      </c>
      <c r="AE3328" t="s">
        <v>13860</v>
      </c>
    </row>
    <row r="3329" spans="1:31" hidden="1" x14ac:dyDescent="0.25">
      <c r="A3329" t="s">
        <v>11725</v>
      </c>
      <c r="B3329" t="s">
        <v>11726</v>
      </c>
      <c r="C3329" s="3" t="s">
        <v>38</v>
      </c>
      <c r="D3329" s="3" t="s">
        <v>10014</v>
      </c>
      <c r="E3329" s="3" t="s">
        <v>5053</v>
      </c>
      <c r="F3329" s="3">
        <v>10000</v>
      </c>
      <c r="G3329" s="34">
        <v>11.39</v>
      </c>
      <c r="H3329" s="3" t="s">
        <v>12403</v>
      </c>
      <c r="I3329" s="3" t="s">
        <v>17</v>
      </c>
      <c r="J3329" s="3" t="s">
        <v>8107</v>
      </c>
      <c r="K3329" s="3" t="s">
        <v>8111</v>
      </c>
      <c r="L3329" s="3" t="s">
        <v>8108</v>
      </c>
      <c r="M3329" s="26" t="s">
        <v>16689</v>
      </c>
      <c r="N3329"/>
      <c r="O3329" s="3" t="s">
        <v>78</v>
      </c>
      <c r="P3329" s="55">
        <v>113.9</v>
      </c>
      <c r="Q3329" s="55"/>
      <c r="R3329" s="55">
        <v>113.9</v>
      </c>
      <c r="S3329" s="57"/>
      <c r="T3329" s="55" t="s">
        <v>78</v>
      </c>
      <c r="U3329" s="55" t="s">
        <v>78</v>
      </c>
      <c r="V3329" s="55" t="s">
        <v>78</v>
      </c>
      <c r="W3329" s="55" t="s">
        <v>78</v>
      </c>
      <c r="X3329" s="57" t="s">
        <v>78</v>
      </c>
      <c r="Y3329" s="3" t="str">
        <f>IFERROR(VLOOKUP(A3329,'Pivot price tier'!$C$8:$L$2290,10,0),"")</f>
        <v/>
      </c>
      <c r="Z3329" s="3" t="str">
        <f>IFERROR(VLOOKUP(A3329,'Pivot price tier by size'!$D$8:$M$2512,10,0),"")</f>
        <v/>
      </c>
      <c r="AA3329" s="3" t="str">
        <f>IFERROR(VLOOKUP(A3329,'Pivot category'!$B$8:$I$2236,8,0),"")</f>
        <v/>
      </c>
      <c r="AB3329" s="3" t="str">
        <f>IF(P3329&lt;$AC$1,"Bottom 5%","")</f>
        <v>Bottom 5%</v>
      </c>
      <c r="AC3329"/>
      <c r="AD3329" t="s">
        <v>16514</v>
      </c>
      <c r="AE3329" t="s">
        <v>13851</v>
      </c>
    </row>
    <row r="3330" spans="1:31" x14ac:dyDescent="0.25">
      <c r="A3330" t="s">
        <v>5780</v>
      </c>
      <c r="B3330" t="s">
        <v>1205</v>
      </c>
      <c r="C3330" s="3" t="s">
        <v>32</v>
      </c>
      <c r="D3330" s="3" t="s">
        <v>3519</v>
      </c>
      <c r="E3330" s="3">
        <v>0</v>
      </c>
      <c r="F3330" s="3">
        <v>1000</v>
      </c>
      <c r="G3330" s="34">
        <v>24.99</v>
      </c>
      <c r="H3330" s="3" t="s">
        <v>29</v>
      </c>
      <c r="I3330" s="3" t="s">
        <v>21</v>
      </c>
      <c r="J3330" s="3" t="s">
        <v>8102</v>
      </c>
      <c r="K3330" s="3" t="s">
        <v>8103</v>
      </c>
      <c r="L3330" s="3" t="s">
        <v>68</v>
      </c>
      <c r="M3330" s="26" t="s">
        <v>16689</v>
      </c>
      <c r="N3330"/>
      <c r="O3330" s="3">
        <v>106</v>
      </c>
      <c r="P3330" s="55">
        <v>48020.54</v>
      </c>
      <c r="Q3330" s="55">
        <v>57517.77</v>
      </c>
      <c r="R3330" s="55">
        <v>-9497.23</v>
      </c>
      <c r="S3330" s="57">
        <v>-0.17</v>
      </c>
      <c r="T3330" s="55">
        <v>453.02396226415095</v>
      </c>
      <c r="U3330" s="55">
        <v>28214.560000000001</v>
      </c>
      <c r="V3330" s="55">
        <v>32849.760000000002</v>
      </c>
      <c r="W3330" s="55">
        <v>-4635.2</v>
      </c>
      <c r="X3330" s="57">
        <v>-0.14000000000000001</v>
      </c>
      <c r="Y3330" s="3" t="str">
        <f>IFERROR(VLOOKUP(A3330,'Pivot price tier'!$C$8:$L$2290,10,0),"")</f>
        <v xml:space="preserve"> </v>
      </c>
      <c r="Z3330" s="3" t="str">
        <f>IFERROR(VLOOKUP(A3330,'Pivot price tier by size'!$D$8:$M$2512,10,0),"")</f>
        <v xml:space="preserve"> </v>
      </c>
      <c r="AA3330" s="3" t="str">
        <f>IFERROR(VLOOKUP(A3330,'Pivot category'!$B$8:$I$2236,8,0),"")</f>
        <v xml:space="preserve"> </v>
      </c>
      <c r="AB3330" s="3" t="str">
        <f>IF(P3330&lt;$AC$1,"Bottom 5%","")</f>
        <v/>
      </c>
      <c r="AC3330"/>
      <c r="AD3330" t="s">
        <v>16510</v>
      </c>
      <c r="AE3330" t="s">
        <v>16540</v>
      </c>
    </row>
    <row r="3331" spans="1:31" hidden="1" x14ac:dyDescent="0.25">
      <c r="A3331" t="s">
        <v>6225</v>
      </c>
      <c r="B3331" t="s">
        <v>13500</v>
      </c>
      <c r="C3331" s="3" t="s">
        <v>32</v>
      </c>
      <c r="D3331" s="3" t="s">
        <v>3839</v>
      </c>
      <c r="E3331" s="3" t="s">
        <v>5053</v>
      </c>
      <c r="F3331" s="3">
        <v>5000</v>
      </c>
      <c r="G3331" s="34">
        <v>17.989999999999998</v>
      </c>
      <c r="H3331" s="3" t="s">
        <v>12</v>
      </c>
      <c r="I3331" s="3" t="s">
        <v>19</v>
      </c>
      <c r="J3331" s="3" t="s">
        <v>8107</v>
      </c>
      <c r="K3331" s="3" t="s">
        <v>8111</v>
      </c>
      <c r="L3331" s="3" t="s">
        <v>8106</v>
      </c>
      <c r="M3331" s="26" t="s">
        <v>16689</v>
      </c>
      <c r="N3331"/>
      <c r="O3331" s="3">
        <v>1</v>
      </c>
      <c r="P3331" s="55">
        <v>468.79</v>
      </c>
      <c r="Q3331" s="55">
        <v>72.239999999999995</v>
      </c>
      <c r="R3331" s="55">
        <v>396.55</v>
      </c>
      <c r="S3331" s="57">
        <v>5.49</v>
      </c>
      <c r="T3331" s="55">
        <v>468.79</v>
      </c>
      <c r="U3331" s="55">
        <v>216.72</v>
      </c>
      <c r="V3331" s="55">
        <v>0</v>
      </c>
      <c r="W3331" s="55">
        <v>216.72</v>
      </c>
      <c r="X3331" s="57">
        <v>0</v>
      </c>
      <c r="Y3331" s="3" t="str">
        <f>IFERROR(VLOOKUP(A3331,'Pivot price tier'!$C$8:$L$2290,10,0),"")</f>
        <v/>
      </c>
      <c r="Z3331" s="3" t="str">
        <f>IFERROR(VLOOKUP(A3331,'Pivot price tier by size'!$D$8:$M$2512,10,0),"")</f>
        <v/>
      </c>
      <c r="AA3331" s="3" t="str">
        <f>IFERROR(VLOOKUP(A3331,'Pivot category'!$B$8:$I$2236,8,0),"")</f>
        <v/>
      </c>
      <c r="AB3331" s="3" t="str">
        <f>IF(P3331&lt;$AC$1,"Bottom 5%","")</f>
        <v>Bottom 5%</v>
      </c>
      <c r="AC3331"/>
      <c r="AD3331" t="s">
        <v>16529</v>
      </c>
      <c r="AE3331" t="s">
        <v>13884</v>
      </c>
    </row>
    <row r="3332" spans="1:31" x14ac:dyDescent="0.25">
      <c r="A3332" t="s">
        <v>7308</v>
      </c>
      <c r="B3332" t="s">
        <v>1208</v>
      </c>
      <c r="C3332" s="3" t="s">
        <v>36</v>
      </c>
      <c r="D3332" s="3" t="s">
        <v>3522</v>
      </c>
      <c r="E3332" s="3">
        <v>0</v>
      </c>
      <c r="F3332" s="3">
        <v>1000</v>
      </c>
      <c r="G3332" s="34">
        <v>31.99</v>
      </c>
      <c r="H3332" s="3" t="s">
        <v>29</v>
      </c>
      <c r="I3332" s="3" t="s">
        <v>21</v>
      </c>
      <c r="J3332" s="3" t="s">
        <v>8102</v>
      </c>
      <c r="K3332" s="3" t="s">
        <v>8103</v>
      </c>
      <c r="L3332" s="3" t="s">
        <v>68</v>
      </c>
      <c r="M3332" s="26" t="s">
        <v>16689</v>
      </c>
      <c r="N3332"/>
      <c r="O3332" s="3">
        <v>152</v>
      </c>
      <c r="P3332" s="55">
        <v>281064.14</v>
      </c>
      <c r="Q3332" s="55">
        <v>326298</v>
      </c>
      <c r="R3332" s="55">
        <v>-45233.86</v>
      </c>
      <c r="S3332" s="57">
        <v>-0.14000000000000001</v>
      </c>
      <c r="T3332" s="55">
        <v>1849.1061842105264</v>
      </c>
      <c r="U3332" s="55">
        <v>1045145.29</v>
      </c>
      <c r="V3332" s="55">
        <v>1114979.46</v>
      </c>
      <c r="W3332" s="55">
        <v>-69834.17</v>
      </c>
      <c r="X3332" s="57">
        <v>-0.06</v>
      </c>
      <c r="Y3332" s="3" t="str">
        <f>IFERROR(VLOOKUP(A3332,'Pivot price tier'!$C$8:$L$2290,10,0),"")</f>
        <v xml:space="preserve"> </v>
      </c>
      <c r="Z3332" s="3" t="str">
        <f>IFERROR(VLOOKUP(A3332,'Pivot price tier by size'!$D$8:$M$2512,10,0),"")</f>
        <v xml:space="preserve"> </v>
      </c>
      <c r="AA3332" s="3" t="str">
        <f>IFERROR(VLOOKUP(A3332,'Pivot category'!$B$8:$I$2236,8,0),"")</f>
        <v xml:space="preserve"> </v>
      </c>
      <c r="AB3332" s="3" t="str">
        <f>IF(P3332&lt;$AC$1,"Bottom 5%","")</f>
        <v/>
      </c>
      <c r="AC3332"/>
      <c r="AD3332" t="s">
        <v>16514</v>
      </c>
      <c r="AE3332" t="s">
        <v>13879</v>
      </c>
    </row>
    <row r="3333" spans="1:31" hidden="1" x14ac:dyDescent="0.25">
      <c r="A3333" t="s">
        <v>14658</v>
      </c>
      <c r="B3333" t="s">
        <v>14659</v>
      </c>
      <c r="C3333" s="3" t="s">
        <v>32</v>
      </c>
      <c r="D3333" s="3" t="s">
        <v>8539</v>
      </c>
      <c r="E3333" s="3" t="s">
        <v>5056</v>
      </c>
      <c r="F3333" s="3">
        <v>10000</v>
      </c>
      <c r="G3333" s="34">
        <v>161.99</v>
      </c>
      <c r="H3333" s="3" t="s">
        <v>12402</v>
      </c>
      <c r="I3333" s="3" t="s">
        <v>74</v>
      </c>
      <c r="J3333" s="3" t="s">
        <v>8107</v>
      </c>
      <c r="K3333" s="3" t="s">
        <v>8111</v>
      </c>
      <c r="L3333" s="3" t="s">
        <v>8108</v>
      </c>
      <c r="M3333" s="26">
        <v>45778</v>
      </c>
      <c r="N3333"/>
      <c r="O3333" s="3" t="s">
        <v>78</v>
      </c>
      <c r="P3333" s="55"/>
      <c r="Q3333" s="55">
        <v>161.99</v>
      </c>
      <c r="R3333" s="55">
        <v>-161.99</v>
      </c>
      <c r="S3333" s="57">
        <v>-1</v>
      </c>
      <c r="T3333" s="55" t="s">
        <v>78</v>
      </c>
      <c r="U3333" s="55" t="s">
        <v>78</v>
      </c>
      <c r="V3333" s="55" t="s">
        <v>78</v>
      </c>
      <c r="W3333" s="55" t="s">
        <v>78</v>
      </c>
      <c r="X3333" s="57" t="s">
        <v>78</v>
      </c>
      <c r="Y3333" s="3" t="str">
        <f>IFERROR(VLOOKUP(A3333,'Pivot price tier'!$C$8:$L$2290,10,0),"")</f>
        <v/>
      </c>
      <c r="Z3333" s="3" t="str">
        <f>IFERROR(VLOOKUP(A3333,'Pivot price tier by size'!$D$8:$M$2512,10,0),"")</f>
        <v/>
      </c>
      <c r="AA3333" s="3" t="str">
        <f>IFERROR(VLOOKUP(A3333,'Pivot category'!$B$8:$I$2236,8,0),"")</f>
        <v/>
      </c>
      <c r="AB3333" s="3" t="str">
        <f>IF(P3333&lt;$AC$1,"Bottom 5%","")</f>
        <v>Bottom 5%</v>
      </c>
      <c r="AC3333"/>
      <c r="AD3333" t="s">
        <v>11021</v>
      </c>
      <c r="AE3333" t="s">
        <v>13878</v>
      </c>
    </row>
    <row r="3334" spans="1:31" hidden="1" x14ac:dyDescent="0.25">
      <c r="A3334" t="s">
        <v>6560</v>
      </c>
      <c r="B3334" t="s">
        <v>5061</v>
      </c>
      <c r="C3334" s="3" t="s">
        <v>32</v>
      </c>
      <c r="D3334" s="3" t="s">
        <v>5070</v>
      </c>
      <c r="E3334" s="3" t="s">
        <v>5053</v>
      </c>
      <c r="F3334" s="3">
        <v>8000</v>
      </c>
      <c r="G3334" s="34">
        <v>17.989999999999998</v>
      </c>
      <c r="H3334" s="3" t="s">
        <v>12</v>
      </c>
      <c r="I3334" s="3" t="s">
        <v>19</v>
      </c>
      <c r="J3334" s="3" t="s">
        <v>8107</v>
      </c>
      <c r="K3334" s="3" t="s">
        <v>8124</v>
      </c>
      <c r="L3334" s="3" t="s">
        <v>68</v>
      </c>
      <c r="M3334" s="26" t="s">
        <v>16689</v>
      </c>
      <c r="N3334"/>
      <c r="O3334" s="3">
        <v>5</v>
      </c>
      <c r="P3334" s="55">
        <v>1295.28</v>
      </c>
      <c r="Q3334" s="55">
        <v>1942.92</v>
      </c>
      <c r="R3334" s="55">
        <v>-647.64</v>
      </c>
      <c r="S3334" s="57">
        <v>-0.33</v>
      </c>
      <c r="T3334" s="55">
        <v>259.05599999999998</v>
      </c>
      <c r="U3334" s="55">
        <v>4443.53</v>
      </c>
      <c r="V3334" s="55">
        <v>4047.75</v>
      </c>
      <c r="W3334" s="55">
        <v>395.78</v>
      </c>
      <c r="X3334" s="57">
        <v>0.1</v>
      </c>
      <c r="Y3334" s="3" t="str">
        <f>IFERROR(VLOOKUP(A3334,'Pivot price tier'!$C$8:$L$2290,10,0),"")</f>
        <v/>
      </c>
      <c r="Z3334" s="3" t="str">
        <f>IFERROR(VLOOKUP(A3334,'Pivot price tier by size'!$D$8:$M$2512,10,0),"")</f>
        <v/>
      </c>
      <c r="AA3334" s="3" t="str">
        <f>IFERROR(VLOOKUP(A3334,'Pivot category'!$B$8:$I$2236,8,0),"")</f>
        <v/>
      </c>
      <c r="AB3334" s="3" t="str">
        <f>IF(P3334&lt;$AC$1,"Bottom 5%","")</f>
        <v>Bottom 5%</v>
      </c>
      <c r="AC3334"/>
      <c r="AD3334" t="s">
        <v>16514</v>
      </c>
      <c r="AE3334" t="s">
        <v>13851</v>
      </c>
    </row>
    <row r="3335" spans="1:31" hidden="1" x14ac:dyDescent="0.25">
      <c r="A3335" t="s">
        <v>11941</v>
      </c>
      <c r="B3335" t="s">
        <v>11942</v>
      </c>
      <c r="C3335" s="3" t="s">
        <v>32</v>
      </c>
      <c r="D3335" s="3" t="s">
        <v>10427</v>
      </c>
      <c r="E3335" s="3" t="s">
        <v>5101</v>
      </c>
      <c r="F3335" s="3">
        <v>7000</v>
      </c>
      <c r="G3335" s="34">
        <v>22.79</v>
      </c>
      <c r="H3335" s="3" t="s">
        <v>30</v>
      </c>
      <c r="I3335" s="3" t="s">
        <v>23</v>
      </c>
      <c r="J3335" s="3" t="s">
        <v>8107</v>
      </c>
      <c r="K3335" s="3" t="s">
        <v>8103</v>
      </c>
      <c r="L3335" s="3" t="s">
        <v>8106</v>
      </c>
      <c r="M3335" s="26" t="s">
        <v>16689</v>
      </c>
      <c r="N3335"/>
      <c r="O3335" s="3">
        <v>23</v>
      </c>
      <c r="P3335" s="55">
        <v>3008.64</v>
      </c>
      <c r="Q3335" s="55">
        <v>2089.4499999999998</v>
      </c>
      <c r="R3335" s="55">
        <v>919.19</v>
      </c>
      <c r="S3335" s="57">
        <v>0.44</v>
      </c>
      <c r="T3335" s="55">
        <v>130.8104347826087</v>
      </c>
      <c r="U3335" s="55">
        <v>98.77</v>
      </c>
      <c r="V3335" s="55">
        <v>113.97</v>
      </c>
      <c r="W3335" s="55">
        <v>-15.2</v>
      </c>
      <c r="X3335" s="57">
        <v>-0.13</v>
      </c>
      <c r="Y3335" s="3" t="str">
        <f>IFERROR(VLOOKUP(A3335,'Pivot price tier'!$C$8:$L$2290,10,0),"")</f>
        <v/>
      </c>
      <c r="Z3335" s="3" t="str">
        <f>IFERROR(VLOOKUP(A3335,'Pivot price tier by size'!$D$8:$M$2512,10,0),"")</f>
        <v/>
      </c>
      <c r="AA3335" s="3" t="str">
        <f>IFERROR(VLOOKUP(A3335,'Pivot category'!$B$8:$I$2236,8,0),"")</f>
        <v/>
      </c>
      <c r="AB3335" s="3" t="str">
        <f>IF(P3335&lt;$AC$1,"Bottom 5%","")</f>
        <v>Bottom 5%</v>
      </c>
      <c r="AC3335"/>
      <c r="AD3335" t="s">
        <v>16524</v>
      </c>
      <c r="AE3335" t="s">
        <v>16611</v>
      </c>
    </row>
    <row r="3336" spans="1:31" hidden="1" x14ac:dyDescent="0.25">
      <c r="A3336" t="s">
        <v>9560</v>
      </c>
      <c r="B3336" t="s">
        <v>9561</v>
      </c>
      <c r="C3336" s="3" t="s">
        <v>32</v>
      </c>
      <c r="D3336" s="3" t="s">
        <v>9493</v>
      </c>
      <c r="E3336" s="3" t="s">
        <v>5053</v>
      </c>
      <c r="F3336" s="3">
        <v>7000</v>
      </c>
      <c r="G3336" s="34">
        <v>22.79</v>
      </c>
      <c r="H3336" s="3" t="s">
        <v>30</v>
      </c>
      <c r="I3336" s="3" t="s">
        <v>21</v>
      </c>
      <c r="J3336" s="3" t="s">
        <v>8107</v>
      </c>
      <c r="K3336" s="3" t="s">
        <v>8103</v>
      </c>
      <c r="L3336" s="3" t="s">
        <v>8106</v>
      </c>
      <c r="M3336" s="26" t="s">
        <v>16689</v>
      </c>
      <c r="N3336"/>
      <c r="O3336" s="3">
        <v>2</v>
      </c>
      <c r="P3336" s="55">
        <v>979.97</v>
      </c>
      <c r="Q3336" s="55">
        <v>19430.71</v>
      </c>
      <c r="R3336" s="55">
        <v>-18450.740000000002</v>
      </c>
      <c r="S3336" s="57">
        <v>-0.95</v>
      </c>
      <c r="T3336" s="55">
        <v>489.98500000000001</v>
      </c>
      <c r="U3336" s="55">
        <v>22.79</v>
      </c>
      <c r="V3336" s="55">
        <v>752.18</v>
      </c>
      <c r="W3336" s="55">
        <v>-729.39</v>
      </c>
      <c r="X3336" s="57">
        <v>-0.97</v>
      </c>
      <c r="Y3336" s="3" t="str">
        <f>IFERROR(VLOOKUP(A3336,'Pivot price tier'!$C$8:$L$2290,10,0),"")</f>
        <v/>
      </c>
      <c r="Z3336" s="3" t="str">
        <f>IFERROR(VLOOKUP(A3336,'Pivot price tier by size'!$D$8:$M$2512,10,0),"")</f>
        <v/>
      </c>
      <c r="AA3336" s="3" t="str">
        <f>IFERROR(VLOOKUP(A3336,'Pivot category'!$B$8:$I$2236,8,0),"")</f>
        <v/>
      </c>
      <c r="AB3336" s="3" t="str">
        <f>IF(P3336&lt;$AC$1,"Bottom 5%","")</f>
        <v>Bottom 5%</v>
      </c>
      <c r="AC3336"/>
      <c r="AD3336" t="s">
        <v>16524</v>
      </c>
      <c r="AE3336" t="s">
        <v>16611</v>
      </c>
    </row>
    <row r="3337" spans="1:31" x14ac:dyDescent="0.25">
      <c r="A3337" t="s">
        <v>7630</v>
      </c>
      <c r="B3337" t="s">
        <v>1209</v>
      </c>
      <c r="C3337" s="3" t="s">
        <v>38</v>
      </c>
      <c r="D3337" s="3" t="s">
        <v>3523</v>
      </c>
      <c r="E3337" s="3">
        <v>0</v>
      </c>
      <c r="F3337" s="3">
        <v>1000</v>
      </c>
      <c r="G3337" s="34">
        <v>49.99</v>
      </c>
      <c r="H3337" s="3" t="s">
        <v>29</v>
      </c>
      <c r="I3337" s="3" t="s">
        <v>21</v>
      </c>
      <c r="J3337" s="3" t="s">
        <v>8102</v>
      </c>
      <c r="K3337" s="3" t="s">
        <v>8103</v>
      </c>
      <c r="L3337" s="3" t="s">
        <v>68</v>
      </c>
      <c r="M3337" s="26" t="s">
        <v>16689</v>
      </c>
      <c r="N3337"/>
      <c r="O3337" s="3">
        <v>152</v>
      </c>
      <c r="P3337" s="55">
        <v>461839.71</v>
      </c>
      <c r="Q3337" s="55">
        <v>483554.19</v>
      </c>
      <c r="R3337" s="55">
        <v>-21714.48</v>
      </c>
      <c r="S3337" s="57">
        <v>-0.04</v>
      </c>
      <c r="T3337" s="55">
        <v>3038.4191447368421</v>
      </c>
      <c r="U3337" s="55">
        <v>259269.04</v>
      </c>
      <c r="V3337" s="55">
        <v>251413.17</v>
      </c>
      <c r="W3337" s="55">
        <v>7855.87</v>
      </c>
      <c r="X3337" s="57">
        <v>0.03</v>
      </c>
      <c r="Y3337" s="3" t="str">
        <f>IFERROR(VLOOKUP(A3337,'Pivot price tier'!$C$8:$L$2290,10,0),"")</f>
        <v xml:space="preserve"> </v>
      </c>
      <c r="Z3337" s="3" t="str">
        <f>IFERROR(VLOOKUP(A3337,'Pivot price tier by size'!$D$8:$M$2512,10,0),"")</f>
        <v xml:space="preserve"> </v>
      </c>
      <c r="AA3337" s="3" t="str">
        <f>IFERROR(VLOOKUP(A3337,'Pivot category'!$B$8:$I$2236,8,0),"")</f>
        <v xml:space="preserve"> </v>
      </c>
      <c r="AB3337" s="3" t="str">
        <f>IF(P3337&lt;$AC$1,"Bottom 5%","")</f>
        <v/>
      </c>
      <c r="AC3337"/>
      <c r="AD3337" t="s">
        <v>16514</v>
      </c>
      <c r="AE3337" t="s">
        <v>13879</v>
      </c>
    </row>
    <row r="3338" spans="1:31" x14ac:dyDescent="0.25">
      <c r="A3338" t="s">
        <v>6812</v>
      </c>
      <c r="B3338" t="s">
        <v>1212</v>
      </c>
      <c r="C3338" s="3" t="s">
        <v>34</v>
      </c>
      <c r="D3338" s="3" t="s">
        <v>3526</v>
      </c>
      <c r="E3338" s="3">
        <v>0</v>
      </c>
      <c r="F3338" s="3">
        <v>1000</v>
      </c>
      <c r="G3338" s="34">
        <v>14.99</v>
      </c>
      <c r="H3338" s="3" t="s">
        <v>29</v>
      </c>
      <c r="I3338" s="3" t="s">
        <v>21</v>
      </c>
      <c r="J3338" s="3" t="s">
        <v>8102</v>
      </c>
      <c r="K3338" s="3" t="s">
        <v>8103</v>
      </c>
      <c r="L3338" s="3" t="s">
        <v>68</v>
      </c>
      <c r="M3338" s="26" t="s">
        <v>16689</v>
      </c>
      <c r="N3338"/>
      <c r="O3338" s="3">
        <v>158</v>
      </c>
      <c r="P3338" s="55">
        <v>209170.46</v>
      </c>
      <c r="Q3338" s="55">
        <v>245746.06</v>
      </c>
      <c r="R3338" s="55">
        <v>-36575.599999999999</v>
      </c>
      <c r="S3338" s="57">
        <v>-0.15</v>
      </c>
      <c r="T3338" s="55">
        <v>1323.8636708860759</v>
      </c>
      <c r="U3338" s="55">
        <v>595507.73</v>
      </c>
      <c r="V3338" s="55">
        <v>596527.05000000005</v>
      </c>
      <c r="W3338" s="55">
        <v>-1019.32</v>
      </c>
      <c r="X3338" s="57">
        <v>0</v>
      </c>
      <c r="Y3338" s="3" t="str">
        <f>IFERROR(VLOOKUP(A3338,'Pivot price tier'!$C$8:$L$2290,10,0),"")</f>
        <v xml:space="preserve"> </v>
      </c>
      <c r="Z3338" s="3" t="str">
        <f>IFERROR(VLOOKUP(A3338,'Pivot price tier by size'!$D$8:$M$2512,10,0),"")</f>
        <v xml:space="preserve"> </v>
      </c>
      <c r="AA3338" s="3" t="str">
        <f>IFERROR(VLOOKUP(A3338,'Pivot category'!$B$8:$I$2236,8,0),"")</f>
        <v xml:space="preserve"> </v>
      </c>
      <c r="AB3338" s="3" t="str">
        <f>IF(P3338&lt;$AC$1,"Bottom 5%","")</f>
        <v/>
      </c>
      <c r="AC3338"/>
      <c r="AD3338" t="s">
        <v>16514</v>
      </c>
      <c r="AE3338" t="s">
        <v>13879</v>
      </c>
    </row>
    <row r="3339" spans="1:31" hidden="1" x14ac:dyDescent="0.25">
      <c r="A3339" t="s">
        <v>12966</v>
      </c>
      <c r="B3339" t="s">
        <v>12967</v>
      </c>
      <c r="C3339" s="3" t="s">
        <v>32</v>
      </c>
      <c r="D3339" s="3" t="s">
        <v>12665</v>
      </c>
      <c r="E3339" s="3" t="s">
        <v>5053</v>
      </c>
      <c r="F3339" s="3">
        <v>30000</v>
      </c>
      <c r="G3339" s="34">
        <v>54.99</v>
      </c>
      <c r="H3339" s="3" t="s">
        <v>12</v>
      </c>
      <c r="I3339" s="3" t="s">
        <v>15</v>
      </c>
      <c r="J3339" s="3" t="s">
        <v>13168</v>
      </c>
      <c r="K3339" s="3" t="s">
        <v>8115</v>
      </c>
      <c r="L3339" s="3" t="s">
        <v>68</v>
      </c>
      <c r="M3339" s="26">
        <v>45474</v>
      </c>
      <c r="N3339"/>
      <c r="O3339" s="3">
        <v>6</v>
      </c>
      <c r="P3339" s="55">
        <v>1654.79</v>
      </c>
      <c r="Q3339" s="55">
        <v>2959.63</v>
      </c>
      <c r="R3339" s="55">
        <v>-1304.8399999999999</v>
      </c>
      <c r="S3339" s="57">
        <v>-0.44</v>
      </c>
      <c r="T3339" s="55">
        <v>275.79833333333335</v>
      </c>
      <c r="U3339" s="55">
        <v>479.94</v>
      </c>
      <c r="V3339" s="55">
        <v>479.94</v>
      </c>
      <c r="W3339" s="55">
        <v>0</v>
      </c>
      <c r="X3339" s="57">
        <v>0</v>
      </c>
      <c r="Y3339" s="3" t="str">
        <f>IFERROR(VLOOKUP(A3339,'Pivot price tier'!$C$8:$L$2290,10,0),"")</f>
        <v/>
      </c>
      <c r="Z3339" s="3" t="str">
        <f>IFERROR(VLOOKUP(A3339,'Pivot price tier by size'!$D$8:$M$2512,10,0),"")</f>
        <v/>
      </c>
      <c r="AA3339" s="3" t="str">
        <f>IFERROR(VLOOKUP(A3339,'Pivot category'!$B$8:$I$2236,8,0),"")</f>
        <v/>
      </c>
      <c r="AB3339" s="3" t="str">
        <f>IF(P3339&lt;$AC$1,"Bottom 5%","")</f>
        <v>Bottom 5%</v>
      </c>
      <c r="AC3339"/>
      <c r="AD3339">
        <v>0</v>
      </c>
      <c r="AE3339" t="s">
        <v>11126</v>
      </c>
    </row>
    <row r="3340" spans="1:31" hidden="1" x14ac:dyDescent="0.25">
      <c r="A3340" t="s">
        <v>16362</v>
      </c>
      <c r="B3340" t="s">
        <v>16363</v>
      </c>
      <c r="C3340" s="3" t="s">
        <v>32</v>
      </c>
      <c r="D3340" s="3" t="s">
        <v>16430</v>
      </c>
      <c r="E3340" s="3" t="s">
        <v>5053</v>
      </c>
      <c r="F3340" s="3">
        <v>11000</v>
      </c>
      <c r="G3340" s="34">
        <v>79.989999999999995</v>
      </c>
      <c r="H3340" s="3" t="s">
        <v>12</v>
      </c>
      <c r="I3340" s="3" t="s">
        <v>15</v>
      </c>
      <c r="J3340" s="3" t="s">
        <v>8204</v>
      </c>
      <c r="K3340" s="3" t="s">
        <v>8103</v>
      </c>
      <c r="L3340" s="3" t="s">
        <v>68</v>
      </c>
      <c r="M3340" s="26">
        <v>46143</v>
      </c>
      <c r="N3340"/>
      <c r="O3340" s="3">
        <v>22</v>
      </c>
      <c r="P3340" s="55">
        <v>27676.54</v>
      </c>
      <c r="Q3340" s="55"/>
      <c r="R3340" s="55">
        <v>27676.54</v>
      </c>
      <c r="S3340" s="57"/>
      <c r="T3340" s="55">
        <v>1258.0245454545454</v>
      </c>
      <c r="U3340" s="55" t="s">
        <v>78</v>
      </c>
      <c r="V3340" s="55" t="s">
        <v>78</v>
      </c>
      <c r="W3340" s="55" t="s">
        <v>78</v>
      </c>
      <c r="X3340" s="57" t="s">
        <v>78</v>
      </c>
      <c r="Y3340" s="3" t="str">
        <f>IFERROR(VLOOKUP(A3340,'Pivot price tier'!$C$8:$L$2290,10,0),"")</f>
        <v xml:space="preserve"> </v>
      </c>
      <c r="Z3340" s="3" t="str">
        <f>IFERROR(VLOOKUP(A3340,'Pivot price tier by size'!$D$8:$M$2512,10,0),"")</f>
        <v xml:space="preserve"> </v>
      </c>
      <c r="AA3340" s="3" t="str">
        <f>IFERROR(VLOOKUP(A3340,'Pivot category'!$B$8:$I$2236,8,0),"")</f>
        <v>X</v>
      </c>
      <c r="AB3340" s="3" t="str">
        <f>IF(P3340&lt;$AC$1,"Bottom 5%","")</f>
        <v>Bottom 5%</v>
      </c>
      <c r="AC3340"/>
      <c r="AD3340">
        <v>0</v>
      </c>
      <c r="AE3340" t="s">
        <v>11115</v>
      </c>
    </row>
    <row r="3341" spans="1:31" x14ac:dyDescent="0.25">
      <c r="A3341" t="s">
        <v>5438</v>
      </c>
      <c r="B3341" t="s">
        <v>1214</v>
      </c>
      <c r="C3341" s="3" t="s">
        <v>32</v>
      </c>
      <c r="D3341" s="3" t="s">
        <v>3528</v>
      </c>
      <c r="E3341" s="3">
        <v>0</v>
      </c>
      <c r="F3341" s="3">
        <v>1000</v>
      </c>
      <c r="G3341" s="34">
        <v>26.99</v>
      </c>
      <c r="H3341" s="3" t="s">
        <v>29</v>
      </c>
      <c r="I3341" s="3" t="s">
        <v>21</v>
      </c>
      <c r="J3341" s="3" t="s">
        <v>8102</v>
      </c>
      <c r="K3341" s="3" t="s">
        <v>8103</v>
      </c>
      <c r="L3341" s="3" t="s">
        <v>68</v>
      </c>
      <c r="M3341" s="26" t="s">
        <v>16689</v>
      </c>
      <c r="N3341"/>
      <c r="O3341" s="3">
        <v>159</v>
      </c>
      <c r="P3341" s="55">
        <v>332735.89</v>
      </c>
      <c r="Q3341" s="55">
        <v>377357.11</v>
      </c>
      <c r="R3341" s="55">
        <v>-44621.22</v>
      </c>
      <c r="S3341" s="57">
        <v>-0.12</v>
      </c>
      <c r="T3341" s="55">
        <v>2092.6785534591195</v>
      </c>
      <c r="U3341" s="55">
        <v>676374.49</v>
      </c>
      <c r="V3341" s="55">
        <v>674759.88</v>
      </c>
      <c r="W3341" s="55">
        <v>1614.61</v>
      </c>
      <c r="X3341" s="57">
        <v>0</v>
      </c>
      <c r="Y3341" s="3" t="str">
        <f>IFERROR(VLOOKUP(A3341,'Pivot price tier'!$C$8:$L$2290,10,0),"")</f>
        <v xml:space="preserve"> </v>
      </c>
      <c r="Z3341" s="3" t="str">
        <f>IFERROR(VLOOKUP(A3341,'Pivot price tier by size'!$D$8:$M$2512,10,0),"")</f>
        <v xml:space="preserve"> </v>
      </c>
      <c r="AA3341" s="3" t="str">
        <f>IFERROR(VLOOKUP(A3341,'Pivot category'!$B$8:$I$2236,8,0),"")</f>
        <v xml:space="preserve"> </v>
      </c>
      <c r="AB3341" s="3" t="str">
        <f>IF(P3341&lt;$AC$1,"Bottom 5%","")</f>
        <v/>
      </c>
      <c r="AC3341"/>
      <c r="AD3341" t="s">
        <v>16514</v>
      </c>
      <c r="AE3341" t="s">
        <v>13879</v>
      </c>
    </row>
    <row r="3342" spans="1:31" hidden="1" x14ac:dyDescent="0.25">
      <c r="A3342" t="s">
        <v>6016</v>
      </c>
      <c r="B3342" t="s">
        <v>1491</v>
      </c>
      <c r="C3342" s="3" t="s">
        <v>32</v>
      </c>
      <c r="D3342" s="3" t="s">
        <v>3840</v>
      </c>
      <c r="E3342" s="3">
        <v>0</v>
      </c>
      <c r="F3342" s="3">
        <v>4000</v>
      </c>
      <c r="G3342" s="34">
        <v>13.19</v>
      </c>
      <c r="H3342" s="3" t="s">
        <v>29</v>
      </c>
      <c r="I3342" s="3" t="s">
        <v>19</v>
      </c>
      <c r="J3342" s="3" t="s">
        <v>8104</v>
      </c>
      <c r="K3342" s="3" t="s">
        <v>8111</v>
      </c>
      <c r="L3342" s="3" t="s">
        <v>8108</v>
      </c>
      <c r="M3342" s="26" t="s">
        <v>16689</v>
      </c>
      <c r="N3342"/>
      <c r="O3342" s="3" t="s">
        <v>78</v>
      </c>
      <c r="P3342" s="55"/>
      <c r="Q3342" s="55">
        <v>1253.43</v>
      </c>
      <c r="R3342" s="55">
        <v>-1253.43</v>
      </c>
      <c r="S3342" s="57">
        <v>-1</v>
      </c>
      <c r="T3342" s="55" t="s">
        <v>78</v>
      </c>
      <c r="U3342" s="55">
        <v>0</v>
      </c>
      <c r="V3342" s="55">
        <v>769.65</v>
      </c>
      <c r="W3342" s="55">
        <v>-769.65</v>
      </c>
      <c r="X3342" s="57">
        <v>-1</v>
      </c>
      <c r="Y3342" s="3" t="str">
        <f>IFERROR(VLOOKUP(A3342,'Pivot price tier'!$C$8:$L$2290,10,0),"")</f>
        <v/>
      </c>
      <c r="Z3342" s="3" t="str">
        <f>IFERROR(VLOOKUP(A3342,'Pivot price tier by size'!$D$8:$M$2512,10,0),"")</f>
        <v/>
      </c>
      <c r="AA3342" s="3" t="str">
        <f>IFERROR(VLOOKUP(A3342,'Pivot category'!$B$8:$I$2236,8,0),"")</f>
        <v/>
      </c>
      <c r="AB3342" s="3" t="str">
        <f>IF(P3342&lt;$AC$1,"Bottom 5%","")</f>
        <v>Bottom 5%</v>
      </c>
      <c r="AC3342"/>
      <c r="AD3342" t="s">
        <v>11018</v>
      </c>
      <c r="AE3342" t="s">
        <v>16513</v>
      </c>
    </row>
    <row r="3343" spans="1:31" hidden="1" x14ac:dyDescent="0.25">
      <c r="A3343" t="s">
        <v>14323</v>
      </c>
      <c r="B3343" t="s">
        <v>14660</v>
      </c>
      <c r="C3343" s="3" t="s">
        <v>10307</v>
      </c>
      <c r="D3343" s="3" t="s">
        <v>12120</v>
      </c>
      <c r="E3343" s="3">
        <v>0</v>
      </c>
      <c r="F3343" s="3">
        <v>30000</v>
      </c>
      <c r="G3343" s="34">
        <v>19.989999999999998</v>
      </c>
      <c r="H3343" s="3" t="s">
        <v>29</v>
      </c>
      <c r="I3343" s="3" t="s">
        <v>21</v>
      </c>
      <c r="J3343" s="3" t="s">
        <v>13166</v>
      </c>
      <c r="K3343" s="3" t="s">
        <v>8115</v>
      </c>
      <c r="L3343" s="3" t="s">
        <v>68</v>
      </c>
      <c r="M3343" s="26">
        <v>45778</v>
      </c>
      <c r="N3343"/>
      <c r="O3343" s="3">
        <v>2</v>
      </c>
      <c r="P3343" s="55">
        <v>811.62</v>
      </c>
      <c r="Q3343" s="55">
        <v>263.88</v>
      </c>
      <c r="R3343" s="55">
        <v>547.74</v>
      </c>
      <c r="S3343" s="57">
        <v>2.08</v>
      </c>
      <c r="T3343" s="55">
        <v>405.81</v>
      </c>
      <c r="U3343" s="55">
        <v>1751.16</v>
      </c>
      <c r="V3343" s="55">
        <v>1847.16</v>
      </c>
      <c r="W3343" s="55">
        <v>-96</v>
      </c>
      <c r="X3343" s="57">
        <v>-0.05</v>
      </c>
      <c r="Y3343" s="3" t="str">
        <f>IFERROR(VLOOKUP(A3343,'Pivot price tier'!$C$8:$L$2290,10,0),"")</f>
        <v/>
      </c>
      <c r="Z3343" s="3" t="str">
        <f>IFERROR(VLOOKUP(A3343,'Pivot price tier by size'!$D$8:$M$2512,10,0),"")</f>
        <v/>
      </c>
      <c r="AA3343" s="3" t="str">
        <f>IFERROR(VLOOKUP(A3343,'Pivot category'!$B$8:$I$2236,8,0),"")</f>
        <v/>
      </c>
      <c r="AB3343" s="3" t="str">
        <f>IF(P3343&lt;$AC$1,"Bottom 5%","")</f>
        <v>Bottom 5%</v>
      </c>
      <c r="AC3343"/>
      <c r="AD3343" t="s">
        <v>11018</v>
      </c>
      <c r="AE3343" t="s">
        <v>16513</v>
      </c>
    </row>
    <row r="3344" spans="1:31" hidden="1" x14ac:dyDescent="0.25">
      <c r="A3344" t="s">
        <v>6193</v>
      </c>
      <c r="B3344" t="s">
        <v>1492</v>
      </c>
      <c r="C3344" s="3" t="s">
        <v>32</v>
      </c>
      <c r="D3344" s="3" t="s">
        <v>3841</v>
      </c>
      <c r="E3344" s="3" t="s">
        <v>5053</v>
      </c>
      <c r="F3344" s="3">
        <v>5000</v>
      </c>
      <c r="G3344" s="34">
        <v>19.489999999999998</v>
      </c>
      <c r="H3344" s="3" t="s">
        <v>30</v>
      </c>
      <c r="I3344" s="3" t="s">
        <v>21</v>
      </c>
      <c r="J3344" s="3" t="s">
        <v>8112</v>
      </c>
      <c r="K3344" s="3" t="s">
        <v>8111</v>
      </c>
      <c r="L3344" s="3" t="s">
        <v>8106</v>
      </c>
      <c r="M3344" s="26" t="s">
        <v>16689</v>
      </c>
      <c r="N3344"/>
      <c r="O3344" s="3">
        <v>3</v>
      </c>
      <c r="P3344" s="55">
        <v>790.19</v>
      </c>
      <c r="Q3344" s="55">
        <v>2379.3200000000002</v>
      </c>
      <c r="R3344" s="55">
        <v>-1589.13</v>
      </c>
      <c r="S3344" s="57">
        <v>-0.67</v>
      </c>
      <c r="T3344" s="55">
        <v>263.3966666666667</v>
      </c>
      <c r="U3344" s="55">
        <v>139.96</v>
      </c>
      <c r="V3344" s="55">
        <v>419.88</v>
      </c>
      <c r="W3344" s="55">
        <v>-279.92</v>
      </c>
      <c r="X3344" s="57">
        <v>-0.67</v>
      </c>
      <c r="Y3344" s="3" t="str">
        <f>IFERROR(VLOOKUP(A3344,'Pivot price tier'!$C$8:$L$2290,10,0),"")</f>
        <v/>
      </c>
      <c r="Z3344" s="3" t="str">
        <f>IFERROR(VLOOKUP(A3344,'Pivot price tier by size'!$D$8:$M$2512,10,0),"")</f>
        <v/>
      </c>
      <c r="AA3344" s="3" t="str">
        <f>IFERROR(VLOOKUP(A3344,'Pivot category'!$B$8:$I$2236,8,0),"")</f>
        <v/>
      </c>
      <c r="AB3344" s="3" t="str">
        <f>IF(P3344&lt;$AC$1,"Bottom 5%","")</f>
        <v>Bottom 5%</v>
      </c>
      <c r="AC3344"/>
      <c r="AD3344" t="s">
        <v>11018</v>
      </c>
      <c r="AE3344" t="s">
        <v>16513</v>
      </c>
    </row>
    <row r="3345" spans="1:31" hidden="1" x14ac:dyDescent="0.25">
      <c r="A3345" t="s">
        <v>15791</v>
      </c>
      <c r="B3345" t="s">
        <v>15792</v>
      </c>
      <c r="C3345" s="3" t="s">
        <v>32</v>
      </c>
      <c r="D3345" s="3" t="s">
        <v>3842</v>
      </c>
      <c r="E3345" s="3" t="s">
        <v>5053</v>
      </c>
      <c r="F3345" s="3">
        <v>4000</v>
      </c>
      <c r="G3345" s="34">
        <v>208.79</v>
      </c>
      <c r="H3345" s="3" t="s">
        <v>30</v>
      </c>
      <c r="I3345" s="3" t="s">
        <v>74</v>
      </c>
      <c r="J3345" s="3" t="s">
        <v>8107</v>
      </c>
      <c r="K3345" s="3" t="s">
        <v>8111</v>
      </c>
      <c r="L3345" s="3" t="s">
        <v>8106</v>
      </c>
      <c r="M3345" s="26" t="s">
        <v>16689</v>
      </c>
      <c r="N3345"/>
      <c r="O3345" s="3">
        <v>1</v>
      </c>
      <c r="P3345" s="55">
        <v>626.37</v>
      </c>
      <c r="Q3345" s="55"/>
      <c r="R3345" s="55">
        <v>626.37</v>
      </c>
      <c r="S3345" s="57"/>
      <c r="T3345" s="55">
        <v>626.37</v>
      </c>
      <c r="U3345" s="55" t="s">
        <v>78</v>
      </c>
      <c r="V3345" s="55" t="s">
        <v>78</v>
      </c>
      <c r="W3345" s="55" t="s">
        <v>78</v>
      </c>
      <c r="X3345" s="57" t="s">
        <v>78</v>
      </c>
      <c r="Y3345" s="3" t="str">
        <f>IFERROR(VLOOKUP(A3345,'Pivot price tier'!$C$8:$L$2290,10,0),"")</f>
        <v/>
      </c>
      <c r="Z3345" s="3" t="str">
        <f>IFERROR(VLOOKUP(A3345,'Pivot price tier by size'!$D$8:$M$2512,10,0),"")</f>
        <v/>
      </c>
      <c r="AA3345" s="3" t="str">
        <f>IFERROR(VLOOKUP(A3345,'Pivot category'!$B$8:$I$2236,8,0),"")</f>
        <v/>
      </c>
      <c r="AB3345" s="3" t="str">
        <f>IF(P3345&lt;$AC$1,"Bottom 5%","")</f>
        <v>Bottom 5%</v>
      </c>
      <c r="AC3345"/>
      <c r="AD3345" t="s">
        <v>16510</v>
      </c>
      <c r="AE3345" t="s">
        <v>13853</v>
      </c>
    </row>
    <row r="3346" spans="1:31" hidden="1" x14ac:dyDescent="0.25">
      <c r="A3346" t="s">
        <v>6073</v>
      </c>
      <c r="B3346" t="s">
        <v>1493</v>
      </c>
      <c r="C3346" s="3" t="s">
        <v>32</v>
      </c>
      <c r="D3346" s="3" t="s">
        <v>3843</v>
      </c>
      <c r="E3346" s="3" t="s">
        <v>5053</v>
      </c>
      <c r="F3346" s="3">
        <v>4000</v>
      </c>
      <c r="G3346" s="34">
        <v>38.99</v>
      </c>
      <c r="H3346" s="3" t="s">
        <v>30</v>
      </c>
      <c r="I3346" s="3" t="s">
        <v>23</v>
      </c>
      <c r="J3346" s="3" t="s">
        <v>8112</v>
      </c>
      <c r="K3346" s="3" t="s">
        <v>8111</v>
      </c>
      <c r="L3346" s="3" t="s">
        <v>68</v>
      </c>
      <c r="M3346" s="26" t="s">
        <v>16689</v>
      </c>
      <c r="N3346"/>
      <c r="O3346" s="3">
        <v>76</v>
      </c>
      <c r="P3346" s="55">
        <v>42226.17</v>
      </c>
      <c r="Q3346" s="55">
        <v>53143.37</v>
      </c>
      <c r="R3346" s="55">
        <v>-10917.2</v>
      </c>
      <c r="S3346" s="57">
        <v>-0.21</v>
      </c>
      <c r="T3346" s="55">
        <v>555.60749999999996</v>
      </c>
      <c r="U3346" s="55">
        <v>9591.5400000000009</v>
      </c>
      <c r="V3346" s="55">
        <v>15167.11</v>
      </c>
      <c r="W3346" s="55">
        <v>-5575.57</v>
      </c>
      <c r="X3346" s="57">
        <v>-0.37</v>
      </c>
      <c r="Y3346" s="3" t="str">
        <f>IFERROR(VLOOKUP(A3346,'Pivot price tier'!$C$8:$L$2290,10,0),"")</f>
        <v/>
      </c>
      <c r="Z3346" s="3" t="str">
        <f>IFERROR(VLOOKUP(A3346,'Pivot price tier by size'!$D$8:$M$2512,10,0),"")</f>
        <v/>
      </c>
      <c r="AA3346" s="3" t="str">
        <f>IFERROR(VLOOKUP(A3346,'Pivot category'!$B$8:$I$2236,8,0),"")</f>
        <v/>
      </c>
      <c r="AB3346" s="3" t="str">
        <f>IF(P3346&lt;$AC$1,"Bottom 5%","")</f>
        <v>Bottom 5%</v>
      </c>
      <c r="AC3346"/>
      <c r="AD3346" t="s">
        <v>16510</v>
      </c>
      <c r="AE3346" t="s">
        <v>13853</v>
      </c>
    </row>
    <row r="3347" spans="1:31" hidden="1" x14ac:dyDescent="0.25">
      <c r="A3347" t="s">
        <v>6079</v>
      </c>
      <c r="B3347" t="s">
        <v>1494</v>
      </c>
      <c r="C3347" s="3" t="s">
        <v>32</v>
      </c>
      <c r="D3347" s="3" t="s">
        <v>3844</v>
      </c>
      <c r="E3347" s="3" t="s">
        <v>5101</v>
      </c>
      <c r="F3347" s="3">
        <v>4000</v>
      </c>
      <c r="G3347" s="34">
        <v>21.59</v>
      </c>
      <c r="H3347" s="3" t="s">
        <v>30</v>
      </c>
      <c r="I3347" s="3" t="s">
        <v>21</v>
      </c>
      <c r="J3347" s="3" t="s">
        <v>8107</v>
      </c>
      <c r="K3347" s="3" t="s">
        <v>8111</v>
      </c>
      <c r="L3347" s="3" t="s">
        <v>8108</v>
      </c>
      <c r="M3347" s="26" t="s">
        <v>16689</v>
      </c>
      <c r="N3347"/>
      <c r="O3347" s="3" t="s">
        <v>78</v>
      </c>
      <c r="P3347" s="55">
        <v>64.77</v>
      </c>
      <c r="Q3347" s="55">
        <v>1381.76</v>
      </c>
      <c r="R3347" s="55">
        <v>-1316.99</v>
      </c>
      <c r="S3347" s="57">
        <v>-0.95</v>
      </c>
      <c r="T3347" s="55" t="s">
        <v>78</v>
      </c>
      <c r="U3347" s="55">
        <v>21.59</v>
      </c>
      <c r="V3347" s="55">
        <v>21.59</v>
      </c>
      <c r="W3347" s="55">
        <v>0</v>
      </c>
      <c r="X3347" s="57">
        <v>0</v>
      </c>
      <c r="Y3347" s="3" t="str">
        <f>IFERROR(VLOOKUP(A3347,'Pivot price tier'!$C$8:$L$2290,10,0),"")</f>
        <v/>
      </c>
      <c r="Z3347" s="3" t="str">
        <f>IFERROR(VLOOKUP(A3347,'Pivot price tier by size'!$D$8:$M$2512,10,0),"")</f>
        <v/>
      </c>
      <c r="AA3347" s="3" t="str">
        <f>IFERROR(VLOOKUP(A3347,'Pivot category'!$B$8:$I$2236,8,0),"")</f>
        <v/>
      </c>
      <c r="AB3347" s="3" t="str">
        <f>IF(P3347&lt;$AC$1,"Bottom 5%","")</f>
        <v>Bottom 5%</v>
      </c>
      <c r="AC3347"/>
      <c r="AD3347" t="s">
        <v>16510</v>
      </c>
      <c r="AE3347" t="s">
        <v>13853</v>
      </c>
    </row>
    <row r="3348" spans="1:31" hidden="1" x14ac:dyDescent="0.25">
      <c r="A3348" t="s">
        <v>6439</v>
      </c>
      <c r="B3348" t="s">
        <v>6438</v>
      </c>
      <c r="C3348" s="3" t="s">
        <v>32</v>
      </c>
      <c r="D3348" s="3" t="s">
        <v>7953</v>
      </c>
      <c r="E3348" s="3" t="s">
        <v>5053</v>
      </c>
      <c r="F3348" s="3">
        <v>7000</v>
      </c>
      <c r="G3348" s="34">
        <v>19.79</v>
      </c>
      <c r="H3348" s="3" t="s">
        <v>26</v>
      </c>
      <c r="I3348" s="3" t="s">
        <v>21</v>
      </c>
      <c r="J3348" s="3" t="s">
        <v>8107</v>
      </c>
      <c r="K3348" s="3" t="s">
        <v>8103</v>
      </c>
      <c r="L3348" s="3" t="s">
        <v>8108</v>
      </c>
      <c r="M3348" s="26" t="s">
        <v>16689</v>
      </c>
      <c r="N3348"/>
      <c r="O3348" s="3" t="s">
        <v>78</v>
      </c>
      <c r="P3348" s="55"/>
      <c r="Q3348" s="55">
        <v>277.06</v>
      </c>
      <c r="R3348" s="55">
        <v>-277.06</v>
      </c>
      <c r="S3348" s="57">
        <v>-1</v>
      </c>
      <c r="T3348" s="55" t="s">
        <v>78</v>
      </c>
      <c r="U3348" s="55" t="s">
        <v>78</v>
      </c>
      <c r="V3348" s="55" t="s">
        <v>78</v>
      </c>
      <c r="W3348" s="55" t="s">
        <v>78</v>
      </c>
      <c r="X3348" s="57" t="s">
        <v>78</v>
      </c>
      <c r="Y3348" s="3" t="str">
        <f>IFERROR(VLOOKUP(A3348,'Pivot price tier'!$C$8:$L$2290,10,0),"")</f>
        <v/>
      </c>
      <c r="Z3348" s="3" t="str">
        <f>IFERROR(VLOOKUP(A3348,'Pivot price tier by size'!$D$8:$M$2512,10,0),"")</f>
        <v/>
      </c>
      <c r="AA3348" s="3" t="str">
        <f>IFERROR(VLOOKUP(A3348,'Pivot category'!$B$8:$I$2236,8,0),"")</f>
        <v/>
      </c>
      <c r="AB3348" s="3" t="str">
        <f>IF(P3348&lt;$AC$1,"Bottom 5%","")</f>
        <v>Bottom 5%</v>
      </c>
      <c r="AC3348"/>
      <c r="AD3348" t="s">
        <v>11018</v>
      </c>
      <c r="AE3348" t="s">
        <v>16574</v>
      </c>
    </row>
    <row r="3349" spans="1:31" x14ac:dyDescent="0.25">
      <c r="A3349" t="s">
        <v>5813</v>
      </c>
      <c r="B3349" t="s">
        <v>1232</v>
      </c>
      <c r="C3349" s="3" t="s">
        <v>32</v>
      </c>
      <c r="D3349" s="3" t="s">
        <v>3546</v>
      </c>
      <c r="E3349" s="3" t="s">
        <v>5053</v>
      </c>
      <c r="F3349" s="3">
        <v>1000</v>
      </c>
      <c r="G3349" s="34">
        <v>49.99</v>
      </c>
      <c r="H3349" s="3" t="s">
        <v>12</v>
      </c>
      <c r="I3349" s="3" t="s">
        <v>23</v>
      </c>
      <c r="J3349" s="3" t="s">
        <v>8102</v>
      </c>
      <c r="K3349" s="3" t="s">
        <v>8103</v>
      </c>
      <c r="L3349" s="3" t="s">
        <v>68</v>
      </c>
      <c r="M3349" s="26" t="s">
        <v>16689</v>
      </c>
      <c r="N3349"/>
      <c r="O3349" s="3">
        <v>78</v>
      </c>
      <c r="P3349" s="55">
        <v>48040.39</v>
      </c>
      <c r="Q3349" s="55">
        <v>66236.75</v>
      </c>
      <c r="R3349" s="55">
        <v>-18196.36</v>
      </c>
      <c r="S3349" s="57">
        <v>-0.27</v>
      </c>
      <c r="T3349" s="55">
        <v>615.90243589743591</v>
      </c>
      <c r="U3349" s="55">
        <v>26644.67</v>
      </c>
      <c r="V3349" s="55">
        <v>36492.699999999997</v>
      </c>
      <c r="W3349" s="55">
        <v>-9848.0300000000007</v>
      </c>
      <c r="X3349" s="57">
        <v>-0.27</v>
      </c>
      <c r="Y3349" s="3" t="str">
        <f>IFERROR(VLOOKUP(A3349,'Pivot price tier'!$C$8:$L$2290,10,0),"")</f>
        <v xml:space="preserve"> </v>
      </c>
      <c r="Z3349" s="3" t="str">
        <f>IFERROR(VLOOKUP(A3349,'Pivot price tier by size'!$D$8:$M$2512,10,0),"")</f>
        <v xml:space="preserve"> </v>
      </c>
      <c r="AA3349" s="3" t="str">
        <f>IFERROR(VLOOKUP(A3349,'Pivot category'!$B$8:$I$2236,8,0),"")</f>
        <v xml:space="preserve"> </v>
      </c>
      <c r="AB3349" s="3" t="str">
        <f>IF(P3349&lt;$AC$1,"Bottom 5%","")</f>
        <v/>
      </c>
      <c r="AC3349"/>
      <c r="AD3349" t="s">
        <v>16510</v>
      </c>
      <c r="AE3349" t="s">
        <v>16544</v>
      </c>
    </row>
    <row r="3350" spans="1:31" hidden="1" x14ac:dyDescent="0.25">
      <c r="A3350" t="s">
        <v>11943</v>
      </c>
      <c r="B3350" t="s">
        <v>11944</v>
      </c>
      <c r="C3350" s="3" t="s">
        <v>34</v>
      </c>
      <c r="D3350" s="3" t="s">
        <v>11791</v>
      </c>
      <c r="E3350" s="3">
        <v>0</v>
      </c>
      <c r="F3350" s="3">
        <v>70000</v>
      </c>
      <c r="G3350" s="34">
        <v>7.79</v>
      </c>
      <c r="H3350" s="3" t="s">
        <v>8184</v>
      </c>
      <c r="I3350" s="3" t="s">
        <v>12122</v>
      </c>
      <c r="J3350" s="3" t="s">
        <v>8107</v>
      </c>
      <c r="K3350" s="3" t="s">
        <v>8103</v>
      </c>
      <c r="L3350" s="3" t="s">
        <v>8106</v>
      </c>
      <c r="M3350" s="26" t="s">
        <v>16689</v>
      </c>
      <c r="N3350"/>
      <c r="O3350" s="3">
        <v>23</v>
      </c>
      <c r="P3350" s="55">
        <v>6898.76</v>
      </c>
      <c r="Q3350" s="55">
        <v>9858.24</v>
      </c>
      <c r="R3350" s="55">
        <v>-2959.48</v>
      </c>
      <c r="S3350" s="57">
        <v>-0.3</v>
      </c>
      <c r="T3350" s="55">
        <v>299.94608695652175</v>
      </c>
      <c r="U3350" s="55">
        <v>1127.5</v>
      </c>
      <c r="V3350" s="55">
        <v>4266.59</v>
      </c>
      <c r="W3350" s="55">
        <v>-3139.09</v>
      </c>
      <c r="X3350" s="57">
        <v>-0.74</v>
      </c>
      <c r="Y3350" s="3" t="str">
        <f>IFERROR(VLOOKUP(A3350,'Pivot price tier'!$C$8:$L$2290,10,0),"")</f>
        <v/>
      </c>
      <c r="Z3350" s="3" t="str">
        <f>IFERROR(VLOOKUP(A3350,'Pivot price tier by size'!$D$8:$M$2512,10,0),"")</f>
        <v/>
      </c>
      <c r="AA3350" s="3" t="str">
        <f>IFERROR(VLOOKUP(A3350,'Pivot category'!$B$8:$I$2236,8,0),"")</f>
        <v/>
      </c>
      <c r="AB3350" s="3" t="str">
        <f>IF(P3350&lt;$AC$1,"Bottom 5%","")</f>
        <v>Bottom 5%</v>
      </c>
      <c r="AC3350"/>
      <c r="AD3350" t="s">
        <v>16512</v>
      </c>
      <c r="AE3350" t="s">
        <v>13891</v>
      </c>
    </row>
    <row r="3351" spans="1:31" hidden="1" x14ac:dyDescent="0.25">
      <c r="A3351" t="s">
        <v>11945</v>
      </c>
      <c r="B3351" t="s">
        <v>11946</v>
      </c>
      <c r="C3351" s="3" t="s">
        <v>34</v>
      </c>
      <c r="D3351" s="3" t="s">
        <v>11792</v>
      </c>
      <c r="E3351" s="3">
        <v>0</v>
      </c>
      <c r="F3351" s="3">
        <v>70000</v>
      </c>
      <c r="G3351" s="34">
        <v>7.79</v>
      </c>
      <c r="H3351" s="3" t="s">
        <v>8184</v>
      </c>
      <c r="I3351" s="3" t="s">
        <v>12122</v>
      </c>
      <c r="J3351" s="3" t="s">
        <v>8107</v>
      </c>
      <c r="K3351" s="3" t="s">
        <v>8103</v>
      </c>
      <c r="L3351" s="3" t="s">
        <v>8106</v>
      </c>
      <c r="M3351" s="26" t="s">
        <v>16689</v>
      </c>
      <c r="N3351"/>
      <c r="O3351" s="3">
        <v>15</v>
      </c>
      <c r="P3351" s="55">
        <v>7039.02</v>
      </c>
      <c r="Q3351" s="55">
        <v>9329.68</v>
      </c>
      <c r="R3351" s="55">
        <v>-2290.66</v>
      </c>
      <c r="S3351" s="57">
        <v>-0.25</v>
      </c>
      <c r="T3351" s="55">
        <v>469.26800000000003</v>
      </c>
      <c r="U3351" s="55">
        <v>1402.84</v>
      </c>
      <c r="V3351" s="55">
        <v>3540.17</v>
      </c>
      <c r="W3351" s="55">
        <v>-2137.33</v>
      </c>
      <c r="X3351" s="57">
        <v>-0.6</v>
      </c>
      <c r="Y3351" s="3" t="str">
        <f>IFERROR(VLOOKUP(A3351,'Pivot price tier'!$C$8:$L$2290,10,0),"")</f>
        <v/>
      </c>
      <c r="Z3351" s="3" t="str">
        <f>IFERROR(VLOOKUP(A3351,'Pivot price tier by size'!$D$8:$M$2512,10,0),"")</f>
        <v/>
      </c>
      <c r="AA3351" s="3" t="str">
        <f>IFERROR(VLOOKUP(A3351,'Pivot category'!$B$8:$I$2236,8,0),"")</f>
        <v/>
      </c>
      <c r="AB3351" s="3" t="str">
        <f>IF(P3351&lt;$AC$1,"Bottom 5%","")</f>
        <v>Bottom 5%</v>
      </c>
      <c r="AC3351"/>
      <c r="AD3351" t="s">
        <v>16512</v>
      </c>
      <c r="AE3351" t="s">
        <v>13891</v>
      </c>
    </row>
    <row r="3352" spans="1:31" x14ac:dyDescent="0.25">
      <c r="A3352" t="s">
        <v>5335</v>
      </c>
      <c r="B3352" t="s">
        <v>1233</v>
      </c>
      <c r="C3352" s="3" t="s">
        <v>32</v>
      </c>
      <c r="D3352" s="3" t="s">
        <v>3548</v>
      </c>
      <c r="E3352" s="3" t="s">
        <v>5053</v>
      </c>
      <c r="F3352" s="3">
        <v>1000</v>
      </c>
      <c r="G3352" s="34">
        <v>39.99</v>
      </c>
      <c r="H3352" s="3" t="s">
        <v>12</v>
      </c>
      <c r="I3352" s="3" t="s">
        <v>23</v>
      </c>
      <c r="J3352" s="3" t="s">
        <v>8102</v>
      </c>
      <c r="K3352" s="3" t="s">
        <v>8103</v>
      </c>
      <c r="L3352" s="3" t="s">
        <v>68</v>
      </c>
      <c r="M3352" s="26" t="s">
        <v>16689</v>
      </c>
      <c r="N3352"/>
      <c r="O3352" s="3">
        <v>125</v>
      </c>
      <c r="P3352" s="55">
        <v>95418.85</v>
      </c>
      <c r="Q3352" s="55">
        <v>97114.49</v>
      </c>
      <c r="R3352" s="55">
        <v>-1695.64</v>
      </c>
      <c r="S3352" s="57">
        <v>-0.02</v>
      </c>
      <c r="T3352" s="55">
        <v>763.35080000000005</v>
      </c>
      <c r="U3352" s="55">
        <v>55969.99</v>
      </c>
      <c r="V3352" s="55">
        <v>65653.070000000007</v>
      </c>
      <c r="W3352" s="55">
        <v>-9683.08</v>
      </c>
      <c r="X3352" s="57">
        <v>-0.15</v>
      </c>
      <c r="Y3352" s="3" t="str">
        <f>IFERROR(VLOOKUP(A3352,'Pivot price tier'!$C$8:$L$2290,10,0),"")</f>
        <v xml:space="preserve"> </v>
      </c>
      <c r="Z3352" s="3" t="str">
        <f>IFERROR(VLOOKUP(A3352,'Pivot price tier by size'!$D$8:$M$2512,10,0),"")</f>
        <v xml:space="preserve"> </v>
      </c>
      <c r="AA3352" s="3" t="str">
        <f>IFERROR(VLOOKUP(A3352,'Pivot category'!$B$8:$I$2236,8,0),"")</f>
        <v xml:space="preserve"> </v>
      </c>
      <c r="AB3352" s="3" t="str">
        <f>IF(P3352&lt;$AC$1,"Bottom 5%","")</f>
        <v/>
      </c>
      <c r="AC3352"/>
      <c r="AD3352" t="s">
        <v>16511</v>
      </c>
      <c r="AE3352" t="s">
        <v>13865</v>
      </c>
    </row>
    <row r="3353" spans="1:31" hidden="1" x14ac:dyDescent="0.25">
      <c r="A3353" t="s">
        <v>11830</v>
      </c>
      <c r="B3353" t="s">
        <v>6720</v>
      </c>
      <c r="C3353" s="3" t="s">
        <v>32</v>
      </c>
      <c r="D3353" s="3" t="s">
        <v>8018</v>
      </c>
      <c r="E3353" s="3" t="s">
        <v>5053</v>
      </c>
      <c r="F3353" s="3">
        <v>9000</v>
      </c>
      <c r="G3353" s="34">
        <v>209.99</v>
      </c>
      <c r="H3353" s="3" t="s">
        <v>12405</v>
      </c>
      <c r="I3353" s="3" t="s">
        <v>74</v>
      </c>
      <c r="J3353" s="3" t="s">
        <v>8110</v>
      </c>
      <c r="K3353" s="3" t="s">
        <v>8103</v>
      </c>
      <c r="L3353" s="3" t="s">
        <v>68</v>
      </c>
      <c r="M3353" s="26" t="s">
        <v>16689</v>
      </c>
      <c r="N3353"/>
      <c r="O3353" s="3">
        <v>1</v>
      </c>
      <c r="P3353" s="55">
        <v>24568.83</v>
      </c>
      <c r="Q3353" s="55">
        <v>4199.76</v>
      </c>
      <c r="R3353" s="55">
        <v>20369.07</v>
      </c>
      <c r="S3353" s="57">
        <v>4.8499999999999996</v>
      </c>
      <c r="T3353" s="55">
        <v>24568.83</v>
      </c>
      <c r="U3353" s="55">
        <v>7349.65</v>
      </c>
      <c r="V3353" s="55">
        <v>3499.8</v>
      </c>
      <c r="W3353" s="55">
        <v>3849.85</v>
      </c>
      <c r="X3353" s="57">
        <v>1.1000000000000001</v>
      </c>
      <c r="Y3353" s="3" t="str">
        <f>IFERROR(VLOOKUP(A3353,'Pivot price tier'!$C$8:$L$2290,10,0),"")</f>
        <v xml:space="preserve"> </v>
      </c>
      <c r="Z3353" s="3" t="str">
        <f>IFERROR(VLOOKUP(A3353,'Pivot price tier by size'!$D$8:$M$2512,10,0),"")</f>
        <v xml:space="preserve"> </v>
      </c>
      <c r="AA3353" s="3" t="str">
        <f>IFERROR(VLOOKUP(A3353,'Pivot category'!$B$8:$I$2236,8,0),"")</f>
        <v xml:space="preserve"> </v>
      </c>
      <c r="AB3353" s="3" t="str">
        <f>IF(P3353&lt;$AC$1,"Bottom 5%","")</f>
        <v>Bottom 5%</v>
      </c>
      <c r="AC3353"/>
      <c r="AD3353" t="s">
        <v>16514</v>
      </c>
      <c r="AE3353" t="s">
        <v>13895</v>
      </c>
    </row>
    <row r="3354" spans="1:31" hidden="1" x14ac:dyDescent="0.25">
      <c r="A3354" t="s">
        <v>6205</v>
      </c>
      <c r="B3354" t="s">
        <v>1495</v>
      </c>
      <c r="C3354" s="3" t="s">
        <v>32</v>
      </c>
      <c r="D3354" s="3" t="s">
        <v>3845</v>
      </c>
      <c r="E3354" s="3" t="s">
        <v>5053</v>
      </c>
      <c r="F3354" s="3">
        <v>5000</v>
      </c>
      <c r="G3354" s="34">
        <v>199.99</v>
      </c>
      <c r="H3354" s="3" t="s">
        <v>12</v>
      </c>
      <c r="I3354" s="3" t="s">
        <v>74</v>
      </c>
      <c r="J3354" s="3" t="s">
        <v>8110</v>
      </c>
      <c r="K3354" s="3" t="s">
        <v>8103</v>
      </c>
      <c r="L3354" s="3" t="s">
        <v>68</v>
      </c>
      <c r="M3354" s="26" t="s">
        <v>16689</v>
      </c>
      <c r="N3354"/>
      <c r="O3354" s="3" t="s">
        <v>78</v>
      </c>
      <c r="P3354" s="55">
        <v>10999.45</v>
      </c>
      <c r="Q3354" s="55">
        <v>9434.49</v>
      </c>
      <c r="R3354" s="55">
        <v>1564.96</v>
      </c>
      <c r="S3354" s="57">
        <v>0.17</v>
      </c>
      <c r="T3354" s="55" t="s">
        <v>78</v>
      </c>
      <c r="U3354" s="55">
        <v>1199.94</v>
      </c>
      <c r="V3354" s="55">
        <v>3884.79</v>
      </c>
      <c r="W3354" s="55">
        <v>-2684.85</v>
      </c>
      <c r="X3354" s="57">
        <v>-0.69</v>
      </c>
      <c r="Y3354" s="3" t="str">
        <f>IFERROR(VLOOKUP(A3354,'Pivot price tier'!$C$8:$L$2290,10,0),"")</f>
        <v>X</v>
      </c>
      <c r="Z3354" s="3" t="str">
        <f>IFERROR(VLOOKUP(A3354,'Pivot price tier by size'!$D$8:$M$2512,10,0),"")</f>
        <v>X</v>
      </c>
      <c r="AA3354" s="3" t="str">
        <f>IFERROR(VLOOKUP(A3354,'Pivot category'!$B$8:$I$2236,8,0),"")</f>
        <v>X</v>
      </c>
      <c r="AB3354" s="3" t="str">
        <f>IF(P3354&lt;$AC$1,"Bottom 5%","")</f>
        <v>Bottom 5%</v>
      </c>
      <c r="AC3354"/>
      <c r="AD3354" t="s">
        <v>16514</v>
      </c>
      <c r="AE3354" t="s">
        <v>13895</v>
      </c>
    </row>
    <row r="3355" spans="1:31" hidden="1" x14ac:dyDescent="0.25">
      <c r="A3355" t="s">
        <v>15793</v>
      </c>
      <c r="B3355" t="s">
        <v>15794</v>
      </c>
      <c r="C3355" s="3" t="s">
        <v>32</v>
      </c>
      <c r="D3355" s="3" t="s">
        <v>9748</v>
      </c>
      <c r="E3355" s="3" t="s">
        <v>5053</v>
      </c>
      <c r="F3355" s="3">
        <v>10000</v>
      </c>
      <c r="G3355" s="34">
        <v>1199.99</v>
      </c>
      <c r="H3355" s="3" t="s">
        <v>12</v>
      </c>
      <c r="I3355" s="3" t="s">
        <v>74</v>
      </c>
      <c r="J3355" s="3" t="s">
        <v>8110</v>
      </c>
      <c r="K3355" s="3" t="s">
        <v>8111</v>
      </c>
      <c r="L3355" s="3" t="s">
        <v>68</v>
      </c>
      <c r="M3355" s="26">
        <v>45992</v>
      </c>
      <c r="N3355"/>
      <c r="O3355" s="3" t="s">
        <v>78</v>
      </c>
      <c r="P3355" s="55">
        <v>3599.97</v>
      </c>
      <c r="Q3355" s="55"/>
      <c r="R3355" s="55">
        <v>3599.97</v>
      </c>
      <c r="S3355" s="57"/>
      <c r="T3355" s="55" t="s">
        <v>78</v>
      </c>
      <c r="U3355" s="55" t="s">
        <v>78</v>
      </c>
      <c r="V3355" s="55" t="s">
        <v>78</v>
      </c>
      <c r="W3355" s="55" t="s">
        <v>78</v>
      </c>
      <c r="X3355" s="57" t="s">
        <v>78</v>
      </c>
      <c r="Y3355" s="3" t="str">
        <f>IFERROR(VLOOKUP(A3355,'Pivot price tier'!$C$8:$L$2290,10,0),"")</f>
        <v/>
      </c>
      <c r="Z3355" s="3" t="str">
        <f>IFERROR(VLOOKUP(A3355,'Pivot price tier by size'!$D$8:$M$2512,10,0),"")</f>
        <v/>
      </c>
      <c r="AA3355" s="3" t="str">
        <f>IFERROR(VLOOKUP(A3355,'Pivot category'!$B$8:$I$2236,8,0),"")</f>
        <v/>
      </c>
      <c r="AB3355" s="3" t="str">
        <f>IF(P3355&lt;$AC$1,"Bottom 5%","")</f>
        <v>Bottom 5%</v>
      </c>
      <c r="AC3355"/>
      <c r="AD3355" t="s">
        <v>16514</v>
      </c>
      <c r="AE3355" t="s">
        <v>13895</v>
      </c>
    </row>
    <row r="3356" spans="1:31" x14ac:dyDescent="0.25">
      <c r="A3356" t="s">
        <v>5781</v>
      </c>
      <c r="B3356" t="s">
        <v>1234</v>
      </c>
      <c r="C3356" s="3" t="s">
        <v>32</v>
      </c>
      <c r="D3356" s="3" t="s">
        <v>3549</v>
      </c>
      <c r="E3356" s="3" t="s">
        <v>5053</v>
      </c>
      <c r="F3356" s="3">
        <v>1000</v>
      </c>
      <c r="G3356" s="34">
        <v>79.989999999999995</v>
      </c>
      <c r="H3356" s="3" t="s">
        <v>12</v>
      </c>
      <c r="I3356" s="3" t="s">
        <v>15</v>
      </c>
      <c r="J3356" s="3" t="s">
        <v>8102</v>
      </c>
      <c r="K3356" s="3" t="s">
        <v>8103</v>
      </c>
      <c r="L3356" s="3" t="s">
        <v>68</v>
      </c>
      <c r="M3356" s="26" t="s">
        <v>16689</v>
      </c>
      <c r="N3356"/>
      <c r="O3356" s="3">
        <v>93</v>
      </c>
      <c r="P3356" s="55">
        <v>131482.14000000001</v>
      </c>
      <c r="Q3356" s="55">
        <v>125220.24</v>
      </c>
      <c r="R3356" s="55">
        <v>6261.9</v>
      </c>
      <c r="S3356" s="57">
        <v>0.05</v>
      </c>
      <c r="T3356" s="55">
        <v>1413.7864516129034</v>
      </c>
      <c r="U3356" s="55">
        <v>96387.21</v>
      </c>
      <c r="V3356" s="55">
        <v>123960.49</v>
      </c>
      <c r="W3356" s="55">
        <v>-27573.279999999999</v>
      </c>
      <c r="X3356" s="57">
        <v>-0.22</v>
      </c>
      <c r="Y3356" s="3" t="str">
        <f>IFERROR(VLOOKUP(A3356,'Pivot price tier'!$C$8:$L$2290,10,0),"")</f>
        <v xml:space="preserve"> </v>
      </c>
      <c r="Z3356" s="3" t="str">
        <f>IFERROR(VLOOKUP(A3356,'Pivot price tier by size'!$D$8:$M$2512,10,0),"")</f>
        <v xml:space="preserve"> </v>
      </c>
      <c r="AA3356" s="3" t="str">
        <f>IFERROR(VLOOKUP(A3356,'Pivot category'!$B$8:$I$2236,8,0),"")</f>
        <v xml:space="preserve"> </v>
      </c>
      <c r="AB3356" s="3" t="str">
        <f>IF(P3356&lt;$AC$1,"Bottom 5%","")</f>
        <v/>
      </c>
      <c r="AC3356"/>
      <c r="AD3356" t="s">
        <v>16511</v>
      </c>
      <c r="AE3356" t="s">
        <v>13865</v>
      </c>
    </row>
    <row r="3357" spans="1:31" hidden="1" x14ac:dyDescent="0.25">
      <c r="A3357" t="s">
        <v>15424</v>
      </c>
      <c r="B3357" t="s">
        <v>1499</v>
      </c>
      <c r="C3357" s="3" t="s">
        <v>32</v>
      </c>
      <c r="D3357" s="3" t="s">
        <v>3849</v>
      </c>
      <c r="E3357" s="3" t="s">
        <v>5053</v>
      </c>
      <c r="F3357" s="3">
        <v>5000</v>
      </c>
      <c r="G3357" s="34">
        <v>124.99</v>
      </c>
      <c r="H3357" s="3" t="s">
        <v>12405</v>
      </c>
      <c r="I3357" s="3" t="s">
        <v>74</v>
      </c>
      <c r="J3357" s="3" t="s">
        <v>8110</v>
      </c>
      <c r="K3357" s="3" t="s">
        <v>8103</v>
      </c>
      <c r="L3357" s="3" t="s">
        <v>68</v>
      </c>
      <c r="M3357" s="26" t="s">
        <v>16689</v>
      </c>
      <c r="N3357"/>
      <c r="O3357" s="3">
        <v>0</v>
      </c>
      <c r="P3357" s="55">
        <v>7499.4</v>
      </c>
      <c r="Q3357" s="55">
        <v>4369.62</v>
      </c>
      <c r="R3357" s="55">
        <v>3129.78</v>
      </c>
      <c r="S3357" s="57">
        <v>0.72</v>
      </c>
      <c r="T3357" s="55" t="s">
        <v>78</v>
      </c>
      <c r="U3357" s="55">
        <v>2999.76</v>
      </c>
      <c r="V3357" s="55">
        <v>2759.76</v>
      </c>
      <c r="W3357" s="55">
        <v>240</v>
      </c>
      <c r="X3357" s="57">
        <v>0.09</v>
      </c>
      <c r="Y3357" s="3" t="str">
        <f>IFERROR(VLOOKUP(A3357,'Pivot price tier'!$C$8:$L$2290,10,0),"")</f>
        <v>X</v>
      </c>
      <c r="Z3357" s="3" t="str">
        <f>IFERROR(VLOOKUP(A3357,'Pivot price tier by size'!$D$8:$M$2512,10,0),"")</f>
        <v>X</v>
      </c>
      <c r="AA3357" s="3" t="str">
        <f>IFERROR(VLOOKUP(A3357,'Pivot category'!$B$8:$I$2236,8,0),"")</f>
        <v>X</v>
      </c>
      <c r="AB3357" s="3" t="str">
        <f>IF(P3357&lt;$AC$1,"Bottom 5%","")</f>
        <v>Bottom 5%</v>
      </c>
      <c r="AC3357"/>
      <c r="AD3357" t="s">
        <v>16514</v>
      </c>
      <c r="AE3357" t="s">
        <v>13895</v>
      </c>
    </row>
    <row r="3358" spans="1:31" x14ac:dyDescent="0.25">
      <c r="A3358" t="s">
        <v>5584</v>
      </c>
      <c r="B3358" t="s">
        <v>1235</v>
      </c>
      <c r="C3358" s="3" t="s">
        <v>32</v>
      </c>
      <c r="D3358" s="3" t="s">
        <v>3550</v>
      </c>
      <c r="E3358" s="3" t="s">
        <v>5053</v>
      </c>
      <c r="F3358" s="3">
        <v>1000</v>
      </c>
      <c r="G3358" s="34">
        <v>59.99</v>
      </c>
      <c r="H3358" s="3" t="s">
        <v>12</v>
      </c>
      <c r="I3358" s="3" t="s">
        <v>15</v>
      </c>
      <c r="J3358" s="3" t="s">
        <v>8102</v>
      </c>
      <c r="K3358" s="3" t="s">
        <v>8103</v>
      </c>
      <c r="L3358" s="3" t="s">
        <v>68</v>
      </c>
      <c r="M3358" s="26" t="s">
        <v>16689</v>
      </c>
      <c r="N3358"/>
      <c r="O3358" s="3">
        <v>103</v>
      </c>
      <c r="P3358" s="55">
        <v>79118.899999999994</v>
      </c>
      <c r="Q3358" s="55">
        <v>95193.58</v>
      </c>
      <c r="R3358" s="55">
        <v>-16074.68</v>
      </c>
      <c r="S3358" s="57">
        <v>-0.17</v>
      </c>
      <c r="T3358" s="55">
        <v>768.14466019417466</v>
      </c>
      <c r="U3358" s="55">
        <v>67797.17</v>
      </c>
      <c r="V3358" s="55">
        <v>82830.86</v>
      </c>
      <c r="W3358" s="55">
        <v>-15033.69</v>
      </c>
      <c r="X3358" s="57">
        <v>-0.18</v>
      </c>
      <c r="Y3358" s="3" t="str">
        <f>IFERROR(VLOOKUP(A3358,'Pivot price tier'!$C$8:$L$2290,10,0),"")</f>
        <v xml:space="preserve"> </v>
      </c>
      <c r="Z3358" s="3" t="str">
        <f>IFERROR(VLOOKUP(A3358,'Pivot price tier by size'!$D$8:$M$2512,10,0),"")</f>
        <v xml:space="preserve"> </v>
      </c>
      <c r="AA3358" s="3" t="str">
        <f>IFERROR(VLOOKUP(A3358,'Pivot category'!$B$8:$I$2236,8,0),"")</f>
        <v xml:space="preserve"> </v>
      </c>
      <c r="AB3358" s="3" t="str">
        <f>IF(P3358&lt;$AC$1,"Bottom 5%","")</f>
        <v/>
      </c>
      <c r="AC3358"/>
      <c r="AD3358" t="s">
        <v>16511</v>
      </c>
      <c r="AE3358" t="s">
        <v>13865</v>
      </c>
    </row>
    <row r="3359" spans="1:31" hidden="1" x14ac:dyDescent="0.25">
      <c r="A3359" t="s">
        <v>15425</v>
      </c>
      <c r="B3359" t="s">
        <v>12320</v>
      </c>
      <c r="C3359" s="3" t="s">
        <v>32</v>
      </c>
      <c r="D3359" s="3" t="s">
        <v>11633</v>
      </c>
      <c r="E3359" s="3" t="s">
        <v>5053</v>
      </c>
      <c r="F3359" s="3">
        <v>10000</v>
      </c>
      <c r="G3359" s="34">
        <v>49.99</v>
      </c>
      <c r="H3359" s="3" t="s">
        <v>12</v>
      </c>
      <c r="I3359" s="3" t="s">
        <v>23</v>
      </c>
      <c r="J3359" s="3" t="s">
        <v>8102</v>
      </c>
      <c r="K3359" s="3" t="s">
        <v>8103</v>
      </c>
      <c r="L3359" s="3" t="s">
        <v>8108</v>
      </c>
      <c r="M3359" s="26" t="s">
        <v>16689</v>
      </c>
      <c r="N3359"/>
      <c r="O3359" s="3">
        <v>1</v>
      </c>
      <c r="P3359" s="55">
        <v>599.88</v>
      </c>
      <c r="Q3359" s="55"/>
      <c r="R3359" s="55">
        <v>599.88</v>
      </c>
      <c r="S3359" s="57"/>
      <c r="T3359" s="55">
        <v>599.88</v>
      </c>
      <c r="U3359" s="55">
        <v>699.86</v>
      </c>
      <c r="V3359" s="55">
        <v>0</v>
      </c>
      <c r="W3359" s="55">
        <v>699.86</v>
      </c>
      <c r="X3359" s="57">
        <v>0</v>
      </c>
      <c r="Y3359" s="3" t="str">
        <f>IFERROR(VLOOKUP(A3359,'Pivot price tier'!$C$8:$L$2290,10,0),"")</f>
        <v/>
      </c>
      <c r="Z3359" s="3" t="str">
        <f>IFERROR(VLOOKUP(A3359,'Pivot price tier by size'!$D$8:$M$2512,10,0),"")</f>
        <v/>
      </c>
      <c r="AA3359" s="3" t="str">
        <f>IFERROR(VLOOKUP(A3359,'Pivot category'!$B$8:$I$2236,8,0),"")</f>
        <v/>
      </c>
      <c r="AB3359" s="3" t="str">
        <f>IF(P3359&lt;$AC$1,"Bottom 5%","")</f>
        <v>Bottom 5%</v>
      </c>
      <c r="AC3359"/>
      <c r="AD3359" t="s">
        <v>16514</v>
      </c>
      <c r="AE3359" t="s">
        <v>13895</v>
      </c>
    </row>
    <row r="3360" spans="1:31" hidden="1" x14ac:dyDescent="0.25">
      <c r="A3360" t="s">
        <v>15795</v>
      </c>
      <c r="B3360" t="s">
        <v>15796</v>
      </c>
      <c r="C3360" s="3" t="s">
        <v>32</v>
      </c>
      <c r="D3360" s="3" t="s">
        <v>15500</v>
      </c>
      <c r="E3360" s="3" t="s">
        <v>5053</v>
      </c>
      <c r="F3360" s="3">
        <v>70000</v>
      </c>
      <c r="G3360" s="34">
        <v>49.99</v>
      </c>
      <c r="H3360" s="3" t="s">
        <v>12</v>
      </c>
      <c r="I3360" s="3" t="s">
        <v>23</v>
      </c>
      <c r="J3360" s="3" t="s">
        <v>8102</v>
      </c>
      <c r="K3360" s="3" t="s">
        <v>8103</v>
      </c>
      <c r="L3360" s="3" t="s">
        <v>68</v>
      </c>
      <c r="M3360" s="26">
        <v>46023</v>
      </c>
      <c r="N3360"/>
      <c r="O3360" s="3">
        <v>55</v>
      </c>
      <c r="P3360" s="55">
        <v>12947.41</v>
      </c>
      <c r="Q3360" s="55">
        <v>11397.72</v>
      </c>
      <c r="R3360" s="55">
        <v>1549.69</v>
      </c>
      <c r="S3360" s="57">
        <v>0.14000000000000001</v>
      </c>
      <c r="T3360" s="55">
        <v>235.40745454545456</v>
      </c>
      <c r="U3360" s="55">
        <v>9198.16</v>
      </c>
      <c r="V3360" s="55">
        <v>3199.36</v>
      </c>
      <c r="W3360" s="55">
        <v>5998.8</v>
      </c>
      <c r="X3360" s="57">
        <v>1.88</v>
      </c>
      <c r="Y3360" s="3" t="str">
        <f>IFERROR(VLOOKUP(A3360,'Pivot price tier'!$C$8:$L$2290,10,0),"")</f>
        <v>X</v>
      </c>
      <c r="Z3360" s="3" t="str">
        <f>IFERROR(VLOOKUP(A3360,'Pivot price tier by size'!$D$8:$M$2512,10,0),"")</f>
        <v>X</v>
      </c>
      <c r="AA3360" s="3" t="str">
        <f>IFERROR(VLOOKUP(A3360,'Pivot category'!$B$8:$I$2236,8,0),"")</f>
        <v>X</v>
      </c>
      <c r="AB3360" s="3" t="str">
        <f>IF(P3360&lt;$AC$1,"Bottom 5%","")</f>
        <v>Bottom 5%</v>
      </c>
      <c r="AC3360"/>
      <c r="AD3360" t="s">
        <v>16514</v>
      </c>
      <c r="AE3360" t="s">
        <v>13895</v>
      </c>
    </row>
    <row r="3361" spans="1:31" x14ac:dyDescent="0.25">
      <c r="A3361" t="s">
        <v>7677</v>
      </c>
      <c r="B3361" t="s">
        <v>1240</v>
      </c>
      <c r="C3361" s="3" t="s">
        <v>38</v>
      </c>
      <c r="D3361" s="3" t="s">
        <v>3556</v>
      </c>
      <c r="E3361" s="3" t="s">
        <v>5053</v>
      </c>
      <c r="F3361" s="3">
        <v>1000</v>
      </c>
      <c r="G3361" s="34">
        <v>35.99</v>
      </c>
      <c r="H3361" s="3" t="s">
        <v>12</v>
      </c>
      <c r="I3361" s="3" t="s">
        <v>19</v>
      </c>
      <c r="J3361" s="3" t="s">
        <v>8102</v>
      </c>
      <c r="K3361" s="3" t="s">
        <v>8103</v>
      </c>
      <c r="L3361" s="3" t="s">
        <v>68</v>
      </c>
      <c r="M3361" s="26" t="s">
        <v>16689</v>
      </c>
      <c r="N3361"/>
      <c r="O3361" s="3">
        <v>158</v>
      </c>
      <c r="P3361" s="55">
        <v>1671504.44</v>
      </c>
      <c r="Q3361" s="55">
        <v>1805212.26</v>
      </c>
      <c r="R3361" s="55">
        <v>-133707.82</v>
      </c>
      <c r="S3361" s="57">
        <v>-7.0000000000000007E-2</v>
      </c>
      <c r="T3361" s="55">
        <v>10579.142025316456</v>
      </c>
      <c r="U3361" s="55">
        <v>669450.85</v>
      </c>
      <c r="V3361" s="55">
        <v>678298.24</v>
      </c>
      <c r="W3361" s="55">
        <v>-8847.39</v>
      </c>
      <c r="X3361" s="57">
        <v>-0.01</v>
      </c>
      <c r="Y3361" s="3" t="str">
        <f>IFERROR(VLOOKUP(A3361,'Pivot price tier'!$C$8:$L$2290,10,0),"")</f>
        <v xml:space="preserve"> </v>
      </c>
      <c r="Z3361" s="3" t="str">
        <f>IFERROR(VLOOKUP(A3361,'Pivot price tier by size'!$D$8:$M$2512,10,0),"")</f>
        <v xml:space="preserve"> </v>
      </c>
      <c r="AA3361" s="3" t="str">
        <f>IFERROR(VLOOKUP(A3361,'Pivot category'!$B$8:$I$2236,8,0),"")</f>
        <v xml:space="preserve"> </v>
      </c>
      <c r="AB3361" s="3" t="str">
        <f>IF(P3361&lt;$AC$1,"Bottom 5%","")</f>
        <v/>
      </c>
      <c r="AC3361"/>
      <c r="AD3361" t="s">
        <v>16512</v>
      </c>
      <c r="AE3361" t="s">
        <v>13856</v>
      </c>
    </row>
    <row r="3362" spans="1:31" hidden="1" x14ac:dyDescent="0.25">
      <c r="A3362" t="s">
        <v>15426</v>
      </c>
      <c r="B3362" t="s">
        <v>14039</v>
      </c>
      <c r="C3362" s="3" t="s">
        <v>32</v>
      </c>
      <c r="D3362" s="3" t="s">
        <v>3850</v>
      </c>
      <c r="E3362" s="3" t="s">
        <v>5053</v>
      </c>
      <c r="F3362" s="3">
        <v>9000</v>
      </c>
      <c r="G3362" s="34">
        <v>114.99</v>
      </c>
      <c r="H3362" s="3" t="s">
        <v>12</v>
      </c>
      <c r="I3362" s="3" t="s">
        <v>74</v>
      </c>
      <c r="J3362" s="3" t="s">
        <v>8110</v>
      </c>
      <c r="K3362" s="3" t="s">
        <v>8111</v>
      </c>
      <c r="L3362" s="3" t="s">
        <v>68</v>
      </c>
      <c r="M3362" s="26" t="s">
        <v>16689</v>
      </c>
      <c r="N3362"/>
      <c r="O3362" s="3" t="s">
        <v>78</v>
      </c>
      <c r="P3362" s="55"/>
      <c r="Q3362" s="55">
        <v>8509.26</v>
      </c>
      <c r="R3362" s="55">
        <v>-8509.26</v>
      </c>
      <c r="S3362" s="57">
        <v>-1</v>
      </c>
      <c r="T3362" s="55" t="s">
        <v>78</v>
      </c>
      <c r="U3362" s="55">
        <v>344.97</v>
      </c>
      <c r="V3362" s="55">
        <v>8394.27</v>
      </c>
      <c r="W3362" s="55">
        <v>-8049.3</v>
      </c>
      <c r="X3362" s="57">
        <v>-0.96</v>
      </c>
      <c r="Y3362" s="3" t="str">
        <f>IFERROR(VLOOKUP(A3362,'Pivot price tier'!$C$8:$L$2290,10,0),"")</f>
        <v/>
      </c>
      <c r="Z3362" s="3" t="str">
        <f>IFERROR(VLOOKUP(A3362,'Pivot price tier by size'!$D$8:$M$2512,10,0),"")</f>
        <v/>
      </c>
      <c r="AA3362" s="3" t="str">
        <f>IFERROR(VLOOKUP(A3362,'Pivot category'!$B$8:$I$2236,8,0),"")</f>
        <v/>
      </c>
      <c r="AB3362" s="3" t="str">
        <f>IF(P3362&lt;$AC$1,"Bottom 5%","")</f>
        <v>Bottom 5%</v>
      </c>
      <c r="AC3362"/>
      <c r="AD3362" t="s">
        <v>16514</v>
      </c>
      <c r="AE3362" t="s">
        <v>13895</v>
      </c>
    </row>
    <row r="3363" spans="1:31" hidden="1" x14ac:dyDescent="0.25">
      <c r="A3363" t="s">
        <v>15797</v>
      </c>
      <c r="B3363" t="s">
        <v>15798</v>
      </c>
      <c r="C3363" s="3" t="s">
        <v>32</v>
      </c>
      <c r="D3363" s="3" t="s">
        <v>8009</v>
      </c>
      <c r="E3363" s="3" t="s">
        <v>5053</v>
      </c>
      <c r="F3363" s="3">
        <v>9000</v>
      </c>
      <c r="G3363" s="34">
        <v>124.99</v>
      </c>
      <c r="H3363" s="3" t="s">
        <v>12405</v>
      </c>
      <c r="I3363" s="3" t="s">
        <v>74</v>
      </c>
      <c r="J3363" s="3" t="s">
        <v>8110</v>
      </c>
      <c r="K3363" s="3" t="s">
        <v>8111</v>
      </c>
      <c r="L3363" s="3" t="s">
        <v>68</v>
      </c>
      <c r="M3363" s="26">
        <v>45992</v>
      </c>
      <c r="N3363"/>
      <c r="O3363" s="3" t="s">
        <v>78</v>
      </c>
      <c r="P3363" s="55">
        <v>8999.2800000000007</v>
      </c>
      <c r="Q3363" s="55"/>
      <c r="R3363" s="55">
        <v>8999.2800000000007</v>
      </c>
      <c r="S3363" s="57"/>
      <c r="T3363" s="55" t="s">
        <v>78</v>
      </c>
      <c r="U3363" s="55">
        <v>4874.6099999999997</v>
      </c>
      <c r="V3363" s="55">
        <v>99.99</v>
      </c>
      <c r="W3363" s="55">
        <v>4774.62</v>
      </c>
      <c r="X3363" s="57">
        <v>47.75</v>
      </c>
      <c r="Y3363" s="3" t="str">
        <f>IFERROR(VLOOKUP(A3363,'Pivot price tier'!$C$8:$L$2290,10,0),"")</f>
        <v/>
      </c>
      <c r="Z3363" s="3" t="str">
        <f>IFERROR(VLOOKUP(A3363,'Pivot price tier by size'!$D$8:$M$2512,10,0),"")</f>
        <v/>
      </c>
      <c r="AA3363" s="3" t="str">
        <f>IFERROR(VLOOKUP(A3363,'Pivot category'!$B$8:$I$2236,8,0),"")</f>
        <v/>
      </c>
      <c r="AB3363" s="3" t="str">
        <f>IF(P3363&lt;$AC$1,"Bottom 5%","")</f>
        <v>Bottom 5%</v>
      </c>
      <c r="AC3363"/>
      <c r="AD3363" t="s">
        <v>16514</v>
      </c>
      <c r="AE3363" t="s">
        <v>13895</v>
      </c>
    </row>
    <row r="3364" spans="1:31" hidden="1" x14ac:dyDescent="0.25">
      <c r="A3364" t="s">
        <v>14661</v>
      </c>
      <c r="B3364" t="s">
        <v>14662</v>
      </c>
      <c r="C3364" s="3" t="s">
        <v>10307</v>
      </c>
      <c r="D3364" s="3" t="s">
        <v>13841</v>
      </c>
      <c r="E3364" s="3" t="s">
        <v>5053</v>
      </c>
      <c r="F3364" s="3">
        <v>10000</v>
      </c>
      <c r="G3364" s="34">
        <v>499.99</v>
      </c>
      <c r="H3364" s="3" t="s">
        <v>12404</v>
      </c>
      <c r="I3364" s="3" t="s">
        <v>74</v>
      </c>
      <c r="J3364" s="3" t="s">
        <v>8110</v>
      </c>
      <c r="K3364" s="3" t="s">
        <v>8103</v>
      </c>
      <c r="L3364" s="3" t="s">
        <v>68</v>
      </c>
      <c r="M3364" s="26">
        <v>45778</v>
      </c>
      <c r="N3364"/>
      <c r="O3364" s="3">
        <v>3</v>
      </c>
      <c r="P3364" s="55">
        <v>999.98</v>
      </c>
      <c r="Q3364" s="55">
        <v>999.98</v>
      </c>
      <c r="R3364" s="55">
        <v>0</v>
      </c>
      <c r="S3364" s="57">
        <v>0</v>
      </c>
      <c r="T3364" s="55">
        <v>333.32666666666665</v>
      </c>
      <c r="U3364" s="55" t="s">
        <v>78</v>
      </c>
      <c r="V3364" s="55" t="s">
        <v>78</v>
      </c>
      <c r="W3364" s="55" t="s">
        <v>78</v>
      </c>
      <c r="X3364" s="57" t="s">
        <v>78</v>
      </c>
      <c r="Y3364" s="3" t="str">
        <f>IFERROR(VLOOKUP(A3364,'Pivot price tier'!$C$8:$L$2290,10,0),"")</f>
        <v>X</v>
      </c>
      <c r="Z3364" s="3" t="str">
        <f>IFERROR(VLOOKUP(A3364,'Pivot price tier by size'!$D$8:$M$2512,10,0),"")</f>
        <v>X</v>
      </c>
      <c r="AA3364" s="3" t="str">
        <f>IFERROR(VLOOKUP(A3364,'Pivot category'!$B$8:$I$2236,8,0),"")</f>
        <v>X</v>
      </c>
      <c r="AB3364" s="3" t="str">
        <f>IF(P3364&lt;$AC$1,"Bottom 5%","")</f>
        <v>Bottom 5%</v>
      </c>
      <c r="AC3364"/>
      <c r="AD3364" t="s">
        <v>16511</v>
      </c>
      <c r="AE3364" t="s">
        <v>13865</v>
      </c>
    </row>
    <row r="3365" spans="1:31" hidden="1" x14ac:dyDescent="0.25">
      <c r="A3365" t="s">
        <v>8581</v>
      </c>
      <c r="B3365" t="s">
        <v>8580</v>
      </c>
      <c r="C3365" s="3" t="s">
        <v>32</v>
      </c>
      <c r="D3365" s="3" t="s">
        <v>8540</v>
      </c>
      <c r="E3365" s="3">
        <v>0</v>
      </c>
      <c r="F3365" s="3">
        <v>10000</v>
      </c>
      <c r="G3365" s="34">
        <v>399.99</v>
      </c>
      <c r="H3365" s="3" t="s">
        <v>12404</v>
      </c>
      <c r="I3365" s="3" t="s">
        <v>74</v>
      </c>
      <c r="J3365" s="3" t="s">
        <v>8112</v>
      </c>
      <c r="K3365" s="3" t="s">
        <v>8111</v>
      </c>
      <c r="L3365" s="3" t="s">
        <v>68</v>
      </c>
      <c r="M3365" s="26" t="s">
        <v>16689</v>
      </c>
      <c r="N3365"/>
      <c r="O3365" s="3">
        <v>7</v>
      </c>
      <c r="P3365" s="55">
        <v>1599.96</v>
      </c>
      <c r="Q3365" s="55">
        <v>1999.95</v>
      </c>
      <c r="R3365" s="55">
        <v>-399.99</v>
      </c>
      <c r="S3365" s="57">
        <v>-0.2</v>
      </c>
      <c r="T3365" s="55">
        <v>228.56571428571428</v>
      </c>
      <c r="U3365" s="55" t="s">
        <v>78</v>
      </c>
      <c r="V3365" s="55" t="s">
        <v>78</v>
      </c>
      <c r="W3365" s="55" t="s">
        <v>78</v>
      </c>
      <c r="X3365" s="57" t="s">
        <v>78</v>
      </c>
      <c r="Y3365" s="3" t="str">
        <f>IFERROR(VLOOKUP(A3365,'Pivot price tier'!$C$8:$L$2290,10,0),"")</f>
        <v/>
      </c>
      <c r="Z3365" s="3" t="str">
        <f>IFERROR(VLOOKUP(A3365,'Pivot price tier by size'!$D$8:$M$2512,10,0),"")</f>
        <v/>
      </c>
      <c r="AA3365" s="3" t="str">
        <f>IFERROR(VLOOKUP(A3365,'Pivot category'!$B$8:$I$2236,8,0),"")</f>
        <v/>
      </c>
      <c r="AB3365" s="3" t="str">
        <f>IF(P3365&lt;$AC$1,"Bottom 5%","")</f>
        <v>Bottom 5%</v>
      </c>
      <c r="AC3365"/>
      <c r="AD3365" t="s">
        <v>16511</v>
      </c>
      <c r="AE3365" t="s">
        <v>13865</v>
      </c>
    </row>
    <row r="3366" spans="1:31" hidden="1" x14ac:dyDescent="0.25">
      <c r="A3366" t="s">
        <v>6000</v>
      </c>
      <c r="B3366" t="s">
        <v>1500</v>
      </c>
      <c r="C3366" s="3" t="s">
        <v>32</v>
      </c>
      <c r="D3366" s="3" t="s">
        <v>3851</v>
      </c>
      <c r="E3366" s="3">
        <v>0</v>
      </c>
      <c r="F3366" s="3">
        <v>4000</v>
      </c>
      <c r="G3366" s="34">
        <v>199.99</v>
      </c>
      <c r="H3366" s="3" t="s">
        <v>12404</v>
      </c>
      <c r="I3366" s="3" t="s">
        <v>74</v>
      </c>
      <c r="J3366" s="3" t="s">
        <v>8112</v>
      </c>
      <c r="K3366" s="3" t="s">
        <v>8111</v>
      </c>
      <c r="L3366" s="3" t="s">
        <v>68</v>
      </c>
      <c r="M3366" s="26" t="s">
        <v>16689</v>
      </c>
      <c r="N3366"/>
      <c r="O3366" s="3">
        <v>8</v>
      </c>
      <c r="P3366" s="55">
        <v>5799.71</v>
      </c>
      <c r="Q3366" s="55">
        <v>5599.72</v>
      </c>
      <c r="R3366" s="55">
        <v>199.99</v>
      </c>
      <c r="S3366" s="57">
        <v>0.04</v>
      </c>
      <c r="T3366" s="55">
        <v>724.96375</v>
      </c>
      <c r="U3366" s="55">
        <v>1799.91</v>
      </c>
      <c r="V3366" s="55">
        <v>1999.9</v>
      </c>
      <c r="W3366" s="55">
        <v>-199.99</v>
      </c>
      <c r="X3366" s="57">
        <v>-0.1</v>
      </c>
      <c r="Y3366" s="3" t="str">
        <f>IFERROR(VLOOKUP(A3366,'Pivot price tier'!$C$8:$L$2290,10,0),"")</f>
        <v/>
      </c>
      <c r="Z3366" s="3" t="str">
        <f>IFERROR(VLOOKUP(A3366,'Pivot price tier by size'!$D$8:$M$2512,10,0),"")</f>
        <v/>
      </c>
      <c r="AA3366" s="3" t="str">
        <f>IFERROR(VLOOKUP(A3366,'Pivot category'!$B$8:$I$2236,8,0),"")</f>
        <v/>
      </c>
      <c r="AB3366" s="3" t="str">
        <f>IF(P3366&lt;$AC$1,"Bottom 5%","")</f>
        <v>Bottom 5%</v>
      </c>
      <c r="AC3366"/>
      <c r="AD3366" t="s">
        <v>16511</v>
      </c>
      <c r="AE3366" t="s">
        <v>13865</v>
      </c>
    </row>
    <row r="3367" spans="1:31" hidden="1" x14ac:dyDescent="0.25">
      <c r="A3367" t="s">
        <v>13111</v>
      </c>
      <c r="B3367" t="s">
        <v>15135</v>
      </c>
      <c r="C3367" s="3" t="s">
        <v>32</v>
      </c>
      <c r="D3367" s="3" t="s">
        <v>12412</v>
      </c>
      <c r="E3367" s="3" t="s">
        <v>5101</v>
      </c>
      <c r="F3367" s="3">
        <v>10000</v>
      </c>
      <c r="G3367" s="34">
        <v>23.99</v>
      </c>
      <c r="H3367" s="3" t="s">
        <v>46</v>
      </c>
      <c r="I3367" s="3" t="s">
        <v>46</v>
      </c>
      <c r="J3367" s="3" t="s">
        <v>13166</v>
      </c>
      <c r="K3367" s="3" t="s">
        <v>8115</v>
      </c>
      <c r="L3367" s="3" t="s">
        <v>68</v>
      </c>
      <c r="M3367" s="26">
        <v>45839</v>
      </c>
      <c r="N3367"/>
      <c r="O3367" s="3">
        <v>5</v>
      </c>
      <c r="P3367" s="55">
        <v>671.72</v>
      </c>
      <c r="Q3367" s="55"/>
      <c r="R3367" s="55">
        <v>671.72</v>
      </c>
      <c r="S3367" s="57"/>
      <c r="T3367" s="55">
        <v>134.34399999999999</v>
      </c>
      <c r="U3367" s="55">
        <v>0</v>
      </c>
      <c r="V3367" s="55">
        <v>287.88</v>
      </c>
      <c r="W3367" s="55">
        <v>-287.88</v>
      </c>
      <c r="X3367" s="57">
        <v>-1</v>
      </c>
      <c r="Y3367" s="3" t="str">
        <f>IFERROR(VLOOKUP(A3367,'Pivot price tier'!$C$8:$L$2290,10,0),"")</f>
        <v/>
      </c>
      <c r="Z3367" s="3" t="str">
        <f>IFERROR(VLOOKUP(A3367,'Pivot price tier by size'!$D$8:$M$2512,10,0),"")</f>
        <v/>
      </c>
      <c r="AA3367" s="3" t="str">
        <f>IFERROR(VLOOKUP(A3367,'Pivot category'!$B$8:$I$2236,8,0),"")</f>
        <v/>
      </c>
      <c r="AB3367" s="3" t="str">
        <f>IF(P3367&lt;$AC$1,"Bottom 5%","")</f>
        <v>Bottom 5%</v>
      </c>
      <c r="AC3367"/>
      <c r="AD3367" t="s">
        <v>11021</v>
      </c>
      <c r="AE3367" t="s">
        <v>16650</v>
      </c>
    </row>
    <row r="3368" spans="1:31" hidden="1" x14ac:dyDescent="0.25">
      <c r="A3368" t="s">
        <v>13112</v>
      </c>
      <c r="B3368" t="s">
        <v>15136</v>
      </c>
      <c r="C3368" s="3" t="s">
        <v>32</v>
      </c>
      <c r="D3368" s="3" t="s">
        <v>12413</v>
      </c>
      <c r="E3368" s="3" t="s">
        <v>5101</v>
      </c>
      <c r="F3368" s="3">
        <v>30000</v>
      </c>
      <c r="G3368" s="34">
        <v>23.99</v>
      </c>
      <c r="H3368" s="3" t="s">
        <v>46</v>
      </c>
      <c r="I3368" s="3" t="s">
        <v>46</v>
      </c>
      <c r="J3368" s="3" t="s">
        <v>13166</v>
      </c>
      <c r="K3368" s="3" t="s">
        <v>8115</v>
      </c>
      <c r="L3368" s="3" t="s">
        <v>68</v>
      </c>
      <c r="M3368" s="26">
        <v>45839</v>
      </c>
      <c r="N3368"/>
      <c r="O3368" s="3">
        <v>5</v>
      </c>
      <c r="P3368" s="55">
        <v>527.78</v>
      </c>
      <c r="Q3368" s="55"/>
      <c r="R3368" s="55">
        <v>527.78</v>
      </c>
      <c r="S3368" s="57"/>
      <c r="T3368" s="55">
        <v>105.556</v>
      </c>
      <c r="U3368" s="55">
        <v>0</v>
      </c>
      <c r="V3368" s="55">
        <v>287.88</v>
      </c>
      <c r="W3368" s="55">
        <v>-287.88</v>
      </c>
      <c r="X3368" s="57">
        <v>-1</v>
      </c>
      <c r="Y3368" s="3" t="str">
        <f>IFERROR(VLOOKUP(A3368,'Pivot price tier'!$C$8:$L$2290,10,0),"")</f>
        <v/>
      </c>
      <c r="Z3368" s="3" t="str">
        <f>IFERROR(VLOOKUP(A3368,'Pivot price tier by size'!$D$8:$M$2512,10,0),"")</f>
        <v/>
      </c>
      <c r="AA3368" s="3" t="str">
        <f>IFERROR(VLOOKUP(A3368,'Pivot category'!$B$8:$I$2236,8,0),"")</f>
        <v/>
      </c>
      <c r="AB3368" s="3" t="str">
        <f>IF(P3368&lt;$AC$1,"Bottom 5%","")</f>
        <v>Bottom 5%</v>
      </c>
      <c r="AC3368"/>
      <c r="AD3368" t="s">
        <v>11021</v>
      </c>
      <c r="AE3368" t="s">
        <v>16650</v>
      </c>
    </row>
    <row r="3369" spans="1:31" hidden="1" x14ac:dyDescent="0.25">
      <c r="A3369" t="s">
        <v>12636</v>
      </c>
      <c r="B3369" t="s">
        <v>14977</v>
      </c>
      <c r="C3369" s="3" t="s">
        <v>32</v>
      </c>
      <c r="D3369" s="3" t="s">
        <v>12411</v>
      </c>
      <c r="E3369" s="3" t="s">
        <v>5101</v>
      </c>
      <c r="F3369" s="3">
        <v>30000</v>
      </c>
      <c r="G3369" s="34">
        <v>23.99</v>
      </c>
      <c r="H3369" s="3" t="s">
        <v>46</v>
      </c>
      <c r="I3369" s="3" t="s">
        <v>46</v>
      </c>
      <c r="J3369" s="3" t="s">
        <v>13166</v>
      </c>
      <c r="K3369" s="3" t="s">
        <v>8115</v>
      </c>
      <c r="L3369" s="3" t="s">
        <v>68</v>
      </c>
      <c r="M3369" s="26">
        <v>45809</v>
      </c>
      <c r="N3369"/>
      <c r="O3369" s="3">
        <v>5</v>
      </c>
      <c r="P3369" s="55">
        <v>767.68</v>
      </c>
      <c r="Q3369" s="55"/>
      <c r="R3369" s="55">
        <v>767.68</v>
      </c>
      <c r="S3369" s="57"/>
      <c r="T3369" s="55">
        <v>153.536</v>
      </c>
      <c r="U3369" s="55">
        <v>0</v>
      </c>
      <c r="V3369" s="55">
        <v>287.88</v>
      </c>
      <c r="W3369" s="55">
        <v>-287.88</v>
      </c>
      <c r="X3369" s="57">
        <v>-1</v>
      </c>
      <c r="Y3369" s="3" t="str">
        <f>IFERROR(VLOOKUP(A3369,'Pivot price tier'!$C$8:$L$2290,10,0),"")</f>
        <v/>
      </c>
      <c r="Z3369" s="3" t="str">
        <f>IFERROR(VLOOKUP(A3369,'Pivot price tier by size'!$D$8:$M$2512,10,0),"")</f>
        <v/>
      </c>
      <c r="AA3369" s="3" t="str">
        <f>IFERROR(VLOOKUP(A3369,'Pivot category'!$B$8:$I$2236,8,0),"")</f>
        <v/>
      </c>
      <c r="AB3369" s="3" t="str">
        <f>IF(P3369&lt;$AC$1,"Bottom 5%","")</f>
        <v>Bottom 5%</v>
      </c>
      <c r="AC3369"/>
      <c r="AD3369" t="s">
        <v>11021</v>
      </c>
      <c r="AE3369" t="s">
        <v>16650</v>
      </c>
    </row>
    <row r="3370" spans="1:31" x14ac:dyDescent="0.25">
      <c r="A3370" t="s">
        <v>6841</v>
      </c>
      <c r="B3370" t="s">
        <v>1242</v>
      </c>
      <c r="C3370" s="3" t="s">
        <v>34</v>
      </c>
      <c r="D3370" s="3" t="s">
        <v>3558</v>
      </c>
      <c r="E3370" s="3" t="s">
        <v>5053</v>
      </c>
      <c r="F3370" s="3">
        <v>1000</v>
      </c>
      <c r="G3370" s="34">
        <v>10.99</v>
      </c>
      <c r="H3370" s="3" t="s">
        <v>12</v>
      </c>
      <c r="I3370" s="3" t="s">
        <v>19</v>
      </c>
      <c r="J3370" s="3" t="s">
        <v>8102</v>
      </c>
      <c r="K3370" s="3" t="s">
        <v>8103</v>
      </c>
      <c r="L3370" s="3" t="s">
        <v>68</v>
      </c>
      <c r="M3370" s="26" t="s">
        <v>16689</v>
      </c>
      <c r="N3370"/>
      <c r="O3370" s="3">
        <v>159</v>
      </c>
      <c r="P3370" s="55">
        <v>338832.69</v>
      </c>
      <c r="Q3370" s="55">
        <v>347355.64</v>
      </c>
      <c r="R3370" s="55">
        <v>-8522.9500000000007</v>
      </c>
      <c r="S3370" s="57">
        <v>-0.02</v>
      </c>
      <c r="T3370" s="55">
        <v>2131.0232075471699</v>
      </c>
      <c r="U3370" s="55">
        <v>1297787.1200000001</v>
      </c>
      <c r="V3370" s="55">
        <v>1295012.8999999999</v>
      </c>
      <c r="W3370" s="55">
        <v>2774.22</v>
      </c>
      <c r="X3370" s="57">
        <v>0</v>
      </c>
      <c r="Y3370" s="3" t="str">
        <f>IFERROR(VLOOKUP(A3370,'Pivot price tier'!$C$8:$L$2290,10,0),"")</f>
        <v xml:space="preserve"> </v>
      </c>
      <c r="Z3370" s="3" t="str">
        <f>IFERROR(VLOOKUP(A3370,'Pivot price tier by size'!$D$8:$M$2512,10,0),"")</f>
        <v xml:space="preserve"> </v>
      </c>
      <c r="AA3370" s="3" t="str">
        <f>IFERROR(VLOOKUP(A3370,'Pivot category'!$B$8:$I$2236,8,0),"")</f>
        <v xml:space="preserve"> </v>
      </c>
      <c r="AB3370" s="3" t="str">
        <f>IF(P3370&lt;$AC$1,"Bottom 5%","")</f>
        <v/>
      </c>
      <c r="AC3370"/>
      <c r="AD3370" t="s">
        <v>16512</v>
      </c>
      <c r="AE3370" t="s">
        <v>13856</v>
      </c>
    </row>
    <row r="3371" spans="1:31" hidden="1" x14ac:dyDescent="0.25">
      <c r="A3371" t="s">
        <v>6247</v>
      </c>
      <c r="B3371" t="s">
        <v>5062</v>
      </c>
      <c r="C3371" s="3" t="s">
        <v>32</v>
      </c>
      <c r="D3371" s="3" t="s">
        <v>4908</v>
      </c>
      <c r="E3371" s="3">
        <v>0</v>
      </c>
      <c r="F3371" s="3">
        <v>7000</v>
      </c>
      <c r="G3371" s="34">
        <v>13.79</v>
      </c>
      <c r="H3371" s="3" t="s">
        <v>46</v>
      </c>
      <c r="I3371" s="3" t="s">
        <v>46</v>
      </c>
      <c r="J3371" s="3" t="s">
        <v>8104</v>
      </c>
      <c r="K3371" s="3" t="s">
        <v>8103</v>
      </c>
      <c r="L3371" s="3" t="s">
        <v>8108</v>
      </c>
      <c r="M3371" s="26" t="s">
        <v>16689</v>
      </c>
      <c r="N3371"/>
      <c r="O3371" s="3" t="s">
        <v>78</v>
      </c>
      <c r="P3371" s="55"/>
      <c r="Q3371" s="55">
        <v>229.9</v>
      </c>
      <c r="R3371" s="55">
        <v>-229.9</v>
      </c>
      <c r="S3371" s="57">
        <v>-1</v>
      </c>
      <c r="T3371" s="55" t="s">
        <v>78</v>
      </c>
      <c r="U3371" s="55" t="s">
        <v>78</v>
      </c>
      <c r="V3371" s="55" t="s">
        <v>78</v>
      </c>
      <c r="W3371" s="55" t="s">
        <v>78</v>
      </c>
      <c r="X3371" s="57" t="s">
        <v>78</v>
      </c>
      <c r="Y3371" s="3" t="str">
        <f>IFERROR(VLOOKUP(A3371,'Pivot price tier'!$C$8:$L$2290,10,0),"")</f>
        <v/>
      </c>
      <c r="Z3371" s="3" t="str">
        <f>IFERROR(VLOOKUP(A3371,'Pivot price tier by size'!$D$8:$M$2512,10,0),"")</f>
        <v/>
      </c>
      <c r="AA3371" s="3" t="str">
        <f>IFERROR(VLOOKUP(A3371,'Pivot category'!$B$8:$I$2236,8,0),"")</f>
        <v/>
      </c>
      <c r="AB3371" s="3" t="str">
        <f>IF(P3371&lt;$AC$1,"Bottom 5%","")</f>
        <v>Bottom 5%</v>
      </c>
      <c r="AC3371"/>
      <c r="AD3371" t="s">
        <v>16510</v>
      </c>
      <c r="AE3371" t="s">
        <v>13901</v>
      </c>
    </row>
    <row r="3372" spans="1:31" hidden="1" x14ac:dyDescent="0.25">
      <c r="A3372" t="s">
        <v>6246</v>
      </c>
      <c r="B3372" t="s">
        <v>4856</v>
      </c>
      <c r="C3372" s="3" t="s">
        <v>32</v>
      </c>
      <c r="D3372" s="3" t="s">
        <v>4769</v>
      </c>
      <c r="E3372" s="3">
        <v>0</v>
      </c>
      <c r="F3372" s="3">
        <v>7000</v>
      </c>
      <c r="G3372" s="34">
        <v>13.79</v>
      </c>
      <c r="H3372" s="3" t="s">
        <v>46</v>
      </c>
      <c r="I3372" s="3" t="s">
        <v>46</v>
      </c>
      <c r="J3372" s="3" t="s">
        <v>8107</v>
      </c>
      <c r="K3372" s="3" t="s">
        <v>8103</v>
      </c>
      <c r="L3372" s="3" t="s">
        <v>8106</v>
      </c>
      <c r="M3372" s="26" t="s">
        <v>16689</v>
      </c>
      <c r="N3372"/>
      <c r="O3372" s="3">
        <v>1</v>
      </c>
      <c r="P3372" s="55">
        <v>330.96</v>
      </c>
      <c r="Q3372" s="55">
        <v>137.9</v>
      </c>
      <c r="R3372" s="55">
        <v>193.06</v>
      </c>
      <c r="S3372" s="57">
        <v>1.4</v>
      </c>
      <c r="T3372" s="55">
        <v>330.96</v>
      </c>
      <c r="U3372" s="55">
        <v>0</v>
      </c>
      <c r="V3372" s="55">
        <v>298.87</v>
      </c>
      <c r="W3372" s="55">
        <v>-298.87</v>
      </c>
      <c r="X3372" s="57">
        <v>-1</v>
      </c>
      <c r="Y3372" s="3" t="str">
        <f>IFERROR(VLOOKUP(A3372,'Pivot price tier'!$C$8:$L$2290,10,0),"")</f>
        <v/>
      </c>
      <c r="Z3372" s="3" t="str">
        <f>IFERROR(VLOOKUP(A3372,'Pivot price tier by size'!$D$8:$M$2512,10,0),"")</f>
        <v/>
      </c>
      <c r="AA3372" s="3" t="str">
        <f>IFERROR(VLOOKUP(A3372,'Pivot category'!$B$8:$I$2236,8,0),"")</f>
        <v/>
      </c>
      <c r="AB3372" s="3" t="str">
        <f>IF(P3372&lt;$AC$1,"Bottom 5%","")</f>
        <v>Bottom 5%</v>
      </c>
      <c r="AC3372"/>
      <c r="AD3372" t="s">
        <v>16510</v>
      </c>
      <c r="AE3372" t="s">
        <v>13901</v>
      </c>
    </row>
    <row r="3373" spans="1:31" x14ac:dyDescent="0.25">
      <c r="A3373" t="s">
        <v>5512</v>
      </c>
      <c r="B3373" t="s">
        <v>1244</v>
      </c>
      <c r="C3373" s="3" t="s">
        <v>32</v>
      </c>
      <c r="D3373" s="3" t="s">
        <v>3560</v>
      </c>
      <c r="E3373" s="3" t="s">
        <v>5053</v>
      </c>
      <c r="F3373" s="3">
        <v>1000</v>
      </c>
      <c r="G3373" s="34">
        <v>19.989999999999998</v>
      </c>
      <c r="H3373" s="3" t="s">
        <v>12</v>
      </c>
      <c r="I3373" s="3" t="s">
        <v>19</v>
      </c>
      <c r="J3373" s="3" t="s">
        <v>8102</v>
      </c>
      <c r="K3373" s="3" t="s">
        <v>8103</v>
      </c>
      <c r="L3373" s="3" t="s">
        <v>68</v>
      </c>
      <c r="M3373" s="26" t="s">
        <v>16689</v>
      </c>
      <c r="N3373"/>
      <c r="O3373" s="3">
        <v>158</v>
      </c>
      <c r="P3373" s="55">
        <v>398470.62</v>
      </c>
      <c r="Q3373" s="55">
        <v>436706.69</v>
      </c>
      <c r="R3373" s="55">
        <v>-38236.07</v>
      </c>
      <c r="S3373" s="57">
        <v>-0.09</v>
      </c>
      <c r="T3373" s="55">
        <v>2521.9659493670888</v>
      </c>
      <c r="U3373" s="55">
        <v>1011696.6</v>
      </c>
      <c r="V3373" s="55">
        <v>1012631.96</v>
      </c>
      <c r="W3373" s="55">
        <v>-935.36</v>
      </c>
      <c r="X3373" s="57">
        <v>0</v>
      </c>
      <c r="Y3373" s="3" t="str">
        <f>IFERROR(VLOOKUP(A3373,'Pivot price tier'!$C$8:$L$2290,10,0),"")</f>
        <v xml:space="preserve"> </v>
      </c>
      <c r="Z3373" s="3" t="str">
        <f>IFERROR(VLOOKUP(A3373,'Pivot price tier by size'!$D$8:$M$2512,10,0),"")</f>
        <v xml:space="preserve"> </v>
      </c>
      <c r="AA3373" s="3" t="str">
        <f>IFERROR(VLOOKUP(A3373,'Pivot category'!$B$8:$I$2236,8,0),"")</f>
        <v xml:space="preserve"> </v>
      </c>
      <c r="AB3373" s="3" t="str">
        <f>IF(P3373&lt;$AC$1,"Bottom 5%","")</f>
        <v/>
      </c>
      <c r="AC3373"/>
      <c r="AD3373" t="s">
        <v>16512</v>
      </c>
      <c r="AE3373" t="s">
        <v>13856</v>
      </c>
    </row>
    <row r="3374" spans="1:31" hidden="1" x14ac:dyDescent="0.25">
      <c r="A3374" t="s">
        <v>12577</v>
      </c>
      <c r="B3374" t="s">
        <v>12578</v>
      </c>
      <c r="C3374" s="3" t="s">
        <v>32</v>
      </c>
      <c r="D3374" s="3" t="s">
        <v>12073</v>
      </c>
      <c r="E3374" s="3" t="s">
        <v>5101</v>
      </c>
      <c r="F3374" s="3">
        <v>70000</v>
      </c>
      <c r="G3374" s="34">
        <v>14.39</v>
      </c>
      <c r="H3374" s="3" t="s">
        <v>46</v>
      </c>
      <c r="I3374" s="3" t="s">
        <v>46</v>
      </c>
      <c r="J3374" s="3" t="s">
        <v>8107</v>
      </c>
      <c r="K3374" s="3" t="s">
        <v>8103</v>
      </c>
      <c r="L3374" s="3" t="s">
        <v>8106</v>
      </c>
      <c r="M3374" s="26">
        <v>45323</v>
      </c>
      <c r="N3374"/>
      <c r="O3374" s="3">
        <v>11</v>
      </c>
      <c r="P3374" s="55">
        <v>2136.11</v>
      </c>
      <c r="Q3374" s="55">
        <v>6882.86</v>
      </c>
      <c r="R3374" s="55">
        <v>-4746.75</v>
      </c>
      <c r="S3374" s="57">
        <v>-0.69</v>
      </c>
      <c r="T3374" s="55">
        <v>194.19181818181821</v>
      </c>
      <c r="U3374" s="55">
        <v>919.77</v>
      </c>
      <c r="V3374" s="55">
        <v>4384.05</v>
      </c>
      <c r="W3374" s="55">
        <v>-3464.28</v>
      </c>
      <c r="X3374" s="57">
        <v>-0.79</v>
      </c>
      <c r="Y3374" s="3" t="str">
        <f>IFERROR(VLOOKUP(A3374,'Pivot price tier'!$C$8:$L$2290,10,0),"")</f>
        <v/>
      </c>
      <c r="Z3374" s="3" t="str">
        <f>IFERROR(VLOOKUP(A3374,'Pivot price tier by size'!$D$8:$M$2512,10,0),"")</f>
        <v/>
      </c>
      <c r="AA3374" s="3" t="str">
        <f>IFERROR(VLOOKUP(A3374,'Pivot category'!$B$8:$I$2236,8,0),"")</f>
        <v/>
      </c>
      <c r="AB3374" s="3" t="str">
        <f>IF(P3374&lt;$AC$1,"Bottom 5%","")</f>
        <v>Bottom 5%</v>
      </c>
      <c r="AC3374"/>
      <c r="AD3374" t="s">
        <v>16510</v>
      </c>
      <c r="AE3374" t="s">
        <v>13901</v>
      </c>
    </row>
    <row r="3375" spans="1:31" hidden="1" x14ac:dyDescent="0.25">
      <c r="A3375" t="s">
        <v>6510</v>
      </c>
      <c r="B3375" t="s">
        <v>1503</v>
      </c>
      <c r="C3375" s="3" t="s">
        <v>32</v>
      </c>
      <c r="D3375" s="3" t="s">
        <v>3854</v>
      </c>
      <c r="E3375" s="3">
        <v>0</v>
      </c>
      <c r="F3375" s="3">
        <v>7000</v>
      </c>
      <c r="G3375" s="34">
        <v>22.99</v>
      </c>
      <c r="H3375" s="3" t="s">
        <v>46</v>
      </c>
      <c r="I3375" s="3" t="s">
        <v>46</v>
      </c>
      <c r="J3375" s="3" t="s">
        <v>8107</v>
      </c>
      <c r="K3375" s="3" t="s">
        <v>8109</v>
      </c>
      <c r="L3375" s="3" t="s">
        <v>8105</v>
      </c>
      <c r="M3375" s="26" t="s">
        <v>16689</v>
      </c>
      <c r="N3375"/>
      <c r="O3375" s="3">
        <v>10</v>
      </c>
      <c r="P3375" s="55">
        <v>965.58</v>
      </c>
      <c r="Q3375" s="55">
        <v>8594.1200000000008</v>
      </c>
      <c r="R3375" s="55">
        <v>-7628.54</v>
      </c>
      <c r="S3375" s="57">
        <v>-0.89</v>
      </c>
      <c r="T3375" s="55">
        <v>96.558000000000007</v>
      </c>
      <c r="U3375" s="55">
        <v>0</v>
      </c>
      <c r="V3375" s="55">
        <v>7106.77</v>
      </c>
      <c r="W3375" s="55">
        <v>-7106.77</v>
      </c>
      <c r="X3375" s="57">
        <v>-1</v>
      </c>
      <c r="Y3375" s="3" t="str">
        <f>IFERROR(VLOOKUP(A3375,'Pivot price tier'!$C$8:$L$2290,10,0),"")</f>
        <v/>
      </c>
      <c r="Z3375" s="3" t="str">
        <f>IFERROR(VLOOKUP(A3375,'Pivot price tier by size'!$D$8:$M$2512,10,0),"")</f>
        <v/>
      </c>
      <c r="AA3375" s="3" t="str">
        <f>IFERROR(VLOOKUP(A3375,'Pivot category'!$B$8:$I$2236,8,0),"")</f>
        <v/>
      </c>
      <c r="AB3375" s="3" t="str">
        <f>IF(P3375&lt;$AC$1,"Bottom 5%","")</f>
        <v>Bottom 5%</v>
      </c>
      <c r="AC3375"/>
      <c r="AD3375" t="s">
        <v>16510</v>
      </c>
      <c r="AE3375" t="s">
        <v>13901</v>
      </c>
    </row>
    <row r="3376" spans="1:31" hidden="1" x14ac:dyDescent="0.25">
      <c r="A3376" t="s">
        <v>8679</v>
      </c>
      <c r="B3376" t="s">
        <v>1502</v>
      </c>
      <c r="C3376" s="3" t="s">
        <v>32</v>
      </c>
      <c r="D3376" s="3" t="s">
        <v>3853</v>
      </c>
      <c r="E3376" s="3" t="s">
        <v>5101</v>
      </c>
      <c r="F3376" s="3">
        <v>1000</v>
      </c>
      <c r="G3376" s="34">
        <v>13.79</v>
      </c>
      <c r="H3376" s="3" t="s">
        <v>46</v>
      </c>
      <c r="I3376" s="3" t="s">
        <v>46</v>
      </c>
      <c r="J3376" s="3" t="s">
        <v>8107</v>
      </c>
      <c r="K3376" s="3" t="s">
        <v>8103</v>
      </c>
      <c r="L3376" s="3" t="s">
        <v>8108</v>
      </c>
      <c r="M3376" s="26" t="s">
        <v>16689</v>
      </c>
      <c r="N3376"/>
      <c r="O3376" s="3" t="s">
        <v>78</v>
      </c>
      <c r="P3376" s="55"/>
      <c r="Q3376" s="55">
        <v>179.27</v>
      </c>
      <c r="R3376" s="55">
        <v>-179.27</v>
      </c>
      <c r="S3376" s="57">
        <v>-1</v>
      </c>
      <c r="T3376" s="55" t="s">
        <v>78</v>
      </c>
      <c r="U3376" s="55" t="s">
        <v>78</v>
      </c>
      <c r="V3376" s="55" t="s">
        <v>78</v>
      </c>
      <c r="W3376" s="55" t="s">
        <v>78</v>
      </c>
      <c r="X3376" s="57" t="s">
        <v>78</v>
      </c>
      <c r="Y3376" s="3" t="str">
        <f>IFERROR(VLOOKUP(A3376,'Pivot price tier'!$C$8:$L$2290,10,0),"")</f>
        <v/>
      </c>
      <c r="Z3376" s="3" t="str">
        <f>IFERROR(VLOOKUP(A3376,'Pivot price tier by size'!$D$8:$M$2512,10,0),"")</f>
        <v/>
      </c>
      <c r="AA3376" s="3" t="str">
        <f>IFERROR(VLOOKUP(A3376,'Pivot category'!$B$8:$I$2236,8,0),"")</f>
        <v/>
      </c>
      <c r="AB3376" s="3" t="str">
        <f>IF(P3376&lt;$AC$1,"Bottom 5%","")</f>
        <v>Bottom 5%</v>
      </c>
      <c r="AC3376"/>
      <c r="AD3376" t="s">
        <v>16510</v>
      </c>
      <c r="AE3376" t="s">
        <v>13901</v>
      </c>
    </row>
    <row r="3377" spans="1:31" hidden="1" x14ac:dyDescent="0.25">
      <c r="A3377" t="s">
        <v>12321</v>
      </c>
      <c r="B3377" t="s">
        <v>12322</v>
      </c>
      <c r="C3377" s="3" t="s">
        <v>69</v>
      </c>
      <c r="D3377" s="3" t="s">
        <v>11789</v>
      </c>
      <c r="E3377" s="3" t="s">
        <v>5101</v>
      </c>
      <c r="F3377" s="3">
        <v>70000</v>
      </c>
      <c r="G3377" s="34">
        <v>16.989999999999998</v>
      </c>
      <c r="H3377" s="3" t="s">
        <v>46</v>
      </c>
      <c r="I3377" s="3" t="s">
        <v>70</v>
      </c>
      <c r="J3377" s="3" t="s">
        <v>8107</v>
      </c>
      <c r="K3377" s="3" t="s">
        <v>8109</v>
      </c>
      <c r="L3377" s="3" t="s">
        <v>8105</v>
      </c>
      <c r="M3377" s="26" t="s">
        <v>16689</v>
      </c>
      <c r="N3377"/>
      <c r="O3377" s="3">
        <v>5</v>
      </c>
      <c r="P3377" s="55">
        <v>288.83</v>
      </c>
      <c r="Q3377" s="55">
        <v>17131.88</v>
      </c>
      <c r="R3377" s="55">
        <v>-16843.05</v>
      </c>
      <c r="S3377" s="57">
        <v>-0.98</v>
      </c>
      <c r="T3377" s="55">
        <v>57.765999999999998</v>
      </c>
      <c r="U3377" s="55">
        <v>0</v>
      </c>
      <c r="V3377" s="55">
        <v>12249.79</v>
      </c>
      <c r="W3377" s="55">
        <v>-12249.79</v>
      </c>
      <c r="X3377" s="57">
        <v>-1</v>
      </c>
      <c r="Y3377" s="3" t="str">
        <f>IFERROR(VLOOKUP(A3377,'Pivot price tier'!$C$8:$L$2290,10,0),"")</f>
        <v/>
      </c>
      <c r="Z3377" s="3" t="str">
        <f>IFERROR(VLOOKUP(A3377,'Pivot price tier by size'!$D$8:$M$2512,10,0),"")</f>
        <v/>
      </c>
      <c r="AA3377" s="3" t="str">
        <f>IFERROR(VLOOKUP(A3377,'Pivot category'!$B$8:$I$2236,8,0),"")</f>
        <v/>
      </c>
      <c r="AB3377" s="3" t="str">
        <f>IF(P3377&lt;$AC$1,"Bottom 5%","")</f>
        <v>Bottom 5%</v>
      </c>
      <c r="AC3377"/>
      <c r="AD3377" t="s">
        <v>16510</v>
      </c>
      <c r="AE3377" t="s">
        <v>13901</v>
      </c>
    </row>
    <row r="3378" spans="1:31" x14ac:dyDescent="0.25">
      <c r="A3378" t="s">
        <v>5390</v>
      </c>
      <c r="B3378" t="s">
        <v>1245</v>
      </c>
      <c r="C3378" s="3" t="s">
        <v>32</v>
      </c>
      <c r="D3378" s="3" t="s">
        <v>3561</v>
      </c>
      <c r="E3378" s="3" t="s">
        <v>5053</v>
      </c>
      <c r="F3378" s="3">
        <v>1000</v>
      </c>
      <c r="G3378" s="34">
        <v>19.989999999999998</v>
      </c>
      <c r="H3378" s="3" t="s">
        <v>12</v>
      </c>
      <c r="I3378" s="3" t="s">
        <v>19</v>
      </c>
      <c r="J3378" s="3" t="s">
        <v>8102</v>
      </c>
      <c r="K3378" s="3" t="s">
        <v>8103</v>
      </c>
      <c r="L3378" s="3" t="s">
        <v>68</v>
      </c>
      <c r="M3378" s="26" t="s">
        <v>16689</v>
      </c>
      <c r="N3378"/>
      <c r="O3378" s="3">
        <v>155</v>
      </c>
      <c r="P3378" s="55">
        <v>427452.53</v>
      </c>
      <c r="Q3378" s="55">
        <v>382184.41</v>
      </c>
      <c r="R3378" s="55">
        <v>45268.12</v>
      </c>
      <c r="S3378" s="57">
        <v>0.12</v>
      </c>
      <c r="T3378" s="55">
        <v>2757.7582580645162</v>
      </c>
      <c r="U3378" s="55">
        <v>331248.73</v>
      </c>
      <c r="V3378" s="55">
        <v>352438.72</v>
      </c>
      <c r="W3378" s="55">
        <v>-21189.99</v>
      </c>
      <c r="X3378" s="57">
        <v>-0.06</v>
      </c>
      <c r="Y3378" s="3" t="str">
        <f>IFERROR(VLOOKUP(A3378,'Pivot price tier'!$C$8:$L$2290,10,0),"")</f>
        <v xml:space="preserve"> </v>
      </c>
      <c r="Z3378" s="3" t="str">
        <f>IFERROR(VLOOKUP(A3378,'Pivot price tier by size'!$D$8:$M$2512,10,0),"")</f>
        <v xml:space="preserve"> </v>
      </c>
      <c r="AA3378" s="3" t="str">
        <f>IFERROR(VLOOKUP(A3378,'Pivot category'!$B$8:$I$2236,8,0),"")</f>
        <v xml:space="preserve"> </v>
      </c>
      <c r="AB3378" s="3" t="str">
        <f>IF(P3378&lt;$AC$1,"Bottom 5%","")</f>
        <v/>
      </c>
      <c r="AC3378"/>
      <c r="AD3378" t="s">
        <v>16512</v>
      </c>
      <c r="AE3378" t="s">
        <v>13856</v>
      </c>
    </row>
    <row r="3379" spans="1:31" x14ac:dyDescent="0.25">
      <c r="A3379" t="s">
        <v>7759</v>
      </c>
      <c r="B3379" t="s">
        <v>1247</v>
      </c>
      <c r="C3379" s="3" t="s">
        <v>38</v>
      </c>
      <c r="D3379" s="3" t="s">
        <v>3563</v>
      </c>
      <c r="E3379" s="3" t="s">
        <v>5101</v>
      </c>
      <c r="F3379" s="3">
        <v>1000</v>
      </c>
      <c r="G3379" s="34">
        <v>35.99</v>
      </c>
      <c r="H3379" s="3" t="s">
        <v>12</v>
      </c>
      <c r="I3379" s="3" t="s">
        <v>19</v>
      </c>
      <c r="J3379" s="3" t="s">
        <v>8102</v>
      </c>
      <c r="K3379" s="3" t="s">
        <v>8103</v>
      </c>
      <c r="L3379" s="3" t="s">
        <v>68</v>
      </c>
      <c r="M3379" s="26" t="s">
        <v>16689</v>
      </c>
      <c r="N3379"/>
      <c r="O3379" s="3">
        <v>132</v>
      </c>
      <c r="P3379" s="55">
        <v>221579.1</v>
      </c>
      <c r="Q3379" s="55">
        <v>220572.75</v>
      </c>
      <c r="R3379" s="55">
        <v>1006.35</v>
      </c>
      <c r="S3379" s="57">
        <v>0</v>
      </c>
      <c r="T3379" s="55">
        <v>1678.6295454545455</v>
      </c>
      <c r="U3379" s="55">
        <v>74434.899999999994</v>
      </c>
      <c r="V3379" s="55">
        <v>84665.7</v>
      </c>
      <c r="W3379" s="55">
        <v>-10230.799999999999</v>
      </c>
      <c r="X3379" s="57">
        <v>-0.12</v>
      </c>
      <c r="Y3379" s="3" t="str">
        <f>IFERROR(VLOOKUP(A3379,'Pivot price tier'!$C$8:$L$2290,10,0),"")</f>
        <v xml:space="preserve"> </v>
      </c>
      <c r="Z3379" s="3" t="str">
        <f>IFERROR(VLOOKUP(A3379,'Pivot price tier by size'!$D$8:$M$2512,10,0),"")</f>
        <v xml:space="preserve"> </v>
      </c>
      <c r="AA3379" s="3" t="str">
        <f>IFERROR(VLOOKUP(A3379,'Pivot category'!$B$8:$I$2236,8,0),"")</f>
        <v xml:space="preserve"> </v>
      </c>
      <c r="AB3379" s="3" t="str">
        <f>IF(P3379&lt;$AC$1,"Bottom 5%","")</f>
        <v/>
      </c>
      <c r="AC3379"/>
      <c r="AD3379" t="s">
        <v>16512</v>
      </c>
      <c r="AE3379" t="s">
        <v>13856</v>
      </c>
    </row>
    <row r="3380" spans="1:31" x14ac:dyDescent="0.25">
      <c r="A3380" t="s">
        <v>6894</v>
      </c>
      <c r="B3380" t="s">
        <v>1248</v>
      </c>
      <c r="C3380" s="3" t="s">
        <v>34</v>
      </c>
      <c r="D3380" s="3" t="s">
        <v>3564</v>
      </c>
      <c r="E3380" s="3" t="s">
        <v>5101</v>
      </c>
      <c r="F3380" s="3">
        <v>1000</v>
      </c>
      <c r="G3380" s="34">
        <v>10.99</v>
      </c>
      <c r="H3380" s="3" t="s">
        <v>12</v>
      </c>
      <c r="I3380" s="3" t="s">
        <v>19</v>
      </c>
      <c r="J3380" s="3" t="s">
        <v>8102</v>
      </c>
      <c r="K3380" s="3" t="s">
        <v>8103</v>
      </c>
      <c r="L3380" s="3" t="s">
        <v>68</v>
      </c>
      <c r="M3380" s="26" t="s">
        <v>16689</v>
      </c>
      <c r="N3380"/>
      <c r="O3380" s="3">
        <v>150</v>
      </c>
      <c r="P3380" s="55">
        <v>74490.22</v>
      </c>
      <c r="Q3380" s="55">
        <v>78734.289999999994</v>
      </c>
      <c r="R3380" s="55">
        <v>-4244.07</v>
      </c>
      <c r="S3380" s="57">
        <v>-0.05</v>
      </c>
      <c r="T3380" s="55">
        <v>496.60146666666668</v>
      </c>
      <c r="U3380" s="55">
        <v>293202.21000000002</v>
      </c>
      <c r="V3380" s="55">
        <v>316402.61</v>
      </c>
      <c r="W3380" s="55">
        <v>-23200.400000000001</v>
      </c>
      <c r="X3380" s="57">
        <v>-7.0000000000000007E-2</v>
      </c>
      <c r="Y3380" s="3" t="str">
        <f>IFERROR(VLOOKUP(A3380,'Pivot price tier'!$C$8:$L$2290,10,0),"")</f>
        <v xml:space="preserve"> </v>
      </c>
      <c r="Z3380" s="3" t="str">
        <f>IFERROR(VLOOKUP(A3380,'Pivot price tier by size'!$D$8:$M$2512,10,0),"")</f>
        <v xml:space="preserve"> </v>
      </c>
      <c r="AA3380" s="3" t="str">
        <f>IFERROR(VLOOKUP(A3380,'Pivot category'!$B$8:$I$2236,8,0),"")</f>
        <v xml:space="preserve"> </v>
      </c>
      <c r="AB3380" s="3" t="str">
        <f>IF(P3380&lt;$AC$1,"Bottom 5%","")</f>
        <v/>
      </c>
      <c r="AC3380"/>
      <c r="AD3380" t="s">
        <v>16512</v>
      </c>
      <c r="AE3380" t="s">
        <v>13856</v>
      </c>
    </row>
    <row r="3381" spans="1:31" hidden="1" x14ac:dyDescent="0.25">
      <c r="A3381" t="s">
        <v>11549</v>
      </c>
      <c r="B3381" t="s">
        <v>11550</v>
      </c>
      <c r="C3381" s="3" t="s">
        <v>73</v>
      </c>
      <c r="D3381" s="3" t="s">
        <v>11329</v>
      </c>
      <c r="E3381" s="3">
        <v>0</v>
      </c>
      <c r="F3381" s="3">
        <v>7000</v>
      </c>
      <c r="G3381" s="34">
        <v>10.19</v>
      </c>
      <c r="H3381" s="3" t="s">
        <v>8184</v>
      </c>
      <c r="I3381" s="3" t="s">
        <v>12123</v>
      </c>
      <c r="J3381" s="3" t="s">
        <v>8107</v>
      </c>
      <c r="K3381" s="3" t="s">
        <v>8103</v>
      </c>
      <c r="L3381" s="3" t="s">
        <v>8106</v>
      </c>
      <c r="M3381" s="26" t="s">
        <v>16689</v>
      </c>
      <c r="N3381"/>
      <c r="O3381" s="3">
        <v>10</v>
      </c>
      <c r="P3381" s="55">
        <v>1100.52</v>
      </c>
      <c r="Q3381" s="55">
        <v>2295</v>
      </c>
      <c r="R3381" s="55">
        <v>-1194.48</v>
      </c>
      <c r="S3381" s="57">
        <v>-0.52</v>
      </c>
      <c r="T3381" s="55">
        <v>110.05199999999999</v>
      </c>
      <c r="U3381" s="55">
        <v>163.04</v>
      </c>
      <c r="V3381" s="55">
        <v>625.19000000000005</v>
      </c>
      <c r="W3381" s="55">
        <v>-462.15</v>
      </c>
      <c r="X3381" s="57">
        <v>-0.74</v>
      </c>
      <c r="Y3381" s="3" t="str">
        <f>IFERROR(VLOOKUP(A3381,'Pivot price tier'!$C$8:$L$2290,10,0),"")</f>
        <v/>
      </c>
      <c r="Z3381" s="3" t="str">
        <f>IFERROR(VLOOKUP(A3381,'Pivot price tier by size'!$D$8:$M$2512,10,0),"")</f>
        <v/>
      </c>
      <c r="AA3381" s="3" t="str">
        <f>IFERROR(VLOOKUP(A3381,'Pivot category'!$B$8:$I$2236,8,0),"")</f>
        <v/>
      </c>
      <c r="AB3381" s="3" t="str">
        <f>IF(P3381&lt;$AC$1,"Bottom 5%","")</f>
        <v>Bottom 5%</v>
      </c>
      <c r="AC3381"/>
      <c r="AD3381" t="s">
        <v>16510</v>
      </c>
      <c r="AE3381" t="s">
        <v>13901</v>
      </c>
    </row>
    <row r="3382" spans="1:31" x14ac:dyDescent="0.25">
      <c r="A3382" t="s">
        <v>5741</v>
      </c>
      <c r="B3382" t="s">
        <v>1250</v>
      </c>
      <c r="C3382" s="3" t="s">
        <v>32</v>
      </c>
      <c r="D3382" s="3" t="s">
        <v>3566</v>
      </c>
      <c r="E3382" s="3" t="s">
        <v>5101</v>
      </c>
      <c r="F3382" s="3">
        <v>1000</v>
      </c>
      <c r="G3382" s="34">
        <v>19.989999999999998</v>
      </c>
      <c r="H3382" s="3" t="s">
        <v>12</v>
      </c>
      <c r="I3382" s="3" t="s">
        <v>19</v>
      </c>
      <c r="J3382" s="3" t="s">
        <v>8102</v>
      </c>
      <c r="K3382" s="3" t="s">
        <v>8103</v>
      </c>
      <c r="L3382" s="3" t="s">
        <v>68</v>
      </c>
      <c r="M3382" s="26" t="s">
        <v>16689</v>
      </c>
      <c r="N3382"/>
      <c r="O3382" s="3">
        <v>158</v>
      </c>
      <c r="P3382" s="55">
        <v>137780.62</v>
      </c>
      <c r="Q3382" s="55">
        <v>151517.6</v>
      </c>
      <c r="R3382" s="55">
        <v>-13736.98</v>
      </c>
      <c r="S3382" s="57">
        <v>-0.09</v>
      </c>
      <c r="T3382" s="55">
        <v>872.02924050632907</v>
      </c>
      <c r="U3382" s="55">
        <v>297584.7</v>
      </c>
      <c r="V3382" s="55">
        <v>312420.56</v>
      </c>
      <c r="W3382" s="55">
        <v>-14835.86</v>
      </c>
      <c r="X3382" s="57">
        <v>-0.05</v>
      </c>
      <c r="Y3382" s="3" t="str">
        <f>IFERROR(VLOOKUP(A3382,'Pivot price tier'!$C$8:$L$2290,10,0),"")</f>
        <v xml:space="preserve"> </v>
      </c>
      <c r="Z3382" s="3" t="str">
        <f>IFERROR(VLOOKUP(A3382,'Pivot price tier by size'!$D$8:$M$2512,10,0),"")</f>
        <v xml:space="preserve"> </v>
      </c>
      <c r="AA3382" s="3" t="str">
        <f>IFERROR(VLOOKUP(A3382,'Pivot category'!$B$8:$I$2236,8,0),"")</f>
        <v xml:space="preserve"> </v>
      </c>
      <c r="AB3382" s="3" t="str">
        <f>IF(P3382&lt;$AC$1,"Bottom 5%","")</f>
        <v/>
      </c>
      <c r="AC3382"/>
      <c r="AD3382" t="s">
        <v>16512</v>
      </c>
      <c r="AE3382" t="s">
        <v>13856</v>
      </c>
    </row>
    <row r="3383" spans="1:31" x14ac:dyDescent="0.25">
      <c r="A3383" t="s">
        <v>12915</v>
      </c>
      <c r="B3383" t="s">
        <v>12916</v>
      </c>
      <c r="C3383" s="3" t="s">
        <v>38</v>
      </c>
      <c r="D3383" s="3" t="s">
        <v>13289</v>
      </c>
      <c r="E3383" s="3" t="s">
        <v>5053</v>
      </c>
      <c r="F3383" s="3">
        <v>70000</v>
      </c>
      <c r="G3383" s="34">
        <v>49.99</v>
      </c>
      <c r="H3383" s="3" t="s">
        <v>12</v>
      </c>
      <c r="I3383" s="3" t="s">
        <v>21</v>
      </c>
      <c r="J3383" s="3" t="s">
        <v>8102</v>
      </c>
      <c r="K3383" s="3" t="s">
        <v>8103</v>
      </c>
      <c r="L3383" s="3" t="s">
        <v>68</v>
      </c>
      <c r="M3383" s="26">
        <v>45474</v>
      </c>
      <c r="N3383"/>
      <c r="O3383" s="3">
        <v>156</v>
      </c>
      <c r="P3383" s="55">
        <v>404674.84</v>
      </c>
      <c r="Q3383" s="55">
        <v>391968.62</v>
      </c>
      <c r="R3383" s="55">
        <v>12706.22</v>
      </c>
      <c r="S3383" s="57">
        <v>0.03</v>
      </c>
      <c r="T3383" s="55">
        <v>2594.0694871794872</v>
      </c>
      <c r="U3383" s="55">
        <v>74094.570000000007</v>
      </c>
      <c r="V3383" s="55">
        <v>68082.66</v>
      </c>
      <c r="W3383" s="55">
        <v>6011.91</v>
      </c>
      <c r="X3383" s="57">
        <v>0.09</v>
      </c>
      <c r="Y3383" s="3" t="str">
        <f>IFERROR(VLOOKUP(A3383,'Pivot price tier'!$C$8:$L$2290,10,0),"")</f>
        <v xml:space="preserve"> </v>
      </c>
      <c r="Z3383" s="3" t="str">
        <f>IFERROR(VLOOKUP(A3383,'Pivot price tier by size'!$D$8:$M$2512,10,0),"")</f>
        <v xml:space="preserve"> </v>
      </c>
      <c r="AA3383" s="3" t="str">
        <f>IFERROR(VLOOKUP(A3383,'Pivot category'!$B$8:$I$2236,8,0),"")</f>
        <v xml:space="preserve"> </v>
      </c>
      <c r="AB3383" s="3" t="str">
        <f>IF(P3383&lt;$AC$1,"Bottom 5%","")</f>
        <v/>
      </c>
      <c r="AC3383"/>
      <c r="AD3383" t="s">
        <v>16512</v>
      </c>
      <c r="AE3383" t="s">
        <v>13856</v>
      </c>
    </row>
    <row r="3384" spans="1:31" hidden="1" x14ac:dyDescent="0.25">
      <c r="A3384" t="s">
        <v>15799</v>
      </c>
      <c r="B3384" t="s">
        <v>15800</v>
      </c>
      <c r="C3384" s="3" t="s">
        <v>69</v>
      </c>
      <c r="D3384" s="3" t="s">
        <v>15061</v>
      </c>
      <c r="E3384" s="3">
        <v>0</v>
      </c>
      <c r="F3384" s="3">
        <v>70000</v>
      </c>
      <c r="G3384" s="34">
        <v>1.79</v>
      </c>
      <c r="H3384" s="3" t="s">
        <v>8184</v>
      </c>
      <c r="I3384" s="3" t="s">
        <v>70</v>
      </c>
      <c r="J3384" s="3" t="s">
        <v>8107</v>
      </c>
      <c r="K3384" s="3" t="s">
        <v>8109</v>
      </c>
      <c r="L3384" s="3" t="s">
        <v>68</v>
      </c>
      <c r="M3384" s="26">
        <v>45838</v>
      </c>
      <c r="N3384"/>
      <c r="O3384" s="3">
        <v>1</v>
      </c>
      <c r="P3384" s="55">
        <v>378.98</v>
      </c>
      <c r="Q3384" s="55"/>
      <c r="R3384" s="55">
        <v>378.98</v>
      </c>
      <c r="S3384" s="57"/>
      <c r="T3384" s="55">
        <v>378.98</v>
      </c>
      <c r="U3384" s="55">
        <v>4746.8999999999996</v>
      </c>
      <c r="V3384" s="55">
        <v>0</v>
      </c>
      <c r="W3384" s="55">
        <v>4746.8999999999996</v>
      </c>
      <c r="X3384" s="57">
        <v>0</v>
      </c>
      <c r="Y3384" s="3" t="str">
        <f>IFERROR(VLOOKUP(A3384,'Pivot price tier'!$C$8:$L$2290,10,0),"")</f>
        <v/>
      </c>
      <c r="Z3384" s="3" t="str">
        <f>IFERROR(VLOOKUP(A3384,'Pivot price tier by size'!$D$8:$M$2512,10,0),"")</f>
        <v/>
      </c>
      <c r="AA3384" s="3" t="str">
        <f>IFERROR(VLOOKUP(A3384,'Pivot category'!$B$8:$I$2236,8,0),"")</f>
        <v/>
      </c>
      <c r="AB3384" s="3" t="str">
        <f>IF(P3384&lt;$AC$1,"Bottom 5%","")</f>
        <v>Bottom 5%</v>
      </c>
      <c r="AC3384"/>
      <c r="AD3384" t="s">
        <v>16510</v>
      </c>
      <c r="AE3384" t="s">
        <v>13901</v>
      </c>
    </row>
    <row r="3385" spans="1:31" hidden="1" x14ac:dyDescent="0.25">
      <c r="A3385" t="s">
        <v>13723</v>
      </c>
      <c r="B3385" t="s">
        <v>13724</v>
      </c>
      <c r="C3385" s="3" t="s">
        <v>32</v>
      </c>
      <c r="D3385" s="3" t="s">
        <v>13220</v>
      </c>
      <c r="E3385" s="3">
        <v>0</v>
      </c>
      <c r="F3385" s="3">
        <v>70000</v>
      </c>
      <c r="G3385" s="34">
        <v>14.39</v>
      </c>
      <c r="H3385" s="3" t="s">
        <v>8184</v>
      </c>
      <c r="I3385" s="3" t="s">
        <v>12122</v>
      </c>
      <c r="J3385" s="3" t="s">
        <v>8107</v>
      </c>
      <c r="K3385" s="3" t="s">
        <v>8109</v>
      </c>
      <c r="L3385" s="3" t="s">
        <v>68</v>
      </c>
      <c r="M3385" s="26">
        <v>45597</v>
      </c>
      <c r="N3385"/>
      <c r="O3385" s="3">
        <v>21</v>
      </c>
      <c r="P3385" s="55">
        <v>5405.56</v>
      </c>
      <c r="Q3385" s="55">
        <v>6222.41</v>
      </c>
      <c r="R3385" s="55">
        <v>-816.85</v>
      </c>
      <c r="S3385" s="57">
        <v>-0.13</v>
      </c>
      <c r="T3385" s="55">
        <v>257.40761904761905</v>
      </c>
      <c r="U3385" s="55">
        <v>7164.28</v>
      </c>
      <c r="V3385" s="55">
        <v>5885.44</v>
      </c>
      <c r="W3385" s="55">
        <v>1278.8399999999999</v>
      </c>
      <c r="X3385" s="57">
        <v>0.22</v>
      </c>
      <c r="Y3385" s="3" t="str">
        <f>IFERROR(VLOOKUP(A3385,'Pivot price tier'!$C$8:$L$2290,10,0),"")</f>
        <v/>
      </c>
      <c r="Z3385" s="3" t="str">
        <f>IFERROR(VLOOKUP(A3385,'Pivot price tier by size'!$D$8:$M$2512,10,0),"")</f>
        <v/>
      </c>
      <c r="AA3385" s="3" t="str">
        <f>IFERROR(VLOOKUP(A3385,'Pivot category'!$B$8:$I$2236,8,0),"")</f>
        <v/>
      </c>
      <c r="AB3385" s="3" t="str">
        <f>IF(P3385&lt;$AC$1,"Bottom 5%","")</f>
        <v>Bottom 5%</v>
      </c>
      <c r="AC3385"/>
      <c r="AD3385" t="s">
        <v>16510</v>
      </c>
      <c r="AE3385" t="s">
        <v>13901</v>
      </c>
    </row>
    <row r="3386" spans="1:31" hidden="1" x14ac:dyDescent="0.25">
      <c r="A3386" t="s">
        <v>10266</v>
      </c>
      <c r="B3386" t="s">
        <v>10267</v>
      </c>
      <c r="C3386" s="3" t="s">
        <v>38</v>
      </c>
      <c r="D3386" s="3" t="s">
        <v>10117</v>
      </c>
      <c r="E3386" s="3">
        <v>0</v>
      </c>
      <c r="F3386" s="3">
        <v>7000</v>
      </c>
      <c r="G3386" s="34">
        <v>17.989999999999998</v>
      </c>
      <c r="H3386" s="3" t="s">
        <v>46</v>
      </c>
      <c r="I3386" s="3" t="s">
        <v>46</v>
      </c>
      <c r="J3386" s="3" t="s">
        <v>8107</v>
      </c>
      <c r="K3386" s="3" t="s">
        <v>8103</v>
      </c>
      <c r="L3386" s="3" t="s">
        <v>8106</v>
      </c>
      <c r="M3386" s="26" t="s">
        <v>16689</v>
      </c>
      <c r="N3386"/>
      <c r="O3386" s="3">
        <v>7</v>
      </c>
      <c r="P3386" s="55">
        <v>1097.3900000000001</v>
      </c>
      <c r="Q3386" s="55">
        <v>5148.33</v>
      </c>
      <c r="R3386" s="55">
        <v>-4050.94</v>
      </c>
      <c r="S3386" s="57">
        <v>-0.79</v>
      </c>
      <c r="T3386" s="55">
        <v>156.77000000000001</v>
      </c>
      <c r="U3386" s="55">
        <v>35.979999999999997</v>
      </c>
      <c r="V3386" s="55">
        <v>935.55</v>
      </c>
      <c r="W3386" s="55">
        <v>-899.57</v>
      </c>
      <c r="X3386" s="57">
        <v>-0.96</v>
      </c>
      <c r="Y3386" s="3" t="str">
        <f>IFERROR(VLOOKUP(A3386,'Pivot price tier'!$C$8:$L$2290,10,0),"")</f>
        <v/>
      </c>
      <c r="Z3386" s="3" t="str">
        <f>IFERROR(VLOOKUP(A3386,'Pivot price tier by size'!$D$8:$M$2512,10,0),"")</f>
        <v/>
      </c>
      <c r="AA3386" s="3" t="str">
        <f>IFERROR(VLOOKUP(A3386,'Pivot category'!$B$8:$I$2236,8,0),"")</f>
        <v/>
      </c>
      <c r="AB3386" s="3" t="str">
        <f>IF(P3386&lt;$AC$1,"Bottom 5%","")</f>
        <v>Bottom 5%</v>
      </c>
      <c r="AC3386"/>
      <c r="AD3386" t="s">
        <v>16510</v>
      </c>
      <c r="AE3386" t="s">
        <v>13901</v>
      </c>
    </row>
    <row r="3387" spans="1:31" hidden="1" x14ac:dyDescent="0.25">
      <c r="A3387" t="s">
        <v>8590</v>
      </c>
      <c r="B3387" t="s">
        <v>8589</v>
      </c>
      <c r="C3387" s="3" t="s">
        <v>69</v>
      </c>
      <c r="D3387" s="3" t="s">
        <v>8506</v>
      </c>
      <c r="E3387" s="3">
        <v>0</v>
      </c>
      <c r="F3387" s="3">
        <v>7000</v>
      </c>
      <c r="G3387" s="34">
        <v>1.79</v>
      </c>
      <c r="H3387" s="3" t="s">
        <v>46</v>
      </c>
      <c r="I3387" s="3" t="s">
        <v>70</v>
      </c>
      <c r="J3387" s="3" t="s">
        <v>8107</v>
      </c>
      <c r="K3387" s="3" t="s">
        <v>8109</v>
      </c>
      <c r="L3387" s="3" t="s">
        <v>8108</v>
      </c>
      <c r="M3387" s="26" t="s">
        <v>16689</v>
      </c>
      <c r="N3387"/>
      <c r="O3387" s="3" t="s">
        <v>78</v>
      </c>
      <c r="P3387" s="55">
        <v>248.81</v>
      </c>
      <c r="Q3387" s="55">
        <v>76.48</v>
      </c>
      <c r="R3387" s="55">
        <v>172.33</v>
      </c>
      <c r="S3387" s="57">
        <v>2.25</v>
      </c>
      <c r="T3387" s="55" t="s">
        <v>78</v>
      </c>
      <c r="U3387" s="55">
        <v>96.66</v>
      </c>
      <c r="V3387" s="55">
        <v>0</v>
      </c>
      <c r="W3387" s="55">
        <v>96.66</v>
      </c>
      <c r="X3387" s="57">
        <v>0</v>
      </c>
      <c r="Y3387" s="3" t="str">
        <f>IFERROR(VLOOKUP(A3387,'Pivot price tier'!$C$8:$L$2290,10,0),"")</f>
        <v/>
      </c>
      <c r="Z3387" s="3" t="str">
        <f>IFERROR(VLOOKUP(A3387,'Pivot price tier by size'!$D$8:$M$2512,10,0),"")</f>
        <v/>
      </c>
      <c r="AA3387" s="3" t="str">
        <f>IFERROR(VLOOKUP(A3387,'Pivot category'!$B$8:$I$2236,8,0),"")</f>
        <v/>
      </c>
      <c r="AB3387" s="3" t="str">
        <f>IF(P3387&lt;$AC$1,"Bottom 5%","")</f>
        <v>Bottom 5%</v>
      </c>
      <c r="AC3387"/>
      <c r="AD3387" t="s">
        <v>16510</v>
      </c>
      <c r="AE3387" t="s">
        <v>13901</v>
      </c>
    </row>
    <row r="3388" spans="1:31" hidden="1" x14ac:dyDescent="0.25">
      <c r="A3388" t="s">
        <v>7078</v>
      </c>
      <c r="B3388" t="s">
        <v>4857</v>
      </c>
      <c r="C3388" s="3" t="s">
        <v>69</v>
      </c>
      <c r="D3388" s="3" t="s">
        <v>4815</v>
      </c>
      <c r="E3388" s="3">
        <v>0</v>
      </c>
      <c r="F3388" s="3">
        <v>1000</v>
      </c>
      <c r="G3388" s="34">
        <v>1.79</v>
      </c>
      <c r="H3388" s="3" t="s">
        <v>46</v>
      </c>
      <c r="I3388" s="3" t="s">
        <v>70</v>
      </c>
      <c r="J3388" s="3" t="s">
        <v>8107</v>
      </c>
      <c r="K3388" s="3" t="s">
        <v>8103</v>
      </c>
      <c r="L3388" s="3" t="s">
        <v>8106</v>
      </c>
      <c r="M3388" s="26" t="s">
        <v>16689</v>
      </c>
      <c r="N3388"/>
      <c r="O3388" s="3" t="s">
        <v>78</v>
      </c>
      <c r="P3388" s="55">
        <v>180.79</v>
      </c>
      <c r="Q3388" s="55">
        <v>17.940000000000001</v>
      </c>
      <c r="R3388" s="55">
        <v>162.85</v>
      </c>
      <c r="S3388" s="57">
        <v>9.08</v>
      </c>
      <c r="T3388" s="55" t="s">
        <v>78</v>
      </c>
      <c r="U3388" s="55">
        <v>10.74</v>
      </c>
      <c r="V3388" s="55">
        <v>0</v>
      </c>
      <c r="W3388" s="55">
        <v>10.74</v>
      </c>
      <c r="X3388" s="57">
        <v>0</v>
      </c>
      <c r="Y3388" s="3" t="str">
        <f>IFERROR(VLOOKUP(A3388,'Pivot price tier'!$C$8:$L$2290,10,0),"")</f>
        <v/>
      </c>
      <c r="Z3388" s="3" t="str">
        <f>IFERROR(VLOOKUP(A3388,'Pivot price tier by size'!$D$8:$M$2512,10,0),"")</f>
        <v/>
      </c>
      <c r="AA3388" s="3" t="str">
        <f>IFERROR(VLOOKUP(A3388,'Pivot category'!$B$8:$I$2236,8,0),"")</f>
        <v/>
      </c>
      <c r="AB3388" s="3" t="str">
        <f>IF(P3388&lt;$AC$1,"Bottom 5%","")</f>
        <v>Bottom 5%</v>
      </c>
      <c r="AC3388"/>
      <c r="AD3388" t="s">
        <v>16510</v>
      </c>
      <c r="AE3388" t="s">
        <v>13901</v>
      </c>
    </row>
    <row r="3389" spans="1:31" hidden="1" x14ac:dyDescent="0.25">
      <c r="A3389" t="s">
        <v>6827</v>
      </c>
      <c r="B3389" t="s">
        <v>1505</v>
      </c>
      <c r="C3389" s="3" t="s">
        <v>34</v>
      </c>
      <c r="D3389" s="3" t="s">
        <v>3856</v>
      </c>
      <c r="E3389" s="3">
        <v>0</v>
      </c>
      <c r="F3389" s="3">
        <v>1000</v>
      </c>
      <c r="G3389" s="34">
        <v>7.79</v>
      </c>
      <c r="H3389" s="3" t="s">
        <v>46</v>
      </c>
      <c r="I3389" s="3" t="s">
        <v>46</v>
      </c>
      <c r="J3389" s="3" t="s">
        <v>8107</v>
      </c>
      <c r="K3389" s="3" t="s">
        <v>8103</v>
      </c>
      <c r="L3389" s="3" t="s">
        <v>8106</v>
      </c>
      <c r="M3389" s="26" t="s">
        <v>16689</v>
      </c>
      <c r="N3389"/>
      <c r="O3389" s="3">
        <v>1</v>
      </c>
      <c r="P3389" s="55">
        <v>529.96</v>
      </c>
      <c r="Q3389" s="55">
        <v>17562.48</v>
      </c>
      <c r="R3389" s="55">
        <v>-17032.52</v>
      </c>
      <c r="S3389" s="57">
        <v>-0.97</v>
      </c>
      <c r="T3389" s="55">
        <v>529.96</v>
      </c>
      <c r="U3389" s="55">
        <v>246.81</v>
      </c>
      <c r="V3389" s="55">
        <v>2649.96</v>
      </c>
      <c r="W3389" s="55">
        <v>-2403.15</v>
      </c>
      <c r="X3389" s="57">
        <v>-0.91</v>
      </c>
      <c r="Y3389" s="3" t="str">
        <f>IFERROR(VLOOKUP(A3389,'Pivot price tier'!$C$8:$L$2290,10,0),"")</f>
        <v/>
      </c>
      <c r="Z3389" s="3" t="str">
        <f>IFERROR(VLOOKUP(A3389,'Pivot price tier by size'!$D$8:$M$2512,10,0),"")</f>
        <v/>
      </c>
      <c r="AA3389" s="3" t="str">
        <f>IFERROR(VLOOKUP(A3389,'Pivot category'!$B$8:$I$2236,8,0),"")</f>
        <v/>
      </c>
      <c r="AB3389" s="3" t="str">
        <f>IF(P3389&lt;$AC$1,"Bottom 5%","")</f>
        <v>Bottom 5%</v>
      </c>
      <c r="AC3389"/>
      <c r="AD3389" t="s">
        <v>16510</v>
      </c>
      <c r="AE3389" t="s">
        <v>13901</v>
      </c>
    </row>
    <row r="3390" spans="1:31" x14ac:dyDescent="0.25">
      <c r="A3390" t="s">
        <v>12919</v>
      </c>
      <c r="B3390" t="s">
        <v>12920</v>
      </c>
      <c r="C3390" s="3" t="s">
        <v>32</v>
      </c>
      <c r="D3390" s="3" t="s">
        <v>13240</v>
      </c>
      <c r="E3390" s="3" t="s">
        <v>5053</v>
      </c>
      <c r="F3390" s="3">
        <v>70000</v>
      </c>
      <c r="G3390" s="34">
        <v>28.99</v>
      </c>
      <c r="H3390" s="3" t="s">
        <v>12</v>
      </c>
      <c r="I3390" s="3" t="s">
        <v>21</v>
      </c>
      <c r="J3390" s="3" t="s">
        <v>8102</v>
      </c>
      <c r="K3390" s="3" t="s">
        <v>8103</v>
      </c>
      <c r="L3390" s="3" t="s">
        <v>68</v>
      </c>
      <c r="M3390" s="26">
        <v>45474</v>
      </c>
      <c r="N3390"/>
      <c r="O3390" s="3">
        <v>158</v>
      </c>
      <c r="P3390" s="55">
        <v>174668.81</v>
      </c>
      <c r="Q3390" s="55">
        <v>222390.95</v>
      </c>
      <c r="R3390" s="55">
        <v>-47722.14</v>
      </c>
      <c r="S3390" s="57">
        <v>-0.21</v>
      </c>
      <c r="T3390" s="55">
        <v>1105.4987974683545</v>
      </c>
      <c r="U3390" s="55">
        <v>144512.51</v>
      </c>
      <c r="V3390" s="55">
        <v>157091.76</v>
      </c>
      <c r="W3390" s="55">
        <v>-12579.25</v>
      </c>
      <c r="X3390" s="57">
        <v>-0.08</v>
      </c>
      <c r="Y3390" s="3" t="str">
        <f>IFERROR(VLOOKUP(A3390,'Pivot price tier'!$C$8:$L$2290,10,0),"")</f>
        <v xml:space="preserve"> </v>
      </c>
      <c r="Z3390" s="3" t="str">
        <f>IFERROR(VLOOKUP(A3390,'Pivot price tier by size'!$D$8:$M$2512,10,0),"")</f>
        <v xml:space="preserve"> </v>
      </c>
      <c r="AA3390" s="3" t="str">
        <f>IFERROR(VLOOKUP(A3390,'Pivot category'!$B$8:$I$2236,8,0),"")</f>
        <v xml:space="preserve"> </v>
      </c>
      <c r="AB3390" s="3" t="str">
        <f>IF(P3390&lt;$AC$1,"Bottom 5%","")</f>
        <v/>
      </c>
      <c r="AC3390"/>
      <c r="AD3390" t="s">
        <v>16512</v>
      </c>
      <c r="AE3390" t="s">
        <v>13856</v>
      </c>
    </row>
    <row r="3391" spans="1:31" x14ac:dyDescent="0.25">
      <c r="A3391" t="s">
        <v>5509</v>
      </c>
      <c r="B3391" t="s">
        <v>1260</v>
      </c>
      <c r="C3391" s="3" t="s">
        <v>32</v>
      </c>
      <c r="D3391" s="3" t="s">
        <v>3576</v>
      </c>
      <c r="E3391" s="3" t="s">
        <v>5053</v>
      </c>
      <c r="F3391" s="3">
        <v>1000</v>
      </c>
      <c r="G3391" s="34">
        <v>25.99</v>
      </c>
      <c r="H3391" s="3" t="s">
        <v>12</v>
      </c>
      <c r="I3391" s="3" t="s">
        <v>21</v>
      </c>
      <c r="J3391" s="3" t="s">
        <v>8102</v>
      </c>
      <c r="K3391" s="3" t="s">
        <v>8103</v>
      </c>
      <c r="L3391" s="3" t="s">
        <v>68</v>
      </c>
      <c r="M3391" s="26" t="s">
        <v>16689</v>
      </c>
      <c r="N3391"/>
      <c r="O3391" s="3">
        <v>157</v>
      </c>
      <c r="P3391" s="55">
        <v>96085.03</v>
      </c>
      <c r="Q3391" s="55">
        <v>91276.88</v>
      </c>
      <c r="R3391" s="55">
        <v>4808.1499999999996</v>
      </c>
      <c r="S3391" s="57">
        <v>0.05</v>
      </c>
      <c r="T3391" s="55">
        <v>612.00656050955411</v>
      </c>
      <c r="U3391" s="55">
        <v>116591.14</v>
      </c>
      <c r="V3391" s="55">
        <v>122075.03</v>
      </c>
      <c r="W3391" s="55">
        <v>-5483.89</v>
      </c>
      <c r="X3391" s="57">
        <v>-0.04</v>
      </c>
      <c r="Y3391" s="3" t="str">
        <f>IFERROR(VLOOKUP(A3391,'Pivot price tier'!$C$8:$L$2290,10,0),"")</f>
        <v xml:space="preserve"> </v>
      </c>
      <c r="Z3391" s="3" t="str">
        <f>IFERROR(VLOOKUP(A3391,'Pivot price tier by size'!$D$8:$M$2512,10,0),"")</f>
        <v xml:space="preserve"> </v>
      </c>
      <c r="AA3391" s="3" t="str">
        <f>IFERROR(VLOOKUP(A3391,'Pivot category'!$B$8:$I$2236,8,0),"")</f>
        <v xml:space="preserve"> </v>
      </c>
      <c r="AB3391" s="3" t="str">
        <f>IF(P3391&lt;$AC$1,"Bottom 5%","")</f>
        <v/>
      </c>
      <c r="AC3391"/>
      <c r="AD3391" t="s">
        <v>16512</v>
      </c>
      <c r="AE3391" t="s">
        <v>13856</v>
      </c>
    </row>
    <row r="3392" spans="1:31" hidden="1" x14ac:dyDescent="0.25">
      <c r="A3392" t="s">
        <v>6835</v>
      </c>
      <c r="B3392" t="s">
        <v>1508</v>
      </c>
      <c r="C3392" s="3" t="s">
        <v>34</v>
      </c>
      <c r="D3392" s="3" t="s">
        <v>3859</v>
      </c>
      <c r="E3392" s="3">
        <v>0</v>
      </c>
      <c r="F3392" s="3">
        <v>1000</v>
      </c>
      <c r="G3392" s="34">
        <v>7.79</v>
      </c>
      <c r="H3392" s="3" t="s">
        <v>46</v>
      </c>
      <c r="I3392" s="3" t="s">
        <v>46</v>
      </c>
      <c r="J3392" s="3" t="s">
        <v>8104</v>
      </c>
      <c r="K3392" s="3" t="s">
        <v>8103</v>
      </c>
      <c r="L3392" s="3" t="s">
        <v>8108</v>
      </c>
      <c r="M3392" s="26" t="s">
        <v>16689</v>
      </c>
      <c r="N3392"/>
      <c r="O3392" s="3" t="s">
        <v>78</v>
      </c>
      <c r="P3392" s="55"/>
      <c r="Q3392" s="55">
        <v>67.540000000000006</v>
      </c>
      <c r="R3392" s="55">
        <v>-67.540000000000006</v>
      </c>
      <c r="S3392" s="57">
        <v>-1</v>
      </c>
      <c r="T3392" s="55" t="s">
        <v>78</v>
      </c>
      <c r="U3392" s="55" t="s">
        <v>78</v>
      </c>
      <c r="V3392" s="55" t="s">
        <v>78</v>
      </c>
      <c r="W3392" s="55" t="s">
        <v>78</v>
      </c>
      <c r="X3392" s="57" t="s">
        <v>78</v>
      </c>
      <c r="Y3392" s="3" t="str">
        <f>IFERROR(VLOOKUP(A3392,'Pivot price tier'!$C$8:$L$2290,10,0),"")</f>
        <v/>
      </c>
      <c r="Z3392" s="3" t="str">
        <f>IFERROR(VLOOKUP(A3392,'Pivot price tier by size'!$D$8:$M$2512,10,0),"")</f>
        <v/>
      </c>
      <c r="AA3392" s="3" t="str">
        <f>IFERROR(VLOOKUP(A3392,'Pivot category'!$B$8:$I$2236,8,0),"")</f>
        <v/>
      </c>
      <c r="AB3392" s="3" t="str">
        <f>IF(P3392&lt;$AC$1,"Bottom 5%","")</f>
        <v>Bottom 5%</v>
      </c>
      <c r="AC3392"/>
      <c r="AD3392" t="s">
        <v>16510</v>
      </c>
      <c r="AE3392" t="s">
        <v>13901</v>
      </c>
    </row>
    <row r="3393" spans="1:31" hidden="1" x14ac:dyDescent="0.25">
      <c r="A3393" t="s">
        <v>5497</v>
      </c>
      <c r="B3393" t="s">
        <v>1509</v>
      </c>
      <c r="C3393" s="3" t="s">
        <v>32</v>
      </c>
      <c r="D3393" s="3" t="s">
        <v>3860</v>
      </c>
      <c r="E3393" s="3">
        <v>0</v>
      </c>
      <c r="F3393" s="3">
        <v>1000</v>
      </c>
      <c r="G3393" s="34">
        <v>13.79</v>
      </c>
      <c r="H3393" s="3" t="s">
        <v>46</v>
      </c>
      <c r="I3393" s="3" t="s">
        <v>46</v>
      </c>
      <c r="J3393" s="3" t="s">
        <v>8107</v>
      </c>
      <c r="K3393" s="3" t="s">
        <v>8103</v>
      </c>
      <c r="L3393" s="3" t="s">
        <v>8106</v>
      </c>
      <c r="M3393" s="26" t="s">
        <v>16689</v>
      </c>
      <c r="N3393"/>
      <c r="O3393" s="3">
        <v>4</v>
      </c>
      <c r="P3393" s="55">
        <v>648.13</v>
      </c>
      <c r="Q3393" s="55">
        <v>5560.65</v>
      </c>
      <c r="R3393" s="55">
        <v>-4912.5200000000004</v>
      </c>
      <c r="S3393" s="57">
        <v>-0.88</v>
      </c>
      <c r="T3393" s="55">
        <v>162.0325</v>
      </c>
      <c r="U3393" s="55">
        <v>165.48</v>
      </c>
      <c r="V3393" s="55">
        <v>1429.89</v>
      </c>
      <c r="W3393" s="55">
        <v>-1264.4100000000001</v>
      </c>
      <c r="X3393" s="57">
        <v>-0.88</v>
      </c>
      <c r="Y3393" s="3" t="str">
        <f>IFERROR(VLOOKUP(A3393,'Pivot price tier'!$C$8:$L$2290,10,0),"")</f>
        <v/>
      </c>
      <c r="Z3393" s="3" t="str">
        <f>IFERROR(VLOOKUP(A3393,'Pivot price tier by size'!$D$8:$M$2512,10,0),"")</f>
        <v/>
      </c>
      <c r="AA3393" s="3" t="str">
        <f>IFERROR(VLOOKUP(A3393,'Pivot category'!$B$8:$I$2236,8,0),"")</f>
        <v/>
      </c>
      <c r="AB3393" s="3" t="str">
        <f>IF(P3393&lt;$AC$1,"Bottom 5%","")</f>
        <v>Bottom 5%</v>
      </c>
      <c r="AC3393"/>
      <c r="AD3393" t="s">
        <v>16510</v>
      </c>
      <c r="AE3393" t="s">
        <v>13901</v>
      </c>
    </row>
    <row r="3394" spans="1:31" hidden="1" x14ac:dyDescent="0.25">
      <c r="A3394" t="s">
        <v>13507</v>
      </c>
      <c r="B3394" t="s">
        <v>13508</v>
      </c>
      <c r="C3394" s="3" t="s">
        <v>32</v>
      </c>
      <c r="D3394" s="3" t="s">
        <v>3861</v>
      </c>
      <c r="E3394" s="3" t="s">
        <v>5101</v>
      </c>
      <c r="F3394" s="3">
        <v>1000</v>
      </c>
      <c r="G3394" s="34">
        <v>13.19</v>
      </c>
      <c r="H3394" s="3" t="s">
        <v>46</v>
      </c>
      <c r="I3394" s="3" t="s">
        <v>46</v>
      </c>
      <c r="J3394" s="3" t="s">
        <v>8107</v>
      </c>
      <c r="K3394" s="3" t="s">
        <v>8103</v>
      </c>
      <c r="L3394" s="3" t="s">
        <v>8106</v>
      </c>
      <c r="M3394" s="26">
        <v>45597</v>
      </c>
      <c r="N3394"/>
      <c r="O3394" s="3">
        <v>1</v>
      </c>
      <c r="P3394" s="55"/>
      <c r="Q3394" s="55">
        <v>13.19</v>
      </c>
      <c r="R3394" s="55">
        <v>-13.19</v>
      </c>
      <c r="S3394" s="57">
        <v>-1</v>
      </c>
      <c r="T3394" s="55">
        <v>0</v>
      </c>
      <c r="U3394" s="55" t="s">
        <v>78</v>
      </c>
      <c r="V3394" s="55" t="s">
        <v>78</v>
      </c>
      <c r="W3394" s="55" t="s">
        <v>78</v>
      </c>
      <c r="X3394" s="57" t="s">
        <v>78</v>
      </c>
      <c r="Y3394" s="3" t="str">
        <f>IFERROR(VLOOKUP(A3394,'Pivot price tier'!$C$8:$L$2290,10,0),"")</f>
        <v/>
      </c>
      <c r="Z3394" s="3" t="str">
        <f>IFERROR(VLOOKUP(A3394,'Pivot price tier by size'!$D$8:$M$2512,10,0),"")</f>
        <v/>
      </c>
      <c r="AA3394" s="3" t="str">
        <f>IFERROR(VLOOKUP(A3394,'Pivot category'!$B$8:$I$2236,8,0),"")</f>
        <v/>
      </c>
      <c r="AB3394" s="3" t="str">
        <f>IF(P3394&lt;$AC$1,"Bottom 5%","")</f>
        <v>Bottom 5%</v>
      </c>
      <c r="AC3394"/>
      <c r="AD3394" t="s">
        <v>16510</v>
      </c>
      <c r="AE3394" t="s">
        <v>13901</v>
      </c>
    </row>
    <row r="3395" spans="1:31" hidden="1" x14ac:dyDescent="0.25">
      <c r="A3395" t="s">
        <v>5473</v>
      </c>
      <c r="B3395" t="s">
        <v>1510</v>
      </c>
      <c r="C3395" s="3" t="s">
        <v>32</v>
      </c>
      <c r="D3395" s="3" t="s">
        <v>3862</v>
      </c>
      <c r="E3395" s="3">
        <v>0</v>
      </c>
      <c r="F3395" s="3">
        <v>1000</v>
      </c>
      <c r="G3395" s="34">
        <v>13.79</v>
      </c>
      <c r="H3395" s="3" t="s">
        <v>46</v>
      </c>
      <c r="I3395" s="3" t="s">
        <v>46</v>
      </c>
      <c r="J3395" s="3" t="s">
        <v>8107</v>
      </c>
      <c r="K3395" s="3" t="s">
        <v>8103</v>
      </c>
      <c r="L3395" s="3" t="s">
        <v>8106</v>
      </c>
      <c r="M3395" s="26" t="s">
        <v>16689</v>
      </c>
      <c r="N3395"/>
      <c r="O3395" s="3">
        <v>22</v>
      </c>
      <c r="P3395" s="55">
        <v>9280.67</v>
      </c>
      <c r="Q3395" s="55">
        <v>16388.5</v>
      </c>
      <c r="R3395" s="55">
        <v>-7107.83</v>
      </c>
      <c r="S3395" s="57">
        <v>-0.43</v>
      </c>
      <c r="T3395" s="55">
        <v>421.84863636363639</v>
      </c>
      <c r="U3395" s="55">
        <v>1572.06</v>
      </c>
      <c r="V3395" s="55">
        <v>6895.89</v>
      </c>
      <c r="W3395" s="55">
        <v>-5323.83</v>
      </c>
      <c r="X3395" s="57">
        <v>-0.77</v>
      </c>
      <c r="Y3395" s="3" t="str">
        <f>IFERROR(VLOOKUP(A3395,'Pivot price tier'!$C$8:$L$2290,10,0),"")</f>
        <v/>
      </c>
      <c r="Z3395" s="3" t="str">
        <f>IFERROR(VLOOKUP(A3395,'Pivot price tier by size'!$D$8:$M$2512,10,0),"")</f>
        <v/>
      </c>
      <c r="AA3395" s="3" t="str">
        <f>IFERROR(VLOOKUP(A3395,'Pivot category'!$B$8:$I$2236,8,0),"")</f>
        <v/>
      </c>
      <c r="AB3395" s="3" t="str">
        <f>IF(P3395&lt;$AC$1,"Bottom 5%","")</f>
        <v>Bottom 5%</v>
      </c>
      <c r="AC3395"/>
      <c r="AD3395" t="s">
        <v>16510</v>
      </c>
      <c r="AE3395" t="s">
        <v>13901</v>
      </c>
    </row>
    <row r="3396" spans="1:31" hidden="1" x14ac:dyDescent="0.25">
      <c r="A3396" t="s">
        <v>7242</v>
      </c>
      <c r="B3396" t="s">
        <v>7241</v>
      </c>
      <c r="C3396" s="3" t="s">
        <v>69</v>
      </c>
      <c r="D3396" s="3" t="s">
        <v>8062</v>
      </c>
      <c r="E3396" s="3">
        <v>0</v>
      </c>
      <c r="F3396" s="3">
        <v>7000</v>
      </c>
      <c r="G3396" s="34">
        <v>1.79</v>
      </c>
      <c r="H3396" s="3" t="s">
        <v>46</v>
      </c>
      <c r="I3396" s="3" t="s">
        <v>70</v>
      </c>
      <c r="J3396" s="3" t="s">
        <v>8107</v>
      </c>
      <c r="K3396" s="3" t="s">
        <v>8103</v>
      </c>
      <c r="L3396" s="3" t="s">
        <v>8106</v>
      </c>
      <c r="M3396" s="26" t="s">
        <v>16689</v>
      </c>
      <c r="N3396"/>
      <c r="O3396" s="3">
        <v>3</v>
      </c>
      <c r="P3396" s="55">
        <v>1149.18</v>
      </c>
      <c r="Q3396" s="55">
        <v>11455.27</v>
      </c>
      <c r="R3396" s="55">
        <v>-10306.09</v>
      </c>
      <c r="S3396" s="57">
        <v>-0.9</v>
      </c>
      <c r="T3396" s="55">
        <v>383.06</v>
      </c>
      <c r="U3396" s="55">
        <v>358</v>
      </c>
      <c r="V3396" s="55">
        <v>8367.8700000000008</v>
      </c>
      <c r="W3396" s="55">
        <v>-8009.87</v>
      </c>
      <c r="X3396" s="57">
        <v>-0.96</v>
      </c>
      <c r="Y3396" s="3" t="str">
        <f>IFERROR(VLOOKUP(A3396,'Pivot price tier'!$C$8:$L$2290,10,0),"")</f>
        <v/>
      </c>
      <c r="Z3396" s="3" t="str">
        <f>IFERROR(VLOOKUP(A3396,'Pivot price tier by size'!$D$8:$M$2512,10,0),"")</f>
        <v/>
      </c>
      <c r="AA3396" s="3" t="str">
        <f>IFERROR(VLOOKUP(A3396,'Pivot category'!$B$8:$I$2236,8,0),"")</f>
        <v/>
      </c>
      <c r="AB3396" s="3" t="str">
        <f>IF(P3396&lt;$AC$1,"Bottom 5%","")</f>
        <v>Bottom 5%</v>
      </c>
      <c r="AC3396"/>
      <c r="AD3396" t="s">
        <v>16510</v>
      </c>
      <c r="AE3396" t="s">
        <v>13901</v>
      </c>
    </row>
    <row r="3397" spans="1:31" hidden="1" x14ac:dyDescent="0.25">
      <c r="A3397" t="s">
        <v>8709</v>
      </c>
      <c r="B3397" t="s">
        <v>8708</v>
      </c>
      <c r="C3397" s="3" t="s">
        <v>32</v>
      </c>
      <c r="D3397" s="3" t="s">
        <v>8497</v>
      </c>
      <c r="E3397" s="3">
        <v>0</v>
      </c>
      <c r="F3397" s="3">
        <v>7000</v>
      </c>
      <c r="G3397" s="34">
        <v>22.99</v>
      </c>
      <c r="H3397" s="3" t="s">
        <v>46</v>
      </c>
      <c r="I3397" s="3" t="s">
        <v>46</v>
      </c>
      <c r="J3397" s="3" t="s">
        <v>8107</v>
      </c>
      <c r="K3397" s="3" t="s">
        <v>8109</v>
      </c>
      <c r="L3397" s="3" t="s">
        <v>8105</v>
      </c>
      <c r="M3397" s="26" t="s">
        <v>16689</v>
      </c>
      <c r="N3397"/>
      <c r="O3397" s="3">
        <v>12</v>
      </c>
      <c r="P3397" s="55">
        <v>942.59</v>
      </c>
      <c r="Q3397" s="55">
        <v>3372.52</v>
      </c>
      <c r="R3397" s="55">
        <v>-2429.9299999999998</v>
      </c>
      <c r="S3397" s="57">
        <v>-0.72</v>
      </c>
      <c r="T3397" s="55">
        <v>78.549166666666665</v>
      </c>
      <c r="U3397" s="55">
        <v>0</v>
      </c>
      <c r="V3397" s="55">
        <v>3034.68</v>
      </c>
      <c r="W3397" s="55">
        <v>-3034.68</v>
      </c>
      <c r="X3397" s="57">
        <v>-1</v>
      </c>
      <c r="Y3397" s="3" t="str">
        <f>IFERROR(VLOOKUP(A3397,'Pivot price tier'!$C$8:$L$2290,10,0),"")</f>
        <v/>
      </c>
      <c r="Z3397" s="3" t="str">
        <f>IFERROR(VLOOKUP(A3397,'Pivot price tier by size'!$D$8:$M$2512,10,0),"")</f>
        <v/>
      </c>
      <c r="AA3397" s="3" t="str">
        <f>IFERROR(VLOOKUP(A3397,'Pivot category'!$B$8:$I$2236,8,0),"")</f>
        <v/>
      </c>
      <c r="AB3397" s="3" t="str">
        <f>IF(P3397&lt;$AC$1,"Bottom 5%","")</f>
        <v>Bottom 5%</v>
      </c>
      <c r="AC3397"/>
      <c r="AD3397" t="s">
        <v>16510</v>
      </c>
      <c r="AE3397" t="s">
        <v>13901</v>
      </c>
    </row>
    <row r="3398" spans="1:31" hidden="1" x14ac:dyDescent="0.25">
      <c r="A3398" t="s">
        <v>12583</v>
      </c>
      <c r="B3398" t="s">
        <v>7243</v>
      </c>
      <c r="C3398" s="3" t="s">
        <v>69</v>
      </c>
      <c r="D3398" s="3" t="s">
        <v>8063</v>
      </c>
      <c r="E3398" s="3">
        <v>0</v>
      </c>
      <c r="F3398" s="3">
        <v>7000</v>
      </c>
      <c r="G3398" s="34">
        <v>1.79</v>
      </c>
      <c r="H3398" s="3" t="s">
        <v>46</v>
      </c>
      <c r="I3398" s="3" t="s">
        <v>70</v>
      </c>
      <c r="J3398" s="3" t="s">
        <v>8107</v>
      </c>
      <c r="K3398" s="3" t="s">
        <v>8103</v>
      </c>
      <c r="L3398" s="3" t="s">
        <v>8106</v>
      </c>
      <c r="M3398" s="26" t="s">
        <v>16689</v>
      </c>
      <c r="N3398"/>
      <c r="O3398" s="3">
        <v>4</v>
      </c>
      <c r="P3398" s="55">
        <v>44.75</v>
      </c>
      <c r="Q3398" s="55">
        <v>673.04</v>
      </c>
      <c r="R3398" s="55">
        <v>-628.29</v>
      </c>
      <c r="S3398" s="57">
        <v>-0.93</v>
      </c>
      <c r="T3398" s="55">
        <v>11.1875</v>
      </c>
      <c r="U3398" s="55">
        <v>0</v>
      </c>
      <c r="V3398" s="55">
        <v>32.22</v>
      </c>
      <c r="W3398" s="55">
        <v>-32.22</v>
      </c>
      <c r="X3398" s="57">
        <v>-1</v>
      </c>
      <c r="Y3398" s="3" t="str">
        <f>IFERROR(VLOOKUP(A3398,'Pivot price tier'!$C$8:$L$2290,10,0),"")</f>
        <v/>
      </c>
      <c r="Z3398" s="3" t="str">
        <f>IFERROR(VLOOKUP(A3398,'Pivot price tier by size'!$D$8:$M$2512,10,0),"")</f>
        <v/>
      </c>
      <c r="AA3398" s="3" t="str">
        <f>IFERROR(VLOOKUP(A3398,'Pivot category'!$B$8:$I$2236,8,0),"")</f>
        <v/>
      </c>
      <c r="AB3398" s="3" t="str">
        <f>IF(P3398&lt;$AC$1,"Bottom 5%","")</f>
        <v>Bottom 5%</v>
      </c>
      <c r="AC3398"/>
      <c r="AD3398" t="s">
        <v>16510</v>
      </c>
      <c r="AE3398" t="s">
        <v>13901</v>
      </c>
    </row>
    <row r="3399" spans="1:31" hidden="1" x14ac:dyDescent="0.25">
      <c r="A3399" t="s">
        <v>15801</v>
      </c>
      <c r="B3399" t="s">
        <v>15802</v>
      </c>
      <c r="C3399" s="3" t="s">
        <v>69</v>
      </c>
      <c r="D3399" s="3" t="s">
        <v>15071</v>
      </c>
      <c r="E3399" s="3">
        <v>0</v>
      </c>
      <c r="F3399" s="3">
        <v>70000</v>
      </c>
      <c r="G3399" s="34">
        <v>8.99</v>
      </c>
      <c r="H3399" s="3" t="s">
        <v>29</v>
      </c>
      <c r="I3399" s="3" t="s">
        <v>70</v>
      </c>
      <c r="J3399" s="3" t="s">
        <v>8107</v>
      </c>
      <c r="K3399" s="3" t="s">
        <v>8109</v>
      </c>
      <c r="L3399" s="3" t="s">
        <v>68</v>
      </c>
      <c r="M3399" s="26">
        <v>45838</v>
      </c>
      <c r="N3399"/>
      <c r="O3399" s="3">
        <v>5</v>
      </c>
      <c r="P3399" s="55">
        <v>9569.3799999999992</v>
      </c>
      <c r="Q3399" s="55"/>
      <c r="R3399" s="55">
        <v>9569.3799999999992</v>
      </c>
      <c r="S3399" s="57"/>
      <c r="T3399" s="55">
        <v>1913.8759999999997</v>
      </c>
      <c r="U3399" s="55">
        <v>9209.84</v>
      </c>
      <c r="V3399" s="55">
        <v>0</v>
      </c>
      <c r="W3399" s="55">
        <v>9209.84</v>
      </c>
      <c r="X3399" s="57">
        <v>0</v>
      </c>
      <c r="Y3399" s="3" t="str">
        <f>IFERROR(VLOOKUP(A3399,'Pivot price tier'!$C$8:$L$2290,10,0),"")</f>
        <v/>
      </c>
      <c r="Z3399" s="3" t="str">
        <f>IFERROR(VLOOKUP(A3399,'Pivot price tier by size'!$D$8:$M$2512,10,0),"")</f>
        <v/>
      </c>
      <c r="AA3399" s="3" t="str">
        <f>IFERROR(VLOOKUP(A3399,'Pivot category'!$B$8:$I$2236,8,0),"")</f>
        <v/>
      </c>
      <c r="AB3399" s="3" t="str">
        <f>IF(P3399&lt;$AC$1,"Bottom 5%","")</f>
        <v>Bottom 5%</v>
      </c>
      <c r="AC3399"/>
      <c r="AD3399" t="s">
        <v>16510</v>
      </c>
      <c r="AE3399" t="s">
        <v>13901</v>
      </c>
    </row>
    <row r="3400" spans="1:31" hidden="1" x14ac:dyDescent="0.25">
      <c r="A3400" t="s">
        <v>16201</v>
      </c>
      <c r="B3400" t="s">
        <v>16202</v>
      </c>
      <c r="C3400" s="3" t="s">
        <v>32</v>
      </c>
      <c r="D3400" s="3" t="s">
        <v>16061</v>
      </c>
      <c r="E3400" s="3" t="s">
        <v>5053</v>
      </c>
      <c r="F3400" s="3">
        <v>10000</v>
      </c>
      <c r="G3400" s="34">
        <v>84.99</v>
      </c>
      <c r="H3400" s="3" t="s">
        <v>12</v>
      </c>
      <c r="I3400" s="3" t="s">
        <v>15</v>
      </c>
      <c r="J3400" s="3" t="s">
        <v>8110</v>
      </c>
      <c r="K3400" s="3" t="s">
        <v>8103</v>
      </c>
      <c r="L3400" s="3" t="s">
        <v>68</v>
      </c>
      <c r="M3400" s="26">
        <v>46143</v>
      </c>
      <c r="N3400"/>
      <c r="O3400" s="3">
        <v>31</v>
      </c>
      <c r="P3400" s="55">
        <v>22522.35</v>
      </c>
      <c r="Q3400" s="55"/>
      <c r="R3400" s="55">
        <v>22522.35</v>
      </c>
      <c r="S3400" s="57"/>
      <c r="T3400" s="55">
        <v>726.52741935483868</v>
      </c>
      <c r="U3400" s="55">
        <v>7734.09</v>
      </c>
      <c r="V3400" s="55">
        <v>0</v>
      </c>
      <c r="W3400" s="55">
        <v>7734.09</v>
      </c>
      <c r="X3400" s="57">
        <v>0</v>
      </c>
      <c r="Y3400" s="3" t="str">
        <f>IFERROR(VLOOKUP(A3400,'Pivot price tier'!$C$8:$L$2290,10,0),"")</f>
        <v xml:space="preserve"> </v>
      </c>
      <c r="Z3400" s="3" t="str">
        <f>IFERROR(VLOOKUP(A3400,'Pivot price tier by size'!$D$8:$M$2512,10,0),"")</f>
        <v xml:space="preserve"> </v>
      </c>
      <c r="AA3400" s="3" t="str">
        <f>IFERROR(VLOOKUP(A3400,'Pivot category'!$B$8:$I$2236,8,0),"")</f>
        <v>X</v>
      </c>
      <c r="AB3400" s="3" t="str">
        <f>IF(P3400&lt;$AC$1,"Bottom 5%","")</f>
        <v>Bottom 5%</v>
      </c>
      <c r="AC3400"/>
      <c r="AD3400" t="s">
        <v>78</v>
      </c>
      <c r="AE3400" t="s">
        <v>13851</v>
      </c>
    </row>
    <row r="3401" spans="1:31" hidden="1" x14ac:dyDescent="0.25">
      <c r="A3401" t="s">
        <v>8789</v>
      </c>
      <c r="B3401" t="s">
        <v>8788</v>
      </c>
      <c r="C3401" s="3" t="s">
        <v>34</v>
      </c>
      <c r="D3401" s="3" t="s">
        <v>8230</v>
      </c>
      <c r="E3401" s="3">
        <v>0</v>
      </c>
      <c r="F3401" s="3">
        <v>4000</v>
      </c>
      <c r="G3401" s="34">
        <v>11.99</v>
      </c>
      <c r="H3401" s="3" t="s">
        <v>27</v>
      </c>
      <c r="I3401" s="3" t="s">
        <v>19</v>
      </c>
      <c r="J3401" s="3" t="s">
        <v>8104</v>
      </c>
      <c r="K3401" s="3" t="s">
        <v>8111</v>
      </c>
      <c r="L3401" s="3" t="s">
        <v>8108</v>
      </c>
      <c r="M3401" s="26" t="s">
        <v>16689</v>
      </c>
      <c r="N3401"/>
      <c r="O3401" s="3" t="s">
        <v>78</v>
      </c>
      <c r="P3401" s="55"/>
      <c r="Q3401" s="55">
        <v>1810.49</v>
      </c>
      <c r="R3401" s="55">
        <v>-1810.49</v>
      </c>
      <c r="S3401" s="57">
        <v>-1</v>
      </c>
      <c r="T3401" s="55" t="s">
        <v>78</v>
      </c>
      <c r="U3401" s="55">
        <v>0</v>
      </c>
      <c r="V3401" s="55">
        <v>2625.81</v>
      </c>
      <c r="W3401" s="55">
        <v>-2625.81</v>
      </c>
      <c r="X3401" s="57">
        <v>-1</v>
      </c>
      <c r="Y3401" s="3" t="str">
        <f>IFERROR(VLOOKUP(A3401,'Pivot price tier'!$C$8:$L$2290,10,0),"")</f>
        <v/>
      </c>
      <c r="Z3401" s="3" t="str">
        <f>IFERROR(VLOOKUP(A3401,'Pivot price tier by size'!$D$8:$M$2512,10,0),"")</f>
        <v/>
      </c>
      <c r="AA3401" s="3" t="str">
        <f>IFERROR(VLOOKUP(A3401,'Pivot category'!$B$8:$I$2236,8,0),"")</f>
        <v/>
      </c>
      <c r="AB3401" s="3" t="str">
        <f>IF(P3401&lt;$AC$1,"Bottom 5%","")</f>
        <v>Bottom 5%</v>
      </c>
      <c r="AC3401"/>
      <c r="AD3401" t="s">
        <v>11018</v>
      </c>
      <c r="AE3401" t="s">
        <v>13885</v>
      </c>
    </row>
    <row r="3402" spans="1:31" x14ac:dyDescent="0.25">
      <c r="A3402" t="s">
        <v>7708</v>
      </c>
      <c r="B3402" t="s">
        <v>1262</v>
      </c>
      <c r="C3402" s="3" t="s">
        <v>38</v>
      </c>
      <c r="D3402" s="3" t="s">
        <v>3578</v>
      </c>
      <c r="E3402" s="3" t="s">
        <v>5101</v>
      </c>
      <c r="F3402" s="3">
        <v>1000</v>
      </c>
      <c r="G3402" s="34">
        <v>35.99</v>
      </c>
      <c r="H3402" s="3" t="s">
        <v>12</v>
      </c>
      <c r="I3402" s="3" t="s">
        <v>19</v>
      </c>
      <c r="J3402" s="3" t="s">
        <v>8102</v>
      </c>
      <c r="K3402" s="3" t="s">
        <v>8103</v>
      </c>
      <c r="L3402" s="3" t="s">
        <v>68</v>
      </c>
      <c r="M3402" s="26" t="s">
        <v>16689</v>
      </c>
      <c r="N3402"/>
      <c r="O3402" s="3">
        <v>134</v>
      </c>
      <c r="P3402" s="55">
        <v>238480.29</v>
      </c>
      <c r="Q3402" s="55">
        <v>236890.08</v>
      </c>
      <c r="R3402" s="55">
        <v>1590.21</v>
      </c>
      <c r="S3402" s="57">
        <v>0.01</v>
      </c>
      <c r="T3402" s="55">
        <v>1779.703656716418</v>
      </c>
      <c r="U3402" s="55">
        <v>86263.51</v>
      </c>
      <c r="V3402" s="55">
        <v>79913.11</v>
      </c>
      <c r="W3402" s="55">
        <v>6350.4</v>
      </c>
      <c r="X3402" s="57">
        <v>0.08</v>
      </c>
      <c r="Y3402" s="3" t="str">
        <f>IFERROR(VLOOKUP(A3402,'Pivot price tier'!$C$8:$L$2290,10,0),"")</f>
        <v xml:space="preserve"> </v>
      </c>
      <c r="Z3402" s="3" t="str">
        <f>IFERROR(VLOOKUP(A3402,'Pivot price tier by size'!$D$8:$M$2512,10,0),"")</f>
        <v xml:space="preserve"> </v>
      </c>
      <c r="AA3402" s="3" t="str">
        <f>IFERROR(VLOOKUP(A3402,'Pivot category'!$B$8:$I$2236,8,0),"")</f>
        <v xml:space="preserve"> </v>
      </c>
      <c r="AB3402" s="3" t="str">
        <f>IF(P3402&lt;$AC$1,"Bottom 5%","")</f>
        <v/>
      </c>
      <c r="AC3402"/>
      <c r="AD3402" t="s">
        <v>16512</v>
      </c>
      <c r="AE3402" t="s">
        <v>13856</v>
      </c>
    </row>
    <row r="3403" spans="1:31" x14ac:dyDescent="0.25">
      <c r="A3403" t="s">
        <v>6863</v>
      </c>
      <c r="B3403" t="s">
        <v>1263</v>
      </c>
      <c r="C3403" s="3" t="s">
        <v>34</v>
      </c>
      <c r="D3403" s="3" t="s">
        <v>3579</v>
      </c>
      <c r="E3403" s="3" t="s">
        <v>5101</v>
      </c>
      <c r="F3403" s="3">
        <v>1000</v>
      </c>
      <c r="G3403" s="34">
        <v>10.99</v>
      </c>
      <c r="H3403" s="3" t="s">
        <v>12</v>
      </c>
      <c r="I3403" s="3" t="s">
        <v>19</v>
      </c>
      <c r="J3403" s="3" t="s">
        <v>8102</v>
      </c>
      <c r="K3403" s="3" t="s">
        <v>8103</v>
      </c>
      <c r="L3403" s="3" t="s">
        <v>68</v>
      </c>
      <c r="M3403" s="26" t="s">
        <v>16689</v>
      </c>
      <c r="N3403"/>
      <c r="O3403" s="3">
        <v>139</v>
      </c>
      <c r="P3403" s="55">
        <v>86458.33</v>
      </c>
      <c r="Q3403" s="55">
        <v>91688.18</v>
      </c>
      <c r="R3403" s="55">
        <v>-5229.8500000000004</v>
      </c>
      <c r="S3403" s="57">
        <v>-0.06</v>
      </c>
      <c r="T3403" s="55">
        <v>622.00237410071941</v>
      </c>
      <c r="U3403" s="55">
        <v>344481.55</v>
      </c>
      <c r="V3403" s="55">
        <v>353987.78</v>
      </c>
      <c r="W3403" s="55">
        <v>-9506.23</v>
      </c>
      <c r="X3403" s="57">
        <v>-0.03</v>
      </c>
      <c r="Y3403" s="3" t="str">
        <f>IFERROR(VLOOKUP(A3403,'Pivot price tier'!$C$8:$L$2290,10,0),"")</f>
        <v xml:space="preserve"> </v>
      </c>
      <c r="Z3403" s="3" t="str">
        <f>IFERROR(VLOOKUP(A3403,'Pivot price tier by size'!$D$8:$M$2512,10,0),"")</f>
        <v xml:space="preserve"> </v>
      </c>
      <c r="AA3403" s="3" t="str">
        <f>IFERROR(VLOOKUP(A3403,'Pivot category'!$B$8:$I$2236,8,0),"")</f>
        <v xml:space="preserve"> </v>
      </c>
      <c r="AB3403" s="3" t="str">
        <f>IF(P3403&lt;$AC$1,"Bottom 5%","")</f>
        <v/>
      </c>
      <c r="AC3403"/>
      <c r="AD3403" t="s">
        <v>16512</v>
      </c>
      <c r="AE3403" t="s">
        <v>13856</v>
      </c>
    </row>
    <row r="3404" spans="1:31" x14ac:dyDescent="0.25">
      <c r="A3404" t="s">
        <v>5581</v>
      </c>
      <c r="B3404" t="s">
        <v>1265</v>
      </c>
      <c r="C3404" s="3" t="s">
        <v>32</v>
      </c>
      <c r="D3404" s="3" t="s">
        <v>3581</v>
      </c>
      <c r="E3404" s="3" t="s">
        <v>5101</v>
      </c>
      <c r="F3404" s="3">
        <v>1000</v>
      </c>
      <c r="G3404" s="34">
        <v>19.989999999999998</v>
      </c>
      <c r="H3404" s="3" t="s">
        <v>12</v>
      </c>
      <c r="I3404" s="3" t="s">
        <v>19</v>
      </c>
      <c r="J3404" s="3" t="s">
        <v>8102</v>
      </c>
      <c r="K3404" s="3" t="s">
        <v>8103</v>
      </c>
      <c r="L3404" s="3" t="s">
        <v>68</v>
      </c>
      <c r="M3404" s="26" t="s">
        <v>16689</v>
      </c>
      <c r="N3404"/>
      <c r="O3404" s="3">
        <v>158</v>
      </c>
      <c r="P3404" s="55">
        <v>211651.25</v>
      </c>
      <c r="Q3404" s="55">
        <v>229409.63</v>
      </c>
      <c r="R3404" s="55">
        <v>-17758.38</v>
      </c>
      <c r="S3404" s="57">
        <v>-0.08</v>
      </c>
      <c r="T3404" s="55">
        <v>1339.5648734177216</v>
      </c>
      <c r="U3404" s="55">
        <v>390383.95</v>
      </c>
      <c r="V3404" s="55">
        <v>385432.21</v>
      </c>
      <c r="W3404" s="55">
        <v>4951.74</v>
      </c>
      <c r="X3404" s="57">
        <v>0.01</v>
      </c>
      <c r="Y3404" s="3" t="str">
        <f>IFERROR(VLOOKUP(A3404,'Pivot price tier'!$C$8:$L$2290,10,0),"")</f>
        <v xml:space="preserve"> </v>
      </c>
      <c r="Z3404" s="3" t="str">
        <f>IFERROR(VLOOKUP(A3404,'Pivot price tier by size'!$D$8:$M$2512,10,0),"")</f>
        <v xml:space="preserve"> </v>
      </c>
      <c r="AA3404" s="3" t="str">
        <f>IFERROR(VLOOKUP(A3404,'Pivot category'!$B$8:$I$2236,8,0),"")</f>
        <v xml:space="preserve"> </v>
      </c>
      <c r="AB3404" s="3" t="str">
        <f>IF(P3404&lt;$AC$1,"Bottom 5%","")</f>
        <v/>
      </c>
      <c r="AC3404"/>
      <c r="AD3404" t="s">
        <v>16512</v>
      </c>
      <c r="AE3404" t="s">
        <v>13856</v>
      </c>
    </row>
    <row r="3405" spans="1:31" hidden="1" x14ac:dyDescent="0.25">
      <c r="A3405" t="s">
        <v>15427</v>
      </c>
      <c r="B3405" t="s">
        <v>15428</v>
      </c>
      <c r="C3405" s="3" t="s">
        <v>72</v>
      </c>
      <c r="D3405" s="3" t="s">
        <v>15053</v>
      </c>
      <c r="E3405" s="3" t="s">
        <v>5053</v>
      </c>
      <c r="F3405" s="3">
        <v>7000</v>
      </c>
      <c r="G3405" s="34">
        <v>10.99</v>
      </c>
      <c r="H3405" s="3" t="s">
        <v>27</v>
      </c>
      <c r="I3405" s="3" t="s">
        <v>70</v>
      </c>
      <c r="J3405" s="3" t="s">
        <v>8102</v>
      </c>
      <c r="K3405" s="3" t="s">
        <v>8103</v>
      </c>
      <c r="L3405" s="3" t="s">
        <v>68</v>
      </c>
      <c r="M3405" s="26">
        <v>45901</v>
      </c>
      <c r="N3405"/>
      <c r="O3405" s="3">
        <v>88</v>
      </c>
      <c r="P3405" s="55">
        <v>32277.63</v>
      </c>
      <c r="Q3405" s="55"/>
      <c r="R3405" s="55">
        <v>32277.63</v>
      </c>
      <c r="S3405" s="57"/>
      <c r="T3405" s="55">
        <v>366.79124999999999</v>
      </c>
      <c r="U3405" s="55">
        <v>34739.39</v>
      </c>
      <c r="V3405" s="55">
        <v>0</v>
      </c>
      <c r="W3405" s="55">
        <v>34739.39</v>
      </c>
      <c r="X3405" s="57">
        <v>0</v>
      </c>
      <c r="Y3405" s="3" t="str">
        <f>IFERROR(VLOOKUP(A3405,'Pivot price tier'!$C$8:$L$2290,10,0),"")</f>
        <v/>
      </c>
      <c r="Z3405" s="3" t="str">
        <f>IFERROR(VLOOKUP(A3405,'Pivot price tier by size'!$D$8:$M$2512,10,0),"")</f>
        <v/>
      </c>
      <c r="AA3405" s="3" t="str">
        <f>IFERROR(VLOOKUP(A3405,'Pivot category'!$B$8:$I$2236,8,0),"")</f>
        <v/>
      </c>
      <c r="AB3405" s="3" t="str">
        <f>IF(P3405&lt;$AC$1,"Bottom 5%","")</f>
        <v>Bottom 5%</v>
      </c>
      <c r="AC3405"/>
      <c r="AD3405" t="s">
        <v>11018</v>
      </c>
      <c r="AE3405" t="s">
        <v>13885</v>
      </c>
    </row>
    <row r="3406" spans="1:31" x14ac:dyDescent="0.25">
      <c r="A3406" t="s">
        <v>5674</v>
      </c>
      <c r="B3406" t="s">
        <v>1269</v>
      </c>
      <c r="C3406" s="3" t="s">
        <v>32</v>
      </c>
      <c r="D3406" s="3" t="s">
        <v>3586</v>
      </c>
      <c r="E3406" s="3" t="s">
        <v>5101</v>
      </c>
      <c r="F3406" s="3">
        <v>1000</v>
      </c>
      <c r="G3406" s="34">
        <v>19.989999999999998</v>
      </c>
      <c r="H3406" s="3" t="s">
        <v>12</v>
      </c>
      <c r="I3406" s="3" t="s">
        <v>19</v>
      </c>
      <c r="J3406" s="3" t="s">
        <v>8102</v>
      </c>
      <c r="K3406" s="3" t="s">
        <v>8103</v>
      </c>
      <c r="L3406" s="3" t="s">
        <v>68</v>
      </c>
      <c r="M3406" s="26" t="s">
        <v>16689</v>
      </c>
      <c r="N3406"/>
      <c r="O3406" s="3">
        <v>146</v>
      </c>
      <c r="P3406" s="55">
        <v>134454.57999999999</v>
      </c>
      <c r="Q3406" s="55">
        <v>170122.15</v>
      </c>
      <c r="R3406" s="55">
        <v>-35667.57</v>
      </c>
      <c r="S3406" s="57">
        <v>-0.21</v>
      </c>
      <c r="T3406" s="55">
        <v>920.92178082191776</v>
      </c>
      <c r="U3406" s="55">
        <v>152618.81</v>
      </c>
      <c r="V3406" s="55">
        <v>162910.29999999999</v>
      </c>
      <c r="W3406" s="55">
        <v>-10291.49</v>
      </c>
      <c r="X3406" s="57">
        <v>-0.06</v>
      </c>
      <c r="Y3406" s="3" t="str">
        <f>IFERROR(VLOOKUP(A3406,'Pivot price tier'!$C$8:$L$2290,10,0),"")</f>
        <v xml:space="preserve"> </v>
      </c>
      <c r="Z3406" s="3" t="str">
        <f>IFERROR(VLOOKUP(A3406,'Pivot price tier by size'!$D$8:$M$2512,10,0),"")</f>
        <v xml:space="preserve"> </v>
      </c>
      <c r="AA3406" s="3" t="str">
        <f>IFERROR(VLOOKUP(A3406,'Pivot category'!$B$8:$I$2236,8,0),"")</f>
        <v xml:space="preserve"> </v>
      </c>
      <c r="AB3406" s="3" t="str">
        <f>IF(P3406&lt;$AC$1,"Bottom 5%","")</f>
        <v/>
      </c>
      <c r="AC3406"/>
      <c r="AD3406" t="s">
        <v>16512</v>
      </c>
      <c r="AE3406" t="s">
        <v>13856</v>
      </c>
    </row>
    <row r="3407" spans="1:31" x14ac:dyDescent="0.25">
      <c r="A3407" t="s">
        <v>9226</v>
      </c>
      <c r="B3407" t="s">
        <v>9225</v>
      </c>
      <c r="C3407" s="3" t="s">
        <v>38</v>
      </c>
      <c r="D3407" s="3" t="s">
        <v>9118</v>
      </c>
      <c r="E3407" s="3" t="s">
        <v>5101</v>
      </c>
      <c r="F3407" s="3">
        <v>7000</v>
      </c>
      <c r="G3407" s="34">
        <v>35.99</v>
      </c>
      <c r="H3407" s="3" t="s">
        <v>12</v>
      </c>
      <c r="I3407" s="3" t="s">
        <v>19</v>
      </c>
      <c r="J3407" s="3" t="s">
        <v>8102</v>
      </c>
      <c r="K3407" s="3" t="s">
        <v>8103</v>
      </c>
      <c r="L3407" s="3" t="s">
        <v>68</v>
      </c>
      <c r="M3407" s="26" t="s">
        <v>16689</v>
      </c>
      <c r="N3407"/>
      <c r="O3407" s="3">
        <v>79</v>
      </c>
      <c r="P3407" s="55">
        <v>79691.350000000006</v>
      </c>
      <c r="Q3407" s="55">
        <v>80267</v>
      </c>
      <c r="R3407" s="55">
        <v>-575.65</v>
      </c>
      <c r="S3407" s="57">
        <v>-0.01</v>
      </c>
      <c r="T3407" s="55">
        <v>1008.7512658227848</v>
      </c>
      <c r="U3407" s="55">
        <v>24415.08</v>
      </c>
      <c r="V3407" s="55">
        <v>19608.39</v>
      </c>
      <c r="W3407" s="55">
        <v>4806.6899999999996</v>
      </c>
      <c r="X3407" s="57">
        <v>0.25</v>
      </c>
      <c r="Y3407" s="3" t="str">
        <f>IFERROR(VLOOKUP(A3407,'Pivot price tier'!$C$8:$L$2290,10,0),"")</f>
        <v xml:space="preserve"> </v>
      </c>
      <c r="Z3407" s="3" t="str">
        <f>IFERROR(VLOOKUP(A3407,'Pivot price tier by size'!$D$8:$M$2512,10,0),"")</f>
        <v xml:space="preserve"> </v>
      </c>
      <c r="AA3407" s="3" t="str">
        <f>IFERROR(VLOOKUP(A3407,'Pivot category'!$B$8:$I$2236,8,0),"")</f>
        <v xml:space="preserve"> </v>
      </c>
      <c r="AB3407" s="3" t="str">
        <f>IF(P3407&lt;$AC$1,"Bottom 5%","")</f>
        <v/>
      </c>
      <c r="AC3407"/>
      <c r="AD3407" t="s">
        <v>16512</v>
      </c>
      <c r="AE3407" t="s">
        <v>13856</v>
      </c>
    </row>
    <row r="3408" spans="1:31" hidden="1" x14ac:dyDescent="0.25">
      <c r="A3408" t="s">
        <v>6004</v>
      </c>
      <c r="B3408" t="s">
        <v>1511</v>
      </c>
      <c r="C3408" s="3" t="s">
        <v>32</v>
      </c>
      <c r="D3408" s="3" t="s">
        <v>3863</v>
      </c>
      <c r="E3408" s="3">
        <v>0</v>
      </c>
      <c r="F3408" s="3">
        <v>4000</v>
      </c>
      <c r="G3408" s="34">
        <v>37.79</v>
      </c>
      <c r="H3408" s="3" t="s">
        <v>27</v>
      </c>
      <c r="I3408" s="3" t="s">
        <v>23</v>
      </c>
      <c r="J3408" s="3" t="s">
        <v>8107</v>
      </c>
      <c r="K3408" s="3" t="s">
        <v>8111</v>
      </c>
      <c r="L3408" s="3" t="s">
        <v>8105</v>
      </c>
      <c r="M3408" s="26" t="s">
        <v>16689</v>
      </c>
      <c r="N3408"/>
      <c r="O3408" s="3" t="s">
        <v>78</v>
      </c>
      <c r="P3408" s="55">
        <v>718.01</v>
      </c>
      <c r="Q3408" s="55">
        <v>2267.64</v>
      </c>
      <c r="R3408" s="55">
        <v>-1549.63</v>
      </c>
      <c r="S3408" s="57">
        <v>-0.68</v>
      </c>
      <c r="T3408" s="55" t="s">
        <v>78</v>
      </c>
      <c r="U3408" s="55">
        <v>37.79</v>
      </c>
      <c r="V3408" s="55">
        <v>881.86</v>
      </c>
      <c r="W3408" s="55">
        <v>-844.07</v>
      </c>
      <c r="X3408" s="57">
        <v>-0.96</v>
      </c>
      <c r="Y3408" s="3" t="str">
        <f>IFERROR(VLOOKUP(A3408,'Pivot price tier'!$C$8:$L$2290,10,0),"")</f>
        <v/>
      </c>
      <c r="Z3408" s="3" t="str">
        <f>IFERROR(VLOOKUP(A3408,'Pivot price tier by size'!$D$8:$M$2512,10,0),"")</f>
        <v/>
      </c>
      <c r="AA3408" s="3" t="str">
        <f>IFERROR(VLOOKUP(A3408,'Pivot category'!$B$8:$I$2236,8,0),"")</f>
        <v/>
      </c>
      <c r="AB3408" s="3" t="str">
        <f>IF(P3408&lt;$AC$1,"Bottom 5%","")</f>
        <v>Bottom 5%</v>
      </c>
      <c r="AC3408"/>
      <c r="AD3408" t="s">
        <v>11018</v>
      </c>
      <c r="AE3408" t="s">
        <v>13885</v>
      </c>
    </row>
    <row r="3409" spans="1:31" hidden="1" x14ac:dyDescent="0.25">
      <c r="A3409" t="s">
        <v>5999</v>
      </c>
      <c r="B3409" t="s">
        <v>1512</v>
      </c>
      <c r="C3409" s="3" t="s">
        <v>32</v>
      </c>
      <c r="D3409" s="3" t="s">
        <v>3864</v>
      </c>
      <c r="E3409" s="3">
        <v>0</v>
      </c>
      <c r="F3409" s="3">
        <v>4000</v>
      </c>
      <c r="G3409" s="34">
        <v>35.99</v>
      </c>
      <c r="H3409" s="3" t="s">
        <v>27</v>
      </c>
      <c r="I3409" s="3" t="s">
        <v>23</v>
      </c>
      <c r="J3409" s="3" t="s">
        <v>8107</v>
      </c>
      <c r="K3409" s="3" t="s">
        <v>8111</v>
      </c>
      <c r="L3409" s="3" t="s">
        <v>8106</v>
      </c>
      <c r="M3409" s="26" t="s">
        <v>16689</v>
      </c>
      <c r="N3409"/>
      <c r="O3409" s="3">
        <v>1</v>
      </c>
      <c r="P3409" s="55">
        <v>1007.72</v>
      </c>
      <c r="Q3409" s="55">
        <v>1919.68</v>
      </c>
      <c r="R3409" s="55">
        <v>-911.96</v>
      </c>
      <c r="S3409" s="57">
        <v>-0.48</v>
      </c>
      <c r="T3409" s="55">
        <v>1007.72</v>
      </c>
      <c r="U3409" s="55">
        <v>215.94</v>
      </c>
      <c r="V3409" s="55">
        <v>719.88</v>
      </c>
      <c r="W3409" s="55">
        <v>-503.94</v>
      </c>
      <c r="X3409" s="57">
        <v>-0.7</v>
      </c>
      <c r="Y3409" s="3" t="str">
        <f>IFERROR(VLOOKUP(A3409,'Pivot price tier'!$C$8:$L$2290,10,0),"")</f>
        <v/>
      </c>
      <c r="Z3409" s="3" t="str">
        <f>IFERROR(VLOOKUP(A3409,'Pivot price tier by size'!$D$8:$M$2512,10,0),"")</f>
        <v/>
      </c>
      <c r="AA3409" s="3" t="str">
        <f>IFERROR(VLOOKUP(A3409,'Pivot category'!$B$8:$I$2236,8,0),"")</f>
        <v/>
      </c>
      <c r="AB3409" s="3" t="str">
        <f>IF(P3409&lt;$AC$1,"Bottom 5%","")</f>
        <v>Bottom 5%</v>
      </c>
      <c r="AC3409"/>
      <c r="AD3409" t="s">
        <v>11018</v>
      </c>
      <c r="AE3409" t="s">
        <v>13885</v>
      </c>
    </row>
    <row r="3410" spans="1:31" x14ac:dyDescent="0.25">
      <c r="A3410" t="s">
        <v>6288</v>
      </c>
      <c r="B3410" t="s">
        <v>5244</v>
      </c>
      <c r="C3410" s="3" t="s">
        <v>32</v>
      </c>
      <c r="D3410" s="3" t="s">
        <v>5114</v>
      </c>
      <c r="E3410" s="3" t="s">
        <v>5053</v>
      </c>
      <c r="F3410" s="3">
        <v>7000</v>
      </c>
      <c r="G3410" s="34">
        <v>19.989999999999998</v>
      </c>
      <c r="H3410" s="3" t="s">
        <v>12</v>
      </c>
      <c r="I3410" s="3" t="s">
        <v>19</v>
      </c>
      <c r="J3410" s="3" t="s">
        <v>8102</v>
      </c>
      <c r="K3410" s="3" t="s">
        <v>8103</v>
      </c>
      <c r="L3410" s="3" t="s">
        <v>68</v>
      </c>
      <c r="M3410" s="26" t="s">
        <v>16689</v>
      </c>
      <c r="N3410"/>
      <c r="O3410" s="3">
        <v>155</v>
      </c>
      <c r="P3410" s="55">
        <v>103566.71</v>
      </c>
      <c r="Q3410" s="55">
        <v>116210.49</v>
      </c>
      <c r="R3410" s="55">
        <v>-12643.78</v>
      </c>
      <c r="S3410" s="57">
        <v>-0.11</v>
      </c>
      <c r="T3410" s="55">
        <v>668.17232258064519</v>
      </c>
      <c r="U3410" s="55">
        <v>146331.13</v>
      </c>
      <c r="V3410" s="55">
        <v>173442.3</v>
      </c>
      <c r="W3410" s="55">
        <v>-27111.17</v>
      </c>
      <c r="X3410" s="57">
        <v>-0.16</v>
      </c>
      <c r="Y3410" s="3" t="str">
        <f>IFERROR(VLOOKUP(A3410,'Pivot price tier'!$C$8:$L$2290,10,0),"")</f>
        <v xml:space="preserve"> </v>
      </c>
      <c r="Z3410" s="3" t="str">
        <f>IFERROR(VLOOKUP(A3410,'Pivot price tier by size'!$D$8:$M$2512,10,0),"")</f>
        <v xml:space="preserve"> </v>
      </c>
      <c r="AA3410" s="3" t="str">
        <f>IFERROR(VLOOKUP(A3410,'Pivot category'!$B$8:$I$2236,8,0),"")</f>
        <v xml:space="preserve"> </v>
      </c>
      <c r="AB3410" s="3" t="str">
        <f>IF(P3410&lt;$AC$1,"Bottom 5%","")</f>
        <v/>
      </c>
      <c r="AC3410"/>
      <c r="AD3410" t="s">
        <v>16512</v>
      </c>
      <c r="AE3410" t="s">
        <v>13856</v>
      </c>
    </row>
    <row r="3411" spans="1:31" hidden="1" x14ac:dyDescent="0.25">
      <c r="A3411" t="s">
        <v>15265</v>
      </c>
      <c r="B3411" t="s">
        <v>15266</v>
      </c>
      <c r="C3411" s="3" t="s">
        <v>72</v>
      </c>
      <c r="D3411" s="3" t="s">
        <v>15052</v>
      </c>
      <c r="E3411" s="3" t="s">
        <v>5053</v>
      </c>
      <c r="F3411" s="3">
        <v>1000</v>
      </c>
      <c r="G3411" s="34">
        <v>10.99</v>
      </c>
      <c r="H3411" s="3" t="s">
        <v>27</v>
      </c>
      <c r="I3411" s="3" t="s">
        <v>70</v>
      </c>
      <c r="J3411" s="3" t="s">
        <v>8102</v>
      </c>
      <c r="K3411" s="3" t="s">
        <v>8103</v>
      </c>
      <c r="L3411" s="3" t="s">
        <v>68</v>
      </c>
      <c r="M3411" s="26">
        <v>45870</v>
      </c>
      <c r="N3411"/>
      <c r="O3411" s="3">
        <v>90</v>
      </c>
      <c r="P3411" s="55">
        <v>12418.7</v>
      </c>
      <c r="Q3411" s="55"/>
      <c r="R3411" s="55">
        <v>12418.7</v>
      </c>
      <c r="S3411" s="57"/>
      <c r="T3411" s="55">
        <v>137.98555555555555</v>
      </c>
      <c r="U3411" s="55">
        <v>33882.17</v>
      </c>
      <c r="V3411" s="55">
        <v>0</v>
      </c>
      <c r="W3411" s="55">
        <v>33882.17</v>
      </c>
      <c r="X3411" s="57">
        <v>0</v>
      </c>
      <c r="Y3411" s="3" t="str">
        <f>IFERROR(VLOOKUP(A3411,'Pivot price tier'!$C$8:$L$2290,10,0),"")</f>
        <v/>
      </c>
      <c r="Z3411" s="3" t="str">
        <f>IFERROR(VLOOKUP(A3411,'Pivot price tier by size'!$D$8:$M$2512,10,0),"")</f>
        <v/>
      </c>
      <c r="AA3411" s="3" t="str">
        <f>IFERROR(VLOOKUP(A3411,'Pivot category'!$B$8:$I$2236,8,0),"")</f>
        <v/>
      </c>
      <c r="AB3411" s="3" t="str">
        <f>IF(P3411&lt;$AC$1,"Bottom 5%","")</f>
        <v>Bottom 5%</v>
      </c>
      <c r="AC3411"/>
      <c r="AD3411" t="s">
        <v>11018</v>
      </c>
      <c r="AE3411" t="s">
        <v>13885</v>
      </c>
    </row>
    <row r="3412" spans="1:31" x14ac:dyDescent="0.25">
      <c r="A3412" t="s">
        <v>9364</v>
      </c>
      <c r="B3412" t="s">
        <v>9365</v>
      </c>
      <c r="C3412" s="3" t="s">
        <v>38</v>
      </c>
      <c r="D3412" s="3" t="s">
        <v>9295</v>
      </c>
      <c r="E3412" s="3" t="s">
        <v>5053</v>
      </c>
      <c r="F3412" s="3">
        <v>1000</v>
      </c>
      <c r="G3412" s="34">
        <v>35.99</v>
      </c>
      <c r="H3412" s="3" t="s">
        <v>12</v>
      </c>
      <c r="I3412" s="3" t="s">
        <v>19</v>
      </c>
      <c r="J3412" s="3" t="s">
        <v>8102</v>
      </c>
      <c r="K3412" s="3" t="s">
        <v>8103</v>
      </c>
      <c r="L3412" s="3" t="s">
        <v>68</v>
      </c>
      <c r="M3412" s="26" t="s">
        <v>16689</v>
      </c>
      <c r="N3412"/>
      <c r="O3412" s="3">
        <v>154</v>
      </c>
      <c r="P3412" s="55">
        <v>1366285.51</v>
      </c>
      <c r="Q3412" s="55">
        <v>1460666.04</v>
      </c>
      <c r="R3412" s="55">
        <v>-94380.53</v>
      </c>
      <c r="S3412" s="57">
        <v>-0.06</v>
      </c>
      <c r="T3412" s="55">
        <v>8871.9838311688309</v>
      </c>
      <c r="U3412" s="55">
        <v>665627.19999999995</v>
      </c>
      <c r="V3412" s="55">
        <v>614180.61</v>
      </c>
      <c r="W3412" s="55">
        <v>51446.59</v>
      </c>
      <c r="X3412" s="57">
        <v>0.08</v>
      </c>
      <c r="Y3412" s="3" t="str">
        <f>IFERROR(VLOOKUP(A3412,'Pivot price tier'!$C$8:$L$2290,10,0),"")</f>
        <v xml:space="preserve"> </v>
      </c>
      <c r="Z3412" s="3" t="str">
        <f>IFERROR(VLOOKUP(A3412,'Pivot price tier by size'!$D$8:$M$2512,10,0),"")</f>
        <v xml:space="preserve"> </v>
      </c>
      <c r="AA3412" s="3" t="str">
        <f>IFERROR(VLOOKUP(A3412,'Pivot category'!$B$8:$I$2236,8,0),"")</f>
        <v xml:space="preserve"> </v>
      </c>
      <c r="AB3412" s="3" t="str">
        <f>IF(P3412&lt;$AC$1,"Bottom 5%","")</f>
        <v/>
      </c>
      <c r="AC3412"/>
      <c r="AD3412" t="s">
        <v>16512</v>
      </c>
      <c r="AE3412" t="s">
        <v>13856</v>
      </c>
    </row>
    <row r="3413" spans="1:31" x14ac:dyDescent="0.25">
      <c r="A3413" t="s">
        <v>14188</v>
      </c>
      <c r="B3413" t="s">
        <v>14189</v>
      </c>
      <c r="C3413" s="3" t="s">
        <v>32</v>
      </c>
      <c r="D3413" s="3" t="s">
        <v>13796</v>
      </c>
      <c r="E3413" s="3" t="s">
        <v>5101</v>
      </c>
      <c r="F3413" s="3">
        <v>70000</v>
      </c>
      <c r="G3413" s="34">
        <v>19.989999999999998</v>
      </c>
      <c r="H3413" s="3" t="s">
        <v>12</v>
      </c>
      <c r="I3413" s="3" t="s">
        <v>19</v>
      </c>
      <c r="J3413" s="3" t="s">
        <v>8102</v>
      </c>
      <c r="K3413" s="3" t="s">
        <v>8103</v>
      </c>
      <c r="L3413" s="3" t="s">
        <v>68</v>
      </c>
      <c r="M3413" s="26">
        <v>45658</v>
      </c>
      <c r="N3413"/>
      <c r="O3413" s="3">
        <v>140</v>
      </c>
      <c r="P3413" s="55">
        <v>113303.39</v>
      </c>
      <c r="Q3413" s="55">
        <v>32457.81</v>
      </c>
      <c r="R3413" s="55">
        <v>80845.58</v>
      </c>
      <c r="S3413" s="57">
        <v>2.4900000000000002</v>
      </c>
      <c r="T3413" s="55">
        <v>809.3099285714286</v>
      </c>
      <c r="U3413" s="55">
        <v>154503.82</v>
      </c>
      <c r="V3413" s="55">
        <v>91611.33</v>
      </c>
      <c r="W3413" s="55">
        <v>62892.49</v>
      </c>
      <c r="X3413" s="57">
        <v>0.69</v>
      </c>
      <c r="Y3413" s="3" t="str">
        <f>IFERROR(VLOOKUP(A3413,'Pivot price tier'!$C$8:$L$2290,10,0),"")</f>
        <v xml:space="preserve"> </v>
      </c>
      <c r="Z3413" s="3" t="str">
        <f>IFERROR(VLOOKUP(A3413,'Pivot price tier by size'!$D$8:$M$2512,10,0),"")</f>
        <v xml:space="preserve"> </v>
      </c>
      <c r="AA3413" s="3" t="str">
        <f>IFERROR(VLOOKUP(A3413,'Pivot category'!$B$8:$I$2236,8,0),"")</f>
        <v xml:space="preserve"> </v>
      </c>
      <c r="AB3413" s="3" t="str">
        <f>IF(P3413&lt;$AC$1,"Bottom 5%","")</f>
        <v/>
      </c>
      <c r="AC3413"/>
      <c r="AD3413" t="s">
        <v>16512</v>
      </c>
      <c r="AE3413" t="s">
        <v>13856</v>
      </c>
    </row>
    <row r="3414" spans="1:31" hidden="1" x14ac:dyDescent="0.25">
      <c r="A3414" t="s">
        <v>7253</v>
      </c>
      <c r="B3414" t="s">
        <v>5170</v>
      </c>
      <c r="C3414" s="3" t="s">
        <v>69</v>
      </c>
      <c r="D3414" s="3" t="s">
        <v>5149</v>
      </c>
      <c r="E3414" s="3">
        <v>0</v>
      </c>
      <c r="F3414" s="3">
        <v>9000</v>
      </c>
      <c r="G3414" s="34">
        <v>0.59</v>
      </c>
      <c r="H3414" s="3" t="s">
        <v>25</v>
      </c>
      <c r="I3414" s="3" t="s">
        <v>70</v>
      </c>
      <c r="J3414" s="3" t="s">
        <v>8107</v>
      </c>
      <c r="K3414" s="3" t="s">
        <v>8111</v>
      </c>
      <c r="L3414" s="3" t="s">
        <v>8108</v>
      </c>
      <c r="M3414" s="26" t="s">
        <v>16689</v>
      </c>
      <c r="N3414"/>
      <c r="O3414" s="3" t="s">
        <v>78</v>
      </c>
      <c r="P3414" s="55">
        <v>112.8</v>
      </c>
      <c r="Q3414" s="55">
        <v>103.72</v>
      </c>
      <c r="R3414" s="55">
        <v>9.08</v>
      </c>
      <c r="S3414" s="57">
        <v>0.09</v>
      </c>
      <c r="T3414" s="55" t="s">
        <v>78</v>
      </c>
      <c r="U3414" s="55">
        <v>-112.8</v>
      </c>
      <c r="V3414" s="55">
        <v>23.7</v>
      </c>
      <c r="W3414" s="55">
        <v>-136.5</v>
      </c>
      <c r="X3414" s="57">
        <v>-5.76</v>
      </c>
      <c r="Y3414" s="3" t="str">
        <f>IFERROR(VLOOKUP(A3414,'Pivot price tier'!$C$8:$L$2290,10,0),"")</f>
        <v/>
      </c>
      <c r="Z3414" s="3" t="str">
        <f>IFERROR(VLOOKUP(A3414,'Pivot price tier by size'!$D$8:$M$2512,10,0),"")</f>
        <v/>
      </c>
      <c r="AA3414" s="3" t="str">
        <f>IFERROR(VLOOKUP(A3414,'Pivot category'!$B$8:$I$2236,8,0),"")</f>
        <v/>
      </c>
      <c r="AB3414" s="3" t="str">
        <f>IF(P3414&lt;$AC$1,"Bottom 5%","")</f>
        <v>Bottom 5%</v>
      </c>
      <c r="AC3414"/>
      <c r="AD3414" t="s">
        <v>16510</v>
      </c>
      <c r="AE3414" t="s">
        <v>13853</v>
      </c>
    </row>
    <row r="3415" spans="1:31" x14ac:dyDescent="0.25">
      <c r="A3415" t="s">
        <v>5502</v>
      </c>
      <c r="B3415" t="s">
        <v>1270</v>
      </c>
      <c r="C3415" s="3" t="s">
        <v>32</v>
      </c>
      <c r="D3415" s="3" t="s">
        <v>3587</v>
      </c>
      <c r="E3415" s="3" t="s">
        <v>5053</v>
      </c>
      <c r="F3415" s="3">
        <v>1000</v>
      </c>
      <c r="G3415" s="34">
        <v>19.989999999999998</v>
      </c>
      <c r="H3415" s="3" t="s">
        <v>12405</v>
      </c>
      <c r="I3415" s="3" t="s">
        <v>19</v>
      </c>
      <c r="J3415" s="3" t="s">
        <v>8102</v>
      </c>
      <c r="K3415" s="3" t="s">
        <v>8103</v>
      </c>
      <c r="L3415" s="3" t="s">
        <v>68</v>
      </c>
      <c r="M3415" s="26" t="s">
        <v>16689</v>
      </c>
      <c r="N3415"/>
      <c r="O3415" s="3">
        <v>143</v>
      </c>
      <c r="P3415" s="55">
        <v>64302.89</v>
      </c>
      <c r="Q3415" s="55">
        <v>72134.69</v>
      </c>
      <c r="R3415" s="55">
        <v>-7831.8</v>
      </c>
      <c r="S3415" s="57">
        <v>-0.11</v>
      </c>
      <c r="T3415" s="55">
        <v>449.67055944055943</v>
      </c>
      <c r="U3415" s="55">
        <v>32517.360000000001</v>
      </c>
      <c r="V3415" s="55">
        <v>30163.05</v>
      </c>
      <c r="W3415" s="55">
        <v>2354.31</v>
      </c>
      <c r="X3415" s="57">
        <v>0.08</v>
      </c>
      <c r="Y3415" s="3" t="str">
        <f>IFERROR(VLOOKUP(A3415,'Pivot price tier'!$C$8:$L$2290,10,0),"")</f>
        <v xml:space="preserve"> </v>
      </c>
      <c r="Z3415" s="3" t="str">
        <f>IFERROR(VLOOKUP(A3415,'Pivot price tier by size'!$D$8:$M$2512,10,0),"")</f>
        <v xml:space="preserve"> </v>
      </c>
      <c r="AA3415" s="3" t="str">
        <f>IFERROR(VLOOKUP(A3415,'Pivot category'!$B$8:$I$2236,8,0),"")</f>
        <v xml:space="preserve"> </v>
      </c>
      <c r="AB3415" s="3" t="str">
        <f>IF(P3415&lt;$AC$1,"Bottom 5%","")</f>
        <v/>
      </c>
      <c r="AC3415"/>
      <c r="AD3415" t="s">
        <v>16512</v>
      </c>
      <c r="AE3415" t="s">
        <v>13856</v>
      </c>
    </row>
    <row r="3416" spans="1:31" hidden="1" x14ac:dyDescent="0.25">
      <c r="A3416" t="s">
        <v>7801</v>
      </c>
      <c r="B3416" t="s">
        <v>1514</v>
      </c>
      <c r="C3416" s="3" t="s">
        <v>38</v>
      </c>
      <c r="D3416" s="3" t="s">
        <v>3866</v>
      </c>
      <c r="E3416" s="3">
        <v>0</v>
      </c>
      <c r="F3416" s="3">
        <v>4000</v>
      </c>
      <c r="G3416" s="34">
        <v>9.59</v>
      </c>
      <c r="H3416" s="3" t="s">
        <v>25</v>
      </c>
      <c r="I3416" s="3" t="s">
        <v>13</v>
      </c>
      <c r="J3416" s="3" t="s">
        <v>8989</v>
      </c>
      <c r="K3416" s="3" t="s">
        <v>8111</v>
      </c>
      <c r="L3416" s="3" t="s">
        <v>8106</v>
      </c>
      <c r="M3416" s="26" t="s">
        <v>16689</v>
      </c>
      <c r="N3416"/>
      <c r="O3416" s="3" t="s">
        <v>78</v>
      </c>
      <c r="P3416" s="55">
        <v>9.59</v>
      </c>
      <c r="Q3416" s="55">
        <v>31.98</v>
      </c>
      <c r="R3416" s="55">
        <v>-22.39</v>
      </c>
      <c r="S3416" s="57">
        <v>-0.7</v>
      </c>
      <c r="T3416" s="55" t="s">
        <v>78</v>
      </c>
      <c r="U3416" s="55" t="s">
        <v>78</v>
      </c>
      <c r="V3416" s="55" t="s">
        <v>78</v>
      </c>
      <c r="W3416" s="55" t="s">
        <v>78</v>
      </c>
      <c r="X3416" s="57" t="s">
        <v>78</v>
      </c>
      <c r="Y3416" s="3" t="str">
        <f>IFERROR(VLOOKUP(A3416,'Pivot price tier'!$C$8:$L$2290,10,0),"")</f>
        <v/>
      </c>
      <c r="Z3416" s="3" t="str">
        <f>IFERROR(VLOOKUP(A3416,'Pivot price tier by size'!$D$8:$M$2512,10,0),"")</f>
        <v/>
      </c>
      <c r="AA3416" s="3" t="str">
        <f>IFERROR(VLOOKUP(A3416,'Pivot category'!$B$8:$I$2236,8,0),"")</f>
        <v/>
      </c>
      <c r="AB3416" s="3" t="str">
        <f>IF(P3416&lt;$AC$1,"Bottom 5%","")</f>
        <v>Bottom 5%</v>
      </c>
      <c r="AC3416"/>
      <c r="AD3416" t="s">
        <v>16510</v>
      </c>
      <c r="AE3416" t="s">
        <v>13853</v>
      </c>
    </row>
    <row r="3417" spans="1:31" hidden="1" x14ac:dyDescent="0.25">
      <c r="A3417" t="s">
        <v>6109</v>
      </c>
      <c r="B3417" t="s">
        <v>2256</v>
      </c>
      <c r="C3417" s="3" t="s">
        <v>32</v>
      </c>
      <c r="D3417" s="3" t="s">
        <v>4701</v>
      </c>
      <c r="E3417" s="3" t="s">
        <v>5053</v>
      </c>
      <c r="F3417" s="3">
        <v>4000</v>
      </c>
      <c r="G3417" s="34">
        <v>59.99</v>
      </c>
      <c r="H3417" s="3" t="s">
        <v>28</v>
      </c>
      <c r="I3417" s="3" t="s">
        <v>15</v>
      </c>
      <c r="J3417" s="3" t="s">
        <v>8107</v>
      </c>
      <c r="K3417" s="3" t="s">
        <v>8111</v>
      </c>
      <c r="L3417" s="3" t="s">
        <v>8106</v>
      </c>
      <c r="M3417" s="26">
        <v>46143</v>
      </c>
      <c r="N3417"/>
      <c r="O3417" s="3">
        <v>1</v>
      </c>
      <c r="P3417" s="55">
        <v>59.99</v>
      </c>
      <c r="Q3417" s="55"/>
      <c r="R3417" s="55">
        <v>59.99</v>
      </c>
      <c r="S3417" s="57"/>
      <c r="T3417" s="55">
        <v>59.99</v>
      </c>
      <c r="U3417" s="55">
        <v>359.94</v>
      </c>
      <c r="V3417" s="55">
        <v>0</v>
      </c>
      <c r="W3417" s="55">
        <v>359.94</v>
      </c>
      <c r="X3417" s="57">
        <v>0</v>
      </c>
      <c r="Y3417" s="3" t="str">
        <f>IFERROR(VLOOKUP(A3417,'Pivot price tier'!$C$8:$L$2290,10,0),"")</f>
        <v/>
      </c>
      <c r="Z3417" s="3" t="str">
        <f>IFERROR(VLOOKUP(A3417,'Pivot price tier by size'!$D$8:$M$2512,10,0),"")</f>
        <v/>
      </c>
      <c r="AA3417" s="3" t="str">
        <f>IFERROR(VLOOKUP(A3417,'Pivot category'!$B$8:$I$2236,8,0),"")</f>
        <v/>
      </c>
      <c r="AB3417" s="3" t="str">
        <f>IF(P3417&lt;$AC$1,"Bottom 5%","")</f>
        <v>Bottom 5%</v>
      </c>
      <c r="AC3417"/>
      <c r="AD3417" t="s">
        <v>16514</v>
      </c>
      <c r="AE3417" t="s">
        <v>13881</v>
      </c>
    </row>
    <row r="3418" spans="1:31" hidden="1" x14ac:dyDescent="0.25">
      <c r="A3418" t="s">
        <v>11437</v>
      </c>
      <c r="B3418" t="s">
        <v>12323</v>
      </c>
      <c r="C3418" s="3" t="s">
        <v>38</v>
      </c>
      <c r="D3418" s="3" t="s">
        <v>3867</v>
      </c>
      <c r="E3418" s="3" t="s">
        <v>5053</v>
      </c>
      <c r="F3418" s="3">
        <v>4000</v>
      </c>
      <c r="G3418" s="34">
        <v>10.19</v>
      </c>
      <c r="H3418" s="3" t="s">
        <v>26</v>
      </c>
      <c r="I3418" s="3" t="s">
        <v>13</v>
      </c>
      <c r="J3418" s="3" t="s">
        <v>8989</v>
      </c>
      <c r="K3418" s="3" t="s">
        <v>8111</v>
      </c>
      <c r="L3418" s="3" t="s">
        <v>8106</v>
      </c>
      <c r="M3418" s="26" t="s">
        <v>16689</v>
      </c>
      <c r="N3418"/>
      <c r="O3418" s="3">
        <v>0</v>
      </c>
      <c r="P3418" s="55">
        <v>10.07</v>
      </c>
      <c r="Q3418" s="55">
        <v>33.58</v>
      </c>
      <c r="R3418" s="55">
        <v>-23.51</v>
      </c>
      <c r="S3418" s="57">
        <v>-0.7</v>
      </c>
      <c r="T3418" s="55" t="s">
        <v>78</v>
      </c>
      <c r="U3418" s="55" t="s">
        <v>78</v>
      </c>
      <c r="V3418" s="55" t="s">
        <v>78</v>
      </c>
      <c r="W3418" s="55" t="s">
        <v>78</v>
      </c>
      <c r="X3418" s="57" t="s">
        <v>78</v>
      </c>
      <c r="Y3418" s="3" t="str">
        <f>IFERROR(VLOOKUP(A3418,'Pivot price tier'!$C$8:$L$2290,10,0),"")</f>
        <v/>
      </c>
      <c r="Z3418" s="3" t="str">
        <f>IFERROR(VLOOKUP(A3418,'Pivot price tier by size'!$D$8:$M$2512,10,0),"")</f>
        <v/>
      </c>
      <c r="AA3418" s="3" t="str">
        <f>IFERROR(VLOOKUP(A3418,'Pivot category'!$B$8:$I$2236,8,0),"")</f>
        <v/>
      </c>
      <c r="AB3418" s="3" t="str">
        <f>IF(P3418&lt;$AC$1,"Bottom 5%","")</f>
        <v>Bottom 5%</v>
      </c>
      <c r="AC3418"/>
      <c r="AD3418" t="s">
        <v>16510</v>
      </c>
      <c r="AE3418" t="s">
        <v>13853</v>
      </c>
    </row>
    <row r="3419" spans="1:31" hidden="1" x14ac:dyDescent="0.25">
      <c r="A3419" t="s">
        <v>12968</v>
      </c>
      <c r="B3419" t="s">
        <v>12969</v>
      </c>
      <c r="C3419" s="3" t="s">
        <v>32</v>
      </c>
      <c r="D3419" s="3" t="s">
        <v>12648</v>
      </c>
      <c r="E3419" s="3" t="s">
        <v>5053</v>
      </c>
      <c r="F3419" s="3">
        <v>10000</v>
      </c>
      <c r="G3419" s="34">
        <v>59.99</v>
      </c>
      <c r="H3419" s="3" t="s">
        <v>12405</v>
      </c>
      <c r="I3419" s="3" t="s">
        <v>15</v>
      </c>
      <c r="J3419" s="3" t="s">
        <v>15165</v>
      </c>
      <c r="K3419" s="3" t="s">
        <v>8115</v>
      </c>
      <c r="L3419" s="3" t="s">
        <v>68</v>
      </c>
      <c r="M3419" s="26">
        <v>45474</v>
      </c>
      <c r="N3419"/>
      <c r="O3419" s="3">
        <v>5</v>
      </c>
      <c r="P3419" s="55">
        <v>1679.72</v>
      </c>
      <c r="Q3419" s="55">
        <v>7678.72</v>
      </c>
      <c r="R3419" s="55">
        <v>-5999</v>
      </c>
      <c r="S3419" s="57">
        <v>-0.78</v>
      </c>
      <c r="T3419" s="55">
        <v>335.94400000000002</v>
      </c>
      <c r="U3419" s="55">
        <v>0</v>
      </c>
      <c r="V3419" s="55">
        <v>119.98</v>
      </c>
      <c r="W3419" s="55">
        <v>-119.98</v>
      </c>
      <c r="X3419" s="57">
        <v>-1</v>
      </c>
      <c r="Y3419" s="3" t="str">
        <f>IFERROR(VLOOKUP(A3419,'Pivot price tier'!$C$8:$L$2290,10,0),"")</f>
        <v/>
      </c>
      <c r="Z3419" s="3" t="str">
        <f>IFERROR(VLOOKUP(A3419,'Pivot price tier by size'!$D$8:$M$2512,10,0),"")</f>
        <v/>
      </c>
      <c r="AA3419" s="3" t="str">
        <f>IFERROR(VLOOKUP(A3419,'Pivot category'!$B$8:$I$2236,8,0),"")</f>
        <v/>
      </c>
      <c r="AB3419" s="3" t="str">
        <f>IF(P3419&lt;$AC$1,"Bottom 5%","")</f>
        <v>Bottom 5%</v>
      </c>
      <c r="AC3419"/>
      <c r="AD3419" t="s">
        <v>11018</v>
      </c>
      <c r="AE3419" t="s">
        <v>13852</v>
      </c>
    </row>
    <row r="3420" spans="1:31" x14ac:dyDescent="0.25">
      <c r="A3420" t="s">
        <v>7782</v>
      </c>
      <c r="B3420" t="s">
        <v>1271</v>
      </c>
      <c r="C3420" s="3" t="s">
        <v>38</v>
      </c>
      <c r="D3420" s="3" t="s">
        <v>3588</v>
      </c>
      <c r="E3420" s="3" t="s">
        <v>5101</v>
      </c>
      <c r="F3420" s="3">
        <v>1000</v>
      </c>
      <c r="G3420" s="34">
        <v>35.99</v>
      </c>
      <c r="H3420" s="3" t="s">
        <v>12</v>
      </c>
      <c r="I3420" s="3" t="s">
        <v>19</v>
      </c>
      <c r="J3420" s="3" t="s">
        <v>8102</v>
      </c>
      <c r="K3420" s="3" t="s">
        <v>8103</v>
      </c>
      <c r="L3420" s="3" t="s">
        <v>68</v>
      </c>
      <c r="M3420" s="26" t="s">
        <v>16689</v>
      </c>
      <c r="N3420"/>
      <c r="O3420" s="3">
        <v>89</v>
      </c>
      <c r="P3420" s="55">
        <v>143523.25</v>
      </c>
      <c r="Q3420" s="55">
        <v>132665.96</v>
      </c>
      <c r="R3420" s="55">
        <v>10857.29</v>
      </c>
      <c r="S3420" s="57">
        <v>0.08</v>
      </c>
      <c r="T3420" s="55">
        <v>1612.620786516854</v>
      </c>
      <c r="U3420" s="55">
        <v>40982.35</v>
      </c>
      <c r="V3420" s="55">
        <v>40556.339999999997</v>
      </c>
      <c r="W3420" s="55">
        <v>426.01</v>
      </c>
      <c r="X3420" s="57">
        <v>0.01</v>
      </c>
      <c r="Y3420" s="3" t="str">
        <f>IFERROR(VLOOKUP(A3420,'Pivot price tier'!$C$8:$L$2290,10,0),"")</f>
        <v xml:space="preserve"> </v>
      </c>
      <c r="Z3420" s="3" t="str">
        <f>IFERROR(VLOOKUP(A3420,'Pivot price tier by size'!$D$8:$M$2512,10,0),"")</f>
        <v xml:space="preserve"> </v>
      </c>
      <c r="AA3420" s="3" t="str">
        <f>IFERROR(VLOOKUP(A3420,'Pivot category'!$B$8:$I$2236,8,0),"")</f>
        <v xml:space="preserve"> </v>
      </c>
      <c r="AB3420" s="3" t="str">
        <f>IF(P3420&lt;$AC$1,"Bottom 5%","")</f>
        <v/>
      </c>
      <c r="AC3420"/>
      <c r="AD3420" t="s">
        <v>16512</v>
      </c>
      <c r="AE3420" t="s">
        <v>13856</v>
      </c>
    </row>
    <row r="3421" spans="1:31" hidden="1" x14ac:dyDescent="0.25">
      <c r="A3421" t="s">
        <v>14663</v>
      </c>
      <c r="B3421" t="s">
        <v>14664</v>
      </c>
      <c r="C3421" s="3" t="s">
        <v>73</v>
      </c>
      <c r="D3421" s="3" t="s">
        <v>14420</v>
      </c>
      <c r="E3421" s="3">
        <v>0</v>
      </c>
      <c r="F3421" s="3">
        <v>70000</v>
      </c>
      <c r="G3421" s="34">
        <v>17.989999999999998</v>
      </c>
      <c r="H3421" s="3" t="s">
        <v>8184</v>
      </c>
      <c r="I3421" s="3" t="s">
        <v>12123</v>
      </c>
      <c r="J3421" s="3" t="s">
        <v>8102</v>
      </c>
      <c r="K3421" s="3" t="s">
        <v>8103</v>
      </c>
      <c r="L3421" s="3" t="s">
        <v>68</v>
      </c>
      <c r="M3421" s="26">
        <v>45778</v>
      </c>
      <c r="N3421"/>
      <c r="O3421" s="3">
        <v>13</v>
      </c>
      <c r="P3421" s="55">
        <v>8455.2999999999993</v>
      </c>
      <c r="Q3421" s="55">
        <v>755.58</v>
      </c>
      <c r="R3421" s="55">
        <v>7699.72</v>
      </c>
      <c r="S3421" s="57">
        <v>10.19</v>
      </c>
      <c r="T3421" s="55">
        <v>650.40769230769229</v>
      </c>
      <c r="U3421" s="55">
        <v>8977.01</v>
      </c>
      <c r="V3421" s="55">
        <v>2986.34</v>
      </c>
      <c r="W3421" s="55">
        <v>5990.67</v>
      </c>
      <c r="X3421" s="57">
        <v>2.0099999999999998</v>
      </c>
      <c r="Y3421" s="3" t="str">
        <f>IFERROR(VLOOKUP(A3421,'Pivot price tier'!$C$8:$L$2290,10,0),"")</f>
        <v xml:space="preserve"> </v>
      </c>
      <c r="Z3421" s="3" t="str">
        <f>IFERROR(VLOOKUP(A3421,'Pivot price tier by size'!$D$8:$M$2512,10,0),"")</f>
        <v xml:space="preserve"> </v>
      </c>
      <c r="AA3421" s="3" t="str">
        <f>IFERROR(VLOOKUP(A3421,'Pivot category'!$B$8:$I$2236,8,0),"")</f>
        <v>X</v>
      </c>
      <c r="AB3421" s="3" t="str">
        <f>IF(P3421&lt;$AC$1,"Bottom 5%","")</f>
        <v>Bottom 5%</v>
      </c>
      <c r="AC3421"/>
      <c r="AD3421" t="s">
        <v>16510</v>
      </c>
      <c r="AE3421" t="s">
        <v>13853</v>
      </c>
    </row>
    <row r="3422" spans="1:31" hidden="1" x14ac:dyDescent="0.25">
      <c r="A3422" t="s">
        <v>12970</v>
      </c>
      <c r="B3422" t="s">
        <v>12971</v>
      </c>
      <c r="C3422" s="3" t="s">
        <v>32</v>
      </c>
      <c r="D3422" s="3" t="s">
        <v>5317</v>
      </c>
      <c r="E3422" s="3" t="s">
        <v>5053</v>
      </c>
      <c r="F3422" s="3">
        <v>9000</v>
      </c>
      <c r="G3422" s="34">
        <v>299.99</v>
      </c>
      <c r="H3422" s="3" t="s">
        <v>12403</v>
      </c>
      <c r="I3422" s="3" t="s">
        <v>74</v>
      </c>
      <c r="J3422" s="3" t="s">
        <v>8110</v>
      </c>
      <c r="K3422" s="3" t="s">
        <v>8111</v>
      </c>
      <c r="L3422" s="3" t="s">
        <v>68</v>
      </c>
      <c r="M3422" s="26">
        <v>45474</v>
      </c>
      <c r="N3422"/>
      <c r="O3422" s="3" t="s">
        <v>78</v>
      </c>
      <c r="P3422" s="55">
        <v>8399.7199999999993</v>
      </c>
      <c r="Q3422" s="55"/>
      <c r="R3422" s="55">
        <v>8399.7199999999993</v>
      </c>
      <c r="S3422" s="57"/>
      <c r="T3422" s="55" t="s">
        <v>78</v>
      </c>
      <c r="U3422" s="55" t="s">
        <v>78</v>
      </c>
      <c r="V3422" s="55" t="s">
        <v>78</v>
      </c>
      <c r="W3422" s="55" t="s">
        <v>78</v>
      </c>
      <c r="X3422" s="57" t="s">
        <v>78</v>
      </c>
      <c r="Y3422" s="3" t="str">
        <f>IFERROR(VLOOKUP(A3422,'Pivot price tier'!$C$8:$L$2290,10,0),"")</f>
        <v/>
      </c>
      <c r="Z3422" s="3" t="str">
        <f>IFERROR(VLOOKUP(A3422,'Pivot price tier by size'!$D$8:$M$2512,10,0),"")</f>
        <v/>
      </c>
      <c r="AA3422" s="3" t="str">
        <f>IFERROR(VLOOKUP(A3422,'Pivot category'!$B$8:$I$2236,8,0),"")</f>
        <v/>
      </c>
      <c r="AB3422" s="3" t="str">
        <f>IF(P3422&lt;$AC$1,"Bottom 5%","")</f>
        <v>Bottom 5%</v>
      </c>
      <c r="AC3422"/>
      <c r="AD3422" t="s">
        <v>16510</v>
      </c>
      <c r="AE3422" t="s">
        <v>13853</v>
      </c>
    </row>
    <row r="3423" spans="1:31" hidden="1" x14ac:dyDescent="0.25">
      <c r="A3423" t="s">
        <v>16143</v>
      </c>
      <c r="B3423" t="s">
        <v>16144</v>
      </c>
      <c r="C3423" s="3" t="s">
        <v>32</v>
      </c>
      <c r="D3423" s="3" t="s">
        <v>15306</v>
      </c>
      <c r="E3423" s="3" t="s">
        <v>5053</v>
      </c>
      <c r="F3423" s="3">
        <v>10000</v>
      </c>
      <c r="G3423" s="34">
        <v>89.99</v>
      </c>
      <c r="H3423" s="3" t="s">
        <v>12</v>
      </c>
      <c r="I3423" s="3" t="s">
        <v>15</v>
      </c>
      <c r="J3423" s="3" t="s">
        <v>15165</v>
      </c>
      <c r="K3423" s="3" t="s">
        <v>8103</v>
      </c>
      <c r="L3423" s="3" t="s">
        <v>68</v>
      </c>
      <c r="M3423" s="26">
        <v>46143</v>
      </c>
      <c r="N3423"/>
      <c r="O3423" s="3">
        <v>1</v>
      </c>
      <c r="P3423" s="55">
        <v>20787.689999999999</v>
      </c>
      <c r="Q3423" s="55"/>
      <c r="R3423" s="55">
        <v>20787.689999999999</v>
      </c>
      <c r="S3423" s="57"/>
      <c r="T3423" s="55">
        <v>20787.689999999999</v>
      </c>
      <c r="U3423" s="55" t="s">
        <v>78</v>
      </c>
      <c r="V3423" s="55" t="s">
        <v>78</v>
      </c>
      <c r="W3423" s="55" t="s">
        <v>78</v>
      </c>
      <c r="X3423" s="57" t="s">
        <v>78</v>
      </c>
      <c r="Y3423" s="3" t="str">
        <f>IFERROR(VLOOKUP(A3423,'Pivot price tier'!$C$8:$L$2290,10,0),"")</f>
        <v xml:space="preserve"> </v>
      </c>
      <c r="Z3423" s="3" t="str">
        <f>IFERROR(VLOOKUP(A3423,'Pivot price tier by size'!$D$8:$M$2512,10,0),"")</f>
        <v xml:space="preserve"> </v>
      </c>
      <c r="AA3423" s="3" t="str">
        <f>IFERROR(VLOOKUP(A3423,'Pivot category'!$B$8:$I$2236,8,0),"")</f>
        <v>X</v>
      </c>
      <c r="AB3423" s="3" t="str">
        <f>IF(P3423&lt;$AC$1,"Bottom 5%","")</f>
        <v>Bottom 5%</v>
      </c>
      <c r="AC3423"/>
      <c r="AD3423" t="s">
        <v>11018</v>
      </c>
      <c r="AE3423" t="s">
        <v>13852</v>
      </c>
    </row>
    <row r="3424" spans="1:31" hidden="1" x14ac:dyDescent="0.25">
      <c r="A3424" t="s">
        <v>9377</v>
      </c>
      <c r="B3424" t="s">
        <v>9378</v>
      </c>
      <c r="C3424" s="3" t="s">
        <v>32</v>
      </c>
      <c r="D3424" s="3" t="s">
        <v>9005</v>
      </c>
      <c r="E3424" s="3" t="s">
        <v>5053</v>
      </c>
      <c r="F3424" s="3">
        <v>7000</v>
      </c>
      <c r="G3424" s="34">
        <v>35.99</v>
      </c>
      <c r="H3424" s="3" t="s">
        <v>26</v>
      </c>
      <c r="I3424" s="3" t="s">
        <v>15</v>
      </c>
      <c r="J3424" s="3" t="s">
        <v>8107</v>
      </c>
      <c r="K3424" s="3" t="s">
        <v>8103</v>
      </c>
      <c r="L3424" s="3" t="s">
        <v>8106</v>
      </c>
      <c r="M3424" s="26" t="s">
        <v>16689</v>
      </c>
      <c r="N3424"/>
      <c r="O3424" s="3">
        <v>2</v>
      </c>
      <c r="P3424" s="55">
        <v>1331.63</v>
      </c>
      <c r="Q3424" s="55">
        <v>7798.27</v>
      </c>
      <c r="R3424" s="55">
        <v>-6466.64</v>
      </c>
      <c r="S3424" s="57">
        <v>-0.83</v>
      </c>
      <c r="T3424" s="55">
        <v>665.81500000000005</v>
      </c>
      <c r="U3424" s="55">
        <v>1007.72</v>
      </c>
      <c r="V3424" s="55">
        <v>4511.0600000000004</v>
      </c>
      <c r="W3424" s="55">
        <v>-3503.34</v>
      </c>
      <c r="X3424" s="57">
        <v>-0.78</v>
      </c>
      <c r="Y3424" s="3" t="str">
        <f>IFERROR(VLOOKUP(A3424,'Pivot price tier'!$C$8:$L$2290,10,0),"")</f>
        <v/>
      </c>
      <c r="Z3424" s="3" t="str">
        <f>IFERROR(VLOOKUP(A3424,'Pivot price tier by size'!$D$8:$M$2512,10,0),"")</f>
        <v/>
      </c>
      <c r="AA3424" s="3" t="str">
        <f>IFERROR(VLOOKUP(A3424,'Pivot category'!$B$8:$I$2236,8,0),"")</f>
        <v/>
      </c>
      <c r="AB3424" s="3" t="str">
        <f>IF(P3424&lt;$AC$1,"Bottom 5%","")</f>
        <v>Bottom 5%</v>
      </c>
      <c r="AC3424"/>
      <c r="AD3424" t="s">
        <v>10199</v>
      </c>
      <c r="AE3424" t="s">
        <v>13872</v>
      </c>
    </row>
    <row r="3425" spans="1:31" hidden="1" x14ac:dyDescent="0.25">
      <c r="A3425" t="s">
        <v>15803</v>
      </c>
      <c r="B3425" t="s">
        <v>15804</v>
      </c>
      <c r="C3425" s="3" t="s">
        <v>73</v>
      </c>
      <c r="D3425" s="3" t="s">
        <v>15292</v>
      </c>
      <c r="E3425" s="3">
        <v>0</v>
      </c>
      <c r="F3425" s="3">
        <v>70000</v>
      </c>
      <c r="G3425" s="34">
        <v>10.99</v>
      </c>
      <c r="H3425" s="3" t="s">
        <v>8184</v>
      </c>
      <c r="I3425" s="3" t="s">
        <v>12123</v>
      </c>
      <c r="J3425" s="3" t="s">
        <v>8102</v>
      </c>
      <c r="K3425" s="3" t="s">
        <v>8103</v>
      </c>
      <c r="L3425" s="3" t="s">
        <v>68</v>
      </c>
      <c r="M3425" s="26">
        <v>45894</v>
      </c>
      <c r="N3425"/>
      <c r="O3425" s="3">
        <v>44</v>
      </c>
      <c r="P3425" s="55">
        <v>9308.5300000000007</v>
      </c>
      <c r="Q3425" s="55"/>
      <c r="R3425" s="55">
        <v>9308.5300000000007</v>
      </c>
      <c r="S3425" s="57"/>
      <c r="T3425" s="55">
        <v>211.5575</v>
      </c>
      <c r="U3425" s="55">
        <v>42850.01</v>
      </c>
      <c r="V3425" s="55">
        <v>0</v>
      </c>
      <c r="W3425" s="55">
        <v>42850.01</v>
      </c>
      <c r="X3425" s="57">
        <v>0</v>
      </c>
      <c r="Y3425" s="3" t="str">
        <f>IFERROR(VLOOKUP(A3425,'Pivot price tier'!$C$8:$L$2290,10,0),"")</f>
        <v>X</v>
      </c>
      <c r="Z3425" s="3" t="str">
        <f>IFERROR(VLOOKUP(A3425,'Pivot price tier by size'!$D$8:$M$2512,10,0),"")</f>
        <v xml:space="preserve"> </v>
      </c>
      <c r="AA3425" s="3" t="str">
        <f>IFERROR(VLOOKUP(A3425,'Pivot category'!$B$8:$I$2236,8,0),"")</f>
        <v>X</v>
      </c>
      <c r="AB3425" s="3" t="str">
        <f>IF(P3425&lt;$AC$1,"Bottom 5%","")</f>
        <v>Bottom 5%</v>
      </c>
      <c r="AC3425"/>
      <c r="AD3425" t="s">
        <v>11018</v>
      </c>
      <c r="AE3425" t="s">
        <v>16686</v>
      </c>
    </row>
    <row r="3426" spans="1:31" hidden="1" x14ac:dyDescent="0.25">
      <c r="A3426" t="s">
        <v>14665</v>
      </c>
      <c r="B3426" t="s">
        <v>14666</v>
      </c>
      <c r="C3426" s="3" t="s">
        <v>73</v>
      </c>
      <c r="D3426" s="3" t="s">
        <v>14421</v>
      </c>
      <c r="E3426" s="3">
        <v>0</v>
      </c>
      <c r="F3426" s="3">
        <v>70000</v>
      </c>
      <c r="G3426" s="34">
        <v>19.989999999999998</v>
      </c>
      <c r="H3426" s="3" t="s">
        <v>8184</v>
      </c>
      <c r="I3426" s="3" t="s">
        <v>12123</v>
      </c>
      <c r="J3426" s="3" t="s">
        <v>8102</v>
      </c>
      <c r="K3426" s="3" t="s">
        <v>8103</v>
      </c>
      <c r="L3426" s="3" t="s">
        <v>68</v>
      </c>
      <c r="M3426" s="26">
        <v>45778</v>
      </c>
      <c r="N3426"/>
      <c r="O3426" s="3">
        <v>131</v>
      </c>
      <c r="P3426" s="55">
        <v>187006.45</v>
      </c>
      <c r="Q3426" s="55">
        <v>30064.959999999999</v>
      </c>
      <c r="R3426" s="55">
        <v>156941.49</v>
      </c>
      <c r="S3426" s="57">
        <v>5.22</v>
      </c>
      <c r="T3426" s="55">
        <v>1427.5301526717558</v>
      </c>
      <c r="U3426" s="55">
        <v>537990.87</v>
      </c>
      <c r="V3426" s="55">
        <v>86476.74</v>
      </c>
      <c r="W3426" s="55">
        <v>451514.13</v>
      </c>
      <c r="X3426" s="57">
        <v>5.22</v>
      </c>
      <c r="Y3426" s="3" t="str">
        <f>IFERROR(VLOOKUP(A3426,'Pivot price tier'!$C$8:$L$2290,10,0),"")</f>
        <v xml:space="preserve"> </v>
      </c>
      <c r="Z3426" s="3" t="str">
        <f>IFERROR(VLOOKUP(A3426,'Pivot price tier by size'!$D$8:$M$2512,10,0),"")</f>
        <v xml:space="preserve"> </v>
      </c>
      <c r="AA3426" s="3" t="str">
        <f>IFERROR(VLOOKUP(A3426,'Pivot category'!$B$8:$I$2236,8,0),"")</f>
        <v xml:space="preserve"> </v>
      </c>
      <c r="AB3426" s="3" t="str">
        <f>IF(P3426&lt;$AC$1,"Bottom 5%","")</f>
        <v/>
      </c>
      <c r="AC3426"/>
      <c r="AD3426" t="s">
        <v>11018</v>
      </c>
      <c r="AE3426" t="s">
        <v>16686</v>
      </c>
    </row>
    <row r="3427" spans="1:31" hidden="1" x14ac:dyDescent="0.25">
      <c r="A3427" t="s">
        <v>15429</v>
      </c>
      <c r="B3427" t="s">
        <v>15430</v>
      </c>
      <c r="C3427" s="3" t="s">
        <v>73</v>
      </c>
      <c r="D3427" s="3" t="s">
        <v>15291</v>
      </c>
      <c r="E3427" s="3">
        <v>0</v>
      </c>
      <c r="F3427" s="3">
        <v>70000</v>
      </c>
      <c r="G3427" s="34">
        <v>10.99</v>
      </c>
      <c r="H3427" s="3" t="s">
        <v>8184</v>
      </c>
      <c r="I3427" s="3" t="s">
        <v>12123</v>
      </c>
      <c r="J3427" s="3" t="s">
        <v>8102</v>
      </c>
      <c r="K3427" s="3" t="s">
        <v>8103</v>
      </c>
      <c r="L3427" s="3" t="s">
        <v>68</v>
      </c>
      <c r="M3427" s="26">
        <v>45901</v>
      </c>
      <c r="N3427"/>
      <c r="O3427" s="3">
        <v>46</v>
      </c>
      <c r="P3427" s="55">
        <v>20815.060000000001</v>
      </c>
      <c r="Q3427" s="55"/>
      <c r="R3427" s="55">
        <v>20815.060000000001</v>
      </c>
      <c r="S3427" s="57"/>
      <c r="T3427" s="55">
        <v>452.50130434782614</v>
      </c>
      <c r="U3427" s="55">
        <v>69654.62</v>
      </c>
      <c r="V3427" s="55">
        <v>0</v>
      </c>
      <c r="W3427" s="55">
        <v>69654.62</v>
      </c>
      <c r="X3427" s="57">
        <v>0</v>
      </c>
      <c r="Y3427" s="3" t="str">
        <f>IFERROR(VLOOKUP(A3427,'Pivot price tier'!$C$8:$L$2290,10,0),"")</f>
        <v xml:space="preserve"> </v>
      </c>
      <c r="Z3427" s="3" t="str">
        <f>IFERROR(VLOOKUP(A3427,'Pivot price tier by size'!$D$8:$M$2512,10,0),"")</f>
        <v xml:space="preserve"> </v>
      </c>
      <c r="AA3427" s="3" t="str">
        <f>IFERROR(VLOOKUP(A3427,'Pivot category'!$B$8:$I$2236,8,0),"")</f>
        <v xml:space="preserve"> </v>
      </c>
      <c r="AB3427" s="3" t="str">
        <f>IF(P3427&lt;$AC$1,"Bottom 5%","")</f>
        <v>Bottom 5%</v>
      </c>
      <c r="AC3427"/>
      <c r="AD3427" t="s">
        <v>11018</v>
      </c>
      <c r="AE3427" t="s">
        <v>16686</v>
      </c>
    </row>
    <row r="3428" spans="1:31" hidden="1" x14ac:dyDescent="0.25">
      <c r="A3428" t="s">
        <v>16325</v>
      </c>
      <c r="B3428" t="s">
        <v>14667</v>
      </c>
      <c r="C3428" s="3" t="s">
        <v>73</v>
      </c>
      <c r="D3428" s="3" t="s">
        <v>14422</v>
      </c>
      <c r="E3428" s="3">
        <v>0</v>
      </c>
      <c r="F3428" s="3">
        <v>70000</v>
      </c>
      <c r="G3428" s="34">
        <v>19.989999999999998</v>
      </c>
      <c r="H3428" s="3" t="s">
        <v>8184</v>
      </c>
      <c r="I3428" s="3" t="s">
        <v>12123</v>
      </c>
      <c r="J3428" s="3" t="s">
        <v>8102</v>
      </c>
      <c r="K3428" s="3" t="s">
        <v>8103</v>
      </c>
      <c r="L3428" s="3" t="s">
        <v>68</v>
      </c>
      <c r="M3428" s="26">
        <v>45778</v>
      </c>
      <c r="N3428"/>
      <c r="O3428" s="3">
        <v>130</v>
      </c>
      <c r="P3428" s="55">
        <v>270704.58</v>
      </c>
      <c r="Q3428" s="55">
        <v>39860.06</v>
      </c>
      <c r="R3428" s="55">
        <v>230844.52</v>
      </c>
      <c r="S3428" s="57">
        <v>5.79</v>
      </c>
      <c r="T3428" s="55">
        <v>2082.3429230769234</v>
      </c>
      <c r="U3428" s="55">
        <v>738530.55</v>
      </c>
      <c r="V3428" s="55">
        <v>99530.21</v>
      </c>
      <c r="W3428" s="55">
        <v>639000.34</v>
      </c>
      <c r="X3428" s="57">
        <v>6.42</v>
      </c>
      <c r="Y3428" s="3" t="str">
        <f>IFERROR(VLOOKUP(A3428,'Pivot price tier'!$C$8:$L$2290,10,0),"")</f>
        <v xml:space="preserve"> </v>
      </c>
      <c r="Z3428" s="3" t="str">
        <f>IFERROR(VLOOKUP(A3428,'Pivot price tier by size'!$D$8:$M$2512,10,0),"")</f>
        <v xml:space="preserve"> </v>
      </c>
      <c r="AA3428" s="3" t="str">
        <f>IFERROR(VLOOKUP(A3428,'Pivot category'!$B$8:$I$2236,8,0),"")</f>
        <v xml:space="preserve"> </v>
      </c>
      <c r="AB3428" s="3" t="str">
        <f>IF(P3428&lt;$AC$1,"Bottom 5%","")</f>
        <v/>
      </c>
      <c r="AC3428"/>
      <c r="AD3428" t="s">
        <v>11018</v>
      </c>
      <c r="AE3428" t="s">
        <v>16686</v>
      </c>
    </row>
    <row r="3429" spans="1:31" hidden="1" x14ac:dyDescent="0.25">
      <c r="A3429" t="s">
        <v>11949</v>
      </c>
      <c r="B3429" t="s">
        <v>11950</v>
      </c>
      <c r="C3429" s="3" t="s">
        <v>73</v>
      </c>
      <c r="D3429" s="3" t="s">
        <v>11788</v>
      </c>
      <c r="E3429" s="3">
        <v>0</v>
      </c>
      <c r="F3429" s="3">
        <v>70000</v>
      </c>
      <c r="G3429" s="34">
        <v>9.59</v>
      </c>
      <c r="H3429" s="3" t="s">
        <v>8184</v>
      </c>
      <c r="I3429" s="3" t="s">
        <v>12123</v>
      </c>
      <c r="J3429" s="3" t="s">
        <v>8107</v>
      </c>
      <c r="K3429" s="3" t="s">
        <v>8103</v>
      </c>
      <c r="L3429" s="3" t="s">
        <v>8106</v>
      </c>
      <c r="M3429" s="26" t="s">
        <v>16689</v>
      </c>
      <c r="N3429"/>
      <c r="O3429" s="3">
        <v>13</v>
      </c>
      <c r="P3429" s="55">
        <v>9052.57</v>
      </c>
      <c r="Q3429" s="55">
        <v>5628.48</v>
      </c>
      <c r="R3429" s="55">
        <v>3424.09</v>
      </c>
      <c r="S3429" s="57">
        <v>0.61</v>
      </c>
      <c r="T3429" s="55">
        <v>696.35153846153844</v>
      </c>
      <c r="U3429" s="55">
        <v>12401.28</v>
      </c>
      <c r="V3429" s="55">
        <v>10569.39</v>
      </c>
      <c r="W3429" s="55">
        <v>1831.89</v>
      </c>
      <c r="X3429" s="57">
        <v>0.17</v>
      </c>
      <c r="Y3429" s="3" t="str">
        <f>IFERROR(VLOOKUP(A3429,'Pivot price tier'!$C$8:$L$2290,10,0),"")</f>
        <v/>
      </c>
      <c r="Z3429" s="3" t="str">
        <f>IFERROR(VLOOKUP(A3429,'Pivot price tier by size'!$D$8:$M$2512,10,0),"")</f>
        <v/>
      </c>
      <c r="AA3429" s="3" t="str">
        <f>IFERROR(VLOOKUP(A3429,'Pivot category'!$B$8:$I$2236,8,0),"")</f>
        <v/>
      </c>
      <c r="AB3429" s="3" t="str">
        <f>IF(P3429&lt;$AC$1,"Bottom 5%","")</f>
        <v>Bottom 5%</v>
      </c>
      <c r="AC3429"/>
      <c r="AD3429" t="s">
        <v>11018</v>
      </c>
      <c r="AE3429" t="s">
        <v>16657</v>
      </c>
    </row>
    <row r="3430" spans="1:31" x14ac:dyDescent="0.25">
      <c r="A3430" t="s">
        <v>5870</v>
      </c>
      <c r="B3430" t="s">
        <v>1274</v>
      </c>
      <c r="C3430" s="3" t="s">
        <v>32</v>
      </c>
      <c r="D3430" s="3" t="s">
        <v>3591</v>
      </c>
      <c r="E3430" s="3" t="s">
        <v>5101</v>
      </c>
      <c r="F3430" s="3">
        <v>1000</v>
      </c>
      <c r="G3430" s="34">
        <v>19.989999999999998</v>
      </c>
      <c r="H3430" s="3" t="s">
        <v>12</v>
      </c>
      <c r="I3430" s="3" t="s">
        <v>19</v>
      </c>
      <c r="J3430" s="3" t="s">
        <v>8102</v>
      </c>
      <c r="K3430" s="3" t="s">
        <v>8103</v>
      </c>
      <c r="L3430" s="3" t="s">
        <v>68</v>
      </c>
      <c r="M3430" s="26" t="s">
        <v>16689</v>
      </c>
      <c r="N3430"/>
      <c r="O3430" s="3">
        <v>153</v>
      </c>
      <c r="P3430" s="55">
        <v>146282.15</v>
      </c>
      <c r="Q3430" s="55">
        <v>169141.34</v>
      </c>
      <c r="R3430" s="55">
        <v>-22859.19</v>
      </c>
      <c r="S3430" s="57">
        <v>-0.14000000000000001</v>
      </c>
      <c r="T3430" s="55">
        <v>956.09248366013071</v>
      </c>
      <c r="U3430" s="55">
        <v>293174.13</v>
      </c>
      <c r="V3430" s="55">
        <v>324157.3</v>
      </c>
      <c r="W3430" s="55">
        <v>-30983.17</v>
      </c>
      <c r="X3430" s="57">
        <v>-0.1</v>
      </c>
      <c r="Y3430" s="3" t="str">
        <f>IFERROR(VLOOKUP(A3430,'Pivot price tier'!$C$8:$L$2290,10,0),"")</f>
        <v xml:space="preserve"> </v>
      </c>
      <c r="Z3430" s="3" t="str">
        <f>IFERROR(VLOOKUP(A3430,'Pivot price tier by size'!$D$8:$M$2512,10,0),"")</f>
        <v xml:space="preserve"> </v>
      </c>
      <c r="AA3430" s="3" t="str">
        <f>IFERROR(VLOOKUP(A3430,'Pivot category'!$B$8:$I$2236,8,0),"")</f>
        <v xml:space="preserve"> </v>
      </c>
      <c r="AB3430" s="3" t="str">
        <f>IF(P3430&lt;$AC$1,"Bottom 5%","")</f>
        <v/>
      </c>
      <c r="AC3430"/>
      <c r="AD3430" t="s">
        <v>16512</v>
      </c>
      <c r="AE3430" t="s">
        <v>13856</v>
      </c>
    </row>
    <row r="3431" spans="1:31" hidden="1" x14ac:dyDescent="0.25">
      <c r="A3431" t="s">
        <v>8337</v>
      </c>
      <c r="B3431" t="s">
        <v>7874</v>
      </c>
      <c r="C3431" s="3" t="s">
        <v>73</v>
      </c>
      <c r="D3431" s="3" t="s">
        <v>8088</v>
      </c>
      <c r="E3431" s="3">
        <v>0</v>
      </c>
      <c r="F3431" s="3">
        <v>7000</v>
      </c>
      <c r="G3431" s="34">
        <v>5.99</v>
      </c>
      <c r="H3431" s="3" t="s">
        <v>8184</v>
      </c>
      <c r="I3431" s="3" t="s">
        <v>12123</v>
      </c>
      <c r="J3431" s="3" t="s">
        <v>8107</v>
      </c>
      <c r="K3431" s="3" t="s">
        <v>8103</v>
      </c>
      <c r="L3431" s="3" t="s">
        <v>8108</v>
      </c>
      <c r="M3431" s="26" t="s">
        <v>16689</v>
      </c>
      <c r="N3431"/>
      <c r="O3431" s="3" t="s">
        <v>78</v>
      </c>
      <c r="P3431" s="55">
        <v>11.98</v>
      </c>
      <c r="Q3431" s="55">
        <v>65.89</v>
      </c>
      <c r="R3431" s="55">
        <v>-53.91</v>
      </c>
      <c r="S3431" s="57">
        <v>-0.82</v>
      </c>
      <c r="T3431" s="55" t="s">
        <v>78</v>
      </c>
      <c r="U3431" s="55" t="s">
        <v>78</v>
      </c>
      <c r="V3431" s="55" t="s">
        <v>78</v>
      </c>
      <c r="W3431" s="55" t="s">
        <v>78</v>
      </c>
      <c r="X3431" s="57" t="s">
        <v>78</v>
      </c>
      <c r="Y3431" s="3" t="str">
        <f>IFERROR(VLOOKUP(A3431,'Pivot price tier'!$C$8:$L$2290,10,0),"")</f>
        <v/>
      </c>
      <c r="Z3431" s="3" t="str">
        <f>IFERROR(VLOOKUP(A3431,'Pivot price tier by size'!$D$8:$M$2512,10,0),"")</f>
        <v/>
      </c>
      <c r="AA3431" s="3" t="str">
        <f>IFERROR(VLOOKUP(A3431,'Pivot category'!$B$8:$I$2236,8,0),"")</f>
        <v/>
      </c>
      <c r="AB3431" s="3" t="str">
        <f>IF(P3431&lt;$AC$1,"Bottom 5%","")</f>
        <v>Bottom 5%</v>
      </c>
      <c r="AC3431"/>
      <c r="AD3431" t="s">
        <v>11018</v>
      </c>
      <c r="AE3431" t="s">
        <v>16657</v>
      </c>
    </row>
    <row r="3432" spans="1:31" hidden="1" x14ac:dyDescent="0.25">
      <c r="A3432" t="s">
        <v>8341</v>
      </c>
      <c r="B3432" t="s">
        <v>7873</v>
      </c>
      <c r="C3432" s="3" t="s">
        <v>73</v>
      </c>
      <c r="D3432" s="3" t="s">
        <v>8087</v>
      </c>
      <c r="E3432" s="3">
        <v>0</v>
      </c>
      <c r="F3432" s="3">
        <v>7000</v>
      </c>
      <c r="G3432" s="34">
        <v>1.79</v>
      </c>
      <c r="H3432" s="3" t="s">
        <v>8184</v>
      </c>
      <c r="I3432" s="3" t="s">
        <v>12123</v>
      </c>
      <c r="J3432" s="3" t="s">
        <v>8107</v>
      </c>
      <c r="K3432" s="3" t="s">
        <v>8103</v>
      </c>
      <c r="L3432" s="3" t="s">
        <v>8108</v>
      </c>
      <c r="M3432" s="26" t="s">
        <v>16689</v>
      </c>
      <c r="N3432"/>
      <c r="O3432" s="3" t="s">
        <v>78</v>
      </c>
      <c r="P3432" s="55">
        <v>21.48</v>
      </c>
      <c r="Q3432" s="55">
        <v>7.16</v>
      </c>
      <c r="R3432" s="55">
        <v>14.32</v>
      </c>
      <c r="S3432" s="57">
        <v>2</v>
      </c>
      <c r="T3432" s="55" t="s">
        <v>78</v>
      </c>
      <c r="U3432" s="55">
        <v>-21.48</v>
      </c>
      <c r="V3432" s="55">
        <v>0</v>
      </c>
      <c r="W3432" s="55">
        <v>-21.48</v>
      </c>
      <c r="X3432" s="57">
        <v>0</v>
      </c>
      <c r="Y3432" s="3" t="str">
        <f>IFERROR(VLOOKUP(A3432,'Pivot price tier'!$C$8:$L$2290,10,0),"")</f>
        <v/>
      </c>
      <c r="Z3432" s="3" t="str">
        <f>IFERROR(VLOOKUP(A3432,'Pivot price tier by size'!$D$8:$M$2512,10,0),"")</f>
        <v/>
      </c>
      <c r="AA3432" s="3" t="str">
        <f>IFERROR(VLOOKUP(A3432,'Pivot category'!$B$8:$I$2236,8,0),"")</f>
        <v/>
      </c>
      <c r="AB3432" s="3" t="str">
        <f>IF(P3432&lt;$AC$1,"Bottom 5%","")</f>
        <v>Bottom 5%</v>
      </c>
      <c r="AC3432"/>
      <c r="AD3432" t="s">
        <v>11018</v>
      </c>
      <c r="AE3432" t="s">
        <v>16657</v>
      </c>
    </row>
    <row r="3433" spans="1:31" hidden="1" x14ac:dyDescent="0.25">
      <c r="A3433" t="s">
        <v>9562</v>
      </c>
      <c r="B3433" t="s">
        <v>9563</v>
      </c>
      <c r="C3433" s="3" t="s">
        <v>73</v>
      </c>
      <c r="D3433" s="3" t="s">
        <v>9502</v>
      </c>
      <c r="E3433" s="3">
        <v>0</v>
      </c>
      <c r="F3433" s="3">
        <v>7000</v>
      </c>
      <c r="G3433" s="34">
        <v>5.99</v>
      </c>
      <c r="H3433" s="3" t="s">
        <v>8184</v>
      </c>
      <c r="I3433" s="3" t="s">
        <v>12123</v>
      </c>
      <c r="J3433" s="3" t="s">
        <v>8107</v>
      </c>
      <c r="K3433" s="3" t="s">
        <v>8103</v>
      </c>
      <c r="L3433" s="3" t="s">
        <v>8108</v>
      </c>
      <c r="M3433" s="26" t="s">
        <v>16689</v>
      </c>
      <c r="N3433"/>
      <c r="O3433" s="3" t="s">
        <v>78</v>
      </c>
      <c r="P3433" s="55"/>
      <c r="Q3433" s="55">
        <v>1002.49</v>
      </c>
      <c r="R3433" s="55">
        <v>-1002.49</v>
      </c>
      <c r="S3433" s="57">
        <v>-1</v>
      </c>
      <c r="T3433" s="55" t="s">
        <v>78</v>
      </c>
      <c r="U3433" s="55">
        <v>0</v>
      </c>
      <c r="V3433" s="55">
        <v>96.87</v>
      </c>
      <c r="W3433" s="55">
        <v>-96.87</v>
      </c>
      <c r="X3433" s="57">
        <v>-1</v>
      </c>
      <c r="Y3433" s="3" t="str">
        <f>IFERROR(VLOOKUP(A3433,'Pivot price tier'!$C$8:$L$2290,10,0),"")</f>
        <v/>
      </c>
      <c r="Z3433" s="3" t="str">
        <f>IFERROR(VLOOKUP(A3433,'Pivot price tier by size'!$D$8:$M$2512,10,0),"")</f>
        <v/>
      </c>
      <c r="AA3433" s="3" t="str">
        <f>IFERROR(VLOOKUP(A3433,'Pivot category'!$B$8:$I$2236,8,0),"")</f>
        <v/>
      </c>
      <c r="AB3433" s="3" t="str">
        <f>IF(P3433&lt;$AC$1,"Bottom 5%","")</f>
        <v>Bottom 5%</v>
      </c>
      <c r="AC3433"/>
      <c r="AD3433" t="s">
        <v>11018</v>
      </c>
      <c r="AE3433" t="s">
        <v>16657</v>
      </c>
    </row>
    <row r="3434" spans="1:31" x14ac:dyDescent="0.25">
      <c r="A3434" t="s">
        <v>6256</v>
      </c>
      <c r="B3434" t="s">
        <v>5009</v>
      </c>
      <c r="C3434" s="3" t="s">
        <v>32</v>
      </c>
      <c r="D3434" s="3" t="s">
        <v>4865</v>
      </c>
      <c r="E3434" s="3" t="s">
        <v>5054</v>
      </c>
      <c r="F3434" s="3">
        <v>7000</v>
      </c>
      <c r="G3434" s="34">
        <v>79.989999999999995</v>
      </c>
      <c r="H3434" s="3" t="s">
        <v>12402</v>
      </c>
      <c r="I3434" s="3" t="s">
        <v>15</v>
      </c>
      <c r="J3434" s="3" t="s">
        <v>8102</v>
      </c>
      <c r="K3434" s="3" t="s">
        <v>8103</v>
      </c>
      <c r="L3434" s="3" t="s">
        <v>68</v>
      </c>
      <c r="M3434" s="26" t="s">
        <v>16689</v>
      </c>
      <c r="N3434"/>
      <c r="O3434" s="3">
        <v>52</v>
      </c>
      <c r="P3434" s="55">
        <v>58792.480000000003</v>
      </c>
      <c r="Q3434" s="55">
        <v>53849.32</v>
      </c>
      <c r="R3434" s="55">
        <v>4943.16</v>
      </c>
      <c r="S3434" s="57">
        <v>0.09</v>
      </c>
      <c r="T3434" s="55">
        <v>1130.6246153846155</v>
      </c>
      <c r="U3434" s="55">
        <v>55252.9</v>
      </c>
      <c r="V3434" s="55">
        <v>51679.5</v>
      </c>
      <c r="W3434" s="55">
        <v>3573.4</v>
      </c>
      <c r="X3434" s="57">
        <v>7.0000000000000007E-2</v>
      </c>
      <c r="Y3434" s="3" t="str">
        <f>IFERROR(VLOOKUP(A3434,'Pivot price tier'!$C$8:$L$2290,10,0),"")</f>
        <v xml:space="preserve"> </v>
      </c>
      <c r="Z3434" s="3" t="str">
        <f>IFERROR(VLOOKUP(A3434,'Pivot price tier by size'!$D$8:$M$2512,10,0),"")</f>
        <v xml:space="preserve"> </v>
      </c>
      <c r="AA3434" s="3" t="str">
        <f>IFERROR(VLOOKUP(A3434,'Pivot category'!$B$8:$I$2236,8,0),"")</f>
        <v xml:space="preserve"> </v>
      </c>
      <c r="AB3434" s="3" t="str">
        <f>IF(P3434&lt;$AC$1,"Bottom 5%","")</f>
        <v/>
      </c>
      <c r="AC3434"/>
      <c r="AD3434" t="s">
        <v>16516</v>
      </c>
      <c r="AE3434" t="s">
        <v>16518</v>
      </c>
    </row>
    <row r="3435" spans="1:31" hidden="1" x14ac:dyDescent="0.25">
      <c r="A3435" t="s">
        <v>8330</v>
      </c>
      <c r="B3435" t="s">
        <v>7877</v>
      </c>
      <c r="C3435" s="3" t="s">
        <v>73</v>
      </c>
      <c r="D3435" s="3" t="s">
        <v>5328</v>
      </c>
      <c r="E3435" s="3">
        <v>0</v>
      </c>
      <c r="F3435" s="3">
        <v>7000</v>
      </c>
      <c r="G3435" s="34">
        <v>5.99</v>
      </c>
      <c r="H3435" s="3" t="s">
        <v>8184</v>
      </c>
      <c r="I3435" s="3" t="s">
        <v>12123</v>
      </c>
      <c r="J3435" s="3" t="s">
        <v>8104</v>
      </c>
      <c r="K3435" s="3" t="s">
        <v>8103</v>
      </c>
      <c r="L3435" s="3" t="s">
        <v>8108</v>
      </c>
      <c r="M3435" s="26" t="s">
        <v>16689</v>
      </c>
      <c r="N3435"/>
      <c r="O3435" s="3" t="s">
        <v>78</v>
      </c>
      <c r="P3435" s="55"/>
      <c r="Q3435" s="55">
        <v>77.87</v>
      </c>
      <c r="R3435" s="55">
        <v>-77.87</v>
      </c>
      <c r="S3435" s="57">
        <v>-1</v>
      </c>
      <c r="T3435" s="55" t="s">
        <v>78</v>
      </c>
      <c r="U3435" s="55" t="s">
        <v>78</v>
      </c>
      <c r="V3435" s="55" t="s">
        <v>78</v>
      </c>
      <c r="W3435" s="55" t="s">
        <v>78</v>
      </c>
      <c r="X3435" s="57" t="s">
        <v>78</v>
      </c>
      <c r="Y3435" s="3" t="str">
        <f>IFERROR(VLOOKUP(A3435,'Pivot price tier'!$C$8:$L$2290,10,0),"")</f>
        <v/>
      </c>
      <c r="Z3435" s="3" t="str">
        <f>IFERROR(VLOOKUP(A3435,'Pivot price tier by size'!$D$8:$M$2512,10,0),"")</f>
        <v/>
      </c>
      <c r="AA3435" s="3" t="str">
        <f>IFERROR(VLOOKUP(A3435,'Pivot category'!$B$8:$I$2236,8,0),"")</f>
        <v/>
      </c>
      <c r="AB3435" s="3" t="str">
        <f>IF(P3435&lt;$AC$1,"Bottom 5%","")</f>
        <v>Bottom 5%</v>
      </c>
      <c r="AC3435"/>
      <c r="AD3435" t="s">
        <v>11018</v>
      </c>
      <c r="AE3435" t="s">
        <v>16657</v>
      </c>
    </row>
    <row r="3436" spans="1:31" hidden="1" x14ac:dyDescent="0.25">
      <c r="A3436" t="s">
        <v>10358</v>
      </c>
      <c r="B3436" t="s">
        <v>10359</v>
      </c>
      <c r="C3436" s="3" t="s">
        <v>73</v>
      </c>
      <c r="D3436" s="3" t="s">
        <v>10198</v>
      </c>
      <c r="E3436" s="3">
        <v>0</v>
      </c>
      <c r="F3436" s="3">
        <v>7000</v>
      </c>
      <c r="G3436" s="34">
        <v>9.59</v>
      </c>
      <c r="H3436" s="3" t="s">
        <v>8184</v>
      </c>
      <c r="I3436" s="3" t="s">
        <v>12123</v>
      </c>
      <c r="J3436" s="3" t="s">
        <v>8107</v>
      </c>
      <c r="K3436" s="3" t="s">
        <v>8103</v>
      </c>
      <c r="L3436" s="3" t="s">
        <v>8106</v>
      </c>
      <c r="M3436" s="26" t="s">
        <v>16689</v>
      </c>
      <c r="N3436"/>
      <c r="O3436" s="3">
        <v>4</v>
      </c>
      <c r="P3436" s="55">
        <v>2435.86</v>
      </c>
      <c r="Q3436" s="55">
        <v>7835.1</v>
      </c>
      <c r="R3436" s="55">
        <v>-5399.24</v>
      </c>
      <c r="S3436" s="57">
        <v>-0.69</v>
      </c>
      <c r="T3436" s="55">
        <v>608.96500000000003</v>
      </c>
      <c r="U3436" s="55">
        <v>383.6</v>
      </c>
      <c r="V3436" s="55">
        <v>6731.79</v>
      </c>
      <c r="W3436" s="55">
        <v>-6348.19</v>
      </c>
      <c r="X3436" s="57">
        <v>-0.94</v>
      </c>
      <c r="Y3436" s="3" t="str">
        <f>IFERROR(VLOOKUP(A3436,'Pivot price tier'!$C$8:$L$2290,10,0),"")</f>
        <v/>
      </c>
      <c r="Z3436" s="3" t="str">
        <f>IFERROR(VLOOKUP(A3436,'Pivot price tier by size'!$D$8:$M$2512,10,0),"")</f>
        <v/>
      </c>
      <c r="AA3436" s="3" t="str">
        <f>IFERROR(VLOOKUP(A3436,'Pivot category'!$B$8:$I$2236,8,0),"")</f>
        <v/>
      </c>
      <c r="AB3436" s="3" t="str">
        <f>IF(P3436&lt;$AC$1,"Bottom 5%","")</f>
        <v>Bottom 5%</v>
      </c>
      <c r="AC3436"/>
      <c r="AD3436" t="s">
        <v>11018</v>
      </c>
      <c r="AE3436" t="s">
        <v>16657</v>
      </c>
    </row>
    <row r="3437" spans="1:31" hidden="1" x14ac:dyDescent="0.25">
      <c r="A3437" t="s">
        <v>7509</v>
      </c>
      <c r="B3437" t="s">
        <v>5252</v>
      </c>
      <c r="C3437" s="3" t="s">
        <v>36</v>
      </c>
      <c r="D3437" s="3" t="s">
        <v>5151</v>
      </c>
      <c r="E3437" s="3">
        <v>0</v>
      </c>
      <c r="F3437" s="3">
        <v>8000</v>
      </c>
      <c r="G3437" s="34">
        <v>67.989999999999995</v>
      </c>
      <c r="H3437" s="3" t="s">
        <v>25</v>
      </c>
      <c r="I3437" s="3" t="s">
        <v>74</v>
      </c>
      <c r="J3437" s="3" t="s">
        <v>8102</v>
      </c>
      <c r="K3437" s="3" t="s">
        <v>8124</v>
      </c>
      <c r="L3437" s="3" t="s">
        <v>68</v>
      </c>
      <c r="M3437" s="26" t="s">
        <v>16689</v>
      </c>
      <c r="N3437"/>
      <c r="O3437" s="3">
        <v>15</v>
      </c>
      <c r="P3437" s="55">
        <v>24340.42</v>
      </c>
      <c r="Q3437" s="55">
        <v>20057.05</v>
      </c>
      <c r="R3437" s="55">
        <v>4283.37</v>
      </c>
      <c r="S3437" s="57">
        <v>0.21</v>
      </c>
      <c r="T3437" s="55">
        <v>1622.6946666666665</v>
      </c>
      <c r="U3437" s="55">
        <v>23456.55</v>
      </c>
      <c r="V3437" s="55">
        <v>24204.44</v>
      </c>
      <c r="W3437" s="55">
        <v>-747.89</v>
      </c>
      <c r="X3437" s="57">
        <v>-0.03</v>
      </c>
      <c r="Y3437" s="3" t="str">
        <f>IFERROR(VLOOKUP(A3437,'Pivot price tier'!$C$8:$L$2290,10,0),"")</f>
        <v/>
      </c>
      <c r="Z3437" s="3" t="str">
        <f>IFERROR(VLOOKUP(A3437,'Pivot price tier by size'!$D$8:$M$2512,10,0),"")</f>
        <v/>
      </c>
      <c r="AA3437" s="3" t="str">
        <f>IFERROR(VLOOKUP(A3437,'Pivot category'!$B$8:$I$2236,8,0),"")</f>
        <v/>
      </c>
      <c r="AB3437" s="3" t="str">
        <f>IF(P3437&lt;$AC$1,"Bottom 5%","")</f>
        <v>Bottom 5%</v>
      </c>
      <c r="AC3437"/>
      <c r="AD3437" t="s">
        <v>16511</v>
      </c>
      <c r="AE3437" t="s">
        <v>13865</v>
      </c>
    </row>
    <row r="3438" spans="1:31" hidden="1" x14ac:dyDescent="0.25">
      <c r="A3438" t="s">
        <v>6944</v>
      </c>
      <c r="B3438" t="s">
        <v>1515</v>
      </c>
      <c r="C3438" s="3" t="s">
        <v>34</v>
      </c>
      <c r="D3438" s="3" t="s">
        <v>3868</v>
      </c>
      <c r="E3438" s="3">
        <v>0</v>
      </c>
      <c r="F3438" s="3">
        <v>5000</v>
      </c>
      <c r="G3438" s="34">
        <v>39.99</v>
      </c>
      <c r="H3438" s="3" t="s">
        <v>25</v>
      </c>
      <c r="I3438" s="3" t="s">
        <v>74</v>
      </c>
      <c r="J3438" s="3" t="s">
        <v>8112</v>
      </c>
      <c r="K3438" s="3" t="s">
        <v>8111</v>
      </c>
      <c r="L3438" s="3" t="s">
        <v>68</v>
      </c>
      <c r="M3438" s="26" t="s">
        <v>16689</v>
      </c>
      <c r="N3438"/>
      <c r="O3438" s="3">
        <v>16</v>
      </c>
      <c r="P3438" s="55">
        <v>7998</v>
      </c>
      <c r="Q3438" s="55">
        <v>10750.35</v>
      </c>
      <c r="R3438" s="55">
        <v>-2752.35</v>
      </c>
      <c r="S3438" s="57">
        <v>-0.26</v>
      </c>
      <c r="T3438" s="55">
        <v>499.875</v>
      </c>
      <c r="U3438" s="55">
        <v>1439.64</v>
      </c>
      <c r="V3438" s="55">
        <v>3685.08</v>
      </c>
      <c r="W3438" s="55">
        <v>-2245.44</v>
      </c>
      <c r="X3438" s="57">
        <v>-0.61</v>
      </c>
      <c r="Y3438" s="3" t="str">
        <f>IFERROR(VLOOKUP(A3438,'Pivot price tier'!$C$8:$L$2290,10,0),"")</f>
        <v/>
      </c>
      <c r="Z3438" s="3" t="str">
        <f>IFERROR(VLOOKUP(A3438,'Pivot price tier by size'!$D$8:$M$2512,10,0),"")</f>
        <v/>
      </c>
      <c r="AA3438" s="3" t="str">
        <f>IFERROR(VLOOKUP(A3438,'Pivot category'!$B$8:$I$2236,8,0),"")</f>
        <v/>
      </c>
      <c r="AB3438" s="3" t="str">
        <f>IF(P3438&lt;$AC$1,"Bottom 5%","")</f>
        <v>Bottom 5%</v>
      </c>
      <c r="AC3438"/>
      <c r="AD3438" t="s">
        <v>16511</v>
      </c>
      <c r="AE3438" t="s">
        <v>13865</v>
      </c>
    </row>
    <row r="3439" spans="1:31" x14ac:dyDescent="0.25">
      <c r="A3439" t="s">
        <v>7683</v>
      </c>
      <c r="B3439" t="s">
        <v>1287</v>
      </c>
      <c r="C3439" s="3" t="s">
        <v>38</v>
      </c>
      <c r="D3439" s="3" t="s">
        <v>3605</v>
      </c>
      <c r="E3439" s="3" t="s">
        <v>5054</v>
      </c>
      <c r="F3439" s="3">
        <v>1000</v>
      </c>
      <c r="G3439" s="34">
        <v>81.99</v>
      </c>
      <c r="H3439" s="3" t="s">
        <v>12402</v>
      </c>
      <c r="I3439" s="3" t="s">
        <v>21</v>
      </c>
      <c r="J3439" s="3" t="s">
        <v>8102</v>
      </c>
      <c r="K3439" s="3" t="s">
        <v>8103</v>
      </c>
      <c r="L3439" s="3" t="s">
        <v>68</v>
      </c>
      <c r="M3439" s="26" t="s">
        <v>16689</v>
      </c>
      <c r="N3439"/>
      <c r="O3439" s="3">
        <v>132</v>
      </c>
      <c r="P3439" s="55">
        <v>246625.47</v>
      </c>
      <c r="Q3439" s="55">
        <v>252955.74</v>
      </c>
      <c r="R3439" s="55">
        <v>-6330.27</v>
      </c>
      <c r="S3439" s="57">
        <v>-0.03</v>
      </c>
      <c r="T3439" s="55">
        <v>1868.3747727272728</v>
      </c>
      <c r="U3439" s="55">
        <v>64990.98</v>
      </c>
      <c r="V3439" s="55">
        <v>67529.66</v>
      </c>
      <c r="W3439" s="55">
        <v>-2538.6799999999998</v>
      </c>
      <c r="X3439" s="57">
        <v>-0.04</v>
      </c>
      <c r="Y3439" s="3" t="str">
        <f>IFERROR(VLOOKUP(A3439,'Pivot price tier'!$C$8:$L$2290,10,0),"")</f>
        <v xml:space="preserve"> </v>
      </c>
      <c r="Z3439" s="3" t="str">
        <f>IFERROR(VLOOKUP(A3439,'Pivot price tier by size'!$D$8:$M$2512,10,0),"")</f>
        <v xml:space="preserve"> </v>
      </c>
      <c r="AA3439" s="3" t="str">
        <f>IFERROR(VLOOKUP(A3439,'Pivot category'!$B$8:$I$2236,8,0),"")</f>
        <v xml:space="preserve"> </v>
      </c>
      <c r="AB3439" s="3" t="str">
        <f>IF(P3439&lt;$AC$1,"Bottom 5%","")</f>
        <v/>
      </c>
      <c r="AC3439"/>
      <c r="AD3439" t="s">
        <v>16516</v>
      </c>
      <c r="AE3439" t="s">
        <v>16518</v>
      </c>
    </row>
    <row r="3440" spans="1:31" x14ac:dyDescent="0.25">
      <c r="A3440" t="s">
        <v>5519</v>
      </c>
      <c r="B3440" t="s">
        <v>1289</v>
      </c>
      <c r="C3440" s="3" t="s">
        <v>32</v>
      </c>
      <c r="D3440" s="3" t="s">
        <v>3607</v>
      </c>
      <c r="E3440" s="3" t="s">
        <v>5054</v>
      </c>
      <c r="F3440" s="3">
        <v>1000</v>
      </c>
      <c r="G3440" s="34">
        <v>39.99</v>
      </c>
      <c r="H3440" s="3" t="s">
        <v>12402</v>
      </c>
      <c r="I3440" s="3" t="s">
        <v>21</v>
      </c>
      <c r="J3440" s="3" t="s">
        <v>8102</v>
      </c>
      <c r="K3440" s="3" t="s">
        <v>8103</v>
      </c>
      <c r="L3440" s="3" t="s">
        <v>68</v>
      </c>
      <c r="M3440" s="26" t="s">
        <v>16689</v>
      </c>
      <c r="N3440"/>
      <c r="O3440" s="3">
        <v>153</v>
      </c>
      <c r="P3440" s="55">
        <v>228130.2</v>
      </c>
      <c r="Q3440" s="55">
        <v>247605.21</v>
      </c>
      <c r="R3440" s="55">
        <v>-19475.009999999998</v>
      </c>
      <c r="S3440" s="57">
        <v>-0.08</v>
      </c>
      <c r="T3440" s="55">
        <v>1491.0470588235296</v>
      </c>
      <c r="U3440" s="55">
        <v>385939.02</v>
      </c>
      <c r="V3440" s="55">
        <v>385125.15</v>
      </c>
      <c r="W3440" s="55">
        <v>813.87</v>
      </c>
      <c r="X3440" s="57">
        <v>0</v>
      </c>
      <c r="Y3440" s="3" t="str">
        <f>IFERROR(VLOOKUP(A3440,'Pivot price tier'!$C$8:$L$2290,10,0),"")</f>
        <v xml:space="preserve"> </v>
      </c>
      <c r="Z3440" s="3" t="str">
        <f>IFERROR(VLOOKUP(A3440,'Pivot price tier by size'!$D$8:$M$2512,10,0),"")</f>
        <v xml:space="preserve"> </v>
      </c>
      <c r="AA3440" s="3" t="str">
        <f>IFERROR(VLOOKUP(A3440,'Pivot category'!$B$8:$I$2236,8,0),"")</f>
        <v xml:space="preserve"> </v>
      </c>
      <c r="AB3440" s="3" t="str">
        <f>IF(P3440&lt;$AC$1,"Bottom 5%","")</f>
        <v/>
      </c>
      <c r="AC3440"/>
      <c r="AD3440" t="s">
        <v>16516</v>
      </c>
      <c r="AE3440" t="s">
        <v>16518</v>
      </c>
    </row>
    <row r="3441" spans="1:31" hidden="1" x14ac:dyDescent="0.25">
      <c r="A3441" t="s">
        <v>7144</v>
      </c>
      <c r="B3441" t="s">
        <v>1517</v>
      </c>
      <c r="C3441" s="3" t="s">
        <v>69</v>
      </c>
      <c r="D3441" s="3" t="s">
        <v>3870</v>
      </c>
      <c r="E3441" s="3">
        <v>0</v>
      </c>
      <c r="F3441" s="3">
        <v>4000</v>
      </c>
      <c r="G3441" s="34">
        <v>1.49</v>
      </c>
      <c r="H3441" s="3" t="s">
        <v>27</v>
      </c>
      <c r="I3441" s="3" t="s">
        <v>70</v>
      </c>
      <c r="J3441" s="3" t="s">
        <v>8107</v>
      </c>
      <c r="K3441" s="3" t="s">
        <v>8111</v>
      </c>
      <c r="L3441" s="3" t="s">
        <v>8108</v>
      </c>
      <c r="M3441" s="26" t="s">
        <v>16689</v>
      </c>
      <c r="N3441"/>
      <c r="O3441" s="3" t="s">
        <v>78</v>
      </c>
      <c r="P3441" s="55">
        <v>2.98</v>
      </c>
      <c r="Q3441" s="55">
        <v>183.59</v>
      </c>
      <c r="R3441" s="55">
        <v>-180.61</v>
      </c>
      <c r="S3441" s="57">
        <v>-0.98</v>
      </c>
      <c r="T3441" s="55" t="s">
        <v>78</v>
      </c>
      <c r="U3441" s="55">
        <v>0</v>
      </c>
      <c r="V3441" s="55">
        <v>4.47</v>
      </c>
      <c r="W3441" s="55">
        <v>-4.47</v>
      </c>
      <c r="X3441" s="57">
        <v>-1</v>
      </c>
      <c r="Y3441" s="3" t="str">
        <f>IFERROR(VLOOKUP(A3441,'Pivot price tier'!$C$8:$L$2290,10,0),"")</f>
        <v/>
      </c>
      <c r="Z3441" s="3" t="str">
        <f>IFERROR(VLOOKUP(A3441,'Pivot price tier by size'!$D$8:$M$2512,10,0),"")</f>
        <v/>
      </c>
      <c r="AA3441" s="3" t="str">
        <f>IFERROR(VLOOKUP(A3441,'Pivot category'!$B$8:$I$2236,8,0),"")</f>
        <v/>
      </c>
      <c r="AB3441" s="3" t="str">
        <f>IF(P3441&lt;$AC$1,"Bottom 5%","")</f>
        <v>Bottom 5%</v>
      </c>
      <c r="AC3441"/>
      <c r="AD3441" t="s">
        <v>16510</v>
      </c>
      <c r="AE3441" t="s">
        <v>13853</v>
      </c>
    </row>
    <row r="3442" spans="1:31" x14ac:dyDescent="0.25">
      <c r="A3442" t="s">
        <v>5793</v>
      </c>
      <c r="B3442" t="s">
        <v>1291</v>
      </c>
      <c r="C3442" s="3" t="s">
        <v>32</v>
      </c>
      <c r="D3442" s="3" t="s">
        <v>3610</v>
      </c>
      <c r="E3442" s="3" t="s">
        <v>5054</v>
      </c>
      <c r="F3442" s="3">
        <v>1000</v>
      </c>
      <c r="G3442" s="34">
        <v>224.99</v>
      </c>
      <c r="H3442" s="3" t="s">
        <v>12402</v>
      </c>
      <c r="I3442" s="3" t="s">
        <v>74</v>
      </c>
      <c r="J3442" s="3" t="s">
        <v>8102</v>
      </c>
      <c r="K3442" s="3" t="s">
        <v>8103</v>
      </c>
      <c r="L3442" s="3" t="s">
        <v>68</v>
      </c>
      <c r="M3442" s="26" t="s">
        <v>16689</v>
      </c>
      <c r="N3442"/>
      <c r="O3442" s="3">
        <v>130</v>
      </c>
      <c r="P3442" s="55">
        <v>195715.78</v>
      </c>
      <c r="Q3442" s="55">
        <v>199601.51</v>
      </c>
      <c r="R3442" s="55">
        <v>-3885.73</v>
      </c>
      <c r="S3442" s="57">
        <v>-0.02</v>
      </c>
      <c r="T3442" s="55">
        <v>1505.5060000000001</v>
      </c>
      <c r="U3442" s="55">
        <v>208415.21</v>
      </c>
      <c r="V3442" s="55">
        <v>257244.13</v>
      </c>
      <c r="W3442" s="55">
        <v>-48828.92</v>
      </c>
      <c r="X3442" s="57">
        <v>-0.19</v>
      </c>
      <c r="Y3442" s="3" t="str">
        <f>IFERROR(VLOOKUP(A3442,'Pivot price tier'!$C$8:$L$2290,10,0),"")</f>
        <v xml:space="preserve"> </v>
      </c>
      <c r="Z3442" s="3" t="str">
        <f>IFERROR(VLOOKUP(A3442,'Pivot price tier by size'!$D$8:$M$2512,10,0),"")</f>
        <v xml:space="preserve"> </v>
      </c>
      <c r="AA3442" s="3" t="str">
        <f>IFERROR(VLOOKUP(A3442,'Pivot category'!$B$8:$I$2236,8,0),"")</f>
        <v xml:space="preserve"> </v>
      </c>
      <c r="AB3442" s="3" t="str">
        <f>IF(P3442&lt;$AC$1,"Bottom 5%","")</f>
        <v/>
      </c>
      <c r="AC3442"/>
      <c r="AD3442" t="s">
        <v>16516</v>
      </c>
      <c r="AE3442" t="s">
        <v>16518</v>
      </c>
    </row>
    <row r="3443" spans="1:31" hidden="1" x14ac:dyDescent="0.25">
      <c r="A3443" t="s">
        <v>10850</v>
      </c>
      <c r="B3443" t="s">
        <v>10851</v>
      </c>
      <c r="C3443" s="3" t="s">
        <v>32</v>
      </c>
      <c r="D3443" s="3" t="s">
        <v>10020</v>
      </c>
      <c r="E3443" s="3" t="s">
        <v>5053</v>
      </c>
      <c r="F3443" s="3">
        <v>30000</v>
      </c>
      <c r="G3443" s="34">
        <v>44.99</v>
      </c>
      <c r="H3443" s="3" t="s">
        <v>27</v>
      </c>
      <c r="I3443" s="3" t="s">
        <v>23</v>
      </c>
      <c r="J3443" s="3" t="s">
        <v>13168</v>
      </c>
      <c r="K3443" s="3" t="s">
        <v>8111</v>
      </c>
      <c r="L3443" s="3" t="s">
        <v>68</v>
      </c>
      <c r="M3443" s="26" t="s">
        <v>16689</v>
      </c>
      <c r="N3443"/>
      <c r="O3443" s="3">
        <v>1</v>
      </c>
      <c r="P3443" s="55">
        <v>134.97</v>
      </c>
      <c r="Q3443" s="55">
        <v>269.94</v>
      </c>
      <c r="R3443" s="55">
        <v>-134.97</v>
      </c>
      <c r="S3443" s="57">
        <v>-0.5</v>
      </c>
      <c r="T3443" s="55">
        <v>134.97</v>
      </c>
      <c r="U3443" s="55">
        <v>0</v>
      </c>
      <c r="V3443" s="55">
        <v>224.95</v>
      </c>
      <c r="W3443" s="55">
        <v>-224.95</v>
      </c>
      <c r="X3443" s="57">
        <v>-1</v>
      </c>
      <c r="Y3443" s="3" t="str">
        <f>IFERROR(VLOOKUP(A3443,'Pivot price tier'!$C$8:$L$2290,10,0),"")</f>
        <v/>
      </c>
      <c r="Z3443" s="3" t="str">
        <f>IFERROR(VLOOKUP(A3443,'Pivot price tier by size'!$D$8:$M$2512,10,0),"")</f>
        <v/>
      </c>
      <c r="AA3443" s="3" t="str">
        <f>IFERROR(VLOOKUP(A3443,'Pivot category'!$B$8:$I$2236,8,0),"")</f>
        <v/>
      </c>
      <c r="AB3443" s="3" t="str">
        <f>IF(P3443&lt;$AC$1,"Bottom 5%","")</f>
        <v>Bottom 5%</v>
      </c>
      <c r="AC3443"/>
      <c r="AD3443" t="s">
        <v>16550</v>
      </c>
      <c r="AE3443" t="s">
        <v>13868</v>
      </c>
    </row>
    <row r="3444" spans="1:31" x14ac:dyDescent="0.25">
      <c r="A3444" t="s">
        <v>7684</v>
      </c>
      <c r="B3444" t="s">
        <v>1294</v>
      </c>
      <c r="C3444" s="3" t="s">
        <v>38</v>
      </c>
      <c r="D3444" s="3" t="s">
        <v>3614</v>
      </c>
      <c r="E3444" s="3" t="s">
        <v>5054</v>
      </c>
      <c r="F3444" s="3">
        <v>1000</v>
      </c>
      <c r="G3444" s="34">
        <v>53.99</v>
      </c>
      <c r="H3444" s="3" t="s">
        <v>12402</v>
      </c>
      <c r="I3444" s="3" t="s">
        <v>19</v>
      </c>
      <c r="J3444" s="3" t="s">
        <v>8102</v>
      </c>
      <c r="K3444" s="3" t="s">
        <v>8103</v>
      </c>
      <c r="L3444" s="3" t="s">
        <v>68</v>
      </c>
      <c r="M3444" s="26" t="s">
        <v>16689</v>
      </c>
      <c r="N3444"/>
      <c r="O3444" s="3">
        <v>138</v>
      </c>
      <c r="P3444" s="55">
        <v>201867.8</v>
      </c>
      <c r="Q3444" s="55">
        <v>211849.97</v>
      </c>
      <c r="R3444" s="55">
        <v>-9982.17</v>
      </c>
      <c r="S3444" s="57">
        <v>-0.05</v>
      </c>
      <c r="T3444" s="55">
        <v>1462.8101449275362</v>
      </c>
      <c r="U3444" s="55">
        <v>40237.39</v>
      </c>
      <c r="V3444" s="55">
        <v>36674.1</v>
      </c>
      <c r="W3444" s="55">
        <v>3563.29</v>
      </c>
      <c r="X3444" s="57">
        <v>0.1</v>
      </c>
      <c r="Y3444" s="3" t="str">
        <f>IFERROR(VLOOKUP(A3444,'Pivot price tier'!$C$8:$L$2290,10,0),"")</f>
        <v xml:space="preserve"> </v>
      </c>
      <c r="Z3444" s="3" t="str">
        <f>IFERROR(VLOOKUP(A3444,'Pivot price tier by size'!$D$8:$M$2512,10,0),"")</f>
        <v xml:space="preserve"> </v>
      </c>
      <c r="AA3444" s="3" t="str">
        <f>IFERROR(VLOOKUP(A3444,'Pivot category'!$B$8:$I$2236,8,0),"")</f>
        <v xml:space="preserve"> </v>
      </c>
      <c r="AB3444" s="3" t="str">
        <f>IF(P3444&lt;$AC$1,"Bottom 5%","")</f>
        <v/>
      </c>
      <c r="AC3444"/>
      <c r="AD3444" t="s">
        <v>16516</v>
      </c>
      <c r="AE3444" t="s">
        <v>16518</v>
      </c>
    </row>
    <row r="3445" spans="1:31" x14ac:dyDescent="0.25">
      <c r="A3445" t="s">
        <v>5521</v>
      </c>
      <c r="B3445" t="s">
        <v>1297</v>
      </c>
      <c r="C3445" s="3" t="s">
        <v>32</v>
      </c>
      <c r="D3445" s="3" t="s">
        <v>3617</v>
      </c>
      <c r="E3445" s="3" t="s">
        <v>5054</v>
      </c>
      <c r="F3445" s="3">
        <v>1000</v>
      </c>
      <c r="G3445" s="34">
        <v>29.99</v>
      </c>
      <c r="H3445" s="3" t="s">
        <v>12402</v>
      </c>
      <c r="I3445" s="3" t="s">
        <v>19</v>
      </c>
      <c r="J3445" s="3" t="s">
        <v>8102</v>
      </c>
      <c r="K3445" s="3" t="s">
        <v>8103</v>
      </c>
      <c r="L3445" s="3" t="s">
        <v>68</v>
      </c>
      <c r="M3445" s="26" t="s">
        <v>16689</v>
      </c>
      <c r="N3445"/>
      <c r="O3445" s="3">
        <v>159</v>
      </c>
      <c r="P3445" s="55">
        <v>113378.49</v>
      </c>
      <c r="Q3445" s="55">
        <v>133747.57</v>
      </c>
      <c r="R3445" s="55">
        <v>-20369.080000000002</v>
      </c>
      <c r="S3445" s="57">
        <v>-0.15</v>
      </c>
      <c r="T3445" s="55">
        <v>713.0722641509434</v>
      </c>
      <c r="U3445" s="55">
        <v>166938.42000000001</v>
      </c>
      <c r="V3445" s="55">
        <v>175833.25</v>
      </c>
      <c r="W3445" s="55">
        <v>-8894.83</v>
      </c>
      <c r="X3445" s="57">
        <v>-0.05</v>
      </c>
      <c r="Y3445" s="3" t="str">
        <f>IFERROR(VLOOKUP(A3445,'Pivot price tier'!$C$8:$L$2290,10,0),"")</f>
        <v xml:space="preserve"> </v>
      </c>
      <c r="Z3445" s="3" t="str">
        <f>IFERROR(VLOOKUP(A3445,'Pivot price tier by size'!$D$8:$M$2512,10,0),"")</f>
        <v xml:space="preserve"> </v>
      </c>
      <c r="AA3445" s="3" t="str">
        <f>IFERROR(VLOOKUP(A3445,'Pivot category'!$B$8:$I$2236,8,0),"")</f>
        <v xml:space="preserve"> </v>
      </c>
      <c r="AB3445" s="3" t="str">
        <f>IF(P3445&lt;$AC$1,"Bottom 5%","")</f>
        <v/>
      </c>
      <c r="AC3445"/>
      <c r="AD3445" t="s">
        <v>16516</v>
      </c>
      <c r="AE3445" t="s">
        <v>16518</v>
      </c>
    </row>
    <row r="3446" spans="1:31" hidden="1" x14ac:dyDescent="0.25">
      <c r="A3446" t="s">
        <v>6545</v>
      </c>
      <c r="B3446" t="s">
        <v>6544</v>
      </c>
      <c r="C3446" s="3" t="s">
        <v>32</v>
      </c>
      <c r="D3446" s="3" t="s">
        <v>4774</v>
      </c>
      <c r="E3446" s="3">
        <v>0</v>
      </c>
      <c r="F3446" s="3">
        <v>8000</v>
      </c>
      <c r="G3446" s="34">
        <v>44.99</v>
      </c>
      <c r="H3446" s="3" t="s">
        <v>29</v>
      </c>
      <c r="I3446" s="3" t="s">
        <v>23</v>
      </c>
      <c r="J3446" s="3" t="s">
        <v>8102</v>
      </c>
      <c r="K3446" s="3" t="s">
        <v>8124</v>
      </c>
      <c r="L3446" s="3" t="s">
        <v>68</v>
      </c>
      <c r="M3446" s="26" t="s">
        <v>16689</v>
      </c>
      <c r="N3446"/>
      <c r="O3446" s="3">
        <v>57</v>
      </c>
      <c r="P3446" s="55">
        <v>26153.759999999998</v>
      </c>
      <c r="Q3446" s="55">
        <v>18235.439999999999</v>
      </c>
      <c r="R3446" s="55">
        <v>7918.32</v>
      </c>
      <c r="S3446" s="57">
        <v>0.43</v>
      </c>
      <c r="T3446" s="55">
        <v>458.83789473684209</v>
      </c>
      <c r="U3446" s="55">
        <v>80141.05</v>
      </c>
      <c r="V3446" s="55">
        <v>49987.5</v>
      </c>
      <c r="W3446" s="55">
        <v>30153.55</v>
      </c>
      <c r="X3446" s="57">
        <v>0.6</v>
      </c>
      <c r="Y3446" s="3" t="str">
        <f>IFERROR(VLOOKUP(A3446,'Pivot price tier'!$C$8:$L$2290,10,0),"")</f>
        <v/>
      </c>
      <c r="Z3446" s="3" t="str">
        <f>IFERROR(VLOOKUP(A3446,'Pivot price tier by size'!$D$8:$M$2512,10,0),"")</f>
        <v/>
      </c>
      <c r="AA3446" s="3" t="str">
        <f>IFERROR(VLOOKUP(A3446,'Pivot category'!$B$8:$I$2236,8,0),"")</f>
        <v/>
      </c>
      <c r="AB3446" s="3" t="str">
        <f>IF(P3446&lt;$AC$1,"Bottom 5%","")</f>
        <v>Bottom 5%</v>
      </c>
      <c r="AC3446"/>
      <c r="AD3446" t="s">
        <v>11018</v>
      </c>
      <c r="AE3446" t="s">
        <v>13876</v>
      </c>
    </row>
    <row r="3447" spans="1:31" x14ac:dyDescent="0.25">
      <c r="A3447" t="s">
        <v>7307</v>
      </c>
      <c r="B3447" t="s">
        <v>1306</v>
      </c>
      <c r="C3447" s="3" t="s">
        <v>36</v>
      </c>
      <c r="D3447" s="3" t="s">
        <v>3626</v>
      </c>
      <c r="E3447" s="3">
        <v>0</v>
      </c>
      <c r="F3447" s="3">
        <v>1000</v>
      </c>
      <c r="G3447" s="34">
        <v>29.99</v>
      </c>
      <c r="H3447" s="3" t="s">
        <v>27</v>
      </c>
      <c r="I3447" s="3" t="s">
        <v>19</v>
      </c>
      <c r="J3447" s="3" t="s">
        <v>8102</v>
      </c>
      <c r="K3447" s="3" t="s">
        <v>8103</v>
      </c>
      <c r="L3447" s="3" t="s">
        <v>68</v>
      </c>
      <c r="M3447" s="26" t="s">
        <v>16689</v>
      </c>
      <c r="N3447"/>
      <c r="O3447" s="3">
        <v>157</v>
      </c>
      <c r="P3447" s="55">
        <v>811432.25</v>
      </c>
      <c r="Q3447" s="55">
        <v>862592.79</v>
      </c>
      <c r="R3447" s="55">
        <v>-51160.54</v>
      </c>
      <c r="S3447" s="57">
        <v>-0.06</v>
      </c>
      <c r="T3447" s="55">
        <v>5168.3582802547771</v>
      </c>
      <c r="U3447" s="55">
        <v>879415.65</v>
      </c>
      <c r="V3447" s="55">
        <v>978750.14</v>
      </c>
      <c r="W3447" s="55">
        <v>-99334.49</v>
      </c>
      <c r="X3447" s="57">
        <v>-0.1</v>
      </c>
      <c r="Y3447" s="3" t="str">
        <f>IFERROR(VLOOKUP(A3447,'Pivot price tier'!$C$8:$L$2290,10,0),"")</f>
        <v xml:space="preserve"> </v>
      </c>
      <c r="Z3447" s="3" t="str">
        <f>IFERROR(VLOOKUP(A3447,'Pivot price tier by size'!$D$8:$M$2512,10,0),"")</f>
        <v xml:space="preserve"> </v>
      </c>
      <c r="AA3447" s="3" t="str">
        <f>IFERROR(VLOOKUP(A3447,'Pivot category'!$B$8:$I$2236,8,0),"")</f>
        <v xml:space="preserve"> </v>
      </c>
      <c r="AB3447" s="3" t="str">
        <f>IF(P3447&lt;$AC$1,"Bottom 5%","")</f>
        <v/>
      </c>
      <c r="AC3447"/>
      <c r="AD3447" t="s">
        <v>11019</v>
      </c>
      <c r="AE3447" t="s">
        <v>13854</v>
      </c>
    </row>
    <row r="3448" spans="1:31" x14ac:dyDescent="0.25">
      <c r="A3448" t="s">
        <v>7629</v>
      </c>
      <c r="B3448" t="s">
        <v>1307</v>
      </c>
      <c r="C3448" s="3" t="s">
        <v>38</v>
      </c>
      <c r="D3448" s="3" t="s">
        <v>3627</v>
      </c>
      <c r="E3448" s="3">
        <v>0</v>
      </c>
      <c r="F3448" s="3">
        <v>1000</v>
      </c>
      <c r="G3448" s="34">
        <v>46.99</v>
      </c>
      <c r="H3448" s="3" t="s">
        <v>27</v>
      </c>
      <c r="I3448" s="3" t="s">
        <v>19</v>
      </c>
      <c r="J3448" s="3" t="s">
        <v>8102</v>
      </c>
      <c r="K3448" s="3" t="s">
        <v>8103</v>
      </c>
      <c r="L3448" s="3" t="s">
        <v>68</v>
      </c>
      <c r="M3448" s="26" t="s">
        <v>16689</v>
      </c>
      <c r="N3448"/>
      <c r="O3448" s="3">
        <v>159</v>
      </c>
      <c r="P3448" s="55">
        <v>944135.78</v>
      </c>
      <c r="Q3448" s="55">
        <v>1006488.89</v>
      </c>
      <c r="R3448" s="55">
        <v>-62353.11</v>
      </c>
      <c r="S3448" s="57">
        <v>-0.06</v>
      </c>
      <c r="T3448" s="55">
        <v>5937.9608805031448</v>
      </c>
      <c r="U3448" s="55">
        <v>588664.49</v>
      </c>
      <c r="V3448" s="55">
        <v>653491.14</v>
      </c>
      <c r="W3448" s="55">
        <v>-64826.65</v>
      </c>
      <c r="X3448" s="57">
        <v>-0.1</v>
      </c>
      <c r="Y3448" s="3" t="str">
        <f>IFERROR(VLOOKUP(A3448,'Pivot price tier'!$C$8:$L$2290,10,0),"")</f>
        <v xml:space="preserve"> </v>
      </c>
      <c r="Z3448" s="3" t="str">
        <f>IFERROR(VLOOKUP(A3448,'Pivot price tier by size'!$D$8:$M$2512,10,0),"")</f>
        <v xml:space="preserve"> </v>
      </c>
      <c r="AA3448" s="3" t="str">
        <f>IFERROR(VLOOKUP(A3448,'Pivot category'!$B$8:$I$2236,8,0),"")</f>
        <v xml:space="preserve"> </v>
      </c>
      <c r="AB3448" s="3" t="str">
        <f>IF(P3448&lt;$AC$1,"Bottom 5%","")</f>
        <v/>
      </c>
      <c r="AC3448"/>
      <c r="AD3448" t="s">
        <v>11019</v>
      </c>
      <c r="AE3448" t="s">
        <v>13854</v>
      </c>
    </row>
    <row r="3449" spans="1:31" x14ac:dyDescent="0.25">
      <c r="A3449" t="s">
        <v>6811</v>
      </c>
      <c r="B3449" t="s">
        <v>1309</v>
      </c>
      <c r="C3449" s="3" t="s">
        <v>34</v>
      </c>
      <c r="D3449" s="3" t="s">
        <v>3630</v>
      </c>
      <c r="E3449" s="3">
        <v>0</v>
      </c>
      <c r="F3449" s="3">
        <v>1000</v>
      </c>
      <c r="G3449" s="34">
        <v>11.99</v>
      </c>
      <c r="H3449" s="3" t="s">
        <v>27</v>
      </c>
      <c r="I3449" s="3" t="s">
        <v>19</v>
      </c>
      <c r="J3449" s="3" t="s">
        <v>8102</v>
      </c>
      <c r="K3449" s="3" t="s">
        <v>8103</v>
      </c>
      <c r="L3449" s="3" t="s">
        <v>68</v>
      </c>
      <c r="M3449" s="26" t="s">
        <v>16689</v>
      </c>
      <c r="N3449"/>
      <c r="O3449" s="3">
        <v>159</v>
      </c>
      <c r="P3449" s="55">
        <v>687698.44</v>
      </c>
      <c r="Q3449" s="55">
        <v>668980.36</v>
      </c>
      <c r="R3449" s="55">
        <v>18718.080000000002</v>
      </c>
      <c r="S3449" s="57">
        <v>0.03</v>
      </c>
      <c r="T3449" s="55">
        <v>4325.1474213836473</v>
      </c>
      <c r="U3449" s="55">
        <v>1383346.25</v>
      </c>
      <c r="V3449" s="55">
        <v>1597141.28</v>
      </c>
      <c r="W3449" s="55">
        <v>-213795.03</v>
      </c>
      <c r="X3449" s="57">
        <v>-0.13</v>
      </c>
      <c r="Y3449" s="3" t="str">
        <f>IFERROR(VLOOKUP(A3449,'Pivot price tier'!$C$8:$L$2290,10,0),"")</f>
        <v xml:space="preserve"> </v>
      </c>
      <c r="Z3449" s="3" t="str">
        <f>IFERROR(VLOOKUP(A3449,'Pivot price tier by size'!$D$8:$M$2512,10,0),"")</f>
        <v xml:space="preserve"> </v>
      </c>
      <c r="AA3449" s="3" t="str">
        <f>IFERROR(VLOOKUP(A3449,'Pivot category'!$B$8:$I$2236,8,0),"")</f>
        <v xml:space="preserve"> </v>
      </c>
      <c r="AB3449" s="3" t="str">
        <f>IF(P3449&lt;$AC$1,"Bottom 5%","")</f>
        <v/>
      </c>
      <c r="AC3449"/>
      <c r="AD3449" t="s">
        <v>11019</v>
      </c>
      <c r="AE3449" t="s">
        <v>13854</v>
      </c>
    </row>
    <row r="3450" spans="1:31" x14ac:dyDescent="0.25">
      <c r="A3450" t="s">
        <v>5437</v>
      </c>
      <c r="B3450" t="s">
        <v>1311</v>
      </c>
      <c r="C3450" s="3" t="s">
        <v>32</v>
      </c>
      <c r="D3450" s="3" t="s">
        <v>3632</v>
      </c>
      <c r="E3450" s="3">
        <v>0</v>
      </c>
      <c r="F3450" s="3">
        <v>1000</v>
      </c>
      <c r="G3450" s="34">
        <v>19.989999999999998</v>
      </c>
      <c r="H3450" s="3" t="s">
        <v>27</v>
      </c>
      <c r="I3450" s="3" t="s">
        <v>19</v>
      </c>
      <c r="J3450" s="3" t="s">
        <v>8102</v>
      </c>
      <c r="K3450" s="3" t="s">
        <v>8103</v>
      </c>
      <c r="L3450" s="3" t="s">
        <v>68</v>
      </c>
      <c r="M3450" s="26" t="s">
        <v>16689</v>
      </c>
      <c r="N3450"/>
      <c r="O3450" s="3">
        <v>159</v>
      </c>
      <c r="P3450" s="55">
        <v>1401734.24</v>
      </c>
      <c r="Q3450" s="55">
        <v>1192715.06</v>
      </c>
      <c r="R3450" s="55">
        <v>209019.18</v>
      </c>
      <c r="S3450" s="57">
        <v>0.18</v>
      </c>
      <c r="T3450" s="55">
        <v>8815.9386163522013</v>
      </c>
      <c r="U3450" s="55">
        <v>1710102.05</v>
      </c>
      <c r="V3450" s="55">
        <v>1668357.49</v>
      </c>
      <c r="W3450" s="55">
        <v>41744.559999999998</v>
      </c>
      <c r="X3450" s="57">
        <v>0.03</v>
      </c>
      <c r="Y3450" s="3" t="str">
        <f>IFERROR(VLOOKUP(A3450,'Pivot price tier'!$C$8:$L$2290,10,0),"")</f>
        <v xml:space="preserve"> </v>
      </c>
      <c r="Z3450" s="3" t="str">
        <f>IFERROR(VLOOKUP(A3450,'Pivot price tier by size'!$D$8:$M$2512,10,0),"")</f>
        <v xml:space="preserve"> </v>
      </c>
      <c r="AA3450" s="3" t="str">
        <f>IFERROR(VLOOKUP(A3450,'Pivot category'!$B$8:$I$2236,8,0),"")</f>
        <v xml:space="preserve"> </v>
      </c>
      <c r="AB3450" s="3" t="str">
        <f>IF(P3450&lt;$AC$1,"Bottom 5%","")</f>
        <v/>
      </c>
      <c r="AC3450"/>
      <c r="AD3450" t="s">
        <v>11019</v>
      </c>
      <c r="AE3450" t="s">
        <v>13854</v>
      </c>
    </row>
    <row r="3451" spans="1:31" x14ac:dyDescent="0.25">
      <c r="A3451" t="s">
        <v>7316</v>
      </c>
      <c r="B3451" t="s">
        <v>1335</v>
      </c>
      <c r="C3451" s="3" t="s">
        <v>36</v>
      </c>
      <c r="D3451" s="3" t="s">
        <v>3658</v>
      </c>
      <c r="E3451" s="3">
        <v>0</v>
      </c>
      <c r="F3451" s="3">
        <v>7000</v>
      </c>
      <c r="G3451" s="34">
        <v>37.99</v>
      </c>
      <c r="H3451" s="3" t="s">
        <v>29</v>
      </c>
      <c r="I3451" s="3" t="s">
        <v>21</v>
      </c>
      <c r="J3451" s="3" t="s">
        <v>8102</v>
      </c>
      <c r="K3451" s="3" t="s">
        <v>8103</v>
      </c>
      <c r="L3451" s="3" t="s">
        <v>68</v>
      </c>
      <c r="M3451" s="26" t="s">
        <v>16689</v>
      </c>
      <c r="N3451"/>
      <c r="O3451" s="3">
        <v>139</v>
      </c>
      <c r="P3451" s="55">
        <v>133517.64000000001</v>
      </c>
      <c r="Q3451" s="55">
        <v>142670.04999999999</v>
      </c>
      <c r="R3451" s="55">
        <v>-9152.41</v>
      </c>
      <c r="S3451" s="57">
        <v>-0.06</v>
      </c>
      <c r="T3451" s="55">
        <v>960.55856115107929</v>
      </c>
      <c r="U3451" s="55">
        <v>664167.17000000004</v>
      </c>
      <c r="V3451" s="55">
        <v>635097.13</v>
      </c>
      <c r="W3451" s="55">
        <v>29070.04</v>
      </c>
      <c r="X3451" s="57">
        <v>0.05</v>
      </c>
      <c r="Y3451" s="3" t="str">
        <f>IFERROR(VLOOKUP(A3451,'Pivot price tier'!$C$8:$L$2290,10,0),"")</f>
        <v xml:space="preserve"> </v>
      </c>
      <c r="Z3451" s="3" t="str">
        <f>IFERROR(VLOOKUP(A3451,'Pivot price tier by size'!$D$8:$M$2512,10,0),"")</f>
        <v xml:space="preserve"> </v>
      </c>
      <c r="AA3451" s="3" t="str">
        <f>IFERROR(VLOOKUP(A3451,'Pivot category'!$B$8:$I$2236,8,0),"")</f>
        <v xml:space="preserve"> </v>
      </c>
      <c r="AB3451" s="3" t="str">
        <f>IF(P3451&lt;$AC$1,"Bottom 5%","")</f>
        <v/>
      </c>
      <c r="AC3451"/>
      <c r="AD3451" t="s">
        <v>16511</v>
      </c>
      <c r="AE3451" t="s">
        <v>13865</v>
      </c>
    </row>
    <row r="3452" spans="1:31" x14ac:dyDescent="0.25">
      <c r="A3452" t="s">
        <v>7642</v>
      </c>
      <c r="B3452" t="s">
        <v>1336</v>
      </c>
      <c r="C3452" s="3" t="s">
        <v>38</v>
      </c>
      <c r="D3452" s="3" t="s">
        <v>3659</v>
      </c>
      <c r="E3452" s="3">
        <v>0</v>
      </c>
      <c r="F3452" s="3">
        <v>7000</v>
      </c>
      <c r="G3452" s="34">
        <v>45.99</v>
      </c>
      <c r="H3452" s="3" t="s">
        <v>29</v>
      </c>
      <c r="I3452" s="3" t="s">
        <v>21</v>
      </c>
      <c r="J3452" s="3" t="s">
        <v>8102</v>
      </c>
      <c r="K3452" s="3" t="s">
        <v>8103</v>
      </c>
      <c r="L3452" s="3" t="s">
        <v>68</v>
      </c>
      <c r="M3452" s="26" t="s">
        <v>16689</v>
      </c>
      <c r="N3452"/>
      <c r="O3452" s="3">
        <v>151</v>
      </c>
      <c r="P3452" s="55">
        <v>305047.74</v>
      </c>
      <c r="Q3452" s="55">
        <v>311538.12</v>
      </c>
      <c r="R3452" s="55">
        <v>-6490.38</v>
      </c>
      <c r="S3452" s="57">
        <v>-0.02</v>
      </c>
      <c r="T3452" s="55">
        <v>2020.1837086092714</v>
      </c>
      <c r="U3452" s="55">
        <v>161722.20000000001</v>
      </c>
      <c r="V3452" s="55">
        <v>183251.22</v>
      </c>
      <c r="W3452" s="55">
        <v>-21529.02</v>
      </c>
      <c r="X3452" s="57">
        <v>-0.12</v>
      </c>
      <c r="Y3452" s="3" t="str">
        <f>IFERROR(VLOOKUP(A3452,'Pivot price tier'!$C$8:$L$2290,10,0),"")</f>
        <v xml:space="preserve"> </v>
      </c>
      <c r="Z3452" s="3" t="str">
        <f>IFERROR(VLOOKUP(A3452,'Pivot price tier by size'!$D$8:$M$2512,10,0),"")</f>
        <v xml:space="preserve"> </v>
      </c>
      <c r="AA3452" s="3" t="str">
        <f>IFERROR(VLOOKUP(A3452,'Pivot category'!$B$8:$I$2236,8,0),"")</f>
        <v xml:space="preserve"> </v>
      </c>
      <c r="AB3452" s="3" t="str">
        <f>IF(P3452&lt;$AC$1,"Bottom 5%","")</f>
        <v/>
      </c>
      <c r="AC3452"/>
      <c r="AD3452" t="s">
        <v>16511</v>
      </c>
      <c r="AE3452" t="s">
        <v>13865</v>
      </c>
    </row>
    <row r="3453" spans="1:31" hidden="1" x14ac:dyDescent="0.25">
      <c r="A3453" t="s">
        <v>6514</v>
      </c>
      <c r="B3453" t="s">
        <v>1522</v>
      </c>
      <c r="C3453" s="3" t="s">
        <v>32</v>
      </c>
      <c r="D3453" s="3" t="s">
        <v>3875</v>
      </c>
      <c r="E3453" s="3">
        <v>0</v>
      </c>
      <c r="F3453" s="3">
        <v>8000</v>
      </c>
      <c r="G3453" s="34">
        <v>13.99</v>
      </c>
      <c r="H3453" s="3" t="s">
        <v>27</v>
      </c>
      <c r="I3453" s="3" t="s">
        <v>17</v>
      </c>
      <c r="J3453" s="3" t="s">
        <v>8102</v>
      </c>
      <c r="K3453" s="3" t="s">
        <v>8124</v>
      </c>
      <c r="L3453" s="3" t="s">
        <v>68</v>
      </c>
      <c r="M3453" s="26" t="s">
        <v>16689</v>
      </c>
      <c r="N3453"/>
      <c r="O3453" s="3">
        <v>34</v>
      </c>
      <c r="P3453" s="55">
        <v>7624.55</v>
      </c>
      <c r="Q3453" s="55">
        <v>8016.27</v>
      </c>
      <c r="R3453" s="55">
        <v>-391.72</v>
      </c>
      <c r="S3453" s="57">
        <v>-0.05</v>
      </c>
      <c r="T3453" s="55">
        <v>224.25147058823529</v>
      </c>
      <c r="U3453" s="55">
        <v>60296.9</v>
      </c>
      <c r="V3453" s="55">
        <v>66032.800000000003</v>
      </c>
      <c r="W3453" s="55">
        <v>-5735.9</v>
      </c>
      <c r="X3453" s="57">
        <v>-0.09</v>
      </c>
      <c r="Y3453" s="3" t="str">
        <f>IFERROR(VLOOKUP(A3453,'Pivot price tier'!$C$8:$L$2290,10,0),"")</f>
        <v/>
      </c>
      <c r="Z3453" s="3" t="str">
        <f>IFERROR(VLOOKUP(A3453,'Pivot price tier by size'!$D$8:$M$2512,10,0),"")</f>
        <v/>
      </c>
      <c r="AA3453" s="3" t="str">
        <f>IFERROR(VLOOKUP(A3453,'Pivot category'!$B$8:$I$2236,8,0),"")</f>
        <v/>
      </c>
      <c r="AB3453" s="3" t="str">
        <f>IF(P3453&lt;$AC$1,"Bottom 5%","")</f>
        <v>Bottom 5%</v>
      </c>
      <c r="AC3453"/>
      <c r="AD3453" t="s">
        <v>16510</v>
      </c>
      <c r="AE3453" t="s">
        <v>13853</v>
      </c>
    </row>
    <row r="3454" spans="1:31" hidden="1" x14ac:dyDescent="0.25">
      <c r="A3454" t="s">
        <v>7480</v>
      </c>
      <c r="B3454" t="s">
        <v>1527</v>
      </c>
      <c r="C3454" s="3" t="s">
        <v>36</v>
      </c>
      <c r="D3454" s="3" t="s">
        <v>3880</v>
      </c>
      <c r="E3454" s="3">
        <v>0</v>
      </c>
      <c r="F3454" s="3">
        <v>8000</v>
      </c>
      <c r="G3454" s="34">
        <v>13.99</v>
      </c>
      <c r="H3454" s="3" t="s">
        <v>27</v>
      </c>
      <c r="I3454" s="3" t="s">
        <v>17</v>
      </c>
      <c r="J3454" s="3" t="s">
        <v>8102</v>
      </c>
      <c r="K3454" s="3" t="s">
        <v>8124</v>
      </c>
      <c r="L3454" s="3" t="s">
        <v>68</v>
      </c>
      <c r="M3454" s="26" t="s">
        <v>16689</v>
      </c>
      <c r="N3454"/>
      <c r="O3454" s="3">
        <v>29</v>
      </c>
      <c r="P3454" s="55">
        <v>11653.67</v>
      </c>
      <c r="Q3454" s="55">
        <v>12706.83</v>
      </c>
      <c r="R3454" s="55">
        <v>-1053.1600000000001</v>
      </c>
      <c r="S3454" s="57">
        <v>-0.08</v>
      </c>
      <c r="T3454" s="55">
        <v>401.8506896551724</v>
      </c>
      <c r="U3454" s="55">
        <v>136164.67000000001</v>
      </c>
      <c r="V3454" s="55">
        <v>139454.42000000001</v>
      </c>
      <c r="W3454" s="55">
        <v>-3289.75</v>
      </c>
      <c r="X3454" s="57">
        <v>-0.02</v>
      </c>
      <c r="Y3454" s="3" t="str">
        <f>IFERROR(VLOOKUP(A3454,'Pivot price tier'!$C$8:$L$2290,10,0),"")</f>
        <v/>
      </c>
      <c r="Z3454" s="3" t="str">
        <f>IFERROR(VLOOKUP(A3454,'Pivot price tier by size'!$D$8:$M$2512,10,0),"")</f>
        <v/>
      </c>
      <c r="AA3454" s="3" t="str">
        <f>IFERROR(VLOOKUP(A3454,'Pivot category'!$B$8:$I$2236,8,0),"")</f>
        <v/>
      </c>
      <c r="AB3454" s="3" t="str">
        <f>IF(P3454&lt;$AC$1,"Bottom 5%","")</f>
        <v>Bottom 5%</v>
      </c>
      <c r="AC3454"/>
      <c r="AD3454" t="s">
        <v>16510</v>
      </c>
      <c r="AE3454" t="s">
        <v>13853</v>
      </c>
    </row>
    <row r="3455" spans="1:31" hidden="1" x14ac:dyDescent="0.25">
      <c r="A3455" t="s">
        <v>7792</v>
      </c>
      <c r="B3455" t="s">
        <v>1528</v>
      </c>
      <c r="C3455" s="3" t="s">
        <v>38</v>
      </c>
      <c r="D3455" s="3" t="s">
        <v>3881</v>
      </c>
      <c r="E3455" s="3">
        <v>0</v>
      </c>
      <c r="F3455" s="3">
        <v>4000</v>
      </c>
      <c r="G3455" s="34">
        <v>14.39</v>
      </c>
      <c r="H3455" s="3" t="s">
        <v>27</v>
      </c>
      <c r="I3455" s="3" t="s">
        <v>17</v>
      </c>
      <c r="J3455" s="3" t="s">
        <v>8107</v>
      </c>
      <c r="K3455" s="3" t="s">
        <v>8111</v>
      </c>
      <c r="L3455" s="3" t="s">
        <v>8106</v>
      </c>
      <c r="M3455" s="26" t="s">
        <v>16689</v>
      </c>
      <c r="N3455"/>
      <c r="O3455" s="3" t="s">
        <v>78</v>
      </c>
      <c r="P3455" s="55">
        <v>532.42999999999995</v>
      </c>
      <c r="Q3455" s="55">
        <v>604.38</v>
      </c>
      <c r="R3455" s="55">
        <v>-71.95</v>
      </c>
      <c r="S3455" s="57">
        <v>-0.12</v>
      </c>
      <c r="T3455" s="55" t="s">
        <v>78</v>
      </c>
      <c r="U3455" s="55">
        <v>172.68</v>
      </c>
      <c r="V3455" s="55">
        <v>71.95</v>
      </c>
      <c r="W3455" s="55">
        <v>100.73</v>
      </c>
      <c r="X3455" s="57">
        <v>1.4</v>
      </c>
      <c r="Y3455" s="3" t="str">
        <f>IFERROR(VLOOKUP(A3455,'Pivot price tier'!$C$8:$L$2290,10,0),"")</f>
        <v/>
      </c>
      <c r="Z3455" s="3" t="str">
        <f>IFERROR(VLOOKUP(A3455,'Pivot price tier by size'!$D$8:$M$2512,10,0),"")</f>
        <v/>
      </c>
      <c r="AA3455" s="3" t="str">
        <f>IFERROR(VLOOKUP(A3455,'Pivot category'!$B$8:$I$2236,8,0),"")</f>
        <v/>
      </c>
      <c r="AB3455" s="3" t="str">
        <f>IF(P3455&lt;$AC$1,"Bottom 5%","")</f>
        <v>Bottom 5%</v>
      </c>
      <c r="AC3455"/>
      <c r="AD3455" t="s">
        <v>16510</v>
      </c>
      <c r="AE3455" t="s">
        <v>13853</v>
      </c>
    </row>
    <row r="3456" spans="1:31" x14ac:dyDescent="0.25">
      <c r="A3456" t="s">
        <v>6819</v>
      </c>
      <c r="B3456" t="s">
        <v>1337</v>
      </c>
      <c r="C3456" s="3" t="s">
        <v>34</v>
      </c>
      <c r="D3456" s="3" t="s">
        <v>3660</v>
      </c>
      <c r="E3456" s="3">
        <v>0</v>
      </c>
      <c r="F3456" s="3">
        <v>7000</v>
      </c>
      <c r="G3456" s="34">
        <v>16.989999999999998</v>
      </c>
      <c r="H3456" s="3" t="s">
        <v>29</v>
      </c>
      <c r="I3456" s="3" t="s">
        <v>21</v>
      </c>
      <c r="J3456" s="3" t="s">
        <v>8102</v>
      </c>
      <c r="K3456" s="3" t="s">
        <v>8103</v>
      </c>
      <c r="L3456" s="3" t="s">
        <v>68</v>
      </c>
      <c r="M3456" s="26" t="s">
        <v>16689</v>
      </c>
      <c r="N3456"/>
      <c r="O3456" s="3">
        <v>157</v>
      </c>
      <c r="P3456" s="55">
        <v>159926.87</v>
      </c>
      <c r="Q3456" s="55">
        <v>168217.99</v>
      </c>
      <c r="R3456" s="55">
        <v>-8291.1200000000008</v>
      </c>
      <c r="S3456" s="57">
        <v>-0.05</v>
      </c>
      <c r="T3456" s="55">
        <v>1018.6424840764331</v>
      </c>
      <c r="U3456" s="55">
        <v>159773.96</v>
      </c>
      <c r="V3456" s="55">
        <v>161014.23000000001</v>
      </c>
      <c r="W3456" s="55">
        <v>-1240.27</v>
      </c>
      <c r="X3456" s="57">
        <v>-0.01</v>
      </c>
      <c r="Y3456" s="3" t="str">
        <f>IFERROR(VLOOKUP(A3456,'Pivot price tier'!$C$8:$L$2290,10,0),"")</f>
        <v xml:space="preserve"> </v>
      </c>
      <c r="Z3456" s="3" t="str">
        <f>IFERROR(VLOOKUP(A3456,'Pivot price tier by size'!$D$8:$M$2512,10,0),"")</f>
        <v xml:space="preserve"> </v>
      </c>
      <c r="AA3456" s="3" t="str">
        <f>IFERROR(VLOOKUP(A3456,'Pivot category'!$B$8:$I$2236,8,0),"")</f>
        <v xml:space="preserve"> </v>
      </c>
      <c r="AB3456" s="3" t="str">
        <f>IF(P3456&lt;$AC$1,"Bottom 5%","")</f>
        <v/>
      </c>
      <c r="AC3456"/>
      <c r="AD3456" t="s">
        <v>16511</v>
      </c>
      <c r="AE3456" t="s">
        <v>13865</v>
      </c>
    </row>
    <row r="3457" spans="1:31" hidden="1" x14ac:dyDescent="0.25">
      <c r="A3457" t="s">
        <v>7834</v>
      </c>
      <c r="B3457" t="s">
        <v>5047</v>
      </c>
      <c r="C3457" s="3" t="s">
        <v>38</v>
      </c>
      <c r="D3457" s="3" t="s">
        <v>4839</v>
      </c>
      <c r="E3457" s="3">
        <v>0</v>
      </c>
      <c r="F3457" s="3">
        <v>9000</v>
      </c>
      <c r="G3457" s="34">
        <v>5.99</v>
      </c>
      <c r="H3457" s="3" t="s">
        <v>29</v>
      </c>
      <c r="I3457" s="3" t="s">
        <v>17</v>
      </c>
      <c r="J3457" s="3" t="s">
        <v>8107</v>
      </c>
      <c r="K3457" s="3" t="s">
        <v>8111</v>
      </c>
      <c r="L3457" s="3" t="s">
        <v>8106</v>
      </c>
      <c r="M3457" s="26" t="s">
        <v>16689</v>
      </c>
      <c r="N3457"/>
      <c r="O3457" s="3" t="s">
        <v>78</v>
      </c>
      <c r="P3457" s="55">
        <v>35.94</v>
      </c>
      <c r="Q3457" s="55">
        <v>23.96</v>
      </c>
      <c r="R3457" s="55">
        <v>11.98</v>
      </c>
      <c r="S3457" s="57">
        <v>0.5</v>
      </c>
      <c r="T3457" s="55" t="s">
        <v>78</v>
      </c>
      <c r="U3457" s="55">
        <v>71.88</v>
      </c>
      <c r="V3457" s="55">
        <v>0</v>
      </c>
      <c r="W3457" s="55">
        <v>71.88</v>
      </c>
      <c r="X3457" s="57">
        <v>0</v>
      </c>
      <c r="Y3457" s="3" t="str">
        <f>IFERROR(VLOOKUP(A3457,'Pivot price tier'!$C$8:$L$2290,10,0),"")</f>
        <v/>
      </c>
      <c r="Z3457" s="3" t="str">
        <f>IFERROR(VLOOKUP(A3457,'Pivot price tier by size'!$D$8:$M$2512,10,0),"")</f>
        <v/>
      </c>
      <c r="AA3457" s="3" t="str">
        <f>IFERROR(VLOOKUP(A3457,'Pivot category'!$B$8:$I$2236,8,0),"")</f>
        <v/>
      </c>
      <c r="AB3457" s="3" t="str">
        <f>IF(P3457&lt;$AC$1,"Bottom 5%","")</f>
        <v>Bottom 5%</v>
      </c>
      <c r="AC3457"/>
      <c r="AD3457" t="s">
        <v>16510</v>
      </c>
      <c r="AE3457" t="s">
        <v>13853</v>
      </c>
    </row>
    <row r="3458" spans="1:31" hidden="1" x14ac:dyDescent="0.25">
      <c r="A3458" t="s">
        <v>15805</v>
      </c>
      <c r="B3458" t="s">
        <v>15806</v>
      </c>
      <c r="C3458" s="3" t="s">
        <v>32</v>
      </c>
      <c r="D3458" s="3" t="s">
        <v>15172</v>
      </c>
      <c r="E3458" s="3" t="s">
        <v>5101</v>
      </c>
      <c r="F3458" s="3">
        <v>70000</v>
      </c>
      <c r="G3458" s="34">
        <v>21.99</v>
      </c>
      <c r="H3458" s="3" t="s">
        <v>46</v>
      </c>
      <c r="I3458" s="3" t="s">
        <v>46</v>
      </c>
      <c r="J3458" s="3" t="s">
        <v>8107</v>
      </c>
      <c r="K3458" s="3" t="s">
        <v>8109</v>
      </c>
      <c r="L3458" s="3" t="s">
        <v>68</v>
      </c>
      <c r="M3458" s="26">
        <v>45860</v>
      </c>
      <c r="N3458"/>
      <c r="O3458" s="3">
        <v>24</v>
      </c>
      <c r="P3458" s="55">
        <v>5233.62</v>
      </c>
      <c r="Q3458" s="55"/>
      <c r="R3458" s="55">
        <v>5233.62</v>
      </c>
      <c r="S3458" s="57"/>
      <c r="T3458" s="55">
        <v>218.0675</v>
      </c>
      <c r="U3458" s="55">
        <v>7322.67</v>
      </c>
      <c r="V3458" s="55">
        <v>0</v>
      </c>
      <c r="W3458" s="55">
        <v>7322.67</v>
      </c>
      <c r="X3458" s="57">
        <v>0</v>
      </c>
      <c r="Y3458" s="3" t="str">
        <f>IFERROR(VLOOKUP(A3458,'Pivot price tier'!$C$8:$L$2290,10,0),"")</f>
        <v/>
      </c>
      <c r="Z3458" s="3" t="str">
        <f>IFERROR(VLOOKUP(A3458,'Pivot price tier by size'!$D$8:$M$2512,10,0),"")</f>
        <v/>
      </c>
      <c r="AA3458" s="3" t="str">
        <f>IFERROR(VLOOKUP(A3458,'Pivot category'!$B$8:$I$2236,8,0),"")</f>
        <v/>
      </c>
      <c r="AB3458" s="3" t="str">
        <f>IF(P3458&lt;$AC$1,"Bottom 5%","")</f>
        <v>Bottom 5%</v>
      </c>
      <c r="AC3458"/>
      <c r="AD3458" t="s">
        <v>11018</v>
      </c>
      <c r="AE3458" t="s">
        <v>16616</v>
      </c>
    </row>
    <row r="3459" spans="1:31" hidden="1" x14ac:dyDescent="0.25">
      <c r="A3459" t="s">
        <v>5963</v>
      </c>
      <c r="B3459" t="s">
        <v>1530</v>
      </c>
      <c r="C3459" s="3" t="s">
        <v>32</v>
      </c>
      <c r="D3459" s="3" t="s">
        <v>3883</v>
      </c>
      <c r="E3459" s="3">
        <v>0</v>
      </c>
      <c r="F3459" s="3">
        <v>3000</v>
      </c>
      <c r="G3459" s="34">
        <v>10</v>
      </c>
      <c r="H3459" s="3" t="s">
        <v>54</v>
      </c>
      <c r="I3459" s="3" t="s">
        <v>54</v>
      </c>
      <c r="J3459" s="3" t="s">
        <v>8104</v>
      </c>
      <c r="K3459" s="3" t="s">
        <v>8103</v>
      </c>
      <c r="L3459" s="3" t="s">
        <v>8106</v>
      </c>
      <c r="M3459" s="26" t="s">
        <v>16689</v>
      </c>
      <c r="N3459"/>
      <c r="O3459" s="3">
        <v>15</v>
      </c>
      <c r="P3459" s="55">
        <v>2780</v>
      </c>
      <c r="Q3459" s="55">
        <v>3200</v>
      </c>
      <c r="R3459" s="55">
        <v>-420</v>
      </c>
      <c r="S3459" s="57">
        <v>-0.13</v>
      </c>
      <c r="T3459" s="55">
        <v>185.33333333333334</v>
      </c>
      <c r="U3459" s="55">
        <v>0</v>
      </c>
      <c r="V3459" s="55">
        <v>0</v>
      </c>
      <c r="W3459" s="55">
        <v>0</v>
      </c>
      <c r="X3459" s="57">
        <v>0</v>
      </c>
      <c r="Y3459" s="3" t="str">
        <f>IFERROR(VLOOKUP(A3459,'Pivot price tier'!$C$8:$L$2290,10,0),"")</f>
        <v/>
      </c>
      <c r="Z3459" s="3" t="str">
        <f>IFERROR(VLOOKUP(A3459,'Pivot price tier by size'!$D$8:$M$2512,10,0),"")</f>
        <v/>
      </c>
      <c r="AA3459" s="3" t="str">
        <f>IFERROR(VLOOKUP(A3459,'Pivot category'!$B$8:$I$2236,8,0),"")</f>
        <v/>
      </c>
      <c r="AB3459" s="3" t="str">
        <f>IF(P3459&lt;$AC$1,"Bottom 5%","")</f>
        <v>Bottom 5%</v>
      </c>
      <c r="AC3459"/>
      <c r="AD3459" t="s">
        <v>11021</v>
      </c>
      <c r="AE3459" t="s">
        <v>16566</v>
      </c>
    </row>
    <row r="3460" spans="1:31" hidden="1" x14ac:dyDescent="0.25">
      <c r="A3460" t="s">
        <v>5962</v>
      </c>
      <c r="B3460" t="s">
        <v>1531</v>
      </c>
      <c r="C3460" s="3" t="s">
        <v>32</v>
      </c>
      <c r="D3460" s="3" t="s">
        <v>3884</v>
      </c>
      <c r="E3460" s="3">
        <v>0</v>
      </c>
      <c r="F3460" s="3">
        <v>3000</v>
      </c>
      <c r="G3460" s="34">
        <v>10</v>
      </c>
      <c r="H3460" s="3" t="s">
        <v>54</v>
      </c>
      <c r="I3460" s="3" t="s">
        <v>54</v>
      </c>
      <c r="J3460" s="3" t="s">
        <v>8104</v>
      </c>
      <c r="K3460" s="3" t="s">
        <v>8103</v>
      </c>
      <c r="L3460" s="3" t="s">
        <v>8106</v>
      </c>
      <c r="M3460" s="26" t="s">
        <v>16689</v>
      </c>
      <c r="N3460"/>
      <c r="O3460" s="3">
        <v>14</v>
      </c>
      <c r="P3460" s="55">
        <v>2950</v>
      </c>
      <c r="Q3460" s="55">
        <v>3900</v>
      </c>
      <c r="R3460" s="55">
        <v>-950</v>
      </c>
      <c r="S3460" s="57">
        <v>-0.24</v>
      </c>
      <c r="T3460" s="55">
        <v>210.71428571428572</v>
      </c>
      <c r="U3460" s="55" t="s">
        <v>78</v>
      </c>
      <c r="V3460" s="55" t="s">
        <v>78</v>
      </c>
      <c r="W3460" s="55" t="s">
        <v>78</v>
      </c>
      <c r="X3460" s="57" t="s">
        <v>78</v>
      </c>
      <c r="Y3460" s="3" t="str">
        <f>IFERROR(VLOOKUP(A3460,'Pivot price tier'!$C$8:$L$2290,10,0),"")</f>
        <v/>
      </c>
      <c r="Z3460" s="3" t="str">
        <f>IFERROR(VLOOKUP(A3460,'Pivot price tier by size'!$D$8:$M$2512,10,0),"")</f>
        <v/>
      </c>
      <c r="AA3460" s="3" t="str">
        <f>IFERROR(VLOOKUP(A3460,'Pivot category'!$B$8:$I$2236,8,0),"")</f>
        <v/>
      </c>
      <c r="AB3460" s="3" t="str">
        <f>IF(P3460&lt;$AC$1,"Bottom 5%","")</f>
        <v>Bottom 5%</v>
      </c>
      <c r="AC3460"/>
      <c r="AD3460" t="s">
        <v>11021</v>
      </c>
      <c r="AE3460" t="s">
        <v>16566</v>
      </c>
    </row>
    <row r="3461" spans="1:31" hidden="1" x14ac:dyDescent="0.25">
      <c r="A3461" t="s">
        <v>5965</v>
      </c>
      <c r="B3461" t="s">
        <v>1532</v>
      </c>
      <c r="C3461" s="3" t="s">
        <v>32</v>
      </c>
      <c r="D3461" s="3" t="s">
        <v>3885</v>
      </c>
      <c r="E3461" s="3">
        <v>0</v>
      </c>
      <c r="F3461" s="3">
        <v>3000</v>
      </c>
      <c r="G3461" s="34">
        <v>10</v>
      </c>
      <c r="H3461" s="3" t="s">
        <v>54</v>
      </c>
      <c r="I3461" s="3" t="s">
        <v>54</v>
      </c>
      <c r="J3461" s="3" t="s">
        <v>8104</v>
      </c>
      <c r="K3461" s="3" t="s">
        <v>8103</v>
      </c>
      <c r="L3461" s="3" t="s">
        <v>8106</v>
      </c>
      <c r="M3461" s="26" t="s">
        <v>16689</v>
      </c>
      <c r="N3461"/>
      <c r="O3461" s="3">
        <v>16</v>
      </c>
      <c r="P3461" s="55">
        <v>2240</v>
      </c>
      <c r="Q3461" s="55">
        <v>2220</v>
      </c>
      <c r="R3461" s="55">
        <v>20</v>
      </c>
      <c r="S3461" s="57">
        <v>0.01</v>
      </c>
      <c r="T3461" s="55">
        <v>140</v>
      </c>
      <c r="U3461" s="55" t="s">
        <v>78</v>
      </c>
      <c r="V3461" s="55" t="s">
        <v>78</v>
      </c>
      <c r="W3461" s="55" t="s">
        <v>78</v>
      </c>
      <c r="X3461" s="57" t="s">
        <v>78</v>
      </c>
      <c r="Y3461" s="3" t="str">
        <f>IFERROR(VLOOKUP(A3461,'Pivot price tier'!$C$8:$L$2290,10,0),"")</f>
        <v/>
      </c>
      <c r="Z3461" s="3" t="str">
        <f>IFERROR(VLOOKUP(A3461,'Pivot price tier by size'!$D$8:$M$2512,10,0),"")</f>
        <v/>
      </c>
      <c r="AA3461" s="3" t="str">
        <f>IFERROR(VLOOKUP(A3461,'Pivot category'!$B$8:$I$2236,8,0),"")</f>
        <v/>
      </c>
      <c r="AB3461" s="3" t="str">
        <f>IF(P3461&lt;$AC$1,"Bottom 5%","")</f>
        <v>Bottom 5%</v>
      </c>
      <c r="AC3461"/>
      <c r="AD3461" t="s">
        <v>11021</v>
      </c>
      <c r="AE3461" t="s">
        <v>16566</v>
      </c>
    </row>
    <row r="3462" spans="1:31" hidden="1" x14ac:dyDescent="0.25">
      <c r="A3462" t="s">
        <v>5964</v>
      </c>
      <c r="B3462" t="s">
        <v>1533</v>
      </c>
      <c r="C3462" s="3" t="s">
        <v>32</v>
      </c>
      <c r="D3462" s="3" t="s">
        <v>3886</v>
      </c>
      <c r="E3462" s="3">
        <v>0</v>
      </c>
      <c r="F3462" s="3">
        <v>3000</v>
      </c>
      <c r="G3462" s="34">
        <v>11.99</v>
      </c>
      <c r="H3462" s="3" t="s">
        <v>54</v>
      </c>
      <c r="I3462" s="3" t="s">
        <v>54</v>
      </c>
      <c r="J3462" s="3" t="s">
        <v>8104</v>
      </c>
      <c r="K3462" s="3" t="s">
        <v>8103</v>
      </c>
      <c r="L3462" s="3" t="s">
        <v>8106</v>
      </c>
      <c r="M3462" s="26" t="s">
        <v>16689</v>
      </c>
      <c r="N3462"/>
      <c r="O3462" s="3">
        <v>15</v>
      </c>
      <c r="P3462" s="55">
        <v>3057.45</v>
      </c>
      <c r="Q3462" s="55">
        <v>3597</v>
      </c>
      <c r="R3462" s="55">
        <v>-539.54999999999995</v>
      </c>
      <c r="S3462" s="57">
        <v>-0.15</v>
      </c>
      <c r="T3462" s="55">
        <v>203.82999999999998</v>
      </c>
      <c r="U3462" s="55">
        <v>0</v>
      </c>
      <c r="V3462" s="55">
        <v>0</v>
      </c>
      <c r="W3462" s="55">
        <v>0</v>
      </c>
      <c r="X3462" s="57">
        <v>0</v>
      </c>
      <c r="Y3462" s="3" t="str">
        <f>IFERROR(VLOOKUP(A3462,'Pivot price tier'!$C$8:$L$2290,10,0),"")</f>
        <v/>
      </c>
      <c r="Z3462" s="3" t="str">
        <f>IFERROR(VLOOKUP(A3462,'Pivot price tier by size'!$D$8:$M$2512,10,0),"")</f>
        <v/>
      </c>
      <c r="AA3462" s="3" t="str">
        <f>IFERROR(VLOOKUP(A3462,'Pivot category'!$B$8:$I$2236,8,0),"")</f>
        <v/>
      </c>
      <c r="AB3462" s="3" t="str">
        <f>IF(P3462&lt;$AC$1,"Bottom 5%","")</f>
        <v>Bottom 5%</v>
      </c>
      <c r="AC3462"/>
      <c r="AD3462" t="s">
        <v>11021</v>
      </c>
      <c r="AE3462" t="s">
        <v>16566</v>
      </c>
    </row>
    <row r="3463" spans="1:31" hidden="1" x14ac:dyDescent="0.25">
      <c r="A3463" t="s">
        <v>5966</v>
      </c>
      <c r="B3463" t="s">
        <v>1534</v>
      </c>
      <c r="C3463" s="3" t="s">
        <v>32</v>
      </c>
      <c r="D3463" s="3" t="s">
        <v>3887</v>
      </c>
      <c r="E3463" s="3">
        <v>0</v>
      </c>
      <c r="F3463" s="3">
        <v>3000</v>
      </c>
      <c r="G3463" s="34">
        <v>12.99</v>
      </c>
      <c r="H3463" s="3" t="s">
        <v>54</v>
      </c>
      <c r="I3463" s="3" t="s">
        <v>54</v>
      </c>
      <c r="J3463" s="3" t="s">
        <v>8104</v>
      </c>
      <c r="K3463" s="3" t="s">
        <v>8103</v>
      </c>
      <c r="L3463" s="3" t="s">
        <v>8106</v>
      </c>
      <c r="M3463" s="26" t="s">
        <v>16689</v>
      </c>
      <c r="N3463"/>
      <c r="O3463" s="3">
        <v>19</v>
      </c>
      <c r="P3463" s="55">
        <v>1831.59</v>
      </c>
      <c r="Q3463" s="55">
        <v>2143.35</v>
      </c>
      <c r="R3463" s="55">
        <v>-311.76</v>
      </c>
      <c r="S3463" s="57">
        <v>-0.15</v>
      </c>
      <c r="T3463" s="55">
        <v>96.39947368421052</v>
      </c>
      <c r="U3463" s="55" t="s">
        <v>78</v>
      </c>
      <c r="V3463" s="55" t="s">
        <v>78</v>
      </c>
      <c r="W3463" s="55" t="s">
        <v>78</v>
      </c>
      <c r="X3463" s="57" t="s">
        <v>78</v>
      </c>
      <c r="Y3463" s="3" t="str">
        <f>IFERROR(VLOOKUP(A3463,'Pivot price tier'!$C$8:$L$2290,10,0),"")</f>
        <v/>
      </c>
      <c r="Z3463" s="3" t="str">
        <f>IFERROR(VLOOKUP(A3463,'Pivot price tier by size'!$D$8:$M$2512,10,0),"")</f>
        <v/>
      </c>
      <c r="AA3463" s="3" t="str">
        <f>IFERROR(VLOOKUP(A3463,'Pivot category'!$B$8:$I$2236,8,0),"")</f>
        <v/>
      </c>
      <c r="AB3463" s="3" t="str">
        <f>IF(P3463&lt;$AC$1,"Bottom 5%","")</f>
        <v>Bottom 5%</v>
      </c>
      <c r="AC3463"/>
      <c r="AD3463" t="s">
        <v>11021</v>
      </c>
      <c r="AE3463" t="s">
        <v>16566</v>
      </c>
    </row>
    <row r="3464" spans="1:31" hidden="1" x14ac:dyDescent="0.25">
      <c r="A3464" t="s">
        <v>9564</v>
      </c>
      <c r="B3464" t="s">
        <v>9565</v>
      </c>
      <c r="C3464" s="3" t="s">
        <v>32</v>
      </c>
      <c r="D3464" s="3" t="s">
        <v>9120</v>
      </c>
      <c r="E3464" s="3" t="s">
        <v>5055</v>
      </c>
      <c r="F3464" s="3">
        <v>10000</v>
      </c>
      <c r="G3464" s="34">
        <v>79.989999999999995</v>
      </c>
      <c r="H3464" s="3" t="s">
        <v>12402</v>
      </c>
      <c r="I3464" s="3" t="s">
        <v>15</v>
      </c>
      <c r="J3464" s="3" t="s">
        <v>8204</v>
      </c>
      <c r="K3464" s="3" t="s">
        <v>8111</v>
      </c>
      <c r="L3464" s="3" t="s">
        <v>68</v>
      </c>
      <c r="M3464" s="26" t="s">
        <v>16689</v>
      </c>
      <c r="N3464"/>
      <c r="O3464" s="3">
        <v>8</v>
      </c>
      <c r="P3464" s="55">
        <v>3359.58</v>
      </c>
      <c r="Q3464" s="55">
        <v>6239.22</v>
      </c>
      <c r="R3464" s="55">
        <v>-2879.64</v>
      </c>
      <c r="S3464" s="57">
        <v>-0.46</v>
      </c>
      <c r="T3464" s="55">
        <v>419.94749999999999</v>
      </c>
      <c r="U3464" s="55">
        <v>79.989999999999995</v>
      </c>
      <c r="V3464" s="55">
        <v>799.9</v>
      </c>
      <c r="W3464" s="55">
        <v>-719.91</v>
      </c>
      <c r="X3464" s="57">
        <v>-0.9</v>
      </c>
      <c r="Y3464" s="3" t="str">
        <f>IFERROR(VLOOKUP(A3464,'Pivot price tier'!$C$8:$L$2290,10,0),"")</f>
        <v/>
      </c>
      <c r="Z3464" s="3" t="str">
        <f>IFERROR(VLOOKUP(A3464,'Pivot price tier by size'!$D$8:$M$2512,10,0),"")</f>
        <v/>
      </c>
      <c r="AA3464" s="3" t="str">
        <f>IFERROR(VLOOKUP(A3464,'Pivot category'!$B$8:$I$2236,8,0),"")</f>
        <v/>
      </c>
      <c r="AB3464" s="3" t="str">
        <f>IF(P3464&lt;$AC$1,"Bottom 5%","")</f>
        <v>Bottom 5%</v>
      </c>
      <c r="AC3464"/>
      <c r="AD3464" t="s">
        <v>16516</v>
      </c>
      <c r="AE3464" t="s">
        <v>16518</v>
      </c>
    </row>
    <row r="3465" spans="1:31" hidden="1" x14ac:dyDescent="0.25">
      <c r="A3465" t="s">
        <v>6596</v>
      </c>
      <c r="B3465" t="s">
        <v>1535</v>
      </c>
      <c r="C3465" s="3" t="s">
        <v>32</v>
      </c>
      <c r="D3465" s="3" t="s">
        <v>3888</v>
      </c>
      <c r="E3465" s="3" t="s">
        <v>5055</v>
      </c>
      <c r="F3465" s="3">
        <v>10000</v>
      </c>
      <c r="G3465" s="34">
        <v>262.19</v>
      </c>
      <c r="H3465" s="3" t="s">
        <v>12402</v>
      </c>
      <c r="I3465" s="3" t="s">
        <v>74</v>
      </c>
      <c r="J3465" s="3" t="s">
        <v>8107</v>
      </c>
      <c r="K3465" s="3" t="s">
        <v>8111</v>
      </c>
      <c r="L3465" s="3" t="s">
        <v>8106</v>
      </c>
      <c r="M3465" s="26" t="s">
        <v>16689</v>
      </c>
      <c r="N3465"/>
      <c r="O3465" s="3">
        <v>3</v>
      </c>
      <c r="P3465" s="55">
        <v>1310.95</v>
      </c>
      <c r="Q3465" s="55">
        <v>2447.11</v>
      </c>
      <c r="R3465" s="55">
        <v>-1136.1600000000001</v>
      </c>
      <c r="S3465" s="57">
        <v>-0.46</v>
      </c>
      <c r="T3465" s="55">
        <v>436.98333333333335</v>
      </c>
      <c r="U3465" s="55">
        <v>0</v>
      </c>
      <c r="V3465" s="55">
        <v>1136.1600000000001</v>
      </c>
      <c r="W3465" s="55">
        <v>-1136.1600000000001</v>
      </c>
      <c r="X3465" s="57">
        <v>-1</v>
      </c>
      <c r="Y3465" s="3" t="str">
        <f>IFERROR(VLOOKUP(A3465,'Pivot price tier'!$C$8:$L$2290,10,0),"")</f>
        <v/>
      </c>
      <c r="Z3465" s="3" t="str">
        <f>IFERROR(VLOOKUP(A3465,'Pivot price tier by size'!$D$8:$M$2512,10,0),"")</f>
        <v/>
      </c>
      <c r="AA3465" s="3" t="str">
        <f>IFERROR(VLOOKUP(A3465,'Pivot category'!$B$8:$I$2236,8,0),"")</f>
        <v/>
      </c>
      <c r="AB3465" s="3" t="str">
        <f>IF(P3465&lt;$AC$1,"Bottom 5%","")</f>
        <v>Bottom 5%</v>
      </c>
      <c r="AC3465"/>
      <c r="AD3465" t="s">
        <v>16516</v>
      </c>
      <c r="AE3465" t="s">
        <v>16518</v>
      </c>
    </row>
    <row r="3466" spans="1:31" hidden="1" x14ac:dyDescent="0.25">
      <c r="A3466" t="s">
        <v>11438</v>
      </c>
      <c r="B3466" t="s">
        <v>12170</v>
      </c>
      <c r="C3466" s="3" t="s">
        <v>32</v>
      </c>
      <c r="D3466" s="3" t="s">
        <v>4781</v>
      </c>
      <c r="E3466" s="3" t="s">
        <v>5053</v>
      </c>
      <c r="F3466" s="3">
        <v>9000</v>
      </c>
      <c r="G3466" s="34">
        <v>1231.99</v>
      </c>
      <c r="H3466" s="3" t="s">
        <v>12402</v>
      </c>
      <c r="I3466" s="3" t="s">
        <v>74</v>
      </c>
      <c r="J3466" s="3" t="s">
        <v>8204</v>
      </c>
      <c r="K3466" s="3" t="s">
        <v>8111</v>
      </c>
      <c r="L3466" s="3" t="s">
        <v>68</v>
      </c>
      <c r="M3466" s="26" t="s">
        <v>16689</v>
      </c>
      <c r="N3466"/>
      <c r="O3466" s="3">
        <v>9</v>
      </c>
      <c r="P3466" s="55"/>
      <c r="Q3466" s="55">
        <v>3695.97</v>
      </c>
      <c r="R3466" s="55">
        <v>-3695.97</v>
      </c>
      <c r="S3466" s="57">
        <v>-1</v>
      </c>
      <c r="T3466" s="55">
        <v>0</v>
      </c>
      <c r="U3466" s="55">
        <v>0</v>
      </c>
      <c r="V3466" s="55">
        <v>-1231.99</v>
      </c>
      <c r="W3466" s="55">
        <v>1231.99</v>
      </c>
      <c r="X3466" s="57">
        <v>-1</v>
      </c>
      <c r="Y3466" s="3" t="str">
        <f>IFERROR(VLOOKUP(A3466,'Pivot price tier'!$C$8:$L$2290,10,0),"")</f>
        <v/>
      </c>
      <c r="Z3466" s="3" t="str">
        <f>IFERROR(VLOOKUP(A3466,'Pivot price tier by size'!$D$8:$M$2512,10,0),"")</f>
        <v/>
      </c>
      <c r="AA3466" s="3" t="str">
        <f>IFERROR(VLOOKUP(A3466,'Pivot category'!$B$8:$I$2236,8,0),"")</f>
        <v/>
      </c>
      <c r="AB3466" s="3" t="str">
        <f>IF(P3466&lt;$AC$1,"Bottom 5%","")</f>
        <v>Bottom 5%</v>
      </c>
      <c r="AC3466"/>
      <c r="AD3466" t="s">
        <v>16516</v>
      </c>
      <c r="AE3466" t="s">
        <v>16518</v>
      </c>
    </row>
    <row r="3467" spans="1:31" hidden="1" x14ac:dyDescent="0.25">
      <c r="A3467" t="s">
        <v>6737</v>
      </c>
      <c r="B3467" t="s">
        <v>6736</v>
      </c>
      <c r="C3467" s="3" t="s">
        <v>32</v>
      </c>
      <c r="D3467" s="3" t="s">
        <v>8027</v>
      </c>
      <c r="E3467" s="3" t="s">
        <v>5055</v>
      </c>
      <c r="F3467" s="3">
        <v>10000</v>
      </c>
      <c r="G3467" s="34">
        <v>149.99</v>
      </c>
      <c r="H3467" s="3" t="s">
        <v>12402</v>
      </c>
      <c r="I3467" s="3" t="s">
        <v>74</v>
      </c>
      <c r="J3467" s="3" t="s">
        <v>8204</v>
      </c>
      <c r="K3467" s="3" t="s">
        <v>8111</v>
      </c>
      <c r="L3467" s="3" t="s">
        <v>8105</v>
      </c>
      <c r="M3467" s="26" t="s">
        <v>16689</v>
      </c>
      <c r="N3467"/>
      <c r="O3467" s="3">
        <v>2</v>
      </c>
      <c r="P3467" s="55">
        <v>299.98</v>
      </c>
      <c r="Q3467" s="55">
        <v>299.98</v>
      </c>
      <c r="R3467" s="55">
        <v>0</v>
      </c>
      <c r="S3467" s="57">
        <v>0</v>
      </c>
      <c r="T3467" s="55">
        <v>149.99</v>
      </c>
      <c r="U3467" s="55" t="s">
        <v>78</v>
      </c>
      <c r="V3467" s="55" t="s">
        <v>78</v>
      </c>
      <c r="W3467" s="55" t="s">
        <v>78</v>
      </c>
      <c r="X3467" s="57" t="s">
        <v>78</v>
      </c>
      <c r="Y3467" s="3" t="str">
        <f>IFERROR(VLOOKUP(A3467,'Pivot price tier'!$C$8:$L$2290,10,0),"")</f>
        <v/>
      </c>
      <c r="Z3467" s="3" t="str">
        <f>IFERROR(VLOOKUP(A3467,'Pivot price tier by size'!$D$8:$M$2512,10,0),"")</f>
        <v/>
      </c>
      <c r="AA3467" s="3" t="str">
        <f>IFERROR(VLOOKUP(A3467,'Pivot category'!$B$8:$I$2236,8,0),"")</f>
        <v/>
      </c>
      <c r="AB3467" s="3" t="str">
        <f>IF(P3467&lt;$AC$1,"Bottom 5%","")</f>
        <v>Bottom 5%</v>
      </c>
      <c r="AC3467"/>
      <c r="AD3467" t="s">
        <v>16516</v>
      </c>
      <c r="AE3467" t="s">
        <v>16518</v>
      </c>
    </row>
    <row r="3468" spans="1:31" hidden="1" x14ac:dyDescent="0.25">
      <c r="A3468" t="s">
        <v>6148</v>
      </c>
      <c r="B3468" t="s">
        <v>1536</v>
      </c>
      <c r="C3468" s="3" t="s">
        <v>32</v>
      </c>
      <c r="D3468" s="3" t="s">
        <v>3889</v>
      </c>
      <c r="E3468" s="3" t="s">
        <v>5053</v>
      </c>
      <c r="F3468" s="3">
        <v>10000</v>
      </c>
      <c r="G3468" s="34">
        <v>38.99</v>
      </c>
      <c r="H3468" s="3" t="s">
        <v>26</v>
      </c>
      <c r="I3468" s="3" t="s">
        <v>15</v>
      </c>
      <c r="J3468" s="3" t="s">
        <v>8107</v>
      </c>
      <c r="K3468" s="3" t="s">
        <v>8111</v>
      </c>
      <c r="L3468" s="3" t="s">
        <v>8108</v>
      </c>
      <c r="M3468" s="26" t="s">
        <v>16689</v>
      </c>
      <c r="N3468"/>
      <c r="O3468" s="3" t="s">
        <v>78</v>
      </c>
      <c r="P3468" s="55">
        <v>623.84</v>
      </c>
      <c r="Q3468" s="55">
        <v>2664.59</v>
      </c>
      <c r="R3468" s="55">
        <v>-2040.75</v>
      </c>
      <c r="S3468" s="57">
        <v>-0.77</v>
      </c>
      <c r="T3468" s="55" t="s">
        <v>78</v>
      </c>
      <c r="U3468" s="55">
        <v>233.94</v>
      </c>
      <c r="V3468" s="55">
        <v>1234.81</v>
      </c>
      <c r="W3468" s="55">
        <v>-1000.87</v>
      </c>
      <c r="X3468" s="57">
        <v>-0.81</v>
      </c>
      <c r="Y3468" s="3" t="str">
        <f>IFERROR(VLOOKUP(A3468,'Pivot price tier'!$C$8:$L$2290,10,0),"")</f>
        <v/>
      </c>
      <c r="Z3468" s="3" t="str">
        <f>IFERROR(VLOOKUP(A3468,'Pivot price tier by size'!$D$8:$M$2512,10,0),"")</f>
        <v/>
      </c>
      <c r="AA3468" s="3" t="str">
        <f>IFERROR(VLOOKUP(A3468,'Pivot category'!$B$8:$I$2236,8,0),"")</f>
        <v/>
      </c>
      <c r="AB3468" s="3" t="str">
        <f>IF(P3468&lt;$AC$1,"Bottom 5%","")</f>
        <v>Bottom 5%</v>
      </c>
      <c r="AC3468"/>
      <c r="AD3468" t="s">
        <v>16512</v>
      </c>
      <c r="AE3468" t="s">
        <v>16513</v>
      </c>
    </row>
    <row r="3469" spans="1:31" x14ac:dyDescent="0.25">
      <c r="A3469" t="s">
        <v>5449</v>
      </c>
      <c r="B3469" t="s">
        <v>1339</v>
      </c>
      <c r="C3469" s="3" t="s">
        <v>32</v>
      </c>
      <c r="D3469" s="3" t="s">
        <v>3662</v>
      </c>
      <c r="E3469" s="3">
        <v>0</v>
      </c>
      <c r="F3469" s="3">
        <v>7000</v>
      </c>
      <c r="G3469" s="34">
        <v>27.99</v>
      </c>
      <c r="H3469" s="3" t="s">
        <v>29</v>
      </c>
      <c r="I3469" s="3" t="s">
        <v>21</v>
      </c>
      <c r="J3469" s="3" t="s">
        <v>8102</v>
      </c>
      <c r="K3469" s="3" t="s">
        <v>8103</v>
      </c>
      <c r="L3469" s="3" t="s">
        <v>68</v>
      </c>
      <c r="M3469" s="26" t="s">
        <v>16689</v>
      </c>
      <c r="N3469"/>
      <c r="O3469" s="3">
        <v>159</v>
      </c>
      <c r="P3469" s="55">
        <v>286227</v>
      </c>
      <c r="Q3469" s="55">
        <v>292802.15999999997</v>
      </c>
      <c r="R3469" s="55">
        <v>-6575.16</v>
      </c>
      <c r="S3469" s="57">
        <v>-0.02</v>
      </c>
      <c r="T3469" s="55">
        <v>1800.1698113207547</v>
      </c>
      <c r="U3469" s="55">
        <v>478632.48</v>
      </c>
      <c r="V3469" s="55">
        <v>472962</v>
      </c>
      <c r="W3469" s="55">
        <v>5670.48</v>
      </c>
      <c r="X3469" s="57">
        <v>0.01</v>
      </c>
      <c r="Y3469" s="3" t="str">
        <f>IFERROR(VLOOKUP(A3469,'Pivot price tier'!$C$8:$L$2290,10,0),"")</f>
        <v xml:space="preserve"> </v>
      </c>
      <c r="Z3469" s="3" t="str">
        <f>IFERROR(VLOOKUP(A3469,'Pivot price tier by size'!$D$8:$M$2512,10,0),"")</f>
        <v xml:space="preserve"> </v>
      </c>
      <c r="AA3469" s="3" t="str">
        <f>IFERROR(VLOOKUP(A3469,'Pivot category'!$B$8:$I$2236,8,0),"")</f>
        <v xml:space="preserve"> </v>
      </c>
      <c r="AB3469" s="3" t="str">
        <f>IF(P3469&lt;$AC$1,"Bottom 5%","")</f>
        <v/>
      </c>
      <c r="AC3469"/>
      <c r="AD3469" t="s">
        <v>16511</v>
      </c>
      <c r="AE3469" t="s">
        <v>13865</v>
      </c>
    </row>
    <row r="3470" spans="1:31" hidden="1" x14ac:dyDescent="0.25">
      <c r="A3470" t="s">
        <v>8706</v>
      </c>
      <c r="B3470" t="s">
        <v>8705</v>
      </c>
      <c r="C3470" s="3" t="s">
        <v>32</v>
      </c>
      <c r="D3470" s="3" t="s">
        <v>8496</v>
      </c>
      <c r="E3470" s="3">
        <v>0</v>
      </c>
      <c r="F3470" s="3">
        <v>10000</v>
      </c>
      <c r="G3470" s="34">
        <v>17.989999999999998</v>
      </c>
      <c r="H3470" s="3" t="s">
        <v>29</v>
      </c>
      <c r="I3470" s="3" t="s">
        <v>21</v>
      </c>
      <c r="J3470" s="3" t="s">
        <v>8107</v>
      </c>
      <c r="K3470" s="3" t="s">
        <v>8109</v>
      </c>
      <c r="L3470" s="3" t="s">
        <v>68</v>
      </c>
      <c r="M3470" s="26" t="s">
        <v>16689</v>
      </c>
      <c r="N3470"/>
      <c r="O3470" s="3">
        <v>1</v>
      </c>
      <c r="P3470" s="55">
        <v>2099.2600000000002</v>
      </c>
      <c r="Q3470" s="55">
        <v>4591.42</v>
      </c>
      <c r="R3470" s="55">
        <v>-2492.16</v>
      </c>
      <c r="S3470" s="57">
        <v>-0.54</v>
      </c>
      <c r="T3470" s="55">
        <v>2099.2600000000002</v>
      </c>
      <c r="U3470" s="55">
        <v>2339.2199999999998</v>
      </c>
      <c r="V3470" s="55">
        <v>4000.62</v>
      </c>
      <c r="W3470" s="55">
        <v>-1661.4</v>
      </c>
      <c r="X3470" s="57">
        <v>-0.42</v>
      </c>
      <c r="Y3470" s="3" t="str">
        <f>IFERROR(VLOOKUP(A3470,'Pivot price tier'!$C$8:$L$2290,10,0),"")</f>
        <v/>
      </c>
      <c r="Z3470" s="3" t="str">
        <f>IFERROR(VLOOKUP(A3470,'Pivot price tier by size'!$D$8:$M$2512,10,0),"")</f>
        <v/>
      </c>
      <c r="AA3470" s="3" t="str">
        <f>IFERROR(VLOOKUP(A3470,'Pivot category'!$B$8:$I$2236,8,0),"")</f>
        <v/>
      </c>
      <c r="AB3470" s="3" t="str">
        <f>IF(P3470&lt;$AC$1,"Bottom 5%","")</f>
        <v>Bottom 5%</v>
      </c>
      <c r="AC3470"/>
      <c r="AD3470" t="s">
        <v>11018</v>
      </c>
      <c r="AE3470" t="s">
        <v>16574</v>
      </c>
    </row>
    <row r="3471" spans="1:31" x14ac:dyDescent="0.25">
      <c r="A3471" t="s">
        <v>12565</v>
      </c>
      <c r="B3471" t="s">
        <v>1346</v>
      </c>
      <c r="C3471" s="3" t="s">
        <v>38</v>
      </c>
      <c r="D3471" s="3" t="s">
        <v>3671</v>
      </c>
      <c r="E3471" s="3">
        <v>0</v>
      </c>
      <c r="F3471" s="3">
        <v>7000</v>
      </c>
      <c r="G3471" s="34">
        <v>22.99</v>
      </c>
      <c r="H3471" s="3" t="s">
        <v>29</v>
      </c>
      <c r="I3471" s="3" t="s">
        <v>17</v>
      </c>
      <c r="J3471" s="3" t="s">
        <v>8102</v>
      </c>
      <c r="K3471" s="3" t="s">
        <v>8103</v>
      </c>
      <c r="L3471" s="3" t="s">
        <v>68</v>
      </c>
      <c r="M3471" s="26" t="s">
        <v>16689</v>
      </c>
      <c r="N3471"/>
      <c r="O3471" s="3">
        <v>110</v>
      </c>
      <c r="P3471" s="55">
        <v>100855.4</v>
      </c>
      <c r="Q3471" s="55">
        <v>96184.52</v>
      </c>
      <c r="R3471" s="55">
        <v>4670.88</v>
      </c>
      <c r="S3471" s="57">
        <v>0.05</v>
      </c>
      <c r="T3471" s="55">
        <v>916.86727272727262</v>
      </c>
      <c r="U3471" s="55">
        <v>37696.699999999997</v>
      </c>
      <c r="V3471" s="55">
        <v>31656.77</v>
      </c>
      <c r="W3471" s="55">
        <v>6039.93</v>
      </c>
      <c r="X3471" s="57">
        <v>0.19</v>
      </c>
      <c r="Y3471" s="3" t="str">
        <f>IFERROR(VLOOKUP(A3471,'Pivot price tier'!$C$8:$L$2290,10,0),"")</f>
        <v xml:space="preserve"> </v>
      </c>
      <c r="Z3471" s="3" t="str">
        <f>IFERROR(VLOOKUP(A3471,'Pivot price tier by size'!$D$8:$M$2512,10,0),"")</f>
        <v xml:space="preserve"> </v>
      </c>
      <c r="AA3471" s="3" t="str">
        <f>IFERROR(VLOOKUP(A3471,'Pivot category'!$B$8:$I$2236,8,0),"")</f>
        <v xml:space="preserve"> </v>
      </c>
      <c r="AB3471" s="3" t="str">
        <f>IF(P3471&lt;$AC$1,"Bottom 5%","")</f>
        <v/>
      </c>
      <c r="AC3471"/>
      <c r="AD3471" t="s">
        <v>16512</v>
      </c>
      <c r="AE3471" t="s">
        <v>13902</v>
      </c>
    </row>
    <row r="3472" spans="1:31" hidden="1" x14ac:dyDescent="0.25">
      <c r="A3472" t="s">
        <v>14668</v>
      </c>
      <c r="B3472" t="s">
        <v>14669</v>
      </c>
      <c r="C3472" s="3" t="s">
        <v>32</v>
      </c>
      <c r="D3472" s="3" t="s">
        <v>14856</v>
      </c>
      <c r="E3472" s="3">
        <v>0</v>
      </c>
      <c r="F3472" s="3">
        <v>8000</v>
      </c>
      <c r="G3472" s="34">
        <v>29.99</v>
      </c>
      <c r="H3472" s="3" t="s">
        <v>29</v>
      </c>
      <c r="I3472" s="3" t="s">
        <v>23</v>
      </c>
      <c r="J3472" s="3" t="s">
        <v>8107</v>
      </c>
      <c r="K3472" s="3" t="s">
        <v>8103</v>
      </c>
      <c r="L3472" s="3" t="s">
        <v>68</v>
      </c>
      <c r="M3472" s="26">
        <v>45778</v>
      </c>
      <c r="N3472"/>
      <c r="O3472" s="3">
        <v>50</v>
      </c>
      <c r="P3472" s="55">
        <v>3122.02</v>
      </c>
      <c r="Q3472" s="55">
        <v>395.88</v>
      </c>
      <c r="R3472" s="55">
        <v>2726.14</v>
      </c>
      <c r="S3472" s="57">
        <v>6.89</v>
      </c>
      <c r="T3472" s="55">
        <v>62.440399999999997</v>
      </c>
      <c r="U3472" s="55">
        <v>8514.34</v>
      </c>
      <c r="V3472" s="55">
        <v>2144.35</v>
      </c>
      <c r="W3472" s="55">
        <v>6369.99</v>
      </c>
      <c r="X3472" s="57">
        <v>2.97</v>
      </c>
      <c r="Y3472" s="3" t="str">
        <f>IFERROR(VLOOKUP(A3472,'Pivot price tier'!$C$8:$L$2290,10,0),"")</f>
        <v>X</v>
      </c>
      <c r="Z3472" s="3" t="str">
        <f>IFERROR(VLOOKUP(A3472,'Pivot price tier by size'!$D$8:$M$2512,10,0),"")</f>
        <v>X</v>
      </c>
      <c r="AA3472" s="3" t="str">
        <f>IFERROR(VLOOKUP(A3472,'Pivot category'!$B$8:$I$2236,8,0),"")</f>
        <v>X</v>
      </c>
      <c r="AB3472" s="3" t="str">
        <f>IF(P3472&lt;$AC$1,"Bottom 5%","")</f>
        <v>Bottom 5%</v>
      </c>
      <c r="AC3472"/>
      <c r="AD3472" t="s">
        <v>16516</v>
      </c>
      <c r="AE3472" t="s">
        <v>16518</v>
      </c>
    </row>
    <row r="3473" spans="1:31" hidden="1" x14ac:dyDescent="0.25">
      <c r="A3473" t="s">
        <v>7381</v>
      </c>
      <c r="B3473" t="s">
        <v>1537</v>
      </c>
      <c r="C3473" s="3" t="s">
        <v>36</v>
      </c>
      <c r="D3473" s="3" t="s">
        <v>3890</v>
      </c>
      <c r="E3473" s="3" t="s">
        <v>5053</v>
      </c>
      <c r="F3473" s="3">
        <v>10000</v>
      </c>
      <c r="G3473" s="34">
        <v>5.09</v>
      </c>
      <c r="H3473" s="3" t="s">
        <v>28</v>
      </c>
      <c r="I3473" s="3" t="s">
        <v>13</v>
      </c>
      <c r="J3473" s="3" t="s">
        <v>8107</v>
      </c>
      <c r="K3473" s="3" t="s">
        <v>8111</v>
      </c>
      <c r="L3473" s="3" t="s">
        <v>8106</v>
      </c>
      <c r="M3473" s="26" t="s">
        <v>16689</v>
      </c>
      <c r="N3473"/>
      <c r="O3473" s="3" t="s">
        <v>78</v>
      </c>
      <c r="P3473" s="55">
        <v>35.630000000000003</v>
      </c>
      <c r="Q3473" s="55">
        <v>15.27</v>
      </c>
      <c r="R3473" s="55">
        <v>20.36</v>
      </c>
      <c r="S3473" s="57">
        <v>1.33</v>
      </c>
      <c r="T3473" s="55" t="s">
        <v>78</v>
      </c>
      <c r="U3473" s="55">
        <v>183.24</v>
      </c>
      <c r="V3473" s="55">
        <v>15.27</v>
      </c>
      <c r="W3473" s="55">
        <v>167.97</v>
      </c>
      <c r="X3473" s="57">
        <v>11</v>
      </c>
      <c r="Y3473" s="3" t="str">
        <f>IFERROR(VLOOKUP(A3473,'Pivot price tier'!$C$8:$L$2290,10,0),"")</f>
        <v/>
      </c>
      <c r="Z3473" s="3" t="str">
        <f>IFERROR(VLOOKUP(A3473,'Pivot price tier by size'!$D$8:$M$2512,10,0),"")</f>
        <v/>
      </c>
      <c r="AA3473" s="3" t="str">
        <f>IFERROR(VLOOKUP(A3473,'Pivot category'!$B$8:$I$2236,8,0),"")</f>
        <v/>
      </c>
      <c r="AB3473" s="3" t="str">
        <f>IF(P3473&lt;$AC$1,"Bottom 5%","")</f>
        <v>Bottom 5%</v>
      </c>
      <c r="AC3473"/>
      <c r="AD3473" t="s">
        <v>16510</v>
      </c>
      <c r="AE3473" t="s">
        <v>13853</v>
      </c>
    </row>
    <row r="3474" spans="1:31" hidden="1" x14ac:dyDescent="0.25">
      <c r="A3474" t="s">
        <v>7010</v>
      </c>
      <c r="B3474" t="s">
        <v>1538</v>
      </c>
      <c r="C3474" s="3" t="s">
        <v>72</v>
      </c>
      <c r="D3474" s="3" t="s">
        <v>3891</v>
      </c>
      <c r="E3474" s="3" t="s">
        <v>5053</v>
      </c>
      <c r="F3474" s="3">
        <v>10000</v>
      </c>
      <c r="G3474" s="34">
        <v>1.19</v>
      </c>
      <c r="H3474" s="3" t="s">
        <v>28</v>
      </c>
      <c r="I3474" s="3" t="s">
        <v>70</v>
      </c>
      <c r="J3474" s="3" t="s">
        <v>8104</v>
      </c>
      <c r="K3474" s="3" t="s">
        <v>8111</v>
      </c>
      <c r="L3474" s="3" t="s">
        <v>8108</v>
      </c>
      <c r="M3474" s="26" t="s">
        <v>16689</v>
      </c>
      <c r="N3474"/>
      <c r="O3474" s="3" t="s">
        <v>78</v>
      </c>
      <c r="P3474" s="55"/>
      <c r="Q3474" s="55">
        <v>127.33</v>
      </c>
      <c r="R3474" s="55">
        <v>-127.33</v>
      </c>
      <c r="S3474" s="57">
        <v>-1</v>
      </c>
      <c r="T3474" s="55" t="s">
        <v>78</v>
      </c>
      <c r="U3474" s="55">
        <v>0</v>
      </c>
      <c r="V3474" s="55">
        <v>49.98</v>
      </c>
      <c r="W3474" s="55">
        <v>-49.98</v>
      </c>
      <c r="X3474" s="57">
        <v>-1</v>
      </c>
      <c r="Y3474" s="3" t="str">
        <f>IFERROR(VLOOKUP(A3474,'Pivot price tier'!$C$8:$L$2290,10,0),"")</f>
        <v/>
      </c>
      <c r="Z3474" s="3" t="str">
        <f>IFERROR(VLOOKUP(A3474,'Pivot price tier by size'!$D$8:$M$2512,10,0),"")</f>
        <v/>
      </c>
      <c r="AA3474" s="3" t="str">
        <f>IFERROR(VLOOKUP(A3474,'Pivot category'!$B$8:$I$2236,8,0),"")</f>
        <v/>
      </c>
      <c r="AB3474" s="3" t="str">
        <f>IF(P3474&lt;$AC$1,"Bottom 5%","")</f>
        <v>Bottom 5%</v>
      </c>
      <c r="AC3474"/>
      <c r="AD3474" t="s">
        <v>16510</v>
      </c>
      <c r="AE3474" t="s">
        <v>13853</v>
      </c>
    </row>
    <row r="3475" spans="1:31" hidden="1" x14ac:dyDescent="0.25">
      <c r="A3475" t="s">
        <v>6929</v>
      </c>
      <c r="B3475" t="s">
        <v>1539</v>
      </c>
      <c r="C3475" s="3" t="s">
        <v>34</v>
      </c>
      <c r="D3475" s="3" t="s">
        <v>3892</v>
      </c>
      <c r="E3475" s="3" t="s">
        <v>5053</v>
      </c>
      <c r="F3475" s="3">
        <v>10000</v>
      </c>
      <c r="G3475" s="34">
        <v>2.69</v>
      </c>
      <c r="H3475" s="3" t="s">
        <v>28</v>
      </c>
      <c r="I3475" s="3" t="s">
        <v>13</v>
      </c>
      <c r="J3475" s="3" t="s">
        <v>8104</v>
      </c>
      <c r="K3475" s="3" t="s">
        <v>8111</v>
      </c>
      <c r="L3475" s="3" t="s">
        <v>8108</v>
      </c>
      <c r="M3475" s="26" t="s">
        <v>16689</v>
      </c>
      <c r="N3475"/>
      <c r="O3475" s="3" t="s">
        <v>78</v>
      </c>
      <c r="P3475" s="55"/>
      <c r="Q3475" s="55">
        <v>13.45</v>
      </c>
      <c r="R3475" s="55">
        <v>-13.45</v>
      </c>
      <c r="S3475" s="57">
        <v>-1</v>
      </c>
      <c r="T3475" s="55" t="s">
        <v>78</v>
      </c>
      <c r="U3475" s="55">
        <v>0</v>
      </c>
      <c r="V3475" s="55">
        <v>64.56</v>
      </c>
      <c r="W3475" s="55">
        <v>-64.56</v>
      </c>
      <c r="X3475" s="57">
        <v>-1</v>
      </c>
      <c r="Y3475" s="3" t="str">
        <f>IFERROR(VLOOKUP(A3475,'Pivot price tier'!$C$8:$L$2290,10,0),"")</f>
        <v/>
      </c>
      <c r="Z3475" s="3" t="str">
        <f>IFERROR(VLOOKUP(A3475,'Pivot price tier by size'!$D$8:$M$2512,10,0),"")</f>
        <v/>
      </c>
      <c r="AA3475" s="3" t="str">
        <f>IFERROR(VLOOKUP(A3475,'Pivot category'!$B$8:$I$2236,8,0),"")</f>
        <v/>
      </c>
      <c r="AB3475" s="3" t="str">
        <f>IF(P3475&lt;$AC$1,"Bottom 5%","")</f>
        <v>Bottom 5%</v>
      </c>
      <c r="AC3475"/>
      <c r="AD3475" t="s">
        <v>16510</v>
      </c>
      <c r="AE3475" t="s">
        <v>13853</v>
      </c>
    </row>
    <row r="3476" spans="1:31" hidden="1" x14ac:dyDescent="0.25">
      <c r="A3476" t="s">
        <v>5986</v>
      </c>
      <c r="B3476" t="s">
        <v>1540</v>
      </c>
      <c r="C3476" s="3" t="s">
        <v>32</v>
      </c>
      <c r="D3476" s="3" t="s">
        <v>3893</v>
      </c>
      <c r="E3476" s="3" t="s">
        <v>5053</v>
      </c>
      <c r="F3476" s="3">
        <v>10000</v>
      </c>
      <c r="G3476" s="34">
        <v>4.1900000000000004</v>
      </c>
      <c r="H3476" s="3" t="s">
        <v>28</v>
      </c>
      <c r="I3476" s="3" t="s">
        <v>13</v>
      </c>
      <c r="J3476" s="3" t="s">
        <v>8107</v>
      </c>
      <c r="K3476" s="3" t="s">
        <v>8111</v>
      </c>
      <c r="L3476" s="3" t="s">
        <v>8108</v>
      </c>
      <c r="M3476" s="26" t="s">
        <v>16689</v>
      </c>
      <c r="N3476"/>
      <c r="O3476" s="3" t="s">
        <v>78</v>
      </c>
      <c r="P3476" s="55"/>
      <c r="Q3476" s="55">
        <v>75.42</v>
      </c>
      <c r="R3476" s="55">
        <v>-75.42</v>
      </c>
      <c r="S3476" s="57">
        <v>-1</v>
      </c>
      <c r="T3476" s="55" t="s">
        <v>78</v>
      </c>
      <c r="U3476" s="55" t="s">
        <v>78</v>
      </c>
      <c r="V3476" s="55" t="s">
        <v>78</v>
      </c>
      <c r="W3476" s="55" t="s">
        <v>78</v>
      </c>
      <c r="X3476" s="57" t="s">
        <v>78</v>
      </c>
      <c r="Y3476" s="3" t="str">
        <f>IFERROR(VLOOKUP(A3476,'Pivot price tier'!$C$8:$L$2290,10,0),"")</f>
        <v/>
      </c>
      <c r="Z3476" s="3" t="str">
        <f>IFERROR(VLOOKUP(A3476,'Pivot price tier by size'!$D$8:$M$2512,10,0),"")</f>
        <v/>
      </c>
      <c r="AA3476" s="3" t="str">
        <f>IFERROR(VLOOKUP(A3476,'Pivot category'!$B$8:$I$2236,8,0),"")</f>
        <v/>
      </c>
      <c r="AB3476" s="3" t="str">
        <f>IF(P3476&lt;$AC$1,"Bottom 5%","")</f>
        <v>Bottom 5%</v>
      </c>
      <c r="AC3476"/>
      <c r="AD3476" t="s">
        <v>16510</v>
      </c>
      <c r="AE3476" t="s">
        <v>13853</v>
      </c>
    </row>
    <row r="3477" spans="1:31" hidden="1" x14ac:dyDescent="0.25">
      <c r="A3477" t="s">
        <v>7402</v>
      </c>
      <c r="B3477" t="s">
        <v>1541</v>
      </c>
      <c r="C3477" s="3" t="s">
        <v>36</v>
      </c>
      <c r="D3477" s="3" t="s">
        <v>3894</v>
      </c>
      <c r="E3477" s="3">
        <v>0</v>
      </c>
      <c r="F3477" s="3">
        <v>10000</v>
      </c>
      <c r="G3477" s="34">
        <v>13.99</v>
      </c>
      <c r="H3477" s="3" t="s">
        <v>29</v>
      </c>
      <c r="I3477" s="3" t="s">
        <v>17</v>
      </c>
      <c r="J3477" s="3" t="s">
        <v>8102</v>
      </c>
      <c r="K3477" s="3" t="s">
        <v>8111</v>
      </c>
      <c r="L3477" s="3" t="s">
        <v>68</v>
      </c>
      <c r="M3477" s="26" t="s">
        <v>16689</v>
      </c>
      <c r="N3477"/>
      <c r="O3477" s="3">
        <v>14</v>
      </c>
      <c r="P3477" s="55">
        <v>951.32</v>
      </c>
      <c r="Q3477" s="55">
        <v>1091.21</v>
      </c>
      <c r="R3477" s="55">
        <v>-139.88999999999999</v>
      </c>
      <c r="S3477" s="57">
        <v>-0.13</v>
      </c>
      <c r="T3477" s="55">
        <v>67.951428571428579</v>
      </c>
      <c r="U3477" s="55">
        <v>81044.070000000007</v>
      </c>
      <c r="V3477" s="55">
        <v>85859.13</v>
      </c>
      <c r="W3477" s="55">
        <v>-4815.0600000000004</v>
      </c>
      <c r="X3477" s="57">
        <v>-0.06</v>
      </c>
      <c r="Y3477" s="3" t="str">
        <f>IFERROR(VLOOKUP(A3477,'Pivot price tier'!$C$8:$L$2290,10,0),"")</f>
        <v/>
      </c>
      <c r="Z3477" s="3" t="str">
        <f>IFERROR(VLOOKUP(A3477,'Pivot price tier by size'!$D$8:$M$2512,10,0),"")</f>
        <v/>
      </c>
      <c r="AA3477" s="3" t="str">
        <f>IFERROR(VLOOKUP(A3477,'Pivot category'!$B$8:$I$2236,8,0),"")</f>
        <v/>
      </c>
      <c r="AB3477" s="3" t="str">
        <f>IF(P3477&lt;$AC$1,"Bottom 5%","")</f>
        <v>Bottom 5%</v>
      </c>
      <c r="AC3477"/>
      <c r="AD3477" t="s">
        <v>16510</v>
      </c>
      <c r="AE3477" t="s">
        <v>13853</v>
      </c>
    </row>
    <row r="3478" spans="1:31" hidden="1" x14ac:dyDescent="0.25">
      <c r="A3478" t="s">
        <v>7409</v>
      </c>
      <c r="B3478" t="s">
        <v>1542</v>
      </c>
      <c r="C3478" s="3" t="s">
        <v>36</v>
      </c>
      <c r="D3478" s="3" t="s">
        <v>3895</v>
      </c>
      <c r="E3478" s="3">
        <v>0</v>
      </c>
      <c r="F3478" s="3">
        <v>4000</v>
      </c>
      <c r="G3478" s="34">
        <v>13.99</v>
      </c>
      <c r="H3478" s="3" t="s">
        <v>29</v>
      </c>
      <c r="I3478" s="3" t="s">
        <v>17</v>
      </c>
      <c r="J3478" s="3" t="s">
        <v>8112</v>
      </c>
      <c r="K3478" s="3" t="s">
        <v>8111</v>
      </c>
      <c r="L3478" s="3" t="s">
        <v>68</v>
      </c>
      <c r="M3478" s="26" t="s">
        <v>16689</v>
      </c>
      <c r="N3478"/>
      <c r="O3478" s="3">
        <v>19</v>
      </c>
      <c r="P3478" s="55">
        <v>2098.5</v>
      </c>
      <c r="Q3478" s="55">
        <v>3601.9</v>
      </c>
      <c r="R3478" s="55">
        <v>-1503.4</v>
      </c>
      <c r="S3478" s="57">
        <v>-0.42</v>
      </c>
      <c r="T3478" s="55">
        <v>110.44736842105263</v>
      </c>
      <c r="U3478" s="55">
        <v>1986.58</v>
      </c>
      <c r="V3478" s="55">
        <v>2745.52</v>
      </c>
      <c r="W3478" s="55">
        <v>-758.94</v>
      </c>
      <c r="X3478" s="57">
        <v>-0.28000000000000003</v>
      </c>
      <c r="Y3478" s="3" t="str">
        <f>IFERROR(VLOOKUP(A3478,'Pivot price tier'!$C$8:$L$2290,10,0),"")</f>
        <v/>
      </c>
      <c r="Z3478" s="3" t="str">
        <f>IFERROR(VLOOKUP(A3478,'Pivot price tier by size'!$D$8:$M$2512,10,0),"")</f>
        <v/>
      </c>
      <c r="AA3478" s="3" t="str">
        <f>IFERROR(VLOOKUP(A3478,'Pivot category'!$B$8:$I$2236,8,0),"")</f>
        <v/>
      </c>
      <c r="AB3478" s="3" t="str">
        <f>IF(P3478&lt;$AC$1,"Bottom 5%","")</f>
        <v>Bottom 5%</v>
      </c>
      <c r="AC3478"/>
      <c r="AD3478" t="s">
        <v>16510</v>
      </c>
      <c r="AE3478" t="s">
        <v>13853</v>
      </c>
    </row>
    <row r="3479" spans="1:31" hidden="1" x14ac:dyDescent="0.25">
      <c r="A3479" t="s">
        <v>9379</v>
      </c>
      <c r="B3479" t="s">
        <v>9380</v>
      </c>
      <c r="C3479" s="3" t="s">
        <v>36</v>
      </c>
      <c r="D3479" s="3" t="s">
        <v>4829</v>
      </c>
      <c r="E3479" s="3">
        <v>0</v>
      </c>
      <c r="F3479" s="3">
        <v>10000</v>
      </c>
      <c r="G3479" s="34">
        <v>13.49</v>
      </c>
      <c r="H3479" s="3" t="s">
        <v>29</v>
      </c>
      <c r="I3479" s="3" t="s">
        <v>17</v>
      </c>
      <c r="J3479" s="3" t="s">
        <v>8102</v>
      </c>
      <c r="K3479" s="3" t="s">
        <v>8111</v>
      </c>
      <c r="L3479" s="3" t="s">
        <v>68</v>
      </c>
      <c r="M3479" s="26" t="s">
        <v>16689</v>
      </c>
      <c r="N3479"/>
      <c r="O3479" s="3">
        <v>89</v>
      </c>
      <c r="P3479" s="55">
        <v>21610.98</v>
      </c>
      <c r="Q3479" s="55">
        <v>27775.91</v>
      </c>
      <c r="R3479" s="55">
        <v>-6164.93</v>
      </c>
      <c r="S3479" s="57">
        <v>-0.22</v>
      </c>
      <c r="T3479" s="55">
        <v>242.82</v>
      </c>
      <c r="U3479" s="55">
        <v>60057.48</v>
      </c>
      <c r="V3479" s="55">
        <v>50304.21</v>
      </c>
      <c r="W3479" s="55">
        <v>9753.27</v>
      </c>
      <c r="X3479" s="57">
        <v>0.19</v>
      </c>
      <c r="Y3479" s="3" t="str">
        <f>IFERROR(VLOOKUP(A3479,'Pivot price tier'!$C$8:$L$2290,10,0),"")</f>
        <v/>
      </c>
      <c r="Z3479" s="3" t="str">
        <f>IFERROR(VLOOKUP(A3479,'Pivot price tier by size'!$D$8:$M$2512,10,0),"")</f>
        <v/>
      </c>
      <c r="AA3479" s="3" t="str">
        <f>IFERROR(VLOOKUP(A3479,'Pivot category'!$B$8:$I$2236,8,0),"")</f>
        <v/>
      </c>
      <c r="AB3479" s="3" t="str">
        <f>IF(P3479&lt;$AC$1,"Bottom 5%","")</f>
        <v>Bottom 5%</v>
      </c>
      <c r="AC3479"/>
      <c r="AD3479" t="s">
        <v>16510</v>
      </c>
      <c r="AE3479" t="s">
        <v>13853</v>
      </c>
    </row>
    <row r="3480" spans="1:31" hidden="1" x14ac:dyDescent="0.25">
      <c r="A3480" t="s">
        <v>16269</v>
      </c>
      <c r="B3480" t="s">
        <v>16270</v>
      </c>
      <c r="C3480" s="3" t="s">
        <v>38</v>
      </c>
      <c r="D3480" s="3" t="s">
        <v>16490</v>
      </c>
      <c r="E3480" s="3" t="s">
        <v>5101</v>
      </c>
      <c r="F3480" s="3">
        <v>70000</v>
      </c>
      <c r="G3480" s="34">
        <v>17.989999999999998</v>
      </c>
      <c r="H3480" s="3" t="s">
        <v>29</v>
      </c>
      <c r="I3480" s="3" t="s">
        <v>17</v>
      </c>
      <c r="J3480" s="3" t="s">
        <v>8107</v>
      </c>
      <c r="K3480" s="3" t="s">
        <v>8109</v>
      </c>
      <c r="L3480" s="3" t="s">
        <v>68</v>
      </c>
      <c r="M3480" s="26">
        <v>46113</v>
      </c>
      <c r="N3480"/>
      <c r="O3480" s="3">
        <v>10</v>
      </c>
      <c r="P3480" s="55">
        <v>719.6</v>
      </c>
      <c r="Q3480" s="55"/>
      <c r="R3480" s="55">
        <v>719.6</v>
      </c>
      <c r="S3480" s="57"/>
      <c r="T3480" s="55">
        <v>71.960000000000008</v>
      </c>
      <c r="U3480" s="55" t="s">
        <v>78</v>
      </c>
      <c r="V3480" s="55" t="s">
        <v>78</v>
      </c>
      <c r="W3480" s="55" t="s">
        <v>78</v>
      </c>
      <c r="X3480" s="57" t="s">
        <v>78</v>
      </c>
      <c r="Y3480" s="3" t="str">
        <f>IFERROR(VLOOKUP(A3480,'Pivot price tier'!$C$8:$L$2290,10,0),"")</f>
        <v/>
      </c>
      <c r="Z3480" s="3" t="str">
        <f>IFERROR(VLOOKUP(A3480,'Pivot price tier by size'!$D$8:$M$2512,10,0),"")</f>
        <v/>
      </c>
      <c r="AA3480" s="3" t="str">
        <f>IFERROR(VLOOKUP(A3480,'Pivot category'!$B$8:$I$2236,8,0),"")</f>
        <v/>
      </c>
      <c r="AB3480" s="3" t="str">
        <f>IF(P3480&lt;$AC$1,"Bottom 5%","")</f>
        <v>Bottom 5%</v>
      </c>
      <c r="AC3480"/>
      <c r="AD3480">
        <v>0</v>
      </c>
      <c r="AE3480" t="s">
        <v>16655</v>
      </c>
    </row>
    <row r="3481" spans="1:31" hidden="1" x14ac:dyDescent="0.25">
      <c r="A3481" t="s">
        <v>7407</v>
      </c>
      <c r="B3481" t="s">
        <v>1543</v>
      </c>
      <c r="C3481" s="3" t="s">
        <v>36</v>
      </c>
      <c r="D3481" s="3" t="s">
        <v>3896</v>
      </c>
      <c r="E3481" s="3">
        <v>0</v>
      </c>
      <c r="F3481" s="3">
        <v>10000</v>
      </c>
      <c r="G3481" s="34">
        <v>13.99</v>
      </c>
      <c r="H3481" s="3" t="s">
        <v>29</v>
      </c>
      <c r="I3481" s="3" t="s">
        <v>17</v>
      </c>
      <c r="J3481" s="3" t="s">
        <v>8102</v>
      </c>
      <c r="K3481" s="3" t="s">
        <v>8111</v>
      </c>
      <c r="L3481" s="3" t="s">
        <v>68</v>
      </c>
      <c r="M3481" s="26" t="s">
        <v>16689</v>
      </c>
      <c r="N3481"/>
      <c r="O3481" s="3">
        <v>11</v>
      </c>
      <c r="P3481" s="55">
        <v>1203.1400000000001</v>
      </c>
      <c r="Q3481" s="55">
        <v>1150.67</v>
      </c>
      <c r="R3481" s="55">
        <v>52.47</v>
      </c>
      <c r="S3481" s="57">
        <v>0.05</v>
      </c>
      <c r="T3481" s="55">
        <v>109.37636363636365</v>
      </c>
      <c r="U3481" s="55">
        <v>31463.51</v>
      </c>
      <c r="V3481" s="55">
        <v>28474.93</v>
      </c>
      <c r="W3481" s="55">
        <v>2988.58</v>
      </c>
      <c r="X3481" s="57">
        <v>0.1</v>
      </c>
      <c r="Y3481" s="3" t="str">
        <f>IFERROR(VLOOKUP(A3481,'Pivot price tier'!$C$8:$L$2290,10,0),"")</f>
        <v/>
      </c>
      <c r="Z3481" s="3" t="str">
        <f>IFERROR(VLOOKUP(A3481,'Pivot price tier by size'!$D$8:$M$2512,10,0),"")</f>
        <v/>
      </c>
      <c r="AA3481" s="3" t="str">
        <f>IFERROR(VLOOKUP(A3481,'Pivot category'!$B$8:$I$2236,8,0),"")</f>
        <v/>
      </c>
      <c r="AB3481" s="3" t="str">
        <f>IF(P3481&lt;$AC$1,"Bottom 5%","")</f>
        <v>Bottom 5%</v>
      </c>
      <c r="AC3481"/>
      <c r="AD3481" t="s">
        <v>16510</v>
      </c>
      <c r="AE3481" t="s">
        <v>13853</v>
      </c>
    </row>
    <row r="3482" spans="1:31" hidden="1" x14ac:dyDescent="0.25">
      <c r="A3482" t="s">
        <v>7408</v>
      </c>
      <c r="B3482" t="s">
        <v>1544</v>
      </c>
      <c r="C3482" s="3" t="s">
        <v>36</v>
      </c>
      <c r="D3482" s="3" t="s">
        <v>3897</v>
      </c>
      <c r="E3482" s="3">
        <v>0</v>
      </c>
      <c r="F3482" s="3">
        <v>10000</v>
      </c>
      <c r="G3482" s="34">
        <v>8.09</v>
      </c>
      <c r="H3482" s="3" t="s">
        <v>29</v>
      </c>
      <c r="I3482" s="3" t="s">
        <v>17</v>
      </c>
      <c r="J3482" s="3" t="s">
        <v>8107</v>
      </c>
      <c r="K3482" s="3" t="s">
        <v>8111</v>
      </c>
      <c r="L3482" s="3" t="s">
        <v>8106</v>
      </c>
      <c r="M3482" s="26" t="s">
        <v>16689</v>
      </c>
      <c r="N3482"/>
      <c r="O3482" s="3">
        <v>1</v>
      </c>
      <c r="P3482" s="55">
        <v>242.7</v>
      </c>
      <c r="Q3482" s="55">
        <v>194.22</v>
      </c>
      <c r="R3482" s="55">
        <v>48.48</v>
      </c>
      <c r="S3482" s="57">
        <v>0.25</v>
      </c>
      <c r="T3482" s="55">
        <v>242.7</v>
      </c>
      <c r="U3482" s="55">
        <v>364.05</v>
      </c>
      <c r="V3482" s="55">
        <v>169.91</v>
      </c>
      <c r="W3482" s="55">
        <v>194.14</v>
      </c>
      <c r="X3482" s="57">
        <v>1.1399999999999999</v>
      </c>
      <c r="Y3482" s="3" t="str">
        <f>IFERROR(VLOOKUP(A3482,'Pivot price tier'!$C$8:$L$2290,10,0),"")</f>
        <v/>
      </c>
      <c r="Z3482" s="3" t="str">
        <f>IFERROR(VLOOKUP(A3482,'Pivot price tier by size'!$D$8:$M$2512,10,0),"")</f>
        <v/>
      </c>
      <c r="AA3482" s="3" t="str">
        <f>IFERROR(VLOOKUP(A3482,'Pivot category'!$B$8:$I$2236,8,0),"")</f>
        <v/>
      </c>
      <c r="AB3482" s="3" t="str">
        <f>IF(P3482&lt;$AC$1,"Bottom 5%","")</f>
        <v>Bottom 5%</v>
      </c>
      <c r="AC3482"/>
      <c r="AD3482" t="s">
        <v>16510</v>
      </c>
      <c r="AE3482" t="s">
        <v>13853</v>
      </c>
    </row>
    <row r="3483" spans="1:31" hidden="1" x14ac:dyDescent="0.25">
      <c r="A3483" t="s">
        <v>7406</v>
      </c>
      <c r="B3483" t="s">
        <v>1545</v>
      </c>
      <c r="C3483" s="3" t="s">
        <v>36</v>
      </c>
      <c r="D3483" s="3" t="s">
        <v>3898</v>
      </c>
      <c r="E3483" s="3">
        <v>0</v>
      </c>
      <c r="F3483" s="3">
        <v>10000</v>
      </c>
      <c r="G3483" s="34">
        <v>13.99</v>
      </c>
      <c r="H3483" s="3" t="s">
        <v>29</v>
      </c>
      <c r="I3483" s="3" t="s">
        <v>17</v>
      </c>
      <c r="J3483" s="3" t="s">
        <v>8112</v>
      </c>
      <c r="K3483" s="3" t="s">
        <v>8111</v>
      </c>
      <c r="L3483" s="3" t="s">
        <v>68</v>
      </c>
      <c r="M3483" s="26" t="s">
        <v>16689</v>
      </c>
      <c r="N3483"/>
      <c r="O3483" s="3">
        <v>8</v>
      </c>
      <c r="P3483" s="55">
        <v>1944.61</v>
      </c>
      <c r="Q3483" s="55">
        <v>1533.4</v>
      </c>
      <c r="R3483" s="55">
        <v>411.21</v>
      </c>
      <c r="S3483" s="57">
        <v>0.27</v>
      </c>
      <c r="T3483" s="55">
        <v>243.07624999999999</v>
      </c>
      <c r="U3483" s="55">
        <v>4280.9399999999996</v>
      </c>
      <c r="V3483" s="55">
        <v>4996.41</v>
      </c>
      <c r="W3483" s="55">
        <v>-715.47</v>
      </c>
      <c r="X3483" s="57">
        <v>-0.14000000000000001</v>
      </c>
      <c r="Y3483" s="3" t="str">
        <f>IFERROR(VLOOKUP(A3483,'Pivot price tier'!$C$8:$L$2290,10,0),"")</f>
        <v/>
      </c>
      <c r="Z3483" s="3" t="str">
        <f>IFERROR(VLOOKUP(A3483,'Pivot price tier by size'!$D$8:$M$2512,10,0),"")</f>
        <v/>
      </c>
      <c r="AA3483" s="3" t="str">
        <f>IFERROR(VLOOKUP(A3483,'Pivot category'!$B$8:$I$2236,8,0),"")</f>
        <v/>
      </c>
      <c r="AB3483" s="3" t="str">
        <f>IF(P3483&lt;$AC$1,"Bottom 5%","")</f>
        <v>Bottom 5%</v>
      </c>
      <c r="AC3483"/>
      <c r="AD3483" t="s">
        <v>16510</v>
      </c>
      <c r="AE3483" t="s">
        <v>13853</v>
      </c>
    </row>
    <row r="3484" spans="1:31" hidden="1" x14ac:dyDescent="0.25">
      <c r="A3484" t="s">
        <v>7405</v>
      </c>
      <c r="B3484" t="s">
        <v>1546</v>
      </c>
      <c r="C3484" s="3" t="s">
        <v>36</v>
      </c>
      <c r="D3484" s="3" t="s">
        <v>3899</v>
      </c>
      <c r="E3484" s="3">
        <v>0</v>
      </c>
      <c r="F3484" s="3">
        <v>10000</v>
      </c>
      <c r="G3484" s="34">
        <v>8.09</v>
      </c>
      <c r="H3484" s="3" t="s">
        <v>29</v>
      </c>
      <c r="I3484" s="3" t="s">
        <v>17</v>
      </c>
      <c r="J3484" s="3" t="s">
        <v>8107</v>
      </c>
      <c r="K3484" s="3" t="s">
        <v>8111</v>
      </c>
      <c r="L3484" s="3" t="s">
        <v>8106</v>
      </c>
      <c r="M3484" s="26" t="s">
        <v>16689</v>
      </c>
      <c r="N3484"/>
      <c r="O3484" s="3">
        <v>1</v>
      </c>
      <c r="P3484" s="55"/>
      <c r="Q3484" s="55">
        <v>48.56</v>
      </c>
      <c r="R3484" s="55">
        <v>-48.56</v>
      </c>
      <c r="S3484" s="57">
        <v>-1</v>
      </c>
      <c r="T3484" s="55">
        <v>0</v>
      </c>
      <c r="U3484" s="55">
        <v>48.54</v>
      </c>
      <c r="V3484" s="55">
        <v>40.47</v>
      </c>
      <c r="W3484" s="55">
        <v>8.07</v>
      </c>
      <c r="X3484" s="57">
        <v>0.2</v>
      </c>
      <c r="Y3484" s="3" t="str">
        <f>IFERROR(VLOOKUP(A3484,'Pivot price tier'!$C$8:$L$2290,10,0),"")</f>
        <v/>
      </c>
      <c r="Z3484" s="3" t="str">
        <f>IFERROR(VLOOKUP(A3484,'Pivot price tier by size'!$D$8:$M$2512,10,0),"")</f>
        <v/>
      </c>
      <c r="AA3484" s="3" t="str">
        <f>IFERROR(VLOOKUP(A3484,'Pivot category'!$B$8:$I$2236,8,0),"")</f>
        <v/>
      </c>
      <c r="AB3484" s="3" t="str">
        <f>IF(P3484&lt;$AC$1,"Bottom 5%","")</f>
        <v>Bottom 5%</v>
      </c>
      <c r="AC3484"/>
      <c r="AD3484" t="s">
        <v>16510</v>
      </c>
      <c r="AE3484" t="s">
        <v>13853</v>
      </c>
    </row>
    <row r="3485" spans="1:31" hidden="1" x14ac:dyDescent="0.25">
      <c r="A3485" t="s">
        <v>16328</v>
      </c>
      <c r="B3485" t="s">
        <v>16329</v>
      </c>
      <c r="C3485" s="3" t="s">
        <v>36</v>
      </c>
      <c r="D3485" s="3" t="s">
        <v>16487</v>
      </c>
      <c r="E3485" s="3" t="s">
        <v>5053</v>
      </c>
      <c r="F3485" s="3">
        <v>30000</v>
      </c>
      <c r="G3485" s="34" t="s">
        <v>78</v>
      </c>
      <c r="H3485" s="3" t="s">
        <v>26</v>
      </c>
      <c r="I3485" s="3" t="s">
        <v>13</v>
      </c>
      <c r="J3485" s="3" t="s">
        <v>16508</v>
      </c>
      <c r="K3485" s="3" t="s">
        <v>16508</v>
      </c>
      <c r="L3485" s="3" t="s">
        <v>16508</v>
      </c>
      <c r="M3485" s="26" t="s">
        <v>16689</v>
      </c>
      <c r="N3485"/>
      <c r="O3485" s="3">
        <v>0</v>
      </c>
      <c r="P3485" s="55"/>
      <c r="Q3485" s="55">
        <v>222.65</v>
      </c>
      <c r="R3485" s="55">
        <v>-222.65</v>
      </c>
      <c r="S3485" s="57">
        <v>-1</v>
      </c>
      <c r="T3485" s="55" t="s">
        <v>78</v>
      </c>
      <c r="U3485" s="55" t="s">
        <v>78</v>
      </c>
      <c r="V3485" s="55" t="s">
        <v>78</v>
      </c>
      <c r="W3485" s="55" t="s">
        <v>78</v>
      </c>
      <c r="X3485" s="57" t="s">
        <v>78</v>
      </c>
      <c r="Y3485" s="3" t="str">
        <f>IFERROR(VLOOKUP(A3485,'Pivot price tier'!$C$8:$L$2290,10,0),"")</f>
        <v/>
      </c>
      <c r="Z3485" s="3" t="str">
        <f>IFERROR(VLOOKUP(A3485,'Pivot price tier by size'!$D$8:$M$2512,10,0),"")</f>
        <v/>
      </c>
      <c r="AA3485" s="3" t="str">
        <f>IFERROR(VLOOKUP(A3485,'Pivot category'!$B$8:$I$2236,8,0),"")</f>
        <v/>
      </c>
      <c r="AB3485" s="3" t="str">
        <f>IF(P3485&lt;$AC$1,"Bottom 5%","")</f>
        <v>Bottom 5%</v>
      </c>
      <c r="AC3485"/>
      <c r="AD3485">
        <v>0</v>
      </c>
      <c r="AE3485">
        <v>0</v>
      </c>
    </row>
    <row r="3486" spans="1:31" hidden="1" x14ac:dyDescent="0.25">
      <c r="A3486" t="s">
        <v>7404</v>
      </c>
      <c r="B3486" t="s">
        <v>1547</v>
      </c>
      <c r="C3486" s="3" t="s">
        <v>36</v>
      </c>
      <c r="D3486" s="3" t="s">
        <v>3900</v>
      </c>
      <c r="E3486" s="3">
        <v>0</v>
      </c>
      <c r="F3486" s="3">
        <v>10000</v>
      </c>
      <c r="G3486" s="34">
        <v>8.39</v>
      </c>
      <c r="H3486" s="3" t="s">
        <v>29</v>
      </c>
      <c r="I3486" s="3" t="s">
        <v>17</v>
      </c>
      <c r="J3486" s="3" t="s">
        <v>8107</v>
      </c>
      <c r="K3486" s="3" t="s">
        <v>8111</v>
      </c>
      <c r="L3486" s="3" t="s">
        <v>8106</v>
      </c>
      <c r="M3486" s="26" t="s">
        <v>16689</v>
      </c>
      <c r="N3486"/>
      <c r="O3486" s="3">
        <v>7</v>
      </c>
      <c r="P3486" s="55">
        <v>304.91000000000003</v>
      </c>
      <c r="Q3486" s="55">
        <v>760.45</v>
      </c>
      <c r="R3486" s="55">
        <v>-455.54</v>
      </c>
      <c r="S3486" s="57">
        <v>-0.6</v>
      </c>
      <c r="T3486" s="55">
        <v>43.558571428571433</v>
      </c>
      <c r="U3486" s="55">
        <v>7243.33</v>
      </c>
      <c r="V3486" s="55">
        <v>10186.67</v>
      </c>
      <c r="W3486" s="55">
        <v>-2943.34</v>
      </c>
      <c r="X3486" s="57">
        <v>-0.28999999999999998</v>
      </c>
      <c r="Y3486" s="3" t="str">
        <f>IFERROR(VLOOKUP(A3486,'Pivot price tier'!$C$8:$L$2290,10,0),"")</f>
        <v/>
      </c>
      <c r="Z3486" s="3" t="str">
        <f>IFERROR(VLOOKUP(A3486,'Pivot price tier by size'!$D$8:$M$2512,10,0),"")</f>
        <v/>
      </c>
      <c r="AA3486" s="3" t="str">
        <f>IFERROR(VLOOKUP(A3486,'Pivot category'!$B$8:$I$2236,8,0),"")</f>
        <v/>
      </c>
      <c r="AB3486" s="3" t="str">
        <f>IF(P3486&lt;$AC$1,"Bottom 5%","")</f>
        <v>Bottom 5%</v>
      </c>
      <c r="AC3486"/>
      <c r="AD3486" t="s">
        <v>16510</v>
      </c>
      <c r="AE3486" t="s">
        <v>13853</v>
      </c>
    </row>
    <row r="3487" spans="1:31" hidden="1" x14ac:dyDescent="0.25">
      <c r="A3487" t="s">
        <v>11439</v>
      </c>
      <c r="B3487" t="s">
        <v>12325</v>
      </c>
      <c r="C3487" s="3" t="s">
        <v>36</v>
      </c>
      <c r="D3487" s="3" t="s">
        <v>3901</v>
      </c>
      <c r="E3487" s="3">
        <v>0</v>
      </c>
      <c r="F3487" s="3">
        <v>4000</v>
      </c>
      <c r="G3487" s="34">
        <v>7.79</v>
      </c>
      <c r="H3487" s="3" t="s">
        <v>8184</v>
      </c>
      <c r="I3487" s="3" t="s">
        <v>12122</v>
      </c>
      <c r="J3487" s="3" t="s">
        <v>8107</v>
      </c>
      <c r="K3487" s="3" t="s">
        <v>8111</v>
      </c>
      <c r="L3487" s="3" t="s">
        <v>8106</v>
      </c>
      <c r="M3487" s="26" t="s">
        <v>16689</v>
      </c>
      <c r="N3487"/>
      <c r="O3487" s="3">
        <v>1</v>
      </c>
      <c r="P3487" s="55">
        <v>15.58</v>
      </c>
      <c r="Q3487" s="55">
        <v>83.12</v>
      </c>
      <c r="R3487" s="55">
        <v>-67.540000000000006</v>
      </c>
      <c r="S3487" s="57">
        <v>-0.81</v>
      </c>
      <c r="T3487" s="55">
        <v>15.58</v>
      </c>
      <c r="U3487" s="55">
        <v>0</v>
      </c>
      <c r="V3487" s="55">
        <v>44.15</v>
      </c>
      <c r="W3487" s="55">
        <v>-44.15</v>
      </c>
      <c r="X3487" s="57">
        <v>-1</v>
      </c>
      <c r="Y3487" s="3" t="str">
        <f>IFERROR(VLOOKUP(A3487,'Pivot price tier'!$C$8:$L$2290,10,0),"")</f>
        <v/>
      </c>
      <c r="Z3487" s="3" t="str">
        <f>IFERROR(VLOOKUP(A3487,'Pivot price tier by size'!$D$8:$M$2512,10,0),"")</f>
        <v/>
      </c>
      <c r="AA3487" s="3" t="str">
        <f>IFERROR(VLOOKUP(A3487,'Pivot category'!$B$8:$I$2236,8,0),"")</f>
        <v/>
      </c>
      <c r="AB3487" s="3" t="str">
        <f>IF(P3487&lt;$AC$1,"Bottom 5%","")</f>
        <v>Bottom 5%</v>
      </c>
      <c r="AC3487"/>
      <c r="AD3487" t="s">
        <v>16510</v>
      </c>
      <c r="AE3487" t="s">
        <v>13853</v>
      </c>
    </row>
    <row r="3488" spans="1:31" hidden="1" x14ac:dyDescent="0.25">
      <c r="A3488" t="s">
        <v>7401</v>
      </c>
      <c r="B3488" t="s">
        <v>1548</v>
      </c>
      <c r="C3488" s="3" t="s">
        <v>36</v>
      </c>
      <c r="D3488" s="3" t="s">
        <v>3902</v>
      </c>
      <c r="E3488" s="3">
        <v>0</v>
      </c>
      <c r="F3488" s="3">
        <v>10000</v>
      </c>
      <c r="G3488" s="34">
        <v>13.99</v>
      </c>
      <c r="H3488" s="3" t="s">
        <v>29</v>
      </c>
      <c r="I3488" s="3" t="s">
        <v>17</v>
      </c>
      <c r="J3488" s="3" t="s">
        <v>8102</v>
      </c>
      <c r="K3488" s="3" t="s">
        <v>8111</v>
      </c>
      <c r="L3488" s="3" t="s">
        <v>68</v>
      </c>
      <c r="M3488" s="26" t="s">
        <v>16689</v>
      </c>
      <c r="N3488"/>
      <c r="O3488" s="3">
        <v>28</v>
      </c>
      <c r="P3488" s="55">
        <v>2294.36</v>
      </c>
      <c r="Q3488" s="55">
        <v>3258.65</v>
      </c>
      <c r="R3488" s="55">
        <v>-964.29</v>
      </c>
      <c r="S3488" s="57">
        <v>-0.3</v>
      </c>
      <c r="T3488" s="55">
        <v>81.941428571428574</v>
      </c>
      <c r="U3488" s="55">
        <v>9331.33</v>
      </c>
      <c r="V3488" s="55">
        <v>8303.48</v>
      </c>
      <c r="W3488" s="55">
        <v>1027.8499999999999</v>
      </c>
      <c r="X3488" s="57">
        <v>0.12</v>
      </c>
      <c r="Y3488" s="3" t="str">
        <f>IFERROR(VLOOKUP(A3488,'Pivot price tier'!$C$8:$L$2290,10,0),"")</f>
        <v/>
      </c>
      <c r="Z3488" s="3" t="str">
        <f>IFERROR(VLOOKUP(A3488,'Pivot price tier by size'!$D$8:$M$2512,10,0),"")</f>
        <v/>
      </c>
      <c r="AA3488" s="3" t="str">
        <f>IFERROR(VLOOKUP(A3488,'Pivot category'!$B$8:$I$2236,8,0),"")</f>
        <v/>
      </c>
      <c r="AB3488" s="3" t="str">
        <f>IF(P3488&lt;$AC$1,"Bottom 5%","")</f>
        <v>Bottom 5%</v>
      </c>
      <c r="AC3488"/>
      <c r="AD3488" t="s">
        <v>16510</v>
      </c>
      <c r="AE3488" t="s">
        <v>13853</v>
      </c>
    </row>
    <row r="3489" spans="1:31" hidden="1" x14ac:dyDescent="0.25">
      <c r="A3489" t="s">
        <v>7439</v>
      </c>
      <c r="B3489" t="s">
        <v>1549</v>
      </c>
      <c r="C3489" s="3" t="s">
        <v>36</v>
      </c>
      <c r="D3489" s="3" t="s">
        <v>3903</v>
      </c>
      <c r="E3489" s="3">
        <v>0</v>
      </c>
      <c r="F3489" s="3">
        <v>10000</v>
      </c>
      <c r="G3489" s="34">
        <v>5.99</v>
      </c>
      <c r="H3489" s="3" t="s">
        <v>29</v>
      </c>
      <c r="I3489" s="3" t="s">
        <v>17</v>
      </c>
      <c r="J3489" s="3" t="s">
        <v>8102</v>
      </c>
      <c r="K3489" s="3" t="s">
        <v>8111</v>
      </c>
      <c r="L3489" s="3" t="s">
        <v>68</v>
      </c>
      <c r="M3489" s="26" t="s">
        <v>16689</v>
      </c>
      <c r="N3489"/>
      <c r="O3489" s="3">
        <v>72</v>
      </c>
      <c r="P3489" s="55">
        <v>11782.33</v>
      </c>
      <c r="Q3489" s="55">
        <v>13309.75</v>
      </c>
      <c r="R3489" s="55">
        <v>-1527.42</v>
      </c>
      <c r="S3489" s="57">
        <v>-0.11</v>
      </c>
      <c r="T3489" s="55">
        <v>163.64347222222221</v>
      </c>
      <c r="U3489" s="55">
        <v>66758.55</v>
      </c>
      <c r="V3489" s="55">
        <v>43239.4</v>
      </c>
      <c r="W3489" s="55">
        <v>23519.15</v>
      </c>
      <c r="X3489" s="57">
        <v>0.54</v>
      </c>
      <c r="Y3489" s="3" t="str">
        <f>IFERROR(VLOOKUP(A3489,'Pivot price tier'!$C$8:$L$2290,10,0),"")</f>
        <v/>
      </c>
      <c r="Z3489" s="3" t="str">
        <f>IFERROR(VLOOKUP(A3489,'Pivot price tier by size'!$D$8:$M$2512,10,0),"")</f>
        <v/>
      </c>
      <c r="AA3489" s="3" t="str">
        <f>IFERROR(VLOOKUP(A3489,'Pivot category'!$B$8:$I$2236,8,0),"")</f>
        <v/>
      </c>
      <c r="AB3489" s="3" t="str">
        <f>IF(P3489&lt;$AC$1,"Bottom 5%","")</f>
        <v>Bottom 5%</v>
      </c>
      <c r="AC3489"/>
      <c r="AD3489" t="s">
        <v>16510</v>
      </c>
      <c r="AE3489" t="s">
        <v>13853</v>
      </c>
    </row>
    <row r="3490" spans="1:31" hidden="1" x14ac:dyDescent="0.25">
      <c r="A3490" t="s">
        <v>7403</v>
      </c>
      <c r="B3490" t="s">
        <v>1550</v>
      </c>
      <c r="C3490" s="3" t="s">
        <v>36</v>
      </c>
      <c r="D3490" s="3" t="s">
        <v>3904</v>
      </c>
      <c r="E3490" s="3">
        <v>0</v>
      </c>
      <c r="F3490" s="3">
        <v>10000</v>
      </c>
      <c r="G3490" s="34">
        <v>8.09</v>
      </c>
      <c r="H3490" s="3" t="s">
        <v>29</v>
      </c>
      <c r="I3490" s="3" t="s">
        <v>17</v>
      </c>
      <c r="J3490" s="3" t="s">
        <v>8107</v>
      </c>
      <c r="K3490" s="3" t="s">
        <v>8111</v>
      </c>
      <c r="L3490" s="3" t="s">
        <v>8106</v>
      </c>
      <c r="M3490" s="26" t="s">
        <v>16689</v>
      </c>
      <c r="N3490"/>
      <c r="O3490" s="3">
        <v>1</v>
      </c>
      <c r="P3490" s="55">
        <v>8.09</v>
      </c>
      <c r="Q3490" s="55">
        <v>56.63</v>
      </c>
      <c r="R3490" s="55">
        <v>-48.54</v>
      </c>
      <c r="S3490" s="57">
        <v>-0.86</v>
      </c>
      <c r="T3490" s="55">
        <v>8.09</v>
      </c>
      <c r="U3490" s="55" t="s">
        <v>78</v>
      </c>
      <c r="V3490" s="55" t="s">
        <v>78</v>
      </c>
      <c r="W3490" s="55" t="s">
        <v>78</v>
      </c>
      <c r="X3490" s="57" t="s">
        <v>78</v>
      </c>
      <c r="Y3490" s="3" t="str">
        <f>IFERROR(VLOOKUP(A3490,'Pivot price tier'!$C$8:$L$2290,10,0),"")</f>
        <v/>
      </c>
      <c r="Z3490" s="3" t="str">
        <f>IFERROR(VLOOKUP(A3490,'Pivot price tier by size'!$D$8:$M$2512,10,0),"")</f>
        <v/>
      </c>
      <c r="AA3490" s="3" t="str">
        <f>IFERROR(VLOOKUP(A3490,'Pivot category'!$B$8:$I$2236,8,0),"")</f>
        <v/>
      </c>
      <c r="AB3490" s="3" t="str">
        <f>IF(P3490&lt;$AC$1,"Bottom 5%","")</f>
        <v>Bottom 5%</v>
      </c>
      <c r="AC3490"/>
      <c r="AD3490" t="s">
        <v>16510</v>
      </c>
      <c r="AE3490" t="s">
        <v>13853</v>
      </c>
    </row>
    <row r="3491" spans="1:31" hidden="1" x14ac:dyDescent="0.25">
      <c r="A3491" t="s">
        <v>10153</v>
      </c>
      <c r="B3491" t="s">
        <v>1551</v>
      </c>
      <c r="C3491" s="3" t="s">
        <v>36</v>
      </c>
      <c r="D3491" s="3" t="s">
        <v>3905</v>
      </c>
      <c r="E3491" s="3">
        <v>0</v>
      </c>
      <c r="F3491" s="3">
        <v>10000</v>
      </c>
      <c r="G3491" s="34">
        <v>13.99</v>
      </c>
      <c r="H3491" s="3" t="s">
        <v>29</v>
      </c>
      <c r="I3491" s="3" t="s">
        <v>17</v>
      </c>
      <c r="J3491" s="3" t="s">
        <v>8102</v>
      </c>
      <c r="K3491" s="3" t="s">
        <v>8111</v>
      </c>
      <c r="L3491" s="3" t="s">
        <v>68</v>
      </c>
      <c r="M3491" s="26" t="s">
        <v>16689</v>
      </c>
      <c r="N3491"/>
      <c r="O3491" s="3">
        <v>47</v>
      </c>
      <c r="P3491" s="55">
        <v>6337.47</v>
      </c>
      <c r="Q3491" s="55">
        <v>7352.19</v>
      </c>
      <c r="R3491" s="55">
        <v>-1014.72</v>
      </c>
      <c r="S3491" s="57">
        <v>-0.14000000000000001</v>
      </c>
      <c r="T3491" s="55">
        <v>134.83978723404255</v>
      </c>
      <c r="U3491" s="55">
        <v>224021.87</v>
      </c>
      <c r="V3491" s="55">
        <v>203378.31</v>
      </c>
      <c r="W3491" s="55">
        <v>20643.560000000001</v>
      </c>
      <c r="X3491" s="57">
        <v>0.1</v>
      </c>
      <c r="Y3491" s="3" t="str">
        <f>IFERROR(VLOOKUP(A3491,'Pivot price tier'!$C$8:$L$2290,10,0),"")</f>
        <v/>
      </c>
      <c r="Z3491" s="3" t="str">
        <f>IFERROR(VLOOKUP(A3491,'Pivot price tier by size'!$D$8:$M$2512,10,0),"")</f>
        <v/>
      </c>
      <c r="AA3491" s="3" t="str">
        <f>IFERROR(VLOOKUP(A3491,'Pivot category'!$B$8:$I$2236,8,0),"")</f>
        <v/>
      </c>
      <c r="AB3491" s="3" t="str">
        <f>IF(P3491&lt;$AC$1,"Bottom 5%","")</f>
        <v>Bottom 5%</v>
      </c>
      <c r="AC3491"/>
      <c r="AD3491" t="s">
        <v>16510</v>
      </c>
      <c r="AE3491" t="s">
        <v>13853</v>
      </c>
    </row>
    <row r="3492" spans="1:31" hidden="1" x14ac:dyDescent="0.25">
      <c r="A3492" t="s">
        <v>10268</v>
      </c>
      <c r="B3492" t="s">
        <v>10269</v>
      </c>
      <c r="C3492" s="3" t="s">
        <v>38</v>
      </c>
      <c r="D3492" s="3" t="s">
        <v>3906</v>
      </c>
      <c r="E3492" s="3">
        <v>0</v>
      </c>
      <c r="F3492" s="3">
        <v>4000</v>
      </c>
      <c r="G3492" s="34">
        <v>19.989999999999998</v>
      </c>
      <c r="H3492" s="3" t="s">
        <v>29</v>
      </c>
      <c r="I3492" s="3" t="s">
        <v>17</v>
      </c>
      <c r="J3492" s="3" t="s">
        <v>8112</v>
      </c>
      <c r="K3492" s="3" t="s">
        <v>8111</v>
      </c>
      <c r="L3492" s="3" t="s">
        <v>68</v>
      </c>
      <c r="M3492" s="26" t="s">
        <v>16689</v>
      </c>
      <c r="N3492"/>
      <c r="O3492" s="3">
        <v>1</v>
      </c>
      <c r="P3492" s="55">
        <v>319.83999999999997</v>
      </c>
      <c r="Q3492" s="55">
        <v>39.979999999999997</v>
      </c>
      <c r="R3492" s="55">
        <v>279.86</v>
      </c>
      <c r="S3492" s="57">
        <v>7</v>
      </c>
      <c r="T3492" s="55">
        <v>319.83999999999997</v>
      </c>
      <c r="U3492" s="55">
        <v>16011.99</v>
      </c>
      <c r="V3492" s="55">
        <v>20469.759999999998</v>
      </c>
      <c r="W3492" s="55">
        <v>-4457.7700000000004</v>
      </c>
      <c r="X3492" s="57">
        <v>-0.22</v>
      </c>
      <c r="Y3492" s="3" t="str">
        <f>IFERROR(VLOOKUP(A3492,'Pivot price tier'!$C$8:$L$2290,10,0),"")</f>
        <v/>
      </c>
      <c r="Z3492" s="3" t="str">
        <f>IFERROR(VLOOKUP(A3492,'Pivot price tier by size'!$D$8:$M$2512,10,0),"")</f>
        <v/>
      </c>
      <c r="AA3492" s="3" t="str">
        <f>IFERROR(VLOOKUP(A3492,'Pivot category'!$B$8:$I$2236,8,0),"")</f>
        <v/>
      </c>
      <c r="AB3492" s="3" t="str">
        <f>IF(P3492&lt;$AC$1,"Bottom 5%","")</f>
        <v>Bottom 5%</v>
      </c>
      <c r="AC3492"/>
      <c r="AD3492" t="s">
        <v>16510</v>
      </c>
      <c r="AE3492" t="s">
        <v>13853</v>
      </c>
    </row>
    <row r="3493" spans="1:31" hidden="1" x14ac:dyDescent="0.25">
      <c r="A3493" t="s">
        <v>7440</v>
      </c>
      <c r="B3493" t="s">
        <v>1552</v>
      </c>
      <c r="C3493" s="3" t="s">
        <v>36</v>
      </c>
      <c r="D3493" s="3" t="s">
        <v>3907</v>
      </c>
      <c r="E3493" s="3">
        <v>0</v>
      </c>
      <c r="F3493" s="3">
        <v>10000</v>
      </c>
      <c r="G3493" s="34">
        <v>2.99</v>
      </c>
      <c r="H3493" s="3" t="s">
        <v>25</v>
      </c>
      <c r="I3493" s="3" t="s">
        <v>13</v>
      </c>
      <c r="J3493" s="3" t="s">
        <v>8107</v>
      </c>
      <c r="K3493" s="3" t="s">
        <v>8111</v>
      </c>
      <c r="L3493" s="3" t="s">
        <v>8106</v>
      </c>
      <c r="M3493" s="26" t="s">
        <v>16689</v>
      </c>
      <c r="N3493"/>
      <c r="O3493" s="3" t="s">
        <v>78</v>
      </c>
      <c r="P3493" s="55">
        <v>17.940000000000001</v>
      </c>
      <c r="Q3493" s="55">
        <v>64.05</v>
      </c>
      <c r="R3493" s="55">
        <v>-46.11</v>
      </c>
      <c r="S3493" s="57">
        <v>-0.72</v>
      </c>
      <c r="T3493" s="55" t="s">
        <v>78</v>
      </c>
      <c r="U3493" s="55">
        <v>17.940000000000001</v>
      </c>
      <c r="V3493" s="55">
        <v>0</v>
      </c>
      <c r="W3493" s="55">
        <v>17.940000000000001</v>
      </c>
      <c r="X3493" s="57">
        <v>0</v>
      </c>
      <c r="Y3493" s="3" t="str">
        <f>IFERROR(VLOOKUP(A3493,'Pivot price tier'!$C$8:$L$2290,10,0),"")</f>
        <v/>
      </c>
      <c r="Z3493" s="3" t="str">
        <f>IFERROR(VLOOKUP(A3493,'Pivot price tier by size'!$D$8:$M$2512,10,0),"")</f>
        <v/>
      </c>
      <c r="AA3493" s="3" t="str">
        <f>IFERROR(VLOOKUP(A3493,'Pivot category'!$B$8:$I$2236,8,0),"")</f>
        <v/>
      </c>
      <c r="AB3493" s="3" t="str">
        <f>IF(P3493&lt;$AC$1,"Bottom 5%","")</f>
        <v>Bottom 5%</v>
      </c>
      <c r="AC3493"/>
      <c r="AD3493" t="s">
        <v>16510</v>
      </c>
      <c r="AE3493" t="s">
        <v>13853</v>
      </c>
    </row>
    <row r="3494" spans="1:31" hidden="1" x14ac:dyDescent="0.25">
      <c r="A3494" t="s">
        <v>14670</v>
      </c>
      <c r="B3494" t="s">
        <v>14671</v>
      </c>
      <c r="C3494" s="3" t="s">
        <v>32</v>
      </c>
      <c r="D3494" s="3" t="s">
        <v>14377</v>
      </c>
      <c r="E3494" s="3" t="s">
        <v>5053</v>
      </c>
      <c r="F3494" s="3">
        <v>70000</v>
      </c>
      <c r="G3494" s="34">
        <v>34.99</v>
      </c>
      <c r="H3494" s="3" t="s">
        <v>25</v>
      </c>
      <c r="I3494" s="3" t="s">
        <v>23</v>
      </c>
      <c r="J3494" s="3" t="s">
        <v>8102</v>
      </c>
      <c r="K3494" s="3" t="s">
        <v>8103</v>
      </c>
      <c r="L3494" s="3" t="s">
        <v>68</v>
      </c>
      <c r="M3494" s="26">
        <v>45778</v>
      </c>
      <c r="N3494"/>
      <c r="O3494" s="3">
        <v>49</v>
      </c>
      <c r="P3494" s="55">
        <v>15799.26</v>
      </c>
      <c r="Q3494" s="55">
        <v>1049.7</v>
      </c>
      <c r="R3494" s="55">
        <v>14749.56</v>
      </c>
      <c r="S3494" s="57">
        <v>14.05</v>
      </c>
      <c r="T3494" s="55">
        <v>322.43387755102043</v>
      </c>
      <c r="U3494" s="55">
        <v>6243.16</v>
      </c>
      <c r="V3494" s="55">
        <v>2064.41</v>
      </c>
      <c r="W3494" s="55">
        <v>4178.75</v>
      </c>
      <c r="X3494" s="57">
        <v>2.02</v>
      </c>
      <c r="Y3494" s="3" t="str">
        <f>IFERROR(VLOOKUP(A3494,'Pivot price tier'!$C$8:$L$2290,10,0),"")</f>
        <v xml:space="preserve"> </v>
      </c>
      <c r="Z3494" s="3" t="str">
        <f>IFERROR(VLOOKUP(A3494,'Pivot price tier by size'!$D$8:$M$2512,10,0),"")</f>
        <v xml:space="preserve"> </v>
      </c>
      <c r="AA3494" s="3" t="str">
        <f>IFERROR(VLOOKUP(A3494,'Pivot category'!$B$8:$I$2236,8,0),"")</f>
        <v>X</v>
      </c>
      <c r="AB3494" s="3" t="str">
        <f>IF(P3494&lt;$AC$1,"Bottom 5%","")</f>
        <v>Bottom 5%</v>
      </c>
      <c r="AC3494"/>
      <c r="AD3494" t="s">
        <v>16514</v>
      </c>
      <c r="AE3494" t="s">
        <v>13863</v>
      </c>
    </row>
    <row r="3495" spans="1:31" hidden="1" x14ac:dyDescent="0.25">
      <c r="A3495" t="s">
        <v>15137</v>
      </c>
      <c r="B3495" t="s">
        <v>15138</v>
      </c>
      <c r="C3495" s="3" t="s">
        <v>32</v>
      </c>
      <c r="D3495" s="3" t="s">
        <v>3908</v>
      </c>
      <c r="E3495" s="3" t="s">
        <v>5101</v>
      </c>
      <c r="F3495" s="3">
        <v>40000</v>
      </c>
      <c r="G3495" s="34">
        <v>13.79</v>
      </c>
      <c r="H3495" s="3" t="s">
        <v>46</v>
      </c>
      <c r="I3495" s="3" t="s">
        <v>46</v>
      </c>
      <c r="J3495" s="3" t="s">
        <v>8107</v>
      </c>
      <c r="K3495" s="3" t="s">
        <v>8111</v>
      </c>
      <c r="L3495" s="3" t="s">
        <v>8106</v>
      </c>
      <c r="M3495" s="26">
        <v>45839</v>
      </c>
      <c r="N3495"/>
      <c r="O3495" s="3">
        <v>1</v>
      </c>
      <c r="P3495" s="55">
        <v>219.2</v>
      </c>
      <c r="Q3495" s="55"/>
      <c r="R3495" s="55">
        <v>219.2</v>
      </c>
      <c r="S3495" s="57"/>
      <c r="T3495" s="55">
        <v>219.2</v>
      </c>
      <c r="U3495" s="55" t="s">
        <v>78</v>
      </c>
      <c r="V3495" s="55" t="s">
        <v>78</v>
      </c>
      <c r="W3495" s="55" t="s">
        <v>78</v>
      </c>
      <c r="X3495" s="57" t="s">
        <v>78</v>
      </c>
      <c r="Y3495" s="3" t="str">
        <f>IFERROR(VLOOKUP(A3495,'Pivot price tier'!$C$8:$L$2290,10,0),"")</f>
        <v/>
      </c>
      <c r="Z3495" s="3" t="str">
        <f>IFERROR(VLOOKUP(A3495,'Pivot price tier by size'!$D$8:$M$2512,10,0),"")</f>
        <v/>
      </c>
      <c r="AA3495" s="3" t="str">
        <f>IFERROR(VLOOKUP(A3495,'Pivot category'!$B$8:$I$2236,8,0),"")</f>
        <v/>
      </c>
      <c r="AB3495" s="3" t="str">
        <f>IF(P3495&lt;$AC$1,"Bottom 5%","")</f>
        <v>Bottom 5%</v>
      </c>
      <c r="AC3495"/>
      <c r="AD3495" t="s">
        <v>11021</v>
      </c>
      <c r="AE3495" t="s">
        <v>13925</v>
      </c>
    </row>
    <row r="3496" spans="1:31" hidden="1" x14ac:dyDescent="0.25">
      <c r="A3496" t="s">
        <v>13511</v>
      </c>
      <c r="B3496" t="s">
        <v>13512</v>
      </c>
      <c r="C3496" s="3" t="s">
        <v>32</v>
      </c>
      <c r="D3496" s="3" t="s">
        <v>3909</v>
      </c>
      <c r="E3496" s="3">
        <v>0</v>
      </c>
      <c r="F3496" s="3">
        <v>10000</v>
      </c>
      <c r="G3496" s="34">
        <v>13.7</v>
      </c>
      <c r="H3496" s="3" t="s">
        <v>46</v>
      </c>
      <c r="I3496" s="3" t="s">
        <v>46</v>
      </c>
      <c r="J3496" s="3" t="s">
        <v>8104</v>
      </c>
      <c r="K3496" s="3" t="s">
        <v>8111</v>
      </c>
      <c r="L3496" s="3" t="s">
        <v>8108</v>
      </c>
      <c r="M3496" s="26" t="s">
        <v>16689</v>
      </c>
      <c r="N3496"/>
      <c r="O3496" s="3" t="s">
        <v>78</v>
      </c>
      <c r="P3496" s="55"/>
      <c r="Q3496" s="55">
        <v>13.7</v>
      </c>
      <c r="R3496" s="55">
        <v>-13.7</v>
      </c>
      <c r="S3496" s="57">
        <v>-1</v>
      </c>
      <c r="T3496" s="55" t="s">
        <v>78</v>
      </c>
      <c r="U3496" s="55" t="s">
        <v>78</v>
      </c>
      <c r="V3496" s="55" t="s">
        <v>78</v>
      </c>
      <c r="W3496" s="55" t="s">
        <v>78</v>
      </c>
      <c r="X3496" s="57" t="s">
        <v>78</v>
      </c>
      <c r="Y3496" s="3" t="str">
        <f>IFERROR(VLOOKUP(A3496,'Pivot price tier'!$C$8:$L$2290,10,0),"")</f>
        <v/>
      </c>
      <c r="Z3496" s="3" t="str">
        <f>IFERROR(VLOOKUP(A3496,'Pivot price tier by size'!$D$8:$M$2512,10,0),"")</f>
        <v/>
      </c>
      <c r="AA3496" s="3" t="str">
        <f>IFERROR(VLOOKUP(A3496,'Pivot category'!$B$8:$I$2236,8,0),"")</f>
        <v/>
      </c>
      <c r="AB3496" s="3" t="str">
        <f>IF(P3496&lt;$AC$1,"Bottom 5%","")</f>
        <v>Bottom 5%</v>
      </c>
      <c r="AC3496"/>
      <c r="AD3496" t="s">
        <v>11021</v>
      </c>
      <c r="AE3496" t="s">
        <v>13925</v>
      </c>
    </row>
    <row r="3497" spans="1:31" hidden="1" x14ac:dyDescent="0.25">
      <c r="A3497" t="s">
        <v>6052</v>
      </c>
      <c r="B3497" t="s">
        <v>1553</v>
      </c>
      <c r="C3497" s="3" t="s">
        <v>32</v>
      </c>
      <c r="D3497" s="3" t="s">
        <v>3910</v>
      </c>
      <c r="E3497" s="3">
        <v>0</v>
      </c>
      <c r="F3497" s="3">
        <v>10000</v>
      </c>
      <c r="G3497" s="34">
        <v>13.79</v>
      </c>
      <c r="H3497" s="3" t="s">
        <v>46</v>
      </c>
      <c r="I3497" s="3" t="s">
        <v>46</v>
      </c>
      <c r="J3497" s="3" t="s">
        <v>8107</v>
      </c>
      <c r="K3497" s="3" t="s">
        <v>8111</v>
      </c>
      <c r="L3497" s="3" t="s">
        <v>8106</v>
      </c>
      <c r="M3497" s="26" t="s">
        <v>16689</v>
      </c>
      <c r="N3497"/>
      <c r="O3497" s="3">
        <v>1</v>
      </c>
      <c r="P3497" s="55">
        <v>95.9</v>
      </c>
      <c r="Q3497" s="55">
        <v>123.3</v>
      </c>
      <c r="R3497" s="55">
        <v>-27.4</v>
      </c>
      <c r="S3497" s="57">
        <v>-0.22</v>
      </c>
      <c r="T3497" s="55">
        <v>95.9</v>
      </c>
      <c r="U3497" s="55" t="s">
        <v>78</v>
      </c>
      <c r="V3497" s="55" t="s">
        <v>78</v>
      </c>
      <c r="W3497" s="55" t="s">
        <v>78</v>
      </c>
      <c r="X3497" s="57" t="s">
        <v>78</v>
      </c>
      <c r="Y3497" s="3" t="str">
        <f>IFERROR(VLOOKUP(A3497,'Pivot price tier'!$C$8:$L$2290,10,0),"")</f>
        <v/>
      </c>
      <c r="Z3497" s="3" t="str">
        <f>IFERROR(VLOOKUP(A3497,'Pivot price tier by size'!$D$8:$M$2512,10,0),"")</f>
        <v/>
      </c>
      <c r="AA3497" s="3" t="str">
        <f>IFERROR(VLOOKUP(A3497,'Pivot category'!$B$8:$I$2236,8,0),"")</f>
        <v/>
      </c>
      <c r="AB3497" s="3" t="str">
        <f>IF(P3497&lt;$AC$1,"Bottom 5%","")</f>
        <v>Bottom 5%</v>
      </c>
      <c r="AC3497"/>
      <c r="AD3497" t="s">
        <v>11021</v>
      </c>
      <c r="AE3497" t="s">
        <v>13925</v>
      </c>
    </row>
    <row r="3498" spans="1:31" hidden="1" x14ac:dyDescent="0.25">
      <c r="A3498" t="s">
        <v>13513</v>
      </c>
      <c r="B3498" t="s">
        <v>13514</v>
      </c>
      <c r="C3498" s="3" t="s">
        <v>32</v>
      </c>
      <c r="D3498" s="3" t="s">
        <v>3911</v>
      </c>
      <c r="E3498" s="3" t="s">
        <v>5101</v>
      </c>
      <c r="F3498" s="3">
        <v>4000</v>
      </c>
      <c r="G3498" s="34">
        <v>13.7</v>
      </c>
      <c r="H3498" s="3" t="s">
        <v>46</v>
      </c>
      <c r="I3498" s="3" t="s">
        <v>46</v>
      </c>
      <c r="J3498" s="3" t="s">
        <v>8104</v>
      </c>
      <c r="K3498" s="3" t="s">
        <v>8111</v>
      </c>
      <c r="L3498" s="3" t="s">
        <v>8108</v>
      </c>
      <c r="M3498" s="26">
        <v>45597</v>
      </c>
      <c r="N3498"/>
      <c r="O3498" s="3" t="s">
        <v>78</v>
      </c>
      <c r="P3498" s="55"/>
      <c r="Q3498" s="55">
        <v>54.8</v>
      </c>
      <c r="R3498" s="55">
        <v>-54.8</v>
      </c>
      <c r="S3498" s="57">
        <v>-1</v>
      </c>
      <c r="T3498" s="55" t="s">
        <v>78</v>
      </c>
      <c r="U3498" s="55" t="s">
        <v>78</v>
      </c>
      <c r="V3498" s="55" t="s">
        <v>78</v>
      </c>
      <c r="W3498" s="55" t="s">
        <v>78</v>
      </c>
      <c r="X3498" s="57" t="s">
        <v>78</v>
      </c>
      <c r="Y3498" s="3" t="str">
        <f>IFERROR(VLOOKUP(A3498,'Pivot price tier'!$C$8:$L$2290,10,0),"")</f>
        <v/>
      </c>
      <c r="Z3498" s="3" t="str">
        <f>IFERROR(VLOOKUP(A3498,'Pivot price tier by size'!$D$8:$M$2512,10,0),"")</f>
        <v/>
      </c>
      <c r="AA3498" s="3" t="str">
        <f>IFERROR(VLOOKUP(A3498,'Pivot category'!$B$8:$I$2236,8,0),"")</f>
        <v/>
      </c>
      <c r="AB3498" s="3" t="str">
        <f>IF(P3498&lt;$AC$1,"Bottom 5%","")</f>
        <v>Bottom 5%</v>
      </c>
      <c r="AC3498"/>
      <c r="AD3498" t="s">
        <v>11021</v>
      </c>
      <c r="AE3498" t="s">
        <v>13925</v>
      </c>
    </row>
    <row r="3499" spans="1:31" x14ac:dyDescent="0.25">
      <c r="A3499" t="s">
        <v>12567</v>
      </c>
      <c r="B3499" t="s">
        <v>1348</v>
      </c>
      <c r="C3499" s="3" t="s">
        <v>36</v>
      </c>
      <c r="D3499" s="3" t="s">
        <v>3673</v>
      </c>
      <c r="E3499" s="3">
        <v>0</v>
      </c>
      <c r="F3499" s="3">
        <v>7000</v>
      </c>
      <c r="G3499" s="34">
        <v>13.99</v>
      </c>
      <c r="H3499" s="3" t="s">
        <v>29</v>
      </c>
      <c r="I3499" s="3" t="s">
        <v>17</v>
      </c>
      <c r="J3499" s="3" t="s">
        <v>8102</v>
      </c>
      <c r="K3499" s="3" t="s">
        <v>8103</v>
      </c>
      <c r="L3499" s="3" t="s">
        <v>68</v>
      </c>
      <c r="M3499" s="26" t="s">
        <v>16689</v>
      </c>
      <c r="N3499"/>
      <c r="O3499" s="3">
        <v>117</v>
      </c>
      <c r="P3499" s="55">
        <v>51354.18</v>
      </c>
      <c r="Q3499" s="55">
        <v>46501.07</v>
      </c>
      <c r="R3499" s="55">
        <v>4853.1099999999997</v>
      </c>
      <c r="S3499" s="57">
        <v>0.1</v>
      </c>
      <c r="T3499" s="55">
        <v>438.92461538461538</v>
      </c>
      <c r="U3499" s="55">
        <v>119248.83</v>
      </c>
      <c r="V3499" s="55">
        <v>100012.83</v>
      </c>
      <c r="W3499" s="55">
        <v>19236</v>
      </c>
      <c r="X3499" s="57">
        <v>0.19</v>
      </c>
      <c r="Y3499" s="3" t="str">
        <f>IFERROR(VLOOKUP(A3499,'Pivot price tier'!$C$8:$L$2290,10,0),"")</f>
        <v xml:space="preserve"> </v>
      </c>
      <c r="Z3499" s="3" t="str">
        <f>IFERROR(VLOOKUP(A3499,'Pivot price tier by size'!$D$8:$M$2512,10,0),"")</f>
        <v xml:space="preserve"> </v>
      </c>
      <c r="AA3499" s="3" t="str">
        <f>IFERROR(VLOOKUP(A3499,'Pivot category'!$B$8:$I$2236,8,0),"")</f>
        <v xml:space="preserve"> </v>
      </c>
      <c r="AB3499" s="3" t="str">
        <f>IF(P3499&lt;$AC$1,"Bottom 5%","")</f>
        <v/>
      </c>
      <c r="AC3499"/>
      <c r="AD3499" t="s">
        <v>16512</v>
      </c>
      <c r="AE3499" t="s">
        <v>13902</v>
      </c>
    </row>
    <row r="3500" spans="1:31" x14ac:dyDescent="0.25">
      <c r="A3500" t="s">
        <v>7261</v>
      </c>
      <c r="B3500" t="s">
        <v>1352</v>
      </c>
      <c r="C3500" s="3" t="s">
        <v>36</v>
      </c>
      <c r="D3500" s="3" t="s">
        <v>3677</v>
      </c>
      <c r="E3500" s="3" t="s">
        <v>5053</v>
      </c>
      <c r="F3500" s="3">
        <v>7000</v>
      </c>
      <c r="G3500" s="34">
        <v>10.99</v>
      </c>
      <c r="H3500" s="3" t="s">
        <v>12</v>
      </c>
      <c r="I3500" s="3" t="s">
        <v>13</v>
      </c>
      <c r="J3500" s="3" t="s">
        <v>8102</v>
      </c>
      <c r="K3500" s="3" t="s">
        <v>8103</v>
      </c>
      <c r="L3500" s="3" t="s">
        <v>68</v>
      </c>
      <c r="M3500" s="26" t="s">
        <v>16689</v>
      </c>
      <c r="N3500"/>
      <c r="O3500" s="3">
        <v>131</v>
      </c>
      <c r="P3500" s="55">
        <v>63577.15</v>
      </c>
      <c r="Q3500" s="55">
        <v>58290.96</v>
      </c>
      <c r="R3500" s="55">
        <v>5286.19</v>
      </c>
      <c r="S3500" s="57">
        <v>0.09</v>
      </c>
      <c r="T3500" s="55">
        <v>485.32175572519083</v>
      </c>
      <c r="U3500" s="55">
        <v>360318.14</v>
      </c>
      <c r="V3500" s="55">
        <v>438193.28</v>
      </c>
      <c r="W3500" s="55">
        <v>-77875.14</v>
      </c>
      <c r="X3500" s="57">
        <v>-0.18</v>
      </c>
      <c r="Y3500" s="3" t="str">
        <f>IFERROR(VLOOKUP(A3500,'Pivot price tier'!$C$8:$L$2290,10,0),"")</f>
        <v xml:space="preserve"> </v>
      </c>
      <c r="Z3500" s="3" t="str">
        <f>IFERROR(VLOOKUP(A3500,'Pivot price tier by size'!$D$8:$M$2512,10,0),"")</f>
        <v xml:space="preserve"> </v>
      </c>
      <c r="AA3500" s="3" t="str">
        <f>IFERROR(VLOOKUP(A3500,'Pivot category'!$B$8:$I$2236,8,0),"")</f>
        <v xml:space="preserve"> </v>
      </c>
      <c r="AB3500" s="3" t="str">
        <f>IF(P3500&lt;$AC$1,"Bottom 5%","")</f>
        <v/>
      </c>
      <c r="AC3500"/>
      <c r="AD3500" t="s">
        <v>16510</v>
      </c>
      <c r="AE3500" t="s">
        <v>13853</v>
      </c>
    </row>
    <row r="3501" spans="1:31" hidden="1" x14ac:dyDescent="0.25">
      <c r="A3501" t="s">
        <v>8727</v>
      </c>
      <c r="B3501" t="s">
        <v>8726</v>
      </c>
      <c r="C3501" s="3" t="s">
        <v>32</v>
      </c>
      <c r="D3501" s="3" t="s">
        <v>8183</v>
      </c>
      <c r="E3501" s="3" t="s">
        <v>5055</v>
      </c>
      <c r="F3501" s="3">
        <v>10000</v>
      </c>
      <c r="G3501" s="34">
        <v>299.99</v>
      </c>
      <c r="H3501" s="3" t="s">
        <v>12402</v>
      </c>
      <c r="I3501" s="3" t="s">
        <v>74</v>
      </c>
      <c r="J3501" s="3" t="s">
        <v>8110</v>
      </c>
      <c r="K3501" s="3" t="s">
        <v>8111</v>
      </c>
      <c r="L3501" s="3" t="s">
        <v>68</v>
      </c>
      <c r="M3501" s="26" t="s">
        <v>16689</v>
      </c>
      <c r="N3501"/>
      <c r="O3501" s="3">
        <v>2</v>
      </c>
      <c r="P3501" s="55">
        <v>599.98</v>
      </c>
      <c r="Q3501" s="55">
        <v>1799.94</v>
      </c>
      <c r="R3501" s="55">
        <v>-1199.96</v>
      </c>
      <c r="S3501" s="57">
        <v>-0.67</v>
      </c>
      <c r="T3501" s="55">
        <v>299.99</v>
      </c>
      <c r="U3501" s="55" t="s">
        <v>78</v>
      </c>
      <c r="V3501" s="55" t="s">
        <v>78</v>
      </c>
      <c r="W3501" s="55" t="s">
        <v>78</v>
      </c>
      <c r="X3501" s="57" t="s">
        <v>78</v>
      </c>
      <c r="Y3501" s="3" t="str">
        <f>IFERROR(VLOOKUP(A3501,'Pivot price tier'!$C$8:$L$2290,10,0),"")</f>
        <v/>
      </c>
      <c r="Z3501" s="3" t="str">
        <f>IFERROR(VLOOKUP(A3501,'Pivot price tier by size'!$D$8:$M$2512,10,0),"")</f>
        <v/>
      </c>
      <c r="AA3501" s="3" t="str">
        <f>IFERROR(VLOOKUP(A3501,'Pivot category'!$B$8:$I$2236,8,0),"")</f>
        <v/>
      </c>
      <c r="AB3501" s="3" t="str">
        <f>IF(P3501&lt;$AC$1,"Bottom 5%","")</f>
        <v>Bottom 5%</v>
      </c>
      <c r="AC3501"/>
      <c r="AD3501" t="s">
        <v>16516</v>
      </c>
      <c r="AE3501" t="s">
        <v>16518</v>
      </c>
    </row>
    <row r="3502" spans="1:31" hidden="1" x14ac:dyDescent="0.25">
      <c r="A3502" t="s">
        <v>11657</v>
      </c>
      <c r="B3502" t="s">
        <v>11658</v>
      </c>
      <c r="C3502" s="3" t="s">
        <v>69</v>
      </c>
      <c r="D3502" s="3" t="s">
        <v>11622</v>
      </c>
      <c r="E3502" s="3">
        <v>0</v>
      </c>
      <c r="F3502" s="3">
        <v>30000</v>
      </c>
      <c r="G3502" s="34">
        <v>2.99</v>
      </c>
      <c r="H3502" s="3" t="s">
        <v>46</v>
      </c>
      <c r="I3502" s="3" t="s">
        <v>70</v>
      </c>
      <c r="J3502" s="3" t="s">
        <v>13168</v>
      </c>
      <c r="K3502" s="3" t="s">
        <v>8115</v>
      </c>
      <c r="L3502" s="3" t="s">
        <v>68</v>
      </c>
      <c r="M3502" s="26" t="s">
        <v>16689</v>
      </c>
      <c r="N3502"/>
      <c r="O3502" s="3">
        <v>15</v>
      </c>
      <c r="P3502" s="55">
        <v>299</v>
      </c>
      <c r="Q3502" s="55">
        <v>358.8</v>
      </c>
      <c r="R3502" s="55">
        <v>-59.8</v>
      </c>
      <c r="S3502" s="57">
        <v>-0.17</v>
      </c>
      <c r="T3502" s="55">
        <v>19.933333333333334</v>
      </c>
      <c r="U3502" s="55">
        <v>0</v>
      </c>
      <c r="V3502" s="55">
        <v>574.08000000000004</v>
      </c>
      <c r="W3502" s="55">
        <v>-574.08000000000004</v>
      </c>
      <c r="X3502" s="57">
        <v>-1</v>
      </c>
      <c r="Y3502" s="3" t="str">
        <f>IFERROR(VLOOKUP(A3502,'Pivot price tier'!$C$8:$L$2290,10,0),"")</f>
        <v/>
      </c>
      <c r="Z3502" s="3" t="str">
        <f>IFERROR(VLOOKUP(A3502,'Pivot price tier by size'!$D$8:$M$2512,10,0),"")</f>
        <v/>
      </c>
      <c r="AA3502" s="3" t="str">
        <f>IFERROR(VLOOKUP(A3502,'Pivot category'!$B$8:$I$2236,8,0),"")</f>
        <v/>
      </c>
      <c r="AB3502" s="3" t="str">
        <f>IF(P3502&lt;$AC$1,"Bottom 5%","")</f>
        <v>Bottom 5%</v>
      </c>
      <c r="AC3502"/>
      <c r="AD3502" t="s">
        <v>10199</v>
      </c>
      <c r="AE3502" t="s">
        <v>13872</v>
      </c>
    </row>
    <row r="3503" spans="1:31" x14ac:dyDescent="0.25">
      <c r="A3503" t="s">
        <v>7540</v>
      </c>
      <c r="B3503" t="s">
        <v>1353</v>
      </c>
      <c r="C3503" s="3" t="s">
        <v>38</v>
      </c>
      <c r="D3503" s="3" t="s">
        <v>3678</v>
      </c>
      <c r="E3503" s="3" t="s">
        <v>5053</v>
      </c>
      <c r="F3503" s="3">
        <v>7000</v>
      </c>
      <c r="G3503" s="34">
        <v>16.989999999999998</v>
      </c>
      <c r="H3503" s="3" t="s">
        <v>12</v>
      </c>
      <c r="I3503" s="3" t="s">
        <v>13</v>
      </c>
      <c r="J3503" s="3" t="s">
        <v>8102</v>
      </c>
      <c r="K3503" s="3" t="s">
        <v>8103</v>
      </c>
      <c r="L3503" s="3" t="s">
        <v>68</v>
      </c>
      <c r="M3503" s="26" t="s">
        <v>16689</v>
      </c>
      <c r="N3503"/>
      <c r="O3503" s="3">
        <v>157</v>
      </c>
      <c r="P3503" s="55">
        <v>436729.73</v>
      </c>
      <c r="Q3503" s="55">
        <v>500850.29</v>
      </c>
      <c r="R3503" s="55">
        <v>-64120.56</v>
      </c>
      <c r="S3503" s="57">
        <v>-0.13</v>
      </c>
      <c r="T3503" s="55">
        <v>2781.7180254777068</v>
      </c>
      <c r="U3503" s="55">
        <v>177553.27</v>
      </c>
      <c r="V3503" s="55">
        <v>175150.5</v>
      </c>
      <c r="W3503" s="55">
        <v>2402.77</v>
      </c>
      <c r="X3503" s="57">
        <v>0.01</v>
      </c>
      <c r="Y3503" s="3" t="str">
        <f>IFERROR(VLOOKUP(A3503,'Pivot price tier'!$C$8:$L$2290,10,0),"")</f>
        <v xml:space="preserve"> </v>
      </c>
      <c r="Z3503" s="3" t="str">
        <f>IFERROR(VLOOKUP(A3503,'Pivot price tier by size'!$D$8:$M$2512,10,0),"")</f>
        <v xml:space="preserve"> </v>
      </c>
      <c r="AA3503" s="3" t="str">
        <f>IFERROR(VLOOKUP(A3503,'Pivot category'!$B$8:$I$2236,8,0),"")</f>
        <v xml:space="preserve"> </v>
      </c>
      <c r="AB3503" s="3" t="str">
        <f>IF(P3503&lt;$AC$1,"Bottom 5%","")</f>
        <v/>
      </c>
      <c r="AC3503"/>
      <c r="AD3503" t="s">
        <v>16510</v>
      </c>
      <c r="AE3503" t="s">
        <v>13853</v>
      </c>
    </row>
    <row r="3504" spans="1:31" x14ac:dyDescent="0.25">
      <c r="A3504" t="s">
        <v>7539</v>
      </c>
      <c r="B3504" t="s">
        <v>1355</v>
      </c>
      <c r="C3504" s="3" t="s">
        <v>38</v>
      </c>
      <c r="D3504" s="3" t="s">
        <v>3680</v>
      </c>
      <c r="E3504" s="3" t="s">
        <v>5053</v>
      </c>
      <c r="F3504" s="3">
        <v>7000</v>
      </c>
      <c r="G3504" s="34">
        <v>17.989999999999998</v>
      </c>
      <c r="H3504" s="3" t="s">
        <v>12</v>
      </c>
      <c r="I3504" s="3" t="s">
        <v>13</v>
      </c>
      <c r="J3504" s="3" t="s">
        <v>8102</v>
      </c>
      <c r="K3504" s="3" t="s">
        <v>8103</v>
      </c>
      <c r="L3504" s="3" t="s">
        <v>68</v>
      </c>
      <c r="M3504" s="26" t="s">
        <v>16689</v>
      </c>
      <c r="N3504"/>
      <c r="O3504" s="3">
        <v>124</v>
      </c>
      <c r="P3504" s="55">
        <v>139028.72</v>
      </c>
      <c r="Q3504" s="55">
        <v>168862.01</v>
      </c>
      <c r="R3504" s="55">
        <v>-29833.29</v>
      </c>
      <c r="S3504" s="57">
        <v>-0.18</v>
      </c>
      <c r="T3504" s="55">
        <v>1121.1993548387097</v>
      </c>
      <c r="U3504" s="55">
        <v>9062.5300000000007</v>
      </c>
      <c r="V3504" s="55">
        <v>9701.19</v>
      </c>
      <c r="W3504" s="55">
        <v>-638.66</v>
      </c>
      <c r="X3504" s="57">
        <v>-7.0000000000000007E-2</v>
      </c>
      <c r="Y3504" s="3" t="str">
        <f>IFERROR(VLOOKUP(A3504,'Pivot price tier'!$C$8:$L$2290,10,0),"")</f>
        <v xml:space="preserve"> </v>
      </c>
      <c r="Z3504" s="3" t="str">
        <f>IFERROR(VLOOKUP(A3504,'Pivot price tier by size'!$D$8:$M$2512,10,0),"")</f>
        <v xml:space="preserve"> </v>
      </c>
      <c r="AA3504" s="3" t="str">
        <f>IFERROR(VLOOKUP(A3504,'Pivot category'!$B$8:$I$2236,8,0),"")</f>
        <v xml:space="preserve"> </v>
      </c>
      <c r="AB3504" s="3" t="str">
        <f>IF(P3504&lt;$AC$1,"Bottom 5%","")</f>
        <v/>
      </c>
      <c r="AC3504"/>
      <c r="AD3504" t="s">
        <v>16510</v>
      </c>
      <c r="AE3504" t="s">
        <v>13853</v>
      </c>
    </row>
    <row r="3505" spans="1:31" x14ac:dyDescent="0.25">
      <c r="A3505" t="s">
        <v>5910</v>
      </c>
      <c r="B3505" t="s">
        <v>1358</v>
      </c>
      <c r="C3505" s="3" t="s">
        <v>32</v>
      </c>
      <c r="D3505" s="3" t="s">
        <v>3683</v>
      </c>
      <c r="E3505" s="3" t="s">
        <v>5101</v>
      </c>
      <c r="F3505" s="3">
        <v>7000</v>
      </c>
      <c r="G3505" s="34">
        <v>24.99</v>
      </c>
      <c r="H3505" s="3" t="s">
        <v>28</v>
      </c>
      <c r="I3505" s="3" t="s">
        <v>21</v>
      </c>
      <c r="J3505" s="3" t="s">
        <v>8102</v>
      </c>
      <c r="K3505" s="3" t="s">
        <v>8103</v>
      </c>
      <c r="L3505" s="3" t="s">
        <v>68</v>
      </c>
      <c r="M3505" s="26" t="s">
        <v>16689</v>
      </c>
      <c r="N3505"/>
      <c r="O3505" s="3">
        <v>145</v>
      </c>
      <c r="P3505" s="55">
        <v>72965.399999999994</v>
      </c>
      <c r="Q3505" s="55">
        <v>90332.14</v>
      </c>
      <c r="R3505" s="55">
        <v>-17366.740000000002</v>
      </c>
      <c r="S3505" s="57">
        <v>-0.19</v>
      </c>
      <c r="T3505" s="55">
        <v>503.20965517241376</v>
      </c>
      <c r="U3505" s="55">
        <v>65046.7</v>
      </c>
      <c r="V3505" s="55">
        <v>74962.83</v>
      </c>
      <c r="W3505" s="55">
        <v>-9916.1299999999992</v>
      </c>
      <c r="X3505" s="57">
        <v>-0.13</v>
      </c>
      <c r="Y3505" s="3" t="str">
        <f>IFERROR(VLOOKUP(A3505,'Pivot price tier'!$C$8:$L$2290,10,0),"")</f>
        <v xml:space="preserve"> </v>
      </c>
      <c r="Z3505" s="3" t="str">
        <f>IFERROR(VLOOKUP(A3505,'Pivot price tier by size'!$D$8:$M$2512,10,0),"")</f>
        <v xml:space="preserve"> </v>
      </c>
      <c r="AA3505" s="3" t="str">
        <f>IFERROR(VLOOKUP(A3505,'Pivot category'!$B$8:$I$2236,8,0),"")</f>
        <v xml:space="preserve"> </v>
      </c>
      <c r="AB3505" s="3" t="str">
        <f>IF(P3505&lt;$AC$1,"Bottom 5%","")</f>
        <v/>
      </c>
      <c r="AC3505"/>
      <c r="AD3505" t="s">
        <v>16516</v>
      </c>
      <c r="AE3505" t="s">
        <v>16518</v>
      </c>
    </row>
    <row r="3506" spans="1:31" hidden="1" x14ac:dyDescent="0.25">
      <c r="A3506" t="s">
        <v>6730</v>
      </c>
      <c r="B3506" t="s">
        <v>6729</v>
      </c>
      <c r="C3506" s="3" t="s">
        <v>32</v>
      </c>
      <c r="D3506" s="3" t="s">
        <v>8023</v>
      </c>
      <c r="E3506" s="3">
        <v>0</v>
      </c>
      <c r="F3506" s="3">
        <v>10000</v>
      </c>
      <c r="G3506" s="34">
        <v>20.99</v>
      </c>
      <c r="H3506" s="3" t="s">
        <v>46</v>
      </c>
      <c r="I3506" s="3" t="s">
        <v>46</v>
      </c>
      <c r="J3506" s="3" t="s">
        <v>8112</v>
      </c>
      <c r="K3506" s="3" t="s">
        <v>8111</v>
      </c>
      <c r="L3506" s="3" t="s">
        <v>68</v>
      </c>
      <c r="M3506" s="26" t="s">
        <v>16689</v>
      </c>
      <c r="N3506"/>
      <c r="O3506" s="3">
        <v>24</v>
      </c>
      <c r="P3506" s="55">
        <v>2057.02</v>
      </c>
      <c r="Q3506" s="55">
        <v>2434.84</v>
      </c>
      <c r="R3506" s="55">
        <v>-377.82</v>
      </c>
      <c r="S3506" s="57">
        <v>-0.16</v>
      </c>
      <c r="T3506" s="55">
        <v>85.709166666666661</v>
      </c>
      <c r="U3506" s="55">
        <v>4911.66</v>
      </c>
      <c r="V3506" s="55">
        <v>4051.07</v>
      </c>
      <c r="W3506" s="55">
        <v>860.59</v>
      </c>
      <c r="X3506" s="57">
        <v>0.21</v>
      </c>
      <c r="Y3506" s="3" t="str">
        <f>IFERROR(VLOOKUP(A3506,'Pivot price tier'!$C$8:$L$2290,10,0),"")</f>
        <v/>
      </c>
      <c r="Z3506" s="3" t="str">
        <f>IFERROR(VLOOKUP(A3506,'Pivot price tier by size'!$D$8:$M$2512,10,0),"")</f>
        <v/>
      </c>
      <c r="AA3506" s="3" t="str">
        <f>IFERROR(VLOOKUP(A3506,'Pivot category'!$B$8:$I$2236,8,0),"")</f>
        <v/>
      </c>
      <c r="AB3506" s="3" t="str">
        <f>IF(P3506&lt;$AC$1,"Bottom 5%","")</f>
        <v>Bottom 5%</v>
      </c>
      <c r="AC3506"/>
      <c r="AD3506" t="s">
        <v>10199</v>
      </c>
      <c r="AE3506" t="s">
        <v>13872</v>
      </c>
    </row>
    <row r="3507" spans="1:31" x14ac:dyDescent="0.25">
      <c r="A3507" t="s">
        <v>7326</v>
      </c>
      <c r="B3507" t="s">
        <v>1361</v>
      </c>
      <c r="C3507" s="3" t="s">
        <v>36</v>
      </c>
      <c r="D3507" s="3" t="s">
        <v>3686</v>
      </c>
      <c r="E3507" s="3" t="s">
        <v>5053</v>
      </c>
      <c r="F3507" s="3">
        <v>7000</v>
      </c>
      <c r="G3507" s="34">
        <v>30.99</v>
      </c>
      <c r="H3507" s="3" t="s">
        <v>28</v>
      </c>
      <c r="I3507" s="3" t="s">
        <v>21</v>
      </c>
      <c r="J3507" s="3" t="s">
        <v>8102</v>
      </c>
      <c r="K3507" s="3" t="s">
        <v>8103</v>
      </c>
      <c r="L3507" s="3" t="s">
        <v>68</v>
      </c>
      <c r="M3507" s="26" t="s">
        <v>16689</v>
      </c>
      <c r="N3507"/>
      <c r="O3507" s="3">
        <v>139</v>
      </c>
      <c r="P3507" s="55">
        <v>275253.18</v>
      </c>
      <c r="Q3507" s="55">
        <v>270697.65000000002</v>
      </c>
      <c r="R3507" s="55">
        <v>4555.53</v>
      </c>
      <c r="S3507" s="57">
        <v>0.02</v>
      </c>
      <c r="T3507" s="55">
        <v>1980.2387050359712</v>
      </c>
      <c r="U3507" s="55">
        <v>760432.62</v>
      </c>
      <c r="V3507" s="55">
        <v>681253.17</v>
      </c>
      <c r="W3507" s="55">
        <v>79179.45</v>
      </c>
      <c r="X3507" s="57">
        <v>0.12</v>
      </c>
      <c r="Y3507" s="3" t="str">
        <f>IFERROR(VLOOKUP(A3507,'Pivot price tier'!$C$8:$L$2290,10,0),"")</f>
        <v xml:space="preserve"> </v>
      </c>
      <c r="Z3507" s="3" t="str">
        <f>IFERROR(VLOOKUP(A3507,'Pivot price tier by size'!$D$8:$M$2512,10,0),"")</f>
        <v xml:space="preserve"> </v>
      </c>
      <c r="AA3507" s="3" t="str">
        <f>IFERROR(VLOOKUP(A3507,'Pivot category'!$B$8:$I$2236,8,0),"")</f>
        <v xml:space="preserve"> </v>
      </c>
      <c r="AB3507" s="3" t="str">
        <f>IF(P3507&lt;$AC$1,"Bottom 5%","")</f>
        <v/>
      </c>
      <c r="AC3507"/>
      <c r="AD3507" t="s">
        <v>16516</v>
      </c>
      <c r="AE3507" t="s">
        <v>16518</v>
      </c>
    </row>
    <row r="3508" spans="1:31" x14ac:dyDescent="0.25">
      <c r="A3508" t="s">
        <v>7666</v>
      </c>
      <c r="B3508" t="s">
        <v>1362</v>
      </c>
      <c r="C3508" s="3" t="s">
        <v>38</v>
      </c>
      <c r="D3508" s="3" t="s">
        <v>3687</v>
      </c>
      <c r="E3508" s="3" t="s">
        <v>5053</v>
      </c>
      <c r="F3508" s="3">
        <v>7000</v>
      </c>
      <c r="G3508" s="34">
        <v>41.99</v>
      </c>
      <c r="H3508" s="3" t="s">
        <v>28</v>
      </c>
      <c r="I3508" s="3" t="s">
        <v>21</v>
      </c>
      <c r="J3508" s="3" t="s">
        <v>8102</v>
      </c>
      <c r="K3508" s="3" t="s">
        <v>8103</v>
      </c>
      <c r="L3508" s="3" t="s">
        <v>68</v>
      </c>
      <c r="M3508" s="26" t="s">
        <v>16689</v>
      </c>
      <c r="N3508"/>
      <c r="O3508" s="3">
        <v>157</v>
      </c>
      <c r="P3508" s="55">
        <v>1154172.6100000001</v>
      </c>
      <c r="Q3508" s="55">
        <v>1119703.08</v>
      </c>
      <c r="R3508" s="55">
        <v>34469.53</v>
      </c>
      <c r="S3508" s="57">
        <v>0.03</v>
      </c>
      <c r="T3508" s="55">
        <v>7351.4178980891729</v>
      </c>
      <c r="U3508" s="55">
        <v>391827.76</v>
      </c>
      <c r="V3508" s="55">
        <v>354704.33</v>
      </c>
      <c r="W3508" s="55">
        <v>37123.43</v>
      </c>
      <c r="X3508" s="57">
        <v>0.1</v>
      </c>
      <c r="Y3508" s="3" t="str">
        <f>IFERROR(VLOOKUP(A3508,'Pivot price tier'!$C$8:$L$2290,10,0),"")</f>
        <v xml:space="preserve"> </v>
      </c>
      <c r="Z3508" s="3" t="str">
        <f>IFERROR(VLOOKUP(A3508,'Pivot price tier by size'!$D$8:$M$2512,10,0),"")</f>
        <v xml:space="preserve"> </v>
      </c>
      <c r="AA3508" s="3" t="str">
        <f>IFERROR(VLOOKUP(A3508,'Pivot category'!$B$8:$I$2236,8,0),"")</f>
        <v xml:space="preserve"> </v>
      </c>
      <c r="AB3508" s="3" t="str">
        <f>IF(P3508&lt;$AC$1,"Bottom 5%","")</f>
        <v/>
      </c>
      <c r="AC3508"/>
      <c r="AD3508" t="s">
        <v>16516</v>
      </c>
      <c r="AE3508" t="s">
        <v>16518</v>
      </c>
    </row>
    <row r="3509" spans="1:31" hidden="1" x14ac:dyDescent="0.25">
      <c r="A3509" t="s">
        <v>10682</v>
      </c>
      <c r="B3509" t="s">
        <v>10683</v>
      </c>
      <c r="C3509" s="3" t="s">
        <v>32</v>
      </c>
      <c r="D3509" s="3" t="s">
        <v>10543</v>
      </c>
      <c r="E3509" s="3">
        <v>0</v>
      </c>
      <c r="F3509" s="3">
        <v>30000</v>
      </c>
      <c r="G3509" s="34">
        <v>19.989999999999998</v>
      </c>
      <c r="H3509" s="3" t="s">
        <v>46</v>
      </c>
      <c r="I3509" s="3" t="s">
        <v>46</v>
      </c>
      <c r="J3509" s="3" t="s">
        <v>13168</v>
      </c>
      <c r="K3509" s="3" t="s">
        <v>8115</v>
      </c>
      <c r="L3509" s="3" t="s">
        <v>68</v>
      </c>
      <c r="M3509" s="26" t="s">
        <v>16689</v>
      </c>
      <c r="N3509"/>
      <c r="O3509" s="3">
        <v>7</v>
      </c>
      <c r="P3509" s="55"/>
      <c r="Q3509" s="55">
        <v>19.989999999999998</v>
      </c>
      <c r="R3509" s="55">
        <v>-19.989999999999998</v>
      </c>
      <c r="S3509" s="57">
        <v>-1</v>
      </c>
      <c r="T3509" s="55">
        <v>0</v>
      </c>
      <c r="U3509" s="55" t="s">
        <v>78</v>
      </c>
      <c r="V3509" s="55" t="s">
        <v>78</v>
      </c>
      <c r="W3509" s="55" t="s">
        <v>78</v>
      </c>
      <c r="X3509" s="57" t="s">
        <v>78</v>
      </c>
      <c r="Y3509" s="3" t="str">
        <f>IFERROR(VLOOKUP(A3509,'Pivot price tier'!$C$8:$L$2290,10,0),"")</f>
        <v/>
      </c>
      <c r="Z3509" s="3" t="str">
        <f>IFERROR(VLOOKUP(A3509,'Pivot price tier by size'!$D$8:$M$2512,10,0),"")</f>
        <v/>
      </c>
      <c r="AA3509" s="3" t="str">
        <f>IFERROR(VLOOKUP(A3509,'Pivot category'!$B$8:$I$2236,8,0),"")</f>
        <v/>
      </c>
      <c r="AB3509" s="3" t="str">
        <f>IF(P3509&lt;$AC$1,"Bottom 5%","")</f>
        <v>Bottom 5%</v>
      </c>
      <c r="AC3509"/>
      <c r="AD3509">
        <v>0</v>
      </c>
      <c r="AE3509" t="s">
        <v>11125</v>
      </c>
    </row>
    <row r="3510" spans="1:31" x14ac:dyDescent="0.25">
      <c r="A3510" t="s">
        <v>6832</v>
      </c>
      <c r="B3510" t="s">
        <v>1363</v>
      </c>
      <c r="C3510" s="3" t="s">
        <v>34</v>
      </c>
      <c r="D3510" s="3" t="s">
        <v>3688</v>
      </c>
      <c r="E3510" s="3" t="s">
        <v>5053</v>
      </c>
      <c r="F3510" s="3">
        <v>7000</v>
      </c>
      <c r="G3510" s="34">
        <v>10.99</v>
      </c>
      <c r="H3510" s="3" t="s">
        <v>28</v>
      </c>
      <c r="I3510" s="3" t="s">
        <v>21</v>
      </c>
      <c r="J3510" s="3" t="s">
        <v>8102</v>
      </c>
      <c r="K3510" s="3" t="s">
        <v>8103</v>
      </c>
      <c r="L3510" s="3" t="s">
        <v>68</v>
      </c>
      <c r="M3510" s="26" t="s">
        <v>16689</v>
      </c>
      <c r="N3510"/>
      <c r="O3510" s="3">
        <v>157</v>
      </c>
      <c r="P3510" s="55">
        <v>209315.54</v>
      </c>
      <c r="Q3510" s="55">
        <v>163193.17000000001</v>
      </c>
      <c r="R3510" s="55">
        <v>46122.37</v>
      </c>
      <c r="S3510" s="57">
        <v>0.28000000000000003</v>
      </c>
      <c r="T3510" s="55">
        <v>1333.22</v>
      </c>
      <c r="U3510" s="55">
        <v>133330.68</v>
      </c>
      <c r="V3510" s="55">
        <v>116863.13</v>
      </c>
      <c r="W3510" s="55">
        <v>16467.55</v>
      </c>
      <c r="X3510" s="57">
        <v>0.14000000000000001</v>
      </c>
      <c r="Y3510" s="3" t="str">
        <f>IFERROR(VLOOKUP(A3510,'Pivot price tier'!$C$8:$L$2290,10,0),"")</f>
        <v xml:space="preserve"> </v>
      </c>
      <c r="Z3510" s="3" t="str">
        <f>IFERROR(VLOOKUP(A3510,'Pivot price tier by size'!$D$8:$M$2512,10,0),"")</f>
        <v xml:space="preserve"> </v>
      </c>
      <c r="AA3510" s="3" t="str">
        <f>IFERROR(VLOOKUP(A3510,'Pivot category'!$B$8:$I$2236,8,0),"")</f>
        <v xml:space="preserve"> </v>
      </c>
      <c r="AB3510" s="3" t="str">
        <f>IF(P3510&lt;$AC$1,"Bottom 5%","")</f>
        <v/>
      </c>
      <c r="AC3510"/>
      <c r="AD3510" t="s">
        <v>16516</v>
      </c>
      <c r="AE3510" t="s">
        <v>16518</v>
      </c>
    </row>
    <row r="3511" spans="1:31" hidden="1" x14ac:dyDescent="0.25">
      <c r="A3511" t="s">
        <v>11442</v>
      </c>
      <c r="B3511" t="s">
        <v>11661</v>
      </c>
      <c r="C3511" s="3" t="s">
        <v>69</v>
      </c>
      <c r="D3511" s="3" t="s">
        <v>11312</v>
      </c>
      <c r="E3511" s="3">
        <v>0</v>
      </c>
      <c r="F3511" s="3">
        <v>30000</v>
      </c>
      <c r="G3511" s="34">
        <v>2.99</v>
      </c>
      <c r="H3511" s="3" t="s">
        <v>46</v>
      </c>
      <c r="I3511" s="3" t="s">
        <v>70</v>
      </c>
      <c r="J3511" s="3" t="s">
        <v>13168</v>
      </c>
      <c r="K3511" s="3" t="s">
        <v>8115</v>
      </c>
      <c r="L3511" s="3" t="s">
        <v>68</v>
      </c>
      <c r="M3511" s="26" t="s">
        <v>16689</v>
      </c>
      <c r="N3511"/>
      <c r="O3511" s="3">
        <v>19</v>
      </c>
      <c r="P3511" s="55">
        <v>469.43</v>
      </c>
      <c r="Q3511" s="55">
        <v>828.23</v>
      </c>
      <c r="R3511" s="55">
        <v>-358.8</v>
      </c>
      <c r="S3511" s="57">
        <v>-0.43</v>
      </c>
      <c r="T3511" s="55">
        <v>24.70684210526316</v>
      </c>
      <c r="U3511" s="55">
        <v>430.56</v>
      </c>
      <c r="V3511" s="55">
        <v>1004.64</v>
      </c>
      <c r="W3511" s="55">
        <v>-574.08000000000004</v>
      </c>
      <c r="X3511" s="57">
        <v>-0.56999999999999995</v>
      </c>
      <c r="Y3511" s="3" t="str">
        <f>IFERROR(VLOOKUP(A3511,'Pivot price tier'!$C$8:$L$2290,10,0),"")</f>
        <v/>
      </c>
      <c r="Z3511" s="3" t="str">
        <f>IFERROR(VLOOKUP(A3511,'Pivot price tier by size'!$D$8:$M$2512,10,0),"")</f>
        <v/>
      </c>
      <c r="AA3511" s="3" t="str">
        <f>IFERROR(VLOOKUP(A3511,'Pivot category'!$B$8:$I$2236,8,0),"")</f>
        <v/>
      </c>
      <c r="AB3511" s="3" t="str">
        <f>IF(P3511&lt;$AC$1,"Bottom 5%","")</f>
        <v>Bottom 5%</v>
      </c>
      <c r="AC3511"/>
      <c r="AD3511" t="s">
        <v>10199</v>
      </c>
      <c r="AE3511" t="s">
        <v>13872</v>
      </c>
    </row>
    <row r="3512" spans="1:31" hidden="1" x14ac:dyDescent="0.25">
      <c r="A3512" t="s">
        <v>6689</v>
      </c>
      <c r="B3512" t="s">
        <v>5253</v>
      </c>
      <c r="C3512" s="3" t="s">
        <v>32</v>
      </c>
      <c r="D3512" s="3" t="s">
        <v>5133</v>
      </c>
      <c r="E3512" s="3">
        <v>0</v>
      </c>
      <c r="F3512" s="3">
        <v>10000</v>
      </c>
      <c r="G3512" s="34">
        <v>20.99</v>
      </c>
      <c r="H3512" s="3" t="s">
        <v>46</v>
      </c>
      <c r="I3512" s="3" t="s">
        <v>46</v>
      </c>
      <c r="J3512" s="3" t="s">
        <v>8112</v>
      </c>
      <c r="K3512" s="3" t="s">
        <v>8111</v>
      </c>
      <c r="L3512" s="3" t="s">
        <v>68</v>
      </c>
      <c r="M3512" s="26" t="s">
        <v>16689</v>
      </c>
      <c r="N3512"/>
      <c r="O3512" s="3">
        <v>23</v>
      </c>
      <c r="P3512" s="55">
        <v>4009.09</v>
      </c>
      <c r="Q3512" s="55">
        <v>3295.43</v>
      </c>
      <c r="R3512" s="55">
        <v>713.66</v>
      </c>
      <c r="S3512" s="57">
        <v>0.22</v>
      </c>
      <c r="T3512" s="55">
        <v>174.30826086956523</v>
      </c>
      <c r="U3512" s="55">
        <v>839.6</v>
      </c>
      <c r="V3512" s="55">
        <v>1553.26</v>
      </c>
      <c r="W3512" s="55">
        <v>-713.66</v>
      </c>
      <c r="X3512" s="57">
        <v>-0.46</v>
      </c>
      <c r="Y3512" s="3" t="str">
        <f>IFERROR(VLOOKUP(A3512,'Pivot price tier'!$C$8:$L$2290,10,0),"")</f>
        <v/>
      </c>
      <c r="Z3512" s="3" t="str">
        <f>IFERROR(VLOOKUP(A3512,'Pivot price tier by size'!$D$8:$M$2512,10,0),"")</f>
        <v/>
      </c>
      <c r="AA3512" s="3" t="str">
        <f>IFERROR(VLOOKUP(A3512,'Pivot category'!$B$8:$I$2236,8,0),"")</f>
        <v/>
      </c>
      <c r="AB3512" s="3" t="str">
        <f>IF(P3512&lt;$AC$1,"Bottom 5%","")</f>
        <v>Bottom 5%</v>
      </c>
      <c r="AC3512"/>
      <c r="AD3512" t="s">
        <v>10199</v>
      </c>
      <c r="AE3512" t="s">
        <v>13872</v>
      </c>
    </row>
    <row r="3513" spans="1:31" hidden="1" x14ac:dyDescent="0.25">
      <c r="A3513" t="s">
        <v>11443</v>
      </c>
      <c r="B3513" t="s">
        <v>11831</v>
      </c>
      <c r="C3513" s="3" t="s">
        <v>69</v>
      </c>
      <c r="D3513" s="3" t="s">
        <v>11313</v>
      </c>
      <c r="E3513" s="3">
        <v>0</v>
      </c>
      <c r="F3513" s="3">
        <v>30000</v>
      </c>
      <c r="G3513" s="34">
        <v>2.99</v>
      </c>
      <c r="H3513" s="3" t="s">
        <v>46</v>
      </c>
      <c r="I3513" s="3" t="s">
        <v>70</v>
      </c>
      <c r="J3513" s="3" t="s">
        <v>13168</v>
      </c>
      <c r="K3513" s="3" t="s">
        <v>8115</v>
      </c>
      <c r="L3513" s="3" t="s">
        <v>68</v>
      </c>
      <c r="M3513" s="26" t="s">
        <v>16689</v>
      </c>
      <c r="N3513"/>
      <c r="O3513" s="3">
        <v>16</v>
      </c>
      <c r="P3513" s="55">
        <v>86.71</v>
      </c>
      <c r="Q3513" s="55">
        <v>224.25</v>
      </c>
      <c r="R3513" s="55">
        <v>-137.54</v>
      </c>
      <c r="S3513" s="57">
        <v>-0.61</v>
      </c>
      <c r="T3513" s="55">
        <v>5.4193749999999996</v>
      </c>
      <c r="U3513" s="55">
        <v>0</v>
      </c>
      <c r="V3513" s="55">
        <v>287.04000000000002</v>
      </c>
      <c r="W3513" s="55">
        <v>-287.04000000000002</v>
      </c>
      <c r="X3513" s="57">
        <v>-1</v>
      </c>
      <c r="Y3513" s="3" t="str">
        <f>IFERROR(VLOOKUP(A3513,'Pivot price tier'!$C$8:$L$2290,10,0),"")</f>
        <v/>
      </c>
      <c r="Z3513" s="3" t="str">
        <f>IFERROR(VLOOKUP(A3513,'Pivot price tier by size'!$D$8:$M$2512,10,0),"")</f>
        <v/>
      </c>
      <c r="AA3513" s="3" t="str">
        <f>IFERROR(VLOOKUP(A3513,'Pivot category'!$B$8:$I$2236,8,0),"")</f>
        <v/>
      </c>
      <c r="AB3513" s="3" t="str">
        <f>IF(P3513&lt;$AC$1,"Bottom 5%","")</f>
        <v>Bottom 5%</v>
      </c>
      <c r="AC3513"/>
      <c r="AD3513" t="s">
        <v>10199</v>
      </c>
      <c r="AE3513" t="s">
        <v>13872</v>
      </c>
    </row>
    <row r="3514" spans="1:31" hidden="1" x14ac:dyDescent="0.25">
      <c r="A3514" t="s">
        <v>9566</v>
      </c>
      <c r="B3514" t="s">
        <v>9567</v>
      </c>
      <c r="C3514" s="3" t="s">
        <v>32</v>
      </c>
      <c r="D3514" s="3" t="s">
        <v>8889</v>
      </c>
      <c r="E3514" s="3">
        <v>0</v>
      </c>
      <c r="F3514" s="3">
        <v>10000</v>
      </c>
      <c r="G3514" s="34">
        <v>20.99</v>
      </c>
      <c r="H3514" s="3" t="s">
        <v>29</v>
      </c>
      <c r="I3514" s="3" t="s">
        <v>21</v>
      </c>
      <c r="J3514" s="3" t="s">
        <v>8112</v>
      </c>
      <c r="K3514" s="3" t="s">
        <v>8111</v>
      </c>
      <c r="L3514" s="3" t="s">
        <v>68</v>
      </c>
      <c r="M3514" s="26" t="s">
        <v>16689</v>
      </c>
      <c r="N3514"/>
      <c r="O3514" s="3">
        <v>19</v>
      </c>
      <c r="P3514" s="55">
        <v>755.64</v>
      </c>
      <c r="Q3514" s="55">
        <v>1112.47</v>
      </c>
      <c r="R3514" s="55">
        <v>-356.83</v>
      </c>
      <c r="S3514" s="57">
        <v>-0.32</v>
      </c>
      <c r="T3514" s="55">
        <v>39.770526315789475</v>
      </c>
      <c r="U3514" s="55">
        <v>1238.4100000000001</v>
      </c>
      <c r="V3514" s="55">
        <v>1154.45</v>
      </c>
      <c r="W3514" s="55">
        <v>83.96</v>
      </c>
      <c r="X3514" s="57">
        <v>7.0000000000000007E-2</v>
      </c>
      <c r="Y3514" s="3" t="str">
        <f>IFERROR(VLOOKUP(A3514,'Pivot price tier'!$C$8:$L$2290,10,0),"")</f>
        <v/>
      </c>
      <c r="Z3514" s="3" t="str">
        <f>IFERROR(VLOOKUP(A3514,'Pivot price tier by size'!$D$8:$M$2512,10,0),"")</f>
        <v/>
      </c>
      <c r="AA3514" s="3" t="str">
        <f>IFERROR(VLOOKUP(A3514,'Pivot category'!$B$8:$I$2236,8,0),"")</f>
        <v/>
      </c>
      <c r="AB3514" s="3" t="str">
        <f>IF(P3514&lt;$AC$1,"Bottom 5%","")</f>
        <v>Bottom 5%</v>
      </c>
      <c r="AC3514"/>
      <c r="AD3514" t="s">
        <v>10199</v>
      </c>
      <c r="AE3514" t="s">
        <v>13872</v>
      </c>
    </row>
    <row r="3515" spans="1:31" hidden="1" x14ac:dyDescent="0.25">
      <c r="A3515" t="s">
        <v>8404</v>
      </c>
      <c r="B3515" t="s">
        <v>8403</v>
      </c>
      <c r="C3515" s="3" t="s">
        <v>32</v>
      </c>
      <c r="D3515" s="3" t="s">
        <v>8205</v>
      </c>
      <c r="E3515" s="3">
        <v>0</v>
      </c>
      <c r="F3515" s="3">
        <v>9000</v>
      </c>
      <c r="G3515" s="34">
        <v>20.99</v>
      </c>
      <c r="H3515" s="3" t="s">
        <v>46</v>
      </c>
      <c r="I3515" s="3" t="s">
        <v>46</v>
      </c>
      <c r="J3515" s="3" t="s">
        <v>8112</v>
      </c>
      <c r="K3515" s="3" t="s">
        <v>8111</v>
      </c>
      <c r="L3515" s="3" t="s">
        <v>68</v>
      </c>
      <c r="M3515" s="26" t="s">
        <v>16689</v>
      </c>
      <c r="N3515"/>
      <c r="O3515" s="3">
        <v>29</v>
      </c>
      <c r="P3515" s="55">
        <v>1301.3800000000001</v>
      </c>
      <c r="Q3515" s="55">
        <v>1973.06</v>
      </c>
      <c r="R3515" s="55">
        <v>-671.68</v>
      </c>
      <c r="S3515" s="57">
        <v>-0.34</v>
      </c>
      <c r="T3515" s="55">
        <v>44.875172413793109</v>
      </c>
      <c r="U3515" s="55">
        <v>2602.7600000000002</v>
      </c>
      <c r="V3515" s="55">
        <v>3106.52</v>
      </c>
      <c r="W3515" s="55">
        <v>-503.76</v>
      </c>
      <c r="X3515" s="57">
        <v>-0.16</v>
      </c>
      <c r="Y3515" s="3" t="str">
        <f>IFERROR(VLOOKUP(A3515,'Pivot price tier'!$C$8:$L$2290,10,0),"")</f>
        <v/>
      </c>
      <c r="Z3515" s="3" t="str">
        <f>IFERROR(VLOOKUP(A3515,'Pivot price tier by size'!$D$8:$M$2512,10,0),"")</f>
        <v/>
      </c>
      <c r="AA3515" s="3" t="str">
        <f>IFERROR(VLOOKUP(A3515,'Pivot category'!$B$8:$I$2236,8,0),"")</f>
        <v/>
      </c>
      <c r="AB3515" s="3" t="str">
        <f>IF(P3515&lt;$AC$1,"Bottom 5%","")</f>
        <v>Bottom 5%</v>
      </c>
      <c r="AC3515"/>
      <c r="AD3515" t="s">
        <v>10199</v>
      </c>
      <c r="AE3515" t="s">
        <v>13872</v>
      </c>
    </row>
    <row r="3516" spans="1:31" hidden="1" x14ac:dyDescent="0.25">
      <c r="A3516" t="s">
        <v>10599</v>
      </c>
      <c r="B3516" t="s">
        <v>10600</v>
      </c>
      <c r="C3516" s="3" t="s">
        <v>32</v>
      </c>
      <c r="D3516" s="3" t="s">
        <v>10316</v>
      </c>
      <c r="E3516" s="3" t="s">
        <v>5101</v>
      </c>
      <c r="F3516" s="3">
        <v>30000</v>
      </c>
      <c r="G3516" s="34">
        <v>20.99</v>
      </c>
      <c r="H3516" s="3" t="s">
        <v>46</v>
      </c>
      <c r="I3516" s="3" t="s">
        <v>46</v>
      </c>
      <c r="J3516" s="3" t="s">
        <v>13168</v>
      </c>
      <c r="K3516" s="3" t="s">
        <v>8115</v>
      </c>
      <c r="L3516" s="3" t="s">
        <v>68</v>
      </c>
      <c r="M3516" s="26" t="s">
        <v>16689</v>
      </c>
      <c r="N3516"/>
      <c r="O3516" s="3">
        <v>17</v>
      </c>
      <c r="P3516" s="55">
        <v>440.79</v>
      </c>
      <c r="Q3516" s="55">
        <v>482.77</v>
      </c>
      <c r="R3516" s="55">
        <v>-41.98</v>
      </c>
      <c r="S3516" s="57">
        <v>-0.09</v>
      </c>
      <c r="T3516" s="55">
        <v>25.928823529411765</v>
      </c>
      <c r="U3516" s="55">
        <v>1007.52</v>
      </c>
      <c r="V3516" s="55">
        <v>1511.28</v>
      </c>
      <c r="W3516" s="55">
        <v>-503.76</v>
      </c>
      <c r="X3516" s="57">
        <v>-0.33</v>
      </c>
      <c r="Y3516" s="3" t="str">
        <f>IFERROR(VLOOKUP(A3516,'Pivot price tier'!$C$8:$L$2290,10,0),"")</f>
        <v/>
      </c>
      <c r="Z3516" s="3" t="str">
        <f>IFERROR(VLOOKUP(A3516,'Pivot price tier by size'!$D$8:$M$2512,10,0),"")</f>
        <v/>
      </c>
      <c r="AA3516" s="3" t="str">
        <f>IFERROR(VLOOKUP(A3516,'Pivot category'!$B$8:$I$2236,8,0),"")</f>
        <v/>
      </c>
      <c r="AB3516" s="3" t="str">
        <f>IF(P3516&lt;$AC$1,"Bottom 5%","")</f>
        <v>Bottom 5%</v>
      </c>
      <c r="AC3516"/>
      <c r="AD3516" t="s">
        <v>10199</v>
      </c>
      <c r="AE3516" t="s">
        <v>13872</v>
      </c>
    </row>
    <row r="3517" spans="1:31" hidden="1" x14ac:dyDescent="0.25">
      <c r="A3517" t="s">
        <v>12972</v>
      </c>
      <c r="B3517" t="s">
        <v>12973</v>
      </c>
      <c r="C3517" s="3" t="s">
        <v>32</v>
      </c>
      <c r="D3517" s="3" t="s">
        <v>13170</v>
      </c>
      <c r="E3517" s="3" t="s">
        <v>5053</v>
      </c>
      <c r="F3517" s="3">
        <v>30000</v>
      </c>
      <c r="G3517" s="34">
        <v>20.99</v>
      </c>
      <c r="H3517" s="3" t="s">
        <v>46</v>
      </c>
      <c r="I3517" s="3" t="s">
        <v>46</v>
      </c>
      <c r="J3517" s="3" t="s">
        <v>13168</v>
      </c>
      <c r="K3517" s="3" t="s">
        <v>8115</v>
      </c>
      <c r="L3517" s="3" t="s">
        <v>68</v>
      </c>
      <c r="M3517" s="26">
        <v>45474</v>
      </c>
      <c r="N3517"/>
      <c r="O3517" s="3">
        <v>9</v>
      </c>
      <c r="P3517" s="55">
        <v>398.81</v>
      </c>
      <c r="Q3517" s="55">
        <v>881.58</v>
      </c>
      <c r="R3517" s="55">
        <v>-482.77</v>
      </c>
      <c r="S3517" s="57">
        <v>-0.55000000000000004</v>
      </c>
      <c r="T3517" s="55">
        <v>44.312222222222225</v>
      </c>
      <c r="U3517" s="55">
        <v>629.70000000000005</v>
      </c>
      <c r="V3517" s="55">
        <v>2665.73</v>
      </c>
      <c r="W3517" s="55">
        <v>-2036.03</v>
      </c>
      <c r="X3517" s="57">
        <v>-0.76</v>
      </c>
      <c r="Y3517" s="3" t="str">
        <f>IFERROR(VLOOKUP(A3517,'Pivot price tier'!$C$8:$L$2290,10,0),"")</f>
        <v/>
      </c>
      <c r="Z3517" s="3" t="str">
        <f>IFERROR(VLOOKUP(A3517,'Pivot price tier by size'!$D$8:$M$2512,10,0),"")</f>
        <v/>
      </c>
      <c r="AA3517" s="3" t="str">
        <f>IFERROR(VLOOKUP(A3517,'Pivot category'!$B$8:$I$2236,8,0),"")</f>
        <v/>
      </c>
      <c r="AB3517" s="3" t="str">
        <f>IF(P3517&lt;$AC$1,"Bottom 5%","")</f>
        <v>Bottom 5%</v>
      </c>
      <c r="AC3517"/>
      <c r="AD3517">
        <v>0</v>
      </c>
      <c r="AE3517" t="s">
        <v>11125</v>
      </c>
    </row>
    <row r="3518" spans="1:31" x14ac:dyDescent="0.25">
      <c r="A3518" t="s">
        <v>5493</v>
      </c>
      <c r="B3518" t="s">
        <v>1364</v>
      </c>
      <c r="C3518" s="3" t="s">
        <v>32</v>
      </c>
      <c r="D3518" s="3" t="s">
        <v>3689</v>
      </c>
      <c r="E3518" s="3" t="s">
        <v>5053</v>
      </c>
      <c r="F3518" s="3">
        <v>7000</v>
      </c>
      <c r="G3518" s="34">
        <v>24.99</v>
      </c>
      <c r="H3518" s="3" t="s">
        <v>28</v>
      </c>
      <c r="I3518" s="3" t="s">
        <v>21</v>
      </c>
      <c r="J3518" s="3" t="s">
        <v>8102</v>
      </c>
      <c r="K3518" s="3" t="s">
        <v>8103</v>
      </c>
      <c r="L3518" s="3" t="s">
        <v>68</v>
      </c>
      <c r="M3518" s="26" t="s">
        <v>16689</v>
      </c>
      <c r="N3518"/>
      <c r="O3518" s="3">
        <v>158</v>
      </c>
      <c r="P3518" s="55">
        <v>414334.75</v>
      </c>
      <c r="Q3518" s="55">
        <v>433133.68</v>
      </c>
      <c r="R3518" s="55">
        <v>-18798.93</v>
      </c>
      <c r="S3518" s="57">
        <v>-0.04</v>
      </c>
      <c r="T3518" s="55">
        <v>2622.371835443038</v>
      </c>
      <c r="U3518" s="55">
        <v>616541.05000000005</v>
      </c>
      <c r="V3518" s="55">
        <v>531598.04</v>
      </c>
      <c r="W3518" s="55">
        <v>84943.01</v>
      </c>
      <c r="X3518" s="57">
        <v>0.16</v>
      </c>
      <c r="Y3518" s="3" t="str">
        <f>IFERROR(VLOOKUP(A3518,'Pivot price tier'!$C$8:$L$2290,10,0),"")</f>
        <v xml:space="preserve"> </v>
      </c>
      <c r="Z3518" s="3" t="str">
        <f>IFERROR(VLOOKUP(A3518,'Pivot price tier by size'!$D$8:$M$2512,10,0),"")</f>
        <v xml:space="preserve"> </v>
      </c>
      <c r="AA3518" s="3" t="str">
        <f>IFERROR(VLOOKUP(A3518,'Pivot category'!$B$8:$I$2236,8,0),"")</f>
        <v xml:space="preserve"> </v>
      </c>
      <c r="AB3518" s="3" t="str">
        <f>IF(P3518&lt;$AC$1,"Bottom 5%","")</f>
        <v/>
      </c>
      <c r="AC3518"/>
      <c r="AD3518" t="s">
        <v>16516</v>
      </c>
      <c r="AE3518" t="s">
        <v>16518</v>
      </c>
    </row>
    <row r="3519" spans="1:31" x14ac:dyDescent="0.25">
      <c r="A3519" t="s">
        <v>12165</v>
      </c>
      <c r="B3519" t="s">
        <v>1379</v>
      </c>
      <c r="C3519" s="3" t="s">
        <v>32</v>
      </c>
      <c r="D3519" s="3" t="s">
        <v>3705</v>
      </c>
      <c r="E3519" s="3" t="s">
        <v>5053</v>
      </c>
      <c r="F3519" s="3">
        <v>7000</v>
      </c>
      <c r="G3519" s="34">
        <v>37.99</v>
      </c>
      <c r="H3519" s="3" t="s">
        <v>12405</v>
      </c>
      <c r="I3519" s="3" t="s">
        <v>23</v>
      </c>
      <c r="J3519" s="3" t="s">
        <v>8102</v>
      </c>
      <c r="K3519" s="3" t="s">
        <v>8103</v>
      </c>
      <c r="L3519" s="3" t="s">
        <v>68</v>
      </c>
      <c r="M3519" s="26" t="s">
        <v>16689</v>
      </c>
      <c r="N3519"/>
      <c r="O3519" s="3">
        <v>136</v>
      </c>
      <c r="P3519" s="55">
        <v>93714.68</v>
      </c>
      <c r="Q3519" s="55">
        <v>101299.75</v>
      </c>
      <c r="R3519" s="55">
        <v>-7585.07</v>
      </c>
      <c r="S3519" s="57">
        <v>-7.0000000000000007E-2</v>
      </c>
      <c r="T3519" s="55">
        <v>689.07852941176463</v>
      </c>
      <c r="U3519" s="55">
        <v>130549.85</v>
      </c>
      <c r="V3519" s="55">
        <v>124232.71</v>
      </c>
      <c r="W3519" s="55">
        <v>6317.14</v>
      </c>
      <c r="X3519" s="57">
        <v>0.05</v>
      </c>
      <c r="Y3519" s="3" t="str">
        <f>IFERROR(VLOOKUP(A3519,'Pivot price tier'!$C$8:$L$2290,10,0),"")</f>
        <v xml:space="preserve"> </v>
      </c>
      <c r="Z3519" s="3" t="str">
        <f>IFERROR(VLOOKUP(A3519,'Pivot price tier by size'!$D$8:$M$2512,10,0),"")</f>
        <v xml:space="preserve"> </v>
      </c>
      <c r="AA3519" s="3" t="str">
        <f>IFERROR(VLOOKUP(A3519,'Pivot category'!$B$8:$I$2236,8,0),"")</f>
        <v xml:space="preserve"> </v>
      </c>
      <c r="AB3519" s="3" t="str">
        <f>IF(P3519&lt;$AC$1,"Bottom 5%","")</f>
        <v/>
      </c>
      <c r="AC3519"/>
      <c r="AD3519" t="s">
        <v>16512</v>
      </c>
      <c r="AE3519" t="s">
        <v>13856</v>
      </c>
    </row>
    <row r="3520" spans="1:31" hidden="1" x14ac:dyDescent="0.25">
      <c r="A3520" t="s">
        <v>6358</v>
      </c>
      <c r="B3520" t="s">
        <v>6357</v>
      </c>
      <c r="C3520" s="3" t="s">
        <v>32</v>
      </c>
      <c r="D3520" s="3" t="s">
        <v>7912</v>
      </c>
      <c r="E3520" s="3">
        <v>0</v>
      </c>
      <c r="F3520" s="3">
        <v>7000</v>
      </c>
      <c r="G3520" s="34">
        <v>20.99</v>
      </c>
      <c r="H3520" s="3" t="s">
        <v>46</v>
      </c>
      <c r="I3520" s="3" t="s">
        <v>46</v>
      </c>
      <c r="J3520" s="3" t="s">
        <v>8107</v>
      </c>
      <c r="K3520" s="3" t="s">
        <v>8103</v>
      </c>
      <c r="L3520" s="3" t="s">
        <v>68</v>
      </c>
      <c r="M3520" s="26" t="s">
        <v>16689</v>
      </c>
      <c r="N3520"/>
      <c r="O3520" s="3">
        <v>21</v>
      </c>
      <c r="P3520" s="55">
        <v>2224.94</v>
      </c>
      <c r="Q3520" s="55">
        <v>3358.4</v>
      </c>
      <c r="R3520" s="55">
        <v>-1133.46</v>
      </c>
      <c r="S3520" s="57">
        <v>-0.34</v>
      </c>
      <c r="T3520" s="55">
        <v>105.94952380952381</v>
      </c>
      <c r="U3520" s="55">
        <v>1301.3800000000001</v>
      </c>
      <c r="V3520" s="55">
        <v>4281.96</v>
      </c>
      <c r="W3520" s="55">
        <v>-2980.58</v>
      </c>
      <c r="X3520" s="57">
        <v>-0.7</v>
      </c>
      <c r="Y3520" s="3" t="str">
        <f>IFERROR(VLOOKUP(A3520,'Pivot price tier'!$C$8:$L$2290,10,0),"")</f>
        <v>X</v>
      </c>
      <c r="Z3520" s="3" t="str">
        <f>IFERROR(VLOOKUP(A3520,'Pivot price tier by size'!$D$8:$M$2512,10,0),"")</f>
        <v>X</v>
      </c>
      <c r="AA3520" s="3" t="str">
        <f>IFERROR(VLOOKUP(A3520,'Pivot category'!$B$8:$I$2236,8,0),"")</f>
        <v>X</v>
      </c>
      <c r="AB3520" s="3" t="str">
        <f>IF(P3520&lt;$AC$1,"Bottom 5%","")</f>
        <v>Bottom 5%</v>
      </c>
      <c r="AC3520"/>
      <c r="AD3520" t="s">
        <v>10199</v>
      </c>
      <c r="AE3520" t="s">
        <v>13872</v>
      </c>
    </row>
    <row r="3521" spans="1:31" hidden="1" x14ac:dyDescent="0.25">
      <c r="A3521" t="s">
        <v>6734</v>
      </c>
      <c r="B3521" t="s">
        <v>6733</v>
      </c>
      <c r="C3521" s="3" t="s">
        <v>32</v>
      </c>
      <c r="D3521" s="3" t="s">
        <v>8025</v>
      </c>
      <c r="E3521" s="3">
        <v>0</v>
      </c>
      <c r="F3521" s="3">
        <v>9000</v>
      </c>
      <c r="G3521" s="34">
        <v>20.99</v>
      </c>
      <c r="H3521" s="3" t="s">
        <v>46</v>
      </c>
      <c r="I3521" s="3" t="s">
        <v>46</v>
      </c>
      <c r="J3521" s="3" t="s">
        <v>8112</v>
      </c>
      <c r="K3521" s="3" t="s">
        <v>8111</v>
      </c>
      <c r="L3521" s="3" t="s">
        <v>68</v>
      </c>
      <c r="M3521" s="26" t="s">
        <v>16689</v>
      </c>
      <c r="N3521"/>
      <c r="O3521" s="3">
        <v>23</v>
      </c>
      <c r="P3521" s="55">
        <v>2455.83</v>
      </c>
      <c r="Q3521" s="55">
        <v>3967.11</v>
      </c>
      <c r="R3521" s="55">
        <v>-1511.28</v>
      </c>
      <c r="S3521" s="57">
        <v>-0.38</v>
      </c>
      <c r="T3521" s="55">
        <v>106.77521739130434</v>
      </c>
      <c r="U3521" s="55">
        <v>3946.12</v>
      </c>
      <c r="V3521" s="55">
        <v>4260.97</v>
      </c>
      <c r="W3521" s="55">
        <v>-314.85000000000002</v>
      </c>
      <c r="X3521" s="57">
        <v>-7.0000000000000007E-2</v>
      </c>
      <c r="Y3521" s="3" t="str">
        <f>IFERROR(VLOOKUP(A3521,'Pivot price tier'!$C$8:$L$2290,10,0),"")</f>
        <v/>
      </c>
      <c r="Z3521" s="3" t="str">
        <f>IFERROR(VLOOKUP(A3521,'Pivot price tier by size'!$D$8:$M$2512,10,0),"")</f>
        <v/>
      </c>
      <c r="AA3521" s="3" t="str">
        <f>IFERROR(VLOOKUP(A3521,'Pivot category'!$B$8:$I$2236,8,0),"")</f>
        <v/>
      </c>
      <c r="AB3521" s="3" t="str">
        <f>IF(P3521&lt;$AC$1,"Bottom 5%","")</f>
        <v>Bottom 5%</v>
      </c>
      <c r="AC3521"/>
      <c r="AD3521" t="s">
        <v>10199</v>
      </c>
      <c r="AE3521" t="s">
        <v>13872</v>
      </c>
    </row>
    <row r="3522" spans="1:31" hidden="1" x14ac:dyDescent="0.25">
      <c r="A3522" t="s">
        <v>12974</v>
      </c>
      <c r="B3522" t="s">
        <v>12975</v>
      </c>
      <c r="C3522" s="3" t="s">
        <v>32</v>
      </c>
      <c r="D3522" s="3" t="s">
        <v>12433</v>
      </c>
      <c r="E3522" s="3">
        <v>0</v>
      </c>
      <c r="F3522" s="3">
        <v>30000</v>
      </c>
      <c r="G3522" s="34">
        <v>20.99</v>
      </c>
      <c r="H3522" s="3" t="s">
        <v>46</v>
      </c>
      <c r="I3522" s="3" t="s">
        <v>46</v>
      </c>
      <c r="J3522" s="3" t="s">
        <v>13168</v>
      </c>
      <c r="K3522" s="3" t="s">
        <v>8115</v>
      </c>
      <c r="L3522" s="3" t="s">
        <v>68</v>
      </c>
      <c r="M3522" s="26">
        <v>45474</v>
      </c>
      <c r="N3522"/>
      <c r="O3522" s="3">
        <v>10</v>
      </c>
      <c r="P3522" s="55">
        <v>692.67</v>
      </c>
      <c r="Q3522" s="55">
        <v>524.75</v>
      </c>
      <c r="R3522" s="55">
        <v>167.92</v>
      </c>
      <c r="S3522" s="57">
        <v>0.32</v>
      </c>
      <c r="T3522" s="55">
        <v>69.266999999999996</v>
      </c>
      <c r="U3522" s="55">
        <v>272.87</v>
      </c>
      <c r="V3522" s="55">
        <v>881.58</v>
      </c>
      <c r="W3522" s="55">
        <v>-608.71</v>
      </c>
      <c r="X3522" s="57">
        <v>-0.69</v>
      </c>
      <c r="Y3522" s="3" t="str">
        <f>IFERROR(VLOOKUP(A3522,'Pivot price tier'!$C$8:$L$2290,10,0),"")</f>
        <v/>
      </c>
      <c r="Z3522" s="3" t="str">
        <f>IFERROR(VLOOKUP(A3522,'Pivot price tier by size'!$D$8:$M$2512,10,0),"")</f>
        <v/>
      </c>
      <c r="AA3522" s="3" t="str">
        <f>IFERROR(VLOOKUP(A3522,'Pivot category'!$B$8:$I$2236,8,0),"")</f>
        <v/>
      </c>
      <c r="AB3522" s="3" t="str">
        <f>IF(P3522&lt;$AC$1,"Bottom 5%","")</f>
        <v>Bottom 5%</v>
      </c>
      <c r="AC3522"/>
      <c r="AD3522">
        <v>0</v>
      </c>
      <c r="AE3522" t="s">
        <v>11125</v>
      </c>
    </row>
    <row r="3523" spans="1:31" hidden="1" x14ac:dyDescent="0.25">
      <c r="A3523" t="s">
        <v>11445</v>
      </c>
      <c r="B3523" t="s">
        <v>11663</v>
      </c>
      <c r="C3523" s="3" t="s">
        <v>32</v>
      </c>
      <c r="D3523" s="3" t="s">
        <v>11106</v>
      </c>
      <c r="E3523" s="3">
        <v>0</v>
      </c>
      <c r="F3523" s="3">
        <v>30000</v>
      </c>
      <c r="G3523" s="34">
        <v>20.99</v>
      </c>
      <c r="H3523" s="3" t="s">
        <v>46</v>
      </c>
      <c r="I3523" s="3" t="s">
        <v>46</v>
      </c>
      <c r="J3523" s="3" t="s">
        <v>13168</v>
      </c>
      <c r="K3523" s="3" t="s">
        <v>8115</v>
      </c>
      <c r="L3523" s="3" t="s">
        <v>68</v>
      </c>
      <c r="M3523" s="26" t="s">
        <v>16689</v>
      </c>
      <c r="N3523"/>
      <c r="O3523" s="3">
        <v>15</v>
      </c>
      <c r="P3523" s="55">
        <v>209.9</v>
      </c>
      <c r="Q3523" s="55">
        <v>461.78</v>
      </c>
      <c r="R3523" s="55">
        <v>-251.88</v>
      </c>
      <c r="S3523" s="57">
        <v>-0.55000000000000004</v>
      </c>
      <c r="T3523" s="55">
        <v>13.993333333333334</v>
      </c>
      <c r="U3523" s="55">
        <v>62.97</v>
      </c>
      <c r="V3523" s="55">
        <v>629.70000000000005</v>
      </c>
      <c r="W3523" s="55">
        <v>-566.73</v>
      </c>
      <c r="X3523" s="57">
        <v>-0.9</v>
      </c>
      <c r="Y3523" s="3" t="str">
        <f>IFERROR(VLOOKUP(A3523,'Pivot price tier'!$C$8:$L$2290,10,0),"")</f>
        <v/>
      </c>
      <c r="Z3523" s="3" t="str">
        <f>IFERROR(VLOOKUP(A3523,'Pivot price tier by size'!$D$8:$M$2512,10,0),"")</f>
        <v/>
      </c>
      <c r="AA3523" s="3" t="str">
        <f>IFERROR(VLOOKUP(A3523,'Pivot category'!$B$8:$I$2236,8,0),"")</f>
        <v/>
      </c>
      <c r="AB3523" s="3" t="str">
        <f>IF(P3523&lt;$AC$1,"Bottom 5%","")</f>
        <v>Bottom 5%</v>
      </c>
      <c r="AC3523"/>
      <c r="AD3523" t="s">
        <v>10199</v>
      </c>
      <c r="AE3523" t="s">
        <v>13872</v>
      </c>
    </row>
    <row r="3524" spans="1:31" hidden="1" x14ac:dyDescent="0.25">
      <c r="A3524" t="s">
        <v>9457</v>
      </c>
      <c r="B3524" t="s">
        <v>9458</v>
      </c>
      <c r="C3524" s="3" t="s">
        <v>32</v>
      </c>
      <c r="D3524" s="3" t="s">
        <v>8891</v>
      </c>
      <c r="E3524" s="3">
        <v>0</v>
      </c>
      <c r="F3524" s="3">
        <v>10000</v>
      </c>
      <c r="G3524" s="34">
        <v>20.99</v>
      </c>
      <c r="H3524" s="3" t="s">
        <v>29</v>
      </c>
      <c r="I3524" s="3" t="s">
        <v>21</v>
      </c>
      <c r="J3524" s="3" t="s">
        <v>8112</v>
      </c>
      <c r="K3524" s="3" t="s">
        <v>8111</v>
      </c>
      <c r="L3524" s="3" t="s">
        <v>68</v>
      </c>
      <c r="M3524" s="26" t="s">
        <v>16689</v>
      </c>
      <c r="N3524"/>
      <c r="O3524" s="3">
        <v>40</v>
      </c>
      <c r="P3524" s="55">
        <v>1763.16</v>
      </c>
      <c r="Q3524" s="55">
        <v>3127.51</v>
      </c>
      <c r="R3524" s="55">
        <v>-1364.35</v>
      </c>
      <c r="S3524" s="57">
        <v>-0.44</v>
      </c>
      <c r="T3524" s="55">
        <v>44.079000000000001</v>
      </c>
      <c r="U3524" s="55">
        <v>1091.48</v>
      </c>
      <c r="V3524" s="55">
        <v>2686.72</v>
      </c>
      <c r="W3524" s="55">
        <v>-1595.24</v>
      </c>
      <c r="X3524" s="57">
        <v>-0.59</v>
      </c>
      <c r="Y3524" s="3" t="str">
        <f>IFERROR(VLOOKUP(A3524,'Pivot price tier'!$C$8:$L$2290,10,0),"")</f>
        <v/>
      </c>
      <c r="Z3524" s="3" t="str">
        <f>IFERROR(VLOOKUP(A3524,'Pivot price tier by size'!$D$8:$M$2512,10,0),"")</f>
        <v/>
      </c>
      <c r="AA3524" s="3" t="str">
        <f>IFERROR(VLOOKUP(A3524,'Pivot category'!$B$8:$I$2236,8,0),"")</f>
        <v/>
      </c>
      <c r="AB3524" s="3" t="str">
        <f>IF(P3524&lt;$AC$1,"Bottom 5%","")</f>
        <v>Bottom 5%</v>
      </c>
      <c r="AC3524"/>
      <c r="AD3524" t="s">
        <v>10199</v>
      </c>
      <c r="AE3524" t="s">
        <v>13872</v>
      </c>
    </row>
    <row r="3525" spans="1:31" hidden="1" x14ac:dyDescent="0.25">
      <c r="A3525" t="s">
        <v>6728</v>
      </c>
      <c r="B3525" t="s">
        <v>6727</v>
      </c>
      <c r="C3525" s="3" t="s">
        <v>32</v>
      </c>
      <c r="D3525" s="3" t="s">
        <v>8022</v>
      </c>
      <c r="E3525" s="3">
        <v>0</v>
      </c>
      <c r="F3525" s="3">
        <v>9000</v>
      </c>
      <c r="G3525" s="34">
        <v>20.99</v>
      </c>
      <c r="H3525" s="3" t="s">
        <v>46</v>
      </c>
      <c r="I3525" s="3" t="s">
        <v>46</v>
      </c>
      <c r="J3525" s="3" t="s">
        <v>8112</v>
      </c>
      <c r="K3525" s="3" t="s">
        <v>8111</v>
      </c>
      <c r="L3525" s="3" t="s">
        <v>68</v>
      </c>
      <c r="M3525" s="26" t="s">
        <v>16689</v>
      </c>
      <c r="N3525"/>
      <c r="O3525" s="3">
        <v>18</v>
      </c>
      <c r="P3525" s="55">
        <v>1973.06</v>
      </c>
      <c r="Q3525" s="55">
        <v>2203.9499999999998</v>
      </c>
      <c r="R3525" s="55">
        <v>-230.89</v>
      </c>
      <c r="S3525" s="57">
        <v>-0.1</v>
      </c>
      <c r="T3525" s="55">
        <v>109.61444444444444</v>
      </c>
      <c r="U3525" s="55">
        <v>4848.6899999999996</v>
      </c>
      <c r="V3525" s="55">
        <v>4135.03</v>
      </c>
      <c r="W3525" s="55">
        <v>713.66</v>
      </c>
      <c r="X3525" s="57">
        <v>0.17</v>
      </c>
      <c r="Y3525" s="3" t="str">
        <f>IFERROR(VLOOKUP(A3525,'Pivot price tier'!$C$8:$L$2290,10,0),"")</f>
        <v/>
      </c>
      <c r="Z3525" s="3" t="str">
        <f>IFERROR(VLOOKUP(A3525,'Pivot price tier by size'!$D$8:$M$2512,10,0),"")</f>
        <v/>
      </c>
      <c r="AA3525" s="3" t="str">
        <f>IFERROR(VLOOKUP(A3525,'Pivot category'!$B$8:$I$2236,8,0),"")</f>
        <v/>
      </c>
      <c r="AB3525" s="3" t="str">
        <f>IF(P3525&lt;$AC$1,"Bottom 5%","")</f>
        <v>Bottom 5%</v>
      </c>
      <c r="AC3525"/>
      <c r="AD3525" t="s">
        <v>10199</v>
      </c>
      <c r="AE3525" t="s">
        <v>13872</v>
      </c>
    </row>
    <row r="3526" spans="1:31" hidden="1" x14ac:dyDescent="0.25">
      <c r="A3526" t="s">
        <v>6745</v>
      </c>
      <c r="B3526" t="s">
        <v>6744</v>
      </c>
      <c r="C3526" s="3" t="s">
        <v>32</v>
      </c>
      <c r="D3526" s="3" t="s">
        <v>8031</v>
      </c>
      <c r="E3526" s="3" t="s">
        <v>5053</v>
      </c>
      <c r="F3526" s="3">
        <v>9000</v>
      </c>
      <c r="G3526" s="34">
        <v>119.99</v>
      </c>
      <c r="H3526" s="3" t="s">
        <v>12</v>
      </c>
      <c r="I3526" s="3" t="s">
        <v>74</v>
      </c>
      <c r="J3526" s="3" t="s">
        <v>8204</v>
      </c>
      <c r="K3526" s="3" t="s">
        <v>8111</v>
      </c>
      <c r="L3526" s="3" t="s">
        <v>68</v>
      </c>
      <c r="M3526" s="26" t="s">
        <v>16689</v>
      </c>
      <c r="N3526"/>
      <c r="O3526" s="3">
        <v>24</v>
      </c>
      <c r="P3526" s="55">
        <v>7079.41</v>
      </c>
      <c r="Q3526" s="55">
        <v>17048.55</v>
      </c>
      <c r="R3526" s="55">
        <v>-9969.14</v>
      </c>
      <c r="S3526" s="57">
        <v>-0.57999999999999996</v>
      </c>
      <c r="T3526" s="55">
        <v>294.97541666666666</v>
      </c>
      <c r="U3526" s="55">
        <v>1919.84</v>
      </c>
      <c r="V3526" s="55">
        <v>9509.2000000000007</v>
      </c>
      <c r="W3526" s="55">
        <v>-7589.36</v>
      </c>
      <c r="X3526" s="57">
        <v>-0.8</v>
      </c>
      <c r="Y3526" s="3" t="str">
        <f>IFERROR(VLOOKUP(A3526,'Pivot price tier'!$C$8:$L$2290,10,0),"")</f>
        <v/>
      </c>
      <c r="Z3526" s="3" t="str">
        <f>IFERROR(VLOOKUP(A3526,'Pivot price tier by size'!$D$8:$M$2512,10,0),"")</f>
        <v/>
      </c>
      <c r="AA3526" s="3" t="str">
        <f>IFERROR(VLOOKUP(A3526,'Pivot category'!$B$8:$I$2236,8,0),"")</f>
        <v/>
      </c>
      <c r="AB3526" s="3" t="str">
        <f>IF(P3526&lt;$AC$1,"Bottom 5%","")</f>
        <v>Bottom 5%</v>
      </c>
      <c r="AC3526"/>
      <c r="AD3526" t="s">
        <v>11018</v>
      </c>
      <c r="AE3526" t="s">
        <v>16560</v>
      </c>
    </row>
    <row r="3527" spans="1:31" hidden="1" x14ac:dyDescent="0.25">
      <c r="A3527" t="s">
        <v>8856</v>
      </c>
      <c r="B3527" t="s">
        <v>8855</v>
      </c>
      <c r="C3527" s="3" t="s">
        <v>32</v>
      </c>
      <c r="D3527" s="3" t="s">
        <v>8500</v>
      </c>
      <c r="E3527" s="3" t="s">
        <v>5053</v>
      </c>
      <c r="F3527" s="3">
        <v>8000</v>
      </c>
      <c r="G3527" s="34">
        <v>12.59</v>
      </c>
      <c r="H3527" s="3" t="s">
        <v>28</v>
      </c>
      <c r="I3527" s="3" t="s">
        <v>19</v>
      </c>
      <c r="J3527" s="3" t="s">
        <v>8104</v>
      </c>
      <c r="K3527" s="3" t="s">
        <v>8124</v>
      </c>
      <c r="L3527" s="3" t="s">
        <v>8108</v>
      </c>
      <c r="M3527" s="26" t="s">
        <v>16689</v>
      </c>
      <c r="N3527"/>
      <c r="O3527" s="3" t="s">
        <v>78</v>
      </c>
      <c r="P3527" s="55"/>
      <c r="Q3527" s="55">
        <v>83.95</v>
      </c>
      <c r="R3527" s="55">
        <v>-83.95</v>
      </c>
      <c r="S3527" s="57">
        <v>-1</v>
      </c>
      <c r="T3527" s="55" t="s">
        <v>78</v>
      </c>
      <c r="U3527" s="55">
        <v>0</v>
      </c>
      <c r="V3527" s="55">
        <v>264.42</v>
      </c>
      <c r="W3527" s="55">
        <v>-264.42</v>
      </c>
      <c r="X3527" s="57">
        <v>-1</v>
      </c>
      <c r="Y3527" s="3" t="str">
        <f>IFERROR(VLOOKUP(A3527,'Pivot price tier'!$C$8:$L$2290,10,0),"")</f>
        <v/>
      </c>
      <c r="Z3527" s="3" t="str">
        <f>IFERROR(VLOOKUP(A3527,'Pivot price tier by size'!$D$8:$M$2512,10,0),"")</f>
        <v/>
      </c>
      <c r="AA3527" s="3" t="str">
        <f>IFERROR(VLOOKUP(A3527,'Pivot category'!$B$8:$I$2236,8,0),"")</f>
        <v/>
      </c>
      <c r="AB3527" s="3" t="str">
        <f>IF(P3527&lt;$AC$1,"Bottom 5%","")</f>
        <v>Bottom 5%</v>
      </c>
      <c r="AC3527"/>
      <c r="AD3527" t="s">
        <v>11021</v>
      </c>
      <c r="AE3527" t="s">
        <v>16630</v>
      </c>
    </row>
    <row r="3528" spans="1:31" hidden="1" x14ac:dyDescent="0.25">
      <c r="A3528" t="s">
        <v>16246</v>
      </c>
      <c r="B3528" t="s">
        <v>16247</v>
      </c>
      <c r="C3528" s="3" t="s">
        <v>32</v>
      </c>
      <c r="D3528" s="3" t="s">
        <v>16448</v>
      </c>
      <c r="E3528" s="3" t="s">
        <v>5053</v>
      </c>
      <c r="F3528" s="3">
        <v>30000</v>
      </c>
      <c r="G3528" s="34">
        <v>89.99</v>
      </c>
      <c r="H3528" s="3" t="s">
        <v>12</v>
      </c>
      <c r="I3528" s="3" t="s">
        <v>15</v>
      </c>
      <c r="J3528" s="3" t="s">
        <v>13166</v>
      </c>
      <c r="K3528" s="3" t="s">
        <v>8115</v>
      </c>
      <c r="L3528" s="3" t="s">
        <v>68</v>
      </c>
      <c r="M3528" s="26">
        <v>46143</v>
      </c>
      <c r="N3528"/>
      <c r="O3528" s="3">
        <v>2</v>
      </c>
      <c r="P3528" s="55">
        <v>1259.8599999999999</v>
      </c>
      <c r="Q3528" s="55"/>
      <c r="R3528" s="55">
        <v>1259.8599999999999</v>
      </c>
      <c r="S3528" s="57"/>
      <c r="T3528" s="55">
        <v>629.92999999999995</v>
      </c>
      <c r="U3528" s="55">
        <v>6839.24</v>
      </c>
      <c r="V3528" s="55">
        <v>0</v>
      </c>
      <c r="W3528" s="55">
        <v>6839.24</v>
      </c>
      <c r="X3528" s="57">
        <v>0</v>
      </c>
      <c r="Y3528" s="3" t="str">
        <f>IFERROR(VLOOKUP(A3528,'Pivot price tier'!$C$8:$L$2290,10,0),"")</f>
        <v/>
      </c>
      <c r="Z3528" s="3" t="str">
        <f>IFERROR(VLOOKUP(A3528,'Pivot price tier by size'!$D$8:$M$2512,10,0),"")</f>
        <v/>
      </c>
      <c r="AA3528" s="3" t="str">
        <f>IFERROR(VLOOKUP(A3528,'Pivot category'!$B$8:$I$2236,8,0),"")</f>
        <v/>
      </c>
      <c r="AB3528" s="3" t="str">
        <f>IF(P3528&lt;$AC$1,"Bottom 5%","")</f>
        <v>Bottom 5%</v>
      </c>
      <c r="AC3528"/>
      <c r="AD3528">
        <v>0</v>
      </c>
      <c r="AE3528" t="s">
        <v>11126</v>
      </c>
    </row>
    <row r="3529" spans="1:31" x14ac:dyDescent="0.25">
      <c r="A3529" t="s">
        <v>5444</v>
      </c>
      <c r="B3529" t="s">
        <v>1380</v>
      </c>
      <c r="C3529" s="3" t="s">
        <v>32</v>
      </c>
      <c r="D3529" s="3" t="s">
        <v>3706</v>
      </c>
      <c r="E3529" s="3" t="s">
        <v>5053</v>
      </c>
      <c r="F3529" s="3">
        <v>7000</v>
      </c>
      <c r="G3529" s="34">
        <v>59.99</v>
      </c>
      <c r="H3529" s="3" t="s">
        <v>12</v>
      </c>
      <c r="I3529" s="3" t="s">
        <v>15</v>
      </c>
      <c r="J3529" s="3" t="s">
        <v>8102</v>
      </c>
      <c r="K3529" s="3" t="s">
        <v>8103</v>
      </c>
      <c r="L3529" s="3" t="s">
        <v>68</v>
      </c>
      <c r="M3529" s="26" t="s">
        <v>16689</v>
      </c>
      <c r="N3529"/>
      <c r="O3529" s="3">
        <v>122</v>
      </c>
      <c r="P3529" s="55">
        <v>128678.55</v>
      </c>
      <c r="Q3529" s="55">
        <v>171331.44</v>
      </c>
      <c r="R3529" s="55">
        <v>-42652.89</v>
      </c>
      <c r="S3529" s="57">
        <v>-0.25</v>
      </c>
      <c r="T3529" s="55">
        <v>1054.7422131147541</v>
      </c>
      <c r="U3529" s="55">
        <v>55310.78</v>
      </c>
      <c r="V3529" s="55">
        <v>97663.72</v>
      </c>
      <c r="W3529" s="55">
        <v>-42352.94</v>
      </c>
      <c r="X3529" s="57">
        <v>-0.43</v>
      </c>
      <c r="Y3529" s="3" t="str">
        <f>IFERROR(VLOOKUP(A3529,'Pivot price tier'!$C$8:$L$2290,10,0),"")</f>
        <v xml:space="preserve"> </v>
      </c>
      <c r="Z3529" s="3" t="str">
        <f>IFERROR(VLOOKUP(A3529,'Pivot price tier by size'!$D$8:$M$2512,10,0),"")</f>
        <v xml:space="preserve"> </v>
      </c>
      <c r="AA3529" s="3" t="str">
        <f>IFERROR(VLOOKUP(A3529,'Pivot category'!$B$8:$I$2236,8,0),"")</f>
        <v xml:space="preserve"> </v>
      </c>
      <c r="AB3529" s="3" t="str">
        <f>IF(P3529&lt;$AC$1,"Bottom 5%","")</f>
        <v/>
      </c>
      <c r="AC3529"/>
      <c r="AD3529" t="s">
        <v>16512</v>
      </c>
      <c r="AE3529" t="s">
        <v>13856</v>
      </c>
    </row>
    <row r="3530" spans="1:31" hidden="1" x14ac:dyDescent="0.25">
      <c r="A3530" t="s">
        <v>14672</v>
      </c>
      <c r="B3530" t="s">
        <v>14673</v>
      </c>
      <c r="C3530" s="3" t="s">
        <v>32</v>
      </c>
      <c r="D3530" s="3" t="s">
        <v>14130</v>
      </c>
      <c r="E3530" s="3" t="s">
        <v>5053</v>
      </c>
      <c r="F3530" s="3">
        <v>70000</v>
      </c>
      <c r="G3530" s="34">
        <v>79.989999999999995</v>
      </c>
      <c r="H3530" s="3" t="s">
        <v>26</v>
      </c>
      <c r="I3530" s="3" t="s">
        <v>74</v>
      </c>
      <c r="J3530" s="3" t="s">
        <v>8107</v>
      </c>
      <c r="K3530" s="3" t="s">
        <v>8103</v>
      </c>
      <c r="L3530" s="3" t="s">
        <v>68</v>
      </c>
      <c r="M3530" s="26">
        <v>45778</v>
      </c>
      <c r="N3530"/>
      <c r="O3530" s="3">
        <v>18</v>
      </c>
      <c r="P3530" s="55">
        <v>3199.6</v>
      </c>
      <c r="Q3530" s="55">
        <v>3519.56</v>
      </c>
      <c r="R3530" s="55">
        <v>-319.95999999999998</v>
      </c>
      <c r="S3530" s="57">
        <v>-0.09</v>
      </c>
      <c r="T3530" s="55">
        <v>177.75555555555556</v>
      </c>
      <c r="U3530" s="55">
        <v>1199.8499999999999</v>
      </c>
      <c r="V3530" s="55">
        <v>7759.03</v>
      </c>
      <c r="W3530" s="55">
        <v>-6559.18</v>
      </c>
      <c r="X3530" s="57">
        <v>-0.85</v>
      </c>
      <c r="Y3530" s="3" t="str">
        <f>IFERROR(VLOOKUP(A3530,'Pivot price tier'!$C$8:$L$2290,10,0),"")</f>
        <v>X</v>
      </c>
      <c r="Z3530" s="3" t="str">
        <f>IFERROR(VLOOKUP(A3530,'Pivot price tier by size'!$D$8:$M$2512,10,0),"")</f>
        <v>X</v>
      </c>
      <c r="AA3530" s="3" t="str">
        <f>IFERROR(VLOOKUP(A3530,'Pivot category'!$B$8:$I$2236,8,0),"")</f>
        <v>X</v>
      </c>
      <c r="AB3530" s="3" t="str">
        <f>IF(P3530&lt;$AC$1,"Bottom 5%","")</f>
        <v>Bottom 5%</v>
      </c>
      <c r="AC3530"/>
      <c r="AD3530" t="s">
        <v>16512</v>
      </c>
      <c r="AE3530" t="s">
        <v>13853</v>
      </c>
    </row>
    <row r="3531" spans="1:31" hidden="1" x14ac:dyDescent="0.25">
      <c r="A3531" t="s">
        <v>14674</v>
      </c>
      <c r="B3531" t="s">
        <v>14675</v>
      </c>
      <c r="C3531" s="3" t="s">
        <v>32</v>
      </c>
      <c r="D3531" s="3" t="s">
        <v>14129</v>
      </c>
      <c r="E3531" s="3" t="s">
        <v>5053</v>
      </c>
      <c r="F3531" s="3">
        <v>70000</v>
      </c>
      <c r="G3531" s="34">
        <v>79.989999999999995</v>
      </c>
      <c r="H3531" s="3" t="s">
        <v>26</v>
      </c>
      <c r="I3531" s="3" t="s">
        <v>74</v>
      </c>
      <c r="J3531" s="3" t="s">
        <v>8107</v>
      </c>
      <c r="K3531" s="3" t="s">
        <v>8103</v>
      </c>
      <c r="L3531" s="3" t="s">
        <v>68</v>
      </c>
      <c r="M3531" s="26">
        <v>45778</v>
      </c>
      <c r="N3531"/>
      <c r="O3531" s="3">
        <v>4</v>
      </c>
      <c r="P3531" s="55">
        <v>2959.63</v>
      </c>
      <c r="Q3531" s="55">
        <v>10398.700000000001</v>
      </c>
      <c r="R3531" s="55">
        <v>-7439.07</v>
      </c>
      <c r="S3531" s="57">
        <v>-0.72</v>
      </c>
      <c r="T3531" s="55">
        <v>739.90750000000003</v>
      </c>
      <c r="U3531" s="55">
        <v>959.88</v>
      </c>
      <c r="V3531" s="55">
        <v>8798.9</v>
      </c>
      <c r="W3531" s="55">
        <v>-7839.02</v>
      </c>
      <c r="X3531" s="57">
        <v>-0.89</v>
      </c>
      <c r="Y3531" s="3" t="str">
        <f>IFERROR(VLOOKUP(A3531,'Pivot price tier'!$C$8:$L$2290,10,0),"")</f>
        <v xml:space="preserve"> </v>
      </c>
      <c r="Z3531" s="3" t="str">
        <f>IFERROR(VLOOKUP(A3531,'Pivot price tier by size'!$D$8:$M$2512,10,0),"")</f>
        <v xml:space="preserve"> </v>
      </c>
      <c r="AA3531" s="3" t="str">
        <f>IFERROR(VLOOKUP(A3531,'Pivot category'!$B$8:$I$2236,8,0),"")</f>
        <v>X</v>
      </c>
      <c r="AB3531" s="3" t="str">
        <f>IF(P3531&lt;$AC$1,"Bottom 5%","")</f>
        <v>Bottom 5%</v>
      </c>
      <c r="AC3531"/>
      <c r="AD3531" t="s">
        <v>16512</v>
      </c>
      <c r="AE3531" t="s">
        <v>13853</v>
      </c>
    </row>
    <row r="3532" spans="1:31" hidden="1" x14ac:dyDescent="0.25">
      <c r="A3532" t="s">
        <v>14676</v>
      </c>
      <c r="B3532" t="s">
        <v>14677</v>
      </c>
      <c r="C3532" s="3" t="s">
        <v>32</v>
      </c>
      <c r="D3532" s="3" t="s">
        <v>14131</v>
      </c>
      <c r="E3532" s="3" t="s">
        <v>5053</v>
      </c>
      <c r="F3532" s="3">
        <v>70000</v>
      </c>
      <c r="G3532" s="34">
        <v>79.989999999999995</v>
      </c>
      <c r="H3532" s="3" t="s">
        <v>26</v>
      </c>
      <c r="I3532" s="3" t="s">
        <v>74</v>
      </c>
      <c r="J3532" s="3" t="s">
        <v>8107</v>
      </c>
      <c r="K3532" s="3" t="s">
        <v>8103</v>
      </c>
      <c r="L3532" s="3" t="s">
        <v>68</v>
      </c>
      <c r="M3532" s="26">
        <v>45778</v>
      </c>
      <c r="N3532"/>
      <c r="O3532" s="3">
        <v>15</v>
      </c>
      <c r="P3532" s="55">
        <v>3439.57</v>
      </c>
      <c r="Q3532" s="55">
        <v>2719.66</v>
      </c>
      <c r="R3532" s="55">
        <v>719.91</v>
      </c>
      <c r="S3532" s="57">
        <v>0.26</v>
      </c>
      <c r="T3532" s="55">
        <v>229.30466666666669</v>
      </c>
      <c r="U3532" s="55">
        <v>1039.8699999999999</v>
      </c>
      <c r="V3532" s="55">
        <v>9038.8700000000008</v>
      </c>
      <c r="W3532" s="55">
        <v>-7999</v>
      </c>
      <c r="X3532" s="57">
        <v>-0.88</v>
      </c>
      <c r="Y3532" s="3" t="str">
        <f>IFERROR(VLOOKUP(A3532,'Pivot price tier'!$C$8:$L$2290,10,0),"")</f>
        <v xml:space="preserve"> </v>
      </c>
      <c r="Z3532" s="3" t="str">
        <f>IFERROR(VLOOKUP(A3532,'Pivot price tier by size'!$D$8:$M$2512,10,0),"")</f>
        <v xml:space="preserve"> </v>
      </c>
      <c r="AA3532" s="3" t="str">
        <f>IFERROR(VLOOKUP(A3532,'Pivot category'!$B$8:$I$2236,8,0),"")</f>
        <v>X</v>
      </c>
      <c r="AB3532" s="3" t="str">
        <f>IF(P3532&lt;$AC$1,"Bottom 5%","")</f>
        <v>Bottom 5%</v>
      </c>
      <c r="AC3532"/>
      <c r="AD3532" t="s">
        <v>16512</v>
      </c>
      <c r="AE3532" t="s">
        <v>13853</v>
      </c>
    </row>
    <row r="3533" spans="1:31" hidden="1" x14ac:dyDescent="0.25">
      <c r="A3533" t="s">
        <v>14678</v>
      </c>
      <c r="B3533" t="s">
        <v>14679</v>
      </c>
      <c r="C3533" s="3" t="s">
        <v>32</v>
      </c>
      <c r="D3533" s="3" t="s">
        <v>14132</v>
      </c>
      <c r="E3533" s="3" t="s">
        <v>5053</v>
      </c>
      <c r="F3533" s="3">
        <v>70000</v>
      </c>
      <c r="G3533" s="34">
        <v>79.989999999999995</v>
      </c>
      <c r="H3533" s="3" t="s">
        <v>26</v>
      </c>
      <c r="I3533" s="3" t="s">
        <v>74</v>
      </c>
      <c r="J3533" s="3" t="s">
        <v>8107</v>
      </c>
      <c r="K3533" s="3" t="s">
        <v>8103</v>
      </c>
      <c r="L3533" s="3" t="s">
        <v>68</v>
      </c>
      <c r="M3533" s="26">
        <v>45778</v>
      </c>
      <c r="N3533"/>
      <c r="O3533" s="3" t="s">
        <v>78</v>
      </c>
      <c r="P3533" s="55">
        <v>399.95</v>
      </c>
      <c r="Q3533" s="55">
        <v>2879.64</v>
      </c>
      <c r="R3533" s="55">
        <v>-2479.69</v>
      </c>
      <c r="S3533" s="57">
        <v>-0.86</v>
      </c>
      <c r="T3533" s="55" t="s">
        <v>78</v>
      </c>
      <c r="U3533" s="55" t="s">
        <v>78</v>
      </c>
      <c r="V3533" s="55" t="s">
        <v>78</v>
      </c>
      <c r="W3533" s="55" t="s">
        <v>78</v>
      </c>
      <c r="X3533" s="57" t="s">
        <v>78</v>
      </c>
      <c r="Y3533" s="3" t="str">
        <f>IFERROR(VLOOKUP(A3533,'Pivot price tier'!$C$8:$L$2290,10,0),"")</f>
        <v>X</v>
      </c>
      <c r="Z3533" s="3" t="str">
        <f>IFERROR(VLOOKUP(A3533,'Pivot price tier by size'!$D$8:$M$2512,10,0),"")</f>
        <v>X</v>
      </c>
      <c r="AA3533" s="3" t="str">
        <f>IFERROR(VLOOKUP(A3533,'Pivot category'!$B$8:$I$2236,8,0),"")</f>
        <v>X</v>
      </c>
      <c r="AB3533" s="3" t="str">
        <f>IF(P3533&lt;$AC$1,"Bottom 5%","")</f>
        <v>Bottom 5%</v>
      </c>
      <c r="AC3533"/>
      <c r="AD3533" t="s">
        <v>16512</v>
      </c>
      <c r="AE3533" t="s">
        <v>13853</v>
      </c>
    </row>
    <row r="3534" spans="1:31" hidden="1" x14ac:dyDescent="0.25">
      <c r="A3534" t="s">
        <v>10684</v>
      </c>
      <c r="B3534" t="s">
        <v>10685</v>
      </c>
      <c r="C3534" s="3" t="s">
        <v>32</v>
      </c>
      <c r="D3534" s="3" t="s">
        <v>10395</v>
      </c>
      <c r="E3534" s="3" t="s">
        <v>5053</v>
      </c>
      <c r="F3534" s="3">
        <v>10000</v>
      </c>
      <c r="G3534" s="34">
        <v>16.190000000000001</v>
      </c>
      <c r="H3534" s="3" t="s">
        <v>26</v>
      </c>
      <c r="I3534" s="3" t="s">
        <v>21</v>
      </c>
      <c r="J3534" s="3" t="s">
        <v>8107</v>
      </c>
      <c r="K3534" s="3" t="s">
        <v>8111</v>
      </c>
      <c r="L3534" s="3" t="s">
        <v>8106</v>
      </c>
      <c r="M3534" s="26" t="s">
        <v>16689</v>
      </c>
      <c r="N3534"/>
      <c r="O3534" s="3" t="s">
        <v>78</v>
      </c>
      <c r="P3534" s="55">
        <v>599.03</v>
      </c>
      <c r="Q3534" s="55">
        <v>1808.33</v>
      </c>
      <c r="R3534" s="55">
        <v>-1209.3</v>
      </c>
      <c r="S3534" s="57">
        <v>-0.67</v>
      </c>
      <c r="T3534" s="55" t="s">
        <v>78</v>
      </c>
      <c r="U3534" s="55">
        <v>32.380000000000003</v>
      </c>
      <c r="V3534" s="55">
        <v>0</v>
      </c>
      <c r="W3534" s="55">
        <v>32.380000000000003</v>
      </c>
      <c r="X3534" s="57">
        <v>0</v>
      </c>
      <c r="Y3534" s="3" t="str">
        <f>IFERROR(VLOOKUP(A3534,'Pivot price tier'!$C$8:$L$2290,10,0),"")</f>
        <v/>
      </c>
      <c r="Z3534" s="3" t="str">
        <f>IFERROR(VLOOKUP(A3534,'Pivot price tier by size'!$D$8:$M$2512,10,0),"")</f>
        <v/>
      </c>
      <c r="AA3534" s="3" t="str">
        <f>IFERROR(VLOOKUP(A3534,'Pivot category'!$B$8:$I$2236,8,0),"")</f>
        <v/>
      </c>
      <c r="AB3534" s="3" t="str">
        <f>IF(P3534&lt;$AC$1,"Bottom 5%","")</f>
        <v>Bottom 5%</v>
      </c>
      <c r="AC3534"/>
      <c r="AD3534" t="s">
        <v>16512</v>
      </c>
      <c r="AE3534" t="s">
        <v>13853</v>
      </c>
    </row>
    <row r="3535" spans="1:31" x14ac:dyDescent="0.25">
      <c r="A3535" t="s">
        <v>7589</v>
      </c>
      <c r="B3535" t="s">
        <v>1383</v>
      </c>
      <c r="C3535" s="3" t="s">
        <v>38</v>
      </c>
      <c r="D3535" s="3" t="s">
        <v>3709</v>
      </c>
      <c r="E3535" s="3" t="s">
        <v>5053</v>
      </c>
      <c r="F3535" s="3">
        <v>7000</v>
      </c>
      <c r="G3535" s="34">
        <v>71.989999999999995</v>
      </c>
      <c r="H3535" s="3" t="s">
        <v>12</v>
      </c>
      <c r="I3535" s="3" t="s">
        <v>23</v>
      </c>
      <c r="J3535" s="3" t="s">
        <v>8102</v>
      </c>
      <c r="K3535" s="3" t="s">
        <v>8103</v>
      </c>
      <c r="L3535" s="3" t="s">
        <v>68</v>
      </c>
      <c r="M3535" s="26" t="s">
        <v>16689</v>
      </c>
      <c r="N3535"/>
      <c r="O3535" s="3">
        <v>139</v>
      </c>
      <c r="P3535" s="55">
        <v>371668.09</v>
      </c>
      <c r="Q3535" s="55">
        <v>363611.08</v>
      </c>
      <c r="R3535" s="55">
        <v>8057.01</v>
      </c>
      <c r="S3535" s="57">
        <v>0.02</v>
      </c>
      <c r="T3535" s="55">
        <v>2673.8711510791368</v>
      </c>
      <c r="U3535" s="55">
        <v>98404.02</v>
      </c>
      <c r="V3535" s="55">
        <v>104640.08</v>
      </c>
      <c r="W3535" s="55">
        <v>-6236.06</v>
      </c>
      <c r="X3535" s="57">
        <v>-0.06</v>
      </c>
      <c r="Y3535" s="3" t="str">
        <f>IFERROR(VLOOKUP(A3535,'Pivot price tier'!$C$8:$L$2290,10,0),"")</f>
        <v xml:space="preserve"> </v>
      </c>
      <c r="Z3535" s="3" t="str">
        <f>IFERROR(VLOOKUP(A3535,'Pivot price tier by size'!$D$8:$M$2512,10,0),"")</f>
        <v xml:space="preserve"> </v>
      </c>
      <c r="AA3535" s="3" t="str">
        <f>IFERROR(VLOOKUP(A3535,'Pivot category'!$B$8:$I$2236,8,0),"")</f>
        <v xml:space="preserve"> </v>
      </c>
      <c r="AB3535" s="3" t="str">
        <f>IF(P3535&lt;$AC$1,"Bottom 5%","")</f>
        <v/>
      </c>
      <c r="AC3535"/>
      <c r="AD3535" t="s">
        <v>16512</v>
      </c>
      <c r="AE3535" t="s">
        <v>13856</v>
      </c>
    </row>
    <row r="3536" spans="1:31" hidden="1" x14ac:dyDescent="0.25">
      <c r="A3536" t="s">
        <v>9128</v>
      </c>
      <c r="B3536" t="s">
        <v>4941</v>
      </c>
      <c r="C3536" s="3" t="s">
        <v>32</v>
      </c>
      <c r="D3536" s="3" t="s">
        <v>4878</v>
      </c>
      <c r="E3536" s="3" t="s">
        <v>5054</v>
      </c>
      <c r="F3536" s="3">
        <v>7000</v>
      </c>
      <c r="G3536" s="34">
        <v>21.59</v>
      </c>
      <c r="H3536" s="3" t="s">
        <v>12402</v>
      </c>
      <c r="I3536" s="3" t="s">
        <v>21</v>
      </c>
      <c r="J3536" s="3" t="s">
        <v>8107</v>
      </c>
      <c r="K3536" s="3" t="s">
        <v>8103</v>
      </c>
      <c r="L3536" s="3" t="s">
        <v>8106</v>
      </c>
      <c r="M3536" s="26" t="s">
        <v>16689</v>
      </c>
      <c r="N3536"/>
      <c r="O3536" s="3">
        <v>9</v>
      </c>
      <c r="P3536" s="55">
        <v>12523.7</v>
      </c>
      <c r="Q3536" s="55">
        <v>17435.84</v>
      </c>
      <c r="R3536" s="55">
        <v>-4912.1400000000003</v>
      </c>
      <c r="S3536" s="57">
        <v>-0.28000000000000003</v>
      </c>
      <c r="T3536" s="55">
        <v>1391.5222222222224</v>
      </c>
      <c r="U3536" s="55">
        <v>2001</v>
      </c>
      <c r="V3536" s="55">
        <v>9573.14</v>
      </c>
      <c r="W3536" s="55">
        <v>-7572.14</v>
      </c>
      <c r="X3536" s="57">
        <v>-0.79</v>
      </c>
      <c r="Y3536" s="3" t="str">
        <f>IFERROR(VLOOKUP(A3536,'Pivot price tier'!$C$8:$L$2290,10,0),"")</f>
        <v/>
      </c>
      <c r="Z3536" s="3" t="str">
        <f>IFERROR(VLOOKUP(A3536,'Pivot price tier by size'!$D$8:$M$2512,10,0),"")</f>
        <v/>
      </c>
      <c r="AA3536" s="3" t="str">
        <f>IFERROR(VLOOKUP(A3536,'Pivot category'!$B$8:$I$2236,8,0),"")</f>
        <v/>
      </c>
      <c r="AB3536" s="3" t="str">
        <f>IF(P3536&lt;$AC$1,"Bottom 5%","")</f>
        <v>Bottom 5%</v>
      </c>
      <c r="AC3536"/>
      <c r="AD3536" t="s">
        <v>11018</v>
      </c>
      <c r="AE3536" t="s">
        <v>13885</v>
      </c>
    </row>
    <row r="3537" spans="1:31" hidden="1" x14ac:dyDescent="0.25">
      <c r="A3537" t="s">
        <v>8485</v>
      </c>
      <c r="B3537" t="s">
        <v>8484</v>
      </c>
      <c r="C3537" s="3" t="s">
        <v>36</v>
      </c>
      <c r="D3537" s="3" t="s">
        <v>5079</v>
      </c>
      <c r="E3537" s="3">
        <v>0</v>
      </c>
      <c r="F3537" s="3">
        <v>8000</v>
      </c>
      <c r="G3537" s="34">
        <v>24.99</v>
      </c>
      <c r="H3537" s="3" t="s">
        <v>29</v>
      </c>
      <c r="I3537" s="3" t="s">
        <v>19</v>
      </c>
      <c r="J3537" s="3" t="s">
        <v>8102</v>
      </c>
      <c r="K3537" s="3" t="s">
        <v>8124</v>
      </c>
      <c r="L3537" s="3" t="s">
        <v>68</v>
      </c>
      <c r="M3537" s="26" t="s">
        <v>16689</v>
      </c>
      <c r="N3537"/>
      <c r="O3537" s="3">
        <v>15</v>
      </c>
      <c r="P3537" s="55">
        <v>4084.32</v>
      </c>
      <c r="Q3537" s="55">
        <v>5452.77</v>
      </c>
      <c r="R3537" s="55">
        <v>-1368.45</v>
      </c>
      <c r="S3537" s="57">
        <v>-0.25</v>
      </c>
      <c r="T3537" s="55">
        <v>272.28800000000001</v>
      </c>
      <c r="U3537" s="55">
        <v>39427.89</v>
      </c>
      <c r="V3537" s="55">
        <v>39947.82</v>
      </c>
      <c r="W3537" s="55">
        <v>-519.92999999999995</v>
      </c>
      <c r="X3537" s="57">
        <v>-0.01</v>
      </c>
      <c r="Y3537" s="3" t="str">
        <f>IFERROR(VLOOKUP(A3537,'Pivot price tier'!$C$8:$L$2290,10,0),"")</f>
        <v/>
      </c>
      <c r="Z3537" s="3" t="str">
        <f>IFERROR(VLOOKUP(A3537,'Pivot price tier by size'!$D$8:$M$2512,10,0),"")</f>
        <v/>
      </c>
      <c r="AA3537" s="3" t="str">
        <f>IFERROR(VLOOKUP(A3537,'Pivot category'!$B$8:$I$2236,8,0),"")</f>
        <v/>
      </c>
      <c r="AB3537" s="3" t="str">
        <f>IF(P3537&lt;$AC$1,"Bottom 5%","")</f>
        <v>Bottom 5%</v>
      </c>
      <c r="AC3537"/>
      <c r="AD3537" t="s">
        <v>11018</v>
      </c>
      <c r="AE3537" t="s">
        <v>13877</v>
      </c>
    </row>
    <row r="3538" spans="1:31" hidden="1" x14ac:dyDescent="0.25">
      <c r="A3538" t="s">
        <v>12637</v>
      </c>
      <c r="B3538" t="s">
        <v>14680</v>
      </c>
      <c r="C3538" s="3" t="s">
        <v>32</v>
      </c>
      <c r="D3538" s="3" t="s">
        <v>11240</v>
      </c>
      <c r="E3538" s="3" t="s">
        <v>5053</v>
      </c>
      <c r="F3538" s="3">
        <v>30000</v>
      </c>
      <c r="G3538" s="34">
        <v>119.99</v>
      </c>
      <c r="H3538" s="3" t="s">
        <v>12405</v>
      </c>
      <c r="I3538" s="3" t="s">
        <v>74</v>
      </c>
      <c r="J3538" s="3" t="s">
        <v>13166</v>
      </c>
      <c r="K3538" s="3" t="s">
        <v>8115</v>
      </c>
      <c r="L3538" s="3" t="s">
        <v>68</v>
      </c>
      <c r="M3538" s="26">
        <v>45778</v>
      </c>
      <c r="N3538"/>
      <c r="O3538" s="3">
        <v>0</v>
      </c>
      <c r="P3538" s="55"/>
      <c r="Q3538" s="55">
        <v>359.97</v>
      </c>
      <c r="R3538" s="55">
        <v>-359.97</v>
      </c>
      <c r="S3538" s="57">
        <v>-1</v>
      </c>
      <c r="T3538" s="55" t="s">
        <v>78</v>
      </c>
      <c r="U3538" s="55">
        <v>0</v>
      </c>
      <c r="V3538" s="55">
        <v>119.99</v>
      </c>
      <c r="W3538" s="55">
        <v>-119.99</v>
      </c>
      <c r="X3538" s="57">
        <v>-1</v>
      </c>
      <c r="Y3538" s="3" t="str">
        <f>IFERROR(VLOOKUP(A3538,'Pivot price tier'!$C$8:$L$2290,10,0),"")</f>
        <v/>
      </c>
      <c r="Z3538" s="3" t="str">
        <f>IFERROR(VLOOKUP(A3538,'Pivot price tier by size'!$D$8:$M$2512,10,0),"")</f>
        <v/>
      </c>
      <c r="AA3538" s="3" t="str">
        <f>IFERROR(VLOOKUP(A3538,'Pivot category'!$B$8:$I$2236,8,0),"")</f>
        <v/>
      </c>
      <c r="AB3538" s="3" t="str">
        <f>IF(P3538&lt;$AC$1,"Bottom 5%","")</f>
        <v>Bottom 5%</v>
      </c>
      <c r="AC3538"/>
      <c r="AD3538" t="s">
        <v>16550</v>
      </c>
      <c r="AE3538" t="s">
        <v>13868</v>
      </c>
    </row>
    <row r="3539" spans="1:31" hidden="1" x14ac:dyDescent="0.25">
      <c r="A3539" t="s">
        <v>9643</v>
      </c>
      <c r="B3539" t="s">
        <v>9644</v>
      </c>
      <c r="C3539" s="3" t="s">
        <v>69</v>
      </c>
      <c r="D3539" s="3" t="s">
        <v>9338</v>
      </c>
      <c r="E3539" s="3" t="s">
        <v>5101</v>
      </c>
      <c r="F3539" s="3">
        <v>7000</v>
      </c>
      <c r="G3539" s="34">
        <v>0.59</v>
      </c>
      <c r="H3539" s="3" t="s">
        <v>28</v>
      </c>
      <c r="I3539" s="3" t="s">
        <v>70</v>
      </c>
      <c r="J3539" s="3" t="s">
        <v>8107</v>
      </c>
      <c r="K3539" s="3" t="s">
        <v>8103</v>
      </c>
      <c r="L3539" s="3" t="s">
        <v>8106</v>
      </c>
      <c r="M3539" s="26" t="s">
        <v>16689</v>
      </c>
      <c r="N3539"/>
      <c r="O3539" s="3">
        <v>7</v>
      </c>
      <c r="P3539" s="55">
        <v>1299.18</v>
      </c>
      <c r="Q3539" s="55">
        <v>1818.44</v>
      </c>
      <c r="R3539" s="55">
        <v>-519.26</v>
      </c>
      <c r="S3539" s="57">
        <v>-0.28999999999999998</v>
      </c>
      <c r="T3539" s="55">
        <v>185.59714285714287</v>
      </c>
      <c r="U3539" s="55">
        <v>147.5</v>
      </c>
      <c r="V3539" s="55">
        <v>343.4</v>
      </c>
      <c r="W3539" s="55">
        <v>-195.9</v>
      </c>
      <c r="X3539" s="57">
        <v>-0.56999999999999995</v>
      </c>
      <c r="Y3539" s="3" t="str">
        <f>IFERROR(VLOOKUP(A3539,'Pivot price tier'!$C$8:$L$2290,10,0),"")</f>
        <v/>
      </c>
      <c r="Z3539" s="3" t="str">
        <f>IFERROR(VLOOKUP(A3539,'Pivot price tier by size'!$D$8:$M$2512,10,0),"")</f>
        <v/>
      </c>
      <c r="AA3539" s="3" t="str">
        <f>IFERROR(VLOOKUP(A3539,'Pivot category'!$B$8:$I$2236,8,0),"")</f>
        <v/>
      </c>
      <c r="AB3539" s="3" t="str">
        <f>IF(P3539&lt;$AC$1,"Bottom 5%","")</f>
        <v>Bottom 5%</v>
      </c>
      <c r="AC3539"/>
      <c r="AD3539" t="s">
        <v>11018</v>
      </c>
      <c r="AE3539" t="s">
        <v>13853</v>
      </c>
    </row>
    <row r="3540" spans="1:31" hidden="1" x14ac:dyDescent="0.25">
      <c r="A3540" t="s">
        <v>9459</v>
      </c>
      <c r="B3540" t="s">
        <v>9460</v>
      </c>
      <c r="C3540" s="3" t="s">
        <v>32</v>
      </c>
      <c r="D3540" s="3" t="s">
        <v>9298</v>
      </c>
      <c r="E3540" s="3" t="s">
        <v>5101</v>
      </c>
      <c r="F3540" s="3">
        <v>7000</v>
      </c>
      <c r="G3540" s="34">
        <v>7.79</v>
      </c>
      <c r="H3540" s="3" t="s">
        <v>28</v>
      </c>
      <c r="I3540" s="3" t="s">
        <v>13</v>
      </c>
      <c r="J3540" s="3" t="s">
        <v>8107</v>
      </c>
      <c r="K3540" s="3" t="s">
        <v>8103</v>
      </c>
      <c r="L3540" s="3" t="s">
        <v>8106</v>
      </c>
      <c r="M3540" s="26" t="s">
        <v>16689</v>
      </c>
      <c r="N3540"/>
      <c r="O3540" s="3">
        <v>5</v>
      </c>
      <c r="P3540" s="55">
        <v>817.95</v>
      </c>
      <c r="Q3540" s="55">
        <v>2687.55</v>
      </c>
      <c r="R3540" s="55">
        <v>-1869.6</v>
      </c>
      <c r="S3540" s="57">
        <v>-0.7</v>
      </c>
      <c r="T3540" s="55">
        <v>163.59</v>
      </c>
      <c r="U3540" s="55">
        <v>296.02</v>
      </c>
      <c r="V3540" s="55">
        <v>202.54</v>
      </c>
      <c r="W3540" s="55">
        <v>93.48</v>
      </c>
      <c r="X3540" s="57">
        <v>0.46</v>
      </c>
      <c r="Y3540" s="3" t="str">
        <f>IFERROR(VLOOKUP(A3540,'Pivot price tier'!$C$8:$L$2290,10,0),"")</f>
        <v/>
      </c>
      <c r="Z3540" s="3" t="str">
        <f>IFERROR(VLOOKUP(A3540,'Pivot price tier by size'!$D$8:$M$2512,10,0),"")</f>
        <v/>
      </c>
      <c r="AA3540" s="3" t="str">
        <f>IFERROR(VLOOKUP(A3540,'Pivot category'!$B$8:$I$2236,8,0),"")</f>
        <v/>
      </c>
      <c r="AB3540" s="3" t="str">
        <f>IF(P3540&lt;$AC$1,"Bottom 5%","")</f>
        <v>Bottom 5%</v>
      </c>
      <c r="AC3540"/>
      <c r="AD3540" t="s">
        <v>11018</v>
      </c>
      <c r="AE3540" t="s">
        <v>13853</v>
      </c>
    </row>
    <row r="3541" spans="1:31" hidden="1" x14ac:dyDescent="0.25">
      <c r="A3541" t="s">
        <v>9645</v>
      </c>
      <c r="B3541" t="s">
        <v>9646</v>
      </c>
      <c r="C3541" s="3" t="s">
        <v>69</v>
      </c>
      <c r="D3541" s="3" t="s">
        <v>9339</v>
      </c>
      <c r="E3541" s="3" t="s">
        <v>5101</v>
      </c>
      <c r="F3541" s="3">
        <v>7000</v>
      </c>
      <c r="G3541" s="34">
        <v>0.59</v>
      </c>
      <c r="H3541" s="3" t="s">
        <v>28</v>
      </c>
      <c r="I3541" s="3" t="s">
        <v>70</v>
      </c>
      <c r="J3541" s="3" t="s">
        <v>8107</v>
      </c>
      <c r="K3541" s="3" t="s">
        <v>8103</v>
      </c>
      <c r="L3541" s="3" t="s">
        <v>8106</v>
      </c>
      <c r="M3541" s="26" t="s">
        <v>16689</v>
      </c>
      <c r="N3541"/>
      <c r="O3541" s="3">
        <v>4</v>
      </c>
      <c r="P3541" s="55">
        <v>1152.8599999999999</v>
      </c>
      <c r="Q3541" s="55">
        <v>2096.23</v>
      </c>
      <c r="R3541" s="55">
        <v>-943.37</v>
      </c>
      <c r="S3541" s="57">
        <v>-0.45</v>
      </c>
      <c r="T3541" s="55">
        <v>288.21499999999997</v>
      </c>
      <c r="U3541" s="55">
        <v>152.22</v>
      </c>
      <c r="V3541" s="55">
        <v>88.9</v>
      </c>
      <c r="W3541" s="55">
        <v>63.32</v>
      </c>
      <c r="X3541" s="57">
        <v>0.71</v>
      </c>
      <c r="Y3541" s="3" t="str">
        <f>IFERROR(VLOOKUP(A3541,'Pivot price tier'!$C$8:$L$2290,10,0),"")</f>
        <v/>
      </c>
      <c r="Z3541" s="3" t="str">
        <f>IFERROR(VLOOKUP(A3541,'Pivot price tier by size'!$D$8:$M$2512,10,0),"")</f>
        <v/>
      </c>
      <c r="AA3541" s="3" t="str">
        <f>IFERROR(VLOOKUP(A3541,'Pivot category'!$B$8:$I$2236,8,0),"")</f>
        <v/>
      </c>
      <c r="AB3541" s="3" t="str">
        <f>IF(P3541&lt;$AC$1,"Bottom 5%","")</f>
        <v>Bottom 5%</v>
      </c>
      <c r="AC3541"/>
      <c r="AD3541" t="s">
        <v>11018</v>
      </c>
      <c r="AE3541" t="s">
        <v>13853</v>
      </c>
    </row>
    <row r="3542" spans="1:31" hidden="1" x14ac:dyDescent="0.25">
      <c r="A3542" t="s">
        <v>9461</v>
      </c>
      <c r="B3542" t="s">
        <v>9462</v>
      </c>
      <c r="C3542" s="3" t="s">
        <v>32</v>
      </c>
      <c r="D3542" s="3" t="s">
        <v>9299</v>
      </c>
      <c r="E3542" s="3" t="s">
        <v>5101</v>
      </c>
      <c r="F3542" s="3">
        <v>7000</v>
      </c>
      <c r="G3542" s="34">
        <v>7.79</v>
      </c>
      <c r="H3542" s="3" t="s">
        <v>28</v>
      </c>
      <c r="I3542" s="3" t="s">
        <v>13</v>
      </c>
      <c r="J3542" s="3" t="s">
        <v>8107</v>
      </c>
      <c r="K3542" s="3" t="s">
        <v>8103</v>
      </c>
      <c r="L3542" s="3" t="s">
        <v>8106</v>
      </c>
      <c r="M3542" s="26" t="s">
        <v>16689</v>
      </c>
      <c r="N3542"/>
      <c r="O3542" s="3">
        <v>3</v>
      </c>
      <c r="P3542" s="55">
        <v>560.88</v>
      </c>
      <c r="Q3542" s="55">
        <v>1371.04</v>
      </c>
      <c r="R3542" s="55">
        <v>-810.16</v>
      </c>
      <c r="S3542" s="57">
        <v>-0.59</v>
      </c>
      <c r="T3542" s="55">
        <v>186.96</v>
      </c>
      <c r="U3542" s="55">
        <v>303.81</v>
      </c>
      <c r="V3542" s="55">
        <v>412.87</v>
      </c>
      <c r="W3542" s="55">
        <v>-109.06</v>
      </c>
      <c r="X3542" s="57">
        <v>-0.26</v>
      </c>
      <c r="Y3542" s="3" t="str">
        <f>IFERROR(VLOOKUP(A3542,'Pivot price tier'!$C$8:$L$2290,10,0),"")</f>
        <v/>
      </c>
      <c r="Z3542" s="3" t="str">
        <f>IFERROR(VLOOKUP(A3542,'Pivot price tier by size'!$D$8:$M$2512,10,0),"")</f>
        <v/>
      </c>
      <c r="AA3542" s="3" t="str">
        <f>IFERROR(VLOOKUP(A3542,'Pivot category'!$B$8:$I$2236,8,0),"")</f>
        <v/>
      </c>
      <c r="AB3542" s="3" t="str">
        <f>IF(P3542&lt;$AC$1,"Bottom 5%","")</f>
        <v>Bottom 5%</v>
      </c>
      <c r="AC3542"/>
      <c r="AD3542" t="s">
        <v>11018</v>
      </c>
      <c r="AE3542" t="s">
        <v>13853</v>
      </c>
    </row>
    <row r="3543" spans="1:31" hidden="1" x14ac:dyDescent="0.25">
      <c r="A3543" t="s">
        <v>9647</v>
      </c>
      <c r="B3543" t="s">
        <v>9648</v>
      </c>
      <c r="C3543" s="3" t="s">
        <v>69</v>
      </c>
      <c r="D3543" s="3" t="s">
        <v>9340</v>
      </c>
      <c r="E3543" s="3" t="s">
        <v>5101</v>
      </c>
      <c r="F3543" s="3">
        <v>7000</v>
      </c>
      <c r="G3543" s="34">
        <v>0.59</v>
      </c>
      <c r="H3543" s="3" t="s">
        <v>28</v>
      </c>
      <c r="I3543" s="3" t="s">
        <v>70</v>
      </c>
      <c r="J3543" s="3" t="s">
        <v>8107</v>
      </c>
      <c r="K3543" s="3" t="s">
        <v>8103</v>
      </c>
      <c r="L3543" s="3" t="s">
        <v>8106</v>
      </c>
      <c r="M3543" s="26" t="s">
        <v>16689</v>
      </c>
      <c r="N3543"/>
      <c r="O3543" s="3">
        <v>4</v>
      </c>
      <c r="P3543" s="55">
        <v>736.32</v>
      </c>
      <c r="Q3543" s="55">
        <v>1697.84</v>
      </c>
      <c r="R3543" s="55">
        <v>-961.52</v>
      </c>
      <c r="S3543" s="57">
        <v>-0.56999999999999995</v>
      </c>
      <c r="T3543" s="55">
        <v>184.08</v>
      </c>
      <c r="U3543" s="55">
        <v>70.8</v>
      </c>
      <c r="V3543" s="55">
        <v>146</v>
      </c>
      <c r="W3543" s="55">
        <v>-75.2</v>
      </c>
      <c r="X3543" s="57">
        <v>-0.52</v>
      </c>
      <c r="Y3543" s="3" t="str">
        <f>IFERROR(VLOOKUP(A3543,'Pivot price tier'!$C$8:$L$2290,10,0),"")</f>
        <v/>
      </c>
      <c r="Z3543" s="3" t="str">
        <f>IFERROR(VLOOKUP(A3543,'Pivot price tier by size'!$D$8:$M$2512,10,0),"")</f>
        <v/>
      </c>
      <c r="AA3543" s="3" t="str">
        <f>IFERROR(VLOOKUP(A3543,'Pivot category'!$B$8:$I$2236,8,0),"")</f>
        <v/>
      </c>
      <c r="AB3543" s="3" t="str">
        <f>IF(P3543&lt;$AC$1,"Bottom 5%","")</f>
        <v>Bottom 5%</v>
      </c>
      <c r="AC3543"/>
      <c r="AD3543" t="s">
        <v>11018</v>
      </c>
      <c r="AE3543" t="s">
        <v>13853</v>
      </c>
    </row>
    <row r="3544" spans="1:31" hidden="1" x14ac:dyDescent="0.25">
      <c r="A3544" t="s">
        <v>9463</v>
      </c>
      <c r="B3544" t="s">
        <v>9464</v>
      </c>
      <c r="C3544" s="3" t="s">
        <v>32</v>
      </c>
      <c r="D3544" s="3" t="s">
        <v>9300</v>
      </c>
      <c r="E3544" s="3" t="s">
        <v>5101</v>
      </c>
      <c r="F3544" s="3">
        <v>7000</v>
      </c>
      <c r="G3544" s="34">
        <v>7.79</v>
      </c>
      <c r="H3544" s="3" t="s">
        <v>28</v>
      </c>
      <c r="I3544" s="3" t="s">
        <v>13</v>
      </c>
      <c r="J3544" s="3" t="s">
        <v>8107</v>
      </c>
      <c r="K3544" s="3" t="s">
        <v>8103</v>
      </c>
      <c r="L3544" s="3" t="s">
        <v>8106</v>
      </c>
      <c r="M3544" s="26" t="s">
        <v>16689</v>
      </c>
      <c r="N3544"/>
      <c r="O3544" s="3">
        <v>2</v>
      </c>
      <c r="P3544" s="55">
        <v>669.94</v>
      </c>
      <c r="Q3544" s="55">
        <v>1293.1400000000001</v>
      </c>
      <c r="R3544" s="55">
        <v>-623.20000000000005</v>
      </c>
      <c r="S3544" s="57">
        <v>-0.48</v>
      </c>
      <c r="T3544" s="55">
        <v>334.97</v>
      </c>
      <c r="U3544" s="55">
        <v>296.02</v>
      </c>
      <c r="V3544" s="55">
        <v>740.05</v>
      </c>
      <c r="W3544" s="55">
        <v>-444.03</v>
      </c>
      <c r="X3544" s="57">
        <v>-0.6</v>
      </c>
      <c r="Y3544" s="3" t="str">
        <f>IFERROR(VLOOKUP(A3544,'Pivot price tier'!$C$8:$L$2290,10,0),"")</f>
        <v/>
      </c>
      <c r="Z3544" s="3" t="str">
        <f>IFERROR(VLOOKUP(A3544,'Pivot price tier by size'!$D$8:$M$2512,10,0),"")</f>
        <v/>
      </c>
      <c r="AA3544" s="3" t="str">
        <f>IFERROR(VLOOKUP(A3544,'Pivot category'!$B$8:$I$2236,8,0),"")</f>
        <v/>
      </c>
      <c r="AB3544" s="3" t="str">
        <f>IF(P3544&lt;$AC$1,"Bottom 5%","")</f>
        <v>Bottom 5%</v>
      </c>
      <c r="AC3544"/>
      <c r="AD3544" t="s">
        <v>11018</v>
      </c>
      <c r="AE3544" t="s">
        <v>13853</v>
      </c>
    </row>
    <row r="3545" spans="1:31" x14ac:dyDescent="0.25">
      <c r="A3545" t="s">
        <v>6787</v>
      </c>
      <c r="B3545" t="s">
        <v>1384</v>
      </c>
      <c r="C3545" s="3" t="s">
        <v>34</v>
      </c>
      <c r="D3545" s="3" t="s">
        <v>3710</v>
      </c>
      <c r="E3545" s="3" t="s">
        <v>5053</v>
      </c>
      <c r="F3545" s="3">
        <v>7000</v>
      </c>
      <c r="G3545" s="34">
        <v>20.99</v>
      </c>
      <c r="H3545" s="3" t="s">
        <v>12</v>
      </c>
      <c r="I3545" s="3" t="s">
        <v>23</v>
      </c>
      <c r="J3545" s="3" t="s">
        <v>8102</v>
      </c>
      <c r="K3545" s="3" t="s">
        <v>8103</v>
      </c>
      <c r="L3545" s="3" t="s">
        <v>68</v>
      </c>
      <c r="M3545" s="26" t="s">
        <v>16689</v>
      </c>
      <c r="N3545"/>
      <c r="O3545" s="3">
        <v>152</v>
      </c>
      <c r="P3545" s="55">
        <v>140486.07</v>
      </c>
      <c r="Q3545" s="55">
        <v>161951.41</v>
      </c>
      <c r="R3545" s="55">
        <v>-21465.34</v>
      </c>
      <c r="S3545" s="57">
        <v>-0.13</v>
      </c>
      <c r="T3545" s="55">
        <v>924.25046052631581</v>
      </c>
      <c r="U3545" s="55">
        <v>200349.55</v>
      </c>
      <c r="V3545" s="55">
        <v>205719.04000000001</v>
      </c>
      <c r="W3545" s="55">
        <v>-5369.49</v>
      </c>
      <c r="X3545" s="57">
        <v>-0.03</v>
      </c>
      <c r="Y3545" s="3" t="str">
        <f>IFERROR(VLOOKUP(A3545,'Pivot price tier'!$C$8:$L$2290,10,0),"")</f>
        <v xml:space="preserve"> </v>
      </c>
      <c r="Z3545" s="3" t="str">
        <f>IFERROR(VLOOKUP(A3545,'Pivot price tier by size'!$D$8:$M$2512,10,0),"")</f>
        <v xml:space="preserve"> </v>
      </c>
      <c r="AA3545" s="3" t="str">
        <f>IFERROR(VLOOKUP(A3545,'Pivot category'!$B$8:$I$2236,8,0),"")</f>
        <v xml:space="preserve"> </v>
      </c>
      <c r="AB3545" s="3" t="str">
        <f>IF(P3545&lt;$AC$1,"Bottom 5%","")</f>
        <v/>
      </c>
      <c r="AC3545"/>
      <c r="AD3545" t="s">
        <v>16512</v>
      </c>
      <c r="AE3545" t="s">
        <v>13856</v>
      </c>
    </row>
    <row r="3546" spans="1:31" hidden="1" x14ac:dyDescent="0.25">
      <c r="A3546" t="s">
        <v>14681</v>
      </c>
      <c r="B3546" t="s">
        <v>14682</v>
      </c>
      <c r="C3546" s="3" t="s">
        <v>36</v>
      </c>
      <c r="D3546" s="3" t="s">
        <v>5039</v>
      </c>
      <c r="E3546" s="3" t="s">
        <v>5053</v>
      </c>
      <c r="F3546" s="3">
        <v>5000</v>
      </c>
      <c r="G3546" s="34">
        <v>33.590000000000003</v>
      </c>
      <c r="H3546" s="3" t="s">
        <v>26</v>
      </c>
      <c r="I3546" s="3" t="s">
        <v>23</v>
      </c>
      <c r="J3546" s="3" t="s">
        <v>8107</v>
      </c>
      <c r="K3546" s="3" t="s">
        <v>8111</v>
      </c>
      <c r="L3546" s="3" t="s">
        <v>8106</v>
      </c>
      <c r="M3546" s="26">
        <v>45778</v>
      </c>
      <c r="N3546"/>
      <c r="O3546" s="3">
        <v>1</v>
      </c>
      <c r="P3546" s="55">
        <v>301.23</v>
      </c>
      <c r="Q3546" s="55">
        <v>33.47</v>
      </c>
      <c r="R3546" s="55">
        <v>267.76</v>
      </c>
      <c r="S3546" s="57">
        <v>8</v>
      </c>
      <c r="T3546" s="55">
        <v>301.23</v>
      </c>
      <c r="U3546" s="55" t="s">
        <v>78</v>
      </c>
      <c r="V3546" s="55" t="s">
        <v>78</v>
      </c>
      <c r="W3546" s="55" t="s">
        <v>78</v>
      </c>
      <c r="X3546" s="57" t="s">
        <v>78</v>
      </c>
      <c r="Y3546" s="3" t="str">
        <f>IFERROR(VLOOKUP(A3546,'Pivot price tier'!$C$8:$L$2290,10,0),"")</f>
        <v/>
      </c>
      <c r="Z3546" s="3" t="str">
        <f>IFERROR(VLOOKUP(A3546,'Pivot price tier by size'!$D$8:$M$2512,10,0),"")</f>
        <v/>
      </c>
      <c r="AA3546" s="3" t="str">
        <f>IFERROR(VLOOKUP(A3546,'Pivot category'!$B$8:$I$2236,8,0),"")</f>
        <v/>
      </c>
      <c r="AB3546" s="3" t="str">
        <f>IF(P3546&lt;$AC$1,"Bottom 5%","")</f>
        <v>Bottom 5%</v>
      </c>
      <c r="AC3546"/>
      <c r="AD3546" t="s">
        <v>16529</v>
      </c>
      <c r="AE3546" t="s">
        <v>13884</v>
      </c>
    </row>
    <row r="3547" spans="1:31" hidden="1" x14ac:dyDescent="0.25">
      <c r="A3547" t="s">
        <v>11559</v>
      </c>
      <c r="B3547" t="s">
        <v>11560</v>
      </c>
      <c r="C3547" s="3" t="s">
        <v>32</v>
      </c>
      <c r="D3547" s="3" t="s">
        <v>11241</v>
      </c>
      <c r="E3547" s="3" t="s">
        <v>5053</v>
      </c>
      <c r="F3547" s="3">
        <v>7000</v>
      </c>
      <c r="G3547" s="34">
        <v>17.989999999999998</v>
      </c>
      <c r="H3547" s="3" t="s">
        <v>12</v>
      </c>
      <c r="I3547" s="3" t="s">
        <v>23</v>
      </c>
      <c r="J3547" s="3" t="s">
        <v>8107</v>
      </c>
      <c r="K3547" s="3" t="s">
        <v>8103</v>
      </c>
      <c r="L3547" s="3" t="s">
        <v>8106</v>
      </c>
      <c r="M3547" s="26" t="s">
        <v>16689</v>
      </c>
      <c r="N3547"/>
      <c r="O3547" s="3">
        <v>5</v>
      </c>
      <c r="P3547" s="55">
        <v>6819.28</v>
      </c>
      <c r="Q3547" s="55">
        <v>8277.9500000000007</v>
      </c>
      <c r="R3547" s="55">
        <v>-1458.67</v>
      </c>
      <c r="S3547" s="57">
        <v>-0.18</v>
      </c>
      <c r="T3547" s="55">
        <v>1363.856</v>
      </c>
      <c r="U3547" s="55">
        <v>1880.43</v>
      </c>
      <c r="V3547" s="55">
        <v>3125.23</v>
      </c>
      <c r="W3547" s="55">
        <v>-1244.8</v>
      </c>
      <c r="X3547" s="57">
        <v>-0.4</v>
      </c>
      <c r="Y3547" s="3" t="str">
        <f>IFERROR(VLOOKUP(A3547,'Pivot price tier'!$C$8:$L$2290,10,0),"")</f>
        <v/>
      </c>
      <c r="Z3547" s="3" t="str">
        <f>IFERROR(VLOOKUP(A3547,'Pivot price tier by size'!$D$8:$M$2512,10,0),"")</f>
        <v/>
      </c>
      <c r="AA3547" s="3" t="str">
        <f>IFERROR(VLOOKUP(A3547,'Pivot category'!$B$8:$I$2236,8,0),"")</f>
        <v/>
      </c>
      <c r="AB3547" s="3" t="str">
        <f>IF(P3547&lt;$AC$1,"Bottom 5%","")</f>
        <v>Bottom 5%</v>
      </c>
      <c r="AC3547"/>
      <c r="AD3547" t="s">
        <v>16512</v>
      </c>
      <c r="AE3547" t="s">
        <v>13891</v>
      </c>
    </row>
    <row r="3548" spans="1:31" hidden="1" x14ac:dyDescent="0.25">
      <c r="A3548" t="s">
        <v>11618</v>
      </c>
      <c r="B3548" t="s">
        <v>11664</v>
      </c>
      <c r="C3548" s="3" t="s">
        <v>32</v>
      </c>
      <c r="D3548" s="3" t="s">
        <v>11242</v>
      </c>
      <c r="E3548" s="3" t="s">
        <v>5053</v>
      </c>
      <c r="F3548" s="3">
        <v>7000</v>
      </c>
      <c r="G3548" s="34">
        <v>29.99</v>
      </c>
      <c r="H3548" s="3" t="s">
        <v>12</v>
      </c>
      <c r="I3548" s="3" t="s">
        <v>15</v>
      </c>
      <c r="J3548" s="3" t="s">
        <v>8107</v>
      </c>
      <c r="K3548" s="3" t="s">
        <v>8103</v>
      </c>
      <c r="L3548" s="3" t="s">
        <v>8106</v>
      </c>
      <c r="M3548" s="26" t="s">
        <v>16689</v>
      </c>
      <c r="N3548"/>
      <c r="O3548" s="3">
        <v>3</v>
      </c>
      <c r="P3548" s="55">
        <v>8637.82</v>
      </c>
      <c r="Q3548" s="55">
        <v>7993.77</v>
      </c>
      <c r="R3548" s="55">
        <v>644.04999999999995</v>
      </c>
      <c r="S3548" s="57">
        <v>0.08</v>
      </c>
      <c r="T3548" s="55">
        <v>2879.2733333333331</v>
      </c>
      <c r="U3548" s="55">
        <v>1294.79</v>
      </c>
      <c r="V3548" s="55">
        <v>3769.42</v>
      </c>
      <c r="W3548" s="55">
        <v>-2474.63</v>
      </c>
      <c r="X3548" s="57">
        <v>-0.66</v>
      </c>
      <c r="Y3548" s="3" t="str">
        <f>IFERROR(VLOOKUP(A3548,'Pivot price tier'!$C$8:$L$2290,10,0),"")</f>
        <v/>
      </c>
      <c r="Z3548" s="3" t="str">
        <f>IFERROR(VLOOKUP(A3548,'Pivot price tier by size'!$D$8:$M$2512,10,0),"")</f>
        <v/>
      </c>
      <c r="AA3548" s="3" t="str">
        <f>IFERROR(VLOOKUP(A3548,'Pivot category'!$B$8:$I$2236,8,0),"")</f>
        <v/>
      </c>
      <c r="AB3548" s="3" t="str">
        <f>IF(P3548&lt;$AC$1,"Bottom 5%","")</f>
        <v>Bottom 5%</v>
      </c>
      <c r="AC3548"/>
      <c r="AD3548" t="s">
        <v>16512</v>
      </c>
      <c r="AE3548" t="s">
        <v>13891</v>
      </c>
    </row>
    <row r="3549" spans="1:31" hidden="1" x14ac:dyDescent="0.25">
      <c r="A3549" t="s">
        <v>12586</v>
      </c>
      <c r="B3549" t="s">
        <v>12587</v>
      </c>
      <c r="C3549" s="3" t="s">
        <v>32</v>
      </c>
      <c r="D3549" s="3" t="s">
        <v>12052</v>
      </c>
      <c r="E3549" s="3" t="s">
        <v>5053</v>
      </c>
      <c r="F3549" s="3">
        <v>70000</v>
      </c>
      <c r="G3549" s="34">
        <v>29.99</v>
      </c>
      <c r="H3549" s="3" t="s">
        <v>12</v>
      </c>
      <c r="I3549" s="3" t="s">
        <v>23</v>
      </c>
      <c r="J3549" s="3" t="s">
        <v>8107</v>
      </c>
      <c r="K3549" s="3" t="s">
        <v>8103</v>
      </c>
      <c r="L3549" s="3" t="s">
        <v>68</v>
      </c>
      <c r="M3549" s="26">
        <v>45323</v>
      </c>
      <c r="N3549"/>
      <c r="O3549" s="3">
        <v>5</v>
      </c>
      <c r="P3549" s="55">
        <v>641.80999999999995</v>
      </c>
      <c r="Q3549" s="55">
        <v>1637.61</v>
      </c>
      <c r="R3549" s="55">
        <v>-995.8</v>
      </c>
      <c r="S3549" s="57">
        <v>-0.61</v>
      </c>
      <c r="T3549" s="55">
        <v>128.36199999999999</v>
      </c>
      <c r="U3549" s="55" t="s">
        <v>78</v>
      </c>
      <c r="V3549" s="55" t="s">
        <v>78</v>
      </c>
      <c r="W3549" s="55" t="s">
        <v>78</v>
      </c>
      <c r="X3549" s="57" t="s">
        <v>78</v>
      </c>
      <c r="Y3549" s="3" t="str">
        <f>IFERROR(VLOOKUP(A3549,'Pivot price tier'!$C$8:$L$2290,10,0),"")</f>
        <v>X</v>
      </c>
      <c r="Z3549" s="3" t="str">
        <f>IFERROR(VLOOKUP(A3549,'Pivot price tier by size'!$D$8:$M$2512,10,0),"")</f>
        <v>X</v>
      </c>
      <c r="AA3549" s="3" t="str">
        <f>IFERROR(VLOOKUP(A3549,'Pivot category'!$B$8:$I$2236,8,0),"")</f>
        <v>X</v>
      </c>
      <c r="AB3549" s="3" t="str">
        <f>IF(P3549&lt;$AC$1,"Bottom 5%","")</f>
        <v>Bottom 5%</v>
      </c>
      <c r="AC3549"/>
      <c r="AD3549" t="s">
        <v>16512</v>
      </c>
      <c r="AE3549" t="s">
        <v>13891</v>
      </c>
    </row>
    <row r="3550" spans="1:31" hidden="1" x14ac:dyDescent="0.25">
      <c r="A3550" t="s">
        <v>12326</v>
      </c>
      <c r="B3550" t="s">
        <v>12327</v>
      </c>
      <c r="C3550" s="3" t="s">
        <v>32</v>
      </c>
      <c r="D3550" s="3" t="s">
        <v>12040</v>
      </c>
      <c r="E3550" s="3" t="s">
        <v>5053</v>
      </c>
      <c r="F3550" s="3">
        <v>10000</v>
      </c>
      <c r="G3550" s="34">
        <v>53.99</v>
      </c>
      <c r="H3550" s="3" t="s">
        <v>12</v>
      </c>
      <c r="I3550" s="3" t="s">
        <v>15</v>
      </c>
      <c r="J3550" s="3" t="s">
        <v>8112</v>
      </c>
      <c r="K3550" s="3" t="s">
        <v>8115</v>
      </c>
      <c r="L3550" s="3" t="s">
        <v>8106</v>
      </c>
      <c r="M3550" s="26" t="s">
        <v>16689</v>
      </c>
      <c r="N3550"/>
      <c r="O3550" s="3">
        <v>9</v>
      </c>
      <c r="P3550" s="55">
        <v>4175.38</v>
      </c>
      <c r="Q3550" s="55">
        <v>3959.56</v>
      </c>
      <c r="R3550" s="55">
        <v>215.82</v>
      </c>
      <c r="S3550" s="57">
        <v>0.05</v>
      </c>
      <c r="T3550" s="55">
        <v>463.93111111111114</v>
      </c>
      <c r="U3550" s="55">
        <v>0</v>
      </c>
      <c r="V3550" s="55">
        <v>539.94000000000005</v>
      </c>
      <c r="W3550" s="55">
        <v>-539.94000000000005</v>
      </c>
      <c r="X3550" s="57">
        <v>-1</v>
      </c>
      <c r="Y3550" s="3" t="str">
        <f>IFERROR(VLOOKUP(A3550,'Pivot price tier'!$C$8:$L$2290,10,0),"")</f>
        <v/>
      </c>
      <c r="Z3550" s="3" t="str">
        <f>IFERROR(VLOOKUP(A3550,'Pivot price tier by size'!$D$8:$M$2512,10,0),"")</f>
        <v/>
      </c>
      <c r="AA3550" s="3" t="str">
        <f>IFERROR(VLOOKUP(A3550,'Pivot category'!$B$8:$I$2236,8,0),"")</f>
        <v/>
      </c>
      <c r="AB3550" s="3" t="str">
        <f>IF(P3550&lt;$AC$1,"Bottom 5%","")</f>
        <v>Bottom 5%</v>
      </c>
      <c r="AC3550"/>
      <c r="AD3550" t="s">
        <v>16512</v>
      </c>
      <c r="AE3550" t="s">
        <v>13891</v>
      </c>
    </row>
    <row r="3551" spans="1:31" hidden="1" x14ac:dyDescent="0.25">
      <c r="A3551" t="s">
        <v>12328</v>
      </c>
      <c r="B3551" t="s">
        <v>12329</v>
      </c>
      <c r="C3551" s="3" t="s">
        <v>32</v>
      </c>
      <c r="D3551" s="3" t="s">
        <v>12041</v>
      </c>
      <c r="E3551" s="3" t="s">
        <v>5053</v>
      </c>
      <c r="F3551" s="3">
        <v>10000</v>
      </c>
      <c r="G3551" s="34">
        <v>53.99</v>
      </c>
      <c r="H3551" s="3" t="s">
        <v>12</v>
      </c>
      <c r="I3551" s="3" t="s">
        <v>15</v>
      </c>
      <c r="J3551" s="3" t="s">
        <v>8112</v>
      </c>
      <c r="K3551" s="3" t="s">
        <v>8115</v>
      </c>
      <c r="L3551" s="3" t="s">
        <v>8106</v>
      </c>
      <c r="M3551" s="26" t="s">
        <v>16689</v>
      </c>
      <c r="N3551"/>
      <c r="O3551" s="3">
        <v>3</v>
      </c>
      <c r="P3551" s="55">
        <v>485.93</v>
      </c>
      <c r="Q3551" s="55">
        <v>629.92999999999995</v>
      </c>
      <c r="R3551" s="55">
        <v>-144</v>
      </c>
      <c r="S3551" s="57">
        <v>-0.23</v>
      </c>
      <c r="T3551" s="55">
        <v>161.97666666666666</v>
      </c>
      <c r="U3551" s="55">
        <v>0</v>
      </c>
      <c r="V3551" s="55">
        <v>359.96</v>
      </c>
      <c r="W3551" s="55">
        <v>-359.96</v>
      </c>
      <c r="X3551" s="57">
        <v>-1</v>
      </c>
      <c r="Y3551" s="3" t="str">
        <f>IFERROR(VLOOKUP(A3551,'Pivot price tier'!$C$8:$L$2290,10,0),"")</f>
        <v/>
      </c>
      <c r="Z3551" s="3" t="str">
        <f>IFERROR(VLOOKUP(A3551,'Pivot price tier by size'!$D$8:$M$2512,10,0),"")</f>
        <v/>
      </c>
      <c r="AA3551" s="3" t="str">
        <f>IFERROR(VLOOKUP(A3551,'Pivot category'!$B$8:$I$2236,8,0),"")</f>
        <v/>
      </c>
      <c r="AB3551" s="3" t="str">
        <f>IF(P3551&lt;$AC$1,"Bottom 5%","")</f>
        <v>Bottom 5%</v>
      </c>
      <c r="AC3551"/>
      <c r="AD3551" t="s">
        <v>16512</v>
      </c>
      <c r="AE3551" t="s">
        <v>13891</v>
      </c>
    </row>
    <row r="3552" spans="1:31" hidden="1" x14ac:dyDescent="0.25">
      <c r="A3552" t="s">
        <v>9465</v>
      </c>
      <c r="B3552" t="s">
        <v>9466</v>
      </c>
      <c r="C3552" s="3" t="s">
        <v>32</v>
      </c>
      <c r="D3552" s="3" t="s">
        <v>9307</v>
      </c>
      <c r="E3552" s="3" t="s">
        <v>5053</v>
      </c>
      <c r="F3552" s="3">
        <v>7000</v>
      </c>
      <c r="G3552" s="34">
        <v>19.190000000000001</v>
      </c>
      <c r="H3552" s="3" t="s">
        <v>12</v>
      </c>
      <c r="I3552" s="3" t="s">
        <v>19</v>
      </c>
      <c r="J3552" s="3" t="s">
        <v>8107</v>
      </c>
      <c r="K3552" s="3" t="s">
        <v>8103</v>
      </c>
      <c r="L3552" s="3" t="s">
        <v>8106</v>
      </c>
      <c r="M3552" s="26" t="s">
        <v>16689</v>
      </c>
      <c r="N3552"/>
      <c r="O3552" s="3">
        <v>2</v>
      </c>
      <c r="P3552" s="55">
        <v>767.6</v>
      </c>
      <c r="Q3552" s="55">
        <v>5798.86</v>
      </c>
      <c r="R3552" s="55">
        <v>-5031.26</v>
      </c>
      <c r="S3552" s="57">
        <v>-0.87</v>
      </c>
      <c r="T3552" s="55">
        <v>383.8</v>
      </c>
      <c r="U3552" s="55">
        <v>0</v>
      </c>
      <c r="V3552" s="55">
        <v>1273</v>
      </c>
      <c r="W3552" s="55">
        <v>-1273</v>
      </c>
      <c r="X3552" s="57">
        <v>-1</v>
      </c>
      <c r="Y3552" s="3" t="str">
        <f>IFERROR(VLOOKUP(A3552,'Pivot price tier'!$C$8:$L$2290,10,0),"")</f>
        <v/>
      </c>
      <c r="Z3552" s="3" t="str">
        <f>IFERROR(VLOOKUP(A3552,'Pivot price tier by size'!$D$8:$M$2512,10,0),"")</f>
        <v/>
      </c>
      <c r="AA3552" s="3" t="str">
        <f>IFERROR(VLOOKUP(A3552,'Pivot category'!$B$8:$I$2236,8,0),"")</f>
        <v/>
      </c>
      <c r="AB3552" s="3" t="str">
        <f>IF(P3552&lt;$AC$1,"Bottom 5%","")</f>
        <v>Bottom 5%</v>
      </c>
      <c r="AC3552"/>
      <c r="AD3552" t="s">
        <v>16512</v>
      </c>
      <c r="AE3552" t="s">
        <v>13891</v>
      </c>
    </row>
    <row r="3553" spans="1:31" hidden="1" x14ac:dyDescent="0.25">
      <c r="A3553" t="s">
        <v>6937</v>
      </c>
      <c r="B3553" t="s">
        <v>1557</v>
      </c>
      <c r="C3553" s="3" t="s">
        <v>34</v>
      </c>
      <c r="D3553" s="3" t="s">
        <v>3915</v>
      </c>
      <c r="E3553" s="3">
        <v>0</v>
      </c>
      <c r="F3553" s="3">
        <v>7000</v>
      </c>
      <c r="G3553" s="34">
        <v>11.99</v>
      </c>
      <c r="H3553" s="3" t="s">
        <v>12</v>
      </c>
      <c r="I3553" s="3" t="s">
        <v>21</v>
      </c>
      <c r="J3553" s="3" t="s">
        <v>8107</v>
      </c>
      <c r="K3553" s="3" t="s">
        <v>8111</v>
      </c>
      <c r="L3553" s="3" t="s">
        <v>8106</v>
      </c>
      <c r="M3553" s="26" t="s">
        <v>16689</v>
      </c>
      <c r="N3553"/>
      <c r="O3553" s="3">
        <v>1</v>
      </c>
      <c r="P3553" s="55">
        <v>335.72</v>
      </c>
      <c r="Q3553" s="55">
        <v>299.77</v>
      </c>
      <c r="R3553" s="55">
        <v>35.950000000000003</v>
      </c>
      <c r="S3553" s="57">
        <v>0.12</v>
      </c>
      <c r="T3553" s="55">
        <v>335.72</v>
      </c>
      <c r="U3553" s="55" t="s">
        <v>78</v>
      </c>
      <c r="V3553" s="55" t="s">
        <v>78</v>
      </c>
      <c r="W3553" s="55" t="s">
        <v>78</v>
      </c>
      <c r="X3553" s="57" t="s">
        <v>78</v>
      </c>
      <c r="Y3553" s="3" t="str">
        <f>IFERROR(VLOOKUP(A3553,'Pivot price tier'!$C$8:$L$2290,10,0),"")</f>
        <v/>
      </c>
      <c r="Z3553" s="3" t="str">
        <f>IFERROR(VLOOKUP(A3553,'Pivot price tier by size'!$D$8:$M$2512,10,0),"")</f>
        <v/>
      </c>
      <c r="AA3553" s="3" t="str">
        <f>IFERROR(VLOOKUP(A3553,'Pivot category'!$B$8:$I$2236,8,0),"")</f>
        <v/>
      </c>
      <c r="AB3553" s="3" t="str">
        <f>IF(P3553&lt;$AC$1,"Bottom 5%","")</f>
        <v>Bottom 5%</v>
      </c>
      <c r="AC3553"/>
      <c r="AD3553" t="s">
        <v>16512</v>
      </c>
      <c r="AE3553" t="s">
        <v>16667</v>
      </c>
    </row>
    <row r="3554" spans="1:31" hidden="1" x14ac:dyDescent="0.25">
      <c r="A3554" t="s">
        <v>5886</v>
      </c>
      <c r="B3554" t="s">
        <v>1558</v>
      </c>
      <c r="C3554" s="3" t="s">
        <v>32</v>
      </c>
      <c r="D3554" s="3" t="s">
        <v>3916</v>
      </c>
      <c r="E3554" s="3" t="s">
        <v>5053</v>
      </c>
      <c r="F3554" s="3">
        <v>7000</v>
      </c>
      <c r="G3554" s="34">
        <v>11.99</v>
      </c>
      <c r="H3554" s="3" t="s">
        <v>28</v>
      </c>
      <c r="I3554" s="3" t="s">
        <v>19</v>
      </c>
      <c r="J3554" s="3" t="s">
        <v>8107</v>
      </c>
      <c r="K3554" s="3" t="s">
        <v>8103</v>
      </c>
      <c r="L3554" s="3" t="s">
        <v>8108</v>
      </c>
      <c r="M3554" s="26" t="s">
        <v>16689</v>
      </c>
      <c r="N3554"/>
      <c r="O3554" s="3" t="s">
        <v>78</v>
      </c>
      <c r="P3554" s="55">
        <v>35.97</v>
      </c>
      <c r="Q3554" s="55">
        <v>107.91</v>
      </c>
      <c r="R3554" s="55">
        <v>-71.94</v>
      </c>
      <c r="S3554" s="57">
        <v>-0.67</v>
      </c>
      <c r="T3554" s="55" t="s">
        <v>78</v>
      </c>
      <c r="U3554" s="55" t="s">
        <v>78</v>
      </c>
      <c r="V3554" s="55" t="s">
        <v>78</v>
      </c>
      <c r="W3554" s="55" t="s">
        <v>78</v>
      </c>
      <c r="X3554" s="57" t="s">
        <v>78</v>
      </c>
      <c r="Y3554" s="3" t="str">
        <f>IFERROR(VLOOKUP(A3554,'Pivot price tier'!$C$8:$L$2290,10,0),"")</f>
        <v/>
      </c>
      <c r="Z3554" s="3" t="str">
        <f>IFERROR(VLOOKUP(A3554,'Pivot price tier by size'!$D$8:$M$2512,10,0),"")</f>
        <v/>
      </c>
      <c r="AA3554" s="3" t="str">
        <f>IFERROR(VLOOKUP(A3554,'Pivot category'!$B$8:$I$2236,8,0),"")</f>
        <v/>
      </c>
      <c r="AB3554" s="3" t="str">
        <f>IF(P3554&lt;$AC$1,"Bottom 5%","")</f>
        <v>Bottom 5%</v>
      </c>
      <c r="AC3554"/>
      <c r="AD3554" t="s">
        <v>11018</v>
      </c>
      <c r="AE3554" t="s">
        <v>13861</v>
      </c>
    </row>
    <row r="3555" spans="1:31" hidden="1" x14ac:dyDescent="0.25">
      <c r="A3555" t="s">
        <v>5885</v>
      </c>
      <c r="B3555" t="s">
        <v>1559</v>
      </c>
      <c r="C3555" s="3" t="s">
        <v>32</v>
      </c>
      <c r="D3555" s="3" t="s">
        <v>3917</v>
      </c>
      <c r="E3555" s="3" t="s">
        <v>5053</v>
      </c>
      <c r="F3555" s="3">
        <v>7000</v>
      </c>
      <c r="G3555" s="34">
        <v>11.99</v>
      </c>
      <c r="H3555" s="3" t="s">
        <v>28</v>
      </c>
      <c r="I3555" s="3" t="s">
        <v>19</v>
      </c>
      <c r="J3555" s="3" t="s">
        <v>8107</v>
      </c>
      <c r="K3555" s="3" t="s">
        <v>8103</v>
      </c>
      <c r="L3555" s="3" t="s">
        <v>8105</v>
      </c>
      <c r="M3555" s="26" t="s">
        <v>16689</v>
      </c>
      <c r="N3555"/>
      <c r="O3555" s="3">
        <v>1</v>
      </c>
      <c r="P3555" s="55">
        <v>131.88999999999999</v>
      </c>
      <c r="Q3555" s="55">
        <v>131.88999999999999</v>
      </c>
      <c r="R3555" s="55">
        <v>0</v>
      </c>
      <c r="S3555" s="57">
        <v>0</v>
      </c>
      <c r="T3555" s="55">
        <v>131.88999999999999</v>
      </c>
      <c r="U3555" s="55" t="s">
        <v>78</v>
      </c>
      <c r="V3555" s="55" t="s">
        <v>78</v>
      </c>
      <c r="W3555" s="55" t="s">
        <v>78</v>
      </c>
      <c r="X3555" s="57" t="s">
        <v>78</v>
      </c>
      <c r="Y3555" s="3" t="str">
        <f>IFERROR(VLOOKUP(A3555,'Pivot price tier'!$C$8:$L$2290,10,0),"")</f>
        <v/>
      </c>
      <c r="Z3555" s="3" t="str">
        <f>IFERROR(VLOOKUP(A3555,'Pivot price tier by size'!$D$8:$M$2512,10,0),"")</f>
        <v/>
      </c>
      <c r="AA3555" s="3" t="str">
        <f>IFERROR(VLOOKUP(A3555,'Pivot category'!$B$8:$I$2236,8,0),"")</f>
        <v/>
      </c>
      <c r="AB3555" s="3" t="str">
        <f>IF(P3555&lt;$AC$1,"Bottom 5%","")</f>
        <v>Bottom 5%</v>
      </c>
      <c r="AC3555"/>
      <c r="AD3555" t="s">
        <v>11018</v>
      </c>
      <c r="AE3555" t="s">
        <v>13861</v>
      </c>
    </row>
    <row r="3556" spans="1:31" x14ac:dyDescent="0.25">
      <c r="A3556" t="s">
        <v>5388</v>
      </c>
      <c r="B3556" t="s">
        <v>1385</v>
      </c>
      <c r="C3556" s="3" t="s">
        <v>32</v>
      </c>
      <c r="D3556" s="3" t="s">
        <v>3711</v>
      </c>
      <c r="E3556" s="3" t="s">
        <v>5053</v>
      </c>
      <c r="F3556" s="3">
        <v>7000</v>
      </c>
      <c r="G3556" s="34">
        <v>37.99</v>
      </c>
      <c r="H3556" s="3" t="s">
        <v>12</v>
      </c>
      <c r="I3556" s="3" t="s">
        <v>23</v>
      </c>
      <c r="J3556" s="3" t="s">
        <v>8102</v>
      </c>
      <c r="K3556" s="3" t="s">
        <v>8103</v>
      </c>
      <c r="L3556" s="3" t="s">
        <v>68</v>
      </c>
      <c r="M3556" s="26" t="s">
        <v>16689</v>
      </c>
      <c r="N3556"/>
      <c r="O3556" s="3">
        <v>159</v>
      </c>
      <c r="P3556" s="55">
        <v>380215.16</v>
      </c>
      <c r="Q3556" s="55">
        <v>408960.96</v>
      </c>
      <c r="R3556" s="55">
        <v>-28745.8</v>
      </c>
      <c r="S3556" s="57">
        <v>-7.0000000000000007E-2</v>
      </c>
      <c r="T3556" s="55">
        <v>2391.2903144654088</v>
      </c>
      <c r="U3556" s="55">
        <v>572108.05000000005</v>
      </c>
      <c r="V3556" s="55">
        <v>598192.44999999995</v>
      </c>
      <c r="W3556" s="55">
        <v>-26084.400000000001</v>
      </c>
      <c r="X3556" s="57">
        <v>-0.04</v>
      </c>
      <c r="Y3556" s="3" t="str">
        <f>IFERROR(VLOOKUP(A3556,'Pivot price tier'!$C$8:$L$2290,10,0),"")</f>
        <v xml:space="preserve"> </v>
      </c>
      <c r="Z3556" s="3" t="str">
        <f>IFERROR(VLOOKUP(A3556,'Pivot price tier by size'!$D$8:$M$2512,10,0),"")</f>
        <v xml:space="preserve"> </v>
      </c>
      <c r="AA3556" s="3" t="str">
        <f>IFERROR(VLOOKUP(A3556,'Pivot category'!$B$8:$I$2236,8,0),"")</f>
        <v xml:space="preserve"> </v>
      </c>
      <c r="AB3556" s="3" t="str">
        <f>IF(P3556&lt;$AC$1,"Bottom 5%","")</f>
        <v/>
      </c>
      <c r="AC3556"/>
      <c r="AD3556" t="s">
        <v>16512</v>
      </c>
      <c r="AE3556" t="s">
        <v>13856</v>
      </c>
    </row>
    <row r="3557" spans="1:31" x14ac:dyDescent="0.25">
      <c r="A3557" t="s">
        <v>7601</v>
      </c>
      <c r="B3557" t="s">
        <v>1392</v>
      </c>
      <c r="C3557" s="3" t="s">
        <v>38</v>
      </c>
      <c r="D3557" s="3" t="s">
        <v>3722</v>
      </c>
      <c r="E3557" s="3" t="s">
        <v>5101</v>
      </c>
      <c r="F3557" s="3">
        <v>7000</v>
      </c>
      <c r="G3557" s="34">
        <v>35.49</v>
      </c>
      <c r="H3557" s="3" t="s">
        <v>26</v>
      </c>
      <c r="I3557" s="3" t="s">
        <v>21</v>
      </c>
      <c r="J3557" s="3" t="s">
        <v>8102</v>
      </c>
      <c r="K3557" s="3" t="s">
        <v>8103</v>
      </c>
      <c r="L3557" s="3" t="s">
        <v>68</v>
      </c>
      <c r="M3557" s="26" t="s">
        <v>16689</v>
      </c>
      <c r="N3557"/>
      <c r="O3557" s="3">
        <v>150</v>
      </c>
      <c r="P3557" s="55">
        <v>214638.44</v>
      </c>
      <c r="Q3557" s="55">
        <v>256165.85</v>
      </c>
      <c r="R3557" s="55">
        <v>-41527.410000000003</v>
      </c>
      <c r="S3557" s="57">
        <v>-0.16</v>
      </c>
      <c r="T3557" s="55">
        <v>1430.9229333333333</v>
      </c>
      <c r="U3557" s="55">
        <v>77262.649999999994</v>
      </c>
      <c r="V3557" s="55">
        <v>85551.82</v>
      </c>
      <c r="W3557" s="55">
        <v>-8289.17</v>
      </c>
      <c r="X3557" s="57">
        <v>-0.1</v>
      </c>
      <c r="Y3557" s="3" t="str">
        <f>IFERROR(VLOOKUP(A3557,'Pivot price tier'!$C$8:$L$2290,10,0),"")</f>
        <v xml:space="preserve"> </v>
      </c>
      <c r="Z3557" s="3" t="str">
        <f>IFERROR(VLOOKUP(A3557,'Pivot price tier by size'!$D$8:$M$2512,10,0),"")</f>
        <v xml:space="preserve"> </v>
      </c>
      <c r="AA3557" s="3" t="str">
        <f>IFERROR(VLOOKUP(A3557,'Pivot category'!$B$8:$I$2236,8,0),"")</f>
        <v xml:space="preserve"> </v>
      </c>
      <c r="AB3557" s="3" t="str">
        <f>IF(P3557&lt;$AC$1,"Bottom 5%","")</f>
        <v/>
      </c>
      <c r="AC3557"/>
      <c r="AD3557" t="s">
        <v>11019</v>
      </c>
      <c r="AE3557" t="s">
        <v>13854</v>
      </c>
    </row>
    <row r="3558" spans="1:31" hidden="1" x14ac:dyDescent="0.25">
      <c r="A3558" t="s">
        <v>7045</v>
      </c>
      <c r="B3558" t="s">
        <v>7044</v>
      </c>
      <c r="C3558" s="3" t="s">
        <v>72</v>
      </c>
      <c r="D3558" s="3" t="s">
        <v>8044</v>
      </c>
      <c r="E3558" s="3">
        <v>0</v>
      </c>
      <c r="F3558" s="3">
        <v>7000</v>
      </c>
      <c r="G3558" s="34">
        <v>2.39</v>
      </c>
      <c r="H3558" s="3" t="s">
        <v>25</v>
      </c>
      <c r="I3558" s="3" t="s">
        <v>70</v>
      </c>
      <c r="J3558" s="3" t="s">
        <v>8107</v>
      </c>
      <c r="K3558" s="3" t="s">
        <v>8111</v>
      </c>
      <c r="L3558" s="3" t="s">
        <v>8106</v>
      </c>
      <c r="M3558" s="26" t="s">
        <v>16689</v>
      </c>
      <c r="N3558"/>
      <c r="O3558" s="3">
        <v>3</v>
      </c>
      <c r="P3558" s="55">
        <v>186.42</v>
      </c>
      <c r="Q3558" s="55">
        <v>1174.3699999999999</v>
      </c>
      <c r="R3558" s="55">
        <v>-987.95</v>
      </c>
      <c r="S3558" s="57">
        <v>-0.84</v>
      </c>
      <c r="T3558" s="55">
        <v>62.139999999999993</v>
      </c>
      <c r="U3558" s="55">
        <v>57.36</v>
      </c>
      <c r="V3558" s="55">
        <v>613.01</v>
      </c>
      <c r="W3558" s="55">
        <v>-555.65</v>
      </c>
      <c r="X3558" s="57">
        <v>-0.91</v>
      </c>
      <c r="Y3558" s="3" t="str">
        <f>IFERROR(VLOOKUP(A3558,'Pivot price tier'!$C$8:$L$2290,10,0),"")</f>
        <v/>
      </c>
      <c r="Z3558" s="3" t="str">
        <f>IFERROR(VLOOKUP(A3558,'Pivot price tier by size'!$D$8:$M$2512,10,0),"")</f>
        <v/>
      </c>
      <c r="AA3558" s="3" t="str">
        <f>IFERROR(VLOOKUP(A3558,'Pivot category'!$B$8:$I$2236,8,0),"")</f>
        <v/>
      </c>
      <c r="AB3558" s="3" t="str">
        <f>IF(P3558&lt;$AC$1,"Bottom 5%","")</f>
        <v>Bottom 5%</v>
      </c>
      <c r="AC3558"/>
      <c r="AD3558" t="s">
        <v>11018</v>
      </c>
      <c r="AE3558" t="s">
        <v>13876</v>
      </c>
    </row>
    <row r="3559" spans="1:31" x14ac:dyDescent="0.25">
      <c r="A3559" t="s">
        <v>6794</v>
      </c>
      <c r="B3559" t="s">
        <v>1393</v>
      </c>
      <c r="C3559" s="3" t="s">
        <v>34</v>
      </c>
      <c r="D3559" s="3" t="s">
        <v>3723</v>
      </c>
      <c r="E3559" s="3" t="s">
        <v>5101</v>
      </c>
      <c r="F3559" s="3">
        <v>7000</v>
      </c>
      <c r="G3559" s="34">
        <v>12.99</v>
      </c>
      <c r="H3559" s="3" t="s">
        <v>26</v>
      </c>
      <c r="I3559" s="3" t="s">
        <v>21</v>
      </c>
      <c r="J3559" s="3" t="s">
        <v>8102</v>
      </c>
      <c r="K3559" s="3" t="s">
        <v>8103</v>
      </c>
      <c r="L3559" s="3" t="s">
        <v>68</v>
      </c>
      <c r="M3559" s="26" t="s">
        <v>16689</v>
      </c>
      <c r="N3559"/>
      <c r="O3559" s="3">
        <v>153</v>
      </c>
      <c r="P3559" s="55">
        <v>62287.05</v>
      </c>
      <c r="Q3559" s="55">
        <v>69678.36</v>
      </c>
      <c r="R3559" s="55">
        <v>-7391.31</v>
      </c>
      <c r="S3559" s="57">
        <v>-0.11</v>
      </c>
      <c r="T3559" s="55">
        <v>407.10490196078433</v>
      </c>
      <c r="U3559" s="55">
        <v>92748.6</v>
      </c>
      <c r="V3559" s="55">
        <v>100763.43</v>
      </c>
      <c r="W3559" s="55">
        <v>-8014.83</v>
      </c>
      <c r="X3559" s="57">
        <v>-0.08</v>
      </c>
      <c r="Y3559" s="3" t="str">
        <f>IFERROR(VLOOKUP(A3559,'Pivot price tier'!$C$8:$L$2290,10,0),"")</f>
        <v xml:space="preserve"> </v>
      </c>
      <c r="Z3559" s="3" t="str">
        <f>IFERROR(VLOOKUP(A3559,'Pivot price tier by size'!$D$8:$M$2512,10,0),"")</f>
        <v xml:space="preserve"> </v>
      </c>
      <c r="AA3559" s="3" t="str">
        <f>IFERROR(VLOOKUP(A3559,'Pivot category'!$B$8:$I$2236,8,0),"")</f>
        <v xml:space="preserve"> </v>
      </c>
      <c r="AB3559" s="3" t="str">
        <f>IF(P3559&lt;$AC$1,"Bottom 5%","")</f>
        <v/>
      </c>
      <c r="AC3559"/>
      <c r="AD3559" t="s">
        <v>11019</v>
      </c>
      <c r="AE3559" t="s">
        <v>13854</v>
      </c>
    </row>
    <row r="3560" spans="1:31" x14ac:dyDescent="0.25">
      <c r="A3560" t="s">
        <v>5399</v>
      </c>
      <c r="B3560" t="s">
        <v>1395</v>
      </c>
      <c r="C3560" s="3" t="s">
        <v>32</v>
      </c>
      <c r="D3560" s="3" t="s">
        <v>3725</v>
      </c>
      <c r="E3560" s="3" t="s">
        <v>5101</v>
      </c>
      <c r="F3560" s="3">
        <v>7000</v>
      </c>
      <c r="G3560" s="34">
        <v>23.99</v>
      </c>
      <c r="H3560" s="3" t="s">
        <v>26</v>
      </c>
      <c r="I3560" s="3" t="s">
        <v>21</v>
      </c>
      <c r="J3560" s="3" t="s">
        <v>8102</v>
      </c>
      <c r="K3560" s="3" t="s">
        <v>8103</v>
      </c>
      <c r="L3560" s="3" t="s">
        <v>68</v>
      </c>
      <c r="M3560" s="26" t="s">
        <v>16689</v>
      </c>
      <c r="N3560"/>
      <c r="O3560" s="3">
        <v>159</v>
      </c>
      <c r="P3560" s="55">
        <v>140104.43</v>
      </c>
      <c r="Q3560" s="55">
        <v>145664.04</v>
      </c>
      <c r="R3560" s="55">
        <v>-5559.61</v>
      </c>
      <c r="S3560" s="57">
        <v>-0.04</v>
      </c>
      <c r="T3560" s="55">
        <v>881.15993710691816</v>
      </c>
      <c r="U3560" s="55">
        <v>250432.66</v>
      </c>
      <c r="V3560" s="55">
        <v>260714.11</v>
      </c>
      <c r="W3560" s="55">
        <v>-10281.450000000001</v>
      </c>
      <c r="X3560" s="57">
        <v>-0.04</v>
      </c>
      <c r="Y3560" s="3" t="str">
        <f>IFERROR(VLOOKUP(A3560,'Pivot price tier'!$C$8:$L$2290,10,0),"")</f>
        <v xml:space="preserve"> </v>
      </c>
      <c r="Z3560" s="3" t="str">
        <f>IFERROR(VLOOKUP(A3560,'Pivot price tier by size'!$D$8:$M$2512,10,0),"")</f>
        <v xml:space="preserve"> </v>
      </c>
      <c r="AA3560" s="3" t="str">
        <f>IFERROR(VLOOKUP(A3560,'Pivot category'!$B$8:$I$2236,8,0),"")</f>
        <v xml:space="preserve"> </v>
      </c>
      <c r="AB3560" s="3" t="str">
        <f>IF(P3560&lt;$AC$1,"Bottom 5%","")</f>
        <v/>
      </c>
      <c r="AC3560"/>
      <c r="AD3560" t="s">
        <v>11019</v>
      </c>
      <c r="AE3560" t="s">
        <v>13854</v>
      </c>
    </row>
    <row r="3561" spans="1:31" x14ac:dyDescent="0.25">
      <c r="A3561" t="s">
        <v>12939</v>
      </c>
      <c r="B3561" t="s">
        <v>12940</v>
      </c>
      <c r="C3561" s="3" t="s">
        <v>32</v>
      </c>
      <c r="D3561" s="3" t="s">
        <v>12674</v>
      </c>
      <c r="E3561" s="3" t="s">
        <v>5053</v>
      </c>
      <c r="F3561" s="3">
        <v>70000</v>
      </c>
      <c r="G3561" s="34">
        <v>44.99</v>
      </c>
      <c r="H3561" s="3" t="s">
        <v>27</v>
      </c>
      <c r="I3561" s="3" t="s">
        <v>23</v>
      </c>
      <c r="J3561" s="3" t="s">
        <v>8102</v>
      </c>
      <c r="K3561" s="3" t="s">
        <v>8103</v>
      </c>
      <c r="L3561" s="3" t="s">
        <v>68</v>
      </c>
      <c r="M3561" s="26">
        <v>45474</v>
      </c>
      <c r="N3561"/>
      <c r="O3561" s="3">
        <v>119</v>
      </c>
      <c r="P3561" s="55">
        <v>534301.24</v>
      </c>
      <c r="Q3561" s="55">
        <v>261463.7</v>
      </c>
      <c r="R3561" s="55">
        <v>272837.53999999998</v>
      </c>
      <c r="S3561" s="57">
        <v>1.04</v>
      </c>
      <c r="T3561" s="55">
        <v>4489.9263865546218</v>
      </c>
      <c r="U3561" s="55">
        <v>567503.86</v>
      </c>
      <c r="V3561" s="55">
        <v>266208.7</v>
      </c>
      <c r="W3561" s="55">
        <v>301295.15999999997</v>
      </c>
      <c r="X3561" s="57">
        <v>1.1299999999999999</v>
      </c>
      <c r="Y3561" s="3" t="str">
        <f>IFERROR(VLOOKUP(A3561,'Pivot price tier'!$C$8:$L$2290,10,0),"")</f>
        <v xml:space="preserve"> </v>
      </c>
      <c r="Z3561" s="3" t="str">
        <f>IFERROR(VLOOKUP(A3561,'Pivot price tier by size'!$D$8:$M$2512,10,0),"")</f>
        <v xml:space="preserve"> </v>
      </c>
      <c r="AA3561" s="3" t="str">
        <f>IFERROR(VLOOKUP(A3561,'Pivot category'!$B$8:$I$2236,8,0),"")</f>
        <v xml:space="preserve"> </v>
      </c>
      <c r="AB3561" s="3" t="str">
        <f>IF(P3561&lt;$AC$1,"Bottom 5%","")</f>
        <v/>
      </c>
      <c r="AC3561"/>
      <c r="AD3561" t="s">
        <v>11018</v>
      </c>
      <c r="AE3561" t="s">
        <v>16519</v>
      </c>
    </row>
    <row r="3562" spans="1:31" hidden="1" x14ac:dyDescent="0.25">
      <c r="A3562" t="s">
        <v>10601</v>
      </c>
      <c r="B3562" t="s">
        <v>10602</v>
      </c>
      <c r="C3562" s="3" t="s">
        <v>72</v>
      </c>
      <c r="D3562" s="3" t="s">
        <v>10318</v>
      </c>
      <c r="E3562" s="3" t="s">
        <v>5101</v>
      </c>
      <c r="F3562" s="3">
        <v>1000</v>
      </c>
      <c r="G3562" s="34">
        <v>2.69</v>
      </c>
      <c r="H3562" s="3" t="s">
        <v>28</v>
      </c>
      <c r="I3562" s="3" t="s">
        <v>70</v>
      </c>
      <c r="J3562" s="3" t="s">
        <v>8107</v>
      </c>
      <c r="K3562" s="3" t="s">
        <v>8115</v>
      </c>
      <c r="L3562" s="3" t="s">
        <v>8105</v>
      </c>
      <c r="M3562" s="26" t="s">
        <v>16689</v>
      </c>
      <c r="N3562"/>
      <c r="O3562" s="3">
        <v>2</v>
      </c>
      <c r="P3562" s="55">
        <v>190.99</v>
      </c>
      <c r="Q3562" s="55">
        <v>1019.51</v>
      </c>
      <c r="R3562" s="55">
        <v>-828.52</v>
      </c>
      <c r="S3562" s="57">
        <v>-0.81</v>
      </c>
      <c r="T3562" s="55">
        <v>95.495000000000005</v>
      </c>
      <c r="U3562" s="55">
        <v>13.45</v>
      </c>
      <c r="V3562" s="55">
        <v>371.22</v>
      </c>
      <c r="W3562" s="55">
        <v>-357.77</v>
      </c>
      <c r="X3562" s="57">
        <v>-0.96</v>
      </c>
      <c r="Y3562" s="3" t="str">
        <f>IFERROR(VLOOKUP(A3562,'Pivot price tier'!$C$8:$L$2290,10,0),"")</f>
        <v/>
      </c>
      <c r="Z3562" s="3" t="str">
        <f>IFERROR(VLOOKUP(A3562,'Pivot price tier by size'!$D$8:$M$2512,10,0),"")</f>
        <v/>
      </c>
      <c r="AA3562" s="3" t="str">
        <f>IFERROR(VLOOKUP(A3562,'Pivot category'!$B$8:$I$2236,8,0),"")</f>
        <v/>
      </c>
      <c r="AB3562" s="3" t="str">
        <f>IF(P3562&lt;$AC$1,"Bottom 5%","")</f>
        <v>Bottom 5%</v>
      </c>
      <c r="AC3562"/>
      <c r="AD3562" t="s">
        <v>11018</v>
      </c>
      <c r="AE3562" t="s">
        <v>13876</v>
      </c>
    </row>
    <row r="3563" spans="1:31" x14ac:dyDescent="0.25">
      <c r="A3563" t="s">
        <v>5419</v>
      </c>
      <c r="B3563" t="s">
        <v>1404</v>
      </c>
      <c r="C3563" s="3" t="s">
        <v>32</v>
      </c>
      <c r="D3563" s="3" t="s">
        <v>3737</v>
      </c>
      <c r="E3563" s="3" t="s">
        <v>5055</v>
      </c>
      <c r="F3563" s="3">
        <v>7000</v>
      </c>
      <c r="G3563" s="34">
        <v>63.99</v>
      </c>
      <c r="H3563" s="3" t="s">
        <v>12402</v>
      </c>
      <c r="I3563" s="3" t="s">
        <v>15</v>
      </c>
      <c r="J3563" s="3" t="s">
        <v>8102</v>
      </c>
      <c r="K3563" s="3" t="s">
        <v>8103</v>
      </c>
      <c r="L3563" s="3" t="s">
        <v>68</v>
      </c>
      <c r="M3563" s="26" t="s">
        <v>16689</v>
      </c>
      <c r="N3563"/>
      <c r="O3563" s="3">
        <v>132</v>
      </c>
      <c r="P3563" s="55">
        <v>101744.1</v>
      </c>
      <c r="Q3563" s="55">
        <v>118381.5</v>
      </c>
      <c r="R3563" s="55">
        <v>-16637.400000000001</v>
      </c>
      <c r="S3563" s="57">
        <v>-0.14000000000000001</v>
      </c>
      <c r="T3563" s="55">
        <v>770.78863636363644</v>
      </c>
      <c r="U3563" s="55">
        <v>50424.12</v>
      </c>
      <c r="V3563" s="55">
        <v>69685.11</v>
      </c>
      <c r="W3563" s="55">
        <v>-19260.990000000002</v>
      </c>
      <c r="X3563" s="57">
        <v>-0.28000000000000003</v>
      </c>
      <c r="Y3563" s="3" t="str">
        <f>IFERROR(VLOOKUP(A3563,'Pivot price tier'!$C$8:$L$2290,10,0),"")</f>
        <v xml:space="preserve"> </v>
      </c>
      <c r="Z3563" s="3" t="str">
        <f>IFERROR(VLOOKUP(A3563,'Pivot price tier by size'!$D$8:$M$2512,10,0),"")</f>
        <v xml:space="preserve"> </v>
      </c>
      <c r="AA3563" s="3" t="str">
        <f>IFERROR(VLOOKUP(A3563,'Pivot category'!$B$8:$I$2236,8,0),"")</f>
        <v xml:space="preserve"> </v>
      </c>
      <c r="AB3563" s="3" t="str">
        <f>IF(P3563&lt;$AC$1,"Bottom 5%","")</f>
        <v/>
      </c>
      <c r="AC3563"/>
      <c r="AD3563" t="s">
        <v>16512</v>
      </c>
      <c r="AE3563" t="s">
        <v>13856</v>
      </c>
    </row>
    <row r="3564" spans="1:31" x14ac:dyDescent="0.25">
      <c r="A3564" t="s">
        <v>7775</v>
      </c>
      <c r="B3564" t="s">
        <v>1282</v>
      </c>
      <c r="C3564" s="3" t="s">
        <v>38</v>
      </c>
      <c r="D3564" s="3" t="s">
        <v>3600</v>
      </c>
      <c r="E3564" s="3" t="s">
        <v>5053</v>
      </c>
      <c r="F3564" s="3">
        <v>7000</v>
      </c>
      <c r="G3564" s="34">
        <v>52.99</v>
      </c>
      <c r="H3564" s="3" t="s">
        <v>12</v>
      </c>
      <c r="I3564" s="3" t="s">
        <v>21</v>
      </c>
      <c r="J3564" s="3" t="s">
        <v>8102</v>
      </c>
      <c r="K3564" s="3" t="s">
        <v>8103</v>
      </c>
      <c r="L3564" s="3" t="s">
        <v>68</v>
      </c>
      <c r="M3564" s="26" t="s">
        <v>16689</v>
      </c>
      <c r="N3564"/>
      <c r="O3564" s="3">
        <v>75</v>
      </c>
      <c r="P3564" s="55">
        <v>151746.54999999999</v>
      </c>
      <c r="Q3564" s="55">
        <v>145447.20000000001</v>
      </c>
      <c r="R3564" s="55">
        <v>6299.35</v>
      </c>
      <c r="S3564" s="57">
        <v>0.04</v>
      </c>
      <c r="T3564" s="55">
        <v>2023.2873333333332</v>
      </c>
      <c r="U3564" s="55">
        <v>12870.64</v>
      </c>
      <c r="V3564" s="55">
        <v>19458.509999999998</v>
      </c>
      <c r="W3564" s="55">
        <v>-6587.87</v>
      </c>
      <c r="X3564" s="57">
        <v>-0.34</v>
      </c>
      <c r="Y3564" s="3" t="str">
        <f>IFERROR(VLOOKUP(A3564,'Pivot price tier'!$C$8:$L$2290,10,0),"")</f>
        <v xml:space="preserve"> </v>
      </c>
      <c r="Z3564" s="3" t="str">
        <f>IFERROR(VLOOKUP(A3564,'Pivot price tier by size'!$D$8:$M$2512,10,0),"")</f>
        <v xml:space="preserve"> </v>
      </c>
      <c r="AA3564" s="3" t="str">
        <f>IFERROR(VLOOKUP(A3564,'Pivot category'!$B$8:$I$2236,8,0),"")</f>
        <v xml:space="preserve"> </v>
      </c>
      <c r="AB3564" s="3" t="str">
        <f>IF(P3564&lt;$AC$1,"Bottom 5%","")</f>
        <v/>
      </c>
      <c r="AC3564"/>
      <c r="AD3564" t="s">
        <v>16514</v>
      </c>
      <c r="AE3564" t="s">
        <v>13851</v>
      </c>
    </row>
    <row r="3565" spans="1:31" hidden="1" x14ac:dyDescent="0.25">
      <c r="A3565" t="s">
        <v>7195</v>
      </c>
      <c r="B3565" t="s">
        <v>1567</v>
      </c>
      <c r="C3565" s="3" t="s">
        <v>69</v>
      </c>
      <c r="D3565" s="3" t="s">
        <v>3925</v>
      </c>
      <c r="E3565" s="3" t="s">
        <v>5101</v>
      </c>
      <c r="F3565" s="3">
        <v>7000</v>
      </c>
      <c r="G3565" s="34">
        <v>0.59</v>
      </c>
      <c r="H3565" s="3" t="s">
        <v>28</v>
      </c>
      <c r="I3565" s="3" t="s">
        <v>70</v>
      </c>
      <c r="J3565" s="3" t="s">
        <v>8104</v>
      </c>
      <c r="K3565" s="3" t="s">
        <v>8111</v>
      </c>
      <c r="L3565" s="3" t="s">
        <v>8108</v>
      </c>
      <c r="M3565" s="26" t="s">
        <v>16689</v>
      </c>
      <c r="N3565"/>
      <c r="O3565" s="3" t="s">
        <v>78</v>
      </c>
      <c r="P3565" s="55"/>
      <c r="Q3565" s="55">
        <v>1.18</v>
      </c>
      <c r="R3565" s="55">
        <v>-1.18</v>
      </c>
      <c r="S3565" s="57">
        <v>-1</v>
      </c>
      <c r="T3565" s="55" t="s">
        <v>78</v>
      </c>
      <c r="U3565" s="55" t="s">
        <v>78</v>
      </c>
      <c r="V3565" s="55" t="s">
        <v>78</v>
      </c>
      <c r="W3565" s="55" t="s">
        <v>78</v>
      </c>
      <c r="X3565" s="57" t="s">
        <v>78</v>
      </c>
      <c r="Y3565" s="3" t="str">
        <f>IFERROR(VLOOKUP(A3565,'Pivot price tier'!$C$8:$L$2290,10,0),"")</f>
        <v/>
      </c>
      <c r="Z3565" s="3" t="str">
        <f>IFERROR(VLOOKUP(A3565,'Pivot price tier by size'!$D$8:$M$2512,10,0),"")</f>
        <v/>
      </c>
      <c r="AA3565" s="3" t="str">
        <f>IFERROR(VLOOKUP(A3565,'Pivot category'!$B$8:$I$2236,8,0),"")</f>
        <v/>
      </c>
      <c r="AB3565" s="3" t="str">
        <f>IF(P3565&lt;$AC$1,"Bottom 5%","")</f>
        <v>Bottom 5%</v>
      </c>
      <c r="AC3565"/>
      <c r="AD3565" t="s">
        <v>11018</v>
      </c>
      <c r="AE3565" t="s">
        <v>13876</v>
      </c>
    </row>
    <row r="3566" spans="1:31" hidden="1" x14ac:dyDescent="0.25">
      <c r="A3566" t="s">
        <v>7205</v>
      </c>
      <c r="B3566" t="s">
        <v>4968</v>
      </c>
      <c r="C3566" s="3" t="s">
        <v>69</v>
      </c>
      <c r="D3566" s="3" t="s">
        <v>4900</v>
      </c>
      <c r="E3566" s="3" t="s">
        <v>5101</v>
      </c>
      <c r="F3566" s="3">
        <v>7000</v>
      </c>
      <c r="G3566" s="34">
        <v>0.65</v>
      </c>
      <c r="H3566" s="3" t="s">
        <v>28</v>
      </c>
      <c r="I3566" s="3" t="s">
        <v>70</v>
      </c>
      <c r="J3566" s="3" t="s">
        <v>8107</v>
      </c>
      <c r="K3566" s="3" t="s">
        <v>8103</v>
      </c>
      <c r="L3566" s="3" t="s">
        <v>8106</v>
      </c>
      <c r="M3566" s="26" t="s">
        <v>16689</v>
      </c>
      <c r="N3566"/>
      <c r="O3566" s="3" t="s">
        <v>78</v>
      </c>
      <c r="P3566" s="55">
        <v>333.45</v>
      </c>
      <c r="Q3566" s="55">
        <v>10129.549999999999</v>
      </c>
      <c r="R3566" s="55">
        <v>-9796.1</v>
      </c>
      <c r="S3566" s="57">
        <v>-0.97</v>
      </c>
      <c r="T3566" s="55" t="s">
        <v>78</v>
      </c>
      <c r="U3566" s="55">
        <v>0</v>
      </c>
      <c r="V3566" s="55">
        <v>2600.3000000000002</v>
      </c>
      <c r="W3566" s="55">
        <v>-2600.3000000000002</v>
      </c>
      <c r="X3566" s="57">
        <v>-1</v>
      </c>
      <c r="Y3566" s="3" t="str">
        <f>IFERROR(VLOOKUP(A3566,'Pivot price tier'!$C$8:$L$2290,10,0),"")</f>
        <v/>
      </c>
      <c r="Z3566" s="3" t="str">
        <f>IFERROR(VLOOKUP(A3566,'Pivot price tier by size'!$D$8:$M$2512,10,0),"")</f>
        <v/>
      </c>
      <c r="AA3566" s="3" t="str">
        <f>IFERROR(VLOOKUP(A3566,'Pivot category'!$B$8:$I$2236,8,0),"")</f>
        <v/>
      </c>
      <c r="AB3566" s="3" t="str">
        <f>IF(P3566&lt;$AC$1,"Bottom 5%","")</f>
        <v>Bottom 5%</v>
      </c>
      <c r="AC3566"/>
      <c r="AD3566" t="s">
        <v>11018</v>
      </c>
      <c r="AE3566" t="s">
        <v>13876</v>
      </c>
    </row>
    <row r="3567" spans="1:31" hidden="1" x14ac:dyDescent="0.25">
      <c r="A3567" t="s">
        <v>6250</v>
      </c>
      <c r="B3567" t="s">
        <v>4942</v>
      </c>
      <c r="C3567" s="3" t="s">
        <v>32</v>
      </c>
      <c r="D3567" s="3" t="s">
        <v>4861</v>
      </c>
      <c r="E3567" s="3" t="s">
        <v>5101</v>
      </c>
      <c r="F3567" s="3">
        <v>7000</v>
      </c>
      <c r="G3567" s="34">
        <v>7.79</v>
      </c>
      <c r="H3567" s="3" t="s">
        <v>28</v>
      </c>
      <c r="I3567" s="3" t="s">
        <v>13</v>
      </c>
      <c r="J3567" s="3" t="s">
        <v>8107</v>
      </c>
      <c r="K3567" s="3" t="s">
        <v>8103</v>
      </c>
      <c r="L3567" s="3" t="s">
        <v>8108</v>
      </c>
      <c r="M3567" s="26" t="s">
        <v>16689</v>
      </c>
      <c r="N3567"/>
      <c r="O3567" s="3" t="s">
        <v>78</v>
      </c>
      <c r="P3567" s="55"/>
      <c r="Q3567" s="55">
        <v>85.69</v>
      </c>
      <c r="R3567" s="55">
        <v>-85.69</v>
      </c>
      <c r="S3567" s="57">
        <v>-1</v>
      </c>
      <c r="T3567" s="55" t="s">
        <v>78</v>
      </c>
      <c r="U3567" s="55" t="s">
        <v>78</v>
      </c>
      <c r="V3567" s="55" t="s">
        <v>78</v>
      </c>
      <c r="W3567" s="55" t="s">
        <v>78</v>
      </c>
      <c r="X3567" s="57" t="s">
        <v>78</v>
      </c>
      <c r="Y3567" s="3" t="str">
        <f>IFERROR(VLOOKUP(A3567,'Pivot price tier'!$C$8:$L$2290,10,0),"")</f>
        <v/>
      </c>
      <c r="Z3567" s="3" t="str">
        <f>IFERROR(VLOOKUP(A3567,'Pivot price tier by size'!$D$8:$M$2512,10,0),"")</f>
        <v/>
      </c>
      <c r="AA3567" s="3" t="str">
        <f>IFERROR(VLOOKUP(A3567,'Pivot category'!$B$8:$I$2236,8,0),"")</f>
        <v/>
      </c>
      <c r="AB3567" s="3" t="str">
        <f>IF(P3567&lt;$AC$1,"Bottom 5%","")</f>
        <v>Bottom 5%</v>
      </c>
      <c r="AC3567"/>
      <c r="AD3567" t="s">
        <v>11018</v>
      </c>
      <c r="AE3567" t="s">
        <v>13876</v>
      </c>
    </row>
    <row r="3568" spans="1:31" hidden="1" x14ac:dyDescent="0.25">
      <c r="A3568" t="s">
        <v>12976</v>
      </c>
      <c r="B3568" t="s">
        <v>12977</v>
      </c>
      <c r="C3568" s="3" t="s">
        <v>32</v>
      </c>
      <c r="D3568" s="3" t="s">
        <v>13185</v>
      </c>
      <c r="E3568" s="3" t="s">
        <v>5101</v>
      </c>
      <c r="F3568" s="3">
        <v>70000</v>
      </c>
      <c r="G3568" s="34">
        <v>7.79</v>
      </c>
      <c r="H3568" s="3" t="s">
        <v>28</v>
      </c>
      <c r="I3568" s="3" t="s">
        <v>19</v>
      </c>
      <c r="J3568" s="3" t="s">
        <v>8107</v>
      </c>
      <c r="K3568" s="3" t="s">
        <v>8103</v>
      </c>
      <c r="L3568" s="3" t="s">
        <v>8106</v>
      </c>
      <c r="M3568" s="26">
        <v>45474</v>
      </c>
      <c r="N3568"/>
      <c r="O3568" s="3">
        <v>17</v>
      </c>
      <c r="P3568" s="55">
        <v>1693.36</v>
      </c>
      <c r="Q3568" s="55">
        <v>2078.4</v>
      </c>
      <c r="R3568" s="55">
        <v>-385.04</v>
      </c>
      <c r="S3568" s="57">
        <v>-0.19</v>
      </c>
      <c r="T3568" s="55">
        <v>99.609411764705882</v>
      </c>
      <c r="U3568" s="55">
        <v>1516.9</v>
      </c>
      <c r="V3568" s="55">
        <v>5468.79</v>
      </c>
      <c r="W3568" s="55">
        <v>-3951.89</v>
      </c>
      <c r="X3568" s="57">
        <v>-0.72</v>
      </c>
      <c r="Y3568" s="3" t="str">
        <f>IFERROR(VLOOKUP(A3568,'Pivot price tier'!$C$8:$L$2290,10,0),"")</f>
        <v/>
      </c>
      <c r="Z3568" s="3" t="str">
        <f>IFERROR(VLOOKUP(A3568,'Pivot price tier by size'!$D$8:$M$2512,10,0),"")</f>
        <v/>
      </c>
      <c r="AA3568" s="3" t="str">
        <f>IFERROR(VLOOKUP(A3568,'Pivot category'!$B$8:$I$2236,8,0),"")</f>
        <v/>
      </c>
      <c r="AB3568" s="3" t="str">
        <f>IF(P3568&lt;$AC$1,"Bottom 5%","")</f>
        <v>Bottom 5%</v>
      </c>
      <c r="AC3568"/>
      <c r="AD3568" t="s">
        <v>11018</v>
      </c>
      <c r="AE3568" t="s">
        <v>13876</v>
      </c>
    </row>
    <row r="3569" spans="1:31" x14ac:dyDescent="0.25">
      <c r="A3569" t="s">
        <v>5847</v>
      </c>
      <c r="B3569" t="s">
        <v>1284</v>
      </c>
      <c r="C3569" s="3" t="s">
        <v>32</v>
      </c>
      <c r="D3569" s="3" t="s">
        <v>3602</v>
      </c>
      <c r="E3569" s="3" t="s">
        <v>5053</v>
      </c>
      <c r="F3569" s="3">
        <v>7000</v>
      </c>
      <c r="G3569" s="34">
        <v>29.99</v>
      </c>
      <c r="H3569" s="3" t="s">
        <v>12</v>
      </c>
      <c r="I3569" s="3" t="s">
        <v>21</v>
      </c>
      <c r="J3569" s="3" t="s">
        <v>8102</v>
      </c>
      <c r="K3569" s="3" t="s">
        <v>8103</v>
      </c>
      <c r="L3569" s="3" t="s">
        <v>68</v>
      </c>
      <c r="M3569" s="26" t="s">
        <v>16689</v>
      </c>
      <c r="N3569"/>
      <c r="O3569" s="3">
        <v>146</v>
      </c>
      <c r="P3569" s="55">
        <v>175677.19</v>
      </c>
      <c r="Q3569" s="55">
        <v>200406.35</v>
      </c>
      <c r="R3569" s="55">
        <v>-24729.16</v>
      </c>
      <c r="S3569" s="57">
        <v>-0.12</v>
      </c>
      <c r="T3569" s="55">
        <v>1203.2684246575343</v>
      </c>
      <c r="U3569" s="55">
        <v>230089.61</v>
      </c>
      <c r="V3569" s="55">
        <v>278193.68</v>
      </c>
      <c r="W3569" s="55">
        <v>-48104.07</v>
      </c>
      <c r="X3569" s="57">
        <v>-0.17</v>
      </c>
      <c r="Y3569" s="3" t="str">
        <f>IFERROR(VLOOKUP(A3569,'Pivot price tier'!$C$8:$L$2290,10,0),"")</f>
        <v xml:space="preserve"> </v>
      </c>
      <c r="Z3569" s="3" t="str">
        <f>IFERROR(VLOOKUP(A3569,'Pivot price tier by size'!$D$8:$M$2512,10,0),"")</f>
        <v xml:space="preserve"> </v>
      </c>
      <c r="AA3569" s="3" t="str">
        <f>IFERROR(VLOOKUP(A3569,'Pivot category'!$B$8:$I$2236,8,0),"")</f>
        <v xml:space="preserve"> </v>
      </c>
      <c r="AB3569" s="3" t="str">
        <f>IF(P3569&lt;$AC$1,"Bottom 5%","")</f>
        <v/>
      </c>
      <c r="AC3569"/>
      <c r="AD3569" t="s">
        <v>16514</v>
      </c>
      <c r="AE3569" t="s">
        <v>13851</v>
      </c>
    </row>
    <row r="3570" spans="1:31" hidden="1" x14ac:dyDescent="0.25">
      <c r="A3570" t="s">
        <v>7755</v>
      </c>
      <c r="B3570" t="s">
        <v>1568</v>
      </c>
      <c r="C3570" s="3" t="s">
        <v>38</v>
      </c>
      <c r="D3570" s="3" t="s">
        <v>3926</v>
      </c>
      <c r="E3570" s="3" t="s">
        <v>5101</v>
      </c>
      <c r="F3570" s="3">
        <v>7000</v>
      </c>
      <c r="G3570" s="34">
        <v>13.79</v>
      </c>
      <c r="H3570" s="3" t="s">
        <v>28</v>
      </c>
      <c r="I3570" s="3" t="s">
        <v>19</v>
      </c>
      <c r="J3570" s="3" t="s">
        <v>8107</v>
      </c>
      <c r="K3570" s="3" t="s">
        <v>8103</v>
      </c>
      <c r="L3570" s="3" t="s">
        <v>8106</v>
      </c>
      <c r="M3570" s="26" t="s">
        <v>16689</v>
      </c>
      <c r="N3570"/>
      <c r="O3570" s="3">
        <v>6</v>
      </c>
      <c r="P3570" s="55">
        <v>21847.69</v>
      </c>
      <c r="Q3570" s="55">
        <v>24829.200000000001</v>
      </c>
      <c r="R3570" s="55">
        <v>-2981.51</v>
      </c>
      <c r="S3570" s="57">
        <v>-0.12</v>
      </c>
      <c r="T3570" s="55">
        <v>3641.2816666666663</v>
      </c>
      <c r="U3570" s="55">
        <v>3727.19</v>
      </c>
      <c r="V3570" s="55">
        <v>7678.66</v>
      </c>
      <c r="W3570" s="55">
        <v>-3951.47</v>
      </c>
      <c r="X3570" s="57">
        <v>-0.51</v>
      </c>
      <c r="Y3570" s="3" t="str">
        <f>IFERROR(VLOOKUP(A3570,'Pivot price tier'!$C$8:$L$2290,10,0),"")</f>
        <v/>
      </c>
      <c r="Z3570" s="3" t="str">
        <f>IFERROR(VLOOKUP(A3570,'Pivot price tier by size'!$D$8:$M$2512,10,0),"")</f>
        <v/>
      </c>
      <c r="AA3570" s="3" t="str">
        <f>IFERROR(VLOOKUP(A3570,'Pivot category'!$B$8:$I$2236,8,0),"")</f>
        <v/>
      </c>
      <c r="AB3570" s="3" t="str">
        <f>IF(P3570&lt;$AC$1,"Bottom 5%","")</f>
        <v>Bottom 5%</v>
      </c>
      <c r="AC3570"/>
      <c r="AD3570" t="s">
        <v>11018</v>
      </c>
      <c r="AE3570" t="s">
        <v>13876</v>
      </c>
    </row>
    <row r="3571" spans="1:31" hidden="1" x14ac:dyDescent="0.25">
      <c r="A3571" t="s">
        <v>7036</v>
      </c>
      <c r="B3571" t="s">
        <v>1569</v>
      </c>
      <c r="C3571" s="3" t="s">
        <v>72</v>
      </c>
      <c r="D3571" s="3" t="s">
        <v>3927</v>
      </c>
      <c r="E3571" s="3" t="s">
        <v>5101</v>
      </c>
      <c r="F3571" s="3">
        <v>7000</v>
      </c>
      <c r="G3571" s="34">
        <v>2.69</v>
      </c>
      <c r="H3571" s="3" t="s">
        <v>28</v>
      </c>
      <c r="I3571" s="3" t="s">
        <v>70</v>
      </c>
      <c r="J3571" s="3" t="s">
        <v>8107</v>
      </c>
      <c r="K3571" s="3" t="s">
        <v>8111</v>
      </c>
      <c r="L3571" s="3" t="s">
        <v>8108</v>
      </c>
      <c r="M3571" s="26" t="s">
        <v>16689</v>
      </c>
      <c r="N3571"/>
      <c r="O3571" s="3">
        <v>2</v>
      </c>
      <c r="P3571" s="55">
        <v>2.69</v>
      </c>
      <c r="Q3571" s="55">
        <v>610.63</v>
      </c>
      <c r="R3571" s="55">
        <v>-607.94000000000005</v>
      </c>
      <c r="S3571" s="57">
        <v>-1</v>
      </c>
      <c r="T3571" s="55">
        <v>1.345</v>
      </c>
      <c r="U3571" s="55">
        <v>0</v>
      </c>
      <c r="V3571" s="55">
        <v>102.22</v>
      </c>
      <c r="W3571" s="55">
        <v>-102.22</v>
      </c>
      <c r="X3571" s="57">
        <v>-1</v>
      </c>
      <c r="Y3571" s="3" t="str">
        <f>IFERROR(VLOOKUP(A3571,'Pivot price tier'!$C$8:$L$2290,10,0),"")</f>
        <v/>
      </c>
      <c r="Z3571" s="3" t="str">
        <f>IFERROR(VLOOKUP(A3571,'Pivot price tier by size'!$D$8:$M$2512,10,0),"")</f>
        <v/>
      </c>
      <c r="AA3571" s="3" t="str">
        <f>IFERROR(VLOOKUP(A3571,'Pivot category'!$B$8:$I$2236,8,0),"")</f>
        <v/>
      </c>
      <c r="AB3571" s="3" t="str">
        <f>IF(P3571&lt;$AC$1,"Bottom 5%","")</f>
        <v>Bottom 5%</v>
      </c>
      <c r="AC3571"/>
      <c r="AD3571" t="s">
        <v>11018</v>
      </c>
      <c r="AE3571" t="s">
        <v>13876</v>
      </c>
    </row>
    <row r="3572" spans="1:31" x14ac:dyDescent="0.25">
      <c r="A3572" t="s">
        <v>6432</v>
      </c>
      <c r="B3572" t="s">
        <v>6431</v>
      </c>
      <c r="C3572" s="3" t="s">
        <v>32</v>
      </c>
      <c r="D3572" s="3" t="s">
        <v>7948</v>
      </c>
      <c r="E3572" s="3" t="s">
        <v>5053</v>
      </c>
      <c r="F3572" s="3">
        <v>7000</v>
      </c>
      <c r="G3572" s="34">
        <v>64.989999999999995</v>
      </c>
      <c r="H3572" s="3" t="s">
        <v>12</v>
      </c>
      <c r="I3572" s="3" t="s">
        <v>15</v>
      </c>
      <c r="J3572" s="3" t="s">
        <v>8102</v>
      </c>
      <c r="K3572" s="3" t="s">
        <v>8103</v>
      </c>
      <c r="L3572" s="3" t="s">
        <v>68</v>
      </c>
      <c r="M3572" s="26" t="s">
        <v>16689</v>
      </c>
      <c r="N3572"/>
      <c r="O3572" s="3">
        <v>68</v>
      </c>
      <c r="P3572" s="55">
        <v>88746.04</v>
      </c>
      <c r="Q3572" s="55">
        <v>220836.02</v>
      </c>
      <c r="R3572" s="55">
        <v>-132089.98000000001</v>
      </c>
      <c r="S3572" s="57">
        <v>-0.6</v>
      </c>
      <c r="T3572" s="55">
        <v>1305.0888235294117</v>
      </c>
      <c r="U3572" s="55">
        <v>24720.99</v>
      </c>
      <c r="V3572" s="55">
        <v>86696.66</v>
      </c>
      <c r="W3572" s="55">
        <v>-61975.67</v>
      </c>
      <c r="X3572" s="57">
        <v>-0.71</v>
      </c>
      <c r="Y3572" s="3" t="str">
        <f>IFERROR(VLOOKUP(A3572,'Pivot price tier'!$C$8:$L$2290,10,0),"")</f>
        <v xml:space="preserve"> </v>
      </c>
      <c r="Z3572" s="3" t="str">
        <f>IFERROR(VLOOKUP(A3572,'Pivot price tier by size'!$D$8:$M$2512,10,0),"")</f>
        <v xml:space="preserve"> </v>
      </c>
      <c r="AA3572" s="3" t="str">
        <f>IFERROR(VLOOKUP(A3572,'Pivot category'!$B$8:$I$2236,8,0),"")</f>
        <v xml:space="preserve"> </v>
      </c>
      <c r="AB3572" s="3" t="str">
        <f>IF(P3572&lt;$AC$1,"Bottom 5%","")</f>
        <v/>
      </c>
      <c r="AC3572"/>
      <c r="AD3572" t="s">
        <v>16514</v>
      </c>
      <c r="AE3572" t="s">
        <v>13851</v>
      </c>
    </row>
    <row r="3573" spans="1:31" hidden="1" x14ac:dyDescent="0.25">
      <c r="A3573" t="s">
        <v>11561</v>
      </c>
      <c r="B3573" t="s">
        <v>11562</v>
      </c>
      <c r="C3573" s="3" t="s">
        <v>32</v>
      </c>
      <c r="D3573" s="3" t="s">
        <v>11335</v>
      </c>
      <c r="E3573" s="3" t="s">
        <v>5101</v>
      </c>
      <c r="F3573" s="3">
        <v>8000</v>
      </c>
      <c r="G3573" s="34">
        <v>12.99</v>
      </c>
      <c r="H3573" s="3" t="s">
        <v>28</v>
      </c>
      <c r="I3573" s="3" t="s">
        <v>19</v>
      </c>
      <c r="J3573" s="3" t="s">
        <v>8102</v>
      </c>
      <c r="K3573" s="3" t="s">
        <v>8124</v>
      </c>
      <c r="L3573" s="3" t="s">
        <v>68</v>
      </c>
      <c r="M3573" s="26" t="s">
        <v>16689</v>
      </c>
      <c r="N3573"/>
      <c r="O3573" s="3">
        <v>37</v>
      </c>
      <c r="P3573" s="55">
        <v>10729.74</v>
      </c>
      <c r="Q3573" s="55">
        <v>13210.83</v>
      </c>
      <c r="R3573" s="55">
        <v>-2481.09</v>
      </c>
      <c r="S3573" s="57">
        <v>-0.19</v>
      </c>
      <c r="T3573" s="55">
        <v>289.99297297297295</v>
      </c>
      <c r="U3573" s="55">
        <v>28902.75</v>
      </c>
      <c r="V3573" s="55">
        <v>25070.7</v>
      </c>
      <c r="W3573" s="55">
        <v>3832.05</v>
      </c>
      <c r="X3573" s="57">
        <v>0.15</v>
      </c>
      <c r="Y3573" s="3" t="str">
        <f>IFERROR(VLOOKUP(A3573,'Pivot price tier'!$C$8:$L$2290,10,0),"")</f>
        <v/>
      </c>
      <c r="Z3573" s="3" t="str">
        <f>IFERROR(VLOOKUP(A3573,'Pivot price tier by size'!$D$8:$M$2512,10,0),"")</f>
        <v/>
      </c>
      <c r="AA3573" s="3" t="str">
        <f>IFERROR(VLOOKUP(A3573,'Pivot category'!$B$8:$I$2236,8,0),"")</f>
        <v/>
      </c>
      <c r="AB3573" s="3" t="str">
        <f>IF(P3573&lt;$AC$1,"Bottom 5%","")</f>
        <v>Bottom 5%</v>
      </c>
      <c r="AC3573"/>
      <c r="AD3573" t="s">
        <v>11018</v>
      </c>
      <c r="AE3573" t="s">
        <v>13876</v>
      </c>
    </row>
    <row r="3574" spans="1:31" x14ac:dyDescent="0.25">
      <c r="A3574" t="s">
        <v>7427</v>
      </c>
      <c r="B3574" t="s">
        <v>1407</v>
      </c>
      <c r="C3574" s="3" t="s">
        <v>36</v>
      </c>
      <c r="D3574" s="3" t="s">
        <v>3741</v>
      </c>
      <c r="E3574" s="3">
        <v>0</v>
      </c>
      <c r="F3574" s="3">
        <v>7000</v>
      </c>
      <c r="G3574" s="34">
        <v>35.99</v>
      </c>
      <c r="H3574" s="3" t="s">
        <v>29</v>
      </c>
      <c r="I3574" s="3" t="s">
        <v>21</v>
      </c>
      <c r="J3574" s="3" t="s">
        <v>8102</v>
      </c>
      <c r="K3574" s="3" t="s">
        <v>8103</v>
      </c>
      <c r="L3574" s="3" t="s">
        <v>68</v>
      </c>
      <c r="M3574" s="26" t="s">
        <v>16689</v>
      </c>
      <c r="N3574"/>
      <c r="O3574" s="3">
        <v>86</v>
      </c>
      <c r="P3574" s="55">
        <v>57994.21</v>
      </c>
      <c r="Q3574" s="55">
        <v>49176.21</v>
      </c>
      <c r="R3574" s="55">
        <v>8818</v>
      </c>
      <c r="S3574" s="57">
        <v>0.18</v>
      </c>
      <c r="T3574" s="55">
        <v>674.35127906976743</v>
      </c>
      <c r="U3574" s="55">
        <v>107309.09</v>
      </c>
      <c r="V3574" s="55">
        <v>100006</v>
      </c>
      <c r="W3574" s="55">
        <v>7303.09</v>
      </c>
      <c r="X3574" s="57">
        <v>7.0000000000000007E-2</v>
      </c>
      <c r="Y3574" s="3" t="str">
        <f>IFERROR(VLOOKUP(A3574,'Pivot price tier'!$C$8:$L$2290,10,0),"")</f>
        <v xml:space="preserve"> </v>
      </c>
      <c r="Z3574" s="3" t="str">
        <f>IFERROR(VLOOKUP(A3574,'Pivot price tier by size'!$D$8:$M$2512,10,0),"")</f>
        <v xml:space="preserve"> </v>
      </c>
      <c r="AA3574" s="3" t="str">
        <f>IFERROR(VLOOKUP(A3574,'Pivot category'!$B$8:$I$2236,8,0),"")</f>
        <v xml:space="preserve"> </v>
      </c>
      <c r="AB3574" s="3" t="str">
        <f>IF(P3574&lt;$AC$1,"Bottom 5%","")</f>
        <v/>
      </c>
      <c r="AC3574"/>
      <c r="AD3574" t="s">
        <v>16514</v>
      </c>
      <c r="AE3574" t="s">
        <v>13863</v>
      </c>
    </row>
    <row r="3575" spans="1:31" x14ac:dyDescent="0.25">
      <c r="A3575" t="s">
        <v>7564</v>
      </c>
      <c r="B3575" t="s">
        <v>1411</v>
      </c>
      <c r="C3575" s="3" t="s">
        <v>38</v>
      </c>
      <c r="D3575" s="3" t="s">
        <v>3746</v>
      </c>
      <c r="E3575" s="3" t="s">
        <v>5053</v>
      </c>
      <c r="F3575" s="3">
        <v>7000</v>
      </c>
      <c r="G3575" s="34">
        <v>18.989999999999998</v>
      </c>
      <c r="H3575" s="3" t="s">
        <v>12403</v>
      </c>
      <c r="I3575" s="3" t="s">
        <v>17</v>
      </c>
      <c r="J3575" s="3" t="s">
        <v>8102</v>
      </c>
      <c r="K3575" s="3" t="s">
        <v>8103</v>
      </c>
      <c r="L3575" s="3" t="s">
        <v>68</v>
      </c>
      <c r="M3575" s="26" t="s">
        <v>16689</v>
      </c>
      <c r="N3575"/>
      <c r="O3575" s="3">
        <v>118</v>
      </c>
      <c r="P3575" s="55">
        <v>119124.27</v>
      </c>
      <c r="Q3575" s="55">
        <v>158642.46</v>
      </c>
      <c r="R3575" s="55">
        <v>-39518.19</v>
      </c>
      <c r="S3575" s="57">
        <v>-0.25</v>
      </c>
      <c r="T3575" s="55">
        <v>1009.5277118644068</v>
      </c>
      <c r="U3575" s="55">
        <v>93183.93</v>
      </c>
      <c r="V3575" s="55">
        <v>94532.22</v>
      </c>
      <c r="W3575" s="55">
        <v>-1348.29</v>
      </c>
      <c r="X3575" s="57">
        <v>-0.01</v>
      </c>
      <c r="Y3575" s="3" t="str">
        <f>IFERROR(VLOOKUP(A3575,'Pivot price tier'!$C$8:$L$2290,10,0),"")</f>
        <v xml:space="preserve"> </v>
      </c>
      <c r="Z3575" s="3" t="str">
        <f>IFERROR(VLOOKUP(A3575,'Pivot price tier by size'!$D$8:$M$2512,10,0),"")</f>
        <v xml:space="preserve"> </v>
      </c>
      <c r="AA3575" s="3" t="str">
        <f>IFERROR(VLOOKUP(A3575,'Pivot category'!$B$8:$I$2236,8,0),"")</f>
        <v xml:space="preserve"> </v>
      </c>
      <c r="AB3575" s="3" t="str">
        <f>IF(P3575&lt;$AC$1,"Bottom 5%","")</f>
        <v/>
      </c>
      <c r="AC3575"/>
      <c r="AD3575" t="s">
        <v>11018</v>
      </c>
      <c r="AE3575" t="s">
        <v>13852</v>
      </c>
    </row>
    <row r="3576" spans="1:31" x14ac:dyDescent="0.25">
      <c r="A3576" t="s">
        <v>10151</v>
      </c>
      <c r="B3576" t="s">
        <v>10152</v>
      </c>
      <c r="C3576" s="3" t="s">
        <v>38</v>
      </c>
      <c r="D3576" s="3" t="s">
        <v>10114</v>
      </c>
      <c r="E3576" s="3" t="s">
        <v>5053</v>
      </c>
      <c r="F3576" s="3">
        <v>7000</v>
      </c>
      <c r="G3576" s="34">
        <v>32.99</v>
      </c>
      <c r="H3576" s="3" t="s">
        <v>28</v>
      </c>
      <c r="I3576" s="3" t="s">
        <v>19</v>
      </c>
      <c r="J3576" s="3" t="s">
        <v>8102</v>
      </c>
      <c r="K3576" s="3" t="s">
        <v>8103</v>
      </c>
      <c r="L3576" s="3" t="s">
        <v>68</v>
      </c>
      <c r="M3576" s="26" t="s">
        <v>16689</v>
      </c>
      <c r="N3576"/>
      <c r="O3576" s="3">
        <v>62</v>
      </c>
      <c r="P3576" s="55">
        <v>60515.13</v>
      </c>
      <c r="Q3576" s="55">
        <v>66633.740000000005</v>
      </c>
      <c r="R3576" s="55">
        <v>-6118.61</v>
      </c>
      <c r="S3576" s="57">
        <v>-0.09</v>
      </c>
      <c r="T3576" s="55">
        <v>976.0504838709677</v>
      </c>
      <c r="U3576" s="55">
        <v>6356.92</v>
      </c>
      <c r="V3576" s="55">
        <v>7076.63</v>
      </c>
      <c r="W3576" s="55">
        <v>-719.71</v>
      </c>
      <c r="X3576" s="57">
        <v>-0.1</v>
      </c>
      <c r="Y3576" s="3" t="str">
        <f>IFERROR(VLOOKUP(A3576,'Pivot price tier'!$C$8:$L$2290,10,0),"")</f>
        <v xml:space="preserve"> </v>
      </c>
      <c r="Z3576" s="3" t="str">
        <f>IFERROR(VLOOKUP(A3576,'Pivot price tier by size'!$D$8:$M$2512,10,0),"")</f>
        <v xml:space="preserve"> </v>
      </c>
      <c r="AA3576" s="3" t="str">
        <f>IFERROR(VLOOKUP(A3576,'Pivot category'!$B$8:$I$2236,8,0),"")</f>
        <v xml:space="preserve"> </v>
      </c>
      <c r="AB3576" s="3" t="str">
        <f>IF(P3576&lt;$AC$1,"Bottom 5%","")</f>
        <v/>
      </c>
      <c r="AC3576"/>
      <c r="AD3576" t="s">
        <v>16514</v>
      </c>
      <c r="AE3576" t="s">
        <v>13869</v>
      </c>
    </row>
    <row r="3577" spans="1:31" x14ac:dyDescent="0.25">
      <c r="A3577" t="s">
        <v>11937</v>
      </c>
      <c r="B3577" t="s">
        <v>11938</v>
      </c>
      <c r="C3577" s="3" t="s">
        <v>32</v>
      </c>
      <c r="D3577" s="3" t="s">
        <v>11758</v>
      </c>
      <c r="E3577" s="3" t="s">
        <v>5053</v>
      </c>
      <c r="F3577" s="3">
        <v>70000</v>
      </c>
      <c r="G3577" s="34">
        <v>32.99</v>
      </c>
      <c r="H3577" s="3" t="s">
        <v>27</v>
      </c>
      <c r="I3577" s="3" t="s">
        <v>21</v>
      </c>
      <c r="J3577" s="3" t="s">
        <v>8102</v>
      </c>
      <c r="K3577" s="3" t="s">
        <v>8103</v>
      </c>
      <c r="L3577" s="3" t="s">
        <v>68</v>
      </c>
      <c r="M3577" s="26" t="s">
        <v>16689</v>
      </c>
      <c r="N3577"/>
      <c r="O3577" s="3">
        <v>115</v>
      </c>
      <c r="P3577" s="55">
        <v>134410.69</v>
      </c>
      <c r="Q3577" s="55">
        <v>220561.02</v>
      </c>
      <c r="R3577" s="55">
        <v>-86150.33</v>
      </c>
      <c r="S3577" s="57">
        <v>-0.39</v>
      </c>
      <c r="T3577" s="55">
        <v>1168.7886086956521</v>
      </c>
      <c r="U3577" s="55">
        <v>148806.53</v>
      </c>
      <c r="V3577" s="55">
        <v>182869.76000000001</v>
      </c>
      <c r="W3577" s="55">
        <v>-34063.230000000003</v>
      </c>
      <c r="X3577" s="57">
        <v>-0.19</v>
      </c>
      <c r="Y3577" s="3" t="str">
        <f>IFERROR(VLOOKUP(A3577,'Pivot price tier'!$C$8:$L$2290,10,0),"")</f>
        <v xml:space="preserve"> </v>
      </c>
      <c r="Z3577" s="3" t="str">
        <f>IFERROR(VLOOKUP(A3577,'Pivot price tier by size'!$D$8:$M$2512,10,0),"")</f>
        <v xml:space="preserve"> </v>
      </c>
      <c r="AA3577" s="3" t="str">
        <f>IFERROR(VLOOKUP(A3577,'Pivot category'!$B$8:$I$2236,8,0),"")</f>
        <v xml:space="preserve"> </v>
      </c>
      <c r="AB3577" s="3" t="str">
        <f>IF(P3577&lt;$AC$1,"Bottom 5%","")</f>
        <v/>
      </c>
      <c r="AC3577"/>
      <c r="AD3577" t="s">
        <v>16514</v>
      </c>
      <c r="AE3577" t="s">
        <v>13851</v>
      </c>
    </row>
    <row r="3578" spans="1:31" x14ac:dyDescent="0.25">
      <c r="A3578" t="s">
        <v>8487</v>
      </c>
      <c r="B3578" t="s">
        <v>8486</v>
      </c>
      <c r="C3578" s="3" t="s">
        <v>38</v>
      </c>
      <c r="D3578" s="3" t="s">
        <v>8274</v>
      </c>
      <c r="E3578" s="3">
        <v>0</v>
      </c>
      <c r="F3578" s="3">
        <v>7000</v>
      </c>
      <c r="G3578" s="34">
        <v>45.99</v>
      </c>
      <c r="H3578" s="3" t="s">
        <v>27</v>
      </c>
      <c r="I3578" s="3" t="s">
        <v>19</v>
      </c>
      <c r="J3578" s="3" t="s">
        <v>8102</v>
      </c>
      <c r="K3578" s="3" t="s">
        <v>8103</v>
      </c>
      <c r="L3578" s="3" t="s">
        <v>68</v>
      </c>
      <c r="M3578" s="26" t="s">
        <v>16689</v>
      </c>
      <c r="N3578"/>
      <c r="O3578" s="3">
        <v>149</v>
      </c>
      <c r="P3578" s="55">
        <v>1065749.3</v>
      </c>
      <c r="Q3578" s="55">
        <v>1253532.96</v>
      </c>
      <c r="R3578" s="55">
        <v>-187783.66</v>
      </c>
      <c r="S3578" s="57">
        <v>-0.15</v>
      </c>
      <c r="T3578" s="55">
        <v>7152.6798657718127</v>
      </c>
      <c r="U3578" s="55">
        <v>426994.76</v>
      </c>
      <c r="V3578" s="55">
        <v>463672.78</v>
      </c>
      <c r="W3578" s="55">
        <v>-36678.019999999997</v>
      </c>
      <c r="X3578" s="57">
        <v>-0.08</v>
      </c>
      <c r="Y3578" s="3" t="str">
        <f>IFERROR(VLOOKUP(A3578,'Pivot price tier'!$C$8:$L$2290,10,0),"")</f>
        <v xml:space="preserve"> </v>
      </c>
      <c r="Z3578" s="3" t="str">
        <f>IFERROR(VLOOKUP(A3578,'Pivot price tier by size'!$D$8:$M$2512,10,0),"")</f>
        <v xml:space="preserve"> </v>
      </c>
      <c r="AA3578" s="3" t="str">
        <f>IFERROR(VLOOKUP(A3578,'Pivot category'!$B$8:$I$2236,8,0),"")</f>
        <v xml:space="preserve"> </v>
      </c>
      <c r="AB3578" s="3" t="str">
        <f>IF(P3578&lt;$AC$1,"Bottom 5%","")</f>
        <v/>
      </c>
      <c r="AC3578"/>
      <c r="AD3578" t="s">
        <v>16514</v>
      </c>
      <c r="AE3578" t="s">
        <v>13851</v>
      </c>
    </row>
    <row r="3579" spans="1:31" x14ac:dyDescent="0.25">
      <c r="A3579" t="s">
        <v>12315</v>
      </c>
      <c r="B3579" t="s">
        <v>12316</v>
      </c>
      <c r="C3579" s="3" t="s">
        <v>34</v>
      </c>
      <c r="D3579" s="3" t="s">
        <v>12010</v>
      </c>
      <c r="E3579" s="3" t="s">
        <v>5053</v>
      </c>
      <c r="F3579" s="3">
        <v>1000</v>
      </c>
      <c r="G3579" s="34">
        <v>13.99</v>
      </c>
      <c r="H3579" s="3" t="s">
        <v>27</v>
      </c>
      <c r="I3579" s="3" t="s">
        <v>19</v>
      </c>
      <c r="J3579" s="3" t="s">
        <v>8102</v>
      </c>
      <c r="K3579" s="3" t="s">
        <v>8103</v>
      </c>
      <c r="L3579" s="3" t="s">
        <v>68</v>
      </c>
      <c r="M3579" s="26" t="s">
        <v>16689</v>
      </c>
      <c r="N3579"/>
      <c r="O3579" s="3">
        <v>138</v>
      </c>
      <c r="P3579" s="55">
        <v>656382.81999999995</v>
      </c>
      <c r="Q3579" s="55">
        <v>657817.63</v>
      </c>
      <c r="R3579" s="55">
        <v>-1434.81</v>
      </c>
      <c r="S3579" s="57">
        <v>0</v>
      </c>
      <c r="T3579" s="55">
        <v>4756.3972463768114</v>
      </c>
      <c r="U3579" s="55">
        <v>1406932.33</v>
      </c>
      <c r="V3579" s="55">
        <v>1016160.34</v>
      </c>
      <c r="W3579" s="55">
        <v>390771.99</v>
      </c>
      <c r="X3579" s="57">
        <v>0.38</v>
      </c>
      <c r="Y3579" s="3" t="str">
        <f>IFERROR(VLOOKUP(A3579,'Pivot price tier'!$C$8:$L$2290,10,0),"")</f>
        <v xml:space="preserve"> </v>
      </c>
      <c r="Z3579" s="3" t="str">
        <f>IFERROR(VLOOKUP(A3579,'Pivot price tier by size'!$D$8:$M$2512,10,0),"")</f>
        <v xml:space="preserve"> </v>
      </c>
      <c r="AA3579" s="3" t="str">
        <f>IFERROR(VLOOKUP(A3579,'Pivot category'!$B$8:$I$2236,8,0),"")</f>
        <v xml:space="preserve"> </v>
      </c>
      <c r="AB3579" s="3" t="str">
        <f>IF(P3579&lt;$AC$1,"Bottom 5%","")</f>
        <v/>
      </c>
      <c r="AC3579"/>
      <c r="AD3579" t="s">
        <v>16514</v>
      </c>
      <c r="AE3579" t="s">
        <v>13851</v>
      </c>
    </row>
    <row r="3580" spans="1:31" x14ac:dyDescent="0.25">
      <c r="A3580" t="s">
        <v>5837</v>
      </c>
      <c r="B3580" t="s">
        <v>1417</v>
      </c>
      <c r="C3580" s="3" t="s">
        <v>32</v>
      </c>
      <c r="D3580" s="3" t="s">
        <v>3753</v>
      </c>
      <c r="E3580" s="3">
        <v>0</v>
      </c>
      <c r="F3580" s="3">
        <v>7000</v>
      </c>
      <c r="G3580" s="34">
        <v>23.99</v>
      </c>
      <c r="H3580" s="3" t="s">
        <v>27</v>
      </c>
      <c r="I3580" s="3" t="s">
        <v>19</v>
      </c>
      <c r="J3580" s="3" t="s">
        <v>8102</v>
      </c>
      <c r="K3580" s="3" t="s">
        <v>8103</v>
      </c>
      <c r="L3580" s="3" t="s">
        <v>68</v>
      </c>
      <c r="M3580" s="26" t="s">
        <v>16689</v>
      </c>
      <c r="N3580"/>
      <c r="O3580" s="3">
        <v>158</v>
      </c>
      <c r="P3580" s="55">
        <v>1694207.05</v>
      </c>
      <c r="Q3580" s="55">
        <v>2044902.94</v>
      </c>
      <c r="R3580" s="55">
        <v>-350695.89</v>
      </c>
      <c r="S3580" s="57">
        <v>-0.17</v>
      </c>
      <c r="T3580" s="55">
        <v>10722.829430379747</v>
      </c>
      <c r="U3580" s="55">
        <v>2390920.23</v>
      </c>
      <c r="V3580" s="55">
        <v>2797540.19</v>
      </c>
      <c r="W3580" s="55">
        <v>-406619.96</v>
      </c>
      <c r="X3580" s="57">
        <v>-0.15</v>
      </c>
      <c r="Y3580" s="3" t="str">
        <f>IFERROR(VLOOKUP(A3580,'Pivot price tier'!$C$8:$L$2290,10,0),"")</f>
        <v xml:space="preserve"> </v>
      </c>
      <c r="Z3580" s="3" t="str">
        <f>IFERROR(VLOOKUP(A3580,'Pivot price tier by size'!$D$8:$M$2512,10,0),"")</f>
        <v xml:space="preserve"> </v>
      </c>
      <c r="AA3580" s="3" t="str">
        <f>IFERROR(VLOOKUP(A3580,'Pivot category'!$B$8:$I$2236,8,0),"")</f>
        <v xml:space="preserve"> </v>
      </c>
      <c r="AB3580" s="3" t="str">
        <f>IF(P3580&lt;$AC$1,"Bottom 5%","")</f>
        <v/>
      </c>
      <c r="AC3580"/>
      <c r="AD3580" t="s">
        <v>16514</v>
      </c>
      <c r="AE3580" t="s">
        <v>13851</v>
      </c>
    </row>
    <row r="3581" spans="1:31" hidden="1" x14ac:dyDescent="0.25">
      <c r="A3581" t="s">
        <v>7047</v>
      </c>
      <c r="B3581" t="s">
        <v>7046</v>
      </c>
      <c r="C3581" s="3" t="s">
        <v>72</v>
      </c>
      <c r="D3581" s="3" t="s">
        <v>8045</v>
      </c>
      <c r="E3581" s="3" t="s">
        <v>5101</v>
      </c>
      <c r="F3581" s="3">
        <v>7000</v>
      </c>
      <c r="G3581" s="34">
        <v>2.69</v>
      </c>
      <c r="H3581" s="3" t="s">
        <v>28</v>
      </c>
      <c r="I3581" s="3" t="s">
        <v>70</v>
      </c>
      <c r="J3581" s="3" t="s">
        <v>8107</v>
      </c>
      <c r="K3581" s="3" t="s">
        <v>8111</v>
      </c>
      <c r="L3581" s="3" t="s">
        <v>8106</v>
      </c>
      <c r="M3581" s="26" t="s">
        <v>16689</v>
      </c>
      <c r="N3581"/>
      <c r="O3581" s="3">
        <v>1</v>
      </c>
      <c r="P3581" s="55"/>
      <c r="Q3581" s="55">
        <v>2041.71</v>
      </c>
      <c r="R3581" s="55">
        <v>-2041.71</v>
      </c>
      <c r="S3581" s="57">
        <v>-1</v>
      </c>
      <c r="T3581" s="55">
        <v>0</v>
      </c>
      <c r="U3581" s="55">
        <v>0</v>
      </c>
      <c r="V3581" s="55">
        <v>451.92</v>
      </c>
      <c r="W3581" s="55">
        <v>-451.92</v>
      </c>
      <c r="X3581" s="57">
        <v>-1</v>
      </c>
      <c r="Y3581" s="3" t="str">
        <f>IFERROR(VLOOKUP(A3581,'Pivot price tier'!$C$8:$L$2290,10,0),"")</f>
        <v/>
      </c>
      <c r="Z3581" s="3" t="str">
        <f>IFERROR(VLOOKUP(A3581,'Pivot price tier by size'!$D$8:$M$2512,10,0),"")</f>
        <v/>
      </c>
      <c r="AA3581" s="3" t="str">
        <f>IFERROR(VLOOKUP(A3581,'Pivot category'!$B$8:$I$2236,8,0),"")</f>
        <v/>
      </c>
      <c r="AB3581" s="3" t="str">
        <f>IF(P3581&lt;$AC$1,"Bottom 5%","")</f>
        <v>Bottom 5%</v>
      </c>
      <c r="AC3581"/>
      <c r="AD3581" t="s">
        <v>11018</v>
      </c>
      <c r="AE3581" t="s">
        <v>13876</v>
      </c>
    </row>
    <row r="3582" spans="1:31" x14ac:dyDescent="0.25">
      <c r="A3582" t="s">
        <v>12949</v>
      </c>
      <c r="B3582" t="s">
        <v>12950</v>
      </c>
      <c r="C3582" s="3" t="s">
        <v>32</v>
      </c>
      <c r="D3582" s="3" t="s">
        <v>12679</v>
      </c>
      <c r="E3582" s="3" t="s">
        <v>5053</v>
      </c>
      <c r="F3582" s="3">
        <v>70000</v>
      </c>
      <c r="G3582" s="34">
        <v>35.99</v>
      </c>
      <c r="H3582" s="3" t="s">
        <v>27</v>
      </c>
      <c r="I3582" s="3" t="s">
        <v>23</v>
      </c>
      <c r="J3582" s="3" t="s">
        <v>8102</v>
      </c>
      <c r="K3582" s="3" t="s">
        <v>8103</v>
      </c>
      <c r="L3582" s="3" t="s">
        <v>68</v>
      </c>
      <c r="M3582" s="26">
        <v>45474</v>
      </c>
      <c r="N3582"/>
      <c r="O3582" s="3">
        <v>111</v>
      </c>
      <c r="P3582" s="55">
        <v>127471.89</v>
      </c>
      <c r="Q3582" s="55">
        <v>165008.20000000001</v>
      </c>
      <c r="R3582" s="55">
        <v>-37536.31</v>
      </c>
      <c r="S3582" s="57">
        <v>-0.23</v>
      </c>
      <c r="T3582" s="55">
        <v>1148.3954054054054</v>
      </c>
      <c r="U3582" s="55">
        <v>64232.4</v>
      </c>
      <c r="V3582" s="55">
        <v>89235.11</v>
      </c>
      <c r="W3582" s="55">
        <v>-25002.71</v>
      </c>
      <c r="X3582" s="57">
        <v>-0.28000000000000003</v>
      </c>
      <c r="Y3582" s="3" t="str">
        <f>IFERROR(VLOOKUP(A3582,'Pivot price tier'!$C$8:$L$2290,10,0),"")</f>
        <v xml:space="preserve"> </v>
      </c>
      <c r="Z3582" s="3" t="str">
        <f>IFERROR(VLOOKUP(A3582,'Pivot price tier by size'!$D$8:$M$2512,10,0),"")</f>
        <v xml:space="preserve"> </v>
      </c>
      <c r="AA3582" s="3" t="str">
        <f>IFERROR(VLOOKUP(A3582,'Pivot category'!$B$8:$I$2236,8,0),"")</f>
        <v xml:space="preserve"> </v>
      </c>
      <c r="AB3582" s="3" t="str">
        <f>IF(P3582&lt;$AC$1,"Bottom 5%","")</f>
        <v/>
      </c>
      <c r="AC3582"/>
      <c r="AD3582" t="s">
        <v>16514</v>
      </c>
      <c r="AE3582" t="s">
        <v>13851</v>
      </c>
    </row>
    <row r="3583" spans="1:31" x14ac:dyDescent="0.25">
      <c r="A3583" t="s">
        <v>7454</v>
      </c>
      <c r="B3583" t="s">
        <v>1418</v>
      </c>
      <c r="C3583" s="3" t="s">
        <v>36</v>
      </c>
      <c r="D3583" s="3" t="s">
        <v>3754</v>
      </c>
      <c r="E3583" s="3">
        <v>0</v>
      </c>
      <c r="F3583" s="3">
        <v>7000</v>
      </c>
      <c r="G3583" s="34">
        <v>25.99</v>
      </c>
      <c r="H3583" s="3" t="s">
        <v>27</v>
      </c>
      <c r="I3583" s="3" t="s">
        <v>19</v>
      </c>
      <c r="J3583" s="3" t="s">
        <v>8102</v>
      </c>
      <c r="K3583" s="3" t="s">
        <v>8103</v>
      </c>
      <c r="L3583" s="3" t="s">
        <v>68</v>
      </c>
      <c r="M3583" s="26" t="s">
        <v>16689</v>
      </c>
      <c r="N3583"/>
      <c r="O3583" s="3">
        <v>35</v>
      </c>
      <c r="P3583" s="55">
        <v>181263.51</v>
      </c>
      <c r="Q3583" s="55">
        <v>91739.01</v>
      </c>
      <c r="R3583" s="55">
        <v>89524.5</v>
      </c>
      <c r="S3583" s="57">
        <v>0.98</v>
      </c>
      <c r="T3583" s="55">
        <v>5178.9574285714289</v>
      </c>
      <c r="U3583" s="55">
        <v>408222.17</v>
      </c>
      <c r="V3583" s="55">
        <v>324743.67999999999</v>
      </c>
      <c r="W3583" s="55">
        <v>83478.490000000005</v>
      </c>
      <c r="X3583" s="57">
        <v>0.26</v>
      </c>
      <c r="Y3583" s="3" t="str">
        <f>IFERROR(VLOOKUP(A3583,'Pivot price tier'!$C$8:$L$2290,10,0),"")</f>
        <v xml:space="preserve"> </v>
      </c>
      <c r="Z3583" s="3" t="str">
        <f>IFERROR(VLOOKUP(A3583,'Pivot price tier by size'!$D$8:$M$2512,10,0),"")</f>
        <v xml:space="preserve"> </v>
      </c>
      <c r="AA3583" s="3" t="str">
        <f>IFERROR(VLOOKUP(A3583,'Pivot category'!$B$8:$I$2236,8,0),"")</f>
        <v xml:space="preserve"> </v>
      </c>
      <c r="AB3583" s="3" t="str">
        <f>IF(P3583&lt;$AC$1,"Bottom 5%","")</f>
        <v/>
      </c>
      <c r="AC3583"/>
      <c r="AD3583" t="s">
        <v>16514</v>
      </c>
      <c r="AE3583" t="s">
        <v>13851</v>
      </c>
    </row>
    <row r="3584" spans="1:31" x14ac:dyDescent="0.25">
      <c r="A3584" t="s">
        <v>11180</v>
      </c>
      <c r="B3584" t="s">
        <v>11181</v>
      </c>
      <c r="C3584" s="3" t="s">
        <v>38</v>
      </c>
      <c r="D3584" s="3" t="s">
        <v>11107</v>
      </c>
      <c r="E3584" s="3" t="s">
        <v>5053</v>
      </c>
      <c r="F3584" s="3">
        <v>1000</v>
      </c>
      <c r="G3584" s="34">
        <v>46.99</v>
      </c>
      <c r="H3584" s="3" t="s">
        <v>27</v>
      </c>
      <c r="I3584" s="3" t="s">
        <v>21</v>
      </c>
      <c r="J3584" s="3" t="s">
        <v>8102</v>
      </c>
      <c r="K3584" s="3" t="s">
        <v>8103</v>
      </c>
      <c r="L3584" s="3" t="s">
        <v>68</v>
      </c>
      <c r="M3584" s="26" t="s">
        <v>16689</v>
      </c>
      <c r="N3584"/>
      <c r="O3584" s="3">
        <v>142</v>
      </c>
      <c r="P3584" s="55">
        <v>1214064.22</v>
      </c>
      <c r="Q3584" s="55">
        <v>1009838.53</v>
      </c>
      <c r="R3584" s="55">
        <v>204225.69</v>
      </c>
      <c r="S3584" s="57">
        <v>0.2</v>
      </c>
      <c r="T3584" s="55">
        <v>8549.7480281690132</v>
      </c>
      <c r="U3584" s="55">
        <v>402771.07</v>
      </c>
      <c r="V3584" s="55">
        <v>309147.01</v>
      </c>
      <c r="W3584" s="55">
        <v>93624.06</v>
      </c>
      <c r="X3584" s="57">
        <v>0.3</v>
      </c>
      <c r="Y3584" s="3" t="str">
        <f>IFERROR(VLOOKUP(A3584,'Pivot price tier'!$C$8:$L$2290,10,0),"")</f>
        <v xml:space="preserve"> </v>
      </c>
      <c r="Z3584" s="3" t="str">
        <f>IFERROR(VLOOKUP(A3584,'Pivot price tier by size'!$D$8:$M$2512,10,0),"")</f>
        <v xml:space="preserve"> </v>
      </c>
      <c r="AA3584" s="3" t="str">
        <f>IFERROR(VLOOKUP(A3584,'Pivot category'!$B$8:$I$2236,8,0),"")</f>
        <v xml:space="preserve"> </v>
      </c>
      <c r="AB3584" s="3" t="str">
        <f>IF(P3584&lt;$AC$1,"Bottom 5%","")</f>
        <v/>
      </c>
      <c r="AC3584"/>
      <c r="AD3584" t="s">
        <v>16514</v>
      </c>
      <c r="AE3584" t="s">
        <v>13851</v>
      </c>
    </row>
    <row r="3585" spans="1:31" x14ac:dyDescent="0.25">
      <c r="A3585" t="s">
        <v>12951</v>
      </c>
      <c r="B3585" t="s">
        <v>12952</v>
      </c>
      <c r="C3585" s="3" t="s">
        <v>34</v>
      </c>
      <c r="D3585" s="3" t="s">
        <v>13241</v>
      </c>
      <c r="E3585" s="3" t="s">
        <v>5053</v>
      </c>
      <c r="F3585" s="3">
        <v>1000</v>
      </c>
      <c r="G3585" s="34">
        <v>13.99</v>
      </c>
      <c r="H3585" s="3" t="s">
        <v>27</v>
      </c>
      <c r="I3585" s="3" t="s">
        <v>21</v>
      </c>
      <c r="J3585" s="3" t="s">
        <v>8102</v>
      </c>
      <c r="K3585" s="3" t="s">
        <v>8103</v>
      </c>
      <c r="L3585" s="3" t="s">
        <v>68</v>
      </c>
      <c r="M3585" s="26">
        <v>45474</v>
      </c>
      <c r="N3585"/>
      <c r="O3585" s="3">
        <v>128</v>
      </c>
      <c r="P3585" s="55">
        <v>724695.99</v>
      </c>
      <c r="Q3585" s="55">
        <v>368036.52</v>
      </c>
      <c r="R3585" s="55">
        <v>356659.47</v>
      </c>
      <c r="S3585" s="57">
        <v>0.97</v>
      </c>
      <c r="T3585" s="55">
        <v>5661.6874218749999</v>
      </c>
      <c r="U3585" s="55">
        <v>1504400.66</v>
      </c>
      <c r="V3585" s="55">
        <v>674027.2</v>
      </c>
      <c r="W3585" s="55">
        <v>830373.46</v>
      </c>
      <c r="X3585" s="57">
        <v>1.23</v>
      </c>
      <c r="Y3585" s="3" t="str">
        <f>IFERROR(VLOOKUP(A3585,'Pivot price tier'!$C$8:$L$2290,10,0),"")</f>
        <v xml:space="preserve"> </v>
      </c>
      <c r="Z3585" s="3" t="str">
        <f>IFERROR(VLOOKUP(A3585,'Pivot price tier by size'!$D$8:$M$2512,10,0),"")</f>
        <v xml:space="preserve"> </v>
      </c>
      <c r="AA3585" s="3" t="str">
        <f>IFERROR(VLOOKUP(A3585,'Pivot category'!$B$8:$I$2236,8,0),"")</f>
        <v xml:space="preserve"> </v>
      </c>
      <c r="AB3585" s="3" t="str">
        <f>IF(P3585&lt;$AC$1,"Bottom 5%","")</f>
        <v/>
      </c>
      <c r="AC3585"/>
      <c r="AD3585" t="s">
        <v>16514</v>
      </c>
      <c r="AE3585" t="s">
        <v>13851</v>
      </c>
    </row>
    <row r="3586" spans="1:31" x14ac:dyDescent="0.25">
      <c r="A3586" t="s">
        <v>5368</v>
      </c>
      <c r="B3586" t="s">
        <v>1419</v>
      </c>
      <c r="C3586" s="3" t="s">
        <v>32</v>
      </c>
      <c r="D3586" s="3" t="s">
        <v>3755</v>
      </c>
      <c r="E3586" s="3">
        <v>0</v>
      </c>
      <c r="F3586" s="3">
        <v>7000</v>
      </c>
      <c r="G3586" s="34">
        <v>24.99</v>
      </c>
      <c r="H3586" s="3" t="s">
        <v>27</v>
      </c>
      <c r="I3586" s="3" t="s">
        <v>21</v>
      </c>
      <c r="J3586" s="3" t="s">
        <v>8102</v>
      </c>
      <c r="K3586" s="3" t="s">
        <v>8103</v>
      </c>
      <c r="L3586" s="3" t="s">
        <v>68</v>
      </c>
      <c r="M3586" s="26" t="s">
        <v>16689</v>
      </c>
      <c r="N3586"/>
      <c r="O3586" s="3">
        <v>157</v>
      </c>
      <c r="P3586" s="55">
        <v>2060263.91</v>
      </c>
      <c r="Q3586" s="55">
        <v>2015806.86</v>
      </c>
      <c r="R3586" s="55">
        <v>44457.05</v>
      </c>
      <c r="S3586" s="57">
        <v>0.02</v>
      </c>
      <c r="T3586" s="55">
        <v>13122.700063694267</v>
      </c>
      <c r="U3586" s="55">
        <v>2209441.4700000002</v>
      </c>
      <c r="V3586" s="55">
        <v>1921854.89</v>
      </c>
      <c r="W3586" s="55">
        <v>287586.58</v>
      </c>
      <c r="X3586" s="57">
        <v>0.15</v>
      </c>
      <c r="Y3586" s="3" t="str">
        <f>IFERROR(VLOOKUP(A3586,'Pivot price tier'!$C$8:$L$2290,10,0),"")</f>
        <v xml:space="preserve"> </v>
      </c>
      <c r="Z3586" s="3" t="str">
        <f>IFERROR(VLOOKUP(A3586,'Pivot price tier by size'!$D$8:$M$2512,10,0),"")</f>
        <v xml:space="preserve"> </v>
      </c>
      <c r="AA3586" s="3" t="str">
        <f>IFERROR(VLOOKUP(A3586,'Pivot category'!$B$8:$I$2236,8,0),"")</f>
        <v xml:space="preserve"> </v>
      </c>
      <c r="AB3586" s="3" t="str">
        <f>IF(P3586&lt;$AC$1,"Bottom 5%","")</f>
        <v/>
      </c>
      <c r="AC3586"/>
      <c r="AD3586" t="s">
        <v>16514</v>
      </c>
      <c r="AE3586" t="s">
        <v>13851</v>
      </c>
    </row>
    <row r="3587" spans="1:31" x14ac:dyDescent="0.25">
      <c r="A3587" t="s">
        <v>6849</v>
      </c>
      <c r="B3587" t="s">
        <v>1423</v>
      </c>
      <c r="C3587" s="3" t="s">
        <v>34</v>
      </c>
      <c r="D3587" s="3" t="s">
        <v>3760</v>
      </c>
      <c r="E3587" s="3">
        <v>0</v>
      </c>
      <c r="F3587" s="3">
        <v>7000</v>
      </c>
      <c r="G3587" s="34">
        <v>20.99</v>
      </c>
      <c r="H3587" s="3" t="s">
        <v>27</v>
      </c>
      <c r="I3587" s="3" t="s">
        <v>15</v>
      </c>
      <c r="J3587" s="3" t="s">
        <v>8102</v>
      </c>
      <c r="K3587" s="3" t="s">
        <v>8103</v>
      </c>
      <c r="L3587" s="3" t="s">
        <v>68</v>
      </c>
      <c r="M3587" s="26" t="s">
        <v>16689</v>
      </c>
      <c r="N3587"/>
      <c r="O3587" s="3">
        <v>102</v>
      </c>
      <c r="P3587" s="55">
        <v>134545.9</v>
      </c>
      <c r="Q3587" s="55">
        <v>116494.5</v>
      </c>
      <c r="R3587" s="55">
        <v>18051.400000000001</v>
      </c>
      <c r="S3587" s="57">
        <v>0.15</v>
      </c>
      <c r="T3587" s="55">
        <v>1319.0774509803921</v>
      </c>
      <c r="U3587" s="55">
        <v>32219.65</v>
      </c>
      <c r="V3587" s="55">
        <v>36165.769999999997</v>
      </c>
      <c r="W3587" s="55">
        <v>-3946.12</v>
      </c>
      <c r="X3587" s="57">
        <v>-0.11</v>
      </c>
      <c r="Y3587" s="3" t="str">
        <f>IFERROR(VLOOKUP(A3587,'Pivot price tier'!$C$8:$L$2290,10,0),"")</f>
        <v xml:space="preserve"> </v>
      </c>
      <c r="Z3587" s="3" t="str">
        <f>IFERROR(VLOOKUP(A3587,'Pivot price tier by size'!$D$8:$M$2512,10,0),"")</f>
        <v xml:space="preserve"> </v>
      </c>
      <c r="AA3587" s="3" t="str">
        <f>IFERROR(VLOOKUP(A3587,'Pivot category'!$B$8:$I$2236,8,0),"")</f>
        <v xml:space="preserve"> </v>
      </c>
      <c r="AB3587" s="3" t="str">
        <f>IF(P3587&lt;$AC$1,"Bottom 5%","")</f>
        <v/>
      </c>
      <c r="AC3587"/>
      <c r="AD3587" t="s">
        <v>11019</v>
      </c>
      <c r="AE3587" t="s">
        <v>13854</v>
      </c>
    </row>
    <row r="3588" spans="1:31" x14ac:dyDescent="0.25">
      <c r="A3588" t="s">
        <v>7286</v>
      </c>
      <c r="B3588" t="s">
        <v>1425</v>
      </c>
      <c r="C3588" s="3" t="s">
        <v>36</v>
      </c>
      <c r="D3588" s="3" t="s">
        <v>3762</v>
      </c>
      <c r="E3588" s="3" t="s">
        <v>5053</v>
      </c>
      <c r="F3588" s="3">
        <v>7000</v>
      </c>
      <c r="G3588" s="34">
        <v>39.99</v>
      </c>
      <c r="H3588" s="3" t="s">
        <v>12</v>
      </c>
      <c r="I3588" s="3" t="s">
        <v>23</v>
      </c>
      <c r="J3588" s="3" t="s">
        <v>8102</v>
      </c>
      <c r="K3588" s="3" t="s">
        <v>8103</v>
      </c>
      <c r="L3588" s="3" t="s">
        <v>68</v>
      </c>
      <c r="M3588" s="26" t="s">
        <v>16689</v>
      </c>
      <c r="N3588"/>
      <c r="O3588" s="3">
        <v>150</v>
      </c>
      <c r="P3588" s="55">
        <v>771247.14</v>
      </c>
      <c r="Q3588" s="55">
        <v>784940.37</v>
      </c>
      <c r="R3588" s="55">
        <v>-13693.23</v>
      </c>
      <c r="S3588" s="57">
        <v>-0.02</v>
      </c>
      <c r="T3588" s="55">
        <v>5141.6476000000002</v>
      </c>
      <c r="U3588" s="55">
        <v>1931397.03</v>
      </c>
      <c r="V3588" s="55">
        <v>1952579.72</v>
      </c>
      <c r="W3588" s="55">
        <v>-21182.69</v>
      </c>
      <c r="X3588" s="57">
        <v>-0.01</v>
      </c>
      <c r="Y3588" s="3" t="str">
        <f>IFERROR(VLOOKUP(A3588,'Pivot price tier'!$C$8:$L$2290,10,0),"")</f>
        <v xml:space="preserve"> </v>
      </c>
      <c r="Z3588" s="3" t="str">
        <f>IFERROR(VLOOKUP(A3588,'Pivot price tier by size'!$D$8:$M$2512,10,0),"")</f>
        <v xml:space="preserve"> </v>
      </c>
      <c r="AA3588" s="3" t="str">
        <f>IFERROR(VLOOKUP(A3588,'Pivot category'!$B$8:$I$2236,8,0),"")</f>
        <v xml:space="preserve"> </v>
      </c>
      <c r="AB3588" s="3" t="str">
        <f>IF(P3588&lt;$AC$1,"Bottom 5%","")</f>
        <v/>
      </c>
      <c r="AC3588"/>
      <c r="AD3588" t="s">
        <v>16512</v>
      </c>
      <c r="AE3588" t="s">
        <v>13856</v>
      </c>
    </row>
    <row r="3589" spans="1:31" x14ac:dyDescent="0.25">
      <c r="A3589" t="s">
        <v>7580</v>
      </c>
      <c r="B3589" t="s">
        <v>1426</v>
      </c>
      <c r="C3589" s="3" t="s">
        <v>38</v>
      </c>
      <c r="D3589" s="3" t="s">
        <v>3763</v>
      </c>
      <c r="E3589" s="3" t="s">
        <v>5053</v>
      </c>
      <c r="F3589" s="3">
        <v>7000</v>
      </c>
      <c r="G3589" s="34">
        <v>62.99</v>
      </c>
      <c r="H3589" s="3" t="s">
        <v>12</v>
      </c>
      <c r="I3589" s="3" t="s">
        <v>23</v>
      </c>
      <c r="J3589" s="3" t="s">
        <v>8102</v>
      </c>
      <c r="K3589" s="3" t="s">
        <v>8103</v>
      </c>
      <c r="L3589" s="3" t="s">
        <v>68</v>
      </c>
      <c r="M3589" s="26" t="s">
        <v>16689</v>
      </c>
      <c r="N3589"/>
      <c r="O3589" s="3">
        <v>159</v>
      </c>
      <c r="P3589" s="55">
        <v>1971406.24</v>
      </c>
      <c r="Q3589" s="55">
        <v>2037560.2</v>
      </c>
      <c r="R3589" s="55">
        <v>-66153.960000000006</v>
      </c>
      <c r="S3589" s="57">
        <v>-0.03</v>
      </c>
      <c r="T3589" s="55">
        <v>12398.781383647798</v>
      </c>
      <c r="U3589" s="55">
        <v>672009.99</v>
      </c>
      <c r="V3589" s="55">
        <v>607582</v>
      </c>
      <c r="W3589" s="55">
        <v>64427.99</v>
      </c>
      <c r="X3589" s="57">
        <v>0.11</v>
      </c>
      <c r="Y3589" s="3" t="str">
        <f>IFERROR(VLOOKUP(A3589,'Pivot price tier'!$C$8:$L$2290,10,0),"")</f>
        <v xml:space="preserve"> </v>
      </c>
      <c r="Z3589" s="3" t="str">
        <f>IFERROR(VLOOKUP(A3589,'Pivot price tier by size'!$D$8:$M$2512,10,0),"")</f>
        <v xml:space="preserve"> </v>
      </c>
      <c r="AA3589" s="3" t="str">
        <f>IFERROR(VLOOKUP(A3589,'Pivot category'!$B$8:$I$2236,8,0),"")</f>
        <v xml:space="preserve"> </v>
      </c>
      <c r="AB3589" s="3" t="str">
        <f>IF(P3589&lt;$AC$1,"Bottom 5%","")</f>
        <v/>
      </c>
      <c r="AC3589"/>
      <c r="AD3589" t="s">
        <v>16512</v>
      </c>
      <c r="AE3589" t="s">
        <v>13856</v>
      </c>
    </row>
    <row r="3590" spans="1:31" x14ac:dyDescent="0.25">
      <c r="A3590" t="s">
        <v>6784</v>
      </c>
      <c r="B3590" t="s">
        <v>1428</v>
      </c>
      <c r="C3590" s="3" t="s">
        <v>34</v>
      </c>
      <c r="D3590" s="3" t="s">
        <v>3765</v>
      </c>
      <c r="E3590" s="3" t="s">
        <v>5053</v>
      </c>
      <c r="F3590" s="3">
        <v>7000</v>
      </c>
      <c r="G3590" s="34">
        <v>16.989999999999998</v>
      </c>
      <c r="H3590" s="3" t="s">
        <v>12</v>
      </c>
      <c r="I3590" s="3" t="s">
        <v>23</v>
      </c>
      <c r="J3590" s="3" t="s">
        <v>8102</v>
      </c>
      <c r="K3590" s="3" t="s">
        <v>8103</v>
      </c>
      <c r="L3590" s="3" t="s">
        <v>68</v>
      </c>
      <c r="M3590" s="26" t="s">
        <v>16689</v>
      </c>
      <c r="N3590"/>
      <c r="O3590" s="3">
        <v>159</v>
      </c>
      <c r="P3590" s="55">
        <v>306380.67</v>
      </c>
      <c r="Q3590" s="55">
        <v>309133.05</v>
      </c>
      <c r="R3590" s="55">
        <v>-2752.38</v>
      </c>
      <c r="S3590" s="57">
        <v>-0.01</v>
      </c>
      <c r="T3590" s="55">
        <v>1926.9224528301886</v>
      </c>
      <c r="U3590" s="55">
        <v>490994.01</v>
      </c>
      <c r="V3590" s="55">
        <v>467275.97</v>
      </c>
      <c r="W3590" s="55">
        <v>23718.04</v>
      </c>
      <c r="X3590" s="57">
        <v>0.05</v>
      </c>
      <c r="Y3590" s="3" t="str">
        <f>IFERROR(VLOOKUP(A3590,'Pivot price tier'!$C$8:$L$2290,10,0),"")</f>
        <v xml:space="preserve"> </v>
      </c>
      <c r="Z3590" s="3" t="str">
        <f>IFERROR(VLOOKUP(A3590,'Pivot price tier by size'!$D$8:$M$2512,10,0),"")</f>
        <v xml:space="preserve"> </v>
      </c>
      <c r="AA3590" s="3" t="str">
        <f>IFERROR(VLOOKUP(A3590,'Pivot category'!$B$8:$I$2236,8,0),"")</f>
        <v xml:space="preserve"> </v>
      </c>
      <c r="AB3590" s="3" t="str">
        <f>IF(P3590&lt;$AC$1,"Bottom 5%","")</f>
        <v/>
      </c>
      <c r="AC3590"/>
      <c r="AD3590" t="s">
        <v>16512</v>
      </c>
      <c r="AE3590" t="s">
        <v>13856</v>
      </c>
    </row>
    <row r="3591" spans="1:31" x14ac:dyDescent="0.25">
      <c r="A3591" t="s">
        <v>5380</v>
      </c>
      <c r="B3591" t="s">
        <v>1430</v>
      </c>
      <c r="C3591" s="3" t="s">
        <v>32</v>
      </c>
      <c r="D3591" s="3" t="s">
        <v>3767</v>
      </c>
      <c r="E3591" s="3" t="s">
        <v>5053</v>
      </c>
      <c r="F3591" s="3">
        <v>7000</v>
      </c>
      <c r="G3591" s="34">
        <v>32.99</v>
      </c>
      <c r="H3591" s="3" t="s">
        <v>12</v>
      </c>
      <c r="I3591" s="3" t="s">
        <v>23</v>
      </c>
      <c r="J3591" s="3" t="s">
        <v>8102</v>
      </c>
      <c r="K3591" s="3" t="s">
        <v>8103</v>
      </c>
      <c r="L3591" s="3" t="s">
        <v>68</v>
      </c>
      <c r="M3591" s="26" t="s">
        <v>16689</v>
      </c>
      <c r="N3591"/>
      <c r="O3591" s="3">
        <v>159</v>
      </c>
      <c r="P3591" s="55">
        <v>719422.08</v>
      </c>
      <c r="Q3591" s="55">
        <v>753229.55</v>
      </c>
      <c r="R3591" s="55">
        <v>-33807.47</v>
      </c>
      <c r="S3591" s="57">
        <v>-0.04</v>
      </c>
      <c r="T3591" s="55">
        <v>4524.6671698113205</v>
      </c>
      <c r="U3591" s="55">
        <v>1514565.99</v>
      </c>
      <c r="V3591" s="55">
        <v>1411195.23</v>
      </c>
      <c r="W3591" s="55">
        <v>103370.76</v>
      </c>
      <c r="X3591" s="57">
        <v>7.0000000000000007E-2</v>
      </c>
      <c r="Y3591" s="3" t="str">
        <f>IFERROR(VLOOKUP(A3591,'Pivot price tier'!$C$8:$L$2290,10,0),"")</f>
        <v xml:space="preserve"> </v>
      </c>
      <c r="Z3591" s="3" t="str">
        <f>IFERROR(VLOOKUP(A3591,'Pivot price tier by size'!$D$8:$M$2512,10,0),"")</f>
        <v xml:space="preserve"> </v>
      </c>
      <c r="AA3591" s="3" t="str">
        <f>IFERROR(VLOOKUP(A3591,'Pivot category'!$B$8:$I$2236,8,0),"")</f>
        <v xml:space="preserve"> </v>
      </c>
      <c r="AB3591" s="3" t="str">
        <f>IF(P3591&lt;$AC$1,"Bottom 5%","")</f>
        <v/>
      </c>
      <c r="AC3591"/>
      <c r="AD3591" t="s">
        <v>16512</v>
      </c>
      <c r="AE3591" t="s">
        <v>13856</v>
      </c>
    </row>
    <row r="3592" spans="1:31" x14ac:dyDescent="0.25">
      <c r="A3592" t="s">
        <v>6793</v>
      </c>
      <c r="B3592" t="s">
        <v>1431</v>
      </c>
      <c r="C3592" s="3" t="s">
        <v>34</v>
      </c>
      <c r="D3592" s="3" t="s">
        <v>3768</v>
      </c>
      <c r="E3592" s="3" t="s">
        <v>5053</v>
      </c>
      <c r="F3592" s="3">
        <v>7000</v>
      </c>
      <c r="G3592" s="34">
        <v>22.99</v>
      </c>
      <c r="H3592" s="3" t="s">
        <v>12</v>
      </c>
      <c r="I3592" s="3" t="s">
        <v>23</v>
      </c>
      <c r="J3592" s="3" t="s">
        <v>8102</v>
      </c>
      <c r="K3592" s="3" t="s">
        <v>8103</v>
      </c>
      <c r="L3592" s="3" t="s">
        <v>68</v>
      </c>
      <c r="M3592" s="26" t="s">
        <v>16689</v>
      </c>
      <c r="N3592"/>
      <c r="O3592" s="3">
        <v>116</v>
      </c>
      <c r="P3592" s="55">
        <v>68349.27</v>
      </c>
      <c r="Q3592" s="55">
        <v>78970.649999999994</v>
      </c>
      <c r="R3592" s="55">
        <v>-10621.38</v>
      </c>
      <c r="S3592" s="57">
        <v>-0.13</v>
      </c>
      <c r="T3592" s="55">
        <v>589.21784482758619</v>
      </c>
      <c r="U3592" s="55">
        <v>62578.78</v>
      </c>
      <c r="V3592" s="55">
        <v>69590.73</v>
      </c>
      <c r="W3592" s="55">
        <v>-7011.95</v>
      </c>
      <c r="X3592" s="57">
        <v>-0.1</v>
      </c>
      <c r="Y3592" s="3" t="str">
        <f>IFERROR(VLOOKUP(A3592,'Pivot price tier'!$C$8:$L$2290,10,0),"")</f>
        <v xml:space="preserve"> </v>
      </c>
      <c r="Z3592" s="3" t="str">
        <f>IFERROR(VLOOKUP(A3592,'Pivot price tier by size'!$D$8:$M$2512,10,0),"")</f>
        <v xml:space="preserve"> </v>
      </c>
      <c r="AA3592" s="3" t="str">
        <f>IFERROR(VLOOKUP(A3592,'Pivot category'!$B$8:$I$2236,8,0),"")</f>
        <v xml:space="preserve"> </v>
      </c>
      <c r="AB3592" s="3" t="str">
        <f>IF(P3592&lt;$AC$1,"Bottom 5%","")</f>
        <v/>
      </c>
      <c r="AC3592"/>
      <c r="AD3592" t="s">
        <v>16512</v>
      </c>
      <c r="AE3592" t="s">
        <v>13856</v>
      </c>
    </row>
    <row r="3593" spans="1:31" hidden="1" x14ac:dyDescent="0.25">
      <c r="A3593" t="s">
        <v>7022</v>
      </c>
      <c r="B3593" t="s">
        <v>1583</v>
      </c>
      <c r="C3593" s="3" t="s">
        <v>72</v>
      </c>
      <c r="D3593" s="3" t="s">
        <v>3941</v>
      </c>
      <c r="E3593" s="3" t="s">
        <v>5101</v>
      </c>
      <c r="F3593" s="3">
        <v>7000</v>
      </c>
      <c r="G3593" s="34">
        <v>2.69</v>
      </c>
      <c r="H3593" s="3" t="s">
        <v>28</v>
      </c>
      <c r="I3593" s="3" t="s">
        <v>70</v>
      </c>
      <c r="J3593" s="3" t="s">
        <v>8104</v>
      </c>
      <c r="K3593" s="3" t="s">
        <v>8111</v>
      </c>
      <c r="L3593" s="3" t="s">
        <v>8108</v>
      </c>
      <c r="M3593" s="26" t="s">
        <v>16689</v>
      </c>
      <c r="N3593"/>
      <c r="O3593" s="3" t="s">
        <v>78</v>
      </c>
      <c r="P3593" s="55"/>
      <c r="Q3593" s="55">
        <v>72.63</v>
      </c>
      <c r="R3593" s="55">
        <v>-72.63</v>
      </c>
      <c r="S3593" s="57">
        <v>-1</v>
      </c>
      <c r="T3593" s="55" t="s">
        <v>78</v>
      </c>
      <c r="U3593" s="55">
        <v>0</v>
      </c>
      <c r="V3593" s="55">
        <v>13.45</v>
      </c>
      <c r="W3593" s="55">
        <v>-13.45</v>
      </c>
      <c r="X3593" s="57">
        <v>-1</v>
      </c>
      <c r="Y3593" s="3" t="str">
        <f>IFERROR(VLOOKUP(A3593,'Pivot price tier'!$C$8:$L$2290,10,0),"")</f>
        <v/>
      </c>
      <c r="Z3593" s="3" t="str">
        <f>IFERROR(VLOOKUP(A3593,'Pivot price tier by size'!$D$8:$M$2512,10,0),"")</f>
        <v/>
      </c>
      <c r="AA3593" s="3" t="str">
        <f>IFERROR(VLOOKUP(A3593,'Pivot category'!$B$8:$I$2236,8,0),"")</f>
        <v/>
      </c>
      <c r="AB3593" s="3" t="str">
        <f>IF(P3593&lt;$AC$1,"Bottom 5%","")</f>
        <v>Bottom 5%</v>
      </c>
      <c r="AC3593"/>
      <c r="AD3593" t="s">
        <v>11018</v>
      </c>
      <c r="AE3593" t="s">
        <v>13876</v>
      </c>
    </row>
    <row r="3594" spans="1:31" hidden="1" x14ac:dyDescent="0.25">
      <c r="A3594" t="s">
        <v>6860</v>
      </c>
      <c r="B3594" t="s">
        <v>1584</v>
      </c>
      <c r="C3594" s="3" t="s">
        <v>34</v>
      </c>
      <c r="D3594" s="3" t="s">
        <v>3942</v>
      </c>
      <c r="E3594" s="3" t="s">
        <v>5101</v>
      </c>
      <c r="F3594" s="3">
        <v>7000</v>
      </c>
      <c r="G3594" s="34">
        <v>4.1900000000000004</v>
      </c>
      <c r="H3594" s="3" t="s">
        <v>28</v>
      </c>
      <c r="I3594" s="3" t="s">
        <v>17</v>
      </c>
      <c r="J3594" s="3" t="s">
        <v>8104</v>
      </c>
      <c r="K3594" s="3" t="s">
        <v>8103</v>
      </c>
      <c r="L3594" s="3" t="s">
        <v>8108</v>
      </c>
      <c r="M3594" s="26" t="s">
        <v>16689</v>
      </c>
      <c r="N3594"/>
      <c r="O3594" s="3" t="s">
        <v>78</v>
      </c>
      <c r="P3594" s="55"/>
      <c r="Q3594" s="55">
        <v>67.040000000000006</v>
      </c>
      <c r="R3594" s="55">
        <v>-67.040000000000006</v>
      </c>
      <c r="S3594" s="57">
        <v>-1</v>
      </c>
      <c r="T3594" s="55" t="s">
        <v>78</v>
      </c>
      <c r="U3594" s="55" t="s">
        <v>78</v>
      </c>
      <c r="V3594" s="55" t="s">
        <v>78</v>
      </c>
      <c r="W3594" s="55" t="s">
        <v>78</v>
      </c>
      <c r="X3594" s="57" t="s">
        <v>78</v>
      </c>
      <c r="Y3594" s="3" t="str">
        <f>IFERROR(VLOOKUP(A3594,'Pivot price tier'!$C$8:$L$2290,10,0),"")</f>
        <v/>
      </c>
      <c r="Z3594" s="3" t="str">
        <f>IFERROR(VLOOKUP(A3594,'Pivot price tier by size'!$D$8:$M$2512,10,0),"")</f>
        <v/>
      </c>
      <c r="AA3594" s="3" t="str">
        <f>IFERROR(VLOOKUP(A3594,'Pivot category'!$B$8:$I$2236,8,0),"")</f>
        <v/>
      </c>
      <c r="AB3594" s="3" t="str">
        <f>IF(P3594&lt;$AC$1,"Bottom 5%","")</f>
        <v>Bottom 5%</v>
      </c>
      <c r="AC3594"/>
      <c r="AD3594" t="s">
        <v>11018</v>
      </c>
      <c r="AE3594" t="s">
        <v>13876</v>
      </c>
    </row>
    <row r="3595" spans="1:31" x14ac:dyDescent="0.25">
      <c r="A3595" t="s">
        <v>5398</v>
      </c>
      <c r="B3595" t="s">
        <v>1432</v>
      </c>
      <c r="C3595" s="3" t="s">
        <v>32</v>
      </c>
      <c r="D3595" s="3" t="s">
        <v>3769</v>
      </c>
      <c r="E3595" s="3" t="s">
        <v>5053</v>
      </c>
      <c r="F3595" s="3">
        <v>7000</v>
      </c>
      <c r="G3595" s="34">
        <v>39.99</v>
      </c>
      <c r="H3595" s="3" t="s">
        <v>12</v>
      </c>
      <c r="I3595" s="3" t="s">
        <v>23</v>
      </c>
      <c r="J3595" s="3" t="s">
        <v>8102</v>
      </c>
      <c r="K3595" s="3" t="s">
        <v>8103</v>
      </c>
      <c r="L3595" s="3" t="s">
        <v>68</v>
      </c>
      <c r="M3595" s="26" t="s">
        <v>16689</v>
      </c>
      <c r="N3595"/>
      <c r="O3595" s="3">
        <v>158</v>
      </c>
      <c r="P3595" s="55">
        <v>257648.31</v>
      </c>
      <c r="Q3595" s="55">
        <v>324708.40999999997</v>
      </c>
      <c r="R3595" s="55">
        <v>-67060.100000000006</v>
      </c>
      <c r="S3595" s="57">
        <v>-0.21</v>
      </c>
      <c r="T3595" s="55">
        <v>1630.6855063291139</v>
      </c>
      <c r="U3595" s="55">
        <v>328444.56</v>
      </c>
      <c r="V3595" s="55">
        <v>326637.03999999998</v>
      </c>
      <c r="W3595" s="55">
        <v>1807.52</v>
      </c>
      <c r="X3595" s="57">
        <v>0.01</v>
      </c>
      <c r="Y3595" s="3" t="str">
        <f>IFERROR(VLOOKUP(A3595,'Pivot price tier'!$C$8:$L$2290,10,0),"")</f>
        <v xml:space="preserve"> </v>
      </c>
      <c r="Z3595" s="3" t="str">
        <f>IFERROR(VLOOKUP(A3595,'Pivot price tier by size'!$D$8:$M$2512,10,0),"")</f>
        <v xml:space="preserve"> </v>
      </c>
      <c r="AA3595" s="3" t="str">
        <f>IFERROR(VLOOKUP(A3595,'Pivot category'!$B$8:$I$2236,8,0),"")</f>
        <v xml:space="preserve"> </v>
      </c>
      <c r="AB3595" s="3" t="str">
        <f>IF(P3595&lt;$AC$1,"Bottom 5%","")</f>
        <v/>
      </c>
      <c r="AC3595"/>
      <c r="AD3595" t="s">
        <v>16512</v>
      </c>
      <c r="AE3595" t="s">
        <v>13856</v>
      </c>
    </row>
    <row r="3596" spans="1:31" hidden="1" x14ac:dyDescent="0.25">
      <c r="A3596" t="s">
        <v>6305</v>
      </c>
      <c r="B3596" t="s">
        <v>5254</v>
      </c>
      <c r="C3596" s="3" t="s">
        <v>32</v>
      </c>
      <c r="D3596" s="3" t="s">
        <v>5206</v>
      </c>
      <c r="E3596" s="3">
        <v>0</v>
      </c>
      <c r="F3596" s="3">
        <v>7000</v>
      </c>
      <c r="G3596" s="34">
        <v>10.19</v>
      </c>
      <c r="H3596" s="3" t="s">
        <v>25</v>
      </c>
      <c r="I3596" s="3" t="s">
        <v>17</v>
      </c>
      <c r="J3596" s="3" t="s">
        <v>8107</v>
      </c>
      <c r="K3596" s="3" t="s">
        <v>8103</v>
      </c>
      <c r="L3596" s="3" t="s">
        <v>8108</v>
      </c>
      <c r="M3596" s="26" t="s">
        <v>16689</v>
      </c>
      <c r="N3596"/>
      <c r="O3596" s="3" t="s">
        <v>78</v>
      </c>
      <c r="P3596" s="55">
        <v>20.38</v>
      </c>
      <c r="Q3596" s="55">
        <v>560.45000000000005</v>
      </c>
      <c r="R3596" s="55">
        <v>-540.07000000000005</v>
      </c>
      <c r="S3596" s="57">
        <v>-0.96</v>
      </c>
      <c r="T3596" s="55" t="s">
        <v>78</v>
      </c>
      <c r="U3596" s="55">
        <v>0</v>
      </c>
      <c r="V3596" s="55">
        <v>244.56</v>
      </c>
      <c r="W3596" s="55">
        <v>-244.56</v>
      </c>
      <c r="X3596" s="57">
        <v>-1</v>
      </c>
      <c r="Y3596" s="3" t="str">
        <f>IFERROR(VLOOKUP(A3596,'Pivot price tier'!$C$8:$L$2290,10,0),"")</f>
        <v/>
      </c>
      <c r="Z3596" s="3" t="str">
        <f>IFERROR(VLOOKUP(A3596,'Pivot price tier by size'!$D$8:$M$2512,10,0),"")</f>
        <v/>
      </c>
      <c r="AA3596" s="3" t="str">
        <f>IFERROR(VLOOKUP(A3596,'Pivot category'!$B$8:$I$2236,8,0),"")</f>
        <v/>
      </c>
      <c r="AB3596" s="3" t="str">
        <f>IF(P3596&lt;$AC$1,"Bottom 5%","")</f>
        <v>Bottom 5%</v>
      </c>
      <c r="AC3596"/>
      <c r="AD3596" t="s">
        <v>11018</v>
      </c>
      <c r="AE3596" t="s">
        <v>13876</v>
      </c>
    </row>
    <row r="3597" spans="1:31" hidden="1" x14ac:dyDescent="0.25">
      <c r="A3597" t="s">
        <v>16330</v>
      </c>
      <c r="B3597" t="s">
        <v>16331</v>
      </c>
      <c r="C3597" s="3" t="s">
        <v>69</v>
      </c>
      <c r="D3597" s="3" t="s">
        <v>16479</v>
      </c>
      <c r="E3597" s="3" t="s">
        <v>5101</v>
      </c>
      <c r="F3597" s="3">
        <v>70000</v>
      </c>
      <c r="G3597" s="34">
        <v>1.0900000000000001</v>
      </c>
      <c r="H3597" s="3" t="s">
        <v>28</v>
      </c>
      <c r="I3597" s="3" t="s">
        <v>70</v>
      </c>
      <c r="J3597" s="3" t="s">
        <v>8102</v>
      </c>
      <c r="K3597" s="3" t="s">
        <v>8103</v>
      </c>
      <c r="L3597" s="3" t="s">
        <v>68</v>
      </c>
      <c r="M3597" s="26">
        <v>46143</v>
      </c>
      <c r="N3597"/>
      <c r="O3597" s="3">
        <v>73</v>
      </c>
      <c r="P3597" s="55">
        <v>366.24</v>
      </c>
      <c r="Q3597" s="55"/>
      <c r="R3597" s="55">
        <v>366.24</v>
      </c>
      <c r="S3597" s="57"/>
      <c r="T3597" s="55">
        <v>5.0169863013698635</v>
      </c>
      <c r="U3597" s="55">
        <v>2801.3</v>
      </c>
      <c r="V3597" s="55">
        <v>0</v>
      </c>
      <c r="W3597" s="55">
        <v>2801.3</v>
      </c>
      <c r="X3597" s="57">
        <v>0</v>
      </c>
      <c r="Y3597" s="3" t="str">
        <f>IFERROR(VLOOKUP(A3597,'Pivot price tier'!$C$8:$L$2290,10,0),"")</f>
        <v/>
      </c>
      <c r="Z3597" s="3" t="str">
        <f>IFERROR(VLOOKUP(A3597,'Pivot price tier by size'!$D$8:$M$2512,10,0),"")</f>
        <v/>
      </c>
      <c r="AA3597" s="3" t="str">
        <f>IFERROR(VLOOKUP(A3597,'Pivot category'!$B$8:$I$2236,8,0),"")</f>
        <v/>
      </c>
      <c r="AB3597" s="3" t="str">
        <f>IF(P3597&lt;$AC$1,"Bottom 5%","")</f>
        <v>Bottom 5%</v>
      </c>
      <c r="AC3597"/>
      <c r="AD3597" t="s">
        <v>11018</v>
      </c>
      <c r="AE3597" t="s">
        <v>13876</v>
      </c>
    </row>
    <row r="3598" spans="1:31" hidden="1" x14ac:dyDescent="0.25">
      <c r="A3598" t="s">
        <v>16406</v>
      </c>
      <c r="B3598" t="s">
        <v>16407</v>
      </c>
      <c r="C3598" s="3" t="s">
        <v>32</v>
      </c>
      <c r="D3598" s="3" t="s">
        <v>16418</v>
      </c>
      <c r="E3598" s="3" t="s">
        <v>5053</v>
      </c>
      <c r="F3598" s="3">
        <v>11000</v>
      </c>
      <c r="G3598" s="34">
        <v>99.99</v>
      </c>
      <c r="H3598" s="3" t="s">
        <v>12</v>
      </c>
      <c r="I3598" s="3" t="s">
        <v>15</v>
      </c>
      <c r="J3598" s="3" t="s">
        <v>15165</v>
      </c>
      <c r="K3598" s="3" t="s">
        <v>8103</v>
      </c>
      <c r="L3598" s="3" t="s">
        <v>68</v>
      </c>
      <c r="M3598" s="26">
        <v>46143</v>
      </c>
      <c r="N3598"/>
      <c r="O3598" s="3">
        <v>29</v>
      </c>
      <c r="P3598" s="55">
        <v>10798.92</v>
      </c>
      <c r="Q3598" s="55"/>
      <c r="R3598" s="55">
        <v>10798.92</v>
      </c>
      <c r="S3598" s="57"/>
      <c r="T3598" s="55">
        <v>372.37655172413793</v>
      </c>
      <c r="U3598" s="55">
        <v>299.97000000000003</v>
      </c>
      <c r="V3598" s="55">
        <v>0</v>
      </c>
      <c r="W3598" s="55">
        <v>299.97000000000003</v>
      </c>
      <c r="X3598" s="57">
        <v>0</v>
      </c>
      <c r="Y3598" s="3" t="str">
        <f>IFERROR(VLOOKUP(A3598,'Pivot price tier'!$C$8:$L$2290,10,0),"")</f>
        <v>X</v>
      </c>
      <c r="Z3598" s="3" t="str">
        <f>IFERROR(VLOOKUP(A3598,'Pivot price tier by size'!$D$8:$M$2512,10,0),"")</f>
        <v>X</v>
      </c>
      <c r="AA3598" s="3" t="str">
        <f>IFERROR(VLOOKUP(A3598,'Pivot category'!$B$8:$I$2236,8,0),"")</f>
        <v>X</v>
      </c>
      <c r="AB3598" s="3" t="str">
        <f>IF(P3598&lt;$AC$1,"Bottom 5%","")</f>
        <v>Bottom 5%</v>
      </c>
      <c r="AC3598"/>
      <c r="AD3598" t="s">
        <v>11018</v>
      </c>
      <c r="AE3598" t="s">
        <v>13863</v>
      </c>
    </row>
    <row r="3599" spans="1:31" x14ac:dyDescent="0.25">
      <c r="A3599" t="s">
        <v>10733</v>
      </c>
      <c r="B3599" t="s">
        <v>8711</v>
      </c>
      <c r="C3599" s="3" t="s">
        <v>32</v>
      </c>
      <c r="D3599" s="3" t="s">
        <v>8536</v>
      </c>
      <c r="E3599" s="3" t="s">
        <v>5053</v>
      </c>
      <c r="F3599" s="3">
        <v>7000</v>
      </c>
      <c r="G3599" s="34">
        <v>59.99</v>
      </c>
      <c r="H3599" s="3" t="s">
        <v>12</v>
      </c>
      <c r="I3599" s="3" t="s">
        <v>15</v>
      </c>
      <c r="J3599" s="3" t="s">
        <v>8102</v>
      </c>
      <c r="K3599" s="3" t="s">
        <v>8103</v>
      </c>
      <c r="L3599" s="3" t="s">
        <v>68</v>
      </c>
      <c r="M3599" s="26" t="s">
        <v>16689</v>
      </c>
      <c r="N3599"/>
      <c r="O3599" s="3">
        <v>73</v>
      </c>
      <c r="P3599" s="55">
        <v>67308.78</v>
      </c>
      <c r="Q3599" s="55">
        <v>71388.100000000006</v>
      </c>
      <c r="R3599" s="55">
        <v>-4079.32</v>
      </c>
      <c r="S3599" s="57">
        <v>-0.06</v>
      </c>
      <c r="T3599" s="55">
        <v>922.03808219178086</v>
      </c>
      <c r="U3599" s="55">
        <v>37553.74</v>
      </c>
      <c r="V3599" s="55">
        <v>38633.56</v>
      </c>
      <c r="W3599" s="55">
        <v>-1079.82</v>
      </c>
      <c r="X3599" s="57">
        <v>-0.03</v>
      </c>
      <c r="Y3599" s="3" t="str">
        <f>IFERROR(VLOOKUP(A3599,'Pivot price tier'!$C$8:$L$2290,10,0),"")</f>
        <v xml:space="preserve"> </v>
      </c>
      <c r="Z3599" s="3" t="str">
        <f>IFERROR(VLOOKUP(A3599,'Pivot price tier by size'!$D$8:$M$2512,10,0),"")</f>
        <v xml:space="preserve"> </v>
      </c>
      <c r="AA3599" s="3" t="str">
        <f>IFERROR(VLOOKUP(A3599,'Pivot category'!$B$8:$I$2236,8,0),"")</f>
        <v xml:space="preserve"> </v>
      </c>
      <c r="AB3599" s="3" t="str">
        <f>IF(P3599&lt;$AC$1,"Bottom 5%","")</f>
        <v/>
      </c>
      <c r="AC3599"/>
      <c r="AD3599" t="s">
        <v>16512</v>
      </c>
      <c r="AE3599" t="s">
        <v>13856</v>
      </c>
    </row>
    <row r="3600" spans="1:31" x14ac:dyDescent="0.25">
      <c r="A3600" t="s">
        <v>8432</v>
      </c>
      <c r="B3600" t="s">
        <v>8431</v>
      </c>
      <c r="C3600" s="3" t="s">
        <v>32</v>
      </c>
      <c r="D3600" s="3" t="s">
        <v>3369</v>
      </c>
      <c r="E3600" s="3" t="s">
        <v>5053</v>
      </c>
      <c r="F3600" s="3">
        <v>7000</v>
      </c>
      <c r="G3600" s="34">
        <v>39.99</v>
      </c>
      <c r="H3600" s="3" t="s">
        <v>12</v>
      </c>
      <c r="I3600" s="3" t="s">
        <v>23</v>
      </c>
      <c r="J3600" s="3" t="s">
        <v>8102</v>
      </c>
      <c r="K3600" s="3" t="s">
        <v>8103</v>
      </c>
      <c r="L3600" s="3" t="s">
        <v>68</v>
      </c>
      <c r="M3600" s="26" t="s">
        <v>16689</v>
      </c>
      <c r="N3600"/>
      <c r="O3600" s="3">
        <v>66</v>
      </c>
      <c r="P3600" s="55">
        <v>77782.03</v>
      </c>
      <c r="Q3600" s="55">
        <v>70663.820000000007</v>
      </c>
      <c r="R3600" s="55">
        <v>7118.21</v>
      </c>
      <c r="S3600" s="57">
        <v>0.1</v>
      </c>
      <c r="T3600" s="55">
        <v>1178.5156060606059</v>
      </c>
      <c r="U3600" s="55">
        <v>29742.36</v>
      </c>
      <c r="V3600" s="55">
        <v>16302.88</v>
      </c>
      <c r="W3600" s="55">
        <v>13439.48</v>
      </c>
      <c r="X3600" s="57">
        <v>0.82</v>
      </c>
      <c r="Y3600" s="3" t="str">
        <f>IFERROR(VLOOKUP(A3600,'Pivot price tier'!$C$8:$L$2290,10,0),"")</f>
        <v xml:space="preserve"> </v>
      </c>
      <c r="Z3600" s="3" t="str">
        <f>IFERROR(VLOOKUP(A3600,'Pivot price tier by size'!$D$8:$M$2512,10,0),"")</f>
        <v xml:space="preserve"> </v>
      </c>
      <c r="AA3600" s="3" t="str">
        <f>IFERROR(VLOOKUP(A3600,'Pivot category'!$B$8:$I$2236,8,0),"")</f>
        <v xml:space="preserve"> </v>
      </c>
      <c r="AB3600" s="3" t="str">
        <f>IF(P3600&lt;$AC$1,"Bottom 5%","")</f>
        <v/>
      </c>
      <c r="AC3600"/>
      <c r="AD3600" t="s">
        <v>16512</v>
      </c>
      <c r="AE3600" t="s">
        <v>13856</v>
      </c>
    </row>
    <row r="3601" spans="1:31" x14ac:dyDescent="0.25">
      <c r="A3601" t="s">
        <v>5709</v>
      </c>
      <c r="B3601" t="s">
        <v>1433</v>
      </c>
      <c r="C3601" s="3" t="s">
        <v>32</v>
      </c>
      <c r="D3601" s="3" t="s">
        <v>3771</v>
      </c>
      <c r="E3601" s="3" t="s">
        <v>5053</v>
      </c>
      <c r="F3601" s="3">
        <v>7000</v>
      </c>
      <c r="G3601" s="34">
        <v>39.99</v>
      </c>
      <c r="H3601" s="3" t="s">
        <v>12</v>
      </c>
      <c r="I3601" s="3" t="s">
        <v>23</v>
      </c>
      <c r="J3601" s="3" t="s">
        <v>8102</v>
      </c>
      <c r="K3601" s="3" t="s">
        <v>8103</v>
      </c>
      <c r="L3601" s="3" t="s">
        <v>68</v>
      </c>
      <c r="M3601" s="26" t="s">
        <v>16689</v>
      </c>
      <c r="N3601"/>
      <c r="O3601" s="3">
        <v>123</v>
      </c>
      <c r="P3601" s="55">
        <v>257405.01</v>
      </c>
      <c r="Q3601" s="55">
        <v>232612.89</v>
      </c>
      <c r="R3601" s="55">
        <v>24792.12</v>
      </c>
      <c r="S3601" s="57">
        <v>0.11</v>
      </c>
      <c r="T3601" s="55">
        <v>2092.7236585365854</v>
      </c>
      <c r="U3601" s="55">
        <v>106555.05</v>
      </c>
      <c r="V3601" s="55">
        <v>86565.95</v>
      </c>
      <c r="W3601" s="55">
        <v>19989.099999999999</v>
      </c>
      <c r="X3601" s="57">
        <v>0.23</v>
      </c>
      <c r="Y3601" s="3" t="str">
        <f>IFERROR(VLOOKUP(A3601,'Pivot price tier'!$C$8:$L$2290,10,0),"")</f>
        <v xml:space="preserve"> </v>
      </c>
      <c r="Z3601" s="3" t="str">
        <f>IFERROR(VLOOKUP(A3601,'Pivot price tier by size'!$D$8:$M$2512,10,0),"")</f>
        <v xml:space="preserve"> </v>
      </c>
      <c r="AA3601" s="3" t="str">
        <f>IFERROR(VLOOKUP(A3601,'Pivot category'!$B$8:$I$2236,8,0),"")</f>
        <v xml:space="preserve"> </v>
      </c>
      <c r="AB3601" s="3" t="str">
        <f>IF(P3601&lt;$AC$1,"Bottom 5%","")</f>
        <v/>
      </c>
      <c r="AC3601"/>
      <c r="AD3601" t="s">
        <v>16512</v>
      </c>
      <c r="AE3601" t="s">
        <v>13856</v>
      </c>
    </row>
    <row r="3602" spans="1:31" x14ac:dyDescent="0.25">
      <c r="A3602" t="s">
        <v>5508</v>
      </c>
      <c r="B3602" t="s">
        <v>1435</v>
      </c>
      <c r="C3602" s="3" t="s">
        <v>32</v>
      </c>
      <c r="D3602" s="3" t="s">
        <v>3774</v>
      </c>
      <c r="E3602" s="3" t="s">
        <v>5053</v>
      </c>
      <c r="F3602" s="3">
        <v>7000</v>
      </c>
      <c r="G3602" s="34">
        <v>16.989999999999998</v>
      </c>
      <c r="H3602" s="3" t="s">
        <v>26</v>
      </c>
      <c r="I3602" s="3" t="s">
        <v>19</v>
      </c>
      <c r="J3602" s="3" t="s">
        <v>8102</v>
      </c>
      <c r="K3602" s="3" t="s">
        <v>8103</v>
      </c>
      <c r="L3602" s="3" t="s">
        <v>68</v>
      </c>
      <c r="M3602" s="26" t="s">
        <v>16689</v>
      </c>
      <c r="N3602"/>
      <c r="O3602" s="3">
        <v>151</v>
      </c>
      <c r="P3602" s="55">
        <v>83019.850000000006</v>
      </c>
      <c r="Q3602" s="55">
        <v>80607.960000000006</v>
      </c>
      <c r="R3602" s="55">
        <v>2411.89</v>
      </c>
      <c r="S3602" s="57">
        <v>0.03</v>
      </c>
      <c r="T3602" s="55">
        <v>549.80033112582782</v>
      </c>
      <c r="U3602" s="55">
        <v>89628.72</v>
      </c>
      <c r="V3602" s="55">
        <v>89117.18</v>
      </c>
      <c r="W3602" s="55">
        <v>511.54</v>
      </c>
      <c r="X3602" s="57">
        <v>0.01</v>
      </c>
      <c r="Y3602" s="3" t="str">
        <f>IFERROR(VLOOKUP(A3602,'Pivot price tier'!$C$8:$L$2290,10,0),"")</f>
        <v xml:space="preserve"> </v>
      </c>
      <c r="Z3602" s="3" t="str">
        <f>IFERROR(VLOOKUP(A3602,'Pivot price tier by size'!$D$8:$M$2512,10,0),"")</f>
        <v xml:space="preserve"> </v>
      </c>
      <c r="AA3602" s="3" t="str">
        <f>IFERROR(VLOOKUP(A3602,'Pivot category'!$B$8:$I$2236,8,0),"")</f>
        <v xml:space="preserve"> </v>
      </c>
      <c r="AB3602" s="3" t="str">
        <f>IF(P3602&lt;$AC$1,"Bottom 5%","")</f>
        <v/>
      </c>
      <c r="AC3602"/>
      <c r="AD3602" t="s">
        <v>16511</v>
      </c>
      <c r="AE3602" t="s">
        <v>13865</v>
      </c>
    </row>
    <row r="3603" spans="1:31" x14ac:dyDescent="0.25">
      <c r="A3603" t="s">
        <v>15255</v>
      </c>
      <c r="B3603" t="s">
        <v>1439</v>
      </c>
      <c r="C3603" s="3" t="s">
        <v>32</v>
      </c>
      <c r="D3603" s="3" t="s">
        <v>3779</v>
      </c>
      <c r="E3603" s="3" t="s">
        <v>5101</v>
      </c>
      <c r="F3603" s="3">
        <v>7000</v>
      </c>
      <c r="G3603" s="34">
        <v>16.989999999999998</v>
      </c>
      <c r="H3603" s="3" t="s">
        <v>26</v>
      </c>
      <c r="I3603" s="3" t="s">
        <v>19</v>
      </c>
      <c r="J3603" s="3" t="s">
        <v>8102</v>
      </c>
      <c r="K3603" s="3" t="s">
        <v>8103</v>
      </c>
      <c r="L3603" s="3" t="s">
        <v>68</v>
      </c>
      <c r="M3603" s="26" t="s">
        <v>16689</v>
      </c>
      <c r="N3603"/>
      <c r="O3603" s="3">
        <v>152</v>
      </c>
      <c r="P3603" s="55">
        <v>98067.63</v>
      </c>
      <c r="Q3603" s="55">
        <v>118908.95</v>
      </c>
      <c r="R3603" s="55">
        <v>-20841.32</v>
      </c>
      <c r="S3603" s="57">
        <v>-0.18</v>
      </c>
      <c r="T3603" s="55">
        <v>645.18177631578953</v>
      </c>
      <c r="U3603" s="55">
        <v>225948.61</v>
      </c>
      <c r="V3603" s="55">
        <v>237681.59</v>
      </c>
      <c r="W3603" s="55">
        <v>-11732.98</v>
      </c>
      <c r="X3603" s="57">
        <v>-0.05</v>
      </c>
      <c r="Y3603" s="3" t="str">
        <f>IFERROR(VLOOKUP(A3603,'Pivot price tier'!$C$8:$L$2290,10,0),"")</f>
        <v xml:space="preserve"> </v>
      </c>
      <c r="Z3603" s="3" t="str">
        <f>IFERROR(VLOOKUP(A3603,'Pivot price tier by size'!$D$8:$M$2512,10,0),"")</f>
        <v xml:space="preserve"> </v>
      </c>
      <c r="AA3603" s="3" t="str">
        <f>IFERROR(VLOOKUP(A3603,'Pivot category'!$B$8:$I$2236,8,0),"")</f>
        <v xml:space="preserve"> </v>
      </c>
      <c r="AB3603" s="3" t="str">
        <f>IF(P3603&lt;$AC$1,"Bottom 5%","")</f>
        <v/>
      </c>
      <c r="AC3603"/>
      <c r="AD3603" t="s">
        <v>16511</v>
      </c>
      <c r="AE3603" t="s">
        <v>13865</v>
      </c>
    </row>
    <row r="3604" spans="1:31" x14ac:dyDescent="0.25">
      <c r="A3604" t="s">
        <v>15256</v>
      </c>
      <c r="B3604" t="s">
        <v>1441</v>
      </c>
      <c r="C3604" s="3" t="s">
        <v>36</v>
      </c>
      <c r="D3604" s="3" t="s">
        <v>3781</v>
      </c>
      <c r="E3604" s="3" t="s">
        <v>5101</v>
      </c>
      <c r="F3604" s="3">
        <v>7000</v>
      </c>
      <c r="G3604" s="34">
        <v>21.99</v>
      </c>
      <c r="H3604" s="3" t="s">
        <v>26</v>
      </c>
      <c r="I3604" s="3" t="s">
        <v>19</v>
      </c>
      <c r="J3604" s="3" t="s">
        <v>8102</v>
      </c>
      <c r="K3604" s="3" t="s">
        <v>8103</v>
      </c>
      <c r="L3604" s="3" t="s">
        <v>68</v>
      </c>
      <c r="M3604" s="26" t="s">
        <v>16689</v>
      </c>
      <c r="N3604"/>
      <c r="O3604" s="3">
        <v>149</v>
      </c>
      <c r="P3604" s="55">
        <v>216051.75</v>
      </c>
      <c r="Q3604" s="55">
        <v>236234.31</v>
      </c>
      <c r="R3604" s="55">
        <v>-20182.560000000001</v>
      </c>
      <c r="S3604" s="57">
        <v>-0.09</v>
      </c>
      <c r="T3604" s="55">
        <v>1450.0117449664428</v>
      </c>
      <c r="U3604" s="55">
        <v>1155090.72</v>
      </c>
      <c r="V3604" s="55">
        <v>1335869.1100000001</v>
      </c>
      <c r="W3604" s="55">
        <v>-180778.39</v>
      </c>
      <c r="X3604" s="57">
        <v>-0.14000000000000001</v>
      </c>
      <c r="Y3604" s="3" t="str">
        <f>IFERROR(VLOOKUP(A3604,'Pivot price tier'!$C$8:$L$2290,10,0),"")</f>
        <v xml:space="preserve"> </v>
      </c>
      <c r="Z3604" s="3" t="str">
        <f>IFERROR(VLOOKUP(A3604,'Pivot price tier by size'!$D$8:$M$2512,10,0),"")</f>
        <v xml:space="preserve"> </v>
      </c>
      <c r="AA3604" s="3" t="str">
        <f>IFERROR(VLOOKUP(A3604,'Pivot category'!$B$8:$I$2236,8,0),"")</f>
        <v xml:space="preserve"> </v>
      </c>
      <c r="AB3604" s="3" t="str">
        <f>IF(P3604&lt;$AC$1,"Bottom 5%","")</f>
        <v/>
      </c>
      <c r="AC3604"/>
      <c r="AD3604" t="s">
        <v>16511</v>
      </c>
      <c r="AE3604" t="s">
        <v>13865</v>
      </c>
    </row>
    <row r="3605" spans="1:31" x14ac:dyDescent="0.25">
      <c r="A3605" t="s">
        <v>15257</v>
      </c>
      <c r="B3605" t="s">
        <v>1442</v>
      </c>
      <c r="C3605" s="3" t="s">
        <v>38</v>
      </c>
      <c r="D3605" s="3" t="s">
        <v>3782</v>
      </c>
      <c r="E3605" s="3" t="s">
        <v>5101</v>
      </c>
      <c r="F3605" s="3">
        <v>7000</v>
      </c>
      <c r="G3605" s="34">
        <v>29.99</v>
      </c>
      <c r="H3605" s="3" t="s">
        <v>26</v>
      </c>
      <c r="I3605" s="3" t="s">
        <v>19</v>
      </c>
      <c r="J3605" s="3" t="s">
        <v>8102</v>
      </c>
      <c r="K3605" s="3" t="s">
        <v>8103</v>
      </c>
      <c r="L3605" s="3" t="s">
        <v>68</v>
      </c>
      <c r="M3605" s="26" t="s">
        <v>16689</v>
      </c>
      <c r="N3605"/>
      <c r="O3605" s="3">
        <v>159</v>
      </c>
      <c r="P3605" s="55">
        <v>601920.15</v>
      </c>
      <c r="Q3605" s="55">
        <v>669177.29</v>
      </c>
      <c r="R3605" s="55">
        <v>-67257.14</v>
      </c>
      <c r="S3605" s="57">
        <v>-0.1</v>
      </c>
      <c r="T3605" s="55">
        <v>3785.6613207547171</v>
      </c>
      <c r="U3605" s="55">
        <v>974011.71</v>
      </c>
      <c r="V3605" s="55">
        <v>1051789.95</v>
      </c>
      <c r="W3605" s="55">
        <v>-77778.240000000005</v>
      </c>
      <c r="X3605" s="57">
        <v>-7.0000000000000007E-2</v>
      </c>
      <c r="Y3605" s="3" t="str">
        <f>IFERROR(VLOOKUP(A3605,'Pivot price tier'!$C$8:$L$2290,10,0),"")</f>
        <v xml:space="preserve"> </v>
      </c>
      <c r="Z3605" s="3" t="str">
        <f>IFERROR(VLOOKUP(A3605,'Pivot price tier by size'!$D$8:$M$2512,10,0),"")</f>
        <v xml:space="preserve"> </v>
      </c>
      <c r="AA3605" s="3" t="str">
        <f>IFERROR(VLOOKUP(A3605,'Pivot category'!$B$8:$I$2236,8,0),"")</f>
        <v xml:space="preserve"> </v>
      </c>
      <c r="AB3605" s="3" t="str">
        <f>IF(P3605&lt;$AC$1,"Bottom 5%","")</f>
        <v/>
      </c>
      <c r="AC3605"/>
      <c r="AD3605" t="s">
        <v>16511</v>
      </c>
      <c r="AE3605" t="s">
        <v>13865</v>
      </c>
    </row>
    <row r="3606" spans="1:31" x14ac:dyDescent="0.25">
      <c r="A3606" t="s">
        <v>15259</v>
      </c>
      <c r="B3606" t="s">
        <v>1443</v>
      </c>
      <c r="C3606" s="3" t="s">
        <v>34</v>
      </c>
      <c r="D3606" s="3" t="s">
        <v>3783</v>
      </c>
      <c r="E3606" s="3" t="s">
        <v>5101</v>
      </c>
      <c r="F3606" s="3">
        <v>7000</v>
      </c>
      <c r="G3606" s="34">
        <v>10.99</v>
      </c>
      <c r="H3606" s="3" t="s">
        <v>26</v>
      </c>
      <c r="I3606" s="3" t="s">
        <v>19</v>
      </c>
      <c r="J3606" s="3" t="s">
        <v>8102</v>
      </c>
      <c r="K3606" s="3" t="s">
        <v>8103</v>
      </c>
      <c r="L3606" s="3" t="s">
        <v>68</v>
      </c>
      <c r="M3606" s="26" t="s">
        <v>16689</v>
      </c>
      <c r="N3606"/>
      <c r="O3606" s="3">
        <v>159</v>
      </c>
      <c r="P3606" s="55">
        <v>157563.63</v>
      </c>
      <c r="Q3606" s="55">
        <v>192830.54</v>
      </c>
      <c r="R3606" s="55">
        <v>-35266.910000000003</v>
      </c>
      <c r="S3606" s="57">
        <v>-0.18</v>
      </c>
      <c r="T3606" s="55">
        <v>990.96622641509441</v>
      </c>
      <c r="U3606" s="55">
        <v>458228.05</v>
      </c>
      <c r="V3606" s="55">
        <v>498198.68</v>
      </c>
      <c r="W3606" s="55">
        <v>-39970.629999999997</v>
      </c>
      <c r="X3606" s="57">
        <v>-0.08</v>
      </c>
      <c r="Y3606" s="3" t="str">
        <f>IFERROR(VLOOKUP(A3606,'Pivot price tier'!$C$8:$L$2290,10,0),"")</f>
        <v xml:space="preserve"> </v>
      </c>
      <c r="Z3606" s="3" t="str">
        <f>IFERROR(VLOOKUP(A3606,'Pivot price tier by size'!$D$8:$M$2512,10,0),"")</f>
        <v xml:space="preserve"> </v>
      </c>
      <c r="AA3606" s="3" t="str">
        <f>IFERROR(VLOOKUP(A3606,'Pivot category'!$B$8:$I$2236,8,0),"")</f>
        <v xml:space="preserve"> </v>
      </c>
      <c r="AB3606" s="3" t="str">
        <f>IF(P3606&lt;$AC$1,"Bottom 5%","")</f>
        <v/>
      </c>
      <c r="AC3606"/>
      <c r="AD3606" t="s">
        <v>16511</v>
      </c>
      <c r="AE3606" t="s">
        <v>13865</v>
      </c>
    </row>
    <row r="3607" spans="1:31" hidden="1" x14ac:dyDescent="0.25">
      <c r="A3607" t="s">
        <v>8473</v>
      </c>
      <c r="B3607" t="s">
        <v>7240</v>
      </c>
      <c r="C3607" s="3" t="s">
        <v>69</v>
      </c>
      <c r="D3607" s="3" t="s">
        <v>8061</v>
      </c>
      <c r="E3607" s="3" t="s">
        <v>5101</v>
      </c>
      <c r="F3607" s="3">
        <v>7000</v>
      </c>
      <c r="G3607" s="34">
        <v>0.65</v>
      </c>
      <c r="H3607" s="3" t="s">
        <v>28</v>
      </c>
      <c r="I3607" s="3" t="s">
        <v>70</v>
      </c>
      <c r="J3607" s="3" t="s">
        <v>8107</v>
      </c>
      <c r="K3607" s="3" t="s">
        <v>8103</v>
      </c>
      <c r="L3607" s="3" t="s">
        <v>8106</v>
      </c>
      <c r="M3607" s="26" t="s">
        <v>16689</v>
      </c>
      <c r="N3607"/>
      <c r="O3607" s="3">
        <v>9</v>
      </c>
      <c r="P3607" s="55">
        <v>9983.86</v>
      </c>
      <c r="Q3607" s="55">
        <v>15362.46</v>
      </c>
      <c r="R3607" s="55">
        <v>-5378.6</v>
      </c>
      <c r="S3607" s="57">
        <v>-0.35</v>
      </c>
      <c r="T3607" s="55">
        <v>1109.3177777777778</v>
      </c>
      <c r="U3607" s="55">
        <v>7145.16</v>
      </c>
      <c r="V3607" s="55">
        <v>12956.83</v>
      </c>
      <c r="W3607" s="55">
        <v>-5811.67</v>
      </c>
      <c r="X3607" s="57">
        <v>-0.45</v>
      </c>
      <c r="Y3607" s="3" t="str">
        <f>IFERROR(VLOOKUP(A3607,'Pivot price tier'!$C$8:$L$2290,10,0),"")</f>
        <v/>
      </c>
      <c r="Z3607" s="3" t="str">
        <f>IFERROR(VLOOKUP(A3607,'Pivot price tier by size'!$D$8:$M$2512,10,0),"")</f>
        <v/>
      </c>
      <c r="AA3607" s="3" t="str">
        <f>IFERROR(VLOOKUP(A3607,'Pivot category'!$B$8:$I$2236,8,0),"")</f>
        <v/>
      </c>
      <c r="AB3607" s="3" t="str">
        <f>IF(P3607&lt;$AC$1,"Bottom 5%","")</f>
        <v>Bottom 5%</v>
      </c>
      <c r="AC3607"/>
      <c r="AD3607" t="s">
        <v>11018</v>
      </c>
      <c r="AE3607" t="s">
        <v>13876</v>
      </c>
    </row>
    <row r="3608" spans="1:31" x14ac:dyDescent="0.25">
      <c r="A3608" t="s">
        <v>15260</v>
      </c>
      <c r="B3608" t="s">
        <v>1445</v>
      </c>
      <c r="C3608" s="3" t="s">
        <v>32</v>
      </c>
      <c r="D3608" s="3" t="s">
        <v>3785</v>
      </c>
      <c r="E3608" s="3" t="s">
        <v>5101</v>
      </c>
      <c r="F3608" s="3">
        <v>7000</v>
      </c>
      <c r="G3608" s="34">
        <v>16.989999999999998</v>
      </c>
      <c r="H3608" s="3" t="s">
        <v>26</v>
      </c>
      <c r="I3608" s="3" t="s">
        <v>19</v>
      </c>
      <c r="J3608" s="3" t="s">
        <v>8102</v>
      </c>
      <c r="K3608" s="3" t="s">
        <v>8103</v>
      </c>
      <c r="L3608" s="3" t="s">
        <v>68</v>
      </c>
      <c r="M3608" s="26" t="s">
        <v>16689</v>
      </c>
      <c r="N3608"/>
      <c r="O3608" s="3">
        <v>157</v>
      </c>
      <c r="P3608" s="55">
        <v>209560.74</v>
      </c>
      <c r="Q3608" s="55">
        <v>260799.13</v>
      </c>
      <c r="R3608" s="55">
        <v>-51238.39</v>
      </c>
      <c r="S3608" s="57">
        <v>-0.2</v>
      </c>
      <c r="T3608" s="55">
        <v>1334.7817834394905</v>
      </c>
      <c r="U3608" s="55">
        <v>736855.46</v>
      </c>
      <c r="V3608" s="55">
        <v>798336.03</v>
      </c>
      <c r="W3608" s="55">
        <v>-61480.57</v>
      </c>
      <c r="X3608" s="57">
        <v>-0.08</v>
      </c>
      <c r="Y3608" s="3" t="str">
        <f>IFERROR(VLOOKUP(A3608,'Pivot price tier'!$C$8:$L$2290,10,0),"")</f>
        <v xml:space="preserve"> </v>
      </c>
      <c r="Z3608" s="3" t="str">
        <f>IFERROR(VLOOKUP(A3608,'Pivot price tier by size'!$D$8:$M$2512,10,0),"")</f>
        <v xml:space="preserve"> </v>
      </c>
      <c r="AA3608" s="3" t="str">
        <f>IFERROR(VLOOKUP(A3608,'Pivot category'!$B$8:$I$2236,8,0),"")</f>
        <v xml:space="preserve"> </v>
      </c>
      <c r="AB3608" s="3" t="str">
        <f>IF(P3608&lt;$AC$1,"Bottom 5%","")</f>
        <v/>
      </c>
      <c r="AC3608"/>
      <c r="AD3608" t="s">
        <v>16511</v>
      </c>
      <c r="AE3608" t="s">
        <v>13865</v>
      </c>
    </row>
    <row r="3609" spans="1:31" hidden="1" x14ac:dyDescent="0.25">
      <c r="A3609" t="s">
        <v>15809</v>
      </c>
      <c r="B3609" t="s">
        <v>15810</v>
      </c>
      <c r="C3609" s="3" t="s">
        <v>32</v>
      </c>
      <c r="D3609" s="3" t="s">
        <v>16032</v>
      </c>
      <c r="E3609" s="3" t="s">
        <v>5053</v>
      </c>
      <c r="F3609" s="3">
        <v>10000</v>
      </c>
      <c r="G3609" s="34">
        <v>59.99</v>
      </c>
      <c r="H3609" s="3" t="s">
        <v>12</v>
      </c>
      <c r="I3609" s="3" t="s">
        <v>15</v>
      </c>
      <c r="J3609" s="3" t="s">
        <v>15165</v>
      </c>
      <c r="K3609" s="3" t="s">
        <v>8103</v>
      </c>
      <c r="L3609" s="3" t="s">
        <v>68</v>
      </c>
      <c r="M3609" s="26">
        <v>45968</v>
      </c>
      <c r="N3609"/>
      <c r="O3609" s="3" t="s">
        <v>78</v>
      </c>
      <c r="P3609" s="55">
        <v>11038.16</v>
      </c>
      <c r="Q3609" s="55"/>
      <c r="R3609" s="55">
        <v>11038.16</v>
      </c>
      <c r="S3609" s="57"/>
      <c r="T3609" s="55" t="s">
        <v>78</v>
      </c>
      <c r="U3609" s="55">
        <v>4799.2</v>
      </c>
      <c r="V3609" s="55">
        <v>0</v>
      </c>
      <c r="W3609" s="55">
        <v>4799.2</v>
      </c>
      <c r="X3609" s="57">
        <v>0</v>
      </c>
      <c r="Y3609" s="3" t="str">
        <f>IFERROR(VLOOKUP(A3609,'Pivot price tier'!$C$8:$L$2290,10,0),"")</f>
        <v>X</v>
      </c>
      <c r="Z3609" s="3" t="str">
        <f>IFERROR(VLOOKUP(A3609,'Pivot price tier by size'!$D$8:$M$2512,10,0),"")</f>
        <v>X</v>
      </c>
      <c r="AA3609" s="3" t="str">
        <f>IFERROR(VLOOKUP(A3609,'Pivot category'!$B$8:$I$2236,8,0),"")</f>
        <v>X</v>
      </c>
      <c r="AB3609" s="3" t="str">
        <f>IF(P3609&lt;$AC$1,"Bottom 5%","")</f>
        <v>Bottom 5%</v>
      </c>
      <c r="AC3609"/>
      <c r="AD3609" t="s">
        <v>11018</v>
      </c>
      <c r="AE3609" t="s">
        <v>16644</v>
      </c>
    </row>
    <row r="3610" spans="1:31" x14ac:dyDescent="0.25">
      <c r="A3610" t="s">
        <v>15261</v>
      </c>
      <c r="B3610" t="s">
        <v>1446</v>
      </c>
      <c r="C3610" s="3" t="s">
        <v>32</v>
      </c>
      <c r="D3610" s="3" t="s">
        <v>3786</v>
      </c>
      <c r="E3610" s="3" t="s">
        <v>5101</v>
      </c>
      <c r="F3610" s="3">
        <v>7000</v>
      </c>
      <c r="G3610" s="34">
        <v>16.989999999999998</v>
      </c>
      <c r="H3610" s="3" t="s">
        <v>26</v>
      </c>
      <c r="I3610" s="3" t="s">
        <v>19</v>
      </c>
      <c r="J3610" s="3" t="s">
        <v>8102</v>
      </c>
      <c r="K3610" s="3" t="s">
        <v>8103</v>
      </c>
      <c r="L3610" s="3" t="s">
        <v>68</v>
      </c>
      <c r="M3610" s="26" t="s">
        <v>16689</v>
      </c>
      <c r="N3610"/>
      <c r="O3610" s="3">
        <v>154</v>
      </c>
      <c r="P3610" s="55">
        <v>158903.1</v>
      </c>
      <c r="Q3610" s="55">
        <v>181143.11</v>
      </c>
      <c r="R3610" s="55">
        <v>-22240.01</v>
      </c>
      <c r="S3610" s="57">
        <v>-0.12</v>
      </c>
      <c r="T3610" s="55">
        <v>1031.8383116883117</v>
      </c>
      <c r="U3610" s="55">
        <v>288077.59999999998</v>
      </c>
      <c r="V3610" s="55">
        <v>299164.69</v>
      </c>
      <c r="W3610" s="55">
        <v>-11087.09</v>
      </c>
      <c r="X3610" s="57">
        <v>-0.04</v>
      </c>
      <c r="Y3610" s="3" t="str">
        <f>IFERROR(VLOOKUP(A3610,'Pivot price tier'!$C$8:$L$2290,10,0),"")</f>
        <v xml:space="preserve"> </v>
      </c>
      <c r="Z3610" s="3" t="str">
        <f>IFERROR(VLOOKUP(A3610,'Pivot price tier by size'!$D$8:$M$2512,10,0),"")</f>
        <v xml:space="preserve"> </v>
      </c>
      <c r="AA3610" s="3" t="str">
        <f>IFERROR(VLOOKUP(A3610,'Pivot category'!$B$8:$I$2236,8,0),"")</f>
        <v xml:space="preserve"> </v>
      </c>
      <c r="AB3610" s="3" t="str">
        <f>IF(P3610&lt;$AC$1,"Bottom 5%","")</f>
        <v/>
      </c>
      <c r="AC3610"/>
      <c r="AD3610" t="s">
        <v>16511</v>
      </c>
      <c r="AE3610" t="s">
        <v>13865</v>
      </c>
    </row>
    <row r="3611" spans="1:31" x14ac:dyDescent="0.25">
      <c r="A3611" t="s">
        <v>6495</v>
      </c>
      <c r="B3611" t="s">
        <v>6494</v>
      </c>
      <c r="C3611" s="3" t="s">
        <v>32</v>
      </c>
      <c r="D3611" s="3" t="s">
        <v>7984</v>
      </c>
      <c r="E3611" s="3" t="s">
        <v>5101</v>
      </c>
      <c r="F3611" s="3">
        <v>7000</v>
      </c>
      <c r="G3611" s="34">
        <v>16.989999999999998</v>
      </c>
      <c r="H3611" s="3" t="s">
        <v>26</v>
      </c>
      <c r="I3611" s="3" t="s">
        <v>19</v>
      </c>
      <c r="J3611" s="3" t="s">
        <v>8102</v>
      </c>
      <c r="K3611" s="3" t="s">
        <v>8103</v>
      </c>
      <c r="L3611" s="3" t="s">
        <v>68</v>
      </c>
      <c r="M3611" s="26" t="s">
        <v>16689</v>
      </c>
      <c r="N3611"/>
      <c r="O3611" s="3">
        <v>141</v>
      </c>
      <c r="P3611" s="55">
        <v>53915.81</v>
      </c>
      <c r="Q3611" s="55">
        <v>56439.73</v>
      </c>
      <c r="R3611" s="55">
        <v>-2523.92</v>
      </c>
      <c r="S3611" s="57">
        <v>-0.04</v>
      </c>
      <c r="T3611" s="55">
        <v>382.38163120567373</v>
      </c>
      <c r="U3611" s="55">
        <v>87714.97</v>
      </c>
      <c r="V3611" s="55">
        <v>85277.31</v>
      </c>
      <c r="W3611" s="55">
        <v>2437.66</v>
      </c>
      <c r="X3611" s="57">
        <v>0.03</v>
      </c>
      <c r="Y3611" s="3" t="str">
        <f>IFERROR(VLOOKUP(A3611,'Pivot price tier'!$C$8:$L$2290,10,0),"")</f>
        <v xml:space="preserve"> </v>
      </c>
      <c r="Z3611" s="3" t="str">
        <f>IFERROR(VLOOKUP(A3611,'Pivot price tier by size'!$D$8:$M$2512,10,0),"")</f>
        <v xml:space="preserve"> </v>
      </c>
      <c r="AA3611" s="3" t="str">
        <f>IFERROR(VLOOKUP(A3611,'Pivot category'!$B$8:$I$2236,8,0),"")</f>
        <v xml:space="preserve"> </v>
      </c>
      <c r="AB3611" s="3" t="str">
        <f>IF(P3611&lt;$AC$1,"Bottom 5%","")</f>
        <v/>
      </c>
      <c r="AC3611"/>
      <c r="AD3611" t="s">
        <v>16511</v>
      </c>
      <c r="AE3611" t="s">
        <v>13865</v>
      </c>
    </row>
    <row r="3612" spans="1:31" hidden="1" x14ac:dyDescent="0.25">
      <c r="A3612" t="s">
        <v>16274</v>
      </c>
      <c r="B3612" t="s">
        <v>16275</v>
      </c>
      <c r="C3612" s="3" t="s">
        <v>32</v>
      </c>
      <c r="D3612" s="3" t="s">
        <v>16457</v>
      </c>
      <c r="E3612" s="3" t="s">
        <v>5053</v>
      </c>
      <c r="F3612" s="3">
        <v>70000</v>
      </c>
      <c r="G3612" s="34">
        <v>99.99</v>
      </c>
      <c r="H3612" s="3" t="s">
        <v>12</v>
      </c>
      <c r="I3612" s="3" t="s">
        <v>15</v>
      </c>
      <c r="J3612" s="3" t="s">
        <v>8102</v>
      </c>
      <c r="K3612" s="3" t="s">
        <v>8103</v>
      </c>
      <c r="L3612" s="3" t="s">
        <v>68</v>
      </c>
      <c r="M3612" s="26">
        <v>46143</v>
      </c>
      <c r="N3612"/>
      <c r="O3612" s="3">
        <v>24</v>
      </c>
      <c r="P3612" s="55">
        <v>7839.33</v>
      </c>
      <c r="Q3612" s="55"/>
      <c r="R3612" s="55">
        <v>7839.33</v>
      </c>
      <c r="S3612" s="57"/>
      <c r="T3612" s="55">
        <v>326.63875000000002</v>
      </c>
      <c r="U3612" s="55">
        <v>2879.75</v>
      </c>
      <c r="V3612" s="55">
        <v>0</v>
      </c>
      <c r="W3612" s="55">
        <v>2879.75</v>
      </c>
      <c r="X3612" s="57">
        <v>0</v>
      </c>
      <c r="Y3612" s="3" t="str">
        <f>IFERROR(VLOOKUP(A3612,'Pivot price tier'!$C$8:$L$2290,10,0),"")</f>
        <v>X</v>
      </c>
      <c r="Z3612" s="3" t="str">
        <f>IFERROR(VLOOKUP(A3612,'Pivot price tier by size'!$D$8:$M$2512,10,0),"")</f>
        <v>X</v>
      </c>
      <c r="AA3612" s="3" t="str">
        <f>IFERROR(VLOOKUP(A3612,'Pivot category'!$B$8:$I$2236,8,0),"")</f>
        <v>X</v>
      </c>
      <c r="AB3612" s="3" t="str">
        <f>IF(P3612&lt;$AC$1,"Bottom 5%","")</f>
        <v>Bottom 5%</v>
      </c>
      <c r="AC3612"/>
      <c r="AD3612" t="s">
        <v>16550</v>
      </c>
      <c r="AE3612" t="s">
        <v>13868</v>
      </c>
    </row>
    <row r="3613" spans="1:31" hidden="1" x14ac:dyDescent="0.25">
      <c r="A3613" t="s">
        <v>5880</v>
      </c>
      <c r="B3613" t="s">
        <v>1593</v>
      </c>
      <c r="C3613" s="3" t="s">
        <v>32</v>
      </c>
      <c r="D3613" s="3" t="s">
        <v>3951</v>
      </c>
      <c r="E3613" s="3" t="s">
        <v>5056</v>
      </c>
      <c r="F3613" s="3">
        <v>7000</v>
      </c>
      <c r="G3613" s="34">
        <v>49.79</v>
      </c>
      <c r="H3613" s="3" t="s">
        <v>12402</v>
      </c>
      <c r="I3613" s="3" t="s">
        <v>23</v>
      </c>
      <c r="J3613" s="3" t="s">
        <v>8107</v>
      </c>
      <c r="K3613" s="3" t="s">
        <v>8103</v>
      </c>
      <c r="L3613" s="3" t="s">
        <v>8108</v>
      </c>
      <c r="M3613" s="26" t="s">
        <v>16689</v>
      </c>
      <c r="N3613"/>
      <c r="O3613" s="3" t="s">
        <v>78</v>
      </c>
      <c r="P3613" s="55"/>
      <c r="Q3613" s="55">
        <v>348.53</v>
      </c>
      <c r="R3613" s="55">
        <v>-348.53</v>
      </c>
      <c r="S3613" s="57">
        <v>-1</v>
      </c>
      <c r="T3613" s="55" t="s">
        <v>78</v>
      </c>
      <c r="U3613" s="55" t="s">
        <v>78</v>
      </c>
      <c r="V3613" s="55" t="s">
        <v>78</v>
      </c>
      <c r="W3613" s="55" t="s">
        <v>78</v>
      </c>
      <c r="X3613" s="57" t="s">
        <v>78</v>
      </c>
      <c r="Y3613" s="3" t="str">
        <f>IFERROR(VLOOKUP(A3613,'Pivot price tier'!$C$8:$L$2290,10,0),"")</f>
        <v/>
      </c>
      <c r="Z3613" s="3" t="str">
        <f>IFERROR(VLOOKUP(A3613,'Pivot price tier by size'!$D$8:$M$2512,10,0),"")</f>
        <v/>
      </c>
      <c r="AA3613" s="3" t="str">
        <f>IFERROR(VLOOKUP(A3613,'Pivot category'!$B$8:$I$2236,8,0),"")</f>
        <v/>
      </c>
      <c r="AB3613" s="3" t="str">
        <f>IF(P3613&lt;$AC$1,"Bottom 5%","")</f>
        <v>Bottom 5%</v>
      </c>
      <c r="AC3613"/>
      <c r="AD3613" t="s">
        <v>16512</v>
      </c>
      <c r="AE3613" t="s">
        <v>13882</v>
      </c>
    </row>
    <row r="3614" spans="1:31" hidden="1" x14ac:dyDescent="0.25">
      <c r="A3614" t="s">
        <v>5873</v>
      </c>
      <c r="B3614" t="s">
        <v>1594</v>
      </c>
      <c r="C3614" s="3" t="s">
        <v>32</v>
      </c>
      <c r="D3614" s="3" t="s">
        <v>3952</v>
      </c>
      <c r="E3614" s="3" t="s">
        <v>5056</v>
      </c>
      <c r="F3614" s="3">
        <v>7000</v>
      </c>
      <c r="G3614" s="34">
        <v>17.39</v>
      </c>
      <c r="H3614" s="3" t="s">
        <v>12402</v>
      </c>
      <c r="I3614" s="3" t="s">
        <v>23</v>
      </c>
      <c r="J3614" s="3" t="s">
        <v>8107</v>
      </c>
      <c r="K3614" s="3" t="s">
        <v>8103</v>
      </c>
      <c r="L3614" s="3" t="s">
        <v>8108</v>
      </c>
      <c r="M3614" s="26" t="s">
        <v>16689</v>
      </c>
      <c r="N3614"/>
      <c r="O3614" s="3" t="s">
        <v>78</v>
      </c>
      <c r="P3614" s="55">
        <v>1687.17</v>
      </c>
      <c r="Q3614" s="55">
        <v>15414.16</v>
      </c>
      <c r="R3614" s="55">
        <v>-13726.99</v>
      </c>
      <c r="S3614" s="57">
        <v>-0.89</v>
      </c>
      <c r="T3614" s="55" t="s">
        <v>78</v>
      </c>
      <c r="U3614" s="55">
        <v>2139.75</v>
      </c>
      <c r="V3614" s="55">
        <v>17128.12</v>
      </c>
      <c r="W3614" s="55">
        <v>-14988.37</v>
      </c>
      <c r="X3614" s="57">
        <v>-0.88</v>
      </c>
      <c r="Y3614" s="3" t="str">
        <f>IFERROR(VLOOKUP(A3614,'Pivot price tier'!$C$8:$L$2290,10,0),"")</f>
        <v/>
      </c>
      <c r="Z3614" s="3" t="str">
        <f>IFERROR(VLOOKUP(A3614,'Pivot price tier by size'!$D$8:$M$2512,10,0),"")</f>
        <v/>
      </c>
      <c r="AA3614" s="3" t="str">
        <f>IFERROR(VLOOKUP(A3614,'Pivot category'!$B$8:$I$2236,8,0),"")</f>
        <v/>
      </c>
      <c r="AB3614" s="3" t="str">
        <f>IF(P3614&lt;$AC$1,"Bottom 5%","")</f>
        <v>Bottom 5%</v>
      </c>
      <c r="AC3614"/>
      <c r="AD3614" t="s">
        <v>16512</v>
      </c>
      <c r="AE3614" t="s">
        <v>13882</v>
      </c>
    </row>
    <row r="3615" spans="1:31" hidden="1" x14ac:dyDescent="0.25">
      <c r="A3615" t="s">
        <v>10360</v>
      </c>
      <c r="B3615" t="s">
        <v>10361</v>
      </c>
      <c r="C3615" s="3" t="s">
        <v>32</v>
      </c>
      <c r="D3615" s="3" t="s">
        <v>9970</v>
      </c>
      <c r="E3615" s="3" t="s">
        <v>5056</v>
      </c>
      <c r="F3615" s="3">
        <v>8000</v>
      </c>
      <c r="G3615" s="34">
        <v>69.59</v>
      </c>
      <c r="H3615" s="3" t="s">
        <v>12402</v>
      </c>
      <c r="I3615" s="3" t="s">
        <v>15</v>
      </c>
      <c r="J3615" s="3" t="s">
        <v>8104</v>
      </c>
      <c r="K3615" s="3" t="s">
        <v>8124</v>
      </c>
      <c r="L3615" s="3" t="s">
        <v>8108</v>
      </c>
      <c r="M3615" s="26" t="s">
        <v>16689</v>
      </c>
      <c r="N3615"/>
      <c r="O3615" s="3" t="s">
        <v>78</v>
      </c>
      <c r="P3615" s="55"/>
      <c r="Q3615" s="55">
        <v>69.59</v>
      </c>
      <c r="R3615" s="55">
        <v>-69.59</v>
      </c>
      <c r="S3615" s="57">
        <v>-1</v>
      </c>
      <c r="T3615" s="55" t="s">
        <v>78</v>
      </c>
      <c r="U3615" s="55" t="s">
        <v>78</v>
      </c>
      <c r="V3615" s="55" t="s">
        <v>78</v>
      </c>
      <c r="W3615" s="55" t="s">
        <v>78</v>
      </c>
      <c r="X3615" s="57" t="s">
        <v>78</v>
      </c>
      <c r="Y3615" s="3" t="str">
        <f>IFERROR(VLOOKUP(A3615,'Pivot price tier'!$C$8:$L$2290,10,0),"")</f>
        <v/>
      </c>
      <c r="Z3615" s="3" t="str">
        <f>IFERROR(VLOOKUP(A3615,'Pivot price tier by size'!$D$8:$M$2512,10,0),"")</f>
        <v/>
      </c>
      <c r="AA3615" s="3" t="str">
        <f>IFERROR(VLOOKUP(A3615,'Pivot category'!$B$8:$I$2236,8,0),"")</f>
        <v/>
      </c>
      <c r="AB3615" s="3" t="str">
        <f>IF(P3615&lt;$AC$1,"Bottom 5%","")</f>
        <v>Bottom 5%</v>
      </c>
      <c r="AC3615"/>
      <c r="AD3615" t="s">
        <v>16512</v>
      </c>
      <c r="AE3615" t="s">
        <v>13882</v>
      </c>
    </row>
    <row r="3616" spans="1:31" hidden="1" x14ac:dyDescent="0.25">
      <c r="A3616" t="s">
        <v>6324</v>
      </c>
      <c r="B3616" t="s">
        <v>5294</v>
      </c>
      <c r="C3616" s="3" t="s">
        <v>32</v>
      </c>
      <c r="D3616" s="3" t="s">
        <v>5300</v>
      </c>
      <c r="E3616" s="3">
        <v>0</v>
      </c>
      <c r="F3616" s="3">
        <v>7000</v>
      </c>
      <c r="G3616" s="34">
        <v>20.99</v>
      </c>
      <c r="H3616" s="3" t="s">
        <v>25</v>
      </c>
      <c r="I3616" s="3" t="s">
        <v>21</v>
      </c>
      <c r="J3616" s="3" t="s">
        <v>8107</v>
      </c>
      <c r="K3616" s="3" t="s">
        <v>8103</v>
      </c>
      <c r="L3616" s="3" t="s">
        <v>8105</v>
      </c>
      <c r="M3616" s="26" t="s">
        <v>16689</v>
      </c>
      <c r="N3616"/>
      <c r="O3616" s="3" t="s">
        <v>78</v>
      </c>
      <c r="P3616" s="55">
        <v>20.99</v>
      </c>
      <c r="Q3616" s="55">
        <v>62.97</v>
      </c>
      <c r="R3616" s="55">
        <v>-41.98</v>
      </c>
      <c r="S3616" s="57">
        <v>-0.67</v>
      </c>
      <c r="T3616" s="55" t="s">
        <v>78</v>
      </c>
      <c r="U3616" s="55" t="s">
        <v>78</v>
      </c>
      <c r="V3616" s="55" t="s">
        <v>78</v>
      </c>
      <c r="W3616" s="55" t="s">
        <v>78</v>
      </c>
      <c r="X3616" s="57" t="s">
        <v>78</v>
      </c>
      <c r="Y3616" s="3" t="str">
        <f>IFERROR(VLOOKUP(A3616,'Pivot price tier'!$C$8:$L$2290,10,0),"")</f>
        <v/>
      </c>
      <c r="Z3616" s="3" t="str">
        <f>IFERROR(VLOOKUP(A3616,'Pivot price tier by size'!$D$8:$M$2512,10,0),"")</f>
        <v/>
      </c>
      <c r="AA3616" s="3" t="str">
        <f>IFERROR(VLOOKUP(A3616,'Pivot category'!$B$8:$I$2236,8,0),"")</f>
        <v/>
      </c>
      <c r="AB3616" s="3" t="str">
        <f>IF(P3616&lt;$AC$1,"Bottom 5%","")</f>
        <v>Bottom 5%</v>
      </c>
      <c r="AC3616"/>
      <c r="AD3616" t="s">
        <v>11018</v>
      </c>
      <c r="AE3616" t="s">
        <v>16595</v>
      </c>
    </row>
    <row r="3617" spans="1:31" x14ac:dyDescent="0.25">
      <c r="A3617" t="s">
        <v>7723</v>
      </c>
      <c r="B3617" t="s">
        <v>1456</v>
      </c>
      <c r="C3617" s="3" t="s">
        <v>38</v>
      </c>
      <c r="D3617" s="3" t="s">
        <v>3798</v>
      </c>
      <c r="E3617" s="3">
        <v>0</v>
      </c>
      <c r="F3617" s="3">
        <v>1000</v>
      </c>
      <c r="G3617" s="34">
        <v>25.49</v>
      </c>
      <c r="H3617" s="3" t="s">
        <v>27</v>
      </c>
      <c r="I3617" s="3" t="s">
        <v>17</v>
      </c>
      <c r="J3617" s="3" t="s">
        <v>8102</v>
      </c>
      <c r="K3617" s="3" t="s">
        <v>8103</v>
      </c>
      <c r="L3617" s="3" t="s">
        <v>68</v>
      </c>
      <c r="M3617" s="26" t="s">
        <v>16689</v>
      </c>
      <c r="N3617"/>
      <c r="O3617" s="3">
        <v>115</v>
      </c>
      <c r="P3617" s="55">
        <v>261621.51</v>
      </c>
      <c r="Q3617" s="55">
        <v>285266.24</v>
      </c>
      <c r="R3617" s="55">
        <v>-23644.73</v>
      </c>
      <c r="S3617" s="57">
        <v>-0.08</v>
      </c>
      <c r="T3617" s="55">
        <v>2274.9696521739133</v>
      </c>
      <c r="U3617" s="55">
        <v>101275.73</v>
      </c>
      <c r="V3617" s="55">
        <v>102114.71</v>
      </c>
      <c r="W3617" s="55">
        <v>-838.98</v>
      </c>
      <c r="X3617" s="57">
        <v>-0.01</v>
      </c>
      <c r="Y3617" s="3" t="str">
        <f>IFERROR(VLOOKUP(A3617,'Pivot price tier'!$C$8:$L$2290,10,0),"")</f>
        <v xml:space="preserve"> </v>
      </c>
      <c r="Z3617" s="3" t="str">
        <f>IFERROR(VLOOKUP(A3617,'Pivot price tier by size'!$D$8:$M$2512,10,0),"")</f>
        <v xml:space="preserve"> </v>
      </c>
      <c r="AA3617" s="3" t="str">
        <f>IFERROR(VLOOKUP(A3617,'Pivot category'!$B$8:$I$2236,8,0),"")</f>
        <v xml:space="preserve"> </v>
      </c>
      <c r="AB3617" s="3" t="str">
        <f>IF(P3617&lt;$AC$1,"Bottom 5%","")</f>
        <v/>
      </c>
      <c r="AC3617"/>
      <c r="AD3617" t="s">
        <v>16510</v>
      </c>
      <c r="AE3617" t="s">
        <v>13853</v>
      </c>
    </row>
    <row r="3618" spans="1:31" x14ac:dyDescent="0.25">
      <c r="A3618" t="s">
        <v>5630</v>
      </c>
      <c r="B3618" t="s">
        <v>1457</v>
      </c>
      <c r="C3618" s="3" t="s">
        <v>32</v>
      </c>
      <c r="D3618" s="3" t="s">
        <v>3799</v>
      </c>
      <c r="E3618" s="3">
        <v>0</v>
      </c>
      <c r="F3618" s="3">
        <v>1000</v>
      </c>
      <c r="G3618" s="34">
        <v>13.99</v>
      </c>
      <c r="H3618" s="3" t="s">
        <v>27</v>
      </c>
      <c r="I3618" s="3" t="s">
        <v>17</v>
      </c>
      <c r="J3618" s="3" t="s">
        <v>8102</v>
      </c>
      <c r="K3618" s="3" t="s">
        <v>8103</v>
      </c>
      <c r="L3618" s="3" t="s">
        <v>68</v>
      </c>
      <c r="M3618" s="26" t="s">
        <v>16689</v>
      </c>
      <c r="N3618"/>
      <c r="O3618" s="3">
        <v>149</v>
      </c>
      <c r="P3618" s="55">
        <v>75649.350000000006</v>
      </c>
      <c r="Q3618" s="55">
        <v>93981.87</v>
      </c>
      <c r="R3618" s="55">
        <v>-18332.52</v>
      </c>
      <c r="S3618" s="57">
        <v>-0.2</v>
      </c>
      <c r="T3618" s="55">
        <v>507.71375838926178</v>
      </c>
      <c r="U3618" s="55">
        <v>80446.47</v>
      </c>
      <c r="V3618" s="55">
        <v>91168.63</v>
      </c>
      <c r="W3618" s="55">
        <v>-10722.16</v>
      </c>
      <c r="X3618" s="57">
        <v>-0.12</v>
      </c>
      <c r="Y3618" s="3" t="str">
        <f>IFERROR(VLOOKUP(A3618,'Pivot price tier'!$C$8:$L$2290,10,0),"")</f>
        <v xml:space="preserve"> </v>
      </c>
      <c r="Z3618" s="3" t="str">
        <f>IFERROR(VLOOKUP(A3618,'Pivot price tier by size'!$D$8:$M$2512,10,0),"")</f>
        <v xml:space="preserve"> </v>
      </c>
      <c r="AA3618" s="3" t="str">
        <f>IFERROR(VLOOKUP(A3618,'Pivot category'!$B$8:$I$2236,8,0),"")</f>
        <v xml:space="preserve"> </v>
      </c>
      <c r="AB3618" s="3" t="str">
        <f>IF(P3618&lt;$AC$1,"Bottom 5%","")</f>
        <v/>
      </c>
      <c r="AC3618"/>
      <c r="AD3618" t="s">
        <v>16510</v>
      </c>
      <c r="AE3618" t="s">
        <v>13853</v>
      </c>
    </row>
    <row r="3619" spans="1:31" hidden="1" x14ac:dyDescent="0.25">
      <c r="A3619" t="s">
        <v>15811</v>
      </c>
      <c r="B3619" t="s">
        <v>15812</v>
      </c>
      <c r="C3619" s="3" t="s">
        <v>32</v>
      </c>
      <c r="D3619" s="3" t="s">
        <v>3954</v>
      </c>
      <c r="E3619" s="3">
        <v>0</v>
      </c>
      <c r="F3619" s="3">
        <v>4000</v>
      </c>
      <c r="G3619" s="34">
        <v>21.29</v>
      </c>
      <c r="H3619" s="3" t="s">
        <v>29</v>
      </c>
      <c r="I3619" s="3" t="s">
        <v>21</v>
      </c>
      <c r="J3619" s="3" t="s">
        <v>8107</v>
      </c>
      <c r="K3619" s="3" t="s">
        <v>8111</v>
      </c>
      <c r="L3619" s="3" t="s">
        <v>8108</v>
      </c>
      <c r="M3619" s="26" t="s">
        <v>16689</v>
      </c>
      <c r="N3619"/>
      <c r="O3619" s="3" t="s">
        <v>78</v>
      </c>
      <c r="P3619" s="55">
        <v>21.25</v>
      </c>
      <c r="Q3619" s="55"/>
      <c r="R3619" s="55">
        <v>21.25</v>
      </c>
      <c r="S3619" s="57"/>
      <c r="T3619" s="55" t="s">
        <v>78</v>
      </c>
      <c r="U3619" s="55" t="s">
        <v>78</v>
      </c>
      <c r="V3619" s="55" t="s">
        <v>78</v>
      </c>
      <c r="W3619" s="55" t="s">
        <v>78</v>
      </c>
      <c r="X3619" s="57" t="s">
        <v>78</v>
      </c>
      <c r="Y3619" s="3" t="str">
        <f>IFERROR(VLOOKUP(A3619,'Pivot price tier'!$C$8:$L$2290,10,0),"")</f>
        <v/>
      </c>
      <c r="Z3619" s="3" t="str">
        <f>IFERROR(VLOOKUP(A3619,'Pivot price tier by size'!$D$8:$M$2512,10,0),"")</f>
        <v/>
      </c>
      <c r="AA3619" s="3" t="str">
        <f>IFERROR(VLOOKUP(A3619,'Pivot category'!$B$8:$I$2236,8,0),"")</f>
        <v/>
      </c>
      <c r="AB3619" s="3" t="str">
        <f>IF(P3619&lt;$AC$1,"Bottom 5%","")</f>
        <v>Bottom 5%</v>
      </c>
      <c r="AC3619"/>
      <c r="AD3619" t="s">
        <v>16514</v>
      </c>
      <c r="AE3619" t="s">
        <v>16560</v>
      </c>
    </row>
    <row r="3620" spans="1:31" x14ac:dyDescent="0.25">
      <c r="A3620" t="s">
        <v>11087</v>
      </c>
      <c r="B3620" t="s">
        <v>1454</v>
      </c>
      <c r="C3620" s="3" t="s">
        <v>32</v>
      </c>
      <c r="D3620" s="3" t="s">
        <v>3795</v>
      </c>
      <c r="E3620" s="3">
        <v>0</v>
      </c>
      <c r="F3620" s="3">
        <v>1000</v>
      </c>
      <c r="G3620" s="34">
        <v>13.99</v>
      </c>
      <c r="H3620" s="3" t="s">
        <v>27</v>
      </c>
      <c r="I3620" s="3" t="s">
        <v>17</v>
      </c>
      <c r="J3620" s="3" t="s">
        <v>8102</v>
      </c>
      <c r="K3620" s="3" t="s">
        <v>8103</v>
      </c>
      <c r="L3620" s="3" t="s">
        <v>68</v>
      </c>
      <c r="M3620" s="26" t="s">
        <v>16689</v>
      </c>
      <c r="N3620"/>
      <c r="O3620" s="3">
        <v>143</v>
      </c>
      <c r="P3620" s="55">
        <v>136219.51999999999</v>
      </c>
      <c r="Q3620" s="55">
        <v>167596.15</v>
      </c>
      <c r="R3620" s="55">
        <v>-31376.63</v>
      </c>
      <c r="S3620" s="57">
        <v>-0.19</v>
      </c>
      <c r="T3620" s="55">
        <v>952.58405594405588</v>
      </c>
      <c r="U3620" s="55">
        <v>148323.84</v>
      </c>
      <c r="V3620" s="55">
        <v>171507.99</v>
      </c>
      <c r="W3620" s="55">
        <v>-23184.15</v>
      </c>
      <c r="X3620" s="57">
        <v>-0.14000000000000001</v>
      </c>
      <c r="Y3620" s="3" t="str">
        <f>IFERROR(VLOOKUP(A3620,'Pivot price tier'!$C$8:$L$2290,10,0),"")</f>
        <v xml:space="preserve"> </v>
      </c>
      <c r="Z3620" s="3" t="str">
        <f>IFERROR(VLOOKUP(A3620,'Pivot price tier by size'!$D$8:$M$2512,10,0),"")</f>
        <v xml:space="preserve"> </v>
      </c>
      <c r="AA3620" s="3" t="str">
        <f>IFERROR(VLOOKUP(A3620,'Pivot category'!$B$8:$I$2236,8,0),"")</f>
        <v xml:space="preserve"> </v>
      </c>
      <c r="AB3620" s="3" t="str">
        <f>IF(P3620&lt;$AC$1,"Bottom 5%","")</f>
        <v/>
      </c>
      <c r="AC3620"/>
      <c r="AD3620" t="s">
        <v>16510</v>
      </c>
      <c r="AE3620" t="s">
        <v>13853</v>
      </c>
    </row>
    <row r="3621" spans="1:31" x14ac:dyDescent="0.25">
      <c r="A3621" t="s">
        <v>5895</v>
      </c>
      <c r="B3621" t="s">
        <v>1465</v>
      </c>
      <c r="C3621" s="3" t="s">
        <v>32</v>
      </c>
      <c r="D3621" s="3" t="s">
        <v>3809</v>
      </c>
      <c r="E3621" s="3" t="s">
        <v>5053</v>
      </c>
      <c r="F3621" s="3">
        <v>1000</v>
      </c>
      <c r="G3621" s="34">
        <v>49.99</v>
      </c>
      <c r="H3621" s="3" t="s">
        <v>30</v>
      </c>
      <c r="I3621" s="3" t="s">
        <v>23</v>
      </c>
      <c r="J3621" s="3" t="s">
        <v>8102</v>
      </c>
      <c r="K3621" s="3" t="s">
        <v>8103</v>
      </c>
      <c r="L3621" s="3" t="s">
        <v>68</v>
      </c>
      <c r="M3621" s="26" t="s">
        <v>16689</v>
      </c>
      <c r="N3621"/>
      <c r="O3621" s="3">
        <v>117</v>
      </c>
      <c r="P3621" s="55">
        <v>157961.26</v>
      </c>
      <c r="Q3621" s="55">
        <v>157092.70000000001</v>
      </c>
      <c r="R3621" s="55">
        <v>868.56</v>
      </c>
      <c r="S3621" s="57">
        <v>0.01</v>
      </c>
      <c r="T3621" s="55">
        <v>1350.0962393162395</v>
      </c>
      <c r="U3621" s="55">
        <v>54518.45</v>
      </c>
      <c r="V3621" s="55">
        <v>55738.61</v>
      </c>
      <c r="W3621" s="55">
        <v>-1220.1600000000001</v>
      </c>
      <c r="X3621" s="57">
        <v>-0.02</v>
      </c>
      <c r="Y3621" s="3" t="str">
        <f>IFERROR(VLOOKUP(A3621,'Pivot price tier'!$C$8:$L$2290,10,0),"")</f>
        <v xml:space="preserve"> </v>
      </c>
      <c r="Z3621" s="3" t="str">
        <f>IFERROR(VLOOKUP(A3621,'Pivot price tier by size'!$D$8:$M$2512,10,0),"")</f>
        <v xml:space="preserve"> </v>
      </c>
      <c r="AA3621" s="3" t="str">
        <f>IFERROR(VLOOKUP(A3621,'Pivot category'!$B$8:$I$2236,8,0),"")</f>
        <v xml:space="preserve"> </v>
      </c>
      <c r="AB3621" s="3" t="str">
        <f>IF(P3621&lt;$AC$1,"Bottom 5%","")</f>
        <v/>
      </c>
      <c r="AC3621"/>
      <c r="AD3621" t="s">
        <v>16511</v>
      </c>
      <c r="AE3621" t="s">
        <v>13865</v>
      </c>
    </row>
    <row r="3622" spans="1:31" hidden="1" x14ac:dyDescent="0.25">
      <c r="A3622" t="s">
        <v>6556</v>
      </c>
      <c r="B3622" t="s">
        <v>1598</v>
      </c>
      <c r="C3622" s="3" t="s">
        <v>32</v>
      </c>
      <c r="D3622" s="3" t="s">
        <v>3957</v>
      </c>
      <c r="E3622" s="3">
        <v>0</v>
      </c>
      <c r="F3622" s="3">
        <v>8000</v>
      </c>
      <c r="G3622" s="34">
        <v>39.99</v>
      </c>
      <c r="H3622" s="3" t="s">
        <v>25</v>
      </c>
      <c r="I3622" s="3" t="s">
        <v>23</v>
      </c>
      <c r="J3622" s="3" t="s">
        <v>8102</v>
      </c>
      <c r="K3622" s="3" t="s">
        <v>8124</v>
      </c>
      <c r="L3622" s="3" t="s">
        <v>68</v>
      </c>
      <c r="M3622" s="26" t="s">
        <v>16689</v>
      </c>
      <c r="N3622"/>
      <c r="O3622" s="3">
        <v>69</v>
      </c>
      <c r="P3622" s="55">
        <v>17115.72</v>
      </c>
      <c r="Q3622" s="55">
        <v>16435.89</v>
      </c>
      <c r="R3622" s="55">
        <v>679.83</v>
      </c>
      <c r="S3622" s="57">
        <v>0.04</v>
      </c>
      <c r="T3622" s="55">
        <v>248.05391304347827</v>
      </c>
      <c r="U3622" s="55">
        <v>46828.29</v>
      </c>
      <c r="V3622" s="55">
        <v>45948.51</v>
      </c>
      <c r="W3622" s="55">
        <v>879.78</v>
      </c>
      <c r="X3622" s="57">
        <v>0.02</v>
      </c>
      <c r="Y3622" s="3" t="str">
        <f>IFERROR(VLOOKUP(A3622,'Pivot price tier'!$C$8:$L$2290,10,0),"")</f>
        <v/>
      </c>
      <c r="Z3622" s="3" t="str">
        <f>IFERROR(VLOOKUP(A3622,'Pivot price tier by size'!$D$8:$M$2512,10,0),"")</f>
        <v/>
      </c>
      <c r="AA3622" s="3" t="str">
        <f>IFERROR(VLOOKUP(A3622,'Pivot category'!$B$8:$I$2236,8,0),"")</f>
        <v/>
      </c>
      <c r="AB3622" s="3" t="str">
        <f>IF(P3622&lt;$AC$1,"Bottom 5%","")</f>
        <v>Bottom 5%</v>
      </c>
      <c r="AC3622"/>
      <c r="AD3622" t="s">
        <v>16516</v>
      </c>
      <c r="AE3622" t="s">
        <v>16518</v>
      </c>
    </row>
    <row r="3623" spans="1:31" hidden="1" x14ac:dyDescent="0.25">
      <c r="A3623" t="s">
        <v>11097</v>
      </c>
      <c r="B3623" t="s">
        <v>11186</v>
      </c>
      <c r="C3623" s="3" t="s">
        <v>32</v>
      </c>
      <c r="D3623" s="3" t="s">
        <v>8894</v>
      </c>
      <c r="E3623" s="3">
        <v>0</v>
      </c>
      <c r="F3623" s="3">
        <v>8000</v>
      </c>
      <c r="G3623" s="34">
        <v>44.99</v>
      </c>
      <c r="H3623" s="3" t="s">
        <v>29</v>
      </c>
      <c r="I3623" s="3" t="s">
        <v>23</v>
      </c>
      <c r="J3623" s="3" t="s">
        <v>8102</v>
      </c>
      <c r="K3623" s="3" t="s">
        <v>8124</v>
      </c>
      <c r="L3623" s="3" t="s">
        <v>68</v>
      </c>
      <c r="M3623" s="26" t="s">
        <v>16689</v>
      </c>
      <c r="N3623"/>
      <c r="O3623" s="3">
        <v>7</v>
      </c>
      <c r="P3623" s="55">
        <v>2654.41</v>
      </c>
      <c r="Q3623" s="55">
        <v>3014.33</v>
      </c>
      <c r="R3623" s="55">
        <v>-359.92</v>
      </c>
      <c r="S3623" s="57">
        <v>-0.12</v>
      </c>
      <c r="T3623" s="55">
        <v>379.20142857142855</v>
      </c>
      <c r="U3623" s="55">
        <v>12687.18</v>
      </c>
      <c r="V3623" s="55">
        <v>5308.82</v>
      </c>
      <c r="W3623" s="55">
        <v>7378.36</v>
      </c>
      <c r="X3623" s="57">
        <v>1.39</v>
      </c>
      <c r="Y3623" s="3" t="str">
        <f>IFERROR(VLOOKUP(A3623,'Pivot price tier'!$C$8:$L$2290,10,0),"")</f>
        <v/>
      </c>
      <c r="Z3623" s="3" t="str">
        <f>IFERROR(VLOOKUP(A3623,'Pivot price tier by size'!$D$8:$M$2512,10,0),"")</f>
        <v/>
      </c>
      <c r="AA3623" s="3" t="str">
        <f>IFERROR(VLOOKUP(A3623,'Pivot category'!$B$8:$I$2236,8,0),"")</f>
        <v/>
      </c>
      <c r="AB3623" s="3" t="str">
        <f>IF(P3623&lt;$AC$1,"Bottom 5%","")</f>
        <v>Bottom 5%</v>
      </c>
      <c r="AC3623"/>
      <c r="AD3623" t="s">
        <v>16514</v>
      </c>
      <c r="AE3623" t="s">
        <v>16515</v>
      </c>
    </row>
    <row r="3624" spans="1:31" hidden="1" x14ac:dyDescent="0.25">
      <c r="A3624" t="s">
        <v>8854</v>
      </c>
      <c r="B3624" t="s">
        <v>8853</v>
      </c>
      <c r="C3624" s="3" t="s">
        <v>32</v>
      </c>
      <c r="D3624" s="3" t="s">
        <v>8169</v>
      </c>
      <c r="E3624" s="3">
        <v>0</v>
      </c>
      <c r="F3624" s="3">
        <v>8000</v>
      </c>
      <c r="G3624" s="34">
        <v>64.989999999999995</v>
      </c>
      <c r="H3624" s="3" t="s">
        <v>29</v>
      </c>
      <c r="I3624" s="3" t="s">
        <v>15</v>
      </c>
      <c r="J3624" s="3" t="s">
        <v>8102</v>
      </c>
      <c r="K3624" s="3" t="s">
        <v>8124</v>
      </c>
      <c r="L3624" s="3" t="s">
        <v>68</v>
      </c>
      <c r="M3624" s="26" t="s">
        <v>16689</v>
      </c>
      <c r="N3624"/>
      <c r="O3624" s="3">
        <v>9</v>
      </c>
      <c r="P3624" s="55">
        <v>11633.21</v>
      </c>
      <c r="Q3624" s="55">
        <v>12037.14</v>
      </c>
      <c r="R3624" s="55">
        <v>-403.93</v>
      </c>
      <c r="S3624" s="57">
        <v>-0.03</v>
      </c>
      <c r="T3624" s="55">
        <v>1292.5788888888887</v>
      </c>
      <c r="U3624" s="55">
        <v>43868.25</v>
      </c>
      <c r="V3624" s="55">
        <v>33556.82</v>
      </c>
      <c r="W3624" s="55">
        <v>10311.43</v>
      </c>
      <c r="X3624" s="57">
        <v>0.31</v>
      </c>
      <c r="Y3624" s="3" t="str">
        <f>IFERROR(VLOOKUP(A3624,'Pivot price tier'!$C$8:$L$2290,10,0),"")</f>
        <v/>
      </c>
      <c r="Z3624" s="3" t="str">
        <f>IFERROR(VLOOKUP(A3624,'Pivot price tier by size'!$D$8:$M$2512,10,0),"")</f>
        <v/>
      </c>
      <c r="AA3624" s="3" t="str">
        <f>IFERROR(VLOOKUP(A3624,'Pivot category'!$B$8:$I$2236,8,0),"")</f>
        <v/>
      </c>
      <c r="AB3624" s="3" t="str">
        <f>IF(P3624&lt;$AC$1,"Bottom 5%","")</f>
        <v>Bottom 5%</v>
      </c>
      <c r="AC3624"/>
      <c r="AD3624" t="s">
        <v>16514</v>
      </c>
      <c r="AE3624" t="s">
        <v>16515</v>
      </c>
    </row>
    <row r="3625" spans="1:31" x14ac:dyDescent="0.25">
      <c r="A3625" t="s">
        <v>5332</v>
      </c>
      <c r="B3625" t="s">
        <v>1467</v>
      </c>
      <c r="C3625" s="3" t="s">
        <v>32</v>
      </c>
      <c r="D3625" s="3" t="s">
        <v>3811</v>
      </c>
      <c r="E3625" s="3" t="s">
        <v>5053</v>
      </c>
      <c r="F3625" s="3">
        <v>1000</v>
      </c>
      <c r="G3625" s="34">
        <v>36.99</v>
      </c>
      <c r="H3625" s="3" t="s">
        <v>30</v>
      </c>
      <c r="I3625" s="3" t="s">
        <v>23</v>
      </c>
      <c r="J3625" s="3" t="s">
        <v>8102</v>
      </c>
      <c r="K3625" s="3" t="s">
        <v>8103</v>
      </c>
      <c r="L3625" s="3" t="s">
        <v>68</v>
      </c>
      <c r="M3625" s="26" t="s">
        <v>16689</v>
      </c>
      <c r="N3625"/>
      <c r="O3625" s="3">
        <v>135</v>
      </c>
      <c r="P3625" s="55">
        <v>200006.2</v>
      </c>
      <c r="Q3625" s="55">
        <v>191789.81</v>
      </c>
      <c r="R3625" s="55">
        <v>8216.39</v>
      </c>
      <c r="S3625" s="57">
        <v>0.04</v>
      </c>
      <c r="T3625" s="55">
        <v>1481.5274074074075</v>
      </c>
      <c r="U3625" s="55">
        <v>61108.01</v>
      </c>
      <c r="V3625" s="55">
        <v>74690.429999999993</v>
      </c>
      <c r="W3625" s="55">
        <v>-13582.42</v>
      </c>
      <c r="X3625" s="57">
        <v>-0.18</v>
      </c>
      <c r="Y3625" s="3" t="str">
        <f>IFERROR(VLOOKUP(A3625,'Pivot price tier'!$C$8:$L$2290,10,0),"")</f>
        <v xml:space="preserve"> </v>
      </c>
      <c r="Z3625" s="3" t="str">
        <f>IFERROR(VLOOKUP(A3625,'Pivot price tier by size'!$D$8:$M$2512,10,0),"")</f>
        <v xml:space="preserve"> </v>
      </c>
      <c r="AA3625" s="3" t="str">
        <f>IFERROR(VLOOKUP(A3625,'Pivot category'!$B$8:$I$2236,8,0),"")</f>
        <v xml:space="preserve"> </v>
      </c>
      <c r="AB3625" s="3" t="str">
        <f>IF(P3625&lt;$AC$1,"Bottom 5%","")</f>
        <v/>
      </c>
      <c r="AC3625"/>
      <c r="AD3625" t="s">
        <v>16511</v>
      </c>
      <c r="AE3625" t="s">
        <v>13865</v>
      </c>
    </row>
    <row r="3626" spans="1:31" hidden="1" x14ac:dyDescent="0.25">
      <c r="A3626" t="s">
        <v>15813</v>
      </c>
      <c r="B3626" t="s">
        <v>13515</v>
      </c>
      <c r="C3626" s="3" t="s">
        <v>73</v>
      </c>
      <c r="D3626" s="3" t="s">
        <v>13304</v>
      </c>
      <c r="E3626" s="3">
        <v>0</v>
      </c>
      <c r="F3626" s="3">
        <v>70000</v>
      </c>
      <c r="G3626" s="34">
        <v>7.19</v>
      </c>
      <c r="H3626" s="3" t="s">
        <v>8184</v>
      </c>
      <c r="I3626" s="3" t="s">
        <v>12123</v>
      </c>
      <c r="J3626" s="3" t="s">
        <v>8107</v>
      </c>
      <c r="K3626" s="3" t="s">
        <v>8103</v>
      </c>
      <c r="L3626" s="3" t="s">
        <v>8106</v>
      </c>
      <c r="M3626" s="26">
        <v>45566</v>
      </c>
      <c r="N3626"/>
      <c r="O3626" s="3">
        <v>1</v>
      </c>
      <c r="P3626" s="55">
        <v>180.86</v>
      </c>
      <c r="Q3626" s="55">
        <v>818.37</v>
      </c>
      <c r="R3626" s="55">
        <v>-637.51</v>
      </c>
      <c r="S3626" s="57">
        <v>-0.78</v>
      </c>
      <c r="T3626" s="55">
        <v>180.86</v>
      </c>
      <c r="U3626" s="55">
        <v>212.25</v>
      </c>
      <c r="V3626" s="55">
        <v>727.44</v>
      </c>
      <c r="W3626" s="55">
        <v>-515.19000000000005</v>
      </c>
      <c r="X3626" s="57">
        <v>-0.71</v>
      </c>
      <c r="Y3626" s="3" t="str">
        <f>IFERROR(VLOOKUP(A3626,'Pivot price tier'!$C$8:$L$2290,10,0),"")</f>
        <v/>
      </c>
      <c r="Z3626" s="3" t="str">
        <f>IFERROR(VLOOKUP(A3626,'Pivot price tier by size'!$D$8:$M$2512,10,0),"")</f>
        <v/>
      </c>
      <c r="AA3626" s="3" t="str">
        <f>IFERROR(VLOOKUP(A3626,'Pivot category'!$B$8:$I$2236,8,0),"")</f>
        <v/>
      </c>
      <c r="AB3626" s="3" t="str">
        <f>IF(P3626&lt;$AC$1,"Bottom 5%","")</f>
        <v>Bottom 5%</v>
      </c>
      <c r="AC3626"/>
      <c r="AD3626" t="s">
        <v>16512</v>
      </c>
      <c r="AE3626" t="s">
        <v>16684</v>
      </c>
    </row>
    <row r="3627" spans="1:31" hidden="1" x14ac:dyDescent="0.25">
      <c r="A3627" t="s">
        <v>15814</v>
      </c>
      <c r="B3627" t="s">
        <v>13516</v>
      </c>
      <c r="C3627" s="3" t="s">
        <v>73</v>
      </c>
      <c r="D3627" s="3" t="s">
        <v>13299</v>
      </c>
      <c r="E3627" s="3">
        <v>0</v>
      </c>
      <c r="F3627" s="3">
        <v>70000</v>
      </c>
      <c r="G3627" s="34">
        <v>7.19</v>
      </c>
      <c r="H3627" s="3" t="s">
        <v>8184</v>
      </c>
      <c r="I3627" s="3" t="s">
        <v>12123</v>
      </c>
      <c r="J3627" s="3" t="s">
        <v>8107</v>
      </c>
      <c r="K3627" s="3" t="s">
        <v>8103</v>
      </c>
      <c r="L3627" s="3" t="s">
        <v>8106</v>
      </c>
      <c r="M3627" s="26">
        <v>45566</v>
      </c>
      <c r="N3627"/>
      <c r="O3627" s="3" t="s">
        <v>78</v>
      </c>
      <c r="P3627" s="55">
        <v>83.13</v>
      </c>
      <c r="Q3627" s="55">
        <v>1013.22</v>
      </c>
      <c r="R3627" s="55">
        <v>-930.09</v>
      </c>
      <c r="S3627" s="57">
        <v>-0.92</v>
      </c>
      <c r="T3627" s="55" t="s">
        <v>78</v>
      </c>
      <c r="U3627" s="55">
        <v>205.06</v>
      </c>
      <c r="V3627" s="55">
        <v>766.41</v>
      </c>
      <c r="W3627" s="55">
        <v>-561.35</v>
      </c>
      <c r="X3627" s="57">
        <v>-0.73</v>
      </c>
      <c r="Y3627" s="3" t="str">
        <f>IFERROR(VLOOKUP(A3627,'Pivot price tier'!$C$8:$L$2290,10,0),"")</f>
        <v/>
      </c>
      <c r="Z3627" s="3" t="str">
        <f>IFERROR(VLOOKUP(A3627,'Pivot price tier by size'!$D$8:$M$2512,10,0),"")</f>
        <v/>
      </c>
      <c r="AA3627" s="3" t="str">
        <f>IFERROR(VLOOKUP(A3627,'Pivot category'!$B$8:$I$2236,8,0),"")</f>
        <v/>
      </c>
      <c r="AB3627" s="3" t="str">
        <f>IF(P3627&lt;$AC$1,"Bottom 5%","")</f>
        <v>Bottom 5%</v>
      </c>
      <c r="AC3627"/>
      <c r="AD3627" t="s">
        <v>16512</v>
      </c>
      <c r="AE3627" t="s">
        <v>16684</v>
      </c>
    </row>
    <row r="3628" spans="1:31" hidden="1" x14ac:dyDescent="0.25">
      <c r="A3628" t="s">
        <v>11446</v>
      </c>
      <c r="B3628" t="s">
        <v>14685</v>
      </c>
      <c r="C3628" s="3" t="s">
        <v>32</v>
      </c>
      <c r="D3628" s="3" t="s">
        <v>11243</v>
      </c>
      <c r="E3628" s="3">
        <v>0</v>
      </c>
      <c r="F3628" s="3">
        <v>30000</v>
      </c>
      <c r="G3628" s="34">
        <v>48.95</v>
      </c>
      <c r="H3628" s="3" t="s">
        <v>29</v>
      </c>
      <c r="I3628" s="3" t="s">
        <v>23</v>
      </c>
      <c r="J3628" s="3" t="s">
        <v>13166</v>
      </c>
      <c r="K3628" s="3" t="s">
        <v>8115</v>
      </c>
      <c r="L3628" s="3" t="s">
        <v>68</v>
      </c>
      <c r="M3628" s="26">
        <v>45778</v>
      </c>
      <c r="N3628"/>
      <c r="O3628" s="3">
        <v>1</v>
      </c>
      <c r="P3628" s="55"/>
      <c r="Q3628" s="55">
        <v>48.95</v>
      </c>
      <c r="R3628" s="55">
        <v>-48.95</v>
      </c>
      <c r="S3628" s="57">
        <v>-1</v>
      </c>
      <c r="T3628" s="55">
        <v>0</v>
      </c>
      <c r="U3628" s="55" t="s">
        <v>78</v>
      </c>
      <c r="V3628" s="55" t="s">
        <v>78</v>
      </c>
      <c r="W3628" s="55" t="s">
        <v>78</v>
      </c>
      <c r="X3628" s="57" t="s">
        <v>78</v>
      </c>
      <c r="Y3628" s="3" t="str">
        <f>IFERROR(VLOOKUP(A3628,'Pivot price tier'!$C$8:$L$2290,10,0),"")</f>
        <v/>
      </c>
      <c r="Z3628" s="3" t="str">
        <f>IFERROR(VLOOKUP(A3628,'Pivot price tier by size'!$D$8:$M$2512,10,0),"")</f>
        <v/>
      </c>
      <c r="AA3628" s="3" t="str">
        <f>IFERROR(VLOOKUP(A3628,'Pivot category'!$B$8:$I$2236,8,0),"")</f>
        <v/>
      </c>
      <c r="AB3628" s="3" t="str">
        <f>IF(P3628&lt;$AC$1,"Bottom 5%","")</f>
        <v>Bottom 5%</v>
      </c>
      <c r="AC3628"/>
      <c r="AD3628" t="s">
        <v>16512</v>
      </c>
      <c r="AE3628" t="s">
        <v>11017</v>
      </c>
    </row>
    <row r="3629" spans="1:31" hidden="1" x14ac:dyDescent="0.25">
      <c r="A3629" t="s">
        <v>9467</v>
      </c>
      <c r="B3629" t="s">
        <v>9468</v>
      </c>
      <c r="C3629" s="3" t="s">
        <v>32</v>
      </c>
      <c r="D3629" s="3" t="s">
        <v>9332</v>
      </c>
      <c r="E3629" s="3" t="s">
        <v>5053</v>
      </c>
      <c r="F3629" s="3">
        <v>7000</v>
      </c>
      <c r="G3629" s="34">
        <v>44.99</v>
      </c>
      <c r="H3629" s="3" t="s">
        <v>12</v>
      </c>
      <c r="I3629" s="3" t="s">
        <v>23</v>
      </c>
      <c r="J3629" s="3" t="s">
        <v>8112</v>
      </c>
      <c r="K3629" s="3" t="s">
        <v>8111</v>
      </c>
      <c r="L3629" s="3" t="s">
        <v>8106</v>
      </c>
      <c r="M3629" s="26" t="s">
        <v>16689</v>
      </c>
      <c r="N3629"/>
      <c r="O3629" s="3">
        <v>2</v>
      </c>
      <c r="P3629" s="55">
        <v>3734.17</v>
      </c>
      <c r="Q3629" s="55">
        <v>9132.9699999999993</v>
      </c>
      <c r="R3629" s="55">
        <v>-5398.8</v>
      </c>
      <c r="S3629" s="57">
        <v>-0.59</v>
      </c>
      <c r="T3629" s="55">
        <v>1867.085</v>
      </c>
      <c r="U3629" s="55">
        <v>1079.76</v>
      </c>
      <c r="V3629" s="55">
        <v>1799.6</v>
      </c>
      <c r="W3629" s="55">
        <v>-719.84</v>
      </c>
      <c r="X3629" s="57">
        <v>-0.4</v>
      </c>
      <c r="Y3629" s="3" t="str">
        <f>IFERROR(VLOOKUP(A3629,'Pivot price tier'!$C$8:$L$2290,10,0),"")</f>
        <v/>
      </c>
      <c r="Z3629" s="3" t="str">
        <f>IFERROR(VLOOKUP(A3629,'Pivot price tier by size'!$D$8:$M$2512,10,0),"")</f>
        <v/>
      </c>
      <c r="AA3629" s="3" t="str">
        <f>IFERROR(VLOOKUP(A3629,'Pivot category'!$B$8:$I$2236,8,0),"")</f>
        <v/>
      </c>
      <c r="AB3629" s="3" t="str">
        <f>IF(P3629&lt;$AC$1,"Bottom 5%","")</f>
        <v>Bottom 5%</v>
      </c>
      <c r="AC3629"/>
      <c r="AD3629" t="s">
        <v>16550</v>
      </c>
      <c r="AE3629" t="s">
        <v>13868</v>
      </c>
    </row>
    <row r="3630" spans="1:31" hidden="1" x14ac:dyDescent="0.25">
      <c r="A3630" t="s">
        <v>9469</v>
      </c>
      <c r="B3630" t="s">
        <v>9470</v>
      </c>
      <c r="C3630" s="3" t="s">
        <v>32</v>
      </c>
      <c r="D3630" s="3" t="s">
        <v>9331</v>
      </c>
      <c r="E3630" s="3" t="s">
        <v>5053</v>
      </c>
      <c r="F3630" s="3">
        <v>7000</v>
      </c>
      <c r="G3630" s="34">
        <v>59.99</v>
      </c>
      <c r="H3630" s="3" t="s">
        <v>12</v>
      </c>
      <c r="I3630" s="3" t="s">
        <v>15</v>
      </c>
      <c r="J3630" s="3" t="s">
        <v>8112</v>
      </c>
      <c r="K3630" s="3" t="s">
        <v>8111</v>
      </c>
      <c r="L3630" s="3" t="s">
        <v>8108</v>
      </c>
      <c r="M3630" s="26" t="s">
        <v>16689</v>
      </c>
      <c r="N3630"/>
      <c r="O3630" s="3">
        <v>1</v>
      </c>
      <c r="P3630" s="55">
        <v>0</v>
      </c>
      <c r="Q3630" s="55">
        <v>599.91999999999996</v>
      </c>
      <c r="R3630" s="55">
        <v>-599.91999999999996</v>
      </c>
      <c r="S3630" s="57">
        <v>-1</v>
      </c>
      <c r="T3630" s="55">
        <v>0</v>
      </c>
      <c r="U3630" s="55" t="s">
        <v>78</v>
      </c>
      <c r="V3630" s="55" t="s">
        <v>78</v>
      </c>
      <c r="W3630" s="55" t="s">
        <v>78</v>
      </c>
      <c r="X3630" s="57" t="s">
        <v>78</v>
      </c>
      <c r="Y3630" s="3" t="str">
        <f>IFERROR(VLOOKUP(A3630,'Pivot price tier'!$C$8:$L$2290,10,0),"")</f>
        <v/>
      </c>
      <c r="Z3630" s="3" t="str">
        <f>IFERROR(VLOOKUP(A3630,'Pivot price tier by size'!$D$8:$M$2512,10,0),"")</f>
        <v/>
      </c>
      <c r="AA3630" s="3" t="str">
        <f>IFERROR(VLOOKUP(A3630,'Pivot category'!$B$8:$I$2236,8,0),"")</f>
        <v/>
      </c>
      <c r="AB3630" s="3" t="str">
        <f>IF(P3630&lt;$AC$1,"Bottom 5%","")</f>
        <v>Bottom 5%</v>
      </c>
      <c r="AC3630"/>
      <c r="AD3630" t="s">
        <v>16550</v>
      </c>
      <c r="AE3630" t="s">
        <v>13868</v>
      </c>
    </row>
    <row r="3631" spans="1:31" hidden="1" x14ac:dyDescent="0.25">
      <c r="A3631" t="s">
        <v>15139</v>
      </c>
      <c r="B3631" t="s">
        <v>15140</v>
      </c>
      <c r="C3631" s="3" t="s">
        <v>73</v>
      </c>
      <c r="D3631" s="3" t="s">
        <v>14419</v>
      </c>
      <c r="E3631" s="3">
        <v>0</v>
      </c>
      <c r="F3631" s="3">
        <v>70000</v>
      </c>
      <c r="G3631" s="34">
        <v>9.99</v>
      </c>
      <c r="H3631" s="3" t="s">
        <v>8184</v>
      </c>
      <c r="I3631" s="3" t="s">
        <v>12123</v>
      </c>
      <c r="J3631" s="3" t="s">
        <v>8102</v>
      </c>
      <c r="K3631" s="3" t="s">
        <v>8103</v>
      </c>
      <c r="L3631" s="3" t="s">
        <v>68</v>
      </c>
      <c r="M3631" s="26">
        <v>45839</v>
      </c>
      <c r="N3631"/>
      <c r="O3631" s="3">
        <v>37</v>
      </c>
      <c r="P3631" s="55">
        <v>10729.26</v>
      </c>
      <c r="Q3631" s="55"/>
      <c r="R3631" s="55">
        <v>10729.26</v>
      </c>
      <c r="S3631" s="57"/>
      <c r="T3631" s="55">
        <v>289.98</v>
      </c>
      <c r="U3631" s="55">
        <v>18421.560000000001</v>
      </c>
      <c r="V3631" s="55">
        <v>0</v>
      </c>
      <c r="W3631" s="55">
        <v>18421.560000000001</v>
      </c>
      <c r="X3631" s="57">
        <v>0</v>
      </c>
      <c r="Y3631" s="3" t="str">
        <f>IFERROR(VLOOKUP(A3631,'Pivot price tier'!$C$8:$L$2290,10,0),"")</f>
        <v xml:space="preserve"> </v>
      </c>
      <c r="Z3631" s="3" t="str">
        <f>IFERROR(VLOOKUP(A3631,'Pivot price tier by size'!$D$8:$M$2512,10,0),"")</f>
        <v xml:space="preserve"> </v>
      </c>
      <c r="AA3631" s="3" t="str">
        <f>IFERROR(VLOOKUP(A3631,'Pivot category'!$B$8:$I$2236,8,0),"")</f>
        <v>X</v>
      </c>
      <c r="AB3631" s="3" t="str">
        <f>IF(P3631&lt;$AC$1,"Bottom 5%","")</f>
        <v>Bottom 5%</v>
      </c>
      <c r="AC3631"/>
      <c r="AD3631" t="s">
        <v>16514</v>
      </c>
      <c r="AE3631" t="s">
        <v>13861</v>
      </c>
    </row>
    <row r="3632" spans="1:31" x14ac:dyDescent="0.25">
      <c r="A3632" t="s">
        <v>5792</v>
      </c>
      <c r="B3632" t="s">
        <v>1489</v>
      </c>
      <c r="C3632" s="3" t="s">
        <v>32</v>
      </c>
      <c r="D3632" s="3" t="s">
        <v>3837</v>
      </c>
      <c r="E3632" s="3" t="s">
        <v>5055</v>
      </c>
      <c r="F3632" s="3">
        <v>1000</v>
      </c>
      <c r="G3632" s="34">
        <v>29.99</v>
      </c>
      <c r="H3632" s="3" t="s">
        <v>12402</v>
      </c>
      <c r="I3632" s="3" t="s">
        <v>19</v>
      </c>
      <c r="J3632" s="3" t="s">
        <v>8102</v>
      </c>
      <c r="K3632" s="3" t="s">
        <v>8103</v>
      </c>
      <c r="L3632" s="3" t="s">
        <v>68</v>
      </c>
      <c r="M3632" s="26" t="s">
        <v>16689</v>
      </c>
      <c r="N3632"/>
      <c r="O3632" s="3">
        <v>120</v>
      </c>
      <c r="P3632" s="55">
        <v>53952.01</v>
      </c>
      <c r="Q3632" s="55">
        <v>55961.34</v>
      </c>
      <c r="R3632" s="55">
        <v>-2009.33</v>
      </c>
      <c r="S3632" s="57">
        <v>-0.04</v>
      </c>
      <c r="T3632" s="55">
        <v>449.60008333333337</v>
      </c>
      <c r="U3632" s="55">
        <v>6537.82</v>
      </c>
      <c r="V3632" s="55">
        <v>7587.47</v>
      </c>
      <c r="W3632" s="55">
        <v>-1049.6500000000001</v>
      </c>
      <c r="X3632" s="57">
        <v>-0.14000000000000001</v>
      </c>
      <c r="Y3632" s="3" t="str">
        <f>IFERROR(VLOOKUP(A3632,'Pivot price tier'!$C$8:$L$2290,10,0),"")</f>
        <v xml:space="preserve"> </v>
      </c>
      <c r="Z3632" s="3" t="str">
        <f>IFERROR(VLOOKUP(A3632,'Pivot price tier by size'!$D$8:$M$2512,10,0),"")</f>
        <v xml:space="preserve"> </v>
      </c>
      <c r="AA3632" s="3" t="str">
        <f>IFERROR(VLOOKUP(A3632,'Pivot category'!$B$8:$I$2236,8,0),"")</f>
        <v xml:space="preserve"> </v>
      </c>
      <c r="AB3632" s="3" t="str">
        <f>IF(P3632&lt;$AC$1,"Bottom 5%","")</f>
        <v/>
      </c>
      <c r="AC3632"/>
      <c r="AD3632" t="s">
        <v>16512</v>
      </c>
      <c r="AE3632" t="s">
        <v>13856</v>
      </c>
    </row>
    <row r="3633" spans="1:31" x14ac:dyDescent="0.25">
      <c r="A3633" t="s">
        <v>7508</v>
      </c>
      <c r="B3633" t="s">
        <v>5251</v>
      </c>
      <c r="C3633" s="3" t="s">
        <v>36</v>
      </c>
      <c r="D3633" s="3" t="s">
        <v>5198</v>
      </c>
      <c r="E3633" s="3">
        <v>0</v>
      </c>
      <c r="F3633" s="3">
        <v>8000</v>
      </c>
      <c r="G3633" s="34">
        <v>29.99</v>
      </c>
      <c r="H3633" s="3" t="s">
        <v>27</v>
      </c>
      <c r="I3633" s="3" t="s">
        <v>19</v>
      </c>
      <c r="J3633" s="3" t="s">
        <v>8102</v>
      </c>
      <c r="K3633" s="3" t="s">
        <v>8103</v>
      </c>
      <c r="L3633" s="3" t="s">
        <v>68</v>
      </c>
      <c r="M3633" s="26" t="s">
        <v>16689</v>
      </c>
      <c r="N3633"/>
      <c r="O3633" s="3">
        <v>66</v>
      </c>
      <c r="P3633" s="55">
        <v>149315.03</v>
      </c>
      <c r="Q3633" s="55">
        <v>84497.01</v>
      </c>
      <c r="R3633" s="55">
        <v>64818.02</v>
      </c>
      <c r="S3633" s="57">
        <v>0.77</v>
      </c>
      <c r="T3633" s="55">
        <v>2262.3489393939394</v>
      </c>
      <c r="U3633" s="55">
        <v>159731.95000000001</v>
      </c>
      <c r="V3633" s="55">
        <v>218121.66</v>
      </c>
      <c r="W3633" s="55">
        <v>-58389.71</v>
      </c>
      <c r="X3633" s="57">
        <v>-0.27</v>
      </c>
      <c r="Y3633" s="3" t="str">
        <f>IFERROR(VLOOKUP(A3633,'Pivot price tier'!$C$8:$L$2290,10,0),"")</f>
        <v xml:space="preserve"> </v>
      </c>
      <c r="Z3633" s="3" t="str">
        <f>IFERROR(VLOOKUP(A3633,'Pivot price tier by size'!$D$8:$M$2512,10,0),"")</f>
        <v xml:space="preserve"> </v>
      </c>
      <c r="AA3633" s="3" t="str">
        <f>IFERROR(VLOOKUP(A3633,'Pivot category'!$B$8:$I$2236,8,0),"")</f>
        <v xml:space="preserve"> </v>
      </c>
      <c r="AB3633" s="3" t="str">
        <f>IF(P3633&lt;$AC$1,"Bottom 5%","")</f>
        <v/>
      </c>
      <c r="AC3633"/>
      <c r="AD3633" t="s">
        <v>16512</v>
      </c>
      <c r="AE3633" t="s">
        <v>13891</v>
      </c>
    </row>
    <row r="3634" spans="1:31" hidden="1" x14ac:dyDescent="0.25">
      <c r="A3634" t="s">
        <v>10715</v>
      </c>
      <c r="B3634" t="s">
        <v>10734</v>
      </c>
      <c r="C3634" s="3" t="s">
        <v>73</v>
      </c>
      <c r="D3634" s="3" t="s">
        <v>10511</v>
      </c>
      <c r="E3634" s="3">
        <v>0</v>
      </c>
      <c r="F3634" s="3">
        <v>10000</v>
      </c>
      <c r="G3634" s="34">
        <v>9.99</v>
      </c>
      <c r="H3634" s="3" t="s">
        <v>8184</v>
      </c>
      <c r="I3634" s="3" t="s">
        <v>12123</v>
      </c>
      <c r="J3634" s="3" t="s">
        <v>8102</v>
      </c>
      <c r="K3634" s="3" t="s">
        <v>8111</v>
      </c>
      <c r="L3634" s="3" t="s">
        <v>68</v>
      </c>
      <c r="M3634" s="26" t="s">
        <v>16689</v>
      </c>
      <c r="N3634"/>
      <c r="O3634" s="3">
        <v>30</v>
      </c>
      <c r="P3634" s="55">
        <v>7462.53</v>
      </c>
      <c r="Q3634" s="55">
        <v>5724.27</v>
      </c>
      <c r="R3634" s="55">
        <v>1738.26</v>
      </c>
      <c r="S3634" s="57">
        <v>0.3</v>
      </c>
      <c r="T3634" s="55">
        <v>248.751</v>
      </c>
      <c r="U3634" s="55">
        <v>88041.87</v>
      </c>
      <c r="V3634" s="55">
        <v>61838.1</v>
      </c>
      <c r="W3634" s="55">
        <v>26203.77</v>
      </c>
      <c r="X3634" s="57">
        <v>0.42</v>
      </c>
      <c r="Y3634" s="3" t="str">
        <f>IFERROR(VLOOKUP(A3634,'Pivot price tier'!$C$8:$L$2290,10,0),"")</f>
        <v/>
      </c>
      <c r="Z3634" s="3" t="str">
        <f>IFERROR(VLOOKUP(A3634,'Pivot price tier by size'!$D$8:$M$2512,10,0),"")</f>
        <v/>
      </c>
      <c r="AA3634" s="3" t="str">
        <f>IFERROR(VLOOKUP(A3634,'Pivot category'!$B$8:$I$2236,8,0),"")</f>
        <v/>
      </c>
      <c r="AB3634" s="3" t="str">
        <f>IF(P3634&lt;$AC$1,"Bottom 5%","")</f>
        <v>Bottom 5%</v>
      </c>
      <c r="AC3634"/>
      <c r="AD3634" t="s">
        <v>16514</v>
      </c>
      <c r="AE3634" t="s">
        <v>13861</v>
      </c>
    </row>
    <row r="3635" spans="1:31" x14ac:dyDescent="0.25">
      <c r="A3635" t="s">
        <v>15262</v>
      </c>
      <c r="B3635" t="s">
        <v>1497</v>
      </c>
      <c r="C3635" s="3" t="s">
        <v>32</v>
      </c>
      <c r="D3635" s="3" t="s">
        <v>3847</v>
      </c>
      <c r="E3635" s="3" t="s">
        <v>5053</v>
      </c>
      <c r="F3635" s="3">
        <v>1000</v>
      </c>
      <c r="G3635" s="34">
        <v>49.99</v>
      </c>
      <c r="H3635" s="3" t="s">
        <v>12</v>
      </c>
      <c r="I3635" s="3" t="s">
        <v>23</v>
      </c>
      <c r="J3635" s="3" t="s">
        <v>8102</v>
      </c>
      <c r="K3635" s="3" t="s">
        <v>8103</v>
      </c>
      <c r="L3635" s="3" t="s">
        <v>68</v>
      </c>
      <c r="M3635" s="26" t="s">
        <v>16689</v>
      </c>
      <c r="N3635"/>
      <c r="O3635" s="3">
        <v>86</v>
      </c>
      <c r="P3635" s="55">
        <v>61576.34</v>
      </c>
      <c r="Q3635" s="55">
        <v>65686.86</v>
      </c>
      <c r="R3635" s="55">
        <v>-4110.5200000000004</v>
      </c>
      <c r="S3635" s="57">
        <v>-0.06</v>
      </c>
      <c r="T3635" s="55">
        <v>716.00395348837208</v>
      </c>
      <c r="U3635" s="55">
        <v>24056.06</v>
      </c>
      <c r="V3635" s="55">
        <v>19846.03</v>
      </c>
      <c r="W3635" s="55">
        <v>4210.03</v>
      </c>
      <c r="X3635" s="57">
        <v>0.21</v>
      </c>
      <c r="Y3635" s="3" t="str">
        <f>IFERROR(VLOOKUP(A3635,'Pivot price tier'!$C$8:$L$2290,10,0),"")</f>
        <v xml:space="preserve"> </v>
      </c>
      <c r="Z3635" s="3" t="str">
        <f>IFERROR(VLOOKUP(A3635,'Pivot price tier by size'!$D$8:$M$2512,10,0),"")</f>
        <v xml:space="preserve"> </v>
      </c>
      <c r="AA3635" s="3" t="str">
        <f>IFERROR(VLOOKUP(A3635,'Pivot category'!$B$8:$I$2236,8,0),"")</f>
        <v xml:space="preserve"> </v>
      </c>
      <c r="AB3635" s="3" t="str">
        <f>IF(P3635&lt;$AC$1,"Bottom 5%","")</f>
        <v/>
      </c>
      <c r="AC3635"/>
      <c r="AD3635" t="s">
        <v>16514</v>
      </c>
      <c r="AE3635" t="s">
        <v>13895</v>
      </c>
    </row>
    <row r="3636" spans="1:31" x14ac:dyDescent="0.25">
      <c r="A3636" t="s">
        <v>15263</v>
      </c>
      <c r="B3636" t="s">
        <v>1496</v>
      </c>
      <c r="C3636" s="3" t="s">
        <v>32</v>
      </c>
      <c r="D3636" s="3" t="s">
        <v>3846</v>
      </c>
      <c r="E3636" s="3" t="s">
        <v>5053</v>
      </c>
      <c r="F3636" s="3">
        <v>1000</v>
      </c>
      <c r="G3636" s="34">
        <v>49.99</v>
      </c>
      <c r="H3636" s="3" t="s">
        <v>12</v>
      </c>
      <c r="I3636" s="3" t="s">
        <v>23</v>
      </c>
      <c r="J3636" s="3" t="s">
        <v>8102</v>
      </c>
      <c r="K3636" s="3" t="s">
        <v>8103</v>
      </c>
      <c r="L3636" s="3" t="s">
        <v>68</v>
      </c>
      <c r="M3636" s="26" t="s">
        <v>16689</v>
      </c>
      <c r="N3636"/>
      <c r="O3636" s="3">
        <v>95</v>
      </c>
      <c r="P3636" s="55">
        <v>179645.3</v>
      </c>
      <c r="Q3636" s="55">
        <v>158518.29</v>
      </c>
      <c r="R3636" s="55">
        <v>21127.01</v>
      </c>
      <c r="S3636" s="57">
        <v>0.13</v>
      </c>
      <c r="T3636" s="55">
        <v>1891.0031578947367</v>
      </c>
      <c r="U3636" s="55">
        <v>114718.59</v>
      </c>
      <c r="V3636" s="55">
        <v>80433.91</v>
      </c>
      <c r="W3636" s="55">
        <v>34284.68</v>
      </c>
      <c r="X3636" s="57">
        <v>0.43</v>
      </c>
      <c r="Y3636" s="3" t="str">
        <f>IFERROR(VLOOKUP(A3636,'Pivot price tier'!$C$8:$L$2290,10,0),"")</f>
        <v xml:space="preserve"> </v>
      </c>
      <c r="Z3636" s="3" t="str">
        <f>IFERROR(VLOOKUP(A3636,'Pivot price tier by size'!$D$8:$M$2512,10,0),"")</f>
        <v xml:space="preserve"> </v>
      </c>
      <c r="AA3636" s="3" t="str">
        <f>IFERROR(VLOOKUP(A3636,'Pivot category'!$B$8:$I$2236,8,0),"")</f>
        <v xml:space="preserve"> </v>
      </c>
      <c r="AB3636" s="3" t="str">
        <f>IF(P3636&lt;$AC$1,"Bottom 5%","")</f>
        <v/>
      </c>
      <c r="AC3636"/>
      <c r="AD3636" t="s">
        <v>16514</v>
      </c>
      <c r="AE3636" t="s">
        <v>13895</v>
      </c>
    </row>
    <row r="3637" spans="1:31" x14ac:dyDescent="0.25">
      <c r="A3637" t="s">
        <v>15264</v>
      </c>
      <c r="B3637" t="s">
        <v>1498</v>
      </c>
      <c r="C3637" s="3" t="s">
        <v>32</v>
      </c>
      <c r="D3637" s="3" t="s">
        <v>3848</v>
      </c>
      <c r="E3637" s="3" t="s">
        <v>5053</v>
      </c>
      <c r="F3637" s="3">
        <v>1000</v>
      </c>
      <c r="G3637" s="34">
        <v>49.99</v>
      </c>
      <c r="H3637" s="3" t="s">
        <v>12405</v>
      </c>
      <c r="I3637" s="3" t="s">
        <v>23</v>
      </c>
      <c r="J3637" s="3" t="s">
        <v>8102</v>
      </c>
      <c r="K3637" s="3" t="s">
        <v>8103</v>
      </c>
      <c r="L3637" s="3" t="s">
        <v>68</v>
      </c>
      <c r="M3637" s="26" t="s">
        <v>16689</v>
      </c>
      <c r="N3637"/>
      <c r="O3637" s="3">
        <v>59</v>
      </c>
      <c r="P3637" s="55">
        <v>56268.4</v>
      </c>
      <c r="Q3637" s="55">
        <v>69286.14</v>
      </c>
      <c r="R3637" s="55">
        <v>-13017.74</v>
      </c>
      <c r="S3637" s="57">
        <v>-0.19</v>
      </c>
      <c r="T3637" s="55">
        <v>953.70169491525428</v>
      </c>
      <c r="U3637" s="55">
        <v>36701.43</v>
      </c>
      <c r="V3637" s="55">
        <v>43541.29</v>
      </c>
      <c r="W3637" s="55">
        <v>-6839.86</v>
      </c>
      <c r="X3637" s="57">
        <v>-0.16</v>
      </c>
      <c r="Y3637" s="3" t="str">
        <f>IFERROR(VLOOKUP(A3637,'Pivot price tier'!$C$8:$L$2290,10,0),"")</f>
        <v xml:space="preserve"> </v>
      </c>
      <c r="Z3637" s="3" t="str">
        <f>IFERROR(VLOOKUP(A3637,'Pivot price tier by size'!$D$8:$M$2512,10,0),"")</f>
        <v xml:space="preserve"> </v>
      </c>
      <c r="AA3637" s="3" t="str">
        <f>IFERROR(VLOOKUP(A3637,'Pivot category'!$B$8:$I$2236,8,0),"")</f>
        <v xml:space="preserve"> </v>
      </c>
      <c r="AB3637" s="3" t="str">
        <f>IF(P3637&lt;$AC$1,"Bottom 5%","")</f>
        <v/>
      </c>
      <c r="AC3637"/>
      <c r="AD3637" t="s">
        <v>16514</v>
      </c>
      <c r="AE3637" t="s">
        <v>13895</v>
      </c>
    </row>
    <row r="3638" spans="1:31" hidden="1" x14ac:dyDescent="0.25">
      <c r="A3638" t="s">
        <v>5582</v>
      </c>
      <c r="B3638" t="s">
        <v>1600</v>
      </c>
      <c r="C3638" s="3" t="s">
        <v>32</v>
      </c>
      <c r="D3638" s="3" t="s">
        <v>3959</v>
      </c>
      <c r="E3638" s="3">
        <v>0</v>
      </c>
      <c r="F3638" s="3">
        <v>7000</v>
      </c>
      <c r="G3638" s="34">
        <v>11.99</v>
      </c>
      <c r="H3638" s="3" t="s">
        <v>8184</v>
      </c>
      <c r="I3638" s="3" t="s">
        <v>12122</v>
      </c>
      <c r="J3638" s="3" t="s">
        <v>8107</v>
      </c>
      <c r="K3638" s="3" t="s">
        <v>8103</v>
      </c>
      <c r="L3638" s="3" t="s">
        <v>8106</v>
      </c>
      <c r="M3638" s="26" t="s">
        <v>16689</v>
      </c>
      <c r="N3638"/>
      <c r="O3638" s="3">
        <v>29</v>
      </c>
      <c r="P3638" s="55">
        <v>21581.53</v>
      </c>
      <c r="Q3638" s="55">
        <v>21822.76</v>
      </c>
      <c r="R3638" s="55">
        <v>-241.23</v>
      </c>
      <c r="S3638" s="57">
        <v>-0.01</v>
      </c>
      <c r="T3638" s="55">
        <v>744.19068965517238</v>
      </c>
      <c r="U3638" s="55">
        <v>2122.83</v>
      </c>
      <c r="V3638" s="55">
        <v>3360.47</v>
      </c>
      <c r="W3638" s="55">
        <v>-1237.6400000000001</v>
      </c>
      <c r="X3638" s="57">
        <v>-0.37</v>
      </c>
      <c r="Y3638" s="3" t="str">
        <f>IFERROR(VLOOKUP(A3638,'Pivot price tier'!$C$8:$L$2290,10,0),"")</f>
        <v/>
      </c>
      <c r="Z3638" s="3" t="str">
        <f>IFERROR(VLOOKUP(A3638,'Pivot price tier by size'!$D$8:$M$2512,10,0),"")</f>
        <v/>
      </c>
      <c r="AA3638" s="3" t="str">
        <f>IFERROR(VLOOKUP(A3638,'Pivot category'!$B$8:$I$2236,8,0),"")</f>
        <v/>
      </c>
      <c r="AB3638" s="3" t="str">
        <f>IF(P3638&lt;$AC$1,"Bottom 5%","")</f>
        <v>Bottom 5%</v>
      </c>
      <c r="AC3638"/>
      <c r="AD3638" t="s">
        <v>11018</v>
      </c>
      <c r="AE3638" t="s">
        <v>13861</v>
      </c>
    </row>
    <row r="3639" spans="1:31" hidden="1" x14ac:dyDescent="0.25">
      <c r="A3639" t="s">
        <v>13518</v>
      </c>
      <c r="B3639" t="s">
        <v>13519</v>
      </c>
      <c r="C3639" s="3" t="s">
        <v>32</v>
      </c>
      <c r="D3639" s="3" t="s">
        <v>13195</v>
      </c>
      <c r="E3639" s="3" t="s">
        <v>5101</v>
      </c>
      <c r="F3639" s="3">
        <v>70000</v>
      </c>
      <c r="G3639" s="34">
        <v>17.989999999999998</v>
      </c>
      <c r="H3639" s="3" t="s">
        <v>30</v>
      </c>
      <c r="I3639" s="3" t="s">
        <v>21</v>
      </c>
      <c r="J3639" s="3" t="s">
        <v>8107</v>
      </c>
      <c r="K3639" s="3" t="s">
        <v>8103</v>
      </c>
      <c r="L3639" s="3" t="s">
        <v>8106</v>
      </c>
      <c r="M3639" s="26">
        <v>45566</v>
      </c>
      <c r="N3639"/>
      <c r="O3639" s="3">
        <v>47</v>
      </c>
      <c r="P3639" s="55">
        <v>4245.96</v>
      </c>
      <c r="Q3639" s="55">
        <v>5083.22</v>
      </c>
      <c r="R3639" s="55">
        <v>-837.26</v>
      </c>
      <c r="S3639" s="57">
        <v>-0.16</v>
      </c>
      <c r="T3639" s="55">
        <v>90.339574468085104</v>
      </c>
      <c r="U3639" s="55">
        <v>215.9</v>
      </c>
      <c r="V3639" s="55">
        <v>944.67</v>
      </c>
      <c r="W3639" s="55">
        <v>-728.77</v>
      </c>
      <c r="X3639" s="57">
        <v>-0.77</v>
      </c>
      <c r="Y3639" s="3" t="str">
        <f>IFERROR(VLOOKUP(A3639,'Pivot price tier'!$C$8:$L$2290,10,0),"")</f>
        <v/>
      </c>
      <c r="Z3639" s="3" t="str">
        <f>IFERROR(VLOOKUP(A3639,'Pivot price tier by size'!$D$8:$M$2512,10,0),"")</f>
        <v/>
      </c>
      <c r="AA3639" s="3" t="str">
        <f>IFERROR(VLOOKUP(A3639,'Pivot category'!$B$8:$I$2236,8,0),"")</f>
        <v/>
      </c>
      <c r="AB3639" s="3" t="str">
        <f>IF(P3639&lt;$AC$1,"Bottom 5%","")</f>
        <v>Bottom 5%</v>
      </c>
      <c r="AC3639"/>
      <c r="AD3639" t="s">
        <v>16524</v>
      </c>
      <c r="AE3639" t="s">
        <v>13863</v>
      </c>
    </row>
    <row r="3640" spans="1:31" hidden="1" x14ac:dyDescent="0.25">
      <c r="A3640" t="s">
        <v>11564</v>
      </c>
      <c r="B3640" t="s">
        <v>11565</v>
      </c>
      <c r="C3640" s="3" t="s">
        <v>32</v>
      </c>
      <c r="D3640" s="3" t="s">
        <v>11286</v>
      </c>
      <c r="E3640" s="3" t="s">
        <v>5053</v>
      </c>
      <c r="F3640" s="3">
        <v>70000</v>
      </c>
      <c r="G3640" s="34">
        <v>23.39</v>
      </c>
      <c r="H3640" s="3" t="s">
        <v>30</v>
      </c>
      <c r="I3640" s="3" t="s">
        <v>23</v>
      </c>
      <c r="J3640" s="3" t="s">
        <v>8107</v>
      </c>
      <c r="K3640" s="3" t="s">
        <v>8103</v>
      </c>
      <c r="L3640" s="3" t="s">
        <v>8106</v>
      </c>
      <c r="M3640" s="26" t="s">
        <v>16689</v>
      </c>
      <c r="N3640"/>
      <c r="O3640" s="3">
        <v>25</v>
      </c>
      <c r="P3640" s="55">
        <v>24132.59</v>
      </c>
      <c r="Q3640" s="55">
        <v>38952.269999999997</v>
      </c>
      <c r="R3640" s="55">
        <v>-14819.68</v>
      </c>
      <c r="S3640" s="57">
        <v>-0.38</v>
      </c>
      <c r="T3640" s="55">
        <v>965.30359999999996</v>
      </c>
      <c r="U3640" s="55">
        <v>2495.2600000000002</v>
      </c>
      <c r="V3640" s="55">
        <v>3884.94</v>
      </c>
      <c r="W3640" s="55">
        <v>-1389.68</v>
      </c>
      <c r="X3640" s="57">
        <v>-0.36</v>
      </c>
      <c r="Y3640" s="3" t="str">
        <f>IFERROR(VLOOKUP(A3640,'Pivot price tier'!$C$8:$L$2290,10,0),"")</f>
        <v/>
      </c>
      <c r="Z3640" s="3" t="str">
        <f>IFERROR(VLOOKUP(A3640,'Pivot price tier by size'!$D$8:$M$2512,10,0),"")</f>
        <v/>
      </c>
      <c r="AA3640" s="3" t="str">
        <f>IFERROR(VLOOKUP(A3640,'Pivot category'!$B$8:$I$2236,8,0),"")</f>
        <v/>
      </c>
      <c r="AB3640" s="3" t="str">
        <f>IF(P3640&lt;$AC$1,"Bottom 5%","")</f>
        <v>Bottom 5%</v>
      </c>
      <c r="AC3640"/>
      <c r="AD3640" t="s">
        <v>16524</v>
      </c>
      <c r="AE3640" t="s">
        <v>13863</v>
      </c>
    </row>
    <row r="3641" spans="1:31" hidden="1" x14ac:dyDescent="0.25">
      <c r="A3641" t="s">
        <v>15431</v>
      </c>
      <c r="B3641" t="s">
        <v>15432</v>
      </c>
      <c r="C3641" s="3" t="s">
        <v>32</v>
      </c>
      <c r="D3641" s="3" t="s">
        <v>14898</v>
      </c>
      <c r="E3641" s="3" t="s">
        <v>5053</v>
      </c>
      <c r="F3641" s="3">
        <v>10000</v>
      </c>
      <c r="G3641" s="34">
        <v>2500</v>
      </c>
      <c r="H3641" s="3" t="s">
        <v>12</v>
      </c>
      <c r="I3641" s="3" t="s">
        <v>74</v>
      </c>
      <c r="J3641" s="3" t="s">
        <v>8110</v>
      </c>
      <c r="K3641" s="3" t="s">
        <v>8103</v>
      </c>
      <c r="L3641" s="3" t="s">
        <v>68</v>
      </c>
      <c r="M3641" s="26">
        <v>45901</v>
      </c>
      <c r="N3641"/>
      <c r="O3641" s="3" t="s">
        <v>78</v>
      </c>
      <c r="P3641" s="55">
        <v>20000</v>
      </c>
      <c r="Q3641" s="55"/>
      <c r="R3641" s="55">
        <v>20000</v>
      </c>
      <c r="S3641" s="57"/>
      <c r="T3641" s="55" t="s">
        <v>78</v>
      </c>
      <c r="U3641" s="55" t="s">
        <v>78</v>
      </c>
      <c r="V3641" s="55" t="s">
        <v>78</v>
      </c>
      <c r="W3641" s="55" t="s">
        <v>78</v>
      </c>
      <c r="X3641" s="57" t="s">
        <v>78</v>
      </c>
      <c r="Y3641" s="3" t="str">
        <f>IFERROR(VLOOKUP(A3641,'Pivot price tier'!$C$8:$L$2290,10,0),"")</f>
        <v>X</v>
      </c>
      <c r="Z3641" s="3" t="str">
        <f>IFERROR(VLOOKUP(A3641,'Pivot price tier by size'!$D$8:$M$2512,10,0),"")</f>
        <v>X</v>
      </c>
      <c r="AA3641" s="3" t="str">
        <f>IFERROR(VLOOKUP(A3641,'Pivot category'!$B$8:$I$2236,8,0),"")</f>
        <v>X</v>
      </c>
      <c r="AB3641" s="3" t="str">
        <f>IF(P3641&lt;$AC$1,"Bottom 5%","")</f>
        <v>Bottom 5%</v>
      </c>
      <c r="AC3641"/>
      <c r="AD3641" t="s">
        <v>16510</v>
      </c>
      <c r="AE3641" t="s">
        <v>13853</v>
      </c>
    </row>
    <row r="3642" spans="1:31" hidden="1" x14ac:dyDescent="0.25">
      <c r="A3642" t="s">
        <v>10603</v>
      </c>
      <c r="B3642" t="s">
        <v>10460</v>
      </c>
      <c r="C3642" s="3" t="s">
        <v>32</v>
      </c>
      <c r="D3642" s="3" t="s">
        <v>10432</v>
      </c>
      <c r="E3642" s="3" t="s">
        <v>5053</v>
      </c>
      <c r="F3642" s="3">
        <v>10000</v>
      </c>
      <c r="G3642" s="34">
        <v>38.99</v>
      </c>
      <c r="H3642" s="3" t="s">
        <v>12405</v>
      </c>
      <c r="I3642" s="3" t="s">
        <v>23</v>
      </c>
      <c r="J3642" s="3" t="s">
        <v>8107</v>
      </c>
      <c r="K3642" s="3" t="s">
        <v>8111</v>
      </c>
      <c r="L3642" s="3" t="s">
        <v>8106</v>
      </c>
      <c r="M3642" s="26" t="s">
        <v>16689</v>
      </c>
      <c r="N3642"/>
      <c r="O3642" s="3">
        <v>0</v>
      </c>
      <c r="P3642" s="55">
        <v>740.81</v>
      </c>
      <c r="Q3642" s="55">
        <v>1364.79</v>
      </c>
      <c r="R3642" s="55">
        <v>-623.98</v>
      </c>
      <c r="S3642" s="57">
        <v>-0.46</v>
      </c>
      <c r="T3642" s="55" t="s">
        <v>78</v>
      </c>
      <c r="U3642" s="55">
        <v>77.98</v>
      </c>
      <c r="V3642" s="55">
        <v>0</v>
      </c>
      <c r="W3642" s="55">
        <v>77.98</v>
      </c>
      <c r="X3642" s="57">
        <v>0</v>
      </c>
      <c r="Y3642" s="3" t="str">
        <f>IFERROR(VLOOKUP(A3642,'Pivot price tier'!$C$8:$L$2290,10,0),"")</f>
        <v/>
      </c>
      <c r="Z3642" s="3" t="str">
        <f>IFERROR(VLOOKUP(A3642,'Pivot price tier by size'!$D$8:$M$2512,10,0),"")</f>
        <v/>
      </c>
      <c r="AA3642" s="3" t="str">
        <f>IFERROR(VLOOKUP(A3642,'Pivot category'!$B$8:$I$2236,8,0),"")</f>
        <v/>
      </c>
      <c r="AB3642" s="3" t="str">
        <f>IF(P3642&lt;$AC$1,"Bottom 5%","")</f>
        <v>Bottom 5%</v>
      </c>
      <c r="AC3642"/>
      <c r="AD3642" t="s">
        <v>11018</v>
      </c>
      <c r="AE3642" t="s">
        <v>16613</v>
      </c>
    </row>
    <row r="3643" spans="1:31" hidden="1" x14ac:dyDescent="0.25">
      <c r="A3643" t="s">
        <v>14686</v>
      </c>
      <c r="B3643" t="s">
        <v>12171</v>
      </c>
      <c r="C3643" s="3" t="s">
        <v>32</v>
      </c>
      <c r="D3643" s="3" t="s">
        <v>11634</v>
      </c>
      <c r="E3643" s="3" t="s">
        <v>5053</v>
      </c>
      <c r="F3643" s="3">
        <v>10000</v>
      </c>
      <c r="G3643" s="34">
        <v>59.99</v>
      </c>
      <c r="H3643" s="3" t="s">
        <v>12</v>
      </c>
      <c r="I3643" s="3" t="s">
        <v>15</v>
      </c>
      <c r="J3643" s="3" t="s">
        <v>8112</v>
      </c>
      <c r="K3643" s="3" t="s">
        <v>8111</v>
      </c>
      <c r="L3643" s="3" t="s">
        <v>68</v>
      </c>
      <c r="M3643" s="26" t="s">
        <v>16689</v>
      </c>
      <c r="N3643"/>
      <c r="O3643" s="3">
        <v>4</v>
      </c>
      <c r="P3643" s="55">
        <v>1619.73</v>
      </c>
      <c r="Q3643" s="55">
        <v>899.85</v>
      </c>
      <c r="R3643" s="55">
        <v>719.88</v>
      </c>
      <c r="S3643" s="57">
        <v>0.8</v>
      </c>
      <c r="T3643" s="55">
        <v>404.9325</v>
      </c>
      <c r="U3643" s="55">
        <v>899.85</v>
      </c>
      <c r="V3643" s="55">
        <v>3959.34</v>
      </c>
      <c r="W3643" s="55">
        <v>-3059.49</v>
      </c>
      <c r="X3643" s="57">
        <v>-0.77</v>
      </c>
      <c r="Y3643" s="3" t="str">
        <f>IFERROR(VLOOKUP(A3643,'Pivot price tier'!$C$8:$L$2290,10,0),"")</f>
        <v/>
      </c>
      <c r="Z3643" s="3" t="str">
        <f>IFERROR(VLOOKUP(A3643,'Pivot price tier by size'!$D$8:$M$2512,10,0),"")</f>
        <v/>
      </c>
      <c r="AA3643" s="3" t="str">
        <f>IFERROR(VLOOKUP(A3643,'Pivot category'!$B$8:$I$2236,8,0),"")</f>
        <v/>
      </c>
      <c r="AB3643" s="3" t="str">
        <f>IF(P3643&lt;$AC$1,"Bottom 5%","")</f>
        <v>Bottom 5%</v>
      </c>
      <c r="AC3643"/>
      <c r="AD3643" t="s">
        <v>11018</v>
      </c>
      <c r="AE3643" t="s">
        <v>16613</v>
      </c>
    </row>
    <row r="3644" spans="1:31" hidden="1" x14ac:dyDescent="0.25">
      <c r="A3644" t="s">
        <v>14687</v>
      </c>
      <c r="B3644" t="s">
        <v>10688</v>
      </c>
      <c r="C3644" s="3" t="s">
        <v>32</v>
      </c>
      <c r="D3644" s="3" t="s">
        <v>2291</v>
      </c>
      <c r="E3644" s="3" t="s">
        <v>5053</v>
      </c>
      <c r="F3644" s="3">
        <v>7000</v>
      </c>
      <c r="G3644" s="34">
        <v>29.99</v>
      </c>
      <c r="H3644" s="3" t="s">
        <v>12</v>
      </c>
      <c r="I3644" s="3" t="s">
        <v>21</v>
      </c>
      <c r="J3644" s="3" t="s">
        <v>8107</v>
      </c>
      <c r="K3644" s="3" t="s">
        <v>8103</v>
      </c>
      <c r="L3644" s="3" t="s">
        <v>8108</v>
      </c>
      <c r="M3644" s="26" t="s">
        <v>16689</v>
      </c>
      <c r="N3644"/>
      <c r="O3644" s="3" t="s">
        <v>78</v>
      </c>
      <c r="P3644" s="55">
        <v>389.87</v>
      </c>
      <c r="Q3644" s="55">
        <v>16800.84</v>
      </c>
      <c r="R3644" s="55">
        <v>-16410.97</v>
      </c>
      <c r="S3644" s="57">
        <v>-0.98</v>
      </c>
      <c r="T3644" s="55" t="s">
        <v>78</v>
      </c>
      <c r="U3644" s="55">
        <v>2249.25</v>
      </c>
      <c r="V3644" s="55">
        <v>1049.72</v>
      </c>
      <c r="W3644" s="55">
        <v>1199.53</v>
      </c>
      <c r="X3644" s="57">
        <v>1.1399999999999999</v>
      </c>
      <c r="Y3644" s="3" t="str">
        <f>IFERROR(VLOOKUP(A3644,'Pivot price tier'!$C$8:$L$2290,10,0),"")</f>
        <v/>
      </c>
      <c r="Z3644" s="3" t="str">
        <f>IFERROR(VLOOKUP(A3644,'Pivot price tier by size'!$D$8:$M$2512,10,0),"")</f>
        <v/>
      </c>
      <c r="AA3644" s="3" t="str">
        <f>IFERROR(VLOOKUP(A3644,'Pivot category'!$B$8:$I$2236,8,0),"")</f>
        <v/>
      </c>
      <c r="AB3644" s="3" t="str">
        <f>IF(P3644&lt;$AC$1,"Bottom 5%","")</f>
        <v>Bottom 5%</v>
      </c>
      <c r="AC3644"/>
      <c r="AD3644" t="s">
        <v>11018</v>
      </c>
      <c r="AE3644" t="s">
        <v>16613</v>
      </c>
    </row>
    <row r="3645" spans="1:31" hidden="1" x14ac:dyDescent="0.25">
      <c r="A3645" t="s">
        <v>14688</v>
      </c>
      <c r="B3645" t="s">
        <v>11832</v>
      </c>
      <c r="C3645" s="3" t="s">
        <v>32</v>
      </c>
      <c r="D3645" s="3" t="s">
        <v>10310</v>
      </c>
      <c r="E3645" s="3" t="s">
        <v>5053</v>
      </c>
      <c r="F3645" s="3">
        <v>10000</v>
      </c>
      <c r="G3645" s="34">
        <v>38.99</v>
      </c>
      <c r="H3645" s="3" t="s">
        <v>12</v>
      </c>
      <c r="I3645" s="3" t="s">
        <v>23</v>
      </c>
      <c r="J3645" s="3" t="s">
        <v>8107</v>
      </c>
      <c r="K3645" s="3" t="s">
        <v>8111</v>
      </c>
      <c r="L3645" s="3" t="s">
        <v>8106</v>
      </c>
      <c r="M3645" s="26" t="s">
        <v>16689</v>
      </c>
      <c r="N3645"/>
      <c r="O3645" s="3">
        <v>1</v>
      </c>
      <c r="P3645" s="55">
        <v>2222.4299999999998</v>
      </c>
      <c r="Q3645" s="55">
        <v>1039.8399999999999</v>
      </c>
      <c r="R3645" s="55">
        <v>1182.5899999999999</v>
      </c>
      <c r="S3645" s="57">
        <v>1.1399999999999999</v>
      </c>
      <c r="T3645" s="55">
        <v>2222.4299999999998</v>
      </c>
      <c r="U3645" s="55">
        <v>623.84</v>
      </c>
      <c r="V3645" s="55">
        <v>649.9</v>
      </c>
      <c r="W3645" s="55">
        <v>-26.06</v>
      </c>
      <c r="X3645" s="57">
        <v>-0.04</v>
      </c>
      <c r="Y3645" s="3" t="str">
        <f>IFERROR(VLOOKUP(A3645,'Pivot price tier'!$C$8:$L$2290,10,0),"")</f>
        <v/>
      </c>
      <c r="Z3645" s="3" t="str">
        <f>IFERROR(VLOOKUP(A3645,'Pivot price tier by size'!$D$8:$M$2512,10,0),"")</f>
        <v/>
      </c>
      <c r="AA3645" s="3" t="str">
        <f>IFERROR(VLOOKUP(A3645,'Pivot category'!$B$8:$I$2236,8,0),"")</f>
        <v/>
      </c>
      <c r="AB3645" s="3" t="str">
        <f>IF(P3645&lt;$AC$1,"Bottom 5%","")</f>
        <v>Bottom 5%</v>
      </c>
      <c r="AC3645"/>
      <c r="AD3645" t="s">
        <v>11018</v>
      </c>
      <c r="AE3645" t="s">
        <v>16613</v>
      </c>
    </row>
    <row r="3646" spans="1:31" hidden="1" x14ac:dyDescent="0.25">
      <c r="A3646" t="s">
        <v>14689</v>
      </c>
      <c r="B3646" t="s">
        <v>11731</v>
      </c>
      <c r="C3646" s="3" t="s">
        <v>32</v>
      </c>
      <c r="D3646" s="3" t="s">
        <v>11635</v>
      </c>
      <c r="E3646" s="3" t="s">
        <v>5053</v>
      </c>
      <c r="F3646" s="3">
        <v>10000</v>
      </c>
      <c r="G3646" s="34">
        <v>59.99</v>
      </c>
      <c r="H3646" s="3" t="s">
        <v>12405</v>
      </c>
      <c r="I3646" s="3" t="s">
        <v>15</v>
      </c>
      <c r="J3646" s="3" t="s">
        <v>8112</v>
      </c>
      <c r="K3646" s="3" t="s">
        <v>8111</v>
      </c>
      <c r="L3646" s="3" t="s">
        <v>68</v>
      </c>
      <c r="M3646" s="26" t="s">
        <v>16689</v>
      </c>
      <c r="N3646"/>
      <c r="O3646" s="3" t="s">
        <v>78</v>
      </c>
      <c r="P3646" s="55">
        <v>119.98</v>
      </c>
      <c r="Q3646" s="55">
        <v>299.95</v>
      </c>
      <c r="R3646" s="55">
        <v>-179.97</v>
      </c>
      <c r="S3646" s="57">
        <v>-0.6</v>
      </c>
      <c r="T3646" s="55" t="s">
        <v>78</v>
      </c>
      <c r="U3646" s="55">
        <v>0</v>
      </c>
      <c r="V3646" s="55">
        <v>359.94</v>
      </c>
      <c r="W3646" s="55">
        <v>-359.94</v>
      </c>
      <c r="X3646" s="57">
        <v>-1</v>
      </c>
      <c r="Y3646" s="3" t="str">
        <f>IFERROR(VLOOKUP(A3646,'Pivot price tier'!$C$8:$L$2290,10,0),"")</f>
        <v/>
      </c>
      <c r="Z3646" s="3" t="str">
        <f>IFERROR(VLOOKUP(A3646,'Pivot price tier by size'!$D$8:$M$2512,10,0),"")</f>
        <v/>
      </c>
      <c r="AA3646" s="3" t="str">
        <f>IFERROR(VLOOKUP(A3646,'Pivot category'!$B$8:$I$2236,8,0),"")</f>
        <v/>
      </c>
      <c r="AB3646" s="3" t="str">
        <f>IF(P3646&lt;$AC$1,"Bottom 5%","")</f>
        <v>Bottom 5%</v>
      </c>
      <c r="AC3646"/>
      <c r="AD3646" t="s">
        <v>11018</v>
      </c>
      <c r="AE3646" t="s">
        <v>16613</v>
      </c>
    </row>
    <row r="3647" spans="1:31" hidden="1" x14ac:dyDescent="0.25">
      <c r="A3647" t="s">
        <v>14690</v>
      </c>
      <c r="B3647" t="s">
        <v>10461</v>
      </c>
      <c r="C3647" s="3" t="s">
        <v>32</v>
      </c>
      <c r="D3647" s="3" t="s">
        <v>10431</v>
      </c>
      <c r="E3647" s="3" t="s">
        <v>5053</v>
      </c>
      <c r="F3647" s="3">
        <v>10000</v>
      </c>
      <c r="G3647" s="34">
        <v>64.989999999999995</v>
      </c>
      <c r="H3647" s="3" t="s">
        <v>12</v>
      </c>
      <c r="I3647" s="3" t="s">
        <v>15</v>
      </c>
      <c r="J3647" s="3" t="s">
        <v>8112</v>
      </c>
      <c r="K3647" s="3" t="s">
        <v>8111</v>
      </c>
      <c r="L3647" s="3" t="s">
        <v>68</v>
      </c>
      <c r="M3647" s="26" t="s">
        <v>16689</v>
      </c>
      <c r="N3647"/>
      <c r="O3647" s="3">
        <v>1</v>
      </c>
      <c r="P3647" s="55">
        <v>519.91999999999996</v>
      </c>
      <c r="Q3647" s="55">
        <v>1234.81</v>
      </c>
      <c r="R3647" s="55">
        <v>-714.89</v>
      </c>
      <c r="S3647" s="57">
        <v>-0.57999999999999996</v>
      </c>
      <c r="T3647" s="55">
        <v>519.91999999999996</v>
      </c>
      <c r="U3647" s="55" t="s">
        <v>78</v>
      </c>
      <c r="V3647" s="55" t="s">
        <v>78</v>
      </c>
      <c r="W3647" s="55" t="s">
        <v>78</v>
      </c>
      <c r="X3647" s="57" t="s">
        <v>78</v>
      </c>
      <c r="Y3647" s="3" t="str">
        <f>IFERROR(VLOOKUP(A3647,'Pivot price tier'!$C$8:$L$2290,10,0),"")</f>
        <v/>
      </c>
      <c r="Z3647" s="3" t="str">
        <f>IFERROR(VLOOKUP(A3647,'Pivot price tier by size'!$D$8:$M$2512,10,0),"")</f>
        <v/>
      </c>
      <c r="AA3647" s="3" t="str">
        <f>IFERROR(VLOOKUP(A3647,'Pivot category'!$B$8:$I$2236,8,0),"")</f>
        <v/>
      </c>
      <c r="AB3647" s="3" t="str">
        <f>IF(P3647&lt;$AC$1,"Bottom 5%","")</f>
        <v>Bottom 5%</v>
      </c>
      <c r="AC3647"/>
      <c r="AD3647" t="s">
        <v>11018</v>
      </c>
      <c r="AE3647" t="s">
        <v>16613</v>
      </c>
    </row>
    <row r="3648" spans="1:31" hidden="1" x14ac:dyDescent="0.25">
      <c r="A3648" t="s">
        <v>14691</v>
      </c>
      <c r="B3648" t="s">
        <v>12330</v>
      </c>
      <c r="C3648" s="3" t="s">
        <v>32</v>
      </c>
      <c r="D3648" s="3" t="s">
        <v>11995</v>
      </c>
      <c r="E3648" s="3" t="s">
        <v>5053</v>
      </c>
      <c r="F3648" s="3">
        <v>70000</v>
      </c>
      <c r="G3648" s="34">
        <v>54.99</v>
      </c>
      <c r="H3648" s="3" t="s">
        <v>12</v>
      </c>
      <c r="I3648" s="3" t="s">
        <v>15</v>
      </c>
      <c r="J3648" s="3" t="s">
        <v>8107</v>
      </c>
      <c r="K3648" s="3" t="s">
        <v>8109</v>
      </c>
      <c r="L3648" s="3" t="s">
        <v>8105</v>
      </c>
      <c r="M3648" s="26" t="s">
        <v>16689</v>
      </c>
      <c r="N3648"/>
      <c r="O3648" s="3" t="s">
        <v>78</v>
      </c>
      <c r="P3648" s="55"/>
      <c r="Q3648" s="55">
        <v>164.97</v>
      </c>
      <c r="R3648" s="55">
        <v>-164.97</v>
      </c>
      <c r="S3648" s="57">
        <v>-1</v>
      </c>
      <c r="T3648" s="55" t="s">
        <v>78</v>
      </c>
      <c r="U3648" s="55" t="s">
        <v>78</v>
      </c>
      <c r="V3648" s="55" t="s">
        <v>78</v>
      </c>
      <c r="W3648" s="55" t="s">
        <v>78</v>
      </c>
      <c r="X3648" s="57" t="s">
        <v>78</v>
      </c>
      <c r="Y3648" s="3" t="str">
        <f>IFERROR(VLOOKUP(A3648,'Pivot price tier'!$C$8:$L$2290,10,0),"")</f>
        <v/>
      </c>
      <c r="Z3648" s="3" t="str">
        <f>IFERROR(VLOOKUP(A3648,'Pivot price tier by size'!$D$8:$M$2512,10,0),"")</f>
        <v/>
      </c>
      <c r="AA3648" s="3" t="str">
        <f>IFERROR(VLOOKUP(A3648,'Pivot category'!$B$8:$I$2236,8,0),"")</f>
        <v/>
      </c>
      <c r="AB3648" s="3" t="str">
        <f>IF(P3648&lt;$AC$1,"Bottom 5%","")</f>
        <v>Bottom 5%</v>
      </c>
      <c r="AC3648"/>
      <c r="AD3648" t="s">
        <v>11018</v>
      </c>
      <c r="AE3648" t="s">
        <v>16613</v>
      </c>
    </row>
    <row r="3649" spans="1:31" x14ac:dyDescent="0.25">
      <c r="A3649" t="s">
        <v>12733</v>
      </c>
      <c r="B3649" t="s">
        <v>9099</v>
      </c>
      <c r="C3649" s="3" t="s">
        <v>38</v>
      </c>
      <c r="D3649" s="3" t="s">
        <v>8986</v>
      </c>
      <c r="E3649" s="3">
        <v>0</v>
      </c>
      <c r="F3649" s="3">
        <v>7000</v>
      </c>
      <c r="G3649" s="34">
        <v>22.99</v>
      </c>
      <c r="H3649" s="3" t="s">
        <v>8184</v>
      </c>
      <c r="I3649" s="3" t="s">
        <v>12122</v>
      </c>
      <c r="J3649" s="3" t="s">
        <v>8102</v>
      </c>
      <c r="K3649" s="3" t="s">
        <v>8103</v>
      </c>
      <c r="L3649" s="3" t="s">
        <v>68</v>
      </c>
      <c r="M3649" s="26" t="s">
        <v>16689</v>
      </c>
      <c r="N3649"/>
      <c r="O3649" s="3">
        <v>139</v>
      </c>
      <c r="P3649" s="55">
        <v>53937.3</v>
      </c>
      <c r="Q3649" s="55">
        <v>58914.43</v>
      </c>
      <c r="R3649" s="55">
        <v>-4977.13</v>
      </c>
      <c r="S3649" s="57">
        <v>-0.08</v>
      </c>
      <c r="T3649" s="55">
        <v>388.03812949640292</v>
      </c>
      <c r="U3649" s="55">
        <v>21898.95</v>
      </c>
      <c r="V3649" s="55">
        <v>27151.8</v>
      </c>
      <c r="W3649" s="55">
        <v>-5252.85</v>
      </c>
      <c r="X3649" s="57">
        <v>-0.19</v>
      </c>
      <c r="Y3649" s="3" t="str">
        <f>IFERROR(VLOOKUP(A3649,'Pivot price tier'!$C$8:$L$2290,10,0),"")</f>
        <v xml:space="preserve"> </v>
      </c>
      <c r="Z3649" s="3" t="str">
        <f>IFERROR(VLOOKUP(A3649,'Pivot price tier by size'!$D$8:$M$2512,10,0),"")</f>
        <v xml:space="preserve"> </v>
      </c>
      <c r="AA3649" s="3" t="str">
        <f>IFERROR(VLOOKUP(A3649,'Pivot category'!$B$8:$I$2236,8,0),"")</f>
        <v xml:space="preserve"> </v>
      </c>
      <c r="AB3649" s="3" t="str">
        <f>IF(P3649&lt;$AC$1,"Bottom 5%","")</f>
        <v/>
      </c>
      <c r="AC3649"/>
      <c r="AD3649" t="s">
        <v>11019</v>
      </c>
      <c r="AE3649" t="s">
        <v>13854</v>
      </c>
    </row>
    <row r="3650" spans="1:31" hidden="1" x14ac:dyDescent="0.25">
      <c r="A3650" t="s">
        <v>14693</v>
      </c>
      <c r="B3650" t="s">
        <v>11953</v>
      </c>
      <c r="C3650" s="3" t="s">
        <v>32</v>
      </c>
      <c r="D3650" s="3" t="s">
        <v>11636</v>
      </c>
      <c r="E3650" s="3" t="s">
        <v>5053</v>
      </c>
      <c r="F3650" s="3">
        <v>10000</v>
      </c>
      <c r="G3650" s="34">
        <v>35.99</v>
      </c>
      <c r="H3650" s="3" t="s">
        <v>12</v>
      </c>
      <c r="I3650" s="3" t="s">
        <v>23</v>
      </c>
      <c r="J3650" s="3" t="s">
        <v>8107</v>
      </c>
      <c r="K3650" s="3" t="s">
        <v>8111</v>
      </c>
      <c r="L3650" s="3" t="s">
        <v>8106</v>
      </c>
      <c r="M3650" s="26" t="s">
        <v>16689</v>
      </c>
      <c r="N3650"/>
      <c r="O3650" s="3">
        <v>2</v>
      </c>
      <c r="P3650" s="55">
        <v>2699.25</v>
      </c>
      <c r="Q3650" s="55">
        <v>3599.4</v>
      </c>
      <c r="R3650" s="55">
        <v>-900.15</v>
      </c>
      <c r="S3650" s="57">
        <v>-0.25</v>
      </c>
      <c r="T3650" s="55">
        <v>1349.625</v>
      </c>
      <c r="U3650" s="55">
        <v>215.94</v>
      </c>
      <c r="V3650" s="55">
        <v>2879.52</v>
      </c>
      <c r="W3650" s="55">
        <v>-2663.58</v>
      </c>
      <c r="X3650" s="57">
        <v>-0.93</v>
      </c>
      <c r="Y3650" s="3" t="str">
        <f>IFERROR(VLOOKUP(A3650,'Pivot price tier'!$C$8:$L$2290,10,0),"")</f>
        <v/>
      </c>
      <c r="Z3650" s="3" t="str">
        <f>IFERROR(VLOOKUP(A3650,'Pivot price tier by size'!$D$8:$M$2512,10,0),"")</f>
        <v/>
      </c>
      <c r="AA3650" s="3" t="str">
        <f>IFERROR(VLOOKUP(A3650,'Pivot category'!$B$8:$I$2236,8,0),"")</f>
        <v/>
      </c>
      <c r="AB3650" s="3" t="str">
        <f>IF(P3650&lt;$AC$1,"Bottom 5%","")</f>
        <v>Bottom 5%</v>
      </c>
      <c r="AC3650"/>
      <c r="AD3650" t="s">
        <v>11018</v>
      </c>
      <c r="AE3650" t="s">
        <v>16613</v>
      </c>
    </row>
    <row r="3651" spans="1:31" hidden="1" x14ac:dyDescent="0.25">
      <c r="A3651" t="s">
        <v>6091</v>
      </c>
      <c r="B3651" t="s">
        <v>1603</v>
      </c>
      <c r="C3651" s="3" t="s">
        <v>32</v>
      </c>
      <c r="D3651" s="3" t="s">
        <v>3962</v>
      </c>
      <c r="E3651" s="3" t="s">
        <v>5055</v>
      </c>
      <c r="F3651" s="3">
        <v>7000</v>
      </c>
      <c r="G3651" s="34">
        <v>109.99</v>
      </c>
      <c r="H3651" s="3" t="s">
        <v>12402</v>
      </c>
      <c r="I3651" s="3" t="s">
        <v>74</v>
      </c>
      <c r="J3651" s="3" t="s">
        <v>8112</v>
      </c>
      <c r="K3651" s="3" t="s">
        <v>8111</v>
      </c>
      <c r="L3651" s="3" t="s">
        <v>68</v>
      </c>
      <c r="M3651" s="26" t="s">
        <v>16689</v>
      </c>
      <c r="N3651"/>
      <c r="O3651" s="3">
        <v>8</v>
      </c>
      <c r="P3651" s="55">
        <v>4179.62</v>
      </c>
      <c r="Q3651" s="55">
        <v>21008.09</v>
      </c>
      <c r="R3651" s="55">
        <v>-16828.47</v>
      </c>
      <c r="S3651" s="57">
        <v>-0.8</v>
      </c>
      <c r="T3651" s="55">
        <v>522.45249999999999</v>
      </c>
      <c r="U3651" s="55">
        <v>2859.74</v>
      </c>
      <c r="V3651" s="55">
        <v>9349.15</v>
      </c>
      <c r="W3651" s="55">
        <v>-6489.41</v>
      </c>
      <c r="X3651" s="57">
        <v>-0.69</v>
      </c>
      <c r="Y3651" s="3" t="str">
        <f>IFERROR(VLOOKUP(A3651,'Pivot price tier'!$C$8:$L$2290,10,0),"")</f>
        <v/>
      </c>
      <c r="Z3651" s="3" t="str">
        <f>IFERROR(VLOOKUP(A3651,'Pivot price tier by size'!$D$8:$M$2512,10,0),"")</f>
        <v/>
      </c>
      <c r="AA3651" s="3" t="str">
        <f>IFERROR(VLOOKUP(A3651,'Pivot category'!$B$8:$I$2236,8,0),"")</f>
        <v/>
      </c>
      <c r="AB3651" s="3" t="str">
        <f>IF(P3651&lt;$AC$1,"Bottom 5%","")</f>
        <v>Bottom 5%</v>
      </c>
      <c r="AC3651"/>
      <c r="AD3651" t="s">
        <v>16516</v>
      </c>
      <c r="AE3651" t="s">
        <v>16518</v>
      </c>
    </row>
    <row r="3652" spans="1:31" hidden="1" x14ac:dyDescent="0.25">
      <c r="A3652" t="s">
        <v>6639</v>
      </c>
      <c r="B3652" t="s">
        <v>1604</v>
      </c>
      <c r="C3652" s="3" t="s">
        <v>32</v>
      </c>
      <c r="D3652" s="3" t="s">
        <v>3963</v>
      </c>
      <c r="E3652" s="3" t="s">
        <v>5055</v>
      </c>
      <c r="F3652" s="3">
        <v>7000</v>
      </c>
      <c r="G3652" s="34">
        <v>144.99</v>
      </c>
      <c r="H3652" s="3" t="s">
        <v>12402</v>
      </c>
      <c r="I3652" s="3" t="s">
        <v>74</v>
      </c>
      <c r="J3652" s="3" t="s">
        <v>8112</v>
      </c>
      <c r="K3652" s="3" t="s">
        <v>8111</v>
      </c>
      <c r="L3652" s="3" t="s">
        <v>68</v>
      </c>
      <c r="M3652" s="26" t="s">
        <v>16689</v>
      </c>
      <c r="N3652"/>
      <c r="O3652" s="3" t="s">
        <v>78</v>
      </c>
      <c r="P3652" s="55"/>
      <c r="Q3652" s="55">
        <v>724.95</v>
      </c>
      <c r="R3652" s="55">
        <v>-724.95</v>
      </c>
      <c r="S3652" s="57">
        <v>-1</v>
      </c>
      <c r="T3652" s="55" t="s">
        <v>78</v>
      </c>
      <c r="U3652" s="55">
        <v>0</v>
      </c>
      <c r="V3652" s="55">
        <v>579.96</v>
      </c>
      <c r="W3652" s="55">
        <v>-579.96</v>
      </c>
      <c r="X3652" s="57">
        <v>-1</v>
      </c>
      <c r="Y3652" s="3" t="str">
        <f>IFERROR(VLOOKUP(A3652,'Pivot price tier'!$C$8:$L$2290,10,0),"")</f>
        <v/>
      </c>
      <c r="Z3652" s="3" t="str">
        <f>IFERROR(VLOOKUP(A3652,'Pivot price tier by size'!$D$8:$M$2512,10,0),"")</f>
        <v/>
      </c>
      <c r="AA3652" s="3" t="str">
        <f>IFERROR(VLOOKUP(A3652,'Pivot category'!$B$8:$I$2236,8,0),"")</f>
        <v/>
      </c>
      <c r="AB3652" s="3" t="str">
        <f>IF(P3652&lt;$AC$1,"Bottom 5%","")</f>
        <v>Bottom 5%</v>
      </c>
      <c r="AC3652"/>
      <c r="AD3652" t="s">
        <v>16516</v>
      </c>
      <c r="AE3652" t="s">
        <v>16518</v>
      </c>
    </row>
    <row r="3653" spans="1:31" x14ac:dyDescent="0.25">
      <c r="A3653" t="s">
        <v>12735</v>
      </c>
      <c r="B3653" t="s">
        <v>5162</v>
      </c>
      <c r="C3653" s="3" t="s">
        <v>38</v>
      </c>
      <c r="D3653" s="3" t="s">
        <v>5152</v>
      </c>
      <c r="E3653" s="3">
        <v>0</v>
      </c>
      <c r="F3653" s="3">
        <v>7000</v>
      </c>
      <c r="G3653" s="34">
        <v>22.99</v>
      </c>
      <c r="H3653" s="3" t="s">
        <v>8184</v>
      </c>
      <c r="I3653" s="3" t="s">
        <v>12122</v>
      </c>
      <c r="J3653" s="3" t="s">
        <v>8102</v>
      </c>
      <c r="K3653" s="3" t="s">
        <v>8103</v>
      </c>
      <c r="L3653" s="3" t="s">
        <v>68</v>
      </c>
      <c r="M3653" s="26" t="s">
        <v>16689</v>
      </c>
      <c r="N3653"/>
      <c r="O3653" s="3">
        <v>150</v>
      </c>
      <c r="P3653" s="55">
        <v>75579.399999999994</v>
      </c>
      <c r="Q3653" s="55">
        <v>81009.259999999995</v>
      </c>
      <c r="R3653" s="55">
        <v>-5429.86</v>
      </c>
      <c r="S3653" s="57">
        <v>-7.0000000000000007E-2</v>
      </c>
      <c r="T3653" s="55">
        <v>503.86266666666666</v>
      </c>
      <c r="U3653" s="55">
        <v>37415.97</v>
      </c>
      <c r="V3653" s="55">
        <v>41997.14</v>
      </c>
      <c r="W3653" s="55">
        <v>-4581.17</v>
      </c>
      <c r="X3653" s="57">
        <v>-0.11</v>
      </c>
      <c r="Y3653" s="3" t="str">
        <f>IFERROR(VLOOKUP(A3653,'Pivot price tier'!$C$8:$L$2290,10,0),"")</f>
        <v xml:space="preserve"> </v>
      </c>
      <c r="Z3653" s="3" t="str">
        <f>IFERROR(VLOOKUP(A3653,'Pivot price tier by size'!$D$8:$M$2512,10,0),"")</f>
        <v xml:space="preserve"> </v>
      </c>
      <c r="AA3653" s="3" t="str">
        <f>IFERROR(VLOOKUP(A3653,'Pivot category'!$B$8:$I$2236,8,0),"")</f>
        <v xml:space="preserve"> </v>
      </c>
      <c r="AB3653" s="3" t="str">
        <f>IF(P3653&lt;$AC$1,"Bottom 5%","")</f>
        <v/>
      </c>
      <c r="AC3653"/>
      <c r="AD3653" t="s">
        <v>11019</v>
      </c>
      <c r="AE3653" t="s">
        <v>13854</v>
      </c>
    </row>
    <row r="3654" spans="1:31" hidden="1" x14ac:dyDescent="0.25">
      <c r="A3654" t="s">
        <v>5890</v>
      </c>
      <c r="B3654" t="s">
        <v>1606</v>
      </c>
      <c r="C3654" s="3" t="s">
        <v>32</v>
      </c>
      <c r="D3654" s="3" t="s">
        <v>3965</v>
      </c>
      <c r="E3654" s="3" t="s">
        <v>5053</v>
      </c>
      <c r="F3654" s="3">
        <v>7000</v>
      </c>
      <c r="G3654" s="34">
        <v>17.989999999999998</v>
      </c>
      <c r="H3654" s="3" t="s">
        <v>28</v>
      </c>
      <c r="I3654" s="3" t="s">
        <v>21</v>
      </c>
      <c r="J3654" s="3" t="s">
        <v>8107</v>
      </c>
      <c r="K3654" s="3" t="s">
        <v>8103</v>
      </c>
      <c r="L3654" s="3" t="s">
        <v>8106</v>
      </c>
      <c r="M3654" s="26" t="s">
        <v>16689</v>
      </c>
      <c r="N3654"/>
      <c r="O3654" s="3">
        <v>14</v>
      </c>
      <c r="P3654" s="55">
        <v>18580.560000000001</v>
      </c>
      <c r="Q3654" s="55">
        <v>22672.44</v>
      </c>
      <c r="R3654" s="55">
        <v>-4091.88</v>
      </c>
      <c r="S3654" s="57">
        <v>-0.18</v>
      </c>
      <c r="T3654" s="55">
        <v>1327.1828571428573</v>
      </c>
      <c r="U3654" s="55">
        <v>7886.99</v>
      </c>
      <c r="V3654" s="55">
        <v>16464.509999999998</v>
      </c>
      <c r="W3654" s="55">
        <v>-8577.52</v>
      </c>
      <c r="X3654" s="57">
        <v>-0.52</v>
      </c>
      <c r="Y3654" s="3" t="str">
        <f>IFERROR(VLOOKUP(A3654,'Pivot price tier'!$C$8:$L$2290,10,0),"")</f>
        <v/>
      </c>
      <c r="Z3654" s="3" t="str">
        <f>IFERROR(VLOOKUP(A3654,'Pivot price tier by size'!$D$8:$M$2512,10,0),"")</f>
        <v/>
      </c>
      <c r="AA3654" s="3" t="str">
        <f>IFERROR(VLOOKUP(A3654,'Pivot category'!$B$8:$I$2236,8,0),"")</f>
        <v/>
      </c>
      <c r="AB3654" s="3" t="str">
        <f>IF(P3654&lt;$AC$1,"Bottom 5%","")</f>
        <v>Bottom 5%</v>
      </c>
      <c r="AC3654"/>
      <c r="AD3654" t="s">
        <v>16514</v>
      </c>
      <c r="AE3654" t="s">
        <v>16557</v>
      </c>
    </row>
    <row r="3655" spans="1:31" hidden="1" x14ac:dyDescent="0.25">
      <c r="A3655" t="s">
        <v>11088</v>
      </c>
      <c r="B3655" t="s">
        <v>8826</v>
      </c>
      <c r="C3655" s="3" t="s">
        <v>73</v>
      </c>
      <c r="D3655" s="3" t="s">
        <v>8643</v>
      </c>
      <c r="E3655" s="3">
        <v>0</v>
      </c>
      <c r="F3655" s="3">
        <v>7000</v>
      </c>
      <c r="G3655" s="34">
        <v>5.99</v>
      </c>
      <c r="H3655" s="3" t="s">
        <v>8184</v>
      </c>
      <c r="I3655" s="3" t="s">
        <v>12123</v>
      </c>
      <c r="J3655" s="3" t="s">
        <v>8107</v>
      </c>
      <c r="K3655" s="3" t="s">
        <v>8103</v>
      </c>
      <c r="L3655" s="3" t="s">
        <v>8106</v>
      </c>
      <c r="M3655" s="26" t="s">
        <v>16689</v>
      </c>
      <c r="N3655"/>
      <c r="O3655" s="3">
        <v>0</v>
      </c>
      <c r="P3655" s="55"/>
      <c r="Q3655" s="55">
        <v>3306.61</v>
      </c>
      <c r="R3655" s="55">
        <v>-3306.61</v>
      </c>
      <c r="S3655" s="57">
        <v>-1</v>
      </c>
      <c r="T3655" s="55" t="s">
        <v>78</v>
      </c>
      <c r="U3655" s="55">
        <v>5.99</v>
      </c>
      <c r="V3655" s="55">
        <v>3290.69</v>
      </c>
      <c r="W3655" s="55">
        <v>-3284.7</v>
      </c>
      <c r="X3655" s="57">
        <v>-1</v>
      </c>
      <c r="Y3655" s="3" t="str">
        <f>IFERROR(VLOOKUP(A3655,'Pivot price tier'!$C$8:$L$2290,10,0),"")</f>
        <v/>
      </c>
      <c r="Z3655" s="3" t="str">
        <f>IFERROR(VLOOKUP(A3655,'Pivot price tier by size'!$D$8:$M$2512,10,0),"")</f>
        <v/>
      </c>
      <c r="AA3655" s="3" t="str">
        <f>IFERROR(VLOOKUP(A3655,'Pivot category'!$B$8:$I$2236,8,0),"")</f>
        <v/>
      </c>
      <c r="AB3655" s="3" t="str">
        <f>IF(P3655&lt;$AC$1,"Bottom 5%","")</f>
        <v>Bottom 5%</v>
      </c>
      <c r="AC3655"/>
      <c r="AD3655" t="s">
        <v>11021</v>
      </c>
      <c r="AE3655" t="s">
        <v>16605</v>
      </c>
    </row>
    <row r="3656" spans="1:31" hidden="1" x14ac:dyDescent="0.25">
      <c r="A3656" t="s">
        <v>11089</v>
      </c>
      <c r="B3656" t="s">
        <v>9932</v>
      </c>
      <c r="C3656" s="3" t="s">
        <v>73</v>
      </c>
      <c r="D3656" s="3" t="s">
        <v>9863</v>
      </c>
      <c r="E3656" s="3">
        <v>0</v>
      </c>
      <c r="F3656" s="3">
        <v>7000</v>
      </c>
      <c r="G3656" s="34">
        <v>6.59</v>
      </c>
      <c r="H3656" s="3" t="s">
        <v>8184</v>
      </c>
      <c r="I3656" s="3" t="s">
        <v>12123</v>
      </c>
      <c r="J3656" s="3" t="s">
        <v>8107</v>
      </c>
      <c r="K3656" s="3" t="s">
        <v>8103</v>
      </c>
      <c r="L3656" s="3" t="s">
        <v>8106</v>
      </c>
      <c r="M3656" s="26" t="s">
        <v>16689</v>
      </c>
      <c r="N3656"/>
      <c r="O3656" s="3">
        <v>3</v>
      </c>
      <c r="P3656" s="55">
        <v>118.62</v>
      </c>
      <c r="Q3656" s="55">
        <v>2667.09</v>
      </c>
      <c r="R3656" s="55">
        <v>-2548.4699999999998</v>
      </c>
      <c r="S3656" s="57">
        <v>-0.96</v>
      </c>
      <c r="T3656" s="55">
        <v>39.54</v>
      </c>
      <c r="U3656" s="55">
        <v>0</v>
      </c>
      <c r="V3656" s="55">
        <v>1246.23</v>
      </c>
      <c r="W3656" s="55">
        <v>-1246.23</v>
      </c>
      <c r="X3656" s="57">
        <v>-1</v>
      </c>
      <c r="Y3656" s="3" t="str">
        <f>IFERROR(VLOOKUP(A3656,'Pivot price tier'!$C$8:$L$2290,10,0),"")</f>
        <v/>
      </c>
      <c r="Z3656" s="3" t="str">
        <f>IFERROR(VLOOKUP(A3656,'Pivot price tier by size'!$D$8:$M$2512,10,0),"")</f>
        <v/>
      </c>
      <c r="AA3656" s="3" t="str">
        <f>IFERROR(VLOOKUP(A3656,'Pivot category'!$B$8:$I$2236,8,0),"")</f>
        <v/>
      </c>
      <c r="AB3656" s="3" t="str">
        <f>IF(P3656&lt;$AC$1,"Bottom 5%","")</f>
        <v>Bottom 5%</v>
      </c>
      <c r="AC3656"/>
      <c r="AD3656" t="s">
        <v>11021</v>
      </c>
      <c r="AE3656" t="s">
        <v>16605</v>
      </c>
    </row>
    <row r="3657" spans="1:31" hidden="1" x14ac:dyDescent="0.25">
      <c r="A3657" t="s">
        <v>11447</v>
      </c>
      <c r="B3657" t="s">
        <v>12588</v>
      </c>
      <c r="C3657" s="3" t="s">
        <v>32</v>
      </c>
      <c r="D3657" s="3" t="s">
        <v>4800</v>
      </c>
      <c r="E3657" s="3" t="s">
        <v>5053</v>
      </c>
      <c r="F3657" s="3">
        <v>9000</v>
      </c>
      <c r="G3657" s="34">
        <v>29.99</v>
      </c>
      <c r="H3657" s="3" t="s">
        <v>12</v>
      </c>
      <c r="I3657" s="3" t="s">
        <v>21</v>
      </c>
      <c r="J3657" s="3" t="s">
        <v>8110</v>
      </c>
      <c r="K3657" s="3" t="s">
        <v>8103</v>
      </c>
      <c r="L3657" s="3" t="s">
        <v>68</v>
      </c>
      <c r="M3657" s="26">
        <v>45323</v>
      </c>
      <c r="N3657"/>
      <c r="O3657" s="3">
        <v>4</v>
      </c>
      <c r="P3657" s="55">
        <v>2129.29</v>
      </c>
      <c r="Q3657" s="55">
        <v>7407.81</v>
      </c>
      <c r="R3657" s="55">
        <v>-5278.52</v>
      </c>
      <c r="S3657" s="57">
        <v>-0.71</v>
      </c>
      <c r="T3657" s="55">
        <v>532.32249999999999</v>
      </c>
      <c r="U3657" s="55">
        <v>1109.6300000000001</v>
      </c>
      <c r="V3657" s="55">
        <v>3184.01</v>
      </c>
      <c r="W3657" s="55">
        <v>-2074.38</v>
      </c>
      <c r="X3657" s="57">
        <v>-0.65</v>
      </c>
      <c r="Y3657" s="3" t="str">
        <f>IFERROR(VLOOKUP(A3657,'Pivot price tier'!$C$8:$L$2290,10,0),"")</f>
        <v>X</v>
      </c>
      <c r="Z3657" s="3" t="str">
        <f>IFERROR(VLOOKUP(A3657,'Pivot price tier by size'!$D$8:$M$2512,10,0),"")</f>
        <v xml:space="preserve"> </v>
      </c>
      <c r="AA3657" s="3" t="str">
        <f>IFERROR(VLOOKUP(A3657,'Pivot category'!$B$8:$I$2236,8,0),"")</f>
        <v>X</v>
      </c>
      <c r="AB3657" s="3" t="str">
        <f>IF(P3657&lt;$AC$1,"Bottom 5%","")</f>
        <v>Bottom 5%</v>
      </c>
      <c r="AC3657"/>
      <c r="AD3657" t="s">
        <v>16550</v>
      </c>
      <c r="AE3657" t="s">
        <v>13868</v>
      </c>
    </row>
    <row r="3658" spans="1:31" hidden="1" x14ac:dyDescent="0.25">
      <c r="A3658" t="s">
        <v>6657</v>
      </c>
      <c r="B3658" t="s">
        <v>5063</v>
      </c>
      <c r="C3658" s="3" t="s">
        <v>32</v>
      </c>
      <c r="D3658" s="3" t="s">
        <v>4981</v>
      </c>
      <c r="E3658" s="3" t="s">
        <v>5053</v>
      </c>
      <c r="F3658" s="3">
        <v>7000</v>
      </c>
      <c r="G3658" s="34">
        <v>53.99</v>
      </c>
      <c r="H3658" s="3" t="s">
        <v>12</v>
      </c>
      <c r="I3658" s="3" t="s">
        <v>15</v>
      </c>
      <c r="J3658" s="3" t="s">
        <v>8110</v>
      </c>
      <c r="K3658" s="3" t="s">
        <v>8103</v>
      </c>
      <c r="L3658" s="3" t="s">
        <v>68</v>
      </c>
      <c r="M3658" s="26" t="s">
        <v>16689</v>
      </c>
      <c r="N3658"/>
      <c r="O3658" s="3">
        <v>4</v>
      </c>
      <c r="P3658" s="55">
        <v>7018.7</v>
      </c>
      <c r="Q3658" s="55">
        <v>10844.96</v>
      </c>
      <c r="R3658" s="55">
        <v>-3826.26</v>
      </c>
      <c r="S3658" s="57">
        <v>-0.35</v>
      </c>
      <c r="T3658" s="55">
        <v>1754.675</v>
      </c>
      <c r="U3658" s="55">
        <v>3239.4</v>
      </c>
      <c r="V3658" s="55">
        <v>2451.54</v>
      </c>
      <c r="W3658" s="55">
        <v>787.86</v>
      </c>
      <c r="X3658" s="57">
        <v>0.32</v>
      </c>
      <c r="Y3658" s="3" t="str">
        <f>IFERROR(VLOOKUP(A3658,'Pivot price tier'!$C$8:$L$2290,10,0),"")</f>
        <v xml:space="preserve"> </v>
      </c>
      <c r="Z3658" s="3" t="str">
        <f>IFERROR(VLOOKUP(A3658,'Pivot price tier by size'!$D$8:$M$2512,10,0),"")</f>
        <v xml:space="preserve"> </v>
      </c>
      <c r="AA3658" s="3" t="str">
        <f>IFERROR(VLOOKUP(A3658,'Pivot category'!$B$8:$I$2236,8,0),"")</f>
        <v>X</v>
      </c>
      <c r="AB3658" s="3" t="str">
        <f>IF(P3658&lt;$AC$1,"Bottom 5%","")</f>
        <v>Bottom 5%</v>
      </c>
      <c r="AC3658"/>
      <c r="AD3658" t="s">
        <v>16550</v>
      </c>
      <c r="AE3658" t="s">
        <v>13868</v>
      </c>
    </row>
    <row r="3659" spans="1:31" hidden="1" x14ac:dyDescent="0.25">
      <c r="A3659" t="s">
        <v>5831</v>
      </c>
      <c r="B3659" t="s">
        <v>1607</v>
      </c>
      <c r="C3659" s="3" t="s">
        <v>32</v>
      </c>
      <c r="D3659" s="3" t="s">
        <v>3966</v>
      </c>
      <c r="E3659" s="3" t="s">
        <v>5053</v>
      </c>
      <c r="F3659" s="3">
        <v>7000</v>
      </c>
      <c r="G3659" s="34">
        <v>6.59</v>
      </c>
      <c r="H3659" s="3" t="s">
        <v>12</v>
      </c>
      <c r="I3659" s="3" t="s">
        <v>17</v>
      </c>
      <c r="J3659" s="3" t="s">
        <v>8107</v>
      </c>
      <c r="K3659" s="3" t="s">
        <v>8103</v>
      </c>
      <c r="L3659" s="3" t="s">
        <v>8106</v>
      </c>
      <c r="M3659" s="26" t="s">
        <v>16689</v>
      </c>
      <c r="N3659"/>
      <c r="O3659" s="3">
        <v>2</v>
      </c>
      <c r="P3659" s="55">
        <v>347.01</v>
      </c>
      <c r="Q3659" s="55">
        <v>260.2</v>
      </c>
      <c r="R3659" s="55">
        <v>86.81</v>
      </c>
      <c r="S3659" s="57">
        <v>0.33</v>
      </c>
      <c r="T3659" s="55">
        <v>173.505</v>
      </c>
      <c r="U3659" s="55" t="s">
        <v>78</v>
      </c>
      <c r="V3659" s="55" t="s">
        <v>78</v>
      </c>
      <c r="W3659" s="55" t="s">
        <v>78</v>
      </c>
      <c r="X3659" s="57" t="s">
        <v>78</v>
      </c>
      <c r="Y3659" s="3" t="str">
        <f>IFERROR(VLOOKUP(A3659,'Pivot price tier'!$C$8:$L$2290,10,0),"")</f>
        <v/>
      </c>
      <c r="Z3659" s="3" t="str">
        <f>IFERROR(VLOOKUP(A3659,'Pivot price tier by size'!$D$8:$M$2512,10,0),"")</f>
        <v/>
      </c>
      <c r="AA3659" s="3" t="str">
        <f>IFERROR(VLOOKUP(A3659,'Pivot category'!$B$8:$I$2236,8,0),"")</f>
        <v/>
      </c>
      <c r="AB3659" s="3" t="str">
        <f>IF(P3659&lt;$AC$1,"Bottom 5%","")</f>
        <v>Bottom 5%</v>
      </c>
      <c r="AC3659"/>
      <c r="AD3659" t="s">
        <v>11019</v>
      </c>
      <c r="AE3659" t="s">
        <v>13854</v>
      </c>
    </row>
    <row r="3660" spans="1:31" hidden="1" x14ac:dyDescent="0.25">
      <c r="A3660" t="s">
        <v>7846</v>
      </c>
      <c r="B3660" t="s">
        <v>1608</v>
      </c>
      <c r="C3660" s="3" t="s">
        <v>71</v>
      </c>
      <c r="D3660" s="3" t="s">
        <v>3967</v>
      </c>
      <c r="E3660" s="3" t="s">
        <v>5101</v>
      </c>
      <c r="F3660" s="3">
        <v>7000</v>
      </c>
      <c r="G3660" s="34">
        <v>1.49</v>
      </c>
      <c r="H3660" s="3" t="s">
        <v>12</v>
      </c>
      <c r="I3660" s="3" t="s">
        <v>70</v>
      </c>
      <c r="J3660" s="3" t="s">
        <v>8107</v>
      </c>
      <c r="K3660" s="3" t="s">
        <v>8103</v>
      </c>
      <c r="L3660" s="3" t="s">
        <v>8106</v>
      </c>
      <c r="M3660" s="26" t="s">
        <v>16689</v>
      </c>
      <c r="N3660"/>
      <c r="O3660" s="3">
        <v>2</v>
      </c>
      <c r="P3660" s="55">
        <v>271.25</v>
      </c>
      <c r="Q3660" s="55">
        <v>2937.45</v>
      </c>
      <c r="R3660" s="55">
        <v>-2666.2</v>
      </c>
      <c r="S3660" s="57">
        <v>-0.91</v>
      </c>
      <c r="T3660" s="55">
        <v>135.625</v>
      </c>
      <c r="U3660" s="55">
        <v>0</v>
      </c>
      <c r="V3660" s="55">
        <v>562.46</v>
      </c>
      <c r="W3660" s="55">
        <v>-562.46</v>
      </c>
      <c r="X3660" s="57">
        <v>-1</v>
      </c>
      <c r="Y3660" s="3" t="str">
        <f>IFERROR(VLOOKUP(A3660,'Pivot price tier'!$C$8:$L$2290,10,0),"")</f>
        <v/>
      </c>
      <c r="Z3660" s="3" t="str">
        <f>IFERROR(VLOOKUP(A3660,'Pivot price tier by size'!$D$8:$M$2512,10,0),"")</f>
        <v/>
      </c>
      <c r="AA3660" s="3" t="str">
        <f>IFERROR(VLOOKUP(A3660,'Pivot category'!$B$8:$I$2236,8,0),"")</f>
        <v/>
      </c>
      <c r="AB3660" s="3" t="str">
        <f>IF(P3660&lt;$AC$1,"Bottom 5%","")</f>
        <v>Bottom 5%</v>
      </c>
      <c r="AC3660"/>
      <c r="AD3660" t="s">
        <v>11019</v>
      </c>
      <c r="AE3660" t="s">
        <v>13854</v>
      </c>
    </row>
    <row r="3661" spans="1:31" hidden="1" x14ac:dyDescent="0.25">
      <c r="A3661" t="s">
        <v>5807</v>
      </c>
      <c r="B3661" t="s">
        <v>1609</v>
      </c>
      <c r="C3661" s="3" t="s">
        <v>32</v>
      </c>
      <c r="D3661" s="3" t="s">
        <v>3968</v>
      </c>
      <c r="E3661" s="3" t="s">
        <v>5101</v>
      </c>
      <c r="F3661" s="3">
        <v>7000</v>
      </c>
      <c r="G3661" s="34">
        <v>38.99</v>
      </c>
      <c r="H3661" s="3" t="s">
        <v>12</v>
      </c>
      <c r="I3661" s="3" t="s">
        <v>21</v>
      </c>
      <c r="J3661" s="3" t="s">
        <v>8107</v>
      </c>
      <c r="K3661" s="3" t="s">
        <v>8103</v>
      </c>
      <c r="L3661" s="3" t="s">
        <v>8106</v>
      </c>
      <c r="M3661" s="26" t="s">
        <v>16689</v>
      </c>
      <c r="N3661"/>
      <c r="O3661" s="3">
        <v>10</v>
      </c>
      <c r="P3661" s="55">
        <v>9173.8799999999992</v>
      </c>
      <c r="Q3661" s="55">
        <v>35047.800000000003</v>
      </c>
      <c r="R3661" s="55">
        <v>-25873.919999999998</v>
      </c>
      <c r="S3661" s="57">
        <v>-0.74</v>
      </c>
      <c r="T3661" s="55">
        <v>917.38799999999992</v>
      </c>
      <c r="U3661" s="55">
        <v>1828.78</v>
      </c>
      <c r="V3661" s="55">
        <v>17583.810000000001</v>
      </c>
      <c r="W3661" s="55">
        <v>-15755.03</v>
      </c>
      <c r="X3661" s="57">
        <v>-0.9</v>
      </c>
      <c r="Y3661" s="3" t="str">
        <f>IFERROR(VLOOKUP(A3661,'Pivot price tier'!$C$8:$L$2290,10,0),"")</f>
        <v/>
      </c>
      <c r="Z3661" s="3" t="str">
        <f>IFERROR(VLOOKUP(A3661,'Pivot price tier by size'!$D$8:$M$2512,10,0),"")</f>
        <v/>
      </c>
      <c r="AA3661" s="3" t="str">
        <f>IFERROR(VLOOKUP(A3661,'Pivot category'!$B$8:$I$2236,8,0),"")</f>
        <v/>
      </c>
      <c r="AB3661" s="3" t="str">
        <f>IF(P3661&lt;$AC$1,"Bottom 5%","")</f>
        <v>Bottom 5%</v>
      </c>
      <c r="AC3661"/>
      <c r="AD3661" t="s">
        <v>11019</v>
      </c>
      <c r="AE3661" t="s">
        <v>13854</v>
      </c>
    </row>
    <row r="3662" spans="1:31" hidden="1" x14ac:dyDescent="0.25">
      <c r="A3662" t="s">
        <v>8399</v>
      </c>
      <c r="B3662" t="s">
        <v>8398</v>
      </c>
      <c r="C3662" s="3" t="s">
        <v>38</v>
      </c>
      <c r="D3662" s="3" t="s">
        <v>5288</v>
      </c>
      <c r="E3662" s="3" t="s">
        <v>5053</v>
      </c>
      <c r="F3662" s="3">
        <v>7000</v>
      </c>
      <c r="G3662" s="34">
        <v>21.59</v>
      </c>
      <c r="H3662" s="3" t="s">
        <v>12</v>
      </c>
      <c r="I3662" s="3" t="s">
        <v>13</v>
      </c>
      <c r="J3662" s="3" t="s">
        <v>8104</v>
      </c>
      <c r="K3662" s="3" t="s">
        <v>8111</v>
      </c>
      <c r="L3662" s="3" t="s">
        <v>8108</v>
      </c>
      <c r="M3662" s="26" t="s">
        <v>16689</v>
      </c>
      <c r="N3662"/>
      <c r="O3662" s="3" t="s">
        <v>78</v>
      </c>
      <c r="P3662" s="55"/>
      <c r="Q3662" s="55">
        <v>201.54</v>
      </c>
      <c r="R3662" s="55">
        <v>-201.54</v>
      </c>
      <c r="S3662" s="57">
        <v>-1</v>
      </c>
      <c r="T3662" s="55" t="s">
        <v>78</v>
      </c>
      <c r="U3662" s="55" t="s">
        <v>78</v>
      </c>
      <c r="V3662" s="55" t="s">
        <v>78</v>
      </c>
      <c r="W3662" s="55" t="s">
        <v>78</v>
      </c>
      <c r="X3662" s="57" t="s">
        <v>78</v>
      </c>
      <c r="Y3662" s="3" t="str">
        <f>IFERROR(VLOOKUP(A3662,'Pivot price tier'!$C$8:$L$2290,10,0),"")</f>
        <v/>
      </c>
      <c r="Z3662" s="3" t="str">
        <f>IFERROR(VLOOKUP(A3662,'Pivot price tier by size'!$D$8:$M$2512,10,0),"")</f>
        <v/>
      </c>
      <c r="AA3662" s="3" t="str">
        <f>IFERROR(VLOOKUP(A3662,'Pivot category'!$B$8:$I$2236,8,0),"")</f>
        <v/>
      </c>
      <c r="AB3662" s="3" t="str">
        <f>IF(P3662&lt;$AC$1,"Bottom 5%","")</f>
        <v>Bottom 5%</v>
      </c>
      <c r="AC3662"/>
      <c r="AD3662" t="s">
        <v>16510</v>
      </c>
      <c r="AE3662" t="s">
        <v>13853</v>
      </c>
    </row>
    <row r="3663" spans="1:31" hidden="1" x14ac:dyDescent="0.25">
      <c r="A3663" t="s">
        <v>15816</v>
      </c>
      <c r="B3663" t="s">
        <v>15817</v>
      </c>
      <c r="C3663" s="3" t="s">
        <v>32</v>
      </c>
      <c r="D3663" s="3" t="s">
        <v>15304</v>
      </c>
      <c r="E3663" s="3" t="s">
        <v>5053</v>
      </c>
      <c r="F3663" s="3">
        <v>10000</v>
      </c>
      <c r="G3663" s="34">
        <v>79.989999999999995</v>
      </c>
      <c r="H3663" s="3" t="s">
        <v>12</v>
      </c>
      <c r="I3663" s="3" t="s">
        <v>15</v>
      </c>
      <c r="J3663" s="3" t="s">
        <v>8110</v>
      </c>
      <c r="K3663" s="3" t="s">
        <v>8103</v>
      </c>
      <c r="L3663" s="3" t="s">
        <v>68</v>
      </c>
      <c r="M3663" s="26">
        <v>45908</v>
      </c>
      <c r="N3663"/>
      <c r="O3663" s="3">
        <v>5</v>
      </c>
      <c r="P3663" s="55">
        <v>15358.08</v>
      </c>
      <c r="Q3663" s="55"/>
      <c r="R3663" s="55">
        <v>15358.08</v>
      </c>
      <c r="S3663" s="57"/>
      <c r="T3663" s="55">
        <v>3071.616</v>
      </c>
      <c r="U3663" s="55">
        <v>7839.02</v>
      </c>
      <c r="V3663" s="55">
        <v>0</v>
      </c>
      <c r="W3663" s="55">
        <v>7839.02</v>
      </c>
      <c r="X3663" s="57">
        <v>0</v>
      </c>
      <c r="Y3663" s="3" t="str">
        <f>IFERROR(VLOOKUP(A3663,'Pivot price tier'!$C$8:$L$2290,10,0),"")</f>
        <v xml:space="preserve"> </v>
      </c>
      <c r="Z3663" s="3" t="str">
        <f>IFERROR(VLOOKUP(A3663,'Pivot price tier by size'!$D$8:$M$2512,10,0),"")</f>
        <v xml:space="preserve"> </v>
      </c>
      <c r="AA3663" s="3" t="str">
        <f>IFERROR(VLOOKUP(A3663,'Pivot category'!$B$8:$I$2236,8,0),"")</f>
        <v>X</v>
      </c>
      <c r="AB3663" s="3" t="str">
        <f>IF(P3663&lt;$AC$1,"Bottom 5%","")</f>
        <v>Bottom 5%</v>
      </c>
      <c r="AC3663"/>
      <c r="AD3663" t="s">
        <v>16510</v>
      </c>
      <c r="AE3663" t="s">
        <v>13853</v>
      </c>
    </row>
    <row r="3664" spans="1:31" hidden="1" x14ac:dyDescent="0.25">
      <c r="A3664" t="s">
        <v>14040</v>
      </c>
      <c r="B3664" t="s">
        <v>14041</v>
      </c>
      <c r="C3664" s="3" t="s">
        <v>32</v>
      </c>
      <c r="D3664" s="3" t="s">
        <v>12662</v>
      </c>
      <c r="E3664" s="3" t="s">
        <v>5053</v>
      </c>
      <c r="F3664" s="3">
        <v>10000</v>
      </c>
      <c r="G3664" s="34">
        <v>79.989999999999995</v>
      </c>
      <c r="H3664" s="3" t="s">
        <v>12</v>
      </c>
      <c r="I3664" s="3" t="s">
        <v>15</v>
      </c>
      <c r="J3664" s="3" t="s">
        <v>8110</v>
      </c>
      <c r="K3664" s="3" t="s">
        <v>8115</v>
      </c>
      <c r="L3664" s="3" t="s">
        <v>68</v>
      </c>
      <c r="M3664" s="26">
        <v>45627</v>
      </c>
      <c r="N3664"/>
      <c r="O3664" s="3" t="s">
        <v>78</v>
      </c>
      <c r="P3664" s="55"/>
      <c r="Q3664" s="55">
        <v>3359.52</v>
      </c>
      <c r="R3664" s="55">
        <v>-3359.52</v>
      </c>
      <c r="S3664" s="57">
        <v>-1</v>
      </c>
      <c r="T3664" s="55" t="s">
        <v>78</v>
      </c>
      <c r="U3664" s="55">
        <v>79.989999999999995</v>
      </c>
      <c r="V3664" s="55">
        <v>2959.59</v>
      </c>
      <c r="W3664" s="55">
        <v>-2879.6</v>
      </c>
      <c r="X3664" s="57">
        <v>-0.97</v>
      </c>
      <c r="Y3664" s="3" t="str">
        <f>IFERROR(VLOOKUP(A3664,'Pivot price tier'!$C$8:$L$2290,10,0),"")</f>
        <v/>
      </c>
      <c r="Z3664" s="3" t="str">
        <f>IFERROR(VLOOKUP(A3664,'Pivot price tier by size'!$D$8:$M$2512,10,0),"")</f>
        <v/>
      </c>
      <c r="AA3664" s="3" t="str">
        <f>IFERROR(VLOOKUP(A3664,'Pivot category'!$B$8:$I$2236,8,0),"")</f>
        <v/>
      </c>
      <c r="AB3664" s="3" t="str">
        <f>IF(P3664&lt;$AC$1,"Bottom 5%","")</f>
        <v>Bottom 5%</v>
      </c>
      <c r="AC3664"/>
      <c r="AD3664" t="s">
        <v>16510</v>
      </c>
      <c r="AE3664" t="s">
        <v>13853</v>
      </c>
    </row>
    <row r="3665" spans="1:31" hidden="1" x14ac:dyDescent="0.25">
      <c r="A3665" t="s">
        <v>14042</v>
      </c>
      <c r="B3665" t="s">
        <v>14043</v>
      </c>
      <c r="C3665" s="3" t="s">
        <v>32</v>
      </c>
      <c r="D3665" s="3" t="s">
        <v>12030</v>
      </c>
      <c r="E3665" s="3" t="s">
        <v>5053</v>
      </c>
      <c r="F3665" s="3">
        <v>10000</v>
      </c>
      <c r="G3665" s="34">
        <v>79.989999999999995</v>
      </c>
      <c r="H3665" s="3" t="s">
        <v>12</v>
      </c>
      <c r="I3665" s="3" t="s">
        <v>15</v>
      </c>
      <c r="J3665" s="3" t="s">
        <v>8110</v>
      </c>
      <c r="K3665" s="3" t="s">
        <v>8103</v>
      </c>
      <c r="L3665" s="3" t="s">
        <v>68</v>
      </c>
      <c r="M3665" s="26">
        <v>45627</v>
      </c>
      <c r="N3665"/>
      <c r="O3665" s="3" t="s">
        <v>78</v>
      </c>
      <c r="P3665" s="55"/>
      <c r="Q3665" s="55">
        <v>1259.82</v>
      </c>
      <c r="R3665" s="55">
        <v>-1259.82</v>
      </c>
      <c r="S3665" s="57">
        <v>-1</v>
      </c>
      <c r="T3665" s="55" t="s">
        <v>78</v>
      </c>
      <c r="U3665" s="55">
        <v>0</v>
      </c>
      <c r="V3665" s="55">
        <v>869.88</v>
      </c>
      <c r="W3665" s="55">
        <v>-869.88</v>
      </c>
      <c r="X3665" s="57">
        <v>-1</v>
      </c>
      <c r="Y3665" s="3" t="str">
        <f>IFERROR(VLOOKUP(A3665,'Pivot price tier'!$C$8:$L$2290,10,0),"")</f>
        <v>X</v>
      </c>
      <c r="Z3665" s="3" t="str">
        <f>IFERROR(VLOOKUP(A3665,'Pivot price tier by size'!$D$8:$M$2512,10,0),"")</f>
        <v>X</v>
      </c>
      <c r="AA3665" s="3" t="str">
        <f>IFERROR(VLOOKUP(A3665,'Pivot category'!$B$8:$I$2236,8,0),"")</f>
        <v>X</v>
      </c>
      <c r="AB3665" s="3" t="str">
        <f>IF(P3665&lt;$AC$1,"Bottom 5%","")</f>
        <v>Bottom 5%</v>
      </c>
      <c r="AC3665"/>
      <c r="AD3665" t="s">
        <v>16510</v>
      </c>
      <c r="AE3665" t="s">
        <v>13853</v>
      </c>
    </row>
    <row r="3666" spans="1:31" hidden="1" x14ac:dyDescent="0.25">
      <c r="A3666" t="s">
        <v>7463</v>
      </c>
      <c r="B3666" t="s">
        <v>1610</v>
      </c>
      <c r="C3666" s="3" t="s">
        <v>36</v>
      </c>
      <c r="D3666" s="3" t="s">
        <v>3969</v>
      </c>
      <c r="E3666" s="3" t="s">
        <v>5053</v>
      </c>
      <c r="F3666" s="3">
        <v>8000</v>
      </c>
      <c r="G3666" s="34">
        <v>11.99</v>
      </c>
      <c r="H3666" s="3" t="s">
        <v>12</v>
      </c>
      <c r="I3666" s="3" t="s">
        <v>13</v>
      </c>
      <c r="J3666" s="3" t="s">
        <v>8102</v>
      </c>
      <c r="K3666" s="3" t="s">
        <v>8124</v>
      </c>
      <c r="L3666" s="3" t="s">
        <v>68</v>
      </c>
      <c r="M3666" s="26" t="s">
        <v>16689</v>
      </c>
      <c r="N3666"/>
      <c r="O3666" s="3">
        <v>17</v>
      </c>
      <c r="P3666" s="55">
        <v>4700.08</v>
      </c>
      <c r="Q3666" s="55">
        <v>3860.78</v>
      </c>
      <c r="R3666" s="55">
        <v>839.3</v>
      </c>
      <c r="S3666" s="57">
        <v>0.22</v>
      </c>
      <c r="T3666" s="55">
        <v>276.47529411764708</v>
      </c>
      <c r="U3666" s="55">
        <v>15790.83</v>
      </c>
      <c r="V3666" s="55">
        <v>10227.469999999999</v>
      </c>
      <c r="W3666" s="55">
        <v>5563.36</v>
      </c>
      <c r="X3666" s="57">
        <v>0.54</v>
      </c>
      <c r="Y3666" s="3" t="str">
        <f>IFERROR(VLOOKUP(A3666,'Pivot price tier'!$C$8:$L$2290,10,0),"")</f>
        <v/>
      </c>
      <c r="Z3666" s="3" t="str">
        <f>IFERROR(VLOOKUP(A3666,'Pivot price tier by size'!$D$8:$M$2512,10,0),"")</f>
        <v/>
      </c>
      <c r="AA3666" s="3" t="str">
        <f>IFERROR(VLOOKUP(A3666,'Pivot category'!$B$8:$I$2236,8,0),"")</f>
        <v/>
      </c>
      <c r="AB3666" s="3" t="str">
        <f>IF(P3666&lt;$AC$1,"Bottom 5%","")</f>
        <v>Bottom 5%</v>
      </c>
      <c r="AC3666"/>
      <c r="AD3666" t="s">
        <v>16512</v>
      </c>
      <c r="AE3666" t="s">
        <v>13856</v>
      </c>
    </row>
    <row r="3667" spans="1:31" x14ac:dyDescent="0.25">
      <c r="A3667" t="s">
        <v>12736</v>
      </c>
      <c r="B3667" t="s">
        <v>109</v>
      </c>
      <c r="C3667" s="3" t="s">
        <v>38</v>
      </c>
      <c r="D3667" s="3" t="s">
        <v>2293</v>
      </c>
      <c r="E3667" s="3">
        <v>0</v>
      </c>
      <c r="F3667" s="3">
        <v>1000</v>
      </c>
      <c r="G3667" s="34">
        <v>22.99</v>
      </c>
      <c r="H3667" s="3" t="s">
        <v>8184</v>
      </c>
      <c r="I3667" s="3" t="s">
        <v>12122</v>
      </c>
      <c r="J3667" s="3" t="s">
        <v>8102</v>
      </c>
      <c r="K3667" s="3" t="s">
        <v>8103</v>
      </c>
      <c r="L3667" s="3" t="s">
        <v>68</v>
      </c>
      <c r="M3667" s="26" t="s">
        <v>16689</v>
      </c>
      <c r="N3667"/>
      <c r="O3667" s="3">
        <v>159</v>
      </c>
      <c r="P3667" s="55">
        <v>162588.63</v>
      </c>
      <c r="Q3667" s="55">
        <v>169094.55</v>
      </c>
      <c r="R3667" s="55">
        <v>-6505.92</v>
      </c>
      <c r="S3667" s="57">
        <v>-0.04</v>
      </c>
      <c r="T3667" s="55">
        <v>1022.57</v>
      </c>
      <c r="U3667" s="55">
        <v>121164.82</v>
      </c>
      <c r="V3667" s="55">
        <v>127009.69</v>
      </c>
      <c r="W3667" s="55">
        <v>-5844.87</v>
      </c>
      <c r="X3667" s="57">
        <v>-0.05</v>
      </c>
      <c r="Y3667" s="3" t="str">
        <f>IFERROR(VLOOKUP(A3667,'Pivot price tier'!$C$8:$L$2290,10,0),"")</f>
        <v xml:space="preserve"> </v>
      </c>
      <c r="Z3667" s="3" t="str">
        <f>IFERROR(VLOOKUP(A3667,'Pivot price tier by size'!$D$8:$M$2512,10,0),"")</f>
        <v xml:space="preserve"> </v>
      </c>
      <c r="AA3667" s="3" t="str">
        <f>IFERROR(VLOOKUP(A3667,'Pivot category'!$B$8:$I$2236,8,0),"")</f>
        <v xml:space="preserve"> </v>
      </c>
      <c r="AB3667" s="3" t="str">
        <f>IF(P3667&lt;$AC$1,"Bottom 5%","")</f>
        <v/>
      </c>
      <c r="AC3667"/>
      <c r="AD3667" t="s">
        <v>11019</v>
      </c>
      <c r="AE3667" t="s">
        <v>13854</v>
      </c>
    </row>
    <row r="3668" spans="1:31" x14ac:dyDescent="0.25">
      <c r="A3668" t="s">
        <v>11468</v>
      </c>
      <c r="B3668" t="s">
        <v>11469</v>
      </c>
      <c r="C3668" s="3" t="s">
        <v>38</v>
      </c>
      <c r="D3668" s="3" t="s">
        <v>11322</v>
      </c>
      <c r="E3668" s="3">
        <v>0</v>
      </c>
      <c r="F3668" s="3">
        <v>70000</v>
      </c>
      <c r="G3668" s="34">
        <v>22.99</v>
      </c>
      <c r="H3668" s="3" t="s">
        <v>8184</v>
      </c>
      <c r="I3668" s="3" t="s">
        <v>12122</v>
      </c>
      <c r="J3668" s="3" t="s">
        <v>8102</v>
      </c>
      <c r="K3668" s="3" t="s">
        <v>8103</v>
      </c>
      <c r="L3668" s="3" t="s">
        <v>68</v>
      </c>
      <c r="M3668" s="26" t="s">
        <v>16689</v>
      </c>
      <c r="N3668"/>
      <c r="O3668" s="3">
        <v>90</v>
      </c>
      <c r="P3668" s="55">
        <v>55485.55</v>
      </c>
      <c r="Q3668" s="55">
        <v>72221.399999999994</v>
      </c>
      <c r="R3668" s="55">
        <v>-16735.849999999999</v>
      </c>
      <c r="S3668" s="57">
        <v>-0.23</v>
      </c>
      <c r="T3668" s="55">
        <v>616.50611111111118</v>
      </c>
      <c r="U3668" s="55">
        <v>16148.64</v>
      </c>
      <c r="V3668" s="55">
        <v>25892.38</v>
      </c>
      <c r="W3668" s="55">
        <v>-9743.74</v>
      </c>
      <c r="X3668" s="57">
        <v>-0.38</v>
      </c>
      <c r="Y3668" s="3" t="str">
        <f>IFERROR(VLOOKUP(A3668,'Pivot price tier'!$C$8:$L$2290,10,0),"")</f>
        <v xml:space="preserve"> </v>
      </c>
      <c r="Z3668" s="3" t="str">
        <f>IFERROR(VLOOKUP(A3668,'Pivot price tier by size'!$D$8:$M$2512,10,0),"")</f>
        <v xml:space="preserve"> </v>
      </c>
      <c r="AA3668" s="3" t="str">
        <f>IFERROR(VLOOKUP(A3668,'Pivot category'!$B$8:$I$2236,8,0),"")</f>
        <v xml:space="preserve"> </v>
      </c>
      <c r="AB3668" s="3" t="str">
        <f>IF(P3668&lt;$AC$1,"Bottom 5%","")</f>
        <v/>
      </c>
      <c r="AC3668"/>
      <c r="AD3668" t="s">
        <v>11019</v>
      </c>
      <c r="AE3668" t="s">
        <v>13854</v>
      </c>
    </row>
    <row r="3669" spans="1:31" hidden="1" x14ac:dyDescent="0.25">
      <c r="A3669" t="s">
        <v>15267</v>
      </c>
      <c r="B3669" t="s">
        <v>15268</v>
      </c>
      <c r="C3669" s="3" t="s">
        <v>32</v>
      </c>
      <c r="D3669" s="3" t="s">
        <v>14916</v>
      </c>
      <c r="E3669" s="3" t="s">
        <v>5053</v>
      </c>
      <c r="F3669" s="3">
        <v>10000</v>
      </c>
      <c r="G3669" s="34">
        <v>62.99</v>
      </c>
      <c r="H3669" s="3" t="s">
        <v>12</v>
      </c>
      <c r="I3669" s="3" t="s">
        <v>15</v>
      </c>
      <c r="J3669" s="3" t="s">
        <v>15165</v>
      </c>
      <c r="K3669" s="3" t="s">
        <v>8103</v>
      </c>
      <c r="L3669" s="3" t="s">
        <v>68</v>
      </c>
      <c r="M3669" s="26">
        <v>45870</v>
      </c>
      <c r="N3669"/>
      <c r="O3669" s="3">
        <v>12</v>
      </c>
      <c r="P3669" s="55">
        <v>3716.41</v>
      </c>
      <c r="Q3669" s="55"/>
      <c r="R3669" s="55">
        <v>3716.41</v>
      </c>
      <c r="S3669" s="57"/>
      <c r="T3669" s="55">
        <v>309.70083333333332</v>
      </c>
      <c r="U3669" s="55">
        <v>14361.72</v>
      </c>
      <c r="V3669" s="55">
        <v>0</v>
      </c>
      <c r="W3669" s="55">
        <v>14361.72</v>
      </c>
      <c r="X3669" s="57">
        <v>0</v>
      </c>
      <c r="Y3669" s="3" t="str">
        <f>IFERROR(VLOOKUP(A3669,'Pivot price tier'!$C$8:$L$2290,10,0),"")</f>
        <v>X</v>
      </c>
      <c r="Z3669" s="3" t="str">
        <f>IFERROR(VLOOKUP(A3669,'Pivot price tier by size'!$D$8:$M$2512,10,0),"")</f>
        <v>X</v>
      </c>
      <c r="AA3669" s="3" t="str">
        <f>IFERROR(VLOOKUP(A3669,'Pivot category'!$B$8:$I$2236,8,0),"")</f>
        <v>X</v>
      </c>
      <c r="AB3669" s="3" t="str">
        <f>IF(P3669&lt;$AC$1,"Bottom 5%","")</f>
        <v>Bottom 5%</v>
      </c>
      <c r="AC3669"/>
      <c r="AD3669" t="s">
        <v>16550</v>
      </c>
      <c r="AE3669" t="s">
        <v>13926</v>
      </c>
    </row>
    <row r="3670" spans="1:31" hidden="1" x14ac:dyDescent="0.25">
      <c r="A3670" t="s">
        <v>16299</v>
      </c>
      <c r="B3670" t="s">
        <v>16300</v>
      </c>
      <c r="C3670" s="3" t="s">
        <v>32</v>
      </c>
      <c r="D3670" s="3" t="s">
        <v>16425</v>
      </c>
      <c r="E3670" s="3" t="s">
        <v>5053</v>
      </c>
      <c r="F3670" s="3">
        <v>11000</v>
      </c>
      <c r="G3670" s="34">
        <v>129.99</v>
      </c>
      <c r="H3670" s="3" t="s">
        <v>12</v>
      </c>
      <c r="I3670" s="3" t="s">
        <v>74</v>
      </c>
      <c r="J3670" s="3" t="s">
        <v>8204</v>
      </c>
      <c r="K3670" s="3" t="s">
        <v>8103</v>
      </c>
      <c r="L3670" s="3" t="s">
        <v>68</v>
      </c>
      <c r="M3670" s="26">
        <v>46143</v>
      </c>
      <c r="N3670"/>
      <c r="O3670" s="3">
        <v>37</v>
      </c>
      <c r="P3670" s="55">
        <v>23398.2</v>
      </c>
      <c r="Q3670" s="55"/>
      <c r="R3670" s="55">
        <v>23398.2</v>
      </c>
      <c r="S3670" s="57"/>
      <c r="T3670" s="55">
        <v>632.38378378378377</v>
      </c>
      <c r="U3670" s="55">
        <v>2339.8200000000002</v>
      </c>
      <c r="V3670" s="55">
        <v>0</v>
      </c>
      <c r="W3670" s="55">
        <v>2339.8200000000002</v>
      </c>
      <c r="X3670" s="57">
        <v>0</v>
      </c>
      <c r="Y3670" s="3" t="str">
        <f>IFERROR(VLOOKUP(A3670,'Pivot price tier'!$C$8:$L$2290,10,0),"")</f>
        <v>X</v>
      </c>
      <c r="Z3670" s="3" t="str">
        <f>IFERROR(VLOOKUP(A3670,'Pivot price tier by size'!$D$8:$M$2512,10,0),"")</f>
        <v xml:space="preserve"> </v>
      </c>
      <c r="AA3670" s="3" t="str">
        <f>IFERROR(VLOOKUP(A3670,'Pivot category'!$B$8:$I$2236,8,0),"")</f>
        <v>X</v>
      </c>
      <c r="AB3670" s="3" t="str">
        <f>IF(P3670&lt;$AC$1,"Bottom 5%","")</f>
        <v>Bottom 5%</v>
      </c>
      <c r="AC3670"/>
      <c r="AD3670" t="s">
        <v>78</v>
      </c>
      <c r="AE3670" t="s">
        <v>13868</v>
      </c>
    </row>
    <row r="3671" spans="1:31" x14ac:dyDescent="0.25">
      <c r="A3671" t="s">
        <v>11947</v>
      </c>
      <c r="B3671" t="s">
        <v>11948</v>
      </c>
      <c r="C3671" s="3" t="s">
        <v>38</v>
      </c>
      <c r="D3671" s="3" t="s">
        <v>11765</v>
      </c>
      <c r="E3671" s="3" t="s">
        <v>5053</v>
      </c>
      <c r="F3671" s="3">
        <v>7000</v>
      </c>
      <c r="G3671" s="34">
        <v>66.989999999999995</v>
      </c>
      <c r="H3671" s="3" t="s">
        <v>27</v>
      </c>
      <c r="I3671" s="3" t="s">
        <v>23</v>
      </c>
      <c r="J3671" s="3" t="s">
        <v>8102</v>
      </c>
      <c r="K3671" s="3" t="s">
        <v>8103</v>
      </c>
      <c r="L3671" s="3" t="s">
        <v>68</v>
      </c>
      <c r="M3671" s="26" t="s">
        <v>16689</v>
      </c>
      <c r="N3671"/>
      <c r="O3671" s="3">
        <v>86</v>
      </c>
      <c r="P3671" s="55">
        <v>163486.22</v>
      </c>
      <c r="Q3671" s="55">
        <v>111936.01</v>
      </c>
      <c r="R3671" s="55">
        <v>51550.21</v>
      </c>
      <c r="S3671" s="57">
        <v>0.46</v>
      </c>
      <c r="T3671" s="55">
        <v>1901.0025581395348</v>
      </c>
      <c r="U3671" s="55">
        <v>13892.9</v>
      </c>
      <c r="V3671" s="55">
        <v>11540.24</v>
      </c>
      <c r="W3671" s="55">
        <v>2352.66</v>
      </c>
      <c r="X3671" s="57">
        <v>0.2</v>
      </c>
      <c r="Y3671" s="3" t="str">
        <f>IFERROR(VLOOKUP(A3671,'Pivot price tier'!$C$8:$L$2290,10,0),"")</f>
        <v xml:space="preserve"> </v>
      </c>
      <c r="Z3671" s="3" t="str">
        <f>IFERROR(VLOOKUP(A3671,'Pivot price tier by size'!$D$8:$M$2512,10,0),"")</f>
        <v xml:space="preserve"> </v>
      </c>
      <c r="AA3671" s="3" t="str">
        <f>IFERROR(VLOOKUP(A3671,'Pivot category'!$B$8:$I$2236,8,0),"")</f>
        <v xml:space="preserve"> </v>
      </c>
      <c r="AB3671" s="3" t="str">
        <f>IF(P3671&lt;$AC$1,"Bottom 5%","")</f>
        <v/>
      </c>
      <c r="AC3671"/>
      <c r="AD3671" t="s">
        <v>11018</v>
      </c>
      <c r="AE3671" t="s">
        <v>13885</v>
      </c>
    </row>
    <row r="3672" spans="1:31" hidden="1" x14ac:dyDescent="0.25">
      <c r="A3672" t="s">
        <v>15818</v>
      </c>
      <c r="B3672" t="s">
        <v>15819</v>
      </c>
      <c r="C3672" s="3" t="s">
        <v>32</v>
      </c>
      <c r="D3672" s="3" t="s">
        <v>15035</v>
      </c>
      <c r="E3672" s="3" t="s">
        <v>5101</v>
      </c>
      <c r="F3672" s="3">
        <v>70000</v>
      </c>
      <c r="G3672" s="34">
        <v>16.79</v>
      </c>
      <c r="H3672" s="3" t="s">
        <v>12</v>
      </c>
      <c r="I3672" s="3" t="s">
        <v>21</v>
      </c>
      <c r="J3672" s="3" t="s">
        <v>8107</v>
      </c>
      <c r="K3672" s="3" t="s">
        <v>8109</v>
      </c>
      <c r="L3672" s="3" t="s">
        <v>68</v>
      </c>
      <c r="M3672" s="26">
        <v>45847</v>
      </c>
      <c r="N3672"/>
      <c r="O3672" s="3">
        <v>12</v>
      </c>
      <c r="P3672" s="55">
        <v>4153.46</v>
      </c>
      <c r="Q3672" s="55"/>
      <c r="R3672" s="55">
        <v>4153.46</v>
      </c>
      <c r="S3672" s="57"/>
      <c r="T3672" s="55">
        <v>346.12166666666667</v>
      </c>
      <c r="U3672" s="55">
        <v>4030.56</v>
      </c>
      <c r="V3672" s="55">
        <v>0</v>
      </c>
      <c r="W3672" s="55">
        <v>4030.56</v>
      </c>
      <c r="X3672" s="57">
        <v>0</v>
      </c>
      <c r="Y3672" s="3" t="str">
        <f>IFERROR(VLOOKUP(A3672,'Pivot price tier'!$C$8:$L$2290,10,0),"")</f>
        <v/>
      </c>
      <c r="Z3672" s="3" t="str">
        <f>IFERROR(VLOOKUP(A3672,'Pivot price tier by size'!$D$8:$M$2512,10,0),"")</f>
        <v/>
      </c>
      <c r="AA3672" s="3" t="str">
        <f>IFERROR(VLOOKUP(A3672,'Pivot category'!$B$8:$I$2236,8,0),"")</f>
        <v/>
      </c>
      <c r="AB3672" s="3" t="str">
        <f>IF(P3672&lt;$AC$1,"Bottom 5%","")</f>
        <v>Bottom 5%</v>
      </c>
      <c r="AC3672"/>
      <c r="AD3672" t="s">
        <v>16550</v>
      </c>
      <c r="AE3672" t="s">
        <v>13926</v>
      </c>
    </row>
    <row r="3673" spans="1:31" hidden="1" x14ac:dyDescent="0.25">
      <c r="A3673" t="s">
        <v>15433</v>
      </c>
      <c r="B3673" t="s">
        <v>15434</v>
      </c>
      <c r="C3673" s="3" t="s">
        <v>32</v>
      </c>
      <c r="D3673" s="3" t="s">
        <v>15019</v>
      </c>
      <c r="E3673" s="3" t="s">
        <v>5053</v>
      </c>
      <c r="F3673" s="3">
        <v>70000</v>
      </c>
      <c r="G3673" s="34">
        <v>59.99</v>
      </c>
      <c r="H3673" s="3" t="s">
        <v>12</v>
      </c>
      <c r="I3673" s="3" t="s">
        <v>15</v>
      </c>
      <c r="J3673" s="3" t="s">
        <v>8102</v>
      </c>
      <c r="K3673" s="3" t="s">
        <v>8103</v>
      </c>
      <c r="L3673" s="3" t="s">
        <v>68</v>
      </c>
      <c r="M3673" s="26">
        <v>45901</v>
      </c>
      <c r="N3673"/>
      <c r="O3673" s="3">
        <v>33</v>
      </c>
      <c r="P3673" s="55">
        <v>10378.27</v>
      </c>
      <c r="Q3673" s="55"/>
      <c r="R3673" s="55">
        <v>10378.27</v>
      </c>
      <c r="S3673" s="57"/>
      <c r="T3673" s="55">
        <v>314.49303030303031</v>
      </c>
      <c r="U3673" s="55">
        <v>179.97</v>
      </c>
      <c r="V3673" s="55">
        <v>0</v>
      </c>
      <c r="W3673" s="55">
        <v>179.97</v>
      </c>
      <c r="X3673" s="57">
        <v>0</v>
      </c>
      <c r="Y3673" s="3" t="str">
        <f>IFERROR(VLOOKUP(A3673,'Pivot price tier'!$C$8:$L$2290,10,0),"")</f>
        <v>X</v>
      </c>
      <c r="Z3673" s="3" t="str">
        <f>IFERROR(VLOOKUP(A3673,'Pivot price tier by size'!$D$8:$M$2512,10,0),"")</f>
        <v>X</v>
      </c>
      <c r="AA3673" s="3" t="str">
        <f>IFERROR(VLOOKUP(A3673,'Pivot category'!$B$8:$I$2236,8,0),"")</f>
        <v>X</v>
      </c>
      <c r="AB3673" s="3" t="str">
        <f>IF(P3673&lt;$AC$1,"Bottom 5%","")</f>
        <v>Bottom 5%</v>
      </c>
      <c r="AC3673"/>
      <c r="AD3673" t="s">
        <v>16514</v>
      </c>
      <c r="AE3673" t="s">
        <v>16638</v>
      </c>
    </row>
    <row r="3674" spans="1:31" hidden="1" x14ac:dyDescent="0.25">
      <c r="A3674" t="s">
        <v>14694</v>
      </c>
      <c r="B3674" t="s">
        <v>9794</v>
      </c>
      <c r="C3674" s="3" t="s">
        <v>32</v>
      </c>
      <c r="D3674" s="3" t="s">
        <v>9738</v>
      </c>
      <c r="E3674" s="3" t="s">
        <v>5053</v>
      </c>
      <c r="F3674" s="3">
        <v>10000</v>
      </c>
      <c r="G3674" s="34">
        <v>89.99</v>
      </c>
      <c r="H3674" s="3" t="s">
        <v>12</v>
      </c>
      <c r="I3674" s="3" t="s">
        <v>15</v>
      </c>
      <c r="J3674" s="3" t="s">
        <v>8110</v>
      </c>
      <c r="K3674" s="3" t="s">
        <v>8103</v>
      </c>
      <c r="L3674" s="3" t="s">
        <v>8105</v>
      </c>
      <c r="M3674" s="26" t="s">
        <v>16689</v>
      </c>
      <c r="N3674"/>
      <c r="O3674" s="3">
        <v>3</v>
      </c>
      <c r="P3674" s="55">
        <v>89.99</v>
      </c>
      <c r="Q3674" s="55">
        <v>269.97000000000003</v>
      </c>
      <c r="R3674" s="55">
        <v>-179.98</v>
      </c>
      <c r="S3674" s="57">
        <v>-0.67</v>
      </c>
      <c r="T3674" s="55">
        <v>29.996666666666666</v>
      </c>
      <c r="U3674" s="55" t="s">
        <v>78</v>
      </c>
      <c r="V3674" s="55" t="s">
        <v>78</v>
      </c>
      <c r="W3674" s="55" t="s">
        <v>78</v>
      </c>
      <c r="X3674" s="57" t="s">
        <v>78</v>
      </c>
      <c r="Y3674" s="3" t="str">
        <f>IFERROR(VLOOKUP(A3674,'Pivot price tier'!$C$8:$L$2290,10,0),"")</f>
        <v/>
      </c>
      <c r="Z3674" s="3" t="str">
        <f>IFERROR(VLOOKUP(A3674,'Pivot price tier by size'!$D$8:$M$2512,10,0),"")</f>
        <v/>
      </c>
      <c r="AA3674" s="3" t="str">
        <f>IFERROR(VLOOKUP(A3674,'Pivot category'!$B$8:$I$2236,8,0),"")</f>
        <v/>
      </c>
      <c r="AB3674" s="3" t="str">
        <f>IF(P3674&lt;$AC$1,"Bottom 5%","")</f>
        <v>Bottom 5%</v>
      </c>
      <c r="AC3674"/>
      <c r="AD3674" t="s">
        <v>16514</v>
      </c>
      <c r="AE3674" t="s">
        <v>16600</v>
      </c>
    </row>
    <row r="3675" spans="1:31" hidden="1" x14ac:dyDescent="0.25">
      <c r="A3675" t="s">
        <v>6466</v>
      </c>
      <c r="B3675" t="s">
        <v>6465</v>
      </c>
      <c r="C3675" s="3" t="s">
        <v>32</v>
      </c>
      <c r="D3675" s="3" t="s">
        <v>7967</v>
      </c>
      <c r="E3675" s="3" t="s">
        <v>5053</v>
      </c>
      <c r="F3675" s="3">
        <v>7000</v>
      </c>
      <c r="G3675" s="34">
        <v>23.99</v>
      </c>
      <c r="H3675" s="3" t="s">
        <v>12</v>
      </c>
      <c r="I3675" s="3" t="s">
        <v>23</v>
      </c>
      <c r="J3675" s="3" t="s">
        <v>8107</v>
      </c>
      <c r="K3675" s="3" t="s">
        <v>8103</v>
      </c>
      <c r="L3675" s="3" t="s">
        <v>8106</v>
      </c>
      <c r="M3675" s="26" t="s">
        <v>16689</v>
      </c>
      <c r="N3675"/>
      <c r="O3675" s="3">
        <v>8</v>
      </c>
      <c r="P3675" s="55">
        <v>11957.99</v>
      </c>
      <c r="Q3675" s="55">
        <v>13856.75</v>
      </c>
      <c r="R3675" s="55">
        <v>-1898.76</v>
      </c>
      <c r="S3675" s="57">
        <v>-0.14000000000000001</v>
      </c>
      <c r="T3675" s="55">
        <v>1494.74875</v>
      </c>
      <c r="U3675" s="55">
        <v>13274.64</v>
      </c>
      <c r="V3675" s="55">
        <v>4703.9799999999996</v>
      </c>
      <c r="W3675" s="55">
        <v>8570.66</v>
      </c>
      <c r="X3675" s="57">
        <v>1.82</v>
      </c>
      <c r="Y3675" s="3" t="str">
        <f>IFERROR(VLOOKUP(A3675,'Pivot price tier'!$C$8:$L$2290,10,0),"")</f>
        <v/>
      </c>
      <c r="Z3675" s="3" t="str">
        <f>IFERROR(VLOOKUP(A3675,'Pivot price tier by size'!$D$8:$M$2512,10,0),"")</f>
        <v/>
      </c>
      <c r="AA3675" s="3" t="str">
        <f>IFERROR(VLOOKUP(A3675,'Pivot category'!$B$8:$I$2236,8,0),"")</f>
        <v/>
      </c>
      <c r="AB3675" s="3" t="str">
        <f>IF(P3675&lt;$AC$1,"Bottom 5%","")</f>
        <v>Bottom 5%</v>
      </c>
      <c r="AC3675"/>
      <c r="AD3675" t="s">
        <v>16514</v>
      </c>
      <c r="AE3675" t="s">
        <v>16600</v>
      </c>
    </row>
    <row r="3676" spans="1:31" hidden="1" x14ac:dyDescent="0.25">
      <c r="A3676" t="s">
        <v>9691</v>
      </c>
      <c r="B3676" t="s">
        <v>9716</v>
      </c>
      <c r="C3676" s="3" t="s">
        <v>32</v>
      </c>
      <c r="D3676" s="3" t="s">
        <v>9658</v>
      </c>
      <c r="E3676" s="3" t="s">
        <v>5053</v>
      </c>
      <c r="F3676" s="3">
        <v>7000</v>
      </c>
      <c r="G3676" s="34">
        <v>29.99</v>
      </c>
      <c r="H3676" s="3" t="s">
        <v>12</v>
      </c>
      <c r="I3676" s="3" t="s">
        <v>21</v>
      </c>
      <c r="J3676" s="3" t="s">
        <v>8107</v>
      </c>
      <c r="K3676" s="3" t="s">
        <v>8109</v>
      </c>
      <c r="L3676" s="3" t="s">
        <v>8106</v>
      </c>
      <c r="M3676" s="26" t="s">
        <v>16689</v>
      </c>
      <c r="N3676"/>
      <c r="O3676" s="3" t="s">
        <v>78</v>
      </c>
      <c r="P3676" s="55">
        <v>179.94</v>
      </c>
      <c r="Q3676" s="55">
        <v>2039.56</v>
      </c>
      <c r="R3676" s="55">
        <v>-1859.62</v>
      </c>
      <c r="S3676" s="57">
        <v>-0.91</v>
      </c>
      <c r="T3676" s="55" t="s">
        <v>78</v>
      </c>
      <c r="U3676" s="55">
        <v>0</v>
      </c>
      <c r="V3676" s="55">
        <v>499.9</v>
      </c>
      <c r="W3676" s="55">
        <v>-499.9</v>
      </c>
      <c r="X3676" s="57">
        <v>-1</v>
      </c>
      <c r="Y3676" s="3" t="str">
        <f>IFERROR(VLOOKUP(A3676,'Pivot price tier'!$C$8:$L$2290,10,0),"")</f>
        <v/>
      </c>
      <c r="Z3676" s="3" t="str">
        <f>IFERROR(VLOOKUP(A3676,'Pivot price tier by size'!$D$8:$M$2512,10,0),"")</f>
        <v/>
      </c>
      <c r="AA3676" s="3" t="str">
        <f>IFERROR(VLOOKUP(A3676,'Pivot category'!$B$8:$I$2236,8,0),"")</f>
        <v/>
      </c>
      <c r="AB3676" s="3" t="str">
        <f>IF(P3676&lt;$AC$1,"Bottom 5%","")</f>
        <v>Bottom 5%</v>
      </c>
      <c r="AC3676"/>
      <c r="AD3676" t="s">
        <v>16514</v>
      </c>
      <c r="AE3676" t="s">
        <v>16600</v>
      </c>
    </row>
    <row r="3677" spans="1:31" hidden="1" x14ac:dyDescent="0.25">
      <c r="A3677" t="s">
        <v>8862</v>
      </c>
      <c r="B3677" t="s">
        <v>8861</v>
      </c>
      <c r="C3677" s="3" t="s">
        <v>32</v>
      </c>
      <c r="D3677" s="3" t="s">
        <v>8617</v>
      </c>
      <c r="E3677" s="3" t="s">
        <v>5053</v>
      </c>
      <c r="F3677" s="3">
        <v>7000</v>
      </c>
      <c r="G3677" s="34">
        <v>74.989999999999995</v>
      </c>
      <c r="H3677" s="3" t="s">
        <v>12</v>
      </c>
      <c r="I3677" s="3" t="s">
        <v>15</v>
      </c>
      <c r="J3677" s="3" t="s">
        <v>15165</v>
      </c>
      <c r="K3677" s="3" t="s">
        <v>8111</v>
      </c>
      <c r="L3677" s="3" t="s">
        <v>68</v>
      </c>
      <c r="M3677" s="26" t="s">
        <v>16689</v>
      </c>
      <c r="N3677"/>
      <c r="O3677" s="3">
        <v>4</v>
      </c>
      <c r="P3677" s="55">
        <v>3974.47</v>
      </c>
      <c r="Q3677" s="55">
        <v>10348.620000000001</v>
      </c>
      <c r="R3677" s="55">
        <v>-6374.15</v>
      </c>
      <c r="S3677" s="57">
        <v>-0.62</v>
      </c>
      <c r="T3677" s="55">
        <v>993.61749999999995</v>
      </c>
      <c r="U3677" s="55">
        <v>0</v>
      </c>
      <c r="V3677" s="55">
        <v>12598.32</v>
      </c>
      <c r="W3677" s="55">
        <v>-12598.32</v>
      </c>
      <c r="X3677" s="57">
        <v>-1</v>
      </c>
      <c r="Y3677" s="3" t="str">
        <f>IFERROR(VLOOKUP(A3677,'Pivot price tier'!$C$8:$L$2290,10,0),"")</f>
        <v/>
      </c>
      <c r="Z3677" s="3" t="str">
        <f>IFERROR(VLOOKUP(A3677,'Pivot price tier by size'!$D$8:$M$2512,10,0),"")</f>
        <v/>
      </c>
      <c r="AA3677" s="3" t="str">
        <f>IFERROR(VLOOKUP(A3677,'Pivot category'!$B$8:$I$2236,8,0),"")</f>
        <v/>
      </c>
      <c r="AB3677" s="3" t="str">
        <f>IF(P3677&lt;$AC$1,"Bottom 5%","")</f>
        <v>Bottom 5%</v>
      </c>
      <c r="AC3677"/>
      <c r="AD3677" t="s">
        <v>16514</v>
      </c>
      <c r="AE3677" t="s">
        <v>16638</v>
      </c>
    </row>
    <row r="3678" spans="1:31" hidden="1" x14ac:dyDescent="0.25">
      <c r="A3678" t="s">
        <v>14695</v>
      </c>
      <c r="B3678" t="s">
        <v>12331</v>
      </c>
      <c r="C3678" s="3" t="s">
        <v>32</v>
      </c>
      <c r="D3678" s="3" t="s">
        <v>12037</v>
      </c>
      <c r="E3678" s="3" t="s">
        <v>5053</v>
      </c>
      <c r="F3678" s="3">
        <v>10000</v>
      </c>
      <c r="G3678" s="34">
        <v>129.99</v>
      </c>
      <c r="H3678" s="3" t="s">
        <v>12</v>
      </c>
      <c r="I3678" s="3" t="s">
        <v>74</v>
      </c>
      <c r="J3678" s="3" t="s">
        <v>8110</v>
      </c>
      <c r="K3678" s="3" t="s">
        <v>8115</v>
      </c>
      <c r="L3678" s="3" t="s">
        <v>68</v>
      </c>
      <c r="M3678" s="26" t="s">
        <v>16689</v>
      </c>
      <c r="N3678"/>
      <c r="O3678" s="3" t="s">
        <v>78</v>
      </c>
      <c r="P3678" s="55"/>
      <c r="Q3678" s="55">
        <v>519.96</v>
      </c>
      <c r="R3678" s="55">
        <v>-519.96</v>
      </c>
      <c r="S3678" s="57">
        <v>-1</v>
      </c>
      <c r="T3678" s="55" t="s">
        <v>78</v>
      </c>
      <c r="U3678" s="55" t="s">
        <v>78</v>
      </c>
      <c r="V3678" s="55" t="s">
        <v>78</v>
      </c>
      <c r="W3678" s="55" t="s">
        <v>78</v>
      </c>
      <c r="X3678" s="57" t="s">
        <v>78</v>
      </c>
      <c r="Y3678" s="3" t="str">
        <f>IFERROR(VLOOKUP(A3678,'Pivot price tier'!$C$8:$L$2290,10,0),"")</f>
        <v/>
      </c>
      <c r="Z3678" s="3" t="str">
        <f>IFERROR(VLOOKUP(A3678,'Pivot price tier by size'!$D$8:$M$2512,10,0),"")</f>
        <v/>
      </c>
      <c r="AA3678" s="3" t="str">
        <f>IFERROR(VLOOKUP(A3678,'Pivot category'!$B$8:$I$2236,8,0),"")</f>
        <v/>
      </c>
      <c r="AB3678" s="3" t="str">
        <f>IF(P3678&lt;$AC$1,"Bottom 5%","")</f>
        <v>Bottom 5%</v>
      </c>
      <c r="AC3678"/>
      <c r="AD3678" t="s">
        <v>16514</v>
      </c>
      <c r="AE3678" t="s">
        <v>16600</v>
      </c>
    </row>
    <row r="3679" spans="1:31" hidden="1" x14ac:dyDescent="0.25">
      <c r="A3679" t="s">
        <v>14696</v>
      </c>
      <c r="B3679" t="s">
        <v>9793</v>
      </c>
      <c r="C3679" s="3" t="s">
        <v>32</v>
      </c>
      <c r="D3679" s="3" t="s">
        <v>9737</v>
      </c>
      <c r="E3679" s="3" t="s">
        <v>5053</v>
      </c>
      <c r="F3679" s="3">
        <v>10000</v>
      </c>
      <c r="G3679" s="34">
        <v>89.99</v>
      </c>
      <c r="H3679" s="3" t="s">
        <v>12</v>
      </c>
      <c r="I3679" s="3" t="s">
        <v>15</v>
      </c>
      <c r="J3679" s="3" t="s">
        <v>8110</v>
      </c>
      <c r="K3679" s="3" t="s">
        <v>8111</v>
      </c>
      <c r="L3679" s="3" t="s">
        <v>8105</v>
      </c>
      <c r="M3679" s="26" t="s">
        <v>16689</v>
      </c>
      <c r="N3679"/>
      <c r="O3679" s="3">
        <v>1</v>
      </c>
      <c r="P3679" s="55"/>
      <c r="Q3679" s="55">
        <v>89.99</v>
      </c>
      <c r="R3679" s="55">
        <v>-89.99</v>
      </c>
      <c r="S3679" s="57">
        <v>-1</v>
      </c>
      <c r="T3679" s="55">
        <v>0</v>
      </c>
      <c r="U3679" s="55" t="s">
        <v>78</v>
      </c>
      <c r="V3679" s="55" t="s">
        <v>78</v>
      </c>
      <c r="W3679" s="55" t="s">
        <v>78</v>
      </c>
      <c r="X3679" s="57" t="s">
        <v>78</v>
      </c>
      <c r="Y3679" s="3" t="str">
        <f>IFERROR(VLOOKUP(A3679,'Pivot price tier'!$C$8:$L$2290,10,0),"")</f>
        <v/>
      </c>
      <c r="Z3679" s="3" t="str">
        <f>IFERROR(VLOOKUP(A3679,'Pivot price tier by size'!$D$8:$M$2512,10,0),"")</f>
        <v/>
      </c>
      <c r="AA3679" s="3" t="str">
        <f>IFERROR(VLOOKUP(A3679,'Pivot category'!$B$8:$I$2236,8,0),"")</f>
        <v/>
      </c>
      <c r="AB3679" s="3" t="str">
        <f>IF(P3679&lt;$AC$1,"Bottom 5%","")</f>
        <v>Bottom 5%</v>
      </c>
      <c r="AC3679"/>
      <c r="AD3679" t="s">
        <v>16514</v>
      </c>
      <c r="AE3679" t="s">
        <v>16600</v>
      </c>
    </row>
    <row r="3680" spans="1:31" hidden="1" x14ac:dyDescent="0.25">
      <c r="A3680" t="s">
        <v>10362</v>
      </c>
      <c r="B3680" t="s">
        <v>10363</v>
      </c>
      <c r="C3680" s="3" t="s">
        <v>32</v>
      </c>
      <c r="D3680" s="3" t="s">
        <v>10311</v>
      </c>
      <c r="E3680" s="3" t="s">
        <v>5053</v>
      </c>
      <c r="F3680" s="3">
        <v>10000</v>
      </c>
      <c r="G3680" s="34">
        <v>99.99</v>
      </c>
      <c r="H3680" s="3" t="s">
        <v>12</v>
      </c>
      <c r="I3680" s="3" t="s">
        <v>15</v>
      </c>
      <c r="J3680" s="3" t="s">
        <v>8110</v>
      </c>
      <c r="K3680" s="3" t="s">
        <v>8111</v>
      </c>
      <c r="L3680" s="3" t="s">
        <v>8105</v>
      </c>
      <c r="M3680" s="26" t="s">
        <v>16689</v>
      </c>
      <c r="N3680"/>
      <c r="O3680" s="3" t="s">
        <v>78</v>
      </c>
      <c r="P3680" s="55"/>
      <c r="Q3680" s="55">
        <v>99.99</v>
      </c>
      <c r="R3680" s="55">
        <v>-99.99</v>
      </c>
      <c r="S3680" s="57">
        <v>-1</v>
      </c>
      <c r="T3680" s="55" t="s">
        <v>78</v>
      </c>
      <c r="U3680" s="55" t="s">
        <v>78</v>
      </c>
      <c r="V3680" s="55" t="s">
        <v>78</v>
      </c>
      <c r="W3680" s="55" t="s">
        <v>78</v>
      </c>
      <c r="X3680" s="57" t="s">
        <v>78</v>
      </c>
      <c r="Y3680" s="3" t="str">
        <f>IFERROR(VLOOKUP(A3680,'Pivot price tier'!$C$8:$L$2290,10,0),"")</f>
        <v/>
      </c>
      <c r="Z3680" s="3" t="str">
        <f>IFERROR(VLOOKUP(A3680,'Pivot price tier by size'!$D$8:$M$2512,10,0),"")</f>
        <v/>
      </c>
      <c r="AA3680" s="3" t="str">
        <f>IFERROR(VLOOKUP(A3680,'Pivot category'!$B$8:$I$2236,8,0),"")</f>
        <v/>
      </c>
      <c r="AB3680" s="3" t="str">
        <f>IF(P3680&lt;$AC$1,"Bottom 5%","")</f>
        <v>Bottom 5%</v>
      </c>
      <c r="AC3680"/>
      <c r="AD3680" t="s">
        <v>16514</v>
      </c>
      <c r="AE3680" t="s">
        <v>16600</v>
      </c>
    </row>
    <row r="3681" spans="1:31" hidden="1" x14ac:dyDescent="0.25">
      <c r="A3681" t="s">
        <v>10462</v>
      </c>
      <c r="B3681" t="s">
        <v>10463</v>
      </c>
      <c r="C3681" s="3" t="s">
        <v>32</v>
      </c>
      <c r="D3681" s="3" t="s">
        <v>10377</v>
      </c>
      <c r="E3681" s="3" t="s">
        <v>5053</v>
      </c>
      <c r="F3681" s="3">
        <v>10000</v>
      </c>
      <c r="G3681" s="34">
        <v>99.99</v>
      </c>
      <c r="H3681" s="3" t="s">
        <v>12</v>
      </c>
      <c r="I3681" s="3" t="s">
        <v>15</v>
      </c>
      <c r="J3681" s="3" t="s">
        <v>8110</v>
      </c>
      <c r="K3681" s="3" t="s">
        <v>8111</v>
      </c>
      <c r="L3681" s="3" t="s">
        <v>8105</v>
      </c>
      <c r="M3681" s="26" t="s">
        <v>16689</v>
      </c>
      <c r="N3681"/>
      <c r="O3681" s="3">
        <v>7</v>
      </c>
      <c r="P3681" s="55">
        <v>999.9</v>
      </c>
      <c r="Q3681" s="55">
        <v>1299.8699999999999</v>
      </c>
      <c r="R3681" s="55">
        <v>-299.97000000000003</v>
      </c>
      <c r="S3681" s="57">
        <v>-0.23</v>
      </c>
      <c r="T3681" s="55">
        <v>142.84285714285713</v>
      </c>
      <c r="U3681" s="55">
        <v>0</v>
      </c>
      <c r="V3681" s="55">
        <v>499.95</v>
      </c>
      <c r="W3681" s="55">
        <v>-499.95</v>
      </c>
      <c r="X3681" s="57">
        <v>-1</v>
      </c>
      <c r="Y3681" s="3" t="str">
        <f>IFERROR(VLOOKUP(A3681,'Pivot price tier'!$C$8:$L$2290,10,0),"")</f>
        <v/>
      </c>
      <c r="Z3681" s="3" t="str">
        <f>IFERROR(VLOOKUP(A3681,'Pivot price tier by size'!$D$8:$M$2512,10,0),"")</f>
        <v/>
      </c>
      <c r="AA3681" s="3" t="str">
        <f>IFERROR(VLOOKUP(A3681,'Pivot category'!$B$8:$I$2236,8,0),"")</f>
        <v/>
      </c>
      <c r="AB3681" s="3" t="str">
        <f>IF(P3681&lt;$AC$1,"Bottom 5%","")</f>
        <v>Bottom 5%</v>
      </c>
      <c r="AC3681"/>
      <c r="AD3681" t="s">
        <v>16514</v>
      </c>
      <c r="AE3681" t="s">
        <v>16600</v>
      </c>
    </row>
    <row r="3682" spans="1:31" hidden="1" x14ac:dyDescent="0.25">
      <c r="A3682" t="s">
        <v>14697</v>
      </c>
      <c r="B3682" t="s">
        <v>9795</v>
      </c>
      <c r="C3682" s="3" t="s">
        <v>32</v>
      </c>
      <c r="D3682" s="3" t="s">
        <v>9739</v>
      </c>
      <c r="E3682" s="3" t="s">
        <v>5053</v>
      </c>
      <c r="F3682" s="3">
        <v>10000</v>
      </c>
      <c r="G3682" s="34">
        <v>89.99</v>
      </c>
      <c r="H3682" s="3" t="s">
        <v>12</v>
      </c>
      <c r="I3682" s="3" t="s">
        <v>15</v>
      </c>
      <c r="J3682" s="3" t="s">
        <v>8110</v>
      </c>
      <c r="K3682" s="3" t="s">
        <v>8111</v>
      </c>
      <c r="L3682" s="3" t="s">
        <v>8105</v>
      </c>
      <c r="M3682" s="26" t="s">
        <v>16689</v>
      </c>
      <c r="N3682"/>
      <c r="O3682" s="3">
        <v>3</v>
      </c>
      <c r="P3682" s="55"/>
      <c r="Q3682" s="55">
        <v>269.97000000000003</v>
      </c>
      <c r="R3682" s="55">
        <v>-269.97000000000003</v>
      </c>
      <c r="S3682" s="57">
        <v>-1</v>
      </c>
      <c r="T3682" s="55">
        <v>0</v>
      </c>
      <c r="U3682" s="55" t="s">
        <v>78</v>
      </c>
      <c r="V3682" s="55" t="s">
        <v>78</v>
      </c>
      <c r="W3682" s="55" t="s">
        <v>78</v>
      </c>
      <c r="X3682" s="57" t="s">
        <v>78</v>
      </c>
      <c r="Y3682" s="3" t="str">
        <f>IFERROR(VLOOKUP(A3682,'Pivot price tier'!$C$8:$L$2290,10,0),"")</f>
        <v/>
      </c>
      <c r="Z3682" s="3" t="str">
        <f>IFERROR(VLOOKUP(A3682,'Pivot price tier by size'!$D$8:$M$2512,10,0),"")</f>
        <v/>
      </c>
      <c r="AA3682" s="3" t="str">
        <f>IFERROR(VLOOKUP(A3682,'Pivot category'!$B$8:$I$2236,8,0),"")</f>
        <v/>
      </c>
      <c r="AB3682" s="3" t="str">
        <f>IF(P3682&lt;$AC$1,"Bottom 5%","")</f>
        <v>Bottom 5%</v>
      </c>
      <c r="AC3682"/>
      <c r="AD3682" t="s">
        <v>16514</v>
      </c>
      <c r="AE3682" t="s">
        <v>16600</v>
      </c>
    </row>
    <row r="3683" spans="1:31" hidden="1" x14ac:dyDescent="0.25">
      <c r="A3683" t="s">
        <v>14698</v>
      </c>
      <c r="B3683" t="s">
        <v>9796</v>
      </c>
      <c r="C3683" s="3" t="s">
        <v>32</v>
      </c>
      <c r="D3683" s="3" t="s">
        <v>9740</v>
      </c>
      <c r="E3683" s="3" t="s">
        <v>5053</v>
      </c>
      <c r="F3683" s="3">
        <v>10000</v>
      </c>
      <c r="G3683" s="34">
        <v>89.99</v>
      </c>
      <c r="H3683" s="3" t="s">
        <v>12</v>
      </c>
      <c r="I3683" s="3" t="s">
        <v>15</v>
      </c>
      <c r="J3683" s="3" t="s">
        <v>8110</v>
      </c>
      <c r="K3683" s="3" t="s">
        <v>8111</v>
      </c>
      <c r="L3683" s="3" t="s">
        <v>8105</v>
      </c>
      <c r="M3683" s="26" t="s">
        <v>16689</v>
      </c>
      <c r="N3683"/>
      <c r="O3683" s="3">
        <v>3</v>
      </c>
      <c r="P3683" s="55"/>
      <c r="Q3683" s="55">
        <v>629.92999999999995</v>
      </c>
      <c r="R3683" s="55">
        <v>-629.92999999999995</v>
      </c>
      <c r="S3683" s="57">
        <v>-1</v>
      </c>
      <c r="T3683" s="55">
        <v>0</v>
      </c>
      <c r="U3683" s="55" t="s">
        <v>78</v>
      </c>
      <c r="V3683" s="55" t="s">
        <v>78</v>
      </c>
      <c r="W3683" s="55" t="s">
        <v>78</v>
      </c>
      <c r="X3683" s="57" t="s">
        <v>78</v>
      </c>
      <c r="Y3683" s="3" t="str">
        <f>IFERROR(VLOOKUP(A3683,'Pivot price tier'!$C$8:$L$2290,10,0),"")</f>
        <v/>
      </c>
      <c r="Z3683" s="3" t="str">
        <f>IFERROR(VLOOKUP(A3683,'Pivot price tier by size'!$D$8:$M$2512,10,0),"")</f>
        <v/>
      </c>
      <c r="AA3683" s="3" t="str">
        <f>IFERROR(VLOOKUP(A3683,'Pivot category'!$B$8:$I$2236,8,0),"")</f>
        <v/>
      </c>
      <c r="AB3683" s="3" t="str">
        <f>IF(P3683&lt;$AC$1,"Bottom 5%","")</f>
        <v>Bottom 5%</v>
      </c>
      <c r="AC3683"/>
      <c r="AD3683" t="s">
        <v>16514</v>
      </c>
      <c r="AE3683" t="s">
        <v>16600</v>
      </c>
    </row>
    <row r="3684" spans="1:31" hidden="1" x14ac:dyDescent="0.25">
      <c r="A3684" t="s">
        <v>8860</v>
      </c>
      <c r="B3684" t="s">
        <v>8859</v>
      </c>
      <c r="C3684" s="3" t="s">
        <v>32</v>
      </c>
      <c r="D3684" s="3" t="s">
        <v>8616</v>
      </c>
      <c r="E3684" s="3" t="s">
        <v>5053</v>
      </c>
      <c r="F3684" s="3">
        <v>7000</v>
      </c>
      <c r="G3684" s="34">
        <v>54.99</v>
      </c>
      <c r="H3684" s="3" t="s">
        <v>12</v>
      </c>
      <c r="I3684" s="3" t="s">
        <v>15</v>
      </c>
      <c r="J3684" s="3" t="s">
        <v>15165</v>
      </c>
      <c r="K3684" s="3" t="s">
        <v>8111</v>
      </c>
      <c r="L3684" s="3" t="s">
        <v>68</v>
      </c>
      <c r="M3684" s="26" t="s">
        <v>16689</v>
      </c>
      <c r="N3684"/>
      <c r="O3684" s="3">
        <v>4</v>
      </c>
      <c r="P3684" s="55">
        <v>3409.38</v>
      </c>
      <c r="Q3684" s="55">
        <v>13197.6</v>
      </c>
      <c r="R3684" s="55">
        <v>-9788.2199999999993</v>
      </c>
      <c r="S3684" s="57">
        <v>-0.74</v>
      </c>
      <c r="T3684" s="55">
        <v>852.34500000000003</v>
      </c>
      <c r="U3684" s="55">
        <v>41627.43</v>
      </c>
      <c r="V3684" s="55">
        <v>109.98</v>
      </c>
      <c r="W3684" s="55">
        <v>41517.449999999997</v>
      </c>
      <c r="X3684" s="57">
        <v>377.5</v>
      </c>
      <c r="Y3684" s="3" t="str">
        <f>IFERROR(VLOOKUP(A3684,'Pivot price tier'!$C$8:$L$2290,10,0),"")</f>
        <v/>
      </c>
      <c r="Z3684" s="3" t="str">
        <f>IFERROR(VLOOKUP(A3684,'Pivot price tier by size'!$D$8:$M$2512,10,0),"")</f>
        <v/>
      </c>
      <c r="AA3684" s="3" t="str">
        <f>IFERROR(VLOOKUP(A3684,'Pivot category'!$B$8:$I$2236,8,0),"")</f>
        <v/>
      </c>
      <c r="AB3684" s="3" t="str">
        <f>IF(P3684&lt;$AC$1,"Bottom 5%","")</f>
        <v>Bottom 5%</v>
      </c>
      <c r="AC3684"/>
      <c r="AD3684" t="s">
        <v>16514</v>
      </c>
      <c r="AE3684" t="s">
        <v>16638</v>
      </c>
    </row>
    <row r="3685" spans="1:31" hidden="1" x14ac:dyDescent="0.25">
      <c r="A3685" t="s">
        <v>11833</v>
      </c>
      <c r="B3685" t="s">
        <v>11834</v>
      </c>
      <c r="C3685" s="3" t="s">
        <v>32</v>
      </c>
      <c r="D3685" s="3" t="s">
        <v>11637</v>
      </c>
      <c r="E3685" s="3" t="s">
        <v>5053</v>
      </c>
      <c r="F3685" s="3">
        <v>10000</v>
      </c>
      <c r="G3685" s="34">
        <v>99.99</v>
      </c>
      <c r="H3685" s="3" t="s">
        <v>12</v>
      </c>
      <c r="I3685" s="3" t="s">
        <v>15</v>
      </c>
      <c r="J3685" s="3" t="s">
        <v>15165</v>
      </c>
      <c r="K3685" s="3" t="s">
        <v>8115</v>
      </c>
      <c r="L3685" s="3" t="s">
        <v>68</v>
      </c>
      <c r="M3685" s="26" t="s">
        <v>16689</v>
      </c>
      <c r="N3685"/>
      <c r="O3685" s="3">
        <v>20</v>
      </c>
      <c r="P3685" s="55">
        <v>6699.33</v>
      </c>
      <c r="Q3685" s="55">
        <v>16998.3</v>
      </c>
      <c r="R3685" s="55">
        <v>-10298.969999999999</v>
      </c>
      <c r="S3685" s="57">
        <v>-0.61</v>
      </c>
      <c r="T3685" s="55">
        <v>334.9665</v>
      </c>
      <c r="U3685" s="55">
        <v>0</v>
      </c>
      <c r="V3685" s="55">
        <v>799.92</v>
      </c>
      <c r="W3685" s="55">
        <v>-799.92</v>
      </c>
      <c r="X3685" s="57">
        <v>-1</v>
      </c>
      <c r="Y3685" s="3" t="str">
        <f>IFERROR(VLOOKUP(A3685,'Pivot price tier'!$C$8:$L$2290,10,0),"")</f>
        <v/>
      </c>
      <c r="Z3685" s="3" t="str">
        <f>IFERROR(VLOOKUP(A3685,'Pivot price tier by size'!$D$8:$M$2512,10,0),"")</f>
        <v/>
      </c>
      <c r="AA3685" s="3" t="str">
        <f>IFERROR(VLOOKUP(A3685,'Pivot category'!$B$8:$I$2236,8,0),"")</f>
        <v/>
      </c>
      <c r="AB3685" s="3" t="str">
        <f>IF(P3685&lt;$AC$1,"Bottom 5%","")</f>
        <v>Bottom 5%</v>
      </c>
      <c r="AC3685"/>
      <c r="AD3685" t="s">
        <v>16514</v>
      </c>
      <c r="AE3685" t="s">
        <v>16600</v>
      </c>
    </row>
    <row r="3686" spans="1:31" hidden="1" x14ac:dyDescent="0.25">
      <c r="A3686" t="s">
        <v>11098</v>
      </c>
      <c r="B3686" t="s">
        <v>11187</v>
      </c>
      <c r="C3686" s="3" t="s">
        <v>32</v>
      </c>
      <c r="D3686" s="3" t="s">
        <v>10544</v>
      </c>
      <c r="E3686" s="3" t="s">
        <v>5053</v>
      </c>
      <c r="F3686" s="3">
        <v>10000</v>
      </c>
      <c r="G3686" s="34">
        <v>69.989999999999995</v>
      </c>
      <c r="H3686" s="3" t="s">
        <v>12405</v>
      </c>
      <c r="I3686" s="3" t="s">
        <v>15</v>
      </c>
      <c r="J3686" s="3" t="s">
        <v>15165</v>
      </c>
      <c r="K3686" s="3" t="s">
        <v>8111</v>
      </c>
      <c r="L3686" s="3" t="s">
        <v>68</v>
      </c>
      <c r="M3686" s="26" t="s">
        <v>16689</v>
      </c>
      <c r="N3686"/>
      <c r="O3686" s="3">
        <v>27</v>
      </c>
      <c r="P3686" s="55">
        <v>3639.48</v>
      </c>
      <c r="Q3686" s="55">
        <v>4999.5</v>
      </c>
      <c r="R3686" s="55">
        <v>-1360.02</v>
      </c>
      <c r="S3686" s="57">
        <v>-0.27</v>
      </c>
      <c r="T3686" s="55">
        <v>134.79555555555555</v>
      </c>
      <c r="U3686" s="55">
        <v>12108.27</v>
      </c>
      <c r="V3686" s="55">
        <v>99.99</v>
      </c>
      <c r="W3686" s="55">
        <v>12008.28</v>
      </c>
      <c r="X3686" s="57">
        <v>120.09</v>
      </c>
      <c r="Y3686" s="3" t="str">
        <f>IFERROR(VLOOKUP(A3686,'Pivot price tier'!$C$8:$L$2290,10,0),"")</f>
        <v/>
      </c>
      <c r="Z3686" s="3" t="str">
        <f>IFERROR(VLOOKUP(A3686,'Pivot price tier by size'!$D$8:$M$2512,10,0),"")</f>
        <v/>
      </c>
      <c r="AA3686" s="3" t="str">
        <f>IFERROR(VLOOKUP(A3686,'Pivot category'!$B$8:$I$2236,8,0),"")</f>
        <v/>
      </c>
      <c r="AB3686" s="3" t="str">
        <f>IF(P3686&lt;$AC$1,"Bottom 5%","")</f>
        <v>Bottom 5%</v>
      </c>
      <c r="AC3686"/>
      <c r="AD3686" t="s">
        <v>16514</v>
      </c>
      <c r="AE3686" t="s">
        <v>16600</v>
      </c>
    </row>
    <row r="3687" spans="1:31" hidden="1" x14ac:dyDescent="0.25">
      <c r="A3687" t="s">
        <v>8864</v>
      </c>
      <c r="B3687" t="s">
        <v>8863</v>
      </c>
      <c r="C3687" s="3" t="s">
        <v>32</v>
      </c>
      <c r="D3687" s="3" t="s">
        <v>8618</v>
      </c>
      <c r="E3687" s="3" t="s">
        <v>5053</v>
      </c>
      <c r="F3687" s="3">
        <v>7000</v>
      </c>
      <c r="G3687" s="34">
        <v>69.989999999999995</v>
      </c>
      <c r="H3687" s="3" t="s">
        <v>12</v>
      </c>
      <c r="I3687" s="3" t="s">
        <v>15</v>
      </c>
      <c r="J3687" s="3" t="s">
        <v>15165</v>
      </c>
      <c r="K3687" s="3" t="s">
        <v>8111</v>
      </c>
      <c r="L3687" s="3" t="s">
        <v>68</v>
      </c>
      <c r="M3687" s="26" t="s">
        <v>16689</v>
      </c>
      <c r="N3687"/>
      <c r="O3687" s="3">
        <v>12</v>
      </c>
      <c r="P3687" s="55">
        <v>4759.32</v>
      </c>
      <c r="Q3687" s="55">
        <v>18687.330000000002</v>
      </c>
      <c r="R3687" s="55">
        <v>-13928.01</v>
      </c>
      <c r="S3687" s="57">
        <v>-0.75</v>
      </c>
      <c r="T3687" s="55">
        <v>396.60999999999996</v>
      </c>
      <c r="U3687" s="55">
        <v>69.989999999999995</v>
      </c>
      <c r="V3687" s="55">
        <v>209.97</v>
      </c>
      <c r="W3687" s="55">
        <v>-139.97999999999999</v>
      </c>
      <c r="X3687" s="57">
        <v>-0.67</v>
      </c>
      <c r="Y3687" s="3" t="str">
        <f>IFERROR(VLOOKUP(A3687,'Pivot price tier'!$C$8:$L$2290,10,0),"")</f>
        <v/>
      </c>
      <c r="Z3687" s="3" t="str">
        <f>IFERROR(VLOOKUP(A3687,'Pivot price tier by size'!$D$8:$M$2512,10,0),"")</f>
        <v/>
      </c>
      <c r="AA3687" s="3" t="str">
        <f>IFERROR(VLOOKUP(A3687,'Pivot category'!$B$8:$I$2236,8,0),"")</f>
        <v/>
      </c>
      <c r="AB3687" s="3" t="str">
        <f>IF(P3687&lt;$AC$1,"Bottom 5%","")</f>
        <v>Bottom 5%</v>
      </c>
      <c r="AC3687"/>
      <c r="AD3687" t="s">
        <v>16514</v>
      </c>
      <c r="AE3687" t="s">
        <v>16600</v>
      </c>
    </row>
    <row r="3688" spans="1:31" hidden="1" x14ac:dyDescent="0.25">
      <c r="A3688" t="s">
        <v>12332</v>
      </c>
      <c r="B3688" t="s">
        <v>12333</v>
      </c>
      <c r="C3688" s="3" t="s">
        <v>32</v>
      </c>
      <c r="D3688" s="3" t="s">
        <v>11772</v>
      </c>
      <c r="E3688" s="3" t="s">
        <v>5053</v>
      </c>
      <c r="F3688" s="3">
        <v>10000</v>
      </c>
      <c r="G3688" s="34">
        <v>99.99</v>
      </c>
      <c r="H3688" s="3" t="s">
        <v>12</v>
      </c>
      <c r="I3688" s="3" t="s">
        <v>15</v>
      </c>
      <c r="J3688" s="3" t="s">
        <v>8112</v>
      </c>
      <c r="K3688" s="3" t="s">
        <v>8103</v>
      </c>
      <c r="L3688" s="3" t="s">
        <v>68</v>
      </c>
      <c r="M3688" s="26" t="s">
        <v>16689</v>
      </c>
      <c r="N3688"/>
      <c r="O3688" s="3">
        <v>3</v>
      </c>
      <c r="P3688" s="55">
        <v>199.98</v>
      </c>
      <c r="Q3688" s="55">
        <v>1299.8699999999999</v>
      </c>
      <c r="R3688" s="55">
        <v>-1099.8900000000001</v>
      </c>
      <c r="S3688" s="57">
        <v>-0.85</v>
      </c>
      <c r="T3688" s="55">
        <v>66.66</v>
      </c>
      <c r="U3688" s="55">
        <v>0</v>
      </c>
      <c r="V3688" s="55">
        <v>99.99</v>
      </c>
      <c r="W3688" s="55">
        <v>-99.99</v>
      </c>
      <c r="X3688" s="57">
        <v>-1</v>
      </c>
      <c r="Y3688" s="3" t="str">
        <f>IFERROR(VLOOKUP(A3688,'Pivot price tier'!$C$8:$L$2290,10,0),"")</f>
        <v>X</v>
      </c>
      <c r="Z3688" s="3" t="str">
        <f>IFERROR(VLOOKUP(A3688,'Pivot price tier by size'!$D$8:$M$2512,10,0),"")</f>
        <v>X</v>
      </c>
      <c r="AA3688" s="3" t="str">
        <f>IFERROR(VLOOKUP(A3688,'Pivot category'!$B$8:$I$2236,8,0),"")</f>
        <v>X</v>
      </c>
      <c r="AB3688" s="3" t="str">
        <f>IF(P3688&lt;$AC$1,"Bottom 5%","")</f>
        <v>Bottom 5%</v>
      </c>
      <c r="AC3688"/>
      <c r="AD3688" t="s">
        <v>16514</v>
      </c>
      <c r="AE3688" t="s">
        <v>16600</v>
      </c>
    </row>
    <row r="3689" spans="1:31" hidden="1" x14ac:dyDescent="0.25">
      <c r="A3689" t="s">
        <v>9933</v>
      </c>
      <c r="B3689" t="s">
        <v>9934</v>
      </c>
      <c r="C3689" s="3" t="s">
        <v>32</v>
      </c>
      <c r="D3689" s="3" t="s">
        <v>9846</v>
      </c>
      <c r="E3689" s="3" t="s">
        <v>5053</v>
      </c>
      <c r="F3689" s="3">
        <v>7000</v>
      </c>
      <c r="G3689" s="34">
        <v>29.99</v>
      </c>
      <c r="H3689" s="3" t="s">
        <v>12</v>
      </c>
      <c r="I3689" s="3" t="s">
        <v>23</v>
      </c>
      <c r="J3689" s="3" t="s">
        <v>8107</v>
      </c>
      <c r="K3689" s="3" t="s">
        <v>8103</v>
      </c>
      <c r="L3689" s="3" t="s">
        <v>8106</v>
      </c>
      <c r="M3689" s="26" t="s">
        <v>16689</v>
      </c>
      <c r="N3689"/>
      <c r="O3689" s="3">
        <v>8</v>
      </c>
      <c r="P3689" s="55">
        <v>14156.3</v>
      </c>
      <c r="Q3689" s="55">
        <v>18481.650000000001</v>
      </c>
      <c r="R3689" s="55">
        <v>-4325.3500000000004</v>
      </c>
      <c r="S3689" s="57">
        <v>-0.23</v>
      </c>
      <c r="T3689" s="55">
        <v>1769.5374999999999</v>
      </c>
      <c r="U3689" s="55">
        <v>4673.92</v>
      </c>
      <c r="V3689" s="55">
        <v>4679.1499999999996</v>
      </c>
      <c r="W3689" s="55">
        <v>-5.23</v>
      </c>
      <c r="X3689" s="57">
        <v>0</v>
      </c>
      <c r="Y3689" s="3" t="str">
        <f>IFERROR(VLOOKUP(A3689,'Pivot price tier'!$C$8:$L$2290,10,0),"")</f>
        <v/>
      </c>
      <c r="Z3689" s="3" t="str">
        <f>IFERROR(VLOOKUP(A3689,'Pivot price tier by size'!$D$8:$M$2512,10,0),"")</f>
        <v/>
      </c>
      <c r="AA3689" s="3" t="str">
        <f>IFERROR(VLOOKUP(A3689,'Pivot category'!$B$8:$I$2236,8,0),"")</f>
        <v/>
      </c>
      <c r="AB3689" s="3" t="str">
        <f>IF(P3689&lt;$AC$1,"Bottom 5%","")</f>
        <v>Bottom 5%</v>
      </c>
      <c r="AC3689"/>
      <c r="AD3689" t="s">
        <v>16514</v>
      </c>
      <c r="AE3689" t="s">
        <v>16600</v>
      </c>
    </row>
    <row r="3690" spans="1:31" hidden="1" x14ac:dyDescent="0.25">
      <c r="A3690" t="s">
        <v>10968</v>
      </c>
      <c r="B3690" t="s">
        <v>10969</v>
      </c>
      <c r="C3690" s="3" t="s">
        <v>32</v>
      </c>
      <c r="D3690" s="3" t="s">
        <v>10749</v>
      </c>
      <c r="E3690" s="3" t="s">
        <v>5053</v>
      </c>
      <c r="F3690" s="3">
        <v>10000</v>
      </c>
      <c r="G3690" s="34">
        <v>59.99</v>
      </c>
      <c r="H3690" s="3" t="s">
        <v>12405</v>
      </c>
      <c r="I3690" s="3" t="s">
        <v>15</v>
      </c>
      <c r="J3690" s="3" t="s">
        <v>8110</v>
      </c>
      <c r="K3690" s="3" t="s">
        <v>8115</v>
      </c>
      <c r="L3690" s="3" t="s">
        <v>68</v>
      </c>
      <c r="M3690" s="26" t="s">
        <v>16689</v>
      </c>
      <c r="N3690"/>
      <c r="O3690" s="3">
        <v>12</v>
      </c>
      <c r="P3690" s="55">
        <v>6598.9</v>
      </c>
      <c r="Q3690" s="55">
        <v>6339.14</v>
      </c>
      <c r="R3690" s="55">
        <v>259.76</v>
      </c>
      <c r="S3690" s="57">
        <v>0.04</v>
      </c>
      <c r="T3690" s="55">
        <v>549.9083333333333</v>
      </c>
      <c r="U3690" s="55">
        <v>3659.39</v>
      </c>
      <c r="V3690" s="55">
        <v>2579.67</v>
      </c>
      <c r="W3690" s="55">
        <v>1079.72</v>
      </c>
      <c r="X3690" s="57">
        <v>0.42</v>
      </c>
      <c r="Y3690" s="3" t="str">
        <f>IFERROR(VLOOKUP(A3690,'Pivot price tier'!$C$8:$L$2290,10,0),"")</f>
        <v/>
      </c>
      <c r="Z3690" s="3" t="str">
        <f>IFERROR(VLOOKUP(A3690,'Pivot price tier by size'!$D$8:$M$2512,10,0),"")</f>
        <v/>
      </c>
      <c r="AA3690" s="3" t="str">
        <f>IFERROR(VLOOKUP(A3690,'Pivot category'!$B$8:$I$2236,8,0),"")</f>
        <v/>
      </c>
      <c r="AB3690" s="3" t="str">
        <f>IF(P3690&lt;$AC$1,"Bottom 5%","")</f>
        <v>Bottom 5%</v>
      </c>
      <c r="AC3690"/>
      <c r="AD3690" t="s">
        <v>11018</v>
      </c>
      <c r="AE3690" t="s">
        <v>13852</v>
      </c>
    </row>
    <row r="3691" spans="1:31" hidden="1" x14ac:dyDescent="0.25">
      <c r="A3691" t="s">
        <v>14044</v>
      </c>
      <c r="B3691" t="s">
        <v>14045</v>
      </c>
      <c r="C3691" s="3" t="s">
        <v>32</v>
      </c>
      <c r="D3691" s="3" t="s">
        <v>13927</v>
      </c>
      <c r="E3691" s="3" t="s">
        <v>5053</v>
      </c>
      <c r="F3691" s="3">
        <v>10000</v>
      </c>
      <c r="G3691" s="34">
        <v>69.989999999999995</v>
      </c>
      <c r="H3691" s="3" t="s">
        <v>12</v>
      </c>
      <c r="I3691" s="3" t="s">
        <v>15</v>
      </c>
      <c r="J3691" s="3" t="s">
        <v>15165</v>
      </c>
      <c r="K3691" s="3" t="s">
        <v>8103</v>
      </c>
      <c r="L3691" s="3" t="s">
        <v>68</v>
      </c>
      <c r="M3691" s="26">
        <v>45627</v>
      </c>
      <c r="N3691"/>
      <c r="O3691" s="3">
        <v>25</v>
      </c>
      <c r="P3691" s="55">
        <v>13158.12</v>
      </c>
      <c r="Q3691" s="55">
        <v>17517.810000000001</v>
      </c>
      <c r="R3691" s="55">
        <v>-4359.6899999999996</v>
      </c>
      <c r="S3691" s="57">
        <v>-0.25</v>
      </c>
      <c r="T3691" s="55">
        <v>526.32479999999998</v>
      </c>
      <c r="U3691" s="55">
        <v>279.95999999999998</v>
      </c>
      <c r="V3691" s="55">
        <v>7279.09</v>
      </c>
      <c r="W3691" s="55">
        <v>-6999.13</v>
      </c>
      <c r="X3691" s="57">
        <v>-0.96</v>
      </c>
      <c r="Y3691" s="3" t="str">
        <f>IFERROR(VLOOKUP(A3691,'Pivot price tier'!$C$8:$L$2290,10,0),"")</f>
        <v>X</v>
      </c>
      <c r="Z3691" s="3" t="str">
        <f>IFERROR(VLOOKUP(A3691,'Pivot price tier by size'!$D$8:$M$2512,10,0),"")</f>
        <v xml:space="preserve"> </v>
      </c>
      <c r="AA3691" s="3" t="str">
        <f>IFERROR(VLOOKUP(A3691,'Pivot category'!$B$8:$I$2236,8,0),"")</f>
        <v>X</v>
      </c>
      <c r="AB3691" s="3" t="str">
        <f>IF(P3691&lt;$AC$1,"Bottom 5%","")</f>
        <v>Bottom 5%</v>
      </c>
      <c r="AC3691"/>
      <c r="AD3691" t="s">
        <v>11018</v>
      </c>
      <c r="AE3691" t="s">
        <v>13852</v>
      </c>
    </row>
    <row r="3692" spans="1:31" hidden="1" x14ac:dyDescent="0.25">
      <c r="A3692" t="s">
        <v>6664</v>
      </c>
      <c r="B3692" t="s">
        <v>5013</v>
      </c>
      <c r="C3692" s="3" t="s">
        <v>32</v>
      </c>
      <c r="D3692" s="3" t="s">
        <v>4982</v>
      </c>
      <c r="E3692" s="3" t="s">
        <v>5053</v>
      </c>
      <c r="F3692" s="3">
        <v>7000</v>
      </c>
      <c r="G3692" s="34">
        <v>69.989999999999995</v>
      </c>
      <c r="H3692" s="3" t="s">
        <v>12</v>
      </c>
      <c r="I3692" s="3" t="s">
        <v>15</v>
      </c>
      <c r="J3692" s="3" t="s">
        <v>15165</v>
      </c>
      <c r="K3692" s="3" t="s">
        <v>8111</v>
      </c>
      <c r="L3692" s="3" t="s">
        <v>68</v>
      </c>
      <c r="M3692" s="26" t="s">
        <v>16689</v>
      </c>
      <c r="N3692"/>
      <c r="O3692" s="3">
        <v>19</v>
      </c>
      <c r="P3692" s="55">
        <v>8678.76</v>
      </c>
      <c r="Q3692" s="55"/>
      <c r="R3692" s="55">
        <v>8678.76</v>
      </c>
      <c r="S3692" s="57"/>
      <c r="T3692" s="55">
        <v>456.77684210526314</v>
      </c>
      <c r="U3692" s="55">
        <v>8958.7199999999993</v>
      </c>
      <c r="V3692" s="55">
        <v>0</v>
      </c>
      <c r="W3692" s="55">
        <v>8958.7199999999993</v>
      </c>
      <c r="X3692" s="57">
        <v>0</v>
      </c>
      <c r="Y3692" s="3" t="str">
        <f>IFERROR(VLOOKUP(A3692,'Pivot price tier'!$C$8:$L$2290,10,0),"")</f>
        <v/>
      </c>
      <c r="Z3692" s="3" t="str">
        <f>IFERROR(VLOOKUP(A3692,'Pivot price tier by size'!$D$8:$M$2512,10,0),"")</f>
        <v/>
      </c>
      <c r="AA3692" s="3" t="str">
        <f>IFERROR(VLOOKUP(A3692,'Pivot category'!$B$8:$I$2236,8,0),"")</f>
        <v/>
      </c>
      <c r="AB3692" s="3" t="str">
        <f>IF(P3692&lt;$AC$1,"Bottom 5%","")</f>
        <v>Bottom 5%</v>
      </c>
      <c r="AC3692"/>
      <c r="AD3692" t="s">
        <v>11018</v>
      </c>
      <c r="AE3692" t="s">
        <v>13852</v>
      </c>
    </row>
    <row r="3693" spans="1:31" hidden="1" x14ac:dyDescent="0.25">
      <c r="A3693" t="s">
        <v>15141</v>
      </c>
      <c r="B3693" t="s">
        <v>15142</v>
      </c>
      <c r="C3693" s="3" t="s">
        <v>32</v>
      </c>
      <c r="D3693" s="3" t="s">
        <v>14909</v>
      </c>
      <c r="E3693" s="3" t="s">
        <v>5053</v>
      </c>
      <c r="F3693" s="3">
        <v>10000</v>
      </c>
      <c r="G3693" s="34">
        <v>79.989999999999995</v>
      </c>
      <c r="H3693" s="3" t="s">
        <v>12</v>
      </c>
      <c r="I3693" s="3" t="s">
        <v>15</v>
      </c>
      <c r="J3693" s="3" t="s">
        <v>15165</v>
      </c>
      <c r="K3693" s="3" t="s">
        <v>8103</v>
      </c>
      <c r="L3693" s="3" t="s">
        <v>68</v>
      </c>
      <c r="M3693" s="26">
        <v>45839</v>
      </c>
      <c r="N3693"/>
      <c r="O3693" s="3">
        <v>16</v>
      </c>
      <c r="P3693" s="55">
        <v>24556.92</v>
      </c>
      <c r="Q3693" s="55">
        <v>8958.81</v>
      </c>
      <c r="R3693" s="55">
        <v>15598.11</v>
      </c>
      <c r="S3693" s="57">
        <v>1.74</v>
      </c>
      <c r="T3693" s="55">
        <v>1534.8074999999999</v>
      </c>
      <c r="U3693" s="55">
        <v>389.95</v>
      </c>
      <c r="V3693" s="55">
        <v>9738.73</v>
      </c>
      <c r="W3693" s="55">
        <v>-9348.7800000000007</v>
      </c>
      <c r="X3693" s="57">
        <v>-0.96</v>
      </c>
      <c r="Y3693" s="3" t="str">
        <f>IFERROR(VLOOKUP(A3693,'Pivot price tier'!$C$8:$L$2290,10,0),"")</f>
        <v xml:space="preserve"> </v>
      </c>
      <c r="Z3693" s="3" t="str">
        <f>IFERROR(VLOOKUP(A3693,'Pivot price tier by size'!$D$8:$M$2512,10,0),"")</f>
        <v xml:space="preserve"> </v>
      </c>
      <c r="AA3693" s="3" t="str">
        <f>IFERROR(VLOOKUP(A3693,'Pivot category'!$B$8:$I$2236,8,0),"")</f>
        <v>X</v>
      </c>
      <c r="AB3693" s="3" t="str">
        <f>IF(P3693&lt;$AC$1,"Bottom 5%","")</f>
        <v>Bottom 5%</v>
      </c>
      <c r="AC3693"/>
      <c r="AD3693" t="s">
        <v>11018</v>
      </c>
      <c r="AE3693" t="s">
        <v>13852</v>
      </c>
    </row>
    <row r="3694" spans="1:31" hidden="1" x14ac:dyDescent="0.25">
      <c r="A3694" t="s">
        <v>9383</v>
      </c>
      <c r="B3694" t="s">
        <v>12980</v>
      </c>
      <c r="C3694" s="3" t="s">
        <v>32</v>
      </c>
      <c r="D3694" s="3" t="s">
        <v>5209</v>
      </c>
      <c r="E3694" s="3" t="s">
        <v>5053</v>
      </c>
      <c r="F3694" s="3">
        <v>9000</v>
      </c>
      <c r="G3694" s="34">
        <v>109.99</v>
      </c>
      <c r="H3694" s="3" t="s">
        <v>12</v>
      </c>
      <c r="I3694" s="3" t="s">
        <v>74</v>
      </c>
      <c r="J3694" s="3" t="s">
        <v>8110</v>
      </c>
      <c r="K3694" s="3" t="s">
        <v>8111</v>
      </c>
      <c r="L3694" s="3" t="s">
        <v>68</v>
      </c>
      <c r="M3694" s="26">
        <v>45474</v>
      </c>
      <c r="N3694"/>
      <c r="O3694" s="3" t="s">
        <v>78</v>
      </c>
      <c r="P3694" s="55"/>
      <c r="Q3694" s="55">
        <v>5499.5</v>
      </c>
      <c r="R3694" s="55">
        <v>-5499.5</v>
      </c>
      <c r="S3694" s="57">
        <v>-1</v>
      </c>
      <c r="T3694" s="55" t="s">
        <v>78</v>
      </c>
      <c r="U3694" s="55">
        <v>0</v>
      </c>
      <c r="V3694" s="55">
        <v>1209.8900000000001</v>
      </c>
      <c r="W3694" s="55">
        <v>-1209.8900000000001</v>
      </c>
      <c r="X3694" s="57">
        <v>-1</v>
      </c>
      <c r="Y3694" s="3" t="str">
        <f>IFERROR(VLOOKUP(A3694,'Pivot price tier'!$C$8:$L$2290,10,0),"")</f>
        <v/>
      </c>
      <c r="Z3694" s="3" t="str">
        <f>IFERROR(VLOOKUP(A3694,'Pivot price tier by size'!$D$8:$M$2512,10,0),"")</f>
        <v/>
      </c>
      <c r="AA3694" s="3" t="str">
        <f>IFERROR(VLOOKUP(A3694,'Pivot category'!$B$8:$I$2236,8,0),"")</f>
        <v/>
      </c>
      <c r="AB3694" s="3" t="str">
        <f>IF(P3694&lt;$AC$1,"Bottom 5%","")</f>
        <v>Bottom 5%</v>
      </c>
      <c r="AC3694"/>
      <c r="AD3694" t="s">
        <v>16514</v>
      </c>
      <c r="AE3694" t="s">
        <v>13851</v>
      </c>
    </row>
    <row r="3695" spans="1:31" hidden="1" x14ac:dyDescent="0.25">
      <c r="A3695" t="s">
        <v>15435</v>
      </c>
      <c r="B3695" t="s">
        <v>15436</v>
      </c>
      <c r="C3695" s="3" t="s">
        <v>32</v>
      </c>
      <c r="D3695" s="3" t="s">
        <v>14897</v>
      </c>
      <c r="E3695" s="3" t="s">
        <v>5053</v>
      </c>
      <c r="F3695" s="3">
        <v>10000</v>
      </c>
      <c r="G3695" s="34">
        <v>129.99</v>
      </c>
      <c r="H3695" s="3" t="s">
        <v>12</v>
      </c>
      <c r="I3695" s="3" t="s">
        <v>74</v>
      </c>
      <c r="J3695" s="3" t="s">
        <v>8110</v>
      </c>
      <c r="K3695" s="3" t="s">
        <v>8103</v>
      </c>
      <c r="L3695" s="3" t="s">
        <v>68</v>
      </c>
      <c r="M3695" s="26">
        <v>45901</v>
      </c>
      <c r="N3695"/>
      <c r="O3695" s="3">
        <v>0</v>
      </c>
      <c r="P3695" s="55">
        <v>65514.96</v>
      </c>
      <c r="Q3695" s="55"/>
      <c r="R3695" s="55">
        <v>65514.96</v>
      </c>
      <c r="S3695" s="57"/>
      <c r="T3695" s="55" t="s">
        <v>78</v>
      </c>
      <c r="U3695" s="55">
        <v>20148.45</v>
      </c>
      <c r="V3695" s="55">
        <v>0</v>
      </c>
      <c r="W3695" s="55">
        <v>20148.45</v>
      </c>
      <c r="X3695" s="57">
        <v>0</v>
      </c>
      <c r="Y3695" s="3" t="str">
        <f>IFERROR(VLOOKUP(A3695,'Pivot price tier'!$C$8:$L$2290,10,0),"")</f>
        <v>X</v>
      </c>
      <c r="Z3695" s="3" t="str">
        <f>IFERROR(VLOOKUP(A3695,'Pivot price tier by size'!$D$8:$M$2512,10,0),"")</f>
        <v>X</v>
      </c>
      <c r="AA3695" s="3" t="str">
        <f>IFERROR(VLOOKUP(A3695,'Pivot category'!$B$8:$I$2236,8,0),"")</f>
        <v xml:space="preserve"> </v>
      </c>
      <c r="AB3695" s="3" t="str">
        <f>IF(P3695&lt;$AC$1,"Bottom 5%","")</f>
        <v/>
      </c>
      <c r="AC3695"/>
      <c r="AD3695" t="s">
        <v>16514</v>
      </c>
      <c r="AE3695" t="s">
        <v>13851</v>
      </c>
    </row>
    <row r="3696" spans="1:31" hidden="1" x14ac:dyDescent="0.25">
      <c r="A3696" t="s">
        <v>14699</v>
      </c>
      <c r="B3696" t="s">
        <v>14700</v>
      </c>
      <c r="C3696" s="3" t="s">
        <v>10307</v>
      </c>
      <c r="D3696" s="3" t="s">
        <v>14429</v>
      </c>
      <c r="E3696" s="3" t="s">
        <v>5053</v>
      </c>
      <c r="F3696" s="3">
        <v>70000</v>
      </c>
      <c r="G3696" s="34">
        <v>59.99</v>
      </c>
      <c r="H3696" s="3" t="s">
        <v>12</v>
      </c>
      <c r="I3696" s="3" t="s">
        <v>15</v>
      </c>
      <c r="J3696" s="3" t="s">
        <v>8110</v>
      </c>
      <c r="K3696" s="3" t="s">
        <v>8103</v>
      </c>
      <c r="L3696" s="3" t="s">
        <v>68</v>
      </c>
      <c r="M3696" s="26">
        <v>45778</v>
      </c>
      <c r="N3696"/>
      <c r="O3696" s="3">
        <v>12</v>
      </c>
      <c r="P3696" s="55">
        <v>235460.75</v>
      </c>
      <c r="Q3696" s="55">
        <v>30954.84</v>
      </c>
      <c r="R3696" s="55">
        <v>204505.91</v>
      </c>
      <c r="S3696" s="57">
        <v>6.61</v>
      </c>
      <c r="T3696" s="55">
        <v>19621.729166666668</v>
      </c>
      <c r="U3696" s="55">
        <v>32274.62</v>
      </c>
      <c r="V3696" s="55">
        <v>0</v>
      </c>
      <c r="W3696" s="55">
        <v>32274.62</v>
      </c>
      <c r="X3696" s="57">
        <v>0</v>
      </c>
      <c r="Y3696" s="3" t="str">
        <f>IFERROR(VLOOKUP(A3696,'Pivot price tier'!$C$8:$L$2290,10,0),"")</f>
        <v xml:space="preserve"> </v>
      </c>
      <c r="Z3696" s="3" t="str">
        <f>IFERROR(VLOOKUP(A3696,'Pivot price tier by size'!$D$8:$M$2512,10,0),"")</f>
        <v xml:space="preserve"> </v>
      </c>
      <c r="AA3696" s="3" t="str">
        <f>IFERROR(VLOOKUP(A3696,'Pivot category'!$B$8:$I$2236,8,0),"")</f>
        <v xml:space="preserve"> </v>
      </c>
      <c r="AB3696" s="3" t="str">
        <f>IF(P3696&lt;$AC$1,"Bottom 5%","")</f>
        <v/>
      </c>
      <c r="AC3696"/>
      <c r="AD3696" t="s">
        <v>16514</v>
      </c>
      <c r="AE3696" t="s">
        <v>13851</v>
      </c>
    </row>
    <row r="3697" spans="1:31" hidden="1" x14ac:dyDescent="0.25">
      <c r="A3697" t="s">
        <v>11954</v>
      </c>
      <c r="B3697" t="s">
        <v>11955</v>
      </c>
      <c r="C3697" s="3" t="s">
        <v>32</v>
      </c>
      <c r="D3697" s="3" t="s">
        <v>12020</v>
      </c>
      <c r="E3697" s="3" t="s">
        <v>5053</v>
      </c>
      <c r="F3697" s="3">
        <v>7000</v>
      </c>
      <c r="G3697" s="34">
        <v>139.99</v>
      </c>
      <c r="H3697" s="3" t="s">
        <v>12</v>
      </c>
      <c r="I3697" s="3" t="s">
        <v>74</v>
      </c>
      <c r="J3697" s="3" t="s">
        <v>8110</v>
      </c>
      <c r="K3697" s="3" t="s">
        <v>8103</v>
      </c>
      <c r="L3697" s="3" t="s">
        <v>68</v>
      </c>
      <c r="M3697" s="26" t="s">
        <v>16689</v>
      </c>
      <c r="N3697"/>
      <c r="O3697" s="3" t="s">
        <v>78</v>
      </c>
      <c r="P3697" s="55"/>
      <c r="Q3697" s="55">
        <v>839.94</v>
      </c>
      <c r="R3697" s="55">
        <v>-839.94</v>
      </c>
      <c r="S3697" s="57">
        <v>-1</v>
      </c>
      <c r="T3697" s="55" t="s">
        <v>78</v>
      </c>
      <c r="U3697" s="55" t="s">
        <v>78</v>
      </c>
      <c r="V3697" s="55" t="s">
        <v>78</v>
      </c>
      <c r="W3697" s="55" t="s">
        <v>78</v>
      </c>
      <c r="X3697" s="57" t="s">
        <v>78</v>
      </c>
      <c r="Y3697" s="3" t="str">
        <f>IFERROR(VLOOKUP(A3697,'Pivot price tier'!$C$8:$L$2290,10,0),"")</f>
        <v>X</v>
      </c>
      <c r="Z3697" s="3" t="str">
        <f>IFERROR(VLOOKUP(A3697,'Pivot price tier by size'!$D$8:$M$2512,10,0),"")</f>
        <v>X</v>
      </c>
      <c r="AA3697" s="3" t="str">
        <f>IFERROR(VLOOKUP(A3697,'Pivot category'!$B$8:$I$2236,8,0),"")</f>
        <v>X</v>
      </c>
      <c r="AB3697" s="3" t="str">
        <f>IF(P3697&lt;$AC$1,"Bottom 5%","")</f>
        <v>Bottom 5%</v>
      </c>
      <c r="AC3697"/>
      <c r="AD3697" t="s">
        <v>16514</v>
      </c>
      <c r="AE3697" t="s">
        <v>13851</v>
      </c>
    </row>
    <row r="3698" spans="1:31" hidden="1" x14ac:dyDescent="0.25">
      <c r="A3698" t="s">
        <v>13354</v>
      </c>
      <c r="B3698" t="s">
        <v>13355</v>
      </c>
      <c r="C3698" s="3" t="s">
        <v>32</v>
      </c>
      <c r="D3698" s="3" t="s">
        <v>13123</v>
      </c>
      <c r="E3698" s="3" t="s">
        <v>5053</v>
      </c>
      <c r="F3698" s="3">
        <v>10000</v>
      </c>
      <c r="G3698" s="34">
        <v>139.99</v>
      </c>
      <c r="H3698" s="3" t="s">
        <v>12</v>
      </c>
      <c r="I3698" s="3" t="s">
        <v>74</v>
      </c>
      <c r="J3698" s="3" t="s">
        <v>8110</v>
      </c>
      <c r="K3698" s="3" t="s">
        <v>8103</v>
      </c>
      <c r="L3698" s="3" t="s">
        <v>68</v>
      </c>
      <c r="M3698" s="26">
        <v>45505</v>
      </c>
      <c r="N3698"/>
      <c r="O3698" s="3" t="s">
        <v>78</v>
      </c>
      <c r="P3698" s="55"/>
      <c r="Q3698" s="55">
        <v>19878.580000000002</v>
      </c>
      <c r="R3698" s="55">
        <v>-19878.580000000002</v>
      </c>
      <c r="S3698" s="57">
        <v>-1</v>
      </c>
      <c r="T3698" s="55" t="s">
        <v>78</v>
      </c>
      <c r="U3698" s="55">
        <v>0</v>
      </c>
      <c r="V3698" s="55">
        <v>7699.45</v>
      </c>
      <c r="W3698" s="55">
        <v>-7699.45</v>
      </c>
      <c r="X3698" s="57">
        <v>-1</v>
      </c>
      <c r="Y3698" s="3" t="str">
        <f>IFERROR(VLOOKUP(A3698,'Pivot price tier'!$C$8:$L$2290,10,0),"")</f>
        <v>X</v>
      </c>
      <c r="Z3698" s="3" t="str">
        <f>IFERROR(VLOOKUP(A3698,'Pivot price tier by size'!$D$8:$M$2512,10,0),"")</f>
        <v>X</v>
      </c>
      <c r="AA3698" s="3" t="str">
        <f>IFERROR(VLOOKUP(A3698,'Pivot category'!$B$8:$I$2236,8,0),"")</f>
        <v>X</v>
      </c>
      <c r="AB3698" s="3" t="str">
        <f>IF(P3698&lt;$AC$1,"Bottom 5%","")</f>
        <v>Bottom 5%</v>
      </c>
      <c r="AC3698"/>
      <c r="AD3698" t="s">
        <v>16514</v>
      </c>
      <c r="AE3698" t="s">
        <v>13851</v>
      </c>
    </row>
    <row r="3699" spans="1:31" hidden="1" x14ac:dyDescent="0.25">
      <c r="A3699" t="s">
        <v>14701</v>
      </c>
      <c r="B3699" t="s">
        <v>14702</v>
      </c>
      <c r="C3699" s="3" t="s">
        <v>32</v>
      </c>
      <c r="D3699" s="3" t="s">
        <v>14123</v>
      </c>
      <c r="E3699" s="3" t="s">
        <v>5053</v>
      </c>
      <c r="F3699" s="3">
        <v>10000</v>
      </c>
      <c r="G3699" s="34">
        <v>154.99</v>
      </c>
      <c r="H3699" s="3" t="s">
        <v>12</v>
      </c>
      <c r="I3699" s="3" t="s">
        <v>74</v>
      </c>
      <c r="J3699" s="3" t="s">
        <v>8110</v>
      </c>
      <c r="K3699" s="3" t="s">
        <v>8103</v>
      </c>
      <c r="L3699" s="3" t="s">
        <v>68</v>
      </c>
      <c r="M3699" s="26">
        <v>45778</v>
      </c>
      <c r="N3699"/>
      <c r="O3699" s="3" t="s">
        <v>78</v>
      </c>
      <c r="P3699" s="55">
        <v>6044.61</v>
      </c>
      <c r="Q3699" s="55">
        <v>10384.33</v>
      </c>
      <c r="R3699" s="55">
        <v>-4339.72</v>
      </c>
      <c r="S3699" s="57">
        <v>-0.42</v>
      </c>
      <c r="T3699" s="55" t="s">
        <v>78</v>
      </c>
      <c r="U3699" s="55">
        <v>309.98</v>
      </c>
      <c r="V3699" s="55">
        <v>3719.76</v>
      </c>
      <c r="W3699" s="55">
        <v>-3409.78</v>
      </c>
      <c r="X3699" s="57">
        <v>-0.92</v>
      </c>
      <c r="Y3699" s="3" t="str">
        <f>IFERROR(VLOOKUP(A3699,'Pivot price tier'!$C$8:$L$2290,10,0),"")</f>
        <v>X</v>
      </c>
      <c r="Z3699" s="3" t="str">
        <f>IFERROR(VLOOKUP(A3699,'Pivot price tier by size'!$D$8:$M$2512,10,0),"")</f>
        <v>X</v>
      </c>
      <c r="AA3699" s="3" t="str">
        <f>IFERROR(VLOOKUP(A3699,'Pivot category'!$B$8:$I$2236,8,0),"")</f>
        <v>X</v>
      </c>
      <c r="AB3699" s="3" t="str">
        <f>IF(P3699&lt;$AC$1,"Bottom 5%","")</f>
        <v>Bottom 5%</v>
      </c>
      <c r="AC3699"/>
      <c r="AD3699" t="s">
        <v>16514</v>
      </c>
      <c r="AE3699" t="s">
        <v>13851</v>
      </c>
    </row>
    <row r="3700" spans="1:31" hidden="1" x14ac:dyDescent="0.25">
      <c r="A3700" t="s">
        <v>16342</v>
      </c>
      <c r="B3700" t="s">
        <v>16343</v>
      </c>
      <c r="C3700" s="3" t="s">
        <v>32</v>
      </c>
      <c r="D3700" s="3" t="s">
        <v>16422</v>
      </c>
      <c r="E3700" s="3" t="s">
        <v>5053</v>
      </c>
      <c r="F3700" s="3">
        <v>11000</v>
      </c>
      <c r="G3700" s="34">
        <v>134.99</v>
      </c>
      <c r="H3700" s="3" t="s">
        <v>12</v>
      </c>
      <c r="I3700" s="3" t="s">
        <v>74</v>
      </c>
      <c r="J3700" s="3" t="s">
        <v>8110</v>
      </c>
      <c r="K3700" s="3" t="s">
        <v>8103</v>
      </c>
      <c r="L3700" s="3" t="s">
        <v>68</v>
      </c>
      <c r="M3700" s="26">
        <v>46143</v>
      </c>
      <c r="N3700"/>
      <c r="O3700" s="3">
        <v>26</v>
      </c>
      <c r="P3700" s="55">
        <v>5804.57</v>
      </c>
      <c r="Q3700" s="55"/>
      <c r="R3700" s="55">
        <v>5804.57</v>
      </c>
      <c r="S3700" s="57"/>
      <c r="T3700" s="55">
        <v>223.25269230769229</v>
      </c>
      <c r="U3700" s="55">
        <v>4859.6400000000003</v>
      </c>
      <c r="V3700" s="55">
        <v>0</v>
      </c>
      <c r="W3700" s="55">
        <v>4859.6400000000003</v>
      </c>
      <c r="X3700" s="57">
        <v>0</v>
      </c>
      <c r="Y3700" s="3" t="str">
        <f>IFERROR(VLOOKUP(A3700,'Pivot price tier'!$C$8:$L$2290,10,0),"")</f>
        <v>X</v>
      </c>
      <c r="Z3700" s="3" t="str">
        <f>IFERROR(VLOOKUP(A3700,'Pivot price tier by size'!$D$8:$M$2512,10,0),"")</f>
        <v>X</v>
      </c>
      <c r="AA3700" s="3" t="str">
        <f>IFERROR(VLOOKUP(A3700,'Pivot category'!$B$8:$I$2236,8,0),"")</f>
        <v>X</v>
      </c>
      <c r="AB3700" s="3" t="str">
        <f>IF(P3700&lt;$AC$1,"Bottom 5%","")</f>
        <v>Bottom 5%</v>
      </c>
      <c r="AC3700"/>
      <c r="AD3700" t="s">
        <v>78</v>
      </c>
      <c r="AE3700" t="s">
        <v>13899</v>
      </c>
    </row>
    <row r="3701" spans="1:31" hidden="1" x14ac:dyDescent="0.25">
      <c r="A3701" t="s">
        <v>16252</v>
      </c>
      <c r="B3701" t="s">
        <v>16253</v>
      </c>
      <c r="C3701" s="3" t="s">
        <v>32</v>
      </c>
      <c r="D3701" s="3" t="s">
        <v>16416</v>
      </c>
      <c r="E3701" s="3" t="s">
        <v>5053</v>
      </c>
      <c r="F3701" s="3">
        <v>11000</v>
      </c>
      <c r="G3701" s="34">
        <v>149.99</v>
      </c>
      <c r="H3701" s="3" t="s">
        <v>12</v>
      </c>
      <c r="I3701" s="3" t="s">
        <v>74</v>
      </c>
      <c r="J3701" s="3" t="s">
        <v>8110</v>
      </c>
      <c r="K3701" s="3" t="s">
        <v>8103</v>
      </c>
      <c r="L3701" s="3" t="s">
        <v>68</v>
      </c>
      <c r="M3701" s="26">
        <v>46143</v>
      </c>
      <c r="N3701"/>
      <c r="O3701" s="3">
        <v>5</v>
      </c>
      <c r="P3701" s="55">
        <v>84744.35</v>
      </c>
      <c r="Q3701" s="55"/>
      <c r="R3701" s="55">
        <v>84744.35</v>
      </c>
      <c r="S3701" s="57"/>
      <c r="T3701" s="55">
        <v>16948.870000000003</v>
      </c>
      <c r="U3701" s="55">
        <v>20698.62</v>
      </c>
      <c r="V3701" s="55">
        <v>0</v>
      </c>
      <c r="W3701" s="55">
        <v>20698.62</v>
      </c>
      <c r="X3701" s="57">
        <v>0</v>
      </c>
      <c r="Y3701" s="3" t="str">
        <f>IFERROR(VLOOKUP(A3701,'Pivot price tier'!$C$8:$L$2290,10,0),"")</f>
        <v xml:space="preserve"> </v>
      </c>
      <c r="Z3701" s="3" t="str">
        <f>IFERROR(VLOOKUP(A3701,'Pivot price tier by size'!$D$8:$M$2512,10,0),"")</f>
        <v xml:space="preserve"> </v>
      </c>
      <c r="AA3701" s="3" t="str">
        <f>IFERROR(VLOOKUP(A3701,'Pivot category'!$B$8:$I$2236,8,0),"")</f>
        <v xml:space="preserve"> </v>
      </c>
      <c r="AB3701" s="3" t="str">
        <f>IF(P3701&lt;$AC$1,"Bottom 5%","")</f>
        <v/>
      </c>
      <c r="AC3701"/>
      <c r="AD3701" t="s">
        <v>78</v>
      </c>
      <c r="AE3701" t="s">
        <v>13851</v>
      </c>
    </row>
    <row r="3702" spans="1:31" hidden="1" x14ac:dyDescent="0.25">
      <c r="A3702" t="s">
        <v>11189</v>
      </c>
      <c r="B3702" t="s">
        <v>10970</v>
      </c>
      <c r="C3702" s="3" t="s">
        <v>32</v>
      </c>
      <c r="D3702" s="3" t="s">
        <v>10862</v>
      </c>
      <c r="E3702" s="3" t="s">
        <v>5053</v>
      </c>
      <c r="F3702" s="3">
        <v>10000</v>
      </c>
      <c r="G3702" s="34">
        <v>239.99</v>
      </c>
      <c r="H3702" s="3" t="s">
        <v>12</v>
      </c>
      <c r="I3702" s="3" t="s">
        <v>74</v>
      </c>
      <c r="J3702" s="3" t="s">
        <v>8110</v>
      </c>
      <c r="K3702" s="3" t="s">
        <v>8115</v>
      </c>
      <c r="L3702" s="3" t="s">
        <v>68</v>
      </c>
      <c r="M3702" s="26" t="s">
        <v>16689</v>
      </c>
      <c r="N3702"/>
      <c r="O3702" s="3" t="s">
        <v>78</v>
      </c>
      <c r="P3702" s="55"/>
      <c r="Q3702" s="55">
        <v>239.99</v>
      </c>
      <c r="R3702" s="55">
        <v>-239.99</v>
      </c>
      <c r="S3702" s="57">
        <v>-1</v>
      </c>
      <c r="T3702" s="55" t="s">
        <v>78</v>
      </c>
      <c r="U3702" s="55" t="s">
        <v>78</v>
      </c>
      <c r="V3702" s="55" t="s">
        <v>78</v>
      </c>
      <c r="W3702" s="55" t="s">
        <v>78</v>
      </c>
      <c r="X3702" s="57" t="s">
        <v>78</v>
      </c>
      <c r="Y3702" s="3" t="str">
        <f>IFERROR(VLOOKUP(A3702,'Pivot price tier'!$C$8:$L$2290,10,0),"")</f>
        <v/>
      </c>
      <c r="Z3702" s="3" t="str">
        <f>IFERROR(VLOOKUP(A3702,'Pivot price tier by size'!$D$8:$M$2512,10,0),"")</f>
        <v/>
      </c>
      <c r="AA3702" s="3" t="str">
        <f>IFERROR(VLOOKUP(A3702,'Pivot category'!$B$8:$I$2236,8,0),"")</f>
        <v/>
      </c>
      <c r="AB3702" s="3" t="str">
        <f>IF(P3702&lt;$AC$1,"Bottom 5%","")</f>
        <v>Bottom 5%</v>
      </c>
      <c r="AC3702"/>
      <c r="AD3702" t="s">
        <v>16514</v>
      </c>
      <c r="AE3702" t="s">
        <v>13851</v>
      </c>
    </row>
    <row r="3703" spans="1:31" x14ac:dyDescent="0.25">
      <c r="A3703" t="s">
        <v>11727</v>
      </c>
      <c r="B3703" t="s">
        <v>11728</v>
      </c>
      <c r="C3703" s="3" t="s">
        <v>34</v>
      </c>
      <c r="D3703" s="3" t="s">
        <v>11621</v>
      </c>
      <c r="E3703" s="3" t="s">
        <v>5053</v>
      </c>
      <c r="F3703" s="3">
        <v>7000</v>
      </c>
      <c r="G3703" s="34">
        <v>18.989999999999998</v>
      </c>
      <c r="H3703" s="3" t="s">
        <v>27</v>
      </c>
      <c r="I3703" s="3" t="s">
        <v>23</v>
      </c>
      <c r="J3703" s="3" t="s">
        <v>8102</v>
      </c>
      <c r="K3703" s="3" t="s">
        <v>8103</v>
      </c>
      <c r="L3703" s="3" t="s">
        <v>68</v>
      </c>
      <c r="M3703" s="26" t="s">
        <v>16689</v>
      </c>
      <c r="N3703"/>
      <c r="O3703" s="3">
        <v>98</v>
      </c>
      <c r="P3703" s="55">
        <v>160142.67000000001</v>
      </c>
      <c r="Q3703" s="55">
        <v>96867.99</v>
      </c>
      <c r="R3703" s="55">
        <v>63274.68</v>
      </c>
      <c r="S3703" s="57">
        <v>0.65</v>
      </c>
      <c r="T3703" s="55">
        <v>1634.1088775510204</v>
      </c>
      <c r="U3703" s="55">
        <v>149375.34</v>
      </c>
      <c r="V3703" s="55">
        <v>116674.56</v>
      </c>
      <c r="W3703" s="55">
        <v>32700.78</v>
      </c>
      <c r="X3703" s="57">
        <v>0.28000000000000003</v>
      </c>
      <c r="Y3703" s="3" t="str">
        <f>IFERROR(VLOOKUP(A3703,'Pivot price tier'!$C$8:$L$2290,10,0),"")</f>
        <v xml:space="preserve"> </v>
      </c>
      <c r="Z3703" s="3" t="str">
        <f>IFERROR(VLOOKUP(A3703,'Pivot price tier by size'!$D$8:$M$2512,10,0),"")</f>
        <v xml:space="preserve"> </v>
      </c>
      <c r="AA3703" s="3" t="str">
        <f>IFERROR(VLOOKUP(A3703,'Pivot category'!$B$8:$I$2236,8,0),"")</f>
        <v xml:space="preserve"> </v>
      </c>
      <c r="AB3703" s="3" t="str">
        <f>IF(P3703&lt;$AC$1,"Bottom 5%","")</f>
        <v/>
      </c>
      <c r="AC3703"/>
      <c r="AD3703" t="s">
        <v>11018</v>
      </c>
      <c r="AE3703" t="s">
        <v>13885</v>
      </c>
    </row>
    <row r="3704" spans="1:31" x14ac:dyDescent="0.25">
      <c r="A3704" t="s">
        <v>9181</v>
      </c>
      <c r="B3704" t="s">
        <v>9180</v>
      </c>
      <c r="C3704" s="3" t="s">
        <v>32</v>
      </c>
      <c r="D3704" s="3" t="s">
        <v>9019</v>
      </c>
      <c r="E3704" s="3" t="s">
        <v>5053</v>
      </c>
      <c r="F3704" s="3">
        <v>7000</v>
      </c>
      <c r="G3704" s="34">
        <v>36.99</v>
      </c>
      <c r="H3704" s="3" t="s">
        <v>27</v>
      </c>
      <c r="I3704" s="3" t="s">
        <v>23</v>
      </c>
      <c r="J3704" s="3" t="s">
        <v>8102</v>
      </c>
      <c r="K3704" s="3" t="s">
        <v>8103</v>
      </c>
      <c r="L3704" s="3" t="s">
        <v>68</v>
      </c>
      <c r="M3704" s="26" t="s">
        <v>16689</v>
      </c>
      <c r="N3704"/>
      <c r="O3704" s="3">
        <v>152</v>
      </c>
      <c r="P3704" s="55">
        <v>371172.45</v>
      </c>
      <c r="Q3704" s="55">
        <v>285758.53000000003</v>
      </c>
      <c r="R3704" s="55">
        <v>85413.92</v>
      </c>
      <c r="S3704" s="57">
        <v>0.3</v>
      </c>
      <c r="T3704" s="55">
        <v>2441.9240131578949</v>
      </c>
      <c r="U3704" s="55">
        <v>265541.77</v>
      </c>
      <c r="V3704" s="55">
        <v>212465.7</v>
      </c>
      <c r="W3704" s="55">
        <v>53076.07</v>
      </c>
      <c r="X3704" s="57">
        <v>0.25</v>
      </c>
      <c r="Y3704" s="3" t="str">
        <f>IFERROR(VLOOKUP(A3704,'Pivot price tier'!$C$8:$L$2290,10,0),"")</f>
        <v xml:space="preserve"> </v>
      </c>
      <c r="Z3704" s="3" t="str">
        <f>IFERROR(VLOOKUP(A3704,'Pivot price tier by size'!$D$8:$M$2512,10,0),"")</f>
        <v xml:space="preserve"> </v>
      </c>
      <c r="AA3704" s="3" t="str">
        <f>IFERROR(VLOOKUP(A3704,'Pivot category'!$B$8:$I$2236,8,0),"")</f>
        <v xml:space="preserve"> </v>
      </c>
      <c r="AB3704" s="3" t="str">
        <f>IF(P3704&lt;$AC$1,"Bottom 5%","")</f>
        <v/>
      </c>
      <c r="AC3704"/>
      <c r="AD3704" t="s">
        <v>11018</v>
      </c>
      <c r="AE3704" t="s">
        <v>13885</v>
      </c>
    </row>
    <row r="3705" spans="1:31" x14ac:dyDescent="0.25">
      <c r="A3705" t="s">
        <v>9641</v>
      </c>
      <c r="B3705" t="s">
        <v>9642</v>
      </c>
      <c r="C3705" s="3" t="s">
        <v>34</v>
      </c>
      <c r="D3705" s="3" t="s">
        <v>9607</v>
      </c>
      <c r="E3705" s="3" t="s">
        <v>5053</v>
      </c>
      <c r="F3705" s="3">
        <v>1000</v>
      </c>
      <c r="G3705" s="34">
        <v>17.989999999999998</v>
      </c>
      <c r="H3705" s="3" t="s">
        <v>27</v>
      </c>
      <c r="I3705" s="3" t="s">
        <v>23</v>
      </c>
      <c r="J3705" s="3" t="s">
        <v>8102</v>
      </c>
      <c r="K3705" s="3" t="s">
        <v>8103</v>
      </c>
      <c r="L3705" s="3" t="s">
        <v>68</v>
      </c>
      <c r="M3705" s="26" t="s">
        <v>16689</v>
      </c>
      <c r="N3705"/>
      <c r="O3705" s="3">
        <v>132</v>
      </c>
      <c r="P3705" s="55">
        <v>79551.78</v>
      </c>
      <c r="Q3705" s="55">
        <v>89680.15</v>
      </c>
      <c r="R3705" s="55">
        <v>-10128.370000000001</v>
      </c>
      <c r="S3705" s="57">
        <v>-0.11</v>
      </c>
      <c r="T3705" s="55">
        <v>602.66499999999996</v>
      </c>
      <c r="U3705" s="55">
        <v>75090.259999999995</v>
      </c>
      <c r="V3705" s="55">
        <v>74910.36</v>
      </c>
      <c r="W3705" s="55">
        <v>179.9</v>
      </c>
      <c r="X3705" s="57">
        <v>0</v>
      </c>
      <c r="Y3705" s="3" t="str">
        <f>IFERROR(VLOOKUP(A3705,'Pivot price tier'!$C$8:$L$2290,10,0),"")</f>
        <v xml:space="preserve"> </v>
      </c>
      <c r="Z3705" s="3" t="str">
        <f>IFERROR(VLOOKUP(A3705,'Pivot price tier by size'!$D$8:$M$2512,10,0),"")</f>
        <v xml:space="preserve"> </v>
      </c>
      <c r="AA3705" s="3" t="str">
        <f>IFERROR(VLOOKUP(A3705,'Pivot category'!$B$8:$I$2236,8,0),"")</f>
        <v xml:space="preserve"> </v>
      </c>
      <c r="AB3705" s="3" t="str">
        <f>IF(P3705&lt;$AC$1,"Bottom 5%","")</f>
        <v/>
      </c>
      <c r="AC3705"/>
      <c r="AD3705" t="s">
        <v>11018</v>
      </c>
      <c r="AE3705" t="s">
        <v>13885</v>
      </c>
    </row>
    <row r="3706" spans="1:31" x14ac:dyDescent="0.25">
      <c r="A3706" t="s">
        <v>5776</v>
      </c>
      <c r="B3706" t="s">
        <v>1513</v>
      </c>
      <c r="C3706" s="3" t="s">
        <v>32</v>
      </c>
      <c r="D3706" s="3" t="s">
        <v>3865</v>
      </c>
      <c r="E3706" s="3">
        <v>0</v>
      </c>
      <c r="F3706" s="3">
        <v>1000</v>
      </c>
      <c r="G3706" s="34">
        <v>34.99</v>
      </c>
      <c r="H3706" s="3" t="s">
        <v>27</v>
      </c>
      <c r="I3706" s="3" t="s">
        <v>23</v>
      </c>
      <c r="J3706" s="3" t="s">
        <v>8102</v>
      </c>
      <c r="K3706" s="3" t="s">
        <v>8103</v>
      </c>
      <c r="L3706" s="3" t="s">
        <v>68</v>
      </c>
      <c r="M3706" s="26" t="s">
        <v>16689</v>
      </c>
      <c r="N3706"/>
      <c r="O3706" s="3">
        <v>153</v>
      </c>
      <c r="P3706" s="55">
        <v>160667.01999999999</v>
      </c>
      <c r="Q3706" s="55">
        <v>179658.77</v>
      </c>
      <c r="R3706" s="55">
        <v>-18991.75</v>
      </c>
      <c r="S3706" s="57">
        <v>-0.11</v>
      </c>
      <c r="T3706" s="55">
        <v>1050.1112418300652</v>
      </c>
      <c r="U3706" s="55">
        <v>493652.79</v>
      </c>
      <c r="V3706" s="55">
        <v>511496.59</v>
      </c>
      <c r="W3706" s="55">
        <v>-17843.8</v>
      </c>
      <c r="X3706" s="57">
        <v>-0.03</v>
      </c>
      <c r="Y3706" s="3" t="str">
        <f>IFERROR(VLOOKUP(A3706,'Pivot price tier'!$C$8:$L$2290,10,0),"")</f>
        <v xml:space="preserve"> </v>
      </c>
      <c r="Z3706" s="3" t="str">
        <f>IFERROR(VLOOKUP(A3706,'Pivot price tier by size'!$D$8:$M$2512,10,0),"")</f>
        <v xml:space="preserve"> </v>
      </c>
      <c r="AA3706" s="3" t="str">
        <f>IFERROR(VLOOKUP(A3706,'Pivot category'!$B$8:$I$2236,8,0),"")</f>
        <v xml:space="preserve"> </v>
      </c>
      <c r="AB3706" s="3" t="str">
        <f>IF(P3706&lt;$AC$1,"Bottom 5%","")</f>
        <v/>
      </c>
      <c r="AC3706"/>
      <c r="AD3706" t="s">
        <v>11018</v>
      </c>
      <c r="AE3706" t="s">
        <v>13885</v>
      </c>
    </row>
    <row r="3707" spans="1:31" x14ac:dyDescent="0.25">
      <c r="A3707" t="s">
        <v>12737</v>
      </c>
      <c r="B3707" t="s">
        <v>110</v>
      </c>
      <c r="C3707" s="3" t="s">
        <v>38</v>
      </c>
      <c r="D3707" s="3" t="s">
        <v>2294</v>
      </c>
      <c r="E3707" s="3">
        <v>0</v>
      </c>
      <c r="F3707" s="3">
        <v>1000</v>
      </c>
      <c r="G3707" s="34">
        <v>22.99</v>
      </c>
      <c r="H3707" s="3" t="s">
        <v>8184</v>
      </c>
      <c r="I3707" s="3" t="s">
        <v>12122</v>
      </c>
      <c r="J3707" s="3" t="s">
        <v>8102</v>
      </c>
      <c r="K3707" s="3" t="s">
        <v>8103</v>
      </c>
      <c r="L3707" s="3" t="s">
        <v>68</v>
      </c>
      <c r="M3707" s="26" t="s">
        <v>16689</v>
      </c>
      <c r="N3707"/>
      <c r="O3707" s="3">
        <v>159</v>
      </c>
      <c r="P3707" s="55">
        <v>148994.75</v>
      </c>
      <c r="Q3707" s="55">
        <v>162100.70000000001</v>
      </c>
      <c r="R3707" s="55">
        <v>-13105.95</v>
      </c>
      <c r="S3707" s="57">
        <v>-0.08</v>
      </c>
      <c r="T3707" s="55">
        <v>937.07389937106916</v>
      </c>
      <c r="U3707" s="55">
        <v>80249.34</v>
      </c>
      <c r="V3707" s="55">
        <v>96780.4</v>
      </c>
      <c r="W3707" s="55">
        <v>-16531.060000000001</v>
      </c>
      <c r="X3707" s="57">
        <v>-0.17</v>
      </c>
      <c r="Y3707" s="3" t="str">
        <f>IFERROR(VLOOKUP(A3707,'Pivot price tier'!$C$8:$L$2290,10,0),"")</f>
        <v xml:space="preserve"> </v>
      </c>
      <c r="Z3707" s="3" t="str">
        <f>IFERROR(VLOOKUP(A3707,'Pivot price tier by size'!$D$8:$M$2512,10,0),"")</f>
        <v xml:space="preserve"> </v>
      </c>
      <c r="AA3707" s="3" t="str">
        <f>IFERROR(VLOOKUP(A3707,'Pivot category'!$B$8:$I$2236,8,0),"")</f>
        <v xml:space="preserve"> </v>
      </c>
      <c r="AB3707" s="3" t="str">
        <f>IF(P3707&lt;$AC$1,"Bottom 5%","")</f>
        <v/>
      </c>
      <c r="AC3707"/>
      <c r="AD3707" t="s">
        <v>11019</v>
      </c>
      <c r="AE3707" t="s">
        <v>13854</v>
      </c>
    </row>
    <row r="3708" spans="1:31" hidden="1" x14ac:dyDescent="0.25">
      <c r="A3708" t="s">
        <v>9692</v>
      </c>
      <c r="B3708" t="s">
        <v>9717</v>
      </c>
      <c r="C3708" s="3" t="s">
        <v>34</v>
      </c>
      <c r="D3708" s="3" t="s">
        <v>9678</v>
      </c>
      <c r="E3708" s="3" t="s">
        <v>5053</v>
      </c>
      <c r="F3708" s="3">
        <v>7000</v>
      </c>
      <c r="G3708" s="34">
        <v>99.99</v>
      </c>
      <c r="H3708" s="3" t="s">
        <v>12</v>
      </c>
      <c r="I3708" s="3" t="s">
        <v>74</v>
      </c>
      <c r="J3708" s="3" t="s">
        <v>8107</v>
      </c>
      <c r="K3708" s="3" t="s">
        <v>8109</v>
      </c>
      <c r="L3708" s="3" t="s">
        <v>8105</v>
      </c>
      <c r="M3708" s="26" t="s">
        <v>16689</v>
      </c>
      <c r="N3708"/>
      <c r="O3708" s="3">
        <v>21</v>
      </c>
      <c r="P3708" s="55">
        <v>3999.6</v>
      </c>
      <c r="Q3708" s="55">
        <v>11398.86</v>
      </c>
      <c r="R3708" s="55">
        <v>-7399.26</v>
      </c>
      <c r="S3708" s="57">
        <v>-0.65</v>
      </c>
      <c r="T3708" s="55">
        <v>190.45714285714286</v>
      </c>
      <c r="U3708" s="55">
        <v>1699.83</v>
      </c>
      <c r="V3708" s="55">
        <v>2999.7</v>
      </c>
      <c r="W3708" s="55">
        <v>-1299.8699999999999</v>
      </c>
      <c r="X3708" s="57">
        <v>-0.43</v>
      </c>
      <c r="Y3708" s="3" t="str">
        <f>IFERROR(VLOOKUP(A3708,'Pivot price tier'!$C$8:$L$2290,10,0),"")</f>
        <v/>
      </c>
      <c r="Z3708" s="3" t="str">
        <f>IFERROR(VLOOKUP(A3708,'Pivot price tier by size'!$D$8:$M$2512,10,0),"")</f>
        <v/>
      </c>
      <c r="AA3708" s="3" t="str">
        <f>IFERROR(VLOOKUP(A3708,'Pivot category'!$B$8:$I$2236,8,0),"")</f>
        <v/>
      </c>
      <c r="AB3708" s="3" t="str">
        <f>IF(P3708&lt;$AC$1,"Bottom 5%","")</f>
        <v>Bottom 5%</v>
      </c>
      <c r="AC3708"/>
      <c r="AD3708" t="s">
        <v>16510</v>
      </c>
      <c r="AE3708" t="s">
        <v>13892</v>
      </c>
    </row>
    <row r="3709" spans="1:31" x14ac:dyDescent="0.25">
      <c r="A3709" t="s">
        <v>7701</v>
      </c>
      <c r="B3709" t="s">
        <v>111</v>
      </c>
      <c r="C3709" s="3" t="s">
        <v>38</v>
      </c>
      <c r="D3709" s="3" t="s">
        <v>2295</v>
      </c>
      <c r="E3709" s="3">
        <v>0</v>
      </c>
      <c r="F3709" s="3">
        <v>1000</v>
      </c>
      <c r="G3709" s="34">
        <v>22.99</v>
      </c>
      <c r="H3709" s="3" t="s">
        <v>8184</v>
      </c>
      <c r="I3709" s="3" t="s">
        <v>12122</v>
      </c>
      <c r="J3709" s="3" t="s">
        <v>8102</v>
      </c>
      <c r="K3709" s="3" t="s">
        <v>8103</v>
      </c>
      <c r="L3709" s="3" t="s">
        <v>68</v>
      </c>
      <c r="M3709" s="26" t="s">
        <v>16689</v>
      </c>
      <c r="N3709"/>
      <c r="O3709" s="3">
        <v>159</v>
      </c>
      <c r="P3709" s="55">
        <v>181088.17</v>
      </c>
      <c r="Q3709" s="55">
        <v>190535.8</v>
      </c>
      <c r="R3709" s="55">
        <v>-9447.6299999999992</v>
      </c>
      <c r="S3709" s="57">
        <v>-0.05</v>
      </c>
      <c r="T3709" s="55">
        <v>1138.9193081761007</v>
      </c>
      <c r="U3709" s="55">
        <v>110794.53</v>
      </c>
      <c r="V3709" s="55">
        <v>126065.18</v>
      </c>
      <c r="W3709" s="55">
        <v>-15270.65</v>
      </c>
      <c r="X3709" s="57">
        <v>-0.12</v>
      </c>
      <c r="Y3709" s="3" t="str">
        <f>IFERROR(VLOOKUP(A3709,'Pivot price tier'!$C$8:$L$2290,10,0),"")</f>
        <v xml:space="preserve"> </v>
      </c>
      <c r="Z3709" s="3" t="str">
        <f>IFERROR(VLOOKUP(A3709,'Pivot price tier by size'!$D$8:$M$2512,10,0),"")</f>
        <v xml:space="preserve"> </v>
      </c>
      <c r="AA3709" s="3" t="str">
        <f>IFERROR(VLOOKUP(A3709,'Pivot category'!$B$8:$I$2236,8,0),"")</f>
        <v xml:space="preserve"> </v>
      </c>
      <c r="AB3709" s="3" t="str">
        <f>IF(P3709&lt;$AC$1,"Bottom 5%","")</f>
        <v/>
      </c>
      <c r="AC3709"/>
      <c r="AD3709" t="s">
        <v>11019</v>
      </c>
      <c r="AE3709" t="s">
        <v>13854</v>
      </c>
    </row>
    <row r="3710" spans="1:31" x14ac:dyDescent="0.25">
      <c r="A3710" t="s">
        <v>7742</v>
      </c>
      <c r="B3710" t="s">
        <v>7741</v>
      </c>
      <c r="C3710" s="3" t="s">
        <v>38</v>
      </c>
      <c r="D3710" s="3" t="s">
        <v>8070</v>
      </c>
      <c r="E3710" s="3" t="s">
        <v>5054</v>
      </c>
      <c r="F3710" s="3">
        <v>1000</v>
      </c>
      <c r="G3710" s="34">
        <v>72.989999999999995</v>
      </c>
      <c r="H3710" s="3" t="s">
        <v>12402</v>
      </c>
      <c r="I3710" s="3" t="s">
        <v>21</v>
      </c>
      <c r="J3710" s="3" t="s">
        <v>8102</v>
      </c>
      <c r="K3710" s="3" t="s">
        <v>8103</v>
      </c>
      <c r="L3710" s="3" t="s">
        <v>68</v>
      </c>
      <c r="M3710" s="26" t="s">
        <v>16689</v>
      </c>
      <c r="N3710"/>
      <c r="O3710" s="3">
        <v>87</v>
      </c>
      <c r="P3710" s="55">
        <v>99124.09</v>
      </c>
      <c r="Q3710" s="55">
        <v>87184.86</v>
      </c>
      <c r="R3710" s="55">
        <v>11939.23</v>
      </c>
      <c r="S3710" s="57">
        <v>0.14000000000000001</v>
      </c>
      <c r="T3710" s="55">
        <v>1139.357356321839</v>
      </c>
      <c r="U3710" s="55">
        <v>20040.189999999999</v>
      </c>
      <c r="V3710" s="55">
        <v>12585.26</v>
      </c>
      <c r="W3710" s="55">
        <v>7454.93</v>
      </c>
      <c r="X3710" s="57">
        <v>0.59</v>
      </c>
      <c r="Y3710" s="3" t="str">
        <f>IFERROR(VLOOKUP(A3710,'Pivot price tier'!$C$8:$L$2290,10,0),"")</f>
        <v xml:space="preserve"> </v>
      </c>
      <c r="Z3710" s="3" t="str">
        <f>IFERROR(VLOOKUP(A3710,'Pivot price tier by size'!$D$8:$M$2512,10,0),"")</f>
        <v xml:space="preserve"> </v>
      </c>
      <c r="AA3710" s="3" t="str">
        <f>IFERROR(VLOOKUP(A3710,'Pivot category'!$B$8:$I$2236,8,0),"")</f>
        <v xml:space="preserve"> </v>
      </c>
      <c r="AB3710" s="3" t="str">
        <f>IF(P3710&lt;$AC$1,"Bottom 5%","")</f>
        <v/>
      </c>
      <c r="AC3710"/>
      <c r="AD3710" t="s">
        <v>11018</v>
      </c>
      <c r="AE3710" t="s">
        <v>13885</v>
      </c>
    </row>
    <row r="3711" spans="1:31" x14ac:dyDescent="0.25">
      <c r="A3711" t="s">
        <v>5688</v>
      </c>
      <c r="B3711" t="s">
        <v>1516</v>
      </c>
      <c r="C3711" s="3" t="s">
        <v>32</v>
      </c>
      <c r="D3711" s="3" t="s">
        <v>3869</v>
      </c>
      <c r="E3711" s="3" t="s">
        <v>5054</v>
      </c>
      <c r="F3711" s="3">
        <v>1000</v>
      </c>
      <c r="G3711" s="34">
        <v>37.99</v>
      </c>
      <c r="H3711" s="3" t="s">
        <v>12402</v>
      </c>
      <c r="I3711" s="3" t="s">
        <v>21</v>
      </c>
      <c r="J3711" s="3" t="s">
        <v>8102</v>
      </c>
      <c r="K3711" s="3" t="s">
        <v>8103</v>
      </c>
      <c r="L3711" s="3" t="s">
        <v>68</v>
      </c>
      <c r="M3711" s="26" t="s">
        <v>16689</v>
      </c>
      <c r="N3711"/>
      <c r="O3711" s="3">
        <v>143</v>
      </c>
      <c r="P3711" s="55">
        <v>155065.62</v>
      </c>
      <c r="Q3711" s="55">
        <v>179448.35</v>
      </c>
      <c r="R3711" s="55">
        <v>-24382.73</v>
      </c>
      <c r="S3711" s="57">
        <v>-0.14000000000000001</v>
      </c>
      <c r="T3711" s="55">
        <v>1084.374965034965</v>
      </c>
      <c r="U3711" s="55">
        <v>133736.73000000001</v>
      </c>
      <c r="V3711" s="55">
        <v>147970.03</v>
      </c>
      <c r="W3711" s="55">
        <v>-14233.3</v>
      </c>
      <c r="X3711" s="57">
        <v>-0.1</v>
      </c>
      <c r="Y3711" s="3" t="str">
        <f>IFERROR(VLOOKUP(A3711,'Pivot price tier'!$C$8:$L$2290,10,0),"")</f>
        <v xml:space="preserve"> </v>
      </c>
      <c r="Z3711" s="3" t="str">
        <f>IFERROR(VLOOKUP(A3711,'Pivot price tier by size'!$D$8:$M$2512,10,0),"")</f>
        <v xml:space="preserve"> </v>
      </c>
      <c r="AA3711" s="3" t="str">
        <f>IFERROR(VLOOKUP(A3711,'Pivot category'!$B$8:$I$2236,8,0),"")</f>
        <v xml:space="preserve"> </v>
      </c>
      <c r="AB3711" s="3" t="str">
        <f>IF(P3711&lt;$AC$1,"Bottom 5%","")</f>
        <v/>
      </c>
      <c r="AC3711"/>
      <c r="AD3711" t="s">
        <v>11018</v>
      </c>
      <c r="AE3711" t="s">
        <v>13885</v>
      </c>
    </row>
    <row r="3712" spans="1:31" hidden="1" x14ac:dyDescent="0.25">
      <c r="A3712" t="s">
        <v>16354</v>
      </c>
      <c r="B3712" t="s">
        <v>16355</v>
      </c>
      <c r="C3712" s="3" t="s">
        <v>34</v>
      </c>
      <c r="D3712" s="3" t="s">
        <v>16089</v>
      </c>
      <c r="E3712" s="3">
        <v>0</v>
      </c>
      <c r="F3712" s="3">
        <v>70000</v>
      </c>
      <c r="G3712" s="34">
        <v>12.99</v>
      </c>
      <c r="H3712" s="3" t="s">
        <v>8184</v>
      </c>
      <c r="I3712" s="3" t="s">
        <v>12122</v>
      </c>
      <c r="J3712" s="3" t="s">
        <v>8102</v>
      </c>
      <c r="K3712" s="3" t="s">
        <v>8103</v>
      </c>
      <c r="L3712" s="3" t="s">
        <v>68</v>
      </c>
      <c r="M3712" s="26">
        <v>46143</v>
      </c>
      <c r="N3712"/>
      <c r="O3712" s="3">
        <v>98</v>
      </c>
      <c r="P3712" s="55">
        <v>987.24</v>
      </c>
      <c r="Q3712" s="55"/>
      <c r="R3712" s="55">
        <v>987.24</v>
      </c>
      <c r="S3712" s="57"/>
      <c r="T3712" s="55">
        <v>10.073877551020407</v>
      </c>
      <c r="U3712" s="55">
        <v>3650.19</v>
      </c>
      <c r="V3712" s="55">
        <v>0</v>
      </c>
      <c r="W3712" s="55">
        <v>3650.19</v>
      </c>
      <c r="X3712" s="57">
        <v>0</v>
      </c>
      <c r="Y3712" s="3" t="str">
        <f>IFERROR(VLOOKUP(A3712,'Pivot price tier'!$C$8:$L$2290,10,0),"")</f>
        <v>X</v>
      </c>
      <c r="Z3712" s="3" t="str">
        <f>IFERROR(VLOOKUP(A3712,'Pivot price tier by size'!$D$8:$M$2512,10,0),"")</f>
        <v>X</v>
      </c>
      <c r="AA3712" s="3" t="str">
        <f>IFERROR(VLOOKUP(A3712,'Pivot category'!$B$8:$I$2236,8,0),"")</f>
        <v>X</v>
      </c>
      <c r="AB3712" s="3" t="str">
        <f>IF(P3712&lt;$AC$1,"Bottom 5%","")</f>
        <v>Bottom 5%</v>
      </c>
      <c r="AC3712"/>
      <c r="AD3712" t="s">
        <v>16512</v>
      </c>
      <c r="AE3712" t="s">
        <v>13856</v>
      </c>
    </row>
    <row r="3713" spans="1:31" x14ac:dyDescent="0.25">
      <c r="A3713" t="s">
        <v>10200</v>
      </c>
      <c r="B3713" t="s">
        <v>10201</v>
      </c>
      <c r="C3713" s="3" t="s">
        <v>38</v>
      </c>
      <c r="D3713" s="3" t="s">
        <v>10118</v>
      </c>
      <c r="E3713" s="3">
        <v>0</v>
      </c>
      <c r="F3713" s="3">
        <v>7000</v>
      </c>
      <c r="G3713" s="34">
        <v>22.99</v>
      </c>
      <c r="H3713" s="3" t="s">
        <v>8184</v>
      </c>
      <c r="I3713" s="3" t="s">
        <v>12122</v>
      </c>
      <c r="J3713" s="3" t="s">
        <v>8102</v>
      </c>
      <c r="K3713" s="3" t="s">
        <v>8103</v>
      </c>
      <c r="L3713" s="3" t="s">
        <v>68</v>
      </c>
      <c r="M3713" s="26" t="s">
        <v>16689</v>
      </c>
      <c r="N3713"/>
      <c r="O3713" s="3">
        <v>123</v>
      </c>
      <c r="P3713" s="55">
        <v>89059.24</v>
      </c>
      <c r="Q3713" s="55">
        <v>90463.08</v>
      </c>
      <c r="R3713" s="55">
        <v>-1403.84</v>
      </c>
      <c r="S3713" s="57">
        <v>-0.02</v>
      </c>
      <c r="T3713" s="55">
        <v>724.05886178861795</v>
      </c>
      <c r="U3713" s="55">
        <v>56497.29</v>
      </c>
      <c r="V3713" s="55">
        <v>56034.8</v>
      </c>
      <c r="W3713" s="55">
        <v>462.49</v>
      </c>
      <c r="X3713" s="57">
        <v>0.01</v>
      </c>
      <c r="Y3713" s="3" t="str">
        <f>IFERROR(VLOOKUP(A3713,'Pivot price tier'!$C$8:$L$2290,10,0),"")</f>
        <v xml:space="preserve"> </v>
      </c>
      <c r="Z3713" s="3" t="str">
        <f>IFERROR(VLOOKUP(A3713,'Pivot price tier by size'!$D$8:$M$2512,10,0),"")</f>
        <v xml:space="preserve"> </v>
      </c>
      <c r="AA3713" s="3" t="str">
        <f>IFERROR(VLOOKUP(A3713,'Pivot category'!$B$8:$I$2236,8,0),"")</f>
        <v xml:space="preserve"> </v>
      </c>
      <c r="AB3713" s="3" t="str">
        <f>IF(P3713&lt;$AC$1,"Bottom 5%","")</f>
        <v/>
      </c>
      <c r="AC3713"/>
      <c r="AD3713" t="s">
        <v>11019</v>
      </c>
      <c r="AE3713" t="s">
        <v>13854</v>
      </c>
    </row>
    <row r="3714" spans="1:31" hidden="1" x14ac:dyDescent="0.25">
      <c r="A3714" t="s">
        <v>12981</v>
      </c>
      <c r="B3714" t="s">
        <v>12982</v>
      </c>
      <c r="C3714" s="3" t="s">
        <v>32</v>
      </c>
      <c r="D3714" s="3" t="s">
        <v>12425</v>
      </c>
      <c r="E3714" s="3" t="s">
        <v>5053</v>
      </c>
      <c r="F3714" s="3">
        <v>10000</v>
      </c>
      <c r="G3714" s="34">
        <v>119.99</v>
      </c>
      <c r="H3714" s="3" t="s">
        <v>12</v>
      </c>
      <c r="I3714" s="3" t="s">
        <v>74</v>
      </c>
      <c r="J3714" s="3" t="s">
        <v>8110</v>
      </c>
      <c r="K3714" s="3" t="s">
        <v>8115</v>
      </c>
      <c r="L3714" s="3" t="s">
        <v>68</v>
      </c>
      <c r="M3714" s="26">
        <v>45474</v>
      </c>
      <c r="N3714"/>
      <c r="O3714" s="3">
        <v>11</v>
      </c>
      <c r="P3714" s="55">
        <v>14998.75</v>
      </c>
      <c r="Q3714" s="55">
        <v>73023.649999999994</v>
      </c>
      <c r="R3714" s="55">
        <v>-58024.9</v>
      </c>
      <c r="S3714" s="57">
        <v>-0.79</v>
      </c>
      <c r="T3714" s="55">
        <v>1363.5227272727273</v>
      </c>
      <c r="U3714" s="55">
        <v>839.93</v>
      </c>
      <c r="V3714" s="55">
        <v>46450.97</v>
      </c>
      <c r="W3714" s="55">
        <v>-45611.040000000001</v>
      </c>
      <c r="X3714" s="57">
        <v>-0.98</v>
      </c>
      <c r="Y3714" s="3" t="str">
        <f>IFERROR(VLOOKUP(A3714,'Pivot price tier'!$C$8:$L$2290,10,0),"")</f>
        <v/>
      </c>
      <c r="Z3714" s="3" t="str">
        <f>IFERROR(VLOOKUP(A3714,'Pivot price tier by size'!$D$8:$M$2512,10,0),"")</f>
        <v/>
      </c>
      <c r="AA3714" s="3" t="str">
        <f>IFERROR(VLOOKUP(A3714,'Pivot category'!$B$8:$I$2236,8,0),"")</f>
        <v/>
      </c>
      <c r="AB3714" s="3" t="str">
        <f>IF(P3714&lt;$AC$1,"Bottom 5%","")</f>
        <v>Bottom 5%</v>
      </c>
      <c r="AC3714"/>
      <c r="AD3714" t="s">
        <v>16510</v>
      </c>
      <c r="AE3714" t="s">
        <v>13892</v>
      </c>
    </row>
    <row r="3715" spans="1:31" hidden="1" x14ac:dyDescent="0.25">
      <c r="A3715" t="s">
        <v>16338</v>
      </c>
      <c r="B3715" t="s">
        <v>16339</v>
      </c>
      <c r="C3715" s="3" t="s">
        <v>32</v>
      </c>
      <c r="D3715" s="3" t="s">
        <v>16058</v>
      </c>
      <c r="E3715" s="3" t="s">
        <v>5053</v>
      </c>
      <c r="F3715" s="3">
        <v>10000</v>
      </c>
      <c r="G3715" s="34">
        <v>159.99</v>
      </c>
      <c r="H3715" s="3" t="s">
        <v>12</v>
      </c>
      <c r="I3715" s="3" t="s">
        <v>74</v>
      </c>
      <c r="J3715" s="3" t="s">
        <v>8110</v>
      </c>
      <c r="K3715" s="3" t="s">
        <v>8103</v>
      </c>
      <c r="L3715" s="3" t="s">
        <v>68</v>
      </c>
      <c r="M3715" s="26">
        <v>46143</v>
      </c>
      <c r="N3715"/>
      <c r="O3715" s="3">
        <v>2</v>
      </c>
      <c r="P3715" s="55">
        <v>21118.68</v>
      </c>
      <c r="Q3715" s="55"/>
      <c r="R3715" s="55">
        <v>21118.68</v>
      </c>
      <c r="S3715" s="57"/>
      <c r="T3715" s="55">
        <v>10559.34</v>
      </c>
      <c r="U3715" s="55">
        <v>7679.52</v>
      </c>
      <c r="V3715" s="55">
        <v>0</v>
      </c>
      <c r="W3715" s="55">
        <v>7679.52</v>
      </c>
      <c r="X3715" s="57">
        <v>0</v>
      </c>
      <c r="Y3715" s="3" t="str">
        <f>IFERROR(VLOOKUP(A3715,'Pivot price tier'!$C$8:$L$2290,10,0),"")</f>
        <v xml:space="preserve"> </v>
      </c>
      <c r="Z3715" s="3" t="str">
        <f>IFERROR(VLOOKUP(A3715,'Pivot price tier by size'!$D$8:$M$2512,10,0),"")</f>
        <v xml:space="preserve"> </v>
      </c>
      <c r="AA3715" s="3" t="str">
        <f>IFERROR(VLOOKUP(A3715,'Pivot category'!$B$8:$I$2236,8,0),"")</f>
        <v>X</v>
      </c>
      <c r="AB3715" s="3" t="str">
        <f>IF(P3715&lt;$AC$1,"Bottom 5%","")</f>
        <v>Bottom 5%</v>
      </c>
      <c r="AC3715"/>
      <c r="AD3715" t="s">
        <v>16514</v>
      </c>
      <c r="AE3715" t="s">
        <v>13851</v>
      </c>
    </row>
    <row r="3716" spans="1:31" hidden="1" x14ac:dyDescent="0.25">
      <c r="A3716" t="s">
        <v>5649</v>
      </c>
      <c r="B3716" t="s">
        <v>1621</v>
      </c>
      <c r="C3716" s="3" t="s">
        <v>32</v>
      </c>
      <c r="D3716" s="3" t="s">
        <v>3980</v>
      </c>
      <c r="E3716" s="3" t="s">
        <v>5053</v>
      </c>
      <c r="F3716" s="3">
        <v>7000</v>
      </c>
      <c r="G3716" s="34">
        <v>199.99</v>
      </c>
      <c r="H3716" s="3" t="s">
        <v>12</v>
      </c>
      <c r="I3716" s="3" t="s">
        <v>74</v>
      </c>
      <c r="J3716" s="3" t="s">
        <v>8110</v>
      </c>
      <c r="K3716" s="3" t="s">
        <v>8103</v>
      </c>
      <c r="L3716" s="3" t="s">
        <v>68</v>
      </c>
      <c r="M3716" s="26" t="s">
        <v>16689</v>
      </c>
      <c r="N3716"/>
      <c r="O3716" s="3">
        <v>4</v>
      </c>
      <c r="P3716" s="55">
        <v>399.98</v>
      </c>
      <c r="Q3716" s="55">
        <v>50197.49</v>
      </c>
      <c r="R3716" s="55">
        <v>-49797.51</v>
      </c>
      <c r="S3716" s="57">
        <v>-0.99</v>
      </c>
      <c r="T3716" s="55">
        <v>99.995000000000005</v>
      </c>
      <c r="U3716" s="55">
        <v>3199.84</v>
      </c>
      <c r="V3716" s="55">
        <v>32398.38</v>
      </c>
      <c r="W3716" s="55">
        <v>-29198.54</v>
      </c>
      <c r="X3716" s="57">
        <v>-0.9</v>
      </c>
      <c r="Y3716" s="3" t="str">
        <f>IFERROR(VLOOKUP(A3716,'Pivot price tier'!$C$8:$L$2290,10,0),"")</f>
        <v>X</v>
      </c>
      <c r="Z3716" s="3" t="str">
        <f>IFERROR(VLOOKUP(A3716,'Pivot price tier by size'!$D$8:$M$2512,10,0),"")</f>
        <v>X</v>
      </c>
      <c r="AA3716" s="3" t="str">
        <f>IFERROR(VLOOKUP(A3716,'Pivot category'!$B$8:$I$2236,8,0),"")</f>
        <v>X</v>
      </c>
      <c r="AB3716" s="3" t="str">
        <f>IF(P3716&lt;$AC$1,"Bottom 5%","")</f>
        <v>Bottom 5%</v>
      </c>
      <c r="AC3716"/>
      <c r="AD3716" t="s">
        <v>16510</v>
      </c>
      <c r="AE3716" t="s">
        <v>13892</v>
      </c>
    </row>
    <row r="3717" spans="1:31" hidden="1" x14ac:dyDescent="0.25">
      <c r="A3717" t="s">
        <v>15437</v>
      </c>
      <c r="B3717" t="s">
        <v>15438</v>
      </c>
      <c r="C3717" s="3" t="s">
        <v>10307</v>
      </c>
      <c r="D3717" s="3" t="s">
        <v>15293</v>
      </c>
      <c r="E3717" s="3" t="s">
        <v>5053</v>
      </c>
      <c r="F3717" s="3">
        <v>1000</v>
      </c>
      <c r="G3717" s="34">
        <v>199.99</v>
      </c>
      <c r="H3717" s="3" t="s">
        <v>12</v>
      </c>
      <c r="I3717" s="3" t="s">
        <v>74</v>
      </c>
      <c r="J3717" s="3" t="s">
        <v>8110</v>
      </c>
      <c r="K3717" s="3" t="s">
        <v>8103</v>
      </c>
      <c r="L3717" s="3" t="s">
        <v>68</v>
      </c>
      <c r="M3717" s="26">
        <v>45901</v>
      </c>
      <c r="N3717"/>
      <c r="O3717" s="3">
        <v>5</v>
      </c>
      <c r="P3717" s="55">
        <v>72596.37</v>
      </c>
      <c r="Q3717" s="55"/>
      <c r="R3717" s="55">
        <v>72596.37</v>
      </c>
      <c r="S3717" s="57"/>
      <c r="T3717" s="55">
        <v>14519.273999999999</v>
      </c>
      <c r="U3717" s="55">
        <v>46597.67</v>
      </c>
      <c r="V3717" s="55">
        <v>0</v>
      </c>
      <c r="W3717" s="55">
        <v>46597.67</v>
      </c>
      <c r="X3717" s="57">
        <v>0</v>
      </c>
      <c r="Y3717" s="3" t="str">
        <f>IFERROR(VLOOKUP(A3717,'Pivot price tier'!$C$8:$L$2290,10,0),"")</f>
        <v xml:space="preserve"> </v>
      </c>
      <c r="Z3717" s="3" t="str">
        <f>IFERROR(VLOOKUP(A3717,'Pivot price tier by size'!$D$8:$M$2512,10,0),"")</f>
        <v xml:space="preserve"> </v>
      </c>
      <c r="AA3717" s="3" t="str">
        <f>IFERROR(VLOOKUP(A3717,'Pivot category'!$B$8:$I$2236,8,0),"")</f>
        <v xml:space="preserve"> </v>
      </c>
      <c r="AB3717" s="3" t="str">
        <f>IF(P3717&lt;$AC$1,"Bottom 5%","")</f>
        <v/>
      </c>
      <c r="AC3717"/>
      <c r="AD3717" t="s">
        <v>16510</v>
      </c>
      <c r="AE3717" t="s">
        <v>13892</v>
      </c>
    </row>
    <row r="3718" spans="1:31" hidden="1" x14ac:dyDescent="0.25">
      <c r="A3718" t="s">
        <v>15439</v>
      </c>
      <c r="B3718" t="s">
        <v>15440</v>
      </c>
      <c r="C3718" s="3" t="s">
        <v>34</v>
      </c>
      <c r="D3718" s="3" t="s">
        <v>15175</v>
      </c>
      <c r="E3718" s="3" t="s">
        <v>5053</v>
      </c>
      <c r="F3718" s="3">
        <v>70000</v>
      </c>
      <c r="G3718" s="34">
        <v>47.99</v>
      </c>
      <c r="H3718" s="3" t="s">
        <v>12</v>
      </c>
      <c r="I3718" s="3" t="s">
        <v>15</v>
      </c>
      <c r="J3718" s="3" t="s">
        <v>8107</v>
      </c>
      <c r="K3718" s="3" t="s">
        <v>8109</v>
      </c>
      <c r="L3718" s="3" t="s">
        <v>68</v>
      </c>
      <c r="M3718" s="26">
        <v>45901</v>
      </c>
      <c r="N3718"/>
      <c r="O3718" s="3">
        <v>6</v>
      </c>
      <c r="P3718" s="55">
        <v>12093.48</v>
      </c>
      <c r="Q3718" s="55"/>
      <c r="R3718" s="55">
        <v>12093.48</v>
      </c>
      <c r="S3718" s="57"/>
      <c r="T3718" s="55">
        <v>2015.58</v>
      </c>
      <c r="U3718" s="55">
        <v>623.87</v>
      </c>
      <c r="V3718" s="55">
        <v>0</v>
      </c>
      <c r="W3718" s="55">
        <v>623.87</v>
      </c>
      <c r="X3718" s="57">
        <v>0</v>
      </c>
      <c r="Y3718" s="3" t="str">
        <f>IFERROR(VLOOKUP(A3718,'Pivot price tier'!$C$8:$L$2290,10,0),"")</f>
        <v/>
      </c>
      <c r="Z3718" s="3" t="str">
        <f>IFERROR(VLOOKUP(A3718,'Pivot price tier by size'!$D$8:$M$2512,10,0),"")</f>
        <v/>
      </c>
      <c r="AA3718" s="3" t="str">
        <f>IFERROR(VLOOKUP(A3718,'Pivot category'!$B$8:$I$2236,8,0),"")</f>
        <v/>
      </c>
      <c r="AB3718" s="3" t="str">
        <f>IF(P3718&lt;$AC$1,"Bottom 5%","")</f>
        <v>Bottom 5%</v>
      </c>
      <c r="AC3718"/>
      <c r="AD3718" t="s">
        <v>16510</v>
      </c>
      <c r="AE3718" t="s">
        <v>13892</v>
      </c>
    </row>
    <row r="3719" spans="1:31" hidden="1" x14ac:dyDescent="0.25">
      <c r="A3719" t="s">
        <v>7360</v>
      </c>
      <c r="B3719" t="s">
        <v>1622</v>
      </c>
      <c r="C3719" s="3" t="s">
        <v>36</v>
      </c>
      <c r="D3719" s="3" t="s">
        <v>3981</v>
      </c>
      <c r="E3719" s="3" t="s">
        <v>5053</v>
      </c>
      <c r="F3719" s="3">
        <v>7000</v>
      </c>
      <c r="G3719" s="34">
        <v>27.99</v>
      </c>
      <c r="H3719" s="3" t="s">
        <v>8184</v>
      </c>
      <c r="I3719" s="3" t="s">
        <v>12122</v>
      </c>
      <c r="J3719" s="3" t="s">
        <v>8107</v>
      </c>
      <c r="K3719" s="3" t="s">
        <v>8103</v>
      </c>
      <c r="L3719" s="3" t="s">
        <v>68</v>
      </c>
      <c r="M3719" s="26" t="s">
        <v>16689</v>
      </c>
      <c r="N3719"/>
      <c r="O3719" s="3">
        <v>10</v>
      </c>
      <c r="P3719" s="55">
        <v>7669.26</v>
      </c>
      <c r="Q3719" s="55">
        <v>3778.65</v>
      </c>
      <c r="R3719" s="55">
        <v>3890.61</v>
      </c>
      <c r="S3719" s="57">
        <v>1.03</v>
      </c>
      <c r="T3719" s="55">
        <v>766.92600000000004</v>
      </c>
      <c r="U3719" s="55">
        <v>17633.7</v>
      </c>
      <c r="V3719" s="55">
        <v>2155.23</v>
      </c>
      <c r="W3719" s="55">
        <v>15478.47</v>
      </c>
      <c r="X3719" s="57">
        <v>7.18</v>
      </c>
      <c r="Y3719" s="3" t="str">
        <f>IFERROR(VLOOKUP(A3719,'Pivot price tier'!$C$8:$L$2290,10,0),"")</f>
        <v xml:space="preserve"> </v>
      </c>
      <c r="Z3719" s="3" t="str">
        <f>IFERROR(VLOOKUP(A3719,'Pivot price tier by size'!$D$8:$M$2512,10,0),"")</f>
        <v xml:space="preserve"> </v>
      </c>
      <c r="AA3719" s="3" t="str">
        <f>IFERROR(VLOOKUP(A3719,'Pivot category'!$B$8:$I$2236,8,0),"")</f>
        <v>X</v>
      </c>
      <c r="AB3719" s="3" t="str">
        <f>IF(P3719&lt;$AC$1,"Bottom 5%","")</f>
        <v>Bottom 5%</v>
      </c>
      <c r="AC3719"/>
      <c r="AD3719" t="s">
        <v>16510</v>
      </c>
      <c r="AE3719" t="s">
        <v>13892</v>
      </c>
    </row>
    <row r="3720" spans="1:31" hidden="1" x14ac:dyDescent="0.25">
      <c r="A3720" t="s">
        <v>10604</v>
      </c>
      <c r="B3720" t="s">
        <v>10605</v>
      </c>
      <c r="C3720" s="3" t="s">
        <v>36</v>
      </c>
      <c r="D3720" s="3" t="s">
        <v>8273</v>
      </c>
      <c r="E3720" s="3" t="s">
        <v>5053</v>
      </c>
      <c r="F3720" s="3">
        <v>9000</v>
      </c>
      <c r="G3720" s="34">
        <v>17.39</v>
      </c>
      <c r="H3720" s="3" t="s">
        <v>12</v>
      </c>
      <c r="I3720" s="3" t="s">
        <v>17</v>
      </c>
      <c r="J3720" s="3" t="s">
        <v>8104</v>
      </c>
      <c r="K3720" s="3" t="s">
        <v>8111</v>
      </c>
      <c r="L3720" s="3" t="s">
        <v>8108</v>
      </c>
      <c r="M3720" s="26" t="s">
        <v>16689</v>
      </c>
      <c r="N3720"/>
      <c r="O3720" s="3" t="s">
        <v>78</v>
      </c>
      <c r="P3720" s="55"/>
      <c r="Q3720" s="55">
        <v>0</v>
      </c>
      <c r="R3720" s="55">
        <v>0</v>
      </c>
      <c r="S3720" s="57"/>
      <c r="T3720" s="55" t="s">
        <v>78</v>
      </c>
      <c r="U3720" s="55" t="s">
        <v>78</v>
      </c>
      <c r="V3720" s="55" t="s">
        <v>78</v>
      </c>
      <c r="W3720" s="55" t="s">
        <v>78</v>
      </c>
      <c r="X3720" s="57" t="s">
        <v>78</v>
      </c>
      <c r="Y3720" s="3" t="str">
        <f>IFERROR(VLOOKUP(A3720,'Pivot price tier'!$C$8:$L$2290,10,0),"")</f>
        <v/>
      </c>
      <c r="Z3720" s="3" t="str">
        <f>IFERROR(VLOOKUP(A3720,'Pivot price tier by size'!$D$8:$M$2512,10,0),"")</f>
        <v/>
      </c>
      <c r="AA3720" s="3" t="str">
        <f>IFERROR(VLOOKUP(A3720,'Pivot category'!$B$8:$I$2236,8,0),"")</f>
        <v/>
      </c>
      <c r="AB3720" s="3" t="str">
        <f>IF(P3720&lt;$AC$1,"Bottom 5%","")</f>
        <v>Bottom 5%</v>
      </c>
      <c r="AC3720"/>
      <c r="AD3720" t="s">
        <v>16510</v>
      </c>
      <c r="AE3720" t="s">
        <v>13892</v>
      </c>
    </row>
    <row r="3721" spans="1:31" x14ac:dyDescent="0.25">
      <c r="A3721" t="s">
        <v>7310</v>
      </c>
      <c r="B3721" t="s">
        <v>1523</v>
      </c>
      <c r="C3721" s="3" t="s">
        <v>36</v>
      </c>
      <c r="D3721" s="3" t="s">
        <v>3876</v>
      </c>
      <c r="E3721" s="3">
        <v>0</v>
      </c>
      <c r="F3721" s="3">
        <v>1000</v>
      </c>
      <c r="G3721" s="34">
        <v>13.99</v>
      </c>
      <c r="H3721" s="3" t="s">
        <v>27</v>
      </c>
      <c r="I3721" s="3" t="s">
        <v>17</v>
      </c>
      <c r="J3721" s="3" t="s">
        <v>8102</v>
      </c>
      <c r="K3721" s="3" t="s">
        <v>8103</v>
      </c>
      <c r="L3721" s="3" t="s">
        <v>68</v>
      </c>
      <c r="M3721" s="26" t="s">
        <v>16689</v>
      </c>
      <c r="N3721"/>
      <c r="O3721" s="3">
        <v>155</v>
      </c>
      <c r="P3721" s="55">
        <v>189641.43</v>
      </c>
      <c r="Q3721" s="55">
        <v>171210.97</v>
      </c>
      <c r="R3721" s="55">
        <v>18430.46</v>
      </c>
      <c r="S3721" s="57">
        <v>0.11</v>
      </c>
      <c r="T3721" s="55">
        <v>1223.4930967741934</v>
      </c>
      <c r="U3721" s="55">
        <v>1180982.78</v>
      </c>
      <c r="V3721" s="55">
        <v>1180647.8</v>
      </c>
      <c r="W3721" s="55">
        <v>334.98</v>
      </c>
      <c r="X3721" s="57">
        <v>0</v>
      </c>
      <c r="Y3721" s="3" t="str">
        <f>IFERROR(VLOOKUP(A3721,'Pivot price tier'!$C$8:$L$2290,10,0),"")</f>
        <v xml:space="preserve"> </v>
      </c>
      <c r="Z3721" s="3" t="str">
        <f>IFERROR(VLOOKUP(A3721,'Pivot price tier by size'!$D$8:$M$2512,10,0),"")</f>
        <v xml:space="preserve"> </v>
      </c>
      <c r="AA3721" s="3" t="str">
        <f>IFERROR(VLOOKUP(A3721,'Pivot category'!$B$8:$I$2236,8,0),"")</f>
        <v xml:space="preserve"> </v>
      </c>
      <c r="AB3721" s="3" t="str">
        <f>IF(P3721&lt;$AC$1,"Bottom 5%","")</f>
        <v/>
      </c>
      <c r="AC3721"/>
      <c r="AD3721" t="s">
        <v>16510</v>
      </c>
      <c r="AE3721" t="s">
        <v>13853</v>
      </c>
    </row>
    <row r="3722" spans="1:31" x14ac:dyDescent="0.25">
      <c r="A3722" t="s">
        <v>7636</v>
      </c>
      <c r="B3722" t="s">
        <v>1524</v>
      </c>
      <c r="C3722" s="3" t="s">
        <v>38</v>
      </c>
      <c r="D3722" s="3" t="s">
        <v>3877</v>
      </c>
      <c r="E3722" s="3">
        <v>0</v>
      </c>
      <c r="F3722" s="3">
        <v>1000</v>
      </c>
      <c r="G3722" s="34">
        <v>27.99</v>
      </c>
      <c r="H3722" s="3" t="s">
        <v>27</v>
      </c>
      <c r="I3722" s="3" t="s">
        <v>17</v>
      </c>
      <c r="J3722" s="3" t="s">
        <v>8102</v>
      </c>
      <c r="K3722" s="3" t="s">
        <v>8103</v>
      </c>
      <c r="L3722" s="3" t="s">
        <v>68</v>
      </c>
      <c r="M3722" s="26" t="s">
        <v>16689</v>
      </c>
      <c r="N3722"/>
      <c r="O3722" s="3">
        <v>156</v>
      </c>
      <c r="P3722" s="55">
        <v>334452.51</v>
      </c>
      <c r="Q3722" s="55">
        <v>367872.57</v>
      </c>
      <c r="R3722" s="55">
        <v>-33420.06</v>
      </c>
      <c r="S3722" s="57">
        <v>-0.09</v>
      </c>
      <c r="T3722" s="55">
        <v>2143.9263461538462</v>
      </c>
      <c r="U3722" s="55">
        <v>494107.47</v>
      </c>
      <c r="V3722" s="55">
        <v>470679.84</v>
      </c>
      <c r="W3722" s="55">
        <v>23427.63</v>
      </c>
      <c r="X3722" s="57">
        <v>0.05</v>
      </c>
      <c r="Y3722" s="3" t="str">
        <f>IFERROR(VLOOKUP(A3722,'Pivot price tier'!$C$8:$L$2290,10,0),"")</f>
        <v xml:space="preserve"> </v>
      </c>
      <c r="Z3722" s="3" t="str">
        <f>IFERROR(VLOOKUP(A3722,'Pivot price tier by size'!$D$8:$M$2512,10,0),"")</f>
        <v xml:space="preserve"> </v>
      </c>
      <c r="AA3722" s="3" t="str">
        <f>IFERROR(VLOOKUP(A3722,'Pivot category'!$B$8:$I$2236,8,0),"")</f>
        <v xml:space="preserve"> </v>
      </c>
      <c r="AB3722" s="3" t="str">
        <f>IF(P3722&lt;$AC$1,"Bottom 5%","")</f>
        <v/>
      </c>
      <c r="AC3722"/>
      <c r="AD3722" t="s">
        <v>16510</v>
      </c>
      <c r="AE3722" t="s">
        <v>13853</v>
      </c>
    </row>
    <row r="3723" spans="1:31" hidden="1" x14ac:dyDescent="0.25">
      <c r="A3723" t="s">
        <v>9471</v>
      </c>
      <c r="B3723" t="s">
        <v>9472</v>
      </c>
      <c r="C3723" s="3" t="s">
        <v>32</v>
      </c>
      <c r="D3723" s="3" t="s">
        <v>9326</v>
      </c>
      <c r="E3723" s="3" t="s">
        <v>5053</v>
      </c>
      <c r="F3723" s="3">
        <v>7000</v>
      </c>
      <c r="G3723" s="34">
        <v>89.99</v>
      </c>
      <c r="H3723" s="3" t="s">
        <v>12405</v>
      </c>
      <c r="I3723" s="3" t="s">
        <v>15</v>
      </c>
      <c r="J3723" s="3" t="s">
        <v>8110</v>
      </c>
      <c r="K3723" s="3" t="s">
        <v>8111</v>
      </c>
      <c r="L3723" s="3" t="s">
        <v>68</v>
      </c>
      <c r="M3723" s="26" t="s">
        <v>16689</v>
      </c>
      <c r="N3723"/>
      <c r="O3723" s="3">
        <v>77</v>
      </c>
      <c r="P3723" s="55">
        <v>82070.880000000005</v>
      </c>
      <c r="Q3723" s="55">
        <v>86475.13</v>
      </c>
      <c r="R3723" s="55">
        <v>-4404.25</v>
      </c>
      <c r="S3723" s="57">
        <v>-0.05</v>
      </c>
      <c r="T3723" s="55">
        <v>1065.8555844155844</v>
      </c>
      <c r="U3723" s="55">
        <v>94129.54</v>
      </c>
      <c r="V3723" s="55">
        <v>63787.76</v>
      </c>
      <c r="W3723" s="55">
        <v>30341.78</v>
      </c>
      <c r="X3723" s="57">
        <v>0.48</v>
      </c>
      <c r="Y3723" s="3" t="str">
        <f>IFERROR(VLOOKUP(A3723,'Pivot price tier'!$C$8:$L$2290,10,0),"")</f>
        <v/>
      </c>
      <c r="Z3723" s="3" t="str">
        <f>IFERROR(VLOOKUP(A3723,'Pivot price tier by size'!$D$8:$M$2512,10,0),"")</f>
        <v/>
      </c>
      <c r="AA3723" s="3" t="str">
        <f>IFERROR(VLOOKUP(A3723,'Pivot category'!$B$8:$I$2236,8,0),"")</f>
        <v/>
      </c>
      <c r="AB3723" s="3" t="str">
        <f>IF(P3723&lt;$AC$1,"Bottom 5%","")</f>
        <v/>
      </c>
      <c r="AC3723"/>
      <c r="AD3723" t="s">
        <v>16510</v>
      </c>
      <c r="AE3723" t="s">
        <v>13892</v>
      </c>
    </row>
    <row r="3724" spans="1:31" hidden="1" x14ac:dyDescent="0.25">
      <c r="A3724" t="s">
        <v>8741</v>
      </c>
      <c r="B3724" t="s">
        <v>8740</v>
      </c>
      <c r="C3724" s="3" t="s">
        <v>32</v>
      </c>
      <c r="D3724" s="3" t="s">
        <v>8182</v>
      </c>
      <c r="E3724" s="3" t="s">
        <v>5053</v>
      </c>
      <c r="F3724" s="3">
        <v>7000</v>
      </c>
      <c r="G3724" s="34">
        <v>64.989999999999995</v>
      </c>
      <c r="H3724" s="3" t="s">
        <v>12</v>
      </c>
      <c r="I3724" s="3" t="s">
        <v>15</v>
      </c>
      <c r="J3724" s="3" t="s">
        <v>8110</v>
      </c>
      <c r="K3724" s="3" t="s">
        <v>8111</v>
      </c>
      <c r="L3724" s="3" t="s">
        <v>68</v>
      </c>
      <c r="M3724" s="26" t="s">
        <v>16689</v>
      </c>
      <c r="N3724"/>
      <c r="O3724" s="3">
        <v>10</v>
      </c>
      <c r="P3724" s="55">
        <v>179437.39</v>
      </c>
      <c r="Q3724" s="55">
        <v>90245.98</v>
      </c>
      <c r="R3724" s="55">
        <v>89191.41</v>
      </c>
      <c r="S3724" s="57">
        <v>0.99</v>
      </c>
      <c r="T3724" s="55">
        <v>17943.739000000001</v>
      </c>
      <c r="U3724" s="55">
        <v>46597.83</v>
      </c>
      <c r="V3724" s="55">
        <v>116501.88</v>
      </c>
      <c r="W3724" s="55">
        <v>-69904.05</v>
      </c>
      <c r="X3724" s="57">
        <v>-0.6</v>
      </c>
      <c r="Y3724" s="3" t="str">
        <f>IFERROR(VLOOKUP(A3724,'Pivot price tier'!$C$8:$L$2290,10,0),"")</f>
        <v/>
      </c>
      <c r="Z3724" s="3" t="str">
        <f>IFERROR(VLOOKUP(A3724,'Pivot price tier by size'!$D$8:$M$2512,10,0),"")</f>
        <v/>
      </c>
      <c r="AA3724" s="3" t="str">
        <f>IFERROR(VLOOKUP(A3724,'Pivot category'!$B$8:$I$2236,8,0),"")</f>
        <v/>
      </c>
      <c r="AB3724" s="3" t="str">
        <f>IF(P3724&lt;$AC$1,"Bottom 5%","")</f>
        <v/>
      </c>
      <c r="AC3724"/>
      <c r="AD3724" t="s">
        <v>16510</v>
      </c>
      <c r="AE3724" t="s">
        <v>13892</v>
      </c>
    </row>
    <row r="3725" spans="1:31" hidden="1" x14ac:dyDescent="0.25">
      <c r="A3725" t="s">
        <v>8743</v>
      </c>
      <c r="B3725" t="s">
        <v>8742</v>
      </c>
      <c r="C3725" s="3" t="s">
        <v>32</v>
      </c>
      <c r="D3725" s="3" t="s">
        <v>8181</v>
      </c>
      <c r="E3725" s="3" t="s">
        <v>5053</v>
      </c>
      <c r="F3725" s="3">
        <v>7000</v>
      </c>
      <c r="G3725" s="34">
        <v>89.99</v>
      </c>
      <c r="H3725" s="3" t="s">
        <v>12</v>
      </c>
      <c r="I3725" s="3" t="s">
        <v>15</v>
      </c>
      <c r="J3725" s="3" t="s">
        <v>8110</v>
      </c>
      <c r="K3725" s="3" t="s">
        <v>8111</v>
      </c>
      <c r="L3725" s="3" t="s">
        <v>68</v>
      </c>
      <c r="M3725" s="26" t="s">
        <v>16689</v>
      </c>
      <c r="N3725"/>
      <c r="O3725" s="3">
        <v>7</v>
      </c>
      <c r="P3725" s="55">
        <v>144073.99</v>
      </c>
      <c r="Q3725" s="55">
        <v>63562.93</v>
      </c>
      <c r="R3725" s="55">
        <v>80511.06</v>
      </c>
      <c r="S3725" s="57">
        <v>1.27</v>
      </c>
      <c r="T3725" s="55">
        <v>20581.998571428569</v>
      </c>
      <c r="U3725" s="55">
        <v>121036.55</v>
      </c>
      <c r="V3725" s="55">
        <v>166570.43</v>
      </c>
      <c r="W3725" s="55">
        <v>-45533.88</v>
      </c>
      <c r="X3725" s="57">
        <v>-0.27</v>
      </c>
      <c r="Y3725" s="3" t="str">
        <f>IFERROR(VLOOKUP(A3725,'Pivot price tier'!$C$8:$L$2290,10,0),"")</f>
        <v/>
      </c>
      <c r="Z3725" s="3" t="str">
        <f>IFERROR(VLOOKUP(A3725,'Pivot price tier by size'!$D$8:$M$2512,10,0),"")</f>
        <v/>
      </c>
      <c r="AA3725" s="3" t="str">
        <f>IFERROR(VLOOKUP(A3725,'Pivot category'!$B$8:$I$2236,8,0),"")</f>
        <v/>
      </c>
      <c r="AB3725" s="3" t="str">
        <f>IF(P3725&lt;$AC$1,"Bottom 5%","")</f>
        <v/>
      </c>
      <c r="AC3725"/>
      <c r="AD3725" t="s">
        <v>16510</v>
      </c>
      <c r="AE3725" t="s">
        <v>13892</v>
      </c>
    </row>
    <row r="3726" spans="1:31" x14ac:dyDescent="0.25">
      <c r="A3726" t="s">
        <v>7311</v>
      </c>
      <c r="B3726" t="s">
        <v>1529</v>
      </c>
      <c r="C3726" s="3" t="s">
        <v>36</v>
      </c>
      <c r="D3726" s="3" t="s">
        <v>3882</v>
      </c>
      <c r="E3726" s="3">
        <v>0</v>
      </c>
      <c r="F3726" s="3">
        <v>1000</v>
      </c>
      <c r="G3726" s="34">
        <v>5.99</v>
      </c>
      <c r="H3726" s="3" t="s">
        <v>29</v>
      </c>
      <c r="I3726" s="3" t="s">
        <v>17</v>
      </c>
      <c r="J3726" s="3" t="s">
        <v>8102</v>
      </c>
      <c r="K3726" s="3" t="s">
        <v>8103</v>
      </c>
      <c r="L3726" s="3" t="s">
        <v>68</v>
      </c>
      <c r="M3726" s="26" t="s">
        <v>16689</v>
      </c>
      <c r="N3726"/>
      <c r="O3726" s="3">
        <v>149</v>
      </c>
      <c r="P3726" s="55">
        <v>48177.57</v>
      </c>
      <c r="Q3726" s="55">
        <v>54143.95</v>
      </c>
      <c r="R3726" s="55">
        <v>-5966.38</v>
      </c>
      <c r="S3726" s="57">
        <v>-0.11</v>
      </c>
      <c r="T3726" s="55">
        <v>323.33939597315435</v>
      </c>
      <c r="U3726" s="55">
        <v>885339.97</v>
      </c>
      <c r="V3726" s="55">
        <v>934903.18</v>
      </c>
      <c r="W3726" s="55">
        <v>-49563.21</v>
      </c>
      <c r="X3726" s="57">
        <v>-0.05</v>
      </c>
      <c r="Y3726" s="3" t="str">
        <f>IFERROR(VLOOKUP(A3726,'Pivot price tier'!$C$8:$L$2290,10,0),"")</f>
        <v xml:space="preserve"> </v>
      </c>
      <c r="Z3726" s="3" t="str">
        <f>IFERROR(VLOOKUP(A3726,'Pivot price tier by size'!$D$8:$M$2512,10,0),"")</f>
        <v xml:space="preserve"> </v>
      </c>
      <c r="AA3726" s="3" t="str">
        <f>IFERROR(VLOOKUP(A3726,'Pivot category'!$B$8:$I$2236,8,0),"")</f>
        <v xml:space="preserve"> </v>
      </c>
      <c r="AB3726" s="3" t="str">
        <f>IF(P3726&lt;$AC$1,"Bottom 5%","")</f>
        <v/>
      </c>
      <c r="AC3726"/>
      <c r="AD3726" t="s">
        <v>16510</v>
      </c>
      <c r="AE3726" t="s">
        <v>13853</v>
      </c>
    </row>
    <row r="3727" spans="1:31" x14ac:dyDescent="0.25">
      <c r="A3727" t="s">
        <v>12739</v>
      </c>
      <c r="B3727" t="s">
        <v>113</v>
      </c>
      <c r="C3727" s="3" t="s">
        <v>38</v>
      </c>
      <c r="D3727" s="3" t="s">
        <v>2297</v>
      </c>
      <c r="E3727" s="3">
        <v>0</v>
      </c>
      <c r="F3727" s="3">
        <v>1000</v>
      </c>
      <c r="G3727" s="34">
        <v>22.99</v>
      </c>
      <c r="H3727" s="3" t="s">
        <v>8184</v>
      </c>
      <c r="I3727" s="3" t="s">
        <v>12122</v>
      </c>
      <c r="J3727" s="3" t="s">
        <v>8102</v>
      </c>
      <c r="K3727" s="3" t="s">
        <v>8103</v>
      </c>
      <c r="L3727" s="3" t="s">
        <v>68</v>
      </c>
      <c r="M3727" s="26" t="s">
        <v>16689</v>
      </c>
      <c r="N3727"/>
      <c r="O3727" s="3">
        <v>147</v>
      </c>
      <c r="P3727" s="55">
        <v>64688.32</v>
      </c>
      <c r="Q3727" s="55">
        <v>68230.11</v>
      </c>
      <c r="R3727" s="55">
        <v>-3541.79</v>
      </c>
      <c r="S3727" s="57">
        <v>-0.05</v>
      </c>
      <c r="T3727" s="55">
        <v>440.05659863945579</v>
      </c>
      <c r="U3727" s="55">
        <v>54812.09</v>
      </c>
      <c r="V3727" s="55">
        <v>53413.919999999998</v>
      </c>
      <c r="W3727" s="55">
        <v>1398.17</v>
      </c>
      <c r="X3727" s="57">
        <v>0.03</v>
      </c>
      <c r="Y3727" s="3" t="str">
        <f>IFERROR(VLOOKUP(A3727,'Pivot price tier'!$C$8:$L$2290,10,0),"")</f>
        <v xml:space="preserve"> </v>
      </c>
      <c r="Z3727" s="3" t="str">
        <f>IFERROR(VLOOKUP(A3727,'Pivot price tier by size'!$D$8:$M$2512,10,0),"")</f>
        <v xml:space="preserve"> </v>
      </c>
      <c r="AA3727" s="3" t="str">
        <f>IFERROR(VLOOKUP(A3727,'Pivot category'!$B$8:$I$2236,8,0),"")</f>
        <v xml:space="preserve"> </v>
      </c>
      <c r="AB3727" s="3" t="str">
        <f>IF(P3727&lt;$AC$1,"Bottom 5%","")</f>
        <v/>
      </c>
      <c r="AC3727"/>
      <c r="AD3727" t="s">
        <v>11019</v>
      </c>
      <c r="AE3727" t="s">
        <v>13854</v>
      </c>
    </row>
    <row r="3728" spans="1:31" hidden="1" x14ac:dyDescent="0.25">
      <c r="A3728" t="s">
        <v>15269</v>
      </c>
      <c r="B3728" t="s">
        <v>15270</v>
      </c>
      <c r="C3728" s="3" t="s">
        <v>34</v>
      </c>
      <c r="D3728" s="3" t="s">
        <v>15045</v>
      </c>
      <c r="E3728" s="3" t="s">
        <v>5053</v>
      </c>
      <c r="F3728" s="3">
        <v>70000</v>
      </c>
      <c r="G3728" s="34">
        <v>28.99</v>
      </c>
      <c r="H3728" s="3" t="s">
        <v>12</v>
      </c>
      <c r="I3728" s="3" t="s">
        <v>15</v>
      </c>
      <c r="J3728" s="3" t="s">
        <v>8107</v>
      </c>
      <c r="K3728" s="3" t="s">
        <v>8103</v>
      </c>
      <c r="L3728" s="3" t="s">
        <v>68</v>
      </c>
      <c r="M3728" s="26">
        <v>45870</v>
      </c>
      <c r="N3728"/>
      <c r="O3728" s="3">
        <v>26</v>
      </c>
      <c r="P3728" s="55">
        <v>3041.16</v>
      </c>
      <c r="Q3728" s="55">
        <v>5459.58</v>
      </c>
      <c r="R3728" s="55">
        <v>-2418.42</v>
      </c>
      <c r="S3728" s="57">
        <v>-0.44</v>
      </c>
      <c r="T3728" s="55">
        <v>116.9676923076923</v>
      </c>
      <c r="U3728" s="55">
        <v>0</v>
      </c>
      <c r="V3728" s="55">
        <v>519.96</v>
      </c>
      <c r="W3728" s="55">
        <v>-519.96</v>
      </c>
      <c r="X3728" s="57">
        <v>-1</v>
      </c>
      <c r="Y3728" s="3" t="str">
        <f>IFERROR(VLOOKUP(A3728,'Pivot price tier'!$C$8:$L$2290,10,0),"")</f>
        <v>X</v>
      </c>
      <c r="Z3728" s="3" t="str">
        <f>IFERROR(VLOOKUP(A3728,'Pivot price tier by size'!$D$8:$M$2512,10,0),"")</f>
        <v xml:space="preserve"> </v>
      </c>
      <c r="AA3728" s="3" t="str">
        <f>IFERROR(VLOOKUP(A3728,'Pivot category'!$B$8:$I$2236,8,0),"")</f>
        <v>X</v>
      </c>
      <c r="AB3728" s="3" t="str">
        <f>IF(P3728&lt;$AC$1,"Bottom 5%","")</f>
        <v>Bottom 5%</v>
      </c>
      <c r="AC3728"/>
      <c r="AD3728" t="s">
        <v>16510</v>
      </c>
      <c r="AE3728" t="s">
        <v>13892</v>
      </c>
    </row>
    <row r="3729" spans="1:31" hidden="1" x14ac:dyDescent="0.25">
      <c r="A3729" t="s">
        <v>11448</v>
      </c>
      <c r="B3729" t="s">
        <v>12589</v>
      </c>
      <c r="C3729" s="3" t="s">
        <v>34</v>
      </c>
      <c r="D3729" s="3" t="s">
        <v>10545</v>
      </c>
      <c r="E3729" s="3" t="s">
        <v>5053</v>
      </c>
      <c r="F3729" s="3">
        <v>7000</v>
      </c>
      <c r="G3729" s="34">
        <v>129.99</v>
      </c>
      <c r="H3729" s="3" t="s">
        <v>12</v>
      </c>
      <c r="I3729" s="3" t="s">
        <v>74</v>
      </c>
      <c r="J3729" s="3" t="s">
        <v>8107</v>
      </c>
      <c r="K3729" s="3" t="s">
        <v>8109</v>
      </c>
      <c r="L3729" s="3" t="s">
        <v>8105</v>
      </c>
      <c r="M3729" s="26">
        <v>45323</v>
      </c>
      <c r="N3729"/>
      <c r="O3729" s="3">
        <v>4</v>
      </c>
      <c r="P3729" s="55">
        <v>909.93</v>
      </c>
      <c r="Q3729" s="55"/>
      <c r="R3729" s="55">
        <v>909.93</v>
      </c>
      <c r="S3729" s="57"/>
      <c r="T3729" s="55">
        <v>227.48249999999999</v>
      </c>
      <c r="U3729" s="55" t="s">
        <v>78</v>
      </c>
      <c r="V3729" s="55" t="s">
        <v>78</v>
      </c>
      <c r="W3729" s="55" t="s">
        <v>78</v>
      </c>
      <c r="X3729" s="57" t="s">
        <v>78</v>
      </c>
      <c r="Y3729" s="3" t="str">
        <f>IFERROR(VLOOKUP(A3729,'Pivot price tier'!$C$8:$L$2290,10,0),"")</f>
        <v/>
      </c>
      <c r="Z3729" s="3" t="str">
        <f>IFERROR(VLOOKUP(A3729,'Pivot price tier by size'!$D$8:$M$2512,10,0),"")</f>
        <v/>
      </c>
      <c r="AA3729" s="3" t="str">
        <f>IFERROR(VLOOKUP(A3729,'Pivot category'!$B$8:$I$2236,8,0),"")</f>
        <v/>
      </c>
      <c r="AB3729" s="3" t="str">
        <f>IF(P3729&lt;$AC$1,"Bottom 5%","")</f>
        <v>Bottom 5%</v>
      </c>
      <c r="AC3729"/>
      <c r="AD3729" t="s">
        <v>16510</v>
      </c>
      <c r="AE3729" t="s">
        <v>13892</v>
      </c>
    </row>
    <row r="3730" spans="1:31" x14ac:dyDescent="0.25">
      <c r="A3730" t="s">
        <v>5451</v>
      </c>
      <c r="B3730" t="s">
        <v>165</v>
      </c>
      <c r="C3730" s="3" t="s">
        <v>32</v>
      </c>
      <c r="D3730" s="3" t="s">
        <v>2361</v>
      </c>
      <c r="E3730" s="3">
        <v>0</v>
      </c>
      <c r="F3730" s="3">
        <v>1000</v>
      </c>
      <c r="G3730" s="34">
        <v>19.989999999999998</v>
      </c>
      <c r="H3730" s="3" t="s">
        <v>8184</v>
      </c>
      <c r="I3730" s="3" t="s">
        <v>12122</v>
      </c>
      <c r="J3730" s="3" t="s">
        <v>8102</v>
      </c>
      <c r="K3730" s="3" t="s">
        <v>8103</v>
      </c>
      <c r="L3730" s="3" t="s">
        <v>68</v>
      </c>
      <c r="M3730" s="26" t="s">
        <v>16689</v>
      </c>
      <c r="N3730"/>
      <c r="O3730" s="3">
        <v>120</v>
      </c>
      <c r="P3730" s="55">
        <v>55172.4</v>
      </c>
      <c r="Q3730" s="55">
        <v>63388.29</v>
      </c>
      <c r="R3730" s="55">
        <v>-8215.89</v>
      </c>
      <c r="S3730" s="57">
        <v>-0.13</v>
      </c>
      <c r="T3730" s="55">
        <v>459.77000000000004</v>
      </c>
      <c r="U3730" s="55">
        <v>14652.67</v>
      </c>
      <c r="V3730" s="55">
        <v>16351.82</v>
      </c>
      <c r="W3730" s="55">
        <v>-1699.15</v>
      </c>
      <c r="X3730" s="57">
        <v>-0.1</v>
      </c>
      <c r="Y3730" s="3" t="str">
        <f>IFERROR(VLOOKUP(A3730,'Pivot price tier'!$C$8:$L$2290,10,0),"")</f>
        <v xml:space="preserve"> </v>
      </c>
      <c r="Z3730" s="3" t="str">
        <f>IFERROR(VLOOKUP(A3730,'Pivot price tier by size'!$D$8:$M$2512,10,0),"")</f>
        <v xml:space="preserve"> </v>
      </c>
      <c r="AA3730" s="3" t="str">
        <f>IFERROR(VLOOKUP(A3730,'Pivot category'!$B$8:$I$2236,8,0),"")</f>
        <v xml:space="preserve"> </v>
      </c>
      <c r="AB3730" s="3" t="str">
        <f>IF(P3730&lt;$AC$1,"Bottom 5%","")</f>
        <v/>
      </c>
      <c r="AC3730"/>
      <c r="AD3730" t="s">
        <v>11018</v>
      </c>
      <c r="AE3730" t="s">
        <v>16520</v>
      </c>
    </row>
    <row r="3731" spans="1:31" hidden="1" x14ac:dyDescent="0.25">
      <c r="A3731" t="s">
        <v>15441</v>
      </c>
      <c r="B3731" t="s">
        <v>15442</v>
      </c>
      <c r="C3731" s="3" t="s">
        <v>32</v>
      </c>
      <c r="D3731" s="3" t="s">
        <v>15040</v>
      </c>
      <c r="E3731" s="3" t="s">
        <v>5053</v>
      </c>
      <c r="F3731" s="3">
        <v>70000</v>
      </c>
      <c r="G3731" s="34">
        <v>39.99</v>
      </c>
      <c r="H3731" s="3" t="s">
        <v>12</v>
      </c>
      <c r="I3731" s="3" t="s">
        <v>23</v>
      </c>
      <c r="J3731" s="3" t="s">
        <v>8110</v>
      </c>
      <c r="K3731" s="3" t="s">
        <v>8103</v>
      </c>
      <c r="L3731" s="3" t="s">
        <v>68</v>
      </c>
      <c r="M3731" s="26">
        <v>45901</v>
      </c>
      <c r="N3731"/>
      <c r="O3731" s="3">
        <v>53</v>
      </c>
      <c r="P3731" s="55">
        <v>67783.05</v>
      </c>
      <c r="Q3731" s="55"/>
      <c r="R3731" s="55">
        <v>67783.05</v>
      </c>
      <c r="S3731" s="57"/>
      <c r="T3731" s="55">
        <v>1278.9254716981134</v>
      </c>
      <c r="U3731" s="55">
        <v>32231.94</v>
      </c>
      <c r="V3731" s="55">
        <v>0</v>
      </c>
      <c r="W3731" s="55">
        <v>32231.94</v>
      </c>
      <c r="X3731" s="57">
        <v>0</v>
      </c>
      <c r="Y3731" s="3" t="str">
        <f>IFERROR(VLOOKUP(A3731,'Pivot price tier'!$C$8:$L$2290,10,0),"")</f>
        <v xml:space="preserve"> </v>
      </c>
      <c r="Z3731" s="3" t="str">
        <f>IFERROR(VLOOKUP(A3731,'Pivot price tier by size'!$D$8:$M$2512,10,0),"")</f>
        <v xml:space="preserve"> </v>
      </c>
      <c r="AA3731" s="3" t="str">
        <f>IFERROR(VLOOKUP(A3731,'Pivot category'!$B$8:$I$2236,8,0),"")</f>
        <v xml:space="preserve"> </v>
      </c>
      <c r="AB3731" s="3" t="str">
        <f>IF(P3731&lt;$AC$1,"Bottom 5%","")</f>
        <v/>
      </c>
      <c r="AC3731"/>
      <c r="AD3731" t="s">
        <v>16512</v>
      </c>
      <c r="AE3731" t="s">
        <v>13856</v>
      </c>
    </row>
    <row r="3732" spans="1:31" x14ac:dyDescent="0.25">
      <c r="A3732" t="s">
        <v>5695</v>
      </c>
      <c r="B3732" t="s">
        <v>173</v>
      </c>
      <c r="C3732" s="3" t="s">
        <v>32</v>
      </c>
      <c r="D3732" s="3" t="s">
        <v>2369</v>
      </c>
      <c r="E3732" s="3">
        <v>0</v>
      </c>
      <c r="F3732" s="3">
        <v>1000</v>
      </c>
      <c r="G3732" s="34">
        <v>21.99</v>
      </c>
      <c r="H3732" s="3" t="s">
        <v>46</v>
      </c>
      <c r="I3732" s="3" t="s">
        <v>46</v>
      </c>
      <c r="J3732" s="3" t="s">
        <v>8102</v>
      </c>
      <c r="K3732" s="3" t="s">
        <v>8103</v>
      </c>
      <c r="L3732" s="3" t="s">
        <v>68</v>
      </c>
      <c r="M3732" s="26" t="s">
        <v>16689</v>
      </c>
      <c r="N3732"/>
      <c r="O3732" s="3">
        <v>128</v>
      </c>
      <c r="P3732" s="55">
        <v>72034.350000000006</v>
      </c>
      <c r="Q3732" s="55">
        <v>76270.17</v>
      </c>
      <c r="R3732" s="55">
        <v>-4235.82</v>
      </c>
      <c r="S3732" s="57">
        <v>-0.06</v>
      </c>
      <c r="T3732" s="55">
        <v>562.76835937500005</v>
      </c>
      <c r="U3732" s="55">
        <v>11674.26</v>
      </c>
      <c r="V3732" s="55">
        <v>11086.56</v>
      </c>
      <c r="W3732" s="55">
        <v>587.70000000000005</v>
      </c>
      <c r="X3732" s="57">
        <v>0.05</v>
      </c>
      <c r="Y3732" s="3" t="str">
        <f>IFERROR(VLOOKUP(A3732,'Pivot price tier'!$C$8:$L$2290,10,0),"")</f>
        <v xml:space="preserve"> </v>
      </c>
      <c r="Z3732" s="3" t="str">
        <f>IFERROR(VLOOKUP(A3732,'Pivot price tier by size'!$D$8:$M$2512,10,0),"")</f>
        <v xml:space="preserve"> </v>
      </c>
      <c r="AA3732" s="3" t="str">
        <f>IFERROR(VLOOKUP(A3732,'Pivot category'!$B$8:$I$2236,8,0),"")</f>
        <v xml:space="preserve"> </v>
      </c>
      <c r="AB3732" s="3" t="str">
        <f>IF(P3732&lt;$AC$1,"Bottom 5%","")</f>
        <v/>
      </c>
      <c r="AC3732"/>
      <c r="AD3732" t="s">
        <v>11018</v>
      </c>
      <c r="AE3732" t="s">
        <v>13877</v>
      </c>
    </row>
    <row r="3733" spans="1:31" hidden="1" x14ac:dyDescent="0.25">
      <c r="A3733" t="s">
        <v>15820</v>
      </c>
      <c r="B3733" t="s">
        <v>15821</v>
      </c>
      <c r="C3733" s="3" t="s">
        <v>32</v>
      </c>
      <c r="D3733" s="3" t="s">
        <v>16033</v>
      </c>
      <c r="E3733" s="3" t="s">
        <v>5053</v>
      </c>
      <c r="F3733" s="3">
        <v>70000</v>
      </c>
      <c r="G3733" s="34">
        <v>79.989999999999995</v>
      </c>
      <c r="H3733" s="3" t="s">
        <v>12</v>
      </c>
      <c r="I3733" s="3" t="s">
        <v>15</v>
      </c>
      <c r="J3733" s="3" t="s">
        <v>8107</v>
      </c>
      <c r="K3733" s="3" t="s">
        <v>8103</v>
      </c>
      <c r="L3733" s="3" t="s">
        <v>68</v>
      </c>
      <c r="M3733" s="26">
        <v>45982</v>
      </c>
      <c r="N3733"/>
      <c r="O3733" s="3">
        <v>17</v>
      </c>
      <c r="P3733" s="55">
        <v>2479.69</v>
      </c>
      <c r="Q3733" s="55"/>
      <c r="R3733" s="55">
        <v>2479.69</v>
      </c>
      <c r="S3733" s="57"/>
      <c r="T3733" s="55">
        <v>145.86411764705883</v>
      </c>
      <c r="U3733" s="55">
        <v>879.89</v>
      </c>
      <c r="V3733" s="55">
        <v>0</v>
      </c>
      <c r="W3733" s="55">
        <v>879.89</v>
      </c>
      <c r="X3733" s="57">
        <v>0</v>
      </c>
      <c r="Y3733" s="3" t="str">
        <f>IFERROR(VLOOKUP(A3733,'Pivot price tier'!$C$8:$L$2290,10,0),"")</f>
        <v>X</v>
      </c>
      <c r="Z3733" s="3" t="str">
        <f>IFERROR(VLOOKUP(A3733,'Pivot price tier by size'!$D$8:$M$2512,10,0),"")</f>
        <v>X</v>
      </c>
      <c r="AA3733" s="3" t="str">
        <f>IFERROR(VLOOKUP(A3733,'Pivot category'!$B$8:$I$2236,8,0),"")</f>
        <v>X</v>
      </c>
      <c r="AB3733" s="3" t="str">
        <f>IF(P3733&lt;$AC$1,"Bottom 5%","")</f>
        <v>Bottom 5%</v>
      </c>
      <c r="AC3733"/>
      <c r="AD3733" t="s">
        <v>16510</v>
      </c>
      <c r="AE3733" t="s">
        <v>16645</v>
      </c>
    </row>
    <row r="3734" spans="1:31" hidden="1" x14ac:dyDescent="0.25">
      <c r="A3734" t="s">
        <v>15822</v>
      </c>
      <c r="B3734" t="s">
        <v>15823</v>
      </c>
      <c r="C3734" s="3" t="s">
        <v>32</v>
      </c>
      <c r="D3734" s="3" t="s">
        <v>16034</v>
      </c>
      <c r="E3734" s="3" t="s">
        <v>5053</v>
      </c>
      <c r="F3734" s="3">
        <v>70000</v>
      </c>
      <c r="G3734" s="34">
        <v>49.99</v>
      </c>
      <c r="H3734" s="3" t="s">
        <v>12</v>
      </c>
      <c r="I3734" s="3" t="s">
        <v>23</v>
      </c>
      <c r="J3734" s="3" t="s">
        <v>8107</v>
      </c>
      <c r="K3734" s="3" t="s">
        <v>8103</v>
      </c>
      <c r="L3734" s="3" t="s">
        <v>68</v>
      </c>
      <c r="M3734" s="26">
        <v>45982</v>
      </c>
      <c r="N3734"/>
      <c r="O3734" s="3">
        <v>6</v>
      </c>
      <c r="P3734" s="55">
        <v>1899.62</v>
      </c>
      <c r="Q3734" s="55"/>
      <c r="R3734" s="55">
        <v>1899.62</v>
      </c>
      <c r="S3734" s="57"/>
      <c r="T3734" s="55">
        <v>316.6033333333333</v>
      </c>
      <c r="U3734" s="55">
        <v>899.82</v>
      </c>
      <c r="V3734" s="55">
        <v>0</v>
      </c>
      <c r="W3734" s="55">
        <v>899.82</v>
      </c>
      <c r="X3734" s="57">
        <v>0</v>
      </c>
      <c r="Y3734" s="3" t="str">
        <f>IFERROR(VLOOKUP(A3734,'Pivot price tier'!$C$8:$L$2290,10,0),"")</f>
        <v>X</v>
      </c>
      <c r="Z3734" s="3" t="str">
        <f>IFERROR(VLOOKUP(A3734,'Pivot price tier by size'!$D$8:$M$2512,10,0),"")</f>
        <v xml:space="preserve"> </v>
      </c>
      <c r="AA3734" s="3" t="str">
        <f>IFERROR(VLOOKUP(A3734,'Pivot category'!$B$8:$I$2236,8,0),"")</f>
        <v>X</v>
      </c>
      <c r="AB3734" s="3" t="str">
        <f>IF(P3734&lt;$AC$1,"Bottom 5%","")</f>
        <v>Bottom 5%</v>
      </c>
      <c r="AC3734"/>
      <c r="AD3734" t="s">
        <v>16510</v>
      </c>
      <c r="AE3734" t="s">
        <v>16645</v>
      </c>
    </row>
    <row r="3735" spans="1:31" hidden="1" x14ac:dyDescent="0.25">
      <c r="A3735" t="s">
        <v>15824</v>
      </c>
      <c r="B3735" t="s">
        <v>15825</v>
      </c>
      <c r="C3735" s="3" t="s">
        <v>32</v>
      </c>
      <c r="D3735" s="3" t="s">
        <v>16035</v>
      </c>
      <c r="E3735" s="3" t="s">
        <v>5053</v>
      </c>
      <c r="F3735" s="3">
        <v>10000</v>
      </c>
      <c r="G3735" s="34">
        <v>84.99</v>
      </c>
      <c r="H3735" s="3" t="s">
        <v>12</v>
      </c>
      <c r="I3735" s="3" t="s">
        <v>15</v>
      </c>
      <c r="J3735" s="3" t="s">
        <v>8204</v>
      </c>
      <c r="K3735" s="3" t="s">
        <v>8103</v>
      </c>
      <c r="L3735" s="3" t="s">
        <v>68</v>
      </c>
      <c r="M3735" s="26">
        <v>45982</v>
      </c>
      <c r="N3735"/>
      <c r="O3735" s="3">
        <v>7</v>
      </c>
      <c r="P3735" s="55">
        <v>1359.84</v>
      </c>
      <c r="Q3735" s="55"/>
      <c r="R3735" s="55">
        <v>1359.84</v>
      </c>
      <c r="S3735" s="57"/>
      <c r="T3735" s="55">
        <v>194.26285714285714</v>
      </c>
      <c r="U3735" s="55">
        <v>254.97</v>
      </c>
      <c r="V3735" s="55">
        <v>0</v>
      </c>
      <c r="W3735" s="55">
        <v>254.97</v>
      </c>
      <c r="X3735" s="57">
        <v>0</v>
      </c>
      <c r="Y3735" s="3" t="str">
        <f>IFERROR(VLOOKUP(A3735,'Pivot price tier'!$C$8:$L$2290,10,0),"")</f>
        <v>X</v>
      </c>
      <c r="Z3735" s="3" t="str">
        <f>IFERROR(VLOOKUP(A3735,'Pivot price tier by size'!$D$8:$M$2512,10,0),"")</f>
        <v>X</v>
      </c>
      <c r="AA3735" s="3" t="str">
        <f>IFERROR(VLOOKUP(A3735,'Pivot category'!$B$8:$I$2236,8,0),"")</f>
        <v>X</v>
      </c>
      <c r="AB3735" s="3" t="str">
        <f>IF(P3735&lt;$AC$1,"Bottom 5%","")</f>
        <v>Bottom 5%</v>
      </c>
      <c r="AC3735"/>
      <c r="AD3735" t="s">
        <v>16510</v>
      </c>
      <c r="AE3735" t="s">
        <v>16645</v>
      </c>
    </row>
    <row r="3736" spans="1:31" hidden="1" x14ac:dyDescent="0.25">
      <c r="A3736" t="s">
        <v>10060</v>
      </c>
      <c r="B3736" t="s">
        <v>10061</v>
      </c>
      <c r="C3736" s="3" t="s">
        <v>32</v>
      </c>
      <c r="D3736" s="3" t="s">
        <v>9979</v>
      </c>
      <c r="E3736" s="3" t="s">
        <v>5053</v>
      </c>
      <c r="F3736" s="3">
        <v>10000</v>
      </c>
      <c r="G3736" s="34">
        <v>15.08</v>
      </c>
      <c r="H3736" s="3" t="s">
        <v>26</v>
      </c>
      <c r="I3736" s="3" t="s">
        <v>19</v>
      </c>
      <c r="J3736" s="3" t="s">
        <v>8104</v>
      </c>
      <c r="K3736" s="3" t="s">
        <v>8111</v>
      </c>
      <c r="L3736" s="3" t="s">
        <v>8108</v>
      </c>
      <c r="M3736" s="26" t="s">
        <v>16689</v>
      </c>
      <c r="N3736"/>
      <c r="O3736" s="3" t="s">
        <v>78</v>
      </c>
      <c r="P3736" s="55"/>
      <c r="Q3736" s="55">
        <v>30.16</v>
      </c>
      <c r="R3736" s="55">
        <v>-30.16</v>
      </c>
      <c r="S3736" s="57">
        <v>-1</v>
      </c>
      <c r="T3736" s="55" t="s">
        <v>78</v>
      </c>
      <c r="U3736" s="55" t="s">
        <v>78</v>
      </c>
      <c r="V3736" s="55" t="s">
        <v>78</v>
      </c>
      <c r="W3736" s="55" t="s">
        <v>78</v>
      </c>
      <c r="X3736" s="57" t="s">
        <v>78</v>
      </c>
      <c r="Y3736" s="3" t="str">
        <f>IFERROR(VLOOKUP(A3736,'Pivot price tier'!$C$8:$L$2290,10,0),"")</f>
        <v/>
      </c>
      <c r="Z3736" s="3" t="str">
        <f>IFERROR(VLOOKUP(A3736,'Pivot price tier by size'!$D$8:$M$2512,10,0),"")</f>
        <v/>
      </c>
      <c r="AA3736" s="3" t="str">
        <f>IFERROR(VLOOKUP(A3736,'Pivot category'!$B$8:$I$2236,8,0),"")</f>
        <v/>
      </c>
      <c r="AB3736" s="3" t="str">
        <f>IF(P3736&lt;$AC$1,"Bottom 5%","")</f>
        <v>Bottom 5%</v>
      </c>
      <c r="AC3736"/>
      <c r="AD3736" t="s">
        <v>11021</v>
      </c>
      <c r="AE3736" t="s">
        <v>13860</v>
      </c>
    </row>
    <row r="3737" spans="1:31" hidden="1" x14ac:dyDescent="0.25">
      <c r="A3737" t="s">
        <v>10270</v>
      </c>
      <c r="B3737" t="s">
        <v>10271</v>
      </c>
      <c r="C3737" s="3" t="s">
        <v>32</v>
      </c>
      <c r="D3737" s="3" t="s">
        <v>9980</v>
      </c>
      <c r="E3737" s="3" t="s">
        <v>5053</v>
      </c>
      <c r="F3737" s="3">
        <v>10000</v>
      </c>
      <c r="G3737" s="34">
        <v>16.940000000000001</v>
      </c>
      <c r="H3737" s="3" t="s">
        <v>26</v>
      </c>
      <c r="I3737" s="3" t="s">
        <v>19</v>
      </c>
      <c r="J3737" s="3" t="s">
        <v>8104</v>
      </c>
      <c r="K3737" s="3" t="s">
        <v>8111</v>
      </c>
      <c r="L3737" s="3" t="s">
        <v>8108</v>
      </c>
      <c r="M3737" s="26" t="s">
        <v>16689</v>
      </c>
      <c r="N3737"/>
      <c r="O3737" s="3" t="s">
        <v>78</v>
      </c>
      <c r="P3737" s="55"/>
      <c r="Q3737" s="55">
        <v>0</v>
      </c>
      <c r="R3737" s="55">
        <v>0</v>
      </c>
      <c r="S3737" s="57"/>
      <c r="T3737" s="55" t="s">
        <v>78</v>
      </c>
      <c r="U3737" s="55">
        <v>0</v>
      </c>
      <c r="V3737" s="55">
        <v>0</v>
      </c>
      <c r="W3737" s="55">
        <v>0</v>
      </c>
      <c r="X3737" s="57">
        <v>0</v>
      </c>
      <c r="Y3737" s="3" t="str">
        <f>IFERROR(VLOOKUP(A3737,'Pivot price tier'!$C$8:$L$2290,10,0),"")</f>
        <v/>
      </c>
      <c r="Z3737" s="3" t="str">
        <f>IFERROR(VLOOKUP(A3737,'Pivot price tier by size'!$D$8:$M$2512,10,0),"")</f>
        <v/>
      </c>
      <c r="AA3737" s="3" t="str">
        <f>IFERROR(VLOOKUP(A3737,'Pivot category'!$B$8:$I$2236,8,0),"")</f>
        <v/>
      </c>
      <c r="AB3737" s="3" t="str">
        <f>IF(P3737&lt;$AC$1,"Bottom 5%","")</f>
        <v>Bottom 5%</v>
      </c>
      <c r="AC3737"/>
      <c r="AD3737" t="s">
        <v>11021</v>
      </c>
      <c r="AE3737" t="s">
        <v>13860</v>
      </c>
    </row>
    <row r="3738" spans="1:31" hidden="1" x14ac:dyDescent="0.25">
      <c r="A3738" t="s">
        <v>9835</v>
      </c>
      <c r="B3738" t="s">
        <v>9836</v>
      </c>
      <c r="C3738" s="3" t="s">
        <v>36</v>
      </c>
      <c r="D3738" s="3" t="s">
        <v>9680</v>
      </c>
      <c r="E3738" s="3" t="s">
        <v>5053</v>
      </c>
      <c r="F3738" s="3">
        <v>10000</v>
      </c>
      <c r="G3738" s="34">
        <v>25.06</v>
      </c>
      <c r="H3738" s="3" t="s">
        <v>26</v>
      </c>
      <c r="I3738" s="3" t="s">
        <v>21</v>
      </c>
      <c r="J3738" s="3" t="s">
        <v>8107</v>
      </c>
      <c r="K3738" s="3" t="s">
        <v>8111</v>
      </c>
      <c r="L3738" s="3" t="s">
        <v>8108</v>
      </c>
      <c r="M3738" s="26" t="s">
        <v>16689</v>
      </c>
      <c r="N3738"/>
      <c r="O3738" s="3" t="s">
        <v>78</v>
      </c>
      <c r="P3738" s="55"/>
      <c r="Q3738" s="55">
        <v>25.06</v>
      </c>
      <c r="R3738" s="55">
        <v>-25.06</v>
      </c>
      <c r="S3738" s="57">
        <v>-1</v>
      </c>
      <c r="T3738" s="55" t="s">
        <v>78</v>
      </c>
      <c r="U3738" s="55">
        <v>0</v>
      </c>
      <c r="V3738" s="55">
        <v>225.54</v>
      </c>
      <c r="W3738" s="55">
        <v>-225.54</v>
      </c>
      <c r="X3738" s="57">
        <v>-1</v>
      </c>
      <c r="Y3738" s="3" t="str">
        <f>IFERROR(VLOOKUP(A3738,'Pivot price tier'!$C$8:$L$2290,10,0),"")</f>
        <v/>
      </c>
      <c r="Z3738" s="3" t="str">
        <f>IFERROR(VLOOKUP(A3738,'Pivot price tier by size'!$D$8:$M$2512,10,0),"")</f>
        <v/>
      </c>
      <c r="AA3738" s="3" t="str">
        <f>IFERROR(VLOOKUP(A3738,'Pivot category'!$B$8:$I$2236,8,0),"")</f>
        <v/>
      </c>
      <c r="AB3738" s="3" t="str">
        <f>IF(P3738&lt;$AC$1,"Bottom 5%","")</f>
        <v>Bottom 5%</v>
      </c>
      <c r="AC3738"/>
      <c r="AD3738" t="s">
        <v>11021</v>
      </c>
      <c r="AE3738" t="s">
        <v>13860</v>
      </c>
    </row>
    <row r="3739" spans="1:31" hidden="1" x14ac:dyDescent="0.25">
      <c r="A3739" t="s">
        <v>12334</v>
      </c>
      <c r="B3739" t="s">
        <v>12335</v>
      </c>
      <c r="C3739" s="3" t="s">
        <v>32</v>
      </c>
      <c r="D3739" s="3" t="s">
        <v>11785</v>
      </c>
      <c r="E3739" s="3">
        <v>0</v>
      </c>
      <c r="F3739" s="3">
        <v>70000</v>
      </c>
      <c r="G3739" s="34">
        <v>8.99</v>
      </c>
      <c r="H3739" s="3" t="s">
        <v>8184</v>
      </c>
      <c r="I3739" s="3" t="s">
        <v>12122</v>
      </c>
      <c r="J3739" s="3" t="s">
        <v>8107</v>
      </c>
      <c r="K3739" s="3" t="s">
        <v>8109</v>
      </c>
      <c r="L3739" s="3" t="s">
        <v>8105</v>
      </c>
      <c r="M3739" s="26" t="s">
        <v>16689</v>
      </c>
      <c r="N3739"/>
      <c r="O3739" s="3" t="s">
        <v>78</v>
      </c>
      <c r="P3739" s="55"/>
      <c r="Q3739" s="55">
        <v>80.91</v>
      </c>
      <c r="R3739" s="55">
        <v>-80.91</v>
      </c>
      <c r="S3739" s="57">
        <v>-1</v>
      </c>
      <c r="T3739" s="55" t="s">
        <v>78</v>
      </c>
      <c r="U3739" s="55" t="s">
        <v>78</v>
      </c>
      <c r="V3739" s="55" t="s">
        <v>78</v>
      </c>
      <c r="W3739" s="55" t="s">
        <v>78</v>
      </c>
      <c r="X3739" s="57" t="s">
        <v>78</v>
      </c>
      <c r="Y3739" s="3" t="str">
        <f>IFERROR(VLOOKUP(A3739,'Pivot price tier'!$C$8:$L$2290,10,0),"")</f>
        <v/>
      </c>
      <c r="Z3739" s="3" t="str">
        <f>IFERROR(VLOOKUP(A3739,'Pivot price tier by size'!$D$8:$M$2512,10,0),"")</f>
        <v/>
      </c>
      <c r="AA3739" s="3" t="str">
        <f>IFERROR(VLOOKUP(A3739,'Pivot category'!$B$8:$I$2236,8,0),"")</f>
        <v/>
      </c>
      <c r="AB3739" s="3" t="str">
        <f>IF(P3739&lt;$AC$1,"Bottom 5%","")</f>
        <v>Bottom 5%</v>
      </c>
      <c r="AC3739"/>
      <c r="AD3739" t="s">
        <v>11021</v>
      </c>
      <c r="AE3739" t="s">
        <v>13873</v>
      </c>
    </row>
    <row r="3740" spans="1:31" hidden="1" x14ac:dyDescent="0.25">
      <c r="A3740" t="s">
        <v>5722</v>
      </c>
      <c r="B3740" t="s">
        <v>1628</v>
      </c>
      <c r="C3740" s="3" t="s">
        <v>32</v>
      </c>
      <c r="D3740" s="3" t="s">
        <v>3987</v>
      </c>
      <c r="E3740" s="3" t="s">
        <v>5053</v>
      </c>
      <c r="F3740" s="3">
        <v>7000</v>
      </c>
      <c r="G3740" s="34">
        <v>11.99</v>
      </c>
      <c r="H3740" s="3" t="s">
        <v>12405</v>
      </c>
      <c r="I3740" s="3" t="s">
        <v>17</v>
      </c>
      <c r="J3740" s="3" t="s">
        <v>8104</v>
      </c>
      <c r="K3740" s="3" t="s">
        <v>8103</v>
      </c>
      <c r="L3740" s="3" t="s">
        <v>8108</v>
      </c>
      <c r="M3740" s="26" t="s">
        <v>16689</v>
      </c>
      <c r="N3740"/>
      <c r="O3740" s="3" t="s">
        <v>78</v>
      </c>
      <c r="P3740" s="55"/>
      <c r="Q3740" s="55">
        <v>23.98</v>
      </c>
      <c r="R3740" s="55">
        <v>-23.98</v>
      </c>
      <c r="S3740" s="57">
        <v>-1</v>
      </c>
      <c r="T3740" s="55" t="s">
        <v>78</v>
      </c>
      <c r="U3740" s="55" t="s">
        <v>78</v>
      </c>
      <c r="V3740" s="55" t="s">
        <v>78</v>
      </c>
      <c r="W3740" s="55" t="s">
        <v>78</v>
      </c>
      <c r="X3740" s="57" t="s">
        <v>78</v>
      </c>
      <c r="Y3740" s="3" t="str">
        <f>IFERROR(VLOOKUP(A3740,'Pivot price tier'!$C$8:$L$2290,10,0),"")</f>
        <v/>
      </c>
      <c r="Z3740" s="3" t="str">
        <f>IFERROR(VLOOKUP(A3740,'Pivot price tier by size'!$D$8:$M$2512,10,0),"")</f>
        <v/>
      </c>
      <c r="AA3740" s="3" t="str">
        <f>IFERROR(VLOOKUP(A3740,'Pivot category'!$B$8:$I$2236,8,0),"")</f>
        <v/>
      </c>
      <c r="AB3740" s="3" t="str">
        <f>IF(P3740&lt;$AC$1,"Bottom 5%","")</f>
        <v>Bottom 5%</v>
      </c>
      <c r="AC3740"/>
      <c r="AD3740" t="s">
        <v>16512</v>
      </c>
      <c r="AE3740" t="s">
        <v>13856</v>
      </c>
    </row>
    <row r="3741" spans="1:31" hidden="1" x14ac:dyDescent="0.25">
      <c r="A3741" t="s">
        <v>15826</v>
      </c>
      <c r="B3741" t="s">
        <v>12336</v>
      </c>
      <c r="C3741" s="3" t="s">
        <v>32</v>
      </c>
      <c r="D3741" s="3" t="s">
        <v>12401</v>
      </c>
      <c r="E3741" s="3" t="s">
        <v>5053</v>
      </c>
      <c r="F3741" s="3">
        <v>10000</v>
      </c>
      <c r="G3741" s="34">
        <v>109.99</v>
      </c>
      <c r="H3741" s="3" t="s">
        <v>12405</v>
      </c>
      <c r="I3741" s="3" t="s">
        <v>15</v>
      </c>
      <c r="J3741" s="3" t="s">
        <v>8110</v>
      </c>
      <c r="K3741" s="3" t="s">
        <v>8103</v>
      </c>
      <c r="L3741" s="3" t="s">
        <v>68</v>
      </c>
      <c r="M3741" s="26" t="s">
        <v>16689</v>
      </c>
      <c r="N3741"/>
      <c r="O3741" s="3">
        <v>30</v>
      </c>
      <c r="P3741" s="55">
        <v>29477.32</v>
      </c>
      <c r="Q3741" s="55"/>
      <c r="R3741" s="55">
        <v>29477.32</v>
      </c>
      <c r="S3741" s="57"/>
      <c r="T3741" s="55">
        <v>982.57733333333329</v>
      </c>
      <c r="U3741" s="55">
        <v>14958.64</v>
      </c>
      <c r="V3741" s="55">
        <v>0</v>
      </c>
      <c r="W3741" s="55">
        <v>14958.64</v>
      </c>
      <c r="X3741" s="57">
        <v>0</v>
      </c>
      <c r="Y3741" s="3" t="str">
        <f>IFERROR(VLOOKUP(A3741,'Pivot price tier'!$C$8:$L$2290,10,0),"")</f>
        <v xml:space="preserve"> </v>
      </c>
      <c r="Z3741" s="3" t="str">
        <f>IFERROR(VLOOKUP(A3741,'Pivot price tier by size'!$D$8:$M$2512,10,0),"")</f>
        <v xml:space="preserve"> </v>
      </c>
      <c r="AA3741" s="3" t="str">
        <f>IFERROR(VLOOKUP(A3741,'Pivot category'!$B$8:$I$2236,8,0),"")</f>
        <v xml:space="preserve"> </v>
      </c>
      <c r="AB3741" s="3" t="str">
        <f>IF(P3741&lt;$AC$1,"Bottom 5%","")</f>
        <v>Bottom 5%</v>
      </c>
      <c r="AC3741"/>
      <c r="AD3741" t="s">
        <v>16512</v>
      </c>
      <c r="AE3741" t="s">
        <v>13856</v>
      </c>
    </row>
    <row r="3742" spans="1:31" hidden="1" x14ac:dyDescent="0.25">
      <c r="A3742" t="s">
        <v>9384</v>
      </c>
      <c r="B3742" t="s">
        <v>1057</v>
      </c>
      <c r="C3742" s="3" t="s">
        <v>32</v>
      </c>
      <c r="D3742" s="3" t="s">
        <v>3354</v>
      </c>
      <c r="E3742" s="3" t="s">
        <v>5054</v>
      </c>
      <c r="F3742" s="3">
        <v>7000</v>
      </c>
      <c r="G3742" s="34">
        <v>26.99</v>
      </c>
      <c r="H3742" s="3" t="s">
        <v>12402</v>
      </c>
      <c r="I3742" s="3" t="s">
        <v>19</v>
      </c>
      <c r="J3742" s="3" t="s">
        <v>8107</v>
      </c>
      <c r="K3742" s="3" t="s">
        <v>8111</v>
      </c>
      <c r="L3742" s="3" t="s">
        <v>8106</v>
      </c>
      <c r="M3742" s="26" t="s">
        <v>16689</v>
      </c>
      <c r="N3742"/>
      <c r="O3742" s="3" t="s">
        <v>78</v>
      </c>
      <c r="P3742" s="55">
        <v>26.99</v>
      </c>
      <c r="Q3742" s="55">
        <v>71.98</v>
      </c>
      <c r="R3742" s="55">
        <v>-44.99</v>
      </c>
      <c r="S3742" s="57">
        <v>-0.63</v>
      </c>
      <c r="T3742" s="55" t="s">
        <v>78</v>
      </c>
      <c r="U3742" s="55" t="s">
        <v>78</v>
      </c>
      <c r="V3742" s="55" t="s">
        <v>78</v>
      </c>
      <c r="W3742" s="55" t="s">
        <v>78</v>
      </c>
      <c r="X3742" s="57" t="s">
        <v>78</v>
      </c>
      <c r="Y3742" s="3" t="str">
        <f>IFERROR(VLOOKUP(A3742,'Pivot price tier'!$C$8:$L$2290,10,0),"")</f>
        <v/>
      </c>
      <c r="Z3742" s="3" t="str">
        <f>IFERROR(VLOOKUP(A3742,'Pivot price tier by size'!$D$8:$M$2512,10,0),"")</f>
        <v/>
      </c>
      <c r="AA3742" s="3" t="str">
        <f>IFERROR(VLOOKUP(A3742,'Pivot category'!$B$8:$I$2236,8,0),"")</f>
        <v/>
      </c>
      <c r="AB3742" s="3" t="str">
        <f>IF(P3742&lt;$AC$1,"Bottom 5%","")</f>
        <v>Bottom 5%</v>
      </c>
      <c r="AC3742"/>
      <c r="AD3742" t="s">
        <v>16516</v>
      </c>
      <c r="AE3742" t="s">
        <v>16518</v>
      </c>
    </row>
    <row r="3743" spans="1:31" hidden="1" x14ac:dyDescent="0.25">
      <c r="A3743" t="s">
        <v>6215</v>
      </c>
      <c r="B3743" t="s">
        <v>1629</v>
      </c>
      <c r="C3743" s="3" t="s">
        <v>32</v>
      </c>
      <c r="D3743" s="3" t="s">
        <v>3988</v>
      </c>
      <c r="E3743" s="3" t="s">
        <v>5053</v>
      </c>
      <c r="F3743" s="3">
        <v>7000</v>
      </c>
      <c r="G3743" s="34">
        <v>43.79</v>
      </c>
      <c r="H3743" s="3" t="s">
        <v>12405</v>
      </c>
      <c r="I3743" s="3" t="s">
        <v>23</v>
      </c>
      <c r="J3743" s="3" t="s">
        <v>8107</v>
      </c>
      <c r="K3743" s="3" t="s">
        <v>8111</v>
      </c>
      <c r="L3743" s="3" t="s">
        <v>8106</v>
      </c>
      <c r="M3743" s="26" t="s">
        <v>16689</v>
      </c>
      <c r="N3743"/>
      <c r="O3743" s="3">
        <v>1</v>
      </c>
      <c r="P3743" s="55">
        <v>43.79</v>
      </c>
      <c r="Q3743" s="55">
        <v>408.72</v>
      </c>
      <c r="R3743" s="55">
        <v>-364.93</v>
      </c>
      <c r="S3743" s="57">
        <v>-0.89</v>
      </c>
      <c r="T3743" s="55">
        <v>43.79</v>
      </c>
      <c r="U3743" s="55">
        <v>0</v>
      </c>
      <c r="V3743" s="55">
        <v>131.37</v>
      </c>
      <c r="W3743" s="55">
        <v>-131.37</v>
      </c>
      <c r="X3743" s="57">
        <v>-1</v>
      </c>
      <c r="Y3743" s="3" t="str">
        <f>IFERROR(VLOOKUP(A3743,'Pivot price tier'!$C$8:$L$2290,10,0),"")</f>
        <v/>
      </c>
      <c r="Z3743" s="3" t="str">
        <f>IFERROR(VLOOKUP(A3743,'Pivot price tier by size'!$D$8:$M$2512,10,0),"")</f>
        <v/>
      </c>
      <c r="AA3743" s="3" t="str">
        <f>IFERROR(VLOOKUP(A3743,'Pivot category'!$B$8:$I$2236,8,0),"")</f>
        <v/>
      </c>
      <c r="AB3743" s="3" t="str">
        <f>IF(P3743&lt;$AC$1,"Bottom 5%","")</f>
        <v>Bottom 5%</v>
      </c>
      <c r="AC3743"/>
      <c r="AD3743" t="s">
        <v>16512</v>
      </c>
      <c r="AE3743" t="s">
        <v>13882</v>
      </c>
    </row>
    <row r="3744" spans="1:31" hidden="1" x14ac:dyDescent="0.25">
      <c r="A3744" t="s">
        <v>6200</v>
      </c>
      <c r="B3744" t="s">
        <v>1630</v>
      </c>
      <c r="C3744" s="3" t="s">
        <v>32</v>
      </c>
      <c r="D3744" s="3" t="s">
        <v>3989</v>
      </c>
      <c r="E3744" s="3" t="s">
        <v>5053</v>
      </c>
      <c r="F3744" s="3">
        <v>7000</v>
      </c>
      <c r="G3744" s="34">
        <v>149.99</v>
      </c>
      <c r="H3744" s="3" t="s">
        <v>12</v>
      </c>
      <c r="I3744" s="3" t="s">
        <v>74</v>
      </c>
      <c r="J3744" s="3" t="s">
        <v>8110</v>
      </c>
      <c r="K3744" s="3" t="s">
        <v>8111</v>
      </c>
      <c r="L3744" s="3" t="s">
        <v>68</v>
      </c>
      <c r="M3744" s="26" t="s">
        <v>16689</v>
      </c>
      <c r="N3744"/>
      <c r="O3744" s="3">
        <v>2</v>
      </c>
      <c r="P3744" s="55">
        <v>25048.33</v>
      </c>
      <c r="Q3744" s="55">
        <v>22228.29</v>
      </c>
      <c r="R3744" s="55">
        <v>2820.04</v>
      </c>
      <c r="S3744" s="57">
        <v>0.13</v>
      </c>
      <c r="T3744" s="55">
        <v>12524.165000000001</v>
      </c>
      <c r="U3744" s="55">
        <v>17548.830000000002</v>
      </c>
      <c r="V3744" s="55">
        <v>15728.79</v>
      </c>
      <c r="W3744" s="55">
        <v>1820.04</v>
      </c>
      <c r="X3744" s="57">
        <v>0.12</v>
      </c>
      <c r="Y3744" s="3" t="str">
        <f>IFERROR(VLOOKUP(A3744,'Pivot price tier'!$C$8:$L$2290,10,0),"")</f>
        <v/>
      </c>
      <c r="Z3744" s="3" t="str">
        <f>IFERROR(VLOOKUP(A3744,'Pivot price tier by size'!$D$8:$M$2512,10,0),"")</f>
        <v/>
      </c>
      <c r="AA3744" s="3" t="str">
        <f>IFERROR(VLOOKUP(A3744,'Pivot category'!$B$8:$I$2236,8,0),"")</f>
        <v/>
      </c>
      <c r="AB3744" s="3" t="str">
        <f>IF(P3744&lt;$AC$1,"Bottom 5%","")</f>
        <v>Bottom 5%</v>
      </c>
      <c r="AC3744"/>
      <c r="AD3744" t="s">
        <v>16510</v>
      </c>
      <c r="AE3744" t="s">
        <v>13853</v>
      </c>
    </row>
    <row r="3745" spans="1:31" hidden="1" x14ac:dyDescent="0.25">
      <c r="A3745" t="s">
        <v>14703</v>
      </c>
      <c r="B3745" t="s">
        <v>14704</v>
      </c>
      <c r="C3745" s="3" t="s">
        <v>32</v>
      </c>
      <c r="D3745" s="3" t="s">
        <v>14865</v>
      </c>
      <c r="E3745" s="3" t="s">
        <v>5053</v>
      </c>
      <c r="F3745" s="3">
        <v>10000</v>
      </c>
      <c r="G3745" s="34">
        <v>74.989999999999995</v>
      </c>
      <c r="H3745" s="3" t="s">
        <v>12</v>
      </c>
      <c r="I3745" s="3" t="s">
        <v>15</v>
      </c>
      <c r="J3745" s="3" t="s">
        <v>8107</v>
      </c>
      <c r="K3745" s="3" t="s">
        <v>8103</v>
      </c>
      <c r="L3745" s="3" t="s">
        <v>68</v>
      </c>
      <c r="M3745" s="26">
        <v>45778</v>
      </c>
      <c r="N3745"/>
      <c r="O3745" s="3">
        <v>21</v>
      </c>
      <c r="P3745" s="55">
        <v>3749.5</v>
      </c>
      <c r="Q3745" s="55">
        <v>3899.48</v>
      </c>
      <c r="R3745" s="55">
        <v>-149.97999999999999</v>
      </c>
      <c r="S3745" s="57">
        <v>-0.04</v>
      </c>
      <c r="T3745" s="55">
        <v>178.54761904761904</v>
      </c>
      <c r="U3745" s="55">
        <v>3299.56</v>
      </c>
      <c r="V3745" s="55">
        <v>0</v>
      </c>
      <c r="W3745" s="55">
        <v>3299.56</v>
      </c>
      <c r="X3745" s="57">
        <v>0</v>
      </c>
      <c r="Y3745" s="3" t="str">
        <f>IFERROR(VLOOKUP(A3745,'Pivot price tier'!$C$8:$L$2290,10,0),"")</f>
        <v>X</v>
      </c>
      <c r="Z3745" s="3" t="str">
        <f>IFERROR(VLOOKUP(A3745,'Pivot price tier by size'!$D$8:$M$2512,10,0),"")</f>
        <v>X</v>
      </c>
      <c r="AA3745" s="3" t="str">
        <f>IFERROR(VLOOKUP(A3745,'Pivot category'!$B$8:$I$2236,8,0),"")</f>
        <v>X</v>
      </c>
      <c r="AB3745" s="3" t="str">
        <f>IF(P3745&lt;$AC$1,"Bottom 5%","")</f>
        <v>Bottom 5%</v>
      </c>
      <c r="AC3745"/>
      <c r="AD3745" t="s">
        <v>16512</v>
      </c>
      <c r="AE3745" t="s">
        <v>13899</v>
      </c>
    </row>
    <row r="3746" spans="1:31" hidden="1" x14ac:dyDescent="0.25">
      <c r="A3746" t="s">
        <v>8866</v>
      </c>
      <c r="B3746" t="s">
        <v>8865</v>
      </c>
      <c r="C3746" s="3" t="s">
        <v>32</v>
      </c>
      <c r="D3746" s="3" t="s">
        <v>8621</v>
      </c>
      <c r="E3746" s="3" t="s">
        <v>5053</v>
      </c>
      <c r="F3746" s="3">
        <v>7000</v>
      </c>
      <c r="G3746" s="34">
        <v>74.989999999999995</v>
      </c>
      <c r="H3746" s="3" t="s">
        <v>12</v>
      </c>
      <c r="I3746" s="3" t="s">
        <v>15</v>
      </c>
      <c r="J3746" s="3" t="s">
        <v>8112</v>
      </c>
      <c r="K3746" s="3" t="s">
        <v>8111</v>
      </c>
      <c r="L3746" s="3" t="s">
        <v>68</v>
      </c>
      <c r="M3746" s="26" t="s">
        <v>16689</v>
      </c>
      <c r="N3746"/>
      <c r="O3746" s="3">
        <v>15</v>
      </c>
      <c r="P3746" s="55">
        <v>10873.55</v>
      </c>
      <c r="Q3746" s="55">
        <v>64191.44</v>
      </c>
      <c r="R3746" s="55">
        <v>-53317.89</v>
      </c>
      <c r="S3746" s="57">
        <v>-0.83</v>
      </c>
      <c r="T3746" s="55">
        <v>724.90333333333331</v>
      </c>
      <c r="U3746" s="55">
        <v>599.91999999999996</v>
      </c>
      <c r="V3746" s="55">
        <v>1799.76</v>
      </c>
      <c r="W3746" s="55">
        <v>-1199.8399999999999</v>
      </c>
      <c r="X3746" s="57">
        <v>-0.67</v>
      </c>
      <c r="Y3746" s="3" t="str">
        <f>IFERROR(VLOOKUP(A3746,'Pivot price tier'!$C$8:$L$2290,10,0),"")</f>
        <v/>
      </c>
      <c r="Z3746" s="3" t="str">
        <f>IFERROR(VLOOKUP(A3746,'Pivot price tier by size'!$D$8:$M$2512,10,0),"")</f>
        <v/>
      </c>
      <c r="AA3746" s="3" t="str">
        <f>IFERROR(VLOOKUP(A3746,'Pivot category'!$B$8:$I$2236,8,0),"")</f>
        <v/>
      </c>
      <c r="AB3746" s="3" t="str">
        <f>IF(P3746&lt;$AC$1,"Bottom 5%","")</f>
        <v>Bottom 5%</v>
      </c>
      <c r="AC3746"/>
      <c r="AD3746" t="s">
        <v>16512</v>
      </c>
      <c r="AE3746" t="s">
        <v>13899</v>
      </c>
    </row>
    <row r="3747" spans="1:31" hidden="1" x14ac:dyDescent="0.25">
      <c r="A3747" t="s">
        <v>12337</v>
      </c>
      <c r="B3747" t="s">
        <v>10852</v>
      </c>
      <c r="C3747" s="3" t="s">
        <v>32</v>
      </c>
      <c r="D3747" s="3" t="s">
        <v>10751</v>
      </c>
      <c r="E3747" s="3" t="s">
        <v>5053</v>
      </c>
      <c r="F3747" s="3">
        <v>10000</v>
      </c>
      <c r="G3747" s="34">
        <v>69.989999999999995</v>
      </c>
      <c r="H3747" s="3" t="s">
        <v>12</v>
      </c>
      <c r="I3747" s="3" t="s">
        <v>15</v>
      </c>
      <c r="J3747" s="3" t="s">
        <v>8107</v>
      </c>
      <c r="K3747" s="3" t="s">
        <v>8111</v>
      </c>
      <c r="L3747" s="3" t="s">
        <v>68</v>
      </c>
      <c r="M3747" s="26" t="s">
        <v>16689</v>
      </c>
      <c r="N3747"/>
      <c r="O3747" s="3">
        <v>26</v>
      </c>
      <c r="P3747" s="55">
        <v>9938.58</v>
      </c>
      <c r="Q3747" s="55">
        <v>10498.5</v>
      </c>
      <c r="R3747" s="55">
        <v>-559.91999999999996</v>
      </c>
      <c r="S3747" s="57">
        <v>-0.05</v>
      </c>
      <c r="T3747" s="55">
        <v>382.25307692307695</v>
      </c>
      <c r="U3747" s="55">
        <v>1539.78</v>
      </c>
      <c r="V3747" s="55">
        <v>3499.5</v>
      </c>
      <c r="W3747" s="55">
        <v>-1959.72</v>
      </c>
      <c r="X3747" s="57">
        <v>-0.56000000000000005</v>
      </c>
      <c r="Y3747" s="3" t="str">
        <f>IFERROR(VLOOKUP(A3747,'Pivot price tier'!$C$8:$L$2290,10,0),"")</f>
        <v/>
      </c>
      <c r="Z3747" s="3" t="str">
        <f>IFERROR(VLOOKUP(A3747,'Pivot price tier by size'!$D$8:$M$2512,10,0),"")</f>
        <v/>
      </c>
      <c r="AA3747" s="3" t="str">
        <f>IFERROR(VLOOKUP(A3747,'Pivot category'!$B$8:$I$2236,8,0),"")</f>
        <v/>
      </c>
      <c r="AB3747" s="3" t="str">
        <f>IF(P3747&lt;$AC$1,"Bottom 5%","")</f>
        <v>Bottom 5%</v>
      </c>
      <c r="AC3747"/>
      <c r="AD3747" t="s">
        <v>16512</v>
      </c>
      <c r="AE3747" t="s">
        <v>13899</v>
      </c>
    </row>
    <row r="3748" spans="1:31" x14ac:dyDescent="0.25">
      <c r="A3748" t="s">
        <v>5693</v>
      </c>
      <c r="B3748" t="s">
        <v>175</v>
      </c>
      <c r="C3748" s="3" t="s">
        <v>32</v>
      </c>
      <c r="D3748" s="3" t="s">
        <v>2371</v>
      </c>
      <c r="E3748" s="3">
        <v>0</v>
      </c>
      <c r="F3748" s="3">
        <v>1000</v>
      </c>
      <c r="G3748" s="34">
        <v>21.99</v>
      </c>
      <c r="H3748" s="3" t="s">
        <v>46</v>
      </c>
      <c r="I3748" s="3" t="s">
        <v>46</v>
      </c>
      <c r="J3748" s="3" t="s">
        <v>8102</v>
      </c>
      <c r="K3748" s="3" t="s">
        <v>8103</v>
      </c>
      <c r="L3748" s="3" t="s">
        <v>68</v>
      </c>
      <c r="M3748" s="26" t="s">
        <v>16689</v>
      </c>
      <c r="N3748"/>
      <c r="O3748" s="3">
        <v>132</v>
      </c>
      <c r="P3748" s="55">
        <v>100141.4</v>
      </c>
      <c r="Q3748" s="55">
        <v>92756.4</v>
      </c>
      <c r="R3748" s="55">
        <v>7385</v>
      </c>
      <c r="S3748" s="57">
        <v>0.08</v>
      </c>
      <c r="T3748" s="55">
        <v>758.64696969696968</v>
      </c>
      <c r="U3748" s="55">
        <v>13290.5</v>
      </c>
      <c r="V3748" s="55">
        <v>18057.150000000001</v>
      </c>
      <c r="W3748" s="55">
        <v>-4766.6499999999996</v>
      </c>
      <c r="X3748" s="57">
        <v>-0.26</v>
      </c>
      <c r="Y3748" s="3" t="str">
        <f>IFERROR(VLOOKUP(A3748,'Pivot price tier'!$C$8:$L$2290,10,0),"")</f>
        <v xml:space="preserve"> </v>
      </c>
      <c r="Z3748" s="3" t="str">
        <f>IFERROR(VLOOKUP(A3748,'Pivot price tier by size'!$D$8:$M$2512,10,0),"")</f>
        <v xml:space="preserve"> </v>
      </c>
      <c r="AA3748" s="3" t="str">
        <f>IFERROR(VLOOKUP(A3748,'Pivot category'!$B$8:$I$2236,8,0),"")</f>
        <v xml:space="preserve"> </v>
      </c>
      <c r="AB3748" s="3" t="str">
        <f>IF(P3748&lt;$AC$1,"Bottom 5%","")</f>
        <v/>
      </c>
      <c r="AC3748"/>
      <c r="AD3748" t="s">
        <v>11018</v>
      </c>
      <c r="AE3748" t="s">
        <v>13877</v>
      </c>
    </row>
    <row r="3749" spans="1:31" hidden="1" x14ac:dyDescent="0.25">
      <c r="A3749" t="s">
        <v>9818</v>
      </c>
      <c r="B3749" t="s">
        <v>9819</v>
      </c>
      <c r="C3749" s="3" t="s">
        <v>32</v>
      </c>
      <c r="D3749" s="3" t="s">
        <v>9749</v>
      </c>
      <c r="E3749" s="3" t="s">
        <v>5053</v>
      </c>
      <c r="F3749" s="3">
        <v>10000</v>
      </c>
      <c r="G3749" s="34">
        <v>99.99</v>
      </c>
      <c r="H3749" s="3" t="s">
        <v>12</v>
      </c>
      <c r="I3749" s="3" t="s">
        <v>15</v>
      </c>
      <c r="J3749" s="3" t="s">
        <v>8110</v>
      </c>
      <c r="K3749" s="3" t="s">
        <v>8111</v>
      </c>
      <c r="L3749" s="3" t="s">
        <v>68</v>
      </c>
      <c r="M3749" s="26" t="s">
        <v>16689</v>
      </c>
      <c r="N3749"/>
      <c r="O3749" s="3">
        <v>4</v>
      </c>
      <c r="P3749" s="55">
        <v>7899.21</v>
      </c>
      <c r="Q3749" s="55">
        <v>4799.5200000000004</v>
      </c>
      <c r="R3749" s="55">
        <v>3099.69</v>
      </c>
      <c r="S3749" s="57">
        <v>0.65</v>
      </c>
      <c r="T3749" s="55">
        <v>1974.8025</v>
      </c>
      <c r="U3749" s="55">
        <v>7799.22</v>
      </c>
      <c r="V3749" s="55">
        <v>4339.58</v>
      </c>
      <c r="W3749" s="55">
        <v>3459.64</v>
      </c>
      <c r="X3749" s="57">
        <v>0.8</v>
      </c>
      <c r="Y3749" s="3" t="str">
        <f>IFERROR(VLOOKUP(A3749,'Pivot price tier'!$C$8:$L$2290,10,0),"")</f>
        <v/>
      </c>
      <c r="Z3749" s="3" t="str">
        <f>IFERROR(VLOOKUP(A3749,'Pivot price tier by size'!$D$8:$M$2512,10,0),"")</f>
        <v/>
      </c>
      <c r="AA3749" s="3" t="str">
        <f>IFERROR(VLOOKUP(A3749,'Pivot category'!$B$8:$I$2236,8,0),"")</f>
        <v/>
      </c>
      <c r="AB3749" s="3" t="str">
        <f>IF(P3749&lt;$AC$1,"Bottom 5%","")</f>
        <v>Bottom 5%</v>
      </c>
      <c r="AC3749"/>
      <c r="AD3749" t="s">
        <v>16512</v>
      </c>
      <c r="AE3749" t="s">
        <v>13899</v>
      </c>
    </row>
    <row r="3750" spans="1:31" hidden="1" x14ac:dyDescent="0.25">
      <c r="A3750" t="s">
        <v>12338</v>
      </c>
      <c r="B3750" t="s">
        <v>12339</v>
      </c>
      <c r="C3750" s="3" t="s">
        <v>32</v>
      </c>
      <c r="D3750" s="3" t="s">
        <v>12043</v>
      </c>
      <c r="E3750" s="3" t="s">
        <v>5053</v>
      </c>
      <c r="F3750" s="3">
        <v>10000</v>
      </c>
      <c r="G3750" s="34">
        <v>124.99</v>
      </c>
      <c r="H3750" s="3" t="s">
        <v>12</v>
      </c>
      <c r="I3750" s="3" t="s">
        <v>74</v>
      </c>
      <c r="J3750" s="3" t="s">
        <v>8110</v>
      </c>
      <c r="K3750" s="3" t="s">
        <v>8115</v>
      </c>
      <c r="L3750" s="3" t="s">
        <v>68</v>
      </c>
      <c r="M3750" s="26" t="s">
        <v>16689</v>
      </c>
      <c r="N3750"/>
      <c r="O3750" s="3">
        <v>5</v>
      </c>
      <c r="P3750" s="55">
        <v>9749.2199999999993</v>
      </c>
      <c r="Q3750" s="55">
        <v>5999.52</v>
      </c>
      <c r="R3750" s="55">
        <v>3749.7</v>
      </c>
      <c r="S3750" s="57">
        <v>0.62</v>
      </c>
      <c r="T3750" s="55">
        <v>1949.8439999999998</v>
      </c>
      <c r="U3750" s="55">
        <v>8874.2900000000009</v>
      </c>
      <c r="V3750" s="55">
        <v>4914.6099999999997</v>
      </c>
      <c r="W3750" s="55">
        <v>3959.68</v>
      </c>
      <c r="X3750" s="57">
        <v>0.81</v>
      </c>
      <c r="Y3750" s="3" t="str">
        <f>IFERROR(VLOOKUP(A3750,'Pivot price tier'!$C$8:$L$2290,10,0),"")</f>
        <v/>
      </c>
      <c r="Z3750" s="3" t="str">
        <f>IFERROR(VLOOKUP(A3750,'Pivot price tier by size'!$D$8:$M$2512,10,0),"")</f>
        <v/>
      </c>
      <c r="AA3750" s="3" t="str">
        <f>IFERROR(VLOOKUP(A3750,'Pivot category'!$B$8:$I$2236,8,0),"")</f>
        <v/>
      </c>
      <c r="AB3750" s="3" t="str">
        <f>IF(P3750&lt;$AC$1,"Bottom 5%","")</f>
        <v>Bottom 5%</v>
      </c>
      <c r="AC3750"/>
      <c r="AD3750" t="s">
        <v>16512</v>
      </c>
      <c r="AE3750" t="s">
        <v>13899</v>
      </c>
    </row>
    <row r="3751" spans="1:31" hidden="1" x14ac:dyDescent="0.25">
      <c r="A3751" t="s">
        <v>16193</v>
      </c>
      <c r="B3751" t="s">
        <v>16194</v>
      </c>
      <c r="C3751" s="3" t="s">
        <v>32</v>
      </c>
      <c r="D3751" s="3" t="s">
        <v>16419</v>
      </c>
      <c r="E3751" s="3" t="s">
        <v>5053</v>
      </c>
      <c r="F3751" s="3">
        <v>11000</v>
      </c>
      <c r="G3751" s="34">
        <v>159.99</v>
      </c>
      <c r="H3751" s="3" t="s">
        <v>12</v>
      </c>
      <c r="I3751" s="3" t="s">
        <v>74</v>
      </c>
      <c r="J3751" s="3" t="s">
        <v>8110</v>
      </c>
      <c r="K3751" s="3" t="s">
        <v>8103</v>
      </c>
      <c r="L3751" s="3" t="s">
        <v>68</v>
      </c>
      <c r="M3751" s="26">
        <v>46143</v>
      </c>
      <c r="N3751"/>
      <c r="O3751" s="3">
        <v>15</v>
      </c>
      <c r="P3751" s="55">
        <v>13759.14</v>
      </c>
      <c r="Q3751" s="55"/>
      <c r="R3751" s="55">
        <v>13759.14</v>
      </c>
      <c r="S3751" s="57"/>
      <c r="T3751" s="55">
        <v>917.27599999999995</v>
      </c>
      <c r="U3751" s="55">
        <v>159.99</v>
      </c>
      <c r="V3751" s="55">
        <v>0</v>
      </c>
      <c r="W3751" s="55">
        <v>159.99</v>
      </c>
      <c r="X3751" s="57">
        <v>0</v>
      </c>
      <c r="Y3751" s="3" t="str">
        <f>IFERROR(VLOOKUP(A3751,'Pivot price tier'!$C$8:$L$2290,10,0),"")</f>
        <v>X</v>
      </c>
      <c r="Z3751" s="3" t="str">
        <f>IFERROR(VLOOKUP(A3751,'Pivot price tier by size'!$D$8:$M$2512,10,0),"")</f>
        <v xml:space="preserve"> </v>
      </c>
      <c r="AA3751" s="3" t="str">
        <f>IFERROR(VLOOKUP(A3751,'Pivot category'!$B$8:$I$2236,8,0),"")</f>
        <v>X</v>
      </c>
      <c r="AB3751" s="3" t="str">
        <f>IF(P3751&lt;$AC$1,"Bottom 5%","")</f>
        <v>Bottom 5%</v>
      </c>
      <c r="AC3751"/>
      <c r="AD3751" t="s">
        <v>16512</v>
      </c>
      <c r="AE3751" t="s">
        <v>13861</v>
      </c>
    </row>
    <row r="3752" spans="1:31" hidden="1" x14ac:dyDescent="0.25">
      <c r="A3752" t="s">
        <v>5746</v>
      </c>
      <c r="B3752" t="s">
        <v>1631</v>
      </c>
      <c r="C3752" s="3" t="s">
        <v>32</v>
      </c>
      <c r="D3752" s="3" t="s">
        <v>3990</v>
      </c>
      <c r="E3752" s="3">
        <v>0</v>
      </c>
      <c r="F3752" s="3">
        <v>7000</v>
      </c>
      <c r="G3752" s="34">
        <v>5.09</v>
      </c>
      <c r="H3752" s="3" t="s">
        <v>8184</v>
      </c>
      <c r="I3752" s="3" t="s">
        <v>12122</v>
      </c>
      <c r="J3752" s="3" t="s">
        <v>8107</v>
      </c>
      <c r="K3752" s="3" t="s">
        <v>8109</v>
      </c>
      <c r="L3752" s="3" t="s">
        <v>68</v>
      </c>
      <c r="M3752" s="26" t="s">
        <v>16689</v>
      </c>
      <c r="N3752"/>
      <c r="O3752" s="3">
        <v>8</v>
      </c>
      <c r="P3752" s="55">
        <v>12899.1</v>
      </c>
      <c r="Q3752" s="55">
        <v>12140.44</v>
      </c>
      <c r="R3752" s="55">
        <v>758.66</v>
      </c>
      <c r="S3752" s="57">
        <v>0.06</v>
      </c>
      <c r="T3752" s="55">
        <v>1612.3875</v>
      </c>
      <c r="U3752" s="55">
        <v>3720.31</v>
      </c>
      <c r="V3752" s="55">
        <v>7946.64</v>
      </c>
      <c r="W3752" s="55">
        <v>-4226.33</v>
      </c>
      <c r="X3752" s="57">
        <v>-0.53</v>
      </c>
      <c r="Y3752" s="3" t="str">
        <f>IFERROR(VLOOKUP(A3752,'Pivot price tier'!$C$8:$L$2290,10,0),"")</f>
        <v/>
      </c>
      <c r="Z3752" s="3" t="str">
        <f>IFERROR(VLOOKUP(A3752,'Pivot price tier by size'!$D$8:$M$2512,10,0),"")</f>
        <v/>
      </c>
      <c r="AA3752" s="3" t="str">
        <f>IFERROR(VLOOKUP(A3752,'Pivot category'!$B$8:$I$2236,8,0),"")</f>
        <v/>
      </c>
      <c r="AB3752" s="3" t="str">
        <f>IF(P3752&lt;$AC$1,"Bottom 5%","")</f>
        <v>Bottom 5%</v>
      </c>
      <c r="AC3752"/>
      <c r="AD3752" t="s">
        <v>16510</v>
      </c>
      <c r="AE3752" t="s">
        <v>13853</v>
      </c>
    </row>
    <row r="3753" spans="1:31" hidden="1" x14ac:dyDescent="0.25">
      <c r="A3753" t="s">
        <v>7586</v>
      </c>
      <c r="B3753" t="s">
        <v>1632</v>
      </c>
      <c r="C3753" s="3" t="s">
        <v>38</v>
      </c>
      <c r="D3753" s="3" t="s">
        <v>3991</v>
      </c>
      <c r="E3753" s="3" t="s">
        <v>5053</v>
      </c>
      <c r="F3753" s="3">
        <v>7000</v>
      </c>
      <c r="G3753" s="34">
        <v>16.489999999999998</v>
      </c>
      <c r="H3753" s="3" t="s">
        <v>12</v>
      </c>
      <c r="I3753" s="3" t="s">
        <v>13</v>
      </c>
      <c r="J3753" s="3" t="s">
        <v>8107</v>
      </c>
      <c r="K3753" s="3" t="s">
        <v>8103</v>
      </c>
      <c r="L3753" s="3" t="s">
        <v>8106</v>
      </c>
      <c r="M3753" s="26" t="s">
        <v>16689</v>
      </c>
      <c r="N3753"/>
      <c r="O3753" s="3">
        <v>23</v>
      </c>
      <c r="P3753" s="55">
        <v>36477.03</v>
      </c>
      <c r="Q3753" s="55">
        <v>51682.95</v>
      </c>
      <c r="R3753" s="55">
        <v>-15205.92</v>
      </c>
      <c r="S3753" s="57">
        <v>-0.28999999999999998</v>
      </c>
      <c r="T3753" s="55">
        <v>1585.9578260869564</v>
      </c>
      <c r="U3753" s="55">
        <v>5274.74</v>
      </c>
      <c r="V3753" s="55">
        <v>9636.99</v>
      </c>
      <c r="W3753" s="55">
        <v>-4362.25</v>
      </c>
      <c r="X3753" s="57">
        <v>-0.45</v>
      </c>
      <c r="Y3753" s="3" t="str">
        <f>IFERROR(VLOOKUP(A3753,'Pivot price tier'!$C$8:$L$2290,10,0),"")</f>
        <v/>
      </c>
      <c r="Z3753" s="3" t="str">
        <f>IFERROR(VLOOKUP(A3753,'Pivot price tier by size'!$D$8:$M$2512,10,0),"")</f>
        <v/>
      </c>
      <c r="AA3753" s="3" t="str">
        <f>IFERROR(VLOOKUP(A3753,'Pivot category'!$B$8:$I$2236,8,0),"")</f>
        <v/>
      </c>
      <c r="AB3753" s="3" t="str">
        <f>IF(P3753&lt;$AC$1,"Bottom 5%","")</f>
        <v>Bottom 5%</v>
      </c>
      <c r="AC3753"/>
      <c r="AD3753" t="s">
        <v>16510</v>
      </c>
      <c r="AE3753" t="s">
        <v>13853</v>
      </c>
    </row>
    <row r="3754" spans="1:31" hidden="1" x14ac:dyDescent="0.25">
      <c r="A3754" t="s">
        <v>6475</v>
      </c>
      <c r="B3754" t="s">
        <v>6474</v>
      </c>
      <c r="C3754" s="3" t="s">
        <v>32</v>
      </c>
      <c r="D3754" s="3" t="s">
        <v>7972</v>
      </c>
      <c r="E3754" s="3" t="s">
        <v>5053</v>
      </c>
      <c r="F3754" s="3">
        <v>7000</v>
      </c>
      <c r="G3754" s="34">
        <v>14.99</v>
      </c>
      <c r="H3754" s="3" t="s">
        <v>12</v>
      </c>
      <c r="I3754" s="3" t="s">
        <v>17</v>
      </c>
      <c r="J3754" s="3" t="s">
        <v>8107</v>
      </c>
      <c r="K3754" s="3" t="s">
        <v>8103</v>
      </c>
      <c r="L3754" s="3" t="s">
        <v>8106</v>
      </c>
      <c r="M3754" s="26" t="s">
        <v>16689</v>
      </c>
      <c r="N3754"/>
      <c r="O3754" s="3">
        <v>1</v>
      </c>
      <c r="P3754" s="55">
        <v>794.47</v>
      </c>
      <c r="Q3754" s="55">
        <v>25143.11</v>
      </c>
      <c r="R3754" s="55">
        <v>-24348.639999999999</v>
      </c>
      <c r="S3754" s="57">
        <v>-0.97</v>
      </c>
      <c r="T3754" s="55">
        <v>794.47</v>
      </c>
      <c r="U3754" s="55">
        <v>0</v>
      </c>
      <c r="V3754" s="55">
        <v>3001.03</v>
      </c>
      <c r="W3754" s="55">
        <v>-3001.03</v>
      </c>
      <c r="X3754" s="57">
        <v>-1</v>
      </c>
      <c r="Y3754" s="3" t="str">
        <f>IFERROR(VLOOKUP(A3754,'Pivot price tier'!$C$8:$L$2290,10,0),"")</f>
        <v/>
      </c>
      <c r="Z3754" s="3" t="str">
        <f>IFERROR(VLOOKUP(A3754,'Pivot price tier by size'!$D$8:$M$2512,10,0),"")</f>
        <v/>
      </c>
      <c r="AA3754" s="3" t="str">
        <f>IFERROR(VLOOKUP(A3754,'Pivot category'!$B$8:$I$2236,8,0),"")</f>
        <v/>
      </c>
      <c r="AB3754" s="3" t="str">
        <f>IF(P3754&lt;$AC$1,"Bottom 5%","")</f>
        <v>Bottom 5%</v>
      </c>
      <c r="AC3754"/>
      <c r="AD3754" t="s">
        <v>16512</v>
      </c>
      <c r="AE3754" t="s">
        <v>13856</v>
      </c>
    </row>
    <row r="3755" spans="1:31" x14ac:dyDescent="0.25">
      <c r="A3755" t="s">
        <v>11903</v>
      </c>
      <c r="B3755" t="s">
        <v>11904</v>
      </c>
      <c r="C3755" s="3" t="s">
        <v>34</v>
      </c>
      <c r="D3755" s="3" t="s">
        <v>11881</v>
      </c>
      <c r="E3755" s="3">
        <v>0</v>
      </c>
      <c r="F3755" s="3">
        <v>7000</v>
      </c>
      <c r="G3755" s="34">
        <v>12.99</v>
      </c>
      <c r="H3755" s="3" t="s">
        <v>8184</v>
      </c>
      <c r="I3755" s="3" t="s">
        <v>12122</v>
      </c>
      <c r="J3755" s="3" t="s">
        <v>8102</v>
      </c>
      <c r="K3755" s="3" t="s">
        <v>8103</v>
      </c>
      <c r="L3755" s="3" t="s">
        <v>68</v>
      </c>
      <c r="M3755" s="26" t="s">
        <v>16689</v>
      </c>
      <c r="N3755"/>
      <c r="O3755" s="3">
        <v>101</v>
      </c>
      <c r="P3755" s="55">
        <v>89397.18</v>
      </c>
      <c r="Q3755" s="55">
        <v>71055.490000000005</v>
      </c>
      <c r="R3755" s="55">
        <v>18341.689999999999</v>
      </c>
      <c r="S3755" s="57">
        <v>0.26</v>
      </c>
      <c r="T3755" s="55">
        <v>885.1205940594059</v>
      </c>
      <c r="U3755" s="55">
        <v>52713.42</v>
      </c>
      <c r="V3755" s="55">
        <v>47756.73</v>
      </c>
      <c r="W3755" s="55">
        <v>4956.6899999999996</v>
      </c>
      <c r="X3755" s="57">
        <v>0.1</v>
      </c>
      <c r="Y3755" s="3" t="str">
        <f>IFERROR(VLOOKUP(A3755,'Pivot price tier'!$C$8:$L$2290,10,0),"")</f>
        <v xml:space="preserve"> </v>
      </c>
      <c r="Z3755" s="3" t="str">
        <f>IFERROR(VLOOKUP(A3755,'Pivot price tier by size'!$D$8:$M$2512,10,0),"")</f>
        <v xml:space="preserve"> </v>
      </c>
      <c r="AA3755" s="3" t="str">
        <f>IFERROR(VLOOKUP(A3755,'Pivot category'!$B$8:$I$2236,8,0),"")</f>
        <v xml:space="preserve"> </v>
      </c>
      <c r="AB3755" s="3" t="str">
        <f>IF(P3755&lt;$AC$1,"Bottom 5%","")</f>
        <v/>
      </c>
      <c r="AC3755"/>
      <c r="AD3755" t="s">
        <v>16516</v>
      </c>
      <c r="AE3755" t="s">
        <v>16518</v>
      </c>
    </row>
    <row r="3756" spans="1:31" x14ac:dyDescent="0.25">
      <c r="A3756" t="s">
        <v>5773</v>
      </c>
      <c r="B3756" t="s">
        <v>409</v>
      </c>
      <c r="C3756" s="3" t="s">
        <v>32</v>
      </c>
      <c r="D3756" s="3" t="s">
        <v>2633</v>
      </c>
      <c r="E3756" s="3">
        <v>0</v>
      </c>
      <c r="F3756" s="3">
        <v>1000</v>
      </c>
      <c r="G3756" s="34">
        <v>34.99</v>
      </c>
      <c r="H3756" s="3" t="s">
        <v>12404</v>
      </c>
      <c r="I3756" s="3" t="s">
        <v>23</v>
      </c>
      <c r="J3756" s="3" t="s">
        <v>8102</v>
      </c>
      <c r="K3756" s="3" t="s">
        <v>8103</v>
      </c>
      <c r="L3756" s="3" t="s">
        <v>68</v>
      </c>
      <c r="M3756" s="26" t="s">
        <v>16689</v>
      </c>
      <c r="N3756"/>
      <c r="O3756" s="3">
        <v>117</v>
      </c>
      <c r="P3756" s="55">
        <v>50684.39</v>
      </c>
      <c r="Q3756" s="55">
        <v>44293.919999999998</v>
      </c>
      <c r="R3756" s="55">
        <v>6390.47</v>
      </c>
      <c r="S3756" s="57">
        <v>0.14000000000000001</v>
      </c>
      <c r="T3756" s="55">
        <v>433.19991452991451</v>
      </c>
      <c r="U3756" s="55">
        <v>18668.34</v>
      </c>
      <c r="V3756" s="55">
        <v>22712.31</v>
      </c>
      <c r="W3756" s="55">
        <v>-4043.97</v>
      </c>
      <c r="X3756" s="57">
        <v>-0.18</v>
      </c>
      <c r="Y3756" s="3" t="str">
        <f>IFERROR(VLOOKUP(A3756,'Pivot price tier'!$C$8:$L$2290,10,0),"")</f>
        <v xml:space="preserve"> </v>
      </c>
      <c r="Z3756" s="3" t="str">
        <f>IFERROR(VLOOKUP(A3756,'Pivot price tier by size'!$D$8:$M$2512,10,0),"")</f>
        <v xml:space="preserve"> </v>
      </c>
      <c r="AA3756" s="3" t="str">
        <f>IFERROR(VLOOKUP(A3756,'Pivot category'!$B$8:$I$2236,8,0),"")</f>
        <v xml:space="preserve"> </v>
      </c>
      <c r="AB3756" s="3" t="str">
        <f>IF(P3756&lt;$AC$1,"Bottom 5%","")</f>
        <v/>
      </c>
      <c r="AC3756"/>
      <c r="AD3756" t="s">
        <v>11019</v>
      </c>
      <c r="AE3756" t="s">
        <v>13854</v>
      </c>
    </row>
    <row r="3757" spans="1:31" x14ac:dyDescent="0.25">
      <c r="A3757" t="s">
        <v>7669</v>
      </c>
      <c r="B3757" t="s">
        <v>411</v>
      </c>
      <c r="C3757" s="3" t="s">
        <v>38</v>
      </c>
      <c r="D3757" s="3" t="s">
        <v>2636</v>
      </c>
      <c r="E3757" s="3">
        <v>0</v>
      </c>
      <c r="F3757" s="3">
        <v>1000</v>
      </c>
      <c r="G3757" s="34">
        <v>53.99</v>
      </c>
      <c r="H3757" s="3" t="s">
        <v>12404</v>
      </c>
      <c r="I3757" s="3" t="s">
        <v>21</v>
      </c>
      <c r="J3757" s="3" t="s">
        <v>8102</v>
      </c>
      <c r="K3757" s="3" t="s">
        <v>8103</v>
      </c>
      <c r="L3757" s="3" t="s">
        <v>68</v>
      </c>
      <c r="M3757" s="26" t="s">
        <v>16689</v>
      </c>
      <c r="N3757"/>
      <c r="O3757" s="3">
        <v>57</v>
      </c>
      <c r="P3757" s="55">
        <v>61401.21</v>
      </c>
      <c r="Q3757" s="55">
        <v>67679.850000000006</v>
      </c>
      <c r="R3757" s="55">
        <v>-6278.64</v>
      </c>
      <c r="S3757" s="57">
        <v>-0.09</v>
      </c>
      <c r="T3757" s="55">
        <v>1077.2142105263158</v>
      </c>
      <c r="U3757" s="55">
        <v>5000.05</v>
      </c>
      <c r="V3757" s="55">
        <v>3139.39</v>
      </c>
      <c r="W3757" s="55">
        <v>1860.66</v>
      </c>
      <c r="X3757" s="57">
        <v>0.59</v>
      </c>
      <c r="Y3757" s="3" t="str">
        <f>IFERROR(VLOOKUP(A3757,'Pivot price tier'!$C$8:$L$2290,10,0),"")</f>
        <v xml:space="preserve"> </v>
      </c>
      <c r="Z3757" s="3" t="str">
        <f>IFERROR(VLOOKUP(A3757,'Pivot price tier by size'!$D$8:$M$2512,10,0),"")</f>
        <v xml:space="preserve"> </v>
      </c>
      <c r="AA3757" s="3" t="str">
        <f>IFERROR(VLOOKUP(A3757,'Pivot category'!$B$8:$I$2236,8,0),"")</f>
        <v xml:space="preserve"> </v>
      </c>
      <c r="AB3757" s="3" t="str">
        <f>IF(P3757&lt;$AC$1,"Bottom 5%","")</f>
        <v/>
      </c>
      <c r="AC3757"/>
      <c r="AD3757" t="s">
        <v>11019</v>
      </c>
      <c r="AE3757" t="s">
        <v>13854</v>
      </c>
    </row>
    <row r="3758" spans="1:31" hidden="1" x14ac:dyDescent="0.25">
      <c r="A3758" t="s">
        <v>15827</v>
      </c>
      <c r="B3758" t="s">
        <v>15828</v>
      </c>
      <c r="C3758" s="3" t="s">
        <v>69</v>
      </c>
      <c r="D3758" s="3" t="s">
        <v>15070</v>
      </c>
      <c r="E3758" s="3" t="s">
        <v>5101</v>
      </c>
      <c r="F3758" s="3">
        <v>70000</v>
      </c>
      <c r="G3758" s="34">
        <v>8.39</v>
      </c>
      <c r="H3758" s="3" t="s">
        <v>12</v>
      </c>
      <c r="I3758" s="3" t="s">
        <v>70</v>
      </c>
      <c r="J3758" s="3" t="s">
        <v>8107</v>
      </c>
      <c r="K3758" s="3" t="s">
        <v>8109</v>
      </c>
      <c r="L3758" s="3" t="s">
        <v>68</v>
      </c>
      <c r="M3758" s="26">
        <v>45852</v>
      </c>
      <c r="N3758"/>
      <c r="O3758" s="3">
        <v>4</v>
      </c>
      <c r="P3758" s="55">
        <v>28284.83</v>
      </c>
      <c r="Q3758" s="55"/>
      <c r="R3758" s="55">
        <v>28284.83</v>
      </c>
      <c r="S3758" s="57"/>
      <c r="T3758" s="55">
        <v>7071.2075000000004</v>
      </c>
      <c r="U3758" s="55">
        <v>16726.3</v>
      </c>
      <c r="V3758" s="55">
        <v>0</v>
      </c>
      <c r="W3758" s="55">
        <v>16726.3</v>
      </c>
      <c r="X3758" s="57">
        <v>0</v>
      </c>
      <c r="Y3758" s="3" t="str">
        <f>IFERROR(VLOOKUP(A3758,'Pivot price tier'!$C$8:$L$2290,10,0),"")</f>
        <v/>
      </c>
      <c r="Z3758" s="3" t="str">
        <f>IFERROR(VLOOKUP(A3758,'Pivot price tier by size'!$D$8:$M$2512,10,0),"")</f>
        <v/>
      </c>
      <c r="AA3758" s="3" t="str">
        <f>IFERROR(VLOOKUP(A3758,'Pivot category'!$B$8:$I$2236,8,0),"")</f>
        <v/>
      </c>
      <c r="AB3758" s="3" t="str">
        <f>IF(P3758&lt;$AC$1,"Bottom 5%","")</f>
        <v>Bottom 5%</v>
      </c>
      <c r="AC3758"/>
      <c r="AD3758" t="s">
        <v>16512</v>
      </c>
      <c r="AE3758" t="s">
        <v>13924</v>
      </c>
    </row>
    <row r="3759" spans="1:31" hidden="1" x14ac:dyDescent="0.25">
      <c r="A3759" t="s">
        <v>14705</v>
      </c>
      <c r="B3759" t="s">
        <v>14706</v>
      </c>
      <c r="C3759" s="3" t="s">
        <v>32</v>
      </c>
      <c r="D3759" s="3" t="s">
        <v>14375</v>
      </c>
      <c r="E3759" s="3">
        <v>0</v>
      </c>
      <c r="F3759" s="3">
        <v>70000</v>
      </c>
      <c r="G3759" s="34">
        <v>15.59</v>
      </c>
      <c r="H3759" s="3" t="s">
        <v>29</v>
      </c>
      <c r="I3759" s="3" t="s">
        <v>21</v>
      </c>
      <c r="J3759" s="3" t="s">
        <v>8107</v>
      </c>
      <c r="K3759" s="3" t="s">
        <v>8103</v>
      </c>
      <c r="L3759" s="3" t="s">
        <v>8106</v>
      </c>
      <c r="M3759" s="26">
        <v>45778</v>
      </c>
      <c r="N3759"/>
      <c r="O3759" s="3">
        <v>22</v>
      </c>
      <c r="P3759" s="55">
        <v>28348.720000000001</v>
      </c>
      <c r="Q3759" s="55">
        <v>1663.36</v>
      </c>
      <c r="R3759" s="55">
        <v>26685.360000000001</v>
      </c>
      <c r="S3759" s="57">
        <v>16.04</v>
      </c>
      <c r="T3759" s="55">
        <v>1288.578181818182</v>
      </c>
      <c r="U3759" s="55">
        <v>42282.32</v>
      </c>
      <c r="V3759" s="55">
        <v>27315.49</v>
      </c>
      <c r="W3759" s="55">
        <v>14966.83</v>
      </c>
      <c r="X3759" s="57">
        <v>0.55000000000000004</v>
      </c>
      <c r="Y3759" s="3" t="str">
        <f>IFERROR(VLOOKUP(A3759,'Pivot price tier'!$C$8:$L$2290,10,0),"")</f>
        <v/>
      </c>
      <c r="Z3759" s="3" t="str">
        <f>IFERROR(VLOOKUP(A3759,'Pivot price tier by size'!$D$8:$M$2512,10,0),"")</f>
        <v/>
      </c>
      <c r="AA3759" s="3" t="str">
        <f>IFERROR(VLOOKUP(A3759,'Pivot category'!$B$8:$I$2236,8,0),"")</f>
        <v/>
      </c>
      <c r="AB3759" s="3" t="str">
        <f>IF(P3759&lt;$AC$1,"Bottom 5%","")</f>
        <v>Bottom 5%</v>
      </c>
      <c r="AC3759"/>
      <c r="AD3759" t="s">
        <v>16512</v>
      </c>
      <c r="AE3759" t="s">
        <v>13924</v>
      </c>
    </row>
    <row r="3760" spans="1:31" hidden="1" x14ac:dyDescent="0.25">
      <c r="A3760" t="s">
        <v>16195</v>
      </c>
      <c r="B3760" t="s">
        <v>16196</v>
      </c>
      <c r="C3760" s="3" t="s">
        <v>32</v>
      </c>
      <c r="D3760" s="3" t="s">
        <v>16428</v>
      </c>
      <c r="E3760" s="3" t="s">
        <v>5053</v>
      </c>
      <c r="F3760" s="3">
        <v>11000</v>
      </c>
      <c r="G3760" s="34">
        <v>159.99</v>
      </c>
      <c r="H3760" s="3" t="s">
        <v>12</v>
      </c>
      <c r="I3760" s="3" t="s">
        <v>74</v>
      </c>
      <c r="J3760" s="3" t="s">
        <v>8204</v>
      </c>
      <c r="K3760" s="3" t="s">
        <v>8103</v>
      </c>
      <c r="L3760" s="3" t="s">
        <v>68</v>
      </c>
      <c r="M3760" s="26">
        <v>46143</v>
      </c>
      <c r="N3760"/>
      <c r="O3760" s="3">
        <v>14</v>
      </c>
      <c r="P3760" s="55">
        <v>5759.64</v>
      </c>
      <c r="Q3760" s="55"/>
      <c r="R3760" s="55">
        <v>5759.64</v>
      </c>
      <c r="S3760" s="57"/>
      <c r="T3760" s="55">
        <v>411.40285714285716</v>
      </c>
      <c r="U3760" s="55" t="s">
        <v>78</v>
      </c>
      <c r="V3760" s="55" t="s">
        <v>78</v>
      </c>
      <c r="W3760" s="55" t="s">
        <v>78</v>
      </c>
      <c r="X3760" s="57" t="s">
        <v>78</v>
      </c>
      <c r="Y3760" s="3" t="str">
        <f>IFERROR(VLOOKUP(A3760,'Pivot price tier'!$C$8:$L$2290,10,0),"")</f>
        <v>X</v>
      </c>
      <c r="Z3760" s="3" t="str">
        <f>IFERROR(VLOOKUP(A3760,'Pivot price tier by size'!$D$8:$M$2512,10,0),"")</f>
        <v>X</v>
      </c>
      <c r="AA3760" s="3" t="str">
        <f>IFERROR(VLOOKUP(A3760,'Pivot category'!$B$8:$I$2236,8,0),"")</f>
        <v>X</v>
      </c>
      <c r="AB3760" s="3" t="str">
        <f>IF(P3760&lt;$AC$1,"Bottom 5%","")</f>
        <v>Bottom 5%</v>
      </c>
      <c r="AC3760"/>
      <c r="AD3760" t="s">
        <v>78</v>
      </c>
      <c r="AE3760" t="s">
        <v>13861</v>
      </c>
    </row>
    <row r="3761" spans="1:31" hidden="1" x14ac:dyDescent="0.25">
      <c r="A3761" t="s">
        <v>14204</v>
      </c>
      <c r="B3761" t="s">
        <v>14205</v>
      </c>
      <c r="C3761" s="3" t="s">
        <v>32</v>
      </c>
      <c r="D3761" s="3" t="s">
        <v>13803</v>
      </c>
      <c r="E3761" s="3" t="s">
        <v>5101</v>
      </c>
      <c r="F3761" s="3">
        <v>70000</v>
      </c>
      <c r="G3761" s="34">
        <v>15.59</v>
      </c>
      <c r="H3761" s="3" t="s">
        <v>46</v>
      </c>
      <c r="I3761" s="3" t="s">
        <v>46</v>
      </c>
      <c r="J3761" s="3" t="s">
        <v>8107</v>
      </c>
      <c r="K3761" s="3" t="s">
        <v>8103</v>
      </c>
      <c r="L3761" s="3" t="s">
        <v>8106</v>
      </c>
      <c r="M3761" s="26">
        <v>45658</v>
      </c>
      <c r="N3761"/>
      <c r="O3761" s="3">
        <v>24</v>
      </c>
      <c r="P3761" s="55">
        <v>27716.51</v>
      </c>
      <c r="Q3761" s="55">
        <v>16249.39</v>
      </c>
      <c r="R3761" s="55">
        <v>11467.12</v>
      </c>
      <c r="S3761" s="57">
        <v>0.71</v>
      </c>
      <c r="T3761" s="55">
        <v>1154.8545833333333</v>
      </c>
      <c r="U3761" s="55">
        <v>25405.05</v>
      </c>
      <c r="V3761" s="55">
        <v>43103.74</v>
      </c>
      <c r="W3761" s="55">
        <v>-17698.689999999999</v>
      </c>
      <c r="X3761" s="57">
        <v>-0.41</v>
      </c>
      <c r="Y3761" s="3" t="str">
        <f>IFERROR(VLOOKUP(A3761,'Pivot price tier'!$C$8:$L$2290,10,0),"")</f>
        <v/>
      </c>
      <c r="Z3761" s="3" t="str">
        <f>IFERROR(VLOOKUP(A3761,'Pivot price tier by size'!$D$8:$M$2512,10,0),"")</f>
        <v/>
      </c>
      <c r="AA3761" s="3" t="str">
        <f>IFERROR(VLOOKUP(A3761,'Pivot category'!$B$8:$I$2236,8,0),"")</f>
        <v/>
      </c>
      <c r="AB3761" s="3" t="str">
        <f>IF(P3761&lt;$AC$1,"Bottom 5%","")</f>
        <v>Bottom 5%</v>
      </c>
      <c r="AC3761"/>
      <c r="AD3761" t="s">
        <v>16512</v>
      </c>
      <c r="AE3761" t="s">
        <v>13924</v>
      </c>
    </row>
    <row r="3762" spans="1:31" hidden="1" x14ac:dyDescent="0.25">
      <c r="A3762" t="s">
        <v>15829</v>
      </c>
      <c r="B3762" t="s">
        <v>15830</v>
      </c>
      <c r="C3762" s="3" t="s">
        <v>69</v>
      </c>
      <c r="D3762" s="3" t="s">
        <v>15069</v>
      </c>
      <c r="E3762" s="3" t="s">
        <v>5101</v>
      </c>
      <c r="F3762" s="3">
        <v>70000</v>
      </c>
      <c r="G3762" s="34">
        <v>20.99</v>
      </c>
      <c r="H3762" s="3" t="s">
        <v>12</v>
      </c>
      <c r="I3762" s="3" t="s">
        <v>70</v>
      </c>
      <c r="J3762" s="3" t="s">
        <v>8107</v>
      </c>
      <c r="K3762" s="3" t="s">
        <v>8109</v>
      </c>
      <c r="L3762" s="3" t="s">
        <v>68</v>
      </c>
      <c r="M3762" s="26">
        <v>45852</v>
      </c>
      <c r="N3762"/>
      <c r="O3762" s="3">
        <v>1</v>
      </c>
      <c r="P3762" s="55">
        <v>6473.11</v>
      </c>
      <c r="Q3762" s="55"/>
      <c r="R3762" s="55">
        <v>6473.11</v>
      </c>
      <c r="S3762" s="57"/>
      <c r="T3762" s="55">
        <v>6473.11</v>
      </c>
      <c r="U3762" s="55">
        <v>5038.5600000000004</v>
      </c>
      <c r="V3762" s="55">
        <v>0</v>
      </c>
      <c r="W3762" s="55">
        <v>5038.5600000000004</v>
      </c>
      <c r="X3762" s="57">
        <v>0</v>
      </c>
      <c r="Y3762" s="3" t="str">
        <f>IFERROR(VLOOKUP(A3762,'Pivot price tier'!$C$8:$L$2290,10,0),"")</f>
        <v/>
      </c>
      <c r="Z3762" s="3" t="str">
        <f>IFERROR(VLOOKUP(A3762,'Pivot price tier by size'!$D$8:$M$2512,10,0),"")</f>
        <v/>
      </c>
      <c r="AA3762" s="3" t="str">
        <f>IFERROR(VLOOKUP(A3762,'Pivot category'!$B$8:$I$2236,8,0),"")</f>
        <v/>
      </c>
      <c r="AB3762" s="3" t="str">
        <f>IF(P3762&lt;$AC$1,"Bottom 5%","")</f>
        <v>Bottom 5%</v>
      </c>
      <c r="AC3762"/>
      <c r="AD3762" t="s">
        <v>16512</v>
      </c>
      <c r="AE3762" t="s">
        <v>13924</v>
      </c>
    </row>
    <row r="3763" spans="1:31" x14ac:dyDescent="0.25">
      <c r="A3763" t="s">
        <v>5460</v>
      </c>
      <c r="B3763" t="s">
        <v>1556</v>
      </c>
      <c r="C3763" s="3" t="s">
        <v>32</v>
      </c>
      <c r="D3763" s="3" t="s">
        <v>3914</v>
      </c>
      <c r="E3763" s="3" t="s">
        <v>5053</v>
      </c>
      <c r="F3763" s="3">
        <v>1000</v>
      </c>
      <c r="G3763" s="34">
        <v>20.99</v>
      </c>
      <c r="H3763" s="3" t="s">
        <v>26</v>
      </c>
      <c r="I3763" s="3" t="s">
        <v>21</v>
      </c>
      <c r="J3763" s="3" t="s">
        <v>8102</v>
      </c>
      <c r="K3763" s="3" t="s">
        <v>8103</v>
      </c>
      <c r="L3763" s="3" t="s">
        <v>68</v>
      </c>
      <c r="M3763" s="26" t="s">
        <v>16689</v>
      </c>
      <c r="N3763"/>
      <c r="O3763" s="3">
        <v>150</v>
      </c>
      <c r="P3763" s="55">
        <v>84001.98</v>
      </c>
      <c r="Q3763" s="55">
        <v>82217.83</v>
      </c>
      <c r="R3763" s="55">
        <v>1784.15</v>
      </c>
      <c r="S3763" s="57">
        <v>0.02</v>
      </c>
      <c r="T3763" s="55">
        <v>560.01319999999998</v>
      </c>
      <c r="U3763" s="55">
        <v>159251.13</v>
      </c>
      <c r="V3763" s="55">
        <v>179800.34</v>
      </c>
      <c r="W3763" s="55">
        <v>-20549.21</v>
      </c>
      <c r="X3763" s="57">
        <v>-0.11</v>
      </c>
      <c r="Y3763" s="3" t="str">
        <f>IFERROR(VLOOKUP(A3763,'Pivot price tier'!$C$8:$L$2290,10,0),"")</f>
        <v xml:space="preserve"> </v>
      </c>
      <c r="Z3763" s="3" t="str">
        <f>IFERROR(VLOOKUP(A3763,'Pivot price tier by size'!$D$8:$M$2512,10,0),"")</f>
        <v xml:space="preserve"> </v>
      </c>
      <c r="AA3763" s="3" t="str">
        <f>IFERROR(VLOOKUP(A3763,'Pivot category'!$B$8:$I$2236,8,0),"")</f>
        <v xml:space="preserve"> </v>
      </c>
      <c r="AB3763" s="3" t="str">
        <f>IF(P3763&lt;$AC$1,"Bottom 5%","")</f>
        <v/>
      </c>
      <c r="AC3763"/>
      <c r="AD3763" t="s">
        <v>16512</v>
      </c>
      <c r="AE3763" t="s">
        <v>13853</v>
      </c>
    </row>
    <row r="3764" spans="1:31" x14ac:dyDescent="0.25">
      <c r="A3764" t="s">
        <v>14198</v>
      </c>
      <c r="B3764" t="s">
        <v>14199</v>
      </c>
      <c r="C3764" s="3" t="s">
        <v>32</v>
      </c>
      <c r="D3764" s="3" t="s">
        <v>13944</v>
      </c>
      <c r="E3764" s="3" t="s">
        <v>5053</v>
      </c>
      <c r="F3764" s="3">
        <v>70000</v>
      </c>
      <c r="G3764" s="34">
        <v>29.99</v>
      </c>
      <c r="H3764" s="3" t="s">
        <v>12</v>
      </c>
      <c r="I3764" s="3" t="s">
        <v>21</v>
      </c>
      <c r="J3764" s="3" t="s">
        <v>8102</v>
      </c>
      <c r="K3764" s="3" t="s">
        <v>8103</v>
      </c>
      <c r="L3764" s="3" t="s">
        <v>68</v>
      </c>
      <c r="M3764" s="26">
        <v>45658</v>
      </c>
      <c r="N3764"/>
      <c r="O3764" s="3">
        <v>54</v>
      </c>
      <c r="P3764" s="55">
        <v>59802.76</v>
      </c>
      <c r="Q3764" s="55">
        <v>28931.97</v>
      </c>
      <c r="R3764" s="55">
        <v>30870.79</v>
      </c>
      <c r="S3764" s="57">
        <v>1.07</v>
      </c>
      <c r="T3764" s="55">
        <v>1107.4585185185185</v>
      </c>
      <c r="U3764" s="55">
        <v>37319.35</v>
      </c>
      <c r="V3764" s="55">
        <v>19887.18</v>
      </c>
      <c r="W3764" s="55">
        <v>17432.169999999998</v>
      </c>
      <c r="X3764" s="57">
        <v>0.88</v>
      </c>
      <c r="Y3764" s="3" t="str">
        <f>IFERROR(VLOOKUP(A3764,'Pivot price tier'!$C$8:$L$2290,10,0),"")</f>
        <v xml:space="preserve"> </v>
      </c>
      <c r="Z3764" s="3" t="str">
        <f>IFERROR(VLOOKUP(A3764,'Pivot price tier by size'!$D$8:$M$2512,10,0),"")</f>
        <v xml:space="preserve"> </v>
      </c>
      <c r="AA3764" s="3" t="str">
        <f>IFERROR(VLOOKUP(A3764,'Pivot category'!$B$8:$I$2236,8,0),"")</f>
        <v xml:space="preserve"> </v>
      </c>
      <c r="AB3764" s="3" t="str">
        <f>IF(P3764&lt;$AC$1,"Bottom 5%","")</f>
        <v/>
      </c>
      <c r="AC3764"/>
      <c r="AD3764" t="s">
        <v>11018</v>
      </c>
      <c r="AE3764" t="s">
        <v>13863</v>
      </c>
    </row>
    <row r="3765" spans="1:31" hidden="1" x14ac:dyDescent="0.25">
      <c r="A3765" t="s">
        <v>15831</v>
      </c>
      <c r="B3765" t="s">
        <v>15832</v>
      </c>
      <c r="C3765" s="3" t="s">
        <v>69</v>
      </c>
      <c r="D3765" s="3" t="s">
        <v>15162</v>
      </c>
      <c r="E3765" s="3" t="s">
        <v>5101</v>
      </c>
      <c r="F3765" s="3">
        <v>1000</v>
      </c>
      <c r="G3765" s="34">
        <v>1.79</v>
      </c>
      <c r="H3765" s="3" t="s">
        <v>29</v>
      </c>
      <c r="I3765" s="3" t="s">
        <v>70</v>
      </c>
      <c r="J3765" s="3" t="s">
        <v>8107</v>
      </c>
      <c r="K3765" s="3" t="s">
        <v>8103</v>
      </c>
      <c r="L3765" s="3" t="s">
        <v>68</v>
      </c>
      <c r="M3765" s="26">
        <v>45867</v>
      </c>
      <c r="N3765"/>
      <c r="O3765" s="3">
        <v>64</v>
      </c>
      <c r="P3765" s="55">
        <v>8220.4</v>
      </c>
      <c r="Q3765" s="55"/>
      <c r="R3765" s="55">
        <v>8220.4</v>
      </c>
      <c r="S3765" s="57"/>
      <c r="T3765" s="55">
        <v>128.44374999999999</v>
      </c>
      <c r="U3765" s="55">
        <v>16422.990000000002</v>
      </c>
      <c r="V3765" s="55">
        <v>10764</v>
      </c>
      <c r="W3765" s="55">
        <v>5658.99</v>
      </c>
      <c r="X3765" s="57">
        <v>0.53</v>
      </c>
      <c r="Y3765" s="3" t="str">
        <f>IFERROR(VLOOKUP(A3765,'Pivot price tier'!$C$8:$L$2290,10,0),"")</f>
        <v/>
      </c>
      <c r="Z3765" s="3" t="str">
        <f>IFERROR(VLOOKUP(A3765,'Pivot price tier by size'!$D$8:$M$2512,10,0),"")</f>
        <v/>
      </c>
      <c r="AA3765" s="3" t="str">
        <f>IFERROR(VLOOKUP(A3765,'Pivot category'!$B$8:$I$2236,8,0),"")</f>
        <v/>
      </c>
      <c r="AB3765" s="3" t="str">
        <f>IF(P3765&lt;$AC$1,"Bottom 5%","")</f>
        <v>Bottom 5%</v>
      </c>
      <c r="AC3765"/>
      <c r="AD3765" t="s">
        <v>16512</v>
      </c>
      <c r="AE3765" t="s">
        <v>13924</v>
      </c>
    </row>
    <row r="3766" spans="1:31" x14ac:dyDescent="0.25">
      <c r="A3766" t="s">
        <v>5344</v>
      </c>
      <c r="B3766" t="s">
        <v>1563</v>
      </c>
      <c r="C3766" s="3" t="s">
        <v>32</v>
      </c>
      <c r="D3766" s="3" t="s">
        <v>3921</v>
      </c>
      <c r="E3766" s="3">
        <v>0</v>
      </c>
      <c r="F3766" s="3">
        <v>7000</v>
      </c>
      <c r="G3766" s="34">
        <v>14.99</v>
      </c>
      <c r="H3766" s="3" t="s">
        <v>25</v>
      </c>
      <c r="I3766" s="3" t="s">
        <v>19</v>
      </c>
      <c r="J3766" s="3" t="s">
        <v>8102</v>
      </c>
      <c r="K3766" s="3" t="s">
        <v>8103</v>
      </c>
      <c r="L3766" s="3" t="s">
        <v>68</v>
      </c>
      <c r="M3766" s="26" t="s">
        <v>16689</v>
      </c>
      <c r="N3766"/>
      <c r="O3766" s="3">
        <v>157</v>
      </c>
      <c r="P3766" s="55">
        <v>63096.15</v>
      </c>
      <c r="Q3766" s="55">
        <v>63331</v>
      </c>
      <c r="R3766" s="55">
        <v>-234.85</v>
      </c>
      <c r="S3766" s="57">
        <v>0</v>
      </c>
      <c r="T3766" s="55">
        <v>401.88630573248406</v>
      </c>
      <c r="U3766" s="55">
        <v>107945.32</v>
      </c>
      <c r="V3766" s="55">
        <v>109322.55</v>
      </c>
      <c r="W3766" s="55">
        <v>-1377.23</v>
      </c>
      <c r="X3766" s="57">
        <v>-0.01</v>
      </c>
      <c r="Y3766" s="3" t="str">
        <f>IFERROR(VLOOKUP(A3766,'Pivot price tier'!$C$8:$L$2290,10,0),"")</f>
        <v xml:space="preserve"> </v>
      </c>
      <c r="Z3766" s="3" t="str">
        <f>IFERROR(VLOOKUP(A3766,'Pivot price tier by size'!$D$8:$M$2512,10,0),"")</f>
        <v xml:space="preserve"> </v>
      </c>
      <c r="AA3766" s="3" t="str">
        <f>IFERROR(VLOOKUP(A3766,'Pivot category'!$B$8:$I$2236,8,0),"")</f>
        <v xml:space="preserve"> </v>
      </c>
      <c r="AB3766" s="3" t="str">
        <f>IF(P3766&lt;$AC$1,"Bottom 5%","")</f>
        <v/>
      </c>
      <c r="AC3766"/>
      <c r="AD3766" t="s">
        <v>11018</v>
      </c>
      <c r="AE3766" t="s">
        <v>13876</v>
      </c>
    </row>
    <row r="3767" spans="1:31" hidden="1" x14ac:dyDescent="0.25">
      <c r="A3767" t="s">
        <v>14853</v>
      </c>
      <c r="B3767" t="s">
        <v>15143</v>
      </c>
      <c r="C3767" s="3" t="s">
        <v>32</v>
      </c>
      <c r="D3767" s="3" t="s">
        <v>14869</v>
      </c>
      <c r="E3767" s="3" t="s">
        <v>5101</v>
      </c>
      <c r="F3767" s="3">
        <v>30000</v>
      </c>
      <c r="G3767" s="34">
        <v>25.99</v>
      </c>
      <c r="H3767" s="3" t="s">
        <v>46</v>
      </c>
      <c r="I3767" s="3" t="s">
        <v>46</v>
      </c>
      <c r="J3767" s="3" t="s">
        <v>13166</v>
      </c>
      <c r="K3767" s="3" t="s">
        <v>8115</v>
      </c>
      <c r="L3767" s="3" t="s">
        <v>68</v>
      </c>
      <c r="M3767" s="26">
        <v>45839</v>
      </c>
      <c r="N3767"/>
      <c r="O3767" s="3">
        <v>4</v>
      </c>
      <c r="P3767" s="55">
        <v>-25.99</v>
      </c>
      <c r="Q3767" s="55"/>
      <c r="R3767" s="55">
        <v>-25.99</v>
      </c>
      <c r="S3767" s="57"/>
      <c r="T3767" s="55">
        <v>-6.4974999999999996</v>
      </c>
      <c r="U3767" s="55">
        <v>8108.88</v>
      </c>
      <c r="V3767" s="55">
        <v>14502.42</v>
      </c>
      <c r="W3767" s="55">
        <v>-6393.54</v>
      </c>
      <c r="X3767" s="57">
        <v>-0.44</v>
      </c>
      <c r="Y3767" s="3" t="str">
        <f>IFERROR(VLOOKUP(A3767,'Pivot price tier'!$C$8:$L$2290,10,0),"")</f>
        <v/>
      </c>
      <c r="Z3767" s="3" t="str">
        <f>IFERROR(VLOOKUP(A3767,'Pivot price tier by size'!$D$8:$M$2512,10,0),"")</f>
        <v/>
      </c>
      <c r="AA3767" s="3" t="str">
        <f>IFERROR(VLOOKUP(A3767,'Pivot category'!$B$8:$I$2236,8,0),"")</f>
        <v/>
      </c>
      <c r="AB3767" s="3" t="str">
        <f>IF(P3767&lt;$AC$1,"Bottom 5%","")</f>
        <v>Bottom 5%</v>
      </c>
      <c r="AC3767"/>
      <c r="AD3767" t="s">
        <v>16512</v>
      </c>
      <c r="AE3767" t="s">
        <v>13924</v>
      </c>
    </row>
    <row r="3768" spans="1:31" x14ac:dyDescent="0.25">
      <c r="A3768" t="s">
        <v>7702</v>
      </c>
      <c r="B3768" t="s">
        <v>1571</v>
      </c>
      <c r="C3768" s="3" t="s">
        <v>38</v>
      </c>
      <c r="D3768" s="3" t="s">
        <v>3929</v>
      </c>
      <c r="E3768" s="3" t="s">
        <v>5101</v>
      </c>
      <c r="F3768" s="3">
        <v>7000</v>
      </c>
      <c r="G3768" s="34">
        <v>22.99</v>
      </c>
      <c r="H3768" s="3" t="s">
        <v>28</v>
      </c>
      <c r="I3768" s="3" t="s">
        <v>19</v>
      </c>
      <c r="J3768" s="3" t="s">
        <v>8102</v>
      </c>
      <c r="K3768" s="3" t="s">
        <v>8103</v>
      </c>
      <c r="L3768" s="3" t="s">
        <v>68</v>
      </c>
      <c r="M3768" s="26" t="s">
        <v>16689</v>
      </c>
      <c r="N3768"/>
      <c r="O3768" s="3">
        <v>145</v>
      </c>
      <c r="P3768" s="55">
        <v>124444.87</v>
      </c>
      <c r="Q3768" s="55">
        <v>137434.22</v>
      </c>
      <c r="R3768" s="55">
        <v>-12989.35</v>
      </c>
      <c r="S3768" s="57">
        <v>-0.09</v>
      </c>
      <c r="T3768" s="55">
        <v>858.2404827586206</v>
      </c>
      <c r="U3768" s="55">
        <v>46002.99</v>
      </c>
      <c r="V3768" s="55">
        <v>58624.5</v>
      </c>
      <c r="W3768" s="55">
        <v>-12621.51</v>
      </c>
      <c r="X3768" s="57">
        <v>-0.22</v>
      </c>
      <c r="Y3768" s="3" t="str">
        <f>IFERROR(VLOOKUP(A3768,'Pivot price tier'!$C$8:$L$2290,10,0),"")</f>
        <v xml:space="preserve"> </v>
      </c>
      <c r="Z3768" s="3" t="str">
        <f>IFERROR(VLOOKUP(A3768,'Pivot price tier by size'!$D$8:$M$2512,10,0),"")</f>
        <v xml:space="preserve"> </v>
      </c>
      <c r="AA3768" s="3" t="str">
        <f>IFERROR(VLOOKUP(A3768,'Pivot category'!$B$8:$I$2236,8,0),"")</f>
        <v xml:space="preserve"> </v>
      </c>
      <c r="AB3768" s="3" t="str">
        <f>IF(P3768&lt;$AC$1,"Bottom 5%","")</f>
        <v/>
      </c>
      <c r="AC3768"/>
      <c r="AD3768" t="s">
        <v>11018</v>
      </c>
      <c r="AE3768" t="s">
        <v>13876</v>
      </c>
    </row>
    <row r="3769" spans="1:31" hidden="1" x14ac:dyDescent="0.25">
      <c r="A3769" t="s">
        <v>11748</v>
      </c>
      <c r="B3769" t="s">
        <v>11956</v>
      </c>
      <c r="C3769" s="3" t="s">
        <v>32</v>
      </c>
      <c r="D3769" s="3" t="s">
        <v>10755</v>
      </c>
      <c r="E3769" s="3" t="s">
        <v>5101</v>
      </c>
      <c r="F3769" s="3">
        <v>10000</v>
      </c>
      <c r="G3769" s="34">
        <v>15.59</v>
      </c>
      <c r="H3769" s="3" t="s">
        <v>46</v>
      </c>
      <c r="I3769" s="3" t="s">
        <v>46</v>
      </c>
      <c r="J3769" s="3" t="s">
        <v>8107</v>
      </c>
      <c r="K3769" s="3" t="s">
        <v>8111</v>
      </c>
      <c r="L3769" s="3" t="s">
        <v>8106</v>
      </c>
      <c r="M3769" s="26" t="s">
        <v>16689</v>
      </c>
      <c r="N3769"/>
      <c r="O3769" s="3">
        <v>3</v>
      </c>
      <c r="P3769" s="55">
        <v>109.13</v>
      </c>
      <c r="Q3769" s="55">
        <v>337.87</v>
      </c>
      <c r="R3769" s="55">
        <v>-228.74</v>
      </c>
      <c r="S3769" s="57">
        <v>-0.68</v>
      </c>
      <c r="T3769" s="55">
        <v>36.376666666666665</v>
      </c>
      <c r="U3769" s="55">
        <v>93.54</v>
      </c>
      <c r="V3769" s="55">
        <v>1403.46</v>
      </c>
      <c r="W3769" s="55">
        <v>-1309.92</v>
      </c>
      <c r="X3769" s="57">
        <v>-0.93</v>
      </c>
      <c r="Y3769" s="3" t="str">
        <f>IFERROR(VLOOKUP(A3769,'Pivot price tier'!$C$8:$L$2290,10,0),"")</f>
        <v/>
      </c>
      <c r="Z3769" s="3" t="str">
        <f>IFERROR(VLOOKUP(A3769,'Pivot price tier by size'!$D$8:$M$2512,10,0),"")</f>
        <v/>
      </c>
      <c r="AA3769" s="3" t="str">
        <f>IFERROR(VLOOKUP(A3769,'Pivot category'!$B$8:$I$2236,8,0),"")</f>
        <v/>
      </c>
      <c r="AB3769" s="3" t="str">
        <f>IF(P3769&lt;$AC$1,"Bottom 5%","")</f>
        <v>Bottom 5%</v>
      </c>
      <c r="AC3769"/>
      <c r="AD3769" t="s">
        <v>16512</v>
      </c>
      <c r="AE3769" t="s">
        <v>13924</v>
      </c>
    </row>
    <row r="3770" spans="1:31" hidden="1" x14ac:dyDescent="0.25">
      <c r="A3770" t="s">
        <v>14707</v>
      </c>
      <c r="B3770" t="s">
        <v>14708</v>
      </c>
      <c r="C3770" s="3" t="s">
        <v>32</v>
      </c>
      <c r="D3770" s="3" t="s">
        <v>14374</v>
      </c>
      <c r="E3770" s="3" t="s">
        <v>5101</v>
      </c>
      <c r="F3770" s="3">
        <v>70000</v>
      </c>
      <c r="G3770" s="34">
        <v>19.989999999999998</v>
      </c>
      <c r="H3770" s="3" t="s">
        <v>46</v>
      </c>
      <c r="I3770" s="3" t="s">
        <v>46</v>
      </c>
      <c r="J3770" s="3" t="s">
        <v>8107</v>
      </c>
      <c r="K3770" s="3" t="s">
        <v>8103</v>
      </c>
      <c r="L3770" s="3" t="s">
        <v>68</v>
      </c>
      <c r="M3770" s="26">
        <v>45778</v>
      </c>
      <c r="N3770"/>
      <c r="O3770" s="3">
        <v>28</v>
      </c>
      <c r="P3770" s="55">
        <v>21416.47</v>
      </c>
      <c r="Q3770" s="55">
        <v>1871.28</v>
      </c>
      <c r="R3770" s="55">
        <v>19545.189999999999</v>
      </c>
      <c r="S3770" s="57">
        <v>10.44</v>
      </c>
      <c r="T3770" s="55">
        <v>764.87392857142856</v>
      </c>
      <c r="U3770" s="55">
        <v>20915.830000000002</v>
      </c>
      <c r="V3770" s="55">
        <v>12553.17</v>
      </c>
      <c r="W3770" s="55">
        <v>8362.66</v>
      </c>
      <c r="X3770" s="57">
        <v>0.67</v>
      </c>
      <c r="Y3770" s="3" t="str">
        <f>IFERROR(VLOOKUP(A3770,'Pivot price tier'!$C$8:$L$2290,10,0),"")</f>
        <v xml:space="preserve"> </v>
      </c>
      <c r="Z3770" s="3" t="str">
        <f>IFERROR(VLOOKUP(A3770,'Pivot price tier by size'!$D$8:$M$2512,10,0),"")</f>
        <v xml:space="preserve"> </v>
      </c>
      <c r="AA3770" s="3" t="str">
        <f>IFERROR(VLOOKUP(A3770,'Pivot category'!$B$8:$I$2236,8,0),"")</f>
        <v xml:space="preserve"> </v>
      </c>
      <c r="AB3770" s="3" t="str">
        <f>IF(P3770&lt;$AC$1,"Bottom 5%","")</f>
        <v>Bottom 5%</v>
      </c>
      <c r="AC3770"/>
      <c r="AD3770" t="s">
        <v>16512</v>
      </c>
      <c r="AE3770" t="s">
        <v>13924</v>
      </c>
    </row>
    <row r="3771" spans="1:31" x14ac:dyDescent="0.25">
      <c r="A3771" t="s">
        <v>6859</v>
      </c>
      <c r="B3771" t="s">
        <v>1573</v>
      </c>
      <c r="C3771" s="3" t="s">
        <v>34</v>
      </c>
      <c r="D3771" s="3" t="s">
        <v>3931</v>
      </c>
      <c r="E3771" s="3" t="s">
        <v>5101</v>
      </c>
      <c r="F3771" s="3">
        <v>7000</v>
      </c>
      <c r="G3771" s="34">
        <v>7.49</v>
      </c>
      <c r="H3771" s="3" t="s">
        <v>28</v>
      </c>
      <c r="I3771" s="3" t="s">
        <v>19</v>
      </c>
      <c r="J3771" s="3" t="s">
        <v>8102</v>
      </c>
      <c r="K3771" s="3" t="s">
        <v>8103</v>
      </c>
      <c r="L3771" s="3" t="s">
        <v>68</v>
      </c>
      <c r="M3771" s="26" t="s">
        <v>16689</v>
      </c>
      <c r="N3771"/>
      <c r="O3771" s="3">
        <v>159</v>
      </c>
      <c r="P3771" s="55">
        <v>72825.27</v>
      </c>
      <c r="Q3771" s="55">
        <v>92995.839999999997</v>
      </c>
      <c r="R3771" s="55">
        <v>-20170.57</v>
      </c>
      <c r="S3771" s="57">
        <v>-0.22</v>
      </c>
      <c r="T3771" s="55">
        <v>458.02056603773588</v>
      </c>
      <c r="U3771" s="55">
        <v>205098.67</v>
      </c>
      <c r="V3771" s="55">
        <v>244893.04</v>
      </c>
      <c r="W3771" s="55">
        <v>-39794.370000000003</v>
      </c>
      <c r="X3771" s="57">
        <v>-0.16</v>
      </c>
      <c r="Y3771" s="3" t="str">
        <f>IFERROR(VLOOKUP(A3771,'Pivot price tier'!$C$8:$L$2290,10,0),"")</f>
        <v xml:space="preserve"> </v>
      </c>
      <c r="Z3771" s="3" t="str">
        <f>IFERROR(VLOOKUP(A3771,'Pivot price tier by size'!$D$8:$M$2512,10,0),"")</f>
        <v xml:space="preserve"> </v>
      </c>
      <c r="AA3771" s="3" t="str">
        <f>IFERROR(VLOOKUP(A3771,'Pivot category'!$B$8:$I$2236,8,0),"")</f>
        <v xml:space="preserve"> </v>
      </c>
      <c r="AB3771" s="3" t="str">
        <f>IF(P3771&lt;$AC$1,"Bottom 5%","")</f>
        <v/>
      </c>
      <c r="AC3771"/>
      <c r="AD3771" t="s">
        <v>11018</v>
      </c>
      <c r="AE3771" t="s">
        <v>13876</v>
      </c>
    </row>
    <row r="3772" spans="1:31" x14ac:dyDescent="0.25">
      <c r="A3772" t="s">
        <v>5560</v>
      </c>
      <c r="B3772" t="s">
        <v>1575</v>
      </c>
      <c r="C3772" s="3" t="s">
        <v>32</v>
      </c>
      <c r="D3772" s="3" t="s">
        <v>3933</v>
      </c>
      <c r="E3772" s="3" t="s">
        <v>5101</v>
      </c>
      <c r="F3772" s="3">
        <v>7000</v>
      </c>
      <c r="G3772" s="34">
        <v>12.99</v>
      </c>
      <c r="H3772" s="3" t="s">
        <v>28</v>
      </c>
      <c r="I3772" s="3" t="s">
        <v>19</v>
      </c>
      <c r="J3772" s="3" t="s">
        <v>8102</v>
      </c>
      <c r="K3772" s="3" t="s">
        <v>8103</v>
      </c>
      <c r="L3772" s="3" t="s">
        <v>68</v>
      </c>
      <c r="M3772" s="26" t="s">
        <v>16689</v>
      </c>
      <c r="N3772"/>
      <c r="O3772" s="3">
        <v>159</v>
      </c>
      <c r="P3772" s="55">
        <v>103296.48</v>
      </c>
      <c r="Q3772" s="55">
        <v>123223.14</v>
      </c>
      <c r="R3772" s="55">
        <v>-19926.66</v>
      </c>
      <c r="S3772" s="57">
        <v>-0.16</v>
      </c>
      <c r="T3772" s="55">
        <v>649.6633962264151</v>
      </c>
      <c r="U3772" s="55">
        <v>171597.9</v>
      </c>
      <c r="V3772" s="55">
        <v>196045.08</v>
      </c>
      <c r="W3772" s="55">
        <v>-24447.18</v>
      </c>
      <c r="X3772" s="57">
        <v>-0.12</v>
      </c>
      <c r="Y3772" s="3" t="str">
        <f>IFERROR(VLOOKUP(A3772,'Pivot price tier'!$C$8:$L$2290,10,0),"")</f>
        <v xml:space="preserve"> </v>
      </c>
      <c r="Z3772" s="3" t="str">
        <f>IFERROR(VLOOKUP(A3772,'Pivot price tier by size'!$D$8:$M$2512,10,0),"")</f>
        <v xml:space="preserve"> </v>
      </c>
      <c r="AA3772" s="3" t="str">
        <f>IFERROR(VLOOKUP(A3772,'Pivot category'!$B$8:$I$2236,8,0),"")</f>
        <v xml:space="preserve"> </v>
      </c>
      <c r="AB3772" s="3" t="str">
        <f>IF(P3772&lt;$AC$1,"Bottom 5%","")</f>
        <v/>
      </c>
      <c r="AC3772"/>
      <c r="AD3772" t="s">
        <v>11018</v>
      </c>
      <c r="AE3772" t="s">
        <v>13876</v>
      </c>
    </row>
    <row r="3773" spans="1:31" hidden="1" x14ac:dyDescent="0.25">
      <c r="A3773" t="s">
        <v>12983</v>
      </c>
      <c r="B3773" t="s">
        <v>12984</v>
      </c>
      <c r="C3773" s="3" t="s">
        <v>69</v>
      </c>
      <c r="D3773" s="3" t="s">
        <v>12694</v>
      </c>
      <c r="E3773" s="3" t="s">
        <v>5053</v>
      </c>
      <c r="F3773" s="3">
        <v>10000</v>
      </c>
      <c r="G3773" s="34">
        <v>2.99</v>
      </c>
      <c r="H3773" s="3" t="s">
        <v>46</v>
      </c>
      <c r="I3773" s="3" t="s">
        <v>70</v>
      </c>
      <c r="J3773" s="3" t="s">
        <v>8104</v>
      </c>
      <c r="K3773" s="3" t="s">
        <v>8103</v>
      </c>
      <c r="L3773" s="3" t="s">
        <v>8106</v>
      </c>
      <c r="M3773" s="26">
        <v>45474</v>
      </c>
      <c r="N3773"/>
      <c r="O3773" s="3">
        <v>2</v>
      </c>
      <c r="P3773" s="55">
        <v>5.98</v>
      </c>
      <c r="Q3773" s="55">
        <v>0</v>
      </c>
      <c r="R3773" s="55">
        <v>5.98</v>
      </c>
      <c r="S3773" s="57"/>
      <c r="T3773" s="55">
        <v>2.99</v>
      </c>
      <c r="U3773" s="55">
        <v>304.98</v>
      </c>
      <c r="V3773" s="55">
        <v>0</v>
      </c>
      <c r="W3773" s="55">
        <v>304.98</v>
      </c>
      <c r="X3773" s="57">
        <v>0</v>
      </c>
      <c r="Y3773" s="3" t="str">
        <f>IFERROR(VLOOKUP(A3773,'Pivot price tier'!$C$8:$L$2290,10,0),"")</f>
        <v/>
      </c>
      <c r="Z3773" s="3" t="str">
        <f>IFERROR(VLOOKUP(A3773,'Pivot price tier by size'!$D$8:$M$2512,10,0),"")</f>
        <v/>
      </c>
      <c r="AA3773" s="3" t="str">
        <f>IFERROR(VLOOKUP(A3773,'Pivot category'!$B$8:$I$2236,8,0),"")</f>
        <v/>
      </c>
      <c r="AB3773" s="3" t="str">
        <f>IF(P3773&lt;$AC$1,"Bottom 5%","")</f>
        <v>Bottom 5%</v>
      </c>
      <c r="AC3773"/>
      <c r="AD3773" t="s">
        <v>16512</v>
      </c>
      <c r="AE3773" t="s">
        <v>13924</v>
      </c>
    </row>
    <row r="3774" spans="1:31" x14ac:dyDescent="0.25">
      <c r="A3774" t="s">
        <v>7737</v>
      </c>
      <c r="B3774" t="s">
        <v>1576</v>
      </c>
      <c r="C3774" s="3" t="s">
        <v>38</v>
      </c>
      <c r="D3774" s="3" t="s">
        <v>3934</v>
      </c>
      <c r="E3774" s="3" t="s">
        <v>5101</v>
      </c>
      <c r="F3774" s="3">
        <v>7000</v>
      </c>
      <c r="G3774" s="34">
        <v>22.99</v>
      </c>
      <c r="H3774" s="3" t="s">
        <v>28</v>
      </c>
      <c r="I3774" s="3" t="s">
        <v>19</v>
      </c>
      <c r="J3774" s="3" t="s">
        <v>8102</v>
      </c>
      <c r="K3774" s="3" t="s">
        <v>8103</v>
      </c>
      <c r="L3774" s="3" t="s">
        <v>68</v>
      </c>
      <c r="M3774" s="26" t="s">
        <v>16689</v>
      </c>
      <c r="N3774"/>
      <c r="O3774" s="3">
        <v>138</v>
      </c>
      <c r="P3774" s="55">
        <v>119570.99</v>
      </c>
      <c r="Q3774" s="55">
        <v>126215.1</v>
      </c>
      <c r="R3774" s="55">
        <v>-6644.11</v>
      </c>
      <c r="S3774" s="57">
        <v>-0.05</v>
      </c>
      <c r="T3774" s="55">
        <v>866.45644927536239</v>
      </c>
      <c r="U3774" s="55">
        <v>36761.01</v>
      </c>
      <c r="V3774" s="55">
        <v>48347.97</v>
      </c>
      <c r="W3774" s="55">
        <v>-11586.96</v>
      </c>
      <c r="X3774" s="57">
        <v>-0.24</v>
      </c>
      <c r="Y3774" s="3" t="str">
        <f>IFERROR(VLOOKUP(A3774,'Pivot price tier'!$C$8:$L$2290,10,0),"")</f>
        <v xml:space="preserve"> </v>
      </c>
      <c r="Z3774" s="3" t="str">
        <f>IFERROR(VLOOKUP(A3774,'Pivot price tier by size'!$D$8:$M$2512,10,0),"")</f>
        <v xml:space="preserve"> </v>
      </c>
      <c r="AA3774" s="3" t="str">
        <f>IFERROR(VLOOKUP(A3774,'Pivot category'!$B$8:$I$2236,8,0),"")</f>
        <v xml:space="preserve"> </v>
      </c>
      <c r="AB3774" s="3" t="str">
        <f>IF(P3774&lt;$AC$1,"Bottom 5%","")</f>
        <v/>
      </c>
      <c r="AC3774"/>
      <c r="AD3774" t="s">
        <v>11018</v>
      </c>
      <c r="AE3774" t="s">
        <v>13876</v>
      </c>
    </row>
    <row r="3775" spans="1:31" x14ac:dyDescent="0.25">
      <c r="A3775" t="s">
        <v>6880</v>
      </c>
      <c r="B3775" t="s">
        <v>1577</v>
      </c>
      <c r="C3775" s="3" t="s">
        <v>34</v>
      </c>
      <c r="D3775" s="3" t="s">
        <v>3935</v>
      </c>
      <c r="E3775" s="3" t="s">
        <v>5101</v>
      </c>
      <c r="F3775" s="3">
        <v>7000</v>
      </c>
      <c r="G3775" s="34">
        <v>7.49</v>
      </c>
      <c r="H3775" s="3" t="s">
        <v>28</v>
      </c>
      <c r="I3775" s="3" t="s">
        <v>19</v>
      </c>
      <c r="J3775" s="3" t="s">
        <v>8102</v>
      </c>
      <c r="K3775" s="3" t="s">
        <v>8103</v>
      </c>
      <c r="L3775" s="3" t="s">
        <v>68</v>
      </c>
      <c r="M3775" s="26" t="s">
        <v>16689</v>
      </c>
      <c r="N3775"/>
      <c r="O3775" s="3">
        <v>148</v>
      </c>
      <c r="P3775" s="55">
        <v>59268.37</v>
      </c>
      <c r="Q3775" s="55">
        <v>68188.960000000006</v>
      </c>
      <c r="R3775" s="55">
        <v>-8920.59</v>
      </c>
      <c r="S3775" s="57">
        <v>-0.13</v>
      </c>
      <c r="T3775" s="55">
        <v>400.46195945945948</v>
      </c>
      <c r="U3775" s="55">
        <v>137726.12</v>
      </c>
      <c r="V3775" s="55">
        <v>146721.60999999999</v>
      </c>
      <c r="W3775" s="55">
        <v>-8995.49</v>
      </c>
      <c r="X3775" s="57">
        <v>-0.06</v>
      </c>
      <c r="Y3775" s="3" t="str">
        <f>IFERROR(VLOOKUP(A3775,'Pivot price tier'!$C$8:$L$2290,10,0),"")</f>
        <v xml:space="preserve"> </v>
      </c>
      <c r="Z3775" s="3" t="str">
        <f>IFERROR(VLOOKUP(A3775,'Pivot price tier by size'!$D$8:$M$2512,10,0),"")</f>
        <v xml:space="preserve"> </v>
      </c>
      <c r="AA3775" s="3" t="str">
        <f>IFERROR(VLOOKUP(A3775,'Pivot category'!$B$8:$I$2236,8,0),"")</f>
        <v xml:space="preserve"> </v>
      </c>
      <c r="AB3775" s="3" t="str">
        <f>IF(P3775&lt;$AC$1,"Bottom 5%","")</f>
        <v/>
      </c>
      <c r="AC3775"/>
      <c r="AD3775" t="s">
        <v>11018</v>
      </c>
      <c r="AE3775" t="s">
        <v>13876</v>
      </c>
    </row>
    <row r="3776" spans="1:31" x14ac:dyDescent="0.25">
      <c r="A3776" t="s">
        <v>5677</v>
      </c>
      <c r="B3776" t="s">
        <v>1579</v>
      </c>
      <c r="C3776" s="3" t="s">
        <v>32</v>
      </c>
      <c r="D3776" s="3" t="s">
        <v>3937</v>
      </c>
      <c r="E3776" s="3" t="s">
        <v>5101</v>
      </c>
      <c r="F3776" s="3">
        <v>7000</v>
      </c>
      <c r="G3776" s="34">
        <v>12.99</v>
      </c>
      <c r="H3776" s="3" t="s">
        <v>28</v>
      </c>
      <c r="I3776" s="3" t="s">
        <v>19</v>
      </c>
      <c r="J3776" s="3" t="s">
        <v>8102</v>
      </c>
      <c r="K3776" s="3" t="s">
        <v>8103</v>
      </c>
      <c r="L3776" s="3" t="s">
        <v>68</v>
      </c>
      <c r="M3776" s="26" t="s">
        <v>16689</v>
      </c>
      <c r="N3776"/>
      <c r="O3776" s="3">
        <v>158</v>
      </c>
      <c r="P3776" s="55">
        <v>82590.42</v>
      </c>
      <c r="Q3776" s="55">
        <v>98944.83</v>
      </c>
      <c r="R3776" s="55">
        <v>-16354.41</v>
      </c>
      <c r="S3776" s="57">
        <v>-0.17</v>
      </c>
      <c r="T3776" s="55">
        <v>522.72417721518991</v>
      </c>
      <c r="U3776" s="55">
        <v>163738.95000000001</v>
      </c>
      <c r="V3776" s="55">
        <v>183366.84</v>
      </c>
      <c r="W3776" s="55">
        <v>-19627.89</v>
      </c>
      <c r="X3776" s="57">
        <v>-0.11</v>
      </c>
      <c r="Y3776" s="3" t="str">
        <f>IFERROR(VLOOKUP(A3776,'Pivot price tier'!$C$8:$L$2290,10,0),"")</f>
        <v xml:space="preserve"> </v>
      </c>
      <c r="Z3776" s="3" t="str">
        <f>IFERROR(VLOOKUP(A3776,'Pivot price tier by size'!$D$8:$M$2512,10,0),"")</f>
        <v xml:space="preserve"> </v>
      </c>
      <c r="AA3776" s="3" t="str">
        <f>IFERROR(VLOOKUP(A3776,'Pivot category'!$B$8:$I$2236,8,0),"")</f>
        <v xml:space="preserve"> </v>
      </c>
      <c r="AB3776" s="3" t="str">
        <f>IF(P3776&lt;$AC$1,"Bottom 5%","")</f>
        <v/>
      </c>
      <c r="AC3776"/>
      <c r="AD3776" t="s">
        <v>11018</v>
      </c>
      <c r="AE3776" t="s">
        <v>13876</v>
      </c>
    </row>
    <row r="3777" spans="1:31" x14ac:dyDescent="0.25">
      <c r="A3777" t="s">
        <v>11729</v>
      </c>
      <c r="B3777" t="s">
        <v>11730</v>
      </c>
      <c r="C3777" s="3" t="s">
        <v>38</v>
      </c>
      <c r="D3777" s="3" t="s">
        <v>11684</v>
      </c>
      <c r="E3777" s="3" t="s">
        <v>5101</v>
      </c>
      <c r="F3777" s="3">
        <v>7000</v>
      </c>
      <c r="G3777" s="34">
        <v>22.99</v>
      </c>
      <c r="H3777" s="3" t="s">
        <v>28</v>
      </c>
      <c r="I3777" s="3" t="s">
        <v>19</v>
      </c>
      <c r="J3777" s="3" t="s">
        <v>8102</v>
      </c>
      <c r="K3777" s="3" t="s">
        <v>8103</v>
      </c>
      <c r="L3777" s="3" t="s">
        <v>68</v>
      </c>
      <c r="M3777" s="26" t="s">
        <v>16689</v>
      </c>
      <c r="N3777"/>
      <c r="O3777" s="3">
        <v>88</v>
      </c>
      <c r="P3777" s="55">
        <v>87082.65</v>
      </c>
      <c r="Q3777" s="55">
        <v>91385.25</v>
      </c>
      <c r="R3777" s="55">
        <v>-4302.6000000000004</v>
      </c>
      <c r="S3777" s="57">
        <v>-0.05</v>
      </c>
      <c r="T3777" s="55">
        <v>989.57556818181808</v>
      </c>
      <c r="U3777" s="55">
        <v>74582.960000000006</v>
      </c>
      <c r="V3777" s="55">
        <v>69061.960000000006</v>
      </c>
      <c r="W3777" s="55">
        <v>5521</v>
      </c>
      <c r="X3777" s="57">
        <v>0.08</v>
      </c>
      <c r="Y3777" s="3" t="str">
        <f>IFERROR(VLOOKUP(A3777,'Pivot price tier'!$C$8:$L$2290,10,0),"")</f>
        <v xml:space="preserve"> </v>
      </c>
      <c r="Z3777" s="3" t="str">
        <f>IFERROR(VLOOKUP(A3777,'Pivot price tier by size'!$D$8:$M$2512,10,0),"")</f>
        <v xml:space="preserve"> </v>
      </c>
      <c r="AA3777" s="3" t="str">
        <f>IFERROR(VLOOKUP(A3777,'Pivot category'!$B$8:$I$2236,8,0),"")</f>
        <v xml:space="preserve"> </v>
      </c>
      <c r="AB3777" s="3" t="str">
        <f>IF(P3777&lt;$AC$1,"Bottom 5%","")</f>
        <v/>
      </c>
      <c r="AC3777"/>
      <c r="AD3777" t="s">
        <v>11018</v>
      </c>
      <c r="AE3777" t="s">
        <v>13876</v>
      </c>
    </row>
    <row r="3778" spans="1:31" x14ac:dyDescent="0.25">
      <c r="A3778" t="s">
        <v>8960</v>
      </c>
      <c r="B3778" t="s">
        <v>8959</v>
      </c>
      <c r="C3778" s="3" t="s">
        <v>34</v>
      </c>
      <c r="D3778" s="3" t="s">
        <v>8892</v>
      </c>
      <c r="E3778" s="3" t="s">
        <v>5101</v>
      </c>
      <c r="F3778" s="3">
        <v>7000</v>
      </c>
      <c r="G3778" s="34">
        <v>7.49</v>
      </c>
      <c r="H3778" s="3" t="s">
        <v>28</v>
      </c>
      <c r="I3778" s="3" t="s">
        <v>19</v>
      </c>
      <c r="J3778" s="3" t="s">
        <v>8102</v>
      </c>
      <c r="K3778" s="3" t="s">
        <v>8103</v>
      </c>
      <c r="L3778" s="3" t="s">
        <v>68</v>
      </c>
      <c r="M3778" s="26" t="s">
        <v>16689</v>
      </c>
      <c r="N3778"/>
      <c r="O3778" s="3">
        <v>136</v>
      </c>
      <c r="P3778" s="55">
        <v>71701.77</v>
      </c>
      <c r="Q3778" s="55">
        <v>85558.27</v>
      </c>
      <c r="R3778" s="55">
        <v>-13856.5</v>
      </c>
      <c r="S3778" s="57">
        <v>-0.16</v>
      </c>
      <c r="T3778" s="55">
        <v>527.21889705882359</v>
      </c>
      <c r="U3778" s="55">
        <v>246346.1</v>
      </c>
      <c r="V3778" s="55">
        <v>265550.46000000002</v>
      </c>
      <c r="W3778" s="55">
        <v>-19204.36</v>
      </c>
      <c r="X3778" s="57">
        <v>-7.0000000000000007E-2</v>
      </c>
      <c r="Y3778" s="3" t="str">
        <f>IFERROR(VLOOKUP(A3778,'Pivot price tier'!$C$8:$L$2290,10,0),"")</f>
        <v xml:space="preserve"> </v>
      </c>
      <c r="Z3778" s="3" t="str">
        <f>IFERROR(VLOOKUP(A3778,'Pivot price tier by size'!$D$8:$M$2512,10,0),"")</f>
        <v xml:space="preserve"> </v>
      </c>
      <c r="AA3778" s="3" t="str">
        <f>IFERROR(VLOOKUP(A3778,'Pivot category'!$B$8:$I$2236,8,0),"")</f>
        <v xml:space="preserve"> </v>
      </c>
      <c r="AB3778" s="3" t="str">
        <f>IF(P3778&lt;$AC$1,"Bottom 5%","")</f>
        <v/>
      </c>
      <c r="AC3778"/>
      <c r="AD3778" t="s">
        <v>11018</v>
      </c>
      <c r="AE3778" t="s">
        <v>13876</v>
      </c>
    </row>
    <row r="3779" spans="1:31" x14ac:dyDescent="0.25">
      <c r="A3779" t="s">
        <v>6406</v>
      </c>
      <c r="B3779" t="s">
        <v>6405</v>
      </c>
      <c r="C3779" s="3" t="s">
        <v>32</v>
      </c>
      <c r="D3779" s="3" t="s">
        <v>7934</v>
      </c>
      <c r="E3779" s="3" t="s">
        <v>5101</v>
      </c>
      <c r="F3779" s="3">
        <v>7000</v>
      </c>
      <c r="G3779" s="34">
        <v>12.99</v>
      </c>
      <c r="H3779" s="3" t="s">
        <v>28</v>
      </c>
      <c r="I3779" s="3" t="s">
        <v>19</v>
      </c>
      <c r="J3779" s="3" t="s">
        <v>8102</v>
      </c>
      <c r="K3779" s="3" t="s">
        <v>8103</v>
      </c>
      <c r="L3779" s="3" t="s">
        <v>68</v>
      </c>
      <c r="M3779" s="26" t="s">
        <v>16689</v>
      </c>
      <c r="N3779"/>
      <c r="O3779" s="3">
        <v>157</v>
      </c>
      <c r="P3779" s="55">
        <v>147644.34</v>
      </c>
      <c r="Q3779" s="55">
        <v>173962.08</v>
      </c>
      <c r="R3779" s="55">
        <v>-26317.74</v>
      </c>
      <c r="S3779" s="57">
        <v>-0.15</v>
      </c>
      <c r="T3779" s="55">
        <v>940.40980891719744</v>
      </c>
      <c r="U3779" s="55">
        <v>434099.82</v>
      </c>
      <c r="V3779" s="55">
        <v>463080.51</v>
      </c>
      <c r="W3779" s="55">
        <v>-28980.69</v>
      </c>
      <c r="X3779" s="57">
        <v>-0.06</v>
      </c>
      <c r="Y3779" s="3" t="str">
        <f>IFERROR(VLOOKUP(A3779,'Pivot price tier'!$C$8:$L$2290,10,0),"")</f>
        <v xml:space="preserve"> </v>
      </c>
      <c r="Z3779" s="3" t="str">
        <f>IFERROR(VLOOKUP(A3779,'Pivot price tier by size'!$D$8:$M$2512,10,0),"")</f>
        <v xml:space="preserve"> </v>
      </c>
      <c r="AA3779" s="3" t="str">
        <f>IFERROR(VLOOKUP(A3779,'Pivot category'!$B$8:$I$2236,8,0),"")</f>
        <v xml:space="preserve"> </v>
      </c>
      <c r="AB3779" s="3" t="str">
        <f>IF(P3779&lt;$AC$1,"Bottom 5%","")</f>
        <v/>
      </c>
      <c r="AC3779"/>
      <c r="AD3779" t="s">
        <v>11018</v>
      </c>
      <c r="AE3779" t="s">
        <v>13876</v>
      </c>
    </row>
    <row r="3780" spans="1:31" x14ac:dyDescent="0.25">
      <c r="A3780" t="s">
        <v>7322</v>
      </c>
      <c r="B3780" t="s">
        <v>1587</v>
      </c>
      <c r="C3780" s="3" t="s">
        <v>36</v>
      </c>
      <c r="D3780" s="3" t="s">
        <v>3945</v>
      </c>
      <c r="E3780" s="3" t="s">
        <v>5053</v>
      </c>
      <c r="F3780" s="3">
        <v>7000</v>
      </c>
      <c r="G3780" s="34">
        <v>16.989999999999998</v>
      </c>
      <c r="H3780" s="3" t="s">
        <v>28</v>
      </c>
      <c r="I3780" s="3" t="s">
        <v>19</v>
      </c>
      <c r="J3780" s="3" t="s">
        <v>8102</v>
      </c>
      <c r="K3780" s="3" t="s">
        <v>8103</v>
      </c>
      <c r="L3780" s="3" t="s">
        <v>68</v>
      </c>
      <c r="M3780" s="26" t="s">
        <v>16689</v>
      </c>
      <c r="N3780"/>
      <c r="O3780" s="3">
        <v>94</v>
      </c>
      <c r="P3780" s="55">
        <v>97216.78</v>
      </c>
      <c r="Q3780" s="55">
        <v>105490.91</v>
      </c>
      <c r="R3780" s="55">
        <v>-8274.1299999999992</v>
      </c>
      <c r="S3780" s="57">
        <v>-0.08</v>
      </c>
      <c r="T3780" s="55">
        <v>1034.2210638297872</v>
      </c>
      <c r="U3780" s="55">
        <v>206734.32</v>
      </c>
      <c r="V3780" s="55">
        <v>230775.17</v>
      </c>
      <c r="W3780" s="55">
        <v>-24040.85</v>
      </c>
      <c r="X3780" s="57">
        <v>-0.1</v>
      </c>
      <c r="Y3780" s="3" t="str">
        <f>IFERROR(VLOOKUP(A3780,'Pivot price tier'!$C$8:$L$2290,10,0),"")</f>
        <v xml:space="preserve"> </v>
      </c>
      <c r="Z3780" s="3" t="str">
        <f>IFERROR(VLOOKUP(A3780,'Pivot price tier by size'!$D$8:$M$2512,10,0),"")</f>
        <v xml:space="preserve"> </v>
      </c>
      <c r="AA3780" s="3" t="str">
        <f>IFERROR(VLOOKUP(A3780,'Pivot category'!$B$8:$I$2236,8,0),"")</f>
        <v xml:space="preserve"> </v>
      </c>
      <c r="AB3780" s="3" t="str">
        <f>IF(P3780&lt;$AC$1,"Bottom 5%","")</f>
        <v/>
      </c>
      <c r="AC3780"/>
      <c r="AD3780" t="s">
        <v>11018</v>
      </c>
      <c r="AE3780" t="s">
        <v>13876</v>
      </c>
    </row>
    <row r="3781" spans="1:31" hidden="1" x14ac:dyDescent="0.25">
      <c r="A3781" t="s">
        <v>8970</v>
      </c>
      <c r="B3781" t="s">
        <v>8969</v>
      </c>
      <c r="C3781" s="3" t="s">
        <v>36</v>
      </c>
      <c r="D3781" s="3" t="s">
        <v>8827</v>
      </c>
      <c r="E3781" s="3">
        <v>0</v>
      </c>
      <c r="F3781" s="3">
        <v>8000</v>
      </c>
      <c r="G3781" s="34">
        <v>17.989999999999998</v>
      </c>
      <c r="H3781" s="3" t="s">
        <v>46</v>
      </c>
      <c r="I3781" s="3" t="s">
        <v>46</v>
      </c>
      <c r="J3781" s="3" t="s">
        <v>8107</v>
      </c>
      <c r="K3781" s="3" t="s">
        <v>8124</v>
      </c>
      <c r="L3781" s="3" t="s">
        <v>8106</v>
      </c>
      <c r="M3781" s="26" t="s">
        <v>16689</v>
      </c>
      <c r="N3781"/>
      <c r="O3781" s="3">
        <v>5</v>
      </c>
      <c r="P3781" s="55">
        <v>473.79</v>
      </c>
      <c r="Q3781" s="55">
        <v>1589.47</v>
      </c>
      <c r="R3781" s="55">
        <v>-1115.68</v>
      </c>
      <c r="S3781" s="57">
        <v>-0.7</v>
      </c>
      <c r="T3781" s="55">
        <v>94.75800000000001</v>
      </c>
      <c r="U3781" s="55">
        <v>1061.5899999999999</v>
      </c>
      <c r="V3781" s="55">
        <v>3298.9</v>
      </c>
      <c r="W3781" s="55">
        <v>-2237.31</v>
      </c>
      <c r="X3781" s="57">
        <v>-0.68</v>
      </c>
      <c r="Y3781" s="3" t="str">
        <f>IFERROR(VLOOKUP(A3781,'Pivot price tier'!$C$8:$L$2290,10,0),"")</f>
        <v/>
      </c>
      <c r="Z3781" s="3" t="str">
        <f>IFERROR(VLOOKUP(A3781,'Pivot price tier by size'!$D$8:$M$2512,10,0),"")</f>
        <v/>
      </c>
      <c r="AA3781" s="3" t="str">
        <f>IFERROR(VLOOKUP(A3781,'Pivot category'!$B$8:$I$2236,8,0),"")</f>
        <v/>
      </c>
      <c r="AB3781" s="3" t="str">
        <f>IF(P3781&lt;$AC$1,"Bottom 5%","")</f>
        <v>Bottom 5%</v>
      </c>
      <c r="AC3781"/>
      <c r="AD3781" t="s">
        <v>16512</v>
      </c>
      <c r="AE3781" t="s">
        <v>13924</v>
      </c>
    </row>
    <row r="3782" spans="1:31" x14ac:dyDescent="0.25">
      <c r="A3782" t="s">
        <v>7651</v>
      </c>
      <c r="B3782" t="s">
        <v>1588</v>
      </c>
      <c r="C3782" s="3" t="s">
        <v>38</v>
      </c>
      <c r="D3782" s="3" t="s">
        <v>3946</v>
      </c>
      <c r="E3782" s="3" t="s">
        <v>5053</v>
      </c>
      <c r="F3782" s="3">
        <v>7000</v>
      </c>
      <c r="G3782" s="34">
        <v>22.99</v>
      </c>
      <c r="H3782" s="3" t="s">
        <v>28</v>
      </c>
      <c r="I3782" s="3" t="s">
        <v>19</v>
      </c>
      <c r="J3782" s="3" t="s">
        <v>8102</v>
      </c>
      <c r="K3782" s="3" t="s">
        <v>8103</v>
      </c>
      <c r="L3782" s="3" t="s">
        <v>68</v>
      </c>
      <c r="M3782" s="26" t="s">
        <v>16689</v>
      </c>
      <c r="N3782"/>
      <c r="O3782" s="3">
        <v>159</v>
      </c>
      <c r="P3782" s="55">
        <v>467778.09</v>
      </c>
      <c r="Q3782" s="55">
        <v>501710.77</v>
      </c>
      <c r="R3782" s="55">
        <v>-33932.68</v>
      </c>
      <c r="S3782" s="57">
        <v>-7.0000000000000007E-2</v>
      </c>
      <c r="T3782" s="55">
        <v>2942.000566037736</v>
      </c>
      <c r="U3782" s="55">
        <v>244934.78</v>
      </c>
      <c r="V3782" s="55">
        <v>277351.36</v>
      </c>
      <c r="W3782" s="55">
        <v>-32416.58</v>
      </c>
      <c r="X3782" s="57">
        <v>-0.12</v>
      </c>
      <c r="Y3782" s="3" t="str">
        <f>IFERROR(VLOOKUP(A3782,'Pivot price tier'!$C$8:$L$2290,10,0),"")</f>
        <v xml:space="preserve"> </v>
      </c>
      <c r="Z3782" s="3" t="str">
        <f>IFERROR(VLOOKUP(A3782,'Pivot price tier by size'!$D$8:$M$2512,10,0),"")</f>
        <v xml:space="preserve"> </v>
      </c>
      <c r="AA3782" s="3" t="str">
        <f>IFERROR(VLOOKUP(A3782,'Pivot category'!$B$8:$I$2236,8,0),"")</f>
        <v xml:space="preserve"> </v>
      </c>
      <c r="AB3782" s="3" t="str">
        <f>IF(P3782&lt;$AC$1,"Bottom 5%","")</f>
        <v/>
      </c>
      <c r="AC3782"/>
      <c r="AD3782" t="s">
        <v>11018</v>
      </c>
      <c r="AE3782" t="s">
        <v>13876</v>
      </c>
    </row>
    <row r="3783" spans="1:31" x14ac:dyDescent="0.25">
      <c r="A3783" t="s">
        <v>5469</v>
      </c>
      <c r="B3783" t="s">
        <v>1592</v>
      </c>
      <c r="C3783" s="3" t="s">
        <v>32</v>
      </c>
      <c r="D3783" s="3" t="s">
        <v>3950</v>
      </c>
      <c r="E3783" s="3" t="s">
        <v>5053</v>
      </c>
      <c r="F3783" s="3">
        <v>7000</v>
      </c>
      <c r="G3783" s="34">
        <v>11.99</v>
      </c>
      <c r="H3783" s="3" t="s">
        <v>28</v>
      </c>
      <c r="I3783" s="3" t="s">
        <v>19</v>
      </c>
      <c r="J3783" s="3" t="s">
        <v>8102</v>
      </c>
      <c r="K3783" s="3" t="s">
        <v>8103</v>
      </c>
      <c r="L3783" s="3" t="s">
        <v>68</v>
      </c>
      <c r="M3783" s="26" t="s">
        <v>16689</v>
      </c>
      <c r="N3783"/>
      <c r="O3783" s="3">
        <v>159</v>
      </c>
      <c r="P3783" s="55">
        <v>152102.88</v>
      </c>
      <c r="Q3783" s="55">
        <v>199760.22</v>
      </c>
      <c r="R3783" s="55">
        <v>-47657.34</v>
      </c>
      <c r="S3783" s="57">
        <v>-0.24</v>
      </c>
      <c r="T3783" s="55">
        <v>956.62188679245287</v>
      </c>
      <c r="U3783" s="55">
        <v>427990.47</v>
      </c>
      <c r="V3783" s="55">
        <v>484410.09</v>
      </c>
      <c r="W3783" s="55">
        <v>-56419.62</v>
      </c>
      <c r="X3783" s="57">
        <v>-0.12</v>
      </c>
      <c r="Y3783" s="3" t="str">
        <f>IFERROR(VLOOKUP(A3783,'Pivot price tier'!$C$8:$L$2290,10,0),"")</f>
        <v xml:space="preserve"> </v>
      </c>
      <c r="Z3783" s="3" t="str">
        <f>IFERROR(VLOOKUP(A3783,'Pivot price tier by size'!$D$8:$M$2512,10,0),"")</f>
        <v xml:space="preserve"> </v>
      </c>
      <c r="AA3783" s="3" t="str">
        <f>IFERROR(VLOOKUP(A3783,'Pivot category'!$B$8:$I$2236,8,0),"")</f>
        <v xml:space="preserve"> </v>
      </c>
      <c r="AB3783" s="3" t="str">
        <f>IF(P3783&lt;$AC$1,"Bottom 5%","")</f>
        <v/>
      </c>
      <c r="AC3783"/>
      <c r="AD3783" t="s">
        <v>11018</v>
      </c>
      <c r="AE3783" t="s">
        <v>13876</v>
      </c>
    </row>
    <row r="3784" spans="1:31" x14ac:dyDescent="0.25">
      <c r="A3784" t="s">
        <v>9249</v>
      </c>
      <c r="B3784" t="s">
        <v>8939</v>
      </c>
      <c r="C3784" s="3" t="s">
        <v>32</v>
      </c>
      <c r="D3784" s="3" t="s">
        <v>8893</v>
      </c>
      <c r="E3784" s="3" t="s">
        <v>5053</v>
      </c>
      <c r="F3784" s="3">
        <v>7000</v>
      </c>
      <c r="G3784" s="34">
        <v>11.99</v>
      </c>
      <c r="H3784" s="3" t="s">
        <v>28</v>
      </c>
      <c r="I3784" s="3" t="s">
        <v>19</v>
      </c>
      <c r="J3784" s="3" t="s">
        <v>8102</v>
      </c>
      <c r="K3784" s="3" t="s">
        <v>8103</v>
      </c>
      <c r="L3784" s="3" t="s">
        <v>68</v>
      </c>
      <c r="M3784" s="26" t="s">
        <v>16689</v>
      </c>
      <c r="N3784"/>
      <c r="O3784" s="3">
        <v>113</v>
      </c>
      <c r="P3784" s="55">
        <v>122802.96</v>
      </c>
      <c r="Q3784" s="55">
        <v>106098.73</v>
      </c>
      <c r="R3784" s="55">
        <v>16704.23</v>
      </c>
      <c r="S3784" s="57">
        <v>0.16</v>
      </c>
      <c r="T3784" s="55">
        <v>1086.7518584070797</v>
      </c>
      <c r="U3784" s="55">
        <v>29892.63</v>
      </c>
      <c r="V3784" s="55">
        <v>35752.29</v>
      </c>
      <c r="W3784" s="55">
        <v>-5859.66</v>
      </c>
      <c r="X3784" s="57">
        <v>-0.16</v>
      </c>
      <c r="Y3784" s="3" t="str">
        <f>IFERROR(VLOOKUP(A3784,'Pivot price tier'!$C$8:$L$2290,10,0),"")</f>
        <v xml:space="preserve"> </v>
      </c>
      <c r="Z3784" s="3" t="str">
        <f>IFERROR(VLOOKUP(A3784,'Pivot price tier by size'!$D$8:$M$2512,10,0),"")</f>
        <v xml:space="preserve"> </v>
      </c>
      <c r="AA3784" s="3" t="str">
        <f>IFERROR(VLOOKUP(A3784,'Pivot category'!$B$8:$I$2236,8,0),"")</f>
        <v xml:space="preserve"> </v>
      </c>
      <c r="AB3784" s="3" t="str">
        <f>IF(P3784&lt;$AC$1,"Bottom 5%","")</f>
        <v/>
      </c>
      <c r="AC3784"/>
      <c r="AD3784" t="s">
        <v>11018</v>
      </c>
      <c r="AE3784" t="s">
        <v>13876</v>
      </c>
    </row>
    <row r="3785" spans="1:31" hidden="1" x14ac:dyDescent="0.25">
      <c r="A3785" t="s">
        <v>13614</v>
      </c>
      <c r="B3785" t="s">
        <v>14709</v>
      </c>
      <c r="C3785" s="3" t="s">
        <v>69</v>
      </c>
      <c r="D3785" s="3" t="s">
        <v>13268</v>
      </c>
      <c r="E3785" s="3" t="s">
        <v>5101</v>
      </c>
      <c r="F3785" s="3">
        <v>30000</v>
      </c>
      <c r="G3785" s="34">
        <v>2.99</v>
      </c>
      <c r="H3785" s="3" t="s">
        <v>46</v>
      </c>
      <c r="I3785" s="3" t="s">
        <v>70</v>
      </c>
      <c r="J3785" s="3" t="s">
        <v>13166</v>
      </c>
      <c r="K3785" s="3" t="s">
        <v>8115</v>
      </c>
      <c r="L3785" s="3" t="s">
        <v>68</v>
      </c>
      <c r="M3785" s="26">
        <v>45778</v>
      </c>
      <c r="N3785"/>
      <c r="O3785" s="3">
        <v>5</v>
      </c>
      <c r="P3785" s="55"/>
      <c r="Q3785" s="55">
        <v>-17.940000000000001</v>
      </c>
      <c r="R3785" s="55">
        <v>17.940000000000001</v>
      </c>
      <c r="S3785" s="57">
        <v>-1</v>
      </c>
      <c r="T3785" s="55">
        <v>0</v>
      </c>
      <c r="U3785" s="55">
        <v>1722.24</v>
      </c>
      <c r="V3785" s="55">
        <v>7176</v>
      </c>
      <c r="W3785" s="55">
        <v>-5453.76</v>
      </c>
      <c r="X3785" s="57">
        <v>-0.76</v>
      </c>
      <c r="Y3785" s="3" t="str">
        <f>IFERROR(VLOOKUP(A3785,'Pivot price tier'!$C$8:$L$2290,10,0),"")</f>
        <v/>
      </c>
      <c r="Z3785" s="3" t="str">
        <f>IFERROR(VLOOKUP(A3785,'Pivot price tier by size'!$D$8:$M$2512,10,0),"")</f>
        <v/>
      </c>
      <c r="AA3785" s="3" t="str">
        <f>IFERROR(VLOOKUP(A3785,'Pivot category'!$B$8:$I$2236,8,0),"")</f>
        <v/>
      </c>
      <c r="AB3785" s="3" t="str">
        <f>IF(P3785&lt;$AC$1,"Bottom 5%","")</f>
        <v>Bottom 5%</v>
      </c>
      <c r="AC3785"/>
      <c r="AD3785" t="s">
        <v>16512</v>
      </c>
      <c r="AE3785" t="s">
        <v>11111</v>
      </c>
    </row>
    <row r="3786" spans="1:31" x14ac:dyDescent="0.25">
      <c r="A3786" t="s">
        <v>14683</v>
      </c>
      <c r="B3786" t="s">
        <v>1590</v>
      </c>
      <c r="C3786" s="3" t="s">
        <v>34</v>
      </c>
      <c r="D3786" s="3" t="s">
        <v>3948</v>
      </c>
      <c r="E3786" s="3" t="s">
        <v>5053</v>
      </c>
      <c r="F3786" s="3">
        <v>7000</v>
      </c>
      <c r="G3786" s="34">
        <v>6.99</v>
      </c>
      <c r="H3786" s="3" t="s">
        <v>28</v>
      </c>
      <c r="I3786" s="3" t="s">
        <v>19</v>
      </c>
      <c r="J3786" s="3" t="s">
        <v>8102</v>
      </c>
      <c r="K3786" s="3" t="s">
        <v>8103</v>
      </c>
      <c r="L3786" s="3" t="s">
        <v>68</v>
      </c>
      <c r="M3786" s="26" t="s">
        <v>16689</v>
      </c>
      <c r="N3786"/>
      <c r="O3786" s="3">
        <v>159</v>
      </c>
      <c r="P3786" s="55">
        <v>183906.9</v>
      </c>
      <c r="Q3786" s="55">
        <v>224365.02</v>
      </c>
      <c r="R3786" s="55">
        <v>-40458.120000000003</v>
      </c>
      <c r="S3786" s="57">
        <v>-0.18</v>
      </c>
      <c r="T3786" s="55">
        <v>1156.6471698113207</v>
      </c>
      <c r="U3786" s="55">
        <v>446143.74</v>
      </c>
      <c r="V3786" s="55">
        <v>493200.42</v>
      </c>
      <c r="W3786" s="55">
        <v>-47056.68</v>
      </c>
      <c r="X3786" s="57">
        <v>-0.1</v>
      </c>
      <c r="Y3786" s="3" t="str">
        <f>IFERROR(VLOOKUP(A3786,'Pivot price tier'!$C$8:$L$2290,10,0),"")</f>
        <v xml:space="preserve"> </v>
      </c>
      <c r="Z3786" s="3" t="str">
        <f>IFERROR(VLOOKUP(A3786,'Pivot price tier by size'!$D$8:$M$2512,10,0),"")</f>
        <v xml:space="preserve"> </v>
      </c>
      <c r="AA3786" s="3" t="str">
        <f>IFERROR(VLOOKUP(A3786,'Pivot category'!$B$8:$I$2236,8,0),"")</f>
        <v xml:space="preserve"> </v>
      </c>
      <c r="AB3786" s="3" t="str">
        <f>IF(P3786&lt;$AC$1,"Bottom 5%","")</f>
        <v/>
      </c>
      <c r="AC3786"/>
      <c r="AD3786" t="s">
        <v>11018</v>
      </c>
      <c r="AE3786" t="s">
        <v>13876</v>
      </c>
    </row>
    <row r="3787" spans="1:31" x14ac:dyDescent="0.25">
      <c r="A3787" t="s">
        <v>14200</v>
      </c>
      <c r="B3787" t="s">
        <v>14201</v>
      </c>
      <c r="C3787" s="3" t="s">
        <v>32</v>
      </c>
      <c r="D3787" s="3" t="s">
        <v>13813</v>
      </c>
      <c r="E3787" s="3" t="s">
        <v>5053</v>
      </c>
      <c r="F3787" s="3">
        <v>70000</v>
      </c>
      <c r="G3787" s="34">
        <v>39.99</v>
      </c>
      <c r="H3787" s="3" t="s">
        <v>12</v>
      </c>
      <c r="I3787" s="3" t="s">
        <v>23</v>
      </c>
      <c r="J3787" s="3" t="s">
        <v>8102</v>
      </c>
      <c r="K3787" s="3" t="s">
        <v>8103</v>
      </c>
      <c r="L3787" s="3" t="s">
        <v>68</v>
      </c>
      <c r="M3787" s="26">
        <v>45658</v>
      </c>
      <c r="N3787"/>
      <c r="O3787" s="3">
        <v>57</v>
      </c>
      <c r="P3787" s="55">
        <v>81957.91</v>
      </c>
      <c r="Q3787" s="55">
        <v>29603.7</v>
      </c>
      <c r="R3787" s="55">
        <v>52354.21</v>
      </c>
      <c r="S3787" s="57">
        <v>1.77</v>
      </c>
      <c r="T3787" s="55">
        <v>1437.8580701754386</v>
      </c>
      <c r="U3787" s="55">
        <v>20894.02</v>
      </c>
      <c r="V3787" s="55">
        <v>27019.25</v>
      </c>
      <c r="W3787" s="55">
        <v>-6125.23</v>
      </c>
      <c r="X3787" s="57">
        <v>-0.23</v>
      </c>
      <c r="Y3787" s="3" t="str">
        <f>IFERROR(VLOOKUP(A3787,'Pivot price tier'!$C$8:$L$2290,10,0),"")</f>
        <v xml:space="preserve"> </v>
      </c>
      <c r="Z3787" s="3" t="str">
        <f>IFERROR(VLOOKUP(A3787,'Pivot price tier by size'!$D$8:$M$2512,10,0),"")</f>
        <v xml:space="preserve"> </v>
      </c>
      <c r="AA3787" s="3" t="str">
        <f>IFERROR(VLOOKUP(A3787,'Pivot category'!$B$8:$I$2236,8,0),"")</f>
        <v xml:space="preserve"> </v>
      </c>
      <c r="AB3787" s="3" t="str">
        <f>IF(P3787&lt;$AC$1,"Bottom 5%","")</f>
        <v/>
      </c>
      <c r="AC3787"/>
      <c r="AD3787" t="s">
        <v>11018</v>
      </c>
      <c r="AE3787" t="s">
        <v>16644</v>
      </c>
    </row>
    <row r="3788" spans="1:31" x14ac:dyDescent="0.25">
      <c r="A3788" t="s">
        <v>14684</v>
      </c>
      <c r="B3788" t="s">
        <v>10154</v>
      </c>
      <c r="C3788" s="3" t="s">
        <v>32</v>
      </c>
      <c r="D3788" s="3" t="s">
        <v>10084</v>
      </c>
      <c r="E3788" s="3" t="s">
        <v>5053</v>
      </c>
      <c r="F3788" s="3">
        <v>7000</v>
      </c>
      <c r="G3788" s="34">
        <v>36.99</v>
      </c>
      <c r="H3788" s="3" t="s">
        <v>12</v>
      </c>
      <c r="I3788" s="3" t="s">
        <v>23</v>
      </c>
      <c r="J3788" s="3" t="s">
        <v>8102</v>
      </c>
      <c r="K3788" s="3" t="s">
        <v>8103</v>
      </c>
      <c r="L3788" s="3" t="s">
        <v>68</v>
      </c>
      <c r="M3788" s="26" t="s">
        <v>16689</v>
      </c>
      <c r="N3788"/>
      <c r="O3788" s="3">
        <v>56</v>
      </c>
      <c r="P3788" s="55">
        <v>54631.29</v>
      </c>
      <c r="Q3788" s="55">
        <v>67668.45</v>
      </c>
      <c r="R3788" s="55">
        <v>-13037.16</v>
      </c>
      <c r="S3788" s="57">
        <v>-0.19</v>
      </c>
      <c r="T3788" s="55">
        <v>975.55875000000003</v>
      </c>
      <c r="U3788" s="55">
        <v>35054</v>
      </c>
      <c r="V3788" s="55">
        <v>52817.599999999999</v>
      </c>
      <c r="W3788" s="55">
        <v>-17763.599999999999</v>
      </c>
      <c r="X3788" s="57">
        <v>-0.34</v>
      </c>
      <c r="Y3788" s="3" t="str">
        <f>IFERROR(VLOOKUP(A3788,'Pivot price tier'!$C$8:$L$2290,10,0),"")</f>
        <v xml:space="preserve"> </v>
      </c>
      <c r="Z3788" s="3" t="str">
        <f>IFERROR(VLOOKUP(A3788,'Pivot price tier by size'!$D$8:$M$2512,10,0),"")</f>
        <v xml:space="preserve"> </v>
      </c>
      <c r="AA3788" s="3" t="str">
        <f>IFERROR(VLOOKUP(A3788,'Pivot category'!$B$8:$I$2236,8,0),"")</f>
        <v xml:space="preserve"> </v>
      </c>
      <c r="AB3788" s="3" t="str">
        <f>IF(P3788&lt;$AC$1,"Bottom 5%","")</f>
        <v/>
      </c>
      <c r="AC3788"/>
      <c r="AD3788" t="s">
        <v>11018</v>
      </c>
      <c r="AE3788" t="s">
        <v>13900</v>
      </c>
    </row>
    <row r="3789" spans="1:31" hidden="1" x14ac:dyDescent="0.25">
      <c r="A3789" t="s">
        <v>11749</v>
      </c>
      <c r="B3789" t="s">
        <v>12175</v>
      </c>
      <c r="C3789" s="3" t="s">
        <v>32</v>
      </c>
      <c r="D3789" s="3" t="s">
        <v>10863</v>
      </c>
      <c r="E3789" s="3" t="s">
        <v>5101</v>
      </c>
      <c r="F3789" s="3">
        <v>10000</v>
      </c>
      <c r="G3789" s="34">
        <v>12.59</v>
      </c>
      <c r="H3789" s="3" t="s">
        <v>12</v>
      </c>
      <c r="I3789" s="3" t="s">
        <v>21</v>
      </c>
      <c r="J3789" s="3" t="s">
        <v>8112</v>
      </c>
      <c r="K3789" s="3" t="s">
        <v>8111</v>
      </c>
      <c r="L3789" s="3" t="s">
        <v>8106</v>
      </c>
      <c r="M3789" s="26" t="s">
        <v>16689</v>
      </c>
      <c r="N3789"/>
      <c r="O3789" s="3">
        <v>5</v>
      </c>
      <c r="P3789" s="55">
        <v>33.58</v>
      </c>
      <c r="Q3789" s="55">
        <v>566.73</v>
      </c>
      <c r="R3789" s="55">
        <v>-533.15</v>
      </c>
      <c r="S3789" s="57">
        <v>-0.94</v>
      </c>
      <c r="T3789" s="55">
        <v>6.7159999999999993</v>
      </c>
      <c r="U3789" s="55">
        <v>2795.82</v>
      </c>
      <c r="V3789" s="55">
        <v>4156.0200000000004</v>
      </c>
      <c r="W3789" s="55">
        <v>-1360.2</v>
      </c>
      <c r="X3789" s="57">
        <v>-0.33</v>
      </c>
      <c r="Y3789" s="3" t="str">
        <f>IFERROR(VLOOKUP(A3789,'Pivot price tier'!$C$8:$L$2290,10,0),"")</f>
        <v/>
      </c>
      <c r="Z3789" s="3" t="str">
        <f>IFERROR(VLOOKUP(A3789,'Pivot price tier by size'!$D$8:$M$2512,10,0),"")</f>
        <v/>
      </c>
      <c r="AA3789" s="3" t="str">
        <f>IFERROR(VLOOKUP(A3789,'Pivot category'!$B$8:$I$2236,8,0),"")</f>
        <v/>
      </c>
      <c r="AB3789" s="3" t="str">
        <f>IF(P3789&lt;$AC$1,"Bottom 5%","")</f>
        <v>Bottom 5%</v>
      </c>
      <c r="AC3789"/>
      <c r="AD3789" t="s">
        <v>16512</v>
      </c>
      <c r="AE3789" t="s">
        <v>13924</v>
      </c>
    </row>
    <row r="3790" spans="1:31" x14ac:dyDescent="0.25">
      <c r="A3790" t="s">
        <v>5933</v>
      </c>
      <c r="B3790" t="s">
        <v>1597</v>
      </c>
      <c r="C3790" s="3" t="s">
        <v>32</v>
      </c>
      <c r="D3790" s="3" t="s">
        <v>3956</v>
      </c>
      <c r="E3790" s="3">
        <v>0</v>
      </c>
      <c r="F3790" s="3">
        <v>7000</v>
      </c>
      <c r="G3790" s="34">
        <v>13.99</v>
      </c>
      <c r="H3790" s="3" t="s">
        <v>51</v>
      </c>
      <c r="I3790" s="3" t="s">
        <v>51</v>
      </c>
      <c r="J3790" s="3" t="s">
        <v>8102</v>
      </c>
      <c r="K3790" s="3" t="s">
        <v>8103</v>
      </c>
      <c r="L3790" s="3" t="s">
        <v>68</v>
      </c>
      <c r="M3790" s="26" t="s">
        <v>16689</v>
      </c>
      <c r="N3790"/>
      <c r="O3790" s="3">
        <v>153</v>
      </c>
      <c r="P3790" s="55">
        <v>109010.44</v>
      </c>
      <c r="Q3790" s="55">
        <v>110451.88</v>
      </c>
      <c r="R3790" s="55">
        <v>-1441.44</v>
      </c>
      <c r="S3790" s="57">
        <v>-0.01</v>
      </c>
      <c r="T3790" s="55">
        <v>712.48653594771247</v>
      </c>
      <c r="U3790" s="55">
        <v>30161.17</v>
      </c>
      <c r="V3790" s="55">
        <v>28752.02</v>
      </c>
      <c r="W3790" s="55">
        <v>1409.15</v>
      </c>
      <c r="X3790" s="57">
        <v>0.05</v>
      </c>
      <c r="Y3790" s="3" t="str">
        <f>IFERROR(VLOOKUP(A3790,'Pivot price tier'!$C$8:$L$2290,10,0),"")</f>
        <v xml:space="preserve"> </v>
      </c>
      <c r="Z3790" s="3" t="str">
        <f>IFERROR(VLOOKUP(A3790,'Pivot price tier by size'!$D$8:$M$2512,10,0),"")</f>
        <v xml:space="preserve"> </v>
      </c>
      <c r="AA3790" s="3" t="str">
        <f>IFERROR(VLOOKUP(A3790,'Pivot category'!$B$8:$I$2236,8,0),"")</f>
        <v xml:space="preserve"> </v>
      </c>
      <c r="AB3790" s="3" t="str">
        <f>IF(P3790&lt;$AC$1,"Bottom 5%","")</f>
        <v/>
      </c>
      <c r="AC3790"/>
      <c r="AD3790" t="s">
        <v>16514</v>
      </c>
      <c r="AE3790" t="s">
        <v>13858</v>
      </c>
    </row>
    <row r="3791" spans="1:31" hidden="1" x14ac:dyDescent="0.25">
      <c r="A3791" t="s">
        <v>5838</v>
      </c>
      <c r="B3791" t="s">
        <v>1642</v>
      </c>
      <c r="C3791" s="3" t="s">
        <v>32</v>
      </c>
      <c r="D3791" s="3" t="s">
        <v>4001</v>
      </c>
      <c r="E3791" s="3" t="s">
        <v>5053</v>
      </c>
      <c r="F3791" s="3">
        <v>7000</v>
      </c>
      <c r="G3791" s="34">
        <v>13.19</v>
      </c>
      <c r="H3791" s="3" t="s">
        <v>12</v>
      </c>
      <c r="I3791" s="3" t="s">
        <v>21</v>
      </c>
      <c r="J3791" s="3" t="s">
        <v>8107</v>
      </c>
      <c r="K3791" s="3" t="s">
        <v>8103</v>
      </c>
      <c r="L3791" s="3" t="s">
        <v>8106</v>
      </c>
      <c r="M3791" s="26" t="s">
        <v>16689</v>
      </c>
      <c r="N3791"/>
      <c r="O3791" s="3">
        <v>14</v>
      </c>
      <c r="P3791" s="55">
        <v>21893.78</v>
      </c>
      <c r="Q3791" s="55">
        <v>27038.28</v>
      </c>
      <c r="R3791" s="55">
        <v>-5144.5</v>
      </c>
      <c r="S3791" s="57">
        <v>-0.19</v>
      </c>
      <c r="T3791" s="55">
        <v>1563.8414285714284</v>
      </c>
      <c r="U3791" s="55">
        <v>4785.82</v>
      </c>
      <c r="V3791" s="55">
        <v>9667.2099999999991</v>
      </c>
      <c r="W3791" s="55">
        <v>-4881.3900000000003</v>
      </c>
      <c r="X3791" s="57">
        <v>-0.5</v>
      </c>
      <c r="Y3791" s="3" t="str">
        <f>IFERROR(VLOOKUP(A3791,'Pivot price tier'!$C$8:$L$2290,10,0),"")</f>
        <v/>
      </c>
      <c r="Z3791" s="3" t="str">
        <f>IFERROR(VLOOKUP(A3791,'Pivot price tier by size'!$D$8:$M$2512,10,0),"")</f>
        <v/>
      </c>
      <c r="AA3791" s="3" t="str">
        <f>IFERROR(VLOOKUP(A3791,'Pivot category'!$B$8:$I$2236,8,0),"")</f>
        <v/>
      </c>
      <c r="AB3791" s="3" t="str">
        <f>IF(P3791&lt;$AC$1,"Bottom 5%","")</f>
        <v>Bottom 5%</v>
      </c>
      <c r="AC3791"/>
      <c r="AD3791" t="s">
        <v>16512</v>
      </c>
      <c r="AE3791" t="s">
        <v>13924</v>
      </c>
    </row>
    <row r="3792" spans="1:31" hidden="1" x14ac:dyDescent="0.25">
      <c r="A3792" t="s">
        <v>13732</v>
      </c>
      <c r="B3792" t="s">
        <v>13524</v>
      </c>
      <c r="C3792" s="3" t="s">
        <v>32</v>
      </c>
      <c r="D3792" s="3" t="s">
        <v>13231</v>
      </c>
      <c r="E3792" s="3">
        <v>0</v>
      </c>
      <c r="F3792" s="3">
        <v>70000</v>
      </c>
      <c r="G3792" s="34">
        <v>13.19</v>
      </c>
      <c r="H3792" s="3" t="s">
        <v>29</v>
      </c>
      <c r="I3792" s="3" t="s">
        <v>21</v>
      </c>
      <c r="J3792" s="3" t="s">
        <v>8107</v>
      </c>
      <c r="K3792" s="3" t="s">
        <v>8109</v>
      </c>
      <c r="L3792" s="3" t="s">
        <v>68</v>
      </c>
      <c r="M3792" s="26">
        <v>45597</v>
      </c>
      <c r="N3792"/>
      <c r="O3792" s="3">
        <v>21</v>
      </c>
      <c r="P3792" s="55">
        <v>15964.75</v>
      </c>
      <c r="Q3792" s="55">
        <v>22671.69</v>
      </c>
      <c r="R3792" s="55">
        <v>-6706.94</v>
      </c>
      <c r="S3792" s="57">
        <v>-0.3</v>
      </c>
      <c r="T3792" s="55">
        <v>760.22619047619048</v>
      </c>
      <c r="U3792" s="55">
        <v>9996.08</v>
      </c>
      <c r="V3792" s="55">
        <v>8180.28</v>
      </c>
      <c r="W3792" s="55">
        <v>1815.8</v>
      </c>
      <c r="X3792" s="57">
        <v>0.22</v>
      </c>
      <c r="Y3792" s="3" t="str">
        <f>IFERROR(VLOOKUP(A3792,'Pivot price tier'!$C$8:$L$2290,10,0),"")</f>
        <v/>
      </c>
      <c r="Z3792" s="3" t="str">
        <f>IFERROR(VLOOKUP(A3792,'Pivot price tier by size'!$D$8:$M$2512,10,0),"")</f>
        <v/>
      </c>
      <c r="AA3792" s="3" t="str">
        <f>IFERROR(VLOOKUP(A3792,'Pivot category'!$B$8:$I$2236,8,0),"")</f>
        <v/>
      </c>
      <c r="AB3792" s="3" t="str">
        <f>IF(P3792&lt;$AC$1,"Bottom 5%","")</f>
        <v>Bottom 5%</v>
      </c>
      <c r="AC3792"/>
      <c r="AD3792" t="s">
        <v>16512</v>
      </c>
      <c r="AE3792" t="s">
        <v>13924</v>
      </c>
    </row>
    <row r="3793" spans="1:31" x14ac:dyDescent="0.25">
      <c r="A3793" t="s">
        <v>5501</v>
      </c>
      <c r="B3793" t="s">
        <v>414</v>
      </c>
      <c r="C3793" s="3" t="s">
        <v>32</v>
      </c>
      <c r="D3793" s="3" t="s">
        <v>2639</v>
      </c>
      <c r="E3793" s="3">
        <v>0</v>
      </c>
      <c r="F3793" s="3">
        <v>1000</v>
      </c>
      <c r="G3793" s="34">
        <v>27.99</v>
      </c>
      <c r="H3793" s="3" t="s">
        <v>12404</v>
      </c>
      <c r="I3793" s="3" t="s">
        <v>21</v>
      </c>
      <c r="J3793" s="3" t="s">
        <v>8102</v>
      </c>
      <c r="K3793" s="3" t="s">
        <v>8103</v>
      </c>
      <c r="L3793" s="3" t="s">
        <v>68</v>
      </c>
      <c r="M3793" s="26" t="s">
        <v>16689</v>
      </c>
      <c r="N3793"/>
      <c r="O3793" s="3">
        <v>156</v>
      </c>
      <c r="P3793" s="55">
        <v>95476.44</v>
      </c>
      <c r="Q3793" s="55">
        <v>106361.31</v>
      </c>
      <c r="R3793" s="55">
        <v>-10884.87</v>
      </c>
      <c r="S3793" s="57">
        <v>-0.1</v>
      </c>
      <c r="T3793" s="55">
        <v>612.02846153846156</v>
      </c>
      <c r="U3793" s="55">
        <v>55136.01</v>
      </c>
      <c r="V3793" s="55">
        <v>69314.880000000005</v>
      </c>
      <c r="W3793" s="55">
        <v>-14178.87</v>
      </c>
      <c r="X3793" s="57">
        <v>-0.2</v>
      </c>
      <c r="Y3793" s="3" t="str">
        <f>IFERROR(VLOOKUP(A3793,'Pivot price tier'!$C$8:$L$2290,10,0),"")</f>
        <v xml:space="preserve"> </v>
      </c>
      <c r="Z3793" s="3" t="str">
        <f>IFERROR(VLOOKUP(A3793,'Pivot price tier by size'!$D$8:$M$2512,10,0),"")</f>
        <v xml:space="preserve"> </v>
      </c>
      <c r="AA3793" s="3" t="str">
        <f>IFERROR(VLOOKUP(A3793,'Pivot category'!$B$8:$I$2236,8,0),"")</f>
        <v xml:space="preserve"> </v>
      </c>
      <c r="AB3793" s="3" t="str">
        <f>IF(P3793&lt;$AC$1,"Bottom 5%","")</f>
        <v/>
      </c>
      <c r="AC3793"/>
      <c r="AD3793" t="s">
        <v>11019</v>
      </c>
      <c r="AE3793" t="s">
        <v>13854</v>
      </c>
    </row>
    <row r="3794" spans="1:31" hidden="1" x14ac:dyDescent="0.25">
      <c r="A3794" t="s">
        <v>15443</v>
      </c>
      <c r="B3794" t="s">
        <v>15444</v>
      </c>
      <c r="C3794" s="3" t="s">
        <v>69</v>
      </c>
      <c r="D3794" s="3" t="s">
        <v>15163</v>
      </c>
      <c r="E3794" s="3">
        <v>0</v>
      </c>
      <c r="F3794" s="3">
        <v>70000</v>
      </c>
      <c r="G3794" s="34">
        <v>1.79</v>
      </c>
      <c r="H3794" s="3" t="s">
        <v>29</v>
      </c>
      <c r="I3794" s="3" t="s">
        <v>70</v>
      </c>
      <c r="J3794" s="3" t="s">
        <v>8107</v>
      </c>
      <c r="K3794" s="3" t="s">
        <v>8103</v>
      </c>
      <c r="L3794" s="3" t="s">
        <v>68</v>
      </c>
      <c r="M3794" s="26">
        <v>45901</v>
      </c>
      <c r="N3794"/>
      <c r="O3794" s="3">
        <v>4</v>
      </c>
      <c r="P3794" s="55">
        <v>173.42</v>
      </c>
      <c r="Q3794" s="55"/>
      <c r="R3794" s="55">
        <v>173.42</v>
      </c>
      <c r="S3794" s="57"/>
      <c r="T3794" s="55">
        <v>43.354999999999997</v>
      </c>
      <c r="U3794" s="55">
        <v>16130.88</v>
      </c>
      <c r="V3794" s="55">
        <v>11051.04</v>
      </c>
      <c r="W3794" s="55">
        <v>5079.84</v>
      </c>
      <c r="X3794" s="57">
        <v>0.46</v>
      </c>
      <c r="Y3794" s="3" t="str">
        <f>IFERROR(VLOOKUP(A3794,'Pivot price tier'!$C$8:$L$2290,10,0),"")</f>
        <v/>
      </c>
      <c r="Z3794" s="3" t="str">
        <f>IFERROR(VLOOKUP(A3794,'Pivot price tier by size'!$D$8:$M$2512,10,0),"")</f>
        <v/>
      </c>
      <c r="AA3794" s="3" t="str">
        <f>IFERROR(VLOOKUP(A3794,'Pivot category'!$B$8:$I$2236,8,0),"")</f>
        <v/>
      </c>
      <c r="AB3794" s="3" t="str">
        <f>IF(P3794&lt;$AC$1,"Bottom 5%","")</f>
        <v>Bottom 5%</v>
      </c>
      <c r="AC3794"/>
      <c r="AD3794" t="s">
        <v>16512</v>
      </c>
      <c r="AE3794" t="s">
        <v>13924</v>
      </c>
    </row>
    <row r="3795" spans="1:31" x14ac:dyDescent="0.25">
      <c r="A3795" t="s">
        <v>7748</v>
      </c>
      <c r="B3795" t="s">
        <v>468</v>
      </c>
      <c r="C3795" s="3" t="s">
        <v>38</v>
      </c>
      <c r="D3795" s="3" t="s">
        <v>2700</v>
      </c>
      <c r="E3795" s="3">
        <v>0</v>
      </c>
      <c r="F3795" s="3">
        <v>1000</v>
      </c>
      <c r="G3795" s="34">
        <v>21.99</v>
      </c>
      <c r="H3795" s="3" t="s">
        <v>8184</v>
      </c>
      <c r="I3795" s="3" t="s">
        <v>12122</v>
      </c>
      <c r="J3795" s="3" t="s">
        <v>8102</v>
      </c>
      <c r="K3795" s="3" t="s">
        <v>8103</v>
      </c>
      <c r="L3795" s="3" t="s">
        <v>68</v>
      </c>
      <c r="M3795" s="26" t="s">
        <v>16689</v>
      </c>
      <c r="N3795"/>
      <c r="O3795" s="3">
        <v>156</v>
      </c>
      <c r="P3795" s="55">
        <v>125760.81</v>
      </c>
      <c r="Q3795" s="55">
        <v>136711.82999999999</v>
      </c>
      <c r="R3795" s="55">
        <v>-10951.02</v>
      </c>
      <c r="S3795" s="57">
        <v>-0.08</v>
      </c>
      <c r="T3795" s="55">
        <v>806.15903846153844</v>
      </c>
      <c r="U3795" s="55">
        <v>73292.67</v>
      </c>
      <c r="V3795" s="55">
        <v>83188.17</v>
      </c>
      <c r="W3795" s="55">
        <v>-9895.5</v>
      </c>
      <c r="X3795" s="57">
        <v>-0.12</v>
      </c>
      <c r="Y3795" s="3" t="str">
        <f>IFERROR(VLOOKUP(A3795,'Pivot price tier'!$C$8:$L$2290,10,0),"")</f>
        <v xml:space="preserve"> </v>
      </c>
      <c r="Z3795" s="3" t="str">
        <f>IFERROR(VLOOKUP(A3795,'Pivot price tier by size'!$D$8:$M$2512,10,0),"")</f>
        <v xml:space="preserve"> </v>
      </c>
      <c r="AA3795" s="3" t="str">
        <f>IFERROR(VLOOKUP(A3795,'Pivot category'!$B$8:$I$2236,8,0),"")</f>
        <v xml:space="preserve"> </v>
      </c>
      <c r="AB3795" s="3" t="str">
        <f>IF(P3795&lt;$AC$1,"Bottom 5%","")</f>
        <v/>
      </c>
      <c r="AC3795"/>
      <c r="AD3795" t="s">
        <v>16516</v>
      </c>
      <c r="AE3795" t="s">
        <v>16518</v>
      </c>
    </row>
    <row r="3796" spans="1:31" hidden="1" x14ac:dyDescent="0.25">
      <c r="A3796" t="s">
        <v>6548</v>
      </c>
      <c r="B3796" t="s">
        <v>1643</v>
      </c>
      <c r="C3796" s="3" t="s">
        <v>32</v>
      </c>
      <c r="D3796" s="3" t="s">
        <v>4002</v>
      </c>
      <c r="E3796" s="3" t="s">
        <v>5101</v>
      </c>
      <c r="F3796" s="3">
        <v>8000</v>
      </c>
      <c r="G3796" s="34">
        <v>21.99</v>
      </c>
      <c r="H3796" s="3" t="s">
        <v>12</v>
      </c>
      <c r="I3796" s="3" t="s">
        <v>21</v>
      </c>
      <c r="J3796" s="3" t="s">
        <v>8102</v>
      </c>
      <c r="K3796" s="3" t="s">
        <v>8124</v>
      </c>
      <c r="L3796" s="3" t="s">
        <v>68</v>
      </c>
      <c r="M3796" s="26" t="s">
        <v>16689</v>
      </c>
      <c r="N3796"/>
      <c r="O3796" s="3">
        <v>83</v>
      </c>
      <c r="P3796" s="55">
        <v>30368.19</v>
      </c>
      <c r="Q3796" s="55">
        <v>40441.49</v>
      </c>
      <c r="R3796" s="55">
        <v>-10073.299999999999</v>
      </c>
      <c r="S3796" s="57">
        <v>-0.25</v>
      </c>
      <c r="T3796" s="55">
        <v>365.88180722891565</v>
      </c>
      <c r="U3796" s="55">
        <v>26519.94</v>
      </c>
      <c r="V3796" s="55">
        <v>35336.959999999999</v>
      </c>
      <c r="W3796" s="55">
        <v>-8817.02</v>
      </c>
      <c r="X3796" s="57">
        <v>-0.25</v>
      </c>
      <c r="Y3796" s="3" t="str">
        <f>IFERROR(VLOOKUP(A3796,'Pivot price tier'!$C$8:$L$2290,10,0),"")</f>
        <v/>
      </c>
      <c r="Z3796" s="3" t="str">
        <f>IFERROR(VLOOKUP(A3796,'Pivot price tier by size'!$D$8:$M$2512,10,0),"")</f>
        <v/>
      </c>
      <c r="AA3796" s="3" t="str">
        <f>IFERROR(VLOOKUP(A3796,'Pivot category'!$B$8:$I$2236,8,0),"")</f>
        <v/>
      </c>
      <c r="AB3796" s="3" t="str">
        <f>IF(P3796&lt;$AC$1,"Bottom 5%","")</f>
        <v>Bottom 5%</v>
      </c>
      <c r="AC3796"/>
      <c r="AD3796" t="s">
        <v>16512</v>
      </c>
      <c r="AE3796" t="s">
        <v>13924</v>
      </c>
    </row>
    <row r="3797" spans="1:31" hidden="1" x14ac:dyDescent="0.25">
      <c r="A3797" t="s">
        <v>13733</v>
      </c>
      <c r="B3797" t="s">
        <v>13734</v>
      </c>
      <c r="C3797" s="3" t="s">
        <v>69</v>
      </c>
      <c r="D3797" s="3" t="s">
        <v>13269</v>
      </c>
      <c r="E3797" s="3" t="s">
        <v>5101</v>
      </c>
      <c r="F3797" s="3">
        <v>30000</v>
      </c>
      <c r="G3797" s="34">
        <v>2.99</v>
      </c>
      <c r="H3797" s="3" t="s">
        <v>46</v>
      </c>
      <c r="I3797" s="3" t="s">
        <v>70</v>
      </c>
      <c r="J3797" s="3" t="s">
        <v>13166</v>
      </c>
      <c r="K3797" s="3" t="s">
        <v>8115</v>
      </c>
      <c r="L3797" s="3" t="s">
        <v>68</v>
      </c>
      <c r="M3797" s="26">
        <v>45597</v>
      </c>
      <c r="N3797"/>
      <c r="O3797" s="3">
        <v>1</v>
      </c>
      <c r="P3797" s="55"/>
      <c r="Q3797" s="55">
        <v>143.52000000000001</v>
      </c>
      <c r="R3797" s="55">
        <v>-143.52000000000001</v>
      </c>
      <c r="S3797" s="57">
        <v>-1</v>
      </c>
      <c r="T3797" s="55">
        <v>0</v>
      </c>
      <c r="U3797" s="55">
        <v>287.04000000000002</v>
      </c>
      <c r="V3797" s="55">
        <v>13203.84</v>
      </c>
      <c r="W3797" s="55">
        <v>-12916.8</v>
      </c>
      <c r="X3797" s="57">
        <v>-0.98</v>
      </c>
      <c r="Y3797" s="3" t="str">
        <f>IFERROR(VLOOKUP(A3797,'Pivot price tier'!$C$8:$L$2290,10,0),"")</f>
        <v/>
      </c>
      <c r="Z3797" s="3" t="str">
        <f>IFERROR(VLOOKUP(A3797,'Pivot price tier by size'!$D$8:$M$2512,10,0),"")</f>
        <v/>
      </c>
      <c r="AA3797" s="3" t="str">
        <f>IFERROR(VLOOKUP(A3797,'Pivot category'!$B$8:$I$2236,8,0),"")</f>
        <v/>
      </c>
      <c r="AB3797" s="3" t="str">
        <f>IF(P3797&lt;$AC$1,"Bottom 5%","")</f>
        <v>Bottom 5%</v>
      </c>
      <c r="AC3797"/>
      <c r="AD3797" t="s">
        <v>16512</v>
      </c>
      <c r="AE3797" t="s">
        <v>11111</v>
      </c>
    </row>
    <row r="3798" spans="1:31" hidden="1" x14ac:dyDescent="0.25">
      <c r="A3798" t="s">
        <v>13735</v>
      </c>
      <c r="B3798" t="s">
        <v>1644</v>
      </c>
      <c r="C3798" s="3" t="s">
        <v>32</v>
      </c>
      <c r="D3798" s="3" t="s">
        <v>4003</v>
      </c>
      <c r="E3798" s="3">
        <v>0</v>
      </c>
      <c r="F3798" s="3">
        <v>7000</v>
      </c>
      <c r="G3798" s="34">
        <v>15.59</v>
      </c>
      <c r="H3798" s="3" t="s">
        <v>8184</v>
      </c>
      <c r="I3798" s="3" t="s">
        <v>12122</v>
      </c>
      <c r="J3798" s="3" t="s">
        <v>8107</v>
      </c>
      <c r="K3798" s="3" t="s">
        <v>8109</v>
      </c>
      <c r="L3798" s="3" t="s">
        <v>68</v>
      </c>
      <c r="M3798" s="26" t="s">
        <v>16689</v>
      </c>
      <c r="N3798"/>
      <c r="O3798" s="3">
        <v>38</v>
      </c>
      <c r="P3798" s="55">
        <v>25150.1</v>
      </c>
      <c r="Q3798" s="55">
        <v>32973.760000000002</v>
      </c>
      <c r="R3798" s="55">
        <v>-7823.66</v>
      </c>
      <c r="S3798" s="57">
        <v>-0.24</v>
      </c>
      <c r="T3798" s="55">
        <v>661.84473684210525</v>
      </c>
      <c r="U3798" s="55">
        <v>28857.48</v>
      </c>
      <c r="V3798" s="55">
        <v>29857.3</v>
      </c>
      <c r="W3798" s="55">
        <v>-999.82</v>
      </c>
      <c r="X3798" s="57">
        <v>-0.03</v>
      </c>
      <c r="Y3798" s="3" t="str">
        <f>IFERROR(VLOOKUP(A3798,'Pivot price tier'!$C$8:$L$2290,10,0),"")</f>
        <v/>
      </c>
      <c r="Z3798" s="3" t="str">
        <f>IFERROR(VLOOKUP(A3798,'Pivot price tier by size'!$D$8:$M$2512,10,0),"")</f>
        <v/>
      </c>
      <c r="AA3798" s="3" t="str">
        <f>IFERROR(VLOOKUP(A3798,'Pivot category'!$B$8:$I$2236,8,0),"")</f>
        <v/>
      </c>
      <c r="AB3798" s="3" t="str">
        <f>IF(P3798&lt;$AC$1,"Bottom 5%","")</f>
        <v>Bottom 5%</v>
      </c>
      <c r="AC3798"/>
      <c r="AD3798" t="s">
        <v>16512</v>
      </c>
      <c r="AE3798" t="s">
        <v>13924</v>
      </c>
    </row>
    <row r="3799" spans="1:31" x14ac:dyDescent="0.25">
      <c r="A3799" t="s">
        <v>7595</v>
      </c>
      <c r="B3799" t="s">
        <v>525</v>
      </c>
      <c r="C3799" s="3" t="s">
        <v>38</v>
      </c>
      <c r="D3799" s="3" t="s">
        <v>2767</v>
      </c>
      <c r="E3799" s="3">
        <v>0</v>
      </c>
      <c r="F3799" s="3">
        <v>1000</v>
      </c>
      <c r="G3799" s="34">
        <v>12.99</v>
      </c>
      <c r="H3799" s="3" t="s">
        <v>8184</v>
      </c>
      <c r="I3799" s="3" t="s">
        <v>12122</v>
      </c>
      <c r="J3799" s="3" t="s">
        <v>8102</v>
      </c>
      <c r="K3799" s="3" t="s">
        <v>8103</v>
      </c>
      <c r="L3799" s="3" t="s">
        <v>68</v>
      </c>
      <c r="M3799" s="26" t="s">
        <v>16689</v>
      </c>
      <c r="N3799"/>
      <c r="O3799" s="3">
        <v>156</v>
      </c>
      <c r="P3799" s="55">
        <v>91106.62</v>
      </c>
      <c r="Q3799" s="55">
        <v>85326.36</v>
      </c>
      <c r="R3799" s="55">
        <v>5780.26</v>
      </c>
      <c r="S3799" s="57">
        <v>7.0000000000000007E-2</v>
      </c>
      <c r="T3799" s="55">
        <v>584.01679487179479</v>
      </c>
      <c r="U3799" s="55">
        <v>64670.94</v>
      </c>
      <c r="V3799" s="55">
        <v>68588.59</v>
      </c>
      <c r="W3799" s="55">
        <v>-3917.65</v>
      </c>
      <c r="X3799" s="57">
        <v>-0.06</v>
      </c>
      <c r="Y3799" s="3" t="str">
        <f>IFERROR(VLOOKUP(A3799,'Pivot price tier'!$C$8:$L$2290,10,0),"")</f>
        <v xml:space="preserve"> </v>
      </c>
      <c r="Z3799" s="3" t="str">
        <f>IFERROR(VLOOKUP(A3799,'Pivot price tier by size'!$D$8:$M$2512,10,0),"")</f>
        <v xml:space="preserve"> </v>
      </c>
      <c r="AA3799" s="3" t="str">
        <f>IFERROR(VLOOKUP(A3799,'Pivot category'!$B$8:$I$2236,8,0),"")</f>
        <v xml:space="preserve"> </v>
      </c>
      <c r="AB3799" s="3" t="str">
        <f>IF(P3799&lt;$AC$1,"Bottom 5%","")</f>
        <v/>
      </c>
      <c r="AC3799"/>
      <c r="AD3799" t="s">
        <v>16510</v>
      </c>
      <c r="AE3799" t="s">
        <v>13853</v>
      </c>
    </row>
    <row r="3800" spans="1:31" hidden="1" x14ac:dyDescent="0.25">
      <c r="A3800" t="s">
        <v>9093</v>
      </c>
      <c r="B3800" t="s">
        <v>9092</v>
      </c>
      <c r="C3800" s="3" t="s">
        <v>36</v>
      </c>
      <c r="D3800" s="3" t="s">
        <v>8509</v>
      </c>
      <c r="E3800" s="3">
        <v>0</v>
      </c>
      <c r="F3800" s="3">
        <v>8000</v>
      </c>
      <c r="G3800" s="34">
        <v>17.989999999999998</v>
      </c>
      <c r="H3800" s="3" t="s">
        <v>46</v>
      </c>
      <c r="I3800" s="3" t="s">
        <v>46</v>
      </c>
      <c r="J3800" s="3" t="s">
        <v>8107</v>
      </c>
      <c r="K3800" s="3" t="s">
        <v>8124</v>
      </c>
      <c r="L3800" s="3" t="s">
        <v>8106</v>
      </c>
      <c r="M3800" s="26" t="s">
        <v>16689</v>
      </c>
      <c r="N3800"/>
      <c r="O3800" s="3">
        <v>4</v>
      </c>
      <c r="P3800" s="55">
        <v>737.71</v>
      </c>
      <c r="Q3800" s="55">
        <v>419.86</v>
      </c>
      <c r="R3800" s="55">
        <v>317.85000000000002</v>
      </c>
      <c r="S3800" s="57">
        <v>0.76</v>
      </c>
      <c r="T3800" s="55">
        <v>184.42750000000001</v>
      </c>
      <c r="U3800" s="55">
        <v>3394.66</v>
      </c>
      <c r="V3800" s="55">
        <v>7137.62</v>
      </c>
      <c r="W3800" s="55">
        <v>-3742.96</v>
      </c>
      <c r="X3800" s="57">
        <v>-0.52</v>
      </c>
      <c r="Y3800" s="3" t="str">
        <f>IFERROR(VLOOKUP(A3800,'Pivot price tier'!$C$8:$L$2290,10,0),"")</f>
        <v/>
      </c>
      <c r="Z3800" s="3" t="str">
        <f>IFERROR(VLOOKUP(A3800,'Pivot price tier by size'!$D$8:$M$2512,10,0),"")</f>
        <v/>
      </c>
      <c r="AA3800" s="3" t="str">
        <f>IFERROR(VLOOKUP(A3800,'Pivot category'!$B$8:$I$2236,8,0),"")</f>
        <v/>
      </c>
      <c r="AB3800" s="3" t="str">
        <f>IF(P3800&lt;$AC$1,"Bottom 5%","")</f>
        <v>Bottom 5%</v>
      </c>
      <c r="AC3800"/>
      <c r="AD3800" t="s">
        <v>16512</v>
      </c>
      <c r="AE3800" t="s">
        <v>13924</v>
      </c>
    </row>
    <row r="3801" spans="1:31" x14ac:dyDescent="0.25">
      <c r="A3801" t="s">
        <v>13433</v>
      </c>
      <c r="B3801" t="s">
        <v>13434</v>
      </c>
      <c r="C3801" s="3" t="s">
        <v>34</v>
      </c>
      <c r="D3801" s="3" t="s">
        <v>13247</v>
      </c>
      <c r="E3801" s="3">
        <v>0</v>
      </c>
      <c r="F3801" s="3">
        <v>70000</v>
      </c>
      <c r="G3801" s="34">
        <v>12.99</v>
      </c>
      <c r="H3801" s="3" t="s">
        <v>8184</v>
      </c>
      <c r="I3801" s="3" t="s">
        <v>12122</v>
      </c>
      <c r="J3801" s="3" t="s">
        <v>8102</v>
      </c>
      <c r="K3801" s="3" t="s">
        <v>8103</v>
      </c>
      <c r="L3801" s="3" t="s">
        <v>68</v>
      </c>
      <c r="M3801" s="26">
        <v>45566</v>
      </c>
      <c r="N3801"/>
      <c r="O3801" s="3">
        <v>116</v>
      </c>
      <c r="P3801" s="55">
        <v>56389.59</v>
      </c>
      <c r="Q3801" s="55">
        <v>75289.31</v>
      </c>
      <c r="R3801" s="55">
        <v>-18899.72</v>
      </c>
      <c r="S3801" s="57">
        <v>-0.25</v>
      </c>
      <c r="T3801" s="55">
        <v>486.11715517241379</v>
      </c>
      <c r="U3801" s="55">
        <v>50089.440000000002</v>
      </c>
      <c r="V3801" s="55">
        <v>93676.42</v>
      </c>
      <c r="W3801" s="55">
        <v>-43586.98</v>
      </c>
      <c r="X3801" s="57">
        <v>-0.47</v>
      </c>
      <c r="Y3801" s="3" t="str">
        <f>IFERROR(VLOOKUP(A3801,'Pivot price tier'!$C$8:$L$2290,10,0),"")</f>
        <v xml:space="preserve"> </v>
      </c>
      <c r="Z3801" s="3" t="str">
        <f>IFERROR(VLOOKUP(A3801,'Pivot price tier by size'!$D$8:$M$2512,10,0),"")</f>
        <v xml:space="preserve"> </v>
      </c>
      <c r="AA3801" s="3" t="str">
        <f>IFERROR(VLOOKUP(A3801,'Pivot category'!$B$8:$I$2236,8,0),"")</f>
        <v xml:space="preserve"> </v>
      </c>
      <c r="AB3801" s="3" t="str">
        <f>IF(P3801&lt;$AC$1,"Bottom 5%","")</f>
        <v/>
      </c>
      <c r="AC3801"/>
      <c r="AD3801" t="s">
        <v>16516</v>
      </c>
      <c r="AE3801" t="s">
        <v>16518</v>
      </c>
    </row>
    <row r="3802" spans="1:31" x14ac:dyDescent="0.25">
      <c r="A3802" t="s">
        <v>7713</v>
      </c>
      <c r="B3802" t="s">
        <v>675</v>
      </c>
      <c r="C3802" s="3" t="s">
        <v>38</v>
      </c>
      <c r="D3802" s="3" t="s">
        <v>2936</v>
      </c>
      <c r="E3802" s="3">
        <v>0</v>
      </c>
      <c r="F3802" s="3">
        <v>1000</v>
      </c>
      <c r="G3802" s="34">
        <v>20.99</v>
      </c>
      <c r="H3802" s="3" t="s">
        <v>8184</v>
      </c>
      <c r="I3802" s="3" t="s">
        <v>12122</v>
      </c>
      <c r="J3802" s="3" t="s">
        <v>8102</v>
      </c>
      <c r="K3802" s="3" t="s">
        <v>8103</v>
      </c>
      <c r="L3802" s="3" t="s">
        <v>68</v>
      </c>
      <c r="M3802" s="26" t="s">
        <v>16689</v>
      </c>
      <c r="N3802"/>
      <c r="O3802" s="3">
        <v>155</v>
      </c>
      <c r="P3802" s="55">
        <v>128650.4</v>
      </c>
      <c r="Q3802" s="55">
        <v>150753.48000000001</v>
      </c>
      <c r="R3802" s="55">
        <v>-22103.08</v>
      </c>
      <c r="S3802" s="57">
        <v>-0.15</v>
      </c>
      <c r="T3802" s="55">
        <v>830.00258064516129</v>
      </c>
      <c r="U3802" s="55">
        <v>72670.02</v>
      </c>
      <c r="V3802" s="55">
        <v>68119.33</v>
      </c>
      <c r="W3802" s="55">
        <v>4550.6899999999996</v>
      </c>
      <c r="X3802" s="57">
        <v>7.0000000000000007E-2</v>
      </c>
      <c r="Y3802" s="3" t="str">
        <f>IFERROR(VLOOKUP(A3802,'Pivot price tier'!$C$8:$L$2290,10,0),"")</f>
        <v xml:space="preserve"> </v>
      </c>
      <c r="Z3802" s="3" t="str">
        <f>IFERROR(VLOOKUP(A3802,'Pivot price tier by size'!$D$8:$M$2512,10,0),"")</f>
        <v xml:space="preserve"> </v>
      </c>
      <c r="AA3802" s="3" t="str">
        <f>IFERROR(VLOOKUP(A3802,'Pivot category'!$B$8:$I$2236,8,0),"")</f>
        <v xml:space="preserve"> </v>
      </c>
      <c r="AB3802" s="3" t="str">
        <f>IF(P3802&lt;$AC$1,"Bottom 5%","")</f>
        <v/>
      </c>
      <c r="AC3802"/>
      <c r="AD3802" t="s">
        <v>11019</v>
      </c>
      <c r="AE3802" t="s">
        <v>13854</v>
      </c>
    </row>
    <row r="3803" spans="1:31" hidden="1" x14ac:dyDescent="0.25">
      <c r="A3803" t="s">
        <v>12987</v>
      </c>
      <c r="B3803" t="s">
        <v>12988</v>
      </c>
      <c r="C3803" s="3" t="s">
        <v>32</v>
      </c>
      <c r="D3803" s="3" t="s">
        <v>8130</v>
      </c>
      <c r="E3803" s="3" t="s">
        <v>5101</v>
      </c>
      <c r="F3803" s="3">
        <v>6000</v>
      </c>
      <c r="G3803" s="34">
        <v>21.99</v>
      </c>
      <c r="H3803" s="3" t="s">
        <v>46</v>
      </c>
      <c r="I3803" s="3" t="s">
        <v>46</v>
      </c>
      <c r="J3803" s="3" t="s">
        <v>8104</v>
      </c>
      <c r="K3803" s="3" t="s">
        <v>8129</v>
      </c>
      <c r="L3803" s="3" t="s">
        <v>8108</v>
      </c>
      <c r="M3803" s="26">
        <v>45474</v>
      </c>
      <c r="N3803"/>
      <c r="O3803" s="3" t="s">
        <v>78</v>
      </c>
      <c r="P3803" s="55"/>
      <c r="Q3803" s="55">
        <v>43.98</v>
      </c>
      <c r="R3803" s="55">
        <v>-43.98</v>
      </c>
      <c r="S3803" s="57">
        <v>-1</v>
      </c>
      <c r="T3803" s="55" t="s">
        <v>78</v>
      </c>
      <c r="U3803" s="55" t="s">
        <v>78</v>
      </c>
      <c r="V3803" s="55" t="s">
        <v>78</v>
      </c>
      <c r="W3803" s="55" t="s">
        <v>78</v>
      </c>
      <c r="X3803" s="57" t="s">
        <v>78</v>
      </c>
      <c r="Y3803" s="3" t="str">
        <f>IFERROR(VLOOKUP(A3803,'Pivot price tier'!$C$8:$L$2290,10,0),"")</f>
        <v/>
      </c>
      <c r="Z3803" s="3" t="str">
        <f>IFERROR(VLOOKUP(A3803,'Pivot price tier by size'!$D$8:$M$2512,10,0),"")</f>
        <v/>
      </c>
      <c r="AA3803" s="3" t="str">
        <f>IFERROR(VLOOKUP(A3803,'Pivot category'!$B$8:$I$2236,8,0),"")</f>
        <v/>
      </c>
      <c r="AB3803" s="3" t="str">
        <f>IF(P3803&lt;$AC$1,"Bottom 5%","")</f>
        <v>Bottom 5%</v>
      </c>
      <c r="AC3803"/>
      <c r="AD3803" t="s">
        <v>16512</v>
      </c>
      <c r="AE3803" t="s">
        <v>13924</v>
      </c>
    </row>
    <row r="3804" spans="1:31" x14ac:dyDescent="0.25">
      <c r="A3804" t="s">
        <v>5765</v>
      </c>
      <c r="B3804" t="s">
        <v>1605</v>
      </c>
      <c r="C3804" s="3" t="s">
        <v>32</v>
      </c>
      <c r="D3804" s="3" t="s">
        <v>3964</v>
      </c>
      <c r="E3804" s="3" t="s">
        <v>5055</v>
      </c>
      <c r="F3804" s="3">
        <v>7000</v>
      </c>
      <c r="G3804" s="34">
        <v>89.99</v>
      </c>
      <c r="H3804" s="3" t="s">
        <v>12402</v>
      </c>
      <c r="I3804" s="3" t="s">
        <v>15</v>
      </c>
      <c r="J3804" s="3" t="s">
        <v>8102</v>
      </c>
      <c r="K3804" s="3" t="s">
        <v>8103</v>
      </c>
      <c r="L3804" s="3" t="s">
        <v>68</v>
      </c>
      <c r="M3804" s="26" t="s">
        <v>16689</v>
      </c>
      <c r="N3804"/>
      <c r="O3804" s="3">
        <v>89</v>
      </c>
      <c r="P3804" s="55">
        <v>90929.61</v>
      </c>
      <c r="Q3804" s="55">
        <v>82061.11</v>
      </c>
      <c r="R3804" s="55">
        <v>8868.5</v>
      </c>
      <c r="S3804" s="57">
        <v>0.11</v>
      </c>
      <c r="T3804" s="55">
        <v>1021.6810112359551</v>
      </c>
      <c r="U3804" s="55">
        <v>64857.66</v>
      </c>
      <c r="V3804" s="55">
        <v>55758.98</v>
      </c>
      <c r="W3804" s="55">
        <v>9098.68</v>
      </c>
      <c r="X3804" s="57">
        <v>0.16</v>
      </c>
      <c r="Y3804" s="3" t="str">
        <f>IFERROR(VLOOKUP(A3804,'Pivot price tier'!$C$8:$L$2290,10,0),"")</f>
        <v xml:space="preserve"> </v>
      </c>
      <c r="Z3804" s="3" t="str">
        <f>IFERROR(VLOOKUP(A3804,'Pivot price tier by size'!$D$8:$M$2512,10,0),"")</f>
        <v xml:space="preserve"> </v>
      </c>
      <c r="AA3804" s="3" t="str">
        <f>IFERROR(VLOOKUP(A3804,'Pivot category'!$B$8:$I$2236,8,0),"")</f>
        <v xml:space="preserve"> </v>
      </c>
      <c r="AB3804" s="3" t="str">
        <f>IF(P3804&lt;$AC$1,"Bottom 5%","")</f>
        <v/>
      </c>
      <c r="AC3804"/>
      <c r="AD3804" t="s">
        <v>16516</v>
      </c>
      <c r="AE3804" t="s">
        <v>16518</v>
      </c>
    </row>
    <row r="3805" spans="1:31" hidden="1" x14ac:dyDescent="0.25">
      <c r="A3805" t="s">
        <v>5692</v>
      </c>
      <c r="B3805" t="s">
        <v>1648</v>
      </c>
      <c r="C3805" s="3" t="s">
        <v>32</v>
      </c>
      <c r="D3805" s="3" t="s">
        <v>4007</v>
      </c>
      <c r="E3805" s="3">
        <v>0</v>
      </c>
      <c r="F3805" s="3">
        <v>7000</v>
      </c>
      <c r="G3805" s="34">
        <v>15.59</v>
      </c>
      <c r="H3805" s="3" t="s">
        <v>46</v>
      </c>
      <c r="I3805" s="3" t="s">
        <v>46</v>
      </c>
      <c r="J3805" s="3" t="s">
        <v>8107</v>
      </c>
      <c r="K3805" s="3" t="s">
        <v>8103</v>
      </c>
      <c r="L3805" s="3" t="s">
        <v>8106</v>
      </c>
      <c r="M3805" s="26" t="s">
        <v>16689</v>
      </c>
      <c r="N3805"/>
      <c r="O3805" s="3">
        <v>14</v>
      </c>
      <c r="P3805" s="55">
        <v>27565.95</v>
      </c>
      <c r="Q3805" s="55">
        <v>51563.22</v>
      </c>
      <c r="R3805" s="55">
        <v>-23997.27</v>
      </c>
      <c r="S3805" s="57">
        <v>-0.47</v>
      </c>
      <c r="T3805" s="55">
        <v>1968.9964285714286</v>
      </c>
      <c r="U3805" s="55">
        <v>22479.64</v>
      </c>
      <c r="V3805" s="55">
        <v>58139.8</v>
      </c>
      <c r="W3805" s="55">
        <v>-35660.160000000003</v>
      </c>
      <c r="X3805" s="57">
        <v>-0.61</v>
      </c>
      <c r="Y3805" s="3" t="str">
        <f>IFERROR(VLOOKUP(A3805,'Pivot price tier'!$C$8:$L$2290,10,0),"")</f>
        <v/>
      </c>
      <c r="Z3805" s="3" t="str">
        <f>IFERROR(VLOOKUP(A3805,'Pivot price tier by size'!$D$8:$M$2512,10,0),"")</f>
        <v/>
      </c>
      <c r="AA3805" s="3" t="str">
        <f>IFERROR(VLOOKUP(A3805,'Pivot category'!$B$8:$I$2236,8,0),"")</f>
        <v/>
      </c>
      <c r="AB3805" s="3" t="str">
        <f>IF(P3805&lt;$AC$1,"Bottom 5%","")</f>
        <v>Bottom 5%</v>
      </c>
      <c r="AC3805"/>
      <c r="AD3805" t="s">
        <v>16512</v>
      </c>
      <c r="AE3805" t="s">
        <v>13924</v>
      </c>
    </row>
    <row r="3806" spans="1:31" hidden="1" x14ac:dyDescent="0.25">
      <c r="A3806" t="s">
        <v>6160</v>
      </c>
      <c r="B3806" t="s">
        <v>1649</v>
      </c>
      <c r="C3806" s="3" t="s">
        <v>32</v>
      </c>
      <c r="D3806" s="3" t="s">
        <v>4008</v>
      </c>
      <c r="E3806" s="3">
        <v>0</v>
      </c>
      <c r="F3806" s="3">
        <v>7000</v>
      </c>
      <c r="G3806" s="34">
        <v>25.99</v>
      </c>
      <c r="H3806" s="3" t="s">
        <v>46</v>
      </c>
      <c r="I3806" s="3" t="s">
        <v>46</v>
      </c>
      <c r="J3806" s="3" t="s">
        <v>8112</v>
      </c>
      <c r="K3806" s="3" t="s">
        <v>8111</v>
      </c>
      <c r="L3806" s="3" t="s">
        <v>68</v>
      </c>
      <c r="M3806" s="26" t="s">
        <v>16689</v>
      </c>
      <c r="N3806"/>
      <c r="O3806" s="3">
        <v>20</v>
      </c>
      <c r="P3806" s="55">
        <v>3820.53</v>
      </c>
      <c r="Q3806" s="55">
        <v>4392.3100000000004</v>
      </c>
      <c r="R3806" s="55">
        <v>-571.78</v>
      </c>
      <c r="S3806" s="57">
        <v>-0.13</v>
      </c>
      <c r="T3806" s="55">
        <v>191.0265</v>
      </c>
      <c r="U3806" s="55">
        <v>13540.79</v>
      </c>
      <c r="V3806" s="55">
        <v>20973.93</v>
      </c>
      <c r="W3806" s="55">
        <v>-7433.14</v>
      </c>
      <c r="X3806" s="57">
        <v>-0.35</v>
      </c>
      <c r="Y3806" s="3" t="str">
        <f>IFERROR(VLOOKUP(A3806,'Pivot price tier'!$C$8:$L$2290,10,0),"")</f>
        <v/>
      </c>
      <c r="Z3806" s="3" t="str">
        <f>IFERROR(VLOOKUP(A3806,'Pivot price tier by size'!$D$8:$M$2512,10,0),"")</f>
        <v/>
      </c>
      <c r="AA3806" s="3" t="str">
        <f>IFERROR(VLOOKUP(A3806,'Pivot category'!$B$8:$I$2236,8,0),"")</f>
        <v/>
      </c>
      <c r="AB3806" s="3" t="str">
        <f>IF(P3806&lt;$AC$1,"Bottom 5%","")</f>
        <v>Bottom 5%</v>
      </c>
      <c r="AC3806"/>
      <c r="AD3806" t="s">
        <v>16512</v>
      </c>
      <c r="AE3806" t="s">
        <v>13924</v>
      </c>
    </row>
    <row r="3807" spans="1:31" x14ac:dyDescent="0.25">
      <c r="A3807" t="s">
        <v>7598</v>
      </c>
      <c r="B3807" t="s">
        <v>1611</v>
      </c>
      <c r="C3807" s="3" t="s">
        <v>38</v>
      </c>
      <c r="D3807" s="3" t="s">
        <v>3970</v>
      </c>
      <c r="E3807" s="3" t="s">
        <v>5053</v>
      </c>
      <c r="F3807" s="3">
        <v>7000</v>
      </c>
      <c r="G3807" s="34">
        <v>19.989999999999998</v>
      </c>
      <c r="H3807" s="3" t="s">
        <v>12</v>
      </c>
      <c r="I3807" s="3" t="s">
        <v>13</v>
      </c>
      <c r="J3807" s="3" t="s">
        <v>8102</v>
      </c>
      <c r="K3807" s="3" t="s">
        <v>8103</v>
      </c>
      <c r="L3807" s="3" t="s">
        <v>68</v>
      </c>
      <c r="M3807" s="26" t="s">
        <v>16689</v>
      </c>
      <c r="N3807"/>
      <c r="O3807" s="3">
        <v>151</v>
      </c>
      <c r="P3807" s="55">
        <v>244637.62</v>
      </c>
      <c r="Q3807" s="55">
        <v>250314.78</v>
      </c>
      <c r="R3807" s="55">
        <v>-5677.16</v>
      </c>
      <c r="S3807" s="57">
        <v>-0.02</v>
      </c>
      <c r="T3807" s="55">
        <v>1620.1166887417219</v>
      </c>
      <c r="U3807" s="55">
        <v>57191.39</v>
      </c>
      <c r="V3807" s="55">
        <v>58250.86</v>
      </c>
      <c r="W3807" s="55">
        <v>-1059.47</v>
      </c>
      <c r="X3807" s="57">
        <v>-0.02</v>
      </c>
      <c r="Y3807" s="3" t="str">
        <f>IFERROR(VLOOKUP(A3807,'Pivot price tier'!$C$8:$L$2290,10,0),"")</f>
        <v xml:space="preserve"> </v>
      </c>
      <c r="Z3807" s="3" t="str">
        <f>IFERROR(VLOOKUP(A3807,'Pivot price tier by size'!$D$8:$M$2512,10,0),"")</f>
        <v xml:space="preserve"> </v>
      </c>
      <c r="AA3807" s="3" t="str">
        <f>IFERROR(VLOOKUP(A3807,'Pivot category'!$B$8:$I$2236,8,0),"")</f>
        <v xml:space="preserve"> </v>
      </c>
      <c r="AB3807" s="3" t="str">
        <f>IF(P3807&lt;$AC$1,"Bottom 5%","")</f>
        <v/>
      </c>
      <c r="AC3807"/>
      <c r="AD3807" t="s">
        <v>16512</v>
      </c>
      <c r="AE3807" t="s">
        <v>13856</v>
      </c>
    </row>
    <row r="3808" spans="1:31" hidden="1" x14ac:dyDescent="0.25">
      <c r="A3808" t="s">
        <v>9475</v>
      </c>
      <c r="B3808" t="s">
        <v>9476</v>
      </c>
      <c r="C3808" s="3" t="s">
        <v>32</v>
      </c>
      <c r="D3808" s="3" t="s">
        <v>9315</v>
      </c>
      <c r="E3808" s="3" t="s">
        <v>5101</v>
      </c>
      <c r="F3808" s="3">
        <v>7000</v>
      </c>
      <c r="G3808" s="34">
        <v>12.59</v>
      </c>
      <c r="H3808" s="3" t="s">
        <v>12</v>
      </c>
      <c r="I3808" s="3" t="s">
        <v>17</v>
      </c>
      <c r="J3808" s="3" t="s">
        <v>8107</v>
      </c>
      <c r="K3808" s="3" t="s">
        <v>8103</v>
      </c>
      <c r="L3808" s="3" t="s">
        <v>8108</v>
      </c>
      <c r="M3808" s="26" t="s">
        <v>16689</v>
      </c>
      <c r="N3808"/>
      <c r="O3808" s="3" t="s">
        <v>78</v>
      </c>
      <c r="P3808" s="55">
        <v>125.9</v>
      </c>
      <c r="Q3808" s="55">
        <v>24329.88</v>
      </c>
      <c r="R3808" s="55">
        <v>-24203.98</v>
      </c>
      <c r="S3808" s="57">
        <v>-0.99</v>
      </c>
      <c r="T3808" s="55" t="s">
        <v>78</v>
      </c>
      <c r="U3808" s="55">
        <v>88.13</v>
      </c>
      <c r="V3808" s="55">
        <v>9936.1</v>
      </c>
      <c r="W3808" s="55">
        <v>-9847.9699999999993</v>
      </c>
      <c r="X3808" s="57">
        <v>-0.99</v>
      </c>
      <c r="Y3808" s="3" t="str">
        <f>IFERROR(VLOOKUP(A3808,'Pivot price tier'!$C$8:$L$2290,10,0),"")</f>
        <v/>
      </c>
      <c r="Z3808" s="3" t="str">
        <f>IFERROR(VLOOKUP(A3808,'Pivot price tier by size'!$D$8:$M$2512,10,0),"")</f>
        <v/>
      </c>
      <c r="AA3808" s="3" t="str">
        <f>IFERROR(VLOOKUP(A3808,'Pivot category'!$B$8:$I$2236,8,0),"")</f>
        <v/>
      </c>
      <c r="AB3808" s="3" t="str">
        <f>IF(P3808&lt;$AC$1,"Bottom 5%","")</f>
        <v>Bottom 5%</v>
      </c>
      <c r="AC3808"/>
      <c r="AD3808" t="s">
        <v>16512</v>
      </c>
      <c r="AE3808" t="s">
        <v>13924</v>
      </c>
    </row>
    <row r="3809" spans="1:31" hidden="1" x14ac:dyDescent="0.25">
      <c r="A3809" t="s">
        <v>15834</v>
      </c>
      <c r="B3809" t="s">
        <v>15835</v>
      </c>
      <c r="C3809" s="3" t="s">
        <v>69</v>
      </c>
      <c r="D3809" s="3" t="s">
        <v>4919</v>
      </c>
      <c r="E3809" s="3" t="s">
        <v>5101</v>
      </c>
      <c r="F3809" s="3">
        <v>7000</v>
      </c>
      <c r="G3809" s="34">
        <v>2.99</v>
      </c>
      <c r="H3809" s="3" t="s">
        <v>46</v>
      </c>
      <c r="I3809" s="3" t="s">
        <v>70</v>
      </c>
      <c r="J3809" s="3" t="s">
        <v>8107</v>
      </c>
      <c r="K3809" s="3" t="s">
        <v>8103</v>
      </c>
      <c r="L3809" s="3" t="s">
        <v>8105</v>
      </c>
      <c r="M3809" s="26">
        <v>45992</v>
      </c>
      <c r="N3809"/>
      <c r="O3809" s="3">
        <v>0</v>
      </c>
      <c r="P3809" s="55">
        <v>2.99</v>
      </c>
      <c r="Q3809" s="55"/>
      <c r="R3809" s="55">
        <v>2.99</v>
      </c>
      <c r="S3809" s="57"/>
      <c r="T3809" s="55" t="s">
        <v>78</v>
      </c>
      <c r="U3809" s="55" t="s">
        <v>78</v>
      </c>
      <c r="V3809" s="55" t="s">
        <v>78</v>
      </c>
      <c r="W3809" s="55" t="s">
        <v>78</v>
      </c>
      <c r="X3809" s="57" t="s">
        <v>78</v>
      </c>
      <c r="Y3809" s="3" t="str">
        <f>IFERROR(VLOOKUP(A3809,'Pivot price tier'!$C$8:$L$2290,10,0),"")</f>
        <v/>
      </c>
      <c r="Z3809" s="3" t="str">
        <f>IFERROR(VLOOKUP(A3809,'Pivot price tier by size'!$D$8:$M$2512,10,0),"")</f>
        <v/>
      </c>
      <c r="AA3809" s="3" t="str">
        <f>IFERROR(VLOOKUP(A3809,'Pivot category'!$B$8:$I$2236,8,0),"")</f>
        <v/>
      </c>
      <c r="AB3809" s="3" t="str">
        <f>IF(P3809&lt;$AC$1,"Bottom 5%","")</f>
        <v>Bottom 5%</v>
      </c>
      <c r="AC3809"/>
      <c r="AD3809" t="s">
        <v>16512</v>
      </c>
      <c r="AE3809" t="s">
        <v>13924</v>
      </c>
    </row>
    <row r="3810" spans="1:31" hidden="1" x14ac:dyDescent="0.25">
      <c r="A3810" t="s">
        <v>6277</v>
      </c>
      <c r="B3810" t="s">
        <v>6276</v>
      </c>
      <c r="C3810" s="3" t="s">
        <v>32</v>
      </c>
      <c r="D3810" s="3" t="s">
        <v>7897</v>
      </c>
      <c r="E3810" s="3">
        <v>0</v>
      </c>
      <c r="F3810" s="3">
        <v>7000</v>
      </c>
      <c r="G3810" s="34">
        <v>25.99</v>
      </c>
      <c r="H3810" s="3" t="s">
        <v>46</v>
      </c>
      <c r="I3810" s="3" t="s">
        <v>46</v>
      </c>
      <c r="J3810" s="3" t="s">
        <v>8107</v>
      </c>
      <c r="K3810" s="3" t="s">
        <v>8103</v>
      </c>
      <c r="L3810" s="3" t="s">
        <v>68</v>
      </c>
      <c r="M3810" s="26" t="s">
        <v>16689</v>
      </c>
      <c r="N3810"/>
      <c r="O3810" s="3">
        <v>12</v>
      </c>
      <c r="P3810" s="55">
        <v>4158.3999999999996</v>
      </c>
      <c r="Q3810" s="55">
        <v>17171.37</v>
      </c>
      <c r="R3810" s="55">
        <v>-13012.97</v>
      </c>
      <c r="S3810" s="57">
        <v>-0.76</v>
      </c>
      <c r="T3810" s="55">
        <v>346.5333333333333</v>
      </c>
      <c r="U3810" s="55">
        <v>1143.56</v>
      </c>
      <c r="V3810" s="55">
        <v>3768.55</v>
      </c>
      <c r="W3810" s="55">
        <v>-2624.99</v>
      </c>
      <c r="X3810" s="57">
        <v>-0.7</v>
      </c>
      <c r="Y3810" s="3" t="str">
        <f>IFERROR(VLOOKUP(A3810,'Pivot price tier'!$C$8:$L$2290,10,0),"")</f>
        <v xml:space="preserve"> </v>
      </c>
      <c r="Z3810" s="3" t="str">
        <f>IFERROR(VLOOKUP(A3810,'Pivot price tier by size'!$D$8:$M$2512,10,0),"")</f>
        <v xml:space="preserve"> </v>
      </c>
      <c r="AA3810" s="3" t="str">
        <f>IFERROR(VLOOKUP(A3810,'Pivot category'!$B$8:$I$2236,8,0),"")</f>
        <v>X</v>
      </c>
      <c r="AB3810" s="3" t="str">
        <f>IF(P3810&lt;$AC$1,"Bottom 5%","")</f>
        <v>Bottom 5%</v>
      </c>
      <c r="AC3810"/>
      <c r="AD3810" t="s">
        <v>16512</v>
      </c>
      <c r="AE3810" t="s">
        <v>13924</v>
      </c>
    </row>
    <row r="3811" spans="1:31" x14ac:dyDescent="0.25">
      <c r="A3811" t="s">
        <v>7258</v>
      </c>
      <c r="B3811" t="s">
        <v>1612</v>
      </c>
      <c r="C3811" s="3" t="s">
        <v>36</v>
      </c>
      <c r="D3811" s="3" t="s">
        <v>3971</v>
      </c>
      <c r="E3811" s="3" t="s">
        <v>5053</v>
      </c>
      <c r="F3811" s="3">
        <v>7000</v>
      </c>
      <c r="G3811" s="34">
        <v>25.99</v>
      </c>
      <c r="H3811" s="3" t="s">
        <v>12</v>
      </c>
      <c r="I3811" s="3" t="s">
        <v>21</v>
      </c>
      <c r="J3811" s="3" t="s">
        <v>8102</v>
      </c>
      <c r="K3811" s="3" t="s">
        <v>8103</v>
      </c>
      <c r="L3811" s="3" t="s">
        <v>68</v>
      </c>
      <c r="M3811" s="26" t="s">
        <v>16689</v>
      </c>
      <c r="N3811"/>
      <c r="O3811" s="3">
        <v>152</v>
      </c>
      <c r="P3811" s="55">
        <v>372956.5</v>
      </c>
      <c r="Q3811" s="55">
        <v>481724.65</v>
      </c>
      <c r="R3811" s="55">
        <v>-108768.15</v>
      </c>
      <c r="S3811" s="57">
        <v>-0.23</v>
      </c>
      <c r="T3811" s="55">
        <v>2453.6611842105262</v>
      </c>
      <c r="U3811" s="55">
        <v>555614.22</v>
      </c>
      <c r="V3811" s="55">
        <v>575548.55000000005</v>
      </c>
      <c r="W3811" s="55">
        <v>-19934.330000000002</v>
      </c>
      <c r="X3811" s="57">
        <v>-0.03</v>
      </c>
      <c r="Y3811" s="3" t="str">
        <f>IFERROR(VLOOKUP(A3811,'Pivot price tier'!$C$8:$L$2290,10,0),"")</f>
        <v xml:space="preserve"> </v>
      </c>
      <c r="Z3811" s="3" t="str">
        <f>IFERROR(VLOOKUP(A3811,'Pivot price tier by size'!$D$8:$M$2512,10,0),"")</f>
        <v xml:space="preserve"> </v>
      </c>
      <c r="AA3811" s="3" t="str">
        <f>IFERROR(VLOOKUP(A3811,'Pivot category'!$B$8:$I$2236,8,0),"")</f>
        <v xml:space="preserve"> </v>
      </c>
      <c r="AB3811" s="3" t="str">
        <f>IF(P3811&lt;$AC$1,"Bottom 5%","")</f>
        <v/>
      </c>
      <c r="AC3811"/>
      <c r="AD3811" t="s">
        <v>16510</v>
      </c>
      <c r="AE3811" t="s">
        <v>13892</v>
      </c>
    </row>
    <row r="3812" spans="1:31" x14ac:dyDescent="0.25">
      <c r="A3812" t="s">
        <v>7537</v>
      </c>
      <c r="B3812" t="s">
        <v>1613</v>
      </c>
      <c r="C3812" s="3" t="s">
        <v>38</v>
      </c>
      <c r="D3812" s="3" t="s">
        <v>3972</v>
      </c>
      <c r="E3812" s="3" t="s">
        <v>5053</v>
      </c>
      <c r="F3812" s="3">
        <v>7000</v>
      </c>
      <c r="G3812" s="34">
        <v>43.99</v>
      </c>
      <c r="H3812" s="3" t="s">
        <v>12</v>
      </c>
      <c r="I3812" s="3" t="s">
        <v>21</v>
      </c>
      <c r="J3812" s="3" t="s">
        <v>8102</v>
      </c>
      <c r="K3812" s="3" t="s">
        <v>8103</v>
      </c>
      <c r="L3812" s="3" t="s">
        <v>68</v>
      </c>
      <c r="M3812" s="26" t="s">
        <v>16689</v>
      </c>
      <c r="N3812"/>
      <c r="O3812" s="3">
        <v>159</v>
      </c>
      <c r="P3812" s="55">
        <v>1663398.17</v>
      </c>
      <c r="Q3812" s="55">
        <v>1631924.91</v>
      </c>
      <c r="R3812" s="55">
        <v>31473.26</v>
      </c>
      <c r="S3812" s="57">
        <v>0.02</v>
      </c>
      <c r="T3812" s="55">
        <v>10461.623710691823</v>
      </c>
      <c r="U3812" s="55">
        <v>661722.75</v>
      </c>
      <c r="V3812" s="55">
        <v>700302.5</v>
      </c>
      <c r="W3812" s="55">
        <v>-38579.75</v>
      </c>
      <c r="X3812" s="57">
        <v>-0.06</v>
      </c>
      <c r="Y3812" s="3" t="str">
        <f>IFERROR(VLOOKUP(A3812,'Pivot price tier'!$C$8:$L$2290,10,0),"")</f>
        <v xml:space="preserve"> </v>
      </c>
      <c r="Z3812" s="3" t="str">
        <f>IFERROR(VLOOKUP(A3812,'Pivot price tier by size'!$D$8:$M$2512,10,0),"")</f>
        <v xml:space="preserve"> </v>
      </c>
      <c r="AA3812" s="3" t="str">
        <f>IFERROR(VLOOKUP(A3812,'Pivot category'!$B$8:$I$2236,8,0),"")</f>
        <v xml:space="preserve"> </v>
      </c>
      <c r="AB3812" s="3" t="str">
        <f>IF(P3812&lt;$AC$1,"Bottom 5%","")</f>
        <v/>
      </c>
      <c r="AC3812"/>
      <c r="AD3812" t="s">
        <v>16510</v>
      </c>
      <c r="AE3812" t="s">
        <v>13892</v>
      </c>
    </row>
    <row r="3813" spans="1:31" x14ac:dyDescent="0.25">
      <c r="A3813" t="s">
        <v>6754</v>
      </c>
      <c r="B3813" t="s">
        <v>1614</v>
      </c>
      <c r="C3813" s="3" t="s">
        <v>34</v>
      </c>
      <c r="D3813" s="3" t="s">
        <v>3973</v>
      </c>
      <c r="E3813" s="3" t="s">
        <v>5053</v>
      </c>
      <c r="F3813" s="3">
        <v>7000</v>
      </c>
      <c r="G3813" s="34">
        <v>11.49</v>
      </c>
      <c r="H3813" s="3" t="s">
        <v>12</v>
      </c>
      <c r="I3813" s="3" t="s">
        <v>21</v>
      </c>
      <c r="J3813" s="3" t="s">
        <v>8102</v>
      </c>
      <c r="K3813" s="3" t="s">
        <v>8103</v>
      </c>
      <c r="L3813" s="3" t="s">
        <v>68</v>
      </c>
      <c r="M3813" s="26" t="s">
        <v>16689</v>
      </c>
      <c r="N3813"/>
      <c r="O3813" s="3">
        <v>159</v>
      </c>
      <c r="P3813" s="55">
        <v>132066.06</v>
      </c>
      <c r="Q3813" s="55">
        <v>141556.79999999999</v>
      </c>
      <c r="R3813" s="55">
        <v>-9490.74</v>
      </c>
      <c r="S3813" s="57">
        <v>-7.0000000000000007E-2</v>
      </c>
      <c r="T3813" s="55">
        <v>830.60415094339623</v>
      </c>
      <c r="U3813" s="55">
        <v>247942.71</v>
      </c>
      <c r="V3813" s="55">
        <v>221848.92</v>
      </c>
      <c r="W3813" s="55">
        <v>26093.79</v>
      </c>
      <c r="X3813" s="57">
        <v>0.12</v>
      </c>
      <c r="Y3813" s="3" t="str">
        <f>IFERROR(VLOOKUP(A3813,'Pivot price tier'!$C$8:$L$2290,10,0),"")</f>
        <v xml:space="preserve"> </v>
      </c>
      <c r="Z3813" s="3" t="str">
        <f>IFERROR(VLOOKUP(A3813,'Pivot price tier by size'!$D$8:$M$2512,10,0),"")</f>
        <v xml:space="preserve"> </v>
      </c>
      <c r="AA3813" s="3" t="str">
        <f>IFERROR(VLOOKUP(A3813,'Pivot category'!$B$8:$I$2236,8,0),"")</f>
        <v xml:space="preserve"> </v>
      </c>
      <c r="AB3813" s="3" t="str">
        <f>IF(P3813&lt;$AC$1,"Bottom 5%","")</f>
        <v/>
      </c>
      <c r="AC3813"/>
      <c r="AD3813" t="s">
        <v>16510</v>
      </c>
      <c r="AE3813" t="s">
        <v>13892</v>
      </c>
    </row>
    <row r="3814" spans="1:31" hidden="1" x14ac:dyDescent="0.25">
      <c r="A3814" t="s">
        <v>12178</v>
      </c>
      <c r="B3814" t="s">
        <v>12179</v>
      </c>
      <c r="C3814" s="3" t="s">
        <v>32</v>
      </c>
      <c r="D3814" s="3" t="s">
        <v>11878</v>
      </c>
      <c r="E3814" s="3" t="s">
        <v>5101</v>
      </c>
      <c r="F3814" s="3">
        <v>70000</v>
      </c>
      <c r="G3814" s="34">
        <v>20.99</v>
      </c>
      <c r="H3814" s="3" t="s">
        <v>29</v>
      </c>
      <c r="I3814" s="3" t="s">
        <v>21</v>
      </c>
      <c r="J3814" s="3" t="s">
        <v>8107</v>
      </c>
      <c r="K3814" s="3" t="s">
        <v>8103</v>
      </c>
      <c r="L3814" s="3" t="s">
        <v>8105</v>
      </c>
      <c r="M3814" s="26" t="s">
        <v>16689</v>
      </c>
      <c r="N3814"/>
      <c r="O3814" s="3">
        <v>0</v>
      </c>
      <c r="P3814" s="55">
        <v>119.94</v>
      </c>
      <c r="Q3814" s="55">
        <v>5415.42</v>
      </c>
      <c r="R3814" s="55">
        <v>-5295.48</v>
      </c>
      <c r="S3814" s="57">
        <v>-0.98</v>
      </c>
      <c r="T3814" s="55" t="s">
        <v>78</v>
      </c>
      <c r="U3814" s="55">
        <v>83.96</v>
      </c>
      <c r="V3814" s="55">
        <v>6443.93</v>
      </c>
      <c r="W3814" s="55">
        <v>-6359.97</v>
      </c>
      <c r="X3814" s="57">
        <v>-0.99</v>
      </c>
      <c r="Y3814" s="3" t="str">
        <f>IFERROR(VLOOKUP(A3814,'Pivot price tier'!$C$8:$L$2290,10,0),"")</f>
        <v/>
      </c>
      <c r="Z3814" s="3" t="str">
        <f>IFERROR(VLOOKUP(A3814,'Pivot price tier by size'!$D$8:$M$2512,10,0),"")</f>
        <v/>
      </c>
      <c r="AA3814" s="3" t="str">
        <f>IFERROR(VLOOKUP(A3814,'Pivot category'!$B$8:$I$2236,8,0),"")</f>
        <v/>
      </c>
      <c r="AB3814" s="3" t="str">
        <f>IF(P3814&lt;$AC$1,"Bottom 5%","")</f>
        <v>Bottom 5%</v>
      </c>
      <c r="AC3814"/>
      <c r="AD3814" t="s">
        <v>16512</v>
      </c>
      <c r="AE3814" t="s">
        <v>13924</v>
      </c>
    </row>
    <row r="3815" spans="1:31" x14ac:dyDescent="0.25">
      <c r="A3815" t="s">
        <v>5331</v>
      </c>
      <c r="B3815" t="s">
        <v>1616</v>
      </c>
      <c r="C3815" s="3" t="s">
        <v>32</v>
      </c>
      <c r="D3815" s="3" t="s">
        <v>3975</v>
      </c>
      <c r="E3815" s="3" t="s">
        <v>5053</v>
      </c>
      <c r="F3815" s="3">
        <v>7000</v>
      </c>
      <c r="G3815" s="34">
        <v>22.99</v>
      </c>
      <c r="H3815" s="3" t="s">
        <v>12</v>
      </c>
      <c r="I3815" s="3" t="s">
        <v>21</v>
      </c>
      <c r="J3815" s="3" t="s">
        <v>8102</v>
      </c>
      <c r="K3815" s="3" t="s">
        <v>8103</v>
      </c>
      <c r="L3815" s="3" t="s">
        <v>68</v>
      </c>
      <c r="M3815" s="26" t="s">
        <v>16689</v>
      </c>
      <c r="N3815"/>
      <c r="O3815" s="3">
        <v>158</v>
      </c>
      <c r="P3815" s="55">
        <v>340879.97</v>
      </c>
      <c r="Q3815" s="55">
        <v>352134.94</v>
      </c>
      <c r="R3815" s="55">
        <v>-11254.97</v>
      </c>
      <c r="S3815" s="57">
        <v>-0.03</v>
      </c>
      <c r="T3815" s="55">
        <v>2157.4681645569617</v>
      </c>
      <c r="U3815" s="55">
        <v>653195.54</v>
      </c>
      <c r="V3815" s="55">
        <v>664417.59</v>
      </c>
      <c r="W3815" s="55">
        <v>-11222.05</v>
      </c>
      <c r="X3815" s="57">
        <v>-0.02</v>
      </c>
      <c r="Y3815" s="3" t="str">
        <f>IFERROR(VLOOKUP(A3815,'Pivot price tier'!$C$8:$L$2290,10,0),"")</f>
        <v xml:space="preserve"> </v>
      </c>
      <c r="Z3815" s="3" t="str">
        <f>IFERROR(VLOOKUP(A3815,'Pivot price tier by size'!$D$8:$M$2512,10,0),"")</f>
        <v xml:space="preserve"> </v>
      </c>
      <c r="AA3815" s="3" t="str">
        <f>IFERROR(VLOOKUP(A3815,'Pivot category'!$B$8:$I$2236,8,0),"")</f>
        <v xml:space="preserve"> </v>
      </c>
      <c r="AB3815" s="3" t="str">
        <f>IF(P3815&lt;$AC$1,"Bottom 5%","")</f>
        <v/>
      </c>
      <c r="AC3815"/>
      <c r="AD3815" t="s">
        <v>16510</v>
      </c>
      <c r="AE3815" t="s">
        <v>13892</v>
      </c>
    </row>
    <row r="3816" spans="1:31" hidden="1" x14ac:dyDescent="0.25">
      <c r="A3816" t="s">
        <v>13736</v>
      </c>
      <c r="B3816" t="s">
        <v>13737</v>
      </c>
      <c r="C3816" s="3" t="s">
        <v>32</v>
      </c>
      <c r="D3816" s="3" t="s">
        <v>10722</v>
      </c>
      <c r="E3816" s="3" t="s">
        <v>5101</v>
      </c>
      <c r="F3816" s="3">
        <v>10000</v>
      </c>
      <c r="G3816" s="34">
        <v>25.99</v>
      </c>
      <c r="H3816" s="3" t="s">
        <v>29</v>
      </c>
      <c r="I3816" s="3" t="s">
        <v>21</v>
      </c>
      <c r="J3816" s="3" t="s">
        <v>8112</v>
      </c>
      <c r="K3816" s="3" t="s">
        <v>8111</v>
      </c>
      <c r="L3816" s="3" t="s">
        <v>8105</v>
      </c>
      <c r="M3816" s="26">
        <v>45597</v>
      </c>
      <c r="N3816"/>
      <c r="O3816" s="3" t="s">
        <v>78</v>
      </c>
      <c r="P3816" s="55"/>
      <c r="Q3816" s="55">
        <v>77.97</v>
      </c>
      <c r="R3816" s="55">
        <v>-77.97</v>
      </c>
      <c r="S3816" s="57">
        <v>-1</v>
      </c>
      <c r="T3816" s="55" t="s">
        <v>78</v>
      </c>
      <c r="U3816" s="55" t="s">
        <v>78</v>
      </c>
      <c r="V3816" s="55" t="s">
        <v>78</v>
      </c>
      <c r="W3816" s="55" t="s">
        <v>78</v>
      </c>
      <c r="X3816" s="57" t="s">
        <v>78</v>
      </c>
      <c r="Y3816" s="3" t="str">
        <f>IFERROR(VLOOKUP(A3816,'Pivot price tier'!$C$8:$L$2290,10,0),"")</f>
        <v/>
      </c>
      <c r="Z3816" s="3" t="str">
        <f>IFERROR(VLOOKUP(A3816,'Pivot price tier by size'!$D$8:$M$2512,10,0),"")</f>
        <v/>
      </c>
      <c r="AA3816" s="3" t="str">
        <f>IFERROR(VLOOKUP(A3816,'Pivot category'!$B$8:$I$2236,8,0),"")</f>
        <v/>
      </c>
      <c r="AB3816" s="3" t="str">
        <f>IF(P3816&lt;$AC$1,"Bottom 5%","")</f>
        <v>Bottom 5%</v>
      </c>
      <c r="AC3816"/>
      <c r="AD3816" t="s">
        <v>16512</v>
      </c>
      <c r="AE3816" t="s">
        <v>13924</v>
      </c>
    </row>
    <row r="3817" spans="1:31" x14ac:dyDescent="0.25">
      <c r="A3817" t="s">
        <v>5733</v>
      </c>
      <c r="B3817" t="s">
        <v>1618</v>
      </c>
      <c r="C3817" s="3" t="s">
        <v>32</v>
      </c>
      <c r="D3817" s="3" t="s">
        <v>3977</v>
      </c>
      <c r="E3817" s="3" t="s">
        <v>5053</v>
      </c>
      <c r="F3817" s="3">
        <v>7000</v>
      </c>
      <c r="G3817" s="34">
        <v>51.99</v>
      </c>
      <c r="H3817" s="3" t="s">
        <v>12</v>
      </c>
      <c r="I3817" s="3" t="s">
        <v>15</v>
      </c>
      <c r="J3817" s="3" t="s">
        <v>8102</v>
      </c>
      <c r="K3817" s="3" t="s">
        <v>8103</v>
      </c>
      <c r="L3817" s="3" t="s">
        <v>68</v>
      </c>
      <c r="M3817" s="26" t="s">
        <v>16689</v>
      </c>
      <c r="N3817"/>
      <c r="O3817" s="3">
        <v>85</v>
      </c>
      <c r="P3817" s="55">
        <v>49576.2</v>
      </c>
      <c r="Q3817" s="55">
        <v>61968.72</v>
      </c>
      <c r="R3817" s="55">
        <v>-12392.52</v>
      </c>
      <c r="S3817" s="57">
        <v>-0.2</v>
      </c>
      <c r="T3817" s="55">
        <v>583.24941176470588</v>
      </c>
      <c r="U3817" s="55">
        <v>35501.01</v>
      </c>
      <c r="V3817" s="55">
        <v>40071.120000000003</v>
      </c>
      <c r="W3817" s="55">
        <v>-4570.1099999999997</v>
      </c>
      <c r="X3817" s="57">
        <v>-0.11</v>
      </c>
      <c r="Y3817" s="3" t="str">
        <f>IFERROR(VLOOKUP(A3817,'Pivot price tier'!$C$8:$L$2290,10,0),"")</f>
        <v xml:space="preserve"> </v>
      </c>
      <c r="Z3817" s="3" t="str">
        <f>IFERROR(VLOOKUP(A3817,'Pivot price tier by size'!$D$8:$M$2512,10,0),"")</f>
        <v xml:space="preserve"> </v>
      </c>
      <c r="AA3817" s="3" t="str">
        <f>IFERROR(VLOOKUP(A3817,'Pivot category'!$B$8:$I$2236,8,0),"")</f>
        <v xml:space="preserve"> </v>
      </c>
      <c r="AB3817" s="3" t="str">
        <f>IF(P3817&lt;$AC$1,"Bottom 5%","")</f>
        <v/>
      </c>
      <c r="AC3817"/>
      <c r="AD3817" t="s">
        <v>16510</v>
      </c>
      <c r="AE3817" t="s">
        <v>13892</v>
      </c>
    </row>
    <row r="3818" spans="1:31" hidden="1" x14ac:dyDescent="0.25">
      <c r="A3818" t="s">
        <v>14046</v>
      </c>
      <c r="B3818" t="s">
        <v>6691</v>
      </c>
      <c r="C3818" s="3" t="s">
        <v>32</v>
      </c>
      <c r="D3818" s="3" t="s">
        <v>5134</v>
      </c>
      <c r="E3818" s="3">
        <v>0</v>
      </c>
      <c r="F3818" s="3">
        <v>7000</v>
      </c>
      <c r="G3818" s="34">
        <v>20.99</v>
      </c>
      <c r="H3818" s="3" t="s">
        <v>27</v>
      </c>
      <c r="I3818" s="3" t="s">
        <v>19</v>
      </c>
      <c r="J3818" s="3" t="s">
        <v>8107</v>
      </c>
      <c r="K3818" s="3" t="s">
        <v>8111</v>
      </c>
      <c r="L3818" s="3" t="s">
        <v>8108</v>
      </c>
      <c r="M3818" s="26" t="s">
        <v>16689</v>
      </c>
      <c r="N3818"/>
      <c r="O3818" s="3" t="s">
        <v>78</v>
      </c>
      <c r="P3818" s="55"/>
      <c r="Q3818" s="55">
        <v>412.81</v>
      </c>
      <c r="R3818" s="55">
        <v>-412.81</v>
      </c>
      <c r="S3818" s="57">
        <v>-1</v>
      </c>
      <c r="T3818" s="55" t="s">
        <v>78</v>
      </c>
      <c r="U3818" s="55">
        <v>0</v>
      </c>
      <c r="V3818" s="55">
        <v>125.94</v>
      </c>
      <c r="W3818" s="55">
        <v>-125.94</v>
      </c>
      <c r="X3818" s="57">
        <v>-1</v>
      </c>
      <c r="Y3818" s="3" t="str">
        <f>IFERROR(VLOOKUP(A3818,'Pivot price tier'!$C$8:$L$2290,10,0),"")</f>
        <v/>
      </c>
      <c r="Z3818" s="3" t="str">
        <f>IFERROR(VLOOKUP(A3818,'Pivot price tier by size'!$D$8:$M$2512,10,0),"")</f>
        <v/>
      </c>
      <c r="AA3818" s="3" t="str">
        <f>IFERROR(VLOOKUP(A3818,'Pivot category'!$B$8:$I$2236,8,0),"")</f>
        <v/>
      </c>
      <c r="AB3818" s="3" t="str">
        <f>IF(P3818&lt;$AC$1,"Bottom 5%","")</f>
        <v>Bottom 5%</v>
      </c>
      <c r="AC3818"/>
      <c r="AD3818" t="s">
        <v>16511</v>
      </c>
      <c r="AE3818" t="s">
        <v>13865</v>
      </c>
    </row>
    <row r="3819" spans="1:31" x14ac:dyDescent="0.25">
      <c r="A3819" t="s">
        <v>6329</v>
      </c>
      <c r="B3819" t="s">
        <v>6328</v>
      </c>
      <c r="C3819" s="3" t="s">
        <v>32</v>
      </c>
      <c r="D3819" s="3" t="s">
        <v>7900</v>
      </c>
      <c r="E3819" s="3" t="s">
        <v>5053</v>
      </c>
      <c r="F3819" s="3">
        <v>7000</v>
      </c>
      <c r="G3819" s="34">
        <v>56.99</v>
      </c>
      <c r="H3819" s="3" t="s">
        <v>12</v>
      </c>
      <c r="I3819" s="3" t="s">
        <v>15</v>
      </c>
      <c r="J3819" s="3" t="s">
        <v>8102</v>
      </c>
      <c r="K3819" s="3" t="s">
        <v>8103</v>
      </c>
      <c r="L3819" s="3" t="s">
        <v>68</v>
      </c>
      <c r="M3819" s="26" t="s">
        <v>16689</v>
      </c>
      <c r="N3819"/>
      <c r="O3819" s="3">
        <v>79</v>
      </c>
      <c r="P3819" s="55">
        <v>93607.18</v>
      </c>
      <c r="Q3819" s="55">
        <v>119336.58</v>
      </c>
      <c r="R3819" s="55">
        <v>-25729.4</v>
      </c>
      <c r="S3819" s="57">
        <v>-0.22</v>
      </c>
      <c r="T3819" s="55">
        <v>1184.9010126582277</v>
      </c>
      <c r="U3819" s="55">
        <v>60652.11</v>
      </c>
      <c r="V3819" s="55">
        <v>75766.44</v>
      </c>
      <c r="W3819" s="55">
        <v>-15114.33</v>
      </c>
      <c r="X3819" s="57">
        <v>-0.2</v>
      </c>
      <c r="Y3819" s="3" t="str">
        <f>IFERROR(VLOOKUP(A3819,'Pivot price tier'!$C$8:$L$2290,10,0),"")</f>
        <v xml:space="preserve"> </v>
      </c>
      <c r="Z3819" s="3" t="str">
        <f>IFERROR(VLOOKUP(A3819,'Pivot price tier by size'!$D$8:$M$2512,10,0),"")</f>
        <v xml:space="preserve"> </v>
      </c>
      <c r="AA3819" s="3" t="str">
        <f>IFERROR(VLOOKUP(A3819,'Pivot category'!$B$8:$I$2236,8,0),"")</f>
        <v xml:space="preserve"> </v>
      </c>
      <c r="AB3819" s="3" t="str">
        <f>IF(P3819&lt;$AC$1,"Bottom 5%","")</f>
        <v/>
      </c>
      <c r="AC3819"/>
      <c r="AD3819" t="s">
        <v>16510</v>
      </c>
      <c r="AE3819" t="s">
        <v>13892</v>
      </c>
    </row>
    <row r="3820" spans="1:31" hidden="1" x14ac:dyDescent="0.25">
      <c r="A3820" t="s">
        <v>13359</v>
      </c>
      <c r="B3820" t="s">
        <v>13360</v>
      </c>
      <c r="C3820" s="3" t="s">
        <v>36</v>
      </c>
      <c r="D3820" s="3" t="s">
        <v>13381</v>
      </c>
      <c r="E3820" s="3" t="s">
        <v>5053</v>
      </c>
      <c r="F3820" s="3">
        <v>4000</v>
      </c>
      <c r="G3820" s="34" t="s">
        <v>78</v>
      </c>
      <c r="H3820" s="3" t="s">
        <v>27</v>
      </c>
      <c r="I3820" s="3" t="s">
        <v>21</v>
      </c>
      <c r="J3820" s="3" t="s">
        <v>8102</v>
      </c>
      <c r="K3820" s="3" t="s">
        <v>8111</v>
      </c>
      <c r="L3820" s="3" t="s">
        <v>68</v>
      </c>
      <c r="M3820" s="26" t="s">
        <v>16689</v>
      </c>
      <c r="N3820"/>
      <c r="O3820" s="3" t="s">
        <v>78</v>
      </c>
      <c r="P3820" s="55"/>
      <c r="Q3820" s="55">
        <v>9543.42</v>
      </c>
      <c r="R3820" s="55">
        <v>-9543.42</v>
      </c>
      <c r="S3820" s="57">
        <v>-1</v>
      </c>
      <c r="T3820" s="55" t="s">
        <v>78</v>
      </c>
      <c r="U3820" s="55">
        <v>0</v>
      </c>
      <c r="V3820" s="55">
        <v>126764.73</v>
      </c>
      <c r="W3820" s="55">
        <v>-126764.73</v>
      </c>
      <c r="X3820" s="57">
        <v>-1</v>
      </c>
      <c r="Y3820" s="3" t="str">
        <f>IFERROR(VLOOKUP(A3820,'Pivot price tier'!$C$8:$L$2290,10,0),"")</f>
        <v/>
      </c>
      <c r="Z3820" s="3" t="str">
        <f>IFERROR(VLOOKUP(A3820,'Pivot price tier by size'!$D$8:$M$2512,10,0),"")</f>
        <v/>
      </c>
      <c r="AA3820" s="3" t="str">
        <f>IFERROR(VLOOKUP(A3820,'Pivot category'!$B$8:$I$2236,8,0),"")</f>
        <v/>
      </c>
      <c r="AB3820" s="3" t="str">
        <f>IF(P3820&lt;$AC$1,"Bottom 5%","")</f>
        <v>Bottom 5%</v>
      </c>
      <c r="AC3820"/>
      <c r="AD3820" t="s">
        <v>78</v>
      </c>
      <c r="AE3820" t="s">
        <v>78</v>
      </c>
    </row>
    <row r="3821" spans="1:31" hidden="1" x14ac:dyDescent="0.25">
      <c r="A3821" t="s">
        <v>7511</v>
      </c>
      <c r="B3821" t="s">
        <v>1651</v>
      </c>
      <c r="C3821" s="3" t="s">
        <v>36</v>
      </c>
      <c r="D3821" s="3" t="s">
        <v>4010</v>
      </c>
      <c r="E3821" s="3">
        <v>0</v>
      </c>
      <c r="F3821" s="3">
        <v>8000</v>
      </c>
      <c r="G3821" s="34">
        <v>29.99</v>
      </c>
      <c r="H3821" s="3" t="s">
        <v>27</v>
      </c>
      <c r="I3821" s="3" t="s">
        <v>21</v>
      </c>
      <c r="J3821" s="3" t="s">
        <v>8102</v>
      </c>
      <c r="K3821" s="3" t="s">
        <v>8124</v>
      </c>
      <c r="L3821" s="3" t="s">
        <v>68</v>
      </c>
      <c r="M3821" s="26" t="s">
        <v>16689</v>
      </c>
      <c r="N3821"/>
      <c r="O3821" s="3">
        <v>27</v>
      </c>
      <c r="P3821" s="55">
        <v>35461.94</v>
      </c>
      <c r="Q3821" s="55">
        <v>43190.68</v>
      </c>
      <c r="R3821" s="55">
        <v>-7728.74</v>
      </c>
      <c r="S3821" s="57">
        <v>-0.18</v>
      </c>
      <c r="T3821" s="55">
        <v>1313.4051851851852</v>
      </c>
      <c r="U3821" s="55">
        <v>549777.17000000004</v>
      </c>
      <c r="V3821" s="55">
        <v>347034.62</v>
      </c>
      <c r="W3821" s="55">
        <v>202742.55</v>
      </c>
      <c r="X3821" s="57">
        <v>0.57999999999999996</v>
      </c>
      <c r="Y3821" s="3" t="str">
        <f>IFERROR(VLOOKUP(A3821,'Pivot price tier'!$C$8:$L$2290,10,0),"")</f>
        <v/>
      </c>
      <c r="Z3821" s="3" t="str">
        <f>IFERROR(VLOOKUP(A3821,'Pivot price tier by size'!$D$8:$M$2512,10,0),"")</f>
        <v/>
      </c>
      <c r="AA3821" s="3" t="str">
        <f>IFERROR(VLOOKUP(A3821,'Pivot category'!$B$8:$I$2236,8,0),"")</f>
        <v/>
      </c>
      <c r="AB3821" s="3" t="str">
        <f>IF(P3821&lt;$AC$1,"Bottom 5%","")</f>
        <v>Bottom 5%</v>
      </c>
      <c r="AC3821"/>
      <c r="AD3821" t="s">
        <v>16511</v>
      </c>
      <c r="AE3821" t="s">
        <v>13865</v>
      </c>
    </row>
    <row r="3822" spans="1:31" x14ac:dyDescent="0.25">
      <c r="A3822" t="s">
        <v>5799</v>
      </c>
      <c r="B3822" t="s">
        <v>1619</v>
      </c>
      <c r="C3822" s="3" t="s">
        <v>32</v>
      </c>
      <c r="D3822" s="3" t="s">
        <v>3978</v>
      </c>
      <c r="E3822" s="3" t="s">
        <v>5053</v>
      </c>
      <c r="F3822" s="3">
        <v>7000</v>
      </c>
      <c r="G3822" s="34">
        <v>61.99</v>
      </c>
      <c r="H3822" s="3" t="s">
        <v>12</v>
      </c>
      <c r="I3822" s="3" t="s">
        <v>15</v>
      </c>
      <c r="J3822" s="3" t="s">
        <v>8102</v>
      </c>
      <c r="K3822" s="3" t="s">
        <v>8103</v>
      </c>
      <c r="L3822" s="3" t="s">
        <v>68</v>
      </c>
      <c r="M3822" s="26" t="s">
        <v>16689</v>
      </c>
      <c r="N3822"/>
      <c r="O3822" s="3">
        <v>99</v>
      </c>
      <c r="P3822" s="55">
        <v>133224.01999999999</v>
      </c>
      <c r="Q3822" s="55">
        <v>156643.17000000001</v>
      </c>
      <c r="R3822" s="55">
        <v>-23419.15</v>
      </c>
      <c r="S3822" s="57">
        <v>-0.15</v>
      </c>
      <c r="T3822" s="55">
        <v>1345.6971717171716</v>
      </c>
      <c r="U3822" s="55">
        <v>97058.07</v>
      </c>
      <c r="V3822" s="55">
        <v>97432.98</v>
      </c>
      <c r="W3822" s="55">
        <v>-374.91</v>
      </c>
      <c r="X3822" s="57">
        <v>0</v>
      </c>
      <c r="Y3822" s="3" t="str">
        <f>IFERROR(VLOOKUP(A3822,'Pivot price tier'!$C$8:$L$2290,10,0),"")</f>
        <v xml:space="preserve"> </v>
      </c>
      <c r="Z3822" s="3" t="str">
        <f>IFERROR(VLOOKUP(A3822,'Pivot price tier by size'!$D$8:$M$2512,10,0),"")</f>
        <v xml:space="preserve"> </v>
      </c>
      <c r="AA3822" s="3" t="str">
        <f>IFERROR(VLOOKUP(A3822,'Pivot category'!$B$8:$I$2236,8,0),"")</f>
        <v xml:space="preserve"> </v>
      </c>
      <c r="AB3822" s="3" t="str">
        <f>IF(P3822&lt;$AC$1,"Bottom 5%","")</f>
        <v/>
      </c>
      <c r="AC3822"/>
      <c r="AD3822" t="s">
        <v>16510</v>
      </c>
      <c r="AE3822" t="s">
        <v>13892</v>
      </c>
    </row>
    <row r="3823" spans="1:31" x14ac:dyDescent="0.25">
      <c r="A3823" t="s">
        <v>7605</v>
      </c>
      <c r="B3823" t="s">
        <v>1623</v>
      </c>
      <c r="C3823" s="3" t="s">
        <v>38</v>
      </c>
      <c r="D3823" s="3" t="s">
        <v>3982</v>
      </c>
      <c r="E3823" s="3" t="s">
        <v>5053</v>
      </c>
      <c r="F3823" s="3">
        <v>7000</v>
      </c>
      <c r="G3823" s="34">
        <v>46.99</v>
      </c>
      <c r="H3823" s="3" t="s">
        <v>12</v>
      </c>
      <c r="I3823" s="3" t="s">
        <v>21</v>
      </c>
      <c r="J3823" s="3" t="s">
        <v>8102</v>
      </c>
      <c r="K3823" s="3" t="s">
        <v>8103</v>
      </c>
      <c r="L3823" s="3" t="s">
        <v>68</v>
      </c>
      <c r="M3823" s="26" t="s">
        <v>16689</v>
      </c>
      <c r="N3823"/>
      <c r="O3823" s="3">
        <v>148</v>
      </c>
      <c r="P3823" s="55">
        <v>517545.03</v>
      </c>
      <c r="Q3823" s="55">
        <v>517402.01</v>
      </c>
      <c r="R3823" s="55">
        <v>143.02000000000001</v>
      </c>
      <c r="S3823" s="57">
        <v>0</v>
      </c>
      <c r="T3823" s="55">
        <v>3496.9258783783785</v>
      </c>
      <c r="U3823" s="55">
        <v>49148.19</v>
      </c>
      <c r="V3823" s="55">
        <v>51566.78</v>
      </c>
      <c r="W3823" s="55">
        <v>-2418.59</v>
      </c>
      <c r="X3823" s="57">
        <v>-0.05</v>
      </c>
      <c r="Y3823" s="3" t="str">
        <f>IFERROR(VLOOKUP(A3823,'Pivot price tier'!$C$8:$L$2290,10,0),"")</f>
        <v xml:space="preserve"> </v>
      </c>
      <c r="Z3823" s="3" t="str">
        <f>IFERROR(VLOOKUP(A3823,'Pivot price tier by size'!$D$8:$M$2512,10,0),"")</f>
        <v xml:space="preserve"> </v>
      </c>
      <c r="AA3823" s="3" t="str">
        <f>IFERROR(VLOOKUP(A3823,'Pivot category'!$B$8:$I$2236,8,0),"")</f>
        <v xml:space="preserve"> </v>
      </c>
      <c r="AB3823" s="3" t="str">
        <f>IF(P3823&lt;$AC$1,"Bottom 5%","")</f>
        <v/>
      </c>
      <c r="AC3823"/>
      <c r="AD3823" t="s">
        <v>16510</v>
      </c>
      <c r="AE3823" t="s">
        <v>13892</v>
      </c>
    </row>
    <row r="3824" spans="1:31" x14ac:dyDescent="0.25">
      <c r="A3824" t="s">
        <v>5403</v>
      </c>
      <c r="B3824" t="s">
        <v>1624</v>
      </c>
      <c r="C3824" s="3" t="s">
        <v>32</v>
      </c>
      <c r="D3824" s="3" t="s">
        <v>3983</v>
      </c>
      <c r="E3824" s="3" t="s">
        <v>5053</v>
      </c>
      <c r="F3824" s="3">
        <v>7000</v>
      </c>
      <c r="G3824" s="34">
        <v>26.99</v>
      </c>
      <c r="H3824" s="3" t="s">
        <v>12</v>
      </c>
      <c r="I3824" s="3" t="s">
        <v>21</v>
      </c>
      <c r="J3824" s="3" t="s">
        <v>8102</v>
      </c>
      <c r="K3824" s="3" t="s">
        <v>8103</v>
      </c>
      <c r="L3824" s="3" t="s">
        <v>68</v>
      </c>
      <c r="M3824" s="26" t="s">
        <v>16689</v>
      </c>
      <c r="N3824"/>
      <c r="O3824" s="3">
        <v>157</v>
      </c>
      <c r="P3824" s="55">
        <v>248630.49</v>
      </c>
      <c r="Q3824" s="55">
        <v>266161.55</v>
      </c>
      <c r="R3824" s="55">
        <v>-17531.060000000001</v>
      </c>
      <c r="S3824" s="57">
        <v>-7.0000000000000007E-2</v>
      </c>
      <c r="T3824" s="55">
        <v>1583.6336942675159</v>
      </c>
      <c r="U3824" s="55">
        <v>194929.75</v>
      </c>
      <c r="V3824" s="55">
        <v>207163.17</v>
      </c>
      <c r="W3824" s="55">
        <v>-12233.42</v>
      </c>
      <c r="X3824" s="57">
        <v>-0.06</v>
      </c>
      <c r="Y3824" s="3" t="str">
        <f>IFERROR(VLOOKUP(A3824,'Pivot price tier'!$C$8:$L$2290,10,0),"")</f>
        <v xml:space="preserve"> </v>
      </c>
      <c r="Z3824" s="3" t="str">
        <f>IFERROR(VLOOKUP(A3824,'Pivot price tier by size'!$D$8:$M$2512,10,0),"")</f>
        <v xml:space="preserve"> </v>
      </c>
      <c r="AA3824" s="3" t="str">
        <f>IFERROR(VLOOKUP(A3824,'Pivot category'!$B$8:$I$2236,8,0),"")</f>
        <v xml:space="preserve"> </v>
      </c>
      <c r="AB3824" s="3" t="str">
        <f>IF(P3824&lt;$AC$1,"Bottom 5%","")</f>
        <v/>
      </c>
      <c r="AC3824"/>
      <c r="AD3824" t="s">
        <v>16510</v>
      </c>
      <c r="AE3824" t="s">
        <v>13892</v>
      </c>
    </row>
    <row r="3825" spans="1:31" hidden="1" x14ac:dyDescent="0.25">
      <c r="A3825" t="s">
        <v>7510</v>
      </c>
      <c r="B3825" t="s">
        <v>1655</v>
      </c>
      <c r="C3825" s="3" t="s">
        <v>36</v>
      </c>
      <c r="D3825" s="3" t="s">
        <v>4014</v>
      </c>
      <c r="E3825" s="3">
        <v>0</v>
      </c>
      <c r="F3825" s="3">
        <v>8000</v>
      </c>
      <c r="G3825" s="34">
        <v>29.99</v>
      </c>
      <c r="H3825" s="3" t="s">
        <v>27</v>
      </c>
      <c r="I3825" s="3" t="s">
        <v>21</v>
      </c>
      <c r="J3825" s="3" t="s">
        <v>8102</v>
      </c>
      <c r="K3825" s="3" t="s">
        <v>8124</v>
      </c>
      <c r="L3825" s="3" t="s">
        <v>68</v>
      </c>
      <c r="M3825" s="26" t="s">
        <v>16689</v>
      </c>
      <c r="N3825"/>
      <c r="O3825" s="3">
        <v>21</v>
      </c>
      <c r="P3825" s="55">
        <v>21228.39</v>
      </c>
      <c r="Q3825" s="55">
        <v>28772.22</v>
      </c>
      <c r="R3825" s="55">
        <v>-7543.83</v>
      </c>
      <c r="S3825" s="57">
        <v>-0.26</v>
      </c>
      <c r="T3825" s="55">
        <v>1010.8757142857143</v>
      </c>
      <c r="U3825" s="55">
        <v>45628.78</v>
      </c>
      <c r="V3825" s="55">
        <v>43325.01</v>
      </c>
      <c r="W3825" s="55">
        <v>2303.77</v>
      </c>
      <c r="X3825" s="57">
        <v>0.05</v>
      </c>
      <c r="Y3825" s="3" t="str">
        <f>IFERROR(VLOOKUP(A3825,'Pivot price tier'!$C$8:$L$2290,10,0),"")</f>
        <v/>
      </c>
      <c r="Z3825" s="3" t="str">
        <f>IFERROR(VLOOKUP(A3825,'Pivot price tier by size'!$D$8:$M$2512,10,0),"")</f>
        <v/>
      </c>
      <c r="AA3825" s="3" t="str">
        <f>IFERROR(VLOOKUP(A3825,'Pivot category'!$B$8:$I$2236,8,0),"")</f>
        <v/>
      </c>
      <c r="AB3825" s="3" t="str">
        <f>IF(P3825&lt;$AC$1,"Bottom 5%","")</f>
        <v>Bottom 5%</v>
      </c>
      <c r="AC3825"/>
      <c r="AD3825" t="s">
        <v>16511</v>
      </c>
      <c r="AE3825" t="s">
        <v>13865</v>
      </c>
    </row>
    <row r="3826" spans="1:31" x14ac:dyDescent="0.25">
      <c r="A3826" t="s">
        <v>5858</v>
      </c>
      <c r="B3826" t="s">
        <v>1625</v>
      </c>
      <c r="C3826" s="3" t="s">
        <v>32</v>
      </c>
      <c r="D3826" s="3" t="s">
        <v>3984</v>
      </c>
      <c r="E3826" s="3" t="s">
        <v>5053</v>
      </c>
      <c r="F3826" s="3">
        <v>7000</v>
      </c>
      <c r="G3826" s="34">
        <v>56.99</v>
      </c>
      <c r="H3826" s="3" t="s">
        <v>12</v>
      </c>
      <c r="I3826" s="3" t="s">
        <v>15</v>
      </c>
      <c r="J3826" s="3" t="s">
        <v>8102</v>
      </c>
      <c r="K3826" s="3" t="s">
        <v>8103</v>
      </c>
      <c r="L3826" s="3" t="s">
        <v>68</v>
      </c>
      <c r="M3826" s="26" t="s">
        <v>16689</v>
      </c>
      <c r="N3826"/>
      <c r="O3826" s="3">
        <v>97</v>
      </c>
      <c r="P3826" s="55">
        <v>69491.679999999993</v>
      </c>
      <c r="Q3826" s="55">
        <v>91933.69</v>
      </c>
      <c r="R3826" s="55">
        <v>-22442.01</v>
      </c>
      <c r="S3826" s="57">
        <v>-0.24</v>
      </c>
      <c r="T3826" s="55">
        <v>716.40907216494838</v>
      </c>
      <c r="U3826" s="55">
        <v>40900.76</v>
      </c>
      <c r="V3826" s="55">
        <v>44770.080000000002</v>
      </c>
      <c r="W3826" s="55">
        <v>-3869.32</v>
      </c>
      <c r="X3826" s="57">
        <v>-0.09</v>
      </c>
      <c r="Y3826" s="3" t="str">
        <f>IFERROR(VLOOKUP(A3826,'Pivot price tier'!$C$8:$L$2290,10,0),"")</f>
        <v xml:space="preserve"> </v>
      </c>
      <c r="Z3826" s="3" t="str">
        <f>IFERROR(VLOOKUP(A3826,'Pivot price tier by size'!$D$8:$M$2512,10,0),"")</f>
        <v xml:space="preserve"> </v>
      </c>
      <c r="AA3826" s="3" t="str">
        <f>IFERROR(VLOOKUP(A3826,'Pivot category'!$B$8:$I$2236,8,0),"")</f>
        <v xml:space="preserve"> </v>
      </c>
      <c r="AB3826" s="3" t="str">
        <f>IF(P3826&lt;$AC$1,"Bottom 5%","")</f>
        <v/>
      </c>
      <c r="AC3826"/>
      <c r="AD3826" t="s">
        <v>16510</v>
      </c>
      <c r="AE3826" t="s">
        <v>13892</v>
      </c>
    </row>
    <row r="3827" spans="1:31" x14ac:dyDescent="0.25">
      <c r="A3827" t="s">
        <v>12172</v>
      </c>
      <c r="B3827" t="s">
        <v>5171</v>
      </c>
      <c r="C3827" s="3" t="s">
        <v>32</v>
      </c>
      <c r="D3827" s="3" t="s">
        <v>5093</v>
      </c>
      <c r="E3827" s="3" t="s">
        <v>5053</v>
      </c>
      <c r="F3827" s="3">
        <v>7000</v>
      </c>
      <c r="G3827" s="34">
        <v>26.99</v>
      </c>
      <c r="H3827" s="3" t="s">
        <v>12405</v>
      </c>
      <c r="I3827" s="3" t="s">
        <v>21</v>
      </c>
      <c r="J3827" s="3" t="s">
        <v>8102</v>
      </c>
      <c r="K3827" s="3" t="s">
        <v>8103</v>
      </c>
      <c r="L3827" s="3" t="s">
        <v>68</v>
      </c>
      <c r="M3827" s="26" t="s">
        <v>16689</v>
      </c>
      <c r="N3827"/>
      <c r="O3827" s="3">
        <v>72</v>
      </c>
      <c r="P3827" s="55">
        <v>66236.42</v>
      </c>
      <c r="Q3827" s="55">
        <v>64866.14</v>
      </c>
      <c r="R3827" s="55">
        <v>1370.28</v>
      </c>
      <c r="S3827" s="57">
        <v>0.02</v>
      </c>
      <c r="T3827" s="55">
        <v>919.95027777777773</v>
      </c>
      <c r="U3827" s="55">
        <v>53786.29</v>
      </c>
      <c r="V3827" s="55">
        <v>40873.79</v>
      </c>
      <c r="W3827" s="55">
        <v>12912.5</v>
      </c>
      <c r="X3827" s="57">
        <v>0.32</v>
      </c>
      <c r="Y3827" s="3" t="str">
        <f>IFERROR(VLOOKUP(A3827,'Pivot price tier'!$C$8:$L$2290,10,0),"")</f>
        <v xml:space="preserve"> </v>
      </c>
      <c r="Z3827" s="3" t="str">
        <f>IFERROR(VLOOKUP(A3827,'Pivot price tier by size'!$D$8:$M$2512,10,0),"")</f>
        <v xml:space="preserve"> </v>
      </c>
      <c r="AA3827" s="3" t="str">
        <f>IFERROR(VLOOKUP(A3827,'Pivot category'!$B$8:$I$2236,8,0),"")</f>
        <v xml:space="preserve"> </v>
      </c>
      <c r="AB3827" s="3" t="str">
        <f>IF(P3827&lt;$AC$1,"Bottom 5%","")</f>
        <v/>
      </c>
      <c r="AC3827"/>
      <c r="AD3827" t="s">
        <v>16510</v>
      </c>
      <c r="AE3827" t="s">
        <v>13892</v>
      </c>
    </row>
    <row r="3828" spans="1:31" x14ac:dyDescent="0.25">
      <c r="A3828" t="s">
        <v>5396</v>
      </c>
      <c r="B3828" t="s">
        <v>1626</v>
      </c>
      <c r="C3828" s="3" t="s">
        <v>32</v>
      </c>
      <c r="D3828" s="3" t="s">
        <v>3985</v>
      </c>
      <c r="E3828" s="3" t="s">
        <v>5053</v>
      </c>
      <c r="F3828" s="3">
        <v>7000</v>
      </c>
      <c r="G3828" s="34">
        <v>16.989999999999998</v>
      </c>
      <c r="H3828" s="3" t="s">
        <v>12</v>
      </c>
      <c r="I3828" s="3" t="s">
        <v>19</v>
      </c>
      <c r="J3828" s="3" t="s">
        <v>8102</v>
      </c>
      <c r="K3828" s="3" t="s">
        <v>8103</v>
      </c>
      <c r="L3828" s="3" t="s">
        <v>68</v>
      </c>
      <c r="M3828" s="26" t="s">
        <v>16689</v>
      </c>
      <c r="N3828"/>
      <c r="O3828" s="3">
        <v>143</v>
      </c>
      <c r="P3828" s="55">
        <v>68996.39</v>
      </c>
      <c r="Q3828" s="55">
        <v>79377.279999999999</v>
      </c>
      <c r="R3828" s="55">
        <v>-10380.89</v>
      </c>
      <c r="S3828" s="57">
        <v>-0.13</v>
      </c>
      <c r="T3828" s="55">
        <v>482.49223776223778</v>
      </c>
      <c r="U3828" s="55">
        <v>71612.850000000006</v>
      </c>
      <c r="V3828" s="55">
        <v>63661.53</v>
      </c>
      <c r="W3828" s="55">
        <v>7951.32</v>
      </c>
      <c r="X3828" s="57">
        <v>0.12</v>
      </c>
      <c r="Y3828" s="3" t="str">
        <f>IFERROR(VLOOKUP(A3828,'Pivot price tier'!$C$8:$L$2290,10,0),"")</f>
        <v xml:space="preserve"> </v>
      </c>
      <c r="Z3828" s="3" t="str">
        <f>IFERROR(VLOOKUP(A3828,'Pivot price tier by size'!$D$8:$M$2512,10,0),"")</f>
        <v xml:space="preserve"> </v>
      </c>
      <c r="AA3828" s="3" t="str">
        <f>IFERROR(VLOOKUP(A3828,'Pivot category'!$B$8:$I$2236,8,0),"")</f>
        <v xml:space="preserve"> </v>
      </c>
      <c r="AB3828" s="3" t="str">
        <f>IF(P3828&lt;$AC$1,"Bottom 5%","")</f>
        <v/>
      </c>
      <c r="AC3828"/>
      <c r="AD3828" t="s">
        <v>16512</v>
      </c>
      <c r="AE3828" t="s">
        <v>13856</v>
      </c>
    </row>
    <row r="3829" spans="1:31" x14ac:dyDescent="0.25">
      <c r="A3829" t="s">
        <v>5610</v>
      </c>
      <c r="B3829" t="s">
        <v>1627</v>
      </c>
      <c r="C3829" s="3" t="s">
        <v>32</v>
      </c>
      <c r="D3829" s="3" t="s">
        <v>3986</v>
      </c>
      <c r="E3829" s="3" t="s">
        <v>5053</v>
      </c>
      <c r="F3829" s="3">
        <v>7000</v>
      </c>
      <c r="G3829" s="34">
        <v>32.99</v>
      </c>
      <c r="H3829" s="3" t="s">
        <v>12</v>
      </c>
      <c r="I3829" s="3" t="s">
        <v>23</v>
      </c>
      <c r="J3829" s="3" t="s">
        <v>8102</v>
      </c>
      <c r="K3829" s="3" t="s">
        <v>8103</v>
      </c>
      <c r="L3829" s="3" t="s">
        <v>68</v>
      </c>
      <c r="M3829" s="26" t="s">
        <v>16689</v>
      </c>
      <c r="N3829"/>
      <c r="O3829" s="3">
        <v>56</v>
      </c>
      <c r="P3829" s="55">
        <v>68982.09</v>
      </c>
      <c r="Q3829" s="55">
        <v>80561.58</v>
      </c>
      <c r="R3829" s="55">
        <v>-11579.49</v>
      </c>
      <c r="S3829" s="57">
        <v>-0.14000000000000001</v>
      </c>
      <c r="T3829" s="55">
        <v>1231.8230357142857</v>
      </c>
      <c r="U3829" s="55">
        <v>143143.60999999999</v>
      </c>
      <c r="V3829" s="55">
        <v>114673.24</v>
      </c>
      <c r="W3829" s="55">
        <v>28470.37</v>
      </c>
      <c r="X3829" s="57">
        <v>0.25</v>
      </c>
      <c r="Y3829" s="3" t="str">
        <f>IFERROR(VLOOKUP(A3829,'Pivot price tier'!$C$8:$L$2290,10,0),"")</f>
        <v xml:space="preserve"> </v>
      </c>
      <c r="Z3829" s="3" t="str">
        <f>IFERROR(VLOOKUP(A3829,'Pivot price tier by size'!$D$8:$M$2512,10,0),"")</f>
        <v xml:space="preserve"> </v>
      </c>
      <c r="AA3829" s="3" t="str">
        <f>IFERROR(VLOOKUP(A3829,'Pivot category'!$B$8:$I$2236,8,0),"")</f>
        <v xml:space="preserve"> </v>
      </c>
      <c r="AB3829" s="3" t="str">
        <f>IF(P3829&lt;$AC$1,"Bottom 5%","")</f>
        <v/>
      </c>
      <c r="AC3829"/>
      <c r="AD3829" t="s">
        <v>16512</v>
      </c>
      <c r="AE3829" t="s">
        <v>13856</v>
      </c>
    </row>
    <row r="3830" spans="1:31" hidden="1" x14ac:dyDescent="0.25">
      <c r="A3830" t="s">
        <v>10278</v>
      </c>
      <c r="B3830" t="s">
        <v>10279</v>
      </c>
      <c r="C3830" s="3" t="s">
        <v>32</v>
      </c>
      <c r="D3830" s="3" t="s">
        <v>10181</v>
      </c>
      <c r="E3830" s="3" t="s">
        <v>5053</v>
      </c>
      <c r="F3830" s="3">
        <v>7000</v>
      </c>
      <c r="G3830" s="34">
        <v>15.59</v>
      </c>
      <c r="H3830" s="3" t="s">
        <v>30</v>
      </c>
      <c r="I3830" s="3" t="s">
        <v>19</v>
      </c>
      <c r="J3830" s="3" t="s">
        <v>8107</v>
      </c>
      <c r="K3830" s="3" t="s">
        <v>8103</v>
      </c>
      <c r="L3830" s="3" t="s">
        <v>8106</v>
      </c>
      <c r="M3830" s="26" t="s">
        <v>16689</v>
      </c>
      <c r="N3830"/>
      <c r="O3830" s="3" t="s">
        <v>78</v>
      </c>
      <c r="P3830" s="55">
        <v>483.29</v>
      </c>
      <c r="Q3830" s="55">
        <v>813.4</v>
      </c>
      <c r="R3830" s="55">
        <v>-330.11</v>
      </c>
      <c r="S3830" s="57">
        <v>-0.41</v>
      </c>
      <c r="T3830" s="55" t="s">
        <v>78</v>
      </c>
      <c r="U3830" s="55">
        <v>15.59</v>
      </c>
      <c r="V3830" s="55">
        <v>145.54</v>
      </c>
      <c r="W3830" s="55">
        <v>-129.94999999999999</v>
      </c>
      <c r="X3830" s="57">
        <v>-0.89</v>
      </c>
      <c r="Y3830" s="3" t="str">
        <f>IFERROR(VLOOKUP(A3830,'Pivot price tier'!$C$8:$L$2290,10,0),"")</f>
        <v/>
      </c>
      <c r="Z3830" s="3" t="str">
        <f>IFERROR(VLOOKUP(A3830,'Pivot price tier by size'!$D$8:$M$2512,10,0),"")</f>
        <v/>
      </c>
      <c r="AA3830" s="3" t="str">
        <f>IFERROR(VLOOKUP(A3830,'Pivot category'!$B$8:$I$2236,8,0),"")</f>
        <v/>
      </c>
      <c r="AB3830" s="3" t="str">
        <f>IF(P3830&lt;$AC$1,"Bottom 5%","")</f>
        <v>Bottom 5%</v>
      </c>
      <c r="AC3830"/>
      <c r="AD3830" t="s">
        <v>16512</v>
      </c>
      <c r="AE3830" t="s">
        <v>16615</v>
      </c>
    </row>
    <row r="3831" spans="1:31" x14ac:dyDescent="0.25">
      <c r="A3831" t="s">
        <v>10274</v>
      </c>
      <c r="B3831" t="s">
        <v>10275</v>
      </c>
      <c r="C3831" s="3" t="s">
        <v>32</v>
      </c>
      <c r="D3831" s="3" t="s">
        <v>10091</v>
      </c>
      <c r="E3831" s="3" t="s">
        <v>5101</v>
      </c>
      <c r="F3831" s="3">
        <v>7000</v>
      </c>
      <c r="G3831" s="34">
        <v>25.99</v>
      </c>
      <c r="H3831" s="3" t="s">
        <v>29</v>
      </c>
      <c r="I3831" s="3" t="s">
        <v>21</v>
      </c>
      <c r="J3831" s="3" t="s">
        <v>8102</v>
      </c>
      <c r="K3831" s="3" t="s">
        <v>8103</v>
      </c>
      <c r="L3831" s="3" t="s">
        <v>68</v>
      </c>
      <c r="M3831" s="26" t="s">
        <v>16689</v>
      </c>
      <c r="N3831"/>
      <c r="O3831" s="3">
        <v>148</v>
      </c>
      <c r="P3831" s="55">
        <v>121373.36</v>
      </c>
      <c r="Q3831" s="55">
        <v>157861.01999999999</v>
      </c>
      <c r="R3831" s="55">
        <v>-36487.660000000003</v>
      </c>
      <c r="S3831" s="57">
        <v>-0.23</v>
      </c>
      <c r="T3831" s="55">
        <v>820.09027027027025</v>
      </c>
      <c r="U3831" s="55">
        <v>204217.52</v>
      </c>
      <c r="V3831" s="55">
        <v>225827.78</v>
      </c>
      <c r="W3831" s="55">
        <v>-21610.26</v>
      </c>
      <c r="X3831" s="57">
        <v>-0.1</v>
      </c>
      <c r="Y3831" s="3" t="str">
        <f>IFERROR(VLOOKUP(A3831,'Pivot price tier'!$C$8:$L$2290,10,0),"")</f>
        <v xml:space="preserve"> </v>
      </c>
      <c r="Z3831" s="3" t="str">
        <f>IFERROR(VLOOKUP(A3831,'Pivot price tier by size'!$D$8:$M$2512,10,0),"")</f>
        <v xml:space="preserve"> </v>
      </c>
      <c r="AA3831" s="3" t="str">
        <f>IFERROR(VLOOKUP(A3831,'Pivot category'!$B$8:$I$2236,8,0),"")</f>
        <v xml:space="preserve"> </v>
      </c>
      <c r="AB3831" s="3" t="str">
        <f>IF(P3831&lt;$AC$1,"Bottom 5%","")</f>
        <v/>
      </c>
      <c r="AC3831"/>
      <c r="AD3831" t="s">
        <v>16512</v>
      </c>
      <c r="AE3831" t="s">
        <v>13924</v>
      </c>
    </row>
    <row r="3832" spans="1:31" hidden="1" x14ac:dyDescent="0.25">
      <c r="A3832" t="s">
        <v>15836</v>
      </c>
      <c r="B3832" t="s">
        <v>15837</v>
      </c>
      <c r="C3832" s="3" t="s">
        <v>32</v>
      </c>
      <c r="D3832" s="3" t="s">
        <v>16036</v>
      </c>
      <c r="E3832" s="3">
        <v>0</v>
      </c>
      <c r="F3832" s="3">
        <v>70000</v>
      </c>
      <c r="G3832" s="34">
        <v>24.99</v>
      </c>
      <c r="H3832" s="3" t="s">
        <v>8184</v>
      </c>
      <c r="I3832" s="3" t="s">
        <v>12122</v>
      </c>
      <c r="J3832" s="3" t="s">
        <v>8102</v>
      </c>
      <c r="K3832" s="3" t="s">
        <v>8103</v>
      </c>
      <c r="L3832" s="3" t="s">
        <v>68</v>
      </c>
      <c r="M3832" s="26">
        <v>45980</v>
      </c>
      <c r="N3832"/>
      <c r="O3832" s="3">
        <v>70</v>
      </c>
      <c r="P3832" s="55">
        <v>8646.24</v>
      </c>
      <c r="Q3832" s="55"/>
      <c r="R3832" s="55">
        <v>8646.24</v>
      </c>
      <c r="S3832" s="57"/>
      <c r="T3832" s="55">
        <v>123.51771428571428</v>
      </c>
      <c r="U3832" s="55">
        <v>21414.97</v>
      </c>
      <c r="V3832" s="55">
        <v>0</v>
      </c>
      <c r="W3832" s="55">
        <v>21414.97</v>
      </c>
      <c r="X3832" s="57">
        <v>0</v>
      </c>
      <c r="Y3832" s="3" t="str">
        <f>IFERROR(VLOOKUP(A3832,'Pivot price tier'!$C$8:$L$2290,10,0),"")</f>
        <v>X</v>
      </c>
      <c r="Z3832" s="3" t="str">
        <f>IFERROR(VLOOKUP(A3832,'Pivot price tier by size'!$D$8:$M$2512,10,0),"")</f>
        <v>X</v>
      </c>
      <c r="AA3832" s="3" t="str">
        <f>IFERROR(VLOOKUP(A3832,'Pivot category'!$B$8:$I$2236,8,0),"")</f>
        <v>X</v>
      </c>
      <c r="AB3832" s="3" t="str">
        <f>IF(P3832&lt;$AC$1,"Bottom 5%","")</f>
        <v>Bottom 5%</v>
      </c>
      <c r="AC3832"/>
      <c r="AD3832" t="s">
        <v>16512</v>
      </c>
      <c r="AE3832" t="s">
        <v>13856</v>
      </c>
    </row>
    <row r="3833" spans="1:31" hidden="1" x14ac:dyDescent="0.25">
      <c r="A3833" t="s">
        <v>16380</v>
      </c>
      <c r="B3833" t="s">
        <v>16381</v>
      </c>
      <c r="C3833" s="3" t="s">
        <v>73</v>
      </c>
      <c r="D3833" s="3" t="s">
        <v>16494</v>
      </c>
      <c r="E3833" s="3">
        <v>0</v>
      </c>
      <c r="F3833" s="3">
        <v>70000</v>
      </c>
      <c r="G3833" s="34">
        <v>29.99</v>
      </c>
      <c r="H3833" s="3" t="s">
        <v>8184</v>
      </c>
      <c r="I3833" s="3" t="s">
        <v>12123</v>
      </c>
      <c r="J3833" s="3" t="s">
        <v>8102</v>
      </c>
      <c r="K3833" s="3" t="s">
        <v>8103</v>
      </c>
      <c r="L3833" s="3" t="s">
        <v>68</v>
      </c>
      <c r="M3833" s="26">
        <v>46113</v>
      </c>
      <c r="N3833"/>
      <c r="O3833" s="3">
        <v>72</v>
      </c>
      <c r="P3833" s="55">
        <v>19853.38</v>
      </c>
      <c r="Q3833" s="55"/>
      <c r="R3833" s="55">
        <v>19853.38</v>
      </c>
      <c r="S3833" s="57"/>
      <c r="T3833" s="55">
        <v>275.74138888888888</v>
      </c>
      <c r="U3833" s="55">
        <v>39526.82</v>
      </c>
      <c r="V3833" s="55">
        <v>0</v>
      </c>
      <c r="W3833" s="55">
        <v>39526.82</v>
      </c>
      <c r="X3833" s="57">
        <v>0</v>
      </c>
      <c r="Y3833" s="3" t="str">
        <f>IFERROR(VLOOKUP(A3833,'Pivot price tier'!$C$8:$L$2290,10,0),"")</f>
        <v xml:space="preserve"> </v>
      </c>
      <c r="Z3833" s="3" t="str">
        <f>IFERROR(VLOOKUP(A3833,'Pivot price tier by size'!$D$8:$M$2512,10,0),"")</f>
        <v xml:space="preserve"> </v>
      </c>
      <c r="AA3833" s="3" t="str">
        <f>IFERROR(VLOOKUP(A3833,'Pivot category'!$B$8:$I$2236,8,0),"")</f>
        <v xml:space="preserve"> </v>
      </c>
      <c r="AB3833" s="3" t="str">
        <f>IF(P3833&lt;$AC$1,"Bottom 5%","")</f>
        <v>Bottom 5%</v>
      </c>
      <c r="AC3833"/>
      <c r="AD3833" t="s">
        <v>10199</v>
      </c>
      <c r="AE3833" t="s">
        <v>13939</v>
      </c>
    </row>
    <row r="3834" spans="1:31" hidden="1" x14ac:dyDescent="0.25">
      <c r="A3834" t="s">
        <v>10062</v>
      </c>
      <c r="B3834" t="s">
        <v>10063</v>
      </c>
      <c r="C3834" s="3" t="s">
        <v>34</v>
      </c>
      <c r="D3834" s="3" t="s">
        <v>9989</v>
      </c>
      <c r="E3834" s="3">
        <v>0</v>
      </c>
      <c r="F3834" s="3">
        <v>7000</v>
      </c>
      <c r="G3834" s="34">
        <v>7.79</v>
      </c>
      <c r="H3834" s="3" t="s">
        <v>8184</v>
      </c>
      <c r="I3834" s="3" t="s">
        <v>12122</v>
      </c>
      <c r="J3834" s="3" t="s">
        <v>8107</v>
      </c>
      <c r="K3834" s="3" t="s">
        <v>8103</v>
      </c>
      <c r="L3834" s="3" t="s">
        <v>8106</v>
      </c>
      <c r="M3834" s="26" t="s">
        <v>16689</v>
      </c>
      <c r="N3834"/>
      <c r="O3834" s="3">
        <v>2</v>
      </c>
      <c r="P3834" s="55">
        <v>2967.99</v>
      </c>
      <c r="Q3834" s="55">
        <v>12083.34</v>
      </c>
      <c r="R3834" s="55">
        <v>-9115.35</v>
      </c>
      <c r="S3834" s="57">
        <v>-0.75</v>
      </c>
      <c r="T3834" s="55">
        <v>1483.9949999999999</v>
      </c>
      <c r="U3834" s="55">
        <v>350.55</v>
      </c>
      <c r="V3834" s="55">
        <v>6806.44</v>
      </c>
      <c r="W3834" s="55">
        <v>-6455.89</v>
      </c>
      <c r="X3834" s="57">
        <v>-0.95</v>
      </c>
      <c r="Y3834" s="3" t="str">
        <f>IFERROR(VLOOKUP(A3834,'Pivot price tier'!$C$8:$L$2290,10,0),"")</f>
        <v/>
      </c>
      <c r="Z3834" s="3" t="str">
        <f>IFERROR(VLOOKUP(A3834,'Pivot price tier by size'!$D$8:$M$2512,10,0),"")</f>
        <v/>
      </c>
      <c r="AA3834" s="3" t="str">
        <f>IFERROR(VLOOKUP(A3834,'Pivot category'!$B$8:$I$2236,8,0),"")</f>
        <v/>
      </c>
      <c r="AB3834" s="3" t="str">
        <f>IF(P3834&lt;$AC$1,"Bottom 5%","")</f>
        <v>Bottom 5%</v>
      </c>
      <c r="AC3834"/>
      <c r="AD3834" t="s">
        <v>16512</v>
      </c>
      <c r="AE3834" t="s">
        <v>13856</v>
      </c>
    </row>
    <row r="3835" spans="1:31" x14ac:dyDescent="0.25">
      <c r="A3835" t="s">
        <v>7712</v>
      </c>
      <c r="B3835" t="s">
        <v>676</v>
      </c>
      <c r="C3835" s="3" t="s">
        <v>38</v>
      </c>
      <c r="D3835" s="3" t="s">
        <v>2937</v>
      </c>
      <c r="E3835" s="3">
        <v>0</v>
      </c>
      <c r="F3835" s="3">
        <v>1000</v>
      </c>
      <c r="G3835" s="34">
        <v>20.99</v>
      </c>
      <c r="H3835" s="3" t="s">
        <v>8184</v>
      </c>
      <c r="I3835" s="3" t="s">
        <v>12122</v>
      </c>
      <c r="J3835" s="3" t="s">
        <v>8102</v>
      </c>
      <c r="K3835" s="3" t="s">
        <v>8103</v>
      </c>
      <c r="L3835" s="3" t="s">
        <v>68</v>
      </c>
      <c r="M3835" s="26" t="s">
        <v>16689</v>
      </c>
      <c r="N3835"/>
      <c r="O3835" s="3">
        <v>158</v>
      </c>
      <c r="P3835" s="55">
        <v>203029.5</v>
      </c>
      <c r="Q3835" s="55">
        <v>265245.51</v>
      </c>
      <c r="R3835" s="55">
        <v>-62216.01</v>
      </c>
      <c r="S3835" s="57">
        <v>-0.23</v>
      </c>
      <c r="T3835" s="55">
        <v>1284.996835443038</v>
      </c>
      <c r="U3835" s="55">
        <v>210728.59</v>
      </c>
      <c r="V3835" s="55">
        <v>259211.7</v>
      </c>
      <c r="W3835" s="55">
        <v>-48483.11</v>
      </c>
      <c r="X3835" s="57">
        <v>-0.19</v>
      </c>
      <c r="Y3835" s="3" t="str">
        <f>IFERROR(VLOOKUP(A3835,'Pivot price tier'!$C$8:$L$2290,10,0),"")</f>
        <v xml:space="preserve"> </v>
      </c>
      <c r="Z3835" s="3" t="str">
        <f>IFERROR(VLOOKUP(A3835,'Pivot price tier by size'!$D$8:$M$2512,10,0),"")</f>
        <v xml:space="preserve"> </v>
      </c>
      <c r="AA3835" s="3" t="str">
        <f>IFERROR(VLOOKUP(A3835,'Pivot category'!$B$8:$I$2236,8,0),"")</f>
        <v xml:space="preserve"> </v>
      </c>
      <c r="AB3835" s="3" t="str">
        <f>IF(P3835&lt;$AC$1,"Bottom 5%","")</f>
        <v/>
      </c>
      <c r="AC3835"/>
      <c r="AD3835" t="s">
        <v>11019</v>
      </c>
      <c r="AE3835" t="s">
        <v>13854</v>
      </c>
    </row>
    <row r="3836" spans="1:31" hidden="1" x14ac:dyDescent="0.25">
      <c r="A3836" t="s">
        <v>14710</v>
      </c>
      <c r="B3836" t="s">
        <v>14711</v>
      </c>
      <c r="C3836" s="3" t="s">
        <v>73</v>
      </c>
      <c r="D3836" s="3" t="s">
        <v>13834</v>
      </c>
      <c r="E3836" s="3">
        <v>0</v>
      </c>
      <c r="F3836" s="3">
        <v>70000</v>
      </c>
      <c r="G3836" s="34">
        <v>7.79</v>
      </c>
      <c r="H3836" s="3" t="s">
        <v>8184</v>
      </c>
      <c r="I3836" s="3" t="s">
        <v>12123</v>
      </c>
      <c r="J3836" s="3" t="s">
        <v>8107</v>
      </c>
      <c r="K3836" s="3" t="s">
        <v>8103</v>
      </c>
      <c r="L3836" s="3" t="s">
        <v>8106</v>
      </c>
      <c r="M3836" s="26">
        <v>45778</v>
      </c>
      <c r="N3836"/>
      <c r="O3836" s="3">
        <v>16</v>
      </c>
      <c r="P3836" s="55">
        <v>11731.36</v>
      </c>
      <c r="Q3836" s="55">
        <v>1714.68</v>
      </c>
      <c r="R3836" s="55">
        <v>10016.68</v>
      </c>
      <c r="S3836" s="57">
        <v>5.84</v>
      </c>
      <c r="T3836" s="55">
        <v>733.21</v>
      </c>
      <c r="U3836" s="55">
        <v>9126.27</v>
      </c>
      <c r="V3836" s="55">
        <v>1273.02</v>
      </c>
      <c r="W3836" s="55">
        <v>7853.25</v>
      </c>
      <c r="X3836" s="57">
        <v>6.17</v>
      </c>
      <c r="Y3836" s="3" t="str">
        <f>IFERROR(VLOOKUP(A3836,'Pivot price tier'!$C$8:$L$2290,10,0),"")</f>
        <v/>
      </c>
      <c r="Z3836" s="3" t="str">
        <f>IFERROR(VLOOKUP(A3836,'Pivot price tier by size'!$D$8:$M$2512,10,0),"")</f>
        <v/>
      </c>
      <c r="AA3836" s="3" t="str">
        <f>IFERROR(VLOOKUP(A3836,'Pivot category'!$B$8:$I$2236,8,0),"")</f>
        <v/>
      </c>
      <c r="AB3836" s="3" t="str">
        <f>IF(P3836&lt;$AC$1,"Bottom 5%","")</f>
        <v>Bottom 5%</v>
      </c>
      <c r="AC3836"/>
      <c r="AD3836" t="s">
        <v>16512</v>
      </c>
      <c r="AE3836" t="s">
        <v>13856</v>
      </c>
    </row>
    <row r="3837" spans="1:31" x14ac:dyDescent="0.25">
      <c r="A3837" t="s">
        <v>5600</v>
      </c>
      <c r="B3837" t="s">
        <v>679</v>
      </c>
      <c r="C3837" s="3" t="s">
        <v>32</v>
      </c>
      <c r="D3837" s="3" t="s">
        <v>2940</v>
      </c>
      <c r="E3837" s="3">
        <v>0</v>
      </c>
      <c r="F3837" s="3">
        <v>1000</v>
      </c>
      <c r="G3837" s="34">
        <v>12.49</v>
      </c>
      <c r="H3837" s="3" t="s">
        <v>8184</v>
      </c>
      <c r="I3837" s="3" t="s">
        <v>12122</v>
      </c>
      <c r="J3837" s="3" t="s">
        <v>8102</v>
      </c>
      <c r="K3837" s="3" t="s">
        <v>8103</v>
      </c>
      <c r="L3837" s="3" t="s">
        <v>68</v>
      </c>
      <c r="M3837" s="26" t="s">
        <v>16689</v>
      </c>
      <c r="N3837"/>
      <c r="O3837" s="3">
        <v>143</v>
      </c>
      <c r="P3837" s="55">
        <v>57919.75</v>
      </c>
      <c r="Q3837" s="55">
        <v>63747.93</v>
      </c>
      <c r="R3837" s="55">
        <v>-5828.18</v>
      </c>
      <c r="S3837" s="57">
        <v>-0.09</v>
      </c>
      <c r="T3837" s="55">
        <v>405.0332167832168</v>
      </c>
      <c r="U3837" s="55">
        <v>48586.73</v>
      </c>
      <c r="V3837" s="55">
        <v>53575.71</v>
      </c>
      <c r="W3837" s="55">
        <v>-4988.9799999999996</v>
      </c>
      <c r="X3837" s="57">
        <v>-0.09</v>
      </c>
      <c r="Y3837" s="3" t="str">
        <f>IFERROR(VLOOKUP(A3837,'Pivot price tier'!$C$8:$L$2290,10,0),"")</f>
        <v xml:space="preserve"> </v>
      </c>
      <c r="Z3837" s="3" t="str">
        <f>IFERROR(VLOOKUP(A3837,'Pivot price tier by size'!$D$8:$M$2512,10,0),"")</f>
        <v xml:space="preserve"> </v>
      </c>
      <c r="AA3837" s="3" t="str">
        <f>IFERROR(VLOOKUP(A3837,'Pivot category'!$B$8:$I$2236,8,0),"")</f>
        <v xml:space="preserve"> </v>
      </c>
      <c r="AB3837" s="3" t="str">
        <f>IF(P3837&lt;$AC$1,"Bottom 5%","")</f>
        <v/>
      </c>
      <c r="AC3837"/>
      <c r="AD3837" t="s">
        <v>11019</v>
      </c>
      <c r="AE3837" t="s">
        <v>13854</v>
      </c>
    </row>
    <row r="3838" spans="1:31" x14ac:dyDescent="0.25">
      <c r="A3838" t="s">
        <v>7614</v>
      </c>
      <c r="B3838" t="s">
        <v>680</v>
      </c>
      <c r="C3838" s="3" t="s">
        <v>38</v>
      </c>
      <c r="D3838" s="3" t="s">
        <v>2941</v>
      </c>
      <c r="E3838" s="3">
        <v>0</v>
      </c>
      <c r="F3838" s="3">
        <v>1000</v>
      </c>
      <c r="G3838" s="34">
        <v>20.99</v>
      </c>
      <c r="H3838" s="3" t="s">
        <v>8184</v>
      </c>
      <c r="I3838" s="3" t="s">
        <v>12122</v>
      </c>
      <c r="J3838" s="3" t="s">
        <v>8102</v>
      </c>
      <c r="K3838" s="3" t="s">
        <v>8103</v>
      </c>
      <c r="L3838" s="3" t="s">
        <v>68</v>
      </c>
      <c r="M3838" s="26" t="s">
        <v>16689</v>
      </c>
      <c r="N3838"/>
      <c r="O3838" s="3">
        <v>152</v>
      </c>
      <c r="P3838" s="55">
        <v>50192.09</v>
      </c>
      <c r="Q3838" s="55">
        <v>54795.81</v>
      </c>
      <c r="R3838" s="55">
        <v>-4603.72</v>
      </c>
      <c r="S3838" s="57">
        <v>-0.08</v>
      </c>
      <c r="T3838" s="55">
        <v>330.21111842105262</v>
      </c>
      <c r="U3838" s="55">
        <v>40400</v>
      </c>
      <c r="V3838" s="55">
        <v>42864.78</v>
      </c>
      <c r="W3838" s="55">
        <v>-2464.7800000000002</v>
      </c>
      <c r="X3838" s="57">
        <v>-0.06</v>
      </c>
      <c r="Y3838" s="3" t="str">
        <f>IFERROR(VLOOKUP(A3838,'Pivot price tier'!$C$8:$L$2290,10,0),"")</f>
        <v xml:space="preserve"> </v>
      </c>
      <c r="Z3838" s="3" t="str">
        <f>IFERROR(VLOOKUP(A3838,'Pivot price tier by size'!$D$8:$M$2512,10,0),"")</f>
        <v xml:space="preserve"> </v>
      </c>
      <c r="AA3838" s="3" t="str">
        <f>IFERROR(VLOOKUP(A3838,'Pivot category'!$B$8:$I$2236,8,0),"")</f>
        <v xml:space="preserve"> </v>
      </c>
      <c r="AB3838" s="3" t="str">
        <f>IF(P3838&lt;$AC$1,"Bottom 5%","")</f>
        <v/>
      </c>
      <c r="AC3838"/>
      <c r="AD3838" t="s">
        <v>11019</v>
      </c>
      <c r="AE3838" t="s">
        <v>13854</v>
      </c>
    </row>
    <row r="3839" spans="1:31" x14ac:dyDescent="0.25">
      <c r="A3839" t="s">
        <v>11501</v>
      </c>
      <c r="B3839" t="s">
        <v>11502</v>
      </c>
      <c r="C3839" s="3" t="s">
        <v>73</v>
      </c>
      <c r="D3839" s="3" t="s">
        <v>11324</v>
      </c>
      <c r="E3839" s="3">
        <v>0</v>
      </c>
      <c r="F3839" s="3">
        <v>7000</v>
      </c>
      <c r="G3839" s="34">
        <v>12.99</v>
      </c>
      <c r="H3839" s="3" t="s">
        <v>8184</v>
      </c>
      <c r="I3839" s="3" t="s">
        <v>12123</v>
      </c>
      <c r="J3839" s="3" t="s">
        <v>8102</v>
      </c>
      <c r="K3839" s="3" t="s">
        <v>8103</v>
      </c>
      <c r="L3839" s="3" t="s">
        <v>68</v>
      </c>
      <c r="M3839" s="26" t="s">
        <v>16689</v>
      </c>
      <c r="N3839"/>
      <c r="O3839" s="3">
        <v>137</v>
      </c>
      <c r="P3839" s="55">
        <v>131392.06</v>
      </c>
      <c r="Q3839" s="55">
        <v>26021.77</v>
      </c>
      <c r="R3839" s="55">
        <v>105370.29</v>
      </c>
      <c r="S3839" s="57">
        <v>4.05</v>
      </c>
      <c r="T3839" s="55">
        <v>959.06613138686134</v>
      </c>
      <c r="U3839" s="55">
        <v>167006.96</v>
      </c>
      <c r="V3839" s="55">
        <v>21962.25</v>
      </c>
      <c r="W3839" s="55">
        <v>145044.71</v>
      </c>
      <c r="X3839" s="57">
        <v>6.6</v>
      </c>
      <c r="Y3839" s="3" t="str">
        <f>IFERROR(VLOOKUP(A3839,'Pivot price tier'!$C$8:$L$2290,10,0),"")</f>
        <v xml:space="preserve"> </v>
      </c>
      <c r="Z3839" s="3" t="str">
        <f>IFERROR(VLOOKUP(A3839,'Pivot price tier by size'!$D$8:$M$2512,10,0),"")</f>
        <v xml:space="preserve"> </v>
      </c>
      <c r="AA3839" s="3" t="str">
        <f>IFERROR(VLOOKUP(A3839,'Pivot category'!$B$8:$I$2236,8,0),"")</f>
        <v xml:space="preserve"> </v>
      </c>
      <c r="AB3839" s="3" t="str">
        <f>IF(P3839&lt;$AC$1,"Bottom 5%","")</f>
        <v/>
      </c>
      <c r="AC3839"/>
      <c r="AD3839" t="s">
        <v>16514</v>
      </c>
      <c r="AE3839" t="s">
        <v>13861</v>
      </c>
    </row>
    <row r="3840" spans="1:31" x14ac:dyDescent="0.25">
      <c r="A3840" t="s">
        <v>11648</v>
      </c>
      <c r="B3840" t="s">
        <v>11500</v>
      </c>
      <c r="C3840" s="3" t="s">
        <v>73</v>
      </c>
      <c r="D3840" s="3" t="s">
        <v>11325</v>
      </c>
      <c r="E3840" s="3">
        <v>0</v>
      </c>
      <c r="F3840" s="3">
        <v>7000</v>
      </c>
      <c r="G3840" s="34">
        <v>12.99</v>
      </c>
      <c r="H3840" s="3" t="s">
        <v>8184</v>
      </c>
      <c r="I3840" s="3" t="s">
        <v>12123</v>
      </c>
      <c r="J3840" s="3" t="s">
        <v>8102</v>
      </c>
      <c r="K3840" s="3" t="s">
        <v>8103</v>
      </c>
      <c r="L3840" s="3" t="s">
        <v>68</v>
      </c>
      <c r="M3840" s="26" t="s">
        <v>16689</v>
      </c>
      <c r="N3840"/>
      <c r="O3840" s="3">
        <v>114</v>
      </c>
      <c r="P3840" s="55">
        <v>205262.37</v>
      </c>
      <c r="Q3840" s="55">
        <v>55859.56</v>
      </c>
      <c r="R3840" s="55">
        <v>149402.81</v>
      </c>
      <c r="S3840" s="57">
        <v>2.67</v>
      </c>
      <c r="T3840" s="55">
        <v>1800.5471052631578</v>
      </c>
      <c r="U3840" s="55">
        <v>261603.99</v>
      </c>
      <c r="V3840" s="55">
        <v>45294.35</v>
      </c>
      <c r="W3840" s="55">
        <v>216309.64</v>
      </c>
      <c r="X3840" s="57">
        <v>4.78</v>
      </c>
      <c r="Y3840" s="3" t="str">
        <f>IFERROR(VLOOKUP(A3840,'Pivot price tier'!$C$8:$L$2290,10,0),"")</f>
        <v xml:space="preserve"> </v>
      </c>
      <c r="Z3840" s="3" t="str">
        <f>IFERROR(VLOOKUP(A3840,'Pivot price tier by size'!$D$8:$M$2512,10,0),"")</f>
        <v xml:space="preserve"> </v>
      </c>
      <c r="AA3840" s="3" t="str">
        <f>IFERROR(VLOOKUP(A3840,'Pivot category'!$B$8:$I$2236,8,0),"")</f>
        <v xml:space="preserve"> </v>
      </c>
      <c r="AB3840" s="3" t="str">
        <f>IF(P3840&lt;$AC$1,"Bottom 5%","")</f>
        <v/>
      </c>
      <c r="AC3840"/>
      <c r="AD3840" t="s">
        <v>16514</v>
      </c>
      <c r="AE3840" t="s">
        <v>13861</v>
      </c>
    </row>
    <row r="3841" spans="1:31" x14ac:dyDescent="0.25">
      <c r="A3841" t="s">
        <v>7319</v>
      </c>
      <c r="B3841" t="s">
        <v>768</v>
      </c>
      <c r="C3841" s="3" t="s">
        <v>36</v>
      </c>
      <c r="D3841" s="3" t="s">
        <v>3035</v>
      </c>
      <c r="E3841" s="3">
        <v>0</v>
      </c>
      <c r="F3841" s="3">
        <v>1000</v>
      </c>
      <c r="G3841" s="34">
        <v>10.49</v>
      </c>
      <c r="H3841" s="3" t="s">
        <v>8184</v>
      </c>
      <c r="I3841" s="3" t="s">
        <v>12122</v>
      </c>
      <c r="J3841" s="3" t="s">
        <v>8102</v>
      </c>
      <c r="K3841" s="3" t="s">
        <v>8103</v>
      </c>
      <c r="L3841" s="3" t="s">
        <v>68</v>
      </c>
      <c r="M3841" s="26" t="s">
        <v>16689</v>
      </c>
      <c r="N3841"/>
      <c r="O3841" s="3">
        <v>149</v>
      </c>
      <c r="P3841" s="55">
        <v>52103.83</v>
      </c>
      <c r="Q3841" s="55">
        <v>52722.74</v>
      </c>
      <c r="R3841" s="55">
        <v>-618.91</v>
      </c>
      <c r="S3841" s="57">
        <v>-0.01</v>
      </c>
      <c r="T3841" s="55">
        <v>349.69013422818796</v>
      </c>
      <c r="U3841" s="55">
        <v>165353.87</v>
      </c>
      <c r="V3841" s="55">
        <v>170598.87</v>
      </c>
      <c r="W3841" s="55">
        <v>-5245</v>
      </c>
      <c r="X3841" s="57">
        <v>-0.03</v>
      </c>
      <c r="Y3841" s="3" t="str">
        <f>IFERROR(VLOOKUP(A3841,'Pivot price tier'!$C$8:$L$2290,10,0),"")</f>
        <v xml:space="preserve"> </v>
      </c>
      <c r="Z3841" s="3" t="str">
        <f>IFERROR(VLOOKUP(A3841,'Pivot price tier by size'!$D$8:$M$2512,10,0),"")</f>
        <v xml:space="preserve"> </v>
      </c>
      <c r="AA3841" s="3" t="str">
        <f>IFERROR(VLOOKUP(A3841,'Pivot category'!$B$8:$I$2236,8,0),"")</f>
        <v xml:space="preserve"> </v>
      </c>
      <c r="AB3841" s="3" t="str">
        <f>IF(P3841&lt;$AC$1,"Bottom 5%","")</f>
        <v/>
      </c>
      <c r="AC3841"/>
      <c r="AD3841" t="s">
        <v>16510</v>
      </c>
      <c r="AE3841" t="s">
        <v>13853</v>
      </c>
    </row>
    <row r="3842" spans="1:31" hidden="1" x14ac:dyDescent="0.25">
      <c r="A3842" t="s">
        <v>11194</v>
      </c>
      <c r="B3842" t="s">
        <v>11195</v>
      </c>
      <c r="C3842" s="3" t="s">
        <v>32</v>
      </c>
      <c r="D3842" s="3" t="s">
        <v>11229</v>
      </c>
      <c r="E3842" s="3">
        <v>0</v>
      </c>
      <c r="F3842" s="3">
        <v>8000</v>
      </c>
      <c r="G3842" s="34">
        <v>14.99</v>
      </c>
      <c r="H3842" s="3" t="s">
        <v>8184</v>
      </c>
      <c r="I3842" s="3" t="s">
        <v>12122</v>
      </c>
      <c r="J3842" s="3" t="s">
        <v>8107</v>
      </c>
      <c r="K3842" s="3" t="s">
        <v>8103</v>
      </c>
      <c r="L3842" s="3" t="s">
        <v>8108</v>
      </c>
      <c r="M3842" s="26" t="s">
        <v>16689</v>
      </c>
      <c r="N3842"/>
      <c r="O3842" s="3" t="s">
        <v>78</v>
      </c>
      <c r="P3842" s="55">
        <v>194.87</v>
      </c>
      <c r="Q3842" s="55">
        <v>2586.71</v>
      </c>
      <c r="R3842" s="55">
        <v>-2391.84</v>
      </c>
      <c r="S3842" s="57">
        <v>-0.92</v>
      </c>
      <c r="T3842" s="55" t="s">
        <v>78</v>
      </c>
      <c r="U3842" s="55">
        <v>89.94</v>
      </c>
      <c r="V3842" s="55">
        <v>4475.95</v>
      </c>
      <c r="W3842" s="55">
        <v>-4386.01</v>
      </c>
      <c r="X3842" s="57">
        <v>-0.98</v>
      </c>
      <c r="Y3842" s="3" t="str">
        <f>IFERROR(VLOOKUP(A3842,'Pivot price tier'!$C$8:$L$2290,10,0),"")</f>
        <v/>
      </c>
      <c r="Z3842" s="3" t="str">
        <f>IFERROR(VLOOKUP(A3842,'Pivot price tier by size'!$D$8:$M$2512,10,0),"")</f>
        <v/>
      </c>
      <c r="AA3842" s="3" t="str">
        <f>IFERROR(VLOOKUP(A3842,'Pivot category'!$B$8:$I$2236,8,0),"")</f>
        <v/>
      </c>
      <c r="AB3842" s="3" t="str">
        <f>IF(P3842&lt;$AC$1,"Bottom 5%","")</f>
        <v>Bottom 5%</v>
      </c>
      <c r="AC3842"/>
      <c r="AD3842" t="s">
        <v>16512</v>
      </c>
      <c r="AE3842" t="s">
        <v>13856</v>
      </c>
    </row>
    <row r="3843" spans="1:31" x14ac:dyDescent="0.25">
      <c r="A3843" t="s">
        <v>7647</v>
      </c>
      <c r="B3843" t="s">
        <v>769</v>
      </c>
      <c r="C3843" s="3" t="s">
        <v>38</v>
      </c>
      <c r="D3843" s="3" t="s">
        <v>3036</v>
      </c>
      <c r="E3843" s="3">
        <v>0</v>
      </c>
      <c r="F3843" s="3">
        <v>1000</v>
      </c>
      <c r="G3843" s="34">
        <v>18.989999999999998</v>
      </c>
      <c r="H3843" s="3" t="s">
        <v>8184</v>
      </c>
      <c r="I3843" s="3" t="s">
        <v>12122</v>
      </c>
      <c r="J3843" s="3" t="s">
        <v>8102</v>
      </c>
      <c r="K3843" s="3" t="s">
        <v>8103</v>
      </c>
      <c r="L3843" s="3" t="s">
        <v>68</v>
      </c>
      <c r="M3843" s="26" t="s">
        <v>16689</v>
      </c>
      <c r="N3843"/>
      <c r="O3843" s="3">
        <v>149</v>
      </c>
      <c r="P3843" s="55">
        <v>152337.78</v>
      </c>
      <c r="Q3843" s="55">
        <v>171270.81</v>
      </c>
      <c r="R3843" s="55">
        <v>-18933.03</v>
      </c>
      <c r="S3843" s="57">
        <v>-0.11</v>
      </c>
      <c r="T3843" s="55">
        <v>1022.4012080536912</v>
      </c>
      <c r="U3843" s="55">
        <v>74953.53</v>
      </c>
      <c r="V3843" s="55">
        <v>74117.97</v>
      </c>
      <c r="W3843" s="55">
        <v>835.56</v>
      </c>
      <c r="X3843" s="57">
        <v>0.01</v>
      </c>
      <c r="Y3843" s="3" t="str">
        <f>IFERROR(VLOOKUP(A3843,'Pivot price tier'!$C$8:$L$2290,10,0),"")</f>
        <v xml:space="preserve"> </v>
      </c>
      <c r="Z3843" s="3" t="str">
        <f>IFERROR(VLOOKUP(A3843,'Pivot price tier by size'!$D$8:$M$2512,10,0),"")</f>
        <v xml:space="preserve"> </v>
      </c>
      <c r="AA3843" s="3" t="str">
        <f>IFERROR(VLOOKUP(A3843,'Pivot category'!$B$8:$I$2236,8,0),"")</f>
        <v xml:space="preserve"> </v>
      </c>
      <c r="AB3843" s="3" t="str">
        <f>IF(P3843&lt;$AC$1,"Bottom 5%","")</f>
        <v/>
      </c>
      <c r="AC3843"/>
      <c r="AD3843" t="s">
        <v>16510</v>
      </c>
      <c r="AE3843" t="s">
        <v>13853</v>
      </c>
    </row>
    <row r="3844" spans="1:31" hidden="1" x14ac:dyDescent="0.25">
      <c r="A3844" t="s">
        <v>15838</v>
      </c>
      <c r="B3844" t="s">
        <v>15839</v>
      </c>
      <c r="C3844" s="3" t="s">
        <v>32</v>
      </c>
      <c r="D3844" s="3" t="s">
        <v>15328</v>
      </c>
      <c r="E3844" s="3">
        <v>0</v>
      </c>
      <c r="F3844" s="3">
        <v>70000</v>
      </c>
      <c r="G3844" s="34">
        <v>24.99</v>
      </c>
      <c r="H3844" s="3" t="s">
        <v>8184</v>
      </c>
      <c r="I3844" s="3" t="s">
        <v>12122</v>
      </c>
      <c r="J3844" s="3" t="s">
        <v>8102</v>
      </c>
      <c r="K3844" s="3" t="s">
        <v>8103</v>
      </c>
      <c r="L3844" s="3" t="s">
        <v>68</v>
      </c>
      <c r="M3844" s="26">
        <v>45980</v>
      </c>
      <c r="N3844"/>
      <c r="O3844" s="3">
        <v>72</v>
      </c>
      <c r="P3844" s="55">
        <v>36569.29</v>
      </c>
      <c r="Q3844" s="55"/>
      <c r="R3844" s="55">
        <v>36569.29</v>
      </c>
      <c r="S3844" s="57"/>
      <c r="T3844" s="55">
        <v>507.90680555555559</v>
      </c>
      <c r="U3844" s="55">
        <v>13484.14</v>
      </c>
      <c r="V3844" s="55">
        <v>0</v>
      </c>
      <c r="W3844" s="55">
        <v>13484.14</v>
      </c>
      <c r="X3844" s="57">
        <v>0</v>
      </c>
      <c r="Y3844" s="3" t="str">
        <f>IFERROR(VLOOKUP(A3844,'Pivot price tier'!$C$8:$L$2290,10,0),"")</f>
        <v xml:space="preserve"> </v>
      </c>
      <c r="Z3844" s="3" t="str">
        <f>IFERROR(VLOOKUP(A3844,'Pivot price tier by size'!$D$8:$M$2512,10,0),"")</f>
        <v xml:space="preserve"> </v>
      </c>
      <c r="AA3844" s="3" t="str">
        <f>IFERROR(VLOOKUP(A3844,'Pivot category'!$B$8:$I$2236,8,0),"")</f>
        <v xml:space="preserve"> </v>
      </c>
      <c r="AB3844" s="3" t="str">
        <f>IF(P3844&lt;$AC$1,"Bottom 5%","")</f>
        <v>Bottom 5%</v>
      </c>
      <c r="AC3844"/>
      <c r="AD3844" t="s">
        <v>16512</v>
      </c>
      <c r="AE3844" t="s">
        <v>13856</v>
      </c>
    </row>
    <row r="3845" spans="1:31" x14ac:dyDescent="0.25">
      <c r="A3845" t="s">
        <v>7367</v>
      </c>
      <c r="B3845" t="s">
        <v>917</v>
      </c>
      <c r="C3845" s="3" t="s">
        <v>36</v>
      </c>
      <c r="D3845" s="3" t="s">
        <v>3197</v>
      </c>
      <c r="E3845" s="3">
        <v>0</v>
      </c>
      <c r="F3845" s="3">
        <v>10000</v>
      </c>
      <c r="G3845" s="34">
        <v>7.49</v>
      </c>
      <c r="H3845" s="3" t="s">
        <v>48</v>
      </c>
      <c r="I3845" s="3" t="s">
        <v>48</v>
      </c>
      <c r="J3845" s="3" t="s">
        <v>8102</v>
      </c>
      <c r="K3845" s="3" t="s">
        <v>8103</v>
      </c>
      <c r="L3845" s="3" t="s">
        <v>68</v>
      </c>
      <c r="M3845" s="26" t="s">
        <v>16689</v>
      </c>
      <c r="N3845"/>
      <c r="O3845" s="3">
        <v>154</v>
      </c>
      <c r="P3845" s="55">
        <v>67628.2</v>
      </c>
      <c r="Q3845" s="55">
        <v>74950.5</v>
      </c>
      <c r="R3845" s="55">
        <v>-7322.3</v>
      </c>
      <c r="S3845" s="57">
        <v>-0.1</v>
      </c>
      <c r="T3845" s="55">
        <v>439.14415584415582</v>
      </c>
      <c r="U3845" s="55">
        <v>111875.77</v>
      </c>
      <c r="V3845" s="55">
        <v>87192.12</v>
      </c>
      <c r="W3845" s="55">
        <v>24683.65</v>
      </c>
      <c r="X3845" s="57">
        <v>0.28000000000000003</v>
      </c>
      <c r="Y3845" s="3" t="str">
        <f>IFERROR(VLOOKUP(A3845,'Pivot price tier'!$C$8:$L$2290,10,0),"")</f>
        <v xml:space="preserve"> </v>
      </c>
      <c r="Z3845" s="3" t="str">
        <f>IFERROR(VLOOKUP(A3845,'Pivot price tier by size'!$D$8:$M$2512,10,0),"")</f>
        <v xml:space="preserve"> </v>
      </c>
      <c r="AA3845" s="3" t="str">
        <f>IFERROR(VLOOKUP(A3845,'Pivot category'!$B$8:$I$2236,8,0),"")</f>
        <v xml:space="preserve"> </v>
      </c>
      <c r="AB3845" s="3" t="str">
        <f>IF(P3845&lt;$AC$1,"Bottom 5%","")</f>
        <v/>
      </c>
      <c r="AC3845"/>
      <c r="AD3845" t="s">
        <v>11018</v>
      </c>
      <c r="AE3845" t="s">
        <v>13904</v>
      </c>
    </row>
    <row r="3846" spans="1:31" hidden="1" x14ac:dyDescent="0.25">
      <c r="A3846" t="s">
        <v>16346</v>
      </c>
      <c r="B3846" t="s">
        <v>16347</v>
      </c>
      <c r="C3846" s="3" t="s">
        <v>34</v>
      </c>
      <c r="D3846" s="3" t="s">
        <v>16473</v>
      </c>
      <c r="E3846" s="3">
        <v>0</v>
      </c>
      <c r="F3846" s="3">
        <v>70000</v>
      </c>
      <c r="G3846" s="34">
        <v>12.99</v>
      </c>
      <c r="H3846" s="3" t="s">
        <v>8184</v>
      </c>
      <c r="I3846" s="3" t="s">
        <v>12122</v>
      </c>
      <c r="J3846" s="3" t="s">
        <v>8102</v>
      </c>
      <c r="K3846" s="3" t="s">
        <v>8103</v>
      </c>
      <c r="L3846" s="3" t="s">
        <v>68</v>
      </c>
      <c r="M3846" s="26">
        <v>46143</v>
      </c>
      <c r="N3846"/>
      <c r="O3846" s="3">
        <v>61</v>
      </c>
      <c r="P3846" s="55">
        <v>6170.25</v>
      </c>
      <c r="Q3846" s="55"/>
      <c r="R3846" s="55">
        <v>6170.25</v>
      </c>
      <c r="S3846" s="57"/>
      <c r="T3846" s="55">
        <v>101.15163934426229</v>
      </c>
      <c r="U3846" s="55">
        <v>6624.9</v>
      </c>
      <c r="V3846" s="55">
        <v>0</v>
      </c>
      <c r="W3846" s="55">
        <v>6624.9</v>
      </c>
      <c r="X3846" s="57">
        <v>0</v>
      </c>
      <c r="Y3846" s="3" t="str">
        <f>IFERROR(VLOOKUP(A3846,'Pivot price tier'!$C$8:$L$2290,10,0),"")</f>
        <v>X</v>
      </c>
      <c r="Z3846" s="3" t="str">
        <f>IFERROR(VLOOKUP(A3846,'Pivot price tier by size'!$D$8:$M$2512,10,0),"")</f>
        <v>X</v>
      </c>
      <c r="AA3846" s="3" t="str">
        <f>IFERROR(VLOOKUP(A3846,'Pivot category'!$B$8:$I$2236,8,0),"")</f>
        <v>X</v>
      </c>
      <c r="AB3846" s="3" t="str">
        <f>IF(P3846&lt;$AC$1,"Bottom 5%","")</f>
        <v>Bottom 5%</v>
      </c>
      <c r="AC3846"/>
      <c r="AD3846" t="s">
        <v>16512</v>
      </c>
      <c r="AE3846" t="s">
        <v>13856</v>
      </c>
    </row>
    <row r="3847" spans="1:31" hidden="1" x14ac:dyDescent="0.25">
      <c r="A3847" t="s">
        <v>16313</v>
      </c>
      <c r="B3847" t="s">
        <v>16314</v>
      </c>
      <c r="C3847" s="3" t="s">
        <v>73</v>
      </c>
      <c r="D3847" s="3" t="s">
        <v>16495</v>
      </c>
      <c r="E3847" s="3">
        <v>0</v>
      </c>
      <c r="F3847" s="3">
        <v>70000</v>
      </c>
      <c r="G3847" s="34">
        <v>19.989999999999998</v>
      </c>
      <c r="H3847" s="3" t="s">
        <v>8184</v>
      </c>
      <c r="I3847" s="3" t="s">
        <v>12123</v>
      </c>
      <c r="J3847" s="3" t="s">
        <v>8102</v>
      </c>
      <c r="K3847" s="3" t="s">
        <v>8103</v>
      </c>
      <c r="L3847" s="3" t="s">
        <v>68</v>
      </c>
      <c r="M3847" s="26">
        <v>46113</v>
      </c>
      <c r="N3847"/>
      <c r="O3847" s="3">
        <v>96</v>
      </c>
      <c r="P3847" s="55">
        <v>1839.08</v>
      </c>
      <c r="Q3847" s="55"/>
      <c r="R3847" s="55">
        <v>1839.08</v>
      </c>
      <c r="S3847" s="57"/>
      <c r="T3847" s="55">
        <v>19.157083333333333</v>
      </c>
      <c r="U3847" s="55">
        <v>2858.57</v>
      </c>
      <c r="V3847" s="55">
        <v>0</v>
      </c>
      <c r="W3847" s="55">
        <v>2858.57</v>
      </c>
      <c r="X3847" s="57">
        <v>0</v>
      </c>
      <c r="Y3847" s="3" t="str">
        <f>IFERROR(VLOOKUP(A3847,'Pivot price tier'!$C$8:$L$2290,10,0),"")</f>
        <v>X</v>
      </c>
      <c r="Z3847" s="3" t="str">
        <f>IFERROR(VLOOKUP(A3847,'Pivot price tier by size'!$D$8:$M$2512,10,0),"")</f>
        <v>X</v>
      </c>
      <c r="AA3847" s="3" t="str">
        <f>IFERROR(VLOOKUP(A3847,'Pivot category'!$B$8:$I$2236,8,0),"")</f>
        <v>X</v>
      </c>
      <c r="AB3847" s="3" t="str">
        <f>IF(P3847&lt;$AC$1,"Bottom 5%","")</f>
        <v>Bottom 5%</v>
      </c>
      <c r="AC3847"/>
      <c r="AD3847" t="s">
        <v>11018</v>
      </c>
      <c r="AE3847" t="s">
        <v>13876</v>
      </c>
    </row>
    <row r="3848" spans="1:31" hidden="1" x14ac:dyDescent="0.25">
      <c r="A3848" t="s">
        <v>14712</v>
      </c>
      <c r="B3848" t="s">
        <v>14713</v>
      </c>
      <c r="C3848" s="3" t="s">
        <v>73</v>
      </c>
      <c r="D3848" s="3" t="s">
        <v>13833</v>
      </c>
      <c r="E3848" s="3">
        <v>0</v>
      </c>
      <c r="F3848" s="3">
        <v>70000</v>
      </c>
      <c r="G3848" s="34">
        <v>9.99</v>
      </c>
      <c r="H3848" s="3" t="s">
        <v>8184</v>
      </c>
      <c r="I3848" s="3" t="s">
        <v>12123</v>
      </c>
      <c r="J3848" s="3" t="s">
        <v>8102</v>
      </c>
      <c r="K3848" s="3" t="s">
        <v>8103</v>
      </c>
      <c r="L3848" s="3" t="s">
        <v>68</v>
      </c>
      <c r="M3848" s="26">
        <v>45778</v>
      </c>
      <c r="N3848"/>
      <c r="O3848" s="3">
        <v>80</v>
      </c>
      <c r="P3848" s="55">
        <v>33861.21</v>
      </c>
      <c r="Q3848" s="55">
        <v>2455.11</v>
      </c>
      <c r="R3848" s="55">
        <v>31406.1</v>
      </c>
      <c r="S3848" s="57">
        <v>12.79</v>
      </c>
      <c r="T3848" s="55">
        <v>423.26512500000001</v>
      </c>
      <c r="U3848" s="55">
        <v>29808.18</v>
      </c>
      <c r="V3848" s="55">
        <v>1818.6</v>
      </c>
      <c r="W3848" s="55">
        <v>27989.58</v>
      </c>
      <c r="X3848" s="57">
        <v>15.39</v>
      </c>
      <c r="Y3848" s="3" t="str">
        <f>IFERROR(VLOOKUP(A3848,'Pivot price tier'!$C$8:$L$2290,10,0),"")</f>
        <v xml:space="preserve"> </v>
      </c>
      <c r="Z3848" s="3" t="str">
        <f>IFERROR(VLOOKUP(A3848,'Pivot price tier by size'!$D$8:$M$2512,10,0),"")</f>
        <v xml:space="preserve"> </v>
      </c>
      <c r="AA3848" s="3" t="str">
        <f>IFERROR(VLOOKUP(A3848,'Pivot category'!$B$8:$I$2236,8,0),"")</f>
        <v xml:space="preserve"> </v>
      </c>
      <c r="AB3848" s="3" t="str">
        <f>IF(P3848&lt;$AC$1,"Bottom 5%","")</f>
        <v>Bottom 5%</v>
      </c>
      <c r="AC3848"/>
      <c r="AD3848" t="s">
        <v>16512</v>
      </c>
      <c r="AE3848" t="s">
        <v>13856</v>
      </c>
    </row>
    <row r="3849" spans="1:31" x14ac:dyDescent="0.25">
      <c r="A3849" t="s">
        <v>5342</v>
      </c>
      <c r="B3849" t="s">
        <v>984</v>
      </c>
      <c r="C3849" s="3" t="s">
        <v>32</v>
      </c>
      <c r="D3849" s="3" t="s">
        <v>3273</v>
      </c>
      <c r="E3849" s="3">
        <v>0</v>
      </c>
      <c r="F3849" s="3">
        <v>7000</v>
      </c>
      <c r="G3849" s="34">
        <v>14.99</v>
      </c>
      <c r="H3849" s="3" t="s">
        <v>46</v>
      </c>
      <c r="I3849" s="3" t="s">
        <v>46</v>
      </c>
      <c r="J3849" s="3" t="s">
        <v>8102</v>
      </c>
      <c r="K3849" s="3" t="s">
        <v>8103</v>
      </c>
      <c r="L3849" s="3" t="s">
        <v>68</v>
      </c>
      <c r="M3849" s="26" t="s">
        <v>16689</v>
      </c>
      <c r="N3849"/>
      <c r="O3849" s="3">
        <v>138</v>
      </c>
      <c r="P3849" s="55">
        <v>48912.37</v>
      </c>
      <c r="Q3849" s="55">
        <v>47383.39</v>
      </c>
      <c r="R3849" s="55">
        <v>1528.98</v>
      </c>
      <c r="S3849" s="57">
        <v>0.03</v>
      </c>
      <c r="T3849" s="55">
        <v>354.43746376811595</v>
      </c>
      <c r="U3849" s="55">
        <v>16219.18</v>
      </c>
      <c r="V3849" s="55">
        <v>21285.8</v>
      </c>
      <c r="W3849" s="55">
        <v>-5066.62</v>
      </c>
      <c r="X3849" s="57">
        <v>-0.24</v>
      </c>
      <c r="Y3849" s="3" t="str">
        <f>IFERROR(VLOOKUP(A3849,'Pivot price tier'!$C$8:$L$2290,10,0),"")</f>
        <v xml:space="preserve"> </v>
      </c>
      <c r="Z3849" s="3" t="str">
        <f>IFERROR(VLOOKUP(A3849,'Pivot price tier by size'!$D$8:$M$2512,10,0),"")</f>
        <v xml:space="preserve"> </v>
      </c>
      <c r="AA3849" s="3" t="str">
        <f>IFERROR(VLOOKUP(A3849,'Pivot category'!$B$8:$I$2236,8,0),"")</f>
        <v xml:space="preserve"> </v>
      </c>
      <c r="AB3849" s="3" t="str">
        <f>IF(P3849&lt;$AC$1,"Bottom 5%","")</f>
        <v/>
      </c>
      <c r="AC3849"/>
      <c r="AD3849" t="s">
        <v>16514</v>
      </c>
      <c r="AE3849" t="s">
        <v>13851</v>
      </c>
    </row>
    <row r="3850" spans="1:31" hidden="1" x14ac:dyDescent="0.25">
      <c r="A3850" t="s">
        <v>16297</v>
      </c>
      <c r="B3850" t="s">
        <v>16298</v>
      </c>
      <c r="C3850" s="3" t="s">
        <v>73</v>
      </c>
      <c r="D3850" s="3" t="s">
        <v>16496</v>
      </c>
      <c r="E3850" s="3">
        <v>0</v>
      </c>
      <c r="F3850" s="3">
        <v>70000</v>
      </c>
      <c r="G3850" s="34">
        <v>9.99</v>
      </c>
      <c r="H3850" s="3" t="s">
        <v>8184</v>
      </c>
      <c r="I3850" s="3" t="s">
        <v>12123</v>
      </c>
      <c r="J3850" s="3" t="s">
        <v>8102</v>
      </c>
      <c r="K3850" s="3" t="s">
        <v>8103</v>
      </c>
      <c r="L3850" s="3" t="s">
        <v>68</v>
      </c>
      <c r="M3850" s="26">
        <v>46143</v>
      </c>
      <c r="N3850"/>
      <c r="O3850" s="3">
        <v>96</v>
      </c>
      <c r="P3850" s="55">
        <v>2487.5100000000002</v>
      </c>
      <c r="Q3850" s="55"/>
      <c r="R3850" s="55">
        <v>2487.5100000000002</v>
      </c>
      <c r="S3850" s="57"/>
      <c r="T3850" s="55">
        <v>25.911562500000002</v>
      </c>
      <c r="U3850" s="55">
        <v>1658.34</v>
      </c>
      <c r="V3850" s="55">
        <v>0</v>
      </c>
      <c r="W3850" s="55">
        <v>1658.34</v>
      </c>
      <c r="X3850" s="57">
        <v>0</v>
      </c>
      <c r="Y3850" s="3" t="str">
        <f>IFERROR(VLOOKUP(A3850,'Pivot price tier'!$C$8:$L$2290,10,0),"")</f>
        <v>X</v>
      </c>
      <c r="Z3850" s="3" t="str">
        <f>IFERROR(VLOOKUP(A3850,'Pivot price tier by size'!$D$8:$M$2512,10,0),"")</f>
        <v>X</v>
      </c>
      <c r="AA3850" s="3" t="str">
        <f>IFERROR(VLOOKUP(A3850,'Pivot category'!$B$8:$I$2236,8,0),"")</f>
        <v>X</v>
      </c>
      <c r="AB3850" s="3" t="str">
        <f>IF(P3850&lt;$AC$1,"Bottom 5%","")</f>
        <v>Bottom 5%</v>
      </c>
      <c r="AC3850"/>
      <c r="AD3850" t="s">
        <v>11019</v>
      </c>
      <c r="AE3850" t="s">
        <v>13854</v>
      </c>
    </row>
    <row r="3851" spans="1:31" hidden="1" x14ac:dyDescent="0.25">
      <c r="A3851" t="s">
        <v>16162</v>
      </c>
      <c r="B3851" t="s">
        <v>16163</v>
      </c>
      <c r="C3851" s="3" t="s">
        <v>73</v>
      </c>
      <c r="D3851" s="3" t="s">
        <v>16497</v>
      </c>
      <c r="E3851" s="3">
        <v>0</v>
      </c>
      <c r="F3851" s="3">
        <v>70000</v>
      </c>
      <c r="G3851" s="34">
        <v>19.989999999999998</v>
      </c>
      <c r="H3851" s="3" t="s">
        <v>8184</v>
      </c>
      <c r="I3851" s="3" t="s">
        <v>12123</v>
      </c>
      <c r="J3851" s="3" t="s">
        <v>8102</v>
      </c>
      <c r="K3851" s="3" t="s">
        <v>8115</v>
      </c>
      <c r="L3851" s="3" t="s">
        <v>68</v>
      </c>
      <c r="M3851" s="26">
        <v>46113</v>
      </c>
      <c r="N3851"/>
      <c r="O3851" s="3">
        <v>52</v>
      </c>
      <c r="P3851" s="55">
        <v>2698.65</v>
      </c>
      <c r="Q3851" s="55"/>
      <c r="R3851" s="55">
        <v>2698.65</v>
      </c>
      <c r="S3851" s="57"/>
      <c r="T3851" s="55">
        <v>51.89711538461539</v>
      </c>
      <c r="U3851" s="55">
        <v>13993</v>
      </c>
      <c r="V3851" s="55">
        <v>0</v>
      </c>
      <c r="W3851" s="55">
        <v>13993</v>
      </c>
      <c r="X3851" s="57">
        <v>0</v>
      </c>
      <c r="Y3851" s="3" t="str">
        <f>IFERROR(VLOOKUP(A3851,'Pivot price tier'!$C$8:$L$2290,10,0),"")</f>
        <v/>
      </c>
      <c r="Z3851" s="3" t="str">
        <f>IFERROR(VLOOKUP(A3851,'Pivot price tier by size'!$D$8:$M$2512,10,0),"")</f>
        <v/>
      </c>
      <c r="AA3851" s="3" t="str">
        <f>IFERROR(VLOOKUP(A3851,'Pivot category'!$B$8:$I$2236,8,0),"")</f>
        <v/>
      </c>
      <c r="AB3851" s="3" t="str">
        <f>IF(P3851&lt;$AC$1,"Bottom 5%","")</f>
        <v>Bottom 5%</v>
      </c>
      <c r="AC3851"/>
      <c r="AD3851" t="s">
        <v>16512</v>
      </c>
      <c r="AE3851" t="s">
        <v>13856</v>
      </c>
    </row>
    <row r="3852" spans="1:31" hidden="1" x14ac:dyDescent="0.25">
      <c r="A3852" t="s">
        <v>10068</v>
      </c>
      <c r="B3852" t="s">
        <v>10069</v>
      </c>
      <c r="C3852" s="3" t="s">
        <v>34</v>
      </c>
      <c r="D3852" s="3" t="s">
        <v>9987</v>
      </c>
      <c r="E3852" s="3">
        <v>0</v>
      </c>
      <c r="F3852" s="3">
        <v>7000</v>
      </c>
      <c r="G3852" s="34">
        <v>7.79</v>
      </c>
      <c r="H3852" s="3" t="s">
        <v>8184</v>
      </c>
      <c r="I3852" s="3" t="s">
        <v>12122</v>
      </c>
      <c r="J3852" s="3" t="s">
        <v>8107</v>
      </c>
      <c r="K3852" s="3" t="s">
        <v>8103</v>
      </c>
      <c r="L3852" s="3" t="s">
        <v>8106</v>
      </c>
      <c r="M3852" s="26" t="s">
        <v>16689</v>
      </c>
      <c r="N3852"/>
      <c r="O3852" s="3">
        <v>1</v>
      </c>
      <c r="P3852" s="55">
        <v>233.7</v>
      </c>
      <c r="Q3852" s="55">
        <v>340.31</v>
      </c>
      <c r="R3852" s="55">
        <v>-106.61</v>
      </c>
      <c r="S3852" s="57">
        <v>-0.31</v>
      </c>
      <c r="T3852" s="55">
        <v>233.7</v>
      </c>
      <c r="U3852" s="55" t="s">
        <v>78</v>
      </c>
      <c r="V3852" s="55" t="s">
        <v>78</v>
      </c>
      <c r="W3852" s="55" t="s">
        <v>78</v>
      </c>
      <c r="X3852" s="57" t="s">
        <v>78</v>
      </c>
      <c r="Y3852" s="3" t="str">
        <f>IFERROR(VLOOKUP(A3852,'Pivot price tier'!$C$8:$L$2290,10,0),"")</f>
        <v/>
      </c>
      <c r="Z3852" s="3" t="str">
        <f>IFERROR(VLOOKUP(A3852,'Pivot price tier by size'!$D$8:$M$2512,10,0),"")</f>
        <v/>
      </c>
      <c r="AA3852" s="3" t="str">
        <f>IFERROR(VLOOKUP(A3852,'Pivot category'!$B$8:$I$2236,8,0),"")</f>
        <v/>
      </c>
      <c r="AB3852" s="3" t="str">
        <f>IF(P3852&lt;$AC$1,"Bottom 5%","")</f>
        <v>Bottom 5%</v>
      </c>
      <c r="AC3852"/>
      <c r="AD3852" t="s">
        <v>16512</v>
      </c>
      <c r="AE3852" t="s">
        <v>13856</v>
      </c>
    </row>
    <row r="3853" spans="1:31" x14ac:dyDescent="0.25">
      <c r="A3853" t="s">
        <v>13731</v>
      </c>
      <c r="B3853" t="s">
        <v>6382</v>
      </c>
      <c r="C3853" s="3" t="s">
        <v>32</v>
      </c>
      <c r="D3853" s="3" t="s">
        <v>7924</v>
      </c>
      <c r="E3853" s="3">
        <v>0</v>
      </c>
      <c r="F3853" s="3">
        <v>7000</v>
      </c>
      <c r="G3853" s="34">
        <v>25.99</v>
      </c>
      <c r="H3853" s="3" t="s">
        <v>29</v>
      </c>
      <c r="I3853" s="3" t="s">
        <v>21</v>
      </c>
      <c r="J3853" s="3" t="s">
        <v>8102</v>
      </c>
      <c r="K3853" s="3" t="s">
        <v>8103</v>
      </c>
      <c r="L3853" s="3" t="s">
        <v>68</v>
      </c>
      <c r="M3853" s="26" t="s">
        <v>16689</v>
      </c>
      <c r="N3853"/>
      <c r="O3853" s="3">
        <v>152</v>
      </c>
      <c r="P3853" s="55">
        <v>177689.63</v>
      </c>
      <c r="Q3853" s="55">
        <v>204989.47</v>
      </c>
      <c r="R3853" s="55">
        <v>-27299.84</v>
      </c>
      <c r="S3853" s="57">
        <v>-0.13</v>
      </c>
      <c r="T3853" s="55">
        <v>1169.0107236842105</v>
      </c>
      <c r="U3853" s="55">
        <v>191038.63</v>
      </c>
      <c r="V3853" s="55">
        <v>226127.3</v>
      </c>
      <c r="W3853" s="55">
        <v>-35088.67</v>
      </c>
      <c r="X3853" s="57">
        <v>-0.16</v>
      </c>
      <c r="Y3853" s="3" t="str">
        <f>IFERROR(VLOOKUP(A3853,'Pivot price tier'!$C$8:$L$2290,10,0),"")</f>
        <v xml:space="preserve"> </v>
      </c>
      <c r="Z3853" s="3" t="str">
        <f>IFERROR(VLOOKUP(A3853,'Pivot price tier by size'!$D$8:$M$2512,10,0),"")</f>
        <v xml:space="preserve"> </v>
      </c>
      <c r="AA3853" s="3" t="str">
        <f>IFERROR(VLOOKUP(A3853,'Pivot category'!$B$8:$I$2236,8,0),"")</f>
        <v xml:space="preserve"> </v>
      </c>
      <c r="AB3853" s="3" t="str">
        <f>IF(P3853&lt;$AC$1,"Bottom 5%","")</f>
        <v/>
      </c>
      <c r="AC3853"/>
      <c r="AD3853" t="s">
        <v>16512</v>
      </c>
      <c r="AE3853" t="s">
        <v>13924</v>
      </c>
    </row>
    <row r="3854" spans="1:31" hidden="1" x14ac:dyDescent="0.25">
      <c r="A3854" t="s">
        <v>16356</v>
      </c>
      <c r="B3854" t="s">
        <v>16357</v>
      </c>
      <c r="C3854" s="3" t="s">
        <v>32</v>
      </c>
      <c r="D3854" s="3" t="s">
        <v>16087</v>
      </c>
      <c r="E3854" s="3" t="s">
        <v>5053</v>
      </c>
      <c r="F3854" s="3">
        <v>70000</v>
      </c>
      <c r="G3854" s="34">
        <v>56.99</v>
      </c>
      <c r="H3854" s="3" t="s">
        <v>27</v>
      </c>
      <c r="I3854" s="3" t="s">
        <v>15</v>
      </c>
      <c r="J3854" s="3" t="s">
        <v>8102</v>
      </c>
      <c r="K3854" s="3" t="s">
        <v>8103</v>
      </c>
      <c r="L3854" s="3" t="s">
        <v>68</v>
      </c>
      <c r="M3854" s="26">
        <v>46143</v>
      </c>
      <c r="N3854"/>
      <c r="O3854" s="3">
        <v>56</v>
      </c>
      <c r="P3854" s="55">
        <v>10144.219999999999</v>
      </c>
      <c r="Q3854" s="55"/>
      <c r="R3854" s="55">
        <v>10144.219999999999</v>
      </c>
      <c r="S3854" s="57"/>
      <c r="T3854" s="55">
        <v>181.1467857142857</v>
      </c>
      <c r="U3854" s="55">
        <v>3761.34</v>
      </c>
      <c r="V3854" s="55">
        <v>0</v>
      </c>
      <c r="W3854" s="55">
        <v>3761.34</v>
      </c>
      <c r="X3854" s="57">
        <v>0</v>
      </c>
      <c r="Y3854" s="3" t="str">
        <f>IFERROR(VLOOKUP(A3854,'Pivot price tier'!$C$8:$L$2290,10,0),"")</f>
        <v>X</v>
      </c>
      <c r="Z3854" s="3" t="str">
        <f>IFERROR(VLOOKUP(A3854,'Pivot price tier by size'!$D$8:$M$2512,10,0),"")</f>
        <v>X</v>
      </c>
      <c r="AA3854" s="3" t="str">
        <f>IFERROR(VLOOKUP(A3854,'Pivot category'!$B$8:$I$2236,8,0),"")</f>
        <v>X</v>
      </c>
      <c r="AB3854" s="3" t="str">
        <f>IF(P3854&lt;$AC$1,"Bottom 5%","")</f>
        <v>Bottom 5%</v>
      </c>
      <c r="AC3854"/>
      <c r="AD3854" t="s">
        <v>16514</v>
      </c>
      <c r="AE3854" t="s">
        <v>13858</v>
      </c>
    </row>
    <row r="3855" spans="1:31" hidden="1" x14ac:dyDescent="0.25">
      <c r="A3855" t="s">
        <v>15840</v>
      </c>
      <c r="B3855" t="s">
        <v>15841</v>
      </c>
      <c r="C3855" s="3" t="s">
        <v>34</v>
      </c>
      <c r="D3855" s="3" t="s">
        <v>4018</v>
      </c>
      <c r="E3855" s="3" t="s">
        <v>5101</v>
      </c>
      <c r="F3855" s="3">
        <v>5000</v>
      </c>
      <c r="G3855" s="34">
        <v>9.9600000000000009</v>
      </c>
      <c r="H3855" s="3" t="s">
        <v>8184</v>
      </c>
      <c r="I3855" s="3" t="s">
        <v>12122</v>
      </c>
      <c r="J3855" s="3" t="s">
        <v>8104</v>
      </c>
      <c r="K3855" s="3" t="s">
        <v>8111</v>
      </c>
      <c r="L3855" s="3" t="s">
        <v>8108</v>
      </c>
      <c r="M3855" s="26" t="s">
        <v>16689</v>
      </c>
      <c r="N3855"/>
      <c r="O3855" s="3">
        <v>1</v>
      </c>
      <c r="P3855" s="55">
        <v>0</v>
      </c>
      <c r="Q3855" s="55"/>
      <c r="R3855" s="55">
        <v>0</v>
      </c>
      <c r="S3855" s="57"/>
      <c r="T3855" s="55">
        <v>0</v>
      </c>
      <c r="U3855" s="55" t="s">
        <v>78</v>
      </c>
      <c r="V3855" s="55" t="s">
        <v>78</v>
      </c>
      <c r="W3855" s="55" t="s">
        <v>78</v>
      </c>
      <c r="X3855" s="57" t="s">
        <v>78</v>
      </c>
      <c r="Y3855" s="3" t="str">
        <f>IFERROR(VLOOKUP(A3855,'Pivot price tier'!$C$8:$L$2290,10,0),"")</f>
        <v/>
      </c>
      <c r="Z3855" s="3" t="str">
        <f>IFERROR(VLOOKUP(A3855,'Pivot price tier by size'!$D$8:$M$2512,10,0),"")</f>
        <v/>
      </c>
      <c r="AA3855" s="3" t="str">
        <f>IFERROR(VLOOKUP(A3855,'Pivot category'!$B$8:$I$2236,8,0),"")</f>
        <v/>
      </c>
      <c r="AB3855" s="3" t="str">
        <f>IF(P3855&lt;$AC$1,"Bottom 5%","")</f>
        <v>Bottom 5%</v>
      </c>
      <c r="AC3855"/>
      <c r="AD3855" t="s">
        <v>11018</v>
      </c>
      <c r="AE3855" t="s">
        <v>13888</v>
      </c>
    </row>
    <row r="3856" spans="1:31" x14ac:dyDescent="0.25">
      <c r="A3856" t="s">
        <v>12871</v>
      </c>
      <c r="B3856" t="s">
        <v>12872</v>
      </c>
      <c r="C3856" s="3" t="s">
        <v>73</v>
      </c>
      <c r="D3856" s="3" t="s">
        <v>12710</v>
      </c>
      <c r="E3856" s="3">
        <v>0</v>
      </c>
      <c r="F3856" s="3">
        <v>70000</v>
      </c>
      <c r="G3856" s="34">
        <v>20.99</v>
      </c>
      <c r="H3856" s="3" t="s">
        <v>8184</v>
      </c>
      <c r="I3856" s="3" t="s">
        <v>12123</v>
      </c>
      <c r="J3856" s="3" t="s">
        <v>8102</v>
      </c>
      <c r="K3856" s="3" t="s">
        <v>8103</v>
      </c>
      <c r="L3856" s="3" t="s">
        <v>68</v>
      </c>
      <c r="M3856" s="26">
        <v>45474</v>
      </c>
      <c r="N3856"/>
      <c r="O3856" s="3">
        <v>54</v>
      </c>
      <c r="P3856" s="55">
        <v>53020.74</v>
      </c>
      <c r="Q3856" s="55">
        <v>33479.050000000003</v>
      </c>
      <c r="R3856" s="55">
        <v>19541.689999999999</v>
      </c>
      <c r="S3856" s="57">
        <v>0.57999999999999996</v>
      </c>
      <c r="T3856" s="55">
        <v>981.86555555555549</v>
      </c>
      <c r="U3856" s="55">
        <v>187629.61</v>
      </c>
      <c r="V3856" s="55">
        <v>65425.83</v>
      </c>
      <c r="W3856" s="55">
        <v>122203.78</v>
      </c>
      <c r="X3856" s="57">
        <v>1.87</v>
      </c>
      <c r="Y3856" s="3" t="str">
        <f>IFERROR(VLOOKUP(A3856,'Pivot price tier'!$C$8:$L$2290,10,0),"")</f>
        <v xml:space="preserve"> </v>
      </c>
      <c r="Z3856" s="3" t="str">
        <f>IFERROR(VLOOKUP(A3856,'Pivot price tier by size'!$D$8:$M$2512,10,0),"")</f>
        <v xml:space="preserve"> </v>
      </c>
      <c r="AA3856" s="3" t="str">
        <f>IFERROR(VLOOKUP(A3856,'Pivot category'!$B$8:$I$2236,8,0),"")</f>
        <v xml:space="preserve"> </v>
      </c>
      <c r="AB3856" s="3" t="str">
        <f>IF(P3856&lt;$AC$1,"Bottom 5%","")</f>
        <v/>
      </c>
      <c r="AC3856"/>
      <c r="AD3856" t="s">
        <v>16514</v>
      </c>
      <c r="AE3856" t="s">
        <v>13861</v>
      </c>
    </row>
    <row r="3857" spans="1:31" hidden="1" x14ac:dyDescent="0.25">
      <c r="A3857" t="s">
        <v>9266</v>
      </c>
      <c r="B3857" t="s">
        <v>9265</v>
      </c>
      <c r="C3857" s="3" t="s">
        <v>32</v>
      </c>
      <c r="D3857" s="3" t="s">
        <v>8210</v>
      </c>
      <c r="E3857" s="3" t="s">
        <v>5053</v>
      </c>
      <c r="F3857" s="3">
        <v>7000</v>
      </c>
      <c r="G3857" s="34">
        <v>29.99</v>
      </c>
      <c r="H3857" s="3" t="s">
        <v>27</v>
      </c>
      <c r="I3857" s="3" t="s">
        <v>21</v>
      </c>
      <c r="J3857" s="3" t="s">
        <v>8107</v>
      </c>
      <c r="K3857" s="3" t="s">
        <v>8111</v>
      </c>
      <c r="L3857" s="3" t="s">
        <v>8106</v>
      </c>
      <c r="M3857" s="26" t="s">
        <v>16689</v>
      </c>
      <c r="N3857"/>
      <c r="O3857" s="3">
        <v>1</v>
      </c>
      <c r="P3857" s="55">
        <v>209.93</v>
      </c>
      <c r="Q3857" s="55">
        <v>429.89</v>
      </c>
      <c r="R3857" s="55">
        <v>-219.96</v>
      </c>
      <c r="S3857" s="57">
        <v>-0.51</v>
      </c>
      <c r="T3857" s="55">
        <v>209.93</v>
      </c>
      <c r="U3857" s="55" t="s">
        <v>78</v>
      </c>
      <c r="V3857" s="55" t="s">
        <v>78</v>
      </c>
      <c r="W3857" s="55" t="s">
        <v>78</v>
      </c>
      <c r="X3857" s="57" t="s">
        <v>78</v>
      </c>
      <c r="Y3857" s="3" t="str">
        <f>IFERROR(VLOOKUP(A3857,'Pivot price tier'!$C$8:$L$2290,10,0),"")</f>
        <v/>
      </c>
      <c r="Z3857" s="3" t="str">
        <f>IFERROR(VLOOKUP(A3857,'Pivot price tier by size'!$D$8:$M$2512,10,0),"")</f>
        <v/>
      </c>
      <c r="AA3857" s="3" t="str">
        <f>IFERROR(VLOOKUP(A3857,'Pivot category'!$B$8:$I$2236,8,0),"")</f>
        <v/>
      </c>
      <c r="AB3857" s="3" t="str">
        <f>IF(P3857&lt;$AC$1,"Bottom 5%","")</f>
        <v>Bottom 5%</v>
      </c>
      <c r="AC3857"/>
      <c r="AD3857" t="s">
        <v>16524</v>
      </c>
      <c r="AE3857" t="s">
        <v>16589</v>
      </c>
    </row>
    <row r="3858" spans="1:31" x14ac:dyDescent="0.25">
      <c r="A3858" t="s">
        <v>12883</v>
      </c>
      <c r="B3858" t="s">
        <v>12884</v>
      </c>
      <c r="C3858" s="3" t="s">
        <v>73</v>
      </c>
      <c r="D3858" s="3" t="s">
        <v>12473</v>
      </c>
      <c r="E3858" s="3">
        <v>0</v>
      </c>
      <c r="F3858" s="3">
        <v>70000</v>
      </c>
      <c r="G3858" s="34">
        <v>21.99</v>
      </c>
      <c r="H3858" s="3" t="s">
        <v>8184</v>
      </c>
      <c r="I3858" s="3" t="s">
        <v>12123</v>
      </c>
      <c r="J3858" s="3" t="s">
        <v>8102</v>
      </c>
      <c r="K3858" s="3" t="s">
        <v>8103</v>
      </c>
      <c r="L3858" s="3" t="s">
        <v>68</v>
      </c>
      <c r="M3858" s="26">
        <v>45474</v>
      </c>
      <c r="N3858"/>
      <c r="O3858" s="3">
        <v>68</v>
      </c>
      <c r="P3858" s="55">
        <v>105837.87</v>
      </c>
      <c r="Q3858" s="55">
        <v>112105.02</v>
      </c>
      <c r="R3858" s="55">
        <v>-6267.15</v>
      </c>
      <c r="S3858" s="57">
        <v>-0.06</v>
      </c>
      <c r="T3858" s="55">
        <v>1556.4392647058824</v>
      </c>
      <c r="U3858" s="55">
        <v>252159.33</v>
      </c>
      <c r="V3858" s="55">
        <v>300647.28000000003</v>
      </c>
      <c r="W3858" s="55">
        <v>-48487.95</v>
      </c>
      <c r="X3858" s="57">
        <v>-0.16</v>
      </c>
      <c r="Y3858" s="3" t="str">
        <f>IFERROR(VLOOKUP(A3858,'Pivot price tier'!$C$8:$L$2290,10,0),"")</f>
        <v xml:space="preserve"> </v>
      </c>
      <c r="Z3858" s="3" t="str">
        <f>IFERROR(VLOOKUP(A3858,'Pivot price tier by size'!$D$8:$M$2512,10,0),"")</f>
        <v xml:space="preserve"> </v>
      </c>
      <c r="AA3858" s="3" t="str">
        <f>IFERROR(VLOOKUP(A3858,'Pivot category'!$B$8:$I$2236,8,0),"")</f>
        <v xml:space="preserve"> </v>
      </c>
      <c r="AB3858" s="3" t="str">
        <f>IF(P3858&lt;$AC$1,"Bottom 5%","")</f>
        <v/>
      </c>
      <c r="AC3858"/>
      <c r="AD3858" t="s">
        <v>11018</v>
      </c>
      <c r="AE3858" t="s">
        <v>13876</v>
      </c>
    </row>
    <row r="3859" spans="1:31" x14ac:dyDescent="0.25">
      <c r="A3859" t="s">
        <v>11057</v>
      </c>
      <c r="B3859" t="s">
        <v>7866</v>
      </c>
      <c r="C3859" s="3" t="s">
        <v>73</v>
      </c>
      <c r="D3859" s="3" t="s">
        <v>5324</v>
      </c>
      <c r="E3859" s="3">
        <v>0</v>
      </c>
      <c r="F3859" s="3">
        <v>7000</v>
      </c>
      <c r="G3859" s="34">
        <v>10.99</v>
      </c>
      <c r="H3859" s="3" t="s">
        <v>8184</v>
      </c>
      <c r="I3859" s="3" t="s">
        <v>12123</v>
      </c>
      <c r="J3859" s="3" t="s">
        <v>8102</v>
      </c>
      <c r="K3859" s="3" t="s">
        <v>8103</v>
      </c>
      <c r="L3859" s="3" t="s">
        <v>68</v>
      </c>
      <c r="M3859" s="26" t="s">
        <v>16689</v>
      </c>
      <c r="N3859"/>
      <c r="O3859" s="3">
        <v>130</v>
      </c>
      <c r="P3859" s="55">
        <v>108755.14</v>
      </c>
      <c r="Q3859" s="55">
        <v>130451.3</v>
      </c>
      <c r="R3859" s="55">
        <v>-21696.16</v>
      </c>
      <c r="S3859" s="57">
        <v>-0.17</v>
      </c>
      <c r="T3859" s="55">
        <v>836.57799999999997</v>
      </c>
      <c r="U3859" s="55">
        <v>518449.77</v>
      </c>
      <c r="V3859" s="55">
        <v>561567.02</v>
      </c>
      <c r="W3859" s="55">
        <v>-43117.25</v>
      </c>
      <c r="X3859" s="57">
        <v>-0.08</v>
      </c>
      <c r="Y3859" s="3" t="str">
        <f>IFERROR(VLOOKUP(A3859,'Pivot price tier'!$C$8:$L$2290,10,0),"")</f>
        <v xml:space="preserve"> </v>
      </c>
      <c r="Z3859" s="3" t="str">
        <f>IFERROR(VLOOKUP(A3859,'Pivot price tier by size'!$D$8:$M$2512,10,0),"")</f>
        <v xml:space="preserve"> </v>
      </c>
      <c r="AA3859" s="3" t="str">
        <f>IFERROR(VLOOKUP(A3859,'Pivot category'!$B$8:$I$2236,8,0),"")</f>
        <v xml:space="preserve"> </v>
      </c>
      <c r="AB3859" s="3" t="str">
        <f>IF(P3859&lt;$AC$1,"Bottom 5%","")</f>
        <v/>
      </c>
      <c r="AC3859"/>
      <c r="AD3859" t="s">
        <v>11018</v>
      </c>
      <c r="AE3859" t="s">
        <v>13876</v>
      </c>
    </row>
    <row r="3860" spans="1:31" hidden="1" x14ac:dyDescent="0.25">
      <c r="A3860" t="s">
        <v>9257</v>
      </c>
      <c r="B3860" t="s">
        <v>9256</v>
      </c>
      <c r="C3860" s="3" t="s">
        <v>32</v>
      </c>
      <c r="D3860" s="3" t="s">
        <v>9016</v>
      </c>
      <c r="E3860" s="3" t="s">
        <v>5053</v>
      </c>
      <c r="F3860" s="3">
        <v>7000</v>
      </c>
      <c r="G3860" s="34">
        <v>17.989999999999998</v>
      </c>
      <c r="H3860" s="3" t="s">
        <v>30</v>
      </c>
      <c r="I3860" s="3" t="s">
        <v>19</v>
      </c>
      <c r="J3860" s="3" t="s">
        <v>8104</v>
      </c>
      <c r="K3860" s="3" t="s">
        <v>8103</v>
      </c>
      <c r="L3860" s="3" t="s">
        <v>8108</v>
      </c>
      <c r="M3860" s="26" t="s">
        <v>16689</v>
      </c>
      <c r="N3860"/>
      <c r="O3860" s="3" t="s">
        <v>78</v>
      </c>
      <c r="P3860" s="55"/>
      <c r="Q3860" s="55">
        <v>2896.58</v>
      </c>
      <c r="R3860" s="55">
        <v>-2896.58</v>
      </c>
      <c r="S3860" s="57">
        <v>-1</v>
      </c>
      <c r="T3860" s="55" t="s">
        <v>78</v>
      </c>
      <c r="U3860" s="55">
        <v>0</v>
      </c>
      <c r="V3860" s="55">
        <v>416.8</v>
      </c>
      <c r="W3860" s="55">
        <v>-416.8</v>
      </c>
      <c r="X3860" s="57">
        <v>-1</v>
      </c>
      <c r="Y3860" s="3" t="str">
        <f>IFERROR(VLOOKUP(A3860,'Pivot price tier'!$C$8:$L$2290,10,0),"")</f>
        <v/>
      </c>
      <c r="Z3860" s="3" t="str">
        <f>IFERROR(VLOOKUP(A3860,'Pivot price tier by size'!$D$8:$M$2512,10,0),"")</f>
        <v/>
      </c>
      <c r="AA3860" s="3" t="str">
        <f>IFERROR(VLOOKUP(A3860,'Pivot category'!$B$8:$I$2236,8,0),"")</f>
        <v/>
      </c>
      <c r="AB3860" s="3" t="str">
        <f>IF(P3860&lt;$AC$1,"Bottom 5%","")</f>
        <v>Bottom 5%</v>
      </c>
      <c r="AC3860"/>
      <c r="AD3860" t="s">
        <v>11021</v>
      </c>
      <c r="AE3860" t="s">
        <v>13878</v>
      </c>
    </row>
    <row r="3861" spans="1:31" hidden="1" x14ac:dyDescent="0.25">
      <c r="A3861" t="s">
        <v>6020</v>
      </c>
      <c r="B3861" t="s">
        <v>1659</v>
      </c>
      <c r="C3861" s="3" t="s">
        <v>32</v>
      </c>
      <c r="D3861" s="3" t="s">
        <v>4019</v>
      </c>
      <c r="E3861" s="3" t="s">
        <v>5055</v>
      </c>
      <c r="F3861" s="3">
        <v>7000</v>
      </c>
      <c r="G3861" s="34">
        <v>37.19</v>
      </c>
      <c r="H3861" s="3" t="s">
        <v>12402</v>
      </c>
      <c r="I3861" s="3" t="s">
        <v>21</v>
      </c>
      <c r="J3861" s="3" t="s">
        <v>8107</v>
      </c>
      <c r="K3861" s="3" t="s">
        <v>8111</v>
      </c>
      <c r="L3861" s="3" t="s">
        <v>8106</v>
      </c>
      <c r="M3861" s="26" t="s">
        <v>16689</v>
      </c>
      <c r="N3861"/>
      <c r="O3861" s="3">
        <v>1</v>
      </c>
      <c r="P3861" s="55">
        <v>406.45</v>
      </c>
      <c r="Q3861" s="55">
        <v>123.18</v>
      </c>
      <c r="R3861" s="55">
        <v>283.27</v>
      </c>
      <c r="S3861" s="57">
        <v>2.2999999999999998</v>
      </c>
      <c r="T3861" s="55">
        <v>406.45</v>
      </c>
      <c r="U3861" s="55">
        <v>36.950000000000003</v>
      </c>
      <c r="V3861" s="55">
        <v>61.59</v>
      </c>
      <c r="W3861" s="55">
        <v>-24.64</v>
      </c>
      <c r="X3861" s="57">
        <v>-0.4</v>
      </c>
      <c r="Y3861" s="3" t="str">
        <f>IFERROR(VLOOKUP(A3861,'Pivot price tier'!$C$8:$L$2290,10,0),"")</f>
        <v/>
      </c>
      <c r="Z3861" s="3" t="str">
        <f>IFERROR(VLOOKUP(A3861,'Pivot price tier by size'!$D$8:$M$2512,10,0),"")</f>
        <v/>
      </c>
      <c r="AA3861" s="3" t="str">
        <f>IFERROR(VLOOKUP(A3861,'Pivot category'!$B$8:$I$2236,8,0),"")</f>
        <v/>
      </c>
      <c r="AB3861" s="3" t="str">
        <f>IF(P3861&lt;$AC$1,"Bottom 5%","")</f>
        <v>Bottom 5%</v>
      </c>
      <c r="AC3861"/>
      <c r="AD3861" t="s">
        <v>16524</v>
      </c>
      <c r="AE3861" t="s">
        <v>13863</v>
      </c>
    </row>
    <row r="3862" spans="1:31" hidden="1" x14ac:dyDescent="0.25">
      <c r="A3862" t="s">
        <v>12342</v>
      </c>
      <c r="B3862" t="s">
        <v>12343</v>
      </c>
      <c r="C3862" s="3" t="s">
        <v>32</v>
      </c>
      <c r="D3862" s="3" t="s">
        <v>12045</v>
      </c>
      <c r="E3862" s="3" t="s">
        <v>5055</v>
      </c>
      <c r="F3862" s="3">
        <v>10000</v>
      </c>
      <c r="G3862" s="34">
        <v>174.99</v>
      </c>
      <c r="H3862" s="3" t="s">
        <v>12402</v>
      </c>
      <c r="I3862" s="3" t="s">
        <v>74</v>
      </c>
      <c r="J3862" s="3" t="s">
        <v>8110</v>
      </c>
      <c r="K3862" s="3" t="s">
        <v>8115</v>
      </c>
      <c r="L3862" s="3" t="s">
        <v>68</v>
      </c>
      <c r="M3862" s="26" t="s">
        <v>16689</v>
      </c>
      <c r="N3862"/>
      <c r="O3862" s="3">
        <v>1</v>
      </c>
      <c r="P3862" s="55">
        <v>174.99</v>
      </c>
      <c r="Q3862" s="55">
        <v>3849.78</v>
      </c>
      <c r="R3862" s="55">
        <v>-3674.79</v>
      </c>
      <c r="S3862" s="57">
        <v>-0.95</v>
      </c>
      <c r="T3862" s="55">
        <v>174.99</v>
      </c>
      <c r="U3862" s="55">
        <v>174.99</v>
      </c>
      <c r="V3862" s="55">
        <v>524.97</v>
      </c>
      <c r="W3862" s="55">
        <v>-349.98</v>
      </c>
      <c r="X3862" s="57">
        <v>-0.67</v>
      </c>
      <c r="Y3862" s="3" t="str">
        <f>IFERROR(VLOOKUP(A3862,'Pivot price tier'!$C$8:$L$2290,10,0),"")</f>
        <v/>
      </c>
      <c r="Z3862" s="3" t="str">
        <f>IFERROR(VLOOKUP(A3862,'Pivot price tier by size'!$D$8:$M$2512,10,0),"")</f>
        <v/>
      </c>
      <c r="AA3862" s="3" t="str">
        <f>IFERROR(VLOOKUP(A3862,'Pivot category'!$B$8:$I$2236,8,0),"")</f>
        <v/>
      </c>
      <c r="AB3862" s="3" t="str">
        <f>IF(P3862&lt;$AC$1,"Bottom 5%","")</f>
        <v>Bottom 5%</v>
      </c>
      <c r="AC3862"/>
      <c r="AD3862" t="s">
        <v>16516</v>
      </c>
      <c r="AE3862" t="s">
        <v>16518</v>
      </c>
    </row>
    <row r="3863" spans="1:31" hidden="1" x14ac:dyDescent="0.25">
      <c r="A3863" t="s">
        <v>6654</v>
      </c>
      <c r="B3863" t="s">
        <v>4722</v>
      </c>
      <c r="C3863" s="3" t="s">
        <v>32</v>
      </c>
      <c r="D3863" s="3" t="s">
        <v>4735</v>
      </c>
      <c r="E3863" s="3">
        <v>0</v>
      </c>
      <c r="F3863" s="3">
        <v>7000</v>
      </c>
      <c r="G3863" s="34">
        <v>14.99</v>
      </c>
      <c r="H3863" s="3" t="s">
        <v>29</v>
      </c>
      <c r="I3863" s="3" t="s">
        <v>19</v>
      </c>
      <c r="J3863" s="3" t="s">
        <v>8107</v>
      </c>
      <c r="K3863" s="3" t="s">
        <v>8111</v>
      </c>
      <c r="L3863" s="3" t="s">
        <v>8106</v>
      </c>
      <c r="M3863" s="26" t="s">
        <v>16689</v>
      </c>
      <c r="N3863"/>
      <c r="O3863" s="3">
        <v>2</v>
      </c>
      <c r="P3863" s="55">
        <v>14.99</v>
      </c>
      <c r="Q3863" s="55">
        <v>94.95</v>
      </c>
      <c r="R3863" s="55">
        <v>-79.959999999999994</v>
      </c>
      <c r="S3863" s="57">
        <v>-0.84</v>
      </c>
      <c r="T3863" s="55">
        <v>7.4950000000000001</v>
      </c>
      <c r="U3863" s="55" t="s">
        <v>78</v>
      </c>
      <c r="V3863" s="55" t="s">
        <v>78</v>
      </c>
      <c r="W3863" s="55" t="s">
        <v>78</v>
      </c>
      <c r="X3863" s="57" t="s">
        <v>78</v>
      </c>
      <c r="Y3863" s="3" t="str">
        <f>IFERROR(VLOOKUP(A3863,'Pivot price tier'!$C$8:$L$2290,10,0),"")</f>
        <v/>
      </c>
      <c r="Z3863" s="3" t="str">
        <f>IFERROR(VLOOKUP(A3863,'Pivot price tier by size'!$D$8:$M$2512,10,0),"")</f>
        <v/>
      </c>
      <c r="AA3863" s="3" t="str">
        <f>IFERROR(VLOOKUP(A3863,'Pivot category'!$B$8:$I$2236,8,0),"")</f>
        <v/>
      </c>
      <c r="AB3863" s="3" t="str">
        <f>IF(P3863&lt;$AC$1,"Bottom 5%","")</f>
        <v>Bottom 5%</v>
      </c>
      <c r="AC3863"/>
      <c r="AD3863" t="s">
        <v>11018</v>
      </c>
      <c r="AE3863" t="s">
        <v>16635</v>
      </c>
    </row>
    <row r="3864" spans="1:31" hidden="1" x14ac:dyDescent="0.25">
      <c r="A3864" t="s">
        <v>6927</v>
      </c>
      <c r="B3864" t="s">
        <v>1660</v>
      </c>
      <c r="C3864" s="3" t="s">
        <v>34</v>
      </c>
      <c r="D3864" s="3" t="s">
        <v>4020</v>
      </c>
      <c r="E3864" s="3">
        <v>0</v>
      </c>
      <c r="F3864" s="3">
        <v>7000</v>
      </c>
      <c r="G3864" s="34">
        <v>14.09</v>
      </c>
      <c r="H3864" s="3" t="s">
        <v>54</v>
      </c>
      <c r="I3864" s="3" t="s">
        <v>54</v>
      </c>
      <c r="J3864" s="3" t="s">
        <v>8104</v>
      </c>
      <c r="K3864" s="3" t="s">
        <v>8103</v>
      </c>
      <c r="L3864" s="3" t="s">
        <v>8106</v>
      </c>
      <c r="M3864" s="26" t="s">
        <v>16689</v>
      </c>
      <c r="N3864"/>
      <c r="O3864" s="3">
        <v>25</v>
      </c>
      <c r="P3864" s="55">
        <v>2245.9499999999998</v>
      </c>
      <c r="Q3864" s="55">
        <v>2720.25</v>
      </c>
      <c r="R3864" s="55">
        <v>-474.3</v>
      </c>
      <c r="S3864" s="57">
        <v>-0.17</v>
      </c>
      <c r="T3864" s="55">
        <v>89.837999999999994</v>
      </c>
      <c r="U3864" s="55" t="s">
        <v>78</v>
      </c>
      <c r="V3864" s="55" t="s">
        <v>78</v>
      </c>
      <c r="W3864" s="55" t="s">
        <v>78</v>
      </c>
      <c r="X3864" s="57" t="s">
        <v>78</v>
      </c>
      <c r="Y3864" s="3" t="str">
        <f>IFERROR(VLOOKUP(A3864,'Pivot price tier'!$C$8:$L$2290,10,0),"")</f>
        <v/>
      </c>
      <c r="Z3864" s="3" t="str">
        <f>IFERROR(VLOOKUP(A3864,'Pivot price tier by size'!$D$8:$M$2512,10,0),"")</f>
        <v/>
      </c>
      <c r="AA3864" s="3" t="str">
        <f>IFERROR(VLOOKUP(A3864,'Pivot category'!$B$8:$I$2236,8,0),"")</f>
        <v/>
      </c>
      <c r="AB3864" s="3" t="str">
        <f>IF(P3864&lt;$AC$1,"Bottom 5%","")</f>
        <v>Bottom 5%</v>
      </c>
      <c r="AC3864"/>
      <c r="AD3864" t="s">
        <v>10199</v>
      </c>
      <c r="AE3864" t="s">
        <v>16563</v>
      </c>
    </row>
    <row r="3865" spans="1:31" hidden="1" x14ac:dyDescent="0.25">
      <c r="A3865" t="s">
        <v>5953</v>
      </c>
      <c r="B3865" t="s">
        <v>1661</v>
      </c>
      <c r="C3865" s="3" t="s">
        <v>32</v>
      </c>
      <c r="D3865" s="3" t="s">
        <v>4021</v>
      </c>
      <c r="E3865" s="3">
        <v>0</v>
      </c>
      <c r="F3865" s="3">
        <v>7000</v>
      </c>
      <c r="G3865" s="34">
        <v>10.95</v>
      </c>
      <c r="H3865" s="3" t="s">
        <v>54</v>
      </c>
      <c r="I3865" s="3" t="s">
        <v>54</v>
      </c>
      <c r="J3865" s="3" t="s">
        <v>8104</v>
      </c>
      <c r="K3865" s="3" t="s">
        <v>8103</v>
      </c>
      <c r="L3865" s="3" t="s">
        <v>8108</v>
      </c>
      <c r="M3865" s="26" t="s">
        <v>16689</v>
      </c>
      <c r="N3865"/>
      <c r="O3865" s="3" t="s">
        <v>78</v>
      </c>
      <c r="P3865" s="55">
        <v>0</v>
      </c>
      <c r="Q3865" s="55">
        <v>10.95</v>
      </c>
      <c r="R3865" s="55">
        <v>-10.95</v>
      </c>
      <c r="S3865" s="57">
        <v>-1</v>
      </c>
      <c r="T3865" s="55" t="s">
        <v>78</v>
      </c>
      <c r="U3865" s="55" t="s">
        <v>78</v>
      </c>
      <c r="V3865" s="55" t="s">
        <v>78</v>
      </c>
      <c r="W3865" s="55" t="s">
        <v>78</v>
      </c>
      <c r="X3865" s="57" t="s">
        <v>78</v>
      </c>
      <c r="Y3865" s="3" t="str">
        <f>IFERROR(VLOOKUP(A3865,'Pivot price tier'!$C$8:$L$2290,10,0),"")</f>
        <v/>
      </c>
      <c r="Z3865" s="3" t="str">
        <f>IFERROR(VLOOKUP(A3865,'Pivot price tier by size'!$D$8:$M$2512,10,0),"")</f>
        <v/>
      </c>
      <c r="AA3865" s="3" t="str">
        <f>IFERROR(VLOOKUP(A3865,'Pivot category'!$B$8:$I$2236,8,0),"")</f>
        <v/>
      </c>
      <c r="AB3865" s="3" t="str">
        <f>IF(P3865&lt;$AC$1,"Bottom 5%","")</f>
        <v>Bottom 5%</v>
      </c>
      <c r="AC3865"/>
      <c r="AD3865" t="s">
        <v>10199</v>
      </c>
      <c r="AE3865" t="s">
        <v>16563</v>
      </c>
    </row>
    <row r="3866" spans="1:31" hidden="1" x14ac:dyDescent="0.25">
      <c r="A3866" t="s">
        <v>5954</v>
      </c>
      <c r="B3866" t="s">
        <v>1662</v>
      </c>
      <c r="C3866" s="3" t="s">
        <v>32</v>
      </c>
      <c r="D3866" s="3" t="s">
        <v>4022</v>
      </c>
      <c r="E3866" s="3">
        <v>0</v>
      </c>
      <c r="F3866" s="3">
        <v>7000</v>
      </c>
      <c r="G3866" s="34">
        <v>13.99</v>
      </c>
      <c r="H3866" s="3" t="s">
        <v>54</v>
      </c>
      <c r="I3866" s="3" t="s">
        <v>54</v>
      </c>
      <c r="J3866" s="3" t="s">
        <v>8104</v>
      </c>
      <c r="K3866" s="3" t="s">
        <v>8103</v>
      </c>
      <c r="L3866" s="3" t="s">
        <v>8106</v>
      </c>
      <c r="M3866" s="26" t="s">
        <v>16689</v>
      </c>
      <c r="N3866"/>
      <c r="O3866" s="3">
        <v>25</v>
      </c>
      <c r="P3866" s="55">
        <v>3651.39</v>
      </c>
      <c r="Q3866" s="55">
        <v>3469.52</v>
      </c>
      <c r="R3866" s="55">
        <v>181.87</v>
      </c>
      <c r="S3866" s="57">
        <v>0.05</v>
      </c>
      <c r="T3866" s="55">
        <v>146.0556</v>
      </c>
      <c r="U3866" s="55" t="s">
        <v>78</v>
      </c>
      <c r="V3866" s="55" t="s">
        <v>78</v>
      </c>
      <c r="W3866" s="55" t="s">
        <v>78</v>
      </c>
      <c r="X3866" s="57" t="s">
        <v>78</v>
      </c>
      <c r="Y3866" s="3" t="str">
        <f>IFERROR(VLOOKUP(A3866,'Pivot price tier'!$C$8:$L$2290,10,0),"")</f>
        <v/>
      </c>
      <c r="Z3866" s="3" t="str">
        <f>IFERROR(VLOOKUP(A3866,'Pivot price tier by size'!$D$8:$M$2512,10,0),"")</f>
        <v/>
      </c>
      <c r="AA3866" s="3" t="str">
        <f>IFERROR(VLOOKUP(A3866,'Pivot category'!$B$8:$I$2236,8,0),"")</f>
        <v/>
      </c>
      <c r="AB3866" s="3" t="str">
        <f>IF(P3866&lt;$AC$1,"Bottom 5%","")</f>
        <v>Bottom 5%</v>
      </c>
      <c r="AC3866"/>
      <c r="AD3866" t="s">
        <v>10199</v>
      </c>
      <c r="AE3866" t="s">
        <v>16563</v>
      </c>
    </row>
    <row r="3867" spans="1:31" hidden="1" x14ac:dyDescent="0.25">
      <c r="A3867" t="s">
        <v>5955</v>
      </c>
      <c r="B3867" t="s">
        <v>1663</v>
      </c>
      <c r="C3867" s="3" t="s">
        <v>32</v>
      </c>
      <c r="D3867" s="3" t="s">
        <v>4023</v>
      </c>
      <c r="E3867" s="3">
        <v>0</v>
      </c>
      <c r="F3867" s="3">
        <v>7000</v>
      </c>
      <c r="G3867" s="34">
        <v>10.95</v>
      </c>
      <c r="H3867" s="3" t="s">
        <v>54</v>
      </c>
      <c r="I3867" s="3" t="s">
        <v>54</v>
      </c>
      <c r="J3867" s="3" t="s">
        <v>8104</v>
      </c>
      <c r="K3867" s="3" t="s">
        <v>8103</v>
      </c>
      <c r="L3867" s="3" t="s">
        <v>8106</v>
      </c>
      <c r="M3867" s="26" t="s">
        <v>16689</v>
      </c>
      <c r="N3867"/>
      <c r="O3867" s="3" t="s">
        <v>78</v>
      </c>
      <c r="P3867" s="55">
        <v>10.95</v>
      </c>
      <c r="Q3867" s="55">
        <v>21.9</v>
      </c>
      <c r="R3867" s="55">
        <v>-10.95</v>
      </c>
      <c r="S3867" s="57">
        <v>-0.5</v>
      </c>
      <c r="T3867" s="55" t="s">
        <v>78</v>
      </c>
      <c r="U3867" s="55" t="s">
        <v>78</v>
      </c>
      <c r="V3867" s="55" t="s">
        <v>78</v>
      </c>
      <c r="W3867" s="55" t="s">
        <v>78</v>
      </c>
      <c r="X3867" s="57" t="s">
        <v>78</v>
      </c>
      <c r="Y3867" s="3" t="str">
        <f>IFERROR(VLOOKUP(A3867,'Pivot price tier'!$C$8:$L$2290,10,0),"")</f>
        <v/>
      </c>
      <c r="Z3867" s="3" t="str">
        <f>IFERROR(VLOOKUP(A3867,'Pivot price tier by size'!$D$8:$M$2512,10,0),"")</f>
        <v/>
      </c>
      <c r="AA3867" s="3" t="str">
        <f>IFERROR(VLOOKUP(A3867,'Pivot category'!$B$8:$I$2236,8,0),"")</f>
        <v/>
      </c>
      <c r="AB3867" s="3" t="str">
        <f>IF(P3867&lt;$AC$1,"Bottom 5%","")</f>
        <v>Bottom 5%</v>
      </c>
      <c r="AC3867"/>
      <c r="AD3867" t="s">
        <v>10199</v>
      </c>
      <c r="AE3867" t="s">
        <v>16563</v>
      </c>
    </row>
    <row r="3868" spans="1:31" hidden="1" x14ac:dyDescent="0.25">
      <c r="A3868" t="s">
        <v>14715</v>
      </c>
      <c r="B3868" t="s">
        <v>14716</v>
      </c>
      <c r="C3868" s="3" t="s">
        <v>32</v>
      </c>
      <c r="D3868" s="3" t="s">
        <v>14855</v>
      </c>
      <c r="E3868" s="3" t="s">
        <v>5053</v>
      </c>
      <c r="F3868" s="3">
        <v>3000</v>
      </c>
      <c r="G3868" s="34">
        <v>13.99</v>
      </c>
      <c r="H3868" s="3" t="s">
        <v>54</v>
      </c>
      <c r="I3868" s="3" t="s">
        <v>54</v>
      </c>
      <c r="J3868" s="3" t="s">
        <v>8107</v>
      </c>
      <c r="K3868" s="3" t="s">
        <v>8103</v>
      </c>
      <c r="L3868" s="3" t="s">
        <v>68</v>
      </c>
      <c r="M3868" s="26">
        <v>45778</v>
      </c>
      <c r="N3868"/>
      <c r="O3868" s="3">
        <v>22</v>
      </c>
      <c r="P3868" s="55">
        <v>2322.34</v>
      </c>
      <c r="Q3868" s="55">
        <v>41.97</v>
      </c>
      <c r="R3868" s="55">
        <v>2280.37</v>
      </c>
      <c r="S3868" s="57">
        <v>54.33</v>
      </c>
      <c r="T3868" s="55">
        <v>105.56090909090909</v>
      </c>
      <c r="U3868" s="55" t="s">
        <v>78</v>
      </c>
      <c r="V3868" s="55" t="s">
        <v>78</v>
      </c>
      <c r="W3868" s="55" t="s">
        <v>78</v>
      </c>
      <c r="X3868" s="57" t="s">
        <v>78</v>
      </c>
      <c r="Y3868" s="3" t="str">
        <f>IFERROR(VLOOKUP(A3868,'Pivot price tier'!$C$8:$L$2290,10,0),"")</f>
        <v>X</v>
      </c>
      <c r="Z3868" s="3" t="str">
        <f>IFERROR(VLOOKUP(A3868,'Pivot price tier by size'!$D$8:$M$2512,10,0),"")</f>
        <v>X</v>
      </c>
      <c r="AA3868" s="3" t="str">
        <f>IFERROR(VLOOKUP(A3868,'Pivot category'!$B$8:$I$2236,8,0),"")</f>
        <v>X</v>
      </c>
      <c r="AB3868" s="3" t="str">
        <f>IF(P3868&lt;$AC$1,"Bottom 5%","")</f>
        <v>Bottom 5%</v>
      </c>
      <c r="AC3868"/>
      <c r="AD3868" t="s">
        <v>10199</v>
      </c>
      <c r="AE3868" t="s">
        <v>16563</v>
      </c>
    </row>
    <row r="3869" spans="1:31" x14ac:dyDescent="0.25">
      <c r="A3869" t="s">
        <v>11058</v>
      </c>
      <c r="B3869" t="s">
        <v>7867</v>
      </c>
      <c r="C3869" s="3" t="s">
        <v>73</v>
      </c>
      <c r="D3869" s="3" t="s">
        <v>5325</v>
      </c>
      <c r="E3869" s="3">
        <v>0</v>
      </c>
      <c r="F3869" s="3">
        <v>7000</v>
      </c>
      <c r="G3869" s="34">
        <v>10.99</v>
      </c>
      <c r="H3869" s="3" t="s">
        <v>8184</v>
      </c>
      <c r="I3869" s="3" t="s">
        <v>12123</v>
      </c>
      <c r="J3869" s="3" t="s">
        <v>8102</v>
      </c>
      <c r="K3869" s="3" t="s">
        <v>8103</v>
      </c>
      <c r="L3869" s="3" t="s">
        <v>68</v>
      </c>
      <c r="M3869" s="26" t="s">
        <v>16689</v>
      </c>
      <c r="N3869"/>
      <c r="O3869" s="3">
        <v>134</v>
      </c>
      <c r="P3869" s="55">
        <v>184730.44</v>
      </c>
      <c r="Q3869" s="55">
        <v>221140.78</v>
      </c>
      <c r="R3869" s="55">
        <v>-36410.339999999997</v>
      </c>
      <c r="S3869" s="57">
        <v>-0.16</v>
      </c>
      <c r="T3869" s="55">
        <v>1378.5853731343284</v>
      </c>
      <c r="U3869" s="55">
        <v>422338.06</v>
      </c>
      <c r="V3869" s="55">
        <v>460975.55</v>
      </c>
      <c r="W3869" s="55">
        <v>-38637.49</v>
      </c>
      <c r="X3869" s="57">
        <v>-0.08</v>
      </c>
      <c r="Y3869" s="3" t="str">
        <f>IFERROR(VLOOKUP(A3869,'Pivot price tier'!$C$8:$L$2290,10,0),"")</f>
        <v xml:space="preserve"> </v>
      </c>
      <c r="Z3869" s="3" t="str">
        <f>IFERROR(VLOOKUP(A3869,'Pivot price tier by size'!$D$8:$M$2512,10,0),"")</f>
        <v xml:space="preserve"> </v>
      </c>
      <c r="AA3869" s="3" t="str">
        <f>IFERROR(VLOOKUP(A3869,'Pivot category'!$B$8:$I$2236,8,0),"")</f>
        <v xml:space="preserve"> </v>
      </c>
      <c r="AB3869" s="3" t="str">
        <f>IF(P3869&lt;$AC$1,"Bottom 5%","")</f>
        <v/>
      </c>
      <c r="AC3869"/>
      <c r="AD3869" t="s">
        <v>11018</v>
      </c>
      <c r="AE3869" t="s">
        <v>13876</v>
      </c>
    </row>
    <row r="3870" spans="1:31" x14ac:dyDescent="0.25">
      <c r="A3870" t="s">
        <v>11059</v>
      </c>
      <c r="B3870" t="s">
        <v>10245</v>
      </c>
      <c r="C3870" s="3" t="s">
        <v>73</v>
      </c>
      <c r="D3870" s="3" t="s">
        <v>10193</v>
      </c>
      <c r="E3870" s="3">
        <v>0</v>
      </c>
      <c r="F3870" s="3">
        <v>7000</v>
      </c>
      <c r="G3870" s="34">
        <v>10.99</v>
      </c>
      <c r="H3870" s="3" t="s">
        <v>8184</v>
      </c>
      <c r="I3870" s="3" t="s">
        <v>12123</v>
      </c>
      <c r="J3870" s="3" t="s">
        <v>8102</v>
      </c>
      <c r="K3870" s="3" t="s">
        <v>8103</v>
      </c>
      <c r="L3870" s="3" t="s">
        <v>68</v>
      </c>
      <c r="M3870" s="26" t="s">
        <v>16689</v>
      </c>
      <c r="N3870"/>
      <c r="O3870" s="3">
        <v>101</v>
      </c>
      <c r="P3870" s="55">
        <v>77349.990000000005</v>
      </c>
      <c r="Q3870" s="55">
        <v>40124.49</v>
      </c>
      <c r="R3870" s="55">
        <v>37225.5</v>
      </c>
      <c r="S3870" s="57">
        <v>0.93</v>
      </c>
      <c r="T3870" s="55">
        <v>765.84148514851495</v>
      </c>
      <c r="U3870" s="55">
        <v>155923.54999999999</v>
      </c>
      <c r="V3870" s="55">
        <v>90799.38</v>
      </c>
      <c r="W3870" s="55">
        <v>65124.17</v>
      </c>
      <c r="X3870" s="57">
        <v>0.72</v>
      </c>
      <c r="Y3870" s="3" t="str">
        <f>IFERROR(VLOOKUP(A3870,'Pivot price tier'!$C$8:$L$2290,10,0),"")</f>
        <v xml:space="preserve"> </v>
      </c>
      <c r="Z3870" s="3" t="str">
        <f>IFERROR(VLOOKUP(A3870,'Pivot price tier by size'!$D$8:$M$2512,10,0),"")</f>
        <v xml:space="preserve"> </v>
      </c>
      <c r="AA3870" s="3" t="str">
        <f>IFERROR(VLOOKUP(A3870,'Pivot category'!$B$8:$I$2236,8,0),"")</f>
        <v xml:space="preserve"> </v>
      </c>
      <c r="AB3870" s="3" t="str">
        <f>IF(P3870&lt;$AC$1,"Bottom 5%","")</f>
        <v/>
      </c>
      <c r="AC3870"/>
      <c r="AD3870" t="s">
        <v>11018</v>
      </c>
      <c r="AE3870" t="s">
        <v>13876</v>
      </c>
    </row>
    <row r="3871" spans="1:31" hidden="1" x14ac:dyDescent="0.25">
      <c r="A3871" t="s">
        <v>12344</v>
      </c>
      <c r="B3871" t="s">
        <v>12345</v>
      </c>
      <c r="C3871" s="3" t="s">
        <v>32</v>
      </c>
      <c r="D3871" s="3" t="s">
        <v>11994</v>
      </c>
      <c r="E3871" s="3" t="s">
        <v>5053</v>
      </c>
      <c r="F3871" s="3">
        <v>70000</v>
      </c>
      <c r="G3871" s="34">
        <v>59.99</v>
      </c>
      <c r="H3871" s="3" t="s">
        <v>27</v>
      </c>
      <c r="I3871" s="3" t="s">
        <v>74</v>
      </c>
      <c r="J3871" s="3" t="s">
        <v>8107</v>
      </c>
      <c r="K3871" s="3" t="s">
        <v>8109</v>
      </c>
      <c r="L3871" s="3" t="s">
        <v>68</v>
      </c>
      <c r="M3871" s="26" t="s">
        <v>16689</v>
      </c>
      <c r="N3871"/>
      <c r="O3871" s="3">
        <v>0</v>
      </c>
      <c r="P3871" s="55">
        <v>9784.86</v>
      </c>
      <c r="Q3871" s="55">
        <v>9860.24</v>
      </c>
      <c r="R3871" s="55">
        <v>-75.38</v>
      </c>
      <c r="S3871" s="57">
        <v>-0.01</v>
      </c>
      <c r="T3871" s="55" t="s">
        <v>78</v>
      </c>
      <c r="U3871" s="55">
        <v>7159.28</v>
      </c>
      <c r="V3871" s="55">
        <v>10919.16</v>
      </c>
      <c r="W3871" s="55">
        <v>-3759.88</v>
      </c>
      <c r="X3871" s="57">
        <v>-0.34</v>
      </c>
      <c r="Y3871" s="3" t="str">
        <f>IFERROR(VLOOKUP(A3871,'Pivot price tier'!$C$8:$L$2290,10,0),"")</f>
        <v/>
      </c>
      <c r="Z3871" s="3" t="str">
        <f>IFERROR(VLOOKUP(A3871,'Pivot price tier by size'!$D$8:$M$2512,10,0),"")</f>
        <v/>
      </c>
      <c r="AA3871" s="3" t="str">
        <f>IFERROR(VLOOKUP(A3871,'Pivot category'!$B$8:$I$2236,8,0),"")</f>
        <v/>
      </c>
      <c r="AB3871" s="3" t="str">
        <f>IF(P3871&lt;$AC$1,"Bottom 5%","")</f>
        <v>Bottom 5%</v>
      </c>
      <c r="AC3871"/>
      <c r="AD3871" t="s">
        <v>11018</v>
      </c>
      <c r="AE3871" t="s">
        <v>13890</v>
      </c>
    </row>
    <row r="3872" spans="1:31" hidden="1" x14ac:dyDescent="0.25">
      <c r="A3872" t="s">
        <v>10282</v>
      </c>
      <c r="B3872" t="s">
        <v>10283</v>
      </c>
      <c r="C3872" s="3" t="s">
        <v>69</v>
      </c>
      <c r="D3872" s="3" t="s">
        <v>10187</v>
      </c>
      <c r="E3872" s="3" t="s">
        <v>5053</v>
      </c>
      <c r="F3872" s="3">
        <v>7000</v>
      </c>
      <c r="G3872" s="34">
        <v>29.99</v>
      </c>
      <c r="H3872" s="3" t="s">
        <v>27</v>
      </c>
      <c r="I3872" s="3" t="s">
        <v>70</v>
      </c>
      <c r="J3872" s="3" t="s">
        <v>8107</v>
      </c>
      <c r="K3872" s="3" t="s">
        <v>8103</v>
      </c>
      <c r="L3872" s="3" t="s">
        <v>8106</v>
      </c>
      <c r="M3872" s="26" t="s">
        <v>16689</v>
      </c>
      <c r="N3872"/>
      <c r="O3872" s="3">
        <v>2</v>
      </c>
      <c r="P3872" s="55">
        <v>89.97</v>
      </c>
      <c r="Q3872" s="55">
        <v>299.89999999999998</v>
      </c>
      <c r="R3872" s="55">
        <v>-209.93</v>
      </c>
      <c r="S3872" s="57">
        <v>-0.7</v>
      </c>
      <c r="T3872" s="55">
        <v>44.984999999999999</v>
      </c>
      <c r="U3872" s="55" t="s">
        <v>78</v>
      </c>
      <c r="V3872" s="55" t="s">
        <v>78</v>
      </c>
      <c r="W3872" s="55" t="s">
        <v>78</v>
      </c>
      <c r="X3872" s="57" t="s">
        <v>78</v>
      </c>
      <c r="Y3872" s="3" t="str">
        <f>IFERROR(VLOOKUP(A3872,'Pivot price tier'!$C$8:$L$2290,10,0),"")</f>
        <v/>
      </c>
      <c r="Z3872" s="3" t="str">
        <f>IFERROR(VLOOKUP(A3872,'Pivot price tier by size'!$D$8:$M$2512,10,0),"")</f>
        <v/>
      </c>
      <c r="AA3872" s="3" t="str">
        <f>IFERROR(VLOOKUP(A3872,'Pivot category'!$B$8:$I$2236,8,0),"")</f>
        <v/>
      </c>
      <c r="AB3872" s="3" t="str">
        <f>IF(P3872&lt;$AC$1,"Bottom 5%","")</f>
        <v>Bottom 5%</v>
      </c>
      <c r="AC3872"/>
      <c r="AD3872" t="s">
        <v>11018</v>
      </c>
      <c r="AE3872" t="s">
        <v>13890</v>
      </c>
    </row>
    <row r="3873" spans="1:31" hidden="1" x14ac:dyDescent="0.25">
      <c r="A3873" t="s">
        <v>13739</v>
      </c>
      <c r="B3873" t="s">
        <v>13740</v>
      </c>
      <c r="C3873" s="3" t="s">
        <v>69</v>
      </c>
      <c r="D3873" s="3" t="s">
        <v>13274</v>
      </c>
      <c r="E3873" s="3" t="s">
        <v>5053</v>
      </c>
      <c r="F3873" s="3">
        <v>70000</v>
      </c>
      <c r="G3873" s="34">
        <v>13.19</v>
      </c>
      <c r="H3873" s="3" t="s">
        <v>27</v>
      </c>
      <c r="I3873" s="3" t="s">
        <v>70</v>
      </c>
      <c r="J3873" s="3" t="s">
        <v>8107</v>
      </c>
      <c r="K3873" s="3" t="s">
        <v>8109</v>
      </c>
      <c r="L3873" s="3" t="s">
        <v>68</v>
      </c>
      <c r="M3873" s="26">
        <v>45597</v>
      </c>
      <c r="N3873"/>
      <c r="O3873" s="3">
        <v>7</v>
      </c>
      <c r="P3873" s="55">
        <v>2932.33</v>
      </c>
      <c r="Q3873" s="55">
        <v>1899.5</v>
      </c>
      <c r="R3873" s="55">
        <v>1032.83</v>
      </c>
      <c r="S3873" s="57">
        <v>0.54</v>
      </c>
      <c r="T3873" s="55">
        <v>418.90428571428572</v>
      </c>
      <c r="U3873" s="55">
        <v>2137.42</v>
      </c>
      <c r="V3873" s="55">
        <v>2849.25</v>
      </c>
      <c r="W3873" s="55">
        <v>-711.83</v>
      </c>
      <c r="X3873" s="57">
        <v>-0.25</v>
      </c>
      <c r="Y3873" s="3" t="str">
        <f>IFERROR(VLOOKUP(A3873,'Pivot price tier'!$C$8:$L$2290,10,0),"")</f>
        <v/>
      </c>
      <c r="Z3873" s="3" t="str">
        <f>IFERROR(VLOOKUP(A3873,'Pivot price tier by size'!$D$8:$M$2512,10,0),"")</f>
        <v/>
      </c>
      <c r="AA3873" s="3" t="str">
        <f>IFERROR(VLOOKUP(A3873,'Pivot category'!$B$8:$I$2236,8,0),"")</f>
        <v/>
      </c>
      <c r="AB3873" s="3" t="str">
        <f>IF(P3873&lt;$AC$1,"Bottom 5%","")</f>
        <v>Bottom 5%</v>
      </c>
      <c r="AC3873"/>
      <c r="AD3873" t="s">
        <v>11018</v>
      </c>
      <c r="AE3873" t="s">
        <v>13890</v>
      </c>
    </row>
    <row r="3874" spans="1:31" hidden="1" x14ac:dyDescent="0.25">
      <c r="A3874" t="s">
        <v>7182</v>
      </c>
      <c r="B3874" t="s">
        <v>1664</v>
      </c>
      <c r="C3874" s="3" t="s">
        <v>69</v>
      </c>
      <c r="D3874" s="3" t="s">
        <v>4024</v>
      </c>
      <c r="E3874" s="3">
        <v>0</v>
      </c>
      <c r="F3874" s="3">
        <v>7000</v>
      </c>
      <c r="G3874" s="34">
        <v>0.59</v>
      </c>
      <c r="H3874" s="3" t="s">
        <v>29</v>
      </c>
      <c r="I3874" s="3" t="s">
        <v>70</v>
      </c>
      <c r="J3874" s="3" t="s">
        <v>8107</v>
      </c>
      <c r="K3874" s="3" t="s">
        <v>8111</v>
      </c>
      <c r="L3874" s="3" t="s">
        <v>8106</v>
      </c>
      <c r="M3874" s="26" t="s">
        <v>16689</v>
      </c>
      <c r="N3874"/>
      <c r="O3874" s="3">
        <v>2</v>
      </c>
      <c r="P3874" s="55">
        <v>16.52</v>
      </c>
      <c r="Q3874" s="55">
        <v>64.31</v>
      </c>
      <c r="R3874" s="55">
        <v>-47.79</v>
      </c>
      <c r="S3874" s="57">
        <v>-0.74</v>
      </c>
      <c r="T3874" s="55">
        <v>8.26</v>
      </c>
      <c r="U3874" s="55" t="s">
        <v>78</v>
      </c>
      <c r="V3874" s="55" t="s">
        <v>78</v>
      </c>
      <c r="W3874" s="55" t="s">
        <v>78</v>
      </c>
      <c r="X3874" s="57" t="s">
        <v>78</v>
      </c>
      <c r="Y3874" s="3" t="str">
        <f>IFERROR(VLOOKUP(A3874,'Pivot price tier'!$C$8:$L$2290,10,0),"")</f>
        <v/>
      </c>
      <c r="Z3874" s="3" t="str">
        <f>IFERROR(VLOOKUP(A3874,'Pivot price tier by size'!$D$8:$M$2512,10,0),"")</f>
        <v/>
      </c>
      <c r="AA3874" s="3" t="str">
        <f>IFERROR(VLOOKUP(A3874,'Pivot category'!$B$8:$I$2236,8,0),"")</f>
        <v/>
      </c>
      <c r="AB3874" s="3" t="str">
        <f>IF(P3874&lt;$AC$1,"Bottom 5%","")</f>
        <v>Bottom 5%</v>
      </c>
      <c r="AC3874"/>
      <c r="AD3874" t="s">
        <v>16514</v>
      </c>
      <c r="AE3874" t="s">
        <v>13851</v>
      </c>
    </row>
    <row r="3875" spans="1:31" x14ac:dyDescent="0.25">
      <c r="A3875" t="s">
        <v>13356</v>
      </c>
      <c r="B3875" t="s">
        <v>13357</v>
      </c>
      <c r="C3875" s="3" t="s">
        <v>32</v>
      </c>
      <c r="D3875" s="3" t="s">
        <v>13198</v>
      </c>
      <c r="E3875" s="3" t="s">
        <v>5101</v>
      </c>
      <c r="F3875" s="3">
        <v>70000</v>
      </c>
      <c r="G3875" s="34">
        <v>21.99</v>
      </c>
      <c r="H3875" s="3" t="s">
        <v>12</v>
      </c>
      <c r="I3875" s="3" t="s">
        <v>21</v>
      </c>
      <c r="J3875" s="3" t="s">
        <v>8102</v>
      </c>
      <c r="K3875" s="3" t="s">
        <v>8103</v>
      </c>
      <c r="L3875" s="3" t="s">
        <v>68</v>
      </c>
      <c r="M3875" s="26">
        <v>45505</v>
      </c>
      <c r="N3875"/>
      <c r="O3875" s="3">
        <v>83</v>
      </c>
      <c r="P3875" s="55">
        <v>53111.14</v>
      </c>
      <c r="Q3875" s="55">
        <v>46530.6</v>
      </c>
      <c r="R3875" s="55">
        <v>6580.54</v>
      </c>
      <c r="S3875" s="57">
        <v>0.14000000000000001</v>
      </c>
      <c r="T3875" s="55">
        <v>639.89325301204815</v>
      </c>
      <c r="U3875" s="55">
        <v>45485.97</v>
      </c>
      <c r="V3875" s="55">
        <v>53094.61</v>
      </c>
      <c r="W3875" s="55">
        <v>-7608.64</v>
      </c>
      <c r="X3875" s="57">
        <v>-0.14000000000000001</v>
      </c>
      <c r="Y3875" s="3" t="str">
        <f>IFERROR(VLOOKUP(A3875,'Pivot price tier'!$C$8:$L$2290,10,0),"")</f>
        <v xml:space="preserve"> </v>
      </c>
      <c r="Z3875" s="3" t="str">
        <f>IFERROR(VLOOKUP(A3875,'Pivot price tier by size'!$D$8:$M$2512,10,0),"")</f>
        <v xml:space="preserve"> </v>
      </c>
      <c r="AA3875" s="3" t="str">
        <f>IFERROR(VLOOKUP(A3875,'Pivot category'!$B$8:$I$2236,8,0),"")</f>
        <v xml:space="preserve"> </v>
      </c>
      <c r="AB3875" s="3" t="str">
        <f>IF(P3875&lt;$AC$1,"Bottom 5%","")</f>
        <v/>
      </c>
      <c r="AC3875"/>
      <c r="AD3875" t="s">
        <v>16512</v>
      </c>
      <c r="AE3875" t="s">
        <v>13924</v>
      </c>
    </row>
    <row r="3876" spans="1:31" hidden="1" x14ac:dyDescent="0.25">
      <c r="A3876" t="s">
        <v>6012</v>
      </c>
      <c r="B3876" t="s">
        <v>1666</v>
      </c>
      <c r="C3876" s="3" t="s">
        <v>32</v>
      </c>
      <c r="D3876" s="3" t="s">
        <v>4026</v>
      </c>
      <c r="E3876" s="3" t="s">
        <v>5053</v>
      </c>
      <c r="F3876" s="3">
        <v>7000</v>
      </c>
      <c r="G3876" s="34">
        <v>19.190000000000001</v>
      </c>
      <c r="H3876" s="3" t="s">
        <v>26</v>
      </c>
      <c r="I3876" s="3" t="s">
        <v>23</v>
      </c>
      <c r="J3876" s="3" t="s">
        <v>8107</v>
      </c>
      <c r="K3876" s="3" t="s">
        <v>8111</v>
      </c>
      <c r="L3876" s="3" t="s">
        <v>8106</v>
      </c>
      <c r="M3876" s="26" t="s">
        <v>16689</v>
      </c>
      <c r="N3876"/>
      <c r="O3876" s="3" t="s">
        <v>78</v>
      </c>
      <c r="P3876" s="55">
        <v>1017.07</v>
      </c>
      <c r="Q3876" s="55">
        <v>3294.97</v>
      </c>
      <c r="R3876" s="55">
        <v>-2277.9</v>
      </c>
      <c r="S3876" s="57">
        <v>-0.69</v>
      </c>
      <c r="T3876" s="55" t="s">
        <v>78</v>
      </c>
      <c r="U3876" s="55">
        <v>115.14</v>
      </c>
      <c r="V3876" s="55">
        <v>607.80999999999995</v>
      </c>
      <c r="W3876" s="55">
        <v>-492.67</v>
      </c>
      <c r="X3876" s="57">
        <v>-0.81</v>
      </c>
      <c r="Y3876" s="3" t="str">
        <f>IFERROR(VLOOKUP(A3876,'Pivot price tier'!$C$8:$L$2290,10,0),"")</f>
        <v/>
      </c>
      <c r="Z3876" s="3" t="str">
        <f>IFERROR(VLOOKUP(A3876,'Pivot price tier by size'!$D$8:$M$2512,10,0),"")</f>
        <v/>
      </c>
      <c r="AA3876" s="3" t="str">
        <f>IFERROR(VLOOKUP(A3876,'Pivot category'!$B$8:$I$2236,8,0),"")</f>
        <v/>
      </c>
      <c r="AB3876" s="3" t="str">
        <f>IF(P3876&lt;$AC$1,"Bottom 5%","")</f>
        <v>Bottom 5%</v>
      </c>
      <c r="AC3876"/>
      <c r="AD3876" t="s">
        <v>16516</v>
      </c>
      <c r="AE3876" t="s">
        <v>16518</v>
      </c>
    </row>
    <row r="3877" spans="1:31" hidden="1" x14ac:dyDescent="0.25">
      <c r="A3877" t="s">
        <v>7524</v>
      </c>
      <c r="B3877" t="s">
        <v>1668</v>
      </c>
      <c r="C3877" s="3" t="s">
        <v>36</v>
      </c>
      <c r="D3877" s="3" t="s">
        <v>4028</v>
      </c>
      <c r="E3877" s="3">
        <v>0</v>
      </c>
      <c r="F3877" s="3">
        <v>7000</v>
      </c>
      <c r="G3877" s="34">
        <v>11.09</v>
      </c>
      <c r="H3877" s="3" t="s">
        <v>27</v>
      </c>
      <c r="I3877" s="3" t="s">
        <v>17</v>
      </c>
      <c r="J3877" s="3" t="s">
        <v>8112</v>
      </c>
      <c r="K3877" s="3" t="s">
        <v>8111</v>
      </c>
      <c r="L3877" s="3" t="s">
        <v>8106</v>
      </c>
      <c r="M3877" s="26" t="s">
        <v>16689</v>
      </c>
      <c r="N3877"/>
      <c r="O3877" s="3">
        <v>3</v>
      </c>
      <c r="P3877" s="55">
        <v>232.91</v>
      </c>
      <c r="Q3877" s="55">
        <v>73.959999999999994</v>
      </c>
      <c r="R3877" s="55">
        <v>158.94999999999999</v>
      </c>
      <c r="S3877" s="57">
        <v>2.15</v>
      </c>
      <c r="T3877" s="55">
        <v>77.63666666666667</v>
      </c>
      <c r="U3877" s="55">
        <v>2910.17</v>
      </c>
      <c r="V3877" s="55">
        <v>1775.04</v>
      </c>
      <c r="W3877" s="55">
        <v>1135.1300000000001</v>
      </c>
      <c r="X3877" s="57">
        <v>0.64</v>
      </c>
      <c r="Y3877" s="3" t="str">
        <f>IFERROR(VLOOKUP(A3877,'Pivot price tier'!$C$8:$L$2290,10,0),"")</f>
        <v/>
      </c>
      <c r="Z3877" s="3" t="str">
        <f>IFERROR(VLOOKUP(A3877,'Pivot price tier by size'!$D$8:$M$2512,10,0),"")</f>
        <v/>
      </c>
      <c r="AA3877" s="3" t="str">
        <f>IFERROR(VLOOKUP(A3877,'Pivot category'!$B$8:$I$2236,8,0),"")</f>
        <v/>
      </c>
      <c r="AB3877" s="3" t="str">
        <f>IF(P3877&lt;$AC$1,"Bottom 5%","")</f>
        <v>Bottom 5%</v>
      </c>
      <c r="AC3877"/>
      <c r="AD3877" t="s">
        <v>11018</v>
      </c>
      <c r="AE3877" t="s">
        <v>13857</v>
      </c>
    </row>
    <row r="3878" spans="1:31" hidden="1" x14ac:dyDescent="0.25">
      <c r="A3878" t="s">
        <v>7523</v>
      </c>
      <c r="B3878" t="s">
        <v>1667</v>
      </c>
      <c r="C3878" s="3" t="s">
        <v>36</v>
      </c>
      <c r="D3878" s="3" t="s">
        <v>4027</v>
      </c>
      <c r="E3878" s="3">
        <v>0</v>
      </c>
      <c r="F3878" s="3">
        <v>7000</v>
      </c>
      <c r="G3878" s="34">
        <v>11.09</v>
      </c>
      <c r="H3878" s="3" t="s">
        <v>27</v>
      </c>
      <c r="I3878" s="3" t="s">
        <v>17</v>
      </c>
      <c r="J3878" s="3" t="s">
        <v>8112</v>
      </c>
      <c r="K3878" s="3" t="s">
        <v>8111</v>
      </c>
      <c r="L3878" s="3" t="s">
        <v>8106</v>
      </c>
      <c r="M3878" s="26" t="s">
        <v>16689</v>
      </c>
      <c r="N3878"/>
      <c r="O3878" s="3" t="s">
        <v>78</v>
      </c>
      <c r="P3878" s="55">
        <v>155.26</v>
      </c>
      <c r="Q3878" s="55">
        <v>506.45</v>
      </c>
      <c r="R3878" s="55">
        <v>-351.19</v>
      </c>
      <c r="S3878" s="57">
        <v>-0.69</v>
      </c>
      <c r="T3878" s="55" t="s">
        <v>78</v>
      </c>
      <c r="U3878" s="55">
        <v>0</v>
      </c>
      <c r="V3878" s="55">
        <v>2207.19</v>
      </c>
      <c r="W3878" s="55">
        <v>-2207.19</v>
      </c>
      <c r="X3878" s="57">
        <v>-1</v>
      </c>
      <c r="Y3878" s="3" t="str">
        <f>IFERROR(VLOOKUP(A3878,'Pivot price tier'!$C$8:$L$2290,10,0),"")</f>
        <v/>
      </c>
      <c r="Z3878" s="3" t="str">
        <f>IFERROR(VLOOKUP(A3878,'Pivot price tier by size'!$D$8:$M$2512,10,0),"")</f>
        <v/>
      </c>
      <c r="AA3878" s="3" t="str">
        <f>IFERROR(VLOOKUP(A3878,'Pivot category'!$B$8:$I$2236,8,0),"")</f>
        <v/>
      </c>
      <c r="AB3878" s="3" t="str">
        <f>IF(P3878&lt;$AC$1,"Bottom 5%","")</f>
        <v>Bottom 5%</v>
      </c>
      <c r="AC3878"/>
      <c r="AD3878" t="s">
        <v>11018</v>
      </c>
      <c r="AE3878" t="s">
        <v>13857</v>
      </c>
    </row>
    <row r="3879" spans="1:31" hidden="1" x14ac:dyDescent="0.25">
      <c r="A3879" t="s">
        <v>14717</v>
      </c>
      <c r="B3879" t="s">
        <v>14718</v>
      </c>
      <c r="C3879" s="3" t="s">
        <v>32</v>
      </c>
      <c r="D3879" s="3" t="s">
        <v>14378</v>
      </c>
      <c r="E3879" s="3" t="s">
        <v>5053</v>
      </c>
      <c r="F3879" s="3">
        <v>70000</v>
      </c>
      <c r="G3879" s="34">
        <v>54.99</v>
      </c>
      <c r="H3879" s="3" t="s">
        <v>27</v>
      </c>
      <c r="I3879" s="3" t="s">
        <v>15</v>
      </c>
      <c r="J3879" s="3" t="s">
        <v>8102</v>
      </c>
      <c r="K3879" s="3" t="s">
        <v>8103</v>
      </c>
      <c r="L3879" s="3" t="s">
        <v>68</v>
      </c>
      <c r="M3879" s="26">
        <v>45778</v>
      </c>
      <c r="N3879"/>
      <c r="O3879" s="3">
        <v>55</v>
      </c>
      <c r="P3879" s="55">
        <v>24730.45</v>
      </c>
      <c r="Q3879" s="55">
        <v>2144.61</v>
      </c>
      <c r="R3879" s="55">
        <v>22585.84</v>
      </c>
      <c r="S3879" s="57">
        <v>10.53</v>
      </c>
      <c r="T3879" s="55">
        <v>449.64454545454549</v>
      </c>
      <c r="U3879" s="55">
        <v>8633.42</v>
      </c>
      <c r="V3879" s="55">
        <v>5059.08</v>
      </c>
      <c r="W3879" s="55">
        <v>3574.34</v>
      </c>
      <c r="X3879" s="57">
        <v>0.71</v>
      </c>
      <c r="Y3879" s="3" t="str">
        <f>IFERROR(VLOOKUP(A3879,'Pivot price tier'!$C$8:$L$2290,10,0),"")</f>
        <v>X</v>
      </c>
      <c r="Z3879" s="3" t="str">
        <f>IFERROR(VLOOKUP(A3879,'Pivot price tier by size'!$D$8:$M$2512,10,0),"")</f>
        <v>X</v>
      </c>
      <c r="AA3879" s="3" t="str">
        <f>IFERROR(VLOOKUP(A3879,'Pivot category'!$B$8:$I$2236,8,0),"")</f>
        <v>X</v>
      </c>
      <c r="AB3879" s="3" t="str">
        <f>IF(P3879&lt;$AC$1,"Bottom 5%","")</f>
        <v>Bottom 5%</v>
      </c>
      <c r="AC3879"/>
      <c r="AD3879" t="s">
        <v>16514</v>
      </c>
      <c r="AE3879" t="s">
        <v>13863</v>
      </c>
    </row>
    <row r="3880" spans="1:31" hidden="1" x14ac:dyDescent="0.25">
      <c r="A3880" t="s">
        <v>14719</v>
      </c>
      <c r="B3880" t="s">
        <v>14720</v>
      </c>
      <c r="C3880" s="3" t="s">
        <v>32</v>
      </c>
      <c r="D3880" s="3" t="s">
        <v>14379</v>
      </c>
      <c r="E3880" s="3" t="s">
        <v>5053</v>
      </c>
      <c r="F3880" s="3">
        <v>70000</v>
      </c>
      <c r="G3880" s="34">
        <v>44.99</v>
      </c>
      <c r="H3880" s="3" t="s">
        <v>27</v>
      </c>
      <c r="I3880" s="3" t="s">
        <v>23</v>
      </c>
      <c r="J3880" s="3" t="s">
        <v>8102</v>
      </c>
      <c r="K3880" s="3" t="s">
        <v>8103</v>
      </c>
      <c r="L3880" s="3" t="s">
        <v>68</v>
      </c>
      <c r="M3880" s="26">
        <v>45778</v>
      </c>
      <c r="N3880"/>
      <c r="O3880" s="3">
        <v>65</v>
      </c>
      <c r="P3880" s="55">
        <v>34077.26</v>
      </c>
      <c r="Q3880" s="55">
        <v>2519.44</v>
      </c>
      <c r="R3880" s="55">
        <v>31557.82</v>
      </c>
      <c r="S3880" s="57">
        <v>12.53</v>
      </c>
      <c r="T3880" s="55">
        <v>524.26553846153854</v>
      </c>
      <c r="U3880" s="55">
        <v>31647.759999999998</v>
      </c>
      <c r="V3880" s="55">
        <v>9177.9599999999991</v>
      </c>
      <c r="W3880" s="55">
        <v>22469.8</v>
      </c>
      <c r="X3880" s="57">
        <v>2.4500000000000002</v>
      </c>
      <c r="Y3880" s="3" t="str">
        <f>IFERROR(VLOOKUP(A3880,'Pivot price tier'!$C$8:$L$2290,10,0),"")</f>
        <v xml:space="preserve"> </v>
      </c>
      <c r="Z3880" s="3" t="str">
        <f>IFERROR(VLOOKUP(A3880,'Pivot price tier by size'!$D$8:$M$2512,10,0),"")</f>
        <v xml:space="preserve"> </v>
      </c>
      <c r="AA3880" s="3" t="str">
        <f>IFERROR(VLOOKUP(A3880,'Pivot category'!$B$8:$I$2236,8,0),"")</f>
        <v>X</v>
      </c>
      <c r="AB3880" s="3" t="str">
        <f>IF(P3880&lt;$AC$1,"Bottom 5%","")</f>
        <v>Bottom 5%</v>
      </c>
      <c r="AC3880"/>
      <c r="AD3880" t="s">
        <v>16514</v>
      </c>
      <c r="AE3880" t="s">
        <v>13863</v>
      </c>
    </row>
    <row r="3881" spans="1:31" hidden="1" x14ac:dyDescent="0.25">
      <c r="A3881" t="s">
        <v>14721</v>
      </c>
      <c r="B3881" t="s">
        <v>14722</v>
      </c>
      <c r="C3881" s="3" t="s">
        <v>32</v>
      </c>
      <c r="D3881" s="3" t="s">
        <v>14380</v>
      </c>
      <c r="E3881" s="3" t="s">
        <v>5053</v>
      </c>
      <c r="F3881" s="3">
        <v>70000</v>
      </c>
      <c r="G3881" s="34">
        <v>49.99</v>
      </c>
      <c r="H3881" s="3" t="s">
        <v>27</v>
      </c>
      <c r="I3881" s="3" t="s">
        <v>23</v>
      </c>
      <c r="J3881" s="3" t="s">
        <v>8102</v>
      </c>
      <c r="K3881" s="3" t="s">
        <v>8103</v>
      </c>
      <c r="L3881" s="3" t="s">
        <v>68</v>
      </c>
      <c r="M3881" s="26">
        <v>45778</v>
      </c>
      <c r="N3881"/>
      <c r="O3881" s="3">
        <v>65</v>
      </c>
      <c r="P3881" s="55">
        <v>48485.16</v>
      </c>
      <c r="Q3881" s="55">
        <v>2299.54</v>
      </c>
      <c r="R3881" s="55">
        <v>46185.62</v>
      </c>
      <c r="S3881" s="57">
        <v>20.079999999999998</v>
      </c>
      <c r="T3881" s="55">
        <v>745.92553846153851</v>
      </c>
      <c r="U3881" s="55">
        <v>15191.91</v>
      </c>
      <c r="V3881" s="55">
        <v>6198.76</v>
      </c>
      <c r="W3881" s="55">
        <v>8993.15</v>
      </c>
      <c r="X3881" s="57">
        <v>1.45</v>
      </c>
      <c r="Y3881" s="3" t="str">
        <f>IFERROR(VLOOKUP(A3881,'Pivot price tier'!$C$8:$L$2290,10,0),"")</f>
        <v xml:space="preserve"> </v>
      </c>
      <c r="Z3881" s="3" t="str">
        <f>IFERROR(VLOOKUP(A3881,'Pivot price tier by size'!$D$8:$M$2512,10,0),"")</f>
        <v xml:space="preserve"> </v>
      </c>
      <c r="AA3881" s="3" t="str">
        <f>IFERROR(VLOOKUP(A3881,'Pivot category'!$B$8:$I$2236,8,0),"")</f>
        <v>X</v>
      </c>
      <c r="AB3881" s="3" t="str">
        <f>IF(P3881&lt;$AC$1,"Bottom 5%","")</f>
        <v/>
      </c>
      <c r="AC3881"/>
      <c r="AD3881" t="s">
        <v>16514</v>
      </c>
      <c r="AE3881" t="s">
        <v>13863</v>
      </c>
    </row>
    <row r="3882" spans="1:31" x14ac:dyDescent="0.25">
      <c r="A3882" t="s">
        <v>11060</v>
      </c>
      <c r="B3882" t="s">
        <v>8355</v>
      </c>
      <c r="C3882" s="3" t="s">
        <v>73</v>
      </c>
      <c r="D3882" s="3" t="s">
        <v>8288</v>
      </c>
      <c r="E3882" s="3">
        <v>0</v>
      </c>
      <c r="F3882" s="3">
        <v>9000</v>
      </c>
      <c r="G3882" s="34">
        <v>10.99</v>
      </c>
      <c r="H3882" s="3" t="s">
        <v>8184</v>
      </c>
      <c r="I3882" s="3" t="s">
        <v>12123</v>
      </c>
      <c r="J3882" s="3" t="s">
        <v>8102</v>
      </c>
      <c r="K3882" s="3" t="s">
        <v>8103</v>
      </c>
      <c r="L3882" s="3" t="s">
        <v>68</v>
      </c>
      <c r="M3882" s="26" t="s">
        <v>16689</v>
      </c>
      <c r="N3882"/>
      <c r="O3882" s="3">
        <v>117</v>
      </c>
      <c r="P3882" s="55">
        <v>103880.22</v>
      </c>
      <c r="Q3882" s="55">
        <v>74797.94</v>
      </c>
      <c r="R3882" s="55">
        <v>29082.28</v>
      </c>
      <c r="S3882" s="57">
        <v>0.39</v>
      </c>
      <c r="T3882" s="55">
        <v>887.86512820512826</v>
      </c>
      <c r="U3882" s="55">
        <v>330077.46999999997</v>
      </c>
      <c r="V3882" s="55">
        <v>307720</v>
      </c>
      <c r="W3882" s="55">
        <v>22357.47</v>
      </c>
      <c r="X3882" s="57">
        <v>7.0000000000000007E-2</v>
      </c>
      <c r="Y3882" s="3" t="str">
        <f>IFERROR(VLOOKUP(A3882,'Pivot price tier'!$C$8:$L$2290,10,0),"")</f>
        <v xml:space="preserve"> </v>
      </c>
      <c r="Z3882" s="3" t="str">
        <f>IFERROR(VLOOKUP(A3882,'Pivot price tier by size'!$D$8:$M$2512,10,0),"")</f>
        <v xml:space="preserve"> </v>
      </c>
      <c r="AA3882" s="3" t="str">
        <f>IFERROR(VLOOKUP(A3882,'Pivot category'!$B$8:$I$2236,8,0),"")</f>
        <v xml:space="preserve"> </v>
      </c>
      <c r="AB3882" s="3" t="str">
        <f>IF(P3882&lt;$AC$1,"Bottom 5%","")</f>
        <v/>
      </c>
      <c r="AC3882"/>
      <c r="AD3882" t="s">
        <v>11018</v>
      </c>
      <c r="AE3882" t="s">
        <v>13876</v>
      </c>
    </row>
    <row r="3883" spans="1:31" x14ac:dyDescent="0.25">
      <c r="A3883" t="s">
        <v>11062</v>
      </c>
      <c r="B3883" t="s">
        <v>8346</v>
      </c>
      <c r="C3883" s="3" t="s">
        <v>73</v>
      </c>
      <c r="D3883" s="3" t="s">
        <v>8287</v>
      </c>
      <c r="E3883" s="3">
        <v>0</v>
      </c>
      <c r="F3883" s="3">
        <v>7000</v>
      </c>
      <c r="G3883" s="34">
        <v>10.99</v>
      </c>
      <c r="H3883" s="3" t="s">
        <v>8184</v>
      </c>
      <c r="I3883" s="3" t="s">
        <v>12123</v>
      </c>
      <c r="J3883" s="3" t="s">
        <v>8102</v>
      </c>
      <c r="K3883" s="3" t="s">
        <v>8103</v>
      </c>
      <c r="L3883" s="3" t="s">
        <v>68</v>
      </c>
      <c r="M3883" s="26" t="s">
        <v>16689</v>
      </c>
      <c r="N3883"/>
      <c r="O3883" s="3">
        <v>158</v>
      </c>
      <c r="P3883" s="55">
        <v>252533.65</v>
      </c>
      <c r="Q3883" s="55">
        <v>299158.78999999998</v>
      </c>
      <c r="R3883" s="55">
        <v>-46625.14</v>
      </c>
      <c r="S3883" s="57">
        <v>-0.16</v>
      </c>
      <c r="T3883" s="55">
        <v>1598.314240506329</v>
      </c>
      <c r="U3883" s="55">
        <v>1176612.97</v>
      </c>
      <c r="V3883" s="55">
        <v>1247134.21</v>
      </c>
      <c r="W3883" s="55">
        <v>-70521.240000000005</v>
      </c>
      <c r="X3883" s="57">
        <v>-0.06</v>
      </c>
      <c r="Y3883" s="3" t="str">
        <f>IFERROR(VLOOKUP(A3883,'Pivot price tier'!$C$8:$L$2290,10,0),"")</f>
        <v xml:space="preserve"> </v>
      </c>
      <c r="Z3883" s="3" t="str">
        <f>IFERROR(VLOOKUP(A3883,'Pivot price tier by size'!$D$8:$M$2512,10,0),"")</f>
        <v xml:space="preserve"> </v>
      </c>
      <c r="AA3883" s="3" t="str">
        <f>IFERROR(VLOOKUP(A3883,'Pivot category'!$B$8:$I$2236,8,0),"")</f>
        <v xml:space="preserve"> </v>
      </c>
      <c r="AB3883" s="3" t="str">
        <f>IF(P3883&lt;$AC$1,"Bottom 5%","")</f>
        <v/>
      </c>
      <c r="AC3883"/>
      <c r="AD3883" t="s">
        <v>11018</v>
      </c>
      <c r="AE3883" t="s">
        <v>13876</v>
      </c>
    </row>
    <row r="3884" spans="1:31" hidden="1" x14ac:dyDescent="0.25">
      <c r="A3884" t="s">
        <v>15842</v>
      </c>
      <c r="B3884" t="s">
        <v>9935</v>
      </c>
      <c r="C3884" s="3" t="s">
        <v>32</v>
      </c>
      <c r="D3884" s="3" t="s">
        <v>9967</v>
      </c>
      <c r="E3884" s="3" t="s">
        <v>5053</v>
      </c>
      <c r="F3884" s="3">
        <v>8000</v>
      </c>
      <c r="G3884" s="34">
        <v>77.39</v>
      </c>
      <c r="H3884" s="3" t="s">
        <v>26</v>
      </c>
      <c r="I3884" s="3" t="s">
        <v>74</v>
      </c>
      <c r="J3884" s="3" t="s">
        <v>8107</v>
      </c>
      <c r="K3884" s="3" t="s">
        <v>8124</v>
      </c>
      <c r="L3884" s="3" t="s">
        <v>8105</v>
      </c>
      <c r="M3884" s="26">
        <v>45992</v>
      </c>
      <c r="N3884"/>
      <c r="O3884" s="3">
        <v>1</v>
      </c>
      <c r="P3884" s="55">
        <v>309.56</v>
      </c>
      <c r="Q3884" s="55"/>
      <c r="R3884" s="55">
        <v>309.56</v>
      </c>
      <c r="S3884" s="57"/>
      <c r="T3884" s="55">
        <v>309.56</v>
      </c>
      <c r="U3884" s="55" t="s">
        <v>78</v>
      </c>
      <c r="V3884" s="55" t="s">
        <v>78</v>
      </c>
      <c r="W3884" s="55" t="s">
        <v>78</v>
      </c>
      <c r="X3884" s="57" t="s">
        <v>78</v>
      </c>
      <c r="Y3884" s="3" t="str">
        <f>IFERROR(VLOOKUP(A3884,'Pivot price tier'!$C$8:$L$2290,10,0),"")</f>
        <v/>
      </c>
      <c r="Z3884" s="3" t="str">
        <f>IFERROR(VLOOKUP(A3884,'Pivot price tier by size'!$D$8:$M$2512,10,0),"")</f>
        <v/>
      </c>
      <c r="AA3884" s="3" t="str">
        <f>IFERROR(VLOOKUP(A3884,'Pivot category'!$B$8:$I$2236,8,0),"")</f>
        <v/>
      </c>
      <c r="AB3884" s="3" t="str">
        <f>IF(P3884&lt;$AC$1,"Bottom 5%","")</f>
        <v>Bottom 5%</v>
      </c>
      <c r="AC3884"/>
      <c r="AD3884" t="s">
        <v>16514</v>
      </c>
      <c r="AE3884" t="s">
        <v>16543</v>
      </c>
    </row>
    <row r="3885" spans="1:31" hidden="1" x14ac:dyDescent="0.25">
      <c r="A3885" t="s">
        <v>8721</v>
      </c>
      <c r="B3885" t="s">
        <v>8720</v>
      </c>
      <c r="C3885" s="3" t="s">
        <v>32</v>
      </c>
      <c r="D3885" s="3" t="s">
        <v>8544</v>
      </c>
      <c r="E3885" s="3" t="s">
        <v>5053</v>
      </c>
      <c r="F3885" s="3">
        <v>7000</v>
      </c>
      <c r="G3885" s="34">
        <v>37.79</v>
      </c>
      <c r="H3885" s="3" t="s">
        <v>26</v>
      </c>
      <c r="I3885" s="3" t="s">
        <v>15</v>
      </c>
      <c r="J3885" s="3" t="s">
        <v>8107</v>
      </c>
      <c r="K3885" s="3" t="s">
        <v>8124</v>
      </c>
      <c r="L3885" s="3" t="s">
        <v>8108</v>
      </c>
      <c r="M3885" s="26" t="s">
        <v>16689</v>
      </c>
      <c r="N3885"/>
      <c r="O3885" s="3" t="s">
        <v>78</v>
      </c>
      <c r="P3885" s="55">
        <v>75.58</v>
      </c>
      <c r="Q3885" s="55">
        <v>340.11</v>
      </c>
      <c r="R3885" s="55">
        <v>-264.52999999999997</v>
      </c>
      <c r="S3885" s="57">
        <v>-0.78</v>
      </c>
      <c r="T3885" s="55" t="s">
        <v>78</v>
      </c>
      <c r="U3885" s="55" t="s">
        <v>78</v>
      </c>
      <c r="V3885" s="55" t="s">
        <v>78</v>
      </c>
      <c r="W3885" s="55" t="s">
        <v>78</v>
      </c>
      <c r="X3885" s="57" t="s">
        <v>78</v>
      </c>
      <c r="Y3885" s="3" t="str">
        <f>IFERROR(VLOOKUP(A3885,'Pivot price tier'!$C$8:$L$2290,10,0),"")</f>
        <v/>
      </c>
      <c r="Z3885" s="3" t="str">
        <f>IFERROR(VLOOKUP(A3885,'Pivot price tier by size'!$D$8:$M$2512,10,0),"")</f>
        <v/>
      </c>
      <c r="AA3885" s="3" t="str">
        <f>IFERROR(VLOOKUP(A3885,'Pivot category'!$B$8:$I$2236,8,0),"")</f>
        <v/>
      </c>
      <c r="AB3885" s="3" t="str">
        <f>IF(P3885&lt;$AC$1,"Bottom 5%","")</f>
        <v>Bottom 5%</v>
      </c>
      <c r="AC3885"/>
      <c r="AD3885" t="s">
        <v>16514</v>
      </c>
      <c r="AE3885" t="s">
        <v>16543</v>
      </c>
    </row>
    <row r="3886" spans="1:31" hidden="1" x14ac:dyDescent="0.25">
      <c r="A3886" t="s">
        <v>8723</v>
      </c>
      <c r="B3886" t="s">
        <v>8722</v>
      </c>
      <c r="C3886" s="3" t="s">
        <v>32</v>
      </c>
      <c r="D3886" s="3" t="s">
        <v>8543</v>
      </c>
      <c r="E3886" s="3" t="s">
        <v>5053</v>
      </c>
      <c r="F3886" s="3">
        <v>7000</v>
      </c>
      <c r="G3886" s="34">
        <v>31.79</v>
      </c>
      <c r="H3886" s="3" t="s">
        <v>26</v>
      </c>
      <c r="I3886" s="3" t="s">
        <v>23</v>
      </c>
      <c r="J3886" s="3" t="s">
        <v>8107</v>
      </c>
      <c r="K3886" s="3" t="s">
        <v>8124</v>
      </c>
      <c r="L3886" s="3" t="s">
        <v>8108</v>
      </c>
      <c r="M3886" s="26" t="s">
        <v>16689</v>
      </c>
      <c r="N3886"/>
      <c r="O3886" s="3" t="s">
        <v>78</v>
      </c>
      <c r="P3886" s="55">
        <v>95.37</v>
      </c>
      <c r="Q3886" s="55">
        <v>105.98</v>
      </c>
      <c r="R3886" s="55">
        <v>-10.61</v>
      </c>
      <c r="S3886" s="57">
        <v>-0.1</v>
      </c>
      <c r="T3886" s="55" t="s">
        <v>78</v>
      </c>
      <c r="U3886" s="55" t="s">
        <v>78</v>
      </c>
      <c r="V3886" s="55" t="s">
        <v>78</v>
      </c>
      <c r="W3886" s="55" t="s">
        <v>78</v>
      </c>
      <c r="X3886" s="57" t="s">
        <v>78</v>
      </c>
      <c r="Y3886" s="3" t="str">
        <f>IFERROR(VLOOKUP(A3886,'Pivot price tier'!$C$8:$L$2290,10,0),"")</f>
        <v/>
      </c>
      <c r="Z3886" s="3" t="str">
        <f>IFERROR(VLOOKUP(A3886,'Pivot price tier by size'!$D$8:$M$2512,10,0),"")</f>
        <v/>
      </c>
      <c r="AA3886" s="3" t="str">
        <f>IFERROR(VLOOKUP(A3886,'Pivot category'!$B$8:$I$2236,8,0),"")</f>
        <v/>
      </c>
      <c r="AB3886" s="3" t="str">
        <f>IF(P3886&lt;$AC$1,"Bottom 5%","")</f>
        <v>Bottom 5%</v>
      </c>
      <c r="AC3886"/>
      <c r="AD3886" t="s">
        <v>16514</v>
      </c>
      <c r="AE3886" t="s">
        <v>16543</v>
      </c>
    </row>
    <row r="3887" spans="1:31" hidden="1" x14ac:dyDescent="0.25">
      <c r="A3887" t="s">
        <v>12180</v>
      </c>
      <c r="B3887" t="s">
        <v>12181</v>
      </c>
      <c r="C3887" s="3" t="s">
        <v>32</v>
      </c>
      <c r="D3887" s="3" t="s">
        <v>12000</v>
      </c>
      <c r="E3887" s="3" t="s">
        <v>5053</v>
      </c>
      <c r="F3887" s="3">
        <v>70000</v>
      </c>
      <c r="G3887" s="34">
        <v>57.99</v>
      </c>
      <c r="H3887" s="3" t="s">
        <v>26</v>
      </c>
      <c r="I3887" s="3" t="s">
        <v>74</v>
      </c>
      <c r="J3887" s="3" t="s">
        <v>8107</v>
      </c>
      <c r="K3887" s="3" t="s">
        <v>8103</v>
      </c>
      <c r="L3887" s="3" t="s">
        <v>68</v>
      </c>
      <c r="M3887" s="26" t="s">
        <v>16689</v>
      </c>
      <c r="N3887"/>
      <c r="O3887" s="3">
        <v>7</v>
      </c>
      <c r="P3887" s="55">
        <v>1391.76</v>
      </c>
      <c r="Q3887" s="55">
        <v>3015.48</v>
      </c>
      <c r="R3887" s="55">
        <v>-1623.72</v>
      </c>
      <c r="S3887" s="57">
        <v>-0.54</v>
      </c>
      <c r="T3887" s="55">
        <v>198.82285714285715</v>
      </c>
      <c r="U3887" s="55" t="s">
        <v>78</v>
      </c>
      <c r="V3887" s="55" t="s">
        <v>78</v>
      </c>
      <c r="W3887" s="55" t="s">
        <v>78</v>
      </c>
      <c r="X3887" s="57" t="s">
        <v>78</v>
      </c>
      <c r="Y3887" s="3" t="str">
        <f>IFERROR(VLOOKUP(A3887,'Pivot price tier'!$C$8:$L$2290,10,0),"")</f>
        <v xml:space="preserve"> </v>
      </c>
      <c r="Z3887" s="3" t="str">
        <f>IFERROR(VLOOKUP(A3887,'Pivot price tier by size'!$D$8:$M$2512,10,0),"")</f>
        <v xml:space="preserve"> </v>
      </c>
      <c r="AA3887" s="3" t="str">
        <f>IFERROR(VLOOKUP(A3887,'Pivot category'!$B$8:$I$2236,8,0),"")</f>
        <v>X</v>
      </c>
      <c r="AB3887" s="3" t="str">
        <f>IF(P3887&lt;$AC$1,"Bottom 5%","")</f>
        <v>Bottom 5%</v>
      </c>
      <c r="AC3887"/>
      <c r="AD3887" t="s">
        <v>16514</v>
      </c>
      <c r="AE3887" t="s">
        <v>16543</v>
      </c>
    </row>
    <row r="3888" spans="1:31" hidden="1" x14ac:dyDescent="0.25">
      <c r="A3888" t="s">
        <v>6066</v>
      </c>
      <c r="B3888" t="s">
        <v>1669</v>
      </c>
      <c r="C3888" s="3" t="s">
        <v>32</v>
      </c>
      <c r="D3888" s="3" t="s">
        <v>4029</v>
      </c>
      <c r="E3888" s="3" t="s">
        <v>5053</v>
      </c>
      <c r="F3888" s="3">
        <v>7000</v>
      </c>
      <c r="G3888" s="34">
        <v>239.99</v>
      </c>
      <c r="H3888" s="3" t="s">
        <v>12</v>
      </c>
      <c r="I3888" s="3" t="s">
        <v>74</v>
      </c>
      <c r="J3888" s="3" t="s">
        <v>8110</v>
      </c>
      <c r="K3888" s="3" t="s">
        <v>8111</v>
      </c>
      <c r="L3888" s="3" t="s">
        <v>68</v>
      </c>
      <c r="M3888" s="26" t="s">
        <v>16689</v>
      </c>
      <c r="N3888"/>
      <c r="O3888" s="3" t="s">
        <v>78</v>
      </c>
      <c r="P3888" s="55">
        <v>6439.73</v>
      </c>
      <c r="Q3888" s="55">
        <v>7199.64</v>
      </c>
      <c r="R3888" s="55">
        <v>-759.91</v>
      </c>
      <c r="S3888" s="57">
        <v>-0.11</v>
      </c>
      <c r="T3888" s="55" t="s">
        <v>78</v>
      </c>
      <c r="U3888" s="55">
        <v>4079.83</v>
      </c>
      <c r="V3888" s="55">
        <v>2799.86</v>
      </c>
      <c r="W3888" s="55">
        <v>1279.97</v>
      </c>
      <c r="X3888" s="57">
        <v>0.46</v>
      </c>
      <c r="Y3888" s="3" t="str">
        <f>IFERROR(VLOOKUP(A3888,'Pivot price tier'!$C$8:$L$2290,10,0),"")</f>
        <v/>
      </c>
      <c r="Z3888" s="3" t="str">
        <f>IFERROR(VLOOKUP(A3888,'Pivot price tier by size'!$D$8:$M$2512,10,0),"")</f>
        <v/>
      </c>
      <c r="AA3888" s="3" t="str">
        <f>IFERROR(VLOOKUP(A3888,'Pivot category'!$B$8:$I$2236,8,0),"")</f>
        <v/>
      </c>
      <c r="AB3888" s="3" t="str">
        <f>IF(P3888&lt;$AC$1,"Bottom 5%","")</f>
        <v>Bottom 5%</v>
      </c>
      <c r="AC3888"/>
      <c r="AD3888" t="s">
        <v>16510</v>
      </c>
      <c r="AE3888" t="s">
        <v>13853</v>
      </c>
    </row>
    <row r="3889" spans="1:31" hidden="1" x14ac:dyDescent="0.25">
      <c r="A3889" t="s">
        <v>6067</v>
      </c>
      <c r="B3889" t="s">
        <v>1670</v>
      </c>
      <c r="C3889" s="3" t="s">
        <v>32</v>
      </c>
      <c r="D3889" s="3" t="s">
        <v>4030</v>
      </c>
      <c r="E3889" s="3" t="s">
        <v>5053</v>
      </c>
      <c r="F3889" s="3">
        <v>7000</v>
      </c>
      <c r="G3889" s="34">
        <v>359.99</v>
      </c>
      <c r="H3889" s="3" t="s">
        <v>12</v>
      </c>
      <c r="I3889" s="3" t="s">
        <v>74</v>
      </c>
      <c r="J3889" s="3" t="s">
        <v>8110</v>
      </c>
      <c r="K3889" s="3" t="s">
        <v>8111</v>
      </c>
      <c r="L3889" s="3" t="s">
        <v>68</v>
      </c>
      <c r="M3889" s="26" t="s">
        <v>16689</v>
      </c>
      <c r="N3889"/>
      <c r="O3889" s="3" t="s">
        <v>78</v>
      </c>
      <c r="P3889" s="55">
        <v>11879.67</v>
      </c>
      <c r="Q3889" s="55">
        <v>13119.59</v>
      </c>
      <c r="R3889" s="55">
        <v>-1239.92</v>
      </c>
      <c r="S3889" s="57">
        <v>-0.09</v>
      </c>
      <c r="T3889" s="55" t="s">
        <v>78</v>
      </c>
      <c r="U3889" s="55">
        <v>3239.91</v>
      </c>
      <c r="V3889" s="55">
        <v>7999.75</v>
      </c>
      <c r="W3889" s="55">
        <v>-4759.84</v>
      </c>
      <c r="X3889" s="57">
        <v>-0.59</v>
      </c>
      <c r="Y3889" s="3" t="str">
        <f>IFERROR(VLOOKUP(A3889,'Pivot price tier'!$C$8:$L$2290,10,0),"")</f>
        <v/>
      </c>
      <c r="Z3889" s="3" t="str">
        <f>IFERROR(VLOOKUP(A3889,'Pivot price tier by size'!$D$8:$M$2512,10,0),"")</f>
        <v/>
      </c>
      <c r="AA3889" s="3" t="str">
        <f>IFERROR(VLOOKUP(A3889,'Pivot category'!$B$8:$I$2236,8,0),"")</f>
        <v/>
      </c>
      <c r="AB3889" s="3" t="str">
        <f>IF(P3889&lt;$AC$1,"Bottom 5%","")</f>
        <v>Bottom 5%</v>
      </c>
      <c r="AC3889"/>
      <c r="AD3889" t="s">
        <v>16510</v>
      </c>
      <c r="AE3889" t="s">
        <v>13853</v>
      </c>
    </row>
    <row r="3890" spans="1:31" hidden="1" x14ac:dyDescent="0.25">
      <c r="A3890" t="s">
        <v>6064</v>
      </c>
      <c r="B3890" t="s">
        <v>1671</v>
      </c>
      <c r="C3890" s="3" t="s">
        <v>32</v>
      </c>
      <c r="D3890" s="3" t="s">
        <v>4031</v>
      </c>
      <c r="E3890" s="3" t="s">
        <v>5053</v>
      </c>
      <c r="F3890" s="3">
        <v>7000</v>
      </c>
      <c r="G3890" s="34">
        <v>499.99</v>
      </c>
      <c r="H3890" s="3" t="s">
        <v>12</v>
      </c>
      <c r="I3890" s="3" t="s">
        <v>74</v>
      </c>
      <c r="J3890" s="3" t="s">
        <v>8110</v>
      </c>
      <c r="K3890" s="3" t="s">
        <v>8111</v>
      </c>
      <c r="L3890" s="3" t="s">
        <v>68</v>
      </c>
      <c r="M3890" s="26" t="s">
        <v>16689</v>
      </c>
      <c r="N3890"/>
      <c r="O3890" s="3" t="s">
        <v>78</v>
      </c>
      <c r="P3890" s="55">
        <v>13499.73</v>
      </c>
      <c r="Q3890" s="55">
        <v>12149.73</v>
      </c>
      <c r="R3890" s="55">
        <v>1350</v>
      </c>
      <c r="S3890" s="57">
        <v>0.11</v>
      </c>
      <c r="T3890" s="55" t="s">
        <v>78</v>
      </c>
      <c r="U3890" s="55">
        <v>3449.93</v>
      </c>
      <c r="V3890" s="55">
        <v>4949.8900000000003</v>
      </c>
      <c r="W3890" s="55">
        <v>-1499.96</v>
      </c>
      <c r="X3890" s="57">
        <v>-0.3</v>
      </c>
      <c r="Y3890" s="3" t="str">
        <f>IFERROR(VLOOKUP(A3890,'Pivot price tier'!$C$8:$L$2290,10,0),"")</f>
        <v/>
      </c>
      <c r="Z3890" s="3" t="str">
        <f>IFERROR(VLOOKUP(A3890,'Pivot price tier by size'!$D$8:$M$2512,10,0),"")</f>
        <v/>
      </c>
      <c r="AA3890" s="3" t="str">
        <f>IFERROR(VLOOKUP(A3890,'Pivot category'!$B$8:$I$2236,8,0),"")</f>
        <v/>
      </c>
      <c r="AB3890" s="3" t="str">
        <f>IF(P3890&lt;$AC$1,"Bottom 5%","")</f>
        <v>Bottom 5%</v>
      </c>
      <c r="AC3890"/>
      <c r="AD3890" t="s">
        <v>16510</v>
      </c>
      <c r="AE3890" t="s">
        <v>13853</v>
      </c>
    </row>
    <row r="3891" spans="1:31" hidden="1" x14ac:dyDescent="0.25">
      <c r="A3891" t="s">
        <v>14047</v>
      </c>
      <c r="B3891" t="s">
        <v>14048</v>
      </c>
      <c r="C3891" s="3" t="s">
        <v>32</v>
      </c>
      <c r="D3891" s="3" t="s">
        <v>13143</v>
      </c>
      <c r="E3891" s="3" t="s">
        <v>5053</v>
      </c>
      <c r="F3891" s="3">
        <v>10000</v>
      </c>
      <c r="G3891" s="34">
        <v>169.99</v>
      </c>
      <c r="H3891" s="3" t="s">
        <v>12</v>
      </c>
      <c r="I3891" s="3" t="s">
        <v>74</v>
      </c>
      <c r="J3891" s="3" t="s">
        <v>8110</v>
      </c>
      <c r="K3891" s="3" t="s">
        <v>8115</v>
      </c>
      <c r="L3891" s="3" t="s">
        <v>68</v>
      </c>
      <c r="M3891" s="26">
        <v>45627</v>
      </c>
      <c r="N3891"/>
      <c r="O3891" s="3" t="s">
        <v>78</v>
      </c>
      <c r="P3891" s="55"/>
      <c r="Q3891" s="55">
        <v>28558.32</v>
      </c>
      <c r="R3891" s="55">
        <v>-28558.32</v>
      </c>
      <c r="S3891" s="57">
        <v>-1</v>
      </c>
      <c r="T3891" s="55" t="s">
        <v>78</v>
      </c>
      <c r="U3891" s="55">
        <v>1699.9</v>
      </c>
      <c r="V3891" s="55">
        <v>18188.93</v>
      </c>
      <c r="W3891" s="55">
        <v>-16489.03</v>
      </c>
      <c r="X3891" s="57">
        <v>-0.91</v>
      </c>
      <c r="Y3891" s="3" t="str">
        <f>IFERROR(VLOOKUP(A3891,'Pivot price tier'!$C$8:$L$2290,10,0),"")</f>
        <v/>
      </c>
      <c r="Z3891" s="3" t="str">
        <f>IFERROR(VLOOKUP(A3891,'Pivot price tier by size'!$D$8:$M$2512,10,0),"")</f>
        <v/>
      </c>
      <c r="AA3891" s="3" t="str">
        <f>IFERROR(VLOOKUP(A3891,'Pivot category'!$B$8:$I$2236,8,0),"")</f>
        <v/>
      </c>
      <c r="AB3891" s="3" t="str">
        <f>IF(P3891&lt;$AC$1,"Bottom 5%","")</f>
        <v>Bottom 5%</v>
      </c>
      <c r="AC3891"/>
      <c r="AD3891" t="s">
        <v>16514</v>
      </c>
      <c r="AE3891" t="s">
        <v>13851</v>
      </c>
    </row>
    <row r="3892" spans="1:31" hidden="1" x14ac:dyDescent="0.25">
      <c r="A3892" t="s">
        <v>15843</v>
      </c>
      <c r="B3892" t="s">
        <v>15844</v>
      </c>
      <c r="C3892" s="3" t="s">
        <v>32</v>
      </c>
      <c r="D3892" s="3" t="s">
        <v>15170</v>
      </c>
      <c r="E3892" s="3" t="s">
        <v>5053</v>
      </c>
      <c r="F3892" s="3">
        <v>10000</v>
      </c>
      <c r="G3892" s="34">
        <v>179.99</v>
      </c>
      <c r="H3892" s="3" t="s">
        <v>12</v>
      </c>
      <c r="I3892" s="3" t="s">
        <v>74</v>
      </c>
      <c r="J3892" s="3" t="s">
        <v>8110</v>
      </c>
      <c r="K3892" s="3" t="s">
        <v>8103</v>
      </c>
      <c r="L3892" s="3" t="s">
        <v>68</v>
      </c>
      <c r="M3892" s="26">
        <v>45880</v>
      </c>
      <c r="N3892"/>
      <c r="O3892" s="3">
        <v>0</v>
      </c>
      <c r="P3892" s="55">
        <v>43917.56</v>
      </c>
      <c r="Q3892" s="55"/>
      <c r="R3892" s="55">
        <v>43917.56</v>
      </c>
      <c r="S3892" s="57"/>
      <c r="T3892" s="55" t="s">
        <v>78</v>
      </c>
      <c r="U3892" s="55">
        <v>23938.67</v>
      </c>
      <c r="V3892" s="55">
        <v>0</v>
      </c>
      <c r="W3892" s="55">
        <v>23938.67</v>
      </c>
      <c r="X3892" s="57">
        <v>0</v>
      </c>
      <c r="Y3892" s="3" t="str">
        <f>IFERROR(VLOOKUP(A3892,'Pivot price tier'!$C$8:$L$2290,10,0),"")</f>
        <v>X</v>
      </c>
      <c r="Z3892" s="3" t="str">
        <f>IFERROR(VLOOKUP(A3892,'Pivot price tier by size'!$D$8:$M$2512,10,0),"")</f>
        <v>X</v>
      </c>
      <c r="AA3892" s="3" t="str">
        <f>IFERROR(VLOOKUP(A3892,'Pivot category'!$B$8:$I$2236,8,0),"")</f>
        <v xml:space="preserve"> </v>
      </c>
      <c r="AB3892" s="3" t="str">
        <f>IF(P3892&lt;$AC$1,"Bottom 5%","")</f>
        <v>Bottom 5%</v>
      </c>
      <c r="AC3892"/>
      <c r="AD3892" t="s">
        <v>16514</v>
      </c>
      <c r="AE3892" t="s">
        <v>13851</v>
      </c>
    </row>
    <row r="3893" spans="1:31" x14ac:dyDescent="0.25">
      <c r="A3893" t="s">
        <v>11063</v>
      </c>
      <c r="B3893" t="s">
        <v>7868</v>
      </c>
      <c r="C3893" s="3" t="s">
        <v>73</v>
      </c>
      <c r="D3893" s="3" t="s">
        <v>5326</v>
      </c>
      <c r="E3893" s="3">
        <v>0</v>
      </c>
      <c r="F3893" s="3">
        <v>7000</v>
      </c>
      <c r="G3893" s="34">
        <v>10.99</v>
      </c>
      <c r="H3893" s="3" t="s">
        <v>8184</v>
      </c>
      <c r="I3893" s="3" t="s">
        <v>12123</v>
      </c>
      <c r="J3893" s="3" t="s">
        <v>8102</v>
      </c>
      <c r="K3893" s="3" t="s">
        <v>8103</v>
      </c>
      <c r="L3893" s="3" t="s">
        <v>68</v>
      </c>
      <c r="M3893" s="26" t="s">
        <v>16689</v>
      </c>
      <c r="N3893"/>
      <c r="O3893" s="3">
        <v>157</v>
      </c>
      <c r="P3893" s="55">
        <v>313402.98</v>
      </c>
      <c r="Q3893" s="55">
        <v>324556.68</v>
      </c>
      <c r="R3893" s="55">
        <v>-11153.7</v>
      </c>
      <c r="S3893" s="57">
        <v>-0.03</v>
      </c>
      <c r="T3893" s="55">
        <v>1996.1973248407642</v>
      </c>
      <c r="U3893" s="55">
        <v>1687901.25</v>
      </c>
      <c r="V3893" s="55">
        <v>1601561.71</v>
      </c>
      <c r="W3893" s="55">
        <v>86339.54</v>
      </c>
      <c r="X3893" s="57">
        <v>0.05</v>
      </c>
      <c r="Y3893" s="3" t="str">
        <f>IFERROR(VLOOKUP(A3893,'Pivot price tier'!$C$8:$L$2290,10,0),"")</f>
        <v xml:space="preserve"> </v>
      </c>
      <c r="Z3893" s="3" t="str">
        <f>IFERROR(VLOOKUP(A3893,'Pivot price tier by size'!$D$8:$M$2512,10,0),"")</f>
        <v xml:space="preserve"> </v>
      </c>
      <c r="AA3893" s="3" t="str">
        <f>IFERROR(VLOOKUP(A3893,'Pivot category'!$B$8:$I$2236,8,0),"")</f>
        <v xml:space="preserve"> </v>
      </c>
      <c r="AB3893" s="3" t="str">
        <f>IF(P3893&lt;$AC$1,"Bottom 5%","")</f>
        <v/>
      </c>
      <c r="AC3893"/>
      <c r="AD3893" t="s">
        <v>11018</v>
      </c>
      <c r="AE3893" t="s">
        <v>13876</v>
      </c>
    </row>
    <row r="3894" spans="1:31" x14ac:dyDescent="0.25">
      <c r="A3894" t="s">
        <v>11064</v>
      </c>
      <c r="B3894" t="s">
        <v>7869</v>
      </c>
      <c r="C3894" s="3" t="s">
        <v>73</v>
      </c>
      <c r="D3894" s="3" t="s">
        <v>5327</v>
      </c>
      <c r="E3894" s="3">
        <v>0</v>
      </c>
      <c r="F3894" s="3">
        <v>7000</v>
      </c>
      <c r="G3894" s="34">
        <v>10.99</v>
      </c>
      <c r="H3894" s="3" t="s">
        <v>8184</v>
      </c>
      <c r="I3894" s="3" t="s">
        <v>12123</v>
      </c>
      <c r="J3894" s="3" t="s">
        <v>8102</v>
      </c>
      <c r="K3894" s="3" t="s">
        <v>8103</v>
      </c>
      <c r="L3894" s="3" t="s">
        <v>68</v>
      </c>
      <c r="M3894" s="26" t="s">
        <v>16689</v>
      </c>
      <c r="N3894"/>
      <c r="O3894" s="3">
        <v>153</v>
      </c>
      <c r="P3894" s="55">
        <v>164902.10999999999</v>
      </c>
      <c r="Q3894" s="55">
        <v>200798.29</v>
      </c>
      <c r="R3894" s="55">
        <v>-35896.18</v>
      </c>
      <c r="S3894" s="57">
        <v>-0.18</v>
      </c>
      <c r="T3894" s="55">
        <v>1077.7915686274509</v>
      </c>
      <c r="U3894" s="55">
        <v>795166.54</v>
      </c>
      <c r="V3894" s="55">
        <v>884233.42</v>
      </c>
      <c r="W3894" s="55">
        <v>-89066.880000000005</v>
      </c>
      <c r="X3894" s="57">
        <v>-0.1</v>
      </c>
      <c r="Y3894" s="3" t="str">
        <f>IFERROR(VLOOKUP(A3894,'Pivot price tier'!$C$8:$L$2290,10,0),"")</f>
        <v xml:space="preserve"> </v>
      </c>
      <c r="Z3894" s="3" t="str">
        <f>IFERROR(VLOOKUP(A3894,'Pivot price tier by size'!$D$8:$M$2512,10,0),"")</f>
        <v xml:space="preserve"> </v>
      </c>
      <c r="AA3894" s="3" t="str">
        <f>IFERROR(VLOOKUP(A3894,'Pivot category'!$B$8:$I$2236,8,0),"")</f>
        <v xml:space="preserve"> </v>
      </c>
      <c r="AB3894" s="3" t="str">
        <f>IF(P3894&lt;$AC$1,"Bottom 5%","")</f>
        <v/>
      </c>
      <c r="AC3894"/>
      <c r="AD3894" t="s">
        <v>11018</v>
      </c>
      <c r="AE3894" t="s">
        <v>13876</v>
      </c>
    </row>
    <row r="3895" spans="1:31" hidden="1" x14ac:dyDescent="0.25">
      <c r="A3895" t="s">
        <v>14978</v>
      </c>
      <c r="B3895" t="s">
        <v>14979</v>
      </c>
      <c r="C3895" s="3" t="s">
        <v>32</v>
      </c>
      <c r="D3895" s="3" t="s">
        <v>2709</v>
      </c>
      <c r="E3895" s="3" t="s">
        <v>5101</v>
      </c>
      <c r="F3895" s="3">
        <v>1000</v>
      </c>
      <c r="G3895" s="34">
        <v>9.99</v>
      </c>
      <c r="H3895" s="3" t="s">
        <v>26</v>
      </c>
      <c r="I3895" s="3" t="s">
        <v>17</v>
      </c>
      <c r="J3895" s="3" t="s">
        <v>8104</v>
      </c>
      <c r="K3895" s="3" t="s">
        <v>8103</v>
      </c>
      <c r="L3895" s="3" t="s">
        <v>8108</v>
      </c>
      <c r="M3895" s="26">
        <v>45809</v>
      </c>
      <c r="N3895"/>
      <c r="O3895" s="3" t="s">
        <v>78</v>
      </c>
      <c r="P3895" s="55">
        <v>0</v>
      </c>
      <c r="Q3895" s="55"/>
      <c r="R3895" s="55">
        <v>0</v>
      </c>
      <c r="S3895" s="57"/>
      <c r="T3895" s="55" t="s">
        <v>78</v>
      </c>
      <c r="U3895" s="55" t="s">
        <v>78</v>
      </c>
      <c r="V3895" s="55" t="s">
        <v>78</v>
      </c>
      <c r="W3895" s="55" t="s">
        <v>78</v>
      </c>
      <c r="X3895" s="57" t="s">
        <v>78</v>
      </c>
      <c r="Y3895" s="3" t="str">
        <f>IFERROR(VLOOKUP(A3895,'Pivot price tier'!$C$8:$L$2290,10,0),"")</f>
        <v/>
      </c>
      <c r="Z3895" s="3" t="str">
        <f>IFERROR(VLOOKUP(A3895,'Pivot price tier by size'!$D$8:$M$2512,10,0),"")</f>
        <v/>
      </c>
      <c r="AA3895" s="3" t="str">
        <f>IFERROR(VLOOKUP(A3895,'Pivot category'!$B$8:$I$2236,8,0),"")</f>
        <v/>
      </c>
      <c r="AB3895" s="3" t="str">
        <f>IF(P3895&lt;$AC$1,"Bottom 5%","")</f>
        <v>Bottom 5%</v>
      </c>
      <c r="AC3895"/>
      <c r="AD3895" t="s">
        <v>16512</v>
      </c>
      <c r="AE3895" t="s">
        <v>16518</v>
      </c>
    </row>
    <row r="3896" spans="1:31" hidden="1" x14ac:dyDescent="0.25">
      <c r="A3896" t="s">
        <v>7155</v>
      </c>
      <c r="B3896" t="s">
        <v>476</v>
      </c>
      <c r="C3896" s="3" t="s">
        <v>69</v>
      </c>
      <c r="D3896" s="3" t="s">
        <v>2710</v>
      </c>
      <c r="E3896" s="3" t="s">
        <v>5101</v>
      </c>
      <c r="F3896" s="3">
        <v>7000</v>
      </c>
      <c r="G3896" s="34">
        <v>1.29</v>
      </c>
      <c r="H3896" s="3" t="s">
        <v>26</v>
      </c>
      <c r="I3896" s="3" t="s">
        <v>70</v>
      </c>
      <c r="J3896" s="3" t="s">
        <v>8104</v>
      </c>
      <c r="K3896" s="3" t="s">
        <v>8111</v>
      </c>
      <c r="L3896" s="3" t="s">
        <v>8108</v>
      </c>
      <c r="M3896" s="26" t="s">
        <v>16689</v>
      </c>
      <c r="N3896"/>
      <c r="O3896" s="3" t="s">
        <v>78</v>
      </c>
      <c r="P3896" s="55"/>
      <c r="Q3896" s="55">
        <v>1.29</v>
      </c>
      <c r="R3896" s="55">
        <v>-1.29</v>
      </c>
      <c r="S3896" s="57">
        <v>-1</v>
      </c>
      <c r="T3896" s="55" t="s">
        <v>78</v>
      </c>
      <c r="U3896" s="55" t="s">
        <v>78</v>
      </c>
      <c r="V3896" s="55" t="s">
        <v>78</v>
      </c>
      <c r="W3896" s="55" t="s">
        <v>78</v>
      </c>
      <c r="X3896" s="57" t="s">
        <v>78</v>
      </c>
      <c r="Y3896" s="3" t="str">
        <f>IFERROR(VLOOKUP(A3896,'Pivot price tier'!$C$8:$L$2290,10,0),"")</f>
        <v/>
      </c>
      <c r="Z3896" s="3" t="str">
        <f>IFERROR(VLOOKUP(A3896,'Pivot price tier by size'!$D$8:$M$2512,10,0),"")</f>
        <v/>
      </c>
      <c r="AA3896" s="3" t="str">
        <f>IFERROR(VLOOKUP(A3896,'Pivot category'!$B$8:$I$2236,8,0),"")</f>
        <v/>
      </c>
      <c r="AB3896" s="3" t="str">
        <f>IF(P3896&lt;$AC$1,"Bottom 5%","")</f>
        <v>Bottom 5%</v>
      </c>
      <c r="AC3896"/>
      <c r="AD3896" t="s">
        <v>16510</v>
      </c>
      <c r="AE3896" t="s">
        <v>16518</v>
      </c>
    </row>
    <row r="3897" spans="1:31" x14ac:dyDescent="0.25">
      <c r="A3897" t="s">
        <v>9356</v>
      </c>
      <c r="B3897" t="s">
        <v>9357</v>
      </c>
      <c r="C3897" s="3" t="s">
        <v>73</v>
      </c>
      <c r="D3897" s="3" t="s">
        <v>9297</v>
      </c>
      <c r="E3897" s="3">
        <v>0</v>
      </c>
      <c r="F3897" s="3">
        <v>7000</v>
      </c>
      <c r="G3897" s="34">
        <v>19.989999999999998</v>
      </c>
      <c r="H3897" s="3" t="s">
        <v>8184</v>
      </c>
      <c r="I3897" s="3" t="s">
        <v>12123</v>
      </c>
      <c r="J3897" s="3" t="s">
        <v>8102</v>
      </c>
      <c r="K3897" s="3" t="s">
        <v>8103</v>
      </c>
      <c r="L3897" s="3" t="s">
        <v>68</v>
      </c>
      <c r="M3897" s="26" t="s">
        <v>16689</v>
      </c>
      <c r="N3897"/>
      <c r="O3897" s="3">
        <v>146</v>
      </c>
      <c r="P3897" s="55">
        <v>218690.6</v>
      </c>
      <c r="Q3897" s="55">
        <v>273263.3</v>
      </c>
      <c r="R3897" s="55">
        <v>-54572.7</v>
      </c>
      <c r="S3897" s="57">
        <v>-0.2</v>
      </c>
      <c r="T3897" s="55">
        <v>1497.8808219178084</v>
      </c>
      <c r="U3897" s="55">
        <v>668365.65</v>
      </c>
      <c r="V3897" s="55">
        <v>858630.47</v>
      </c>
      <c r="W3897" s="55">
        <v>-190264.82</v>
      </c>
      <c r="X3897" s="57">
        <v>-0.22</v>
      </c>
      <c r="Y3897" s="3" t="str">
        <f>IFERROR(VLOOKUP(A3897,'Pivot price tier'!$C$8:$L$2290,10,0),"")</f>
        <v xml:space="preserve"> </v>
      </c>
      <c r="Z3897" s="3" t="str">
        <f>IFERROR(VLOOKUP(A3897,'Pivot price tier by size'!$D$8:$M$2512,10,0),"")</f>
        <v xml:space="preserve"> </v>
      </c>
      <c r="AA3897" s="3" t="str">
        <f>IFERROR(VLOOKUP(A3897,'Pivot category'!$B$8:$I$2236,8,0),"")</f>
        <v xml:space="preserve"> </v>
      </c>
      <c r="AB3897" s="3" t="str">
        <f>IF(P3897&lt;$AC$1,"Bottom 5%","")</f>
        <v/>
      </c>
      <c r="AC3897"/>
      <c r="AD3897" t="s">
        <v>11018</v>
      </c>
      <c r="AE3897" t="s">
        <v>13876</v>
      </c>
    </row>
    <row r="3898" spans="1:31" hidden="1" x14ac:dyDescent="0.25">
      <c r="A3898" t="s">
        <v>7156</v>
      </c>
      <c r="B3898" t="s">
        <v>477</v>
      </c>
      <c r="C3898" s="3" t="s">
        <v>69</v>
      </c>
      <c r="D3898" s="3" t="s">
        <v>2711</v>
      </c>
      <c r="E3898" s="3" t="s">
        <v>5101</v>
      </c>
      <c r="F3898" s="3">
        <v>7000</v>
      </c>
      <c r="G3898" s="34">
        <v>0.59</v>
      </c>
      <c r="H3898" s="3" t="s">
        <v>26</v>
      </c>
      <c r="I3898" s="3" t="s">
        <v>70</v>
      </c>
      <c r="J3898" s="3" t="s">
        <v>8107</v>
      </c>
      <c r="K3898" s="3" t="s">
        <v>8111</v>
      </c>
      <c r="L3898" s="3" t="s">
        <v>8106</v>
      </c>
      <c r="M3898" s="26" t="s">
        <v>16689</v>
      </c>
      <c r="N3898"/>
      <c r="O3898" s="3">
        <v>1</v>
      </c>
      <c r="P3898" s="55"/>
      <c r="Q3898" s="55">
        <v>108.27</v>
      </c>
      <c r="R3898" s="55">
        <v>-108.27</v>
      </c>
      <c r="S3898" s="57">
        <v>-1</v>
      </c>
      <c r="T3898" s="55">
        <v>0</v>
      </c>
      <c r="U3898" s="55">
        <v>0</v>
      </c>
      <c r="V3898" s="55">
        <v>94.8</v>
      </c>
      <c r="W3898" s="55">
        <v>-94.8</v>
      </c>
      <c r="X3898" s="57">
        <v>-1</v>
      </c>
      <c r="Y3898" s="3" t="str">
        <f>IFERROR(VLOOKUP(A3898,'Pivot price tier'!$C$8:$L$2290,10,0),"")</f>
        <v/>
      </c>
      <c r="Z3898" s="3" t="str">
        <f>IFERROR(VLOOKUP(A3898,'Pivot price tier by size'!$D$8:$M$2512,10,0),"")</f>
        <v/>
      </c>
      <c r="AA3898" s="3" t="str">
        <f>IFERROR(VLOOKUP(A3898,'Pivot category'!$B$8:$I$2236,8,0),"")</f>
        <v/>
      </c>
      <c r="AB3898" s="3" t="str">
        <f>IF(P3898&lt;$AC$1,"Bottom 5%","")</f>
        <v>Bottom 5%</v>
      </c>
      <c r="AC3898"/>
      <c r="AD3898" t="s">
        <v>16512</v>
      </c>
      <c r="AE3898" t="s">
        <v>13853</v>
      </c>
    </row>
    <row r="3899" spans="1:31" hidden="1" x14ac:dyDescent="0.25">
      <c r="A3899" t="s">
        <v>5641</v>
      </c>
      <c r="B3899" t="s">
        <v>478</v>
      </c>
      <c r="C3899" s="3" t="s">
        <v>32</v>
      </c>
      <c r="D3899" s="3" t="s">
        <v>2712</v>
      </c>
      <c r="E3899" s="3" t="s">
        <v>5101</v>
      </c>
      <c r="F3899" s="3">
        <v>7000</v>
      </c>
      <c r="G3899" s="34">
        <v>11.99</v>
      </c>
      <c r="H3899" s="3" t="s">
        <v>26</v>
      </c>
      <c r="I3899" s="3" t="s">
        <v>19</v>
      </c>
      <c r="J3899" s="3" t="s">
        <v>8107</v>
      </c>
      <c r="K3899" s="3" t="s">
        <v>8103</v>
      </c>
      <c r="L3899" s="3" t="s">
        <v>8106</v>
      </c>
      <c r="M3899" s="26" t="s">
        <v>16689</v>
      </c>
      <c r="N3899"/>
      <c r="O3899" s="3">
        <v>31</v>
      </c>
      <c r="P3899" s="55">
        <v>27037.68</v>
      </c>
      <c r="Q3899" s="55">
        <v>29774.99</v>
      </c>
      <c r="R3899" s="55">
        <v>-2737.31</v>
      </c>
      <c r="S3899" s="57">
        <v>-0.09</v>
      </c>
      <c r="T3899" s="55">
        <v>872.18322580645167</v>
      </c>
      <c r="U3899" s="55">
        <v>13275.43</v>
      </c>
      <c r="V3899" s="55">
        <v>21053.11</v>
      </c>
      <c r="W3899" s="55">
        <v>-7777.68</v>
      </c>
      <c r="X3899" s="57">
        <v>-0.37</v>
      </c>
      <c r="Y3899" s="3" t="str">
        <f>IFERROR(VLOOKUP(A3899,'Pivot price tier'!$C$8:$L$2290,10,0),"")</f>
        <v/>
      </c>
      <c r="Z3899" s="3" t="str">
        <f>IFERROR(VLOOKUP(A3899,'Pivot price tier by size'!$D$8:$M$2512,10,0),"")</f>
        <v/>
      </c>
      <c r="AA3899" s="3" t="str">
        <f>IFERROR(VLOOKUP(A3899,'Pivot category'!$B$8:$I$2236,8,0),"")</f>
        <v/>
      </c>
      <c r="AB3899" s="3" t="str">
        <f>IF(P3899&lt;$AC$1,"Bottom 5%","")</f>
        <v>Bottom 5%</v>
      </c>
      <c r="AC3899"/>
      <c r="AD3899" t="s">
        <v>16512</v>
      </c>
      <c r="AE3899" t="s">
        <v>13853</v>
      </c>
    </row>
    <row r="3900" spans="1:31" hidden="1" x14ac:dyDescent="0.25">
      <c r="A3900" t="s">
        <v>10606</v>
      </c>
      <c r="B3900" t="s">
        <v>10607</v>
      </c>
      <c r="C3900" s="3" t="s">
        <v>32</v>
      </c>
      <c r="D3900" s="3" t="s">
        <v>10437</v>
      </c>
      <c r="E3900" s="3" t="s">
        <v>5053</v>
      </c>
      <c r="F3900" s="3">
        <v>7000</v>
      </c>
      <c r="G3900" s="34">
        <v>25.19</v>
      </c>
      <c r="H3900" s="3" t="s">
        <v>27</v>
      </c>
      <c r="I3900" s="3" t="s">
        <v>21</v>
      </c>
      <c r="J3900" s="3" t="s">
        <v>8107</v>
      </c>
      <c r="K3900" s="3" t="s">
        <v>8103</v>
      </c>
      <c r="L3900" s="3" t="s">
        <v>8106</v>
      </c>
      <c r="M3900" s="26" t="s">
        <v>16689</v>
      </c>
      <c r="N3900"/>
      <c r="O3900" s="3" t="s">
        <v>78</v>
      </c>
      <c r="P3900" s="55">
        <v>453.42</v>
      </c>
      <c r="Q3900" s="55">
        <v>17025.849999999999</v>
      </c>
      <c r="R3900" s="55">
        <v>-16572.43</v>
      </c>
      <c r="S3900" s="57">
        <v>-0.97</v>
      </c>
      <c r="T3900" s="55" t="s">
        <v>78</v>
      </c>
      <c r="U3900" s="55">
        <v>352.66</v>
      </c>
      <c r="V3900" s="55">
        <v>2086.75</v>
      </c>
      <c r="W3900" s="55">
        <v>-1734.09</v>
      </c>
      <c r="X3900" s="57">
        <v>-0.83</v>
      </c>
      <c r="Y3900" s="3" t="str">
        <f>IFERROR(VLOOKUP(A3900,'Pivot price tier'!$C$8:$L$2290,10,0),"")</f>
        <v/>
      </c>
      <c r="Z3900" s="3" t="str">
        <f>IFERROR(VLOOKUP(A3900,'Pivot price tier by size'!$D$8:$M$2512,10,0),"")</f>
        <v/>
      </c>
      <c r="AA3900" s="3" t="str">
        <f>IFERROR(VLOOKUP(A3900,'Pivot category'!$B$8:$I$2236,8,0),"")</f>
        <v/>
      </c>
      <c r="AB3900" s="3" t="str">
        <f>IF(P3900&lt;$AC$1,"Bottom 5%","")</f>
        <v>Bottom 5%</v>
      </c>
      <c r="AC3900"/>
      <c r="AD3900" t="s">
        <v>11018</v>
      </c>
      <c r="AE3900" t="s">
        <v>13861</v>
      </c>
    </row>
    <row r="3901" spans="1:31" hidden="1" x14ac:dyDescent="0.25">
      <c r="A3901" t="s">
        <v>9570</v>
      </c>
      <c r="B3901" t="s">
        <v>1100</v>
      </c>
      <c r="C3901" s="3" t="s">
        <v>32</v>
      </c>
      <c r="D3901" s="3" t="s">
        <v>3403</v>
      </c>
      <c r="E3901" s="3" t="s">
        <v>5053</v>
      </c>
      <c r="F3901" s="3">
        <v>7000</v>
      </c>
      <c r="G3901" s="34">
        <v>30.59</v>
      </c>
      <c r="H3901" s="3" t="s">
        <v>27</v>
      </c>
      <c r="I3901" s="3" t="s">
        <v>21</v>
      </c>
      <c r="J3901" s="3" t="s">
        <v>8107</v>
      </c>
      <c r="K3901" s="3" t="s">
        <v>8103</v>
      </c>
      <c r="L3901" s="3" t="s">
        <v>8106</v>
      </c>
      <c r="M3901" s="26" t="s">
        <v>16689</v>
      </c>
      <c r="N3901"/>
      <c r="O3901" s="3">
        <v>4</v>
      </c>
      <c r="P3901" s="55">
        <v>4619.09</v>
      </c>
      <c r="Q3901" s="55">
        <v>11380.21</v>
      </c>
      <c r="R3901" s="55">
        <v>-6761.12</v>
      </c>
      <c r="S3901" s="57">
        <v>-0.59</v>
      </c>
      <c r="T3901" s="55">
        <v>1154.7725</v>
      </c>
      <c r="U3901" s="55">
        <v>1101.24</v>
      </c>
      <c r="V3901" s="55">
        <v>1845.66</v>
      </c>
      <c r="W3901" s="55">
        <v>-744.42</v>
      </c>
      <c r="X3901" s="57">
        <v>-0.4</v>
      </c>
      <c r="Y3901" s="3" t="str">
        <f>IFERROR(VLOOKUP(A3901,'Pivot price tier'!$C$8:$L$2290,10,0),"")</f>
        <v/>
      </c>
      <c r="Z3901" s="3" t="str">
        <f>IFERROR(VLOOKUP(A3901,'Pivot price tier by size'!$D$8:$M$2512,10,0),"")</f>
        <v/>
      </c>
      <c r="AA3901" s="3" t="str">
        <f>IFERROR(VLOOKUP(A3901,'Pivot category'!$B$8:$I$2236,8,0),"")</f>
        <v/>
      </c>
      <c r="AB3901" s="3" t="str">
        <f>IF(P3901&lt;$AC$1,"Bottom 5%","")</f>
        <v>Bottom 5%</v>
      </c>
      <c r="AC3901"/>
      <c r="AD3901" t="s">
        <v>11018</v>
      </c>
      <c r="AE3901" t="s">
        <v>16551</v>
      </c>
    </row>
    <row r="3902" spans="1:31" hidden="1" x14ac:dyDescent="0.25">
      <c r="A3902" t="s">
        <v>6174</v>
      </c>
      <c r="B3902" t="s">
        <v>1672</v>
      </c>
      <c r="C3902" s="3" t="s">
        <v>32</v>
      </c>
      <c r="D3902" s="3" t="s">
        <v>4032</v>
      </c>
      <c r="E3902" s="3">
        <v>0</v>
      </c>
      <c r="F3902" s="3">
        <v>7000</v>
      </c>
      <c r="G3902" s="34">
        <v>26.09</v>
      </c>
      <c r="H3902" s="3" t="s">
        <v>8184</v>
      </c>
      <c r="I3902" s="3" t="s">
        <v>12122</v>
      </c>
      <c r="J3902" s="3" t="s">
        <v>8107</v>
      </c>
      <c r="K3902" s="3" t="s">
        <v>8111</v>
      </c>
      <c r="L3902" s="3" t="s">
        <v>8106</v>
      </c>
      <c r="M3902" s="26" t="s">
        <v>16689</v>
      </c>
      <c r="N3902"/>
      <c r="O3902" s="3">
        <v>1</v>
      </c>
      <c r="P3902" s="55">
        <v>51.9</v>
      </c>
      <c r="Q3902" s="55">
        <v>25.95</v>
      </c>
      <c r="R3902" s="55">
        <v>25.95</v>
      </c>
      <c r="S3902" s="57">
        <v>1</v>
      </c>
      <c r="T3902" s="55">
        <v>51.9</v>
      </c>
      <c r="U3902" s="55" t="s">
        <v>78</v>
      </c>
      <c r="V3902" s="55" t="s">
        <v>78</v>
      </c>
      <c r="W3902" s="55" t="s">
        <v>78</v>
      </c>
      <c r="X3902" s="57" t="s">
        <v>78</v>
      </c>
      <c r="Y3902" s="3" t="str">
        <f>IFERROR(VLOOKUP(A3902,'Pivot price tier'!$C$8:$L$2290,10,0),"")</f>
        <v/>
      </c>
      <c r="Z3902" s="3" t="str">
        <f>IFERROR(VLOOKUP(A3902,'Pivot price tier by size'!$D$8:$M$2512,10,0),"")</f>
        <v/>
      </c>
      <c r="AA3902" s="3" t="str">
        <f>IFERROR(VLOOKUP(A3902,'Pivot category'!$B$8:$I$2236,8,0),"")</f>
        <v/>
      </c>
      <c r="AB3902" s="3" t="str">
        <f>IF(P3902&lt;$AC$1,"Bottom 5%","")</f>
        <v>Bottom 5%</v>
      </c>
      <c r="AC3902"/>
      <c r="AD3902" t="s">
        <v>11019</v>
      </c>
      <c r="AE3902" t="s">
        <v>13861</v>
      </c>
    </row>
    <row r="3903" spans="1:31" hidden="1" x14ac:dyDescent="0.25">
      <c r="A3903" t="s">
        <v>14298</v>
      </c>
      <c r="B3903" t="s">
        <v>14299</v>
      </c>
      <c r="C3903" s="3" t="s">
        <v>32</v>
      </c>
      <c r="D3903" s="3" t="s">
        <v>4033</v>
      </c>
      <c r="E3903" s="3">
        <v>0</v>
      </c>
      <c r="F3903" s="3">
        <v>5000</v>
      </c>
      <c r="G3903" s="34">
        <v>26.09</v>
      </c>
      <c r="H3903" s="3" t="s">
        <v>8184</v>
      </c>
      <c r="I3903" s="3" t="s">
        <v>12122</v>
      </c>
      <c r="J3903" s="3" t="s">
        <v>8107</v>
      </c>
      <c r="K3903" s="3" t="s">
        <v>8111</v>
      </c>
      <c r="L3903" s="3" t="s">
        <v>8106</v>
      </c>
      <c r="M3903" s="26">
        <v>45689</v>
      </c>
      <c r="N3903"/>
      <c r="O3903" s="3">
        <v>1</v>
      </c>
      <c r="P3903" s="55">
        <v>51.9</v>
      </c>
      <c r="Q3903" s="55">
        <v>25.95</v>
      </c>
      <c r="R3903" s="55">
        <v>25.95</v>
      </c>
      <c r="S3903" s="57">
        <v>1</v>
      </c>
      <c r="T3903" s="55">
        <v>51.9</v>
      </c>
      <c r="U3903" s="55" t="s">
        <v>78</v>
      </c>
      <c r="V3903" s="55" t="s">
        <v>78</v>
      </c>
      <c r="W3903" s="55" t="s">
        <v>78</v>
      </c>
      <c r="X3903" s="57" t="s">
        <v>78</v>
      </c>
      <c r="Y3903" s="3" t="str">
        <f>IFERROR(VLOOKUP(A3903,'Pivot price tier'!$C$8:$L$2290,10,0),"")</f>
        <v/>
      </c>
      <c r="Z3903" s="3" t="str">
        <f>IFERROR(VLOOKUP(A3903,'Pivot price tier by size'!$D$8:$M$2512,10,0),"")</f>
        <v/>
      </c>
      <c r="AA3903" s="3" t="str">
        <f>IFERROR(VLOOKUP(A3903,'Pivot category'!$B$8:$I$2236,8,0),"")</f>
        <v/>
      </c>
      <c r="AB3903" s="3" t="str">
        <f>IF(P3903&lt;$AC$1,"Bottom 5%","")</f>
        <v>Bottom 5%</v>
      </c>
      <c r="AC3903"/>
      <c r="AD3903" t="s">
        <v>11019</v>
      </c>
      <c r="AE3903" t="s">
        <v>13861</v>
      </c>
    </row>
    <row r="3904" spans="1:31" hidden="1" x14ac:dyDescent="0.25">
      <c r="A3904" t="s">
        <v>12991</v>
      </c>
      <c r="B3904" t="s">
        <v>12992</v>
      </c>
      <c r="C3904" s="3" t="s">
        <v>32</v>
      </c>
      <c r="D3904" s="3" t="s">
        <v>12444</v>
      </c>
      <c r="E3904" s="3">
        <v>0</v>
      </c>
      <c r="F3904" s="3">
        <v>30000</v>
      </c>
      <c r="G3904" s="34">
        <v>19.989999999999998</v>
      </c>
      <c r="H3904" s="3" t="s">
        <v>29</v>
      </c>
      <c r="I3904" s="3" t="s">
        <v>19</v>
      </c>
      <c r="J3904" s="3" t="s">
        <v>13168</v>
      </c>
      <c r="K3904" s="3" t="s">
        <v>8115</v>
      </c>
      <c r="L3904" s="3" t="s">
        <v>68</v>
      </c>
      <c r="M3904" s="26">
        <v>45474</v>
      </c>
      <c r="N3904"/>
      <c r="O3904" s="3">
        <v>1</v>
      </c>
      <c r="P3904" s="55"/>
      <c r="Q3904" s="55">
        <v>219.89</v>
      </c>
      <c r="R3904" s="55">
        <v>-219.89</v>
      </c>
      <c r="S3904" s="57">
        <v>-1</v>
      </c>
      <c r="T3904" s="55">
        <v>0</v>
      </c>
      <c r="U3904" s="55">
        <v>839.58</v>
      </c>
      <c r="V3904" s="55">
        <v>1079.46</v>
      </c>
      <c r="W3904" s="55">
        <v>-239.88</v>
      </c>
      <c r="X3904" s="57">
        <v>-0.22</v>
      </c>
      <c r="Y3904" s="3" t="str">
        <f>IFERROR(VLOOKUP(A3904,'Pivot price tier'!$C$8:$L$2290,10,0),"")</f>
        <v/>
      </c>
      <c r="Z3904" s="3" t="str">
        <f>IFERROR(VLOOKUP(A3904,'Pivot price tier by size'!$D$8:$M$2512,10,0),"")</f>
        <v/>
      </c>
      <c r="AA3904" s="3" t="str">
        <f>IFERROR(VLOOKUP(A3904,'Pivot category'!$B$8:$I$2236,8,0),"")</f>
        <v/>
      </c>
      <c r="AB3904" s="3" t="str">
        <f>IF(P3904&lt;$AC$1,"Bottom 5%","")</f>
        <v>Bottom 5%</v>
      </c>
      <c r="AC3904"/>
      <c r="AD3904" t="s">
        <v>11018</v>
      </c>
      <c r="AE3904" t="s">
        <v>13894</v>
      </c>
    </row>
    <row r="3905" spans="1:31" hidden="1" x14ac:dyDescent="0.25">
      <c r="A3905" t="s">
        <v>5996</v>
      </c>
      <c r="B3905" t="s">
        <v>1673</v>
      </c>
      <c r="C3905" s="3" t="s">
        <v>32</v>
      </c>
      <c r="D3905" s="3" t="s">
        <v>4035</v>
      </c>
      <c r="E3905" s="3">
        <v>0</v>
      </c>
      <c r="F3905" s="3">
        <v>7000</v>
      </c>
      <c r="G3905" s="34">
        <v>337.49</v>
      </c>
      <c r="H3905" s="3" t="s">
        <v>27</v>
      </c>
      <c r="I3905" s="3" t="s">
        <v>74</v>
      </c>
      <c r="J3905" s="3" t="s">
        <v>8104</v>
      </c>
      <c r="K3905" s="3" t="s">
        <v>8111</v>
      </c>
      <c r="L3905" s="3" t="s">
        <v>8106</v>
      </c>
      <c r="M3905" s="26" t="s">
        <v>16689</v>
      </c>
      <c r="N3905"/>
      <c r="O3905" s="3">
        <v>1</v>
      </c>
      <c r="P3905" s="55"/>
      <c r="Q3905" s="55">
        <v>0</v>
      </c>
      <c r="R3905" s="55">
        <v>0</v>
      </c>
      <c r="S3905" s="57"/>
      <c r="T3905" s="55">
        <v>0</v>
      </c>
      <c r="U3905" s="55" t="s">
        <v>78</v>
      </c>
      <c r="V3905" s="55" t="s">
        <v>78</v>
      </c>
      <c r="W3905" s="55" t="s">
        <v>78</v>
      </c>
      <c r="X3905" s="57" t="s">
        <v>78</v>
      </c>
      <c r="Y3905" s="3" t="str">
        <f>IFERROR(VLOOKUP(A3905,'Pivot price tier'!$C$8:$L$2290,10,0),"")</f>
        <v/>
      </c>
      <c r="Z3905" s="3" t="str">
        <f>IFERROR(VLOOKUP(A3905,'Pivot price tier by size'!$D$8:$M$2512,10,0),"")</f>
        <v/>
      </c>
      <c r="AA3905" s="3" t="str">
        <f>IFERROR(VLOOKUP(A3905,'Pivot category'!$B$8:$I$2236,8,0),"")</f>
        <v/>
      </c>
      <c r="AB3905" s="3" t="str">
        <f>IF(P3905&lt;$AC$1,"Bottom 5%","")</f>
        <v>Bottom 5%</v>
      </c>
      <c r="AC3905"/>
      <c r="AD3905" t="s">
        <v>16514</v>
      </c>
      <c r="AE3905" t="s">
        <v>16522</v>
      </c>
    </row>
    <row r="3906" spans="1:31" hidden="1" x14ac:dyDescent="0.25">
      <c r="A3906" t="s">
        <v>7170</v>
      </c>
      <c r="B3906" t="s">
        <v>1675</v>
      </c>
      <c r="C3906" s="3" t="s">
        <v>69</v>
      </c>
      <c r="D3906" s="3" t="s">
        <v>4037</v>
      </c>
      <c r="E3906" s="3">
        <v>0</v>
      </c>
      <c r="F3906" s="3">
        <v>7000</v>
      </c>
      <c r="G3906" s="34">
        <v>8.99</v>
      </c>
      <c r="H3906" s="3" t="s">
        <v>27</v>
      </c>
      <c r="I3906" s="3" t="s">
        <v>70</v>
      </c>
      <c r="J3906" s="3" t="s">
        <v>8112</v>
      </c>
      <c r="K3906" s="3" t="s">
        <v>8111</v>
      </c>
      <c r="L3906" s="3" t="s">
        <v>68</v>
      </c>
      <c r="M3906" s="26" t="s">
        <v>16689</v>
      </c>
      <c r="N3906"/>
      <c r="O3906" s="3" t="s">
        <v>78</v>
      </c>
      <c r="P3906" s="55">
        <v>17.98</v>
      </c>
      <c r="Q3906" s="55">
        <v>35.96</v>
      </c>
      <c r="R3906" s="55">
        <v>-17.98</v>
      </c>
      <c r="S3906" s="57">
        <v>-0.5</v>
      </c>
      <c r="T3906" s="55" t="s">
        <v>78</v>
      </c>
      <c r="U3906" s="55" t="s">
        <v>78</v>
      </c>
      <c r="V3906" s="55" t="s">
        <v>78</v>
      </c>
      <c r="W3906" s="55" t="s">
        <v>78</v>
      </c>
      <c r="X3906" s="57" t="s">
        <v>78</v>
      </c>
      <c r="Y3906" s="3" t="str">
        <f>IFERROR(VLOOKUP(A3906,'Pivot price tier'!$C$8:$L$2290,10,0),"")</f>
        <v/>
      </c>
      <c r="Z3906" s="3" t="str">
        <f>IFERROR(VLOOKUP(A3906,'Pivot price tier by size'!$D$8:$M$2512,10,0),"")</f>
        <v/>
      </c>
      <c r="AA3906" s="3" t="str">
        <f>IFERROR(VLOOKUP(A3906,'Pivot category'!$B$8:$I$2236,8,0),"")</f>
        <v/>
      </c>
      <c r="AB3906" s="3" t="str">
        <f>IF(P3906&lt;$AC$1,"Bottom 5%","")</f>
        <v>Bottom 5%</v>
      </c>
      <c r="AC3906"/>
      <c r="AD3906" t="s">
        <v>16514</v>
      </c>
      <c r="AE3906" t="s">
        <v>13858</v>
      </c>
    </row>
    <row r="3907" spans="1:31" x14ac:dyDescent="0.25">
      <c r="A3907" t="s">
        <v>12340</v>
      </c>
      <c r="B3907" t="s">
        <v>12341</v>
      </c>
      <c r="C3907" s="3" t="s">
        <v>38</v>
      </c>
      <c r="D3907" s="3" t="s">
        <v>12015</v>
      </c>
      <c r="E3907" s="3" t="s">
        <v>5053</v>
      </c>
      <c r="F3907" s="3">
        <v>1000</v>
      </c>
      <c r="G3907" s="34">
        <v>38.99</v>
      </c>
      <c r="H3907" s="3" t="s">
        <v>12</v>
      </c>
      <c r="I3907" s="3" t="s">
        <v>19</v>
      </c>
      <c r="J3907" s="3" t="s">
        <v>8102</v>
      </c>
      <c r="K3907" s="3" t="s">
        <v>8103</v>
      </c>
      <c r="L3907" s="3" t="s">
        <v>68</v>
      </c>
      <c r="M3907" s="26" t="s">
        <v>16689</v>
      </c>
      <c r="N3907"/>
      <c r="O3907" s="3">
        <v>68</v>
      </c>
      <c r="P3907" s="55">
        <v>83762.67</v>
      </c>
      <c r="Q3907" s="55">
        <v>96086.15</v>
      </c>
      <c r="R3907" s="55">
        <v>-12323.48</v>
      </c>
      <c r="S3907" s="57">
        <v>-0.13</v>
      </c>
      <c r="T3907" s="55">
        <v>1231.8039705882352</v>
      </c>
      <c r="U3907" s="55">
        <v>14654.1</v>
      </c>
      <c r="V3907" s="55">
        <v>15421.01</v>
      </c>
      <c r="W3907" s="55">
        <v>-766.91</v>
      </c>
      <c r="X3907" s="57">
        <v>-0.05</v>
      </c>
      <c r="Y3907" s="3" t="str">
        <f>IFERROR(VLOOKUP(A3907,'Pivot price tier'!$C$8:$L$2290,10,0),"")</f>
        <v xml:space="preserve"> </v>
      </c>
      <c r="Z3907" s="3" t="str">
        <f>IFERROR(VLOOKUP(A3907,'Pivot price tier by size'!$D$8:$M$2512,10,0),"")</f>
        <v xml:space="preserve"> </v>
      </c>
      <c r="AA3907" s="3" t="str">
        <f>IFERROR(VLOOKUP(A3907,'Pivot category'!$B$8:$I$2236,8,0),"")</f>
        <v xml:space="preserve"> </v>
      </c>
      <c r="AB3907" s="3" t="str">
        <f>IF(P3907&lt;$AC$1,"Bottom 5%","")</f>
        <v/>
      </c>
      <c r="AC3907"/>
      <c r="AD3907" t="s">
        <v>16512</v>
      </c>
      <c r="AE3907" t="s">
        <v>13924</v>
      </c>
    </row>
    <row r="3908" spans="1:31" x14ac:dyDescent="0.25">
      <c r="A3908" t="s">
        <v>11372</v>
      </c>
      <c r="B3908" t="s">
        <v>1634</v>
      </c>
      <c r="C3908" s="3" t="s">
        <v>32</v>
      </c>
      <c r="D3908" s="3" t="s">
        <v>3993</v>
      </c>
      <c r="E3908" s="3" t="s">
        <v>5101</v>
      </c>
      <c r="F3908" s="3">
        <v>7000</v>
      </c>
      <c r="G3908" s="34">
        <v>21.99</v>
      </c>
      <c r="H3908" s="3" t="s">
        <v>12</v>
      </c>
      <c r="I3908" s="3" t="s">
        <v>21</v>
      </c>
      <c r="J3908" s="3" t="s">
        <v>8102</v>
      </c>
      <c r="K3908" s="3" t="s">
        <v>8103</v>
      </c>
      <c r="L3908" s="3" t="s">
        <v>68</v>
      </c>
      <c r="M3908" s="26" t="s">
        <v>16689</v>
      </c>
      <c r="N3908"/>
      <c r="O3908" s="3">
        <v>151</v>
      </c>
      <c r="P3908" s="55">
        <v>175166.74</v>
      </c>
      <c r="Q3908" s="55">
        <v>184275.65</v>
      </c>
      <c r="R3908" s="55">
        <v>-9108.91</v>
      </c>
      <c r="S3908" s="57">
        <v>-0.05</v>
      </c>
      <c r="T3908" s="55">
        <v>1160.0446357615892</v>
      </c>
      <c r="U3908" s="55">
        <v>192837.12</v>
      </c>
      <c r="V3908" s="55">
        <v>210056.42</v>
      </c>
      <c r="W3908" s="55">
        <v>-17219.3</v>
      </c>
      <c r="X3908" s="57">
        <v>-0.08</v>
      </c>
      <c r="Y3908" s="3" t="str">
        <f>IFERROR(VLOOKUP(A3908,'Pivot price tier'!$C$8:$L$2290,10,0),"")</f>
        <v xml:space="preserve"> </v>
      </c>
      <c r="Z3908" s="3" t="str">
        <f>IFERROR(VLOOKUP(A3908,'Pivot price tier by size'!$D$8:$M$2512,10,0),"")</f>
        <v xml:space="preserve"> </v>
      </c>
      <c r="AA3908" s="3" t="str">
        <f>IFERROR(VLOOKUP(A3908,'Pivot category'!$B$8:$I$2236,8,0),"")</f>
        <v xml:space="preserve"> </v>
      </c>
      <c r="AB3908" s="3" t="str">
        <f>IF(P3908&lt;$AC$1,"Bottom 5%","")</f>
        <v/>
      </c>
      <c r="AC3908"/>
      <c r="AD3908" t="s">
        <v>16512</v>
      </c>
      <c r="AE3908" t="s">
        <v>13924</v>
      </c>
    </row>
    <row r="3909" spans="1:31" x14ac:dyDescent="0.25">
      <c r="A3909" t="s">
        <v>11568</v>
      </c>
      <c r="B3909" t="s">
        <v>11569</v>
      </c>
      <c r="C3909" s="3" t="s">
        <v>32</v>
      </c>
      <c r="D3909" s="3" t="s">
        <v>11288</v>
      </c>
      <c r="E3909" s="3" t="s">
        <v>5101</v>
      </c>
      <c r="F3909" s="3">
        <v>70000</v>
      </c>
      <c r="G3909" s="34">
        <v>25.99</v>
      </c>
      <c r="H3909" s="3" t="s">
        <v>29</v>
      </c>
      <c r="I3909" s="3" t="s">
        <v>21</v>
      </c>
      <c r="J3909" s="3" t="s">
        <v>8102</v>
      </c>
      <c r="K3909" s="3" t="s">
        <v>8103</v>
      </c>
      <c r="L3909" s="3" t="s">
        <v>68</v>
      </c>
      <c r="M3909" s="26" t="s">
        <v>16689</v>
      </c>
      <c r="N3909"/>
      <c r="O3909" s="3">
        <v>139</v>
      </c>
      <c r="P3909" s="55">
        <v>97534.74</v>
      </c>
      <c r="Q3909" s="55">
        <v>132912.85</v>
      </c>
      <c r="R3909" s="55">
        <v>-35378.11</v>
      </c>
      <c r="S3909" s="57">
        <v>-0.27</v>
      </c>
      <c r="T3909" s="55">
        <v>701.68877697841731</v>
      </c>
      <c r="U3909" s="55">
        <v>137582.59</v>
      </c>
      <c r="V3909" s="55">
        <v>165940.94</v>
      </c>
      <c r="W3909" s="55">
        <v>-28358.35</v>
      </c>
      <c r="X3909" s="57">
        <v>-0.17</v>
      </c>
      <c r="Y3909" s="3" t="str">
        <f>IFERROR(VLOOKUP(A3909,'Pivot price tier'!$C$8:$L$2290,10,0),"")</f>
        <v xml:space="preserve"> </v>
      </c>
      <c r="Z3909" s="3" t="str">
        <f>IFERROR(VLOOKUP(A3909,'Pivot price tier by size'!$D$8:$M$2512,10,0),"")</f>
        <v xml:space="preserve"> </v>
      </c>
      <c r="AA3909" s="3" t="str">
        <f>IFERROR(VLOOKUP(A3909,'Pivot category'!$B$8:$I$2236,8,0),"")</f>
        <v xml:space="preserve"> </v>
      </c>
      <c r="AB3909" s="3" t="str">
        <f>IF(P3909&lt;$AC$1,"Bottom 5%","")</f>
        <v/>
      </c>
      <c r="AC3909"/>
      <c r="AD3909" t="s">
        <v>16512</v>
      </c>
      <c r="AE3909" t="s">
        <v>13924</v>
      </c>
    </row>
    <row r="3910" spans="1:31" hidden="1" x14ac:dyDescent="0.25">
      <c r="A3910" t="s">
        <v>8902</v>
      </c>
      <c r="B3910" t="s">
        <v>8901</v>
      </c>
      <c r="C3910" s="3" t="s">
        <v>32</v>
      </c>
      <c r="D3910" s="3" t="s">
        <v>8672</v>
      </c>
      <c r="E3910" s="3" t="s">
        <v>5053</v>
      </c>
      <c r="F3910" s="3">
        <v>7000</v>
      </c>
      <c r="G3910" s="34">
        <v>47.99</v>
      </c>
      <c r="H3910" s="3" t="s">
        <v>27</v>
      </c>
      <c r="I3910" s="3" t="s">
        <v>23</v>
      </c>
      <c r="J3910" s="3" t="s">
        <v>8107</v>
      </c>
      <c r="K3910" s="3" t="s">
        <v>8103</v>
      </c>
      <c r="L3910" s="3" t="s">
        <v>8108</v>
      </c>
      <c r="M3910" s="26" t="s">
        <v>16689</v>
      </c>
      <c r="N3910"/>
      <c r="O3910" s="3" t="s">
        <v>78</v>
      </c>
      <c r="P3910" s="55">
        <v>95.98</v>
      </c>
      <c r="Q3910" s="55">
        <v>447.94</v>
      </c>
      <c r="R3910" s="55">
        <v>-351.96</v>
      </c>
      <c r="S3910" s="57">
        <v>-0.79</v>
      </c>
      <c r="T3910" s="55" t="s">
        <v>78</v>
      </c>
      <c r="U3910" s="55">
        <v>0</v>
      </c>
      <c r="V3910" s="55">
        <v>1455.71</v>
      </c>
      <c r="W3910" s="55">
        <v>-1455.71</v>
      </c>
      <c r="X3910" s="57">
        <v>-1</v>
      </c>
      <c r="Y3910" s="3" t="str">
        <f>IFERROR(VLOOKUP(A3910,'Pivot price tier'!$C$8:$L$2290,10,0),"")</f>
        <v/>
      </c>
      <c r="Z3910" s="3" t="str">
        <f>IFERROR(VLOOKUP(A3910,'Pivot price tier by size'!$D$8:$M$2512,10,0),"")</f>
        <v/>
      </c>
      <c r="AA3910" s="3" t="str">
        <f>IFERROR(VLOOKUP(A3910,'Pivot category'!$B$8:$I$2236,8,0),"")</f>
        <v/>
      </c>
      <c r="AB3910" s="3" t="str">
        <f>IF(P3910&lt;$AC$1,"Bottom 5%","")</f>
        <v>Bottom 5%</v>
      </c>
      <c r="AC3910"/>
      <c r="AD3910" t="s">
        <v>16514</v>
      </c>
      <c r="AE3910" t="s">
        <v>13858</v>
      </c>
    </row>
    <row r="3911" spans="1:31" hidden="1" x14ac:dyDescent="0.25">
      <c r="A3911" t="s">
        <v>6283</v>
      </c>
      <c r="B3911" t="s">
        <v>5109</v>
      </c>
      <c r="C3911" s="3" t="s">
        <v>32</v>
      </c>
      <c r="D3911" s="3" t="s">
        <v>5067</v>
      </c>
      <c r="E3911" s="3">
        <v>0</v>
      </c>
      <c r="F3911" s="3">
        <v>7000</v>
      </c>
      <c r="G3911" s="34">
        <v>64.989999999999995</v>
      </c>
      <c r="H3911" s="3" t="s">
        <v>27</v>
      </c>
      <c r="I3911" s="3" t="s">
        <v>15</v>
      </c>
      <c r="J3911" s="3" t="s">
        <v>15165</v>
      </c>
      <c r="K3911" s="3" t="s">
        <v>8103</v>
      </c>
      <c r="L3911" s="3" t="s">
        <v>68</v>
      </c>
      <c r="M3911" s="26" t="s">
        <v>16689</v>
      </c>
      <c r="N3911"/>
      <c r="O3911" s="3">
        <v>57</v>
      </c>
      <c r="P3911" s="55">
        <v>46817.599999999999</v>
      </c>
      <c r="Q3911" s="55">
        <v>13203.87</v>
      </c>
      <c r="R3911" s="55">
        <v>33613.730000000003</v>
      </c>
      <c r="S3911" s="57">
        <v>2.5499999999999998</v>
      </c>
      <c r="T3911" s="55">
        <v>821.3614035087719</v>
      </c>
      <c r="U3911" s="55">
        <v>244119.45</v>
      </c>
      <c r="V3911" s="55">
        <v>283852.21000000002</v>
      </c>
      <c r="W3911" s="55">
        <v>-39732.76</v>
      </c>
      <c r="X3911" s="57">
        <v>-0.14000000000000001</v>
      </c>
      <c r="Y3911" s="3" t="str">
        <f>IFERROR(VLOOKUP(A3911,'Pivot price tier'!$C$8:$L$2290,10,0),"")</f>
        <v xml:space="preserve"> </v>
      </c>
      <c r="Z3911" s="3" t="str">
        <f>IFERROR(VLOOKUP(A3911,'Pivot price tier by size'!$D$8:$M$2512,10,0),"")</f>
        <v xml:space="preserve"> </v>
      </c>
      <c r="AA3911" s="3" t="str">
        <f>IFERROR(VLOOKUP(A3911,'Pivot category'!$B$8:$I$2236,8,0),"")</f>
        <v>X</v>
      </c>
      <c r="AB3911" s="3" t="str">
        <f>IF(P3911&lt;$AC$1,"Bottom 5%","")</f>
        <v>Bottom 5%</v>
      </c>
      <c r="AC3911"/>
      <c r="AD3911" t="s">
        <v>16514</v>
      </c>
      <c r="AE3911" t="s">
        <v>13858</v>
      </c>
    </row>
    <row r="3912" spans="1:31" hidden="1" x14ac:dyDescent="0.25">
      <c r="A3912" t="s">
        <v>15445</v>
      </c>
      <c r="B3912" t="s">
        <v>15446</v>
      </c>
      <c r="C3912" s="3" t="s">
        <v>32</v>
      </c>
      <c r="D3912" s="3" t="s">
        <v>15014</v>
      </c>
      <c r="E3912" s="3">
        <v>0</v>
      </c>
      <c r="F3912" s="3">
        <v>70000</v>
      </c>
      <c r="G3912" s="34">
        <v>24.99</v>
      </c>
      <c r="H3912" s="3" t="s">
        <v>29</v>
      </c>
      <c r="I3912" s="3" t="s">
        <v>21</v>
      </c>
      <c r="J3912" s="3" t="s">
        <v>8102</v>
      </c>
      <c r="K3912" s="3" t="s">
        <v>8103</v>
      </c>
      <c r="L3912" s="3" t="s">
        <v>68</v>
      </c>
      <c r="M3912" s="26">
        <v>45901</v>
      </c>
      <c r="N3912"/>
      <c r="O3912" s="3">
        <v>43</v>
      </c>
      <c r="P3912" s="55">
        <v>6347.46</v>
      </c>
      <c r="Q3912" s="55"/>
      <c r="R3912" s="55">
        <v>6347.46</v>
      </c>
      <c r="S3912" s="57"/>
      <c r="T3912" s="55">
        <v>147.6153488372093</v>
      </c>
      <c r="U3912" s="55">
        <v>2374.0500000000002</v>
      </c>
      <c r="V3912" s="55">
        <v>0</v>
      </c>
      <c r="W3912" s="55">
        <v>2374.0500000000002</v>
      </c>
      <c r="X3912" s="57">
        <v>0</v>
      </c>
      <c r="Y3912" s="3" t="str">
        <f>IFERROR(VLOOKUP(A3912,'Pivot price tier'!$C$8:$L$2290,10,0),"")</f>
        <v>X</v>
      </c>
      <c r="Z3912" s="3" t="str">
        <f>IFERROR(VLOOKUP(A3912,'Pivot price tier by size'!$D$8:$M$2512,10,0),"")</f>
        <v>X</v>
      </c>
      <c r="AA3912" s="3" t="str">
        <f>IFERROR(VLOOKUP(A3912,'Pivot category'!$B$8:$I$2236,8,0),"")</f>
        <v>X</v>
      </c>
      <c r="AB3912" s="3" t="str">
        <f>IF(P3912&lt;$AC$1,"Bottom 5%","")</f>
        <v>Bottom 5%</v>
      </c>
      <c r="AC3912"/>
      <c r="AD3912" t="s">
        <v>16514</v>
      </c>
      <c r="AE3912" t="s">
        <v>13858</v>
      </c>
    </row>
    <row r="3913" spans="1:31" x14ac:dyDescent="0.25">
      <c r="A3913" t="s">
        <v>11065</v>
      </c>
      <c r="B3913" t="s">
        <v>9244</v>
      </c>
      <c r="C3913" s="3" t="s">
        <v>73</v>
      </c>
      <c r="D3913" s="3" t="s">
        <v>9050</v>
      </c>
      <c r="E3913" s="3">
        <v>0</v>
      </c>
      <c r="F3913" s="3">
        <v>7000</v>
      </c>
      <c r="G3913" s="34">
        <v>19.989999999999998</v>
      </c>
      <c r="H3913" s="3" t="s">
        <v>8184</v>
      </c>
      <c r="I3913" s="3" t="s">
        <v>12123</v>
      </c>
      <c r="J3913" s="3" t="s">
        <v>8102</v>
      </c>
      <c r="K3913" s="3" t="s">
        <v>8103</v>
      </c>
      <c r="L3913" s="3" t="s">
        <v>68</v>
      </c>
      <c r="M3913" s="26" t="s">
        <v>16689</v>
      </c>
      <c r="N3913"/>
      <c r="O3913" s="3">
        <v>133</v>
      </c>
      <c r="P3913" s="55">
        <v>198240.83</v>
      </c>
      <c r="Q3913" s="55">
        <v>225087.4</v>
      </c>
      <c r="R3913" s="55">
        <v>-26846.57</v>
      </c>
      <c r="S3913" s="57">
        <v>-0.12</v>
      </c>
      <c r="T3913" s="55">
        <v>1490.5325563909773</v>
      </c>
      <c r="U3913" s="55">
        <v>507726.01</v>
      </c>
      <c r="V3913" s="55">
        <v>693553.05</v>
      </c>
      <c r="W3913" s="55">
        <v>-185827.04</v>
      </c>
      <c r="X3913" s="57">
        <v>-0.27</v>
      </c>
      <c r="Y3913" s="3" t="str">
        <f>IFERROR(VLOOKUP(A3913,'Pivot price tier'!$C$8:$L$2290,10,0),"")</f>
        <v xml:space="preserve"> </v>
      </c>
      <c r="Z3913" s="3" t="str">
        <f>IFERROR(VLOOKUP(A3913,'Pivot price tier by size'!$D$8:$M$2512,10,0),"")</f>
        <v xml:space="preserve"> </v>
      </c>
      <c r="AA3913" s="3" t="str">
        <f>IFERROR(VLOOKUP(A3913,'Pivot category'!$B$8:$I$2236,8,0),"")</f>
        <v xml:space="preserve"> </v>
      </c>
      <c r="AB3913" s="3" t="str">
        <f>IF(P3913&lt;$AC$1,"Bottom 5%","")</f>
        <v/>
      </c>
      <c r="AC3913"/>
      <c r="AD3913" t="s">
        <v>11018</v>
      </c>
      <c r="AE3913" t="s">
        <v>13876</v>
      </c>
    </row>
    <row r="3914" spans="1:31" x14ac:dyDescent="0.25">
      <c r="A3914" t="s">
        <v>7717</v>
      </c>
      <c r="B3914" t="s">
        <v>1652</v>
      </c>
      <c r="C3914" s="3" t="s">
        <v>38</v>
      </c>
      <c r="D3914" s="3" t="s">
        <v>4011</v>
      </c>
      <c r="E3914" s="3">
        <v>0</v>
      </c>
      <c r="F3914" s="3">
        <v>7000</v>
      </c>
      <c r="G3914" s="34">
        <v>49.99</v>
      </c>
      <c r="H3914" s="3" t="s">
        <v>27</v>
      </c>
      <c r="I3914" s="3" t="s">
        <v>21</v>
      </c>
      <c r="J3914" s="3" t="s">
        <v>8102</v>
      </c>
      <c r="K3914" s="3" t="s">
        <v>8103</v>
      </c>
      <c r="L3914" s="3" t="s">
        <v>68</v>
      </c>
      <c r="M3914" s="26" t="s">
        <v>16689</v>
      </c>
      <c r="N3914"/>
      <c r="O3914" s="3">
        <v>136</v>
      </c>
      <c r="P3914" s="55">
        <v>390180.21</v>
      </c>
      <c r="Q3914" s="55">
        <v>482334.45</v>
      </c>
      <c r="R3914" s="55">
        <v>-92154.240000000005</v>
      </c>
      <c r="S3914" s="57">
        <v>-0.19</v>
      </c>
      <c r="T3914" s="55">
        <v>2868.9721323529411</v>
      </c>
      <c r="U3914" s="55">
        <v>122630.12</v>
      </c>
      <c r="V3914" s="55">
        <v>160016.24</v>
      </c>
      <c r="W3914" s="55">
        <v>-37386.120000000003</v>
      </c>
      <c r="X3914" s="57">
        <v>-0.23</v>
      </c>
      <c r="Y3914" s="3" t="str">
        <f>IFERROR(VLOOKUP(A3914,'Pivot price tier'!$C$8:$L$2290,10,0),"")</f>
        <v xml:space="preserve"> </v>
      </c>
      <c r="Z3914" s="3" t="str">
        <f>IFERROR(VLOOKUP(A3914,'Pivot price tier by size'!$D$8:$M$2512,10,0),"")</f>
        <v xml:space="preserve"> </v>
      </c>
      <c r="AA3914" s="3" t="str">
        <f>IFERROR(VLOOKUP(A3914,'Pivot category'!$B$8:$I$2236,8,0),"")</f>
        <v xml:space="preserve"> </v>
      </c>
      <c r="AB3914" s="3" t="str">
        <f>IF(P3914&lt;$AC$1,"Bottom 5%","")</f>
        <v/>
      </c>
      <c r="AC3914"/>
      <c r="AD3914" t="s">
        <v>16511</v>
      </c>
      <c r="AE3914" t="s">
        <v>13865</v>
      </c>
    </row>
    <row r="3915" spans="1:31" x14ac:dyDescent="0.25">
      <c r="A3915" t="s">
        <v>6870</v>
      </c>
      <c r="B3915" t="s">
        <v>1653</v>
      </c>
      <c r="C3915" s="3" t="s">
        <v>34</v>
      </c>
      <c r="D3915" s="3" t="s">
        <v>4012</v>
      </c>
      <c r="E3915" s="3">
        <v>0</v>
      </c>
      <c r="F3915" s="3">
        <v>7000</v>
      </c>
      <c r="G3915" s="34">
        <v>14.99</v>
      </c>
      <c r="H3915" s="3" t="s">
        <v>27</v>
      </c>
      <c r="I3915" s="3" t="s">
        <v>21</v>
      </c>
      <c r="J3915" s="3" t="s">
        <v>8102</v>
      </c>
      <c r="K3915" s="3" t="s">
        <v>8103</v>
      </c>
      <c r="L3915" s="3" t="s">
        <v>68</v>
      </c>
      <c r="M3915" s="26" t="s">
        <v>16689</v>
      </c>
      <c r="N3915"/>
      <c r="O3915" s="3">
        <v>129</v>
      </c>
      <c r="P3915" s="55">
        <v>108643.58</v>
      </c>
      <c r="Q3915" s="55">
        <v>144238.5</v>
      </c>
      <c r="R3915" s="55">
        <v>-35594.92</v>
      </c>
      <c r="S3915" s="57">
        <v>-0.25</v>
      </c>
      <c r="T3915" s="55">
        <v>842.19829457364347</v>
      </c>
      <c r="U3915" s="55">
        <v>145681.67000000001</v>
      </c>
      <c r="V3915" s="55">
        <v>200669.71</v>
      </c>
      <c r="W3915" s="55">
        <v>-54988.04</v>
      </c>
      <c r="X3915" s="57">
        <v>-0.27</v>
      </c>
      <c r="Y3915" s="3" t="str">
        <f>IFERROR(VLOOKUP(A3915,'Pivot price tier'!$C$8:$L$2290,10,0),"")</f>
        <v xml:space="preserve"> </v>
      </c>
      <c r="Z3915" s="3" t="str">
        <f>IFERROR(VLOOKUP(A3915,'Pivot price tier by size'!$D$8:$M$2512,10,0),"")</f>
        <v xml:space="preserve"> </v>
      </c>
      <c r="AA3915" s="3" t="str">
        <f>IFERROR(VLOOKUP(A3915,'Pivot category'!$B$8:$I$2236,8,0),"")</f>
        <v xml:space="preserve"> </v>
      </c>
      <c r="AB3915" s="3" t="str">
        <f>IF(P3915&lt;$AC$1,"Bottom 5%","")</f>
        <v/>
      </c>
      <c r="AC3915"/>
      <c r="AD3915" t="s">
        <v>16511</v>
      </c>
      <c r="AE3915" t="s">
        <v>13865</v>
      </c>
    </row>
    <row r="3916" spans="1:31" x14ac:dyDescent="0.25">
      <c r="A3916" t="s">
        <v>5621</v>
      </c>
      <c r="B3916" t="s">
        <v>1654</v>
      </c>
      <c r="C3916" s="3" t="s">
        <v>32</v>
      </c>
      <c r="D3916" s="3" t="s">
        <v>4013</v>
      </c>
      <c r="E3916" s="3">
        <v>0</v>
      </c>
      <c r="F3916" s="3">
        <v>7000</v>
      </c>
      <c r="G3916" s="34">
        <v>27.99</v>
      </c>
      <c r="H3916" s="3" t="s">
        <v>27</v>
      </c>
      <c r="I3916" s="3" t="s">
        <v>21</v>
      </c>
      <c r="J3916" s="3" t="s">
        <v>8102</v>
      </c>
      <c r="K3916" s="3" t="s">
        <v>8103</v>
      </c>
      <c r="L3916" s="3" t="s">
        <v>68</v>
      </c>
      <c r="M3916" s="26" t="s">
        <v>16689</v>
      </c>
      <c r="N3916"/>
      <c r="O3916" s="3">
        <v>154</v>
      </c>
      <c r="P3916" s="55">
        <v>267549.40999999997</v>
      </c>
      <c r="Q3916" s="55">
        <v>352305.78</v>
      </c>
      <c r="R3916" s="55">
        <v>-84756.37</v>
      </c>
      <c r="S3916" s="57">
        <v>-0.24</v>
      </c>
      <c r="T3916" s="55">
        <v>1737.333831168831</v>
      </c>
      <c r="U3916" s="55">
        <v>370064.38</v>
      </c>
      <c r="V3916" s="55">
        <v>432508.05</v>
      </c>
      <c r="W3916" s="55">
        <v>-62443.67</v>
      </c>
      <c r="X3916" s="57">
        <v>-0.14000000000000001</v>
      </c>
      <c r="Y3916" s="3" t="str">
        <f>IFERROR(VLOOKUP(A3916,'Pivot price tier'!$C$8:$L$2290,10,0),"")</f>
        <v xml:space="preserve"> </v>
      </c>
      <c r="Z3916" s="3" t="str">
        <f>IFERROR(VLOOKUP(A3916,'Pivot price tier by size'!$D$8:$M$2512,10,0),"")</f>
        <v xml:space="preserve"> </v>
      </c>
      <c r="AA3916" s="3" t="str">
        <f>IFERROR(VLOOKUP(A3916,'Pivot category'!$B$8:$I$2236,8,0),"")</f>
        <v xml:space="preserve"> </v>
      </c>
      <c r="AB3916" s="3" t="str">
        <f>IF(P3916&lt;$AC$1,"Bottom 5%","")</f>
        <v/>
      </c>
      <c r="AC3916"/>
      <c r="AD3916" t="s">
        <v>16511</v>
      </c>
      <c r="AE3916" t="s">
        <v>13865</v>
      </c>
    </row>
    <row r="3917" spans="1:31" hidden="1" x14ac:dyDescent="0.25">
      <c r="A3917" t="s">
        <v>6287</v>
      </c>
      <c r="B3917" t="s">
        <v>6286</v>
      </c>
      <c r="C3917" s="3" t="s">
        <v>32</v>
      </c>
      <c r="D3917" s="3" t="s">
        <v>7898</v>
      </c>
      <c r="E3917" s="3">
        <v>0</v>
      </c>
      <c r="F3917" s="3">
        <v>7000</v>
      </c>
      <c r="G3917" s="34">
        <v>67.19</v>
      </c>
      <c r="H3917" s="3" t="s">
        <v>27</v>
      </c>
      <c r="I3917" s="3" t="s">
        <v>15</v>
      </c>
      <c r="J3917" s="3" t="s">
        <v>8107</v>
      </c>
      <c r="K3917" s="3" t="s">
        <v>8103</v>
      </c>
      <c r="L3917" s="3" t="s">
        <v>8106</v>
      </c>
      <c r="M3917" s="26" t="s">
        <v>16689</v>
      </c>
      <c r="N3917"/>
      <c r="O3917" s="3" t="s">
        <v>78</v>
      </c>
      <c r="P3917" s="55">
        <v>873.47</v>
      </c>
      <c r="Q3917" s="55">
        <v>335.97</v>
      </c>
      <c r="R3917" s="55">
        <v>537.5</v>
      </c>
      <c r="S3917" s="57">
        <v>1.6</v>
      </c>
      <c r="T3917" s="55" t="s">
        <v>78</v>
      </c>
      <c r="U3917" s="55" t="s">
        <v>78</v>
      </c>
      <c r="V3917" s="55" t="s">
        <v>78</v>
      </c>
      <c r="W3917" s="55" t="s">
        <v>78</v>
      </c>
      <c r="X3917" s="57" t="s">
        <v>78</v>
      </c>
      <c r="Y3917" s="3" t="str">
        <f>IFERROR(VLOOKUP(A3917,'Pivot price tier'!$C$8:$L$2290,10,0),"")</f>
        <v/>
      </c>
      <c r="Z3917" s="3" t="str">
        <f>IFERROR(VLOOKUP(A3917,'Pivot price tier by size'!$D$8:$M$2512,10,0),"")</f>
        <v/>
      </c>
      <c r="AA3917" s="3" t="str">
        <f>IFERROR(VLOOKUP(A3917,'Pivot category'!$B$8:$I$2236,8,0),"")</f>
        <v/>
      </c>
      <c r="AB3917" s="3" t="str">
        <f>IF(P3917&lt;$AC$1,"Bottom 5%","")</f>
        <v>Bottom 5%</v>
      </c>
      <c r="AC3917"/>
      <c r="AD3917" t="s">
        <v>16514</v>
      </c>
      <c r="AE3917" t="s">
        <v>13858</v>
      </c>
    </row>
    <row r="3918" spans="1:31" x14ac:dyDescent="0.25">
      <c r="A3918" t="s">
        <v>7718</v>
      </c>
      <c r="B3918" t="s">
        <v>1656</v>
      </c>
      <c r="C3918" s="3" t="s">
        <v>38</v>
      </c>
      <c r="D3918" s="3" t="s">
        <v>4015</v>
      </c>
      <c r="E3918" s="3">
        <v>0</v>
      </c>
      <c r="F3918" s="3">
        <v>7000</v>
      </c>
      <c r="G3918" s="34">
        <v>49.99</v>
      </c>
      <c r="H3918" s="3" t="s">
        <v>27</v>
      </c>
      <c r="I3918" s="3" t="s">
        <v>21</v>
      </c>
      <c r="J3918" s="3" t="s">
        <v>8102</v>
      </c>
      <c r="K3918" s="3" t="s">
        <v>8103</v>
      </c>
      <c r="L3918" s="3" t="s">
        <v>68</v>
      </c>
      <c r="M3918" s="26" t="s">
        <v>16689</v>
      </c>
      <c r="N3918"/>
      <c r="O3918" s="3">
        <v>120</v>
      </c>
      <c r="P3918" s="55">
        <v>170355.02</v>
      </c>
      <c r="Q3918" s="55">
        <v>161856.56</v>
      </c>
      <c r="R3918" s="55">
        <v>8498.4599999999991</v>
      </c>
      <c r="S3918" s="57">
        <v>0.05</v>
      </c>
      <c r="T3918" s="55">
        <v>1419.6251666666665</v>
      </c>
      <c r="U3918" s="55">
        <v>31608.61</v>
      </c>
      <c r="V3918" s="55">
        <v>31693.91</v>
      </c>
      <c r="W3918" s="55">
        <v>-85.3</v>
      </c>
      <c r="X3918" s="57">
        <v>0</v>
      </c>
      <c r="Y3918" s="3" t="str">
        <f>IFERROR(VLOOKUP(A3918,'Pivot price tier'!$C$8:$L$2290,10,0),"")</f>
        <v xml:space="preserve"> </v>
      </c>
      <c r="Z3918" s="3" t="str">
        <f>IFERROR(VLOOKUP(A3918,'Pivot price tier by size'!$D$8:$M$2512,10,0),"")</f>
        <v xml:space="preserve"> </v>
      </c>
      <c r="AA3918" s="3" t="str">
        <f>IFERROR(VLOOKUP(A3918,'Pivot category'!$B$8:$I$2236,8,0),"")</f>
        <v xml:space="preserve"> </v>
      </c>
      <c r="AB3918" s="3" t="str">
        <f>IF(P3918&lt;$AC$1,"Bottom 5%","")</f>
        <v/>
      </c>
      <c r="AC3918"/>
      <c r="AD3918" t="s">
        <v>16511</v>
      </c>
      <c r="AE3918" t="s">
        <v>13865</v>
      </c>
    </row>
    <row r="3919" spans="1:31" hidden="1" x14ac:dyDescent="0.25">
      <c r="A3919" t="s">
        <v>7171</v>
      </c>
      <c r="B3919" t="s">
        <v>1678</v>
      </c>
      <c r="C3919" s="3" t="s">
        <v>69</v>
      </c>
      <c r="D3919" s="3" t="s">
        <v>4040</v>
      </c>
      <c r="E3919" s="3">
        <v>0</v>
      </c>
      <c r="F3919" s="3">
        <v>7000</v>
      </c>
      <c r="G3919" s="34">
        <v>7.99</v>
      </c>
      <c r="H3919" s="3" t="s">
        <v>27</v>
      </c>
      <c r="I3919" s="3" t="s">
        <v>70</v>
      </c>
      <c r="J3919" s="3" t="s">
        <v>8112</v>
      </c>
      <c r="K3919" s="3" t="s">
        <v>8111</v>
      </c>
      <c r="L3919" s="3" t="s">
        <v>68</v>
      </c>
      <c r="M3919" s="26" t="s">
        <v>16689</v>
      </c>
      <c r="N3919"/>
      <c r="O3919" s="3" t="s">
        <v>78</v>
      </c>
      <c r="P3919" s="55"/>
      <c r="Q3919" s="55">
        <v>15.98</v>
      </c>
      <c r="R3919" s="55">
        <v>-15.98</v>
      </c>
      <c r="S3919" s="57">
        <v>-1</v>
      </c>
      <c r="T3919" s="55" t="s">
        <v>78</v>
      </c>
      <c r="U3919" s="55" t="s">
        <v>78</v>
      </c>
      <c r="V3919" s="55" t="s">
        <v>78</v>
      </c>
      <c r="W3919" s="55" t="s">
        <v>78</v>
      </c>
      <c r="X3919" s="57" t="s">
        <v>78</v>
      </c>
      <c r="Y3919" s="3" t="str">
        <f>IFERROR(VLOOKUP(A3919,'Pivot price tier'!$C$8:$L$2290,10,0),"")</f>
        <v/>
      </c>
      <c r="Z3919" s="3" t="str">
        <f>IFERROR(VLOOKUP(A3919,'Pivot price tier by size'!$D$8:$M$2512,10,0),"")</f>
        <v/>
      </c>
      <c r="AA3919" s="3" t="str">
        <f>IFERROR(VLOOKUP(A3919,'Pivot category'!$B$8:$I$2236,8,0),"")</f>
        <v/>
      </c>
      <c r="AB3919" s="3" t="str">
        <f>IF(P3919&lt;$AC$1,"Bottom 5%","")</f>
        <v>Bottom 5%</v>
      </c>
      <c r="AC3919"/>
      <c r="AD3919" t="s">
        <v>16514</v>
      </c>
      <c r="AE3919" t="s">
        <v>13858</v>
      </c>
    </row>
    <row r="3920" spans="1:31" x14ac:dyDescent="0.25">
      <c r="A3920" t="s">
        <v>5622</v>
      </c>
      <c r="B3920" t="s">
        <v>1658</v>
      </c>
      <c r="C3920" s="3" t="s">
        <v>32</v>
      </c>
      <c r="D3920" s="3" t="s">
        <v>4017</v>
      </c>
      <c r="E3920" s="3">
        <v>0</v>
      </c>
      <c r="F3920" s="3">
        <v>7000</v>
      </c>
      <c r="G3920" s="34">
        <v>27.99</v>
      </c>
      <c r="H3920" s="3" t="s">
        <v>27</v>
      </c>
      <c r="I3920" s="3" t="s">
        <v>21</v>
      </c>
      <c r="J3920" s="3" t="s">
        <v>8102</v>
      </c>
      <c r="K3920" s="3" t="s">
        <v>8103</v>
      </c>
      <c r="L3920" s="3" t="s">
        <v>68</v>
      </c>
      <c r="M3920" s="26" t="s">
        <v>16689</v>
      </c>
      <c r="N3920"/>
      <c r="O3920" s="3">
        <v>150</v>
      </c>
      <c r="P3920" s="55">
        <v>135139.99</v>
      </c>
      <c r="Q3920" s="55">
        <v>136937.32</v>
      </c>
      <c r="R3920" s="55">
        <v>-1797.33</v>
      </c>
      <c r="S3920" s="57">
        <v>-0.01</v>
      </c>
      <c r="T3920" s="55">
        <v>900.93326666666655</v>
      </c>
      <c r="U3920" s="55">
        <v>136712.22</v>
      </c>
      <c r="V3920" s="55">
        <v>150482.99</v>
      </c>
      <c r="W3920" s="55">
        <v>-13770.77</v>
      </c>
      <c r="X3920" s="57">
        <v>-0.09</v>
      </c>
      <c r="Y3920" s="3" t="str">
        <f>IFERROR(VLOOKUP(A3920,'Pivot price tier'!$C$8:$L$2290,10,0),"")</f>
        <v xml:space="preserve"> </v>
      </c>
      <c r="Z3920" s="3" t="str">
        <f>IFERROR(VLOOKUP(A3920,'Pivot price tier by size'!$D$8:$M$2512,10,0),"")</f>
        <v xml:space="preserve"> </v>
      </c>
      <c r="AA3920" s="3" t="str">
        <f>IFERROR(VLOOKUP(A3920,'Pivot category'!$B$8:$I$2236,8,0),"")</f>
        <v xml:space="preserve"> </v>
      </c>
      <c r="AB3920" s="3" t="str">
        <f>IF(P3920&lt;$AC$1,"Bottom 5%","")</f>
        <v/>
      </c>
      <c r="AC3920"/>
      <c r="AD3920" t="s">
        <v>16511</v>
      </c>
      <c r="AE3920" t="s">
        <v>13865</v>
      </c>
    </row>
    <row r="3921" spans="1:31" x14ac:dyDescent="0.25">
      <c r="A3921" t="s">
        <v>8320</v>
      </c>
      <c r="B3921" t="s">
        <v>7878</v>
      </c>
      <c r="C3921" s="3" t="s">
        <v>73</v>
      </c>
      <c r="D3921" s="3" t="s">
        <v>8091</v>
      </c>
      <c r="E3921" s="3">
        <v>0</v>
      </c>
      <c r="F3921" s="3">
        <v>7000</v>
      </c>
      <c r="G3921" s="34">
        <v>29.99</v>
      </c>
      <c r="H3921" s="3" t="s">
        <v>8184</v>
      </c>
      <c r="I3921" s="3" t="s">
        <v>12123</v>
      </c>
      <c r="J3921" s="3" t="s">
        <v>8102</v>
      </c>
      <c r="K3921" s="3" t="s">
        <v>8103</v>
      </c>
      <c r="L3921" s="3" t="s">
        <v>68</v>
      </c>
      <c r="M3921" s="26" t="s">
        <v>16689</v>
      </c>
      <c r="N3921"/>
      <c r="O3921" s="3">
        <v>157</v>
      </c>
      <c r="P3921" s="55">
        <v>709833.31</v>
      </c>
      <c r="Q3921" s="55">
        <v>723544.98</v>
      </c>
      <c r="R3921" s="55">
        <v>-13711.67</v>
      </c>
      <c r="S3921" s="57">
        <v>-0.02</v>
      </c>
      <c r="T3921" s="55">
        <v>4521.2312738853507</v>
      </c>
      <c r="U3921" s="55">
        <v>2827637.14</v>
      </c>
      <c r="V3921" s="55">
        <v>2661488.8199999998</v>
      </c>
      <c r="W3921" s="55">
        <v>166148.32</v>
      </c>
      <c r="X3921" s="57">
        <v>0.06</v>
      </c>
      <c r="Y3921" s="3" t="str">
        <f>IFERROR(VLOOKUP(A3921,'Pivot price tier'!$C$8:$L$2290,10,0),"")</f>
        <v xml:space="preserve"> </v>
      </c>
      <c r="Z3921" s="3" t="str">
        <f>IFERROR(VLOOKUP(A3921,'Pivot price tier by size'!$D$8:$M$2512,10,0),"")</f>
        <v xml:space="preserve"> </v>
      </c>
      <c r="AA3921" s="3" t="str">
        <f>IFERROR(VLOOKUP(A3921,'Pivot category'!$B$8:$I$2236,8,0),"")</f>
        <v xml:space="preserve"> </v>
      </c>
      <c r="AB3921" s="3" t="str">
        <f>IF(P3921&lt;$AC$1,"Bottom 5%","")</f>
        <v/>
      </c>
      <c r="AC3921"/>
      <c r="AD3921" t="s">
        <v>11018</v>
      </c>
      <c r="AE3921" t="s">
        <v>13876</v>
      </c>
    </row>
    <row r="3922" spans="1:31" x14ac:dyDescent="0.25">
      <c r="A3922" t="s">
        <v>11528</v>
      </c>
      <c r="B3922" t="s">
        <v>11529</v>
      </c>
      <c r="C3922" s="3" t="s">
        <v>73</v>
      </c>
      <c r="D3922" s="3" t="s">
        <v>11327</v>
      </c>
      <c r="E3922" s="3">
        <v>0</v>
      </c>
      <c r="F3922" s="3">
        <v>7000</v>
      </c>
      <c r="G3922" s="34">
        <v>21.99</v>
      </c>
      <c r="H3922" s="3" t="s">
        <v>8184</v>
      </c>
      <c r="I3922" s="3" t="s">
        <v>12123</v>
      </c>
      <c r="J3922" s="3" t="s">
        <v>8102</v>
      </c>
      <c r="K3922" s="3" t="s">
        <v>8103</v>
      </c>
      <c r="L3922" s="3" t="s">
        <v>68</v>
      </c>
      <c r="M3922" s="26" t="s">
        <v>16689</v>
      </c>
      <c r="N3922"/>
      <c r="O3922" s="3">
        <v>144</v>
      </c>
      <c r="P3922" s="55">
        <v>182165.16</v>
      </c>
      <c r="Q3922" s="55">
        <v>253676.64</v>
      </c>
      <c r="R3922" s="55">
        <v>-71511.48</v>
      </c>
      <c r="S3922" s="57">
        <v>-0.28000000000000003</v>
      </c>
      <c r="T3922" s="55">
        <v>1265.0358333333334</v>
      </c>
      <c r="U3922" s="55">
        <v>348739.41</v>
      </c>
      <c r="V3922" s="55">
        <v>517556.64</v>
      </c>
      <c r="W3922" s="55">
        <v>-168817.23</v>
      </c>
      <c r="X3922" s="57">
        <v>-0.33</v>
      </c>
      <c r="Y3922" s="3" t="str">
        <f>IFERROR(VLOOKUP(A3922,'Pivot price tier'!$C$8:$L$2290,10,0),"")</f>
        <v xml:space="preserve"> </v>
      </c>
      <c r="Z3922" s="3" t="str">
        <f>IFERROR(VLOOKUP(A3922,'Pivot price tier by size'!$D$8:$M$2512,10,0),"")</f>
        <v xml:space="preserve"> </v>
      </c>
      <c r="AA3922" s="3" t="str">
        <f>IFERROR(VLOOKUP(A3922,'Pivot category'!$B$8:$I$2236,8,0),"")</f>
        <v xml:space="preserve"> </v>
      </c>
      <c r="AB3922" s="3" t="str">
        <f>IF(P3922&lt;$AC$1,"Bottom 5%","")</f>
        <v/>
      </c>
      <c r="AC3922"/>
      <c r="AD3922" t="s">
        <v>11018</v>
      </c>
      <c r="AE3922" t="s">
        <v>13876</v>
      </c>
    </row>
    <row r="3923" spans="1:31" hidden="1" x14ac:dyDescent="0.25">
      <c r="A3923" t="s">
        <v>5616</v>
      </c>
      <c r="B3923" t="s">
        <v>1680</v>
      </c>
      <c r="C3923" s="3" t="s">
        <v>32</v>
      </c>
      <c r="D3923" s="3" t="s">
        <v>4042</v>
      </c>
      <c r="E3923" s="3">
        <v>0</v>
      </c>
      <c r="F3923" s="3">
        <v>7000</v>
      </c>
      <c r="G3923" s="34">
        <v>64.989999999999995</v>
      </c>
      <c r="H3923" s="3" t="s">
        <v>27</v>
      </c>
      <c r="I3923" s="3" t="s">
        <v>15</v>
      </c>
      <c r="J3923" s="3" t="s">
        <v>8102</v>
      </c>
      <c r="K3923" s="3" t="s">
        <v>8109</v>
      </c>
      <c r="L3923" s="3" t="s">
        <v>68</v>
      </c>
      <c r="M3923" s="26" t="s">
        <v>16689</v>
      </c>
      <c r="N3923"/>
      <c r="O3923" s="3">
        <v>11</v>
      </c>
      <c r="P3923" s="55">
        <v>107262.85</v>
      </c>
      <c r="Q3923" s="55">
        <v>58585.919999999998</v>
      </c>
      <c r="R3923" s="55">
        <v>48676.93</v>
      </c>
      <c r="S3923" s="57">
        <v>0.83</v>
      </c>
      <c r="T3923" s="55">
        <v>9751.1681818181823</v>
      </c>
      <c r="U3923" s="55">
        <v>3954.37</v>
      </c>
      <c r="V3923" s="55">
        <v>46197.89</v>
      </c>
      <c r="W3923" s="55">
        <v>-42243.519999999997</v>
      </c>
      <c r="X3923" s="57">
        <v>-0.91</v>
      </c>
      <c r="Y3923" s="3" t="str">
        <f>IFERROR(VLOOKUP(A3923,'Pivot price tier'!$C$8:$L$2290,10,0),"")</f>
        <v/>
      </c>
      <c r="Z3923" s="3" t="str">
        <f>IFERROR(VLOOKUP(A3923,'Pivot price tier by size'!$D$8:$M$2512,10,0),"")</f>
        <v/>
      </c>
      <c r="AA3923" s="3" t="str">
        <f>IFERROR(VLOOKUP(A3923,'Pivot category'!$B$8:$I$2236,8,0),"")</f>
        <v/>
      </c>
      <c r="AB3923" s="3" t="str">
        <f>IF(P3923&lt;$AC$1,"Bottom 5%","")</f>
        <v/>
      </c>
      <c r="AC3923"/>
      <c r="AD3923" t="s">
        <v>16514</v>
      </c>
      <c r="AE3923" t="s">
        <v>16522</v>
      </c>
    </row>
    <row r="3924" spans="1:31" x14ac:dyDescent="0.25">
      <c r="A3924" t="s">
        <v>12887</v>
      </c>
      <c r="B3924" t="s">
        <v>12888</v>
      </c>
      <c r="C3924" s="3" t="s">
        <v>73</v>
      </c>
      <c r="D3924" s="3" t="s">
        <v>13298</v>
      </c>
      <c r="E3924" s="3">
        <v>0</v>
      </c>
      <c r="F3924" s="3">
        <v>70000</v>
      </c>
      <c r="G3924" s="34">
        <v>19.989999999999998</v>
      </c>
      <c r="H3924" s="3" t="s">
        <v>8184</v>
      </c>
      <c r="I3924" s="3" t="s">
        <v>12123</v>
      </c>
      <c r="J3924" s="3" t="s">
        <v>8102</v>
      </c>
      <c r="K3924" s="3" t="s">
        <v>8103</v>
      </c>
      <c r="L3924" s="3" t="s">
        <v>68</v>
      </c>
      <c r="M3924" s="26">
        <v>45474</v>
      </c>
      <c r="N3924"/>
      <c r="O3924" s="3">
        <v>113</v>
      </c>
      <c r="P3924" s="55">
        <v>61669.15</v>
      </c>
      <c r="Q3924" s="55">
        <v>145807.06</v>
      </c>
      <c r="R3924" s="55">
        <v>-84137.91</v>
      </c>
      <c r="S3924" s="57">
        <v>-0.57999999999999996</v>
      </c>
      <c r="T3924" s="55">
        <v>545.74469026548672</v>
      </c>
      <c r="U3924" s="55">
        <v>165637.14000000001</v>
      </c>
      <c r="V3924" s="55">
        <v>332313.76</v>
      </c>
      <c r="W3924" s="55">
        <v>-166676.62</v>
      </c>
      <c r="X3924" s="57">
        <v>-0.5</v>
      </c>
      <c r="Y3924" s="3" t="str">
        <f>IFERROR(VLOOKUP(A3924,'Pivot price tier'!$C$8:$L$2290,10,0),"")</f>
        <v xml:space="preserve"> </v>
      </c>
      <c r="Z3924" s="3" t="str">
        <f>IFERROR(VLOOKUP(A3924,'Pivot price tier by size'!$D$8:$M$2512,10,0),"")</f>
        <v xml:space="preserve"> </v>
      </c>
      <c r="AA3924" s="3" t="str">
        <f>IFERROR(VLOOKUP(A3924,'Pivot category'!$B$8:$I$2236,8,0),"")</f>
        <v xml:space="preserve"> </v>
      </c>
      <c r="AB3924" s="3" t="str">
        <f>IF(P3924&lt;$AC$1,"Bottom 5%","")</f>
        <v/>
      </c>
      <c r="AC3924"/>
      <c r="AD3924" t="s">
        <v>11018</v>
      </c>
      <c r="AE3924" t="s">
        <v>13876</v>
      </c>
    </row>
    <row r="3925" spans="1:31" x14ac:dyDescent="0.25">
      <c r="A3925" t="s">
        <v>6897</v>
      </c>
      <c r="B3925" t="s">
        <v>1148</v>
      </c>
      <c r="C3925" s="3" t="s">
        <v>34</v>
      </c>
      <c r="D3925" s="3" t="s">
        <v>3456</v>
      </c>
      <c r="E3925" s="3">
        <v>0</v>
      </c>
      <c r="F3925" s="3">
        <v>1000</v>
      </c>
      <c r="G3925" s="34">
        <v>12.99</v>
      </c>
      <c r="H3925" s="3" t="s">
        <v>8184</v>
      </c>
      <c r="I3925" s="3" t="s">
        <v>12122</v>
      </c>
      <c r="J3925" s="3" t="s">
        <v>8102</v>
      </c>
      <c r="K3925" s="3" t="s">
        <v>8103</v>
      </c>
      <c r="L3925" s="3" t="s">
        <v>68</v>
      </c>
      <c r="M3925" s="26" t="s">
        <v>16689</v>
      </c>
      <c r="N3925"/>
      <c r="O3925" s="3">
        <v>159</v>
      </c>
      <c r="P3925" s="55">
        <v>109263.26</v>
      </c>
      <c r="Q3925" s="55">
        <v>134887.5</v>
      </c>
      <c r="R3925" s="55">
        <v>-25624.240000000002</v>
      </c>
      <c r="S3925" s="57">
        <v>-0.19</v>
      </c>
      <c r="T3925" s="55">
        <v>687.19031446540873</v>
      </c>
      <c r="U3925" s="55">
        <v>99621.77</v>
      </c>
      <c r="V3925" s="55">
        <v>125811.07</v>
      </c>
      <c r="W3925" s="55">
        <v>-26189.3</v>
      </c>
      <c r="X3925" s="57">
        <v>-0.21</v>
      </c>
      <c r="Y3925" s="3" t="str">
        <f>IFERROR(VLOOKUP(A3925,'Pivot price tier'!$C$8:$L$2290,10,0),"")</f>
        <v xml:space="preserve"> </v>
      </c>
      <c r="Z3925" s="3" t="str">
        <f>IFERROR(VLOOKUP(A3925,'Pivot price tier by size'!$D$8:$M$2512,10,0),"")</f>
        <v xml:space="preserve"> </v>
      </c>
      <c r="AA3925" s="3" t="str">
        <f>IFERROR(VLOOKUP(A3925,'Pivot category'!$B$8:$I$2236,8,0),"")</f>
        <v xml:space="preserve"> </v>
      </c>
      <c r="AB3925" s="3" t="str">
        <f>IF(P3925&lt;$AC$1,"Bottom 5%","")</f>
        <v/>
      </c>
      <c r="AC3925"/>
      <c r="AD3925" t="s">
        <v>16514</v>
      </c>
      <c r="AE3925" t="s">
        <v>13851</v>
      </c>
    </row>
    <row r="3926" spans="1:31" x14ac:dyDescent="0.25">
      <c r="A3926" t="s">
        <v>5775</v>
      </c>
      <c r="B3926" t="s">
        <v>1150</v>
      </c>
      <c r="C3926" s="3" t="s">
        <v>32</v>
      </c>
      <c r="D3926" s="3" t="s">
        <v>3458</v>
      </c>
      <c r="E3926" s="3">
        <v>0</v>
      </c>
      <c r="F3926" s="3">
        <v>1000</v>
      </c>
      <c r="G3926" s="34">
        <v>24.99</v>
      </c>
      <c r="H3926" s="3" t="s">
        <v>8184</v>
      </c>
      <c r="I3926" s="3" t="s">
        <v>12122</v>
      </c>
      <c r="J3926" s="3" t="s">
        <v>8102</v>
      </c>
      <c r="K3926" s="3" t="s">
        <v>8103</v>
      </c>
      <c r="L3926" s="3" t="s">
        <v>68</v>
      </c>
      <c r="M3926" s="26" t="s">
        <v>16689</v>
      </c>
      <c r="N3926"/>
      <c r="O3926" s="3">
        <v>159</v>
      </c>
      <c r="P3926" s="55">
        <v>133648.26999999999</v>
      </c>
      <c r="Q3926" s="55">
        <v>174373.54</v>
      </c>
      <c r="R3926" s="55">
        <v>-40725.269999999997</v>
      </c>
      <c r="S3926" s="57">
        <v>-0.23</v>
      </c>
      <c r="T3926" s="55">
        <v>840.55515723270435</v>
      </c>
      <c r="U3926" s="55">
        <v>151784.71</v>
      </c>
      <c r="V3926" s="55">
        <v>184869.27</v>
      </c>
      <c r="W3926" s="55">
        <v>-33084.559999999998</v>
      </c>
      <c r="X3926" s="57">
        <v>-0.18</v>
      </c>
      <c r="Y3926" s="3" t="str">
        <f>IFERROR(VLOOKUP(A3926,'Pivot price tier'!$C$8:$L$2290,10,0),"")</f>
        <v xml:space="preserve"> </v>
      </c>
      <c r="Z3926" s="3" t="str">
        <f>IFERROR(VLOOKUP(A3926,'Pivot price tier by size'!$D$8:$M$2512,10,0),"")</f>
        <v xml:space="preserve"> </v>
      </c>
      <c r="AA3926" s="3" t="str">
        <f>IFERROR(VLOOKUP(A3926,'Pivot category'!$B$8:$I$2236,8,0),"")</f>
        <v xml:space="preserve"> </v>
      </c>
      <c r="AB3926" s="3" t="str">
        <f>IF(P3926&lt;$AC$1,"Bottom 5%","")</f>
        <v/>
      </c>
      <c r="AC3926"/>
      <c r="AD3926" t="s">
        <v>16514</v>
      </c>
      <c r="AE3926" t="s">
        <v>13851</v>
      </c>
    </row>
    <row r="3927" spans="1:31" x14ac:dyDescent="0.25">
      <c r="A3927" t="s">
        <v>12903</v>
      </c>
      <c r="B3927" t="s">
        <v>1218</v>
      </c>
      <c r="C3927" s="3" t="s">
        <v>38</v>
      </c>
      <c r="D3927" s="3" t="s">
        <v>3532</v>
      </c>
      <c r="E3927" s="3">
        <v>0</v>
      </c>
      <c r="F3927" s="3">
        <v>1000</v>
      </c>
      <c r="G3927" s="34">
        <v>59.99</v>
      </c>
      <c r="H3927" s="3" t="s">
        <v>12404</v>
      </c>
      <c r="I3927" s="3" t="s">
        <v>21</v>
      </c>
      <c r="J3927" s="3" t="s">
        <v>8102</v>
      </c>
      <c r="K3927" s="3" t="s">
        <v>8103</v>
      </c>
      <c r="L3927" s="3" t="s">
        <v>68</v>
      </c>
      <c r="M3927" s="26" t="s">
        <v>16689</v>
      </c>
      <c r="N3927"/>
      <c r="O3927" s="3">
        <v>146</v>
      </c>
      <c r="P3927" s="55">
        <v>704592.6</v>
      </c>
      <c r="Q3927" s="55">
        <v>692996.17</v>
      </c>
      <c r="R3927" s="55">
        <v>11596.43</v>
      </c>
      <c r="S3927" s="57">
        <v>0.02</v>
      </c>
      <c r="T3927" s="55">
        <v>4825.9767123287666</v>
      </c>
      <c r="U3927" s="55">
        <v>365301.9</v>
      </c>
      <c r="V3927" s="55">
        <v>351381.07</v>
      </c>
      <c r="W3927" s="55">
        <v>13920.83</v>
      </c>
      <c r="X3927" s="57">
        <v>0.04</v>
      </c>
      <c r="Y3927" s="3" t="str">
        <f>IFERROR(VLOOKUP(A3927,'Pivot price tier'!$C$8:$L$2290,10,0),"")</f>
        <v xml:space="preserve"> </v>
      </c>
      <c r="Z3927" s="3" t="str">
        <f>IFERROR(VLOOKUP(A3927,'Pivot price tier by size'!$D$8:$M$2512,10,0),"")</f>
        <v xml:space="preserve"> </v>
      </c>
      <c r="AA3927" s="3" t="str">
        <f>IFERROR(VLOOKUP(A3927,'Pivot category'!$B$8:$I$2236,8,0),"")</f>
        <v xml:space="preserve"> </v>
      </c>
      <c r="AB3927" s="3" t="str">
        <f>IF(P3927&lt;$AC$1,"Bottom 5%","")</f>
        <v/>
      </c>
      <c r="AC3927"/>
      <c r="AD3927" t="s">
        <v>16511</v>
      </c>
      <c r="AE3927" t="s">
        <v>13865</v>
      </c>
    </row>
    <row r="3928" spans="1:31" x14ac:dyDescent="0.25">
      <c r="A3928" t="s">
        <v>12905</v>
      </c>
      <c r="B3928" t="s">
        <v>1219</v>
      </c>
      <c r="C3928" s="3" t="s">
        <v>34</v>
      </c>
      <c r="D3928" s="3" t="s">
        <v>3533</v>
      </c>
      <c r="E3928" s="3">
        <v>0</v>
      </c>
      <c r="F3928" s="3">
        <v>1000</v>
      </c>
      <c r="G3928" s="34">
        <v>16.989999999999998</v>
      </c>
      <c r="H3928" s="3" t="s">
        <v>12404</v>
      </c>
      <c r="I3928" s="3" t="s">
        <v>21</v>
      </c>
      <c r="J3928" s="3" t="s">
        <v>8102</v>
      </c>
      <c r="K3928" s="3" t="s">
        <v>8103</v>
      </c>
      <c r="L3928" s="3" t="s">
        <v>68</v>
      </c>
      <c r="M3928" s="26" t="s">
        <v>16689</v>
      </c>
      <c r="N3928"/>
      <c r="O3928" s="3">
        <v>153</v>
      </c>
      <c r="P3928" s="55">
        <v>224420.91</v>
      </c>
      <c r="Q3928" s="55">
        <v>245097.74</v>
      </c>
      <c r="R3928" s="55">
        <v>-20676.830000000002</v>
      </c>
      <c r="S3928" s="57">
        <v>-0.08</v>
      </c>
      <c r="T3928" s="55">
        <v>1466.8033333333333</v>
      </c>
      <c r="U3928" s="55">
        <v>374918.33</v>
      </c>
      <c r="V3928" s="55">
        <v>416509.85</v>
      </c>
      <c r="W3928" s="55">
        <v>-41591.519999999997</v>
      </c>
      <c r="X3928" s="57">
        <v>-0.1</v>
      </c>
      <c r="Y3928" s="3" t="str">
        <f>IFERROR(VLOOKUP(A3928,'Pivot price tier'!$C$8:$L$2290,10,0),"")</f>
        <v xml:space="preserve"> </v>
      </c>
      <c r="Z3928" s="3" t="str">
        <f>IFERROR(VLOOKUP(A3928,'Pivot price tier by size'!$D$8:$M$2512,10,0),"")</f>
        <v xml:space="preserve"> </v>
      </c>
      <c r="AA3928" s="3" t="str">
        <f>IFERROR(VLOOKUP(A3928,'Pivot category'!$B$8:$I$2236,8,0),"")</f>
        <v xml:space="preserve"> </v>
      </c>
      <c r="AB3928" s="3" t="str">
        <f>IF(P3928&lt;$AC$1,"Bottom 5%","")</f>
        <v/>
      </c>
      <c r="AC3928"/>
      <c r="AD3928" t="s">
        <v>16511</v>
      </c>
      <c r="AE3928" t="s">
        <v>13865</v>
      </c>
    </row>
    <row r="3929" spans="1:31" x14ac:dyDescent="0.25">
      <c r="A3929" t="s">
        <v>12906</v>
      </c>
      <c r="B3929" t="s">
        <v>1221</v>
      </c>
      <c r="C3929" s="3" t="s">
        <v>32</v>
      </c>
      <c r="D3929" s="3" t="s">
        <v>3535</v>
      </c>
      <c r="E3929" s="3">
        <v>0</v>
      </c>
      <c r="F3929" s="3">
        <v>1000</v>
      </c>
      <c r="G3929" s="34">
        <v>29.99</v>
      </c>
      <c r="H3929" s="3" t="s">
        <v>12404</v>
      </c>
      <c r="I3929" s="3" t="s">
        <v>21</v>
      </c>
      <c r="J3929" s="3" t="s">
        <v>8102</v>
      </c>
      <c r="K3929" s="3" t="s">
        <v>8103</v>
      </c>
      <c r="L3929" s="3" t="s">
        <v>68</v>
      </c>
      <c r="M3929" s="26" t="s">
        <v>16689</v>
      </c>
      <c r="N3929"/>
      <c r="O3929" s="3">
        <v>158</v>
      </c>
      <c r="P3929" s="55">
        <v>581514.42000000004</v>
      </c>
      <c r="Q3929" s="55">
        <v>652532.61</v>
      </c>
      <c r="R3929" s="55">
        <v>-71018.19</v>
      </c>
      <c r="S3929" s="57">
        <v>-0.11</v>
      </c>
      <c r="T3929" s="55">
        <v>3680.4710126582281</v>
      </c>
      <c r="U3929" s="55">
        <v>1169588.44</v>
      </c>
      <c r="V3929" s="55">
        <v>1191747.01</v>
      </c>
      <c r="W3929" s="55">
        <v>-22158.57</v>
      </c>
      <c r="X3929" s="57">
        <v>-0.02</v>
      </c>
      <c r="Y3929" s="3" t="str">
        <f>IFERROR(VLOOKUP(A3929,'Pivot price tier'!$C$8:$L$2290,10,0),"")</f>
        <v xml:space="preserve"> </v>
      </c>
      <c r="Z3929" s="3" t="str">
        <f>IFERROR(VLOOKUP(A3929,'Pivot price tier by size'!$D$8:$M$2512,10,0),"")</f>
        <v xml:space="preserve"> </v>
      </c>
      <c r="AA3929" s="3" t="str">
        <f>IFERROR(VLOOKUP(A3929,'Pivot category'!$B$8:$I$2236,8,0),"")</f>
        <v xml:space="preserve"> </v>
      </c>
      <c r="AB3929" s="3" t="str">
        <f>IF(P3929&lt;$AC$1,"Bottom 5%","")</f>
        <v/>
      </c>
      <c r="AC3929"/>
      <c r="AD3929" t="s">
        <v>16511</v>
      </c>
      <c r="AE3929" t="s">
        <v>13865</v>
      </c>
    </row>
    <row r="3930" spans="1:31" hidden="1" x14ac:dyDescent="0.25">
      <c r="A3930" t="s">
        <v>11188</v>
      </c>
      <c r="B3930" t="s">
        <v>4969</v>
      </c>
      <c r="C3930" s="3" t="s">
        <v>32</v>
      </c>
      <c r="D3930" s="3" t="s">
        <v>4983</v>
      </c>
      <c r="E3930" s="3" t="s">
        <v>5053</v>
      </c>
      <c r="F3930" s="3">
        <v>9000</v>
      </c>
      <c r="G3930" s="34">
        <v>199.99</v>
      </c>
      <c r="H3930" s="3" t="s">
        <v>12</v>
      </c>
      <c r="I3930" s="3" t="s">
        <v>74</v>
      </c>
      <c r="J3930" s="3" t="s">
        <v>8110</v>
      </c>
      <c r="K3930" s="3" t="s">
        <v>8111</v>
      </c>
      <c r="L3930" s="3" t="s">
        <v>68</v>
      </c>
      <c r="M3930" s="26">
        <v>46143</v>
      </c>
      <c r="N3930"/>
      <c r="O3930" s="3" t="s">
        <v>78</v>
      </c>
      <c r="P3930" s="55">
        <v>799.96</v>
      </c>
      <c r="Q3930" s="55"/>
      <c r="R3930" s="55">
        <v>799.96</v>
      </c>
      <c r="S3930" s="57"/>
      <c r="T3930" s="55" t="s">
        <v>78</v>
      </c>
      <c r="U3930" s="55" t="s">
        <v>78</v>
      </c>
      <c r="V3930" s="55" t="s">
        <v>78</v>
      </c>
      <c r="W3930" s="55" t="s">
        <v>78</v>
      </c>
      <c r="X3930" s="57" t="s">
        <v>78</v>
      </c>
      <c r="Y3930" s="3" t="str">
        <f>IFERROR(VLOOKUP(A3930,'Pivot price tier'!$C$8:$L$2290,10,0),"")</f>
        <v/>
      </c>
      <c r="Z3930" s="3" t="str">
        <f>IFERROR(VLOOKUP(A3930,'Pivot price tier by size'!$D$8:$M$2512,10,0),"")</f>
        <v/>
      </c>
      <c r="AA3930" s="3" t="str">
        <f>IFERROR(VLOOKUP(A3930,'Pivot category'!$B$8:$I$2236,8,0),"")</f>
        <v/>
      </c>
      <c r="AB3930" s="3" t="str">
        <f>IF(P3930&lt;$AC$1,"Bottom 5%","")</f>
        <v>Bottom 5%</v>
      </c>
      <c r="AC3930"/>
      <c r="AD3930" t="s">
        <v>16514</v>
      </c>
      <c r="AE3930" t="s">
        <v>13851</v>
      </c>
    </row>
    <row r="3931" spans="1:31" hidden="1" x14ac:dyDescent="0.25">
      <c r="A3931" t="s">
        <v>12995</v>
      </c>
      <c r="B3931" t="s">
        <v>12996</v>
      </c>
      <c r="C3931" s="3" t="s">
        <v>32</v>
      </c>
      <c r="D3931" s="3" t="s">
        <v>4034</v>
      </c>
      <c r="E3931" s="3" t="s">
        <v>5053</v>
      </c>
      <c r="F3931" s="3">
        <v>1000</v>
      </c>
      <c r="G3931" s="34">
        <v>35.99</v>
      </c>
      <c r="H3931" s="3" t="s">
        <v>27</v>
      </c>
      <c r="I3931" s="3" t="s">
        <v>15</v>
      </c>
      <c r="J3931" s="3" t="s">
        <v>8107</v>
      </c>
      <c r="K3931" s="3" t="s">
        <v>8109</v>
      </c>
      <c r="L3931" s="3" t="s">
        <v>68</v>
      </c>
      <c r="M3931" s="26">
        <v>45474</v>
      </c>
      <c r="N3931"/>
      <c r="O3931" s="3">
        <v>93</v>
      </c>
      <c r="P3931" s="55">
        <v>326727</v>
      </c>
      <c r="Q3931" s="55">
        <v>189720.98</v>
      </c>
      <c r="R3931" s="55">
        <v>137006.01999999999</v>
      </c>
      <c r="S3931" s="57">
        <v>0.72</v>
      </c>
      <c r="T3931" s="55">
        <v>3513.1935483870966</v>
      </c>
      <c r="U3931" s="55">
        <v>82551.11</v>
      </c>
      <c r="V3931" s="55">
        <v>12865.76</v>
      </c>
      <c r="W3931" s="55">
        <v>69685.350000000006</v>
      </c>
      <c r="X3931" s="57">
        <v>5.42</v>
      </c>
      <c r="Y3931" s="3" t="str">
        <f>IFERROR(VLOOKUP(A3931,'Pivot price tier'!$C$8:$L$2290,10,0),"")</f>
        <v/>
      </c>
      <c r="Z3931" s="3" t="str">
        <f>IFERROR(VLOOKUP(A3931,'Pivot price tier by size'!$D$8:$M$2512,10,0),"")</f>
        <v/>
      </c>
      <c r="AA3931" s="3" t="str">
        <f>IFERROR(VLOOKUP(A3931,'Pivot category'!$B$8:$I$2236,8,0),"")</f>
        <v/>
      </c>
      <c r="AB3931" s="3" t="str">
        <f>IF(P3931&lt;$AC$1,"Bottom 5%","")</f>
        <v/>
      </c>
      <c r="AC3931"/>
      <c r="AD3931" t="s">
        <v>16514</v>
      </c>
      <c r="AE3931" t="s">
        <v>13858</v>
      </c>
    </row>
    <row r="3932" spans="1:31" x14ac:dyDescent="0.25">
      <c r="A3932" t="s">
        <v>12909</v>
      </c>
      <c r="B3932" t="s">
        <v>1225</v>
      </c>
      <c r="C3932" s="3" t="s">
        <v>32</v>
      </c>
      <c r="D3932" s="3" t="s">
        <v>3539</v>
      </c>
      <c r="E3932" s="3">
        <v>0</v>
      </c>
      <c r="F3932" s="3">
        <v>1000</v>
      </c>
      <c r="G3932" s="34">
        <v>39.99</v>
      </c>
      <c r="H3932" s="3" t="s">
        <v>12404</v>
      </c>
      <c r="I3932" s="3" t="s">
        <v>23</v>
      </c>
      <c r="J3932" s="3" t="s">
        <v>8102</v>
      </c>
      <c r="K3932" s="3" t="s">
        <v>8103</v>
      </c>
      <c r="L3932" s="3" t="s">
        <v>68</v>
      </c>
      <c r="M3932" s="26" t="s">
        <v>16689</v>
      </c>
      <c r="N3932"/>
      <c r="O3932" s="3">
        <v>140</v>
      </c>
      <c r="P3932" s="55">
        <v>208136.75</v>
      </c>
      <c r="Q3932" s="55">
        <v>180069.56</v>
      </c>
      <c r="R3932" s="55">
        <v>28067.19</v>
      </c>
      <c r="S3932" s="57">
        <v>0.16</v>
      </c>
      <c r="T3932" s="55">
        <v>1486.6910714285714</v>
      </c>
      <c r="U3932" s="55">
        <v>130046.86</v>
      </c>
      <c r="V3932" s="55">
        <v>113701.22</v>
      </c>
      <c r="W3932" s="55">
        <v>16345.64</v>
      </c>
      <c r="X3932" s="57">
        <v>0.14000000000000001</v>
      </c>
      <c r="Y3932" s="3" t="str">
        <f>IFERROR(VLOOKUP(A3932,'Pivot price tier'!$C$8:$L$2290,10,0),"")</f>
        <v xml:space="preserve"> </v>
      </c>
      <c r="Z3932" s="3" t="str">
        <f>IFERROR(VLOOKUP(A3932,'Pivot price tier by size'!$D$8:$M$2512,10,0),"")</f>
        <v xml:space="preserve"> </v>
      </c>
      <c r="AA3932" s="3" t="str">
        <f>IFERROR(VLOOKUP(A3932,'Pivot category'!$B$8:$I$2236,8,0),"")</f>
        <v xml:space="preserve"> </v>
      </c>
      <c r="AB3932" s="3" t="str">
        <f>IF(P3932&lt;$AC$1,"Bottom 5%","")</f>
        <v/>
      </c>
      <c r="AC3932"/>
      <c r="AD3932" t="s">
        <v>16511</v>
      </c>
      <c r="AE3932" t="s">
        <v>13865</v>
      </c>
    </row>
    <row r="3933" spans="1:31" hidden="1" x14ac:dyDescent="0.25">
      <c r="A3933" t="s">
        <v>7166</v>
      </c>
      <c r="B3933" t="s">
        <v>1689</v>
      </c>
      <c r="C3933" s="3" t="s">
        <v>69</v>
      </c>
      <c r="D3933" s="3" t="s">
        <v>4051</v>
      </c>
      <c r="E3933" s="3" t="s">
        <v>5053</v>
      </c>
      <c r="F3933" s="3">
        <v>7000</v>
      </c>
      <c r="G3933" s="34">
        <v>0.99</v>
      </c>
      <c r="H3933" s="3" t="s">
        <v>30</v>
      </c>
      <c r="I3933" s="3" t="s">
        <v>70</v>
      </c>
      <c r="J3933" s="3" t="s">
        <v>8104</v>
      </c>
      <c r="K3933" s="3" t="s">
        <v>8111</v>
      </c>
      <c r="L3933" s="3" t="s">
        <v>8108</v>
      </c>
      <c r="M3933" s="26" t="s">
        <v>16689</v>
      </c>
      <c r="N3933"/>
      <c r="O3933" s="3" t="s">
        <v>78</v>
      </c>
      <c r="P3933" s="55"/>
      <c r="Q3933" s="55">
        <v>0</v>
      </c>
      <c r="R3933" s="55">
        <v>0</v>
      </c>
      <c r="S3933" s="57"/>
      <c r="T3933" s="55" t="s">
        <v>78</v>
      </c>
      <c r="U3933" s="55" t="s">
        <v>78</v>
      </c>
      <c r="V3933" s="55" t="s">
        <v>78</v>
      </c>
      <c r="W3933" s="55" t="s">
        <v>78</v>
      </c>
      <c r="X3933" s="57" t="s">
        <v>78</v>
      </c>
      <c r="Y3933" s="3" t="str">
        <f>IFERROR(VLOOKUP(A3933,'Pivot price tier'!$C$8:$L$2290,10,0),"")</f>
        <v/>
      </c>
      <c r="Z3933" s="3" t="str">
        <f>IFERROR(VLOOKUP(A3933,'Pivot price tier by size'!$D$8:$M$2512,10,0),"")</f>
        <v/>
      </c>
      <c r="AA3933" s="3" t="str">
        <f>IFERROR(VLOOKUP(A3933,'Pivot category'!$B$8:$I$2236,8,0),"")</f>
        <v/>
      </c>
      <c r="AB3933" s="3" t="str">
        <f>IF(P3933&lt;$AC$1,"Bottom 5%","")</f>
        <v>Bottom 5%</v>
      </c>
      <c r="AC3933"/>
      <c r="AD3933" t="s">
        <v>16510</v>
      </c>
      <c r="AE3933" t="s">
        <v>13891</v>
      </c>
    </row>
    <row r="3934" spans="1:31" x14ac:dyDescent="0.25">
      <c r="A3934" t="s">
        <v>9923</v>
      </c>
      <c r="B3934" t="s">
        <v>9774</v>
      </c>
      <c r="C3934" s="3" t="s">
        <v>32</v>
      </c>
      <c r="D3934" s="3" t="s">
        <v>9729</v>
      </c>
      <c r="E3934" s="3" t="s">
        <v>5101</v>
      </c>
      <c r="F3934" s="3">
        <v>7000</v>
      </c>
      <c r="G3934" s="34">
        <v>29.99</v>
      </c>
      <c r="H3934" s="3" t="s">
        <v>12404</v>
      </c>
      <c r="I3934" s="3" t="s">
        <v>21</v>
      </c>
      <c r="J3934" s="3" t="s">
        <v>8102</v>
      </c>
      <c r="K3934" s="3" t="s">
        <v>8103</v>
      </c>
      <c r="L3934" s="3" t="s">
        <v>68</v>
      </c>
      <c r="M3934" s="26" t="s">
        <v>16689</v>
      </c>
      <c r="N3934"/>
      <c r="O3934" s="3">
        <v>136</v>
      </c>
      <c r="P3934" s="55">
        <v>95173.32</v>
      </c>
      <c r="Q3934" s="55">
        <v>97348.74</v>
      </c>
      <c r="R3934" s="55">
        <v>-2175.42</v>
      </c>
      <c r="S3934" s="57">
        <v>-0.02</v>
      </c>
      <c r="T3934" s="55">
        <v>699.80382352941183</v>
      </c>
      <c r="U3934" s="55">
        <v>157697.98000000001</v>
      </c>
      <c r="V3934" s="55">
        <v>180237.53</v>
      </c>
      <c r="W3934" s="55">
        <v>-22539.55</v>
      </c>
      <c r="X3934" s="57">
        <v>-0.13</v>
      </c>
      <c r="Y3934" s="3" t="str">
        <f>IFERROR(VLOOKUP(A3934,'Pivot price tier'!$C$8:$L$2290,10,0),"")</f>
        <v xml:space="preserve"> </v>
      </c>
      <c r="Z3934" s="3" t="str">
        <f>IFERROR(VLOOKUP(A3934,'Pivot price tier by size'!$D$8:$M$2512,10,0),"")</f>
        <v xml:space="preserve"> </v>
      </c>
      <c r="AA3934" s="3" t="str">
        <f>IFERROR(VLOOKUP(A3934,'Pivot category'!$B$8:$I$2236,8,0),"")</f>
        <v xml:space="preserve"> </v>
      </c>
      <c r="AB3934" s="3" t="str">
        <f>IF(P3934&lt;$AC$1,"Bottom 5%","")</f>
        <v/>
      </c>
      <c r="AC3934"/>
      <c r="AD3934" t="s">
        <v>16511</v>
      </c>
      <c r="AE3934" t="s">
        <v>13865</v>
      </c>
    </row>
    <row r="3935" spans="1:31" x14ac:dyDescent="0.25">
      <c r="A3935" t="s">
        <v>14186</v>
      </c>
      <c r="B3935" t="s">
        <v>14187</v>
      </c>
      <c r="C3935" s="3" t="s">
        <v>32</v>
      </c>
      <c r="D3935" s="3" t="s">
        <v>13794</v>
      </c>
      <c r="E3935" s="3" t="s">
        <v>5053</v>
      </c>
      <c r="F3935" s="3">
        <v>70000</v>
      </c>
      <c r="G3935" s="34">
        <v>31.99</v>
      </c>
      <c r="H3935" s="3" t="s">
        <v>12404</v>
      </c>
      <c r="I3935" s="3" t="s">
        <v>23</v>
      </c>
      <c r="J3935" s="3" t="s">
        <v>8102</v>
      </c>
      <c r="K3935" s="3" t="s">
        <v>8103</v>
      </c>
      <c r="L3935" s="3" t="s">
        <v>68</v>
      </c>
      <c r="M3935" s="26">
        <v>45658</v>
      </c>
      <c r="N3935"/>
      <c r="O3935" s="3">
        <v>63</v>
      </c>
      <c r="P3935" s="55">
        <v>67778.27</v>
      </c>
      <c r="Q3935" s="55">
        <v>21561.26</v>
      </c>
      <c r="R3935" s="55">
        <v>46217.01</v>
      </c>
      <c r="S3935" s="57">
        <v>2.14</v>
      </c>
      <c r="T3935" s="55">
        <v>1075.8455555555556</v>
      </c>
      <c r="U3935" s="55">
        <v>53674.77</v>
      </c>
      <c r="V3935" s="55">
        <v>19321.96</v>
      </c>
      <c r="W3935" s="55">
        <v>34352.81</v>
      </c>
      <c r="X3935" s="57">
        <v>1.78</v>
      </c>
      <c r="Y3935" s="3" t="str">
        <f>IFERROR(VLOOKUP(A3935,'Pivot price tier'!$C$8:$L$2290,10,0),"")</f>
        <v xml:space="preserve"> </v>
      </c>
      <c r="Z3935" s="3" t="str">
        <f>IFERROR(VLOOKUP(A3935,'Pivot price tier by size'!$D$8:$M$2512,10,0),"")</f>
        <v xml:space="preserve"> </v>
      </c>
      <c r="AA3935" s="3" t="str">
        <f>IFERROR(VLOOKUP(A3935,'Pivot category'!$B$8:$I$2236,8,0),"")</f>
        <v xml:space="preserve"> </v>
      </c>
      <c r="AB3935" s="3" t="str">
        <f>IF(P3935&lt;$AC$1,"Bottom 5%","")</f>
        <v/>
      </c>
      <c r="AC3935"/>
      <c r="AD3935" t="s">
        <v>16511</v>
      </c>
      <c r="AE3935" t="s">
        <v>13865</v>
      </c>
    </row>
    <row r="3936" spans="1:31" x14ac:dyDescent="0.25">
      <c r="A3936" t="s">
        <v>7728</v>
      </c>
      <c r="B3936" t="s">
        <v>1300</v>
      </c>
      <c r="C3936" s="3" t="s">
        <v>38</v>
      </c>
      <c r="D3936" s="3" t="s">
        <v>3620</v>
      </c>
      <c r="E3936" s="3">
        <v>0</v>
      </c>
      <c r="F3936" s="3">
        <v>1000</v>
      </c>
      <c r="G3936" s="34">
        <v>20.99</v>
      </c>
      <c r="H3936" s="3" t="s">
        <v>8184</v>
      </c>
      <c r="I3936" s="3" t="s">
        <v>12122</v>
      </c>
      <c r="J3936" s="3" t="s">
        <v>8102</v>
      </c>
      <c r="K3936" s="3" t="s">
        <v>8103</v>
      </c>
      <c r="L3936" s="3" t="s">
        <v>68</v>
      </c>
      <c r="M3936" s="26" t="s">
        <v>16689</v>
      </c>
      <c r="N3936"/>
      <c r="O3936" s="3">
        <v>147</v>
      </c>
      <c r="P3936" s="55">
        <v>86071.44</v>
      </c>
      <c r="Q3936" s="55">
        <v>75336.72</v>
      </c>
      <c r="R3936" s="55">
        <v>10734.72</v>
      </c>
      <c r="S3936" s="57">
        <v>0.14000000000000001</v>
      </c>
      <c r="T3936" s="55">
        <v>585.52</v>
      </c>
      <c r="U3936" s="55">
        <v>30264.03</v>
      </c>
      <c r="V3936" s="55">
        <v>27968.16</v>
      </c>
      <c r="W3936" s="55">
        <v>2295.87</v>
      </c>
      <c r="X3936" s="57">
        <v>0.08</v>
      </c>
      <c r="Y3936" s="3" t="str">
        <f>IFERROR(VLOOKUP(A3936,'Pivot price tier'!$C$8:$L$2290,10,0),"")</f>
        <v xml:space="preserve"> </v>
      </c>
      <c r="Z3936" s="3" t="str">
        <f>IFERROR(VLOOKUP(A3936,'Pivot price tier by size'!$D$8:$M$2512,10,0),"")</f>
        <v xml:space="preserve"> </v>
      </c>
      <c r="AA3936" s="3" t="str">
        <f>IFERROR(VLOOKUP(A3936,'Pivot category'!$B$8:$I$2236,8,0),"")</f>
        <v xml:space="preserve"> </v>
      </c>
      <c r="AB3936" s="3" t="str">
        <f>IF(P3936&lt;$AC$1,"Bottom 5%","")</f>
        <v/>
      </c>
      <c r="AC3936"/>
      <c r="AD3936" t="s">
        <v>11019</v>
      </c>
      <c r="AE3936" t="s">
        <v>13854</v>
      </c>
    </row>
    <row r="3937" spans="1:31" x14ac:dyDescent="0.25">
      <c r="A3937" t="s">
        <v>11368</v>
      </c>
      <c r="B3937" t="s">
        <v>11369</v>
      </c>
      <c r="C3937" s="3" t="s">
        <v>38</v>
      </c>
      <c r="D3937" s="3" t="s">
        <v>11320</v>
      </c>
      <c r="E3937" s="3">
        <v>0</v>
      </c>
      <c r="F3937" s="3">
        <v>7000</v>
      </c>
      <c r="G3937" s="34">
        <v>20.99</v>
      </c>
      <c r="H3937" s="3" t="s">
        <v>8184</v>
      </c>
      <c r="I3937" s="3" t="s">
        <v>12122</v>
      </c>
      <c r="J3937" s="3" t="s">
        <v>8102</v>
      </c>
      <c r="K3937" s="3" t="s">
        <v>8103</v>
      </c>
      <c r="L3937" s="3" t="s">
        <v>68</v>
      </c>
      <c r="M3937" s="26" t="s">
        <v>16689</v>
      </c>
      <c r="N3937"/>
      <c r="O3937" s="3">
        <v>117</v>
      </c>
      <c r="P3937" s="55">
        <v>59850.38</v>
      </c>
      <c r="Q3937" s="55">
        <v>67169.649999999994</v>
      </c>
      <c r="R3937" s="55">
        <v>-7319.27</v>
      </c>
      <c r="S3937" s="57">
        <v>-0.11</v>
      </c>
      <c r="T3937" s="55">
        <v>511.5417094017094</v>
      </c>
      <c r="U3937" s="55">
        <v>22550.82</v>
      </c>
      <c r="V3937" s="55">
        <v>29603.360000000001</v>
      </c>
      <c r="W3937" s="55">
        <v>-7052.54</v>
      </c>
      <c r="X3937" s="57">
        <v>-0.24</v>
      </c>
      <c r="Y3937" s="3" t="str">
        <f>IFERROR(VLOOKUP(A3937,'Pivot price tier'!$C$8:$L$2290,10,0),"")</f>
        <v xml:space="preserve"> </v>
      </c>
      <c r="Z3937" s="3" t="str">
        <f>IFERROR(VLOOKUP(A3937,'Pivot price tier by size'!$D$8:$M$2512,10,0),"")</f>
        <v xml:space="preserve"> </v>
      </c>
      <c r="AA3937" s="3" t="str">
        <f>IFERROR(VLOOKUP(A3937,'Pivot category'!$B$8:$I$2236,8,0),"")</f>
        <v xml:space="preserve"> </v>
      </c>
      <c r="AB3937" s="3" t="str">
        <f>IF(P3937&lt;$AC$1,"Bottom 5%","")</f>
        <v/>
      </c>
      <c r="AC3937"/>
      <c r="AD3937" t="s">
        <v>11019</v>
      </c>
      <c r="AE3937" t="s">
        <v>13854</v>
      </c>
    </row>
    <row r="3938" spans="1:31" x14ac:dyDescent="0.25">
      <c r="A3938" t="s">
        <v>7726</v>
      </c>
      <c r="B3938" t="s">
        <v>1302</v>
      </c>
      <c r="C3938" s="3" t="s">
        <v>38</v>
      </c>
      <c r="D3938" s="3" t="s">
        <v>3622</v>
      </c>
      <c r="E3938" s="3">
        <v>0</v>
      </c>
      <c r="F3938" s="3">
        <v>1000</v>
      </c>
      <c r="G3938" s="34">
        <v>20.99</v>
      </c>
      <c r="H3938" s="3" t="s">
        <v>8184</v>
      </c>
      <c r="I3938" s="3" t="s">
        <v>12122</v>
      </c>
      <c r="J3938" s="3" t="s">
        <v>8102</v>
      </c>
      <c r="K3938" s="3" t="s">
        <v>8103</v>
      </c>
      <c r="L3938" s="3" t="s">
        <v>68</v>
      </c>
      <c r="M3938" s="26" t="s">
        <v>16689</v>
      </c>
      <c r="N3938"/>
      <c r="O3938" s="3">
        <v>159</v>
      </c>
      <c r="P3938" s="55">
        <v>67696.42</v>
      </c>
      <c r="Q3938" s="55">
        <v>87584.46</v>
      </c>
      <c r="R3938" s="55">
        <v>-19888.04</v>
      </c>
      <c r="S3938" s="57">
        <v>-0.23</v>
      </c>
      <c r="T3938" s="55">
        <v>425.76364779874211</v>
      </c>
      <c r="U3938" s="55">
        <v>73419.7</v>
      </c>
      <c r="V3938" s="55">
        <v>90097.38</v>
      </c>
      <c r="W3938" s="55">
        <v>-16677.68</v>
      </c>
      <c r="X3938" s="57">
        <v>-0.19</v>
      </c>
      <c r="Y3938" s="3" t="str">
        <f>IFERROR(VLOOKUP(A3938,'Pivot price tier'!$C$8:$L$2290,10,0),"")</f>
        <v xml:space="preserve"> </v>
      </c>
      <c r="Z3938" s="3" t="str">
        <f>IFERROR(VLOOKUP(A3938,'Pivot price tier by size'!$D$8:$M$2512,10,0),"")</f>
        <v xml:space="preserve"> </v>
      </c>
      <c r="AA3938" s="3" t="str">
        <f>IFERROR(VLOOKUP(A3938,'Pivot category'!$B$8:$I$2236,8,0),"")</f>
        <v xml:space="preserve"> </v>
      </c>
      <c r="AB3938" s="3" t="str">
        <f>IF(P3938&lt;$AC$1,"Bottom 5%","")</f>
        <v/>
      </c>
      <c r="AC3938"/>
      <c r="AD3938" t="s">
        <v>11019</v>
      </c>
      <c r="AE3938" t="s">
        <v>13854</v>
      </c>
    </row>
    <row r="3939" spans="1:31" x14ac:dyDescent="0.25">
      <c r="A3939" t="s">
        <v>14190</v>
      </c>
      <c r="B3939" t="s">
        <v>14191</v>
      </c>
      <c r="C3939" s="3" t="s">
        <v>38</v>
      </c>
      <c r="D3939" s="3" t="s">
        <v>13831</v>
      </c>
      <c r="E3939" s="3">
        <v>0</v>
      </c>
      <c r="F3939" s="3">
        <v>70000</v>
      </c>
      <c r="G3939" s="34">
        <v>21.99</v>
      </c>
      <c r="H3939" s="3" t="s">
        <v>8184</v>
      </c>
      <c r="I3939" s="3" t="s">
        <v>12122</v>
      </c>
      <c r="J3939" s="3" t="s">
        <v>8102</v>
      </c>
      <c r="K3939" s="3" t="s">
        <v>8103</v>
      </c>
      <c r="L3939" s="3" t="s">
        <v>68</v>
      </c>
      <c r="M3939" s="26">
        <v>45658</v>
      </c>
      <c r="N3939"/>
      <c r="O3939" s="3">
        <v>94</v>
      </c>
      <c r="P3939" s="55">
        <v>110810.48</v>
      </c>
      <c r="Q3939" s="55">
        <v>33899.26</v>
      </c>
      <c r="R3939" s="55">
        <v>76911.22</v>
      </c>
      <c r="S3939" s="57">
        <v>2.27</v>
      </c>
      <c r="T3939" s="55">
        <v>1178.8348936170212</v>
      </c>
      <c r="U3939" s="55">
        <v>52365.32</v>
      </c>
      <c r="V3939" s="55">
        <v>22010.29</v>
      </c>
      <c r="W3939" s="55">
        <v>30355.03</v>
      </c>
      <c r="X3939" s="57">
        <v>1.38</v>
      </c>
      <c r="Y3939" s="3" t="str">
        <f>IFERROR(VLOOKUP(A3939,'Pivot price tier'!$C$8:$L$2290,10,0),"")</f>
        <v xml:space="preserve"> </v>
      </c>
      <c r="Z3939" s="3" t="str">
        <f>IFERROR(VLOOKUP(A3939,'Pivot price tier by size'!$D$8:$M$2512,10,0),"")</f>
        <v xml:space="preserve"> </v>
      </c>
      <c r="AA3939" s="3" t="str">
        <f>IFERROR(VLOOKUP(A3939,'Pivot category'!$B$8:$I$2236,8,0),"")</f>
        <v xml:space="preserve"> </v>
      </c>
      <c r="AB3939" s="3" t="str">
        <f>IF(P3939&lt;$AC$1,"Bottom 5%","")</f>
        <v/>
      </c>
      <c r="AC3939"/>
      <c r="AD3939" t="s">
        <v>11019</v>
      </c>
      <c r="AE3939" t="s">
        <v>13854</v>
      </c>
    </row>
    <row r="3940" spans="1:31" x14ac:dyDescent="0.25">
      <c r="A3940" t="s">
        <v>5701</v>
      </c>
      <c r="B3940" t="s">
        <v>464</v>
      </c>
      <c r="C3940" s="3" t="s">
        <v>32</v>
      </c>
      <c r="D3940" s="3" t="s">
        <v>2695</v>
      </c>
      <c r="E3940" s="3" t="s">
        <v>5101</v>
      </c>
      <c r="F3940" s="3">
        <v>7000</v>
      </c>
      <c r="G3940" s="34">
        <v>11.99</v>
      </c>
      <c r="H3940" s="3" t="s">
        <v>26</v>
      </c>
      <c r="I3940" s="3" t="s">
        <v>19</v>
      </c>
      <c r="J3940" s="3" t="s">
        <v>8102</v>
      </c>
      <c r="K3940" s="3" t="s">
        <v>8103</v>
      </c>
      <c r="L3940" s="3" t="s">
        <v>68</v>
      </c>
      <c r="M3940" s="26" t="s">
        <v>16689</v>
      </c>
      <c r="N3940"/>
      <c r="O3940" s="3">
        <v>157</v>
      </c>
      <c r="P3940" s="55">
        <v>53556.51</v>
      </c>
      <c r="Q3940" s="55">
        <v>62169.87</v>
      </c>
      <c r="R3940" s="55">
        <v>-8613.36</v>
      </c>
      <c r="S3940" s="57">
        <v>-0.14000000000000001</v>
      </c>
      <c r="T3940" s="55">
        <v>341.12426751592358</v>
      </c>
      <c r="U3940" s="55">
        <v>104856.23</v>
      </c>
      <c r="V3940" s="55">
        <v>113238.26</v>
      </c>
      <c r="W3940" s="55">
        <v>-8382.0300000000007</v>
      </c>
      <c r="X3940" s="57">
        <v>-7.0000000000000007E-2</v>
      </c>
      <c r="Y3940" s="3" t="str">
        <f>IFERROR(VLOOKUP(A3940,'Pivot price tier'!$C$8:$L$2290,10,0),"")</f>
        <v xml:space="preserve"> </v>
      </c>
      <c r="Z3940" s="3" t="str">
        <f>IFERROR(VLOOKUP(A3940,'Pivot price tier by size'!$D$8:$M$2512,10,0),"")</f>
        <v xml:space="preserve"> </v>
      </c>
      <c r="AA3940" s="3" t="str">
        <f>IFERROR(VLOOKUP(A3940,'Pivot category'!$B$8:$I$2236,8,0),"")</f>
        <v xml:space="preserve"> </v>
      </c>
      <c r="AB3940" s="3" t="str">
        <f>IF(P3940&lt;$AC$1,"Bottom 5%","")</f>
        <v/>
      </c>
      <c r="AC3940"/>
      <c r="AD3940" t="s">
        <v>16512</v>
      </c>
      <c r="AE3940" t="s">
        <v>13853</v>
      </c>
    </row>
    <row r="3941" spans="1:31" x14ac:dyDescent="0.25">
      <c r="A3941" t="s">
        <v>5385</v>
      </c>
      <c r="B3941" t="s">
        <v>475</v>
      </c>
      <c r="C3941" s="3" t="s">
        <v>32</v>
      </c>
      <c r="D3941" s="3" t="s">
        <v>2708</v>
      </c>
      <c r="E3941" s="3" t="s">
        <v>5101</v>
      </c>
      <c r="F3941" s="3">
        <v>7000</v>
      </c>
      <c r="G3941" s="34">
        <v>18.989999999999998</v>
      </c>
      <c r="H3941" s="3" t="s">
        <v>26</v>
      </c>
      <c r="I3941" s="3" t="s">
        <v>21</v>
      </c>
      <c r="J3941" s="3" t="s">
        <v>8102</v>
      </c>
      <c r="K3941" s="3" t="s">
        <v>8103</v>
      </c>
      <c r="L3941" s="3" t="s">
        <v>68</v>
      </c>
      <c r="M3941" s="26" t="s">
        <v>16689</v>
      </c>
      <c r="N3941"/>
      <c r="O3941" s="3">
        <v>141</v>
      </c>
      <c r="P3941" s="55">
        <v>99746.91</v>
      </c>
      <c r="Q3941" s="55">
        <v>114552.89</v>
      </c>
      <c r="R3941" s="55">
        <v>-14805.98</v>
      </c>
      <c r="S3941" s="57">
        <v>-0.13</v>
      </c>
      <c r="T3941" s="55">
        <v>707.42489361702133</v>
      </c>
      <c r="U3941" s="55">
        <v>119288.44</v>
      </c>
      <c r="V3941" s="55">
        <v>117267.48</v>
      </c>
      <c r="W3941" s="55">
        <v>2020.96</v>
      </c>
      <c r="X3941" s="57">
        <v>0.02</v>
      </c>
      <c r="Y3941" s="3" t="str">
        <f>IFERROR(VLOOKUP(A3941,'Pivot price tier'!$C$8:$L$2290,10,0),"")</f>
        <v xml:space="preserve"> </v>
      </c>
      <c r="Z3941" s="3" t="str">
        <f>IFERROR(VLOOKUP(A3941,'Pivot price tier by size'!$D$8:$M$2512,10,0),"")</f>
        <v xml:space="preserve"> </v>
      </c>
      <c r="AA3941" s="3" t="str">
        <f>IFERROR(VLOOKUP(A3941,'Pivot category'!$B$8:$I$2236,8,0),"")</f>
        <v xml:space="preserve"> </v>
      </c>
      <c r="AB3941" s="3" t="str">
        <f>IF(P3941&lt;$AC$1,"Bottom 5%","")</f>
        <v/>
      </c>
      <c r="AC3941"/>
      <c r="AD3941" t="s">
        <v>16512</v>
      </c>
      <c r="AE3941" t="s">
        <v>13853</v>
      </c>
    </row>
    <row r="3942" spans="1:31" x14ac:dyDescent="0.25">
      <c r="A3942" t="s">
        <v>6918</v>
      </c>
      <c r="B3942" t="s">
        <v>1674</v>
      </c>
      <c r="C3942" s="3" t="s">
        <v>34</v>
      </c>
      <c r="D3942" s="3" t="s">
        <v>4036</v>
      </c>
      <c r="E3942" s="3">
        <v>0</v>
      </c>
      <c r="F3942" s="3">
        <v>7000</v>
      </c>
      <c r="G3942" s="34">
        <v>34.99</v>
      </c>
      <c r="H3942" s="3" t="s">
        <v>27</v>
      </c>
      <c r="I3942" s="3" t="s">
        <v>15</v>
      </c>
      <c r="J3942" s="3" t="s">
        <v>8102</v>
      </c>
      <c r="K3942" s="3" t="s">
        <v>8103</v>
      </c>
      <c r="L3942" s="3" t="s">
        <v>68</v>
      </c>
      <c r="M3942" s="26" t="s">
        <v>16689</v>
      </c>
      <c r="N3942"/>
      <c r="O3942" s="3">
        <v>138</v>
      </c>
      <c r="P3942" s="55">
        <v>173849.58</v>
      </c>
      <c r="Q3942" s="55">
        <v>176207.04</v>
      </c>
      <c r="R3942" s="55">
        <v>-2357.46</v>
      </c>
      <c r="S3942" s="57">
        <v>-0.01</v>
      </c>
      <c r="T3942" s="55">
        <v>1259.7795652173911</v>
      </c>
      <c r="U3942" s="55">
        <v>109394.96</v>
      </c>
      <c r="V3942" s="55">
        <v>139461.25</v>
      </c>
      <c r="W3942" s="55">
        <v>-30066.29</v>
      </c>
      <c r="X3942" s="57">
        <v>-0.22</v>
      </c>
      <c r="Y3942" s="3" t="str">
        <f>IFERROR(VLOOKUP(A3942,'Pivot price tier'!$C$8:$L$2290,10,0),"")</f>
        <v xml:space="preserve"> </v>
      </c>
      <c r="Z3942" s="3" t="str">
        <f>IFERROR(VLOOKUP(A3942,'Pivot price tier by size'!$D$8:$M$2512,10,0),"")</f>
        <v xml:space="preserve"> </v>
      </c>
      <c r="AA3942" s="3" t="str">
        <f>IFERROR(VLOOKUP(A3942,'Pivot category'!$B$8:$I$2236,8,0),"")</f>
        <v xml:space="preserve"> </v>
      </c>
      <c r="AB3942" s="3" t="str">
        <f>IF(P3942&lt;$AC$1,"Bottom 5%","")</f>
        <v/>
      </c>
      <c r="AC3942"/>
      <c r="AD3942" t="s">
        <v>16514</v>
      </c>
      <c r="AE3942" t="s">
        <v>13858</v>
      </c>
    </row>
    <row r="3943" spans="1:31" x14ac:dyDescent="0.25">
      <c r="A3943" t="s">
        <v>5866</v>
      </c>
      <c r="B3943" t="s">
        <v>1676</v>
      </c>
      <c r="C3943" s="3" t="s">
        <v>32</v>
      </c>
      <c r="D3943" s="3" t="s">
        <v>4038</v>
      </c>
      <c r="E3943" s="3">
        <v>0</v>
      </c>
      <c r="F3943" s="3">
        <v>7000</v>
      </c>
      <c r="G3943" s="34">
        <v>64.989999999999995</v>
      </c>
      <c r="H3943" s="3" t="s">
        <v>27</v>
      </c>
      <c r="I3943" s="3" t="s">
        <v>15</v>
      </c>
      <c r="J3943" s="3" t="s">
        <v>8102</v>
      </c>
      <c r="K3943" s="3" t="s">
        <v>8103</v>
      </c>
      <c r="L3943" s="3" t="s">
        <v>68</v>
      </c>
      <c r="M3943" s="26" t="s">
        <v>16689</v>
      </c>
      <c r="N3943"/>
      <c r="O3943" s="3">
        <v>154</v>
      </c>
      <c r="P3943" s="55">
        <v>248657.99</v>
      </c>
      <c r="Q3943" s="55">
        <v>322055.42</v>
      </c>
      <c r="R3943" s="55">
        <v>-73397.429999999993</v>
      </c>
      <c r="S3943" s="57">
        <v>-0.23</v>
      </c>
      <c r="T3943" s="55">
        <v>1614.6622727272727</v>
      </c>
      <c r="U3943" s="55">
        <v>276497.90000000002</v>
      </c>
      <c r="V3943" s="55">
        <v>276371.43</v>
      </c>
      <c r="W3943" s="55">
        <v>126.47</v>
      </c>
      <c r="X3943" s="57">
        <v>0</v>
      </c>
      <c r="Y3943" s="3" t="str">
        <f>IFERROR(VLOOKUP(A3943,'Pivot price tier'!$C$8:$L$2290,10,0),"")</f>
        <v xml:space="preserve"> </v>
      </c>
      <c r="Z3943" s="3" t="str">
        <f>IFERROR(VLOOKUP(A3943,'Pivot price tier by size'!$D$8:$M$2512,10,0),"")</f>
        <v xml:space="preserve"> </v>
      </c>
      <c r="AA3943" s="3" t="str">
        <f>IFERROR(VLOOKUP(A3943,'Pivot category'!$B$8:$I$2236,8,0),"")</f>
        <v xml:space="preserve"> </v>
      </c>
      <c r="AB3943" s="3" t="str">
        <f>IF(P3943&lt;$AC$1,"Bottom 5%","")</f>
        <v/>
      </c>
      <c r="AC3943"/>
      <c r="AD3943" t="s">
        <v>16514</v>
      </c>
      <c r="AE3943" t="s">
        <v>13858</v>
      </c>
    </row>
    <row r="3944" spans="1:31" x14ac:dyDescent="0.25">
      <c r="A3944" t="s">
        <v>9477</v>
      </c>
      <c r="B3944" t="s">
        <v>576</v>
      </c>
      <c r="C3944" s="3" t="s">
        <v>32</v>
      </c>
      <c r="D3944" s="3" t="s">
        <v>2825</v>
      </c>
      <c r="E3944" s="3">
        <v>0</v>
      </c>
      <c r="F3944" s="3">
        <v>7000</v>
      </c>
      <c r="G3944" s="34">
        <v>24.99</v>
      </c>
      <c r="H3944" s="3" t="s">
        <v>29</v>
      </c>
      <c r="I3944" s="3" t="s">
        <v>21</v>
      </c>
      <c r="J3944" s="3" t="s">
        <v>8102</v>
      </c>
      <c r="K3944" s="3" t="s">
        <v>8103</v>
      </c>
      <c r="L3944" s="3" t="s">
        <v>68</v>
      </c>
      <c r="M3944" s="26" t="s">
        <v>16689</v>
      </c>
      <c r="N3944"/>
      <c r="O3944" s="3">
        <v>146</v>
      </c>
      <c r="P3944" s="55">
        <v>89314.26</v>
      </c>
      <c r="Q3944" s="55">
        <v>73853.05</v>
      </c>
      <c r="R3944" s="55">
        <v>15461.21</v>
      </c>
      <c r="S3944" s="57">
        <v>0.21</v>
      </c>
      <c r="T3944" s="55">
        <v>611.74150684931499</v>
      </c>
      <c r="U3944" s="55">
        <v>111630.33</v>
      </c>
      <c r="V3944" s="55">
        <v>142375.26999999999</v>
      </c>
      <c r="W3944" s="55">
        <v>-30744.94</v>
      </c>
      <c r="X3944" s="57">
        <v>-0.22</v>
      </c>
      <c r="Y3944" s="3" t="str">
        <f>IFERROR(VLOOKUP(A3944,'Pivot price tier'!$C$8:$L$2290,10,0),"")</f>
        <v xml:space="preserve"> </v>
      </c>
      <c r="Z3944" s="3" t="str">
        <f>IFERROR(VLOOKUP(A3944,'Pivot price tier by size'!$D$8:$M$2512,10,0),"")</f>
        <v xml:space="preserve"> </v>
      </c>
      <c r="AA3944" s="3" t="str">
        <f>IFERROR(VLOOKUP(A3944,'Pivot category'!$B$8:$I$2236,8,0),"")</f>
        <v xml:space="preserve"> </v>
      </c>
      <c r="AB3944" s="3" t="str">
        <f>IF(P3944&lt;$AC$1,"Bottom 5%","")</f>
        <v/>
      </c>
      <c r="AC3944"/>
      <c r="AD3944" t="s">
        <v>16514</v>
      </c>
      <c r="AE3944" t="s">
        <v>13858</v>
      </c>
    </row>
    <row r="3945" spans="1:31" x14ac:dyDescent="0.25">
      <c r="A3945" t="s">
        <v>14980</v>
      </c>
      <c r="B3945" t="s">
        <v>13529</v>
      </c>
      <c r="C3945" s="3" t="s">
        <v>32</v>
      </c>
      <c r="D3945" s="3" t="s">
        <v>13200</v>
      </c>
      <c r="E3945" s="3" t="s">
        <v>5053</v>
      </c>
      <c r="F3945" s="3">
        <v>70000</v>
      </c>
      <c r="G3945" s="34">
        <v>74.989999999999995</v>
      </c>
      <c r="H3945" s="3" t="s">
        <v>27</v>
      </c>
      <c r="I3945" s="3" t="s">
        <v>15</v>
      </c>
      <c r="J3945" s="3" t="s">
        <v>8102</v>
      </c>
      <c r="K3945" s="3" t="s">
        <v>8103</v>
      </c>
      <c r="L3945" s="3" t="s">
        <v>68</v>
      </c>
      <c r="M3945" s="26">
        <v>45566</v>
      </c>
      <c r="N3945"/>
      <c r="O3945" s="3">
        <v>64</v>
      </c>
      <c r="P3945" s="55">
        <v>76939.740000000005</v>
      </c>
      <c r="Q3945" s="55">
        <v>85113.65</v>
      </c>
      <c r="R3945" s="55">
        <v>-8173.91</v>
      </c>
      <c r="S3945" s="57">
        <v>-0.1</v>
      </c>
      <c r="T3945" s="55">
        <v>1202.1834375000001</v>
      </c>
      <c r="U3945" s="55">
        <v>32395.68</v>
      </c>
      <c r="V3945" s="55">
        <v>45968.87</v>
      </c>
      <c r="W3945" s="55">
        <v>-13573.19</v>
      </c>
      <c r="X3945" s="57">
        <v>-0.3</v>
      </c>
      <c r="Y3945" s="3" t="str">
        <f>IFERROR(VLOOKUP(A3945,'Pivot price tier'!$C$8:$L$2290,10,0),"")</f>
        <v xml:space="preserve"> </v>
      </c>
      <c r="Z3945" s="3" t="str">
        <f>IFERROR(VLOOKUP(A3945,'Pivot price tier by size'!$D$8:$M$2512,10,0),"")</f>
        <v xml:space="preserve"> </v>
      </c>
      <c r="AA3945" s="3" t="str">
        <f>IFERROR(VLOOKUP(A3945,'Pivot category'!$B$8:$I$2236,8,0),"")</f>
        <v xml:space="preserve"> </v>
      </c>
      <c r="AB3945" s="3" t="str">
        <f>IF(P3945&lt;$AC$1,"Bottom 5%","")</f>
        <v/>
      </c>
      <c r="AC3945"/>
      <c r="AD3945" t="s">
        <v>16514</v>
      </c>
      <c r="AE3945" t="s">
        <v>13858</v>
      </c>
    </row>
    <row r="3946" spans="1:31" x14ac:dyDescent="0.25">
      <c r="A3946" t="s">
        <v>6917</v>
      </c>
      <c r="B3946" t="s">
        <v>1677</v>
      </c>
      <c r="C3946" s="3" t="s">
        <v>34</v>
      </c>
      <c r="D3946" s="3" t="s">
        <v>4039</v>
      </c>
      <c r="E3946" s="3">
        <v>0</v>
      </c>
      <c r="F3946" s="3">
        <v>7000</v>
      </c>
      <c r="G3946" s="34">
        <v>32.99</v>
      </c>
      <c r="H3946" s="3" t="s">
        <v>27</v>
      </c>
      <c r="I3946" s="3" t="s">
        <v>15</v>
      </c>
      <c r="J3946" s="3" t="s">
        <v>8102</v>
      </c>
      <c r="K3946" s="3" t="s">
        <v>8103</v>
      </c>
      <c r="L3946" s="3" t="s">
        <v>68</v>
      </c>
      <c r="M3946" s="26" t="s">
        <v>16689</v>
      </c>
      <c r="N3946"/>
      <c r="O3946" s="3">
        <v>154</v>
      </c>
      <c r="P3946" s="55">
        <v>384234.53</v>
      </c>
      <c r="Q3946" s="55">
        <v>416069.88</v>
      </c>
      <c r="R3946" s="55">
        <v>-31835.35</v>
      </c>
      <c r="S3946" s="57">
        <v>-0.08</v>
      </c>
      <c r="T3946" s="55">
        <v>2495.0294155844158</v>
      </c>
      <c r="U3946" s="55">
        <v>391063.46</v>
      </c>
      <c r="V3946" s="55">
        <v>422700.87</v>
      </c>
      <c r="W3946" s="55">
        <v>-31637.41</v>
      </c>
      <c r="X3946" s="57">
        <v>-7.0000000000000007E-2</v>
      </c>
      <c r="Y3946" s="3" t="str">
        <f>IFERROR(VLOOKUP(A3946,'Pivot price tier'!$C$8:$L$2290,10,0),"")</f>
        <v xml:space="preserve"> </v>
      </c>
      <c r="Z3946" s="3" t="str">
        <f>IFERROR(VLOOKUP(A3946,'Pivot price tier by size'!$D$8:$M$2512,10,0),"")</f>
        <v xml:space="preserve"> </v>
      </c>
      <c r="AA3946" s="3" t="str">
        <f>IFERROR(VLOOKUP(A3946,'Pivot category'!$B$8:$I$2236,8,0),"")</f>
        <v xml:space="preserve"> </v>
      </c>
      <c r="AB3946" s="3" t="str">
        <f>IF(P3946&lt;$AC$1,"Bottom 5%","")</f>
        <v/>
      </c>
      <c r="AC3946"/>
      <c r="AD3946" t="s">
        <v>16514</v>
      </c>
      <c r="AE3946" t="s">
        <v>13858</v>
      </c>
    </row>
    <row r="3947" spans="1:31" hidden="1" x14ac:dyDescent="0.25">
      <c r="A3947" t="s">
        <v>16240</v>
      </c>
      <c r="B3947" t="s">
        <v>16241</v>
      </c>
      <c r="C3947" s="3" t="s">
        <v>32</v>
      </c>
      <c r="D3947" s="3" t="s">
        <v>16452</v>
      </c>
      <c r="E3947" s="3" t="s">
        <v>5053</v>
      </c>
      <c r="F3947" s="3">
        <v>70000</v>
      </c>
      <c r="G3947" s="34">
        <v>69.989999999999995</v>
      </c>
      <c r="H3947" s="3" t="s">
        <v>27</v>
      </c>
      <c r="I3947" s="3" t="s">
        <v>15</v>
      </c>
      <c r="J3947" s="3" t="s">
        <v>8102</v>
      </c>
      <c r="K3947" s="3" t="s">
        <v>8103</v>
      </c>
      <c r="L3947" s="3" t="s">
        <v>68</v>
      </c>
      <c r="M3947" s="26">
        <v>46113</v>
      </c>
      <c r="N3947"/>
      <c r="O3947" s="3">
        <v>54</v>
      </c>
      <c r="P3947" s="55">
        <v>7668.89</v>
      </c>
      <c r="Q3947" s="55">
        <v>139.97999999999999</v>
      </c>
      <c r="R3947" s="55">
        <v>7528.91</v>
      </c>
      <c r="S3947" s="57">
        <v>53.79</v>
      </c>
      <c r="T3947" s="55">
        <v>142.01648148148149</v>
      </c>
      <c r="U3947" s="55">
        <v>5064.24</v>
      </c>
      <c r="V3947" s="55">
        <v>3984.43</v>
      </c>
      <c r="W3947" s="55">
        <v>1079.81</v>
      </c>
      <c r="X3947" s="57">
        <v>0.27</v>
      </c>
      <c r="Y3947" s="3" t="str">
        <f>IFERROR(VLOOKUP(A3947,'Pivot price tier'!$C$8:$L$2290,10,0),"")</f>
        <v>X</v>
      </c>
      <c r="Z3947" s="3" t="str">
        <f>IFERROR(VLOOKUP(A3947,'Pivot price tier by size'!$D$8:$M$2512,10,0),"")</f>
        <v>X</v>
      </c>
      <c r="AA3947" s="3" t="str">
        <f>IFERROR(VLOOKUP(A3947,'Pivot category'!$B$8:$I$2236,8,0),"")</f>
        <v>X</v>
      </c>
      <c r="AB3947" s="3" t="str">
        <f>IF(P3947&lt;$AC$1,"Bottom 5%","")</f>
        <v>Bottom 5%</v>
      </c>
      <c r="AC3947"/>
      <c r="AD3947" t="s">
        <v>11018</v>
      </c>
      <c r="AE3947" t="s">
        <v>13876</v>
      </c>
    </row>
    <row r="3948" spans="1:31" hidden="1" x14ac:dyDescent="0.25">
      <c r="A3948" t="s">
        <v>6913</v>
      </c>
      <c r="B3948" t="s">
        <v>1700</v>
      </c>
      <c r="C3948" s="3" t="s">
        <v>34</v>
      </c>
      <c r="D3948" s="3" t="s">
        <v>4062</v>
      </c>
      <c r="E3948" s="3" t="s">
        <v>5101</v>
      </c>
      <c r="F3948" s="3">
        <v>7000</v>
      </c>
      <c r="G3948" s="34">
        <v>5.99</v>
      </c>
      <c r="H3948" s="3" t="s">
        <v>30</v>
      </c>
      <c r="I3948" s="3" t="s">
        <v>17</v>
      </c>
      <c r="J3948" s="3" t="s">
        <v>8107</v>
      </c>
      <c r="K3948" s="3" t="s">
        <v>8103</v>
      </c>
      <c r="L3948" s="3" t="s">
        <v>8105</v>
      </c>
      <c r="M3948" s="26" t="s">
        <v>16689</v>
      </c>
      <c r="N3948"/>
      <c r="O3948" s="3">
        <v>11</v>
      </c>
      <c r="P3948" s="55">
        <v>1689.18</v>
      </c>
      <c r="Q3948" s="55">
        <v>7655.22</v>
      </c>
      <c r="R3948" s="55">
        <v>-5966.04</v>
      </c>
      <c r="S3948" s="57">
        <v>-0.78</v>
      </c>
      <c r="T3948" s="55">
        <v>153.56181818181818</v>
      </c>
      <c r="U3948" s="55">
        <v>251.58</v>
      </c>
      <c r="V3948" s="55">
        <v>2785.35</v>
      </c>
      <c r="W3948" s="55">
        <v>-2533.77</v>
      </c>
      <c r="X3948" s="57">
        <v>-0.91</v>
      </c>
      <c r="Y3948" s="3" t="str">
        <f>IFERROR(VLOOKUP(A3948,'Pivot price tier'!$C$8:$L$2290,10,0),"")</f>
        <v/>
      </c>
      <c r="Z3948" s="3" t="str">
        <f>IFERROR(VLOOKUP(A3948,'Pivot price tier by size'!$D$8:$M$2512,10,0),"")</f>
        <v/>
      </c>
      <c r="AA3948" s="3" t="str">
        <f>IFERROR(VLOOKUP(A3948,'Pivot category'!$B$8:$I$2236,8,0),"")</f>
        <v/>
      </c>
      <c r="AB3948" s="3" t="str">
        <f>IF(P3948&lt;$AC$1,"Bottom 5%","")</f>
        <v>Bottom 5%</v>
      </c>
      <c r="AC3948"/>
      <c r="AD3948" t="s">
        <v>16510</v>
      </c>
      <c r="AE3948" t="s">
        <v>13853</v>
      </c>
    </row>
    <row r="3949" spans="1:31" x14ac:dyDescent="0.25">
      <c r="A3949" t="s">
        <v>5865</v>
      </c>
      <c r="B3949" t="s">
        <v>1679</v>
      </c>
      <c r="C3949" s="3" t="s">
        <v>32</v>
      </c>
      <c r="D3949" s="3" t="s">
        <v>4041</v>
      </c>
      <c r="E3949" s="3">
        <v>0</v>
      </c>
      <c r="F3949" s="3">
        <v>7000</v>
      </c>
      <c r="G3949" s="34">
        <v>59.99</v>
      </c>
      <c r="H3949" s="3" t="s">
        <v>27</v>
      </c>
      <c r="I3949" s="3" t="s">
        <v>15</v>
      </c>
      <c r="J3949" s="3" t="s">
        <v>8102</v>
      </c>
      <c r="K3949" s="3" t="s">
        <v>8103</v>
      </c>
      <c r="L3949" s="3" t="s">
        <v>68</v>
      </c>
      <c r="M3949" s="26" t="s">
        <v>16689</v>
      </c>
      <c r="N3949"/>
      <c r="O3949" s="3">
        <v>157</v>
      </c>
      <c r="P3949" s="55">
        <v>566602.49</v>
      </c>
      <c r="Q3949" s="55">
        <v>596113.86</v>
      </c>
      <c r="R3949" s="55">
        <v>-29511.37</v>
      </c>
      <c r="S3949" s="57">
        <v>-0.05</v>
      </c>
      <c r="T3949" s="55">
        <v>3608.9330573248408</v>
      </c>
      <c r="U3949" s="55">
        <v>680791.97</v>
      </c>
      <c r="V3949" s="55">
        <v>618378.19999999995</v>
      </c>
      <c r="W3949" s="55">
        <v>62413.77</v>
      </c>
      <c r="X3949" s="57">
        <v>0.1</v>
      </c>
      <c r="Y3949" s="3" t="str">
        <f>IFERROR(VLOOKUP(A3949,'Pivot price tier'!$C$8:$L$2290,10,0),"")</f>
        <v xml:space="preserve"> </v>
      </c>
      <c r="Z3949" s="3" t="str">
        <f>IFERROR(VLOOKUP(A3949,'Pivot price tier by size'!$D$8:$M$2512,10,0),"")</f>
        <v xml:space="preserve"> </v>
      </c>
      <c r="AA3949" s="3" t="str">
        <f>IFERROR(VLOOKUP(A3949,'Pivot category'!$B$8:$I$2236,8,0),"")</f>
        <v xml:space="preserve"> </v>
      </c>
      <c r="AB3949" s="3" t="str">
        <f>IF(P3949&lt;$AC$1,"Bottom 5%","")</f>
        <v/>
      </c>
      <c r="AC3949"/>
      <c r="AD3949" t="s">
        <v>16514</v>
      </c>
      <c r="AE3949" t="s">
        <v>13858</v>
      </c>
    </row>
    <row r="3950" spans="1:31" x14ac:dyDescent="0.25">
      <c r="A3950" t="s">
        <v>7781</v>
      </c>
      <c r="B3950" t="s">
        <v>1681</v>
      </c>
      <c r="C3950" s="3" t="s">
        <v>38</v>
      </c>
      <c r="D3950" s="3" t="s">
        <v>4043</v>
      </c>
      <c r="E3950" s="3">
        <v>0</v>
      </c>
      <c r="F3950" s="3">
        <v>7000</v>
      </c>
      <c r="G3950" s="34">
        <v>119.99</v>
      </c>
      <c r="H3950" s="3" t="s">
        <v>27</v>
      </c>
      <c r="I3950" s="3" t="s">
        <v>15</v>
      </c>
      <c r="J3950" s="3" t="s">
        <v>8102</v>
      </c>
      <c r="K3950" s="3" t="s">
        <v>8103</v>
      </c>
      <c r="L3950" s="3" t="s">
        <v>68</v>
      </c>
      <c r="M3950" s="26" t="s">
        <v>16689</v>
      </c>
      <c r="N3950"/>
      <c r="O3950" s="3">
        <v>155</v>
      </c>
      <c r="P3950" s="55">
        <v>666559.97</v>
      </c>
      <c r="Q3950" s="55">
        <v>630476.51</v>
      </c>
      <c r="R3950" s="55">
        <v>36083.46</v>
      </c>
      <c r="S3950" s="57">
        <v>0.06</v>
      </c>
      <c r="T3950" s="55">
        <v>4300.3869032258062</v>
      </c>
      <c r="U3950" s="55">
        <v>634358.32999999996</v>
      </c>
      <c r="V3950" s="55">
        <v>691853.73</v>
      </c>
      <c r="W3950" s="55">
        <v>-57495.4</v>
      </c>
      <c r="X3950" s="57">
        <v>-0.08</v>
      </c>
      <c r="Y3950" s="3" t="str">
        <f>IFERROR(VLOOKUP(A3950,'Pivot price tier'!$C$8:$L$2290,10,0),"")</f>
        <v xml:space="preserve"> </v>
      </c>
      <c r="Z3950" s="3" t="str">
        <f>IFERROR(VLOOKUP(A3950,'Pivot price tier by size'!$D$8:$M$2512,10,0),"")</f>
        <v xml:space="preserve"> </v>
      </c>
      <c r="AA3950" s="3" t="str">
        <f>IFERROR(VLOOKUP(A3950,'Pivot category'!$B$8:$I$2236,8,0),"")</f>
        <v xml:space="preserve"> </v>
      </c>
      <c r="AB3950" s="3" t="str">
        <f>IF(P3950&lt;$AC$1,"Bottom 5%","")</f>
        <v/>
      </c>
      <c r="AC3950"/>
      <c r="AD3950" t="s">
        <v>16514</v>
      </c>
      <c r="AE3950" t="s">
        <v>13858</v>
      </c>
    </row>
    <row r="3951" spans="1:31" x14ac:dyDescent="0.25">
      <c r="A3951" t="s">
        <v>6919</v>
      </c>
      <c r="B3951" t="s">
        <v>1683</v>
      </c>
      <c r="C3951" s="3" t="s">
        <v>34</v>
      </c>
      <c r="D3951" s="3" t="s">
        <v>4045</v>
      </c>
      <c r="E3951" s="3">
        <v>0</v>
      </c>
      <c r="F3951" s="3">
        <v>7000</v>
      </c>
      <c r="G3951" s="34">
        <v>29.99</v>
      </c>
      <c r="H3951" s="3" t="s">
        <v>27</v>
      </c>
      <c r="I3951" s="3" t="s">
        <v>15</v>
      </c>
      <c r="J3951" s="3" t="s">
        <v>8102</v>
      </c>
      <c r="K3951" s="3" t="s">
        <v>8103</v>
      </c>
      <c r="L3951" s="3" t="s">
        <v>68</v>
      </c>
      <c r="M3951" s="26" t="s">
        <v>16689</v>
      </c>
      <c r="N3951"/>
      <c r="O3951" s="3">
        <v>159</v>
      </c>
      <c r="P3951" s="55">
        <v>1345891.22</v>
      </c>
      <c r="Q3951" s="55">
        <v>1582602.29</v>
      </c>
      <c r="R3951" s="55">
        <v>-236711.07</v>
      </c>
      <c r="S3951" s="57">
        <v>-0.15</v>
      </c>
      <c r="T3951" s="55">
        <v>8464.7246540880496</v>
      </c>
      <c r="U3951" s="55">
        <v>1945031.44</v>
      </c>
      <c r="V3951" s="55">
        <v>2273152.0299999998</v>
      </c>
      <c r="W3951" s="55">
        <v>-328120.59000000003</v>
      </c>
      <c r="X3951" s="57">
        <v>-0.14000000000000001</v>
      </c>
      <c r="Y3951" s="3" t="str">
        <f>IFERROR(VLOOKUP(A3951,'Pivot price tier'!$C$8:$L$2290,10,0),"")</f>
        <v xml:space="preserve"> </v>
      </c>
      <c r="Z3951" s="3" t="str">
        <f>IFERROR(VLOOKUP(A3951,'Pivot price tier by size'!$D$8:$M$2512,10,0),"")</f>
        <v xml:space="preserve"> </v>
      </c>
      <c r="AA3951" s="3" t="str">
        <f>IFERROR(VLOOKUP(A3951,'Pivot category'!$B$8:$I$2236,8,0),"")</f>
        <v xml:space="preserve"> </v>
      </c>
      <c r="AB3951" s="3" t="str">
        <f>IF(P3951&lt;$AC$1,"Bottom 5%","")</f>
        <v/>
      </c>
      <c r="AC3951"/>
      <c r="AD3951" t="s">
        <v>16514</v>
      </c>
      <c r="AE3951" t="s">
        <v>13858</v>
      </c>
    </row>
    <row r="3952" spans="1:31" x14ac:dyDescent="0.25">
      <c r="A3952" t="s">
        <v>5867</v>
      </c>
      <c r="B3952" t="s">
        <v>1685</v>
      </c>
      <c r="C3952" s="3" t="s">
        <v>32</v>
      </c>
      <c r="D3952" s="3" t="s">
        <v>4047</v>
      </c>
      <c r="E3952" s="3">
        <v>0</v>
      </c>
      <c r="F3952" s="3">
        <v>7000</v>
      </c>
      <c r="G3952" s="34">
        <v>54.99</v>
      </c>
      <c r="H3952" s="3" t="s">
        <v>27</v>
      </c>
      <c r="I3952" s="3" t="s">
        <v>15</v>
      </c>
      <c r="J3952" s="3" t="s">
        <v>8102</v>
      </c>
      <c r="K3952" s="3" t="s">
        <v>8103</v>
      </c>
      <c r="L3952" s="3" t="s">
        <v>68</v>
      </c>
      <c r="M3952" s="26" t="s">
        <v>16689</v>
      </c>
      <c r="N3952"/>
      <c r="O3952" s="3">
        <v>158</v>
      </c>
      <c r="P3952" s="55">
        <v>2013602.53</v>
      </c>
      <c r="Q3952" s="55">
        <v>2639671.1</v>
      </c>
      <c r="R3952" s="55">
        <v>-626068.56999999995</v>
      </c>
      <c r="S3952" s="57">
        <v>-0.24</v>
      </c>
      <c r="T3952" s="55">
        <v>12744.319810126583</v>
      </c>
      <c r="U3952" s="55">
        <v>6221677.2199999997</v>
      </c>
      <c r="V3952" s="55">
        <v>7056884.6100000003</v>
      </c>
      <c r="W3952" s="55">
        <v>-835207.39</v>
      </c>
      <c r="X3952" s="57">
        <v>-0.12</v>
      </c>
      <c r="Y3952" s="3" t="str">
        <f>IFERROR(VLOOKUP(A3952,'Pivot price tier'!$C$8:$L$2290,10,0),"")</f>
        <v xml:space="preserve"> </v>
      </c>
      <c r="Z3952" s="3" t="str">
        <f>IFERROR(VLOOKUP(A3952,'Pivot price tier by size'!$D$8:$M$2512,10,0),"")</f>
        <v xml:space="preserve"> </v>
      </c>
      <c r="AA3952" s="3" t="str">
        <f>IFERROR(VLOOKUP(A3952,'Pivot category'!$B$8:$I$2236,8,0),"")</f>
        <v xml:space="preserve"> </v>
      </c>
      <c r="AB3952" s="3" t="str">
        <f>IF(P3952&lt;$AC$1,"Bottom 5%","")</f>
        <v/>
      </c>
      <c r="AC3952"/>
      <c r="AD3952" t="s">
        <v>16514</v>
      </c>
      <c r="AE3952" t="s">
        <v>13858</v>
      </c>
    </row>
    <row r="3953" spans="1:31" x14ac:dyDescent="0.25">
      <c r="A3953" t="s">
        <v>7699</v>
      </c>
      <c r="B3953" t="s">
        <v>1686</v>
      </c>
      <c r="C3953" s="3" t="s">
        <v>38</v>
      </c>
      <c r="D3953" s="3" t="s">
        <v>4048</v>
      </c>
      <c r="E3953" s="3" t="s">
        <v>5053</v>
      </c>
      <c r="F3953" s="3">
        <v>7000</v>
      </c>
      <c r="G3953" s="34">
        <v>25.49</v>
      </c>
      <c r="H3953" s="3" t="s">
        <v>30</v>
      </c>
      <c r="I3953" s="3" t="s">
        <v>17</v>
      </c>
      <c r="J3953" s="3" t="s">
        <v>8102</v>
      </c>
      <c r="K3953" s="3" t="s">
        <v>8103</v>
      </c>
      <c r="L3953" s="3" t="s">
        <v>68</v>
      </c>
      <c r="M3953" s="26" t="s">
        <v>16689</v>
      </c>
      <c r="N3953"/>
      <c r="O3953" s="3">
        <v>153</v>
      </c>
      <c r="P3953" s="55">
        <v>276790.46999999997</v>
      </c>
      <c r="Q3953" s="55">
        <v>294083.03999999998</v>
      </c>
      <c r="R3953" s="55">
        <v>-17292.57</v>
      </c>
      <c r="S3953" s="57">
        <v>-0.06</v>
      </c>
      <c r="T3953" s="55">
        <v>1809.0880392156862</v>
      </c>
      <c r="U3953" s="55">
        <v>65288.19</v>
      </c>
      <c r="V3953" s="55">
        <v>76003.839999999997</v>
      </c>
      <c r="W3953" s="55">
        <v>-10715.65</v>
      </c>
      <c r="X3953" s="57">
        <v>-0.14000000000000001</v>
      </c>
      <c r="Y3953" s="3" t="str">
        <f>IFERROR(VLOOKUP(A3953,'Pivot price tier'!$C$8:$L$2290,10,0),"")</f>
        <v xml:space="preserve"> </v>
      </c>
      <c r="Z3953" s="3" t="str">
        <f>IFERROR(VLOOKUP(A3953,'Pivot price tier by size'!$D$8:$M$2512,10,0),"")</f>
        <v xml:space="preserve"> </v>
      </c>
      <c r="AA3953" s="3" t="str">
        <f>IFERROR(VLOOKUP(A3953,'Pivot category'!$B$8:$I$2236,8,0),"")</f>
        <v xml:space="preserve"> </v>
      </c>
      <c r="AB3953" s="3" t="str">
        <f>IF(P3953&lt;$AC$1,"Bottom 5%","")</f>
        <v/>
      </c>
      <c r="AC3953"/>
      <c r="AD3953" t="s">
        <v>16510</v>
      </c>
      <c r="AE3953" t="s">
        <v>13853</v>
      </c>
    </row>
    <row r="3954" spans="1:31" hidden="1" x14ac:dyDescent="0.25">
      <c r="A3954" t="s">
        <v>6907</v>
      </c>
      <c r="B3954" t="s">
        <v>1706</v>
      </c>
      <c r="C3954" s="3" t="s">
        <v>34</v>
      </c>
      <c r="D3954" s="3" t="s">
        <v>4068</v>
      </c>
      <c r="E3954" s="3" t="s">
        <v>5101</v>
      </c>
      <c r="F3954" s="3">
        <v>7000</v>
      </c>
      <c r="G3954" s="34">
        <v>3.89</v>
      </c>
      <c r="H3954" s="3" t="s">
        <v>30</v>
      </c>
      <c r="I3954" s="3" t="s">
        <v>17</v>
      </c>
      <c r="J3954" s="3" t="s">
        <v>8107</v>
      </c>
      <c r="K3954" s="3" t="s">
        <v>8103</v>
      </c>
      <c r="L3954" s="3" t="s">
        <v>8106</v>
      </c>
      <c r="M3954" s="26" t="s">
        <v>16689</v>
      </c>
      <c r="N3954"/>
      <c r="O3954" s="3">
        <v>1</v>
      </c>
      <c r="P3954" s="55">
        <v>976.39</v>
      </c>
      <c r="Q3954" s="55">
        <v>19701.97</v>
      </c>
      <c r="R3954" s="55">
        <v>-18725.580000000002</v>
      </c>
      <c r="S3954" s="57">
        <v>-0.95</v>
      </c>
      <c r="T3954" s="55">
        <v>976.39</v>
      </c>
      <c r="U3954" s="55">
        <v>245.07</v>
      </c>
      <c r="V3954" s="55">
        <v>18212.18</v>
      </c>
      <c r="W3954" s="55">
        <v>-17967.11</v>
      </c>
      <c r="X3954" s="57">
        <v>-0.99</v>
      </c>
      <c r="Y3954" s="3" t="str">
        <f>IFERROR(VLOOKUP(A3954,'Pivot price tier'!$C$8:$L$2290,10,0),"")</f>
        <v/>
      </c>
      <c r="Z3954" s="3" t="str">
        <f>IFERROR(VLOOKUP(A3954,'Pivot price tier by size'!$D$8:$M$2512,10,0),"")</f>
        <v/>
      </c>
      <c r="AA3954" s="3" t="str">
        <f>IFERROR(VLOOKUP(A3954,'Pivot category'!$B$8:$I$2236,8,0),"")</f>
        <v/>
      </c>
      <c r="AB3954" s="3" t="str">
        <f>IF(P3954&lt;$AC$1,"Bottom 5%","")</f>
        <v>Bottom 5%</v>
      </c>
      <c r="AC3954"/>
      <c r="AD3954" t="s">
        <v>16510</v>
      </c>
      <c r="AE3954" t="s">
        <v>13853</v>
      </c>
    </row>
    <row r="3955" spans="1:31" x14ac:dyDescent="0.25">
      <c r="A3955" t="s">
        <v>6856</v>
      </c>
      <c r="B3955" t="s">
        <v>1688</v>
      </c>
      <c r="C3955" s="3" t="s">
        <v>34</v>
      </c>
      <c r="D3955" s="3" t="s">
        <v>4050</v>
      </c>
      <c r="E3955" s="3" t="s">
        <v>5053</v>
      </c>
      <c r="F3955" s="3">
        <v>7000</v>
      </c>
      <c r="G3955" s="34">
        <v>6.49</v>
      </c>
      <c r="H3955" s="3" t="s">
        <v>30</v>
      </c>
      <c r="I3955" s="3" t="s">
        <v>17</v>
      </c>
      <c r="J3955" s="3" t="s">
        <v>8102</v>
      </c>
      <c r="K3955" s="3" t="s">
        <v>8103</v>
      </c>
      <c r="L3955" s="3" t="s">
        <v>68</v>
      </c>
      <c r="M3955" s="26" t="s">
        <v>16689</v>
      </c>
      <c r="N3955"/>
      <c r="O3955" s="3">
        <v>158</v>
      </c>
      <c r="P3955" s="55">
        <v>359494.08</v>
      </c>
      <c r="Q3955" s="55">
        <v>361272.34</v>
      </c>
      <c r="R3955" s="55">
        <v>-1778.26</v>
      </c>
      <c r="S3955" s="57">
        <v>0</v>
      </c>
      <c r="T3955" s="55">
        <v>2275.2789873417723</v>
      </c>
      <c r="U3955" s="55">
        <v>407247.5</v>
      </c>
      <c r="V3955" s="55">
        <v>413082.01</v>
      </c>
      <c r="W3955" s="55">
        <v>-5834.51</v>
      </c>
      <c r="X3955" s="57">
        <v>-0.01</v>
      </c>
      <c r="Y3955" s="3" t="str">
        <f>IFERROR(VLOOKUP(A3955,'Pivot price tier'!$C$8:$L$2290,10,0),"")</f>
        <v xml:space="preserve"> </v>
      </c>
      <c r="Z3955" s="3" t="str">
        <f>IFERROR(VLOOKUP(A3955,'Pivot price tier by size'!$D$8:$M$2512,10,0),"")</f>
        <v xml:space="preserve"> </v>
      </c>
      <c r="AA3955" s="3" t="str">
        <f>IFERROR(VLOOKUP(A3955,'Pivot category'!$B$8:$I$2236,8,0),"")</f>
        <v xml:space="preserve"> </v>
      </c>
      <c r="AB3955" s="3" t="str">
        <f>IF(P3955&lt;$AC$1,"Bottom 5%","")</f>
        <v/>
      </c>
      <c r="AC3955"/>
      <c r="AD3955" t="s">
        <v>16510</v>
      </c>
      <c r="AE3955" t="s">
        <v>13853</v>
      </c>
    </row>
    <row r="3956" spans="1:31" x14ac:dyDescent="0.25">
      <c r="A3956" t="s">
        <v>5549</v>
      </c>
      <c r="B3956" t="s">
        <v>1690</v>
      </c>
      <c r="C3956" s="3" t="s">
        <v>32</v>
      </c>
      <c r="D3956" s="3" t="s">
        <v>4052</v>
      </c>
      <c r="E3956" s="3" t="s">
        <v>5053</v>
      </c>
      <c r="F3956" s="3">
        <v>7000</v>
      </c>
      <c r="G3956" s="34">
        <v>9.99</v>
      </c>
      <c r="H3956" s="3" t="s">
        <v>30</v>
      </c>
      <c r="I3956" s="3" t="s">
        <v>17</v>
      </c>
      <c r="J3956" s="3" t="s">
        <v>8102</v>
      </c>
      <c r="K3956" s="3" t="s">
        <v>8103</v>
      </c>
      <c r="L3956" s="3" t="s">
        <v>68</v>
      </c>
      <c r="M3956" s="26" t="s">
        <v>16689</v>
      </c>
      <c r="N3956"/>
      <c r="O3956" s="3">
        <v>154</v>
      </c>
      <c r="P3956" s="55">
        <v>404796.57</v>
      </c>
      <c r="Q3956" s="55">
        <v>404514.6</v>
      </c>
      <c r="R3956" s="55">
        <v>281.97000000000003</v>
      </c>
      <c r="S3956" s="57">
        <v>0</v>
      </c>
      <c r="T3956" s="55">
        <v>2628.5491558441558</v>
      </c>
      <c r="U3956" s="55">
        <v>220062.14</v>
      </c>
      <c r="V3956" s="55">
        <v>240753.98</v>
      </c>
      <c r="W3956" s="55">
        <v>-20691.84</v>
      </c>
      <c r="X3956" s="57">
        <v>-0.09</v>
      </c>
      <c r="Y3956" s="3" t="str">
        <f>IFERROR(VLOOKUP(A3956,'Pivot price tier'!$C$8:$L$2290,10,0),"")</f>
        <v xml:space="preserve"> </v>
      </c>
      <c r="Z3956" s="3" t="str">
        <f>IFERROR(VLOOKUP(A3956,'Pivot price tier by size'!$D$8:$M$2512,10,0),"")</f>
        <v xml:space="preserve"> </v>
      </c>
      <c r="AA3956" s="3" t="str">
        <f>IFERROR(VLOOKUP(A3956,'Pivot category'!$B$8:$I$2236,8,0),"")</f>
        <v xml:space="preserve"> </v>
      </c>
      <c r="AB3956" s="3" t="str">
        <f>IF(P3956&lt;$AC$1,"Bottom 5%","")</f>
        <v/>
      </c>
      <c r="AC3956"/>
      <c r="AD3956" t="s">
        <v>16510</v>
      </c>
      <c r="AE3956" t="s">
        <v>13853</v>
      </c>
    </row>
    <row r="3957" spans="1:31" hidden="1" x14ac:dyDescent="0.25">
      <c r="A3957" t="s">
        <v>11377</v>
      </c>
      <c r="B3957" t="s">
        <v>11378</v>
      </c>
      <c r="C3957" s="3" t="s">
        <v>69</v>
      </c>
      <c r="D3957" s="3" t="s">
        <v>11306</v>
      </c>
      <c r="E3957" s="3" t="s">
        <v>5101</v>
      </c>
      <c r="F3957" s="3">
        <v>7000</v>
      </c>
      <c r="G3957" s="34">
        <v>0.65</v>
      </c>
      <c r="H3957" s="3" t="s">
        <v>30</v>
      </c>
      <c r="I3957" s="3" t="s">
        <v>70</v>
      </c>
      <c r="J3957" s="3" t="s">
        <v>8107</v>
      </c>
      <c r="K3957" s="3" t="s">
        <v>8103</v>
      </c>
      <c r="L3957" s="3" t="s">
        <v>8106</v>
      </c>
      <c r="M3957" s="26" t="s">
        <v>16689</v>
      </c>
      <c r="N3957"/>
      <c r="O3957" s="3">
        <v>5</v>
      </c>
      <c r="P3957" s="55">
        <v>624</v>
      </c>
      <c r="Q3957" s="55">
        <v>6445.74</v>
      </c>
      <c r="R3957" s="55">
        <v>-5821.74</v>
      </c>
      <c r="S3957" s="57">
        <v>-0.9</v>
      </c>
      <c r="T3957" s="55">
        <v>124.8</v>
      </c>
      <c r="U3957" s="55">
        <v>516.1</v>
      </c>
      <c r="V3957" s="55">
        <v>3826.98</v>
      </c>
      <c r="W3957" s="55">
        <v>-3310.88</v>
      </c>
      <c r="X3957" s="57">
        <v>-0.87</v>
      </c>
      <c r="Y3957" s="3" t="str">
        <f>IFERROR(VLOOKUP(A3957,'Pivot price tier'!$C$8:$L$2290,10,0),"")</f>
        <v/>
      </c>
      <c r="Z3957" s="3" t="str">
        <f>IFERROR(VLOOKUP(A3957,'Pivot price tier by size'!$D$8:$M$2512,10,0),"")</f>
        <v/>
      </c>
      <c r="AA3957" s="3" t="str">
        <f>IFERROR(VLOOKUP(A3957,'Pivot category'!$B$8:$I$2236,8,0),"")</f>
        <v/>
      </c>
      <c r="AB3957" s="3" t="str">
        <f>IF(P3957&lt;$AC$1,"Bottom 5%","")</f>
        <v>Bottom 5%</v>
      </c>
      <c r="AC3957"/>
      <c r="AD3957" t="s">
        <v>16510</v>
      </c>
      <c r="AE3957" t="s">
        <v>13853</v>
      </c>
    </row>
    <row r="3958" spans="1:31" hidden="1" x14ac:dyDescent="0.25">
      <c r="A3958" t="s">
        <v>11379</v>
      </c>
      <c r="B3958" t="s">
        <v>11380</v>
      </c>
      <c r="C3958" s="3" t="s">
        <v>32</v>
      </c>
      <c r="D3958" s="3" t="s">
        <v>11254</v>
      </c>
      <c r="E3958" s="3" t="s">
        <v>5101</v>
      </c>
      <c r="F3958" s="3">
        <v>7000</v>
      </c>
      <c r="G3958" s="34">
        <v>5.99</v>
      </c>
      <c r="H3958" s="3" t="s">
        <v>30</v>
      </c>
      <c r="I3958" s="3" t="s">
        <v>17</v>
      </c>
      <c r="J3958" s="3" t="s">
        <v>8107</v>
      </c>
      <c r="K3958" s="3" t="s">
        <v>8103</v>
      </c>
      <c r="L3958" s="3" t="s">
        <v>8106</v>
      </c>
      <c r="M3958" s="26" t="s">
        <v>16689</v>
      </c>
      <c r="N3958"/>
      <c r="O3958" s="3">
        <v>11</v>
      </c>
      <c r="P3958" s="55">
        <v>16172.96</v>
      </c>
      <c r="Q3958" s="55">
        <v>20035.900000000001</v>
      </c>
      <c r="R3958" s="55">
        <v>-3862.94</v>
      </c>
      <c r="S3958" s="57">
        <v>-0.19</v>
      </c>
      <c r="T3958" s="55">
        <v>1470.2690909090909</v>
      </c>
      <c r="U3958" s="55">
        <v>11729.18</v>
      </c>
      <c r="V3958" s="55">
        <v>15032.17</v>
      </c>
      <c r="W3958" s="55">
        <v>-3302.99</v>
      </c>
      <c r="X3958" s="57">
        <v>-0.22</v>
      </c>
      <c r="Y3958" s="3" t="str">
        <f>IFERROR(VLOOKUP(A3958,'Pivot price tier'!$C$8:$L$2290,10,0),"")</f>
        <v/>
      </c>
      <c r="Z3958" s="3" t="str">
        <f>IFERROR(VLOOKUP(A3958,'Pivot price tier by size'!$D$8:$M$2512,10,0),"")</f>
        <v/>
      </c>
      <c r="AA3958" s="3" t="str">
        <f>IFERROR(VLOOKUP(A3958,'Pivot category'!$B$8:$I$2236,8,0),"")</f>
        <v/>
      </c>
      <c r="AB3958" s="3" t="str">
        <f>IF(P3958&lt;$AC$1,"Bottom 5%","")</f>
        <v>Bottom 5%</v>
      </c>
      <c r="AC3958"/>
      <c r="AD3958" t="s">
        <v>16510</v>
      </c>
      <c r="AE3958" t="s">
        <v>13853</v>
      </c>
    </row>
    <row r="3959" spans="1:31" x14ac:dyDescent="0.25">
      <c r="A3959" t="s">
        <v>7320</v>
      </c>
      <c r="B3959" t="s">
        <v>1691</v>
      </c>
      <c r="C3959" s="3" t="s">
        <v>36</v>
      </c>
      <c r="D3959" s="3" t="s">
        <v>4053</v>
      </c>
      <c r="E3959" s="3" t="s">
        <v>5053</v>
      </c>
      <c r="F3959" s="3">
        <v>7000</v>
      </c>
      <c r="G3959" s="34">
        <v>14.99</v>
      </c>
      <c r="H3959" s="3" t="s">
        <v>30</v>
      </c>
      <c r="I3959" s="3" t="s">
        <v>17</v>
      </c>
      <c r="J3959" s="3" t="s">
        <v>8102</v>
      </c>
      <c r="K3959" s="3" t="s">
        <v>8103</v>
      </c>
      <c r="L3959" s="3" t="s">
        <v>68</v>
      </c>
      <c r="M3959" s="26" t="s">
        <v>16689</v>
      </c>
      <c r="N3959"/>
      <c r="O3959" s="3">
        <v>150</v>
      </c>
      <c r="P3959" s="55">
        <v>319706.71999999997</v>
      </c>
      <c r="Q3959" s="55">
        <v>319693</v>
      </c>
      <c r="R3959" s="55">
        <v>13.72</v>
      </c>
      <c r="S3959" s="57">
        <v>0</v>
      </c>
      <c r="T3959" s="55">
        <v>2131.3781333333332</v>
      </c>
      <c r="U3959" s="55">
        <v>108887.36</v>
      </c>
      <c r="V3959" s="55">
        <v>119389.72</v>
      </c>
      <c r="W3959" s="55">
        <v>-10502.36</v>
      </c>
      <c r="X3959" s="57">
        <v>-0.09</v>
      </c>
      <c r="Y3959" s="3" t="str">
        <f>IFERROR(VLOOKUP(A3959,'Pivot price tier'!$C$8:$L$2290,10,0),"")</f>
        <v xml:space="preserve"> </v>
      </c>
      <c r="Z3959" s="3" t="str">
        <f>IFERROR(VLOOKUP(A3959,'Pivot price tier by size'!$D$8:$M$2512,10,0),"")</f>
        <v xml:space="preserve"> </v>
      </c>
      <c r="AA3959" s="3" t="str">
        <f>IFERROR(VLOOKUP(A3959,'Pivot category'!$B$8:$I$2236,8,0),"")</f>
        <v xml:space="preserve"> </v>
      </c>
      <c r="AB3959" s="3" t="str">
        <f>IF(P3959&lt;$AC$1,"Bottom 5%","")</f>
        <v/>
      </c>
      <c r="AC3959"/>
      <c r="AD3959" t="s">
        <v>16510</v>
      </c>
      <c r="AE3959" t="s">
        <v>13853</v>
      </c>
    </row>
    <row r="3960" spans="1:31" x14ac:dyDescent="0.25">
      <c r="A3960" t="s">
        <v>7648</v>
      </c>
      <c r="B3960" t="s">
        <v>1692</v>
      </c>
      <c r="C3960" s="3" t="s">
        <v>38</v>
      </c>
      <c r="D3960" s="3" t="s">
        <v>4054</v>
      </c>
      <c r="E3960" s="3" t="s">
        <v>5053</v>
      </c>
      <c r="F3960" s="3">
        <v>7000</v>
      </c>
      <c r="G3960" s="34">
        <v>25.49</v>
      </c>
      <c r="H3960" s="3" t="s">
        <v>30</v>
      </c>
      <c r="I3960" s="3" t="s">
        <v>17</v>
      </c>
      <c r="J3960" s="3" t="s">
        <v>8102</v>
      </c>
      <c r="K3960" s="3" t="s">
        <v>8103</v>
      </c>
      <c r="L3960" s="3" t="s">
        <v>68</v>
      </c>
      <c r="M3960" s="26" t="s">
        <v>16689</v>
      </c>
      <c r="N3960"/>
      <c r="O3960" s="3">
        <v>159</v>
      </c>
      <c r="P3960" s="55">
        <v>629121.26</v>
      </c>
      <c r="Q3960" s="55">
        <v>764179.5</v>
      </c>
      <c r="R3960" s="55">
        <v>-135058.23999999999</v>
      </c>
      <c r="S3960" s="57">
        <v>-0.18</v>
      </c>
      <c r="T3960" s="55">
        <v>3956.7374842767294</v>
      </c>
      <c r="U3960" s="55">
        <v>195092.3</v>
      </c>
      <c r="V3960" s="55">
        <v>203444.6</v>
      </c>
      <c r="W3960" s="55">
        <v>-8352.2999999999993</v>
      </c>
      <c r="X3960" s="57">
        <v>-0.04</v>
      </c>
      <c r="Y3960" s="3" t="str">
        <f>IFERROR(VLOOKUP(A3960,'Pivot price tier'!$C$8:$L$2290,10,0),"")</f>
        <v xml:space="preserve"> </v>
      </c>
      <c r="Z3960" s="3" t="str">
        <f>IFERROR(VLOOKUP(A3960,'Pivot price tier by size'!$D$8:$M$2512,10,0),"")</f>
        <v xml:space="preserve"> </v>
      </c>
      <c r="AA3960" s="3" t="str">
        <f>IFERROR(VLOOKUP(A3960,'Pivot category'!$B$8:$I$2236,8,0),"")</f>
        <v xml:space="preserve"> </v>
      </c>
      <c r="AB3960" s="3" t="str">
        <f>IF(P3960&lt;$AC$1,"Bottom 5%","")</f>
        <v/>
      </c>
      <c r="AC3960"/>
      <c r="AD3960" t="s">
        <v>16510</v>
      </c>
      <c r="AE3960" t="s">
        <v>13853</v>
      </c>
    </row>
    <row r="3961" spans="1:31" hidden="1" x14ac:dyDescent="0.25">
      <c r="A3961" t="s">
        <v>14723</v>
      </c>
      <c r="B3961" t="s">
        <v>14724</v>
      </c>
      <c r="C3961" s="3" t="s">
        <v>32</v>
      </c>
      <c r="D3961" s="3" t="s">
        <v>14394</v>
      </c>
      <c r="E3961" s="3" t="s">
        <v>5053</v>
      </c>
      <c r="F3961" s="3">
        <v>70000</v>
      </c>
      <c r="G3961" s="34">
        <v>79.989999999999995</v>
      </c>
      <c r="H3961" s="3" t="s">
        <v>12</v>
      </c>
      <c r="I3961" s="3" t="s">
        <v>15</v>
      </c>
      <c r="J3961" s="3" t="s">
        <v>8102</v>
      </c>
      <c r="K3961" s="3" t="s">
        <v>8103</v>
      </c>
      <c r="L3961" s="3" t="s">
        <v>68</v>
      </c>
      <c r="M3961" s="26">
        <v>45778</v>
      </c>
      <c r="N3961"/>
      <c r="O3961" s="3">
        <v>20</v>
      </c>
      <c r="P3961" s="55">
        <v>16557.93</v>
      </c>
      <c r="Q3961" s="55">
        <v>8826.94</v>
      </c>
      <c r="R3961" s="55">
        <v>7730.99</v>
      </c>
      <c r="S3961" s="57">
        <v>0.88</v>
      </c>
      <c r="T3961" s="55">
        <v>827.89650000000006</v>
      </c>
      <c r="U3961" s="55">
        <v>7279.09</v>
      </c>
      <c r="V3961" s="55">
        <v>5289.38</v>
      </c>
      <c r="W3961" s="55">
        <v>1989.71</v>
      </c>
      <c r="X3961" s="57">
        <v>0.38</v>
      </c>
      <c r="Y3961" s="3" t="str">
        <f>IFERROR(VLOOKUP(A3961,'Pivot price tier'!$C$8:$L$2290,10,0),"")</f>
        <v xml:space="preserve"> </v>
      </c>
      <c r="Z3961" s="3" t="str">
        <f>IFERROR(VLOOKUP(A3961,'Pivot price tier by size'!$D$8:$M$2512,10,0),"")</f>
        <v xml:space="preserve"> </v>
      </c>
      <c r="AA3961" s="3" t="str">
        <f>IFERROR(VLOOKUP(A3961,'Pivot category'!$B$8:$I$2236,8,0),"")</f>
        <v>X</v>
      </c>
      <c r="AB3961" s="3" t="str">
        <f>IF(P3961&lt;$AC$1,"Bottom 5%","")</f>
        <v>Bottom 5%</v>
      </c>
      <c r="AC3961"/>
      <c r="AD3961" t="s">
        <v>16550</v>
      </c>
      <c r="AE3961" t="s">
        <v>13868</v>
      </c>
    </row>
    <row r="3962" spans="1:31" hidden="1" x14ac:dyDescent="0.25">
      <c r="A3962" t="s">
        <v>14725</v>
      </c>
      <c r="B3962" t="s">
        <v>14726</v>
      </c>
      <c r="C3962" s="3" t="s">
        <v>32</v>
      </c>
      <c r="D3962" s="3" t="s">
        <v>14859</v>
      </c>
      <c r="E3962" s="3" t="s">
        <v>5053</v>
      </c>
      <c r="F3962" s="3">
        <v>10000</v>
      </c>
      <c r="G3962" s="34">
        <v>99.99</v>
      </c>
      <c r="H3962" s="3" t="s">
        <v>12</v>
      </c>
      <c r="I3962" s="3" t="s">
        <v>15</v>
      </c>
      <c r="J3962" s="3" t="s">
        <v>15165</v>
      </c>
      <c r="K3962" s="3" t="s">
        <v>8103</v>
      </c>
      <c r="L3962" s="3" t="s">
        <v>68</v>
      </c>
      <c r="M3962" s="26">
        <v>45778</v>
      </c>
      <c r="N3962"/>
      <c r="O3962" s="3">
        <v>17</v>
      </c>
      <c r="P3962" s="55">
        <v>13798.62</v>
      </c>
      <c r="Q3962" s="55">
        <v>7599.24</v>
      </c>
      <c r="R3962" s="55">
        <v>6199.38</v>
      </c>
      <c r="S3962" s="57">
        <v>0.82</v>
      </c>
      <c r="T3962" s="55">
        <v>811.68352941176477</v>
      </c>
      <c r="U3962" s="55">
        <v>12898.71</v>
      </c>
      <c r="V3962" s="55">
        <v>99.99</v>
      </c>
      <c r="W3962" s="55">
        <v>12798.72</v>
      </c>
      <c r="X3962" s="57">
        <v>128</v>
      </c>
      <c r="Y3962" s="3" t="str">
        <f>IFERROR(VLOOKUP(A3962,'Pivot price tier'!$C$8:$L$2290,10,0),"")</f>
        <v xml:space="preserve"> </v>
      </c>
      <c r="Z3962" s="3" t="str">
        <f>IFERROR(VLOOKUP(A3962,'Pivot price tier by size'!$D$8:$M$2512,10,0),"")</f>
        <v xml:space="preserve"> </v>
      </c>
      <c r="AA3962" s="3" t="str">
        <f>IFERROR(VLOOKUP(A3962,'Pivot category'!$B$8:$I$2236,8,0),"")</f>
        <v>X</v>
      </c>
      <c r="AB3962" s="3" t="str">
        <f>IF(P3962&lt;$AC$1,"Bottom 5%","")</f>
        <v>Bottom 5%</v>
      </c>
      <c r="AC3962"/>
      <c r="AD3962" t="s">
        <v>16550</v>
      </c>
      <c r="AE3962" t="s">
        <v>13868</v>
      </c>
    </row>
    <row r="3963" spans="1:31" hidden="1" x14ac:dyDescent="0.25">
      <c r="A3963" t="s">
        <v>14727</v>
      </c>
      <c r="B3963" t="s">
        <v>14728</v>
      </c>
      <c r="C3963" s="3" t="s">
        <v>32</v>
      </c>
      <c r="D3963" s="3" t="s">
        <v>4071</v>
      </c>
      <c r="E3963" s="3" t="s">
        <v>5101</v>
      </c>
      <c r="F3963" s="3">
        <v>4000</v>
      </c>
      <c r="G3963" s="34">
        <v>5.99</v>
      </c>
      <c r="H3963" s="3" t="s">
        <v>28</v>
      </c>
      <c r="I3963" s="3" t="s">
        <v>13</v>
      </c>
      <c r="J3963" s="3" t="s">
        <v>8107</v>
      </c>
      <c r="K3963" s="3" t="s">
        <v>8111</v>
      </c>
      <c r="L3963" s="3" t="s">
        <v>8108</v>
      </c>
      <c r="M3963" s="26">
        <v>45778</v>
      </c>
      <c r="N3963"/>
      <c r="O3963" s="3" t="s">
        <v>78</v>
      </c>
      <c r="P3963" s="55"/>
      <c r="Q3963" s="55">
        <v>215.64</v>
      </c>
      <c r="R3963" s="55">
        <v>-215.64</v>
      </c>
      <c r="S3963" s="57">
        <v>-1</v>
      </c>
      <c r="T3963" s="55" t="s">
        <v>78</v>
      </c>
      <c r="U3963" s="55" t="s">
        <v>78</v>
      </c>
      <c r="V3963" s="55" t="s">
        <v>78</v>
      </c>
      <c r="W3963" s="55" t="s">
        <v>78</v>
      </c>
      <c r="X3963" s="57" t="s">
        <v>78</v>
      </c>
      <c r="Y3963" s="3" t="str">
        <f>IFERROR(VLOOKUP(A3963,'Pivot price tier'!$C$8:$L$2290,10,0),"")</f>
        <v/>
      </c>
      <c r="Z3963" s="3" t="str">
        <f>IFERROR(VLOOKUP(A3963,'Pivot price tier by size'!$D$8:$M$2512,10,0),"")</f>
        <v/>
      </c>
      <c r="AA3963" s="3" t="str">
        <f>IFERROR(VLOOKUP(A3963,'Pivot category'!$B$8:$I$2236,8,0),"")</f>
        <v/>
      </c>
      <c r="AB3963" s="3" t="str">
        <f>IF(P3963&lt;$AC$1,"Bottom 5%","")</f>
        <v>Bottom 5%</v>
      </c>
      <c r="AC3963"/>
      <c r="AD3963" t="s">
        <v>16512</v>
      </c>
      <c r="AE3963" t="s">
        <v>13852</v>
      </c>
    </row>
    <row r="3964" spans="1:31" hidden="1" x14ac:dyDescent="0.25">
      <c r="A3964" t="s">
        <v>6090</v>
      </c>
      <c r="B3964" t="s">
        <v>1709</v>
      </c>
      <c r="C3964" s="3" t="s">
        <v>32</v>
      </c>
      <c r="D3964" s="3" t="s">
        <v>4072</v>
      </c>
      <c r="E3964" s="3" t="s">
        <v>5101</v>
      </c>
      <c r="F3964" s="3">
        <v>7000</v>
      </c>
      <c r="G3964" s="34">
        <v>5.99</v>
      </c>
      <c r="H3964" s="3" t="s">
        <v>28</v>
      </c>
      <c r="I3964" s="3" t="s">
        <v>13</v>
      </c>
      <c r="J3964" s="3" t="s">
        <v>8104</v>
      </c>
      <c r="K3964" s="3" t="s">
        <v>8111</v>
      </c>
      <c r="L3964" s="3" t="s">
        <v>8108</v>
      </c>
      <c r="M3964" s="26" t="s">
        <v>16689</v>
      </c>
      <c r="N3964"/>
      <c r="O3964" s="3" t="s">
        <v>78</v>
      </c>
      <c r="P3964" s="55">
        <v>0</v>
      </c>
      <c r="Q3964" s="55">
        <v>217.67</v>
      </c>
      <c r="R3964" s="55">
        <v>-217.67</v>
      </c>
      <c r="S3964" s="57">
        <v>-1</v>
      </c>
      <c r="T3964" s="55" t="s">
        <v>78</v>
      </c>
      <c r="U3964" s="55" t="s">
        <v>78</v>
      </c>
      <c r="V3964" s="55" t="s">
        <v>78</v>
      </c>
      <c r="W3964" s="55" t="s">
        <v>78</v>
      </c>
      <c r="X3964" s="57" t="s">
        <v>78</v>
      </c>
      <c r="Y3964" s="3" t="str">
        <f>IFERROR(VLOOKUP(A3964,'Pivot price tier'!$C$8:$L$2290,10,0),"")</f>
        <v/>
      </c>
      <c r="Z3964" s="3" t="str">
        <f>IFERROR(VLOOKUP(A3964,'Pivot price tier by size'!$D$8:$M$2512,10,0),"")</f>
        <v/>
      </c>
      <c r="AA3964" s="3" t="str">
        <f>IFERROR(VLOOKUP(A3964,'Pivot category'!$B$8:$I$2236,8,0),"")</f>
        <v/>
      </c>
      <c r="AB3964" s="3" t="str">
        <f>IF(P3964&lt;$AC$1,"Bottom 5%","")</f>
        <v>Bottom 5%</v>
      </c>
      <c r="AC3964"/>
      <c r="AD3964" t="s">
        <v>11018</v>
      </c>
      <c r="AE3964" t="s">
        <v>13852</v>
      </c>
    </row>
    <row r="3965" spans="1:31" hidden="1" x14ac:dyDescent="0.25">
      <c r="A3965" t="s">
        <v>13530</v>
      </c>
      <c r="B3965" t="s">
        <v>13531</v>
      </c>
      <c r="C3965" s="3" t="s">
        <v>32</v>
      </c>
      <c r="D3965" s="3" t="s">
        <v>4073</v>
      </c>
      <c r="E3965" s="3" t="s">
        <v>5101</v>
      </c>
      <c r="F3965" s="3">
        <v>4000</v>
      </c>
      <c r="G3965" s="34">
        <v>5.99</v>
      </c>
      <c r="H3965" s="3" t="s">
        <v>28</v>
      </c>
      <c r="I3965" s="3" t="s">
        <v>13</v>
      </c>
      <c r="J3965" s="3" t="s">
        <v>8107</v>
      </c>
      <c r="K3965" s="3" t="s">
        <v>8111</v>
      </c>
      <c r="L3965" s="3" t="s">
        <v>8108</v>
      </c>
      <c r="M3965" s="26">
        <v>45597</v>
      </c>
      <c r="N3965"/>
      <c r="O3965" s="3" t="s">
        <v>78</v>
      </c>
      <c r="P3965" s="55"/>
      <c r="Q3965" s="55">
        <v>35.94</v>
      </c>
      <c r="R3965" s="55">
        <v>-35.94</v>
      </c>
      <c r="S3965" s="57">
        <v>-1</v>
      </c>
      <c r="T3965" s="55" t="s">
        <v>78</v>
      </c>
      <c r="U3965" s="55">
        <v>0</v>
      </c>
      <c r="V3965" s="55">
        <v>29.95</v>
      </c>
      <c r="W3965" s="55">
        <v>-29.95</v>
      </c>
      <c r="X3965" s="57">
        <v>-1</v>
      </c>
      <c r="Y3965" s="3" t="str">
        <f>IFERROR(VLOOKUP(A3965,'Pivot price tier'!$C$8:$L$2290,10,0),"")</f>
        <v/>
      </c>
      <c r="Z3965" s="3" t="str">
        <f>IFERROR(VLOOKUP(A3965,'Pivot price tier by size'!$D$8:$M$2512,10,0),"")</f>
        <v/>
      </c>
      <c r="AA3965" s="3" t="str">
        <f>IFERROR(VLOOKUP(A3965,'Pivot category'!$B$8:$I$2236,8,0),"")</f>
        <v/>
      </c>
      <c r="AB3965" s="3" t="str">
        <f>IF(P3965&lt;$AC$1,"Bottom 5%","")</f>
        <v>Bottom 5%</v>
      </c>
      <c r="AC3965"/>
      <c r="AD3965" t="s">
        <v>16512</v>
      </c>
      <c r="AE3965" t="s">
        <v>13852</v>
      </c>
    </row>
    <row r="3966" spans="1:31" hidden="1" x14ac:dyDescent="0.25">
      <c r="A3966" t="s">
        <v>6095</v>
      </c>
      <c r="B3966" t="s">
        <v>1710</v>
      </c>
      <c r="C3966" s="3" t="s">
        <v>32</v>
      </c>
      <c r="D3966" s="3" t="s">
        <v>4074</v>
      </c>
      <c r="E3966" s="3" t="s">
        <v>5101</v>
      </c>
      <c r="F3966" s="3">
        <v>7000</v>
      </c>
      <c r="G3966" s="34">
        <v>5.99</v>
      </c>
      <c r="H3966" s="3" t="s">
        <v>28</v>
      </c>
      <c r="I3966" s="3" t="s">
        <v>13</v>
      </c>
      <c r="J3966" s="3" t="s">
        <v>8107</v>
      </c>
      <c r="K3966" s="3" t="s">
        <v>8111</v>
      </c>
      <c r="L3966" s="3" t="s">
        <v>8108</v>
      </c>
      <c r="M3966" s="26" t="s">
        <v>16689</v>
      </c>
      <c r="N3966"/>
      <c r="O3966" s="3" t="s">
        <v>78</v>
      </c>
      <c r="P3966" s="55"/>
      <c r="Q3966" s="55">
        <v>335.44</v>
      </c>
      <c r="R3966" s="55">
        <v>-335.44</v>
      </c>
      <c r="S3966" s="57">
        <v>-1</v>
      </c>
      <c r="T3966" s="55" t="s">
        <v>78</v>
      </c>
      <c r="U3966" s="55" t="s">
        <v>78</v>
      </c>
      <c r="V3966" s="55" t="s">
        <v>78</v>
      </c>
      <c r="W3966" s="55" t="s">
        <v>78</v>
      </c>
      <c r="X3966" s="57" t="s">
        <v>78</v>
      </c>
      <c r="Y3966" s="3" t="str">
        <f>IFERROR(VLOOKUP(A3966,'Pivot price tier'!$C$8:$L$2290,10,0),"")</f>
        <v/>
      </c>
      <c r="Z3966" s="3" t="str">
        <f>IFERROR(VLOOKUP(A3966,'Pivot price tier by size'!$D$8:$M$2512,10,0),"")</f>
        <v/>
      </c>
      <c r="AA3966" s="3" t="str">
        <f>IFERROR(VLOOKUP(A3966,'Pivot category'!$B$8:$I$2236,8,0),"")</f>
        <v/>
      </c>
      <c r="AB3966" s="3" t="str">
        <f>IF(P3966&lt;$AC$1,"Bottom 5%","")</f>
        <v>Bottom 5%</v>
      </c>
      <c r="AC3966"/>
      <c r="AD3966" t="s">
        <v>11018</v>
      </c>
      <c r="AE3966" t="s">
        <v>13852</v>
      </c>
    </row>
    <row r="3967" spans="1:31" x14ac:dyDescent="0.25">
      <c r="A3967" t="s">
        <v>6825</v>
      </c>
      <c r="B3967" t="s">
        <v>1694</v>
      </c>
      <c r="C3967" s="3" t="s">
        <v>34</v>
      </c>
      <c r="D3967" s="3" t="s">
        <v>4056</v>
      </c>
      <c r="E3967" s="3" t="s">
        <v>5053</v>
      </c>
      <c r="F3967" s="3">
        <v>7000</v>
      </c>
      <c r="G3967" s="34">
        <v>6.49</v>
      </c>
      <c r="H3967" s="3" t="s">
        <v>30</v>
      </c>
      <c r="I3967" s="3" t="s">
        <v>17</v>
      </c>
      <c r="J3967" s="3" t="s">
        <v>8102</v>
      </c>
      <c r="K3967" s="3" t="s">
        <v>8103</v>
      </c>
      <c r="L3967" s="3" t="s">
        <v>68</v>
      </c>
      <c r="M3967" s="26" t="s">
        <v>16689</v>
      </c>
      <c r="N3967"/>
      <c r="O3967" s="3">
        <v>159</v>
      </c>
      <c r="P3967" s="55">
        <v>607892.34</v>
      </c>
      <c r="Q3967" s="55">
        <v>790595.36</v>
      </c>
      <c r="R3967" s="55">
        <v>-182703.02</v>
      </c>
      <c r="S3967" s="57">
        <v>-0.23</v>
      </c>
      <c r="T3967" s="55">
        <v>3823.2222641509434</v>
      </c>
      <c r="U3967" s="55">
        <v>1630041.38</v>
      </c>
      <c r="V3967" s="55">
        <v>1702276.24</v>
      </c>
      <c r="W3967" s="55">
        <v>-72234.86</v>
      </c>
      <c r="X3967" s="57">
        <v>-0.04</v>
      </c>
      <c r="Y3967" s="3" t="str">
        <f>IFERROR(VLOOKUP(A3967,'Pivot price tier'!$C$8:$L$2290,10,0),"")</f>
        <v xml:space="preserve"> </v>
      </c>
      <c r="Z3967" s="3" t="str">
        <f>IFERROR(VLOOKUP(A3967,'Pivot price tier by size'!$D$8:$M$2512,10,0),"")</f>
        <v xml:space="preserve"> </v>
      </c>
      <c r="AA3967" s="3" t="str">
        <f>IFERROR(VLOOKUP(A3967,'Pivot category'!$B$8:$I$2236,8,0),"")</f>
        <v xml:space="preserve"> </v>
      </c>
      <c r="AB3967" s="3" t="str">
        <f>IF(P3967&lt;$AC$1,"Bottom 5%","")</f>
        <v/>
      </c>
      <c r="AC3967"/>
      <c r="AD3967" t="s">
        <v>16510</v>
      </c>
      <c r="AE3967" t="s">
        <v>13853</v>
      </c>
    </row>
    <row r="3968" spans="1:31" hidden="1" x14ac:dyDescent="0.25">
      <c r="A3968" t="s">
        <v>7382</v>
      </c>
      <c r="B3968" t="s">
        <v>1712</v>
      </c>
      <c r="C3968" s="3" t="s">
        <v>36</v>
      </c>
      <c r="D3968" s="3" t="s">
        <v>4076</v>
      </c>
      <c r="E3968" s="3" t="s">
        <v>5053</v>
      </c>
      <c r="F3968" s="3">
        <v>7000</v>
      </c>
      <c r="G3968" s="34">
        <v>14.99</v>
      </c>
      <c r="H3968" s="3" t="s">
        <v>30</v>
      </c>
      <c r="I3968" s="3" t="s">
        <v>17</v>
      </c>
      <c r="J3968" s="3" t="s">
        <v>8107</v>
      </c>
      <c r="K3968" s="3" t="s">
        <v>8111</v>
      </c>
      <c r="L3968" s="3" t="s">
        <v>8106</v>
      </c>
      <c r="M3968" s="26" t="s">
        <v>16689</v>
      </c>
      <c r="N3968"/>
      <c r="O3968" s="3">
        <v>1</v>
      </c>
      <c r="P3968" s="55">
        <v>14.95</v>
      </c>
      <c r="Q3968" s="55">
        <v>14.95</v>
      </c>
      <c r="R3968" s="55">
        <v>0</v>
      </c>
      <c r="S3968" s="57">
        <v>0</v>
      </c>
      <c r="T3968" s="55">
        <v>14.95</v>
      </c>
      <c r="U3968" s="55" t="s">
        <v>78</v>
      </c>
      <c r="V3968" s="55" t="s">
        <v>78</v>
      </c>
      <c r="W3968" s="55" t="s">
        <v>78</v>
      </c>
      <c r="X3968" s="57" t="s">
        <v>78</v>
      </c>
      <c r="Y3968" s="3" t="str">
        <f>IFERROR(VLOOKUP(A3968,'Pivot price tier'!$C$8:$L$2290,10,0),"")</f>
        <v/>
      </c>
      <c r="Z3968" s="3" t="str">
        <f>IFERROR(VLOOKUP(A3968,'Pivot price tier by size'!$D$8:$M$2512,10,0),"")</f>
        <v/>
      </c>
      <c r="AA3968" s="3" t="str">
        <f>IFERROR(VLOOKUP(A3968,'Pivot category'!$B$8:$I$2236,8,0),"")</f>
        <v/>
      </c>
      <c r="AB3968" s="3" t="str">
        <f>IF(P3968&lt;$AC$1,"Bottom 5%","")</f>
        <v>Bottom 5%</v>
      </c>
      <c r="AC3968"/>
      <c r="AD3968" t="s">
        <v>16514</v>
      </c>
      <c r="AE3968" t="s">
        <v>16572</v>
      </c>
    </row>
    <row r="3969" spans="1:31" hidden="1" x14ac:dyDescent="0.25">
      <c r="A3969" t="s">
        <v>6511</v>
      </c>
      <c r="B3969" t="s">
        <v>1713</v>
      </c>
      <c r="C3969" s="3" t="s">
        <v>32</v>
      </c>
      <c r="D3969" s="3" t="s">
        <v>4077</v>
      </c>
      <c r="E3969" s="3" t="s">
        <v>5053</v>
      </c>
      <c r="F3969" s="3">
        <v>8000</v>
      </c>
      <c r="G3969" s="34">
        <v>18.690000000000001</v>
      </c>
      <c r="H3969" s="3" t="s">
        <v>30</v>
      </c>
      <c r="I3969" s="3" t="s">
        <v>19</v>
      </c>
      <c r="J3969" s="3" t="s">
        <v>8102</v>
      </c>
      <c r="K3969" s="3" t="s">
        <v>8124</v>
      </c>
      <c r="L3969" s="3" t="s">
        <v>68</v>
      </c>
      <c r="M3969" s="26" t="s">
        <v>16689</v>
      </c>
      <c r="N3969"/>
      <c r="O3969" s="3">
        <v>1</v>
      </c>
      <c r="P3969" s="55"/>
      <c r="Q3969" s="55">
        <v>224.28</v>
      </c>
      <c r="R3969" s="55">
        <v>-224.28</v>
      </c>
      <c r="S3969" s="57">
        <v>-1</v>
      </c>
      <c r="T3969" s="55">
        <v>0</v>
      </c>
      <c r="U3969" s="55">
        <v>0</v>
      </c>
      <c r="V3969" s="55">
        <v>37.380000000000003</v>
      </c>
      <c r="W3969" s="55">
        <v>-37.380000000000003</v>
      </c>
      <c r="X3969" s="57">
        <v>-1</v>
      </c>
      <c r="Y3969" s="3" t="str">
        <f>IFERROR(VLOOKUP(A3969,'Pivot price tier'!$C$8:$L$2290,10,0),"")</f>
        <v/>
      </c>
      <c r="Z3969" s="3" t="str">
        <f>IFERROR(VLOOKUP(A3969,'Pivot price tier by size'!$D$8:$M$2512,10,0),"")</f>
        <v/>
      </c>
      <c r="AA3969" s="3" t="str">
        <f>IFERROR(VLOOKUP(A3969,'Pivot category'!$B$8:$I$2236,8,0),"")</f>
        <v/>
      </c>
      <c r="AB3969" s="3" t="str">
        <f>IF(P3969&lt;$AC$1,"Bottom 5%","")</f>
        <v>Bottom 5%</v>
      </c>
      <c r="AC3969"/>
      <c r="AD3969" t="s">
        <v>16514</v>
      </c>
      <c r="AE3969" t="s">
        <v>16572</v>
      </c>
    </row>
    <row r="3970" spans="1:31" hidden="1" x14ac:dyDescent="0.25">
      <c r="A3970" t="s">
        <v>13361</v>
      </c>
      <c r="B3970" t="s">
        <v>13362</v>
      </c>
      <c r="C3970" s="3" t="s">
        <v>32</v>
      </c>
      <c r="D3970" s="3" t="s">
        <v>13140</v>
      </c>
      <c r="E3970" s="3" t="s">
        <v>5053</v>
      </c>
      <c r="F3970" s="3">
        <v>10000</v>
      </c>
      <c r="G3970" s="34">
        <v>99.99</v>
      </c>
      <c r="H3970" s="3" t="s">
        <v>12</v>
      </c>
      <c r="I3970" s="3" t="s">
        <v>15</v>
      </c>
      <c r="J3970" s="3" t="s">
        <v>8110</v>
      </c>
      <c r="K3970" s="3" t="s">
        <v>8115</v>
      </c>
      <c r="L3970" s="3" t="s">
        <v>68</v>
      </c>
      <c r="M3970" s="26">
        <v>45505</v>
      </c>
      <c r="N3970"/>
      <c r="O3970" s="3">
        <v>26</v>
      </c>
      <c r="P3970" s="55">
        <v>46195.38</v>
      </c>
      <c r="Q3970" s="55">
        <v>46595.34</v>
      </c>
      <c r="R3970" s="55">
        <v>-399.96</v>
      </c>
      <c r="S3970" s="57">
        <v>-0.01</v>
      </c>
      <c r="T3970" s="55">
        <v>1776.7453846153844</v>
      </c>
      <c r="U3970" s="55">
        <v>9799.02</v>
      </c>
      <c r="V3970" s="55">
        <v>22897.71</v>
      </c>
      <c r="W3970" s="55">
        <v>-13098.69</v>
      </c>
      <c r="X3970" s="57">
        <v>-0.56999999999999995</v>
      </c>
      <c r="Y3970" s="3" t="str">
        <f>IFERROR(VLOOKUP(A3970,'Pivot price tier'!$C$8:$L$2290,10,0),"")</f>
        <v/>
      </c>
      <c r="Z3970" s="3" t="str">
        <f>IFERROR(VLOOKUP(A3970,'Pivot price tier by size'!$D$8:$M$2512,10,0),"")</f>
        <v/>
      </c>
      <c r="AA3970" s="3" t="str">
        <f>IFERROR(VLOOKUP(A3970,'Pivot category'!$B$8:$I$2236,8,0),"")</f>
        <v/>
      </c>
      <c r="AB3970" s="3" t="str">
        <f>IF(P3970&lt;$AC$1,"Bottom 5%","")</f>
        <v>Bottom 5%</v>
      </c>
      <c r="AC3970"/>
      <c r="AD3970" t="s">
        <v>11018</v>
      </c>
      <c r="AE3970" t="s">
        <v>13929</v>
      </c>
    </row>
    <row r="3971" spans="1:31" hidden="1" x14ac:dyDescent="0.25">
      <c r="A3971" t="s">
        <v>15144</v>
      </c>
      <c r="B3971" t="s">
        <v>15145</v>
      </c>
      <c r="C3971" s="3" t="s">
        <v>32</v>
      </c>
      <c r="D3971" s="3" t="s">
        <v>14933</v>
      </c>
      <c r="E3971" s="3" t="s">
        <v>5053</v>
      </c>
      <c r="F3971" s="3">
        <v>10000</v>
      </c>
      <c r="G3971" s="34">
        <v>134.99</v>
      </c>
      <c r="H3971" s="3" t="s">
        <v>12405</v>
      </c>
      <c r="I3971" s="3" t="s">
        <v>74</v>
      </c>
      <c r="J3971" s="3" t="s">
        <v>8110</v>
      </c>
      <c r="K3971" s="3" t="s">
        <v>8103</v>
      </c>
      <c r="L3971" s="3" t="s">
        <v>68</v>
      </c>
      <c r="M3971" s="26">
        <v>45839</v>
      </c>
      <c r="N3971"/>
      <c r="O3971" s="3">
        <v>7</v>
      </c>
      <c r="P3971" s="55">
        <v>12284.09</v>
      </c>
      <c r="Q3971" s="55"/>
      <c r="R3971" s="55">
        <v>12284.09</v>
      </c>
      <c r="S3971" s="57"/>
      <c r="T3971" s="55">
        <v>1754.8700000000001</v>
      </c>
      <c r="U3971" s="55">
        <v>5939.56</v>
      </c>
      <c r="V3971" s="55">
        <v>0</v>
      </c>
      <c r="W3971" s="55">
        <v>5939.56</v>
      </c>
      <c r="X3971" s="57">
        <v>0</v>
      </c>
      <c r="Y3971" s="3" t="str">
        <f>IFERROR(VLOOKUP(A3971,'Pivot price tier'!$C$8:$L$2290,10,0),"")</f>
        <v xml:space="preserve"> </v>
      </c>
      <c r="Z3971" s="3" t="str">
        <f>IFERROR(VLOOKUP(A3971,'Pivot price tier by size'!$D$8:$M$2512,10,0),"")</f>
        <v xml:space="preserve"> </v>
      </c>
      <c r="AA3971" s="3" t="str">
        <f>IFERROR(VLOOKUP(A3971,'Pivot category'!$B$8:$I$2236,8,0),"")</f>
        <v xml:space="preserve"> </v>
      </c>
      <c r="AB3971" s="3" t="str">
        <f>IF(P3971&lt;$AC$1,"Bottom 5%","")</f>
        <v>Bottom 5%</v>
      </c>
      <c r="AC3971"/>
      <c r="AD3971" t="s">
        <v>11018</v>
      </c>
      <c r="AE3971" t="s">
        <v>13929</v>
      </c>
    </row>
    <row r="3972" spans="1:31" hidden="1" x14ac:dyDescent="0.25">
      <c r="A3972" t="s">
        <v>14981</v>
      </c>
      <c r="B3972" t="s">
        <v>14982</v>
      </c>
      <c r="C3972" s="3" t="s">
        <v>32</v>
      </c>
      <c r="D3972" s="3" t="s">
        <v>14868</v>
      </c>
      <c r="E3972" s="3" t="s">
        <v>5053</v>
      </c>
      <c r="F3972" s="3">
        <v>10000</v>
      </c>
      <c r="G3972" s="34">
        <v>109.99</v>
      </c>
      <c r="H3972" s="3" t="s">
        <v>12</v>
      </c>
      <c r="I3972" s="3" t="s">
        <v>74</v>
      </c>
      <c r="J3972" s="3" t="s">
        <v>15165</v>
      </c>
      <c r="K3972" s="3" t="s">
        <v>8103</v>
      </c>
      <c r="L3972" s="3" t="s">
        <v>68</v>
      </c>
      <c r="M3972" s="26">
        <v>45809</v>
      </c>
      <c r="N3972"/>
      <c r="O3972" s="3">
        <v>4</v>
      </c>
      <c r="P3972" s="55">
        <v>16608.490000000002</v>
      </c>
      <c r="Q3972" s="55"/>
      <c r="R3972" s="55">
        <v>16608.490000000002</v>
      </c>
      <c r="S3972" s="57"/>
      <c r="T3972" s="55">
        <v>4152.1225000000004</v>
      </c>
      <c r="U3972" s="55">
        <v>1759.84</v>
      </c>
      <c r="V3972" s="55">
        <v>0</v>
      </c>
      <c r="W3972" s="55">
        <v>1759.84</v>
      </c>
      <c r="X3972" s="57">
        <v>0</v>
      </c>
      <c r="Y3972" s="3" t="str">
        <f>IFERROR(VLOOKUP(A3972,'Pivot price tier'!$C$8:$L$2290,10,0),"")</f>
        <v xml:space="preserve"> </v>
      </c>
      <c r="Z3972" s="3" t="str">
        <f>IFERROR(VLOOKUP(A3972,'Pivot price tier by size'!$D$8:$M$2512,10,0),"")</f>
        <v xml:space="preserve"> </v>
      </c>
      <c r="AA3972" s="3" t="str">
        <f>IFERROR(VLOOKUP(A3972,'Pivot category'!$B$8:$I$2236,8,0),"")</f>
        <v>X</v>
      </c>
      <c r="AB3972" s="3" t="str">
        <f>IF(P3972&lt;$AC$1,"Bottom 5%","")</f>
        <v>Bottom 5%</v>
      </c>
      <c r="AC3972"/>
      <c r="AD3972" t="s">
        <v>11018</v>
      </c>
      <c r="AE3972" t="s">
        <v>13929</v>
      </c>
    </row>
    <row r="3973" spans="1:31" x14ac:dyDescent="0.25">
      <c r="A3973" t="s">
        <v>5464</v>
      </c>
      <c r="B3973" t="s">
        <v>1696</v>
      </c>
      <c r="C3973" s="3" t="s">
        <v>32</v>
      </c>
      <c r="D3973" s="3" t="s">
        <v>4058</v>
      </c>
      <c r="E3973" s="3" t="s">
        <v>5053</v>
      </c>
      <c r="F3973" s="3">
        <v>7000</v>
      </c>
      <c r="G3973" s="34">
        <v>9.99</v>
      </c>
      <c r="H3973" s="3" t="s">
        <v>30</v>
      </c>
      <c r="I3973" s="3" t="s">
        <v>17</v>
      </c>
      <c r="J3973" s="3" t="s">
        <v>8102</v>
      </c>
      <c r="K3973" s="3" t="s">
        <v>8103</v>
      </c>
      <c r="L3973" s="3" t="s">
        <v>68</v>
      </c>
      <c r="M3973" s="26" t="s">
        <v>16689</v>
      </c>
      <c r="N3973"/>
      <c r="O3973" s="3">
        <v>156</v>
      </c>
      <c r="P3973" s="55">
        <v>514663.8</v>
      </c>
      <c r="Q3973" s="55">
        <v>467649.69</v>
      </c>
      <c r="R3973" s="55">
        <v>47014.11</v>
      </c>
      <c r="S3973" s="57">
        <v>0.1</v>
      </c>
      <c r="T3973" s="55">
        <v>3299.126923076923</v>
      </c>
      <c r="U3973" s="55">
        <v>570202.43000000005</v>
      </c>
      <c r="V3973" s="55">
        <v>584088.80000000005</v>
      </c>
      <c r="W3973" s="55">
        <v>-13886.37</v>
      </c>
      <c r="X3973" s="57">
        <v>-0.02</v>
      </c>
      <c r="Y3973" s="3" t="str">
        <f>IFERROR(VLOOKUP(A3973,'Pivot price tier'!$C$8:$L$2290,10,0),"")</f>
        <v xml:space="preserve"> </v>
      </c>
      <c r="Z3973" s="3" t="str">
        <f>IFERROR(VLOOKUP(A3973,'Pivot price tier by size'!$D$8:$M$2512,10,0),"")</f>
        <v xml:space="preserve"> </v>
      </c>
      <c r="AA3973" s="3" t="str">
        <f>IFERROR(VLOOKUP(A3973,'Pivot category'!$B$8:$I$2236,8,0),"")</f>
        <v xml:space="preserve"> </v>
      </c>
      <c r="AB3973" s="3" t="str">
        <f>IF(P3973&lt;$AC$1,"Bottom 5%","")</f>
        <v/>
      </c>
      <c r="AC3973"/>
      <c r="AD3973" t="s">
        <v>16510</v>
      </c>
      <c r="AE3973" t="s">
        <v>13853</v>
      </c>
    </row>
    <row r="3974" spans="1:31" hidden="1" x14ac:dyDescent="0.25">
      <c r="A3974" t="s">
        <v>15845</v>
      </c>
      <c r="B3974" t="s">
        <v>15846</v>
      </c>
      <c r="C3974" s="3" t="s">
        <v>32</v>
      </c>
      <c r="D3974" s="3" t="s">
        <v>4078</v>
      </c>
      <c r="E3974" s="3" t="s">
        <v>5101</v>
      </c>
      <c r="F3974" s="3">
        <v>1000</v>
      </c>
      <c r="G3974" s="34">
        <v>8.39</v>
      </c>
      <c r="H3974" s="3" t="s">
        <v>27</v>
      </c>
      <c r="I3974" s="3" t="s">
        <v>17</v>
      </c>
      <c r="J3974" s="3" t="s">
        <v>8104</v>
      </c>
      <c r="K3974" s="3" t="s">
        <v>8103</v>
      </c>
      <c r="L3974" s="3" t="s">
        <v>8108</v>
      </c>
      <c r="M3974" s="26" t="s">
        <v>16689</v>
      </c>
      <c r="N3974"/>
      <c r="O3974" s="3" t="s">
        <v>78</v>
      </c>
      <c r="P3974" s="55">
        <v>8.39</v>
      </c>
      <c r="Q3974" s="55"/>
      <c r="R3974" s="55">
        <v>8.39</v>
      </c>
      <c r="S3974" s="57"/>
      <c r="T3974" s="55" t="s">
        <v>78</v>
      </c>
      <c r="U3974" s="55" t="s">
        <v>78</v>
      </c>
      <c r="V3974" s="55" t="s">
        <v>78</v>
      </c>
      <c r="W3974" s="55" t="s">
        <v>78</v>
      </c>
      <c r="X3974" s="57" t="s">
        <v>78</v>
      </c>
      <c r="Y3974" s="3" t="str">
        <f>IFERROR(VLOOKUP(A3974,'Pivot price tier'!$C$8:$L$2290,10,0),"")</f>
        <v/>
      </c>
      <c r="Z3974" s="3" t="str">
        <f>IFERROR(VLOOKUP(A3974,'Pivot price tier by size'!$D$8:$M$2512,10,0),"")</f>
        <v/>
      </c>
      <c r="AA3974" s="3" t="str">
        <f>IFERROR(VLOOKUP(A3974,'Pivot category'!$B$8:$I$2236,8,0),"")</f>
        <v/>
      </c>
      <c r="AB3974" s="3" t="str">
        <f>IF(P3974&lt;$AC$1,"Bottom 5%","")</f>
        <v>Bottom 5%</v>
      </c>
      <c r="AC3974"/>
      <c r="AD3974" t="s">
        <v>16510</v>
      </c>
      <c r="AE3974" t="s">
        <v>16518</v>
      </c>
    </row>
    <row r="3975" spans="1:31" hidden="1" x14ac:dyDescent="0.25">
      <c r="A3975" t="s">
        <v>7085</v>
      </c>
      <c r="B3975" t="s">
        <v>4947</v>
      </c>
      <c r="C3975" s="3" t="s">
        <v>69</v>
      </c>
      <c r="D3975" s="3" t="s">
        <v>4896</v>
      </c>
      <c r="E3975" s="3" t="s">
        <v>5053</v>
      </c>
      <c r="F3975" s="3">
        <v>7000</v>
      </c>
      <c r="G3975" s="34">
        <v>0.59</v>
      </c>
      <c r="H3975" s="3" t="s">
        <v>12403</v>
      </c>
      <c r="I3975" s="3" t="s">
        <v>70</v>
      </c>
      <c r="J3975" s="3" t="s">
        <v>8104</v>
      </c>
      <c r="K3975" s="3" t="s">
        <v>8103</v>
      </c>
      <c r="L3975" s="3" t="s">
        <v>8108</v>
      </c>
      <c r="M3975" s="26" t="s">
        <v>16689</v>
      </c>
      <c r="N3975"/>
      <c r="O3975" s="3" t="s">
        <v>78</v>
      </c>
      <c r="P3975" s="55"/>
      <c r="Q3975" s="55">
        <v>37.17</v>
      </c>
      <c r="R3975" s="55">
        <v>-37.17</v>
      </c>
      <c r="S3975" s="57">
        <v>-1</v>
      </c>
      <c r="T3975" s="55" t="s">
        <v>78</v>
      </c>
      <c r="U3975" s="55" t="s">
        <v>78</v>
      </c>
      <c r="V3975" s="55" t="s">
        <v>78</v>
      </c>
      <c r="W3975" s="55" t="s">
        <v>78</v>
      </c>
      <c r="X3975" s="57" t="s">
        <v>78</v>
      </c>
      <c r="Y3975" s="3" t="str">
        <f>IFERROR(VLOOKUP(A3975,'Pivot price tier'!$C$8:$L$2290,10,0),"")</f>
        <v/>
      </c>
      <c r="Z3975" s="3" t="str">
        <f>IFERROR(VLOOKUP(A3975,'Pivot price tier by size'!$D$8:$M$2512,10,0),"")</f>
        <v/>
      </c>
      <c r="AA3975" s="3" t="str">
        <f>IFERROR(VLOOKUP(A3975,'Pivot category'!$B$8:$I$2236,8,0),"")</f>
        <v/>
      </c>
      <c r="AB3975" s="3" t="str">
        <f>IF(P3975&lt;$AC$1,"Bottom 5%","")</f>
        <v>Bottom 5%</v>
      </c>
      <c r="AC3975"/>
      <c r="AD3975" t="s">
        <v>11019</v>
      </c>
      <c r="AE3975" t="s">
        <v>13854</v>
      </c>
    </row>
    <row r="3976" spans="1:31" x14ac:dyDescent="0.25">
      <c r="A3976" t="s">
        <v>5718</v>
      </c>
      <c r="B3976" t="s">
        <v>1697</v>
      </c>
      <c r="C3976" s="3" t="s">
        <v>32</v>
      </c>
      <c r="D3976" s="3" t="s">
        <v>4059</v>
      </c>
      <c r="E3976" s="3" t="s">
        <v>5053</v>
      </c>
      <c r="F3976" s="3">
        <v>7000</v>
      </c>
      <c r="G3976" s="34">
        <v>9.99</v>
      </c>
      <c r="H3976" s="3" t="s">
        <v>30</v>
      </c>
      <c r="I3976" s="3" t="s">
        <v>17</v>
      </c>
      <c r="J3976" s="3" t="s">
        <v>8102</v>
      </c>
      <c r="K3976" s="3" t="s">
        <v>8103</v>
      </c>
      <c r="L3976" s="3" t="s">
        <v>68</v>
      </c>
      <c r="M3976" s="26" t="s">
        <v>16689</v>
      </c>
      <c r="N3976"/>
      <c r="O3976" s="3">
        <v>148</v>
      </c>
      <c r="P3976" s="55">
        <v>387784.8</v>
      </c>
      <c r="Q3976" s="55">
        <v>537989.25</v>
      </c>
      <c r="R3976" s="55">
        <v>-150204.45000000001</v>
      </c>
      <c r="S3976" s="57">
        <v>-0.28000000000000003</v>
      </c>
      <c r="T3976" s="55">
        <v>2620.1675675675674</v>
      </c>
      <c r="U3976" s="55">
        <v>122654.8</v>
      </c>
      <c r="V3976" s="55">
        <v>152043.18</v>
      </c>
      <c r="W3976" s="55">
        <v>-29388.38</v>
      </c>
      <c r="X3976" s="57">
        <v>-0.19</v>
      </c>
      <c r="Y3976" s="3" t="str">
        <f>IFERROR(VLOOKUP(A3976,'Pivot price tier'!$C$8:$L$2290,10,0),"")</f>
        <v xml:space="preserve"> </v>
      </c>
      <c r="Z3976" s="3" t="str">
        <f>IFERROR(VLOOKUP(A3976,'Pivot price tier by size'!$D$8:$M$2512,10,0),"")</f>
        <v xml:space="preserve"> </v>
      </c>
      <c r="AA3976" s="3" t="str">
        <f>IFERROR(VLOOKUP(A3976,'Pivot category'!$B$8:$I$2236,8,0),"")</f>
        <v xml:space="preserve"> </v>
      </c>
      <c r="AB3976" s="3" t="str">
        <f>IF(P3976&lt;$AC$1,"Bottom 5%","")</f>
        <v/>
      </c>
      <c r="AC3976"/>
      <c r="AD3976" t="s">
        <v>16510</v>
      </c>
      <c r="AE3976" t="s">
        <v>13853</v>
      </c>
    </row>
    <row r="3977" spans="1:31" hidden="1" x14ac:dyDescent="0.25">
      <c r="A3977" t="s">
        <v>14729</v>
      </c>
      <c r="B3977" t="s">
        <v>14730</v>
      </c>
      <c r="C3977" s="3" t="s">
        <v>32</v>
      </c>
      <c r="D3977" s="3" t="s">
        <v>14367</v>
      </c>
      <c r="E3977" s="3" t="s">
        <v>5053</v>
      </c>
      <c r="F3977" s="3">
        <v>70000</v>
      </c>
      <c r="G3977" s="34">
        <v>44.99</v>
      </c>
      <c r="H3977" s="3" t="s">
        <v>12</v>
      </c>
      <c r="I3977" s="3" t="s">
        <v>23</v>
      </c>
      <c r="J3977" s="3" t="s">
        <v>8102</v>
      </c>
      <c r="K3977" s="3" t="s">
        <v>8103</v>
      </c>
      <c r="L3977" s="3" t="s">
        <v>68</v>
      </c>
      <c r="M3977" s="26">
        <v>45778</v>
      </c>
      <c r="N3977"/>
      <c r="O3977" s="3">
        <v>54</v>
      </c>
      <c r="P3977" s="55">
        <v>42923.19</v>
      </c>
      <c r="Q3977" s="55">
        <v>1844.59</v>
      </c>
      <c r="R3977" s="55">
        <v>41078.6</v>
      </c>
      <c r="S3977" s="57">
        <v>22.27</v>
      </c>
      <c r="T3977" s="55">
        <v>794.87388888888893</v>
      </c>
      <c r="U3977" s="55">
        <v>24079.49</v>
      </c>
      <c r="V3977" s="55">
        <v>1439.68</v>
      </c>
      <c r="W3977" s="55">
        <v>22639.81</v>
      </c>
      <c r="X3977" s="57">
        <v>15.73</v>
      </c>
      <c r="Y3977" s="3" t="str">
        <f>IFERROR(VLOOKUP(A3977,'Pivot price tier'!$C$8:$L$2290,10,0),"")</f>
        <v xml:space="preserve"> </v>
      </c>
      <c r="Z3977" s="3" t="str">
        <f>IFERROR(VLOOKUP(A3977,'Pivot price tier by size'!$D$8:$M$2512,10,0),"")</f>
        <v xml:space="preserve"> </v>
      </c>
      <c r="AA3977" s="3" t="str">
        <f>IFERROR(VLOOKUP(A3977,'Pivot category'!$B$8:$I$2236,8,0),"")</f>
        <v xml:space="preserve"> </v>
      </c>
      <c r="AB3977" s="3" t="str">
        <f>IF(P3977&lt;$AC$1,"Bottom 5%","")</f>
        <v>Bottom 5%</v>
      </c>
      <c r="AC3977"/>
      <c r="AD3977" t="s">
        <v>11019</v>
      </c>
      <c r="AE3977" t="s">
        <v>13854</v>
      </c>
    </row>
    <row r="3978" spans="1:31" hidden="1" x14ac:dyDescent="0.25">
      <c r="A3978" t="s">
        <v>6228</v>
      </c>
      <c r="B3978" t="s">
        <v>1715</v>
      </c>
      <c r="C3978" s="3" t="s">
        <v>32</v>
      </c>
      <c r="D3978" s="3" t="s">
        <v>4080</v>
      </c>
      <c r="E3978" s="3" t="s">
        <v>5053</v>
      </c>
      <c r="F3978" s="3">
        <v>7000</v>
      </c>
      <c r="G3978" s="34">
        <v>26.99</v>
      </c>
      <c r="H3978" s="3" t="s">
        <v>12403</v>
      </c>
      <c r="I3978" s="3" t="s">
        <v>23</v>
      </c>
      <c r="J3978" s="3" t="s">
        <v>8107</v>
      </c>
      <c r="K3978" s="3" t="s">
        <v>8111</v>
      </c>
      <c r="L3978" s="3" t="s">
        <v>8106</v>
      </c>
      <c r="M3978" s="26" t="s">
        <v>16689</v>
      </c>
      <c r="N3978"/>
      <c r="O3978" s="3">
        <v>5</v>
      </c>
      <c r="P3978" s="55">
        <v>6963.42</v>
      </c>
      <c r="Q3978" s="55">
        <v>7333.37</v>
      </c>
      <c r="R3978" s="55">
        <v>-369.95</v>
      </c>
      <c r="S3978" s="57">
        <v>-0.05</v>
      </c>
      <c r="T3978" s="55">
        <v>1392.684</v>
      </c>
      <c r="U3978" s="55">
        <v>2348.13</v>
      </c>
      <c r="V3978" s="55">
        <v>6973.45</v>
      </c>
      <c r="W3978" s="55">
        <v>-4625.32</v>
      </c>
      <c r="X3978" s="57">
        <v>-0.66</v>
      </c>
      <c r="Y3978" s="3" t="str">
        <f>IFERROR(VLOOKUP(A3978,'Pivot price tier'!$C$8:$L$2290,10,0),"")</f>
        <v/>
      </c>
      <c r="Z3978" s="3" t="str">
        <f>IFERROR(VLOOKUP(A3978,'Pivot price tier by size'!$D$8:$M$2512,10,0),"")</f>
        <v/>
      </c>
      <c r="AA3978" s="3" t="str">
        <f>IFERROR(VLOOKUP(A3978,'Pivot category'!$B$8:$I$2236,8,0),"")</f>
        <v/>
      </c>
      <c r="AB3978" s="3" t="str">
        <f>IF(P3978&lt;$AC$1,"Bottom 5%","")</f>
        <v>Bottom 5%</v>
      </c>
      <c r="AC3978"/>
      <c r="AD3978" t="s">
        <v>11019</v>
      </c>
      <c r="AE3978" t="s">
        <v>13854</v>
      </c>
    </row>
    <row r="3979" spans="1:31" hidden="1" x14ac:dyDescent="0.25">
      <c r="A3979" t="s">
        <v>6598</v>
      </c>
      <c r="B3979" t="s">
        <v>1716</v>
      </c>
      <c r="C3979" s="3" t="s">
        <v>32</v>
      </c>
      <c r="D3979" s="3" t="s">
        <v>4081</v>
      </c>
      <c r="E3979" s="3" t="s">
        <v>5053</v>
      </c>
      <c r="F3979" s="3">
        <v>7000</v>
      </c>
      <c r="G3979" s="34">
        <v>199.99</v>
      </c>
      <c r="H3979" s="3" t="s">
        <v>12403</v>
      </c>
      <c r="I3979" s="3" t="s">
        <v>74</v>
      </c>
      <c r="J3979" s="3" t="s">
        <v>8112</v>
      </c>
      <c r="K3979" s="3" t="s">
        <v>8111</v>
      </c>
      <c r="L3979" s="3" t="s">
        <v>68</v>
      </c>
      <c r="M3979" s="26" t="s">
        <v>16689</v>
      </c>
      <c r="N3979"/>
      <c r="O3979" s="3">
        <v>17</v>
      </c>
      <c r="P3979" s="55">
        <v>2799.86</v>
      </c>
      <c r="Q3979" s="55">
        <v>6599.67</v>
      </c>
      <c r="R3979" s="55">
        <v>-3799.81</v>
      </c>
      <c r="S3979" s="57">
        <v>-0.57999999999999996</v>
      </c>
      <c r="T3979" s="55">
        <v>164.69764705882355</v>
      </c>
      <c r="U3979" s="55">
        <v>799.96</v>
      </c>
      <c r="V3979" s="55">
        <v>5599.72</v>
      </c>
      <c r="W3979" s="55">
        <v>-4799.76</v>
      </c>
      <c r="X3979" s="57">
        <v>-0.86</v>
      </c>
      <c r="Y3979" s="3" t="str">
        <f>IFERROR(VLOOKUP(A3979,'Pivot price tier'!$C$8:$L$2290,10,0),"")</f>
        <v/>
      </c>
      <c r="Z3979" s="3" t="str">
        <f>IFERROR(VLOOKUP(A3979,'Pivot price tier by size'!$D$8:$M$2512,10,0),"")</f>
        <v/>
      </c>
      <c r="AA3979" s="3" t="str">
        <f>IFERROR(VLOOKUP(A3979,'Pivot category'!$B$8:$I$2236,8,0),"")</f>
        <v/>
      </c>
      <c r="AB3979" s="3" t="str">
        <f>IF(P3979&lt;$AC$1,"Bottom 5%","")</f>
        <v>Bottom 5%</v>
      </c>
      <c r="AC3979"/>
      <c r="AD3979" t="s">
        <v>11019</v>
      </c>
      <c r="AE3979" t="s">
        <v>13854</v>
      </c>
    </row>
    <row r="3980" spans="1:31" hidden="1" x14ac:dyDescent="0.25">
      <c r="A3980" t="s">
        <v>10689</v>
      </c>
      <c r="B3980" t="s">
        <v>10690</v>
      </c>
      <c r="C3980" s="3" t="s">
        <v>69</v>
      </c>
      <c r="D3980" s="3" t="s">
        <v>10507</v>
      </c>
      <c r="E3980" s="3" t="s">
        <v>5053</v>
      </c>
      <c r="F3980" s="3">
        <v>7000</v>
      </c>
      <c r="G3980" s="34">
        <v>1.19</v>
      </c>
      <c r="H3980" s="3" t="s">
        <v>12403</v>
      </c>
      <c r="I3980" s="3" t="s">
        <v>70</v>
      </c>
      <c r="J3980" s="3" t="s">
        <v>8107</v>
      </c>
      <c r="K3980" s="3" t="s">
        <v>8103</v>
      </c>
      <c r="L3980" s="3" t="s">
        <v>8106</v>
      </c>
      <c r="M3980" s="26" t="s">
        <v>16689</v>
      </c>
      <c r="N3980"/>
      <c r="O3980" s="3">
        <v>11</v>
      </c>
      <c r="P3980" s="55">
        <v>1604.12</v>
      </c>
      <c r="Q3980" s="55">
        <v>2844.1</v>
      </c>
      <c r="R3980" s="55">
        <v>-1239.98</v>
      </c>
      <c r="S3980" s="57">
        <v>-0.44</v>
      </c>
      <c r="T3980" s="55">
        <v>145.82909090909089</v>
      </c>
      <c r="U3980" s="55">
        <v>240.38</v>
      </c>
      <c r="V3980" s="55">
        <v>262.99</v>
      </c>
      <c r="W3980" s="55">
        <v>-22.61</v>
      </c>
      <c r="X3980" s="57">
        <v>-0.09</v>
      </c>
      <c r="Y3980" s="3" t="str">
        <f>IFERROR(VLOOKUP(A3980,'Pivot price tier'!$C$8:$L$2290,10,0),"")</f>
        <v/>
      </c>
      <c r="Z3980" s="3" t="str">
        <f>IFERROR(VLOOKUP(A3980,'Pivot price tier by size'!$D$8:$M$2512,10,0),"")</f>
        <v/>
      </c>
      <c r="AA3980" s="3" t="str">
        <f>IFERROR(VLOOKUP(A3980,'Pivot category'!$B$8:$I$2236,8,0),"")</f>
        <v/>
      </c>
      <c r="AB3980" s="3" t="str">
        <f>IF(P3980&lt;$AC$1,"Bottom 5%","")</f>
        <v>Bottom 5%</v>
      </c>
      <c r="AC3980"/>
      <c r="AD3980" t="s">
        <v>11019</v>
      </c>
      <c r="AE3980" t="s">
        <v>13854</v>
      </c>
    </row>
    <row r="3981" spans="1:31" hidden="1" x14ac:dyDescent="0.25">
      <c r="A3981" t="s">
        <v>6152</v>
      </c>
      <c r="B3981" t="s">
        <v>1717</v>
      </c>
      <c r="C3981" s="3" t="s">
        <v>32</v>
      </c>
      <c r="D3981" s="3" t="s">
        <v>4082</v>
      </c>
      <c r="E3981" s="3" t="s">
        <v>5053</v>
      </c>
      <c r="F3981" s="3">
        <v>7000</v>
      </c>
      <c r="G3981" s="34">
        <v>22.19</v>
      </c>
      <c r="H3981" s="3" t="s">
        <v>12403</v>
      </c>
      <c r="I3981" s="3" t="s">
        <v>21</v>
      </c>
      <c r="J3981" s="3" t="s">
        <v>8107</v>
      </c>
      <c r="K3981" s="3" t="s">
        <v>8111</v>
      </c>
      <c r="L3981" s="3" t="s">
        <v>8106</v>
      </c>
      <c r="M3981" s="26" t="s">
        <v>16689</v>
      </c>
      <c r="N3981"/>
      <c r="O3981" s="3">
        <v>1</v>
      </c>
      <c r="P3981" s="55">
        <v>310.66000000000003</v>
      </c>
      <c r="Q3981" s="55">
        <v>1035.68</v>
      </c>
      <c r="R3981" s="55">
        <v>-725.02</v>
      </c>
      <c r="S3981" s="57">
        <v>-0.7</v>
      </c>
      <c r="T3981" s="55">
        <v>310.66000000000003</v>
      </c>
      <c r="U3981" s="55">
        <v>0</v>
      </c>
      <c r="V3981" s="55">
        <v>384.64</v>
      </c>
      <c r="W3981" s="55">
        <v>-384.64</v>
      </c>
      <c r="X3981" s="57">
        <v>-1</v>
      </c>
      <c r="Y3981" s="3" t="str">
        <f>IFERROR(VLOOKUP(A3981,'Pivot price tier'!$C$8:$L$2290,10,0),"")</f>
        <v/>
      </c>
      <c r="Z3981" s="3" t="str">
        <f>IFERROR(VLOOKUP(A3981,'Pivot price tier by size'!$D$8:$M$2512,10,0),"")</f>
        <v/>
      </c>
      <c r="AA3981" s="3" t="str">
        <f>IFERROR(VLOOKUP(A3981,'Pivot category'!$B$8:$I$2236,8,0),"")</f>
        <v/>
      </c>
      <c r="AB3981" s="3" t="str">
        <f>IF(P3981&lt;$AC$1,"Bottom 5%","")</f>
        <v>Bottom 5%</v>
      </c>
      <c r="AC3981"/>
      <c r="AD3981" t="s">
        <v>16512</v>
      </c>
      <c r="AE3981" t="s">
        <v>13854</v>
      </c>
    </row>
    <row r="3982" spans="1:31" hidden="1" x14ac:dyDescent="0.25">
      <c r="A3982" t="s">
        <v>10691</v>
      </c>
      <c r="B3982" t="s">
        <v>10692</v>
      </c>
      <c r="C3982" s="3" t="s">
        <v>32</v>
      </c>
      <c r="D3982" s="3" t="s">
        <v>10494</v>
      </c>
      <c r="E3982" s="3" t="s">
        <v>5053</v>
      </c>
      <c r="F3982" s="3">
        <v>7000</v>
      </c>
      <c r="G3982" s="34">
        <v>22.19</v>
      </c>
      <c r="H3982" s="3" t="s">
        <v>12403</v>
      </c>
      <c r="I3982" s="3" t="s">
        <v>21</v>
      </c>
      <c r="J3982" s="3" t="s">
        <v>8107</v>
      </c>
      <c r="K3982" s="3" t="s">
        <v>8103</v>
      </c>
      <c r="L3982" s="3" t="s">
        <v>8106</v>
      </c>
      <c r="M3982" s="26" t="s">
        <v>16689</v>
      </c>
      <c r="N3982"/>
      <c r="O3982" s="3">
        <v>6</v>
      </c>
      <c r="P3982" s="55">
        <v>5125.8900000000003</v>
      </c>
      <c r="Q3982" s="55">
        <v>16258.28</v>
      </c>
      <c r="R3982" s="55">
        <v>-11132.39</v>
      </c>
      <c r="S3982" s="57">
        <v>-0.68</v>
      </c>
      <c r="T3982" s="55">
        <v>854.31500000000005</v>
      </c>
      <c r="U3982" s="55">
        <v>1863.96</v>
      </c>
      <c r="V3982" s="55">
        <v>4356.8100000000004</v>
      </c>
      <c r="W3982" s="55">
        <v>-2492.85</v>
      </c>
      <c r="X3982" s="57">
        <v>-0.56999999999999995</v>
      </c>
      <c r="Y3982" s="3" t="str">
        <f>IFERROR(VLOOKUP(A3982,'Pivot price tier'!$C$8:$L$2290,10,0),"")</f>
        <v/>
      </c>
      <c r="Z3982" s="3" t="str">
        <f>IFERROR(VLOOKUP(A3982,'Pivot price tier by size'!$D$8:$M$2512,10,0),"")</f>
        <v/>
      </c>
      <c r="AA3982" s="3" t="str">
        <f>IFERROR(VLOOKUP(A3982,'Pivot category'!$B$8:$I$2236,8,0),"")</f>
        <v/>
      </c>
      <c r="AB3982" s="3" t="str">
        <f>IF(P3982&lt;$AC$1,"Bottom 5%","")</f>
        <v>Bottom 5%</v>
      </c>
      <c r="AC3982"/>
      <c r="AD3982" t="s">
        <v>11019</v>
      </c>
      <c r="AE3982" t="s">
        <v>13854</v>
      </c>
    </row>
    <row r="3983" spans="1:31" hidden="1" x14ac:dyDescent="0.25">
      <c r="A3983" t="s">
        <v>14983</v>
      </c>
      <c r="B3983" t="s">
        <v>14984</v>
      </c>
      <c r="C3983" s="3" t="s">
        <v>32</v>
      </c>
      <c r="D3983" s="3" t="s">
        <v>14858</v>
      </c>
      <c r="E3983" s="3" t="s">
        <v>5053</v>
      </c>
      <c r="F3983" s="3">
        <v>10000</v>
      </c>
      <c r="G3983" s="34">
        <v>79.989999999999995</v>
      </c>
      <c r="H3983" s="3" t="s">
        <v>12</v>
      </c>
      <c r="I3983" s="3" t="s">
        <v>15</v>
      </c>
      <c r="J3983" s="3" t="s">
        <v>8110</v>
      </c>
      <c r="K3983" s="3" t="s">
        <v>8103</v>
      </c>
      <c r="L3983" s="3" t="s">
        <v>68</v>
      </c>
      <c r="M3983" s="26">
        <v>45809</v>
      </c>
      <c r="N3983"/>
      <c r="O3983" s="3" t="s">
        <v>78</v>
      </c>
      <c r="P3983" s="55">
        <v>41034.870000000003</v>
      </c>
      <c r="Q3983" s="55"/>
      <c r="R3983" s="55">
        <v>41034.870000000003</v>
      </c>
      <c r="S3983" s="57"/>
      <c r="T3983" s="55" t="s">
        <v>78</v>
      </c>
      <c r="U3983" s="55">
        <v>18157.73</v>
      </c>
      <c r="V3983" s="55">
        <v>0</v>
      </c>
      <c r="W3983" s="55">
        <v>18157.73</v>
      </c>
      <c r="X3983" s="57">
        <v>0</v>
      </c>
      <c r="Y3983" s="3" t="str">
        <f>IFERROR(VLOOKUP(A3983,'Pivot price tier'!$C$8:$L$2290,10,0),"")</f>
        <v>X</v>
      </c>
      <c r="Z3983" s="3" t="str">
        <f>IFERROR(VLOOKUP(A3983,'Pivot price tier by size'!$D$8:$M$2512,10,0),"")</f>
        <v>X</v>
      </c>
      <c r="AA3983" s="3" t="str">
        <f>IFERROR(VLOOKUP(A3983,'Pivot category'!$B$8:$I$2236,8,0),"")</f>
        <v xml:space="preserve"> </v>
      </c>
      <c r="AB3983" s="3" t="str">
        <f>IF(P3983&lt;$AC$1,"Bottom 5%","")</f>
        <v>Bottom 5%</v>
      </c>
      <c r="AC3983"/>
      <c r="AD3983" t="s">
        <v>11018</v>
      </c>
      <c r="AE3983" t="s">
        <v>13852</v>
      </c>
    </row>
    <row r="3984" spans="1:31" x14ac:dyDescent="0.25">
      <c r="A3984" t="s">
        <v>5816</v>
      </c>
      <c r="B3984" t="s">
        <v>1699</v>
      </c>
      <c r="C3984" s="3" t="s">
        <v>32</v>
      </c>
      <c r="D3984" s="3" t="s">
        <v>4061</v>
      </c>
      <c r="E3984" s="3" t="s">
        <v>5101</v>
      </c>
      <c r="F3984" s="3">
        <v>7000</v>
      </c>
      <c r="G3984" s="34">
        <v>9.99</v>
      </c>
      <c r="H3984" s="3" t="s">
        <v>30</v>
      </c>
      <c r="I3984" s="3" t="s">
        <v>17</v>
      </c>
      <c r="J3984" s="3" t="s">
        <v>8102</v>
      </c>
      <c r="K3984" s="3" t="s">
        <v>8103</v>
      </c>
      <c r="L3984" s="3" t="s">
        <v>68</v>
      </c>
      <c r="M3984" s="26" t="s">
        <v>16689</v>
      </c>
      <c r="N3984"/>
      <c r="O3984" s="3">
        <v>149</v>
      </c>
      <c r="P3984" s="55">
        <v>84392.92</v>
      </c>
      <c r="Q3984" s="55">
        <v>88451.59</v>
      </c>
      <c r="R3984" s="55">
        <v>-4058.67</v>
      </c>
      <c r="S3984" s="57">
        <v>-0.05</v>
      </c>
      <c r="T3984" s="55">
        <v>566.3954362416107</v>
      </c>
      <c r="U3984" s="55">
        <v>62540.06</v>
      </c>
      <c r="V3984" s="55">
        <v>69897.100000000006</v>
      </c>
      <c r="W3984" s="55">
        <v>-7357.04</v>
      </c>
      <c r="X3984" s="57">
        <v>-0.11</v>
      </c>
      <c r="Y3984" s="3" t="str">
        <f>IFERROR(VLOOKUP(A3984,'Pivot price tier'!$C$8:$L$2290,10,0),"")</f>
        <v xml:space="preserve"> </v>
      </c>
      <c r="Z3984" s="3" t="str">
        <f>IFERROR(VLOOKUP(A3984,'Pivot price tier by size'!$D$8:$M$2512,10,0),"")</f>
        <v xml:space="preserve"> </v>
      </c>
      <c r="AA3984" s="3" t="str">
        <f>IFERROR(VLOOKUP(A3984,'Pivot category'!$B$8:$I$2236,8,0),"")</f>
        <v xml:space="preserve"> </v>
      </c>
      <c r="AB3984" s="3" t="str">
        <f>IF(P3984&lt;$AC$1,"Bottom 5%","")</f>
        <v/>
      </c>
      <c r="AC3984"/>
      <c r="AD3984" t="s">
        <v>16510</v>
      </c>
      <c r="AE3984" t="s">
        <v>13853</v>
      </c>
    </row>
    <row r="3985" spans="1:31" hidden="1" x14ac:dyDescent="0.25">
      <c r="A3985" t="s">
        <v>14732</v>
      </c>
      <c r="B3985" t="s">
        <v>13532</v>
      </c>
      <c r="C3985" s="3" t="s">
        <v>32</v>
      </c>
      <c r="D3985" s="3" t="s">
        <v>13136</v>
      </c>
      <c r="E3985" s="3" t="s">
        <v>5053</v>
      </c>
      <c r="F3985" s="3">
        <v>10000</v>
      </c>
      <c r="G3985" s="34">
        <v>74.989999999999995</v>
      </c>
      <c r="H3985" s="3" t="s">
        <v>12</v>
      </c>
      <c r="I3985" s="3" t="s">
        <v>15</v>
      </c>
      <c r="J3985" s="3" t="s">
        <v>15165</v>
      </c>
      <c r="K3985" s="3" t="s">
        <v>8115</v>
      </c>
      <c r="L3985" s="3" t="s">
        <v>68</v>
      </c>
      <c r="M3985" s="26">
        <v>45597</v>
      </c>
      <c r="N3985"/>
      <c r="O3985" s="3">
        <v>1</v>
      </c>
      <c r="P3985" s="55">
        <v>374.95</v>
      </c>
      <c r="Q3985" s="55">
        <v>11248.5</v>
      </c>
      <c r="R3985" s="55">
        <v>-10873.55</v>
      </c>
      <c r="S3985" s="57">
        <v>-0.97</v>
      </c>
      <c r="T3985" s="55">
        <v>374.95</v>
      </c>
      <c r="U3985" s="55">
        <v>0</v>
      </c>
      <c r="V3985" s="55">
        <v>224.97</v>
      </c>
      <c r="W3985" s="55">
        <v>-224.97</v>
      </c>
      <c r="X3985" s="57">
        <v>-1</v>
      </c>
      <c r="Y3985" s="3" t="str">
        <f>IFERROR(VLOOKUP(A3985,'Pivot price tier'!$C$8:$L$2290,10,0),"")</f>
        <v/>
      </c>
      <c r="Z3985" s="3" t="str">
        <f>IFERROR(VLOOKUP(A3985,'Pivot price tier by size'!$D$8:$M$2512,10,0),"")</f>
        <v/>
      </c>
      <c r="AA3985" s="3" t="str">
        <f>IFERROR(VLOOKUP(A3985,'Pivot category'!$B$8:$I$2236,8,0),"")</f>
        <v/>
      </c>
      <c r="AB3985" s="3" t="str">
        <f>IF(P3985&lt;$AC$1,"Bottom 5%","")</f>
        <v>Bottom 5%</v>
      </c>
      <c r="AC3985"/>
      <c r="AD3985" t="s">
        <v>11018</v>
      </c>
      <c r="AE3985" t="s">
        <v>13852</v>
      </c>
    </row>
    <row r="3986" spans="1:31" hidden="1" x14ac:dyDescent="0.25">
      <c r="A3986" t="s">
        <v>14733</v>
      </c>
      <c r="B3986" t="s">
        <v>13533</v>
      </c>
      <c r="C3986" s="3" t="s">
        <v>32</v>
      </c>
      <c r="D3986" s="3" t="s">
        <v>13139</v>
      </c>
      <c r="E3986" s="3" t="s">
        <v>5053</v>
      </c>
      <c r="F3986" s="3">
        <v>10000</v>
      </c>
      <c r="G3986" s="34">
        <v>74.989999999999995</v>
      </c>
      <c r="H3986" s="3" t="s">
        <v>12</v>
      </c>
      <c r="I3986" s="3" t="s">
        <v>15</v>
      </c>
      <c r="J3986" s="3" t="s">
        <v>15165</v>
      </c>
      <c r="K3986" s="3" t="s">
        <v>8115</v>
      </c>
      <c r="L3986" s="3" t="s">
        <v>68</v>
      </c>
      <c r="M3986" s="26">
        <v>45597</v>
      </c>
      <c r="N3986"/>
      <c r="O3986" s="3">
        <v>1</v>
      </c>
      <c r="P3986" s="55">
        <v>374.95</v>
      </c>
      <c r="Q3986" s="55">
        <v>7648.98</v>
      </c>
      <c r="R3986" s="55">
        <v>-7274.03</v>
      </c>
      <c r="S3986" s="57">
        <v>-0.95</v>
      </c>
      <c r="T3986" s="55">
        <v>374.95</v>
      </c>
      <c r="U3986" s="55">
        <v>224.97</v>
      </c>
      <c r="V3986" s="55">
        <v>0</v>
      </c>
      <c r="W3986" s="55">
        <v>224.97</v>
      </c>
      <c r="X3986" s="57">
        <v>0</v>
      </c>
      <c r="Y3986" s="3" t="str">
        <f>IFERROR(VLOOKUP(A3986,'Pivot price tier'!$C$8:$L$2290,10,0),"")</f>
        <v/>
      </c>
      <c r="Z3986" s="3" t="str">
        <f>IFERROR(VLOOKUP(A3986,'Pivot price tier by size'!$D$8:$M$2512,10,0),"")</f>
        <v/>
      </c>
      <c r="AA3986" s="3" t="str">
        <f>IFERROR(VLOOKUP(A3986,'Pivot category'!$B$8:$I$2236,8,0),"")</f>
        <v/>
      </c>
      <c r="AB3986" s="3" t="str">
        <f>IF(P3986&lt;$AC$1,"Bottom 5%","")</f>
        <v>Bottom 5%</v>
      </c>
      <c r="AC3986"/>
      <c r="AD3986" t="s">
        <v>11018</v>
      </c>
      <c r="AE3986" t="s">
        <v>13852</v>
      </c>
    </row>
    <row r="3987" spans="1:31" hidden="1" x14ac:dyDescent="0.25">
      <c r="A3987" t="s">
        <v>15447</v>
      </c>
      <c r="B3987" t="s">
        <v>15448</v>
      </c>
      <c r="C3987" s="3" t="s">
        <v>32</v>
      </c>
      <c r="D3987" s="3" t="s">
        <v>10765</v>
      </c>
      <c r="E3987" s="3" t="s">
        <v>5053</v>
      </c>
      <c r="F3987" s="3">
        <v>10000</v>
      </c>
      <c r="G3987" s="34">
        <v>69.989999999999995</v>
      </c>
      <c r="H3987" s="3" t="s">
        <v>12</v>
      </c>
      <c r="I3987" s="3" t="s">
        <v>15</v>
      </c>
      <c r="J3987" s="3" t="s">
        <v>8104</v>
      </c>
      <c r="K3987" s="3" t="s">
        <v>8115</v>
      </c>
      <c r="L3987" s="3" t="s">
        <v>8108</v>
      </c>
      <c r="M3987" s="26">
        <v>45901</v>
      </c>
      <c r="N3987"/>
      <c r="O3987" s="3" t="s">
        <v>78</v>
      </c>
      <c r="P3987" s="55">
        <v>0</v>
      </c>
      <c r="Q3987" s="55"/>
      <c r="R3987" s="55">
        <v>0</v>
      </c>
      <c r="S3987" s="57"/>
      <c r="T3987" s="55" t="s">
        <v>78</v>
      </c>
      <c r="U3987" s="55" t="s">
        <v>78</v>
      </c>
      <c r="V3987" s="55" t="s">
        <v>78</v>
      </c>
      <c r="W3987" s="55" t="s">
        <v>78</v>
      </c>
      <c r="X3987" s="57" t="s">
        <v>78</v>
      </c>
      <c r="Y3987" s="3" t="str">
        <f>IFERROR(VLOOKUP(A3987,'Pivot price tier'!$C$8:$L$2290,10,0),"")</f>
        <v/>
      </c>
      <c r="Z3987" s="3" t="str">
        <f>IFERROR(VLOOKUP(A3987,'Pivot price tier by size'!$D$8:$M$2512,10,0),"")</f>
        <v/>
      </c>
      <c r="AA3987" s="3" t="str">
        <f>IFERROR(VLOOKUP(A3987,'Pivot category'!$B$8:$I$2236,8,0),"")</f>
        <v/>
      </c>
      <c r="AB3987" s="3" t="str">
        <f>IF(P3987&lt;$AC$1,"Bottom 5%","")</f>
        <v>Bottom 5%</v>
      </c>
      <c r="AC3987"/>
      <c r="AD3987" t="s">
        <v>11018</v>
      </c>
      <c r="AE3987" t="s">
        <v>13852</v>
      </c>
    </row>
    <row r="3988" spans="1:31" x14ac:dyDescent="0.25">
      <c r="A3988" t="s">
        <v>7733</v>
      </c>
      <c r="B3988" t="s">
        <v>1702</v>
      </c>
      <c r="C3988" s="3" t="s">
        <v>38</v>
      </c>
      <c r="D3988" s="3" t="s">
        <v>4064</v>
      </c>
      <c r="E3988" s="3" t="s">
        <v>5101</v>
      </c>
      <c r="F3988" s="3">
        <v>7000</v>
      </c>
      <c r="G3988" s="34">
        <v>25.49</v>
      </c>
      <c r="H3988" s="3" t="s">
        <v>30</v>
      </c>
      <c r="I3988" s="3" t="s">
        <v>17</v>
      </c>
      <c r="J3988" s="3" t="s">
        <v>8102</v>
      </c>
      <c r="K3988" s="3" t="s">
        <v>8103</v>
      </c>
      <c r="L3988" s="3" t="s">
        <v>68</v>
      </c>
      <c r="M3988" s="26" t="s">
        <v>16689</v>
      </c>
      <c r="N3988"/>
      <c r="O3988" s="3">
        <v>141</v>
      </c>
      <c r="P3988" s="55">
        <v>117579.52</v>
      </c>
      <c r="Q3988" s="55">
        <v>142236.73000000001</v>
      </c>
      <c r="R3988" s="55">
        <v>-24657.21</v>
      </c>
      <c r="S3988" s="57">
        <v>-0.17</v>
      </c>
      <c r="T3988" s="55">
        <v>833.89730496453899</v>
      </c>
      <c r="U3988" s="55">
        <v>27636.57</v>
      </c>
      <c r="V3988" s="55">
        <v>26604.55</v>
      </c>
      <c r="W3988" s="55">
        <v>1032.02</v>
      </c>
      <c r="X3988" s="57">
        <v>0.04</v>
      </c>
      <c r="Y3988" s="3" t="str">
        <f>IFERROR(VLOOKUP(A3988,'Pivot price tier'!$C$8:$L$2290,10,0),"")</f>
        <v xml:space="preserve"> </v>
      </c>
      <c r="Z3988" s="3" t="str">
        <f>IFERROR(VLOOKUP(A3988,'Pivot price tier by size'!$D$8:$M$2512,10,0),"")</f>
        <v xml:space="preserve"> </v>
      </c>
      <c r="AA3988" s="3" t="str">
        <f>IFERROR(VLOOKUP(A3988,'Pivot category'!$B$8:$I$2236,8,0),"")</f>
        <v xml:space="preserve"> </v>
      </c>
      <c r="AB3988" s="3" t="str">
        <f>IF(P3988&lt;$AC$1,"Bottom 5%","")</f>
        <v/>
      </c>
      <c r="AC3988"/>
      <c r="AD3988" t="s">
        <v>16510</v>
      </c>
      <c r="AE3988" t="s">
        <v>13853</v>
      </c>
    </row>
    <row r="3989" spans="1:31" hidden="1" x14ac:dyDescent="0.25">
      <c r="A3989" t="s">
        <v>14734</v>
      </c>
      <c r="B3989" t="s">
        <v>14735</v>
      </c>
      <c r="C3989" s="3" t="s">
        <v>32</v>
      </c>
      <c r="D3989" s="3" t="s">
        <v>14326</v>
      </c>
      <c r="E3989" s="3" t="s">
        <v>5053</v>
      </c>
      <c r="F3989" s="3">
        <v>70000</v>
      </c>
      <c r="G3989" s="34">
        <v>39.99</v>
      </c>
      <c r="H3989" s="3" t="s">
        <v>12</v>
      </c>
      <c r="I3989" s="3" t="s">
        <v>23</v>
      </c>
      <c r="J3989" s="3" t="s">
        <v>8102</v>
      </c>
      <c r="K3989" s="3" t="s">
        <v>8103</v>
      </c>
      <c r="L3989" s="3" t="s">
        <v>68</v>
      </c>
      <c r="M3989" s="26">
        <v>45778</v>
      </c>
      <c r="N3989"/>
      <c r="O3989" s="3">
        <v>64</v>
      </c>
      <c r="P3989" s="55">
        <v>89918.2</v>
      </c>
      <c r="Q3989" s="55">
        <v>48004.33</v>
      </c>
      <c r="R3989" s="55">
        <v>41913.870000000003</v>
      </c>
      <c r="S3989" s="57">
        <v>0.87</v>
      </c>
      <c r="T3989" s="55">
        <v>1404.971875</v>
      </c>
      <c r="U3989" s="55">
        <v>38470.83</v>
      </c>
      <c r="V3989" s="55">
        <v>26229.17</v>
      </c>
      <c r="W3989" s="55">
        <v>12241.66</v>
      </c>
      <c r="X3989" s="57">
        <v>0.47</v>
      </c>
      <c r="Y3989" s="3" t="str">
        <f>IFERROR(VLOOKUP(A3989,'Pivot price tier'!$C$8:$L$2290,10,0),"")</f>
        <v xml:space="preserve"> </v>
      </c>
      <c r="Z3989" s="3" t="str">
        <f>IFERROR(VLOOKUP(A3989,'Pivot price tier by size'!$D$8:$M$2512,10,0),"")</f>
        <v xml:space="preserve"> </v>
      </c>
      <c r="AA3989" s="3" t="str">
        <f>IFERROR(VLOOKUP(A3989,'Pivot category'!$B$8:$I$2236,8,0),"")</f>
        <v xml:space="preserve"> </v>
      </c>
      <c r="AB3989" s="3" t="str">
        <f>IF(P3989&lt;$AC$1,"Bottom 5%","")</f>
        <v/>
      </c>
      <c r="AC3989"/>
      <c r="AD3989" t="s">
        <v>11018</v>
      </c>
      <c r="AE3989" t="s">
        <v>13852</v>
      </c>
    </row>
    <row r="3990" spans="1:31" x14ac:dyDescent="0.25">
      <c r="A3990" t="s">
        <v>6877</v>
      </c>
      <c r="B3990" t="s">
        <v>1703</v>
      </c>
      <c r="C3990" s="3" t="s">
        <v>34</v>
      </c>
      <c r="D3990" s="3" t="s">
        <v>4065</v>
      </c>
      <c r="E3990" s="3" t="s">
        <v>5101</v>
      </c>
      <c r="F3990" s="3">
        <v>7000</v>
      </c>
      <c r="G3990" s="34">
        <v>6.49</v>
      </c>
      <c r="H3990" s="3" t="s">
        <v>30</v>
      </c>
      <c r="I3990" s="3" t="s">
        <v>17</v>
      </c>
      <c r="J3990" s="3" t="s">
        <v>8102</v>
      </c>
      <c r="K3990" s="3" t="s">
        <v>8103</v>
      </c>
      <c r="L3990" s="3" t="s">
        <v>68</v>
      </c>
      <c r="M3990" s="26" t="s">
        <v>16689</v>
      </c>
      <c r="N3990"/>
      <c r="O3990" s="3">
        <v>154</v>
      </c>
      <c r="P3990" s="55">
        <v>87563.08</v>
      </c>
      <c r="Q3990" s="55">
        <v>105847.67</v>
      </c>
      <c r="R3990" s="55">
        <v>-18284.59</v>
      </c>
      <c r="S3990" s="57">
        <v>-0.17</v>
      </c>
      <c r="T3990" s="55">
        <v>568.59142857142854</v>
      </c>
      <c r="U3990" s="55">
        <v>209581.57</v>
      </c>
      <c r="V3990" s="55">
        <v>231833.71</v>
      </c>
      <c r="W3990" s="55">
        <v>-22252.14</v>
      </c>
      <c r="X3990" s="57">
        <v>-0.1</v>
      </c>
      <c r="Y3990" s="3" t="str">
        <f>IFERROR(VLOOKUP(A3990,'Pivot price tier'!$C$8:$L$2290,10,0),"")</f>
        <v xml:space="preserve"> </v>
      </c>
      <c r="Z3990" s="3" t="str">
        <f>IFERROR(VLOOKUP(A3990,'Pivot price tier by size'!$D$8:$M$2512,10,0),"")</f>
        <v xml:space="preserve"> </v>
      </c>
      <c r="AA3990" s="3" t="str">
        <f>IFERROR(VLOOKUP(A3990,'Pivot category'!$B$8:$I$2236,8,0),"")</f>
        <v xml:space="preserve"> </v>
      </c>
      <c r="AB3990" s="3" t="str">
        <f>IF(P3990&lt;$AC$1,"Bottom 5%","")</f>
        <v/>
      </c>
      <c r="AC3990"/>
      <c r="AD3990" t="s">
        <v>16510</v>
      </c>
      <c r="AE3990" t="s">
        <v>13853</v>
      </c>
    </row>
    <row r="3991" spans="1:31" hidden="1" x14ac:dyDescent="0.25">
      <c r="A3991" t="s">
        <v>13534</v>
      </c>
      <c r="B3991" t="s">
        <v>13535</v>
      </c>
      <c r="C3991" s="3" t="s">
        <v>32</v>
      </c>
      <c r="D3991" s="3" t="s">
        <v>13137</v>
      </c>
      <c r="E3991" s="3" t="s">
        <v>5053</v>
      </c>
      <c r="F3991" s="3">
        <v>10000</v>
      </c>
      <c r="G3991" s="34">
        <v>74.989999999999995</v>
      </c>
      <c r="H3991" s="3" t="s">
        <v>12</v>
      </c>
      <c r="I3991" s="3" t="s">
        <v>15</v>
      </c>
      <c r="J3991" s="3" t="s">
        <v>8110</v>
      </c>
      <c r="K3991" s="3" t="s">
        <v>8115</v>
      </c>
      <c r="L3991" s="3" t="s">
        <v>68</v>
      </c>
      <c r="M3991" s="26">
        <v>45597</v>
      </c>
      <c r="N3991"/>
      <c r="O3991" s="3" t="s">
        <v>78</v>
      </c>
      <c r="P3991" s="55">
        <v>449.94</v>
      </c>
      <c r="Q3991" s="55">
        <v>8923.81</v>
      </c>
      <c r="R3991" s="55">
        <v>-8473.8700000000008</v>
      </c>
      <c r="S3991" s="57">
        <v>-0.95</v>
      </c>
      <c r="T3991" s="55" t="s">
        <v>78</v>
      </c>
      <c r="U3991" s="55">
        <v>0</v>
      </c>
      <c r="V3991" s="55">
        <v>74.989999999999995</v>
      </c>
      <c r="W3991" s="55">
        <v>-74.989999999999995</v>
      </c>
      <c r="X3991" s="57">
        <v>-1</v>
      </c>
      <c r="Y3991" s="3" t="str">
        <f>IFERROR(VLOOKUP(A3991,'Pivot price tier'!$C$8:$L$2290,10,0),"")</f>
        <v/>
      </c>
      <c r="Z3991" s="3" t="str">
        <f>IFERROR(VLOOKUP(A3991,'Pivot price tier by size'!$D$8:$M$2512,10,0),"")</f>
        <v/>
      </c>
      <c r="AA3991" s="3" t="str">
        <f>IFERROR(VLOOKUP(A3991,'Pivot category'!$B$8:$I$2236,8,0),"")</f>
        <v/>
      </c>
      <c r="AB3991" s="3" t="str">
        <f>IF(P3991&lt;$AC$1,"Bottom 5%","")</f>
        <v>Bottom 5%</v>
      </c>
      <c r="AC3991"/>
      <c r="AD3991" t="s">
        <v>11018</v>
      </c>
      <c r="AE3991" t="s">
        <v>13852</v>
      </c>
    </row>
    <row r="3992" spans="1:31" hidden="1" x14ac:dyDescent="0.25">
      <c r="A3992" t="s">
        <v>13536</v>
      </c>
      <c r="B3992" t="s">
        <v>13537</v>
      </c>
      <c r="C3992" s="3" t="s">
        <v>32</v>
      </c>
      <c r="D3992" s="3" t="s">
        <v>13138</v>
      </c>
      <c r="E3992" s="3" t="s">
        <v>5053</v>
      </c>
      <c r="F3992" s="3">
        <v>10000</v>
      </c>
      <c r="G3992" s="34">
        <v>74.989999999999995</v>
      </c>
      <c r="H3992" s="3" t="s">
        <v>12</v>
      </c>
      <c r="I3992" s="3" t="s">
        <v>15</v>
      </c>
      <c r="J3992" s="3" t="s">
        <v>8110</v>
      </c>
      <c r="K3992" s="3" t="s">
        <v>8115</v>
      </c>
      <c r="L3992" s="3" t="s">
        <v>68</v>
      </c>
      <c r="M3992" s="26">
        <v>45597</v>
      </c>
      <c r="N3992"/>
      <c r="O3992" s="3" t="s">
        <v>78</v>
      </c>
      <c r="P3992" s="55"/>
      <c r="Q3992" s="55">
        <v>9523.73</v>
      </c>
      <c r="R3992" s="55">
        <v>-9523.73</v>
      </c>
      <c r="S3992" s="57">
        <v>-1</v>
      </c>
      <c r="T3992" s="55" t="s">
        <v>78</v>
      </c>
      <c r="U3992" s="55" t="s">
        <v>78</v>
      </c>
      <c r="V3992" s="55" t="s">
        <v>78</v>
      </c>
      <c r="W3992" s="55" t="s">
        <v>78</v>
      </c>
      <c r="X3992" s="57" t="s">
        <v>78</v>
      </c>
      <c r="Y3992" s="3" t="str">
        <f>IFERROR(VLOOKUP(A3992,'Pivot price tier'!$C$8:$L$2290,10,0),"")</f>
        <v/>
      </c>
      <c r="Z3992" s="3" t="str">
        <f>IFERROR(VLOOKUP(A3992,'Pivot price tier by size'!$D$8:$M$2512,10,0),"")</f>
        <v/>
      </c>
      <c r="AA3992" s="3" t="str">
        <f>IFERROR(VLOOKUP(A3992,'Pivot category'!$B$8:$I$2236,8,0),"")</f>
        <v/>
      </c>
      <c r="AB3992" s="3" t="str">
        <f>IF(P3992&lt;$AC$1,"Bottom 5%","")</f>
        <v>Bottom 5%</v>
      </c>
      <c r="AC3992"/>
      <c r="AD3992" t="s">
        <v>11018</v>
      </c>
      <c r="AE3992" t="s">
        <v>13852</v>
      </c>
    </row>
    <row r="3993" spans="1:31" hidden="1" x14ac:dyDescent="0.25">
      <c r="A3993" t="s">
        <v>14985</v>
      </c>
      <c r="B3993" t="s">
        <v>14986</v>
      </c>
      <c r="C3993" s="3" t="s">
        <v>34</v>
      </c>
      <c r="D3993" s="3" t="s">
        <v>14902</v>
      </c>
      <c r="E3993" s="3" t="s">
        <v>5053</v>
      </c>
      <c r="F3993" s="3">
        <v>70000</v>
      </c>
      <c r="G3993" s="34">
        <v>59.99</v>
      </c>
      <c r="H3993" s="3" t="s">
        <v>12</v>
      </c>
      <c r="I3993" s="3" t="s">
        <v>74</v>
      </c>
      <c r="J3993" s="3" t="s">
        <v>8107</v>
      </c>
      <c r="K3993" s="3" t="s">
        <v>8109</v>
      </c>
      <c r="L3993" s="3" t="s">
        <v>68</v>
      </c>
      <c r="M3993" s="26">
        <v>45809</v>
      </c>
      <c r="N3993"/>
      <c r="O3993" s="3" t="s">
        <v>78</v>
      </c>
      <c r="P3993" s="55">
        <v>7078.82</v>
      </c>
      <c r="Q3993" s="55"/>
      <c r="R3993" s="55">
        <v>7078.82</v>
      </c>
      <c r="S3993" s="57"/>
      <c r="T3993" s="55" t="s">
        <v>78</v>
      </c>
      <c r="U3993" s="55">
        <v>119.98</v>
      </c>
      <c r="V3993" s="55">
        <v>0</v>
      </c>
      <c r="W3993" s="55">
        <v>119.98</v>
      </c>
      <c r="X3993" s="57">
        <v>0</v>
      </c>
      <c r="Y3993" s="3" t="str">
        <f>IFERROR(VLOOKUP(A3993,'Pivot price tier'!$C$8:$L$2290,10,0),"")</f>
        <v/>
      </c>
      <c r="Z3993" s="3" t="str">
        <f>IFERROR(VLOOKUP(A3993,'Pivot price tier by size'!$D$8:$M$2512,10,0),"")</f>
        <v/>
      </c>
      <c r="AA3993" s="3" t="str">
        <f>IFERROR(VLOOKUP(A3993,'Pivot category'!$B$8:$I$2236,8,0),"")</f>
        <v/>
      </c>
      <c r="AB3993" s="3" t="str">
        <f>IF(P3993&lt;$AC$1,"Bottom 5%","")</f>
        <v>Bottom 5%</v>
      </c>
      <c r="AC3993"/>
      <c r="AD3993" t="s">
        <v>11018</v>
      </c>
      <c r="AE3993" t="s">
        <v>13852</v>
      </c>
    </row>
    <row r="3994" spans="1:31" hidden="1" x14ac:dyDescent="0.25">
      <c r="A3994" t="s">
        <v>16236</v>
      </c>
      <c r="B3994" t="s">
        <v>16237</v>
      </c>
      <c r="C3994" s="3" t="s">
        <v>32</v>
      </c>
      <c r="D3994" s="3" t="s">
        <v>16085</v>
      </c>
      <c r="E3994" s="3" t="s">
        <v>5053</v>
      </c>
      <c r="F3994" s="3">
        <v>11000</v>
      </c>
      <c r="G3994" s="34">
        <v>199.99</v>
      </c>
      <c r="H3994" s="3" t="s">
        <v>12</v>
      </c>
      <c r="I3994" s="3" t="s">
        <v>74</v>
      </c>
      <c r="J3994" s="3" t="s">
        <v>8107</v>
      </c>
      <c r="K3994" s="3" t="s">
        <v>8103</v>
      </c>
      <c r="L3994" s="3" t="s">
        <v>68</v>
      </c>
      <c r="M3994" s="26">
        <v>46143</v>
      </c>
      <c r="N3994"/>
      <c r="O3994" s="3">
        <v>3</v>
      </c>
      <c r="P3994" s="55">
        <v>2199.89</v>
      </c>
      <c r="Q3994" s="55"/>
      <c r="R3994" s="55">
        <v>2199.89</v>
      </c>
      <c r="S3994" s="57"/>
      <c r="T3994" s="55">
        <v>733.29666666666662</v>
      </c>
      <c r="U3994" s="55">
        <v>21598.92</v>
      </c>
      <c r="V3994" s="55">
        <v>0</v>
      </c>
      <c r="W3994" s="55">
        <v>21598.92</v>
      </c>
      <c r="X3994" s="57">
        <v>0</v>
      </c>
      <c r="Y3994" s="3" t="str">
        <f>IFERROR(VLOOKUP(A3994,'Pivot price tier'!$C$8:$L$2290,10,0),"")</f>
        <v>X</v>
      </c>
      <c r="Z3994" s="3" t="str">
        <f>IFERROR(VLOOKUP(A3994,'Pivot price tier by size'!$D$8:$M$2512,10,0),"")</f>
        <v xml:space="preserve"> </v>
      </c>
      <c r="AA3994" s="3" t="str">
        <f>IFERROR(VLOOKUP(A3994,'Pivot category'!$B$8:$I$2236,8,0),"")</f>
        <v>X</v>
      </c>
      <c r="AB3994" s="3" t="str">
        <f>IF(P3994&lt;$AC$1,"Bottom 5%","")</f>
        <v>Bottom 5%</v>
      </c>
      <c r="AC3994"/>
      <c r="AD3994" t="s">
        <v>11021</v>
      </c>
      <c r="AE3994" t="s">
        <v>16646</v>
      </c>
    </row>
    <row r="3995" spans="1:31" hidden="1" x14ac:dyDescent="0.25">
      <c r="A3995" t="s">
        <v>15271</v>
      </c>
      <c r="B3995" t="s">
        <v>15272</v>
      </c>
      <c r="C3995" s="3" t="s">
        <v>32</v>
      </c>
      <c r="D3995" s="3" t="s">
        <v>14901</v>
      </c>
      <c r="E3995" s="3">
        <v>0</v>
      </c>
      <c r="F3995" s="3">
        <v>70000</v>
      </c>
      <c r="G3995" s="34">
        <v>29.99</v>
      </c>
      <c r="H3995" s="3" t="s">
        <v>8184</v>
      </c>
      <c r="I3995" s="3" t="s">
        <v>12122</v>
      </c>
      <c r="J3995" s="3" t="s">
        <v>8102</v>
      </c>
      <c r="K3995" s="3" t="s">
        <v>8103</v>
      </c>
      <c r="L3995" s="3" t="s">
        <v>68</v>
      </c>
      <c r="M3995" s="26">
        <v>45870</v>
      </c>
      <c r="N3995"/>
      <c r="O3995" s="3">
        <v>75</v>
      </c>
      <c r="P3995" s="55">
        <v>36137.949999999997</v>
      </c>
      <c r="Q3995" s="55"/>
      <c r="R3995" s="55">
        <v>36137.949999999997</v>
      </c>
      <c r="S3995" s="57"/>
      <c r="T3995" s="55">
        <v>481.83933333333329</v>
      </c>
      <c r="U3995" s="55">
        <v>42885.7</v>
      </c>
      <c r="V3995" s="55">
        <v>0</v>
      </c>
      <c r="W3995" s="55">
        <v>42885.7</v>
      </c>
      <c r="X3995" s="57">
        <v>0</v>
      </c>
      <c r="Y3995" s="3" t="str">
        <f>IFERROR(VLOOKUP(A3995,'Pivot price tier'!$C$8:$L$2290,10,0),"")</f>
        <v xml:space="preserve"> </v>
      </c>
      <c r="Z3995" s="3" t="str">
        <f>IFERROR(VLOOKUP(A3995,'Pivot price tier by size'!$D$8:$M$2512,10,0),"")</f>
        <v xml:space="preserve"> </v>
      </c>
      <c r="AA3995" s="3" t="str">
        <f>IFERROR(VLOOKUP(A3995,'Pivot category'!$B$8:$I$2236,8,0),"")</f>
        <v xml:space="preserve"> </v>
      </c>
      <c r="AB3995" s="3" t="str">
        <f>IF(P3995&lt;$AC$1,"Bottom 5%","")</f>
        <v>Bottom 5%</v>
      </c>
      <c r="AC3995"/>
      <c r="AD3995" t="s">
        <v>11018</v>
      </c>
      <c r="AE3995" t="s">
        <v>13852</v>
      </c>
    </row>
    <row r="3996" spans="1:31" hidden="1" x14ac:dyDescent="0.25">
      <c r="A3996" t="s">
        <v>15847</v>
      </c>
      <c r="B3996" t="s">
        <v>15848</v>
      </c>
      <c r="C3996" s="3" t="s">
        <v>32</v>
      </c>
      <c r="D3996" s="3" t="s">
        <v>15312</v>
      </c>
      <c r="E3996" s="3">
        <v>0</v>
      </c>
      <c r="F3996" s="3">
        <v>70000</v>
      </c>
      <c r="G3996" s="34">
        <v>29.99</v>
      </c>
      <c r="H3996" s="3" t="s">
        <v>8184</v>
      </c>
      <c r="I3996" s="3" t="s">
        <v>12122</v>
      </c>
      <c r="J3996" s="3" t="s">
        <v>8102</v>
      </c>
      <c r="K3996" s="3" t="s">
        <v>8103</v>
      </c>
      <c r="L3996" s="3" t="s">
        <v>68</v>
      </c>
      <c r="M3996" s="26">
        <v>45909</v>
      </c>
      <c r="N3996"/>
      <c r="O3996" s="3">
        <v>89</v>
      </c>
      <c r="P3996" s="55">
        <v>58240.58</v>
      </c>
      <c r="Q3996" s="55"/>
      <c r="R3996" s="55">
        <v>58240.58</v>
      </c>
      <c r="S3996" s="57"/>
      <c r="T3996" s="55">
        <v>654.38853932584277</v>
      </c>
      <c r="U3996" s="55">
        <v>46814.39</v>
      </c>
      <c r="V3996" s="55">
        <v>0</v>
      </c>
      <c r="W3996" s="55">
        <v>46814.39</v>
      </c>
      <c r="X3996" s="57">
        <v>0</v>
      </c>
      <c r="Y3996" s="3" t="str">
        <f>IFERROR(VLOOKUP(A3996,'Pivot price tier'!$C$8:$L$2290,10,0),"")</f>
        <v xml:space="preserve"> </v>
      </c>
      <c r="Z3996" s="3" t="str">
        <f>IFERROR(VLOOKUP(A3996,'Pivot price tier by size'!$D$8:$M$2512,10,0),"")</f>
        <v xml:space="preserve"> </v>
      </c>
      <c r="AA3996" s="3" t="str">
        <f>IFERROR(VLOOKUP(A3996,'Pivot category'!$B$8:$I$2236,8,0),"")</f>
        <v xml:space="preserve"> </v>
      </c>
      <c r="AB3996" s="3" t="str">
        <f>IF(P3996&lt;$AC$1,"Bottom 5%","")</f>
        <v/>
      </c>
      <c r="AC3996"/>
      <c r="AD3996" t="s">
        <v>11018</v>
      </c>
      <c r="AE3996" t="s">
        <v>13852</v>
      </c>
    </row>
    <row r="3997" spans="1:31" hidden="1" x14ac:dyDescent="0.25">
      <c r="A3997" t="s">
        <v>16191</v>
      </c>
      <c r="B3997" t="s">
        <v>16192</v>
      </c>
      <c r="C3997" s="3" t="s">
        <v>32</v>
      </c>
      <c r="D3997" s="3" t="s">
        <v>16427</v>
      </c>
      <c r="E3997" s="3" t="s">
        <v>5053</v>
      </c>
      <c r="F3997" s="3">
        <v>11000</v>
      </c>
      <c r="G3997" s="34">
        <v>199.99</v>
      </c>
      <c r="H3997" s="3" t="s">
        <v>12</v>
      </c>
      <c r="I3997" s="3" t="s">
        <v>74</v>
      </c>
      <c r="J3997" s="3" t="s">
        <v>8204</v>
      </c>
      <c r="K3997" s="3" t="s">
        <v>8103</v>
      </c>
      <c r="L3997" s="3" t="s">
        <v>68</v>
      </c>
      <c r="M3997" s="26">
        <v>46143</v>
      </c>
      <c r="N3997"/>
      <c r="O3997" s="3">
        <v>13</v>
      </c>
      <c r="P3997" s="55">
        <v>4599.7700000000004</v>
      </c>
      <c r="Q3997" s="55"/>
      <c r="R3997" s="55">
        <v>4599.7700000000004</v>
      </c>
      <c r="S3997" s="57"/>
      <c r="T3997" s="55">
        <v>353.82846153846157</v>
      </c>
      <c r="U3997" s="55" t="s">
        <v>78</v>
      </c>
      <c r="V3997" s="55" t="s">
        <v>78</v>
      </c>
      <c r="W3997" s="55" t="s">
        <v>78</v>
      </c>
      <c r="X3997" s="57" t="s">
        <v>78</v>
      </c>
      <c r="Y3997" s="3" t="str">
        <f>IFERROR(VLOOKUP(A3997,'Pivot price tier'!$C$8:$L$2290,10,0),"")</f>
        <v>X</v>
      </c>
      <c r="Z3997" s="3" t="str">
        <f>IFERROR(VLOOKUP(A3997,'Pivot price tier by size'!$D$8:$M$2512,10,0),"")</f>
        <v>X</v>
      </c>
      <c r="AA3997" s="3" t="str">
        <f>IFERROR(VLOOKUP(A3997,'Pivot category'!$B$8:$I$2236,8,0),"")</f>
        <v>X</v>
      </c>
      <c r="AB3997" s="3" t="str">
        <f>IF(P3997&lt;$AC$1,"Bottom 5%","")</f>
        <v>Bottom 5%</v>
      </c>
      <c r="AC3997"/>
      <c r="AD3997" t="s">
        <v>78</v>
      </c>
      <c r="AE3997" t="s">
        <v>13861</v>
      </c>
    </row>
    <row r="3998" spans="1:31" hidden="1" x14ac:dyDescent="0.25">
      <c r="A3998" t="s">
        <v>15146</v>
      </c>
      <c r="B3998" t="s">
        <v>14212</v>
      </c>
      <c r="C3998" s="3" t="s">
        <v>32</v>
      </c>
      <c r="D3998" s="3" t="s">
        <v>13930</v>
      </c>
      <c r="E3998" s="3" t="s">
        <v>5053</v>
      </c>
      <c r="F3998" s="3">
        <v>10000</v>
      </c>
      <c r="G3998" s="34">
        <v>79.989999999999995</v>
      </c>
      <c r="H3998" s="3" t="s">
        <v>12</v>
      </c>
      <c r="I3998" s="3" t="s">
        <v>15</v>
      </c>
      <c r="J3998" s="3" t="s">
        <v>8110</v>
      </c>
      <c r="K3998" s="3" t="s">
        <v>8103</v>
      </c>
      <c r="L3998" s="3" t="s">
        <v>68</v>
      </c>
      <c r="M3998" s="26">
        <v>45658</v>
      </c>
      <c r="N3998"/>
      <c r="O3998" s="3">
        <v>0</v>
      </c>
      <c r="P3998" s="55">
        <v>23437.07</v>
      </c>
      <c r="Q3998" s="55">
        <v>27996.5</v>
      </c>
      <c r="R3998" s="55">
        <v>-4559.43</v>
      </c>
      <c r="S3998" s="57">
        <v>-0.16</v>
      </c>
      <c r="T3998" s="55" t="s">
        <v>78</v>
      </c>
      <c r="U3998" s="55">
        <v>16877.89</v>
      </c>
      <c r="V3998" s="55">
        <v>4719.41</v>
      </c>
      <c r="W3998" s="55">
        <v>12158.48</v>
      </c>
      <c r="X3998" s="57">
        <v>2.58</v>
      </c>
      <c r="Y3998" s="3" t="str">
        <f>IFERROR(VLOOKUP(A3998,'Pivot price tier'!$C$8:$L$2290,10,0),"")</f>
        <v>X</v>
      </c>
      <c r="Z3998" s="3" t="str">
        <f>IFERROR(VLOOKUP(A3998,'Pivot price tier by size'!$D$8:$M$2512,10,0),"")</f>
        <v>X</v>
      </c>
      <c r="AA3998" s="3" t="str">
        <f>IFERROR(VLOOKUP(A3998,'Pivot category'!$B$8:$I$2236,8,0),"")</f>
        <v>X</v>
      </c>
      <c r="AB3998" s="3" t="str">
        <f>IF(P3998&lt;$AC$1,"Bottom 5%","")</f>
        <v>Bottom 5%</v>
      </c>
      <c r="AC3998"/>
      <c r="AD3998" t="s">
        <v>11018</v>
      </c>
      <c r="AE3998" t="s">
        <v>13852</v>
      </c>
    </row>
    <row r="3999" spans="1:31" hidden="1" x14ac:dyDescent="0.25">
      <c r="A3999" t="s">
        <v>14213</v>
      </c>
      <c r="B3999" t="s">
        <v>14214</v>
      </c>
      <c r="C3999" s="3" t="s">
        <v>32</v>
      </c>
      <c r="D3999" s="3" t="s">
        <v>13931</v>
      </c>
      <c r="E3999" s="3" t="s">
        <v>5053</v>
      </c>
      <c r="F3999" s="3">
        <v>10000</v>
      </c>
      <c r="G3999" s="34">
        <v>89.99</v>
      </c>
      <c r="H3999" s="3" t="s">
        <v>12</v>
      </c>
      <c r="I3999" s="3" t="s">
        <v>15</v>
      </c>
      <c r="J3999" s="3" t="s">
        <v>15165</v>
      </c>
      <c r="K3999" s="3" t="s">
        <v>8103</v>
      </c>
      <c r="L3999" s="3" t="s">
        <v>68</v>
      </c>
      <c r="M3999" s="26">
        <v>45658</v>
      </c>
      <c r="N3999"/>
      <c r="O3999" s="3" t="s">
        <v>78</v>
      </c>
      <c r="P3999" s="55">
        <v>4319.5200000000004</v>
      </c>
      <c r="Q3999" s="55">
        <v>5399.4</v>
      </c>
      <c r="R3999" s="55">
        <v>-1079.8800000000001</v>
      </c>
      <c r="S3999" s="57">
        <v>-0.2</v>
      </c>
      <c r="T3999" s="55" t="s">
        <v>78</v>
      </c>
      <c r="U3999" s="55">
        <v>3779.58</v>
      </c>
      <c r="V3999" s="55">
        <v>0</v>
      </c>
      <c r="W3999" s="55">
        <v>3779.58</v>
      </c>
      <c r="X3999" s="57">
        <v>0</v>
      </c>
      <c r="Y3999" s="3" t="str">
        <f>IFERROR(VLOOKUP(A3999,'Pivot price tier'!$C$8:$L$2290,10,0),"")</f>
        <v>X</v>
      </c>
      <c r="Z3999" s="3" t="str">
        <f>IFERROR(VLOOKUP(A3999,'Pivot price tier by size'!$D$8:$M$2512,10,0),"")</f>
        <v>X</v>
      </c>
      <c r="AA3999" s="3" t="str">
        <f>IFERROR(VLOOKUP(A3999,'Pivot category'!$B$8:$I$2236,8,0),"")</f>
        <v>X</v>
      </c>
      <c r="AB3999" s="3" t="str">
        <f>IF(P3999&lt;$AC$1,"Bottom 5%","")</f>
        <v>Bottom 5%</v>
      </c>
      <c r="AC3999"/>
      <c r="AD3999" t="s">
        <v>11018</v>
      </c>
      <c r="AE3999" t="s">
        <v>13852</v>
      </c>
    </row>
    <row r="4000" spans="1:31" x14ac:dyDescent="0.25">
      <c r="A4000" t="s">
        <v>5670</v>
      </c>
      <c r="B4000" t="s">
        <v>1705</v>
      </c>
      <c r="C4000" s="3" t="s">
        <v>32</v>
      </c>
      <c r="D4000" s="3" t="s">
        <v>4067</v>
      </c>
      <c r="E4000" s="3" t="s">
        <v>5101</v>
      </c>
      <c r="F4000" s="3">
        <v>7000</v>
      </c>
      <c r="G4000" s="34">
        <v>9.99</v>
      </c>
      <c r="H4000" s="3" t="s">
        <v>30</v>
      </c>
      <c r="I4000" s="3" t="s">
        <v>17</v>
      </c>
      <c r="J4000" s="3" t="s">
        <v>8102</v>
      </c>
      <c r="K4000" s="3" t="s">
        <v>8103</v>
      </c>
      <c r="L4000" s="3" t="s">
        <v>68</v>
      </c>
      <c r="M4000" s="26" t="s">
        <v>16689</v>
      </c>
      <c r="N4000"/>
      <c r="O4000" s="3">
        <v>159</v>
      </c>
      <c r="P4000" s="55">
        <v>158062.66</v>
      </c>
      <c r="Q4000" s="55">
        <v>188112.18</v>
      </c>
      <c r="R4000" s="55">
        <v>-30049.52</v>
      </c>
      <c r="S4000" s="57">
        <v>-0.16</v>
      </c>
      <c r="T4000" s="55">
        <v>994.10477987421382</v>
      </c>
      <c r="U4000" s="55">
        <v>180641.9</v>
      </c>
      <c r="V4000" s="55">
        <v>196033.98</v>
      </c>
      <c r="W4000" s="55">
        <v>-15392.08</v>
      </c>
      <c r="X4000" s="57">
        <v>-0.08</v>
      </c>
      <c r="Y4000" s="3" t="str">
        <f>IFERROR(VLOOKUP(A4000,'Pivot price tier'!$C$8:$L$2290,10,0),"")</f>
        <v xml:space="preserve"> </v>
      </c>
      <c r="Z4000" s="3" t="str">
        <f>IFERROR(VLOOKUP(A4000,'Pivot price tier by size'!$D$8:$M$2512,10,0),"")</f>
        <v xml:space="preserve"> </v>
      </c>
      <c r="AA4000" s="3" t="str">
        <f>IFERROR(VLOOKUP(A4000,'Pivot category'!$B$8:$I$2236,8,0),"")</f>
        <v xml:space="preserve"> </v>
      </c>
      <c r="AB4000" s="3" t="str">
        <f>IF(P4000&lt;$AC$1,"Bottom 5%","")</f>
        <v/>
      </c>
      <c r="AC4000"/>
      <c r="AD4000" t="s">
        <v>16510</v>
      </c>
      <c r="AE4000" t="s">
        <v>13853</v>
      </c>
    </row>
    <row r="4001" spans="1:31" hidden="1" x14ac:dyDescent="0.25">
      <c r="A4001" t="s">
        <v>14300</v>
      </c>
      <c r="B4001" t="s">
        <v>14301</v>
      </c>
      <c r="C4001" s="3" t="s">
        <v>32</v>
      </c>
      <c r="D4001" s="3" t="s">
        <v>14141</v>
      </c>
      <c r="E4001" s="3" t="s">
        <v>5053</v>
      </c>
      <c r="F4001" s="3">
        <v>10000</v>
      </c>
      <c r="G4001" s="34">
        <v>89.99</v>
      </c>
      <c r="H4001" s="3" t="s">
        <v>12</v>
      </c>
      <c r="I4001" s="3" t="s">
        <v>15</v>
      </c>
      <c r="J4001" s="3" t="s">
        <v>8110</v>
      </c>
      <c r="K4001" s="3" t="s">
        <v>8103</v>
      </c>
      <c r="L4001" s="3" t="s">
        <v>68</v>
      </c>
      <c r="M4001" s="26">
        <v>45689</v>
      </c>
      <c r="N4001"/>
      <c r="O4001" s="3">
        <v>0</v>
      </c>
      <c r="P4001" s="55">
        <v>41215.42</v>
      </c>
      <c r="Q4001" s="55">
        <v>13228.53</v>
      </c>
      <c r="R4001" s="55">
        <v>27986.89</v>
      </c>
      <c r="S4001" s="57">
        <v>2.12</v>
      </c>
      <c r="T4001" s="55" t="s">
        <v>78</v>
      </c>
      <c r="U4001" s="55">
        <v>19617.82</v>
      </c>
      <c r="V4001" s="55">
        <v>7199.2</v>
      </c>
      <c r="W4001" s="55">
        <v>12418.62</v>
      </c>
      <c r="X4001" s="57">
        <v>1.73</v>
      </c>
      <c r="Y4001" s="3" t="str">
        <f>IFERROR(VLOOKUP(A4001,'Pivot price tier'!$C$8:$L$2290,10,0),"")</f>
        <v>X</v>
      </c>
      <c r="Z4001" s="3" t="str">
        <f>IFERROR(VLOOKUP(A4001,'Pivot price tier by size'!$D$8:$M$2512,10,0),"")</f>
        <v>X</v>
      </c>
      <c r="AA4001" s="3" t="str">
        <f>IFERROR(VLOOKUP(A4001,'Pivot category'!$B$8:$I$2236,8,0),"")</f>
        <v xml:space="preserve"> </v>
      </c>
      <c r="AB4001" s="3" t="str">
        <f>IF(P4001&lt;$AC$1,"Bottom 5%","")</f>
        <v>Bottom 5%</v>
      </c>
      <c r="AC4001"/>
      <c r="AD4001" t="s">
        <v>11018</v>
      </c>
      <c r="AE4001" t="s">
        <v>13852</v>
      </c>
    </row>
    <row r="4002" spans="1:31" hidden="1" x14ac:dyDescent="0.25">
      <c r="A4002" t="s">
        <v>14736</v>
      </c>
      <c r="B4002" t="s">
        <v>14737</v>
      </c>
      <c r="C4002" s="3" t="s">
        <v>32</v>
      </c>
      <c r="D4002" s="3" t="s">
        <v>14355</v>
      </c>
      <c r="E4002" s="3" t="s">
        <v>5053</v>
      </c>
      <c r="F4002" s="3">
        <v>10000</v>
      </c>
      <c r="G4002" s="34">
        <v>69.989999999999995</v>
      </c>
      <c r="H4002" s="3" t="s">
        <v>12</v>
      </c>
      <c r="I4002" s="3" t="s">
        <v>15</v>
      </c>
      <c r="J4002" s="3" t="s">
        <v>15165</v>
      </c>
      <c r="K4002" s="3" t="s">
        <v>8115</v>
      </c>
      <c r="L4002" s="3" t="s">
        <v>68</v>
      </c>
      <c r="M4002" s="26">
        <v>45778</v>
      </c>
      <c r="N4002"/>
      <c r="O4002" s="3">
        <v>2</v>
      </c>
      <c r="P4002" s="55">
        <v>21346.95</v>
      </c>
      <c r="Q4002" s="55">
        <v>11548.35</v>
      </c>
      <c r="R4002" s="55">
        <v>9798.6</v>
      </c>
      <c r="S4002" s="57">
        <v>0.85</v>
      </c>
      <c r="T4002" s="55">
        <v>10673.475</v>
      </c>
      <c r="U4002" s="55">
        <v>2099.6999999999998</v>
      </c>
      <c r="V4002" s="55">
        <v>0</v>
      </c>
      <c r="W4002" s="55">
        <v>2099.6999999999998</v>
      </c>
      <c r="X4002" s="57">
        <v>0</v>
      </c>
      <c r="Y4002" s="3" t="str">
        <f>IFERROR(VLOOKUP(A4002,'Pivot price tier'!$C$8:$L$2290,10,0),"")</f>
        <v/>
      </c>
      <c r="Z4002" s="3" t="str">
        <f>IFERROR(VLOOKUP(A4002,'Pivot price tier by size'!$D$8:$M$2512,10,0),"")</f>
        <v/>
      </c>
      <c r="AA4002" s="3" t="str">
        <f>IFERROR(VLOOKUP(A4002,'Pivot category'!$B$8:$I$2236,8,0),"")</f>
        <v/>
      </c>
      <c r="AB4002" s="3" t="str">
        <f>IF(P4002&lt;$AC$1,"Bottom 5%","")</f>
        <v>Bottom 5%</v>
      </c>
      <c r="AC4002"/>
      <c r="AD4002" t="s">
        <v>11018</v>
      </c>
      <c r="AE4002" t="s">
        <v>13852</v>
      </c>
    </row>
    <row r="4003" spans="1:31" hidden="1" x14ac:dyDescent="0.25">
      <c r="A4003" t="s">
        <v>15147</v>
      </c>
      <c r="B4003" t="s">
        <v>15148</v>
      </c>
      <c r="C4003" s="3" t="s">
        <v>32</v>
      </c>
      <c r="D4003" s="3" t="s">
        <v>14907</v>
      </c>
      <c r="E4003" s="3" t="s">
        <v>5053</v>
      </c>
      <c r="F4003" s="3">
        <v>10000</v>
      </c>
      <c r="G4003" s="34">
        <v>69.989999999999995</v>
      </c>
      <c r="H4003" s="3" t="s">
        <v>12</v>
      </c>
      <c r="I4003" s="3" t="s">
        <v>15</v>
      </c>
      <c r="J4003" s="3" t="s">
        <v>8112</v>
      </c>
      <c r="K4003" s="3" t="s">
        <v>8115</v>
      </c>
      <c r="L4003" s="3" t="s">
        <v>68</v>
      </c>
      <c r="M4003" s="26">
        <v>45839</v>
      </c>
      <c r="N4003"/>
      <c r="O4003" s="3" t="s">
        <v>78</v>
      </c>
      <c r="P4003" s="55">
        <v>9938.58</v>
      </c>
      <c r="Q4003" s="55"/>
      <c r="R4003" s="55">
        <v>9938.58</v>
      </c>
      <c r="S4003" s="57"/>
      <c r="T4003" s="55" t="s">
        <v>78</v>
      </c>
      <c r="U4003" s="55">
        <v>769.89</v>
      </c>
      <c r="V4003" s="55">
        <v>0</v>
      </c>
      <c r="W4003" s="55">
        <v>769.89</v>
      </c>
      <c r="X4003" s="57">
        <v>0</v>
      </c>
      <c r="Y4003" s="3" t="str">
        <f>IFERROR(VLOOKUP(A4003,'Pivot price tier'!$C$8:$L$2290,10,0),"")</f>
        <v/>
      </c>
      <c r="Z4003" s="3" t="str">
        <f>IFERROR(VLOOKUP(A4003,'Pivot price tier by size'!$D$8:$M$2512,10,0),"")</f>
        <v/>
      </c>
      <c r="AA4003" s="3" t="str">
        <f>IFERROR(VLOOKUP(A4003,'Pivot category'!$B$8:$I$2236,8,0),"")</f>
        <v/>
      </c>
      <c r="AB4003" s="3" t="str">
        <f>IF(P4003&lt;$AC$1,"Bottom 5%","")</f>
        <v>Bottom 5%</v>
      </c>
      <c r="AC4003"/>
      <c r="AD4003" t="s">
        <v>11018</v>
      </c>
      <c r="AE4003" t="s">
        <v>13852</v>
      </c>
    </row>
    <row r="4004" spans="1:31" hidden="1" x14ac:dyDescent="0.25">
      <c r="A4004" t="s">
        <v>14738</v>
      </c>
      <c r="B4004" t="s">
        <v>14739</v>
      </c>
      <c r="C4004" s="3" t="s">
        <v>32</v>
      </c>
      <c r="D4004" s="3" t="s">
        <v>14356</v>
      </c>
      <c r="E4004" s="3" t="s">
        <v>5053</v>
      </c>
      <c r="F4004" s="3">
        <v>10000</v>
      </c>
      <c r="G4004" s="34">
        <v>69.989999999999995</v>
      </c>
      <c r="H4004" s="3" t="s">
        <v>12</v>
      </c>
      <c r="I4004" s="3" t="s">
        <v>15</v>
      </c>
      <c r="J4004" s="3" t="s">
        <v>15165</v>
      </c>
      <c r="K4004" s="3" t="s">
        <v>8115</v>
      </c>
      <c r="L4004" s="3" t="s">
        <v>68</v>
      </c>
      <c r="M4004" s="26">
        <v>45778</v>
      </c>
      <c r="N4004"/>
      <c r="O4004" s="3">
        <v>1</v>
      </c>
      <c r="P4004" s="55">
        <v>20717.04</v>
      </c>
      <c r="Q4004" s="55">
        <v>24286.53</v>
      </c>
      <c r="R4004" s="55">
        <v>-3569.49</v>
      </c>
      <c r="S4004" s="57">
        <v>-0.15</v>
      </c>
      <c r="T4004" s="55">
        <v>20717.04</v>
      </c>
      <c r="U4004" s="55">
        <v>279.95999999999998</v>
      </c>
      <c r="V4004" s="55">
        <v>69.989999999999995</v>
      </c>
      <c r="W4004" s="55">
        <v>209.97</v>
      </c>
      <c r="X4004" s="57">
        <v>3</v>
      </c>
      <c r="Y4004" s="3" t="str">
        <f>IFERROR(VLOOKUP(A4004,'Pivot price tier'!$C$8:$L$2290,10,0),"")</f>
        <v/>
      </c>
      <c r="Z4004" s="3" t="str">
        <f>IFERROR(VLOOKUP(A4004,'Pivot price tier by size'!$D$8:$M$2512,10,0),"")</f>
        <v/>
      </c>
      <c r="AA4004" s="3" t="str">
        <f>IFERROR(VLOOKUP(A4004,'Pivot category'!$B$8:$I$2236,8,0),"")</f>
        <v/>
      </c>
      <c r="AB4004" s="3" t="str">
        <f>IF(P4004&lt;$AC$1,"Bottom 5%","")</f>
        <v>Bottom 5%</v>
      </c>
      <c r="AC4004"/>
      <c r="AD4004" t="s">
        <v>11018</v>
      </c>
      <c r="AE4004" t="s">
        <v>13852</v>
      </c>
    </row>
    <row r="4005" spans="1:31" hidden="1" x14ac:dyDescent="0.25">
      <c r="A4005" t="s">
        <v>14740</v>
      </c>
      <c r="B4005" t="s">
        <v>14741</v>
      </c>
      <c r="C4005" s="3" t="s">
        <v>32</v>
      </c>
      <c r="D4005" s="3" t="s">
        <v>14357</v>
      </c>
      <c r="E4005" s="3" t="s">
        <v>5053</v>
      </c>
      <c r="F4005" s="3">
        <v>10000</v>
      </c>
      <c r="G4005" s="34">
        <v>69.989999999999995</v>
      </c>
      <c r="H4005" s="3" t="s">
        <v>12</v>
      </c>
      <c r="I4005" s="3" t="s">
        <v>15</v>
      </c>
      <c r="J4005" s="3" t="s">
        <v>15165</v>
      </c>
      <c r="K4005" s="3" t="s">
        <v>8115</v>
      </c>
      <c r="L4005" s="3" t="s">
        <v>68</v>
      </c>
      <c r="M4005" s="26">
        <v>45778</v>
      </c>
      <c r="N4005"/>
      <c r="O4005" s="3" t="s">
        <v>78</v>
      </c>
      <c r="P4005" s="55">
        <v>12528.21</v>
      </c>
      <c r="Q4005" s="55">
        <v>20717.04</v>
      </c>
      <c r="R4005" s="55">
        <v>-8188.83</v>
      </c>
      <c r="S4005" s="57">
        <v>-0.4</v>
      </c>
      <c r="T4005" s="55" t="s">
        <v>78</v>
      </c>
      <c r="U4005" s="55">
        <v>489.93</v>
      </c>
      <c r="V4005" s="55">
        <v>139.97999999999999</v>
      </c>
      <c r="W4005" s="55">
        <v>349.95</v>
      </c>
      <c r="X4005" s="57">
        <v>2.5</v>
      </c>
      <c r="Y4005" s="3" t="str">
        <f>IFERROR(VLOOKUP(A4005,'Pivot price tier'!$C$8:$L$2290,10,0),"")</f>
        <v/>
      </c>
      <c r="Z4005" s="3" t="str">
        <f>IFERROR(VLOOKUP(A4005,'Pivot price tier by size'!$D$8:$M$2512,10,0),"")</f>
        <v/>
      </c>
      <c r="AA4005" s="3" t="str">
        <f>IFERROR(VLOOKUP(A4005,'Pivot category'!$B$8:$I$2236,8,0),"")</f>
        <v/>
      </c>
      <c r="AB4005" s="3" t="str">
        <f>IF(P4005&lt;$AC$1,"Bottom 5%","")</f>
        <v>Bottom 5%</v>
      </c>
      <c r="AC4005"/>
      <c r="AD4005" t="s">
        <v>11018</v>
      </c>
      <c r="AE4005" t="s">
        <v>13852</v>
      </c>
    </row>
    <row r="4006" spans="1:31" hidden="1" x14ac:dyDescent="0.25">
      <c r="A4006" t="s">
        <v>12346</v>
      </c>
      <c r="B4006" t="s">
        <v>12347</v>
      </c>
      <c r="C4006" s="3" t="s">
        <v>32</v>
      </c>
      <c r="D4006" s="3" t="s">
        <v>12023</v>
      </c>
      <c r="E4006" s="3" t="s">
        <v>5053</v>
      </c>
      <c r="F4006" s="3">
        <v>10000</v>
      </c>
      <c r="G4006" s="34">
        <v>89.99</v>
      </c>
      <c r="H4006" s="3" t="s">
        <v>12</v>
      </c>
      <c r="I4006" s="3" t="s">
        <v>15</v>
      </c>
      <c r="J4006" s="3" t="s">
        <v>8110</v>
      </c>
      <c r="K4006" s="3" t="s">
        <v>8103</v>
      </c>
      <c r="L4006" s="3" t="s">
        <v>68</v>
      </c>
      <c r="M4006" s="26" t="s">
        <v>16689</v>
      </c>
      <c r="N4006"/>
      <c r="O4006" s="3">
        <v>5</v>
      </c>
      <c r="P4006" s="55">
        <v>43375.18</v>
      </c>
      <c r="Q4006" s="55">
        <v>40585.49</v>
      </c>
      <c r="R4006" s="55">
        <v>2789.69</v>
      </c>
      <c r="S4006" s="57">
        <v>7.0000000000000007E-2</v>
      </c>
      <c r="T4006" s="55">
        <v>8675.0360000000001</v>
      </c>
      <c r="U4006" s="55">
        <v>14038.44</v>
      </c>
      <c r="V4006" s="55">
        <v>15568.27</v>
      </c>
      <c r="W4006" s="55">
        <v>-1529.83</v>
      </c>
      <c r="X4006" s="57">
        <v>-0.1</v>
      </c>
      <c r="Y4006" s="3" t="str">
        <f>IFERROR(VLOOKUP(A4006,'Pivot price tier'!$C$8:$L$2290,10,0),"")</f>
        <v xml:space="preserve"> </v>
      </c>
      <c r="Z4006" s="3" t="str">
        <f>IFERROR(VLOOKUP(A4006,'Pivot price tier by size'!$D$8:$M$2512,10,0),"")</f>
        <v xml:space="preserve"> </v>
      </c>
      <c r="AA4006" s="3" t="str">
        <f>IFERROR(VLOOKUP(A4006,'Pivot category'!$B$8:$I$2236,8,0),"")</f>
        <v xml:space="preserve"> </v>
      </c>
      <c r="AB4006" s="3" t="str">
        <f>IF(P4006&lt;$AC$1,"Bottom 5%","")</f>
        <v>Bottom 5%</v>
      </c>
      <c r="AC4006"/>
      <c r="AD4006" t="s">
        <v>11018</v>
      </c>
      <c r="AE4006" t="s">
        <v>13852</v>
      </c>
    </row>
    <row r="4007" spans="1:31" x14ac:dyDescent="0.25">
      <c r="A4007" t="s">
        <v>14731</v>
      </c>
      <c r="B4007" t="s">
        <v>10971</v>
      </c>
      <c r="C4007" s="3" t="s">
        <v>32</v>
      </c>
      <c r="D4007" s="3" t="s">
        <v>10767</v>
      </c>
      <c r="E4007" s="3" t="s">
        <v>5053</v>
      </c>
      <c r="F4007" s="3">
        <v>10000</v>
      </c>
      <c r="G4007" s="34">
        <v>59.99</v>
      </c>
      <c r="H4007" s="3" t="s">
        <v>12</v>
      </c>
      <c r="I4007" s="3" t="s">
        <v>15</v>
      </c>
      <c r="J4007" s="3" t="s">
        <v>8102</v>
      </c>
      <c r="K4007" s="3" t="s">
        <v>8103</v>
      </c>
      <c r="L4007" s="3" t="s">
        <v>68</v>
      </c>
      <c r="M4007" s="26" t="s">
        <v>16689</v>
      </c>
      <c r="N4007"/>
      <c r="O4007" s="3">
        <v>89</v>
      </c>
      <c r="P4007" s="55">
        <v>69313.899999999994</v>
      </c>
      <c r="Q4007" s="55">
        <v>74044.160000000003</v>
      </c>
      <c r="R4007" s="55">
        <v>-4730.26</v>
      </c>
      <c r="S4007" s="57">
        <v>-0.06</v>
      </c>
      <c r="T4007" s="55">
        <v>778.80786516853925</v>
      </c>
      <c r="U4007" s="55">
        <v>32934.769999999997</v>
      </c>
      <c r="V4007" s="55">
        <v>29715.68</v>
      </c>
      <c r="W4007" s="55">
        <v>3219.09</v>
      </c>
      <c r="X4007" s="57">
        <v>0.11</v>
      </c>
      <c r="Y4007" s="3" t="str">
        <f>IFERROR(VLOOKUP(A4007,'Pivot price tier'!$C$8:$L$2290,10,0),"")</f>
        <v xml:space="preserve"> </v>
      </c>
      <c r="Z4007" s="3" t="str">
        <f>IFERROR(VLOOKUP(A4007,'Pivot price tier by size'!$D$8:$M$2512,10,0),"")</f>
        <v xml:space="preserve"> </v>
      </c>
      <c r="AA4007" s="3" t="str">
        <f>IFERROR(VLOOKUP(A4007,'Pivot category'!$B$8:$I$2236,8,0),"")</f>
        <v xml:space="preserve"> </v>
      </c>
      <c r="AB4007" s="3" t="str">
        <f>IF(P4007&lt;$AC$1,"Bottom 5%","")</f>
        <v/>
      </c>
      <c r="AC4007"/>
      <c r="AD4007" t="s">
        <v>11018</v>
      </c>
      <c r="AE4007" t="s">
        <v>13852</v>
      </c>
    </row>
    <row r="4008" spans="1:31" hidden="1" x14ac:dyDescent="0.25">
      <c r="A4008" t="s">
        <v>11957</v>
      </c>
      <c r="B4008" t="s">
        <v>11958</v>
      </c>
      <c r="C4008" s="3" t="s">
        <v>32</v>
      </c>
      <c r="D4008" s="3" t="s">
        <v>11870</v>
      </c>
      <c r="E4008" s="3" t="s">
        <v>5053</v>
      </c>
      <c r="F4008" s="3">
        <v>10000</v>
      </c>
      <c r="G4008" s="34">
        <v>49.99</v>
      </c>
      <c r="H4008" s="3" t="s">
        <v>12</v>
      </c>
      <c r="I4008" s="3" t="s">
        <v>23</v>
      </c>
      <c r="J4008" s="3" t="s">
        <v>8110</v>
      </c>
      <c r="K4008" s="3" t="s">
        <v>8103</v>
      </c>
      <c r="L4008" s="3" t="s">
        <v>68</v>
      </c>
      <c r="M4008" s="26" t="s">
        <v>16689</v>
      </c>
      <c r="N4008"/>
      <c r="O4008" s="3">
        <v>5</v>
      </c>
      <c r="P4008" s="55">
        <v>19746.05</v>
      </c>
      <c r="Q4008" s="55">
        <v>36785.24</v>
      </c>
      <c r="R4008" s="55">
        <v>-17039.189999999999</v>
      </c>
      <c r="S4008" s="57">
        <v>-0.46</v>
      </c>
      <c r="T4008" s="55">
        <v>3949.21</v>
      </c>
      <c r="U4008" s="55">
        <v>7798.44</v>
      </c>
      <c r="V4008" s="55">
        <v>12868.17</v>
      </c>
      <c r="W4008" s="55">
        <v>-5069.7299999999996</v>
      </c>
      <c r="X4008" s="57">
        <v>-0.39</v>
      </c>
      <c r="Y4008" s="3" t="str">
        <f>IFERROR(VLOOKUP(A4008,'Pivot price tier'!$C$8:$L$2290,10,0),"")</f>
        <v xml:space="preserve"> </v>
      </c>
      <c r="Z4008" s="3" t="str">
        <f>IFERROR(VLOOKUP(A4008,'Pivot price tier by size'!$D$8:$M$2512,10,0),"")</f>
        <v xml:space="preserve"> </v>
      </c>
      <c r="AA4008" s="3" t="str">
        <f>IFERROR(VLOOKUP(A4008,'Pivot category'!$B$8:$I$2236,8,0),"")</f>
        <v>X</v>
      </c>
      <c r="AB4008" s="3" t="str">
        <f>IF(P4008&lt;$AC$1,"Bottom 5%","")</f>
        <v>Bottom 5%</v>
      </c>
      <c r="AC4008"/>
      <c r="AD4008" t="s">
        <v>11018</v>
      </c>
      <c r="AE4008" t="s">
        <v>13852</v>
      </c>
    </row>
    <row r="4009" spans="1:31" hidden="1" x14ac:dyDescent="0.25">
      <c r="A4009" t="s">
        <v>9224</v>
      </c>
      <c r="B4009" t="s">
        <v>9223</v>
      </c>
      <c r="C4009" s="3" t="s">
        <v>38</v>
      </c>
      <c r="D4009" s="3" t="s">
        <v>4980</v>
      </c>
      <c r="E4009" s="3" t="s">
        <v>5053</v>
      </c>
      <c r="F4009" s="3">
        <v>4000</v>
      </c>
      <c r="G4009" s="34">
        <v>9.59</v>
      </c>
      <c r="H4009" s="3" t="s">
        <v>28</v>
      </c>
      <c r="I4009" s="3" t="s">
        <v>13</v>
      </c>
      <c r="J4009" s="3" t="s">
        <v>8989</v>
      </c>
      <c r="K4009" s="3" t="s">
        <v>8111</v>
      </c>
      <c r="L4009" s="3" t="s">
        <v>8106</v>
      </c>
      <c r="M4009" s="26">
        <v>46054</v>
      </c>
      <c r="N4009"/>
      <c r="O4009" s="3" t="s">
        <v>78</v>
      </c>
      <c r="P4009" s="55">
        <v>47.95</v>
      </c>
      <c r="Q4009" s="55"/>
      <c r="R4009" s="55">
        <v>47.95</v>
      </c>
      <c r="S4009" s="57"/>
      <c r="T4009" s="55" t="s">
        <v>78</v>
      </c>
      <c r="U4009" s="55" t="s">
        <v>78</v>
      </c>
      <c r="V4009" s="55" t="s">
        <v>78</v>
      </c>
      <c r="W4009" s="55" t="s">
        <v>78</v>
      </c>
      <c r="X4009" s="57" t="s">
        <v>78</v>
      </c>
      <c r="Y4009" s="3" t="str">
        <f>IFERROR(VLOOKUP(A4009,'Pivot price tier'!$C$8:$L$2290,10,0),"")</f>
        <v/>
      </c>
      <c r="Z4009" s="3" t="str">
        <f>IFERROR(VLOOKUP(A4009,'Pivot price tier by size'!$D$8:$M$2512,10,0),"")</f>
        <v/>
      </c>
      <c r="AA4009" s="3" t="str">
        <f>IFERROR(VLOOKUP(A4009,'Pivot category'!$B$8:$I$2236,8,0),"")</f>
        <v/>
      </c>
      <c r="AB4009" s="3" t="str">
        <f>IF(P4009&lt;$AC$1,"Bottom 5%","")</f>
        <v>Bottom 5%</v>
      </c>
      <c r="AC4009"/>
      <c r="AD4009" t="s">
        <v>16510</v>
      </c>
      <c r="AE4009" t="s">
        <v>13853</v>
      </c>
    </row>
    <row r="4010" spans="1:31" hidden="1" x14ac:dyDescent="0.25">
      <c r="A4010" t="s">
        <v>14742</v>
      </c>
      <c r="B4010" t="s">
        <v>14049</v>
      </c>
      <c r="C4010" s="3" t="s">
        <v>32</v>
      </c>
      <c r="D4010" s="3" t="s">
        <v>13152</v>
      </c>
      <c r="E4010" s="3" t="s">
        <v>5053</v>
      </c>
      <c r="F4010" s="3">
        <v>10000</v>
      </c>
      <c r="G4010" s="34">
        <v>74.989999999999995</v>
      </c>
      <c r="H4010" s="3" t="s">
        <v>12</v>
      </c>
      <c r="I4010" s="3" t="s">
        <v>15</v>
      </c>
      <c r="J4010" s="3" t="s">
        <v>8110</v>
      </c>
      <c r="K4010" s="3" t="s">
        <v>8115</v>
      </c>
      <c r="L4010" s="3" t="s">
        <v>68</v>
      </c>
      <c r="M4010" s="26">
        <v>45627</v>
      </c>
      <c r="N4010"/>
      <c r="O4010" s="3">
        <v>0</v>
      </c>
      <c r="P4010" s="55">
        <v>20247.3</v>
      </c>
      <c r="Q4010" s="55">
        <v>14398.08</v>
      </c>
      <c r="R4010" s="55">
        <v>5849.22</v>
      </c>
      <c r="S4010" s="57">
        <v>0.41</v>
      </c>
      <c r="T4010" s="55" t="s">
        <v>78</v>
      </c>
      <c r="U4010" s="55">
        <v>12148.38</v>
      </c>
      <c r="V4010" s="55">
        <v>8023.93</v>
      </c>
      <c r="W4010" s="55">
        <v>4124.45</v>
      </c>
      <c r="X4010" s="57">
        <v>0.51</v>
      </c>
      <c r="Y4010" s="3" t="str">
        <f>IFERROR(VLOOKUP(A4010,'Pivot price tier'!$C$8:$L$2290,10,0),"")</f>
        <v/>
      </c>
      <c r="Z4010" s="3" t="str">
        <f>IFERROR(VLOOKUP(A4010,'Pivot price tier by size'!$D$8:$M$2512,10,0),"")</f>
        <v/>
      </c>
      <c r="AA4010" s="3" t="str">
        <f>IFERROR(VLOOKUP(A4010,'Pivot category'!$B$8:$I$2236,8,0),"")</f>
        <v/>
      </c>
      <c r="AB4010" s="3" t="str">
        <f>IF(P4010&lt;$AC$1,"Bottom 5%","")</f>
        <v>Bottom 5%</v>
      </c>
      <c r="AC4010"/>
      <c r="AD4010" t="s">
        <v>11018</v>
      </c>
      <c r="AE4010" t="s">
        <v>13852</v>
      </c>
    </row>
    <row r="4011" spans="1:31" hidden="1" x14ac:dyDescent="0.25">
      <c r="A4011" t="s">
        <v>13741</v>
      </c>
      <c r="B4011" t="s">
        <v>13742</v>
      </c>
      <c r="C4011" s="3" t="s">
        <v>32</v>
      </c>
      <c r="D4011" s="3" t="s">
        <v>13212</v>
      </c>
      <c r="E4011" s="3">
        <v>0</v>
      </c>
      <c r="F4011" s="3">
        <v>70000</v>
      </c>
      <c r="G4011" s="34">
        <v>7.79</v>
      </c>
      <c r="H4011" s="3" t="s">
        <v>29</v>
      </c>
      <c r="I4011" s="3" t="s">
        <v>19</v>
      </c>
      <c r="J4011" s="3" t="s">
        <v>8107</v>
      </c>
      <c r="K4011" s="3" t="s">
        <v>8109</v>
      </c>
      <c r="L4011" s="3" t="s">
        <v>68</v>
      </c>
      <c r="M4011" s="26">
        <v>45597</v>
      </c>
      <c r="N4011"/>
      <c r="O4011" s="3">
        <v>45</v>
      </c>
      <c r="P4011" s="55">
        <v>13466.99</v>
      </c>
      <c r="Q4011" s="55">
        <v>14787.78</v>
      </c>
      <c r="R4011" s="55">
        <v>-1320.79</v>
      </c>
      <c r="S4011" s="57">
        <v>-0.09</v>
      </c>
      <c r="T4011" s="55">
        <v>299.26644444444446</v>
      </c>
      <c r="U4011" s="55">
        <v>7926.43</v>
      </c>
      <c r="V4011" s="55">
        <v>17360.349999999999</v>
      </c>
      <c r="W4011" s="55">
        <v>-9433.92</v>
      </c>
      <c r="X4011" s="57">
        <v>-0.54</v>
      </c>
      <c r="Y4011" s="3" t="str">
        <f>IFERROR(VLOOKUP(A4011,'Pivot price tier'!$C$8:$L$2290,10,0),"")</f>
        <v/>
      </c>
      <c r="Z4011" s="3" t="str">
        <f>IFERROR(VLOOKUP(A4011,'Pivot price tier by size'!$D$8:$M$2512,10,0),"")</f>
        <v/>
      </c>
      <c r="AA4011" s="3" t="str">
        <f>IFERROR(VLOOKUP(A4011,'Pivot category'!$B$8:$I$2236,8,0),"")</f>
        <v/>
      </c>
      <c r="AB4011" s="3" t="str">
        <f>IF(P4011&lt;$AC$1,"Bottom 5%","")</f>
        <v>Bottom 5%</v>
      </c>
      <c r="AC4011"/>
      <c r="AD4011" t="s">
        <v>16514</v>
      </c>
      <c r="AE4011" t="s">
        <v>13921</v>
      </c>
    </row>
    <row r="4012" spans="1:31" hidden="1" x14ac:dyDescent="0.25">
      <c r="A4012" t="s">
        <v>7260</v>
      </c>
      <c r="B4012" t="s">
        <v>1718</v>
      </c>
      <c r="C4012" s="3" t="s">
        <v>36</v>
      </c>
      <c r="D4012" s="3" t="s">
        <v>4083</v>
      </c>
      <c r="E4012" s="3">
        <v>0</v>
      </c>
      <c r="F4012" s="3">
        <v>7000</v>
      </c>
      <c r="G4012" s="34">
        <v>11.69</v>
      </c>
      <c r="H4012" s="3" t="s">
        <v>27</v>
      </c>
      <c r="I4012" s="3" t="s">
        <v>17</v>
      </c>
      <c r="J4012" s="3" t="s">
        <v>8107</v>
      </c>
      <c r="K4012" s="3" t="s">
        <v>8103</v>
      </c>
      <c r="L4012" s="3" t="s">
        <v>8108</v>
      </c>
      <c r="M4012" s="26" t="s">
        <v>16689</v>
      </c>
      <c r="N4012"/>
      <c r="O4012" s="3">
        <v>0</v>
      </c>
      <c r="P4012" s="55"/>
      <c r="Q4012" s="55">
        <v>483.32</v>
      </c>
      <c r="R4012" s="55">
        <v>-483.32</v>
      </c>
      <c r="S4012" s="57">
        <v>-1</v>
      </c>
      <c r="T4012" s="55" t="s">
        <v>78</v>
      </c>
      <c r="U4012" s="55" t="s">
        <v>78</v>
      </c>
      <c r="V4012" s="55" t="s">
        <v>78</v>
      </c>
      <c r="W4012" s="55" t="s">
        <v>78</v>
      </c>
      <c r="X4012" s="57" t="s">
        <v>78</v>
      </c>
      <c r="Y4012" s="3" t="str">
        <f>IFERROR(VLOOKUP(A4012,'Pivot price tier'!$C$8:$L$2290,10,0),"")</f>
        <v/>
      </c>
      <c r="Z4012" s="3" t="str">
        <f>IFERROR(VLOOKUP(A4012,'Pivot price tier by size'!$D$8:$M$2512,10,0),"")</f>
        <v/>
      </c>
      <c r="AA4012" s="3" t="str">
        <f>IFERROR(VLOOKUP(A4012,'Pivot category'!$B$8:$I$2236,8,0),"")</f>
        <v/>
      </c>
      <c r="AB4012" s="3" t="str">
        <f>IF(P4012&lt;$AC$1,"Bottom 5%","")</f>
        <v>Bottom 5%</v>
      </c>
      <c r="AC4012"/>
      <c r="AD4012" t="s">
        <v>16510</v>
      </c>
      <c r="AE4012" t="s">
        <v>13892</v>
      </c>
    </row>
    <row r="4013" spans="1:31" hidden="1" x14ac:dyDescent="0.25">
      <c r="A4013" t="s">
        <v>14050</v>
      </c>
      <c r="B4013" t="s">
        <v>1719</v>
      </c>
      <c r="C4013" s="3" t="s">
        <v>36</v>
      </c>
      <c r="D4013" s="3" t="s">
        <v>4084</v>
      </c>
      <c r="E4013" s="3">
        <v>0</v>
      </c>
      <c r="F4013" s="3">
        <v>7000</v>
      </c>
      <c r="G4013" s="34">
        <v>11.69</v>
      </c>
      <c r="H4013" s="3" t="s">
        <v>27</v>
      </c>
      <c r="I4013" s="3" t="s">
        <v>17</v>
      </c>
      <c r="J4013" s="3" t="s">
        <v>8107</v>
      </c>
      <c r="K4013" s="3" t="s">
        <v>8103</v>
      </c>
      <c r="L4013" s="3" t="s">
        <v>8106</v>
      </c>
      <c r="M4013" s="26" t="s">
        <v>16689</v>
      </c>
      <c r="N4013"/>
      <c r="O4013" s="3">
        <v>1</v>
      </c>
      <c r="P4013" s="55">
        <v>46.76</v>
      </c>
      <c r="Q4013" s="55">
        <v>140.30000000000001</v>
      </c>
      <c r="R4013" s="55">
        <v>-93.54</v>
      </c>
      <c r="S4013" s="57">
        <v>-0.67</v>
      </c>
      <c r="T4013" s="55">
        <v>46.76</v>
      </c>
      <c r="U4013" s="55" t="s">
        <v>78</v>
      </c>
      <c r="V4013" s="55" t="s">
        <v>78</v>
      </c>
      <c r="W4013" s="55" t="s">
        <v>78</v>
      </c>
      <c r="X4013" s="57" t="s">
        <v>78</v>
      </c>
      <c r="Y4013" s="3" t="str">
        <f>IFERROR(VLOOKUP(A4013,'Pivot price tier'!$C$8:$L$2290,10,0),"")</f>
        <v/>
      </c>
      <c r="Z4013" s="3" t="str">
        <f>IFERROR(VLOOKUP(A4013,'Pivot price tier by size'!$D$8:$M$2512,10,0),"")</f>
        <v/>
      </c>
      <c r="AA4013" s="3" t="str">
        <f>IFERROR(VLOOKUP(A4013,'Pivot category'!$B$8:$I$2236,8,0),"")</f>
        <v/>
      </c>
      <c r="AB4013" s="3" t="str">
        <f>IF(P4013&lt;$AC$1,"Bottom 5%","")</f>
        <v>Bottom 5%</v>
      </c>
      <c r="AC4013"/>
      <c r="AD4013" t="s">
        <v>16510</v>
      </c>
      <c r="AE4013" t="s">
        <v>13892</v>
      </c>
    </row>
    <row r="4014" spans="1:31" hidden="1" x14ac:dyDescent="0.25">
      <c r="A4014" t="s">
        <v>14051</v>
      </c>
      <c r="B4014" t="s">
        <v>1720</v>
      </c>
      <c r="C4014" s="3" t="s">
        <v>38</v>
      </c>
      <c r="D4014" s="3" t="s">
        <v>4085</v>
      </c>
      <c r="E4014" s="3">
        <v>0</v>
      </c>
      <c r="F4014" s="3">
        <v>7000</v>
      </c>
      <c r="G4014" s="34">
        <v>17.989999999999998</v>
      </c>
      <c r="H4014" s="3" t="s">
        <v>27</v>
      </c>
      <c r="I4014" s="3" t="s">
        <v>17</v>
      </c>
      <c r="J4014" s="3" t="s">
        <v>8107</v>
      </c>
      <c r="K4014" s="3" t="s">
        <v>8103</v>
      </c>
      <c r="L4014" s="3" t="s">
        <v>8108</v>
      </c>
      <c r="M4014" s="26" t="s">
        <v>16689</v>
      </c>
      <c r="N4014"/>
      <c r="O4014" s="3" t="s">
        <v>78</v>
      </c>
      <c r="P4014" s="55">
        <v>71.959999999999994</v>
      </c>
      <c r="Q4014" s="55">
        <v>167.92</v>
      </c>
      <c r="R4014" s="55">
        <v>-95.96</v>
      </c>
      <c r="S4014" s="57">
        <v>-0.56999999999999995</v>
      </c>
      <c r="T4014" s="55" t="s">
        <v>78</v>
      </c>
      <c r="U4014" s="55" t="s">
        <v>78</v>
      </c>
      <c r="V4014" s="55" t="s">
        <v>78</v>
      </c>
      <c r="W4014" s="55" t="s">
        <v>78</v>
      </c>
      <c r="X4014" s="57" t="s">
        <v>78</v>
      </c>
      <c r="Y4014" s="3" t="str">
        <f>IFERROR(VLOOKUP(A4014,'Pivot price tier'!$C$8:$L$2290,10,0),"")</f>
        <v/>
      </c>
      <c r="Z4014" s="3" t="str">
        <f>IFERROR(VLOOKUP(A4014,'Pivot price tier by size'!$D$8:$M$2512,10,0),"")</f>
        <v/>
      </c>
      <c r="AA4014" s="3" t="str">
        <f>IFERROR(VLOOKUP(A4014,'Pivot category'!$B$8:$I$2236,8,0),"")</f>
        <v/>
      </c>
      <c r="AB4014" s="3" t="str">
        <f>IF(P4014&lt;$AC$1,"Bottom 5%","")</f>
        <v>Bottom 5%</v>
      </c>
      <c r="AC4014"/>
      <c r="AD4014" t="s">
        <v>16510</v>
      </c>
      <c r="AE4014" t="s">
        <v>13892</v>
      </c>
    </row>
    <row r="4015" spans="1:31" hidden="1" x14ac:dyDescent="0.25">
      <c r="A4015" t="s">
        <v>5973</v>
      </c>
      <c r="B4015" t="s">
        <v>1721</v>
      </c>
      <c r="C4015" s="3" t="s">
        <v>32</v>
      </c>
      <c r="D4015" s="3" t="s">
        <v>4086</v>
      </c>
      <c r="E4015" s="3">
        <v>0</v>
      </c>
      <c r="F4015" s="3">
        <v>7000</v>
      </c>
      <c r="G4015" s="34">
        <v>27.99</v>
      </c>
      <c r="H4015" s="3" t="s">
        <v>54</v>
      </c>
      <c r="I4015" s="3" t="s">
        <v>54</v>
      </c>
      <c r="J4015" s="3" t="s">
        <v>8104</v>
      </c>
      <c r="K4015" s="3" t="s">
        <v>8103</v>
      </c>
      <c r="L4015" s="3" t="s">
        <v>8106</v>
      </c>
      <c r="M4015" s="26" t="s">
        <v>16689</v>
      </c>
      <c r="N4015"/>
      <c r="O4015" s="3">
        <v>1</v>
      </c>
      <c r="P4015" s="55">
        <v>83.97</v>
      </c>
      <c r="Q4015" s="55">
        <v>1427.49</v>
      </c>
      <c r="R4015" s="55">
        <v>-1343.52</v>
      </c>
      <c r="S4015" s="57">
        <v>-0.94</v>
      </c>
      <c r="T4015" s="55">
        <v>83.97</v>
      </c>
      <c r="U4015" s="55" t="s">
        <v>78</v>
      </c>
      <c r="V4015" s="55" t="s">
        <v>78</v>
      </c>
      <c r="W4015" s="55" t="s">
        <v>78</v>
      </c>
      <c r="X4015" s="57" t="s">
        <v>78</v>
      </c>
      <c r="Y4015" s="3" t="str">
        <f>IFERROR(VLOOKUP(A4015,'Pivot price tier'!$C$8:$L$2290,10,0),"")</f>
        <v/>
      </c>
      <c r="Z4015" s="3" t="str">
        <f>IFERROR(VLOOKUP(A4015,'Pivot price tier by size'!$D$8:$M$2512,10,0),"")</f>
        <v/>
      </c>
      <c r="AA4015" s="3" t="str">
        <f>IFERROR(VLOOKUP(A4015,'Pivot category'!$B$8:$I$2236,8,0),"")</f>
        <v/>
      </c>
      <c r="AB4015" s="3" t="str">
        <f>IF(P4015&lt;$AC$1,"Bottom 5%","")</f>
        <v>Bottom 5%</v>
      </c>
      <c r="AC4015"/>
      <c r="AD4015" t="s">
        <v>11021</v>
      </c>
      <c r="AE4015" t="s">
        <v>16568</v>
      </c>
    </row>
    <row r="4016" spans="1:31" hidden="1" x14ac:dyDescent="0.25">
      <c r="A4016" t="s">
        <v>5974</v>
      </c>
      <c r="B4016" t="s">
        <v>1722</v>
      </c>
      <c r="C4016" s="3" t="s">
        <v>32</v>
      </c>
      <c r="D4016" s="3" t="s">
        <v>4087</v>
      </c>
      <c r="E4016" s="3">
        <v>0</v>
      </c>
      <c r="F4016" s="3">
        <v>7000</v>
      </c>
      <c r="G4016" s="34">
        <v>27.99</v>
      </c>
      <c r="H4016" s="3" t="s">
        <v>54</v>
      </c>
      <c r="I4016" s="3" t="s">
        <v>54</v>
      </c>
      <c r="J4016" s="3" t="s">
        <v>8104</v>
      </c>
      <c r="K4016" s="3" t="s">
        <v>8103</v>
      </c>
      <c r="L4016" s="3" t="s">
        <v>8106</v>
      </c>
      <c r="M4016" s="26" t="s">
        <v>16689</v>
      </c>
      <c r="N4016"/>
      <c r="O4016" s="3">
        <v>19</v>
      </c>
      <c r="P4016" s="55">
        <v>1063.6199999999999</v>
      </c>
      <c r="Q4016" s="55">
        <v>1903.32</v>
      </c>
      <c r="R4016" s="55">
        <v>-839.7</v>
      </c>
      <c r="S4016" s="57">
        <v>-0.44</v>
      </c>
      <c r="T4016" s="55">
        <v>55.98</v>
      </c>
      <c r="U4016" s="55" t="s">
        <v>78</v>
      </c>
      <c r="V4016" s="55" t="s">
        <v>78</v>
      </c>
      <c r="W4016" s="55" t="s">
        <v>78</v>
      </c>
      <c r="X4016" s="57" t="s">
        <v>78</v>
      </c>
      <c r="Y4016" s="3" t="str">
        <f>IFERROR(VLOOKUP(A4016,'Pivot price tier'!$C$8:$L$2290,10,0),"")</f>
        <v/>
      </c>
      <c r="Z4016" s="3" t="str">
        <f>IFERROR(VLOOKUP(A4016,'Pivot price tier by size'!$D$8:$M$2512,10,0),"")</f>
        <v/>
      </c>
      <c r="AA4016" s="3" t="str">
        <f>IFERROR(VLOOKUP(A4016,'Pivot category'!$B$8:$I$2236,8,0),"")</f>
        <v/>
      </c>
      <c r="AB4016" s="3" t="str">
        <f>IF(P4016&lt;$AC$1,"Bottom 5%","")</f>
        <v>Bottom 5%</v>
      </c>
      <c r="AC4016"/>
      <c r="AD4016" t="s">
        <v>11021</v>
      </c>
      <c r="AE4016" t="s">
        <v>16568</v>
      </c>
    </row>
    <row r="4017" spans="1:31" hidden="1" x14ac:dyDescent="0.25">
      <c r="A4017" t="s">
        <v>5972</v>
      </c>
      <c r="B4017" t="s">
        <v>1723</v>
      </c>
      <c r="C4017" s="3" t="s">
        <v>32</v>
      </c>
      <c r="D4017" s="3" t="s">
        <v>4088</v>
      </c>
      <c r="E4017" s="3">
        <v>0</v>
      </c>
      <c r="F4017" s="3">
        <v>7000</v>
      </c>
      <c r="G4017" s="34">
        <v>12.99</v>
      </c>
      <c r="H4017" s="3" t="s">
        <v>54</v>
      </c>
      <c r="I4017" s="3" t="s">
        <v>54</v>
      </c>
      <c r="J4017" s="3" t="s">
        <v>8104</v>
      </c>
      <c r="K4017" s="3" t="s">
        <v>8103</v>
      </c>
      <c r="L4017" s="3" t="s">
        <v>8106</v>
      </c>
      <c r="M4017" s="26" t="s">
        <v>16689</v>
      </c>
      <c r="N4017"/>
      <c r="O4017" s="3">
        <v>17</v>
      </c>
      <c r="P4017" s="55">
        <v>1052.19</v>
      </c>
      <c r="Q4017" s="55">
        <v>1104.1500000000001</v>
      </c>
      <c r="R4017" s="55">
        <v>-51.96</v>
      </c>
      <c r="S4017" s="57">
        <v>-0.05</v>
      </c>
      <c r="T4017" s="55">
        <v>61.89352941176471</v>
      </c>
      <c r="U4017" s="55" t="s">
        <v>78</v>
      </c>
      <c r="V4017" s="55" t="s">
        <v>78</v>
      </c>
      <c r="W4017" s="55" t="s">
        <v>78</v>
      </c>
      <c r="X4017" s="57" t="s">
        <v>78</v>
      </c>
      <c r="Y4017" s="3" t="str">
        <f>IFERROR(VLOOKUP(A4017,'Pivot price tier'!$C$8:$L$2290,10,0),"")</f>
        <v/>
      </c>
      <c r="Z4017" s="3" t="str">
        <f>IFERROR(VLOOKUP(A4017,'Pivot price tier by size'!$D$8:$M$2512,10,0),"")</f>
        <v/>
      </c>
      <c r="AA4017" s="3" t="str">
        <f>IFERROR(VLOOKUP(A4017,'Pivot category'!$B$8:$I$2236,8,0),"")</f>
        <v/>
      </c>
      <c r="AB4017" s="3" t="str">
        <f>IF(P4017&lt;$AC$1,"Bottom 5%","")</f>
        <v>Bottom 5%</v>
      </c>
      <c r="AC4017"/>
      <c r="AD4017" t="s">
        <v>11021</v>
      </c>
      <c r="AE4017" t="s">
        <v>16568</v>
      </c>
    </row>
    <row r="4018" spans="1:31" hidden="1" x14ac:dyDescent="0.25">
      <c r="A4018" t="s">
        <v>5971</v>
      </c>
      <c r="B4018" t="s">
        <v>1724</v>
      </c>
      <c r="C4018" s="3" t="s">
        <v>32</v>
      </c>
      <c r="D4018" s="3" t="s">
        <v>4089</v>
      </c>
      <c r="E4018" s="3">
        <v>0</v>
      </c>
      <c r="F4018" s="3">
        <v>7000</v>
      </c>
      <c r="G4018" s="34">
        <v>12.99</v>
      </c>
      <c r="H4018" s="3" t="s">
        <v>54</v>
      </c>
      <c r="I4018" s="3" t="s">
        <v>54</v>
      </c>
      <c r="J4018" s="3" t="s">
        <v>8104</v>
      </c>
      <c r="K4018" s="3" t="s">
        <v>8103</v>
      </c>
      <c r="L4018" s="3" t="s">
        <v>8106</v>
      </c>
      <c r="M4018" s="26" t="s">
        <v>16689</v>
      </c>
      <c r="N4018"/>
      <c r="O4018" s="3">
        <v>18</v>
      </c>
      <c r="P4018" s="55">
        <v>662.49</v>
      </c>
      <c r="Q4018" s="55">
        <v>896.31</v>
      </c>
      <c r="R4018" s="55">
        <v>-233.82</v>
      </c>
      <c r="S4018" s="57">
        <v>-0.26</v>
      </c>
      <c r="T4018" s="55">
        <v>36.805</v>
      </c>
      <c r="U4018" s="55">
        <v>12.99</v>
      </c>
      <c r="V4018" s="55">
        <v>0</v>
      </c>
      <c r="W4018" s="55">
        <v>12.99</v>
      </c>
      <c r="X4018" s="57">
        <v>0</v>
      </c>
      <c r="Y4018" s="3" t="str">
        <f>IFERROR(VLOOKUP(A4018,'Pivot price tier'!$C$8:$L$2290,10,0),"")</f>
        <v/>
      </c>
      <c r="Z4018" s="3" t="str">
        <f>IFERROR(VLOOKUP(A4018,'Pivot price tier by size'!$D$8:$M$2512,10,0),"")</f>
        <v/>
      </c>
      <c r="AA4018" s="3" t="str">
        <f>IFERROR(VLOOKUP(A4018,'Pivot category'!$B$8:$I$2236,8,0),"")</f>
        <v/>
      </c>
      <c r="AB4018" s="3" t="str">
        <f>IF(P4018&lt;$AC$1,"Bottom 5%","")</f>
        <v>Bottom 5%</v>
      </c>
      <c r="AC4018"/>
      <c r="AD4018" t="s">
        <v>11021</v>
      </c>
      <c r="AE4018" t="s">
        <v>16568</v>
      </c>
    </row>
    <row r="4019" spans="1:31" hidden="1" x14ac:dyDescent="0.25">
      <c r="A4019" t="s">
        <v>5975</v>
      </c>
      <c r="B4019" t="s">
        <v>1725</v>
      </c>
      <c r="C4019" s="3" t="s">
        <v>32</v>
      </c>
      <c r="D4019" s="3" t="s">
        <v>4090</v>
      </c>
      <c r="E4019" s="3">
        <v>0</v>
      </c>
      <c r="F4019" s="3">
        <v>7000</v>
      </c>
      <c r="G4019" s="34">
        <v>27.99</v>
      </c>
      <c r="H4019" s="3" t="s">
        <v>54</v>
      </c>
      <c r="I4019" s="3" t="s">
        <v>54</v>
      </c>
      <c r="J4019" s="3" t="s">
        <v>8104</v>
      </c>
      <c r="K4019" s="3" t="s">
        <v>8103</v>
      </c>
      <c r="L4019" s="3" t="s">
        <v>8106</v>
      </c>
      <c r="M4019" s="26" t="s">
        <v>16689</v>
      </c>
      <c r="N4019"/>
      <c r="O4019" s="3">
        <v>19</v>
      </c>
      <c r="P4019" s="55">
        <v>531.80999999999995</v>
      </c>
      <c r="Q4019" s="55">
        <v>979.65</v>
      </c>
      <c r="R4019" s="55">
        <v>-447.84</v>
      </c>
      <c r="S4019" s="57">
        <v>-0.46</v>
      </c>
      <c r="T4019" s="55">
        <v>27.99</v>
      </c>
      <c r="U4019" s="55">
        <v>111.96</v>
      </c>
      <c r="V4019" s="55">
        <v>0</v>
      </c>
      <c r="W4019" s="55">
        <v>111.96</v>
      </c>
      <c r="X4019" s="57">
        <v>0</v>
      </c>
      <c r="Y4019" s="3" t="str">
        <f>IFERROR(VLOOKUP(A4019,'Pivot price tier'!$C$8:$L$2290,10,0),"")</f>
        <v/>
      </c>
      <c r="Z4019" s="3" t="str">
        <f>IFERROR(VLOOKUP(A4019,'Pivot price tier by size'!$D$8:$M$2512,10,0),"")</f>
        <v/>
      </c>
      <c r="AA4019" s="3" t="str">
        <f>IFERROR(VLOOKUP(A4019,'Pivot category'!$B$8:$I$2236,8,0),"")</f>
        <v/>
      </c>
      <c r="AB4019" s="3" t="str">
        <f>IF(P4019&lt;$AC$1,"Bottom 5%","")</f>
        <v>Bottom 5%</v>
      </c>
      <c r="AC4019"/>
      <c r="AD4019" t="s">
        <v>11021</v>
      </c>
      <c r="AE4019" t="s">
        <v>16568</v>
      </c>
    </row>
    <row r="4020" spans="1:31" hidden="1" x14ac:dyDescent="0.25">
      <c r="A4020" t="s">
        <v>15449</v>
      </c>
      <c r="B4020" t="s">
        <v>15450</v>
      </c>
      <c r="C4020" s="3" t="s">
        <v>32</v>
      </c>
      <c r="D4020" s="3" t="s">
        <v>13114</v>
      </c>
      <c r="E4020" s="3">
        <v>0</v>
      </c>
      <c r="F4020" s="3">
        <v>3000</v>
      </c>
      <c r="G4020" s="34">
        <v>16.79</v>
      </c>
      <c r="H4020" s="3" t="s">
        <v>54</v>
      </c>
      <c r="I4020" s="3" t="s">
        <v>54</v>
      </c>
      <c r="J4020" s="3" t="s">
        <v>8104</v>
      </c>
      <c r="K4020" s="3" t="s">
        <v>8103</v>
      </c>
      <c r="L4020" s="3" t="s">
        <v>8106</v>
      </c>
      <c r="M4020" s="26">
        <v>45901</v>
      </c>
      <c r="N4020"/>
      <c r="O4020" s="3">
        <v>17</v>
      </c>
      <c r="P4020" s="55">
        <v>850.72</v>
      </c>
      <c r="Q4020" s="55"/>
      <c r="R4020" s="55">
        <v>850.72</v>
      </c>
      <c r="S4020" s="57"/>
      <c r="T4020" s="55">
        <v>50.042352941176475</v>
      </c>
      <c r="U4020" s="55" t="s">
        <v>78</v>
      </c>
      <c r="V4020" s="55" t="s">
        <v>78</v>
      </c>
      <c r="W4020" s="55" t="s">
        <v>78</v>
      </c>
      <c r="X4020" s="57" t="s">
        <v>78</v>
      </c>
      <c r="Y4020" s="3" t="str">
        <f>IFERROR(VLOOKUP(A4020,'Pivot price tier'!$C$8:$L$2290,10,0),"")</f>
        <v/>
      </c>
      <c r="Z4020" s="3" t="str">
        <f>IFERROR(VLOOKUP(A4020,'Pivot price tier by size'!$D$8:$M$2512,10,0),"")</f>
        <v/>
      </c>
      <c r="AA4020" s="3" t="str">
        <f>IFERROR(VLOOKUP(A4020,'Pivot category'!$B$8:$I$2236,8,0),"")</f>
        <v/>
      </c>
      <c r="AB4020" s="3" t="str">
        <f>IF(P4020&lt;$AC$1,"Bottom 5%","")</f>
        <v>Bottom 5%</v>
      </c>
      <c r="AC4020"/>
      <c r="AD4020" t="s">
        <v>11021</v>
      </c>
      <c r="AE4020" t="s">
        <v>16568</v>
      </c>
    </row>
    <row r="4021" spans="1:31" hidden="1" x14ac:dyDescent="0.25">
      <c r="A4021" t="s">
        <v>6072</v>
      </c>
      <c r="B4021" t="s">
        <v>1726</v>
      </c>
      <c r="C4021" s="3" t="s">
        <v>32</v>
      </c>
      <c r="D4021" s="3" t="s">
        <v>4091</v>
      </c>
      <c r="E4021" s="3">
        <v>0</v>
      </c>
      <c r="F4021" s="3">
        <v>7000</v>
      </c>
      <c r="G4021" s="34">
        <v>22.19</v>
      </c>
      <c r="H4021" s="3" t="s">
        <v>29</v>
      </c>
      <c r="I4021" s="3" t="s">
        <v>21</v>
      </c>
      <c r="J4021" s="3" t="s">
        <v>8107</v>
      </c>
      <c r="K4021" s="3" t="s">
        <v>8111</v>
      </c>
      <c r="L4021" s="3" t="s">
        <v>8108</v>
      </c>
      <c r="M4021" s="26" t="s">
        <v>16689</v>
      </c>
      <c r="N4021"/>
      <c r="O4021" s="3" t="s">
        <v>78</v>
      </c>
      <c r="P4021" s="55">
        <v>22.19</v>
      </c>
      <c r="Q4021" s="55">
        <v>443.8</v>
      </c>
      <c r="R4021" s="55">
        <v>-421.61</v>
      </c>
      <c r="S4021" s="57">
        <v>-0.95</v>
      </c>
      <c r="T4021" s="55" t="s">
        <v>78</v>
      </c>
      <c r="U4021" s="55">
        <v>0</v>
      </c>
      <c r="V4021" s="55">
        <v>22.19</v>
      </c>
      <c r="W4021" s="55">
        <v>-22.19</v>
      </c>
      <c r="X4021" s="57">
        <v>-1</v>
      </c>
      <c r="Y4021" s="3" t="str">
        <f>IFERROR(VLOOKUP(A4021,'Pivot price tier'!$C$8:$L$2290,10,0),"")</f>
        <v/>
      </c>
      <c r="Z4021" s="3" t="str">
        <f>IFERROR(VLOOKUP(A4021,'Pivot price tier by size'!$D$8:$M$2512,10,0),"")</f>
        <v/>
      </c>
      <c r="AA4021" s="3" t="str">
        <f>IFERROR(VLOOKUP(A4021,'Pivot category'!$B$8:$I$2236,8,0),"")</f>
        <v/>
      </c>
      <c r="AB4021" s="3" t="str">
        <f>IF(P4021&lt;$AC$1,"Bottom 5%","")</f>
        <v>Bottom 5%</v>
      </c>
      <c r="AC4021"/>
      <c r="AD4021" t="s">
        <v>16511</v>
      </c>
      <c r="AE4021" t="s">
        <v>13865</v>
      </c>
    </row>
    <row r="4022" spans="1:31" hidden="1" x14ac:dyDescent="0.25">
      <c r="A4022" t="s">
        <v>10853</v>
      </c>
      <c r="B4022" t="s">
        <v>10854</v>
      </c>
      <c r="C4022" s="3" t="s">
        <v>32</v>
      </c>
      <c r="D4022" s="3" t="s">
        <v>4787</v>
      </c>
      <c r="E4022" s="3">
        <v>0</v>
      </c>
      <c r="F4022" s="3">
        <v>9000</v>
      </c>
      <c r="G4022" s="34">
        <v>12.59</v>
      </c>
      <c r="H4022" s="3" t="s">
        <v>29</v>
      </c>
      <c r="I4022" s="3" t="s">
        <v>17</v>
      </c>
      <c r="J4022" s="3" t="s">
        <v>8107</v>
      </c>
      <c r="K4022" s="3" t="s">
        <v>8111</v>
      </c>
      <c r="L4022" s="3" t="s">
        <v>8106</v>
      </c>
      <c r="M4022" s="26" t="s">
        <v>16689</v>
      </c>
      <c r="N4022"/>
      <c r="O4022" s="3" t="s">
        <v>78</v>
      </c>
      <c r="P4022" s="55">
        <v>224.1</v>
      </c>
      <c r="Q4022" s="55"/>
      <c r="R4022" s="55">
        <v>224.1</v>
      </c>
      <c r="S4022" s="57"/>
      <c r="T4022" s="55" t="s">
        <v>78</v>
      </c>
      <c r="U4022" s="55">
        <v>149.4</v>
      </c>
      <c r="V4022" s="55">
        <v>0</v>
      </c>
      <c r="W4022" s="55">
        <v>149.4</v>
      </c>
      <c r="X4022" s="57">
        <v>0</v>
      </c>
      <c r="Y4022" s="3" t="str">
        <f>IFERROR(VLOOKUP(A4022,'Pivot price tier'!$C$8:$L$2290,10,0),"")</f>
        <v/>
      </c>
      <c r="Z4022" s="3" t="str">
        <f>IFERROR(VLOOKUP(A4022,'Pivot price tier by size'!$D$8:$M$2512,10,0),"")</f>
        <v/>
      </c>
      <c r="AA4022" s="3" t="str">
        <f>IFERROR(VLOOKUP(A4022,'Pivot category'!$B$8:$I$2236,8,0),"")</f>
        <v/>
      </c>
      <c r="AB4022" s="3" t="str">
        <f>IF(P4022&lt;$AC$1,"Bottom 5%","")</f>
        <v>Bottom 5%</v>
      </c>
      <c r="AC4022"/>
      <c r="AD4022" t="s">
        <v>16510</v>
      </c>
      <c r="AE4022" t="s">
        <v>13853</v>
      </c>
    </row>
    <row r="4023" spans="1:31" hidden="1" x14ac:dyDescent="0.25">
      <c r="A4023" t="s">
        <v>16187</v>
      </c>
      <c r="B4023" t="s">
        <v>16188</v>
      </c>
      <c r="C4023" s="3" t="s">
        <v>32</v>
      </c>
      <c r="D4023" s="3" t="s">
        <v>16056</v>
      </c>
      <c r="E4023" s="3" t="s">
        <v>5053</v>
      </c>
      <c r="F4023" s="3">
        <v>10000</v>
      </c>
      <c r="G4023" s="34">
        <v>249.99</v>
      </c>
      <c r="H4023" s="3" t="s">
        <v>12405</v>
      </c>
      <c r="I4023" s="3" t="s">
        <v>74</v>
      </c>
      <c r="J4023" s="3" t="s">
        <v>8110</v>
      </c>
      <c r="K4023" s="3" t="s">
        <v>8103</v>
      </c>
      <c r="L4023" s="3" t="s">
        <v>68</v>
      </c>
      <c r="M4023" s="26">
        <v>46143</v>
      </c>
      <c r="N4023"/>
      <c r="O4023" s="3">
        <v>18</v>
      </c>
      <c r="P4023" s="55">
        <v>4499.82</v>
      </c>
      <c r="Q4023" s="55"/>
      <c r="R4023" s="55">
        <v>4499.82</v>
      </c>
      <c r="S4023" s="57"/>
      <c r="T4023" s="55">
        <v>249.98999999999998</v>
      </c>
      <c r="U4023" s="55">
        <v>249.99</v>
      </c>
      <c r="V4023" s="55">
        <v>0</v>
      </c>
      <c r="W4023" s="55">
        <v>249.99</v>
      </c>
      <c r="X4023" s="57">
        <v>0</v>
      </c>
      <c r="Y4023" s="3" t="str">
        <f>IFERROR(VLOOKUP(A4023,'Pivot price tier'!$C$8:$L$2290,10,0),"")</f>
        <v>X</v>
      </c>
      <c r="Z4023" s="3" t="str">
        <f>IFERROR(VLOOKUP(A4023,'Pivot price tier by size'!$D$8:$M$2512,10,0),"")</f>
        <v>X</v>
      </c>
      <c r="AA4023" s="3" t="str">
        <f>IFERROR(VLOOKUP(A4023,'Pivot category'!$B$8:$I$2236,8,0),"")</f>
        <v>X</v>
      </c>
      <c r="AB4023" s="3" t="str">
        <f>IF(P4023&lt;$AC$1,"Bottom 5%","")</f>
        <v>Bottom 5%</v>
      </c>
      <c r="AC4023"/>
      <c r="AD4023" t="s">
        <v>16514</v>
      </c>
      <c r="AE4023" t="s">
        <v>13858</v>
      </c>
    </row>
    <row r="4024" spans="1:31" hidden="1" x14ac:dyDescent="0.25">
      <c r="A4024" t="s">
        <v>7893</v>
      </c>
      <c r="B4024" t="s">
        <v>1727</v>
      </c>
      <c r="C4024" s="3" t="s">
        <v>76</v>
      </c>
      <c r="D4024" s="3" t="s">
        <v>4092</v>
      </c>
      <c r="E4024" s="3" t="s">
        <v>5053</v>
      </c>
      <c r="F4024" s="3">
        <v>7000</v>
      </c>
      <c r="G4024" s="34">
        <v>10.19</v>
      </c>
      <c r="H4024" s="3" t="s">
        <v>48</v>
      </c>
      <c r="I4024" s="3" t="s">
        <v>48</v>
      </c>
      <c r="J4024" s="3" t="s">
        <v>8107</v>
      </c>
      <c r="K4024" s="3" t="s">
        <v>8111</v>
      </c>
      <c r="L4024" s="3" t="s">
        <v>8106</v>
      </c>
      <c r="M4024" s="26" t="s">
        <v>16689</v>
      </c>
      <c r="N4024"/>
      <c r="O4024" s="3">
        <v>19</v>
      </c>
      <c r="P4024" s="55">
        <v>3485.92</v>
      </c>
      <c r="Q4024" s="55">
        <v>4689.24</v>
      </c>
      <c r="R4024" s="55">
        <v>-1203.32</v>
      </c>
      <c r="S4024" s="57">
        <v>-0.26</v>
      </c>
      <c r="T4024" s="55">
        <v>183.46947368421053</v>
      </c>
      <c r="U4024" s="55">
        <v>411.11</v>
      </c>
      <c r="V4024" s="55">
        <v>220.87</v>
      </c>
      <c r="W4024" s="55">
        <v>190.24</v>
      </c>
      <c r="X4024" s="57">
        <v>0.86</v>
      </c>
      <c r="Y4024" s="3" t="str">
        <f>IFERROR(VLOOKUP(A4024,'Pivot price tier'!$C$8:$L$2290,10,0),"")</f>
        <v/>
      </c>
      <c r="Z4024" s="3" t="str">
        <f>IFERROR(VLOOKUP(A4024,'Pivot price tier by size'!$D$8:$M$2512,10,0),"")</f>
        <v/>
      </c>
      <c r="AA4024" s="3" t="str">
        <f>IFERROR(VLOOKUP(A4024,'Pivot category'!$B$8:$I$2236,8,0),"")</f>
        <v/>
      </c>
      <c r="AB4024" s="3" t="str">
        <f>IF(P4024&lt;$AC$1,"Bottom 5%","")</f>
        <v>Bottom 5%</v>
      </c>
      <c r="AC4024"/>
      <c r="AD4024" t="s">
        <v>16510</v>
      </c>
      <c r="AE4024" t="s">
        <v>13853</v>
      </c>
    </row>
    <row r="4025" spans="1:31" x14ac:dyDescent="0.25">
      <c r="A4025" t="s">
        <v>11574</v>
      </c>
      <c r="B4025" t="s">
        <v>11575</v>
      </c>
      <c r="C4025" s="3" t="s">
        <v>32</v>
      </c>
      <c r="D4025" s="3" t="s">
        <v>11284</v>
      </c>
      <c r="E4025" s="3" t="s">
        <v>5053</v>
      </c>
      <c r="F4025" s="3">
        <v>70000</v>
      </c>
      <c r="G4025" s="34">
        <v>59.99</v>
      </c>
      <c r="H4025" s="3" t="s">
        <v>12</v>
      </c>
      <c r="I4025" s="3" t="s">
        <v>15</v>
      </c>
      <c r="J4025" s="3" t="s">
        <v>8102</v>
      </c>
      <c r="K4025" s="3" t="s">
        <v>8103</v>
      </c>
      <c r="L4025" s="3" t="s">
        <v>68</v>
      </c>
      <c r="M4025" s="26" t="s">
        <v>16689</v>
      </c>
      <c r="N4025"/>
      <c r="O4025" s="3">
        <v>107</v>
      </c>
      <c r="P4025" s="55">
        <v>74697.77</v>
      </c>
      <c r="Q4025" s="55">
        <v>85146.99</v>
      </c>
      <c r="R4025" s="55">
        <v>-10449.219999999999</v>
      </c>
      <c r="S4025" s="57">
        <v>-0.12</v>
      </c>
      <c r="T4025" s="55">
        <v>698.11</v>
      </c>
      <c r="U4025" s="55">
        <v>37713.949999999997</v>
      </c>
      <c r="V4025" s="55">
        <v>39044.160000000003</v>
      </c>
      <c r="W4025" s="55">
        <v>-1330.21</v>
      </c>
      <c r="X4025" s="57">
        <v>-0.03</v>
      </c>
      <c r="Y4025" s="3" t="str">
        <f>IFERROR(VLOOKUP(A4025,'Pivot price tier'!$C$8:$L$2290,10,0),"")</f>
        <v xml:space="preserve"> </v>
      </c>
      <c r="Z4025" s="3" t="str">
        <f>IFERROR(VLOOKUP(A4025,'Pivot price tier by size'!$D$8:$M$2512,10,0),"")</f>
        <v xml:space="preserve"> </v>
      </c>
      <c r="AA4025" s="3" t="str">
        <f>IFERROR(VLOOKUP(A4025,'Pivot category'!$B$8:$I$2236,8,0),"")</f>
        <v xml:space="preserve"> </v>
      </c>
      <c r="AB4025" s="3" t="str">
        <f>IF(P4025&lt;$AC$1,"Bottom 5%","")</f>
        <v/>
      </c>
      <c r="AC4025"/>
      <c r="AD4025" t="s">
        <v>11018</v>
      </c>
      <c r="AE4025" t="s">
        <v>13852</v>
      </c>
    </row>
    <row r="4026" spans="1:31" hidden="1" x14ac:dyDescent="0.25">
      <c r="A4026" t="s">
        <v>16376</v>
      </c>
      <c r="B4026" t="s">
        <v>16377</v>
      </c>
      <c r="C4026" s="3" t="s">
        <v>73</v>
      </c>
      <c r="D4026" s="3" t="s">
        <v>16091</v>
      </c>
      <c r="E4026" s="3">
        <v>0</v>
      </c>
      <c r="F4026" s="3">
        <v>70000</v>
      </c>
      <c r="G4026" s="34">
        <v>9.99</v>
      </c>
      <c r="H4026" s="3" t="s">
        <v>8184</v>
      </c>
      <c r="I4026" s="3" t="s">
        <v>12123</v>
      </c>
      <c r="J4026" s="3" t="s">
        <v>8102</v>
      </c>
      <c r="K4026" s="3" t="s">
        <v>8103</v>
      </c>
      <c r="L4026" s="3" t="s">
        <v>68</v>
      </c>
      <c r="M4026" s="26">
        <v>46113</v>
      </c>
      <c r="N4026"/>
      <c r="O4026" s="3">
        <v>64</v>
      </c>
      <c r="P4026" s="55">
        <v>18101.88</v>
      </c>
      <c r="Q4026" s="55"/>
      <c r="R4026" s="55">
        <v>18101.88</v>
      </c>
      <c r="S4026" s="57"/>
      <c r="T4026" s="55">
        <v>282.84187500000002</v>
      </c>
      <c r="U4026" s="55">
        <v>96123.78</v>
      </c>
      <c r="V4026" s="55">
        <v>0</v>
      </c>
      <c r="W4026" s="55">
        <v>96123.78</v>
      </c>
      <c r="X4026" s="57">
        <v>0</v>
      </c>
      <c r="Y4026" s="3" t="str">
        <f>IFERROR(VLOOKUP(A4026,'Pivot price tier'!$C$8:$L$2290,10,0),"")</f>
        <v xml:space="preserve"> </v>
      </c>
      <c r="Z4026" s="3" t="str">
        <f>IFERROR(VLOOKUP(A4026,'Pivot price tier by size'!$D$8:$M$2512,10,0),"")</f>
        <v xml:space="preserve"> </v>
      </c>
      <c r="AA4026" s="3" t="str">
        <f>IFERROR(VLOOKUP(A4026,'Pivot category'!$B$8:$I$2236,8,0),"")</f>
        <v>X</v>
      </c>
      <c r="AB4026" s="3" t="str">
        <f>IF(P4026&lt;$AC$1,"Bottom 5%","")</f>
        <v>Bottom 5%</v>
      </c>
      <c r="AC4026"/>
      <c r="AD4026" t="s">
        <v>10199</v>
      </c>
      <c r="AE4026" t="s">
        <v>13939</v>
      </c>
    </row>
    <row r="4027" spans="1:31" hidden="1" x14ac:dyDescent="0.25">
      <c r="A4027" t="s">
        <v>6534</v>
      </c>
      <c r="B4027" t="s">
        <v>1730</v>
      </c>
      <c r="C4027" s="3" t="s">
        <v>32</v>
      </c>
      <c r="D4027" s="3" t="s">
        <v>4095</v>
      </c>
      <c r="E4027" s="3" t="s">
        <v>5101</v>
      </c>
      <c r="F4027" s="3">
        <v>7000</v>
      </c>
      <c r="G4027" s="34">
        <v>10.19</v>
      </c>
      <c r="H4027" s="3" t="s">
        <v>28</v>
      </c>
      <c r="I4027" s="3" t="s">
        <v>17</v>
      </c>
      <c r="J4027" s="3" t="s">
        <v>8107</v>
      </c>
      <c r="K4027" s="3" t="s">
        <v>8124</v>
      </c>
      <c r="L4027" s="3" t="s">
        <v>8106</v>
      </c>
      <c r="M4027" s="26" t="s">
        <v>16689</v>
      </c>
      <c r="N4027"/>
      <c r="O4027" s="3">
        <v>1</v>
      </c>
      <c r="P4027" s="55">
        <v>81.52</v>
      </c>
      <c r="Q4027" s="55">
        <v>163.04</v>
      </c>
      <c r="R4027" s="55">
        <v>-81.52</v>
      </c>
      <c r="S4027" s="57">
        <v>-0.5</v>
      </c>
      <c r="T4027" s="55">
        <v>81.52</v>
      </c>
      <c r="U4027" s="55" t="s">
        <v>78</v>
      </c>
      <c r="V4027" s="55" t="s">
        <v>78</v>
      </c>
      <c r="W4027" s="55" t="s">
        <v>78</v>
      </c>
      <c r="X4027" s="57" t="s">
        <v>78</v>
      </c>
      <c r="Y4027" s="3" t="str">
        <f>IFERROR(VLOOKUP(A4027,'Pivot price tier'!$C$8:$L$2290,10,0),"")</f>
        <v/>
      </c>
      <c r="Z4027" s="3" t="str">
        <f>IFERROR(VLOOKUP(A4027,'Pivot price tier by size'!$D$8:$M$2512,10,0),"")</f>
        <v/>
      </c>
      <c r="AA4027" s="3" t="str">
        <f>IFERROR(VLOOKUP(A4027,'Pivot category'!$B$8:$I$2236,8,0),"")</f>
        <v/>
      </c>
      <c r="AB4027" s="3" t="str">
        <f>IF(P4027&lt;$AC$1,"Bottom 5%","")</f>
        <v>Bottom 5%</v>
      </c>
      <c r="AC4027"/>
      <c r="AD4027" t="s">
        <v>11018</v>
      </c>
      <c r="AE4027" t="s">
        <v>16597</v>
      </c>
    </row>
    <row r="4028" spans="1:31" hidden="1" x14ac:dyDescent="0.25">
      <c r="A4028" t="s">
        <v>7249</v>
      </c>
      <c r="B4028" t="s">
        <v>1731</v>
      </c>
      <c r="C4028" s="3" t="s">
        <v>69</v>
      </c>
      <c r="D4028" s="3" t="s">
        <v>4096</v>
      </c>
      <c r="E4028" s="3" t="s">
        <v>5101</v>
      </c>
      <c r="F4028" s="3">
        <v>7000</v>
      </c>
      <c r="G4028" s="34">
        <v>0.59</v>
      </c>
      <c r="H4028" s="3" t="s">
        <v>28</v>
      </c>
      <c r="I4028" s="3" t="s">
        <v>70</v>
      </c>
      <c r="J4028" s="3" t="s">
        <v>8107</v>
      </c>
      <c r="K4028" s="3" t="s">
        <v>8111</v>
      </c>
      <c r="L4028" s="3" t="s">
        <v>8106</v>
      </c>
      <c r="M4028" s="26" t="s">
        <v>16689</v>
      </c>
      <c r="N4028"/>
      <c r="O4028" s="3" t="s">
        <v>78</v>
      </c>
      <c r="P4028" s="55">
        <v>20.65</v>
      </c>
      <c r="Q4028" s="55">
        <v>20.46</v>
      </c>
      <c r="R4028" s="55">
        <v>0.19</v>
      </c>
      <c r="S4028" s="57">
        <v>0.01</v>
      </c>
      <c r="T4028" s="55" t="s">
        <v>78</v>
      </c>
      <c r="U4028" s="55">
        <v>0</v>
      </c>
      <c r="V4028" s="55">
        <v>35.4</v>
      </c>
      <c r="W4028" s="55">
        <v>-35.4</v>
      </c>
      <c r="X4028" s="57">
        <v>-1</v>
      </c>
      <c r="Y4028" s="3" t="str">
        <f>IFERROR(VLOOKUP(A4028,'Pivot price tier'!$C$8:$L$2290,10,0),"")</f>
        <v/>
      </c>
      <c r="Z4028" s="3" t="str">
        <f>IFERROR(VLOOKUP(A4028,'Pivot price tier by size'!$D$8:$M$2512,10,0),"")</f>
        <v/>
      </c>
      <c r="AA4028" s="3" t="str">
        <f>IFERROR(VLOOKUP(A4028,'Pivot category'!$B$8:$I$2236,8,0),"")</f>
        <v/>
      </c>
      <c r="AB4028" s="3" t="str">
        <f>IF(P4028&lt;$AC$1,"Bottom 5%","")</f>
        <v>Bottom 5%</v>
      </c>
      <c r="AC4028"/>
      <c r="AD4028" t="s">
        <v>11018</v>
      </c>
      <c r="AE4028" t="s">
        <v>16597</v>
      </c>
    </row>
    <row r="4029" spans="1:31" hidden="1" x14ac:dyDescent="0.25">
      <c r="A4029" t="s">
        <v>6535</v>
      </c>
      <c r="B4029" t="s">
        <v>1732</v>
      </c>
      <c r="C4029" s="3" t="s">
        <v>32</v>
      </c>
      <c r="D4029" s="3" t="s">
        <v>4097</v>
      </c>
      <c r="E4029" s="3" t="s">
        <v>5101</v>
      </c>
      <c r="F4029" s="3">
        <v>8000</v>
      </c>
      <c r="G4029" s="34">
        <v>10.19</v>
      </c>
      <c r="H4029" s="3" t="s">
        <v>28</v>
      </c>
      <c r="I4029" s="3" t="s">
        <v>19</v>
      </c>
      <c r="J4029" s="3" t="s">
        <v>8107</v>
      </c>
      <c r="K4029" s="3" t="s">
        <v>8124</v>
      </c>
      <c r="L4029" s="3" t="s">
        <v>8106</v>
      </c>
      <c r="M4029" s="26" t="s">
        <v>16689</v>
      </c>
      <c r="N4029"/>
      <c r="O4029" s="3">
        <v>2</v>
      </c>
      <c r="P4029" s="55">
        <v>397.41</v>
      </c>
      <c r="Q4029" s="55">
        <v>713.58</v>
      </c>
      <c r="R4029" s="55">
        <v>-316.17</v>
      </c>
      <c r="S4029" s="57">
        <v>-0.44</v>
      </c>
      <c r="T4029" s="55">
        <v>198.70500000000001</v>
      </c>
      <c r="U4029" s="55">
        <v>173.23</v>
      </c>
      <c r="V4029" s="55">
        <v>2786.36</v>
      </c>
      <c r="W4029" s="55">
        <v>-2613.13</v>
      </c>
      <c r="X4029" s="57">
        <v>-0.94</v>
      </c>
      <c r="Y4029" s="3" t="str">
        <f>IFERROR(VLOOKUP(A4029,'Pivot price tier'!$C$8:$L$2290,10,0),"")</f>
        <v/>
      </c>
      <c r="Z4029" s="3" t="str">
        <f>IFERROR(VLOOKUP(A4029,'Pivot price tier by size'!$D$8:$M$2512,10,0),"")</f>
        <v/>
      </c>
      <c r="AA4029" s="3" t="str">
        <f>IFERROR(VLOOKUP(A4029,'Pivot category'!$B$8:$I$2236,8,0),"")</f>
        <v/>
      </c>
      <c r="AB4029" s="3" t="str">
        <f>IF(P4029&lt;$AC$1,"Bottom 5%","")</f>
        <v>Bottom 5%</v>
      </c>
      <c r="AC4029"/>
      <c r="AD4029" t="s">
        <v>11018</v>
      </c>
      <c r="AE4029" t="s">
        <v>16597</v>
      </c>
    </row>
    <row r="4030" spans="1:31" hidden="1" x14ac:dyDescent="0.25">
      <c r="A4030" t="s">
        <v>9106</v>
      </c>
      <c r="B4030" t="s">
        <v>9105</v>
      </c>
      <c r="C4030" s="3" t="s">
        <v>73</v>
      </c>
      <c r="D4030" s="3" t="s">
        <v>8987</v>
      </c>
      <c r="E4030" s="3">
        <v>0</v>
      </c>
      <c r="F4030" s="3">
        <v>7000</v>
      </c>
      <c r="G4030" s="34">
        <v>11.99</v>
      </c>
      <c r="H4030" s="3" t="s">
        <v>8184</v>
      </c>
      <c r="I4030" s="3" t="s">
        <v>12123</v>
      </c>
      <c r="J4030" s="3" t="s">
        <v>8107</v>
      </c>
      <c r="K4030" s="3" t="s">
        <v>8103</v>
      </c>
      <c r="L4030" s="3" t="s">
        <v>8106</v>
      </c>
      <c r="M4030" s="26" t="s">
        <v>16689</v>
      </c>
      <c r="N4030"/>
      <c r="O4030" s="3">
        <v>1</v>
      </c>
      <c r="P4030" s="55">
        <v>47.96</v>
      </c>
      <c r="Q4030" s="55">
        <v>179.85</v>
      </c>
      <c r="R4030" s="55">
        <v>-131.88999999999999</v>
      </c>
      <c r="S4030" s="57">
        <v>-0.73</v>
      </c>
      <c r="T4030" s="55">
        <v>47.96</v>
      </c>
      <c r="U4030" s="55" t="s">
        <v>78</v>
      </c>
      <c r="V4030" s="55" t="s">
        <v>78</v>
      </c>
      <c r="W4030" s="55" t="s">
        <v>78</v>
      </c>
      <c r="X4030" s="57" t="s">
        <v>78</v>
      </c>
      <c r="Y4030" s="3" t="str">
        <f>IFERROR(VLOOKUP(A4030,'Pivot price tier'!$C$8:$L$2290,10,0),"")</f>
        <v/>
      </c>
      <c r="Z4030" s="3" t="str">
        <f>IFERROR(VLOOKUP(A4030,'Pivot price tier by size'!$D$8:$M$2512,10,0),"")</f>
        <v/>
      </c>
      <c r="AA4030" s="3" t="str">
        <f>IFERROR(VLOOKUP(A4030,'Pivot category'!$B$8:$I$2236,8,0),"")</f>
        <v/>
      </c>
      <c r="AB4030" s="3" t="str">
        <f>IF(P4030&lt;$AC$1,"Bottom 5%","")</f>
        <v>Bottom 5%</v>
      </c>
      <c r="AC4030"/>
      <c r="AD4030" t="s">
        <v>11018</v>
      </c>
      <c r="AE4030" t="s">
        <v>16597</v>
      </c>
    </row>
    <row r="4031" spans="1:31" hidden="1" x14ac:dyDescent="0.25">
      <c r="A4031" t="s">
        <v>14302</v>
      </c>
      <c r="B4031" t="s">
        <v>14303</v>
      </c>
      <c r="C4031" s="3" t="s">
        <v>36</v>
      </c>
      <c r="D4031" s="3" t="s">
        <v>8264</v>
      </c>
      <c r="E4031" s="3" t="s">
        <v>5101</v>
      </c>
      <c r="F4031" s="3">
        <v>9000</v>
      </c>
      <c r="G4031" s="34">
        <v>13.19</v>
      </c>
      <c r="H4031" s="3" t="s">
        <v>28</v>
      </c>
      <c r="I4031" s="3" t="s">
        <v>17</v>
      </c>
      <c r="J4031" s="3" t="s">
        <v>8107</v>
      </c>
      <c r="K4031" s="3" t="s">
        <v>8111</v>
      </c>
      <c r="L4031" s="3" t="s">
        <v>8106</v>
      </c>
      <c r="M4031" s="26">
        <v>45689</v>
      </c>
      <c r="N4031"/>
      <c r="O4031" s="3">
        <v>1</v>
      </c>
      <c r="P4031" s="55">
        <v>250.61</v>
      </c>
      <c r="Q4031" s="55">
        <v>105.52</v>
      </c>
      <c r="R4031" s="55">
        <v>145.09</v>
      </c>
      <c r="S4031" s="57">
        <v>1.38</v>
      </c>
      <c r="T4031" s="55">
        <v>250.61</v>
      </c>
      <c r="U4031" s="55">
        <v>158.28</v>
      </c>
      <c r="V4031" s="55">
        <v>0</v>
      </c>
      <c r="W4031" s="55">
        <v>158.28</v>
      </c>
      <c r="X4031" s="57">
        <v>0</v>
      </c>
      <c r="Y4031" s="3" t="str">
        <f>IFERROR(VLOOKUP(A4031,'Pivot price tier'!$C$8:$L$2290,10,0),"")</f>
        <v/>
      </c>
      <c r="Z4031" s="3" t="str">
        <f>IFERROR(VLOOKUP(A4031,'Pivot price tier by size'!$D$8:$M$2512,10,0),"")</f>
        <v/>
      </c>
      <c r="AA4031" s="3" t="str">
        <f>IFERROR(VLOOKUP(A4031,'Pivot category'!$B$8:$I$2236,8,0),"")</f>
        <v/>
      </c>
      <c r="AB4031" s="3" t="str">
        <f>IF(P4031&lt;$AC$1,"Bottom 5%","")</f>
        <v>Bottom 5%</v>
      </c>
      <c r="AC4031"/>
      <c r="AD4031" t="s">
        <v>11018</v>
      </c>
      <c r="AE4031" t="s">
        <v>16597</v>
      </c>
    </row>
    <row r="4032" spans="1:31" hidden="1" x14ac:dyDescent="0.25">
      <c r="A4032" t="s">
        <v>7248</v>
      </c>
      <c r="B4032" t="s">
        <v>1733</v>
      </c>
      <c r="C4032" s="3" t="s">
        <v>69</v>
      </c>
      <c r="D4032" s="3" t="s">
        <v>4098</v>
      </c>
      <c r="E4032" s="3" t="s">
        <v>5101</v>
      </c>
      <c r="F4032" s="3">
        <v>9000</v>
      </c>
      <c r="G4032" s="34">
        <v>0.59</v>
      </c>
      <c r="H4032" s="3" t="s">
        <v>28</v>
      </c>
      <c r="I4032" s="3" t="s">
        <v>70</v>
      </c>
      <c r="J4032" s="3" t="s">
        <v>8104</v>
      </c>
      <c r="K4032" s="3" t="s">
        <v>8111</v>
      </c>
      <c r="L4032" s="3" t="s">
        <v>8108</v>
      </c>
      <c r="M4032" s="26" t="s">
        <v>16689</v>
      </c>
      <c r="N4032"/>
      <c r="O4032" s="3" t="s">
        <v>78</v>
      </c>
      <c r="P4032" s="55"/>
      <c r="Q4032" s="55">
        <v>3.54</v>
      </c>
      <c r="R4032" s="55">
        <v>-3.54</v>
      </c>
      <c r="S4032" s="57">
        <v>-1</v>
      </c>
      <c r="T4032" s="55" t="s">
        <v>78</v>
      </c>
      <c r="U4032" s="55" t="s">
        <v>78</v>
      </c>
      <c r="V4032" s="55" t="s">
        <v>78</v>
      </c>
      <c r="W4032" s="55" t="s">
        <v>78</v>
      </c>
      <c r="X4032" s="57" t="s">
        <v>78</v>
      </c>
      <c r="Y4032" s="3" t="str">
        <f>IFERROR(VLOOKUP(A4032,'Pivot price tier'!$C$8:$L$2290,10,0),"")</f>
        <v/>
      </c>
      <c r="Z4032" s="3" t="str">
        <f>IFERROR(VLOOKUP(A4032,'Pivot price tier by size'!$D$8:$M$2512,10,0),"")</f>
        <v/>
      </c>
      <c r="AA4032" s="3" t="str">
        <f>IFERROR(VLOOKUP(A4032,'Pivot category'!$B$8:$I$2236,8,0),"")</f>
        <v/>
      </c>
      <c r="AB4032" s="3" t="str">
        <f>IF(P4032&lt;$AC$1,"Bottom 5%","")</f>
        <v>Bottom 5%</v>
      </c>
      <c r="AC4032"/>
      <c r="AD4032" t="s">
        <v>11018</v>
      </c>
      <c r="AE4032" t="s">
        <v>16597</v>
      </c>
    </row>
    <row r="4033" spans="1:31" hidden="1" x14ac:dyDescent="0.25">
      <c r="A4033" t="s">
        <v>6536</v>
      </c>
      <c r="B4033" t="s">
        <v>1734</v>
      </c>
      <c r="C4033" s="3" t="s">
        <v>32</v>
      </c>
      <c r="D4033" s="3" t="s">
        <v>4099</v>
      </c>
      <c r="E4033" s="3" t="s">
        <v>5101</v>
      </c>
      <c r="F4033" s="3">
        <v>7000</v>
      </c>
      <c r="G4033" s="34">
        <v>10.19</v>
      </c>
      <c r="H4033" s="3" t="s">
        <v>28</v>
      </c>
      <c r="I4033" s="3" t="s">
        <v>17</v>
      </c>
      <c r="J4033" s="3" t="s">
        <v>8107</v>
      </c>
      <c r="K4033" s="3" t="s">
        <v>8124</v>
      </c>
      <c r="L4033" s="3" t="s">
        <v>8108</v>
      </c>
      <c r="M4033" s="26" t="s">
        <v>16689</v>
      </c>
      <c r="N4033"/>
      <c r="O4033" s="3" t="s">
        <v>78</v>
      </c>
      <c r="P4033" s="55"/>
      <c r="Q4033" s="55">
        <v>83.22</v>
      </c>
      <c r="R4033" s="55">
        <v>-83.22</v>
      </c>
      <c r="S4033" s="57">
        <v>-1</v>
      </c>
      <c r="T4033" s="55" t="s">
        <v>78</v>
      </c>
      <c r="U4033" s="55" t="s">
        <v>78</v>
      </c>
      <c r="V4033" s="55" t="s">
        <v>78</v>
      </c>
      <c r="W4033" s="55" t="s">
        <v>78</v>
      </c>
      <c r="X4033" s="57" t="s">
        <v>78</v>
      </c>
      <c r="Y4033" s="3" t="str">
        <f>IFERROR(VLOOKUP(A4033,'Pivot price tier'!$C$8:$L$2290,10,0),"")</f>
        <v/>
      </c>
      <c r="Z4033" s="3" t="str">
        <f>IFERROR(VLOOKUP(A4033,'Pivot price tier by size'!$D$8:$M$2512,10,0),"")</f>
        <v/>
      </c>
      <c r="AA4033" s="3" t="str">
        <f>IFERROR(VLOOKUP(A4033,'Pivot category'!$B$8:$I$2236,8,0),"")</f>
        <v/>
      </c>
      <c r="AB4033" s="3" t="str">
        <f>IF(P4033&lt;$AC$1,"Bottom 5%","")</f>
        <v>Bottom 5%</v>
      </c>
      <c r="AC4033"/>
      <c r="AD4033" t="s">
        <v>11018</v>
      </c>
      <c r="AE4033" t="s">
        <v>16597</v>
      </c>
    </row>
    <row r="4034" spans="1:31" hidden="1" x14ac:dyDescent="0.25">
      <c r="A4034" t="s">
        <v>9571</v>
      </c>
      <c r="B4034" t="s">
        <v>9107</v>
      </c>
      <c r="C4034" s="3" t="s">
        <v>73</v>
      </c>
      <c r="D4034" s="3" t="s">
        <v>8988</v>
      </c>
      <c r="E4034" s="3">
        <v>0</v>
      </c>
      <c r="F4034" s="3">
        <v>7000</v>
      </c>
      <c r="G4034" s="34">
        <v>10.79</v>
      </c>
      <c r="H4034" s="3" t="s">
        <v>8184</v>
      </c>
      <c r="I4034" s="3" t="s">
        <v>12123</v>
      </c>
      <c r="J4034" s="3" t="s">
        <v>8107</v>
      </c>
      <c r="K4034" s="3" t="s">
        <v>8103</v>
      </c>
      <c r="L4034" s="3" t="s">
        <v>8106</v>
      </c>
      <c r="M4034" s="26" t="s">
        <v>16689</v>
      </c>
      <c r="N4034"/>
      <c r="O4034" s="3">
        <v>3</v>
      </c>
      <c r="P4034" s="55">
        <v>129.47999999999999</v>
      </c>
      <c r="Q4034" s="55">
        <v>334.49</v>
      </c>
      <c r="R4034" s="55">
        <v>-205.01</v>
      </c>
      <c r="S4034" s="57">
        <v>-0.61</v>
      </c>
      <c r="T4034" s="55">
        <v>43.16</v>
      </c>
      <c r="U4034" s="55">
        <v>0</v>
      </c>
      <c r="V4034" s="55">
        <v>10.79</v>
      </c>
      <c r="W4034" s="55">
        <v>-10.79</v>
      </c>
      <c r="X4034" s="57">
        <v>-1</v>
      </c>
      <c r="Y4034" s="3" t="str">
        <f>IFERROR(VLOOKUP(A4034,'Pivot price tier'!$C$8:$L$2290,10,0),"")</f>
        <v/>
      </c>
      <c r="Z4034" s="3" t="str">
        <f>IFERROR(VLOOKUP(A4034,'Pivot price tier by size'!$D$8:$M$2512,10,0),"")</f>
        <v/>
      </c>
      <c r="AA4034" s="3" t="str">
        <f>IFERROR(VLOOKUP(A4034,'Pivot category'!$B$8:$I$2236,8,0),"")</f>
        <v/>
      </c>
      <c r="AB4034" s="3" t="str">
        <f>IF(P4034&lt;$AC$1,"Bottom 5%","")</f>
        <v>Bottom 5%</v>
      </c>
      <c r="AC4034"/>
      <c r="AD4034" t="s">
        <v>11018</v>
      </c>
      <c r="AE4034" t="s">
        <v>16597</v>
      </c>
    </row>
    <row r="4035" spans="1:31" hidden="1" x14ac:dyDescent="0.25">
      <c r="A4035" t="s">
        <v>11449</v>
      </c>
      <c r="B4035" t="s">
        <v>14215</v>
      </c>
      <c r="C4035" s="3" t="s">
        <v>36</v>
      </c>
      <c r="D4035" s="3" t="s">
        <v>8263</v>
      </c>
      <c r="E4035" s="3" t="s">
        <v>5053</v>
      </c>
      <c r="F4035" s="3">
        <v>9000</v>
      </c>
      <c r="G4035" s="34">
        <v>13.19</v>
      </c>
      <c r="H4035" s="3" t="s">
        <v>28</v>
      </c>
      <c r="I4035" s="3" t="s">
        <v>17</v>
      </c>
      <c r="J4035" s="3" t="s">
        <v>8107</v>
      </c>
      <c r="K4035" s="3" t="s">
        <v>8111</v>
      </c>
      <c r="L4035" s="3" t="s">
        <v>8108</v>
      </c>
      <c r="M4035" s="26">
        <v>45658</v>
      </c>
      <c r="N4035"/>
      <c r="O4035" s="3" t="s">
        <v>78</v>
      </c>
      <c r="P4035" s="55">
        <v>79.14</v>
      </c>
      <c r="Q4035" s="55">
        <v>52.76</v>
      </c>
      <c r="R4035" s="55">
        <v>26.38</v>
      </c>
      <c r="S4035" s="57">
        <v>0.5</v>
      </c>
      <c r="T4035" s="55" t="s">
        <v>78</v>
      </c>
      <c r="U4035" s="55" t="s">
        <v>78</v>
      </c>
      <c r="V4035" s="55" t="s">
        <v>78</v>
      </c>
      <c r="W4035" s="55" t="s">
        <v>78</v>
      </c>
      <c r="X4035" s="57" t="s">
        <v>78</v>
      </c>
      <c r="Y4035" s="3" t="str">
        <f>IFERROR(VLOOKUP(A4035,'Pivot price tier'!$C$8:$L$2290,10,0),"")</f>
        <v/>
      </c>
      <c r="Z4035" s="3" t="str">
        <f>IFERROR(VLOOKUP(A4035,'Pivot price tier by size'!$D$8:$M$2512,10,0),"")</f>
        <v/>
      </c>
      <c r="AA4035" s="3" t="str">
        <f>IFERROR(VLOOKUP(A4035,'Pivot category'!$B$8:$I$2236,8,0),"")</f>
        <v/>
      </c>
      <c r="AB4035" s="3" t="str">
        <f>IF(P4035&lt;$AC$1,"Bottom 5%","")</f>
        <v>Bottom 5%</v>
      </c>
      <c r="AC4035"/>
      <c r="AD4035" t="s">
        <v>11018</v>
      </c>
      <c r="AE4035" t="s">
        <v>16597</v>
      </c>
    </row>
    <row r="4036" spans="1:31" hidden="1" x14ac:dyDescent="0.25">
      <c r="A4036" t="s">
        <v>16156</v>
      </c>
      <c r="B4036" t="s">
        <v>16157</v>
      </c>
      <c r="C4036" s="3" t="s">
        <v>38</v>
      </c>
      <c r="D4036" s="3" t="s">
        <v>16488</v>
      </c>
      <c r="E4036" s="3" t="s">
        <v>5053</v>
      </c>
      <c r="F4036" s="3">
        <v>30000</v>
      </c>
      <c r="G4036" s="34">
        <v>17.989999999999998</v>
      </c>
      <c r="H4036" s="3" t="s">
        <v>28</v>
      </c>
      <c r="I4036" s="3" t="s">
        <v>17</v>
      </c>
      <c r="J4036" s="3" t="s">
        <v>13166</v>
      </c>
      <c r="K4036" s="3" t="s">
        <v>8115</v>
      </c>
      <c r="L4036" s="3" t="s">
        <v>68</v>
      </c>
      <c r="M4036" s="26">
        <v>46054</v>
      </c>
      <c r="N4036"/>
      <c r="O4036" s="3">
        <v>0</v>
      </c>
      <c r="P4036" s="55"/>
      <c r="Q4036" s="55">
        <v>0</v>
      </c>
      <c r="R4036" s="55">
        <v>0</v>
      </c>
      <c r="S4036" s="57"/>
      <c r="T4036" s="55" t="s">
        <v>78</v>
      </c>
      <c r="U4036" s="55">
        <v>2698.5</v>
      </c>
      <c r="V4036" s="55">
        <v>1133.46</v>
      </c>
      <c r="W4036" s="55">
        <v>1565.04</v>
      </c>
      <c r="X4036" s="57">
        <v>1.38</v>
      </c>
      <c r="Y4036" s="3" t="str">
        <f>IFERROR(VLOOKUP(A4036,'Pivot price tier'!$C$8:$L$2290,10,0),"")</f>
        <v/>
      </c>
      <c r="Z4036" s="3" t="str">
        <f>IFERROR(VLOOKUP(A4036,'Pivot price tier by size'!$D$8:$M$2512,10,0),"")</f>
        <v/>
      </c>
      <c r="AA4036" s="3" t="str">
        <f>IFERROR(VLOOKUP(A4036,'Pivot category'!$B$8:$I$2236,8,0),"")</f>
        <v/>
      </c>
      <c r="AB4036" s="3" t="str">
        <f>IF(P4036&lt;$AC$1,"Bottom 5%","")</f>
        <v>Bottom 5%</v>
      </c>
      <c r="AC4036"/>
      <c r="AD4036">
        <v>0</v>
      </c>
      <c r="AE4036" t="s">
        <v>11127</v>
      </c>
    </row>
    <row r="4037" spans="1:31" hidden="1" x14ac:dyDescent="0.25">
      <c r="A4037" t="s">
        <v>6537</v>
      </c>
      <c r="B4037" t="s">
        <v>1735</v>
      </c>
      <c r="C4037" s="3" t="s">
        <v>32</v>
      </c>
      <c r="D4037" s="3" t="s">
        <v>4100</v>
      </c>
      <c r="E4037" s="3" t="s">
        <v>5053</v>
      </c>
      <c r="F4037" s="3">
        <v>8000</v>
      </c>
      <c r="G4037" s="34">
        <v>10.19</v>
      </c>
      <c r="H4037" s="3" t="s">
        <v>28</v>
      </c>
      <c r="I4037" s="3" t="s">
        <v>19</v>
      </c>
      <c r="J4037" s="3" t="s">
        <v>8107</v>
      </c>
      <c r="K4037" s="3" t="s">
        <v>8124</v>
      </c>
      <c r="L4037" s="3" t="s">
        <v>8106</v>
      </c>
      <c r="M4037" s="26" t="s">
        <v>16689</v>
      </c>
      <c r="N4037"/>
      <c r="O4037" s="3">
        <v>3</v>
      </c>
      <c r="P4037" s="55">
        <v>458.55</v>
      </c>
      <c r="Q4037" s="55">
        <v>203.88</v>
      </c>
      <c r="R4037" s="55">
        <v>254.67</v>
      </c>
      <c r="S4037" s="57">
        <v>1.25</v>
      </c>
      <c r="T4037" s="55">
        <v>152.85</v>
      </c>
      <c r="U4037" s="55">
        <v>101.9</v>
      </c>
      <c r="V4037" s="55">
        <v>322.81</v>
      </c>
      <c r="W4037" s="55">
        <v>-220.91</v>
      </c>
      <c r="X4037" s="57">
        <v>-0.68</v>
      </c>
      <c r="Y4037" s="3" t="str">
        <f>IFERROR(VLOOKUP(A4037,'Pivot price tier'!$C$8:$L$2290,10,0),"")</f>
        <v/>
      </c>
      <c r="Z4037" s="3" t="str">
        <f>IFERROR(VLOOKUP(A4037,'Pivot price tier by size'!$D$8:$M$2512,10,0),"")</f>
        <v/>
      </c>
      <c r="AA4037" s="3" t="str">
        <f>IFERROR(VLOOKUP(A4037,'Pivot category'!$B$8:$I$2236,8,0),"")</f>
        <v/>
      </c>
      <c r="AB4037" s="3" t="str">
        <f>IF(P4037&lt;$AC$1,"Bottom 5%","")</f>
        <v>Bottom 5%</v>
      </c>
      <c r="AC4037"/>
      <c r="AD4037" t="s">
        <v>11018</v>
      </c>
      <c r="AE4037" t="s">
        <v>16597</v>
      </c>
    </row>
    <row r="4038" spans="1:31" hidden="1" x14ac:dyDescent="0.25">
      <c r="A4038" t="s">
        <v>6018</v>
      </c>
      <c r="B4038" t="s">
        <v>1738</v>
      </c>
      <c r="C4038" s="3" t="s">
        <v>32</v>
      </c>
      <c r="D4038" s="3" t="s">
        <v>4103</v>
      </c>
      <c r="E4038" s="3" t="s">
        <v>5054</v>
      </c>
      <c r="F4038" s="3">
        <v>7000</v>
      </c>
      <c r="G4038" s="34">
        <v>22.79</v>
      </c>
      <c r="H4038" s="3" t="s">
        <v>12402</v>
      </c>
      <c r="I4038" s="3" t="s">
        <v>19</v>
      </c>
      <c r="J4038" s="3" t="s">
        <v>8107</v>
      </c>
      <c r="K4038" s="3" t="s">
        <v>8111</v>
      </c>
      <c r="L4038" s="3" t="s">
        <v>8108</v>
      </c>
      <c r="M4038" s="26" t="s">
        <v>16689</v>
      </c>
      <c r="N4038"/>
      <c r="O4038" s="3" t="s">
        <v>78</v>
      </c>
      <c r="P4038" s="55"/>
      <c r="Q4038" s="55">
        <v>45.58</v>
      </c>
      <c r="R4038" s="55">
        <v>-45.58</v>
      </c>
      <c r="S4038" s="57">
        <v>-1</v>
      </c>
      <c r="T4038" s="55" t="s">
        <v>78</v>
      </c>
      <c r="U4038" s="55" t="s">
        <v>78</v>
      </c>
      <c r="V4038" s="55" t="s">
        <v>78</v>
      </c>
      <c r="W4038" s="55" t="s">
        <v>78</v>
      </c>
      <c r="X4038" s="57" t="s">
        <v>78</v>
      </c>
      <c r="Y4038" s="3" t="str">
        <f>IFERROR(VLOOKUP(A4038,'Pivot price tier'!$C$8:$L$2290,10,0),"")</f>
        <v/>
      </c>
      <c r="Z4038" s="3" t="str">
        <f>IFERROR(VLOOKUP(A4038,'Pivot price tier by size'!$D$8:$M$2512,10,0),"")</f>
        <v/>
      </c>
      <c r="AA4038" s="3" t="str">
        <f>IFERROR(VLOOKUP(A4038,'Pivot category'!$B$8:$I$2236,8,0),"")</f>
        <v/>
      </c>
      <c r="AB4038" s="3" t="str">
        <f>IF(P4038&lt;$AC$1,"Bottom 5%","")</f>
        <v>Bottom 5%</v>
      </c>
      <c r="AC4038"/>
      <c r="AD4038" t="s">
        <v>16524</v>
      </c>
      <c r="AE4038" t="s">
        <v>13863</v>
      </c>
    </row>
    <row r="4039" spans="1:31" hidden="1" x14ac:dyDescent="0.25">
      <c r="A4039" t="s">
        <v>6218</v>
      </c>
      <c r="B4039" t="s">
        <v>1739</v>
      </c>
      <c r="C4039" s="3" t="s">
        <v>32</v>
      </c>
      <c r="D4039" s="3" t="s">
        <v>4104</v>
      </c>
      <c r="E4039" s="3" t="s">
        <v>5053</v>
      </c>
      <c r="F4039" s="3">
        <v>7000</v>
      </c>
      <c r="G4039" s="34">
        <v>56.99</v>
      </c>
      <c r="H4039" s="3" t="s">
        <v>12405</v>
      </c>
      <c r="I4039" s="3" t="s">
        <v>15</v>
      </c>
      <c r="J4039" s="3" t="s">
        <v>8102</v>
      </c>
      <c r="K4039" s="3" t="s">
        <v>8111</v>
      </c>
      <c r="L4039" s="3" t="s">
        <v>68</v>
      </c>
      <c r="M4039" s="26" t="s">
        <v>16689</v>
      </c>
      <c r="N4039"/>
      <c r="O4039" s="3">
        <v>48</v>
      </c>
      <c r="P4039" s="55">
        <v>19803.47</v>
      </c>
      <c r="Q4039" s="55">
        <v>9128.34</v>
      </c>
      <c r="R4039" s="55">
        <v>10675.13</v>
      </c>
      <c r="S4039" s="57">
        <v>1.17</v>
      </c>
      <c r="T4039" s="55">
        <v>412.57229166666667</v>
      </c>
      <c r="U4039" s="55">
        <v>2432.5700000000002</v>
      </c>
      <c r="V4039" s="55">
        <v>3629.34</v>
      </c>
      <c r="W4039" s="55">
        <v>-1196.77</v>
      </c>
      <c r="X4039" s="57">
        <v>-0.33</v>
      </c>
      <c r="Y4039" s="3" t="str">
        <f>IFERROR(VLOOKUP(A4039,'Pivot price tier'!$C$8:$L$2290,10,0),"")</f>
        <v/>
      </c>
      <c r="Z4039" s="3" t="str">
        <f>IFERROR(VLOOKUP(A4039,'Pivot price tier by size'!$D$8:$M$2512,10,0),"")</f>
        <v/>
      </c>
      <c r="AA4039" s="3" t="str">
        <f>IFERROR(VLOOKUP(A4039,'Pivot category'!$B$8:$I$2236,8,0),"")</f>
        <v/>
      </c>
      <c r="AB4039" s="3" t="str">
        <f>IF(P4039&lt;$AC$1,"Bottom 5%","")</f>
        <v>Bottom 5%</v>
      </c>
      <c r="AC4039"/>
      <c r="AD4039" t="s">
        <v>16514</v>
      </c>
      <c r="AE4039" t="s">
        <v>13851</v>
      </c>
    </row>
    <row r="4040" spans="1:31" x14ac:dyDescent="0.25">
      <c r="A4040" t="s">
        <v>10972</v>
      </c>
      <c r="B4040" t="s">
        <v>10973</v>
      </c>
      <c r="C4040" s="3" t="s">
        <v>32</v>
      </c>
      <c r="D4040" s="3" t="s">
        <v>10766</v>
      </c>
      <c r="E4040" s="3" t="s">
        <v>5053</v>
      </c>
      <c r="F4040" s="3">
        <v>10000</v>
      </c>
      <c r="G4040" s="34">
        <v>59.99</v>
      </c>
      <c r="H4040" s="3" t="s">
        <v>12</v>
      </c>
      <c r="I4040" s="3" t="s">
        <v>15</v>
      </c>
      <c r="J4040" s="3" t="s">
        <v>8102</v>
      </c>
      <c r="K4040" s="3" t="s">
        <v>8103</v>
      </c>
      <c r="L4040" s="3" t="s">
        <v>68</v>
      </c>
      <c r="M4040" s="26" t="s">
        <v>16689</v>
      </c>
      <c r="N4040"/>
      <c r="O4040" s="3">
        <v>86</v>
      </c>
      <c r="P4040" s="55">
        <v>131793.97</v>
      </c>
      <c r="Q4040" s="55">
        <v>110672.14</v>
      </c>
      <c r="R4040" s="55">
        <v>21121.83</v>
      </c>
      <c r="S4040" s="57">
        <v>0.19</v>
      </c>
      <c r="T4040" s="55">
        <v>1532.4880232558139</v>
      </c>
      <c r="U4040" s="55">
        <v>63509.91</v>
      </c>
      <c r="V4040" s="55">
        <v>60514.37</v>
      </c>
      <c r="W4040" s="55">
        <v>2995.54</v>
      </c>
      <c r="X4040" s="57">
        <v>0.05</v>
      </c>
      <c r="Y4040" s="3" t="str">
        <f>IFERROR(VLOOKUP(A4040,'Pivot price tier'!$C$8:$L$2290,10,0),"")</f>
        <v xml:space="preserve"> </v>
      </c>
      <c r="Z4040" s="3" t="str">
        <f>IFERROR(VLOOKUP(A4040,'Pivot price tier by size'!$D$8:$M$2512,10,0),"")</f>
        <v xml:space="preserve"> </v>
      </c>
      <c r="AA4040" s="3" t="str">
        <f>IFERROR(VLOOKUP(A4040,'Pivot category'!$B$8:$I$2236,8,0),"")</f>
        <v xml:space="preserve"> </v>
      </c>
      <c r="AB4040" s="3" t="str">
        <f>IF(P4040&lt;$AC$1,"Bottom 5%","")</f>
        <v/>
      </c>
      <c r="AC4040"/>
      <c r="AD4040" t="s">
        <v>11018</v>
      </c>
      <c r="AE4040" t="s">
        <v>13852</v>
      </c>
    </row>
    <row r="4041" spans="1:31" hidden="1" x14ac:dyDescent="0.25">
      <c r="A4041" t="s">
        <v>14743</v>
      </c>
      <c r="B4041" t="s">
        <v>14744</v>
      </c>
      <c r="C4041" s="3" t="s">
        <v>32</v>
      </c>
      <c r="D4041" s="3" t="s">
        <v>14875</v>
      </c>
      <c r="E4041" s="3">
        <v>0</v>
      </c>
      <c r="F4041" s="3">
        <v>70000</v>
      </c>
      <c r="G4041" s="34">
        <v>29.99</v>
      </c>
      <c r="H4041" s="3" t="s">
        <v>29</v>
      </c>
      <c r="I4041" s="3" t="s">
        <v>21</v>
      </c>
      <c r="J4041" s="3" t="s">
        <v>8102</v>
      </c>
      <c r="K4041" s="3" t="s">
        <v>8103</v>
      </c>
      <c r="L4041" s="3" t="s">
        <v>68</v>
      </c>
      <c r="M4041" s="26">
        <v>45778</v>
      </c>
      <c r="N4041"/>
      <c r="O4041" s="3">
        <v>56</v>
      </c>
      <c r="P4041" s="55">
        <v>16810.240000000002</v>
      </c>
      <c r="Q4041" s="55">
        <v>1289.57</v>
      </c>
      <c r="R4041" s="55">
        <v>15520.67</v>
      </c>
      <c r="S4041" s="57">
        <v>12.04</v>
      </c>
      <c r="T4041" s="55">
        <v>300.18285714285719</v>
      </c>
      <c r="U4041" s="55">
        <v>24632.67</v>
      </c>
      <c r="V4041" s="55">
        <v>4198.6000000000004</v>
      </c>
      <c r="W4041" s="55">
        <v>20434.07</v>
      </c>
      <c r="X4041" s="57">
        <v>4.87</v>
      </c>
      <c r="Y4041" s="3" t="str">
        <f>IFERROR(VLOOKUP(A4041,'Pivot price tier'!$C$8:$L$2290,10,0),"")</f>
        <v xml:space="preserve"> </v>
      </c>
      <c r="Z4041" s="3" t="str">
        <f>IFERROR(VLOOKUP(A4041,'Pivot price tier by size'!$D$8:$M$2512,10,0),"")</f>
        <v xml:space="preserve"> </v>
      </c>
      <c r="AA4041" s="3" t="str">
        <f>IFERROR(VLOOKUP(A4041,'Pivot category'!$B$8:$I$2236,8,0),"")</f>
        <v>X</v>
      </c>
      <c r="AB4041" s="3" t="str">
        <f>IF(P4041&lt;$AC$1,"Bottom 5%","")</f>
        <v>Bottom 5%</v>
      </c>
      <c r="AC4041"/>
      <c r="AD4041" t="s">
        <v>16524</v>
      </c>
      <c r="AE4041" t="s">
        <v>13863</v>
      </c>
    </row>
    <row r="4042" spans="1:31" hidden="1" x14ac:dyDescent="0.25">
      <c r="A4042" t="s">
        <v>14745</v>
      </c>
      <c r="B4042" t="s">
        <v>14746</v>
      </c>
      <c r="C4042" s="3" t="s">
        <v>32</v>
      </c>
      <c r="D4042" s="3" t="s">
        <v>14874</v>
      </c>
      <c r="E4042" s="3">
        <v>0</v>
      </c>
      <c r="F4042" s="3">
        <v>70000</v>
      </c>
      <c r="G4042" s="34">
        <v>29.99</v>
      </c>
      <c r="H4042" s="3" t="s">
        <v>29</v>
      </c>
      <c r="I4042" s="3" t="s">
        <v>21</v>
      </c>
      <c r="J4042" s="3" t="s">
        <v>8102</v>
      </c>
      <c r="K4042" s="3" t="s">
        <v>8103</v>
      </c>
      <c r="L4042" s="3" t="s">
        <v>68</v>
      </c>
      <c r="M4042" s="26">
        <v>45778</v>
      </c>
      <c r="N4042"/>
      <c r="O4042" s="3">
        <v>56</v>
      </c>
      <c r="P4042" s="55">
        <v>18387.689999999999</v>
      </c>
      <c r="Q4042" s="55">
        <v>1199.5999999999999</v>
      </c>
      <c r="R4042" s="55">
        <v>17188.09</v>
      </c>
      <c r="S4042" s="57">
        <v>14.33</v>
      </c>
      <c r="T4042" s="55">
        <v>328.35160714285712</v>
      </c>
      <c r="U4042" s="55">
        <v>23144.18</v>
      </c>
      <c r="V4042" s="55">
        <v>4168.6099999999997</v>
      </c>
      <c r="W4042" s="55">
        <v>18975.57</v>
      </c>
      <c r="X4042" s="57">
        <v>4.55</v>
      </c>
      <c r="Y4042" s="3" t="str">
        <f>IFERROR(VLOOKUP(A4042,'Pivot price tier'!$C$8:$L$2290,10,0),"")</f>
        <v xml:space="preserve"> </v>
      </c>
      <c r="Z4042" s="3" t="str">
        <f>IFERROR(VLOOKUP(A4042,'Pivot price tier by size'!$D$8:$M$2512,10,0),"")</f>
        <v xml:space="preserve"> </v>
      </c>
      <c r="AA4042" s="3" t="str">
        <f>IFERROR(VLOOKUP(A4042,'Pivot category'!$B$8:$I$2236,8,0),"")</f>
        <v>X</v>
      </c>
      <c r="AB4042" s="3" t="str">
        <f>IF(P4042&lt;$AC$1,"Bottom 5%","")</f>
        <v>Bottom 5%</v>
      </c>
      <c r="AC4042"/>
      <c r="AD4042" t="s">
        <v>16524</v>
      </c>
      <c r="AE4042" t="s">
        <v>13863</v>
      </c>
    </row>
    <row r="4043" spans="1:31" hidden="1" x14ac:dyDescent="0.25">
      <c r="A4043" t="s">
        <v>6005</v>
      </c>
      <c r="B4043" t="s">
        <v>1741</v>
      </c>
      <c r="C4043" s="3" t="s">
        <v>32</v>
      </c>
      <c r="D4043" s="3" t="s">
        <v>4106</v>
      </c>
      <c r="E4043" s="3" t="s">
        <v>5054</v>
      </c>
      <c r="F4043" s="3">
        <v>7000</v>
      </c>
      <c r="G4043" s="34">
        <v>27.41</v>
      </c>
      <c r="H4043" s="3" t="s">
        <v>12402</v>
      </c>
      <c r="I4043" s="3" t="s">
        <v>19</v>
      </c>
      <c r="J4043" s="3" t="s">
        <v>8107</v>
      </c>
      <c r="K4043" s="3" t="s">
        <v>8111</v>
      </c>
      <c r="L4043" s="3" t="s">
        <v>8108</v>
      </c>
      <c r="M4043" s="26" t="s">
        <v>16689</v>
      </c>
      <c r="N4043"/>
      <c r="O4043" s="3" t="s">
        <v>78</v>
      </c>
      <c r="P4043" s="55"/>
      <c r="Q4043" s="55">
        <v>319.79000000000002</v>
      </c>
      <c r="R4043" s="55">
        <v>-319.79000000000002</v>
      </c>
      <c r="S4043" s="57">
        <v>-1</v>
      </c>
      <c r="T4043" s="55" t="s">
        <v>78</v>
      </c>
      <c r="U4043" s="55">
        <v>0</v>
      </c>
      <c r="V4043" s="55">
        <v>82.23</v>
      </c>
      <c r="W4043" s="55">
        <v>-82.23</v>
      </c>
      <c r="X4043" s="57">
        <v>-1</v>
      </c>
      <c r="Y4043" s="3" t="str">
        <f>IFERROR(VLOOKUP(A4043,'Pivot price tier'!$C$8:$L$2290,10,0),"")</f>
        <v/>
      </c>
      <c r="Z4043" s="3" t="str">
        <f>IFERROR(VLOOKUP(A4043,'Pivot price tier by size'!$D$8:$M$2512,10,0),"")</f>
        <v/>
      </c>
      <c r="AA4043" s="3" t="str">
        <f>IFERROR(VLOOKUP(A4043,'Pivot category'!$B$8:$I$2236,8,0),"")</f>
        <v/>
      </c>
      <c r="AB4043" s="3" t="str">
        <f>IF(P4043&lt;$AC$1,"Bottom 5%","")</f>
        <v>Bottom 5%</v>
      </c>
      <c r="AC4043"/>
      <c r="AD4043" t="s">
        <v>16516</v>
      </c>
      <c r="AE4043" t="s">
        <v>16518</v>
      </c>
    </row>
    <row r="4044" spans="1:31" hidden="1" x14ac:dyDescent="0.25">
      <c r="A4044" t="s">
        <v>11381</v>
      </c>
      <c r="B4044" t="s">
        <v>9822</v>
      </c>
      <c r="C4044" s="3" t="s">
        <v>32</v>
      </c>
      <c r="D4044" s="3" t="s">
        <v>9752</v>
      </c>
      <c r="E4044" s="3" t="s">
        <v>5053</v>
      </c>
      <c r="F4044" s="3">
        <v>10000</v>
      </c>
      <c r="G4044" s="34">
        <v>25.79</v>
      </c>
      <c r="H4044" s="3" t="s">
        <v>12</v>
      </c>
      <c r="I4044" s="3" t="s">
        <v>23</v>
      </c>
      <c r="J4044" s="3" t="s">
        <v>8107</v>
      </c>
      <c r="K4044" s="3" t="s">
        <v>8111</v>
      </c>
      <c r="L4044" s="3" t="s">
        <v>8106</v>
      </c>
      <c r="M4044" s="26" t="s">
        <v>16689</v>
      </c>
      <c r="N4044"/>
      <c r="O4044" s="3">
        <v>0</v>
      </c>
      <c r="P4044" s="55">
        <v>1598.98</v>
      </c>
      <c r="Q4044" s="55">
        <v>4642.92</v>
      </c>
      <c r="R4044" s="55">
        <v>-3043.94</v>
      </c>
      <c r="S4044" s="57">
        <v>-0.66</v>
      </c>
      <c r="T4044" s="55" t="s">
        <v>78</v>
      </c>
      <c r="U4044" s="55">
        <v>593.16999999999996</v>
      </c>
      <c r="V4044" s="55">
        <v>1418.67</v>
      </c>
      <c r="W4044" s="55">
        <v>-825.5</v>
      </c>
      <c r="X4044" s="57">
        <v>-0.57999999999999996</v>
      </c>
      <c r="Y4044" s="3" t="str">
        <f>IFERROR(VLOOKUP(A4044,'Pivot price tier'!$C$8:$L$2290,10,0),"")</f>
        <v/>
      </c>
      <c r="Z4044" s="3" t="str">
        <f>IFERROR(VLOOKUP(A4044,'Pivot price tier by size'!$D$8:$M$2512,10,0),"")</f>
        <v/>
      </c>
      <c r="AA4044" s="3" t="str">
        <f>IFERROR(VLOOKUP(A4044,'Pivot category'!$B$8:$I$2236,8,0),"")</f>
        <v/>
      </c>
      <c r="AB4044" s="3" t="str">
        <f>IF(P4044&lt;$AC$1,"Bottom 5%","")</f>
        <v>Bottom 5%</v>
      </c>
      <c r="AC4044"/>
      <c r="AD4044" t="s">
        <v>11018</v>
      </c>
      <c r="AE4044" t="s">
        <v>16587</v>
      </c>
    </row>
    <row r="4045" spans="1:31" hidden="1" x14ac:dyDescent="0.25">
      <c r="A4045" t="s">
        <v>9823</v>
      </c>
      <c r="B4045" t="s">
        <v>9824</v>
      </c>
      <c r="C4045" s="3" t="s">
        <v>32</v>
      </c>
      <c r="D4045" s="3" t="s">
        <v>9753</v>
      </c>
      <c r="E4045" s="3" t="s">
        <v>5053</v>
      </c>
      <c r="F4045" s="3">
        <v>10000</v>
      </c>
      <c r="G4045" s="34">
        <v>25.79</v>
      </c>
      <c r="H4045" s="3" t="s">
        <v>12405</v>
      </c>
      <c r="I4045" s="3" t="s">
        <v>23</v>
      </c>
      <c r="J4045" s="3" t="s">
        <v>8107</v>
      </c>
      <c r="K4045" s="3" t="s">
        <v>8111</v>
      </c>
      <c r="L4045" s="3" t="s">
        <v>8106</v>
      </c>
      <c r="M4045" s="26" t="s">
        <v>16689</v>
      </c>
      <c r="N4045"/>
      <c r="O4045" s="3">
        <v>3</v>
      </c>
      <c r="P4045" s="55">
        <v>2063.1999999999998</v>
      </c>
      <c r="Q4045" s="55">
        <v>4599.93</v>
      </c>
      <c r="R4045" s="55">
        <v>-2536.73</v>
      </c>
      <c r="S4045" s="57">
        <v>-0.55000000000000004</v>
      </c>
      <c r="T4045" s="55">
        <v>687.73333333333323</v>
      </c>
      <c r="U4045" s="55">
        <v>154.74</v>
      </c>
      <c r="V4045" s="55">
        <v>1762.59</v>
      </c>
      <c r="W4045" s="55">
        <v>-1607.85</v>
      </c>
      <c r="X4045" s="57">
        <v>-0.91</v>
      </c>
      <c r="Y4045" s="3" t="str">
        <f>IFERROR(VLOOKUP(A4045,'Pivot price tier'!$C$8:$L$2290,10,0),"")</f>
        <v/>
      </c>
      <c r="Z4045" s="3" t="str">
        <f>IFERROR(VLOOKUP(A4045,'Pivot price tier by size'!$D$8:$M$2512,10,0),"")</f>
        <v/>
      </c>
      <c r="AA4045" s="3" t="str">
        <f>IFERROR(VLOOKUP(A4045,'Pivot category'!$B$8:$I$2236,8,0),"")</f>
        <v/>
      </c>
      <c r="AB4045" s="3" t="str">
        <f>IF(P4045&lt;$AC$1,"Bottom 5%","")</f>
        <v>Bottom 5%</v>
      </c>
      <c r="AC4045"/>
      <c r="AD4045" t="s">
        <v>11018</v>
      </c>
      <c r="AE4045" t="s">
        <v>16587</v>
      </c>
    </row>
    <row r="4046" spans="1:31" x14ac:dyDescent="0.25">
      <c r="A4046" t="s">
        <v>10286</v>
      </c>
      <c r="B4046" t="s">
        <v>10287</v>
      </c>
      <c r="C4046" s="3" t="s">
        <v>32</v>
      </c>
      <c r="D4046" s="3" t="s">
        <v>10182</v>
      </c>
      <c r="E4046" s="3" t="s">
        <v>5053</v>
      </c>
      <c r="F4046" s="3">
        <v>7000</v>
      </c>
      <c r="G4046" s="34">
        <v>34.99</v>
      </c>
      <c r="H4046" s="3" t="s">
        <v>12</v>
      </c>
      <c r="I4046" s="3" t="s">
        <v>23</v>
      </c>
      <c r="J4046" s="3" t="s">
        <v>8102</v>
      </c>
      <c r="K4046" s="3" t="s">
        <v>8103</v>
      </c>
      <c r="L4046" s="3" t="s">
        <v>68</v>
      </c>
      <c r="M4046" s="26" t="s">
        <v>16689</v>
      </c>
      <c r="N4046"/>
      <c r="O4046" s="3">
        <v>114</v>
      </c>
      <c r="P4046" s="55">
        <v>100800.66</v>
      </c>
      <c r="Q4046" s="55">
        <v>97380.06</v>
      </c>
      <c r="R4046" s="55">
        <v>3420.6</v>
      </c>
      <c r="S4046" s="57">
        <v>0.04</v>
      </c>
      <c r="T4046" s="55">
        <v>884.2163157894737</v>
      </c>
      <c r="U4046" s="55">
        <v>41138.14</v>
      </c>
      <c r="V4046" s="55">
        <v>34553.9</v>
      </c>
      <c r="W4046" s="55">
        <v>6584.24</v>
      </c>
      <c r="X4046" s="57">
        <v>0.19</v>
      </c>
      <c r="Y4046" s="3" t="str">
        <f>IFERROR(VLOOKUP(A4046,'Pivot price tier'!$C$8:$L$2290,10,0),"")</f>
        <v xml:space="preserve"> </v>
      </c>
      <c r="Z4046" s="3" t="str">
        <f>IFERROR(VLOOKUP(A4046,'Pivot price tier by size'!$D$8:$M$2512,10,0),"")</f>
        <v xml:space="preserve"> </v>
      </c>
      <c r="AA4046" s="3" t="str">
        <f>IFERROR(VLOOKUP(A4046,'Pivot category'!$B$8:$I$2236,8,0),"")</f>
        <v xml:space="preserve"> </v>
      </c>
      <c r="AB4046" s="3" t="str">
        <f>IF(P4046&lt;$AC$1,"Bottom 5%","")</f>
        <v/>
      </c>
      <c r="AC4046"/>
      <c r="AD4046" t="s">
        <v>11018</v>
      </c>
      <c r="AE4046" t="s">
        <v>13852</v>
      </c>
    </row>
    <row r="4047" spans="1:31" hidden="1" x14ac:dyDescent="0.25">
      <c r="A4047" t="s">
        <v>8583</v>
      </c>
      <c r="B4047" t="s">
        <v>4858</v>
      </c>
      <c r="C4047" s="3" t="s">
        <v>34</v>
      </c>
      <c r="D4047" s="3" t="s">
        <v>4807</v>
      </c>
      <c r="E4047" s="3" t="s">
        <v>5053</v>
      </c>
      <c r="F4047" s="3">
        <v>7000</v>
      </c>
      <c r="G4047" s="34">
        <v>8.99</v>
      </c>
      <c r="H4047" s="3" t="s">
        <v>28</v>
      </c>
      <c r="I4047" s="3" t="s">
        <v>19</v>
      </c>
      <c r="J4047" s="3" t="s">
        <v>8107</v>
      </c>
      <c r="K4047" s="3" t="s">
        <v>8103</v>
      </c>
      <c r="L4047" s="3" t="s">
        <v>8106</v>
      </c>
      <c r="M4047" s="26" t="s">
        <v>16689</v>
      </c>
      <c r="N4047"/>
      <c r="O4047" s="3">
        <v>3</v>
      </c>
      <c r="P4047" s="55">
        <v>1033.8499999999999</v>
      </c>
      <c r="Q4047" s="55">
        <v>1096.78</v>
      </c>
      <c r="R4047" s="55">
        <v>-62.93</v>
      </c>
      <c r="S4047" s="57">
        <v>-0.06</v>
      </c>
      <c r="T4047" s="55">
        <v>344.61666666666662</v>
      </c>
      <c r="U4047" s="55">
        <v>0</v>
      </c>
      <c r="V4047" s="55">
        <v>44.95</v>
      </c>
      <c r="W4047" s="55">
        <v>-44.95</v>
      </c>
      <c r="X4047" s="57">
        <v>-1</v>
      </c>
      <c r="Y4047" s="3" t="str">
        <f>IFERROR(VLOOKUP(A4047,'Pivot price tier'!$C$8:$L$2290,10,0),"")</f>
        <v/>
      </c>
      <c r="Z4047" s="3" t="str">
        <f>IFERROR(VLOOKUP(A4047,'Pivot price tier by size'!$D$8:$M$2512,10,0),"")</f>
        <v/>
      </c>
      <c r="AA4047" s="3" t="str">
        <f>IFERROR(VLOOKUP(A4047,'Pivot category'!$B$8:$I$2236,8,0),"")</f>
        <v/>
      </c>
      <c r="AB4047" s="3" t="str">
        <f>IF(P4047&lt;$AC$1,"Bottom 5%","")</f>
        <v>Bottom 5%</v>
      </c>
      <c r="AC4047"/>
      <c r="AD4047" t="s">
        <v>16512</v>
      </c>
      <c r="AE4047" t="s">
        <v>13856</v>
      </c>
    </row>
    <row r="4048" spans="1:31" x14ac:dyDescent="0.25">
      <c r="A4048" t="s">
        <v>7727</v>
      </c>
      <c r="B4048" t="s">
        <v>1312</v>
      </c>
      <c r="C4048" s="3" t="s">
        <v>38</v>
      </c>
      <c r="D4048" s="3" t="s">
        <v>3633</v>
      </c>
      <c r="E4048" s="3">
        <v>0</v>
      </c>
      <c r="F4048" s="3">
        <v>1000</v>
      </c>
      <c r="G4048" s="34">
        <v>23.99</v>
      </c>
      <c r="H4048" s="3" t="s">
        <v>8184</v>
      </c>
      <c r="I4048" s="3" t="s">
        <v>12122</v>
      </c>
      <c r="J4048" s="3" t="s">
        <v>8102</v>
      </c>
      <c r="K4048" s="3" t="s">
        <v>8103</v>
      </c>
      <c r="L4048" s="3" t="s">
        <v>68</v>
      </c>
      <c r="M4048" s="26" t="s">
        <v>16689</v>
      </c>
      <c r="N4048"/>
      <c r="O4048" s="3">
        <v>157</v>
      </c>
      <c r="P4048" s="55">
        <v>223354.3</v>
      </c>
      <c r="Q4048" s="55">
        <v>230672.57</v>
      </c>
      <c r="R4048" s="55">
        <v>-7318.27</v>
      </c>
      <c r="S4048" s="57">
        <v>-0.03</v>
      </c>
      <c r="T4048" s="55">
        <v>1422.6388535031847</v>
      </c>
      <c r="U4048" s="55">
        <v>111757.19</v>
      </c>
      <c r="V4048" s="55">
        <v>123640.84</v>
      </c>
      <c r="W4048" s="55">
        <v>-11883.65</v>
      </c>
      <c r="X4048" s="57">
        <v>-0.1</v>
      </c>
      <c r="Y4048" s="3" t="str">
        <f>IFERROR(VLOOKUP(A4048,'Pivot price tier'!$C$8:$L$2290,10,0),"")</f>
        <v xml:space="preserve"> </v>
      </c>
      <c r="Z4048" s="3" t="str">
        <f>IFERROR(VLOOKUP(A4048,'Pivot price tier by size'!$D$8:$M$2512,10,0),"")</f>
        <v xml:space="preserve"> </v>
      </c>
      <c r="AA4048" s="3" t="str">
        <f>IFERROR(VLOOKUP(A4048,'Pivot category'!$B$8:$I$2236,8,0),"")</f>
        <v xml:space="preserve"> </v>
      </c>
      <c r="AB4048" s="3" t="str">
        <f>IF(P4048&lt;$AC$1,"Bottom 5%","")</f>
        <v/>
      </c>
      <c r="AC4048"/>
      <c r="AD4048" t="s">
        <v>11019</v>
      </c>
      <c r="AE4048" t="s">
        <v>13854</v>
      </c>
    </row>
    <row r="4049" spans="1:31" hidden="1" x14ac:dyDescent="0.25">
      <c r="A4049" t="s">
        <v>9140</v>
      </c>
      <c r="B4049" t="s">
        <v>9139</v>
      </c>
      <c r="C4049" s="3" t="s">
        <v>32</v>
      </c>
      <c r="D4049" s="3" t="s">
        <v>8166</v>
      </c>
      <c r="E4049" s="3" t="s">
        <v>5101</v>
      </c>
      <c r="F4049" s="3">
        <v>7000</v>
      </c>
      <c r="G4049" s="34">
        <v>7.19</v>
      </c>
      <c r="H4049" s="3" t="s">
        <v>28</v>
      </c>
      <c r="I4049" s="3" t="s">
        <v>13</v>
      </c>
      <c r="J4049" s="3" t="s">
        <v>8107</v>
      </c>
      <c r="K4049" s="3" t="s">
        <v>8103</v>
      </c>
      <c r="L4049" s="3" t="s">
        <v>8106</v>
      </c>
      <c r="M4049" s="26" t="s">
        <v>16689</v>
      </c>
      <c r="N4049"/>
      <c r="O4049" s="3">
        <v>1</v>
      </c>
      <c r="P4049" s="55">
        <v>179.75</v>
      </c>
      <c r="Q4049" s="55">
        <v>1315.77</v>
      </c>
      <c r="R4049" s="55">
        <v>-1136.02</v>
      </c>
      <c r="S4049" s="57">
        <v>-0.86</v>
      </c>
      <c r="T4049" s="55">
        <v>179.75</v>
      </c>
      <c r="U4049" s="55">
        <v>0</v>
      </c>
      <c r="V4049" s="55">
        <v>57.52</v>
      </c>
      <c r="W4049" s="55">
        <v>-57.52</v>
      </c>
      <c r="X4049" s="57">
        <v>-1</v>
      </c>
      <c r="Y4049" s="3" t="str">
        <f>IFERROR(VLOOKUP(A4049,'Pivot price tier'!$C$8:$L$2290,10,0),"")</f>
        <v/>
      </c>
      <c r="Z4049" s="3" t="str">
        <f>IFERROR(VLOOKUP(A4049,'Pivot price tier by size'!$D$8:$M$2512,10,0),"")</f>
        <v/>
      </c>
      <c r="AA4049" s="3" t="str">
        <f>IFERROR(VLOOKUP(A4049,'Pivot category'!$B$8:$I$2236,8,0),"")</f>
        <v/>
      </c>
      <c r="AB4049" s="3" t="str">
        <f>IF(P4049&lt;$AC$1,"Bottom 5%","")</f>
        <v>Bottom 5%</v>
      </c>
      <c r="AC4049"/>
      <c r="AD4049" t="s">
        <v>16512</v>
      </c>
      <c r="AE4049" t="s">
        <v>13856</v>
      </c>
    </row>
    <row r="4050" spans="1:31" hidden="1" x14ac:dyDescent="0.25">
      <c r="A4050" t="s">
        <v>5545</v>
      </c>
      <c r="B4050" t="s">
        <v>1744</v>
      </c>
      <c r="C4050" s="3" t="s">
        <v>32</v>
      </c>
      <c r="D4050" s="3" t="s">
        <v>4109</v>
      </c>
      <c r="E4050" s="3" t="s">
        <v>5101</v>
      </c>
      <c r="F4050" s="3">
        <v>7000</v>
      </c>
      <c r="G4050" s="34">
        <v>7.19</v>
      </c>
      <c r="H4050" s="3" t="s">
        <v>28</v>
      </c>
      <c r="I4050" s="3" t="s">
        <v>13</v>
      </c>
      <c r="J4050" s="3" t="s">
        <v>8107</v>
      </c>
      <c r="K4050" s="3" t="s">
        <v>8103</v>
      </c>
      <c r="L4050" s="3" t="s">
        <v>8105</v>
      </c>
      <c r="M4050" s="26" t="s">
        <v>16689</v>
      </c>
      <c r="N4050"/>
      <c r="O4050" s="3" t="s">
        <v>78</v>
      </c>
      <c r="P4050" s="55"/>
      <c r="Q4050" s="55">
        <v>21.57</v>
      </c>
      <c r="R4050" s="55">
        <v>-21.57</v>
      </c>
      <c r="S4050" s="57">
        <v>-1</v>
      </c>
      <c r="T4050" s="55" t="s">
        <v>78</v>
      </c>
      <c r="U4050" s="55">
        <v>0</v>
      </c>
      <c r="V4050" s="55">
        <v>21.57</v>
      </c>
      <c r="W4050" s="55">
        <v>-21.57</v>
      </c>
      <c r="X4050" s="57">
        <v>-1</v>
      </c>
      <c r="Y4050" s="3" t="str">
        <f>IFERROR(VLOOKUP(A4050,'Pivot price tier'!$C$8:$L$2290,10,0),"")</f>
        <v/>
      </c>
      <c r="Z4050" s="3" t="str">
        <f>IFERROR(VLOOKUP(A4050,'Pivot price tier by size'!$D$8:$M$2512,10,0),"")</f>
        <v/>
      </c>
      <c r="AA4050" s="3" t="str">
        <f>IFERROR(VLOOKUP(A4050,'Pivot category'!$B$8:$I$2236,8,0),"")</f>
        <v/>
      </c>
      <c r="AB4050" s="3" t="str">
        <f>IF(P4050&lt;$AC$1,"Bottom 5%","")</f>
        <v>Bottom 5%</v>
      </c>
      <c r="AC4050"/>
      <c r="AD4050" t="s">
        <v>16512</v>
      </c>
      <c r="AE4050" t="s">
        <v>13856</v>
      </c>
    </row>
    <row r="4051" spans="1:31" hidden="1" x14ac:dyDescent="0.25">
      <c r="A4051" t="s">
        <v>7012</v>
      </c>
      <c r="B4051" t="s">
        <v>1745</v>
      </c>
      <c r="C4051" s="3" t="s">
        <v>72</v>
      </c>
      <c r="D4051" s="3" t="s">
        <v>4110</v>
      </c>
      <c r="E4051" s="3" t="s">
        <v>5101</v>
      </c>
      <c r="F4051" s="3">
        <v>7000</v>
      </c>
      <c r="G4051" s="34">
        <v>2.69</v>
      </c>
      <c r="H4051" s="3" t="s">
        <v>28</v>
      </c>
      <c r="I4051" s="3" t="s">
        <v>70</v>
      </c>
      <c r="J4051" s="3" t="s">
        <v>8104</v>
      </c>
      <c r="K4051" s="3" t="s">
        <v>8111</v>
      </c>
      <c r="L4051" s="3" t="s">
        <v>8108</v>
      </c>
      <c r="M4051" s="26" t="s">
        <v>16689</v>
      </c>
      <c r="N4051"/>
      <c r="O4051" s="3" t="s">
        <v>78</v>
      </c>
      <c r="P4051" s="55"/>
      <c r="Q4051" s="55">
        <v>130.97999999999999</v>
      </c>
      <c r="R4051" s="55">
        <v>-130.97999999999999</v>
      </c>
      <c r="S4051" s="57">
        <v>-1</v>
      </c>
      <c r="T4051" s="55" t="s">
        <v>78</v>
      </c>
      <c r="U4051" s="55" t="s">
        <v>78</v>
      </c>
      <c r="V4051" s="55" t="s">
        <v>78</v>
      </c>
      <c r="W4051" s="55" t="s">
        <v>78</v>
      </c>
      <c r="X4051" s="57" t="s">
        <v>78</v>
      </c>
      <c r="Y4051" s="3" t="str">
        <f>IFERROR(VLOOKUP(A4051,'Pivot price tier'!$C$8:$L$2290,10,0),"")</f>
        <v/>
      </c>
      <c r="Z4051" s="3" t="str">
        <f>IFERROR(VLOOKUP(A4051,'Pivot price tier by size'!$D$8:$M$2512,10,0),"")</f>
        <v/>
      </c>
      <c r="AA4051" s="3" t="str">
        <f>IFERROR(VLOOKUP(A4051,'Pivot category'!$B$8:$I$2236,8,0),"")</f>
        <v/>
      </c>
      <c r="AB4051" s="3" t="str">
        <f>IF(P4051&lt;$AC$1,"Bottom 5%","")</f>
        <v>Bottom 5%</v>
      </c>
      <c r="AC4051"/>
      <c r="AD4051" t="s">
        <v>16512</v>
      </c>
      <c r="AE4051" t="s">
        <v>13856</v>
      </c>
    </row>
    <row r="4052" spans="1:31" hidden="1" x14ac:dyDescent="0.25">
      <c r="A4052" t="s">
        <v>7544</v>
      </c>
      <c r="B4052" t="s">
        <v>1746</v>
      </c>
      <c r="C4052" s="3" t="s">
        <v>38</v>
      </c>
      <c r="D4052" s="3" t="s">
        <v>4111</v>
      </c>
      <c r="E4052" s="3">
        <v>0</v>
      </c>
      <c r="F4052" s="3">
        <v>7000</v>
      </c>
      <c r="G4052" s="34">
        <v>11.99</v>
      </c>
      <c r="H4052" s="3" t="s">
        <v>25</v>
      </c>
      <c r="I4052" s="3" t="s">
        <v>13</v>
      </c>
      <c r="J4052" s="3" t="s">
        <v>8107</v>
      </c>
      <c r="K4052" s="3" t="s">
        <v>8103</v>
      </c>
      <c r="L4052" s="3" t="s">
        <v>8108</v>
      </c>
      <c r="M4052" s="26" t="s">
        <v>16689</v>
      </c>
      <c r="N4052"/>
      <c r="O4052" s="3">
        <v>1</v>
      </c>
      <c r="P4052" s="55">
        <v>47.96</v>
      </c>
      <c r="Q4052" s="55">
        <v>5164.29</v>
      </c>
      <c r="R4052" s="55">
        <v>-5116.33</v>
      </c>
      <c r="S4052" s="57">
        <v>-0.99</v>
      </c>
      <c r="T4052" s="55">
        <v>47.96</v>
      </c>
      <c r="U4052" s="55">
        <v>0</v>
      </c>
      <c r="V4052" s="55">
        <v>269.81</v>
      </c>
      <c r="W4052" s="55">
        <v>-269.81</v>
      </c>
      <c r="X4052" s="57">
        <v>-1</v>
      </c>
      <c r="Y4052" s="3" t="str">
        <f>IFERROR(VLOOKUP(A4052,'Pivot price tier'!$C$8:$L$2290,10,0),"")</f>
        <v/>
      </c>
      <c r="Z4052" s="3" t="str">
        <f>IFERROR(VLOOKUP(A4052,'Pivot price tier by size'!$D$8:$M$2512,10,0),"")</f>
        <v/>
      </c>
      <c r="AA4052" s="3" t="str">
        <f>IFERROR(VLOOKUP(A4052,'Pivot category'!$B$8:$I$2236,8,0),"")</f>
        <v/>
      </c>
      <c r="AB4052" s="3" t="str">
        <f>IF(P4052&lt;$AC$1,"Bottom 5%","")</f>
        <v>Bottom 5%</v>
      </c>
      <c r="AC4052"/>
      <c r="AD4052" t="s">
        <v>16512</v>
      </c>
      <c r="AE4052" t="s">
        <v>13856</v>
      </c>
    </row>
    <row r="4053" spans="1:31" hidden="1" x14ac:dyDescent="0.25">
      <c r="A4053" t="s">
        <v>14987</v>
      </c>
      <c r="B4053" t="s">
        <v>14988</v>
      </c>
      <c r="C4053" s="3" t="s">
        <v>34</v>
      </c>
      <c r="D4053" s="3" t="s">
        <v>8228</v>
      </c>
      <c r="E4053" s="3" t="s">
        <v>5053</v>
      </c>
      <c r="F4053" s="3">
        <v>1000</v>
      </c>
      <c r="G4053" s="34">
        <v>5.99</v>
      </c>
      <c r="H4053" s="3" t="s">
        <v>25</v>
      </c>
      <c r="I4053" s="3" t="s">
        <v>17</v>
      </c>
      <c r="J4053" s="3" t="s">
        <v>8104</v>
      </c>
      <c r="K4053" s="3" t="s">
        <v>8103</v>
      </c>
      <c r="L4053" s="3" t="s">
        <v>8108</v>
      </c>
      <c r="M4053" s="26">
        <v>45809</v>
      </c>
      <c r="N4053"/>
      <c r="O4053" s="3" t="s">
        <v>78</v>
      </c>
      <c r="P4053" s="55">
        <v>0</v>
      </c>
      <c r="Q4053" s="55"/>
      <c r="R4053" s="55">
        <v>0</v>
      </c>
      <c r="S4053" s="57"/>
      <c r="T4053" s="55" t="s">
        <v>78</v>
      </c>
      <c r="U4053" s="55" t="s">
        <v>78</v>
      </c>
      <c r="V4053" s="55" t="s">
        <v>78</v>
      </c>
      <c r="W4053" s="55" t="s">
        <v>78</v>
      </c>
      <c r="X4053" s="57" t="s">
        <v>78</v>
      </c>
      <c r="Y4053" s="3" t="str">
        <f>IFERROR(VLOOKUP(A4053,'Pivot price tier'!$C$8:$L$2290,10,0),"")</f>
        <v/>
      </c>
      <c r="Z4053" s="3" t="str">
        <f>IFERROR(VLOOKUP(A4053,'Pivot price tier by size'!$D$8:$M$2512,10,0),"")</f>
        <v/>
      </c>
      <c r="AA4053" s="3" t="str">
        <f>IFERROR(VLOOKUP(A4053,'Pivot category'!$B$8:$I$2236,8,0),"")</f>
        <v/>
      </c>
      <c r="AB4053" s="3" t="str">
        <f>IF(P4053&lt;$AC$1,"Bottom 5%","")</f>
        <v>Bottom 5%</v>
      </c>
      <c r="AC4053"/>
      <c r="AD4053" t="s">
        <v>16512</v>
      </c>
      <c r="AE4053" t="s">
        <v>16532</v>
      </c>
    </row>
    <row r="4054" spans="1:31" hidden="1" x14ac:dyDescent="0.25">
      <c r="A4054" t="s">
        <v>9142</v>
      </c>
      <c r="B4054" t="s">
        <v>9141</v>
      </c>
      <c r="C4054" s="3" t="s">
        <v>32</v>
      </c>
      <c r="D4054" s="3" t="s">
        <v>8994</v>
      </c>
      <c r="E4054" s="3" t="s">
        <v>5101</v>
      </c>
      <c r="F4054" s="3">
        <v>7000</v>
      </c>
      <c r="G4054" s="34">
        <v>7.19</v>
      </c>
      <c r="H4054" s="3" t="s">
        <v>28</v>
      </c>
      <c r="I4054" s="3" t="s">
        <v>13</v>
      </c>
      <c r="J4054" s="3" t="s">
        <v>8107</v>
      </c>
      <c r="K4054" s="3" t="s">
        <v>8103</v>
      </c>
      <c r="L4054" s="3" t="s">
        <v>8108</v>
      </c>
      <c r="M4054" s="26" t="s">
        <v>16689</v>
      </c>
      <c r="N4054"/>
      <c r="O4054" s="3" t="s">
        <v>78</v>
      </c>
      <c r="P4054" s="55">
        <v>43.14</v>
      </c>
      <c r="Q4054" s="55">
        <v>1215.1099999999999</v>
      </c>
      <c r="R4054" s="55">
        <v>-1171.97</v>
      </c>
      <c r="S4054" s="57">
        <v>-0.96</v>
      </c>
      <c r="T4054" s="55" t="s">
        <v>78</v>
      </c>
      <c r="U4054" s="55">
        <v>0</v>
      </c>
      <c r="V4054" s="55">
        <v>35.950000000000003</v>
      </c>
      <c r="W4054" s="55">
        <v>-35.950000000000003</v>
      </c>
      <c r="X4054" s="57">
        <v>-1</v>
      </c>
      <c r="Y4054" s="3" t="str">
        <f>IFERROR(VLOOKUP(A4054,'Pivot price tier'!$C$8:$L$2290,10,0),"")</f>
        <v/>
      </c>
      <c r="Z4054" s="3" t="str">
        <f>IFERROR(VLOOKUP(A4054,'Pivot price tier by size'!$D$8:$M$2512,10,0),"")</f>
        <v/>
      </c>
      <c r="AA4054" s="3" t="str">
        <f>IFERROR(VLOOKUP(A4054,'Pivot category'!$B$8:$I$2236,8,0),"")</f>
        <v/>
      </c>
      <c r="AB4054" s="3" t="str">
        <f>IF(P4054&lt;$AC$1,"Bottom 5%","")</f>
        <v>Bottom 5%</v>
      </c>
      <c r="AC4054"/>
      <c r="AD4054" t="s">
        <v>16512</v>
      </c>
      <c r="AE4054" t="s">
        <v>13856</v>
      </c>
    </row>
    <row r="4055" spans="1:31" hidden="1" x14ac:dyDescent="0.25">
      <c r="A4055" t="s">
        <v>6524</v>
      </c>
      <c r="B4055" t="s">
        <v>1747</v>
      </c>
      <c r="C4055" s="3" t="s">
        <v>32</v>
      </c>
      <c r="D4055" s="3" t="s">
        <v>4112</v>
      </c>
      <c r="E4055" s="3" t="s">
        <v>5101</v>
      </c>
      <c r="F4055" s="3">
        <v>8000</v>
      </c>
      <c r="G4055" s="34">
        <v>7.19</v>
      </c>
      <c r="H4055" s="3" t="s">
        <v>28</v>
      </c>
      <c r="I4055" s="3" t="s">
        <v>17</v>
      </c>
      <c r="J4055" s="3" t="s">
        <v>8107</v>
      </c>
      <c r="K4055" s="3" t="s">
        <v>8124</v>
      </c>
      <c r="L4055" s="3" t="s">
        <v>8106</v>
      </c>
      <c r="M4055" s="26" t="s">
        <v>16689</v>
      </c>
      <c r="N4055"/>
      <c r="O4055" s="3">
        <v>0</v>
      </c>
      <c r="P4055" s="55">
        <v>143.80000000000001</v>
      </c>
      <c r="Q4055" s="55">
        <v>263.77999999999997</v>
      </c>
      <c r="R4055" s="55">
        <v>-119.98</v>
      </c>
      <c r="S4055" s="57">
        <v>-0.45</v>
      </c>
      <c r="T4055" s="55" t="s">
        <v>78</v>
      </c>
      <c r="U4055" s="55">
        <v>129.41999999999999</v>
      </c>
      <c r="V4055" s="55">
        <v>587.51</v>
      </c>
      <c r="W4055" s="55">
        <v>-458.09</v>
      </c>
      <c r="X4055" s="57">
        <v>-0.78</v>
      </c>
      <c r="Y4055" s="3" t="str">
        <f>IFERROR(VLOOKUP(A4055,'Pivot price tier'!$C$8:$L$2290,10,0),"")</f>
        <v/>
      </c>
      <c r="Z4055" s="3" t="str">
        <f>IFERROR(VLOOKUP(A4055,'Pivot price tier by size'!$D$8:$M$2512,10,0),"")</f>
        <v/>
      </c>
      <c r="AA4055" s="3" t="str">
        <f>IFERROR(VLOOKUP(A4055,'Pivot category'!$B$8:$I$2236,8,0),"")</f>
        <v/>
      </c>
      <c r="AB4055" s="3" t="str">
        <f>IF(P4055&lt;$AC$1,"Bottom 5%","")</f>
        <v>Bottom 5%</v>
      </c>
      <c r="AC4055"/>
      <c r="AD4055" t="s">
        <v>16512</v>
      </c>
      <c r="AE4055" t="s">
        <v>13856</v>
      </c>
    </row>
    <row r="4056" spans="1:31" hidden="1" x14ac:dyDescent="0.25">
      <c r="A4056" t="s">
        <v>7383</v>
      </c>
      <c r="B4056" t="s">
        <v>1748</v>
      </c>
      <c r="C4056" s="3" t="s">
        <v>36</v>
      </c>
      <c r="D4056" s="3" t="s">
        <v>4113</v>
      </c>
      <c r="E4056" s="3" t="s">
        <v>5101</v>
      </c>
      <c r="F4056" s="3">
        <v>4000</v>
      </c>
      <c r="G4056" s="34">
        <v>8.99</v>
      </c>
      <c r="H4056" s="3" t="s">
        <v>28</v>
      </c>
      <c r="I4056" s="3" t="s">
        <v>13</v>
      </c>
      <c r="J4056" s="3" t="s">
        <v>8104</v>
      </c>
      <c r="K4056" s="3" t="s">
        <v>8111</v>
      </c>
      <c r="L4056" s="3" t="s">
        <v>8108</v>
      </c>
      <c r="M4056" s="26" t="s">
        <v>16689</v>
      </c>
      <c r="N4056"/>
      <c r="O4056" s="3" t="s">
        <v>78</v>
      </c>
      <c r="P4056" s="55"/>
      <c r="Q4056" s="55">
        <v>44.97</v>
      </c>
      <c r="R4056" s="55">
        <v>-44.97</v>
      </c>
      <c r="S4056" s="57">
        <v>-1</v>
      </c>
      <c r="T4056" s="55" t="s">
        <v>78</v>
      </c>
      <c r="U4056" s="55" t="s">
        <v>78</v>
      </c>
      <c r="V4056" s="55" t="s">
        <v>78</v>
      </c>
      <c r="W4056" s="55" t="s">
        <v>78</v>
      </c>
      <c r="X4056" s="57" t="s">
        <v>78</v>
      </c>
      <c r="Y4056" s="3" t="str">
        <f>IFERROR(VLOOKUP(A4056,'Pivot price tier'!$C$8:$L$2290,10,0),"")</f>
        <v/>
      </c>
      <c r="Z4056" s="3" t="str">
        <f>IFERROR(VLOOKUP(A4056,'Pivot price tier by size'!$D$8:$M$2512,10,0),"")</f>
        <v/>
      </c>
      <c r="AA4056" s="3" t="str">
        <f>IFERROR(VLOOKUP(A4056,'Pivot category'!$B$8:$I$2236,8,0),"")</f>
        <v/>
      </c>
      <c r="AB4056" s="3" t="str">
        <f>IF(P4056&lt;$AC$1,"Bottom 5%","")</f>
        <v>Bottom 5%</v>
      </c>
      <c r="AC4056"/>
      <c r="AD4056" t="s">
        <v>16512</v>
      </c>
      <c r="AE4056" t="s">
        <v>13856</v>
      </c>
    </row>
    <row r="4057" spans="1:31" x14ac:dyDescent="0.25">
      <c r="A4057" t="s">
        <v>8596</v>
      </c>
      <c r="B4057" t="s">
        <v>1742</v>
      </c>
      <c r="C4057" s="3" t="s">
        <v>38</v>
      </c>
      <c r="D4057" s="3" t="s">
        <v>4107</v>
      </c>
      <c r="E4057" s="3" t="s">
        <v>5053</v>
      </c>
      <c r="F4057" s="3">
        <v>7000</v>
      </c>
      <c r="G4057" s="34">
        <v>25.99</v>
      </c>
      <c r="H4057" s="3" t="s">
        <v>28</v>
      </c>
      <c r="I4057" s="3" t="s">
        <v>19</v>
      </c>
      <c r="J4057" s="3" t="s">
        <v>8102</v>
      </c>
      <c r="K4057" s="3" t="s">
        <v>8103</v>
      </c>
      <c r="L4057" s="3" t="s">
        <v>68</v>
      </c>
      <c r="M4057" s="26" t="s">
        <v>16689</v>
      </c>
      <c r="N4057"/>
      <c r="O4057" s="3">
        <v>151</v>
      </c>
      <c r="P4057" s="55">
        <v>253142.6</v>
      </c>
      <c r="Q4057" s="55">
        <v>275883.84999999998</v>
      </c>
      <c r="R4057" s="55">
        <v>-22741.25</v>
      </c>
      <c r="S4057" s="57">
        <v>-0.08</v>
      </c>
      <c r="T4057" s="55">
        <v>1676.4410596026491</v>
      </c>
      <c r="U4057" s="55">
        <v>113706.25</v>
      </c>
      <c r="V4057" s="55">
        <v>110899.33</v>
      </c>
      <c r="W4057" s="55">
        <v>2806.92</v>
      </c>
      <c r="X4057" s="57">
        <v>0.03</v>
      </c>
      <c r="Y4057" s="3" t="str">
        <f>IFERROR(VLOOKUP(A4057,'Pivot price tier'!$C$8:$L$2290,10,0),"")</f>
        <v xml:space="preserve"> </v>
      </c>
      <c r="Z4057" s="3" t="str">
        <f>IFERROR(VLOOKUP(A4057,'Pivot price tier by size'!$D$8:$M$2512,10,0),"")</f>
        <v xml:space="preserve"> </v>
      </c>
      <c r="AA4057" s="3" t="str">
        <f>IFERROR(VLOOKUP(A4057,'Pivot category'!$B$8:$I$2236,8,0),"")</f>
        <v xml:space="preserve"> </v>
      </c>
      <c r="AB4057" s="3" t="str">
        <f>IF(P4057&lt;$AC$1,"Bottom 5%","")</f>
        <v/>
      </c>
      <c r="AC4057"/>
      <c r="AD4057" t="s">
        <v>16512</v>
      </c>
      <c r="AE4057" t="s">
        <v>13856</v>
      </c>
    </row>
    <row r="4058" spans="1:31" hidden="1" x14ac:dyDescent="0.25">
      <c r="A4058" t="s">
        <v>7039</v>
      </c>
      <c r="B4058" t="s">
        <v>1750</v>
      </c>
      <c r="C4058" s="3" t="s">
        <v>72</v>
      </c>
      <c r="D4058" s="3" t="s">
        <v>4115</v>
      </c>
      <c r="E4058" s="3" t="s">
        <v>5101</v>
      </c>
      <c r="F4058" s="3">
        <v>7000</v>
      </c>
      <c r="G4058" s="34">
        <v>2.69</v>
      </c>
      <c r="H4058" s="3" t="s">
        <v>28</v>
      </c>
      <c r="I4058" s="3" t="s">
        <v>70</v>
      </c>
      <c r="J4058" s="3" t="s">
        <v>8107</v>
      </c>
      <c r="K4058" s="3" t="s">
        <v>8111</v>
      </c>
      <c r="L4058" s="3" t="s">
        <v>8108</v>
      </c>
      <c r="M4058" s="26" t="s">
        <v>16689</v>
      </c>
      <c r="N4058"/>
      <c r="O4058" s="3" t="s">
        <v>78</v>
      </c>
      <c r="P4058" s="55">
        <v>51.11</v>
      </c>
      <c r="Q4058" s="55">
        <v>46.64</v>
      </c>
      <c r="R4058" s="55">
        <v>4.47</v>
      </c>
      <c r="S4058" s="57">
        <v>0.1</v>
      </c>
      <c r="T4058" s="55" t="s">
        <v>78</v>
      </c>
      <c r="U4058" s="55">
        <v>0</v>
      </c>
      <c r="V4058" s="55">
        <v>285.14</v>
      </c>
      <c r="W4058" s="55">
        <v>-285.14</v>
      </c>
      <c r="X4058" s="57">
        <v>-1</v>
      </c>
      <c r="Y4058" s="3" t="str">
        <f>IFERROR(VLOOKUP(A4058,'Pivot price tier'!$C$8:$L$2290,10,0),"")</f>
        <v/>
      </c>
      <c r="Z4058" s="3" t="str">
        <f>IFERROR(VLOOKUP(A4058,'Pivot price tier by size'!$D$8:$M$2512,10,0),"")</f>
        <v/>
      </c>
      <c r="AA4058" s="3" t="str">
        <f>IFERROR(VLOOKUP(A4058,'Pivot category'!$B$8:$I$2236,8,0),"")</f>
        <v/>
      </c>
      <c r="AB4058" s="3" t="str">
        <f>IF(P4058&lt;$AC$1,"Bottom 5%","")</f>
        <v>Bottom 5%</v>
      </c>
      <c r="AC4058"/>
      <c r="AD4058" t="s">
        <v>16512</v>
      </c>
      <c r="AE4058" t="s">
        <v>13856</v>
      </c>
    </row>
    <row r="4059" spans="1:31" x14ac:dyDescent="0.25">
      <c r="A4059" t="s">
        <v>7700</v>
      </c>
      <c r="B4059" t="s">
        <v>1749</v>
      </c>
      <c r="C4059" s="3" t="s">
        <v>38</v>
      </c>
      <c r="D4059" s="3" t="s">
        <v>4114</v>
      </c>
      <c r="E4059" s="3" t="s">
        <v>5101</v>
      </c>
      <c r="F4059" s="3">
        <v>7000</v>
      </c>
      <c r="G4059" s="34">
        <v>17.989999999999998</v>
      </c>
      <c r="H4059" s="3" t="s">
        <v>28</v>
      </c>
      <c r="I4059" s="3" t="s">
        <v>19</v>
      </c>
      <c r="J4059" s="3" t="s">
        <v>8102</v>
      </c>
      <c r="K4059" s="3" t="s">
        <v>8103</v>
      </c>
      <c r="L4059" s="3" t="s">
        <v>68</v>
      </c>
      <c r="M4059" s="26" t="s">
        <v>16689</v>
      </c>
      <c r="N4059"/>
      <c r="O4059" s="3">
        <v>131</v>
      </c>
      <c r="P4059" s="55">
        <v>110944.33</v>
      </c>
      <c r="Q4059" s="55">
        <v>114992.08</v>
      </c>
      <c r="R4059" s="55">
        <v>-4047.75</v>
      </c>
      <c r="S4059" s="57">
        <v>-0.04</v>
      </c>
      <c r="T4059" s="55">
        <v>846.90328244274815</v>
      </c>
      <c r="U4059" s="55">
        <v>26877.06</v>
      </c>
      <c r="V4059" s="55">
        <v>28460.18</v>
      </c>
      <c r="W4059" s="55">
        <v>-1583.12</v>
      </c>
      <c r="X4059" s="57">
        <v>-0.06</v>
      </c>
      <c r="Y4059" s="3" t="str">
        <f>IFERROR(VLOOKUP(A4059,'Pivot price tier'!$C$8:$L$2290,10,0),"")</f>
        <v xml:space="preserve"> </v>
      </c>
      <c r="Z4059" s="3" t="str">
        <f>IFERROR(VLOOKUP(A4059,'Pivot price tier by size'!$D$8:$M$2512,10,0),"")</f>
        <v xml:space="preserve"> </v>
      </c>
      <c r="AA4059" s="3" t="str">
        <f>IFERROR(VLOOKUP(A4059,'Pivot category'!$B$8:$I$2236,8,0),"")</f>
        <v xml:space="preserve"> </v>
      </c>
      <c r="AB4059" s="3" t="str">
        <f>IF(P4059&lt;$AC$1,"Bottom 5%","")</f>
        <v/>
      </c>
      <c r="AC4059"/>
      <c r="AD4059" t="s">
        <v>16512</v>
      </c>
      <c r="AE4059" t="s">
        <v>13856</v>
      </c>
    </row>
    <row r="4060" spans="1:31" x14ac:dyDescent="0.25">
      <c r="A4060" t="s">
        <v>7735</v>
      </c>
      <c r="B4060" t="s">
        <v>1752</v>
      </c>
      <c r="C4060" s="3" t="s">
        <v>38</v>
      </c>
      <c r="D4060" s="3" t="s">
        <v>4117</v>
      </c>
      <c r="E4060" s="3" t="s">
        <v>5101</v>
      </c>
      <c r="F4060" s="3">
        <v>7000</v>
      </c>
      <c r="G4060" s="34">
        <v>17.989999999999998</v>
      </c>
      <c r="H4060" s="3" t="s">
        <v>28</v>
      </c>
      <c r="I4060" s="3" t="s">
        <v>19</v>
      </c>
      <c r="J4060" s="3" t="s">
        <v>8102</v>
      </c>
      <c r="K4060" s="3" t="s">
        <v>8103</v>
      </c>
      <c r="L4060" s="3" t="s">
        <v>68</v>
      </c>
      <c r="M4060" s="26" t="s">
        <v>16689</v>
      </c>
      <c r="N4060"/>
      <c r="O4060" s="3">
        <v>142</v>
      </c>
      <c r="P4060" s="55">
        <v>155235.71</v>
      </c>
      <c r="Q4060" s="55">
        <v>170671.13</v>
      </c>
      <c r="R4060" s="55">
        <v>-15435.42</v>
      </c>
      <c r="S4060" s="57">
        <v>-0.09</v>
      </c>
      <c r="T4060" s="55">
        <v>1093.2092253521125</v>
      </c>
      <c r="U4060" s="55">
        <v>40927.25</v>
      </c>
      <c r="V4060" s="55">
        <v>37545.129999999997</v>
      </c>
      <c r="W4060" s="55">
        <v>3382.12</v>
      </c>
      <c r="X4060" s="57">
        <v>0.09</v>
      </c>
      <c r="Y4060" s="3" t="str">
        <f>IFERROR(VLOOKUP(A4060,'Pivot price tier'!$C$8:$L$2290,10,0),"")</f>
        <v xml:space="preserve"> </v>
      </c>
      <c r="Z4060" s="3" t="str">
        <f>IFERROR(VLOOKUP(A4060,'Pivot price tier by size'!$D$8:$M$2512,10,0),"")</f>
        <v xml:space="preserve"> </v>
      </c>
      <c r="AA4060" s="3" t="str">
        <f>IFERROR(VLOOKUP(A4060,'Pivot category'!$B$8:$I$2236,8,0),"")</f>
        <v xml:space="preserve"> </v>
      </c>
      <c r="AB4060" s="3" t="str">
        <f>IF(P4060&lt;$AC$1,"Bottom 5%","")</f>
        <v/>
      </c>
      <c r="AC4060"/>
      <c r="AD4060" t="s">
        <v>16512</v>
      </c>
      <c r="AE4060" t="s">
        <v>13856</v>
      </c>
    </row>
    <row r="4061" spans="1:31" hidden="1" x14ac:dyDescent="0.25">
      <c r="A4061" t="s">
        <v>7037</v>
      </c>
      <c r="B4061" t="s">
        <v>1753</v>
      </c>
      <c r="C4061" s="3" t="s">
        <v>72</v>
      </c>
      <c r="D4061" s="3" t="s">
        <v>4118</v>
      </c>
      <c r="E4061" s="3" t="s">
        <v>5101</v>
      </c>
      <c r="F4061" s="3">
        <v>7000</v>
      </c>
      <c r="G4061" s="34">
        <v>2.69</v>
      </c>
      <c r="H4061" s="3" t="s">
        <v>28</v>
      </c>
      <c r="I4061" s="3" t="s">
        <v>70</v>
      </c>
      <c r="J4061" s="3" t="s">
        <v>8104</v>
      </c>
      <c r="K4061" s="3" t="s">
        <v>8111</v>
      </c>
      <c r="L4061" s="3" t="s">
        <v>8108</v>
      </c>
      <c r="M4061" s="26" t="s">
        <v>16689</v>
      </c>
      <c r="N4061"/>
      <c r="O4061" s="3" t="s">
        <v>78</v>
      </c>
      <c r="P4061" s="55"/>
      <c r="Q4061" s="55">
        <v>27.83</v>
      </c>
      <c r="R4061" s="55">
        <v>-27.83</v>
      </c>
      <c r="S4061" s="57">
        <v>-1</v>
      </c>
      <c r="T4061" s="55" t="s">
        <v>78</v>
      </c>
      <c r="U4061" s="55" t="s">
        <v>78</v>
      </c>
      <c r="V4061" s="55" t="s">
        <v>78</v>
      </c>
      <c r="W4061" s="55" t="s">
        <v>78</v>
      </c>
      <c r="X4061" s="57" t="s">
        <v>78</v>
      </c>
      <c r="Y4061" s="3" t="str">
        <f>IFERROR(VLOOKUP(A4061,'Pivot price tier'!$C$8:$L$2290,10,0),"")</f>
        <v/>
      </c>
      <c r="Z4061" s="3" t="str">
        <f>IFERROR(VLOOKUP(A4061,'Pivot price tier by size'!$D$8:$M$2512,10,0),"")</f>
        <v/>
      </c>
      <c r="AA4061" s="3" t="str">
        <f>IFERROR(VLOOKUP(A4061,'Pivot category'!$B$8:$I$2236,8,0),"")</f>
        <v/>
      </c>
      <c r="AB4061" s="3" t="str">
        <f>IF(P4061&lt;$AC$1,"Bottom 5%","")</f>
        <v>Bottom 5%</v>
      </c>
      <c r="AC4061"/>
      <c r="AD4061" t="s">
        <v>16512</v>
      </c>
      <c r="AE4061" t="s">
        <v>13856</v>
      </c>
    </row>
    <row r="4062" spans="1:31" hidden="1" x14ac:dyDescent="0.25">
      <c r="A4062" t="s">
        <v>6879</v>
      </c>
      <c r="B4062" t="s">
        <v>1754</v>
      </c>
      <c r="C4062" s="3" t="s">
        <v>34</v>
      </c>
      <c r="D4062" s="3" t="s">
        <v>4119</v>
      </c>
      <c r="E4062" s="3" t="s">
        <v>5101</v>
      </c>
      <c r="F4062" s="3">
        <v>7000</v>
      </c>
      <c r="G4062" s="34">
        <v>4.1900000000000004</v>
      </c>
      <c r="H4062" s="3" t="s">
        <v>28</v>
      </c>
      <c r="I4062" s="3" t="s">
        <v>17</v>
      </c>
      <c r="J4062" s="3" t="s">
        <v>8104</v>
      </c>
      <c r="K4062" s="3" t="s">
        <v>8103</v>
      </c>
      <c r="L4062" s="3" t="s">
        <v>8108</v>
      </c>
      <c r="M4062" s="26" t="s">
        <v>16689</v>
      </c>
      <c r="N4062"/>
      <c r="O4062" s="3">
        <v>1</v>
      </c>
      <c r="P4062" s="55"/>
      <c r="Q4062" s="55">
        <v>4.1900000000000004</v>
      </c>
      <c r="R4062" s="55">
        <v>-4.1900000000000004</v>
      </c>
      <c r="S4062" s="57">
        <v>-1</v>
      </c>
      <c r="T4062" s="55">
        <v>0</v>
      </c>
      <c r="U4062" s="55" t="s">
        <v>78</v>
      </c>
      <c r="V4062" s="55" t="s">
        <v>78</v>
      </c>
      <c r="W4062" s="55" t="s">
        <v>78</v>
      </c>
      <c r="X4062" s="57" t="s">
        <v>78</v>
      </c>
      <c r="Y4062" s="3" t="str">
        <f>IFERROR(VLOOKUP(A4062,'Pivot price tier'!$C$8:$L$2290,10,0),"")</f>
        <v/>
      </c>
      <c r="Z4062" s="3" t="str">
        <f>IFERROR(VLOOKUP(A4062,'Pivot price tier by size'!$D$8:$M$2512,10,0),"")</f>
        <v/>
      </c>
      <c r="AA4062" s="3" t="str">
        <f>IFERROR(VLOOKUP(A4062,'Pivot category'!$B$8:$I$2236,8,0),"")</f>
        <v/>
      </c>
      <c r="AB4062" s="3" t="str">
        <f>IF(P4062&lt;$AC$1,"Bottom 5%","")</f>
        <v>Bottom 5%</v>
      </c>
      <c r="AC4062"/>
      <c r="AD4062" t="s">
        <v>16512</v>
      </c>
      <c r="AE4062" t="s">
        <v>13856</v>
      </c>
    </row>
    <row r="4063" spans="1:31" x14ac:dyDescent="0.25">
      <c r="A4063" t="s">
        <v>8592</v>
      </c>
      <c r="B4063" t="s">
        <v>1760</v>
      </c>
      <c r="C4063" s="3" t="s">
        <v>36</v>
      </c>
      <c r="D4063" s="3" t="s">
        <v>4129</v>
      </c>
      <c r="E4063" s="3" t="s">
        <v>5053</v>
      </c>
      <c r="F4063" s="3">
        <v>7000</v>
      </c>
      <c r="G4063" s="34">
        <v>14.99</v>
      </c>
      <c r="H4063" s="3" t="s">
        <v>28</v>
      </c>
      <c r="I4063" s="3" t="s">
        <v>19</v>
      </c>
      <c r="J4063" s="3" t="s">
        <v>8102</v>
      </c>
      <c r="K4063" s="3" t="s">
        <v>8103</v>
      </c>
      <c r="L4063" s="3" t="s">
        <v>68</v>
      </c>
      <c r="M4063" s="26" t="s">
        <v>16689</v>
      </c>
      <c r="N4063"/>
      <c r="O4063" s="3">
        <v>139</v>
      </c>
      <c r="P4063" s="55">
        <v>79494.05</v>
      </c>
      <c r="Q4063" s="55">
        <v>73841.73</v>
      </c>
      <c r="R4063" s="55">
        <v>5652.32</v>
      </c>
      <c r="S4063" s="57">
        <v>0.08</v>
      </c>
      <c r="T4063" s="55">
        <v>571.89964028776978</v>
      </c>
      <c r="U4063" s="55">
        <v>118771.88</v>
      </c>
      <c r="V4063" s="55">
        <v>89870.46</v>
      </c>
      <c r="W4063" s="55">
        <v>28901.42</v>
      </c>
      <c r="X4063" s="57">
        <v>0.32</v>
      </c>
      <c r="Y4063" s="3" t="str">
        <f>IFERROR(VLOOKUP(A4063,'Pivot price tier'!$C$8:$L$2290,10,0),"")</f>
        <v xml:space="preserve"> </v>
      </c>
      <c r="Z4063" s="3" t="str">
        <f>IFERROR(VLOOKUP(A4063,'Pivot price tier by size'!$D$8:$M$2512,10,0),"")</f>
        <v xml:space="preserve"> </v>
      </c>
      <c r="AA4063" s="3" t="str">
        <f>IFERROR(VLOOKUP(A4063,'Pivot category'!$B$8:$I$2236,8,0),"")</f>
        <v xml:space="preserve"> </v>
      </c>
      <c r="AB4063" s="3" t="str">
        <f>IF(P4063&lt;$AC$1,"Bottom 5%","")</f>
        <v/>
      </c>
      <c r="AC4063"/>
      <c r="AD4063" t="s">
        <v>16512</v>
      </c>
      <c r="AE4063" t="s">
        <v>13856</v>
      </c>
    </row>
    <row r="4064" spans="1:31" hidden="1" x14ac:dyDescent="0.25">
      <c r="A4064" t="s">
        <v>6017</v>
      </c>
      <c r="B4064" t="s">
        <v>1756</v>
      </c>
      <c r="C4064" s="3" t="s">
        <v>32</v>
      </c>
      <c r="D4064" s="3" t="s">
        <v>4121</v>
      </c>
      <c r="E4064" s="3" t="s">
        <v>5053</v>
      </c>
      <c r="F4064" s="3">
        <v>7000</v>
      </c>
      <c r="G4064" s="34">
        <v>11.99</v>
      </c>
      <c r="H4064" s="3" t="s">
        <v>28</v>
      </c>
      <c r="I4064" s="3" t="s">
        <v>19</v>
      </c>
      <c r="J4064" s="3" t="s">
        <v>8112</v>
      </c>
      <c r="K4064" s="3" t="s">
        <v>8111</v>
      </c>
      <c r="L4064" s="3" t="s">
        <v>8108</v>
      </c>
      <c r="M4064" s="26" t="s">
        <v>16689</v>
      </c>
      <c r="N4064"/>
      <c r="O4064" s="3" t="s">
        <v>78</v>
      </c>
      <c r="P4064" s="55"/>
      <c r="Q4064" s="55">
        <v>23.98</v>
      </c>
      <c r="R4064" s="55">
        <v>-23.98</v>
      </c>
      <c r="S4064" s="57">
        <v>-1</v>
      </c>
      <c r="T4064" s="55" t="s">
        <v>78</v>
      </c>
      <c r="U4064" s="55" t="s">
        <v>78</v>
      </c>
      <c r="V4064" s="55" t="s">
        <v>78</v>
      </c>
      <c r="W4064" s="55" t="s">
        <v>78</v>
      </c>
      <c r="X4064" s="57" t="s">
        <v>78</v>
      </c>
      <c r="Y4064" s="3" t="str">
        <f>IFERROR(VLOOKUP(A4064,'Pivot price tier'!$C$8:$L$2290,10,0),"")</f>
        <v/>
      </c>
      <c r="Z4064" s="3" t="str">
        <f>IFERROR(VLOOKUP(A4064,'Pivot price tier by size'!$D$8:$M$2512,10,0),"")</f>
        <v/>
      </c>
      <c r="AA4064" s="3" t="str">
        <f>IFERROR(VLOOKUP(A4064,'Pivot category'!$B$8:$I$2236,8,0),"")</f>
        <v/>
      </c>
      <c r="AB4064" s="3" t="str">
        <f>IF(P4064&lt;$AC$1,"Bottom 5%","")</f>
        <v>Bottom 5%</v>
      </c>
      <c r="AC4064"/>
      <c r="AD4064" t="s">
        <v>16512</v>
      </c>
      <c r="AE4064" t="s">
        <v>13856</v>
      </c>
    </row>
    <row r="4065" spans="1:31" hidden="1" x14ac:dyDescent="0.25">
      <c r="A4065" t="s">
        <v>6273</v>
      </c>
      <c r="B4065" t="s">
        <v>4948</v>
      </c>
      <c r="C4065" s="3" t="s">
        <v>32</v>
      </c>
      <c r="D4065" s="3" t="s">
        <v>4884</v>
      </c>
      <c r="E4065" s="3" t="s">
        <v>5101</v>
      </c>
      <c r="F4065" s="3">
        <v>7000</v>
      </c>
      <c r="G4065" s="34">
        <v>7.19</v>
      </c>
      <c r="H4065" s="3" t="s">
        <v>28</v>
      </c>
      <c r="I4065" s="3" t="s">
        <v>13</v>
      </c>
      <c r="J4065" s="3" t="s">
        <v>8107</v>
      </c>
      <c r="K4065" s="3" t="s">
        <v>8103</v>
      </c>
      <c r="L4065" s="3" t="s">
        <v>8106</v>
      </c>
      <c r="M4065" s="26" t="s">
        <v>16689</v>
      </c>
      <c r="N4065"/>
      <c r="O4065" s="3" t="s">
        <v>78</v>
      </c>
      <c r="P4065" s="55">
        <v>86.28</v>
      </c>
      <c r="Q4065" s="55">
        <v>74.33</v>
      </c>
      <c r="R4065" s="55">
        <v>11.95</v>
      </c>
      <c r="S4065" s="57">
        <v>0.16</v>
      </c>
      <c r="T4065" s="55" t="s">
        <v>78</v>
      </c>
      <c r="U4065" s="55">
        <v>21.57</v>
      </c>
      <c r="V4065" s="55">
        <v>155.87</v>
      </c>
      <c r="W4065" s="55">
        <v>-134.30000000000001</v>
      </c>
      <c r="X4065" s="57">
        <v>-0.86</v>
      </c>
      <c r="Y4065" s="3" t="str">
        <f>IFERROR(VLOOKUP(A4065,'Pivot price tier'!$C$8:$L$2290,10,0),"")</f>
        <v/>
      </c>
      <c r="Z4065" s="3" t="str">
        <f>IFERROR(VLOOKUP(A4065,'Pivot price tier by size'!$D$8:$M$2512,10,0),"")</f>
        <v/>
      </c>
      <c r="AA4065" s="3" t="str">
        <f>IFERROR(VLOOKUP(A4065,'Pivot category'!$B$8:$I$2236,8,0),"")</f>
        <v/>
      </c>
      <c r="AB4065" s="3" t="str">
        <f>IF(P4065&lt;$AC$1,"Bottom 5%","")</f>
        <v>Bottom 5%</v>
      </c>
      <c r="AC4065"/>
      <c r="AD4065" t="s">
        <v>16512</v>
      </c>
      <c r="AE4065" t="s">
        <v>13856</v>
      </c>
    </row>
    <row r="4066" spans="1:31" hidden="1" x14ac:dyDescent="0.25">
      <c r="A4066" t="s">
        <v>7015</v>
      </c>
      <c r="B4066" t="s">
        <v>14052</v>
      </c>
      <c r="C4066" s="3" t="s">
        <v>72</v>
      </c>
      <c r="D4066" s="3" t="s">
        <v>4122</v>
      </c>
      <c r="E4066" s="3" t="s">
        <v>5101</v>
      </c>
      <c r="F4066" s="3">
        <v>4000</v>
      </c>
      <c r="G4066" s="34">
        <v>2.69</v>
      </c>
      <c r="H4066" s="3" t="s">
        <v>28</v>
      </c>
      <c r="I4066" s="3" t="s">
        <v>70</v>
      </c>
      <c r="J4066" s="3" t="s">
        <v>8107</v>
      </c>
      <c r="K4066" s="3" t="s">
        <v>8111</v>
      </c>
      <c r="L4066" s="3" t="s">
        <v>8108</v>
      </c>
      <c r="M4066" s="26">
        <v>45627</v>
      </c>
      <c r="N4066"/>
      <c r="O4066" s="3" t="s">
        <v>78</v>
      </c>
      <c r="P4066" s="55">
        <v>193.68</v>
      </c>
      <c r="Q4066" s="55">
        <v>24.21</v>
      </c>
      <c r="R4066" s="55">
        <v>169.47</v>
      </c>
      <c r="S4066" s="57">
        <v>7</v>
      </c>
      <c r="T4066" s="55" t="s">
        <v>78</v>
      </c>
      <c r="U4066" s="55">
        <v>2.69</v>
      </c>
      <c r="V4066" s="55">
        <v>137.19</v>
      </c>
      <c r="W4066" s="55">
        <v>-134.5</v>
      </c>
      <c r="X4066" s="57">
        <v>-0.98</v>
      </c>
      <c r="Y4066" s="3" t="str">
        <f>IFERROR(VLOOKUP(A4066,'Pivot price tier'!$C$8:$L$2290,10,0),"")</f>
        <v/>
      </c>
      <c r="Z4066" s="3" t="str">
        <f>IFERROR(VLOOKUP(A4066,'Pivot price tier by size'!$D$8:$M$2512,10,0),"")</f>
        <v/>
      </c>
      <c r="AA4066" s="3" t="str">
        <f>IFERROR(VLOOKUP(A4066,'Pivot category'!$B$8:$I$2236,8,0),"")</f>
        <v/>
      </c>
      <c r="AB4066" s="3" t="str">
        <f>IF(P4066&lt;$AC$1,"Bottom 5%","")</f>
        <v>Bottom 5%</v>
      </c>
      <c r="AC4066"/>
      <c r="AD4066" t="s">
        <v>16512</v>
      </c>
      <c r="AE4066" t="s">
        <v>13856</v>
      </c>
    </row>
    <row r="4067" spans="1:31" hidden="1" x14ac:dyDescent="0.25">
      <c r="A4067" t="s">
        <v>15849</v>
      </c>
      <c r="B4067" t="s">
        <v>15850</v>
      </c>
      <c r="C4067" s="3" t="s">
        <v>32</v>
      </c>
      <c r="D4067" s="3" t="s">
        <v>4123</v>
      </c>
      <c r="E4067" s="3" t="s">
        <v>5101</v>
      </c>
      <c r="F4067" s="3">
        <v>1000</v>
      </c>
      <c r="G4067" s="34">
        <v>11.99</v>
      </c>
      <c r="H4067" s="3" t="s">
        <v>28</v>
      </c>
      <c r="I4067" s="3" t="s">
        <v>19</v>
      </c>
      <c r="J4067" s="3" t="s">
        <v>8102</v>
      </c>
      <c r="K4067" s="3" t="s">
        <v>8103</v>
      </c>
      <c r="L4067" s="3" t="s">
        <v>68</v>
      </c>
      <c r="M4067" s="26">
        <v>45992</v>
      </c>
      <c r="N4067"/>
      <c r="O4067" s="3">
        <v>62</v>
      </c>
      <c r="P4067" s="55">
        <v>8345.0400000000009</v>
      </c>
      <c r="Q4067" s="55"/>
      <c r="R4067" s="55">
        <v>8345.0400000000009</v>
      </c>
      <c r="S4067" s="57"/>
      <c r="T4067" s="55">
        <v>134.59741935483873</v>
      </c>
      <c r="U4067" s="55">
        <v>13680.59</v>
      </c>
      <c r="V4067" s="55">
        <v>0</v>
      </c>
      <c r="W4067" s="55">
        <v>13680.59</v>
      </c>
      <c r="X4067" s="57">
        <v>0</v>
      </c>
      <c r="Y4067" s="3" t="str">
        <f>IFERROR(VLOOKUP(A4067,'Pivot price tier'!$C$8:$L$2290,10,0),"")</f>
        <v>X</v>
      </c>
      <c r="Z4067" s="3" t="str">
        <f>IFERROR(VLOOKUP(A4067,'Pivot price tier by size'!$D$8:$M$2512,10,0),"")</f>
        <v>X</v>
      </c>
      <c r="AA4067" s="3" t="str">
        <f>IFERROR(VLOOKUP(A4067,'Pivot category'!$B$8:$I$2236,8,0),"")</f>
        <v>X</v>
      </c>
      <c r="AB4067" s="3" t="str">
        <f>IF(P4067&lt;$AC$1,"Bottom 5%","")</f>
        <v>Bottom 5%</v>
      </c>
      <c r="AC4067"/>
      <c r="AD4067" t="s">
        <v>16512</v>
      </c>
      <c r="AE4067" t="s">
        <v>13856</v>
      </c>
    </row>
    <row r="4068" spans="1:31" hidden="1" x14ac:dyDescent="0.25">
      <c r="A4068" t="s">
        <v>5790</v>
      </c>
      <c r="B4068" t="s">
        <v>1757</v>
      </c>
      <c r="C4068" s="3" t="s">
        <v>32</v>
      </c>
      <c r="D4068" s="3" t="s">
        <v>4124</v>
      </c>
      <c r="E4068" s="3" t="s">
        <v>5101</v>
      </c>
      <c r="F4068" s="3">
        <v>7000</v>
      </c>
      <c r="G4068" s="34">
        <v>11.99</v>
      </c>
      <c r="H4068" s="3" t="s">
        <v>28</v>
      </c>
      <c r="I4068" s="3" t="s">
        <v>19</v>
      </c>
      <c r="J4068" s="3" t="s">
        <v>8104</v>
      </c>
      <c r="K4068" s="3" t="s">
        <v>8103</v>
      </c>
      <c r="L4068" s="3" t="s">
        <v>8108</v>
      </c>
      <c r="M4068" s="26" t="s">
        <v>16689</v>
      </c>
      <c r="N4068"/>
      <c r="O4068" s="3" t="s">
        <v>78</v>
      </c>
      <c r="P4068" s="55"/>
      <c r="Q4068" s="55">
        <v>64.709999999999994</v>
      </c>
      <c r="R4068" s="55">
        <v>-64.709999999999994</v>
      </c>
      <c r="S4068" s="57">
        <v>-1</v>
      </c>
      <c r="T4068" s="55" t="s">
        <v>78</v>
      </c>
      <c r="U4068" s="55" t="s">
        <v>78</v>
      </c>
      <c r="V4068" s="55" t="s">
        <v>78</v>
      </c>
      <c r="W4068" s="55" t="s">
        <v>78</v>
      </c>
      <c r="X4068" s="57" t="s">
        <v>78</v>
      </c>
      <c r="Y4068" s="3" t="str">
        <f>IFERROR(VLOOKUP(A4068,'Pivot price tier'!$C$8:$L$2290,10,0),"")</f>
        <v/>
      </c>
      <c r="Z4068" s="3" t="str">
        <f>IFERROR(VLOOKUP(A4068,'Pivot price tier by size'!$D$8:$M$2512,10,0),"")</f>
        <v/>
      </c>
      <c r="AA4068" s="3" t="str">
        <f>IFERROR(VLOOKUP(A4068,'Pivot category'!$B$8:$I$2236,8,0),"")</f>
        <v/>
      </c>
      <c r="AB4068" s="3" t="str">
        <f>IF(P4068&lt;$AC$1,"Bottom 5%","")</f>
        <v>Bottom 5%</v>
      </c>
      <c r="AC4068"/>
      <c r="AD4068" t="s">
        <v>16512</v>
      </c>
      <c r="AE4068" t="s">
        <v>13856</v>
      </c>
    </row>
    <row r="4069" spans="1:31" hidden="1" x14ac:dyDescent="0.25">
      <c r="A4069" t="s">
        <v>7590</v>
      </c>
      <c r="B4069" t="s">
        <v>1758</v>
      </c>
      <c r="C4069" s="3" t="s">
        <v>38</v>
      </c>
      <c r="D4069" s="3" t="s">
        <v>4125</v>
      </c>
      <c r="E4069" s="3" t="s">
        <v>5101</v>
      </c>
      <c r="F4069" s="3">
        <v>7000</v>
      </c>
      <c r="G4069" s="34">
        <v>10.79</v>
      </c>
      <c r="H4069" s="3" t="s">
        <v>28</v>
      </c>
      <c r="I4069" s="3" t="s">
        <v>13</v>
      </c>
      <c r="J4069" s="3" t="s">
        <v>8107</v>
      </c>
      <c r="K4069" s="3" t="s">
        <v>8103</v>
      </c>
      <c r="L4069" s="3" t="s">
        <v>8108</v>
      </c>
      <c r="M4069" s="26" t="s">
        <v>16689</v>
      </c>
      <c r="N4069"/>
      <c r="O4069" s="3" t="s">
        <v>78</v>
      </c>
      <c r="P4069" s="55">
        <v>32.369999999999997</v>
      </c>
      <c r="Q4069" s="55">
        <v>140.31</v>
      </c>
      <c r="R4069" s="55">
        <v>-107.94</v>
      </c>
      <c r="S4069" s="57">
        <v>-0.77</v>
      </c>
      <c r="T4069" s="55" t="s">
        <v>78</v>
      </c>
      <c r="U4069" s="55" t="s">
        <v>78</v>
      </c>
      <c r="V4069" s="55" t="s">
        <v>78</v>
      </c>
      <c r="W4069" s="55" t="s">
        <v>78</v>
      </c>
      <c r="X4069" s="57" t="s">
        <v>78</v>
      </c>
      <c r="Y4069" s="3" t="str">
        <f>IFERROR(VLOOKUP(A4069,'Pivot price tier'!$C$8:$L$2290,10,0),"")</f>
        <v/>
      </c>
      <c r="Z4069" s="3" t="str">
        <f>IFERROR(VLOOKUP(A4069,'Pivot price tier by size'!$D$8:$M$2512,10,0),"")</f>
        <v/>
      </c>
      <c r="AA4069" s="3" t="str">
        <f>IFERROR(VLOOKUP(A4069,'Pivot category'!$B$8:$I$2236,8,0),"")</f>
        <v/>
      </c>
      <c r="AB4069" s="3" t="str">
        <f>IF(P4069&lt;$AC$1,"Bottom 5%","")</f>
        <v>Bottom 5%</v>
      </c>
      <c r="AC4069"/>
      <c r="AD4069" t="s">
        <v>16512</v>
      </c>
      <c r="AE4069" t="s">
        <v>13856</v>
      </c>
    </row>
    <row r="4070" spans="1:31" x14ac:dyDescent="0.25">
      <c r="A4070" t="s">
        <v>8595</v>
      </c>
      <c r="B4070" t="s">
        <v>1761</v>
      </c>
      <c r="C4070" s="3" t="s">
        <v>38</v>
      </c>
      <c r="D4070" s="3" t="s">
        <v>4130</v>
      </c>
      <c r="E4070" s="3" t="s">
        <v>5053</v>
      </c>
      <c r="F4070" s="3">
        <v>7000</v>
      </c>
      <c r="G4070" s="34">
        <v>19.989999999999998</v>
      </c>
      <c r="H4070" s="3" t="s">
        <v>28</v>
      </c>
      <c r="I4070" s="3" t="s">
        <v>19</v>
      </c>
      <c r="J4070" s="3" t="s">
        <v>8102</v>
      </c>
      <c r="K4070" s="3" t="s">
        <v>8103</v>
      </c>
      <c r="L4070" s="3" t="s">
        <v>68</v>
      </c>
      <c r="M4070" s="26" t="s">
        <v>16689</v>
      </c>
      <c r="N4070"/>
      <c r="O4070" s="3">
        <v>159</v>
      </c>
      <c r="P4070" s="55">
        <v>2647116.85</v>
      </c>
      <c r="Q4070" s="55">
        <v>2941408.56</v>
      </c>
      <c r="R4070" s="55">
        <v>-294291.71000000002</v>
      </c>
      <c r="S4070" s="57">
        <v>-0.1</v>
      </c>
      <c r="T4070" s="55">
        <v>16648.533647798744</v>
      </c>
      <c r="U4070" s="55">
        <v>1352370.54</v>
      </c>
      <c r="V4070" s="55">
        <v>1452533.37</v>
      </c>
      <c r="W4070" s="55">
        <v>-100162.83</v>
      </c>
      <c r="X4070" s="57">
        <v>-7.0000000000000007E-2</v>
      </c>
      <c r="Y4070" s="3" t="str">
        <f>IFERROR(VLOOKUP(A4070,'Pivot price tier'!$C$8:$L$2290,10,0),"")</f>
        <v xml:space="preserve"> </v>
      </c>
      <c r="Z4070" s="3" t="str">
        <f>IFERROR(VLOOKUP(A4070,'Pivot price tier by size'!$D$8:$M$2512,10,0),"")</f>
        <v xml:space="preserve"> </v>
      </c>
      <c r="AA4070" s="3" t="str">
        <f>IFERROR(VLOOKUP(A4070,'Pivot category'!$B$8:$I$2236,8,0),"")</f>
        <v xml:space="preserve"> </v>
      </c>
      <c r="AB4070" s="3" t="str">
        <f>IF(P4070&lt;$AC$1,"Bottom 5%","")</f>
        <v/>
      </c>
      <c r="AC4070"/>
      <c r="AD4070" t="s">
        <v>16512</v>
      </c>
      <c r="AE4070" t="s">
        <v>13856</v>
      </c>
    </row>
    <row r="4071" spans="1:31" hidden="1" x14ac:dyDescent="0.25">
      <c r="A4071" t="s">
        <v>12348</v>
      </c>
      <c r="B4071" t="s">
        <v>12349</v>
      </c>
      <c r="C4071" s="3" t="s">
        <v>36</v>
      </c>
      <c r="D4071" s="3" t="s">
        <v>4127</v>
      </c>
      <c r="E4071" s="3" t="s">
        <v>5101</v>
      </c>
      <c r="F4071" s="3">
        <v>4000</v>
      </c>
      <c r="G4071" s="34">
        <v>8.99</v>
      </c>
      <c r="H4071" s="3" t="s">
        <v>28</v>
      </c>
      <c r="I4071" s="3" t="s">
        <v>13</v>
      </c>
      <c r="J4071" s="3" t="s">
        <v>8104</v>
      </c>
      <c r="K4071" s="3" t="s">
        <v>8111</v>
      </c>
      <c r="L4071" s="3" t="s">
        <v>8108</v>
      </c>
      <c r="M4071" s="26" t="s">
        <v>16689</v>
      </c>
      <c r="N4071"/>
      <c r="O4071" s="3" t="s">
        <v>78</v>
      </c>
      <c r="P4071" s="55"/>
      <c r="Q4071" s="55">
        <v>23.98</v>
      </c>
      <c r="R4071" s="55">
        <v>-23.98</v>
      </c>
      <c r="S4071" s="57">
        <v>-1</v>
      </c>
      <c r="T4071" s="55" t="s">
        <v>78</v>
      </c>
      <c r="U4071" s="55">
        <v>0</v>
      </c>
      <c r="V4071" s="55">
        <v>26.97</v>
      </c>
      <c r="W4071" s="55">
        <v>-26.97</v>
      </c>
      <c r="X4071" s="57">
        <v>-1</v>
      </c>
      <c r="Y4071" s="3" t="str">
        <f>IFERROR(VLOOKUP(A4071,'Pivot price tier'!$C$8:$L$2290,10,0),"")</f>
        <v/>
      </c>
      <c r="Z4071" s="3" t="str">
        <f>IFERROR(VLOOKUP(A4071,'Pivot price tier by size'!$D$8:$M$2512,10,0),"")</f>
        <v/>
      </c>
      <c r="AA4071" s="3" t="str">
        <f>IFERROR(VLOOKUP(A4071,'Pivot category'!$B$8:$I$2236,8,0),"")</f>
        <v/>
      </c>
      <c r="AB4071" s="3" t="str">
        <f>IF(P4071&lt;$AC$1,"Bottom 5%","")</f>
        <v>Bottom 5%</v>
      </c>
      <c r="AC4071"/>
      <c r="AD4071" t="s">
        <v>16512</v>
      </c>
      <c r="AE4071" t="s">
        <v>13856</v>
      </c>
    </row>
    <row r="4072" spans="1:31" hidden="1" x14ac:dyDescent="0.25">
      <c r="A4072" t="s">
        <v>15851</v>
      </c>
      <c r="B4072" t="s">
        <v>15852</v>
      </c>
      <c r="C4072" s="3" t="s">
        <v>32</v>
      </c>
      <c r="D4072" s="3" t="s">
        <v>4128</v>
      </c>
      <c r="E4072" s="3" t="s">
        <v>5101</v>
      </c>
      <c r="F4072" s="3">
        <v>4000</v>
      </c>
      <c r="G4072" s="34">
        <v>7.19</v>
      </c>
      <c r="H4072" s="3" t="s">
        <v>28</v>
      </c>
      <c r="I4072" s="3" t="s">
        <v>13</v>
      </c>
      <c r="J4072" s="3" t="s">
        <v>8107</v>
      </c>
      <c r="K4072" s="3" t="s">
        <v>8111</v>
      </c>
      <c r="L4072" s="3" t="s">
        <v>8106</v>
      </c>
      <c r="M4072" s="26" t="s">
        <v>16689</v>
      </c>
      <c r="N4072"/>
      <c r="O4072" s="3" t="s">
        <v>78</v>
      </c>
      <c r="P4072" s="55">
        <v>28.76</v>
      </c>
      <c r="Q4072" s="55"/>
      <c r="R4072" s="55">
        <v>28.76</v>
      </c>
      <c r="S4072" s="57"/>
      <c r="T4072" s="55" t="s">
        <v>78</v>
      </c>
      <c r="U4072" s="55" t="s">
        <v>78</v>
      </c>
      <c r="V4072" s="55" t="s">
        <v>78</v>
      </c>
      <c r="W4072" s="55" t="s">
        <v>78</v>
      </c>
      <c r="X4072" s="57" t="s">
        <v>78</v>
      </c>
      <c r="Y4072" s="3" t="str">
        <f>IFERROR(VLOOKUP(A4072,'Pivot price tier'!$C$8:$L$2290,10,0),"")</f>
        <v/>
      </c>
      <c r="Z4072" s="3" t="str">
        <f>IFERROR(VLOOKUP(A4072,'Pivot price tier by size'!$D$8:$M$2512,10,0),"")</f>
        <v/>
      </c>
      <c r="AA4072" s="3" t="str">
        <f>IFERROR(VLOOKUP(A4072,'Pivot category'!$B$8:$I$2236,8,0),"")</f>
        <v/>
      </c>
      <c r="AB4072" s="3" t="str">
        <f>IF(P4072&lt;$AC$1,"Bottom 5%","")</f>
        <v>Bottom 5%</v>
      </c>
      <c r="AC4072"/>
      <c r="AD4072" t="s">
        <v>16512</v>
      </c>
      <c r="AE4072" t="s">
        <v>13856</v>
      </c>
    </row>
    <row r="4073" spans="1:31" x14ac:dyDescent="0.25">
      <c r="A4073" t="s">
        <v>8582</v>
      </c>
      <c r="B4073" t="s">
        <v>1763</v>
      </c>
      <c r="C4073" s="3" t="s">
        <v>34</v>
      </c>
      <c r="D4073" s="3" t="s">
        <v>4132</v>
      </c>
      <c r="E4073" s="3" t="s">
        <v>5053</v>
      </c>
      <c r="F4073" s="3">
        <v>7000</v>
      </c>
      <c r="G4073" s="34">
        <v>6.99</v>
      </c>
      <c r="H4073" s="3" t="s">
        <v>28</v>
      </c>
      <c r="I4073" s="3" t="s">
        <v>19</v>
      </c>
      <c r="J4073" s="3" t="s">
        <v>8102</v>
      </c>
      <c r="K4073" s="3" t="s">
        <v>8103</v>
      </c>
      <c r="L4073" s="3" t="s">
        <v>68</v>
      </c>
      <c r="M4073" s="26" t="s">
        <v>16689</v>
      </c>
      <c r="N4073"/>
      <c r="O4073" s="3">
        <v>155</v>
      </c>
      <c r="P4073" s="55">
        <v>191484.06</v>
      </c>
      <c r="Q4073" s="55">
        <v>207721.83</v>
      </c>
      <c r="R4073" s="55">
        <v>-16237.77</v>
      </c>
      <c r="S4073" s="57">
        <v>-0.08</v>
      </c>
      <c r="T4073" s="55">
        <v>1235.3810322580646</v>
      </c>
      <c r="U4073" s="55">
        <v>563589.72</v>
      </c>
      <c r="V4073" s="55">
        <v>575584.56000000006</v>
      </c>
      <c r="W4073" s="55">
        <v>-11994.84</v>
      </c>
      <c r="X4073" s="57">
        <v>-0.02</v>
      </c>
      <c r="Y4073" s="3" t="str">
        <f>IFERROR(VLOOKUP(A4073,'Pivot price tier'!$C$8:$L$2290,10,0),"")</f>
        <v xml:space="preserve"> </v>
      </c>
      <c r="Z4073" s="3" t="str">
        <f>IFERROR(VLOOKUP(A4073,'Pivot price tier by size'!$D$8:$M$2512,10,0),"")</f>
        <v xml:space="preserve"> </v>
      </c>
      <c r="AA4073" s="3" t="str">
        <f>IFERROR(VLOOKUP(A4073,'Pivot category'!$B$8:$I$2236,8,0),"")</f>
        <v xml:space="preserve"> </v>
      </c>
      <c r="AB4073" s="3" t="str">
        <f>IF(P4073&lt;$AC$1,"Bottom 5%","")</f>
        <v/>
      </c>
      <c r="AC4073"/>
      <c r="AD4073" t="s">
        <v>16512</v>
      </c>
      <c r="AE4073" t="s">
        <v>13856</v>
      </c>
    </row>
    <row r="4074" spans="1:31" x14ac:dyDescent="0.25">
      <c r="A4074" t="s">
        <v>8563</v>
      </c>
      <c r="B4074" t="s">
        <v>1765</v>
      </c>
      <c r="C4074" s="3" t="s">
        <v>32</v>
      </c>
      <c r="D4074" s="3" t="s">
        <v>4134</v>
      </c>
      <c r="E4074" s="3" t="s">
        <v>5053</v>
      </c>
      <c r="F4074" s="3">
        <v>7000</v>
      </c>
      <c r="G4074" s="34">
        <v>11.99</v>
      </c>
      <c r="H4074" s="3" t="s">
        <v>28</v>
      </c>
      <c r="I4074" s="3" t="s">
        <v>19</v>
      </c>
      <c r="J4074" s="3" t="s">
        <v>8102</v>
      </c>
      <c r="K4074" s="3" t="s">
        <v>8103</v>
      </c>
      <c r="L4074" s="3" t="s">
        <v>68</v>
      </c>
      <c r="M4074" s="26" t="s">
        <v>16689</v>
      </c>
      <c r="N4074"/>
      <c r="O4074" s="3">
        <v>156</v>
      </c>
      <c r="P4074" s="55">
        <v>102274.7</v>
      </c>
      <c r="Q4074" s="55">
        <v>132847.53</v>
      </c>
      <c r="R4074" s="55">
        <v>-30572.83</v>
      </c>
      <c r="S4074" s="57">
        <v>-0.23</v>
      </c>
      <c r="T4074" s="55">
        <v>655.60705128205132</v>
      </c>
      <c r="U4074" s="55">
        <v>328454.06</v>
      </c>
      <c r="V4074" s="55">
        <v>310756.21999999997</v>
      </c>
      <c r="W4074" s="55">
        <v>17697.84</v>
      </c>
      <c r="X4074" s="57">
        <v>0.06</v>
      </c>
      <c r="Y4074" s="3" t="str">
        <f>IFERROR(VLOOKUP(A4074,'Pivot price tier'!$C$8:$L$2290,10,0),"")</f>
        <v xml:space="preserve"> </v>
      </c>
      <c r="Z4074" s="3" t="str">
        <f>IFERROR(VLOOKUP(A4074,'Pivot price tier by size'!$D$8:$M$2512,10,0),"")</f>
        <v xml:space="preserve"> </v>
      </c>
      <c r="AA4074" s="3" t="str">
        <f>IFERROR(VLOOKUP(A4074,'Pivot category'!$B$8:$I$2236,8,0),"")</f>
        <v xml:space="preserve"> </v>
      </c>
      <c r="AB4074" s="3" t="str">
        <f>IF(P4074&lt;$AC$1,"Bottom 5%","")</f>
        <v/>
      </c>
      <c r="AC4074"/>
      <c r="AD4074" t="s">
        <v>16512</v>
      </c>
      <c r="AE4074" t="s">
        <v>13856</v>
      </c>
    </row>
    <row r="4075" spans="1:31" x14ac:dyDescent="0.25">
      <c r="A4075" t="s">
        <v>8562</v>
      </c>
      <c r="B4075" t="s">
        <v>1766</v>
      </c>
      <c r="C4075" s="3" t="s">
        <v>32</v>
      </c>
      <c r="D4075" s="3" t="s">
        <v>4135</v>
      </c>
      <c r="E4075" s="3" t="s">
        <v>5053</v>
      </c>
      <c r="F4075" s="3">
        <v>7000</v>
      </c>
      <c r="G4075" s="34">
        <v>11.99</v>
      </c>
      <c r="H4075" s="3" t="s">
        <v>28</v>
      </c>
      <c r="I4075" s="3" t="s">
        <v>19</v>
      </c>
      <c r="J4075" s="3" t="s">
        <v>8102</v>
      </c>
      <c r="K4075" s="3" t="s">
        <v>8103</v>
      </c>
      <c r="L4075" s="3" t="s">
        <v>68</v>
      </c>
      <c r="M4075" s="26" t="s">
        <v>16689</v>
      </c>
      <c r="N4075"/>
      <c r="O4075" s="3">
        <v>157</v>
      </c>
      <c r="P4075" s="55">
        <v>339880.53</v>
      </c>
      <c r="Q4075" s="55">
        <v>378474.54</v>
      </c>
      <c r="R4075" s="55">
        <v>-38594.01</v>
      </c>
      <c r="S4075" s="57">
        <v>-0.1</v>
      </c>
      <c r="T4075" s="55">
        <v>2164.8441401273885</v>
      </c>
      <c r="U4075" s="55">
        <v>363908.49</v>
      </c>
      <c r="V4075" s="55">
        <v>368328.89</v>
      </c>
      <c r="W4075" s="55">
        <v>-4420.3999999999996</v>
      </c>
      <c r="X4075" s="57">
        <v>-0.01</v>
      </c>
      <c r="Y4075" s="3" t="str">
        <f>IFERROR(VLOOKUP(A4075,'Pivot price tier'!$C$8:$L$2290,10,0),"")</f>
        <v xml:space="preserve"> </v>
      </c>
      <c r="Z4075" s="3" t="str">
        <f>IFERROR(VLOOKUP(A4075,'Pivot price tier by size'!$D$8:$M$2512,10,0),"")</f>
        <v xml:space="preserve"> </v>
      </c>
      <c r="AA4075" s="3" t="str">
        <f>IFERROR(VLOOKUP(A4075,'Pivot category'!$B$8:$I$2236,8,0),"")</f>
        <v xml:space="preserve"> </v>
      </c>
      <c r="AB4075" s="3" t="str">
        <f>IF(P4075&lt;$AC$1,"Bottom 5%","")</f>
        <v/>
      </c>
      <c r="AC4075"/>
      <c r="AD4075" t="s">
        <v>16512</v>
      </c>
      <c r="AE4075" t="s">
        <v>13856</v>
      </c>
    </row>
    <row r="4076" spans="1:31" x14ac:dyDescent="0.25">
      <c r="A4076" t="s">
        <v>7611</v>
      </c>
      <c r="B4076" t="s">
        <v>1768</v>
      </c>
      <c r="C4076" s="3" t="s">
        <v>38</v>
      </c>
      <c r="D4076" s="3" t="s">
        <v>4137</v>
      </c>
      <c r="E4076" s="3" t="s">
        <v>5101</v>
      </c>
      <c r="F4076" s="3">
        <v>7000</v>
      </c>
      <c r="G4076" s="34">
        <v>19.989999999999998</v>
      </c>
      <c r="H4076" s="3" t="s">
        <v>28</v>
      </c>
      <c r="I4076" s="3" t="s">
        <v>19</v>
      </c>
      <c r="J4076" s="3" t="s">
        <v>8102</v>
      </c>
      <c r="K4076" s="3" t="s">
        <v>8103</v>
      </c>
      <c r="L4076" s="3" t="s">
        <v>68</v>
      </c>
      <c r="M4076" s="26" t="s">
        <v>16689</v>
      </c>
      <c r="N4076"/>
      <c r="O4076" s="3">
        <v>159</v>
      </c>
      <c r="P4076" s="55">
        <v>382888.46</v>
      </c>
      <c r="Q4076" s="55">
        <v>422528.63</v>
      </c>
      <c r="R4076" s="55">
        <v>-39640.17</v>
      </c>
      <c r="S4076" s="57">
        <v>-0.09</v>
      </c>
      <c r="T4076" s="55">
        <v>2408.1035220125787</v>
      </c>
      <c r="U4076" s="55">
        <v>318940.45</v>
      </c>
      <c r="V4076" s="55">
        <v>310724.56</v>
      </c>
      <c r="W4076" s="55">
        <v>8215.89</v>
      </c>
      <c r="X4076" s="57">
        <v>0.03</v>
      </c>
      <c r="Y4076" s="3" t="str">
        <f>IFERROR(VLOOKUP(A4076,'Pivot price tier'!$C$8:$L$2290,10,0),"")</f>
        <v xml:space="preserve"> </v>
      </c>
      <c r="Z4076" s="3" t="str">
        <f>IFERROR(VLOOKUP(A4076,'Pivot price tier by size'!$D$8:$M$2512,10,0),"")</f>
        <v xml:space="preserve"> </v>
      </c>
      <c r="AA4076" s="3" t="str">
        <f>IFERROR(VLOOKUP(A4076,'Pivot category'!$B$8:$I$2236,8,0),"")</f>
        <v xml:space="preserve"> </v>
      </c>
      <c r="AB4076" s="3" t="str">
        <f>IF(P4076&lt;$AC$1,"Bottom 5%","")</f>
        <v/>
      </c>
      <c r="AC4076"/>
      <c r="AD4076" t="s">
        <v>16512</v>
      </c>
      <c r="AE4076" t="s">
        <v>13856</v>
      </c>
    </row>
    <row r="4077" spans="1:31" x14ac:dyDescent="0.25">
      <c r="A4077" t="s">
        <v>6799</v>
      </c>
      <c r="B4077" t="s">
        <v>1770</v>
      </c>
      <c r="C4077" s="3" t="s">
        <v>34</v>
      </c>
      <c r="D4077" s="3" t="s">
        <v>4139</v>
      </c>
      <c r="E4077" s="3" t="s">
        <v>5101</v>
      </c>
      <c r="F4077" s="3">
        <v>7000</v>
      </c>
      <c r="G4077" s="34">
        <v>7.99</v>
      </c>
      <c r="H4077" s="3" t="s">
        <v>28</v>
      </c>
      <c r="I4077" s="3" t="s">
        <v>19</v>
      </c>
      <c r="J4077" s="3" t="s">
        <v>8102</v>
      </c>
      <c r="K4077" s="3" t="s">
        <v>8103</v>
      </c>
      <c r="L4077" s="3" t="s">
        <v>68</v>
      </c>
      <c r="M4077" s="26" t="s">
        <v>16689</v>
      </c>
      <c r="N4077"/>
      <c r="O4077" s="3">
        <v>154</v>
      </c>
      <c r="P4077" s="55">
        <v>87434.57</v>
      </c>
      <c r="Q4077" s="55">
        <v>104421.31</v>
      </c>
      <c r="R4077" s="55">
        <v>-16986.740000000002</v>
      </c>
      <c r="S4077" s="57">
        <v>-0.16</v>
      </c>
      <c r="T4077" s="55">
        <v>567.75694805194814</v>
      </c>
      <c r="U4077" s="55">
        <v>304347.09000000003</v>
      </c>
      <c r="V4077" s="55">
        <v>295190.55</v>
      </c>
      <c r="W4077" s="55">
        <v>9156.5400000000009</v>
      </c>
      <c r="X4077" s="57">
        <v>0.03</v>
      </c>
      <c r="Y4077" s="3" t="str">
        <f>IFERROR(VLOOKUP(A4077,'Pivot price tier'!$C$8:$L$2290,10,0),"")</f>
        <v xml:space="preserve"> </v>
      </c>
      <c r="Z4077" s="3" t="str">
        <f>IFERROR(VLOOKUP(A4077,'Pivot price tier by size'!$D$8:$M$2512,10,0),"")</f>
        <v xml:space="preserve"> </v>
      </c>
      <c r="AA4077" s="3" t="str">
        <f>IFERROR(VLOOKUP(A4077,'Pivot category'!$B$8:$I$2236,8,0),"")</f>
        <v xml:space="preserve"> </v>
      </c>
      <c r="AB4077" s="3" t="str">
        <f>IF(P4077&lt;$AC$1,"Bottom 5%","")</f>
        <v/>
      </c>
      <c r="AC4077"/>
      <c r="AD4077" t="s">
        <v>16512</v>
      </c>
      <c r="AE4077" t="s">
        <v>13856</v>
      </c>
    </row>
    <row r="4078" spans="1:31" x14ac:dyDescent="0.25">
      <c r="A4078" t="s">
        <v>5412</v>
      </c>
      <c r="B4078" t="s">
        <v>1772</v>
      </c>
      <c r="C4078" s="3" t="s">
        <v>32</v>
      </c>
      <c r="D4078" s="3" t="s">
        <v>4141</v>
      </c>
      <c r="E4078" s="3" t="s">
        <v>5101</v>
      </c>
      <c r="F4078" s="3">
        <v>7000</v>
      </c>
      <c r="G4078" s="34">
        <v>12.99</v>
      </c>
      <c r="H4078" s="3" t="s">
        <v>28</v>
      </c>
      <c r="I4078" s="3" t="s">
        <v>19</v>
      </c>
      <c r="J4078" s="3" t="s">
        <v>8102</v>
      </c>
      <c r="K4078" s="3" t="s">
        <v>8103</v>
      </c>
      <c r="L4078" s="3" t="s">
        <v>68</v>
      </c>
      <c r="M4078" s="26" t="s">
        <v>16689</v>
      </c>
      <c r="N4078"/>
      <c r="O4078" s="3">
        <v>156</v>
      </c>
      <c r="P4078" s="55">
        <v>110596.86</v>
      </c>
      <c r="Q4078" s="55">
        <v>120170.49</v>
      </c>
      <c r="R4078" s="55">
        <v>-9573.6299999999992</v>
      </c>
      <c r="S4078" s="57">
        <v>-0.08</v>
      </c>
      <c r="T4078" s="55">
        <v>708.95423076923078</v>
      </c>
      <c r="U4078" s="55">
        <v>429033.72</v>
      </c>
      <c r="V4078" s="55">
        <v>457481.82</v>
      </c>
      <c r="W4078" s="55">
        <v>-28448.1</v>
      </c>
      <c r="X4078" s="57">
        <v>-0.06</v>
      </c>
      <c r="Y4078" s="3" t="str">
        <f>IFERROR(VLOOKUP(A4078,'Pivot price tier'!$C$8:$L$2290,10,0),"")</f>
        <v xml:space="preserve"> </v>
      </c>
      <c r="Z4078" s="3" t="str">
        <f>IFERROR(VLOOKUP(A4078,'Pivot price tier by size'!$D$8:$M$2512,10,0),"")</f>
        <v xml:space="preserve"> </v>
      </c>
      <c r="AA4078" s="3" t="str">
        <f>IFERROR(VLOOKUP(A4078,'Pivot category'!$B$8:$I$2236,8,0),"")</f>
        <v xml:space="preserve"> </v>
      </c>
      <c r="AB4078" s="3" t="str">
        <f>IF(P4078&lt;$AC$1,"Bottom 5%","")</f>
        <v/>
      </c>
      <c r="AC4078"/>
      <c r="AD4078" t="s">
        <v>16512</v>
      </c>
      <c r="AE4078" t="s">
        <v>13856</v>
      </c>
    </row>
    <row r="4079" spans="1:31" x14ac:dyDescent="0.25">
      <c r="A4079" t="s">
        <v>7753</v>
      </c>
      <c r="B4079" t="s">
        <v>1775</v>
      </c>
      <c r="C4079" s="3" t="s">
        <v>38</v>
      </c>
      <c r="D4079" s="3" t="s">
        <v>4149</v>
      </c>
      <c r="E4079" s="3" t="s">
        <v>5053</v>
      </c>
      <c r="F4079" s="3">
        <v>7000</v>
      </c>
      <c r="G4079" s="34">
        <v>15.99</v>
      </c>
      <c r="H4079" s="3" t="s">
        <v>28</v>
      </c>
      <c r="I4079" s="3" t="s">
        <v>17</v>
      </c>
      <c r="J4079" s="3" t="s">
        <v>8102</v>
      </c>
      <c r="K4079" s="3" t="s">
        <v>8103</v>
      </c>
      <c r="L4079" s="3" t="s">
        <v>68</v>
      </c>
      <c r="M4079" s="26" t="s">
        <v>16689</v>
      </c>
      <c r="N4079"/>
      <c r="O4079" s="3">
        <v>158</v>
      </c>
      <c r="P4079" s="55">
        <v>1701650.98</v>
      </c>
      <c r="Q4079" s="55">
        <v>1808078.14</v>
      </c>
      <c r="R4079" s="55">
        <v>-106427.16</v>
      </c>
      <c r="S4079" s="57">
        <v>-0.06</v>
      </c>
      <c r="T4079" s="55">
        <v>10769.942911392405</v>
      </c>
      <c r="U4079" s="55">
        <v>764916.31</v>
      </c>
      <c r="V4079" s="55">
        <v>696035.89</v>
      </c>
      <c r="W4079" s="55">
        <v>68880.42</v>
      </c>
      <c r="X4079" s="57">
        <v>0.1</v>
      </c>
      <c r="Y4079" s="3" t="str">
        <f>IFERROR(VLOOKUP(A4079,'Pivot price tier'!$C$8:$L$2290,10,0),"")</f>
        <v xml:space="preserve"> </v>
      </c>
      <c r="Z4079" s="3" t="str">
        <f>IFERROR(VLOOKUP(A4079,'Pivot price tier by size'!$D$8:$M$2512,10,0),"")</f>
        <v xml:space="preserve"> </v>
      </c>
      <c r="AA4079" s="3" t="str">
        <f>IFERROR(VLOOKUP(A4079,'Pivot category'!$B$8:$I$2236,8,0),"")</f>
        <v xml:space="preserve"> </v>
      </c>
      <c r="AB4079" s="3" t="str">
        <f>IF(P4079&lt;$AC$1,"Bottom 5%","")</f>
        <v/>
      </c>
      <c r="AC4079"/>
      <c r="AD4079" t="s">
        <v>16510</v>
      </c>
      <c r="AE4079" t="s">
        <v>13853</v>
      </c>
    </row>
    <row r="4080" spans="1:31" x14ac:dyDescent="0.25">
      <c r="A4080" t="s">
        <v>6891</v>
      </c>
      <c r="B4080" t="s">
        <v>1776</v>
      </c>
      <c r="C4080" s="3" t="s">
        <v>34</v>
      </c>
      <c r="D4080" s="3" t="s">
        <v>4151</v>
      </c>
      <c r="E4080" s="3" t="s">
        <v>5053</v>
      </c>
      <c r="F4080" s="3">
        <v>7000</v>
      </c>
      <c r="G4080" s="34">
        <v>3.99</v>
      </c>
      <c r="H4080" s="3" t="s">
        <v>28</v>
      </c>
      <c r="I4080" s="3" t="s">
        <v>17</v>
      </c>
      <c r="J4080" s="3" t="s">
        <v>8102</v>
      </c>
      <c r="K4080" s="3" t="s">
        <v>8103</v>
      </c>
      <c r="L4080" s="3" t="s">
        <v>68</v>
      </c>
      <c r="M4080" s="26" t="s">
        <v>16689</v>
      </c>
      <c r="N4080"/>
      <c r="O4080" s="3">
        <v>154</v>
      </c>
      <c r="P4080" s="55">
        <v>403821.36</v>
      </c>
      <c r="Q4080" s="55">
        <v>301605.58</v>
      </c>
      <c r="R4080" s="55">
        <v>102215.78</v>
      </c>
      <c r="S4080" s="57">
        <v>0.34</v>
      </c>
      <c r="T4080" s="55">
        <v>2622.2166233766234</v>
      </c>
      <c r="U4080" s="55">
        <v>683908.31</v>
      </c>
      <c r="V4080" s="55">
        <v>585636.38</v>
      </c>
      <c r="W4080" s="55">
        <v>98271.93</v>
      </c>
      <c r="X4080" s="57">
        <v>0.17</v>
      </c>
      <c r="Y4080" s="3" t="str">
        <f>IFERROR(VLOOKUP(A4080,'Pivot price tier'!$C$8:$L$2290,10,0),"")</f>
        <v xml:space="preserve"> </v>
      </c>
      <c r="Z4080" s="3" t="str">
        <f>IFERROR(VLOOKUP(A4080,'Pivot price tier by size'!$D$8:$M$2512,10,0),"")</f>
        <v xml:space="preserve"> </v>
      </c>
      <c r="AA4080" s="3" t="str">
        <f>IFERROR(VLOOKUP(A4080,'Pivot category'!$B$8:$I$2236,8,0),"")</f>
        <v xml:space="preserve"> </v>
      </c>
      <c r="AB4080" s="3" t="str">
        <f>IF(P4080&lt;$AC$1,"Bottom 5%","")</f>
        <v/>
      </c>
      <c r="AC4080"/>
      <c r="AD4080" t="s">
        <v>16510</v>
      </c>
      <c r="AE4080" t="s">
        <v>13853</v>
      </c>
    </row>
    <row r="4081" spans="1:31" x14ac:dyDescent="0.25">
      <c r="A4081" t="s">
        <v>5719</v>
      </c>
      <c r="B4081" t="s">
        <v>1777</v>
      </c>
      <c r="C4081" s="3" t="s">
        <v>32</v>
      </c>
      <c r="D4081" s="3" t="s">
        <v>4152</v>
      </c>
      <c r="E4081" s="3" t="s">
        <v>5053</v>
      </c>
      <c r="F4081" s="3">
        <v>7000</v>
      </c>
      <c r="G4081" s="34">
        <v>8.49</v>
      </c>
      <c r="H4081" s="3" t="s">
        <v>28</v>
      </c>
      <c r="I4081" s="3" t="s">
        <v>17</v>
      </c>
      <c r="J4081" s="3" t="s">
        <v>8102</v>
      </c>
      <c r="K4081" s="3" t="s">
        <v>8103</v>
      </c>
      <c r="L4081" s="3" t="s">
        <v>68</v>
      </c>
      <c r="M4081" s="26" t="s">
        <v>16689</v>
      </c>
      <c r="N4081"/>
      <c r="O4081" s="3">
        <v>159</v>
      </c>
      <c r="P4081" s="55">
        <v>409137.88</v>
      </c>
      <c r="Q4081" s="55">
        <v>383826.67</v>
      </c>
      <c r="R4081" s="55">
        <v>25311.21</v>
      </c>
      <c r="S4081" s="57">
        <v>7.0000000000000007E-2</v>
      </c>
      <c r="T4081" s="55">
        <v>2573.194213836478</v>
      </c>
      <c r="U4081" s="55">
        <v>610186.93000000005</v>
      </c>
      <c r="V4081" s="55">
        <v>536785.11</v>
      </c>
      <c r="W4081" s="55">
        <v>73401.820000000007</v>
      </c>
      <c r="X4081" s="57">
        <v>0.14000000000000001</v>
      </c>
      <c r="Y4081" s="3" t="str">
        <f>IFERROR(VLOOKUP(A4081,'Pivot price tier'!$C$8:$L$2290,10,0),"")</f>
        <v xml:space="preserve"> </v>
      </c>
      <c r="Z4081" s="3" t="str">
        <f>IFERROR(VLOOKUP(A4081,'Pivot price tier by size'!$D$8:$M$2512,10,0),"")</f>
        <v xml:space="preserve"> </v>
      </c>
      <c r="AA4081" s="3" t="str">
        <f>IFERROR(VLOOKUP(A4081,'Pivot category'!$B$8:$I$2236,8,0),"")</f>
        <v xml:space="preserve"> </v>
      </c>
      <c r="AB4081" s="3" t="str">
        <f>IF(P4081&lt;$AC$1,"Bottom 5%","")</f>
        <v/>
      </c>
      <c r="AC4081"/>
      <c r="AD4081" t="s">
        <v>16510</v>
      </c>
      <c r="AE4081" t="s">
        <v>13853</v>
      </c>
    </row>
    <row r="4082" spans="1:31" x14ac:dyDescent="0.25">
      <c r="A4082" t="s">
        <v>10466</v>
      </c>
      <c r="B4082" t="s">
        <v>10467</v>
      </c>
      <c r="C4082" s="3" t="s">
        <v>32</v>
      </c>
      <c r="D4082" s="3" t="s">
        <v>10308</v>
      </c>
      <c r="E4082" s="3" t="s">
        <v>5053</v>
      </c>
      <c r="F4082" s="3">
        <v>7000</v>
      </c>
      <c r="G4082" s="34">
        <v>12.99</v>
      </c>
      <c r="H4082" s="3" t="s">
        <v>28</v>
      </c>
      <c r="I4082" s="3" t="s">
        <v>19</v>
      </c>
      <c r="J4082" s="3" t="s">
        <v>8102</v>
      </c>
      <c r="K4082" s="3" t="s">
        <v>8103</v>
      </c>
      <c r="L4082" s="3" t="s">
        <v>68</v>
      </c>
      <c r="M4082" s="26" t="s">
        <v>16689</v>
      </c>
      <c r="N4082"/>
      <c r="O4082" s="3">
        <v>130</v>
      </c>
      <c r="P4082" s="55">
        <v>70474.929999999993</v>
      </c>
      <c r="Q4082" s="55">
        <v>71651.149999999994</v>
      </c>
      <c r="R4082" s="55">
        <v>-1176.22</v>
      </c>
      <c r="S4082" s="57">
        <v>-0.02</v>
      </c>
      <c r="T4082" s="55">
        <v>542.11484615384609</v>
      </c>
      <c r="U4082" s="55">
        <v>52112.83</v>
      </c>
      <c r="V4082" s="55">
        <v>67260.05</v>
      </c>
      <c r="W4082" s="55">
        <v>-15147.22</v>
      </c>
      <c r="X4082" s="57">
        <v>-0.23</v>
      </c>
      <c r="Y4082" s="3" t="str">
        <f>IFERROR(VLOOKUP(A4082,'Pivot price tier'!$C$8:$L$2290,10,0),"")</f>
        <v xml:space="preserve"> </v>
      </c>
      <c r="Z4082" s="3" t="str">
        <f>IFERROR(VLOOKUP(A4082,'Pivot price tier by size'!$D$8:$M$2512,10,0),"")</f>
        <v xml:space="preserve"> </v>
      </c>
      <c r="AA4082" s="3" t="str">
        <f>IFERROR(VLOOKUP(A4082,'Pivot category'!$B$8:$I$2236,8,0),"")</f>
        <v xml:space="preserve"> </v>
      </c>
      <c r="AB4082" s="3" t="str">
        <f>IF(P4082&lt;$AC$1,"Bottom 5%","")</f>
        <v/>
      </c>
      <c r="AC4082"/>
      <c r="AD4082" t="s">
        <v>16510</v>
      </c>
      <c r="AE4082" t="s">
        <v>13853</v>
      </c>
    </row>
    <row r="4083" spans="1:31" hidden="1" x14ac:dyDescent="0.25">
      <c r="A4083" t="s">
        <v>7038</v>
      </c>
      <c r="B4083" t="s">
        <v>1769</v>
      </c>
      <c r="C4083" s="3" t="s">
        <v>72</v>
      </c>
      <c r="D4083" s="3" t="s">
        <v>4138</v>
      </c>
      <c r="E4083" s="3" t="s">
        <v>5101</v>
      </c>
      <c r="F4083" s="3">
        <v>7000</v>
      </c>
      <c r="G4083" s="34">
        <v>4.49</v>
      </c>
      <c r="H4083" s="3" t="s">
        <v>28</v>
      </c>
      <c r="I4083" s="3" t="s">
        <v>70</v>
      </c>
      <c r="J4083" s="3" t="s">
        <v>8112</v>
      </c>
      <c r="K4083" s="3" t="s">
        <v>8111</v>
      </c>
      <c r="L4083" s="3" t="s">
        <v>8105</v>
      </c>
      <c r="M4083" s="26" t="s">
        <v>16689</v>
      </c>
      <c r="N4083"/>
      <c r="O4083" s="3" t="s">
        <v>78</v>
      </c>
      <c r="P4083" s="55"/>
      <c r="Q4083" s="55">
        <v>40.409999999999997</v>
      </c>
      <c r="R4083" s="55">
        <v>-40.409999999999997</v>
      </c>
      <c r="S4083" s="57">
        <v>-1</v>
      </c>
      <c r="T4083" s="55" t="s">
        <v>78</v>
      </c>
      <c r="U4083" s="55" t="s">
        <v>78</v>
      </c>
      <c r="V4083" s="55" t="s">
        <v>78</v>
      </c>
      <c r="W4083" s="55" t="s">
        <v>78</v>
      </c>
      <c r="X4083" s="57" t="s">
        <v>78</v>
      </c>
      <c r="Y4083" s="3" t="str">
        <f>IFERROR(VLOOKUP(A4083,'Pivot price tier'!$C$8:$L$2290,10,0),"")</f>
        <v/>
      </c>
      <c r="Z4083" s="3" t="str">
        <f>IFERROR(VLOOKUP(A4083,'Pivot price tier by size'!$D$8:$M$2512,10,0),"")</f>
        <v/>
      </c>
      <c r="AA4083" s="3" t="str">
        <f>IFERROR(VLOOKUP(A4083,'Pivot category'!$B$8:$I$2236,8,0),"")</f>
        <v/>
      </c>
      <c r="AB4083" s="3" t="str">
        <f>IF(P4083&lt;$AC$1,"Bottom 5%","")</f>
        <v>Bottom 5%</v>
      </c>
      <c r="AC4083"/>
      <c r="AD4083" t="s">
        <v>16512</v>
      </c>
      <c r="AE4083" t="s">
        <v>13856</v>
      </c>
    </row>
    <row r="4084" spans="1:31" x14ac:dyDescent="0.25">
      <c r="A4084" s="47" t="s">
        <v>5573</v>
      </c>
      <c r="B4084" s="47" t="s">
        <v>1779</v>
      </c>
      <c r="C4084" s="3" t="s">
        <v>32</v>
      </c>
      <c r="D4084" s="3" t="s">
        <v>4154</v>
      </c>
      <c r="E4084" s="3">
        <v>0</v>
      </c>
      <c r="F4084" s="3">
        <v>7000</v>
      </c>
      <c r="G4084" s="34">
        <v>30.99</v>
      </c>
      <c r="H4084" s="3" t="s">
        <v>25</v>
      </c>
      <c r="I4084" s="3" t="s">
        <v>23</v>
      </c>
      <c r="J4084" s="3" t="s">
        <v>8102</v>
      </c>
      <c r="K4084" s="3" t="s">
        <v>8103</v>
      </c>
      <c r="L4084" s="3" t="s">
        <v>68</v>
      </c>
      <c r="M4084" s="26" t="s">
        <v>16689</v>
      </c>
      <c r="N4084" s="47"/>
      <c r="O4084" s="3">
        <v>101</v>
      </c>
      <c r="P4084" s="56">
        <v>50575.68</v>
      </c>
      <c r="Q4084" s="56">
        <v>64490.19</v>
      </c>
      <c r="R4084" s="56">
        <v>-13914.51</v>
      </c>
      <c r="S4084" s="58">
        <v>-0.22</v>
      </c>
      <c r="T4084" s="55">
        <v>500.74930693069308</v>
      </c>
      <c r="U4084" s="55">
        <v>45896.19</v>
      </c>
      <c r="V4084" s="55">
        <v>46144.11</v>
      </c>
      <c r="W4084" s="55">
        <v>-247.92</v>
      </c>
      <c r="X4084" s="57">
        <v>-0.01</v>
      </c>
      <c r="Y4084" s="3" t="str">
        <f>IFERROR(VLOOKUP(A4084,'Pivot price tier'!$C$8:$L$2290,10,0),"")</f>
        <v xml:space="preserve"> </v>
      </c>
      <c r="Z4084" s="3" t="str">
        <f>IFERROR(VLOOKUP(A4084,'Pivot price tier by size'!$D$8:$M$2512,10,0),"")</f>
        <v xml:space="preserve"> </v>
      </c>
      <c r="AA4084" s="3" t="str">
        <f>IFERROR(VLOOKUP(A4084,'Pivot category'!$B$8:$I$2236,8,0),"")</f>
        <v xml:space="preserve"> </v>
      </c>
      <c r="AB4084" s="3" t="str">
        <f>IF(P4084&lt;$AC$1,"Bottom 5%","")</f>
        <v/>
      </c>
      <c r="AC4084" s="47"/>
      <c r="AD4084" t="s">
        <v>16510</v>
      </c>
      <c r="AE4084" t="s">
        <v>13865</v>
      </c>
    </row>
    <row r="4085" spans="1:31" x14ac:dyDescent="0.25">
      <c r="A4085" t="s">
        <v>7591</v>
      </c>
      <c r="B4085" t="s">
        <v>1782</v>
      </c>
      <c r="C4085" s="3" t="s">
        <v>38</v>
      </c>
      <c r="D4085" s="3" t="s">
        <v>4157</v>
      </c>
      <c r="E4085" s="3" t="s">
        <v>5053</v>
      </c>
      <c r="F4085" s="3">
        <v>7000</v>
      </c>
      <c r="G4085" s="34">
        <v>13.99</v>
      </c>
      <c r="H4085" s="3" t="s">
        <v>28</v>
      </c>
      <c r="I4085" s="3" t="s">
        <v>13</v>
      </c>
      <c r="J4085" s="3" t="s">
        <v>8102</v>
      </c>
      <c r="K4085" s="3" t="s">
        <v>8103</v>
      </c>
      <c r="L4085" s="3" t="s">
        <v>68</v>
      </c>
      <c r="M4085" s="26" t="s">
        <v>16689</v>
      </c>
      <c r="N4085"/>
      <c r="O4085" s="3">
        <v>154</v>
      </c>
      <c r="P4085" s="55">
        <v>340306.75</v>
      </c>
      <c r="Q4085" s="55">
        <v>380813.2</v>
      </c>
      <c r="R4085" s="55">
        <v>-40506.449999999997</v>
      </c>
      <c r="S4085" s="57">
        <v>-0.11</v>
      </c>
      <c r="T4085" s="55">
        <v>2209.784090909091</v>
      </c>
      <c r="U4085" s="55">
        <v>102980.39</v>
      </c>
      <c r="V4085" s="55">
        <v>100951.26</v>
      </c>
      <c r="W4085" s="55">
        <v>2029.13</v>
      </c>
      <c r="X4085" s="57">
        <v>0.02</v>
      </c>
      <c r="Y4085" s="3" t="str">
        <f>IFERROR(VLOOKUP(A4085,'Pivot price tier'!$C$8:$L$2290,10,0),"")</f>
        <v xml:space="preserve"> </v>
      </c>
      <c r="Z4085" s="3" t="str">
        <f>IFERROR(VLOOKUP(A4085,'Pivot price tier by size'!$D$8:$M$2512,10,0),"")</f>
        <v xml:space="preserve"> </v>
      </c>
      <c r="AA4085" s="3" t="str">
        <f>IFERROR(VLOOKUP(A4085,'Pivot category'!$B$8:$I$2236,8,0),"")</f>
        <v xml:space="preserve"> </v>
      </c>
      <c r="AB4085" s="3" t="str">
        <f>IF(P4085&lt;$AC$1,"Bottom 5%","")</f>
        <v/>
      </c>
      <c r="AC4085"/>
      <c r="AD4085" t="s">
        <v>16512</v>
      </c>
      <c r="AE4085" t="s">
        <v>13853</v>
      </c>
    </row>
    <row r="4086" spans="1:31" hidden="1" x14ac:dyDescent="0.25">
      <c r="A4086" t="s">
        <v>8689</v>
      </c>
      <c r="B4086" t="s">
        <v>8688</v>
      </c>
      <c r="C4086" s="3" t="s">
        <v>32</v>
      </c>
      <c r="D4086" s="3" t="s">
        <v>8122</v>
      </c>
      <c r="E4086" s="3" t="s">
        <v>5053</v>
      </c>
      <c r="F4086" s="3">
        <v>7000</v>
      </c>
      <c r="G4086" s="34">
        <v>51.59</v>
      </c>
      <c r="H4086" s="3" t="s">
        <v>30</v>
      </c>
      <c r="I4086" s="3" t="s">
        <v>15</v>
      </c>
      <c r="J4086" s="3" t="s">
        <v>8107</v>
      </c>
      <c r="K4086" s="3" t="s">
        <v>8111</v>
      </c>
      <c r="L4086" s="3" t="s">
        <v>8106</v>
      </c>
      <c r="M4086" s="26" t="s">
        <v>16689</v>
      </c>
      <c r="N4086"/>
      <c r="O4086" s="3">
        <v>1</v>
      </c>
      <c r="P4086" s="55">
        <v>51.59</v>
      </c>
      <c r="Q4086" s="55">
        <v>103.3</v>
      </c>
      <c r="R4086" s="55">
        <v>-51.71</v>
      </c>
      <c r="S4086" s="57">
        <v>-0.5</v>
      </c>
      <c r="T4086" s="55">
        <v>51.59</v>
      </c>
      <c r="U4086" s="55" t="s">
        <v>78</v>
      </c>
      <c r="V4086" s="55" t="s">
        <v>78</v>
      </c>
      <c r="W4086" s="55" t="s">
        <v>78</v>
      </c>
      <c r="X4086" s="57" t="s">
        <v>78</v>
      </c>
      <c r="Y4086" s="3" t="str">
        <f>IFERROR(VLOOKUP(A4086,'Pivot price tier'!$C$8:$L$2290,10,0),"")</f>
        <v/>
      </c>
      <c r="Z4086" s="3" t="str">
        <f>IFERROR(VLOOKUP(A4086,'Pivot price tier by size'!$D$8:$M$2512,10,0),"")</f>
        <v/>
      </c>
      <c r="AA4086" s="3" t="str">
        <f>IFERROR(VLOOKUP(A4086,'Pivot category'!$B$8:$I$2236,8,0),"")</f>
        <v/>
      </c>
      <c r="AB4086" s="3" t="str">
        <f>IF(P4086&lt;$AC$1,"Bottom 5%","")</f>
        <v>Bottom 5%</v>
      </c>
      <c r="AC4086"/>
      <c r="AD4086" t="s">
        <v>11021</v>
      </c>
      <c r="AE4086" t="s">
        <v>13861</v>
      </c>
    </row>
    <row r="4087" spans="1:31" hidden="1" x14ac:dyDescent="0.25">
      <c r="A4087" t="s">
        <v>15451</v>
      </c>
      <c r="B4087" t="s">
        <v>15452</v>
      </c>
      <c r="C4087" s="3" t="s">
        <v>32</v>
      </c>
      <c r="D4087" s="3" t="s">
        <v>4142</v>
      </c>
      <c r="E4087" s="3" t="s">
        <v>5053</v>
      </c>
      <c r="F4087" s="3">
        <v>5000</v>
      </c>
      <c r="G4087" s="34">
        <v>77.989999999999995</v>
      </c>
      <c r="H4087" s="3" t="s">
        <v>30</v>
      </c>
      <c r="I4087" s="3" t="s">
        <v>74</v>
      </c>
      <c r="J4087" s="3" t="s">
        <v>8107</v>
      </c>
      <c r="K4087" s="3" t="s">
        <v>8111</v>
      </c>
      <c r="L4087" s="3" t="s">
        <v>8106</v>
      </c>
      <c r="M4087" s="26">
        <v>45901</v>
      </c>
      <c r="N4087"/>
      <c r="O4087" s="3">
        <v>1</v>
      </c>
      <c r="P4087" s="55">
        <v>311.56</v>
      </c>
      <c r="Q4087" s="55"/>
      <c r="R4087" s="55">
        <v>311.56</v>
      </c>
      <c r="S4087" s="57"/>
      <c r="T4087" s="55">
        <v>311.56</v>
      </c>
      <c r="U4087" s="55" t="s">
        <v>78</v>
      </c>
      <c r="V4087" s="55" t="s">
        <v>78</v>
      </c>
      <c r="W4087" s="55" t="s">
        <v>78</v>
      </c>
      <c r="X4087" s="57" t="s">
        <v>78</v>
      </c>
      <c r="Y4087" s="3" t="str">
        <f>IFERROR(VLOOKUP(A4087,'Pivot price tier'!$C$8:$L$2290,10,0),"")</f>
        <v/>
      </c>
      <c r="Z4087" s="3" t="str">
        <f>IFERROR(VLOOKUP(A4087,'Pivot price tier by size'!$D$8:$M$2512,10,0),"")</f>
        <v/>
      </c>
      <c r="AA4087" s="3" t="str">
        <f>IFERROR(VLOOKUP(A4087,'Pivot category'!$B$8:$I$2236,8,0),"")</f>
        <v/>
      </c>
      <c r="AB4087" s="3" t="str">
        <f>IF(P4087&lt;$AC$1,"Bottom 5%","")</f>
        <v>Bottom 5%</v>
      </c>
      <c r="AC4087"/>
      <c r="AD4087" t="s">
        <v>11021</v>
      </c>
      <c r="AE4087" t="s">
        <v>13861</v>
      </c>
    </row>
    <row r="4088" spans="1:31" hidden="1" x14ac:dyDescent="0.25">
      <c r="A4088" t="s">
        <v>9936</v>
      </c>
      <c r="B4088" t="s">
        <v>9937</v>
      </c>
      <c r="C4088" s="3" t="s">
        <v>32</v>
      </c>
      <c r="D4088" s="3" t="s">
        <v>8199</v>
      </c>
      <c r="E4088" s="3" t="s">
        <v>5053</v>
      </c>
      <c r="F4088" s="3">
        <v>9000</v>
      </c>
      <c r="G4088" s="34">
        <v>67.790000000000006</v>
      </c>
      <c r="H4088" s="3" t="s">
        <v>26</v>
      </c>
      <c r="I4088" s="3" t="s">
        <v>74</v>
      </c>
      <c r="J4088" s="3" t="s">
        <v>8107</v>
      </c>
      <c r="K4088" s="3" t="s">
        <v>8111</v>
      </c>
      <c r="L4088" s="3" t="s">
        <v>8108</v>
      </c>
      <c r="M4088" s="26" t="s">
        <v>16689</v>
      </c>
      <c r="N4088"/>
      <c r="O4088" s="3" t="s">
        <v>78</v>
      </c>
      <c r="P4088" s="55">
        <v>67.790000000000006</v>
      </c>
      <c r="Q4088" s="55">
        <v>67.790000000000006</v>
      </c>
      <c r="R4088" s="55">
        <v>0</v>
      </c>
      <c r="S4088" s="57">
        <v>0</v>
      </c>
      <c r="T4088" s="55" t="s">
        <v>78</v>
      </c>
      <c r="U4088" s="55">
        <v>0</v>
      </c>
      <c r="V4088" s="55">
        <v>67.790000000000006</v>
      </c>
      <c r="W4088" s="55">
        <v>-67.790000000000006</v>
      </c>
      <c r="X4088" s="57">
        <v>-1</v>
      </c>
      <c r="Y4088" s="3" t="str">
        <f>IFERROR(VLOOKUP(A4088,'Pivot price tier'!$C$8:$L$2290,10,0),"")</f>
        <v/>
      </c>
      <c r="Z4088" s="3" t="str">
        <f>IFERROR(VLOOKUP(A4088,'Pivot price tier by size'!$D$8:$M$2512,10,0),"")</f>
        <v/>
      </c>
      <c r="AA4088" s="3" t="str">
        <f>IFERROR(VLOOKUP(A4088,'Pivot category'!$B$8:$I$2236,8,0),"")</f>
        <v/>
      </c>
      <c r="AB4088" s="3" t="str">
        <f>IF(P4088&lt;$AC$1,"Bottom 5%","")</f>
        <v>Bottom 5%</v>
      </c>
      <c r="AC4088"/>
      <c r="AD4088" t="s">
        <v>16550</v>
      </c>
      <c r="AE4088" t="s">
        <v>13868</v>
      </c>
    </row>
    <row r="4089" spans="1:31" hidden="1" x14ac:dyDescent="0.25">
      <c r="A4089" t="s">
        <v>10364</v>
      </c>
      <c r="B4089" t="s">
        <v>10365</v>
      </c>
      <c r="C4089" s="3" t="s">
        <v>32</v>
      </c>
      <c r="D4089" s="3" t="s">
        <v>8220</v>
      </c>
      <c r="E4089" s="3" t="s">
        <v>5053</v>
      </c>
      <c r="F4089" s="3">
        <v>9000</v>
      </c>
      <c r="G4089" s="34">
        <v>65.989999999999995</v>
      </c>
      <c r="H4089" s="3" t="s">
        <v>26</v>
      </c>
      <c r="I4089" s="3" t="s">
        <v>74</v>
      </c>
      <c r="J4089" s="3" t="s">
        <v>8107</v>
      </c>
      <c r="K4089" s="3" t="s">
        <v>8111</v>
      </c>
      <c r="L4089" s="3" t="s">
        <v>8108</v>
      </c>
      <c r="M4089" s="26" t="s">
        <v>16689</v>
      </c>
      <c r="N4089"/>
      <c r="O4089" s="3" t="s">
        <v>78</v>
      </c>
      <c r="P4089" s="55"/>
      <c r="Q4089" s="55">
        <v>0</v>
      </c>
      <c r="R4089" s="55">
        <v>0</v>
      </c>
      <c r="S4089" s="57"/>
      <c r="T4089" s="55" t="s">
        <v>78</v>
      </c>
      <c r="U4089" s="55">
        <v>0</v>
      </c>
      <c r="V4089" s="55">
        <v>0</v>
      </c>
      <c r="W4089" s="55">
        <v>0</v>
      </c>
      <c r="X4089" s="57">
        <v>0</v>
      </c>
      <c r="Y4089" s="3" t="str">
        <f>IFERROR(VLOOKUP(A4089,'Pivot price tier'!$C$8:$L$2290,10,0),"")</f>
        <v/>
      </c>
      <c r="Z4089" s="3" t="str">
        <f>IFERROR(VLOOKUP(A4089,'Pivot price tier by size'!$D$8:$M$2512,10,0),"")</f>
        <v/>
      </c>
      <c r="AA4089" s="3" t="str">
        <f>IFERROR(VLOOKUP(A4089,'Pivot category'!$B$8:$I$2236,8,0),"")</f>
        <v/>
      </c>
      <c r="AB4089" s="3" t="str">
        <f>IF(P4089&lt;$AC$1,"Bottom 5%","")</f>
        <v>Bottom 5%</v>
      </c>
      <c r="AC4089"/>
      <c r="AD4089" t="s">
        <v>16550</v>
      </c>
      <c r="AE4089" t="s">
        <v>13868</v>
      </c>
    </row>
    <row r="4090" spans="1:31" hidden="1" x14ac:dyDescent="0.25">
      <c r="A4090" t="s">
        <v>11450</v>
      </c>
      <c r="B4090" t="s">
        <v>14216</v>
      </c>
      <c r="C4090" s="3" t="s">
        <v>32</v>
      </c>
      <c r="D4090" s="3" t="s">
        <v>4145</v>
      </c>
      <c r="E4090" s="3" t="s">
        <v>5053</v>
      </c>
      <c r="F4090" s="3">
        <v>9000</v>
      </c>
      <c r="G4090" s="34">
        <v>35.47</v>
      </c>
      <c r="H4090" s="3" t="s">
        <v>26</v>
      </c>
      <c r="I4090" s="3" t="s">
        <v>15</v>
      </c>
      <c r="J4090" s="3" t="s">
        <v>8104</v>
      </c>
      <c r="K4090" s="3" t="s">
        <v>8111</v>
      </c>
      <c r="L4090" s="3" t="s">
        <v>8108</v>
      </c>
      <c r="M4090" s="26">
        <v>45658</v>
      </c>
      <c r="N4090"/>
      <c r="O4090" s="3">
        <v>1</v>
      </c>
      <c r="P4090" s="55"/>
      <c r="Q4090" s="55">
        <v>35.47</v>
      </c>
      <c r="R4090" s="55">
        <v>-35.47</v>
      </c>
      <c r="S4090" s="57">
        <v>-1</v>
      </c>
      <c r="T4090" s="55">
        <v>0</v>
      </c>
      <c r="U4090" s="55">
        <v>0</v>
      </c>
      <c r="V4090" s="55">
        <v>0</v>
      </c>
      <c r="W4090" s="55">
        <v>0</v>
      </c>
      <c r="X4090" s="57">
        <v>0</v>
      </c>
      <c r="Y4090" s="3" t="str">
        <f>IFERROR(VLOOKUP(A4090,'Pivot price tier'!$C$8:$L$2290,10,0),"")</f>
        <v/>
      </c>
      <c r="Z4090" s="3" t="str">
        <f>IFERROR(VLOOKUP(A4090,'Pivot price tier by size'!$D$8:$M$2512,10,0),"")</f>
        <v/>
      </c>
      <c r="AA4090" s="3" t="str">
        <f>IFERROR(VLOOKUP(A4090,'Pivot category'!$B$8:$I$2236,8,0),"")</f>
        <v/>
      </c>
      <c r="AB4090" s="3" t="str">
        <f>IF(P4090&lt;$AC$1,"Bottom 5%","")</f>
        <v>Bottom 5%</v>
      </c>
      <c r="AC4090"/>
      <c r="AD4090" t="s">
        <v>16550</v>
      </c>
      <c r="AE4090" t="s">
        <v>13868</v>
      </c>
    </row>
    <row r="4091" spans="1:31" hidden="1" x14ac:dyDescent="0.25">
      <c r="A4091" t="s">
        <v>11451</v>
      </c>
      <c r="B4091" t="s">
        <v>12997</v>
      </c>
      <c r="C4091" s="3" t="s">
        <v>32</v>
      </c>
      <c r="D4091" s="3" t="s">
        <v>10549</v>
      </c>
      <c r="E4091" s="3" t="s">
        <v>5101</v>
      </c>
      <c r="F4091" s="3">
        <v>30000</v>
      </c>
      <c r="G4091" s="34">
        <v>52.99</v>
      </c>
      <c r="H4091" s="3" t="s">
        <v>26</v>
      </c>
      <c r="I4091" s="3" t="s">
        <v>74</v>
      </c>
      <c r="J4091" s="3" t="s">
        <v>13168</v>
      </c>
      <c r="K4091" s="3" t="s">
        <v>8115</v>
      </c>
      <c r="L4091" s="3" t="s">
        <v>68</v>
      </c>
      <c r="M4091" s="26">
        <v>45474</v>
      </c>
      <c r="N4091"/>
      <c r="O4091" s="3">
        <v>1</v>
      </c>
      <c r="P4091" s="55"/>
      <c r="Q4091" s="55">
        <v>52.99</v>
      </c>
      <c r="R4091" s="55">
        <v>-52.99</v>
      </c>
      <c r="S4091" s="57">
        <v>-1</v>
      </c>
      <c r="T4091" s="55">
        <v>0</v>
      </c>
      <c r="U4091" s="55">
        <v>0</v>
      </c>
      <c r="V4091" s="55">
        <v>635.88</v>
      </c>
      <c r="W4091" s="55">
        <v>-635.88</v>
      </c>
      <c r="X4091" s="57">
        <v>-1</v>
      </c>
      <c r="Y4091" s="3" t="str">
        <f>IFERROR(VLOOKUP(A4091,'Pivot price tier'!$C$8:$L$2290,10,0),"")</f>
        <v/>
      </c>
      <c r="Z4091" s="3" t="str">
        <f>IFERROR(VLOOKUP(A4091,'Pivot price tier by size'!$D$8:$M$2512,10,0),"")</f>
        <v/>
      </c>
      <c r="AA4091" s="3" t="str">
        <f>IFERROR(VLOOKUP(A4091,'Pivot category'!$B$8:$I$2236,8,0),"")</f>
        <v/>
      </c>
      <c r="AB4091" s="3" t="str">
        <f>IF(P4091&lt;$AC$1,"Bottom 5%","")</f>
        <v>Bottom 5%</v>
      </c>
      <c r="AC4091"/>
      <c r="AD4091" t="s">
        <v>16550</v>
      </c>
      <c r="AE4091" t="s">
        <v>13868</v>
      </c>
    </row>
    <row r="4092" spans="1:31" hidden="1" x14ac:dyDescent="0.25">
      <c r="A4092" t="s">
        <v>9071</v>
      </c>
      <c r="B4092" t="s">
        <v>9070</v>
      </c>
      <c r="C4092" s="3" t="s">
        <v>32</v>
      </c>
      <c r="D4092" s="3" t="s">
        <v>8545</v>
      </c>
      <c r="E4092" s="3" t="s">
        <v>5053</v>
      </c>
      <c r="F4092" s="3">
        <v>7000</v>
      </c>
      <c r="G4092" s="34">
        <v>99.99</v>
      </c>
      <c r="H4092" s="3" t="s">
        <v>26</v>
      </c>
      <c r="I4092" s="3" t="s">
        <v>74</v>
      </c>
      <c r="J4092" s="3" t="s">
        <v>8112</v>
      </c>
      <c r="K4092" s="3" t="s">
        <v>8111</v>
      </c>
      <c r="L4092" s="3" t="s">
        <v>8105</v>
      </c>
      <c r="M4092" s="26" t="s">
        <v>16689</v>
      </c>
      <c r="N4092"/>
      <c r="O4092" s="3" t="s">
        <v>78</v>
      </c>
      <c r="P4092" s="55"/>
      <c r="Q4092" s="55">
        <v>499.95</v>
      </c>
      <c r="R4092" s="55">
        <v>-499.95</v>
      </c>
      <c r="S4092" s="57">
        <v>-1</v>
      </c>
      <c r="T4092" s="55" t="s">
        <v>78</v>
      </c>
      <c r="U4092" s="55" t="s">
        <v>78</v>
      </c>
      <c r="V4092" s="55" t="s">
        <v>78</v>
      </c>
      <c r="W4092" s="55" t="s">
        <v>78</v>
      </c>
      <c r="X4092" s="57" t="s">
        <v>78</v>
      </c>
      <c r="Y4092" s="3" t="str">
        <f>IFERROR(VLOOKUP(A4092,'Pivot price tier'!$C$8:$L$2290,10,0),"")</f>
        <v/>
      </c>
      <c r="Z4092" s="3" t="str">
        <f>IFERROR(VLOOKUP(A4092,'Pivot price tier by size'!$D$8:$M$2512,10,0),"")</f>
        <v/>
      </c>
      <c r="AA4092" s="3" t="str">
        <f>IFERROR(VLOOKUP(A4092,'Pivot category'!$B$8:$I$2236,8,0),"")</f>
        <v/>
      </c>
      <c r="AB4092" s="3" t="str">
        <f>IF(P4092&lt;$AC$1,"Bottom 5%","")</f>
        <v>Bottom 5%</v>
      </c>
      <c r="AC4092"/>
      <c r="AD4092" t="s">
        <v>16550</v>
      </c>
      <c r="AE4092" t="s">
        <v>13868</v>
      </c>
    </row>
    <row r="4093" spans="1:31" hidden="1" x14ac:dyDescent="0.25">
      <c r="A4093" t="s">
        <v>14053</v>
      </c>
      <c r="B4093" t="s">
        <v>14054</v>
      </c>
      <c r="C4093" s="3" t="s">
        <v>38</v>
      </c>
      <c r="D4093" s="3" t="s">
        <v>4148</v>
      </c>
      <c r="E4093" s="3" t="s">
        <v>5053</v>
      </c>
      <c r="F4093" s="3">
        <v>4000</v>
      </c>
      <c r="G4093" s="34">
        <v>17.39</v>
      </c>
      <c r="H4093" s="3" t="s">
        <v>28</v>
      </c>
      <c r="I4093" s="3" t="s">
        <v>17</v>
      </c>
      <c r="J4093" s="3" t="s">
        <v>8104</v>
      </c>
      <c r="K4093" s="3" t="s">
        <v>8111</v>
      </c>
      <c r="L4093" s="3" t="s">
        <v>8106</v>
      </c>
      <c r="M4093" s="26">
        <v>45627</v>
      </c>
      <c r="N4093"/>
      <c r="O4093" s="3">
        <v>1</v>
      </c>
      <c r="P4093" s="55">
        <v>28.99</v>
      </c>
      <c r="Q4093" s="55">
        <v>231.92</v>
      </c>
      <c r="R4093" s="55">
        <v>-202.93</v>
      </c>
      <c r="S4093" s="57">
        <v>-0.88</v>
      </c>
      <c r="T4093" s="55">
        <v>28.99</v>
      </c>
      <c r="U4093" s="55" t="s">
        <v>78</v>
      </c>
      <c r="V4093" s="55" t="s">
        <v>78</v>
      </c>
      <c r="W4093" s="55" t="s">
        <v>78</v>
      </c>
      <c r="X4093" s="57" t="s">
        <v>78</v>
      </c>
      <c r="Y4093" s="3" t="str">
        <f>IFERROR(VLOOKUP(A4093,'Pivot price tier'!$C$8:$L$2290,10,0),"")</f>
        <v/>
      </c>
      <c r="Z4093" s="3" t="str">
        <f>IFERROR(VLOOKUP(A4093,'Pivot price tier by size'!$D$8:$M$2512,10,0),"")</f>
        <v/>
      </c>
      <c r="AA4093" s="3" t="str">
        <f>IFERROR(VLOOKUP(A4093,'Pivot category'!$B$8:$I$2236,8,0),"")</f>
        <v/>
      </c>
      <c r="AB4093" s="3" t="str">
        <f>IF(P4093&lt;$AC$1,"Bottom 5%","")</f>
        <v>Bottom 5%</v>
      </c>
      <c r="AC4093"/>
      <c r="AD4093" t="s">
        <v>16550</v>
      </c>
      <c r="AE4093" t="s">
        <v>16526</v>
      </c>
    </row>
    <row r="4094" spans="1:31" hidden="1" x14ac:dyDescent="0.25">
      <c r="A4094" t="s">
        <v>16364</v>
      </c>
      <c r="B4094" t="s">
        <v>11836</v>
      </c>
      <c r="C4094" s="3" t="s">
        <v>36</v>
      </c>
      <c r="D4094" s="3" t="s">
        <v>11624</v>
      </c>
      <c r="E4094" s="3" t="s">
        <v>5053</v>
      </c>
      <c r="F4094" s="3">
        <v>30000</v>
      </c>
      <c r="G4094" s="34">
        <v>29.99</v>
      </c>
      <c r="H4094" s="3" t="s">
        <v>26</v>
      </c>
      <c r="I4094" s="3" t="s">
        <v>21</v>
      </c>
      <c r="J4094" s="3" t="s">
        <v>13168</v>
      </c>
      <c r="K4094" s="3" t="s">
        <v>8115</v>
      </c>
      <c r="L4094" s="3" t="s">
        <v>68</v>
      </c>
      <c r="M4094" s="26" t="s">
        <v>16689</v>
      </c>
      <c r="N4094"/>
      <c r="O4094" s="3">
        <v>6</v>
      </c>
      <c r="P4094" s="55"/>
      <c r="Q4094" s="55">
        <v>223.92</v>
      </c>
      <c r="R4094" s="55">
        <v>-223.92</v>
      </c>
      <c r="S4094" s="57">
        <v>-1</v>
      </c>
      <c r="T4094" s="55">
        <v>0</v>
      </c>
      <c r="U4094" s="55">
        <v>16877.759999999998</v>
      </c>
      <c r="V4094" s="55">
        <v>9068.76</v>
      </c>
      <c r="W4094" s="55">
        <v>7809</v>
      </c>
      <c r="X4094" s="57">
        <v>0.86</v>
      </c>
      <c r="Y4094" s="3" t="str">
        <f>IFERROR(VLOOKUP(A4094,'Pivot price tier'!$C$8:$L$2290,10,0),"")</f>
        <v/>
      </c>
      <c r="Z4094" s="3" t="str">
        <f>IFERROR(VLOOKUP(A4094,'Pivot price tier by size'!$D$8:$M$2512,10,0),"")</f>
        <v/>
      </c>
      <c r="AA4094" s="3" t="str">
        <f>IFERROR(VLOOKUP(A4094,'Pivot category'!$B$8:$I$2236,8,0),"")</f>
        <v/>
      </c>
      <c r="AB4094" s="3" t="str">
        <f>IF(P4094&lt;$AC$1,"Bottom 5%","")</f>
        <v>Bottom 5%</v>
      </c>
      <c r="AC4094"/>
      <c r="AD4094" t="s">
        <v>16550</v>
      </c>
      <c r="AE4094" t="s">
        <v>13868</v>
      </c>
    </row>
    <row r="4095" spans="1:31" hidden="1" x14ac:dyDescent="0.25">
      <c r="A4095" t="s">
        <v>16365</v>
      </c>
      <c r="B4095" t="s">
        <v>11735</v>
      </c>
      <c r="C4095" s="3" t="s">
        <v>32</v>
      </c>
      <c r="D4095" s="3" t="s">
        <v>4143</v>
      </c>
      <c r="E4095" s="3" t="s">
        <v>5053</v>
      </c>
      <c r="F4095" s="3">
        <v>4000</v>
      </c>
      <c r="G4095" s="34">
        <v>26.49</v>
      </c>
      <c r="H4095" s="3" t="s">
        <v>26</v>
      </c>
      <c r="I4095" s="3" t="s">
        <v>23</v>
      </c>
      <c r="J4095" s="3" t="s">
        <v>8104</v>
      </c>
      <c r="K4095" s="3" t="s">
        <v>8111</v>
      </c>
      <c r="L4095" s="3" t="s">
        <v>8108</v>
      </c>
      <c r="M4095" s="26" t="s">
        <v>16689</v>
      </c>
      <c r="N4095"/>
      <c r="O4095" s="3" t="s">
        <v>78</v>
      </c>
      <c r="P4095" s="55"/>
      <c r="Q4095" s="55">
        <v>0</v>
      </c>
      <c r="R4095" s="55">
        <v>0</v>
      </c>
      <c r="S4095" s="57"/>
      <c r="T4095" s="55" t="s">
        <v>78</v>
      </c>
      <c r="U4095" s="55" t="s">
        <v>78</v>
      </c>
      <c r="V4095" s="55" t="s">
        <v>78</v>
      </c>
      <c r="W4095" s="55" t="s">
        <v>78</v>
      </c>
      <c r="X4095" s="57" t="s">
        <v>78</v>
      </c>
      <c r="Y4095" s="3" t="str">
        <f>IFERROR(VLOOKUP(A4095,'Pivot price tier'!$C$8:$L$2290,10,0),"")</f>
        <v/>
      </c>
      <c r="Z4095" s="3" t="str">
        <f>IFERROR(VLOOKUP(A4095,'Pivot price tier by size'!$D$8:$M$2512,10,0),"")</f>
        <v/>
      </c>
      <c r="AA4095" s="3" t="str">
        <f>IFERROR(VLOOKUP(A4095,'Pivot category'!$B$8:$I$2236,8,0),"")</f>
        <v/>
      </c>
      <c r="AB4095" s="3" t="str">
        <f>IF(P4095&lt;$AC$1,"Bottom 5%","")</f>
        <v>Bottom 5%</v>
      </c>
      <c r="AC4095"/>
      <c r="AD4095" t="s">
        <v>16550</v>
      </c>
      <c r="AE4095" t="s">
        <v>8414</v>
      </c>
    </row>
    <row r="4096" spans="1:31" x14ac:dyDescent="0.25">
      <c r="A4096" t="s">
        <v>5647</v>
      </c>
      <c r="B4096" t="s">
        <v>1313</v>
      </c>
      <c r="C4096" s="3" t="s">
        <v>32</v>
      </c>
      <c r="D4096" s="3" t="s">
        <v>3634</v>
      </c>
      <c r="E4096" s="3">
        <v>0</v>
      </c>
      <c r="F4096" s="3">
        <v>1000</v>
      </c>
      <c r="G4096" s="34">
        <v>14.99</v>
      </c>
      <c r="H4096" s="3" t="s">
        <v>8184</v>
      </c>
      <c r="I4096" s="3" t="s">
        <v>12122</v>
      </c>
      <c r="J4096" s="3" t="s">
        <v>8102</v>
      </c>
      <c r="K4096" s="3" t="s">
        <v>8103</v>
      </c>
      <c r="L4096" s="3" t="s">
        <v>68</v>
      </c>
      <c r="M4096" s="26" t="s">
        <v>16689</v>
      </c>
      <c r="N4096"/>
      <c r="O4096" s="3">
        <v>152</v>
      </c>
      <c r="P4096" s="55">
        <v>61123.040000000001</v>
      </c>
      <c r="Q4096" s="55">
        <v>72367.02</v>
      </c>
      <c r="R4096" s="55">
        <v>-11243.98</v>
      </c>
      <c r="S4096" s="57">
        <v>-0.16</v>
      </c>
      <c r="T4096" s="55">
        <v>402.12526315789472</v>
      </c>
      <c r="U4096" s="55">
        <v>22409.59</v>
      </c>
      <c r="V4096" s="55">
        <v>23800.400000000001</v>
      </c>
      <c r="W4096" s="55">
        <v>-1390.81</v>
      </c>
      <c r="X4096" s="57">
        <v>-0.06</v>
      </c>
      <c r="Y4096" s="3" t="str">
        <f>IFERROR(VLOOKUP(A4096,'Pivot price tier'!$C$8:$L$2290,10,0),"")</f>
        <v xml:space="preserve"> </v>
      </c>
      <c r="Z4096" s="3" t="str">
        <f>IFERROR(VLOOKUP(A4096,'Pivot price tier by size'!$D$8:$M$2512,10,0),"")</f>
        <v xml:space="preserve"> </v>
      </c>
      <c r="AA4096" s="3" t="str">
        <f>IFERROR(VLOOKUP(A4096,'Pivot category'!$B$8:$I$2236,8,0),"")</f>
        <v xml:space="preserve"> </v>
      </c>
      <c r="AB4096" s="3" t="str">
        <f>IF(P4096&lt;$AC$1,"Bottom 5%","")</f>
        <v/>
      </c>
      <c r="AC4096"/>
      <c r="AD4096" t="s">
        <v>11019</v>
      </c>
      <c r="AE4096" t="s">
        <v>13854</v>
      </c>
    </row>
    <row r="4097" spans="1:31" hidden="1" x14ac:dyDescent="0.25">
      <c r="A4097" t="s">
        <v>12594</v>
      </c>
      <c r="B4097" t="s">
        <v>1773</v>
      </c>
      <c r="C4097" s="3" t="s">
        <v>32</v>
      </c>
      <c r="D4097" s="3" t="s">
        <v>4144</v>
      </c>
      <c r="E4097" s="3" t="s">
        <v>5053</v>
      </c>
      <c r="F4097" s="3">
        <v>7000</v>
      </c>
      <c r="G4097" s="34">
        <v>89.99</v>
      </c>
      <c r="H4097" s="3" t="s">
        <v>26</v>
      </c>
      <c r="I4097" s="3" t="s">
        <v>74</v>
      </c>
      <c r="J4097" s="3" t="s">
        <v>8112</v>
      </c>
      <c r="K4097" s="3" t="s">
        <v>8111</v>
      </c>
      <c r="L4097" s="3" t="s">
        <v>68</v>
      </c>
      <c r="M4097" s="26" t="s">
        <v>16689</v>
      </c>
      <c r="N4097"/>
      <c r="O4097" s="3">
        <v>7</v>
      </c>
      <c r="P4097" s="55">
        <v>4877.45</v>
      </c>
      <c r="Q4097" s="55">
        <v>3443.59</v>
      </c>
      <c r="R4097" s="55">
        <v>1433.86</v>
      </c>
      <c r="S4097" s="57">
        <v>0.42</v>
      </c>
      <c r="T4097" s="55">
        <v>696.77857142857135</v>
      </c>
      <c r="U4097" s="55">
        <v>1703.81</v>
      </c>
      <c r="V4097" s="55">
        <v>1763.79</v>
      </c>
      <c r="W4097" s="55">
        <v>-59.98</v>
      </c>
      <c r="X4097" s="57">
        <v>-0.03</v>
      </c>
      <c r="Y4097" s="3" t="str">
        <f>IFERROR(VLOOKUP(A4097,'Pivot price tier'!$C$8:$L$2290,10,0),"")</f>
        <v/>
      </c>
      <c r="Z4097" s="3" t="str">
        <f>IFERROR(VLOOKUP(A4097,'Pivot price tier by size'!$D$8:$M$2512,10,0),"")</f>
        <v/>
      </c>
      <c r="AA4097" s="3" t="str">
        <f>IFERROR(VLOOKUP(A4097,'Pivot category'!$B$8:$I$2236,8,0),"")</f>
        <v/>
      </c>
      <c r="AB4097" s="3" t="str">
        <f>IF(P4097&lt;$AC$1,"Bottom 5%","")</f>
        <v>Bottom 5%</v>
      </c>
      <c r="AC4097"/>
      <c r="AD4097" t="s">
        <v>16550</v>
      </c>
      <c r="AE4097" t="s">
        <v>13868</v>
      </c>
    </row>
    <row r="4098" spans="1:31" hidden="1" x14ac:dyDescent="0.25">
      <c r="A4098" t="s">
        <v>15273</v>
      </c>
      <c r="B4098" t="s">
        <v>15274</v>
      </c>
      <c r="C4098" s="3" t="s">
        <v>32</v>
      </c>
      <c r="D4098" s="3" t="s">
        <v>15018</v>
      </c>
      <c r="E4098" s="3" t="s">
        <v>5053</v>
      </c>
      <c r="F4098" s="3">
        <v>70000</v>
      </c>
      <c r="G4098" s="34">
        <v>43.99</v>
      </c>
      <c r="H4098" s="3" t="s">
        <v>26</v>
      </c>
      <c r="I4098" s="3" t="s">
        <v>15</v>
      </c>
      <c r="J4098" s="3" t="s">
        <v>8102</v>
      </c>
      <c r="K4098" s="3" t="s">
        <v>8103</v>
      </c>
      <c r="L4098" s="3" t="s">
        <v>68</v>
      </c>
      <c r="M4098" s="26">
        <v>45870</v>
      </c>
      <c r="N4098"/>
      <c r="O4098" s="3">
        <v>22</v>
      </c>
      <c r="P4098" s="55">
        <v>6103.58</v>
      </c>
      <c r="Q4098" s="55">
        <v>1885.54</v>
      </c>
      <c r="R4098" s="55">
        <v>4218.04</v>
      </c>
      <c r="S4098" s="57">
        <v>2.2400000000000002</v>
      </c>
      <c r="T4098" s="55">
        <v>277.43545454545455</v>
      </c>
      <c r="U4098" s="55">
        <v>6938.39</v>
      </c>
      <c r="V4098" s="55">
        <v>4303.95</v>
      </c>
      <c r="W4098" s="55">
        <v>2634.44</v>
      </c>
      <c r="X4098" s="57">
        <v>0.61</v>
      </c>
      <c r="Y4098" s="3" t="str">
        <f>IFERROR(VLOOKUP(A4098,'Pivot price tier'!$C$8:$L$2290,10,0),"")</f>
        <v>X</v>
      </c>
      <c r="Z4098" s="3" t="str">
        <f>IFERROR(VLOOKUP(A4098,'Pivot price tier by size'!$D$8:$M$2512,10,0),"")</f>
        <v xml:space="preserve"> </v>
      </c>
      <c r="AA4098" s="3" t="str">
        <f>IFERROR(VLOOKUP(A4098,'Pivot category'!$B$8:$I$2236,8,0),"")</f>
        <v>X</v>
      </c>
      <c r="AB4098" s="3" t="str">
        <f>IF(P4098&lt;$AC$1,"Bottom 5%","")</f>
        <v>Bottom 5%</v>
      </c>
      <c r="AC4098"/>
      <c r="AD4098" t="s">
        <v>16550</v>
      </c>
      <c r="AE4098" t="s">
        <v>13868</v>
      </c>
    </row>
    <row r="4099" spans="1:31" hidden="1" x14ac:dyDescent="0.25">
      <c r="A4099" t="s">
        <v>16367</v>
      </c>
      <c r="B4099" t="s">
        <v>8467</v>
      </c>
      <c r="C4099" s="3" t="s">
        <v>32</v>
      </c>
      <c r="D4099" s="3" t="s">
        <v>8301</v>
      </c>
      <c r="E4099" s="3" t="s">
        <v>5053</v>
      </c>
      <c r="F4099" s="3">
        <v>7000</v>
      </c>
      <c r="G4099" s="34">
        <v>24.59</v>
      </c>
      <c r="H4099" s="3" t="s">
        <v>26</v>
      </c>
      <c r="I4099" s="3" t="s">
        <v>23</v>
      </c>
      <c r="J4099" s="3" t="s">
        <v>8104</v>
      </c>
      <c r="K4099" s="3" t="s">
        <v>8111</v>
      </c>
      <c r="L4099" s="3" t="s">
        <v>8108</v>
      </c>
      <c r="M4099" s="26" t="s">
        <v>16689</v>
      </c>
      <c r="N4099"/>
      <c r="O4099" s="3">
        <v>0</v>
      </c>
      <c r="P4099" s="55"/>
      <c r="Q4099" s="55">
        <v>0</v>
      </c>
      <c r="R4099" s="55">
        <v>0</v>
      </c>
      <c r="S4099" s="57"/>
      <c r="T4099" s="55" t="s">
        <v>78</v>
      </c>
      <c r="U4099" s="55">
        <v>0</v>
      </c>
      <c r="V4099" s="55">
        <v>393.48</v>
      </c>
      <c r="W4099" s="55">
        <v>-393.48</v>
      </c>
      <c r="X4099" s="57">
        <v>-1</v>
      </c>
      <c r="Y4099" s="3" t="str">
        <f>IFERROR(VLOOKUP(A4099,'Pivot price tier'!$C$8:$L$2290,10,0),"")</f>
        <v/>
      </c>
      <c r="Z4099" s="3" t="str">
        <f>IFERROR(VLOOKUP(A4099,'Pivot price tier by size'!$D$8:$M$2512,10,0),"")</f>
        <v/>
      </c>
      <c r="AA4099" s="3" t="str">
        <f>IFERROR(VLOOKUP(A4099,'Pivot category'!$B$8:$I$2236,8,0),"")</f>
        <v/>
      </c>
      <c r="AB4099" s="3" t="str">
        <f>IF(P4099&lt;$AC$1,"Bottom 5%","")</f>
        <v>Bottom 5%</v>
      </c>
      <c r="AC4099"/>
      <c r="AD4099" t="s">
        <v>16550</v>
      </c>
      <c r="AE4099" t="s">
        <v>13868</v>
      </c>
    </row>
    <row r="4100" spans="1:31" hidden="1" x14ac:dyDescent="0.25">
      <c r="A4100" t="s">
        <v>16368</v>
      </c>
      <c r="B4100" t="s">
        <v>1774</v>
      </c>
      <c r="C4100" s="3" t="s">
        <v>36</v>
      </c>
      <c r="D4100" s="3" t="s">
        <v>4146</v>
      </c>
      <c r="E4100" s="3" t="s">
        <v>5053</v>
      </c>
      <c r="F4100" s="3">
        <v>7000</v>
      </c>
      <c r="G4100" s="34">
        <v>49.99</v>
      </c>
      <c r="H4100" s="3" t="s">
        <v>26</v>
      </c>
      <c r="I4100" s="3" t="s">
        <v>15</v>
      </c>
      <c r="J4100" s="3" t="s">
        <v>8102</v>
      </c>
      <c r="K4100" s="3" t="s">
        <v>8111</v>
      </c>
      <c r="L4100" s="3" t="s">
        <v>68</v>
      </c>
      <c r="M4100" s="26" t="s">
        <v>16689</v>
      </c>
      <c r="N4100"/>
      <c r="O4100" s="3">
        <v>4</v>
      </c>
      <c r="P4100" s="55">
        <v>1949.61</v>
      </c>
      <c r="Q4100" s="55">
        <v>6748.65</v>
      </c>
      <c r="R4100" s="55">
        <v>-4799.04</v>
      </c>
      <c r="S4100" s="57">
        <v>-0.71</v>
      </c>
      <c r="T4100" s="55">
        <v>487.40249999999997</v>
      </c>
      <c r="U4100" s="55">
        <v>17946.41</v>
      </c>
      <c r="V4100" s="55">
        <v>18146.37</v>
      </c>
      <c r="W4100" s="55">
        <v>-199.96</v>
      </c>
      <c r="X4100" s="57">
        <v>-0.01</v>
      </c>
      <c r="Y4100" s="3" t="str">
        <f>IFERROR(VLOOKUP(A4100,'Pivot price tier'!$C$8:$L$2290,10,0),"")</f>
        <v/>
      </c>
      <c r="Z4100" s="3" t="str">
        <f>IFERROR(VLOOKUP(A4100,'Pivot price tier by size'!$D$8:$M$2512,10,0),"")</f>
        <v/>
      </c>
      <c r="AA4100" s="3" t="str">
        <f>IFERROR(VLOOKUP(A4100,'Pivot category'!$B$8:$I$2236,8,0),"")</f>
        <v/>
      </c>
      <c r="AB4100" s="3" t="str">
        <f>IF(P4100&lt;$AC$1,"Bottom 5%","")</f>
        <v>Bottom 5%</v>
      </c>
      <c r="AC4100"/>
      <c r="AD4100" t="s">
        <v>16550</v>
      </c>
      <c r="AE4100" t="s">
        <v>13868</v>
      </c>
    </row>
    <row r="4101" spans="1:31" x14ac:dyDescent="0.25">
      <c r="A4101" t="s">
        <v>7371</v>
      </c>
      <c r="B4101" t="s">
        <v>1316</v>
      </c>
      <c r="C4101" s="3" t="s">
        <v>36</v>
      </c>
      <c r="D4101" s="3" t="s">
        <v>3637</v>
      </c>
      <c r="E4101" s="3">
        <v>0</v>
      </c>
      <c r="F4101" s="3">
        <v>3000</v>
      </c>
      <c r="G4101" s="34">
        <v>6.49</v>
      </c>
      <c r="H4101" s="3" t="s">
        <v>48</v>
      </c>
      <c r="I4101" s="3" t="s">
        <v>48</v>
      </c>
      <c r="J4101" s="3" t="s">
        <v>8102</v>
      </c>
      <c r="K4101" s="3" t="s">
        <v>8103</v>
      </c>
      <c r="L4101" s="3" t="s">
        <v>68</v>
      </c>
      <c r="M4101" s="26" t="s">
        <v>16689</v>
      </c>
      <c r="N4101"/>
      <c r="O4101" s="3">
        <v>154</v>
      </c>
      <c r="P4101" s="55">
        <v>84454.37</v>
      </c>
      <c r="Q4101" s="55">
        <v>81890.820000000007</v>
      </c>
      <c r="R4101" s="55">
        <v>2563.5500000000002</v>
      </c>
      <c r="S4101" s="57">
        <v>0.03</v>
      </c>
      <c r="T4101" s="55">
        <v>548.40499999999997</v>
      </c>
      <c r="U4101" s="55">
        <v>20287.740000000002</v>
      </c>
      <c r="V4101" s="55">
        <v>23208.240000000002</v>
      </c>
      <c r="W4101" s="55">
        <v>-2920.5</v>
      </c>
      <c r="X4101" s="57">
        <v>-0.13</v>
      </c>
      <c r="Y4101" s="3" t="str">
        <f>IFERROR(VLOOKUP(A4101,'Pivot price tier'!$C$8:$L$2290,10,0),"")</f>
        <v xml:space="preserve"> </v>
      </c>
      <c r="Z4101" s="3" t="str">
        <f>IFERROR(VLOOKUP(A4101,'Pivot price tier by size'!$D$8:$M$2512,10,0),"")</f>
        <v xml:space="preserve"> </v>
      </c>
      <c r="AA4101" s="3" t="str">
        <f>IFERROR(VLOOKUP(A4101,'Pivot category'!$B$8:$I$2236,8,0),"")</f>
        <v xml:space="preserve"> </v>
      </c>
      <c r="AB4101" s="3" t="str">
        <f>IF(P4101&lt;$AC$1,"Bottom 5%","")</f>
        <v/>
      </c>
      <c r="AC4101"/>
      <c r="AD4101" t="s">
        <v>11019</v>
      </c>
      <c r="AE4101" t="s">
        <v>13854</v>
      </c>
    </row>
    <row r="4102" spans="1:31" x14ac:dyDescent="0.25">
      <c r="A4102" t="s">
        <v>7786</v>
      </c>
      <c r="B4102" t="s">
        <v>1317</v>
      </c>
      <c r="C4102" s="3" t="s">
        <v>38</v>
      </c>
      <c r="D4102" s="3" t="s">
        <v>3638</v>
      </c>
      <c r="E4102" s="3">
        <v>0</v>
      </c>
      <c r="F4102" s="3">
        <v>3000</v>
      </c>
      <c r="G4102" s="34">
        <v>9.49</v>
      </c>
      <c r="H4102" s="3" t="s">
        <v>48</v>
      </c>
      <c r="I4102" s="3" t="s">
        <v>48</v>
      </c>
      <c r="J4102" s="3" t="s">
        <v>8102</v>
      </c>
      <c r="K4102" s="3" t="s">
        <v>8103</v>
      </c>
      <c r="L4102" s="3" t="s">
        <v>68</v>
      </c>
      <c r="M4102" s="26" t="s">
        <v>16689</v>
      </c>
      <c r="N4102"/>
      <c r="O4102" s="3">
        <v>156</v>
      </c>
      <c r="P4102" s="55">
        <v>152086.74</v>
      </c>
      <c r="Q4102" s="55">
        <v>148281.25</v>
      </c>
      <c r="R4102" s="55">
        <v>3805.49</v>
      </c>
      <c r="S4102" s="57">
        <v>0.03</v>
      </c>
      <c r="T4102" s="55">
        <v>974.91499999999996</v>
      </c>
      <c r="U4102" s="55">
        <v>66021.929999999993</v>
      </c>
      <c r="V4102" s="55">
        <v>57186.74</v>
      </c>
      <c r="W4102" s="55">
        <v>8835.19</v>
      </c>
      <c r="X4102" s="57">
        <v>0.15</v>
      </c>
      <c r="Y4102" s="3" t="str">
        <f>IFERROR(VLOOKUP(A4102,'Pivot price tier'!$C$8:$L$2290,10,0),"")</f>
        <v xml:space="preserve"> </v>
      </c>
      <c r="Z4102" s="3" t="str">
        <f>IFERROR(VLOOKUP(A4102,'Pivot price tier by size'!$D$8:$M$2512,10,0),"")</f>
        <v xml:space="preserve"> </v>
      </c>
      <c r="AA4102" s="3" t="str">
        <f>IFERROR(VLOOKUP(A4102,'Pivot category'!$B$8:$I$2236,8,0),"")</f>
        <v xml:space="preserve"> </v>
      </c>
      <c r="AB4102" s="3" t="str">
        <f>IF(P4102&lt;$AC$1,"Bottom 5%","")</f>
        <v/>
      </c>
      <c r="AC4102"/>
      <c r="AD4102" t="s">
        <v>11019</v>
      </c>
      <c r="AE4102" t="s">
        <v>13854</v>
      </c>
    </row>
    <row r="4103" spans="1:31" hidden="1" x14ac:dyDescent="0.25">
      <c r="A4103" t="s">
        <v>12998</v>
      </c>
      <c r="B4103" t="s">
        <v>12999</v>
      </c>
      <c r="C4103" s="3" t="s">
        <v>32</v>
      </c>
      <c r="D4103" s="3" t="s">
        <v>4147</v>
      </c>
      <c r="E4103" s="3" t="s">
        <v>5101</v>
      </c>
      <c r="F4103" s="3">
        <v>9000</v>
      </c>
      <c r="G4103" s="34">
        <v>38.79</v>
      </c>
      <c r="H4103" s="3" t="s">
        <v>26</v>
      </c>
      <c r="I4103" s="3" t="s">
        <v>15</v>
      </c>
      <c r="J4103" s="3" t="s">
        <v>8104</v>
      </c>
      <c r="K4103" s="3" t="s">
        <v>8111</v>
      </c>
      <c r="L4103" s="3" t="s">
        <v>8108</v>
      </c>
      <c r="M4103" s="26">
        <v>45474</v>
      </c>
      <c r="N4103"/>
      <c r="O4103" s="3" t="s">
        <v>78</v>
      </c>
      <c r="P4103" s="55"/>
      <c r="Q4103" s="55">
        <v>0</v>
      </c>
      <c r="R4103" s="55">
        <v>0</v>
      </c>
      <c r="S4103" s="57"/>
      <c r="T4103" s="55" t="s">
        <v>78</v>
      </c>
      <c r="U4103" s="55" t="s">
        <v>78</v>
      </c>
      <c r="V4103" s="55" t="s">
        <v>78</v>
      </c>
      <c r="W4103" s="55" t="s">
        <v>78</v>
      </c>
      <c r="X4103" s="57" t="s">
        <v>78</v>
      </c>
      <c r="Y4103" s="3" t="str">
        <f>IFERROR(VLOOKUP(A4103,'Pivot price tier'!$C$8:$L$2290,10,0),"")</f>
        <v/>
      </c>
      <c r="Z4103" s="3" t="str">
        <f>IFERROR(VLOOKUP(A4103,'Pivot price tier by size'!$D$8:$M$2512,10,0),"")</f>
        <v/>
      </c>
      <c r="AA4103" s="3" t="str">
        <f>IFERROR(VLOOKUP(A4103,'Pivot category'!$B$8:$I$2236,8,0),"")</f>
        <v/>
      </c>
      <c r="AB4103" s="3" t="str">
        <f>IF(P4103&lt;$AC$1,"Bottom 5%","")</f>
        <v>Bottom 5%</v>
      </c>
      <c r="AC4103"/>
      <c r="AD4103" t="s">
        <v>16550</v>
      </c>
      <c r="AE4103" t="s">
        <v>8414</v>
      </c>
    </row>
    <row r="4104" spans="1:31" x14ac:dyDescent="0.25">
      <c r="A4104" t="s">
        <v>8925</v>
      </c>
      <c r="B4104" t="s">
        <v>1082</v>
      </c>
      <c r="C4104" s="3" t="s">
        <v>36</v>
      </c>
      <c r="D4104" s="3" t="s">
        <v>3383</v>
      </c>
      <c r="E4104" s="3" t="s">
        <v>5053</v>
      </c>
      <c r="F4104" s="3">
        <v>1000</v>
      </c>
      <c r="G4104" s="34">
        <v>9.49</v>
      </c>
      <c r="H4104" s="3" t="s">
        <v>12</v>
      </c>
      <c r="I4104" s="3" t="s">
        <v>13</v>
      </c>
      <c r="J4104" s="3" t="s">
        <v>8102</v>
      </c>
      <c r="K4104" s="3" t="s">
        <v>8103</v>
      </c>
      <c r="L4104" s="3" t="s">
        <v>68</v>
      </c>
      <c r="M4104" s="26" t="s">
        <v>16689</v>
      </c>
      <c r="N4104"/>
      <c r="O4104" s="3">
        <v>139</v>
      </c>
      <c r="P4104" s="55">
        <v>118150.5</v>
      </c>
      <c r="Q4104" s="55">
        <v>133813.63</v>
      </c>
      <c r="R4104" s="55">
        <v>-15663.13</v>
      </c>
      <c r="S4104" s="57">
        <v>-0.12</v>
      </c>
      <c r="T4104" s="55">
        <v>850.00359712230215</v>
      </c>
      <c r="U4104" s="55">
        <v>182464.23</v>
      </c>
      <c r="V4104" s="55">
        <v>168581.66</v>
      </c>
      <c r="W4104" s="55">
        <v>13882.57</v>
      </c>
      <c r="X4104" s="57">
        <v>0.08</v>
      </c>
      <c r="Y4104" s="3" t="str">
        <f>IFERROR(VLOOKUP(A4104,'Pivot price tier'!$C$8:$L$2290,10,0),"")</f>
        <v xml:space="preserve"> </v>
      </c>
      <c r="Z4104" s="3" t="str">
        <f>IFERROR(VLOOKUP(A4104,'Pivot price tier by size'!$D$8:$M$2512,10,0),"")</f>
        <v xml:space="preserve"> </v>
      </c>
      <c r="AA4104" s="3" t="str">
        <f>IFERROR(VLOOKUP(A4104,'Pivot category'!$B$8:$I$2236,8,0),"")</f>
        <v xml:space="preserve"> </v>
      </c>
      <c r="AB4104" s="3" t="str">
        <f>IF(P4104&lt;$AC$1,"Bottom 5%","")</f>
        <v/>
      </c>
      <c r="AC4104"/>
      <c r="AD4104" t="s">
        <v>16514</v>
      </c>
      <c r="AE4104" t="s">
        <v>13851</v>
      </c>
    </row>
    <row r="4105" spans="1:31" hidden="1" x14ac:dyDescent="0.25">
      <c r="A4105" t="s">
        <v>8801</v>
      </c>
      <c r="B4105" t="s">
        <v>8800</v>
      </c>
      <c r="C4105" s="3" t="s">
        <v>69</v>
      </c>
      <c r="D4105" s="3" t="s">
        <v>8557</v>
      </c>
      <c r="E4105" s="3" t="s">
        <v>5053</v>
      </c>
      <c r="F4105" s="3">
        <v>7000</v>
      </c>
      <c r="G4105" s="34">
        <v>0.59</v>
      </c>
      <c r="H4105" s="3" t="s">
        <v>28</v>
      </c>
      <c r="I4105" s="3" t="s">
        <v>70</v>
      </c>
      <c r="J4105" s="3" t="s">
        <v>8104</v>
      </c>
      <c r="K4105" s="3" t="s">
        <v>8103</v>
      </c>
      <c r="L4105" s="3" t="s">
        <v>8108</v>
      </c>
      <c r="M4105" s="26" t="s">
        <v>16689</v>
      </c>
      <c r="N4105"/>
      <c r="O4105" s="3">
        <v>2</v>
      </c>
      <c r="P4105" s="55">
        <v>0</v>
      </c>
      <c r="Q4105" s="55">
        <v>0</v>
      </c>
      <c r="R4105" s="55">
        <v>0</v>
      </c>
      <c r="S4105" s="57"/>
      <c r="T4105" s="55">
        <v>0</v>
      </c>
      <c r="U4105" s="55" t="s">
        <v>78</v>
      </c>
      <c r="V4105" s="55" t="s">
        <v>78</v>
      </c>
      <c r="W4105" s="55" t="s">
        <v>78</v>
      </c>
      <c r="X4105" s="57" t="s">
        <v>78</v>
      </c>
      <c r="Y4105" s="3" t="str">
        <f>IFERROR(VLOOKUP(A4105,'Pivot price tier'!$C$8:$L$2290,10,0),"")</f>
        <v/>
      </c>
      <c r="Z4105" s="3" t="str">
        <f>IFERROR(VLOOKUP(A4105,'Pivot price tier by size'!$D$8:$M$2512,10,0),"")</f>
        <v/>
      </c>
      <c r="AA4105" s="3" t="str">
        <f>IFERROR(VLOOKUP(A4105,'Pivot category'!$B$8:$I$2236,8,0),"")</f>
        <v/>
      </c>
      <c r="AB4105" s="3" t="str">
        <f>IF(P4105&lt;$AC$1,"Bottom 5%","")</f>
        <v>Bottom 5%</v>
      </c>
      <c r="AC4105"/>
      <c r="AD4105" t="s">
        <v>16510</v>
      </c>
      <c r="AE4105" t="s">
        <v>13853</v>
      </c>
    </row>
    <row r="4106" spans="1:31" hidden="1" x14ac:dyDescent="0.25">
      <c r="A4106" t="s">
        <v>11196</v>
      </c>
      <c r="B4106" t="s">
        <v>11197</v>
      </c>
      <c r="C4106" s="3" t="s">
        <v>71</v>
      </c>
      <c r="D4106" s="3" t="s">
        <v>4150</v>
      </c>
      <c r="E4106" s="3" t="s">
        <v>5053</v>
      </c>
      <c r="F4106" s="3">
        <v>1000</v>
      </c>
      <c r="G4106" s="34">
        <v>0.59</v>
      </c>
      <c r="H4106" s="3" t="s">
        <v>28</v>
      </c>
      <c r="I4106" s="3" t="s">
        <v>70</v>
      </c>
      <c r="J4106" s="3" t="s">
        <v>8104</v>
      </c>
      <c r="K4106" s="3" t="s">
        <v>8103</v>
      </c>
      <c r="L4106" s="3" t="s">
        <v>8106</v>
      </c>
      <c r="M4106" s="26" t="s">
        <v>16689</v>
      </c>
      <c r="N4106"/>
      <c r="O4106" s="3" t="s">
        <v>78</v>
      </c>
      <c r="P4106" s="55">
        <v>53511.86</v>
      </c>
      <c r="Q4106" s="55">
        <v>575116.74</v>
      </c>
      <c r="R4106" s="55">
        <v>-521604.88</v>
      </c>
      <c r="S4106" s="57">
        <v>-0.91</v>
      </c>
      <c r="T4106" s="55" t="s">
        <v>78</v>
      </c>
      <c r="U4106" s="55">
        <v>104075.01</v>
      </c>
      <c r="V4106" s="55">
        <v>595417.53</v>
      </c>
      <c r="W4106" s="55">
        <v>-491342.52</v>
      </c>
      <c r="X4106" s="57">
        <v>-0.83</v>
      </c>
      <c r="Y4106" s="3" t="str">
        <f>IFERROR(VLOOKUP(A4106,'Pivot price tier'!$C$8:$L$2290,10,0),"")</f>
        <v/>
      </c>
      <c r="Z4106" s="3" t="str">
        <f>IFERROR(VLOOKUP(A4106,'Pivot price tier by size'!$D$8:$M$2512,10,0),"")</f>
        <v/>
      </c>
      <c r="AA4106" s="3" t="str">
        <f>IFERROR(VLOOKUP(A4106,'Pivot category'!$B$8:$I$2236,8,0),"")</f>
        <v/>
      </c>
      <c r="AB4106" s="3" t="str">
        <f>IF(P4106&lt;$AC$1,"Bottom 5%","")</f>
        <v/>
      </c>
      <c r="AC4106"/>
      <c r="AD4106" t="s">
        <v>16510</v>
      </c>
      <c r="AE4106" t="s">
        <v>13853</v>
      </c>
    </row>
    <row r="4107" spans="1:31" x14ac:dyDescent="0.25">
      <c r="A4107" t="s">
        <v>8927</v>
      </c>
      <c r="B4107" t="s">
        <v>1083</v>
      </c>
      <c r="C4107" s="3" t="s">
        <v>38</v>
      </c>
      <c r="D4107" s="3" t="s">
        <v>3384</v>
      </c>
      <c r="E4107" s="3" t="s">
        <v>5053</v>
      </c>
      <c r="F4107" s="3">
        <v>1000</v>
      </c>
      <c r="G4107" s="34">
        <v>16.489999999999998</v>
      </c>
      <c r="H4107" s="3" t="s">
        <v>12</v>
      </c>
      <c r="I4107" s="3" t="s">
        <v>13</v>
      </c>
      <c r="J4107" s="3" t="s">
        <v>8102</v>
      </c>
      <c r="K4107" s="3" t="s">
        <v>8103</v>
      </c>
      <c r="L4107" s="3" t="s">
        <v>68</v>
      </c>
      <c r="M4107" s="26" t="s">
        <v>16689</v>
      </c>
      <c r="N4107"/>
      <c r="O4107" s="3">
        <v>157</v>
      </c>
      <c r="P4107" s="55">
        <v>439260.62</v>
      </c>
      <c r="Q4107" s="55">
        <v>482068.66</v>
      </c>
      <c r="R4107" s="55">
        <v>-42808.04</v>
      </c>
      <c r="S4107" s="57">
        <v>-0.09</v>
      </c>
      <c r="T4107" s="55">
        <v>2797.8383439490444</v>
      </c>
      <c r="U4107" s="55">
        <v>467392.56</v>
      </c>
      <c r="V4107" s="55">
        <v>428789.47</v>
      </c>
      <c r="W4107" s="55">
        <v>38603.089999999997</v>
      </c>
      <c r="X4107" s="57">
        <v>0.09</v>
      </c>
      <c r="Y4107" s="3" t="str">
        <f>IFERROR(VLOOKUP(A4107,'Pivot price tier'!$C$8:$L$2290,10,0),"")</f>
        <v xml:space="preserve"> </v>
      </c>
      <c r="Z4107" s="3" t="str">
        <f>IFERROR(VLOOKUP(A4107,'Pivot price tier by size'!$D$8:$M$2512,10,0),"")</f>
        <v xml:space="preserve"> </v>
      </c>
      <c r="AA4107" s="3" t="str">
        <f>IFERROR(VLOOKUP(A4107,'Pivot category'!$B$8:$I$2236,8,0),"")</f>
        <v xml:space="preserve"> </v>
      </c>
      <c r="AB4107" s="3" t="str">
        <f>IF(P4107&lt;$AC$1,"Bottom 5%","")</f>
        <v/>
      </c>
      <c r="AC4107"/>
      <c r="AD4107" t="s">
        <v>16514</v>
      </c>
      <c r="AE4107" t="s">
        <v>13851</v>
      </c>
    </row>
    <row r="4108" spans="1:31" x14ac:dyDescent="0.25">
      <c r="A4108" t="s">
        <v>8916</v>
      </c>
      <c r="B4108" t="s">
        <v>1084</v>
      </c>
      <c r="C4108" s="3" t="s">
        <v>34</v>
      </c>
      <c r="D4108" s="3" t="s">
        <v>3385</v>
      </c>
      <c r="E4108" s="3" t="s">
        <v>5053</v>
      </c>
      <c r="F4108" s="3">
        <v>1000</v>
      </c>
      <c r="G4108" s="34">
        <v>4.49</v>
      </c>
      <c r="H4108" s="3" t="s">
        <v>12</v>
      </c>
      <c r="I4108" s="3" t="s">
        <v>13</v>
      </c>
      <c r="J4108" s="3" t="s">
        <v>8102</v>
      </c>
      <c r="K4108" s="3" t="s">
        <v>8103</v>
      </c>
      <c r="L4108" s="3" t="s">
        <v>68</v>
      </c>
      <c r="M4108" s="26" t="s">
        <v>16689</v>
      </c>
      <c r="N4108"/>
      <c r="O4108" s="3">
        <v>152</v>
      </c>
      <c r="P4108" s="55">
        <v>148583.07999999999</v>
      </c>
      <c r="Q4108" s="55">
        <v>156854.53</v>
      </c>
      <c r="R4108" s="55">
        <v>-8271.4500000000007</v>
      </c>
      <c r="S4108" s="57">
        <v>-0.05</v>
      </c>
      <c r="T4108" s="55">
        <v>977.52026315789465</v>
      </c>
      <c r="U4108" s="55">
        <v>640731.98</v>
      </c>
      <c r="V4108" s="55">
        <v>596513.31999999995</v>
      </c>
      <c r="W4108" s="55">
        <v>44218.66</v>
      </c>
      <c r="X4108" s="57">
        <v>7.0000000000000007E-2</v>
      </c>
      <c r="Y4108" s="3" t="str">
        <f>IFERROR(VLOOKUP(A4108,'Pivot price tier'!$C$8:$L$2290,10,0),"")</f>
        <v xml:space="preserve"> </v>
      </c>
      <c r="Z4108" s="3" t="str">
        <f>IFERROR(VLOOKUP(A4108,'Pivot price tier by size'!$D$8:$M$2512,10,0),"")</f>
        <v xml:space="preserve"> </v>
      </c>
      <c r="AA4108" s="3" t="str">
        <f>IFERROR(VLOOKUP(A4108,'Pivot category'!$B$8:$I$2236,8,0),"")</f>
        <v xml:space="preserve"> </v>
      </c>
      <c r="AB4108" s="3" t="str">
        <f>IF(P4108&lt;$AC$1,"Bottom 5%","")</f>
        <v/>
      </c>
      <c r="AC4108"/>
      <c r="AD4108" t="s">
        <v>16514</v>
      </c>
      <c r="AE4108" t="s">
        <v>13851</v>
      </c>
    </row>
    <row r="4109" spans="1:31" x14ac:dyDescent="0.25">
      <c r="A4109" t="s">
        <v>8896</v>
      </c>
      <c r="B4109" t="s">
        <v>1085</v>
      </c>
      <c r="C4109" s="3" t="s">
        <v>32</v>
      </c>
      <c r="D4109" s="3" t="s">
        <v>3386</v>
      </c>
      <c r="E4109" s="3" t="s">
        <v>5053</v>
      </c>
      <c r="F4109" s="3">
        <v>1000</v>
      </c>
      <c r="G4109" s="34">
        <v>7.99</v>
      </c>
      <c r="H4109" s="3" t="s">
        <v>12</v>
      </c>
      <c r="I4109" s="3" t="s">
        <v>13</v>
      </c>
      <c r="J4109" s="3" t="s">
        <v>8102</v>
      </c>
      <c r="K4109" s="3" t="s">
        <v>8103</v>
      </c>
      <c r="L4109" s="3" t="s">
        <v>68</v>
      </c>
      <c r="M4109" s="26" t="s">
        <v>16689</v>
      </c>
      <c r="N4109"/>
      <c r="O4109" s="3">
        <v>153</v>
      </c>
      <c r="P4109" s="55">
        <v>102863.26</v>
      </c>
      <c r="Q4109" s="55">
        <v>112187.59</v>
      </c>
      <c r="R4109" s="55">
        <v>-9324.33</v>
      </c>
      <c r="S4109" s="57">
        <v>-0.08</v>
      </c>
      <c r="T4109" s="55">
        <v>672.30888888888887</v>
      </c>
      <c r="U4109" s="55">
        <v>381802.15</v>
      </c>
      <c r="V4109" s="55">
        <v>364471.84</v>
      </c>
      <c r="W4109" s="55">
        <v>17330.310000000001</v>
      </c>
      <c r="X4109" s="57">
        <v>0.05</v>
      </c>
      <c r="Y4109" s="3" t="str">
        <f>IFERROR(VLOOKUP(A4109,'Pivot price tier'!$C$8:$L$2290,10,0),"")</f>
        <v xml:space="preserve"> </v>
      </c>
      <c r="Z4109" s="3" t="str">
        <f>IFERROR(VLOOKUP(A4109,'Pivot price tier by size'!$D$8:$M$2512,10,0),"")</f>
        <v xml:space="preserve"> </v>
      </c>
      <c r="AA4109" s="3" t="str">
        <f>IFERROR(VLOOKUP(A4109,'Pivot category'!$B$8:$I$2236,8,0),"")</f>
        <v xml:space="preserve"> </v>
      </c>
      <c r="AB4109" s="3" t="str">
        <f>IF(P4109&lt;$AC$1,"Bottom 5%","")</f>
        <v/>
      </c>
      <c r="AC4109"/>
      <c r="AD4109" t="s">
        <v>16514</v>
      </c>
      <c r="AE4109" t="s">
        <v>13851</v>
      </c>
    </row>
    <row r="4110" spans="1:31" hidden="1" x14ac:dyDescent="0.25">
      <c r="A4110" t="s">
        <v>15853</v>
      </c>
      <c r="B4110" t="s">
        <v>15854</v>
      </c>
      <c r="C4110" s="3" t="s">
        <v>34</v>
      </c>
      <c r="D4110" s="3" t="s">
        <v>8233</v>
      </c>
      <c r="E4110" s="3" t="s">
        <v>5053</v>
      </c>
      <c r="F4110" s="3">
        <v>6000</v>
      </c>
      <c r="G4110" s="34">
        <v>4.99</v>
      </c>
      <c r="H4110" s="3" t="s">
        <v>28</v>
      </c>
      <c r="I4110" s="3" t="s">
        <v>17</v>
      </c>
      <c r="J4110" s="3" t="s">
        <v>8104</v>
      </c>
      <c r="K4110" s="3" t="s">
        <v>8129</v>
      </c>
      <c r="L4110" s="3" t="s">
        <v>8108</v>
      </c>
      <c r="M4110" s="26" t="s">
        <v>16689</v>
      </c>
      <c r="N4110"/>
      <c r="O4110" s="3" t="s">
        <v>78</v>
      </c>
      <c r="P4110" s="55">
        <v>0</v>
      </c>
      <c r="Q4110" s="55"/>
      <c r="R4110" s="55">
        <v>0</v>
      </c>
      <c r="S4110" s="57"/>
      <c r="T4110" s="55" t="s">
        <v>78</v>
      </c>
      <c r="U4110" s="55" t="s">
        <v>78</v>
      </c>
      <c r="V4110" s="55" t="s">
        <v>78</v>
      </c>
      <c r="W4110" s="55" t="s">
        <v>78</v>
      </c>
      <c r="X4110" s="57" t="s">
        <v>78</v>
      </c>
      <c r="Y4110" s="3" t="str">
        <f>IFERROR(VLOOKUP(A4110,'Pivot price tier'!$C$8:$L$2290,10,0),"")</f>
        <v/>
      </c>
      <c r="Z4110" s="3" t="str">
        <f>IFERROR(VLOOKUP(A4110,'Pivot price tier by size'!$D$8:$M$2512,10,0),"")</f>
        <v/>
      </c>
      <c r="AA4110" s="3" t="str">
        <f>IFERROR(VLOOKUP(A4110,'Pivot category'!$B$8:$I$2236,8,0),"")</f>
        <v/>
      </c>
      <c r="AB4110" s="3" t="str">
        <f>IF(P4110&lt;$AC$1,"Bottom 5%","")</f>
        <v>Bottom 5%</v>
      </c>
      <c r="AC4110"/>
      <c r="AD4110" t="s">
        <v>16510</v>
      </c>
      <c r="AE4110" t="s">
        <v>13853</v>
      </c>
    </row>
    <row r="4111" spans="1:31" hidden="1" x14ac:dyDescent="0.25">
      <c r="A4111" t="s">
        <v>10464</v>
      </c>
      <c r="B4111" t="s">
        <v>10465</v>
      </c>
      <c r="C4111" s="3" t="s">
        <v>38</v>
      </c>
      <c r="D4111" s="3" t="s">
        <v>10322</v>
      </c>
      <c r="E4111" s="3" t="s">
        <v>5053</v>
      </c>
      <c r="F4111" s="3">
        <v>7000</v>
      </c>
      <c r="G4111" s="34">
        <v>21.99</v>
      </c>
      <c r="H4111" s="3" t="s">
        <v>28</v>
      </c>
      <c r="I4111" s="3" t="s">
        <v>19</v>
      </c>
      <c r="J4111" s="3" t="s">
        <v>8102</v>
      </c>
      <c r="K4111" s="3" t="s">
        <v>8111</v>
      </c>
      <c r="L4111" s="3" t="s">
        <v>68</v>
      </c>
      <c r="M4111" s="26" t="s">
        <v>16689</v>
      </c>
      <c r="N4111"/>
      <c r="O4111" s="3">
        <v>134</v>
      </c>
      <c r="P4111" s="55">
        <v>212452.71</v>
      </c>
      <c r="Q4111" s="55">
        <v>245157.82</v>
      </c>
      <c r="R4111" s="55">
        <v>-32705.11</v>
      </c>
      <c r="S4111" s="57">
        <v>-0.13</v>
      </c>
      <c r="T4111" s="55">
        <v>1585.4679850746268</v>
      </c>
      <c r="U4111" s="55">
        <v>62833.65</v>
      </c>
      <c r="V4111" s="55">
        <v>48960.62</v>
      </c>
      <c r="W4111" s="55">
        <v>13873.03</v>
      </c>
      <c r="X4111" s="57">
        <v>0.28000000000000003</v>
      </c>
      <c r="Y4111" s="3" t="str">
        <f>IFERROR(VLOOKUP(A4111,'Pivot price tier'!$C$8:$L$2290,10,0),"")</f>
        <v/>
      </c>
      <c r="Z4111" s="3" t="str">
        <f>IFERROR(VLOOKUP(A4111,'Pivot price tier by size'!$D$8:$M$2512,10,0),"")</f>
        <v/>
      </c>
      <c r="AA4111" s="3" t="str">
        <f>IFERROR(VLOOKUP(A4111,'Pivot category'!$B$8:$I$2236,8,0),"")</f>
        <v/>
      </c>
      <c r="AB4111" s="3" t="str">
        <f>IF(P4111&lt;$AC$1,"Bottom 5%","")</f>
        <v/>
      </c>
      <c r="AC4111"/>
      <c r="AD4111" t="s">
        <v>16510</v>
      </c>
      <c r="AE4111" t="s">
        <v>13853</v>
      </c>
    </row>
    <row r="4112" spans="1:31" hidden="1" x14ac:dyDescent="0.25">
      <c r="A4112" t="s">
        <v>10609</v>
      </c>
      <c r="B4112" t="s">
        <v>10610</v>
      </c>
      <c r="C4112" s="3" t="s">
        <v>34</v>
      </c>
      <c r="D4112" s="3" t="s">
        <v>10419</v>
      </c>
      <c r="E4112" s="3" t="s">
        <v>5053</v>
      </c>
      <c r="F4112" s="3">
        <v>7000</v>
      </c>
      <c r="G4112" s="34">
        <v>4.1900000000000004</v>
      </c>
      <c r="H4112" s="3" t="s">
        <v>28</v>
      </c>
      <c r="I4112" s="3" t="s">
        <v>17</v>
      </c>
      <c r="J4112" s="3" t="s">
        <v>8107</v>
      </c>
      <c r="K4112" s="3" t="s">
        <v>8103</v>
      </c>
      <c r="L4112" s="3" t="s">
        <v>8108</v>
      </c>
      <c r="M4112" s="26" t="s">
        <v>16689</v>
      </c>
      <c r="N4112"/>
      <c r="O4112" s="3" t="s">
        <v>78</v>
      </c>
      <c r="P4112" s="55">
        <v>8.3800000000000008</v>
      </c>
      <c r="Q4112" s="55">
        <v>20188.34</v>
      </c>
      <c r="R4112" s="55">
        <v>-20179.96</v>
      </c>
      <c r="S4112" s="57">
        <v>-1</v>
      </c>
      <c r="T4112" s="55" t="s">
        <v>78</v>
      </c>
      <c r="U4112" s="55">
        <v>37.71</v>
      </c>
      <c r="V4112" s="55">
        <v>7341.77</v>
      </c>
      <c r="W4112" s="55">
        <v>-7304.06</v>
      </c>
      <c r="X4112" s="57">
        <v>-0.99</v>
      </c>
      <c r="Y4112" s="3" t="str">
        <f>IFERROR(VLOOKUP(A4112,'Pivot price tier'!$C$8:$L$2290,10,0),"")</f>
        <v/>
      </c>
      <c r="Z4112" s="3" t="str">
        <f>IFERROR(VLOOKUP(A4112,'Pivot price tier by size'!$D$8:$M$2512,10,0),"")</f>
        <v/>
      </c>
      <c r="AA4112" s="3" t="str">
        <f>IFERROR(VLOOKUP(A4112,'Pivot category'!$B$8:$I$2236,8,0),"")</f>
        <v/>
      </c>
      <c r="AB4112" s="3" t="str">
        <f>IF(P4112&lt;$AC$1,"Bottom 5%","")</f>
        <v>Bottom 5%</v>
      </c>
      <c r="AC4112"/>
      <c r="AD4112" t="s">
        <v>16510</v>
      </c>
      <c r="AE4112" t="s">
        <v>13853</v>
      </c>
    </row>
    <row r="4113" spans="1:31" x14ac:dyDescent="0.25">
      <c r="A4113" t="s">
        <v>7825</v>
      </c>
      <c r="B4113" t="s">
        <v>7824</v>
      </c>
      <c r="C4113" s="3" t="s">
        <v>38</v>
      </c>
      <c r="D4113" s="3" t="s">
        <v>8074</v>
      </c>
      <c r="E4113" s="3" t="s">
        <v>5053</v>
      </c>
      <c r="F4113" s="3">
        <v>7000</v>
      </c>
      <c r="G4113" s="34">
        <v>19.989999999999998</v>
      </c>
      <c r="H4113" s="3" t="s">
        <v>28</v>
      </c>
      <c r="I4113" s="3" t="s">
        <v>17</v>
      </c>
      <c r="J4113" s="3" t="s">
        <v>8102</v>
      </c>
      <c r="K4113" s="3" t="s">
        <v>8103</v>
      </c>
      <c r="L4113" s="3" t="s">
        <v>68</v>
      </c>
      <c r="M4113" s="26" t="s">
        <v>16689</v>
      </c>
      <c r="N4113"/>
      <c r="O4113" s="3">
        <v>154</v>
      </c>
      <c r="P4113" s="55">
        <v>601699</v>
      </c>
      <c r="Q4113" s="55">
        <v>638260.71</v>
      </c>
      <c r="R4113" s="55">
        <v>-36561.71</v>
      </c>
      <c r="S4113" s="57">
        <v>-0.06</v>
      </c>
      <c r="T4113" s="55">
        <v>3907.1363636363635</v>
      </c>
      <c r="U4113" s="55">
        <v>194922.49</v>
      </c>
      <c r="V4113" s="55">
        <v>180909.5</v>
      </c>
      <c r="W4113" s="55">
        <v>14012.99</v>
      </c>
      <c r="X4113" s="57">
        <v>0.08</v>
      </c>
      <c r="Y4113" s="3" t="str">
        <f>IFERROR(VLOOKUP(A4113,'Pivot price tier'!$C$8:$L$2290,10,0),"")</f>
        <v xml:space="preserve"> </v>
      </c>
      <c r="Z4113" s="3" t="str">
        <f>IFERROR(VLOOKUP(A4113,'Pivot price tier by size'!$D$8:$M$2512,10,0),"")</f>
        <v xml:space="preserve"> </v>
      </c>
      <c r="AA4113" s="3" t="str">
        <f>IFERROR(VLOOKUP(A4113,'Pivot category'!$B$8:$I$2236,8,0),"")</f>
        <v xml:space="preserve"> </v>
      </c>
      <c r="AB4113" s="3" t="str">
        <f>IF(P4113&lt;$AC$1,"Bottom 5%","")</f>
        <v/>
      </c>
      <c r="AC4113"/>
      <c r="AD4113" t="s">
        <v>16510</v>
      </c>
      <c r="AE4113" t="s">
        <v>13883</v>
      </c>
    </row>
    <row r="4114" spans="1:31" hidden="1" x14ac:dyDescent="0.25">
      <c r="A4114" t="s">
        <v>8317</v>
      </c>
      <c r="B4114" t="s">
        <v>1778</v>
      </c>
      <c r="C4114" s="3" t="s">
        <v>32</v>
      </c>
      <c r="D4114" s="3" t="s">
        <v>4153</v>
      </c>
      <c r="E4114" s="3">
        <v>0</v>
      </c>
      <c r="F4114" s="3">
        <v>7000</v>
      </c>
      <c r="G4114" s="34">
        <v>14.39</v>
      </c>
      <c r="H4114" s="3" t="s">
        <v>46</v>
      </c>
      <c r="I4114" s="3" t="s">
        <v>46</v>
      </c>
      <c r="J4114" s="3" t="s">
        <v>8107</v>
      </c>
      <c r="K4114" s="3" t="s">
        <v>8103</v>
      </c>
      <c r="L4114" s="3" t="s">
        <v>8106</v>
      </c>
      <c r="M4114" s="26" t="s">
        <v>16689</v>
      </c>
      <c r="N4114"/>
      <c r="O4114" s="3" t="s">
        <v>78</v>
      </c>
      <c r="P4114" s="55">
        <v>115.12</v>
      </c>
      <c r="Q4114" s="55">
        <v>129.51</v>
      </c>
      <c r="R4114" s="55">
        <v>-14.39</v>
      </c>
      <c r="S4114" s="57">
        <v>-0.11</v>
      </c>
      <c r="T4114" s="55" t="s">
        <v>78</v>
      </c>
      <c r="U4114" s="55">
        <v>0</v>
      </c>
      <c r="V4114" s="55">
        <v>43.17</v>
      </c>
      <c r="W4114" s="55">
        <v>-43.17</v>
      </c>
      <c r="X4114" s="57">
        <v>-1</v>
      </c>
      <c r="Y4114" s="3" t="str">
        <f>IFERROR(VLOOKUP(A4114,'Pivot price tier'!$C$8:$L$2290,10,0),"")</f>
        <v/>
      </c>
      <c r="Z4114" s="3" t="str">
        <f>IFERROR(VLOOKUP(A4114,'Pivot price tier by size'!$D$8:$M$2512,10,0),"")</f>
        <v/>
      </c>
      <c r="AA4114" s="3" t="str">
        <f>IFERROR(VLOOKUP(A4114,'Pivot category'!$B$8:$I$2236,8,0),"")</f>
        <v/>
      </c>
      <c r="AB4114" s="3" t="str">
        <f>IF(P4114&lt;$AC$1,"Bottom 5%","")</f>
        <v>Bottom 5%</v>
      </c>
      <c r="AC4114"/>
      <c r="AD4114" t="s">
        <v>11018</v>
      </c>
      <c r="AE4114" t="s">
        <v>13857</v>
      </c>
    </row>
    <row r="4115" spans="1:31" hidden="1" x14ac:dyDescent="0.25">
      <c r="A4115" t="s">
        <v>8395</v>
      </c>
      <c r="B4115" t="s">
        <v>8394</v>
      </c>
      <c r="C4115" s="3" t="s">
        <v>32</v>
      </c>
      <c r="D4115" s="3" t="s">
        <v>8135</v>
      </c>
      <c r="E4115" s="3" t="s">
        <v>5101</v>
      </c>
      <c r="F4115" s="3">
        <v>7000</v>
      </c>
      <c r="G4115" s="34">
        <v>8.6300000000000008</v>
      </c>
      <c r="H4115" s="3" t="s">
        <v>28</v>
      </c>
      <c r="I4115" s="3" t="s">
        <v>17</v>
      </c>
      <c r="J4115" s="3" t="s">
        <v>8107</v>
      </c>
      <c r="K4115" s="3" t="s">
        <v>8103</v>
      </c>
      <c r="L4115" s="3" t="s">
        <v>8105</v>
      </c>
      <c r="M4115" s="26" t="s">
        <v>16689</v>
      </c>
      <c r="N4115"/>
      <c r="O4115" s="3">
        <v>1</v>
      </c>
      <c r="P4115" s="55">
        <v>8.6300000000000008</v>
      </c>
      <c r="Q4115" s="55">
        <v>69.040000000000006</v>
      </c>
      <c r="R4115" s="55">
        <v>-60.41</v>
      </c>
      <c r="S4115" s="57">
        <v>-0.88</v>
      </c>
      <c r="T4115" s="55">
        <v>8.6300000000000008</v>
      </c>
      <c r="U4115" s="55">
        <v>0</v>
      </c>
      <c r="V4115" s="55">
        <v>8.6300000000000008</v>
      </c>
      <c r="W4115" s="55">
        <v>-8.6300000000000008</v>
      </c>
      <c r="X4115" s="57">
        <v>-1</v>
      </c>
      <c r="Y4115" s="3" t="str">
        <f>IFERROR(VLOOKUP(A4115,'Pivot price tier'!$C$8:$L$2290,10,0),"")</f>
        <v/>
      </c>
      <c r="Z4115" s="3" t="str">
        <f>IFERROR(VLOOKUP(A4115,'Pivot price tier by size'!$D$8:$M$2512,10,0),"")</f>
        <v/>
      </c>
      <c r="AA4115" s="3" t="str">
        <f>IFERROR(VLOOKUP(A4115,'Pivot category'!$B$8:$I$2236,8,0),"")</f>
        <v/>
      </c>
      <c r="AB4115" s="3" t="str">
        <f>IF(P4115&lt;$AC$1,"Bottom 5%","")</f>
        <v>Bottom 5%</v>
      </c>
      <c r="AC4115"/>
      <c r="AD4115" t="s">
        <v>16514</v>
      </c>
      <c r="AE4115" t="s">
        <v>13858</v>
      </c>
    </row>
    <row r="4116" spans="1:31" hidden="1" x14ac:dyDescent="0.25">
      <c r="A4116" t="s">
        <v>8382</v>
      </c>
      <c r="B4116" t="s">
        <v>8381</v>
      </c>
      <c r="C4116" s="3" t="s">
        <v>32</v>
      </c>
      <c r="D4116" s="3" t="s">
        <v>8136</v>
      </c>
      <c r="E4116" s="3" t="s">
        <v>5101</v>
      </c>
      <c r="F4116" s="3">
        <v>7000</v>
      </c>
      <c r="G4116" s="34">
        <v>14.39</v>
      </c>
      <c r="H4116" s="3" t="s">
        <v>28</v>
      </c>
      <c r="I4116" s="3" t="s">
        <v>19</v>
      </c>
      <c r="J4116" s="3" t="s">
        <v>8104</v>
      </c>
      <c r="K4116" s="3" t="s">
        <v>8103</v>
      </c>
      <c r="L4116" s="3" t="s">
        <v>8108</v>
      </c>
      <c r="M4116" s="26" t="s">
        <v>16689</v>
      </c>
      <c r="N4116"/>
      <c r="O4116" s="3" t="s">
        <v>78</v>
      </c>
      <c r="P4116" s="55"/>
      <c r="Q4116" s="55">
        <v>71.95</v>
      </c>
      <c r="R4116" s="55">
        <v>-71.95</v>
      </c>
      <c r="S4116" s="57">
        <v>-1</v>
      </c>
      <c r="T4116" s="55" t="s">
        <v>78</v>
      </c>
      <c r="U4116" s="55">
        <v>0</v>
      </c>
      <c r="V4116" s="55">
        <v>14.39</v>
      </c>
      <c r="W4116" s="55">
        <v>-14.39</v>
      </c>
      <c r="X4116" s="57">
        <v>-1</v>
      </c>
      <c r="Y4116" s="3" t="str">
        <f>IFERROR(VLOOKUP(A4116,'Pivot price tier'!$C$8:$L$2290,10,0),"")</f>
        <v/>
      </c>
      <c r="Z4116" s="3" t="str">
        <f>IFERROR(VLOOKUP(A4116,'Pivot price tier by size'!$D$8:$M$2512,10,0),"")</f>
        <v/>
      </c>
      <c r="AA4116" s="3" t="str">
        <f>IFERROR(VLOOKUP(A4116,'Pivot category'!$B$8:$I$2236,8,0),"")</f>
        <v/>
      </c>
      <c r="AB4116" s="3" t="str">
        <f>IF(P4116&lt;$AC$1,"Bottom 5%","")</f>
        <v>Bottom 5%</v>
      </c>
      <c r="AC4116"/>
      <c r="AD4116" t="s">
        <v>16514</v>
      </c>
      <c r="AE4116" t="s">
        <v>13858</v>
      </c>
    </row>
    <row r="4117" spans="1:31" hidden="1" x14ac:dyDescent="0.25">
      <c r="A4117" t="s">
        <v>8378</v>
      </c>
      <c r="B4117" t="s">
        <v>8377</v>
      </c>
      <c r="C4117" s="3" t="s">
        <v>32</v>
      </c>
      <c r="D4117" s="3" t="s">
        <v>8138</v>
      </c>
      <c r="E4117" s="3" t="s">
        <v>5101</v>
      </c>
      <c r="F4117" s="3">
        <v>7000</v>
      </c>
      <c r="G4117" s="34">
        <v>14.39</v>
      </c>
      <c r="H4117" s="3" t="s">
        <v>28</v>
      </c>
      <c r="I4117" s="3" t="s">
        <v>19</v>
      </c>
      <c r="J4117" s="3" t="s">
        <v>8107</v>
      </c>
      <c r="K4117" s="3" t="s">
        <v>8103</v>
      </c>
      <c r="L4117" s="3" t="s">
        <v>8106</v>
      </c>
      <c r="M4117" s="26" t="s">
        <v>16689</v>
      </c>
      <c r="N4117"/>
      <c r="O4117" s="3">
        <v>1</v>
      </c>
      <c r="P4117" s="55"/>
      <c r="Q4117" s="55">
        <v>100.73</v>
      </c>
      <c r="R4117" s="55">
        <v>-100.73</v>
      </c>
      <c r="S4117" s="57">
        <v>-1</v>
      </c>
      <c r="T4117" s="55">
        <v>0</v>
      </c>
      <c r="U4117" s="55">
        <v>0</v>
      </c>
      <c r="V4117" s="55">
        <v>0</v>
      </c>
      <c r="W4117" s="55">
        <v>0</v>
      </c>
      <c r="X4117" s="57">
        <v>0</v>
      </c>
      <c r="Y4117" s="3" t="str">
        <f>IFERROR(VLOOKUP(A4117,'Pivot price tier'!$C$8:$L$2290,10,0),"")</f>
        <v/>
      </c>
      <c r="Z4117" s="3" t="str">
        <f>IFERROR(VLOOKUP(A4117,'Pivot price tier by size'!$D$8:$M$2512,10,0),"")</f>
        <v/>
      </c>
      <c r="AA4117" s="3" t="str">
        <f>IFERROR(VLOOKUP(A4117,'Pivot category'!$B$8:$I$2236,8,0),"")</f>
        <v/>
      </c>
      <c r="AB4117" s="3" t="str">
        <f>IF(P4117&lt;$AC$1,"Bottom 5%","")</f>
        <v>Bottom 5%</v>
      </c>
      <c r="AC4117"/>
      <c r="AD4117" t="s">
        <v>16514</v>
      </c>
      <c r="AE4117" t="s">
        <v>13858</v>
      </c>
    </row>
    <row r="4118" spans="1:31" hidden="1" x14ac:dyDescent="0.25">
      <c r="A4118" t="s">
        <v>9938</v>
      </c>
      <c r="B4118" t="s">
        <v>8579</v>
      </c>
      <c r="C4118" s="3" t="s">
        <v>32</v>
      </c>
      <c r="D4118" s="3" t="s">
        <v>8300</v>
      </c>
      <c r="E4118" s="3" t="s">
        <v>5101</v>
      </c>
      <c r="F4118" s="3">
        <v>7000</v>
      </c>
      <c r="G4118" s="34">
        <v>16.190000000000001</v>
      </c>
      <c r="H4118" s="3" t="s">
        <v>28</v>
      </c>
      <c r="I4118" s="3" t="s">
        <v>21</v>
      </c>
      <c r="J4118" s="3" t="s">
        <v>8107</v>
      </c>
      <c r="K4118" s="3" t="s">
        <v>8111</v>
      </c>
      <c r="L4118" s="3" t="s">
        <v>8106</v>
      </c>
      <c r="M4118" s="26" t="s">
        <v>16689</v>
      </c>
      <c r="N4118"/>
      <c r="O4118" s="3">
        <v>0</v>
      </c>
      <c r="P4118" s="55">
        <v>404.75</v>
      </c>
      <c r="Q4118" s="55">
        <v>809.7</v>
      </c>
      <c r="R4118" s="55">
        <v>-404.95</v>
      </c>
      <c r="S4118" s="57">
        <v>-0.5</v>
      </c>
      <c r="T4118" s="55" t="s">
        <v>78</v>
      </c>
      <c r="U4118" s="55">
        <v>178.09</v>
      </c>
      <c r="V4118" s="55">
        <v>971.64</v>
      </c>
      <c r="W4118" s="55">
        <v>-793.55</v>
      </c>
      <c r="X4118" s="57">
        <v>-0.82</v>
      </c>
      <c r="Y4118" s="3" t="str">
        <f>IFERROR(VLOOKUP(A4118,'Pivot price tier'!$C$8:$L$2290,10,0),"")</f>
        <v/>
      </c>
      <c r="Z4118" s="3" t="str">
        <f>IFERROR(VLOOKUP(A4118,'Pivot price tier by size'!$D$8:$M$2512,10,0),"")</f>
        <v/>
      </c>
      <c r="AA4118" s="3" t="str">
        <f>IFERROR(VLOOKUP(A4118,'Pivot category'!$B$8:$I$2236,8,0),"")</f>
        <v/>
      </c>
      <c r="AB4118" s="3" t="str">
        <f>IF(P4118&lt;$AC$1,"Bottom 5%","")</f>
        <v>Bottom 5%</v>
      </c>
      <c r="AC4118"/>
      <c r="AD4118" t="s">
        <v>16524</v>
      </c>
      <c r="AE4118" t="s">
        <v>16628</v>
      </c>
    </row>
    <row r="4119" spans="1:31" s="47" customFormat="1" hidden="1" x14ac:dyDescent="0.25">
      <c r="A4119" s="47" t="s">
        <v>8456</v>
      </c>
      <c r="B4119" s="47" t="s">
        <v>8455</v>
      </c>
      <c r="C4119" s="3" t="s">
        <v>32</v>
      </c>
      <c r="D4119" s="3" t="s">
        <v>8172</v>
      </c>
      <c r="E4119" s="3" t="s">
        <v>5053</v>
      </c>
      <c r="F4119" s="3">
        <v>8000</v>
      </c>
      <c r="G4119" s="34">
        <v>16.190000000000001</v>
      </c>
      <c r="H4119" s="3" t="s">
        <v>28</v>
      </c>
      <c r="I4119" s="3" t="s">
        <v>21</v>
      </c>
      <c r="J4119" s="3" t="s">
        <v>8107</v>
      </c>
      <c r="K4119" s="3" t="s">
        <v>8124</v>
      </c>
      <c r="L4119" s="3" t="s">
        <v>8106</v>
      </c>
      <c r="M4119" s="26" t="s">
        <v>16689</v>
      </c>
      <c r="O4119" s="3">
        <v>1</v>
      </c>
      <c r="P4119" s="56">
        <v>841.88</v>
      </c>
      <c r="Q4119" s="56">
        <v>2240.17</v>
      </c>
      <c r="R4119" s="56">
        <v>-1398.29</v>
      </c>
      <c r="S4119" s="58">
        <v>-0.62</v>
      </c>
      <c r="T4119" s="55">
        <v>841.88</v>
      </c>
      <c r="U4119" s="55">
        <v>210.47</v>
      </c>
      <c r="V4119" s="55">
        <v>242.91</v>
      </c>
      <c r="W4119" s="55">
        <v>-32.44</v>
      </c>
      <c r="X4119" s="57">
        <v>-0.13</v>
      </c>
      <c r="Y4119" s="3" t="str">
        <f>IFERROR(VLOOKUP(A4119,'Pivot price tier'!$C$8:$L$2290,10,0),"")</f>
        <v/>
      </c>
      <c r="Z4119" s="3" t="str">
        <f>IFERROR(VLOOKUP(A4119,'Pivot price tier by size'!$D$8:$M$2512,10,0),"")</f>
        <v/>
      </c>
      <c r="AA4119" s="3" t="str">
        <f>IFERROR(VLOOKUP(A4119,'Pivot category'!$B$8:$I$2236,8,0),"")</f>
        <v/>
      </c>
      <c r="AB4119" s="3" t="str">
        <f>IF(P4119&lt;$AC$1,"Bottom 5%","")</f>
        <v>Bottom 5%</v>
      </c>
      <c r="AD4119" t="s">
        <v>16524</v>
      </c>
      <c r="AE4119" t="s">
        <v>16628</v>
      </c>
    </row>
    <row r="4120" spans="1:31" s="47" customFormat="1" x14ac:dyDescent="0.25">
      <c r="A4120" t="s">
        <v>8698</v>
      </c>
      <c r="B4120" t="s">
        <v>8697</v>
      </c>
      <c r="C4120" s="3" t="s">
        <v>32</v>
      </c>
      <c r="D4120" s="3" t="s">
        <v>8157</v>
      </c>
      <c r="E4120" s="3">
        <v>0</v>
      </c>
      <c r="F4120" s="3">
        <v>7000</v>
      </c>
      <c r="G4120" s="34">
        <v>17.989999999999998</v>
      </c>
      <c r="H4120" s="3" t="s">
        <v>12</v>
      </c>
      <c r="I4120" s="3" t="s">
        <v>19</v>
      </c>
      <c r="J4120" s="3" t="s">
        <v>8102</v>
      </c>
      <c r="K4120" s="3" t="s">
        <v>8103</v>
      </c>
      <c r="L4120" s="3" t="s">
        <v>68</v>
      </c>
      <c r="M4120" s="26" t="s">
        <v>16689</v>
      </c>
      <c r="N4120"/>
      <c r="O4120" s="3">
        <v>93</v>
      </c>
      <c r="P4120" s="55">
        <v>66529.929999999993</v>
      </c>
      <c r="Q4120" s="55">
        <v>72791.28</v>
      </c>
      <c r="R4120" s="55">
        <v>-6261.35</v>
      </c>
      <c r="S4120" s="57">
        <v>-0.09</v>
      </c>
      <c r="T4120" s="55">
        <v>715.37559139784935</v>
      </c>
      <c r="U4120" s="55">
        <v>44515.54</v>
      </c>
      <c r="V4120" s="55">
        <v>57525.16</v>
      </c>
      <c r="W4120" s="55">
        <v>-13009.62</v>
      </c>
      <c r="X4120" s="57">
        <v>-0.23</v>
      </c>
      <c r="Y4120" s="3" t="str">
        <f>IFERROR(VLOOKUP(A4120,'Pivot price tier'!$C$8:$L$2290,10,0),"")</f>
        <v xml:space="preserve"> </v>
      </c>
      <c r="Z4120" s="3" t="str">
        <f>IFERROR(VLOOKUP(A4120,'Pivot price tier by size'!$D$8:$M$2512,10,0),"")</f>
        <v xml:space="preserve"> </v>
      </c>
      <c r="AA4120" s="3" t="str">
        <f>IFERROR(VLOOKUP(A4120,'Pivot category'!$B$8:$I$2236,8,0),"")</f>
        <v xml:space="preserve"> </v>
      </c>
      <c r="AB4120" s="3" t="str">
        <f>IF(P4120&lt;$AC$1,"Bottom 5%","")</f>
        <v/>
      </c>
      <c r="AC4120"/>
      <c r="AD4120" t="s">
        <v>16510</v>
      </c>
      <c r="AE4120" t="s">
        <v>13853</v>
      </c>
    </row>
    <row r="4121" spans="1:31" hidden="1" x14ac:dyDescent="0.25">
      <c r="A4121" t="s">
        <v>6138</v>
      </c>
      <c r="B4121" t="s">
        <v>1780</v>
      </c>
      <c r="C4121" s="3" t="s">
        <v>32</v>
      </c>
      <c r="D4121" s="3" t="s">
        <v>4155</v>
      </c>
      <c r="E4121" s="3">
        <v>0</v>
      </c>
      <c r="F4121" s="3">
        <v>7000</v>
      </c>
      <c r="G4121" s="34">
        <v>25.19</v>
      </c>
      <c r="H4121" s="3" t="s">
        <v>25</v>
      </c>
      <c r="I4121" s="3" t="s">
        <v>23</v>
      </c>
      <c r="J4121" s="3" t="s">
        <v>8107</v>
      </c>
      <c r="K4121" s="3" t="s">
        <v>8111</v>
      </c>
      <c r="L4121" s="3" t="s">
        <v>8106</v>
      </c>
      <c r="M4121" s="26" t="s">
        <v>16689</v>
      </c>
      <c r="N4121"/>
      <c r="O4121" s="3">
        <v>2</v>
      </c>
      <c r="P4121" s="55">
        <v>100.76</v>
      </c>
      <c r="Q4121" s="55">
        <v>671.84</v>
      </c>
      <c r="R4121" s="55">
        <v>-571.08000000000004</v>
      </c>
      <c r="S4121" s="57">
        <v>-0.85</v>
      </c>
      <c r="T4121" s="55">
        <v>50.38</v>
      </c>
      <c r="U4121" s="55">
        <v>0</v>
      </c>
      <c r="V4121" s="55">
        <v>251.94</v>
      </c>
      <c r="W4121" s="55">
        <v>-251.94</v>
      </c>
      <c r="X4121" s="57">
        <v>-1</v>
      </c>
      <c r="Y4121" s="3" t="str">
        <f>IFERROR(VLOOKUP(A4121,'Pivot price tier'!$C$8:$L$2290,10,0),"")</f>
        <v/>
      </c>
      <c r="Z4121" s="3" t="str">
        <f>IFERROR(VLOOKUP(A4121,'Pivot price tier by size'!$D$8:$M$2512,10,0),"")</f>
        <v/>
      </c>
      <c r="AA4121" s="3" t="str">
        <f>IFERROR(VLOOKUP(A4121,'Pivot category'!$B$8:$I$2236,8,0),"")</f>
        <v/>
      </c>
      <c r="AB4121" s="3" t="str">
        <f>IF(P4121&lt;$AC$1,"Bottom 5%","")</f>
        <v>Bottom 5%</v>
      </c>
      <c r="AC4121"/>
      <c r="AD4121" t="s">
        <v>16511</v>
      </c>
      <c r="AE4121" t="s">
        <v>13865</v>
      </c>
    </row>
    <row r="4122" spans="1:31" hidden="1" x14ac:dyDescent="0.25">
      <c r="A4122" t="s">
        <v>6182</v>
      </c>
      <c r="B4122" t="s">
        <v>1781</v>
      </c>
      <c r="C4122" s="3" t="s">
        <v>32</v>
      </c>
      <c r="D4122" s="3" t="s">
        <v>4156</v>
      </c>
      <c r="E4122" s="3">
        <v>0</v>
      </c>
      <c r="F4122" s="3">
        <v>7000</v>
      </c>
      <c r="G4122" s="34">
        <v>18.59</v>
      </c>
      <c r="H4122" s="3" t="s">
        <v>25</v>
      </c>
      <c r="I4122" s="3" t="s">
        <v>19</v>
      </c>
      <c r="J4122" s="3" t="s">
        <v>8107</v>
      </c>
      <c r="K4122" s="3" t="s">
        <v>8111</v>
      </c>
      <c r="L4122" s="3" t="s">
        <v>8105</v>
      </c>
      <c r="M4122" s="26" t="s">
        <v>16689</v>
      </c>
      <c r="N4122"/>
      <c r="O4122" s="3" t="s">
        <v>78</v>
      </c>
      <c r="P4122" s="55"/>
      <c r="Q4122" s="55">
        <v>18.59</v>
      </c>
      <c r="R4122" s="55">
        <v>-18.59</v>
      </c>
      <c r="S4122" s="57">
        <v>-1</v>
      </c>
      <c r="T4122" s="55" t="s">
        <v>78</v>
      </c>
      <c r="U4122" s="55" t="s">
        <v>78</v>
      </c>
      <c r="V4122" s="55" t="s">
        <v>78</v>
      </c>
      <c r="W4122" s="55" t="s">
        <v>78</v>
      </c>
      <c r="X4122" s="57" t="s">
        <v>78</v>
      </c>
      <c r="Y4122" s="3" t="str">
        <f>IFERROR(VLOOKUP(A4122,'Pivot price tier'!$C$8:$L$2290,10,0),"")</f>
        <v/>
      </c>
      <c r="Z4122" s="3" t="str">
        <f>IFERROR(VLOOKUP(A4122,'Pivot price tier by size'!$D$8:$M$2512,10,0),"")</f>
        <v/>
      </c>
      <c r="AA4122" s="3" t="str">
        <f>IFERROR(VLOOKUP(A4122,'Pivot category'!$B$8:$I$2236,8,0),"")</f>
        <v/>
      </c>
      <c r="AB4122" s="3" t="str">
        <f>IF(P4122&lt;$AC$1,"Bottom 5%","")</f>
        <v>Bottom 5%</v>
      </c>
      <c r="AC4122"/>
      <c r="AD4122" t="s">
        <v>16510</v>
      </c>
      <c r="AE4122" t="s">
        <v>13863</v>
      </c>
    </row>
    <row r="4123" spans="1:31" x14ac:dyDescent="0.25">
      <c r="A4123" t="s">
        <v>11200</v>
      </c>
      <c r="B4123" t="s">
        <v>11201</v>
      </c>
      <c r="C4123" s="3" t="s">
        <v>38</v>
      </c>
      <c r="D4123" s="3" t="s">
        <v>11110</v>
      </c>
      <c r="E4123" s="3" t="s">
        <v>5053</v>
      </c>
      <c r="F4123" s="3">
        <v>7000</v>
      </c>
      <c r="G4123" s="34">
        <v>39.99</v>
      </c>
      <c r="H4123" s="3" t="s">
        <v>12</v>
      </c>
      <c r="I4123" s="3" t="s">
        <v>19</v>
      </c>
      <c r="J4123" s="3" t="s">
        <v>8102</v>
      </c>
      <c r="K4123" s="3" t="s">
        <v>8103</v>
      </c>
      <c r="L4123" s="3" t="s">
        <v>68</v>
      </c>
      <c r="M4123" s="26" t="s">
        <v>16689</v>
      </c>
      <c r="N4123"/>
      <c r="O4123" s="3">
        <v>136</v>
      </c>
      <c r="P4123" s="55">
        <v>163363.32</v>
      </c>
      <c r="Q4123" s="55">
        <v>149053.07999999999</v>
      </c>
      <c r="R4123" s="55">
        <v>14310.24</v>
      </c>
      <c r="S4123" s="57">
        <v>0.1</v>
      </c>
      <c r="T4123" s="55">
        <v>1201.2008823529413</v>
      </c>
      <c r="U4123" s="55">
        <v>9702.4500000000007</v>
      </c>
      <c r="V4123" s="55">
        <v>11520.96</v>
      </c>
      <c r="W4123" s="55">
        <v>-1818.51</v>
      </c>
      <c r="X4123" s="57">
        <v>-0.16</v>
      </c>
      <c r="Y4123" s="3" t="str">
        <f>IFERROR(VLOOKUP(A4123,'Pivot price tier'!$C$8:$L$2290,10,0),"")</f>
        <v xml:space="preserve"> </v>
      </c>
      <c r="Z4123" s="3" t="str">
        <f>IFERROR(VLOOKUP(A4123,'Pivot price tier by size'!$D$8:$M$2512,10,0),"")</f>
        <v xml:space="preserve"> </v>
      </c>
      <c r="AA4123" s="3" t="str">
        <f>IFERROR(VLOOKUP(A4123,'Pivot category'!$B$8:$I$2236,8,0),"")</f>
        <v xml:space="preserve"> </v>
      </c>
      <c r="AB4123" s="3" t="str">
        <f>IF(P4123&lt;$AC$1,"Bottom 5%","")</f>
        <v/>
      </c>
      <c r="AC4123"/>
      <c r="AD4123" t="s">
        <v>11018</v>
      </c>
      <c r="AE4123" t="s">
        <v>13852</v>
      </c>
    </row>
    <row r="4124" spans="1:31" hidden="1" x14ac:dyDescent="0.25">
      <c r="A4124" t="s">
        <v>6935</v>
      </c>
      <c r="B4124" t="s">
        <v>1783</v>
      </c>
      <c r="C4124" s="3" t="s">
        <v>34</v>
      </c>
      <c r="D4124" s="3" t="s">
        <v>4158</v>
      </c>
      <c r="E4124" s="3" t="s">
        <v>5053</v>
      </c>
      <c r="F4124" s="3">
        <v>7000</v>
      </c>
      <c r="G4124" s="34">
        <v>2.99</v>
      </c>
      <c r="H4124" s="3" t="s">
        <v>28</v>
      </c>
      <c r="I4124" s="3" t="s">
        <v>13</v>
      </c>
      <c r="J4124" s="3" t="s">
        <v>8104</v>
      </c>
      <c r="K4124" s="3" t="s">
        <v>8111</v>
      </c>
      <c r="L4124" s="3" t="s">
        <v>8108</v>
      </c>
      <c r="M4124" s="26" t="s">
        <v>16689</v>
      </c>
      <c r="N4124"/>
      <c r="O4124" s="3" t="s">
        <v>78</v>
      </c>
      <c r="P4124" s="55"/>
      <c r="Q4124" s="55">
        <v>56.81</v>
      </c>
      <c r="R4124" s="55">
        <v>-56.81</v>
      </c>
      <c r="S4124" s="57">
        <v>-1</v>
      </c>
      <c r="T4124" s="55" t="s">
        <v>78</v>
      </c>
      <c r="U4124" s="55" t="s">
        <v>78</v>
      </c>
      <c r="V4124" s="55" t="s">
        <v>78</v>
      </c>
      <c r="W4124" s="55" t="s">
        <v>78</v>
      </c>
      <c r="X4124" s="57" t="s">
        <v>78</v>
      </c>
      <c r="Y4124" s="3" t="str">
        <f>IFERROR(VLOOKUP(A4124,'Pivot price tier'!$C$8:$L$2290,10,0),"")</f>
        <v/>
      </c>
      <c r="Z4124" s="3" t="str">
        <f>IFERROR(VLOOKUP(A4124,'Pivot price tier by size'!$D$8:$M$2512,10,0),"")</f>
        <v/>
      </c>
      <c r="AA4124" s="3" t="str">
        <f>IFERROR(VLOOKUP(A4124,'Pivot category'!$B$8:$I$2236,8,0),"")</f>
        <v/>
      </c>
      <c r="AB4124" s="3" t="str">
        <f>IF(P4124&lt;$AC$1,"Bottom 5%","")</f>
        <v>Bottom 5%</v>
      </c>
      <c r="AC4124"/>
      <c r="AD4124" t="s">
        <v>16510</v>
      </c>
      <c r="AE4124" t="s">
        <v>13853</v>
      </c>
    </row>
    <row r="4125" spans="1:31" hidden="1" x14ac:dyDescent="0.25">
      <c r="A4125" t="s">
        <v>5489</v>
      </c>
      <c r="B4125" t="s">
        <v>1784</v>
      </c>
      <c r="C4125" s="3" t="s">
        <v>32</v>
      </c>
      <c r="D4125" s="3" t="s">
        <v>4159</v>
      </c>
      <c r="E4125" s="3" t="s">
        <v>5053</v>
      </c>
      <c r="F4125" s="3">
        <v>7000</v>
      </c>
      <c r="G4125" s="34">
        <v>4.79</v>
      </c>
      <c r="H4125" s="3" t="s">
        <v>28</v>
      </c>
      <c r="I4125" s="3" t="s">
        <v>13</v>
      </c>
      <c r="J4125" s="3" t="s">
        <v>8107</v>
      </c>
      <c r="K4125" s="3" t="s">
        <v>8103</v>
      </c>
      <c r="L4125" s="3" t="s">
        <v>8106</v>
      </c>
      <c r="M4125" s="26" t="s">
        <v>16689</v>
      </c>
      <c r="N4125"/>
      <c r="O4125" s="3">
        <v>2</v>
      </c>
      <c r="P4125" s="55">
        <v>234.71</v>
      </c>
      <c r="Q4125" s="55">
        <v>25153.46</v>
      </c>
      <c r="R4125" s="55">
        <v>-24918.75</v>
      </c>
      <c r="S4125" s="57">
        <v>-0.99</v>
      </c>
      <c r="T4125" s="55">
        <v>117.355</v>
      </c>
      <c r="U4125" s="55">
        <v>19.16</v>
      </c>
      <c r="V4125" s="55">
        <v>15696.21</v>
      </c>
      <c r="W4125" s="55">
        <v>-15677.05</v>
      </c>
      <c r="X4125" s="57">
        <v>-1</v>
      </c>
      <c r="Y4125" s="3" t="str">
        <f>IFERROR(VLOOKUP(A4125,'Pivot price tier'!$C$8:$L$2290,10,0),"")</f>
        <v/>
      </c>
      <c r="Z4125" s="3" t="str">
        <f>IFERROR(VLOOKUP(A4125,'Pivot price tier by size'!$D$8:$M$2512,10,0),"")</f>
        <v/>
      </c>
      <c r="AA4125" s="3" t="str">
        <f>IFERROR(VLOOKUP(A4125,'Pivot category'!$B$8:$I$2236,8,0),"")</f>
        <v/>
      </c>
      <c r="AB4125" s="3" t="str">
        <f>IF(P4125&lt;$AC$1,"Bottom 5%","")</f>
        <v>Bottom 5%</v>
      </c>
      <c r="AC4125"/>
      <c r="AD4125" t="s">
        <v>16512</v>
      </c>
      <c r="AE4125" t="s">
        <v>13853</v>
      </c>
    </row>
    <row r="4126" spans="1:31" x14ac:dyDescent="0.25">
      <c r="A4126" t="s">
        <v>8692</v>
      </c>
      <c r="B4126" t="s">
        <v>6332</v>
      </c>
      <c r="C4126" s="3" t="s">
        <v>32</v>
      </c>
      <c r="D4126" s="3" t="s">
        <v>5302</v>
      </c>
      <c r="E4126" s="3" t="s">
        <v>5053</v>
      </c>
      <c r="F4126" s="3">
        <v>7000</v>
      </c>
      <c r="G4126" s="34">
        <v>21.99</v>
      </c>
      <c r="H4126" s="3" t="s">
        <v>12</v>
      </c>
      <c r="I4126" s="3" t="s">
        <v>19</v>
      </c>
      <c r="J4126" s="3" t="s">
        <v>8102</v>
      </c>
      <c r="K4126" s="3" t="s">
        <v>8103</v>
      </c>
      <c r="L4126" s="3" t="s">
        <v>68</v>
      </c>
      <c r="M4126" s="26" t="s">
        <v>16689</v>
      </c>
      <c r="N4126"/>
      <c r="O4126" s="3">
        <v>150</v>
      </c>
      <c r="P4126" s="55">
        <v>107772.45</v>
      </c>
      <c r="Q4126" s="55">
        <v>133167.82</v>
      </c>
      <c r="R4126" s="55">
        <v>-25395.37</v>
      </c>
      <c r="S4126" s="57">
        <v>-0.19</v>
      </c>
      <c r="T4126" s="55">
        <v>718.48299999999995</v>
      </c>
      <c r="U4126" s="55">
        <v>59091.96</v>
      </c>
      <c r="V4126" s="55">
        <v>60922.84</v>
      </c>
      <c r="W4126" s="55">
        <v>-1830.88</v>
      </c>
      <c r="X4126" s="57">
        <v>-0.03</v>
      </c>
      <c r="Y4126" s="3" t="str">
        <f>IFERROR(VLOOKUP(A4126,'Pivot price tier'!$C$8:$L$2290,10,0),"")</f>
        <v xml:space="preserve"> </v>
      </c>
      <c r="Z4126" s="3" t="str">
        <f>IFERROR(VLOOKUP(A4126,'Pivot price tier by size'!$D$8:$M$2512,10,0),"")</f>
        <v xml:space="preserve"> </v>
      </c>
      <c r="AA4126" s="3" t="str">
        <f>IFERROR(VLOOKUP(A4126,'Pivot category'!$B$8:$I$2236,8,0),"")</f>
        <v xml:space="preserve"> </v>
      </c>
      <c r="AB4126" s="3" t="str">
        <f>IF(P4126&lt;$AC$1,"Bottom 5%","")</f>
        <v/>
      </c>
      <c r="AC4126"/>
      <c r="AD4126" t="s">
        <v>11018</v>
      </c>
      <c r="AE4126" t="s">
        <v>13852</v>
      </c>
    </row>
    <row r="4127" spans="1:31" hidden="1" x14ac:dyDescent="0.25">
      <c r="A4127" t="s">
        <v>14747</v>
      </c>
      <c r="B4127" t="s">
        <v>14748</v>
      </c>
      <c r="C4127" s="3" t="s">
        <v>71</v>
      </c>
      <c r="D4127" s="3" t="s">
        <v>14414</v>
      </c>
      <c r="E4127" s="3">
        <v>0</v>
      </c>
      <c r="F4127" s="3">
        <v>70000</v>
      </c>
      <c r="G4127" s="34">
        <v>3.99</v>
      </c>
      <c r="H4127" s="3" t="s">
        <v>8184</v>
      </c>
      <c r="I4127" s="3" t="s">
        <v>12122</v>
      </c>
      <c r="J4127" s="3" t="s">
        <v>8102</v>
      </c>
      <c r="K4127" s="3" t="s">
        <v>8103</v>
      </c>
      <c r="L4127" s="3" t="s">
        <v>68</v>
      </c>
      <c r="M4127" s="26">
        <v>45778</v>
      </c>
      <c r="N4127"/>
      <c r="O4127" s="3">
        <v>53</v>
      </c>
      <c r="P4127" s="55">
        <v>9356.5499999999993</v>
      </c>
      <c r="Q4127" s="55">
        <v>542.64</v>
      </c>
      <c r="R4127" s="55">
        <v>8813.91</v>
      </c>
      <c r="S4127" s="57">
        <v>16.239999999999998</v>
      </c>
      <c r="T4127" s="55">
        <v>176.53867924528299</v>
      </c>
      <c r="U4127" s="55">
        <v>12392.94</v>
      </c>
      <c r="V4127" s="55">
        <v>1340.64</v>
      </c>
      <c r="W4127" s="55">
        <v>11052.3</v>
      </c>
      <c r="X4127" s="57">
        <v>8.24</v>
      </c>
      <c r="Y4127" s="3" t="str">
        <f>IFERROR(VLOOKUP(A4127,'Pivot price tier'!$C$8:$L$2290,10,0),"")</f>
        <v/>
      </c>
      <c r="Z4127" s="3" t="str">
        <f>IFERROR(VLOOKUP(A4127,'Pivot price tier by size'!$D$8:$M$2512,10,0),"")</f>
        <v/>
      </c>
      <c r="AA4127" s="3" t="str">
        <f>IFERROR(VLOOKUP(A4127,'Pivot category'!$B$8:$I$2236,8,0),"")</f>
        <v/>
      </c>
      <c r="AB4127" s="3" t="str">
        <f>IF(P4127&lt;$AC$1,"Bottom 5%","")</f>
        <v>Bottom 5%</v>
      </c>
      <c r="AC4127"/>
      <c r="AD4127" t="s">
        <v>11018</v>
      </c>
      <c r="AE4127" t="s">
        <v>16677</v>
      </c>
    </row>
    <row r="4128" spans="1:31" hidden="1" x14ac:dyDescent="0.25">
      <c r="A4128" t="s">
        <v>14749</v>
      </c>
      <c r="B4128" t="s">
        <v>14750</v>
      </c>
      <c r="C4128" s="3" t="s">
        <v>71</v>
      </c>
      <c r="D4128" s="3" t="s">
        <v>14411</v>
      </c>
      <c r="E4128" s="3">
        <v>0</v>
      </c>
      <c r="F4128" s="3">
        <v>70000</v>
      </c>
      <c r="G4128" s="34">
        <v>3.99</v>
      </c>
      <c r="H4128" s="3" t="s">
        <v>8184</v>
      </c>
      <c r="I4128" s="3" t="s">
        <v>12122</v>
      </c>
      <c r="J4128" s="3" t="s">
        <v>8102</v>
      </c>
      <c r="K4128" s="3" t="s">
        <v>8103</v>
      </c>
      <c r="L4128" s="3" t="s">
        <v>68</v>
      </c>
      <c r="M4128" s="26">
        <v>45778</v>
      </c>
      <c r="N4128"/>
      <c r="O4128" s="3">
        <v>38</v>
      </c>
      <c r="P4128" s="55">
        <v>15078.21</v>
      </c>
      <c r="Q4128" s="55">
        <v>546.63</v>
      </c>
      <c r="R4128" s="55">
        <v>14531.58</v>
      </c>
      <c r="S4128" s="57">
        <v>26.58</v>
      </c>
      <c r="T4128" s="55">
        <v>396.79499999999996</v>
      </c>
      <c r="U4128" s="55">
        <v>14810.88</v>
      </c>
      <c r="V4128" s="55">
        <v>1244.8800000000001</v>
      </c>
      <c r="W4128" s="55">
        <v>13566</v>
      </c>
      <c r="X4128" s="57">
        <v>10.9</v>
      </c>
      <c r="Y4128" s="3" t="str">
        <f>IFERROR(VLOOKUP(A4128,'Pivot price tier'!$C$8:$L$2290,10,0),"")</f>
        <v/>
      </c>
      <c r="Z4128" s="3" t="str">
        <f>IFERROR(VLOOKUP(A4128,'Pivot price tier by size'!$D$8:$M$2512,10,0),"")</f>
        <v/>
      </c>
      <c r="AA4128" s="3" t="str">
        <f>IFERROR(VLOOKUP(A4128,'Pivot category'!$B$8:$I$2236,8,0),"")</f>
        <v/>
      </c>
      <c r="AB4128" s="3" t="str">
        <f>IF(P4128&lt;$AC$1,"Bottom 5%","")</f>
        <v>Bottom 5%</v>
      </c>
      <c r="AC4128"/>
      <c r="AD4128" t="s">
        <v>11018</v>
      </c>
      <c r="AE4128" t="s">
        <v>16677</v>
      </c>
    </row>
    <row r="4129" spans="1:31" hidden="1" x14ac:dyDescent="0.25">
      <c r="A4129" t="s">
        <v>14751</v>
      </c>
      <c r="B4129" t="s">
        <v>14752</v>
      </c>
      <c r="C4129" s="3" t="s">
        <v>71</v>
      </c>
      <c r="D4129" s="3" t="s">
        <v>14412</v>
      </c>
      <c r="E4129" s="3">
        <v>0</v>
      </c>
      <c r="F4129" s="3">
        <v>70000</v>
      </c>
      <c r="G4129" s="34">
        <v>3.99</v>
      </c>
      <c r="H4129" s="3" t="s">
        <v>8184</v>
      </c>
      <c r="I4129" s="3" t="s">
        <v>12122</v>
      </c>
      <c r="J4129" s="3" t="s">
        <v>8102</v>
      </c>
      <c r="K4129" s="3" t="s">
        <v>8103</v>
      </c>
      <c r="L4129" s="3" t="s">
        <v>68</v>
      </c>
      <c r="M4129" s="26">
        <v>45778</v>
      </c>
      <c r="N4129"/>
      <c r="O4129" s="3">
        <v>51</v>
      </c>
      <c r="P4129" s="55">
        <v>55285.440000000002</v>
      </c>
      <c r="Q4129" s="55">
        <v>546.63</v>
      </c>
      <c r="R4129" s="55">
        <v>54738.81</v>
      </c>
      <c r="S4129" s="57">
        <v>100.14</v>
      </c>
      <c r="T4129" s="55">
        <v>1084.0282352941176</v>
      </c>
      <c r="U4129" s="55">
        <v>39927.93</v>
      </c>
      <c r="V4129" s="55">
        <v>1723.68</v>
      </c>
      <c r="W4129" s="55">
        <v>38204.25</v>
      </c>
      <c r="X4129" s="57">
        <v>22.16</v>
      </c>
      <c r="Y4129" s="3" t="str">
        <f>IFERROR(VLOOKUP(A4129,'Pivot price tier'!$C$8:$L$2290,10,0),"")</f>
        <v/>
      </c>
      <c r="Z4129" s="3" t="str">
        <f>IFERROR(VLOOKUP(A4129,'Pivot price tier by size'!$D$8:$M$2512,10,0),"")</f>
        <v/>
      </c>
      <c r="AA4129" s="3" t="str">
        <f>IFERROR(VLOOKUP(A4129,'Pivot category'!$B$8:$I$2236,8,0),"")</f>
        <v/>
      </c>
      <c r="AB4129" s="3" t="str">
        <f>IF(P4129&lt;$AC$1,"Bottom 5%","")</f>
        <v/>
      </c>
      <c r="AC4129"/>
      <c r="AD4129" t="s">
        <v>11018</v>
      </c>
      <c r="AE4129" t="s">
        <v>16677</v>
      </c>
    </row>
    <row r="4130" spans="1:31" hidden="1" x14ac:dyDescent="0.25">
      <c r="A4130" t="s">
        <v>15855</v>
      </c>
      <c r="B4130" t="s">
        <v>15856</v>
      </c>
      <c r="C4130" s="3" t="s">
        <v>71</v>
      </c>
      <c r="D4130" s="3" t="s">
        <v>14413</v>
      </c>
      <c r="E4130" s="3">
        <v>0</v>
      </c>
      <c r="F4130" s="3">
        <v>70000</v>
      </c>
      <c r="G4130" s="34">
        <v>3.99</v>
      </c>
      <c r="H4130" s="3" t="s">
        <v>8184</v>
      </c>
      <c r="I4130" s="3" t="s">
        <v>12122</v>
      </c>
      <c r="J4130" s="3" t="s">
        <v>8107</v>
      </c>
      <c r="K4130" s="3" t="s">
        <v>8103</v>
      </c>
      <c r="L4130" s="3" t="s">
        <v>68</v>
      </c>
      <c r="M4130" s="26">
        <v>45692</v>
      </c>
      <c r="N4130"/>
      <c r="O4130" s="3">
        <v>23</v>
      </c>
      <c r="P4130" s="55">
        <v>6056.82</v>
      </c>
      <c r="Q4130" s="55"/>
      <c r="R4130" s="55">
        <v>6056.82</v>
      </c>
      <c r="S4130" s="57"/>
      <c r="T4130" s="55">
        <v>263.33999999999997</v>
      </c>
      <c r="U4130" s="55">
        <v>5845.35</v>
      </c>
      <c r="V4130" s="55">
        <v>0</v>
      </c>
      <c r="W4130" s="55">
        <v>5845.35</v>
      </c>
      <c r="X4130" s="57">
        <v>0</v>
      </c>
      <c r="Y4130" s="3" t="str">
        <f>IFERROR(VLOOKUP(A4130,'Pivot price tier'!$C$8:$L$2290,10,0),"")</f>
        <v/>
      </c>
      <c r="Z4130" s="3" t="str">
        <f>IFERROR(VLOOKUP(A4130,'Pivot price tier by size'!$D$8:$M$2512,10,0),"")</f>
        <v/>
      </c>
      <c r="AA4130" s="3" t="str">
        <f>IFERROR(VLOOKUP(A4130,'Pivot category'!$B$8:$I$2236,8,0),"")</f>
        <v/>
      </c>
      <c r="AB4130" s="3" t="str">
        <f>IF(P4130&lt;$AC$1,"Bottom 5%","")</f>
        <v>Bottom 5%</v>
      </c>
      <c r="AC4130"/>
      <c r="AD4130" t="s">
        <v>11018</v>
      </c>
      <c r="AE4130" t="s">
        <v>16677</v>
      </c>
    </row>
    <row r="4131" spans="1:31" hidden="1" x14ac:dyDescent="0.25">
      <c r="A4131" t="s">
        <v>7107</v>
      </c>
      <c r="B4131" t="s">
        <v>4949</v>
      </c>
      <c r="C4131" s="3" t="s">
        <v>69</v>
      </c>
      <c r="D4131" s="3" t="s">
        <v>4897</v>
      </c>
      <c r="E4131" s="3" t="s">
        <v>5101</v>
      </c>
      <c r="F4131" s="3">
        <v>7000</v>
      </c>
      <c r="G4131" s="34">
        <v>1.19</v>
      </c>
      <c r="H4131" s="3" t="s">
        <v>28</v>
      </c>
      <c r="I4131" s="3" t="s">
        <v>70</v>
      </c>
      <c r="J4131" s="3" t="s">
        <v>8107</v>
      </c>
      <c r="K4131" s="3" t="s">
        <v>8103</v>
      </c>
      <c r="L4131" s="3" t="s">
        <v>8105</v>
      </c>
      <c r="M4131" s="26" t="s">
        <v>16689</v>
      </c>
      <c r="N4131"/>
      <c r="O4131" s="3">
        <v>13</v>
      </c>
      <c r="P4131" s="55">
        <v>233.24</v>
      </c>
      <c r="Q4131" s="55">
        <v>461.72</v>
      </c>
      <c r="R4131" s="55">
        <v>-228.48</v>
      </c>
      <c r="S4131" s="57">
        <v>-0.49</v>
      </c>
      <c r="T4131" s="55">
        <v>17.941538461538464</v>
      </c>
      <c r="U4131" s="55">
        <v>16.66</v>
      </c>
      <c r="V4131" s="55">
        <v>297.5</v>
      </c>
      <c r="W4131" s="55">
        <v>-280.83999999999997</v>
      </c>
      <c r="X4131" s="57">
        <v>-0.94</v>
      </c>
      <c r="Y4131" s="3" t="str">
        <f>IFERROR(VLOOKUP(A4131,'Pivot price tier'!$C$8:$L$2290,10,0),"")</f>
        <v/>
      </c>
      <c r="Z4131" s="3" t="str">
        <f>IFERROR(VLOOKUP(A4131,'Pivot price tier by size'!$D$8:$M$2512,10,0),"")</f>
        <v/>
      </c>
      <c r="AA4131" s="3" t="str">
        <f>IFERROR(VLOOKUP(A4131,'Pivot category'!$B$8:$I$2236,8,0),"")</f>
        <v/>
      </c>
      <c r="AB4131" s="3" t="str">
        <f>IF(P4131&lt;$AC$1,"Bottom 5%","")</f>
        <v>Bottom 5%</v>
      </c>
      <c r="AC4131"/>
      <c r="AD4131" t="s">
        <v>16512</v>
      </c>
      <c r="AE4131" t="s">
        <v>13902</v>
      </c>
    </row>
    <row r="4132" spans="1:31" hidden="1" x14ac:dyDescent="0.25">
      <c r="A4132" t="s">
        <v>6941</v>
      </c>
      <c r="B4132" t="s">
        <v>1786</v>
      </c>
      <c r="C4132" s="3" t="s">
        <v>34</v>
      </c>
      <c r="D4132" s="3" t="s">
        <v>4161</v>
      </c>
      <c r="E4132" s="3">
        <v>0</v>
      </c>
      <c r="F4132" s="3">
        <v>7000</v>
      </c>
      <c r="G4132" s="34">
        <v>5.99</v>
      </c>
      <c r="H4132" s="3" t="s">
        <v>25</v>
      </c>
      <c r="I4132" s="3" t="s">
        <v>17</v>
      </c>
      <c r="J4132" s="3" t="s">
        <v>8104</v>
      </c>
      <c r="K4132" s="3" t="s">
        <v>8111</v>
      </c>
      <c r="L4132" s="3" t="s">
        <v>8108</v>
      </c>
      <c r="M4132" s="26" t="s">
        <v>16689</v>
      </c>
      <c r="N4132"/>
      <c r="O4132" s="3" t="s">
        <v>78</v>
      </c>
      <c r="P4132" s="55">
        <v>0</v>
      </c>
      <c r="Q4132" s="55">
        <v>0</v>
      </c>
      <c r="R4132" s="55">
        <v>0</v>
      </c>
      <c r="S4132" s="57"/>
      <c r="T4132" s="55" t="s">
        <v>78</v>
      </c>
      <c r="U4132" s="55">
        <v>0</v>
      </c>
      <c r="V4132" s="55">
        <v>0</v>
      </c>
      <c r="W4132" s="55">
        <v>0</v>
      </c>
      <c r="X4132" s="57">
        <v>0</v>
      </c>
      <c r="Y4132" s="3" t="str">
        <f>IFERROR(VLOOKUP(A4132,'Pivot price tier'!$C$8:$L$2290,10,0),"")</f>
        <v/>
      </c>
      <c r="Z4132" s="3" t="str">
        <f>IFERROR(VLOOKUP(A4132,'Pivot price tier by size'!$D$8:$M$2512,10,0),"")</f>
        <v/>
      </c>
      <c r="AA4132" s="3" t="str">
        <f>IFERROR(VLOOKUP(A4132,'Pivot category'!$B$8:$I$2236,8,0),"")</f>
        <v/>
      </c>
      <c r="AB4132" s="3" t="str">
        <f>IF(P4132&lt;$AC$1,"Bottom 5%","")</f>
        <v>Bottom 5%</v>
      </c>
      <c r="AC4132"/>
      <c r="AD4132" t="s">
        <v>16512</v>
      </c>
      <c r="AE4132" t="s">
        <v>13902</v>
      </c>
    </row>
    <row r="4133" spans="1:31" hidden="1" x14ac:dyDescent="0.25">
      <c r="A4133" t="s">
        <v>11452</v>
      </c>
      <c r="B4133" t="s">
        <v>12350</v>
      </c>
      <c r="C4133" s="3" t="s">
        <v>32</v>
      </c>
      <c r="D4133" s="3" t="s">
        <v>4162</v>
      </c>
      <c r="E4133" s="3" t="s">
        <v>5053</v>
      </c>
      <c r="F4133" s="3">
        <v>5000</v>
      </c>
      <c r="G4133" s="34">
        <v>14.39</v>
      </c>
      <c r="H4133" s="3" t="s">
        <v>25</v>
      </c>
      <c r="I4133" s="3" t="s">
        <v>19</v>
      </c>
      <c r="J4133" s="3" t="s">
        <v>8104</v>
      </c>
      <c r="K4133" s="3" t="s">
        <v>8111</v>
      </c>
      <c r="L4133" s="3" t="s">
        <v>8108</v>
      </c>
      <c r="M4133" s="26" t="s">
        <v>16689</v>
      </c>
      <c r="N4133"/>
      <c r="O4133" s="3" t="s">
        <v>78</v>
      </c>
      <c r="P4133" s="55"/>
      <c r="Q4133" s="55">
        <v>57.56</v>
      </c>
      <c r="R4133" s="55">
        <v>-57.56</v>
      </c>
      <c r="S4133" s="57">
        <v>-1</v>
      </c>
      <c r="T4133" s="55" t="s">
        <v>78</v>
      </c>
      <c r="U4133" s="55">
        <v>0</v>
      </c>
      <c r="V4133" s="55">
        <v>86.34</v>
      </c>
      <c r="W4133" s="55">
        <v>-86.34</v>
      </c>
      <c r="X4133" s="57">
        <v>-1</v>
      </c>
      <c r="Y4133" s="3" t="str">
        <f>IFERROR(VLOOKUP(A4133,'Pivot price tier'!$C$8:$L$2290,10,0),"")</f>
        <v/>
      </c>
      <c r="Z4133" s="3" t="str">
        <f>IFERROR(VLOOKUP(A4133,'Pivot price tier by size'!$D$8:$M$2512,10,0),"")</f>
        <v/>
      </c>
      <c r="AA4133" s="3" t="str">
        <f>IFERROR(VLOOKUP(A4133,'Pivot category'!$B$8:$I$2236,8,0),"")</f>
        <v/>
      </c>
      <c r="AB4133" s="3" t="str">
        <f>IF(P4133&lt;$AC$1,"Bottom 5%","")</f>
        <v>Bottom 5%</v>
      </c>
      <c r="AC4133"/>
      <c r="AD4133" t="s">
        <v>16512</v>
      </c>
      <c r="AE4133" t="s">
        <v>13902</v>
      </c>
    </row>
    <row r="4134" spans="1:31" hidden="1" x14ac:dyDescent="0.25">
      <c r="A4134" t="s">
        <v>15857</v>
      </c>
      <c r="B4134" t="s">
        <v>15858</v>
      </c>
      <c r="C4134" s="3" t="s">
        <v>32</v>
      </c>
      <c r="D4134" s="3" t="s">
        <v>16037</v>
      </c>
      <c r="E4134" s="3" t="s">
        <v>5053</v>
      </c>
      <c r="F4134" s="3">
        <v>30000</v>
      </c>
      <c r="G4134" s="34">
        <v>166.99</v>
      </c>
      <c r="H4134" s="3" t="s">
        <v>12</v>
      </c>
      <c r="I4134" s="3" t="s">
        <v>74</v>
      </c>
      <c r="J4134" s="3" t="s">
        <v>13166</v>
      </c>
      <c r="K4134" s="3" t="s">
        <v>8115</v>
      </c>
      <c r="L4134" s="3" t="s">
        <v>68</v>
      </c>
      <c r="M4134" s="26">
        <v>45954</v>
      </c>
      <c r="N4134"/>
      <c r="O4134" s="3" t="s">
        <v>78</v>
      </c>
      <c r="P4134" s="55">
        <v>7180.57</v>
      </c>
      <c r="Q4134" s="55"/>
      <c r="R4134" s="55">
        <v>7180.57</v>
      </c>
      <c r="S4134" s="57"/>
      <c r="T4134" s="55" t="s">
        <v>78</v>
      </c>
      <c r="U4134" s="55">
        <v>834.95</v>
      </c>
      <c r="V4134" s="55">
        <v>0</v>
      </c>
      <c r="W4134" s="55">
        <v>834.95</v>
      </c>
      <c r="X4134" s="57">
        <v>0</v>
      </c>
      <c r="Y4134" s="3" t="str">
        <f>IFERROR(VLOOKUP(A4134,'Pivot price tier'!$C$8:$L$2290,10,0),"")</f>
        <v/>
      </c>
      <c r="Z4134" s="3" t="str">
        <f>IFERROR(VLOOKUP(A4134,'Pivot price tier by size'!$D$8:$M$2512,10,0),"")</f>
        <v/>
      </c>
      <c r="AA4134" s="3" t="str">
        <f>IFERROR(VLOOKUP(A4134,'Pivot category'!$B$8:$I$2236,8,0),"")</f>
        <v/>
      </c>
      <c r="AB4134" s="3" t="str">
        <f>IF(P4134&lt;$AC$1,"Bottom 5%","")</f>
        <v>Bottom 5%</v>
      </c>
      <c r="AC4134"/>
      <c r="AD4134" t="s">
        <v>16550</v>
      </c>
      <c r="AE4134" t="s">
        <v>13868</v>
      </c>
    </row>
    <row r="4135" spans="1:31" hidden="1" x14ac:dyDescent="0.25">
      <c r="A4135" t="s">
        <v>10693</v>
      </c>
      <c r="B4135" t="s">
        <v>10694</v>
      </c>
      <c r="C4135" s="3" t="s">
        <v>32</v>
      </c>
      <c r="D4135" s="3" t="s">
        <v>10498</v>
      </c>
      <c r="E4135" s="3">
        <v>0</v>
      </c>
      <c r="F4135" s="3">
        <v>7000</v>
      </c>
      <c r="G4135" s="34">
        <v>17.989999999999998</v>
      </c>
      <c r="H4135" s="3" t="s">
        <v>29</v>
      </c>
      <c r="I4135" s="3" t="s">
        <v>19</v>
      </c>
      <c r="J4135" s="3" t="s">
        <v>8107</v>
      </c>
      <c r="K4135" s="3" t="s">
        <v>8109</v>
      </c>
      <c r="L4135" s="3" t="s">
        <v>8106</v>
      </c>
      <c r="M4135" s="26" t="s">
        <v>16689</v>
      </c>
      <c r="N4135"/>
      <c r="O4135" s="3">
        <v>4</v>
      </c>
      <c r="P4135" s="55">
        <v>71.959999999999994</v>
      </c>
      <c r="Q4135" s="55">
        <v>998.47</v>
      </c>
      <c r="R4135" s="55">
        <v>-926.51</v>
      </c>
      <c r="S4135" s="57">
        <v>-0.93</v>
      </c>
      <c r="T4135" s="55">
        <v>17.989999999999998</v>
      </c>
      <c r="U4135" s="55" t="s">
        <v>78</v>
      </c>
      <c r="V4135" s="55" t="s">
        <v>78</v>
      </c>
      <c r="W4135" s="55" t="s">
        <v>78</v>
      </c>
      <c r="X4135" s="57" t="s">
        <v>78</v>
      </c>
      <c r="Y4135" s="3" t="str">
        <f>IFERROR(VLOOKUP(A4135,'Pivot price tier'!$C$8:$L$2290,10,0),"")</f>
        <v/>
      </c>
      <c r="Z4135" s="3" t="str">
        <f>IFERROR(VLOOKUP(A4135,'Pivot price tier by size'!$D$8:$M$2512,10,0),"")</f>
        <v/>
      </c>
      <c r="AA4135" s="3" t="str">
        <f>IFERROR(VLOOKUP(A4135,'Pivot category'!$B$8:$I$2236,8,0),"")</f>
        <v/>
      </c>
      <c r="AB4135" s="3" t="str">
        <f>IF(P4135&lt;$AC$1,"Bottom 5%","")</f>
        <v>Bottom 5%</v>
      </c>
      <c r="AC4135"/>
      <c r="AD4135" t="s">
        <v>11018</v>
      </c>
      <c r="AE4135" t="s">
        <v>13932</v>
      </c>
    </row>
    <row r="4136" spans="1:31" hidden="1" x14ac:dyDescent="0.25">
      <c r="A4136" t="s">
        <v>14753</v>
      </c>
      <c r="B4136" t="s">
        <v>14754</v>
      </c>
      <c r="C4136" s="3" t="s">
        <v>32</v>
      </c>
      <c r="D4136" s="3" t="s">
        <v>4163</v>
      </c>
      <c r="E4136" s="3" t="s">
        <v>5101</v>
      </c>
      <c r="F4136" s="3">
        <v>4000</v>
      </c>
      <c r="G4136" s="34">
        <v>17.989999999999998</v>
      </c>
      <c r="H4136" s="3" t="s">
        <v>26</v>
      </c>
      <c r="I4136" s="3" t="s">
        <v>19</v>
      </c>
      <c r="J4136" s="3" t="s">
        <v>8107</v>
      </c>
      <c r="K4136" s="3" t="s">
        <v>8111</v>
      </c>
      <c r="L4136" s="3" t="s">
        <v>8106</v>
      </c>
      <c r="M4136" s="26">
        <v>45778</v>
      </c>
      <c r="N4136"/>
      <c r="O4136" s="3">
        <v>1</v>
      </c>
      <c r="P4136" s="55">
        <v>35.979999999999997</v>
      </c>
      <c r="Q4136" s="55">
        <v>17.989999999999998</v>
      </c>
      <c r="R4136" s="55">
        <v>17.989999999999998</v>
      </c>
      <c r="S4136" s="57">
        <v>1</v>
      </c>
      <c r="T4136" s="55">
        <v>35.979999999999997</v>
      </c>
      <c r="U4136" s="55" t="s">
        <v>78</v>
      </c>
      <c r="V4136" s="55" t="s">
        <v>78</v>
      </c>
      <c r="W4136" s="55" t="s">
        <v>78</v>
      </c>
      <c r="X4136" s="57" t="s">
        <v>78</v>
      </c>
      <c r="Y4136" s="3" t="str">
        <f>IFERROR(VLOOKUP(A4136,'Pivot price tier'!$C$8:$L$2290,10,0),"")</f>
        <v/>
      </c>
      <c r="Z4136" s="3" t="str">
        <f>IFERROR(VLOOKUP(A4136,'Pivot price tier by size'!$D$8:$M$2512,10,0),"")</f>
        <v/>
      </c>
      <c r="AA4136" s="3" t="str">
        <f>IFERROR(VLOOKUP(A4136,'Pivot category'!$B$8:$I$2236,8,0),"")</f>
        <v/>
      </c>
      <c r="AB4136" s="3" t="str">
        <f>IF(P4136&lt;$AC$1,"Bottom 5%","")</f>
        <v>Bottom 5%</v>
      </c>
      <c r="AC4136"/>
      <c r="AD4136" t="s">
        <v>11018</v>
      </c>
      <c r="AE4136" t="s">
        <v>13932</v>
      </c>
    </row>
    <row r="4137" spans="1:31" hidden="1" x14ac:dyDescent="0.25">
      <c r="A4137" t="s">
        <v>6111</v>
      </c>
      <c r="B4137" t="s">
        <v>1787</v>
      </c>
      <c r="C4137" s="3" t="s">
        <v>32</v>
      </c>
      <c r="D4137" s="3" t="s">
        <v>4164</v>
      </c>
      <c r="E4137" s="3" t="s">
        <v>5053</v>
      </c>
      <c r="F4137" s="3">
        <v>7000</v>
      </c>
      <c r="G4137" s="34">
        <v>28.79</v>
      </c>
      <c r="H4137" s="3" t="s">
        <v>26</v>
      </c>
      <c r="I4137" s="3" t="s">
        <v>23</v>
      </c>
      <c r="J4137" s="3" t="s">
        <v>8107</v>
      </c>
      <c r="K4137" s="3" t="s">
        <v>8111</v>
      </c>
      <c r="L4137" s="3" t="s">
        <v>8108</v>
      </c>
      <c r="M4137" s="26" t="s">
        <v>16689</v>
      </c>
      <c r="N4137"/>
      <c r="O4137" s="3" t="s">
        <v>78</v>
      </c>
      <c r="P4137" s="55"/>
      <c r="Q4137" s="55">
        <v>115.16</v>
      </c>
      <c r="R4137" s="55">
        <v>-115.16</v>
      </c>
      <c r="S4137" s="57">
        <v>-1</v>
      </c>
      <c r="T4137" s="55" t="s">
        <v>78</v>
      </c>
      <c r="U4137" s="55" t="s">
        <v>78</v>
      </c>
      <c r="V4137" s="55" t="s">
        <v>78</v>
      </c>
      <c r="W4137" s="55" t="s">
        <v>78</v>
      </c>
      <c r="X4137" s="57" t="s">
        <v>78</v>
      </c>
      <c r="Y4137" s="3" t="str">
        <f>IFERROR(VLOOKUP(A4137,'Pivot price tier'!$C$8:$L$2290,10,0),"")</f>
        <v/>
      </c>
      <c r="Z4137" s="3" t="str">
        <f>IFERROR(VLOOKUP(A4137,'Pivot price tier by size'!$D$8:$M$2512,10,0),"")</f>
        <v/>
      </c>
      <c r="AA4137" s="3" t="str">
        <f>IFERROR(VLOOKUP(A4137,'Pivot category'!$B$8:$I$2236,8,0),"")</f>
        <v/>
      </c>
      <c r="AB4137" s="3" t="str">
        <f>IF(P4137&lt;$AC$1,"Bottom 5%","")</f>
        <v>Bottom 5%</v>
      </c>
      <c r="AC4137"/>
      <c r="AD4137" t="s">
        <v>16512</v>
      </c>
      <c r="AE4137" t="s">
        <v>13932</v>
      </c>
    </row>
    <row r="4138" spans="1:31" hidden="1" x14ac:dyDescent="0.25">
      <c r="A4138" t="s">
        <v>13540</v>
      </c>
      <c r="B4138" t="s">
        <v>1788</v>
      </c>
      <c r="C4138" s="3" t="s">
        <v>32</v>
      </c>
      <c r="D4138" s="3" t="s">
        <v>4165</v>
      </c>
      <c r="E4138" s="3" t="s">
        <v>5101</v>
      </c>
      <c r="F4138" s="3">
        <v>7000</v>
      </c>
      <c r="G4138" s="34">
        <v>17.989999999999998</v>
      </c>
      <c r="H4138" s="3" t="s">
        <v>26</v>
      </c>
      <c r="I4138" s="3" t="s">
        <v>19</v>
      </c>
      <c r="J4138" s="3" t="s">
        <v>8107</v>
      </c>
      <c r="K4138" s="3" t="s">
        <v>8111</v>
      </c>
      <c r="L4138" s="3" t="s">
        <v>8106</v>
      </c>
      <c r="M4138" s="26" t="s">
        <v>16689</v>
      </c>
      <c r="N4138"/>
      <c r="O4138" s="3">
        <v>1</v>
      </c>
      <c r="P4138" s="55"/>
      <c r="Q4138" s="55">
        <v>71.959999999999994</v>
      </c>
      <c r="R4138" s="55">
        <v>-71.959999999999994</v>
      </c>
      <c r="S4138" s="57">
        <v>-1</v>
      </c>
      <c r="T4138" s="55">
        <v>0</v>
      </c>
      <c r="U4138" s="55" t="s">
        <v>78</v>
      </c>
      <c r="V4138" s="55" t="s">
        <v>78</v>
      </c>
      <c r="W4138" s="55" t="s">
        <v>78</v>
      </c>
      <c r="X4138" s="57" t="s">
        <v>78</v>
      </c>
      <c r="Y4138" s="3" t="str">
        <f>IFERROR(VLOOKUP(A4138,'Pivot price tier'!$C$8:$L$2290,10,0),"")</f>
        <v/>
      </c>
      <c r="Z4138" s="3" t="str">
        <f>IFERROR(VLOOKUP(A4138,'Pivot price tier by size'!$D$8:$M$2512,10,0),"")</f>
        <v/>
      </c>
      <c r="AA4138" s="3" t="str">
        <f>IFERROR(VLOOKUP(A4138,'Pivot category'!$B$8:$I$2236,8,0),"")</f>
        <v/>
      </c>
      <c r="AB4138" s="3" t="str">
        <f>IF(P4138&lt;$AC$1,"Bottom 5%","")</f>
        <v>Bottom 5%</v>
      </c>
      <c r="AC4138"/>
      <c r="AD4138" t="s">
        <v>16512</v>
      </c>
      <c r="AE4138" t="s">
        <v>13932</v>
      </c>
    </row>
    <row r="4139" spans="1:31" hidden="1" x14ac:dyDescent="0.25">
      <c r="A4139" t="s">
        <v>13541</v>
      </c>
      <c r="B4139" t="s">
        <v>13542</v>
      </c>
      <c r="C4139" s="3" t="s">
        <v>32</v>
      </c>
      <c r="D4139" s="3" t="s">
        <v>4166</v>
      </c>
      <c r="E4139" s="3" t="s">
        <v>5101</v>
      </c>
      <c r="F4139" s="3">
        <v>5000</v>
      </c>
      <c r="G4139" s="34">
        <v>17.989999999999998</v>
      </c>
      <c r="H4139" s="3" t="s">
        <v>26</v>
      </c>
      <c r="I4139" s="3" t="s">
        <v>19</v>
      </c>
      <c r="J4139" s="3" t="s">
        <v>8107</v>
      </c>
      <c r="K4139" s="3" t="s">
        <v>8111</v>
      </c>
      <c r="L4139" s="3" t="s">
        <v>8106</v>
      </c>
      <c r="M4139" s="26">
        <v>45597</v>
      </c>
      <c r="N4139"/>
      <c r="O4139" s="3">
        <v>1</v>
      </c>
      <c r="P4139" s="55">
        <v>17.989999999999998</v>
      </c>
      <c r="Q4139" s="55">
        <v>53.97</v>
      </c>
      <c r="R4139" s="55">
        <v>-35.979999999999997</v>
      </c>
      <c r="S4139" s="57">
        <v>-0.67</v>
      </c>
      <c r="T4139" s="55">
        <v>17.989999999999998</v>
      </c>
      <c r="U4139" s="55" t="s">
        <v>78</v>
      </c>
      <c r="V4139" s="55" t="s">
        <v>78</v>
      </c>
      <c r="W4139" s="55" t="s">
        <v>78</v>
      </c>
      <c r="X4139" s="57" t="s">
        <v>78</v>
      </c>
      <c r="Y4139" s="3" t="str">
        <f>IFERROR(VLOOKUP(A4139,'Pivot price tier'!$C$8:$L$2290,10,0),"")</f>
        <v/>
      </c>
      <c r="Z4139" s="3" t="str">
        <f>IFERROR(VLOOKUP(A4139,'Pivot price tier by size'!$D$8:$M$2512,10,0),"")</f>
        <v/>
      </c>
      <c r="AA4139" s="3" t="str">
        <f>IFERROR(VLOOKUP(A4139,'Pivot category'!$B$8:$I$2236,8,0),"")</f>
        <v/>
      </c>
      <c r="AB4139" s="3" t="str">
        <f>IF(P4139&lt;$AC$1,"Bottom 5%","")</f>
        <v>Bottom 5%</v>
      </c>
      <c r="AC4139"/>
      <c r="AD4139" t="s">
        <v>11018</v>
      </c>
      <c r="AE4139" t="s">
        <v>13932</v>
      </c>
    </row>
    <row r="4140" spans="1:31" hidden="1" x14ac:dyDescent="0.25">
      <c r="A4140" t="s">
        <v>9939</v>
      </c>
      <c r="B4140" t="s">
        <v>9940</v>
      </c>
      <c r="C4140" s="3" t="s">
        <v>32</v>
      </c>
      <c r="D4140" s="3" t="s">
        <v>8546</v>
      </c>
      <c r="E4140" s="3" t="s">
        <v>5053</v>
      </c>
      <c r="F4140" s="3">
        <v>10000</v>
      </c>
      <c r="G4140" s="34">
        <v>55.77</v>
      </c>
      <c r="H4140" s="3" t="s">
        <v>26</v>
      </c>
      <c r="I4140" s="3" t="s">
        <v>74</v>
      </c>
      <c r="J4140" s="3" t="s">
        <v>8204</v>
      </c>
      <c r="K4140" s="3" t="s">
        <v>8111</v>
      </c>
      <c r="L4140" s="3" t="s">
        <v>8105</v>
      </c>
      <c r="M4140" s="26" t="s">
        <v>16689</v>
      </c>
      <c r="N4140"/>
      <c r="O4140" s="3">
        <v>1</v>
      </c>
      <c r="P4140" s="55">
        <v>167.31</v>
      </c>
      <c r="Q4140" s="55">
        <v>167.31</v>
      </c>
      <c r="R4140" s="55">
        <v>0</v>
      </c>
      <c r="S4140" s="57">
        <v>0</v>
      </c>
      <c r="T4140" s="55">
        <v>167.31</v>
      </c>
      <c r="U4140" s="55" t="s">
        <v>78</v>
      </c>
      <c r="V4140" s="55" t="s">
        <v>78</v>
      </c>
      <c r="W4140" s="55" t="s">
        <v>78</v>
      </c>
      <c r="X4140" s="57" t="s">
        <v>78</v>
      </c>
      <c r="Y4140" s="3" t="str">
        <f>IFERROR(VLOOKUP(A4140,'Pivot price tier'!$C$8:$L$2290,10,0),"")</f>
        <v/>
      </c>
      <c r="Z4140" s="3" t="str">
        <f>IFERROR(VLOOKUP(A4140,'Pivot price tier by size'!$D$8:$M$2512,10,0),"")</f>
        <v/>
      </c>
      <c r="AA4140" s="3" t="str">
        <f>IFERROR(VLOOKUP(A4140,'Pivot category'!$B$8:$I$2236,8,0),"")</f>
        <v/>
      </c>
      <c r="AB4140" s="3" t="str">
        <f>IF(P4140&lt;$AC$1,"Bottom 5%","")</f>
        <v>Bottom 5%</v>
      </c>
      <c r="AC4140"/>
      <c r="AD4140" t="s">
        <v>16550</v>
      </c>
      <c r="AE4140" t="s">
        <v>16601</v>
      </c>
    </row>
    <row r="4141" spans="1:31" hidden="1" x14ac:dyDescent="0.25">
      <c r="A4141" t="s">
        <v>6468</v>
      </c>
      <c r="B4141" t="s">
        <v>6467</v>
      </c>
      <c r="C4141" s="3" t="s">
        <v>32</v>
      </c>
      <c r="D4141" s="3" t="s">
        <v>7968</v>
      </c>
      <c r="E4141" s="3" t="s">
        <v>5053</v>
      </c>
      <c r="F4141" s="3">
        <v>7000</v>
      </c>
      <c r="G4141" s="34">
        <v>26.99</v>
      </c>
      <c r="H4141" s="3" t="s">
        <v>26</v>
      </c>
      <c r="I4141" s="3" t="s">
        <v>23</v>
      </c>
      <c r="J4141" s="3" t="s">
        <v>8107</v>
      </c>
      <c r="K4141" s="3" t="s">
        <v>8103</v>
      </c>
      <c r="L4141" s="3" t="s">
        <v>8106</v>
      </c>
      <c r="M4141" s="26" t="s">
        <v>16689</v>
      </c>
      <c r="N4141"/>
      <c r="O4141" s="3">
        <v>3</v>
      </c>
      <c r="P4141" s="55">
        <v>512.80999999999995</v>
      </c>
      <c r="Q4141" s="55">
        <v>1025.74</v>
      </c>
      <c r="R4141" s="55">
        <v>-512.92999999999995</v>
      </c>
      <c r="S4141" s="57">
        <v>-0.5</v>
      </c>
      <c r="T4141" s="55">
        <v>170.93666666666664</v>
      </c>
      <c r="U4141" s="55">
        <v>242.91</v>
      </c>
      <c r="V4141" s="55">
        <v>89.98</v>
      </c>
      <c r="W4141" s="55">
        <v>152.93</v>
      </c>
      <c r="X4141" s="57">
        <v>1.7</v>
      </c>
      <c r="Y4141" s="3" t="str">
        <f>IFERROR(VLOOKUP(A4141,'Pivot price tier'!$C$8:$L$2290,10,0),"")</f>
        <v/>
      </c>
      <c r="Z4141" s="3" t="str">
        <f>IFERROR(VLOOKUP(A4141,'Pivot price tier by size'!$D$8:$M$2512,10,0),"")</f>
        <v/>
      </c>
      <c r="AA4141" s="3" t="str">
        <f>IFERROR(VLOOKUP(A4141,'Pivot category'!$B$8:$I$2236,8,0),"")</f>
        <v/>
      </c>
      <c r="AB4141" s="3" t="str">
        <f>IF(P4141&lt;$AC$1,"Bottom 5%","")</f>
        <v>Bottom 5%</v>
      </c>
      <c r="AC4141"/>
      <c r="AD4141" t="s">
        <v>16550</v>
      </c>
      <c r="AE4141" t="s">
        <v>16601</v>
      </c>
    </row>
    <row r="4142" spans="1:31" hidden="1" x14ac:dyDescent="0.25">
      <c r="A4142" t="s">
        <v>8422</v>
      </c>
      <c r="B4142" t="s">
        <v>8421</v>
      </c>
      <c r="C4142" s="3" t="s">
        <v>32</v>
      </c>
      <c r="D4142" s="3" t="s">
        <v>8142</v>
      </c>
      <c r="E4142" s="3" t="s">
        <v>5053</v>
      </c>
      <c r="F4142" s="3">
        <v>7000</v>
      </c>
      <c r="G4142" s="34">
        <v>31.79</v>
      </c>
      <c r="H4142" s="3" t="s">
        <v>26</v>
      </c>
      <c r="I4142" s="3" t="s">
        <v>23</v>
      </c>
      <c r="J4142" s="3" t="s">
        <v>8107</v>
      </c>
      <c r="K4142" s="3" t="s">
        <v>8103</v>
      </c>
      <c r="L4142" s="3" t="s">
        <v>8105</v>
      </c>
      <c r="M4142" s="26" t="s">
        <v>16689</v>
      </c>
      <c r="N4142"/>
      <c r="O4142" s="3">
        <v>2</v>
      </c>
      <c r="P4142" s="55">
        <v>381.48</v>
      </c>
      <c r="Q4142" s="55">
        <v>158.94999999999999</v>
      </c>
      <c r="R4142" s="55">
        <v>222.53</v>
      </c>
      <c r="S4142" s="57">
        <v>1.4</v>
      </c>
      <c r="T4142" s="55">
        <v>190.74</v>
      </c>
      <c r="U4142" s="55">
        <v>0</v>
      </c>
      <c r="V4142" s="55">
        <v>286.11</v>
      </c>
      <c r="W4142" s="55">
        <v>-286.11</v>
      </c>
      <c r="X4142" s="57">
        <v>-1</v>
      </c>
      <c r="Y4142" s="3" t="str">
        <f>IFERROR(VLOOKUP(A4142,'Pivot price tier'!$C$8:$L$2290,10,0),"")</f>
        <v/>
      </c>
      <c r="Z4142" s="3" t="str">
        <f>IFERROR(VLOOKUP(A4142,'Pivot price tier by size'!$D$8:$M$2512,10,0),"")</f>
        <v/>
      </c>
      <c r="AA4142" s="3" t="str">
        <f>IFERROR(VLOOKUP(A4142,'Pivot category'!$B$8:$I$2236,8,0),"")</f>
        <v/>
      </c>
      <c r="AB4142" s="3" t="str">
        <f>IF(P4142&lt;$AC$1,"Bottom 5%","")</f>
        <v>Bottom 5%</v>
      </c>
      <c r="AC4142"/>
      <c r="AD4142" t="s">
        <v>16550</v>
      </c>
      <c r="AE4142" t="s">
        <v>16601</v>
      </c>
    </row>
    <row r="4143" spans="1:31" x14ac:dyDescent="0.25">
      <c r="A4143" t="s">
        <v>5877</v>
      </c>
      <c r="B4143" t="s">
        <v>1795</v>
      </c>
      <c r="C4143" s="3" t="s">
        <v>32</v>
      </c>
      <c r="D4143" s="3" t="s">
        <v>4177</v>
      </c>
      <c r="E4143" s="3" t="s">
        <v>5101</v>
      </c>
      <c r="F4143" s="3">
        <v>1000</v>
      </c>
      <c r="G4143" s="34">
        <v>19.989999999999998</v>
      </c>
      <c r="H4143" s="3" t="s">
        <v>12</v>
      </c>
      <c r="I4143" s="3" t="s">
        <v>19</v>
      </c>
      <c r="J4143" s="3" t="s">
        <v>8102</v>
      </c>
      <c r="K4143" s="3" t="s">
        <v>8103</v>
      </c>
      <c r="L4143" s="3" t="s">
        <v>68</v>
      </c>
      <c r="M4143" s="26" t="s">
        <v>16689</v>
      </c>
      <c r="N4143"/>
      <c r="O4143" s="3">
        <v>158</v>
      </c>
      <c r="P4143" s="55">
        <v>210041.27</v>
      </c>
      <c r="Q4143" s="55">
        <v>246622</v>
      </c>
      <c r="R4143" s="55">
        <v>-36580.730000000003</v>
      </c>
      <c r="S4143" s="57">
        <v>-0.15</v>
      </c>
      <c r="T4143" s="55">
        <v>1329.3751265822784</v>
      </c>
      <c r="U4143" s="55">
        <v>325745.12</v>
      </c>
      <c r="V4143" s="55">
        <v>323551.40000000002</v>
      </c>
      <c r="W4143" s="55">
        <v>2193.7199999999998</v>
      </c>
      <c r="X4143" s="57">
        <v>0.01</v>
      </c>
      <c r="Y4143" s="3" t="str">
        <f>IFERROR(VLOOKUP(A4143,'Pivot price tier'!$C$8:$L$2290,10,0),"")</f>
        <v xml:space="preserve"> </v>
      </c>
      <c r="Z4143" s="3" t="str">
        <f>IFERROR(VLOOKUP(A4143,'Pivot price tier by size'!$D$8:$M$2512,10,0),"")</f>
        <v xml:space="preserve"> </v>
      </c>
      <c r="AA4143" s="3" t="str">
        <f>IFERROR(VLOOKUP(A4143,'Pivot category'!$B$8:$I$2236,8,0),"")</f>
        <v xml:space="preserve"> </v>
      </c>
      <c r="AB4143" s="3" t="str">
        <f>IF(P4143&lt;$AC$1,"Bottom 5%","")</f>
        <v/>
      </c>
      <c r="AC4143"/>
      <c r="AD4143" t="s">
        <v>16512</v>
      </c>
      <c r="AE4143" t="s">
        <v>13856</v>
      </c>
    </row>
    <row r="4144" spans="1:31" x14ac:dyDescent="0.25">
      <c r="A4144" t="s">
        <v>7746</v>
      </c>
      <c r="B4144" t="s">
        <v>1343</v>
      </c>
      <c r="C4144" s="3" t="s">
        <v>38</v>
      </c>
      <c r="D4144" s="3" t="s">
        <v>3667</v>
      </c>
      <c r="E4144" s="3">
        <v>0</v>
      </c>
      <c r="F4144" s="3">
        <v>7000</v>
      </c>
      <c r="G4144" s="34">
        <v>19.989999999999998</v>
      </c>
      <c r="H4144" s="3" t="s">
        <v>8184</v>
      </c>
      <c r="I4144" s="3" t="s">
        <v>12122</v>
      </c>
      <c r="J4144" s="3" t="s">
        <v>8102</v>
      </c>
      <c r="K4144" s="3" t="s">
        <v>8103</v>
      </c>
      <c r="L4144" s="3" t="s">
        <v>68</v>
      </c>
      <c r="M4144" s="26" t="s">
        <v>16689</v>
      </c>
      <c r="N4144"/>
      <c r="O4144" s="3">
        <v>101</v>
      </c>
      <c r="P4144" s="55">
        <v>50474.75</v>
      </c>
      <c r="Q4144" s="55">
        <v>57651.16</v>
      </c>
      <c r="R4144" s="55">
        <v>-7176.41</v>
      </c>
      <c r="S4144" s="57">
        <v>-0.12</v>
      </c>
      <c r="T4144" s="55">
        <v>499.75</v>
      </c>
      <c r="U4144" s="55">
        <v>51394.29</v>
      </c>
      <c r="V4144" s="55">
        <v>54232.87</v>
      </c>
      <c r="W4144" s="55">
        <v>-2838.58</v>
      </c>
      <c r="X4144" s="57">
        <v>-0.05</v>
      </c>
      <c r="Y4144" s="3" t="str">
        <f>IFERROR(VLOOKUP(A4144,'Pivot price tier'!$C$8:$L$2290,10,0),"")</f>
        <v xml:space="preserve"> </v>
      </c>
      <c r="Z4144" s="3" t="str">
        <f>IFERROR(VLOOKUP(A4144,'Pivot price tier by size'!$D$8:$M$2512,10,0),"")</f>
        <v xml:space="preserve"> </v>
      </c>
      <c r="AA4144" s="3" t="str">
        <f>IFERROR(VLOOKUP(A4144,'Pivot category'!$B$8:$I$2236,8,0),"")</f>
        <v xml:space="preserve"> </v>
      </c>
      <c r="AB4144" s="3" t="str">
        <f>IF(P4144&lt;$AC$1,"Bottom 5%","")</f>
        <v/>
      </c>
      <c r="AC4144"/>
      <c r="AD4144" t="s">
        <v>16511</v>
      </c>
      <c r="AE4144" t="s">
        <v>13865</v>
      </c>
    </row>
    <row r="4145" spans="1:31" x14ac:dyDescent="0.25">
      <c r="A4145" t="s">
        <v>12936</v>
      </c>
      <c r="B4145" t="s">
        <v>12569</v>
      </c>
      <c r="C4145" s="3" t="s">
        <v>34</v>
      </c>
      <c r="D4145" s="3" t="s">
        <v>12092</v>
      </c>
      <c r="E4145" s="3">
        <v>0</v>
      </c>
      <c r="F4145" s="3">
        <v>70000</v>
      </c>
      <c r="G4145" s="34">
        <v>12.99</v>
      </c>
      <c r="H4145" s="3" t="s">
        <v>8184</v>
      </c>
      <c r="I4145" s="3" t="s">
        <v>12122</v>
      </c>
      <c r="J4145" s="3" t="s">
        <v>8102</v>
      </c>
      <c r="K4145" s="3" t="s">
        <v>8103</v>
      </c>
      <c r="L4145" s="3" t="s">
        <v>68</v>
      </c>
      <c r="M4145" s="26">
        <v>45323</v>
      </c>
      <c r="N4145"/>
      <c r="O4145" s="3">
        <v>105</v>
      </c>
      <c r="P4145" s="55">
        <v>48166.92</v>
      </c>
      <c r="Q4145" s="55">
        <v>51426.19</v>
      </c>
      <c r="R4145" s="55">
        <v>-3259.27</v>
      </c>
      <c r="S4145" s="57">
        <v>-0.06</v>
      </c>
      <c r="T4145" s="55">
        <v>458.73257142857142</v>
      </c>
      <c r="U4145" s="55">
        <v>42243.48</v>
      </c>
      <c r="V4145" s="55">
        <v>49895.15</v>
      </c>
      <c r="W4145" s="55">
        <v>-7651.67</v>
      </c>
      <c r="X4145" s="57">
        <v>-0.15</v>
      </c>
      <c r="Y4145" s="3" t="str">
        <f>IFERROR(VLOOKUP(A4145,'Pivot price tier'!$C$8:$L$2290,10,0),"")</f>
        <v xml:space="preserve"> </v>
      </c>
      <c r="Z4145" s="3" t="str">
        <f>IFERROR(VLOOKUP(A4145,'Pivot price tier by size'!$D$8:$M$2512,10,0),"")</f>
        <v xml:space="preserve"> </v>
      </c>
      <c r="AA4145" s="3" t="str">
        <f>IFERROR(VLOOKUP(A4145,'Pivot category'!$B$8:$I$2236,8,0),"")</f>
        <v xml:space="preserve"> </v>
      </c>
      <c r="AB4145" s="3" t="str">
        <f>IF(P4145&lt;$AC$1,"Bottom 5%","")</f>
        <v/>
      </c>
      <c r="AC4145"/>
      <c r="AD4145" t="s">
        <v>16516</v>
      </c>
      <c r="AE4145" t="s">
        <v>16518</v>
      </c>
    </row>
    <row r="4146" spans="1:31" hidden="1" x14ac:dyDescent="0.25">
      <c r="A4146" t="s">
        <v>13000</v>
      </c>
      <c r="B4146" t="s">
        <v>13001</v>
      </c>
      <c r="C4146" s="3" t="s">
        <v>32</v>
      </c>
      <c r="D4146" s="3" t="s">
        <v>5037</v>
      </c>
      <c r="E4146" s="3" t="s">
        <v>5053</v>
      </c>
      <c r="F4146" s="3">
        <v>9000</v>
      </c>
      <c r="G4146" s="34">
        <v>29.99</v>
      </c>
      <c r="H4146" s="3" t="s">
        <v>12404</v>
      </c>
      <c r="I4146" s="3" t="s">
        <v>21</v>
      </c>
      <c r="J4146" s="3" t="s">
        <v>8104</v>
      </c>
      <c r="K4146" s="3" t="s">
        <v>8111</v>
      </c>
      <c r="L4146" s="3" t="s">
        <v>8108</v>
      </c>
      <c r="M4146" s="26">
        <v>45474</v>
      </c>
      <c r="N4146"/>
      <c r="O4146" s="3" t="s">
        <v>78</v>
      </c>
      <c r="P4146" s="55"/>
      <c r="Q4146" s="55">
        <v>0</v>
      </c>
      <c r="R4146" s="55">
        <v>0</v>
      </c>
      <c r="S4146" s="57"/>
      <c r="T4146" s="55" t="s">
        <v>78</v>
      </c>
      <c r="U4146" s="55" t="s">
        <v>78</v>
      </c>
      <c r="V4146" s="55" t="s">
        <v>78</v>
      </c>
      <c r="W4146" s="55" t="s">
        <v>78</v>
      </c>
      <c r="X4146" s="57" t="s">
        <v>78</v>
      </c>
      <c r="Y4146" s="3" t="str">
        <f>IFERROR(VLOOKUP(A4146,'Pivot price tier'!$C$8:$L$2290,10,0),"")</f>
        <v/>
      </c>
      <c r="Z4146" s="3" t="str">
        <f>IFERROR(VLOOKUP(A4146,'Pivot price tier by size'!$D$8:$M$2512,10,0),"")</f>
        <v/>
      </c>
      <c r="AA4146" s="3" t="str">
        <f>IFERROR(VLOOKUP(A4146,'Pivot category'!$B$8:$I$2236,8,0),"")</f>
        <v/>
      </c>
      <c r="AB4146" s="3" t="str">
        <f>IF(P4146&lt;$AC$1,"Bottom 5%","")</f>
        <v>Bottom 5%</v>
      </c>
      <c r="AC4146"/>
      <c r="AD4146" t="s">
        <v>11019</v>
      </c>
      <c r="AE4146" t="s">
        <v>13854</v>
      </c>
    </row>
    <row r="4147" spans="1:31" x14ac:dyDescent="0.25">
      <c r="A4147" t="s">
        <v>7660</v>
      </c>
      <c r="B4147" t="s">
        <v>1464</v>
      </c>
      <c r="C4147" s="3" t="s">
        <v>38</v>
      </c>
      <c r="D4147" s="3" t="s">
        <v>3808</v>
      </c>
      <c r="E4147" s="3">
        <v>0</v>
      </c>
      <c r="F4147" s="3">
        <v>1000</v>
      </c>
      <c r="G4147" s="34">
        <v>15.99</v>
      </c>
      <c r="H4147" s="3" t="s">
        <v>8184</v>
      </c>
      <c r="I4147" s="3" t="s">
        <v>12122</v>
      </c>
      <c r="J4147" s="3" t="s">
        <v>8102</v>
      </c>
      <c r="K4147" s="3" t="s">
        <v>8103</v>
      </c>
      <c r="L4147" s="3" t="s">
        <v>68</v>
      </c>
      <c r="M4147" s="26" t="s">
        <v>16689</v>
      </c>
      <c r="N4147"/>
      <c r="O4147" s="3">
        <v>112</v>
      </c>
      <c r="P4147" s="55">
        <v>53646.45</v>
      </c>
      <c r="Q4147" s="55">
        <v>54445.95</v>
      </c>
      <c r="R4147" s="55">
        <v>-799.5</v>
      </c>
      <c r="S4147" s="57">
        <v>-0.01</v>
      </c>
      <c r="T4147" s="55">
        <v>478.98616071428569</v>
      </c>
      <c r="U4147" s="55">
        <v>20595.12</v>
      </c>
      <c r="V4147" s="55">
        <v>18516.419999999998</v>
      </c>
      <c r="W4147" s="55">
        <v>2078.6999999999998</v>
      </c>
      <c r="X4147" s="57">
        <v>0.11</v>
      </c>
      <c r="Y4147" s="3" t="str">
        <f>IFERROR(VLOOKUP(A4147,'Pivot price tier'!$C$8:$L$2290,10,0),"")</f>
        <v xml:space="preserve"> </v>
      </c>
      <c r="Z4147" s="3" t="str">
        <f>IFERROR(VLOOKUP(A4147,'Pivot price tier by size'!$D$8:$M$2512,10,0),"")</f>
        <v xml:space="preserve"> </v>
      </c>
      <c r="AA4147" s="3" t="str">
        <f>IFERROR(VLOOKUP(A4147,'Pivot category'!$B$8:$I$2236,8,0),"")</f>
        <v xml:space="preserve"> </v>
      </c>
      <c r="AB4147" s="3" t="str">
        <f>IF(P4147&lt;$AC$1,"Bottom 5%","")</f>
        <v/>
      </c>
      <c r="AC4147"/>
      <c r="AD4147" t="s">
        <v>16510</v>
      </c>
      <c r="AE4147" t="s">
        <v>13853</v>
      </c>
    </row>
    <row r="4148" spans="1:31" hidden="1" x14ac:dyDescent="0.25">
      <c r="A4148" t="s">
        <v>9479</v>
      </c>
      <c r="B4148" t="s">
        <v>9480</v>
      </c>
      <c r="C4148" s="3" t="s">
        <v>32</v>
      </c>
      <c r="D4148" s="3" t="s">
        <v>9022</v>
      </c>
      <c r="E4148" s="3" t="s">
        <v>5053</v>
      </c>
      <c r="F4148" s="3">
        <v>8000</v>
      </c>
      <c r="G4148" s="34">
        <v>29.99</v>
      </c>
      <c r="H4148" s="3" t="s">
        <v>27</v>
      </c>
      <c r="I4148" s="3" t="s">
        <v>23</v>
      </c>
      <c r="J4148" s="3" t="s">
        <v>8107</v>
      </c>
      <c r="K4148" s="3" t="s">
        <v>8124</v>
      </c>
      <c r="L4148" s="3" t="s">
        <v>8106</v>
      </c>
      <c r="M4148" s="26" t="s">
        <v>16689</v>
      </c>
      <c r="N4148"/>
      <c r="O4148" s="3">
        <v>1</v>
      </c>
      <c r="P4148" s="55">
        <v>539.84</v>
      </c>
      <c r="Q4148" s="55">
        <v>499.9</v>
      </c>
      <c r="R4148" s="55">
        <v>39.94</v>
      </c>
      <c r="S4148" s="57">
        <v>0.08</v>
      </c>
      <c r="T4148" s="55">
        <v>539.84</v>
      </c>
      <c r="U4148" s="55">
        <v>929.77</v>
      </c>
      <c r="V4148" s="55">
        <v>4249.1499999999996</v>
      </c>
      <c r="W4148" s="55">
        <v>-3319.38</v>
      </c>
      <c r="X4148" s="57">
        <v>-0.78</v>
      </c>
      <c r="Y4148" s="3" t="str">
        <f>IFERROR(VLOOKUP(A4148,'Pivot price tier'!$C$8:$L$2290,10,0),"")</f>
        <v/>
      </c>
      <c r="Z4148" s="3" t="str">
        <f>IFERROR(VLOOKUP(A4148,'Pivot price tier by size'!$D$8:$M$2512,10,0),"")</f>
        <v/>
      </c>
      <c r="AA4148" s="3" t="str">
        <f>IFERROR(VLOOKUP(A4148,'Pivot category'!$B$8:$I$2236,8,0),"")</f>
        <v/>
      </c>
      <c r="AB4148" s="3" t="str">
        <f>IF(P4148&lt;$AC$1,"Bottom 5%","")</f>
        <v>Bottom 5%</v>
      </c>
      <c r="AC4148"/>
      <c r="AD4148" t="s">
        <v>11018</v>
      </c>
      <c r="AE4148" t="s">
        <v>13861</v>
      </c>
    </row>
    <row r="4149" spans="1:31" x14ac:dyDescent="0.25">
      <c r="A4149" t="s">
        <v>8822</v>
      </c>
      <c r="B4149" t="s">
        <v>8821</v>
      </c>
      <c r="C4149" s="3" t="s">
        <v>38</v>
      </c>
      <c r="D4149" s="3" t="s">
        <v>8560</v>
      </c>
      <c r="E4149" s="3" t="s">
        <v>5053</v>
      </c>
      <c r="F4149" s="3">
        <v>1000</v>
      </c>
      <c r="G4149" s="34">
        <v>32.99</v>
      </c>
      <c r="H4149" s="3" t="s">
        <v>28</v>
      </c>
      <c r="I4149" s="3" t="s">
        <v>19</v>
      </c>
      <c r="J4149" s="3" t="s">
        <v>8102</v>
      </c>
      <c r="K4149" s="3" t="s">
        <v>8103</v>
      </c>
      <c r="L4149" s="3" t="s">
        <v>68</v>
      </c>
      <c r="M4149" s="26" t="s">
        <v>16689</v>
      </c>
      <c r="N4149"/>
      <c r="O4149" s="3">
        <v>97</v>
      </c>
      <c r="P4149" s="55">
        <v>197722.82</v>
      </c>
      <c r="Q4149" s="55">
        <v>204661.46</v>
      </c>
      <c r="R4149" s="55">
        <v>-6938.64</v>
      </c>
      <c r="S4149" s="57">
        <v>-0.03</v>
      </c>
      <c r="T4149" s="55">
        <v>2038.3795876288661</v>
      </c>
      <c r="U4149" s="55">
        <v>32611.91</v>
      </c>
      <c r="V4149" s="55">
        <v>43664.9</v>
      </c>
      <c r="W4149" s="55">
        <v>-11052.99</v>
      </c>
      <c r="X4149" s="57">
        <v>-0.25</v>
      </c>
      <c r="Y4149" s="3" t="str">
        <f>IFERROR(VLOOKUP(A4149,'Pivot price tier'!$C$8:$L$2290,10,0),"")</f>
        <v xml:space="preserve"> </v>
      </c>
      <c r="Z4149" s="3" t="str">
        <f>IFERROR(VLOOKUP(A4149,'Pivot price tier by size'!$D$8:$M$2512,10,0),"")</f>
        <v xml:space="preserve"> </v>
      </c>
      <c r="AA4149" s="3" t="str">
        <f>IFERROR(VLOOKUP(A4149,'Pivot category'!$B$8:$I$2236,8,0),"")</f>
        <v xml:space="preserve"> </v>
      </c>
      <c r="AB4149" s="3" t="str">
        <f>IF(P4149&lt;$AC$1,"Bottom 5%","")</f>
        <v/>
      </c>
      <c r="AC4149"/>
      <c r="AD4149" t="s">
        <v>16512</v>
      </c>
      <c r="AE4149" t="s">
        <v>13934</v>
      </c>
    </row>
    <row r="4150" spans="1:31" hidden="1" x14ac:dyDescent="0.25">
      <c r="A4150" t="s">
        <v>10155</v>
      </c>
      <c r="B4150" t="s">
        <v>10156</v>
      </c>
      <c r="C4150" s="3" t="s">
        <v>32</v>
      </c>
      <c r="D4150" s="3" t="s">
        <v>9023</v>
      </c>
      <c r="E4150" s="3" t="s">
        <v>5053</v>
      </c>
      <c r="F4150" s="3">
        <v>8000</v>
      </c>
      <c r="G4150" s="34">
        <v>26.99</v>
      </c>
      <c r="H4150" s="3" t="s">
        <v>27</v>
      </c>
      <c r="I4150" s="3" t="s">
        <v>23</v>
      </c>
      <c r="J4150" s="3" t="s">
        <v>8107</v>
      </c>
      <c r="K4150" s="3" t="s">
        <v>8124</v>
      </c>
      <c r="L4150" s="3" t="s">
        <v>8106</v>
      </c>
      <c r="M4150" s="26" t="s">
        <v>16689</v>
      </c>
      <c r="N4150"/>
      <c r="O4150" s="3">
        <v>1</v>
      </c>
      <c r="P4150" s="55">
        <v>575.79999999999995</v>
      </c>
      <c r="Q4150" s="55">
        <v>269.94</v>
      </c>
      <c r="R4150" s="55">
        <v>305.86</v>
      </c>
      <c r="S4150" s="57">
        <v>1.1299999999999999</v>
      </c>
      <c r="T4150" s="55">
        <v>575.79999999999995</v>
      </c>
      <c r="U4150" s="55">
        <v>593.86</v>
      </c>
      <c r="V4150" s="55">
        <v>3284.27</v>
      </c>
      <c r="W4150" s="55">
        <v>-2690.41</v>
      </c>
      <c r="X4150" s="57">
        <v>-0.82</v>
      </c>
      <c r="Y4150" s="3" t="str">
        <f>IFERROR(VLOOKUP(A4150,'Pivot price tier'!$C$8:$L$2290,10,0),"")</f>
        <v/>
      </c>
      <c r="Z4150" s="3" t="str">
        <f>IFERROR(VLOOKUP(A4150,'Pivot price tier by size'!$D$8:$M$2512,10,0),"")</f>
        <v/>
      </c>
      <c r="AA4150" s="3" t="str">
        <f>IFERROR(VLOOKUP(A4150,'Pivot category'!$B$8:$I$2236,8,0),"")</f>
        <v/>
      </c>
      <c r="AB4150" s="3" t="str">
        <f>IF(P4150&lt;$AC$1,"Bottom 5%","")</f>
        <v>Bottom 5%</v>
      </c>
      <c r="AC4150"/>
      <c r="AD4150" t="s">
        <v>11018</v>
      </c>
      <c r="AE4150" t="s">
        <v>13861</v>
      </c>
    </row>
    <row r="4151" spans="1:31" hidden="1" x14ac:dyDescent="0.25">
      <c r="A4151" t="s">
        <v>9572</v>
      </c>
      <c r="B4151" t="s">
        <v>9573</v>
      </c>
      <c r="C4151" s="3" t="s">
        <v>32</v>
      </c>
      <c r="D4151" s="3" t="s">
        <v>9312</v>
      </c>
      <c r="E4151" s="3" t="s">
        <v>5053</v>
      </c>
      <c r="F4151" s="3">
        <v>7000</v>
      </c>
      <c r="G4151" s="34">
        <v>20.99</v>
      </c>
      <c r="H4151" s="3" t="s">
        <v>12</v>
      </c>
      <c r="I4151" s="3" t="s">
        <v>21</v>
      </c>
      <c r="J4151" s="3" t="s">
        <v>8107</v>
      </c>
      <c r="K4151" s="3" t="s">
        <v>8103</v>
      </c>
      <c r="L4151" s="3" t="s">
        <v>8106</v>
      </c>
      <c r="M4151" s="26" t="s">
        <v>16689</v>
      </c>
      <c r="N4151"/>
      <c r="O4151" s="3">
        <v>2</v>
      </c>
      <c r="P4151" s="55">
        <v>2287.91</v>
      </c>
      <c r="Q4151" s="55">
        <v>11849.98</v>
      </c>
      <c r="R4151" s="55">
        <v>-9562.07</v>
      </c>
      <c r="S4151" s="57">
        <v>-0.81</v>
      </c>
      <c r="T4151" s="55">
        <v>1143.9549999999999</v>
      </c>
      <c r="U4151" s="55">
        <v>167.92</v>
      </c>
      <c r="V4151" s="55">
        <v>1719.39</v>
      </c>
      <c r="W4151" s="55">
        <v>-1551.47</v>
      </c>
      <c r="X4151" s="57">
        <v>-0.9</v>
      </c>
      <c r="Y4151" s="3" t="str">
        <f>IFERROR(VLOOKUP(A4151,'Pivot price tier'!$C$8:$L$2290,10,0),"")</f>
        <v/>
      </c>
      <c r="Z4151" s="3" t="str">
        <f>IFERROR(VLOOKUP(A4151,'Pivot price tier by size'!$D$8:$M$2512,10,0),"")</f>
        <v/>
      </c>
      <c r="AA4151" s="3" t="str">
        <f>IFERROR(VLOOKUP(A4151,'Pivot category'!$B$8:$I$2236,8,0),"")</f>
        <v/>
      </c>
      <c r="AB4151" s="3" t="str">
        <f>IF(P4151&lt;$AC$1,"Bottom 5%","")</f>
        <v>Bottom 5%</v>
      </c>
      <c r="AC4151"/>
      <c r="AD4151" t="s">
        <v>16514</v>
      </c>
      <c r="AE4151" t="s">
        <v>13863</v>
      </c>
    </row>
    <row r="4152" spans="1:31" hidden="1" x14ac:dyDescent="0.25">
      <c r="A4152" t="s">
        <v>6658</v>
      </c>
      <c r="B4152" t="s">
        <v>4844</v>
      </c>
      <c r="C4152" s="3" t="s">
        <v>32</v>
      </c>
      <c r="D4152" s="3" t="s">
        <v>4801</v>
      </c>
      <c r="E4152" s="3" t="s">
        <v>5053</v>
      </c>
      <c r="F4152" s="3">
        <v>9000</v>
      </c>
      <c r="G4152" s="34">
        <v>59.99</v>
      </c>
      <c r="H4152" s="3" t="s">
        <v>12</v>
      </c>
      <c r="I4152" s="3" t="s">
        <v>15</v>
      </c>
      <c r="J4152" s="3" t="s">
        <v>8110</v>
      </c>
      <c r="K4152" s="3" t="s">
        <v>8111</v>
      </c>
      <c r="L4152" s="3" t="s">
        <v>68</v>
      </c>
      <c r="M4152" s="26" t="s">
        <v>16689</v>
      </c>
      <c r="N4152"/>
      <c r="O4152" s="3">
        <v>12</v>
      </c>
      <c r="P4152" s="55">
        <v>4979.17</v>
      </c>
      <c r="Q4152" s="55">
        <v>10618.23</v>
      </c>
      <c r="R4152" s="55">
        <v>-5639.06</v>
      </c>
      <c r="S4152" s="57">
        <v>-0.53</v>
      </c>
      <c r="T4152" s="55">
        <v>414.93083333333334</v>
      </c>
      <c r="U4152" s="55">
        <v>3839.36</v>
      </c>
      <c r="V4152" s="55">
        <v>3479.42</v>
      </c>
      <c r="W4152" s="55">
        <v>359.94</v>
      </c>
      <c r="X4152" s="57">
        <v>0.1</v>
      </c>
      <c r="Y4152" s="3" t="str">
        <f>IFERROR(VLOOKUP(A4152,'Pivot price tier'!$C$8:$L$2290,10,0),"")</f>
        <v/>
      </c>
      <c r="Z4152" s="3" t="str">
        <f>IFERROR(VLOOKUP(A4152,'Pivot price tier by size'!$D$8:$M$2512,10,0),"")</f>
        <v/>
      </c>
      <c r="AA4152" s="3" t="str">
        <f>IFERROR(VLOOKUP(A4152,'Pivot category'!$B$8:$I$2236,8,0),"")</f>
        <v/>
      </c>
      <c r="AB4152" s="3" t="str">
        <f>IF(P4152&lt;$AC$1,"Bottom 5%","")</f>
        <v>Bottom 5%</v>
      </c>
      <c r="AC4152"/>
      <c r="AD4152" t="s">
        <v>16550</v>
      </c>
      <c r="AE4152" t="s">
        <v>13868</v>
      </c>
    </row>
    <row r="4153" spans="1:31" hidden="1" x14ac:dyDescent="0.25">
      <c r="A4153" t="s">
        <v>15859</v>
      </c>
      <c r="B4153" t="s">
        <v>15860</v>
      </c>
      <c r="C4153" s="3" t="s">
        <v>32</v>
      </c>
      <c r="D4153" s="3" t="s">
        <v>4167</v>
      </c>
      <c r="E4153" s="3">
        <v>0</v>
      </c>
      <c r="F4153" s="3">
        <v>1000</v>
      </c>
      <c r="G4153" s="34">
        <v>8.39</v>
      </c>
      <c r="H4153" s="3" t="s">
        <v>8184</v>
      </c>
      <c r="I4153" s="3" t="s">
        <v>12122</v>
      </c>
      <c r="J4153" s="3" t="s">
        <v>8107</v>
      </c>
      <c r="K4153" s="3" t="s">
        <v>8103</v>
      </c>
      <c r="L4153" s="3" t="s">
        <v>8108</v>
      </c>
      <c r="M4153" s="26" t="s">
        <v>16689</v>
      </c>
      <c r="N4153"/>
      <c r="O4153" s="3">
        <v>1</v>
      </c>
      <c r="P4153" s="55">
        <v>16.78</v>
      </c>
      <c r="Q4153" s="55"/>
      <c r="R4153" s="55">
        <v>16.78</v>
      </c>
      <c r="S4153" s="57"/>
      <c r="T4153" s="55">
        <v>16.78</v>
      </c>
      <c r="U4153" s="55" t="s">
        <v>78</v>
      </c>
      <c r="V4153" s="55" t="s">
        <v>78</v>
      </c>
      <c r="W4153" s="55" t="s">
        <v>78</v>
      </c>
      <c r="X4153" s="57" t="s">
        <v>78</v>
      </c>
      <c r="Y4153" s="3" t="str">
        <f>IFERROR(VLOOKUP(A4153,'Pivot price tier'!$C$8:$L$2290,10,0),"")</f>
        <v/>
      </c>
      <c r="Z4153" s="3" t="str">
        <f>IFERROR(VLOOKUP(A4153,'Pivot price tier by size'!$D$8:$M$2512,10,0),"")</f>
        <v/>
      </c>
      <c r="AA4153" s="3" t="str">
        <f>IFERROR(VLOOKUP(A4153,'Pivot category'!$B$8:$I$2236,8,0),"")</f>
        <v/>
      </c>
      <c r="AB4153" s="3" t="str">
        <f>IF(P4153&lt;$AC$1,"Bottom 5%","")</f>
        <v>Bottom 5%</v>
      </c>
      <c r="AC4153"/>
      <c r="AD4153" t="s">
        <v>11021</v>
      </c>
      <c r="AE4153" t="s">
        <v>16558</v>
      </c>
    </row>
    <row r="4154" spans="1:31" hidden="1" x14ac:dyDescent="0.25">
      <c r="A4154" t="s">
        <v>6576</v>
      </c>
      <c r="B4154" t="s">
        <v>1789</v>
      </c>
      <c r="C4154" s="3" t="s">
        <v>32</v>
      </c>
      <c r="D4154" s="3" t="s">
        <v>4168</v>
      </c>
      <c r="E4154" s="3" t="s">
        <v>5053</v>
      </c>
      <c r="F4154" s="3">
        <v>8000</v>
      </c>
      <c r="G4154" s="34">
        <v>23.09</v>
      </c>
      <c r="H4154" s="3" t="s">
        <v>26</v>
      </c>
      <c r="I4154" s="3" t="s">
        <v>23</v>
      </c>
      <c r="J4154" s="3" t="s">
        <v>8104</v>
      </c>
      <c r="K4154" s="3" t="s">
        <v>8124</v>
      </c>
      <c r="L4154" s="3" t="s">
        <v>8108</v>
      </c>
      <c r="M4154" s="26" t="s">
        <v>16689</v>
      </c>
      <c r="N4154"/>
      <c r="O4154" s="3" t="s">
        <v>78</v>
      </c>
      <c r="P4154" s="55"/>
      <c r="Q4154" s="55">
        <v>69.27</v>
      </c>
      <c r="R4154" s="55">
        <v>-69.27</v>
      </c>
      <c r="S4154" s="57">
        <v>-1</v>
      </c>
      <c r="T4154" s="55" t="s">
        <v>78</v>
      </c>
      <c r="U4154" s="55" t="s">
        <v>78</v>
      </c>
      <c r="V4154" s="55" t="s">
        <v>78</v>
      </c>
      <c r="W4154" s="55" t="s">
        <v>78</v>
      </c>
      <c r="X4154" s="57" t="s">
        <v>78</v>
      </c>
      <c r="Y4154" s="3" t="str">
        <f>IFERROR(VLOOKUP(A4154,'Pivot price tier'!$C$8:$L$2290,10,0),"")</f>
        <v/>
      </c>
      <c r="Z4154" s="3" t="str">
        <f>IFERROR(VLOOKUP(A4154,'Pivot price tier by size'!$D$8:$M$2512,10,0),"")</f>
        <v/>
      </c>
      <c r="AA4154" s="3" t="str">
        <f>IFERROR(VLOOKUP(A4154,'Pivot category'!$B$8:$I$2236,8,0),"")</f>
        <v/>
      </c>
      <c r="AB4154" s="3" t="str">
        <f>IF(P4154&lt;$AC$1,"Bottom 5%","")</f>
        <v>Bottom 5%</v>
      </c>
      <c r="AC4154"/>
      <c r="AD4154" t="s">
        <v>16514</v>
      </c>
      <c r="AE4154" t="s">
        <v>13858</v>
      </c>
    </row>
    <row r="4155" spans="1:31" x14ac:dyDescent="0.25">
      <c r="A4155" t="s">
        <v>5823</v>
      </c>
      <c r="B4155" t="s">
        <v>1800</v>
      </c>
      <c r="C4155" s="3" t="s">
        <v>32</v>
      </c>
      <c r="D4155" s="3" t="s">
        <v>4184</v>
      </c>
      <c r="E4155" s="3" t="s">
        <v>5053</v>
      </c>
      <c r="F4155" s="3">
        <v>1000</v>
      </c>
      <c r="G4155" s="34">
        <v>19.989999999999998</v>
      </c>
      <c r="H4155" s="3" t="s">
        <v>28</v>
      </c>
      <c r="I4155" s="3" t="s">
        <v>21</v>
      </c>
      <c r="J4155" s="3" t="s">
        <v>8102</v>
      </c>
      <c r="K4155" s="3" t="s">
        <v>8103</v>
      </c>
      <c r="L4155" s="3" t="s">
        <v>68</v>
      </c>
      <c r="M4155" s="26" t="s">
        <v>16689</v>
      </c>
      <c r="N4155"/>
      <c r="O4155" s="3">
        <v>138</v>
      </c>
      <c r="P4155" s="55">
        <v>100869.54</v>
      </c>
      <c r="Q4155" s="55">
        <v>112211.4</v>
      </c>
      <c r="R4155" s="55">
        <v>-11341.86</v>
      </c>
      <c r="S4155" s="57">
        <v>-0.1</v>
      </c>
      <c r="T4155" s="55">
        <v>730.93869565217392</v>
      </c>
      <c r="U4155" s="55">
        <v>138950.49</v>
      </c>
      <c r="V4155" s="55">
        <v>158357.42000000001</v>
      </c>
      <c r="W4155" s="55">
        <v>-19406.93</v>
      </c>
      <c r="X4155" s="57">
        <v>-0.12</v>
      </c>
      <c r="Y4155" s="3" t="str">
        <f>IFERROR(VLOOKUP(A4155,'Pivot price tier'!$C$8:$L$2290,10,0),"")</f>
        <v xml:space="preserve"> </v>
      </c>
      <c r="Z4155" s="3" t="str">
        <f>IFERROR(VLOOKUP(A4155,'Pivot price tier by size'!$D$8:$M$2512,10,0),"")</f>
        <v xml:space="preserve"> </v>
      </c>
      <c r="AA4155" s="3" t="str">
        <f>IFERROR(VLOOKUP(A4155,'Pivot category'!$B$8:$I$2236,8,0),"")</f>
        <v xml:space="preserve"> </v>
      </c>
      <c r="AB4155" s="3" t="str">
        <f>IF(P4155&lt;$AC$1,"Bottom 5%","")</f>
        <v/>
      </c>
      <c r="AC4155"/>
      <c r="AD4155" t="s">
        <v>16512</v>
      </c>
      <c r="AE4155" t="s">
        <v>13934</v>
      </c>
    </row>
    <row r="4156" spans="1:31" x14ac:dyDescent="0.25">
      <c r="A4156" t="s">
        <v>5908</v>
      </c>
      <c r="B4156" t="s">
        <v>1801</v>
      </c>
      <c r="C4156" s="3" t="s">
        <v>32</v>
      </c>
      <c r="D4156" s="3" t="s">
        <v>4185</v>
      </c>
      <c r="E4156" s="3" t="s">
        <v>5053</v>
      </c>
      <c r="F4156" s="3">
        <v>1000</v>
      </c>
      <c r="G4156" s="34">
        <v>23.99</v>
      </c>
      <c r="H4156" s="3" t="s">
        <v>12</v>
      </c>
      <c r="I4156" s="3" t="s">
        <v>21</v>
      </c>
      <c r="J4156" s="3" t="s">
        <v>8102</v>
      </c>
      <c r="K4156" s="3" t="s">
        <v>8103</v>
      </c>
      <c r="L4156" s="3" t="s">
        <v>68</v>
      </c>
      <c r="M4156" s="26" t="s">
        <v>16689</v>
      </c>
      <c r="N4156"/>
      <c r="O4156" s="3">
        <v>115</v>
      </c>
      <c r="P4156" s="55">
        <v>73516.19</v>
      </c>
      <c r="Q4156" s="55">
        <v>81102.81</v>
      </c>
      <c r="R4156" s="55">
        <v>-7586.62</v>
      </c>
      <c r="S4156" s="57">
        <v>-0.09</v>
      </c>
      <c r="T4156" s="55">
        <v>639.27121739130439</v>
      </c>
      <c r="U4156" s="55">
        <v>26340.66</v>
      </c>
      <c r="V4156" s="55">
        <v>24231.93</v>
      </c>
      <c r="W4156" s="55">
        <v>2108.73</v>
      </c>
      <c r="X4156" s="57">
        <v>0.09</v>
      </c>
      <c r="Y4156" s="3" t="str">
        <f>IFERROR(VLOOKUP(A4156,'Pivot price tier'!$C$8:$L$2290,10,0),"")</f>
        <v xml:space="preserve"> </v>
      </c>
      <c r="Z4156" s="3" t="str">
        <f>IFERROR(VLOOKUP(A4156,'Pivot price tier by size'!$D$8:$M$2512,10,0),"")</f>
        <v xml:space="preserve"> </v>
      </c>
      <c r="AA4156" s="3" t="str">
        <f>IFERROR(VLOOKUP(A4156,'Pivot category'!$B$8:$I$2236,8,0),"")</f>
        <v xml:space="preserve"> </v>
      </c>
      <c r="AB4156" s="3" t="str">
        <f>IF(P4156&lt;$AC$1,"Bottom 5%","")</f>
        <v/>
      </c>
      <c r="AC4156"/>
      <c r="AD4156" t="s">
        <v>11018</v>
      </c>
      <c r="AE4156" t="s">
        <v>13863</v>
      </c>
    </row>
    <row r="4157" spans="1:31" x14ac:dyDescent="0.25">
      <c r="A4157" t="s">
        <v>6925</v>
      </c>
      <c r="B4157" t="s">
        <v>1471</v>
      </c>
      <c r="C4157" s="3" t="s">
        <v>34</v>
      </c>
      <c r="D4157" s="3" t="s">
        <v>3815</v>
      </c>
      <c r="E4157" s="3">
        <v>0</v>
      </c>
      <c r="F4157" s="3">
        <v>3000</v>
      </c>
      <c r="G4157" s="34">
        <v>4.99</v>
      </c>
      <c r="H4157" s="3" t="s">
        <v>48</v>
      </c>
      <c r="I4157" s="3" t="s">
        <v>48</v>
      </c>
      <c r="J4157" s="3" t="s">
        <v>8102</v>
      </c>
      <c r="K4157" s="3" t="s">
        <v>8103</v>
      </c>
      <c r="L4157" s="3" t="s">
        <v>68</v>
      </c>
      <c r="M4157" s="26" t="s">
        <v>16689</v>
      </c>
      <c r="N4157"/>
      <c r="O4157" s="3">
        <v>158</v>
      </c>
      <c r="P4157" s="55">
        <v>61858.080000000002</v>
      </c>
      <c r="Q4157" s="55">
        <v>57063.82</v>
      </c>
      <c r="R4157" s="55">
        <v>4794.26</v>
      </c>
      <c r="S4157" s="57">
        <v>0.08</v>
      </c>
      <c r="T4157" s="55">
        <v>391.50683544303797</v>
      </c>
      <c r="U4157" s="55">
        <v>9099.59</v>
      </c>
      <c r="V4157" s="55">
        <v>9059.5499999999993</v>
      </c>
      <c r="W4157" s="55">
        <v>40.04</v>
      </c>
      <c r="X4157" s="57">
        <v>0</v>
      </c>
      <c r="Y4157" s="3" t="str">
        <f>IFERROR(VLOOKUP(A4157,'Pivot price tier'!$C$8:$L$2290,10,0),"")</f>
        <v xml:space="preserve"> </v>
      </c>
      <c r="Z4157" s="3" t="str">
        <f>IFERROR(VLOOKUP(A4157,'Pivot price tier by size'!$D$8:$M$2512,10,0),"")</f>
        <v xml:space="preserve"> </v>
      </c>
      <c r="AA4157" s="3" t="str">
        <f>IFERROR(VLOOKUP(A4157,'Pivot category'!$B$8:$I$2236,8,0),"")</f>
        <v xml:space="preserve"> </v>
      </c>
      <c r="AB4157" s="3" t="str">
        <f>IF(P4157&lt;$AC$1,"Bottom 5%","")</f>
        <v/>
      </c>
      <c r="AC4157"/>
      <c r="AD4157" t="s">
        <v>11018</v>
      </c>
      <c r="AE4157" t="s">
        <v>13904</v>
      </c>
    </row>
    <row r="4158" spans="1:31" x14ac:dyDescent="0.25">
      <c r="A4158" t="s">
        <v>6857</v>
      </c>
      <c r="B4158" t="s">
        <v>1805</v>
      </c>
      <c r="C4158" s="3" t="s">
        <v>34</v>
      </c>
      <c r="D4158" s="3" t="s">
        <v>4189</v>
      </c>
      <c r="E4158" s="3" t="s">
        <v>5053</v>
      </c>
      <c r="F4158" s="3">
        <v>1000</v>
      </c>
      <c r="G4158" s="34">
        <v>29.99</v>
      </c>
      <c r="H4158" s="3" t="s">
        <v>30</v>
      </c>
      <c r="I4158" s="3" t="s">
        <v>15</v>
      </c>
      <c r="J4158" s="3" t="s">
        <v>8102</v>
      </c>
      <c r="K4158" s="3" t="s">
        <v>8103</v>
      </c>
      <c r="L4158" s="3" t="s">
        <v>68</v>
      </c>
      <c r="M4158" s="26" t="s">
        <v>16689</v>
      </c>
      <c r="N4158"/>
      <c r="O4158" s="3">
        <v>154</v>
      </c>
      <c r="P4158" s="55">
        <v>748370.46</v>
      </c>
      <c r="Q4158" s="55">
        <v>764061.68</v>
      </c>
      <c r="R4158" s="55">
        <v>-15691.22</v>
      </c>
      <c r="S4158" s="57">
        <v>-0.02</v>
      </c>
      <c r="T4158" s="55">
        <v>4859.5484415584415</v>
      </c>
      <c r="U4158" s="55">
        <v>382222.55</v>
      </c>
      <c r="V4158" s="55">
        <v>415602.16</v>
      </c>
      <c r="W4158" s="55">
        <v>-33379.61</v>
      </c>
      <c r="X4158" s="57">
        <v>-0.08</v>
      </c>
      <c r="Y4158" s="3" t="str">
        <f>IFERROR(VLOOKUP(A4158,'Pivot price tier'!$C$8:$L$2290,10,0),"")</f>
        <v xml:space="preserve"> </v>
      </c>
      <c r="Z4158" s="3" t="str">
        <f>IFERROR(VLOOKUP(A4158,'Pivot price tier by size'!$D$8:$M$2512,10,0),"")</f>
        <v xml:space="preserve"> </v>
      </c>
      <c r="AA4158" s="3" t="str">
        <f>IFERROR(VLOOKUP(A4158,'Pivot category'!$B$8:$I$2236,8,0),"")</f>
        <v xml:space="preserve"> </v>
      </c>
      <c r="AB4158" s="3" t="str">
        <f>IF(P4158&lt;$AC$1,"Bottom 5%","")</f>
        <v/>
      </c>
      <c r="AC4158"/>
      <c r="AD4158" t="s">
        <v>11018</v>
      </c>
      <c r="AE4158" t="s">
        <v>16513</v>
      </c>
    </row>
    <row r="4159" spans="1:31" hidden="1" x14ac:dyDescent="0.25">
      <c r="A4159" t="s">
        <v>11665</v>
      </c>
      <c r="B4159" t="s">
        <v>9941</v>
      </c>
      <c r="C4159" s="3" t="s">
        <v>32</v>
      </c>
      <c r="D4159" s="3" t="s">
        <v>9982</v>
      </c>
      <c r="E4159" s="3" t="s">
        <v>5053</v>
      </c>
      <c r="F4159" s="3">
        <v>10000</v>
      </c>
      <c r="G4159" s="34">
        <v>34.19</v>
      </c>
      <c r="H4159" s="3" t="s">
        <v>26</v>
      </c>
      <c r="I4159" s="3" t="s">
        <v>15</v>
      </c>
      <c r="J4159" s="3" t="s">
        <v>8107</v>
      </c>
      <c r="K4159" s="3" t="s">
        <v>8111</v>
      </c>
      <c r="L4159" s="3" t="s">
        <v>8106</v>
      </c>
      <c r="M4159" s="26" t="s">
        <v>16689</v>
      </c>
      <c r="N4159"/>
      <c r="O4159" s="3">
        <v>3</v>
      </c>
      <c r="P4159" s="55">
        <v>1230.8399999999999</v>
      </c>
      <c r="Q4159" s="55">
        <v>6154.92</v>
      </c>
      <c r="R4159" s="55">
        <v>-4924.08</v>
      </c>
      <c r="S4159" s="57">
        <v>-0.8</v>
      </c>
      <c r="T4159" s="55">
        <v>410.28</v>
      </c>
      <c r="U4159" s="55">
        <v>512.85</v>
      </c>
      <c r="V4159" s="55">
        <v>1538.73</v>
      </c>
      <c r="W4159" s="55">
        <v>-1025.8800000000001</v>
      </c>
      <c r="X4159" s="57">
        <v>-0.67</v>
      </c>
      <c r="Y4159" s="3" t="str">
        <f>IFERROR(VLOOKUP(A4159,'Pivot price tier'!$C$8:$L$2290,10,0),"")</f>
        <v/>
      </c>
      <c r="Z4159" s="3" t="str">
        <f>IFERROR(VLOOKUP(A4159,'Pivot price tier by size'!$D$8:$M$2512,10,0),"")</f>
        <v/>
      </c>
      <c r="AA4159" s="3" t="str">
        <f>IFERROR(VLOOKUP(A4159,'Pivot category'!$B$8:$I$2236,8,0),"")</f>
        <v/>
      </c>
      <c r="AB4159" s="3" t="str">
        <f>IF(P4159&lt;$AC$1,"Bottom 5%","")</f>
        <v>Bottom 5%</v>
      </c>
      <c r="AC4159"/>
      <c r="AD4159" t="s">
        <v>11018</v>
      </c>
      <c r="AE4159" t="s">
        <v>13916</v>
      </c>
    </row>
    <row r="4160" spans="1:31" hidden="1" x14ac:dyDescent="0.25">
      <c r="A4160" t="s">
        <v>12351</v>
      </c>
      <c r="B4160" t="s">
        <v>12352</v>
      </c>
      <c r="C4160" s="3" t="s">
        <v>34</v>
      </c>
      <c r="D4160" s="3" t="s">
        <v>12012</v>
      </c>
      <c r="E4160" s="3" t="s">
        <v>5053</v>
      </c>
      <c r="F4160" s="3">
        <v>70000</v>
      </c>
      <c r="G4160" s="34">
        <v>16.79</v>
      </c>
      <c r="H4160" s="3" t="s">
        <v>12</v>
      </c>
      <c r="I4160" s="3" t="s">
        <v>23</v>
      </c>
      <c r="J4160" s="3" t="s">
        <v>8104</v>
      </c>
      <c r="K4160" s="3" t="s">
        <v>8109</v>
      </c>
      <c r="L4160" s="3" t="s">
        <v>8105</v>
      </c>
      <c r="M4160" s="26" t="s">
        <v>16689</v>
      </c>
      <c r="N4160"/>
      <c r="O4160" s="3" t="s">
        <v>78</v>
      </c>
      <c r="P4160" s="55"/>
      <c r="Q4160" s="55">
        <v>44.78</v>
      </c>
      <c r="R4160" s="55">
        <v>-44.78</v>
      </c>
      <c r="S4160" s="57">
        <v>-1</v>
      </c>
      <c r="T4160" s="55" t="s">
        <v>78</v>
      </c>
      <c r="U4160" s="55" t="s">
        <v>78</v>
      </c>
      <c r="V4160" s="55" t="s">
        <v>78</v>
      </c>
      <c r="W4160" s="55" t="s">
        <v>78</v>
      </c>
      <c r="X4160" s="57" t="s">
        <v>78</v>
      </c>
      <c r="Y4160" s="3" t="str">
        <f>IFERROR(VLOOKUP(A4160,'Pivot price tier'!$C$8:$L$2290,10,0),"")</f>
        <v/>
      </c>
      <c r="Z4160" s="3" t="str">
        <f>IFERROR(VLOOKUP(A4160,'Pivot price tier by size'!$D$8:$M$2512,10,0),"")</f>
        <v/>
      </c>
      <c r="AA4160" s="3" t="str">
        <f>IFERROR(VLOOKUP(A4160,'Pivot category'!$B$8:$I$2236,8,0),"")</f>
        <v/>
      </c>
      <c r="AB4160" s="3" t="str">
        <f>IF(P4160&lt;$AC$1,"Bottom 5%","")</f>
        <v>Bottom 5%</v>
      </c>
      <c r="AC4160"/>
      <c r="AD4160" t="s">
        <v>16510</v>
      </c>
      <c r="AE4160" t="s">
        <v>13865</v>
      </c>
    </row>
    <row r="4161" spans="1:31" hidden="1" x14ac:dyDescent="0.25">
      <c r="A4161" t="s">
        <v>10974</v>
      </c>
      <c r="B4161" t="s">
        <v>10975</v>
      </c>
      <c r="C4161" s="3" t="s">
        <v>32</v>
      </c>
      <c r="D4161" s="3" t="s">
        <v>10787</v>
      </c>
      <c r="E4161" s="3" t="s">
        <v>5053</v>
      </c>
      <c r="F4161" s="3">
        <v>10000</v>
      </c>
      <c r="G4161" s="34">
        <v>29.99</v>
      </c>
      <c r="H4161" s="3" t="s">
        <v>12405</v>
      </c>
      <c r="I4161" s="3" t="s">
        <v>23</v>
      </c>
      <c r="J4161" s="3" t="s">
        <v>8107</v>
      </c>
      <c r="K4161" s="3" t="s">
        <v>8111</v>
      </c>
      <c r="L4161" s="3" t="s">
        <v>8106</v>
      </c>
      <c r="M4161" s="26" t="s">
        <v>16689</v>
      </c>
      <c r="N4161"/>
      <c r="O4161" s="3">
        <v>4</v>
      </c>
      <c r="P4161" s="55">
        <v>10166.61</v>
      </c>
      <c r="Q4161" s="55">
        <v>11197.76</v>
      </c>
      <c r="R4161" s="55">
        <v>-1031.1500000000001</v>
      </c>
      <c r="S4161" s="57">
        <v>-0.09</v>
      </c>
      <c r="T4161" s="55">
        <v>2541.6525000000001</v>
      </c>
      <c r="U4161" s="55">
        <v>1859.38</v>
      </c>
      <c r="V4161" s="55">
        <v>5798.84</v>
      </c>
      <c r="W4161" s="55">
        <v>-3939.46</v>
      </c>
      <c r="X4161" s="57">
        <v>-0.68</v>
      </c>
      <c r="Y4161" s="3" t="str">
        <f>IFERROR(VLOOKUP(A4161,'Pivot price tier'!$C$8:$L$2290,10,0),"")</f>
        <v/>
      </c>
      <c r="Z4161" s="3" t="str">
        <f>IFERROR(VLOOKUP(A4161,'Pivot price tier by size'!$D$8:$M$2512,10,0),"")</f>
        <v/>
      </c>
      <c r="AA4161" s="3" t="str">
        <f>IFERROR(VLOOKUP(A4161,'Pivot category'!$B$8:$I$2236,8,0),"")</f>
        <v/>
      </c>
      <c r="AB4161" s="3" t="str">
        <f>IF(P4161&lt;$AC$1,"Bottom 5%","")</f>
        <v>Bottom 5%</v>
      </c>
      <c r="AC4161"/>
      <c r="AD4161" t="s">
        <v>16510</v>
      </c>
      <c r="AE4161" t="s">
        <v>13865</v>
      </c>
    </row>
    <row r="4162" spans="1:31" hidden="1" x14ac:dyDescent="0.25">
      <c r="A4162" t="s">
        <v>10741</v>
      </c>
      <c r="B4162" t="s">
        <v>8770</v>
      </c>
      <c r="C4162" s="3" t="s">
        <v>32</v>
      </c>
      <c r="D4162" s="3" t="s">
        <v>8548</v>
      </c>
      <c r="E4162" s="3" t="s">
        <v>5053</v>
      </c>
      <c r="F4162" s="3">
        <v>10000</v>
      </c>
      <c r="G4162" s="34">
        <v>64.989999999999995</v>
      </c>
      <c r="H4162" s="3" t="s">
        <v>12</v>
      </c>
      <c r="I4162" s="3" t="s">
        <v>15</v>
      </c>
      <c r="J4162" s="3" t="s">
        <v>8102</v>
      </c>
      <c r="K4162" s="3" t="s">
        <v>8111</v>
      </c>
      <c r="L4162" s="3" t="s">
        <v>68</v>
      </c>
      <c r="M4162" s="26" t="s">
        <v>16689</v>
      </c>
      <c r="N4162"/>
      <c r="O4162" s="3">
        <v>58</v>
      </c>
      <c r="P4162" s="55">
        <v>15727.58</v>
      </c>
      <c r="Q4162" s="55">
        <v>27045.74</v>
      </c>
      <c r="R4162" s="55">
        <v>-11318.16</v>
      </c>
      <c r="S4162" s="57">
        <v>-0.42</v>
      </c>
      <c r="T4162" s="55">
        <v>271.16517241379313</v>
      </c>
      <c r="U4162" s="55">
        <v>17612.29</v>
      </c>
      <c r="V4162" s="55">
        <v>13988.81</v>
      </c>
      <c r="W4162" s="55">
        <v>3623.48</v>
      </c>
      <c r="X4162" s="57">
        <v>0.26</v>
      </c>
      <c r="Y4162" s="3" t="str">
        <f>IFERROR(VLOOKUP(A4162,'Pivot price tier'!$C$8:$L$2290,10,0),"")</f>
        <v/>
      </c>
      <c r="Z4162" s="3" t="str">
        <f>IFERROR(VLOOKUP(A4162,'Pivot price tier by size'!$D$8:$M$2512,10,0),"")</f>
        <v/>
      </c>
      <c r="AA4162" s="3" t="str">
        <f>IFERROR(VLOOKUP(A4162,'Pivot category'!$B$8:$I$2236,8,0),"")</f>
        <v/>
      </c>
      <c r="AB4162" s="3" t="str">
        <f>IF(P4162&lt;$AC$1,"Bottom 5%","")</f>
        <v>Bottom 5%</v>
      </c>
      <c r="AC4162"/>
      <c r="AD4162" t="s">
        <v>16510</v>
      </c>
      <c r="AE4162" t="s">
        <v>13865</v>
      </c>
    </row>
    <row r="4163" spans="1:31" hidden="1" x14ac:dyDescent="0.25">
      <c r="A4163" t="s">
        <v>10976</v>
      </c>
      <c r="B4163" t="s">
        <v>10977</v>
      </c>
      <c r="C4163" s="3" t="s">
        <v>32</v>
      </c>
      <c r="D4163" s="3" t="s">
        <v>10788</v>
      </c>
      <c r="E4163" s="3" t="s">
        <v>5053</v>
      </c>
      <c r="F4163" s="3">
        <v>10000</v>
      </c>
      <c r="G4163" s="34">
        <v>79.989999999999995</v>
      </c>
      <c r="H4163" s="3" t="s">
        <v>12</v>
      </c>
      <c r="I4163" s="3" t="s">
        <v>15</v>
      </c>
      <c r="J4163" s="3" t="s">
        <v>8102</v>
      </c>
      <c r="K4163" s="3" t="s">
        <v>8111</v>
      </c>
      <c r="L4163" s="3" t="s">
        <v>68</v>
      </c>
      <c r="M4163" s="26" t="s">
        <v>16689</v>
      </c>
      <c r="N4163"/>
      <c r="O4163" s="3">
        <v>47</v>
      </c>
      <c r="P4163" s="55">
        <v>21997.25</v>
      </c>
      <c r="Q4163" s="55">
        <v>33680.699999999997</v>
      </c>
      <c r="R4163" s="55">
        <v>-11683.45</v>
      </c>
      <c r="S4163" s="57">
        <v>-0.35</v>
      </c>
      <c r="T4163" s="55">
        <v>468.02659574468083</v>
      </c>
      <c r="U4163" s="55">
        <v>16077.99</v>
      </c>
      <c r="V4163" s="55">
        <v>19442.54</v>
      </c>
      <c r="W4163" s="55">
        <v>-3364.55</v>
      </c>
      <c r="X4163" s="57">
        <v>-0.17</v>
      </c>
      <c r="Y4163" s="3" t="str">
        <f>IFERROR(VLOOKUP(A4163,'Pivot price tier'!$C$8:$L$2290,10,0),"")</f>
        <v/>
      </c>
      <c r="Z4163" s="3" t="str">
        <f>IFERROR(VLOOKUP(A4163,'Pivot price tier by size'!$D$8:$M$2512,10,0),"")</f>
        <v/>
      </c>
      <c r="AA4163" s="3" t="str">
        <f>IFERROR(VLOOKUP(A4163,'Pivot category'!$B$8:$I$2236,8,0),"")</f>
        <v/>
      </c>
      <c r="AB4163" s="3" t="str">
        <f>IF(P4163&lt;$AC$1,"Bottom 5%","")</f>
        <v>Bottom 5%</v>
      </c>
      <c r="AC4163"/>
      <c r="AD4163" t="s">
        <v>16510</v>
      </c>
      <c r="AE4163" t="s">
        <v>13865</v>
      </c>
    </row>
    <row r="4164" spans="1:31" x14ac:dyDescent="0.25">
      <c r="A4164" t="s">
        <v>5552</v>
      </c>
      <c r="B4164" t="s">
        <v>1806</v>
      </c>
      <c r="C4164" s="3" t="s">
        <v>32</v>
      </c>
      <c r="D4164" s="3" t="s">
        <v>4190</v>
      </c>
      <c r="E4164" s="3" t="s">
        <v>5053</v>
      </c>
      <c r="F4164" s="3">
        <v>1000</v>
      </c>
      <c r="G4164" s="34">
        <v>59.99</v>
      </c>
      <c r="H4164" s="3" t="s">
        <v>30</v>
      </c>
      <c r="I4164" s="3" t="s">
        <v>15</v>
      </c>
      <c r="J4164" s="3" t="s">
        <v>8102</v>
      </c>
      <c r="K4164" s="3" t="s">
        <v>8103</v>
      </c>
      <c r="L4164" s="3" t="s">
        <v>68</v>
      </c>
      <c r="M4164" s="26" t="s">
        <v>16689</v>
      </c>
      <c r="N4164"/>
      <c r="O4164" s="3">
        <v>159</v>
      </c>
      <c r="P4164" s="55">
        <v>1573717.67</v>
      </c>
      <c r="Q4164" s="55">
        <v>1495667.73</v>
      </c>
      <c r="R4164" s="55">
        <v>78049.94</v>
      </c>
      <c r="S4164" s="57">
        <v>0.05</v>
      </c>
      <c r="T4164" s="55">
        <v>9897.5954088050312</v>
      </c>
      <c r="U4164" s="55">
        <v>799666.7</v>
      </c>
      <c r="V4164" s="55">
        <v>819926.21</v>
      </c>
      <c r="W4164" s="55">
        <v>-20259.509999999998</v>
      </c>
      <c r="X4164" s="57">
        <v>-0.02</v>
      </c>
      <c r="Y4164" s="3" t="str">
        <f>IFERROR(VLOOKUP(A4164,'Pivot price tier'!$C$8:$L$2290,10,0),"")</f>
        <v xml:space="preserve"> </v>
      </c>
      <c r="Z4164" s="3" t="str">
        <f>IFERROR(VLOOKUP(A4164,'Pivot price tier by size'!$D$8:$M$2512,10,0),"")</f>
        <v xml:space="preserve"> </v>
      </c>
      <c r="AA4164" s="3" t="str">
        <f>IFERROR(VLOOKUP(A4164,'Pivot category'!$B$8:$I$2236,8,0),"")</f>
        <v xml:space="preserve"> </v>
      </c>
      <c r="AB4164" s="3" t="str">
        <f>IF(P4164&lt;$AC$1,"Bottom 5%","")</f>
        <v/>
      </c>
      <c r="AC4164"/>
      <c r="AD4164" t="s">
        <v>11018</v>
      </c>
      <c r="AE4164" t="s">
        <v>16513</v>
      </c>
    </row>
    <row r="4165" spans="1:31" hidden="1" x14ac:dyDescent="0.25">
      <c r="A4165" t="s">
        <v>13363</v>
      </c>
      <c r="B4165" t="s">
        <v>13364</v>
      </c>
      <c r="C4165" s="3" t="s">
        <v>32</v>
      </c>
      <c r="D4165" s="3" t="s">
        <v>13124</v>
      </c>
      <c r="E4165" s="3" t="s">
        <v>5053</v>
      </c>
      <c r="F4165" s="3">
        <v>10000</v>
      </c>
      <c r="G4165" s="34">
        <v>99.99</v>
      </c>
      <c r="H4165" s="3" t="s">
        <v>12</v>
      </c>
      <c r="I4165" s="3" t="s">
        <v>15</v>
      </c>
      <c r="J4165" s="3" t="s">
        <v>15165</v>
      </c>
      <c r="K4165" s="3" t="s">
        <v>8115</v>
      </c>
      <c r="L4165" s="3" t="s">
        <v>68</v>
      </c>
      <c r="M4165" s="26">
        <v>45505</v>
      </c>
      <c r="N4165"/>
      <c r="O4165" s="3">
        <v>26</v>
      </c>
      <c r="P4165" s="55">
        <v>6299.37</v>
      </c>
      <c r="Q4165" s="55">
        <v>34596.54</v>
      </c>
      <c r="R4165" s="55">
        <v>-28297.17</v>
      </c>
      <c r="S4165" s="57">
        <v>-0.82</v>
      </c>
      <c r="T4165" s="55">
        <v>242.28346153846152</v>
      </c>
      <c r="U4165" s="55">
        <v>0</v>
      </c>
      <c r="V4165" s="55">
        <v>2699.73</v>
      </c>
      <c r="W4165" s="55">
        <v>-2699.73</v>
      </c>
      <c r="X4165" s="57">
        <v>-1</v>
      </c>
      <c r="Y4165" s="3" t="str">
        <f>IFERROR(VLOOKUP(A4165,'Pivot price tier'!$C$8:$L$2290,10,0),"")</f>
        <v/>
      </c>
      <c r="Z4165" s="3" t="str">
        <f>IFERROR(VLOOKUP(A4165,'Pivot price tier by size'!$D$8:$M$2512,10,0),"")</f>
        <v/>
      </c>
      <c r="AA4165" s="3" t="str">
        <f>IFERROR(VLOOKUP(A4165,'Pivot category'!$B$8:$I$2236,8,0),"")</f>
        <v/>
      </c>
      <c r="AB4165" s="3" t="str">
        <f>IF(P4165&lt;$AC$1,"Bottom 5%","")</f>
        <v>Bottom 5%</v>
      </c>
      <c r="AC4165"/>
      <c r="AD4165" t="s">
        <v>16510</v>
      </c>
      <c r="AE4165" t="s">
        <v>13865</v>
      </c>
    </row>
    <row r="4166" spans="1:31" hidden="1" x14ac:dyDescent="0.25">
      <c r="A4166" t="s">
        <v>13743</v>
      </c>
      <c r="B4166" t="s">
        <v>13744</v>
      </c>
      <c r="C4166" s="3" t="s">
        <v>72</v>
      </c>
      <c r="D4166" s="3" t="s">
        <v>13262</v>
      </c>
      <c r="E4166" s="3" t="s">
        <v>5053</v>
      </c>
      <c r="F4166" s="3">
        <v>70000</v>
      </c>
      <c r="G4166" s="34">
        <v>29.99</v>
      </c>
      <c r="H4166" s="3" t="s">
        <v>12</v>
      </c>
      <c r="I4166" s="3" t="s">
        <v>70</v>
      </c>
      <c r="J4166" s="3" t="s">
        <v>8104</v>
      </c>
      <c r="K4166" s="3" t="s">
        <v>8109</v>
      </c>
      <c r="L4166" s="3" t="s">
        <v>8108</v>
      </c>
      <c r="M4166" s="26">
        <v>45597</v>
      </c>
      <c r="N4166"/>
      <c r="O4166" s="3" t="s">
        <v>78</v>
      </c>
      <c r="P4166" s="55"/>
      <c r="Q4166" s="55">
        <v>5203.26</v>
      </c>
      <c r="R4166" s="55">
        <v>-5203.26</v>
      </c>
      <c r="S4166" s="57">
        <v>-1</v>
      </c>
      <c r="T4166" s="55" t="s">
        <v>78</v>
      </c>
      <c r="U4166" s="55">
        <v>0</v>
      </c>
      <c r="V4166" s="55">
        <v>3778.74</v>
      </c>
      <c r="W4166" s="55">
        <v>-3778.74</v>
      </c>
      <c r="X4166" s="57">
        <v>-1</v>
      </c>
      <c r="Y4166" s="3" t="str">
        <f>IFERROR(VLOOKUP(A4166,'Pivot price tier'!$C$8:$L$2290,10,0),"")</f>
        <v/>
      </c>
      <c r="Z4166" s="3" t="str">
        <f>IFERROR(VLOOKUP(A4166,'Pivot price tier by size'!$D$8:$M$2512,10,0),"")</f>
        <v/>
      </c>
      <c r="AA4166" s="3" t="str">
        <f>IFERROR(VLOOKUP(A4166,'Pivot category'!$B$8:$I$2236,8,0),"")</f>
        <v/>
      </c>
      <c r="AB4166" s="3" t="str">
        <f>IF(P4166&lt;$AC$1,"Bottom 5%","")</f>
        <v>Bottom 5%</v>
      </c>
      <c r="AC4166"/>
      <c r="AD4166" t="s">
        <v>16510</v>
      </c>
      <c r="AE4166" t="s">
        <v>13865</v>
      </c>
    </row>
    <row r="4167" spans="1:31" x14ac:dyDescent="0.25">
      <c r="A4167" t="s">
        <v>7372</v>
      </c>
      <c r="B4167" t="s">
        <v>1472</v>
      </c>
      <c r="C4167" s="3" t="s">
        <v>36</v>
      </c>
      <c r="D4167" s="3" t="s">
        <v>3816</v>
      </c>
      <c r="E4167" s="3">
        <v>0</v>
      </c>
      <c r="F4167" s="3">
        <v>3000</v>
      </c>
      <c r="G4167" s="34">
        <v>6.49</v>
      </c>
      <c r="H4167" s="3" t="s">
        <v>48</v>
      </c>
      <c r="I4167" s="3" t="s">
        <v>48</v>
      </c>
      <c r="J4167" s="3" t="s">
        <v>8102</v>
      </c>
      <c r="K4167" s="3" t="s">
        <v>8103</v>
      </c>
      <c r="L4167" s="3" t="s">
        <v>68</v>
      </c>
      <c r="M4167" s="26" t="s">
        <v>16689</v>
      </c>
      <c r="N4167"/>
      <c r="O4167" s="3">
        <v>157</v>
      </c>
      <c r="P4167" s="55">
        <v>48636.06</v>
      </c>
      <c r="Q4167" s="55">
        <v>51605.78</v>
      </c>
      <c r="R4167" s="55">
        <v>-2969.72</v>
      </c>
      <c r="S4167" s="57">
        <v>-0.06</v>
      </c>
      <c r="T4167" s="55">
        <v>309.78382165605092</v>
      </c>
      <c r="U4167" s="55">
        <v>35331.56</v>
      </c>
      <c r="V4167" s="55">
        <v>32523.93</v>
      </c>
      <c r="W4167" s="55">
        <v>2807.63</v>
      </c>
      <c r="X4167" s="57">
        <v>0.09</v>
      </c>
      <c r="Y4167" s="3" t="str">
        <f>IFERROR(VLOOKUP(A4167,'Pivot price tier'!$C$8:$L$2290,10,0),"")</f>
        <v xml:space="preserve"> </v>
      </c>
      <c r="Z4167" s="3" t="str">
        <f>IFERROR(VLOOKUP(A4167,'Pivot price tier by size'!$D$8:$M$2512,10,0),"")</f>
        <v xml:space="preserve"> </v>
      </c>
      <c r="AA4167" s="3" t="str">
        <f>IFERROR(VLOOKUP(A4167,'Pivot category'!$B$8:$I$2236,8,0),"")</f>
        <v xml:space="preserve"> </v>
      </c>
      <c r="AB4167" s="3" t="str">
        <f>IF(P4167&lt;$AC$1,"Bottom 5%","")</f>
        <v/>
      </c>
      <c r="AC4167"/>
      <c r="AD4167" t="s">
        <v>11018</v>
      </c>
      <c r="AE4167" t="s">
        <v>13904</v>
      </c>
    </row>
    <row r="4168" spans="1:31" x14ac:dyDescent="0.25">
      <c r="A4168" t="s">
        <v>9651</v>
      </c>
      <c r="B4168" t="s">
        <v>9652</v>
      </c>
      <c r="C4168" s="3" t="s">
        <v>38</v>
      </c>
      <c r="D4168" s="3" t="s">
        <v>9609</v>
      </c>
      <c r="E4168" s="3" t="s">
        <v>5053</v>
      </c>
      <c r="F4168" s="3">
        <v>1000</v>
      </c>
      <c r="G4168" s="34">
        <v>40.99</v>
      </c>
      <c r="H4168" s="3" t="s">
        <v>28</v>
      </c>
      <c r="I4168" s="3" t="s">
        <v>21</v>
      </c>
      <c r="J4168" s="3" t="s">
        <v>8102</v>
      </c>
      <c r="K4168" s="3" t="s">
        <v>8103</v>
      </c>
      <c r="L4168" s="3" t="s">
        <v>68</v>
      </c>
      <c r="M4168" s="26" t="s">
        <v>16689</v>
      </c>
      <c r="N4168"/>
      <c r="O4168" s="3">
        <v>97</v>
      </c>
      <c r="P4168" s="55">
        <v>155159.76</v>
      </c>
      <c r="Q4168" s="55">
        <v>139566.12</v>
      </c>
      <c r="R4168" s="55">
        <v>15593.64</v>
      </c>
      <c r="S4168" s="57">
        <v>0.11</v>
      </c>
      <c r="T4168" s="55">
        <v>1599.5851546391752</v>
      </c>
      <c r="U4168" s="55">
        <v>20536.82</v>
      </c>
      <c r="V4168" s="55">
        <v>20720.830000000002</v>
      </c>
      <c r="W4168" s="55">
        <v>-184.01</v>
      </c>
      <c r="X4168" s="57">
        <v>-0.01</v>
      </c>
      <c r="Y4168" s="3" t="str">
        <f>IFERROR(VLOOKUP(A4168,'Pivot price tier'!$C$8:$L$2290,10,0),"")</f>
        <v xml:space="preserve"> </v>
      </c>
      <c r="Z4168" s="3" t="str">
        <f>IFERROR(VLOOKUP(A4168,'Pivot price tier by size'!$D$8:$M$2512,10,0),"")</f>
        <v xml:space="preserve"> </v>
      </c>
      <c r="AA4168" s="3" t="str">
        <f>IFERROR(VLOOKUP(A4168,'Pivot category'!$B$8:$I$2236,8,0),"")</f>
        <v xml:space="preserve"> </v>
      </c>
      <c r="AB4168" s="3" t="str">
        <f>IF(P4168&lt;$AC$1,"Bottom 5%","")</f>
        <v/>
      </c>
      <c r="AC4168"/>
      <c r="AD4168" t="s">
        <v>11018</v>
      </c>
      <c r="AE4168" t="s">
        <v>13885</v>
      </c>
    </row>
    <row r="4169" spans="1:31" x14ac:dyDescent="0.25">
      <c r="A4169" t="s">
        <v>5605</v>
      </c>
      <c r="B4169" t="s">
        <v>1822</v>
      </c>
      <c r="C4169" s="3" t="s">
        <v>32</v>
      </c>
      <c r="D4169" s="3" t="s">
        <v>4208</v>
      </c>
      <c r="E4169" s="3" t="s">
        <v>5053</v>
      </c>
      <c r="F4169" s="3">
        <v>1000</v>
      </c>
      <c r="G4169" s="34">
        <v>23.99</v>
      </c>
      <c r="H4169" s="3" t="s">
        <v>28</v>
      </c>
      <c r="I4169" s="3" t="s">
        <v>21</v>
      </c>
      <c r="J4169" s="3" t="s">
        <v>8102</v>
      </c>
      <c r="K4169" s="3" t="s">
        <v>8103</v>
      </c>
      <c r="L4169" s="3" t="s">
        <v>68</v>
      </c>
      <c r="M4169" s="26" t="s">
        <v>16689</v>
      </c>
      <c r="N4169"/>
      <c r="O4169" s="3">
        <v>132</v>
      </c>
      <c r="P4169" s="55">
        <v>91298.46</v>
      </c>
      <c r="Q4169" s="55">
        <v>104642.65</v>
      </c>
      <c r="R4169" s="55">
        <v>-13344.19</v>
      </c>
      <c r="S4169" s="57">
        <v>-0.13</v>
      </c>
      <c r="T4169" s="55">
        <v>691.65500000000009</v>
      </c>
      <c r="U4169" s="55">
        <v>91810.26</v>
      </c>
      <c r="V4169" s="55">
        <v>87736.27</v>
      </c>
      <c r="W4169" s="55">
        <v>4073.99</v>
      </c>
      <c r="X4169" s="57">
        <v>0.05</v>
      </c>
      <c r="Y4169" s="3" t="str">
        <f>IFERROR(VLOOKUP(A4169,'Pivot price tier'!$C$8:$L$2290,10,0),"")</f>
        <v xml:space="preserve"> </v>
      </c>
      <c r="Z4169" s="3" t="str">
        <f>IFERROR(VLOOKUP(A4169,'Pivot price tier by size'!$D$8:$M$2512,10,0),"")</f>
        <v xml:space="preserve"> </v>
      </c>
      <c r="AA4169" s="3" t="str">
        <f>IFERROR(VLOOKUP(A4169,'Pivot category'!$B$8:$I$2236,8,0),"")</f>
        <v xml:space="preserve"> </v>
      </c>
      <c r="AB4169" s="3" t="str">
        <f>IF(P4169&lt;$AC$1,"Bottom 5%","")</f>
        <v/>
      </c>
      <c r="AC4169"/>
      <c r="AD4169" t="s">
        <v>11018</v>
      </c>
      <c r="AE4169" t="s">
        <v>13885</v>
      </c>
    </row>
    <row r="4170" spans="1:31" x14ac:dyDescent="0.25">
      <c r="A4170" t="s">
        <v>6489</v>
      </c>
      <c r="B4170" t="s">
        <v>6488</v>
      </c>
      <c r="C4170" s="3" t="s">
        <v>32</v>
      </c>
      <c r="D4170" s="3" t="s">
        <v>7981</v>
      </c>
      <c r="E4170" s="3" t="s">
        <v>5053</v>
      </c>
      <c r="F4170" s="3">
        <v>7000</v>
      </c>
      <c r="G4170" s="34">
        <v>31.99</v>
      </c>
      <c r="H4170" s="3" t="s">
        <v>26</v>
      </c>
      <c r="I4170" s="3" t="s">
        <v>23</v>
      </c>
      <c r="J4170" s="3" t="s">
        <v>8102</v>
      </c>
      <c r="K4170" s="3" t="s">
        <v>8103</v>
      </c>
      <c r="L4170" s="3" t="s">
        <v>68</v>
      </c>
      <c r="M4170" s="26" t="s">
        <v>16689</v>
      </c>
      <c r="N4170"/>
      <c r="O4170" s="3">
        <v>45</v>
      </c>
      <c r="P4170" s="55">
        <v>48972.88</v>
      </c>
      <c r="Q4170" s="55">
        <v>53904.06</v>
      </c>
      <c r="R4170" s="55">
        <v>-4931.18</v>
      </c>
      <c r="S4170" s="57">
        <v>-0.09</v>
      </c>
      <c r="T4170" s="55">
        <v>1088.2862222222222</v>
      </c>
      <c r="U4170" s="55">
        <v>21564.85</v>
      </c>
      <c r="V4170" s="55">
        <v>14840.09</v>
      </c>
      <c r="W4170" s="55">
        <v>6724.76</v>
      </c>
      <c r="X4170" s="57">
        <v>0.45</v>
      </c>
      <c r="Y4170" s="3" t="str">
        <f>IFERROR(VLOOKUP(A4170,'Pivot price tier'!$C$8:$L$2290,10,0),"")</f>
        <v xml:space="preserve"> </v>
      </c>
      <c r="Z4170" s="3" t="str">
        <f>IFERROR(VLOOKUP(A4170,'Pivot price tier by size'!$D$8:$M$2512,10,0),"")</f>
        <v xml:space="preserve"> </v>
      </c>
      <c r="AA4170" s="3" t="str">
        <f>IFERROR(VLOOKUP(A4170,'Pivot category'!$B$8:$I$2236,8,0),"")</f>
        <v xml:space="preserve"> </v>
      </c>
      <c r="AB4170" s="3" t="str">
        <f>IF(P4170&lt;$AC$1,"Bottom 5%","")</f>
        <v/>
      </c>
      <c r="AC4170"/>
      <c r="AD4170" t="s">
        <v>16514</v>
      </c>
      <c r="AE4170" t="s">
        <v>13866</v>
      </c>
    </row>
    <row r="4171" spans="1:31" hidden="1" x14ac:dyDescent="0.25">
      <c r="A4171" t="s">
        <v>10978</v>
      </c>
      <c r="B4171" t="s">
        <v>10979</v>
      </c>
      <c r="C4171" s="3" t="s">
        <v>32</v>
      </c>
      <c r="D4171" s="3" t="s">
        <v>9604</v>
      </c>
      <c r="E4171" s="3" t="s">
        <v>5055</v>
      </c>
      <c r="F4171" s="3">
        <v>10000</v>
      </c>
      <c r="G4171" s="34">
        <v>50.58</v>
      </c>
      <c r="H4171" s="3" t="s">
        <v>12402</v>
      </c>
      <c r="I4171" s="3" t="s">
        <v>15</v>
      </c>
      <c r="J4171" s="3" t="s">
        <v>8107</v>
      </c>
      <c r="K4171" s="3" t="s">
        <v>8111</v>
      </c>
      <c r="L4171" s="3" t="s">
        <v>8108</v>
      </c>
      <c r="M4171" s="26" t="s">
        <v>16689</v>
      </c>
      <c r="N4171"/>
      <c r="O4171" s="3" t="s">
        <v>78</v>
      </c>
      <c r="P4171" s="55">
        <v>50.58</v>
      </c>
      <c r="Q4171" s="55">
        <v>0</v>
      </c>
      <c r="R4171" s="55">
        <v>50.58</v>
      </c>
      <c r="S4171" s="57"/>
      <c r="T4171" s="55" t="s">
        <v>78</v>
      </c>
      <c r="U4171" s="55" t="s">
        <v>78</v>
      </c>
      <c r="V4171" s="55" t="s">
        <v>78</v>
      </c>
      <c r="W4171" s="55" t="s">
        <v>78</v>
      </c>
      <c r="X4171" s="57" t="s">
        <v>78</v>
      </c>
      <c r="Y4171" s="3" t="str">
        <f>IFERROR(VLOOKUP(A4171,'Pivot price tier'!$C$8:$L$2290,10,0),"")</f>
        <v/>
      </c>
      <c r="Z4171" s="3" t="str">
        <f>IFERROR(VLOOKUP(A4171,'Pivot price tier by size'!$D$8:$M$2512,10,0),"")</f>
        <v/>
      </c>
      <c r="AA4171" s="3" t="str">
        <f>IFERROR(VLOOKUP(A4171,'Pivot category'!$B$8:$I$2236,8,0),"")</f>
        <v/>
      </c>
      <c r="AB4171" s="3" t="str">
        <f>IF(P4171&lt;$AC$1,"Bottom 5%","")</f>
        <v>Bottom 5%</v>
      </c>
      <c r="AC4171"/>
      <c r="AD4171" t="s">
        <v>11021</v>
      </c>
      <c r="AE4171" t="s">
        <v>13860</v>
      </c>
    </row>
    <row r="4172" spans="1:31" hidden="1" x14ac:dyDescent="0.25">
      <c r="A4172" t="s">
        <v>11453</v>
      </c>
      <c r="B4172" t="s">
        <v>12182</v>
      </c>
      <c r="C4172" s="3" t="s">
        <v>32</v>
      </c>
      <c r="D4172" s="3" t="s">
        <v>9605</v>
      </c>
      <c r="E4172" s="3" t="s">
        <v>5053</v>
      </c>
      <c r="F4172" s="3">
        <v>10000</v>
      </c>
      <c r="G4172" s="34">
        <v>50.58</v>
      </c>
      <c r="H4172" s="3" t="s">
        <v>12402</v>
      </c>
      <c r="I4172" s="3" t="s">
        <v>15</v>
      </c>
      <c r="J4172" s="3" t="s">
        <v>8107</v>
      </c>
      <c r="K4172" s="3" t="s">
        <v>8111</v>
      </c>
      <c r="L4172" s="3" t="s">
        <v>8108</v>
      </c>
      <c r="M4172" s="26" t="s">
        <v>16689</v>
      </c>
      <c r="N4172"/>
      <c r="O4172" s="3" t="s">
        <v>78</v>
      </c>
      <c r="P4172" s="55">
        <v>101.16</v>
      </c>
      <c r="Q4172" s="55">
        <v>168.62</v>
      </c>
      <c r="R4172" s="55">
        <v>-67.459999999999994</v>
      </c>
      <c r="S4172" s="57">
        <v>-0.4</v>
      </c>
      <c r="T4172" s="55" t="s">
        <v>78</v>
      </c>
      <c r="U4172" s="55" t="s">
        <v>78</v>
      </c>
      <c r="V4172" s="55" t="s">
        <v>78</v>
      </c>
      <c r="W4172" s="55" t="s">
        <v>78</v>
      </c>
      <c r="X4172" s="57" t="s">
        <v>78</v>
      </c>
      <c r="Y4172" s="3" t="str">
        <f>IFERROR(VLOOKUP(A4172,'Pivot price tier'!$C$8:$L$2290,10,0),"")</f>
        <v/>
      </c>
      <c r="Z4172" s="3" t="str">
        <f>IFERROR(VLOOKUP(A4172,'Pivot price tier by size'!$D$8:$M$2512,10,0),"")</f>
        <v/>
      </c>
      <c r="AA4172" s="3" t="str">
        <f>IFERROR(VLOOKUP(A4172,'Pivot category'!$B$8:$I$2236,8,0),"")</f>
        <v/>
      </c>
      <c r="AB4172" s="3" t="str">
        <f>IF(P4172&lt;$AC$1,"Bottom 5%","")</f>
        <v>Bottom 5%</v>
      </c>
      <c r="AC4172"/>
      <c r="AD4172" t="s">
        <v>11021</v>
      </c>
      <c r="AE4172" t="s">
        <v>13860</v>
      </c>
    </row>
    <row r="4173" spans="1:31" hidden="1" x14ac:dyDescent="0.25">
      <c r="A4173" t="s">
        <v>9944</v>
      </c>
      <c r="B4173" t="s">
        <v>9945</v>
      </c>
      <c r="C4173" s="3" t="s">
        <v>73</v>
      </c>
      <c r="D4173" s="3" t="s">
        <v>9864</v>
      </c>
      <c r="E4173" s="3">
        <v>0</v>
      </c>
      <c r="F4173" s="3">
        <v>7000</v>
      </c>
      <c r="G4173" s="34">
        <v>10.79</v>
      </c>
      <c r="H4173" s="3" t="s">
        <v>8184</v>
      </c>
      <c r="I4173" s="3" t="s">
        <v>12123</v>
      </c>
      <c r="J4173" s="3" t="s">
        <v>8107</v>
      </c>
      <c r="K4173" s="3" t="s">
        <v>8103</v>
      </c>
      <c r="L4173" s="3" t="s">
        <v>8106</v>
      </c>
      <c r="M4173" s="26" t="s">
        <v>16689</v>
      </c>
      <c r="N4173"/>
      <c r="O4173" s="3">
        <v>7</v>
      </c>
      <c r="P4173" s="55">
        <v>431.6</v>
      </c>
      <c r="Q4173" s="55">
        <v>1167.43</v>
      </c>
      <c r="R4173" s="55">
        <v>-735.83</v>
      </c>
      <c r="S4173" s="57">
        <v>-0.63</v>
      </c>
      <c r="T4173" s="55">
        <v>61.657142857142858</v>
      </c>
      <c r="U4173" s="55">
        <v>205.01</v>
      </c>
      <c r="V4173" s="55">
        <v>230.24</v>
      </c>
      <c r="W4173" s="55">
        <v>-25.23</v>
      </c>
      <c r="X4173" s="57">
        <v>-0.11</v>
      </c>
      <c r="Y4173" s="3" t="str">
        <f>IFERROR(VLOOKUP(A4173,'Pivot price tier'!$C$8:$L$2290,10,0),"")</f>
        <v/>
      </c>
      <c r="Z4173" s="3" t="str">
        <f>IFERROR(VLOOKUP(A4173,'Pivot price tier by size'!$D$8:$M$2512,10,0),"")</f>
        <v/>
      </c>
      <c r="AA4173" s="3" t="str">
        <f>IFERROR(VLOOKUP(A4173,'Pivot category'!$B$8:$I$2236,8,0),"")</f>
        <v/>
      </c>
      <c r="AB4173" s="3" t="str">
        <f>IF(P4173&lt;$AC$1,"Bottom 5%","")</f>
        <v>Bottom 5%</v>
      </c>
      <c r="AC4173"/>
      <c r="AD4173" t="s">
        <v>11018</v>
      </c>
      <c r="AE4173" t="s">
        <v>16681</v>
      </c>
    </row>
    <row r="4174" spans="1:31" hidden="1" x14ac:dyDescent="0.25">
      <c r="A4174" t="s">
        <v>15861</v>
      </c>
      <c r="B4174" t="s">
        <v>15862</v>
      </c>
      <c r="C4174" s="3" t="s">
        <v>32</v>
      </c>
      <c r="D4174" s="3" t="s">
        <v>5028</v>
      </c>
      <c r="E4174" s="3" t="s">
        <v>5053</v>
      </c>
      <c r="F4174" s="3">
        <v>4000</v>
      </c>
      <c r="G4174" s="34">
        <v>71.09</v>
      </c>
      <c r="H4174" s="3" t="s">
        <v>12</v>
      </c>
      <c r="I4174" s="3" t="s">
        <v>15</v>
      </c>
      <c r="J4174" s="3" t="s">
        <v>8107</v>
      </c>
      <c r="K4174" s="3" t="s">
        <v>8111</v>
      </c>
      <c r="L4174" s="3" t="s">
        <v>8106</v>
      </c>
      <c r="M4174" s="26" t="s">
        <v>16689</v>
      </c>
      <c r="N4174"/>
      <c r="O4174" s="3">
        <v>1</v>
      </c>
      <c r="P4174" s="55">
        <v>71.02</v>
      </c>
      <c r="Q4174" s="55"/>
      <c r="R4174" s="55">
        <v>71.02</v>
      </c>
      <c r="S4174" s="57"/>
      <c r="T4174" s="55">
        <v>71.02</v>
      </c>
      <c r="U4174" s="55" t="s">
        <v>78</v>
      </c>
      <c r="V4174" s="55" t="s">
        <v>78</v>
      </c>
      <c r="W4174" s="55" t="s">
        <v>78</v>
      </c>
      <c r="X4174" s="57" t="s">
        <v>78</v>
      </c>
      <c r="Y4174" s="3" t="str">
        <f>IFERROR(VLOOKUP(A4174,'Pivot price tier'!$C$8:$L$2290,10,0),"")</f>
        <v/>
      </c>
      <c r="Z4174" s="3" t="str">
        <f>IFERROR(VLOOKUP(A4174,'Pivot price tier by size'!$D$8:$M$2512,10,0),"")</f>
        <v/>
      </c>
      <c r="AA4174" s="3" t="str">
        <f>IFERROR(VLOOKUP(A4174,'Pivot category'!$B$8:$I$2236,8,0),"")</f>
        <v/>
      </c>
      <c r="AB4174" s="3" t="str">
        <f>IF(P4174&lt;$AC$1,"Bottom 5%","")</f>
        <v>Bottom 5%</v>
      </c>
      <c r="AC4174"/>
      <c r="AD4174" t="s">
        <v>78</v>
      </c>
      <c r="AE4174" t="s">
        <v>13884</v>
      </c>
    </row>
    <row r="4175" spans="1:31" hidden="1" x14ac:dyDescent="0.25">
      <c r="A4175" t="s">
        <v>14755</v>
      </c>
      <c r="B4175" t="s">
        <v>14756</v>
      </c>
      <c r="C4175" s="3" t="s">
        <v>32</v>
      </c>
      <c r="D4175" s="3" t="s">
        <v>14399</v>
      </c>
      <c r="E4175" s="3" t="s">
        <v>5053</v>
      </c>
      <c r="F4175" s="3">
        <v>70000</v>
      </c>
      <c r="G4175" s="34">
        <v>69.989999999999995</v>
      </c>
      <c r="H4175" s="3" t="s">
        <v>12</v>
      </c>
      <c r="I4175" s="3" t="s">
        <v>15</v>
      </c>
      <c r="J4175" s="3" t="s">
        <v>8102</v>
      </c>
      <c r="K4175" s="3" t="s">
        <v>8103</v>
      </c>
      <c r="L4175" s="3" t="s">
        <v>68</v>
      </c>
      <c r="M4175" s="26">
        <v>45778</v>
      </c>
      <c r="N4175"/>
      <c r="O4175" s="3">
        <v>45</v>
      </c>
      <c r="P4175" s="55">
        <v>10396.44</v>
      </c>
      <c r="Q4175" s="55">
        <v>1399.8</v>
      </c>
      <c r="R4175" s="55">
        <v>8996.64</v>
      </c>
      <c r="S4175" s="57">
        <v>6.43</v>
      </c>
      <c r="T4175" s="55">
        <v>231.03200000000001</v>
      </c>
      <c r="U4175" s="55">
        <v>15106.8</v>
      </c>
      <c r="V4175" s="55">
        <v>5109.2700000000004</v>
      </c>
      <c r="W4175" s="55">
        <v>9997.5300000000007</v>
      </c>
      <c r="X4175" s="57">
        <v>1.96</v>
      </c>
      <c r="Y4175" s="3" t="str">
        <f>IFERROR(VLOOKUP(A4175,'Pivot price tier'!$C$8:$L$2290,10,0),"")</f>
        <v>X</v>
      </c>
      <c r="Z4175" s="3" t="str">
        <f>IFERROR(VLOOKUP(A4175,'Pivot price tier by size'!$D$8:$M$2512,10,0),"")</f>
        <v>X</v>
      </c>
      <c r="AA4175" s="3" t="str">
        <f>IFERROR(VLOOKUP(A4175,'Pivot category'!$B$8:$I$2236,8,0),"")</f>
        <v>X</v>
      </c>
      <c r="AB4175" s="3" t="str">
        <f>IF(P4175&lt;$AC$1,"Bottom 5%","")</f>
        <v>Bottom 5%</v>
      </c>
      <c r="AC4175"/>
      <c r="AD4175" t="s">
        <v>11018</v>
      </c>
      <c r="AE4175" t="s">
        <v>13863</v>
      </c>
    </row>
    <row r="4176" spans="1:31" hidden="1" x14ac:dyDescent="0.25">
      <c r="A4176" t="s">
        <v>14757</v>
      </c>
      <c r="B4176" t="s">
        <v>14758</v>
      </c>
      <c r="C4176" s="3" t="s">
        <v>32</v>
      </c>
      <c r="D4176" s="3" t="s">
        <v>14398</v>
      </c>
      <c r="E4176" s="3" t="s">
        <v>5053</v>
      </c>
      <c r="F4176" s="3">
        <v>70000</v>
      </c>
      <c r="G4176" s="34">
        <v>69.989999999999995</v>
      </c>
      <c r="H4176" s="3" t="s">
        <v>12</v>
      </c>
      <c r="I4176" s="3" t="s">
        <v>15</v>
      </c>
      <c r="J4176" s="3" t="s">
        <v>8102</v>
      </c>
      <c r="K4176" s="3" t="s">
        <v>8103</v>
      </c>
      <c r="L4176" s="3" t="s">
        <v>68</v>
      </c>
      <c r="M4176" s="26">
        <v>45778</v>
      </c>
      <c r="N4176"/>
      <c r="O4176" s="3">
        <v>45</v>
      </c>
      <c r="P4176" s="55">
        <v>19769.060000000001</v>
      </c>
      <c r="Q4176" s="55">
        <v>1329.81</v>
      </c>
      <c r="R4176" s="55">
        <v>18439.25</v>
      </c>
      <c r="S4176" s="57">
        <v>13.87</v>
      </c>
      <c r="T4176" s="55">
        <v>439.31244444444445</v>
      </c>
      <c r="U4176" s="55">
        <v>13488.04</v>
      </c>
      <c r="V4176" s="55">
        <v>3849.45</v>
      </c>
      <c r="W4176" s="55">
        <v>9638.59</v>
      </c>
      <c r="X4176" s="57">
        <v>2.5</v>
      </c>
      <c r="Y4176" s="3" t="str">
        <f>IFERROR(VLOOKUP(A4176,'Pivot price tier'!$C$8:$L$2290,10,0),"")</f>
        <v>X</v>
      </c>
      <c r="Z4176" s="3" t="str">
        <f>IFERROR(VLOOKUP(A4176,'Pivot price tier by size'!$D$8:$M$2512,10,0),"")</f>
        <v xml:space="preserve"> </v>
      </c>
      <c r="AA4176" s="3" t="str">
        <f>IFERROR(VLOOKUP(A4176,'Pivot category'!$B$8:$I$2236,8,0),"")</f>
        <v>X</v>
      </c>
      <c r="AB4176" s="3" t="str">
        <f>IF(P4176&lt;$AC$1,"Bottom 5%","")</f>
        <v>Bottom 5%</v>
      </c>
      <c r="AC4176"/>
      <c r="AD4176" t="s">
        <v>11018</v>
      </c>
      <c r="AE4176" t="s">
        <v>13863</v>
      </c>
    </row>
    <row r="4177" spans="1:31" hidden="1" x14ac:dyDescent="0.25">
      <c r="A4177" t="s">
        <v>14217</v>
      </c>
      <c r="B4177" t="s">
        <v>14218</v>
      </c>
      <c r="C4177" s="3" t="s">
        <v>32</v>
      </c>
      <c r="D4177" s="3" t="s">
        <v>8177</v>
      </c>
      <c r="E4177" s="3" t="s">
        <v>5101</v>
      </c>
      <c r="F4177" s="3">
        <v>9000</v>
      </c>
      <c r="G4177" s="34">
        <v>20.09</v>
      </c>
      <c r="H4177" s="3" t="s">
        <v>28</v>
      </c>
      <c r="I4177" s="3" t="s">
        <v>21</v>
      </c>
      <c r="J4177" s="3" t="s">
        <v>8107</v>
      </c>
      <c r="K4177" s="3" t="s">
        <v>8111</v>
      </c>
      <c r="L4177" s="3" t="s">
        <v>8106</v>
      </c>
      <c r="M4177" s="26">
        <v>45658</v>
      </c>
      <c r="N4177"/>
      <c r="O4177" s="3">
        <v>0</v>
      </c>
      <c r="P4177" s="55"/>
      <c r="Q4177" s="55">
        <v>19.93</v>
      </c>
      <c r="R4177" s="55">
        <v>-19.93</v>
      </c>
      <c r="S4177" s="57">
        <v>-1</v>
      </c>
      <c r="T4177" s="55" t="s">
        <v>78</v>
      </c>
      <c r="U4177" s="55" t="s">
        <v>78</v>
      </c>
      <c r="V4177" s="55" t="s">
        <v>78</v>
      </c>
      <c r="W4177" s="55" t="s">
        <v>78</v>
      </c>
      <c r="X4177" s="57" t="s">
        <v>78</v>
      </c>
      <c r="Y4177" s="3" t="str">
        <f>IFERROR(VLOOKUP(A4177,'Pivot price tier'!$C$8:$L$2290,10,0),"")</f>
        <v/>
      </c>
      <c r="Z4177" s="3" t="str">
        <f>IFERROR(VLOOKUP(A4177,'Pivot price tier by size'!$D$8:$M$2512,10,0),"")</f>
        <v/>
      </c>
      <c r="AA4177" s="3" t="str">
        <f>IFERROR(VLOOKUP(A4177,'Pivot category'!$B$8:$I$2236,8,0),"")</f>
        <v/>
      </c>
      <c r="AB4177" s="3" t="str">
        <f>IF(P4177&lt;$AC$1,"Bottom 5%","")</f>
        <v>Bottom 5%</v>
      </c>
      <c r="AC4177"/>
      <c r="AD4177" t="s">
        <v>16529</v>
      </c>
      <c r="AE4177" t="s">
        <v>13884</v>
      </c>
    </row>
    <row r="4178" spans="1:31" hidden="1" x14ac:dyDescent="0.25">
      <c r="A4178" t="s">
        <v>8823</v>
      </c>
      <c r="B4178" t="s">
        <v>1790</v>
      </c>
      <c r="C4178" s="3" t="s">
        <v>38</v>
      </c>
      <c r="D4178" s="3" t="s">
        <v>4169</v>
      </c>
      <c r="E4178" s="3" t="s">
        <v>5053</v>
      </c>
      <c r="F4178" s="3">
        <v>4000</v>
      </c>
      <c r="G4178" s="34">
        <v>23.99</v>
      </c>
      <c r="H4178" s="3" t="s">
        <v>12</v>
      </c>
      <c r="I4178" s="3" t="s">
        <v>17</v>
      </c>
      <c r="J4178" s="3" t="s">
        <v>8112</v>
      </c>
      <c r="K4178" s="3" t="s">
        <v>8111</v>
      </c>
      <c r="L4178" s="3" t="s">
        <v>8108</v>
      </c>
      <c r="M4178" s="26" t="s">
        <v>16689</v>
      </c>
      <c r="N4178"/>
      <c r="O4178" s="3" t="s">
        <v>78</v>
      </c>
      <c r="P4178" s="55"/>
      <c r="Q4178" s="55">
        <v>315.89</v>
      </c>
      <c r="R4178" s="55">
        <v>-315.89</v>
      </c>
      <c r="S4178" s="57">
        <v>-1</v>
      </c>
      <c r="T4178" s="55" t="s">
        <v>78</v>
      </c>
      <c r="U4178" s="55" t="s">
        <v>78</v>
      </c>
      <c r="V4178" s="55" t="s">
        <v>78</v>
      </c>
      <c r="W4178" s="55" t="s">
        <v>78</v>
      </c>
      <c r="X4178" s="57" t="s">
        <v>78</v>
      </c>
      <c r="Y4178" s="3" t="str">
        <f>IFERROR(VLOOKUP(A4178,'Pivot price tier'!$C$8:$L$2290,10,0),"")</f>
        <v/>
      </c>
      <c r="Z4178" s="3" t="str">
        <f>IFERROR(VLOOKUP(A4178,'Pivot price tier by size'!$D$8:$M$2512,10,0),"")</f>
        <v/>
      </c>
      <c r="AA4178" s="3" t="str">
        <f>IFERROR(VLOOKUP(A4178,'Pivot category'!$B$8:$I$2236,8,0),"")</f>
        <v/>
      </c>
      <c r="AB4178" s="3" t="str">
        <f>IF(P4178&lt;$AC$1,"Bottom 5%","")</f>
        <v>Bottom 5%</v>
      </c>
      <c r="AC4178"/>
      <c r="AD4178" t="s">
        <v>11018</v>
      </c>
      <c r="AE4178" t="s">
        <v>13852</v>
      </c>
    </row>
    <row r="4179" spans="1:31" hidden="1" x14ac:dyDescent="0.25">
      <c r="A4179" t="s">
        <v>8804</v>
      </c>
      <c r="B4179" t="s">
        <v>5295</v>
      </c>
      <c r="C4179" s="3" t="s">
        <v>69</v>
      </c>
      <c r="D4179" s="3" t="s">
        <v>5142</v>
      </c>
      <c r="E4179" s="3" t="s">
        <v>5053</v>
      </c>
      <c r="F4179" s="3">
        <v>4000</v>
      </c>
      <c r="G4179" s="34">
        <v>0.89</v>
      </c>
      <c r="H4179" s="3" t="s">
        <v>12</v>
      </c>
      <c r="I4179" s="3" t="s">
        <v>70</v>
      </c>
      <c r="J4179" s="3" t="s">
        <v>8112</v>
      </c>
      <c r="K4179" s="3" t="s">
        <v>8111</v>
      </c>
      <c r="L4179" s="3" t="s">
        <v>8105</v>
      </c>
      <c r="M4179" s="26" t="s">
        <v>16689</v>
      </c>
      <c r="N4179"/>
      <c r="O4179" s="3" t="s">
        <v>78</v>
      </c>
      <c r="P4179" s="55">
        <v>63.19</v>
      </c>
      <c r="Q4179" s="55">
        <v>120.15</v>
      </c>
      <c r="R4179" s="55">
        <v>-56.96</v>
      </c>
      <c r="S4179" s="57">
        <v>-0.47</v>
      </c>
      <c r="T4179" s="55" t="s">
        <v>78</v>
      </c>
      <c r="U4179" s="55" t="s">
        <v>78</v>
      </c>
      <c r="V4179" s="55" t="s">
        <v>78</v>
      </c>
      <c r="W4179" s="55" t="s">
        <v>78</v>
      </c>
      <c r="X4179" s="57" t="s">
        <v>78</v>
      </c>
      <c r="Y4179" s="3" t="str">
        <f>IFERROR(VLOOKUP(A4179,'Pivot price tier'!$C$8:$L$2290,10,0),"")</f>
        <v/>
      </c>
      <c r="Z4179" s="3" t="str">
        <f>IFERROR(VLOOKUP(A4179,'Pivot price tier by size'!$D$8:$M$2512,10,0),"")</f>
        <v/>
      </c>
      <c r="AA4179" s="3" t="str">
        <f>IFERROR(VLOOKUP(A4179,'Pivot category'!$B$8:$I$2236,8,0),"")</f>
        <v/>
      </c>
      <c r="AB4179" s="3" t="str">
        <f>IF(P4179&lt;$AC$1,"Bottom 5%","")</f>
        <v>Bottom 5%</v>
      </c>
      <c r="AC4179"/>
      <c r="AD4179" t="s">
        <v>11018</v>
      </c>
      <c r="AE4179" t="s">
        <v>13852</v>
      </c>
    </row>
    <row r="4180" spans="1:31" hidden="1" x14ac:dyDescent="0.25">
      <c r="A4180" t="s">
        <v>8682</v>
      </c>
      <c r="B4180" t="s">
        <v>1791</v>
      </c>
      <c r="C4180" s="3" t="s">
        <v>32</v>
      </c>
      <c r="D4180" s="3" t="s">
        <v>4170</v>
      </c>
      <c r="E4180" s="3" t="s">
        <v>5053</v>
      </c>
      <c r="F4180" s="3">
        <v>1000</v>
      </c>
      <c r="G4180" s="34">
        <v>18.989999999999998</v>
      </c>
      <c r="H4180" s="3" t="s">
        <v>12</v>
      </c>
      <c r="I4180" s="3" t="s">
        <v>19</v>
      </c>
      <c r="J4180" s="3" t="s">
        <v>8107</v>
      </c>
      <c r="K4180" s="3" t="s">
        <v>8103</v>
      </c>
      <c r="L4180" s="3" t="s">
        <v>8105</v>
      </c>
      <c r="M4180" s="26" t="s">
        <v>16689</v>
      </c>
      <c r="N4180"/>
      <c r="O4180" s="3">
        <v>7</v>
      </c>
      <c r="P4180" s="55">
        <v>1215.3599999999999</v>
      </c>
      <c r="Q4180" s="55">
        <v>7197.21</v>
      </c>
      <c r="R4180" s="55">
        <v>-5981.85</v>
      </c>
      <c r="S4180" s="57">
        <v>-0.83</v>
      </c>
      <c r="T4180" s="55">
        <v>173.62285714285713</v>
      </c>
      <c r="U4180" s="55">
        <v>-113.94</v>
      </c>
      <c r="V4180" s="55">
        <v>1880.01</v>
      </c>
      <c r="W4180" s="55">
        <v>-1993.95</v>
      </c>
      <c r="X4180" s="57">
        <v>-1.06</v>
      </c>
      <c r="Y4180" s="3" t="str">
        <f>IFERROR(VLOOKUP(A4180,'Pivot price tier'!$C$8:$L$2290,10,0),"")</f>
        <v/>
      </c>
      <c r="Z4180" s="3" t="str">
        <f>IFERROR(VLOOKUP(A4180,'Pivot price tier by size'!$D$8:$M$2512,10,0),"")</f>
        <v/>
      </c>
      <c r="AA4180" s="3" t="str">
        <f>IFERROR(VLOOKUP(A4180,'Pivot category'!$B$8:$I$2236,8,0),"")</f>
        <v/>
      </c>
      <c r="AB4180" s="3" t="str">
        <f>IF(P4180&lt;$AC$1,"Bottom 5%","")</f>
        <v>Bottom 5%</v>
      </c>
      <c r="AC4180"/>
      <c r="AD4180" t="s">
        <v>11018</v>
      </c>
      <c r="AE4180" t="s">
        <v>13852</v>
      </c>
    </row>
    <row r="4181" spans="1:31" hidden="1" x14ac:dyDescent="0.25">
      <c r="A4181" t="s">
        <v>12353</v>
      </c>
      <c r="B4181" t="s">
        <v>12354</v>
      </c>
      <c r="C4181" s="3" t="s">
        <v>32</v>
      </c>
      <c r="D4181" s="3" t="s">
        <v>11638</v>
      </c>
      <c r="E4181" s="3" t="s">
        <v>5053</v>
      </c>
      <c r="F4181" s="3">
        <v>10000</v>
      </c>
      <c r="G4181" s="34">
        <v>119.99</v>
      </c>
      <c r="H4181" s="3" t="s">
        <v>12</v>
      </c>
      <c r="I4181" s="3" t="s">
        <v>74</v>
      </c>
      <c r="J4181" s="3" t="s">
        <v>8110</v>
      </c>
      <c r="K4181" s="3" t="s">
        <v>8103</v>
      </c>
      <c r="L4181" s="3" t="s">
        <v>68</v>
      </c>
      <c r="M4181" s="26" t="s">
        <v>16689</v>
      </c>
      <c r="N4181"/>
      <c r="O4181" s="3">
        <v>6</v>
      </c>
      <c r="P4181" s="55">
        <v>8639.2800000000007</v>
      </c>
      <c r="Q4181" s="55">
        <v>4679.6099999999997</v>
      </c>
      <c r="R4181" s="55">
        <v>3959.67</v>
      </c>
      <c r="S4181" s="57">
        <v>0.85</v>
      </c>
      <c r="T4181" s="55">
        <v>1439.88</v>
      </c>
      <c r="U4181" s="55">
        <v>839.93</v>
      </c>
      <c r="V4181" s="55">
        <v>4679.6099999999997</v>
      </c>
      <c r="W4181" s="55">
        <v>-3839.68</v>
      </c>
      <c r="X4181" s="57">
        <v>-0.82</v>
      </c>
      <c r="Y4181" s="3" t="str">
        <f>IFERROR(VLOOKUP(A4181,'Pivot price tier'!$C$8:$L$2290,10,0),"")</f>
        <v xml:space="preserve"> </v>
      </c>
      <c r="Z4181" s="3" t="str">
        <f>IFERROR(VLOOKUP(A4181,'Pivot price tier by size'!$D$8:$M$2512,10,0),"")</f>
        <v xml:space="preserve"> </v>
      </c>
      <c r="AA4181" s="3" t="str">
        <f>IFERROR(VLOOKUP(A4181,'Pivot category'!$B$8:$I$2236,8,0),"")</f>
        <v>X</v>
      </c>
      <c r="AB4181" s="3" t="str">
        <f>IF(P4181&lt;$AC$1,"Bottom 5%","")</f>
        <v>Bottom 5%</v>
      </c>
      <c r="AC4181"/>
      <c r="AD4181" t="s">
        <v>11018</v>
      </c>
      <c r="AE4181" t="s">
        <v>13852</v>
      </c>
    </row>
    <row r="4182" spans="1:31" x14ac:dyDescent="0.25">
      <c r="A4182" t="s">
        <v>7545</v>
      </c>
      <c r="B4182" t="s">
        <v>1840</v>
      </c>
      <c r="C4182" s="3" t="s">
        <v>38</v>
      </c>
      <c r="D4182" s="3" t="s">
        <v>4226</v>
      </c>
      <c r="E4182" s="3" t="s">
        <v>5053</v>
      </c>
      <c r="F4182" s="3">
        <v>1000</v>
      </c>
      <c r="G4182" s="34">
        <v>16.989999999999998</v>
      </c>
      <c r="H4182" s="3" t="s">
        <v>26</v>
      </c>
      <c r="I4182" s="3" t="s">
        <v>13</v>
      </c>
      <c r="J4182" s="3" t="s">
        <v>8102</v>
      </c>
      <c r="K4182" s="3" t="s">
        <v>8103</v>
      </c>
      <c r="L4182" s="3" t="s">
        <v>68</v>
      </c>
      <c r="M4182" s="26" t="s">
        <v>16689</v>
      </c>
      <c r="N4182"/>
      <c r="O4182" s="3">
        <v>139</v>
      </c>
      <c r="P4182" s="55">
        <v>98562.68</v>
      </c>
      <c r="Q4182" s="55">
        <v>108652.05</v>
      </c>
      <c r="R4182" s="55">
        <v>-10089.370000000001</v>
      </c>
      <c r="S4182" s="57">
        <v>-0.09</v>
      </c>
      <c r="T4182" s="55">
        <v>709.08402877697836</v>
      </c>
      <c r="U4182" s="55">
        <v>20797.25</v>
      </c>
      <c r="V4182" s="55">
        <v>21538.53</v>
      </c>
      <c r="W4182" s="55">
        <v>-741.28</v>
      </c>
      <c r="X4182" s="57">
        <v>-0.03</v>
      </c>
      <c r="Y4182" s="3" t="str">
        <f>IFERROR(VLOOKUP(A4182,'Pivot price tier'!$C$8:$L$2290,10,0),"")</f>
        <v xml:space="preserve"> </v>
      </c>
      <c r="Z4182" s="3" t="str">
        <f>IFERROR(VLOOKUP(A4182,'Pivot price tier by size'!$D$8:$M$2512,10,0),"")</f>
        <v xml:space="preserve"> </v>
      </c>
      <c r="AA4182" s="3" t="str">
        <f>IFERROR(VLOOKUP(A4182,'Pivot category'!$B$8:$I$2236,8,0),"")</f>
        <v xml:space="preserve"> </v>
      </c>
      <c r="AB4182" s="3" t="str">
        <f>IF(P4182&lt;$AC$1,"Bottom 5%","")</f>
        <v/>
      </c>
      <c r="AC4182"/>
      <c r="AD4182" t="s">
        <v>16512</v>
      </c>
      <c r="AE4182" t="s">
        <v>13856</v>
      </c>
    </row>
    <row r="4183" spans="1:31" hidden="1" x14ac:dyDescent="0.25">
      <c r="A4183" t="s">
        <v>8805</v>
      </c>
      <c r="B4183" t="s">
        <v>8472</v>
      </c>
      <c r="C4183" s="3" t="s">
        <v>69</v>
      </c>
      <c r="D4183" s="3" t="s">
        <v>8241</v>
      </c>
      <c r="E4183" s="3" t="s">
        <v>5053</v>
      </c>
      <c r="F4183" s="3">
        <v>7000</v>
      </c>
      <c r="G4183" s="34">
        <v>1.99</v>
      </c>
      <c r="H4183" s="3" t="s">
        <v>12</v>
      </c>
      <c r="I4183" s="3" t="s">
        <v>70</v>
      </c>
      <c r="J4183" s="3" t="s">
        <v>8107</v>
      </c>
      <c r="K4183" s="3" t="s">
        <v>8103</v>
      </c>
      <c r="L4183" s="3" t="s">
        <v>68</v>
      </c>
      <c r="M4183" s="26" t="s">
        <v>16689</v>
      </c>
      <c r="N4183"/>
      <c r="O4183" s="3">
        <v>40</v>
      </c>
      <c r="P4183" s="55">
        <v>3924.28</v>
      </c>
      <c r="Q4183" s="55">
        <v>1306.71</v>
      </c>
      <c r="R4183" s="55">
        <v>2617.5700000000002</v>
      </c>
      <c r="S4183" s="57">
        <v>2</v>
      </c>
      <c r="T4183" s="55">
        <v>98.106999999999999</v>
      </c>
      <c r="U4183" s="55">
        <v>4065.57</v>
      </c>
      <c r="V4183" s="55">
        <v>11868.36</v>
      </c>
      <c r="W4183" s="55">
        <v>-7802.79</v>
      </c>
      <c r="X4183" s="57">
        <v>-0.66</v>
      </c>
      <c r="Y4183" s="3" t="str">
        <f>IFERROR(VLOOKUP(A4183,'Pivot price tier'!$C$8:$L$2290,10,0),"")</f>
        <v/>
      </c>
      <c r="Z4183" s="3" t="str">
        <f>IFERROR(VLOOKUP(A4183,'Pivot price tier by size'!$D$8:$M$2512,10,0),"")</f>
        <v/>
      </c>
      <c r="AA4183" s="3" t="str">
        <f>IFERROR(VLOOKUP(A4183,'Pivot category'!$B$8:$I$2236,8,0),"")</f>
        <v/>
      </c>
      <c r="AB4183" s="3" t="str">
        <f>IF(P4183&lt;$AC$1,"Bottom 5%","")</f>
        <v>Bottom 5%</v>
      </c>
      <c r="AC4183"/>
      <c r="AD4183" t="s">
        <v>11018</v>
      </c>
      <c r="AE4183" t="s">
        <v>13852</v>
      </c>
    </row>
    <row r="4184" spans="1:31" x14ac:dyDescent="0.25">
      <c r="A4184" t="s">
        <v>6790</v>
      </c>
      <c r="B4184" t="s">
        <v>1843</v>
      </c>
      <c r="C4184" s="3" t="s">
        <v>34</v>
      </c>
      <c r="D4184" s="3" t="s">
        <v>4229</v>
      </c>
      <c r="E4184" s="3">
        <v>0</v>
      </c>
      <c r="F4184" s="3">
        <v>10000</v>
      </c>
      <c r="G4184" s="34">
        <v>15.99</v>
      </c>
      <c r="H4184" s="3" t="s">
        <v>29</v>
      </c>
      <c r="I4184" s="3" t="s">
        <v>21</v>
      </c>
      <c r="J4184" s="3" t="s">
        <v>8102</v>
      </c>
      <c r="K4184" s="3" t="s">
        <v>8103</v>
      </c>
      <c r="L4184" s="3" t="s">
        <v>68</v>
      </c>
      <c r="M4184" s="26" t="s">
        <v>16689</v>
      </c>
      <c r="N4184"/>
      <c r="O4184" s="3">
        <v>143</v>
      </c>
      <c r="P4184" s="55">
        <v>78414.960000000006</v>
      </c>
      <c r="Q4184" s="55">
        <v>94452.93</v>
      </c>
      <c r="R4184" s="55">
        <v>-16037.97</v>
      </c>
      <c r="S4184" s="57">
        <v>-0.17</v>
      </c>
      <c r="T4184" s="55">
        <v>548.35636363636365</v>
      </c>
      <c r="U4184" s="55">
        <v>106973.1</v>
      </c>
      <c r="V4184" s="55">
        <v>120580.59</v>
      </c>
      <c r="W4184" s="55">
        <v>-13607.49</v>
      </c>
      <c r="X4184" s="57">
        <v>-0.11</v>
      </c>
      <c r="Y4184" s="3" t="str">
        <f>IFERROR(VLOOKUP(A4184,'Pivot price tier'!$C$8:$L$2290,10,0),"")</f>
        <v xml:space="preserve"> </v>
      </c>
      <c r="Z4184" s="3" t="str">
        <f>IFERROR(VLOOKUP(A4184,'Pivot price tier by size'!$D$8:$M$2512,10,0),"")</f>
        <v xml:space="preserve"> </v>
      </c>
      <c r="AA4184" s="3" t="str">
        <f>IFERROR(VLOOKUP(A4184,'Pivot category'!$B$8:$I$2236,8,0),"")</f>
        <v xml:space="preserve"> </v>
      </c>
      <c r="AB4184" s="3" t="str">
        <f>IF(P4184&lt;$AC$1,"Bottom 5%","")</f>
        <v/>
      </c>
      <c r="AC4184"/>
      <c r="AD4184" t="s">
        <v>11018</v>
      </c>
      <c r="AE4184" t="s">
        <v>13876</v>
      </c>
    </row>
    <row r="4185" spans="1:31" hidden="1" x14ac:dyDescent="0.25">
      <c r="A4185" t="s">
        <v>15863</v>
      </c>
      <c r="B4185" t="s">
        <v>15864</v>
      </c>
      <c r="C4185" s="3" t="s">
        <v>32</v>
      </c>
      <c r="D4185" s="3" t="s">
        <v>14910</v>
      </c>
      <c r="E4185" s="3" t="s">
        <v>5053</v>
      </c>
      <c r="F4185" s="3">
        <v>10000</v>
      </c>
      <c r="G4185" s="34">
        <v>59.99</v>
      </c>
      <c r="H4185" s="3" t="s">
        <v>12</v>
      </c>
      <c r="I4185" s="3" t="s">
        <v>15</v>
      </c>
      <c r="J4185" s="3" t="s">
        <v>15165</v>
      </c>
      <c r="K4185" s="3" t="s">
        <v>8103</v>
      </c>
      <c r="L4185" s="3" t="s">
        <v>68</v>
      </c>
      <c r="M4185" s="26">
        <v>45799</v>
      </c>
      <c r="N4185"/>
      <c r="O4185" s="3">
        <v>40</v>
      </c>
      <c r="P4185" s="55">
        <v>15897.35</v>
      </c>
      <c r="Q4185" s="55"/>
      <c r="R4185" s="55">
        <v>15897.35</v>
      </c>
      <c r="S4185" s="57"/>
      <c r="T4185" s="55">
        <v>397.43375000000003</v>
      </c>
      <c r="U4185" s="55">
        <v>779.87</v>
      </c>
      <c r="V4185" s="55">
        <v>0</v>
      </c>
      <c r="W4185" s="55">
        <v>779.87</v>
      </c>
      <c r="X4185" s="57">
        <v>0</v>
      </c>
      <c r="Y4185" s="3" t="str">
        <f>IFERROR(VLOOKUP(A4185,'Pivot price tier'!$C$8:$L$2290,10,0),"")</f>
        <v>X</v>
      </c>
      <c r="Z4185" s="3" t="str">
        <f>IFERROR(VLOOKUP(A4185,'Pivot price tier by size'!$D$8:$M$2512,10,0),"")</f>
        <v xml:space="preserve"> </v>
      </c>
      <c r="AA4185" s="3" t="str">
        <f>IFERROR(VLOOKUP(A4185,'Pivot category'!$B$8:$I$2236,8,0),"")</f>
        <v>X</v>
      </c>
      <c r="AB4185" s="3" t="str">
        <f>IF(P4185&lt;$AC$1,"Bottom 5%","")</f>
        <v>Bottom 5%</v>
      </c>
      <c r="AC4185"/>
      <c r="AD4185" t="s">
        <v>11018</v>
      </c>
      <c r="AE4185" t="s">
        <v>13852</v>
      </c>
    </row>
    <row r="4186" spans="1:31" x14ac:dyDescent="0.25">
      <c r="A4186" t="s">
        <v>5394</v>
      </c>
      <c r="B4186" t="s">
        <v>1845</v>
      </c>
      <c r="C4186" s="3" t="s">
        <v>32</v>
      </c>
      <c r="D4186" s="3" t="s">
        <v>4231</v>
      </c>
      <c r="E4186" s="3">
        <v>0</v>
      </c>
      <c r="F4186" s="3">
        <v>10000</v>
      </c>
      <c r="G4186" s="34">
        <v>26.99</v>
      </c>
      <c r="H4186" s="3" t="s">
        <v>29</v>
      </c>
      <c r="I4186" s="3" t="s">
        <v>21</v>
      </c>
      <c r="J4186" s="3" t="s">
        <v>8102</v>
      </c>
      <c r="K4186" s="3" t="s">
        <v>8103</v>
      </c>
      <c r="L4186" s="3" t="s">
        <v>68</v>
      </c>
      <c r="M4186" s="26" t="s">
        <v>16689</v>
      </c>
      <c r="N4186"/>
      <c r="O4186" s="3">
        <v>152</v>
      </c>
      <c r="P4186" s="55">
        <v>133378.41</v>
      </c>
      <c r="Q4186" s="55">
        <v>167230.44</v>
      </c>
      <c r="R4186" s="55">
        <v>-33852.03</v>
      </c>
      <c r="S4186" s="57">
        <v>-0.2</v>
      </c>
      <c r="T4186" s="55">
        <v>877.4895394736842</v>
      </c>
      <c r="U4186" s="55">
        <v>271373.75</v>
      </c>
      <c r="V4186" s="55">
        <v>288593.7</v>
      </c>
      <c r="W4186" s="55">
        <v>-17219.95</v>
      </c>
      <c r="X4186" s="57">
        <v>-0.06</v>
      </c>
      <c r="Y4186" s="3" t="str">
        <f>IFERROR(VLOOKUP(A4186,'Pivot price tier'!$C$8:$L$2290,10,0),"")</f>
        <v xml:space="preserve"> </v>
      </c>
      <c r="Z4186" s="3" t="str">
        <f>IFERROR(VLOOKUP(A4186,'Pivot price tier by size'!$D$8:$M$2512,10,0),"")</f>
        <v xml:space="preserve"> </v>
      </c>
      <c r="AA4186" s="3" t="str">
        <f>IFERROR(VLOOKUP(A4186,'Pivot category'!$B$8:$I$2236,8,0),"")</f>
        <v xml:space="preserve"> </v>
      </c>
      <c r="AB4186" s="3" t="str">
        <f>IF(P4186&lt;$AC$1,"Bottom 5%","")</f>
        <v/>
      </c>
      <c r="AC4186"/>
      <c r="AD4186" t="s">
        <v>11018</v>
      </c>
      <c r="AE4186" t="s">
        <v>13876</v>
      </c>
    </row>
    <row r="4187" spans="1:31" x14ac:dyDescent="0.25">
      <c r="A4187" t="s">
        <v>7327</v>
      </c>
      <c r="B4187" t="s">
        <v>1848</v>
      </c>
      <c r="C4187" s="3" t="s">
        <v>36</v>
      </c>
      <c r="D4187" s="3" t="s">
        <v>4235</v>
      </c>
      <c r="E4187" s="3">
        <v>0</v>
      </c>
      <c r="F4187" s="3">
        <v>10000</v>
      </c>
      <c r="G4187" s="34">
        <v>34.99</v>
      </c>
      <c r="H4187" s="3" t="s">
        <v>29</v>
      </c>
      <c r="I4187" s="3" t="s">
        <v>21</v>
      </c>
      <c r="J4187" s="3" t="s">
        <v>8102</v>
      </c>
      <c r="K4187" s="3" t="s">
        <v>8103</v>
      </c>
      <c r="L4187" s="3" t="s">
        <v>68</v>
      </c>
      <c r="M4187" s="26" t="s">
        <v>16689</v>
      </c>
      <c r="N4187"/>
      <c r="O4187" s="3">
        <v>101</v>
      </c>
      <c r="P4187" s="55">
        <v>133696.79</v>
      </c>
      <c r="Q4187" s="55">
        <v>126803.76</v>
      </c>
      <c r="R4187" s="55">
        <v>6893.03</v>
      </c>
      <c r="S4187" s="57">
        <v>0.05</v>
      </c>
      <c r="T4187" s="55">
        <v>1323.730594059406</v>
      </c>
      <c r="U4187" s="55">
        <v>1033989.49</v>
      </c>
      <c r="V4187" s="55">
        <v>883917.38</v>
      </c>
      <c r="W4187" s="55">
        <v>150072.10999999999</v>
      </c>
      <c r="X4187" s="57">
        <v>0.17</v>
      </c>
      <c r="Y4187" s="3" t="str">
        <f>IFERROR(VLOOKUP(A4187,'Pivot price tier'!$C$8:$L$2290,10,0),"")</f>
        <v xml:space="preserve"> </v>
      </c>
      <c r="Z4187" s="3" t="str">
        <f>IFERROR(VLOOKUP(A4187,'Pivot price tier by size'!$D$8:$M$2512,10,0),"")</f>
        <v xml:space="preserve"> </v>
      </c>
      <c r="AA4187" s="3" t="str">
        <f>IFERROR(VLOOKUP(A4187,'Pivot category'!$B$8:$I$2236,8,0),"")</f>
        <v xml:space="preserve"> </v>
      </c>
      <c r="AB4187" s="3" t="str">
        <f>IF(P4187&lt;$AC$1,"Bottom 5%","")</f>
        <v/>
      </c>
      <c r="AC4187"/>
      <c r="AD4187" t="s">
        <v>16516</v>
      </c>
      <c r="AE4187" t="s">
        <v>16518</v>
      </c>
    </row>
    <row r="4188" spans="1:31" hidden="1" x14ac:dyDescent="0.25">
      <c r="A4188" t="s">
        <v>9574</v>
      </c>
      <c r="B4188" t="s">
        <v>9575</v>
      </c>
      <c r="C4188" s="3" t="s">
        <v>32</v>
      </c>
      <c r="D4188" s="3" t="s">
        <v>9025</v>
      </c>
      <c r="E4188" s="3" t="s">
        <v>5053</v>
      </c>
      <c r="F4188" s="3">
        <v>10000</v>
      </c>
      <c r="G4188" s="34">
        <v>59.99</v>
      </c>
      <c r="H4188" s="3" t="s">
        <v>12</v>
      </c>
      <c r="I4188" s="3" t="s">
        <v>15</v>
      </c>
      <c r="J4188" s="3" t="s">
        <v>15165</v>
      </c>
      <c r="K4188" s="3" t="s">
        <v>8111</v>
      </c>
      <c r="L4188" s="3" t="s">
        <v>68</v>
      </c>
      <c r="M4188" s="26" t="s">
        <v>16689</v>
      </c>
      <c r="N4188"/>
      <c r="O4188" s="3">
        <v>12</v>
      </c>
      <c r="P4188" s="55">
        <v>8098.65</v>
      </c>
      <c r="Q4188" s="55">
        <v>16917.18</v>
      </c>
      <c r="R4188" s="55">
        <v>-8818.5300000000007</v>
      </c>
      <c r="S4188" s="57">
        <v>-0.52</v>
      </c>
      <c r="T4188" s="55">
        <v>674.88749999999993</v>
      </c>
      <c r="U4188" s="55">
        <v>119.98</v>
      </c>
      <c r="V4188" s="55">
        <v>1439.76</v>
      </c>
      <c r="W4188" s="55">
        <v>-1319.78</v>
      </c>
      <c r="X4188" s="57">
        <v>-0.92</v>
      </c>
      <c r="Y4188" s="3" t="str">
        <f>IFERROR(VLOOKUP(A4188,'Pivot price tier'!$C$8:$L$2290,10,0),"")</f>
        <v/>
      </c>
      <c r="Z4188" s="3" t="str">
        <f>IFERROR(VLOOKUP(A4188,'Pivot price tier by size'!$D$8:$M$2512,10,0),"")</f>
        <v/>
      </c>
      <c r="AA4188" s="3" t="str">
        <f>IFERROR(VLOOKUP(A4188,'Pivot category'!$B$8:$I$2236,8,0),"")</f>
        <v/>
      </c>
      <c r="AB4188" s="3" t="str">
        <f>IF(P4188&lt;$AC$1,"Bottom 5%","")</f>
        <v>Bottom 5%</v>
      </c>
      <c r="AC4188"/>
      <c r="AD4188" t="s">
        <v>11018</v>
      </c>
      <c r="AE4188" t="s">
        <v>13852</v>
      </c>
    </row>
    <row r="4189" spans="1:31" hidden="1" x14ac:dyDescent="0.25">
      <c r="A4189" t="s">
        <v>8738</v>
      </c>
      <c r="B4189" t="s">
        <v>8737</v>
      </c>
      <c r="C4189" s="3" t="s">
        <v>32</v>
      </c>
      <c r="D4189" s="3" t="s">
        <v>8189</v>
      </c>
      <c r="E4189" s="3" t="s">
        <v>5053</v>
      </c>
      <c r="F4189" s="3">
        <v>9000</v>
      </c>
      <c r="G4189" s="34">
        <v>26.99</v>
      </c>
      <c r="H4189" s="3" t="s">
        <v>12</v>
      </c>
      <c r="I4189" s="3" t="s">
        <v>23</v>
      </c>
      <c r="J4189" s="3" t="s">
        <v>8112</v>
      </c>
      <c r="K4189" s="3" t="s">
        <v>8111</v>
      </c>
      <c r="L4189" s="3" t="s">
        <v>8106</v>
      </c>
      <c r="M4189" s="26" t="s">
        <v>16689</v>
      </c>
      <c r="N4189"/>
      <c r="O4189" s="3">
        <v>1</v>
      </c>
      <c r="P4189" s="55">
        <v>2213.3200000000002</v>
      </c>
      <c r="Q4189" s="55">
        <v>5578.76</v>
      </c>
      <c r="R4189" s="55">
        <v>-3365.44</v>
      </c>
      <c r="S4189" s="57">
        <v>-0.6</v>
      </c>
      <c r="T4189" s="55">
        <v>2213.3200000000002</v>
      </c>
      <c r="U4189" s="55" t="s">
        <v>78</v>
      </c>
      <c r="V4189" s="55" t="s">
        <v>78</v>
      </c>
      <c r="W4189" s="55" t="s">
        <v>78</v>
      </c>
      <c r="X4189" s="57" t="s">
        <v>78</v>
      </c>
      <c r="Y4189" s="3" t="str">
        <f>IFERROR(VLOOKUP(A4189,'Pivot price tier'!$C$8:$L$2290,10,0),"")</f>
        <v/>
      </c>
      <c r="Z4189" s="3" t="str">
        <f>IFERROR(VLOOKUP(A4189,'Pivot price tier by size'!$D$8:$M$2512,10,0),"")</f>
        <v/>
      </c>
      <c r="AA4189" s="3" t="str">
        <f>IFERROR(VLOOKUP(A4189,'Pivot category'!$B$8:$I$2236,8,0),"")</f>
        <v/>
      </c>
      <c r="AB4189" s="3" t="str">
        <f>IF(P4189&lt;$AC$1,"Bottom 5%","")</f>
        <v>Bottom 5%</v>
      </c>
      <c r="AC4189"/>
      <c r="AD4189" t="s">
        <v>11018</v>
      </c>
      <c r="AE4189" t="s">
        <v>13852</v>
      </c>
    </row>
    <row r="4190" spans="1:31" hidden="1" x14ac:dyDescent="0.25">
      <c r="A4190" t="s">
        <v>14219</v>
      </c>
      <c r="B4190" t="s">
        <v>14220</v>
      </c>
      <c r="C4190" s="3" t="s">
        <v>32</v>
      </c>
      <c r="D4190" s="3" t="s">
        <v>13933</v>
      </c>
      <c r="E4190" s="3" t="s">
        <v>5053</v>
      </c>
      <c r="F4190" s="3">
        <v>10000</v>
      </c>
      <c r="G4190" s="34">
        <v>49.99</v>
      </c>
      <c r="H4190" s="3" t="s">
        <v>12</v>
      </c>
      <c r="I4190" s="3" t="s">
        <v>23</v>
      </c>
      <c r="J4190" s="3" t="s">
        <v>15165</v>
      </c>
      <c r="K4190" s="3" t="s">
        <v>8103</v>
      </c>
      <c r="L4190" s="3" t="s">
        <v>68</v>
      </c>
      <c r="M4190" s="26">
        <v>45658</v>
      </c>
      <c r="N4190"/>
      <c r="O4190" s="3">
        <v>3</v>
      </c>
      <c r="P4190" s="55">
        <v>1249.75</v>
      </c>
      <c r="Q4190" s="55">
        <v>7698.46</v>
      </c>
      <c r="R4190" s="55">
        <v>-6448.71</v>
      </c>
      <c r="S4190" s="57">
        <v>-0.84</v>
      </c>
      <c r="T4190" s="55">
        <v>416.58333333333331</v>
      </c>
      <c r="U4190" s="55" t="s">
        <v>78</v>
      </c>
      <c r="V4190" s="55" t="s">
        <v>78</v>
      </c>
      <c r="W4190" s="55" t="s">
        <v>78</v>
      </c>
      <c r="X4190" s="57" t="s">
        <v>78</v>
      </c>
      <c r="Y4190" s="3" t="str">
        <f>IFERROR(VLOOKUP(A4190,'Pivot price tier'!$C$8:$L$2290,10,0),"")</f>
        <v xml:space="preserve"> </v>
      </c>
      <c r="Z4190" s="3" t="str">
        <f>IFERROR(VLOOKUP(A4190,'Pivot price tier by size'!$D$8:$M$2512,10,0),"")</f>
        <v xml:space="preserve"> </v>
      </c>
      <c r="AA4190" s="3" t="str">
        <f>IFERROR(VLOOKUP(A4190,'Pivot category'!$B$8:$I$2236,8,0),"")</f>
        <v>X</v>
      </c>
      <c r="AB4190" s="3" t="str">
        <f>IF(P4190&lt;$AC$1,"Bottom 5%","")</f>
        <v>Bottom 5%</v>
      </c>
      <c r="AC4190"/>
      <c r="AD4190" t="s">
        <v>11018</v>
      </c>
      <c r="AE4190" t="s">
        <v>13852</v>
      </c>
    </row>
    <row r="4191" spans="1:31" hidden="1" x14ac:dyDescent="0.25">
      <c r="A4191" t="s">
        <v>14759</v>
      </c>
      <c r="B4191" t="s">
        <v>14760</v>
      </c>
      <c r="C4191" s="3" t="s">
        <v>32</v>
      </c>
      <c r="D4191" s="3" t="s">
        <v>14328</v>
      </c>
      <c r="E4191" s="3" t="s">
        <v>5053</v>
      </c>
      <c r="F4191" s="3">
        <v>70000</v>
      </c>
      <c r="G4191" s="34">
        <v>39.99</v>
      </c>
      <c r="H4191" s="3" t="s">
        <v>12</v>
      </c>
      <c r="I4191" s="3" t="s">
        <v>23</v>
      </c>
      <c r="J4191" s="3" t="s">
        <v>8102</v>
      </c>
      <c r="K4191" s="3" t="s">
        <v>8103</v>
      </c>
      <c r="L4191" s="3" t="s">
        <v>68</v>
      </c>
      <c r="M4191" s="26">
        <v>45778</v>
      </c>
      <c r="N4191"/>
      <c r="O4191" s="3">
        <v>12</v>
      </c>
      <c r="P4191" s="55">
        <v>5878.53</v>
      </c>
      <c r="Q4191" s="55">
        <v>3959.01</v>
      </c>
      <c r="R4191" s="55">
        <v>1919.52</v>
      </c>
      <c r="S4191" s="57">
        <v>0.48</v>
      </c>
      <c r="T4191" s="55">
        <v>489.8775</v>
      </c>
      <c r="U4191" s="55">
        <v>2079.48</v>
      </c>
      <c r="V4191" s="55">
        <v>1559.61</v>
      </c>
      <c r="W4191" s="55">
        <v>519.87</v>
      </c>
      <c r="X4191" s="57">
        <v>0.33</v>
      </c>
      <c r="Y4191" s="3" t="str">
        <f>IFERROR(VLOOKUP(A4191,'Pivot price tier'!$C$8:$L$2290,10,0),"")</f>
        <v xml:space="preserve"> </v>
      </c>
      <c r="Z4191" s="3" t="str">
        <f>IFERROR(VLOOKUP(A4191,'Pivot price tier by size'!$D$8:$M$2512,10,0),"")</f>
        <v xml:space="preserve"> </v>
      </c>
      <c r="AA4191" s="3" t="str">
        <f>IFERROR(VLOOKUP(A4191,'Pivot category'!$B$8:$I$2236,8,0),"")</f>
        <v>X</v>
      </c>
      <c r="AB4191" s="3" t="str">
        <f>IF(P4191&lt;$AC$1,"Bottom 5%","")</f>
        <v>Bottom 5%</v>
      </c>
      <c r="AC4191"/>
      <c r="AD4191" t="s">
        <v>11018</v>
      </c>
      <c r="AE4191" t="s">
        <v>13852</v>
      </c>
    </row>
    <row r="4192" spans="1:31" hidden="1" x14ac:dyDescent="0.25">
      <c r="A4192" t="s">
        <v>14761</v>
      </c>
      <c r="B4192" t="s">
        <v>14762</v>
      </c>
      <c r="C4192" s="3" t="s">
        <v>32</v>
      </c>
      <c r="D4192" s="3" t="s">
        <v>14353</v>
      </c>
      <c r="E4192" s="3" t="s">
        <v>5053</v>
      </c>
      <c r="F4192" s="3">
        <v>10000</v>
      </c>
      <c r="G4192" s="34">
        <v>20.99</v>
      </c>
      <c r="H4192" s="3" t="s">
        <v>12</v>
      </c>
      <c r="I4192" s="3" t="s">
        <v>23</v>
      </c>
      <c r="J4192" s="3" t="s">
        <v>8112</v>
      </c>
      <c r="K4192" s="3" t="s">
        <v>8103</v>
      </c>
      <c r="L4192" s="3" t="s">
        <v>8106</v>
      </c>
      <c r="M4192" s="26">
        <v>45778</v>
      </c>
      <c r="N4192"/>
      <c r="O4192" s="3">
        <v>2</v>
      </c>
      <c r="P4192" s="55">
        <v>1469.58</v>
      </c>
      <c r="Q4192" s="55">
        <v>3324.05</v>
      </c>
      <c r="R4192" s="55">
        <v>-1854.47</v>
      </c>
      <c r="S4192" s="57">
        <v>-0.56000000000000005</v>
      </c>
      <c r="T4192" s="55">
        <v>734.79</v>
      </c>
      <c r="U4192" s="55">
        <v>1294.6300000000001</v>
      </c>
      <c r="V4192" s="55">
        <v>944.73</v>
      </c>
      <c r="W4192" s="55">
        <v>349.9</v>
      </c>
      <c r="X4192" s="57">
        <v>0.37</v>
      </c>
      <c r="Y4192" s="3" t="str">
        <f>IFERROR(VLOOKUP(A4192,'Pivot price tier'!$C$8:$L$2290,10,0),"")</f>
        <v/>
      </c>
      <c r="Z4192" s="3" t="str">
        <f>IFERROR(VLOOKUP(A4192,'Pivot price tier by size'!$D$8:$M$2512,10,0),"")</f>
        <v/>
      </c>
      <c r="AA4192" s="3" t="str">
        <f>IFERROR(VLOOKUP(A4192,'Pivot category'!$B$8:$I$2236,8,0),"")</f>
        <v/>
      </c>
      <c r="AB4192" s="3" t="str">
        <f>IF(P4192&lt;$AC$1,"Bottom 5%","")</f>
        <v>Bottom 5%</v>
      </c>
      <c r="AC4192"/>
      <c r="AD4192" t="s">
        <v>11018</v>
      </c>
      <c r="AE4192" t="s">
        <v>13852</v>
      </c>
    </row>
    <row r="4193" spans="1:31" hidden="1" x14ac:dyDescent="0.25">
      <c r="A4193" t="s">
        <v>15453</v>
      </c>
      <c r="B4193" t="s">
        <v>15454</v>
      </c>
      <c r="C4193" s="3" t="s">
        <v>32</v>
      </c>
      <c r="D4193" s="3" t="s">
        <v>14919</v>
      </c>
      <c r="E4193" s="3" t="s">
        <v>5053</v>
      </c>
      <c r="F4193" s="3">
        <v>70000</v>
      </c>
      <c r="G4193" s="34">
        <v>29.99</v>
      </c>
      <c r="H4193" s="3" t="s">
        <v>12</v>
      </c>
      <c r="I4193" s="3" t="s">
        <v>21</v>
      </c>
      <c r="J4193" s="3" t="s">
        <v>8102</v>
      </c>
      <c r="K4193" s="3" t="s">
        <v>8103</v>
      </c>
      <c r="L4193" s="3" t="s">
        <v>68</v>
      </c>
      <c r="M4193" s="26">
        <v>45901</v>
      </c>
      <c r="N4193"/>
      <c r="O4193" s="3">
        <v>23</v>
      </c>
      <c r="P4193" s="55">
        <v>5174.21</v>
      </c>
      <c r="Q4193" s="55"/>
      <c r="R4193" s="55">
        <v>5174.21</v>
      </c>
      <c r="S4193" s="57"/>
      <c r="T4193" s="55">
        <v>224.96565217391304</v>
      </c>
      <c r="U4193" s="55">
        <v>1443.51</v>
      </c>
      <c r="V4193" s="55">
        <v>0</v>
      </c>
      <c r="W4193" s="55">
        <v>1443.51</v>
      </c>
      <c r="X4193" s="57">
        <v>0</v>
      </c>
      <c r="Y4193" s="3" t="str">
        <f>IFERROR(VLOOKUP(A4193,'Pivot price tier'!$C$8:$L$2290,10,0),"")</f>
        <v>X</v>
      </c>
      <c r="Z4193" s="3" t="str">
        <f>IFERROR(VLOOKUP(A4193,'Pivot price tier by size'!$D$8:$M$2512,10,0),"")</f>
        <v>X</v>
      </c>
      <c r="AA4193" s="3" t="str">
        <f>IFERROR(VLOOKUP(A4193,'Pivot category'!$B$8:$I$2236,8,0),"")</f>
        <v>X</v>
      </c>
      <c r="AB4193" s="3" t="str">
        <f>IF(P4193&lt;$AC$1,"Bottom 5%","")</f>
        <v>Bottom 5%</v>
      </c>
      <c r="AC4193"/>
      <c r="AD4193" t="s">
        <v>11018</v>
      </c>
      <c r="AE4193" t="s">
        <v>13852</v>
      </c>
    </row>
    <row r="4194" spans="1:31" hidden="1" x14ac:dyDescent="0.25">
      <c r="A4194" t="s">
        <v>14763</v>
      </c>
      <c r="B4194" t="s">
        <v>13543</v>
      </c>
      <c r="C4194" s="3" t="s">
        <v>32</v>
      </c>
      <c r="D4194" s="3" t="s">
        <v>13133</v>
      </c>
      <c r="E4194" s="3" t="s">
        <v>5053</v>
      </c>
      <c r="F4194" s="3">
        <v>10000</v>
      </c>
      <c r="G4194" s="34">
        <v>69.989999999999995</v>
      </c>
      <c r="H4194" s="3" t="s">
        <v>12</v>
      </c>
      <c r="I4194" s="3" t="s">
        <v>15</v>
      </c>
      <c r="J4194" s="3" t="s">
        <v>8110</v>
      </c>
      <c r="K4194" s="3" t="s">
        <v>8115</v>
      </c>
      <c r="L4194" s="3" t="s">
        <v>68</v>
      </c>
      <c r="M4194" s="26">
        <v>45597</v>
      </c>
      <c r="N4194"/>
      <c r="O4194" s="3">
        <v>2</v>
      </c>
      <c r="P4194" s="55">
        <v>1399.8</v>
      </c>
      <c r="Q4194" s="55">
        <v>12878.16</v>
      </c>
      <c r="R4194" s="55">
        <v>-11478.36</v>
      </c>
      <c r="S4194" s="57">
        <v>-0.89</v>
      </c>
      <c r="T4194" s="55">
        <v>699.9</v>
      </c>
      <c r="U4194" s="55">
        <v>0</v>
      </c>
      <c r="V4194" s="55">
        <v>419.94</v>
      </c>
      <c r="W4194" s="55">
        <v>-419.94</v>
      </c>
      <c r="X4194" s="57">
        <v>-1</v>
      </c>
      <c r="Y4194" s="3" t="str">
        <f>IFERROR(VLOOKUP(A4194,'Pivot price tier'!$C$8:$L$2290,10,0),"")</f>
        <v/>
      </c>
      <c r="Z4194" s="3" t="str">
        <f>IFERROR(VLOOKUP(A4194,'Pivot price tier by size'!$D$8:$M$2512,10,0),"")</f>
        <v/>
      </c>
      <c r="AA4194" s="3" t="str">
        <f>IFERROR(VLOOKUP(A4194,'Pivot category'!$B$8:$I$2236,8,0),"")</f>
        <v/>
      </c>
      <c r="AB4194" s="3" t="str">
        <f>IF(P4194&lt;$AC$1,"Bottom 5%","")</f>
        <v>Bottom 5%</v>
      </c>
      <c r="AC4194"/>
      <c r="AD4194" t="s">
        <v>11018</v>
      </c>
      <c r="AE4194" t="s">
        <v>13852</v>
      </c>
    </row>
    <row r="4195" spans="1:31" hidden="1" x14ac:dyDescent="0.25">
      <c r="A4195" t="s">
        <v>14764</v>
      </c>
      <c r="B4195" t="s">
        <v>13544</v>
      </c>
      <c r="C4195" s="3" t="s">
        <v>32</v>
      </c>
      <c r="D4195" s="3" t="s">
        <v>13317</v>
      </c>
      <c r="E4195" s="3" t="s">
        <v>5053</v>
      </c>
      <c r="F4195" s="3">
        <v>10000</v>
      </c>
      <c r="G4195" s="34">
        <v>69.989999999999995</v>
      </c>
      <c r="H4195" s="3" t="s">
        <v>12</v>
      </c>
      <c r="I4195" s="3" t="s">
        <v>15</v>
      </c>
      <c r="J4195" s="3" t="s">
        <v>8110</v>
      </c>
      <c r="K4195" s="3" t="s">
        <v>8115</v>
      </c>
      <c r="L4195" s="3" t="s">
        <v>68</v>
      </c>
      <c r="M4195" s="26">
        <v>45597</v>
      </c>
      <c r="N4195"/>
      <c r="O4195" s="3">
        <v>6</v>
      </c>
      <c r="P4195" s="55">
        <v>2029.71</v>
      </c>
      <c r="Q4195" s="55">
        <v>12178.26</v>
      </c>
      <c r="R4195" s="55">
        <v>-10148.549999999999</v>
      </c>
      <c r="S4195" s="57">
        <v>-0.83</v>
      </c>
      <c r="T4195" s="55">
        <v>338.28500000000003</v>
      </c>
      <c r="U4195" s="55">
        <v>69.989999999999995</v>
      </c>
      <c r="V4195" s="55">
        <v>419.94</v>
      </c>
      <c r="W4195" s="55">
        <v>-349.95</v>
      </c>
      <c r="X4195" s="57">
        <v>-0.83</v>
      </c>
      <c r="Y4195" s="3" t="str">
        <f>IFERROR(VLOOKUP(A4195,'Pivot price tier'!$C$8:$L$2290,10,0),"")</f>
        <v/>
      </c>
      <c r="Z4195" s="3" t="str">
        <f>IFERROR(VLOOKUP(A4195,'Pivot price tier by size'!$D$8:$M$2512,10,0),"")</f>
        <v/>
      </c>
      <c r="AA4195" s="3" t="str">
        <f>IFERROR(VLOOKUP(A4195,'Pivot category'!$B$8:$I$2236,8,0),"")</f>
        <v/>
      </c>
      <c r="AB4195" s="3" t="str">
        <f>IF(P4195&lt;$AC$1,"Bottom 5%","")</f>
        <v>Bottom 5%</v>
      </c>
      <c r="AC4195"/>
      <c r="AD4195" t="s">
        <v>11018</v>
      </c>
      <c r="AE4195" t="s">
        <v>13852</v>
      </c>
    </row>
    <row r="4196" spans="1:31" hidden="1" x14ac:dyDescent="0.25">
      <c r="A4196" t="s">
        <v>15865</v>
      </c>
      <c r="B4196" t="s">
        <v>15866</v>
      </c>
      <c r="C4196" s="3" t="s">
        <v>34</v>
      </c>
      <c r="D4196" s="3" t="s">
        <v>15176</v>
      </c>
      <c r="E4196" s="3" t="s">
        <v>5101</v>
      </c>
      <c r="F4196" s="3">
        <v>70000</v>
      </c>
      <c r="G4196" s="34">
        <v>49.99</v>
      </c>
      <c r="H4196" s="3" t="s">
        <v>27</v>
      </c>
      <c r="I4196" s="3" t="s">
        <v>15</v>
      </c>
      <c r="J4196" s="3" t="s">
        <v>8107</v>
      </c>
      <c r="K4196" s="3" t="s">
        <v>8109</v>
      </c>
      <c r="L4196" s="3" t="s">
        <v>68</v>
      </c>
      <c r="M4196" s="26">
        <v>45875</v>
      </c>
      <c r="N4196"/>
      <c r="O4196" s="3">
        <v>9</v>
      </c>
      <c r="P4196" s="55">
        <v>8098.38</v>
      </c>
      <c r="Q4196" s="55"/>
      <c r="R4196" s="55">
        <v>8098.38</v>
      </c>
      <c r="S4196" s="57"/>
      <c r="T4196" s="55">
        <v>899.82</v>
      </c>
      <c r="U4196" s="55">
        <v>3949.21</v>
      </c>
      <c r="V4196" s="55">
        <v>0</v>
      </c>
      <c r="W4196" s="55">
        <v>3949.21</v>
      </c>
      <c r="X4196" s="57">
        <v>0</v>
      </c>
      <c r="Y4196" s="3" t="str">
        <f>IFERROR(VLOOKUP(A4196,'Pivot price tier'!$C$8:$L$2290,10,0),"")</f>
        <v/>
      </c>
      <c r="Z4196" s="3" t="str">
        <f>IFERROR(VLOOKUP(A4196,'Pivot price tier by size'!$D$8:$M$2512,10,0),"")</f>
        <v/>
      </c>
      <c r="AA4196" s="3" t="str">
        <f>IFERROR(VLOOKUP(A4196,'Pivot category'!$B$8:$I$2236,8,0),"")</f>
        <v/>
      </c>
      <c r="AB4196" s="3" t="str">
        <f>IF(P4196&lt;$AC$1,"Bottom 5%","")</f>
        <v>Bottom 5%</v>
      </c>
      <c r="AC4196"/>
      <c r="AD4196" t="s">
        <v>16524</v>
      </c>
      <c r="AE4196" t="s">
        <v>13863</v>
      </c>
    </row>
    <row r="4197" spans="1:31" hidden="1" x14ac:dyDescent="0.25">
      <c r="A4197" t="s">
        <v>15867</v>
      </c>
      <c r="B4197" t="s">
        <v>15868</v>
      </c>
      <c r="C4197" s="3" t="s">
        <v>32</v>
      </c>
      <c r="D4197" s="3" t="s">
        <v>16038</v>
      </c>
      <c r="E4197" s="3">
        <v>0</v>
      </c>
      <c r="F4197" s="3">
        <v>70000</v>
      </c>
      <c r="G4197" s="34">
        <v>28.99</v>
      </c>
      <c r="H4197" s="3" t="s">
        <v>29</v>
      </c>
      <c r="I4197" s="3" t="s">
        <v>21</v>
      </c>
      <c r="J4197" s="3" t="s">
        <v>8102</v>
      </c>
      <c r="K4197" s="3" t="s">
        <v>8103</v>
      </c>
      <c r="L4197" s="3" t="s">
        <v>68</v>
      </c>
      <c r="M4197" s="26">
        <v>46023</v>
      </c>
      <c r="N4197"/>
      <c r="O4197" s="3">
        <v>49</v>
      </c>
      <c r="P4197" s="55">
        <v>4308.5</v>
      </c>
      <c r="Q4197" s="55"/>
      <c r="R4197" s="55">
        <v>4308.5</v>
      </c>
      <c r="S4197" s="57"/>
      <c r="T4197" s="55">
        <v>87.928571428571431</v>
      </c>
      <c r="U4197" s="55">
        <v>5383.13</v>
      </c>
      <c r="V4197" s="55">
        <v>0</v>
      </c>
      <c r="W4197" s="55">
        <v>5383.13</v>
      </c>
      <c r="X4197" s="57">
        <v>0</v>
      </c>
      <c r="Y4197" s="3" t="str">
        <f>IFERROR(VLOOKUP(A4197,'Pivot price tier'!$C$8:$L$2290,10,0),"")</f>
        <v>X</v>
      </c>
      <c r="Z4197" s="3" t="str">
        <f>IFERROR(VLOOKUP(A4197,'Pivot price tier by size'!$D$8:$M$2512,10,0),"")</f>
        <v>X</v>
      </c>
      <c r="AA4197" s="3" t="str">
        <f>IFERROR(VLOOKUP(A4197,'Pivot category'!$B$8:$I$2236,8,0),"")</f>
        <v>X</v>
      </c>
      <c r="AB4197" s="3" t="str">
        <f>IF(P4197&lt;$AC$1,"Bottom 5%","")</f>
        <v>Bottom 5%</v>
      </c>
      <c r="AC4197"/>
      <c r="AD4197" t="s">
        <v>16524</v>
      </c>
      <c r="AE4197" t="s">
        <v>13863</v>
      </c>
    </row>
    <row r="4198" spans="1:31" x14ac:dyDescent="0.25">
      <c r="A4198" t="s">
        <v>6833</v>
      </c>
      <c r="B4198" t="s">
        <v>1849</v>
      </c>
      <c r="C4198" s="3" t="s">
        <v>34</v>
      </c>
      <c r="D4198" s="3" t="s">
        <v>4236</v>
      </c>
      <c r="E4198" s="3">
        <v>0</v>
      </c>
      <c r="F4198" s="3">
        <v>10000</v>
      </c>
      <c r="G4198" s="34">
        <v>14.99</v>
      </c>
      <c r="H4198" s="3" t="s">
        <v>29</v>
      </c>
      <c r="I4198" s="3" t="s">
        <v>21</v>
      </c>
      <c r="J4198" s="3" t="s">
        <v>8102</v>
      </c>
      <c r="K4198" s="3" t="s">
        <v>8103</v>
      </c>
      <c r="L4198" s="3" t="s">
        <v>68</v>
      </c>
      <c r="M4198" s="26" t="s">
        <v>16689</v>
      </c>
      <c r="N4198"/>
      <c r="O4198" s="3">
        <v>125</v>
      </c>
      <c r="P4198" s="55">
        <v>58146.21</v>
      </c>
      <c r="Q4198" s="55">
        <v>50231.49</v>
      </c>
      <c r="R4198" s="55">
        <v>7914.72</v>
      </c>
      <c r="S4198" s="57">
        <v>0.16</v>
      </c>
      <c r="T4198" s="55">
        <v>465.16967999999997</v>
      </c>
      <c r="U4198" s="55">
        <v>95111.55</v>
      </c>
      <c r="V4198" s="55">
        <v>65386.38</v>
      </c>
      <c r="W4198" s="55">
        <v>29725.17</v>
      </c>
      <c r="X4198" s="57">
        <v>0.45</v>
      </c>
      <c r="Y4198" s="3" t="str">
        <f>IFERROR(VLOOKUP(A4198,'Pivot price tier'!$C$8:$L$2290,10,0),"")</f>
        <v xml:space="preserve"> </v>
      </c>
      <c r="Z4198" s="3" t="str">
        <f>IFERROR(VLOOKUP(A4198,'Pivot price tier by size'!$D$8:$M$2512,10,0),"")</f>
        <v xml:space="preserve"> </v>
      </c>
      <c r="AA4198" s="3" t="str">
        <f>IFERROR(VLOOKUP(A4198,'Pivot category'!$B$8:$I$2236,8,0),"")</f>
        <v xml:space="preserve"> </v>
      </c>
      <c r="AB4198" s="3" t="str">
        <f>IF(P4198&lt;$AC$1,"Bottom 5%","")</f>
        <v/>
      </c>
      <c r="AC4198"/>
      <c r="AD4198" t="s">
        <v>16516</v>
      </c>
      <c r="AE4198" t="s">
        <v>16518</v>
      </c>
    </row>
    <row r="4199" spans="1:31" x14ac:dyDescent="0.25">
      <c r="A4199" t="s">
        <v>5494</v>
      </c>
      <c r="B4199" t="s">
        <v>1851</v>
      </c>
      <c r="C4199" s="3" t="s">
        <v>32</v>
      </c>
      <c r="D4199" s="3" t="s">
        <v>4238</v>
      </c>
      <c r="E4199" s="3">
        <v>0</v>
      </c>
      <c r="F4199" s="3">
        <v>10000</v>
      </c>
      <c r="G4199" s="34">
        <v>28.99</v>
      </c>
      <c r="H4199" s="3" t="s">
        <v>29</v>
      </c>
      <c r="I4199" s="3" t="s">
        <v>21</v>
      </c>
      <c r="J4199" s="3" t="s">
        <v>8102</v>
      </c>
      <c r="K4199" s="3" t="s">
        <v>8103</v>
      </c>
      <c r="L4199" s="3" t="s">
        <v>68</v>
      </c>
      <c r="M4199" s="26" t="s">
        <v>16689</v>
      </c>
      <c r="N4199"/>
      <c r="O4199" s="3">
        <v>139</v>
      </c>
      <c r="P4199" s="55">
        <v>84186.96</v>
      </c>
      <c r="Q4199" s="55">
        <v>80476.240000000005</v>
      </c>
      <c r="R4199" s="55">
        <v>3710.72</v>
      </c>
      <c r="S4199" s="57">
        <v>0.05</v>
      </c>
      <c r="T4199" s="55">
        <v>605.66158273381302</v>
      </c>
      <c r="U4199" s="55">
        <v>288711.40999999997</v>
      </c>
      <c r="V4199" s="55">
        <v>236471.43</v>
      </c>
      <c r="W4199" s="55">
        <v>52239.98</v>
      </c>
      <c r="X4199" s="57">
        <v>0.22</v>
      </c>
      <c r="Y4199" s="3" t="str">
        <f>IFERROR(VLOOKUP(A4199,'Pivot price tier'!$C$8:$L$2290,10,0),"")</f>
        <v xml:space="preserve"> </v>
      </c>
      <c r="Z4199" s="3" t="str">
        <f>IFERROR(VLOOKUP(A4199,'Pivot price tier by size'!$D$8:$M$2512,10,0),"")</f>
        <v xml:space="preserve"> </v>
      </c>
      <c r="AA4199" s="3" t="str">
        <f>IFERROR(VLOOKUP(A4199,'Pivot category'!$B$8:$I$2236,8,0),"")</f>
        <v xml:space="preserve"> </v>
      </c>
      <c r="AB4199" s="3" t="str">
        <f>IF(P4199&lt;$AC$1,"Bottom 5%","")</f>
        <v/>
      </c>
      <c r="AC4199"/>
      <c r="AD4199" t="s">
        <v>16516</v>
      </c>
      <c r="AE4199" t="s">
        <v>16518</v>
      </c>
    </row>
    <row r="4200" spans="1:31" x14ac:dyDescent="0.25">
      <c r="A4200" t="s">
        <v>5620</v>
      </c>
      <c r="B4200" t="s">
        <v>1852</v>
      </c>
      <c r="C4200" s="3" t="s">
        <v>32</v>
      </c>
      <c r="D4200" s="3" t="s">
        <v>4239</v>
      </c>
      <c r="E4200" s="3" t="s">
        <v>5053</v>
      </c>
      <c r="F4200" s="3">
        <v>10000</v>
      </c>
      <c r="G4200" s="34">
        <v>47.99</v>
      </c>
      <c r="H4200" s="3" t="s">
        <v>12</v>
      </c>
      <c r="I4200" s="3" t="s">
        <v>23</v>
      </c>
      <c r="J4200" s="3" t="s">
        <v>8102</v>
      </c>
      <c r="K4200" s="3" t="s">
        <v>8103</v>
      </c>
      <c r="L4200" s="3" t="s">
        <v>68</v>
      </c>
      <c r="M4200" s="26" t="s">
        <v>16689</v>
      </c>
      <c r="N4200"/>
      <c r="O4200" s="3">
        <v>105</v>
      </c>
      <c r="P4200" s="55">
        <v>160910.07999999999</v>
      </c>
      <c r="Q4200" s="55">
        <v>237285.19</v>
      </c>
      <c r="R4200" s="55">
        <v>-76375.11</v>
      </c>
      <c r="S4200" s="57">
        <v>-0.32</v>
      </c>
      <c r="T4200" s="55">
        <v>1532.4769523809523</v>
      </c>
      <c r="U4200" s="55">
        <v>64023.79</v>
      </c>
      <c r="V4200" s="55">
        <v>104507.98</v>
      </c>
      <c r="W4200" s="55">
        <v>-40484.19</v>
      </c>
      <c r="X4200" s="57">
        <v>-0.39</v>
      </c>
      <c r="Y4200" s="3" t="str">
        <f>IFERROR(VLOOKUP(A4200,'Pivot price tier'!$C$8:$L$2290,10,0),"")</f>
        <v xml:space="preserve"> </v>
      </c>
      <c r="Z4200" s="3" t="str">
        <f>IFERROR(VLOOKUP(A4200,'Pivot price tier by size'!$D$8:$M$2512,10,0),"")</f>
        <v xml:space="preserve"> </v>
      </c>
      <c r="AA4200" s="3" t="str">
        <f>IFERROR(VLOOKUP(A4200,'Pivot category'!$B$8:$I$2236,8,0),"")</f>
        <v xml:space="preserve"> </v>
      </c>
      <c r="AB4200" s="3" t="str">
        <f>IF(P4200&lt;$AC$1,"Bottom 5%","")</f>
        <v/>
      </c>
      <c r="AC4200"/>
      <c r="AD4200" t="s">
        <v>16514</v>
      </c>
      <c r="AE4200" t="s">
        <v>13881</v>
      </c>
    </row>
    <row r="4201" spans="1:31" x14ac:dyDescent="0.25">
      <c r="A4201" t="s">
        <v>9582</v>
      </c>
      <c r="B4201" t="s">
        <v>9583</v>
      </c>
      <c r="C4201" s="3" t="s">
        <v>32</v>
      </c>
      <c r="D4201" s="3" t="s">
        <v>9306</v>
      </c>
      <c r="E4201" s="3" t="s">
        <v>5053</v>
      </c>
      <c r="F4201" s="3">
        <v>7000</v>
      </c>
      <c r="G4201" s="34">
        <v>69.989999999999995</v>
      </c>
      <c r="H4201" s="3" t="s">
        <v>12</v>
      </c>
      <c r="I4201" s="3" t="s">
        <v>15</v>
      </c>
      <c r="J4201" s="3" t="s">
        <v>8102</v>
      </c>
      <c r="K4201" s="3" t="s">
        <v>8103</v>
      </c>
      <c r="L4201" s="3" t="s">
        <v>68</v>
      </c>
      <c r="M4201" s="26" t="s">
        <v>16689</v>
      </c>
      <c r="N4201"/>
      <c r="O4201" s="3">
        <v>37</v>
      </c>
      <c r="P4201" s="55">
        <v>55241.94</v>
      </c>
      <c r="Q4201" s="55">
        <v>56971.86</v>
      </c>
      <c r="R4201" s="55">
        <v>-1729.92</v>
      </c>
      <c r="S4201" s="57">
        <v>-0.03</v>
      </c>
      <c r="T4201" s="55">
        <v>1493.0254054054055</v>
      </c>
      <c r="U4201" s="55">
        <v>17962.38</v>
      </c>
      <c r="V4201" s="55">
        <v>24776.46</v>
      </c>
      <c r="W4201" s="55">
        <v>-6814.08</v>
      </c>
      <c r="X4201" s="57">
        <v>-0.28000000000000003</v>
      </c>
      <c r="Y4201" s="3" t="str">
        <f>IFERROR(VLOOKUP(A4201,'Pivot price tier'!$C$8:$L$2290,10,0),"")</f>
        <v xml:space="preserve"> </v>
      </c>
      <c r="Z4201" s="3" t="str">
        <f>IFERROR(VLOOKUP(A4201,'Pivot price tier by size'!$D$8:$M$2512,10,0),"")</f>
        <v xml:space="preserve"> </v>
      </c>
      <c r="AA4201" s="3" t="str">
        <f>IFERROR(VLOOKUP(A4201,'Pivot category'!$B$8:$I$2236,8,0),"")</f>
        <v xml:space="preserve"> </v>
      </c>
      <c r="AB4201" s="3" t="str">
        <f>IF(P4201&lt;$AC$1,"Bottom 5%","")</f>
        <v/>
      </c>
      <c r="AC4201"/>
      <c r="AD4201" t="s">
        <v>16514</v>
      </c>
      <c r="AE4201" t="s">
        <v>13881</v>
      </c>
    </row>
    <row r="4202" spans="1:31" hidden="1" x14ac:dyDescent="0.25">
      <c r="A4202" t="s">
        <v>14765</v>
      </c>
      <c r="B4202" t="s">
        <v>14766</v>
      </c>
      <c r="C4202" s="3" t="s">
        <v>32</v>
      </c>
      <c r="D4202" s="3" t="s">
        <v>4173</v>
      </c>
      <c r="E4202" s="3" t="s">
        <v>5053</v>
      </c>
      <c r="F4202" s="3">
        <v>9000</v>
      </c>
      <c r="G4202" s="34">
        <v>28.19</v>
      </c>
      <c r="H4202" s="3" t="s">
        <v>12405</v>
      </c>
      <c r="I4202" s="3" t="s">
        <v>21</v>
      </c>
      <c r="J4202" s="3" t="s">
        <v>8107</v>
      </c>
      <c r="K4202" s="3" t="s">
        <v>8111</v>
      </c>
      <c r="L4202" s="3" t="s">
        <v>8106</v>
      </c>
      <c r="M4202" s="26">
        <v>45778</v>
      </c>
      <c r="N4202"/>
      <c r="O4202" s="3">
        <v>2</v>
      </c>
      <c r="P4202" s="55">
        <v>140.94999999999999</v>
      </c>
      <c r="Q4202" s="55">
        <v>56.38</v>
      </c>
      <c r="R4202" s="55">
        <v>84.57</v>
      </c>
      <c r="S4202" s="57">
        <v>1.5</v>
      </c>
      <c r="T4202" s="55">
        <v>70.474999999999994</v>
      </c>
      <c r="U4202" s="55">
        <v>28.19</v>
      </c>
      <c r="V4202" s="55">
        <v>0</v>
      </c>
      <c r="W4202" s="55">
        <v>28.19</v>
      </c>
      <c r="X4202" s="57">
        <v>0</v>
      </c>
      <c r="Y4202" s="3" t="str">
        <f>IFERROR(VLOOKUP(A4202,'Pivot price tier'!$C$8:$L$2290,10,0),"")</f>
        <v/>
      </c>
      <c r="Z4202" s="3" t="str">
        <f>IFERROR(VLOOKUP(A4202,'Pivot price tier by size'!$D$8:$M$2512,10,0),"")</f>
        <v/>
      </c>
      <c r="AA4202" s="3" t="str">
        <f>IFERROR(VLOOKUP(A4202,'Pivot category'!$B$8:$I$2236,8,0),"")</f>
        <v/>
      </c>
      <c r="AB4202" s="3" t="str">
        <f>IF(P4202&lt;$AC$1,"Bottom 5%","")</f>
        <v>Bottom 5%</v>
      </c>
      <c r="AC4202"/>
      <c r="AD4202" t="s">
        <v>11021</v>
      </c>
      <c r="AE4202" t="s">
        <v>16625</v>
      </c>
    </row>
    <row r="4203" spans="1:31" hidden="1" x14ac:dyDescent="0.25">
      <c r="A4203" t="s">
        <v>8772</v>
      </c>
      <c r="B4203" t="s">
        <v>8771</v>
      </c>
      <c r="C4203" s="3" t="s">
        <v>32</v>
      </c>
      <c r="D4203" s="3" t="s">
        <v>8549</v>
      </c>
      <c r="E4203" s="3">
        <v>0</v>
      </c>
      <c r="F4203" s="3">
        <v>10000</v>
      </c>
      <c r="G4203" s="34">
        <v>164.99</v>
      </c>
      <c r="H4203" s="3" t="s">
        <v>12404</v>
      </c>
      <c r="I4203" s="3" t="s">
        <v>74</v>
      </c>
      <c r="J4203" s="3" t="s">
        <v>8204</v>
      </c>
      <c r="K4203" s="3" t="s">
        <v>8111</v>
      </c>
      <c r="L4203" s="3" t="s">
        <v>68</v>
      </c>
      <c r="M4203" s="26" t="s">
        <v>16689</v>
      </c>
      <c r="N4203"/>
      <c r="O4203" s="3">
        <v>12</v>
      </c>
      <c r="P4203" s="55">
        <v>7589.54</v>
      </c>
      <c r="Q4203" s="55">
        <v>14519.12</v>
      </c>
      <c r="R4203" s="55">
        <v>-6929.58</v>
      </c>
      <c r="S4203" s="57">
        <v>-0.48</v>
      </c>
      <c r="T4203" s="55">
        <v>632.4616666666667</v>
      </c>
      <c r="U4203" s="55">
        <v>1979.88</v>
      </c>
      <c r="V4203" s="55">
        <v>989.94</v>
      </c>
      <c r="W4203" s="55">
        <v>989.94</v>
      </c>
      <c r="X4203" s="57">
        <v>1</v>
      </c>
      <c r="Y4203" s="3" t="str">
        <f>IFERROR(VLOOKUP(A4203,'Pivot price tier'!$C$8:$L$2290,10,0),"")</f>
        <v/>
      </c>
      <c r="Z4203" s="3" t="str">
        <f>IFERROR(VLOOKUP(A4203,'Pivot price tier by size'!$D$8:$M$2512,10,0),"")</f>
        <v/>
      </c>
      <c r="AA4203" s="3" t="str">
        <f>IFERROR(VLOOKUP(A4203,'Pivot category'!$B$8:$I$2236,8,0),"")</f>
        <v/>
      </c>
      <c r="AB4203" s="3" t="str">
        <f>IF(P4203&lt;$AC$1,"Bottom 5%","")</f>
        <v>Bottom 5%</v>
      </c>
      <c r="AC4203"/>
      <c r="AD4203" t="s">
        <v>16510</v>
      </c>
      <c r="AE4203" t="s">
        <v>13865</v>
      </c>
    </row>
    <row r="4204" spans="1:31" x14ac:dyDescent="0.25">
      <c r="A4204" t="s">
        <v>8311</v>
      </c>
      <c r="B4204" t="s">
        <v>1855</v>
      </c>
      <c r="C4204" s="3" t="s">
        <v>32</v>
      </c>
      <c r="D4204" s="3" t="s">
        <v>4243</v>
      </c>
      <c r="E4204" s="3">
        <v>0</v>
      </c>
      <c r="F4204" s="3">
        <v>1000</v>
      </c>
      <c r="G4204" s="34">
        <v>12.99</v>
      </c>
      <c r="H4204" s="3" t="s">
        <v>29</v>
      </c>
      <c r="I4204" s="3" t="s">
        <v>17</v>
      </c>
      <c r="J4204" s="3" t="s">
        <v>8102</v>
      </c>
      <c r="K4204" s="3" t="s">
        <v>8103</v>
      </c>
      <c r="L4204" s="3" t="s">
        <v>68</v>
      </c>
      <c r="M4204" s="26" t="s">
        <v>16689</v>
      </c>
      <c r="N4204"/>
      <c r="O4204" s="3">
        <v>137</v>
      </c>
      <c r="P4204" s="55">
        <v>102409.82</v>
      </c>
      <c r="Q4204" s="55">
        <v>135635.68</v>
      </c>
      <c r="R4204" s="55">
        <v>-33225.86</v>
      </c>
      <c r="S4204" s="57">
        <v>-0.24</v>
      </c>
      <c r="T4204" s="55">
        <v>747.5169343065694</v>
      </c>
      <c r="U4204" s="55">
        <v>88310.12</v>
      </c>
      <c r="V4204" s="55">
        <v>105474.15</v>
      </c>
      <c r="W4204" s="55">
        <v>-17164.03</v>
      </c>
      <c r="X4204" s="57">
        <v>-0.16</v>
      </c>
      <c r="Y4204" s="3" t="str">
        <f>IFERROR(VLOOKUP(A4204,'Pivot price tier'!$C$8:$L$2290,10,0),"")</f>
        <v xml:space="preserve"> </v>
      </c>
      <c r="Z4204" s="3" t="str">
        <f>IFERROR(VLOOKUP(A4204,'Pivot price tier by size'!$D$8:$M$2512,10,0),"")</f>
        <v xml:space="preserve"> </v>
      </c>
      <c r="AA4204" s="3" t="str">
        <f>IFERROR(VLOOKUP(A4204,'Pivot category'!$B$8:$I$2236,8,0),"")</f>
        <v xml:space="preserve"> </v>
      </c>
      <c r="AB4204" s="3" t="str">
        <f>IF(P4204&lt;$AC$1,"Bottom 5%","")</f>
        <v/>
      </c>
      <c r="AC4204"/>
      <c r="AD4204" t="s">
        <v>16510</v>
      </c>
      <c r="AE4204" t="s">
        <v>13853</v>
      </c>
    </row>
    <row r="4205" spans="1:31" hidden="1" x14ac:dyDescent="0.25">
      <c r="A4205" t="s">
        <v>14767</v>
      </c>
      <c r="B4205" t="s">
        <v>14768</v>
      </c>
      <c r="C4205" s="3" t="s">
        <v>34</v>
      </c>
      <c r="D4205" s="3" t="s">
        <v>4174</v>
      </c>
      <c r="E4205" s="3" t="s">
        <v>5101</v>
      </c>
      <c r="F4205" s="3">
        <v>1000</v>
      </c>
      <c r="G4205" s="34">
        <v>10.99</v>
      </c>
      <c r="H4205" s="3" t="s">
        <v>12</v>
      </c>
      <c r="I4205" s="3" t="s">
        <v>19</v>
      </c>
      <c r="J4205" s="3" t="s">
        <v>8102</v>
      </c>
      <c r="K4205" s="3" t="s">
        <v>8103</v>
      </c>
      <c r="L4205" s="3" t="s">
        <v>68</v>
      </c>
      <c r="M4205" s="26">
        <v>45778</v>
      </c>
      <c r="N4205"/>
      <c r="O4205" s="3">
        <v>81</v>
      </c>
      <c r="P4205" s="55">
        <v>32431.49</v>
      </c>
      <c r="Q4205" s="55">
        <v>3593.73</v>
      </c>
      <c r="R4205" s="55">
        <v>28837.759999999998</v>
      </c>
      <c r="S4205" s="57">
        <v>8.02</v>
      </c>
      <c r="T4205" s="55">
        <v>400.38876543209881</v>
      </c>
      <c r="U4205" s="55">
        <v>58752.54</v>
      </c>
      <c r="V4205" s="55">
        <v>4912.53</v>
      </c>
      <c r="W4205" s="55">
        <v>53840.01</v>
      </c>
      <c r="X4205" s="57">
        <v>10.96</v>
      </c>
      <c r="Y4205" s="3" t="str">
        <f>IFERROR(VLOOKUP(A4205,'Pivot price tier'!$C$8:$L$2290,10,0),"")</f>
        <v>X</v>
      </c>
      <c r="Z4205" s="3" t="str">
        <f>IFERROR(VLOOKUP(A4205,'Pivot price tier by size'!$D$8:$M$2512,10,0),"")</f>
        <v xml:space="preserve"> </v>
      </c>
      <c r="AA4205" s="3" t="str">
        <f>IFERROR(VLOOKUP(A4205,'Pivot category'!$B$8:$I$2236,8,0),"")</f>
        <v>X</v>
      </c>
      <c r="AB4205" s="3" t="str">
        <f>IF(P4205&lt;$AC$1,"Bottom 5%","")</f>
        <v>Bottom 5%</v>
      </c>
      <c r="AC4205"/>
      <c r="AD4205" t="s">
        <v>16512</v>
      </c>
      <c r="AE4205" t="s">
        <v>13856</v>
      </c>
    </row>
    <row r="4206" spans="1:31" hidden="1" x14ac:dyDescent="0.25">
      <c r="A4206" t="s">
        <v>14769</v>
      </c>
      <c r="B4206" t="s">
        <v>14770</v>
      </c>
      <c r="C4206" s="3" t="s">
        <v>34</v>
      </c>
      <c r="D4206" s="3" t="s">
        <v>4175</v>
      </c>
      <c r="E4206" s="3" t="s">
        <v>5101</v>
      </c>
      <c r="F4206" s="3">
        <v>9000</v>
      </c>
      <c r="G4206" s="34">
        <v>10.49</v>
      </c>
      <c r="H4206" s="3" t="s">
        <v>12</v>
      </c>
      <c r="I4206" s="3" t="s">
        <v>21</v>
      </c>
      <c r="J4206" s="3" t="s">
        <v>8104</v>
      </c>
      <c r="K4206" s="3" t="s">
        <v>8111</v>
      </c>
      <c r="L4206" s="3" t="s">
        <v>8108</v>
      </c>
      <c r="M4206" s="26">
        <v>45778</v>
      </c>
      <c r="N4206"/>
      <c r="O4206" s="3" t="s">
        <v>78</v>
      </c>
      <c r="P4206" s="55"/>
      <c r="Q4206" s="55">
        <v>0</v>
      </c>
      <c r="R4206" s="55">
        <v>0</v>
      </c>
      <c r="S4206" s="57"/>
      <c r="T4206" s="55" t="s">
        <v>78</v>
      </c>
      <c r="U4206" s="55" t="s">
        <v>78</v>
      </c>
      <c r="V4206" s="55" t="s">
        <v>78</v>
      </c>
      <c r="W4206" s="55" t="s">
        <v>78</v>
      </c>
      <c r="X4206" s="57" t="s">
        <v>78</v>
      </c>
      <c r="Y4206" s="3" t="str">
        <f>IFERROR(VLOOKUP(A4206,'Pivot price tier'!$C$8:$L$2290,10,0),"")</f>
        <v/>
      </c>
      <c r="Z4206" s="3" t="str">
        <f>IFERROR(VLOOKUP(A4206,'Pivot price tier by size'!$D$8:$M$2512,10,0),"")</f>
        <v/>
      </c>
      <c r="AA4206" s="3" t="str">
        <f>IFERROR(VLOOKUP(A4206,'Pivot category'!$B$8:$I$2236,8,0),"")</f>
        <v/>
      </c>
      <c r="AB4206" s="3" t="str">
        <f>IF(P4206&lt;$AC$1,"Bottom 5%","")</f>
        <v>Bottom 5%</v>
      </c>
      <c r="AC4206"/>
      <c r="AD4206" t="s">
        <v>16512</v>
      </c>
      <c r="AE4206" t="s">
        <v>13856</v>
      </c>
    </row>
    <row r="4207" spans="1:31" x14ac:dyDescent="0.25">
      <c r="A4207" t="s">
        <v>7694</v>
      </c>
      <c r="B4207" t="s">
        <v>1858</v>
      </c>
      <c r="C4207" s="3" t="s">
        <v>38</v>
      </c>
      <c r="D4207" s="3" t="s">
        <v>4246</v>
      </c>
      <c r="E4207" s="3" t="s">
        <v>5101</v>
      </c>
      <c r="F4207" s="3">
        <v>1000</v>
      </c>
      <c r="G4207" s="34">
        <v>35.99</v>
      </c>
      <c r="H4207" s="3" t="s">
        <v>26</v>
      </c>
      <c r="I4207" s="3" t="s">
        <v>21</v>
      </c>
      <c r="J4207" s="3" t="s">
        <v>8102</v>
      </c>
      <c r="K4207" s="3" t="s">
        <v>8103</v>
      </c>
      <c r="L4207" s="3" t="s">
        <v>68</v>
      </c>
      <c r="M4207" s="26" t="s">
        <v>16689</v>
      </c>
      <c r="N4207"/>
      <c r="O4207" s="3">
        <v>149</v>
      </c>
      <c r="P4207" s="55">
        <v>161509.72</v>
      </c>
      <c r="Q4207" s="55">
        <v>168288.22</v>
      </c>
      <c r="R4207" s="55">
        <v>-6778.5</v>
      </c>
      <c r="S4207" s="57">
        <v>-0.04</v>
      </c>
      <c r="T4207" s="55">
        <v>1083.9578523489934</v>
      </c>
      <c r="U4207" s="55">
        <v>44402.84</v>
      </c>
      <c r="V4207" s="55">
        <v>44509.919999999998</v>
      </c>
      <c r="W4207" s="55">
        <v>-107.08</v>
      </c>
      <c r="X4207" s="57">
        <v>0</v>
      </c>
      <c r="Y4207" s="3" t="str">
        <f>IFERROR(VLOOKUP(A4207,'Pivot price tier'!$C$8:$L$2290,10,0),"")</f>
        <v xml:space="preserve"> </v>
      </c>
      <c r="Z4207" s="3" t="str">
        <f>IFERROR(VLOOKUP(A4207,'Pivot price tier by size'!$D$8:$M$2512,10,0),"")</f>
        <v xml:space="preserve"> </v>
      </c>
      <c r="AA4207" s="3" t="str">
        <f>IFERROR(VLOOKUP(A4207,'Pivot category'!$B$8:$I$2236,8,0),"")</f>
        <v xml:space="preserve"> </v>
      </c>
      <c r="AB4207" s="3" t="str">
        <f>IF(P4207&lt;$AC$1,"Bottom 5%","")</f>
        <v/>
      </c>
      <c r="AC4207"/>
      <c r="AD4207" t="s">
        <v>11018</v>
      </c>
      <c r="AE4207" t="s">
        <v>13885</v>
      </c>
    </row>
    <row r="4208" spans="1:31" hidden="1" x14ac:dyDescent="0.25">
      <c r="A4208" t="s">
        <v>11099</v>
      </c>
      <c r="B4208" t="s">
        <v>11202</v>
      </c>
      <c r="C4208" s="3" t="s">
        <v>32</v>
      </c>
      <c r="D4208" s="3" t="s">
        <v>4178</v>
      </c>
      <c r="E4208" s="3" t="s">
        <v>5053</v>
      </c>
      <c r="F4208" s="3">
        <v>5000</v>
      </c>
      <c r="G4208" s="34">
        <v>99.99</v>
      </c>
      <c r="H4208" s="3" t="s">
        <v>12404</v>
      </c>
      <c r="I4208" s="3" t="s">
        <v>74</v>
      </c>
      <c r="J4208" s="3" t="s">
        <v>8112</v>
      </c>
      <c r="K4208" s="3" t="s">
        <v>8111</v>
      </c>
      <c r="L4208" s="3" t="s">
        <v>68</v>
      </c>
      <c r="M4208" s="26" t="s">
        <v>16689</v>
      </c>
      <c r="N4208"/>
      <c r="O4208" s="3">
        <v>14</v>
      </c>
      <c r="P4208" s="55">
        <v>18998.099999999999</v>
      </c>
      <c r="Q4208" s="55">
        <v>19898.009999999998</v>
      </c>
      <c r="R4208" s="55">
        <v>-899.91</v>
      </c>
      <c r="S4208" s="57">
        <v>-0.05</v>
      </c>
      <c r="T4208" s="55">
        <v>1357.0071428571428</v>
      </c>
      <c r="U4208" s="55">
        <v>4799.5200000000004</v>
      </c>
      <c r="V4208" s="55">
        <v>2999.7</v>
      </c>
      <c r="W4208" s="55">
        <v>1799.82</v>
      </c>
      <c r="X4208" s="57">
        <v>0.6</v>
      </c>
      <c r="Y4208" s="3" t="str">
        <f>IFERROR(VLOOKUP(A4208,'Pivot price tier'!$C$8:$L$2290,10,0),"")</f>
        <v/>
      </c>
      <c r="Z4208" s="3" t="str">
        <f>IFERROR(VLOOKUP(A4208,'Pivot price tier by size'!$D$8:$M$2512,10,0),"")</f>
        <v/>
      </c>
      <c r="AA4208" s="3" t="str">
        <f>IFERROR(VLOOKUP(A4208,'Pivot category'!$B$8:$I$2236,8,0),"")</f>
        <v/>
      </c>
      <c r="AB4208" s="3" t="str">
        <f>IF(P4208&lt;$AC$1,"Bottom 5%","")</f>
        <v>Bottom 5%</v>
      </c>
      <c r="AC4208"/>
      <c r="AD4208" t="s">
        <v>16511</v>
      </c>
      <c r="AE4208" t="s">
        <v>13865</v>
      </c>
    </row>
    <row r="4209" spans="1:31" hidden="1" x14ac:dyDescent="0.25">
      <c r="A4209" t="s">
        <v>6157</v>
      </c>
      <c r="B4209" t="s">
        <v>1796</v>
      </c>
      <c r="C4209" s="3" t="s">
        <v>32</v>
      </c>
      <c r="D4209" s="3" t="s">
        <v>4179</v>
      </c>
      <c r="E4209" s="3">
        <v>0</v>
      </c>
      <c r="F4209" s="3">
        <v>5000</v>
      </c>
      <c r="G4209" s="34">
        <v>129.99</v>
      </c>
      <c r="H4209" s="3" t="s">
        <v>12404</v>
      </c>
      <c r="I4209" s="3" t="s">
        <v>74</v>
      </c>
      <c r="J4209" s="3" t="s">
        <v>8112</v>
      </c>
      <c r="K4209" s="3" t="s">
        <v>8111</v>
      </c>
      <c r="L4209" s="3" t="s">
        <v>68</v>
      </c>
      <c r="M4209" s="26" t="s">
        <v>16689</v>
      </c>
      <c r="N4209"/>
      <c r="O4209" s="3">
        <v>14</v>
      </c>
      <c r="P4209" s="55">
        <v>12999</v>
      </c>
      <c r="Q4209" s="55">
        <v>6609.55</v>
      </c>
      <c r="R4209" s="55">
        <v>6389.45</v>
      </c>
      <c r="S4209" s="57">
        <v>0.97</v>
      </c>
      <c r="T4209" s="55">
        <v>928.5</v>
      </c>
      <c r="U4209" s="55">
        <v>10789.17</v>
      </c>
      <c r="V4209" s="55">
        <v>3899.7</v>
      </c>
      <c r="W4209" s="55">
        <v>6889.47</v>
      </c>
      <c r="X4209" s="57">
        <v>1.77</v>
      </c>
      <c r="Y4209" s="3" t="str">
        <f>IFERROR(VLOOKUP(A4209,'Pivot price tier'!$C$8:$L$2290,10,0),"")</f>
        <v/>
      </c>
      <c r="Z4209" s="3" t="str">
        <f>IFERROR(VLOOKUP(A4209,'Pivot price tier by size'!$D$8:$M$2512,10,0),"")</f>
        <v/>
      </c>
      <c r="AA4209" s="3" t="str">
        <f>IFERROR(VLOOKUP(A4209,'Pivot category'!$B$8:$I$2236,8,0),"")</f>
        <v/>
      </c>
      <c r="AB4209" s="3" t="str">
        <f>IF(P4209&lt;$AC$1,"Bottom 5%","")</f>
        <v>Bottom 5%</v>
      </c>
      <c r="AC4209"/>
      <c r="AD4209" t="s">
        <v>16511</v>
      </c>
      <c r="AE4209" t="s">
        <v>13865</v>
      </c>
    </row>
    <row r="4210" spans="1:31" hidden="1" x14ac:dyDescent="0.25">
      <c r="A4210" t="s">
        <v>14304</v>
      </c>
      <c r="B4210" t="s">
        <v>14305</v>
      </c>
      <c r="C4210" s="3" t="s">
        <v>32</v>
      </c>
      <c r="D4210" s="3" t="s">
        <v>4180</v>
      </c>
      <c r="E4210" s="3" t="s">
        <v>5053</v>
      </c>
      <c r="F4210" s="3">
        <v>5000</v>
      </c>
      <c r="G4210" s="34">
        <v>227.99</v>
      </c>
      <c r="H4210" s="3" t="s">
        <v>12404</v>
      </c>
      <c r="I4210" s="3" t="s">
        <v>74</v>
      </c>
      <c r="J4210" s="3" t="s">
        <v>8112</v>
      </c>
      <c r="K4210" s="3" t="s">
        <v>8111</v>
      </c>
      <c r="L4210" s="3" t="s">
        <v>8106</v>
      </c>
      <c r="M4210" s="26">
        <v>45689</v>
      </c>
      <c r="N4210"/>
      <c r="O4210" s="3" t="s">
        <v>78</v>
      </c>
      <c r="P4210" s="55">
        <v>2507.9299999999998</v>
      </c>
      <c r="Q4210" s="55">
        <v>3039.92</v>
      </c>
      <c r="R4210" s="55">
        <v>-531.99</v>
      </c>
      <c r="S4210" s="57">
        <v>-0.18</v>
      </c>
      <c r="T4210" s="55" t="s">
        <v>78</v>
      </c>
      <c r="U4210" s="55" t="s">
        <v>78</v>
      </c>
      <c r="V4210" s="55" t="s">
        <v>78</v>
      </c>
      <c r="W4210" s="55" t="s">
        <v>78</v>
      </c>
      <c r="X4210" s="57" t="s">
        <v>78</v>
      </c>
      <c r="Y4210" s="3" t="str">
        <f>IFERROR(VLOOKUP(A4210,'Pivot price tier'!$C$8:$L$2290,10,0),"")</f>
        <v/>
      </c>
      <c r="Z4210" s="3" t="str">
        <f>IFERROR(VLOOKUP(A4210,'Pivot price tier by size'!$D$8:$M$2512,10,0),"")</f>
        <v/>
      </c>
      <c r="AA4210" s="3" t="str">
        <f>IFERROR(VLOOKUP(A4210,'Pivot category'!$B$8:$I$2236,8,0),"")</f>
        <v/>
      </c>
      <c r="AB4210" s="3" t="str">
        <f>IF(P4210&lt;$AC$1,"Bottom 5%","")</f>
        <v>Bottom 5%</v>
      </c>
      <c r="AC4210"/>
      <c r="AD4210" t="s">
        <v>16511</v>
      </c>
      <c r="AE4210" t="s">
        <v>13865</v>
      </c>
    </row>
    <row r="4211" spans="1:31" hidden="1" x14ac:dyDescent="0.25">
      <c r="A4211" t="s">
        <v>14771</v>
      </c>
      <c r="B4211" t="s">
        <v>14772</v>
      </c>
      <c r="C4211" s="3" t="s">
        <v>32</v>
      </c>
      <c r="D4211" s="3" t="s">
        <v>8550</v>
      </c>
      <c r="E4211" s="3" t="s">
        <v>5053</v>
      </c>
      <c r="F4211" s="3">
        <v>10000</v>
      </c>
      <c r="G4211" s="34">
        <v>599.99</v>
      </c>
      <c r="H4211" s="3" t="s">
        <v>12404</v>
      </c>
      <c r="I4211" s="3" t="s">
        <v>74</v>
      </c>
      <c r="J4211" s="3" t="s">
        <v>8110</v>
      </c>
      <c r="K4211" s="3" t="s">
        <v>8111</v>
      </c>
      <c r="L4211" s="3" t="s">
        <v>68</v>
      </c>
      <c r="M4211" s="26">
        <v>45778</v>
      </c>
      <c r="N4211"/>
      <c r="O4211" s="3">
        <v>5</v>
      </c>
      <c r="P4211" s="55">
        <v>2999.95</v>
      </c>
      <c r="Q4211" s="55">
        <v>4199.93</v>
      </c>
      <c r="R4211" s="55">
        <v>-1199.98</v>
      </c>
      <c r="S4211" s="57">
        <v>-0.28999999999999998</v>
      </c>
      <c r="T4211" s="55">
        <v>599.99</v>
      </c>
      <c r="U4211" s="55">
        <v>1799.97</v>
      </c>
      <c r="V4211" s="55">
        <v>0</v>
      </c>
      <c r="W4211" s="55">
        <v>1799.97</v>
      </c>
      <c r="X4211" s="57">
        <v>0</v>
      </c>
      <c r="Y4211" s="3" t="str">
        <f>IFERROR(VLOOKUP(A4211,'Pivot price tier'!$C$8:$L$2290,10,0),"")</f>
        <v/>
      </c>
      <c r="Z4211" s="3" t="str">
        <f>IFERROR(VLOOKUP(A4211,'Pivot price tier by size'!$D$8:$M$2512,10,0),"")</f>
        <v/>
      </c>
      <c r="AA4211" s="3" t="str">
        <f>IFERROR(VLOOKUP(A4211,'Pivot category'!$B$8:$I$2236,8,0),"")</f>
        <v/>
      </c>
      <c r="AB4211" s="3" t="str">
        <f>IF(P4211&lt;$AC$1,"Bottom 5%","")</f>
        <v>Bottom 5%</v>
      </c>
      <c r="AC4211"/>
      <c r="AD4211" t="s">
        <v>16511</v>
      </c>
      <c r="AE4211" t="s">
        <v>13865</v>
      </c>
    </row>
    <row r="4212" spans="1:31" x14ac:dyDescent="0.25">
      <c r="A4212" t="s">
        <v>5537</v>
      </c>
      <c r="B4212" t="s">
        <v>1860</v>
      </c>
      <c r="C4212" s="3" t="s">
        <v>32</v>
      </c>
      <c r="D4212" s="3" t="s">
        <v>4248</v>
      </c>
      <c r="E4212" s="3" t="s">
        <v>5101</v>
      </c>
      <c r="F4212" s="3">
        <v>1000</v>
      </c>
      <c r="G4212" s="34">
        <v>21.99</v>
      </c>
      <c r="H4212" s="3" t="s">
        <v>26</v>
      </c>
      <c r="I4212" s="3" t="s">
        <v>21</v>
      </c>
      <c r="J4212" s="3" t="s">
        <v>8102</v>
      </c>
      <c r="K4212" s="3" t="s">
        <v>8103</v>
      </c>
      <c r="L4212" s="3" t="s">
        <v>68</v>
      </c>
      <c r="M4212" s="26" t="s">
        <v>16689</v>
      </c>
      <c r="N4212"/>
      <c r="O4212" s="3">
        <v>155</v>
      </c>
      <c r="P4212" s="55">
        <v>53718.81</v>
      </c>
      <c r="Q4212" s="55">
        <v>63475.99</v>
      </c>
      <c r="R4212" s="55">
        <v>-9757.18</v>
      </c>
      <c r="S4212" s="57">
        <v>-0.15</v>
      </c>
      <c r="T4212" s="55">
        <v>346.57296774193549</v>
      </c>
      <c r="U4212" s="55">
        <v>121583.47</v>
      </c>
      <c r="V4212" s="55">
        <v>129988.95</v>
      </c>
      <c r="W4212" s="55">
        <v>-8405.48</v>
      </c>
      <c r="X4212" s="57">
        <v>-0.06</v>
      </c>
      <c r="Y4212" s="3" t="str">
        <f>IFERROR(VLOOKUP(A4212,'Pivot price tier'!$C$8:$L$2290,10,0),"")</f>
        <v xml:space="preserve"> </v>
      </c>
      <c r="Z4212" s="3" t="str">
        <f>IFERROR(VLOOKUP(A4212,'Pivot price tier by size'!$D$8:$M$2512,10,0),"")</f>
        <v xml:space="preserve"> </v>
      </c>
      <c r="AA4212" s="3" t="str">
        <f>IFERROR(VLOOKUP(A4212,'Pivot category'!$B$8:$I$2236,8,0),"")</f>
        <v xml:space="preserve"> </v>
      </c>
      <c r="AB4212" s="3" t="str">
        <f>IF(P4212&lt;$AC$1,"Bottom 5%","")</f>
        <v/>
      </c>
      <c r="AC4212"/>
      <c r="AD4212" t="s">
        <v>11018</v>
      </c>
      <c r="AE4212" t="s">
        <v>13885</v>
      </c>
    </row>
    <row r="4213" spans="1:31" hidden="1" x14ac:dyDescent="0.25">
      <c r="A4213" t="s">
        <v>14055</v>
      </c>
      <c r="B4213" t="s">
        <v>14056</v>
      </c>
      <c r="C4213" s="3" t="s">
        <v>32</v>
      </c>
      <c r="D4213" s="3" t="s">
        <v>13121</v>
      </c>
      <c r="E4213" s="3" t="s">
        <v>5053</v>
      </c>
      <c r="F4213" s="3">
        <v>10000</v>
      </c>
      <c r="G4213" s="34">
        <v>199.99</v>
      </c>
      <c r="H4213" s="3" t="s">
        <v>12404</v>
      </c>
      <c r="I4213" s="3" t="s">
        <v>74</v>
      </c>
      <c r="J4213" s="3" t="s">
        <v>8110</v>
      </c>
      <c r="K4213" s="3" t="s">
        <v>8115</v>
      </c>
      <c r="L4213" s="3" t="s">
        <v>68</v>
      </c>
      <c r="M4213" s="26">
        <v>45627</v>
      </c>
      <c r="N4213"/>
      <c r="O4213" s="3">
        <v>4</v>
      </c>
      <c r="P4213" s="55">
        <v>2399.88</v>
      </c>
      <c r="Q4213" s="55">
        <v>2999.85</v>
      </c>
      <c r="R4213" s="55">
        <v>-599.97</v>
      </c>
      <c r="S4213" s="57">
        <v>-0.2</v>
      </c>
      <c r="T4213" s="55">
        <v>599.97</v>
      </c>
      <c r="U4213" s="55">
        <v>0</v>
      </c>
      <c r="V4213" s="55">
        <v>199.99</v>
      </c>
      <c r="W4213" s="55">
        <v>-199.99</v>
      </c>
      <c r="X4213" s="57">
        <v>-1</v>
      </c>
      <c r="Y4213" s="3" t="str">
        <f>IFERROR(VLOOKUP(A4213,'Pivot price tier'!$C$8:$L$2290,10,0),"")</f>
        <v/>
      </c>
      <c r="Z4213" s="3" t="str">
        <f>IFERROR(VLOOKUP(A4213,'Pivot price tier by size'!$D$8:$M$2512,10,0),"")</f>
        <v/>
      </c>
      <c r="AA4213" s="3" t="str">
        <f>IFERROR(VLOOKUP(A4213,'Pivot category'!$B$8:$I$2236,8,0),"")</f>
        <v/>
      </c>
      <c r="AB4213" s="3" t="str">
        <f>IF(P4213&lt;$AC$1,"Bottom 5%","")</f>
        <v>Bottom 5%</v>
      </c>
      <c r="AC4213"/>
      <c r="AD4213" t="s">
        <v>16511</v>
      </c>
      <c r="AE4213" t="s">
        <v>13865</v>
      </c>
    </row>
    <row r="4214" spans="1:31" x14ac:dyDescent="0.25">
      <c r="A4214" t="s">
        <v>5774</v>
      </c>
      <c r="B4214" t="s">
        <v>1862</v>
      </c>
      <c r="C4214" s="3" t="s">
        <v>32</v>
      </c>
      <c r="D4214" s="3" t="s">
        <v>4250</v>
      </c>
      <c r="E4214" s="3" t="s">
        <v>5053</v>
      </c>
      <c r="F4214" s="3">
        <v>1000</v>
      </c>
      <c r="G4214" s="34">
        <v>25.99</v>
      </c>
      <c r="H4214" s="3" t="s">
        <v>30</v>
      </c>
      <c r="I4214" s="3" t="s">
        <v>21</v>
      </c>
      <c r="J4214" s="3" t="s">
        <v>8102</v>
      </c>
      <c r="K4214" s="3" t="s">
        <v>8103</v>
      </c>
      <c r="L4214" s="3" t="s">
        <v>68</v>
      </c>
      <c r="M4214" s="26" t="s">
        <v>16689</v>
      </c>
      <c r="N4214"/>
      <c r="O4214" s="3">
        <v>92</v>
      </c>
      <c r="P4214" s="55">
        <v>210212.29</v>
      </c>
      <c r="Q4214" s="55">
        <v>207741.87</v>
      </c>
      <c r="R4214" s="55">
        <v>2470.42</v>
      </c>
      <c r="S4214" s="57">
        <v>0.01</v>
      </c>
      <c r="T4214" s="55">
        <v>2284.9161956521739</v>
      </c>
      <c r="U4214" s="55">
        <v>28892.52</v>
      </c>
      <c r="V4214" s="55">
        <v>35885.64</v>
      </c>
      <c r="W4214" s="55">
        <v>-6993.12</v>
      </c>
      <c r="X4214" s="57">
        <v>-0.19</v>
      </c>
      <c r="Y4214" s="3" t="str">
        <f>IFERROR(VLOOKUP(A4214,'Pivot price tier'!$C$8:$L$2290,10,0),"")</f>
        <v xml:space="preserve"> </v>
      </c>
      <c r="Z4214" s="3" t="str">
        <f>IFERROR(VLOOKUP(A4214,'Pivot price tier by size'!$D$8:$M$2512,10,0),"")</f>
        <v xml:space="preserve"> </v>
      </c>
      <c r="AA4214" s="3" t="str">
        <f>IFERROR(VLOOKUP(A4214,'Pivot category'!$B$8:$I$2236,8,0),"")</f>
        <v xml:space="preserve"> </v>
      </c>
      <c r="AB4214" s="3" t="str">
        <f>IF(P4214&lt;$AC$1,"Bottom 5%","")</f>
        <v/>
      </c>
      <c r="AC4214"/>
      <c r="AD4214" t="s">
        <v>16514</v>
      </c>
      <c r="AE4214" t="s">
        <v>13881</v>
      </c>
    </row>
    <row r="4215" spans="1:31" hidden="1" x14ac:dyDescent="0.25">
      <c r="A4215" t="s">
        <v>14253</v>
      </c>
      <c r="B4215" t="s">
        <v>14773</v>
      </c>
      <c r="C4215" s="3" t="s">
        <v>32</v>
      </c>
      <c r="D4215" s="3" t="s">
        <v>13781</v>
      </c>
      <c r="E4215" s="3" t="s">
        <v>5053</v>
      </c>
      <c r="F4215" s="3">
        <v>10000</v>
      </c>
      <c r="G4215" s="34">
        <v>99.99</v>
      </c>
      <c r="H4215" s="3" t="s">
        <v>12</v>
      </c>
      <c r="I4215" s="3" t="s">
        <v>15</v>
      </c>
      <c r="J4215" s="3" t="s">
        <v>8110</v>
      </c>
      <c r="K4215" s="3" t="s">
        <v>8103</v>
      </c>
      <c r="L4215" s="3" t="s">
        <v>68</v>
      </c>
      <c r="M4215" s="26">
        <v>45778</v>
      </c>
      <c r="N4215"/>
      <c r="O4215" s="3">
        <v>3</v>
      </c>
      <c r="P4215" s="55">
        <v>1699.83</v>
      </c>
      <c r="Q4215" s="55">
        <v>2599.7399999999998</v>
      </c>
      <c r="R4215" s="55">
        <v>-899.91</v>
      </c>
      <c r="S4215" s="57">
        <v>-0.35</v>
      </c>
      <c r="T4215" s="55">
        <v>566.61</v>
      </c>
      <c r="U4215" s="55">
        <v>0</v>
      </c>
      <c r="V4215" s="55">
        <v>1199.8800000000001</v>
      </c>
      <c r="W4215" s="55">
        <v>-1199.8800000000001</v>
      </c>
      <c r="X4215" s="57">
        <v>-1</v>
      </c>
      <c r="Y4215" s="3" t="str">
        <f>IFERROR(VLOOKUP(A4215,'Pivot price tier'!$C$8:$L$2290,10,0),"")</f>
        <v xml:space="preserve"> </v>
      </c>
      <c r="Z4215" s="3" t="str">
        <f>IFERROR(VLOOKUP(A4215,'Pivot price tier by size'!$D$8:$M$2512,10,0),"")</f>
        <v xml:space="preserve"> </v>
      </c>
      <c r="AA4215" s="3" t="str">
        <f>IFERROR(VLOOKUP(A4215,'Pivot category'!$B$8:$I$2236,8,0),"")</f>
        <v>X</v>
      </c>
      <c r="AB4215" s="3" t="str">
        <f>IF(P4215&lt;$AC$1,"Bottom 5%","")</f>
        <v>Bottom 5%</v>
      </c>
      <c r="AC4215"/>
      <c r="AD4215" t="s">
        <v>16514</v>
      </c>
      <c r="AE4215" t="s">
        <v>13869</v>
      </c>
    </row>
    <row r="4216" spans="1:31" hidden="1" x14ac:dyDescent="0.25">
      <c r="A4216" t="s">
        <v>11666</v>
      </c>
      <c r="B4216" t="s">
        <v>9946</v>
      </c>
      <c r="C4216" s="3" t="s">
        <v>32</v>
      </c>
      <c r="D4216" s="3" t="s">
        <v>9758</v>
      </c>
      <c r="E4216" s="3" t="s">
        <v>5053</v>
      </c>
      <c r="F4216" s="3">
        <v>10000</v>
      </c>
      <c r="G4216" s="34">
        <v>29.99</v>
      </c>
      <c r="H4216" s="3" t="s">
        <v>12405</v>
      </c>
      <c r="I4216" s="3" t="s">
        <v>21</v>
      </c>
      <c r="J4216" s="3" t="s">
        <v>8112</v>
      </c>
      <c r="K4216" s="3" t="s">
        <v>8111</v>
      </c>
      <c r="L4216" s="3" t="s">
        <v>8108</v>
      </c>
      <c r="M4216" s="26" t="s">
        <v>16689</v>
      </c>
      <c r="N4216"/>
      <c r="O4216" s="3" t="s">
        <v>78</v>
      </c>
      <c r="P4216" s="55"/>
      <c r="Q4216" s="55">
        <v>219.94</v>
      </c>
      <c r="R4216" s="55">
        <v>-219.94</v>
      </c>
      <c r="S4216" s="57">
        <v>-1</v>
      </c>
      <c r="T4216" s="55" t="s">
        <v>78</v>
      </c>
      <c r="U4216" s="55" t="s">
        <v>78</v>
      </c>
      <c r="V4216" s="55" t="s">
        <v>78</v>
      </c>
      <c r="W4216" s="55" t="s">
        <v>78</v>
      </c>
      <c r="X4216" s="57" t="s">
        <v>78</v>
      </c>
      <c r="Y4216" s="3" t="str">
        <f>IFERROR(VLOOKUP(A4216,'Pivot price tier'!$C$8:$L$2290,10,0),"")</f>
        <v/>
      </c>
      <c r="Z4216" s="3" t="str">
        <f>IFERROR(VLOOKUP(A4216,'Pivot price tier by size'!$D$8:$M$2512,10,0),"")</f>
        <v/>
      </c>
      <c r="AA4216" s="3" t="str">
        <f>IFERROR(VLOOKUP(A4216,'Pivot category'!$B$8:$I$2236,8,0),"")</f>
        <v/>
      </c>
      <c r="AB4216" s="3" t="str">
        <f>IF(P4216&lt;$AC$1,"Bottom 5%","")</f>
        <v>Bottom 5%</v>
      </c>
      <c r="AC4216"/>
      <c r="AD4216" t="s">
        <v>16514</v>
      </c>
      <c r="AE4216" t="s">
        <v>13869</v>
      </c>
    </row>
    <row r="4217" spans="1:31" x14ac:dyDescent="0.25">
      <c r="A4217" t="s">
        <v>7788</v>
      </c>
      <c r="B4217" t="s">
        <v>1473</v>
      </c>
      <c r="C4217" s="3" t="s">
        <v>38</v>
      </c>
      <c r="D4217" s="3" t="s">
        <v>3817</v>
      </c>
      <c r="E4217" s="3">
        <v>0</v>
      </c>
      <c r="F4217" s="3">
        <v>3000</v>
      </c>
      <c r="G4217" s="34">
        <v>9.99</v>
      </c>
      <c r="H4217" s="3" t="s">
        <v>48</v>
      </c>
      <c r="I4217" s="3" t="s">
        <v>48</v>
      </c>
      <c r="J4217" s="3" t="s">
        <v>8102</v>
      </c>
      <c r="K4217" s="3" t="s">
        <v>8103</v>
      </c>
      <c r="L4217" s="3" t="s">
        <v>68</v>
      </c>
      <c r="M4217" s="26" t="s">
        <v>16689</v>
      </c>
      <c r="N4217"/>
      <c r="O4217" s="3">
        <v>158</v>
      </c>
      <c r="P4217" s="55">
        <v>75364.56</v>
      </c>
      <c r="Q4217" s="55">
        <v>77596.72</v>
      </c>
      <c r="R4217" s="55">
        <v>-2232.16</v>
      </c>
      <c r="S4217" s="57">
        <v>-0.03</v>
      </c>
      <c r="T4217" s="55">
        <v>476.99088607594933</v>
      </c>
      <c r="U4217" s="55">
        <v>27332.639999999999</v>
      </c>
      <c r="V4217" s="55">
        <v>30663.41</v>
      </c>
      <c r="W4217" s="55">
        <v>-3330.77</v>
      </c>
      <c r="X4217" s="57">
        <v>-0.11</v>
      </c>
      <c r="Y4217" s="3" t="str">
        <f>IFERROR(VLOOKUP(A4217,'Pivot price tier'!$C$8:$L$2290,10,0),"")</f>
        <v xml:space="preserve"> </v>
      </c>
      <c r="Z4217" s="3" t="str">
        <f>IFERROR(VLOOKUP(A4217,'Pivot price tier by size'!$D$8:$M$2512,10,0),"")</f>
        <v xml:space="preserve"> </v>
      </c>
      <c r="AA4217" s="3" t="str">
        <f>IFERROR(VLOOKUP(A4217,'Pivot category'!$B$8:$I$2236,8,0),"")</f>
        <v xml:space="preserve"> </v>
      </c>
      <c r="AB4217" s="3" t="str">
        <f>IF(P4217&lt;$AC$1,"Bottom 5%","")</f>
        <v/>
      </c>
      <c r="AC4217"/>
      <c r="AD4217" t="s">
        <v>11018</v>
      </c>
      <c r="AE4217" t="s">
        <v>13904</v>
      </c>
    </row>
    <row r="4218" spans="1:31" x14ac:dyDescent="0.25">
      <c r="A4218" t="s">
        <v>5604</v>
      </c>
      <c r="B4218" t="s">
        <v>1878</v>
      </c>
      <c r="C4218" s="3" t="s">
        <v>32</v>
      </c>
      <c r="D4218" s="3" t="s">
        <v>4269</v>
      </c>
      <c r="E4218" s="3">
        <v>0</v>
      </c>
      <c r="F4218" s="3">
        <v>1000</v>
      </c>
      <c r="G4218" s="34">
        <v>49.99</v>
      </c>
      <c r="H4218" s="3" t="s">
        <v>27</v>
      </c>
      <c r="I4218" s="3" t="s">
        <v>15</v>
      </c>
      <c r="J4218" s="3" t="s">
        <v>8102</v>
      </c>
      <c r="K4218" s="3" t="s">
        <v>8103</v>
      </c>
      <c r="L4218" s="3" t="s">
        <v>68</v>
      </c>
      <c r="M4218" s="26" t="s">
        <v>16689</v>
      </c>
      <c r="N4218"/>
      <c r="O4218" s="3">
        <v>122</v>
      </c>
      <c r="P4218" s="55">
        <v>110629.14</v>
      </c>
      <c r="Q4218" s="55">
        <v>122661.32</v>
      </c>
      <c r="R4218" s="55">
        <v>-12032.18</v>
      </c>
      <c r="S4218" s="57">
        <v>-0.1</v>
      </c>
      <c r="T4218" s="55">
        <v>906.79622950819669</v>
      </c>
      <c r="U4218" s="55">
        <v>56804.3</v>
      </c>
      <c r="V4218" s="55">
        <v>64544.53</v>
      </c>
      <c r="W4218" s="55">
        <v>-7740.23</v>
      </c>
      <c r="X4218" s="57">
        <v>-0.12</v>
      </c>
      <c r="Y4218" s="3" t="str">
        <f>IFERROR(VLOOKUP(A4218,'Pivot price tier'!$C$8:$L$2290,10,0),"")</f>
        <v xml:space="preserve"> </v>
      </c>
      <c r="Z4218" s="3" t="str">
        <f>IFERROR(VLOOKUP(A4218,'Pivot price tier by size'!$D$8:$M$2512,10,0),"")</f>
        <v xml:space="preserve"> </v>
      </c>
      <c r="AA4218" s="3" t="str">
        <f>IFERROR(VLOOKUP(A4218,'Pivot category'!$B$8:$I$2236,8,0),"")</f>
        <v xml:space="preserve"> </v>
      </c>
      <c r="AB4218" s="3" t="str">
        <f>IF(P4218&lt;$AC$1,"Bottom 5%","")</f>
        <v/>
      </c>
      <c r="AC4218"/>
      <c r="AD4218" t="s">
        <v>16512</v>
      </c>
      <c r="AE4218" t="s">
        <v>13856</v>
      </c>
    </row>
    <row r="4219" spans="1:31" hidden="1" x14ac:dyDescent="0.25">
      <c r="A4219" t="s">
        <v>5822</v>
      </c>
      <c r="B4219" t="s">
        <v>1799</v>
      </c>
      <c r="C4219" s="3" t="s">
        <v>32</v>
      </c>
      <c r="D4219" s="3" t="s">
        <v>4183</v>
      </c>
      <c r="E4219" s="3">
        <v>0</v>
      </c>
      <c r="F4219" s="3">
        <v>1000</v>
      </c>
      <c r="G4219" s="34">
        <v>40.79</v>
      </c>
      <c r="H4219" s="3" t="s">
        <v>25</v>
      </c>
      <c r="I4219" s="3" t="s">
        <v>21</v>
      </c>
      <c r="J4219" s="3" t="s">
        <v>8107</v>
      </c>
      <c r="K4219" s="3" t="s">
        <v>8103</v>
      </c>
      <c r="L4219" s="3" t="s">
        <v>8106</v>
      </c>
      <c r="M4219" s="26" t="s">
        <v>16689</v>
      </c>
      <c r="N4219"/>
      <c r="O4219" s="3" t="s">
        <v>78</v>
      </c>
      <c r="P4219" s="55">
        <v>163.66999999999999</v>
      </c>
      <c r="Q4219" s="55">
        <v>489</v>
      </c>
      <c r="R4219" s="55">
        <v>-325.33</v>
      </c>
      <c r="S4219" s="57">
        <v>-0.67</v>
      </c>
      <c r="T4219" s="55" t="s">
        <v>78</v>
      </c>
      <c r="U4219" s="55" t="s">
        <v>78</v>
      </c>
      <c r="V4219" s="55" t="s">
        <v>78</v>
      </c>
      <c r="W4219" s="55" t="s">
        <v>78</v>
      </c>
      <c r="X4219" s="57" t="s">
        <v>78</v>
      </c>
      <c r="Y4219" s="3" t="str">
        <f>IFERROR(VLOOKUP(A4219,'Pivot price tier'!$C$8:$L$2290,10,0),"")</f>
        <v/>
      </c>
      <c r="Z4219" s="3" t="str">
        <f>IFERROR(VLOOKUP(A4219,'Pivot price tier by size'!$D$8:$M$2512,10,0),"")</f>
        <v/>
      </c>
      <c r="AA4219" s="3" t="str">
        <f>IFERROR(VLOOKUP(A4219,'Pivot category'!$B$8:$I$2236,8,0),"")</f>
        <v/>
      </c>
      <c r="AB4219" s="3" t="str">
        <f>IF(P4219&lt;$AC$1,"Bottom 5%","")</f>
        <v>Bottom 5%</v>
      </c>
      <c r="AC4219"/>
      <c r="AD4219" t="s">
        <v>16512</v>
      </c>
      <c r="AE4219" t="s">
        <v>13934</v>
      </c>
    </row>
    <row r="4220" spans="1:31" hidden="1" x14ac:dyDescent="0.25">
      <c r="A4220" t="s">
        <v>13367</v>
      </c>
      <c r="B4220" t="s">
        <v>13368</v>
      </c>
      <c r="C4220" s="3" t="s">
        <v>32</v>
      </c>
      <c r="D4220" s="3" t="s">
        <v>13174</v>
      </c>
      <c r="E4220" s="3" t="s">
        <v>5053</v>
      </c>
      <c r="F4220" s="3">
        <v>30000</v>
      </c>
      <c r="G4220" s="34">
        <v>34.99</v>
      </c>
      <c r="H4220" s="3" t="s">
        <v>25</v>
      </c>
      <c r="I4220" s="3" t="s">
        <v>23</v>
      </c>
      <c r="J4220" s="3" t="s">
        <v>13166</v>
      </c>
      <c r="K4220" s="3" t="s">
        <v>8115</v>
      </c>
      <c r="L4220" s="3" t="s">
        <v>68</v>
      </c>
      <c r="M4220" s="26">
        <v>45505</v>
      </c>
      <c r="N4220"/>
      <c r="O4220" s="3">
        <v>1</v>
      </c>
      <c r="P4220" s="55"/>
      <c r="Q4220" s="55">
        <v>12596.4</v>
      </c>
      <c r="R4220" s="55">
        <v>-12596.4</v>
      </c>
      <c r="S4220" s="57">
        <v>-1</v>
      </c>
      <c r="T4220" s="55">
        <v>0</v>
      </c>
      <c r="U4220" s="55" t="s">
        <v>78</v>
      </c>
      <c r="V4220" s="55" t="s">
        <v>78</v>
      </c>
      <c r="W4220" s="55" t="s">
        <v>78</v>
      </c>
      <c r="X4220" s="57" t="s">
        <v>78</v>
      </c>
      <c r="Y4220" s="3" t="str">
        <f>IFERROR(VLOOKUP(A4220,'Pivot price tier'!$C$8:$L$2290,10,0),"")</f>
        <v/>
      </c>
      <c r="Z4220" s="3" t="str">
        <f>IFERROR(VLOOKUP(A4220,'Pivot price tier by size'!$D$8:$M$2512,10,0),"")</f>
        <v/>
      </c>
      <c r="AA4220" s="3" t="str">
        <f>IFERROR(VLOOKUP(A4220,'Pivot category'!$B$8:$I$2236,8,0),"")</f>
        <v/>
      </c>
      <c r="AB4220" s="3" t="str">
        <f>IF(P4220&lt;$AC$1,"Bottom 5%","")</f>
        <v>Bottom 5%</v>
      </c>
      <c r="AC4220"/>
      <c r="AD4220">
        <v>0</v>
      </c>
      <c r="AE4220">
        <v>0</v>
      </c>
    </row>
    <row r="4221" spans="1:31" x14ac:dyDescent="0.25">
      <c r="A4221" t="s">
        <v>10157</v>
      </c>
      <c r="B4221" t="s">
        <v>10158</v>
      </c>
      <c r="C4221" s="3" t="s">
        <v>32</v>
      </c>
      <c r="D4221" s="3" t="s">
        <v>10178</v>
      </c>
      <c r="E4221" s="3" t="s">
        <v>5053</v>
      </c>
      <c r="F4221" s="3">
        <v>7000</v>
      </c>
      <c r="G4221" s="34">
        <v>45.99</v>
      </c>
      <c r="H4221" s="3" t="s">
        <v>27</v>
      </c>
      <c r="I4221" s="3" t="s">
        <v>23</v>
      </c>
      <c r="J4221" s="3" t="s">
        <v>8102</v>
      </c>
      <c r="K4221" s="3" t="s">
        <v>8103</v>
      </c>
      <c r="L4221" s="3" t="s">
        <v>68</v>
      </c>
      <c r="M4221" s="26" t="s">
        <v>16689</v>
      </c>
      <c r="N4221"/>
      <c r="O4221" s="3">
        <v>79</v>
      </c>
      <c r="P4221" s="55">
        <v>78449.899999999994</v>
      </c>
      <c r="Q4221" s="55">
        <v>84378.3</v>
      </c>
      <c r="R4221" s="55">
        <v>-5928.4</v>
      </c>
      <c r="S4221" s="57">
        <v>-7.0000000000000007E-2</v>
      </c>
      <c r="T4221" s="55">
        <v>993.0367088607594</v>
      </c>
      <c r="U4221" s="55">
        <v>39638.85</v>
      </c>
      <c r="V4221" s="55">
        <v>44364.69</v>
      </c>
      <c r="W4221" s="55">
        <v>-4725.84</v>
      </c>
      <c r="X4221" s="57">
        <v>-0.11</v>
      </c>
      <c r="Y4221" s="3" t="str">
        <f>IFERROR(VLOOKUP(A4221,'Pivot price tier'!$C$8:$L$2290,10,0),"")</f>
        <v xml:space="preserve"> </v>
      </c>
      <c r="Z4221" s="3" t="str">
        <f>IFERROR(VLOOKUP(A4221,'Pivot price tier by size'!$D$8:$M$2512,10,0),"")</f>
        <v xml:space="preserve"> </v>
      </c>
      <c r="AA4221" s="3" t="str">
        <f>IFERROR(VLOOKUP(A4221,'Pivot category'!$B$8:$I$2236,8,0),"")</f>
        <v xml:space="preserve"> </v>
      </c>
      <c r="AB4221" s="3" t="str">
        <f>IF(P4221&lt;$AC$1,"Bottom 5%","")</f>
        <v/>
      </c>
      <c r="AC4221"/>
      <c r="AD4221" t="s">
        <v>16512</v>
      </c>
      <c r="AE4221" t="s">
        <v>13856</v>
      </c>
    </row>
    <row r="4222" spans="1:31" x14ac:dyDescent="0.25">
      <c r="A4222" t="s">
        <v>5628</v>
      </c>
      <c r="B4222" t="s">
        <v>1880</v>
      </c>
      <c r="C4222" s="3" t="s">
        <v>32</v>
      </c>
      <c r="D4222" s="3" t="s">
        <v>4271</v>
      </c>
      <c r="E4222" s="3" t="s">
        <v>5053</v>
      </c>
      <c r="F4222" s="3">
        <v>1000</v>
      </c>
      <c r="G4222" s="34">
        <v>29.99</v>
      </c>
      <c r="H4222" s="3" t="s">
        <v>12405</v>
      </c>
      <c r="I4222" s="3" t="s">
        <v>21</v>
      </c>
      <c r="J4222" s="3" t="s">
        <v>8102</v>
      </c>
      <c r="K4222" s="3" t="s">
        <v>8103</v>
      </c>
      <c r="L4222" s="3" t="s">
        <v>68</v>
      </c>
      <c r="M4222" s="26" t="s">
        <v>16689</v>
      </c>
      <c r="N4222"/>
      <c r="O4222" s="3">
        <v>97</v>
      </c>
      <c r="P4222" s="55">
        <v>113703.46</v>
      </c>
      <c r="Q4222" s="55">
        <v>124608.74</v>
      </c>
      <c r="R4222" s="55">
        <v>-10905.28</v>
      </c>
      <c r="S4222" s="57">
        <v>-0.09</v>
      </c>
      <c r="T4222" s="55">
        <v>1172.2006185567011</v>
      </c>
      <c r="U4222" s="55">
        <v>249938.7</v>
      </c>
      <c r="V4222" s="55">
        <v>303183.65000000002</v>
      </c>
      <c r="W4222" s="55">
        <v>-53244.95</v>
      </c>
      <c r="X4222" s="57">
        <v>-0.18</v>
      </c>
      <c r="Y4222" s="3" t="str">
        <f>IFERROR(VLOOKUP(A4222,'Pivot price tier'!$C$8:$L$2290,10,0),"")</f>
        <v xml:space="preserve"> </v>
      </c>
      <c r="Z4222" s="3" t="str">
        <f>IFERROR(VLOOKUP(A4222,'Pivot price tier by size'!$D$8:$M$2512,10,0),"")</f>
        <v xml:space="preserve"> </v>
      </c>
      <c r="AA4222" s="3" t="str">
        <f>IFERROR(VLOOKUP(A4222,'Pivot category'!$B$8:$I$2236,8,0),"")</f>
        <v xml:space="preserve"> </v>
      </c>
      <c r="AB4222" s="3" t="str">
        <f>IF(P4222&lt;$AC$1,"Bottom 5%","")</f>
        <v/>
      </c>
      <c r="AC4222"/>
      <c r="AD4222" t="s">
        <v>16510</v>
      </c>
      <c r="AE4222" t="s">
        <v>13853</v>
      </c>
    </row>
    <row r="4223" spans="1:31" x14ac:dyDescent="0.25">
      <c r="A4223" t="s">
        <v>7584</v>
      </c>
      <c r="B4223" t="s">
        <v>1883</v>
      </c>
      <c r="C4223" s="3" t="s">
        <v>38</v>
      </c>
      <c r="D4223" s="3" t="s">
        <v>4275</v>
      </c>
      <c r="E4223" s="3" t="s">
        <v>5054</v>
      </c>
      <c r="F4223" s="3">
        <v>1000</v>
      </c>
      <c r="G4223" s="34">
        <v>31.99</v>
      </c>
      <c r="H4223" s="3" t="s">
        <v>12402</v>
      </c>
      <c r="I4223" s="3" t="s">
        <v>17</v>
      </c>
      <c r="J4223" s="3" t="s">
        <v>8102</v>
      </c>
      <c r="K4223" s="3" t="s">
        <v>8103</v>
      </c>
      <c r="L4223" s="3" t="s">
        <v>68</v>
      </c>
      <c r="M4223" s="26" t="s">
        <v>16689</v>
      </c>
      <c r="N4223"/>
      <c r="O4223" s="3">
        <v>101</v>
      </c>
      <c r="P4223" s="55">
        <v>83112.03</v>
      </c>
      <c r="Q4223" s="55">
        <v>126877.46</v>
      </c>
      <c r="R4223" s="55">
        <v>-43765.43</v>
      </c>
      <c r="S4223" s="57">
        <v>-0.34</v>
      </c>
      <c r="T4223" s="55">
        <v>822.89138613861383</v>
      </c>
      <c r="U4223" s="55">
        <v>8861.07</v>
      </c>
      <c r="V4223" s="55">
        <v>16606.45</v>
      </c>
      <c r="W4223" s="55">
        <v>-7745.38</v>
      </c>
      <c r="X4223" s="57">
        <v>-0.47</v>
      </c>
      <c r="Y4223" s="3" t="str">
        <f>IFERROR(VLOOKUP(A4223,'Pivot price tier'!$C$8:$L$2290,10,0),"")</f>
        <v xml:space="preserve"> </v>
      </c>
      <c r="Z4223" s="3" t="str">
        <f>IFERROR(VLOOKUP(A4223,'Pivot price tier by size'!$D$8:$M$2512,10,0),"")</f>
        <v xml:space="preserve"> </v>
      </c>
      <c r="AA4223" s="3" t="str">
        <f>IFERROR(VLOOKUP(A4223,'Pivot category'!$B$8:$I$2236,8,0),"")</f>
        <v xml:space="preserve"> </v>
      </c>
      <c r="AB4223" s="3" t="str">
        <f>IF(P4223&lt;$AC$1,"Bottom 5%","")</f>
        <v/>
      </c>
      <c r="AC4223"/>
      <c r="AD4223" t="s">
        <v>16512</v>
      </c>
      <c r="AE4223" t="s">
        <v>13853</v>
      </c>
    </row>
    <row r="4224" spans="1:31" hidden="1" x14ac:dyDescent="0.25">
      <c r="A4224" t="s">
        <v>11837</v>
      </c>
      <c r="B4224" t="s">
        <v>11838</v>
      </c>
      <c r="C4224" s="3" t="s">
        <v>38</v>
      </c>
      <c r="D4224" s="3" t="s">
        <v>11766</v>
      </c>
      <c r="E4224" s="3" t="s">
        <v>5053</v>
      </c>
      <c r="F4224" s="3">
        <v>10000</v>
      </c>
      <c r="G4224" s="34">
        <v>32.99</v>
      </c>
      <c r="H4224" s="3" t="s">
        <v>28</v>
      </c>
      <c r="I4224" s="3" t="s">
        <v>21</v>
      </c>
      <c r="J4224" s="3" t="s">
        <v>8107</v>
      </c>
      <c r="K4224" s="3" t="s">
        <v>8111</v>
      </c>
      <c r="L4224" s="3" t="s">
        <v>68</v>
      </c>
      <c r="M4224" s="26" t="s">
        <v>16689</v>
      </c>
      <c r="N4224"/>
      <c r="O4224" s="3">
        <v>2</v>
      </c>
      <c r="P4224" s="55">
        <v>3859.83</v>
      </c>
      <c r="Q4224" s="55">
        <v>7859.7</v>
      </c>
      <c r="R4224" s="55">
        <v>-3999.87</v>
      </c>
      <c r="S4224" s="57">
        <v>-0.51</v>
      </c>
      <c r="T4224" s="55">
        <v>1929.915</v>
      </c>
      <c r="U4224" s="55">
        <v>197.94</v>
      </c>
      <c r="V4224" s="55">
        <v>0</v>
      </c>
      <c r="W4224" s="55">
        <v>197.94</v>
      </c>
      <c r="X4224" s="57">
        <v>0</v>
      </c>
      <c r="Y4224" s="3" t="str">
        <f>IFERROR(VLOOKUP(A4224,'Pivot price tier'!$C$8:$L$2290,10,0),"")</f>
        <v/>
      </c>
      <c r="Z4224" s="3" t="str">
        <f>IFERROR(VLOOKUP(A4224,'Pivot price tier by size'!$D$8:$M$2512,10,0),"")</f>
        <v/>
      </c>
      <c r="AA4224" s="3" t="str">
        <f>IFERROR(VLOOKUP(A4224,'Pivot category'!$B$8:$I$2236,8,0),"")</f>
        <v/>
      </c>
      <c r="AB4224" s="3" t="str">
        <f>IF(P4224&lt;$AC$1,"Bottom 5%","")</f>
        <v>Bottom 5%</v>
      </c>
      <c r="AC4224"/>
      <c r="AD4224" t="s">
        <v>16512</v>
      </c>
      <c r="AE4224" t="s">
        <v>13934</v>
      </c>
    </row>
    <row r="4225" spans="1:31" x14ac:dyDescent="0.25">
      <c r="A4225" t="s">
        <v>7653</v>
      </c>
      <c r="B4225" t="s">
        <v>1884</v>
      </c>
      <c r="C4225" s="3" t="s">
        <v>38</v>
      </c>
      <c r="D4225" s="3" t="s">
        <v>4276</v>
      </c>
      <c r="E4225" s="3" t="s">
        <v>5053</v>
      </c>
      <c r="F4225" s="3">
        <v>1000</v>
      </c>
      <c r="G4225" s="34">
        <v>15.99</v>
      </c>
      <c r="H4225" s="3" t="s">
        <v>26</v>
      </c>
      <c r="I4225" s="3" t="s">
        <v>13</v>
      </c>
      <c r="J4225" s="3" t="s">
        <v>8102</v>
      </c>
      <c r="K4225" s="3" t="s">
        <v>8103</v>
      </c>
      <c r="L4225" s="3" t="s">
        <v>68</v>
      </c>
      <c r="M4225" s="26" t="s">
        <v>16689</v>
      </c>
      <c r="N4225"/>
      <c r="O4225" s="3">
        <v>141</v>
      </c>
      <c r="P4225" s="55">
        <v>73905.78</v>
      </c>
      <c r="Q4225" s="55">
        <v>76815.960000000006</v>
      </c>
      <c r="R4225" s="55">
        <v>-2910.18</v>
      </c>
      <c r="S4225" s="57">
        <v>-0.04</v>
      </c>
      <c r="T4225" s="55">
        <v>524.15446808510637</v>
      </c>
      <c r="U4225" s="55">
        <v>13895.31</v>
      </c>
      <c r="V4225" s="55">
        <v>21346.65</v>
      </c>
      <c r="W4225" s="55">
        <v>-7451.34</v>
      </c>
      <c r="X4225" s="57">
        <v>-0.35</v>
      </c>
      <c r="Y4225" s="3" t="str">
        <f>IFERROR(VLOOKUP(A4225,'Pivot price tier'!$C$8:$L$2290,10,0),"")</f>
        <v xml:space="preserve"> </v>
      </c>
      <c r="Z4225" s="3" t="str">
        <f>IFERROR(VLOOKUP(A4225,'Pivot price tier by size'!$D$8:$M$2512,10,0),"")</f>
        <v xml:space="preserve"> </v>
      </c>
      <c r="AA4225" s="3" t="str">
        <f>IFERROR(VLOOKUP(A4225,'Pivot category'!$B$8:$I$2236,8,0),"")</f>
        <v xml:space="preserve"> </v>
      </c>
      <c r="AB4225" s="3" t="str">
        <f>IF(P4225&lt;$AC$1,"Bottom 5%","")</f>
        <v/>
      </c>
      <c r="AC4225"/>
      <c r="AD4225" t="s">
        <v>16510</v>
      </c>
      <c r="AE4225" t="s">
        <v>13853</v>
      </c>
    </row>
    <row r="4226" spans="1:31" x14ac:dyDescent="0.25">
      <c r="A4226" t="s">
        <v>7664</v>
      </c>
      <c r="B4226" t="s">
        <v>1886</v>
      </c>
      <c r="C4226" s="3" t="s">
        <v>38</v>
      </c>
      <c r="D4226" s="3" t="s">
        <v>4278</v>
      </c>
      <c r="E4226" s="3" t="s">
        <v>5053</v>
      </c>
      <c r="F4226" s="3">
        <v>1000</v>
      </c>
      <c r="G4226" s="34">
        <v>15.99</v>
      </c>
      <c r="H4226" s="3" t="s">
        <v>26</v>
      </c>
      <c r="I4226" s="3" t="s">
        <v>13</v>
      </c>
      <c r="J4226" s="3" t="s">
        <v>8102</v>
      </c>
      <c r="K4226" s="3" t="s">
        <v>8103</v>
      </c>
      <c r="L4226" s="3" t="s">
        <v>68</v>
      </c>
      <c r="M4226" s="26" t="s">
        <v>16689</v>
      </c>
      <c r="N4226"/>
      <c r="O4226" s="3">
        <v>148</v>
      </c>
      <c r="P4226" s="55">
        <v>101680.41</v>
      </c>
      <c r="Q4226" s="55">
        <v>113433.06</v>
      </c>
      <c r="R4226" s="55">
        <v>-11752.65</v>
      </c>
      <c r="S4226" s="57">
        <v>-0.1</v>
      </c>
      <c r="T4226" s="55">
        <v>687.02979729729736</v>
      </c>
      <c r="U4226" s="55">
        <v>61929.27</v>
      </c>
      <c r="V4226" s="55">
        <v>62424.959999999999</v>
      </c>
      <c r="W4226" s="55">
        <v>-495.69</v>
      </c>
      <c r="X4226" s="57">
        <v>-0.01</v>
      </c>
      <c r="Y4226" s="3" t="str">
        <f>IFERROR(VLOOKUP(A4226,'Pivot price tier'!$C$8:$L$2290,10,0),"")</f>
        <v xml:space="preserve"> </v>
      </c>
      <c r="Z4226" s="3" t="str">
        <f>IFERROR(VLOOKUP(A4226,'Pivot price tier by size'!$D$8:$M$2512,10,0),"")</f>
        <v xml:space="preserve"> </v>
      </c>
      <c r="AA4226" s="3" t="str">
        <f>IFERROR(VLOOKUP(A4226,'Pivot category'!$B$8:$I$2236,8,0),"")</f>
        <v xml:space="preserve"> </v>
      </c>
      <c r="AB4226" s="3" t="str">
        <f>IF(P4226&lt;$AC$1,"Bottom 5%","")</f>
        <v/>
      </c>
      <c r="AC4226"/>
      <c r="AD4226" t="s">
        <v>16510</v>
      </c>
      <c r="AE4226" t="s">
        <v>13853</v>
      </c>
    </row>
    <row r="4227" spans="1:31" hidden="1" x14ac:dyDescent="0.25">
      <c r="A4227" t="s">
        <v>11839</v>
      </c>
      <c r="B4227" t="s">
        <v>11840</v>
      </c>
      <c r="C4227" s="3" t="s">
        <v>32</v>
      </c>
      <c r="D4227" s="3" t="s">
        <v>11639</v>
      </c>
      <c r="E4227" s="3" t="s">
        <v>5053</v>
      </c>
      <c r="F4227" s="3">
        <v>10000</v>
      </c>
      <c r="G4227" s="34">
        <v>19.989999999999998</v>
      </c>
      <c r="H4227" s="3" t="s">
        <v>28</v>
      </c>
      <c r="I4227" s="3" t="s">
        <v>21</v>
      </c>
      <c r="J4227" s="3" t="s">
        <v>8107</v>
      </c>
      <c r="K4227" s="3" t="s">
        <v>8111</v>
      </c>
      <c r="L4227" s="3" t="s">
        <v>68</v>
      </c>
      <c r="M4227" s="26" t="s">
        <v>16689</v>
      </c>
      <c r="N4227"/>
      <c r="O4227" s="3">
        <v>1</v>
      </c>
      <c r="P4227" s="55">
        <v>919.54</v>
      </c>
      <c r="Q4227" s="55">
        <v>12423.48</v>
      </c>
      <c r="R4227" s="55">
        <v>-11503.94</v>
      </c>
      <c r="S4227" s="57">
        <v>-0.93</v>
      </c>
      <c r="T4227" s="55">
        <v>919.54</v>
      </c>
      <c r="U4227" s="55">
        <v>12713.64</v>
      </c>
      <c r="V4227" s="55">
        <v>24279.03</v>
      </c>
      <c r="W4227" s="55">
        <v>-11565.39</v>
      </c>
      <c r="X4227" s="57">
        <v>-0.48</v>
      </c>
      <c r="Y4227" s="3" t="str">
        <f>IFERROR(VLOOKUP(A4227,'Pivot price tier'!$C$8:$L$2290,10,0),"")</f>
        <v/>
      </c>
      <c r="Z4227" s="3" t="str">
        <f>IFERROR(VLOOKUP(A4227,'Pivot price tier by size'!$D$8:$M$2512,10,0),"")</f>
        <v/>
      </c>
      <c r="AA4227" s="3" t="str">
        <f>IFERROR(VLOOKUP(A4227,'Pivot category'!$B$8:$I$2236,8,0),"")</f>
        <v/>
      </c>
      <c r="AB4227" s="3" t="str">
        <f>IF(P4227&lt;$AC$1,"Bottom 5%","")</f>
        <v>Bottom 5%</v>
      </c>
      <c r="AC4227"/>
      <c r="AD4227" t="s">
        <v>16512</v>
      </c>
      <c r="AE4227" t="s">
        <v>13934</v>
      </c>
    </row>
    <row r="4228" spans="1:31" hidden="1" x14ac:dyDescent="0.25">
      <c r="A4228" t="s">
        <v>6571</v>
      </c>
      <c r="B4228" t="s">
        <v>6570</v>
      </c>
      <c r="C4228" s="3" t="s">
        <v>32</v>
      </c>
      <c r="D4228" s="3" t="s">
        <v>7994</v>
      </c>
      <c r="E4228" s="3" t="s">
        <v>5053</v>
      </c>
      <c r="F4228" s="3">
        <v>8000</v>
      </c>
      <c r="G4228" s="34">
        <v>17.989999999999998</v>
      </c>
      <c r="H4228" s="3" t="s">
        <v>12</v>
      </c>
      <c r="I4228" s="3" t="s">
        <v>21</v>
      </c>
      <c r="J4228" s="3" t="s">
        <v>8107</v>
      </c>
      <c r="K4228" s="3" t="s">
        <v>8124</v>
      </c>
      <c r="L4228" s="3" t="s">
        <v>8106</v>
      </c>
      <c r="M4228" s="26" t="s">
        <v>16689</v>
      </c>
      <c r="N4228"/>
      <c r="O4228" s="3">
        <v>2</v>
      </c>
      <c r="P4228" s="55">
        <v>2536.59</v>
      </c>
      <c r="Q4228" s="55">
        <v>5528.22</v>
      </c>
      <c r="R4228" s="55">
        <v>-2991.63</v>
      </c>
      <c r="S4228" s="57">
        <v>-0.54</v>
      </c>
      <c r="T4228" s="55">
        <v>1268.2950000000001</v>
      </c>
      <c r="U4228" s="55">
        <v>737.59</v>
      </c>
      <c r="V4228" s="55">
        <v>3378.93</v>
      </c>
      <c r="W4228" s="55">
        <v>-2641.34</v>
      </c>
      <c r="X4228" s="57">
        <v>-0.78</v>
      </c>
      <c r="Y4228" s="3" t="str">
        <f>IFERROR(VLOOKUP(A4228,'Pivot price tier'!$C$8:$L$2290,10,0),"")</f>
        <v/>
      </c>
      <c r="Z4228" s="3" t="str">
        <f>IFERROR(VLOOKUP(A4228,'Pivot price tier by size'!$D$8:$M$2512,10,0),"")</f>
        <v/>
      </c>
      <c r="AA4228" s="3" t="str">
        <f>IFERROR(VLOOKUP(A4228,'Pivot category'!$B$8:$I$2236,8,0),"")</f>
        <v/>
      </c>
      <c r="AB4228" s="3" t="str">
        <f>IF(P4228&lt;$AC$1,"Bottom 5%","")</f>
        <v>Bottom 5%</v>
      </c>
      <c r="AC4228"/>
      <c r="AD4228" t="s">
        <v>11018</v>
      </c>
      <c r="AE4228" t="s">
        <v>13863</v>
      </c>
    </row>
    <row r="4229" spans="1:31" hidden="1" x14ac:dyDescent="0.25">
      <c r="A4229" t="s">
        <v>9693</v>
      </c>
      <c r="B4229" t="s">
        <v>9718</v>
      </c>
      <c r="C4229" s="3" t="s">
        <v>32</v>
      </c>
      <c r="D4229" s="3" t="s">
        <v>9659</v>
      </c>
      <c r="E4229" s="3" t="s">
        <v>5101</v>
      </c>
      <c r="F4229" s="3">
        <v>7000</v>
      </c>
      <c r="G4229" s="34">
        <v>14.39</v>
      </c>
      <c r="H4229" s="3" t="s">
        <v>12</v>
      </c>
      <c r="I4229" s="3" t="s">
        <v>17</v>
      </c>
      <c r="J4229" s="3" t="s">
        <v>8107</v>
      </c>
      <c r="K4229" s="3" t="s">
        <v>8103</v>
      </c>
      <c r="L4229" s="3" t="s">
        <v>8108</v>
      </c>
      <c r="M4229" s="26" t="s">
        <v>16689</v>
      </c>
      <c r="N4229"/>
      <c r="O4229" s="3" t="s">
        <v>78</v>
      </c>
      <c r="P4229" s="55">
        <v>589.99</v>
      </c>
      <c r="Q4229" s="55">
        <v>8474.23</v>
      </c>
      <c r="R4229" s="55">
        <v>-7884.24</v>
      </c>
      <c r="S4229" s="57">
        <v>-0.93</v>
      </c>
      <c r="T4229" s="55" t="s">
        <v>78</v>
      </c>
      <c r="U4229" s="55">
        <v>244.63</v>
      </c>
      <c r="V4229" s="55">
        <v>4273.01</v>
      </c>
      <c r="W4229" s="55">
        <v>-4028.38</v>
      </c>
      <c r="X4229" s="57">
        <v>-0.94</v>
      </c>
      <c r="Y4229" s="3" t="str">
        <f>IFERROR(VLOOKUP(A4229,'Pivot price tier'!$C$8:$L$2290,10,0),"")</f>
        <v/>
      </c>
      <c r="Z4229" s="3" t="str">
        <f>IFERROR(VLOOKUP(A4229,'Pivot price tier by size'!$D$8:$M$2512,10,0),"")</f>
        <v/>
      </c>
      <c r="AA4229" s="3" t="str">
        <f>IFERROR(VLOOKUP(A4229,'Pivot category'!$B$8:$I$2236,8,0),"")</f>
        <v/>
      </c>
      <c r="AB4229" s="3" t="str">
        <f>IF(P4229&lt;$AC$1,"Bottom 5%","")</f>
        <v>Bottom 5%</v>
      </c>
      <c r="AC4229"/>
      <c r="AD4229" t="s">
        <v>11018</v>
      </c>
      <c r="AE4229" t="s">
        <v>13863</v>
      </c>
    </row>
    <row r="4230" spans="1:31" x14ac:dyDescent="0.25">
      <c r="A4230" t="s">
        <v>7562</v>
      </c>
      <c r="B4230" t="s">
        <v>1891</v>
      </c>
      <c r="C4230" s="3" t="s">
        <v>38</v>
      </c>
      <c r="D4230" s="3" t="s">
        <v>4283</v>
      </c>
      <c r="E4230" s="3">
        <v>0</v>
      </c>
      <c r="F4230" s="3">
        <v>1000</v>
      </c>
      <c r="G4230" s="34">
        <v>23.99</v>
      </c>
      <c r="H4230" s="3" t="s">
        <v>25</v>
      </c>
      <c r="I4230" s="3" t="s">
        <v>17</v>
      </c>
      <c r="J4230" s="3" t="s">
        <v>8102</v>
      </c>
      <c r="K4230" s="3" t="s">
        <v>8103</v>
      </c>
      <c r="L4230" s="3" t="s">
        <v>68</v>
      </c>
      <c r="M4230" s="26" t="s">
        <v>16689</v>
      </c>
      <c r="N4230"/>
      <c r="O4230" s="3">
        <v>155</v>
      </c>
      <c r="P4230" s="55">
        <v>191640.27</v>
      </c>
      <c r="Q4230" s="55">
        <v>194884.11</v>
      </c>
      <c r="R4230" s="55">
        <v>-3243.84</v>
      </c>
      <c r="S4230" s="57">
        <v>-0.02</v>
      </c>
      <c r="T4230" s="55">
        <v>1236.3888387096774</v>
      </c>
      <c r="U4230" s="55">
        <v>40580.28</v>
      </c>
      <c r="V4230" s="55">
        <v>42418.33</v>
      </c>
      <c r="W4230" s="55">
        <v>-1838.05</v>
      </c>
      <c r="X4230" s="57">
        <v>-0.04</v>
      </c>
      <c r="Y4230" s="3" t="str">
        <f>IFERROR(VLOOKUP(A4230,'Pivot price tier'!$C$8:$L$2290,10,0),"")</f>
        <v xml:space="preserve"> </v>
      </c>
      <c r="Z4230" s="3" t="str">
        <f>IFERROR(VLOOKUP(A4230,'Pivot price tier by size'!$D$8:$M$2512,10,0),"")</f>
        <v xml:space="preserve"> </v>
      </c>
      <c r="AA4230" s="3" t="str">
        <f>IFERROR(VLOOKUP(A4230,'Pivot category'!$B$8:$I$2236,8,0),"")</f>
        <v xml:space="preserve"> </v>
      </c>
      <c r="AB4230" s="3" t="str">
        <f>IF(P4230&lt;$AC$1,"Bottom 5%","")</f>
        <v/>
      </c>
      <c r="AC4230"/>
      <c r="AD4230" t="s">
        <v>16511</v>
      </c>
      <c r="AE4230" t="s">
        <v>13865</v>
      </c>
    </row>
    <row r="4231" spans="1:31" hidden="1" x14ac:dyDescent="0.25">
      <c r="A4231" t="s">
        <v>11736</v>
      </c>
      <c r="B4231" t="s">
        <v>10855</v>
      </c>
      <c r="C4231" s="3" t="s">
        <v>32</v>
      </c>
      <c r="D4231" s="3" t="s">
        <v>8133</v>
      </c>
      <c r="E4231" s="3" t="s">
        <v>5053</v>
      </c>
      <c r="F4231" s="3">
        <v>7000</v>
      </c>
      <c r="G4231" s="34">
        <v>14.39</v>
      </c>
      <c r="H4231" s="3" t="s">
        <v>12</v>
      </c>
      <c r="I4231" s="3" t="s">
        <v>17</v>
      </c>
      <c r="J4231" s="3" t="s">
        <v>8107</v>
      </c>
      <c r="K4231" s="3" t="s">
        <v>8109</v>
      </c>
      <c r="L4231" s="3" t="s">
        <v>8106</v>
      </c>
      <c r="M4231" s="26" t="s">
        <v>16689</v>
      </c>
      <c r="N4231"/>
      <c r="O4231" s="3">
        <v>1</v>
      </c>
      <c r="P4231" s="55"/>
      <c r="Q4231" s="55">
        <v>110.35</v>
      </c>
      <c r="R4231" s="55">
        <v>-110.35</v>
      </c>
      <c r="S4231" s="57">
        <v>-1</v>
      </c>
      <c r="T4231" s="55">
        <v>0</v>
      </c>
      <c r="U4231" s="55" t="s">
        <v>78</v>
      </c>
      <c r="V4231" s="55" t="s">
        <v>78</v>
      </c>
      <c r="W4231" s="55" t="s">
        <v>78</v>
      </c>
      <c r="X4231" s="57" t="s">
        <v>78</v>
      </c>
      <c r="Y4231" s="3" t="str">
        <f>IFERROR(VLOOKUP(A4231,'Pivot price tier'!$C$8:$L$2290,10,0),"")</f>
        <v/>
      </c>
      <c r="Z4231" s="3" t="str">
        <f>IFERROR(VLOOKUP(A4231,'Pivot price tier by size'!$D$8:$M$2512,10,0),"")</f>
        <v/>
      </c>
      <c r="AA4231" s="3" t="str">
        <f>IFERROR(VLOOKUP(A4231,'Pivot category'!$B$8:$I$2236,8,0),"")</f>
        <v/>
      </c>
      <c r="AB4231" s="3" t="str">
        <f>IF(P4231&lt;$AC$1,"Bottom 5%","")</f>
        <v>Bottom 5%</v>
      </c>
      <c r="AC4231"/>
      <c r="AD4231" t="s">
        <v>11018</v>
      </c>
      <c r="AE4231" t="s">
        <v>13863</v>
      </c>
    </row>
    <row r="4232" spans="1:31" x14ac:dyDescent="0.25">
      <c r="A4232" t="s">
        <v>6769</v>
      </c>
      <c r="B4232" t="s">
        <v>1923</v>
      </c>
      <c r="C4232" s="3" t="s">
        <v>34</v>
      </c>
      <c r="D4232" s="3" t="s">
        <v>4315</v>
      </c>
      <c r="E4232" s="3" t="s">
        <v>5053</v>
      </c>
      <c r="F4232" s="3">
        <v>1000</v>
      </c>
      <c r="G4232" s="34">
        <v>6.99</v>
      </c>
      <c r="H4232" s="3" t="s">
        <v>12</v>
      </c>
      <c r="I4232" s="3" t="s">
        <v>17</v>
      </c>
      <c r="J4232" s="3" t="s">
        <v>8102</v>
      </c>
      <c r="K4232" s="3" t="s">
        <v>8103</v>
      </c>
      <c r="L4232" s="3" t="s">
        <v>68</v>
      </c>
      <c r="M4232" s="26" t="s">
        <v>16689</v>
      </c>
      <c r="N4232"/>
      <c r="O4232" s="3">
        <v>159</v>
      </c>
      <c r="P4232" s="55">
        <v>99838.86</v>
      </c>
      <c r="Q4232" s="55">
        <v>111828.04</v>
      </c>
      <c r="R4232" s="55">
        <v>-11989.18</v>
      </c>
      <c r="S4232" s="57">
        <v>-0.11</v>
      </c>
      <c r="T4232" s="55">
        <v>627.91735849056602</v>
      </c>
      <c r="U4232" s="55">
        <v>273654.15999999997</v>
      </c>
      <c r="V4232" s="55">
        <v>293744.36</v>
      </c>
      <c r="W4232" s="55">
        <v>-20090.2</v>
      </c>
      <c r="X4232" s="57">
        <v>-7.0000000000000007E-2</v>
      </c>
      <c r="Y4232" s="3" t="str">
        <f>IFERROR(VLOOKUP(A4232,'Pivot price tier'!$C$8:$L$2290,10,0),"")</f>
        <v xml:space="preserve"> </v>
      </c>
      <c r="Z4232" s="3" t="str">
        <f>IFERROR(VLOOKUP(A4232,'Pivot price tier by size'!$D$8:$M$2512,10,0),"")</f>
        <v xml:space="preserve"> </v>
      </c>
      <c r="AA4232" s="3" t="str">
        <f>IFERROR(VLOOKUP(A4232,'Pivot category'!$B$8:$I$2236,8,0),"")</f>
        <v xml:space="preserve"> </v>
      </c>
      <c r="AB4232" s="3" t="str">
        <f>IF(P4232&lt;$AC$1,"Bottom 5%","")</f>
        <v/>
      </c>
      <c r="AC4232"/>
      <c r="AD4232" t="s">
        <v>16516</v>
      </c>
      <c r="AE4232" t="s">
        <v>16518</v>
      </c>
    </row>
    <row r="4233" spans="1:31" x14ac:dyDescent="0.25">
      <c r="A4233" t="s">
        <v>7561</v>
      </c>
      <c r="B4233" t="s">
        <v>1903</v>
      </c>
      <c r="C4233" s="3" t="s">
        <v>38</v>
      </c>
      <c r="D4233" s="3" t="s">
        <v>4295</v>
      </c>
      <c r="E4233" s="3">
        <v>0</v>
      </c>
      <c r="F4233" s="3">
        <v>1000</v>
      </c>
      <c r="G4233" s="34">
        <v>24.99</v>
      </c>
      <c r="H4233" s="3" t="s">
        <v>25</v>
      </c>
      <c r="I4233" s="3" t="s">
        <v>17</v>
      </c>
      <c r="J4233" s="3" t="s">
        <v>8102</v>
      </c>
      <c r="K4233" s="3" t="s">
        <v>8103</v>
      </c>
      <c r="L4233" s="3" t="s">
        <v>68</v>
      </c>
      <c r="M4233" s="26" t="s">
        <v>16689</v>
      </c>
      <c r="N4233"/>
      <c r="O4233" s="3">
        <v>159</v>
      </c>
      <c r="P4233" s="55">
        <v>1347251.95</v>
      </c>
      <c r="Q4233" s="55">
        <v>1552668.09</v>
      </c>
      <c r="R4233" s="55">
        <v>-205416.14</v>
      </c>
      <c r="S4233" s="57">
        <v>-0.13</v>
      </c>
      <c r="T4233" s="55">
        <v>8473.2827044025162</v>
      </c>
      <c r="U4233" s="55">
        <v>425693.65</v>
      </c>
      <c r="V4233" s="55">
        <v>461029.86</v>
      </c>
      <c r="W4233" s="55">
        <v>-35336.21</v>
      </c>
      <c r="X4233" s="57">
        <v>-0.08</v>
      </c>
      <c r="Y4233" s="3" t="str">
        <f>IFERROR(VLOOKUP(A4233,'Pivot price tier'!$C$8:$L$2290,10,0),"")</f>
        <v xml:space="preserve"> </v>
      </c>
      <c r="Z4233" s="3" t="str">
        <f>IFERROR(VLOOKUP(A4233,'Pivot price tier by size'!$D$8:$M$2512,10,0),"")</f>
        <v xml:space="preserve"> </v>
      </c>
      <c r="AA4233" s="3" t="str">
        <f>IFERROR(VLOOKUP(A4233,'Pivot category'!$B$8:$I$2236,8,0),"")</f>
        <v xml:space="preserve"> </v>
      </c>
      <c r="AB4233" s="3" t="str">
        <f>IF(P4233&lt;$AC$1,"Bottom 5%","")</f>
        <v/>
      </c>
      <c r="AC4233"/>
      <c r="AD4233" t="s">
        <v>16511</v>
      </c>
      <c r="AE4233" t="s">
        <v>13865</v>
      </c>
    </row>
    <row r="4234" spans="1:31" hidden="1" x14ac:dyDescent="0.25">
      <c r="A4234" t="s">
        <v>6015</v>
      </c>
      <c r="B4234" t="s">
        <v>1803</v>
      </c>
      <c r="C4234" s="3" t="s">
        <v>32</v>
      </c>
      <c r="D4234" s="3" t="s">
        <v>4187</v>
      </c>
      <c r="E4234" s="3" t="s">
        <v>5053</v>
      </c>
      <c r="F4234" s="3">
        <v>4000</v>
      </c>
      <c r="G4234" s="34">
        <v>4.79</v>
      </c>
      <c r="H4234" s="3" t="s">
        <v>28</v>
      </c>
      <c r="I4234" s="3" t="s">
        <v>13</v>
      </c>
      <c r="J4234" s="3" t="s">
        <v>8104</v>
      </c>
      <c r="K4234" s="3" t="s">
        <v>8111</v>
      </c>
      <c r="L4234" s="3" t="s">
        <v>8108</v>
      </c>
      <c r="M4234" s="26" t="s">
        <v>16689</v>
      </c>
      <c r="N4234"/>
      <c r="O4234" s="3" t="s">
        <v>78</v>
      </c>
      <c r="P4234" s="55"/>
      <c r="Q4234" s="55">
        <v>0</v>
      </c>
      <c r="R4234" s="55">
        <v>0</v>
      </c>
      <c r="S4234" s="57"/>
      <c r="T4234" s="55" t="s">
        <v>78</v>
      </c>
      <c r="U4234" s="55" t="s">
        <v>78</v>
      </c>
      <c r="V4234" s="55" t="s">
        <v>78</v>
      </c>
      <c r="W4234" s="55" t="s">
        <v>78</v>
      </c>
      <c r="X4234" s="57" t="s">
        <v>78</v>
      </c>
      <c r="Y4234" s="3" t="str">
        <f>IFERROR(VLOOKUP(A4234,'Pivot price tier'!$C$8:$L$2290,10,0),"")</f>
        <v/>
      </c>
      <c r="Z4234" s="3" t="str">
        <f>IFERROR(VLOOKUP(A4234,'Pivot price tier by size'!$D$8:$M$2512,10,0),"")</f>
        <v/>
      </c>
      <c r="AA4234" s="3" t="str">
        <f>IFERROR(VLOOKUP(A4234,'Pivot category'!$B$8:$I$2236,8,0),"")</f>
        <v/>
      </c>
      <c r="AB4234" s="3" t="str">
        <f>IF(P4234&lt;$AC$1,"Bottom 5%","")</f>
        <v>Bottom 5%</v>
      </c>
      <c r="AC4234"/>
      <c r="AD4234" t="s">
        <v>16510</v>
      </c>
      <c r="AE4234" t="s">
        <v>13853</v>
      </c>
    </row>
    <row r="4235" spans="1:31" hidden="1" x14ac:dyDescent="0.25">
      <c r="A4235" t="s">
        <v>13545</v>
      </c>
      <c r="B4235" t="s">
        <v>13546</v>
      </c>
      <c r="C4235" s="3" t="s">
        <v>32</v>
      </c>
      <c r="D4235" s="3" t="s">
        <v>13129</v>
      </c>
      <c r="E4235" s="3" t="s">
        <v>5053</v>
      </c>
      <c r="F4235" s="3">
        <v>10000</v>
      </c>
      <c r="G4235" s="34">
        <v>199.99</v>
      </c>
      <c r="H4235" s="3" t="s">
        <v>12</v>
      </c>
      <c r="I4235" s="3" t="s">
        <v>74</v>
      </c>
      <c r="J4235" s="3" t="s">
        <v>8110</v>
      </c>
      <c r="K4235" s="3" t="s">
        <v>8115</v>
      </c>
      <c r="L4235" s="3" t="s">
        <v>68</v>
      </c>
      <c r="M4235" s="26">
        <v>45597</v>
      </c>
      <c r="N4235"/>
      <c r="O4235" s="3">
        <v>10</v>
      </c>
      <c r="P4235" s="55">
        <v>21598.92</v>
      </c>
      <c r="Q4235" s="55">
        <v>14799.26</v>
      </c>
      <c r="R4235" s="55">
        <v>6799.66</v>
      </c>
      <c r="S4235" s="57">
        <v>0.46</v>
      </c>
      <c r="T4235" s="55">
        <v>2159.8919999999998</v>
      </c>
      <c r="U4235" s="55">
        <v>2999.85</v>
      </c>
      <c r="V4235" s="55">
        <v>4799.76</v>
      </c>
      <c r="W4235" s="55">
        <v>-1799.91</v>
      </c>
      <c r="X4235" s="57">
        <v>-0.38</v>
      </c>
      <c r="Y4235" s="3" t="str">
        <f>IFERROR(VLOOKUP(A4235,'Pivot price tier'!$C$8:$L$2290,10,0),"")</f>
        <v/>
      </c>
      <c r="Z4235" s="3" t="str">
        <f>IFERROR(VLOOKUP(A4235,'Pivot price tier by size'!$D$8:$M$2512,10,0),"")</f>
        <v/>
      </c>
      <c r="AA4235" s="3" t="str">
        <f>IFERROR(VLOOKUP(A4235,'Pivot category'!$B$8:$I$2236,8,0),"")</f>
        <v/>
      </c>
      <c r="AB4235" s="3" t="str">
        <f>IF(P4235&lt;$AC$1,"Bottom 5%","")</f>
        <v>Bottom 5%</v>
      </c>
      <c r="AC4235"/>
      <c r="AD4235" t="s">
        <v>11018</v>
      </c>
      <c r="AE4235" t="s">
        <v>13852</v>
      </c>
    </row>
    <row r="4236" spans="1:31" hidden="1" x14ac:dyDescent="0.25">
      <c r="A4236" t="s">
        <v>11580</v>
      </c>
      <c r="B4236" t="s">
        <v>10930</v>
      </c>
      <c r="C4236" s="3" t="s">
        <v>32</v>
      </c>
      <c r="D4236" s="3" t="s">
        <v>10391</v>
      </c>
      <c r="E4236" s="3" t="s">
        <v>5053</v>
      </c>
      <c r="F4236" s="3">
        <v>10000</v>
      </c>
      <c r="G4236" s="34">
        <v>69.989999999999995</v>
      </c>
      <c r="H4236" s="3" t="s">
        <v>12</v>
      </c>
      <c r="I4236" s="3" t="s">
        <v>15</v>
      </c>
      <c r="J4236" s="3" t="s">
        <v>15165</v>
      </c>
      <c r="K4236" s="3" t="s">
        <v>8111</v>
      </c>
      <c r="L4236" s="3" t="s">
        <v>68</v>
      </c>
      <c r="M4236" s="26" t="s">
        <v>16689</v>
      </c>
      <c r="N4236"/>
      <c r="O4236" s="3">
        <v>30</v>
      </c>
      <c r="P4236" s="55">
        <v>6859.02</v>
      </c>
      <c r="Q4236" s="55">
        <v>13508.07</v>
      </c>
      <c r="R4236" s="55">
        <v>-6649.05</v>
      </c>
      <c r="S4236" s="57">
        <v>-0.49</v>
      </c>
      <c r="T4236" s="55">
        <v>228.63400000000001</v>
      </c>
      <c r="U4236" s="55">
        <v>419.94</v>
      </c>
      <c r="V4236" s="55">
        <v>0</v>
      </c>
      <c r="W4236" s="55">
        <v>419.94</v>
      </c>
      <c r="X4236" s="57">
        <v>0</v>
      </c>
      <c r="Y4236" s="3" t="str">
        <f>IFERROR(VLOOKUP(A4236,'Pivot price tier'!$C$8:$L$2290,10,0),"")</f>
        <v/>
      </c>
      <c r="Z4236" s="3" t="str">
        <f>IFERROR(VLOOKUP(A4236,'Pivot price tier by size'!$D$8:$M$2512,10,0),"")</f>
        <v/>
      </c>
      <c r="AA4236" s="3" t="str">
        <f>IFERROR(VLOOKUP(A4236,'Pivot category'!$B$8:$I$2236,8,0),"")</f>
        <v/>
      </c>
      <c r="AB4236" s="3" t="str">
        <f>IF(P4236&lt;$AC$1,"Bottom 5%","")</f>
        <v>Bottom 5%</v>
      </c>
      <c r="AC4236"/>
      <c r="AD4236" t="s">
        <v>11018</v>
      </c>
      <c r="AE4236" t="s">
        <v>13852</v>
      </c>
    </row>
    <row r="4237" spans="1:31" hidden="1" x14ac:dyDescent="0.25">
      <c r="A4237" t="s">
        <v>11581</v>
      </c>
      <c r="B4237" t="s">
        <v>10931</v>
      </c>
      <c r="C4237" s="3" t="s">
        <v>32</v>
      </c>
      <c r="D4237" s="3" t="s">
        <v>10550</v>
      </c>
      <c r="E4237" s="3" t="s">
        <v>5053</v>
      </c>
      <c r="F4237" s="3">
        <v>7000</v>
      </c>
      <c r="G4237" s="34">
        <v>229.99</v>
      </c>
      <c r="H4237" s="3" t="s">
        <v>12</v>
      </c>
      <c r="I4237" s="3" t="s">
        <v>74</v>
      </c>
      <c r="J4237" s="3" t="s">
        <v>15165</v>
      </c>
      <c r="K4237" s="3" t="s">
        <v>8115</v>
      </c>
      <c r="L4237" s="3" t="s">
        <v>68</v>
      </c>
      <c r="M4237" s="26" t="s">
        <v>16689</v>
      </c>
      <c r="N4237"/>
      <c r="O4237" s="3">
        <v>4</v>
      </c>
      <c r="P4237" s="55">
        <v>11959.48</v>
      </c>
      <c r="Q4237" s="55">
        <v>10809.53</v>
      </c>
      <c r="R4237" s="55">
        <v>1149.95</v>
      </c>
      <c r="S4237" s="57">
        <v>0.11</v>
      </c>
      <c r="T4237" s="55">
        <v>2989.87</v>
      </c>
      <c r="U4237" s="55">
        <v>8049.65</v>
      </c>
      <c r="V4237" s="55">
        <v>11269.51</v>
      </c>
      <c r="W4237" s="55">
        <v>-3219.86</v>
      </c>
      <c r="X4237" s="57">
        <v>-0.28999999999999998</v>
      </c>
      <c r="Y4237" s="3" t="str">
        <f>IFERROR(VLOOKUP(A4237,'Pivot price tier'!$C$8:$L$2290,10,0),"")</f>
        <v/>
      </c>
      <c r="Z4237" s="3" t="str">
        <f>IFERROR(VLOOKUP(A4237,'Pivot price tier by size'!$D$8:$M$2512,10,0),"")</f>
        <v/>
      </c>
      <c r="AA4237" s="3" t="str">
        <f>IFERROR(VLOOKUP(A4237,'Pivot category'!$B$8:$I$2236,8,0),"")</f>
        <v/>
      </c>
      <c r="AB4237" s="3" t="str">
        <f>IF(P4237&lt;$AC$1,"Bottom 5%","")</f>
        <v>Bottom 5%</v>
      </c>
      <c r="AC4237"/>
      <c r="AD4237" t="s">
        <v>11018</v>
      </c>
      <c r="AE4237" t="s">
        <v>13852</v>
      </c>
    </row>
    <row r="4238" spans="1:31" hidden="1" x14ac:dyDescent="0.25">
      <c r="A4238" t="s">
        <v>12355</v>
      </c>
      <c r="B4238" t="s">
        <v>12356</v>
      </c>
      <c r="C4238" s="3" t="s">
        <v>32</v>
      </c>
      <c r="D4238" s="3" t="s">
        <v>11989</v>
      </c>
      <c r="E4238" s="3" t="s">
        <v>5053</v>
      </c>
      <c r="F4238" s="3">
        <v>10000</v>
      </c>
      <c r="G4238" s="34">
        <v>54.99</v>
      </c>
      <c r="H4238" s="3" t="s">
        <v>12</v>
      </c>
      <c r="I4238" s="3" t="s">
        <v>15</v>
      </c>
      <c r="J4238" s="3" t="s">
        <v>8110</v>
      </c>
      <c r="K4238" s="3" t="s">
        <v>8103</v>
      </c>
      <c r="L4238" s="3" t="s">
        <v>68</v>
      </c>
      <c r="M4238" s="26" t="s">
        <v>16689</v>
      </c>
      <c r="N4238"/>
      <c r="O4238" s="3">
        <v>4</v>
      </c>
      <c r="P4238" s="55">
        <v>329.94</v>
      </c>
      <c r="Q4238" s="55">
        <v>3244.41</v>
      </c>
      <c r="R4238" s="55">
        <v>-2914.47</v>
      </c>
      <c r="S4238" s="57">
        <v>-0.9</v>
      </c>
      <c r="T4238" s="55">
        <v>82.484999999999999</v>
      </c>
      <c r="U4238" s="55">
        <v>714.87</v>
      </c>
      <c r="V4238" s="55">
        <v>4179.24</v>
      </c>
      <c r="W4238" s="55">
        <v>-3464.37</v>
      </c>
      <c r="X4238" s="57">
        <v>-0.83</v>
      </c>
      <c r="Y4238" s="3" t="str">
        <f>IFERROR(VLOOKUP(A4238,'Pivot price tier'!$C$8:$L$2290,10,0),"")</f>
        <v>X</v>
      </c>
      <c r="Z4238" s="3" t="str">
        <f>IFERROR(VLOOKUP(A4238,'Pivot price tier by size'!$D$8:$M$2512,10,0),"")</f>
        <v>X</v>
      </c>
      <c r="AA4238" s="3" t="str">
        <f>IFERROR(VLOOKUP(A4238,'Pivot category'!$B$8:$I$2236,8,0),"")</f>
        <v>X</v>
      </c>
      <c r="AB4238" s="3" t="str">
        <f>IF(P4238&lt;$AC$1,"Bottom 5%","")</f>
        <v>Bottom 5%</v>
      </c>
      <c r="AC4238"/>
      <c r="AD4238" t="s">
        <v>11018</v>
      </c>
      <c r="AE4238" t="s">
        <v>13852</v>
      </c>
    </row>
    <row r="4239" spans="1:31" hidden="1" x14ac:dyDescent="0.25">
      <c r="A4239" t="s">
        <v>10980</v>
      </c>
      <c r="B4239" t="s">
        <v>10981</v>
      </c>
      <c r="C4239" s="3" t="s">
        <v>32</v>
      </c>
      <c r="D4239" s="3" t="s">
        <v>10551</v>
      </c>
      <c r="E4239" s="3" t="s">
        <v>5053</v>
      </c>
      <c r="F4239" s="3">
        <v>7000</v>
      </c>
      <c r="G4239" s="34">
        <v>99.99</v>
      </c>
      <c r="H4239" s="3" t="s">
        <v>12</v>
      </c>
      <c r="I4239" s="3" t="s">
        <v>15</v>
      </c>
      <c r="J4239" s="3" t="s">
        <v>8110</v>
      </c>
      <c r="K4239" s="3" t="s">
        <v>8115</v>
      </c>
      <c r="L4239" s="3" t="s">
        <v>68</v>
      </c>
      <c r="M4239" s="26" t="s">
        <v>16689</v>
      </c>
      <c r="N4239"/>
      <c r="O4239" s="3" t="s">
        <v>78</v>
      </c>
      <c r="P4239" s="55"/>
      <c r="Q4239" s="55">
        <v>199.98</v>
      </c>
      <c r="R4239" s="55">
        <v>-199.98</v>
      </c>
      <c r="S4239" s="57">
        <v>-1</v>
      </c>
      <c r="T4239" s="55" t="s">
        <v>78</v>
      </c>
      <c r="U4239" s="55" t="s">
        <v>78</v>
      </c>
      <c r="V4239" s="55" t="s">
        <v>78</v>
      </c>
      <c r="W4239" s="55" t="s">
        <v>78</v>
      </c>
      <c r="X4239" s="57" t="s">
        <v>78</v>
      </c>
      <c r="Y4239" s="3" t="str">
        <f>IFERROR(VLOOKUP(A4239,'Pivot price tier'!$C$8:$L$2290,10,0),"")</f>
        <v/>
      </c>
      <c r="Z4239" s="3" t="str">
        <f>IFERROR(VLOOKUP(A4239,'Pivot price tier by size'!$D$8:$M$2512,10,0),"")</f>
        <v/>
      </c>
      <c r="AA4239" s="3" t="str">
        <f>IFERROR(VLOOKUP(A4239,'Pivot category'!$B$8:$I$2236,8,0),"")</f>
        <v/>
      </c>
      <c r="AB4239" s="3" t="str">
        <f>IF(P4239&lt;$AC$1,"Bottom 5%","")</f>
        <v>Bottom 5%</v>
      </c>
      <c r="AC4239"/>
      <c r="AD4239" t="s">
        <v>11018</v>
      </c>
      <c r="AE4239" t="s">
        <v>13852</v>
      </c>
    </row>
    <row r="4240" spans="1:31" hidden="1" x14ac:dyDescent="0.25">
      <c r="A4240" t="s">
        <v>12357</v>
      </c>
      <c r="B4240" t="s">
        <v>12358</v>
      </c>
      <c r="C4240" s="3" t="s">
        <v>32</v>
      </c>
      <c r="D4240" s="3" t="s">
        <v>12022</v>
      </c>
      <c r="E4240" s="3" t="s">
        <v>5053</v>
      </c>
      <c r="F4240" s="3">
        <v>10000</v>
      </c>
      <c r="G4240" s="34">
        <v>99.99</v>
      </c>
      <c r="H4240" s="3" t="s">
        <v>12</v>
      </c>
      <c r="I4240" s="3" t="s">
        <v>15</v>
      </c>
      <c r="J4240" s="3" t="s">
        <v>8110</v>
      </c>
      <c r="K4240" s="3" t="s">
        <v>8103</v>
      </c>
      <c r="L4240" s="3" t="s">
        <v>68</v>
      </c>
      <c r="M4240" s="26" t="s">
        <v>16689</v>
      </c>
      <c r="N4240"/>
      <c r="O4240" s="3">
        <v>0</v>
      </c>
      <c r="P4240" s="55">
        <v>399.96</v>
      </c>
      <c r="Q4240" s="55">
        <v>2599.7399999999998</v>
      </c>
      <c r="R4240" s="55">
        <v>-2199.7800000000002</v>
      </c>
      <c r="S4240" s="57">
        <v>-0.85</v>
      </c>
      <c r="T4240" s="55" t="s">
        <v>78</v>
      </c>
      <c r="U4240" s="55">
        <v>999.9</v>
      </c>
      <c r="V4240" s="55">
        <v>999.9</v>
      </c>
      <c r="W4240" s="55">
        <v>0</v>
      </c>
      <c r="X4240" s="57">
        <v>0</v>
      </c>
      <c r="Y4240" s="3" t="str">
        <f>IFERROR(VLOOKUP(A4240,'Pivot price tier'!$C$8:$L$2290,10,0),"")</f>
        <v>X</v>
      </c>
      <c r="Z4240" s="3" t="str">
        <f>IFERROR(VLOOKUP(A4240,'Pivot price tier by size'!$D$8:$M$2512,10,0),"")</f>
        <v>X</v>
      </c>
      <c r="AA4240" s="3" t="str">
        <f>IFERROR(VLOOKUP(A4240,'Pivot category'!$B$8:$I$2236,8,0),"")</f>
        <v>X</v>
      </c>
      <c r="AB4240" s="3" t="str">
        <f>IF(P4240&lt;$AC$1,"Bottom 5%","")</f>
        <v>Bottom 5%</v>
      </c>
      <c r="AC4240"/>
      <c r="AD4240" t="s">
        <v>11018</v>
      </c>
      <c r="AE4240" t="s">
        <v>13852</v>
      </c>
    </row>
    <row r="4241" spans="1:31" hidden="1" x14ac:dyDescent="0.25">
      <c r="A4241" t="s">
        <v>14057</v>
      </c>
      <c r="B4241" t="s">
        <v>14058</v>
      </c>
      <c r="C4241" s="3" t="s">
        <v>32</v>
      </c>
      <c r="D4241" s="3" t="s">
        <v>13154</v>
      </c>
      <c r="E4241" s="3" t="s">
        <v>5053</v>
      </c>
      <c r="F4241" s="3">
        <v>10000</v>
      </c>
      <c r="G4241" s="34">
        <v>99.99</v>
      </c>
      <c r="H4241" s="3" t="s">
        <v>12</v>
      </c>
      <c r="I4241" s="3" t="s">
        <v>15</v>
      </c>
      <c r="J4241" s="3" t="s">
        <v>8110</v>
      </c>
      <c r="K4241" s="3" t="s">
        <v>8115</v>
      </c>
      <c r="L4241" s="3" t="s">
        <v>68</v>
      </c>
      <c r="M4241" s="26">
        <v>45627</v>
      </c>
      <c r="N4241"/>
      <c r="O4241" s="3">
        <v>0</v>
      </c>
      <c r="P4241" s="55">
        <v>699.93</v>
      </c>
      <c r="Q4241" s="55">
        <v>9499.0499999999993</v>
      </c>
      <c r="R4241" s="55">
        <v>-8799.1200000000008</v>
      </c>
      <c r="S4241" s="57">
        <v>-0.93</v>
      </c>
      <c r="T4241" s="55" t="s">
        <v>78</v>
      </c>
      <c r="U4241" s="55">
        <v>199.98</v>
      </c>
      <c r="V4241" s="55">
        <v>3499.65</v>
      </c>
      <c r="W4241" s="55">
        <v>-3299.67</v>
      </c>
      <c r="X4241" s="57">
        <v>-0.94</v>
      </c>
      <c r="Y4241" s="3" t="str">
        <f>IFERROR(VLOOKUP(A4241,'Pivot price tier'!$C$8:$L$2290,10,0),"")</f>
        <v/>
      </c>
      <c r="Z4241" s="3" t="str">
        <f>IFERROR(VLOOKUP(A4241,'Pivot price tier by size'!$D$8:$M$2512,10,0),"")</f>
        <v/>
      </c>
      <c r="AA4241" s="3" t="str">
        <f>IFERROR(VLOOKUP(A4241,'Pivot category'!$B$8:$I$2236,8,0),"")</f>
        <v/>
      </c>
      <c r="AB4241" s="3" t="str">
        <f>IF(P4241&lt;$AC$1,"Bottom 5%","")</f>
        <v>Bottom 5%</v>
      </c>
      <c r="AC4241"/>
      <c r="AD4241" t="s">
        <v>11018</v>
      </c>
      <c r="AE4241" t="s">
        <v>13852</v>
      </c>
    </row>
    <row r="4242" spans="1:31" hidden="1" x14ac:dyDescent="0.25">
      <c r="A4242" t="s">
        <v>15871</v>
      </c>
      <c r="B4242" t="s">
        <v>15872</v>
      </c>
      <c r="C4242" s="3" t="s">
        <v>32</v>
      </c>
      <c r="D4242" s="3" t="s">
        <v>15012</v>
      </c>
      <c r="E4242" s="3" t="s">
        <v>5053</v>
      </c>
      <c r="F4242" s="3">
        <v>10000</v>
      </c>
      <c r="G4242" s="34">
        <v>99.99</v>
      </c>
      <c r="H4242" s="3" t="s">
        <v>12</v>
      </c>
      <c r="I4242" s="3" t="s">
        <v>15</v>
      </c>
      <c r="J4242" s="3" t="s">
        <v>8110</v>
      </c>
      <c r="K4242" s="3" t="s">
        <v>8103</v>
      </c>
      <c r="L4242" s="3" t="s">
        <v>68</v>
      </c>
      <c r="M4242" s="26">
        <v>45856</v>
      </c>
      <c r="N4242"/>
      <c r="O4242" s="3">
        <v>7</v>
      </c>
      <c r="P4242" s="55">
        <v>11198.88</v>
      </c>
      <c r="Q4242" s="55"/>
      <c r="R4242" s="55">
        <v>11198.88</v>
      </c>
      <c r="S4242" s="57"/>
      <c r="T4242" s="55">
        <v>1599.84</v>
      </c>
      <c r="U4242" s="55">
        <v>8299.17</v>
      </c>
      <c r="V4242" s="55">
        <v>0</v>
      </c>
      <c r="W4242" s="55">
        <v>8299.17</v>
      </c>
      <c r="X4242" s="57">
        <v>0</v>
      </c>
      <c r="Y4242" s="3" t="str">
        <f>IFERROR(VLOOKUP(A4242,'Pivot price tier'!$C$8:$L$2290,10,0),"")</f>
        <v xml:space="preserve"> </v>
      </c>
      <c r="Z4242" s="3" t="str">
        <f>IFERROR(VLOOKUP(A4242,'Pivot price tier by size'!$D$8:$M$2512,10,0),"")</f>
        <v xml:space="preserve"> </v>
      </c>
      <c r="AA4242" s="3" t="str">
        <f>IFERROR(VLOOKUP(A4242,'Pivot category'!$B$8:$I$2236,8,0),"")</f>
        <v>X</v>
      </c>
      <c r="AB4242" s="3" t="str">
        <f>IF(P4242&lt;$AC$1,"Bottom 5%","")</f>
        <v>Bottom 5%</v>
      </c>
      <c r="AC4242"/>
      <c r="AD4242" t="s">
        <v>11018</v>
      </c>
      <c r="AE4242" t="s">
        <v>13852</v>
      </c>
    </row>
    <row r="4243" spans="1:31" hidden="1" x14ac:dyDescent="0.25">
      <c r="A4243" t="s">
        <v>14059</v>
      </c>
      <c r="B4243" t="s">
        <v>14060</v>
      </c>
      <c r="C4243" s="3" t="s">
        <v>32</v>
      </c>
      <c r="D4243" s="3" t="s">
        <v>13155</v>
      </c>
      <c r="E4243" s="3" t="s">
        <v>5053</v>
      </c>
      <c r="F4243" s="3">
        <v>10000</v>
      </c>
      <c r="G4243" s="34">
        <v>599.99</v>
      </c>
      <c r="H4243" s="3" t="s">
        <v>12</v>
      </c>
      <c r="I4243" s="3" t="s">
        <v>74</v>
      </c>
      <c r="J4243" s="3" t="s">
        <v>8110</v>
      </c>
      <c r="K4243" s="3" t="s">
        <v>8115</v>
      </c>
      <c r="L4243" s="3" t="s">
        <v>68</v>
      </c>
      <c r="M4243" s="26">
        <v>45627</v>
      </c>
      <c r="N4243"/>
      <c r="O4243" s="3">
        <v>4</v>
      </c>
      <c r="P4243" s="55"/>
      <c r="Q4243" s="55">
        <v>1799.97</v>
      </c>
      <c r="R4243" s="55">
        <v>-1799.97</v>
      </c>
      <c r="S4243" s="57">
        <v>-1</v>
      </c>
      <c r="T4243" s="55">
        <v>0</v>
      </c>
      <c r="U4243" s="55">
        <v>1199.98</v>
      </c>
      <c r="V4243" s="55">
        <v>3599.94</v>
      </c>
      <c r="W4243" s="55">
        <v>-2399.96</v>
      </c>
      <c r="X4243" s="57">
        <v>-0.67</v>
      </c>
      <c r="Y4243" s="3" t="str">
        <f>IFERROR(VLOOKUP(A4243,'Pivot price tier'!$C$8:$L$2290,10,0),"")</f>
        <v/>
      </c>
      <c r="Z4243" s="3" t="str">
        <f>IFERROR(VLOOKUP(A4243,'Pivot price tier by size'!$D$8:$M$2512,10,0),"")</f>
        <v/>
      </c>
      <c r="AA4243" s="3" t="str">
        <f>IFERROR(VLOOKUP(A4243,'Pivot category'!$B$8:$I$2236,8,0),"")</f>
        <v/>
      </c>
      <c r="AB4243" s="3" t="str">
        <f>IF(P4243&lt;$AC$1,"Bottom 5%","")</f>
        <v>Bottom 5%</v>
      </c>
      <c r="AC4243"/>
      <c r="AD4243" t="s">
        <v>11018</v>
      </c>
      <c r="AE4243" t="s">
        <v>13852</v>
      </c>
    </row>
    <row r="4244" spans="1:31" x14ac:dyDescent="0.25">
      <c r="A4244" t="s">
        <v>6772</v>
      </c>
      <c r="B4244" t="s">
        <v>1906</v>
      </c>
      <c r="C4244" s="3" t="s">
        <v>34</v>
      </c>
      <c r="D4244" s="3" t="s">
        <v>4298</v>
      </c>
      <c r="E4244" s="3">
        <v>0</v>
      </c>
      <c r="F4244" s="3">
        <v>1000</v>
      </c>
      <c r="G4244" s="34">
        <v>6.99</v>
      </c>
      <c r="H4244" s="3" t="s">
        <v>25</v>
      </c>
      <c r="I4244" s="3" t="s">
        <v>17</v>
      </c>
      <c r="J4244" s="3" t="s">
        <v>8102</v>
      </c>
      <c r="K4244" s="3" t="s">
        <v>8103</v>
      </c>
      <c r="L4244" s="3" t="s">
        <v>68</v>
      </c>
      <c r="M4244" s="26" t="s">
        <v>16689</v>
      </c>
      <c r="N4244"/>
      <c r="O4244" s="3">
        <v>159</v>
      </c>
      <c r="P4244" s="55">
        <v>546401.31000000006</v>
      </c>
      <c r="Q4244" s="55">
        <v>617964.93000000005</v>
      </c>
      <c r="R4244" s="55">
        <v>-71563.62</v>
      </c>
      <c r="S4244" s="57">
        <v>-0.12</v>
      </c>
      <c r="T4244" s="55">
        <v>3436.4862264150947</v>
      </c>
      <c r="U4244" s="55">
        <v>1051582.5900000001</v>
      </c>
      <c r="V4244" s="55">
        <v>1156271.82</v>
      </c>
      <c r="W4244" s="55">
        <v>-104689.23</v>
      </c>
      <c r="X4244" s="57">
        <v>-0.09</v>
      </c>
      <c r="Y4244" s="3" t="str">
        <f>IFERROR(VLOOKUP(A4244,'Pivot price tier'!$C$8:$L$2290,10,0),"")</f>
        <v xml:space="preserve"> </v>
      </c>
      <c r="Z4244" s="3" t="str">
        <f>IFERROR(VLOOKUP(A4244,'Pivot price tier by size'!$D$8:$M$2512,10,0),"")</f>
        <v xml:space="preserve"> </v>
      </c>
      <c r="AA4244" s="3" t="str">
        <f>IFERROR(VLOOKUP(A4244,'Pivot category'!$B$8:$I$2236,8,0),"")</f>
        <v xml:space="preserve"> </v>
      </c>
      <c r="AB4244" s="3" t="str">
        <f>IF(P4244&lt;$AC$1,"Bottom 5%","")</f>
        <v/>
      </c>
      <c r="AC4244"/>
      <c r="AD4244" t="s">
        <v>16511</v>
      </c>
      <c r="AE4244" t="s">
        <v>13865</v>
      </c>
    </row>
    <row r="4245" spans="1:31" hidden="1" x14ac:dyDescent="0.25">
      <c r="A4245" t="s">
        <v>6992</v>
      </c>
      <c r="B4245" t="s">
        <v>1804</v>
      </c>
      <c r="C4245" s="3" t="s">
        <v>72</v>
      </c>
      <c r="D4245" s="3" t="s">
        <v>4188</v>
      </c>
      <c r="E4245" s="3" t="s">
        <v>5053</v>
      </c>
      <c r="F4245" s="3">
        <v>1000</v>
      </c>
      <c r="G4245" s="34">
        <v>17.989999999999998</v>
      </c>
      <c r="H4245" s="3" t="s">
        <v>30</v>
      </c>
      <c r="I4245" s="3" t="s">
        <v>70</v>
      </c>
      <c r="J4245" s="3" t="s">
        <v>8107</v>
      </c>
      <c r="K4245" s="3" t="s">
        <v>8103</v>
      </c>
      <c r="L4245" s="3" t="s">
        <v>68</v>
      </c>
      <c r="M4245" s="26" t="s">
        <v>16689</v>
      </c>
      <c r="N4245"/>
      <c r="O4245" s="3">
        <v>82</v>
      </c>
      <c r="P4245" s="55">
        <v>86395</v>
      </c>
      <c r="Q4245" s="55">
        <v>100749.6</v>
      </c>
      <c r="R4245" s="55">
        <v>-14354.6</v>
      </c>
      <c r="S4245" s="57">
        <v>-0.14000000000000001</v>
      </c>
      <c r="T4245" s="55">
        <v>1053.5975609756097</v>
      </c>
      <c r="U4245" s="55">
        <v>60023.46</v>
      </c>
      <c r="V4245" s="55">
        <v>91514.22</v>
      </c>
      <c r="W4245" s="55">
        <v>-31490.76</v>
      </c>
      <c r="X4245" s="57">
        <v>-0.34</v>
      </c>
      <c r="Y4245" s="3" t="str">
        <f>IFERROR(VLOOKUP(A4245,'Pivot price tier'!$C$8:$L$2290,10,0),"")</f>
        <v/>
      </c>
      <c r="Z4245" s="3" t="str">
        <f>IFERROR(VLOOKUP(A4245,'Pivot price tier by size'!$D$8:$M$2512,10,0),"")</f>
        <v/>
      </c>
      <c r="AA4245" s="3" t="str">
        <f>IFERROR(VLOOKUP(A4245,'Pivot category'!$B$8:$I$2236,8,0),"")</f>
        <v/>
      </c>
      <c r="AB4245" s="3" t="str">
        <f>IF(P4245&lt;$AC$1,"Bottom 5%","")</f>
        <v/>
      </c>
      <c r="AC4245"/>
      <c r="AD4245" t="s">
        <v>11018</v>
      </c>
      <c r="AE4245" t="s">
        <v>16513</v>
      </c>
    </row>
    <row r="4246" spans="1:31" x14ac:dyDescent="0.25">
      <c r="A4246" t="s">
        <v>5360</v>
      </c>
      <c r="B4246" t="s">
        <v>1908</v>
      </c>
      <c r="C4246" s="3" t="s">
        <v>32</v>
      </c>
      <c r="D4246" s="3" t="s">
        <v>4300</v>
      </c>
      <c r="E4246" s="3">
        <v>0</v>
      </c>
      <c r="F4246" s="3">
        <v>1000</v>
      </c>
      <c r="G4246" s="34">
        <v>11.99</v>
      </c>
      <c r="H4246" s="3" t="s">
        <v>25</v>
      </c>
      <c r="I4246" s="3" t="s">
        <v>17</v>
      </c>
      <c r="J4246" s="3" t="s">
        <v>8102</v>
      </c>
      <c r="K4246" s="3" t="s">
        <v>8103</v>
      </c>
      <c r="L4246" s="3" t="s">
        <v>68</v>
      </c>
      <c r="M4246" s="26" t="s">
        <v>16689</v>
      </c>
      <c r="N4246"/>
      <c r="O4246" s="3">
        <v>157</v>
      </c>
      <c r="P4246" s="55">
        <v>386810.32</v>
      </c>
      <c r="Q4246" s="55">
        <v>456667.58</v>
      </c>
      <c r="R4246" s="55">
        <v>-69857.259999999995</v>
      </c>
      <c r="S4246" s="57">
        <v>-0.15</v>
      </c>
      <c r="T4246" s="55">
        <v>2463.7600000000002</v>
      </c>
      <c r="U4246" s="55">
        <v>507637.72</v>
      </c>
      <c r="V4246" s="55">
        <v>481556.66</v>
      </c>
      <c r="W4246" s="55">
        <v>26081.06</v>
      </c>
      <c r="X4246" s="57">
        <v>0.05</v>
      </c>
      <c r="Y4246" s="3" t="str">
        <f>IFERROR(VLOOKUP(A4246,'Pivot price tier'!$C$8:$L$2290,10,0),"")</f>
        <v xml:space="preserve"> </v>
      </c>
      <c r="Z4246" s="3" t="str">
        <f>IFERROR(VLOOKUP(A4246,'Pivot price tier by size'!$D$8:$M$2512,10,0),"")</f>
        <v xml:space="preserve"> </v>
      </c>
      <c r="AA4246" s="3" t="str">
        <f>IFERROR(VLOOKUP(A4246,'Pivot category'!$B$8:$I$2236,8,0),"")</f>
        <v xml:space="preserve"> </v>
      </c>
      <c r="AB4246" s="3" t="str">
        <f>IF(P4246&lt;$AC$1,"Bottom 5%","")</f>
        <v/>
      </c>
      <c r="AC4246"/>
      <c r="AD4246" t="s">
        <v>16511</v>
      </c>
      <c r="AE4246" t="s">
        <v>13865</v>
      </c>
    </row>
    <row r="4247" spans="1:31" x14ac:dyDescent="0.25">
      <c r="A4247" t="s">
        <v>5668</v>
      </c>
      <c r="B4247" t="s">
        <v>1909</v>
      </c>
      <c r="C4247" s="3" t="s">
        <v>32</v>
      </c>
      <c r="D4247" s="3" t="s">
        <v>4301</v>
      </c>
      <c r="E4247" s="3">
        <v>0</v>
      </c>
      <c r="F4247" s="3">
        <v>1000</v>
      </c>
      <c r="G4247" s="34">
        <v>11.99</v>
      </c>
      <c r="H4247" s="3" t="s">
        <v>25</v>
      </c>
      <c r="I4247" s="3" t="s">
        <v>17</v>
      </c>
      <c r="J4247" s="3" t="s">
        <v>8102</v>
      </c>
      <c r="K4247" s="3" t="s">
        <v>8103</v>
      </c>
      <c r="L4247" s="3" t="s">
        <v>68</v>
      </c>
      <c r="M4247" s="26" t="s">
        <v>16689</v>
      </c>
      <c r="N4247"/>
      <c r="O4247" s="3">
        <v>150</v>
      </c>
      <c r="P4247" s="55">
        <v>380163.12</v>
      </c>
      <c r="Q4247" s="55">
        <v>433432.29</v>
      </c>
      <c r="R4247" s="55">
        <v>-53269.17</v>
      </c>
      <c r="S4247" s="57">
        <v>-0.12</v>
      </c>
      <c r="T4247" s="55">
        <v>2534.4207999999999</v>
      </c>
      <c r="U4247" s="55">
        <v>119485.99</v>
      </c>
      <c r="V4247" s="55">
        <v>128057.60000000001</v>
      </c>
      <c r="W4247" s="55">
        <v>-8571.61</v>
      </c>
      <c r="X4247" s="57">
        <v>-7.0000000000000007E-2</v>
      </c>
      <c r="Y4247" s="3" t="str">
        <f>IFERROR(VLOOKUP(A4247,'Pivot price tier'!$C$8:$L$2290,10,0),"")</f>
        <v xml:space="preserve"> </v>
      </c>
      <c r="Z4247" s="3" t="str">
        <f>IFERROR(VLOOKUP(A4247,'Pivot price tier by size'!$D$8:$M$2512,10,0),"")</f>
        <v xml:space="preserve"> </v>
      </c>
      <c r="AA4247" s="3" t="str">
        <f>IFERROR(VLOOKUP(A4247,'Pivot category'!$B$8:$I$2236,8,0),"")</f>
        <v xml:space="preserve"> </v>
      </c>
      <c r="AB4247" s="3" t="str">
        <f>IF(P4247&lt;$AC$1,"Bottom 5%","")</f>
        <v/>
      </c>
      <c r="AC4247"/>
      <c r="AD4247" t="s">
        <v>16511</v>
      </c>
      <c r="AE4247" t="s">
        <v>13865</v>
      </c>
    </row>
    <row r="4248" spans="1:31" hidden="1" x14ac:dyDescent="0.25">
      <c r="A4248" t="s">
        <v>7162</v>
      </c>
      <c r="B4248" t="s">
        <v>1807</v>
      </c>
      <c r="C4248" s="3" t="s">
        <v>69</v>
      </c>
      <c r="D4248" s="3" t="s">
        <v>4191</v>
      </c>
      <c r="E4248" s="3" t="s">
        <v>5053</v>
      </c>
      <c r="F4248" s="3">
        <v>4000</v>
      </c>
      <c r="G4248" s="34">
        <v>4.1900000000000004</v>
      </c>
      <c r="H4248" s="3" t="s">
        <v>30</v>
      </c>
      <c r="I4248" s="3" t="s">
        <v>70</v>
      </c>
      <c r="J4248" s="3" t="s">
        <v>8107</v>
      </c>
      <c r="K4248" s="3" t="s">
        <v>8111</v>
      </c>
      <c r="L4248" s="3" t="s">
        <v>8108</v>
      </c>
      <c r="M4248" s="26" t="s">
        <v>16689</v>
      </c>
      <c r="N4248"/>
      <c r="O4248" s="3" t="s">
        <v>78</v>
      </c>
      <c r="P4248" s="55">
        <v>289.11</v>
      </c>
      <c r="Q4248" s="55">
        <v>898.81</v>
      </c>
      <c r="R4248" s="55">
        <v>-609.70000000000005</v>
      </c>
      <c r="S4248" s="57">
        <v>-0.68</v>
      </c>
      <c r="T4248" s="55" t="s">
        <v>78</v>
      </c>
      <c r="U4248" s="55">
        <v>0</v>
      </c>
      <c r="V4248" s="55">
        <v>1017.72</v>
      </c>
      <c r="W4248" s="55">
        <v>-1017.72</v>
      </c>
      <c r="X4248" s="57">
        <v>-1</v>
      </c>
      <c r="Y4248" s="3" t="str">
        <f>IFERROR(VLOOKUP(A4248,'Pivot price tier'!$C$8:$L$2290,10,0),"")</f>
        <v/>
      </c>
      <c r="Z4248" s="3" t="str">
        <f>IFERROR(VLOOKUP(A4248,'Pivot price tier by size'!$D$8:$M$2512,10,0),"")</f>
        <v/>
      </c>
      <c r="AA4248" s="3" t="str">
        <f>IFERROR(VLOOKUP(A4248,'Pivot category'!$B$8:$I$2236,8,0),"")</f>
        <v/>
      </c>
      <c r="AB4248" s="3" t="str">
        <f>IF(P4248&lt;$AC$1,"Bottom 5%","")</f>
        <v>Bottom 5%</v>
      </c>
      <c r="AC4248"/>
      <c r="AD4248" t="s">
        <v>11018</v>
      </c>
      <c r="AE4248" t="s">
        <v>16513</v>
      </c>
    </row>
    <row r="4249" spans="1:31" hidden="1" x14ac:dyDescent="0.25">
      <c r="A4249" t="s">
        <v>16319</v>
      </c>
      <c r="B4249" t="s">
        <v>16320</v>
      </c>
      <c r="C4249" s="3" t="s">
        <v>38</v>
      </c>
      <c r="D4249" s="3" t="s">
        <v>10010</v>
      </c>
      <c r="E4249" s="3" t="s">
        <v>5053</v>
      </c>
      <c r="F4249" s="3">
        <v>10000</v>
      </c>
      <c r="G4249" s="34">
        <v>21.52</v>
      </c>
      <c r="H4249" s="3" t="s">
        <v>28</v>
      </c>
      <c r="I4249" s="3" t="s">
        <v>17</v>
      </c>
      <c r="J4249" s="3" t="s">
        <v>8112</v>
      </c>
      <c r="K4249" s="3" t="s">
        <v>8111</v>
      </c>
      <c r="L4249" s="3" t="s">
        <v>8105</v>
      </c>
      <c r="M4249" s="26">
        <v>46143</v>
      </c>
      <c r="N4249"/>
      <c r="O4249" s="3">
        <v>1</v>
      </c>
      <c r="P4249" s="55">
        <v>64.56</v>
      </c>
      <c r="Q4249" s="55"/>
      <c r="R4249" s="55">
        <v>64.56</v>
      </c>
      <c r="S4249" s="57"/>
      <c r="T4249" s="55">
        <v>64.56</v>
      </c>
      <c r="U4249" s="55" t="s">
        <v>78</v>
      </c>
      <c r="V4249" s="55" t="s">
        <v>78</v>
      </c>
      <c r="W4249" s="55" t="s">
        <v>78</v>
      </c>
      <c r="X4249" s="57" t="s">
        <v>78</v>
      </c>
      <c r="Y4249" s="3" t="str">
        <f>IFERROR(VLOOKUP(A4249,'Pivot price tier'!$C$8:$L$2290,10,0),"")</f>
        <v/>
      </c>
      <c r="Z4249" s="3" t="str">
        <f>IFERROR(VLOOKUP(A4249,'Pivot price tier by size'!$D$8:$M$2512,10,0),"")</f>
        <v/>
      </c>
      <c r="AA4249" s="3" t="str">
        <f>IFERROR(VLOOKUP(A4249,'Pivot category'!$B$8:$I$2236,8,0),"")</f>
        <v/>
      </c>
      <c r="AB4249" s="3" t="str">
        <f>IF(P4249&lt;$AC$1,"Bottom 5%","")</f>
        <v>Bottom 5%</v>
      </c>
      <c r="AC4249"/>
      <c r="AD4249" t="s">
        <v>78</v>
      </c>
      <c r="AE4249" t="s">
        <v>13860</v>
      </c>
    </row>
    <row r="4250" spans="1:31" x14ac:dyDescent="0.25">
      <c r="A4250" t="s">
        <v>7693</v>
      </c>
      <c r="B4250" t="s">
        <v>1911</v>
      </c>
      <c r="C4250" s="3" t="s">
        <v>38</v>
      </c>
      <c r="D4250" s="3" t="s">
        <v>4303</v>
      </c>
      <c r="E4250" s="3" t="s">
        <v>5053</v>
      </c>
      <c r="F4250" s="3">
        <v>1000</v>
      </c>
      <c r="G4250" s="34">
        <v>19.989999999999998</v>
      </c>
      <c r="H4250" s="3" t="s">
        <v>28</v>
      </c>
      <c r="I4250" s="3" t="s">
        <v>19</v>
      </c>
      <c r="J4250" s="3" t="s">
        <v>8102</v>
      </c>
      <c r="K4250" s="3" t="s">
        <v>8103</v>
      </c>
      <c r="L4250" s="3" t="s">
        <v>68</v>
      </c>
      <c r="M4250" s="26" t="s">
        <v>16689</v>
      </c>
      <c r="N4250"/>
      <c r="O4250" s="3">
        <v>159</v>
      </c>
      <c r="P4250" s="55">
        <v>879731.64</v>
      </c>
      <c r="Q4250" s="55">
        <v>914155.23</v>
      </c>
      <c r="R4250" s="55">
        <v>-34423.589999999997</v>
      </c>
      <c r="S4250" s="57">
        <v>-0.04</v>
      </c>
      <c r="T4250" s="55">
        <v>5532.9033962264148</v>
      </c>
      <c r="U4250" s="55">
        <v>192382.12</v>
      </c>
      <c r="V4250" s="55">
        <v>161180.79</v>
      </c>
      <c r="W4250" s="55">
        <v>31201.33</v>
      </c>
      <c r="X4250" s="57">
        <v>0.19</v>
      </c>
      <c r="Y4250" s="3" t="str">
        <f>IFERROR(VLOOKUP(A4250,'Pivot price tier'!$C$8:$L$2290,10,0),"")</f>
        <v xml:space="preserve"> </v>
      </c>
      <c r="Z4250" s="3" t="str">
        <f>IFERROR(VLOOKUP(A4250,'Pivot price tier by size'!$D$8:$M$2512,10,0),"")</f>
        <v xml:space="preserve"> </v>
      </c>
      <c r="AA4250" s="3" t="str">
        <f>IFERROR(VLOOKUP(A4250,'Pivot category'!$B$8:$I$2236,8,0),"")</f>
        <v xml:space="preserve"> </v>
      </c>
      <c r="AB4250" s="3" t="str">
        <f>IF(P4250&lt;$AC$1,"Bottom 5%","")</f>
        <v/>
      </c>
      <c r="AC4250"/>
      <c r="AD4250" t="s">
        <v>11018</v>
      </c>
      <c r="AE4250" t="s">
        <v>16523</v>
      </c>
    </row>
    <row r="4251" spans="1:31" x14ac:dyDescent="0.25">
      <c r="A4251" t="s">
        <v>6851</v>
      </c>
      <c r="B4251" t="s">
        <v>1914</v>
      </c>
      <c r="C4251" s="3" t="s">
        <v>34</v>
      </c>
      <c r="D4251" s="3" t="s">
        <v>4306</v>
      </c>
      <c r="E4251" s="3" t="s">
        <v>5053</v>
      </c>
      <c r="F4251" s="3">
        <v>1000</v>
      </c>
      <c r="G4251" s="34">
        <v>6.49</v>
      </c>
      <c r="H4251" s="3" t="s">
        <v>28</v>
      </c>
      <c r="I4251" s="3" t="s">
        <v>19</v>
      </c>
      <c r="J4251" s="3" t="s">
        <v>8102</v>
      </c>
      <c r="K4251" s="3" t="s">
        <v>8103</v>
      </c>
      <c r="L4251" s="3" t="s">
        <v>68</v>
      </c>
      <c r="M4251" s="26" t="s">
        <v>16689</v>
      </c>
      <c r="N4251"/>
      <c r="O4251" s="3">
        <v>156</v>
      </c>
      <c r="P4251" s="55">
        <v>131247.26999999999</v>
      </c>
      <c r="Q4251" s="55">
        <v>160309.49</v>
      </c>
      <c r="R4251" s="55">
        <v>-29062.22</v>
      </c>
      <c r="S4251" s="57">
        <v>-0.18</v>
      </c>
      <c r="T4251" s="55">
        <v>841.32865384615377</v>
      </c>
      <c r="U4251" s="55">
        <v>212054.26</v>
      </c>
      <c r="V4251" s="55">
        <v>233665.96</v>
      </c>
      <c r="W4251" s="55">
        <v>-21611.7</v>
      </c>
      <c r="X4251" s="57">
        <v>-0.09</v>
      </c>
      <c r="Y4251" s="3" t="str">
        <f>IFERROR(VLOOKUP(A4251,'Pivot price tier'!$C$8:$L$2290,10,0),"")</f>
        <v xml:space="preserve"> </v>
      </c>
      <c r="Z4251" s="3" t="str">
        <f>IFERROR(VLOOKUP(A4251,'Pivot price tier by size'!$D$8:$M$2512,10,0),"")</f>
        <v xml:space="preserve"> </v>
      </c>
      <c r="AA4251" s="3" t="str">
        <f>IFERROR(VLOOKUP(A4251,'Pivot category'!$B$8:$I$2236,8,0),"")</f>
        <v xml:space="preserve"> </v>
      </c>
      <c r="AB4251" s="3" t="str">
        <f>IF(P4251&lt;$AC$1,"Bottom 5%","")</f>
        <v/>
      </c>
      <c r="AC4251"/>
      <c r="AD4251" t="s">
        <v>11018</v>
      </c>
      <c r="AE4251" t="s">
        <v>16523</v>
      </c>
    </row>
    <row r="4252" spans="1:31" x14ac:dyDescent="0.25">
      <c r="A4252" t="s">
        <v>5536</v>
      </c>
      <c r="B4252" t="s">
        <v>1915</v>
      </c>
      <c r="C4252" s="3" t="s">
        <v>32</v>
      </c>
      <c r="D4252" s="3" t="s">
        <v>4307</v>
      </c>
      <c r="E4252" s="3" t="s">
        <v>5053</v>
      </c>
      <c r="F4252" s="3">
        <v>1000</v>
      </c>
      <c r="G4252" s="34">
        <v>12.99</v>
      </c>
      <c r="H4252" s="3" t="s">
        <v>28</v>
      </c>
      <c r="I4252" s="3" t="s">
        <v>19</v>
      </c>
      <c r="J4252" s="3" t="s">
        <v>8102</v>
      </c>
      <c r="K4252" s="3" t="s">
        <v>8103</v>
      </c>
      <c r="L4252" s="3" t="s">
        <v>68</v>
      </c>
      <c r="M4252" s="26" t="s">
        <v>16689</v>
      </c>
      <c r="N4252"/>
      <c r="O4252" s="3">
        <v>158</v>
      </c>
      <c r="P4252" s="55">
        <v>148552.74</v>
      </c>
      <c r="Q4252" s="55">
        <v>162458.82999999999</v>
      </c>
      <c r="R4252" s="55">
        <v>-13906.09</v>
      </c>
      <c r="S4252" s="57">
        <v>-0.09</v>
      </c>
      <c r="T4252" s="55">
        <v>940.20721518987341</v>
      </c>
      <c r="U4252" s="55">
        <v>141961.84</v>
      </c>
      <c r="V4252" s="55">
        <v>164996.38</v>
      </c>
      <c r="W4252" s="55">
        <v>-23034.54</v>
      </c>
      <c r="X4252" s="57">
        <v>-0.14000000000000001</v>
      </c>
      <c r="Y4252" s="3" t="str">
        <f>IFERROR(VLOOKUP(A4252,'Pivot price tier'!$C$8:$L$2290,10,0),"")</f>
        <v xml:space="preserve"> </v>
      </c>
      <c r="Z4252" s="3" t="str">
        <f>IFERROR(VLOOKUP(A4252,'Pivot price tier by size'!$D$8:$M$2512,10,0),"")</f>
        <v xml:space="preserve"> </v>
      </c>
      <c r="AA4252" s="3" t="str">
        <f>IFERROR(VLOOKUP(A4252,'Pivot category'!$B$8:$I$2236,8,0),"")</f>
        <v xml:space="preserve"> </v>
      </c>
      <c r="AB4252" s="3" t="str">
        <f>IF(P4252&lt;$AC$1,"Bottom 5%","")</f>
        <v/>
      </c>
      <c r="AC4252"/>
      <c r="AD4252" t="s">
        <v>11018</v>
      </c>
      <c r="AE4252" t="s">
        <v>16523</v>
      </c>
    </row>
    <row r="4253" spans="1:31" hidden="1" x14ac:dyDescent="0.25">
      <c r="A4253" t="s">
        <v>7332</v>
      </c>
      <c r="B4253" t="s">
        <v>1811</v>
      </c>
      <c r="C4253" s="3" t="s">
        <v>36</v>
      </c>
      <c r="D4253" s="3" t="s">
        <v>4195</v>
      </c>
      <c r="E4253" s="3" t="s">
        <v>5053</v>
      </c>
      <c r="F4253" s="3">
        <v>1000</v>
      </c>
      <c r="G4253" s="34">
        <v>43.19</v>
      </c>
      <c r="H4253" s="3" t="s">
        <v>30</v>
      </c>
      <c r="I4253" s="3" t="s">
        <v>21</v>
      </c>
      <c r="J4253" s="3" t="s">
        <v>8107</v>
      </c>
      <c r="K4253" s="3" t="s">
        <v>8103</v>
      </c>
      <c r="L4253" s="3" t="s">
        <v>8108</v>
      </c>
      <c r="M4253" s="26" t="s">
        <v>16689</v>
      </c>
      <c r="N4253"/>
      <c r="O4253" s="3" t="s">
        <v>78</v>
      </c>
      <c r="P4253" s="55"/>
      <c r="Q4253" s="55">
        <v>4779.93</v>
      </c>
      <c r="R4253" s="55">
        <v>-4779.93</v>
      </c>
      <c r="S4253" s="57">
        <v>-1</v>
      </c>
      <c r="T4253" s="55" t="s">
        <v>78</v>
      </c>
      <c r="U4253" s="55">
        <v>0</v>
      </c>
      <c r="V4253" s="55">
        <v>489.51</v>
      </c>
      <c r="W4253" s="55">
        <v>-489.51</v>
      </c>
      <c r="X4253" s="57">
        <v>-1</v>
      </c>
      <c r="Y4253" s="3" t="str">
        <f>IFERROR(VLOOKUP(A4253,'Pivot price tier'!$C$8:$L$2290,10,0),"")</f>
        <v/>
      </c>
      <c r="Z4253" s="3" t="str">
        <f>IFERROR(VLOOKUP(A4253,'Pivot price tier by size'!$D$8:$M$2512,10,0),"")</f>
        <v/>
      </c>
      <c r="AA4253" s="3" t="str">
        <f>IFERROR(VLOOKUP(A4253,'Pivot category'!$B$8:$I$2236,8,0),"")</f>
        <v/>
      </c>
      <c r="AB4253" s="3" t="str">
        <f>IF(P4253&lt;$AC$1,"Bottom 5%","")</f>
        <v>Bottom 5%</v>
      </c>
      <c r="AC4253"/>
      <c r="AD4253" t="s">
        <v>11018</v>
      </c>
      <c r="AE4253" t="s">
        <v>16513</v>
      </c>
    </row>
    <row r="4254" spans="1:31" x14ac:dyDescent="0.25">
      <c r="A4254" t="s">
        <v>7276</v>
      </c>
      <c r="B4254" t="s">
        <v>1920</v>
      </c>
      <c r="C4254" s="3" t="s">
        <v>36</v>
      </c>
      <c r="D4254" s="3" t="s">
        <v>4312</v>
      </c>
      <c r="E4254" s="3" t="s">
        <v>5053</v>
      </c>
      <c r="F4254" s="3">
        <v>1000</v>
      </c>
      <c r="G4254" s="34">
        <v>14.99</v>
      </c>
      <c r="H4254" s="3" t="s">
        <v>12</v>
      </c>
      <c r="I4254" s="3" t="s">
        <v>17</v>
      </c>
      <c r="J4254" s="3" t="s">
        <v>8102</v>
      </c>
      <c r="K4254" s="3" t="s">
        <v>8103</v>
      </c>
      <c r="L4254" s="3" t="s">
        <v>68</v>
      </c>
      <c r="M4254" s="26" t="s">
        <v>16689</v>
      </c>
      <c r="N4254"/>
      <c r="O4254" s="3">
        <v>145</v>
      </c>
      <c r="P4254" s="55">
        <v>114025.25</v>
      </c>
      <c r="Q4254" s="55">
        <v>119728.53</v>
      </c>
      <c r="R4254" s="55">
        <v>-5703.28</v>
      </c>
      <c r="S4254" s="57">
        <v>-0.05</v>
      </c>
      <c r="T4254" s="55">
        <v>786.38103448275865</v>
      </c>
      <c r="U4254" s="55">
        <v>96466.72</v>
      </c>
      <c r="V4254" s="55">
        <v>114393.67</v>
      </c>
      <c r="W4254" s="55">
        <v>-17926.95</v>
      </c>
      <c r="X4254" s="57">
        <v>-0.16</v>
      </c>
      <c r="Y4254" s="3" t="str">
        <f>IFERROR(VLOOKUP(A4254,'Pivot price tier'!$C$8:$L$2290,10,0),"")</f>
        <v xml:space="preserve"> </v>
      </c>
      <c r="Z4254" s="3" t="str">
        <f>IFERROR(VLOOKUP(A4254,'Pivot price tier by size'!$D$8:$M$2512,10,0),"")</f>
        <v xml:space="preserve"> </v>
      </c>
      <c r="AA4254" s="3" t="str">
        <f>IFERROR(VLOOKUP(A4254,'Pivot category'!$B$8:$I$2236,8,0),"")</f>
        <v xml:space="preserve"> </v>
      </c>
      <c r="AB4254" s="3" t="str">
        <f>IF(P4254&lt;$AC$1,"Bottom 5%","")</f>
        <v/>
      </c>
      <c r="AC4254"/>
      <c r="AD4254" t="s">
        <v>16516</v>
      </c>
      <c r="AE4254" t="s">
        <v>16518</v>
      </c>
    </row>
    <row r="4255" spans="1:31" hidden="1" x14ac:dyDescent="0.25">
      <c r="A4255" t="s">
        <v>7842</v>
      </c>
      <c r="B4255" t="s">
        <v>1813</v>
      </c>
      <c r="C4255" s="3" t="s">
        <v>71</v>
      </c>
      <c r="D4255" s="3" t="s">
        <v>4197</v>
      </c>
      <c r="E4255" s="3" t="s">
        <v>5053</v>
      </c>
      <c r="F4255" s="3">
        <v>1000</v>
      </c>
      <c r="G4255" s="34">
        <v>8.39</v>
      </c>
      <c r="H4255" s="3" t="s">
        <v>30</v>
      </c>
      <c r="I4255" s="3" t="s">
        <v>70</v>
      </c>
      <c r="J4255" s="3" t="s">
        <v>8107</v>
      </c>
      <c r="K4255" s="3" t="s">
        <v>8103</v>
      </c>
      <c r="L4255" s="3" t="s">
        <v>8106</v>
      </c>
      <c r="M4255" s="26" t="s">
        <v>16689</v>
      </c>
      <c r="N4255"/>
      <c r="O4255" s="3">
        <v>1</v>
      </c>
      <c r="P4255" s="55">
        <v>75.510000000000005</v>
      </c>
      <c r="Q4255" s="55">
        <v>293.7</v>
      </c>
      <c r="R4255" s="55">
        <v>-218.19</v>
      </c>
      <c r="S4255" s="57">
        <v>-0.74</v>
      </c>
      <c r="T4255" s="55">
        <v>75.510000000000005</v>
      </c>
      <c r="U4255" s="55" t="s">
        <v>78</v>
      </c>
      <c r="V4255" s="55" t="s">
        <v>78</v>
      </c>
      <c r="W4255" s="55" t="s">
        <v>78</v>
      </c>
      <c r="X4255" s="57" t="s">
        <v>78</v>
      </c>
      <c r="Y4255" s="3" t="str">
        <f>IFERROR(VLOOKUP(A4255,'Pivot price tier'!$C$8:$L$2290,10,0),"")</f>
        <v/>
      </c>
      <c r="Z4255" s="3" t="str">
        <f>IFERROR(VLOOKUP(A4255,'Pivot price tier by size'!$D$8:$M$2512,10,0),"")</f>
        <v/>
      </c>
      <c r="AA4255" s="3" t="str">
        <f>IFERROR(VLOOKUP(A4255,'Pivot category'!$B$8:$I$2236,8,0),"")</f>
        <v/>
      </c>
      <c r="AB4255" s="3" t="str">
        <f>IF(P4255&lt;$AC$1,"Bottom 5%","")</f>
        <v>Bottom 5%</v>
      </c>
      <c r="AC4255"/>
      <c r="AD4255" t="s">
        <v>11018</v>
      </c>
      <c r="AE4255" t="s">
        <v>16513</v>
      </c>
    </row>
    <row r="4256" spans="1:31" x14ac:dyDescent="0.25">
      <c r="A4256" t="s">
        <v>7558</v>
      </c>
      <c r="B4256" t="s">
        <v>1921</v>
      </c>
      <c r="C4256" s="3" t="s">
        <v>38</v>
      </c>
      <c r="D4256" s="3" t="s">
        <v>4313</v>
      </c>
      <c r="E4256" s="3" t="s">
        <v>5053</v>
      </c>
      <c r="F4256" s="3">
        <v>1000</v>
      </c>
      <c r="G4256" s="34">
        <v>24.99</v>
      </c>
      <c r="H4256" s="3" t="s">
        <v>12</v>
      </c>
      <c r="I4256" s="3" t="s">
        <v>17</v>
      </c>
      <c r="J4256" s="3" t="s">
        <v>8102</v>
      </c>
      <c r="K4256" s="3" t="s">
        <v>8103</v>
      </c>
      <c r="L4256" s="3" t="s">
        <v>68</v>
      </c>
      <c r="M4256" s="26" t="s">
        <v>16689</v>
      </c>
      <c r="N4256"/>
      <c r="O4256" s="3">
        <v>159</v>
      </c>
      <c r="P4256" s="55">
        <v>866558.92</v>
      </c>
      <c r="Q4256" s="55">
        <v>998791.94</v>
      </c>
      <c r="R4256" s="55">
        <v>-132233.01999999999</v>
      </c>
      <c r="S4256" s="57">
        <v>-0.13</v>
      </c>
      <c r="T4256" s="55">
        <v>5450.0561006289308</v>
      </c>
      <c r="U4256" s="55">
        <v>414595.46</v>
      </c>
      <c r="V4256" s="55">
        <v>451299.79</v>
      </c>
      <c r="W4256" s="55">
        <v>-36704.33</v>
      </c>
      <c r="X4256" s="57">
        <v>-0.08</v>
      </c>
      <c r="Y4256" s="3" t="str">
        <f>IFERROR(VLOOKUP(A4256,'Pivot price tier'!$C$8:$L$2290,10,0),"")</f>
        <v xml:space="preserve"> </v>
      </c>
      <c r="Z4256" s="3" t="str">
        <f>IFERROR(VLOOKUP(A4256,'Pivot price tier by size'!$D$8:$M$2512,10,0),"")</f>
        <v xml:space="preserve"> </v>
      </c>
      <c r="AA4256" s="3" t="str">
        <f>IFERROR(VLOOKUP(A4256,'Pivot category'!$B$8:$I$2236,8,0),"")</f>
        <v xml:space="preserve"> </v>
      </c>
      <c r="AB4256" s="3" t="str">
        <f>IF(P4256&lt;$AC$1,"Bottom 5%","")</f>
        <v/>
      </c>
      <c r="AC4256"/>
      <c r="AD4256" t="s">
        <v>16516</v>
      </c>
      <c r="AE4256" t="s">
        <v>16518</v>
      </c>
    </row>
    <row r="4257" spans="1:31" x14ac:dyDescent="0.25">
      <c r="A4257" t="s">
        <v>5372</v>
      </c>
      <c r="B4257" t="s">
        <v>1926</v>
      </c>
      <c r="C4257" s="3" t="s">
        <v>32</v>
      </c>
      <c r="D4257" s="3" t="s">
        <v>4318</v>
      </c>
      <c r="E4257" s="3" t="s">
        <v>5053</v>
      </c>
      <c r="F4257" s="3">
        <v>1000</v>
      </c>
      <c r="G4257" s="34">
        <v>13.99</v>
      </c>
      <c r="H4257" s="3" t="s">
        <v>12</v>
      </c>
      <c r="I4257" s="3" t="s">
        <v>17</v>
      </c>
      <c r="J4257" s="3" t="s">
        <v>8102</v>
      </c>
      <c r="K4257" s="3" t="s">
        <v>8103</v>
      </c>
      <c r="L4257" s="3" t="s">
        <v>68</v>
      </c>
      <c r="M4257" s="26" t="s">
        <v>16689</v>
      </c>
      <c r="N4257"/>
      <c r="O4257" s="3">
        <v>156</v>
      </c>
      <c r="P4257" s="55">
        <v>115907.15</v>
      </c>
      <c r="Q4257" s="55">
        <v>143971.09</v>
      </c>
      <c r="R4257" s="55">
        <v>-28063.94</v>
      </c>
      <c r="S4257" s="57">
        <v>-0.19</v>
      </c>
      <c r="T4257" s="55">
        <v>742.99455128205125</v>
      </c>
      <c r="U4257" s="55">
        <v>86304.31</v>
      </c>
      <c r="V4257" s="55">
        <v>95132</v>
      </c>
      <c r="W4257" s="55">
        <v>-8827.69</v>
      </c>
      <c r="X4257" s="57">
        <v>-0.09</v>
      </c>
      <c r="Y4257" s="3" t="str">
        <f>IFERROR(VLOOKUP(A4257,'Pivot price tier'!$C$8:$L$2290,10,0),"")</f>
        <v xml:space="preserve"> </v>
      </c>
      <c r="Z4257" s="3" t="str">
        <f>IFERROR(VLOOKUP(A4257,'Pivot price tier by size'!$D$8:$M$2512,10,0),"")</f>
        <v xml:space="preserve"> </v>
      </c>
      <c r="AA4257" s="3" t="str">
        <f>IFERROR(VLOOKUP(A4257,'Pivot category'!$B$8:$I$2236,8,0),"")</f>
        <v xml:space="preserve"> </v>
      </c>
      <c r="AB4257" s="3" t="str">
        <f>IF(P4257&lt;$AC$1,"Bottom 5%","")</f>
        <v/>
      </c>
      <c r="AC4257"/>
      <c r="AD4257" t="s">
        <v>16516</v>
      </c>
      <c r="AE4257" t="s">
        <v>16518</v>
      </c>
    </row>
    <row r="4258" spans="1:31" x14ac:dyDescent="0.25">
      <c r="A4258" t="s">
        <v>7559</v>
      </c>
      <c r="B4258" t="s">
        <v>1928</v>
      </c>
      <c r="C4258" s="3" t="s">
        <v>38</v>
      </c>
      <c r="D4258" s="3" t="s">
        <v>4320</v>
      </c>
      <c r="E4258" s="3" t="s">
        <v>5053</v>
      </c>
      <c r="F4258" s="3">
        <v>1000</v>
      </c>
      <c r="G4258" s="34">
        <v>29.99</v>
      </c>
      <c r="H4258" s="3" t="s">
        <v>12403</v>
      </c>
      <c r="I4258" s="3" t="s">
        <v>19</v>
      </c>
      <c r="J4258" s="3" t="s">
        <v>8102</v>
      </c>
      <c r="K4258" s="3" t="s">
        <v>8103</v>
      </c>
      <c r="L4258" s="3" t="s">
        <v>68</v>
      </c>
      <c r="M4258" s="26" t="s">
        <v>16689</v>
      </c>
      <c r="N4258"/>
      <c r="O4258" s="3">
        <v>156</v>
      </c>
      <c r="P4258" s="55">
        <v>337275.27</v>
      </c>
      <c r="Q4258" s="55">
        <v>395579.66</v>
      </c>
      <c r="R4258" s="55">
        <v>-58304.39</v>
      </c>
      <c r="S4258" s="57">
        <v>-0.15</v>
      </c>
      <c r="T4258" s="55">
        <v>2162.0209615384615</v>
      </c>
      <c r="U4258" s="55">
        <v>72199.86</v>
      </c>
      <c r="V4258" s="55">
        <v>68093.119999999995</v>
      </c>
      <c r="W4258" s="55">
        <v>4106.74</v>
      </c>
      <c r="X4258" s="57">
        <v>0.06</v>
      </c>
      <c r="Y4258" s="3" t="str">
        <f>IFERROR(VLOOKUP(A4258,'Pivot price tier'!$C$8:$L$2290,10,0),"")</f>
        <v xml:space="preserve"> </v>
      </c>
      <c r="Z4258" s="3" t="str">
        <f>IFERROR(VLOOKUP(A4258,'Pivot price tier by size'!$D$8:$M$2512,10,0),"")</f>
        <v xml:space="preserve"> </v>
      </c>
      <c r="AA4258" s="3" t="str">
        <f>IFERROR(VLOOKUP(A4258,'Pivot category'!$B$8:$I$2236,8,0),"")</f>
        <v xml:space="preserve"> </v>
      </c>
      <c r="AB4258" s="3" t="str">
        <f>IF(P4258&lt;$AC$1,"Bottom 5%","")</f>
        <v/>
      </c>
      <c r="AC4258"/>
      <c r="AD4258" t="s">
        <v>16512</v>
      </c>
      <c r="AE4258" t="s">
        <v>13853</v>
      </c>
    </row>
    <row r="4259" spans="1:31" hidden="1" x14ac:dyDescent="0.25">
      <c r="A4259" t="s">
        <v>9694</v>
      </c>
      <c r="B4259" t="s">
        <v>9719</v>
      </c>
      <c r="C4259" s="3" t="s">
        <v>34</v>
      </c>
      <c r="D4259" s="3" t="s">
        <v>9677</v>
      </c>
      <c r="E4259" s="3" t="s">
        <v>5053</v>
      </c>
      <c r="F4259" s="3">
        <v>4000</v>
      </c>
      <c r="G4259" s="34">
        <v>109.99</v>
      </c>
      <c r="H4259" s="3" t="s">
        <v>30</v>
      </c>
      <c r="I4259" s="3" t="s">
        <v>74</v>
      </c>
      <c r="J4259" s="3" t="s">
        <v>8110</v>
      </c>
      <c r="K4259" s="3" t="s">
        <v>8111</v>
      </c>
      <c r="L4259" s="3" t="s">
        <v>68</v>
      </c>
      <c r="M4259" s="26" t="s">
        <v>16689</v>
      </c>
      <c r="N4259"/>
      <c r="O4259" s="3">
        <v>52</v>
      </c>
      <c r="P4259" s="55">
        <v>18108.48</v>
      </c>
      <c r="Q4259" s="55">
        <v>17758.52</v>
      </c>
      <c r="R4259" s="55">
        <v>349.96</v>
      </c>
      <c r="S4259" s="57">
        <v>0.02</v>
      </c>
      <c r="T4259" s="55">
        <v>348.24</v>
      </c>
      <c r="U4259" s="55">
        <v>4799.6000000000004</v>
      </c>
      <c r="V4259" s="55">
        <v>8519.2900000000009</v>
      </c>
      <c r="W4259" s="55">
        <v>-3719.69</v>
      </c>
      <c r="X4259" s="57">
        <v>-0.44</v>
      </c>
      <c r="Y4259" s="3" t="str">
        <f>IFERROR(VLOOKUP(A4259,'Pivot price tier'!$C$8:$L$2290,10,0),"")</f>
        <v/>
      </c>
      <c r="Z4259" s="3" t="str">
        <f>IFERROR(VLOOKUP(A4259,'Pivot price tier by size'!$D$8:$M$2512,10,0),"")</f>
        <v/>
      </c>
      <c r="AA4259" s="3" t="str">
        <f>IFERROR(VLOOKUP(A4259,'Pivot category'!$B$8:$I$2236,8,0),"")</f>
        <v/>
      </c>
      <c r="AB4259" s="3" t="str">
        <f>IF(P4259&lt;$AC$1,"Bottom 5%","")</f>
        <v>Bottom 5%</v>
      </c>
      <c r="AC4259"/>
      <c r="AD4259" t="s">
        <v>11018</v>
      </c>
      <c r="AE4259" t="s">
        <v>16513</v>
      </c>
    </row>
    <row r="4260" spans="1:31" x14ac:dyDescent="0.25">
      <c r="A4260" t="s">
        <v>6926</v>
      </c>
      <c r="B4260" t="s">
        <v>1476</v>
      </c>
      <c r="C4260" s="3" t="s">
        <v>34</v>
      </c>
      <c r="D4260" s="3" t="s">
        <v>3820</v>
      </c>
      <c r="E4260" s="3">
        <v>0</v>
      </c>
      <c r="F4260" s="3">
        <v>3000</v>
      </c>
      <c r="G4260" s="34">
        <v>4.99</v>
      </c>
      <c r="H4260" s="3" t="s">
        <v>48</v>
      </c>
      <c r="I4260" s="3" t="s">
        <v>48</v>
      </c>
      <c r="J4260" s="3" t="s">
        <v>8102</v>
      </c>
      <c r="K4260" s="3" t="s">
        <v>8103</v>
      </c>
      <c r="L4260" s="3" t="s">
        <v>68</v>
      </c>
      <c r="M4260" s="26" t="s">
        <v>16689</v>
      </c>
      <c r="N4260"/>
      <c r="O4260" s="3">
        <v>145</v>
      </c>
      <c r="P4260" s="55">
        <v>89608.06</v>
      </c>
      <c r="Q4260" s="55">
        <v>83678.17</v>
      </c>
      <c r="R4260" s="55">
        <v>5929.89</v>
      </c>
      <c r="S4260" s="57">
        <v>7.0000000000000007E-2</v>
      </c>
      <c r="T4260" s="55">
        <v>617.98662068965518</v>
      </c>
      <c r="U4260" s="55">
        <v>19050.849999999999</v>
      </c>
      <c r="V4260" s="55">
        <v>14773.15</v>
      </c>
      <c r="W4260" s="55">
        <v>4277.7</v>
      </c>
      <c r="X4260" s="57">
        <v>0.28999999999999998</v>
      </c>
      <c r="Y4260" s="3" t="str">
        <f>IFERROR(VLOOKUP(A4260,'Pivot price tier'!$C$8:$L$2290,10,0),"")</f>
        <v xml:space="preserve"> </v>
      </c>
      <c r="Z4260" s="3" t="str">
        <f>IFERROR(VLOOKUP(A4260,'Pivot price tier by size'!$D$8:$M$2512,10,0),"")</f>
        <v xml:space="preserve"> </v>
      </c>
      <c r="AA4260" s="3" t="str">
        <f>IFERROR(VLOOKUP(A4260,'Pivot category'!$B$8:$I$2236,8,0),"")</f>
        <v xml:space="preserve"> </v>
      </c>
      <c r="AB4260" s="3" t="str">
        <f>IF(P4260&lt;$AC$1,"Bottom 5%","")</f>
        <v/>
      </c>
      <c r="AC4260"/>
      <c r="AD4260" t="s">
        <v>11018</v>
      </c>
      <c r="AE4260" t="s">
        <v>13904</v>
      </c>
    </row>
    <row r="4261" spans="1:31" hidden="1" x14ac:dyDescent="0.25">
      <c r="A4261" t="s">
        <v>13547</v>
      </c>
      <c r="B4261" t="s">
        <v>11583</v>
      </c>
      <c r="C4261" s="3" t="s">
        <v>32</v>
      </c>
      <c r="D4261" s="3" t="s">
        <v>11262</v>
      </c>
      <c r="E4261" s="3" t="s">
        <v>5053</v>
      </c>
      <c r="F4261" s="3">
        <v>7000</v>
      </c>
      <c r="G4261" s="34">
        <v>24.99</v>
      </c>
      <c r="H4261" s="3" t="s">
        <v>26</v>
      </c>
      <c r="I4261" s="3" t="s">
        <v>23</v>
      </c>
      <c r="J4261" s="3" t="s">
        <v>8107</v>
      </c>
      <c r="K4261" s="3" t="s">
        <v>8103</v>
      </c>
      <c r="L4261" s="3" t="s">
        <v>68</v>
      </c>
      <c r="M4261" s="26" t="s">
        <v>16689</v>
      </c>
      <c r="N4261"/>
      <c r="O4261" s="3">
        <v>17</v>
      </c>
      <c r="P4261" s="55">
        <v>2174.13</v>
      </c>
      <c r="Q4261" s="55">
        <v>3223.71</v>
      </c>
      <c r="R4261" s="55">
        <v>-1049.58</v>
      </c>
      <c r="S4261" s="57">
        <v>-0.33</v>
      </c>
      <c r="T4261" s="55">
        <v>127.89</v>
      </c>
      <c r="U4261" s="55">
        <v>249.9</v>
      </c>
      <c r="V4261" s="55">
        <v>774.69</v>
      </c>
      <c r="W4261" s="55">
        <v>-524.79</v>
      </c>
      <c r="X4261" s="57">
        <v>-0.68</v>
      </c>
      <c r="Y4261" s="3" t="str">
        <f>IFERROR(VLOOKUP(A4261,'Pivot price tier'!$C$8:$L$2290,10,0),"")</f>
        <v>X</v>
      </c>
      <c r="Z4261" s="3" t="str">
        <f>IFERROR(VLOOKUP(A4261,'Pivot price tier by size'!$D$8:$M$2512,10,0),"")</f>
        <v>X</v>
      </c>
      <c r="AA4261" s="3" t="str">
        <f>IFERROR(VLOOKUP(A4261,'Pivot category'!$B$8:$I$2236,8,0),"")</f>
        <v>X</v>
      </c>
      <c r="AB4261" s="3" t="str">
        <f>IF(P4261&lt;$AC$1,"Bottom 5%","")</f>
        <v>Bottom 5%</v>
      </c>
      <c r="AC4261"/>
      <c r="AD4261" t="s">
        <v>10199</v>
      </c>
      <c r="AE4261" t="s">
        <v>16563</v>
      </c>
    </row>
    <row r="4262" spans="1:31" hidden="1" x14ac:dyDescent="0.25">
      <c r="A4262" t="s">
        <v>5752</v>
      </c>
      <c r="B4262" t="s">
        <v>1819</v>
      </c>
      <c r="C4262" s="3" t="s">
        <v>32</v>
      </c>
      <c r="D4262" s="3" t="s">
        <v>4203</v>
      </c>
      <c r="E4262" s="3" t="s">
        <v>5053</v>
      </c>
      <c r="F4262" s="3">
        <v>1000</v>
      </c>
      <c r="G4262" s="34">
        <v>47.99</v>
      </c>
      <c r="H4262" s="3" t="s">
        <v>26</v>
      </c>
      <c r="I4262" s="3" t="s">
        <v>23</v>
      </c>
      <c r="J4262" s="3" t="s">
        <v>8107</v>
      </c>
      <c r="K4262" s="3" t="s">
        <v>8103</v>
      </c>
      <c r="L4262" s="3" t="s">
        <v>8106</v>
      </c>
      <c r="M4262" s="26" t="s">
        <v>16689</v>
      </c>
      <c r="N4262"/>
      <c r="O4262" s="3">
        <v>2</v>
      </c>
      <c r="P4262" s="55">
        <v>44.97</v>
      </c>
      <c r="Q4262" s="55">
        <v>64.97</v>
      </c>
      <c r="R4262" s="55">
        <v>-20</v>
      </c>
      <c r="S4262" s="57">
        <v>-0.31</v>
      </c>
      <c r="T4262" s="55">
        <v>22.484999999999999</v>
      </c>
      <c r="U4262" s="55" t="s">
        <v>78</v>
      </c>
      <c r="V4262" s="55" t="s">
        <v>78</v>
      </c>
      <c r="W4262" s="55" t="s">
        <v>78</v>
      </c>
      <c r="X4262" s="57" t="s">
        <v>78</v>
      </c>
      <c r="Y4262" s="3" t="str">
        <f>IFERROR(VLOOKUP(A4262,'Pivot price tier'!$C$8:$L$2290,10,0),"")</f>
        <v/>
      </c>
      <c r="Z4262" s="3" t="str">
        <f>IFERROR(VLOOKUP(A4262,'Pivot price tier by size'!$D$8:$M$2512,10,0),"")</f>
        <v/>
      </c>
      <c r="AA4262" s="3" t="str">
        <f>IFERROR(VLOOKUP(A4262,'Pivot category'!$B$8:$I$2236,8,0),"")</f>
        <v/>
      </c>
      <c r="AB4262" s="3" t="str">
        <f>IF(P4262&lt;$AC$1,"Bottom 5%","")</f>
        <v>Bottom 5%</v>
      </c>
      <c r="AC4262"/>
      <c r="AD4262" t="s">
        <v>11020</v>
      </c>
      <c r="AE4262" t="s">
        <v>16547</v>
      </c>
    </row>
    <row r="4263" spans="1:31" hidden="1" x14ac:dyDescent="0.25">
      <c r="A4263" t="s">
        <v>10288</v>
      </c>
      <c r="B4263" t="s">
        <v>10289</v>
      </c>
      <c r="C4263" s="3" t="s">
        <v>34</v>
      </c>
      <c r="D4263" s="3" t="s">
        <v>10185</v>
      </c>
      <c r="E4263" s="3" t="s">
        <v>5053</v>
      </c>
      <c r="F4263" s="3">
        <v>7000</v>
      </c>
      <c r="G4263" s="34">
        <v>13.19</v>
      </c>
      <c r="H4263" s="3" t="s">
        <v>30</v>
      </c>
      <c r="I4263" s="3" t="s">
        <v>21</v>
      </c>
      <c r="J4263" s="3" t="s">
        <v>8107</v>
      </c>
      <c r="K4263" s="3" t="s">
        <v>8103</v>
      </c>
      <c r="L4263" s="3" t="s">
        <v>8106</v>
      </c>
      <c r="M4263" s="26" t="s">
        <v>16689</v>
      </c>
      <c r="N4263"/>
      <c r="O4263" s="3">
        <v>2</v>
      </c>
      <c r="P4263" s="55">
        <v>540.79</v>
      </c>
      <c r="Q4263" s="55">
        <v>7677.16</v>
      </c>
      <c r="R4263" s="55">
        <v>-7136.37</v>
      </c>
      <c r="S4263" s="57">
        <v>-0.93</v>
      </c>
      <c r="T4263" s="55">
        <v>270.39499999999998</v>
      </c>
      <c r="U4263" s="55">
        <v>0</v>
      </c>
      <c r="V4263" s="55">
        <v>1112.45</v>
      </c>
      <c r="W4263" s="55">
        <v>-1112.45</v>
      </c>
      <c r="X4263" s="57">
        <v>-1</v>
      </c>
      <c r="Y4263" s="3" t="str">
        <f>IFERROR(VLOOKUP(A4263,'Pivot price tier'!$C$8:$L$2290,10,0),"")</f>
        <v/>
      </c>
      <c r="Z4263" s="3" t="str">
        <f>IFERROR(VLOOKUP(A4263,'Pivot price tier by size'!$D$8:$M$2512,10,0),"")</f>
        <v/>
      </c>
      <c r="AA4263" s="3" t="str">
        <f>IFERROR(VLOOKUP(A4263,'Pivot category'!$B$8:$I$2236,8,0),"")</f>
        <v/>
      </c>
      <c r="AB4263" s="3" t="str">
        <f>IF(P4263&lt;$AC$1,"Bottom 5%","")</f>
        <v>Bottom 5%</v>
      </c>
      <c r="AC4263"/>
      <c r="AD4263" t="s">
        <v>16514</v>
      </c>
      <c r="AE4263" t="s">
        <v>16598</v>
      </c>
    </row>
    <row r="4264" spans="1:31" x14ac:dyDescent="0.25">
      <c r="A4264" t="s">
        <v>7268</v>
      </c>
      <c r="B4264" t="s">
        <v>1943</v>
      </c>
      <c r="C4264" s="3" t="s">
        <v>36</v>
      </c>
      <c r="D4264" s="3" t="s">
        <v>4336</v>
      </c>
      <c r="E4264" s="3" t="s">
        <v>5053</v>
      </c>
      <c r="F4264" s="3">
        <v>1000</v>
      </c>
      <c r="G4264" s="34">
        <v>8.99</v>
      </c>
      <c r="H4264" s="3" t="s">
        <v>28</v>
      </c>
      <c r="I4264" s="3" t="s">
        <v>13</v>
      </c>
      <c r="J4264" s="3" t="s">
        <v>8102</v>
      </c>
      <c r="K4264" s="3" t="s">
        <v>8103</v>
      </c>
      <c r="L4264" s="3" t="s">
        <v>68</v>
      </c>
      <c r="M4264" s="26" t="s">
        <v>16689</v>
      </c>
      <c r="N4264"/>
      <c r="O4264" s="3">
        <v>147</v>
      </c>
      <c r="P4264" s="55">
        <v>93442.06</v>
      </c>
      <c r="Q4264" s="55">
        <v>97730.68</v>
      </c>
      <c r="R4264" s="55">
        <v>-4288.62</v>
      </c>
      <c r="S4264" s="57">
        <v>-0.04</v>
      </c>
      <c r="T4264" s="55">
        <v>635.66027210884351</v>
      </c>
      <c r="U4264" s="55">
        <v>986778.36</v>
      </c>
      <c r="V4264" s="55">
        <v>1138758.9099999999</v>
      </c>
      <c r="W4264" s="55">
        <v>-151980.54999999999</v>
      </c>
      <c r="X4264" s="57">
        <v>-0.13</v>
      </c>
      <c r="Y4264" s="3" t="str">
        <f>IFERROR(VLOOKUP(A4264,'Pivot price tier'!$C$8:$L$2290,10,0),"")</f>
        <v xml:space="preserve"> </v>
      </c>
      <c r="Z4264" s="3" t="str">
        <f>IFERROR(VLOOKUP(A4264,'Pivot price tier by size'!$D$8:$M$2512,10,0),"")</f>
        <v xml:space="preserve"> </v>
      </c>
      <c r="AA4264" s="3" t="str">
        <f>IFERROR(VLOOKUP(A4264,'Pivot category'!$B$8:$I$2236,8,0),"")</f>
        <v xml:space="preserve"> </v>
      </c>
      <c r="AB4264" s="3" t="str">
        <f>IF(P4264&lt;$AC$1,"Bottom 5%","")</f>
        <v/>
      </c>
      <c r="AC4264"/>
      <c r="AD4264" t="s">
        <v>16510</v>
      </c>
      <c r="AE4264" t="s">
        <v>13853</v>
      </c>
    </row>
    <row r="4265" spans="1:31" hidden="1" x14ac:dyDescent="0.25">
      <c r="A4265" t="s">
        <v>15873</v>
      </c>
      <c r="B4265" t="s">
        <v>15874</v>
      </c>
      <c r="C4265" s="3" t="s">
        <v>32</v>
      </c>
      <c r="D4265" s="3" t="s">
        <v>4206</v>
      </c>
      <c r="E4265" s="3" t="s">
        <v>5101</v>
      </c>
      <c r="F4265" s="3">
        <v>5000</v>
      </c>
      <c r="G4265" s="34">
        <v>9.59</v>
      </c>
      <c r="H4265" s="3" t="s">
        <v>12403</v>
      </c>
      <c r="I4265" s="3" t="s">
        <v>17</v>
      </c>
      <c r="J4265" s="3" t="s">
        <v>8104</v>
      </c>
      <c r="K4265" s="3" t="s">
        <v>8111</v>
      </c>
      <c r="L4265" s="3" t="s">
        <v>8106</v>
      </c>
      <c r="M4265" s="26" t="s">
        <v>16689</v>
      </c>
      <c r="N4265"/>
      <c r="O4265" s="3">
        <v>1</v>
      </c>
      <c r="P4265" s="55">
        <v>15.99</v>
      </c>
      <c r="Q4265" s="55"/>
      <c r="R4265" s="55">
        <v>15.99</v>
      </c>
      <c r="S4265" s="57"/>
      <c r="T4265" s="55">
        <v>15.99</v>
      </c>
      <c r="U4265" s="55" t="s">
        <v>78</v>
      </c>
      <c r="V4265" s="55" t="s">
        <v>78</v>
      </c>
      <c r="W4265" s="55" t="s">
        <v>78</v>
      </c>
      <c r="X4265" s="57" t="s">
        <v>78</v>
      </c>
      <c r="Y4265" s="3" t="str">
        <f>IFERROR(VLOOKUP(A4265,'Pivot price tier'!$C$8:$L$2290,10,0),"")</f>
        <v/>
      </c>
      <c r="Z4265" s="3" t="str">
        <f>IFERROR(VLOOKUP(A4265,'Pivot price tier by size'!$D$8:$M$2512,10,0),"")</f>
        <v/>
      </c>
      <c r="AA4265" s="3" t="str">
        <f>IFERROR(VLOOKUP(A4265,'Pivot category'!$B$8:$I$2236,8,0),"")</f>
        <v/>
      </c>
      <c r="AB4265" s="3" t="str">
        <f>IF(P4265&lt;$AC$1,"Bottom 5%","")</f>
        <v>Bottom 5%</v>
      </c>
      <c r="AC4265"/>
      <c r="AD4265" t="s">
        <v>16512</v>
      </c>
      <c r="AE4265" t="s">
        <v>13902</v>
      </c>
    </row>
    <row r="4266" spans="1:31" hidden="1" x14ac:dyDescent="0.25">
      <c r="A4266" t="s">
        <v>5747</v>
      </c>
      <c r="B4266" t="s">
        <v>1820</v>
      </c>
      <c r="C4266" s="3" t="s">
        <v>32</v>
      </c>
      <c r="D4266" s="3" t="s">
        <v>4205</v>
      </c>
      <c r="E4266" s="3" t="s">
        <v>5101</v>
      </c>
      <c r="F4266" s="3">
        <v>1000</v>
      </c>
      <c r="G4266" s="34">
        <v>8.99</v>
      </c>
      <c r="H4266" s="3" t="s">
        <v>12403</v>
      </c>
      <c r="I4266" s="3" t="s">
        <v>17</v>
      </c>
      <c r="J4266" s="3" t="s">
        <v>8107</v>
      </c>
      <c r="K4266" s="3" t="s">
        <v>8103</v>
      </c>
      <c r="L4266" s="3" t="s">
        <v>8105</v>
      </c>
      <c r="M4266" s="26" t="s">
        <v>16689</v>
      </c>
      <c r="N4266"/>
      <c r="O4266" s="3" t="s">
        <v>78</v>
      </c>
      <c r="P4266" s="55">
        <v>323.64</v>
      </c>
      <c r="Q4266" s="55">
        <v>80.91</v>
      </c>
      <c r="R4266" s="55">
        <v>242.73</v>
      </c>
      <c r="S4266" s="57">
        <v>3</v>
      </c>
      <c r="T4266" s="55" t="s">
        <v>78</v>
      </c>
      <c r="U4266" s="55">
        <v>0</v>
      </c>
      <c r="V4266" s="55">
        <v>170.81</v>
      </c>
      <c r="W4266" s="55">
        <v>-170.81</v>
      </c>
      <c r="X4266" s="57">
        <v>-1</v>
      </c>
      <c r="Y4266" s="3" t="str">
        <f>IFERROR(VLOOKUP(A4266,'Pivot price tier'!$C$8:$L$2290,10,0),"")</f>
        <v/>
      </c>
      <c r="Z4266" s="3" t="str">
        <f>IFERROR(VLOOKUP(A4266,'Pivot price tier by size'!$D$8:$M$2512,10,0),"")</f>
        <v/>
      </c>
      <c r="AA4266" s="3" t="str">
        <f>IFERROR(VLOOKUP(A4266,'Pivot category'!$B$8:$I$2236,8,0),"")</f>
        <v/>
      </c>
      <c r="AB4266" s="3" t="str">
        <f>IF(P4266&lt;$AC$1,"Bottom 5%","")</f>
        <v>Bottom 5%</v>
      </c>
      <c r="AC4266"/>
      <c r="AD4266" t="s">
        <v>16512</v>
      </c>
      <c r="AE4266" t="s">
        <v>13902</v>
      </c>
    </row>
    <row r="4267" spans="1:31" hidden="1" x14ac:dyDescent="0.25">
      <c r="A4267" t="s">
        <v>10366</v>
      </c>
      <c r="B4267" t="s">
        <v>7434</v>
      </c>
      <c r="C4267" s="3" t="s">
        <v>36</v>
      </c>
      <c r="D4267" s="3" t="s">
        <v>8064</v>
      </c>
      <c r="E4267" s="3" t="s">
        <v>5053</v>
      </c>
      <c r="F4267" s="3">
        <v>5000</v>
      </c>
      <c r="G4267" s="34">
        <v>11.39</v>
      </c>
      <c r="H4267" s="3" t="s">
        <v>12403</v>
      </c>
      <c r="I4267" s="3" t="s">
        <v>17</v>
      </c>
      <c r="J4267" s="3" t="s">
        <v>8107</v>
      </c>
      <c r="K4267" s="3" t="s">
        <v>8111</v>
      </c>
      <c r="L4267" s="3" t="s">
        <v>8106</v>
      </c>
      <c r="M4267" s="26" t="s">
        <v>16689</v>
      </c>
      <c r="N4267"/>
      <c r="O4267" s="3" t="s">
        <v>78</v>
      </c>
      <c r="P4267" s="55">
        <v>68.34</v>
      </c>
      <c r="Q4267" s="55">
        <v>337.97</v>
      </c>
      <c r="R4267" s="55">
        <v>-269.63</v>
      </c>
      <c r="S4267" s="57">
        <v>-0.8</v>
      </c>
      <c r="T4267" s="55" t="s">
        <v>78</v>
      </c>
      <c r="U4267" s="55" t="s">
        <v>78</v>
      </c>
      <c r="V4267" s="55" t="s">
        <v>78</v>
      </c>
      <c r="W4267" s="55" t="s">
        <v>78</v>
      </c>
      <c r="X4267" s="57" t="s">
        <v>78</v>
      </c>
      <c r="Y4267" s="3" t="str">
        <f>IFERROR(VLOOKUP(A4267,'Pivot price tier'!$C$8:$L$2290,10,0),"")</f>
        <v/>
      </c>
      <c r="Z4267" s="3" t="str">
        <f>IFERROR(VLOOKUP(A4267,'Pivot price tier by size'!$D$8:$M$2512,10,0),"")</f>
        <v/>
      </c>
      <c r="AA4267" s="3" t="str">
        <f>IFERROR(VLOOKUP(A4267,'Pivot category'!$B$8:$I$2236,8,0),"")</f>
        <v/>
      </c>
      <c r="AB4267" s="3" t="str">
        <f>IF(P4267&lt;$AC$1,"Bottom 5%","")</f>
        <v>Bottom 5%</v>
      </c>
      <c r="AC4267"/>
      <c r="AD4267" t="s">
        <v>16512</v>
      </c>
      <c r="AE4267" t="s">
        <v>13902</v>
      </c>
    </row>
    <row r="4268" spans="1:31" hidden="1" x14ac:dyDescent="0.25">
      <c r="A4268" t="s">
        <v>10367</v>
      </c>
      <c r="B4268" t="s">
        <v>1821</v>
      </c>
      <c r="C4268" s="3" t="s">
        <v>32</v>
      </c>
      <c r="D4268" s="3" t="s">
        <v>4207</v>
      </c>
      <c r="E4268" s="3" t="s">
        <v>5101</v>
      </c>
      <c r="F4268" s="3">
        <v>5000</v>
      </c>
      <c r="G4268" s="34">
        <v>9.59</v>
      </c>
      <c r="H4268" s="3" t="s">
        <v>12403</v>
      </c>
      <c r="I4268" s="3" t="s">
        <v>19</v>
      </c>
      <c r="J4268" s="3" t="s">
        <v>8104</v>
      </c>
      <c r="K4268" s="3" t="s">
        <v>8111</v>
      </c>
      <c r="L4268" s="3" t="s">
        <v>8106</v>
      </c>
      <c r="M4268" s="26" t="s">
        <v>16689</v>
      </c>
      <c r="N4268"/>
      <c r="O4268" s="3">
        <v>1</v>
      </c>
      <c r="P4268" s="55">
        <v>0</v>
      </c>
      <c r="Q4268" s="55"/>
      <c r="R4268" s="55">
        <v>0</v>
      </c>
      <c r="S4268" s="57"/>
      <c r="T4268" s="55">
        <v>0</v>
      </c>
      <c r="U4268" s="55" t="s">
        <v>78</v>
      </c>
      <c r="V4268" s="55" t="s">
        <v>78</v>
      </c>
      <c r="W4268" s="55" t="s">
        <v>78</v>
      </c>
      <c r="X4268" s="57" t="s">
        <v>78</v>
      </c>
      <c r="Y4268" s="3" t="str">
        <f>IFERROR(VLOOKUP(A4268,'Pivot price tier'!$C$8:$L$2290,10,0),"")</f>
        <v/>
      </c>
      <c r="Z4268" s="3" t="str">
        <f>IFERROR(VLOOKUP(A4268,'Pivot price tier by size'!$D$8:$M$2512,10,0),"")</f>
        <v/>
      </c>
      <c r="AA4268" s="3" t="str">
        <f>IFERROR(VLOOKUP(A4268,'Pivot category'!$B$8:$I$2236,8,0),"")</f>
        <v/>
      </c>
      <c r="AB4268" s="3" t="str">
        <f>IF(P4268&lt;$AC$1,"Bottom 5%","")</f>
        <v>Bottom 5%</v>
      </c>
      <c r="AC4268"/>
      <c r="AD4268" t="s">
        <v>16512</v>
      </c>
      <c r="AE4268" t="s">
        <v>13902</v>
      </c>
    </row>
    <row r="4269" spans="1:31" hidden="1" x14ac:dyDescent="0.25">
      <c r="A4269" t="s">
        <v>14221</v>
      </c>
      <c r="B4269" t="s">
        <v>14222</v>
      </c>
      <c r="C4269" s="3" t="s">
        <v>32</v>
      </c>
      <c r="D4269" s="3" t="s">
        <v>4204</v>
      </c>
      <c r="E4269" s="3" t="s">
        <v>5101</v>
      </c>
      <c r="F4269" s="3">
        <v>5000</v>
      </c>
      <c r="G4269" s="34">
        <v>9.59</v>
      </c>
      <c r="H4269" s="3" t="s">
        <v>12</v>
      </c>
      <c r="I4269" s="3" t="s">
        <v>13</v>
      </c>
      <c r="J4269" s="3" t="s">
        <v>8107</v>
      </c>
      <c r="K4269" s="3" t="s">
        <v>8111</v>
      </c>
      <c r="L4269" s="3" t="s">
        <v>8106</v>
      </c>
      <c r="M4269" s="26">
        <v>45658</v>
      </c>
      <c r="N4269"/>
      <c r="O4269" s="3">
        <v>1</v>
      </c>
      <c r="P4269" s="55"/>
      <c r="Q4269" s="55">
        <v>9.59</v>
      </c>
      <c r="R4269" s="55">
        <v>-9.59</v>
      </c>
      <c r="S4269" s="57">
        <v>-1</v>
      </c>
      <c r="T4269" s="55">
        <v>0</v>
      </c>
      <c r="U4269" s="55" t="s">
        <v>78</v>
      </c>
      <c r="V4269" s="55" t="s">
        <v>78</v>
      </c>
      <c r="W4269" s="55" t="s">
        <v>78</v>
      </c>
      <c r="X4269" s="57" t="s">
        <v>78</v>
      </c>
      <c r="Y4269" s="3" t="str">
        <f>IFERROR(VLOOKUP(A4269,'Pivot price tier'!$C$8:$L$2290,10,0),"")</f>
        <v/>
      </c>
      <c r="Z4269" s="3" t="str">
        <f>IFERROR(VLOOKUP(A4269,'Pivot price tier by size'!$D$8:$M$2512,10,0),"")</f>
        <v/>
      </c>
      <c r="AA4269" s="3" t="str">
        <f>IFERROR(VLOOKUP(A4269,'Pivot category'!$B$8:$I$2236,8,0),"")</f>
        <v/>
      </c>
      <c r="AB4269" s="3" t="str">
        <f>IF(P4269&lt;$AC$1,"Bottom 5%","")</f>
        <v>Bottom 5%</v>
      </c>
      <c r="AC4269"/>
      <c r="AD4269" t="s">
        <v>16512</v>
      </c>
      <c r="AE4269" t="s">
        <v>13902</v>
      </c>
    </row>
    <row r="4270" spans="1:31" x14ac:dyDescent="0.25">
      <c r="A4270" t="s">
        <v>7552</v>
      </c>
      <c r="B4270" t="s">
        <v>1944</v>
      </c>
      <c r="C4270" s="3" t="s">
        <v>38</v>
      </c>
      <c r="D4270" s="3" t="s">
        <v>4337</v>
      </c>
      <c r="E4270" s="3" t="s">
        <v>5053</v>
      </c>
      <c r="F4270" s="3">
        <v>1000</v>
      </c>
      <c r="G4270" s="34">
        <v>13.99</v>
      </c>
      <c r="H4270" s="3" t="s">
        <v>28</v>
      </c>
      <c r="I4270" s="3" t="s">
        <v>13</v>
      </c>
      <c r="J4270" s="3" t="s">
        <v>8102</v>
      </c>
      <c r="K4270" s="3" t="s">
        <v>8103</v>
      </c>
      <c r="L4270" s="3" t="s">
        <v>68</v>
      </c>
      <c r="M4270" s="26" t="s">
        <v>16689</v>
      </c>
      <c r="N4270"/>
      <c r="O4270" s="3">
        <v>158</v>
      </c>
      <c r="P4270" s="55">
        <v>805586.17</v>
      </c>
      <c r="Q4270" s="55">
        <v>857327.35</v>
      </c>
      <c r="R4270" s="55">
        <v>-51741.18</v>
      </c>
      <c r="S4270" s="57">
        <v>-0.06</v>
      </c>
      <c r="T4270" s="55">
        <v>5098.6466455696209</v>
      </c>
      <c r="U4270" s="55">
        <v>841932.19</v>
      </c>
      <c r="V4270" s="55">
        <v>791994.08</v>
      </c>
      <c r="W4270" s="55">
        <v>49938.11</v>
      </c>
      <c r="X4270" s="57">
        <v>0.06</v>
      </c>
      <c r="Y4270" s="3" t="str">
        <f>IFERROR(VLOOKUP(A4270,'Pivot price tier'!$C$8:$L$2290,10,0),"")</f>
        <v xml:space="preserve"> </v>
      </c>
      <c r="Z4270" s="3" t="str">
        <f>IFERROR(VLOOKUP(A4270,'Pivot price tier by size'!$D$8:$M$2512,10,0),"")</f>
        <v xml:space="preserve"> </v>
      </c>
      <c r="AA4270" s="3" t="str">
        <f>IFERROR(VLOOKUP(A4270,'Pivot category'!$B$8:$I$2236,8,0),"")</f>
        <v xml:space="preserve"> </v>
      </c>
      <c r="AB4270" s="3" t="str">
        <f>IF(P4270&lt;$AC$1,"Bottom 5%","")</f>
        <v/>
      </c>
      <c r="AC4270"/>
      <c r="AD4270" t="s">
        <v>16510</v>
      </c>
      <c r="AE4270" t="s">
        <v>13853</v>
      </c>
    </row>
    <row r="4271" spans="1:31" hidden="1" x14ac:dyDescent="0.25">
      <c r="A4271" t="s">
        <v>15275</v>
      </c>
      <c r="B4271" t="s">
        <v>15276</v>
      </c>
      <c r="C4271" s="3" t="s">
        <v>32</v>
      </c>
      <c r="D4271" s="3" t="s">
        <v>14125</v>
      </c>
      <c r="E4271" s="3" t="s">
        <v>5053</v>
      </c>
      <c r="F4271" s="3">
        <v>10000</v>
      </c>
      <c r="G4271" s="34">
        <v>249.99</v>
      </c>
      <c r="H4271" s="3" t="s">
        <v>27</v>
      </c>
      <c r="I4271" s="3" t="s">
        <v>74</v>
      </c>
      <c r="J4271" s="3" t="s">
        <v>8107</v>
      </c>
      <c r="K4271" s="3" t="s">
        <v>8103</v>
      </c>
      <c r="L4271" s="3" t="s">
        <v>68</v>
      </c>
      <c r="M4271" s="26">
        <v>45870</v>
      </c>
      <c r="N4271"/>
      <c r="O4271" s="3">
        <v>1</v>
      </c>
      <c r="P4271" s="55">
        <v>499.98</v>
      </c>
      <c r="Q4271" s="55"/>
      <c r="R4271" s="55">
        <v>499.98</v>
      </c>
      <c r="S4271" s="57"/>
      <c r="T4271" s="55">
        <v>499.98</v>
      </c>
      <c r="U4271" s="55">
        <v>749.97</v>
      </c>
      <c r="V4271" s="55">
        <v>3749.85</v>
      </c>
      <c r="W4271" s="55">
        <v>-2999.88</v>
      </c>
      <c r="X4271" s="57">
        <v>-0.8</v>
      </c>
      <c r="Y4271" s="3" t="str">
        <f>IFERROR(VLOOKUP(A4271,'Pivot price tier'!$C$8:$L$2290,10,0),"")</f>
        <v xml:space="preserve"> </v>
      </c>
      <c r="Z4271" s="3" t="str">
        <f>IFERROR(VLOOKUP(A4271,'Pivot price tier by size'!$D$8:$M$2512,10,0),"")</f>
        <v xml:space="preserve"> </v>
      </c>
      <c r="AA4271" s="3" t="str">
        <f>IFERROR(VLOOKUP(A4271,'Pivot category'!$B$8:$I$2236,8,0),"")</f>
        <v>X</v>
      </c>
      <c r="AB4271" s="3" t="str">
        <f>IF(P4271&lt;$AC$1,"Bottom 5%","")</f>
        <v>Bottom 5%</v>
      </c>
      <c r="AC4271"/>
      <c r="AD4271" t="s">
        <v>16510</v>
      </c>
      <c r="AE4271" t="s">
        <v>13853</v>
      </c>
    </row>
    <row r="4272" spans="1:31" x14ac:dyDescent="0.25">
      <c r="A4272" t="s">
        <v>7665</v>
      </c>
      <c r="B4272" t="s">
        <v>1942</v>
      </c>
      <c r="C4272" s="3" t="s">
        <v>38</v>
      </c>
      <c r="D4272" s="3" t="s">
        <v>4335</v>
      </c>
      <c r="E4272" s="3" t="s">
        <v>5053</v>
      </c>
      <c r="F4272" s="3">
        <v>1000</v>
      </c>
      <c r="G4272" s="34">
        <v>13.99</v>
      </c>
      <c r="H4272" s="3" t="s">
        <v>28</v>
      </c>
      <c r="I4272" s="3" t="s">
        <v>13</v>
      </c>
      <c r="J4272" s="3" t="s">
        <v>8102</v>
      </c>
      <c r="K4272" s="3" t="s">
        <v>8103</v>
      </c>
      <c r="L4272" s="3" t="s">
        <v>68</v>
      </c>
      <c r="M4272" s="26" t="s">
        <v>16689</v>
      </c>
      <c r="N4272"/>
      <c r="O4272" s="3">
        <v>152</v>
      </c>
      <c r="P4272" s="55">
        <v>335524.96000000002</v>
      </c>
      <c r="Q4272" s="55">
        <v>349127.51</v>
      </c>
      <c r="R4272" s="55">
        <v>-13602.55</v>
      </c>
      <c r="S4272" s="57">
        <v>-0.04</v>
      </c>
      <c r="T4272" s="55">
        <v>2207.4010526315792</v>
      </c>
      <c r="U4272" s="55">
        <v>168105.67</v>
      </c>
      <c r="V4272" s="55">
        <v>156579.84</v>
      </c>
      <c r="W4272" s="55">
        <v>11525.83</v>
      </c>
      <c r="X4272" s="57">
        <v>7.0000000000000007E-2</v>
      </c>
      <c r="Y4272" s="3" t="str">
        <f>IFERROR(VLOOKUP(A4272,'Pivot price tier'!$C$8:$L$2290,10,0),"")</f>
        <v xml:space="preserve"> </v>
      </c>
      <c r="Z4272" s="3" t="str">
        <f>IFERROR(VLOOKUP(A4272,'Pivot price tier by size'!$D$8:$M$2512,10,0),"")</f>
        <v xml:space="preserve"> </v>
      </c>
      <c r="AA4272" s="3" t="str">
        <f>IFERROR(VLOOKUP(A4272,'Pivot category'!$B$8:$I$2236,8,0),"")</f>
        <v xml:space="preserve"> </v>
      </c>
      <c r="AB4272" s="3" t="str">
        <f>IF(P4272&lt;$AC$1,"Bottom 5%","")</f>
        <v/>
      </c>
      <c r="AC4272"/>
      <c r="AD4272" t="s">
        <v>16510</v>
      </c>
      <c r="AE4272" t="s">
        <v>13853</v>
      </c>
    </row>
    <row r="4273" spans="1:31" x14ac:dyDescent="0.25">
      <c r="A4273" t="s">
        <v>6762</v>
      </c>
      <c r="B4273" t="s">
        <v>1945</v>
      </c>
      <c r="C4273" s="3" t="s">
        <v>34</v>
      </c>
      <c r="D4273" s="3" t="s">
        <v>4338</v>
      </c>
      <c r="E4273" s="3" t="s">
        <v>5053</v>
      </c>
      <c r="F4273" s="3">
        <v>1000</v>
      </c>
      <c r="G4273" s="34">
        <v>3.99</v>
      </c>
      <c r="H4273" s="3" t="s">
        <v>28</v>
      </c>
      <c r="I4273" s="3" t="s">
        <v>13</v>
      </c>
      <c r="J4273" s="3" t="s">
        <v>8102</v>
      </c>
      <c r="K4273" s="3" t="s">
        <v>8103</v>
      </c>
      <c r="L4273" s="3" t="s">
        <v>68</v>
      </c>
      <c r="M4273" s="26" t="s">
        <v>16689</v>
      </c>
      <c r="N4273"/>
      <c r="O4273" s="3">
        <v>157</v>
      </c>
      <c r="P4273" s="55">
        <v>161455.35</v>
      </c>
      <c r="Q4273" s="55">
        <v>190597.14</v>
      </c>
      <c r="R4273" s="55">
        <v>-29141.79</v>
      </c>
      <c r="S4273" s="57">
        <v>-0.15</v>
      </c>
      <c r="T4273" s="55">
        <v>1028.3780254777071</v>
      </c>
      <c r="U4273" s="55">
        <v>584778.39</v>
      </c>
      <c r="V4273" s="55">
        <v>637901.02</v>
      </c>
      <c r="W4273" s="55">
        <v>-53122.63</v>
      </c>
      <c r="X4273" s="57">
        <v>-0.08</v>
      </c>
      <c r="Y4273" s="3" t="str">
        <f>IFERROR(VLOOKUP(A4273,'Pivot price tier'!$C$8:$L$2290,10,0),"")</f>
        <v xml:space="preserve"> </v>
      </c>
      <c r="Z4273" s="3" t="str">
        <f>IFERROR(VLOOKUP(A4273,'Pivot price tier by size'!$D$8:$M$2512,10,0),"")</f>
        <v xml:space="preserve"> </v>
      </c>
      <c r="AA4273" s="3" t="str">
        <f>IFERROR(VLOOKUP(A4273,'Pivot category'!$B$8:$I$2236,8,0),"")</f>
        <v xml:space="preserve"> </v>
      </c>
      <c r="AB4273" s="3" t="str">
        <f>IF(P4273&lt;$AC$1,"Bottom 5%","")</f>
        <v/>
      </c>
      <c r="AC4273"/>
      <c r="AD4273" t="s">
        <v>16510</v>
      </c>
      <c r="AE4273" t="s">
        <v>13853</v>
      </c>
    </row>
    <row r="4274" spans="1:31" hidden="1" x14ac:dyDescent="0.25">
      <c r="A4274" t="s">
        <v>6037</v>
      </c>
      <c r="B4274" t="s">
        <v>1823</v>
      </c>
      <c r="C4274" s="3" t="s">
        <v>32</v>
      </c>
      <c r="D4274" s="3" t="s">
        <v>4209</v>
      </c>
      <c r="E4274" s="3" t="s">
        <v>5053</v>
      </c>
      <c r="F4274" s="3">
        <v>4000</v>
      </c>
      <c r="G4274" s="34">
        <v>13.78</v>
      </c>
      <c r="H4274" s="3" t="s">
        <v>26</v>
      </c>
      <c r="I4274" s="3" t="s">
        <v>19</v>
      </c>
      <c r="J4274" s="3" t="s">
        <v>8104</v>
      </c>
      <c r="K4274" s="3" t="s">
        <v>8111</v>
      </c>
      <c r="L4274" s="3" t="s">
        <v>8108</v>
      </c>
      <c r="M4274" s="26" t="s">
        <v>16689</v>
      </c>
      <c r="N4274"/>
      <c r="O4274" s="3" t="s">
        <v>78</v>
      </c>
      <c r="P4274" s="55"/>
      <c r="Q4274" s="55">
        <v>243.48</v>
      </c>
      <c r="R4274" s="55">
        <v>-243.48</v>
      </c>
      <c r="S4274" s="57">
        <v>-1</v>
      </c>
      <c r="T4274" s="55" t="s">
        <v>78</v>
      </c>
      <c r="U4274" s="55" t="s">
        <v>78</v>
      </c>
      <c r="V4274" s="55" t="s">
        <v>78</v>
      </c>
      <c r="W4274" s="55" t="s">
        <v>78</v>
      </c>
      <c r="X4274" s="57" t="s">
        <v>78</v>
      </c>
      <c r="Y4274" s="3" t="str">
        <f>IFERROR(VLOOKUP(A4274,'Pivot price tier'!$C$8:$L$2290,10,0),"")</f>
        <v/>
      </c>
      <c r="Z4274" s="3" t="str">
        <f>IFERROR(VLOOKUP(A4274,'Pivot price tier by size'!$D$8:$M$2512,10,0),"")</f>
        <v/>
      </c>
      <c r="AA4274" s="3" t="str">
        <f>IFERROR(VLOOKUP(A4274,'Pivot category'!$B$8:$I$2236,8,0),"")</f>
        <v/>
      </c>
      <c r="AB4274" s="3" t="str">
        <f>IF(P4274&lt;$AC$1,"Bottom 5%","")</f>
        <v>Bottom 5%</v>
      </c>
      <c r="AC4274"/>
      <c r="AD4274" t="s">
        <v>16512</v>
      </c>
      <c r="AE4274" t="s">
        <v>13866</v>
      </c>
    </row>
    <row r="4275" spans="1:31" x14ac:dyDescent="0.25">
      <c r="A4275" t="s">
        <v>5843</v>
      </c>
      <c r="B4275" t="s">
        <v>1947</v>
      </c>
      <c r="C4275" s="3" t="s">
        <v>32</v>
      </c>
      <c r="D4275" s="3" t="s">
        <v>4340</v>
      </c>
      <c r="E4275" s="3" t="s">
        <v>5053</v>
      </c>
      <c r="F4275" s="3">
        <v>1000</v>
      </c>
      <c r="G4275" s="34">
        <v>7.49</v>
      </c>
      <c r="H4275" s="3" t="s">
        <v>28</v>
      </c>
      <c r="I4275" s="3" t="s">
        <v>13</v>
      </c>
      <c r="J4275" s="3" t="s">
        <v>8102</v>
      </c>
      <c r="K4275" s="3" t="s">
        <v>8103</v>
      </c>
      <c r="L4275" s="3" t="s">
        <v>68</v>
      </c>
      <c r="M4275" s="26" t="s">
        <v>16689</v>
      </c>
      <c r="N4275"/>
      <c r="O4275" s="3">
        <v>99</v>
      </c>
      <c r="P4275" s="55">
        <v>113930.39</v>
      </c>
      <c r="Q4275" s="55">
        <v>116149.83</v>
      </c>
      <c r="R4275" s="55">
        <v>-2219.44</v>
      </c>
      <c r="S4275" s="57">
        <v>-0.02</v>
      </c>
      <c r="T4275" s="55">
        <v>1150.8120202020202</v>
      </c>
      <c r="U4275" s="55">
        <v>297772.44</v>
      </c>
      <c r="V4275" s="55">
        <v>269730.94</v>
      </c>
      <c r="W4275" s="55">
        <v>28041.5</v>
      </c>
      <c r="X4275" s="57">
        <v>0.1</v>
      </c>
      <c r="Y4275" s="3" t="str">
        <f>IFERROR(VLOOKUP(A4275,'Pivot price tier'!$C$8:$L$2290,10,0),"")</f>
        <v xml:space="preserve"> </v>
      </c>
      <c r="Z4275" s="3" t="str">
        <f>IFERROR(VLOOKUP(A4275,'Pivot price tier by size'!$D$8:$M$2512,10,0),"")</f>
        <v xml:space="preserve"> </v>
      </c>
      <c r="AA4275" s="3" t="str">
        <f>IFERROR(VLOOKUP(A4275,'Pivot category'!$B$8:$I$2236,8,0),"")</f>
        <v xml:space="preserve"> </v>
      </c>
      <c r="AB4275" s="3" t="str">
        <f>IF(P4275&lt;$AC$1,"Bottom 5%","")</f>
        <v/>
      </c>
      <c r="AC4275"/>
      <c r="AD4275" t="s">
        <v>16510</v>
      </c>
      <c r="AE4275" t="s">
        <v>13853</v>
      </c>
    </row>
    <row r="4276" spans="1:31" hidden="1" x14ac:dyDescent="0.25">
      <c r="A4276" t="s">
        <v>7365</v>
      </c>
      <c r="B4276" t="s">
        <v>1824</v>
      </c>
      <c r="C4276" s="3" t="s">
        <v>36</v>
      </c>
      <c r="D4276" s="3" t="s">
        <v>4210</v>
      </c>
      <c r="E4276" s="3">
        <v>0</v>
      </c>
      <c r="F4276" s="3">
        <v>2000</v>
      </c>
      <c r="G4276" s="34">
        <v>4.1900000000000004</v>
      </c>
      <c r="H4276" s="3" t="s">
        <v>54</v>
      </c>
      <c r="I4276" s="3" t="s">
        <v>54</v>
      </c>
      <c r="J4276" s="3" t="s">
        <v>8107</v>
      </c>
      <c r="K4276" s="3" t="s">
        <v>8103</v>
      </c>
      <c r="L4276" s="3" t="s">
        <v>8106</v>
      </c>
      <c r="M4276" s="26" t="s">
        <v>16689</v>
      </c>
      <c r="N4276"/>
      <c r="O4276" s="3">
        <v>3</v>
      </c>
      <c r="P4276" s="55">
        <v>191.41</v>
      </c>
      <c r="Q4276" s="55">
        <v>559.20000000000005</v>
      </c>
      <c r="R4276" s="55">
        <v>-367.79</v>
      </c>
      <c r="S4276" s="57">
        <v>-0.66</v>
      </c>
      <c r="T4276" s="55">
        <v>63.803333333333335</v>
      </c>
      <c r="U4276" s="55" t="s">
        <v>78</v>
      </c>
      <c r="V4276" s="55" t="s">
        <v>78</v>
      </c>
      <c r="W4276" s="55" t="s">
        <v>78</v>
      </c>
      <c r="X4276" s="57" t="s">
        <v>78</v>
      </c>
      <c r="Y4276" s="3" t="str">
        <f>IFERROR(VLOOKUP(A4276,'Pivot price tier'!$C$8:$L$2290,10,0),"")</f>
        <v/>
      </c>
      <c r="Z4276" s="3" t="str">
        <f>IFERROR(VLOOKUP(A4276,'Pivot price tier by size'!$D$8:$M$2512,10,0),"")</f>
        <v/>
      </c>
      <c r="AA4276" s="3" t="str">
        <f>IFERROR(VLOOKUP(A4276,'Pivot category'!$B$8:$I$2236,8,0),"")</f>
        <v/>
      </c>
      <c r="AB4276" s="3" t="str">
        <f>IF(P4276&lt;$AC$1,"Bottom 5%","")</f>
        <v>Bottom 5%</v>
      </c>
      <c r="AC4276"/>
      <c r="AD4276" t="s">
        <v>11018</v>
      </c>
      <c r="AE4276" t="s">
        <v>13876</v>
      </c>
    </row>
    <row r="4277" spans="1:31" hidden="1" x14ac:dyDescent="0.25">
      <c r="A4277" t="s">
        <v>7890</v>
      </c>
      <c r="B4277" t="s">
        <v>1825</v>
      </c>
      <c r="C4277" s="3" t="s">
        <v>77</v>
      </c>
      <c r="D4277" s="3" t="s">
        <v>4211</v>
      </c>
      <c r="E4277" s="3">
        <v>0</v>
      </c>
      <c r="F4277" s="3">
        <v>2000</v>
      </c>
      <c r="G4277" s="34">
        <v>10.79</v>
      </c>
      <c r="H4277" s="3" t="s">
        <v>54</v>
      </c>
      <c r="I4277" s="3" t="s">
        <v>54</v>
      </c>
      <c r="J4277" s="3" t="s">
        <v>8107</v>
      </c>
      <c r="K4277" s="3" t="s">
        <v>8103</v>
      </c>
      <c r="L4277" s="3" t="s">
        <v>8108</v>
      </c>
      <c r="M4277" s="26" t="s">
        <v>16689</v>
      </c>
      <c r="N4277"/>
      <c r="O4277" s="3">
        <v>13</v>
      </c>
      <c r="P4277" s="55">
        <v>75.53</v>
      </c>
      <c r="Q4277" s="55">
        <v>140.30000000000001</v>
      </c>
      <c r="R4277" s="55">
        <v>-64.77</v>
      </c>
      <c r="S4277" s="57">
        <v>-0.46</v>
      </c>
      <c r="T4277" s="55">
        <v>5.8100000000000005</v>
      </c>
      <c r="U4277" s="55" t="s">
        <v>78</v>
      </c>
      <c r="V4277" s="55" t="s">
        <v>78</v>
      </c>
      <c r="W4277" s="55" t="s">
        <v>78</v>
      </c>
      <c r="X4277" s="57" t="s">
        <v>78</v>
      </c>
      <c r="Y4277" s="3" t="str">
        <f>IFERROR(VLOOKUP(A4277,'Pivot price tier'!$C$8:$L$2290,10,0),"")</f>
        <v/>
      </c>
      <c r="Z4277" s="3" t="str">
        <f>IFERROR(VLOOKUP(A4277,'Pivot price tier by size'!$D$8:$M$2512,10,0),"")</f>
        <v/>
      </c>
      <c r="AA4277" s="3" t="str">
        <f>IFERROR(VLOOKUP(A4277,'Pivot category'!$B$8:$I$2236,8,0),"")</f>
        <v/>
      </c>
      <c r="AB4277" s="3" t="str">
        <f>IF(P4277&lt;$AC$1,"Bottom 5%","")</f>
        <v>Bottom 5%</v>
      </c>
      <c r="AC4277"/>
      <c r="AD4277" t="s">
        <v>11018</v>
      </c>
      <c r="AE4277" t="s">
        <v>13876</v>
      </c>
    </row>
    <row r="4278" spans="1:31" hidden="1" x14ac:dyDescent="0.25">
      <c r="A4278" t="s">
        <v>6923</v>
      </c>
      <c r="B4278" t="s">
        <v>1826</v>
      </c>
      <c r="C4278" s="3" t="s">
        <v>34</v>
      </c>
      <c r="D4278" s="3" t="s">
        <v>4212</v>
      </c>
      <c r="E4278" s="3">
        <v>0</v>
      </c>
      <c r="F4278" s="3">
        <v>2000</v>
      </c>
      <c r="G4278" s="34">
        <v>1.79</v>
      </c>
      <c r="H4278" s="3" t="s">
        <v>54</v>
      </c>
      <c r="I4278" s="3" t="s">
        <v>54</v>
      </c>
      <c r="J4278" s="3" t="s">
        <v>8107</v>
      </c>
      <c r="K4278" s="3" t="s">
        <v>8103</v>
      </c>
      <c r="L4278" s="3" t="s">
        <v>8108</v>
      </c>
      <c r="M4278" s="26" t="s">
        <v>16689</v>
      </c>
      <c r="N4278"/>
      <c r="O4278" s="3" t="s">
        <v>78</v>
      </c>
      <c r="P4278" s="55"/>
      <c r="Q4278" s="55">
        <v>66.23</v>
      </c>
      <c r="R4278" s="55">
        <v>-66.23</v>
      </c>
      <c r="S4278" s="57">
        <v>-1</v>
      </c>
      <c r="T4278" s="55" t="s">
        <v>78</v>
      </c>
      <c r="U4278" s="55" t="s">
        <v>78</v>
      </c>
      <c r="V4278" s="55" t="s">
        <v>78</v>
      </c>
      <c r="W4278" s="55" t="s">
        <v>78</v>
      </c>
      <c r="X4278" s="57" t="s">
        <v>78</v>
      </c>
      <c r="Y4278" s="3" t="str">
        <f>IFERROR(VLOOKUP(A4278,'Pivot price tier'!$C$8:$L$2290,10,0),"")</f>
        <v/>
      </c>
      <c r="Z4278" s="3" t="str">
        <f>IFERROR(VLOOKUP(A4278,'Pivot price tier by size'!$D$8:$M$2512,10,0),"")</f>
        <v/>
      </c>
      <c r="AA4278" s="3" t="str">
        <f>IFERROR(VLOOKUP(A4278,'Pivot category'!$B$8:$I$2236,8,0),"")</f>
        <v/>
      </c>
      <c r="AB4278" s="3" t="str">
        <f>IF(P4278&lt;$AC$1,"Bottom 5%","")</f>
        <v>Bottom 5%</v>
      </c>
      <c r="AC4278"/>
      <c r="AD4278" t="s">
        <v>11018</v>
      </c>
      <c r="AE4278" t="s">
        <v>13876</v>
      </c>
    </row>
    <row r="4279" spans="1:31" x14ac:dyDescent="0.25">
      <c r="A4279" t="s">
        <v>13559</v>
      </c>
      <c r="B4279" t="s">
        <v>13560</v>
      </c>
      <c r="C4279" s="3" t="s">
        <v>38</v>
      </c>
      <c r="D4279" s="3" t="s">
        <v>13628</v>
      </c>
      <c r="E4279" s="3">
        <v>0</v>
      </c>
      <c r="F4279" s="3">
        <v>7000</v>
      </c>
      <c r="G4279" s="34">
        <v>49.99</v>
      </c>
      <c r="H4279" s="3" t="s">
        <v>29</v>
      </c>
      <c r="I4279" s="3" t="s">
        <v>21</v>
      </c>
      <c r="J4279" s="3" t="s">
        <v>8102</v>
      </c>
      <c r="K4279" s="3" t="s">
        <v>8103</v>
      </c>
      <c r="L4279" s="3" t="s">
        <v>68</v>
      </c>
      <c r="M4279" s="26">
        <v>45597</v>
      </c>
      <c r="N4279"/>
      <c r="O4279" s="3">
        <v>83</v>
      </c>
      <c r="P4279" s="55">
        <v>119065.60000000001</v>
      </c>
      <c r="Q4279" s="55">
        <v>58397.02</v>
      </c>
      <c r="R4279" s="55">
        <v>60668.58</v>
      </c>
      <c r="S4279" s="57">
        <v>1.04</v>
      </c>
      <c r="T4279" s="55">
        <v>1434.5253012048192</v>
      </c>
      <c r="U4279" s="55">
        <v>18041.310000000001</v>
      </c>
      <c r="V4279" s="55">
        <v>8323.15</v>
      </c>
      <c r="W4279" s="55">
        <v>9718.16</v>
      </c>
      <c r="X4279" s="57">
        <v>1.17</v>
      </c>
      <c r="Y4279" s="3" t="str">
        <f>IFERROR(VLOOKUP(A4279,'Pivot price tier'!$C$8:$L$2290,10,0),"")</f>
        <v xml:space="preserve"> </v>
      </c>
      <c r="Z4279" s="3" t="str">
        <f>IFERROR(VLOOKUP(A4279,'Pivot price tier by size'!$D$8:$M$2512,10,0),"")</f>
        <v xml:space="preserve"> </v>
      </c>
      <c r="AA4279" s="3" t="str">
        <f>IFERROR(VLOOKUP(A4279,'Pivot category'!$B$8:$I$2236,8,0),"")</f>
        <v xml:space="preserve"> </v>
      </c>
      <c r="AB4279" s="3" t="str">
        <f>IF(P4279&lt;$AC$1,"Bottom 5%","")</f>
        <v/>
      </c>
      <c r="AC4279"/>
      <c r="AD4279" t="s">
        <v>16511</v>
      </c>
      <c r="AE4279" t="s">
        <v>13865</v>
      </c>
    </row>
    <row r="4280" spans="1:31" hidden="1" x14ac:dyDescent="0.25">
      <c r="A4280" t="s">
        <v>6681</v>
      </c>
      <c r="B4280" t="s">
        <v>5110</v>
      </c>
      <c r="C4280" s="3" t="s">
        <v>32</v>
      </c>
      <c r="D4280" s="3" t="s">
        <v>5074</v>
      </c>
      <c r="E4280" s="3" t="s">
        <v>5053</v>
      </c>
      <c r="F4280" s="3">
        <v>9000</v>
      </c>
      <c r="G4280" s="34">
        <v>22.19</v>
      </c>
      <c r="H4280" s="3" t="s">
        <v>12</v>
      </c>
      <c r="I4280" s="3" t="s">
        <v>21</v>
      </c>
      <c r="J4280" s="3" t="s">
        <v>8107</v>
      </c>
      <c r="K4280" s="3" t="s">
        <v>8111</v>
      </c>
      <c r="L4280" s="3" t="s">
        <v>8106</v>
      </c>
      <c r="M4280" s="26" t="s">
        <v>16689</v>
      </c>
      <c r="N4280"/>
      <c r="O4280" s="3">
        <v>1</v>
      </c>
      <c r="P4280" s="55">
        <v>399.42</v>
      </c>
      <c r="Q4280" s="55">
        <v>155.33000000000001</v>
      </c>
      <c r="R4280" s="55">
        <v>244.09</v>
      </c>
      <c r="S4280" s="57">
        <v>1.57</v>
      </c>
      <c r="T4280" s="55">
        <v>399.42</v>
      </c>
      <c r="U4280" s="55" t="s">
        <v>78</v>
      </c>
      <c r="V4280" s="55" t="s">
        <v>78</v>
      </c>
      <c r="W4280" s="55" t="s">
        <v>78</v>
      </c>
      <c r="X4280" s="57" t="s">
        <v>78</v>
      </c>
      <c r="Y4280" s="3" t="str">
        <f>IFERROR(VLOOKUP(A4280,'Pivot price tier'!$C$8:$L$2290,10,0),"")</f>
        <v/>
      </c>
      <c r="Z4280" s="3" t="str">
        <f>IFERROR(VLOOKUP(A4280,'Pivot price tier by size'!$D$8:$M$2512,10,0),"")</f>
        <v/>
      </c>
      <c r="AA4280" s="3" t="str">
        <f>IFERROR(VLOOKUP(A4280,'Pivot category'!$B$8:$I$2236,8,0),"")</f>
        <v/>
      </c>
      <c r="AB4280" s="3" t="str">
        <f>IF(P4280&lt;$AC$1,"Bottom 5%","")</f>
        <v>Bottom 5%</v>
      </c>
      <c r="AC4280"/>
      <c r="AD4280" t="s">
        <v>11021</v>
      </c>
      <c r="AE4280" t="s">
        <v>16535</v>
      </c>
    </row>
    <row r="4281" spans="1:31" x14ac:dyDescent="0.25">
      <c r="A4281" t="s">
        <v>8326</v>
      </c>
      <c r="B4281" t="s">
        <v>8325</v>
      </c>
      <c r="C4281" s="3" t="s">
        <v>34</v>
      </c>
      <c r="D4281" s="3" t="s">
        <v>8234</v>
      </c>
      <c r="E4281" s="3">
        <v>0</v>
      </c>
      <c r="F4281" s="3">
        <v>7000</v>
      </c>
      <c r="G4281" s="34">
        <v>15.99</v>
      </c>
      <c r="H4281" s="3" t="s">
        <v>29</v>
      </c>
      <c r="I4281" s="3" t="s">
        <v>21</v>
      </c>
      <c r="J4281" s="3" t="s">
        <v>8102</v>
      </c>
      <c r="K4281" s="3" t="s">
        <v>8103</v>
      </c>
      <c r="L4281" s="3" t="s">
        <v>68</v>
      </c>
      <c r="M4281" s="26" t="s">
        <v>16689</v>
      </c>
      <c r="N4281"/>
      <c r="O4281" s="3">
        <v>141</v>
      </c>
      <c r="P4281" s="55">
        <v>124706.01</v>
      </c>
      <c r="Q4281" s="55">
        <v>156078.39000000001</v>
      </c>
      <c r="R4281" s="55">
        <v>-31372.38</v>
      </c>
      <c r="S4281" s="57">
        <v>-0.2</v>
      </c>
      <c r="T4281" s="55">
        <v>884.43978723404257</v>
      </c>
      <c r="U4281" s="55">
        <v>164968.82999999999</v>
      </c>
      <c r="V4281" s="55">
        <v>194390.43</v>
      </c>
      <c r="W4281" s="55">
        <v>-29421.599999999999</v>
      </c>
      <c r="X4281" s="57">
        <v>-0.15</v>
      </c>
      <c r="Y4281" s="3" t="str">
        <f>IFERROR(VLOOKUP(A4281,'Pivot price tier'!$C$8:$L$2290,10,0),"")</f>
        <v xml:space="preserve"> </v>
      </c>
      <c r="Z4281" s="3" t="str">
        <f>IFERROR(VLOOKUP(A4281,'Pivot price tier by size'!$D$8:$M$2512,10,0),"")</f>
        <v xml:space="preserve"> </v>
      </c>
      <c r="AA4281" s="3" t="str">
        <f>IFERROR(VLOOKUP(A4281,'Pivot category'!$B$8:$I$2236,8,0),"")</f>
        <v xml:space="preserve"> </v>
      </c>
      <c r="AB4281" s="3" t="str">
        <f>IF(P4281&lt;$AC$1,"Bottom 5%","")</f>
        <v/>
      </c>
      <c r="AC4281"/>
      <c r="AD4281" t="s">
        <v>16511</v>
      </c>
      <c r="AE4281" t="s">
        <v>13865</v>
      </c>
    </row>
    <row r="4282" spans="1:31" hidden="1" x14ac:dyDescent="0.25">
      <c r="A4282" t="s">
        <v>11203</v>
      </c>
      <c r="B4282" t="s">
        <v>11204</v>
      </c>
      <c r="C4282" s="3" t="s">
        <v>32</v>
      </c>
      <c r="D4282" s="3" t="s">
        <v>10552</v>
      </c>
      <c r="E4282" s="3" t="s">
        <v>5053</v>
      </c>
      <c r="F4282" s="3">
        <v>10000</v>
      </c>
      <c r="G4282" s="34">
        <v>32.99</v>
      </c>
      <c r="H4282" s="3" t="s">
        <v>12405</v>
      </c>
      <c r="I4282" s="3" t="s">
        <v>23</v>
      </c>
      <c r="J4282" s="3" t="s">
        <v>15165</v>
      </c>
      <c r="K4282" s="3" t="s">
        <v>8111</v>
      </c>
      <c r="L4282" s="3" t="s">
        <v>68</v>
      </c>
      <c r="M4282" s="26" t="s">
        <v>16689</v>
      </c>
      <c r="N4282"/>
      <c r="O4282" s="3">
        <v>14</v>
      </c>
      <c r="P4282" s="55">
        <v>5674.28</v>
      </c>
      <c r="Q4282" s="55">
        <v>9798.0300000000007</v>
      </c>
      <c r="R4282" s="55">
        <v>-4123.75</v>
      </c>
      <c r="S4282" s="57">
        <v>-0.42</v>
      </c>
      <c r="T4282" s="55">
        <v>405.30571428571426</v>
      </c>
      <c r="U4282" s="55">
        <v>0</v>
      </c>
      <c r="V4282" s="55">
        <v>65.98</v>
      </c>
      <c r="W4282" s="55">
        <v>-65.98</v>
      </c>
      <c r="X4282" s="57">
        <v>-1</v>
      </c>
      <c r="Y4282" s="3" t="str">
        <f>IFERROR(VLOOKUP(A4282,'Pivot price tier'!$C$8:$L$2290,10,0),"")</f>
        <v/>
      </c>
      <c r="Z4282" s="3" t="str">
        <f>IFERROR(VLOOKUP(A4282,'Pivot price tier by size'!$D$8:$M$2512,10,0),"")</f>
        <v/>
      </c>
      <c r="AA4282" s="3" t="str">
        <f>IFERROR(VLOOKUP(A4282,'Pivot category'!$B$8:$I$2236,8,0),"")</f>
        <v/>
      </c>
      <c r="AB4282" s="3" t="str">
        <f>IF(P4282&lt;$AC$1,"Bottom 5%","")</f>
        <v>Bottom 5%</v>
      </c>
      <c r="AC4282"/>
      <c r="AD4282" t="s">
        <v>16514</v>
      </c>
      <c r="AE4282" t="s">
        <v>13851</v>
      </c>
    </row>
    <row r="4283" spans="1:31" hidden="1" x14ac:dyDescent="0.25">
      <c r="A4283" t="s">
        <v>12184</v>
      </c>
      <c r="B4283" t="s">
        <v>6473</v>
      </c>
      <c r="C4283" s="3" t="s">
        <v>32</v>
      </c>
      <c r="D4283" s="3" t="s">
        <v>7971</v>
      </c>
      <c r="E4283" s="3" t="s">
        <v>5053</v>
      </c>
      <c r="F4283" s="3">
        <v>7000</v>
      </c>
      <c r="G4283" s="34">
        <v>19.79</v>
      </c>
      <c r="H4283" s="3" t="s">
        <v>12405</v>
      </c>
      <c r="I4283" s="3" t="s">
        <v>19</v>
      </c>
      <c r="J4283" s="3" t="s">
        <v>8104</v>
      </c>
      <c r="K4283" s="3" t="s">
        <v>8103</v>
      </c>
      <c r="L4283" s="3" t="s">
        <v>8108</v>
      </c>
      <c r="M4283" s="26" t="s">
        <v>16689</v>
      </c>
      <c r="N4283"/>
      <c r="O4283" s="3">
        <v>1</v>
      </c>
      <c r="P4283" s="55"/>
      <c r="Q4283" s="55">
        <v>59.37</v>
      </c>
      <c r="R4283" s="55">
        <v>-59.37</v>
      </c>
      <c r="S4283" s="57">
        <v>-1</v>
      </c>
      <c r="T4283" s="55">
        <v>0</v>
      </c>
      <c r="U4283" s="55" t="s">
        <v>78</v>
      </c>
      <c r="V4283" s="55" t="s">
        <v>78</v>
      </c>
      <c r="W4283" s="55" t="s">
        <v>78</v>
      </c>
      <c r="X4283" s="57" t="s">
        <v>78</v>
      </c>
      <c r="Y4283" s="3" t="str">
        <f>IFERROR(VLOOKUP(A4283,'Pivot price tier'!$C$8:$L$2290,10,0),"")</f>
        <v/>
      </c>
      <c r="Z4283" s="3" t="str">
        <f>IFERROR(VLOOKUP(A4283,'Pivot price tier by size'!$D$8:$M$2512,10,0),"")</f>
        <v/>
      </c>
      <c r="AA4283" s="3" t="str">
        <f>IFERROR(VLOOKUP(A4283,'Pivot category'!$B$8:$I$2236,8,0),"")</f>
        <v/>
      </c>
      <c r="AB4283" s="3" t="str">
        <f>IF(P4283&lt;$AC$1,"Bottom 5%","")</f>
        <v>Bottom 5%</v>
      </c>
      <c r="AC4283"/>
      <c r="AD4283" t="s">
        <v>11018</v>
      </c>
      <c r="AE4283" t="s">
        <v>16602</v>
      </c>
    </row>
    <row r="4284" spans="1:31" x14ac:dyDescent="0.25">
      <c r="A4284" t="s">
        <v>6343</v>
      </c>
      <c r="B4284" t="s">
        <v>6342</v>
      </c>
      <c r="C4284" s="3" t="s">
        <v>32</v>
      </c>
      <c r="D4284" s="3" t="s">
        <v>5303</v>
      </c>
      <c r="E4284" s="3">
        <v>0</v>
      </c>
      <c r="F4284" s="3">
        <v>7000</v>
      </c>
      <c r="G4284" s="34">
        <v>29.99</v>
      </c>
      <c r="H4284" s="3" t="s">
        <v>29</v>
      </c>
      <c r="I4284" s="3" t="s">
        <v>21</v>
      </c>
      <c r="J4284" s="3" t="s">
        <v>8102</v>
      </c>
      <c r="K4284" s="3" t="s">
        <v>8103</v>
      </c>
      <c r="L4284" s="3" t="s">
        <v>68</v>
      </c>
      <c r="M4284" s="26" t="s">
        <v>16689</v>
      </c>
      <c r="N4284"/>
      <c r="O4284" s="3">
        <v>156</v>
      </c>
      <c r="P4284" s="55">
        <v>307350.33</v>
      </c>
      <c r="Q4284" s="55">
        <v>384472.46</v>
      </c>
      <c r="R4284" s="55">
        <v>-77122.13</v>
      </c>
      <c r="S4284" s="57">
        <v>-0.2</v>
      </c>
      <c r="T4284" s="55">
        <v>1970.1944230769232</v>
      </c>
      <c r="U4284" s="55">
        <v>651441.18000000005</v>
      </c>
      <c r="V4284" s="55">
        <v>813985.66</v>
      </c>
      <c r="W4284" s="55">
        <v>-162544.48000000001</v>
      </c>
      <c r="X4284" s="57">
        <v>-0.2</v>
      </c>
      <c r="Y4284" s="3" t="str">
        <f>IFERROR(VLOOKUP(A4284,'Pivot price tier'!$C$8:$L$2290,10,0),"")</f>
        <v xml:space="preserve"> </v>
      </c>
      <c r="Z4284" s="3" t="str">
        <f>IFERROR(VLOOKUP(A4284,'Pivot price tier by size'!$D$8:$M$2512,10,0),"")</f>
        <v xml:space="preserve"> </v>
      </c>
      <c r="AA4284" s="3" t="str">
        <f>IFERROR(VLOOKUP(A4284,'Pivot category'!$B$8:$I$2236,8,0),"")</f>
        <v xml:space="preserve"> </v>
      </c>
      <c r="AB4284" s="3" t="str">
        <f>IF(P4284&lt;$AC$1,"Bottom 5%","")</f>
        <v/>
      </c>
      <c r="AC4284"/>
      <c r="AD4284" t="s">
        <v>16511</v>
      </c>
      <c r="AE4284" t="s">
        <v>13865</v>
      </c>
    </row>
    <row r="4285" spans="1:31" hidden="1" x14ac:dyDescent="0.25">
      <c r="A4285" t="s">
        <v>9827</v>
      </c>
      <c r="B4285" t="s">
        <v>9828</v>
      </c>
      <c r="C4285" s="3" t="s">
        <v>34</v>
      </c>
      <c r="D4285" s="3" t="s">
        <v>9754</v>
      </c>
      <c r="E4285" s="3" t="s">
        <v>5053</v>
      </c>
      <c r="F4285" s="3">
        <v>10000</v>
      </c>
      <c r="G4285" s="34">
        <v>52.99</v>
      </c>
      <c r="H4285" s="3" t="s">
        <v>12405</v>
      </c>
      <c r="I4285" s="3" t="s">
        <v>74</v>
      </c>
      <c r="J4285" s="3" t="s">
        <v>8110</v>
      </c>
      <c r="K4285" s="3" t="s">
        <v>8111</v>
      </c>
      <c r="L4285" s="3" t="s">
        <v>68</v>
      </c>
      <c r="M4285" s="26" t="s">
        <v>16689</v>
      </c>
      <c r="N4285"/>
      <c r="O4285" s="3">
        <v>7</v>
      </c>
      <c r="P4285" s="55">
        <v>794.85</v>
      </c>
      <c r="Q4285" s="55">
        <v>847.84</v>
      </c>
      <c r="R4285" s="55">
        <v>-52.99</v>
      </c>
      <c r="S4285" s="57">
        <v>-0.06</v>
      </c>
      <c r="T4285" s="55">
        <v>113.55</v>
      </c>
      <c r="U4285" s="55">
        <v>0</v>
      </c>
      <c r="V4285" s="55">
        <v>1483.72</v>
      </c>
      <c r="W4285" s="55">
        <v>-1483.72</v>
      </c>
      <c r="X4285" s="57">
        <v>-1</v>
      </c>
      <c r="Y4285" s="3" t="str">
        <f>IFERROR(VLOOKUP(A4285,'Pivot price tier'!$C$8:$L$2290,10,0),"")</f>
        <v/>
      </c>
      <c r="Z4285" s="3" t="str">
        <f>IFERROR(VLOOKUP(A4285,'Pivot price tier by size'!$D$8:$M$2512,10,0),"")</f>
        <v/>
      </c>
      <c r="AA4285" s="3" t="str">
        <f>IFERROR(VLOOKUP(A4285,'Pivot category'!$B$8:$I$2236,8,0),"")</f>
        <v/>
      </c>
      <c r="AB4285" s="3" t="str">
        <f>IF(P4285&lt;$AC$1,"Bottom 5%","")</f>
        <v>Bottom 5%</v>
      </c>
      <c r="AC4285"/>
      <c r="AD4285" t="s">
        <v>11018</v>
      </c>
      <c r="AE4285" t="s">
        <v>13906</v>
      </c>
    </row>
    <row r="4286" spans="1:31" hidden="1" x14ac:dyDescent="0.25">
      <c r="A4286" t="s">
        <v>5696</v>
      </c>
      <c r="B4286" t="s">
        <v>1828</v>
      </c>
      <c r="C4286" s="3" t="s">
        <v>32</v>
      </c>
      <c r="D4286" s="3" t="s">
        <v>4214</v>
      </c>
      <c r="E4286" s="3">
        <v>0</v>
      </c>
      <c r="F4286" s="3">
        <v>1000</v>
      </c>
      <c r="G4286" s="34">
        <v>56.09</v>
      </c>
      <c r="H4286" s="3" t="s">
        <v>27</v>
      </c>
      <c r="I4286" s="3" t="s">
        <v>15</v>
      </c>
      <c r="J4286" s="3" t="s">
        <v>8104</v>
      </c>
      <c r="K4286" s="3" t="s">
        <v>8103</v>
      </c>
      <c r="L4286" s="3" t="s">
        <v>8108</v>
      </c>
      <c r="M4286" s="26" t="s">
        <v>16689</v>
      </c>
      <c r="N4286"/>
      <c r="O4286" s="3" t="s">
        <v>78</v>
      </c>
      <c r="P4286" s="55"/>
      <c r="Q4286" s="55">
        <v>486.14</v>
      </c>
      <c r="R4286" s="55">
        <v>-486.14</v>
      </c>
      <c r="S4286" s="57">
        <v>-1</v>
      </c>
      <c r="T4286" s="55" t="s">
        <v>78</v>
      </c>
      <c r="U4286" s="55">
        <v>0</v>
      </c>
      <c r="V4286" s="55">
        <v>654.42999999999995</v>
      </c>
      <c r="W4286" s="55">
        <v>-654.42999999999995</v>
      </c>
      <c r="X4286" s="57">
        <v>-1</v>
      </c>
      <c r="Y4286" s="3" t="str">
        <f>IFERROR(VLOOKUP(A4286,'Pivot price tier'!$C$8:$L$2290,10,0),"")</f>
        <v/>
      </c>
      <c r="Z4286" s="3" t="str">
        <f>IFERROR(VLOOKUP(A4286,'Pivot price tier by size'!$D$8:$M$2512,10,0),"")</f>
        <v/>
      </c>
      <c r="AA4286" s="3" t="str">
        <f>IFERROR(VLOOKUP(A4286,'Pivot category'!$B$8:$I$2236,8,0),"")</f>
        <v/>
      </c>
      <c r="AB4286" s="3" t="str">
        <f>IF(P4286&lt;$AC$1,"Bottom 5%","")</f>
        <v>Bottom 5%</v>
      </c>
      <c r="AC4286"/>
      <c r="AD4286" t="s">
        <v>16514</v>
      </c>
      <c r="AE4286" t="s">
        <v>13858</v>
      </c>
    </row>
    <row r="4287" spans="1:31" hidden="1" x14ac:dyDescent="0.25">
      <c r="A4287" t="s">
        <v>6021</v>
      </c>
      <c r="B4287" t="s">
        <v>1829</v>
      </c>
      <c r="C4287" s="3" t="s">
        <v>32</v>
      </c>
      <c r="D4287" s="3" t="s">
        <v>4215</v>
      </c>
      <c r="E4287" s="3" t="s">
        <v>5053</v>
      </c>
      <c r="F4287" s="3">
        <v>4000</v>
      </c>
      <c r="G4287" s="34">
        <v>83.99</v>
      </c>
      <c r="H4287" s="3" t="s">
        <v>12</v>
      </c>
      <c r="I4287" s="3" t="s">
        <v>15</v>
      </c>
      <c r="J4287" s="3" t="s">
        <v>8110</v>
      </c>
      <c r="K4287" s="3" t="s">
        <v>8111</v>
      </c>
      <c r="L4287" s="3" t="s">
        <v>68</v>
      </c>
      <c r="M4287" s="26" t="s">
        <v>16689</v>
      </c>
      <c r="N4287"/>
      <c r="O4287" s="3" t="s">
        <v>78</v>
      </c>
      <c r="P4287" s="55"/>
      <c r="Q4287" s="55">
        <v>15902.67</v>
      </c>
      <c r="R4287" s="55">
        <v>-15902.67</v>
      </c>
      <c r="S4287" s="57">
        <v>-1</v>
      </c>
      <c r="T4287" s="55" t="s">
        <v>78</v>
      </c>
      <c r="U4287" s="55">
        <v>0</v>
      </c>
      <c r="V4287" s="55">
        <v>12038.25</v>
      </c>
      <c r="W4287" s="55">
        <v>-12038.25</v>
      </c>
      <c r="X4287" s="57">
        <v>-1</v>
      </c>
      <c r="Y4287" s="3" t="str">
        <f>IFERROR(VLOOKUP(A4287,'Pivot price tier'!$C$8:$L$2290,10,0),"")</f>
        <v/>
      </c>
      <c r="Z4287" s="3" t="str">
        <f>IFERROR(VLOOKUP(A4287,'Pivot price tier by size'!$D$8:$M$2512,10,0),"")</f>
        <v/>
      </c>
      <c r="AA4287" s="3" t="str">
        <f>IFERROR(VLOOKUP(A4287,'Pivot category'!$B$8:$I$2236,8,0),"")</f>
        <v/>
      </c>
      <c r="AB4287" s="3" t="str">
        <f>IF(P4287&lt;$AC$1,"Bottom 5%","")</f>
        <v>Bottom 5%</v>
      </c>
      <c r="AC4287"/>
      <c r="AD4287" t="s">
        <v>16510</v>
      </c>
      <c r="AE4287" t="s">
        <v>13853</v>
      </c>
    </row>
    <row r="4288" spans="1:31" hidden="1" x14ac:dyDescent="0.25">
      <c r="A4288" t="s">
        <v>14223</v>
      </c>
      <c r="B4288" t="s">
        <v>14224</v>
      </c>
      <c r="C4288" s="3" t="s">
        <v>32</v>
      </c>
      <c r="D4288" s="3" t="s">
        <v>4759</v>
      </c>
      <c r="E4288" s="3" t="s">
        <v>5101</v>
      </c>
      <c r="F4288" s="3">
        <v>5000</v>
      </c>
      <c r="G4288" s="34">
        <v>41.69</v>
      </c>
      <c r="H4288" s="3" t="s">
        <v>26</v>
      </c>
      <c r="I4288" s="3" t="s">
        <v>15</v>
      </c>
      <c r="J4288" s="3" t="s">
        <v>8104</v>
      </c>
      <c r="K4288" s="3" t="s">
        <v>8111</v>
      </c>
      <c r="L4288" s="3" t="s">
        <v>8106</v>
      </c>
      <c r="M4288" s="26">
        <v>45658</v>
      </c>
      <c r="N4288"/>
      <c r="O4288" s="3">
        <v>1</v>
      </c>
      <c r="P4288" s="55"/>
      <c r="Q4288" s="55">
        <v>41.53</v>
      </c>
      <c r="R4288" s="55">
        <v>-41.53</v>
      </c>
      <c r="S4288" s="57">
        <v>-1</v>
      </c>
      <c r="T4288" s="55">
        <v>0</v>
      </c>
      <c r="U4288" s="55" t="s">
        <v>78</v>
      </c>
      <c r="V4288" s="55" t="s">
        <v>78</v>
      </c>
      <c r="W4288" s="55" t="s">
        <v>78</v>
      </c>
      <c r="X4288" s="57" t="s">
        <v>78</v>
      </c>
      <c r="Y4288" s="3" t="str">
        <f>IFERROR(VLOOKUP(A4288,'Pivot price tier'!$C$8:$L$2290,10,0),"")</f>
        <v/>
      </c>
      <c r="Z4288" s="3" t="str">
        <f>IFERROR(VLOOKUP(A4288,'Pivot price tier by size'!$D$8:$M$2512,10,0),"")</f>
        <v/>
      </c>
      <c r="AA4288" s="3" t="str">
        <f>IFERROR(VLOOKUP(A4288,'Pivot category'!$B$8:$I$2236,8,0),"")</f>
        <v/>
      </c>
      <c r="AB4288" s="3" t="str">
        <f>IF(P4288&lt;$AC$1,"Bottom 5%","")</f>
        <v>Bottom 5%</v>
      </c>
      <c r="AC4288"/>
      <c r="AD4288" t="s">
        <v>11020</v>
      </c>
      <c r="AE4288" t="s">
        <v>16586</v>
      </c>
    </row>
    <row r="4289" spans="1:31" hidden="1" x14ac:dyDescent="0.25">
      <c r="A4289" t="s">
        <v>8686</v>
      </c>
      <c r="B4289" t="s">
        <v>8685</v>
      </c>
      <c r="C4289" s="3" t="s">
        <v>32</v>
      </c>
      <c r="D4289" s="3" t="s">
        <v>4753</v>
      </c>
      <c r="E4289" s="3" t="s">
        <v>5101</v>
      </c>
      <c r="F4289" s="3">
        <v>4000</v>
      </c>
      <c r="G4289" s="34">
        <v>8.99</v>
      </c>
      <c r="H4289" s="3" t="s">
        <v>28</v>
      </c>
      <c r="I4289" s="3" t="s">
        <v>17</v>
      </c>
      <c r="J4289" s="3" t="s">
        <v>8107</v>
      </c>
      <c r="K4289" s="3" t="s">
        <v>8111</v>
      </c>
      <c r="L4289" s="3" t="s">
        <v>8108</v>
      </c>
      <c r="M4289" s="26" t="s">
        <v>16689</v>
      </c>
      <c r="N4289"/>
      <c r="O4289" s="3" t="s">
        <v>78</v>
      </c>
      <c r="P4289" s="55">
        <v>60.97</v>
      </c>
      <c r="Q4289" s="55">
        <v>52.26</v>
      </c>
      <c r="R4289" s="55">
        <v>8.7100000000000009</v>
      </c>
      <c r="S4289" s="57">
        <v>0.17</v>
      </c>
      <c r="T4289" s="55" t="s">
        <v>78</v>
      </c>
      <c r="U4289" s="55">
        <v>26.13</v>
      </c>
      <c r="V4289" s="55">
        <v>8.7100000000000009</v>
      </c>
      <c r="W4289" s="55">
        <v>17.420000000000002</v>
      </c>
      <c r="X4289" s="57">
        <v>2</v>
      </c>
      <c r="Y4289" s="3" t="str">
        <f>IFERROR(VLOOKUP(A4289,'Pivot price tier'!$C$8:$L$2290,10,0),"")</f>
        <v/>
      </c>
      <c r="Z4289" s="3" t="str">
        <f>IFERROR(VLOOKUP(A4289,'Pivot price tier by size'!$D$8:$M$2512,10,0),"")</f>
        <v/>
      </c>
      <c r="AA4289" s="3" t="str">
        <f>IFERROR(VLOOKUP(A4289,'Pivot category'!$B$8:$I$2236,8,0),"")</f>
        <v/>
      </c>
      <c r="AB4289" s="3" t="str">
        <f>IF(P4289&lt;$AC$1,"Bottom 5%","")</f>
        <v>Bottom 5%</v>
      </c>
      <c r="AC4289"/>
      <c r="AD4289" t="s">
        <v>16516</v>
      </c>
      <c r="AE4289" t="s">
        <v>16518</v>
      </c>
    </row>
    <row r="4290" spans="1:31" x14ac:dyDescent="0.25">
      <c r="A4290" t="s">
        <v>7346</v>
      </c>
      <c r="B4290" t="s">
        <v>1948</v>
      </c>
      <c r="C4290" s="3" t="s">
        <v>36</v>
      </c>
      <c r="D4290" s="3" t="s">
        <v>4341</v>
      </c>
      <c r="E4290" s="3" t="s">
        <v>5053</v>
      </c>
      <c r="F4290" s="3">
        <v>1000</v>
      </c>
      <c r="G4290" s="34">
        <v>19.989999999999998</v>
      </c>
      <c r="H4290" s="3" t="s">
        <v>28</v>
      </c>
      <c r="I4290" s="3" t="s">
        <v>19</v>
      </c>
      <c r="J4290" s="3" t="s">
        <v>8102</v>
      </c>
      <c r="K4290" s="3" t="s">
        <v>8103</v>
      </c>
      <c r="L4290" s="3" t="s">
        <v>68</v>
      </c>
      <c r="M4290" s="26" t="s">
        <v>16689</v>
      </c>
      <c r="N4290"/>
      <c r="O4290" s="3">
        <v>136</v>
      </c>
      <c r="P4290" s="55">
        <v>74282.84</v>
      </c>
      <c r="Q4290" s="55">
        <v>102508.72</v>
      </c>
      <c r="R4290" s="55">
        <v>-28225.88</v>
      </c>
      <c r="S4290" s="57">
        <v>-0.28000000000000003</v>
      </c>
      <c r="T4290" s="55">
        <v>546.1973529411764</v>
      </c>
      <c r="U4290" s="55">
        <v>39560.21</v>
      </c>
      <c r="V4290" s="55">
        <v>60829.57</v>
      </c>
      <c r="W4290" s="55">
        <v>-21269.360000000001</v>
      </c>
      <c r="X4290" s="57">
        <v>-0.35</v>
      </c>
      <c r="Y4290" s="3" t="str">
        <f>IFERROR(VLOOKUP(A4290,'Pivot price tier'!$C$8:$L$2290,10,0),"")</f>
        <v xml:space="preserve"> </v>
      </c>
      <c r="Z4290" s="3" t="str">
        <f>IFERROR(VLOOKUP(A4290,'Pivot price tier by size'!$D$8:$M$2512,10,0),"")</f>
        <v xml:space="preserve"> </v>
      </c>
      <c r="AA4290" s="3" t="str">
        <f>IFERROR(VLOOKUP(A4290,'Pivot category'!$B$8:$I$2236,8,0),"")</f>
        <v xml:space="preserve"> </v>
      </c>
      <c r="AB4290" s="3" t="str">
        <f>IF(P4290&lt;$AC$1,"Bottom 5%","")</f>
        <v/>
      </c>
      <c r="AC4290"/>
      <c r="AD4290" t="s">
        <v>16514</v>
      </c>
      <c r="AE4290" t="s">
        <v>13881</v>
      </c>
    </row>
    <row r="4291" spans="1:31" hidden="1" x14ac:dyDescent="0.25">
      <c r="A4291" t="s">
        <v>6039</v>
      </c>
      <c r="B4291" t="s">
        <v>1830</v>
      </c>
      <c r="C4291" s="3" t="s">
        <v>32</v>
      </c>
      <c r="D4291" s="3" t="s">
        <v>4216</v>
      </c>
      <c r="E4291" s="3">
        <v>0</v>
      </c>
      <c r="F4291" s="3">
        <v>4000</v>
      </c>
      <c r="G4291" s="34">
        <v>14.99</v>
      </c>
      <c r="H4291" s="3" t="s">
        <v>29</v>
      </c>
      <c r="I4291" s="3" t="s">
        <v>19</v>
      </c>
      <c r="J4291" s="3" t="s">
        <v>8107</v>
      </c>
      <c r="K4291" s="3" t="s">
        <v>8111</v>
      </c>
      <c r="L4291" s="3" t="s">
        <v>8106</v>
      </c>
      <c r="M4291" s="26" t="s">
        <v>16689</v>
      </c>
      <c r="N4291"/>
      <c r="O4291" s="3">
        <v>1</v>
      </c>
      <c r="P4291" s="55"/>
      <c r="Q4291" s="55">
        <v>353.77</v>
      </c>
      <c r="R4291" s="55">
        <v>-353.77</v>
      </c>
      <c r="S4291" s="57">
        <v>-1</v>
      </c>
      <c r="T4291" s="55">
        <v>0</v>
      </c>
      <c r="U4291" s="55">
        <v>-59.96</v>
      </c>
      <c r="V4291" s="55">
        <v>62.36</v>
      </c>
      <c r="W4291" s="55">
        <v>-122.32</v>
      </c>
      <c r="X4291" s="57">
        <v>-1.96</v>
      </c>
      <c r="Y4291" s="3" t="str">
        <f>IFERROR(VLOOKUP(A4291,'Pivot price tier'!$C$8:$L$2290,10,0),"")</f>
        <v/>
      </c>
      <c r="Z4291" s="3" t="str">
        <f>IFERROR(VLOOKUP(A4291,'Pivot price tier by size'!$D$8:$M$2512,10,0),"")</f>
        <v/>
      </c>
      <c r="AA4291" s="3" t="str">
        <f>IFERROR(VLOOKUP(A4291,'Pivot category'!$B$8:$I$2236,8,0),"")</f>
        <v/>
      </c>
      <c r="AB4291" s="3" t="str">
        <f>IF(P4291&lt;$AC$1,"Bottom 5%","")</f>
        <v>Bottom 5%</v>
      </c>
      <c r="AC4291"/>
      <c r="AD4291" t="s">
        <v>16512</v>
      </c>
      <c r="AE4291" t="s">
        <v>13853</v>
      </c>
    </row>
    <row r="4292" spans="1:31" x14ac:dyDescent="0.25">
      <c r="A4292" t="s">
        <v>7709</v>
      </c>
      <c r="B4292" t="s">
        <v>1949</v>
      </c>
      <c r="C4292" s="3" t="s">
        <v>38</v>
      </c>
      <c r="D4292" s="3" t="s">
        <v>4342</v>
      </c>
      <c r="E4292" s="3" t="s">
        <v>5053</v>
      </c>
      <c r="F4292" s="3">
        <v>1000</v>
      </c>
      <c r="G4292" s="34">
        <v>26.99</v>
      </c>
      <c r="H4292" s="3" t="s">
        <v>28</v>
      </c>
      <c r="I4292" s="3" t="s">
        <v>19</v>
      </c>
      <c r="J4292" s="3" t="s">
        <v>8102</v>
      </c>
      <c r="K4292" s="3" t="s">
        <v>8103</v>
      </c>
      <c r="L4292" s="3" t="s">
        <v>68</v>
      </c>
      <c r="M4292" s="26" t="s">
        <v>16689</v>
      </c>
      <c r="N4292"/>
      <c r="O4292" s="3">
        <v>159</v>
      </c>
      <c r="P4292" s="55">
        <v>666268.27</v>
      </c>
      <c r="Q4292" s="55">
        <v>628735.1</v>
      </c>
      <c r="R4292" s="55">
        <v>37533.17</v>
      </c>
      <c r="S4292" s="57">
        <v>0.06</v>
      </c>
      <c r="T4292" s="55">
        <v>4190.3664779874216</v>
      </c>
      <c r="U4292" s="55">
        <v>228119.63</v>
      </c>
      <c r="V4292" s="55">
        <v>230336.54</v>
      </c>
      <c r="W4292" s="55">
        <v>-2216.91</v>
      </c>
      <c r="X4292" s="57">
        <v>-0.01</v>
      </c>
      <c r="Y4292" s="3" t="str">
        <f>IFERROR(VLOOKUP(A4292,'Pivot price tier'!$C$8:$L$2290,10,0),"")</f>
        <v xml:space="preserve"> </v>
      </c>
      <c r="Z4292" s="3" t="str">
        <f>IFERROR(VLOOKUP(A4292,'Pivot price tier by size'!$D$8:$M$2512,10,0),"")</f>
        <v xml:space="preserve"> </v>
      </c>
      <c r="AA4292" s="3" t="str">
        <f>IFERROR(VLOOKUP(A4292,'Pivot category'!$B$8:$I$2236,8,0),"")</f>
        <v xml:space="preserve"> </v>
      </c>
      <c r="AB4292" s="3" t="str">
        <f>IF(P4292&lt;$AC$1,"Bottom 5%","")</f>
        <v/>
      </c>
      <c r="AC4292"/>
      <c r="AD4292" t="s">
        <v>16514</v>
      </c>
      <c r="AE4292" t="s">
        <v>13881</v>
      </c>
    </row>
    <row r="4293" spans="1:31" hidden="1" x14ac:dyDescent="0.25">
      <c r="A4293" t="s">
        <v>9274</v>
      </c>
      <c r="B4293" t="s">
        <v>9273</v>
      </c>
      <c r="C4293" s="3" t="s">
        <v>32</v>
      </c>
      <c r="D4293" s="3" t="s">
        <v>8628</v>
      </c>
      <c r="E4293" s="3" t="s">
        <v>5053</v>
      </c>
      <c r="F4293" s="3">
        <v>10000</v>
      </c>
      <c r="G4293" s="34">
        <v>44.99</v>
      </c>
      <c r="H4293" s="3" t="s">
        <v>26</v>
      </c>
      <c r="I4293" s="3" t="s">
        <v>15</v>
      </c>
      <c r="J4293" s="3" t="s">
        <v>8107</v>
      </c>
      <c r="K4293" s="3" t="s">
        <v>8111</v>
      </c>
      <c r="L4293" s="3" t="s">
        <v>8106</v>
      </c>
      <c r="M4293" s="26" t="s">
        <v>16689</v>
      </c>
      <c r="N4293"/>
      <c r="O4293" s="3">
        <v>1</v>
      </c>
      <c r="P4293" s="55">
        <v>44.99</v>
      </c>
      <c r="Q4293" s="55"/>
      <c r="R4293" s="55">
        <v>44.99</v>
      </c>
      <c r="S4293" s="57"/>
      <c r="T4293" s="55">
        <v>44.99</v>
      </c>
      <c r="U4293" s="55">
        <v>0</v>
      </c>
      <c r="V4293" s="55">
        <v>809.82</v>
      </c>
      <c r="W4293" s="55">
        <v>-809.82</v>
      </c>
      <c r="X4293" s="57">
        <v>-1</v>
      </c>
      <c r="Y4293" s="3" t="str">
        <f>IFERROR(VLOOKUP(A4293,'Pivot price tier'!$C$8:$L$2290,10,0),"")</f>
        <v/>
      </c>
      <c r="Z4293" s="3" t="str">
        <f>IFERROR(VLOOKUP(A4293,'Pivot price tier by size'!$D$8:$M$2512,10,0),"")</f>
        <v/>
      </c>
      <c r="AA4293" s="3" t="str">
        <f>IFERROR(VLOOKUP(A4293,'Pivot category'!$B$8:$I$2236,8,0),"")</f>
        <v/>
      </c>
      <c r="AB4293" s="3" t="str">
        <f>IF(P4293&lt;$AC$1,"Bottom 5%","")</f>
        <v>Bottom 5%</v>
      </c>
      <c r="AC4293"/>
      <c r="AD4293" t="s">
        <v>16550</v>
      </c>
      <c r="AE4293" t="s">
        <v>13868</v>
      </c>
    </row>
    <row r="4294" spans="1:31" hidden="1" x14ac:dyDescent="0.25">
      <c r="A4294" t="s">
        <v>9272</v>
      </c>
      <c r="B4294" t="s">
        <v>9271</v>
      </c>
      <c r="C4294" s="3" t="s">
        <v>32</v>
      </c>
      <c r="D4294" s="3" t="s">
        <v>8627</v>
      </c>
      <c r="E4294" s="3" t="s">
        <v>5053</v>
      </c>
      <c r="F4294" s="3">
        <v>10000</v>
      </c>
      <c r="G4294" s="34">
        <v>59.99</v>
      </c>
      <c r="H4294" s="3" t="s">
        <v>26</v>
      </c>
      <c r="I4294" s="3" t="s">
        <v>74</v>
      </c>
      <c r="J4294" s="3" t="s">
        <v>8107</v>
      </c>
      <c r="K4294" s="3" t="s">
        <v>8111</v>
      </c>
      <c r="L4294" s="3" t="s">
        <v>8106</v>
      </c>
      <c r="M4294" s="26" t="s">
        <v>16689</v>
      </c>
      <c r="N4294"/>
      <c r="O4294" s="3">
        <v>2</v>
      </c>
      <c r="P4294" s="55">
        <v>239.96</v>
      </c>
      <c r="Q4294" s="55">
        <v>259.97000000000003</v>
      </c>
      <c r="R4294" s="55">
        <v>-20.010000000000002</v>
      </c>
      <c r="S4294" s="57">
        <v>-0.08</v>
      </c>
      <c r="T4294" s="55">
        <v>119.98</v>
      </c>
      <c r="U4294" s="55">
        <v>359.94</v>
      </c>
      <c r="V4294" s="55">
        <v>1079.82</v>
      </c>
      <c r="W4294" s="55">
        <v>-719.88</v>
      </c>
      <c r="X4294" s="57">
        <v>-0.67</v>
      </c>
      <c r="Y4294" s="3" t="str">
        <f>IFERROR(VLOOKUP(A4294,'Pivot price tier'!$C$8:$L$2290,10,0),"")</f>
        <v/>
      </c>
      <c r="Z4294" s="3" t="str">
        <f>IFERROR(VLOOKUP(A4294,'Pivot price tier by size'!$D$8:$M$2512,10,0),"")</f>
        <v/>
      </c>
      <c r="AA4294" s="3" t="str">
        <f>IFERROR(VLOOKUP(A4294,'Pivot category'!$B$8:$I$2236,8,0),"")</f>
        <v/>
      </c>
      <c r="AB4294" s="3" t="str">
        <f>IF(P4294&lt;$AC$1,"Bottom 5%","")</f>
        <v>Bottom 5%</v>
      </c>
      <c r="AC4294"/>
      <c r="AD4294" t="s">
        <v>16550</v>
      </c>
      <c r="AE4294" t="s">
        <v>13868</v>
      </c>
    </row>
    <row r="4295" spans="1:31" hidden="1" x14ac:dyDescent="0.25">
      <c r="A4295" t="s">
        <v>11205</v>
      </c>
      <c r="B4295" t="s">
        <v>1832</v>
      </c>
      <c r="C4295" s="3" t="s">
        <v>32</v>
      </c>
      <c r="D4295" s="3" t="s">
        <v>4218</v>
      </c>
      <c r="E4295" s="3" t="s">
        <v>5053</v>
      </c>
      <c r="F4295" s="3">
        <v>4000</v>
      </c>
      <c r="G4295" s="34">
        <v>13.79</v>
      </c>
      <c r="H4295" s="3" t="s">
        <v>26</v>
      </c>
      <c r="I4295" s="3" t="s">
        <v>19</v>
      </c>
      <c r="J4295" s="3" t="s">
        <v>8107</v>
      </c>
      <c r="K4295" s="3" t="s">
        <v>8111</v>
      </c>
      <c r="L4295" s="3" t="s">
        <v>8106</v>
      </c>
      <c r="M4295" s="26" t="s">
        <v>16689</v>
      </c>
      <c r="N4295"/>
      <c r="O4295" s="3">
        <v>4</v>
      </c>
      <c r="P4295" s="55">
        <v>2068.5</v>
      </c>
      <c r="Q4295" s="55">
        <v>1862.19</v>
      </c>
      <c r="R4295" s="55">
        <v>206.31</v>
      </c>
      <c r="S4295" s="57">
        <v>0.11</v>
      </c>
      <c r="T4295" s="55">
        <v>517.125</v>
      </c>
      <c r="U4295" s="55">
        <v>124.11</v>
      </c>
      <c r="V4295" s="55">
        <v>689.7</v>
      </c>
      <c r="W4295" s="55">
        <v>-565.59</v>
      </c>
      <c r="X4295" s="57">
        <v>-0.82</v>
      </c>
      <c r="Y4295" s="3" t="str">
        <f>IFERROR(VLOOKUP(A4295,'Pivot price tier'!$C$8:$L$2290,10,0),"")</f>
        <v/>
      </c>
      <c r="Z4295" s="3" t="str">
        <f>IFERROR(VLOOKUP(A4295,'Pivot price tier by size'!$D$8:$M$2512,10,0),"")</f>
        <v/>
      </c>
      <c r="AA4295" s="3" t="str">
        <f>IFERROR(VLOOKUP(A4295,'Pivot category'!$B$8:$I$2236,8,0),"")</f>
        <v/>
      </c>
      <c r="AB4295" s="3" t="str">
        <f>IF(P4295&lt;$AC$1,"Bottom 5%","")</f>
        <v>Bottom 5%</v>
      </c>
      <c r="AC4295"/>
      <c r="AD4295" t="s">
        <v>16512</v>
      </c>
      <c r="AE4295" t="s">
        <v>13854</v>
      </c>
    </row>
    <row r="4296" spans="1:31" hidden="1" x14ac:dyDescent="0.25">
      <c r="A4296" t="s">
        <v>6010</v>
      </c>
      <c r="B4296" t="s">
        <v>1833</v>
      </c>
      <c r="C4296" s="3" t="s">
        <v>32</v>
      </c>
      <c r="D4296" s="3" t="s">
        <v>4219</v>
      </c>
      <c r="E4296" s="3" t="s">
        <v>5053</v>
      </c>
      <c r="F4296" s="3">
        <v>4000</v>
      </c>
      <c r="G4296" s="34">
        <v>23.99</v>
      </c>
      <c r="H4296" s="3" t="s">
        <v>26</v>
      </c>
      <c r="I4296" s="3" t="s">
        <v>23</v>
      </c>
      <c r="J4296" s="3" t="s">
        <v>8107</v>
      </c>
      <c r="K4296" s="3" t="s">
        <v>8111</v>
      </c>
      <c r="L4296" s="3" t="s">
        <v>8106</v>
      </c>
      <c r="M4296" s="26" t="s">
        <v>16689</v>
      </c>
      <c r="N4296"/>
      <c r="O4296" s="3">
        <v>2</v>
      </c>
      <c r="P4296" s="55">
        <v>47.98</v>
      </c>
      <c r="Q4296" s="55">
        <v>811.7</v>
      </c>
      <c r="R4296" s="55">
        <v>-763.72</v>
      </c>
      <c r="S4296" s="57">
        <v>-0.94</v>
      </c>
      <c r="T4296" s="55">
        <v>23.99</v>
      </c>
      <c r="U4296" s="55">
        <v>0</v>
      </c>
      <c r="V4296" s="55">
        <v>155.94</v>
      </c>
      <c r="W4296" s="55">
        <v>-155.94</v>
      </c>
      <c r="X4296" s="57">
        <v>-1</v>
      </c>
      <c r="Y4296" s="3" t="str">
        <f>IFERROR(VLOOKUP(A4296,'Pivot price tier'!$C$8:$L$2290,10,0),"")</f>
        <v/>
      </c>
      <c r="Z4296" s="3" t="str">
        <f>IFERROR(VLOOKUP(A4296,'Pivot price tier by size'!$D$8:$M$2512,10,0),"")</f>
        <v/>
      </c>
      <c r="AA4296" s="3" t="str">
        <f>IFERROR(VLOOKUP(A4296,'Pivot category'!$B$8:$I$2236,8,0),"")</f>
        <v/>
      </c>
      <c r="AB4296" s="3" t="str">
        <f>IF(P4296&lt;$AC$1,"Bottom 5%","")</f>
        <v>Bottom 5%</v>
      </c>
      <c r="AC4296"/>
      <c r="AD4296" t="s">
        <v>11019</v>
      </c>
      <c r="AE4296" t="s">
        <v>13854</v>
      </c>
    </row>
    <row r="4297" spans="1:31" hidden="1" x14ac:dyDescent="0.25">
      <c r="A4297" t="s">
        <v>6392</v>
      </c>
      <c r="B4297" t="s">
        <v>6391</v>
      </c>
      <c r="C4297" s="3" t="s">
        <v>32</v>
      </c>
      <c r="D4297" s="3" t="s">
        <v>5307</v>
      </c>
      <c r="E4297" s="3" t="s">
        <v>5053</v>
      </c>
      <c r="F4297" s="3">
        <v>7000</v>
      </c>
      <c r="G4297" s="34">
        <v>41.99</v>
      </c>
      <c r="H4297" s="3" t="s">
        <v>26</v>
      </c>
      <c r="I4297" s="3" t="s">
        <v>15</v>
      </c>
      <c r="J4297" s="3" t="s">
        <v>8107</v>
      </c>
      <c r="K4297" s="3" t="s">
        <v>8103</v>
      </c>
      <c r="L4297" s="3" t="s">
        <v>8106</v>
      </c>
      <c r="M4297" s="26" t="s">
        <v>16689</v>
      </c>
      <c r="N4297"/>
      <c r="O4297" s="3">
        <v>1</v>
      </c>
      <c r="P4297" s="55">
        <v>545.87</v>
      </c>
      <c r="Q4297" s="55">
        <v>2848.36</v>
      </c>
      <c r="R4297" s="55">
        <v>-2302.4899999999998</v>
      </c>
      <c r="S4297" s="57">
        <v>-0.81</v>
      </c>
      <c r="T4297" s="55">
        <v>545.87</v>
      </c>
      <c r="U4297" s="55">
        <v>0</v>
      </c>
      <c r="V4297" s="55">
        <v>839.83</v>
      </c>
      <c r="W4297" s="55">
        <v>-839.83</v>
      </c>
      <c r="X4297" s="57">
        <v>-1</v>
      </c>
      <c r="Y4297" s="3" t="str">
        <f>IFERROR(VLOOKUP(A4297,'Pivot price tier'!$C$8:$L$2290,10,0),"")</f>
        <v/>
      </c>
      <c r="Z4297" s="3" t="str">
        <f>IFERROR(VLOOKUP(A4297,'Pivot price tier by size'!$D$8:$M$2512,10,0),"")</f>
        <v/>
      </c>
      <c r="AA4297" s="3" t="str">
        <f>IFERROR(VLOOKUP(A4297,'Pivot category'!$B$8:$I$2236,8,0),"")</f>
        <v/>
      </c>
      <c r="AB4297" s="3" t="str">
        <f>IF(P4297&lt;$AC$1,"Bottom 5%","")</f>
        <v>Bottom 5%</v>
      </c>
      <c r="AC4297"/>
      <c r="AD4297" t="s">
        <v>11019</v>
      </c>
      <c r="AE4297" t="s">
        <v>13854</v>
      </c>
    </row>
    <row r="4298" spans="1:31" hidden="1" x14ac:dyDescent="0.25">
      <c r="A4298" t="s">
        <v>6103</v>
      </c>
      <c r="B4298" t="s">
        <v>1834</v>
      </c>
      <c r="C4298" s="3" t="s">
        <v>32</v>
      </c>
      <c r="D4298" s="3" t="s">
        <v>4220</v>
      </c>
      <c r="E4298" s="3" t="s">
        <v>5053</v>
      </c>
      <c r="F4298" s="3">
        <v>4000</v>
      </c>
      <c r="G4298" s="34">
        <v>19.79</v>
      </c>
      <c r="H4298" s="3" t="s">
        <v>26</v>
      </c>
      <c r="I4298" s="3" t="s">
        <v>23</v>
      </c>
      <c r="J4298" s="3" t="s">
        <v>8107</v>
      </c>
      <c r="K4298" s="3" t="s">
        <v>8111</v>
      </c>
      <c r="L4298" s="3" t="s">
        <v>8106</v>
      </c>
      <c r="M4298" s="26" t="s">
        <v>16689</v>
      </c>
      <c r="N4298"/>
      <c r="O4298" s="3">
        <v>4</v>
      </c>
      <c r="P4298" s="55">
        <v>1998.79</v>
      </c>
      <c r="Q4298" s="55">
        <v>3595.91</v>
      </c>
      <c r="R4298" s="55">
        <v>-1597.12</v>
      </c>
      <c r="S4298" s="57">
        <v>-0.44</v>
      </c>
      <c r="T4298" s="55">
        <v>499.69749999999999</v>
      </c>
      <c r="U4298" s="55">
        <v>593.70000000000005</v>
      </c>
      <c r="V4298" s="55">
        <v>1550.53</v>
      </c>
      <c r="W4298" s="55">
        <v>-956.83</v>
      </c>
      <c r="X4298" s="57">
        <v>-0.62</v>
      </c>
      <c r="Y4298" s="3" t="str">
        <f>IFERROR(VLOOKUP(A4298,'Pivot price tier'!$C$8:$L$2290,10,0),"")</f>
        <v/>
      </c>
      <c r="Z4298" s="3" t="str">
        <f>IFERROR(VLOOKUP(A4298,'Pivot price tier by size'!$D$8:$M$2512,10,0),"")</f>
        <v/>
      </c>
      <c r="AA4298" s="3" t="str">
        <f>IFERROR(VLOOKUP(A4298,'Pivot category'!$B$8:$I$2236,8,0),"")</f>
        <v/>
      </c>
      <c r="AB4298" s="3" t="str">
        <f>IF(P4298&lt;$AC$1,"Bottom 5%","")</f>
        <v>Bottom 5%</v>
      </c>
      <c r="AC4298"/>
      <c r="AD4298" t="s">
        <v>16512</v>
      </c>
      <c r="AE4298" t="s">
        <v>13854</v>
      </c>
    </row>
    <row r="4299" spans="1:31" hidden="1" x14ac:dyDescent="0.25">
      <c r="A4299" t="s">
        <v>6102</v>
      </c>
      <c r="B4299" t="s">
        <v>1835</v>
      </c>
      <c r="C4299" s="3" t="s">
        <v>32</v>
      </c>
      <c r="D4299" s="3" t="s">
        <v>4221</v>
      </c>
      <c r="E4299" s="3" t="s">
        <v>5053</v>
      </c>
      <c r="F4299" s="3">
        <v>4000</v>
      </c>
      <c r="G4299" s="34">
        <v>12.59</v>
      </c>
      <c r="H4299" s="3" t="s">
        <v>26</v>
      </c>
      <c r="I4299" s="3" t="s">
        <v>19</v>
      </c>
      <c r="J4299" s="3" t="s">
        <v>8107</v>
      </c>
      <c r="K4299" s="3" t="s">
        <v>8111</v>
      </c>
      <c r="L4299" s="3" t="s">
        <v>8106</v>
      </c>
      <c r="M4299" s="26" t="s">
        <v>16689</v>
      </c>
      <c r="N4299"/>
      <c r="O4299" s="3">
        <v>4</v>
      </c>
      <c r="P4299" s="55">
        <v>944.25</v>
      </c>
      <c r="Q4299" s="55">
        <v>1952.07</v>
      </c>
      <c r="R4299" s="55">
        <v>-1007.82</v>
      </c>
      <c r="S4299" s="57">
        <v>-0.52</v>
      </c>
      <c r="T4299" s="55">
        <v>236.0625</v>
      </c>
      <c r="U4299" s="55">
        <v>201.44</v>
      </c>
      <c r="V4299" s="55">
        <v>251.88</v>
      </c>
      <c r="W4299" s="55">
        <v>-50.44</v>
      </c>
      <c r="X4299" s="57">
        <v>-0.2</v>
      </c>
      <c r="Y4299" s="3" t="str">
        <f>IFERROR(VLOOKUP(A4299,'Pivot price tier'!$C$8:$L$2290,10,0),"")</f>
        <v/>
      </c>
      <c r="Z4299" s="3" t="str">
        <f>IFERROR(VLOOKUP(A4299,'Pivot price tier by size'!$D$8:$M$2512,10,0),"")</f>
        <v/>
      </c>
      <c r="AA4299" s="3" t="str">
        <f>IFERROR(VLOOKUP(A4299,'Pivot category'!$B$8:$I$2236,8,0),"")</f>
        <v/>
      </c>
      <c r="AB4299" s="3" t="str">
        <f>IF(P4299&lt;$AC$1,"Bottom 5%","")</f>
        <v>Bottom 5%</v>
      </c>
      <c r="AC4299"/>
      <c r="AD4299" t="s">
        <v>16512</v>
      </c>
      <c r="AE4299" t="s">
        <v>13854</v>
      </c>
    </row>
    <row r="4300" spans="1:31" hidden="1" x14ac:dyDescent="0.25">
      <c r="A4300" t="s">
        <v>11865</v>
      </c>
      <c r="B4300" t="s">
        <v>13745</v>
      </c>
      <c r="C4300" s="3" t="s">
        <v>36</v>
      </c>
      <c r="D4300" s="3" t="s">
        <v>8258</v>
      </c>
      <c r="E4300" s="3" t="s">
        <v>5053</v>
      </c>
      <c r="F4300" s="3">
        <v>4000</v>
      </c>
      <c r="G4300" s="34">
        <v>6.59</v>
      </c>
      <c r="H4300" s="3" t="s">
        <v>26</v>
      </c>
      <c r="I4300" s="3" t="s">
        <v>13</v>
      </c>
      <c r="J4300" s="3" t="s">
        <v>8104</v>
      </c>
      <c r="K4300" s="3" t="s">
        <v>8111</v>
      </c>
      <c r="L4300" s="3" t="s">
        <v>8108</v>
      </c>
      <c r="M4300" s="26">
        <v>45597</v>
      </c>
      <c r="N4300"/>
      <c r="O4300" s="3" t="s">
        <v>78</v>
      </c>
      <c r="P4300" s="55"/>
      <c r="Q4300" s="55">
        <v>59.31</v>
      </c>
      <c r="R4300" s="55">
        <v>-59.31</v>
      </c>
      <c r="S4300" s="57">
        <v>-1</v>
      </c>
      <c r="T4300" s="55" t="s">
        <v>78</v>
      </c>
      <c r="U4300" s="55">
        <v>0</v>
      </c>
      <c r="V4300" s="55">
        <v>0</v>
      </c>
      <c r="W4300" s="55">
        <v>0</v>
      </c>
      <c r="X4300" s="57">
        <v>0</v>
      </c>
      <c r="Y4300" s="3" t="str">
        <f>IFERROR(VLOOKUP(A4300,'Pivot price tier'!$C$8:$L$2290,10,0),"")</f>
        <v/>
      </c>
      <c r="Z4300" s="3" t="str">
        <f>IFERROR(VLOOKUP(A4300,'Pivot price tier by size'!$D$8:$M$2512,10,0),"")</f>
        <v/>
      </c>
      <c r="AA4300" s="3" t="str">
        <f>IFERROR(VLOOKUP(A4300,'Pivot category'!$B$8:$I$2236,8,0),"")</f>
        <v/>
      </c>
      <c r="AB4300" s="3" t="str">
        <f>IF(P4300&lt;$AC$1,"Bottom 5%","")</f>
        <v>Bottom 5%</v>
      </c>
      <c r="AC4300"/>
      <c r="AD4300" t="s">
        <v>11018</v>
      </c>
      <c r="AE4300" t="s">
        <v>13857</v>
      </c>
    </row>
    <row r="4301" spans="1:31" hidden="1" x14ac:dyDescent="0.25">
      <c r="A4301" t="s">
        <v>6141</v>
      </c>
      <c r="B4301" t="s">
        <v>1836</v>
      </c>
      <c r="C4301" s="3" t="s">
        <v>32</v>
      </c>
      <c r="D4301" s="3" t="s">
        <v>4222</v>
      </c>
      <c r="E4301" s="3" t="s">
        <v>5053</v>
      </c>
      <c r="F4301" s="3">
        <v>5000</v>
      </c>
      <c r="G4301" s="34">
        <v>49.99</v>
      </c>
      <c r="H4301" s="3" t="s">
        <v>26</v>
      </c>
      <c r="I4301" s="3" t="s">
        <v>15</v>
      </c>
      <c r="J4301" s="3" t="s">
        <v>8112</v>
      </c>
      <c r="K4301" s="3" t="s">
        <v>8111</v>
      </c>
      <c r="L4301" s="3" t="s">
        <v>68</v>
      </c>
      <c r="M4301" s="26" t="s">
        <v>16689</v>
      </c>
      <c r="N4301"/>
      <c r="O4301" s="3">
        <v>42</v>
      </c>
      <c r="P4301" s="55">
        <v>26370.68</v>
      </c>
      <c r="Q4301" s="55">
        <v>33079.33</v>
      </c>
      <c r="R4301" s="55">
        <v>-6708.65</v>
      </c>
      <c r="S4301" s="57">
        <v>-0.2</v>
      </c>
      <c r="T4301" s="55">
        <v>627.87333333333333</v>
      </c>
      <c r="U4301" s="55">
        <v>31093.74</v>
      </c>
      <c r="V4301" s="55">
        <v>38966.15</v>
      </c>
      <c r="W4301" s="55">
        <v>-7872.41</v>
      </c>
      <c r="X4301" s="57">
        <v>-0.2</v>
      </c>
      <c r="Y4301" s="3" t="str">
        <f>IFERROR(VLOOKUP(A4301,'Pivot price tier'!$C$8:$L$2290,10,0),"")</f>
        <v/>
      </c>
      <c r="Z4301" s="3" t="str">
        <f>IFERROR(VLOOKUP(A4301,'Pivot price tier by size'!$D$8:$M$2512,10,0),"")</f>
        <v/>
      </c>
      <c r="AA4301" s="3" t="str">
        <f>IFERROR(VLOOKUP(A4301,'Pivot category'!$B$8:$I$2236,8,0),"")</f>
        <v/>
      </c>
      <c r="AB4301" s="3" t="str">
        <f>IF(P4301&lt;$AC$1,"Bottom 5%","")</f>
        <v>Bottom 5%</v>
      </c>
      <c r="AC4301"/>
      <c r="AD4301" t="s">
        <v>16512</v>
      </c>
      <c r="AE4301" t="s">
        <v>16518</v>
      </c>
    </row>
    <row r="4302" spans="1:31" hidden="1" x14ac:dyDescent="0.25">
      <c r="A4302" t="s">
        <v>6222</v>
      </c>
      <c r="B4302" t="s">
        <v>1837</v>
      </c>
      <c r="C4302" s="3" t="s">
        <v>32</v>
      </c>
      <c r="D4302" s="3" t="s">
        <v>4223</v>
      </c>
      <c r="E4302" s="3" t="s">
        <v>5053</v>
      </c>
      <c r="F4302" s="3">
        <v>5000</v>
      </c>
      <c r="G4302" s="34">
        <v>74.989999999999995</v>
      </c>
      <c r="H4302" s="3" t="s">
        <v>26</v>
      </c>
      <c r="I4302" s="3" t="s">
        <v>74</v>
      </c>
      <c r="J4302" s="3" t="s">
        <v>8107</v>
      </c>
      <c r="K4302" s="3" t="s">
        <v>8111</v>
      </c>
      <c r="L4302" s="3" t="s">
        <v>8106</v>
      </c>
      <c r="M4302" s="26" t="s">
        <v>16689</v>
      </c>
      <c r="N4302"/>
      <c r="O4302" s="3">
        <v>2</v>
      </c>
      <c r="P4302" s="55">
        <v>4649.38</v>
      </c>
      <c r="Q4302" s="55">
        <v>5874.53</v>
      </c>
      <c r="R4302" s="55">
        <v>-1225.1500000000001</v>
      </c>
      <c r="S4302" s="57">
        <v>-0.21</v>
      </c>
      <c r="T4302" s="55">
        <v>2324.69</v>
      </c>
      <c r="U4302" s="55">
        <v>1124.8499999999999</v>
      </c>
      <c r="V4302" s="55">
        <v>624.95000000000005</v>
      </c>
      <c r="W4302" s="55">
        <v>499.9</v>
      </c>
      <c r="X4302" s="57">
        <v>0.8</v>
      </c>
      <c r="Y4302" s="3" t="str">
        <f>IFERROR(VLOOKUP(A4302,'Pivot price tier'!$C$8:$L$2290,10,0),"")</f>
        <v/>
      </c>
      <c r="Z4302" s="3" t="str">
        <f>IFERROR(VLOOKUP(A4302,'Pivot price tier by size'!$D$8:$M$2512,10,0),"")</f>
        <v/>
      </c>
      <c r="AA4302" s="3" t="str">
        <f>IFERROR(VLOOKUP(A4302,'Pivot category'!$B$8:$I$2236,8,0),"")</f>
        <v/>
      </c>
      <c r="AB4302" s="3" t="str">
        <f>IF(P4302&lt;$AC$1,"Bottom 5%","")</f>
        <v>Bottom 5%</v>
      </c>
      <c r="AC4302"/>
      <c r="AD4302" t="s">
        <v>16516</v>
      </c>
      <c r="AE4302" t="s">
        <v>16518</v>
      </c>
    </row>
    <row r="4303" spans="1:31" hidden="1" x14ac:dyDescent="0.25">
      <c r="A4303" t="s">
        <v>7384</v>
      </c>
      <c r="B4303" t="s">
        <v>1838</v>
      </c>
      <c r="C4303" s="3" t="s">
        <v>36</v>
      </c>
      <c r="D4303" s="3" t="s">
        <v>4224</v>
      </c>
      <c r="E4303" s="3" t="s">
        <v>5053</v>
      </c>
      <c r="F4303" s="3">
        <v>4000</v>
      </c>
      <c r="G4303" s="34">
        <v>7.19</v>
      </c>
      <c r="H4303" s="3" t="s">
        <v>26</v>
      </c>
      <c r="I4303" s="3" t="s">
        <v>13</v>
      </c>
      <c r="J4303" s="3" t="s">
        <v>8112</v>
      </c>
      <c r="K4303" s="3" t="s">
        <v>8111</v>
      </c>
      <c r="L4303" s="3" t="s">
        <v>8105</v>
      </c>
      <c r="M4303" s="26" t="s">
        <v>16689</v>
      </c>
      <c r="N4303"/>
      <c r="O4303" s="3">
        <v>3</v>
      </c>
      <c r="P4303" s="55">
        <v>43.14</v>
      </c>
      <c r="Q4303" s="55">
        <v>115.04</v>
      </c>
      <c r="R4303" s="55">
        <v>-71.900000000000006</v>
      </c>
      <c r="S4303" s="57">
        <v>-0.63</v>
      </c>
      <c r="T4303" s="55">
        <v>14.38</v>
      </c>
      <c r="U4303" s="55" t="s">
        <v>78</v>
      </c>
      <c r="V4303" s="55" t="s">
        <v>78</v>
      </c>
      <c r="W4303" s="55" t="s">
        <v>78</v>
      </c>
      <c r="X4303" s="57" t="s">
        <v>78</v>
      </c>
      <c r="Y4303" s="3" t="str">
        <f>IFERROR(VLOOKUP(A4303,'Pivot price tier'!$C$8:$L$2290,10,0),"")</f>
        <v/>
      </c>
      <c r="Z4303" s="3" t="str">
        <f>IFERROR(VLOOKUP(A4303,'Pivot price tier by size'!$D$8:$M$2512,10,0),"")</f>
        <v/>
      </c>
      <c r="AA4303" s="3" t="str">
        <f>IFERROR(VLOOKUP(A4303,'Pivot category'!$B$8:$I$2236,8,0),"")</f>
        <v/>
      </c>
      <c r="AB4303" s="3" t="str">
        <f>IF(P4303&lt;$AC$1,"Bottom 5%","")</f>
        <v>Bottom 5%</v>
      </c>
      <c r="AC4303"/>
      <c r="AD4303" t="s">
        <v>11019</v>
      </c>
      <c r="AE4303" t="s">
        <v>16530</v>
      </c>
    </row>
    <row r="4304" spans="1:31" hidden="1" x14ac:dyDescent="0.25">
      <c r="A4304" t="s">
        <v>13615</v>
      </c>
      <c r="B4304" t="s">
        <v>14061</v>
      </c>
      <c r="C4304" s="3" t="s">
        <v>38</v>
      </c>
      <c r="D4304" s="3" t="s">
        <v>4905</v>
      </c>
      <c r="E4304" s="3" t="s">
        <v>5053</v>
      </c>
      <c r="F4304" s="3">
        <v>4000</v>
      </c>
      <c r="G4304" s="34">
        <v>11.99</v>
      </c>
      <c r="H4304" s="3" t="s">
        <v>26</v>
      </c>
      <c r="I4304" s="3" t="s">
        <v>13</v>
      </c>
      <c r="J4304" s="3" t="s">
        <v>8107</v>
      </c>
      <c r="K4304" s="3" t="s">
        <v>8111</v>
      </c>
      <c r="L4304" s="3" t="s">
        <v>8108</v>
      </c>
      <c r="M4304" s="26">
        <v>45627</v>
      </c>
      <c r="N4304"/>
      <c r="O4304" s="3" t="s">
        <v>78</v>
      </c>
      <c r="P4304" s="55"/>
      <c r="Q4304" s="55">
        <v>11.99</v>
      </c>
      <c r="R4304" s="55">
        <v>-11.99</v>
      </c>
      <c r="S4304" s="57">
        <v>-1</v>
      </c>
      <c r="T4304" s="55" t="s">
        <v>78</v>
      </c>
      <c r="U4304" s="55">
        <v>0</v>
      </c>
      <c r="V4304" s="55">
        <v>83.93</v>
      </c>
      <c r="W4304" s="55">
        <v>-83.93</v>
      </c>
      <c r="X4304" s="57">
        <v>-1</v>
      </c>
      <c r="Y4304" s="3" t="str">
        <f>IFERROR(VLOOKUP(A4304,'Pivot price tier'!$C$8:$L$2290,10,0),"")</f>
        <v/>
      </c>
      <c r="Z4304" s="3" t="str">
        <f>IFERROR(VLOOKUP(A4304,'Pivot price tier by size'!$D$8:$M$2512,10,0),"")</f>
        <v/>
      </c>
      <c r="AA4304" s="3" t="str">
        <f>IFERROR(VLOOKUP(A4304,'Pivot category'!$B$8:$I$2236,8,0),"")</f>
        <v/>
      </c>
      <c r="AB4304" s="3" t="str">
        <f>IF(P4304&lt;$AC$1,"Bottom 5%","")</f>
        <v>Bottom 5%</v>
      </c>
      <c r="AC4304"/>
      <c r="AD4304" t="s">
        <v>11019</v>
      </c>
      <c r="AE4304" t="s">
        <v>16530</v>
      </c>
    </row>
    <row r="4305" spans="1:31" hidden="1" x14ac:dyDescent="0.25">
      <c r="A4305" t="s">
        <v>7797</v>
      </c>
      <c r="B4305" t="s">
        <v>1839</v>
      </c>
      <c r="C4305" s="3" t="s">
        <v>38</v>
      </c>
      <c r="D4305" s="3" t="s">
        <v>4225</v>
      </c>
      <c r="E4305" s="3" t="s">
        <v>5101</v>
      </c>
      <c r="F4305" s="3">
        <v>4000</v>
      </c>
      <c r="G4305" s="34">
        <v>11.99</v>
      </c>
      <c r="H4305" s="3" t="s">
        <v>26</v>
      </c>
      <c r="I4305" s="3" t="s">
        <v>13</v>
      </c>
      <c r="J4305" s="3" t="s">
        <v>8107</v>
      </c>
      <c r="K4305" s="3" t="s">
        <v>8111</v>
      </c>
      <c r="L4305" s="3" t="s">
        <v>8106</v>
      </c>
      <c r="M4305" s="26" t="s">
        <v>16689</v>
      </c>
      <c r="N4305"/>
      <c r="O4305" s="3">
        <v>1</v>
      </c>
      <c r="P4305" s="55">
        <v>335.72</v>
      </c>
      <c r="Q4305" s="55">
        <v>119.9</v>
      </c>
      <c r="R4305" s="55">
        <v>215.82</v>
      </c>
      <c r="S4305" s="57">
        <v>1.8</v>
      </c>
      <c r="T4305" s="55">
        <v>335.72</v>
      </c>
      <c r="U4305" s="55">
        <v>23.98</v>
      </c>
      <c r="V4305" s="55">
        <v>11.99</v>
      </c>
      <c r="W4305" s="55">
        <v>11.99</v>
      </c>
      <c r="X4305" s="57">
        <v>1</v>
      </c>
      <c r="Y4305" s="3" t="str">
        <f>IFERROR(VLOOKUP(A4305,'Pivot price tier'!$C$8:$L$2290,10,0),"")</f>
        <v/>
      </c>
      <c r="Z4305" s="3" t="str">
        <f>IFERROR(VLOOKUP(A4305,'Pivot price tier by size'!$D$8:$M$2512,10,0),"")</f>
        <v/>
      </c>
      <c r="AA4305" s="3" t="str">
        <f>IFERROR(VLOOKUP(A4305,'Pivot category'!$B$8:$I$2236,8,0),"")</f>
        <v/>
      </c>
      <c r="AB4305" s="3" t="str">
        <f>IF(P4305&lt;$AC$1,"Bottom 5%","")</f>
        <v>Bottom 5%</v>
      </c>
      <c r="AC4305"/>
      <c r="AD4305" t="s">
        <v>11019</v>
      </c>
      <c r="AE4305" t="s">
        <v>16530</v>
      </c>
    </row>
    <row r="4306" spans="1:31" hidden="1" x14ac:dyDescent="0.25">
      <c r="A4306" t="s">
        <v>7525</v>
      </c>
      <c r="B4306" t="s">
        <v>5048</v>
      </c>
      <c r="C4306" s="3" t="s">
        <v>36</v>
      </c>
      <c r="D4306" s="3" t="s">
        <v>4830</v>
      </c>
      <c r="E4306" s="3" t="s">
        <v>5053</v>
      </c>
      <c r="F4306" s="3">
        <v>9000</v>
      </c>
      <c r="G4306" s="34">
        <v>9.99</v>
      </c>
      <c r="H4306" s="3" t="s">
        <v>26</v>
      </c>
      <c r="I4306" s="3" t="s">
        <v>13</v>
      </c>
      <c r="J4306" s="3" t="s">
        <v>8102</v>
      </c>
      <c r="K4306" s="3" t="s">
        <v>8111</v>
      </c>
      <c r="L4306" s="3" t="s">
        <v>68</v>
      </c>
      <c r="M4306" s="26" t="s">
        <v>16689</v>
      </c>
      <c r="N4306"/>
      <c r="O4306" s="3">
        <v>8</v>
      </c>
      <c r="P4306" s="55">
        <v>889.11</v>
      </c>
      <c r="Q4306" s="55">
        <v>1708.29</v>
      </c>
      <c r="R4306" s="55">
        <v>-819.18</v>
      </c>
      <c r="S4306" s="57">
        <v>-0.48</v>
      </c>
      <c r="T4306" s="55">
        <v>111.13875</v>
      </c>
      <c r="U4306" s="55">
        <v>15684.3</v>
      </c>
      <c r="V4306" s="55">
        <v>32427.54</v>
      </c>
      <c r="W4306" s="55">
        <v>-16743.240000000002</v>
      </c>
      <c r="X4306" s="57">
        <v>-0.52</v>
      </c>
      <c r="Y4306" s="3" t="str">
        <f>IFERROR(VLOOKUP(A4306,'Pivot price tier'!$C$8:$L$2290,10,0),"")</f>
        <v/>
      </c>
      <c r="Z4306" s="3" t="str">
        <f>IFERROR(VLOOKUP(A4306,'Pivot price tier by size'!$D$8:$M$2512,10,0),"")</f>
        <v/>
      </c>
      <c r="AA4306" s="3" t="str">
        <f>IFERROR(VLOOKUP(A4306,'Pivot category'!$B$8:$I$2236,8,0),"")</f>
        <v/>
      </c>
      <c r="AB4306" s="3" t="str">
        <f>IF(P4306&lt;$AC$1,"Bottom 5%","")</f>
        <v>Bottom 5%</v>
      </c>
      <c r="AC4306"/>
      <c r="AD4306" t="s">
        <v>16512</v>
      </c>
      <c r="AE4306" t="s">
        <v>13856</v>
      </c>
    </row>
    <row r="4307" spans="1:31" x14ac:dyDescent="0.25">
      <c r="A4307" t="s">
        <v>5591</v>
      </c>
      <c r="B4307" t="s">
        <v>1952</v>
      </c>
      <c r="C4307" s="3" t="s">
        <v>32</v>
      </c>
      <c r="D4307" s="3" t="s">
        <v>4345</v>
      </c>
      <c r="E4307" s="3" t="s">
        <v>5053</v>
      </c>
      <c r="F4307" s="3">
        <v>1000</v>
      </c>
      <c r="G4307" s="34">
        <v>15.99</v>
      </c>
      <c r="H4307" s="3" t="s">
        <v>28</v>
      </c>
      <c r="I4307" s="3" t="s">
        <v>19</v>
      </c>
      <c r="J4307" s="3" t="s">
        <v>8102</v>
      </c>
      <c r="K4307" s="3" t="s">
        <v>8103</v>
      </c>
      <c r="L4307" s="3" t="s">
        <v>68</v>
      </c>
      <c r="M4307" s="26" t="s">
        <v>16689</v>
      </c>
      <c r="N4307"/>
      <c r="O4307" s="3">
        <v>159</v>
      </c>
      <c r="P4307" s="55">
        <v>112959.87</v>
      </c>
      <c r="Q4307" s="55">
        <v>118966.78</v>
      </c>
      <c r="R4307" s="55">
        <v>-6006.91</v>
      </c>
      <c r="S4307" s="57">
        <v>-0.05</v>
      </c>
      <c r="T4307" s="55">
        <v>710.43943396226416</v>
      </c>
      <c r="U4307" s="55">
        <v>198472.42</v>
      </c>
      <c r="V4307" s="55">
        <v>177548.66</v>
      </c>
      <c r="W4307" s="55">
        <v>20923.759999999998</v>
      </c>
      <c r="X4307" s="57">
        <v>0.12</v>
      </c>
      <c r="Y4307" s="3" t="str">
        <f>IFERROR(VLOOKUP(A4307,'Pivot price tier'!$C$8:$L$2290,10,0),"")</f>
        <v xml:space="preserve"> </v>
      </c>
      <c r="Z4307" s="3" t="str">
        <f>IFERROR(VLOOKUP(A4307,'Pivot price tier by size'!$D$8:$M$2512,10,0),"")</f>
        <v xml:space="preserve"> </v>
      </c>
      <c r="AA4307" s="3" t="str">
        <f>IFERROR(VLOOKUP(A4307,'Pivot category'!$B$8:$I$2236,8,0),"")</f>
        <v xml:space="preserve"> </v>
      </c>
      <c r="AB4307" s="3" t="str">
        <f>IF(P4307&lt;$AC$1,"Bottom 5%","")</f>
        <v/>
      </c>
      <c r="AC4307"/>
      <c r="AD4307" t="s">
        <v>16514</v>
      </c>
      <c r="AE4307" t="s">
        <v>13881</v>
      </c>
    </row>
    <row r="4308" spans="1:31" hidden="1" x14ac:dyDescent="0.25">
      <c r="A4308" t="s">
        <v>12359</v>
      </c>
      <c r="B4308" t="s">
        <v>12360</v>
      </c>
      <c r="C4308" s="3" t="s">
        <v>10307</v>
      </c>
      <c r="D4308" s="3" t="s">
        <v>12117</v>
      </c>
      <c r="E4308" s="3" t="s">
        <v>5053</v>
      </c>
      <c r="F4308" s="3">
        <v>10000</v>
      </c>
      <c r="G4308" s="34">
        <v>79.989999999999995</v>
      </c>
      <c r="H4308" s="3" t="s">
        <v>12405</v>
      </c>
      <c r="I4308" s="3" t="s">
        <v>15</v>
      </c>
      <c r="J4308" s="3" t="s">
        <v>8110</v>
      </c>
      <c r="K4308" s="3" t="s">
        <v>8115</v>
      </c>
      <c r="L4308" s="3" t="s">
        <v>68</v>
      </c>
      <c r="M4308" s="26" t="s">
        <v>16689</v>
      </c>
      <c r="N4308"/>
      <c r="O4308" s="3">
        <v>12</v>
      </c>
      <c r="P4308" s="55">
        <v>1599.8</v>
      </c>
      <c r="Q4308" s="55">
        <v>2879.64</v>
      </c>
      <c r="R4308" s="55">
        <v>-1279.8399999999999</v>
      </c>
      <c r="S4308" s="57">
        <v>-0.44</v>
      </c>
      <c r="T4308" s="55">
        <v>133.31666666666666</v>
      </c>
      <c r="U4308" s="55">
        <v>2239.7199999999998</v>
      </c>
      <c r="V4308" s="55">
        <v>2799.65</v>
      </c>
      <c r="W4308" s="55">
        <v>-559.92999999999995</v>
      </c>
      <c r="X4308" s="57">
        <v>-0.2</v>
      </c>
      <c r="Y4308" s="3" t="str">
        <f>IFERROR(VLOOKUP(A4308,'Pivot price tier'!$C$8:$L$2290,10,0),"")</f>
        <v/>
      </c>
      <c r="Z4308" s="3" t="str">
        <f>IFERROR(VLOOKUP(A4308,'Pivot price tier by size'!$D$8:$M$2512,10,0),"")</f>
        <v/>
      </c>
      <c r="AA4308" s="3" t="str">
        <f>IFERROR(VLOOKUP(A4308,'Pivot category'!$B$8:$I$2236,8,0),"")</f>
        <v/>
      </c>
      <c r="AB4308" s="3" t="str">
        <f>IF(P4308&lt;$AC$1,"Bottom 5%","")</f>
        <v>Bottom 5%</v>
      </c>
      <c r="AC4308"/>
      <c r="AD4308" t="s">
        <v>11018</v>
      </c>
      <c r="AE4308" t="s">
        <v>13852</v>
      </c>
    </row>
    <row r="4309" spans="1:31" hidden="1" x14ac:dyDescent="0.25">
      <c r="A4309" t="s">
        <v>12185</v>
      </c>
      <c r="B4309" t="s">
        <v>10984</v>
      </c>
      <c r="C4309" s="3" t="s">
        <v>32</v>
      </c>
      <c r="D4309" s="3" t="s">
        <v>10553</v>
      </c>
      <c r="E4309" s="3" t="s">
        <v>5053</v>
      </c>
      <c r="F4309" s="3">
        <v>7000</v>
      </c>
      <c r="G4309" s="34">
        <v>69.989999999999995</v>
      </c>
      <c r="H4309" s="3" t="s">
        <v>12405</v>
      </c>
      <c r="I4309" s="3" t="s">
        <v>15</v>
      </c>
      <c r="J4309" s="3" t="s">
        <v>8112</v>
      </c>
      <c r="K4309" s="3" t="s">
        <v>8115</v>
      </c>
      <c r="L4309" s="3" t="s">
        <v>68</v>
      </c>
      <c r="M4309" s="26" t="s">
        <v>16689</v>
      </c>
      <c r="N4309"/>
      <c r="O4309" s="3">
        <v>7</v>
      </c>
      <c r="P4309" s="55">
        <v>769.89</v>
      </c>
      <c r="Q4309" s="55">
        <v>2239.6799999999998</v>
      </c>
      <c r="R4309" s="55">
        <v>-1469.79</v>
      </c>
      <c r="S4309" s="57">
        <v>-0.66</v>
      </c>
      <c r="T4309" s="55">
        <v>109.98428571428572</v>
      </c>
      <c r="U4309" s="55" t="s">
        <v>78</v>
      </c>
      <c r="V4309" s="55" t="s">
        <v>78</v>
      </c>
      <c r="W4309" s="55" t="s">
        <v>78</v>
      </c>
      <c r="X4309" s="57" t="s">
        <v>78</v>
      </c>
      <c r="Y4309" s="3" t="str">
        <f>IFERROR(VLOOKUP(A4309,'Pivot price tier'!$C$8:$L$2290,10,0),"")</f>
        <v/>
      </c>
      <c r="Z4309" s="3" t="str">
        <f>IFERROR(VLOOKUP(A4309,'Pivot price tier by size'!$D$8:$M$2512,10,0),"")</f>
        <v/>
      </c>
      <c r="AA4309" s="3" t="str">
        <f>IFERROR(VLOOKUP(A4309,'Pivot category'!$B$8:$I$2236,8,0),"")</f>
        <v/>
      </c>
      <c r="AB4309" s="3" t="str">
        <f>IF(P4309&lt;$AC$1,"Bottom 5%","")</f>
        <v>Bottom 5%</v>
      </c>
      <c r="AC4309"/>
      <c r="AD4309" t="s">
        <v>11018</v>
      </c>
      <c r="AE4309" t="s">
        <v>13852</v>
      </c>
    </row>
    <row r="4310" spans="1:31" hidden="1" x14ac:dyDescent="0.25">
      <c r="A4310" t="s">
        <v>12186</v>
      </c>
      <c r="B4310" t="s">
        <v>12187</v>
      </c>
      <c r="C4310" s="3" t="s">
        <v>10307</v>
      </c>
      <c r="D4310" s="3" t="s">
        <v>11882</v>
      </c>
      <c r="E4310" s="3" t="s">
        <v>5053</v>
      </c>
      <c r="F4310" s="3">
        <v>10000</v>
      </c>
      <c r="G4310" s="34">
        <v>59.99</v>
      </c>
      <c r="H4310" s="3" t="s">
        <v>12</v>
      </c>
      <c r="I4310" s="3" t="s">
        <v>15</v>
      </c>
      <c r="J4310" s="3" t="s">
        <v>8110</v>
      </c>
      <c r="K4310" s="3" t="s">
        <v>8103</v>
      </c>
      <c r="L4310" s="3" t="s">
        <v>68</v>
      </c>
      <c r="M4310" s="26" t="s">
        <v>16689</v>
      </c>
      <c r="N4310"/>
      <c r="O4310" s="3">
        <v>18</v>
      </c>
      <c r="P4310" s="55">
        <v>1319.78</v>
      </c>
      <c r="Q4310" s="55">
        <v>1859.69</v>
      </c>
      <c r="R4310" s="55">
        <v>-539.91</v>
      </c>
      <c r="S4310" s="57">
        <v>-0.28999999999999998</v>
      </c>
      <c r="T4310" s="55">
        <v>73.321111111111108</v>
      </c>
      <c r="U4310" s="55">
        <v>1139.81</v>
      </c>
      <c r="V4310" s="55">
        <v>3839.36</v>
      </c>
      <c r="W4310" s="55">
        <v>-2699.55</v>
      </c>
      <c r="X4310" s="57">
        <v>-0.7</v>
      </c>
      <c r="Y4310" s="3" t="str">
        <f>IFERROR(VLOOKUP(A4310,'Pivot price tier'!$C$8:$L$2290,10,0),"")</f>
        <v>X</v>
      </c>
      <c r="Z4310" s="3" t="str">
        <f>IFERROR(VLOOKUP(A4310,'Pivot price tier by size'!$D$8:$M$2512,10,0),"")</f>
        <v>X</v>
      </c>
      <c r="AA4310" s="3" t="str">
        <f>IFERROR(VLOOKUP(A4310,'Pivot category'!$B$8:$I$2236,8,0),"")</f>
        <v>X</v>
      </c>
      <c r="AB4310" s="3" t="str">
        <f>IF(P4310&lt;$AC$1,"Bottom 5%","")</f>
        <v>Bottom 5%</v>
      </c>
      <c r="AC4310"/>
      <c r="AD4310" t="s">
        <v>11018</v>
      </c>
      <c r="AE4310" t="s">
        <v>13852</v>
      </c>
    </row>
    <row r="4311" spans="1:31" hidden="1" x14ac:dyDescent="0.25">
      <c r="A4311" t="s">
        <v>9576</v>
      </c>
      <c r="B4311" t="s">
        <v>9577</v>
      </c>
      <c r="C4311" s="3" t="s">
        <v>32</v>
      </c>
      <c r="D4311" s="3" t="s">
        <v>9397</v>
      </c>
      <c r="E4311" s="3" t="s">
        <v>5053</v>
      </c>
      <c r="F4311" s="3">
        <v>7000</v>
      </c>
      <c r="G4311" s="34">
        <v>23.99</v>
      </c>
      <c r="H4311" s="3" t="s">
        <v>12405</v>
      </c>
      <c r="I4311" s="3" t="s">
        <v>21</v>
      </c>
      <c r="J4311" s="3" t="s">
        <v>8107</v>
      </c>
      <c r="K4311" s="3" t="s">
        <v>8103</v>
      </c>
      <c r="L4311" s="3" t="s">
        <v>8106</v>
      </c>
      <c r="M4311" s="26" t="s">
        <v>16689</v>
      </c>
      <c r="N4311"/>
      <c r="O4311" s="3">
        <v>5</v>
      </c>
      <c r="P4311" s="55">
        <v>1511.37</v>
      </c>
      <c r="Q4311" s="55">
        <v>11104.27</v>
      </c>
      <c r="R4311" s="55">
        <v>-9592.9</v>
      </c>
      <c r="S4311" s="57">
        <v>-0.86</v>
      </c>
      <c r="T4311" s="55">
        <v>302.274</v>
      </c>
      <c r="U4311" s="55">
        <v>239.9</v>
      </c>
      <c r="V4311" s="55">
        <v>3617.99</v>
      </c>
      <c r="W4311" s="55">
        <v>-3378.09</v>
      </c>
      <c r="X4311" s="57">
        <v>-0.93</v>
      </c>
      <c r="Y4311" s="3" t="str">
        <f>IFERROR(VLOOKUP(A4311,'Pivot price tier'!$C$8:$L$2290,10,0),"")</f>
        <v/>
      </c>
      <c r="Z4311" s="3" t="str">
        <f>IFERROR(VLOOKUP(A4311,'Pivot price tier by size'!$D$8:$M$2512,10,0),"")</f>
        <v/>
      </c>
      <c r="AA4311" s="3" t="str">
        <f>IFERROR(VLOOKUP(A4311,'Pivot category'!$B$8:$I$2236,8,0),"")</f>
        <v/>
      </c>
      <c r="AB4311" s="3" t="str">
        <f>IF(P4311&lt;$AC$1,"Bottom 5%","")</f>
        <v>Bottom 5%</v>
      </c>
      <c r="AC4311"/>
      <c r="AD4311" t="s">
        <v>11018</v>
      </c>
      <c r="AE4311" t="s">
        <v>13852</v>
      </c>
    </row>
    <row r="4312" spans="1:31" hidden="1" x14ac:dyDescent="0.25">
      <c r="A4312" t="s">
        <v>6159</v>
      </c>
      <c r="B4312" t="s">
        <v>1841</v>
      </c>
      <c r="C4312" s="3" t="s">
        <v>32</v>
      </c>
      <c r="D4312" s="3" t="s">
        <v>4227</v>
      </c>
      <c r="E4312" s="3">
        <v>0</v>
      </c>
      <c r="F4312" s="3">
        <v>5000</v>
      </c>
      <c r="G4312" s="34">
        <v>36.99</v>
      </c>
      <c r="H4312" s="3" t="s">
        <v>29</v>
      </c>
      <c r="I4312" s="3" t="s">
        <v>23</v>
      </c>
      <c r="J4312" s="3" t="s">
        <v>8112</v>
      </c>
      <c r="K4312" s="3" t="s">
        <v>8111</v>
      </c>
      <c r="L4312" s="3" t="s">
        <v>68</v>
      </c>
      <c r="M4312" s="26" t="s">
        <v>16689</v>
      </c>
      <c r="N4312"/>
      <c r="O4312" s="3">
        <v>5</v>
      </c>
      <c r="P4312" s="55">
        <v>480.87</v>
      </c>
      <c r="Q4312" s="55">
        <v>1442.61</v>
      </c>
      <c r="R4312" s="55">
        <v>-961.74</v>
      </c>
      <c r="S4312" s="57">
        <v>-0.67</v>
      </c>
      <c r="T4312" s="55">
        <v>96.174000000000007</v>
      </c>
      <c r="U4312" s="55">
        <v>13316.4</v>
      </c>
      <c r="V4312" s="55">
        <v>13057.47</v>
      </c>
      <c r="W4312" s="55">
        <v>258.93</v>
      </c>
      <c r="X4312" s="57">
        <v>0.02</v>
      </c>
      <c r="Y4312" s="3" t="str">
        <f>IFERROR(VLOOKUP(A4312,'Pivot price tier'!$C$8:$L$2290,10,0),"")</f>
        <v/>
      </c>
      <c r="Z4312" s="3" t="str">
        <f>IFERROR(VLOOKUP(A4312,'Pivot price tier by size'!$D$8:$M$2512,10,0),"")</f>
        <v/>
      </c>
      <c r="AA4312" s="3" t="str">
        <f>IFERROR(VLOOKUP(A4312,'Pivot category'!$B$8:$I$2236,8,0),"")</f>
        <v/>
      </c>
      <c r="AB4312" s="3" t="str">
        <f>IF(P4312&lt;$AC$1,"Bottom 5%","")</f>
        <v>Bottom 5%</v>
      </c>
      <c r="AC4312"/>
      <c r="AD4312" t="s">
        <v>16512</v>
      </c>
      <c r="AE4312" t="s">
        <v>13868</v>
      </c>
    </row>
    <row r="4313" spans="1:31" hidden="1" x14ac:dyDescent="0.25">
      <c r="A4313" t="s">
        <v>9578</v>
      </c>
      <c r="B4313" t="s">
        <v>9579</v>
      </c>
      <c r="C4313" s="3" t="s">
        <v>32</v>
      </c>
      <c r="D4313" s="3" t="s">
        <v>9329</v>
      </c>
      <c r="E4313" s="3">
        <v>0</v>
      </c>
      <c r="F4313" s="3">
        <v>10000</v>
      </c>
      <c r="G4313" s="34">
        <v>22.19</v>
      </c>
      <c r="H4313" s="3" t="s">
        <v>29</v>
      </c>
      <c r="I4313" s="3" t="s">
        <v>21</v>
      </c>
      <c r="J4313" s="3" t="s">
        <v>8107</v>
      </c>
      <c r="K4313" s="3" t="s">
        <v>8111</v>
      </c>
      <c r="L4313" s="3" t="s">
        <v>8108</v>
      </c>
      <c r="M4313" s="26" t="s">
        <v>16689</v>
      </c>
      <c r="N4313"/>
      <c r="O4313" s="3">
        <v>0</v>
      </c>
      <c r="P4313" s="55"/>
      <c r="Q4313" s="55">
        <v>22.19</v>
      </c>
      <c r="R4313" s="55">
        <v>-22.19</v>
      </c>
      <c r="S4313" s="57">
        <v>-1</v>
      </c>
      <c r="T4313" s="55" t="s">
        <v>78</v>
      </c>
      <c r="U4313" s="55" t="s">
        <v>78</v>
      </c>
      <c r="V4313" s="55" t="s">
        <v>78</v>
      </c>
      <c r="W4313" s="55" t="s">
        <v>78</v>
      </c>
      <c r="X4313" s="57" t="s">
        <v>78</v>
      </c>
      <c r="Y4313" s="3" t="str">
        <f>IFERROR(VLOOKUP(A4313,'Pivot price tier'!$C$8:$L$2290,10,0),"")</f>
        <v/>
      </c>
      <c r="Z4313" s="3" t="str">
        <f>IFERROR(VLOOKUP(A4313,'Pivot price tier by size'!$D$8:$M$2512,10,0),"")</f>
        <v/>
      </c>
      <c r="AA4313" s="3" t="str">
        <f>IFERROR(VLOOKUP(A4313,'Pivot category'!$B$8:$I$2236,8,0),"")</f>
        <v/>
      </c>
      <c r="AB4313" s="3" t="str">
        <f>IF(P4313&lt;$AC$1,"Bottom 5%","")</f>
        <v>Bottom 5%</v>
      </c>
      <c r="AC4313"/>
      <c r="AD4313" t="s">
        <v>16550</v>
      </c>
      <c r="AE4313" t="s">
        <v>13868</v>
      </c>
    </row>
    <row r="4314" spans="1:31" hidden="1" x14ac:dyDescent="0.25">
      <c r="A4314" t="s">
        <v>12361</v>
      </c>
      <c r="B4314" t="s">
        <v>12362</v>
      </c>
      <c r="C4314" s="3" t="s">
        <v>32</v>
      </c>
      <c r="D4314" s="3" t="s">
        <v>12398</v>
      </c>
      <c r="E4314" s="3">
        <v>0</v>
      </c>
      <c r="F4314" s="3">
        <v>30000</v>
      </c>
      <c r="G4314" s="34">
        <v>36.99</v>
      </c>
      <c r="H4314" s="3" t="s">
        <v>29</v>
      </c>
      <c r="I4314" s="3" t="s">
        <v>23</v>
      </c>
      <c r="J4314" s="3" t="s">
        <v>13166</v>
      </c>
      <c r="K4314" s="3" t="s">
        <v>8115</v>
      </c>
      <c r="L4314" s="3" t="s">
        <v>68</v>
      </c>
      <c r="M4314" s="26" t="s">
        <v>16689</v>
      </c>
      <c r="N4314"/>
      <c r="O4314" s="3">
        <v>0</v>
      </c>
      <c r="P4314" s="55"/>
      <c r="Q4314" s="55">
        <v>36.99</v>
      </c>
      <c r="R4314" s="55">
        <v>-36.99</v>
      </c>
      <c r="S4314" s="57">
        <v>-1</v>
      </c>
      <c r="T4314" s="55" t="s">
        <v>78</v>
      </c>
      <c r="U4314" s="55">
        <v>5548.5</v>
      </c>
      <c r="V4314" s="55">
        <v>6658.2</v>
      </c>
      <c r="W4314" s="55">
        <v>-1109.7</v>
      </c>
      <c r="X4314" s="57">
        <v>-0.17</v>
      </c>
      <c r="Y4314" s="3" t="str">
        <f>IFERROR(VLOOKUP(A4314,'Pivot price tier'!$C$8:$L$2290,10,0),"")</f>
        <v/>
      </c>
      <c r="Z4314" s="3" t="str">
        <f>IFERROR(VLOOKUP(A4314,'Pivot price tier by size'!$D$8:$M$2512,10,0),"")</f>
        <v/>
      </c>
      <c r="AA4314" s="3" t="str">
        <f>IFERROR(VLOOKUP(A4314,'Pivot category'!$B$8:$I$2236,8,0),"")</f>
        <v/>
      </c>
      <c r="AB4314" s="3" t="str">
        <f>IF(P4314&lt;$AC$1,"Bottom 5%","")</f>
        <v>Bottom 5%</v>
      </c>
      <c r="AC4314"/>
      <c r="AD4314">
        <v>0</v>
      </c>
      <c r="AE4314" t="s">
        <v>11113</v>
      </c>
    </row>
    <row r="4315" spans="1:31" hidden="1" x14ac:dyDescent="0.25">
      <c r="A4315" t="s">
        <v>6349</v>
      </c>
      <c r="B4315" t="s">
        <v>6348</v>
      </c>
      <c r="C4315" s="3" t="s">
        <v>32</v>
      </c>
      <c r="D4315" s="3" t="s">
        <v>7907</v>
      </c>
      <c r="E4315" s="3" t="s">
        <v>5053</v>
      </c>
      <c r="F4315" s="3">
        <v>10000</v>
      </c>
      <c r="G4315" s="34">
        <v>67.989999999999995</v>
      </c>
      <c r="H4315" s="3" t="s">
        <v>12</v>
      </c>
      <c r="I4315" s="3" t="s">
        <v>15</v>
      </c>
      <c r="J4315" s="3" t="s">
        <v>8107</v>
      </c>
      <c r="K4315" s="3" t="s">
        <v>8103</v>
      </c>
      <c r="L4315" s="3" t="s">
        <v>68</v>
      </c>
      <c r="M4315" s="26" t="s">
        <v>16689</v>
      </c>
      <c r="N4315"/>
      <c r="O4315" s="3">
        <v>20</v>
      </c>
      <c r="P4315" s="55">
        <v>20811.919999999998</v>
      </c>
      <c r="Q4315" s="55">
        <v>23713.42</v>
      </c>
      <c r="R4315" s="55">
        <v>-2901.5</v>
      </c>
      <c r="S4315" s="57">
        <v>-0.12</v>
      </c>
      <c r="T4315" s="55">
        <v>1040.596</v>
      </c>
      <c r="U4315" s="55">
        <v>14617.85</v>
      </c>
      <c r="V4315" s="55">
        <v>21439.759999999998</v>
      </c>
      <c r="W4315" s="55">
        <v>-6821.91</v>
      </c>
      <c r="X4315" s="57">
        <v>-0.32</v>
      </c>
      <c r="Y4315" s="3" t="str">
        <f>IFERROR(VLOOKUP(A4315,'Pivot price tier'!$C$8:$L$2290,10,0),"")</f>
        <v xml:space="preserve"> </v>
      </c>
      <c r="Z4315" s="3" t="str">
        <f>IFERROR(VLOOKUP(A4315,'Pivot price tier by size'!$D$8:$M$2512,10,0),"")</f>
        <v xml:space="preserve"> </v>
      </c>
      <c r="AA4315" s="3" t="str">
        <f>IFERROR(VLOOKUP(A4315,'Pivot category'!$B$8:$I$2236,8,0),"")</f>
        <v>X</v>
      </c>
      <c r="AB4315" s="3" t="str">
        <f>IF(P4315&lt;$AC$1,"Bottom 5%","")</f>
        <v>Bottom 5%</v>
      </c>
      <c r="AC4315"/>
      <c r="AD4315" t="s">
        <v>16550</v>
      </c>
      <c r="AE4315" t="s">
        <v>13868</v>
      </c>
    </row>
    <row r="4316" spans="1:31" x14ac:dyDescent="0.25">
      <c r="A4316" t="s">
        <v>7302</v>
      </c>
      <c r="B4316" t="s">
        <v>1961</v>
      </c>
      <c r="C4316" s="3" t="s">
        <v>36</v>
      </c>
      <c r="D4316" s="3" t="s">
        <v>4357</v>
      </c>
      <c r="E4316" s="3" t="s">
        <v>5053</v>
      </c>
      <c r="F4316" s="3">
        <v>1000</v>
      </c>
      <c r="G4316" s="34">
        <v>16.989999999999998</v>
      </c>
      <c r="H4316" s="3" t="s">
        <v>28</v>
      </c>
      <c r="I4316" s="3" t="s">
        <v>19</v>
      </c>
      <c r="J4316" s="3" t="s">
        <v>8102</v>
      </c>
      <c r="K4316" s="3" t="s">
        <v>8103</v>
      </c>
      <c r="L4316" s="3" t="s">
        <v>68</v>
      </c>
      <c r="M4316" s="26" t="s">
        <v>16689</v>
      </c>
      <c r="N4316"/>
      <c r="O4316" s="3">
        <v>151</v>
      </c>
      <c r="P4316" s="55">
        <v>180053.46</v>
      </c>
      <c r="Q4316" s="55">
        <v>199203.27</v>
      </c>
      <c r="R4316" s="55">
        <v>-19149.810000000001</v>
      </c>
      <c r="S4316" s="57">
        <v>-0.1</v>
      </c>
      <c r="T4316" s="55">
        <v>1192.4070198675497</v>
      </c>
      <c r="U4316" s="55">
        <v>403152.92</v>
      </c>
      <c r="V4316" s="55">
        <v>399270.06</v>
      </c>
      <c r="W4316" s="55">
        <v>3882.86</v>
      </c>
      <c r="X4316" s="57">
        <v>0.01</v>
      </c>
      <c r="Y4316" s="3" t="str">
        <f>IFERROR(VLOOKUP(A4316,'Pivot price tier'!$C$8:$L$2290,10,0),"")</f>
        <v xml:space="preserve"> </v>
      </c>
      <c r="Z4316" s="3" t="str">
        <f>IFERROR(VLOOKUP(A4316,'Pivot price tier by size'!$D$8:$M$2512,10,0),"")</f>
        <v xml:space="preserve"> </v>
      </c>
      <c r="AA4316" s="3" t="str">
        <f>IFERROR(VLOOKUP(A4316,'Pivot category'!$B$8:$I$2236,8,0),"")</f>
        <v xml:space="preserve"> </v>
      </c>
      <c r="AB4316" s="3" t="str">
        <f>IF(P4316&lt;$AC$1,"Bottom 5%","")</f>
        <v/>
      </c>
      <c r="AC4316"/>
      <c r="AD4316" t="s">
        <v>16516</v>
      </c>
      <c r="AE4316" t="s">
        <v>16518</v>
      </c>
    </row>
    <row r="4317" spans="1:31" hidden="1" x14ac:dyDescent="0.25">
      <c r="A4317" t="s">
        <v>12363</v>
      </c>
      <c r="B4317" t="s">
        <v>12364</v>
      </c>
      <c r="C4317" s="3" t="s">
        <v>69</v>
      </c>
      <c r="D4317" s="3" t="s">
        <v>12096</v>
      </c>
      <c r="E4317" s="3">
        <v>0</v>
      </c>
      <c r="F4317" s="3">
        <v>70000</v>
      </c>
      <c r="G4317" s="34">
        <v>1.99</v>
      </c>
      <c r="H4317" s="3" t="s">
        <v>29</v>
      </c>
      <c r="I4317" s="3" t="s">
        <v>70</v>
      </c>
      <c r="J4317" s="3" t="s">
        <v>8107</v>
      </c>
      <c r="K4317" s="3" t="s">
        <v>8103</v>
      </c>
      <c r="L4317" s="3" t="s">
        <v>8105</v>
      </c>
      <c r="M4317" s="26" t="s">
        <v>16689</v>
      </c>
      <c r="N4317"/>
      <c r="O4317" s="3">
        <v>20</v>
      </c>
      <c r="P4317" s="55">
        <v>3050.67</v>
      </c>
      <c r="Q4317" s="55">
        <v>11030.57</v>
      </c>
      <c r="R4317" s="55">
        <v>-7979.9</v>
      </c>
      <c r="S4317" s="57">
        <v>-0.72</v>
      </c>
      <c r="T4317" s="55">
        <v>152.5335</v>
      </c>
      <c r="U4317" s="55">
        <v>127.36</v>
      </c>
      <c r="V4317" s="55">
        <v>7989.85</v>
      </c>
      <c r="W4317" s="55">
        <v>-7862.49</v>
      </c>
      <c r="X4317" s="57">
        <v>-0.98</v>
      </c>
      <c r="Y4317" s="3" t="str">
        <f>IFERROR(VLOOKUP(A4317,'Pivot price tier'!$C$8:$L$2290,10,0),"")</f>
        <v/>
      </c>
      <c r="Z4317" s="3" t="str">
        <f>IFERROR(VLOOKUP(A4317,'Pivot price tier by size'!$D$8:$M$2512,10,0),"")</f>
        <v/>
      </c>
      <c r="AA4317" s="3" t="str">
        <f>IFERROR(VLOOKUP(A4317,'Pivot category'!$B$8:$I$2236,8,0),"")</f>
        <v/>
      </c>
      <c r="AB4317" s="3" t="str">
        <f>IF(P4317&lt;$AC$1,"Bottom 5%","")</f>
        <v>Bottom 5%</v>
      </c>
      <c r="AC4317"/>
      <c r="AD4317" t="s">
        <v>11018</v>
      </c>
      <c r="AE4317" t="s">
        <v>13876</v>
      </c>
    </row>
    <row r="4318" spans="1:31" hidden="1" x14ac:dyDescent="0.25">
      <c r="A4318" t="s">
        <v>7855</v>
      </c>
      <c r="B4318" t="s">
        <v>1842</v>
      </c>
      <c r="C4318" s="3" t="s">
        <v>71</v>
      </c>
      <c r="D4318" s="3" t="s">
        <v>4228</v>
      </c>
      <c r="E4318" s="3">
        <v>0</v>
      </c>
      <c r="F4318" s="3">
        <v>10000</v>
      </c>
      <c r="G4318" s="34">
        <v>5.99</v>
      </c>
      <c r="H4318" s="3" t="s">
        <v>29</v>
      </c>
      <c r="I4318" s="3" t="s">
        <v>70</v>
      </c>
      <c r="J4318" s="3" t="s">
        <v>8107</v>
      </c>
      <c r="K4318" s="3" t="s">
        <v>8111</v>
      </c>
      <c r="L4318" s="3" t="s">
        <v>8108</v>
      </c>
      <c r="M4318" s="26" t="s">
        <v>16689</v>
      </c>
      <c r="N4318"/>
      <c r="O4318" s="3" t="s">
        <v>78</v>
      </c>
      <c r="P4318" s="55">
        <v>35.94</v>
      </c>
      <c r="Q4318" s="55">
        <v>135.86000000000001</v>
      </c>
      <c r="R4318" s="55">
        <v>-99.92</v>
      </c>
      <c r="S4318" s="57">
        <v>-0.74</v>
      </c>
      <c r="T4318" s="55" t="s">
        <v>78</v>
      </c>
      <c r="U4318" s="55">
        <v>0</v>
      </c>
      <c r="V4318" s="55">
        <v>149.75</v>
      </c>
      <c r="W4318" s="55">
        <v>-149.75</v>
      </c>
      <c r="X4318" s="57">
        <v>-1</v>
      </c>
      <c r="Y4318" s="3" t="str">
        <f>IFERROR(VLOOKUP(A4318,'Pivot price tier'!$C$8:$L$2290,10,0),"")</f>
        <v/>
      </c>
      <c r="Z4318" s="3" t="str">
        <f>IFERROR(VLOOKUP(A4318,'Pivot price tier by size'!$D$8:$M$2512,10,0),"")</f>
        <v/>
      </c>
      <c r="AA4318" s="3" t="str">
        <f>IFERROR(VLOOKUP(A4318,'Pivot category'!$B$8:$I$2236,8,0),"")</f>
        <v/>
      </c>
      <c r="AB4318" s="3" t="str">
        <f>IF(P4318&lt;$AC$1,"Bottom 5%","")</f>
        <v>Bottom 5%</v>
      </c>
      <c r="AC4318"/>
      <c r="AD4318" t="s">
        <v>11018</v>
      </c>
      <c r="AE4318" t="s">
        <v>13876</v>
      </c>
    </row>
    <row r="4319" spans="1:31" x14ac:dyDescent="0.25">
      <c r="A4319" t="s">
        <v>7627</v>
      </c>
      <c r="B4319" t="s">
        <v>1957</v>
      </c>
      <c r="C4319" s="3" t="s">
        <v>38</v>
      </c>
      <c r="D4319" s="3" t="s">
        <v>4353</v>
      </c>
      <c r="E4319" s="3" t="s">
        <v>5053</v>
      </c>
      <c r="F4319" s="3">
        <v>1000</v>
      </c>
      <c r="G4319" s="34">
        <v>32.99</v>
      </c>
      <c r="H4319" s="3" t="s">
        <v>28</v>
      </c>
      <c r="I4319" s="3" t="s">
        <v>19</v>
      </c>
      <c r="J4319" s="3" t="s">
        <v>8102</v>
      </c>
      <c r="K4319" s="3" t="s">
        <v>8103</v>
      </c>
      <c r="L4319" s="3" t="s">
        <v>68</v>
      </c>
      <c r="M4319" s="26" t="s">
        <v>16689</v>
      </c>
      <c r="N4319"/>
      <c r="O4319" s="3">
        <v>156</v>
      </c>
      <c r="P4319" s="55">
        <v>311590.55</v>
      </c>
      <c r="Q4319" s="55">
        <v>328877.31</v>
      </c>
      <c r="R4319" s="55">
        <v>-17286.759999999998</v>
      </c>
      <c r="S4319" s="57">
        <v>-0.05</v>
      </c>
      <c r="T4319" s="55">
        <v>1997.3753205128205</v>
      </c>
      <c r="U4319" s="55">
        <v>231061.96</v>
      </c>
      <c r="V4319" s="55">
        <v>225453.66</v>
      </c>
      <c r="W4319" s="55">
        <v>5608.3</v>
      </c>
      <c r="X4319" s="57">
        <v>0.02</v>
      </c>
      <c r="Y4319" s="3" t="str">
        <f>IFERROR(VLOOKUP(A4319,'Pivot price tier'!$C$8:$L$2290,10,0),"")</f>
        <v xml:space="preserve"> </v>
      </c>
      <c r="Z4319" s="3" t="str">
        <f>IFERROR(VLOOKUP(A4319,'Pivot price tier by size'!$D$8:$M$2512,10,0),"")</f>
        <v xml:space="preserve"> </v>
      </c>
      <c r="AA4319" s="3" t="str">
        <f>IFERROR(VLOOKUP(A4319,'Pivot category'!$B$8:$I$2236,8,0),"")</f>
        <v xml:space="preserve"> </v>
      </c>
      <c r="AB4319" s="3" t="str">
        <f>IF(P4319&lt;$AC$1,"Bottom 5%","")</f>
        <v/>
      </c>
      <c r="AC4319"/>
      <c r="AD4319" t="s">
        <v>16516</v>
      </c>
      <c r="AE4319" t="s">
        <v>16518</v>
      </c>
    </row>
    <row r="4320" spans="1:31" x14ac:dyDescent="0.25">
      <c r="A4320" t="s">
        <v>6805</v>
      </c>
      <c r="B4320" t="s">
        <v>1966</v>
      </c>
      <c r="C4320" s="3" t="s">
        <v>34</v>
      </c>
      <c r="D4320" s="3" t="s">
        <v>4362</v>
      </c>
      <c r="E4320" s="3" t="s">
        <v>5053</v>
      </c>
      <c r="F4320" s="3">
        <v>1000</v>
      </c>
      <c r="G4320" s="34">
        <v>6.99</v>
      </c>
      <c r="H4320" s="3" t="s">
        <v>28</v>
      </c>
      <c r="I4320" s="3" t="s">
        <v>19</v>
      </c>
      <c r="J4320" s="3" t="s">
        <v>8102</v>
      </c>
      <c r="K4320" s="3" t="s">
        <v>8103</v>
      </c>
      <c r="L4320" s="3" t="s">
        <v>68</v>
      </c>
      <c r="M4320" s="26" t="s">
        <v>16689</v>
      </c>
      <c r="N4320"/>
      <c r="O4320" s="3">
        <v>159</v>
      </c>
      <c r="P4320" s="55">
        <v>573958.1</v>
      </c>
      <c r="Q4320" s="55">
        <v>639791.26</v>
      </c>
      <c r="R4320" s="55">
        <v>-65833.16</v>
      </c>
      <c r="S4320" s="57">
        <v>-0.1</v>
      </c>
      <c r="T4320" s="55">
        <v>3609.7993710691821</v>
      </c>
      <c r="U4320" s="55">
        <v>1858375.71</v>
      </c>
      <c r="V4320" s="55">
        <v>1925262.41</v>
      </c>
      <c r="W4320" s="55">
        <v>-66886.7</v>
      </c>
      <c r="X4320" s="57">
        <v>-0.03</v>
      </c>
      <c r="Y4320" s="3" t="str">
        <f>IFERROR(VLOOKUP(A4320,'Pivot price tier'!$C$8:$L$2290,10,0),"")</f>
        <v xml:space="preserve"> </v>
      </c>
      <c r="Z4320" s="3" t="str">
        <f>IFERROR(VLOOKUP(A4320,'Pivot price tier by size'!$D$8:$M$2512,10,0),"")</f>
        <v xml:space="preserve"> </v>
      </c>
      <c r="AA4320" s="3" t="str">
        <f>IFERROR(VLOOKUP(A4320,'Pivot category'!$B$8:$I$2236,8,0),"")</f>
        <v xml:space="preserve"> </v>
      </c>
      <c r="AB4320" s="3" t="str">
        <f>IF(P4320&lt;$AC$1,"Bottom 5%","")</f>
        <v/>
      </c>
      <c r="AC4320"/>
      <c r="AD4320" t="s">
        <v>16516</v>
      </c>
      <c r="AE4320" t="s">
        <v>16518</v>
      </c>
    </row>
    <row r="4321" spans="1:31" x14ac:dyDescent="0.25">
      <c r="A4321" t="s">
        <v>6809</v>
      </c>
      <c r="B4321" t="s">
        <v>1958</v>
      </c>
      <c r="C4321" s="3" t="s">
        <v>34</v>
      </c>
      <c r="D4321" s="3" t="s">
        <v>4354</v>
      </c>
      <c r="E4321" s="3" t="s">
        <v>5053</v>
      </c>
      <c r="F4321" s="3">
        <v>1000</v>
      </c>
      <c r="G4321" s="34">
        <v>9.99</v>
      </c>
      <c r="H4321" s="3" t="s">
        <v>28</v>
      </c>
      <c r="I4321" s="3" t="s">
        <v>19</v>
      </c>
      <c r="J4321" s="3" t="s">
        <v>8102</v>
      </c>
      <c r="K4321" s="3" t="s">
        <v>8103</v>
      </c>
      <c r="L4321" s="3" t="s">
        <v>68</v>
      </c>
      <c r="M4321" s="26" t="s">
        <v>16689</v>
      </c>
      <c r="N4321"/>
      <c r="O4321" s="3">
        <v>155</v>
      </c>
      <c r="P4321" s="55">
        <v>158581.26</v>
      </c>
      <c r="Q4321" s="55">
        <v>169310.52</v>
      </c>
      <c r="R4321" s="55">
        <v>-10729.26</v>
      </c>
      <c r="S4321" s="57">
        <v>-0.06</v>
      </c>
      <c r="T4321" s="55">
        <v>1023.1049032258065</v>
      </c>
      <c r="U4321" s="55">
        <v>579689.73</v>
      </c>
      <c r="V4321" s="55">
        <v>581058.36</v>
      </c>
      <c r="W4321" s="55">
        <v>-1368.63</v>
      </c>
      <c r="X4321" s="57">
        <v>0</v>
      </c>
      <c r="Y4321" s="3" t="str">
        <f>IFERROR(VLOOKUP(A4321,'Pivot price tier'!$C$8:$L$2290,10,0),"")</f>
        <v xml:space="preserve"> </v>
      </c>
      <c r="Z4321" s="3" t="str">
        <f>IFERROR(VLOOKUP(A4321,'Pivot price tier by size'!$D$8:$M$2512,10,0),"")</f>
        <v xml:space="preserve"> </v>
      </c>
      <c r="AA4321" s="3" t="str">
        <f>IFERROR(VLOOKUP(A4321,'Pivot category'!$B$8:$I$2236,8,0),"")</f>
        <v xml:space="preserve"> </v>
      </c>
      <c r="AB4321" s="3" t="str">
        <f>IF(P4321&lt;$AC$1,"Bottom 5%","")</f>
        <v/>
      </c>
      <c r="AC4321"/>
      <c r="AD4321" t="s">
        <v>16516</v>
      </c>
      <c r="AE4321" t="s">
        <v>16518</v>
      </c>
    </row>
    <row r="4322" spans="1:31" x14ac:dyDescent="0.25">
      <c r="A4322" t="s">
        <v>5427</v>
      </c>
      <c r="B4322" t="s">
        <v>1968</v>
      </c>
      <c r="C4322" s="3" t="s">
        <v>32</v>
      </c>
      <c r="D4322" s="3" t="s">
        <v>4364</v>
      </c>
      <c r="E4322" s="3" t="s">
        <v>5053</v>
      </c>
      <c r="F4322" s="3">
        <v>1000</v>
      </c>
      <c r="G4322" s="34">
        <v>12.99</v>
      </c>
      <c r="H4322" s="3" t="s">
        <v>28</v>
      </c>
      <c r="I4322" s="3" t="s">
        <v>19</v>
      </c>
      <c r="J4322" s="3" t="s">
        <v>8102</v>
      </c>
      <c r="K4322" s="3" t="s">
        <v>8103</v>
      </c>
      <c r="L4322" s="3" t="s">
        <v>68</v>
      </c>
      <c r="M4322" s="26" t="s">
        <v>16689</v>
      </c>
      <c r="N4322"/>
      <c r="O4322" s="3">
        <v>157</v>
      </c>
      <c r="P4322" s="55">
        <v>255926.56</v>
      </c>
      <c r="Q4322" s="55">
        <v>296971.87</v>
      </c>
      <c r="R4322" s="55">
        <v>-41045.31</v>
      </c>
      <c r="S4322" s="57">
        <v>-0.14000000000000001</v>
      </c>
      <c r="T4322" s="55">
        <v>1630.1054777070065</v>
      </c>
      <c r="U4322" s="55">
        <v>509967.04</v>
      </c>
      <c r="V4322" s="55">
        <v>537123.72</v>
      </c>
      <c r="W4322" s="55">
        <v>-27156.68</v>
      </c>
      <c r="X4322" s="57">
        <v>-0.05</v>
      </c>
      <c r="Y4322" s="3" t="str">
        <f>IFERROR(VLOOKUP(A4322,'Pivot price tier'!$C$8:$L$2290,10,0),"")</f>
        <v xml:space="preserve"> </v>
      </c>
      <c r="Z4322" s="3" t="str">
        <f>IFERROR(VLOOKUP(A4322,'Pivot price tier by size'!$D$8:$M$2512,10,0),"")</f>
        <v xml:space="preserve"> </v>
      </c>
      <c r="AA4322" s="3" t="str">
        <f>IFERROR(VLOOKUP(A4322,'Pivot category'!$B$8:$I$2236,8,0),"")</f>
        <v xml:space="preserve"> </v>
      </c>
      <c r="AB4322" s="3" t="str">
        <f>IF(P4322&lt;$AC$1,"Bottom 5%","")</f>
        <v/>
      </c>
      <c r="AC4322"/>
      <c r="AD4322" t="s">
        <v>16516</v>
      </c>
      <c r="AE4322" t="s">
        <v>16518</v>
      </c>
    </row>
    <row r="4323" spans="1:31" hidden="1" x14ac:dyDescent="0.25">
      <c r="A4323" t="s">
        <v>15277</v>
      </c>
      <c r="B4323" t="s">
        <v>8681</v>
      </c>
      <c r="C4323" s="3" t="s">
        <v>32</v>
      </c>
      <c r="D4323" s="3" t="s">
        <v>4233</v>
      </c>
      <c r="E4323" s="3">
        <v>0</v>
      </c>
      <c r="F4323" s="3">
        <v>1000</v>
      </c>
      <c r="G4323" s="34">
        <v>16.190000000000001</v>
      </c>
      <c r="H4323" s="3" t="s">
        <v>29</v>
      </c>
      <c r="I4323" s="3" t="s">
        <v>21</v>
      </c>
      <c r="J4323" s="3" t="s">
        <v>8107</v>
      </c>
      <c r="K4323" s="3" t="s">
        <v>8109</v>
      </c>
      <c r="L4323" s="3" t="s">
        <v>68</v>
      </c>
      <c r="M4323" s="26" t="s">
        <v>16689</v>
      </c>
      <c r="N4323"/>
      <c r="O4323" s="3">
        <v>9</v>
      </c>
      <c r="P4323" s="55">
        <v>25618.01</v>
      </c>
      <c r="Q4323" s="55">
        <v>105.96</v>
      </c>
      <c r="R4323" s="55">
        <v>25512.05</v>
      </c>
      <c r="S4323" s="57">
        <v>240.77</v>
      </c>
      <c r="T4323" s="55">
        <v>2846.4455555555555</v>
      </c>
      <c r="U4323" s="55">
        <v>20928.830000000002</v>
      </c>
      <c r="V4323" s="55">
        <v>27.99</v>
      </c>
      <c r="W4323" s="55">
        <v>20900.84</v>
      </c>
      <c r="X4323" s="57">
        <v>746.73</v>
      </c>
      <c r="Y4323" s="3" t="str">
        <f>IFERROR(VLOOKUP(A4323,'Pivot price tier'!$C$8:$L$2290,10,0),"")</f>
        <v/>
      </c>
      <c r="Z4323" s="3" t="str">
        <f>IFERROR(VLOOKUP(A4323,'Pivot price tier by size'!$D$8:$M$2512,10,0),"")</f>
        <v/>
      </c>
      <c r="AA4323" s="3" t="str">
        <f>IFERROR(VLOOKUP(A4323,'Pivot category'!$B$8:$I$2236,8,0),"")</f>
        <v/>
      </c>
      <c r="AB4323" s="3" t="str">
        <f>IF(P4323&lt;$AC$1,"Bottom 5%","")</f>
        <v>Bottom 5%</v>
      </c>
      <c r="AC4323"/>
      <c r="AD4323" t="s">
        <v>11018</v>
      </c>
      <c r="AE4323" t="s">
        <v>13876</v>
      </c>
    </row>
    <row r="4324" spans="1:31" hidden="1" x14ac:dyDescent="0.25">
      <c r="A4324" t="s">
        <v>6914</v>
      </c>
      <c r="B4324" t="s">
        <v>1846</v>
      </c>
      <c r="C4324" s="3" t="s">
        <v>34</v>
      </c>
      <c r="D4324" s="3" t="s">
        <v>4232</v>
      </c>
      <c r="E4324" s="3">
        <v>0</v>
      </c>
      <c r="F4324" s="3">
        <v>10000</v>
      </c>
      <c r="G4324" s="34">
        <v>8.69</v>
      </c>
      <c r="H4324" s="3" t="s">
        <v>29</v>
      </c>
      <c r="I4324" s="3" t="s">
        <v>19</v>
      </c>
      <c r="J4324" s="3" t="s">
        <v>8104</v>
      </c>
      <c r="K4324" s="3" t="s">
        <v>8103</v>
      </c>
      <c r="L4324" s="3" t="s">
        <v>8108</v>
      </c>
      <c r="M4324" s="26" t="s">
        <v>16689</v>
      </c>
      <c r="N4324"/>
      <c r="O4324" s="3" t="s">
        <v>78</v>
      </c>
      <c r="P4324" s="55"/>
      <c r="Q4324" s="55">
        <v>26.07</v>
      </c>
      <c r="R4324" s="55">
        <v>-26.07</v>
      </c>
      <c r="S4324" s="57">
        <v>-1</v>
      </c>
      <c r="T4324" s="55" t="s">
        <v>78</v>
      </c>
      <c r="U4324" s="55" t="s">
        <v>78</v>
      </c>
      <c r="V4324" s="55" t="s">
        <v>78</v>
      </c>
      <c r="W4324" s="55" t="s">
        <v>78</v>
      </c>
      <c r="X4324" s="57" t="s">
        <v>78</v>
      </c>
      <c r="Y4324" s="3" t="str">
        <f>IFERROR(VLOOKUP(A4324,'Pivot price tier'!$C$8:$L$2290,10,0),"")</f>
        <v/>
      </c>
      <c r="Z4324" s="3" t="str">
        <f>IFERROR(VLOOKUP(A4324,'Pivot price tier by size'!$D$8:$M$2512,10,0),"")</f>
        <v/>
      </c>
      <c r="AA4324" s="3" t="str">
        <f>IFERROR(VLOOKUP(A4324,'Pivot category'!$B$8:$I$2236,8,0),"")</f>
        <v/>
      </c>
      <c r="AB4324" s="3" t="str">
        <f>IF(P4324&lt;$AC$1,"Bottom 5%","")</f>
        <v>Bottom 5%</v>
      </c>
      <c r="AC4324"/>
      <c r="AD4324" t="s">
        <v>11018</v>
      </c>
      <c r="AE4324" t="s">
        <v>13876</v>
      </c>
    </row>
    <row r="4325" spans="1:31" hidden="1" x14ac:dyDescent="0.25">
      <c r="A4325" t="s">
        <v>8569</v>
      </c>
      <c r="B4325" t="s">
        <v>8568</v>
      </c>
      <c r="C4325" s="3" t="s">
        <v>32</v>
      </c>
      <c r="D4325" s="3" t="s">
        <v>8293</v>
      </c>
      <c r="E4325" s="3">
        <v>0</v>
      </c>
      <c r="F4325" s="3">
        <v>10000</v>
      </c>
      <c r="G4325" s="34">
        <v>16.190000000000001</v>
      </c>
      <c r="H4325" s="3" t="s">
        <v>29</v>
      </c>
      <c r="I4325" s="3" t="s">
        <v>21</v>
      </c>
      <c r="J4325" s="3" t="s">
        <v>8107</v>
      </c>
      <c r="K4325" s="3" t="s">
        <v>8109</v>
      </c>
      <c r="L4325" s="3" t="s">
        <v>68</v>
      </c>
      <c r="M4325" s="26" t="s">
        <v>16689</v>
      </c>
      <c r="N4325"/>
      <c r="O4325" s="3">
        <v>38</v>
      </c>
      <c r="P4325" s="55">
        <v>40862.44</v>
      </c>
      <c r="Q4325" s="55">
        <v>25588.62</v>
      </c>
      <c r="R4325" s="55">
        <v>15273.82</v>
      </c>
      <c r="S4325" s="57">
        <v>0.6</v>
      </c>
      <c r="T4325" s="55">
        <v>1075.3273684210526</v>
      </c>
      <c r="U4325" s="55">
        <v>18390.52</v>
      </c>
      <c r="V4325" s="55">
        <v>4528.42</v>
      </c>
      <c r="W4325" s="55">
        <v>13862.1</v>
      </c>
      <c r="X4325" s="57">
        <v>3.06</v>
      </c>
      <c r="Y4325" s="3" t="str">
        <f>IFERROR(VLOOKUP(A4325,'Pivot price tier'!$C$8:$L$2290,10,0),"")</f>
        <v/>
      </c>
      <c r="Z4325" s="3" t="str">
        <f>IFERROR(VLOOKUP(A4325,'Pivot price tier by size'!$D$8:$M$2512,10,0),"")</f>
        <v/>
      </c>
      <c r="AA4325" s="3" t="str">
        <f>IFERROR(VLOOKUP(A4325,'Pivot category'!$B$8:$I$2236,8,0),"")</f>
        <v/>
      </c>
      <c r="AB4325" s="3" t="str">
        <f>IF(P4325&lt;$AC$1,"Bottom 5%","")</f>
        <v>Bottom 5%</v>
      </c>
      <c r="AC4325"/>
      <c r="AD4325" t="s">
        <v>11018</v>
      </c>
      <c r="AE4325" t="s">
        <v>13876</v>
      </c>
    </row>
    <row r="4326" spans="1:31" hidden="1" x14ac:dyDescent="0.25">
      <c r="A4326" t="s">
        <v>15875</v>
      </c>
      <c r="B4326" t="s">
        <v>15876</v>
      </c>
      <c r="C4326" s="3" t="s">
        <v>69</v>
      </c>
      <c r="D4326" s="3" t="s">
        <v>15060</v>
      </c>
      <c r="E4326" s="3">
        <v>0</v>
      </c>
      <c r="F4326" s="3">
        <v>7000</v>
      </c>
      <c r="G4326" s="34">
        <v>1.19</v>
      </c>
      <c r="H4326" s="3" t="s">
        <v>29</v>
      </c>
      <c r="I4326" s="3" t="s">
        <v>70</v>
      </c>
      <c r="J4326" s="3" t="s">
        <v>8107</v>
      </c>
      <c r="K4326" s="3" t="s">
        <v>8109</v>
      </c>
      <c r="L4326" s="3" t="s">
        <v>68</v>
      </c>
      <c r="M4326" s="26">
        <v>45848</v>
      </c>
      <c r="N4326"/>
      <c r="O4326" s="3">
        <v>7</v>
      </c>
      <c r="P4326" s="55">
        <v>13064.94</v>
      </c>
      <c r="Q4326" s="55"/>
      <c r="R4326" s="55">
        <v>13064.94</v>
      </c>
      <c r="S4326" s="57"/>
      <c r="T4326" s="55">
        <v>1866.42</v>
      </c>
      <c r="U4326" s="55">
        <v>10048.66</v>
      </c>
      <c r="V4326" s="55">
        <v>9910.2000000000007</v>
      </c>
      <c r="W4326" s="55">
        <v>138.46</v>
      </c>
      <c r="X4326" s="57">
        <v>0.01</v>
      </c>
      <c r="Y4326" s="3" t="str">
        <f>IFERROR(VLOOKUP(A4326,'Pivot price tier'!$C$8:$L$2290,10,0),"")</f>
        <v/>
      </c>
      <c r="Z4326" s="3" t="str">
        <f>IFERROR(VLOOKUP(A4326,'Pivot price tier by size'!$D$8:$M$2512,10,0),"")</f>
        <v/>
      </c>
      <c r="AA4326" s="3" t="str">
        <f>IFERROR(VLOOKUP(A4326,'Pivot category'!$B$8:$I$2236,8,0),"")</f>
        <v/>
      </c>
      <c r="AB4326" s="3" t="str">
        <f>IF(P4326&lt;$AC$1,"Bottom 5%","")</f>
        <v>Bottom 5%</v>
      </c>
      <c r="AC4326"/>
      <c r="AD4326" t="s">
        <v>11018</v>
      </c>
      <c r="AE4326" t="s">
        <v>13876</v>
      </c>
    </row>
    <row r="4327" spans="1:31" hidden="1" x14ac:dyDescent="0.25">
      <c r="A4327" t="s">
        <v>15877</v>
      </c>
      <c r="B4327" t="s">
        <v>15878</v>
      </c>
      <c r="C4327" s="3" t="s">
        <v>69</v>
      </c>
      <c r="D4327" s="3" t="s">
        <v>13267</v>
      </c>
      <c r="E4327" s="3">
        <v>0</v>
      </c>
      <c r="F4327" s="3">
        <v>30000</v>
      </c>
      <c r="G4327" s="34">
        <v>1.99</v>
      </c>
      <c r="H4327" s="3" t="s">
        <v>29</v>
      </c>
      <c r="I4327" s="3" t="s">
        <v>70</v>
      </c>
      <c r="J4327" s="3" t="s">
        <v>13166</v>
      </c>
      <c r="K4327" s="3" t="s">
        <v>8115</v>
      </c>
      <c r="L4327" s="3" t="s">
        <v>8108</v>
      </c>
      <c r="M4327" s="26">
        <v>45510</v>
      </c>
      <c r="N4327"/>
      <c r="O4327" s="3">
        <v>6</v>
      </c>
      <c r="P4327" s="55">
        <v>0</v>
      </c>
      <c r="Q4327" s="55"/>
      <c r="R4327" s="55">
        <v>0</v>
      </c>
      <c r="S4327" s="57"/>
      <c r="T4327" s="55">
        <v>0</v>
      </c>
      <c r="U4327" s="55">
        <v>0</v>
      </c>
      <c r="V4327" s="55">
        <v>0</v>
      </c>
      <c r="W4327" s="55">
        <v>0</v>
      </c>
      <c r="X4327" s="57">
        <v>0</v>
      </c>
      <c r="Y4327" s="3" t="str">
        <f>IFERROR(VLOOKUP(A4327,'Pivot price tier'!$C$8:$L$2290,10,0),"")</f>
        <v/>
      </c>
      <c r="Z4327" s="3" t="str">
        <f>IFERROR(VLOOKUP(A4327,'Pivot price tier by size'!$D$8:$M$2512,10,0),"")</f>
        <v/>
      </c>
      <c r="AA4327" s="3" t="str">
        <f>IFERROR(VLOOKUP(A4327,'Pivot category'!$B$8:$I$2236,8,0),"")</f>
        <v/>
      </c>
      <c r="AB4327" s="3" t="str">
        <f>IF(P4327&lt;$AC$1,"Bottom 5%","")</f>
        <v>Bottom 5%</v>
      </c>
      <c r="AC4327"/>
      <c r="AD4327" t="s">
        <v>11018</v>
      </c>
      <c r="AE4327" t="s">
        <v>13876</v>
      </c>
    </row>
    <row r="4328" spans="1:31" x14ac:dyDescent="0.25">
      <c r="A4328" t="s">
        <v>5435</v>
      </c>
      <c r="B4328" t="s">
        <v>1960</v>
      </c>
      <c r="C4328" s="3" t="s">
        <v>32</v>
      </c>
      <c r="D4328" s="3" t="s">
        <v>4356</v>
      </c>
      <c r="E4328" s="3" t="s">
        <v>5053</v>
      </c>
      <c r="F4328" s="3">
        <v>1000</v>
      </c>
      <c r="G4328" s="34">
        <v>17.989999999999998</v>
      </c>
      <c r="H4328" s="3" t="s">
        <v>28</v>
      </c>
      <c r="I4328" s="3" t="s">
        <v>19</v>
      </c>
      <c r="J4328" s="3" t="s">
        <v>8102</v>
      </c>
      <c r="K4328" s="3" t="s">
        <v>8103</v>
      </c>
      <c r="L4328" s="3" t="s">
        <v>68</v>
      </c>
      <c r="M4328" s="26" t="s">
        <v>16689</v>
      </c>
      <c r="N4328"/>
      <c r="O4328" s="3">
        <v>154</v>
      </c>
      <c r="P4328" s="55">
        <v>128122.47</v>
      </c>
      <c r="Q4328" s="55">
        <v>129449.08</v>
      </c>
      <c r="R4328" s="55">
        <v>-1326.61</v>
      </c>
      <c r="S4328" s="57">
        <v>-0.01</v>
      </c>
      <c r="T4328" s="55">
        <v>831.96409090909094</v>
      </c>
      <c r="U4328" s="55">
        <v>261997.56</v>
      </c>
      <c r="V4328" s="55">
        <v>272300.08</v>
      </c>
      <c r="W4328" s="55">
        <v>-10302.52</v>
      </c>
      <c r="X4328" s="57">
        <v>-0.04</v>
      </c>
      <c r="Y4328" s="3" t="str">
        <f>IFERROR(VLOOKUP(A4328,'Pivot price tier'!$C$8:$L$2290,10,0),"")</f>
        <v xml:space="preserve"> </v>
      </c>
      <c r="Z4328" s="3" t="str">
        <f>IFERROR(VLOOKUP(A4328,'Pivot price tier by size'!$D$8:$M$2512,10,0),"")</f>
        <v xml:space="preserve"> </v>
      </c>
      <c r="AA4328" s="3" t="str">
        <f>IFERROR(VLOOKUP(A4328,'Pivot category'!$B$8:$I$2236,8,0),"")</f>
        <v xml:space="preserve"> </v>
      </c>
      <c r="AB4328" s="3" t="str">
        <f>IF(P4328&lt;$AC$1,"Bottom 5%","")</f>
        <v/>
      </c>
      <c r="AC4328"/>
      <c r="AD4328" t="s">
        <v>16516</v>
      </c>
      <c r="AE4328" t="s">
        <v>16518</v>
      </c>
    </row>
    <row r="4329" spans="1:31" x14ac:dyDescent="0.25">
      <c r="A4329" t="s">
        <v>5683</v>
      </c>
      <c r="B4329" t="s">
        <v>1969</v>
      </c>
      <c r="C4329" s="3" t="s">
        <v>32</v>
      </c>
      <c r="D4329" s="3" t="s">
        <v>4365</v>
      </c>
      <c r="E4329" s="3" t="s">
        <v>5053</v>
      </c>
      <c r="F4329" s="3">
        <v>1000</v>
      </c>
      <c r="G4329" s="34">
        <v>12.99</v>
      </c>
      <c r="H4329" s="3" t="s">
        <v>28</v>
      </c>
      <c r="I4329" s="3" t="s">
        <v>19</v>
      </c>
      <c r="J4329" s="3" t="s">
        <v>8102</v>
      </c>
      <c r="K4329" s="3" t="s">
        <v>8103</v>
      </c>
      <c r="L4329" s="3" t="s">
        <v>68</v>
      </c>
      <c r="M4329" s="26" t="s">
        <v>16689</v>
      </c>
      <c r="N4329"/>
      <c r="O4329" s="3">
        <v>159</v>
      </c>
      <c r="P4329" s="55">
        <v>728165.21</v>
      </c>
      <c r="Q4329" s="55">
        <v>784124.14</v>
      </c>
      <c r="R4329" s="55">
        <v>-55958.93</v>
      </c>
      <c r="S4329" s="57">
        <v>-7.0000000000000007E-2</v>
      </c>
      <c r="T4329" s="55">
        <v>4579.6554088050316</v>
      </c>
      <c r="U4329" s="55">
        <v>841785.69</v>
      </c>
      <c r="V4329" s="55">
        <v>844774.85</v>
      </c>
      <c r="W4329" s="55">
        <v>-2989.16</v>
      </c>
      <c r="X4329" s="57">
        <v>0</v>
      </c>
      <c r="Y4329" s="3" t="str">
        <f>IFERROR(VLOOKUP(A4329,'Pivot price tier'!$C$8:$L$2290,10,0),"")</f>
        <v xml:space="preserve"> </v>
      </c>
      <c r="Z4329" s="3" t="str">
        <f>IFERROR(VLOOKUP(A4329,'Pivot price tier by size'!$D$8:$M$2512,10,0),"")</f>
        <v xml:space="preserve"> </v>
      </c>
      <c r="AA4329" s="3" t="str">
        <f>IFERROR(VLOOKUP(A4329,'Pivot category'!$B$8:$I$2236,8,0),"")</f>
        <v xml:space="preserve"> </v>
      </c>
      <c r="AB4329" s="3" t="str">
        <f>IF(P4329&lt;$AC$1,"Bottom 5%","")</f>
        <v/>
      </c>
      <c r="AC4329"/>
      <c r="AD4329" t="s">
        <v>16516</v>
      </c>
      <c r="AE4329" t="s">
        <v>16518</v>
      </c>
    </row>
    <row r="4330" spans="1:31" hidden="1" x14ac:dyDescent="0.25">
      <c r="A4330" t="s">
        <v>15879</v>
      </c>
      <c r="B4330" t="s">
        <v>15880</v>
      </c>
      <c r="C4330" s="3" t="s">
        <v>32</v>
      </c>
      <c r="D4330" s="3" t="s">
        <v>15043</v>
      </c>
      <c r="E4330" s="3">
        <v>0</v>
      </c>
      <c r="F4330" s="3">
        <v>70000</v>
      </c>
      <c r="G4330" s="34">
        <v>16.190000000000001</v>
      </c>
      <c r="H4330" s="3" t="s">
        <v>29</v>
      </c>
      <c r="I4330" s="3" t="s">
        <v>21</v>
      </c>
      <c r="J4330" s="3" t="s">
        <v>8107</v>
      </c>
      <c r="K4330" s="3" t="s">
        <v>8109</v>
      </c>
      <c r="L4330" s="3" t="s">
        <v>68</v>
      </c>
      <c r="M4330" s="26">
        <v>45848</v>
      </c>
      <c r="N4330"/>
      <c r="O4330" s="3">
        <v>34</v>
      </c>
      <c r="P4330" s="55">
        <v>8962.5300000000007</v>
      </c>
      <c r="Q4330" s="55"/>
      <c r="R4330" s="55">
        <v>8962.5300000000007</v>
      </c>
      <c r="S4330" s="57"/>
      <c r="T4330" s="55">
        <v>263.60382352941178</v>
      </c>
      <c r="U4330" s="55">
        <v>2795.98</v>
      </c>
      <c r="V4330" s="55">
        <v>0</v>
      </c>
      <c r="W4330" s="55">
        <v>2795.98</v>
      </c>
      <c r="X4330" s="57">
        <v>0</v>
      </c>
      <c r="Y4330" s="3" t="str">
        <f>IFERROR(VLOOKUP(A4330,'Pivot price tier'!$C$8:$L$2290,10,0),"")</f>
        <v/>
      </c>
      <c r="Z4330" s="3" t="str">
        <f>IFERROR(VLOOKUP(A4330,'Pivot price tier by size'!$D$8:$M$2512,10,0),"")</f>
        <v/>
      </c>
      <c r="AA4330" s="3" t="str">
        <f>IFERROR(VLOOKUP(A4330,'Pivot category'!$B$8:$I$2236,8,0),"")</f>
        <v/>
      </c>
      <c r="AB4330" s="3" t="str">
        <f>IF(P4330&lt;$AC$1,"Bottom 5%","")</f>
        <v>Bottom 5%</v>
      </c>
      <c r="AC4330"/>
      <c r="AD4330" t="s">
        <v>11018</v>
      </c>
      <c r="AE4330" t="s">
        <v>13876</v>
      </c>
    </row>
    <row r="4331" spans="1:31" hidden="1" x14ac:dyDescent="0.25">
      <c r="A4331" t="s">
        <v>15881</v>
      </c>
      <c r="B4331" t="s">
        <v>15882</v>
      </c>
      <c r="C4331" s="3" t="s">
        <v>69</v>
      </c>
      <c r="D4331" s="3" t="s">
        <v>13266</v>
      </c>
      <c r="E4331" s="3">
        <v>0</v>
      </c>
      <c r="F4331" s="3">
        <v>30000</v>
      </c>
      <c r="G4331" s="34">
        <v>1.99</v>
      </c>
      <c r="H4331" s="3" t="s">
        <v>29</v>
      </c>
      <c r="I4331" s="3" t="s">
        <v>70</v>
      </c>
      <c r="J4331" s="3" t="s">
        <v>13166</v>
      </c>
      <c r="K4331" s="3" t="s">
        <v>8115</v>
      </c>
      <c r="L4331" s="3" t="s">
        <v>8105</v>
      </c>
      <c r="M4331" s="26">
        <v>45510</v>
      </c>
      <c r="N4331"/>
      <c r="O4331" s="3">
        <v>6</v>
      </c>
      <c r="P4331" s="55">
        <v>7.96</v>
      </c>
      <c r="Q4331" s="55"/>
      <c r="R4331" s="55">
        <v>7.96</v>
      </c>
      <c r="S4331" s="57"/>
      <c r="T4331" s="55">
        <v>1.3266666666666667</v>
      </c>
      <c r="U4331" s="55">
        <v>238.8</v>
      </c>
      <c r="V4331" s="55">
        <v>15999.6</v>
      </c>
      <c r="W4331" s="55">
        <v>-15760.8</v>
      </c>
      <c r="X4331" s="57">
        <v>-0.99</v>
      </c>
      <c r="Y4331" s="3" t="str">
        <f>IFERROR(VLOOKUP(A4331,'Pivot price tier'!$C$8:$L$2290,10,0),"")</f>
        <v/>
      </c>
      <c r="Z4331" s="3" t="str">
        <f>IFERROR(VLOOKUP(A4331,'Pivot price tier by size'!$D$8:$M$2512,10,0),"")</f>
        <v/>
      </c>
      <c r="AA4331" s="3" t="str">
        <f>IFERROR(VLOOKUP(A4331,'Pivot category'!$B$8:$I$2236,8,0),"")</f>
        <v/>
      </c>
      <c r="AB4331" s="3" t="str">
        <f>IF(P4331&lt;$AC$1,"Bottom 5%","")</f>
        <v>Bottom 5%</v>
      </c>
      <c r="AC4331"/>
      <c r="AD4331" t="s">
        <v>11018</v>
      </c>
      <c r="AE4331" t="s">
        <v>13876</v>
      </c>
    </row>
    <row r="4332" spans="1:31" hidden="1" x14ac:dyDescent="0.25">
      <c r="A4332" t="s">
        <v>15883</v>
      </c>
      <c r="B4332" t="s">
        <v>15884</v>
      </c>
      <c r="C4332" s="3" t="s">
        <v>69</v>
      </c>
      <c r="D4332" s="3" t="s">
        <v>15074</v>
      </c>
      <c r="E4332" s="3">
        <v>0</v>
      </c>
      <c r="F4332" s="3">
        <v>70000</v>
      </c>
      <c r="G4332" s="34">
        <v>1.19</v>
      </c>
      <c r="H4332" s="3" t="s">
        <v>29</v>
      </c>
      <c r="I4332" s="3" t="s">
        <v>70</v>
      </c>
      <c r="J4332" s="3" t="s">
        <v>8107</v>
      </c>
      <c r="K4332" s="3" t="s">
        <v>8109</v>
      </c>
      <c r="L4332" s="3" t="s">
        <v>68</v>
      </c>
      <c r="M4332" s="26">
        <v>45848</v>
      </c>
      <c r="N4332"/>
      <c r="O4332" s="3">
        <v>10</v>
      </c>
      <c r="P4332" s="55">
        <v>5740.66</v>
      </c>
      <c r="Q4332" s="55"/>
      <c r="R4332" s="55">
        <v>5740.66</v>
      </c>
      <c r="S4332" s="57"/>
      <c r="T4332" s="55">
        <v>574.06600000000003</v>
      </c>
      <c r="U4332" s="55">
        <v>358.2</v>
      </c>
      <c r="V4332" s="55">
        <v>0</v>
      </c>
      <c r="W4332" s="55">
        <v>358.2</v>
      </c>
      <c r="X4332" s="57">
        <v>0</v>
      </c>
      <c r="Y4332" s="3" t="str">
        <f>IFERROR(VLOOKUP(A4332,'Pivot price tier'!$C$8:$L$2290,10,0),"")</f>
        <v/>
      </c>
      <c r="Z4332" s="3" t="str">
        <f>IFERROR(VLOOKUP(A4332,'Pivot price tier by size'!$D$8:$M$2512,10,0),"")</f>
        <v/>
      </c>
      <c r="AA4332" s="3" t="str">
        <f>IFERROR(VLOOKUP(A4332,'Pivot category'!$B$8:$I$2236,8,0),"")</f>
        <v/>
      </c>
      <c r="AB4332" s="3" t="str">
        <f>IF(P4332&lt;$AC$1,"Bottom 5%","")</f>
        <v>Bottom 5%</v>
      </c>
      <c r="AC4332"/>
      <c r="AD4332" t="s">
        <v>11018</v>
      </c>
      <c r="AE4332" t="s">
        <v>13876</v>
      </c>
    </row>
    <row r="4333" spans="1:31" hidden="1" x14ac:dyDescent="0.25">
      <c r="A4333" t="s">
        <v>7492</v>
      </c>
      <c r="B4333" t="s">
        <v>1847</v>
      </c>
      <c r="C4333" s="3" t="s">
        <v>36</v>
      </c>
      <c r="D4333" s="3" t="s">
        <v>4234</v>
      </c>
      <c r="E4333" s="3" t="s">
        <v>5101</v>
      </c>
      <c r="F4333" s="3">
        <v>8000</v>
      </c>
      <c r="G4333" s="34">
        <v>18.989999999999998</v>
      </c>
      <c r="H4333" s="3" t="s">
        <v>26</v>
      </c>
      <c r="I4333" s="3" t="s">
        <v>19</v>
      </c>
      <c r="J4333" s="3" t="s">
        <v>8102</v>
      </c>
      <c r="K4333" s="3" t="s">
        <v>8124</v>
      </c>
      <c r="L4333" s="3" t="s">
        <v>68</v>
      </c>
      <c r="M4333" s="26" t="s">
        <v>16689</v>
      </c>
      <c r="N4333"/>
      <c r="O4333" s="3">
        <v>10</v>
      </c>
      <c r="P4333" s="55">
        <v>1123.42</v>
      </c>
      <c r="Q4333" s="55">
        <v>1079.46</v>
      </c>
      <c r="R4333" s="55">
        <v>43.96</v>
      </c>
      <c r="S4333" s="57">
        <v>0.04</v>
      </c>
      <c r="T4333" s="55">
        <v>112.34200000000001</v>
      </c>
      <c r="U4333" s="55">
        <v>20077.759999999998</v>
      </c>
      <c r="V4333" s="55">
        <v>31284.35</v>
      </c>
      <c r="W4333" s="55">
        <v>-11206.59</v>
      </c>
      <c r="X4333" s="57">
        <v>-0.36</v>
      </c>
      <c r="Y4333" s="3" t="str">
        <f>IFERROR(VLOOKUP(A4333,'Pivot price tier'!$C$8:$L$2290,10,0),"")</f>
        <v/>
      </c>
      <c r="Z4333" s="3" t="str">
        <f>IFERROR(VLOOKUP(A4333,'Pivot price tier by size'!$D$8:$M$2512,10,0),"")</f>
        <v/>
      </c>
      <c r="AA4333" s="3" t="str">
        <f>IFERROR(VLOOKUP(A4333,'Pivot category'!$B$8:$I$2236,8,0),"")</f>
        <v/>
      </c>
      <c r="AB4333" s="3" t="str">
        <f>IF(P4333&lt;$AC$1,"Bottom 5%","")</f>
        <v>Bottom 5%</v>
      </c>
      <c r="AC4333"/>
      <c r="AD4333" t="s">
        <v>11018</v>
      </c>
      <c r="AE4333" t="s">
        <v>13876</v>
      </c>
    </row>
    <row r="4334" spans="1:31" x14ac:dyDescent="0.25">
      <c r="A4334" t="s">
        <v>7738</v>
      </c>
      <c r="B4334" t="s">
        <v>1963</v>
      </c>
      <c r="C4334" s="3" t="s">
        <v>38</v>
      </c>
      <c r="D4334" s="3" t="s">
        <v>4359</v>
      </c>
      <c r="E4334" s="3" t="s">
        <v>5053</v>
      </c>
      <c r="F4334" s="3">
        <v>1000</v>
      </c>
      <c r="G4334" s="34">
        <v>19.989999999999998</v>
      </c>
      <c r="H4334" s="3" t="s">
        <v>28</v>
      </c>
      <c r="I4334" s="3" t="s">
        <v>19</v>
      </c>
      <c r="J4334" s="3" t="s">
        <v>8102</v>
      </c>
      <c r="K4334" s="3" t="s">
        <v>8103</v>
      </c>
      <c r="L4334" s="3" t="s">
        <v>68</v>
      </c>
      <c r="M4334" s="26" t="s">
        <v>16689</v>
      </c>
      <c r="N4334"/>
      <c r="O4334" s="3">
        <v>159</v>
      </c>
      <c r="P4334" s="55">
        <v>3066120.27</v>
      </c>
      <c r="Q4334" s="55">
        <v>3437931.48</v>
      </c>
      <c r="R4334" s="55">
        <v>-371811.21</v>
      </c>
      <c r="S4334" s="57">
        <v>-0.11</v>
      </c>
      <c r="T4334" s="55">
        <v>19283.775283018869</v>
      </c>
      <c r="U4334" s="55">
        <v>1189366.0900000001</v>
      </c>
      <c r="V4334" s="55">
        <v>1201027.0900000001</v>
      </c>
      <c r="W4334" s="55">
        <v>-11661</v>
      </c>
      <c r="X4334" s="57">
        <v>-0.01</v>
      </c>
      <c r="Y4334" s="3" t="str">
        <f>IFERROR(VLOOKUP(A4334,'Pivot price tier'!$C$8:$L$2290,10,0),"")</f>
        <v xml:space="preserve"> </v>
      </c>
      <c r="Z4334" s="3" t="str">
        <f>IFERROR(VLOOKUP(A4334,'Pivot price tier by size'!$D$8:$M$2512,10,0),"")</f>
        <v xml:space="preserve"> </v>
      </c>
      <c r="AA4334" s="3" t="str">
        <f>IFERROR(VLOOKUP(A4334,'Pivot category'!$B$8:$I$2236,8,0),"")</f>
        <v xml:space="preserve"> </v>
      </c>
      <c r="AB4334" s="3" t="str">
        <f>IF(P4334&lt;$AC$1,"Bottom 5%","")</f>
        <v/>
      </c>
      <c r="AC4334"/>
      <c r="AD4334" t="s">
        <v>16516</v>
      </c>
      <c r="AE4334" t="s">
        <v>16518</v>
      </c>
    </row>
    <row r="4335" spans="1:31" hidden="1" x14ac:dyDescent="0.25">
      <c r="A4335" t="s">
        <v>6399</v>
      </c>
      <c r="B4335" t="s">
        <v>6398</v>
      </c>
      <c r="C4335" s="3" t="s">
        <v>32</v>
      </c>
      <c r="D4335" s="3" t="s">
        <v>7931</v>
      </c>
      <c r="E4335" s="3" t="s">
        <v>5053</v>
      </c>
      <c r="F4335" s="3">
        <v>10000</v>
      </c>
      <c r="G4335" s="34">
        <v>38.99</v>
      </c>
      <c r="H4335" s="3" t="s">
        <v>26</v>
      </c>
      <c r="I4335" s="3" t="s">
        <v>15</v>
      </c>
      <c r="J4335" s="3" t="s">
        <v>8107</v>
      </c>
      <c r="K4335" s="3" t="s">
        <v>8103</v>
      </c>
      <c r="L4335" s="3" t="s">
        <v>8106</v>
      </c>
      <c r="M4335" s="26" t="s">
        <v>16689</v>
      </c>
      <c r="N4335"/>
      <c r="O4335" s="3" t="s">
        <v>78</v>
      </c>
      <c r="P4335" s="55">
        <v>38.99</v>
      </c>
      <c r="Q4335" s="55">
        <v>116.97</v>
      </c>
      <c r="R4335" s="55">
        <v>-77.98</v>
      </c>
      <c r="S4335" s="57">
        <v>-0.67</v>
      </c>
      <c r="T4335" s="55" t="s">
        <v>78</v>
      </c>
      <c r="U4335" s="55">
        <v>0</v>
      </c>
      <c r="V4335" s="55">
        <v>38.99</v>
      </c>
      <c r="W4335" s="55">
        <v>-38.99</v>
      </c>
      <c r="X4335" s="57">
        <v>-1</v>
      </c>
      <c r="Y4335" s="3" t="str">
        <f>IFERROR(VLOOKUP(A4335,'Pivot price tier'!$C$8:$L$2290,10,0),"")</f>
        <v/>
      </c>
      <c r="Z4335" s="3" t="str">
        <f>IFERROR(VLOOKUP(A4335,'Pivot price tier by size'!$D$8:$M$2512,10,0),"")</f>
        <v/>
      </c>
      <c r="AA4335" s="3" t="str">
        <f>IFERROR(VLOOKUP(A4335,'Pivot category'!$B$8:$I$2236,8,0),"")</f>
        <v/>
      </c>
      <c r="AB4335" s="3" t="str">
        <f>IF(P4335&lt;$AC$1,"Bottom 5%","")</f>
        <v>Bottom 5%</v>
      </c>
      <c r="AC4335"/>
      <c r="AD4335" t="s">
        <v>11021</v>
      </c>
      <c r="AE4335" t="s">
        <v>13861</v>
      </c>
    </row>
    <row r="4336" spans="1:31" x14ac:dyDescent="0.25">
      <c r="A4336" t="s">
        <v>7740</v>
      </c>
      <c r="B4336" t="s">
        <v>1976</v>
      </c>
      <c r="C4336" s="3" t="s">
        <v>38</v>
      </c>
      <c r="D4336" s="3" t="s">
        <v>4373</v>
      </c>
      <c r="E4336" s="3" t="s">
        <v>5101</v>
      </c>
      <c r="F4336" s="3">
        <v>1000</v>
      </c>
      <c r="G4336" s="34">
        <v>19.989999999999998</v>
      </c>
      <c r="H4336" s="3" t="s">
        <v>28</v>
      </c>
      <c r="I4336" s="3" t="s">
        <v>19</v>
      </c>
      <c r="J4336" s="3" t="s">
        <v>8102</v>
      </c>
      <c r="K4336" s="3" t="s">
        <v>8103</v>
      </c>
      <c r="L4336" s="3" t="s">
        <v>68</v>
      </c>
      <c r="M4336" s="26" t="s">
        <v>16689</v>
      </c>
      <c r="N4336"/>
      <c r="O4336" s="3">
        <v>141</v>
      </c>
      <c r="P4336" s="55">
        <v>130594.03</v>
      </c>
      <c r="Q4336" s="55">
        <v>134299.31</v>
      </c>
      <c r="R4336" s="55">
        <v>-3705.28</v>
      </c>
      <c r="S4336" s="57">
        <v>-0.03</v>
      </c>
      <c r="T4336" s="55">
        <v>926.19879432624111</v>
      </c>
      <c r="U4336" s="55">
        <v>17834.05</v>
      </c>
      <c r="V4336" s="55">
        <v>14237.79</v>
      </c>
      <c r="W4336" s="55">
        <v>3596.26</v>
      </c>
      <c r="X4336" s="57">
        <v>0.25</v>
      </c>
      <c r="Y4336" s="3" t="str">
        <f>IFERROR(VLOOKUP(A4336,'Pivot price tier'!$C$8:$L$2290,10,0),"")</f>
        <v xml:space="preserve"> </v>
      </c>
      <c r="Z4336" s="3" t="str">
        <f>IFERROR(VLOOKUP(A4336,'Pivot price tier by size'!$D$8:$M$2512,10,0),"")</f>
        <v xml:space="preserve"> </v>
      </c>
      <c r="AA4336" s="3" t="str">
        <f>IFERROR(VLOOKUP(A4336,'Pivot category'!$B$8:$I$2236,8,0),"")</f>
        <v xml:space="preserve"> </v>
      </c>
      <c r="AB4336" s="3" t="str">
        <f>IF(P4336&lt;$AC$1,"Bottom 5%","")</f>
        <v/>
      </c>
      <c r="AC4336"/>
      <c r="AD4336" t="s">
        <v>16516</v>
      </c>
      <c r="AE4336" t="s">
        <v>16518</v>
      </c>
    </row>
    <row r="4337" spans="1:31" hidden="1" x14ac:dyDescent="0.25">
      <c r="A4337" t="s">
        <v>7160</v>
      </c>
      <c r="B4337" t="s">
        <v>1850</v>
      </c>
      <c r="C4337" s="3" t="s">
        <v>69</v>
      </c>
      <c r="D4337" s="3" t="s">
        <v>4237</v>
      </c>
      <c r="E4337" s="3">
        <v>0</v>
      </c>
      <c r="F4337" s="3">
        <v>10000</v>
      </c>
      <c r="G4337" s="34">
        <v>1.79</v>
      </c>
      <c r="H4337" s="3" t="s">
        <v>29</v>
      </c>
      <c r="I4337" s="3" t="s">
        <v>70</v>
      </c>
      <c r="J4337" s="3" t="s">
        <v>8107</v>
      </c>
      <c r="K4337" s="3" t="s">
        <v>8111</v>
      </c>
      <c r="L4337" s="3" t="s">
        <v>8106</v>
      </c>
      <c r="M4337" s="26" t="s">
        <v>16689</v>
      </c>
      <c r="N4337"/>
      <c r="O4337" s="3">
        <v>1</v>
      </c>
      <c r="P4337" s="55">
        <v>18.600000000000001</v>
      </c>
      <c r="Q4337" s="55">
        <v>442.32</v>
      </c>
      <c r="R4337" s="55">
        <v>-423.72</v>
      </c>
      <c r="S4337" s="57">
        <v>-0.96</v>
      </c>
      <c r="T4337" s="55">
        <v>18.600000000000001</v>
      </c>
      <c r="U4337" s="55" t="s">
        <v>78</v>
      </c>
      <c r="V4337" s="55" t="s">
        <v>78</v>
      </c>
      <c r="W4337" s="55" t="s">
        <v>78</v>
      </c>
      <c r="X4337" s="57" t="s">
        <v>78</v>
      </c>
      <c r="Y4337" s="3" t="str">
        <f>IFERROR(VLOOKUP(A4337,'Pivot price tier'!$C$8:$L$2290,10,0),"")</f>
        <v/>
      </c>
      <c r="Z4337" s="3" t="str">
        <f>IFERROR(VLOOKUP(A4337,'Pivot price tier by size'!$D$8:$M$2512,10,0),"")</f>
        <v/>
      </c>
      <c r="AA4337" s="3" t="str">
        <f>IFERROR(VLOOKUP(A4337,'Pivot category'!$B$8:$I$2236,8,0),"")</f>
        <v/>
      </c>
      <c r="AB4337" s="3" t="str">
        <f>IF(P4337&lt;$AC$1,"Bottom 5%","")</f>
        <v>Bottom 5%</v>
      </c>
      <c r="AC4337"/>
      <c r="AD4337" t="s">
        <v>16516</v>
      </c>
      <c r="AE4337" t="s">
        <v>16518</v>
      </c>
    </row>
    <row r="4338" spans="1:31" x14ac:dyDescent="0.25">
      <c r="A4338" t="s">
        <v>5687</v>
      </c>
      <c r="B4338" t="s">
        <v>1979</v>
      </c>
      <c r="C4338" s="3" t="s">
        <v>32</v>
      </c>
      <c r="D4338" s="3" t="s">
        <v>4376</v>
      </c>
      <c r="E4338" s="3" t="s">
        <v>5101</v>
      </c>
      <c r="F4338" s="3">
        <v>1000</v>
      </c>
      <c r="G4338" s="34">
        <v>12.99</v>
      </c>
      <c r="H4338" s="3" t="s">
        <v>28</v>
      </c>
      <c r="I4338" s="3" t="s">
        <v>19</v>
      </c>
      <c r="J4338" s="3" t="s">
        <v>8102</v>
      </c>
      <c r="K4338" s="3" t="s">
        <v>8103</v>
      </c>
      <c r="L4338" s="3" t="s">
        <v>68</v>
      </c>
      <c r="M4338" s="26" t="s">
        <v>16689</v>
      </c>
      <c r="N4338"/>
      <c r="O4338" s="3">
        <v>158</v>
      </c>
      <c r="P4338" s="55">
        <v>66565.03</v>
      </c>
      <c r="Q4338" s="55">
        <v>77561.960000000006</v>
      </c>
      <c r="R4338" s="55">
        <v>-10996.93</v>
      </c>
      <c r="S4338" s="57">
        <v>-0.14000000000000001</v>
      </c>
      <c r="T4338" s="55">
        <v>421.2976582278481</v>
      </c>
      <c r="U4338" s="55">
        <v>136789.72</v>
      </c>
      <c r="V4338" s="55">
        <v>145981.03</v>
      </c>
      <c r="W4338" s="55">
        <v>-9191.31</v>
      </c>
      <c r="X4338" s="57">
        <v>-0.06</v>
      </c>
      <c r="Y4338" s="3" t="str">
        <f>IFERROR(VLOOKUP(A4338,'Pivot price tier'!$C$8:$L$2290,10,0),"")</f>
        <v xml:space="preserve"> </v>
      </c>
      <c r="Z4338" s="3" t="str">
        <f>IFERROR(VLOOKUP(A4338,'Pivot price tier by size'!$D$8:$M$2512,10,0),"")</f>
        <v xml:space="preserve"> </v>
      </c>
      <c r="AA4338" s="3" t="str">
        <f>IFERROR(VLOOKUP(A4338,'Pivot category'!$B$8:$I$2236,8,0),"")</f>
        <v xml:space="preserve"> </v>
      </c>
      <c r="AB4338" s="3" t="str">
        <f>IF(P4338&lt;$AC$1,"Bottom 5%","")</f>
        <v/>
      </c>
      <c r="AC4338"/>
      <c r="AD4338" t="s">
        <v>16516</v>
      </c>
      <c r="AE4338" t="s">
        <v>16518</v>
      </c>
    </row>
    <row r="4339" spans="1:31" x14ac:dyDescent="0.25">
      <c r="A4339" t="s">
        <v>5565</v>
      </c>
      <c r="B4339" t="s">
        <v>1980</v>
      </c>
      <c r="C4339" s="3" t="s">
        <v>32</v>
      </c>
      <c r="D4339" s="3" t="s">
        <v>4377</v>
      </c>
      <c r="E4339" s="3" t="s">
        <v>5101</v>
      </c>
      <c r="F4339" s="3">
        <v>1000</v>
      </c>
      <c r="G4339" s="34">
        <v>12.99</v>
      </c>
      <c r="H4339" s="3" t="s">
        <v>28</v>
      </c>
      <c r="I4339" s="3" t="s">
        <v>19</v>
      </c>
      <c r="J4339" s="3" t="s">
        <v>8102</v>
      </c>
      <c r="K4339" s="3" t="s">
        <v>8103</v>
      </c>
      <c r="L4339" s="3" t="s">
        <v>68</v>
      </c>
      <c r="M4339" s="26" t="s">
        <v>16689</v>
      </c>
      <c r="N4339"/>
      <c r="O4339" s="3">
        <v>154</v>
      </c>
      <c r="P4339" s="55">
        <v>132986.54999999999</v>
      </c>
      <c r="Q4339" s="55">
        <v>151972.57</v>
      </c>
      <c r="R4339" s="55">
        <v>-18986.02</v>
      </c>
      <c r="S4339" s="57">
        <v>-0.12</v>
      </c>
      <c r="T4339" s="55">
        <v>863.54902597402588</v>
      </c>
      <c r="U4339" s="55">
        <v>137135.79999999999</v>
      </c>
      <c r="V4339" s="55">
        <v>140856.88</v>
      </c>
      <c r="W4339" s="55">
        <v>-3721.08</v>
      </c>
      <c r="X4339" s="57">
        <v>-0.03</v>
      </c>
      <c r="Y4339" s="3" t="str">
        <f>IFERROR(VLOOKUP(A4339,'Pivot price tier'!$C$8:$L$2290,10,0),"")</f>
        <v xml:space="preserve"> </v>
      </c>
      <c r="Z4339" s="3" t="str">
        <f>IFERROR(VLOOKUP(A4339,'Pivot price tier by size'!$D$8:$M$2512,10,0),"")</f>
        <v xml:space="preserve"> </v>
      </c>
      <c r="AA4339" s="3" t="str">
        <f>IFERROR(VLOOKUP(A4339,'Pivot category'!$B$8:$I$2236,8,0),"")</f>
        <v xml:space="preserve"> </v>
      </c>
      <c r="AB4339" s="3" t="str">
        <f>IF(P4339&lt;$AC$1,"Bottom 5%","")</f>
        <v/>
      </c>
      <c r="AC4339"/>
      <c r="AD4339" t="s">
        <v>16516</v>
      </c>
      <c r="AE4339" t="s">
        <v>16518</v>
      </c>
    </row>
    <row r="4340" spans="1:31" x14ac:dyDescent="0.25">
      <c r="A4340" t="s">
        <v>7739</v>
      </c>
      <c r="B4340" t="s">
        <v>1983</v>
      </c>
      <c r="C4340" s="3" t="s">
        <v>38</v>
      </c>
      <c r="D4340" s="3" t="s">
        <v>4380</v>
      </c>
      <c r="E4340" s="3" t="s">
        <v>5101</v>
      </c>
      <c r="F4340" s="3">
        <v>1000</v>
      </c>
      <c r="G4340" s="34">
        <v>19.989999999999998</v>
      </c>
      <c r="H4340" s="3" t="s">
        <v>28</v>
      </c>
      <c r="I4340" s="3" t="s">
        <v>19</v>
      </c>
      <c r="J4340" s="3" t="s">
        <v>8102</v>
      </c>
      <c r="K4340" s="3" t="s">
        <v>8103</v>
      </c>
      <c r="L4340" s="3" t="s">
        <v>68</v>
      </c>
      <c r="M4340" s="26" t="s">
        <v>16689</v>
      </c>
      <c r="N4340"/>
      <c r="O4340" s="3">
        <v>119</v>
      </c>
      <c r="P4340" s="55">
        <v>72447.89</v>
      </c>
      <c r="Q4340" s="55">
        <v>75375.09</v>
      </c>
      <c r="R4340" s="55">
        <v>-2927.2</v>
      </c>
      <c r="S4340" s="57">
        <v>-0.04</v>
      </c>
      <c r="T4340" s="55">
        <v>608.80579831932778</v>
      </c>
      <c r="U4340" s="55">
        <v>11091.04</v>
      </c>
      <c r="V4340" s="55">
        <v>8494.2800000000007</v>
      </c>
      <c r="W4340" s="55">
        <v>2596.7600000000002</v>
      </c>
      <c r="X4340" s="57">
        <v>0.31</v>
      </c>
      <c r="Y4340" s="3" t="str">
        <f>IFERROR(VLOOKUP(A4340,'Pivot price tier'!$C$8:$L$2290,10,0),"")</f>
        <v xml:space="preserve"> </v>
      </c>
      <c r="Z4340" s="3" t="str">
        <f>IFERROR(VLOOKUP(A4340,'Pivot price tier by size'!$D$8:$M$2512,10,0),"")</f>
        <v xml:space="preserve"> </v>
      </c>
      <c r="AA4340" s="3" t="str">
        <f>IFERROR(VLOOKUP(A4340,'Pivot category'!$B$8:$I$2236,8,0),"")</f>
        <v xml:space="preserve"> </v>
      </c>
      <c r="AB4340" s="3" t="str">
        <f>IF(P4340&lt;$AC$1,"Bottom 5%","")</f>
        <v/>
      </c>
      <c r="AC4340"/>
      <c r="AD4340" t="s">
        <v>16516</v>
      </c>
      <c r="AE4340" t="s">
        <v>16518</v>
      </c>
    </row>
    <row r="4341" spans="1:31" x14ac:dyDescent="0.25">
      <c r="A4341" t="s">
        <v>7640</v>
      </c>
      <c r="B4341" t="s">
        <v>1993</v>
      </c>
      <c r="C4341" s="3" t="s">
        <v>38</v>
      </c>
      <c r="D4341" s="3" t="s">
        <v>4391</v>
      </c>
      <c r="E4341" s="3" t="s">
        <v>5101</v>
      </c>
      <c r="F4341" s="3">
        <v>1000</v>
      </c>
      <c r="G4341" s="34">
        <v>25.99</v>
      </c>
      <c r="H4341" s="3" t="s">
        <v>28</v>
      </c>
      <c r="I4341" s="3" t="s">
        <v>19</v>
      </c>
      <c r="J4341" s="3" t="s">
        <v>8102</v>
      </c>
      <c r="K4341" s="3" t="s">
        <v>8103</v>
      </c>
      <c r="L4341" s="3" t="s">
        <v>68</v>
      </c>
      <c r="M4341" s="26" t="s">
        <v>16689</v>
      </c>
      <c r="N4341"/>
      <c r="O4341" s="3">
        <v>125</v>
      </c>
      <c r="P4341" s="55">
        <v>94733.55</v>
      </c>
      <c r="Q4341" s="55">
        <v>117136.93</v>
      </c>
      <c r="R4341" s="55">
        <v>-22403.38</v>
      </c>
      <c r="S4341" s="57">
        <v>-0.19</v>
      </c>
      <c r="T4341" s="55">
        <v>757.86840000000007</v>
      </c>
      <c r="U4341" s="55">
        <v>11123.72</v>
      </c>
      <c r="V4341" s="55">
        <v>16763.55</v>
      </c>
      <c r="W4341" s="55">
        <v>-5639.83</v>
      </c>
      <c r="X4341" s="57">
        <v>-0.34</v>
      </c>
      <c r="Y4341" s="3" t="str">
        <f>IFERROR(VLOOKUP(A4341,'Pivot price tier'!$C$8:$L$2290,10,0),"")</f>
        <v xml:space="preserve"> </v>
      </c>
      <c r="Z4341" s="3" t="str">
        <f>IFERROR(VLOOKUP(A4341,'Pivot price tier by size'!$D$8:$M$2512,10,0),"")</f>
        <v xml:space="preserve"> </v>
      </c>
      <c r="AA4341" s="3" t="str">
        <f>IFERROR(VLOOKUP(A4341,'Pivot category'!$B$8:$I$2236,8,0),"")</f>
        <v xml:space="preserve"> </v>
      </c>
      <c r="AB4341" s="3" t="str">
        <f>IF(P4341&lt;$AC$1,"Bottom 5%","")</f>
        <v/>
      </c>
      <c r="AC4341"/>
      <c r="AD4341" t="s">
        <v>16516</v>
      </c>
      <c r="AE4341" t="s">
        <v>16518</v>
      </c>
    </row>
    <row r="4342" spans="1:31" hidden="1" x14ac:dyDescent="0.25">
      <c r="A4342" t="s">
        <v>9580</v>
      </c>
      <c r="B4342" t="s">
        <v>9581</v>
      </c>
      <c r="C4342" s="3" t="s">
        <v>32</v>
      </c>
      <c r="D4342" s="3" t="s">
        <v>9121</v>
      </c>
      <c r="E4342" s="3" t="s">
        <v>5053</v>
      </c>
      <c r="F4342" s="3">
        <v>10000</v>
      </c>
      <c r="G4342" s="34">
        <v>199.99</v>
      </c>
      <c r="H4342" s="3" t="s">
        <v>12</v>
      </c>
      <c r="I4342" s="3" t="s">
        <v>74</v>
      </c>
      <c r="J4342" s="3" t="s">
        <v>8110</v>
      </c>
      <c r="K4342" s="3" t="s">
        <v>8111</v>
      </c>
      <c r="L4342" s="3" t="s">
        <v>68</v>
      </c>
      <c r="M4342" s="26" t="s">
        <v>16689</v>
      </c>
      <c r="N4342"/>
      <c r="O4342" s="3" t="s">
        <v>78</v>
      </c>
      <c r="P4342" s="55">
        <v>22048.53</v>
      </c>
      <c r="Q4342" s="55">
        <v>5549.63</v>
      </c>
      <c r="R4342" s="55">
        <v>16498.900000000001</v>
      </c>
      <c r="S4342" s="57">
        <v>2.97</v>
      </c>
      <c r="T4342" s="55" t="s">
        <v>78</v>
      </c>
      <c r="U4342" s="55">
        <v>11399.24</v>
      </c>
      <c r="V4342" s="55">
        <v>449.97</v>
      </c>
      <c r="W4342" s="55">
        <v>10949.27</v>
      </c>
      <c r="X4342" s="57">
        <v>24.33</v>
      </c>
      <c r="Y4342" s="3" t="str">
        <f>IFERROR(VLOOKUP(A4342,'Pivot price tier'!$C$8:$L$2290,10,0),"")</f>
        <v/>
      </c>
      <c r="Z4342" s="3" t="str">
        <f>IFERROR(VLOOKUP(A4342,'Pivot price tier by size'!$D$8:$M$2512,10,0),"")</f>
        <v/>
      </c>
      <c r="AA4342" s="3" t="str">
        <f>IFERROR(VLOOKUP(A4342,'Pivot category'!$B$8:$I$2236,8,0),"")</f>
        <v/>
      </c>
      <c r="AB4342" s="3" t="str">
        <f>IF(P4342&lt;$AC$1,"Bottom 5%","")</f>
        <v>Bottom 5%</v>
      </c>
      <c r="AC4342"/>
      <c r="AD4342" t="s">
        <v>16514</v>
      </c>
      <c r="AE4342" t="s">
        <v>13881</v>
      </c>
    </row>
    <row r="4343" spans="1:31" hidden="1" x14ac:dyDescent="0.25">
      <c r="A4343" t="s">
        <v>13369</v>
      </c>
      <c r="B4343" t="s">
        <v>13370</v>
      </c>
      <c r="C4343" s="3" t="s">
        <v>32</v>
      </c>
      <c r="D4343" s="3" t="s">
        <v>13134</v>
      </c>
      <c r="E4343" s="3" t="s">
        <v>5053</v>
      </c>
      <c r="F4343" s="3">
        <v>10000</v>
      </c>
      <c r="G4343" s="34">
        <v>249.99</v>
      </c>
      <c r="H4343" s="3" t="s">
        <v>12</v>
      </c>
      <c r="I4343" s="3" t="s">
        <v>74</v>
      </c>
      <c r="J4343" s="3" t="s">
        <v>8110</v>
      </c>
      <c r="K4343" s="3" t="s">
        <v>8115</v>
      </c>
      <c r="L4343" s="3" t="s">
        <v>68</v>
      </c>
      <c r="M4343" s="26">
        <v>45505</v>
      </c>
      <c r="N4343"/>
      <c r="O4343" s="3" t="s">
        <v>78</v>
      </c>
      <c r="P4343" s="55">
        <v>499.98</v>
      </c>
      <c r="Q4343" s="55">
        <v>51997.919999999998</v>
      </c>
      <c r="R4343" s="55">
        <v>-51497.94</v>
      </c>
      <c r="S4343" s="57">
        <v>-0.99</v>
      </c>
      <c r="T4343" s="55" t="s">
        <v>78</v>
      </c>
      <c r="U4343" s="55">
        <v>499.98</v>
      </c>
      <c r="V4343" s="55">
        <v>36748.53</v>
      </c>
      <c r="W4343" s="55">
        <v>-36248.550000000003</v>
      </c>
      <c r="X4343" s="57">
        <v>-0.99</v>
      </c>
      <c r="Y4343" s="3" t="str">
        <f>IFERROR(VLOOKUP(A4343,'Pivot price tier'!$C$8:$L$2290,10,0),"")</f>
        <v/>
      </c>
      <c r="Z4343" s="3" t="str">
        <f>IFERROR(VLOOKUP(A4343,'Pivot price tier by size'!$D$8:$M$2512,10,0),"")</f>
        <v/>
      </c>
      <c r="AA4343" s="3" t="str">
        <f>IFERROR(VLOOKUP(A4343,'Pivot category'!$B$8:$I$2236,8,0),"")</f>
        <v/>
      </c>
      <c r="AB4343" s="3" t="str">
        <f>IF(P4343&lt;$AC$1,"Bottom 5%","")</f>
        <v>Bottom 5%</v>
      </c>
      <c r="AC4343"/>
      <c r="AD4343" t="s">
        <v>16514</v>
      </c>
      <c r="AE4343" t="s">
        <v>13881</v>
      </c>
    </row>
    <row r="4344" spans="1:31" hidden="1" x14ac:dyDescent="0.25">
      <c r="A4344" t="s">
        <v>6697</v>
      </c>
      <c r="B4344" t="s">
        <v>5296</v>
      </c>
      <c r="C4344" s="3" t="s">
        <v>32</v>
      </c>
      <c r="D4344" s="3" t="s">
        <v>5137</v>
      </c>
      <c r="E4344" s="3" t="s">
        <v>5053</v>
      </c>
      <c r="F4344" s="3">
        <v>9000</v>
      </c>
      <c r="G4344" s="34">
        <v>79.989999999999995</v>
      </c>
      <c r="H4344" s="3" t="s">
        <v>12</v>
      </c>
      <c r="I4344" s="3" t="s">
        <v>15</v>
      </c>
      <c r="J4344" s="3" t="s">
        <v>8110</v>
      </c>
      <c r="K4344" s="3" t="s">
        <v>8111</v>
      </c>
      <c r="L4344" s="3" t="s">
        <v>68</v>
      </c>
      <c r="M4344" s="26" t="s">
        <v>16689</v>
      </c>
      <c r="N4344"/>
      <c r="O4344" s="3">
        <v>1</v>
      </c>
      <c r="P4344" s="55">
        <v>65351.83</v>
      </c>
      <c r="Q4344" s="55">
        <v>71991</v>
      </c>
      <c r="R4344" s="55">
        <v>-6639.17</v>
      </c>
      <c r="S4344" s="57">
        <v>-0.09</v>
      </c>
      <c r="T4344" s="55">
        <v>65351.83</v>
      </c>
      <c r="U4344" s="55">
        <v>27196.6</v>
      </c>
      <c r="V4344" s="55">
        <v>25916.76</v>
      </c>
      <c r="W4344" s="55">
        <v>1279.8399999999999</v>
      </c>
      <c r="X4344" s="57">
        <v>0.05</v>
      </c>
      <c r="Y4344" s="3" t="str">
        <f>IFERROR(VLOOKUP(A4344,'Pivot price tier'!$C$8:$L$2290,10,0),"")</f>
        <v/>
      </c>
      <c r="Z4344" s="3" t="str">
        <f>IFERROR(VLOOKUP(A4344,'Pivot price tier by size'!$D$8:$M$2512,10,0),"")</f>
        <v/>
      </c>
      <c r="AA4344" s="3" t="str">
        <f>IFERROR(VLOOKUP(A4344,'Pivot category'!$B$8:$I$2236,8,0),"")</f>
        <v/>
      </c>
      <c r="AB4344" s="3" t="str">
        <f>IF(P4344&lt;$AC$1,"Bottom 5%","")</f>
        <v/>
      </c>
      <c r="AC4344"/>
      <c r="AD4344" t="s">
        <v>16514</v>
      </c>
      <c r="AE4344" t="s">
        <v>13881</v>
      </c>
    </row>
    <row r="4345" spans="1:31" hidden="1" x14ac:dyDescent="0.25">
      <c r="A4345" t="s">
        <v>6170</v>
      </c>
      <c r="B4345" t="s">
        <v>1853</v>
      </c>
      <c r="C4345" s="3" t="s">
        <v>32</v>
      </c>
      <c r="D4345" s="3" t="s">
        <v>4240</v>
      </c>
      <c r="E4345" s="3" t="s">
        <v>5053</v>
      </c>
      <c r="F4345" s="3">
        <v>5000</v>
      </c>
      <c r="G4345" s="34">
        <v>74.989999999999995</v>
      </c>
      <c r="H4345" s="3" t="s">
        <v>12405</v>
      </c>
      <c r="I4345" s="3" t="s">
        <v>15</v>
      </c>
      <c r="J4345" s="3" t="s">
        <v>8112</v>
      </c>
      <c r="K4345" s="3" t="s">
        <v>8111</v>
      </c>
      <c r="L4345" s="3" t="s">
        <v>68</v>
      </c>
      <c r="M4345" s="26" t="s">
        <v>16689</v>
      </c>
      <c r="N4345"/>
      <c r="O4345" s="3">
        <v>25</v>
      </c>
      <c r="P4345" s="55">
        <v>6899.08</v>
      </c>
      <c r="Q4345" s="55">
        <v>13648.18</v>
      </c>
      <c r="R4345" s="55">
        <v>-6749.1</v>
      </c>
      <c r="S4345" s="57">
        <v>-0.49</v>
      </c>
      <c r="T4345" s="55">
        <v>275.96319999999997</v>
      </c>
      <c r="U4345" s="55">
        <v>6449.14</v>
      </c>
      <c r="V4345" s="55">
        <v>6374.15</v>
      </c>
      <c r="W4345" s="55">
        <v>74.989999999999995</v>
      </c>
      <c r="X4345" s="57">
        <v>0.01</v>
      </c>
      <c r="Y4345" s="3" t="str">
        <f>IFERROR(VLOOKUP(A4345,'Pivot price tier'!$C$8:$L$2290,10,0),"")</f>
        <v/>
      </c>
      <c r="Z4345" s="3" t="str">
        <f>IFERROR(VLOOKUP(A4345,'Pivot price tier by size'!$D$8:$M$2512,10,0),"")</f>
        <v/>
      </c>
      <c r="AA4345" s="3" t="str">
        <f>IFERROR(VLOOKUP(A4345,'Pivot category'!$B$8:$I$2236,8,0),"")</f>
        <v/>
      </c>
      <c r="AB4345" s="3" t="str">
        <f>IF(P4345&lt;$AC$1,"Bottom 5%","")</f>
        <v>Bottom 5%</v>
      </c>
      <c r="AC4345"/>
      <c r="AD4345" t="s">
        <v>16514</v>
      </c>
      <c r="AE4345" t="s">
        <v>13881</v>
      </c>
    </row>
    <row r="4346" spans="1:31" hidden="1" x14ac:dyDescent="0.25">
      <c r="A4346" t="s">
        <v>5998</v>
      </c>
      <c r="B4346" t="s">
        <v>1854</v>
      </c>
      <c r="C4346" s="3" t="s">
        <v>32</v>
      </c>
      <c r="D4346" s="3" t="s">
        <v>4241</v>
      </c>
      <c r="E4346" s="3" t="s">
        <v>5053</v>
      </c>
      <c r="F4346" s="3">
        <v>4000</v>
      </c>
      <c r="G4346" s="34">
        <v>38.99</v>
      </c>
      <c r="H4346" s="3" t="s">
        <v>12</v>
      </c>
      <c r="I4346" s="3" t="s">
        <v>15</v>
      </c>
      <c r="J4346" s="3" t="s">
        <v>8104</v>
      </c>
      <c r="K4346" s="3" t="s">
        <v>8111</v>
      </c>
      <c r="L4346" s="3" t="s">
        <v>8108</v>
      </c>
      <c r="M4346" s="26" t="s">
        <v>16689</v>
      </c>
      <c r="N4346"/>
      <c r="O4346" s="3" t="s">
        <v>78</v>
      </c>
      <c r="P4346" s="55"/>
      <c r="Q4346" s="55">
        <v>0</v>
      </c>
      <c r="R4346" s="55">
        <v>0</v>
      </c>
      <c r="S4346" s="57"/>
      <c r="T4346" s="55" t="s">
        <v>78</v>
      </c>
      <c r="U4346" s="55" t="s">
        <v>78</v>
      </c>
      <c r="V4346" s="55" t="s">
        <v>78</v>
      </c>
      <c r="W4346" s="55" t="s">
        <v>78</v>
      </c>
      <c r="X4346" s="57" t="s">
        <v>78</v>
      </c>
      <c r="Y4346" s="3" t="str">
        <f>IFERROR(VLOOKUP(A4346,'Pivot price tier'!$C$8:$L$2290,10,0),"")</f>
        <v/>
      </c>
      <c r="Z4346" s="3" t="str">
        <f>IFERROR(VLOOKUP(A4346,'Pivot price tier by size'!$D$8:$M$2512,10,0),"")</f>
        <v/>
      </c>
      <c r="AA4346" s="3" t="str">
        <f>IFERROR(VLOOKUP(A4346,'Pivot category'!$B$8:$I$2236,8,0),"")</f>
        <v/>
      </c>
      <c r="AB4346" s="3" t="str">
        <f>IF(P4346&lt;$AC$1,"Bottom 5%","")</f>
        <v>Bottom 5%</v>
      </c>
      <c r="AC4346"/>
      <c r="AD4346" t="s">
        <v>16514</v>
      </c>
      <c r="AE4346" t="s">
        <v>13881</v>
      </c>
    </row>
    <row r="4347" spans="1:31" x14ac:dyDescent="0.25">
      <c r="A4347" t="s">
        <v>7370</v>
      </c>
      <c r="B4347" t="s">
        <v>1478</v>
      </c>
      <c r="C4347" s="3" t="s">
        <v>36</v>
      </c>
      <c r="D4347" s="3" t="s">
        <v>3822</v>
      </c>
      <c r="E4347" s="3">
        <v>0</v>
      </c>
      <c r="F4347" s="3">
        <v>3000</v>
      </c>
      <c r="G4347" s="34">
        <v>6.49</v>
      </c>
      <c r="H4347" s="3" t="s">
        <v>48</v>
      </c>
      <c r="I4347" s="3" t="s">
        <v>48</v>
      </c>
      <c r="J4347" s="3" t="s">
        <v>8102</v>
      </c>
      <c r="K4347" s="3" t="s">
        <v>8103</v>
      </c>
      <c r="L4347" s="3" t="s">
        <v>68</v>
      </c>
      <c r="M4347" s="26" t="s">
        <v>16689</v>
      </c>
      <c r="N4347"/>
      <c r="O4347" s="3">
        <v>159</v>
      </c>
      <c r="P4347" s="55">
        <v>50933.52</v>
      </c>
      <c r="Q4347" s="55">
        <v>51655.41</v>
      </c>
      <c r="R4347" s="55">
        <v>-721.89</v>
      </c>
      <c r="S4347" s="57">
        <v>-0.01</v>
      </c>
      <c r="T4347" s="55">
        <v>320.3366037735849</v>
      </c>
      <c r="U4347" s="55">
        <v>11909.15</v>
      </c>
      <c r="V4347" s="55">
        <v>11319.82</v>
      </c>
      <c r="W4347" s="55">
        <v>589.33000000000004</v>
      </c>
      <c r="X4347" s="57">
        <v>0.05</v>
      </c>
      <c r="Y4347" s="3" t="str">
        <f>IFERROR(VLOOKUP(A4347,'Pivot price tier'!$C$8:$L$2290,10,0),"")</f>
        <v xml:space="preserve"> </v>
      </c>
      <c r="Z4347" s="3" t="str">
        <f>IFERROR(VLOOKUP(A4347,'Pivot price tier by size'!$D$8:$M$2512,10,0),"")</f>
        <v xml:space="preserve"> </v>
      </c>
      <c r="AA4347" s="3" t="str">
        <f>IFERROR(VLOOKUP(A4347,'Pivot category'!$B$8:$I$2236,8,0),"")</f>
        <v xml:space="preserve"> </v>
      </c>
      <c r="AB4347" s="3" t="str">
        <f>IF(P4347&lt;$AC$1,"Bottom 5%","")</f>
        <v/>
      </c>
      <c r="AC4347"/>
      <c r="AD4347" t="s">
        <v>11018</v>
      </c>
      <c r="AE4347" t="s">
        <v>13904</v>
      </c>
    </row>
    <row r="4348" spans="1:31" hidden="1" x14ac:dyDescent="0.25">
      <c r="A4348" t="s">
        <v>13555</v>
      </c>
      <c r="B4348" t="s">
        <v>13556</v>
      </c>
      <c r="C4348" s="3" t="s">
        <v>32</v>
      </c>
      <c r="D4348" s="3" t="s">
        <v>4242</v>
      </c>
      <c r="E4348" s="3" t="s">
        <v>5053</v>
      </c>
      <c r="F4348" s="3">
        <v>5000</v>
      </c>
      <c r="G4348" s="34">
        <v>11.99</v>
      </c>
      <c r="H4348" s="3" t="s">
        <v>28</v>
      </c>
      <c r="I4348" s="3" t="s">
        <v>19</v>
      </c>
      <c r="J4348" s="3" t="s">
        <v>8104</v>
      </c>
      <c r="K4348" s="3" t="s">
        <v>8111</v>
      </c>
      <c r="L4348" s="3" t="s">
        <v>8108</v>
      </c>
      <c r="M4348" s="26" t="s">
        <v>16689</v>
      </c>
      <c r="N4348"/>
      <c r="O4348" s="3" t="s">
        <v>78</v>
      </c>
      <c r="P4348" s="55"/>
      <c r="Q4348" s="55">
        <v>107.91</v>
      </c>
      <c r="R4348" s="55">
        <v>-107.91</v>
      </c>
      <c r="S4348" s="57">
        <v>-1</v>
      </c>
      <c r="T4348" s="55" t="s">
        <v>78</v>
      </c>
      <c r="U4348" s="55" t="s">
        <v>78</v>
      </c>
      <c r="V4348" s="55" t="s">
        <v>78</v>
      </c>
      <c r="W4348" s="55" t="s">
        <v>78</v>
      </c>
      <c r="X4348" s="57" t="s">
        <v>78</v>
      </c>
      <c r="Y4348" s="3" t="str">
        <f>IFERROR(VLOOKUP(A4348,'Pivot price tier'!$C$8:$L$2290,10,0),"")</f>
        <v/>
      </c>
      <c r="Z4348" s="3" t="str">
        <f>IFERROR(VLOOKUP(A4348,'Pivot price tier by size'!$D$8:$M$2512,10,0),"")</f>
        <v/>
      </c>
      <c r="AA4348" s="3" t="str">
        <f>IFERROR(VLOOKUP(A4348,'Pivot category'!$B$8:$I$2236,8,0),"")</f>
        <v/>
      </c>
      <c r="AB4348" s="3" t="str">
        <f>IF(P4348&lt;$AC$1,"Bottom 5%","")</f>
        <v>Bottom 5%</v>
      </c>
      <c r="AC4348"/>
      <c r="AD4348" t="s">
        <v>16512</v>
      </c>
      <c r="AE4348" t="s">
        <v>13907</v>
      </c>
    </row>
    <row r="4349" spans="1:31" hidden="1" x14ac:dyDescent="0.25">
      <c r="A4349" t="s">
        <v>7827</v>
      </c>
      <c r="B4349" t="s">
        <v>7826</v>
      </c>
      <c r="C4349" s="3" t="s">
        <v>38</v>
      </c>
      <c r="D4349" s="3" t="s">
        <v>8075</v>
      </c>
      <c r="E4349" s="3" t="s">
        <v>5053</v>
      </c>
      <c r="F4349" s="3">
        <v>7000</v>
      </c>
      <c r="G4349" s="34">
        <v>20.39</v>
      </c>
      <c r="H4349" s="3" t="s">
        <v>28</v>
      </c>
      <c r="I4349" s="3" t="s">
        <v>17</v>
      </c>
      <c r="J4349" s="3" t="s">
        <v>8107</v>
      </c>
      <c r="K4349" s="3" t="s">
        <v>8103</v>
      </c>
      <c r="L4349" s="3" t="s">
        <v>8106</v>
      </c>
      <c r="M4349" s="26" t="s">
        <v>16689</v>
      </c>
      <c r="N4349"/>
      <c r="O4349" s="3" t="s">
        <v>78</v>
      </c>
      <c r="P4349" s="55">
        <v>203.9</v>
      </c>
      <c r="Q4349" s="55">
        <v>468.97</v>
      </c>
      <c r="R4349" s="55">
        <v>-265.07</v>
      </c>
      <c r="S4349" s="57">
        <v>-0.56999999999999995</v>
      </c>
      <c r="T4349" s="55" t="s">
        <v>78</v>
      </c>
      <c r="U4349" s="55">
        <v>0</v>
      </c>
      <c r="V4349" s="55">
        <v>20.39</v>
      </c>
      <c r="W4349" s="55">
        <v>-20.39</v>
      </c>
      <c r="X4349" s="57">
        <v>-1</v>
      </c>
      <c r="Y4349" s="3" t="str">
        <f>IFERROR(VLOOKUP(A4349,'Pivot price tier'!$C$8:$L$2290,10,0),"")</f>
        <v/>
      </c>
      <c r="Z4349" s="3" t="str">
        <f>IFERROR(VLOOKUP(A4349,'Pivot price tier by size'!$D$8:$M$2512,10,0),"")</f>
        <v/>
      </c>
      <c r="AA4349" s="3" t="str">
        <f>IFERROR(VLOOKUP(A4349,'Pivot category'!$B$8:$I$2236,8,0),"")</f>
        <v/>
      </c>
      <c r="AB4349" s="3" t="str">
        <f>IF(P4349&lt;$AC$1,"Bottom 5%","")</f>
        <v>Bottom 5%</v>
      </c>
      <c r="AC4349"/>
      <c r="AD4349" t="s">
        <v>11018</v>
      </c>
      <c r="AE4349" t="s">
        <v>13907</v>
      </c>
    </row>
    <row r="4350" spans="1:31" hidden="1" x14ac:dyDescent="0.25">
      <c r="A4350" t="s">
        <v>6749</v>
      </c>
      <c r="B4350" t="s">
        <v>6748</v>
      </c>
      <c r="C4350" s="3" t="s">
        <v>32</v>
      </c>
      <c r="D4350" s="3" t="s">
        <v>8033</v>
      </c>
      <c r="E4350" s="3" t="s">
        <v>5053</v>
      </c>
      <c r="F4350" s="3">
        <v>9000</v>
      </c>
      <c r="G4350" s="34">
        <v>14.39</v>
      </c>
      <c r="H4350" s="3" t="s">
        <v>28</v>
      </c>
      <c r="I4350" s="3" t="s">
        <v>19</v>
      </c>
      <c r="J4350" s="3" t="s">
        <v>8107</v>
      </c>
      <c r="K4350" s="3" t="s">
        <v>8111</v>
      </c>
      <c r="L4350" s="3" t="s">
        <v>8108</v>
      </c>
      <c r="M4350" s="26" t="s">
        <v>16689</v>
      </c>
      <c r="N4350"/>
      <c r="O4350" s="3" t="s">
        <v>78</v>
      </c>
      <c r="P4350" s="55">
        <v>0</v>
      </c>
      <c r="Q4350" s="55">
        <v>259.02</v>
      </c>
      <c r="R4350" s="55">
        <v>-259.02</v>
      </c>
      <c r="S4350" s="57">
        <v>-1</v>
      </c>
      <c r="T4350" s="55" t="s">
        <v>78</v>
      </c>
      <c r="U4350" s="55" t="s">
        <v>78</v>
      </c>
      <c r="V4350" s="55" t="s">
        <v>78</v>
      </c>
      <c r="W4350" s="55" t="s">
        <v>78</v>
      </c>
      <c r="X4350" s="57" t="s">
        <v>78</v>
      </c>
      <c r="Y4350" s="3" t="str">
        <f>IFERROR(VLOOKUP(A4350,'Pivot price tier'!$C$8:$L$2290,10,0),"")</f>
        <v/>
      </c>
      <c r="Z4350" s="3" t="str">
        <f>IFERROR(VLOOKUP(A4350,'Pivot price tier by size'!$D$8:$M$2512,10,0),"")</f>
        <v/>
      </c>
      <c r="AA4350" s="3" t="str">
        <f>IFERROR(VLOOKUP(A4350,'Pivot category'!$B$8:$I$2236,8,0),"")</f>
        <v/>
      </c>
      <c r="AB4350" s="3" t="str">
        <f>IF(P4350&lt;$AC$1,"Bottom 5%","")</f>
        <v>Bottom 5%</v>
      </c>
      <c r="AC4350"/>
      <c r="AD4350" t="s">
        <v>11018</v>
      </c>
      <c r="AE4350" t="s">
        <v>13907</v>
      </c>
    </row>
    <row r="4351" spans="1:31" hidden="1" x14ac:dyDescent="0.25">
      <c r="A4351" t="s">
        <v>10292</v>
      </c>
      <c r="B4351" t="s">
        <v>10293</v>
      </c>
      <c r="C4351" s="3" t="s">
        <v>32</v>
      </c>
      <c r="D4351" s="3" t="s">
        <v>10306</v>
      </c>
      <c r="E4351" s="3" t="s">
        <v>5053</v>
      </c>
      <c r="F4351" s="3">
        <v>30000</v>
      </c>
      <c r="G4351" s="34">
        <v>99.99</v>
      </c>
      <c r="H4351" s="3" t="s">
        <v>12405</v>
      </c>
      <c r="I4351" s="3" t="s">
        <v>15</v>
      </c>
      <c r="J4351" s="3" t="s">
        <v>13168</v>
      </c>
      <c r="K4351" s="3" t="s">
        <v>8115</v>
      </c>
      <c r="L4351" s="3" t="s">
        <v>68</v>
      </c>
      <c r="M4351" s="26" t="s">
        <v>16689</v>
      </c>
      <c r="N4351"/>
      <c r="O4351" s="3">
        <v>6</v>
      </c>
      <c r="P4351" s="55">
        <v>499.95</v>
      </c>
      <c r="Q4351" s="55">
        <v>1199.8800000000001</v>
      </c>
      <c r="R4351" s="55">
        <v>-699.93</v>
      </c>
      <c r="S4351" s="57">
        <v>-0.57999999999999996</v>
      </c>
      <c r="T4351" s="55">
        <v>83.325000000000003</v>
      </c>
      <c r="U4351" s="55">
        <v>99.99</v>
      </c>
      <c r="V4351" s="55">
        <v>699.93</v>
      </c>
      <c r="W4351" s="55">
        <v>-599.94000000000005</v>
      </c>
      <c r="X4351" s="57">
        <v>-0.86</v>
      </c>
      <c r="Y4351" s="3" t="str">
        <f>IFERROR(VLOOKUP(A4351,'Pivot price tier'!$C$8:$L$2290,10,0),"")</f>
        <v/>
      </c>
      <c r="Z4351" s="3" t="str">
        <f>IFERROR(VLOOKUP(A4351,'Pivot price tier by size'!$D$8:$M$2512,10,0),"")</f>
        <v/>
      </c>
      <c r="AA4351" s="3" t="str">
        <f>IFERROR(VLOOKUP(A4351,'Pivot category'!$B$8:$I$2236,8,0),"")</f>
        <v/>
      </c>
      <c r="AB4351" s="3" t="str">
        <f>IF(P4351&lt;$AC$1,"Bottom 5%","")</f>
        <v>Bottom 5%</v>
      </c>
      <c r="AC4351"/>
      <c r="AD4351" t="s">
        <v>16550</v>
      </c>
      <c r="AE4351" t="s">
        <v>13868</v>
      </c>
    </row>
    <row r="4352" spans="1:31" hidden="1" x14ac:dyDescent="0.25">
      <c r="A4352" t="s">
        <v>9199</v>
      </c>
      <c r="B4352" t="s">
        <v>9198</v>
      </c>
      <c r="C4352" s="3" t="s">
        <v>32</v>
      </c>
      <c r="D4352" s="3" t="s">
        <v>8629</v>
      </c>
      <c r="E4352" s="3" t="s">
        <v>5053</v>
      </c>
      <c r="F4352" s="3">
        <v>10000</v>
      </c>
      <c r="G4352" s="34">
        <v>47.99</v>
      </c>
      <c r="H4352" s="3" t="s">
        <v>12405</v>
      </c>
      <c r="I4352" s="3" t="s">
        <v>15</v>
      </c>
      <c r="J4352" s="3" t="s">
        <v>8107</v>
      </c>
      <c r="K4352" s="3" t="s">
        <v>8111</v>
      </c>
      <c r="L4352" s="3" t="s">
        <v>8106</v>
      </c>
      <c r="M4352" s="26" t="s">
        <v>16689</v>
      </c>
      <c r="N4352"/>
      <c r="O4352" s="3">
        <v>5</v>
      </c>
      <c r="P4352" s="55">
        <v>1775.63</v>
      </c>
      <c r="Q4352" s="55">
        <v>2079.7399999999998</v>
      </c>
      <c r="R4352" s="55">
        <v>-304.11</v>
      </c>
      <c r="S4352" s="57">
        <v>-0.15</v>
      </c>
      <c r="T4352" s="55">
        <v>355.12600000000003</v>
      </c>
      <c r="U4352" s="55">
        <v>575.88</v>
      </c>
      <c r="V4352" s="55">
        <v>1039.8699999999999</v>
      </c>
      <c r="W4352" s="55">
        <v>-463.99</v>
      </c>
      <c r="X4352" s="57">
        <v>-0.45</v>
      </c>
      <c r="Y4352" s="3" t="str">
        <f>IFERROR(VLOOKUP(A4352,'Pivot price tier'!$C$8:$L$2290,10,0),"")</f>
        <v/>
      </c>
      <c r="Z4352" s="3" t="str">
        <f>IFERROR(VLOOKUP(A4352,'Pivot price tier by size'!$D$8:$M$2512,10,0),"")</f>
        <v/>
      </c>
      <c r="AA4352" s="3" t="str">
        <f>IFERROR(VLOOKUP(A4352,'Pivot category'!$B$8:$I$2236,8,0),"")</f>
        <v/>
      </c>
      <c r="AB4352" s="3" t="str">
        <f>IF(P4352&lt;$AC$1,"Bottom 5%","")</f>
        <v>Bottom 5%</v>
      </c>
      <c r="AC4352"/>
      <c r="AD4352" t="s">
        <v>16550</v>
      </c>
      <c r="AE4352" t="s">
        <v>13868</v>
      </c>
    </row>
    <row r="4353" spans="1:31" hidden="1" x14ac:dyDescent="0.25">
      <c r="A4353" t="s">
        <v>15885</v>
      </c>
      <c r="B4353" t="s">
        <v>15886</v>
      </c>
      <c r="C4353" s="3" t="s">
        <v>32</v>
      </c>
      <c r="D4353" s="3" t="s">
        <v>12051</v>
      </c>
      <c r="E4353" s="3">
        <v>0</v>
      </c>
      <c r="F4353" s="3">
        <v>70000</v>
      </c>
      <c r="G4353" s="34">
        <v>7.79</v>
      </c>
      <c r="H4353" s="3" t="s">
        <v>29</v>
      </c>
      <c r="I4353" s="3" t="s">
        <v>17</v>
      </c>
      <c r="J4353" s="3" t="s">
        <v>8107</v>
      </c>
      <c r="K4353" s="3" t="s">
        <v>8109</v>
      </c>
      <c r="L4353" s="3" t="s">
        <v>68</v>
      </c>
      <c r="M4353" s="26" t="s">
        <v>16689</v>
      </c>
      <c r="N4353"/>
      <c r="O4353" s="3" t="s">
        <v>78</v>
      </c>
      <c r="P4353" s="55">
        <v>3831.89</v>
      </c>
      <c r="Q4353" s="55"/>
      <c r="R4353" s="55">
        <v>3831.89</v>
      </c>
      <c r="S4353" s="57"/>
      <c r="T4353" s="55" t="s">
        <v>78</v>
      </c>
      <c r="U4353" s="55">
        <v>3689.16</v>
      </c>
      <c r="V4353" s="55">
        <v>0</v>
      </c>
      <c r="W4353" s="55">
        <v>3689.16</v>
      </c>
      <c r="X4353" s="57">
        <v>0</v>
      </c>
      <c r="Y4353" s="3" t="str">
        <f>IFERROR(VLOOKUP(A4353,'Pivot price tier'!$C$8:$L$2290,10,0),"")</f>
        <v/>
      </c>
      <c r="Z4353" s="3" t="str">
        <f>IFERROR(VLOOKUP(A4353,'Pivot price tier by size'!$D$8:$M$2512,10,0),"")</f>
        <v/>
      </c>
      <c r="AA4353" s="3" t="str">
        <f>IFERROR(VLOOKUP(A4353,'Pivot category'!$B$8:$I$2236,8,0),"")</f>
        <v/>
      </c>
      <c r="AB4353" s="3" t="str">
        <f>IF(P4353&lt;$AC$1,"Bottom 5%","")</f>
        <v>Bottom 5%</v>
      </c>
      <c r="AC4353"/>
      <c r="AD4353" t="s">
        <v>16510</v>
      </c>
      <c r="AE4353" t="s">
        <v>13853</v>
      </c>
    </row>
    <row r="4354" spans="1:31" x14ac:dyDescent="0.25">
      <c r="A4354" t="s">
        <v>5681</v>
      </c>
      <c r="B4354" t="s">
        <v>1994</v>
      </c>
      <c r="C4354" s="3" t="s">
        <v>32</v>
      </c>
      <c r="D4354" s="3" t="s">
        <v>4392</v>
      </c>
      <c r="E4354" s="3" t="s">
        <v>5101</v>
      </c>
      <c r="F4354" s="3">
        <v>1000</v>
      </c>
      <c r="G4354" s="34">
        <v>12.99</v>
      </c>
      <c r="H4354" s="3" t="s">
        <v>28</v>
      </c>
      <c r="I4354" s="3" t="s">
        <v>19</v>
      </c>
      <c r="J4354" s="3" t="s">
        <v>8102</v>
      </c>
      <c r="K4354" s="3" t="s">
        <v>8103</v>
      </c>
      <c r="L4354" s="3" t="s">
        <v>68</v>
      </c>
      <c r="M4354" s="26" t="s">
        <v>16689</v>
      </c>
      <c r="N4354"/>
      <c r="O4354" s="3">
        <v>153</v>
      </c>
      <c r="P4354" s="55">
        <v>67264.679999999993</v>
      </c>
      <c r="Q4354" s="55">
        <v>67192.69</v>
      </c>
      <c r="R4354" s="55">
        <v>71.989999999999995</v>
      </c>
      <c r="S4354" s="57">
        <v>0</v>
      </c>
      <c r="T4354" s="55">
        <v>439.63843137254895</v>
      </c>
      <c r="U4354" s="55">
        <v>211897.8</v>
      </c>
      <c r="V4354" s="55">
        <v>203237.01</v>
      </c>
      <c r="W4354" s="55">
        <v>8660.7900000000009</v>
      </c>
      <c r="X4354" s="57">
        <v>0.04</v>
      </c>
      <c r="Y4354" s="3" t="str">
        <f>IFERROR(VLOOKUP(A4354,'Pivot price tier'!$C$8:$L$2290,10,0),"")</f>
        <v xml:space="preserve"> </v>
      </c>
      <c r="Z4354" s="3" t="str">
        <f>IFERROR(VLOOKUP(A4354,'Pivot price tier by size'!$D$8:$M$2512,10,0),"")</f>
        <v xml:space="preserve"> </v>
      </c>
      <c r="AA4354" s="3" t="str">
        <f>IFERROR(VLOOKUP(A4354,'Pivot category'!$B$8:$I$2236,8,0),"")</f>
        <v xml:space="preserve"> </v>
      </c>
      <c r="AB4354" s="3" t="str">
        <f>IF(P4354&lt;$AC$1,"Bottom 5%","")</f>
        <v/>
      </c>
      <c r="AC4354"/>
      <c r="AD4354" t="s">
        <v>16516</v>
      </c>
      <c r="AE4354" t="s">
        <v>16518</v>
      </c>
    </row>
    <row r="4355" spans="1:31" hidden="1" x14ac:dyDescent="0.25">
      <c r="A4355" t="s">
        <v>15887</v>
      </c>
      <c r="B4355" t="s">
        <v>15888</v>
      </c>
      <c r="C4355" s="3" t="s">
        <v>32</v>
      </c>
      <c r="D4355" s="3" t="s">
        <v>15037</v>
      </c>
      <c r="E4355" s="3">
        <v>0</v>
      </c>
      <c r="F4355" s="3">
        <v>70000</v>
      </c>
      <c r="G4355" s="34">
        <v>7.79</v>
      </c>
      <c r="H4355" s="3" t="s">
        <v>29</v>
      </c>
      <c r="I4355" s="3" t="s">
        <v>17</v>
      </c>
      <c r="J4355" s="3" t="s">
        <v>8107</v>
      </c>
      <c r="K4355" s="3" t="s">
        <v>8109</v>
      </c>
      <c r="L4355" s="3" t="s">
        <v>68</v>
      </c>
      <c r="M4355" s="26">
        <v>45849</v>
      </c>
      <c r="N4355"/>
      <c r="O4355" s="3">
        <v>13</v>
      </c>
      <c r="P4355" s="55">
        <v>8701.8799999999992</v>
      </c>
      <c r="Q4355" s="55"/>
      <c r="R4355" s="55">
        <v>8701.8799999999992</v>
      </c>
      <c r="S4355" s="57"/>
      <c r="T4355" s="55">
        <v>669.37538461538452</v>
      </c>
      <c r="U4355" s="55">
        <v>9563.1299999999992</v>
      </c>
      <c r="V4355" s="55">
        <v>0</v>
      </c>
      <c r="W4355" s="55">
        <v>9563.1299999999992</v>
      </c>
      <c r="X4355" s="57">
        <v>0</v>
      </c>
      <c r="Y4355" s="3" t="str">
        <f>IFERROR(VLOOKUP(A4355,'Pivot price tier'!$C$8:$L$2290,10,0),"")</f>
        <v/>
      </c>
      <c r="Z4355" s="3" t="str">
        <f>IFERROR(VLOOKUP(A4355,'Pivot price tier by size'!$D$8:$M$2512,10,0),"")</f>
        <v/>
      </c>
      <c r="AA4355" s="3" t="str">
        <f>IFERROR(VLOOKUP(A4355,'Pivot category'!$B$8:$I$2236,8,0),"")</f>
        <v/>
      </c>
      <c r="AB4355" s="3" t="str">
        <f>IF(P4355&lt;$AC$1,"Bottom 5%","")</f>
        <v>Bottom 5%</v>
      </c>
      <c r="AC4355"/>
      <c r="AD4355" t="s">
        <v>16510</v>
      </c>
      <c r="AE4355" t="s">
        <v>13853</v>
      </c>
    </row>
    <row r="4356" spans="1:31" hidden="1" x14ac:dyDescent="0.25">
      <c r="A4356" t="s">
        <v>8351</v>
      </c>
      <c r="B4356" t="s">
        <v>5082</v>
      </c>
      <c r="C4356" s="3" t="s">
        <v>69</v>
      </c>
      <c r="D4356" s="3" t="s">
        <v>5077</v>
      </c>
      <c r="E4356" s="3">
        <v>0</v>
      </c>
      <c r="F4356" s="3">
        <v>7000</v>
      </c>
      <c r="G4356" s="34">
        <v>2.39</v>
      </c>
      <c r="H4356" s="3" t="s">
        <v>29</v>
      </c>
      <c r="I4356" s="3" t="s">
        <v>70</v>
      </c>
      <c r="J4356" s="3" t="s">
        <v>8107</v>
      </c>
      <c r="K4356" s="3" t="s">
        <v>8109</v>
      </c>
      <c r="L4356" s="3" t="s">
        <v>8108</v>
      </c>
      <c r="M4356" s="26" t="s">
        <v>16689</v>
      </c>
      <c r="N4356"/>
      <c r="O4356" s="3">
        <v>1</v>
      </c>
      <c r="P4356" s="55">
        <v>167.3</v>
      </c>
      <c r="Q4356" s="55">
        <v>127.66</v>
      </c>
      <c r="R4356" s="55">
        <v>39.64</v>
      </c>
      <c r="S4356" s="57">
        <v>0.31</v>
      </c>
      <c r="T4356" s="55">
        <v>167.3</v>
      </c>
      <c r="U4356" s="55">
        <v>0</v>
      </c>
      <c r="V4356" s="55">
        <v>35.85</v>
      </c>
      <c r="W4356" s="55">
        <v>-35.85</v>
      </c>
      <c r="X4356" s="57">
        <v>-1</v>
      </c>
      <c r="Y4356" s="3" t="str">
        <f>IFERROR(VLOOKUP(A4356,'Pivot price tier'!$C$8:$L$2290,10,0),"")</f>
        <v/>
      </c>
      <c r="Z4356" s="3" t="str">
        <f>IFERROR(VLOOKUP(A4356,'Pivot price tier by size'!$D$8:$M$2512,10,0),"")</f>
        <v/>
      </c>
      <c r="AA4356" s="3" t="str">
        <f>IFERROR(VLOOKUP(A4356,'Pivot category'!$B$8:$I$2236,8,0),"")</f>
        <v/>
      </c>
      <c r="AB4356" s="3" t="str">
        <f>IF(P4356&lt;$AC$1,"Bottom 5%","")</f>
        <v>Bottom 5%</v>
      </c>
      <c r="AC4356"/>
      <c r="AD4356" t="s">
        <v>16510</v>
      </c>
      <c r="AE4356" t="s">
        <v>13853</v>
      </c>
    </row>
    <row r="4357" spans="1:31" hidden="1" x14ac:dyDescent="0.25">
      <c r="A4357" t="s">
        <v>12188</v>
      </c>
      <c r="B4357" t="s">
        <v>1856</v>
      </c>
      <c r="C4357" s="3" t="s">
        <v>32</v>
      </c>
      <c r="D4357" s="3" t="s">
        <v>4244</v>
      </c>
      <c r="E4357" s="3" t="s">
        <v>5053</v>
      </c>
      <c r="F4357" s="3">
        <v>1000</v>
      </c>
      <c r="G4357" s="34">
        <v>22.19</v>
      </c>
      <c r="H4357" s="3" t="s">
        <v>12405</v>
      </c>
      <c r="I4357" s="3" t="s">
        <v>21</v>
      </c>
      <c r="J4357" s="3" t="s">
        <v>8104</v>
      </c>
      <c r="K4357" s="3" t="s">
        <v>8103</v>
      </c>
      <c r="L4357" s="3" t="s">
        <v>8108</v>
      </c>
      <c r="M4357" s="26" t="s">
        <v>16689</v>
      </c>
      <c r="N4357"/>
      <c r="O4357" s="3" t="s">
        <v>78</v>
      </c>
      <c r="P4357" s="55"/>
      <c r="Q4357" s="55">
        <v>44.38</v>
      </c>
      <c r="R4357" s="55">
        <v>-44.38</v>
      </c>
      <c r="S4357" s="57">
        <v>-1</v>
      </c>
      <c r="T4357" s="55" t="s">
        <v>78</v>
      </c>
      <c r="U4357" s="55">
        <v>0</v>
      </c>
      <c r="V4357" s="55">
        <v>133.13999999999999</v>
      </c>
      <c r="W4357" s="55">
        <v>-133.13999999999999</v>
      </c>
      <c r="X4357" s="57">
        <v>-1</v>
      </c>
      <c r="Y4357" s="3" t="str">
        <f>IFERROR(VLOOKUP(A4357,'Pivot price tier'!$C$8:$L$2290,10,0),"")</f>
        <v/>
      </c>
      <c r="Z4357" s="3" t="str">
        <f>IFERROR(VLOOKUP(A4357,'Pivot price tier by size'!$D$8:$M$2512,10,0),"")</f>
        <v/>
      </c>
      <c r="AA4357" s="3" t="str">
        <f>IFERROR(VLOOKUP(A4357,'Pivot category'!$B$8:$I$2236,8,0),"")</f>
        <v/>
      </c>
      <c r="AB4357" s="3" t="str">
        <f>IF(P4357&lt;$AC$1,"Bottom 5%","")</f>
        <v>Bottom 5%</v>
      </c>
      <c r="AC4357"/>
      <c r="AD4357" t="s">
        <v>11018</v>
      </c>
      <c r="AE4357" t="s">
        <v>13935</v>
      </c>
    </row>
    <row r="4358" spans="1:31" hidden="1" x14ac:dyDescent="0.25">
      <c r="A4358" t="s">
        <v>14062</v>
      </c>
      <c r="B4358" t="s">
        <v>14063</v>
      </c>
      <c r="C4358" s="3" t="s">
        <v>32</v>
      </c>
      <c r="D4358" s="3" t="s">
        <v>8176</v>
      </c>
      <c r="E4358" s="3" t="s">
        <v>5053</v>
      </c>
      <c r="F4358" s="3">
        <v>9000</v>
      </c>
      <c r="G4358" s="34">
        <v>44.65</v>
      </c>
      <c r="H4358" s="3" t="s">
        <v>12405</v>
      </c>
      <c r="I4358" s="3" t="s">
        <v>23</v>
      </c>
      <c r="J4358" s="3" t="s">
        <v>8104</v>
      </c>
      <c r="K4358" s="3" t="s">
        <v>8111</v>
      </c>
      <c r="L4358" s="3" t="s">
        <v>8108</v>
      </c>
      <c r="M4358" s="26">
        <v>45627</v>
      </c>
      <c r="N4358"/>
      <c r="O4358" s="3" t="s">
        <v>78</v>
      </c>
      <c r="P4358" s="55"/>
      <c r="Q4358" s="55">
        <v>0</v>
      </c>
      <c r="R4358" s="55">
        <v>0</v>
      </c>
      <c r="S4358" s="57"/>
      <c r="T4358" s="55" t="s">
        <v>78</v>
      </c>
      <c r="U4358" s="55" t="s">
        <v>78</v>
      </c>
      <c r="V4358" s="55" t="s">
        <v>78</v>
      </c>
      <c r="W4358" s="55" t="s">
        <v>78</v>
      </c>
      <c r="X4358" s="57" t="s">
        <v>78</v>
      </c>
      <c r="Y4358" s="3" t="str">
        <f>IFERROR(VLOOKUP(A4358,'Pivot price tier'!$C$8:$L$2290,10,0),"")</f>
        <v/>
      </c>
      <c r="Z4358" s="3" t="str">
        <f>IFERROR(VLOOKUP(A4358,'Pivot price tier by size'!$D$8:$M$2512,10,0),"")</f>
        <v/>
      </c>
      <c r="AA4358" s="3" t="str">
        <f>IFERROR(VLOOKUP(A4358,'Pivot category'!$B$8:$I$2236,8,0),"")</f>
        <v/>
      </c>
      <c r="AB4358" s="3" t="str">
        <f>IF(P4358&lt;$AC$1,"Bottom 5%","")</f>
        <v>Bottom 5%</v>
      </c>
      <c r="AC4358"/>
      <c r="AD4358" t="s">
        <v>78</v>
      </c>
      <c r="AE4358" t="s">
        <v>13935</v>
      </c>
    </row>
    <row r="4359" spans="1:31" hidden="1" x14ac:dyDescent="0.25">
      <c r="A4359" t="s">
        <v>13746</v>
      </c>
      <c r="B4359" t="s">
        <v>13747</v>
      </c>
      <c r="C4359" s="3" t="s">
        <v>32</v>
      </c>
      <c r="D4359" s="3" t="s">
        <v>13118</v>
      </c>
      <c r="E4359" s="3" t="s">
        <v>5053</v>
      </c>
      <c r="F4359" s="3">
        <v>10000</v>
      </c>
      <c r="G4359" s="34">
        <v>79.989999999999995</v>
      </c>
      <c r="H4359" s="3" t="s">
        <v>12405</v>
      </c>
      <c r="I4359" s="3" t="s">
        <v>15</v>
      </c>
      <c r="J4359" s="3" t="s">
        <v>15165</v>
      </c>
      <c r="K4359" s="3" t="s">
        <v>8115</v>
      </c>
      <c r="L4359" s="3" t="s">
        <v>68</v>
      </c>
      <c r="M4359" s="26">
        <v>45597</v>
      </c>
      <c r="N4359"/>
      <c r="O4359" s="3">
        <v>3</v>
      </c>
      <c r="P4359" s="55">
        <v>1439.8</v>
      </c>
      <c r="Q4359" s="55">
        <v>11548.35</v>
      </c>
      <c r="R4359" s="55">
        <v>-10108.549999999999</v>
      </c>
      <c r="S4359" s="57">
        <v>-0.88</v>
      </c>
      <c r="T4359" s="55">
        <v>479.93333333333334</v>
      </c>
      <c r="U4359" s="55">
        <v>13438.08</v>
      </c>
      <c r="V4359" s="55">
        <v>139.97999999999999</v>
      </c>
      <c r="W4359" s="55">
        <v>13298.1</v>
      </c>
      <c r="X4359" s="57">
        <v>95</v>
      </c>
      <c r="Y4359" s="3" t="str">
        <f>IFERROR(VLOOKUP(A4359,'Pivot price tier'!$C$8:$L$2290,10,0),"")</f>
        <v/>
      </c>
      <c r="Z4359" s="3" t="str">
        <f>IFERROR(VLOOKUP(A4359,'Pivot price tier by size'!$D$8:$M$2512,10,0),"")</f>
        <v/>
      </c>
      <c r="AA4359" s="3" t="str">
        <f>IFERROR(VLOOKUP(A4359,'Pivot category'!$B$8:$I$2236,8,0),"")</f>
        <v/>
      </c>
      <c r="AB4359" s="3" t="str">
        <f>IF(P4359&lt;$AC$1,"Bottom 5%","")</f>
        <v>Bottom 5%</v>
      </c>
      <c r="AC4359"/>
      <c r="AD4359" t="s">
        <v>11018</v>
      </c>
      <c r="AE4359" t="s">
        <v>13935</v>
      </c>
    </row>
    <row r="4360" spans="1:31" hidden="1" x14ac:dyDescent="0.25">
      <c r="A4360" t="s">
        <v>13616</v>
      </c>
      <c r="B4360" t="s">
        <v>14254</v>
      </c>
      <c r="C4360" s="3" t="s">
        <v>32</v>
      </c>
      <c r="D4360" s="3" t="s">
        <v>13624</v>
      </c>
      <c r="E4360" s="3" t="s">
        <v>5053</v>
      </c>
      <c r="F4360" s="3">
        <v>30000</v>
      </c>
      <c r="G4360" s="34">
        <v>22.79</v>
      </c>
      <c r="H4360" s="3" t="s">
        <v>12405</v>
      </c>
      <c r="I4360" s="3" t="s">
        <v>23</v>
      </c>
      <c r="J4360" s="3" t="s">
        <v>8104</v>
      </c>
      <c r="K4360" s="3" t="s">
        <v>8115</v>
      </c>
      <c r="L4360" s="3" t="s">
        <v>8106</v>
      </c>
      <c r="M4360" s="26">
        <v>45689</v>
      </c>
      <c r="N4360"/>
      <c r="O4360" s="3">
        <v>3</v>
      </c>
      <c r="P4360" s="55"/>
      <c r="Q4360" s="55">
        <v>37.99</v>
      </c>
      <c r="R4360" s="55">
        <v>-37.99</v>
      </c>
      <c r="S4360" s="57">
        <v>-1</v>
      </c>
      <c r="T4360" s="55">
        <v>0</v>
      </c>
      <c r="U4360" s="55">
        <v>-136.74</v>
      </c>
      <c r="V4360" s="55">
        <v>3191.16</v>
      </c>
      <c r="W4360" s="55">
        <v>-3327.9</v>
      </c>
      <c r="X4360" s="57">
        <v>-1.04</v>
      </c>
      <c r="Y4360" s="3" t="str">
        <f>IFERROR(VLOOKUP(A4360,'Pivot price tier'!$C$8:$L$2290,10,0),"")</f>
        <v/>
      </c>
      <c r="Z4360" s="3" t="str">
        <f>IFERROR(VLOOKUP(A4360,'Pivot price tier by size'!$D$8:$M$2512,10,0),"")</f>
        <v/>
      </c>
      <c r="AA4360" s="3" t="str">
        <f>IFERROR(VLOOKUP(A4360,'Pivot category'!$B$8:$I$2236,8,0),"")</f>
        <v/>
      </c>
      <c r="AB4360" s="3" t="str">
        <f>IF(P4360&lt;$AC$1,"Bottom 5%","")</f>
        <v>Bottom 5%</v>
      </c>
      <c r="AC4360"/>
      <c r="AD4360" t="s">
        <v>11018</v>
      </c>
      <c r="AE4360" t="s">
        <v>13935</v>
      </c>
    </row>
    <row r="4361" spans="1:31" hidden="1" x14ac:dyDescent="0.25">
      <c r="A4361" t="s">
        <v>14774</v>
      </c>
      <c r="B4361" t="s">
        <v>14775</v>
      </c>
      <c r="C4361" s="3" t="s">
        <v>32</v>
      </c>
      <c r="D4361" s="3" t="s">
        <v>14368</v>
      </c>
      <c r="E4361" s="3" t="s">
        <v>5053</v>
      </c>
      <c r="F4361" s="3">
        <v>70000</v>
      </c>
      <c r="G4361" s="34">
        <v>37.99</v>
      </c>
      <c r="H4361" s="3" t="s">
        <v>12405</v>
      </c>
      <c r="I4361" s="3" t="s">
        <v>23</v>
      </c>
      <c r="J4361" s="3" t="s">
        <v>8102</v>
      </c>
      <c r="K4361" s="3" t="s">
        <v>8103</v>
      </c>
      <c r="L4361" s="3" t="s">
        <v>68</v>
      </c>
      <c r="M4361" s="26">
        <v>45778</v>
      </c>
      <c r="N4361"/>
      <c r="O4361" s="3">
        <v>50</v>
      </c>
      <c r="P4361" s="55">
        <v>19572.72</v>
      </c>
      <c r="Q4361" s="55">
        <v>2317.39</v>
      </c>
      <c r="R4361" s="55">
        <v>17255.330000000002</v>
      </c>
      <c r="S4361" s="57">
        <v>7.45</v>
      </c>
      <c r="T4361" s="55">
        <v>391.45440000000002</v>
      </c>
      <c r="U4361" s="55">
        <v>3441.08</v>
      </c>
      <c r="V4361" s="55">
        <v>1595.58</v>
      </c>
      <c r="W4361" s="55">
        <v>1845.5</v>
      </c>
      <c r="X4361" s="57">
        <v>1.1599999999999999</v>
      </c>
      <c r="Y4361" s="3" t="str">
        <f>IFERROR(VLOOKUP(A4361,'Pivot price tier'!$C$8:$L$2290,10,0),"")</f>
        <v xml:space="preserve"> </v>
      </c>
      <c r="Z4361" s="3" t="str">
        <f>IFERROR(VLOOKUP(A4361,'Pivot price tier by size'!$D$8:$M$2512,10,0),"")</f>
        <v xml:space="preserve"> </v>
      </c>
      <c r="AA4361" s="3" t="str">
        <f>IFERROR(VLOOKUP(A4361,'Pivot category'!$B$8:$I$2236,8,0),"")</f>
        <v xml:space="preserve"> </v>
      </c>
      <c r="AB4361" s="3" t="str">
        <f>IF(P4361&lt;$AC$1,"Bottom 5%","")</f>
        <v>Bottom 5%</v>
      </c>
      <c r="AC4361"/>
      <c r="AD4361" t="s">
        <v>11018</v>
      </c>
      <c r="AE4361" t="s">
        <v>13935</v>
      </c>
    </row>
    <row r="4362" spans="1:31" hidden="1" x14ac:dyDescent="0.25">
      <c r="A4362" t="s">
        <v>6372</v>
      </c>
      <c r="B4362" t="s">
        <v>6371</v>
      </c>
      <c r="C4362" s="3" t="s">
        <v>32</v>
      </c>
      <c r="D4362" s="3" t="s">
        <v>7918</v>
      </c>
      <c r="E4362" s="3" t="s">
        <v>5101</v>
      </c>
      <c r="F4362" s="3">
        <v>7000</v>
      </c>
      <c r="G4362" s="34">
        <v>13.19</v>
      </c>
      <c r="H4362" s="3" t="s">
        <v>26</v>
      </c>
      <c r="I4362" s="3" t="s">
        <v>19</v>
      </c>
      <c r="J4362" s="3" t="s">
        <v>8107</v>
      </c>
      <c r="K4362" s="3" t="s">
        <v>8103</v>
      </c>
      <c r="L4362" s="3" t="s">
        <v>8106</v>
      </c>
      <c r="M4362" s="26" t="s">
        <v>16689</v>
      </c>
      <c r="N4362"/>
      <c r="O4362" s="3">
        <v>1</v>
      </c>
      <c r="P4362" s="55">
        <v>250.61</v>
      </c>
      <c r="Q4362" s="55">
        <v>158.28</v>
      </c>
      <c r="R4362" s="55">
        <v>92.33</v>
      </c>
      <c r="S4362" s="57">
        <v>0.57999999999999996</v>
      </c>
      <c r="T4362" s="55">
        <v>250.61</v>
      </c>
      <c r="U4362" s="55" t="s">
        <v>78</v>
      </c>
      <c r="V4362" s="55" t="s">
        <v>78</v>
      </c>
      <c r="W4362" s="55" t="s">
        <v>78</v>
      </c>
      <c r="X4362" s="57" t="s">
        <v>78</v>
      </c>
      <c r="Y4362" s="3" t="str">
        <f>IFERROR(VLOOKUP(A4362,'Pivot price tier'!$C$8:$L$2290,10,0),"")</f>
        <v/>
      </c>
      <c r="Z4362" s="3" t="str">
        <f>IFERROR(VLOOKUP(A4362,'Pivot price tier by size'!$D$8:$M$2512,10,0),"")</f>
        <v/>
      </c>
      <c r="AA4362" s="3" t="str">
        <f>IFERROR(VLOOKUP(A4362,'Pivot category'!$B$8:$I$2236,8,0),"")</f>
        <v/>
      </c>
      <c r="AB4362" s="3" t="str">
        <f>IF(P4362&lt;$AC$1,"Bottom 5%","")</f>
        <v>Bottom 5%</v>
      </c>
      <c r="AC4362"/>
      <c r="AD4362" t="s">
        <v>11018</v>
      </c>
      <c r="AE4362" t="s">
        <v>13885</v>
      </c>
    </row>
    <row r="4363" spans="1:31" x14ac:dyDescent="0.25">
      <c r="A4363" t="s">
        <v>5686</v>
      </c>
      <c r="B4363" t="s">
        <v>1995</v>
      </c>
      <c r="C4363" s="3" t="s">
        <v>32</v>
      </c>
      <c r="D4363" s="3" t="s">
        <v>4393</v>
      </c>
      <c r="E4363" s="3" t="s">
        <v>5101</v>
      </c>
      <c r="F4363" s="3">
        <v>1000</v>
      </c>
      <c r="G4363" s="34">
        <v>12.99</v>
      </c>
      <c r="H4363" s="3" t="s">
        <v>28</v>
      </c>
      <c r="I4363" s="3" t="s">
        <v>19</v>
      </c>
      <c r="J4363" s="3" t="s">
        <v>8102</v>
      </c>
      <c r="K4363" s="3" t="s">
        <v>8103</v>
      </c>
      <c r="L4363" s="3" t="s">
        <v>68</v>
      </c>
      <c r="M4363" s="26" t="s">
        <v>16689</v>
      </c>
      <c r="N4363"/>
      <c r="O4363" s="3">
        <v>146</v>
      </c>
      <c r="P4363" s="55">
        <v>81227.63</v>
      </c>
      <c r="Q4363" s="55">
        <v>95434.28</v>
      </c>
      <c r="R4363" s="55">
        <v>-14206.65</v>
      </c>
      <c r="S4363" s="57">
        <v>-0.15</v>
      </c>
      <c r="T4363" s="55">
        <v>556.35363013698634</v>
      </c>
      <c r="U4363" s="55">
        <v>274574.90999999997</v>
      </c>
      <c r="V4363" s="55">
        <v>248474.69</v>
      </c>
      <c r="W4363" s="55">
        <v>26100.22</v>
      </c>
      <c r="X4363" s="57">
        <v>0.11</v>
      </c>
      <c r="Y4363" s="3" t="str">
        <f>IFERROR(VLOOKUP(A4363,'Pivot price tier'!$C$8:$L$2290,10,0),"")</f>
        <v xml:space="preserve"> </v>
      </c>
      <c r="Z4363" s="3" t="str">
        <f>IFERROR(VLOOKUP(A4363,'Pivot price tier by size'!$D$8:$M$2512,10,0),"")</f>
        <v xml:space="preserve"> </v>
      </c>
      <c r="AA4363" s="3" t="str">
        <f>IFERROR(VLOOKUP(A4363,'Pivot category'!$B$8:$I$2236,8,0),"")</f>
        <v xml:space="preserve"> </v>
      </c>
      <c r="AB4363" s="3" t="str">
        <f>IF(P4363&lt;$AC$1,"Bottom 5%","")</f>
        <v/>
      </c>
      <c r="AC4363"/>
      <c r="AD4363" t="s">
        <v>16516</v>
      </c>
      <c r="AE4363" t="s">
        <v>16518</v>
      </c>
    </row>
    <row r="4364" spans="1:31" x14ac:dyDescent="0.25">
      <c r="A4364" t="s">
        <v>5491</v>
      </c>
      <c r="B4364" t="s">
        <v>1997</v>
      </c>
      <c r="C4364" s="3" t="s">
        <v>32</v>
      </c>
      <c r="D4364" s="3" t="s">
        <v>4395</v>
      </c>
      <c r="E4364" s="3" t="s">
        <v>5101</v>
      </c>
      <c r="F4364" s="3">
        <v>1000</v>
      </c>
      <c r="G4364" s="34">
        <v>12.99</v>
      </c>
      <c r="H4364" s="3" t="s">
        <v>28</v>
      </c>
      <c r="I4364" s="3" t="s">
        <v>19</v>
      </c>
      <c r="J4364" s="3" t="s">
        <v>8102</v>
      </c>
      <c r="K4364" s="3" t="s">
        <v>8103</v>
      </c>
      <c r="L4364" s="3" t="s">
        <v>68</v>
      </c>
      <c r="M4364" s="26" t="s">
        <v>16689</v>
      </c>
      <c r="N4364"/>
      <c r="O4364" s="3">
        <v>141</v>
      </c>
      <c r="P4364" s="55">
        <v>59638.21</v>
      </c>
      <c r="Q4364" s="55">
        <v>74330.539999999994</v>
      </c>
      <c r="R4364" s="55">
        <v>-14692.33</v>
      </c>
      <c r="S4364" s="57">
        <v>-0.2</v>
      </c>
      <c r="T4364" s="55">
        <v>422.9660283687943</v>
      </c>
      <c r="U4364" s="55">
        <v>130786.79</v>
      </c>
      <c r="V4364" s="55">
        <v>128724.58</v>
      </c>
      <c r="W4364" s="55">
        <v>2062.21</v>
      </c>
      <c r="X4364" s="57">
        <v>0.02</v>
      </c>
      <c r="Y4364" s="3" t="str">
        <f>IFERROR(VLOOKUP(A4364,'Pivot price tier'!$C$8:$L$2290,10,0),"")</f>
        <v xml:space="preserve"> </v>
      </c>
      <c r="Z4364" s="3" t="str">
        <f>IFERROR(VLOOKUP(A4364,'Pivot price tier by size'!$D$8:$M$2512,10,0),"")</f>
        <v xml:space="preserve"> </v>
      </c>
      <c r="AA4364" s="3" t="str">
        <f>IFERROR(VLOOKUP(A4364,'Pivot category'!$B$8:$I$2236,8,0),"")</f>
        <v xml:space="preserve"> </v>
      </c>
      <c r="AB4364" s="3" t="str">
        <f>IF(P4364&lt;$AC$1,"Bottom 5%","")</f>
        <v/>
      </c>
      <c r="AC4364"/>
      <c r="AD4364" t="s">
        <v>16516</v>
      </c>
      <c r="AE4364" t="s">
        <v>16518</v>
      </c>
    </row>
    <row r="4365" spans="1:31" x14ac:dyDescent="0.25">
      <c r="A4365" t="s">
        <v>6293</v>
      </c>
      <c r="B4365" t="s">
        <v>5264</v>
      </c>
      <c r="C4365" s="3" t="s">
        <v>32</v>
      </c>
      <c r="D4365" s="3" t="s">
        <v>5202</v>
      </c>
      <c r="E4365" s="3" t="s">
        <v>5101</v>
      </c>
      <c r="F4365" s="3">
        <v>7000</v>
      </c>
      <c r="G4365" s="34">
        <v>12.99</v>
      </c>
      <c r="H4365" s="3" t="s">
        <v>28</v>
      </c>
      <c r="I4365" s="3" t="s">
        <v>19</v>
      </c>
      <c r="J4365" s="3" t="s">
        <v>8102</v>
      </c>
      <c r="K4365" s="3" t="s">
        <v>8103</v>
      </c>
      <c r="L4365" s="3" t="s">
        <v>68</v>
      </c>
      <c r="M4365" s="26" t="s">
        <v>16689</v>
      </c>
      <c r="N4365"/>
      <c r="O4365" s="3">
        <v>118</v>
      </c>
      <c r="P4365" s="55">
        <v>69991.679999999993</v>
      </c>
      <c r="Q4365" s="55">
        <v>66780</v>
      </c>
      <c r="R4365" s="55">
        <v>3211.68</v>
      </c>
      <c r="S4365" s="57">
        <v>0.05</v>
      </c>
      <c r="T4365" s="55">
        <v>593.14983050847457</v>
      </c>
      <c r="U4365" s="55">
        <v>30437.7</v>
      </c>
      <c r="V4365" s="55">
        <v>26225.7</v>
      </c>
      <c r="W4365" s="55">
        <v>4212</v>
      </c>
      <c r="X4365" s="57">
        <v>0.16</v>
      </c>
      <c r="Y4365" s="3" t="str">
        <f>IFERROR(VLOOKUP(A4365,'Pivot price tier'!$C$8:$L$2290,10,0),"")</f>
        <v xml:space="preserve"> </v>
      </c>
      <c r="Z4365" s="3" t="str">
        <f>IFERROR(VLOOKUP(A4365,'Pivot price tier by size'!$D$8:$M$2512,10,0),"")</f>
        <v xml:space="preserve"> </v>
      </c>
      <c r="AA4365" s="3" t="str">
        <f>IFERROR(VLOOKUP(A4365,'Pivot category'!$B$8:$I$2236,8,0),"")</f>
        <v xml:space="preserve"> </v>
      </c>
      <c r="AB4365" s="3" t="str">
        <f>IF(P4365&lt;$AC$1,"Bottom 5%","")</f>
        <v/>
      </c>
      <c r="AC4365"/>
      <c r="AD4365" t="s">
        <v>16516</v>
      </c>
      <c r="AE4365" t="s">
        <v>16518</v>
      </c>
    </row>
    <row r="4366" spans="1:31" x14ac:dyDescent="0.25">
      <c r="A4366" t="s">
        <v>7373</v>
      </c>
      <c r="B4366" t="s">
        <v>1480</v>
      </c>
      <c r="C4366" s="3" t="s">
        <v>36</v>
      </c>
      <c r="D4366" s="3" t="s">
        <v>3824</v>
      </c>
      <c r="E4366" s="3">
        <v>0</v>
      </c>
      <c r="F4366" s="3">
        <v>3000</v>
      </c>
      <c r="G4366" s="34">
        <v>6.49</v>
      </c>
      <c r="H4366" s="3" t="s">
        <v>48</v>
      </c>
      <c r="I4366" s="3" t="s">
        <v>48</v>
      </c>
      <c r="J4366" s="3" t="s">
        <v>8102</v>
      </c>
      <c r="K4366" s="3" t="s">
        <v>8103</v>
      </c>
      <c r="L4366" s="3" t="s">
        <v>68</v>
      </c>
      <c r="M4366" s="26" t="s">
        <v>16689</v>
      </c>
      <c r="N4366"/>
      <c r="O4366" s="3">
        <v>157</v>
      </c>
      <c r="P4366" s="55">
        <v>60032.5</v>
      </c>
      <c r="Q4366" s="55">
        <v>63750.78</v>
      </c>
      <c r="R4366" s="55">
        <v>-3718.28</v>
      </c>
      <c r="S4366" s="57">
        <v>-0.06</v>
      </c>
      <c r="T4366" s="55">
        <v>382.37261146496814</v>
      </c>
      <c r="U4366" s="55">
        <v>57176.9</v>
      </c>
      <c r="V4366" s="55">
        <v>66889.509999999995</v>
      </c>
      <c r="W4366" s="55">
        <v>-9712.61</v>
      </c>
      <c r="X4366" s="57">
        <v>-0.15</v>
      </c>
      <c r="Y4366" s="3" t="str">
        <f>IFERROR(VLOOKUP(A4366,'Pivot price tier'!$C$8:$L$2290,10,0),"")</f>
        <v xml:space="preserve"> </v>
      </c>
      <c r="Z4366" s="3" t="str">
        <f>IFERROR(VLOOKUP(A4366,'Pivot price tier by size'!$D$8:$M$2512,10,0),"")</f>
        <v xml:space="preserve"> </v>
      </c>
      <c r="AA4366" s="3" t="str">
        <f>IFERROR(VLOOKUP(A4366,'Pivot category'!$B$8:$I$2236,8,0),"")</f>
        <v xml:space="preserve"> </v>
      </c>
      <c r="AB4366" s="3" t="str">
        <f>IF(P4366&lt;$AC$1,"Bottom 5%","")</f>
        <v/>
      </c>
      <c r="AC4366"/>
      <c r="AD4366" t="s">
        <v>11018</v>
      </c>
      <c r="AE4366" t="s">
        <v>13904</v>
      </c>
    </row>
    <row r="4367" spans="1:31" hidden="1" x14ac:dyDescent="0.25">
      <c r="A4367" t="s">
        <v>5811</v>
      </c>
      <c r="B4367" t="s">
        <v>1861</v>
      </c>
      <c r="C4367" s="3" t="s">
        <v>32</v>
      </c>
      <c r="D4367" s="3" t="s">
        <v>4249</v>
      </c>
      <c r="E4367" s="3" t="s">
        <v>5101</v>
      </c>
      <c r="F4367" s="3">
        <v>1000</v>
      </c>
      <c r="G4367" s="34">
        <v>8.39</v>
      </c>
      <c r="H4367" s="3" t="s">
        <v>26</v>
      </c>
      <c r="I4367" s="3" t="s">
        <v>17</v>
      </c>
      <c r="J4367" s="3" t="s">
        <v>8107</v>
      </c>
      <c r="K4367" s="3" t="s">
        <v>8103</v>
      </c>
      <c r="L4367" s="3" t="s">
        <v>8106</v>
      </c>
      <c r="M4367" s="26" t="s">
        <v>16689</v>
      </c>
      <c r="N4367"/>
      <c r="O4367" s="3">
        <v>1</v>
      </c>
      <c r="P4367" s="55">
        <v>790.15</v>
      </c>
      <c r="Q4367" s="55">
        <v>11451.23</v>
      </c>
      <c r="R4367" s="55">
        <v>-10661.08</v>
      </c>
      <c r="S4367" s="57">
        <v>-0.93</v>
      </c>
      <c r="T4367" s="55">
        <v>790.15</v>
      </c>
      <c r="U4367" s="55">
        <v>356.13</v>
      </c>
      <c r="V4367" s="55">
        <v>13630.78</v>
      </c>
      <c r="W4367" s="55">
        <v>-13274.65</v>
      </c>
      <c r="X4367" s="57">
        <v>-0.97</v>
      </c>
      <c r="Y4367" s="3" t="str">
        <f>IFERROR(VLOOKUP(A4367,'Pivot price tier'!$C$8:$L$2290,10,0),"")</f>
        <v/>
      </c>
      <c r="Z4367" s="3" t="str">
        <f>IFERROR(VLOOKUP(A4367,'Pivot price tier by size'!$D$8:$M$2512,10,0),"")</f>
        <v/>
      </c>
      <c r="AA4367" s="3" t="str">
        <f>IFERROR(VLOOKUP(A4367,'Pivot category'!$B$8:$I$2236,8,0),"")</f>
        <v/>
      </c>
      <c r="AB4367" s="3" t="str">
        <f>IF(P4367&lt;$AC$1,"Bottom 5%","")</f>
        <v>Bottom 5%</v>
      </c>
      <c r="AC4367"/>
      <c r="AD4367" t="s">
        <v>11018</v>
      </c>
      <c r="AE4367" t="s">
        <v>13885</v>
      </c>
    </row>
    <row r="4368" spans="1:31" x14ac:dyDescent="0.25">
      <c r="A4368" t="s">
        <v>7790</v>
      </c>
      <c r="B4368" t="s">
        <v>1481</v>
      </c>
      <c r="C4368" s="3" t="s">
        <v>38</v>
      </c>
      <c r="D4368" s="3" t="s">
        <v>3825</v>
      </c>
      <c r="E4368" s="3">
        <v>0</v>
      </c>
      <c r="F4368" s="3">
        <v>3000</v>
      </c>
      <c r="G4368" s="34">
        <v>9.99</v>
      </c>
      <c r="H4368" s="3" t="s">
        <v>48</v>
      </c>
      <c r="I4368" s="3" t="s">
        <v>48</v>
      </c>
      <c r="J4368" s="3" t="s">
        <v>8102</v>
      </c>
      <c r="K4368" s="3" t="s">
        <v>8103</v>
      </c>
      <c r="L4368" s="3" t="s">
        <v>68</v>
      </c>
      <c r="M4368" s="26" t="s">
        <v>16689</v>
      </c>
      <c r="N4368"/>
      <c r="O4368" s="3">
        <v>155</v>
      </c>
      <c r="P4368" s="55">
        <v>72237.69</v>
      </c>
      <c r="Q4368" s="55">
        <v>75898.16</v>
      </c>
      <c r="R4368" s="55">
        <v>-3660.47</v>
      </c>
      <c r="S4368" s="57">
        <v>-0.05</v>
      </c>
      <c r="T4368" s="55">
        <v>466.04961290322581</v>
      </c>
      <c r="U4368" s="55">
        <v>35624.339999999997</v>
      </c>
      <c r="V4368" s="55">
        <v>33549.19</v>
      </c>
      <c r="W4368" s="55">
        <v>2075.15</v>
      </c>
      <c r="X4368" s="57">
        <v>0.06</v>
      </c>
      <c r="Y4368" s="3" t="str">
        <f>IFERROR(VLOOKUP(A4368,'Pivot price tier'!$C$8:$L$2290,10,0),"")</f>
        <v xml:space="preserve"> </v>
      </c>
      <c r="Z4368" s="3" t="str">
        <f>IFERROR(VLOOKUP(A4368,'Pivot price tier by size'!$D$8:$M$2512,10,0),"")</f>
        <v xml:space="preserve"> </v>
      </c>
      <c r="AA4368" s="3" t="str">
        <f>IFERROR(VLOOKUP(A4368,'Pivot category'!$B$8:$I$2236,8,0),"")</f>
        <v xml:space="preserve"> </v>
      </c>
      <c r="AB4368" s="3" t="str">
        <f>IF(P4368&lt;$AC$1,"Bottom 5%","")</f>
        <v/>
      </c>
      <c r="AC4368"/>
      <c r="AD4368" t="s">
        <v>11018</v>
      </c>
      <c r="AE4368" t="s">
        <v>13904</v>
      </c>
    </row>
    <row r="4369" spans="1:31" hidden="1" x14ac:dyDescent="0.25">
      <c r="A4369" t="s">
        <v>9232</v>
      </c>
      <c r="B4369" t="s">
        <v>9231</v>
      </c>
      <c r="C4369" s="3" t="s">
        <v>38</v>
      </c>
      <c r="D4369" s="3" t="s">
        <v>9042</v>
      </c>
      <c r="E4369" s="3">
        <v>0</v>
      </c>
      <c r="F4369" s="3">
        <v>7000</v>
      </c>
      <c r="G4369" s="34">
        <v>6.59</v>
      </c>
      <c r="H4369" s="3" t="s">
        <v>8184</v>
      </c>
      <c r="I4369" s="3" t="s">
        <v>12122</v>
      </c>
      <c r="J4369" s="3" t="s">
        <v>8107</v>
      </c>
      <c r="K4369" s="3" t="s">
        <v>8103</v>
      </c>
      <c r="L4369" s="3" t="s">
        <v>8105</v>
      </c>
      <c r="M4369" s="26" t="s">
        <v>16689</v>
      </c>
      <c r="N4369"/>
      <c r="O4369" s="3">
        <v>1</v>
      </c>
      <c r="P4369" s="55">
        <v>13.18</v>
      </c>
      <c r="Q4369" s="55">
        <v>1792.95</v>
      </c>
      <c r="R4369" s="55">
        <v>-1779.77</v>
      </c>
      <c r="S4369" s="57">
        <v>-0.99</v>
      </c>
      <c r="T4369" s="55">
        <v>13.18</v>
      </c>
      <c r="U4369" s="55">
        <v>39.54</v>
      </c>
      <c r="V4369" s="55">
        <v>123.05</v>
      </c>
      <c r="W4369" s="55">
        <v>-83.51</v>
      </c>
      <c r="X4369" s="57">
        <v>-0.68</v>
      </c>
      <c r="Y4369" s="3" t="str">
        <f>IFERROR(VLOOKUP(A4369,'Pivot price tier'!$C$8:$L$2290,10,0),"")</f>
        <v/>
      </c>
      <c r="Z4369" s="3" t="str">
        <f>IFERROR(VLOOKUP(A4369,'Pivot price tier by size'!$D$8:$M$2512,10,0),"")</f>
        <v/>
      </c>
      <c r="AA4369" s="3" t="str">
        <f>IFERROR(VLOOKUP(A4369,'Pivot category'!$B$8:$I$2236,8,0),"")</f>
        <v/>
      </c>
      <c r="AB4369" s="3" t="str">
        <f>IF(P4369&lt;$AC$1,"Bottom 5%","")</f>
        <v>Bottom 5%</v>
      </c>
      <c r="AC4369"/>
      <c r="AD4369" t="s">
        <v>11018</v>
      </c>
      <c r="AE4369" t="s">
        <v>13852</v>
      </c>
    </row>
    <row r="4370" spans="1:31" hidden="1" x14ac:dyDescent="0.25">
      <c r="A4370" t="s">
        <v>8332</v>
      </c>
      <c r="B4370" t="s">
        <v>5260</v>
      </c>
      <c r="C4370" s="3" t="s">
        <v>73</v>
      </c>
      <c r="D4370" s="3" t="s">
        <v>5158</v>
      </c>
      <c r="E4370" s="3">
        <v>0</v>
      </c>
      <c r="F4370" s="3">
        <v>7000</v>
      </c>
      <c r="G4370" s="34">
        <v>5.39</v>
      </c>
      <c r="H4370" s="3" t="s">
        <v>8184</v>
      </c>
      <c r="I4370" s="3" t="s">
        <v>12123</v>
      </c>
      <c r="J4370" s="3" t="s">
        <v>8107</v>
      </c>
      <c r="K4370" s="3" t="s">
        <v>8103</v>
      </c>
      <c r="L4370" s="3" t="s">
        <v>8108</v>
      </c>
      <c r="M4370" s="26" t="s">
        <v>16689</v>
      </c>
      <c r="N4370"/>
      <c r="O4370" s="3" t="s">
        <v>78</v>
      </c>
      <c r="P4370" s="55">
        <v>5.39</v>
      </c>
      <c r="Q4370" s="55">
        <v>77.31</v>
      </c>
      <c r="R4370" s="55">
        <v>-71.92</v>
      </c>
      <c r="S4370" s="57">
        <v>-0.93</v>
      </c>
      <c r="T4370" s="55" t="s">
        <v>78</v>
      </c>
      <c r="U4370" s="55" t="s">
        <v>78</v>
      </c>
      <c r="V4370" s="55" t="s">
        <v>78</v>
      </c>
      <c r="W4370" s="55" t="s">
        <v>78</v>
      </c>
      <c r="X4370" s="57" t="s">
        <v>78</v>
      </c>
      <c r="Y4370" s="3" t="str">
        <f>IFERROR(VLOOKUP(A4370,'Pivot price tier'!$C$8:$L$2290,10,0),"")</f>
        <v/>
      </c>
      <c r="Z4370" s="3" t="str">
        <f>IFERROR(VLOOKUP(A4370,'Pivot price tier by size'!$D$8:$M$2512,10,0),"")</f>
        <v/>
      </c>
      <c r="AA4370" s="3" t="str">
        <f>IFERROR(VLOOKUP(A4370,'Pivot category'!$B$8:$I$2236,8,0),"")</f>
        <v/>
      </c>
      <c r="AB4370" s="3" t="str">
        <f>IF(P4370&lt;$AC$1,"Bottom 5%","")</f>
        <v>Bottom 5%</v>
      </c>
      <c r="AC4370"/>
      <c r="AD4370" t="s">
        <v>11018</v>
      </c>
      <c r="AE4370" t="s">
        <v>13852</v>
      </c>
    </row>
    <row r="4371" spans="1:31" x14ac:dyDescent="0.25">
      <c r="A4371" t="s">
        <v>5648</v>
      </c>
      <c r="B4371" t="s">
        <v>1501</v>
      </c>
      <c r="C4371" s="3" t="s">
        <v>32</v>
      </c>
      <c r="D4371" s="3" t="s">
        <v>3852</v>
      </c>
      <c r="E4371" s="3">
        <v>0</v>
      </c>
      <c r="F4371" s="3">
        <v>1000</v>
      </c>
      <c r="G4371" s="34">
        <v>23.99</v>
      </c>
      <c r="H4371" s="3" t="s">
        <v>46</v>
      </c>
      <c r="I4371" s="3" t="s">
        <v>46</v>
      </c>
      <c r="J4371" s="3" t="s">
        <v>8102</v>
      </c>
      <c r="K4371" s="3" t="s">
        <v>8103</v>
      </c>
      <c r="L4371" s="3" t="s">
        <v>68</v>
      </c>
      <c r="M4371" s="26" t="s">
        <v>16689</v>
      </c>
      <c r="N4371"/>
      <c r="O4371" s="3">
        <v>122</v>
      </c>
      <c r="P4371" s="55">
        <v>85718.09</v>
      </c>
      <c r="Q4371" s="55">
        <v>97859.75</v>
      </c>
      <c r="R4371" s="55">
        <v>-12141.66</v>
      </c>
      <c r="S4371" s="57">
        <v>-0.12</v>
      </c>
      <c r="T4371" s="55">
        <v>702.60729508196721</v>
      </c>
      <c r="U4371" s="55">
        <v>15666.23</v>
      </c>
      <c r="V4371" s="55">
        <v>17548.11</v>
      </c>
      <c r="W4371" s="55">
        <v>-1881.88</v>
      </c>
      <c r="X4371" s="57">
        <v>-0.11</v>
      </c>
      <c r="Y4371" s="3" t="str">
        <f>IFERROR(VLOOKUP(A4371,'Pivot price tier'!$C$8:$L$2290,10,0),"")</f>
        <v xml:space="preserve"> </v>
      </c>
      <c r="Z4371" s="3" t="str">
        <f>IFERROR(VLOOKUP(A4371,'Pivot price tier by size'!$D$8:$M$2512,10,0),"")</f>
        <v xml:space="preserve"> </v>
      </c>
      <c r="AA4371" s="3" t="str">
        <f>IFERROR(VLOOKUP(A4371,'Pivot category'!$B$8:$I$2236,8,0),"")</f>
        <v xml:space="preserve"> </v>
      </c>
      <c r="AB4371" s="3" t="str">
        <f>IF(P4371&lt;$AC$1,"Bottom 5%","")</f>
        <v/>
      </c>
      <c r="AC4371"/>
      <c r="AD4371" t="s">
        <v>16510</v>
      </c>
      <c r="AE4371" t="s">
        <v>13901</v>
      </c>
    </row>
    <row r="4372" spans="1:31" hidden="1" x14ac:dyDescent="0.25">
      <c r="A4372" t="s">
        <v>15889</v>
      </c>
      <c r="B4372" t="s">
        <v>15890</v>
      </c>
      <c r="C4372" s="3" t="s">
        <v>32</v>
      </c>
      <c r="D4372" s="3" t="s">
        <v>9122</v>
      </c>
      <c r="E4372" s="3" t="s">
        <v>5053</v>
      </c>
      <c r="F4372" s="3">
        <v>10000</v>
      </c>
      <c r="G4372" s="34">
        <v>89.99</v>
      </c>
      <c r="H4372" s="3" t="s">
        <v>12</v>
      </c>
      <c r="I4372" s="3" t="s">
        <v>74</v>
      </c>
      <c r="J4372" s="3" t="s">
        <v>8110</v>
      </c>
      <c r="K4372" s="3" t="s">
        <v>8111</v>
      </c>
      <c r="L4372" s="3" t="s">
        <v>68</v>
      </c>
      <c r="M4372" s="26">
        <v>45992</v>
      </c>
      <c r="N4372"/>
      <c r="O4372" s="3">
        <v>3</v>
      </c>
      <c r="P4372" s="55">
        <v>9718.92</v>
      </c>
      <c r="Q4372" s="55"/>
      <c r="R4372" s="55">
        <v>9718.92</v>
      </c>
      <c r="S4372" s="57"/>
      <c r="T4372" s="55">
        <v>3239.64</v>
      </c>
      <c r="U4372" s="55">
        <v>10618.82</v>
      </c>
      <c r="V4372" s="55">
        <v>0</v>
      </c>
      <c r="W4372" s="55">
        <v>10618.82</v>
      </c>
      <c r="X4372" s="57">
        <v>0</v>
      </c>
      <c r="Y4372" s="3" t="str">
        <f>IFERROR(VLOOKUP(A4372,'Pivot price tier'!$C$8:$L$2290,10,0),"")</f>
        <v/>
      </c>
      <c r="Z4372" s="3" t="str">
        <f>IFERROR(VLOOKUP(A4372,'Pivot price tier by size'!$D$8:$M$2512,10,0),"")</f>
        <v/>
      </c>
      <c r="AA4372" s="3" t="str">
        <f>IFERROR(VLOOKUP(A4372,'Pivot category'!$B$8:$I$2236,8,0),"")</f>
        <v/>
      </c>
      <c r="AB4372" s="3" t="str">
        <f>IF(P4372&lt;$AC$1,"Bottom 5%","")</f>
        <v>Bottom 5%</v>
      </c>
      <c r="AC4372"/>
      <c r="AD4372" t="s">
        <v>11018</v>
      </c>
      <c r="AE4372" t="s">
        <v>13893</v>
      </c>
    </row>
    <row r="4373" spans="1:31" hidden="1" x14ac:dyDescent="0.25">
      <c r="A4373" t="s">
        <v>11382</v>
      </c>
      <c r="B4373" t="s">
        <v>11383</v>
      </c>
      <c r="C4373" s="3" t="s">
        <v>32</v>
      </c>
      <c r="D4373" s="3" t="s">
        <v>4768</v>
      </c>
      <c r="E4373" s="3">
        <v>0</v>
      </c>
      <c r="F4373" s="3">
        <v>5000</v>
      </c>
      <c r="G4373" s="34">
        <v>21.59</v>
      </c>
      <c r="H4373" s="3" t="s">
        <v>29</v>
      </c>
      <c r="I4373" s="3" t="s">
        <v>21</v>
      </c>
      <c r="J4373" s="3" t="s">
        <v>8107</v>
      </c>
      <c r="K4373" s="3" t="s">
        <v>8111</v>
      </c>
      <c r="L4373" s="3" t="s">
        <v>8106</v>
      </c>
      <c r="M4373" s="26" t="s">
        <v>16689</v>
      </c>
      <c r="N4373"/>
      <c r="O4373" s="3">
        <v>2</v>
      </c>
      <c r="P4373" s="55">
        <v>86.6</v>
      </c>
      <c r="Q4373" s="55">
        <v>43.34</v>
      </c>
      <c r="R4373" s="55">
        <v>43.26</v>
      </c>
      <c r="S4373" s="57">
        <v>1</v>
      </c>
      <c r="T4373" s="55">
        <v>43.3</v>
      </c>
      <c r="U4373" s="55">
        <v>0</v>
      </c>
      <c r="V4373" s="55">
        <v>0</v>
      </c>
      <c r="W4373" s="55">
        <v>0</v>
      </c>
      <c r="X4373" s="57">
        <v>0</v>
      </c>
      <c r="Y4373" s="3" t="str">
        <f>IFERROR(VLOOKUP(A4373,'Pivot price tier'!$C$8:$L$2290,10,0),"")</f>
        <v/>
      </c>
      <c r="Z4373" s="3" t="str">
        <f>IFERROR(VLOOKUP(A4373,'Pivot price tier by size'!$D$8:$M$2512,10,0),"")</f>
        <v/>
      </c>
      <c r="AA4373" s="3" t="str">
        <f>IFERROR(VLOOKUP(A4373,'Pivot category'!$B$8:$I$2236,8,0),"")</f>
        <v/>
      </c>
      <c r="AB4373" s="3" t="str">
        <f>IF(P4373&lt;$AC$1,"Bottom 5%","")</f>
        <v>Bottom 5%</v>
      </c>
      <c r="AC4373"/>
      <c r="AD4373" t="s">
        <v>11021</v>
      </c>
      <c r="AE4373" t="s">
        <v>16560</v>
      </c>
    </row>
    <row r="4374" spans="1:31" hidden="1" x14ac:dyDescent="0.25">
      <c r="A4374" t="s">
        <v>6147</v>
      </c>
      <c r="B4374" t="s">
        <v>1864</v>
      </c>
      <c r="C4374" s="3" t="s">
        <v>32</v>
      </c>
      <c r="D4374" s="3" t="s">
        <v>4252</v>
      </c>
      <c r="E4374" s="3" t="s">
        <v>5053</v>
      </c>
      <c r="F4374" s="3">
        <v>5000</v>
      </c>
      <c r="G4374" s="34">
        <v>29.09</v>
      </c>
      <c r="H4374" s="3" t="s">
        <v>26</v>
      </c>
      <c r="I4374" s="3" t="s">
        <v>23</v>
      </c>
      <c r="J4374" s="3" t="s">
        <v>8112</v>
      </c>
      <c r="K4374" s="3" t="s">
        <v>8111</v>
      </c>
      <c r="L4374" s="3" t="s">
        <v>8106</v>
      </c>
      <c r="M4374" s="26" t="s">
        <v>16689</v>
      </c>
      <c r="N4374"/>
      <c r="O4374" s="3">
        <v>2</v>
      </c>
      <c r="P4374" s="55">
        <v>86.85</v>
      </c>
      <c r="Q4374" s="55">
        <v>28.95</v>
      </c>
      <c r="R4374" s="55">
        <v>57.9</v>
      </c>
      <c r="S4374" s="57">
        <v>2</v>
      </c>
      <c r="T4374" s="55">
        <v>43.424999999999997</v>
      </c>
      <c r="U4374" s="55" t="s">
        <v>78</v>
      </c>
      <c r="V4374" s="55" t="s">
        <v>78</v>
      </c>
      <c r="W4374" s="55" t="s">
        <v>78</v>
      </c>
      <c r="X4374" s="57" t="s">
        <v>78</v>
      </c>
      <c r="Y4374" s="3" t="str">
        <f>IFERROR(VLOOKUP(A4374,'Pivot price tier'!$C$8:$L$2290,10,0),"")</f>
        <v/>
      </c>
      <c r="Z4374" s="3" t="str">
        <f>IFERROR(VLOOKUP(A4374,'Pivot price tier by size'!$D$8:$M$2512,10,0),"")</f>
        <v/>
      </c>
      <c r="AA4374" s="3" t="str">
        <f>IFERROR(VLOOKUP(A4374,'Pivot category'!$B$8:$I$2236,8,0),"")</f>
        <v/>
      </c>
      <c r="AB4374" s="3" t="str">
        <f>IF(P4374&lt;$AC$1,"Bottom 5%","")</f>
        <v>Bottom 5%</v>
      </c>
      <c r="AC4374"/>
      <c r="AD4374" t="s">
        <v>16512</v>
      </c>
      <c r="AE4374" t="s">
        <v>16549</v>
      </c>
    </row>
    <row r="4375" spans="1:31" x14ac:dyDescent="0.25">
      <c r="A4375" t="s">
        <v>7637</v>
      </c>
      <c r="B4375" t="s">
        <v>2007</v>
      </c>
      <c r="C4375" s="3" t="s">
        <v>38</v>
      </c>
      <c r="D4375" s="3" t="s">
        <v>4407</v>
      </c>
      <c r="E4375" s="3" t="s">
        <v>5101</v>
      </c>
      <c r="F4375" s="3">
        <v>10000</v>
      </c>
      <c r="G4375" s="34">
        <v>24.99</v>
      </c>
      <c r="H4375" s="3" t="s">
        <v>12</v>
      </c>
      <c r="I4375" s="3" t="s">
        <v>17</v>
      </c>
      <c r="J4375" s="3" t="s">
        <v>8102</v>
      </c>
      <c r="K4375" s="3" t="s">
        <v>8103</v>
      </c>
      <c r="L4375" s="3" t="s">
        <v>68</v>
      </c>
      <c r="M4375" s="26" t="s">
        <v>16689</v>
      </c>
      <c r="N4375"/>
      <c r="O4375" s="3">
        <v>148</v>
      </c>
      <c r="P4375" s="55">
        <v>179128.62</v>
      </c>
      <c r="Q4375" s="55">
        <v>210007.38</v>
      </c>
      <c r="R4375" s="55">
        <v>-30878.76</v>
      </c>
      <c r="S4375" s="57">
        <v>-0.15</v>
      </c>
      <c r="T4375" s="55">
        <v>1210.3285135135134</v>
      </c>
      <c r="U4375" s="55">
        <v>53172.1</v>
      </c>
      <c r="V4375" s="55">
        <v>53977.34</v>
      </c>
      <c r="W4375" s="55">
        <v>-805.24</v>
      </c>
      <c r="X4375" s="57">
        <v>-0.01</v>
      </c>
      <c r="Y4375" s="3" t="str">
        <f>IFERROR(VLOOKUP(A4375,'Pivot price tier'!$C$8:$L$2290,10,0),"")</f>
        <v xml:space="preserve"> </v>
      </c>
      <c r="Z4375" s="3" t="str">
        <f>IFERROR(VLOOKUP(A4375,'Pivot price tier by size'!$D$8:$M$2512,10,0),"")</f>
        <v xml:space="preserve"> </v>
      </c>
      <c r="AA4375" s="3" t="str">
        <f>IFERROR(VLOOKUP(A4375,'Pivot category'!$B$8:$I$2236,8,0),"")</f>
        <v xml:space="preserve"> </v>
      </c>
      <c r="AB4375" s="3" t="str">
        <f>IF(P4375&lt;$AC$1,"Bottom 5%","")</f>
        <v/>
      </c>
      <c r="AC4375"/>
      <c r="AD4375" t="s">
        <v>16510</v>
      </c>
      <c r="AE4375" t="s">
        <v>13853</v>
      </c>
    </row>
    <row r="4376" spans="1:31" hidden="1" x14ac:dyDescent="0.25">
      <c r="A4376" t="s">
        <v>8434</v>
      </c>
      <c r="B4376" t="s">
        <v>8433</v>
      </c>
      <c r="C4376" s="3" t="s">
        <v>32</v>
      </c>
      <c r="D4376" s="3" t="s">
        <v>8158</v>
      </c>
      <c r="E4376" s="3">
        <v>0</v>
      </c>
      <c r="F4376" s="3">
        <v>7000</v>
      </c>
      <c r="G4376" s="34">
        <v>31.79</v>
      </c>
      <c r="H4376" s="3" t="s">
        <v>27</v>
      </c>
      <c r="I4376" s="3" t="s">
        <v>15</v>
      </c>
      <c r="J4376" s="3" t="s">
        <v>8107</v>
      </c>
      <c r="K4376" s="3" t="s">
        <v>8103</v>
      </c>
      <c r="L4376" s="3" t="s">
        <v>8106</v>
      </c>
      <c r="M4376" s="26" t="s">
        <v>16689</v>
      </c>
      <c r="N4376"/>
      <c r="O4376" s="3">
        <v>11</v>
      </c>
      <c r="P4376" s="55">
        <v>14921.87</v>
      </c>
      <c r="Q4376" s="55">
        <v>16044.34</v>
      </c>
      <c r="R4376" s="55">
        <v>-1122.47</v>
      </c>
      <c r="S4376" s="57">
        <v>-7.0000000000000007E-2</v>
      </c>
      <c r="T4376" s="55">
        <v>1356.5336363636363</v>
      </c>
      <c r="U4376" s="55">
        <v>17848.22</v>
      </c>
      <c r="V4376" s="55">
        <v>30410.26</v>
      </c>
      <c r="W4376" s="55">
        <v>-12562.04</v>
      </c>
      <c r="X4376" s="57">
        <v>-0.41</v>
      </c>
      <c r="Y4376" s="3" t="str">
        <f>IFERROR(VLOOKUP(A4376,'Pivot price tier'!$C$8:$L$2290,10,0),"")</f>
        <v/>
      </c>
      <c r="Z4376" s="3" t="str">
        <f>IFERROR(VLOOKUP(A4376,'Pivot price tier by size'!$D$8:$M$2512,10,0),"")</f>
        <v/>
      </c>
      <c r="AA4376" s="3" t="str">
        <f>IFERROR(VLOOKUP(A4376,'Pivot category'!$B$8:$I$2236,8,0),"")</f>
        <v/>
      </c>
      <c r="AB4376" s="3" t="str">
        <f>IF(P4376&lt;$AC$1,"Bottom 5%","")</f>
        <v>Bottom 5%</v>
      </c>
      <c r="AC4376"/>
      <c r="AD4376" t="s">
        <v>16514</v>
      </c>
      <c r="AE4376" t="s">
        <v>16543</v>
      </c>
    </row>
    <row r="4377" spans="1:31" hidden="1" x14ac:dyDescent="0.25">
      <c r="A4377" t="s">
        <v>9277</v>
      </c>
      <c r="B4377" t="s">
        <v>9075</v>
      </c>
      <c r="C4377" s="3" t="s">
        <v>32</v>
      </c>
      <c r="D4377" s="3" t="s">
        <v>8895</v>
      </c>
      <c r="E4377" s="3" t="s">
        <v>5053</v>
      </c>
      <c r="F4377" s="3">
        <v>10000</v>
      </c>
      <c r="G4377" s="34">
        <v>35.99</v>
      </c>
      <c r="H4377" s="3" t="s">
        <v>27</v>
      </c>
      <c r="I4377" s="3" t="s">
        <v>15</v>
      </c>
      <c r="J4377" s="3" t="s">
        <v>8112</v>
      </c>
      <c r="K4377" s="3" t="s">
        <v>8111</v>
      </c>
      <c r="L4377" s="3" t="s">
        <v>8106</v>
      </c>
      <c r="M4377" s="26" t="s">
        <v>16689</v>
      </c>
      <c r="N4377"/>
      <c r="O4377" s="3">
        <v>0</v>
      </c>
      <c r="P4377" s="55">
        <v>1675.64</v>
      </c>
      <c r="Q4377" s="55">
        <v>1383.76</v>
      </c>
      <c r="R4377" s="55">
        <v>291.88</v>
      </c>
      <c r="S4377" s="57">
        <v>0.21</v>
      </c>
      <c r="T4377" s="55" t="s">
        <v>78</v>
      </c>
      <c r="U4377" s="55">
        <v>0</v>
      </c>
      <c r="V4377" s="55">
        <v>4973.1400000000003</v>
      </c>
      <c r="W4377" s="55">
        <v>-4973.1400000000003</v>
      </c>
      <c r="X4377" s="57">
        <v>-1</v>
      </c>
      <c r="Y4377" s="3" t="str">
        <f>IFERROR(VLOOKUP(A4377,'Pivot price tier'!$C$8:$L$2290,10,0),"")</f>
        <v/>
      </c>
      <c r="Z4377" s="3" t="str">
        <f>IFERROR(VLOOKUP(A4377,'Pivot price tier by size'!$D$8:$M$2512,10,0),"")</f>
        <v/>
      </c>
      <c r="AA4377" s="3" t="str">
        <f>IFERROR(VLOOKUP(A4377,'Pivot category'!$B$8:$I$2236,8,0),"")</f>
        <v/>
      </c>
      <c r="AB4377" s="3" t="str">
        <f>IF(P4377&lt;$AC$1,"Bottom 5%","")</f>
        <v>Bottom 5%</v>
      </c>
      <c r="AC4377"/>
      <c r="AD4377" t="s">
        <v>16514</v>
      </c>
      <c r="AE4377" t="s">
        <v>16543</v>
      </c>
    </row>
    <row r="4378" spans="1:31" hidden="1" x14ac:dyDescent="0.25">
      <c r="A4378" t="s">
        <v>9195</v>
      </c>
      <c r="B4378" t="s">
        <v>9194</v>
      </c>
      <c r="C4378" s="3" t="s">
        <v>32</v>
      </c>
      <c r="D4378" s="3" t="s">
        <v>8193</v>
      </c>
      <c r="E4378" s="3" t="s">
        <v>5053</v>
      </c>
      <c r="F4378" s="3">
        <v>9000</v>
      </c>
      <c r="G4378" s="34">
        <v>35.99</v>
      </c>
      <c r="H4378" s="3" t="s">
        <v>27</v>
      </c>
      <c r="I4378" s="3" t="s">
        <v>23</v>
      </c>
      <c r="J4378" s="3" t="s">
        <v>8112</v>
      </c>
      <c r="K4378" s="3" t="s">
        <v>8111</v>
      </c>
      <c r="L4378" s="3" t="s">
        <v>8105</v>
      </c>
      <c r="M4378" s="26" t="s">
        <v>16689</v>
      </c>
      <c r="N4378"/>
      <c r="O4378" s="3">
        <v>2</v>
      </c>
      <c r="P4378" s="55">
        <v>683.81</v>
      </c>
      <c r="Q4378" s="55">
        <v>503.86</v>
      </c>
      <c r="R4378" s="55">
        <v>179.95</v>
      </c>
      <c r="S4378" s="57">
        <v>0.36</v>
      </c>
      <c r="T4378" s="55">
        <v>341.90499999999997</v>
      </c>
      <c r="U4378" s="55">
        <v>35.99</v>
      </c>
      <c r="V4378" s="55">
        <v>359.9</v>
      </c>
      <c r="W4378" s="55">
        <v>-323.91000000000003</v>
      </c>
      <c r="X4378" s="57">
        <v>-0.9</v>
      </c>
      <c r="Y4378" s="3" t="str">
        <f>IFERROR(VLOOKUP(A4378,'Pivot price tier'!$C$8:$L$2290,10,0),"")</f>
        <v/>
      </c>
      <c r="Z4378" s="3" t="str">
        <f>IFERROR(VLOOKUP(A4378,'Pivot price tier by size'!$D$8:$M$2512,10,0),"")</f>
        <v/>
      </c>
      <c r="AA4378" s="3" t="str">
        <f>IFERROR(VLOOKUP(A4378,'Pivot category'!$B$8:$I$2236,8,0),"")</f>
        <v/>
      </c>
      <c r="AB4378" s="3" t="str">
        <f>IF(P4378&lt;$AC$1,"Bottom 5%","")</f>
        <v>Bottom 5%</v>
      </c>
      <c r="AC4378"/>
      <c r="AD4378" t="s">
        <v>16514</v>
      </c>
      <c r="AE4378" t="s">
        <v>16543</v>
      </c>
    </row>
    <row r="4379" spans="1:31" hidden="1" x14ac:dyDescent="0.25">
      <c r="A4379" t="s">
        <v>14255</v>
      </c>
      <c r="B4379" t="s">
        <v>14776</v>
      </c>
      <c r="C4379" s="3" t="s">
        <v>32</v>
      </c>
      <c r="D4379" s="3" t="s">
        <v>13928</v>
      </c>
      <c r="E4379" s="3" t="s">
        <v>5053</v>
      </c>
      <c r="F4379" s="3">
        <v>70000</v>
      </c>
      <c r="G4379" s="34">
        <v>249.99</v>
      </c>
      <c r="H4379" s="3" t="s">
        <v>27</v>
      </c>
      <c r="I4379" s="3" t="s">
        <v>74</v>
      </c>
      <c r="J4379" s="3" t="s">
        <v>8102</v>
      </c>
      <c r="K4379" s="3" t="s">
        <v>8103</v>
      </c>
      <c r="L4379" s="3" t="s">
        <v>68</v>
      </c>
      <c r="M4379" s="26">
        <v>45778</v>
      </c>
      <c r="N4379"/>
      <c r="O4379" s="3">
        <v>4</v>
      </c>
      <c r="P4379" s="55">
        <v>749.97</v>
      </c>
      <c r="Q4379" s="55">
        <v>1249.95</v>
      </c>
      <c r="R4379" s="55">
        <v>-499.98</v>
      </c>
      <c r="S4379" s="57">
        <v>-0.4</v>
      </c>
      <c r="T4379" s="55">
        <v>187.49250000000001</v>
      </c>
      <c r="U4379" s="55">
        <v>499.98</v>
      </c>
      <c r="V4379" s="55">
        <v>9749.61</v>
      </c>
      <c r="W4379" s="55">
        <v>-9249.6299999999992</v>
      </c>
      <c r="X4379" s="57">
        <v>-0.95</v>
      </c>
      <c r="Y4379" s="3" t="str">
        <f>IFERROR(VLOOKUP(A4379,'Pivot price tier'!$C$8:$L$2290,10,0),"")</f>
        <v>X</v>
      </c>
      <c r="Z4379" s="3" t="str">
        <f>IFERROR(VLOOKUP(A4379,'Pivot price tier by size'!$D$8:$M$2512,10,0),"")</f>
        <v xml:space="preserve"> </v>
      </c>
      <c r="AA4379" s="3" t="str">
        <f>IFERROR(VLOOKUP(A4379,'Pivot category'!$B$8:$I$2236,8,0),"")</f>
        <v>X</v>
      </c>
      <c r="AB4379" s="3" t="str">
        <f>IF(P4379&lt;$AC$1,"Bottom 5%","")</f>
        <v>Bottom 5%</v>
      </c>
      <c r="AC4379"/>
      <c r="AD4379" t="s">
        <v>16512</v>
      </c>
      <c r="AE4379" t="s">
        <v>13856</v>
      </c>
    </row>
    <row r="4380" spans="1:31" hidden="1" x14ac:dyDescent="0.25">
      <c r="A4380" t="s">
        <v>8365</v>
      </c>
      <c r="B4380" t="s">
        <v>1865</v>
      </c>
      <c r="C4380" s="3" t="s">
        <v>73</v>
      </c>
      <c r="D4380" s="3" t="s">
        <v>4253</v>
      </c>
      <c r="E4380" s="3">
        <v>0</v>
      </c>
      <c r="F4380" s="3">
        <v>9000</v>
      </c>
      <c r="G4380" s="34">
        <v>7.19</v>
      </c>
      <c r="H4380" s="3" t="s">
        <v>8184</v>
      </c>
      <c r="I4380" s="3" t="s">
        <v>12123</v>
      </c>
      <c r="J4380" s="3" t="s">
        <v>8107</v>
      </c>
      <c r="K4380" s="3" t="s">
        <v>8111</v>
      </c>
      <c r="L4380" s="3" t="s">
        <v>8106</v>
      </c>
      <c r="M4380" s="26" t="s">
        <v>16689</v>
      </c>
      <c r="N4380"/>
      <c r="O4380" s="3">
        <v>7</v>
      </c>
      <c r="P4380" s="55">
        <v>21.57</v>
      </c>
      <c r="Q4380" s="55">
        <v>71.900000000000006</v>
      </c>
      <c r="R4380" s="55">
        <v>-50.33</v>
      </c>
      <c r="S4380" s="57">
        <v>-0.7</v>
      </c>
      <c r="T4380" s="55">
        <v>3.0814285714285714</v>
      </c>
      <c r="U4380" s="55" t="s">
        <v>78</v>
      </c>
      <c r="V4380" s="55" t="s">
        <v>78</v>
      </c>
      <c r="W4380" s="55" t="s">
        <v>78</v>
      </c>
      <c r="X4380" s="57" t="s">
        <v>78</v>
      </c>
      <c r="Y4380" s="3" t="str">
        <f>IFERROR(VLOOKUP(A4380,'Pivot price tier'!$C$8:$L$2290,10,0),"")</f>
        <v/>
      </c>
      <c r="Z4380" s="3" t="str">
        <f>IFERROR(VLOOKUP(A4380,'Pivot price tier by size'!$D$8:$M$2512,10,0),"")</f>
        <v/>
      </c>
      <c r="AA4380" s="3" t="str">
        <f>IFERROR(VLOOKUP(A4380,'Pivot category'!$B$8:$I$2236,8,0),"")</f>
        <v/>
      </c>
      <c r="AB4380" s="3" t="str">
        <f>IF(P4380&lt;$AC$1,"Bottom 5%","")</f>
        <v>Bottom 5%</v>
      </c>
      <c r="AC4380"/>
      <c r="AD4380" t="s">
        <v>16512</v>
      </c>
      <c r="AE4380" t="s">
        <v>13856</v>
      </c>
    </row>
    <row r="4381" spans="1:31" hidden="1" x14ac:dyDescent="0.25">
      <c r="A4381" t="s">
        <v>8364</v>
      </c>
      <c r="B4381" t="s">
        <v>1866</v>
      </c>
      <c r="C4381" s="3" t="s">
        <v>73</v>
      </c>
      <c r="D4381" s="3" t="s">
        <v>4254</v>
      </c>
      <c r="E4381" s="3">
        <v>0</v>
      </c>
      <c r="F4381" s="3">
        <v>9000</v>
      </c>
      <c r="G4381" s="34">
        <v>7.19</v>
      </c>
      <c r="H4381" s="3" t="s">
        <v>8184</v>
      </c>
      <c r="I4381" s="3" t="s">
        <v>12123</v>
      </c>
      <c r="J4381" s="3" t="s">
        <v>8107</v>
      </c>
      <c r="K4381" s="3" t="s">
        <v>8111</v>
      </c>
      <c r="L4381" s="3" t="s">
        <v>8106</v>
      </c>
      <c r="M4381" s="26" t="s">
        <v>16689</v>
      </c>
      <c r="N4381"/>
      <c r="O4381" s="3">
        <v>6</v>
      </c>
      <c r="P4381" s="55">
        <v>14.38</v>
      </c>
      <c r="Q4381" s="55">
        <v>93.47</v>
      </c>
      <c r="R4381" s="55">
        <v>-79.09</v>
      </c>
      <c r="S4381" s="57">
        <v>-0.85</v>
      </c>
      <c r="T4381" s="55">
        <v>2.3966666666666669</v>
      </c>
      <c r="U4381" s="55" t="s">
        <v>78</v>
      </c>
      <c r="V4381" s="55" t="s">
        <v>78</v>
      </c>
      <c r="W4381" s="55" t="s">
        <v>78</v>
      </c>
      <c r="X4381" s="57" t="s">
        <v>78</v>
      </c>
      <c r="Y4381" s="3" t="str">
        <f>IFERROR(VLOOKUP(A4381,'Pivot price tier'!$C$8:$L$2290,10,0),"")</f>
        <v/>
      </c>
      <c r="Z4381" s="3" t="str">
        <f>IFERROR(VLOOKUP(A4381,'Pivot price tier by size'!$D$8:$M$2512,10,0),"")</f>
        <v/>
      </c>
      <c r="AA4381" s="3" t="str">
        <f>IFERROR(VLOOKUP(A4381,'Pivot category'!$B$8:$I$2236,8,0),"")</f>
        <v/>
      </c>
      <c r="AB4381" s="3" t="str">
        <f>IF(P4381&lt;$AC$1,"Bottom 5%","")</f>
        <v>Bottom 5%</v>
      </c>
      <c r="AC4381"/>
      <c r="AD4381" t="s">
        <v>16512</v>
      </c>
      <c r="AE4381" t="s">
        <v>13856</v>
      </c>
    </row>
    <row r="4382" spans="1:31" hidden="1" x14ac:dyDescent="0.25">
      <c r="A4382" t="s">
        <v>8358</v>
      </c>
      <c r="B4382" t="s">
        <v>1867</v>
      </c>
      <c r="C4382" s="3" t="s">
        <v>73</v>
      </c>
      <c r="D4382" s="3" t="s">
        <v>4255</v>
      </c>
      <c r="E4382" s="3">
        <v>0</v>
      </c>
      <c r="F4382" s="3">
        <v>9000</v>
      </c>
      <c r="G4382" s="34">
        <v>7.19</v>
      </c>
      <c r="H4382" s="3" t="s">
        <v>8184</v>
      </c>
      <c r="I4382" s="3" t="s">
        <v>12123</v>
      </c>
      <c r="J4382" s="3" t="s">
        <v>8107</v>
      </c>
      <c r="K4382" s="3" t="s">
        <v>8111</v>
      </c>
      <c r="L4382" s="3" t="s">
        <v>8106</v>
      </c>
      <c r="M4382" s="26" t="s">
        <v>16689</v>
      </c>
      <c r="N4382"/>
      <c r="O4382" s="3">
        <v>6</v>
      </c>
      <c r="P4382" s="55">
        <v>50.33</v>
      </c>
      <c r="Q4382" s="55">
        <v>57.52</v>
      </c>
      <c r="R4382" s="55">
        <v>-7.19</v>
      </c>
      <c r="S4382" s="57">
        <v>-0.13</v>
      </c>
      <c r="T4382" s="55">
        <v>8.3883333333333336</v>
      </c>
      <c r="U4382" s="55" t="s">
        <v>78</v>
      </c>
      <c r="V4382" s="55" t="s">
        <v>78</v>
      </c>
      <c r="W4382" s="55" t="s">
        <v>78</v>
      </c>
      <c r="X4382" s="57" t="s">
        <v>78</v>
      </c>
      <c r="Y4382" s="3" t="str">
        <f>IFERROR(VLOOKUP(A4382,'Pivot price tier'!$C$8:$L$2290,10,0),"")</f>
        <v/>
      </c>
      <c r="Z4382" s="3" t="str">
        <f>IFERROR(VLOOKUP(A4382,'Pivot price tier by size'!$D$8:$M$2512,10,0),"")</f>
        <v/>
      </c>
      <c r="AA4382" s="3" t="str">
        <f>IFERROR(VLOOKUP(A4382,'Pivot category'!$B$8:$I$2236,8,0),"")</f>
        <v/>
      </c>
      <c r="AB4382" s="3" t="str">
        <f>IF(P4382&lt;$AC$1,"Bottom 5%","")</f>
        <v>Bottom 5%</v>
      </c>
      <c r="AC4382"/>
      <c r="AD4382" t="s">
        <v>16512</v>
      </c>
      <c r="AE4382" t="s">
        <v>13856</v>
      </c>
    </row>
    <row r="4383" spans="1:31" hidden="1" x14ac:dyDescent="0.25">
      <c r="A4383" t="s">
        <v>7455</v>
      </c>
      <c r="B4383" t="s">
        <v>13748</v>
      </c>
      <c r="C4383" s="3" t="s">
        <v>36</v>
      </c>
      <c r="D4383" s="3" t="s">
        <v>4256</v>
      </c>
      <c r="E4383" s="3" t="s">
        <v>5053</v>
      </c>
      <c r="F4383" s="3">
        <v>5000</v>
      </c>
      <c r="G4383" s="34">
        <v>24.99</v>
      </c>
      <c r="H4383" s="3" t="s">
        <v>27</v>
      </c>
      <c r="I4383" s="3" t="s">
        <v>19</v>
      </c>
      <c r="J4383" s="3" t="s">
        <v>8102</v>
      </c>
      <c r="K4383" s="3" t="s">
        <v>8111</v>
      </c>
      <c r="L4383" s="3" t="s">
        <v>68</v>
      </c>
      <c r="M4383" s="26">
        <v>45597</v>
      </c>
      <c r="N4383"/>
      <c r="O4383" s="3">
        <v>1</v>
      </c>
      <c r="P4383" s="55"/>
      <c r="Q4383" s="55">
        <v>269.88</v>
      </c>
      <c r="R4383" s="55">
        <v>-269.88</v>
      </c>
      <c r="S4383" s="57">
        <v>-1</v>
      </c>
      <c r="T4383" s="55">
        <v>0</v>
      </c>
      <c r="U4383" s="55">
        <v>73720.5</v>
      </c>
      <c r="V4383" s="55">
        <v>1017.24</v>
      </c>
      <c r="W4383" s="55">
        <v>72703.259999999995</v>
      </c>
      <c r="X4383" s="57">
        <v>71.47</v>
      </c>
      <c r="Y4383" s="3" t="str">
        <f>IFERROR(VLOOKUP(A4383,'Pivot price tier'!$C$8:$L$2290,10,0),"")</f>
        <v/>
      </c>
      <c r="Z4383" s="3" t="str">
        <f>IFERROR(VLOOKUP(A4383,'Pivot price tier by size'!$D$8:$M$2512,10,0),"")</f>
        <v/>
      </c>
      <c r="AA4383" s="3" t="str">
        <f>IFERROR(VLOOKUP(A4383,'Pivot category'!$B$8:$I$2236,8,0),"")</f>
        <v/>
      </c>
      <c r="AB4383" s="3" t="str">
        <f>IF(P4383&lt;$AC$1,"Bottom 5%","")</f>
        <v>Bottom 5%</v>
      </c>
      <c r="AC4383"/>
      <c r="AD4383" t="s">
        <v>16512</v>
      </c>
      <c r="AE4383" t="s">
        <v>13856</v>
      </c>
    </row>
    <row r="4384" spans="1:31" x14ac:dyDescent="0.25">
      <c r="A4384" t="s">
        <v>7643</v>
      </c>
      <c r="B4384" t="s">
        <v>2003</v>
      </c>
      <c r="C4384" s="3" t="s">
        <v>38</v>
      </c>
      <c r="D4384" s="3" t="s">
        <v>4403</v>
      </c>
      <c r="E4384" s="3" t="s">
        <v>5101</v>
      </c>
      <c r="F4384" s="3">
        <v>10000</v>
      </c>
      <c r="G4384" s="34">
        <v>37.99</v>
      </c>
      <c r="H4384" s="3" t="s">
        <v>12</v>
      </c>
      <c r="I4384" s="3" t="s">
        <v>19</v>
      </c>
      <c r="J4384" s="3" t="s">
        <v>8102</v>
      </c>
      <c r="K4384" s="3" t="s">
        <v>8103</v>
      </c>
      <c r="L4384" s="3" t="s">
        <v>68</v>
      </c>
      <c r="M4384" s="26" t="s">
        <v>16689</v>
      </c>
      <c r="N4384"/>
      <c r="O4384" s="3">
        <v>113</v>
      </c>
      <c r="P4384" s="55">
        <v>109030.45</v>
      </c>
      <c r="Q4384" s="55">
        <v>117782.1</v>
      </c>
      <c r="R4384" s="55">
        <v>-8751.65</v>
      </c>
      <c r="S4384" s="57">
        <v>-7.0000000000000007E-2</v>
      </c>
      <c r="T4384" s="55">
        <v>964.87123893805312</v>
      </c>
      <c r="U4384" s="55">
        <v>28202.38</v>
      </c>
      <c r="V4384" s="55">
        <v>26366.87</v>
      </c>
      <c r="W4384" s="55">
        <v>1835.51</v>
      </c>
      <c r="X4384" s="57">
        <v>7.0000000000000007E-2</v>
      </c>
      <c r="Y4384" s="3" t="str">
        <f>IFERROR(VLOOKUP(A4384,'Pivot price tier'!$C$8:$L$2290,10,0),"")</f>
        <v xml:space="preserve"> </v>
      </c>
      <c r="Z4384" s="3" t="str">
        <f>IFERROR(VLOOKUP(A4384,'Pivot price tier by size'!$D$8:$M$2512,10,0),"")</f>
        <v xml:space="preserve"> </v>
      </c>
      <c r="AA4384" s="3" t="str">
        <f>IFERROR(VLOOKUP(A4384,'Pivot category'!$B$8:$I$2236,8,0),"")</f>
        <v xml:space="preserve"> </v>
      </c>
      <c r="AB4384" s="3" t="str">
        <f>IF(P4384&lt;$AC$1,"Bottom 5%","")</f>
        <v/>
      </c>
      <c r="AC4384"/>
      <c r="AD4384" t="s">
        <v>16510</v>
      </c>
      <c r="AE4384" t="s">
        <v>13853</v>
      </c>
    </row>
    <row r="4385" spans="1:31" x14ac:dyDescent="0.25">
      <c r="A4385" t="s">
        <v>6858</v>
      </c>
      <c r="B4385" t="s">
        <v>2018</v>
      </c>
      <c r="C4385" s="3" t="s">
        <v>34</v>
      </c>
      <c r="D4385" s="3" t="s">
        <v>4420</v>
      </c>
      <c r="E4385" s="3">
        <v>0</v>
      </c>
      <c r="F4385" s="3">
        <v>10000</v>
      </c>
      <c r="G4385" s="34">
        <v>19.989999999999998</v>
      </c>
      <c r="H4385" s="3" t="s">
        <v>29</v>
      </c>
      <c r="I4385" s="3" t="s">
        <v>23</v>
      </c>
      <c r="J4385" s="3" t="s">
        <v>8102</v>
      </c>
      <c r="K4385" s="3" t="s">
        <v>8103</v>
      </c>
      <c r="L4385" s="3" t="s">
        <v>68</v>
      </c>
      <c r="M4385" s="26" t="s">
        <v>16689</v>
      </c>
      <c r="N4385"/>
      <c r="O4385" s="3">
        <v>53</v>
      </c>
      <c r="P4385" s="55">
        <v>72143.91</v>
      </c>
      <c r="Q4385" s="55">
        <v>70084.94</v>
      </c>
      <c r="R4385" s="55">
        <v>2058.9699999999998</v>
      </c>
      <c r="S4385" s="57">
        <v>0.03</v>
      </c>
      <c r="T4385" s="55">
        <v>1361.2058490566039</v>
      </c>
      <c r="U4385" s="55">
        <v>68365.8</v>
      </c>
      <c r="V4385" s="55">
        <v>40099.94</v>
      </c>
      <c r="W4385" s="55">
        <v>28265.86</v>
      </c>
      <c r="X4385" s="57">
        <v>0.7</v>
      </c>
      <c r="Y4385" s="3" t="str">
        <f>IFERROR(VLOOKUP(A4385,'Pivot price tier'!$C$8:$L$2290,10,0),"")</f>
        <v xml:space="preserve"> </v>
      </c>
      <c r="Z4385" s="3" t="str">
        <f>IFERROR(VLOOKUP(A4385,'Pivot price tier by size'!$D$8:$M$2512,10,0),"")</f>
        <v xml:space="preserve"> </v>
      </c>
      <c r="AA4385" s="3" t="str">
        <f>IFERROR(VLOOKUP(A4385,'Pivot category'!$B$8:$I$2236,8,0),"")</f>
        <v xml:space="preserve"> </v>
      </c>
      <c r="AB4385" s="3" t="str">
        <f>IF(P4385&lt;$AC$1,"Bottom 5%","")</f>
        <v/>
      </c>
      <c r="AC4385"/>
      <c r="AD4385" t="s">
        <v>16514</v>
      </c>
      <c r="AE4385" t="s">
        <v>13858</v>
      </c>
    </row>
    <row r="4386" spans="1:31" hidden="1" x14ac:dyDescent="0.25">
      <c r="A4386" t="s">
        <v>6521</v>
      </c>
      <c r="B4386" t="s">
        <v>1869</v>
      </c>
      <c r="C4386" s="3" t="s">
        <v>32</v>
      </c>
      <c r="D4386" s="3" t="s">
        <v>4259</v>
      </c>
      <c r="E4386" s="3">
        <v>0</v>
      </c>
      <c r="F4386" s="3">
        <v>8000</v>
      </c>
      <c r="G4386" s="34">
        <v>17.989999999999998</v>
      </c>
      <c r="H4386" s="3" t="s">
        <v>27</v>
      </c>
      <c r="I4386" s="3" t="s">
        <v>19</v>
      </c>
      <c r="J4386" s="3" t="s">
        <v>8107</v>
      </c>
      <c r="K4386" s="3" t="s">
        <v>8124</v>
      </c>
      <c r="L4386" s="3" t="s">
        <v>8106</v>
      </c>
      <c r="M4386" s="26" t="s">
        <v>16689</v>
      </c>
      <c r="N4386"/>
      <c r="O4386" s="3">
        <v>10</v>
      </c>
      <c r="P4386" s="55">
        <v>9984.4500000000007</v>
      </c>
      <c r="Q4386" s="55">
        <v>4888.37</v>
      </c>
      <c r="R4386" s="55">
        <v>5096.08</v>
      </c>
      <c r="S4386" s="57">
        <v>1.04</v>
      </c>
      <c r="T4386" s="55">
        <v>998.44500000000005</v>
      </c>
      <c r="U4386" s="55">
        <v>1043.42</v>
      </c>
      <c r="V4386" s="55">
        <v>4648.45</v>
      </c>
      <c r="W4386" s="55">
        <v>-3605.03</v>
      </c>
      <c r="X4386" s="57">
        <v>-0.78</v>
      </c>
      <c r="Y4386" s="3" t="str">
        <f>IFERROR(VLOOKUP(A4386,'Pivot price tier'!$C$8:$L$2290,10,0),"")</f>
        <v/>
      </c>
      <c r="Z4386" s="3" t="str">
        <f>IFERROR(VLOOKUP(A4386,'Pivot price tier by size'!$D$8:$M$2512,10,0),"")</f>
        <v/>
      </c>
      <c r="AA4386" s="3" t="str">
        <f>IFERROR(VLOOKUP(A4386,'Pivot category'!$B$8:$I$2236,8,0),"")</f>
        <v/>
      </c>
      <c r="AB4386" s="3" t="str">
        <f>IF(P4386&lt;$AC$1,"Bottom 5%","")</f>
        <v>Bottom 5%</v>
      </c>
      <c r="AC4386"/>
      <c r="AD4386" t="s">
        <v>16512</v>
      </c>
      <c r="AE4386" t="s">
        <v>13856</v>
      </c>
    </row>
    <row r="4387" spans="1:31" hidden="1" x14ac:dyDescent="0.25">
      <c r="A4387" t="s">
        <v>7486</v>
      </c>
      <c r="B4387" t="s">
        <v>1873</v>
      </c>
      <c r="C4387" s="3" t="s">
        <v>36</v>
      </c>
      <c r="D4387" s="3" t="s">
        <v>4263</v>
      </c>
      <c r="E4387" s="3">
        <v>0</v>
      </c>
      <c r="F4387" s="3">
        <v>8000</v>
      </c>
      <c r="G4387" s="34">
        <v>8.09</v>
      </c>
      <c r="H4387" s="3" t="s">
        <v>27</v>
      </c>
      <c r="I4387" s="3" t="s">
        <v>17</v>
      </c>
      <c r="J4387" s="3" t="s">
        <v>8107</v>
      </c>
      <c r="K4387" s="3" t="s">
        <v>8124</v>
      </c>
      <c r="L4387" s="3" t="s">
        <v>8106</v>
      </c>
      <c r="M4387" s="26" t="s">
        <v>16689</v>
      </c>
      <c r="N4387"/>
      <c r="O4387" s="3">
        <v>2</v>
      </c>
      <c r="P4387" s="55">
        <v>80.900000000000006</v>
      </c>
      <c r="Q4387" s="55">
        <v>80.92</v>
      </c>
      <c r="R4387" s="55">
        <v>-0.02</v>
      </c>
      <c r="S4387" s="57">
        <v>0</v>
      </c>
      <c r="T4387" s="55">
        <v>40.450000000000003</v>
      </c>
      <c r="U4387" s="55">
        <v>105.17</v>
      </c>
      <c r="V4387" s="55">
        <v>16.18</v>
      </c>
      <c r="W4387" s="55">
        <v>88.99</v>
      </c>
      <c r="X4387" s="57">
        <v>5.5</v>
      </c>
      <c r="Y4387" s="3" t="str">
        <f>IFERROR(VLOOKUP(A4387,'Pivot price tier'!$C$8:$L$2290,10,0),"")</f>
        <v/>
      </c>
      <c r="Z4387" s="3" t="str">
        <f>IFERROR(VLOOKUP(A4387,'Pivot price tier by size'!$D$8:$M$2512,10,0),"")</f>
        <v/>
      </c>
      <c r="AA4387" s="3" t="str">
        <f>IFERROR(VLOOKUP(A4387,'Pivot category'!$B$8:$I$2236,8,0),"")</f>
        <v/>
      </c>
      <c r="AB4387" s="3" t="str">
        <f>IF(P4387&lt;$AC$1,"Bottom 5%","")</f>
        <v>Bottom 5%</v>
      </c>
      <c r="AC4387"/>
      <c r="AD4387" t="s">
        <v>16512</v>
      </c>
      <c r="AE4387" t="s">
        <v>13856</v>
      </c>
    </row>
    <row r="4388" spans="1:31" hidden="1" x14ac:dyDescent="0.25">
      <c r="A4388" t="s">
        <v>7481</v>
      </c>
      <c r="B4388" t="s">
        <v>1874</v>
      </c>
      <c r="C4388" s="3" t="s">
        <v>36</v>
      </c>
      <c r="D4388" s="3" t="s">
        <v>4264</v>
      </c>
      <c r="E4388" s="3">
        <v>0</v>
      </c>
      <c r="F4388" s="3">
        <v>8000</v>
      </c>
      <c r="G4388" s="34">
        <v>8.09</v>
      </c>
      <c r="H4388" s="3" t="s">
        <v>27</v>
      </c>
      <c r="I4388" s="3" t="s">
        <v>17</v>
      </c>
      <c r="J4388" s="3" t="s">
        <v>8107</v>
      </c>
      <c r="K4388" s="3" t="s">
        <v>8124</v>
      </c>
      <c r="L4388" s="3" t="s">
        <v>8105</v>
      </c>
      <c r="M4388" s="26" t="s">
        <v>16689</v>
      </c>
      <c r="N4388"/>
      <c r="O4388" s="3">
        <v>3</v>
      </c>
      <c r="P4388" s="55">
        <v>32.36</v>
      </c>
      <c r="Q4388" s="55">
        <v>509.67</v>
      </c>
      <c r="R4388" s="55">
        <v>-477.31</v>
      </c>
      <c r="S4388" s="57">
        <v>-0.94</v>
      </c>
      <c r="T4388" s="55">
        <v>10.786666666666667</v>
      </c>
      <c r="U4388" s="55">
        <v>0</v>
      </c>
      <c r="V4388" s="55">
        <v>40.450000000000003</v>
      </c>
      <c r="W4388" s="55">
        <v>-40.450000000000003</v>
      </c>
      <c r="X4388" s="57">
        <v>-1</v>
      </c>
      <c r="Y4388" s="3" t="str">
        <f>IFERROR(VLOOKUP(A4388,'Pivot price tier'!$C$8:$L$2290,10,0),"")</f>
        <v/>
      </c>
      <c r="Z4388" s="3" t="str">
        <f>IFERROR(VLOOKUP(A4388,'Pivot price tier by size'!$D$8:$M$2512,10,0),"")</f>
        <v/>
      </c>
      <c r="AA4388" s="3" t="str">
        <f>IFERROR(VLOOKUP(A4388,'Pivot category'!$B$8:$I$2236,8,0),"")</f>
        <v/>
      </c>
      <c r="AB4388" s="3" t="str">
        <f>IF(P4388&lt;$AC$1,"Bottom 5%","")</f>
        <v>Bottom 5%</v>
      </c>
      <c r="AC4388"/>
      <c r="AD4388" t="s">
        <v>16512</v>
      </c>
      <c r="AE4388" t="s">
        <v>13856</v>
      </c>
    </row>
    <row r="4389" spans="1:31" hidden="1" x14ac:dyDescent="0.25">
      <c r="A4389" t="s">
        <v>7833</v>
      </c>
      <c r="B4389" t="s">
        <v>12365</v>
      </c>
      <c r="C4389" s="3" t="s">
        <v>38</v>
      </c>
      <c r="D4389" s="3" t="s">
        <v>4265</v>
      </c>
      <c r="E4389" s="3" t="s">
        <v>5053</v>
      </c>
      <c r="F4389" s="3">
        <v>8000</v>
      </c>
      <c r="G4389" s="34">
        <v>14.99</v>
      </c>
      <c r="H4389" s="3" t="s">
        <v>27</v>
      </c>
      <c r="I4389" s="3" t="s">
        <v>17</v>
      </c>
      <c r="J4389" s="3" t="s">
        <v>8107</v>
      </c>
      <c r="K4389" s="3" t="s">
        <v>8124</v>
      </c>
      <c r="L4389" s="3" t="s">
        <v>8108</v>
      </c>
      <c r="M4389" s="26" t="s">
        <v>16689</v>
      </c>
      <c r="N4389"/>
      <c r="O4389" s="3" t="s">
        <v>78</v>
      </c>
      <c r="P4389" s="55">
        <v>89.94</v>
      </c>
      <c r="Q4389" s="55"/>
      <c r="R4389" s="55">
        <v>89.94</v>
      </c>
      <c r="S4389" s="57"/>
      <c r="T4389" s="55" t="s">
        <v>78</v>
      </c>
      <c r="U4389" s="55">
        <v>0</v>
      </c>
      <c r="V4389" s="55">
        <v>49.98</v>
      </c>
      <c r="W4389" s="55">
        <v>-49.98</v>
      </c>
      <c r="X4389" s="57">
        <v>-1</v>
      </c>
      <c r="Y4389" s="3" t="str">
        <f>IFERROR(VLOOKUP(A4389,'Pivot price tier'!$C$8:$L$2290,10,0),"")</f>
        <v/>
      </c>
      <c r="Z4389" s="3" t="str">
        <f>IFERROR(VLOOKUP(A4389,'Pivot price tier by size'!$D$8:$M$2512,10,0),"")</f>
        <v/>
      </c>
      <c r="AA4389" s="3" t="str">
        <f>IFERROR(VLOOKUP(A4389,'Pivot category'!$B$8:$I$2236,8,0),"")</f>
        <v/>
      </c>
      <c r="AB4389" s="3" t="str">
        <f>IF(P4389&lt;$AC$1,"Bottom 5%","")</f>
        <v>Bottom 5%</v>
      </c>
      <c r="AC4389"/>
      <c r="AD4389" t="s">
        <v>16512</v>
      </c>
      <c r="AE4389" t="s">
        <v>13856</v>
      </c>
    </row>
    <row r="4390" spans="1:31" hidden="1" x14ac:dyDescent="0.25">
      <c r="A4390" t="s">
        <v>9385</v>
      </c>
      <c r="B4390" t="s">
        <v>1870</v>
      </c>
      <c r="C4390" s="3" t="s">
        <v>36</v>
      </c>
      <c r="D4390" s="3" t="s">
        <v>4260</v>
      </c>
      <c r="E4390" s="3">
        <v>0</v>
      </c>
      <c r="F4390" s="3">
        <v>8000</v>
      </c>
      <c r="G4390" s="34">
        <v>13.19</v>
      </c>
      <c r="H4390" s="3" t="s">
        <v>27</v>
      </c>
      <c r="I4390" s="3" t="s">
        <v>19</v>
      </c>
      <c r="J4390" s="3" t="s">
        <v>8107</v>
      </c>
      <c r="K4390" s="3" t="s">
        <v>8124</v>
      </c>
      <c r="L4390" s="3" t="s">
        <v>8106</v>
      </c>
      <c r="M4390" s="26" t="s">
        <v>16689</v>
      </c>
      <c r="N4390"/>
      <c r="O4390" s="3">
        <v>5</v>
      </c>
      <c r="P4390" s="55">
        <v>2080.0500000000002</v>
      </c>
      <c r="Q4390" s="55">
        <v>4366.32</v>
      </c>
      <c r="R4390" s="55">
        <v>-2286.27</v>
      </c>
      <c r="S4390" s="57">
        <v>-0.52</v>
      </c>
      <c r="T4390" s="55">
        <v>416.01000000000005</v>
      </c>
      <c r="U4390" s="55">
        <v>4281.47</v>
      </c>
      <c r="V4390" s="55">
        <v>5847.75</v>
      </c>
      <c r="W4390" s="55">
        <v>-1566.28</v>
      </c>
      <c r="X4390" s="57">
        <v>-0.27</v>
      </c>
      <c r="Y4390" s="3" t="str">
        <f>IFERROR(VLOOKUP(A4390,'Pivot price tier'!$C$8:$L$2290,10,0),"")</f>
        <v/>
      </c>
      <c r="Z4390" s="3" t="str">
        <f>IFERROR(VLOOKUP(A4390,'Pivot price tier by size'!$D$8:$M$2512,10,0),"")</f>
        <v/>
      </c>
      <c r="AA4390" s="3" t="str">
        <f>IFERROR(VLOOKUP(A4390,'Pivot category'!$B$8:$I$2236,8,0),"")</f>
        <v/>
      </c>
      <c r="AB4390" s="3" t="str">
        <f>IF(P4390&lt;$AC$1,"Bottom 5%","")</f>
        <v>Bottom 5%</v>
      </c>
      <c r="AC4390"/>
      <c r="AD4390" t="s">
        <v>16512</v>
      </c>
      <c r="AE4390" t="s">
        <v>13856</v>
      </c>
    </row>
    <row r="4391" spans="1:31" hidden="1" x14ac:dyDescent="0.25">
      <c r="A4391" t="s">
        <v>9386</v>
      </c>
      <c r="B4391" t="s">
        <v>1871</v>
      </c>
      <c r="C4391" s="3" t="s">
        <v>38</v>
      </c>
      <c r="D4391" s="3" t="s">
        <v>4261</v>
      </c>
      <c r="E4391" s="3">
        <v>0</v>
      </c>
      <c r="F4391" s="3">
        <v>1000</v>
      </c>
      <c r="G4391" s="34">
        <v>23.39</v>
      </c>
      <c r="H4391" s="3" t="s">
        <v>27</v>
      </c>
      <c r="I4391" s="3" t="s">
        <v>17</v>
      </c>
      <c r="J4391" s="3" t="s">
        <v>8107</v>
      </c>
      <c r="K4391" s="3" t="s">
        <v>8103</v>
      </c>
      <c r="L4391" s="3" t="s">
        <v>8108</v>
      </c>
      <c r="M4391" s="26" t="s">
        <v>16689</v>
      </c>
      <c r="N4391"/>
      <c r="O4391" s="3" t="s">
        <v>78</v>
      </c>
      <c r="P4391" s="55">
        <v>46.78</v>
      </c>
      <c r="Q4391" s="55">
        <v>140.34</v>
      </c>
      <c r="R4391" s="55">
        <v>-93.56</v>
      </c>
      <c r="S4391" s="57">
        <v>-0.67</v>
      </c>
      <c r="T4391" s="55" t="s">
        <v>78</v>
      </c>
      <c r="U4391" s="55" t="s">
        <v>78</v>
      </c>
      <c r="V4391" s="55" t="s">
        <v>78</v>
      </c>
      <c r="W4391" s="55" t="s">
        <v>78</v>
      </c>
      <c r="X4391" s="57" t="s">
        <v>78</v>
      </c>
      <c r="Y4391" s="3" t="str">
        <f>IFERROR(VLOOKUP(A4391,'Pivot price tier'!$C$8:$L$2290,10,0),"")</f>
        <v/>
      </c>
      <c r="Z4391" s="3" t="str">
        <f>IFERROR(VLOOKUP(A4391,'Pivot price tier by size'!$D$8:$M$2512,10,0),"")</f>
        <v/>
      </c>
      <c r="AA4391" s="3" t="str">
        <f>IFERROR(VLOOKUP(A4391,'Pivot category'!$B$8:$I$2236,8,0),"")</f>
        <v/>
      </c>
      <c r="AB4391" s="3" t="str">
        <f>IF(P4391&lt;$AC$1,"Bottom 5%","")</f>
        <v>Bottom 5%</v>
      </c>
      <c r="AC4391"/>
      <c r="AD4391" t="s">
        <v>16512</v>
      </c>
      <c r="AE4391" t="s">
        <v>13856</v>
      </c>
    </row>
    <row r="4392" spans="1:31" x14ac:dyDescent="0.25">
      <c r="A4392" t="s">
        <v>5557</v>
      </c>
      <c r="B4392" t="s">
        <v>2019</v>
      </c>
      <c r="C4392" s="3" t="s">
        <v>32</v>
      </c>
      <c r="D4392" s="3" t="s">
        <v>4421</v>
      </c>
      <c r="E4392" s="3">
        <v>0</v>
      </c>
      <c r="F4392" s="3">
        <v>10000</v>
      </c>
      <c r="G4392" s="34">
        <v>36.99</v>
      </c>
      <c r="H4392" s="3" t="s">
        <v>29</v>
      </c>
      <c r="I4392" s="3" t="s">
        <v>23</v>
      </c>
      <c r="J4392" s="3" t="s">
        <v>8102</v>
      </c>
      <c r="K4392" s="3" t="s">
        <v>8103</v>
      </c>
      <c r="L4392" s="3" t="s">
        <v>68</v>
      </c>
      <c r="M4392" s="26" t="s">
        <v>16689</v>
      </c>
      <c r="N4392"/>
      <c r="O4392" s="3">
        <v>136</v>
      </c>
      <c r="P4392" s="55">
        <v>222797.82</v>
      </c>
      <c r="Q4392" s="55">
        <v>185353.2</v>
      </c>
      <c r="R4392" s="55">
        <v>37444.620000000003</v>
      </c>
      <c r="S4392" s="57">
        <v>0.2</v>
      </c>
      <c r="T4392" s="55">
        <v>1638.2192647058823</v>
      </c>
      <c r="U4392" s="55">
        <v>633467.97</v>
      </c>
      <c r="V4392" s="55">
        <v>540180.78</v>
      </c>
      <c r="W4392" s="55">
        <v>93287.19</v>
      </c>
      <c r="X4392" s="57">
        <v>0.17</v>
      </c>
      <c r="Y4392" s="3" t="str">
        <f>IFERROR(VLOOKUP(A4392,'Pivot price tier'!$C$8:$L$2290,10,0),"")</f>
        <v xml:space="preserve"> </v>
      </c>
      <c r="Z4392" s="3" t="str">
        <f>IFERROR(VLOOKUP(A4392,'Pivot price tier by size'!$D$8:$M$2512,10,0),"")</f>
        <v xml:space="preserve"> </v>
      </c>
      <c r="AA4392" s="3" t="str">
        <f>IFERROR(VLOOKUP(A4392,'Pivot category'!$B$8:$I$2236,8,0),"")</f>
        <v xml:space="preserve"> </v>
      </c>
      <c r="AB4392" s="3" t="str">
        <f>IF(P4392&lt;$AC$1,"Bottom 5%","")</f>
        <v/>
      </c>
      <c r="AC4392"/>
      <c r="AD4392" t="s">
        <v>16514</v>
      </c>
      <c r="AE4392" t="s">
        <v>13858</v>
      </c>
    </row>
    <row r="4393" spans="1:31" hidden="1" x14ac:dyDescent="0.25">
      <c r="A4393" t="s">
        <v>9284</v>
      </c>
      <c r="B4393" t="s">
        <v>1875</v>
      </c>
      <c r="C4393" s="3" t="s">
        <v>36</v>
      </c>
      <c r="D4393" s="3" t="s">
        <v>4266</v>
      </c>
      <c r="E4393" s="3">
        <v>0</v>
      </c>
      <c r="F4393" s="3">
        <v>8000</v>
      </c>
      <c r="G4393" s="34">
        <v>21.99</v>
      </c>
      <c r="H4393" s="3" t="s">
        <v>27</v>
      </c>
      <c r="I4393" s="3" t="s">
        <v>19</v>
      </c>
      <c r="J4393" s="3" t="s">
        <v>8102</v>
      </c>
      <c r="K4393" s="3" t="s">
        <v>8124</v>
      </c>
      <c r="L4393" s="3" t="s">
        <v>68</v>
      </c>
      <c r="M4393" s="26" t="s">
        <v>16689</v>
      </c>
      <c r="N4393"/>
      <c r="O4393" s="3">
        <v>17</v>
      </c>
      <c r="P4393" s="55">
        <v>5455.71</v>
      </c>
      <c r="Q4393" s="55">
        <v>6679.43</v>
      </c>
      <c r="R4393" s="55">
        <v>-1223.72</v>
      </c>
      <c r="S4393" s="57">
        <v>-0.18</v>
      </c>
      <c r="T4393" s="55">
        <v>320.92411764705884</v>
      </c>
      <c r="U4393" s="55">
        <v>66146.87</v>
      </c>
      <c r="V4393" s="55">
        <v>66326.48</v>
      </c>
      <c r="W4393" s="55">
        <v>-179.61</v>
      </c>
      <c r="X4393" s="57">
        <v>0</v>
      </c>
      <c r="Y4393" s="3" t="str">
        <f>IFERROR(VLOOKUP(A4393,'Pivot price tier'!$C$8:$L$2290,10,0),"")</f>
        <v/>
      </c>
      <c r="Z4393" s="3" t="str">
        <f>IFERROR(VLOOKUP(A4393,'Pivot price tier by size'!$D$8:$M$2512,10,0),"")</f>
        <v/>
      </c>
      <c r="AA4393" s="3" t="str">
        <f>IFERROR(VLOOKUP(A4393,'Pivot category'!$B$8:$I$2236,8,0),"")</f>
        <v/>
      </c>
      <c r="AB4393" s="3" t="str">
        <f>IF(P4393&lt;$AC$1,"Bottom 5%","")</f>
        <v>Bottom 5%</v>
      </c>
      <c r="AC4393"/>
      <c r="AD4393" t="s">
        <v>16512</v>
      </c>
      <c r="AE4393" t="s">
        <v>13856</v>
      </c>
    </row>
    <row r="4394" spans="1:31" hidden="1" x14ac:dyDescent="0.25">
      <c r="A4394" t="s">
        <v>9287</v>
      </c>
      <c r="B4394" t="s">
        <v>1876</v>
      </c>
      <c r="C4394" s="3" t="s">
        <v>38</v>
      </c>
      <c r="D4394" s="3" t="s">
        <v>4267</v>
      </c>
      <c r="E4394" s="3">
        <v>0</v>
      </c>
      <c r="F4394" s="3">
        <v>1000</v>
      </c>
      <c r="G4394" s="34">
        <v>23.39</v>
      </c>
      <c r="H4394" s="3" t="s">
        <v>27</v>
      </c>
      <c r="I4394" s="3" t="s">
        <v>17</v>
      </c>
      <c r="J4394" s="3" t="s">
        <v>8107</v>
      </c>
      <c r="K4394" s="3" t="s">
        <v>8103</v>
      </c>
      <c r="L4394" s="3" t="s">
        <v>8106</v>
      </c>
      <c r="M4394" s="26" t="s">
        <v>16689</v>
      </c>
      <c r="N4394"/>
      <c r="O4394" s="3">
        <v>2</v>
      </c>
      <c r="P4394" s="55">
        <v>140.34</v>
      </c>
      <c r="Q4394" s="55">
        <v>132.55000000000001</v>
      </c>
      <c r="R4394" s="55">
        <v>7.79</v>
      </c>
      <c r="S4394" s="57">
        <v>0.06</v>
      </c>
      <c r="T4394" s="55">
        <v>70.17</v>
      </c>
      <c r="U4394" s="55">
        <v>0</v>
      </c>
      <c r="V4394" s="55">
        <v>155.96</v>
      </c>
      <c r="W4394" s="55">
        <v>-155.96</v>
      </c>
      <c r="X4394" s="57">
        <v>-1</v>
      </c>
      <c r="Y4394" s="3" t="str">
        <f>IFERROR(VLOOKUP(A4394,'Pivot price tier'!$C$8:$L$2290,10,0),"")</f>
        <v/>
      </c>
      <c r="Z4394" s="3" t="str">
        <f>IFERROR(VLOOKUP(A4394,'Pivot price tier by size'!$D$8:$M$2512,10,0),"")</f>
        <v/>
      </c>
      <c r="AA4394" s="3" t="str">
        <f>IFERROR(VLOOKUP(A4394,'Pivot category'!$B$8:$I$2236,8,0),"")</f>
        <v/>
      </c>
      <c r="AB4394" s="3" t="str">
        <f>IF(P4394&lt;$AC$1,"Bottom 5%","")</f>
        <v>Bottom 5%</v>
      </c>
      <c r="AC4394"/>
      <c r="AD4394" t="s">
        <v>16512</v>
      </c>
      <c r="AE4394" t="s">
        <v>13856</v>
      </c>
    </row>
    <row r="4395" spans="1:31" x14ac:dyDescent="0.25">
      <c r="A4395" t="s">
        <v>5338</v>
      </c>
      <c r="B4395" t="s">
        <v>2021</v>
      </c>
      <c r="C4395" s="3" t="s">
        <v>32</v>
      </c>
      <c r="D4395" s="3" t="s">
        <v>4423</v>
      </c>
      <c r="E4395" s="3" t="s">
        <v>5053</v>
      </c>
      <c r="F4395" s="3">
        <v>10000</v>
      </c>
      <c r="G4395" s="34">
        <v>18.989999999999998</v>
      </c>
      <c r="H4395" s="3" t="s">
        <v>30</v>
      </c>
      <c r="I4395" s="3" t="s">
        <v>19</v>
      </c>
      <c r="J4395" s="3" t="s">
        <v>8102</v>
      </c>
      <c r="K4395" s="3" t="s">
        <v>8103</v>
      </c>
      <c r="L4395" s="3" t="s">
        <v>68</v>
      </c>
      <c r="M4395" s="26" t="s">
        <v>16689</v>
      </c>
      <c r="N4395"/>
      <c r="O4395" s="3">
        <v>142</v>
      </c>
      <c r="P4395" s="55">
        <v>110274.93</v>
      </c>
      <c r="Q4395" s="55">
        <v>116752.02</v>
      </c>
      <c r="R4395" s="55">
        <v>-6477.09</v>
      </c>
      <c r="S4395" s="57">
        <v>-0.06</v>
      </c>
      <c r="T4395" s="55">
        <v>776.58401408450698</v>
      </c>
      <c r="U4395" s="55">
        <v>32286.78</v>
      </c>
      <c r="V4395" s="55">
        <v>37763.07</v>
      </c>
      <c r="W4395" s="55">
        <v>-5476.29</v>
      </c>
      <c r="X4395" s="57">
        <v>-0.15</v>
      </c>
      <c r="Y4395" s="3" t="str">
        <f>IFERROR(VLOOKUP(A4395,'Pivot price tier'!$C$8:$L$2290,10,0),"")</f>
        <v xml:space="preserve"> </v>
      </c>
      <c r="Z4395" s="3" t="str">
        <f>IFERROR(VLOOKUP(A4395,'Pivot price tier by size'!$D$8:$M$2512,10,0),"")</f>
        <v xml:space="preserve"> </v>
      </c>
      <c r="AA4395" s="3" t="str">
        <f>IFERROR(VLOOKUP(A4395,'Pivot category'!$B$8:$I$2236,8,0),"")</f>
        <v xml:space="preserve"> </v>
      </c>
      <c r="AB4395" s="3" t="str">
        <f>IF(P4395&lt;$AC$1,"Bottom 5%","")</f>
        <v/>
      </c>
      <c r="AC4395"/>
      <c r="AD4395" t="s">
        <v>11018</v>
      </c>
      <c r="AE4395" t="s">
        <v>16513</v>
      </c>
    </row>
    <row r="4396" spans="1:31" x14ac:dyDescent="0.25">
      <c r="A4396" t="s">
        <v>5406</v>
      </c>
      <c r="B4396" t="s">
        <v>2022</v>
      </c>
      <c r="C4396" s="3" t="s">
        <v>32</v>
      </c>
      <c r="D4396" s="3" t="s">
        <v>4424</v>
      </c>
      <c r="E4396" s="3">
        <v>0</v>
      </c>
      <c r="F4396" s="3">
        <v>10000</v>
      </c>
      <c r="G4396" s="34">
        <v>16.989999999999998</v>
      </c>
      <c r="H4396" s="3" t="s">
        <v>29</v>
      </c>
      <c r="I4396" s="3" t="s">
        <v>19</v>
      </c>
      <c r="J4396" s="3" t="s">
        <v>8102</v>
      </c>
      <c r="K4396" s="3" t="s">
        <v>8103</v>
      </c>
      <c r="L4396" s="3" t="s">
        <v>68</v>
      </c>
      <c r="M4396" s="26" t="s">
        <v>16689</v>
      </c>
      <c r="N4396"/>
      <c r="O4396" s="3">
        <v>141</v>
      </c>
      <c r="P4396" s="55">
        <v>93373.5</v>
      </c>
      <c r="Q4396" s="55">
        <v>106398.25</v>
      </c>
      <c r="R4396" s="55">
        <v>-13024.75</v>
      </c>
      <c r="S4396" s="57">
        <v>-0.12</v>
      </c>
      <c r="T4396" s="55">
        <v>662.22340425531911</v>
      </c>
      <c r="U4396" s="55">
        <v>38946.61</v>
      </c>
      <c r="V4396" s="55">
        <v>41114.400000000001</v>
      </c>
      <c r="W4396" s="55">
        <v>-2167.79</v>
      </c>
      <c r="X4396" s="57">
        <v>-0.05</v>
      </c>
      <c r="Y4396" s="3" t="str">
        <f>IFERROR(VLOOKUP(A4396,'Pivot price tier'!$C$8:$L$2290,10,0),"")</f>
        <v xml:space="preserve"> </v>
      </c>
      <c r="Z4396" s="3" t="str">
        <f>IFERROR(VLOOKUP(A4396,'Pivot price tier by size'!$D$8:$M$2512,10,0),"")</f>
        <v xml:space="preserve"> </v>
      </c>
      <c r="AA4396" s="3" t="str">
        <f>IFERROR(VLOOKUP(A4396,'Pivot category'!$B$8:$I$2236,8,0),"")</f>
        <v xml:space="preserve"> </v>
      </c>
      <c r="AB4396" s="3" t="str">
        <f>IF(P4396&lt;$AC$1,"Bottom 5%","")</f>
        <v/>
      </c>
      <c r="AC4396"/>
      <c r="AD4396" t="s">
        <v>11018</v>
      </c>
      <c r="AE4396" t="s">
        <v>13852</v>
      </c>
    </row>
    <row r="4397" spans="1:31" hidden="1" x14ac:dyDescent="0.25">
      <c r="A4397" t="s">
        <v>13749</v>
      </c>
      <c r="B4397" t="s">
        <v>13750</v>
      </c>
      <c r="C4397" s="3" t="s">
        <v>32</v>
      </c>
      <c r="D4397" s="3" t="s">
        <v>13226</v>
      </c>
      <c r="E4397" s="3" t="s">
        <v>5053</v>
      </c>
      <c r="F4397" s="3">
        <v>70000</v>
      </c>
      <c r="G4397" s="34">
        <v>54.99</v>
      </c>
      <c r="H4397" s="3" t="s">
        <v>27</v>
      </c>
      <c r="I4397" s="3" t="s">
        <v>15</v>
      </c>
      <c r="J4397" s="3" t="s">
        <v>8107</v>
      </c>
      <c r="K4397" s="3" t="s">
        <v>8109</v>
      </c>
      <c r="L4397" s="3" t="s">
        <v>8105</v>
      </c>
      <c r="M4397" s="26">
        <v>45597</v>
      </c>
      <c r="N4397"/>
      <c r="O4397" s="3" t="s">
        <v>78</v>
      </c>
      <c r="P4397" s="55"/>
      <c r="Q4397" s="55">
        <v>7753.52</v>
      </c>
      <c r="R4397" s="55">
        <v>-7753.52</v>
      </c>
      <c r="S4397" s="57">
        <v>-1</v>
      </c>
      <c r="T4397" s="55" t="s">
        <v>78</v>
      </c>
      <c r="U4397" s="55">
        <v>0</v>
      </c>
      <c r="V4397" s="55">
        <v>7181.69</v>
      </c>
      <c r="W4397" s="55">
        <v>-7181.69</v>
      </c>
      <c r="X4397" s="57">
        <v>-1</v>
      </c>
      <c r="Y4397" s="3" t="str">
        <f>IFERROR(VLOOKUP(A4397,'Pivot price tier'!$C$8:$L$2290,10,0),"")</f>
        <v/>
      </c>
      <c r="Z4397" s="3" t="str">
        <f>IFERROR(VLOOKUP(A4397,'Pivot price tier by size'!$D$8:$M$2512,10,0),"")</f>
        <v/>
      </c>
      <c r="AA4397" s="3" t="str">
        <f>IFERROR(VLOOKUP(A4397,'Pivot category'!$B$8:$I$2236,8,0),"")</f>
        <v/>
      </c>
      <c r="AB4397" s="3" t="str">
        <f>IF(P4397&lt;$AC$1,"Bottom 5%","")</f>
        <v>Bottom 5%</v>
      </c>
      <c r="AC4397"/>
      <c r="AD4397" t="s">
        <v>16512</v>
      </c>
      <c r="AE4397" t="s">
        <v>13856</v>
      </c>
    </row>
    <row r="4398" spans="1:31" x14ac:dyDescent="0.25">
      <c r="A4398" t="s">
        <v>15815</v>
      </c>
      <c r="B4398" t="s">
        <v>10459</v>
      </c>
      <c r="C4398" s="3" t="s">
        <v>73</v>
      </c>
      <c r="D4398" s="3" t="s">
        <v>10420</v>
      </c>
      <c r="E4398" s="3">
        <v>0</v>
      </c>
      <c r="F4398" s="3">
        <v>7000</v>
      </c>
      <c r="G4398" s="34">
        <v>16.989999999999998</v>
      </c>
      <c r="H4398" s="3" t="s">
        <v>8184</v>
      </c>
      <c r="I4398" s="3" t="s">
        <v>12123</v>
      </c>
      <c r="J4398" s="3" t="s">
        <v>8102</v>
      </c>
      <c r="K4398" s="3" t="s">
        <v>8103</v>
      </c>
      <c r="L4398" s="3" t="s">
        <v>68</v>
      </c>
      <c r="M4398" s="26" t="s">
        <v>16689</v>
      </c>
      <c r="N4398"/>
      <c r="O4398" s="3">
        <v>76</v>
      </c>
      <c r="P4398" s="55">
        <v>60464.800000000003</v>
      </c>
      <c r="Q4398" s="55">
        <v>58397.54</v>
      </c>
      <c r="R4398" s="55">
        <v>2067.2600000000002</v>
      </c>
      <c r="S4398" s="57">
        <v>0.04</v>
      </c>
      <c r="T4398" s="55">
        <v>795.58947368421059</v>
      </c>
      <c r="U4398" s="55">
        <v>177334.7</v>
      </c>
      <c r="V4398" s="55">
        <v>145645.85</v>
      </c>
      <c r="W4398" s="55">
        <v>31688.85</v>
      </c>
      <c r="X4398" s="57">
        <v>0.22</v>
      </c>
      <c r="Y4398" s="3" t="str">
        <f>IFERROR(VLOOKUP(A4398,'Pivot price tier'!$C$8:$L$2290,10,0),"")</f>
        <v xml:space="preserve"> </v>
      </c>
      <c r="Z4398" s="3" t="str">
        <f>IFERROR(VLOOKUP(A4398,'Pivot price tier by size'!$D$8:$M$2512,10,0),"")</f>
        <v xml:space="preserve"> </v>
      </c>
      <c r="AA4398" s="3" t="str">
        <f>IFERROR(VLOOKUP(A4398,'Pivot category'!$B$8:$I$2236,8,0),"")</f>
        <v xml:space="preserve"> </v>
      </c>
      <c r="AB4398" s="3" t="str">
        <f>IF(P4398&lt;$AC$1,"Bottom 5%","")</f>
        <v/>
      </c>
      <c r="AC4398"/>
      <c r="AD4398" t="s">
        <v>16514</v>
      </c>
      <c r="AE4398" t="s">
        <v>13861</v>
      </c>
    </row>
    <row r="4399" spans="1:31" x14ac:dyDescent="0.25">
      <c r="A4399" t="s">
        <v>5839</v>
      </c>
      <c r="B4399" t="s">
        <v>1636</v>
      </c>
      <c r="C4399" s="3" t="s">
        <v>32</v>
      </c>
      <c r="D4399" s="3" t="s">
        <v>3995</v>
      </c>
      <c r="E4399" s="3">
        <v>0</v>
      </c>
      <c r="F4399" s="3">
        <v>7000</v>
      </c>
      <c r="G4399" s="34">
        <v>25.99</v>
      </c>
      <c r="H4399" s="3" t="s">
        <v>46</v>
      </c>
      <c r="I4399" s="3" t="s">
        <v>46</v>
      </c>
      <c r="J4399" s="3" t="s">
        <v>8102</v>
      </c>
      <c r="K4399" s="3" t="s">
        <v>8103</v>
      </c>
      <c r="L4399" s="3" t="s">
        <v>68</v>
      </c>
      <c r="M4399" s="26" t="s">
        <v>16689</v>
      </c>
      <c r="N4399"/>
      <c r="O4399" s="3">
        <v>144</v>
      </c>
      <c r="P4399" s="55">
        <v>89791.6</v>
      </c>
      <c r="Q4399" s="55">
        <v>101851.24</v>
      </c>
      <c r="R4399" s="55">
        <v>-12059.64</v>
      </c>
      <c r="S4399" s="57">
        <v>-0.12</v>
      </c>
      <c r="T4399" s="55">
        <v>623.55277777777781</v>
      </c>
      <c r="U4399" s="55">
        <v>103520.08</v>
      </c>
      <c r="V4399" s="55">
        <v>104175.32</v>
      </c>
      <c r="W4399" s="55">
        <v>-655.24</v>
      </c>
      <c r="X4399" s="57">
        <v>-0.01</v>
      </c>
      <c r="Y4399" s="3" t="str">
        <f>IFERROR(VLOOKUP(A4399,'Pivot price tier'!$C$8:$L$2290,10,0),"")</f>
        <v xml:space="preserve"> </v>
      </c>
      <c r="Z4399" s="3" t="str">
        <f>IFERROR(VLOOKUP(A4399,'Pivot price tier by size'!$D$8:$M$2512,10,0),"")</f>
        <v xml:space="preserve"> </v>
      </c>
      <c r="AA4399" s="3" t="str">
        <f>IFERROR(VLOOKUP(A4399,'Pivot category'!$B$8:$I$2236,8,0),"")</f>
        <v xml:space="preserve"> </v>
      </c>
      <c r="AB4399" s="3" t="str">
        <f>IF(P4399&lt;$AC$1,"Bottom 5%","")</f>
        <v/>
      </c>
      <c r="AC4399"/>
      <c r="AD4399" t="s">
        <v>16512</v>
      </c>
      <c r="AE4399" t="s">
        <v>13924</v>
      </c>
    </row>
    <row r="4400" spans="1:31" hidden="1" x14ac:dyDescent="0.25">
      <c r="A4400" t="s">
        <v>12189</v>
      </c>
      <c r="B4400" t="s">
        <v>1881</v>
      </c>
      <c r="C4400" s="3" t="s">
        <v>32</v>
      </c>
      <c r="D4400" s="3" t="s">
        <v>4272</v>
      </c>
      <c r="E4400" s="3" t="s">
        <v>5053</v>
      </c>
      <c r="F4400" s="3">
        <v>5000</v>
      </c>
      <c r="G4400" s="34">
        <v>149.99</v>
      </c>
      <c r="H4400" s="3" t="s">
        <v>12405</v>
      </c>
      <c r="I4400" s="3" t="s">
        <v>74</v>
      </c>
      <c r="J4400" s="3" t="s">
        <v>8110</v>
      </c>
      <c r="K4400" s="3" t="s">
        <v>8111</v>
      </c>
      <c r="L4400" s="3" t="s">
        <v>68</v>
      </c>
      <c r="M4400" s="26" t="s">
        <v>16689</v>
      </c>
      <c r="N4400"/>
      <c r="O4400" s="3" t="s">
        <v>78</v>
      </c>
      <c r="P4400" s="55">
        <v>2849.81</v>
      </c>
      <c r="Q4400" s="55">
        <v>2549.83</v>
      </c>
      <c r="R4400" s="55">
        <v>299.98</v>
      </c>
      <c r="S4400" s="57">
        <v>0.12</v>
      </c>
      <c r="T4400" s="55" t="s">
        <v>78</v>
      </c>
      <c r="U4400" s="55">
        <v>1349.91</v>
      </c>
      <c r="V4400" s="55">
        <v>2399.84</v>
      </c>
      <c r="W4400" s="55">
        <v>-1049.93</v>
      </c>
      <c r="X4400" s="57">
        <v>-0.44</v>
      </c>
      <c r="Y4400" s="3" t="str">
        <f>IFERROR(VLOOKUP(A4400,'Pivot price tier'!$C$8:$L$2290,10,0),"")</f>
        <v/>
      </c>
      <c r="Z4400" s="3" t="str">
        <f>IFERROR(VLOOKUP(A4400,'Pivot price tier by size'!$D$8:$M$2512,10,0),"")</f>
        <v/>
      </c>
      <c r="AA4400" s="3" t="str">
        <f>IFERROR(VLOOKUP(A4400,'Pivot category'!$B$8:$I$2236,8,0),"")</f>
        <v/>
      </c>
      <c r="AB4400" s="3" t="str">
        <f>IF(P4400&lt;$AC$1,"Bottom 5%","")</f>
        <v>Bottom 5%</v>
      </c>
      <c r="AC4400"/>
      <c r="AD4400" t="s">
        <v>16512</v>
      </c>
      <c r="AE4400" t="s">
        <v>13853</v>
      </c>
    </row>
    <row r="4401" spans="1:31" x14ac:dyDescent="0.25">
      <c r="A4401" t="s">
        <v>5779</v>
      </c>
      <c r="B4401" t="s">
        <v>1638</v>
      </c>
      <c r="C4401" s="3" t="s">
        <v>32</v>
      </c>
      <c r="D4401" s="3" t="s">
        <v>3997</v>
      </c>
      <c r="E4401" s="3">
        <v>0</v>
      </c>
      <c r="F4401" s="3">
        <v>7000</v>
      </c>
      <c r="G4401" s="34">
        <v>25.99</v>
      </c>
      <c r="H4401" s="3" t="s">
        <v>46</v>
      </c>
      <c r="I4401" s="3" t="s">
        <v>46</v>
      </c>
      <c r="J4401" s="3" t="s">
        <v>8102</v>
      </c>
      <c r="K4401" s="3" t="s">
        <v>8103</v>
      </c>
      <c r="L4401" s="3" t="s">
        <v>68</v>
      </c>
      <c r="M4401" s="26" t="s">
        <v>16689</v>
      </c>
      <c r="N4401"/>
      <c r="O4401" s="3">
        <v>138</v>
      </c>
      <c r="P4401" s="55">
        <v>122639.44</v>
      </c>
      <c r="Q4401" s="55">
        <v>121530.15</v>
      </c>
      <c r="R4401" s="55">
        <v>1109.29</v>
      </c>
      <c r="S4401" s="57">
        <v>0.01</v>
      </c>
      <c r="T4401" s="55">
        <v>888.69159420289861</v>
      </c>
      <c r="U4401" s="55">
        <v>145691.17000000001</v>
      </c>
      <c r="V4401" s="55">
        <v>168051.98</v>
      </c>
      <c r="W4401" s="55">
        <v>-22360.81</v>
      </c>
      <c r="X4401" s="57">
        <v>-0.13</v>
      </c>
      <c r="Y4401" s="3" t="str">
        <f>IFERROR(VLOOKUP(A4401,'Pivot price tier'!$C$8:$L$2290,10,0),"")</f>
        <v xml:space="preserve"> </v>
      </c>
      <c r="Z4401" s="3" t="str">
        <f>IFERROR(VLOOKUP(A4401,'Pivot price tier by size'!$D$8:$M$2512,10,0),"")</f>
        <v xml:space="preserve"> </v>
      </c>
      <c r="AA4401" s="3" t="str">
        <f>IFERROR(VLOOKUP(A4401,'Pivot category'!$B$8:$I$2236,8,0),"")</f>
        <v xml:space="preserve"> </v>
      </c>
      <c r="AB4401" s="3" t="str">
        <f>IF(P4401&lt;$AC$1,"Bottom 5%","")</f>
        <v/>
      </c>
      <c r="AC4401"/>
      <c r="AD4401" t="s">
        <v>16512</v>
      </c>
      <c r="AE4401" t="s">
        <v>13924</v>
      </c>
    </row>
    <row r="4402" spans="1:31" hidden="1" x14ac:dyDescent="0.25">
      <c r="A4402" t="s">
        <v>13557</v>
      </c>
      <c r="B4402" t="s">
        <v>13558</v>
      </c>
      <c r="C4402" s="3" t="s">
        <v>32</v>
      </c>
      <c r="D4402" s="3" t="s">
        <v>12655</v>
      </c>
      <c r="E4402" s="3" t="s">
        <v>5053</v>
      </c>
      <c r="F4402" s="3">
        <v>10000</v>
      </c>
      <c r="G4402" s="34">
        <v>32.99</v>
      </c>
      <c r="H4402" s="3" t="s">
        <v>12</v>
      </c>
      <c r="I4402" s="3" t="s">
        <v>23</v>
      </c>
      <c r="J4402" s="3" t="s">
        <v>8110</v>
      </c>
      <c r="K4402" s="3" t="s">
        <v>8115</v>
      </c>
      <c r="L4402" s="3" t="s">
        <v>68</v>
      </c>
      <c r="M4402" s="26">
        <v>45597</v>
      </c>
      <c r="N4402"/>
      <c r="O4402" s="3">
        <v>34</v>
      </c>
      <c r="P4402" s="55">
        <v>26326.02</v>
      </c>
      <c r="Q4402" s="55">
        <v>25105.39</v>
      </c>
      <c r="R4402" s="55">
        <v>1220.6300000000001</v>
      </c>
      <c r="S4402" s="57">
        <v>0.05</v>
      </c>
      <c r="T4402" s="55">
        <v>774.2947058823529</v>
      </c>
      <c r="U4402" s="55">
        <v>263.92</v>
      </c>
      <c r="V4402" s="55">
        <v>329.9</v>
      </c>
      <c r="W4402" s="55">
        <v>-65.98</v>
      </c>
      <c r="X4402" s="57">
        <v>-0.2</v>
      </c>
      <c r="Y4402" s="3" t="str">
        <f>IFERROR(VLOOKUP(A4402,'Pivot price tier'!$C$8:$L$2290,10,0),"")</f>
        <v/>
      </c>
      <c r="Z4402" s="3" t="str">
        <f>IFERROR(VLOOKUP(A4402,'Pivot price tier by size'!$D$8:$M$2512,10,0),"")</f>
        <v/>
      </c>
      <c r="AA4402" s="3" t="str">
        <f>IFERROR(VLOOKUP(A4402,'Pivot category'!$B$8:$I$2236,8,0),"")</f>
        <v/>
      </c>
      <c r="AB4402" s="3" t="str">
        <f>IF(P4402&lt;$AC$1,"Bottom 5%","")</f>
        <v>Bottom 5%</v>
      </c>
      <c r="AC4402"/>
      <c r="AD4402" t="s">
        <v>16510</v>
      </c>
      <c r="AE4402" t="s">
        <v>13853</v>
      </c>
    </row>
    <row r="4403" spans="1:31" hidden="1" x14ac:dyDescent="0.25">
      <c r="A4403" t="s">
        <v>10856</v>
      </c>
      <c r="B4403" t="s">
        <v>10857</v>
      </c>
      <c r="C4403" s="3" t="s">
        <v>32</v>
      </c>
      <c r="D4403" s="3" t="s">
        <v>4273</v>
      </c>
      <c r="E4403" s="3">
        <v>0</v>
      </c>
      <c r="F4403" s="3">
        <v>5000</v>
      </c>
      <c r="G4403" s="34">
        <v>14.39</v>
      </c>
      <c r="H4403" s="3" t="s">
        <v>29</v>
      </c>
      <c r="I4403" s="3" t="s">
        <v>19</v>
      </c>
      <c r="J4403" s="3" t="s">
        <v>8112</v>
      </c>
      <c r="K4403" s="3" t="s">
        <v>8111</v>
      </c>
      <c r="L4403" s="3" t="s">
        <v>8106</v>
      </c>
      <c r="M4403" s="26" t="s">
        <v>16689</v>
      </c>
      <c r="N4403"/>
      <c r="O4403" s="3" t="s">
        <v>78</v>
      </c>
      <c r="P4403" s="55">
        <v>14.39</v>
      </c>
      <c r="Q4403" s="55">
        <v>38.380000000000003</v>
      </c>
      <c r="R4403" s="55">
        <v>-23.99</v>
      </c>
      <c r="S4403" s="57">
        <v>-0.63</v>
      </c>
      <c r="T4403" s="55" t="s">
        <v>78</v>
      </c>
      <c r="U4403" s="55">
        <v>43.17</v>
      </c>
      <c r="V4403" s="55">
        <v>0</v>
      </c>
      <c r="W4403" s="55">
        <v>43.17</v>
      </c>
      <c r="X4403" s="57">
        <v>0</v>
      </c>
      <c r="Y4403" s="3" t="str">
        <f>IFERROR(VLOOKUP(A4403,'Pivot price tier'!$C$8:$L$2290,10,0),"")</f>
        <v/>
      </c>
      <c r="Z4403" s="3" t="str">
        <f>IFERROR(VLOOKUP(A4403,'Pivot price tier by size'!$D$8:$M$2512,10,0),"")</f>
        <v/>
      </c>
      <c r="AA4403" s="3" t="str">
        <f>IFERROR(VLOOKUP(A4403,'Pivot category'!$B$8:$I$2236,8,0),"")</f>
        <v/>
      </c>
      <c r="AB4403" s="3" t="str">
        <f>IF(P4403&lt;$AC$1,"Bottom 5%","")</f>
        <v>Bottom 5%</v>
      </c>
      <c r="AC4403"/>
      <c r="AD4403" t="s">
        <v>16512</v>
      </c>
      <c r="AE4403" t="s">
        <v>16574</v>
      </c>
    </row>
    <row r="4404" spans="1:31" hidden="1" x14ac:dyDescent="0.25">
      <c r="A4404" t="s">
        <v>7503</v>
      </c>
      <c r="B4404" t="s">
        <v>1882</v>
      </c>
      <c r="C4404" s="3" t="s">
        <v>36</v>
      </c>
      <c r="D4404" s="3" t="s">
        <v>4274</v>
      </c>
      <c r="E4404" s="3" t="s">
        <v>5054</v>
      </c>
      <c r="F4404" s="3">
        <v>8000</v>
      </c>
      <c r="G4404" s="34">
        <v>20.49</v>
      </c>
      <c r="H4404" s="3" t="s">
        <v>12402</v>
      </c>
      <c r="I4404" s="3" t="s">
        <v>17</v>
      </c>
      <c r="J4404" s="3" t="s">
        <v>8107</v>
      </c>
      <c r="K4404" s="3" t="s">
        <v>8124</v>
      </c>
      <c r="L4404" s="3" t="s">
        <v>8105</v>
      </c>
      <c r="M4404" s="26" t="s">
        <v>16689</v>
      </c>
      <c r="N4404"/>
      <c r="O4404" s="3">
        <v>19</v>
      </c>
      <c r="P4404" s="55">
        <v>2971.05</v>
      </c>
      <c r="Q4404" s="55">
        <v>1618.71</v>
      </c>
      <c r="R4404" s="55">
        <v>1352.34</v>
      </c>
      <c r="S4404" s="57">
        <v>0.84</v>
      </c>
      <c r="T4404" s="55">
        <v>156.37105263157895</v>
      </c>
      <c r="U4404" s="55">
        <v>532.74</v>
      </c>
      <c r="V4404" s="55">
        <v>799.11</v>
      </c>
      <c r="W4404" s="55">
        <v>-266.37</v>
      </c>
      <c r="X4404" s="57">
        <v>-0.33</v>
      </c>
      <c r="Y4404" s="3" t="str">
        <f>IFERROR(VLOOKUP(A4404,'Pivot price tier'!$C$8:$L$2290,10,0),"")</f>
        <v/>
      </c>
      <c r="Z4404" s="3" t="str">
        <f>IFERROR(VLOOKUP(A4404,'Pivot price tier by size'!$D$8:$M$2512,10,0),"")</f>
        <v/>
      </c>
      <c r="AA4404" s="3" t="str">
        <f>IFERROR(VLOOKUP(A4404,'Pivot category'!$B$8:$I$2236,8,0),"")</f>
        <v/>
      </c>
      <c r="AB4404" s="3" t="str">
        <f>IF(P4404&lt;$AC$1,"Bottom 5%","")</f>
        <v>Bottom 5%</v>
      </c>
      <c r="AC4404"/>
      <c r="AD4404" t="s">
        <v>16512</v>
      </c>
      <c r="AE4404" t="s">
        <v>13853</v>
      </c>
    </row>
    <row r="4405" spans="1:31" x14ac:dyDescent="0.25">
      <c r="A4405" t="s">
        <v>11845</v>
      </c>
      <c r="B4405" t="s">
        <v>2031</v>
      </c>
      <c r="C4405" s="3" t="s">
        <v>38</v>
      </c>
      <c r="D4405" s="3" t="s">
        <v>4435</v>
      </c>
      <c r="E4405" s="3" t="s">
        <v>5053</v>
      </c>
      <c r="F4405" s="3">
        <v>10000</v>
      </c>
      <c r="G4405" s="34">
        <v>39.99</v>
      </c>
      <c r="H4405" s="3" t="s">
        <v>28</v>
      </c>
      <c r="I4405" s="3" t="s">
        <v>21</v>
      </c>
      <c r="J4405" s="3" t="s">
        <v>8102</v>
      </c>
      <c r="K4405" s="3" t="s">
        <v>8103</v>
      </c>
      <c r="L4405" s="3" t="s">
        <v>68</v>
      </c>
      <c r="M4405" s="26" t="s">
        <v>16689</v>
      </c>
      <c r="N4405"/>
      <c r="O4405" s="3">
        <v>145</v>
      </c>
      <c r="P4405" s="55">
        <v>237118.97</v>
      </c>
      <c r="Q4405" s="55">
        <v>266955.26</v>
      </c>
      <c r="R4405" s="55">
        <v>-29836.29</v>
      </c>
      <c r="S4405" s="57">
        <v>-0.11</v>
      </c>
      <c r="T4405" s="55">
        <v>1635.3032413793103</v>
      </c>
      <c r="U4405" s="55">
        <v>45716.36</v>
      </c>
      <c r="V4405" s="55">
        <v>43526.36</v>
      </c>
      <c r="W4405" s="55">
        <v>2190</v>
      </c>
      <c r="X4405" s="57">
        <v>0.05</v>
      </c>
      <c r="Y4405" s="3" t="str">
        <f>IFERROR(VLOOKUP(A4405,'Pivot price tier'!$C$8:$L$2290,10,0),"")</f>
        <v xml:space="preserve"> </v>
      </c>
      <c r="Z4405" s="3" t="str">
        <f>IFERROR(VLOOKUP(A4405,'Pivot price tier by size'!$D$8:$M$2512,10,0),"")</f>
        <v xml:space="preserve"> </v>
      </c>
      <c r="AA4405" s="3" t="str">
        <f>IFERROR(VLOOKUP(A4405,'Pivot category'!$B$8:$I$2236,8,0),"")</f>
        <v xml:space="preserve"> </v>
      </c>
      <c r="AB4405" s="3" t="str">
        <f>IF(P4405&lt;$AC$1,"Bottom 5%","")</f>
        <v/>
      </c>
      <c r="AC4405"/>
      <c r="AD4405" t="s">
        <v>11018</v>
      </c>
      <c r="AE4405" t="s">
        <v>13889</v>
      </c>
    </row>
    <row r="4406" spans="1:31" x14ac:dyDescent="0.25">
      <c r="A4406" t="s">
        <v>12604</v>
      </c>
      <c r="B4406" t="s">
        <v>8437</v>
      </c>
      <c r="C4406" s="3" t="s">
        <v>32</v>
      </c>
      <c r="D4406" s="3" t="s">
        <v>8161</v>
      </c>
      <c r="E4406" s="3">
        <v>0</v>
      </c>
      <c r="F4406" s="3">
        <v>10000</v>
      </c>
      <c r="G4406" s="34">
        <v>23.99</v>
      </c>
      <c r="H4406" s="3" t="s">
        <v>29</v>
      </c>
      <c r="I4406" s="3" t="s">
        <v>21</v>
      </c>
      <c r="J4406" s="3" t="s">
        <v>8102</v>
      </c>
      <c r="K4406" s="3" t="s">
        <v>8103</v>
      </c>
      <c r="L4406" s="3" t="s">
        <v>68</v>
      </c>
      <c r="M4406" s="26" t="s">
        <v>16689</v>
      </c>
      <c r="N4406"/>
      <c r="O4406" s="3">
        <v>131</v>
      </c>
      <c r="P4406" s="55">
        <v>59802.080000000002</v>
      </c>
      <c r="Q4406" s="55">
        <v>72847.399999999994</v>
      </c>
      <c r="R4406" s="55">
        <v>-13045.32</v>
      </c>
      <c r="S4406" s="57">
        <v>-0.18</v>
      </c>
      <c r="T4406" s="55">
        <v>456.50442748091604</v>
      </c>
      <c r="U4406" s="55">
        <v>47955.29</v>
      </c>
      <c r="V4406" s="55">
        <v>52218.11</v>
      </c>
      <c r="W4406" s="55">
        <v>-4262.82</v>
      </c>
      <c r="X4406" s="57">
        <v>-0.08</v>
      </c>
      <c r="Y4406" s="3" t="str">
        <f>IFERROR(VLOOKUP(A4406,'Pivot price tier'!$C$8:$L$2290,10,0),"")</f>
        <v xml:space="preserve"> </v>
      </c>
      <c r="Z4406" s="3" t="str">
        <f>IFERROR(VLOOKUP(A4406,'Pivot price tier by size'!$D$8:$M$2512,10,0),"")</f>
        <v xml:space="preserve"> </v>
      </c>
      <c r="AA4406" s="3" t="str">
        <f>IFERROR(VLOOKUP(A4406,'Pivot category'!$B$8:$I$2236,8,0),"")</f>
        <v xml:space="preserve"> </v>
      </c>
      <c r="AB4406" s="3" t="str">
        <f>IF(P4406&lt;$AC$1,"Bottom 5%","")</f>
        <v/>
      </c>
      <c r="AC4406"/>
      <c r="AD4406" t="s">
        <v>11018</v>
      </c>
      <c r="AE4406" t="s">
        <v>13906</v>
      </c>
    </row>
    <row r="4407" spans="1:31" hidden="1" x14ac:dyDescent="0.25">
      <c r="A4407" t="s">
        <v>7513</v>
      </c>
      <c r="B4407" t="s">
        <v>1885</v>
      </c>
      <c r="C4407" s="3" t="s">
        <v>36</v>
      </c>
      <c r="D4407" s="3" t="s">
        <v>4277</v>
      </c>
      <c r="E4407" s="3" t="s">
        <v>5053</v>
      </c>
      <c r="F4407" s="3">
        <v>8000</v>
      </c>
      <c r="G4407" s="34">
        <v>5.99</v>
      </c>
      <c r="H4407" s="3" t="s">
        <v>26</v>
      </c>
      <c r="I4407" s="3" t="s">
        <v>13</v>
      </c>
      <c r="J4407" s="3" t="s">
        <v>8107</v>
      </c>
      <c r="K4407" s="3" t="s">
        <v>8124</v>
      </c>
      <c r="L4407" s="3" t="s">
        <v>8106</v>
      </c>
      <c r="M4407" s="26" t="s">
        <v>16689</v>
      </c>
      <c r="N4407"/>
      <c r="O4407" s="3">
        <v>8</v>
      </c>
      <c r="P4407" s="55">
        <v>1278.3</v>
      </c>
      <c r="Q4407" s="55">
        <v>1178.82</v>
      </c>
      <c r="R4407" s="55">
        <v>99.48</v>
      </c>
      <c r="S4407" s="57">
        <v>0.08</v>
      </c>
      <c r="T4407" s="55">
        <v>159.78749999999999</v>
      </c>
      <c r="U4407" s="55">
        <v>6173.28</v>
      </c>
      <c r="V4407" s="55">
        <v>9280.7099999999991</v>
      </c>
      <c r="W4407" s="55">
        <v>-3107.43</v>
      </c>
      <c r="X4407" s="57">
        <v>-0.33</v>
      </c>
      <c r="Y4407" s="3" t="str">
        <f>IFERROR(VLOOKUP(A4407,'Pivot price tier'!$C$8:$L$2290,10,0),"")</f>
        <v/>
      </c>
      <c r="Z4407" s="3" t="str">
        <f>IFERROR(VLOOKUP(A4407,'Pivot price tier by size'!$D$8:$M$2512,10,0),"")</f>
        <v/>
      </c>
      <c r="AA4407" s="3" t="str">
        <f>IFERROR(VLOOKUP(A4407,'Pivot category'!$B$8:$I$2236,8,0),"")</f>
        <v/>
      </c>
      <c r="AB4407" s="3" t="str">
        <f>IF(P4407&lt;$AC$1,"Bottom 5%","")</f>
        <v>Bottom 5%</v>
      </c>
      <c r="AC4407"/>
      <c r="AD4407" t="s">
        <v>16510</v>
      </c>
      <c r="AE4407" t="s">
        <v>13853</v>
      </c>
    </row>
    <row r="4408" spans="1:31" x14ac:dyDescent="0.25">
      <c r="A4408" t="s">
        <v>12606</v>
      </c>
      <c r="B4408" t="s">
        <v>8852</v>
      </c>
      <c r="C4408" s="3" t="s">
        <v>32</v>
      </c>
      <c r="D4408" s="3" t="s">
        <v>8614</v>
      </c>
      <c r="E4408" s="3">
        <v>0</v>
      </c>
      <c r="F4408" s="3">
        <v>10000</v>
      </c>
      <c r="G4408" s="34">
        <v>23.99</v>
      </c>
      <c r="H4408" s="3" t="s">
        <v>29</v>
      </c>
      <c r="I4408" s="3" t="s">
        <v>21</v>
      </c>
      <c r="J4408" s="3" t="s">
        <v>8102</v>
      </c>
      <c r="K4408" s="3" t="s">
        <v>8103</v>
      </c>
      <c r="L4408" s="3" t="s">
        <v>68</v>
      </c>
      <c r="M4408" s="26" t="s">
        <v>16689</v>
      </c>
      <c r="N4408"/>
      <c r="O4408" s="3">
        <v>119</v>
      </c>
      <c r="P4408" s="55">
        <v>83969.86</v>
      </c>
      <c r="Q4408" s="55">
        <v>107440.43</v>
      </c>
      <c r="R4408" s="55">
        <v>-23470.57</v>
      </c>
      <c r="S4408" s="57">
        <v>-0.22</v>
      </c>
      <c r="T4408" s="55">
        <v>705.62907563025215</v>
      </c>
      <c r="U4408" s="55">
        <v>45448.49</v>
      </c>
      <c r="V4408" s="55">
        <v>62130.28</v>
      </c>
      <c r="W4408" s="55">
        <v>-16681.79</v>
      </c>
      <c r="X4408" s="57">
        <v>-0.27</v>
      </c>
      <c r="Y4408" s="3" t="str">
        <f>IFERROR(VLOOKUP(A4408,'Pivot price tier'!$C$8:$L$2290,10,0),"")</f>
        <v xml:space="preserve"> </v>
      </c>
      <c r="Z4408" s="3" t="str">
        <f>IFERROR(VLOOKUP(A4408,'Pivot price tier by size'!$D$8:$M$2512,10,0),"")</f>
        <v xml:space="preserve"> </v>
      </c>
      <c r="AA4408" s="3" t="str">
        <f>IFERROR(VLOOKUP(A4408,'Pivot category'!$B$8:$I$2236,8,0),"")</f>
        <v xml:space="preserve"> </v>
      </c>
      <c r="AB4408" s="3" t="str">
        <f>IF(P4408&lt;$AC$1,"Bottom 5%","")</f>
        <v/>
      </c>
      <c r="AC4408"/>
      <c r="AD4408" t="s">
        <v>11018</v>
      </c>
      <c r="AE4408" t="s">
        <v>13906</v>
      </c>
    </row>
    <row r="4409" spans="1:31" x14ac:dyDescent="0.25">
      <c r="A4409" t="s">
        <v>5611</v>
      </c>
      <c r="B4409" t="s">
        <v>1639</v>
      </c>
      <c r="C4409" s="3" t="s">
        <v>32</v>
      </c>
      <c r="D4409" s="3" t="s">
        <v>3998</v>
      </c>
      <c r="E4409" s="3">
        <v>0</v>
      </c>
      <c r="F4409" s="3">
        <v>7000</v>
      </c>
      <c r="G4409" s="34">
        <v>25.99</v>
      </c>
      <c r="H4409" s="3" t="s">
        <v>46</v>
      </c>
      <c r="I4409" s="3" t="s">
        <v>46</v>
      </c>
      <c r="J4409" s="3" t="s">
        <v>8102</v>
      </c>
      <c r="K4409" s="3" t="s">
        <v>8103</v>
      </c>
      <c r="L4409" s="3" t="s">
        <v>68</v>
      </c>
      <c r="M4409" s="26" t="s">
        <v>16689</v>
      </c>
      <c r="N4409"/>
      <c r="O4409" s="3">
        <v>135</v>
      </c>
      <c r="P4409" s="55">
        <v>78977.440000000002</v>
      </c>
      <c r="Q4409" s="55">
        <v>78692.990000000005</v>
      </c>
      <c r="R4409" s="55">
        <v>284.45</v>
      </c>
      <c r="S4409" s="57">
        <v>0</v>
      </c>
      <c r="T4409" s="55">
        <v>585.01807407407409</v>
      </c>
      <c r="U4409" s="55">
        <v>97310.96</v>
      </c>
      <c r="V4409" s="55">
        <v>104353.85</v>
      </c>
      <c r="W4409" s="55">
        <v>-7042.89</v>
      </c>
      <c r="X4409" s="57">
        <v>-7.0000000000000007E-2</v>
      </c>
      <c r="Y4409" s="3" t="str">
        <f>IFERROR(VLOOKUP(A4409,'Pivot price tier'!$C$8:$L$2290,10,0),"")</f>
        <v xml:space="preserve"> </v>
      </c>
      <c r="Z4409" s="3" t="str">
        <f>IFERROR(VLOOKUP(A4409,'Pivot price tier by size'!$D$8:$M$2512,10,0),"")</f>
        <v xml:space="preserve"> </v>
      </c>
      <c r="AA4409" s="3" t="str">
        <f>IFERROR(VLOOKUP(A4409,'Pivot category'!$B$8:$I$2236,8,0),"")</f>
        <v xml:space="preserve"> </v>
      </c>
      <c r="AB4409" s="3" t="str">
        <f>IF(P4409&lt;$AC$1,"Bottom 5%","")</f>
        <v/>
      </c>
      <c r="AC4409"/>
      <c r="AD4409" t="s">
        <v>16512</v>
      </c>
      <c r="AE4409" t="s">
        <v>13924</v>
      </c>
    </row>
    <row r="4410" spans="1:31" x14ac:dyDescent="0.25">
      <c r="A4410" t="s">
        <v>6360</v>
      </c>
      <c r="B4410" t="s">
        <v>6359</v>
      </c>
      <c r="C4410" s="3" t="s">
        <v>32</v>
      </c>
      <c r="D4410" s="3" t="s">
        <v>5304</v>
      </c>
      <c r="E4410" s="3">
        <v>0</v>
      </c>
      <c r="F4410" s="3">
        <v>7000</v>
      </c>
      <c r="G4410" s="34">
        <v>25.99</v>
      </c>
      <c r="H4410" s="3" t="s">
        <v>46</v>
      </c>
      <c r="I4410" s="3" t="s">
        <v>46</v>
      </c>
      <c r="J4410" s="3" t="s">
        <v>8102</v>
      </c>
      <c r="K4410" s="3" t="s">
        <v>8103</v>
      </c>
      <c r="L4410" s="3" t="s">
        <v>68</v>
      </c>
      <c r="M4410" s="26" t="s">
        <v>16689</v>
      </c>
      <c r="N4410"/>
      <c r="O4410" s="3">
        <v>147</v>
      </c>
      <c r="P4410" s="55">
        <v>58427.41</v>
      </c>
      <c r="Q4410" s="55">
        <v>71025.2</v>
      </c>
      <c r="R4410" s="55">
        <v>-12597.79</v>
      </c>
      <c r="S4410" s="57">
        <v>-0.18</v>
      </c>
      <c r="T4410" s="55">
        <v>397.46537414965991</v>
      </c>
      <c r="U4410" s="55">
        <v>90577.48</v>
      </c>
      <c r="V4410" s="55">
        <v>99676.01</v>
      </c>
      <c r="W4410" s="55">
        <v>-9098.5300000000007</v>
      </c>
      <c r="X4410" s="57">
        <v>-0.09</v>
      </c>
      <c r="Y4410" s="3" t="str">
        <f>IFERROR(VLOOKUP(A4410,'Pivot price tier'!$C$8:$L$2290,10,0),"")</f>
        <v xml:space="preserve"> </v>
      </c>
      <c r="Z4410" s="3" t="str">
        <f>IFERROR(VLOOKUP(A4410,'Pivot price tier by size'!$D$8:$M$2512,10,0),"")</f>
        <v xml:space="preserve"> </v>
      </c>
      <c r="AA4410" s="3" t="str">
        <f>IFERROR(VLOOKUP(A4410,'Pivot category'!$B$8:$I$2236,8,0),"")</f>
        <v xml:space="preserve"> </v>
      </c>
      <c r="AB4410" s="3" t="str">
        <f>IF(P4410&lt;$AC$1,"Bottom 5%","")</f>
        <v/>
      </c>
      <c r="AC4410"/>
      <c r="AD4410" t="s">
        <v>16512</v>
      </c>
      <c r="AE4410" t="s">
        <v>13924</v>
      </c>
    </row>
    <row r="4411" spans="1:31" x14ac:dyDescent="0.25">
      <c r="A4411" t="s">
        <v>9473</v>
      </c>
      <c r="B4411" t="s">
        <v>9474</v>
      </c>
      <c r="C4411" s="3" t="s">
        <v>32</v>
      </c>
      <c r="D4411" s="3" t="s">
        <v>9314</v>
      </c>
      <c r="E4411" s="3">
        <v>0</v>
      </c>
      <c r="F4411" s="3">
        <v>7000</v>
      </c>
      <c r="G4411" s="34">
        <v>25.99</v>
      </c>
      <c r="H4411" s="3" t="s">
        <v>46</v>
      </c>
      <c r="I4411" s="3" t="s">
        <v>46</v>
      </c>
      <c r="J4411" s="3" t="s">
        <v>8102</v>
      </c>
      <c r="K4411" s="3" t="s">
        <v>8103</v>
      </c>
      <c r="L4411" s="3" t="s">
        <v>68</v>
      </c>
      <c r="M4411" s="26" t="s">
        <v>16689</v>
      </c>
      <c r="N4411"/>
      <c r="O4411" s="3">
        <v>122</v>
      </c>
      <c r="P4411" s="55">
        <v>68525.279999999999</v>
      </c>
      <c r="Q4411" s="55">
        <v>78240.17</v>
      </c>
      <c r="R4411" s="55">
        <v>-9714.89</v>
      </c>
      <c r="S4411" s="57">
        <v>-0.12</v>
      </c>
      <c r="T4411" s="55">
        <v>561.68262295081968</v>
      </c>
      <c r="U4411" s="55">
        <v>55473.67</v>
      </c>
      <c r="V4411" s="55">
        <v>66278</v>
      </c>
      <c r="W4411" s="55">
        <v>-10804.33</v>
      </c>
      <c r="X4411" s="57">
        <v>-0.16</v>
      </c>
      <c r="Y4411" s="3" t="str">
        <f>IFERROR(VLOOKUP(A4411,'Pivot price tier'!$C$8:$L$2290,10,0),"")</f>
        <v xml:space="preserve"> </v>
      </c>
      <c r="Z4411" s="3" t="str">
        <f>IFERROR(VLOOKUP(A4411,'Pivot price tier by size'!$D$8:$M$2512,10,0),"")</f>
        <v xml:space="preserve"> </v>
      </c>
      <c r="AA4411" s="3" t="str">
        <f>IFERROR(VLOOKUP(A4411,'Pivot category'!$B$8:$I$2236,8,0),"")</f>
        <v xml:space="preserve"> </v>
      </c>
      <c r="AB4411" s="3" t="str">
        <f>IF(P4411&lt;$AC$1,"Bottom 5%","")</f>
        <v/>
      </c>
      <c r="AC4411"/>
      <c r="AD4411" t="s">
        <v>16512</v>
      </c>
      <c r="AE4411" t="s">
        <v>13924</v>
      </c>
    </row>
    <row r="4412" spans="1:31" x14ac:dyDescent="0.25">
      <c r="A4412" t="s">
        <v>10276</v>
      </c>
      <c r="B4412" t="s">
        <v>10277</v>
      </c>
      <c r="C4412" s="3" t="s">
        <v>32</v>
      </c>
      <c r="D4412" s="3" t="s">
        <v>10092</v>
      </c>
      <c r="E4412" s="3" t="s">
        <v>5101</v>
      </c>
      <c r="F4412" s="3">
        <v>7000</v>
      </c>
      <c r="G4412" s="34">
        <v>25.99</v>
      </c>
      <c r="H4412" s="3" t="s">
        <v>46</v>
      </c>
      <c r="I4412" s="3" t="s">
        <v>46</v>
      </c>
      <c r="J4412" s="3" t="s">
        <v>8102</v>
      </c>
      <c r="K4412" s="3" t="s">
        <v>8103</v>
      </c>
      <c r="L4412" s="3" t="s">
        <v>68</v>
      </c>
      <c r="M4412" s="26" t="s">
        <v>16689</v>
      </c>
      <c r="N4412"/>
      <c r="O4412" s="3">
        <v>145</v>
      </c>
      <c r="P4412" s="55">
        <v>75036.59</v>
      </c>
      <c r="Q4412" s="55">
        <v>77509.990000000005</v>
      </c>
      <c r="R4412" s="55">
        <v>-2473.4</v>
      </c>
      <c r="S4412" s="57">
        <v>-0.03</v>
      </c>
      <c r="T4412" s="55">
        <v>517.49372413793105</v>
      </c>
      <c r="U4412" s="55">
        <v>54489.91</v>
      </c>
      <c r="V4412" s="55">
        <v>72203.28</v>
      </c>
      <c r="W4412" s="55">
        <v>-17713.37</v>
      </c>
      <c r="X4412" s="57">
        <v>-0.25</v>
      </c>
      <c r="Y4412" s="3" t="str">
        <f>IFERROR(VLOOKUP(A4412,'Pivot price tier'!$C$8:$L$2290,10,0),"")</f>
        <v xml:space="preserve"> </v>
      </c>
      <c r="Z4412" s="3" t="str">
        <f>IFERROR(VLOOKUP(A4412,'Pivot price tier by size'!$D$8:$M$2512,10,0),"")</f>
        <v xml:space="preserve"> </v>
      </c>
      <c r="AA4412" s="3" t="str">
        <f>IFERROR(VLOOKUP(A4412,'Pivot category'!$B$8:$I$2236,8,0),"")</f>
        <v xml:space="preserve"> </v>
      </c>
      <c r="AB4412" s="3" t="str">
        <f>IF(P4412&lt;$AC$1,"Bottom 5%","")</f>
        <v/>
      </c>
      <c r="AC4412"/>
      <c r="AD4412" t="s">
        <v>16512</v>
      </c>
      <c r="AE4412" t="s">
        <v>13924</v>
      </c>
    </row>
    <row r="4413" spans="1:31" x14ac:dyDescent="0.25">
      <c r="A4413" t="s">
        <v>5767</v>
      </c>
      <c r="B4413" t="s">
        <v>1646</v>
      </c>
      <c r="C4413" s="3" t="s">
        <v>32</v>
      </c>
      <c r="D4413" s="3" t="s">
        <v>4005</v>
      </c>
      <c r="E4413" s="3">
        <v>0</v>
      </c>
      <c r="F4413" s="3">
        <v>7000</v>
      </c>
      <c r="G4413" s="34">
        <v>25.99</v>
      </c>
      <c r="H4413" s="3" t="s">
        <v>46</v>
      </c>
      <c r="I4413" s="3" t="s">
        <v>46</v>
      </c>
      <c r="J4413" s="3" t="s">
        <v>8102</v>
      </c>
      <c r="K4413" s="3" t="s">
        <v>8103</v>
      </c>
      <c r="L4413" s="3" t="s">
        <v>68</v>
      </c>
      <c r="M4413" s="26" t="s">
        <v>16689</v>
      </c>
      <c r="N4413"/>
      <c r="O4413" s="3">
        <v>132</v>
      </c>
      <c r="P4413" s="55">
        <v>64600.85</v>
      </c>
      <c r="Q4413" s="55">
        <v>77643.02</v>
      </c>
      <c r="R4413" s="55">
        <v>-13042.17</v>
      </c>
      <c r="S4413" s="57">
        <v>-0.17</v>
      </c>
      <c r="T4413" s="55">
        <v>489.40037878787876</v>
      </c>
      <c r="U4413" s="55">
        <v>92832.55</v>
      </c>
      <c r="V4413" s="55">
        <v>126053.86</v>
      </c>
      <c r="W4413" s="55">
        <v>-33221.31</v>
      </c>
      <c r="X4413" s="57">
        <v>-0.26</v>
      </c>
      <c r="Y4413" s="3" t="str">
        <f>IFERROR(VLOOKUP(A4413,'Pivot price tier'!$C$8:$L$2290,10,0),"")</f>
        <v xml:space="preserve"> </v>
      </c>
      <c r="Z4413" s="3" t="str">
        <f>IFERROR(VLOOKUP(A4413,'Pivot price tier by size'!$D$8:$M$2512,10,0),"")</f>
        <v xml:space="preserve"> </v>
      </c>
      <c r="AA4413" s="3" t="str">
        <f>IFERROR(VLOOKUP(A4413,'Pivot category'!$B$8:$I$2236,8,0),"")</f>
        <v xml:space="preserve"> </v>
      </c>
      <c r="AB4413" s="3" t="str">
        <f>IF(P4413&lt;$AC$1,"Bottom 5%","")</f>
        <v/>
      </c>
      <c r="AC4413"/>
      <c r="AD4413" t="s">
        <v>16512</v>
      </c>
      <c r="AE4413" t="s">
        <v>13924</v>
      </c>
    </row>
    <row r="4414" spans="1:31" x14ac:dyDescent="0.25">
      <c r="A4414" t="s">
        <v>5766</v>
      </c>
      <c r="B4414" t="s">
        <v>1647</v>
      </c>
      <c r="C4414" s="3" t="s">
        <v>32</v>
      </c>
      <c r="D4414" s="3" t="s">
        <v>4006</v>
      </c>
      <c r="E4414" s="3">
        <v>0</v>
      </c>
      <c r="F4414" s="3">
        <v>7000</v>
      </c>
      <c r="G4414" s="34">
        <v>25.99</v>
      </c>
      <c r="H4414" s="3" t="s">
        <v>46</v>
      </c>
      <c r="I4414" s="3" t="s">
        <v>46</v>
      </c>
      <c r="J4414" s="3" t="s">
        <v>8102</v>
      </c>
      <c r="K4414" s="3" t="s">
        <v>8103</v>
      </c>
      <c r="L4414" s="3" t="s">
        <v>68</v>
      </c>
      <c r="M4414" s="26" t="s">
        <v>16689</v>
      </c>
      <c r="N4414"/>
      <c r="O4414" s="3">
        <v>139</v>
      </c>
      <c r="P4414" s="55">
        <v>55821.93</v>
      </c>
      <c r="Q4414" s="55">
        <v>62422.51</v>
      </c>
      <c r="R4414" s="55">
        <v>-6600.58</v>
      </c>
      <c r="S4414" s="57">
        <v>-0.11</v>
      </c>
      <c r="T4414" s="55">
        <v>401.59661870503595</v>
      </c>
      <c r="U4414" s="55">
        <v>72453.240000000005</v>
      </c>
      <c r="V4414" s="55">
        <v>75026.59</v>
      </c>
      <c r="W4414" s="55">
        <v>-2573.35</v>
      </c>
      <c r="X4414" s="57">
        <v>-0.03</v>
      </c>
      <c r="Y4414" s="3" t="str">
        <f>IFERROR(VLOOKUP(A4414,'Pivot price tier'!$C$8:$L$2290,10,0),"")</f>
        <v xml:space="preserve"> </v>
      </c>
      <c r="Z4414" s="3" t="str">
        <f>IFERROR(VLOOKUP(A4414,'Pivot price tier by size'!$D$8:$M$2512,10,0),"")</f>
        <v xml:space="preserve"> </v>
      </c>
      <c r="AA4414" s="3" t="str">
        <f>IFERROR(VLOOKUP(A4414,'Pivot category'!$B$8:$I$2236,8,0),"")</f>
        <v xml:space="preserve"> </v>
      </c>
      <c r="AB4414" s="3" t="str">
        <f>IF(P4414&lt;$AC$1,"Bottom 5%","")</f>
        <v/>
      </c>
      <c r="AC4414"/>
      <c r="AD4414" t="s">
        <v>16512</v>
      </c>
      <c r="AE4414" t="s">
        <v>13924</v>
      </c>
    </row>
    <row r="4415" spans="1:31" x14ac:dyDescent="0.25">
      <c r="A4415" t="s">
        <v>5777</v>
      </c>
      <c r="B4415" t="s">
        <v>1650</v>
      </c>
      <c r="C4415" s="3" t="s">
        <v>32</v>
      </c>
      <c r="D4415" s="3" t="s">
        <v>4009</v>
      </c>
      <c r="E4415" s="3">
        <v>0</v>
      </c>
      <c r="F4415" s="3">
        <v>7000</v>
      </c>
      <c r="G4415" s="34">
        <v>25.99</v>
      </c>
      <c r="H4415" s="3" t="s">
        <v>46</v>
      </c>
      <c r="I4415" s="3" t="s">
        <v>46</v>
      </c>
      <c r="J4415" s="3" t="s">
        <v>8102</v>
      </c>
      <c r="K4415" s="3" t="s">
        <v>8103</v>
      </c>
      <c r="L4415" s="3" t="s">
        <v>68</v>
      </c>
      <c r="M4415" s="26" t="s">
        <v>16689</v>
      </c>
      <c r="N4415"/>
      <c r="O4415" s="3">
        <v>141</v>
      </c>
      <c r="P4415" s="55">
        <v>58297.9</v>
      </c>
      <c r="Q4415" s="55">
        <v>57972.22</v>
      </c>
      <c r="R4415" s="55">
        <v>325.68</v>
      </c>
      <c r="S4415" s="57">
        <v>0.01</v>
      </c>
      <c r="T4415" s="55">
        <v>413.46028368794327</v>
      </c>
      <c r="U4415" s="55">
        <v>70597.88</v>
      </c>
      <c r="V4415" s="55">
        <v>79170.91</v>
      </c>
      <c r="W4415" s="55">
        <v>-8573.0300000000007</v>
      </c>
      <c r="X4415" s="57">
        <v>-0.11</v>
      </c>
      <c r="Y4415" s="3" t="str">
        <f>IFERROR(VLOOKUP(A4415,'Pivot price tier'!$C$8:$L$2290,10,0),"")</f>
        <v xml:space="preserve"> </v>
      </c>
      <c r="Z4415" s="3" t="str">
        <f>IFERROR(VLOOKUP(A4415,'Pivot price tier by size'!$D$8:$M$2512,10,0),"")</f>
        <v xml:space="preserve"> </v>
      </c>
      <c r="AA4415" s="3" t="str">
        <f>IFERROR(VLOOKUP(A4415,'Pivot category'!$B$8:$I$2236,8,0),"")</f>
        <v xml:space="preserve"> </v>
      </c>
      <c r="AB4415" s="3" t="str">
        <f>IF(P4415&lt;$AC$1,"Bottom 5%","")</f>
        <v/>
      </c>
      <c r="AC4415"/>
      <c r="AD4415" t="s">
        <v>16512</v>
      </c>
      <c r="AE4415" t="s">
        <v>13924</v>
      </c>
    </row>
    <row r="4416" spans="1:31" x14ac:dyDescent="0.25">
      <c r="A4416" t="s">
        <v>13036</v>
      </c>
      <c r="B4416" t="s">
        <v>2050</v>
      </c>
      <c r="C4416" s="3" t="s">
        <v>32</v>
      </c>
      <c r="D4416" s="3" t="s">
        <v>4457</v>
      </c>
      <c r="E4416" s="3" t="s">
        <v>5056</v>
      </c>
      <c r="F4416" s="3">
        <v>7000</v>
      </c>
      <c r="G4416" s="34">
        <v>99.99</v>
      </c>
      <c r="H4416" s="3" t="s">
        <v>12402</v>
      </c>
      <c r="I4416" s="3" t="s">
        <v>15</v>
      </c>
      <c r="J4416" s="3" t="s">
        <v>8102</v>
      </c>
      <c r="K4416" s="3" t="s">
        <v>8103</v>
      </c>
      <c r="L4416" s="3" t="s">
        <v>68</v>
      </c>
      <c r="M4416" s="26" t="s">
        <v>16689</v>
      </c>
      <c r="N4416"/>
      <c r="O4416" s="3">
        <v>47</v>
      </c>
      <c r="P4416" s="55">
        <v>49395.06</v>
      </c>
      <c r="Q4416" s="55">
        <v>58694.13</v>
      </c>
      <c r="R4416" s="55">
        <v>-9299.07</v>
      </c>
      <c r="S4416" s="57">
        <v>-0.16</v>
      </c>
      <c r="T4416" s="55">
        <v>1050.9587234042554</v>
      </c>
      <c r="U4416" s="55">
        <v>96690.33</v>
      </c>
      <c r="V4416" s="55">
        <v>116588.34</v>
      </c>
      <c r="W4416" s="55">
        <v>-19898.009999999998</v>
      </c>
      <c r="X4416" s="57">
        <v>-0.17</v>
      </c>
      <c r="Y4416" s="3" t="str">
        <f>IFERROR(VLOOKUP(A4416,'Pivot price tier'!$C$8:$L$2290,10,0),"")</f>
        <v xml:space="preserve"> </v>
      </c>
      <c r="Z4416" s="3" t="str">
        <f>IFERROR(VLOOKUP(A4416,'Pivot price tier by size'!$D$8:$M$2512,10,0),"")</f>
        <v xml:space="preserve"> </v>
      </c>
      <c r="AA4416" s="3" t="str">
        <f>IFERROR(VLOOKUP(A4416,'Pivot category'!$B$8:$I$2236,8,0),"")</f>
        <v xml:space="preserve"> </v>
      </c>
      <c r="AB4416" s="3" t="str">
        <f>IF(P4416&lt;$AC$1,"Bottom 5%","")</f>
        <v/>
      </c>
      <c r="AC4416"/>
      <c r="AD4416" t="s">
        <v>16512</v>
      </c>
      <c r="AE4416" t="s">
        <v>13856</v>
      </c>
    </row>
    <row r="4417" spans="1:31" x14ac:dyDescent="0.25">
      <c r="A4417" t="s">
        <v>5707</v>
      </c>
      <c r="B4417" t="s">
        <v>2057</v>
      </c>
      <c r="C4417" s="3" t="s">
        <v>32</v>
      </c>
      <c r="D4417" s="3" t="s">
        <v>4467</v>
      </c>
      <c r="E4417" s="3" t="s">
        <v>5101</v>
      </c>
      <c r="F4417" s="3">
        <v>7000</v>
      </c>
      <c r="G4417" s="34">
        <v>11.99</v>
      </c>
      <c r="H4417" s="3" t="s">
        <v>28</v>
      </c>
      <c r="I4417" s="3" t="s">
        <v>19</v>
      </c>
      <c r="J4417" s="3" t="s">
        <v>8102</v>
      </c>
      <c r="K4417" s="3" t="s">
        <v>8103</v>
      </c>
      <c r="L4417" s="3" t="s">
        <v>68</v>
      </c>
      <c r="M4417" s="26" t="s">
        <v>16689</v>
      </c>
      <c r="N4417"/>
      <c r="O4417" s="3">
        <v>154</v>
      </c>
      <c r="P4417" s="55">
        <v>75583.070000000007</v>
      </c>
      <c r="Q4417" s="55">
        <v>78556.070000000007</v>
      </c>
      <c r="R4417" s="55">
        <v>-2973</v>
      </c>
      <c r="S4417" s="57">
        <v>-0.04</v>
      </c>
      <c r="T4417" s="55">
        <v>490.79915584415591</v>
      </c>
      <c r="U4417" s="55">
        <v>87720.94</v>
      </c>
      <c r="V4417" s="55">
        <v>94728.48</v>
      </c>
      <c r="W4417" s="55">
        <v>-7007.54</v>
      </c>
      <c r="X4417" s="57">
        <v>-7.0000000000000007E-2</v>
      </c>
      <c r="Y4417" s="3" t="str">
        <f>IFERROR(VLOOKUP(A4417,'Pivot price tier'!$C$8:$L$2290,10,0),"")</f>
        <v xml:space="preserve"> </v>
      </c>
      <c r="Z4417" s="3" t="str">
        <f>IFERROR(VLOOKUP(A4417,'Pivot price tier by size'!$D$8:$M$2512,10,0),"")</f>
        <v xml:space="preserve"> </v>
      </c>
      <c r="AA4417" s="3" t="str">
        <f>IFERROR(VLOOKUP(A4417,'Pivot category'!$B$8:$I$2236,8,0),"")</f>
        <v xml:space="preserve"> </v>
      </c>
      <c r="AB4417" s="3" t="str">
        <f>IF(P4417&lt;$AC$1,"Bottom 5%","")</f>
        <v/>
      </c>
      <c r="AC4417"/>
      <c r="AD4417" t="s">
        <v>16510</v>
      </c>
      <c r="AE4417" t="s">
        <v>13853</v>
      </c>
    </row>
    <row r="4418" spans="1:31" x14ac:dyDescent="0.25">
      <c r="A4418" t="s">
        <v>5652</v>
      </c>
      <c r="B4418" t="s">
        <v>2059</v>
      </c>
      <c r="C4418" s="3" t="s">
        <v>32</v>
      </c>
      <c r="D4418" s="3" t="s">
        <v>4470</v>
      </c>
      <c r="E4418" s="3" t="s">
        <v>5101</v>
      </c>
      <c r="F4418" s="3">
        <v>7000</v>
      </c>
      <c r="G4418" s="34">
        <v>11.99</v>
      </c>
      <c r="H4418" s="3" t="s">
        <v>28</v>
      </c>
      <c r="I4418" s="3" t="s">
        <v>19</v>
      </c>
      <c r="J4418" s="3" t="s">
        <v>8102</v>
      </c>
      <c r="K4418" s="3" t="s">
        <v>8103</v>
      </c>
      <c r="L4418" s="3" t="s">
        <v>68</v>
      </c>
      <c r="M4418" s="26" t="s">
        <v>16689</v>
      </c>
      <c r="N4418"/>
      <c r="O4418" s="3">
        <v>155</v>
      </c>
      <c r="P4418" s="55">
        <v>59546.1</v>
      </c>
      <c r="Q4418" s="55">
        <v>66083.149999999994</v>
      </c>
      <c r="R4418" s="55">
        <v>-6537.05</v>
      </c>
      <c r="S4418" s="57">
        <v>-0.1</v>
      </c>
      <c r="T4418" s="55">
        <v>384.16838709677421</v>
      </c>
      <c r="U4418" s="55">
        <v>71895.66</v>
      </c>
      <c r="V4418" s="55">
        <v>81280.67</v>
      </c>
      <c r="W4418" s="55">
        <v>-9385.01</v>
      </c>
      <c r="X4418" s="57">
        <v>-0.12</v>
      </c>
      <c r="Y4418" s="3" t="str">
        <f>IFERROR(VLOOKUP(A4418,'Pivot price tier'!$C$8:$L$2290,10,0),"")</f>
        <v xml:space="preserve"> </v>
      </c>
      <c r="Z4418" s="3" t="str">
        <f>IFERROR(VLOOKUP(A4418,'Pivot price tier by size'!$D$8:$M$2512,10,0),"")</f>
        <v xml:space="preserve"> </v>
      </c>
      <c r="AA4418" s="3" t="str">
        <f>IFERROR(VLOOKUP(A4418,'Pivot category'!$B$8:$I$2236,8,0),"")</f>
        <v xml:space="preserve"> </v>
      </c>
      <c r="AB4418" s="3" t="str">
        <f>IF(P4418&lt;$AC$1,"Bottom 5%","")</f>
        <v/>
      </c>
      <c r="AC4418"/>
      <c r="AD4418" t="s">
        <v>16510</v>
      </c>
      <c r="AE4418" t="s">
        <v>13853</v>
      </c>
    </row>
    <row r="4419" spans="1:31" x14ac:dyDescent="0.25">
      <c r="A4419" t="s">
        <v>7347</v>
      </c>
      <c r="B4419" t="s">
        <v>2060</v>
      </c>
      <c r="C4419" s="3" t="s">
        <v>36</v>
      </c>
      <c r="D4419" s="3" t="s">
        <v>4471</v>
      </c>
      <c r="E4419" s="3" t="s">
        <v>5053</v>
      </c>
      <c r="F4419" s="3">
        <v>7000</v>
      </c>
      <c r="G4419" s="34">
        <v>14.49</v>
      </c>
      <c r="H4419" s="3" t="s">
        <v>28</v>
      </c>
      <c r="I4419" s="3" t="s">
        <v>19</v>
      </c>
      <c r="J4419" s="3" t="s">
        <v>8102</v>
      </c>
      <c r="K4419" s="3" t="s">
        <v>8103</v>
      </c>
      <c r="L4419" s="3" t="s">
        <v>68</v>
      </c>
      <c r="M4419" s="26" t="s">
        <v>16689</v>
      </c>
      <c r="N4419"/>
      <c r="O4419" s="3">
        <v>134</v>
      </c>
      <c r="P4419" s="55">
        <v>105051.31</v>
      </c>
      <c r="Q4419" s="55">
        <v>95140.5</v>
      </c>
      <c r="R4419" s="55">
        <v>9910.81</v>
      </c>
      <c r="S4419" s="57">
        <v>0.1</v>
      </c>
      <c r="T4419" s="55">
        <v>783.96500000000003</v>
      </c>
      <c r="U4419" s="55">
        <v>173364.64</v>
      </c>
      <c r="V4419" s="55">
        <v>139960.47</v>
      </c>
      <c r="W4419" s="55">
        <v>33404.17</v>
      </c>
      <c r="X4419" s="57">
        <v>0.24</v>
      </c>
      <c r="Y4419" s="3" t="str">
        <f>IFERROR(VLOOKUP(A4419,'Pivot price tier'!$C$8:$L$2290,10,0),"")</f>
        <v xml:space="preserve"> </v>
      </c>
      <c r="Z4419" s="3" t="str">
        <f>IFERROR(VLOOKUP(A4419,'Pivot price tier by size'!$D$8:$M$2512,10,0),"")</f>
        <v xml:space="preserve"> </v>
      </c>
      <c r="AA4419" s="3" t="str">
        <f>IFERROR(VLOOKUP(A4419,'Pivot category'!$B$8:$I$2236,8,0),"")</f>
        <v xml:space="preserve"> </v>
      </c>
      <c r="AB4419" s="3" t="str">
        <f>IF(P4419&lt;$AC$1,"Bottom 5%","")</f>
        <v/>
      </c>
      <c r="AC4419"/>
      <c r="AD4419" t="s">
        <v>16510</v>
      </c>
      <c r="AE4419" t="s">
        <v>13853</v>
      </c>
    </row>
    <row r="4420" spans="1:31" x14ac:dyDescent="0.25">
      <c r="A4420" t="s">
        <v>7710</v>
      </c>
      <c r="B4420" t="s">
        <v>2061</v>
      </c>
      <c r="C4420" s="3" t="s">
        <v>38</v>
      </c>
      <c r="D4420" s="3" t="s">
        <v>4472</v>
      </c>
      <c r="E4420" s="3" t="s">
        <v>5053</v>
      </c>
      <c r="F4420" s="3">
        <v>7000</v>
      </c>
      <c r="G4420" s="34">
        <v>19.989999999999998</v>
      </c>
      <c r="H4420" s="3" t="s">
        <v>28</v>
      </c>
      <c r="I4420" s="3" t="s">
        <v>19</v>
      </c>
      <c r="J4420" s="3" t="s">
        <v>8102</v>
      </c>
      <c r="K4420" s="3" t="s">
        <v>8103</v>
      </c>
      <c r="L4420" s="3" t="s">
        <v>68</v>
      </c>
      <c r="M4420" s="26" t="s">
        <v>16689</v>
      </c>
      <c r="N4420"/>
      <c r="O4420" s="3">
        <v>159</v>
      </c>
      <c r="P4420" s="55">
        <v>747775.87</v>
      </c>
      <c r="Q4420" s="55">
        <v>1086159.57</v>
      </c>
      <c r="R4420" s="55">
        <v>-338383.7</v>
      </c>
      <c r="S4420" s="57">
        <v>-0.31</v>
      </c>
      <c r="T4420" s="55">
        <v>4702.9928930817614</v>
      </c>
      <c r="U4420" s="55">
        <v>327444.69</v>
      </c>
      <c r="V4420" s="55">
        <v>391349.93</v>
      </c>
      <c r="W4420" s="55">
        <v>-63905.24</v>
      </c>
      <c r="X4420" s="57">
        <v>-0.16</v>
      </c>
      <c r="Y4420" s="3" t="str">
        <f>IFERROR(VLOOKUP(A4420,'Pivot price tier'!$C$8:$L$2290,10,0),"")</f>
        <v xml:space="preserve"> </v>
      </c>
      <c r="Z4420" s="3" t="str">
        <f>IFERROR(VLOOKUP(A4420,'Pivot price tier by size'!$D$8:$M$2512,10,0),"")</f>
        <v xml:space="preserve"> </v>
      </c>
      <c r="AA4420" s="3" t="str">
        <f>IFERROR(VLOOKUP(A4420,'Pivot category'!$B$8:$I$2236,8,0),"")</f>
        <v xml:space="preserve"> </v>
      </c>
      <c r="AB4420" s="3" t="str">
        <f>IF(P4420&lt;$AC$1,"Bottom 5%","")</f>
        <v/>
      </c>
      <c r="AC4420"/>
      <c r="AD4420" t="s">
        <v>16510</v>
      </c>
      <c r="AE4420" t="s">
        <v>13853</v>
      </c>
    </row>
    <row r="4421" spans="1:31" x14ac:dyDescent="0.25">
      <c r="A4421" t="s">
        <v>6866</v>
      </c>
      <c r="B4421" t="s">
        <v>2062</v>
      </c>
      <c r="C4421" s="3" t="s">
        <v>34</v>
      </c>
      <c r="D4421" s="3" t="s">
        <v>4473</v>
      </c>
      <c r="E4421" s="3" t="s">
        <v>5053</v>
      </c>
      <c r="F4421" s="3">
        <v>7000</v>
      </c>
      <c r="G4421" s="34">
        <v>5.99</v>
      </c>
      <c r="H4421" s="3" t="s">
        <v>28</v>
      </c>
      <c r="I4421" s="3" t="s">
        <v>19</v>
      </c>
      <c r="J4421" s="3" t="s">
        <v>8102</v>
      </c>
      <c r="K4421" s="3" t="s">
        <v>8103</v>
      </c>
      <c r="L4421" s="3" t="s">
        <v>68</v>
      </c>
      <c r="M4421" s="26" t="s">
        <v>16689</v>
      </c>
      <c r="N4421"/>
      <c r="O4421" s="3">
        <v>153</v>
      </c>
      <c r="P4421" s="55">
        <v>91151.7</v>
      </c>
      <c r="Q4421" s="55">
        <v>93449.31</v>
      </c>
      <c r="R4421" s="55">
        <v>-2297.61</v>
      </c>
      <c r="S4421" s="57">
        <v>-0.02</v>
      </c>
      <c r="T4421" s="55">
        <v>595.7627450980392</v>
      </c>
      <c r="U4421" s="55">
        <v>178546.27</v>
      </c>
      <c r="V4421" s="55">
        <v>188541.27</v>
      </c>
      <c r="W4421" s="55">
        <v>-9995</v>
      </c>
      <c r="X4421" s="57">
        <v>-0.05</v>
      </c>
      <c r="Y4421" s="3" t="str">
        <f>IFERROR(VLOOKUP(A4421,'Pivot price tier'!$C$8:$L$2290,10,0),"")</f>
        <v xml:space="preserve"> </v>
      </c>
      <c r="Z4421" s="3" t="str">
        <f>IFERROR(VLOOKUP(A4421,'Pivot price tier by size'!$D$8:$M$2512,10,0),"")</f>
        <v xml:space="preserve"> </v>
      </c>
      <c r="AA4421" s="3" t="str">
        <f>IFERROR(VLOOKUP(A4421,'Pivot category'!$B$8:$I$2236,8,0),"")</f>
        <v xml:space="preserve"> </v>
      </c>
      <c r="AB4421" s="3" t="str">
        <f>IF(P4421&lt;$AC$1,"Bottom 5%","")</f>
        <v/>
      </c>
      <c r="AC4421"/>
      <c r="AD4421" t="s">
        <v>16510</v>
      </c>
      <c r="AE4421" t="s">
        <v>13853</v>
      </c>
    </row>
    <row r="4422" spans="1:31" x14ac:dyDescent="0.25">
      <c r="A4422" t="s">
        <v>5594</v>
      </c>
      <c r="B4422" t="s">
        <v>2064</v>
      </c>
      <c r="C4422" s="3" t="s">
        <v>32</v>
      </c>
      <c r="D4422" s="3" t="s">
        <v>4475</v>
      </c>
      <c r="E4422" s="3" t="s">
        <v>5053</v>
      </c>
      <c r="F4422" s="3">
        <v>7000</v>
      </c>
      <c r="G4422" s="34">
        <v>11.99</v>
      </c>
      <c r="H4422" s="3" t="s">
        <v>28</v>
      </c>
      <c r="I4422" s="3" t="s">
        <v>19</v>
      </c>
      <c r="J4422" s="3" t="s">
        <v>8102</v>
      </c>
      <c r="K4422" s="3" t="s">
        <v>8103</v>
      </c>
      <c r="L4422" s="3" t="s">
        <v>68</v>
      </c>
      <c r="M4422" s="26" t="s">
        <v>16689</v>
      </c>
      <c r="N4422"/>
      <c r="O4422" s="3">
        <v>154</v>
      </c>
      <c r="P4422" s="55">
        <v>87994.23</v>
      </c>
      <c r="Q4422" s="55">
        <v>86927.039999999994</v>
      </c>
      <c r="R4422" s="55">
        <v>1067.19</v>
      </c>
      <c r="S4422" s="57">
        <v>0.01</v>
      </c>
      <c r="T4422" s="55">
        <v>571.39110389610391</v>
      </c>
      <c r="U4422" s="55">
        <v>209204.54</v>
      </c>
      <c r="V4422" s="55">
        <v>201110.23</v>
      </c>
      <c r="W4422" s="55">
        <v>8094.31</v>
      </c>
      <c r="X4422" s="57">
        <v>0.04</v>
      </c>
      <c r="Y4422" s="3" t="str">
        <f>IFERROR(VLOOKUP(A4422,'Pivot price tier'!$C$8:$L$2290,10,0),"")</f>
        <v xml:space="preserve"> </v>
      </c>
      <c r="Z4422" s="3" t="str">
        <f>IFERROR(VLOOKUP(A4422,'Pivot price tier by size'!$D$8:$M$2512,10,0),"")</f>
        <v xml:space="preserve"> </v>
      </c>
      <c r="AA4422" s="3" t="str">
        <f>IFERROR(VLOOKUP(A4422,'Pivot category'!$B$8:$I$2236,8,0),"")</f>
        <v xml:space="preserve"> </v>
      </c>
      <c r="AB4422" s="3" t="str">
        <f>IF(P4422&lt;$AC$1,"Bottom 5%","")</f>
        <v/>
      </c>
      <c r="AC4422"/>
      <c r="AD4422" t="s">
        <v>16510</v>
      </c>
      <c r="AE4422" t="s">
        <v>13853</v>
      </c>
    </row>
    <row r="4423" spans="1:31" x14ac:dyDescent="0.25">
      <c r="A4423" t="s">
        <v>5879</v>
      </c>
      <c r="B4423" t="s">
        <v>2065</v>
      </c>
      <c r="C4423" s="3" t="s">
        <v>32</v>
      </c>
      <c r="D4423" s="3" t="s">
        <v>4476</v>
      </c>
      <c r="E4423" s="3" t="s">
        <v>5053</v>
      </c>
      <c r="F4423" s="3">
        <v>7000</v>
      </c>
      <c r="G4423" s="34">
        <v>11.99</v>
      </c>
      <c r="H4423" s="3" t="s">
        <v>28</v>
      </c>
      <c r="I4423" s="3" t="s">
        <v>19</v>
      </c>
      <c r="J4423" s="3" t="s">
        <v>8102</v>
      </c>
      <c r="K4423" s="3" t="s">
        <v>8103</v>
      </c>
      <c r="L4423" s="3" t="s">
        <v>68</v>
      </c>
      <c r="M4423" s="26" t="s">
        <v>16689</v>
      </c>
      <c r="N4423"/>
      <c r="O4423" s="3">
        <v>146</v>
      </c>
      <c r="P4423" s="55">
        <v>132020.5</v>
      </c>
      <c r="Q4423" s="55">
        <v>150557.04999999999</v>
      </c>
      <c r="R4423" s="55">
        <v>-18536.55</v>
      </c>
      <c r="S4423" s="57">
        <v>-0.12</v>
      </c>
      <c r="T4423" s="55">
        <v>904.25</v>
      </c>
      <c r="U4423" s="55">
        <v>93033.85</v>
      </c>
      <c r="V4423" s="55">
        <v>104510.31</v>
      </c>
      <c r="W4423" s="55">
        <v>-11476.46</v>
      </c>
      <c r="X4423" s="57">
        <v>-0.11</v>
      </c>
      <c r="Y4423" s="3" t="str">
        <f>IFERROR(VLOOKUP(A4423,'Pivot price tier'!$C$8:$L$2290,10,0),"")</f>
        <v xml:space="preserve"> </v>
      </c>
      <c r="Z4423" s="3" t="str">
        <f>IFERROR(VLOOKUP(A4423,'Pivot price tier by size'!$D$8:$M$2512,10,0),"")</f>
        <v xml:space="preserve"> </v>
      </c>
      <c r="AA4423" s="3" t="str">
        <f>IFERROR(VLOOKUP(A4423,'Pivot category'!$B$8:$I$2236,8,0),"")</f>
        <v xml:space="preserve"> </v>
      </c>
      <c r="AB4423" s="3" t="str">
        <f>IF(P4423&lt;$AC$1,"Bottom 5%","")</f>
        <v/>
      </c>
      <c r="AC4423"/>
      <c r="AD4423" t="s">
        <v>16510</v>
      </c>
      <c r="AE4423" t="s">
        <v>13853</v>
      </c>
    </row>
    <row r="4424" spans="1:31" x14ac:dyDescent="0.25">
      <c r="A4424" t="s">
        <v>7623</v>
      </c>
      <c r="B4424" t="s">
        <v>2068</v>
      </c>
      <c r="C4424" s="3" t="s">
        <v>38</v>
      </c>
      <c r="D4424" s="3" t="s">
        <v>4479</v>
      </c>
      <c r="E4424" s="3" t="s">
        <v>5053</v>
      </c>
      <c r="F4424" s="3">
        <v>10000</v>
      </c>
      <c r="G4424" s="34">
        <v>14.49</v>
      </c>
      <c r="H4424" s="3" t="s">
        <v>28</v>
      </c>
      <c r="I4424" s="3" t="s">
        <v>13</v>
      </c>
      <c r="J4424" s="3" t="s">
        <v>8102</v>
      </c>
      <c r="K4424" s="3" t="s">
        <v>8103</v>
      </c>
      <c r="L4424" s="3" t="s">
        <v>68</v>
      </c>
      <c r="M4424" s="26" t="s">
        <v>16689</v>
      </c>
      <c r="N4424"/>
      <c r="O4424" s="3">
        <v>159</v>
      </c>
      <c r="P4424" s="55">
        <v>503744.85</v>
      </c>
      <c r="Q4424" s="55">
        <v>515930.94</v>
      </c>
      <c r="R4424" s="55">
        <v>-12186.09</v>
      </c>
      <c r="S4424" s="57">
        <v>-0.02</v>
      </c>
      <c r="T4424" s="55">
        <v>3168.2066037735849</v>
      </c>
      <c r="U4424" s="55">
        <v>385057.26</v>
      </c>
      <c r="V4424" s="55">
        <v>347136.93</v>
      </c>
      <c r="W4424" s="55">
        <v>37920.33</v>
      </c>
      <c r="X4424" s="57">
        <v>0.11</v>
      </c>
      <c r="Y4424" s="3" t="str">
        <f>IFERROR(VLOOKUP(A4424,'Pivot price tier'!$C$8:$L$2290,10,0),"")</f>
        <v xml:space="preserve"> </v>
      </c>
      <c r="Z4424" s="3" t="str">
        <f>IFERROR(VLOOKUP(A4424,'Pivot price tier by size'!$D$8:$M$2512,10,0),"")</f>
        <v xml:space="preserve"> </v>
      </c>
      <c r="AA4424" s="3" t="str">
        <f>IFERROR(VLOOKUP(A4424,'Pivot category'!$B$8:$I$2236,8,0),"")</f>
        <v xml:space="preserve"> </v>
      </c>
      <c r="AB4424" s="3" t="str">
        <f>IF(P4424&lt;$AC$1,"Bottom 5%","")</f>
        <v/>
      </c>
      <c r="AC4424"/>
      <c r="AD4424" t="s">
        <v>16510</v>
      </c>
      <c r="AE4424" t="s">
        <v>13853</v>
      </c>
    </row>
    <row r="4425" spans="1:31" x14ac:dyDescent="0.25">
      <c r="A4425" t="s">
        <v>6806</v>
      </c>
      <c r="B4425" t="s">
        <v>2070</v>
      </c>
      <c r="C4425" s="3" t="s">
        <v>34</v>
      </c>
      <c r="D4425" s="3" t="s">
        <v>4481</v>
      </c>
      <c r="E4425" s="3" t="s">
        <v>5053</v>
      </c>
      <c r="F4425" s="3">
        <v>10000</v>
      </c>
      <c r="G4425" s="34">
        <v>4.49</v>
      </c>
      <c r="H4425" s="3" t="s">
        <v>28</v>
      </c>
      <c r="I4425" s="3" t="s">
        <v>13</v>
      </c>
      <c r="J4425" s="3" t="s">
        <v>8102</v>
      </c>
      <c r="K4425" s="3" t="s">
        <v>8103</v>
      </c>
      <c r="L4425" s="3" t="s">
        <v>68</v>
      </c>
      <c r="M4425" s="26" t="s">
        <v>16689</v>
      </c>
      <c r="N4425"/>
      <c r="O4425" s="3">
        <v>157</v>
      </c>
      <c r="P4425" s="55">
        <v>162660.49</v>
      </c>
      <c r="Q4425" s="55">
        <v>171550.82</v>
      </c>
      <c r="R4425" s="55">
        <v>-8890.33</v>
      </c>
      <c r="S4425" s="57">
        <v>-0.05</v>
      </c>
      <c r="T4425" s="55">
        <v>1036.0540764331211</v>
      </c>
      <c r="U4425" s="55">
        <v>820743.9</v>
      </c>
      <c r="V4425" s="55">
        <v>783047.09</v>
      </c>
      <c r="W4425" s="55">
        <v>37696.81</v>
      </c>
      <c r="X4425" s="57">
        <v>0.05</v>
      </c>
      <c r="Y4425" s="3" t="str">
        <f>IFERROR(VLOOKUP(A4425,'Pivot price tier'!$C$8:$L$2290,10,0),"")</f>
        <v xml:space="preserve"> </v>
      </c>
      <c r="Z4425" s="3" t="str">
        <f>IFERROR(VLOOKUP(A4425,'Pivot price tier by size'!$D$8:$M$2512,10,0),"")</f>
        <v xml:space="preserve"> </v>
      </c>
      <c r="AA4425" s="3" t="str">
        <f>IFERROR(VLOOKUP(A4425,'Pivot category'!$B$8:$I$2236,8,0),"")</f>
        <v xml:space="preserve"> </v>
      </c>
      <c r="AB4425" s="3" t="str">
        <f>IF(P4425&lt;$AC$1,"Bottom 5%","")</f>
        <v/>
      </c>
      <c r="AC4425"/>
      <c r="AD4425" t="s">
        <v>16510</v>
      </c>
      <c r="AE4425" t="s">
        <v>13853</v>
      </c>
    </row>
    <row r="4426" spans="1:31" hidden="1" x14ac:dyDescent="0.25">
      <c r="A4426" t="s">
        <v>7849</v>
      </c>
      <c r="B4426" t="s">
        <v>1912</v>
      </c>
      <c r="C4426" s="3" t="s">
        <v>71</v>
      </c>
      <c r="D4426" s="3" t="s">
        <v>4304</v>
      </c>
      <c r="E4426" s="3" t="s">
        <v>5053</v>
      </c>
      <c r="F4426" s="3">
        <v>4000</v>
      </c>
      <c r="G4426" s="34">
        <v>1.99</v>
      </c>
      <c r="H4426" s="3" t="s">
        <v>28</v>
      </c>
      <c r="I4426" s="3" t="s">
        <v>70</v>
      </c>
      <c r="J4426" s="3" t="s">
        <v>8112</v>
      </c>
      <c r="K4426" s="3" t="s">
        <v>8111</v>
      </c>
      <c r="L4426" s="3" t="s">
        <v>68</v>
      </c>
      <c r="M4426" s="26" t="s">
        <v>16689</v>
      </c>
      <c r="N4426"/>
      <c r="O4426" s="3">
        <v>23</v>
      </c>
      <c r="P4426" s="55">
        <v>4314.32</v>
      </c>
      <c r="Q4426" s="55">
        <v>4194.92</v>
      </c>
      <c r="R4426" s="55">
        <v>119.4</v>
      </c>
      <c r="S4426" s="57">
        <v>0.03</v>
      </c>
      <c r="T4426" s="55">
        <v>187.5791304347826</v>
      </c>
      <c r="U4426" s="55">
        <v>13424.54</v>
      </c>
      <c r="V4426" s="55">
        <v>10614.66</v>
      </c>
      <c r="W4426" s="55">
        <v>2809.88</v>
      </c>
      <c r="X4426" s="57">
        <v>0.26</v>
      </c>
      <c r="Y4426" s="3" t="str">
        <f>IFERROR(VLOOKUP(A4426,'Pivot price tier'!$C$8:$L$2290,10,0),"")</f>
        <v/>
      </c>
      <c r="Z4426" s="3" t="str">
        <f>IFERROR(VLOOKUP(A4426,'Pivot price tier by size'!$D$8:$M$2512,10,0),"")</f>
        <v/>
      </c>
      <c r="AA4426" s="3" t="str">
        <f>IFERROR(VLOOKUP(A4426,'Pivot category'!$B$8:$I$2236,8,0),"")</f>
        <v/>
      </c>
      <c r="AB4426" s="3" t="str">
        <f>IF(P4426&lt;$AC$1,"Bottom 5%","")</f>
        <v>Bottom 5%</v>
      </c>
      <c r="AC4426"/>
      <c r="AD4426" t="s">
        <v>11018</v>
      </c>
      <c r="AE4426" t="s">
        <v>16523</v>
      </c>
    </row>
    <row r="4427" spans="1:31" x14ac:dyDescent="0.25">
      <c r="A4427" t="s">
        <v>5487</v>
      </c>
      <c r="B4427" t="s">
        <v>2073</v>
      </c>
      <c r="C4427" s="3" t="s">
        <v>32</v>
      </c>
      <c r="D4427" s="3" t="s">
        <v>4484</v>
      </c>
      <c r="E4427" s="3" t="s">
        <v>5053</v>
      </c>
      <c r="F4427" s="3">
        <v>10000</v>
      </c>
      <c r="G4427" s="34">
        <v>7.99</v>
      </c>
      <c r="H4427" s="3" t="s">
        <v>28</v>
      </c>
      <c r="I4427" s="3" t="s">
        <v>13</v>
      </c>
      <c r="J4427" s="3" t="s">
        <v>8102</v>
      </c>
      <c r="K4427" s="3" t="s">
        <v>8103</v>
      </c>
      <c r="L4427" s="3" t="s">
        <v>68</v>
      </c>
      <c r="M4427" s="26" t="s">
        <v>16689</v>
      </c>
      <c r="N4427"/>
      <c r="O4427" s="3">
        <v>152</v>
      </c>
      <c r="P4427" s="55">
        <v>179115.97</v>
      </c>
      <c r="Q4427" s="55">
        <v>184437.08</v>
      </c>
      <c r="R4427" s="55">
        <v>-5321.11</v>
      </c>
      <c r="S4427" s="57">
        <v>-0.03</v>
      </c>
      <c r="T4427" s="55">
        <v>1178.3945394736843</v>
      </c>
      <c r="U4427" s="55">
        <v>246650.51</v>
      </c>
      <c r="V4427" s="55">
        <v>209334.64</v>
      </c>
      <c r="W4427" s="55">
        <v>37315.870000000003</v>
      </c>
      <c r="X4427" s="57">
        <v>0.18</v>
      </c>
      <c r="Y4427" s="3" t="str">
        <f>IFERROR(VLOOKUP(A4427,'Pivot price tier'!$C$8:$L$2290,10,0),"")</f>
        <v xml:space="preserve"> </v>
      </c>
      <c r="Z4427" s="3" t="str">
        <f>IFERROR(VLOOKUP(A4427,'Pivot price tier by size'!$D$8:$M$2512,10,0),"")</f>
        <v xml:space="preserve"> </v>
      </c>
      <c r="AA4427" s="3" t="str">
        <f>IFERROR(VLOOKUP(A4427,'Pivot category'!$B$8:$I$2236,8,0),"")</f>
        <v xml:space="preserve"> </v>
      </c>
      <c r="AB4427" s="3" t="str">
        <f>IF(P4427&lt;$AC$1,"Bottom 5%","")</f>
        <v/>
      </c>
      <c r="AC4427"/>
      <c r="AD4427" t="s">
        <v>16510</v>
      </c>
      <c r="AE4427" t="s">
        <v>13853</v>
      </c>
    </row>
    <row r="4428" spans="1:31" x14ac:dyDescent="0.25">
      <c r="A4428" t="s">
        <v>7337</v>
      </c>
      <c r="B4428" t="s">
        <v>2084</v>
      </c>
      <c r="C4428" s="3" t="s">
        <v>36</v>
      </c>
      <c r="D4428" s="3" t="s">
        <v>4496</v>
      </c>
      <c r="E4428" s="3">
        <v>0</v>
      </c>
      <c r="F4428" s="3">
        <v>10000</v>
      </c>
      <c r="G4428" s="34">
        <v>34.99</v>
      </c>
      <c r="H4428" s="3" t="s">
        <v>25</v>
      </c>
      <c r="I4428" s="3" t="s">
        <v>21</v>
      </c>
      <c r="J4428" s="3" t="s">
        <v>8102</v>
      </c>
      <c r="K4428" s="3" t="s">
        <v>8103</v>
      </c>
      <c r="L4428" s="3" t="s">
        <v>68</v>
      </c>
      <c r="M4428" s="26" t="s">
        <v>16689</v>
      </c>
      <c r="N4428"/>
      <c r="O4428" s="3">
        <v>140</v>
      </c>
      <c r="P4428" s="55">
        <v>231003.98</v>
      </c>
      <c r="Q4428" s="55">
        <v>212249.34</v>
      </c>
      <c r="R4428" s="55">
        <v>18754.64</v>
      </c>
      <c r="S4428" s="57">
        <v>0.09</v>
      </c>
      <c r="T4428" s="55">
        <v>1650.0284285714285</v>
      </c>
      <c r="U4428" s="55">
        <v>440034.24</v>
      </c>
      <c r="V4428" s="55">
        <v>397521.39</v>
      </c>
      <c r="W4428" s="55">
        <v>42512.85</v>
      </c>
      <c r="X4428" s="57">
        <v>0.11</v>
      </c>
      <c r="Y4428" s="3" t="str">
        <f>IFERROR(VLOOKUP(A4428,'Pivot price tier'!$C$8:$L$2290,10,0),"")</f>
        <v xml:space="preserve"> </v>
      </c>
      <c r="Z4428" s="3" t="str">
        <f>IFERROR(VLOOKUP(A4428,'Pivot price tier by size'!$D$8:$M$2512,10,0),"")</f>
        <v xml:space="preserve"> </v>
      </c>
      <c r="AA4428" s="3" t="str">
        <f>IFERROR(VLOOKUP(A4428,'Pivot category'!$B$8:$I$2236,8,0),"")</f>
        <v xml:space="preserve"> </v>
      </c>
      <c r="AB4428" s="3" t="str">
        <f>IF(P4428&lt;$AC$1,"Bottom 5%","")</f>
        <v/>
      </c>
      <c r="AC4428"/>
      <c r="AD4428" t="s">
        <v>16516</v>
      </c>
      <c r="AE4428" t="s">
        <v>16518</v>
      </c>
    </row>
    <row r="4429" spans="1:31" x14ac:dyDescent="0.25">
      <c r="A4429" t="s">
        <v>7685</v>
      </c>
      <c r="B4429" t="s">
        <v>2085</v>
      </c>
      <c r="C4429" s="3" t="s">
        <v>38</v>
      </c>
      <c r="D4429" s="3" t="s">
        <v>4497</v>
      </c>
      <c r="E4429" s="3">
        <v>0</v>
      </c>
      <c r="F4429" s="3">
        <v>10000</v>
      </c>
      <c r="G4429" s="34">
        <v>51.99</v>
      </c>
      <c r="H4429" s="3" t="s">
        <v>25</v>
      </c>
      <c r="I4429" s="3" t="s">
        <v>21</v>
      </c>
      <c r="J4429" s="3" t="s">
        <v>8102</v>
      </c>
      <c r="K4429" s="3" t="s">
        <v>8103</v>
      </c>
      <c r="L4429" s="3" t="s">
        <v>68</v>
      </c>
      <c r="M4429" s="26" t="s">
        <v>16689</v>
      </c>
      <c r="N4429"/>
      <c r="O4429" s="3">
        <v>153</v>
      </c>
      <c r="P4429" s="55">
        <v>387182.73</v>
      </c>
      <c r="Q4429" s="55">
        <v>427832.76</v>
      </c>
      <c r="R4429" s="55">
        <v>-40650.03</v>
      </c>
      <c r="S4429" s="57">
        <v>-0.1</v>
      </c>
      <c r="T4429" s="55">
        <v>2530.6060784313722</v>
      </c>
      <c r="U4429" s="55">
        <v>300438.53999999998</v>
      </c>
      <c r="V4429" s="55">
        <v>303655.98</v>
      </c>
      <c r="W4429" s="55">
        <v>-3217.44</v>
      </c>
      <c r="X4429" s="57">
        <v>-0.01</v>
      </c>
      <c r="Y4429" s="3" t="str">
        <f>IFERROR(VLOOKUP(A4429,'Pivot price tier'!$C$8:$L$2290,10,0),"")</f>
        <v xml:space="preserve"> </v>
      </c>
      <c r="Z4429" s="3" t="str">
        <f>IFERROR(VLOOKUP(A4429,'Pivot price tier by size'!$D$8:$M$2512,10,0),"")</f>
        <v xml:space="preserve"> </v>
      </c>
      <c r="AA4429" s="3" t="str">
        <f>IFERROR(VLOOKUP(A4429,'Pivot category'!$B$8:$I$2236,8,0),"")</f>
        <v xml:space="preserve"> </v>
      </c>
      <c r="AB4429" s="3" t="str">
        <f>IF(P4429&lt;$AC$1,"Bottom 5%","")</f>
        <v/>
      </c>
      <c r="AC4429"/>
      <c r="AD4429" t="s">
        <v>16516</v>
      </c>
      <c r="AE4429" t="s">
        <v>16518</v>
      </c>
    </row>
    <row r="4430" spans="1:31" hidden="1" x14ac:dyDescent="0.25">
      <c r="A4430" t="s">
        <v>5631</v>
      </c>
      <c r="B4430" t="s">
        <v>1916</v>
      </c>
      <c r="C4430" s="3" t="s">
        <v>32</v>
      </c>
      <c r="D4430" s="3" t="s">
        <v>4308</v>
      </c>
      <c r="E4430" s="3" t="s">
        <v>5101</v>
      </c>
      <c r="F4430" s="3">
        <v>1000</v>
      </c>
      <c r="G4430" s="34">
        <v>12.99</v>
      </c>
      <c r="H4430" s="3" t="s">
        <v>28</v>
      </c>
      <c r="I4430" s="3" t="s">
        <v>19</v>
      </c>
      <c r="J4430" s="3" t="s">
        <v>8107</v>
      </c>
      <c r="K4430" s="3" t="s">
        <v>8103</v>
      </c>
      <c r="L4430" s="3" t="s">
        <v>8105</v>
      </c>
      <c r="M4430" s="26" t="s">
        <v>16689</v>
      </c>
      <c r="N4430"/>
      <c r="O4430" s="3" t="s">
        <v>78</v>
      </c>
      <c r="P4430" s="55"/>
      <c r="Q4430" s="55">
        <v>25.98</v>
      </c>
      <c r="R4430" s="55">
        <v>-25.98</v>
      </c>
      <c r="S4430" s="57">
        <v>-1</v>
      </c>
      <c r="T4430" s="55" t="s">
        <v>78</v>
      </c>
      <c r="U4430" s="55" t="s">
        <v>78</v>
      </c>
      <c r="V4430" s="55" t="s">
        <v>78</v>
      </c>
      <c r="W4430" s="55" t="s">
        <v>78</v>
      </c>
      <c r="X4430" s="57" t="s">
        <v>78</v>
      </c>
      <c r="Y4430" s="3" t="str">
        <f>IFERROR(VLOOKUP(A4430,'Pivot price tier'!$C$8:$L$2290,10,0),"")</f>
        <v/>
      </c>
      <c r="Z4430" s="3" t="str">
        <f>IFERROR(VLOOKUP(A4430,'Pivot price tier by size'!$D$8:$M$2512,10,0),"")</f>
        <v/>
      </c>
      <c r="AA4430" s="3" t="str">
        <f>IFERROR(VLOOKUP(A4430,'Pivot category'!$B$8:$I$2236,8,0),"")</f>
        <v/>
      </c>
      <c r="AB4430" s="3" t="str">
        <f>IF(P4430&lt;$AC$1,"Bottom 5%","")</f>
        <v>Bottom 5%</v>
      </c>
      <c r="AC4430"/>
      <c r="AD4430" t="s">
        <v>11018</v>
      </c>
      <c r="AE4430" t="s">
        <v>16523</v>
      </c>
    </row>
    <row r="4431" spans="1:31" hidden="1" x14ac:dyDescent="0.25">
      <c r="A4431" t="s">
        <v>6861</v>
      </c>
      <c r="B4431" t="s">
        <v>1917</v>
      </c>
      <c r="C4431" s="3" t="s">
        <v>34</v>
      </c>
      <c r="D4431" s="3" t="s">
        <v>4309</v>
      </c>
      <c r="E4431" s="3">
        <v>0</v>
      </c>
      <c r="F4431" s="3">
        <v>1000</v>
      </c>
      <c r="G4431" s="34">
        <v>4.1900000000000004</v>
      </c>
      <c r="H4431" s="3" t="s">
        <v>25</v>
      </c>
      <c r="I4431" s="3" t="s">
        <v>17</v>
      </c>
      <c r="J4431" s="3" t="s">
        <v>8107</v>
      </c>
      <c r="K4431" s="3" t="s">
        <v>8103</v>
      </c>
      <c r="L4431" s="3" t="s">
        <v>8106</v>
      </c>
      <c r="M4431" s="26" t="s">
        <v>16689</v>
      </c>
      <c r="N4431"/>
      <c r="O4431" s="3">
        <v>1</v>
      </c>
      <c r="P4431" s="55">
        <v>46.09</v>
      </c>
      <c r="Q4431" s="55">
        <v>167.66</v>
      </c>
      <c r="R4431" s="55">
        <v>-121.57</v>
      </c>
      <c r="S4431" s="57">
        <v>-0.73</v>
      </c>
      <c r="T4431" s="55">
        <v>46.09</v>
      </c>
      <c r="U4431" s="55" t="s">
        <v>78</v>
      </c>
      <c r="V4431" s="55" t="s">
        <v>78</v>
      </c>
      <c r="W4431" s="55" t="s">
        <v>78</v>
      </c>
      <c r="X4431" s="57" t="s">
        <v>78</v>
      </c>
      <c r="Y4431" s="3" t="str">
        <f>IFERROR(VLOOKUP(A4431,'Pivot price tier'!$C$8:$L$2290,10,0),"")</f>
        <v/>
      </c>
      <c r="Z4431" s="3" t="str">
        <f>IFERROR(VLOOKUP(A4431,'Pivot price tier by size'!$D$8:$M$2512,10,0),"")</f>
        <v/>
      </c>
      <c r="AA4431" s="3" t="str">
        <f>IFERROR(VLOOKUP(A4431,'Pivot category'!$B$8:$I$2236,8,0),"")</f>
        <v/>
      </c>
      <c r="AB4431" s="3" t="str">
        <f>IF(P4431&lt;$AC$1,"Bottom 5%","")</f>
        <v>Bottom 5%</v>
      </c>
      <c r="AC4431"/>
      <c r="AD4431" t="s">
        <v>16511</v>
      </c>
      <c r="AE4431" t="s">
        <v>13865</v>
      </c>
    </row>
    <row r="4432" spans="1:31" x14ac:dyDescent="0.25">
      <c r="A4432" t="s">
        <v>6845</v>
      </c>
      <c r="B4432" t="s">
        <v>2087</v>
      </c>
      <c r="C4432" s="3" t="s">
        <v>34</v>
      </c>
      <c r="D4432" s="3" t="s">
        <v>4499</v>
      </c>
      <c r="E4432" s="3">
        <v>0</v>
      </c>
      <c r="F4432" s="3">
        <v>10000</v>
      </c>
      <c r="G4432" s="34">
        <v>10.99</v>
      </c>
      <c r="H4432" s="3" t="s">
        <v>25</v>
      </c>
      <c r="I4432" s="3" t="s">
        <v>21</v>
      </c>
      <c r="J4432" s="3" t="s">
        <v>8102</v>
      </c>
      <c r="K4432" s="3" t="s">
        <v>8103</v>
      </c>
      <c r="L4432" s="3" t="s">
        <v>68</v>
      </c>
      <c r="M4432" s="26" t="s">
        <v>16689</v>
      </c>
      <c r="N4432"/>
      <c r="O4432" s="3">
        <v>158</v>
      </c>
      <c r="P4432" s="55">
        <v>191357.88</v>
      </c>
      <c r="Q4432" s="55">
        <v>198940.98</v>
      </c>
      <c r="R4432" s="55">
        <v>-7583.1</v>
      </c>
      <c r="S4432" s="57">
        <v>-0.04</v>
      </c>
      <c r="T4432" s="55">
        <v>1211.1258227848102</v>
      </c>
      <c r="U4432" s="55">
        <v>144650.38</v>
      </c>
      <c r="V4432" s="55">
        <v>155376.62</v>
      </c>
      <c r="W4432" s="55">
        <v>-10726.24</v>
      </c>
      <c r="X4432" s="57">
        <v>-7.0000000000000007E-2</v>
      </c>
      <c r="Y4432" s="3" t="str">
        <f>IFERROR(VLOOKUP(A4432,'Pivot price tier'!$C$8:$L$2290,10,0),"")</f>
        <v xml:space="preserve"> </v>
      </c>
      <c r="Z4432" s="3" t="str">
        <f>IFERROR(VLOOKUP(A4432,'Pivot price tier by size'!$D$8:$M$2512,10,0),"")</f>
        <v xml:space="preserve"> </v>
      </c>
      <c r="AA4432" s="3" t="str">
        <f>IFERROR(VLOOKUP(A4432,'Pivot category'!$B$8:$I$2236,8,0),"")</f>
        <v xml:space="preserve"> </v>
      </c>
      <c r="AB4432" s="3" t="str">
        <f>IF(P4432&lt;$AC$1,"Bottom 5%","")</f>
        <v/>
      </c>
      <c r="AC4432"/>
      <c r="AD4432" t="s">
        <v>16516</v>
      </c>
      <c r="AE4432" t="s">
        <v>16518</v>
      </c>
    </row>
    <row r="4433" spans="1:31" hidden="1" x14ac:dyDescent="0.25">
      <c r="A4433" t="s">
        <v>5841</v>
      </c>
      <c r="B4433" t="s">
        <v>1919</v>
      </c>
      <c r="C4433" s="3" t="s">
        <v>32</v>
      </c>
      <c r="D4433" s="3" t="s">
        <v>4311</v>
      </c>
      <c r="E4433" s="3" t="s">
        <v>5101</v>
      </c>
      <c r="F4433" s="3">
        <v>1000</v>
      </c>
      <c r="G4433" s="34">
        <v>24.59</v>
      </c>
      <c r="H4433" s="3" t="s">
        <v>28</v>
      </c>
      <c r="I4433" s="3" t="s">
        <v>19</v>
      </c>
      <c r="J4433" s="3" t="s">
        <v>8107</v>
      </c>
      <c r="K4433" s="3" t="s">
        <v>8103</v>
      </c>
      <c r="L4433" s="3" t="s">
        <v>8106</v>
      </c>
      <c r="M4433" s="26" t="s">
        <v>16689</v>
      </c>
      <c r="N4433"/>
      <c r="O4433" s="3">
        <v>1</v>
      </c>
      <c r="P4433" s="55">
        <v>93.48</v>
      </c>
      <c r="Q4433" s="55">
        <v>46.74</v>
      </c>
      <c r="R4433" s="55">
        <v>46.74</v>
      </c>
      <c r="S4433" s="57">
        <v>1</v>
      </c>
      <c r="T4433" s="55">
        <v>93.48</v>
      </c>
      <c r="U4433" s="55" t="s">
        <v>78</v>
      </c>
      <c r="V4433" s="55" t="s">
        <v>78</v>
      </c>
      <c r="W4433" s="55" t="s">
        <v>78</v>
      </c>
      <c r="X4433" s="57" t="s">
        <v>78</v>
      </c>
      <c r="Y4433" s="3" t="str">
        <f>IFERROR(VLOOKUP(A4433,'Pivot price tier'!$C$8:$L$2290,10,0),"")</f>
        <v/>
      </c>
      <c r="Z4433" s="3" t="str">
        <f>IFERROR(VLOOKUP(A4433,'Pivot price tier by size'!$D$8:$M$2512,10,0),"")</f>
        <v/>
      </c>
      <c r="AA4433" s="3" t="str">
        <f>IFERROR(VLOOKUP(A4433,'Pivot category'!$B$8:$I$2236,8,0),"")</f>
        <v/>
      </c>
      <c r="AB4433" s="3" t="str">
        <f>IF(P4433&lt;$AC$1,"Bottom 5%","")</f>
        <v>Bottom 5%</v>
      </c>
      <c r="AC4433"/>
      <c r="AD4433" t="s">
        <v>11018</v>
      </c>
      <c r="AE4433" t="s">
        <v>16523</v>
      </c>
    </row>
    <row r="4434" spans="1:31" x14ac:dyDescent="0.25">
      <c r="A4434" t="s">
        <v>5522</v>
      </c>
      <c r="B4434" t="s">
        <v>2089</v>
      </c>
      <c r="C4434" s="3" t="s">
        <v>32</v>
      </c>
      <c r="D4434" s="3" t="s">
        <v>4501</v>
      </c>
      <c r="E4434" s="3">
        <v>0</v>
      </c>
      <c r="F4434" s="3">
        <v>10000</v>
      </c>
      <c r="G4434" s="34">
        <v>25.99</v>
      </c>
      <c r="H4434" s="3" t="s">
        <v>25</v>
      </c>
      <c r="I4434" s="3" t="s">
        <v>21</v>
      </c>
      <c r="J4434" s="3" t="s">
        <v>8102</v>
      </c>
      <c r="K4434" s="3" t="s">
        <v>8103</v>
      </c>
      <c r="L4434" s="3" t="s">
        <v>68</v>
      </c>
      <c r="M4434" s="26" t="s">
        <v>16689</v>
      </c>
      <c r="N4434"/>
      <c r="O4434" s="3">
        <v>157</v>
      </c>
      <c r="P4434" s="55">
        <v>234155.38</v>
      </c>
      <c r="Q4434" s="55">
        <v>235253.1</v>
      </c>
      <c r="R4434" s="55">
        <v>-1097.72</v>
      </c>
      <c r="S4434" s="57">
        <v>0</v>
      </c>
      <c r="T4434" s="55">
        <v>1491.4355414012739</v>
      </c>
      <c r="U4434" s="55">
        <v>394636.98</v>
      </c>
      <c r="V4434" s="55">
        <v>410794.76</v>
      </c>
      <c r="W4434" s="55">
        <v>-16157.78</v>
      </c>
      <c r="X4434" s="57">
        <v>-0.04</v>
      </c>
      <c r="Y4434" s="3" t="str">
        <f>IFERROR(VLOOKUP(A4434,'Pivot price tier'!$C$8:$L$2290,10,0),"")</f>
        <v xml:space="preserve"> </v>
      </c>
      <c r="Z4434" s="3" t="str">
        <f>IFERROR(VLOOKUP(A4434,'Pivot price tier by size'!$D$8:$M$2512,10,0),"")</f>
        <v xml:space="preserve"> </v>
      </c>
      <c r="AA4434" s="3" t="str">
        <f>IFERROR(VLOOKUP(A4434,'Pivot category'!$B$8:$I$2236,8,0),"")</f>
        <v xml:space="preserve"> </v>
      </c>
      <c r="AB4434" s="3" t="str">
        <f>IF(P4434&lt;$AC$1,"Bottom 5%","")</f>
        <v/>
      </c>
      <c r="AC4434"/>
      <c r="AD4434" t="s">
        <v>16516</v>
      </c>
      <c r="AE4434" t="s">
        <v>16518</v>
      </c>
    </row>
    <row r="4435" spans="1:31" x14ac:dyDescent="0.25">
      <c r="A4435" t="s">
        <v>5520</v>
      </c>
      <c r="B4435" t="s">
        <v>2091</v>
      </c>
      <c r="C4435" s="3" t="s">
        <v>32</v>
      </c>
      <c r="D4435" s="3" t="s">
        <v>4503</v>
      </c>
      <c r="E4435" s="3">
        <v>0</v>
      </c>
      <c r="F4435" s="3">
        <v>10000</v>
      </c>
      <c r="G4435" s="34">
        <v>25.99</v>
      </c>
      <c r="H4435" s="3" t="s">
        <v>25</v>
      </c>
      <c r="I4435" s="3" t="s">
        <v>21</v>
      </c>
      <c r="J4435" s="3" t="s">
        <v>8102</v>
      </c>
      <c r="K4435" s="3" t="s">
        <v>8103</v>
      </c>
      <c r="L4435" s="3" t="s">
        <v>68</v>
      </c>
      <c r="M4435" s="26" t="s">
        <v>16689</v>
      </c>
      <c r="N4435"/>
      <c r="O4435" s="3">
        <v>119</v>
      </c>
      <c r="P4435" s="55">
        <v>59876.6</v>
      </c>
      <c r="Q4435" s="55">
        <v>64946.78</v>
      </c>
      <c r="R4435" s="55">
        <v>-5070.18</v>
      </c>
      <c r="S4435" s="57">
        <v>-0.08</v>
      </c>
      <c r="T4435" s="55">
        <v>503.16470588235291</v>
      </c>
      <c r="U4435" s="55">
        <v>29791.91</v>
      </c>
      <c r="V4435" s="55">
        <v>28237.21</v>
      </c>
      <c r="W4435" s="55">
        <v>1554.7</v>
      </c>
      <c r="X4435" s="57">
        <v>0.06</v>
      </c>
      <c r="Y4435" s="3" t="str">
        <f>IFERROR(VLOOKUP(A4435,'Pivot price tier'!$C$8:$L$2290,10,0),"")</f>
        <v xml:space="preserve"> </v>
      </c>
      <c r="Z4435" s="3" t="str">
        <f>IFERROR(VLOOKUP(A4435,'Pivot price tier by size'!$D$8:$M$2512,10,0),"")</f>
        <v xml:space="preserve"> </v>
      </c>
      <c r="AA4435" s="3" t="str">
        <f>IFERROR(VLOOKUP(A4435,'Pivot category'!$B$8:$I$2236,8,0),"")</f>
        <v xml:space="preserve"> </v>
      </c>
      <c r="AB4435" s="3" t="str">
        <f>IF(P4435&lt;$AC$1,"Bottom 5%","")</f>
        <v/>
      </c>
      <c r="AC4435"/>
      <c r="AD4435" t="s">
        <v>16516</v>
      </c>
      <c r="AE4435" t="s">
        <v>16518</v>
      </c>
    </row>
    <row r="4436" spans="1:31" hidden="1" x14ac:dyDescent="0.25">
      <c r="A4436" t="s">
        <v>7176</v>
      </c>
      <c r="B4436" t="s">
        <v>1924</v>
      </c>
      <c r="C4436" s="3" t="s">
        <v>69</v>
      </c>
      <c r="D4436" s="3" t="s">
        <v>4316</v>
      </c>
      <c r="E4436" s="3" t="s">
        <v>5053</v>
      </c>
      <c r="F4436" s="3">
        <v>4000</v>
      </c>
      <c r="G4436" s="34">
        <v>0.77</v>
      </c>
      <c r="H4436" s="3" t="s">
        <v>12</v>
      </c>
      <c r="I4436" s="3" t="s">
        <v>70</v>
      </c>
      <c r="J4436" s="3" t="s">
        <v>8104</v>
      </c>
      <c r="K4436" s="3" t="s">
        <v>8111</v>
      </c>
      <c r="L4436" s="3" t="s">
        <v>8108</v>
      </c>
      <c r="M4436" s="26" t="s">
        <v>16689</v>
      </c>
      <c r="N4436"/>
      <c r="O4436" s="3" t="s">
        <v>78</v>
      </c>
      <c r="P4436" s="55"/>
      <c r="Q4436" s="55">
        <v>53.13</v>
      </c>
      <c r="R4436" s="55">
        <v>-53.13</v>
      </c>
      <c r="S4436" s="57">
        <v>-1</v>
      </c>
      <c r="T4436" s="55" t="s">
        <v>78</v>
      </c>
      <c r="U4436" s="55" t="s">
        <v>78</v>
      </c>
      <c r="V4436" s="55" t="s">
        <v>78</v>
      </c>
      <c r="W4436" s="55" t="s">
        <v>78</v>
      </c>
      <c r="X4436" s="57" t="s">
        <v>78</v>
      </c>
      <c r="Y4436" s="3" t="str">
        <f>IFERROR(VLOOKUP(A4436,'Pivot price tier'!$C$8:$L$2290,10,0),"")</f>
        <v/>
      </c>
      <c r="Z4436" s="3" t="str">
        <f>IFERROR(VLOOKUP(A4436,'Pivot price tier by size'!$D$8:$M$2512,10,0),"")</f>
        <v/>
      </c>
      <c r="AA4436" s="3" t="str">
        <f>IFERROR(VLOOKUP(A4436,'Pivot category'!$B$8:$I$2236,8,0),"")</f>
        <v/>
      </c>
      <c r="AB4436" s="3" t="str">
        <f>IF(P4436&lt;$AC$1,"Bottom 5%","")</f>
        <v>Bottom 5%</v>
      </c>
      <c r="AC4436"/>
      <c r="AD4436" t="s">
        <v>16516</v>
      </c>
      <c r="AE4436" t="s">
        <v>16518</v>
      </c>
    </row>
    <row r="4437" spans="1:31" x14ac:dyDescent="0.25">
      <c r="A4437" t="s">
        <v>9171</v>
      </c>
      <c r="B4437" t="s">
        <v>9170</v>
      </c>
      <c r="C4437" s="3" t="s">
        <v>32</v>
      </c>
      <c r="D4437" s="3" t="s">
        <v>2890</v>
      </c>
      <c r="E4437" s="3" t="s">
        <v>5053</v>
      </c>
      <c r="F4437" s="3">
        <v>10000</v>
      </c>
      <c r="G4437" s="34">
        <v>49.99</v>
      </c>
      <c r="H4437" s="3" t="s">
        <v>27</v>
      </c>
      <c r="I4437" s="3" t="s">
        <v>23</v>
      </c>
      <c r="J4437" s="3" t="s">
        <v>8102</v>
      </c>
      <c r="K4437" s="3" t="s">
        <v>8103</v>
      </c>
      <c r="L4437" s="3" t="s">
        <v>68</v>
      </c>
      <c r="M4437" s="26" t="s">
        <v>16689</v>
      </c>
      <c r="N4437"/>
      <c r="O4437" s="3">
        <v>82</v>
      </c>
      <c r="P4437" s="55">
        <v>181163.76</v>
      </c>
      <c r="Q4437" s="55">
        <v>144171.16</v>
      </c>
      <c r="R4437" s="55">
        <v>36992.6</v>
      </c>
      <c r="S4437" s="57">
        <v>0.26</v>
      </c>
      <c r="T4437" s="55">
        <v>2209.3141463414636</v>
      </c>
      <c r="U4437" s="55">
        <v>102179.56</v>
      </c>
      <c r="V4437" s="55">
        <v>66486.7</v>
      </c>
      <c r="W4437" s="55">
        <v>35692.86</v>
      </c>
      <c r="X4437" s="57">
        <v>0.54</v>
      </c>
      <c r="Y4437" s="3" t="str">
        <f>IFERROR(VLOOKUP(A4437,'Pivot price tier'!$C$8:$L$2290,10,0),"")</f>
        <v xml:space="preserve"> </v>
      </c>
      <c r="Z4437" s="3" t="str">
        <f>IFERROR(VLOOKUP(A4437,'Pivot price tier by size'!$D$8:$M$2512,10,0),"")</f>
        <v xml:space="preserve"> </v>
      </c>
      <c r="AA4437" s="3" t="str">
        <f>IFERROR(VLOOKUP(A4437,'Pivot category'!$B$8:$I$2236,8,0),"")</f>
        <v xml:space="preserve"> </v>
      </c>
      <c r="AB4437" s="3" t="str">
        <f>IF(P4437&lt;$AC$1,"Bottom 5%","")</f>
        <v/>
      </c>
      <c r="AC4437"/>
      <c r="AD4437" t="s">
        <v>16514</v>
      </c>
      <c r="AE4437" t="s">
        <v>13851</v>
      </c>
    </row>
    <row r="4438" spans="1:31" x14ac:dyDescent="0.25">
      <c r="A4438" t="s">
        <v>11737</v>
      </c>
      <c r="B4438" t="s">
        <v>11738</v>
      </c>
      <c r="C4438" s="3" t="s">
        <v>32</v>
      </c>
      <c r="D4438" s="3" t="s">
        <v>11641</v>
      </c>
      <c r="E4438" s="3" t="s">
        <v>5053</v>
      </c>
      <c r="F4438" s="3">
        <v>7000</v>
      </c>
      <c r="G4438" s="34">
        <v>59.99</v>
      </c>
      <c r="H4438" s="3" t="s">
        <v>27</v>
      </c>
      <c r="I4438" s="3" t="s">
        <v>15</v>
      </c>
      <c r="J4438" s="3" t="s">
        <v>8102</v>
      </c>
      <c r="K4438" s="3" t="s">
        <v>8103</v>
      </c>
      <c r="L4438" s="3" t="s">
        <v>68</v>
      </c>
      <c r="M4438" s="26" t="s">
        <v>16689</v>
      </c>
      <c r="N4438"/>
      <c r="O4438" s="3">
        <v>58</v>
      </c>
      <c r="P4438" s="55">
        <v>211764.7</v>
      </c>
      <c r="Q4438" s="55">
        <v>130418.26</v>
      </c>
      <c r="R4438" s="55">
        <v>81346.44</v>
      </c>
      <c r="S4438" s="57">
        <v>0.62</v>
      </c>
      <c r="T4438" s="55">
        <v>3651.1155172413796</v>
      </c>
      <c r="U4438" s="55">
        <v>118420.26</v>
      </c>
      <c r="V4438" s="55">
        <v>65629.06</v>
      </c>
      <c r="W4438" s="55">
        <v>52791.199999999997</v>
      </c>
      <c r="X4438" s="57">
        <v>0.8</v>
      </c>
      <c r="Y4438" s="3" t="str">
        <f>IFERROR(VLOOKUP(A4438,'Pivot price tier'!$C$8:$L$2290,10,0),"")</f>
        <v xml:space="preserve"> </v>
      </c>
      <c r="Z4438" s="3" t="str">
        <f>IFERROR(VLOOKUP(A4438,'Pivot price tier by size'!$D$8:$M$2512,10,0),"")</f>
        <v xml:space="preserve"> </v>
      </c>
      <c r="AA4438" s="3" t="str">
        <f>IFERROR(VLOOKUP(A4438,'Pivot category'!$B$8:$I$2236,8,0),"")</f>
        <v xml:space="preserve"> </v>
      </c>
      <c r="AB4438" s="3" t="str">
        <f>IF(P4438&lt;$AC$1,"Bottom 5%","")</f>
        <v/>
      </c>
      <c r="AC4438"/>
      <c r="AD4438" t="s">
        <v>16514</v>
      </c>
      <c r="AE4438" t="s">
        <v>13851</v>
      </c>
    </row>
    <row r="4439" spans="1:31" hidden="1" x14ac:dyDescent="0.25">
      <c r="A4439" t="s">
        <v>10294</v>
      </c>
      <c r="B4439" t="s">
        <v>10295</v>
      </c>
      <c r="C4439" s="3" t="s">
        <v>32</v>
      </c>
      <c r="D4439" s="3" t="s">
        <v>10088</v>
      </c>
      <c r="E4439" s="3" t="s">
        <v>5101</v>
      </c>
      <c r="F4439" s="3">
        <v>7000</v>
      </c>
      <c r="G4439" s="34">
        <v>7.79</v>
      </c>
      <c r="H4439" s="3" t="s">
        <v>28</v>
      </c>
      <c r="I4439" s="3" t="s">
        <v>13</v>
      </c>
      <c r="J4439" s="3" t="s">
        <v>8107</v>
      </c>
      <c r="K4439" s="3" t="s">
        <v>8103</v>
      </c>
      <c r="L4439" s="3" t="s">
        <v>8106</v>
      </c>
      <c r="M4439" s="26" t="s">
        <v>16689</v>
      </c>
      <c r="N4439"/>
      <c r="O4439" s="3">
        <v>3</v>
      </c>
      <c r="P4439" s="55">
        <v>1628.11</v>
      </c>
      <c r="Q4439" s="55">
        <v>10241.799999999999</v>
      </c>
      <c r="R4439" s="55">
        <v>-8613.69</v>
      </c>
      <c r="S4439" s="57">
        <v>-0.84</v>
      </c>
      <c r="T4439" s="55">
        <v>542.70333333333326</v>
      </c>
      <c r="U4439" s="55">
        <v>420.66</v>
      </c>
      <c r="V4439" s="55">
        <v>3296.53</v>
      </c>
      <c r="W4439" s="55">
        <v>-2875.87</v>
      </c>
      <c r="X4439" s="57">
        <v>-0.87</v>
      </c>
      <c r="Y4439" s="3" t="str">
        <f>IFERROR(VLOOKUP(A4439,'Pivot price tier'!$C$8:$L$2290,10,0),"")</f>
        <v/>
      </c>
      <c r="Z4439" s="3" t="str">
        <f>IFERROR(VLOOKUP(A4439,'Pivot price tier by size'!$D$8:$M$2512,10,0),"")</f>
        <v/>
      </c>
      <c r="AA4439" s="3" t="str">
        <f>IFERROR(VLOOKUP(A4439,'Pivot category'!$B$8:$I$2236,8,0),"")</f>
        <v/>
      </c>
      <c r="AB4439" s="3" t="str">
        <f>IF(P4439&lt;$AC$1,"Bottom 5%","")</f>
        <v>Bottom 5%</v>
      </c>
      <c r="AC4439"/>
      <c r="AD4439" t="s">
        <v>11018</v>
      </c>
      <c r="AE4439" t="s">
        <v>16523</v>
      </c>
    </row>
    <row r="4440" spans="1:31" hidden="1" x14ac:dyDescent="0.25">
      <c r="A4440" t="s">
        <v>8349</v>
      </c>
      <c r="B4440" t="s">
        <v>8348</v>
      </c>
      <c r="C4440" s="3" t="s">
        <v>32</v>
      </c>
      <c r="D4440" s="3" t="s">
        <v>8143</v>
      </c>
      <c r="E4440" s="3">
        <v>0</v>
      </c>
      <c r="F4440" s="3">
        <v>7000</v>
      </c>
      <c r="G4440" s="34">
        <v>7.19</v>
      </c>
      <c r="H4440" s="3" t="s">
        <v>25</v>
      </c>
      <c r="I4440" s="3" t="s">
        <v>13</v>
      </c>
      <c r="J4440" s="3" t="s">
        <v>8107</v>
      </c>
      <c r="K4440" s="3" t="s">
        <v>8103</v>
      </c>
      <c r="L4440" s="3" t="s">
        <v>8106</v>
      </c>
      <c r="M4440" s="26" t="s">
        <v>16689</v>
      </c>
      <c r="N4440"/>
      <c r="O4440" s="3">
        <v>0</v>
      </c>
      <c r="P4440" s="55">
        <v>14.38</v>
      </c>
      <c r="Q4440" s="55">
        <v>4571.3100000000004</v>
      </c>
      <c r="R4440" s="55">
        <v>-4556.93</v>
      </c>
      <c r="S4440" s="57">
        <v>-1</v>
      </c>
      <c r="T4440" s="55" t="s">
        <v>78</v>
      </c>
      <c r="U4440" s="55">
        <v>35.950000000000003</v>
      </c>
      <c r="V4440" s="55">
        <v>1465.92</v>
      </c>
      <c r="W4440" s="55">
        <v>-1429.97</v>
      </c>
      <c r="X4440" s="57">
        <v>-0.98</v>
      </c>
      <c r="Y4440" s="3" t="str">
        <f>IFERROR(VLOOKUP(A4440,'Pivot price tier'!$C$8:$L$2290,10,0),"")</f>
        <v/>
      </c>
      <c r="Z4440" s="3" t="str">
        <f>IFERROR(VLOOKUP(A4440,'Pivot price tier by size'!$D$8:$M$2512,10,0),"")</f>
        <v/>
      </c>
      <c r="AA4440" s="3" t="str">
        <f>IFERROR(VLOOKUP(A4440,'Pivot category'!$B$8:$I$2236,8,0),"")</f>
        <v/>
      </c>
      <c r="AB4440" s="3" t="str">
        <f>IF(P4440&lt;$AC$1,"Bottom 5%","")</f>
        <v>Bottom 5%</v>
      </c>
      <c r="AC4440"/>
      <c r="AD4440" t="s">
        <v>16511</v>
      </c>
      <c r="AE4440" t="s">
        <v>13865</v>
      </c>
    </row>
    <row r="4441" spans="1:31" x14ac:dyDescent="0.25">
      <c r="A4441" t="s">
        <v>8308</v>
      </c>
      <c r="B4441" t="s">
        <v>2097</v>
      </c>
      <c r="C4441" s="3" t="s">
        <v>32</v>
      </c>
      <c r="D4441" s="3" t="s">
        <v>4511</v>
      </c>
      <c r="E4441" s="3">
        <v>0</v>
      </c>
      <c r="F4441" s="3">
        <v>10000</v>
      </c>
      <c r="G4441" s="34">
        <v>24.99</v>
      </c>
      <c r="H4441" s="3" t="s">
        <v>29</v>
      </c>
      <c r="I4441" s="3" t="s">
        <v>21</v>
      </c>
      <c r="J4441" s="3" t="s">
        <v>8102</v>
      </c>
      <c r="K4441" s="3" t="s">
        <v>8103</v>
      </c>
      <c r="L4441" s="3" t="s">
        <v>68</v>
      </c>
      <c r="M4441" s="26" t="s">
        <v>16689</v>
      </c>
      <c r="N4441"/>
      <c r="O4441" s="3">
        <v>151</v>
      </c>
      <c r="P4441" s="55">
        <v>78389.600000000006</v>
      </c>
      <c r="Q4441" s="55">
        <v>88988.13</v>
      </c>
      <c r="R4441" s="55">
        <v>-10598.53</v>
      </c>
      <c r="S4441" s="57">
        <v>-0.12</v>
      </c>
      <c r="T4441" s="55">
        <v>519.1364238410597</v>
      </c>
      <c r="U4441" s="55">
        <v>115391.03</v>
      </c>
      <c r="V4441" s="55">
        <v>123709.05</v>
      </c>
      <c r="W4441" s="55">
        <v>-8318.02</v>
      </c>
      <c r="X4441" s="57">
        <v>-7.0000000000000007E-2</v>
      </c>
      <c r="Y4441" s="3" t="str">
        <f>IFERROR(VLOOKUP(A4441,'Pivot price tier'!$C$8:$L$2290,10,0),"")</f>
        <v xml:space="preserve"> </v>
      </c>
      <c r="Z4441" s="3" t="str">
        <f>IFERROR(VLOOKUP(A4441,'Pivot price tier by size'!$D$8:$M$2512,10,0),"")</f>
        <v xml:space="preserve"> </v>
      </c>
      <c r="AA4441" s="3" t="str">
        <f>IFERROR(VLOOKUP(A4441,'Pivot category'!$B$8:$I$2236,8,0),"")</f>
        <v xml:space="preserve"> </v>
      </c>
      <c r="AB4441" s="3" t="str">
        <f>IF(P4441&lt;$AC$1,"Bottom 5%","")</f>
        <v/>
      </c>
      <c r="AC4441"/>
      <c r="AD4441" t="s">
        <v>11018</v>
      </c>
      <c r="AE4441" t="s">
        <v>13857</v>
      </c>
    </row>
    <row r="4442" spans="1:31" x14ac:dyDescent="0.25">
      <c r="A4442" t="s">
        <v>10745</v>
      </c>
      <c r="B4442" t="s">
        <v>10746</v>
      </c>
      <c r="C4442" s="3" t="s">
        <v>32</v>
      </c>
      <c r="D4442" s="3" t="s">
        <v>10717</v>
      </c>
      <c r="E4442" s="3" t="s">
        <v>5053</v>
      </c>
      <c r="F4442" s="3">
        <v>7000</v>
      </c>
      <c r="G4442" s="34">
        <v>39.99</v>
      </c>
      <c r="H4442" s="3" t="s">
        <v>27</v>
      </c>
      <c r="I4442" s="3" t="s">
        <v>23</v>
      </c>
      <c r="J4442" s="3" t="s">
        <v>8102</v>
      </c>
      <c r="K4442" s="3" t="s">
        <v>8103</v>
      </c>
      <c r="L4442" s="3" t="s">
        <v>68</v>
      </c>
      <c r="M4442" s="26" t="s">
        <v>16689</v>
      </c>
      <c r="N4442"/>
      <c r="O4442" s="3">
        <v>118</v>
      </c>
      <c r="P4442" s="55">
        <v>191792.04</v>
      </c>
      <c r="Q4442" s="55">
        <v>275291.15999999997</v>
      </c>
      <c r="R4442" s="55">
        <v>-83499.12</v>
      </c>
      <c r="S4442" s="57">
        <v>-0.3</v>
      </c>
      <c r="T4442" s="55">
        <v>1625.3562711864408</v>
      </c>
      <c r="U4442" s="55">
        <v>150362.4</v>
      </c>
      <c r="V4442" s="55">
        <v>197390.64</v>
      </c>
      <c r="W4442" s="55">
        <v>-47028.24</v>
      </c>
      <c r="X4442" s="57">
        <v>-0.24</v>
      </c>
      <c r="Y4442" s="3" t="str">
        <f>IFERROR(VLOOKUP(A4442,'Pivot price tier'!$C$8:$L$2290,10,0),"")</f>
        <v xml:space="preserve"> </v>
      </c>
      <c r="Z4442" s="3" t="str">
        <f>IFERROR(VLOOKUP(A4442,'Pivot price tier by size'!$D$8:$M$2512,10,0),"")</f>
        <v xml:space="preserve"> </v>
      </c>
      <c r="AA4442" s="3" t="str">
        <f>IFERROR(VLOOKUP(A4442,'Pivot category'!$B$8:$I$2236,8,0),"")</f>
        <v xml:space="preserve"> </v>
      </c>
      <c r="AB4442" s="3" t="str">
        <f>IF(P4442&lt;$AC$1,"Bottom 5%","")</f>
        <v/>
      </c>
      <c r="AC4442"/>
      <c r="AD4442" t="s">
        <v>16514</v>
      </c>
      <c r="AE4442" t="s">
        <v>13879</v>
      </c>
    </row>
    <row r="4443" spans="1:31" hidden="1" x14ac:dyDescent="0.25">
      <c r="A4443" t="s">
        <v>6770</v>
      </c>
      <c r="B4443" t="s">
        <v>1929</v>
      </c>
      <c r="C4443" s="3" t="s">
        <v>34</v>
      </c>
      <c r="D4443" s="3" t="s">
        <v>4321</v>
      </c>
      <c r="E4443" s="3" t="s">
        <v>5053</v>
      </c>
      <c r="F4443" s="3">
        <v>1000</v>
      </c>
      <c r="G4443" s="34">
        <v>3.89</v>
      </c>
      <c r="H4443" s="3" t="s">
        <v>12403</v>
      </c>
      <c r="I4443" s="3" t="s">
        <v>17</v>
      </c>
      <c r="J4443" s="3" t="s">
        <v>8107</v>
      </c>
      <c r="K4443" s="3" t="s">
        <v>8103</v>
      </c>
      <c r="L4443" s="3" t="s">
        <v>8108</v>
      </c>
      <c r="M4443" s="26" t="s">
        <v>16689</v>
      </c>
      <c r="N4443"/>
      <c r="O4443" s="3" t="s">
        <v>78</v>
      </c>
      <c r="P4443" s="55"/>
      <c r="Q4443" s="55">
        <v>31.12</v>
      </c>
      <c r="R4443" s="55">
        <v>-31.12</v>
      </c>
      <c r="S4443" s="57">
        <v>-1</v>
      </c>
      <c r="T4443" s="55" t="s">
        <v>78</v>
      </c>
      <c r="U4443" s="55">
        <v>0</v>
      </c>
      <c r="V4443" s="55">
        <v>23.34</v>
      </c>
      <c r="W4443" s="55">
        <v>-23.34</v>
      </c>
      <c r="X4443" s="57">
        <v>-1</v>
      </c>
      <c r="Y4443" s="3" t="str">
        <f>IFERROR(VLOOKUP(A4443,'Pivot price tier'!$C$8:$L$2290,10,0),"")</f>
        <v/>
      </c>
      <c r="Z4443" s="3" t="str">
        <f>IFERROR(VLOOKUP(A4443,'Pivot price tier by size'!$D$8:$M$2512,10,0),"")</f>
        <v/>
      </c>
      <c r="AA4443" s="3" t="str">
        <f>IFERROR(VLOOKUP(A4443,'Pivot category'!$B$8:$I$2236,8,0),"")</f>
        <v/>
      </c>
      <c r="AB4443" s="3" t="str">
        <f>IF(P4443&lt;$AC$1,"Bottom 5%","")</f>
        <v>Bottom 5%</v>
      </c>
      <c r="AC4443"/>
      <c r="AD4443" t="s">
        <v>16512</v>
      </c>
      <c r="AE4443" t="s">
        <v>13853</v>
      </c>
    </row>
    <row r="4444" spans="1:31" x14ac:dyDescent="0.25">
      <c r="A4444" t="s">
        <v>13042</v>
      </c>
      <c r="B4444" t="s">
        <v>13043</v>
      </c>
      <c r="C4444" s="3" t="s">
        <v>38</v>
      </c>
      <c r="D4444" s="3" t="s">
        <v>13284</v>
      </c>
      <c r="E4444" s="3" t="s">
        <v>5053</v>
      </c>
      <c r="F4444" s="3">
        <v>7000</v>
      </c>
      <c r="G4444" s="34">
        <v>59.99</v>
      </c>
      <c r="H4444" s="3" t="s">
        <v>27</v>
      </c>
      <c r="I4444" s="3" t="s">
        <v>21</v>
      </c>
      <c r="J4444" s="3" t="s">
        <v>8102</v>
      </c>
      <c r="K4444" s="3" t="s">
        <v>8103</v>
      </c>
      <c r="L4444" s="3" t="s">
        <v>68</v>
      </c>
      <c r="M4444" s="26">
        <v>45474</v>
      </c>
      <c r="N4444"/>
      <c r="O4444" s="3">
        <v>85</v>
      </c>
      <c r="P4444" s="55">
        <v>276569.09999999998</v>
      </c>
      <c r="Q4444" s="55">
        <v>228558.03</v>
      </c>
      <c r="R4444" s="55">
        <v>48011.07</v>
      </c>
      <c r="S4444" s="57">
        <v>0.21</v>
      </c>
      <c r="T4444" s="55">
        <v>3253.7541176470586</v>
      </c>
      <c r="U4444" s="55">
        <v>66519</v>
      </c>
      <c r="V4444" s="55">
        <v>78322.259999999995</v>
      </c>
      <c r="W4444" s="55">
        <v>-11803.26</v>
      </c>
      <c r="X4444" s="57">
        <v>-0.15</v>
      </c>
      <c r="Y4444" s="3" t="str">
        <f>IFERROR(VLOOKUP(A4444,'Pivot price tier'!$C$8:$L$2290,10,0),"")</f>
        <v xml:space="preserve"> </v>
      </c>
      <c r="Z4444" s="3" t="str">
        <f>IFERROR(VLOOKUP(A4444,'Pivot price tier by size'!$D$8:$M$2512,10,0),"")</f>
        <v xml:space="preserve"> </v>
      </c>
      <c r="AA4444" s="3" t="str">
        <f>IFERROR(VLOOKUP(A4444,'Pivot category'!$B$8:$I$2236,8,0),"")</f>
        <v xml:space="preserve"> </v>
      </c>
      <c r="AB4444" s="3" t="str">
        <f>IF(P4444&lt;$AC$1,"Bottom 5%","")</f>
        <v/>
      </c>
      <c r="AC4444"/>
      <c r="AD4444" t="s">
        <v>16514</v>
      </c>
      <c r="AE4444" t="s">
        <v>13879</v>
      </c>
    </row>
    <row r="4445" spans="1:31" hidden="1" x14ac:dyDescent="0.25">
      <c r="A4445" t="s">
        <v>5881</v>
      </c>
      <c r="B4445" t="s">
        <v>1931</v>
      </c>
      <c r="C4445" s="3" t="s">
        <v>32</v>
      </c>
      <c r="D4445" s="3" t="s">
        <v>4323</v>
      </c>
      <c r="E4445" s="3">
        <v>0</v>
      </c>
      <c r="F4445" s="3">
        <v>1000</v>
      </c>
      <c r="G4445" s="34">
        <v>17.989999999999998</v>
      </c>
      <c r="H4445" s="3" t="s">
        <v>25</v>
      </c>
      <c r="I4445" s="3" t="s">
        <v>19</v>
      </c>
      <c r="J4445" s="3" t="s">
        <v>8107</v>
      </c>
      <c r="K4445" s="3" t="s">
        <v>8103</v>
      </c>
      <c r="L4445" s="3" t="s">
        <v>8106</v>
      </c>
      <c r="M4445" s="26" t="s">
        <v>16689</v>
      </c>
      <c r="N4445"/>
      <c r="O4445" s="3">
        <v>1</v>
      </c>
      <c r="P4445" s="55"/>
      <c r="Q4445" s="55">
        <v>71.959999999999994</v>
      </c>
      <c r="R4445" s="55">
        <v>-71.959999999999994</v>
      </c>
      <c r="S4445" s="57">
        <v>-1</v>
      </c>
      <c r="T4445" s="55">
        <v>0</v>
      </c>
      <c r="U4445" s="55" t="s">
        <v>78</v>
      </c>
      <c r="V4445" s="55" t="s">
        <v>78</v>
      </c>
      <c r="W4445" s="55" t="s">
        <v>78</v>
      </c>
      <c r="X4445" s="57" t="s">
        <v>78</v>
      </c>
      <c r="Y4445" s="3" t="str">
        <f>IFERROR(VLOOKUP(A4445,'Pivot price tier'!$C$8:$L$2290,10,0),"")</f>
        <v/>
      </c>
      <c r="Z4445" s="3" t="str">
        <f>IFERROR(VLOOKUP(A4445,'Pivot price tier by size'!$D$8:$M$2512,10,0),"")</f>
        <v/>
      </c>
      <c r="AA4445" s="3" t="str">
        <f>IFERROR(VLOOKUP(A4445,'Pivot category'!$B$8:$I$2236,8,0),"")</f>
        <v/>
      </c>
      <c r="AB4445" s="3" t="str">
        <f>IF(P4445&lt;$AC$1,"Bottom 5%","")</f>
        <v>Bottom 5%</v>
      </c>
      <c r="AC4445"/>
      <c r="AD4445" t="s">
        <v>16514</v>
      </c>
      <c r="AE4445" t="s">
        <v>13936</v>
      </c>
    </row>
    <row r="4446" spans="1:31" hidden="1" x14ac:dyDescent="0.25">
      <c r="A4446" t="s">
        <v>6649</v>
      </c>
      <c r="B4446" t="s">
        <v>4845</v>
      </c>
      <c r="C4446" s="3" t="s">
        <v>32</v>
      </c>
      <c r="D4446" s="3" t="s">
        <v>4797</v>
      </c>
      <c r="E4446" s="3" t="s">
        <v>5101</v>
      </c>
      <c r="F4446" s="3">
        <v>9000</v>
      </c>
      <c r="G4446" s="34">
        <v>14.99</v>
      </c>
      <c r="H4446" s="3" t="s">
        <v>25</v>
      </c>
      <c r="I4446" s="3" t="s">
        <v>19</v>
      </c>
      <c r="J4446" s="3" t="s">
        <v>8107</v>
      </c>
      <c r="K4446" s="3" t="s">
        <v>8111</v>
      </c>
      <c r="L4446" s="3" t="s">
        <v>8106</v>
      </c>
      <c r="M4446" s="26">
        <v>45505</v>
      </c>
      <c r="N4446"/>
      <c r="O4446" s="3" t="s">
        <v>78</v>
      </c>
      <c r="P4446" s="55">
        <v>89.94</v>
      </c>
      <c r="Q4446" s="55">
        <v>24.99</v>
      </c>
      <c r="R4446" s="55">
        <v>64.95</v>
      </c>
      <c r="S4446" s="57">
        <v>2.6</v>
      </c>
      <c r="T4446" s="55" t="s">
        <v>78</v>
      </c>
      <c r="U4446" s="55">
        <v>0</v>
      </c>
      <c r="V4446" s="55">
        <v>119.94</v>
      </c>
      <c r="W4446" s="55">
        <v>-119.94</v>
      </c>
      <c r="X4446" s="57">
        <v>-1</v>
      </c>
      <c r="Y4446" s="3" t="str">
        <f>IFERROR(VLOOKUP(A4446,'Pivot price tier'!$C$8:$L$2290,10,0),"")</f>
        <v/>
      </c>
      <c r="Z4446" s="3" t="str">
        <f>IFERROR(VLOOKUP(A4446,'Pivot price tier by size'!$D$8:$M$2512,10,0),"")</f>
        <v/>
      </c>
      <c r="AA4446" s="3" t="str">
        <f>IFERROR(VLOOKUP(A4446,'Pivot category'!$B$8:$I$2236,8,0),"")</f>
        <v/>
      </c>
      <c r="AB4446" s="3" t="str">
        <f>IF(P4446&lt;$AC$1,"Bottom 5%","")</f>
        <v>Bottom 5%</v>
      </c>
      <c r="AC4446"/>
      <c r="AD4446" t="s">
        <v>16514</v>
      </c>
      <c r="AE4446" t="s">
        <v>13936</v>
      </c>
    </row>
    <row r="4447" spans="1:31" hidden="1" x14ac:dyDescent="0.25">
      <c r="A4447" t="s">
        <v>6648</v>
      </c>
      <c r="B4447" t="s">
        <v>5049</v>
      </c>
      <c r="C4447" s="3" t="s">
        <v>32</v>
      </c>
      <c r="D4447" s="3" t="s">
        <v>4796</v>
      </c>
      <c r="E4447" s="3">
        <v>0</v>
      </c>
      <c r="F4447" s="3">
        <v>9000</v>
      </c>
      <c r="G4447" s="34">
        <v>14.99</v>
      </c>
      <c r="H4447" s="3" t="s">
        <v>25</v>
      </c>
      <c r="I4447" s="3" t="s">
        <v>19</v>
      </c>
      <c r="J4447" s="3" t="s">
        <v>8107</v>
      </c>
      <c r="K4447" s="3" t="s">
        <v>8111</v>
      </c>
      <c r="L4447" s="3" t="s">
        <v>8106</v>
      </c>
      <c r="M4447" s="26" t="s">
        <v>16689</v>
      </c>
      <c r="N4447"/>
      <c r="O4447" s="3">
        <v>1</v>
      </c>
      <c r="P4447" s="55">
        <v>29.98</v>
      </c>
      <c r="Q4447" s="55">
        <v>119.92</v>
      </c>
      <c r="R4447" s="55">
        <v>-89.94</v>
      </c>
      <c r="S4447" s="57">
        <v>-0.75</v>
      </c>
      <c r="T4447" s="55">
        <v>29.98</v>
      </c>
      <c r="U4447" s="55">
        <v>0</v>
      </c>
      <c r="V4447" s="55">
        <v>179.88</v>
      </c>
      <c r="W4447" s="55">
        <v>-179.88</v>
      </c>
      <c r="X4447" s="57">
        <v>-1</v>
      </c>
      <c r="Y4447" s="3" t="str">
        <f>IFERROR(VLOOKUP(A4447,'Pivot price tier'!$C$8:$L$2290,10,0),"")</f>
        <v/>
      </c>
      <c r="Z4447" s="3" t="str">
        <f>IFERROR(VLOOKUP(A4447,'Pivot price tier by size'!$D$8:$M$2512,10,0),"")</f>
        <v/>
      </c>
      <c r="AA4447" s="3" t="str">
        <f>IFERROR(VLOOKUP(A4447,'Pivot category'!$B$8:$I$2236,8,0),"")</f>
        <v/>
      </c>
      <c r="AB4447" s="3" t="str">
        <f>IF(P4447&lt;$AC$1,"Bottom 5%","")</f>
        <v>Bottom 5%</v>
      </c>
      <c r="AC4447"/>
      <c r="AD4447" t="s">
        <v>16514</v>
      </c>
      <c r="AE4447" t="s">
        <v>13936</v>
      </c>
    </row>
    <row r="4448" spans="1:31" hidden="1" x14ac:dyDescent="0.25">
      <c r="A4448" t="s">
        <v>8573</v>
      </c>
      <c r="B4448" t="s">
        <v>8572</v>
      </c>
      <c r="C4448" s="3" t="s">
        <v>32</v>
      </c>
      <c r="D4448" s="3" t="s">
        <v>8170</v>
      </c>
      <c r="E4448" s="3">
        <v>0</v>
      </c>
      <c r="F4448" s="3">
        <v>8000</v>
      </c>
      <c r="G4448" s="34">
        <v>17.989999999999998</v>
      </c>
      <c r="H4448" s="3" t="s">
        <v>29</v>
      </c>
      <c r="I4448" s="3" t="s">
        <v>21</v>
      </c>
      <c r="J4448" s="3" t="s">
        <v>8107</v>
      </c>
      <c r="K4448" s="3" t="s">
        <v>8124</v>
      </c>
      <c r="L4448" s="3" t="s">
        <v>8106</v>
      </c>
      <c r="M4448" s="26" t="s">
        <v>16689</v>
      </c>
      <c r="N4448"/>
      <c r="O4448" s="3">
        <v>13</v>
      </c>
      <c r="P4448" s="55">
        <v>3010.78</v>
      </c>
      <c r="Q4448" s="55">
        <v>2639.12</v>
      </c>
      <c r="R4448" s="55">
        <v>371.66</v>
      </c>
      <c r="S4448" s="57">
        <v>0.14000000000000001</v>
      </c>
      <c r="T4448" s="55">
        <v>231.59846153846155</v>
      </c>
      <c r="U4448" s="55">
        <v>3700.67</v>
      </c>
      <c r="V4448" s="55">
        <v>7047.65</v>
      </c>
      <c r="W4448" s="55">
        <v>-3346.98</v>
      </c>
      <c r="X4448" s="57">
        <v>-0.47</v>
      </c>
      <c r="Y4448" s="3" t="str">
        <f>IFERROR(VLOOKUP(A4448,'Pivot price tier'!$C$8:$L$2290,10,0),"")</f>
        <v/>
      </c>
      <c r="Z4448" s="3" t="str">
        <f>IFERROR(VLOOKUP(A4448,'Pivot price tier by size'!$D$8:$M$2512,10,0),"")</f>
        <v/>
      </c>
      <c r="AA4448" s="3" t="str">
        <f>IFERROR(VLOOKUP(A4448,'Pivot category'!$B$8:$I$2236,8,0),"")</f>
        <v/>
      </c>
      <c r="AB4448" s="3" t="str">
        <f>IF(P4448&lt;$AC$1,"Bottom 5%","")</f>
        <v>Bottom 5%</v>
      </c>
      <c r="AC4448"/>
      <c r="AD4448" t="s">
        <v>11018</v>
      </c>
      <c r="AE4448" t="s">
        <v>13876</v>
      </c>
    </row>
    <row r="4449" spans="1:31" hidden="1" x14ac:dyDescent="0.25">
      <c r="A4449" t="s">
        <v>13751</v>
      </c>
      <c r="B4449" t="s">
        <v>13752</v>
      </c>
      <c r="C4449" s="3" t="s">
        <v>32</v>
      </c>
      <c r="D4449" s="3" t="s">
        <v>13217</v>
      </c>
      <c r="E4449" s="3" t="s">
        <v>5101</v>
      </c>
      <c r="F4449" s="3">
        <v>70000</v>
      </c>
      <c r="G4449" s="34">
        <v>29.99</v>
      </c>
      <c r="H4449" s="3" t="s">
        <v>12403</v>
      </c>
      <c r="I4449" s="3" t="s">
        <v>23</v>
      </c>
      <c r="J4449" s="3" t="s">
        <v>8107</v>
      </c>
      <c r="K4449" s="3" t="s">
        <v>8109</v>
      </c>
      <c r="L4449" s="3" t="s">
        <v>8105</v>
      </c>
      <c r="M4449" s="26">
        <v>45597</v>
      </c>
      <c r="N4449"/>
      <c r="O4449" s="3">
        <v>43</v>
      </c>
      <c r="P4449" s="55">
        <v>7515.42</v>
      </c>
      <c r="Q4449" s="55">
        <v>8439</v>
      </c>
      <c r="R4449" s="55">
        <v>-923.58</v>
      </c>
      <c r="S4449" s="57">
        <v>-0.11</v>
      </c>
      <c r="T4449" s="55">
        <v>174.77720930232559</v>
      </c>
      <c r="U4449" s="55">
        <v>0</v>
      </c>
      <c r="V4449" s="55">
        <v>3946.59</v>
      </c>
      <c r="W4449" s="55">
        <v>-3946.59</v>
      </c>
      <c r="X4449" s="57">
        <v>-1</v>
      </c>
      <c r="Y4449" s="3" t="str">
        <f>IFERROR(VLOOKUP(A4449,'Pivot price tier'!$C$8:$L$2290,10,0),"")</f>
        <v/>
      </c>
      <c r="Z4449" s="3" t="str">
        <f>IFERROR(VLOOKUP(A4449,'Pivot price tier by size'!$D$8:$M$2512,10,0),"")</f>
        <v/>
      </c>
      <c r="AA4449" s="3" t="str">
        <f>IFERROR(VLOOKUP(A4449,'Pivot category'!$B$8:$I$2236,8,0),"")</f>
        <v/>
      </c>
      <c r="AB4449" s="3" t="str">
        <f>IF(P4449&lt;$AC$1,"Bottom 5%","")</f>
        <v>Bottom 5%</v>
      </c>
      <c r="AC4449"/>
      <c r="AD4449" t="s">
        <v>10199</v>
      </c>
      <c r="AE4449" t="s">
        <v>13872</v>
      </c>
    </row>
    <row r="4450" spans="1:31" x14ac:dyDescent="0.25">
      <c r="A4450" t="s">
        <v>9594</v>
      </c>
      <c r="B4450" t="s">
        <v>9595</v>
      </c>
      <c r="C4450" s="3" t="s">
        <v>34</v>
      </c>
      <c r="D4450" s="3" t="s">
        <v>9335</v>
      </c>
      <c r="E4450" s="3" t="s">
        <v>5053</v>
      </c>
      <c r="F4450" s="3">
        <v>10000</v>
      </c>
      <c r="G4450" s="34">
        <v>16.989999999999998</v>
      </c>
      <c r="H4450" s="3" t="s">
        <v>27</v>
      </c>
      <c r="I4450" s="3" t="s">
        <v>21</v>
      </c>
      <c r="J4450" s="3" t="s">
        <v>8102</v>
      </c>
      <c r="K4450" s="3" t="s">
        <v>8103</v>
      </c>
      <c r="L4450" s="3" t="s">
        <v>68</v>
      </c>
      <c r="M4450" s="26" t="s">
        <v>16689</v>
      </c>
      <c r="N4450"/>
      <c r="O4450" s="3">
        <v>132</v>
      </c>
      <c r="P4450" s="55">
        <v>381391.52</v>
      </c>
      <c r="Q4450" s="55">
        <v>471880.26</v>
      </c>
      <c r="R4450" s="55">
        <v>-90488.74</v>
      </c>
      <c r="S4450" s="57">
        <v>-0.19</v>
      </c>
      <c r="T4450" s="55">
        <v>2889.3296969696971</v>
      </c>
      <c r="U4450" s="55">
        <v>685733.39</v>
      </c>
      <c r="V4450" s="55">
        <v>854155.26</v>
      </c>
      <c r="W4450" s="55">
        <v>-168421.87</v>
      </c>
      <c r="X4450" s="57">
        <v>-0.2</v>
      </c>
      <c r="Y4450" s="3" t="str">
        <f>IFERROR(VLOOKUP(A4450,'Pivot price tier'!$C$8:$L$2290,10,0),"")</f>
        <v xml:space="preserve"> </v>
      </c>
      <c r="Z4450" s="3" t="str">
        <f>IFERROR(VLOOKUP(A4450,'Pivot price tier by size'!$D$8:$M$2512,10,0),"")</f>
        <v xml:space="preserve"> </v>
      </c>
      <c r="AA4450" s="3" t="str">
        <f>IFERROR(VLOOKUP(A4450,'Pivot category'!$B$8:$I$2236,8,0),"")</f>
        <v xml:space="preserve"> </v>
      </c>
      <c r="AB4450" s="3" t="str">
        <f>IF(P4450&lt;$AC$1,"Bottom 5%","")</f>
        <v/>
      </c>
      <c r="AC4450"/>
      <c r="AD4450" t="s">
        <v>16514</v>
      </c>
      <c r="AE4450" t="s">
        <v>13879</v>
      </c>
    </row>
    <row r="4451" spans="1:31" hidden="1" x14ac:dyDescent="0.25">
      <c r="A4451" t="s">
        <v>11352</v>
      </c>
      <c r="B4451" t="s">
        <v>11353</v>
      </c>
      <c r="C4451" s="3" t="s">
        <v>32</v>
      </c>
      <c r="D4451" s="3" t="s">
        <v>10768</v>
      </c>
      <c r="E4451" s="3" t="s">
        <v>5053</v>
      </c>
      <c r="F4451" s="3">
        <v>10000</v>
      </c>
      <c r="G4451" s="34">
        <v>79.989999999999995</v>
      </c>
      <c r="H4451" s="3" t="s">
        <v>27</v>
      </c>
      <c r="I4451" s="3" t="s">
        <v>15</v>
      </c>
      <c r="J4451" s="3" t="s">
        <v>8110</v>
      </c>
      <c r="K4451" s="3" t="s">
        <v>8115</v>
      </c>
      <c r="L4451" s="3" t="s">
        <v>68</v>
      </c>
      <c r="M4451" s="26">
        <v>46054</v>
      </c>
      <c r="N4451"/>
      <c r="O4451" s="3" t="s">
        <v>78</v>
      </c>
      <c r="P4451" s="55">
        <v>239.97</v>
      </c>
      <c r="Q4451" s="55"/>
      <c r="R4451" s="55">
        <v>239.97</v>
      </c>
      <c r="S4451" s="57"/>
      <c r="T4451" s="55" t="s">
        <v>78</v>
      </c>
      <c r="U4451" s="55" t="s">
        <v>78</v>
      </c>
      <c r="V4451" s="55" t="s">
        <v>78</v>
      </c>
      <c r="W4451" s="55" t="s">
        <v>78</v>
      </c>
      <c r="X4451" s="57" t="s">
        <v>78</v>
      </c>
      <c r="Y4451" s="3" t="str">
        <f>IFERROR(VLOOKUP(A4451,'Pivot price tier'!$C$8:$L$2290,10,0),"")</f>
        <v/>
      </c>
      <c r="Z4451" s="3" t="str">
        <f>IFERROR(VLOOKUP(A4451,'Pivot price tier by size'!$D$8:$M$2512,10,0),"")</f>
        <v/>
      </c>
      <c r="AA4451" s="3" t="str">
        <f>IFERROR(VLOOKUP(A4451,'Pivot category'!$B$8:$I$2236,8,0),"")</f>
        <v/>
      </c>
      <c r="AB4451" s="3" t="str">
        <f>IF(P4451&lt;$AC$1,"Bottom 5%","")</f>
        <v>Bottom 5%</v>
      </c>
      <c r="AC4451"/>
      <c r="AD4451" t="s">
        <v>16510</v>
      </c>
      <c r="AE4451" t="s">
        <v>13853</v>
      </c>
    </row>
    <row r="4452" spans="1:31" hidden="1" x14ac:dyDescent="0.25">
      <c r="A4452" t="s">
        <v>10695</v>
      </c>
      <c r="B4452" t="s">
        <v>10696</v>
      </c>
      <c r="C4452" s="3" t="s">
        <v>32</v>
      </c>
      <c r="D4452" s="3" t="s">
        <v>10554</v>
      </c>
      <c r="E4452" s="3" t="s">
        <v>5101</v>
      </c>
      <c r="F4452" s="3">
        <v>7000</v>
      </c>
      <c r="G4452" s="34">
        <v>17.989999999999998</v>
      </c>
      <c r="H4452" s="3" t="s">
        <v>29</v>
      </c>
      <c r="I4452" s="3" t="s">
        <v>19</v>
      </c>
      <c r="J4452" s="3" t="s">
        <v>8107</v>
      </c>
      <c r="K4452" s="3" t="s">
        <v>8109</v>
      </c>
      <c r="L4452" s="3" t="s">
        <v>8106</v>
      </c>
      <c r="M4452" s="26" t="s">
        <v>16689</v>
      </c>
      <c r="N4452"/>
      <c r="O4452" s="3">
        <v>3</v>
      </c>
      <c r="P4452" s="55">
        <v>1277.29</v>
      </c>
      <c r="Q4452" s="55">
        <v>5120.1099999999997</v>
      </c>
      <c r="R4452" s="55">
        <v>-3842.82</v>
      </c>
      <c r="S4452" s="57">
        <v>-0.75</v>
      </c>
      <c r="T4452" s="55">
        <v>425.76333333333332</v>
      </c>
      <c r="U4452" s="55">
        <v>35.979999999999997</v>
      </c>
      <c r="V4452" s="55">
        <v>0</v>
      </c>
      <c r="W4452" s="55">
        <v>35.979999999999997</v>
      </c>
      <c r="X4452" s="57">
        <v>0</v>
      </c>
      <c r="Y4452" s="3" t="str">
        <f>IFERROR(VLOOKUP(A4452,'Pivot price tier'!$C$8:$L$2290,10,0),"")</f>
        <v/>
      </c>
      <c r="Z4452" s="3" t="str">
        <f>IFERROR(VLOOKUP(A4452,'Pivot price tier by size'!$D$8:$M$2512,10,0),"")</f>
        <v/>
      </c>
      <c r="AA4452" s="3" t="str">
        <f>IFERROR(VLOOKUP(A4452,'Pivot category'!$B$8:$I$2236,8,0),"")</f>
        <v/>
      </c>
      <c r="AB4452" s="3" t="str">
        <f>IF(P4452&lt;$AC$1,"Bottom 5%","")</f>
        <v>Bottom 5%</v>
      </c>
      <c r="AC4452"/>
      <c r="AD4452" t="s">
        <v>10199</v>
      </c>
      <c r="AE4452" t="s">
        <v>13872</v>
      </c>
    </row>
    <row r="4453" spans="1:31" hidden="1" x14ac:dyDescent="0.25">
      <c r="A4453" t="s">
        <v>12190</v>
      </c>
      <c r="B4453" t="s">
        <v>12191</v>
      </c>
      <c r="C4453" s="3" t="s">
        <v>32</v>
      </c>
      <c r="D4453" s="3" t="s">
        <v>11762</v>
      </c>
      <c r="E4453" s="3" t="s">
        <v>5101</v>
      </c>
      <c r="F4453" s="3">
        <v>70000</v>
      </c>
      <c r="G4453" s="34">
        <v>17.989999999999998</v>
      </c>
      <c r="H4453" s="3" t="s">
        <v>29</v>
      </c>
      <c r="I4453" s="3" t="s">
        <v>19</v>
      </c>
      <c r="J4453" s="3" t="s">
        <v>8107</v>
      </c>
      <c r="K4453" s="3" t="s">
        <v>8109</v>
      </c>
      <c r="L4453" s="3" t="s">
        <v>8106</v>
      </c>
      <c r="M4453" s="26" t="s">
        <v>16689</v>
      </c>
      <c r="N4453"/>
      <c r="O4453" s="3">
        <v>10</v>
      </c>
      <c r="P4453" s="55">
        <v>3130.26</v>
      </c>
      <c r="Q4453" s="55">
        <v>4060.38</v>
      </c>
      <c r="R4453" s="55">
        <v>-930.12</v>
      </c>
      <c r="S4453" s="57">
        <v>-0.23</v>
      </c>
      <c r="T4453" s="55">
        <v>313.02600000000001</v>
      </c>
      <c r="U4453" s="55">
        <v>35.979999999999997</v>
      </c>
      <c r="V4453" s="55">
        <v>115.96</v>
      </c>
      <c r="W4453" s="55">
        <v>-79.98</v>
      </c>
      <c r="X4453" s="57">
        <v>-0.69</v>
      </c>
      <c r="Y4453" s="3" t="str">
        <f>IFERROR(VLOOKUP(A4453,'Pivot price tier'!$C$8:$L$2290,10,0),"")</f>
        <v/>
      </c>
      <c r="Z4453" s="3" t="str">
        <f>IFERROR(VLOOKUP(A4453,'Pivot price tier by size'!$D$8:$M$2512,10,0),"")</f>
        <v/>
      </c>
      <c r="AA4453" s="3" t="str">
        <f>IFERROR(VLOOKUP(A4453,'Pivot category'!$B$8:$I$2236,8,0),"")</f>
        <v/>
      </c>
      <c r="AB4453" s="3" t="str">
        <f>IF(P4453&lt;$AC$1,"Bottom 5%","")</f>
        <v>Bottom 5%</v>
      </c>
      <c r="AC4453"/>
      <c r="AD4453" t="s">
        <v>10199</v>
      </c>
      <c r="AE4453" t="s">
        <v>13872</v>
      </c>
    </row>
    <row r="4454" spans="1:31" hidden="1" x14ac:dyDescent="0.25">
      <c r="A4454" t="s">
        <v>11584</v>
      </c>
      <c r="B4454" t="s">
        <v>11585</v>
      </c>
      <c r="C4454" s="3" t="s">
        <v>32</v>
      </c>
      <c r="D4454" s="3" t="s">
        <v>11255</v>
      </c>
      <c r="E4454" s="3" t="s">
        <v>5101</v>
      </c>
      <c r="F4454" s="3">
        <v>7000</v>
      </c>
      <c r="G4454" s="34">
        <v>17.989999999999998</v>
      </c>
      <c r="H4454" s="3" t="s">
        <v>12</v>
      </c>
      <c r="I4454" s="3" t="s">
        <v>23</v>
      </c>
      <c r="J4454" s="3" t="s">
        <v>8107</v>
      </c>
      <c r="K4454" s="3" t="s">
        <v>8103</v>
      </c>
      <c r="L4454" s="3" t="s">
        <v>8106</v>
      </c>
      <c r="M4454" s="26" t="s">
        <v>16689</v>
      </c>
      <c r="N4454"/>
      <c r="O4454" s="3">
        <v>39</v>
      </c>
      <c r="P4454" s="55">
        <v>13495.96</v>
      </c>
      <c r="Q4454" s="55">
        <v>10264.42</v>
      </c>
      <c r="R4454" s="55">
        <v>3231.54</v>
      </c>
      <c r="S4454" s="57">
        <v>0.31</v>
      </c>
      <c r="T4454" s="55">
        <v>346.0502564102564</v>
      </c>
      <c r="U4454" s="55">
        <v>1445.31</v>
      </c>
      <c r="V4454" s="55">
        <v>5448.1</v>
      </c>
      <c r="W4454" s="55">
        <v>-4002.79</v>
      </c>
      <c r="X4454" s="57">
        <v>-0.73</v>
      </c>
      <c r="Y4454" s="3" t="str">
        <f>IFERROR(VLOOKUP(A4454,'Pivot price tier'!$C$8:$L$2290,10,0),"")</f>
        <v/>
      </c>
      <c r="Z4454" s="3" t="str">
        <f>IFERROR(VLOOKUP(A4454,'Pivot price tier by size'!$D$8:$M$2512,10,0),"")</f>
        <v/>
      </c>
      <c r="AA4454" s="3" t="str">
        <f>IFERROR(VLOOKUP(A4454,'Pivot category'!$B$8:$I$2236,8,0),"")</f>
        <v/>
      </c>
      <c r="AB4454" s="3" t="str">
        <f>IF(P4454&lt;$AC$1,"Bottom 5%","")</f>
        <v>Bottom 5%</v>
      </c>
      <c r="AC4454"/>
      <c r="AD4454" t="s">
        <v>10199</v>
      </c>
      <c r="AE4454" t="s">
        <v>13872</v>
      </c>
    </row>
    <row r="4455" spans="1:31" hidden="1" x14ac:dyDescent="0.25">
      <c r="A4455" t="s">
        <v>9947</v>
      </c>
      <c r="B4455" t="s">
        <v>9948</v>
      </c>
      <c r="C4455" s="3" t="s">
        <v>32</v>
      </c>
      <c r="D4455" s="3" t="s">
        <v>9848</v>
      </c>
      <c r="E4455" s="3" t="s">
        <v>5101</v>
      </c>
      <c r="F4455" s="3">
        <v>7000</v>
      </c>
      <c r="G4455" s="34">
        <v>20.99</v>
      </c>
      <c r="H4455" s="3" t="s">
        <v>26</v>
      </c>
      <c r="I4455" s="3" t="s">
        <v>21</v>
      </c>
      <c r="J4455" s="3" t="s">
        <v>8107</v>
      </c>
      <c r="K4455" s="3" t="s">
        <v>8103</v>
      </c>
      <c r="L4455" s="3" t="s">
        <v>8106</v>
      </c>
      <c r="M4455" s="26" t="s">
        <v>16689</v>
      </c>
      <c r="N4455"/>
      <c r="O4455" s="3">
        <v>3</v>
      </c>
      <c r="P4455" s="55">
        <v>1994.05</v>
      </c>
      <c r="Q4455" s="55">
        <v>12277.04</v>
      </c>
      <c r="R4455" s="55">
        <v>-10282.99</v>
      </c>
      <c r="S4455" s="57">
        <v>-0.84</v>
      </c>
      <c r="T4455" s="55">
        <v>664.68333333333328</v>
      </c>
      <c r="U4455" s="55">
        <v>1301.3800000000001</v>
      </c>
      <c r="V4455" s="55">
        <v>2767.52</v>
      </c>
      <c r="W4455" s="55">
        <v>-1466.14</v>
      </c>
      <c r="X4455" s="57">
        <v>-0.53</v>
      </c>
      <c r="Y4455" s="3" t="str">
        <f>IFERROR(VLOOKUP(A4455,'Pivot price tier'!$C$8:$L$2290,10,0),"")</f>
        <v/>
      </c>
      <c r="Z4455" s="3" t="str">
        <f>IFERROR(VLOOKUP(A4455,'Pivot price tier by size'!$D$8:$M$2512,10,0),"")</f>
        <v/>
      </c>
      <c r="AA4455" s="3" t="str">
        <f>IFERROR(VLOOKUP(A4455,'Pivot category'!$B$8:$I$2236,8,0),"")</f>
        <v/>
      </c>
      <c r="AB4455" s="3" t="str">
        <f>IF(P4455&lt;$AC$1,"Bottom 5%","")</f>
        <v>Bottom 5%</v>
      </c>
      <c r="AC4455"/>
      <c r="AD4455" t="s">
        <v>11018</v>
      </c>
      <c r="AE4455" t="s">
        <v>13863</v>
      </c>
    </row>
    <row r="4456" spans="1:31" hidden="1" x14ac:dyDescent="0.25">
      <c r="A4456" t="s">
        <v>10468</v>
      </c>
      <c r="B4456" t="s">
        <v>10469</v>
      </c>
      <c r="C4456" s="3" t="s">
        <v>32</v>
      </c>
      <c r="D4456" s="3" t="s">
        <v>10434</v>
      </c>
      <c r="E4456" s="3" t="s">
        <v>5053</v>
      </c>
      <c r="F4456" s="3">
        <v>10000</v>
      </c>
      <c r="G4456" s="34">
        <v>107.99</v>
      </c>
      <c r="H4456" s="3" t="s">
        <v>26</v>
      </c>
      <c r="I4456" s="3" t="s">
        <v>74</v>
      </c>
      <c r="J4456" s="3" t="s">
        <v>8107</v>
      </c>
      <c r="K4456" s="3" t="s">
        <v>8111</v>
      </c>
      <c r="L4456" s="3" t="s">
        <v>8106</v>
      </c>
      <c r="M4456" s="26" t="s">
        <v>16689</v>
      </c>
      <c r="N4456"/>
      <c r="O4456" s="3">
        <v>4</v>
      </c>
      <c r="P4456" s="55">
        <v>647.94000000000005</v>
      </c>
      <c r="Q4456" s="55">
        <v>1907.87</v>
      </c>
      <c r="R4456" s="55">
        <v>-1259.93</v>
      </c>
      <c r="S4456" s="57">
        <v>-0.66</v>
      </c>
      <c r="T4456" s="55">
        <v>161.98500000000001</v>
      </c>
      <c r="U4456" s="55">
        <v>215.98</v>
      </c>
      <c r="V4456" s="55">
        <v>107.99</v>
      </c>
      <c r="W4456" s="55">
        <v>107.99</v>
      </c>
      <c r="X4456" s="57">
        <v>1</v>
      </c>
      <c r="Y4456" s="3" t="str">
        <f>IFERROR(VLOOKUP(A4456,'Pivot price tier'!$C$8:$L$2290,10,0),"")</f>
        <v/>
      </c>
      <c r="Z4456" s="3" t="str">
        <f>IFERROR(VLOOKUP(A4456,'Pivot price tier by size'!$D$8:$M$2512,10,0),"")</f>
        <v/>
      </c>
      <c r="AA4456" s="3" t="str">
        <f>IFERROR(VLOOKUP(A4456,'Pivot category'!$B$8:$I$2236,8,0),"")</f>
        <v/>
      </c>
      <c r="AB4456" s="3" t="str">
        <f>IF(P4456&lt;$AC$1,"Bottom 5%","")</f>
        <v>Bottom 5%</v>
      </c>
      <c r="AC4456"/>
      <c r="AD4456" t="s">
        <v>11018</v>
      </c>
      <c r="AE4456" t="s">
        <v>13863</v>
      </c>
    </row>
    <row r="4457" spans="1:31" hidden="1" x14ac:dyDescent="0.25">
      <c r="A4457" t="s">
        <v>9949</v>
      </c>
      <c r="B4457" t="s">
        <v>9950</v>
      </c>
      <c r="C4457" s="3" t="s">
        <v>32</v>
      </c>
      <c r="D4457" s="3" t="s">
        <v>9847</v>
      </c>
      <c r="E4457" s="3" t="s">
        <v>5053</v>
      </c>
      <c r="F4457" s="3">
        <v>7000</v>
      </c>
      <c r="G4457" s="34">
        <v>20.99</v>
      </c>
      <c r="H4457" s="3" t="s">
        <v>26</v>
      </c>
      <c r="I4457" s="3" t="s">
        <v>23</v>
      </c>
      <c r="J4457" s="3" t="s">
        <v>8107</v>
      </c>
      <c r="K4457" s="3" t="s">
        <v>8103</v>
      </c>
      <c r="L4457" s="3" t="s">
        <v>8106</v>
      </c>
      <c r="M4457" s="26" t="s">
        <v>16689</v>
      </c>
      <c r="N4457"/>
      <c r="O4457" s="3">
        <v>12</v>
      </c>
      <c r="P4457" s="55">
        <v>11762.53</v>
      </c>
      <c r="Q4457" s="55">
        <v>12141.53</v>
      </c>
      <c r="R4457" s="55">
        <v>-379</v>
      </c>
      <c r="S4457" s="57">
        <v>-0.03</v>
      </c>
      <c r="T4457" s="55">
        <v>980.21083333333343</v>
      </c>
      <c r="U4457" s="55">
        <v>2351.2600000000002</v>
      </c>
      <c r="V4457" s="55">
        <v>5703.37</v>
      </c>
      <c r="W4457" s="55">
        <v>-3352.11</v>
      </c>
      <c r="X4457" s="57">
        <v>-0.59</v>
      </c>
      <c r="Y4457" s="3" t="str">
        <f>IFERROR(VLOOKUP(A4457,'Pivot price tier'!$C$8:$L$2290,10,0),"")</f>
        <v/>
      </c>
      <c r="Z4457" s="3" t="str">
        <f>IFERROR(VLOOKUP(A4457,'Pivot price tier by size'!$D$8:$M$2512,10,0),"")</f>
        <v/>
      </c>
      <c r="AA4457" s="3" t="str">
        <f>IFERROR(VLOOKUP(A4457,'Pivot category'!$B$8:$I$2236,8,0),"")</f>
        <v/>
      </c>
      <c r="AB4457" s="3" t="str">
        <f>IF(P4457&lt;$AC$1,"Bottom 5%","")</f>
        <v>Bottom 5%</v>
      </c>
      <c r="AC4457"/>
      <c r="AD4457" t="s">
        <v>11018</v>
      </c>
      <c r="AE4457" t="s">
        <v>13863</v>
      </c>
    </row>
    <row r="4458" spans="1:31" hidden="1" x14ac:dyDescent="0.25">
      <c r="A4458" t="s">
        <v>6025</v>
      </c>
      <c r="B4458" t="s">
        <v>1932</v>
      </c>
      <c r="C4458" s="3" t="s">
        <v>32</v>
      </c>
      <c r="D4458" s="3" t="s">
        <v>4325</v>
      </c>
      <c r="E4458" s="3" t="s">
        <v>5053</v>
      </c>
      <c r="F4458" s="3">
        <v>4000</v>
      </c>
      <c r="G4458" s="34">
        <v>38.99</v>
      </c>
      <c r="H4458" s="3" t="s">
        <v>30</v>
      </c>
      <c r="I4458" s="3" t="s">
        <v>23</v>
      </c>
      <c r="J4458" s="3" t="s">
        <v>8107</v>
      </c>
      <c r="K4458" s="3" t="s">
        <v>8111</v>
      </c>
      <c r="L4458" s="3" t="s">
        <v>8108</v>
      </c>
      <c r="M4458" s="26" t="s">
        <v>16689</v>
      </c>
      <c r="N4458"/>
      <c r="O4458" s="3">
        <v>1</v>
      </c>
      <c r="P4458" s="55"/>
      <c r="Q4458" s="55">
        <v>974.75</v>
      </c>
      <c r="R4458" s="55">
        <v>-974.75</v>
      </c>
      <c r="S4458" s="57">
        <v>-1</v>
      </c>
      <c r="T4458" s="55">
        <v>0</v>
      </c>
      <c r="U4458" s="55" t="s">
        <v>78</v>
      </c>
      <c r="V4458" s="55" t="s">
        <v>78</v>
      </c>
      <c r="W4458" s="55" t="s">
        <v>78</v>
      </c>
      <c r="X4458" s="57" t="s">
        <v>78</v>
      </c>
      <c r="Y4458" s="3" t="str">
        <f>IFERROR(VLOOKUP(A4458,'Pivot price tier'!$C$8:$L$2290,10,0),"")</f>
        <v/>
      </c>
      <c r="Z4458" s="3" t="str">
        <f>IFERROR(VLOOKUP(A4458,'Pivot price tier by size'!$D$8:$M$2512,10,0),"")</f>
        <v/>
      </c>
      <c r="AA4458" s="3" t="str">
        <f>IFERROR(VLOOKUP(A4458,'Pivot category'!$B$8:$I$2236,8,0),"")</f>
        <v/>
      </c>
      <c r="AB4458" s="3" t="str">
        <f>IF(P4458&lt;$AC$1,"Bottom 5%","")</f>
        <v>Bottom 5%</v>
      </c>
      <c r="AC4458"/>
      <c r="AD4458" t="s">
        <v>11018</v>
      </c>
      <c r="AE4458" t="s">
        <v>16574</v>
      </c>
    </row>
    <row r="4459" spans="1:31" hidden="1" x14ac:dyDescent="0.25">
      <c r="A4459" t="s">
        <v>5868</v>
      </c>
      <c r="B4459" t="s">
        <v>1933</v>
      </c>
      <c r="C4459" s="3" t="s">
        <v>32</v>
      </c>
      <c r="D4459" s="3" t="s">
        <v>4326</v>
      </c>
      <c r="E4459" s="3" t="s">
        <v>5056</v>
      </c>
      <c r="F4459" s="3">
        <v>1000</v>
      </c>
      <c r="G4459" s="34">
        <v>8.39</v>
      </c>
      <c r="H4459" s="3" t="s">
        <v>12402</v>
      </c>
      <c r="I4459" s="3" t="s">
        <v>19</v>
      </c>
      <c r="J4459" s="3" t="s">
        <v>8107</v>
      </c>
      <c r="K4459" s="3" t="s">
        <v>8103</v>
      </c>
      <c r="L4459" s="3" t="s">
        <v>8108</v>
      </c>
      <c r="M4459" s="26" t="s">
        <v>16689</v>
      </c>
      <c r="N4459"/>
      <c r="O4459" s="3" t="s">
        <v>78</v>
      </c>
      <c r="P4459" s="55"/>
      <c r="Q4459" s="55">
        <v>1769.41</v>
      </c>
      <c r="R4459" s="55">
        <v>-1769.41</v>
      </c>
      <c r="S4459" s="57">
        <v>-1</v>
      </c>
      <c r="T4459" s="55" t="s">
        <v>78</v>
      </c>
      <c r="U4459" s="55">
        <v>0</v>
      </c>
      <c r="V4459" s="55">
        <v>419.86</v>
      </c>
      <c r="W4459" s="55">
        <v>-419.86</v>
      </c>
      <c r="X4459" s="57">
        <v>-1</v>
      </c>
      <c r="Y4459" s="3" t="str">
        <f>IFERROR(VLOOKUP(A4459,'Pivot price tier'!$C$8:$L$2290,10,0),"")</f>
        <v/>
      </c>
      <c r="Z4459" s="3" t="str">
        <f>IFERROR(VLOOKUP(A4459,'Pivot price tier by size'!$D$8:$M$2512,10,0),"")</f>
        <v/>
      </c>
      <c r="AA4459" s="3" t="str">
        <f>IFERROR(VLOOKUP(A4459,'Pivot category'!$B$8:$I$2236,8,0),"")</f>
        <v/>
      </c>
      <c r="AB4459" s="3" t="str">
        <f>IF(P4459&lt;$AC$1,"Bottom 5%","")</f>
        <v>Bottom 5%</v>
      </c>
      <c r="AC4459"/>
      <c r="AD4459" t="s">
        <v>11021</v>
      </c>
      <c r="AE4459" t="s">
        <v>13878</v>
      </c>
    </row>
    <row r="4460" spans="1:31" hidden="1" x14ac:dyDescent="0.25">
      <c r="A4460" t="s">
        <v>11586</v>
      </c>
      <c r="B4460" t="s">
        <v>11587</v>
      </c>
      <c r="C4460" s="3" t="s">
        <v>32</v>
      </c>
      <c r="D4460" s="3" t="s">
        <v>11267</v>
      </c>
      <c r="E4460" s="3" t="s">
        <v>5053</v>
      </c>
      <c r="F4460" s="3">
        <v>7000</v>
      </c>
      <c r="G4460" s="34">
        <v>35.99</v>
      </c>
      <c r="H4460" s="3" t="s">
        <v>27</v>
      </c>
      <c r="I4460" s="3" t="s">
        <v>15</v>
      </c>
      <c r="J4460" s="3" t="s">
        <v>8107</v>
      </c>
      <c r="K4460" s="3" t="s">
        <v>8103</v>
      </c>
      <c r="L4460" s="3" t="s">
        <v>8106</v>
      </c>
      <c r="M4460" s="26" t="s">
        <v>16689</v>
      </c>
      <c r="N4460"/>
      <c r="O4460" s="3">
        <v>17</v>
      </c>
      <c r="P4460" s="55">
        <v>12993.23</v>
      </c>
      <c r="Q4460" s="55">
        <v>19057.57</v>
      </c>
      <c r="R4460" s="55">
        <v>-6064.34</v>
      </c>
      <c r="S4460" s="57">
        <v>-0.32</v>
      </c>
      <c r="T4460" s="55">
        <v>764.30764705882348</v>
      </c>
      <c r="U4460" s="55">
        <v>3071.38</v>
      </c>
      <c r="V4460" s="55">
        <v>5935.95</v>
      </c>
      <c r="W4460" s="55">
        <v>-2864.57</v>
      </c>
      <c r="X4460" s="57">
        <v>-0.48</v>
      </c>
      <c r="Y4460" s="3" t="str">
        <f>IFERROR(VLOOKUP(A4460,'Pivot price tier'!$C$8:$L$2290,10,0),"")</f>
        <v/>
      </c>
      <c r="Z4460" s="3" t="str">
        <f>IFERROR(VLOOKUP(A4460,'Pivot price tier by size'!$D$8:$M$2512,10,0),"")</f>
        <v/>
      </c>
      <c r="AA4460" s="3" t="str">
        <f>IFERROR(VLOOKUP(A4460,'Pivot category'!$B$8:$I$2236,8,0),"")</f>
        <v/>
      </c>
      <c r="AB4460" s="3" t="str">
        <f>IF(P4460&lt;$AC$1,"Bottom 5%","")</f>
        <v>Bottom 5%</v>
      </c>
      <c r="AC4460"/>
      <c r="AD4460" t="s">
        <v>16512</v>
      </c>
      <c r="AE4460" t="s">
        <v>13882</v>
      </c>
    </row>
    <row r="4461" spans="1:31" hidden="1" x14ac:dyDescent="0.25">
      <c r="A4461" t="s">
        <v>5898</v>
      </c>
      <c r="B4461" t="s">
        <v>1934</v>
      </c>
      <c r="C4461" s="3" t="s">
        <v>32</v>
      </c>
      <c r="D4461" s="3" t="s">
        <v>4327</v>
      </c>
      <c r="E4461" s="3">
        <v>0</v>
      </c>
      <c r="F4461" s="3">
        <v>1000</v>
      </c>
      <c r="G4461" s="34">
        <v>34.99</v>
      </c>
      <c r="H4461" s="3" t="s">
        <v>12404</v>
      </c>
      <c r="I4461" s="3" t="s">
        <v>23</v>
      </c>
      <c r="J4461" s="3" t="s">
        <v>8107</v>
      </c>
      <c r="K4461" s="3" t="s">
        <v>8103</v>
      </c>
      <c r="L4461" s="3" t="s">
        <v>8105</v>
      </c>
      <c r="M4461" s="26" t="s">
        <v>16689</v>
      </c>
      <c r="N4461"/>
      <c r="O4461" s="3">
        <v>12</v>
      </c>
      <c r="P4461" s="55">
        <v>7102.97</v>
      </c>
      <c r="Q4461" s="55">
        <v>23793.200000000001</v>
      </c>
      <c r="R4461" s="55">
        <v>-16690.23</v>
      </c>
      <c r="S4461" s="57">
        <v>-0.7</v>
      </c>
      <c r="T4461" s="55">
        <v>591.91416666666669</v>
      </c>
      <c r="U4461" s="55">
        <v>2134.39</v>
      </c>
      <c r="V4461" s="55">
        <v>18264.78</v>
      </c>
      <c r="W4461" s="55">
        <v>-16130.39</v>
      </c>
      <c r="X4461" s="57">
        <v>-0.88</v>
      </c>
      <c r="Y4461" s="3" t="str">
        <f>IFERROR(VLOOKUP(A4461,'Pivot price tier'!$C$8:$L$2290,10,0),"")</f>
        <v/>
      </c>
      <c r="Z4461" s="3" t="str">
        <f>IFERROR(VLOOKUP(A4461,'Pivot price tier by size'!$D$8:$M$2512,10,0),"")</f>
        <v/>
      </c>
      <c r="AA4461" s="3" t="str">
        <f>IFERROR(VLOOKUP(A4461,'Pivot category'!$B$8:$I$2236,8,0),"")</f>
        <v/>
      </c>
      <c r="AB4461" s="3" t="str">
        <f>IF(P4461&lt;$AC$1,"Bottom 5%","")</f>
        <v>Bottom 5%</v>
      </c>
      <c r="AC4461"/>
      <c r="AD4461" t="s">
        <v>11019</v>
      </c>
      <c r="AE4461" t="s">
        <v>13854</v>
      </c>
    </row>
    <row r="4462" spans="1:31" hidden="1" x14ac:dyDescent="0.25">
      <c r="A4462" t="s">
        <v>5905</v>
      </c>
      <c r="B4462" t="s">
        <v>1935</v>
      </c>
      <c r="C4462" s="3" t="s">
        <v>32</v>
      </c>
      <c r="D4462" s="3" t="s">
        <v>4328</v>
      </c>
      <c r="E4462" s="3" t="s">
        <v>5055</v>
      </c>
      <c r="F4462" s="3">
        <v>1000</v>
      </c>
      <c r="G4462" s="34">
        <v>20.99</v>
      </c>
      <c r="H4462" s="3" t="s">
        <v>12402</v>
      </c>
      <c r="I4462" s="3" t="s">
        <v>19</v>
      </c>
      <c r="J4462" s="3" t="s">
        <v>8107</v>
      </c>
      <c r="K4462" s="3" t="s">
        <v>8103</v>
      </c>
      <c r="L4462" s="3" t="s">
        <v>8105</v>
      </c>
      <c r="M4462" s="26" t="s">
        <v>16689</v>
      </c>
      <c r="N4462"/>
      <c r="O4462" s="3" t="s">
        <v>78</v>
      </c>
      <c r="P4462" s="55"/>
      <c r="Q4462" s="55">
        <v>167.92</v>
      </c>
      <c r="R4462" s="55">
        <v>-167.92</v>
      </c>
      <c r="S4462" s="57">
        <v>-1</v>
      </c>
      <c r="T4462" s="55" t="s">
        <v>78</v>
      </c>
      <c r="U4462" s="55" t="s">
        <v>78</v>
      </c>
      <c r="V4462" s="55" t="s">
        <v>78</v>
      </c>
      <c r="W4462" s="55" t="s">
        <v>78</v>
      </c>
      <c r="X4462" s="57" t="s">
        <v>78</v>
      </c>
      <c r="Y4462" s="3" t="str">
        <f>IFERROR(VLOOKUP(A4462,'Pivot price tier'!$C$8:$L$2290,10,0),"")</f>
        <v/>
      </c>
      <c r="Z4462" s="3" t="str">
        <f>IFERROR(VLOOKUP(A4462,'Pivot price tier by size'!$D$8:$M$2512,10,0),"")</f>
        <v/>
      </c>
      <c r="AA4462" s="3" t="str">
        <f>IFERROR(VLOOKUP(A4462,'Pivot category'!$B$8:$I$2236,8,0),"")</f>
        <v/>
      </c>
      <c r="AB4462" s="3" t="str">
        <f>IF(P4462&lt;$AC$1,"Bottom 5%","")</f>
        <v>Bottom 5%</v>
      </c>
      <c r="AC4462"/>
      <c r="AD4462" t="s">
        <v>11018</v>
      </c>
      <c r="AE4462" t="s">
        <v>13876</v>
      </c>
    </row>
    <row r="4463" spans="1:31" hidden="1" x14ac:dyDescent="0.25">
      <c r="A4463" t="s">
        <v>6074</v>
      </c>
      <c r="B4463" t="s">
        <v>1936</v>
      </c>
      <c r="C4463" s="3" t="s">
        <v>32</v>
      </c>
      <c r="D4463" s="3" t="s">
        <v>4329</v>
      </c>
      <c r="E4463" s="3">
        <v>0</v>
      </c>
      <c r="F4463" s="3">
        <v>4000</v>
      </c>
      <c r="G4463" s="34">
        <v>20.99</v>
      </c>
      <c r="H4463" s="3" t="s">
        <v>29</v>
      </c>
      <c r="I4463" s="3" t="s">
        <v>21</v>
      </c>
      <c r="J4463" s="3" t="s">
        <v>8104</v>
      </c>
      <c r="K4463" s="3" t="s">
        <v>8111</v>
      </c>
      <c r="L4463" s="3" t="s">
        <v>8106</v>
      </c>
      <c r="M4463" s="26" t="s">
        <v>16689</v>
      </c>
      <c r="N4463"/>
      <c r="O4463" s="3">
        <v>2</v>
      </c>
      <c r="P4463" s="55"/>
      <c r="Q4463" s="55">
        <v>41.52</v>
      </c>
      <c r="R4463" s="55">
        <v>-41.52</v>
      </c>
      <c r="S4463" s="57">
        <v>-1</v>
      </c>
      <c r="T4463" s="55">
        <v>0</v>
      </c>
      <c r="U4463" s="55" t="s">
        <v>78</v>
      </c>
      <c r="V4463" s="55" t="s">
        <v>78</v>
      </c>
      <c r="W4463" s="55" t="s">
        <v>78</v>
      </c>
      <c r="X4463" s="57" t="s">
        <v>78</v>
      </c>
      <c r="Y4463" s="3" t="str">
        <f>IFERROR(VLOOKUP(A4463,'Pivot price tier'!$C$8:$L$2290,10,0),"")</f>
        <v/>
      </c>
      <c r="Z4463" s="3" t="str">
        <f>IFERROR(VLOOKUP(A4463,'Pivot price tier by size'!$D$8:$M$2512,10,0),"")</f>
        <v/>
      </c>
      <c r="AA4463" s="3" t="str">
        <f>IFERROR(VLOOKUP(A4463,'Pivot category'!$B$8:$I$2236,8,0),"")</f>
        <v/>
      </c>
      <c r="AB4463" s="3" t="str">
        <f>IF(P4463&lt;$AC$1,"Bottom 5%","")</f>
        <v>Bottom 5%</v>
      </c>
      <c r="AC4463"/>
      <c r="AD4463" t="s">
        <v>11018</v>
      </c>
      <c r="AE4463" t="s">
        <v>13861</v>
      </c>
    </row>
    <row r="4464" spans="1:31" hidden="1" x14ac:dyDescent="0.25">
      <c r="A4464" t="s">
        <v>10611</v>
      </c>
      <c r="B4464" t="s">
        <v>10612</v>
      </c>
      <c r="C4464" s="3" t="s">
        <v>69</v>
      </c>
      <c r="D4464" s="3" t="s">
        <v>10416</v>
      </c>
      <c r="E4464" s="3">
        <v>0</v>
      </c>
      <c r="F4464" s="3">
        <v>7000</v>
      </c>
      <c r="G4464" s="34">
        <v>0.89</v>
      </c>
      <c r="H4464" s="3" t="s">
        <v>29</v>
      </c>
      <c r="I4464" s="3" t="s">
        <v>70</v>
      </c>
      <c r="J4464" s="3" t="s">
        <v>8104</v>
      </c>
      <c r="K4464" s="3">
        <v>0</v>
      </c>
      <c r="L4464" s="3" t="s">
        <v>8108</v>
      </c>
      <c r="M4464" s="26" t="s">
        <v>16689</v>
      </c>
      <c r="N4464"/>
      <c r="O4464" s="3">
        <v>1</v>
      </c>
      <c r="P4464" s="55"/>
      <c r="Q4464" s="55">
        <v>21.36</v>
      </c>
      <c r="R4464" s="55">
        <v>-21.36</v>
      </c>
      <c r="S4464" s="57">
        <v>-1</v>
      </c>
      <c r="T4464" s="55">
        <v>0</v>
      </c>
      <c r="U4464" s="55" t="s">
        <v>78</v>
      </c>
      <c r="V4464" s="55" t="s">
        <v>78</v>
      </c>
      <c r="W4464" s="55" t="s">
        <v>78</v>
      </c>
      <c r="X4464" s="57" t="s">
        <v>78</v>
      </c>
      <c r="Y4464" s="3" t="str">
        <f>IFERROR(VLOOKUP(A4464,'Pivot price tier'!$C$8:$L$2290,10,0),"")</f>
        <v/>
      </c>
      <c r="Z4464" s="3" t="str">
        <f>IFERROR(VLOOKUP(A4464,'Pivot price tier by size'!$D$8:$M$2512,10,0),"")</f>
        <v/>
      </c>
      <c r="AA4464" s="3" t="str">
        <f>IFERROR(VLOOKUP(A4464,'Pivot category'!$B$8:$I$2236,8,0),"")</f>
        <v/>
      </c>
      <c r="AB4464" s="3" t="str">
        <f>IF(P4464&lt;$AC$1,"Bottom 5%","")</f>
        <v>Bottom 5%</v>
      </c>
      <c r="AC4464"/>
      <c r="AD4464" t="s">
        <v>11018</v>
      </c>
      <c r="AE4464" t="s">
        <v>13863</v>
      </c>
    </row>
    <row r="4465" spans="1:31" x14ac:dyDescent="0.25">
      <c r="A4465" t="s">
        <v>6509</v>
      </c>
      <c r="B4465" t="s">
        <v>6508</v>
      </c>
      <c r="C4465" s="3" t="s">
        <v>32</v>
      </c>
      <c r="D4465" s="3" t="s">
        <v>7991</v>
      </c>
      <c r="E4465" s="3">
        <v>0</v>
      </c>
      <c r="F4465" s="3">
        <v>10000</v>
      </c>
      <c r="G4465" s="34">
        <v>31.99</v>
      </c>
      <c r="H4465" s="3" t="s">
        <v>27</v>
      </c>
      <c r="I4465" s="3" t="s">
        <v>21</v>
      </c>
      <c r="J4465" s="3" t="s">
        <v>8102</v>
      </c>
      <c r="K4465" s="3" t="s">
        <v>8103</v>
      </c>
      <c r="L4465" s="3" t="s">
        <v>68</v>
      </c>
      <c r="M4465" s="26" t="s">
        <v>16689</v>
      </c>
      <c r="N4465"/>
      <c r="O4465" s="3">
        <v>157</v>
      </c>
      <c r="P4465" s="55">
        <v>1034208.53</v>
      </c>
      <c r="Q4465" s="55">
        <v>1302327.7</v>
      </c>
      <c r="R4465" s="55">
        <v>-268119.17</v>
      </c>
      <c r="S4465" s="57">
        <v>-0.21</v>
      </c>
      <c r="T4465" s="55">
        <v>6587.3154777070067</v>
      </c>
      <c r="U4465" s="55">
        <v>1612824</v>
      </c>
      <c r="V4465" s="55">
        <v>1907543.32</v>
      </c>
      <c r="W4465" s="55">
        <v>-294719.32</v>
      </c>
      <c r="X4465" s="57">
        <v>-0.15</v>
      </c>
      <c r="Y4465" s="3" t="str">
        <f>IFERROR(VLOOKUP(A4465,'Pivot price tier'!$C$8:$L$2290,10,0),"")</f>
        <v xml:space="preserve"> </v>
      </c>
      <c r="Z4465" s="3" t="str">
        <f>IFERROR(VLOOKUP(A4465,'Pivot price tier by size'!$D$8:$M$2512,10,0),"")</f>
        <v xml:space="preserve"> </v>
      </c>
      <c r="AA4465" s="3" t="str">
        <f>IFERROR(VLOOKUP(A4465,'Pivot category'!$B$8:$I$2236,8,0),"")</f>
        <v xml:space="preserve"> </v>
      </c>
      <c r="AB4465" s="3" t="str">
        <f>IF(P4465&lt;$AC$1,"Bottom 5%","")</f>
        <v/>
      </c>
      <c r="AC4465"/>
      <c r="AD4465" t="s">
        <v>16514</v>
      </c>
      <c r="AE4465" t="s">
        <v>13879</v>
      </c>
    </row>
    <row r="4466" spans="1:31" hidden="1" x14ac:dyDescent="0.25">
      <c r="A4466" t="s">
        <v>13753</v>
      </c>
      <c r="B4466" t="s">
        <v>13754</v>
      </c>
      <c r="C4466" s="3" t="s">
        <v>32</v>
      </c>
      <c r="D4466" s="3" t="s">
        <v>13216</v>
      </c>
      <c r="E4466" s="3">
        <v>0</v>
      </c>
      <c r="F4466" s="3">
        <v>70000</v>
      </c>
      <c r="G4466" s="34">
        <v>16.79</v>
      </c>
      <c r="H4466" s="3" t="s">
        <v>29</v>
      </c>
      <c r="I4466" s="3" t="s">
        <v>21</v>
      </c>
      <c r="J4466" s="3" t="s">
        <v>8107</v>
      </c>
      <c r="K4466" s="3" t="s">
        <v>8109</v>
      </c>
      <c r="L4466" s="3" t="s">
        <v>68</v>
      </c>
      <c r="M4466" s="26">
        <v>45597</v>
      </c>
      <c r="N4466"/>
      <c r="O4466" s="3">
        <v>11</v>
      </c>
      <c r="P4466" s="55">
        <v>8082.84</v>
      </c>
      <c r="Q4466" s="55">
        <v>6503.45</v>
      </c>
      <c r="R4466" s="55">
        <v>1579.39</v>
      </c>
      <c r="S4466" s="57">
        <v>0.24</v>
      </c>
      <c r="T4466" s="55">
        <v>734.80363636363643</v>
      </c>
      <c r="U4466" s="55">
        <v>8626.19</v>
      </c>
      <c r="V4466" s="55">
        <v>6147.54</v>
      </c>
      <c r="W4466" s="55">
        <v>2478.65</v>
      </c>
      <c r="X4466" s="57">
        <v>0.4</v>
      </c>
      <c r="Y4466" s="3" t="str">
        <f>IFERROR(VLOOKUP(A4466,'Pivot price tier'!$C$8:$L$2290,10,0),"")</f>
        <v/>
      </c>
      <c r="Z4466" s="3" t="str">
        <f>IFERROR(VLOOKUP(A4466,'Pivot price tier by size'!$D$8:$M$2512,10,0),"")</f>
        <v/>
      </c>
      <c r="AA4466" s="3" t="str">
        <f>IFERROR(VLOOKUP(A4466,'Pivot category'!$B$8:$I$2236,8,0),"")</f>
        <v/>
      </c>
      <c r="AB4466" s="3" t="str">
        <f>IF(P4466&lt;$AC$1,"Bottom 5%","")</f>
        <v>Bottom 5%</v>
      </c>
      <c r="AC4466"/>
      <c r="AD4466" t="s">
        <v>11018</v>
      </c>
      <c r="AE4466" t="s">
        <v>13863</v>
      </c>
    </row>
    <row r="4467" spans="1:31" hidden="1" x14ac:dyDescent="0.25">
      <c r="A4467" t="s">
        <v>6316</v>
      </c>
      <c r="B4467" t="s">
        <v>6315</v>
      </c>
      <c r="C4467" s="3" t="s">
        <v>32</v>
      </c>
      <c r="D4467" s="3" t="s">
        <v>5299</v>
      </c>
      <c r="E4467" s="3" t="s">
        <v>5101</v>
      </c>
      <c r="F4467" s="3">
        <v>7000</v>
      </c>
      <c r="G4467" s="34">
        <v>29.99</v>
      </c>
      <c r="H4467" s="3" t="s">
        <v>26</v>
      </c>
      <c r="I4467" s="3" t="s">
        <v>23</v>
      </c>
      <c r="J4467" s="3" t="s">
        <v>8107</v>
      </c>
      <c r="K4467" s="3" t="s">
        <v>8103</v>
      </c>
      <c r="L4467" s="3" t="s">
        <v>8105</v>
      </c>
      <c r="M4467" s="26" t="s">
        <v>16689</v>
      </c>
      <c r="N4467"/>
      <c r="O4467" s="3">
        <v>11</v>
      </c>
      <c r="P4467" s="55">
        <v>779.74</v>
      </c>
      <c r="Q4467" s="55">
        <v>1289.57</v>
      </c>
      <c r="R4467" s="55">
        <v>-509.83</v>
      </c>
      <c r="S4467" s="57">
        <v>-0.4</v>
      </c>
      <c r="T4467" s="55">
        <v>70.88545454545455</v>
      </c>
      <c r="U4467" s="55">
        <v>149.94999999999999</v>
      </c>
      <c r="V4467" s="55">
        <v>389.87</v>
      </c>
      <c r="W4467" s="55">
        <v>-239.92</v>
      </c>
      <c r="X4467" s="57">
        <v>-0.62</v>
      </c>
      <c r="Y4467" s="3" t="str">
        <f>IFERROR(VLOOKUP(A4467,'Pivot price tier'!$C$8:$L$2290,10,0),"")</f>
        <v/>
      </c>
      <c r="Z4467" s="3" t="str">
        <f>IFERROR(VLOOKUP(A4467,'Pivot price tier by size'!$D$8:$M$2512,10,0),"")</f>
        <v/>
      </c>
      <c r="AA4467" s="3" t="str">
        <f>IFERROR(VLOOKUP(A4467,'Pivot category'!$B$8:$I$2236,8,0),"")</f>
        <v/>
      </c>
      <c r="AB4467" s="3" t="str">
        <f>IF(P4467&lt;$AC$1,"Bottom 5%","")</f>
        <v>Bottom 5%</v>
      </c>
      <c r="AC4467"/>
      <c r="AD4467" t="s">
        <v>11021</v>
      </c>
      <c r="AE4467" t="s">
        <v>16533</v>
      </c>
    </row>
    <row r="4468" spans="1:31" hidden="1" x14ac:dyDescent="0.25">
      <c r="A4468" t="s">
        <v>5632</v>
      </c>
      <c r="B4468" t="s">
        <v>1937</v>
      </c>
      <c r="C4468" s="3" t="s">
        <v>32</v>
      </c>
      <c r="D4468" s="3" t="s">
        <v>4330</v>
      </c>
      <c r="E4468" s="3">
        <v>0</v>
      </c>
      <c r="F4468" s="3">
        <v>1000</v>
      </c>
      <c r="G4468" s="34">
        <v>29.99</v>
      </c>
      <c r="H4468" s="3" t="s">
        <v>25</v>
      </c>
      <c r="I4468" s="3" t="s">
        <v>21</v>
      </c>
      <c r="J4468" s="3" t="s">
        <v>8107</v>
      </c>
      <c r="K4468" s="3" t="s">
        <v>8103</v>
      </c>
      <c r="L4468" s="3" t="s">
        <v>8105</v>
      </c>
      <c r="M4468" s="26" t="s">
        <v>16689</v>
      </c>
      <c r="N4468"/>
      <c r="O4468" s="3">
        <v>25</v>
      </c>
      <c r="P4468" s="55">
        <v>1229.5899999999999</v>
      </c>
      <c r="Q4468" s="55">
        <v>1649.45</v>
      </c>
      <c r="R4468" s="55">
        <v>-419.86</v>
      </c>
      <c r="S4468" s="57">
        <v>-0.25</v>
      </c>
      <c r="T4468" s="55">
        <v>49.183599999999998</v>
      </c>
      <c r="U4468" s="55">
        <v>329.89</v>
      </c>
      <c r="V4468" s="55">
        <v>479.84</v>
      </c>
      <c r="W4468" s="55">
        <v>-149.94999999999999</v>
      </c>
      <c r="X4468" s="57">
        <v>-0.31</v>
      </c>
      <c r="Y4468" s="3" t="str">
        <f>IFERROR(VLOOKUP(A4468,'Pivot price tier'!$C$8:$L$2290,10,0),"")</f>
        <v/>
      </c>
      <c r="Z4468" s="3" t="str">
        <f>IFERROR(VLOOKUP(A4468,'Pivot price tier by size'!$D$8:$M$2512,10,0),"")</f>
        <v/>
      </c>
      <c r="AA4468" s="3" t="str">
        <f>IFERROR(VLOOKUP(A4468,'Pivot category'!$B$8:$I$2236,8,0),"")</f>
        <v/>
      </c>
      <c r="AB4468" s="3" t="str">
        <f>IF(P4468&lt;$AC$1,"Bottom 5%","")</f>
        <v>Bottom 5%</v>
      </c>
      <c r="AC4468"/>
      <c r="AD4468" t="s">
        <v>11021</v>
      </c>
      <c r="AE4468" t="s">
        <v>16533</v>
      </c>
    </row>
    <row r="4469" spans="1:31" hidden="1" x14ac:dyDescent="0.25">
      <c r="A4469" t="s">
        <v>5633</v>
      </c>
      <c r="B4469" t="s">
        <v>1938</v>
      </c>
      <c r="C4469" s="3" t="s">
        <v>32</v>
      </c>
      <c r="D4469" s="3" t="s">
        <v>4331</v>
      </c>
      <c r="E4469" s="3" t="s">
        <v>5053</v>
      </c>
      <c r="F4469" s="3">
        <v>1000</v>
      </c>
      <c r="G4469" s="34">
        <v>29.99</v>
      </c>
      <c r="H4469" s="3" t="s">
        <v>26</v>
      </c>
      <c r="I4469" s="3" t="s">
        <v>23</v>
      </c>
      <c r="J4469" s="3" t="s">
        <v>8107</v>
      </c>
      <c r="K4469" s="3" t="s">
        <v>8103</v>
      </c>
      <c r="L4469" s="3" t="s">
        <v>8105</v>
      </c>
      <c r="M4469" s="26" t="s">
        <v>16689</v>
      </c>
      <c r="N4469"/>
      <c r="O4469" s="3">
        <v>9</v>
      </c>
      <c r="P4469" s="55">
        <v>959.68</v>
      </c>
      <c r="Q4469" s="55">
        <v>1679.44</v>
      </c>
      <c r="R4469" s="55">
        <v>-719.76</v>
      </c>
      <c r="S4469" s="57">
        <v>-0.43</v>
      </c>
      <c r="T4469" s="55">
        <v>106.63111111111111</v>
      </c>
      <c r="U4469" s="55">
        <v>0</v>
      </c>
      <c r="V4469" s="55">
        <v>239.92</v>
      </c>
      <c r="W4469" s="55">
        <v>-239.92</v>
      </c>
      <c r="X4469" s="57">
        <v>-1</v>
      </c>
      <c r="Y4469" s="3" t="str">
        <f>IFERROR(VLOOKUP(A4469,'Pivot price tier'!$C$8:$L$2290,10,0),"")</f>
        <v/>
      </c>
      <c r="Z4469" s="3" t="str">
        <f>IFERROR(VLOOKUP(A4469,'Pivot price tier by size'!$D$8:$M$2512,10,0),"")</f>
        <v/>
      </c>
      <c r="AA4469" s="3" t="str">
        <f>IFERROR(VLOOKUP(A4469,'Pivot category'!$B$8:$I$2236,8,0),"")</f>
        <v/>
      </c>
      <c r="AB4469" s="3" t="str">
        <f>IF(P4469&lt;$AC$1,"Bottom 5%","")</f>
        <v>Bottom 5%</v>
      </c>
      <c r="AC4469"/>
      <c r="AD4469" t="s">
        <v>11021</v>
      </c>
      <c r="AE4469" t="s">
        <v>16533</v>
      </c>
    </row>
    <row r="4470" spans="1:31" hidden="1" x14ac:dyDescent="0.25">
      <c r="A4470" t="s">
        <v>5634</v>
      </c>
      <c r="B4470" t="s">
        <v>4724</v>
      </c>
      <c r="C4470" s="3" t="s">
        <v>32</v>
      </c>
      <c r="D4470" s="3" t="s">
        <v>4729</v>
      </c>
      <c r="E4470" s="3" t="s">
        <v>5053</v>
      </c>
      <c r="F4470" s="3">
        <v>1000</v>
      </c>
      <c r="G4470" s="34">
        <v>29.99</v>
      </c>
      <c r="H4470" s="3" t="s">
        <v>28</v>
      </c>
      <c r="I4470" s="3" t="s">
        <v>21</v>
      </c>
      <c r="J4470" s="3" t="s">
        <v>8107</v>
      </c>
      <c r="K4470" s="3" t="s">
        <v>8103</v>
      </c>
      <c r="L4470" s="3" t="s">
        <v>8105</v>
      </c>
      <c r="M4470" s="26" t="s">
        <v>16689</v>
      </c>
      <c r="N4470"/>
      <c r="O4470" s="3">
        <v>19</v>
      </c>
      <c r="P4470" s="55">
        <v>1679.44</v>
      </c>
      <c r="Q4470" s="55">
        <v>2819.06</v>
      </c>
      <c r="R4470" s="55">
        <v>-1139.6199999999999</v>
      </c>
      <c r="S4470" s="57">
        <v>-0.4</v>
      </c>
      <c r="T4470" s="55">
        <v>88.39157894736843</v>
      </c>
      <c r="U4470" s="55">
        <v>0</v>
      </c>
      <c r="V4470" s="55">
        <v>329.89</v>
      </c>
      <c r="W4470" s="55">
        <v>-329.89</v>
      </c>
      <c r="X4470" s="57">
        <v>-1</v>
      </c>
      <c r="Y4470" s="3" t="str">
        <f>IFERROR(VLOOKUP(A4470,'Pivot price tier'!$C$8:$L$2290,10,0),"")</f>
        <v/>
      </c>
      <c r="Z4470" s="3" t="str">
        <f>IFERROR(VLOOKUP(A4470,'Pivot price tier by size'!$D$8:$M$2512,10,0),"")</f>
        <v/>
      </c>
      <c r="AA4470" s="3" t="str">
        <f>IFERROR(VLOOKUP(A4470,'Pivot category'!$B$8:$I$2236,8,0),"")</f>
        <v/>
      </c>
      <c r="AB4470" s="3" t="str">
        <f>IF(P4470&lt;$AC$1,"Bottom 5%","")</f>
        <v>Bottom 5%</v>
      </c>
      <c r="AC4470"/>
      <c r="AD4470" t="s">
        <v>11021</v>
      </c>
      <c r="AE4470" t="s">
        <v>16533</v>
      </c>
    </row>
    <row r="4471" spans="1:31" hidden="1" x14ac:dyDescent="0.25">
      <c r="A4471" t="s">
        <v>6699</v>
      </c>
      <c r="B4471" t="s">
        <v>6698</v>
      </c>
      <c r="C4471" s="3" t="s">
        <v>32</v>
      </c>
      <c r="D4471" s="3" t="s">
        <v>5318</v>
      </c>
      <c r="E4471" s="3" t="s">
        <v>5101</v>
      </c>
      <c r="F4471" s="3">
        <v>9000</v>
      </c>
      <c r="G4471" s="34">
        <v>23.99</v>
      </c>
      <c r="H4471" s="3" t="s">
        <v>12</v>
      </c>
      <c r="I4471" s="3" t="s">
        <v>21</v>
      </c>
      <c r="J4471" s="3" t="s">
        <v>8107</v>
      </c>
      <c r="K4471" s="3" t="s">
        <v>8111</v>
      </c>
      <c r="L4471" s="3" t="s">
        <v>8105</v>
      </c>
      <c r="M4471" s="26" t="s">
        <v>16689</v>
      </c>
      <c r="N4471"/>
      <c r="O4471" s="3">
        <v>8</v>
      </c>
      <c r="P4471" s="55">
        <v>791.67</v>
      </c>
      <c r="Q4471" s="55">
        <v>551.77</v>
      </c>
      <c r="R4471" s="55">
        <v>239.9</v>
      </c>
      <c r="S4471" s="57">
        <v>0.43</v>
      </c>
      <c r="T4471" s="55">
        <v>98.958749999999995</v>
      </c>
      <c r="U4471" s="55">
        <v>287.88</v>
      </c>
      <c r="V4471" s="55">
        <v>71.97</v>
      </c>
      <c r="W4471" s="55">
        <v>215.91</v>
      </c>
      <c r="X4471" s="57">
        <v>3</v>
      </c>
      <c r="Y4471" s="3" t="str">
        <f>IFERROR(VLOOKUP(A4471,'Pivot price tier'!$C$8:$L$2290,10,0),"")</f>
        <v/>
      </c>
      <c r="Z4471" s="3" t="str">
        <f>IFERROR(VLOOKUP(A4471,'Pivot price tier by size'!$D$8:$M$2512,10,0),"")</f>
        <v/>
      </c>
      <c r="AA4471" s="3" t="str">
        <f>IFERROR(VLOOKUP(A4471,'Pivot category'!$B$8:$I$2236,8,0),"")</f>
        <v/>
      </c>
      <c r="AB4471" s="3" t="str">
        <f>IF(P4471&lt;$AC$1,"Bottom 5%","")</f>
        <v>Bottom 5%</v>
      </c>
      <c r="AC4471"/>
      <c r="AD4471" t="s">
        <v>11021</v>
      </c>
      <c r="AE4471" t="s">
        <v>16533</v>
      </c>
    </row>
    <row r="4472" spans="1:31" hidden="1" x14ac:dyDescent="0.25">
      <c r="A4472" t="s">
        <v>10985</v>
      </c>
      <c r="B4472" t="s">
        <v>10986</v>
      </c>
      <c r="C4472" s="3" t="s">
        <v>32</v>
      </c>
      <c r="D4472" s="3" t="s">
        <v>10555</v>
      </c>
      <c r="E4472" s="3" t="s">
        <v>5053</v>
      </c>
      <c r="F4472" s="3">
        <v>7000</v>
      </c>
      <c r="G4472" s="34">
        <v>114.99</v>
      </c>
      <c r="H4472" s="3" t="s">
        <v>12</v>
      </c>
      <c r="I4472" s="3" t="s">
        <v>74</v>
      </c>
      <c r="J4472" s="3" t="s">
        <v>8110</v>
      </c>
      <c r="K4472" s="3" t="s">
        <v>8115</v>
      </c>
      <c r="L4472" s="3" t="s">
        <v>68</v>
      </c>
      <c r="M4472" s="26" t="s">
        <v>16689</v>
      </c>
      <c r="N4472"/>
      <c r="O4472" s="3">
        <v>5</v>
      </c>
      <c r="P4472" s="55">
        <v>16898.53</v>
      </c>
      <c r="Q4472" s="55">
        <v>11188.98</v>
      </c>
      <c r="R4472" s="55">
        <v>5709.55</v>
      </c>
      <c r="S4472" s="57">
        <v>0.51</v>
      </c>
      <c r="T4472" s="55">
        <v>3379.7059999999997</v>
      </c>
      <c r="U4472" s="55">
        <v>11239.02</v>
      </c>
      <c r="V4472" s="55">
        <v>6909.37</v>
      </c>
      <c r="W4472" s="55">
        <v>4329.6499999999996</v>
      </c>
      <c r="X4472" s="57">
        <v>0.63</v>
      </c>
      <c r="Y4472" s="3" t="str">
        <f>IFERROR(VLOOKUP(A4472,'Pivot price tier'!$C$8:$L$2290,10,0),"")</f>
        <v/>
      </c>
      <c r="Z4472" s="3" t="str">
        <f>IFERROR(VLOOKUP(A4472,'Pivot price tier by size'!$D$8:$M$2512,10,0),"")</f>
        <v/>
      </c>
      <c r="AA4472" s="3" t="str">
        <f>IFERROR(VLOOKUP(A4472,'Pivot category'!$B$8:$I$2236,8,0),"")</f>
        <v/>
      </c>
      <c r="AB4472" s="3" t="str">
        <f>IF(P4472&lt;$AC$1,"Bottom 5%","")</f>
        <v>Bottom 5%</v>
      </c>
      <c r="AC4472"/>
      <c r="AD4472" t="s">
        <v>16514</v>
      </c>
      <c r="AE4472" t="s">
        <v>13895</v>
      </c>
    </row>
    <row r="4473" spans="1:31" hidden="1" x14ac:dyDescent="0.25">
      <c r="A4473" t="s">
        <v>8851</v>
      </c>
      <c r="B4473" t="s">
        <v>8850</v>
      </c>
      <c r="C4473" s="3" t="s">
        <v>32</v>
      </c>
      <c r="D4473" s="3" t="s">
        <v>8613</v>
      </c>
      <c r="E4473" s="3" t="s">
        <v>5053</v>
      </c>
      <c r="F4473" s="3">
        <v>7000</v>
      </c>
      <c r="G4473" s="34">
        <v>24.99</v>
      </c>
      <c r="H4473" s="3" t="s">
        <v>26</v>
      </c>
      <c r="I4473" s="3" t="s">
        <v>23</v>
      </c>
      <c r="J4473" s="3" t="s">
        <v>8107</v>
      </c>
      <c r="K4473" s="3" t="s">
        <v>8103</v>
      </c>
      <c r="L4473" s="3" t="s">
        <v>8105</v>
      </c>
      <c r="M4473" s="26" t="s">
        <v>16689</v>
      </c>
      <c r="N4473"/>
      <c r="O4473" s="3">
        <v>12</v>
      </c>
      <c r="P4473" s="55">
        <v>324.87</v>
      </c>
      <c r="Q4473" s="55">
        <v>524.79</v>
      </c>
      <c r="R4473" s="55">
        <v>-199.92</v>
      </c>
      <c r="S4473" s="57">
        <v>-0.38</v>
      </c>
      <c r="T4473" s="55">
        <v>27.072500000000002</v>
      </c>
      <c r="U4473" s="55">
        <v>99.96</v>
      </c>
      <c r="V4473" s="55">
        <v>224.91</v>
      </c>
      <c r="W4473" s="55">
        <v>-124.95</v>
      </c>
      <c r="X4473" s="57">
        <v>-0.56000000000000005</v>
      </c>
      <c r="Y4473" s="3" t="str">
        <f>IFERROR(VLOOKUP(A4473,'Pivot price tier'!$C$8:$L$2290,10,0),"")</f>
        <v/>
      </c>
      <c r="Z4473" s="3" t="str">
        <f>IFERROR(VLOOKUP(A4473,'Pivot price tier by size'!$D$8:$M$2512,10,0),"")</f>
        <v/>
      </c>
      <c r="AA4473" s="3" t="str">
        <f>IFERROR(VLOOKUP(A4473,'Pivot category'!$B$8:$I$2236,8,0),"")</f>
        <v/>
      </c>
      <c r="AB4473" s="3" t="str">
        <f>IF(P4473&lt;$AC$1,"Bottom 5%","")</f>
        <v>Bottom 5%</v>
      </c>
      <c r="AC4473"/>
      <c r="AD4473" t="s">
        <v>11021</v>
      </c>
      <c r="AE4473" t="s">
        <v>16568</v>
      </c>
    </row>
    <row r="4474" spans="1:31" hidden="1" x14ac:dyDescent="0.25">
      <c r="A4474" t="s">
        <v>16260</v>
      </c>
      <c r="B4474" t="s">
        <v>16261</v>
      </c>
      <c r="C4474" s="3" t="s">
        <v>69</v>
      </c>
      <c r="D4474" s="3" t="s">
        <v>16480</v>
      </c>
      <c r="E4474" s="3" t="s">
        <v>5101</v>
      </c>
      <c r="F4474" s="3">
        <v>70000</v>
      </c>
      <c r="G4474" s="34">
        <v>1.0900000000000001</v>
      </c>
      <c r="H4474" s="3" t="s">
        <v>12</v>
      </c>
      <c r="I4474" s="3" t="s">
        <v>70</v>
      </c>
      <c r="J4474" s="3" t="s">
        <v>8102</v>
      </c>
      <c r="K4474" s="3" t="s">
        <v>8103</v>
      </c>
      <c r="L4474" s="3" t="s">
        <v>68</v>
      </c>
      <c r="M4474" s="26">
        <v>46143</v>
      </c>
      <c r="N4474"/>
      <c r="O4474" s="3">
        <v>72</v>
      </c>
      <c r="P4474" s="55">
        <v>771.72</v>
      </c>
      <c r="Q4474" s="55"/>
      <c r="R4474" s="55">
        <v>771.72</v>
      </c>
      <c r="S4474" s="57"/>
      <c r="T4474" s="55">
        <v>10.718333333333334</v>
      </c>
      <c r="U4474" s="55">
        <v>2141.85</v>
      </c>
      <c r="V4474" s="55">
        <v>0</v>
      </c>
      <c r="W4474" s="55">
        <v>2141.85</v>
      </c>
      <c r="X4474" s="57">
        <v>0</v>
      </c>
      <c r="Y4474" s="3" t="str">
        <f>IFERROR(VLOOKUP(A4474,'Pivot price tier'!$C$8:$L$2290,10,0),"")</f>
        <v/>
      </c>
      <c r="Z4474" s="3" t="str">
        <f>IFERROR(VLOOKUP(A4474,'Pivot price tier by size'!$D$8:$M$2512,10,0),"")</f>
        <v/>
      </c>
      <c r="AA4474" s="3" t="str">
        <f>IFERROR(VLOOKUP(A4474,'Pivot category'!$B$8:$I$2236,8,0),"")</f>
        <v/>
      </c>
      <c r="AB4474" s="3" t="str">
        <f>IF(P4474&lt;$AC$1,"Bottom 5%","")</f>
        <v>Bottom 5%</v>
      </c>
      <c r="AC4474"/>
      <c r="AD4474" t="s">
        <v>16514</v>
      </c>
      <c r="AE4474" t="s">
        <v>13851</v>
      </c>
    </row>
    <row r="4475" spans="1:31" hidden="1" x14ac:dyDescent="0.25">
      <c r="A4475" t="s">
        <v>16390</v>
      </c>
      <c r="B4475" t="s">
        <v>16391</v>
      </c>
      <c r="C4475" s="3" t="s">
        <v>69</v>
      </c>
      <c r="D4475" s="3" t="s">
        <v>16481</v>
      </c>
      <c r="E4475" s="3" t="s">
        <v>5101</v>
      </c>
      <c r="F4475" s="3">
        <v>70000</v>
      </c>
      <c r="G4475" s="34">
        <v>9.99</v>
      </c>
      <c r="H4475" s="3" t="s">
        <v>28</v>
      </c>
      <c r="I4475" s="3" t="s">
        <v>70</v>
      </c>
      <c r="J4475" s="3" t="s">
        <v>8102</v>
      </c>
      <c r="K4475" s="3" t="s">
        <v>8103</v>
      </c>
      <c r="L4475" s="3" t="s">
        <v>68</v>
      </c>
      <c r="M4475" s="26">
        <v>46113</v>
      </c>
      <c r="N4475"/>
      <c r="O4475" s="3">
        <v>53</v>
      </c>
      <c r="P4475" s="55">
        <v>899.1</v>
      </c>
      <c r="Q4475" s="55"/>
      <c r="R4475" s="55">
        <v>899.1</v>
      </c>
      <c r="S4475" s="57"/>
      <c r="T4475" s="55">
        <v>16.964150943396227</v>
      </c>
      <c r="U4475" s="55">
        <v>5724.27</v>
      </c>
      <c r="V4475" s="55">
        <v>0</v>
      </c>
      <c r="W4475" s="55">
        <v>5724.27</v>
      </c>
      <c r="X4475" s="57">
        <v>0</v>
      </c>
      <c r="Y4475" s="3" t="str">
        <f>IFERROR(VLOOKUP(A4475,'Pivot price tier'!$C$8:$L$2290,10,0),"")</f>
        <v/>
      </c>
      <c r="Z4475" s="3" t="str">
        <f>IFERROR(VLOOKUP(A4475,'Pivot price tier by size'!$D$8:$M$2512,10,0),"")</f>
        <v/>
      </c>
      <c r="AA4475" s="3" t="str">
        <f>IFERROR(VLOOKUP(A4475,'Pivot category'!$B$8:$I$2236,8,0),"")</f>
        <v/>
      </c>
      <c r="AB4475" s="3" t="str">
        <f>IF(P4475&lt;$AC$1,"Bottom 5%","")</f>
        <v>Bottom 5%</v>
      </c>
      <c r="AC4475"/>
      <c r="AD4475" t="s">
        <v>16510</v>
      </c>
      <c r="AE4475" t="s">
        <v>13853</v>
      </c>
    </row>
    <row r="4476" spans="1:31" x14ac:dyDescent="0.25">
      <c r="A4476" t="s">
        <v>13044</v>
      </c>
      <c r="B4476" t="s">
        <v>13045</v>
      </c>
      <c r="C4476" s="3" t="s">
        <v>38</v>
      </c>
      <c r="D4476" s="3" t="s">
        <v>13285</v>
      </c>
      <c r="E4476" s="3" t="s">
        <v>5053</v>
      </c>
      <c r="F4476" s="3">
        <v>7000</v>
      </c>
      <c r="G4476" s="34">
        <v>64.989999999999995</v>
      </c>
      <c r="H4476" s="3" t="s">
        <v>27</v>
      </c>
      <c r="I4476" s="3" t="s">
        <v>23</v>
      </c>
      <c r="J4476" s="3" t="s">
        <v>8102</v>
      </c>
      <c r="K4476" s="3" t="s">
        <v>8103</v>
      </c>
      <c r="L4476" s="3" t="s">
        <v>68</v>
      </c>
      <c r="M4476" s="26">
        <v>45474</v>
      </c>
      <c r="N4476"/>
      <c r="O4476" s="3">
        <v>78</v>
      </c>
      <c r="P4476" s="55">
        <v>287815.87</v>
      </c>
      <c r="Q4476" s="55">
        <v>221316.86</v>
      </c>
      <c r="R4476" s="55">
        <v>66499.009999999995</v>
      </c>
      <c r="S4476" s="57">
        <v>0.3</v>
      </c>
      <c r="T4476" s="55">
        <v>3689.9470512820512</v>
      </c>
      <c r="U4476" s="55">
        <v>71599.03</v>
      </c>
      <c r="V4476" s="55">
        <v>64500.29</v>
      </c>
      <c r="W4476" s="55">
        <v>7098.74</v>
      </c>
      <c r="X4476" s="57">
        <v>0.11</v>
      </c>
      <c r="Y4476" s="3" t="str">
        <f>IFERROR(VLOOKUP(A4476,'Pivot price tier'!$C$8:$L$2290,10,0),"")</f>
        <v xml:space="preserve"> </v>
      </c>
      <c r="Z4476" s="3" t="str">
        <f>IFERROR(VLOOKUP(A4476,'Pivot price tier by size'!$D$8:$M$2512,10,0),"")</f>
        <v xml:space="preserve"> </v>
      </c>
      <c r="AA4476" s="3" t="str">
        <f>IFERROR(VLOOKUP(A4476,'Pivot category'!$B$8:$I$2236,8,0),"")</f>
        <v xml:space="preserve"> </v>
      </c>
      <c r="AB4476" s="3" t="str">
        <f>IF(P4476&lt;$AC$1,"Bottom 5%","")</f>
        <v/>
      </c>
      <c r="AC4476"/>
      <c r="AD4476" t="s">
        <v>16514</v>
      </c>
      <c r="AE4476" t="s">
        <v>13879</v>
      </c>
    </row>
    <row r="4477" spans="1:31" hidden="1" x14ac:dyDescent="0.25">
      <c r="A4477" t="s">
        <v>9289</v>
      </c>
      <c r="B4477" t="s">
        <v>9288</v>
      </c>
      <c r="C4477" s="3" t="s">
        <v>71</v>
      </c>
      <c r="D4477" s="3" t="s">
        <v>9123</v>
      </c>
      <c r="E4477" s="3" t="s">
        <v>5053</v>
      </c>
      <c r="F4477" s="3">
        <v>7000</v>
      </c>
      <c r="G4477" s="34">
        <v>44.99</v>
      </c>
      <c r="H4477" s="3" t="s">
        <v>12402</v>
      </c>
      <c r="I4477" s="3" t="s">
        <v>70</v>
      </c>
      <c r="J4477" s="3" t="s">
        <v>8107</v>
      </c>
      <c r="K4477" s="3" t="s">
        <v>8109</v>
      </c>
      <c r="L4477" s="3" t="s">
        <v>8106</v>
      </c>
      <c r="M4477" s="26" t="s">
        <v>16689</v>
      </c>
      <c r="N4477"/>
      <c r="O4477" s="3">
        <v>2</v>
      </c>
      <c r="P4477" s="55">
        <v>224.95</v>
      </c>
      <c r="Q4477" s="55">
        <v>509.92</v>
      </c>
      <c r="R4477" s="55">
        <v>-284.97000000000003</v>
      </c>
      <c r="S4477" s="57">
        <v>-0.56000000000000005</v>
      </c>
      <c r="T4477" s="55">
        <v>112.47499999999999</v>
      </c>
      <c r="U4477" s="55">
        <v>629.86</v>
      </c>
      <c r="V4477" s="55">
        <v>0</v>
      </c>
      <c r="W4477" s="55">
        <v>629.86</v>
      </c>
      <c r="X4477" s="57">
        <v>0</v>
      </c>
      <c r="Y4477" s="3" t="str">
        <f>IFERROR(VLOOKUP(A4477,'Pivot price tier'!$C$8:$L$2290,10,0),"")</f>
        <v/>
      </c>
      <c r="Z4477" s="3" t="str">
        <f>IFERROR(VLOOKUP(A4477,'Pivot price tier by size'!$D$8:$M$2512,10,0),"")</f>
        <v/>
      </c>
      <c r="AA4477" s="3" t="str">
        <f>IFERROR(VLOOKUP(A4477,'Pivot category'!$B$8:$I$2236,8,0),"")</f>
        <v/>
      </c>
      <c r="AB4477" s="3" t="str">
        <f>IF(P4477&lt;$AC$1,"Bottom 5%","")</f>
        <v>Bottom 5%</v>
      </c>
      <c r="AC4477"/>
      <c r="AD4477" t="s">
        <v>16516</v>
      </c>
      <c r="AE4477" t="s">
        <v>16518</v>
      </c>
    </row>
    <row r="4478" spans="1:31" hidden="1" x14ac:dyDescent="0.25">
      <c r="A4478" t="s">
        <v>9778</v>
      </c>
      <c r="B4478" t="s">
        <v>9779</v>
      </c>
      <c r="C4478" s="3" t="s">
        <v>32</v>
      </c>
      <c r="D4478" s="3" t="s">
        <v>8180</v>
      </c>
      <c r="E4478" s="3" t="s">
        <v>5053</v>
      </c>
      <c r="F4478" s="3">
        <v>9000</v>
      </c>
      <c r="G4478" s="34">
        <v>71.989999999999995</v>
      </c>
      <c r="H4478" s="3" t="s">
        <v>12402</v>
      </c>
      <c r="I4478" s="3" t="s">
        <v>74</v>
      </c>
      <c r="J4478" s="3" t="s">
        <v>8112</v>
      </c>
      <c r="K4478" s="3" t="s">
        <v>8111</v>
      </c>
      <c r="L4478" s="3" t="s">
        <v>8106</v>
      </c>
      <c r="M4478" s="26" t="s">
        <v>16689</v>
      </c>
      <c r="N4478"/>
      <c r="O4478" s="3">
        <v>4</v>
      </c>
      <c r="P4478" s="55">
        <v>1463.83</v>
      </c>
      <c r="Q4478" s="55">
        <v>2159.8200000000002</v>
      </c>
      <c r="R4478" s="55">
        <v>-695.99</v>
      </c>
      <c r="S4478" s="57">
        <v>-0.32</v>
      </c>
      <c r="T4478" s="55">
        <v>365.95749999999998</v>
      </c>
      <c r="U4478" s="55" t="s">
        <v>78</v>
      </c>
      <c r="V4478" s="55" t="s">
        <v>78</v>
      </c>
      <c r="W4478" s="55" t="s">
        <v>78</v>
      </c>
      <c r="X4478" s="57" t="s">
        <v>78</v>
      </c>
      <c r="Y4478" s="3" t="str">
        <f>IFERROR(VLOOKUP(A4478,'Pivot price tier'!$C$8:$L$2290,10,0),"")</f>
        <v/>
      </c>
      <c r="Z4478" s="3" t="str">
        <f>IFERROR(VLOOKUP(A4478,'Pivot price tier by size'!$D$8:$M$2512,10,0),"")</f>
        <v/>
      </c>
      <c r="AA4478" s="3" t="str">
        <f>IFERROR(VLOOKUP(A4478,'Pivot category'!$B$8:$I$2236,8,0),"")</f>
        <v/>
      </c>
      <c r="AB4478" s="3" t="str">
        <f>IF(P4478&lt;$AC$1,"Bottom 5%","")</f>
        <v>Bottom 5%</v>
      </c>
      <c r="AC4478"/>
      <c r="AD4478" t="s">
        <v>16516</v>
      </c>
      <c r="AE4478" t="s">
        <v>16518</v>
      </c>
    </row>
    <row r="4479" spans="1:31" hidden="1" x14ac:dyDescent="0.25">
      <c r="A4479" t="s">
        <v>5853</v>
      </c>
      <c r="B4479" t="s">
        <v>1939</v>
      </c>
      <c r="C4479" s="3" t="s">
        <v>32</v>
      </c>
      <c r="D4479" s="3" t="s">
        <v>4332</v>
      </c>
      <c r="E4479" s="3" t="s">
        <v>5055</v>
      </c>
      <c r="F4479" s="3">
        <v>1000</v>
      </c>
      <c r="G4479" s="34">
        <v>29.99</v>
      </c>
      <c r="H4479" s="3" t="s">
        <v>12402</v>
      </c>
      <c r="I4479" s="3" t="s">
        <v>23</v>
      </c>
      <c r="J4479" s="3" t="s">
        <v>8107</v>
      </c>
      <c r="K4479" s="3" t="s">
        <v>8103</v>
      </c>
      <c r="L4479" s="3" t="s">
        <v>8106</v>
      </c>
      <c r="M4479" s="26" t="s">
        <v>16689</v>
      </c>
      <c r="N4479"/>
      <c r="O4479" s="3">
        <v>6</v>
      </c>
      <c r="P4479" s="55">
        <v>16645.71</v>
      </c>
      <c r="Q4479" s="55">
        <v>14847.03</v>
      </c>
      <c r="R4479" s="55">
        <v>1798.68</v>
      </c>
      <c r="S4479" s="57">
        <v>0.12</v>
      </c>
      <c r="T4479" s="55">
        <v>2774.2849999999999</v>
      </c>
      <c r="U4479" s="55">
        <v>8908.01</v>
      </c>
      <c r="V4479" s="55">
        <v>9248.15</v>
      </c>
      <c r="W4479" s="55">
        <v>-340.14</v>
      </c>
      <c r="X4479" s="57">
        <v>-0.04</v>
      </c>
      <c r="Y4479" s="3" t="str">
        <f>IFERROR(VLOOKUP(A4479,'Pivot price tier'!$C$8:$L$2290,10,0),"")</f>
        <v/>
      </c>
      <c r="Z4479" s="3" t="str">
        <f>IFERROR(VLOOKUP(A4479,'Pivot price tier by size'!$D$8:$M$2512,10,0),"")</f>
        <v/>
      </c>
      <c r="AA4479" s="3" t="str">
        <f>IFERROR(VLOOKUP(A4479,'Pivot category'!$B$8:$I$2236,8,0),"")</f>
        <v/>
      </c>
      <c r="AB4479" s="3" t="str">
        <f>IF(P4479&lt;$AC$1,"Bottom 5%","")</f>
        <v>Bottom 5%</v>
      </c>
      <c r="AC4479"/>
      <c r="AD4479" t="s">
        <v>16516</v>
      </c>
      <c r="AE4479" t="s">
        <v>16518</v>
      </c>
    </row>
    <row r="4480" spans="1:31" x14ac:dyDescent="0.25">
      <c r="A4480" t="s">
        <v>13046</v>
      </c>
      <c r="B4480" t="s">
        <v>13047</v>
      </c>
      <c r="C4480" s="3" t="s">
        <v>34</v>
      </c>
      <c r="D4480" s="3" t="s">
        <v>12089</v>
      </c>
      <c r="E4480" s="3" t="s">
        <v>5053</v>
      </c>
      <c r="F4480" s="3">
        <v>7000</v>
      </c>
      <c r="G4480" s="34">
        <v>18.989999999999998</v>
      </c>
      <c r="H4480" s="3" t="s">
        <v>27</v>
      </c>
      <c r="I4480" s="3" t="s">
        <v>23</v>
      </c>
      <c r="J4480" s="3" t="s">
        <v>8102</v>
      </c>
      <c r="K4480" s="3" t="s">
        <v>8103</v>
      </c>
      <c r="L4480" s="3" t="s">
        <v>68</v>
      </c>
      <c r="M4480" s="26">
        <v>45474</v>
      </c>
      <c r="N4480"/>
      <c r="O4480" s="3">
        <v>113</v>
      </c>
      <c r="P4480" s="55">
        <v>408455.91</v>
      </c>
      <c r="Q4480" s="55">
        <v>323665.56</v>
      </c>
      <c r="R4480" s="55">
        <v>84790.35</v>
      </c>
      <c r="S4480" s="57">
        <v>0.26</v>
      </c>
      <c r="T4480" s="55">
        <v>3614.65407079646</v>
      </c>
      <c r="U4480" s="55">
        <v>652667.31000000006</v>
      </c>
      <c r="V4480" s="55">
        <v>451734.12</v>
      </c>
      <c r="W4480" s="55">
        <v>200933.19</v>
      </c>
      <c r="X4480" s="57">
        <v>0.44</v>
      </c>
      <c r="Y4480" s="3" t="str">
        <f>IFERROR(VLOOKUP(A4480,'Pivot price tier'!$C$8:$L$2290,10,0),"")</f>
        <v xml:space="preserve"> </v>
      </c>
      <c r="Z4480" s="3" t="str">
        <f>IFERROR(VLOOKUP(A4480,'Pivot price tier by size'!$D$8:$M$2512,10,0),"")</f>
        <v xml:space="preserve"> </v>
      </c>
      <c r="AA4480" s="3" t="str">
        <f>IFERROR(VLOOKUP(A4480,'Pivot category'!$B$8:$I$2236,8,0),"")</f>
        <v xml:space="preserve"> </v>
      </c>
      <c r="AB4480" s="3" t="str">
        <f>IF(P4480&lt;$AC$1,"Bottom 5%","")</f>
        <v/>
      </c>
      <c r="AC4480"/>
      <c r="AD4480" t="s">
        <v>16514</v>
      </c>
      <c r="AE4480" t="s">
        <v>13879</v>
      </c>
    </row>
    <row r="4481" spans="1:31" hidden="1" x14ac:dyDescent="0.25">
      <c r="A4481" t="s">
        <v>5541</v>
      </c>
      <c r="B4481" t="s">
        <v>1941</v>
      </c>
      <c r="C4481" s="3" t="s">
        <v>32</v>
      </c>
      <c r="D4481" s="3" t="s">
        <v>4334</v>
      </c>
      <c r="E4481" s="3">
        <v>0</v>
      </c>
      <c r="F4481" s="3">
        <v>1000</v>
      </c>
      <c r="G4481" s="34">
        <v>7.79</v>
      </c>
      <c r="H4481" s="3" t="s">
        <v>8184</v>
      </c>
      <c r="I4481" s="3" t="s">
        <v>12122</v>
      </c>
      <c r="J4481" s="3" t="s">
        <v>8107</v>
      </c>
      <c r="K4481" s="3" t="s">
        <v>8103</v>
      </c>
      <c r="L4481" s="3" t="s">
        <v>8106</v>
      </c>
      <c r="M4481" s="26" t="s">
        <v>16689</v>
      </c>
      <c r="N4481"/>
      <c r="O4481" s="3">
        <v>1</v>
      </c>
      <c r="P4481" s="55">
        <v>371.41</v>
      </c>
      <c r="Q4481" s="55">
        <v>1792.62</v>
      </c>
      <c r="R4481" s="55">
        <v>-1421.21</v>
      </c>
      <c r="S4481" s="57">
        <v>-0.79</v>
      </c>
      <c r="T4481" s="55">
        <v>371.41</v>
      </c>
      <c r="U4481" s="55">
        <v>77.94</v>
      </c>
      <c r="V4481" s="55">
        <v>454.65</v>
      </c>
      <c r="W4481" s="55">
        <v>-376.71</v>
      </c>
      <c r="X4481" s="57">
        <v>-0.83</v>
      </c>
      <c r="Y4481" s="3" t="str">
        <f>IFERROR(VLOOKUP(A4481,'Pivot price tier'!$C$8:$L$2290,10,0),"")</f>
        <v/>
      </c>
      <c r="Z4481" s="3" t="str">
        <f>IFERROR(VLOOKUP(A4481,'Pivot price tier by size'!$D$8:$M$2512,10,0),"")</f>
        <v/>
      </c>
      <c r="AA4481" s="3" t="str">
        <f>IFERROR(VLOOKUP(A4481,'Pivot category'!$B$8:$I$2236,8,0),"")</f>
        <v/>
      </c>
      <c r="AB4481" s="3" t="str">
        <f>IF(P4481&lt;$AC$1,"Bottom 5%","")</f>
        <v>Bottom 5%</v>
      </c>
      <c r="AC4481"/>
      <c r="AD4481" t="s">
        <v>16512</v>
      </c>
      <c r="AE4481" t="s">
        <v>13856</v>
      </c>
    </row>
    <row r="4482" spans="1:31" x14ac:dyDescent="0.25">
      <c r="A4482" t="s">
        <v>9490</v>
      </c>
      <c r="B4482" t="s">
        <v>9491</v>
      </c>
      <c r="C4482" s="3" t="s">
        <v>32</v>
      </c>
      <c r="D4482" s="3" t="s">
        <v>9311</v>
      </c>
      <c r="E4482" s="3" t="s">
        <v>5053</v>
      </c>
      <c r="F4482" s="3">
        <v>10000</v>
      </c>
      <c r="G4482" s="34">
        <v>34.99</v>
      </c>
      <c r="H4482" s="3" t="s">
        <v>27</v>
      </c>
      <c r="I4482" s="3" t="s">
        <v>23</v>
      </c>
      <c r="J4482" s="3" t="s">
        <v>8102</v>
      </c>
      <c r="K4482" s="3" t="s">
        <v>8103</v>
      </c>
      <c r="L4482" s="3" t="s">
        <v>68</v>
      </c>
      <c r="M4482" s="26" t="s">
        <v>16689</v>
      </c>
      <c r="N4482"/>
      <c r="O4482" s="3">
        <v>158</v>
      </c>
      <c r="P4482" s="55">
        <v>1101933.07</v>
      </c>
      <c r="Q4482" s="55">
        <v>1142701.19</v>
      </c>
      <c r="R4482" s="55">
        <v>-40768.120000000003</v>
      </c>
      <c r="S4482" s="57">
        <v>-0.04</v>
      </c>
      <c r="T4482" s="55">
        <v>6974.2599367088615</v>
      </c>
      <c r="U4482" s="55">
        <v>1650399.48</v>
      </c>
      <c r="V4482" s="55">
        <v>1271724.1399999999</v>
      </c>
      <c r="W4482" s="55">
        <v>378675.34</v>
      </c>
      <c r="X4482" s="57">
        <v>0.3</v>
      </c>
      <c r="Y4482" s="3" t="str">
        <f>IFERROR(VLOOKUP(A4482,'Pivot price tier'!$C$8:$L$2290,10,0),"")</f>
        <v xml:space="preserve"> </v>
      </c>
      <c r="Z4482" s="3" t="str">
        <f>IFERROR(VLOOKUP(A4482,'Pivot price tier by size'!$D$8:$M$2512,10,0),"")</f>
        <v xml:space="preserve"> </v>
      </c>
      <c r="AA4482" s="3" t="str">
        <f>IFERROR(VLOOKUP(A4482,'Pivot category'!$B$8:$I$2236,8,0),"")</f>
        <v xml:space="preserve"> </v>
      </c>
      <c r="AB4482" s="3" t="str">
        <f>IF(P4482&lt;$AC$1,"Bottom 5%","")</f>
        <v/>
      </c>
      <c r="AC4482"/>
      <c r="AD4482" t="s">
        <v>16514</v>
      </c>
      <c r="AE4482" t="s">
        <v>13879</v>
      </c>
    </row>
    <row r="4483" spans="1:31" x14ac:dyDescent="0.25">
      <c r="A4483" t="s">
        <v>5808</v>
      </c>
      <c r="B4483" t="s">
        <v>2101</v>
      </c>
      <c r="C4483" s="3" t="s">
        <v>32</v>
      </c>
      <c r="D4483" s="3" t="s">
        <v>4515</v>
      </c>
      <c r="E4483" s="3">
        <v>0</v>
      </c>
      <c r="F4483" s="3">
        <v>10000</v>
      </c>
      <c r="G4483" s="34">
        <v>39.99</v>
      </c>
      <c r="H4483" s="3" t="s">
        <v>25</v>
      </c>
      <c r="I4483" s="3" t="s">
        <v>23</v>
      </c>
      <c r="J4483" s="3" t="s">
        <v>8102</v>
      </c>
      <c r="K4483" s="3" t="s">
        <v>8103</v>
      </c>
      <c r="L4483" s="3" t="s">
        <v>68</v>
      </c>
      <c r="M4483" s="26" t="s">
        <v>16689</v>
      </c>
      <c r="N4483"/>
      <c r="O4483" s="3">
        <v>113</v>
      </c>
      <c r="P4483" s="55">
        <v>123147.39</v>
      </c>
      <c r="Q4483" s="55">
        <v>129933.12</v>
      </c>
      <c r="R4483" s="55">
        <v>-6785.73</v>
      </c>
      <c r="S4483" s="57">
        <v>-0.05</v>
      </c>
      <c r="T4483" s="55">
        <v>1089.7999115044247</v>
      </c>
      <c r="U4483" s="55">
        <v>124482.41</v>
      </c>
      <c r="V4483" s="55">
        <v>142230.21</v>
      </c>
      <c r="W4483" s="55">
        <v>-17747.8</v>
      </c>
      <c r="X4483" s="57">
        <v>-0.12</v>
      </c>
      <c r="Y4483" s="3" t="str">
        <f>IFERROR(VLOOKUP(A4483,'Pivot price tier'!$C$8:$L$2290,10,0),"")</f>
        <v xml:space="preserve"> </v>
      </c>
      <c r="Z4483" s="3" t="str">
        <f>IFERROR(VLOOKUP(A4483,'Pivot price tier by size'!$D$8:$M$2512,10,0),"")</f>
        <v xml:space="preserve"> </v>
      </c>
      <c r="AA4483" s="3" t="str">
        <f>IFERROR(VLOOKUP(A4483,'Pivot category'!$B$8:$I$2236,8,0),"")</f>
        <v xml:space="preserve"> </v>
      </c>
      <c r="AB4483" s="3" t="str">
        <f>IF(P4483&lt;$AC$1,"Bottom 5%","")</f>
        <v/>
      </c>
      <c r="AC4483"/>
      <c r="AD4483" t="s">
        <v>11018</v>
      </c>
      <c r="AE4483" t="s">
        <v>16513</v>
      </c>
    </row>
    <row r="4484" spans="1:31" x14ac:dyDescent="0.25">
      <c r="A4484" t="s">
        <v>5550</v>
      </c>
      <c r="B4484" t="s">
        <v>696</v>
      </c>
      <c r="C4484" s="3" t="s">
        <v>32</v>
      </c>
      <c r="D4484" s="3" t="s">
        <v>2957</v>
      </c>
      <c r="E4484" s="3" t="s">
        <v>5055</v>
      </c>
      <c r="F4484" s="3">
        <v>10000</v>
      </c>
      <c r="G4484" s="34">
        <v>79.989999999999995</v>
      </c>
      <c r="H4484" s="3" t="s">
        <v>12402</v>
      </c>
      <c r="I4484" s="3" t="s">
        <v>15</v>
      </c>
      <c r="J4484" s="3" t="s">
        <v>8102</v>
      </c>
      <c r="K4484" s="3" t="s">
        <v>8103</v>
      </c>
      <c r="L4484" s="3" t="s">
        <v>68</v>
      </c>
      <c r="M4484" s="26" t="s">
        <v>16689</v>
      </c>
      <c r="N4484"/>
      <c r="O4484" s="3">
        <v>106</v>
      </c>
      <c r="P4484" s="55">
        <v>51033.52</v>
      </c>
      <c r="Q4484" s="55">
        <v>60192.29</v>
      </c>
      <c r="R4484" s="55">
        <v>-9158.77</v>
      </c>
      <c r="S4484" s="57">
        <v>-0.15</v>
      </c>
      <c r="T4484" s="55">
        <v>481.44830188679242</v>
      </c>
      <c r="U4484" s="55">
        <v>24011.96</v>
      </c>
      <c r="V4484" s="55">
        <v>32041.91</v>
      </c>
      <c r="W4484" s="55">
        <v>-8029.95</v>
      </c>
      <c r="X4484" s="57">
        <v>-0.25</v>
      </c>
      <c r="Y4484" s="3" t="str">
        <f>IFERROR(VLOOKUP(A4484,'Pivot price tier'!$C$8:$L$2290,10,0),"")</f>
        <v xml:space="preserve"> </v>
      </c>
      <c r="Z4484" s="3" t="str">
        <f>IFERROR(VLOOKUP(A4484,'Pivot price tier by size'!$D$8:$M$2512,10,0),"")</f>
        <v xml:space="preserve"> </v>
      </c>
      <c r="AA4484" s="3" t="str">
        <f>IFERROR(VLOOKUP(A4484,'Pivot category'!$B$8:$I$2236,8,0),"")</f>
        <v xml:space="preserve"> </v>
      </c>
      <c r="AB4484" s="3" t="str">
        <f>IF(P4484&lt;$AC$1,"Bottom 5%","")</f>
        <v/>
      </c>
      <c r="AC4484"/>
      <c r="AD4484" t="s">
        <v>11018</v>
      </c>
      <c r="AE4484" t="s">
        <v>13876</v>
      </c>
    </row>
    <row r="4485" spans="1:31" x14ac:dyDescent="0.25">
      <c r="A4485" t="s">
        <v>7556</v>
      </c>
      <c r="B4485" t="s">
        <v>1018</v>
      </c>
      <c r="C4485" s="3" t="s">
        <v>38</v>
      </c>
      <c r="D4485" s="3" t="s">
        <v>3308</v>
      </c>
      <c r="E4485" s="3" t="s">
        <v>5055</v>
      </c>
      <c r="F4485" s="3">
        <v>10000</v>
      </c>
      <c r="G4485" s="34">
        <v>114.99</v>
      </c>
      <c r="H4485" s="3" t="s">
        <v>12402</v>
      </c>
      <c r="I4485" s="3" t="s">
        <v>15</v>
      </c>
      <c r="J4485" s="3" t="s">
        <v>8102</v>
      </c>
      <c r="K4485" s="3" t="s">
        <v>8103</v>
      </c>
      <c r="L4485" s="3" t="s">
        <v>68</v>
      </c>
      <c r="M4485" s="26" t="s">
        <v>16689</v>
      </c>
      <c r="N4485"/>
      <c r="O4485" s="3">
        <v>105</v>
      </c>
      <c r="P4485" s="55">
        <v>270829.8</v>
      </c>
      <c r="Q4485" s="55">
        <v>283279.34999999998</v>
      </c>
      <c r="R4485" s="55">
        <v>-12449.55</v>
      </c>
      <c r="S4485" s="57">
        <v>-0.04</v>
      </c>
      <c r="T4485" s="55">
        <v>2579.3314285714287</v>
      </c>
      <c r="U4485" s="55">
        <v>33501.96</v>
      </c>
      <c r="V4485" s="55">
        <v>37961.58</v>
      </c>
      <c r="W4485" s="55">
        <v>-4459.62</v>
      </c>
      <c r="X4485" s="57">
        <v>-0.12</v>
      </c>
      <c r="Y4485" s="3" t="str">
        <f>IFERROR(VLOOKUP(A4485,'Pivot price tier'!$C$8:$L$2290,10,0),"")</f>
        <v xml:space="preserve"> </v>
      </c>
      <c r="Z4485" s="3" t="str">
        <f>IFERROR(VLOOKUP(A4485,'Pivot price tier by size'!$D$8:$M$2512,10,0),"")</f>
        <v xml:space="preserve"> </v>
      </c>
      <c r="AA4485" s="3" t="str">
        <f>IFERROR(VLOOKUP(A4485,'Pivot category'!$B$8:$I$2236,8,0),"")</f>
        <v xml:space="preserve"> </v>
      </c>
      <c r="AB4485" s="3" t="str">
        <f>IF(P4485&lt;$AC$1,"Bottom 5%","")</f>
        <v/>
      </c>
      <c r="AC4485"/>
      <c r="AD4485" t="s">
        <v>16511</v>
      </c>
      <c r="AE4485" t="s">
        <v>13865</v>
      </c>
    </row>
    <row r="4486" spans="1:31" x14ac:dyDescent="0.25">
      <c r="A4486" t="s">
        <v>5355</v>
      </c>
      <c r="B4486" t="s">
        <v>1020</v>
      </c>
      <c r="C4486" s="3" t="s">
        <v>32</v>
      </c>
      <c r="D4486" s="3" t="s">
        <v>3310</v>
      </c>
      <c r="E4486" s="3" t="s">
        <v>5055</v>
      </c>
      <c r="F4486" s="3">
        <v>10000</v>
      </c>
      <c r="G4486" s="34">
        <v>54.99</v>
      </c>
      <c r="H4486" s="3" t="s">
        <v>12402</v>
      </c>
      <c r="I4486" s="3" t="s">
        <v>15</v>
      </c>
      <c r="J4486" s="3" t="s">
        <v>8102</v>
      </c>
      <c r="K4486" s="3" t="s">
        <v>8103</v>
      </c>
      <c r="L4486" s="3" t="s">
        <v>68</v>
      </c>
      <c r="M4486" s="26" t="s">
        <v>16689</v>
      </c>
      <c r="N4486"/>
      <c r="O4486" s="3">
        <v>157</v>
      </c>
      <c r="P4486" s="55">
        <v>187299.57</v>
      </c>
      <c r="Q4486" s="55">
        <v>234890.23999999999</v>
      </c>
      <c r="R4486" s="55">
        <v>-47590.67</v>
      </c>
      <c r="S4486" s="57">
        <v>-0.2</v>
      </c>
      <c r="T4486" s="55">
        <v>1192.9908917197454</v>
      </c>
      <c r="U4486" s="55">
        <v>205061.68</v>
      </c>
      <c r="V4486" s="55">
        <v>230266.69</v>
      </c>
      <c r="W4486" s="55">
        <v>-25205.01</v>
      </c>
      <c r="X4486" s="57">
        <v>-0.11</v>
      </c>
      <c r="Y4486" s="3" t="str">
        <f>IFERROR(VLOOKUP(A4486,'Pivot price tier'!$C$8:$L$2290,10,0),"")</f>
        <v xml:space="preserve"> </v>
      </c>
      <c r="Z4486" s="3" t="str">
        <f>IFERROR(VLOOKUP(A4486,'Pivot price tier by size'!$D$8:$M$2512,10,0),"")</f>
        <v xml:space="preserve"> </v>
      </c>
      <c r="AA4486" s="3" t="str">
        <f>IFERROR(VLOOKUP(A4486,'Pivot category'!$B$8:$I$2236,8,0),"")</f>
        <v xml:space="preserve"> </v>
      </c>
      <c r="AB4486" s="3" t="str">
        <f>IF(P4486&lt;$AC$1,"Bottom 5%","")</f>
        <v/>
      </c>
      <c r="AC4486"/>
      <c r="AD4486" t="s">
        <v>16511</v>
      </c>
      <c r="AE4486" t="s">
        <v>13865</v>
      </c>
    </row>
    <row r="4487" spans="1:31" x14ac:dyDescent="0.25">
      <c r="A4487" t="s">
        <v>5827</v>
      </c>
      <c r="B4487" t="s">
        <v>1025</v>
      </c>
      <c r="C4487" s="3" t="s">
        <v>32</v>
      </c>
      <c r="D4487" s="3" t="s">
        <v>3315</v>
      </c>
      <c r="E4487" s="3" t="s">
        <v>5055</v>
      </c>
      <c r="F4487" s="3">
        <v>10000</v>
      </c>
      <c r="G4487" s="34">
        <v>49.99</v>
      </c>
      <c r="H4487" s="3" t="s">
        <v>12402</v>
      </c>
      <c r="I4487" s="3" t="s">
        <v>23</v>
      </c>
      <c r="J4487" s="3" t="s">
        <v>8102</v>
      </c>
      <c r="K4487" s="3" t="s">
        <v>8103</v>
      </c>
      <c r="L4487" s="3" t="s">
        <v>68</v>
      </c>
      <c r="M4487" s="26" t="s">
        <v>16689</v>
      </c>
      <c r="N4487"/>
      <c r="O4487" s="3">
        <v>69</v>
      </c>
      <c r="P4487" s="55">
        <v>50444.4</v>
      </c>
      <c r="Q4487" s="55">
        <v>56098.54</v>
      </c>
      <c r="R4487" s="55">
        <v>-5654.14</v>
      </c>
      <c r="S4487" s="57">
        <v>-0.1</v>
      </c>
      <c r="T4487" s="55">
        <v>731.07826086956527</v>
      </c>
      <c r="U4487" s="55">
        <v>34597.78</v>
      </c>
      <c r="V4487" s="55">
        <v>39062.050000000003</v>
      </c>
      <c r="W4487" s="55">
        <v>-4464.2700000000004</v>
      </c>
      <c r="X4487" s="57">
        <v>-0.11</v>
      </c>
      <c r="Y4487" s="3" t="str">
        <f>IFERROR(VLOOKUP(A4487,'Pivot price tier'!$C$8:$L$2290,10,0),"")</f>
        <v xml:space="preserve"> </v>
      </c>
      <c r="Z4487" s="3" t="str">
        <f>IFERROR(VLOOKUP(A4487,'Pivot price tier by size'!$D$8:$M$2512,10,0),"")</f>
        <v xml:space="preserve"> </v>
      </c>
      <c r="AA4487" s="3" t="str">
        <f>IFERROR(VLOOKUP(A4487,'Pivot category'!$B$8:$I$2236,8,0),"")</f>
        <v xml:space="preserve"> </v>
      </c>
      <c r="AB4487" s="3" t="str">
        <f>IF(P4487&lt;$AC$1,"Bottom 5%","")</f>
        <v/>
      </c>
      <c r="AC4487"/>
      <c r="AD4487" t="s">
        <v>16511</v>
      </c>
      <c r="AE4487" t="s">
        <v>13865</v>
      </c>
    </row>
    <row r="4488" spans="1:31" hidden="1" x14ac:dyDescent="0.25">
      <c r="A4488" t="s">
        <v>14777</v>
      </c>
      <c r="B4488" t="s">
        <v>14778</v>
      </c>
      <c r="C4488" s="3" t="s">
        <v>69</v>
      </c>
      <c r="D4488" s="3" t="s">
        <v>14408</v>
      </c>
      <c r="E4488" s="3" t="s">
        <v>5101</v>
      </c>
      <c r="F4488" s="3">
        <v>70000</v>
      </c>
      <c r="G4488" s="34">
        <v>5.99</v>
      </c>
      <c r="H4488" s="3" t="s">
        <v>29</v>
      </c>
      <c r="I4488" s="3" t="s">
        <v>70</v>
      </c>
      <c r="J4488" s="3" t="s">
        <v>8102</v>
      </c>
      <c r="K4488" s="3" t="s">
        <v>8103</v>
      </c>
      <c r="L4488" s="3" t="s">
        <v>68</v>
      </c>
      <c r="M4488" s="26">
        <v>45778</v>
      </c>
      <c r="N4488"/>
      <c r="O4488" s="3">
        <v>41</v>
      </c>
      <c r="P4488" s="55">
        <v>24067.82</v>
      </c>
      <c r="Q4488" s="55">
        <v>323.45999999999998</v>
      </c>
      <c r="R4488" s="55">
        <v>23744.36</v>
      </c>
      <c r="S4488" s="57">
        <v>73.41</v>
      </c>
      <c r="T4488" s="55">
        <v>587.02</v>
      </c>
      <c r="U4488" s="55">
        <v>7900.81</v>
      </c>
      <c r="V4488" s="55">
        <v>539.1</v>
      </c>
      <c r="W4488" s="55">
        <v>7361.71</v>
      </c>
      <c r="X4488" s="57">
        <v>13.66</v>
      </c>
      <c r="Y4488" s="3" t="str">
        <f>IFERROR(VLOOKUP(A4488,'Pivot price tier'!$C$8:$L$2290,10,0),"")</f>
        <v/>
      </c>
      <c r="Z4488" s="3" t="str">
        <f>IFERROR(VLOOKUP(A4488,'Pivot price tier by size'!$D$8:$M$2512,10,0),"")</f>
        <v/>
      </c>
      <c r="AA4488" s="3" t="str">
        <f>IFERROR(VLOOKUP(A4488,'Pivot category'!$B$8:$I$2236,8,0),"")</f>
        <v/>
      </c>
      <c r="AB4488" s="3" t="str">
        <f>IF(P4488&lt;$AC$1,"Bottom 5%","")</f>
        <v>Bottom 5%</v>
      </c>
      <c r="AC4488"/>
      <c r="AD4488" t="s">
        <v>16511</v>
      </c>
      <c r="AE4488" t="s">
        <v>13865</v>
      </c>
    </row>
    <row r="4489" spans="1:31" hidden="1" x14ac:dyDescent="0.25">
      <c r="A4489" t="s">
        <v>12366</v>
      </c>
      <c r="B4489" t="s">
        <v>12367</v>
      </c>
      <c r="C4489" s="3" t="s">
        <v>32</v>
      </c>
      <c r="D4489" s="3" t="s">
        <v>12002</v>
      </c>
      <c r="E4489" s="3">
        <v>0</v>
      </c>
      <c r="F4489" s="3">
        <v>70000</v>
      </c>
      <c r="G4489" s="34">
        <v>11.99</v>
      </c>
      <c r="H4489" s="3" t="s">
        <v>8184</v>
      </c>
      <c r="I4489" s="3" t="s">
        <v>12122</v>
      </c>
      <c r="J4489" s="3" t="s">
        <v>8107</v>
      </c>
      <c r="K4489" s="3" t="s">
        <v>8109</v>
      </c>
      <c r="L4489" s="3" t="s">
        <v>68</v>
      </c>
      <c r="M4489" s="26" t="s">
        <v>16689</v>
      </c>
      <c r="N4489"/>
      <c r="O4489" s="3">
        <v>63</v>
      </c>
      <c r="P4489" s="55">
        <v>68523.199999999997</v>
      </c>
      <c r="Q4489" s="55">
        <v>72195.92</v>
      </c>
      <c r="R4489" s="55">
        <v>-3672.72</v>
      </c>
      <c r="S4489" s="57">
        <v>-0.05</v>
      </c>
      <c r="T4489" s="55">
        <v>1087.6698412698413</v>
      </c>
      <c r="U4489" s="55">
        <v>44945.26</v>
      </c>
      <c r="V4489" s="55">
        <v>64813.5</v>
      </c>
      <c r="W4489" s="55">
        <v>-19868.240000000002</v>
      </c>
      <c r="X4489" s="57">
        <v>-0.31</v>
      </c>
      <c r="Y4489" s="3" t="str">
        <f>IFERROR(VLOOKUP(A4489,'Pivot price tier'!$C$8:$L$2290,10,0),"")</f>
        <v/>
      </c>
      <c r="Z4489" s="3" t="str">
        <f>IFERROR(VLOOKUP(A4489,'Pivot price tier by size'!$D$8:$M$2512,10,0),"")</f>
        <v/>
      </c>
      <c r="AA4489" s="3" t="str">
        <f>IFERROR(VLOOKUP(A4489,'Pivot category'!$B$8:$I$2236,8,0),"")</f>
        <v/>
      </c>
      <c r="AB4489" s="3" t="str">
        <f>IF(P4489&lt;$AC$1,"Bottom 5%","")</f>
        <v/>
      </c>
      <c r="AC4489"/>
      <c r="AD4489" t="s">
        <v>16511</v>
      </c>
      <c r="AE4489" t="s">
        <v>13865</v>
      </c>
    </row>
    <row r="4490" spans="1:31" x14ac:dyDescent="0.25">
      <c r="A4490" t="s">
        <v>5378</v>
      </c>
      <c r="B4490" t="s">
        <v>1026</v>
      </c>
      <c r="C4490" s="3" t="s">
        <v>32</v>
      </c>
      <c r="D4490" s="3" t="s">
        <v>3316</v>
      </c>
      <c r="E4490" s="3" t="s">
        <v>5055</v>
      </c>
      <c r="F4490" s="3">
        <v>10000</v>
      </c>
      <c r="G4490" s="34">
        <v>89.99</v>
      </c>
      <c r="H4490" s="3" t="s">
        <v>12402</v>
      </c>
      <c r="I4490" s="3" t="s">
        <v>15</v>
      </c>
      <c r="J4490" s="3" t="s">
        <v>8102</v>
      </c>
      <c r="K4490" s="3" t="s">
        <v>8103</v>
      </c>
      <c r="L4490" s="3" t="s">
        <v>68</v>
      </c>
      <c r="M4490" s="26" t="s">
        <v>16689</v>
      </c>
      <c r="N4490"/>
      <c r="O4490" s="3">
        <v>113</v>
      </c>
      <c r="P4490" s="55">
        <v>89679.43</v>
      </c>
      <c r="Q4490" s="55">
        <v>93029</v>
      </c>
      <c r="R4490" s="55">
        <v>-3349.57</v>
      </c>
      <c r="S4490" s="57">
        <v>-0.04</v>
      </c>
      <c r="T4490" s="55">
        <v>793.62327433628309</v>
      </c>
      <c r="U4490" s="55">
        <v>52323.82</v>
      </c>
      <c r="V4490" s="55">
        <v>49344.31</v>
      </c>
      <c r="W4490" s="55">
        <v>2979.51</v>
      </c>
      <c r="X4490" s="57">
        <v>0.06</v>
      </c>
      <c r="Y4490" s="3" t="str">
        <f>IFERROR(VLOOKUP(A4490,'Pivot price tier'!$C$8:$L$2290,10,0),"")</f>
        <v xml:space="preserve"> </v>
      </c>
      <c r="Z4490" s="3" t="str">
        <f>IFERROR(VLOOKUP(A4490,'Pivot price tier by size'!$D$8:$M$2512,10,0),"")</f>
        <v xml:space="preserve"> </v>
      </c>
      <c r="AA4490" s="3" t="str">
        <f>IFERROR(VLOOKUP(A4490,'Pivot category'!$B$8:$I$2236,8,0),"")</f>
        <v xml:space="preserve"> </v>
      </c>
      <c r="AB4490" s="3" t="str">
        <f>IF(P4490&lt;$AC$1,"Bottom 5%","")</f>
        <v/>
      </c>
      <c r="AC4490"/>
      <c r="AD4490" t="s">
        <v>16511</v>
      </c>
      <c r="AE4490" t="s">
        <v>13865</v>
      </c>
    </row>
    <row r="4491" spans="1:31" x14ac:dyDescent="0.25">
      <c r="A4491" t="s">
        <v>5507</v>
      </c>
      <c r="B4491" t="s">
        <v>2109</v>
      </c>
      <c r="C4491" s="3" t="s">
        <v>32</v>
      </c>
      <c r="D4491" s="3" t="s">
        <v>4524</v>
      </c>
      <c r="E4491" s="3" t="s">
        <v>5055</v>
      </c>
      <c r="F4491" s="3">
        <v>10000</v>
      </c>
      <c r="G4491" s="34">
        <v>99.99</v>
      </c>
      <c r="H4491" s="3" t="s">
        <v>12402</v>
      </c>
      <c r="I4491" s="3" t="s">
        <v>74</v>
      </c>
      <c r="J4491" s="3" t="s">
        <v>8102</v>
      </c>
      <c r="K4491" s="3" t="s">
        <v>8103</v>
      </c>
      <c r="L4491" s="3" t="s">
        <v>68</v>
      </c>
      <c r="M4491" s="26" t="s">
        <v>16689</v>
      </c>
      <c r="N4491"/>
      <c r="O4491" s="3">
        <v>81</v>
      </c>
      <c r="P4491" s="55">
        <v>109514.44</v>
      </c>
      <c r="Q4491" s="55">
        <v>102050.28</v>
      </c>
      <c r="R4491" s="55">
        <v>7464.16</v>
      </c>
      <c r="S4491" s="57">
        <v>7.0000000000000007E-2</v>
      </c>
      <c r="T4491" s="55">
        <v>1352.0301234567901</v>
      </c>
      <c r="U4491" s="55">
        <v>164784.14000000001</v>
      </c>
      <c r="V4491" s="55">
        <v>173653.46</v>
      </c>
      <c r="W4491" s="55">
        <v>-8869.32</v>
      </c>
      <c r="X4491" s="57">
        <v>-0.05</v>
      </c>
      <c r="Y4491" s="3" t="str">
        <f>IFERROR(VLOOKUP(A4491,'Pivot price tier'!$C$8:$L$2290,10,0),"")</f>
        <v xml:space="preserve"> </v>
      </c>
      <c r="Z4491" s="3" t="str">
        <f>IFERROR(VLOOKUP(A4491,'Pivot price tier by size'!$D$8:$M$2512,10,0),"")</f>
        <v xml:space="preserve"> </v>
      </c>
      <c r="AA4491" s="3" t="str">
        <f>IFERROR(VLOOKUP(A4491,'Pivot category'!$B$8:$I$2236,8,0),"")</f>
        <v xml:space="preserve"> </v>
      </c>
      <c r="AB4491" s="3" t="str">
        <f>IF(P4491&lt;$AC$1,"Bottom 5%","")</f>
        <v/>
      </c>
      <c r="AC4491"/>
      <c r="AD4491" t="s">
        <v>11018</v>
      </c>
      <c r="AE4491" t="s">
        <v>13900</v>
      </c>
    </row>
    <row r="4492" spans="1:31" x14ac:dyDescent="0.25">
      <c r="A4492" t="s">
        <v>5802</v>
      </c>
      <c r="B4492" t="s">
        <v>2110</v>
      </c>
      <c r="C4492" s="3" t="s">
        <v>32</v>
      </c>
      <c r="D4492" s="3" t="s">
        <v>4526</v>
      </c>
      <c r="E4492" s="3" t="s">
        <v>5055</v>
      </c>
      <c r="F4492" s="3">
        <v>10000</v>
      </c>
      <c r="G4492" s="34">
        <v>84.99</v>
      </c>
      <c r="H4492" s="3" t="s">
        <v>12402</v>
      </c>
      <c r="I4492" s="3" t="s">
        <v>15</v>
      </c>
      <c r="J4492" s="3" t="s">
        <v>8102</v>
      </c>
      <c r="K4492" s="3" t="s">
        <v>8103</v>
      </c>
      <c r="L4492" s="3" t="s">
        <v>68</v>
      </c>
      <c r="M4492" s="26" t="s">
        <v>16689</v>
      </c>
      <c r="N4492"/>
      <c r="O4492" s="3">
        <v>99</v>
      </c>
      <c r="P4492" s="55">
        <v>210055.74</v>
      </c>
      <c r="Q4492" s="55">
        <v>232843.22</v>
      </c>
      <c r="R4492" s="55">
        <v>-22787.48</v>
      </c>
      <c r="S4492" s="57">
        <v>-0.1</v>
      </c>
      <c r="T4492" s="55">
        <v>2121.7751515151513</v>
      </c>
      <c r="U4492" s="55">
        <v>314433.76</v>
      </c>
      <c r="V4492" s="55">
        <v>309229.65000000002</v>
      </c>
      <c r="W4492" s="55">
        <v>5204.1099999999997</v>
      </c>
      <c r="X4492" s="57">
        <v>0.02</v>
      </c>
      <c r="Y4492" s="3" t="str">
        <f>IFERROR(VLOOKUP(A4492,'Pivot price tier'!$C$8:$L$2290,10,0),"")</f>
        <v xml:space="preserve"> </v>
      </c>
      <c r="Z4492" s="3" t="str">
        <f>IFERROR(VLOOKUP(A4492,'Pivot price tier by size'!$D$8:$M$2512,10,0),"")</f>
        <v xml:space="preserve"> </v>
      </c>
      <c r="AA4492" s="3" t="str">
        <f>IFERROR(VLOOKUP(A4492,'Pivot category'!$B$8:$I$2236,8,0),"")</f>
        <v xml:space="preserve"> </v>
      </c>
      <c r="AB4492" s="3" t="str">
        <f>IF(P4492&lt;$AC$1,"Bottom 5%","")</f>
        <v/>
      </c>
      <c r="AC4492"/>
      <c r="AD4492" t="s">
        <v>11018</v>
      </c>
      <c r="AE4492" t="s">
        <v>13900</v>
      </c>
    </row>
    <row r="4493" spans="1:31" x14ac:dyDescent="0.25">
      <c r="A4493" t="s">
        <v>12989</v>
      </c>
      <c r="B4493" t="s">
        <v>12990</v>
      </c>
      <c r="C4493" s="3" t="s">
        <v>34</v>
      </c>
      <c r="D4493" s="3" t="s">
        <v>12459</v>
      </c>
      <c r="E4493" s="3">
        <v>0</v>
      </c>
      <c r="F4493" s="3">
        <v>70000</v>
      </c>
      <c r="G4493" s="34">
        <v>12.99</v>
      </c>
      <c r="H4493" s="3" t="s">
        <v>8184</v>
      </c>
      <c r="I4493" s="3" t="s">
        <v>12122</v>
      </c>
      <c r="J4493" s="3" t="s">
        <v>8102</v>
      </c>
      <c r="K4493" s="3" t="s">
        <v>8103</v>
      </c>
      <c r="L4493" s="3" t="s">
        <v>68</v>
      </c>
      <c r="M4493" s="26">
        <v>45474</v>
      </c>
      <c r="N4493"/>
      <c r="O4493" s="3">
        <v>122</v>
      </c>
      <c r="P4493" s="55">
        <v>79745.61</v>
      </c>
      <c r="Q4493" s="55">
        <v>114701.7</v>
      </c>
      <c r="R4493" s="55">
        <v>-34956.089999999997</v>
      </c>
      <c r="S4493" s="57">
        <v>-0.3</v>
      </c>
      <c r="T4493" s="55">
        <v>653.65254098360651</v>
      </c>
      <c r="U4493" s="55">
        <v>68496.27</v>
      </c>
      <c r="V4493" s="55">
        <v>92099.1</v>
      </c>
      <c r="W4493" s="55">
        <v>-23602.83</v>
      </c>
      <c r="X4493" s="57">
        <v>-0.26</v>
      </c>
      <c r="Y4493" s="3" t="str">
        <f>IFERROR(VLOOKUP(A4493,'Pivot price tier'!$C$8:$L$2290,10,0),"")</f>
        <v xml:space="preserve"> </v>
      </c>
      <c r="Z4493" s="3" t="str">
        <f>IFERROR(VLOOKUP(A4493,'Pivot price tier by size'!$D$8:$M$2512,10,0),"")</f>
        <v xml:space="preserve"> </v>
      </c>
      <c r="AA4493" s="3" t="str">
        <f>IFERROR(VLOOKUP(A4493,'Pivot category'!$B$8:$I$2236,8,0),"")</f>
        <v xml:space="preserve"> </v>
      </c>
      <c r="AB4493" s="3" t="str">
        <f>IF(P4493&lt;$AC$1,"Bottom 5%","")</f>
        <v/>
      </c>
      <c r="AC4493"/>
      <c r="AD4493" t="s">
        <v>16512</v>
      </c>
      <c r="AE4493" t="s">
        <v>13856</v>
      </c>
    </row>
    <row r="4494" spans="1:31" x14ac:dyDescent="0.25">
      <c r="A4494" t="s">
        <v>11216</v>
      </c>
      <c r="B4494" t="s">
        <v>2126</v>
      </c>
      <c r="C4494" s="3" t="s">
        <v>38</v>
      </c>
      <c r="D4494" s="3" t="s">
        <v>4548</v>
      </c>
      <c r="E4494" s="3" t="s">
        <v>5053</v>
      </c>
      <c r="F4494" s="3">
        <v>10000</v>
      </c>
      <c r="G4494" s="34">
        <v>21.99</v>
      </c>
      <c r="H4494" s="3" t="s">
        <v>28</v>
      </c>
      <c r="I4494" s="3" t="s">
        <v>19</v>
      </c>
      <c r="J4494" s="3" t="s">
        <v>8102</v>
      </c>
      <c r="K4494" s="3" t="s">
        <v>8103</v>
      </c>
      <c r="L4494" s="3" t="s">
        <v>68</v>
      </c>
      <c r="M4494" s="26" t="s">
        <v>16689</v>
      </c>
      <c r="N4494"/>
      <c r="O4494" s="3">
        <v>149</v>
      </c>
      <c r="P4494" s="55">
        <v>184237.4</v>
      </c>
      <c r="Q4494" s="55">
        <v>125761.71</v>
      </c>
      <c r="R4494" s="55">
        <v>58475.69</v>
      </c>
      <c r="S4494" s="57">
        <v>0.46</v>
      </c>
      <c r="T4494" s="55">
        <v>1236.4926174496643</v>
      </c>
      <c r="U4494" s="55">
        <v>53580.46</v>
      </c>
      <c r="V4494" s="55">
        <v>70774.47</v>
      </c>
      <c r="W4494" s="55">
        <v>-17194.009999999998</v>
      </c>
      <c r="X4494" s="57">
        <v>-0.24</v>
      </c>
      <c r="Y4494" s="3" t="str">
        <f>IFERROR(VLOOKUP(A4494,'Pivot price tier'!$C$8:$L$2290,10,0),"")</f>
        <v xml:space="preserve"> </v>
      </c>
      <c r="Z4494" s="3" t="str">
        <f>IFERROR(VLOOKUP(A4494,'Pivot price tier by size'!$D$8:$M$2512,10,0),"")</f>
        <v xml:space="preserve"> </v>
      </c>
      <c r="AA4494" s="3" t="str">
        <f>IFERROR(VLOOKUP(A4494,'Pivot category'!$B$8:$I$2236,8,0),"")</f>
        <v xml:space="preserve"> </v>
      </c>
      <c r="AB4494" s="3" t="str">
        <f>IF(P4494&lt;$AC$1,"Bottom 5%","")</f>
        <v/>
      </c>
      <c r="AC4494"/>
      <c r="AD4494" t="s">
        <v>11019</v>
      </c>
      <c r="AE4494" t="s">
        <v>13854</v>
      </c>
    </row>
    <row r="4495" spans="1:31" hidden="1" x14ac:dyDescent="0.25">
      <c r="A4495" t="s">
        <v>13755</v>
      </c>
      <c r="B4495" t="s">
        <v>13756</v>
      </c>
      <c r="C4495" s="3" t="s">
        <v>32</v>
      </c>
      <c r="D4495" s="3" t="s">
        <v>13219</v>
      </c>
      <c r="E4495" s="3" t="s">
        <v>5053</v>
      </c>
      <c r="F4495" s="3">
        <v>70000</v>
      </c>
      <c r="G4495" s="34">
        <v>29.99</v>
      </c>
      <c r="H4495" s="3" t="s">
        <v>29</v>
      </c>
      <c r="I4495" s="3" t="s">
        <v>21</v>
      </c>
      <c r="J4495" s="3" t="s">
        <v>8107</v>
      </c>
      <c r="K4495" s="3" t="s">
        <v>8109</v>
      </c>
      <c r="L4495" s="3" t="s">
        <v>8105</v>
      </c>
      <c r="M4495" s="26">
        <v>45597</v>
      </c>
      <c r="N4495"/>
      <c r="O4495" s="3" t="s">
        <v>78</v>
      </c>
      <c r="P4495" s="55">
        <v>119.96</v>
      </c>
      <c r="Q4495" s="55">
        <v>8738.59</v>
      </c>
      <c r="R4495" s="55">
        <v>-8618.6299999999992</v>
      </c>
      <c r="S4495" s="57">
        <v>-0.99</v>
      </c>
      <c r="T4495" s="55" t="s">
        <v>78</v>
      </c>
      <c r="U4495" s="55">
        <v>0</v>
      </c>
      <c r="V4495" s="55">
        <v>6321.52</v>
      </c>
      <c r="W4495" s="55">
        <v>-6321.52</v>
      </c>
      <c r="X4495" s="57">
        <v>-1</v>
      </c>
      <c r="Y4495" s="3" t="str">
        <f>IFERROR(VLOOKUP(A4495,'Pivot price tier'!$C$8:$L$2290,10,0),"")</f>
        <v/>
      </c>
      <c r="Z4495" s="3" t="str">
        <f>IFERROR(VLOOKUP(A4495,'Pivot price tier by size'!$D$8:$M$2512,10,0),"")</f>
        <v/>
      </c>
      <c r="AA4495" s="3" t="str">
        <f>IFERROR(VLOOKUP(A4495,'Pivot category'!$B$8:$I$2236,8,0),"")</f>
        <v/>
      </c>
      <c r="AB4495" s="3" t="str">
        <f>IF(P4495&lt;$AC$1,"Bottom 5%","")</f>
        <v>Bottom 5%</v>
      </c>
      <c r="AC4495"/>
      <c r="AD4495" t="s">
        <v>16511</v>
      </c>
      <c r="AE4495" t="s">
        <v>13865</v>
      </c>
    </row>
    <row r="4496" spans="1:31" x14ac:dyDescent="0.25">
      <c r="A4496" t="s">
        <v>10064</v>
      </c>
      <c r="B4496" t="s">
        <v>10065</v>
      </c>
      <c r="C4496" s="3" t="s">
        <v>34</v>
      </c>
      <c r="D4496" s="3" t="s">
        <v>9988</v>
      </c>
      <c r="E4496" s="3">
        <v>0</v>
      </c>
      <c r="F4496" s="3">
        <v>7000</v>
      </c>
      <c r="G4496" s="34">
        <v>12.99</v>
      </c>
      <c r="H4496" s="3" t="s">
        <v>8184</v>
      </c>
      <c r="I4496" s="3" t="s">
        <v>12122</v>
      </c>
      <c r="J4496" s="3" t="s">
        <v>8102</v>
      </c>
      <c r="K4496" s="3" t="s">
        <v>8103</v>
      </c>
      <c r="L4496" s="3" t="s">
        <v>68</v>
      </c>
      <c r="M4496" s="26" t="s">
        <v>16689</v>
      </c>
      <c r="N4496"/>
      <c r="O4496" s="3">
        <v>121</v>
      </c>
      <c r="P4496" s="55">
        <v>64313.49</v>
      </c>
      <c r="Q4496" s="55">
        <v>68639.16</v>
      </c>
      <c r="R4496" s="55">
        <v>-4325.67</v>
      </c>
      <c r="S4496" s="57">
        <v>-0.06</v>
      </c>
      <c r="T4496" s="55">
        <v>531.51644628099177</v>
      </c>
      <c r="U4496" s="55">
        <v>53622.720000000001</v>
      </c>
      <c r="V4496" s="55">
        <v>55584.21</v>
      </c>
      <c r="W4496" s="55">
        <v>-1961.49</v>
      </c>
      <c r="X4496" s="57">
        <v>-0.04</v>
      </c>
      <c r="Y4496" s="3" t="str">
        <f>IFERROR(VLOOKUP(A4496,'Pivot price tier'!$C$8:$L$2290,10,0),"")</f>
        <v xml:space="preserve"> </v>
      </c>
      <c r="Z4496" s="3" t="str">
        <f>IFERROR(VLOOKUP(A4496,'Pivot price tier by size'!$D$8:$M$2512,10,0),"")</f>
        <v xml:space="preserve"> </v>
      </c>
      <c r="AA4496" s="3" t="str">
        <f>IFERROR(VLOOKUP(A4496,'Pivot category'!$B$8:$I$2236,8,0),"")</f>
        <v xml:space="preserve"> </v>
      </c>
      <c r="AB4496" s="3" t="str">
        <f>IF(P4496&lt;$AC$1,"Bottom 5%","")</f>
        <v/>
      </c>
      <c r="AC4496"/>
      <c r="AD4496" t="s">
        <v>16512</v>
      </c>
      <c r="AE4496" t="s">
        <v>13856</v>
      </c>
    </row>
    <row r="4497" spans="1:31" x14ac:dyDescent="0.25">
      <c r="A4497" t="s">
        <v>7283</v>
      </c>
      <c r="B4497" t="s">
        <v>2136</v>
      </c>
      <c r="C4497" s="3" t="s">
        <v>36</v>
      </c>
      <c r="D4497" s="3" t="s">
        <v>4558</v>
      </c>
      <c r="E4497" s="3" t="s">
        <v>5053</v>
      </c>
      <c r="F4497" s="3">
        <v>10000</v>
      </c>
      <c r="G4497" s="34">
        <v>26.99</v>
      </c>
      <c r="H4497" s="3" t="s">
        <v>28</v>
      </c>
      <c r="I4497" s="3" t="s">
        <v>21</v>
      </c>
      <c r="J4497" s="3" t="s">
        <v>8102</v>
      </c>
      <c r="K4497" s="3" t="s">
        <v>8103</v>
      </c>
      <c r="L4497" s="3" t="s">
        <v>68</v>
      </c>
      <c r="M4497" s="26" t="s">
        <v>16689</v>
      </c>
      <c r="N4497"/>
      <c r="O4497" s="3">
        <v>158</v>
      </c>
      <c r="P4497" s="55">
        <v>2816617.31</v>
      </c>
      <c r="Q4497" s="55">
        <v>2890112</v>
      </c>
      <c r="R4497" s="55">
        <v>-73494.69</v>
      </c>
      <c r="S4497" s="57">
        <v>-0.03</v>
      </c>
      <c r="T4497" s="55">
        <v>17826.691835443038</v>
      </c>
      <c r="U4497" s="55">
        <v>9993346.5</v>
      </c>
      <c r="V4497" s="55">
        <v>9723176.1199999992</v>
      </c>
      <c r="W4497" s="55">
        <v>270170.38</v>
      </c>
      <c r="X4497" s="57">
        <v>0.03</v>
      </c>
      <c r="Y4497" s="3" t="str">
        <f>IFERROR(VLOOKUP(A4497,'Pivot price tier'!$C$8:$L$2290,10,0),"")</f>
        <v xml:space="preserve"> </v>
      </c>
      <c r="Z4497" s="3" t="str">
        <f>IFERROR(VLOOKUP(A4497,'Pivot price tier by size'!$D$8:$M$2512,10,0),"")</f>
        <v xml:space="preserve"> </v>
      </c>
      <c r="AA4497" s="3" t="str">
        <f>IFERROR(VLOOKUP(A4497,'Pivot category'!$B$8:$I$2236,8,0),"")</f>
        <v xml:space="preserve"> </v>
      </c>
      <c r="AB4497" s="3" t="str">
        <f>IF(P4497&lt;$AC$1,"Bottom 5%","")</f>
        <v/>
      </c>
      <c r="AC4497"/>
      <c r="AD4497" t="s">
        <v>11018</v>
      </c>
      <c r="AE4497" t="s">
        <v>16519</v>
      </c>
    </row>
    <row r="4498" spans="1:31" hidden="1" x14ac:dyDescent="0.25">
      <c r="A4498" t="s">
        <v>7254</v>
      </c>
      <c r="B4498" t="s">
        <v>1951</v>
      </c>
      <c r="C4498" s="3" t="s">
        <v>69</v>
      </c>
      <c r="D4498" s="3" t="s">
        <v>4344</v>
      </c>
      <c r="E4498" s="3" t="s">
        <v>5053</v>
      </c>
      <c r="F4498" s="3">
        <v>9000</v>
      </c>
      <c r="G4498" s="34">
        <v>1.19</v>
      </c>
      <c r="H4498" s="3" t="s">
        <v>28</v>
      </c>
      <c r="I4498" s="3" t="s">
        <v>70</v>
      </c>
      <c r="J4498" s="3" t="s">
        <v>8107</v>
      </c>
      <c r="K4498" s="3" t="s">
        <v>8111</v>
      </c>
      <c r="L4498" s="3" t="s">
        <v>8106</v>
      </c>
      <c r="M4498" s="26" t="s">
        <v>16689</v>
      </c>
      <c r="N4498"/>
      <c r="O4498" s="3">
        <v>3</v>
      </c>
      <c r="P4498" s="55">
        <v>456.96</v>
      </c>
      <c r="Q4498" s="55">
        <v>1090.04</v>
      </c>
      <c r="R4498" s="55">
        <v>-633.08000000000004</v>
      </c>
      <c r="S4498" s="57">
        <v>-0.57999999999999996</v>
      </c>
      <c r="T4498" s="55">
        <v>152.32</v>
      </c>
      <c r="U4498" s="55">
        <v>428.4</v>
      </c>
      <c r="V4498" s="55">
        <v>202.3</v>
      </c>
      <c r="W4498" s="55">
        <v>226.1</v>
      </c>
      <c r="X4498" s="57">
        <v>1.1200000000000001</v>
      </c>
      <c r="Y4498" s="3" t="str">
        <f>IFERROR(VLOOKUP(A4498,'Pivot price tier'!$C$8:$L$2290,10,0),"")</f>
        <v/>
      </c>
      <c r="Z4498" s="3" t="str">
        <f>IFERROR(VLOOKUP(A4498,'Pivot price tier by size'!$D$8:$M$2512,10,0),"")</f>
        <v/>
      </c>
      <c r="AA4498" s="3" t="str">
        <f>IFERROR(VLOOKUP(A4498,'Pivot category'!$B$8:$I$2236,8,0),"")</f>
        <v/>
      </c>
      <c r="AB4498" s="3" t="str">
        <f>IF(P4498&lt;$AC$1,"Bottom 5%","")</f>
        <v>Bottom 5%</v>
      </c>
      <c r="AC4498"/>
      <c r="AD4498" t="s">
        <v>16514</v>
      </c>
      <c r="AE4498" t="s">
        <v>13881</v>
      </c>
    </row>
    <row r="4499" spans="1:31" x14ac:dyDescent="0.25">
      <c r="A4499" t="s">
        <v>7574</v>
      </c>
      <c r="B4499" t="s">
        <v>2137</v>
      </c>
      <c r="C4499" s="3" t="s">
        <v>38</v>
      </c>
      <c r="D4499" s="3" t="s">
        <v>4559</v>
      </c>
      <c r="E4499" s="3" t="s">
        <v>5053</v>
      </c>
      <c r="F4499" s="3">
        <v>10000</v>
      </c>
      <c r="G4499" s="34">
        <v>36.99</v>
      </c>
      <c r="H4499" s="3" t="s">
        <v>28</v>
      </c>
      <c r="I4499" s="3" t="s">
        <v>21</v>
      </c>
      <c r="J4499" s="3" t="s">
        <v>8102</v>
      </c>
      <c r="K4499" s="3" t="s">
        <v>8103</v>
      </c>
      <c r="L4499" s="3" t="s">
        <v>68</v>
      </c>
      <c r="M4499" s="26" t="s">
        <v>16689</v>
      </c>
      <c r="N4499"/>
      <c r="O4499" s="3">
        <v>159</v>
      </c>
      <c r="P4499" s="55">
        <v>9890251.1400000006</v>
      </c>
      <c r="Q4499" s="55">
        <v>10156385.300000001</v>
      </c>
      <c r="R4499" s="55">
        <v>-266134.15999999997</v>
      </c>
      <c r="S4499" s="57">
        <v>-0.03</v>
      </c>
      <c r="T4499" s="55">
        <v>62202.837358490571</v>
      </c>
      <c r="U4499" s="55">
        <v>7158462.6100000003</v>
      </c>
      <c r="V4499" s="55">
        <v>6739503.3099999996</v>
      </c>
      <c r="W4499" s="55">
        <v>418959.3</v>
      </c>
      <c r="X4499" s="57">
        <v>0.06</v>
      </c>
      <c r="Y4499" s="3" t="str">
        <f>IFERROR(VLOOKUP(A4499,'Pivot price tier'!$C$8:$L$2290,10,0),"")</f>
        <v xml:space="preserve"> </v>
      </c>
      <c r="Z4499" s="3" t="str">
        <f>IFERROR(VLOOKUP(A4499,'Pivot price tier by size'!$D$8:$M$2512,10,0),"")</f>
        <v xml:space="preserve"> </v>
      </c>
      <c r="AA4499" s="3" t="str">
        <f>IFERROR(VLOOKUP(A4499,'Pivot category'!$B$8:$I$2236,8,0),"")</f>
        <v xml:space="preserve"> </v>
      </c>
      <c r="AB4499" s="3" t="str">
        <f>IF(P4499&lt;$AC$1,"Bottom 5%","")</f>
        <v/>
      </c>
      <c r="AC4499"/>
      <c r="AD4499" t="s">
        <v>11018</v>
      </c>
      <c r="AE4499" t="s">
        <v>16519</v>
      </c>
    </row>
    <row r="4500" spans="1:31" x14ac:dyDescent="0.25">
      <c r="A4500" t="s">
        <v>6779</v>
      </c>
      <c r="B4500" t="s">
        <v>2139</v>
      </c>
      <c r="C4500" s="3" t="s">
        <v>34</v>
      </c>
      <c r="D4500" s="3" t="s">
        <v>4561</v>
      </c>
      <c r="E4500" s="3" t="s">
        <v>5053</v>
      </c>
      <c r="F4500" s="3">
        <v>10000</v>
      </c>
      <c r="G4500" s="34">
        <v>10.99</v>
      </c>
      <c r="H4500" s="3" t="s">
        <v>28</v>
      </c>
      <c r="I4500" s="3" t="s">
        <v>21</v>
      </c>
      <c r="J4500" s="3" t="s">
        <v>8102</v>
      </c>
      <c r="K4500" s="3" t="s">
        <v>8103</v>
      </c>
      <c r="L4500" s="3" t="s">
        <v>68</v>
      </c>
      <c r="M4500" s="26" t="s">
        <v>16689</v>
      </c>
      <c r="N4500"/>
      <c r="O4500" s="3">
        <v>159</v>
      </c>
      <c r="P4500" s="55">
        <v>1547468.93</v>
      </c>
      <c r="Q4500" s="55">
        <v>1596868.98</v>
      </c>
      <c r="R4500" s="55">
        <v>-49400.05</v>
      </c>
      <c r="S4500" s="57">
        <v>-0.03</v>
      </c>
      <c r="T4500" s="55">
        <v>9732.5089937106914</v>
      </c>
      <c r="U4500" s="55">
        <v>3515195.46</v>
      </c>
      <c r="V4500" s="55">
        <v>3228960.91</v>
      </c>
      <c r="W4500" s="55">
        <v>286234.55</v>
      </c>
      <c r="X4500" s="57">
        <v>0.09</v>
      </c>
      <c r="Y4500" s="3" t="str">
        <f>IFERROR(VLOOKUP(A4500,'Pivot price tier'!$C$8:$L$2290,10,0),"")</f>
        <v xml:space="preserve"> </v>
      </c>
      <c r="Z4500" s="3" t="str">
        <f>IFERROR(VLOOKUP(A4500,'Pivot price tier by size'!$D$8:$M$2512,10,0),"")</f>
        <v xml:space="preserve"> </v>
      </c>
      <c r="AA4500" s="3" t="str">
        <f>IFERROR(VLOOKUP(A4500,'Pivot category'!$B$8:$I$2236,8,0),"")</f>
        <v xml:space="preserve"> </v>
      </c>
      <c r="AB4500" s="3" t="str">
        <f>IF(P4500&lt;$AC$1,"Bottom 5%","")</f>
        <v/>
      </c>
      <c r="AC4500"/>
      <c r="AD4500" t="s">
        <v>11018</v>
      </c>
      <c r="AE4500" t="s">
        <v>16519</v>
      </c>
    </row>
    <row r="4501" spans="1:31" hidden="1" x14ac:dyDescent="0.25">
      <c r="A4501" t="s">
        <v>14225</v>
      </c>
      <c r="B4501" t="s">
        <v>14226</v>
      </c>
      <c r="C4501" s="3" t="s">
        <v>36</v>
      </c>
      <c r="D4501" s="3" t="s">
        <v>4346</v>
      </c>
      <c r="E4501" s="3" t="s">
        <v>5101</v>
      </c>
      <c r="F4501" s="3">
        <v>4000</v>
      </c>
      <c r="G4501" s="34">
        <v>11.99</v>
      </c>
      <c r="H4501" s="3" t="s">
        <v>28</v>
      </c>
      <c r="I4501" s="3" t="s">
        <v>19</v>
      </c>
      <c r="J4501" s="3" t="s">
        <v>8107</v>
      </c>
      <c r="K4501" s="3" t="s">
        <v>8111</v>
      </c>
      <c r="L4501" s="3" t="s">
        <v>8106</v>
      </c>
      <c r="M4501" s="26">
        <v>45658</v>
      </c>
      <c r="N4501"/>
      <c r="O4501" s="3" t="s">
        <v>78</v>
      </c>
      <c r="P4501" s="55">
        <v>47.96</v>
      </c>
      <c r="Q4501" s="55">
        <v>59.97</v>
      </c>
      <c r="R4501" s="55">
        <v>-12.01</v>
      </c>
      <c r="S4501" s="57">
        <v>-0.2</v>
      </c>
      <c r="T4501" s="55" t="s">
        <v>78</v>
      </c>
      <c r="U4501" s="55">
        <v>35.97</v>
      </c>
      <c r="V4501" s="55">
        <v>0</v>
      </c>
      <c r="W4501" s="55">
        <v>35.97</v>
      </c>
      <c r="X4501" s="57">
        <v>0</v>
      </c>
      <c r="Y4501" s="3" t="str">
        <f>IFERROR(VLOOKUP(A4501,'Pivot price tier'!$C$8:$L$2290,10,0),"")</f>
        <v/>
      </c>
      <c r="Z4501" s="3" t="str">
        <f>IFERROR(VLOOKUP(A4501,'Pivot price tier by size'!$D$8:$M$2512,10,0),"")</f>
        <v/>
      </c>
      <c r="AA4501" s="3" t="str">
        <f>IFERROR(VLOOKUP(A4501,'Pivot category'!$B$8:$I$2236,8,0),"")</f>
        <v/>
      </c>
      <c r="AB4501" s="3" t="str">
        <f>IF(P4501&lt;$AC$1,"Bottom 5%","")</f>
        <v>Bottom 5%</v>
      </c>
      <c r="AC4501"/>
      <c r="AD4501" t="s">
        <v>16514</v>
      </c>
      <c r="AE4501" t="s">
        <v>13881</v>
      </c>
    </row>
    <row r="4502" spans="1:31" hidden="1" x14ac:dyDescent="0.25">
      <c r="A4502" t="s">
        <v>5640</v>
      </c>
      <c r="B4502" t="s">
        <v>1953</v>
      </c>
      <c r="C4502" s="3" t="s">
        <v>32</v>
      </c>
      <c r="D4502" s="3" t="s">
        <v>4347</v>
      </c>
      <c r="E4502" s="3" t="s">
        <v>5101</v>
      </c>
      <c r="F4502" s="3">
        <v>1000</v>
      </c>
      <c r="G4502" s="34">
        <v>7.99</v>
      </c>
      <c r="H4502" s="3" t="s">
        <v>28</v>
      </c>
      <c r="I4502" s="3" t="s">
        <v>13</v>
      </c>
      <c r="J4502" s="3" t="s">
        <v>8107</v>
      </c>
      <c r="K4502" s="3" t="s">
        <v>8103</v>
      </c>
      <c r="L4502" s="3" t="s">
        <v>8108</v>
      </c>
      <c r="M4502" s="26" t="s">
        <v>16689</v>
      </c>
      <c r="N4502"/>
      <c r="O4502" s="3" t="s">
        <v>78</v>
      </c>
      <c r="P4502" s="55">
        <v>23.97</v>
      </c>
      <c r="Q4502" s="55">
        <v>71.91</v>
      </c>
      <c r="R4502" s="55">
        <v>-47.94</v>
      </c>
      <c r="S4502" s="57">
        <v>-0.67</v>
      </c>
      <c r="T4502" s="55" t="s">
        <v>78</v>
      </c>
      <c r="U4502" s="55" t="s">
        <v>78</v>
      </c>
      <c r="V4502" s="55" t="s">
        <v>78</v>
      </c>
      <c r="W4502" s="55" t="s">
        <v>78</v>
      </c>
      <c r="X4502" s="57" t="s">
        <v>78</v>
      </c>
      <c r="Y4502" s="3" t="str">
        <f>IFERROR(VLOOKUP(A4502,'Pivot price tier'!$C$8:$L$2290,10,0),"")</f>
        <v/>
      </c>
      <c r="Z4502" s="3" t="str">
        <f>IFERROR(VLOOKUP(A4502,'Pivot price tier by size'!$D$8:$M$2512,10,0),"")</f>
        <v/>
      </c>
      <c r="AA4502" s="3" t="str">
        <f>IFERROR(VLOOKUP(A4502,'Pivot category'!$B$8:$I$2236,8,0),"")</f>
        <v/>
      </c>
      <c r="AB4502" s="3" t="str">
        <f>IF(P4502&lt;$AC$1,"Bottom 5%","")</f>
        <v>Bottom 5%</v>
      </c>
      <c r="AC4502"/>
      <c r="AD4502" t="s">
        <v>16514</v>
      </c>
      <c r="AE4502" t="s">
        <v>13881</v>
      </c>
    </row>
    <row r="4503" spans="1:31" hidden="1" x14ac:dyDescent="0.25">
      <c r="A4503" t="s">
        <v>8717</v>
      </c>
      <c r="B4503" t="s">
        <v>8716</v>
      </c>
      <c r="C4503" s="3" t="s">
        <v>32</v>
      </c>
      <c r="D4503" s="3" t="s">
        <v>4771</v>
      </c>
      <c r="E4503" s="3" t="s">
        <v>5101</v>
      </c>
      <c r="F4503" s="3">
        <v>8000</v>
      </c>
      <c r="G4503" s="34">
        <v>9.59</v>
      </c>
      <c r="H4503" s="3" t="s">
        <v>28</v>
      </c>
      <c r="I4503" s="3" t="s">
        <v>17</v>
      </c>
      <c r="J4503" s="3" t="s">
        <v>8104</v>
      </c>
      <c r="K4503" s="3" t="s">
        <v>8124</v>
      </c>
      <c r="L4503" s="3" t="s">
        <v>8108</v>
      </c>
      <c r="M4503" s="26" t="s">
        <v>16689</v>
      </c>
      <c r="N4503"/>
      <c r="O4503" s="3" t="s">
        <v>78</v>
      </c>
      <c r="P4503" s="55"/>
      <c r="Q4503" s="55">
        <v>25.58</v>
      </c>
      <c r="R4503" s="55">
        <v>-25.58</v>
      </c>
      <c r="S4503" s="57">
        <v>-1</v>
      </c>
      <c r="T4503" s="55" t="s">
        <v>78</v>
      </c>
      <c r="U4503" s="55" t="s">
        <v>78</v>
      </c>
      <c r="V4503" s="55" t="s">
        <v>78</v>
      </c>
      <c r="W4503" s="55" t="s">
        <v>78</v>
      </c>
      <c r="X4503" s="57" t="s">
        <v>78</v>
      </c>
      <c r="Y4503" s="3" t="str">
        <f>IFERROR(VLOOKUP(A4503,'Pivot price tier'!$C$8:$L$2290,10,0),"")</f>
        <v/>
      </c>
      <c r="Z4503" s="3" t="str">
        <f>IFERROR(VLOOKUP(A4503,'Pivot price tier by size'!$D$8:$M$2512,10,0),"")</f>
        <v/>
      </c>
      <c r="AA4503" s="3" t="str">
        <f>IFERROR(VLOOKUP(A4503,'Pivot category'!$B$8:$I$2236,8,0),"")</f>
        <v/>
      </c>
      <c r="AB4503" s="3" t="str">
        <f>IF(P4503&lt;$AC$1,"Bottom 5%","")</f>
        <v>Bottom 5%</v>
      </c>
      <c r="AC4503"/>
      <c r="AD4503" t="s">
        <v>16514</v>
      </c>
      <c r="AE4503" t="s">
        <v>13881</v>
      </c>
    </row>
    <row r="4504" spans="1:31" hidden="1" x14ac:dyDescent="0.25">
      <c r="A4504" t="s">
        <v>15455</v>
      </c>
      <c r="B4504" t="s">
        <v>15456</v>
      </c>
      <c r="C4504" s="3" t="s">
        <v>32</v>
      </c>
      <c r="D4504" s="3" t="s">
        <v>15288</v>
      </c>
      <c r="E4504" s="3" t="s">
        <v>5101</v>
      </c>
      <c r="F4504" s="3">
        <v>30000</v>
      </c>
      <c r="G4504" s="34">
        <v>15.99</v>
      </c>
      <c r="H4504" s="3" t="s">
        <v>28</v>
      </c>
      <c r="I4504" s="3" t="s">
        <v>19</v>
      </c>
      <c r="J4504" s="3" t="s">
        <v>13166</v>
      </c>
      <c r="K4504" s="3" t="s">
        <v>8115</v>
      </c>
      <c r="L4504" s="3" t="s">
        <v>68</v>
      </c>
      <c r="M4504" s="26">
        <v>45901</v>
      </c>
      <c r="N4504"/>
      <c r="O4504" s="3">
        <v>0</v>
      </c>
      <c r="P4504" s="55"/>
      <c r="Q4504" s="55">
        <v>15.99</v>
      </c>
      <c r="R4504" s="55">
        <v>-15.99</v>
      </c>
      <c r="S4504" s="57">
        <v>-1</v>
      </c>
      <c r="T4504" s="55" t="s">
        <v>78</v>
      </c>
      <c r="U4504" s="55">
        <v>1151.28</v>
      </c>
      <c r="V4504" s="55">
        <v>0</v>
      </c>
      <c r="W4504" s="55">
        <v>1151.28</v>
      </c>
      <c r="X4504" s="57">
        <v>0</v>
      </c>
      <c r="Y4504" s="3" t="str">
        <f>IFERROR(VLOOKUP(A4504,'Pivot price tier'!$C$8:$L$2290,10,0),"")</f>
        <v/>
      </c>
      <c r="Z4504" s="3" t="str">
        <f>IFERROR(VLOOKUP(A4504,'Pivot price tier by size'!$D$8:$M$2512,10,0),"")</f>
        <v/>
      </c>
      <c r="AA4504" s="3" t="str">
        <f>IFERROR(VLOOKUP(A4504,'Pivot category'!$B$8:$I$2236,8,0),"")</f>
        <v/>
      </c>
      <c r="AB4504" s="3" t="str">
        <f>IF(P4504&lt;$AC$1,"Bottom 5%","")</f>
        <v>Bottom 5%</v>
      </c>
      <c r="AC4504"/>
      <c r="AD4504" t="s">
        <v>16514</v>
      </c>
      <c r="AE4504" t="s">
        <v>13881</v>
      </c>
    </row>
    <row r="4505" spans="1:31" hidden="1" x14ac:dyDescent="0.25">
      <c r="A4505" t="s">
        <v>6519</v>
      </c>
      <c r="B4505" t="s">
        <v>1954</v>
      </c>
      <c r="C4505" s="3" t="s">
        <v>32</v>
      </c>
      <c r="D4505" s="3" t="s">
        <v>4348</v>
      </c>
      <c r="E4505" s="3" t="s">
        <v>5101</v>
      </c>
      <c r="F4505" s="3">
        <v>8000</v>
      </c>
      <c r="G4505" s="34">
        <v>9.59</v>
      </c>
      <c r="H4505" s="3" t="s">
        <v>28</v>
      </c>
      <c r="I4505" s="3" t="s">
        <v>19</v>
      </c>
      <c r="J4505" s="3" t="s">
        <v>8107</v>
      </c>
      <c r="K4505" s="3" t="s">
        <v>8124</v>
      </c>
      <c r="L4505" s="3" t="s">
        <v>8106</v>
      </c>
      <c r="M4505" s="26" t="s">
        <v>16689</v>
      </c>
      <c r="N4505"/>
      <c r="O4505" s="3">
        <v>2</v>
      </c>
      <c r="P4505" s="55">
        <v>968.59</v>
      </c>
      <c r="Q4505" s="55">
        <v>303.81</v>
      </c>
      <c r="R4505" s="55">
        <v>664.78</v>
      </c>
      <c r="S4505" s="57">
        <v>2.19</v>
      </c>
      <c r="T4505" s="55">
        <v>484.29500000000002</v>
      </c>
      <c r="U4505" s="55">
        <v>1275.47</v>
      </c>
      <c r="V4505" s="55">
        <v>7771.14</v>
      </c>
      <c r="W4505" s="55">
        <v>-6495.67</v>
      </c>
      <c r="X4505" s="57">
        <v>-0.84</v>
      </c>
      <c r="Y4505" s="3" t="str">
        <f>IFERROR(VLOOKUP(A4505,'Pivot price tier'!$C$8:$L$2290,10,0),"")</f>
        <v/>
      </c>
      <c r="Z4505" s="3" t="str">
        <f>IFERROR(VLOOKUP(A4505,'Pivot price tier by size'!$D$8:$M$2512,10,0),"")</f>
        <v/>
      </c>
      <c r="AA4505" s="3" t="str">
        <f>IFERROR(VLOOKUP(A4505,'Pivot category'!$B$8:$I$2236,8,0),"")</f>
        <v/>
      </c>
      <c r="AB4505" s="3" t="str">
        <f>IF(P4505&lt;$AC$1,"Bottom 5%","")</f>
        <v>Bottom 5%</v>
      </c>
      <c r="AC4505"/>
      <c r="AD4505" t="s">
        <v>16514</v>
      </c>
      <c r="AE4505" t="s">
        <v>13881</v>
      </c>
    </row>
    <row r="4506" spans="1:31" hidden="1" x14ac:dyDescent="0.25">
      <c r="A4506" t="s">
        <v>6477</v>
      </c>
      <c r="B4506" t="s">
        <v>6476</v>
      </c>
      <c r="C4506" s="3" t="s">
        <v>32</v>
      </c>
      <c r="D4506" s="3" t="s">
        <v>7973</v>
      </c>
      <c r="E4506" s="3" t="s">
        <v>5101</v>
      </c>
      <c r="F4506" s="3">
        <v>7000</v>
      </c>
      <c r="G4506" s="34">
        <v>9.59</v>
      </c>
      <c r="H4506" s="3" t="s">
        <v>28</v>
      </c>
      <c r="I4506" s="3" t="s">
        <v>17</v>
      </c>
      <c r="J4506" s="3" t="s">
        <v>8107</v>
      </c>
      <c r="K4506" s="3" t="s">
        <v>8103</v>
      </c>
      <c r="L4506" s="3" t="s">
        <v>8106</v>
      </c>
      <c r="M4506" s="26" t="s">
        <v>16689</v>
      </c>
      <c r="N4506"/>
      <c r="O4506" s="3" t="s">
        <v>78</v>
      </c>
      <c r="P4506" s="55"/>
      <c r="Q4506" s="55">
        <v>326.06</v>
      </c>
      <c r="R4506" s="55">
        <v>-326.06</v>
      </c>
      <c r="S4506" s="57">
        <v>-1</v>
      </c>
      <c r="T4506" s="55" t="s">
        <v>78</v>
      </c>
      <c r="U4506" s="55">
        <v>115.08</v>
      </c>
      <c r="V4506" s="55">
        <v>28.77</v>
      </c>
      <c r="W4506" s="55">
        <v>86.31</v>
      </c>
      <c r="X4506" s="57">
        <v>3</v>
      </c>
      <c r="Y4506" s="3" t="str">
        <f>IFERROR(VLOOKUP(A4506,'Pivot price tier'!$C$8:$L$2290,10,0),"")</f>
        <v/>
      </c>
      <c r="Z4506" s="3" t="str">
        <f>IFERROR(VLOOKUP(A4506,'Pivot price tier by size'!$D$8:$M$2512,10,0),"")</f>
        <v/>
      </c>
      <c r="AA4506" s="3" t="str">
        <f>IFERROR(VLOOKUP(A4506,'Pivot category'!$B$8:$I$2236,8,0),"")</f>
        <v/>
      </c>
      <c r="AB4506" s="3" t="str">
        <f>IF(P4506&lt;$AC$1,"Bottom 5%","")</f>
        <v>Bottom 5%</v>
      </c>
      <c r="AC4506"/>
      <c r="AD4506" t="s">
        <v>16514</v>
      </c>
      <c r="AE4506" t="s">
        <v>13881</v>
      </c>
    </row>
    <row r="4507" spans="1:31" hidden="1" x14ac:dyDescent="0.25">
      <c r="A4507" t="s">
        <v>6113</v>
      </c>
      <c r="B4507" t="s">
        <v>1955</v>
      </c>
      <c r="C4507" s="3" t="s">
        <v>32</v>
      </c>
      <c r="D4507" s="3" t="s">
        <v>4350</v>
      </c>
      <c r="E4507" s="3" t="s">
        <v>5101</v>
      </c>
      <c r="F4507" s="3">
        <v>5000</v>
      </c>
      <c r="G4507" s="34">
        <v>9.59</v>
      </c>
      <c r="H4507" s="3" t="s">
        <v>28</v>
      </c>
      <c r="I4507" s="3" t="s">
        <v>17</v>
      </c>
      <c r="J4507" s="3" t="s">
        <v>8104</v>
      </c>
      <c r="K4507" s="3" t="s">
        <v>8111</v>
      </c>
      <c r="L4507" s="3" t="s">
        <v>8108</v>
      </c>
      <c r="M4507" s="26" t="s">
        <v>16689</v>
      </c>
      <c r="N4507"/>
      <c r="O4507" s="3" t="s">
        <v>78</v>
      </c>
      <c r="P4507" s="55"/>
      <c r="Q4507" s="55">
        <v>38.36</v>
      </c>
      <c r="R4507" s="55">
        <v>-38.36</v>
      </c>
      <c r="S4507" s="57">
        <v>-1</v>
      </c>
      <c r="T4507" s="55" t="s">
        <v>78</v>
      </c>
      <c r="U4507" s="55" t="s">
        <v>78</v>
      </c>
      <c r="V4507" s="55" t="s">
        <v>78</v>
      </c>
      <c r="W4507" s="55" t="s">
        <v>78</v>
      </c>
      <c r="X4507" s="57" t="s">
        <v>78</v>
      </c>
      <c r="Y4507" s="3" t="str">
        <f>IFERROR(VLOOKUP(A4507,'Pivot price tier'!$C$8:$L$2290,10,0),"")</f>
        <v/>
      </c>
      <c r="Z4507" s="3" t="str">
        <f>IFERROR(VLOOKUP(A4507,'Pivot price tier by size'!$D$8:$M$2512,10,0),"")</f>
        <v/>
      </c>
      <c r="AA4507" s="3" t="str">
        <f>IFERROR(VLOOKUP(A4507,'Pivot category'!$B$8:$I$2236,8,0),"")</f>
        <v/>
      </c>
      <c r="AB4507" s="3" t="str">
        <f>IF(P4507&lt;$AC$1,"Bottom 5%","")</f>
        <v>Bottom 5%</v>
      </c>
      <c r="AC4507"/>
      <c r="AD4507" t="s">
        <v>16514</v>
      </c>
      <c r="AE4507" t="s">
        <v>13881</v>
      </c>
    </row>
    <row r="4508" spans="1:31" hidden="1" x14ac:dyDescent="0.25">
      <c r="A4508" t="s">
        <v>10470</v>
      </c>
      <c r="B4508" t="s">
        <v>10471</v>
      </c>
      <c r="C4508" s="3" t="s">
        <v>32</v>
      </c>
      <c r="D4508" s="3" t="s">
        <v>4351</v>
      </c>
      <c r="E4508" s="3" t="s">
        <v>5101</v>
      </c>
      <c r="F4508" s="3">
        <v>4000</v>
      </c>
      <c r="G4508" s="34">
        <v>9.59</v>
      </c>
      <c r="H4508" s="3" t="s">
        <v>28</v>
      </c>
      <c r="I4508" s="3" t="s">
        <v>17</v>
      </c>
      <c r="J4508" s="3" t="s">
        <v>8104</v>
      </c>
      <c r="K4508" s="3" t="s">
        <v>8111</v>
      </c>
      <c r="L4508" s="3" t="s">
        <v>8108</v>
      </c>
      <c r="M4508" s="26" t="s">
        <v>16689</v>
      </c>
      <c r="N4508"/>
      <c r="O4508" s="3" t="s">
        <v>78</v>
      </c>
      <c r="P4508" s="55"/>
      <c r="Q4508" s="55">
        <v>38.36</v>
      </c>
      <c r="R4508" s="55">
        <v>-38.36</v>
      </c>
      <c r="S4508" s="57">
        <v>-1</v>
      </c>
      <c r="T4508" s="55" t="s">
        <v>78</v>
      </c>
      <c r="U4508" s="55">
        <v>0</v>
      </c>
      <c r="V4508" s="55">
        <v>76.72</v>
      </c>
      <c r="W4508" s="55">
        <v>-76.72</v>
      </c>
      <c r="X4508" s="57">
        <v>-1</v>
      </c>
      <c r="Y4508" s="3" t="str">
        <f>IFERROR(VLOOKUP(A4508,'Pivot price tier'!$C$8:$L$2290,10,0),"")</f>
        <v/>
      </c>
      <c r="Z4508" s="3" t="str">
        <f>IFERROR(VLOOKUP(A4508,'Pivot price tier by size'!$D$8:$M$2512,10,0),"")</f>
        <v/>
      </c>
      <c r="AA4508" s="3" t="str">
        <f>IFERROR(VLOOKUP(A4508,'Pivot category'!$B$8:$I$2236,8,0),"")</f>
        <v/>
      </c>
      <c r="AB4508" s="3" t="str">
        <f>IF(P4508&lt;$AC$1,"Bottom 5%","")</f>
        <v>Bottom 5%</v>
      </c>
      <c r="AC4508"/>
      <c r="AD4508" t="s">
        <v>16514</v>
      </c>
      <c r="AE4508" t="s">
        <v>13881</v>
      </c>
    </row>
    <row r="4509" spans="1:31" hidden="1" x14ac:dyDescent="0.25">
      <c r="A4509" t="s">
        <v>10070</v>
      </c>
      <c r="B4509" t="s">
        <v>10071</v>
      </c>
      <c r="C4509" s="3" t="s">
        <v>32</v>
      </c>
      <c r="D4509" s="3" t="s">
        <v>9674</v>
      </c>
      <c r="E4509" s="3" t="s">
        <v>5101</v>
      </c>
      <c r="F4509" s="3">
        <v>10000</v>
      </c>
      <c r="G4509" s="34">
        <v>9.59</v>
      </c>
      <c r="H4509" s="3" t="s">
        <v>28</v>
      </c>
      <c r="I4509" s="3" t="s">
        <v>17</v>
      </c>
      <c r="J4509" s="3" t="s">
        <v>8107</v>
      </c>
      <c r="K4509" s="3" t="s">
        <v>8111</v>
      </c>
      <c r="L4509" s="3" t="s">
        <v>8106</v>
      </c>
      <c r="M4509" s="26" t="s">
        <v>16689</v>
      </c>
      <c r="N4509"/>
      <c r="O4509" s="3" t="s">
        <v>78</v>
      </c>
      <c r="P4509" s="55">
        <v>172.62</v>
      </c>
      <c r="Q4509" s="55">
        <v>364.46</v>
      </c>
      <c r="R4509" s="55">
        <v>-191.84</v>
      </c>
      <c r="S4509" s="57">
        <v>-0.53</v>
      </c>
      <c r="T4509" s="55" t="s">
        <v>78</v>
      </c>
      <c r="U4509" s="55">
        <v>19.18</v>
      </c>
      <c r="V4509" s="55">
        <v>230.16</v>
      </c>
      <c r="W4509" s="55">
        <v>-210.98</v>
      </c>
      <c r="X4509" s="57">
        <v>-0.92</v>
      </c>
      <c r="Y4509" s="3" t="str">
        <f>IFERROR(VLOOKUP(A4509,'Pivot price tier'!$C$8:$L$2290,10,0),"")</f>
        <v/>
      </c>
      <c r="Z4509" s="3" t="str">
        <f>IFERROR(VLOOKUP(A4509,'Pivot price tier by size'!$D$8:$M$2512,10,0),"")</f>
        <v/>
      </c>
      <c r="AA4509" s="3" t="str">
        <f>IFERROR(VLOOKUP(A4509,'Pivot category'!$B$8:$I$2236,8,0),"")</f>
        <v/>
      </c>
      <c r="AB4509" s="3" t="str">
        <f>IF(P4509&lt;$AC$1,"Bottom 5%","")</f>
        <v>Bottom 5%</v>
      </c>
      <c r="AC4509"/>
      <c r="AD4509" t="s">
        <v>16514</v>
      </c>
      <c r="AE4509" t="s">
        <v>13881</v>
      </c>
    </row>
    <row r="4510" spans="1:31" hidden="1" x14ac:dyDescent="0.25">
      <c r="A4510" t="s">
        <v>13007</v>
      </c>
      <c r="B4510" t="s">
        <v>10159</v>
      </c>
      <c r="C4510" s="3" t="s">
        <v>32</v>
      </c>
      <c r="D4510" s="3" t="s">
        <v>10101</v>
      </c>
      <c r="E4510" s="3" t="s">
        <v>5053</v>
      </c>
      <c r="F4510" s="3">
        <v>10000</v>
      </c>
      <c r="G4510" s="34">
        <v>23.39</v>
      </c>
      <c r="H4510" s="3" t="s">
        <v>12404</v>
      </c>
      <c r="I4510" s="3" t="s">
        <v>21</v>
      </c>
      <c r="J4510" s="3" t="s">
        <v>8107</v>
      </c>
      <c r="K4510" s="3" t="s">
        <v>8111</v>
      </c>
      <c r="L4510" s="3" t="s">
        <v>8106</v>
      </c>
      <c r="M4510" s="26" t="s">
        <v>16689</v>
      </c>
      <c r="N4510"/>
      <c r="O4510" s="3">
        <v>2</v>
      </c>
      <c r="P4510" s="55">
        <v>631.53</v>
      </c>
      <c r="Q4510" s="55">
        <v>1037.0899999999999</v>
      </c>
      <c r="R4510" s="55">
        <v>-405.56</v>
      </c>
      <c r="S4510" s="57">
        <v>-0.39</v>
      </c>
      <c r="T4510" s="55">
        <v>315.76499999999999</v>
      </c>
      <c r="U4510" s="55" t="s">
        <v>78</v>
      </c>
      <c r="V4510" s="55" t="s">
        <v>78</v>
      </c>
      <c r="W4510" s="55" t="s">
        <v>78</v>
      </c>
      <c r="X4510" s="57" t="s">
        <v>78</v>
      </c>
      <c r="Y4510" s="3" t="str">
        <f>IFERROR(VLOOKUP(A4510,'Pivot price tier'!$C$8:$L$2290,10,0),"")</f>
        <v/>
      </c>
      <c r="Z4510" s="3" t="str">
        <f>IFERROR(VLOOKUP(A4510,'Pivot price tier by size'!$D$8:$M$2512,10,0),"")</f>
        <v/>
      </c>
      <c r="AA4510" s="3" t="str">
        <f>IFERROR(VLOOKUP(A4510,'Pivot category'!$B$8:$I$2236,8,0),"")</f>
        <v/>
      </c>
      <c r="AB4510" s="3" t="str">
        <f>IF(P4510&lt;$AC$1,"Bottom 5%","")</f>
        <v>Bottom 5%</v>
      </c>
      <c r="AC4510"/>
      <c r="AD4510" t="s">
        <v>16510</v>
      </c>
      <c r="AE4510" t="s">
        <v>13892</v>
      </c>
    </row>
    <row r="4511" spans="1:31" hidden="1" x14ac:dyDescent="0.25">
      <c r="A4511" t="s">
        <v>13008</v>
      </c>
      <c r="B4511" t="s">
        <v>7208</v>
      </c>
      <c r="C4511" s="3" t="s">
        <v>69</v>
      </c>
      <c r="D4511" s="3" t="s">
        <v>5284</v>
      </c>
      <c r="E4511" s="3">
        <v>0</v>
      </c>
      <c r="F4511" s="3">
        <v>7000</v>
      </c>
      <c r="G4511" s="34">
        <v>0.59</v>
      </c>
      <c r="H4511" s="3" t="s">
        <v>12404</v>
      </c>
      <c r="I4511" s="3" t="s">
        <v>70</v>
      </c>
      <c r="J4511" s="3" t="s">
        <v>8107</v>
      </c>
      <c r="K4511" s="3" t="s">
        <v>8103</v>
      </c>
      <c r="L4511" s="3" t="s">
        <v>8105</v>
      </c>
      <c r="M4511" s="26" t="s">
        <v>16689</v>
      </c>
      <c r="N4511"/>
      <c r="O4511" s="3" t="s">
        <v>78</v>
      </c>
      <c r="P4511" s="55">
        <v>21.24</v>
      </c>
      <c r="Q4511" s="55">
        <v>64.31</v>
      </c>
      <c r="R4511" s="55">
        <v>-43.07</v>
      </c>
      <c r="S4511" s="57">
        <v>-0.67</v>
      </c>
      <c r="T4511" s="55" t="s">
        <v>78</v>
      </c>
      <c r="U4511" s="55" t="s">
        <v>78</v>
      </c>
      <c r="V4511" s="55" t="s">
        <v>78</v>
      </c>
      <c r="W4511" s="55" t="s">
        <v>78</v>
      </c>
      <c r="X4511" s="57" t="s">
        <v>78</v>
      </c>
      <c r="Y4511" s="3" t="str">
        <f>IFERROR(VLOOKUP(A4511,'Pivot price tier'!$C$8:$L$2290,10,0),"")</f>
        <v/>
      </c>
      <c r="Z4511" s="3" t="str">
        <f>IFERROR(VLOOKUP(A4511,'Pivot price tier by size'!$D$8:$M$2512,10,0),"")</f>
        <v/>
      </c>
      <c r="AA4511" s="3" t="str">
        <f>IFERROR(VLOOKUP(A4511,'Pivot category'!$B$8:$I$2236,8,0),"")</f>
        <v/>
      </c>
      <c r="AB4511" s="3" t="str">
        <f>IF(P4511&lt;$AC$1,"Bottom 5%","")</f>
        <v>Bottom 5%</v>
      </c>
      <c r="AC4511"/>
      <c r="AD4511" t="s">
        <v>16510</v>
      </c>
      <c r="AE4511" t="s">
        <v>13892</v>
      </c>
    </row>
    <row r="4512" spans="1:31" hidden="1" x14ac:dyDescent="0.25">
      <c r="A4512" t="s">
        <v>13009</v>
      </c>
      <c r="B4512" t="s">
        <v>5064</v>
      </c>
      <c r="C4512" s="3" t="s">
        <v>32</v>
      </c>
      <c r="D4512" s="3" t="s">
        <v>5031</v>
      </c>
      <c r="E4512" s="3">
        <v>0</v>
      </c>
      <c r="F4512" s="3">
        <v>7000</v>
      </c>
      <c r="G4512" s="34">
        <v>19.190000000000001</v>
      </c>
      <c r="H4512" s="3" t="s">
        <v>12404</v>
      </c>
      <c r="I4512" s="3" t="s">
        <v>19</v>
      </c>
      <c r="J4512" s="3" t="s">
        <v>8107</v>
      </c>
      <c r="K4512" s="3" t="s">
        <v>8103</v>
      </c>
      <c r="L4512" s="3" t="s">
        <v>8106</v>
      </c>
      <c r="M4512" s="26" t="s">
        <v>16689</v>
      </c>
      <c r="N4512"/>
      <c r="O4512" s="3">
        <v>4</v>
      </c>
      <c r="P4512" s="55">
        <v>1266.54</v>
      </c>
      <c r="Q4512" s="55">
        <v>17546.919999999998</v>
      </c>
      <c r="R4512" s="55">
        <v>-16280.38</v>
      </c>
      <c r="S4512" s="57">
        <v>-0.93</v>
      </c>
      <c r="T4512" s="55">
        <v>316.63499999999999</v>
      </c>
      <c r="U4512" s="55">
        <v>863.55</v>
      </c>
      <c r="V4512" s="55">
        <v>7896.24</v>
      </c>
      <c r="W4512" s="55">
        <v>-7032.69</v>
      </c>
      <c r="X4512" s="57">
        <v>-0.89</v>
      </c>
      <c r="Y4512" s="3" t="str">
        <f>IFERROR(VLOOKUP(A4512,'Pivot price tier'!$C$8:$L$2290,10,0),"")</f>
        <v/>
      </c>
      <c r="Z4512" s="3" t="str">
        <f>IFERROR(VLOOKUP(A4512,'Pivot price tier by size'!$D$8:$M$2512,10,0),"")</f>
        <v/>
      </c>
      <c r="AA4512" s="3" t="str">
        <f>IFERROR(VLOOKUP(A4512,'Pivot category'!$B$8:$I$2236,8,0),"")</f>
        <v/>
      </c>
      <c r="AB4512" s="3" t="str">
        <f>IF(P4512&lt;$AC$1,"Bottom 5%","")</f>
        <v>Bottom 5%</v>
      </c>
      <c r="AC4512"/>
      <c r="AD4512" t="s">
        <v>16510</v>
      </c>
      <c r="AE4512" t="s">
        <v>13892</v>
      </c>
    </row>
    <row r="4513" spans="1:31" x14ac:dyDescent="0.25">
      <c r="A4513" t="s">
        <v>5373</v>
      </c>
      <c r="B4513" t="s">
        <v>2141</v>
      </c>
      <c r="C4513" s="3" t="s">
        <v>32</v>
      </c>
      <c r="D4513" s="3" t="s">
        <v>4563</v>
      </c>
      <c r="E4513" s="3" t="s">
        <v>5053</v>
      </c>
      <c r="F4513" s="3">
        <v>10000</v>
      </c>
      <c r="G4513" s="34">
        <v>21.99</v>
      </c>
      <c r="H4513" s="3" t="s">
        <v>28</v>
      </c>
      <c r="I4513" s="3" t="s">
        <v>21</v>
      </c>
      <c r="J4513" s="3" t="s">
        <v>8102</v>
      </c>
      <c r="K4513" s="3" t="s">
        <v>8103</v>
      </c>
      <c r="L4513" s="3" t="s">
        <v>68</v>
      </c>
      <c r="M4513" s="26" t="s">
        <v>16689</v>
      </c>
      <c r="N4513"/>
      <c r="O4513" s="3">
        <v>159</v>
      </c>
      <c r="P4513" s="55">
        <v>3216355.53</v>
      </c>
      <c r="Q4513" s="55">
        <v>3220360.1</v>
      </c>
      <c r="R4513" s="55">
        <v>-4004.57</v>
      </c>
      <c r="S4513" s="57">
        <v>0</v>
      </c>
      <c r="T4513" s="55">
        <v>20228.651132075469</v>
      </c>
      <c r="U4513" s="55">
        <v>6574054.8700000001</v>
      </c>
      <c r="V4513" s="55">
        <v>6079960.9400000004</v>
      </c>
      <c r="W4513" s="55">
        <v>494093.93</v>
      </c>
      <c r="X4513" s="57">
        <v>0.08</v>
      </c>
      <c r="Y4513" s="3" t="str">
        <f>IFERROR(VLOOKUP(A4513,'Pivot price tier'!$C$8:$L$2290,10,0),"")</f>
        <v xml:space="preserve"> </v>
      </c>
      <c r="Z4513" s="3" t="str">
        <f>IFERROR(VLOOKUP(A4513,'Pivot price tier by size'!$D$8:$M$2512,10,0),"")</f>
        <v xml:space="preserve"> </v>
      </c>
      <c r="AA4513" s="3" t="str">
        <f>IFERROR(VLOOKUP(A4513,'Pivot category'!$B$8:$I$2236,8,0),"")</f>
        <v xml:space="preserve"> </v>
      </c>
      <c r="AB4513" s="3" t="str">
        <f>IF(P4513&lt;$AC$1,"Bottom 5%","")</f>
        <v/>
      </c>
      <c r="AC4513"/>
      <c r="AD4513" t="s">
        <v>11018</v>
      </c>
      <c r="AE4513" t="s">
        <v>16519</v>
      </c>
    </row>
    <row r="4514" spans="1:31" hidden="1" x14ac:dyDescent="0.25">
      <c r="A4514" t="s">
        <v>7305</v>
      </c>
      <c r="B4514" t="s">
        <v>1956</v>
      </c>
      <c r="C4514" s="3" t="s">
        <v>36</v>
      </c>
      <c r="D4514" s="3" t="s">
        <v>4352</v>
      </c>
      <c r="E4514" s="3" t="s">
        <v>5053</v>
      </c>
      <c r="F4514" s="3">
        <v>1000</v>
      </c>
      <c r="G4514" s="34">
        <v>22.49</v>
      </c>
      <c r="H4514" s="3" t="s">
        <v>28</v>
      </c>
      <c r="I4514" s="3" t="s">
        <v>19</v>
      </c>
      <c r="J4514" s="3" t="s">
        <v>8102</v>
      </c>
      <c r="K4514" s="3" t="s">
        <v>8103</v>
      </c>
      <c r="L4514" s="3" t="s">
        <v>8105</v>
      </c>
      <c r="M4514" s="26" t="s">
        <v>16689</v>
      </c>
      <c r="N4514"/>
      <c r="O4514" s="3">
        <v>55</v>
      </c>
      <c r="P4514" s="55">
        <v>46756.71</v>
      </c>
      <c r="Q4514" s="55">
        <v>85304.57</v>
      </c>
      <c r="R4514" s="55">
        <v>-38547.86</v>
      </c>
      <c r="S4514" s="57">
        <v>-0.45</v>
      </c>
      <c r="T4514" s="55">
        <v>850.12199999999996</v>
      </c>
      <c r="U4514" s="55">
        <v>24491.61</v>
      </c>
      <c r="V4514" s="55">
        <v>38255.49</v>
      </c>
      <c r="W4514" s="55">
        <v>-13763.88</v>
      </c>
      <c r="X4514" s="57">
        <v>-0.36</v>
      </c>
      <c r="Y4514" s="3" t="str">
        <f>IFERROR(VLOOKUP(A4514,'Pivot price tier'!$C$8:$L$2290,10,0),"")</f>
        <v/>
      </c>
      <c r="Z4514" s="3" t="str">
        <f>IFERROR(VLOOKUP(A4514,'Pivot price tier by size'!$D$8:$M$2512,10,0),"")</f>
        <v/>
      </c>
      <c r="AA4514" s="3" t="str">
        <f>IFERROR(VLOOKUP(A4514,'Pivot category'!$B$8:$I$2236,8,0),"")</f>
        <v/>
      </c>
      <c r="AB4514" s="3" t="str">
        <f>IF(P4514&lt;$AC$1,"Bottom 5%","")</f>
        <v>Bottom 5%</v>
      </c>
      <c r="AC4514"/>
      <c r="AD4514" t="s">
        <v>16516</v>
      </c>
      <c r="AE4514" t="s">
        <v>16518</v>
      </c>
    </row>
    <row r="4515" spans="1:31" hidden="1" x14ac:dyDescent="0.25">
      <c r="A4515" t="s">
        <v>7621</v>
      </c>
      <c r="B4515" t="s">
        <v>1962</v>
      </c>
      <c r="C4515" s="3" t="s">
        <v>38</v>
      </c>
      <c r="D4515" s="3" t="s">
        <v>4358</v>
      </c>
      <c r="E4515" s="3" t="s">
        <v>5053</v>
      </c>
      <c r="F4515" s="3">
        <v>1000</v>
      </c>
      <c r="G4515" s="34">
        <v>23.99</v>
      </c>
      <c r="H4515" s="3" t="s">
        <v>28</v>
      </c>
      <c r="I4515" s="3" t="s">
        <v>17</v>
      </c>
      <c r="J4515" s="3" t="s">
        <v>8104</v>
      </c>
      <c r="K4515" s="3" t="s">
        <v>8103</v>
      </c>
      <c r="L4515" s="3" t="s">
        <v>8106</v>
      </c>
      <c r="M4515" s="26" t="s">
        <v>16689</v>
      </c>
      <c r="N4515"/>
      <c r="O4515" s="3">
        <v>7</v>
      </c>
      <c r="P4515" s="55">
        <v>887.63</v>
      </c>
      <c r="Q4515" s="55">
        <v>2594.85</v>
      </c>
      <c r="R4515" s="55">
        <v>-1707.22</v>
      </c>
      <c r="S4515" s="57">
        <v>-0.66</v>
      </c>
      <c r="T4515" s="55">
        <v>126.80428571428571</v>
      </c>
      <c r="U4515" s="55">
        <v>287.88</v>
      </c>
      <c r="V4515" s="55">
        <v>725.69</v>
      </c>
      <c r="W4515" s="55">
        <v>-437.81</v>
      </c>
      <c r="X4515" s="57">
        <v>-0.6</v>
      </c>
      <c r="Y4515" s="3" t="str">
        <f>IFERROR(VLOOKUP(A4515,'Pivot price tier'!$C$8:$L$2290,10,0),"")</f>
        <v/>
      </c>
      <c r="Z4515" s="3" t="str">
        <f>IFERROR(VLOOKUP(A4515,'Pivot price tier by size'!$D$8:$M$2512,10,0),"")</f>
        <v/>
      </c>
      <c r="AA4515" s="3" t="str">
        <f>IFERROR(VLOOKUP(A4515,'Pivot category'!$B$8:$I$2236,8,0),"")</f>
        <v/>
      </c>
      <c r="AB4515" s="3" t="str">
        <f>IF(P4515&lt;$AC$1,"Bottom 5%","")</f>
        <v>Bottom 5%</v>
      </c>
      <c r="AC4515"/>
      <c r="AD4515" t="s">
        <v>16516</v>
      </c>
      <c r="AE4515" t="s">
        <v>16518</v>
      </c>
    </row>
    <row r="4516" spans="1:31" x14ac:dyDescent="0.25">
      <c r="A4516" t="s">
        <v>13054</v>
      </c>
      <c r="B4516" t="s">
        <v>2142</v>
      </c>
      <c r="C4516" s="3" t="s">
        <v>32</v>
      </c>
      <c r="D4516" s="3" t="s">
        <v>4564</v>
      </c>
      <c r="E4516" s="3" t="s">
        <v>5056</v>
      </c>
      <c r="F4516" s="3">
        <v>10000</v>
      </c>
      <c r="G4516" s="34">
        <v>39.99</v>
      </c>
      <c r="H4516" s="3" t="s">
        <v>12402</v>
      </c>
      <c r="I4516" s="3" t="s">
        <v>21</v>
      </c>
      <c r="J4516" s="3" t="s">
        <v>8102</v>
      </c>
      <c r="K4516" s="3" t="s">
        <v>8103</v>
      </c>
      <c r="L4516" s="3" t="s">
        <v>68</v>
      </c>
      <c r="M4516" s="26" t="s">
        <v>16689</v>
      </c>
      <c r="N4516"/>
      <c r="O4516" s="3">
        <v>93</v>
      </c>
      <c r="P4516" s="55">
        <v>69183.990000000005</v>
      </c>
      <c r="Q4516" s="55">
        <v>75586.47</v>
      </c>
      <c r="R4516" s="55">
        <v>-6402.48</v>
      </c>
      <c r="S4516" s="57">
        <v>-0.08</v>
      </c>
      <c r="T4516" s="55">
        <v>743.91387096774201</v>
      </c>
      <c r="U4516" s="55">
        <v>126292.47</v>
      </c>
      <c r="V4516" s="55">
        <v>116343.72</v>
      </c>
      <c r="W4516" s="55">
        <v>9948.75</v>
      </c>
      <c r="X4516" s="57">
        <v>0.09</v>
      </c>
      <c r="Y4516" s="3" t="str">
        <f>IFERROR(VLOOKUP(A4516,'Pivot price tier'!$C$8:$L$2290,10,0),"")</f>
        <v xml:space="preserve"> </v>
      </c>
      <c r="Z4516" s="3" t="str">
        <f>IFERROR(VLOOKUP(A4516,'Pivot price tier by size'!$D$8:$M$2512,10,0),"")</f>
        <v xml:space="preserve"> </v>
      </c>
      <c r="AA4516" s="3" t="str">
        <f>IFERROR(VLOOKUP(A4516,'Pivot category'!$B$8:$I$2236,8,0),"")</f>
        <v xml:space="preserve"> </v>
      </c>
      <c r="AB4516" s="3" t="str">
        <f>IF(P4516&lt;$AC$1,"Bottom 5%","")</f>
        <v/>
      </c>
      <c r="AC4516"/>
      <c r="AD4516" t="s">
        <v>16512</v>
      </c>
      <c r="AE4516" t="s">
        <v>13856</v>
      </c>
    </row>
    <row r="4517" spans="1:31" x14ac:dyDescent="0.25">
      <c r="A4517" t="s">
        <v>11190</v>
      </c>
      <c r="B4517" t="s">
        <v>11191</v>
      </c>
      <c r="C4517" s="3" t="s">
        <v>32</v>
      </c>
      <c r="D4517" s="3" t="s">
        <v>11227</v>
      </c>
      <c r="E4517" s="3">
        <v>0</v>
      </c>
      <c r="F4517" s="3">
        <v>7000</v>
      </c>
      <c r="G4517" s="34">
        <v>24.99</v>
      </c>
      <c r="H4517" s="3" t="s">
        <v>8184</v>
      </c>
      <c r="I4517" s="3" t="s">
        <v>12122</v>
      </c>
      <c r="J4517" s="3" t="s">
        <v>8102</v>
      </c>
      <c r="K4517" s="3" t="s">
        <v>8103</v>
      </c>
      <c r="L4517" s="3" t="s">
        <v>68</v>
      </c>
      <c r="M4517" s="26" t="s">
        <v>16689</v>
      </c>
      <c r="N4517"/>
      <c r="O4517" s="3">
        <v>76</v>
      </c>
      <c r="P4517" s="55">
        <v>54863.95</v>
      </c>
      <c r="Q4517" s="55">
        <v>56797.89</v>
      </c>
      <c r="R4517" s="55">
        <v>-1933.94</v>
      </c>
      <c r="S4517" s="57">
        <v>-0.03</v>
      </c>
      <c r="T4517" s="55">
        <v>721.89407894736837</v>
      </c>
      <c r="U4517" s="55">
        <v>32119.02</v>
      </c>
      <c r="V4517" s="55">
        <v>28434.39</v>
      </c>
      <c r="W4517" s="55">
        <v>3684.63</v>
      </c>
      <c r="X4517" s="57">
        <v>0.13</v>
      </c>
      <c r="Y4517" s="3" t="str">
        <f>IFERROR(VLOOKUP(A4517,'Pivot price tier'!$C$8:$L$2290,10,0),"")</f>
        <v xml:space="preserve"> </v>
      </c>
      <c r="Z4517" s="3" t="str">
        <f>IFERROR(VLOOKUP(A4517,'Pivot price tier by size'!$D$8:$M$2512,10,0),"")</f>
        <v xml:space="preserve"> </v>
      </c>
      <c r="AA4517" s="3" t="str">
        <f>IFERROR(VLOOKUP(A4517,'Pivot category'!$B$8:$I$2236,8,0),"")</f>
        <v xml:space="preserve"> </v>
      </c>
      <c r="AB4517" s="3" t="str">
        <f>IF(P4517&lt;$AC$1,"Bottom 5%","")</f>
        <v/>
      </c>
      <c r="AC4517"/>
      <c r="AD4517" t="s">
        <v>16512</v>
      </c>
      <c r="AE4517" t="s">
        <v>13856</v>
      </c>
    </row>
    <row r="4518" spans="1:31" x14ac:dyDescent="0.25">
      <c r="A4518" t="s">
        <v>14312</v>
      </c>
      <c r="B4518" t="s">
        <v>14313</v>
      </c>
      <c r="C4518" s="3" t="s">
        <v>38</v>
      </c>
      <c r="D4518" s="3" t="s">
        <v>14137</v>
      </c>
      <c r="E4518" s="3" t="s">
        <v>5053</v>
      </c>
      <c r="F4518" s="3">
        <v>70000</v>
      </c>
      <c r="G4518" s="34">
        <v>59.99</v>
      </c>
      <c r="H4518" s="3" t="s">
        <v>12</v>
      </c>
      <c r="I4518" s="3" t="s">
        <v>23</v>
      </c>
      <c r="J4518" s="3" t="s">
        <v>8102</v>
      </c>
      <c r="K4518" s="3" t="s">
        <v>8103</v>
      </c>
      <c r="L4518" s="3" t="s">
        <v>68</v>
      </c>
      <c r="M4518" s="26">
        <v>45689</v>
      </c>
      <c r="N4518"/>
      <c r="O4518" s="3">
        <v>70</v>
      </c>
      <c r="P4518" s="55">
        <v>214370.28</v>
      </c>
      <c r="Q4518" s="55">
        <v>47268.13</v>
      </c>
      <c r="R4518" s="55">
        <v>167102.15</v>
      </c>
      <c r="S4518" s="57">
        <v>3.54</v>
      </c>
      <c r="T4518" s="55">
        <v>3062.4325714285715</v>
      </c>
      <c r="U4518" s="55">
        <v>26070.92</v>
      </c>
      <c r="V4518" s="55">
        <v>27321.29</v>
      </c>
      <c r="W4518" s="55">
        <v>-1250.3699999999999</v>
      </c>
      <c r="X4518" s="57">
        <v>-0.05</v>
      </c>
      <c r="Y4518" s="3" t="str">
        <f>IFERROR(VLOOKUP(A4518,'Pivot price tier'!$C$8:$L$2290,10,0),"")</f>
        <v xml:space="preserve"> </v>
      </c>
      <c r="Z4518" s="3" t="str">
        <f>IFERROR(VLOOKUP(A4518,'Pivot price tier by size'!$D$8:$M$2512,10,0),"")</f>
        <v xml:space="preserve"> </v>
      </c>
      <c r="AA4518" s="3" t="str">
        <f>IFERROR(VLOOKUP(A4518,'Pivot category'!$B$8:$I$2236,8,0),"")</f>
        <v xml:space="preserve"> </v>
      </c>
      <c r="AB4518" s="3" t="str">
        <f>IF(P4518&lt;$AC$1,"Bottom 5%","")</f>
        <v/>
      </c>
      <c r="AC4518"/>
      <c r="AD4518" t="s">
        <v>16510</v>
      </c>
      <c r="AE4518" t="s">
        <v>13853</v>
      </c>
    </row>
    <row r="4519" spans="1:31" x14ac:dyDescent="0.25">
      <c r="A4519" t="s">
        <v>13055</v>
      </c>
      <c r="B4519" t="s">
        <v>13056</v>
      </c>
      <c r="C4519" s="3" t="s">
        <v>32</v>
      </c>
      <c r="D4519" s="3" t="s">
        <v>12453</v>
      </c>
      <c r="E4519" s="3" t="s">
        <v>5053</v>
      </c>
      <c r="F4519" s="3">
        <v>70000</v>
      </c>
      <c r="G4519" s="34">
        <v>34.99</v>
      </c>
      <c r="H4519" s="3" t="s">
        <v>12</v>
      </c>
      <c r="I4519" s="3" t="s">
        <v>23</v>
      </c>
      <c r="J4519" s="3" t="s">
        <v>8102</v>
      </c>
      <c r="K4519" s="3" t="s">
        <v>8103</v>
      </c>
      <c r="L4519" s="3" t="s">
        <v>68</v>
      </c>
      <c r="M4519" s="26">
        <v>45474</v>
      </c>
      <c r="N4519"/>
      <c r="O4519" s="3">
        <v>135</v>
      </c>
      <c r="P4519" s="55">
        <v>451293.41</v>
      </c>
      <c r="Q4519" s="55">
        <v>584965.49</v>
      </c>
      <c r="R4519" s="55">
        <v>-133672.07999999999</v>
      </c>
      <c r="S4519" s="57">
        <v>-0.23</v>
      </c>
      <c r="T4519" s="55">
        <v>3342.9141481481479</v>
      </c>
      <c r="U4519" s="55">
        <v>411826.29</v>
      </c>
      <c r="V4519" s="55">
        <v>621187.09</v>
      </c>
      <c r="W4519" s="55">
        <v>-209360.8</v>
      </c>
      <c r="X4519" s="57">
        <v>-0.34</v>
      </c>
      <c r="Y4519" s="3" t="str">
        <f>IFERROR(VLOOKUP(A4519,'Pivot price tier'!$C$8:$L$2290,10,0),"")</f>
        <v xml:space="preserve"> </v>
      </c>
      <c r="Z4519" s="3" t="str">
        <f>IFERROR(VLOOKUP(A4519,'Pivot price tier by size'!$D$8:$M$2512,10,0),"")</f>
        <v xml:space="preserve"> </v>
      </c>
      <c r="AA4519" s="3" t="str">
        <f>IFERROR(VLOOKUP(A4519,'Pivot category'!$B$8:$I$2236,8,0),"")</f>
        <v xml:space="preserve"> </v>
      </c>
      <c r="AB4519" s="3" t="str">
        <f>IF(P4519&lt;$AC$1,"Bottom 5%","")</f>
        <v/>
      </c>
      <c r="AC4519"/>
      <c r="AD4519" t="s">
        <v>16510</v>
      </c>
      <c r="AE4519" t="s">
        <v>13853</v>
      </c>
    </row>
    <row r="4520" spans="1:31" x14ac:dyDescent="0.25">
      <c r="A4520" t="s">
        <v>13057</v>
      </c>
      <c r="B4520" t="s">
        <v>13058</v>
      </c>
      <c r="C4520" s="3" t="s">
        <v>32</v>
      </c>
      <c r="D4520" s="3" t="s">
        <v>12682</v>
      </c>
      <c r="E4520" s="3" t="s">
        <v>5053</v>
      </c>
      <c r="F4520" s="3">
        <v>70000</v>
      </c>
      <c r="G4520" s="34">
        <v>39.99</v>
      </c>
      <c r="H4520" s="3" t="s">
        <v>27</v>
      </c>
      <c r="I4520" s="3" t="s">
        <v>23</v>
      </c>
      <c r="J4520" s="3" t="s">
        <v>8102</v>
      </c>
      <c r="K4520" s="3" t="s">
        <v>8103</v>
      </c>
      <c r="L4520" s="3" t="s">
        <v>68</v>
      </c>
      <c r="M4520" s="26">
        <v>45474</v>
      </c>
      <c r="N4520"/>
      <c r="O4520" s="3">
        <v>83</v>
      </c>
      <c r="P4520" s="55">
        <v>114508.34</v>
      </c>
      <c r="Q4520" s="55">
        <v>100599.58</v>
      </c>
      <c r="R4520" s="55">
        <v>13908.76</v>
      </c>
      <c r="S4520" s="57">
        <v>0.14000000000000001</v>
      </c>
      <c r="T4520" s="55">
        <v>1379.6185542168673</v>
      </c>
      <c r="U4520" s="55">
        <v>60163.57</v>
      </c>
      <c r="V4520" s="55">
        <v>52679.57</v>
      </c>
      <c r="W4520" s="55">
        <v>7484</v>
      </c>
      <c r="X4520" s="57">
        <v>0.14000000000000001</v>
      </c>
      <c r="Y4520" s="3" t="str">
        <f>IFERROR(VLOOKUP(A4520,'Pivot price tier'!$C$8:$L$2290,10,0),"")</f>
        <v xml:space="preserve"> </v>
      </c>
      <c r="Z4520" s="3" t="str">
        <f>IFERROR(VLOOKUP(A4520,'Pivot price tier by size'!$D$8:$M$2512,10,0),"")</f>
        <v xml:space="preserve"> </v>
      </c>
      <c r="AA4520" s="3" t="str">
        <f>IFERROR(VLOOKUP(A4520,'Pivot category'!$B$8:$I$2236,8,0),"")</f>
        <v xml:space="preserve"> </v>
      </c>
      <c r="AB4520" s="3" t="str">
        <f>IF(P4520&lt;$AC$1,"Bottom 5%","")</f>
        <v/>
      </c>
      <c r="AC4520"/>
      <c r="AD4520" t="s">
        <v>16510</v>
      </c>
      <c r="AE4520" t="s">
        <v>16576</v>
      </c>
    </row>
    <row r="4521" spans="1:31" hidden="1" x14ac:dyDescent="0.25">
      <c r="A4521" t="s">
        <v>7043</v>
      </c>
      <c r="B4521" t="s">
        <v>4846</v>
      </c>
      <c r="C4521" s="3" t="s">
        <v>72</v>
      </c>
      <c r="D4521" s="3" t="s">
        <v>4814</v>
      </c>
      <c r="E4521" s="3" t="s">
        <v>5053</v>
      </c>
      <c r="F4521" s="3">
        <v>9000</v>
      </c>
      <c r="G4521" s="34">
        <v>4.1900000000000004</v>
      </c>
      <c r="H4521" s="3" t="s">
        <v>28</v>
      </c>
      <c r="I4521" s="3" t="s">
        <v>70</v>
      </c>
      <c r="J4521" s="3" t="s">
        <v>8107</v>
      </c>
      <c r="K4521" s="3" t="s">
        <v>8111</v>
      </c>
      <c r="L4521" s="3" t="s">
        <v>8106</v>
      </c>
      <c r="M4521" s="26" t="s">
        <v>16689</v>
      </c>
      <c r="N4521"/>
      <c r="O4521" s="3">
        <v>1</v>
      </c>
      <c r="P4521" s="55">
        <v>41.9</v>
      </c>
      <c r="Q4521" s="55">
        <v>900.85</v>
      </c>
      <c r="R4521" s="55">
        <v>-858.95</v>
      </c>
      <c r="S4521" s="57">
        <v>-0.95</v>
      </c>
      <c r="T4521" s="55">
        <v>41.9</v>
      </c>
      <c r="U4521" s="55">
        <v>0</v>
      </c>
      <c r="V4521" s="55">
        <v>138.27000000000001</v>
      </c>
      <c r="W4521" s="55">
        <v>-138.27000000000001</v>
      </c>
      <c r="X4521" s="57">
        <v>-1</v>
      </c>
      <c r="Y4521" s="3" t="str">
        <f>IFERROR(VLOOKUP(A4521,'Pivot price tier'!$C$8:$L$2290,10,0),"")</f>
        <v/>
      </c>
      <c r="Z4521" s="3" t="str">
        <f>IFERROR(VLOOKUP(A4521,'Pivot price tier by size'!$D$8:$M$2512,10,0),"")</f>
        <v/>
      </c>
      <c r="AA4521" s="3" t="str">
        <f>IFERROR(VLOOKUP(A4521,'Pivot category'!$B$8:$I$2236,8,0),"")</f>
        <v/>
      </c>
      <c r="AB4521" s="3" t="str">
        <f>IF(P4521&lt;$AC$1,"Bottom 5%","")</f>
        <v>Bottom 5%</v>
      </c>
      <c r="AC4521"/>
      <c r="AD4521" t="s">
        <v>16516</v>
      </c>
      <c r="AE4521" t="s">
        <v>16518</v>
      </c>
    </row>
    <row r="4522" spans="1:31" x14ac:dyDescent="0.25">
      <c r="A4522" t="s">
        <v>10066</v>
      </c>
      <c r="B4522" t="s">
        <v>10067</v>
      </c>
      <c r="C4522" s="3" t="s">
        <v>34</v>
      </c>
      <c r="D4522" s="3" t="s">
        <v>9990</v>
      </c>
      <c r="E4522" s="3">
        <v>0</v>
      </c>
      <c r="F4522" s="3">
        <v>7000</v>
      </c>
      <c r="G4522" s="34">
        <v>12.99</v>
      </c>
      <c r="H4522" s="3" t="s">
        <v>8184</v>
      </c>
      <c r="I4522" s="3" t="s">
        <v>12122</v>
      </c>
      <c r="J4522" s="3" t="s">
        <v>8102</v>
      </c>
      <c r="K4522" s="3" t="s">
        <v>8103</v>
      </c>
      <c r="L4522" s="3" t="s">
        <v>68</v>
      </c>
      <c r="M4522" s="26" t="s">
        <v>16689</v>
      </c>
      <c r="N4522"/>
      <c r="O4522" s="3">
        <v>113</v>
      </c>
      <c r="P4522" s="55">
        <v>49011.27</v>
      </c>
      <c r="Q4522" s="55">
        <v>48881.37</v>
      </c>
      <c r="R4522" s="55">
        <v>129.9</v>
      </c>
      <c r="S4522" s="57">
        <v>0</v>
      </c>
      <c r="T4522" s="55">
        <v>433.72805309734508</v>
      </c>
      <c r="U4522" s="55">
        <v>54285.21</v>
      </c>
      <c r="V4522" s="55">
        <v>48920.34</v>
      </c>
      <c r="W4522" s="55">
        <v>5364.87</v>
      </c>
      <c r="X4522" s="57">
        <v>0.11</v>
      </c>
      <c r="Y4522" s="3" t="str">
        <f>IFERROR(VLOOKUP(A4522,'Pivot price tier'!$C$8:$L$2290,10,0),"")</f>
        <v xml:space="preserve"> </v>
      </c>
      <c r="Z4522" s="3" t="str">
        <f>IFERROR(VLOOKUP(A4522,'Pivot price tier by size'!$D$8:$M$2512,10,0),"")</f>
        <v xml:space="preserve"> </v>
      </c>
      <c r="AA4522" s="3" t="str">
        <f>IFERROR(VLOOKUP(A4522,'Pivot category'!$B$8:$I$2236,8,0),"")</f>
        <v xml:space="preserve"> </v>
      </c>
      <c r="AB4522" s="3" t="str">
        <f>IF(P4522&lt;$AC$1,"Bottom 5%","")</f>
        <v/>
      </c>
      <c r="AC4522"/>
      <c r="AD4522" t="s">
        <v>16512</v>
      </c>
      <c r="AE4522" t="s">
        <v>13856</v>
      </c>
    </row>
    <row r="4523" spans="1:31" x14ac:dyDescent="0.25">
      <c r="A4523" t="s">
        <v>11192</v>
      </c>
      <c r="B4523" t="s">
        <v>11193</v>
      </c>
      <c r="C4523" s="3" t="s">
        <v>32</v>
      </c>
      <c r="D4523" s="3" t="s">
        <v>11228</v>
      </c>
      <c r="E4523" s="3">
        <v>0</v>
      </c>
      <c r="F4523" s="3">
        <v>7000</v>
      </c>
      <c r="G4523" s="34">
        <v>24.99</v>
      </c>
      <c r="H4523" s="3" t="s">
        <v>8184</v>
      </c>
      <c r="I4523" s="3" t="s">
        <v>12122</v>
      </c>
      <c r="J4523" s="3" t="s">
        <v>8102</v>
      </c>
      <c r="K4523" s="3" t="s">
        <v>8103</v>
      </c>
      <c r="L4523" s="3" t="s">
        <v>68</v>
      </c>
      <c r="M4523" s="26" t="s">
        <v>16689</v>
      </c>
      <c r="N4523"/>
      <c r="O4523" s="3">
        <v>79</v>
      </c>
      <c r="P4523" s="55">
        <v>49709.16</v>
      </c>
      <c r="Q4523" s="55">
        <v>44625.21</v>
      </c>
      <c r="R4523" s="55">
        <v>5083.95</v>
      </c>
      <c r="S4523" s="57">
        <v>0.11</v>
      </c>
      <c r="T4523" s="55">
        <v>629.22987341772159</v>
      </c>
      <c r="U4523" s="55">
        <v>31642.12</v>
      </c>
      <c r="V4523" s="55">
        <v>28523.78</v>
      </c>
      <c r="W4523" s="55">
        <v>3118.34</v>
      </c>
      <c r="X4523" s="57">
        <v>0.11</v>
      </c>
      <c r="Y4523" s="3" t="str">
        <f>IFERROR(VLOOKUP(A4523,'Pivot price tier'!$C$8:$L$2290,10,0),"")</f>
        <v xml:space="preserve"> </v>
      </c>
      <c r="Z4523" s="3" t="str">
        <f>IFERROR(VLOOKUP(A4523,'Pivot price tier by size'!$D$8:$M$2512,10,0),"")</f>
        <v xml:space="preserve"> </v>
      </c>
      <c r="AA4523" s="3" t="str">
        <f>IFERROR(VLOOKUP(A4523,'Pivot category'!$B$8:$I$2236,8,0),"")</f>
        <v xml:space="preserve"> </v>
      </c>
      <c r="AB4523" s="3" t="str">
        <f>IF(P4523&lt;$AC$1,"Bottom 5%","")</f>
        <v/>
      </c>
      <c r="AC4523"/>
      <c r="AD4523" t="s">
        <v>16512</v>
      </c>
      <c r="AE4523" t="s">
        <v>13856</v>
      </c>
    </row>
    <row r="4524" spans="1:31" x14ac:dyDescent="0.25">
      <c r="A4524" t="s">
        <v>5586</v>
      </c>
      <c r="B4524" t="s">
        <v>2158</v>
      </c>
      <c r="C4524" s="3" t="s">
        <v>32</v>
      </c>
      <c r="D4524" s="3" t="s">
        <v>4581</v>
      </c>
      <c r="E4524" s="3" t="s">
        <v>5053</v>
      </c>
      <c r="F4524" s="3">
        <v>10000</v>
      </c>
      <c r="G4524" s="34">
        <v>21.99</v>
      </c>
      <c r="H4524" s="3" t="s">
        <v>30</v>
      </c>
      <c r="I4524" s="3" t="s">
        <v>21</v>
      </c>
      <c r="J4524" s="3" t="s">
        <v>8102</v>
      </c>
      <c r="K4524" s="3" t="s">
        <v>8103</v>
      </c>
      <c r="L4524" s="3" t="s">
        <v>68</v>
      </c>
      <c r="M4524" s="26" t="s">
        <v>16689</v>
      </c>
      <c r="N4524"/>
      <c r="O4524" s="3">
        <v>151</v>
      </c>
      <c r="P4524" s="55">
        <v>140022.03</v>
      </c>
      <c r="Q4524" s="55">
        <v>153554.34</v>
      </c>
      <c r="R4524" s="55">
        <v>-13532.31</v>
      </c>
      <c r="S4524" s="57">
        <v>-0.09</v>
      </c>
      <c r="T4524" s="55">
        <v>927.29821192052975</v>
      </c>
      <c r="U4524" s="55">
        <v>27937.41</v>
      </c>
      <c r="V4524" s="55">
        <v>36529.230000000003</v>
      </c>
      <c r="W4524" s="55">
        <v>-8591.82</v>
      </c>
      <c r="X4524" s="57">
        <v>-0.24</v>
      </c>
      <c r="Y4524" s="3" t="str">
        <f>IFERROR(VLOOKUP(A4524,'Pivot price tier'!$C$8:$L$2290,10,0),"")</f>
        <v xml:space="preserve"> </v>
      </c>
      <c r="Z4524" s="3" t="str">
        <f>IFERROR(VLOOKUP(A4524,'Pivot price tier by size'!$D$8:$M$2512,10,0),"")</f>
        <v xml:space="preserve"> </v>
      </c>
      <c r="AA4524" s="3" t="str">
        <f>IFERROR(VLOOKUP(A4524,'Pivot category'!$B$8:$I$2236,8,0),"")</f>
        <v xml:space="preserve"> </v>
      </c>
      <c r="AB4524" s="3" t="str">
        <f>IF(P4524&lt;$AC$1,"Bottom 5%","")</f>
        <v/>
      </c>
      <c r="AC4524"/>
      <c r="AD4524" t="s">
        <v>11018</v>
      </c>
      <c r="AE4524" t="s">
        <v>13893</v>
      </c>
    </row>
    <row r="4525" spans="1:31" x14ac:dyDescent="0.25">
      <c r="A4525" t="s">
        <v>14206</v>
      </c>
      <c r="B4525" t="s">
        <v>14207</v>
      </c>
      <c r="C4525" s="3" t="s">
        <v>34</v>
      </c>
      <c r="D4525" s="3" t="s">
        <v>13821</v>
      </c>
      <c r="E4525" s="3">
        <v>0</v>
      </c>
      <c r="F4525" s="3">
        <v>70000</v>
      </c>
      <c r="G4525" s="34">
        <v>12.99</v>
      </c>
      <c r="H4525" s="3" t="s">
        <v>8184</v>
      </c>
      <c r="I4525" s="3" t="s">
        <v>12122</v>
      </c>
      <c r="J4525" s="3" t="s">
        <v>8102</v>
      </c>
      <c r="K4525" s="3" t="s">
        <v>8103</v>
      </c>
      <c r="L4525" s="3" t="s">
        <v>68</v>
      </c>
      <c r="M4525" s="26">
        <v>45658</v>
      </c>
      <c r="N4525"/>
      <c r="O4525" s="3">
        <v>112</v>
      </c>
      <c r="P4525" s="55">
        <v>155607.21</v>
      </c>
      <c r="Q4525" s="55">
        <v>46673.07</v>
      </c>
      <c r="R4525" s="55">
        <v>108934.14</v>
      </c>
      <c r="S4525" s="57">
        <v>2.33</v>
      </c>
      <c r="T4525" s="55">
        <v>1389.3500892857141</v>
      </c>
      <c r="U4525" s="55">
        <v>98477.19</v>
      </c>
      <c r="V4525" s="55">
        <v>33085.53</v>
      </c>
      <c r="W4525" s="55">
        <v>65391.66</v>
      </c>
      <c r="X4525" s="57">
        <v>1.98</v>
      </c>
      <c r="Y4525" s="3" t="str">
        <f>IFERROR(VLOOKUP(A4525,'Pivot price tier'!$C$8:$L$2290,10,0),"")</f>
        <v xml:space="preserve"> </v>
      </c>
      <c r="Z4525" s="3" t="str">
        <f>IFERROR(VLOOKUP(A4525,'Pivot price tier by size'!$D$8:$M$2512,10,0),"")</f>
        <v xml:space="preserve"> </v>
      </c>
      <c r="AA4525" s="3" t="str">
        <f>IFERROR(VLOOKUP(A4525,'Pivot category'!$B$8:$I$2236,8,0),"")</f>
        <v xml:space="preserve"> </v>
      </c>
      <c r="AB4525" s="3" t="str">
        <f>IF(P4525&lt;$AC$1,"Bottom 5%","")</f>
        <v/>
      </c>
      <c r="AC4525"/>
      <c r="AD4525" t="s">
        <v>16512</v>
      </c>
      <c r="AE4525" t="s">
        <v>13856</v>
      </c>
    </row>
    <row r="4526" spans="1:31" x14ac:dyDescent="0.25">
      <c r="A4526" t="s">
        <v>6946</v>
      </c>
      <c r="B4526" t="s">
        <v>5108</v>
      </c>
      <c r="C4526" s="3" t="s">
        <v>34</v>
      </c>
      <c r="D4526" s="3" t="s">
        <v>5075</v>
      </c>
      <c r="E4526" s="3">
        <v>0</v>
      </c>
      <c r="F4526" s="3">
        <v>7000</v>
      </c>
      <c r="G4526" s="34">
        <v>12.99</v>
      </c>
      <c r="H4526" s="3" t="s">
        <v>8184</v>
      </c>
      <c r="I4526" s="3" t="s">
        <v>12122</v>
      </c>
      <c r="J4526" s="3" t="s">
        <v>8102</v>
      </c>
      <c r="K4526" s="3" t="s">
        <v>8103</v>
      </c>
      <c r="L4526" s="3" t="s">
        <v>68</v>
      </c>
      <c r="M4526" s="26" t="s">
        <v>16689</v>
      </c>
      <c r="N4526"/>
      <c r="O4526" s="3">
        <v>79</v>
      </c>
      <c r="P4526" s="55">
        <v>51856.08</v>
      </c>
      <c r="Q4526" s="55">
        <v>46932.87</v>
      </c>
      <c r="R4526" s="55">
        <v>4923.21</v>
      </c>
      <c r="S4526" s="57">
        <v>0.1</v>
      </c>
      <c r="T4526" s="55">
        <v>656.40607594936716</v>
      </c>
      <c r="U4526" s="55">
        <v>53791.59</v>
      </c>
      <c r="V4526" s="55">
        <v>45452.01</v>
      </c>
      <c r="W4526" s="55">
        <v>8339.58</v>
      </c>
      <c r="X4526" s="57">
        <v>0.18</v>
      </c>
      <c r="Y4526" s="3" t="str">
        <f>IFERROR(VLOOKUP(A4526,'Pivot price tier'!$C$8:$L$2290,10,0),"")</f>
        <v xml:space="preserve"> </v>
      </c>
      <c r="Z4526" s="3" t="str">
        <f>IFERROR(VLOOKUP(A4526,'Pivot price tier by size'!$D$8:$M$2512,10,0),"")</f>
        <v xml:space="preserve"> </v>
      </c>
      <c r="AA4526" s="3" t="str">
        <f>IFERROR(VLOOKUP(A4526,'Pivot category'!$B$8:$I$2236,8,0),"")</f>
        <v xml:space="preserve"> </v>
      </c>
      <c r="AB4526" s="3" t="str">
        <f>IF(P4526&lt;$AC$1,"Bottom 5%","")</f>
        <v/>
      </c>
      <c r="AC4526"/>
      <c r="AD4526" t="s">
        <v>16512</v>
      </c>
      <c r="AE4526" t="s">
        <v>13856</v>
      </c>
    </row>
    <row r="4527" spans="1:31" x14ac:dyDescent="0.25">
      <c r="A4527" t="s">
        <v>6296</v>
      </c>
      <c r="B4527" t="s">
        <v>5083</v>
      </c>
      <c r="C4527" s="3" t="s">
        <v>32</v>
      </c>
      <c r="D4527" s="3" t="s">
        <v>5069</v>
      </c>
      <c r="E4527" s="3">
        <v>0</v>
      </c>
      <c r="F4527" s="3">
        <v>7000</v>
      </c>
      <c r="G4527" s="34">
        <v>27.99</v>
      </c>
      <c r="H4527" s="3" t="s">
        <v>12404</v>
      </c>
      <c r="I4527" s="3" t="s">
        <v>23</v>
      </c>
      <c r="J4527" s="3" t="s">
        <v>8102</v>
      </c>
      <c r="K4527" s="3" t="s">
        <v>8103</v>
      </c>
      <c r="L4527" s="3" t="s">
        <v>68</v>
      </c>
      <c r="M4527" s="26" t="s">
        <v>16689</v>
      </c>
      <c r="N4527"/>
      <c r="O4527" s="3">
        <v>139</v>
      </c>
      <c r="P4527" s="55">
        <v>109561.88</v>
      </c>
      <c r="Q4527" s="55">
        <v>143187.21</v>
      </c>
      <c r="R4527" s="55">
        <v>-33625.33</v>
      </c>
      <c r="S4527" s="57">
        <v>-0.23</v>
      </c>
      <c r="T4527" s="55">
        <v>788.21496402877699</v>
      </c>
      <c r="U4527" s="55">
        <v>93201.22</v>
      </c>
      <c r="V4527" s="55">
        <v>132889.03</v>
      </c>
      <c r="W4527" s="55">
        <v>-39687.81</v>
      </c>
      <c r="X4527" s="57">
        <v>-0.3</v>
      </c>
      <c r="Y4527" s="3" t="str">
        <f>IFERROR(VLOOKUP(A4527,'Pivot price tier'!$C$8:$L$2290,10,0),"")</f>
        <v xml:space="preserve"> </v>
      </c>
      <c r="Z4527" s="3" t="str">
        <f>IFERROR(VLOOKUP(A4527,'Pivot price tier by size'!$D$8:$M$2512,10,0),"")</f>
        <v xml:space="preserve"> </v>
      </c>
      <c r="AA4527" s="3" t="str">
        <f>IFERROR(VLOOKUP(A4527,'Pivot category'!$B$8:$I$2236,8,0),"")</f>
        <v xml:space="preserve"> </v>
      </c>
      <c r="AB4527" s="3" t="str">
        <f>IF(P4527&lt;$AC$1,"Bottom 5%","")</f>
        <v/>
      </c>
      <c r="AC4527"/>
      <c r="AD4527" t="s">
        <v>11019</v>
      </c>
      <c r="AE4527" t="s">
        <v>13854</v>
      </c>
    </row>
    <row r="4528" spans="1:31" hidden="1" x14ac:dyDescent="0.25">
      <c r="A4528" t="s">
        <v>11588</v>
      </c>
      <c r="B4528" t="s">
        <v>11589</v>
      </c>
      <c r="C4528" s="3" t="s">
        <v>69</v>
      </c>
      <c r="D4528" s="3" t="s">
        <v>11315</v>
      </c>
      <c r="E4528" s="3" t="s">
        <v>5101</v>
      </c>
      <c r="F4528" s="3">
        <v>70000</v>
      </c>
      <c r="G4528" s="34">
        <v>0.65</v>
      </c>
      <c r="H4528" s="3" t="s">
        <v>28</v>
      </c>
      <c r="I4528" s="3" t="s">
        <v>70</v>
      </c>
      <c r="J4528" s="3" t="s">
        <v>8107</v>
      </c>
      <c r="K4528" s="3" t="s">
        <v>8103</v>
      </c>
      <c r="L4528" s="3" t="s">
        <v>8108</v>
      </c>
      <c r="M4528" s="26" t="s">
        <v>16689</v>
      </c>
      <c r="N4528"/>
      <c r="O4528" s="3">
        <v>0</v>
      </c>
      <c r="P4528" s="55">
        <v>104.65</v>
      </c>
      <c r="Q4528" s="55">
        <v>14107.77</v>
      </c>
      <c r="R4528" s="55">
        <v>-14003.12</v>
      </c>
      <c r="S4528" s="57">
        <v>-0.99</v>
      </c>
      <c r="T4528" s="55" t="s">
        <v>78</v>
      </c>
      <c r="U4528" s="55">
        <v>0</v>
      </c>
      <c r="V4528" s="55">
        <v>14975.75</v>
      </c>
      <c r="W4528" s="55">
        <v>-14975.75</v>
      </c>
      <c r="X4528" s="57">
        <v>-1</v>
      </c>
      <c r="Y4528" s="3" t="str">
        <f>IFERROR(VLOOKUP(A4528,'Pivot price tier'!$C$8:$L$2290,10,0),"")</f>
        <v/>
      </c>
      <c r="Z4528" s="3" t="str">
        <f>IFERROR(VLOOKUP(A4528,'Pivot price tier by size'!$D$8:$M$2512,10,0),"")</f>
        <v/>
      </c>
      <c r="AA4528" s="3" t="str">
        <f>IFERROR(VLOOKUP(A4528,'Pivot category'!$B$8:$I$2236,8,0),"")</f>
        <v/>
      </c>
      <c r="AB4528" s="3" t="str">
        <f>IF(P4528&lt;$AC$1,"Bottom 5%","")</f>
        <v>Bottom 5%</v>
      </c>
      <c r="AC4528"/>
      <c r="AD4528" t="s">
        <v>16516</v>
      </c>
      <c r="AE4528" t="s">
        <v>16518</v>
      </c>
    </row>
    <row r="4529" spans="1:31" x14ac:dyDescent="0.25">
      <c r="A4529" t="s">
        <v>6264</v>
      </c>
      <c r="B4529" t="s">
        <v>4970</v>
      </c>
      <c r="C4529" s="3" t="s">
        <v>32</v>
      </c>
      <c r="D4529" s="3" t="s">
        <v>4875</v>
      </c>
      <c r="E4529" s="3" t="s">
        <v>5053</v>
      </c>
      <c r="F4529" s="3">
        <v>10000</v>
      </c>
      <c r="G4529" s="34">
        <v>32.99</v>
      </c>
      <c r="H4529" s="3" t="s">
        <v>12</v>
      </c>
      <c r="I4529" s="3" t="s">
        <v>23</v>
      </c>
      <c r="J4529" s="3" t="s">
        <v>8102</v>
      </c>
      <c r="K4529" s="3" t="s">
        <v>8103</v>
      </c>
      <c r="L4529" s="3" t="s">
        <v>68</v>
      </c>
      <c r="M4529" s="26" t="s">
        <v>16689</v>
      </c>
      <c r="N4529"/>
      <c r="O4529" s="3">
        <v>95</v>
      </c>
      <c r="P4529" s="55">
        <v>65637.039999999994</v>
      </c>
      <c r="Q4529" s="55">
        <v>86746.42</v>
      </c>
      <c r="R4529" s="55">
        <v>-21109.38</v>
      </c>
      <c r="S4529" s="57">
        <v>-0.24</v>
      </c>
      <c r="T4529" s="55">
        <v>690.91621052631569</v>
      </c>
      <c r="U4529" s="55">
        <v>47486.879999999997</v>
      </c>
      <c r="V4529" s="55">
        <v>50337.47</v>
      </c>
      <c r="W4529" s="55">
        <v>-2850.59</v>
      </c>
      <c r="X4529" s="57">
        <v>-0.06</v>
      </c>
      <c r="Y4529" s="3" t="str">
        <f>IFERROR(VLOOKUP(A4529,'Pivot price tier'!$C$8:$L$2290,10,0),"")</f>
        <v xml:space="preserve"> </v>
      </c>
      <c r="Z4529" s="3" t="str">
        <f>IFERROR(VLOOKUP(A4529,'Pivot price tier by size'!$D$8:$M$2512,10,0),"")</f>
        <v xml:space="preserve"> </v>
      </c>
      <c r="AA4529" s="3" t="str">
        <f>IFERROR(VLOOKUP(A4529,'Pivot category'!$B$8:$I$2236,8,0),"")</f>
        <v xml:space="preserve"> </v>
      </c>
      <c r="AB4529" s="3" t="str">
        <f>IF(P4529&lt;$AC$1,"Bottom 5%","")</f>
        <v/>
      </c>
      <c r="AC4529"/>
      <c r="AD4529" t="s">
        <v>16511</v>
      </c>
      <c r="AE4529" t="s">
        <v>13865</v>
      </c>
    </row>
    <row r="4530" spans="1:31" hidden="1" x14ac:dyDescent="0.25">
      <c r="A4530" t="s">
        <v>6529</v>
      </c>
      <c r="B4530" t="s">
        <v>1970</v>
      </c>
      <c r="C4530" s="3" t="s">
        <v>32</v>
      </c>
      <c r="D4530" s="3" t="s">
        <v>4366</v>
      </c>
      <c r="E4530" s="3" t="s">
        <v>5101</v>
      </c>
      <c r="F4530" s="3">
        <v>8000</v>
      </c>
      <c r="G4530" s="34">
        <v>12.99</v>
      </c>
      <c r="H4530" s="3" t="s">
        <v>28</v>
      </c>
      <c r="I4530" s="3" t="s">
        <v>19</v>
      </c>
      <c r="J4530" s="3" t="s">
        <v>8102</v>
      </c>
      <c r="K4530" s="3" t="s">
        <v>8124</v>
      </c>
      <c r="L4530" s="3" t="s">
        <v>68</v>
      </c>
      <c r="M4530" s="26" t="s">
        <v>16689</v>
      </c>
      <c r="N4530"/>
      <c r="O4530" s="3">
        <v>59</v>
      </c>
      <c r="P4530" s="55">
        <v>19541.66</v>
      </c>
      <c r="Q4530" s="55">
        <v>15244.84</v>
      </c>
      <c r="R4530" s="55">
        <v>4296.82</v>
      </c>
      <c r="S4530" s="57">
        <v>0.28000000000000003</v>
      </c>
      <c r="T4530" s="55">
        <v>331.21457627118644</v>
      </c>
      <c r="U4530" s="55">
        <v>92271.33</v>
      </c>
      <c r="V4530" s="55">
        <v>83545.78</v>
      </c>
      <c r="W4530" s="55">
        <v>8725.5499999999993</v>
      </c>
      <c r="X4530" s="57">
        <v>0.1</v>
      </c>
      <c r="Y4530" s="3" t="str">
        <f>IFERROR(VLOOKUP(A4530,'Pivot price tier'!$C$8:$L$2290,10,0),"")</f>
        <v/>
      </c>
      <c r="Z4530" s="3" t="str">
        <f>IFERROR(VLOOKUP(A4530,'Pivot price tier by size'!$D$8:$M$2512,10,0),"")</f>
        <v/>
      </c>
      <c r="AA4530" s="3" t="str">
        <f>IFERROR(VLOOKUP(A4530,'Pivot category'!$B$8:$I$2236,8,0),"")</f>
        <v/>
      </c>
      <c r="AB4530" s="3" t="str">
        <f>IF(P4530&lt;$AC$1,"Bottom 5%","")</f>
        <v>Bottom 5%</v>
      </c>
      <c r="AC4530"/>
      <c r="AD4530" t="s">
        <v>16516</v>
      </c>
      <c r="AE4530" t="s">
        <v>16518</v>
      </c>
    </row>
    <row r="4531" spans="1:31" hidden="1" x14ac:dyDescent="0.25">
      <c r="A4531" t="s">
        <v>6515</v>
      </c>
      <c r="B4531" t="s">
        <v>1971</v>
      </c>
      <c r="C4531" s="3" t="s">
        <v>32</v>
      </c>
      <c r="D4531" s="3" t="s">
        <v>4367</v>
      </c>
      <c r="E4531" s="3" t="s">
        <v>5101</v>
      </c>
      <c r="F4531" s="3">
        <v>8000</v>
      </c>
      <c r="G4531" s="34">
        <v>12.99</v>
      </c>
      <c r="H4531" s="3" t="s">
        <v>28</v>
      </c>
      <c r="I4531" s="3" t="s">
        <v>19</v>
      </c>
      <c r="J4531" s="3" t="s">
        <v>8102</v>
      </c>
      <c r="K4531" s="3" t="s">
        <v>8124</v>
      </c>
      <c r="L4531" s="3" t="s">
        <v>68</v>
      </c>
      <c r="M4531" s="26" t="s">
        <v>16689</v>
      </c>
      <c r="N4531"/>
      <c r="O4531" s="3">
        <v>81</v>
      </c>
      <c r="P4531" s="55">
        <v>35957.65</v>
      </c>
      <c r="Q4531" s="55">
        <v>40934.01</v>
      </c>
      <c r="R4531" s="55">
        <v>-4976.3599999999997</v>
      </c>
      <c r="S4531" s="57">
        <v>-0.12</v>
      </c>
      <c r="T4531" s="55">
        <v>443.92160493827163</v>
      </c>
      <c r="U4531" s="55">
        <v>80249.19</v>
      </c>
      <c r="V4531" s="55">
        <v>64349.83</v>
      </c>
      <c r="W4531" s="55">
        <v>15899.36</v>
      </c>
      <c r="X4531" s="57">
        <v>0.25</v>
      </c>
      <c r="Y4531" s="3" t="str">
        <f>IFERROR(VLOOKUP(A4531,'Pivot price tier'!$C$8:$L$2290,10,0),"")</f>
        <v/>
      </c>
      <c r="Z4531" s="3" t="str">
        <f>IFERROR(VLOOKUP(A4531,'Pivot price tier by size'!$D$8:$M$2512,10,0),"")</f>
        <v/>
      </c>
      <c r="AA4531" s="3" t="str">
        <f>IFERROR(VLOOKUP(A4531,'Pivot category'!$B$8:$I$2236,8,0),"")</f>
        <v/>
      </c>
      <c r="AB4531" s="3" t="str">
        <f>IF(P4531&lt;$AC$1,"Bottom 5%","")</f>
        <v>Bottom 5%</v>
      </c>
      <c r="AC4531"/>
      <c r="AD4531" t="s">
        <v>16516</v>
      </c>
      <c r="AE4531" t="s">
        <v>16518</v>
      </c>
    </row>
    <row r="4532" spans="1:31" hidden="1" x14ac:dyDescent="0.25">
      <c r="A4532" t="s">
        <v>7462</v>
      </c>
      <c r="B4532" t="s">
        <v>1972</v>
      </c>
      <c r="C4532" s="3" t="s">
        <v>36</v>
      </c>
      <c r="D4532" s="3" t="s">
        <v>4368</v>
      </c>
      <c r="E4532" s="3" t="s">
        <v>5101</v>
      </c>
      <c r="F4532" s="3">
        <v>8000</v>
      </c>
      <c r="G4532" s="34">
        <v>16.989999999999998</v>
      </c>
      <c r="H4532" s="3" t="s">
        <v>28</v>
      </c>
      <c r="I4532" s="3" t="s">
        <v>19</v>
      </c>
      <c r="J4532" s="3" t="s">
        <v>8102</v>
      </c>
      <c r="K4532" s="3" t="s">
        <v>8124</v>
      </c>
      <c r="L4532" s="3" t="s">
        <v>68</v>
      </c>
      <c r="M4532" s="26" t="s">
        <v>16689</v>
      </c>
      <c r="N4532"/>
      <c r="O4532" s="3">
        <v>18</v>
      </c>
      <c r="P4532" s="55">
        <v>755.6</v>
      </c>
      <c r="Q4532" s="55">
        <v>1842.03</v>
      </c>
      <c r="R4532" s="55">
        <v>-1086.43</v>
      </c>
      <c r="S4532" s="57">
        <v>-0.59</v>
      </c>
      <c r="T4532" s="55">
        <v>41.977777777777781</v>
      </c>
      <c r="U4532" s="55">
        <v>87351.76</v>
      </c>
      <c r="V4532" s="55">
        <v>94513.23</v>
      </c>
      <c r="W4532" s="55">
        <v>-7161.47</v>
      </c>
      <c r="X4532" s="57">
        <v>-0.08</v>
      </c>
      <c r="Y4532" s="3" t="str">
        <f>IFERROR(VLOOKUP(A4532,'Pivot price tier'!$C$8:$L$2290,10,0),"")</f>
        <v/>
      </c>
      <c r="Z4532" s="3" t="str">
        <f>IFERROR(VLOOKUP(A4532,'Pivot price tier by size'!$D$8:$M$2512,10,0),"")</f>
        <v/>
      </c>
      <c r="AA4532" s="3" t="str">
        <f>IFERROR(VLOOKUP(A4532,'Pivot category'!$B$8:$I$2236,8,0),"")</f>
        <v/>
      </c>
      <c r="AB4532" s="3" t="str">
        <f>IF(P4532&lt;$AC$1,"Bottom 5%","")</f>
        <v>Bottom 5%</v>
      </c>
      <c r="AC4532"/>
      <c r="AD4532" t="s">
        <v>16516</v>
      </c>
      <c r="AE4532" t="s">
        <v>16518</v>
      </c>
    </row>
    <row r="4533" spans="1:31" x14ac:dyDescent="0.25">
      <c r="A4533" t="s">
        <v>6249</v>
      </c>
      <c r="B4533" t="s">
        <v>4954</v>
      </c>
      <c r="C4533" s="3" t="s">
        <v>32</v>
      </c>
      <c r="D4533" s="3" t="s">
        <v>4860</v>
      </c>
      <c r="E4533" s="3" t="s">
        <v>5053</v>
      </c>
      <c r="F4533" s="3">
        <v>10000</v>
      </c>
      <c r="G4533" s="34">
        <v>59.99</v>
      </c>
      <c r="H4533" s="3" t="s">
        <v>12</v>
      </c>
      <c r="I4533" s="3" t="s">
        <v>15</v>
      </c>
      <c r="J4533" s="3" t="s">
        <v>8102</v>
      </c>
      <c r="K4533" s="3" t="s">
        <v>8103</v>
      </c>
      <c r="L4533" s="3" t="s">
        <v>68</v>
      </c>
      <c r="M4533" s="26" t="s">
        <v>16689</v>
      </c>
      <c r="N4533"/>
      <c r="O4533" s="3">
        <v>134</v>
      </c>
      <c r="P4533" s="55">
        <v>129525.98</v>
      </c>
      <c r="Q4533" s="55">
        <v>207191.94</v>
      </c>
      <c r="R4533" s="55">
        <v>-77665.960000000006</v>
      </c>
      <c r="S4533" s="57">
        <v>-0.37</v>
      </c>
      <c r="T4533" s="55">
        <v>966.61179104477606</v>
      </c>
      <c r="U4533" s="55">
        <v>156041.54</v>
      </c>
      <c r="V4533" s="55">
        <v>197102.87</v>
      </c>
      <c r="W4533" s="55">
        <v>-41061.33</v>
      </c>
      <c r="X4533" s="57">
        <v>-0.21</v>
      </c>
      <c r="Y4533" s="3" t="str">
        <f>IFERROR(VLOOKUP(A4533,'Pivot price tier'!$C$8:$L$2290,10,0),"")</f>
        <v xml:space="preserve"> </v>
      </c>
      <c r="Z4533" s="3" t="str">
        <f>IFERROR(VLOOKUP(A4533,'Pivot price tier by size'!$D$8:$M$2512,10,0),"")</f>
        <v xml:space="preserve"> </v>
      </c>
      <c r="AA4533" s="3" t="str">
        <f>IFERROR(VLOOKUP(A4533,'Pivot category'!$B$8:$I$2236,8,0),"")</f>
        <v xml:space="preserve"> </v>
      </c>
      <c r="AB4533" s="3" t="str">
        <f>IF(P4533&lt;$AC$1,"Bottom 5%","")</f>
        <v/>
      </c>
      <c r="AC4533"/>
      <c r="AD4533" t="s">
        <v>11018</v>
      </c>
      <c r="AE4533" t="s">
        <v>13863</v>
      </c>
    </row>
    <row r="4534" spans="1:31" hidden="1" x14ac:dyDescent="0.25">
      <c r="A4534" t="s">
        <v>7153</v>
      </c>
      <c r="B4534" t="s">
        <v>1974</v>
      </c>
      <c r="C4534" s="3" t="s">
        <v>69</v>
      </c>
      <c r="D4534" s="3" t="s">
        <v>4370</v>
      </c>
      <c r="E4534" s="3" t="s">
        <v>5101</v>
      </c>
      <c r="F4534" s="3">
        <v>4000</v>
      </c>
      <c r="G4534" s="34">
        <v>0.89</v>
      </c>
      <c r="H4534" s="3" t="s">
        <v>28</v>
      </c>
      <c r="I4534" s="3" t="s">
        <v>70</v>
      </c>
      <c r="J4534" s="3" t="s">
        <v>8107</v>
      </c>
      <c r="K4534" s="3" t="s">
        <v>8111</v>
      </c>
      <c r="L4534" s="3" t="s">
        <v>8108</v>
      </c>
      <c r="M4534" s="26" t="s">
        <v>16689</v>
      </c>
      <c r="N4534"/>
      <c r="O4534" s="3" t="s">
        <v>78</v>
      </c>
      <c r="P4534" s="55">
        <v>27.39</v>
      </c>
      <c r="Q4534" s="55">
        <v>72.209999999999994</v>
      </c>
      <c r="R4534" s="55">
        <v>-44.82</v>
      </c>
      <c r="S4534" s="57">
        <v>-0.62</v>
      </c>
      <c r="T4534" s="55" t="s">
        <v>78</v>
      </c>
      <c r="U4534" s="55">
        <v>13.28</v>
      </c>
      <c r="V4534" s="55">
        <v>0</v>
      </c>
      <c r="W4534" s="55">
        <v>13.28</v>
      </c>
      <c r="X4534" s="57">
        <v>0</v>
      </c>
      <c r="Y4534" s="3" t="str">
        <f>IFERROR(VLOOKUP(A4534,'Pivot price tier'!$C$8:$L$2290,10,0),"")</f>
        <v/>
      </c>
      <c r="Z4534" s="3" t="str">
        <f>IFERROR(VLOOKUP(A4534,'Pivot price tier by size'!$D$8:$M$2512,10,0),"")</f>
        <v/>
      </c>
      <c r="AA4534" s="3" t="str">
        <f>IFERROR(VLOOKUP(A4534,'Pivot category'!$B$8:$I$2236,8,0),"")</f>
        <v/>
      </c>
      <c r="AB4534" s="3" t="str">
        <f>IF(P4534&lt;$AC$1,"Bottom 5%","")</f>
        <v>Bottom 5%</v>
      </c>
      <c r="AC4534"/>
      <c r="AD4534" t="s">
        <v>16516</v>
      </c>
      <c r="AE4534" t="s">
        <v>16518</v>
      </c>
    </row>
    <row r="4535" spans="1:31" hidden="1" x14ac:dyDescent="0.25">
      <c r="A4535" t="s">
        <v>7180</v>
      </c>
      <c r="B4535" t="s">
        <v>1975</v>
      </c>
      <c r="C4535" s="3" t="s">
        <v>69</v>
      </c>
      <c r="D4535" s="3" t="s">
        <v>4371</v>
      </c>
      <c r="E4535" s="3" t="s">
        <v>5101</v>
      </c>
      <c r="F4535" s="3">
        <v>4000</v>
      </c>
      <c r="G4535" s="34">
        <v>0.83</v>
      </c>
      <c r="H4535" s="3" t="s">
        <v>28</v>
      </c>
      <c r="I4535" s="3" t="s">
        <v>70</v>
      </c>
      <c r="J4535" s="3" t="s">
        <v>8107</v>
      </c>
      <c r="K4535" s="3" t="s">
        <v>8111</v>
      </c>
      <c r="L4535" s="3" t="s">
        <v>8108</v>
      </c>
      <c r="M4535" s="26" t="s">
        <v>16689</v>
      </c>
      <c r="N4535"/>
      <c r="O4535" s="3" t="s">
        <v>78</v>
      </c>
      <c r="P4535" s="55"/>
      <c r="Q4535" s="55">
        <v>7.2</v>
      </c>
      <c r="R4535" s="55">
        <v>-7.2</v>
      </c>
      <c r="S4535" s="57">
        <v>-1</v>
      </c>
      <c r="T4535" s="55" t="s">
        <v>78</v>
      </c>
      <c r="U4535" s="55" t="s">
        <v>78</v>
      </c>
      <c r="V4535" s="55" t="s">
        <v>78</v>
      </c>
      <c r="W4535" s="55" t="s">
        <v>78</v>
      </c>
      <c r="X4535" s="57" t="s">
        <v>78</v>
      </c>
      <c r="Y4535" s="3" t="str">
        <f>IFERROR(VLOOKUP(A4535,'Pivot price tier'!$C$8:$L$2290,10,0),"")</f>
        <v/>
      </c>
      <c r="Z4535" s="3" t="str">
        <f>IFERROR(VLOOKUP(A4535,'Pivot price tier by size'!$D$8:$M$2512,10,0),"")</f>
        <v/>
      </c>
      <c r="AA4535" s="3" t="str">
        <f>IFERROR(VLOOKUP(A4535,'Pivot category'!$B$8:$I$2236,8,0),"")</f>
        <v/>
      </c>
      <c r="AB4535" s="3" t="str">
        <f>IF(P4535&lt;$AC$1,"Bottom 5%","")</f>
        <v>Bottom 5%</v>
      </c>
      <c r="AC4535"/>
      <c r="AD4535" t="s">
        <v>16516</v>
      </c>
      <c r="AE4535" t="s">
        <v>16518</v>
      </c>
    </row>
    <row r="4536" spans="1:31" hidden="1" x14ac:dyDescent="0.25">
      <c r="A4536" t="s">
        <v>14989</v>
      </c>
      <c r="B4536" t="s">
        <v>14990</v>
      </c>
      <c r="C4536" s="3" t="s">
        <v>32</v>
      </c>
      <c r="D4536" s="3" t="s">
        <v>4372</v>
      </c>
      <c r="E4536" s="3" t="s">
        <v>5101</v>
      </c>
      <c r="F4536" s="3">
        <v>1000</v>
      </c>
      <c r="G4536" s="34">
        <v>13.99</v>
      </c>
      <c r="H4536" s="3" t="s">
        <v>28</v>
      </c>
      <c r="I4536" s="3" t="s">
        <v>19</v>
      </c>
      <c r="J4536" s="3" t="s">
        <v>8104</v>
      </c>
      <c r="K4536" s="3" t="s">
        <v>8103</v>
      </c>
      <c r="L4536" s="3" t="s">
        <v>8108</v>
      </c>
      <c r="M4536" s="26">
        <v>45809</v>
      </c>
      <c r="N4536"/>
      <c r="O4536" s="3">
        <v>1</v>
      </c>
      <c r="P4536" s="55">
        <v>0</v>
      </c>
      <c r="Q4536" s="55"/>
      <c r="R4536" s="55">
        <v>0</v>
      </c>
      <c r="S4536" s="57"/>
      <c r="T4536" s="55">
        <v>0</v>
      </c>
      <c r="U4536" s="55" t="s">
        <v>78</v>
      </c>
      <c r="V4536" s="55" t="s">
        <v>78</v>
      </c>
      <c r="W4536" s="55" t="s">
        <v>78</v>
      </c>
      <c r="X4536" s="57" t="s">
        <v>78</v>
      </c>
      <c r="Y4536" s="3" t="str">
        <f>IFERROR(VLOOKUP(A4536,'Pivot price tier'!$C$8:$L$2290,10,0),"")</f>
        <v/>
      </c>
      <c r="Z4536" s="3" t="str">
        <f>IFERROR(VLOOKUP(A4536,'Pivot price tier by size'!$D$8:$M$2512,10,0),"")</f>
        <v/>
      </c>
      <c r="AA4536" s="3" t="str">
        <f>IFERROR(VLOOKUP(A4536,'Pivot category'!$B$8:$I$2236,8,0),"")</f>
        <v/>
      </c>
      <c r="AB4536" s="3" t="str">
        <f>IF(P4536&lt;$AC$1,"Bottom 5%","")</f>
        <v>Bottom 5%</v>
      </c>
      <c r="AC4536"/>
      <c r="AD4536" t="s">
        <v>16516</v>
      </c>
      <c r="AE4536" t="s">
        <v>16518</v>
      </c>
    </row>
    <row r="4537" spans="1:31" x14ac:dyDescent="0.25">
      <c r="A4537" t="s">
        <v>6493</v>
      </c>
      <c r="B4537" t="s">
        <v>6492</v>
      </c>
      <c r="C4537" s="3" t="s">
        <v>32</v>
      </c>
      <c r="D4537" s="3" t="s">
        <v>7983</v>
      </c>
      <c r="E4537" s="3" t="s">
        <v>5053</v>
      </c>
      <c r="F4537" s="3">
        <v>10000</v>
      </c>
      <c r="G4537" s="34">
        <v>47.99</v>
      </c>
      <c r="H4537" s="3" t="s">
        <v>12</v>
      </c>
      <c r="I4537" s="3" t="s">
        <v>23</v>
      </c>
      <c r="J4537" s="3" t="s">
        <v>8102</v>
      </c>
      <c r="K4537" s="3" t="s">
        <v>8103</v>
      </c>
      <c r="L4537" s="3" t="s">
        <v>68</v>
      </c>
      <c r="M4537" s="26" t="s">
        <v>16689</v>
      </c>
      <c r="N4537"/>
      <c r="O4537" s="3">
        <v>133</v>
      </c>
      <c r="P4537" s="55">
        <v>142912.43</v>
      </c>
      <c r="Q4537" s="55">
        <v>197265.48</v>
      </c>
      <c r="R4537" s="55">
        <v>-54353.05</v>
      </c>
      <c r="S4537" s="57">
        <v>-0.28000000000000003</v>
      </c>
      <c r="T4537" s="55">
        <v>1074.5295488721804</v>
      </c>
      <c r="U4537" s="55">
        <v>107362.14</v>
      </c>
      <c r="V4537" s="55">
        <v>148435.45000000001</v>
      </c>
      <c r="W4537" s="55">
        <v>-41073.31</v>
      </c>
      <c r="X4537" s="57">
        <v>-0.28000000000000003</v>
      </c>
      <c r="Y4537" s="3" t="str">
        <f>IFERROR(VLOOKUP(A4537,'Pivot price tier'!$C$8:$L$2290,10,0),"")</f>
        <v xml:space="preserve"> </v>
      </c>
      <c r="Z4537" s="3" t="str">
        <f>IFERROR(VLOOKUP(A4537,'Pivot price tier by size'!$D$8:$M$2512,10,0),"")</f>
        <v xml:space="preserve"> </v>
      </c>
      <c r="AA4537" s="3" t="str">
        <f>IFERROR(VLOOKUP(A4537,'Pivot category'!$B$8:$I$2236,8,0),"")</f>
        <v xml:space="preserve"> </v>
      </c>
      <c r="AB4537" s="3" t="str">
        <f>IF(P4537&lt;$AC$1,"Bottom 5%","")</f>
        <v/>
      </c>
      <c r="AC4537"/>
      <c r="AD4537" t="s">
        <v>11018</v>
      </c>
      <c r="AE4537" t="s">
        <v>13863</v>
      </c>
    </row>
    <row r="4538" spans="1:31" x14ac:dyDescent="0.25">
      <c r="A4538" t="s">
        <v>7535</v>
      </c>
      <c r="B4538" t="s">
        <v>2170</v>
      </c>
      <c r="C4538" s="3" t="s">
        <v>38</v>
      </c>
      <c r="D4538" s="3" t="s">
        <v>4595</v>
      </c>
      <c r="E4538" s="3" t="s">
        <v>5054</v>
      </c>
      <c r="F4538" s="3">
        <v>10000</v>
      </c>
      <c r="G4538" s="34">
        <v>29.99</v>
      </c>
      <c r="H4538" s="3" t="s">
        <v>12402</v>
      </c>
      <c r="I4538" s="3" t="s">
        <v>17</v>
      </c>
      <c r="J4538" s="3" t="s">
        <v>8102</v>
      </c>
      <c r="K4538" s="3" t="s">
        <v>8103</v>
      </c>
      <c r="L4538" s="3" t="s">
        <v>68</v>
      </c>
      <c r="M4538" s="26" t="s">
        <v>16689</v>
      </c>
      <c r="N4538"/>
      <c r="O4538" s="3">
        <v>114</v>
      </c>
      <c r="P4538" s="55">
        <v>83822.05</v>
      </c>
      <c r="Q4538" s="55">
        <v>81692.759999999995</v>
      </c>
      <c r="R4538" s="55">
        <v>2129.29</v>
      </c>
      <c r="S4538" s="57">
        <v>0.03</v>
      </c>
      <c r="T4538" s="55">
        <v>735.28114035087719</v>
      </c>
      <c r="U4538" s="55">
        <v>12565.81</v>
      </c>
      <c r="V4538" s="55">
        <v>9686.77</v>
      </c>
      <c r="W4538" s="55">
        <v>2879.04</v>
      </c>
      <c r="X4538" s="57">
        <v>0.3</v>
      </c>
      <c r="Y4538" s="3" t="str">
        <f>IFERROR(VLOOKUP(A4538,'Pivot price tier'!$C$8:$L$2290,10,0),"")</f>
        <v xml:space="preserve"> </v>
      </c>
      <c r="Z4538" s="3" t="str">
        <f>IFERROR(VLOOKUP(A4538,'Pivot price tier by size'!$D$8:$M$2512,10,0),"")</f>
        <v xml:space="preserve"> </v>
      </c>
      <c r="AA4538" s="3" t="str">
        <f>IFERROR(VLOOKUP(A4538,'Pivot category'!$B$8:$I$2236,8,0),"")</f>
        <v xml:space="preserve"> </v>
      </c>
      <c r="AB4538" s="3" t="str">
        <f>IF(P4538&lt;$AC$1,"Bottom 5%","")</f>
        <v/>
      </c>
      <c r="AC4538"/>
      <c r="AD4538" t="s">
        <v>16516</v>
      </c>
      <c r="AE4538" t="s">
        <v>16518</v>
      </c>
    </row>
    <row r="4539" spans="1:31" x14ac:dyDescent="0.25">
      <c r="A4539" t="s">
        <v>7533</v>
      </c>
      <c r="B4539" t="s">
        <v>2183</v>
      </c>
      <c r="C4539" s="3" t="s">
        <v>38</v>
      </c>
      <c r="D4539" s="3" t="s">
        <v>4616</v>
      </c>
      <c r="E4539" s="3" t="s">
        <v>5053</v>
      </c>
      <c r="F4539" s="3">
        <v>10000</v>
      </c>
      <c r="G4539" s="34">
        <v>26.99</v>
      </c>
      <c r="H4539" s="3" t="s">
        <v>12</v>
      </c>
      <c r="I4539" s="3" t="s">
        <v>17</v>
      </c>
      <c r="J4539" s="3" t="s">
        <v>8102</v>
      </c>
      <c r="K4539" s="3" t="s">
        <v>8103</v>
      </c>
      <c r="L4539" s="3" t="s">
        <v>68</v>
      </c>
      <c r="M4539" s="26" t="s">
        <v>16689</v>
      </c>
      <c r="N4539"/>
      <c r="O4539" s="3">
        <v>131</v>
      </c>
      <c r="P4539" s="55">
        <v>147662.29</v>
      </c>
      <c r="Q4539" s="55">
        <v>194274.02</v>
      </c>
      <c r="R4539" s="55">
        <v>-46611.73</v>
      </c>
      <c r="S4539" s="57">
        <v>-0.24</v>
      </c>
      <c r="T4539" s="55">
        <v>1127.1930534351145</v>
      </c>
      <c r="U4539" s="55">
        <v>10418.14</v>
      </c>
      <c r="V4539" s="55">
        <v>14682.56</v>
      </c>
      <c r="W4539" s="55">
        <v>-4264.42</v>
      </c>
      <c r="X4539" s="57">
        <v>-0.28999999999999998</v>
      </c>
      <c r="Y4539" s="3" t="str">
        <f>IFERROR(VLOOKUP(A4539,'Pivot price tier'!$C$8:$L$2290,10,0),"")</f>
        <v xml:space="preserve"> </v>
      </c>
      <c r="Z4539" s="3" t="str">
        <f>IFERROR(VLOOKUP(A4539,'Pivot price tier by size'!$D$8:$M$2512,10,0),"")</f>
        <v xml:space="preserve"> </v>
      </c>
      <c r="AA4539" s="3" t="str">
        <f>IFERROR(VLOOKUP(A4539,'Pivot category'!$B$8:$I$2236,8,0),"")</f>
        <v xml:space="preserve"> </v>
      </c>
      <c r="AB4539" s="3" t="str">
        <f>IF(P4539&lt;$AC$1,"Bottom 5%","")</f>
        <v/>
      </c>
      <c r="AC4539"/>
      <c r="AD4539" t="s">
        <v>16510</v>
      </c>
      <c r="AE4539" t="s">
        <v>13853</v>
      </c>
    </row>
    <row r="4540" spans="1:31" x14ac:dyDescent="0.25">
      <c r="A4540" t="s">
        <v>13595</v>
      </c>
      <c r="B4540" t="s">
        <v>13596</v>
      </c>
      <c r="C4540" s="3" t="s">
        <v>38</v>
      </c>
      <c r="D4540" s="3" t="s">
        <v>13286</v>
      </c>
      <c r="E4540" s="3" t="s">
        <v>5053</v>
      </c>
      <c r="F4540" s="3">
        <v>8000</v>
      </c>
      <c r="G4540" s="34">
        <v>29.99</v>
      </c>
      <c r="H4540" s="3" t="s">
        <v>28</v>
      </c>
      <c r="I4540" s="3" t="s">
        <v>19</v>
      </c>
      <c r="J4540" s="3" t="s">
        <v>8102</v>
      </c>
      <c r="K4540" s="3" t="s">
        <v>8103</v>
      </c>
      <c r="L4540" s="3" t="s">
        <v>68</v>
      </c>
      <c r="M4540" s="26">
        <v>45566</v>
      </c>
      <c r="N4540"/>
      <c r="O4540" s="3">
        <v>80</v>
      </c>
      <c r="P4540" s="55">
        <v>112737.49</v>
      </c>
      <c r="Q4540" s="55">
        <v>33322.46</v>
      </c>
      <c r="R4540" s="55">
        <v>79415.03</v>
      </c>
      <c r="S4540" s="57">
        <v>2.38</v>
      </c>
      <c r="T4540" s="55">
        <v>1409.218625</v>
      </c>
      <c r="U4540" s="55">
        <v>36088.550000000003</v>
      </c>
      <c r="V4540" s="55">
        <v>46510.77</v>
      </c>
      <c r="W4540" s="55">
        <v>-10422.219999999999</v>
      </c>
      <c r="X4540" s="57">
        <v>-0.22</v>
      </c>
      <c r="Y4540" s="3" t="str">
        <f>IFERROR(VLOOKUP(A4540,'Pivot price tier'!$C$8:$L$2290,10,0),"")</f>
        <v xml:space="preserve"> </v>
      </c>
      <c r="Z4540" s="3" t="str">
        <f>IFERROR(VLOOKUP(A4540,'Pivot price tier by size'!$D$8:$M$2512,10,0),"")</f>
        <v xml:space="preserve"> </v>
      </c>
      <c r="AA4540" s="3" t="str">
        <f>IFERROR(VLOOKUP(A4540,'Pivot category'!$B$8:$I$2236,8,0),"")</f>
        <v xml:space="preserve"> </v>
      </c>
      <c r="AB4540" s="3" t="str">
        <f>IF(P4540&lt;$AC$1,"Bottom 5%","")</f>
        <v/>
      </c>
      <c r="AC4540"/>
      <c r="AD4540" t="s">
        <v>16510</v>
      </c>
      <c r="AE4540" t="s">
        <v>13853</v>
      </c>
    </row>
    <row r="4541" spans="1:31" x14ac:dyDescent="0.25">
      <c r="A4541" t="s">
        <v>6577</v>
      </c>
      <c r="B4541" t="s">
        <v>2202</v>
      </c>
      <c r="C4541" s="3" t="s">
        <v>32</v>
      </c>
      <c r="D4541" s="3" t="s">
        <v>4640</v>
      </c>
      <c r="E4541" s="3" t="s">
        <v>5053</v>
      </c>
      <c r="F4541" s="3">
        <v>8000</v>
      </c>
      <c r="G4541" s="34">
        <v>16.989999999999998</v>
      </c>
      <c r="H4541" s="3" t="s">
        <v>28</v>
      </c>
      <c r="I4541" s="3" t="s">
        <v>19</v>
      </c>
      <c r="J4541" s="3" t="s">
        <v>8102</v>
      </c>
      <c r="K4541" s="3" t="s">
        <v>8103</v>
      </c>
      <c r="L4541" s="3" t="s">
        <v>68</v>
      </c>
      <c r="M4541" s="26" t="s">
        <v>16689</v>
      </c>
      <c r="N4541"/>
      <c r="O4541" s="3">
        <v>97</v>
      </c>
      <c r="P4541" s="55">
        <v>69090.509999999995</v>
      </c>
      <c r="Q4541" s="55">
        <v>55872.05</v>
      </c>
      <c r="R4541" s="55">
        <v>13218.46</v>
      </c>
      <c r="S4541" s="57">
        <v>0.24</v>
      </c>
      <c r="T4541" s="55">
        <v>712.27329896907213</v>
      </c>
      <c r="U4541" s="55">
        <v>583767.88</v>
      </c>
      <c r="V4541" s="55">
        <v>520759.49</v>
      </c>
      <c r="W4541" s="55">
        <v>63008.39</v>
      </c>
      <c r="X4541" s="57">
        <v>0.12</v>
      </c>
      <c r="Y4541" s="3" t="str">
        <f>IFERROR(VLOOKUP(A4541,'Pivot price tier'!$C$8:$L$2290,10,0),"")</f>
        <v xml:space="preserve"> </v>
      </c>
      <c r="Z4541" s="3" t="str">
        <f>IFERROR(VLOOKUP(A4541,'Pivot price tier by size'!$D$8:$M$2512,10,0),"")</f>
        <v xml:space="preserve"> </v>
      </c>
      <c r="AA4541" s="3" t="str">
        <f>IFERROR(VLOOKUP(A4541,'Pivot category'!$B$8:$I$2236,8,0),"")</f>
        <v xml:space="preserve"> </v>
      </c>
      <c r="AB4541" s="3" t="str">
        <f>IF(P4541&lt;$AC$1,"Bottom 5%","")</f>
        <v/>
      </c>
      <c r="AC4541"/>
      <c r="AD4541" t="s">
        <v>16510</v>
      </c>
      <c r="AE4541" t="s">
        <v>13853</v>
      </c>
    </row>
    <row r="4542" spans="1:31" hidden="1" x14ac:dyDescent="0.25">
      <c r="A4542" t="s">
        <v>6516</v>
      </c>
      <c r="B4542" t="s">
        <v>1981</v>
      </c>
      <c r="C4542" s="3" t="s">
        <v>32</v>
      </c>
      <c r="D4542" s="3" t="s">
        <v>4378</v>
      </c>
      <c r="E4542" s="3" t="s">
        <v>5101</v>
      </c>
      <c r="F4542" s="3">
        <v>8000</v>
      </c>
      <c r="G4542" s="34">
        <v>12.99</v>
      </c>
      <c r="H4542" s="3" t="s">
        <v>28</v>
      </c>
      <c r="I4542" s="3" t="s">
        <v>19</v>
      </c>
      <c r="J4542" s="3" t="s">
        <v>8102</v>
      </c>
      <c r="K4542" s="3" t="s">
        <v>8124</v>
      </c>
      <c r="L4542" s="3" t="s">
        <v>68</v>
      </c>
      <c r="M4542" s="26" t="s">
        <v>16689</v>
      </c>
      <c r="N4542"/>
      <c r="O4542" s="3">
        <v>51</v>
      </c>
      <c r="P4542" s="55">
        <v>11932.24</v>
      </c>
      <c r="Q4542" s="55">
        <v>13709.93</v>
      </c>
      <c r="R4542" s="55">
        <v>-1777.69</v>
      </c>
      <c r="S4542" s="57">
        <v>-0.13</v>
      </c>
      <c r="T4542" s="55">
        <v>233.96549019607843</v>
      </c>
      <c r="U4542" s="55">
        <v>21596.18</v>
      </c>
      <c r="V4542" s="55">
        <v>22977.1</v>
      </c>
      <c r="W4542" s="55">
        <v>-1380.92</v>
      </c>
      <c r="X4542" s="57">
        <v>-0.06</v>
      </c>
      <c r="Y4542" s="3" t="str">
        <f>IFERROR(VLOOKUP(A4542,'Pivot price tier'!$C$8:$L$2290,10,0),"")</f>
        <v/>
      </c>
      <c r="Z4542" s="3" t="str">
        <f>IFERROR(VLOOKUP(A4542,'Pivot price tier by size'!$D$8:$M$2512,10,0),"")</f>
        <v/>
      </c>
      <c r="AA4542" s="3" t="str">
        <f>IFERROR(VLOOKUP(A4542,'Pivot category'!$B$8:$I$2236,8,0),"")</f>
        <v/>
      </c>
      <c r="AB4542" s="3" t="str">
        <f>IF(P4542&lt;$AC$1,"Bottom 5%","")</f>
        <v>Bottom 5%</v>
      </c>
      <c r="AC4542"/>
      <c r="AD4542" t="s">
        <v>16516</v>
      </c>
      <c r="AE4542" t="s">
        <v>16518</v>
      </c>
    </row>
    <row r="4543" spans="1:31" hidden="1" x14ac:dyDescent="0.25">
      <c r="A4543" t="s">
        <v>5913</v>
      </c>
      <c r="B4543" t="s">
        <v>1982</v>
      </c>
      <c r="C4543" s="3" t="s">
        <v>32</v>
      </c>
      <c r="D4543" s="3" t="s">
        <v>4379</v>
      </c>
      <c r="E4543" s="3" t="s">
        <v>5053</v>
      </c>
      <c r="F4543" s="3">
        <v>1000</v>
      </c>
      <c r="G4543" s="34">
        <v>8.39</v>
      </c>
      <c r="H4543" s="3" t="s">
        <v>28</v>
      </c>
      <c r="I4543" s="3" t="s">
        <v>17</v>
      </c>
      <c r="J4543" s="3" t="s">
        <v>8107</v>
      </c>
      <c r="K4543" s="3" t="s">
        <v>8103</v>
      </c>
      <c r="L4543" s="3" t="s">
        <v>8105</v>
      </c>
      <c r="M4543" s="26" t="s">
        <v>16689</v>
      </c>
      <c r="N4543"/>
      <c r="O4543" s="3" t="s">
        <v>78</v>
      </c>
      <c r="P4543" s="55"/>
      <c r="Q4543" s="55">
        <v>117.46</v>
      </c>
      <c r="R4543" s="55">
        <v>-117.46</v>
      </c>
      <c r="S4543" s="57">
        <v>-1</v>
      </c>
      <c r="T4543" s="55" t="s">
        <v>78</v>
      </c>
      <c r="U4543" s="55" t="s">
        <v>78</v>
      </c>
      <c r="V4543" s="55" t="s">
        <v>78</v>
      </c>
      <c r="W4543" s="55" t="s">
        <v>78</v>
      </c>
      <c r="X4543" s="57" t="s">
        <v>78</v>
      </c>
      <c r="Y4543" s="3" t="str">
        <f>IFERROR(VLOOKUP(A4543,'Pivot price tier'!$C$8:$L$2290,10,0),"")</f>
        <v/>
      </c>
      <c r="Z4543" s="3" t="str">
        <f>IFERROR(VLOOKUP(A4543,'Pivot price tier by size'!$D$8:$M$2512,10,0),"")</f>
        <v/>
      </c>
      <c r="AA4543" s="3" t="str">
        <f>IFERROR(VLOOKUP(A4543,'Pivot category'!$B$8:$I$2236,8,0),"")</f>
        <v/>
      </c>
      <c r="AB4543" s="3" t="str">
        <f>IF(P4543&lt;$AC$1,"Bottom 5%","")</f>
        <v>Bottom 5%</v>
      </c>
      <c r="AC4543"/>
      <c r="AD4543" t="s">
        <v>16516</v>
      </c>
      <c r="AE4543" t="s">
        <v>16518</v>
      </c>
    </row>
    <row r="4544" spans="1:31" x14ac:dyDescent="0.25">
      <c r="A4544" t="s">
        <v>5558</v>
      </c>
      <c r="B4544" t="s">
        <v>1797</v>
      </c>
      <c r="C4544" s="3" t="s">
        <v>32</v>
      </c>
      <c r="D4544" s="3" t="s">
        <v>4181</v>
      </c>
      <c r="E4544" s="3">
        <v>0</v>
      </c>
      <c r="F4544" s="3">
        <v>1000</v>
      </c>
      <c r="G4544" s="34">
        <v>74.989999999999995</v>
      </c>
      <c r="H4544" s="3" t="s">
        <v>12404</v>
      </c>
      <c r="I4544" s="3" t="s">
        <v>74</v>
      </c>
      <c r="J4544" s="3" t="s">
        <v>8102</v>
      </c>
      <c r="K4544" s="3" t="s">
        <v>8103</v>
      </c>
      <c r="L4544" s="3" t="s">
        <v>68</v>
      </c>
      <c r="M4544" s="26" t="s">
        <v>16689</v>
      </c>
      <c r="N4544"/>
      <c r="O4544" s="3">
        <v>99</v>
      </c>
      <c r="P4544" s="55">
        <v>140935.32999999999</v>
      </c>
      <c r="Q4544" s="55">
        <v>121772.18</v>
      </c>
      <c r="R4544" s="55">
        <v>19163.150000000001</v>
      </c>
      <c r="S4544" s="57">
        <v>0.16</v>
      </c>
      <c r="T4544" s="55">
        <v>1423.5891919191918</v>
      </c>
      <c r="U4544" s="55">
        <v>78979.02</v>
      </c>
      <c r="V4544" s="55">
        <v>63307.78</v>
      </c>
      <c r="W4544" s="55">
        <v>15671.24</v>
      </c>
      <c r="X4544" s="57">
        <v>0.25</v>
      </c>
      <c r="Y4544" s="3" t="str">
        <f>IFERROR(VLOOKUP(A4544,'Pivot price tier'!$C$8:$L$2290,10,0),"")</f>
        <v xml:space="preserve"> </v>
      </c>
      <c r="Z4544" s="3" t="str">
        <f>IFERROR(VLOOKUP(A4544,'Pivot price tier by size'!$D$8:$M$2512,10,0),"")</f>
        <v xml:space="preserve"> </v>
      </c>
      <c r="AA4544" s="3" t="str">
        <f>IFERROR(VLOOKUP(A4544,'Pivot category'!$B$8:$I$2236,8,0),"")</f>
        <v xml:space="preserve"> </v>
      </c>
      <c r="AB4544" s="3" t="str">
        <f>IF(P4544&lt;$AC$1,"Bottom 5%","")</f>
        <v/>
      </c>
      <c r="AC4544"/>
      <c r="AD4544" t="s">
        <v>16511</v>
      </c>
      <c r="AE4544" t="s">
        <v>13865</v>
      </c>
    </row>
    <row r="4545" spans="1:31" x14ac:dyDescent="0.25">
      <c r="A4545" t="s">
        <v>11741</v>
      </c>
      <c r="B4545" t="s">
        <v>11605</v>
      </c>
      <c r="C4545" s="3" t="s">
        <v>32</v>
      </c>
      <c r="D4545" s="3" t="s">
        <v>11246</v>
      </c>
      <c r="E4545" s="3" t="s">
        <v>5053</v>
      </c>
      <c r="F4545" s="3">
        <v>7000</v>
      </c>
      <c r="G4545" s="34">
        <v>49.99</v>
      </c>
      <c r="H4545" s="3" t="s">
        <v>12</v>
      </c>
      <c r="I4545" s="3" t="s">
        <v>23</v>
      </c>
      <c r="J4545" s="3" t="s">
        <v>8102</v>
      </c>
      <c r="K4545" s="3" t="s">
        <v>8103</v>
      </c>
      <c r="L4545" s="3" t="s">
        <v>68</v>
      </c>
      <c r="M4545" s="26" t="s">
        <v>16689</v>
      </c>
      <c r="N4545"/>
      <c r="O4545" s="3">
        <v>101</v>
      </c>
      <c r="P4545" s="55">
        <v>119519.55</v>
      </c>
      <c r="Q4545" s="55">
        <v>125398.63</v>
      </c>
      <c r="R4545" s="55">
        <v>-5879.08</v>
      </c>
      <c r="S4545" s="57">
        <v>-0.05</v>
      </c>
      <c r="T4545" s="55">
        <v>1183.3618811881188</v>
      </c>
      <c r="U4545" s="55">
        <v>69570.33</v>
      </c>
      <c r="V4545" s="55">
        <v>70930.210000000006</v>
      </c>
      <c r="W4545" s="55">
        <v>-1359.88</v>
      </c>
      <c r="X4545" s="57">
        <v>-0.02</v>
      </c>
      <c r="Y4545" s="3" t="str">
        <f>IFERROR(VLOOKUP(A4545,'Pivot price tier'!$C$8:$L$2290,10,0),"")</f>
        <v xml:space="preserve"> </v>
      </c>
      <c r="Z4545" s="3" t="str">
        <f>IFERROR(VLOOKUP(A4545,'Pivot price tier by size'!$D$8:$M$2512,10,0),"")</f>
        <v xml:space="preserve"> </v>
      </c>
      <c r="AA4545" s="3" t="str">
        <f>IFERROR(VLOOKUP(A4545,'Pivot category'!$B$8:$I$2236,8,0),"")</f>
        <v xml:space="preserve"> </v>
      </c>
      <c r="AB4545" s="3" t="str">
        <f>IF(P4545&lt;$AC$1,"Bottom 5%","")</f>
        <v/>
      </c>
      <c r="AC4545"/>
      <c r="AD4545" t="s">
        <v>11018</v>
      </c>
      <c r="AE4545" t="s">
        <v>13946</v>
      </c>
    </row>
    <row r="4546" spans="1:31" x14ac:dyDescent="0.25">
      <c r="A4546" t="s">
        <v>12197</v>
      </c>
      <c r="B4546" t="s">
        <v>6482</v>
      </c>
      <c r="C4546" s="3" t="s">
        <v>32</v>
      </c>
      <c r="D4546" s="3" t="s">
        <v>7976</v>
      </c>
      <c r="E4546" s="3" t="s">
        <v>5053</v>
      </c>
      <c r="F4546" s="3">
        <v>10000</v>
      </c>
      <c r="G4546" s="34">
        <v>49.99</v>
      </c>
      <c r="H4546" s="3" t="s">
        <v>12405</v>
      </c>
      <c r="I4546" s="3" t="s">
        <v>23</v>
      </c>
      <c r="J4546" s="3" t="s">
        <v>8102</v>
      </c>
      <c r="K4546" s="3" t="s">
        <v>8103</v>
      </c>
      <c r="L4546" s="3" t="s">
        <v>68</v>
      </c>
      <c r="M4546" s="26" t="s">
        <v>16689</v>
      </c>
      <c r="N4546"/>
      <c r="O4546" s="3">
        <v>101</v>
      </c>
      <c r="P4546" s="55">
        <v>69360.09</v>
      </c>
      <c r="Q4546" s="55">
        <v>85206.69</v>
      </c>
      <c r="R4546" s="55">
        <v>-15846.6</v>
      </c>
      <c r="S4546" s="57">
        <v>-0.19</v>
      </c>
      <c r="T4546" s="55">
        <v>686.73356435643564</v>
      </c>
      <c r="U4546" s="55">
        <v>80038.17</v>
      </c>
      <c r="V4546" s="55">
        <v>94255.18</v>
      </c>
      <c r="W4546" s="55">
        <v>-14217.01</v>
      </c>
      <c r="X4546" s="57">
        <v>-0.15</v>
      </c>
      <c r="Y4546" s="3" t="str">
        <f>IFERROR(VLOOKUP(A4546,'Pivot price tier'!$C$8:$L$2290,10,0),"")</f>
        <v xml:space="preserve"> </v>
      </c>
      <c r="Z4546" s="3" t="str">
        <f>IFERROR(VLOOKUP(A4546,'Pivot price tier by size'!$D$8:$M$2512,10,0),"")</f>
        <v xml:space="preserve"> </v>
      </c>
      <c r="AA4546" s="3" t="str">
        <f>IFERROR(VLOOKUP(A4546,'Pivot category'!$B$8:$I$2236,8,0),"")</f>
        <v xml:space="preserve"> </v>
      </c>
      <c r="AB4546" s="3" t="str">
        <f>IF(P4546&lt;$AC$1,"Bottom 5%","")</f>
        <v/>
      </c>
      <c r="AC4546"/>
      <c r="AD4546" t="s">
        <v>11018</v>
      </c>
      <c r="AE4546" t="s">
        <v>13946</v>
      </c>
    </row>
    <row r="4547" spans="1:31" x14ac:dyDescent="0.25">
      <c r="A4547" t="s">
        <v>8310</v>
      </c>
      <c r="B4547" t="s">
        <v>8309</v>
      </c>
      <c r="C4547" s="3" t="s">
        <v>32</v>
      </c>
      <c r="D4547" s="3" t="s">
        <v>8159</v>
      </c>
      <c r="E4547" s="3" t="s">
        <v>5053</v>
      </c>
      <c r="F4547" s="3">
        <v>10000</v>
      </c>
      <c r="G4547" s="34">
        <v>79.989999999999995</v>
      </c>
      <c r="H4547" s="3" t="s">
        <v>12405</v>
      </c>
      <c r="I4547" s="3" t="s">
        <v>15</v>
      </c>
      <c r="J4547" s="3" t="s">
        <v>8102</v>
      </c>
      <c r="K4547" s="3" t="s">
        <v>8103</v>
      </c>
      <c r="L4547" s="3" t="s">
        <v>68</v>
      </c>
      <c r="M4547" s="26" t="s">
        <v>16689</v>
      </c>
      <c r="N4547"/>
      <c r="O4547" s="3">
        <v>95</v>
      </c>
      <c r="P4547" s="55">
        <v>80314.94</v>
      </c>
      <c r="Q4547" s="55">
        <v>112306.71</v>
      </c>
      <c r="R4547" s="55">
        <v>-31991.77</v>
      </c>
      <c r="S4547" s="57">
        <v>-0.28000000000000003</v>
      </c>
      <c r="T4547" s="55">
        <v>845.42042105263158</v>
      </c>
      <c r="U4547" s="55">
        <v>54223.49</v>
      </c>
      <c r="V4547" s="55">
        <v>61012.93</v>
      </c>
      <c r="W4547" s="55">
        <v>-6789.44</v>
      </c>
      <c r="X4547" s="57">
        <v>-0.11</v>
      </c>
      <c r="Y4547" s="3" t="str">
        <f>IFERROR(VLOOKUP(A4547,'Pivot price tier'!$C$8:$L$2290,10,0),"")</f>
        <v xml:space="preserve"> </v>
      </c>
      <c r="Z4547" s="3" t="str">
        <f>IFERROR(VLOOKUP(A4547,'Pivot price tier by size'!$D$8:$M$2512,10,0),"")</f>
        <v xml:space="preserve"> </v>
      </c>
      <c r="AA4547" s="3" t="str">
        <f>IFERROR(VLOOKUP(A4547,'Pivot category'!$B$8:$I$2236,8,0),"")</f>
        <v xml:space="preserve"> </v>
      </c>
      <c r="AB4547" s="3" t="str">
        <f>IF(P4547&lt;$AC$1,"Bottom 5%","")</f>
        <v/>
      </c>
      <c r="AC4547"/>
      <c r="AD4547" t="s">
        <v>11018</v>
      </c>
      <c r="AE4547" t="s">
        <v>13946</v>
      </c>
    </row>
    <row r="4548" spans="1:31" hidden="1" x14ac:dyDescent="0.25">
      <c r="A4548" t="s">
        <v>5455</v>
      </c>
      <c r="B4548" t="s">
        <v>1986</v>
      </c>
      <c r="C4548" s="3" t="s">
        <v>32</v>
      </c>
      <c r="D4548" s="3" t="s">
        <v>4383</v>
      </c>
      <c r="E4548" s="3" t="s">
        <v>5101</v>
      </c>
      <c r="F4548" s="3">
        <v>1000</v>
      </c>
      <c r="G4548" s="34">
        <v>12.99</v>
      </c>
      <c r="H4548" s="3" t="s">
        <v>28</v>
      </c>
      <c r="I4548" s="3" t="s">
        <v>19</v>
      </c>
      <c r="J4548" s="3" t="s">
        <v>8107</v>
      </c>
      <c r="K4548" s="3" t="s">
        <v>8103</v>
      </c>
      <c r="L4548" s="3" t="s">
        <v>68</v>
      </c>
      <c r="M4548" s="26" t="s">
        <v>16689</v>
      </c>
      <c r="N4548"/>
      <c r="O4548" s="3">
        <v>6</v>
      </c>
      <c r="P4548" s="55">
        <v>17348.259999999998</v>
      </c>
      <c r="Q4548" s="55">
        <v>13868.02</v>
      </c>
      <c r="R4548" s="55">
        <v>3480.24</v>
      </c>
      <c r="S4548" s="57">
        <v>0.25</v>
      </c>
      <c r="T4548" s="55">
        <v>2891.3766666666666</v>
      </c>
      <c r="U4548" s="55">
        <v>11511.93</v>
      </c>
      <c r="V4548" s="55">
        <v>12123.95</v>
      </c>
      <c r="W4548" s="55">
        <v>-612.02</v>
      </c>
      <c r="X4548" s="57">
        <v>-0.05</v>
      </c>
      <c r="Y4548" s="3" t="str">
        <f>IFERROR(VLOOKUP(A4548,'Pivot price tier'!$C$8:$L$2290,10,0),"")</f>
        <v xml:space="preserve"> </v>
      </c>
      <c r="Z4548" s="3" t="str">
        <f>IFERROR(VLOOKUP(A4548,'Pivot price tier by size'!$D$8:$M$2512,10,0),"")</f>
        <v xml:space="preserve"> </v>
      </c>
      <c r="AA4548" s="3" t="str">
        <f>IFERROR(VLOOKUP(A4548,'Pivot category'!$B$8:$I$2236,8,0),"")</f>
        <v>X</v>
      </c>
      <c r="AB4548" s="3" t="str">
        <f>IF(P4548&lt;$AC$1,"Bottom 5%","")</f>
        <v>Bottom 5%</v>
      </c>
      <c r="AC4548"/>
      <c r="AD4548" t="s">
        <v>16516</v>
      </c>
      <c r="AE4548" t="s">
        <v>16518</v>
      </c>
    </row>
    <row r="4549" spans="1:31" hidden="1" x14ac:dyDescent="0.25">
      <c r="A4549" t="s">
        <v>5770</v>
      </c>
      <c r="B4549" t="s">
        <v>1987</v>
      </c>
      <c r="C4549" s="3" t="s">
        <v>32</v>
      </c>
      <c r="D4549" s="3" t="s">
        <v>4384</v>
      </c>
      <c r="E4549" s="3" t="s">
        <v>5101</v>
      </c>
      <c r="F4549" s="3">
        <v>1000</v>
      </c>
      <c r="G4549" s="34">
        <v>6.59</v>
      </c>
      <c r="H4549" s="3" t="s">
        <v>28</v>
      </c>
      <c r="I4549" s="3" t="s">
        <v>13</v>
      </c>
      <c r="J4549" s="3" t="s">
        <v>8107</v>
      </c>
      <c r="K4549" s="3" t="s">
        <v>8103</v>
      </c>
      <c r="L4549" s="3" t="s">
        <v>8106</v>
      </c>
      <c r="M4549" s="26" t="s">
        <v>16689</v>
      </c>
      <c r="N4549"/>
      <c r="O4549" s="3">
        <v>1</v>
      </c>
      <c r="P4549" s="55">
        <v>491.99</v>
      </c>
      <c r="Q4549" s="55">
        <v>20866.48</v>
      </c>
      <c r="R4549" s="55">
        <v>-20374.490000000002</v>
      </c>
      <c r="S4549" s="57">
        <v>-0.98</v>
      </c>
      <c r="T4549" s="55">
        <v>491.99</v>
      </c>
      <c r="U4549" s="55">
        <v>100.68</v>
      </c>
      <c r="V4549" s="55">
        <v>19406.82</v>
      </c>
      <c r="W4549" s="55">
        <v>-19306.14</v>
      </c>
      <c r="X4549" s="57">
        <v>-0.99</v>
      </c>
      <c r="Y4549" s="3" t="str">
        <f>IFERROR(VLOOKUP(A4549,'Pivot price tier'!$C$8:$L$2290,10,0),"")</f>
        <v/>
      </c>
      <c r="Z4549" s="3" t="str">
        <f>IFERROR(VLOOKUP(A4549,'Pivot price tier by size'!$D$8:$M$2512,10,0),"")</f>
        <v/>
      </c>
      <c r="AA4549" s="3" t="str">
        <f>IFERROR(VLOOKUP(A4549,'Pivot category'!$B$8:$I$2236,8,0),"")</f>
        <v/>
      </c>
      <c r="AB4549" s="3" t="str">
        <f>IF(P4549&lt;$AC$1,"Bottom 5%","")</f>
        <v>Bottom 5%</v>
      </c>
      <c r="AC4549"/>
      <c r="AD4549" t="s">
        <v>16516</v>
      </c>
      <c r="AE4549" t="s">
        <v>16518</v>
      </c>
    </row>
    <row r="4550" spans="1:31" x14ac:dyDescent="0.25">
      <c r="A4550" t="s">
        <v>8784</v>
      </c>
      <c r="B4550" t="s">
        <v>8783</v>
      </c>
      <c r="C4550" s="3" t="s">
        <v>32</v>
      </c>
      <c r="D4550" s="3" t="s">
        <v>8554</v>
      </c>
      <c r="E4550" s="3" t="s">
        <v>5053</v>
      </c>
      <c r="F4550" s="3">
        <v>10000</v>
      </c>
      <c r="G4550" s="34">
        <v>79.989999999999995</v>
      </c>
      <c r="H4550" s="3" t="s">
        <v>12</v>
      </c>
      <c r="I4550" s="3" t="s">
        <v>15</v>
      </c>
      <c r="J4550" s="3" t="s">
        <v>8102</v>
      </c>
      <c r="K4550" s="3" t="s">
        <v>8103</v>
      </c>
      <c r="L4550" s="3" t="s">
        <v>68</v>
      </c>
      <c r="M4550" s="26" t="s">
        <v>16689</v>
      </c>
      <c r="N4550"/>
      <c r="O4550" s="3">
        <v>95</v>
      </c>
      <c r="P4550" s="55">
        <v>67803</v>
      </c>
      <c r="Q4550" s="55">
        <v>94487.679999999993</v>
      </c>
      <c r="R4550" s="55">
        <v>-26684.68</v>
      </c>
      <c r="S4550" s="57">
        <v>-0.28000000000000003</v>
      </c>
      <c r="T4550" s="55">
        <v>713.71578947368425</v>
      </c>
      <c r="U4550" s="55">
        <v>53886.99</v>
      </c>
      <c r="V4550" s="55">
        <v>88436.65</v>
      </c>
      <c r="W4550" s="55">
        <v>-34549.660000000003</v>
      </c>
      <c r="X4550" s="57">
        <v>-0.39</v>
      </c>
      <c r="Y4550" s="3" t="str">
        <f>IFERROR(VLOOKUP(A4550,'Pivot price tier'!$C$8:$L$2290,10,0),"")</f>
        <v xml:space="preserve"> </v>
      </c>
      <c r="Z4550" s="3" t="str">
        <f>IFERROR(VLOOKUP(A4550,'Pivot price tier by size'!$D$8:$M$2512,10,0),"")</f>
        <v xml:space="preserve"> </v>
      </c>
      <c r="AA4550" s="3" t="str">
        <f>IFERROR(VLOOKUP(A4550,'Pivot category'!$B$8:$I$2236,8,0),"")</f>
        <v xml:space="preserve"> </v>
      </c>
      <c r="AB4550" s="3" t="str">
        <f>IF(P4550&lt;$AC$1,"Bottom 5%","")</f>
        <v/>
      </c>
      <c r="AC4550"/>
      <c r="AD4550" t="s">
        <v>16514</v>
      </c>
      <c r="AE4550" t="s">
        <v>13851</v>
      </c>
    </row>
    <row r="4551" spans="1:31" hidden="1" x14ac:dyDescent="0.25">
      <c r="A4551" t="s">
        <v>6032</v>
      </c>
      <c r="B4551" t="s">
        <v>1988</v>
      </c>
      <c r="C4551" s="3" t="s">
        <v>32</v>
      </c>
      <c r="D4551" s="3" t="s">
        <v>4385</v>
      </c>
      <c r="E4551" s="3" t="s">
        <v>5101</v>
      </c>
      <c r="F4551" s="3">
        <v>4000</v>
      </c>
      <c r="G4551" s="34">
        <v>8.39</v>
      </c>
      <c r="H4551" s="3" t="s">
        <v>28</v>
      </c>
      <c r="I4551" s="3" t="s">
        <v>17</v>
      </c>
      <c r="J4551" s="3" t="s">
        <v>8107</v>
      </c>
      <c r="K4551" s="3" t="s">
        <v>8111</v>
      </c>
      <c r="L4551" s="3" t="s">
        <v>8108</v>
      </c>
      <c r="M4551" s="26" t="s">
        <v>16689</v>
      </c>
      <c r="N4551"/>
      <c r="O4551" s="3" t="s">
        <v>78</v>
      </c>
      <c r="P4551" s="55">
        <v>8.39</v>
      </c>
      <c r="Q4551" s="55">
        <v>25.17</v>
      </c>
      <c r="R4551" s="55">
        <v>-16.78</v>
      </c>
      <c r="S4551" s="57">
        <v>-0.67</v>
      </c>
      <c r="T4551" s="55" t="s">
        <v>78</v>
      </c>
      <c r="U4551" s="55" t="s">
        <v>78</v>
      </c>
      <c r="V4551" s="55" t="s">
        <v>78</v>
      </c>
      <c r="W4551" s="55" t="s">
        <v>78</v>
      </c>
      <c r="X4551" s="57" t="s">
        <v>78</v>
      </c>
      <c r="Y4551" s="3" t="str">
        <f>IFERROR(VLOOKUP(A4551,'Pivot price tier'!$C$8:$L$2290,10,0),"")</f>
        <v/>
      </c>
      <c r="Z4551" s="3" t="str">
        <f>IFERROR(VLOOKUP(A4551,'Pivot price tier by size'!$D$8:$M$2512,10,0),"")</f>
        <v/>
      </c>
      <c r="AA4551" s="3" t="str">
        <f>IFERROR(VLOOKUP(A4551,'Pivot category'!$B$8:$I$2236,8,0),"")</f>
        <v/>
      </c>
      <c r="AB4551" s="3" t="str">
        <f>IF(P4551&lt;$AC$1,"Bottom 5%","")</f>
        <v>Bottom 5%</v>
      </c>
      <c r="AC4551"/>
      <c r="AD4551" t="s">
        <v>16512</v>
      </c>
      <c r="AE4551" t="s">
        <v>16518</v>
      </c>
    </row>
    <row r="4552" spans="1:31" hidden="1" x14ac:dyDescent="0.25">
      <c r="A4552" t="s">
        <v>6952</v>
      </c>
      <c r="B4552" t="s">
        <v>1989</v>
      </c>
      <c r="C4552" s="3" t="s">
        <v>34</v>
      </c>
      <c r="D4552" s="3" t="s">
        <v>4386</v>
      </c>
      <c r="E4552" s="3" t="s">
        <v>5101</v>
      </c>
      <c r="F4552" s="3">
        <v>8000</v>
      </c>
      <c r="G4552" s="34">
        <v>6.49</v>
      </c>
      <c r="H4552" s="3" t="s">
        <v>28</v>
      </c>
      <c r="I4552" s="3" t="s">
        <v>19</v>
      </c>
      <c r="J4552" s="3" t="s">
        <v>8102</v>
      </c>
      <c r="K4552" s="3" t="s">
        <v>8124</v>
      </c>
      <c r="L4552" s="3" t="s">
        <v>68</v>
      </c>
      <c r="M4552" s="26" t="s">
        <v>16689</v>
      </c>
      <c r="N4552"/>
      <c r="O4552" s="3">
        <v>49</v>
      </c>
      <c r="P4552" s="55">
        <v>12590.6</v>
      </c>
      <c r="Q4552" s="55">
        <v>12412.69</v>
      </c>
      <c r="R4552" s="55">
        <v>177.91</v>
      </c>
      <c r="S4552" s="57">
        <v>0.01</v>
      </c>
      <c r="T4552" s="55">
        <v>256.95102040816329</v>
      </c>
      <c r="U4552" s="55">
        <v>9793.41</v>
      </c>
      <c r="V4552" s="55">
        <v>9573.4699999999993</v>
      </c>
      <c r="W4552" s="55">
        <v>219.94</v>
      </c>
      <c r="X4552" s="57">
        <v>0.02</v>
      </c>
      <c r="Y4552" s="3" t="str">
        <f>IFERROR(VLOOKUP(A4552,'Pivot price tier'!$C$8:$L$2290,10,0),"")</f>
        <v/>
      </c>
      <c r="Z4552" s="3" t="str">
        <f>IFERROR(VLOOKUP(A4552,'Pivot price tier by size'!$D$8:$M$2512,10,0),"")</f>
        <v/>
      </c>
      <c r="AA4552" s="3" t="str">
        <f>IFERROR(VLOOKUP(A4552,'Pivot category'!$B$8:$I$2236,8,0),"")</f>
        <v/>
      </c>
      <c r="AB4552" s="3" t="str">
        <f>IF(P4552&lt;$AC$1,"Bottom 5%","")</f>
        <v>Bottom 5%</v>
      </c>
      <c r="AC4552"/>
      <c r="AD4552" t="s">
        <v>16516</v>
      </c>
      <c r="AE4552" t="s">
        <v>16518</v>
      </c>
    </row>
    <row r="4553" spans="1:31" x14ac:dyDescent="0.25">
      <c r="A4553" t="s">
        <v>7264</v>
      </c>
      <c r="B4553" t="s">
        <v>2219</v>
      </c>
      <c r="C4553" s="3" t="s">
        <v>36</v>
      </c>
      <c r="D4553" s="3" t="s">
        <v>4658</v>
      </c>
      <c r="E4553" s="3" t="s">
        <v>5053</v>
      </c>
      <c r="F4553" s="3">
        <v>10000</v>
      </c>
      <c r="G4553" s="34">
        <v>27.99</v>
      </c>
      <c r="H4553" s="3" t="s">
        <v>12</v>
      </c>
      <c r="I4553" s="3" t="s">
        <v>21</v>
      </c>
      <c r="J4553" s="3" t="s">
        <v>8102</v>
      </c>
      <c r="K4553" s="3" t="s">
        <v>8103</v>
      </c>
      <c r="L4553" s="3" t="s">
        <v>68</v>
      </c>
      <c r="M4553" s="26" t="s">
        <v>16689</v>
      </c>
      <c r="N4553"/>
      <c r="O4553" s="3">
        <v>128</v>
      </c>
      <c r="P4553" s="55">
        <v>100540.08</v>
      </c>
      <c r="Q4553" s="55">
        <v>134274.95000000001</v>
      </c>
      <c r="R4553" s="55">
        <v>-33734.870000000003</v>
      </c>
      <c r="S4553" s="57">
        <v>-0.25</v>
      </c>
      <c r="T4553" s="55">
        <v>785.46937500000001</v>
      </c>
      <c r="U4553" s="55">
        <v>35939.160000000003</v>
      </c>
      <c r="V4553" s="55">
        <v>40531.85</v>
      </c>
      <c r="W4553" s="55">
        <v>-4592.6899999999996</v>
      </c>
      <c r="X4553" s="57">
        <v>-0.11</v>
      </c>
      <c r="Y4553" s="3" t="str">
        <f>IFERROR(VLOOKUP(A4553,'Pivot price tier'!$C$8:$L$2290,10,0),"")</f>
        <v xml:space="preserve"> </v>
      </c>
      <c r="Z4553" s="3" t="str">
        <f>IFERROR(VLOOKUP(A4553,'Pivot price tier by size'!$D$8:$M$2512,10,0),"")</f>
        <v xml:space="preserve"> </v>
      </c>
      <c r="AA4553" s="3" t="str">
        <f>IFERROR(VLOOKUP(A4553,'Pivot category'!$B$8:$I$2236,8,0),"")</f>
        <v xml:space="preserve"> </v>
      </c>
      <c r="AB4553" s="3" t="str">
        <f>IF(P4553&lt;$AC$1,"Bottom 5%","")</f>
        <v/>
      </c>
      <c r="AC4553"/>
      <c r="AD4553" t="s">
        <v>16514</v>
      </c>
      <c r="AE4553" t="s">
        <v>13881</v>
      </c>
    </row>
    <row r="4554" spans="1:31" x14ac:dyDescent="0.25">
      <c r="A4554" t="s">
        <v>7546</v>
      </c>
      <c r="B4554" t="s">
        <v>2220</v>
      </c>
      <c r="C4554" s="3" t="s">
        <v>38</v>
      </c>
      <c r="D4554" s="3" t="s">
        <v>4659</v>
      </c>
      <c r="E4554" s="3" t="s">
        <v>5053</v>
      </c>
      <c r="F4554" s="3">
        <v>10000</v>
      </c>
      <c r="G4554" s="34">
        <v>42.99</v>
      </c>
      <c r="H4554" s="3" t="s">
        <v>12</v>
      </c>
      <c r="I4554" s="3" t="s">
        <v>21</v>
      </c>
      <c r="J4554" s="3" t="s">
        <v>8102</v>
      </c>
      <c r="K4554" s="3" t="s">
        <v>8103</v>
      </c>
      <c r="L4554" s="3" t="s">
        <v>68</v>
      </c>
      <c r="M4554" s="26" t="s">
        <v>16689</v>
      </c>
      <c r="N4554"/>
      <c r="O4554" s="3">
        <v>152</v>
      </c>
      <c r="P4554" s="55">
        <v>403534.35</v>
      </c>
      <c r="Q4554" s="55">
        <v>407302.11</v>
      </c>
      <c r="R4554" s="55">
        <v>-3767.76</v>
      </c>
      <c r="S4554" s="57">
        <v>-0.01</v>
      </c>
      <c r="T4554" s="55">
        <v>2654.8312499999997</v>
      </c>
      <c r="U4554" s="55">
        <v>64185.54</v>
      </c>
      <c r="V4554" s="55">
        <v>67001.789999999994</v>
      </c>
      <c r="W4554" s="55">
        <v>-2816.25</v>
      </c>
      <c r="X4554" s="57">
        <v>-0.04</v>
      </c>
      <c r="Y4554" s="3" t="str">
        <f>IFERROR(VLOOKUP(A4554,'Pivot price tier'!$C$8:$L$2290,10,0),"")</f>
        <v xml:space="preserve"> </v>
      </c>
      <c r="Z4554" s="3" t="str">
        <f>IFERROR(VLOOKUP(A4554,'Pivot price tier by size'!$D$8:$M$2512,10,0),"")</f>
        <v xml:space="preserve"> </v>
      </c>
      <c r="AA4554" s="3" t="str">
        <f>IFERROR(VLOOKUP(A4554,'Pivot category'!$B$8:$I$2236,8,0),"")</f>
        <v xml:space="preserve"> </v>
      </c>
      <c r="AB4554" s="3" t="str">
        <f>IF(P4554&lt;$AC$1,"Bottom 5%","")</f>
        <v/>
      </c>
      <c r="AC4554"/>
      <c r="AD4554" t="s">
        <v>16514</v>
      </c>
      <c r="AE4554" t="s">
        <v>13881</v>
      </c>
    </row>
    <row r="4555" spans="1:31" hidden="1" x14ac:dyDescent="0.25">
      <c r="A4555" t="s">
        <v>13010</v>
      </c>
      <c r="B4555" t="s">
        <v>13011</v>
      </c>
      <c r="C4555" s="3" t="s">
        <v>38</v>
      </c>
      <c r="D4555" s="3" t="s">
        <v>4389</v>
      </c>
      <c r="E4555" s="3" t="s">
        <v>5101</v>
      </c>
      <c r="F4555" s="3">
        <v>1000</v>
      </c>
      <c r="G4555" s="34">
        <v>23.99</v>
      </c>
      <c r="H4555" s="3" t="s">
        <v>28</v>
      </c>
      <c r="I4555" s="3" t="s">
        <v>17</v>
      </c>
      <c r="J4555" s="3" t="s">
        <v>8107</v>
      </c>
      <c r="K4555" s="3" t="s">
        <v>8103</v>
      </c>
      <c r="L4555" s="3" t="s">
        <v>8105</v>
      </c>
      <c r="M4555" s="26">
        <v>45474</v>
      </c>
      <c r="N4555"/>
      <c r="O4555" s="3">
        <v>2</v>
      </c>
      <c r="P4555" s="55">
        <v>581.75</v>
      </c>
      <c r="Q4555" s="55">
        <v>5689.57</v>
      </c>
      <c r="R4555" s="55">
        <v>-5107.82</v>
      </c>
      <c r="S4555" s="57">
        <v>-0.9</v>
      </c>
      <c r="T4555" s="55">
        <v>290.875</v>
      </c>
      <c r="U4555" s="55">
        <v>1131.52</v>
      </c>
      <c r="V4555" s="55">
        <v>3916.34</v>
      </c>
      <c r="W4555" s="55">
        <v>-2784.82</v>
      </c>
      <c r="X4555" s="57">
        <v>-0.71</v>
      </c>
      <c r="Y4555" s="3" t="str">
        <f>IFERROR(VLOOKUP(A4555,'Pivot price tier'!$C$8:$L$2290,10,0),"")</f>
        <v/>
      </c>
      <c r="Z4555" s="3" t="str">
        <f>IFERROR(VLOOKUP(A4555,'Pivot price tier by size'!$D$8:$M$2512,10,0),"")</f>
        <v/>
      </c>
      <c r="AA4555" s="3" t="str">
        <f>IFERROR(VLOOKUP(A4555,'Pivot category'!$B$8:$I$2236,8,0),"")</f>
        <v/>
      </c>
      <c r="AB4555" s="3" t="str">
        <f>IF(P4555&lt;$AC$1,"Bottom 5%","")</f>
        <v>Bottom 5%</v>
      </c>
      <c r="AC4555"/>
      <c r="AD4555" t="s">
        <v>16516</v>
      </c>
      <c r="AE4555" t="s">
        <v>16518</v>
      </c>
    </row>
    <row r="4556" spans="1:31" hidden="1" x14ac:dyDescent="0.25">
      <c r="A4556" t="s">
        <v>7124</v>
      </c>
      <c r="B4556" t="s">
        <v>7123</v>
      </c>
      <c r="C4556" s="3" t="s">
        <v>69</v>
      </c>
      <c r="D4556" s="3" t="s">
        <v>8047</v>
      </c>
      <c r="E4556" s="3" t="s">
        <v>5101</v>
      </c>
      <c r="F4556" s="3">
        <v>1000</v>
      </c>
      <c r="G4556" s="34">
        <v>1.0900000000000001</v>
      </c>
      <c r="H4556" s="3" t="s">
        <v>28</v>
      </c>
      <c r="I4556" s="3" t="s">
        <v>70</v>
      </c>
      <c r="J4556" s="3" t="s">
        <v>8107</v>
      </c>
      <c r="K4556" s="3" t="s">
        <v>8103</v>
      </c>
      <c r="L4556" s="3" t="s">
        <v>68</v>
      </c>
      <c r="M4556" s="26" t="s">
        <v>16689</v>
      </c>
      <c r="N4556"/>
      <c r="O4556" s="3" t="s">
        <v>78</v>
      </c>
      <c r="P4556" s="55">
        <v>143.65</v>
      </c>
      <c r="Q4556" s="55">
        <v>1434.44</v>
      </c>
      <c r="R4556" s="55">
        <v>-1290.79</v>
      </c>
      <c r="S4556" s="57">
        <v>-0.9</v>
      </c>
      <c r="T4556" s="55" t="s">
        <v>78</v>
      </c>
      <c r="U4556" s="55">
        <v>0</v>
      </c>
      <c r="V4556" s="55">
        <v>612.1</v>
      </c>
      <c r="W4556" s="55">
        <v>-612.1</v>
      </c>
      <c r="X4556" s="57">
        <v>-1</v>
      </c>
      <c r="Y4556" s="3" t="str">
        <f>IFERROR(VLOOKUP(A4556,'Pivot price tier'!$C$8:$L$2290,10,0),"")</f>
        <v/>
      </c>
      <c r="Z4556" s="3" t="str">
        <f>IFERROR(VLOOKUP(A4556,'Pivot price tier by size'!$D$8:$M$2512,10,0),"")</f>
        <v/>
      </c>
      <c r="AA4556" s="3" t="str">
        <f>IFERROR(VLOOKUP(A4556,'Pivot category'!$B$8:$I$2236,8,0),"")</f>
        <v/>
      </c>
      <c r="AB4556" s="3" t="str">
        <f>IF(P4556&lt;$AC$1,"Bottom 5%","")</f>
        <v>Bottom 5%</v>
      </c>
      <c r="AC4556"/>
      <c r="AD4556" t="s">
        <v>16516</v>
      </c>
      <c r="AE4556" t="s">
        <v>16518</v>
      </c>
    </row>
    <row r="4557" spans="1:31" hidden="1" x14ac:dyDescent="0.25">
      <c r="A4557" t="s">
        <v>5854</v>
      </c>
      <c r="B4557" t="s">
        <v>1992</v>
      </c>
      <c r="C4557" s="3" t="s">
        <v>32</v>
      </c>
      <c r="D4557" s="3" t="s">
        <v>4390</v>
      </c>
      <c r="E4557" s="3" t="s">
        <v>5101</v>
      </c>
      <c r="F4557" s="3">
        <v>1000</v>
      </c>
      <c r="G4557" s="34">
        <v>12.99</v>
      </c>
      <c r="H4557" s="3" t="s">
        <v>28</v>
      </c>
      <c r="I4557" s="3" t="s">
        <v>19</v>
      </c>
      <c r="J4557" s="3" t="s">
        <v>8107</v>
      </c>
      <c r="K4557" s="3" t="s">
        <v>8103</v>
      </c>
      <c r="L4557" s="3" t="s">
        <v>68</v>
      </c>
      <c r="M4557" s="26" t="s">
        <v>16689</v>
      </c>
      <c r="N4557"/>
      <c r="O4557" s="3">
        <v>76</v>
      </c>
      <c r="P4557" s="55">
        <v>47239.16</v>
      </c>
      <c r="Q4557" s="55">
        <v>63585.33</v>
      </c>
      <c r="R4557" s="55">
        <v>-16346.17</v>
      </c>
      <c r="S4557" s="57">
        <v>-0.26</v>
      </c>
      <c r="T4557" s="55">
        <v>621.56789473684216</v>
      </c>
      <c r="U4557" s="55">
        <v>86077.19</v>
      </c>
      <c r="V4557" s="55">
        <v>113253.3</v>
      </c>
      <c r="W4557" s="55">
        <v>-27176.11</v>
      </c>
      <c r="X4557" s="57">
        <v>-0.24</v>
      </c>
      <c r="Y4557" s="3" t="str">
        <f>IFERROR(VLOOKUP(A4557,'Pivot price tier'!$C$8:$L$2290,10,0),"")</f>
        <v xml:space="preserve"> </v>
      </c>
      <c r="Z4557" s="3" t="str">
        <f>IFERROR(VLOOKUP(A4557,'Pivot price tier by size'!$D$8:$M$2512,10,0),"")</f>
        <v xml:space="preserve"> </v>
      </c>
      <c r="AA4557" s="3" t="str">
        <f>IFERROR(VLOOKUP(A4557,'Pivot category'!$B$8:$I$2236,8,0),"")</f>
        <v>X</v>
      </c>
      <c r="AB4557" s="3" t="str">
        <f>IF(P4557&lt;$AC$1,"Bottom 5%","")</f>
        <v>Bottom 5%</v>
      </c>
      <c r="AC4557"/>
      <c r="AD4557" t="s">
        <v>16516</v>
      </c>
      <c r="AE4557" t="s">
        <v>16518</v>
      </c>
    </row>
    <row r="4558" spans="1:31" hidden="1" x14ac:dyDescent="0.25">
      <c r="A4558" t="s">
        <v>11983</v>
      </c>
      <c r="B4558" t="s">
        <v>12192</v>
      </c>
      <c r="C4558" s="3" t="s">
        <v>32</v>
      </c>
      <c r="D4558" s="3" t="s">
        <v>11763</v>
      </c>
      <c r="E4558" s="3" t="s">
        <v>5101</v>
      </c>
      <c r="F4558" s="3">
        <v>70000</v>
      </c>
      <c r="G4558" s="34">
        <v>8.39</v>
      </c>
      <c r="H4558" s="3" t="s">
        <v>28</v>
      </c>
      <c r="I4558" s="3" t="s">
        <v>19</v>
      </c>
      <c r="J4558" s="3" t="s">
        <v>8107</v>
      </c>
      <c r="K4558" s="3" t="s">
        <v>8109</v>
      </c>
      <c r="L4558" s="3" t="s">
        <v>68</v>
      </c>
      <c r="M4558" s="26" t="s">
        <v>16689</v>
      </c>
      <c r="N4558"/>
      <c r="O4558" s="3">
        <v>14</v>
      </c>
      <c r="P4558" s="55">
        <v>9721.94</v>
      </c>
      <c r="Q4558" s="55">
        <v>10262.200000000001</v>
      </c>
      <c r="R4558" s="55">
        <v>-540.26</v>
      </c>
      <c r="S4558" s="57">
        <v>-0.05</v>
      </c>
      <c r="T4558" s="55">
        <v>694.4242857142857</v>
      </c>
      <c r="U4558" s="55">
        <v>11182.01</v>
      </c>
      <c r="V4558" s="55">
        <v>3768.81</v>
      </c>
      <c r="W4558" s="55">
        <v>7413.2</v>
      </c>
      <c r="X4558" s="57">
        <v>1.97</v>
      </c>
      <c r="Y4558" s="3" t="str">
        <f>IFERROR(VLOOKUP(A4558,'Pivot price tier'!$C$8:$L$2290,10,0),"")</f>
        <v/>
      </c>
      <c r="Z4558" s="3" t="str">
        <f>IFERROR(VLOOKUP(A4558,'Pivot price tier by size'!$D$8:$M$2512,10,0),"")</f>
        <v/>
      </c>
      <c r="AA4558" s="3" t="str">
        <f>IFERROR(VLOOKUP(A4558,'Pivot category'!$B$8:$I$2236,8,0),"")</f>
        <v/>
      </c>
      <c r="AB4558" s="3" t="str">
        <f>IF(P4558&lt;$AC$1,"Bottom 5%","")</f>
        <v>Bottom 5%</v>
      </c>
      <c r="AC4558"/>
      <c r="AD4558" t="s">
        <v>16516</v>
      </c>
      <c r="AE4558" t="s">
        <v>16518</v>
      </c>
    </row>
    <row r="4559" spans="1:31" x14ac:dyDescent="0.25">
      <c r="A4559" t="s">
        <v>5336</v>
      </c>
      <c r="B4559" t="s">
        <v>2222</v>
      </c>
      <c r="C4559" s="3" t="s">
        <v>32</v>
      </c>
      <c r="D4559" s="3" t="s">
        <v>4661</v>
      </c>
      <c r="E4559" s="3" t="s">
        <v>5053</v>
      </c>
      <c r="F4559" s="3">
        <v>10000</v>
      </c>
      <c r="G4559" s="34">
        <v>21.99</v>
      </c>
      <c r="H4559" s="3" t="s">
        <v>12</v>
      </c>
      <c r="I4559" s="3" t="s">
        <v>21</v>
      </c>
      <c r="J4559" s="3" t="s">
        <v>8102</v>
      </c>
      <c r="K4559" s="3" t="s">
        <v>8103</v>
      </c>
      <c r="L4559" s="3" t="s">
        <v>68</v>
      </c>
      <c r="M4559" s="26" t="s">
        <v>16689</v>
      </c>
      <c r="N4559"/>
      <c r="O4559" s="3">
        <v>157</v>
      </c>
      <c r="P4559" s="55">
        <v>201296.4</v>
      </c>
      <c r="Q4559" s="55">
        <v>241214.95</v>
      </c>
      <c r="R4559" s="55">
        <v>-39918.550000000003</v>
      </c>
      <c r="S4559" s="57">
        <v>-0.17</v>
      </c>
      <c r="T4559" s="55">
        <v>1282.1426751592355</v>
      </c>
      <c r="U4559" s="55">
        <v>189099.71</v>
      </c>
      <c r="V4559" s="55">
        <v>206381.14</v>
      </c>
      <c r="W4559" s="55">
        <v>-17281.43</v>
      </c>
      <c r="X4559" s="57">
        <v>-0.08</v>
      </c>
      <c r="Y4559" s="3" t="str">
        <f>IFERROR(VLOOKUP(A4559,'Pivot price tier'!$C$8:$L$2290,10,0),"")</f>
        <v xml:space="preserve"> </v>
      </c>
      <c r="Z4559" s="3" t="str">
        <f>IFERROR(VLOOKUP(A4559,'Pivot price tier by size'!$D$8:$M$2512,10,0),"")</f>
        <v xml:space="preserve"> </v>
      </c>
      <c r="AA4559" s="3" t="str">
        <f>IFERROR(VLOOKUP(A4559,'Pivot category'!$B$8:$I$2236,8,0),"")</f>
        <v xml:space="preserve"> </v>
      </c>
      <c r="AB4559" s="3" t="str">
        <f>IF(P4559&lt;$AC$1,"Bottom 5%","")</f>
        <v/>
      </c>
      <c r="AC4559"/>
      <c r="AD4559" t="s">
        <v>16514</v>
      </c>
      <c r="AE4559" t="s">
        <v>13881</v>
      </c>
    </row>
    <row r="4560" spans="1:31" x14ac:dyDescent="0.25">
      <c r="A4560" t="s">
        <v>7317</v>
      </c>
      <c r="B4560" t="s">
        <v>2212</v>
      </c>
      <c r="C4560" s="3" t="s">
        <v>36</v>
      </c>
      <c r="D4560" s="3" t="s">
        <v>4650</v>
      </c>
      <c r="E4560" s="3" t="s">
        <v>5053</v>
      </c>
      <c r="F4560" s="3">
        <v>10000</v>
      </c>
      <c r="G4560" s="34">
        <v>33.49</v>
      </c>
      <c r="H4560" s="3" t="s">
        <v>12</v>
      </c>
      <c r="I4560" s="3" t="s">
        <v>21</v>
      </c>
      <c r="J4560" s="3" t="s">
        <v>8102</v>
      </c>
      <c r="K4560" s="3" t="s">
        <v>8103</v>
      </c>
      <c r="L4560" s="3" t="s">
        <v>68</v>
      </c>
      <c r="M4560" s="26" t="s">
        <v>16689</v>
      </c>
      <c r="N4560"/>
      <c r="O4560" s="3">
        <v>144</v>
      </c>
      <c r="P4560" s="55">
        <v>298161.46999999997</v>
      </c>
      <c r="Q4560" s="55">
        <v>287478.15999999997</v>
      </c>
      <c r="R4560" s="55">
        <v>10683.31</v>
      </c>
      <c r="S4560" s="57">
        <v>0.04</v>
      </c>
      <c r="T4560" s="55">
        <v>2070.5657638888888</v>
      </c>
      <c r="U4560" s="55">
        <v>122372.46</v>
      </c>
      <c r="V4560" s="55">
        <v>132620.4</v>
      </c>
      <c r="W4560" s="55">
        <v>-10247.94</v>
      </c>
      <c r="X4560" s="57">
        <v>-0.08</v>
      </c>
      <c r="Y4560" s="3" t="str">
        <f>IFERROR(VLOOKUP(A4560,'Pivot price tier'!$C$8:$L$2290,10,0),"")</f>
        <v xml:space="preserve"> </v>
      </c>
      <c r="Z4560" s="3" t="str">
        <f>IFERROR(VLOOKUP(A4560,'Pivot price tier by size'!$D$8:$M$2512,10,0),"")</f>
        <v xml:space="preserve"> </v>
      </c>
      <c r="AA4560" s="3" t="str">
        <f>IFERROR(VLOOKUP(A4560,'Pivot category'!$B$8:$I$2236,8,0),"")</f>
        <v xml:space="preserve"> </v>
      </c>
      <c r="AB4560" s="3" t="str">
        <f>IF(P4560&lt;$AC$1,"Bottom 5%","")</f>
        <v/>
      </c>
      <c r="AC4560"/>
      <c r="AD4560" t="s">
        <v>16514</v>
      </c>
      <c r="AE4560" t="s">
        <v>13881</v>
      </c>
    </row>
    <row r="4561" spans="1:31" hidden="1" x14ac:dyDescent="0.25">
      <c r="A4561" t="s">
        <v>9784</v>
      </c>
      <c r="B4561" t="s">
        <v>9785</v>
      </c>
      <c r="C4561" s="3" t="s">
        <v>32</v>
      </c>
      <c r="D4561" s="3" t="s">
        <v>9733</v>
      </c>
      <c r="E4561" s="3" t="s">
        <v>5101</v>
      </c>
      <c r="F4561" s="3">
        <v>10000</v>
      </c>
      <c r="G4561" s="34">
        <v>8.39</v>
      </c>
      <c r="H4561" s="3" t="s">
        <v>28</v>
      </c>
      <c r="I4561" s="3" t="s">
        <v>19</v>
      </c>
      <c r="J4561" s="3" t="s">
        <v>8107</v>
      </c>
      <c r="K4561" s="3" t="s">
        <v>8111</v>
      </c>
      <c r="L4561" s="3" t="s">
        <v>8106</v>
      </c>
      <c r="M4561" s="26" t="s">
        <v>16689</v>
      </c>
      <c r="N4561"/>
      <c r="O4561" s="3">
        <v>8</v>
      </c>
      <c r="P4561" s="55">
        <v>3243.19</v>
      </c>
      <c r="Q4561" s="55">
        <v>6154.53</v>
      </c>
      <c r="R4561" s="55">
        <v>-2911.34</v>
      </c>
      <c r="S4561" s="57">
        <v>-0.47</v>
      </c>
      <c r="T4561" s="55">
        <v>405.39875000000001</v>
      </c>
      <c r="U4561" s="55">
        <v>4126.92</v>
      </c>
      <c r="V4561" s="55">
        <v>2263.36</v>
      </c>
      <c r="W4561" s="55">
        <v>1863.56</v>
      </c>
      <c r="X4561" s="57">
        <v>0.82</v>
      </c>
      <c r="Y4561" s="3" t="str">
        <f>IFERROR(VLOOKUP(A4561,'Pivot price tier'!$C$8:$L$2290,10,0),"")</f>
        <v/>
      </c>
      <c r="Z4561" s="3" t="str">
        <f>IFERROR(VLOOKUP(A4561,'Pivot price tier by size'!$D$8:$M$2512,10,0),"")</f>
        <v/>
      </c>
      <c r="AA4561" s="3" t="str">
        <f>IFERROR(VLOOKUP(A4561,'Pivot category'!$B$8:$I$2236,8,0),"")</f>
        <v/>
      </c>
      <c r="AB4561" s="3" t="str">
        <f>IF(P4561&lt;$AC$1,"Bottom 5%","")</f>
        <v>Bottom 5%</v>
      </c>
      <c r="AC4561"/>
      <c r="AD4561" t="s">
        <v>16516</v>
      </c>
      <c r="AE4561" t="s">
        <v>16518</v>
      </c>
    </row>
    <row r="4562" spans="1:31" x14ac:dyDescent="0.25">
      <c r="A4562" t="s">
        <v>7645</v>
      </c>
      <c r="B4562" t="s">
        <v>2213</v>
      </c>
      <c r="C4562" s="3" t="s">
        <v>38</v>
      </c>
      <c r="D4562" s="3" t="s">
        <v>4651</v>
      </c>
      <c r="E4562" s="3" t="s">
        <v>5053</v>
      </c>
      <c r="F4562" s="3">
        <v>10000</v>
      </c>
      <c r="G4562" s="34">
        <v>52.99</v>
      </c>
      <c r="H4562" s="3" t="s">
        <v>12</v>
      </c>
      <c r="I4562" s="3" t="s">
        <v>21</v>
      </c>
      <c r="J4562" s="3" t="s">
        <v>8102</v>
      </c>
      <c r="K4562" s="3" t="s">
        <v>8103</v>
      </c>
      <c r="L4562" s="3" t="s">
        <v>68</v>
      </c>
      <c r="M4562" s="26" t="s">
        <v>16689</v>
      </c>
      <c r="N4562"/>
      <c r="O4562" s="3">
        <v>159</v>
      </c>
      <c r="P4562" s="55">
        <v>1174032.29</v>
      </c>
      <c r="Q4562" s="55">
        <v>1184990.1399999999</v>
      </c>
      <c r="R4562" s="55">
        <v>-10957.85</v>
      </c>
      <c r="S4562" s="57">
        <v>-0.01</v>
      </c>
      <c r="T4562" s="55">
        <v>7383.8508805031452</v>
      </c>
      <c r="U4562" s="55">
        <v>326440.33</v>
      </c>
      <c r="V4562" s="55">
        <v>318238.02</v>
      </c>
      <c r="W4562" s="55">
        <v>8202.31</v>
      </c>
      <c r="X4562" s="57">
        <v>0.03</v>
      </c>
      <c r="Y4562" s="3" t="str">
        <f>IFERROR(VLOOKUP(A4562,'Pivot price tier'!$C$8:$L$2290,10,0),"")</f>
        <v xml:space="preserve"> </v>
      </c>
      <c r="Z4562" s="3" t="str">
        <f>IFERROR(VLOOKUP(A4562,'Pivot price tier by size'!$D$8:$M$2512,10,0),"")</f>
        <v xml:space="preserve"> </v>
      </c>
      <c r="AA4562" s="3" t="str">
        <f>IFERROR(VLOOKUP(A4562,'Pivot category'!$B$8:$I$2236,8,0),"")</f>
        <v xml:space="preserve"> </v>
      </c>
      <c r="AB4562" s="3" t="str">
        <f>IF(P4562&lt;$AC$1,"Bottom 5%","")</f>
        <v/>
      </c>
      <c r="AC4562"/>
      <c r="AD4562" t="s">
        <v>16514</v>
      </c>
      <c r="AE4562" t="s">
        <v>13881</v>
      </c>
    </row>
    <row r="4563" spans="1:31" x14ac:dyDescent="0.25">
      <c r="A4563" t="s">
        <v>6822</v>
      </c>
      <c r="B4563" t="s">
        <v>2215</v>
      </c>
      <c r="C4563" s="3" t="s">
        <v>34</v>
      </c>
      <c r="D4563" s="3" t="s">
        <v>4653</v>
      </c>
      <c r="E4563" s="3" t="s">
        <v>5053</v>
      </c>
      <c r="F4563" s="3">
        <v>10000</v>
      </c>
      <c r="G4563" s="34">
        <v>13.99</v>
      </c>
      <c r="H4563" s="3" t="s">
        <v>12</v>
      </c>
      <c r="I4563" s="3" t="s">
        <v>21</v>
      </c>
      <c r="J4563" s="3" t="s">
        <v>8102</v>
      </c>
      <c r="K4563" s="3" t="s">
        <v>8103</v>
      </c>
      <c r="L4563" s="3" t="s">
        <v>68</v>
      </c>
      <c r="M4563" s="26" t="s">
        <v>16689</v>
      </c>
      <c r="N4563"/>
      <c r="O4563" s="3">
        <v>154</v>
      </c>
      <c r="P4563" s="55">
        <v>218901.53</v>
      </c>
      <c r="Q4563" s="55">
        <v>189284.7</v>
      </c>
      <c r="R4563" s="55">
        <v>29616.83</v>
      </c>
      <c r="S4563" s="57">
        <v>0.16</v>
      </c>
      <c r="T4563" s="55">
        <v>1421.4385064935066</v>
      </c>
      <c r="U4563" s="55">
        <v>519056.98</v>
      </c>
      <c r="V4563" s="55">
        <v>475422.17</v>
      </c>
      <c r="W4563" s="55">
        <v>43634.81</v>
      </c>
      <c r="X4563" s="57">
        <v>0.09</v>
      </c>
      <c r="Y4563" s="3" t="str">
        <f>IFERROR(VLOOKUP(A4563,'Pivot price tier'!$C$8:$L$2290,10,0),"")</f>
        <v xml:space="preserve"> </v>
      </c>
      <c r="Z4563" s="3" t="str">
        <f>IFERROR(VLOOKUP(A4563,'Pivot price tier by size'!$D$8:$M$2512,10,0),"")</f>
        <v xml:space="preserve"> </v>
      </c>
      <c r="AA4563" s="3" t="str">
        <f>IFERROR(VLOOKUP(A4563,'Pivot category'!$B$8:$I$2236,8,0),"")</f>
        <v xml:space="preserve"> </v>
      </c>
      <c r="AB4563" s="3" t="str">
        <f>IF(P4563&lt;$AC$1,"Bottom 5%","")</f>
        <v/>
      </c>
      <c r="AC4563"/>
      <c r="AD4563" t="s">
        <v>16514</v>
      </c>
      <c r="AE4563" t="s">
        <v>13881</v>
      </c>
    </row>
    <row r="4564" spans="1:31" x14ac:dyDescent="0.25">
      <c r="A4564" t="s">
        <v>5457</v>
      </c>
      <c r="B4564" t="s">
        <v>2217</v>
      </c>
      <c r="C4564" s="3" t="s">
        <v>32</v>
      </c>
      <c r="D4564" s="3" t="s">
        <v>4655</v>
      </c>
      <c r="E4564" s="3" t="s">
        <v>5053</v>
      </c>
      <c r="F4564" s="3">
        <v>10000</v>
      </c>
      <c r="G4564" s="34">
        <v>26.99</v>
      </c>
      <c r="H4564" s="3" t="s">
        <v>12</v>
      </c>
      <c r="I4564" s="3" t="s">
        <v>21</v>
      </c>
      <c r="J4564" s="3" t="s">
        <v>8102</v>
      </c>
      <c r="K4564" s="3" t="s">
        <v>8103</v>
      </c>
      <c r="L4564" s="3" t="s">
        <v>68</v>
      </c>
      <c r="M4564" s="26" t="s">
        <v>16689</v>
      </c>
      <c r="N4564"/>
      <c r="O4564" s="3">
        <v>158</v>
      </c>
      <c r="P4564" s="55">
        <v>443261.53</v>
      </c>
      <c r="Q4564" s="55">
        <v>533370.76</v>
      </c>
      <c r="R4564" s="55">
        <v>-90109.23</v>
      </c>
      <c r="S4564" s="57">
        <v>-0.17</v>
      </c>
      <c r="T4564" s="55">
        <v>2805.4527215189873</v>
      </c>
      <c r="U4564" s="55">
        <v>585836.6</v>
      </c>
      <c r="V4564" s="55">
        <v>582048.79</v>
      </c>
      <c r="W4564" s="55">
        <v>3787.81</v>
      </c>
      <c r="X4564" s="57">
        <v>0.01</v>
      </c>
      <c r="Y4564" s="3" t="str">
        <f>IFERROR(VLOOKUP(A4564,'Pivot price tier'!$C$8:$L$2290,10,0),"")</f>
        <v xml:space="preserve"> </v>
      </c>
      <c r="Z4564" s="3" t="str">
        <f>IFERROR(VLOOKUP(A4564,'Pivot price tier by size'!$D$8:$M$2512,10,0),"")</f>
        <v xml:space="preserve"> </v>
      </c>
      <c r="AA4564" s="3" t="str">
        <f>IFERROR(VLOOKUP(A4564,'Pivot category'!$B$8:$I$2236,8,0),"")</f>
        <v xml:space="preserve"> </v>
      </c>
      <c r="AB4564" s="3" t="str">
        <f>IF(P4564&lt;$AC$1,"Bottom 5%","")</f>
        <v/>
      </c>
      <c r="AC4564"/>
      <c r="AD4564" t="s">
        <v>16514</v>
      </c>
      <c r="AE4564" t="s">
        <v>13881</v>
      </c>
    </row>
    <row r="4565" spans="1:31" x14ac:dyDescent="0.25">
      <c r="A4565" t="s">
        <v>5458</v>
      </c>
      <c r="B4565" t="s">
        <v>2218</v>
      </c>
      <c r="C4565" s="3" t="s">
        <v>32</v>
      </c>
      <c r="D4565" s="3" t="s">
        <v>4656</v>
      </c>
      <c r="E4565" s="3" t="s">
        <v>5053</v>
      </c>
      <c r="F4565" s="3">
        <v>10000</v>
      </c>
      <c r="G4565" s="34">
        <v>26.99</v>
      </c>
      <c r="H4565" s="3" t="s">
        <v>12</v>
      </c>
      <c r="I4565" s="3" t="s">
        <v>21</v>
      </c>
      <c r="J4565" s="3" t="s">
        <v>8102</v>
      </c>
      <c r="K4565" s="3" t="s">
        <v>8103</v>
      </c>
      <c r="L4565" s="3" t="s">
        <v>68</v>
      </c>
      <c r="M4565" s="26" t="s">
        <v>16689</v>
      </c>
      <c r="N4565"/>
      <c r="O4565" s="3">
        <v>130</v>
      </c>
      <c r="P4565" s="55">
        <v>211420.34</v>
      </c>
      <c r="Q4565" s="55">
        <v>211117.02</v>
      </c>
      <c r="R4565" s="55">
        <v>303.32</v>
      </c>
      <c r="S4565" s="57">
        <v>0</v>
      </c>
      <c r="T4565" s="55">
        <v>1626.3103076923076</v>
      </c>
      <c r="U4565" s="55">
        <v>91961.59</v>
      </c>
      <c r="V4565" s="55">
        <v>112411.61</v>
      </c>
      <c r="W4565" s="55">
        <v>-20450.02</v>
      </c>
      <c r="X4565" s="57">
        <v>-0.18</v>
      </c>
      <c r="Y4565" s="3" t="str">
        <f>IFERROR(VLOOKUP(A4565,'Pivot price tier'!$C$8:$L$2290,10,0),"")</f>
        <v xml:space="preserve"> </v>
      </c>
      <c r="Z4565" s="3" t="str">
        <f>IFERROR(VLOOKUP(A4565,'Pivot price tier by size'!$D$8:$M$2512,10,0),"")</f>
        <v xml:space="preserve"> </v>
      </c>
      <c r="AA4565" s="3" t="str">
        <f>IFERROR(VLOOKUP(A4565,'Pivot category'!$B$8:$I$2236,8,0),"")</f>
        <v xml:space="preserve"> </v>
      </c>
      <c r="AB4565" s="3" t="str">
        <f>IF(P4565&lt;$AC$1,"Bottom 5%","")</f>
        <v/>
      </c>
      <c r="AC4565"/>
      <c r="AD4565" t="s">
        <v>16514</v>
      </c>
      <c r="AE4565" t="s">
        <v>13881</v>
      </c>
    </row>
    <row r="4566" spans="1:31" hidden="1" x14ac:dyDescent="0.25">
      <c r="A4566" t="s">
        <v>7210</v>
      </c>
      <c r="B4566" t="s">
        <v>5261</v>
      </c>
      <c r="C4566" s="3" t="s">
        <v>69</v>
      </c>
      <c r="D4566" s="3" t="s">
        <v>5210</v>
      </c>
      <c r="E4566" s="3" t="s">
        <v>5101</v>
      </c>
      <c r="F4566" s="3">
        <v>7000</v>
      </c>
      <c r="G4566" s="34">
        <v>0.59</v>
      </c>
      <c r="H4566" s="3" t="s">
        <v>28</v>
      </c>
      <c r="I4566" s="3" t="s">
        <v>70</v>
      </c>
      <c r="J4566" s="3" t="s">
        <v>8107</v>
      </c>
      <c r="K4566" s="3" t="s">
        <v>8103</v>
      </c>
      <c r="L4566" s="3" t="s">
        <v>8105</v>
      </c>
      <c r="M4566" s="26" t="s">
        <v>16689</v>
      </c>
      <c r="N4566"/>
      <c r="O4566" s="3" t="s">
        <v>78</v>
      </c>
      <c r="P4566" s="55"/>
      <c r="Q4566" s="55">
        <v>73.75</v>
      </c>
      <c r="R4566" s="55">
        <v>-73.75</v>
      </c>
      <c r="S4566" s="57">
        <v>-1</v>
      </c>
      <c r="T4566" s="55" t="s">
        <v>78</v>
      </c>
      <c r="U4566" s="55" t="s">
        <v>78</v>
      </c>
      <c r="V4566" s="55" t="s">
        <v>78</v>
      </c>
      <c r="W4566" s="55" t="s">
        <v>78</v>
      </c>
      <c r="X4566" s="57" t="s">
        <v>78</v>
      </c>
      <c r="Y4566" s="3" t="str">
        <f>IFERROR(VLOOKUP(A4566,'Pivot price tier'!$C$8:$L$2290,10,0),"")</f>
        <v/>
      </c>
      <c r="Z4566" s="3" t="str">
        <f>IFERROR(VLOOKUP(A4566,'Pivot price tier by size'!$D$8:$M$2512,10,0),"")</f>
        <v/>
      </c>
      <c r="AA4566" s="3" t="str">
        <f>IFERROR(VLOOKUP(A4566,'Pivot category'!$B$8:$I$2236,8,0),"")</f>
        <v/>
      </c>
      <c r="AB4566" s="3" t="str">
        <f>IF(P4566&lt;$AC$1,"Bottom 5%","")</f>
        <v>Bottom 5%</v>
      </c>
      <c r="AC4566"/>
      <c r="AD4566" t="s">
        <v>16516</v>
      </c>
      <c r="AE4566" t="s">
        <v>16518</v>
      </c>
    </row>
    <row r="4567" spans="1:31" hidden="1" x14ac:dyDescent="0.25">
      <c r="A4567" t="s">
        <v>6291</v>
      </c>
      <c r="B4567" t="s">
        <v>5262</v>
      </c>
      <c r="C4567" s="3" t="s">
        <v>32</v>
      </c>
      <c r="D4567" s="3" t="s">
        <v>5200</v>
      </c>
      <c r="E4567" s="3" t="s">
        <v>5101</v>
      </c>
      <c r="F4567" s="3">
        <v>7000</v>
      </c>
      <c r="G4567" s="34">
        <v>8.39</v>
      </c>
      <c r="H4567" s="3" t="s">
        <v>28</v>
      </c>
      <c r="I4567" s="3" t="s">
        <v>17</v>
      </c>
      <c r="J4567" s="3" t="s">
        <v>8107</v>
      </c>
      <c r="K4567" s="3" t="s">
        <v>8103</v>
      </c>
      <c r="L4567" s="3" t="s">
        <v>8108</v>
      </c>
      <c r="M4567" s="26" t="s">
        <v>16689</v>
      </c>
      <c r="N4567"/>
      <c r="O4567" s="3" t="s">
        <v>78</v>
      </c>
      <c r="P4567" s="55"/>
      <c r="Q4567" s="55">
        <v>33.56</v>
      </c>
      <c r="R4567" s="55">
        <v>-33.56</v>
      </c>
      <c r="S4567" s="57">
        <v>-1</v>
      </c>
      <c r="T4567" s="55" t="s">
        <v>78</v>
      </c>
      <c r="U4567" s="55" t="s">
        <v>78</v>
      </c>
      <c r="V4567" s="55" t="s">
        <v>78</v>
      </c>
      <c r="W4567" s="55" t="s">
        <v>78</v>
      </c>
      <c r="X4567" s="57" t="s">
        <v>78</v>
      </c>
      <c r="Y4567" s="3" t="str">
        <f>IFERROR(VLOOKUP(A4567,'Pivot price tier'!$C$8:$L$2290,10,0),"")</f>
        <v/>
      </c>
      <c r="Z4567" s="3" t="str">
        <f>IFERROR(VLOOKUP(A4567,'Pivot price tier by size'!$D$8:$M$2512,10,0),"")</f>
        <v/>
      </c>
      <c r="AA4567" s="3" t="str">
        <f>IFERROR(VLOOKUP(A4567,'Pivot category'!$B$8:$I$2236,8,0),"")</f>
        <v/>
      </c>
      <c r="AB4567" s="3" t="str">
        <f>IF(P4567&lt;$AC$1,"Bottom 5%","")</f>
        <v>Bottom 5%</v>
      </c>
      <c r="AC4567"/>
      <c r="AD4567" t="s">
        <v>16516</v>
      </c>
      <c r="AE4567" t="s">
        <v>16518</v>
      </c>
    </row>
    <row r="4568" spans="1:31" hidden="1" x14ac:dyDescent="0.25">
      <c r="A4568" t="s">
        <v>7211</v>
      </c>
      <c r="B4568" t="s">
        <v>5263</v>
      </c>
      <c r="C4568" s="3" t="s">
        <v>69</v>
      </c>
      <c r="D4568" s="3" t="s">
        <v>5211</v>
      </c>
      <c r="E4568" s="3" t="s">
        <v>5101</v>
      </c>
      <c r="F4568" s="3">
        <v>7000</v>
      </c>
      <c r="G4568" s="34">
        <v>0.59</v>
      </c>
      <c r="H4568" s="3" t="s">
        <v>28</v>
      </c>
      <c r="I4568" s="3" t="s">
        <v>70</v>
      </c>
      <c r="J4568" s="3" t="s">
        <v>8107</v>
      </c>
      <c r="K4568" s="3" t="s">
        <v>8103</v>
      </c>
      <c r="L4568" s="3" t="s">
        <v>8105</v>
      </c>
      <c r="M4568" s="26" t="s">
        <v>16689</v>
      </c>
      <c r="N4568"/>
      <c r="O4568" s="3" t="s">
        <v>78</v>
      </c>
      <c r="P4568" s="55"/>
      <c r="Q4568" s="55">
        <v>59</v>
      </c>
      <c r="R4568" s="55">
        <v>-59</v>
      </c>
      <c r="S4568" s="57">
        <v>-1</v>
      </c>
      <c r="T4568" s="55" t="s">
        <v>78</v>
      </c>
      <c r="U4568" s="55" t="s">
        <v>78</v>
      </c>
      <c r="V4568" s="55" t="s">
        <v>78</v>
      </c>
      <c r="W4568" s="55" t="s">
        <v>78</v>
      </c>
      <c r="X4568" s="57" t="s">
        <v>78</v>
      </c>
      <c r="Y4568" s="3" t="str">
        <f>IFERROR(VLOOKUP(A4568,'Pivot price tier'!$C$8:$L$2290,10,0),"")</f>
        <v/>
      </c>
      <c r="Z4568" s="3" t="str">
        <f>IFERROR(VLOOKUP(A4568,'Pivot price tier by size'!$D$8:$M$2512,10,0),"")</f>
        <v/>
      </c>
      <c r="AA4568" s="3" t="str">
        <f>IFERROR(VLOOKUP(A4568,'Pivot category'!$B$8:$I$2236,8,0),"")</f>
        <v/>
      </c>
      <c r="AB4568" s="3" t="str">
        <f>IF(P4568&lt;$AC$1,"Bottom 5%","")</f>
        <v>Bottom 5%</v>
      </c>
      <c r="AC4568"/>
      <c r="AD4568" t="s">
        <v>16516</v>
      </c>
      <c r="AE4568" t="s">
        <v>16518</v>
      </c>
    </row>
    <row r="4569" spans="1:31" x14ac:dyDescent="0.25">
      <c r="A4569" t="s">
        <v>9146</v>
      </c>
      <c r="B4569" t="s">
        <v>9145</v>
      </c>
      <c r="C4569" s="3" t="s">
        <v>32</v>
      </c>
      <c r="D4569" s="3" t="s">
        <v>8996</v>
      </c>
      <c r="E4569" s="3" t="s">
        <v>5053</v>
      </c>
      <c r="F4569" s="3">
        <v>10000</v>
      </c>
      <c r="G4569" s="34">
        <v>26.99</v>
      </c>
      <c r="H4569" s="3" t="s">
        <v>12405</v>
      </c>
      <c r="I4569" s="3" t="s">
        <v>21</v>
      </c>
      <c r="J4569" s="3" t="s">
        <v>8102</v>
      </c>
      <c r="K4569" s="3" t="s">
        <v>8103</v>
      </c>
      <c r="L4569" s="3" t="s">
        <v>68</v>
      </c>
      <c r="M4569" s="26" t="s">
        <v>16689</v>
      </c>
      <c r="N4569"/>
      <c r="O4569" s="3">
        <v>106</v>
      </c>
      <c r="P4569" s="55">
        <v>108747.66</v>
      </c>
      <c r="Q4569" s="55">
        <v>110594.5</v>
      </c>
      <c r="R4569" s="55">
        <v>-1846.84</v>
      </c>
      <c r="S4569" s="57">
        <v>-0.02</v>
      </c>
      <c r="T4569" s="55">
        <v>1025.921320754717</v>
      </c>
      <c r="U4569" s="55">
        <v>35998.080000000002</v>
      </c>
      <c r="V4569" s="55">
        <v>31406.99</v>
      </c>
      <c r="W4569" s="55">
        <v>4591.09</v>
      </c>
      <c r="X4569" s="57">
        <v>0.15</v>
      </c>
      <c r="Y4569" s="3" t="str">
        <f>IFERROR(VLOOKUP(A4569,'Pivot price tier'!$C$8:$L$2290,10,0),"")</f>
        <v xml:space="preserve"> </v>
      </c>
      <c r="Z4569" s="3" t="str">
        <f>IFERROR(VLOOKUP(A4569,'Pivot price tier by size'!$D$8:$M$2512,10,0),"")</f>
        <v xml:space="preserve"> </v>
      </c>
      <c r="AA4569" s="3" t="str">
        <f>IFERROR(VLOOKUP(A4569,'Pivot category'!$B$8:$I$2236,8,0),"")</f>
        <v xml:space="preserve"> </v>
      </c>
      <c r="AB4569" s="3" t="str">
        <f>IF(P4569&lt;$AC$1,"Bottom 5%","")</f>
        <v/>
      </c>
      <c r="AC4569"/>
      <c r="AD4569" t="s">
        <v>16514</v>
      </c>
      <c r="AE4569" t="s">
        <v>13881</v>
      </c>
    </row>
    <row r="4570" spans="1:31" x14ac:dyDescent="0.25">
      <c r="A4570" t="s">
        <v>7275</v>
      </c>
      <c r="B4570" t="s">
        <v>2224</v>
      </c>
      <c r="C4570" s="3" t="s">
        <v>36</v>
      </c>
      <c r="D4570" s="3" t="s">
        <v>4663</v>
      </c>
      <c r="E4570" s="3" t="s">
        <v>5053</v>
      </c>
      <c r="F4570" s="3">
        <v>10000</v>
      </c>
      <c r="G4570" s="34">
        <v>27.99</v>
      </c>
      <c r="H4570" s="3" t="s">
        <v>12</v>
      </c>
      <c r="I4570" s="3" t="s">
        <v>21</v>
      </c>
      <c r="J4570" s="3" t="s">
        <v>8102</v>
      </c>
      <c r="K4570" s="3" t="s">
        <v>8103</v>
      </c>
      <c r="L4570" s="3" t="s">
        <v>68</v>
      </c>
      <c r="M4570" s="26" t="s">
        <v>16689</v>
      </c>
      <c r="N4570"/>
      <c r="O4570" s="3">
        <v>112</v>
      </c>
      <c r="P4570" s="55">
        <v>95753.79</v>
      </c>
      <c r="Q4570" s="55">
        <v>96973.09</v>
      </c>
      <c r="R4570" s="55">
        <v>-1219.3</v>
      </c>
      <c r="S4570" s="57">
        <v>-0.01</v>
      </c>
      <c r="T4570" s="55">
        <v>854.94455357142851</v>
      </c>
      <c r="U4570" s="55">
        <v>61773.93</v>
      </c>
      <c r="V4570" s="55">
        <v>65747.009999999995</v>
      </c>
      <c r="W4570" s="55">
        <v>-3973.08</v>
      </c>
      <c r="X4570" s="57">
        <v>-0.06</v>
      </c>
      <c r="Y4570" s="3" t="str">
        <f>IFERROR(VLOOKUP(A4570,'Pivot price tier'!$C$8:$L$2290,10,0),"")</f>
        <v xml:space="preserve"> </v>
      </c>
      <c r="Z4570" s="3" t="str">
        <f>IFERROR(VLOOKUP(A4570,'Pivot price tier by size'!$D$8:$M$2512,10,0),"")</f>
        <v xml:space="preserve"> </v>
      </c>
      <c r="AA4570" s="3" t="str">
        <f>IFERROR(VLOOKUP(A4570,'Pivot category'!$B$8:$I$2236,8,0),"")</f>
        <v xml:space="preserve"> </v>
      </c>
      <c r="AB4570" s="3" t="str">
        <f>IF(P4570&lt;$AC$1,"Bottom 5%","")</f>
        <v/>
      </c>
      <c r="AC4570"/>
      <c r="AD4570" t="s">
        <v>16514</v>
      </c>
      <c r="AE4570" t="s">
        <v>13881</v>
      </c>
    </row>
    <row r="4571" spans="1:31" hidden="1" x14ac:dyDescent="0.25">
      <c r="A4571" t="s">
        <v>6547</v>
      </c>
      <c r="B4571" t="s">
        <v>1998</v>
      </c>
      <c r="C4571" s="3" t="s">
        <v>32</v>
      </c>
      <c r="D4571" s="3" t="s">
        <v>4396</v>
      </c>
      <c r="E4571" s="3" t="s">
        <v>5053</v>
      </c>
      <c r="F4571" s="3">
        <v>8000</v>
      </c>
      <c r="G4571" s="34">
        <v>48.99</v>
      </c>
      <c r="H4571" s="3" t="s">
        <v>26</v>
      </c>
      <c r="I4571" s="3" t="s">
        <v>15</v>
      </c>
      <c r="J4571" s="3" t="s">
        <v>8102</v>
      </c>
      <c r="K4571" s="3" t="s">
        <v>8124</v>
      </c>
      <c r="L4571" s="3" t="s">
        <v>68</v>
      </c>
      <c r="M4571" s="26" t="s">
        <v>16689</v>
      </c>
      <c r="N4571"/>
      <c r="O4571" s="3">
        <v>2</v>
      </c>
      <c r="P4571" s="55"/>
      <c r="Q4571" s="55">
        <v>234.95</v>
      </c>
      <c r="R4571" s="55">
        <v>-234.95</v>
      </c>
      <c r="S4571" s="57">
        <v>-1</v>
      </c>
      <c r="T4571" s="55">
        <v>0</v>
      </c>
      <c r="U4571" s="55">
        <v>9993.9599999999991</v>
      </c>
      <c r="V4571" s="55">
        <v>6768.58</v>
      </c>
      <c r="W4571" s="55">
        <v>3225.38</v>
      </c>
      <c r="X4571" s="57">
        <v>0.48</v>
      </c>
      <c r="Y4571" s="3" t="str">
        <f>IFERROR(VLOOKUP(A4571,'Pivot price tier'!$C$8:$L$2290,10,0),"")</f>
        <v/>
      </c>
      <c r="Z4571" s="3" t="str">
        <f>IFERROR(VLOOKUP(A4571,'Pivot price tier by size'!$D$8:$M$2512,10,0),"")</f>
        <v/>
      </c>
      <c r="AA4571" s="3" t="str">
        <f>IFERROR(VLOOKUP(A4571,'Pivot category'!$B$8:$I$2236,8,0),"")</f>
        <v/>
      </c>
      <c r="AB4571" s="3" t="str">
        <f>IF(P4571&lt;$AC$1,"Bottom 5%","")</f>
        <v>Bottom 5%</v>
      </c>
      <c r="AC4571"/>
      <c r="AD4571" t="s">
        <v>16550</v>
      </c>
      <c r="AE4571" t="s">
        <v>13868</v>
      </c>
    </row>
    <row r="4572" spans="1:31" hidden="1" x14ac:dyDescent="0.25">
      <c r="A4572" t="s">
        <v>13014</v>
      </c>
      <c r="B4572" t="s">
        <v>13015</v>
      </c>
      <c r="C4572" s="3" t="s">
        <v>32</v>
      </c>
      <c r="D4572" s="3" t="s">
        <v>12427</v>
      </c>
      <c r="E4572" s="3" t="s">
        <v>5053</v>
      </c>
      <c r="F4572" s="3">
        <v>10000</v>
      </c>
      <c r="G4572" s="34">
        <v>74.489999999999995</v>
      </c>
      <c r="H4572" s="3" t="s">
        <v>12405</v>
      </c>
      <c r="I4572" s="3" t="s">
        <v>15</v>
      </c>
      <c r="J4572" s="3" t="s">
        <v>15165</v>
      </c>
      <c r="K4572" s="3" t="s">
        <v>8103</v>
      </c>
      <c r="L4572" s="3" t="s">
        <v>68</v>
      </c>
      <c r="M4572" s="26">
        <v>45474</v>
      </c>
      <c r="N4572"/>
      <c r="O4572" s="3">
        <v>3</v>
      </c>
      <c r="P4572" s="55">
        <v>2011.23</v>
      </c>
      <c r="Q4572" s="55">
        <v>28827.63</v>
      </c>
      <c r="R4572" s="55">
        <v>-26816.400000000001</v>
      </c>
      <c r="S4572" s="57">
        <v>-0.93</v>
      </c>
      <c r="T4572" s="55">
        <v>670.41</v>
      </c>
      <c r="U4572" s="55">
        <v>521.42999999999995</v>
      </c>
      <c r="V4572" s="55">
        <v>5065.32</v>
      </c>
      <c r="W4572" s="55">
        <v>-4543.8900000000003</v>
      </c>
      <c r="X4572" s="57">
        <v>-0.9</v>
      </c>
      <c r="Y4572" s="3" t="str">
        <f>IFERROR(VLOOKUP(A4572,'Pivot price tier'!$C$8:$L$2290,10,0),"")</f>
        <v xml:space="preserve"> </v>
      </c>
      <c r="Z4572" s="3" t="str">
        <f>IFERROR(VLOOKUP(A4572,'Pivot price tier by size'!$D$8:$M$2512,10,0),"")</f>
        <v xml:space="preserve"> </v>
      </c>
      <c r="AA4572" s="3" t="str">
        <f>IFERROR(VLOOKUP(A4572,'Pivot category'!$B$8:$I$2236,8,0),"")</f>
        <v>X</v>
      </c>
      <c r="AB4572" s="3" t="str">
        <f>IF(P4572&lt;$AC$1,"Bottom 5%","")</f>
        <v>Bottom 5%</v>
      </c>
      <c r="AC4572"/>
      <c r="AD4572" t="s">
        <v>16514</v>
      </c>
      <c r="AE4572" t="s">
        <v>16543</v>
      </c>
    </row>
    <row r="4573" spans="1:31" hidden="1" x14ac:dyDescent="0.25">
      <c r="A4573" t="s">
        <v>14066</v>
      </c>
      <c r="B4573" t="s">
        <v>14067</v>
      </c>
      <c r="C4573" s="3" t="s">
        <v>32</v>
      </c>
      <c r="D4573" s="3" t="s">
        <v>13815</v>
      </c>
      <c r="E4573" s="3" t="s">
        <v>5053</v>
      </c>
      <c r="F4573" s="3">
        <v>70000</v>
      </c>
      <c r="G4573" s="34">
        <v>31.49</v>
      </c>
      <c r="H4573" s="3" t="s">
        <v>12</v>
      </c>
      <c r="I4573" s="3" t="s">
        <v>23</v>
      </c>
      <c r="J4573" s="3" t="s">
        <v>8107</v>
      </c>
      <c r="K4573" s="3" t="s">
        <v>8103</v>
      </c>
      <c r="L4573" s="3" t="s">
        <v>68</v>
      </c>
      <c r="M4573" s="26">
        <v>45627</v>
      </c>
      <c r="N4573"/>
      <c r="O4573" s="3" t="s">
        <v>78</v>
      </c>
      <c r="P4573" s="55"/>
      <c r="Q4573" s="55">
        <v>10328.719999999999</v>
      </c>
      <c r="R4573" s="55">
        <v>-10328.719999999999</v>
      </c>
      <c r="S4573" s="57">
        <v>-1</v>
      </c>
      <c r="T4573" s="55" t="s">
        <v>78</v>
      </c>
      <c r="U4573" s="55">
        <v>0</v>
      </c>
      <c r="V4573" s="55">
        <v>251.92</v>
      </c>
      <c r="W4573" s="55">
        <v>-251.92</v>
      </c>
      <c r="X4573" s="57">
        <v>-1</v>
      </c>
      <c r="Y4573" s="3" t="str">
        <f>IFERROR(VLOOKUP(A4573,'Pivot price tier'!$C$8:$L$2290,10,0),"")</f>
        <v>X</v>
      </c>
      <c r="Z4573" s="3" t="str">
        <f>IFERROR(VLOOKUP(A4573,'Pivot price tier by size'!$D$8:$M$2512,10,0),"")</f>
        <v>X</v>
      </c>
      <c r="AA4573" s="3" t="str">
        <f>IFERROR(VLOOKUP(A4573,'Pivot category'!$B$8:$I$2236,8,0),"")</f>
        <v>X</v>
      </c>
      <c r="AB4573" s="3" t="str">
        <f>IF(P4573&lt;$AC$1,"Bottom 5%","")</f>
        <v>Bottom 5%</v>
      </c>
      <c r="AC4573"/>
      <c r="AD4573" t="s">
        <v>16514</v>
      </c>
      <c r="AE4573" t="s">
        <v>16543</v>
      </c>
    </row>
    <row r="4574" spans="1:31" hidden="1" x14ac:dyDescent="0.25">
      <c r="A4574" t="s">
        <v>13016</v>
      </c>
      <c r="B4574" t="s">
        <v>13017</v>
      </c>
      <c r="C4574" s="3" t="s">
        <v>32</v>
      </c>
      <c r="D4574" s="3" t="s">
        <v>12641</v>
      </c>
      <c r="E4574" s="3" t="s">
        <v>5053</v>
      </c>
      <c r="F4574" s="3">
        <v>10000</v>
      </c>
      <c r="G4574" s="34">
        <v>41.99</v>
      </c>
      <c r="H4574" s="3" t="s">
        <v>12</v>
      </c>
      <c r="I4574" s="3" t="s">
        <v>23</v>
      </c>
      <c r="J4574" s="3" t="s">
        <v>15165</v>
      </c>
      <c r="K4574" s="3" t="s">
        <v>8103</v>
      </c>
      <c r="L4574" s="3" t="s">
        <v>68</v>
      </c>
      <c r="M4574" s="26">
        <v>45474</v>
      </c>
      <c r="N4574"/>
      <c r="O4574" s="3">
        <v>5</v>
      </c>
      <c r="P4574" s="55">
        <v>11421.28</v>
      </c>
      <c r="Q4574" s="55">
        <v>31828.42</v>
      </c>
      <c r="R4574" s="55">
        <v>-20407.14</v>
      </c>
      <c r="S4574" s="57">
        <v>-0.64</v>
      </c>
      <c r="T4574" s="55">
        <v>2284.2560000000003</v>
      </c>
      <c r="U4574" s="55">
        <v>1259.7</v>
      </c>
      <c r="V4574" s="55">
        <v>2099.5</v>
      </c>
      <c r="W4574" s="55">
        <v>-839.8</v>
      </c>
      <c r="X4574" s="57">
        <v>-0.4</v>
      </c>
      <c r="Y4574" s="3" t="str">
        <f>IFERROR(VLOOKUP(A4574,'Pivot price tier'!$C$8:$L$2290,10,0),"")</f>
        <v xml:space="preserve"> </v>
      </c>
      <c r="Z4574" s="3" t="str">
        <f>IFERROR(VLOOKUP(A4574,'Pivot price tier by size'!$D$8:$M$2512,10,0),"")</f>
        <v xml:space="preserve"> </v>
      </c>
      <c r="AA4574" s="3" t="str">
        <f>IFERROR(VLOOKUP(A4574,'Pivot category'!$B$8:$I$2236,8,0),"")</f>
        <v>X</v>
      </c>
      <c r="AB4574" s="3" t="str">
        <f>IF(P4574&lt;$AC$1,"Bottom 5%","")</f>
        <v>Bottom 5%</v>
      </c>
      <c r="AC4574"/>
      <c r="AD4574" t="s">
        <v>16514</v>
      </c>
      <c r="AE4574" t="s">
        <v>16543</v>
      </c>
    </row>
    <row r="4575" spans="1:31" hidden="1" x14ac:dyDescent="0.25">
      <c r="A4575" t="s">
        <v>13018</v>
      </c>
      <c r="B4575" t="s">
        <v>13019</v>
      </c>
      <c r="C4575" s="3" t="s">
        <v>32</v>
      </c>
      <c r="D4575" s="3" t="s">
        <v>12408</v>
      </c>
      <c r="E4575" s="3" t="s">
        <v>5053</v>
      </c>
      <c r="F4575" s="3">
        <v>10000</v>
      </c>
      <c r="G4575" s="34">
        <v>61.99</v>
      </c>
      <c r="H4575" s="3" t="s">
        <v>12</v>
      </c>
      <c r="I4575" s="3" t="s">
        <v>15</v>
      </c>
      <c r="J4575" s="3" t="s">
        <v>15165</v>
      </c>
      <c r="K4575" s="3" t="s">
        <v>8103</v>
      </c>
      <c r="L4575" s="3" t="s">
        <v>68</v>
      </c>
      <c r="M4575" s="26">
        <v>45474</v>
      </c>
      <c r="N4575"/>
      <c r="O4575" s="3">
        <v>6</v>
      </c>
      <c r="P4575" s="55">
        <v>11654.12</v>
      </c>
      <c r="Q4575" s="55">
        <v>29445.25</v>
      </c>
      <c r="R4575" s="55">
        <v>-17791.13</v>
      </c>
      <c r="S4575" s="57">
        <v>-0.6</v>
      </c>
      <c r="T4575" s="55">
        <v>1942.3533333333335</v>
      </c>
      <c r="U4575" s="55">
        <v>1735.72</v>
      </c>
      <c r="V4575" s="55">
        <v>2355.62</v>
      </c>
      <c r="W4575" s="55">
        <v>-619.9</v>
      </c>
      <c r="X4575" s="57">
        <v>-0.26</v>
      </c>
      <c r="Y4575" s="3" t="str">
        <f>IFERROR(VLOOKUP(A4575,'Pivot price tier'!$C$8:$L$2290,10,0),"")</f>
        <v xml:space="preserve"> </v>
      </c>
      <c r="Z4575" s="3" t="str">
        <f>IFERROR(VLOOKUP(A4575,'Pivot price tier by size'!$D$8:$M$2512,10,0),"")</f>
        <v xml:space="preserve"> </v>
      </c>
      <c r="AA4575" s="3" t="str">
        <f>IFERROR(VLOOKUP(A4575,'Pivot category'!$B$8:$I$2236,8,0),"")</f>
        <v>X</v>
      </c>
      <c r="AB4575" s="3" t="str">
        <f>IF(P4575&lt;$AC$1,"Bottom 5%","")</f>
        <v>Bottom 5%</v>
      </c>
      <c r="AC4575"/>
      <c r="AD4575" t="s">
        <v>16514</v>
      </c>
      <c r="AE4575" t="s">
        <v>16543</v>
      </c>
    </row>
    <row r="4576" spans="1:31" hidden="1" x14ac:dyDescent="0.25">
      <c r="A4576" t="s">
        <v>13020</v>
      </c>
      <c r="B4576" t="s">
        <v>13021</v>
      </c>
      <c r="C4576" s="3" t="s">
        <v>32</v>
      </c>
      <c r="D4576" s="3" t="s">
        <v>12640</v>
      </c>
      <c r="E4576" s="3" t="s">
        <v>5053</v>
      </c>
      <c r="F4576" s="3">
        <v>10000</v>
      </c>
      <c r="G4576" s="34">
        <v>31.49</v>
      </c>
      <c r="H4576" s="3" t="s">
        <v>12</v>
      </c>
      <c r="I4576" s="3" t="s">
        <v>23</v>
      </c>
      <c r="J4576" s="3" t="s">
        <v>15165</v>
      </c>
      <c r="K4576" s="3" t="s">
        <v>8103</v>
      </c>
      <c r="L4576" s="3" t="s">
        <v>68</v>
      </c>
      <c r="M4576" s="26">
        <v>45474</v>
      </c>
      <c r="N4576"/>
      <c r="O4576" s="3">
        <v>5</v>
      </c>
      <c r="P4576" s="55">
        <v>7683.56</v>
      </c>
      <c r="Q4576" s="55">
        <v>24058.36</v>
      </c>
      <c r="R4576" s="55">
        <v>-16374.8</v>
      </c>
      <c r="S4576" s="57">
        <v>-0.68</v>
      </c>
      <c r="T4576" s="55">
        <v>1536.712</v>
      </c>
      <c r="U4576" s="55">
        <v>2141.3200000000002</v>
      </c>
      <c r="V4576" s="55">
        <v>1857.91</v>
      </c>
      <c r="W4576" s="55">
        <v>283.41000000000003</v>
      </c>
      <c r="X4576" s="57">
        <v>0.15</v>
      </c>
      <c r="Y4576" s="3" t="str">
        <f>IFERROR(VLOOKUP(A4576,'Pivot price tier'!$C$8:$L$2290,10,0),"")</f>
        <v xml:space="preserve"> </v>
      </c>
      <c r="Z4576" s="3" t="str">
        <f>IFERROR(VLOOKUP(A4576,'Pivot price tier by size'!$D$8:$M$2512,10,0),"")</f>
        <v xml:space="preserve"> </v>
      </c>
      <c r="AA4576" s="3" t="str">
        <f>IFERROR(VLOOKUP(A4576,'Pivot category'!$B$8:$I$2236,8,0),"")</f>
        <v>X</v>
      </c>
      <c r="AB4576" s="3" t="str">
        <f>IF(P4576&lt;$AC$1,"Bottom 5%","")</f>
        <v>Bottom 5%</v>
      </c>
      <c r="AC4576"/>
      <c r="AD4576" t="s">
        <v>16514</v>
      </c>
      <c r="AE4576" t="s">
        <v>16543</v>
      </c>
    </row>
    <row r="4577" spans="1:31" hidden="1" x14ac:dyDescent="0.25">
      <c r="A4577" t="s">
        <v>13022</v>
      </c>
      <c r="B4577" t="s">
        <v>13023</v>
      </c>
      <c r="C4577" s="3" t="s">
        <v>32</v>
      </c>
      <c r="D4577" s="3" t="s">
        <v>12426</v>
      </c>
      <c r="E4577" s="3" t="s">
        <v>5053</v>
      </c>
      <c r="F4577" s="3">
        <v>10000</v>
      </c>
      <c r="G4577" s="34">
        <v>83.49</v>
      </c>
      <c r="H4577" s="3" t="s">
        <v>12</v>
      </c>
      <c r="I4577" s="3" t="s">
        <v>15</v>
      </c>
      <c r="J4577" s="3" t="s">
        <v>15165</v>
      </c>
      <c r="K4577" s="3" t="s">
        <v>8103</v>
      </c>
      <c r="L4577" s="3" t="s">
        <v>68</v>
      </c>
      <c r="M4577" s="26">
        <v>45474</v>
      </c>
      <c r="N4577"/>
      <c r="O4577" s="3">
        <v>5</v>
      </c>
      <c r="P4577" s="55">
        <v>16447.53</v>
      </c>
      <c r="Q4577" s="55">
        <v>39490.769999999997</v>
      </c>
      <c r="R4577" s="55">
        <v>-23043.24</v>
      </c>
      <c r="S4577" s="57">
        <v>-0.57999999999999996</v>
      </c>
      <c r="T4577" s="55">
        <v>3289.5059999999999</v>
      </c>
      <c r="U4577" s="55">
        <v>2504.6999999999998</v>
      </c>
      <c r="V4577" s="55">
        <v>2838.66</v>
      </c>
      <c r="W4577" s="55">
        <v>-333.96</v>
      </c>
      <c r="X4577" s="57">
        <v>-0.12</v>
      </c>
      <c r="Y4577" s="3" t="str">
        <f>IFERROR(VLOOKUP(A4577,'Pivot price tier'!$C$8:$L$2290,10,0),"")</f>
        <v xml:space="preserve"> </v>
      </c>
      <c r="Z4577" s="3" t="str">
        <f>IFERROR(VLOOKUP(A4577,'Pivot price tier by size'!$D$8:$M$2512,10,0),"")</f>
        <v xml:space="preserve"> </v>
      </c>
      <c r="AA4577" s="3" t="str">
        <f>IFERROR(VLOOKUP(A4577,'Pivot category'!$B$8:$I$2236,8,0),"")</f>
        <v>X</v>
      </c>
      <c r="AB4577" s="3" t="str">
        <f>IF(P4577&lt;$AC$1,"Bottom 5%","")</f>
        <v>Bottom 5%</v>
      </c>
      <c r="AC4577"/>
      <c r="AD4577" t="s">
        <v>16514</v>
      </c>
      <c r="AE4577" t="s">
        <v>16543</v>
      </c>
    </row>
    <row r="4578" spans="1:31" hidden="1" x14ac:dyDescent="0.25">
      <c r="A4578" t="s">
        <v>6270</v>
      </c>
      <c r="B4578" t="s">
        <v>4951</v>
      </c>
      <c r="C4578" s="3" t="s">
        <v>32</v>
      </c>
      <c r="D4578" s="3" t="s">
        <v>4882</v>
      </c>
      <c r="E4578" s="3" t="s">
        <v>5053</v>
      </c>
      <c r="F4578" s="3">
        <v>7000</v>
      </c>
      <c r="G4578" s="34">
        <v>23.99</v>
      </c>
      <c r="H4578" s="3" t="s">
        <v>12</v>
      </c>
      <c r="I4578" s="3" t="s">
        <v>21</v>
      </c>
      <c r="J4578" s="3" t="s">
        <v>8107</v>
      </c>
      <c r="K4578" s="3" t="s">
        <v>8103</v>
      </c>
      <c r="L4578" s="3" t="s">
        <v>8108</v>
      </c>
      <c r="M4578" s="26" t="s">
        <v>16689</v>
      </c>
      <c r="N4578"/>
      <c r="O4578" s="3" t="s">
        <v>78</v>
      </c>
      <c r="P4578" s="55"/>
      <c r="Q4578" s="55">
        <v>119.95</v>
      </c>
      <c r="R4578" s="55">
        <v>-119.95</v>
      </c>
      <c r="S4578" s="57">
        <v>-1</v>
      </c>
      <c r="T4578" s="55" t="s">
        <v>78</v>
      </c>
      <c r="U4578" s="55">
        <v>0</v>
      </c>
      <c r="V4578" s="55">
        <v>167.93</v>
      </c>
      <c r="W4578" s="55">
        <v>-167.93</v>
      </c>
      <c r="X4578" s="57">
        <v>-1</v>
      </c>
      <c r="Y4578" s="3" t="str">
        <f>IFERROR(VLOOKUP(A4578,'Pivot price tier'!$C$8:$L$2290,10,0),"")</f>
        <v/>
      </c>
      <c r="Z4578" s="3" t="str">
        <f>IFERROR(VLOOKUP(A4578,'Pivot price tier by size'!$D$8:$M$2512,10,0),"")</f>
        <v/>
      </c>
      <c r="AA4578" s="3" t="str">
        <f>IFERROR(VLOOKUP(A4578,'Pivot category'!$B$8:$I$2236,8,0),"")</f>
        <v/>
      </c>
      <c r="AB4578" s="3" t="str">
        <f>IF(P4578&lt;$AC$1,"Bottom 5%","")</f>
        <v>Bottom 5%</v>
      </c>
      <c r="AC4578"/>
      <c r="AD4578" t="s">
        <v>16510</v>
      </c>
      <c r="AE4578" t="s">
        <v>13865</v>
      </c>
    </row>
    <row r="4579" spans="1:31" hidden="1" x14ac:dyDescent="0.25">
      <c r="A4579" t="s">
        <v>6271</v>
      </c>
      <c r="B4579" t="s">
        <v>5050</v>
      </c>
      <c r="C4579" s="3" t="s">
        <v>32</v>
      </c>
      <c r="D4579" s="3" t="s">
        <v>4984</v>
      </c>
      <c r="E4579" s="3" t="s">
        <v>5053</v>
      </c>
      <c r="F4579" s="3">
        <v>7000</v>
      </c>
      <c r="G4579" s="34">
        <v>20.99</v>
      </c>
      <c r="H4579" s="3" t="s">
        <v>12</v>
      </c>
      <c r="I4579" s="3" t="s">
        <v>21</v>
      </c>
      <c r="J4579" s="3" t="s">
        <v>8107</v>
      </c>
      <c r="K4579" s="3" t="s">
        <v>8103</v>
      </c>
      <c r="L4579" s="3" t="s">
        <v>8106</v>
      </c>
      <c r="M4579" s="26" t="s">
        <v>16689</v>
      </c>
      <c r="N4579"/>
      <c r="O4579" s="3">
        <v>2</v>
      </c>
      <c r="P4579" s="55">
        <v>1238.4100000000001</v>
      </c>
      <c r="Q4579" s="55">
        <v>7147.93</v>
      </c>
      <c r="R4579" s="55">
        <v>-5909.52</v>
      </c>
      <c r="S4579" s="57">
        <v>-0.83</v>
      </c>
      <c r="T4579" s="55">
        <v>619.20500000000004</v>
      </c>
      <c r="U4579" s="55">
        <v>83.96</v>
      </c>
      <c r="V4579" s="55">
        <v>2746.64</v>
      </c>
      <c r="W4579" s="55">
        <v>-2662.68</v>
      </c>
      <c r="X4579" s="57">
        <v>-0.97</v>
      </c>
      <c r="Y4579" s="3" t="str">
        <f>IFERROR(VLOOKUP(A4579,'Pivot price tier'!$C$8:$L$2290,10,0),"")</f>
        <v/>
      </c>
      <c r="Z4579" s="3" t="str">
        <f>IFERROR(VLOOKUP(A4579,'Pivot price tier by size'!$D$8:$M$2512,10,0),"")</f>
        <v/>
      </c>
      <c r="AA4579" s="3" t="str">
        <f>IFERROR(VLOOKUP(A4579,'Pivot category'!$B$8:$I$2236,8,0),"")</f>
        <v/>
      </c>
      <c r="AB4579" s="3" t="str">
        <f>IF(P4579&lt;$AC$1,"Bottom 5%","")</f>
        <v>Bottom 5%</v>
      </c>
      <c r="AC4579"/>
      <c r="AD4579" t="s">
        <v>16510</v>
      </c>
      <c r="AE4579" t="s">
        <v>13865</v>
      </c>
    </row>
    <row r="4580" spans="1:31" hidden="1" x14ac:dyDescent="0.25">
      <c r="A4580" t="s">
        <v>7390</v>
      </c>
      <c r="B4580" t="s">
        <v>14227</v>
      </c>
      <c r="C4580" s="3" t="s">
        <v>36</v>
      </c>
      <c r="D4580" s="3" t="s">
        <v>4397</v>
      </c>
      <c r="E4580" s="3" t="s">
        <v>5053</v>
      </c>
      <c r="F4580" s="3">
        <v>4000</v>
      </c>
      <c r="G4580" s="34">
        <v>8.99</v>
      </c>
      <c r="H4580" s="3" t="s">
        <v>28</v>
      </c>
      <c r="I4580" s="3" t="s">
        <v>13</v>
      </c>
      <c r="J4580" s="3" t="s">
        <v>8104</v>
      </c>
      <c r="K4580" s="3" t="s">
        <v>8111</v>
      </c>
      <c r="L4580" s="3" t="s">
        <v>8108</v>
      </c>
      <c r="M4580" s="26">
        <v>45658</v>
      </c>
      <c r="N4580"/>
      <c r="O4580" s="3" t="s">
        <v>78</v>
      </c>
      <c r="P4580" s="55"/>
      <c r="Q4580" s="55">
        <v>116.87</v>
      </c>
      <c r="R4580" s="55">
        <v>-116.87</v>
      </c>
      <c r="S4580" s="57">
        <v>-1</v>
      </c>
      <c r="T4580" s="55" t="s">
        <v>78</v>
      </c>
      <c r="U4580" s="55">
        <v>0</v>
      </c>
      <c r="V4580" s="55">
        <v>152.83000000000001</v>
      </c>
      <c r="W4580" s="55">
        <v>-152.83000000000001</v>
      </c>
      <c r="X4580" s="57">
        <v>-1</v>
      </c>
      <c r="Y4580" s="3" t="str">
        <f>IFERROR(VLOOKUP(A4580,'Pivot price tier'!$C$8:$L$2290,10,0),"")</f>
        <v/>
      </c>
      <c r="Z4580" s="3" t="str">
        <f>IFERROR(VLOOKUP(A4580,'Pivot price tier by size'!$D$8:$M$2512,10,0),"")</f>
        <v/>
      </c>
      <c r="AA4580" s="3" t="str">
        <f>IFERROR(VLOOKUP(A4580,'Pivot category'!$B$8:$I$2236,8,0),"")</f>
        <v/>
      </c>
      <c r="AB4580" s="3" t="str">
        <f>IF(P4580&lt;$AC$1,"Bottom 5%","")</f>
        <v>Bottom 5%</v>
      </c>
      <c r="AC4580"/>
      <c r="AD4580" t="s">
        <v>16512</v>
      </c>
      <c r="AE4580" t="s">
        <v>13883</v>
      </c>
    </row>
    <row r="4581" spans="1:31" x14ac:dyDescent="0.25">
      <c r="A4581" t="s">
        <v>7557</v>
      </c>
      <c r="B4581" t="s">
        <v>2225</v>
      </c>
      <c r="C4581" s="3" t="s">
        <v>38</v>
      </c>
      <c r="D4581" s="3" t="s">
        <v>4664</v>
      </c>
      <c r="E4581" s="3" t="s">
        <v>5101</v>
      </c>
      <c r="F4581" s="3">
        <v>10000</v>
      </c>
      <c r="G4581" s="34">
        <v>42.99</v>
      </c>
      <c r="H4581" s="3" t="s">
        <v>12</v>
      </c>
      <c r="I4581" s="3" t="s">
        <v>21</v>
      </c>
      <c r="J4581" s="3" t="s">
        <v>8102</v>
      </c>
      <c r="K4581" s="3" t="s">
        <v>8103</v>
      </c>
      <c r="L4581" s="3" t="s">
        <v>68</v>
      </c>
      <c r="M4581" s="26" t="s">
        <v>16689</v>
      </c>
      <c r="N4581"/>
      <c r="O4581" s="3">
        <v>143</v>
      </c>
      <c r="P4581" s="55">
        <v>189412.26</v>
      </c>
      <c r="Q4581" s="55">
        <v>191335.77</v>
      </c>
      <c r="R4581" s="55">
        <v>-1923.51</v>
      </c>
      <c r="S4581" s="57">
        <v>-0.01</v>
      </c>
      <c r="T4581" s="55">
        <v>1324.5612587412588</v>
      </c>
      <c r="U4581" s="55">
        <v>44053.41</v>
      </c>
      <c r="V4581" s="55">
        <v>46821.72</v>
      </c>
      <c r="W4581" s="55">
        <v>-2768.31</v>
      </c>
      <c r="X4581" s="57">
        <v>-0.06</v>
      </c>
      <c r="Y4581" s="3" t="str">
        <f>IFERROR(VLOOKUP(A4581,'Pivot price tier'!$C$8:$L$2290,10,0),"")</f>
        <v xml:space="preserve"> </v>
      </c>
      <c r="Z4581" s="3" t="str">
        <f>IFERROR(VLOOKUP(A4581,'Pivot price tier by size'!$D$8:$M$2512,10,0),"")</f>
        <v xml:space="preserve"> </v>
      </c>
      <c r="AA4581" s="3" t="str">
        <f>IFERROR(VLOOKUP(A4581,'Pivot category'!$B$8:$I$2236,8,0),"")</f>
        <v xml:space="preserve"> </v>
      </c>
      <c r="AB4581" s="3" t="str">
        <f>IF(P4581&lt;$AC$1,"Bottom 5%","")</f>
        <v/>
      </c>
      <c r="AC4581"/>
      <c r="AD4581" t="s">
        <v>16514</v>
      </c>
      <c r="AE4581" t="s">
        <v>13881</v>
      </c>
    </row>
    <row r="4582" spans="1:31" hidden="1" x14ac:dyDescent="0.25">
      <c r="A4582" t="s">
        <v>7146</v>
      </c>
      <c r="B4582" t="s">
        <v>2000</v>
      </c>
      <c r="C4582" s="3" t="s">
        <v>69</v>
      </c>
      <c r="D4582" s="3" t="s">
        <v>4399</v>
      </c>
      <c r="E4582" s="3" t="s">
        <v>5053</v>
      </c>
      <c r="F4582" s="3">
        <v>4000</v>
      </c>
      <c r="G4582" s="34">
        <v>0.59</v>
      </c>
      <c r="H4582" s="3" t="s">
        <v>28</v>
      </c>
      <c r="I4582" s="3" t="s">
        <v>70</v>
      </c>
      <c r="J4582" s="3" t="s">
        <v>8104</v>
      </c>
      <c r="K4582" s="3" t="s">
        <v>8111</v>
      </c>
      <c r="L4582" s="3" t="s">
        <v>8108</v>
      </c>
      <c r="M4582" s="26" t="s">
        <v>16689</v>
      </c>
      <c r="N4582"/>
      <c r="O4582" s="3" t="s">
        <v>78</v>
      </c>
      <c r="P4582" s="55"/>
      <c r="Q4582" s="55">
        <v>1.98</v>
      </c>
      <c r="R4582" s="55">
        <v>-1.98</v>
      </c>
      <c r="S4582" s="57">
        <v>-1</v>
      </c>
      <c r="T4582" s="55" t="s">
        <v>78</v>
      </c>
      <c r="U4582" s="55">
        <v>0</v>
      </c>
      <c r="V4582" s="55">
        <v>0</v>
      </c>
      <c r="W4582" s="55">
        <v>0</v>
      </c>
      <c r="X4582" s="57">
        <v>0</v>
      </c>
      <c r="Y4582" s="3" t="str">
        <f>IFERROR(VLOOKUP(A4582,'Pivot price tier'!$C$8:$L$2290,10,0),"")</f>
        <v/>
      </c>
      <c r="Z4582" s="3" t="str">
        <f>IFERROR(VLOOKUP(A4582,'Pivot price tier by size'!$D$8:$M$2512,10,0),"")</f>
        <v/>
      </c>
      <c r="AA4582" s="3" t="str">
        <f>IFERROR(VLOOKUP(A4582,'Pivot category'!$B$8:$I$2236,8,0),"")</f>
        <v/>
      </c>
      <c r="AB4582" s="3" t="str">
        <f>IF(P4582&lt;$AC$1,"Bottom 5%","")</f>
        <v>Bottom 5%</v>
      </c>
      <c r="AC4582"/>
      <c r="AD4582" t="s">
        <v>16512</v>
      </c>
      <c r="AE4582" t="s">
        <v>13883</v>
      </c>
    </row>
    <row r="4583" spans="1:31" hidden="1" x14ac:dyDescent="0.25">
      <c r="A4583" t="s">
        <v>14228</v>
      </c>
      <c r="B4583" t="s">
        <v>14229</v>
      </c>
      <c r="C4583" s="3" t="s">
        <v>32</v>
      </c>
      <c r="D4583" s="3" t="s">
        <v>4400</v>
      </c>
      <c r="E4583" s="3" t="s">
        <v>5101</v>
      </c>
      <c r="F4583" s="3">
        <v>4000</v>
      </c>
      <c r="G4583" s="34">
        <v>8.39</v>
      </c>
      <c r="H4583" s="3" t="s">
        <v>28</v>
      </c>
      <c r="I4583" s="3" t="s">
        <v>17</v>
      </c>
      <c r="J4583" s="3" t="s">
        <v>8107</v>
      </c>
      <c r="K4583" s="3" t="s">
        <v>8111</v>
      </c>
      <c r="L4583" s="3" t="s">
        <v>8108</v>
      </c>
      <c r="M4583" s="26">
        <v>45658</v>
      </c>
      <c r="N4583"/>
      <c r="O4583" s="3" t="s">
        <v>78</v>
      </c>
      <c r="P4583" s="55">
        <v>33.56</v>
      </c>
      <c r="Q4583" s="55">
        <v>25.17</v>
      </c>
      <c r="R4583" s="55">
        <v>8.39</v>
      </c>
      <c r="S4583" s="57">
        <v>0.33</v>
      </c>
      <c r="T4583" s="55" t="s">
        <v>78</v>
      </c>
      <c r="U4583" s="55" t="s">
        <v>78</v>
      </c>
      <c r="V4583" s="55" t="s">
        <v>78</v>
      </c>
      <c r="W4583" s="55" t="s">
        <v>78</v>
      </c>
      <c r="X4583" s="57" t="s">
        <v>78</v>
      </c>
      <c r="Y4583" s="3" t="str">
        <f>IFERROR(VLOOKUP(A4583,'Pivot price tier'!$C$8:$L$2290,10,0),"")</f>
        <v/>
      </c>
      <c r="Z4583" s="3" t="str">
        <f>IFERROR(VLOOKUP(A4583,'Pivot price tier by size'!$D$8:$M$2512,10,0),"")</f>
        <v/>
      </c>
      <c r="AA4583" s="3" t="str">
        <f>IFERROR(VLOOKUP(A4583,'Pivot category'!$B$8:$I$2236,8,0),"")</f>
        <v/>
      </c>
      <c r="AB4583" s="3" t="str">
        <f>IF(P4583&lt;$AC$1,"Bottom 5%","")</f>
        <v>Bottom 5%</v>
      </c>
      <c r="AC4583"/>
      <c r="AD4583" t="s">
        <v>16512</v>
      </c>
      <c r="AE4583" t="s">
        <v>13883</v>
      </c>
    </row>
    <row r="4584" spans="1:31" hidden="1" x14ac:dyDescent="0.25">
      <c r="A4584" t="s">
        <v>6001</v>
      </c>
      <c r="B4584" t="s">
        <v>2001</v>
      </c>
      <c r="C4584" s="3" t="s">
        <v>32</v>
      </c>
      <c r="D4584" s="3" t="s">
        <v>4401</v>
      </c>
      <c r="E4584" s="3">
        <v>0</v>
      </c>
      <c r="F4584" s="3">
        <v>4000</v>
      </c>
      <c r="G4584" s="34">
        <v>15.59</v>
      </c>
      <c r="H4584" s="3" t="s">
        <v>29</v>
      </c>
      <c r="I4584" s="3" t="s">
        <v>19</v>
      </c>
      <c r="J4584" s="3" t="s">
        <v>8104</v>
      </c>
      <c r="K4584" s="3" t="s">
        <v>8111</v>
      </c>
      <c r="L4584" s="3" t="s">
        <v>8108</v>
      </c>
      <c r="M4584" s="26" t="s">
        <v>16689</v>
      </c>
      <c r="N4584"/>
      <c r="O4584" s="3" t="s">
        <v>78</v>
      </c>
      <c r="P4584" s="55"/>
      <c r="Q4584" s="55">
        <v>129.93</v>
      </c>
      <c r="R4584" s="55">
        <v>-129.93</v>
      </c>
      <c r="S4584" s="57">
        <v>-1</v>
      </c>
      <c r="T4584" s="55" t="s">
        <v>78</v>
      </c>
      <c r="U4584" s="55">
        <v>0</v>
      </c>
      <c r="V4584" s="55">
        <v>25.99</v>
      </c>
      <c r="W4584" s="55">
        <v>-25.99</v>
      </c>
      <c r="X4584" s="57">
        <v>-1</v>
      </c>
      <c r="Y4584" s="3" t="str">
        <f>IFERROR(VLOOKUP(A4584,'Pivot price tier'!$C$8:$L$2290,10,0),"")</f>
        <v/>
      </c>
      <c r="Z4584" s="3" t="str">
        <f>IFERROR(VLOOKUP(A4584,'Pivot price tier by size'!$D$8:$M$2512,10,0),"")</f>
        <v/>
      </c>
      <c r="AA4584" s="3" t="str">
        <f>IFERROR(VLOOKUP(A4584,'Pivot category'!$B$8:$I$2236,8,0),"")</f>
        <v/>
      </c>
      <c r="AB4584" s="3" t="str">
        <f>IF(P4584&lt;$AC$1,"Bottom 5%","")</f>
        <v>Bottom 5%</v>
      </c>
      <c r="AC4584"/>
      <c r="AD4584" t="s">
        <v>16512</v>
      </c>
      <c r="AE4584" t="s">
        <v>13883</v>
      </c>
    </row>
    <row r="4585" spans="1:31" hidden="1" x14ac:dyDescent="0.25">
      <c r="A4585" t="s">
        <v>11456</v>
      </c>
      <c r="B4585" t="s">
        <v>13372</v>
      </c>
      <c r="C4585" s="3" t="s">
        <v>32</v>
      </c>
      <c r="D4585" s="3" t="s">
        <v>10012</v>
      </c>
      <c r="E4585" s="3" t="s">
        <v>5053</v>
      </c>
      <c r="F4585" s="3">
        <v>10000</v>
      </c>
      <c r="G4585" s="34">
        <v>17.690000000000001</v>
      </c>
      <c r="H4585" s="3" t="s">
        <v>12402</v>
      </c>
      <c r="I4585" s="3" t="s">
        <v>17</v>
      </c>
      <c r="J4585" s="3" t="s">
        <v>8107</v>
      </c>
      <c r="K4585" s="3" t="s">
        <v>8111</v>
      </c>
      <c r="L4585" s="3" t="s">
        <v>8106</v>
      </c>
      <c r="M4585" s="26">
        <v>45505</v>
      </c>
      <c r="N4585"/>
      <c r="O4585" s="3">
        <v>1</v>
      </c>
      <c r="P4585" s="55"/>
      <c r="Q4585" s="55">
        <v>29.14</v>
      </c>
      <c r="R4585" s="55">
        <v>-29.14</v>
      </c>
      <c r="S4585" s="57">
        <v>-1</v>
      </c>
      <c r="T4585" s="55">
        <v>0</v>
      </c>
      <c r="U4585" s="55" t="s">
        <v>78</v>
      </c>
      <c r="V4585" s="55" t="s">
        <v>78</v>
      </c>
      <c r="W4585" s="55" t="s">
        <v>78</v>
      </c>
      <c r="X4585" s="57" t="s">
        <v>78</v>
      </c>
      <c r="Y4585" s="3" t="str">
        <f>IFERROR(VLOOKUP(A4585,'Pivot price tier'!$C$8:$L$2290,10,0),"")</f>
        <v/>
      </c>
      <c r="Z4585" s="3" t="str">
        <f>IFERROR(VLOOKUP(A4585,'Pivot price tier by size'!$D$8:$M$2512,10,0),"")</f>
        <v/>
      </c>
      <c r="AA4585" s="3" t="str">
        <f>IFERROR(VLOOKUP(A4585,'Pivot category'!$B$8:$I$2236,8,0),"")</f>
        <v/>
      </c>
      <c r="AB4585" s="3" t="str">
        <f>IF(P4585&lt;$AC$1,"Bottom 5%","")</f>
        <v>Bottom 5%</v>
      </c>
      <c r="AC4585"/>
      <c r="AD4585" t="s">
        <v>11021</v>
      </c>
      <c r="AE4585" t="s">
        <v>13860</v>
      </c>
    </row>
    <row r="4586" spans="1:31" hidden="1" x14ac:dyDescent="0.25">
      <c r="A4586" t="s">
        <v>9653</v>
      </c>
      <c r="B4586" t="s">
        <v>9654</v>
      </c>
      <c r="C4586" s="3" t="s">
        <v>32</v>
      </c>
      <c r="D4586" s="3" t="s">
        <v>9407</v>
      </c>
      <c r="E4586" s="3" t="s">
        <v>5053</v>
      </c>
      <c r="F4586" s="3">
        <v>10000</v>
      </c>
      <c r="G4586" s="34">
        <v>13.19</v>
      </c>
      <c r="H4586" s="3" t="s">
        <v>26</v>
      </c>
      <c r="I4586" s="3" t="s">
        <v>19</v>
      </c>
      <c r="J4586" s="3" t="s">
        <v>8107</v>
      </c>
      <c r="K4586" s="3" t="s">
        <v>8111</v>
      </c>
      <c r="L4586" s="3" t="s">
        <v>8105</v>
      </c>
      <c r="M4586" s="26" t="s">
        <v>16689</v>
      </c>
      <c r="N4586"/>
      <c r="O4586" s="3">
        <v>5</v>
      </c>
      <c r="P4586" s="55">
        <v>395.7</v>
      </c>
      <c r="Q4586" s="55">
        <v>435.27</v>
      </c>
      <c r="R4586" s="55">
        <v>-39.57</v>
      </c>
      <c r="S4586" s="57">
        <v>-0.09</v>
      </c>
      <c r="T4586" s="55">
        <v>79.14</v>
      </c>
      <c r="U4586" s="55">
        <v>39.57</v>
      </c>
      <c r="V4586" s="55">
        <v>0</v>
      </c>
      <c r="W4586" s="55">
        <v>39.57</v>
      </c>
      <c r="X4586" s="57">
        <v>0</v>
      </c>
      <c r="Y4586" s="3" t="str">
        <f>IFERROR(VLOOKUP(A4586,'Pivot price tier'!$C$8:$L$2290,10,0),"")</f>
        <v/>
      </c>
      <c r="Z4586" s="3" t="str">
        <f>IFERROR(VLOOKUP(A4586,'Pivot price tier by size'!$D$8:$M$2512,10,0),"")</f>
        <v/>
      </c>
      <c r="AA4586" s="3" t="str">
        <f>IFERROR(VLOOKUP(A4586,'Pivot category'!$B$8:$I$2236,8,0),"")</f>
        <v/>
      </c>
      <c r="AB4586" s="3" t="str">
        <f>IF(P4586&lt;$AC$1,"Bottom 5%","")</f>
        <v>Bottom 5%</v>
      </c>
      <c r="AC4586"/>
      <c r="AD4586" t="s">
        <v>11018</v>
      </c>
      <c r="AE4586" t="s">
        <v>16587</v>
      </c>
    </row>
    <row r="4587" spans="1:31" hidden="1" x14ac:dyDescent="0.25">
      <c r="A4587" t="s">
        <v>12193</v>
      </c>
      <c r="B4587" t="s">
        <v>9584</v>
      </c>
      <c r="C4587" s="3" t="s">
        <v>32</v>
      </c>
      <c r="D4587" s="3" t="s">
        <v>9405</v>
      </c>
      <c r="E4587" s="3" t="s">
        <v>5053</v>
      </c>
      <c r="F4587" s="3">
        <v>7000</v>
      </c>
      <c r="G4587" s="34">
        <v>23.99</v>
      </c>
      <c r="H4587" s="3" t="s">
        <v>12</v>
      </c>
      <c r="I4587" s="3" t="s">
        <v>21</v>
      </c>
      <c r="J4587" s="3" t="s">
        <v>8107</v>
      </c>
      <c r="K4587" s="3" t="s">
        <v>8103</v>
      </c>
      <c r="L4587" s="3" t="s">
        <v>8106</v>
      </c>
      <c r="M4587" s="26" t="s">
        <v>16689</v>
      </c>
      <c r="N4587"/>
      <c r="O4587" s="3">
        <v>1</v>
      </c>
      <c r="P4587" s="55">
        <v>71.97</v>
      </c>
      <c r="Q4587" s="55">
        <v>1687.35</v>
      </c>
      <c r="R4587" s="55">
        <v>-1615.38</v>
      </c>
      <c r="S4587" s="57">
        <v>-0.96</v>
      </c>
      <c r="T4587" s="55">
        <v>71.97</v>
      </c>
      <c r="U4587" s="55" t="s">
        <v>78</v>
      </c>
      <c r="V4587" s="55" t="s">
        <v>78</v>
      </c>
      <c r="W4587" s="55" t="s">
        <v>78</v>
      </c>
      <c r="X4587" s="57" t="s">
        <v>78</v>
      </c>
      <c r="Y4587" s="3" t="str">
        <f>IFERROR(VLOOKUP(A4587,'Pivot price tier'!$C$8:$L$2290,10,0),"")</f>
        <v/>
      </c>
      <c r="Z4587" s="3" t="str">
        <f>IFERROR(VLOOKUP(A4587,'Pivot price tier by size'!$D$8:$M$2512,10,0),"")</f>
        <v/>
      </c>
      <c r="AA4587" s="3" t="str">
        <f>IFERROR(VLOOKUP(A4587,'Pivot category'!$B$8:$I$2236,8,0),"")</f>
        <v/>
      </c>
      <c r="AB4587" s="3" t="str">
        <f>IF(P4587&lt;$AC$1,"Bottom 5%","")</f>
        <v>Bottom 5%</v>
      </c>
      <c r="AC4587"/>
      <c r="AD4587" t="s">
        <v>11018</v>
      </c>
      <c r="AE4587" t="s">
        <v>16587</v>
      </c>
    </row>
    <row r="4588" spans="1:31" hidden="1" x14ac:dyDescent="0.25">
      <c r="A4588" t="s">
        <v>9585</v>
      </c>
      <c r="B4588" t="s">
        <v>9586</v>
      </c>
      <c r="C4588" s="3" t="s">
        <v>32</v>
      </c>
      <c r="D4588" s="3" t="s">
        <v>9322</v>
      </c>
      <c r="E4588" s="3" t="s">
        <v>5053</v>
      </c>
      <c r="F4588" s="3">
        <v>10000</v>
      </c>
      <c r="G4588" s="34">
        <v>13.19</v>
      </c>
      <c r="H4588" s="3" t="s">
        <v>28</v>
      </c>
      <c r="I4588" s="3" t="s">
        <v>19</v>
      </c>
      <c r="J4588" s="3" t="s">
        <v>8107</v>
      </c>
      <c r="K4588" s="3" t="s">
        <v>8103</v>
      </c>
      <c r="L4588" s="3" t="s">
        <v>8106</v>
      </c>
      <c r="M4588" s="26" t="s">
        <v>16689</v>
      </c>
      <c r="N4588"/>
      <c r="O4588" s="3">
        <v>1</v>
      </c>
      <c r="P4588" s="55">
        <v>158.28</v>
      </c>
      <c r="Q4588" s="55">
        <v>1914.85</v>
      </c>
      <c r="R4588" s="55">
        <v>-1756.57</v>
      </c>
      <c r="S4588" s="57">
        <v>-0.92</v>
      </c>
      <c r="T4588" s="55">
        <v>158.28</v>
      </c>
      <c r="U4588" s="55" t="s">
        <v>78</v>
      </c>
      <c r="V4588" s="55" t="s">
        <v>78</v>
      </c>
      <c r="W4588" s="55" t="s">
        <v>78</v>
      </c>
      <c r="X4588" s="57" t="s">
        <v>78</v>
      </c>
      <c r="Y4588" s="3" t="str">
        <f>IFERROR(VLOOKUP(A4588,'Pivot price tier'!$C$8:$L$2290,10,0),"")</f>
        <v/>
      </c>
      <c r="Z4588" s="3" t="str">
        <f>IFERROR(VLOOKUP(A4588,'Pivot price tier by size'!$D$8:$M$2512,10,0),"")</f>
        <v/>
      </c>
      <c r="AA4588" s="3" t="str">
        <f>IFERROR(VLOOKUP(A4588,'Pivot category'!$B$8:$I$2236,8,0),"")</f>
        <v/>
      </c>
      <c r="AB4588" s="3" t="str">
        <f>IF(P4588&lt;$AC$1,"Bottom 5%","")</f>
        <v>Bottom 5%</v>
      </c>
      <c r="AC4588"/>
      <c r="AD4588" t="s">
        <v>11018</v>
      </c>
      <c r="AE4588" t="s">
        <v>16587</v>
      </c>
    </row>
    <row r="4589" spans="1:31" hidden="1" x14ac:dyDescent="0.25">
      <c r="A4589" t="s">
        <v>9587</v>
      </c>
      <c r="B4589" t="s">
        <v>9588</v>
      </c>
      <c r="C4589" s="3" t="s">
        <v>32</v>
      </c>
      <c r="D4589" s="3" t="s">
        <v>9406</v>
      </c>
      <c r="E4589" s="3" t="s">
        <v>5053</v>
      </c>
      <c r="F4589" s="3">
        <v>10000</v>
      </c>
      <c r="G4589" s="34">
        <v>23.39</v>
      </c>
      <c r="H4589" s="3" t="s">
        <v>12</v>
      </c>
      <c r="I4589" s="3" t="s">
        <v>21</v>
      </c>
      <c r="J4589" s="3" t="s">
        <v>8107</v>
      </c>
      <c r="K4589" s="3" t="s">
        <v>8103</v>
      </c>
      <c r="L4589" s="3" t="s">
        <v>8106</v>
      </c>
      <c r="M4589" s="26" t="s">
        <v>16689</v>
      </c>
      <c r="N4589"/>
      <c r="O4589" s="3">
        <v>2</v>
      </c>
      <c r="P4589" s="55">
        <v>140.34</v>
      </c>
      <c r="Q4589" s="55">
        <v>1107.29</v>
      </c>
      <c r="R4589" s="55">
        <v>-966.95</v>
      </c>
      <c r="S4589" s="57">
        <v>-0.87</v>
      </c>
      <c r="T4589" s="55">
        <v>70.17</v>
      </c>
      <c r="U4589" s="55">
        <v>0</v>
      </c>
      <c r="V4589" s="55">
        <v>1232.03</v>
      </c>
      <c r="W4589" s="55">
        <v>-1232.03</v>
      </c>
      <c r="X4589" s="57">
        <v>-1</v>
      </c>
      <c r="Y4589" s="3" t="str">
        <f>IFERROR(VLOOKUP(A4589,'Pivot price tier'!$C$8:$L$2290,10,0),"")</f>
        <v/>
      </c>
      <c r="Z4589" s="3" t="str">
        <f>IFERROR(VLOOKUP(A4589,'Pivot price tier by size'!$D$8:$M$2512,10,0),"")</f>
        <v/>
      </c>
      <c r="AA4589" s="3" t="str">
        <f>IFERROR(VLOOKUP(A4589,'Pivot category'!$B$8:$I$2236,8,0),"")</f>
        <v/>
      </c>
      <c r="AB4589" s="3" t="str">
        <f>IF(P4589&lt;$AC$1,"Bottom 5%","")</f>
        <v>Bottom 5%</v>
      </c>
      <c r="AC4589"/>
      <c r="AD4589" t="s">
        <v>11018</v>
      </c>
      <c r="AE4589" t="s">
        <v>16587</v>
      </c>
    </row>
    <row r="4590" spans="1:31" hidden="1" x14ac:dyDescent="0.25">
      <c r="A4590" t="s">
        <v>6523</v>
      </c>
      <c r="B4590" t="s">
        <v>2002</v>
      </c>
      <c r="C4590" s="3" t="s">
        <v>32</v>
      </c>
      <c r="D4590" s="3" t="s">
        <v>4402</v>
      </c>
      <c r="E4590" s="3">
        <v>0</v>
      </c>
      <c r="F4590" s="3">
        <v>8000</v>
      </c>
      <c r="G4590" s="34">
        <v>39.99</v>
      </c>
      <c r="H4590" s="3" t="s">
        <v>29</v>
      </c>
      <c r="I4590" s="3" t="s">
        <v>23</v>
      </c>
      <c r="J4590" s="3" t="s">
        <v>8102</v>
      </c>
      <c r="K4590" s="3" t="s">
        <v>8124</v>
      </c>
      <c r="L4590" s="3" t="s">
        <v>68</v>
      </c>
      <c r="M4590" s="26" t="s">
        <v>16689</v>
      </c>
      <c r="N4590"/>
      <c r="O4590" s="3">
        <v>13</v>
      </c>
      <c r="P4590" s="55">
        <v>6238.44</v>
      </c>
      <c r="Q4590" s="55">
        <v>5078.7299999999996</v>
      </c>
      <c r="R4590" s="55">
        <v>1159.71</v>
      </c>
      <c r="S4590" s="57">
        <v>0.23</v>
      </c>
      <c r="T4590" s="55">
        <v>479.88</v>
      </c>
      <c r="U4590" s="55">
        <v>5958.51</v>
      </c>
      <c r="V4590" s="55">
        <v>3439.14</v>
      </c>
      <c r="W4590" s="55">
        <v>2519.37</v>
      </c>
      <c r="X4590" s="57">
        <v>0.73</v>
      </c>
      <c r="Y4590" s="3" t="str">
        <f>IFERROR(VLOOKUP(A4590,'Pivot price tier'!$C$8:$L$2290,10,0),"")</f>
        <v/>
      </c>
      <c r="Z4590" s="3" t="str">
        <f>IFERROR(VLOOKUP(A4590,'Pivot price tier by size'!$D$8:$M$2512,10,0),"")</f>
        <v/>
      </c>
      <c r="AA4590" s="3" t="str">
        <f>IFERROR(VLOOKUP(A4590,'Pivot category'!$B$8:$I$2236,8,0),"")</f>
        <v/>
      </c>
      <c r="AB4590" s="3" t="str">
        <f>IF(P4590&lt;$AC$1,"Bottom 5%","")</f>
        <v>Bottom 5%</v>
      </c>
      <c r="AC4590"/>
      <c r="AD4590" t="s">
        <v>11018</v>
      </c>
      <c r="AE4590" t="s">
        <v>13885</v>
      </c>
    </row>
    <row r="4591" spans="1:31" x14ac:dyDescent="0.25">
      <c r="A4591" t="s">
        <v>5356</v>
      </c>
      <c r="B4591" t="s">
        <v>2228</v>
      </c>
      <c r="C4591" s="3" t="s">
        <v>32</v>
      </c>
      <c r="D4591" s="3" t="s">
        <v>4667</v>
      </c>
      <c r="E4591" s="3" t="s">
        <v>5101</v>
      </c>
      <c r="F4591" s="3">
        <v>10000</v>
      </c>
      <c r="G4591" s="34">
        <v>21.99</v>
      </c>
      <c r="H4591" s="3" t="s">
        <v>12</v>
      </c>
      <c r="I4591" s="3" t="s">
        <v>21</v>
      </c>
      <c r="J4591" s="3" t="s">
        <v>8102</v>
      </c>
      <c r="K4591" s="3" t="s">
        <v>8103</v>
      </c>
      <c r="L4591" s="3" t="s">
        <v>68</v>
      </c>
      <c r="M4591" s="26" t="s">
        <v>16689</v>
      </c>
      <c r="N4591"/>
      <c r="O4591" s="3">
        <v>157</v>
      </c>
      <c r="P4591" s="55">
        <v>185616.56</v>
      </c>
      <c r="Q4591" s="55">
        <v>207260.21</v>
      </c>
      <c r="R4591" s="55">
        <v>-21643.65</v>
      </c>
      <c r="S4591" s="57">
        <v>-0.1</v>
      </c>
      <c r="T4591" s="55">
        <v>1182.2710828025477</v>
      </c>
      <c r="U4591" s="55">
        <v>261247.14</v>
      </c>
      <c r="V4591" s="55">
        <v>263344.26</v>
      </c>
      <c r="W4591" s="55">
        <v>-2097.12</v>
      </c>
      <c r="X4591" s="57">
        <v>-0.01</v>
      </c>
      <c r="Y4591" s="3" t="str">
        <f>IFERROR(VLOOKUP(A4591,'Pivot price tier'!$C$8:$L$2290,10,0),"")</f>
        <v xml:space="preserve"> </v>
      </c>
      <c r="Z4591" s="3" t="str">
        <f>IFERROR(VLOOKUP(A4591,'Pivot price tier by size'!$D$8:$M$2512,10,0),"")</f>
        <v xml:space="preserve"> </v>
      </c>
      <c r="AA4591" s="3" t="str">
        <f>IFERROR(VLOOKUP(A4591,'Pivot category'!$B$8:$I$2236,8,0),"")</f>
        <v xml:space="preserve"> </v>
      </c>
      <c r="AB4591" s="3" t="str">
        <f>IF(P4591&lt;$AC$1,"Bottom 5%","")</f>
        <v/>
      </c>
      <c r="AC4591"/>
      <c r="AD4591" t="s">
        <v>16514</v>
      </c>
      <c r="AE4591" t="s">
        <v>13881</v>
      </c>
    </row>
    <row r="4592" spans="1:31" x14ac:dyDescent="0.25">
      <c r="A4592" t="s">
        <v>6263</v>
      </c>
      <c r="B4592" t="s">
        <v>4971</v>
      </c>
      <c r="C4592" s="3" t="s">
        <v>32</v>
      </c>
      <c r="D4592" s="3" t="s">
        <v>4874</v>
      </c>
      <c r="E4592" s="3" t="s">
        <v>5053</v>
      </c>
      <c r="F4592" s="3">
        <v>10000</v>
      </c>
      <c r="G4592" s="34">
        <v>37.99</v>
      </c>
      <c r="H4592" s="3" t="s">
        <v>12</v>
      </c>
      <c r="I4592" s="3" t="s">
        <v>23</v>
      </c>
      <c r="J4592" s="3" t="s">
        <v>8102</v>
      </c>
      <c r="K4592" s="3" t="s">
        <v>8103</v>
      </c>
      <c r="L4592" s="3" t="s">
        <v>68</v>
      </c>
      <c r="M4592" s="26" t="s">
        <v>16689</v>
      </c>
      <c r="N4592"/>
      <c r="O4592" s="3">
        <v>136</v>
      </c>
      <c r="P4592" s="55">
        <v>121125.44</v>
      </c>
      <c r="Q4592" s="55">
        <v>141072.17000000001</v>
      </c>
      <c r="R4592" s="55">
        <v>-19946.73</v>
      </c>
      <c r="S4592" s="57">
        <v>-0.14000000000000001</v>
      </c>
      <c r="T4592" s="55">
        <v>890.62823529411764</v>
      </c>
      <c r="U4592" s="55">
        <v>92386.44</v>
      </c>
      <c r="V4592" s="55">
        <v>130460.17</v>
      </c>
      <c r="W4592" s="55">
        <v>-38073.730000000003</v>
      </c>
      <c r="X4592" s="57">
        <v>-0.28999999999999998</v>
      </c>
      <c r="Y4592" s="3" t="str">
        <f>IFERROR(VLOOKUP(A4592,'Pivot price tier'!$C$8:$L$2290,10,0),"")</f>
        <v xml:space="preserve"> </v>
      </c>
      <c r="Z4592" s="3" t="str">
        <f>IFERROR(VLOOKUP(A4592,'Pivot price tier by size'!$D$8:$M$2512,10,0),"")</f>
        <v xml:space="preserve"> </v>
      </c>
      <c r="AA4592" s="3" t="str">
        <f>IFERROR(VLOOKUP(A4592,'Pivot category'!$B$8:$I$2236,8,0),"")</f>
        <v xml:space="preserve"> </v>
      </c>
      <c r="AB4592" s="3" t="str">
        <f>IF(P4592&lt;$AC$1,"Bottom 5%","")</f>
        <v/>
      </c>
      <c r="AC4592"/>
      <c r="AD4592" t="s">
        <v>16514</v>
      </c>
      <c r="AE4592" t="s">
        <v>13881</v>
      </c>
    </row>
    <row r="4593" spans="1:31" x14ac:dyDescent="0.25">
      <c r="A4593" t="s">
        <v>5467</v>
      </c>
      <c r="B4593" t="s">
        <v>2230</v>
      </c>
      <c r="C4593" s="3" t="s">
        <v>32</v>
      </c>
      <c r="D4593" s="3" t="s">
        <v>4669</v>
      </c>
      <c r="E4593" s="3" t="s">
        <v>5053</v>
      </c>
      <c r="F4593" s="3">
        <v>10000</v>
      </c>
      <c r="G4593" s="34">
        <v>49.99</v>
      </c>
      <c r="H4593" s="3" t="s">
        <v>12</v>
      </c>
      <c r="I4593" s="3" t="s">
        <v>23</v>
      </c>
      <c r="J4593" s="3" t="s">
        <v>8102</v>
      </c>
      <c r="K4593" s="3" t="s">
        <v>8103</v>
      </c>
      <c r="L4593" s="3" t="s">
        <v>68</v>
      </c>
      <c r="M4593" s="26" t="s">
        <v>16689</v>
      </c>
      <c r="N4593"/>
      <c r="O4593" s="3">
        <v>136</v>
      </c>
      <c r="P4593" s="55">
        <v>230946.92</v>
      </c>
      <c r="Q4593" s="55">
        <v>226778.85</v>
      </c>
      <c r="R4593" s="55">
        <v>4168.07</v>
      </c>
      <c r="S4593" s="57">
        <v>0.02</v>
      </c>
      <c r="T4593" s="55">
        <v>1698.1391176470588</v>
      </c>
      <c r="U4593" s="55">
        <v>240399.89</v>
      </c>
      <c r="V4593" s="55">
        <v>90091.79</v>
      </c>
      <c r="W4593" s="55">
        <v>150308.1</v>
      </c>
      <c r="X4593" s="57">
        <v>1.67</v>
      </c>
      <c r="Y4593" s="3" t="str">
        <f>IFERROR(VLOOKUP(A4593,'Pivot price tier'!$C$8:$L$2290,10,0),"")</f>
        <v xml:space="preserve"> </v>
      </c>
      <c r="Z4593" s="3" t="str">
        <f>IFERROR(VLOOKUP(A4593,'Pivot price tier by size'!$D$8:$M$2512,10,0),"")</f>
        <v xml:space="preserve"> </v>
      </c>
      <c r="AA4593" s="3" t="str">
        <f>IFERROR(VLOOKUP(A4593,'Pivot category'!$B$8:$I$2236,8,0),"")</f>
        <v xml:space="preserve"> </v>
      </c>
      <c r="AB4593" s="3" t="str">
        <f>IF(P4593&lt;$AC$1,"Bottom 5%","")</f>
        <v/>
      </c>
      <c r="AC4593"/>
      <c r="AD4593" t="s">
        <v>16514</v>
      </c>
      <c r="AE4593" t="s">
        <v>13881</v>
      </c>
    </row>
    <row r="4594" spans="1:31" hidden="1" x14ac:dyDescent="0.25">
      <c r="A4594" t="s">
        <v>11961</v>
      </c>
      <c r="B4594" t="s">
        <v>11962</v>
      </c>
      <c r="C4594" s="3" t="s">
        <v>32</v>
      </c>
      <c r="D4594" s="3" t="s">
        <v>11680</v>
      </c>
      <c r="E4594" s="3">
        <v>0</v>
      </c>
      <c r="F4594" s="3">
        <v>70000</v>
      </c>
      <c r="G4594" s="34">
        <v>14.99</v>
      </c>
      <c r="H4594" s="3" t="s">
        <v>46</v>
      </c>
      <c r="I4594" s="3" t="s">
        <v>46</v>
      </c>
      <c r="J4594" s="3" t="s">
        <v>8107</v>
      </c>
      <c r="K4594" s="3" t="s">
        <v>8103</v>
      </c>
      <c r="L4594" s="3" t="s">
        <v>8106</v>
      </c>
      <c r="M4594" s="26" t="s">
        <v>16689</v>
      </c>
      <c r="N4594"/>
      <c r="O4594" s="3">
        <v>8</v>
      </c>
      <c r="P4594" s="55">
        <v>2473.35</v>
      </c>
      <c r="Q4594" s="55">
        <v>2580.96</v>
      </c>
      <c r="R4594" s="55">
        <v>-107.61</v>
      </c>
      <c r="S4594" s="57">
        <v>-0.04</v>
      </c>
      <c r="T4594" s="55">
        <v>309.16874999999999</v>
      </c>
      <c r="U4594" s="55">
        <v>74.95</v>
      </c>
      <c r="V4594" s="55">
        <v>662.73</v>
      </c>
      <c r="W4594" s="55">
        <v>-587.78</v>
      </c>
      <c r="X4594" s="57">
        <v>-0.89</v>
      </c>
      <c r="Y4594" s="3" t="str">
        <f>IFERROR(VLOOKUP(A4594,'Pivot price tier'!$C$8:$L$2290,10,0),"")</f>
        <v/>
      </c>
      <c r="Z4594" s="3" t="str">
        <f>IFERROR(VLOOKUP(A4594,'Pivot price tier by size'!$D$8:$M$2512,10,0),"")</f>
        <v/>
      </c>
      <c r="AA4594" s="3" t="str">
        <f>IFERROR(VLOOKUP(A4594,'Pivot category'!$B$8:$I$2236,8,0),"")</f>
        <v/>
      </c>
      <c r="AB4594" s="3" t="str">
        <f>IF(P4594&lt;$AC$1,"Bottom 5%","")</f>
        <v>Bottom 5%</v>
      </c>
      <c r="AC4594"/>
      <c r="AD4594" t="s">
        <v>16524</v>
      </c>
      <c r="AE4594" t="s">
        <v>16603</v>
      </c>
    </row>
    <row r="4595" spans="1:31" hidden="1" x14ac:dyDescent="0.25">
      <c r="A4595" t="s">
        <v>10697</v>
      </c>
      <c r="B4595" t="s">
        <v>10698</v>
      </c>
      <c r="C4595" s="3" t="s">
        <v>32</v>
      </c>
      <c r="D4595" s="3" t="s">
        <v>10422</v>
      </c>
      <c r="E4595" s="3">
        <v>0</v>
      </c>
      <c r="F4595" s="3">
        <v>7000</v>
      </c>
      <c r="G4595" s="34">
        <v>14.99</v>
      </c>
      <c r="H4595" s="3" t="s">
        <v>46</v>
      </c>
      <c r="I4595" s="3" t="s">
        <v>46</v>
      </c>
      <c r="J4595" s="3" t="s">
        <v>8107</v>
      </c>
      <c r="K4595" s="3" t="s">
        <v>8103</v>
      </c>
      <c r="L4595" s="3" t="s">
        <v>8106</v>
      </c>
      <c r="M4595" s="26" t="s">
        <v>16689</v>
      </c>
      <c r="N4595"/>
      <c r="O4595" s="3">
        <v>5</v>
      </c>
      <c r="P4595" s="55">
        <v>2488.34</v>
      </c>
      <c r="Q4595" s="55">
        <v>6808.99</v>
      </c>
      <c r="R4595" s="55">
        <v>-4320.6499999999996</v>
      </c>
      <c r="S4595" s="57">
        <v>-0.63</v>
      </c>
      <c r="T4595" s="55">
        <v>497.66800000000001</v>
      </c>
      <c r="U4595" s="55">
        <v>0</v>
      </c>
      <c r="V4595" s="55">
        <v>1364.36</v>
      </c>
      <c r="W4595" s="55">
        <v>-1364.36</v>
      </c>
      <c r="X4595" s="57">
        <v>-1</v>
      </c>
      <c r="Y4595" s="3" t="str">
        <f>IFERROR(VLOOKUP(A4595,'Pivot price tier'!$C$8:$L$2290,10,0),"")</f>
        <v/>
      </c>
      <c r="Z4595" s="3" t="str">
        <f>IFERROR(VLOOKUP(A4595,'Pivot price tier by size'!$D$8:$M$2512,10,0),"")</f>
        <v/>
      </c>
      <c r="AA4595" s="3" t="str">
        <f>IFERROR(VLOOKUP(A4595,'Pivot category'!$B$8:$I$2236,8,0),"")</f>
        <v/>
      </c>
      <c r="AB4595" s="3" t="str">
        <f>IF(P4595&lt;$AC$1,"Bottom 5%","")</f>
        <v>Bottom 5%</v>
      </c>
      <c r="AC4595"/>
      <c r="AD4595" t="s">
        <v>16524</v>
      </c>
      <c r="AE4595" t="s">
        <v>16603</v>
      </c>
    </row>
    <row r="4596" spans="1:31" x14ac:dyDescent="0.25">
      <c r="A4596" t="s">
        <v>6351</v>
      </c>
      <c r="B4596" t="s">
        <v>6350</v>
      </c>
      <c r="C4596" s="3" t="s">
        <v>32</v>
      </c>
      <c r="D4596" s="3" t="s">
        <v>7908</v>
      </c>
      <c r="E4596" s="3" t="s">
        <v>5053</v>
      </c>
      <c r="F4596" s="3">
        <v>10000</v>
      </c>
      <c r="G4596" s="34">
        <v>89.99</v>
      </c>
      <c r="H4596" s="3" t="s">
        <v>12405</v>
      </c>
      <c r="I4596" s="3" t="s">
        <v>15</v>
      </c>
      <c r="J4596" s="3" t="s">
        <v>8102</v>
      </c>
      <c r="K4596" s="3" t="s">
        <v>8103</v>
      </c>
      <c r="L4596" s="3" t="s">
        <v>68</v>
      </c>
      <c r="M4596" s="26" t="s">
        <v>16689</v>
      </c>
      <c r="N4596"/>
      <c r="O4596" s="3">
        <v>32</v>
      </c>
      <c r="P4596" s="55">
        <v>92223.67</v>
      </c>
      <c r="Q4596" s="55">
        <v>58348.37</v>
      </c>
      <c r="R4596" s="55">
        <v>33875.300000000003</v>
      </c>
      <c r="S4596" s="57">
        <v>0.57999999999999996</v>
      </c>
      <c r="T4596" s="55">
        <v>2881.9896874999999</v>
      </c>
      <c r="U4596" s="55">
        <v>28586.79</v>
      </c>
      <c r="V4596" s="55">
        <v>88761.11</v>
      </c>
      <c r="W4596" s="55">
        <v>-60174.32</v>
      </c>
      <c r="X4596" s="57">
        <v>-0.68</v>
      </c>
      <c r="Y4596" s="3" t="str">
        <f>IFERROR(VLOOKUP(A4596,'Pivot price tier'!$C$8:$L$2290,10,0),"")</f>
        <v xml:space="preserve"> </v>
      </c>
      <c r="Z4596" s="3" t="str">
        <f>IFERROR(VLOOKUP(A4596,'Pivot price tier by size'!$D$8:$M$2512,10,0),"")</f>
        <v xml:space="preserve"> </v>
      </c>
      <c r="AA4596" s="3" t="str">
        <f>IFERROR(VLOOKUP(A4596,'Pivot category'!$B$8:$I$2236,8,0),"")</f>
        <v xml:space="preserve"> </v>
      </c>
      <c r="AB4596" s="3" t="str">
        <f>IF(P4596&lt;$AC$1,"Bottom 5%","")</f>
        <v/>
      </c>
      <c r="AC4596"/>
      <c r="AD4596" t="s">
        <v>16550</v>
      </c>
      <c r="AE4596" t="s">
        <v>13868</v>
      </c>
    </row>
    <row r="4597" spans="1:31" x14ac:dyDescent="0.25">
      <c r="A4597" t="s">
        <v>6345</v>
      </c>
      <c r="B4597" t="s">
        <v>6344</v>
      </c>
      <c r="C4597" s="3" t="s">
        <v>32</v>
      </c>
      <c r="D4597" s="3" t="s">
        <v>7905</v>
      </c>
      <c r="E4597" s="3" t="s">
        <v>5053</v>
      </c>
      <c r="F4597" s="3">
        <v>10000</v>
      </c>
      <c r="G4597" s="34">
        <v>69.989999999999995</v>
      </c>
      <c r="H4597" s="3" t="s">
        <v>12</v>
      </c>
      <c r="I4597" s="3" t="s">
        <v>15</v>
      </c>
      <c r="J4597" s="3" t="s">
        <v>8102</v>
      </c>
      <c r="K4597" s="3" t="s">
        <v>8103</v>
      </c>
      <c r="L4597" s="3" t="s">
        <v>68</v>
      </c>
      <c r="M4597" s="26" t="s">
        <v>16689</v>
      </c>
      <c r="N4597"/>
      <c r="O4597" s="3">
        <v>38</v>
      </c>
      <c r="P4597" s="55">
        <v>89396.17</v>
      </c>
      <c r="Q4597" s="55">
        <v>42913.8</v>
      </c>
      <c r="R4597" s="55">
        <v>46482.37</v>
      </c>
      <c r="S4597" s="57">
        <v>1.08</v>
      </c>
      <c r="T4597" s="55">
        <v>2352.5307894736843</v>
      </c>
      <c r="U4597" s="55">
        <v>70668.820000000007</v>
      </c>
      <c r="V4597" s="55">
        <v>151869.18</v>
      </c>
      <c r="W4597" s="55">
        <v>-81200.36</v>
      </c>
      <c r="X4597" s="57">
        <v>-0.53</v>
      </c>
      <c r="Y4597" s="3" t="str">
        <f>IFERROR(VLOOKUP(A4597,'Pivot price tier'!$C$8:$L$2290,10,0),"")</f>
        <v xml:space="preserve"> </v>
      </c>
      <c r="Z4597" s="3" t="str">
        <f>IFERROR(VLOOKUP(A4597,'Pivot price tier by size'!$D$8:$M$2512,10,0),"")</f>
        <v xml:space="preserve"> </v>
      </c>
      <c r="AA4597" s="3" t="str">
        <f>IFERROR(VLOOKUP(A4597,'Pivot category'!$B$8:$I$2236,8,0),"")</f>
        <v xml:space="preserve"> </v>
      </c>
      <c r="AB4597" s="3" t="str">
        <f>IF(P4597&lt;$AC$1,"Bottom 5%","")</f>
        <v/>
      </c>
      <c r="AC4597"/>
      <c r="AD4597" t="s">
        <v>16550</v>
      </c>
      <c r="AE4597" t="s">
        <v>13868</v>
      </c>
    </row>
    <row r="4598" spans="1:31" hidden="1" x14ac:dyDescent="0.25">
      <c r="A4598" t="s">
        <v>7016</v>
      </c>
      <c r="B4598" t="s">
        <v>2008</v>
      </c>
      <c r="C4598" s="3" t="s">
        <v>72</v>
      </c>
      <c r="D4598" s="3" t="s">
        <v>4408</v>
      </c>
      <c r="E4598" s="3" t="s">
        <v>5053</v>
      </c>
      <c r="F4598" s="3">
        <v>10000</v>
      </c>
      <c r="G4598" s="34">
        <v>3.29</v>
      </c>
      <c r="H4598" s="3" t="s">
        <v>12</v>
      </c>
      <c r="I4598" s="3" t="s">
        <v>70</v>
      </c>
      <c r="J4598" s="3" t="s">
        <v>8104</v>
      </c>
      <c r="K4598" s="3" t="s">
        <v>8111</v>
      </c>
      <c r="L4598" s="3" t="s">
        <v>8108</v>
      </c>
      <c r="M4598" s="26" t="s">
        <v>16689</v>
      </c>
      <c r="N4598"/>
      <c r="O4598" s="3" t="s">
        <v>78</v>
      </c>
      <c r="P4598" s="55"/>
      <c r="Q4598" s="55">
        <v>3.29</v>
      </c>
      <c r="R4598" s="55">
        <v>-3.29</v>
      </c>
      <c r="S4598" s="57">
        <v>-1</v>
      </c>
      <c r="T4598" s="55" t="s">
        <v>78</v>
      </c>
      <c r="U4598" s="55" t="s">
        <v>78</v>
      </c>
      <c r="V4598" s="55" t="s">
        <v>78</v>
      </c>
      <c r="W4598" s="55" t="s">
        <v>78</v>
      </c>
      <c r="X4598" s="57" t="s">
        <v>78</v>
      </c>
      <c r="Y4598" s="3" t="str">
        <f>IFERROR(VLOOKUP(A4598,'Pivot price tier'!$C$8:$L$2290,10,0),"")</f>
        <v/>
      </c>
      <c r="Z4598" s="3" t="str">
        <f>IFERROR(VLOOKUP(A4598,'Pivot price tier by size'!$D$8:$M$2512,10,0),"")</f>
        <v/>
      </c>
      <c r="AA4598" s="3" t="str">
        <f>IFERROR(VLOOKUP(A4598,'Pivot category'!$B$8:$I$2236,8,0),"")</f>
        <v/>
      </c>
      <c r="AB4598" s="3" t="str">
        <f>IF(P4598&lt;$AC$1,"Bottom 5%","")</f>
        <v>Bottom 5%</v>
      </c>
      <c r="AC4598"/>
      <c r="AD4598" t="s">
        <v>16510</v>
      </c>
      <c r="AE4598" t="s">
        <v>13853</v>
      </c>
    </row>
    <row r="4599" spans="1:31" x14ac:dyDescent="0.25">
      <c r="A4599" t="s">
        <v>7599</v>
      </c>
      <c r="B4599" t="s">
        <v>2239</v>
      </c>
      <c r="C4599" s="3" t="s">
        <v>38</v>
      </c>
      <c r="D4599" s="3" t="s">
        <v>4679</v>
      </c>
      <c r="E4599" s="3" t="s">
        <v>5053</v>
      </c>
      <c r="F4599" s="3">
        <v>10000</v>
      </c>
      <c r="G4599" s="34">
        <v>17.989999999999998</v>
      </c>
      <c r="H4599" s="3" t="s">
        <v>12403</v>
      </c>
      <c r="I4599" s="3" t="s">
        <v>17</v>
      </c>
      <c r="J4599" s="3" t="s">
        <v>8102</v>
      </c>
      <c r="K4599" s="3" t="s">
        <v>8103</v>
      </c>
      <c r="L4599" s="3" t="s">
        <v>68</v>
      </c>
      <c r="M4599" s="26" t="s">
        <v>16689</v>
      </c>
      <c r="N4599"/>
      <c r="O4599" s="3">
        <v>129</v>
      </c>
      <c r="P4599" s="55">
        <v>119232.43</v>
      </c>
      <c r="Q4599" s="55">
        <v>118279.86</v>
      </c>
      <c r="R4599" s="55">
        <v>952.57</v>
      </c>
      <c r="S4599" s="57">
        <v>0.01</v>
      </c>
      <c r="T4599" s="55">
        <v>924.28240310077513</v>
      </c>
      <c r="U4599" s="55">
        <v>8896.68</v>
      </c>
      <c r="V4599" s="55">
        <v>5703.04</v>
      </c>
      <c r="W4599" s="55">
        <v>3193.64</v>
      </c>
      <c r="X4599" s="57">
        <v>0.56000000000000005</v>
      </c>
      <c r="Y4599" s="3" t="str">
        <f>IFERROR(VLOOKUP(A4599,'Pivot price tier'!$C$8:$L$2290,10,0),"")</f>
        <v xml:space="preserve"> </v>
      </c>
      <c r="Z4599" s="3" t="str">
        <f>IFERROR(VLOOKUP(A4599,'Pivot price tier by size'!$D$8:$M$2512,10,0),"")</f>
        <v xml:space="preserve"> </v>
      </c>
      <c r="AA4599" s="3" t="str">
        <f>IFERROR(VLOOKUP(A4599,'Pivot category'!$B$8:$I$2236,8,0),"")</f>
        <v xml:space="preserve"> </v>
      </c>
      <c r="AB4599" s="3" t="str">
        <f>IF(P4599&lt;$AC$1,"Bottom 5%","")</f>
        <v/>
      </c>
      <c r="AC4599"/>
      <c r="AD4599" t="s">
        <v>11019</v>
      </c>
      <c r="AE4599" t="s">
        <v>16530</v>
      </c>
    </row>
    <row r="4600" spans="1:31" x14ac:dyDescent="0.25">
      <c r="A4600" t="s">
        <v>6893</v>
      </c>
      <c r="B4600" t="s">
        <v>5018</v>
      </c>
      <c r="C4600" s="3" t="s">
        <v>34</v>
      </c>
      <c r="D4600" s="3" t="s">
        <v>4987</v>
      </c>
      <c r="E4600" s="3" t="s">
        <v>5053</v>
      </c>
      <c r="F4600" s="3">
        <v>10000</v>
      </c>
      <c r="G4600" s="34">
        <v>29.99</v>
      </c>
      <c r="H4600" s="3" t="s">
        <v>12</v>
      </c>
      <c r="I4600" s="3" t="s">
        <v>15</v>
      </c>
      <c r="J4600" s="3" t="s">
        <v>8102</v>
      </c>
      <c r="K4600" s="3" t="s">
        <v>8103</v>
      </c>
      <c r="L4600" s="3" t="s">
        <v>68</v>
      </c>
      <c r="M4600" s="26" t="s">
        <v>16689</v>
      </c>
      <c r="N4600"/>
      <c r="O4600" s="3">
        <v>51</v>
      </c>
      <c r="P4600" s="55">
        <v>67267.570000000007</v>
      </c>
      <c r="Q4600" s="55">
        <v>83642.11</v>
      </c>
      <c r="R4600" s="55">
        <v>-16374.54</v>
      </c>
      <c r="S4600" s="57">
        <v>-0.2</v>
      </c>
      <c r="T4600" s="55">
        <v>1318.9719607843138</v>
      </c>
      <c r="U4600" s="55">
        <v>85801.39</v>
      </c>
      <c r="V4600" s="55">
        <v>86581.13</v>
      </c>
      <c r="W4600" s="55">
        <v>-779.74</v>
      </c>
      <c r="X4600" s="57">
        <v>-0.01</v>
      </c>
      <c r="Y4600" s="3" t="str">
        <f>IFERROR(VLOOKUP(A4600,'Pivot price tier'!$C$8:$L$2290,10,0),"")</f>
        <v xml:space="preserve"> </v>
      </c>
      <c r="Z4600" s="3" t="str">
        <f>IFERROR(VLOOKUP(A4600,'Pivot price tier by size'!$D$8:$M$2512,10,0),"")</f>
        <v xml:space="preserve"> </v>
      </c>
      <c r="AA4600" s="3" t="str">
        <f>IFERROR(VLOOKUP(A4600,'Pivot category'!$B$8:$I$2236,8,0),"")</f>
        <v xml:space="preserve"> </v>
      </c>
      <c r="AB4600" s="3" t="str">
        <f>IF(P4600&lt;$AC$1,"Bottom 5%","")</f>
        <v/>
      </c>
      <c r="AC4600"/>
      <c r="AD4600" t="s">
        <v>16510</v>
      </c>
      <c r="AE4600" t="s">
        <v>13892</v>
      </c>
    </row>
    <row r="4601" spans="1:31" hidden="1" x14ac:dyDescent="0.25">
      <c r="A4601" t="s">
        <v>5465</v>
      </c>
      <c r="B4601" t="s">
        <v>2011</v>
      </c>
      <c r="C4601" s="3" t="s">
        <v>32</v>
      </c>
      <c r="D4601" s="3" t="s">
        <v>4411</v>
      </c>
      <c r="E4601" s="3" t="s">
        <v>5101</v>
      </c>
      <c r="F4601" s="3">
        <v>10000</v>
      </c>
      <c r="G4601" s="34">
        <v>10.19</v>
      </c>
      <c r="H4601" s="3" t="s">
        <v>12</v>
      </c>
      <c r="I4601" s="3" t="s">
        <v>17</v>
      </c>
      <c r="J4601" s="3" t="s">
        <v>8107</v>
      </c>
      <c r="K4601" s="3" t="s">
        <v>8103</v>
      </c>
      <c r="L4601" s="3" t="s">
        <v>8106</v>
      </c>
      <c r="M4601" s="26" t="s">
        <v>16689</v>
      </c>
      <c r="N4601"/>
      <c r="O4601" s="3">
        <v>4</v>
      </c>
      <c r="P4601" s="55">
        <v>1457.17</v>
      </c>
      <c r="Q4601" s="55">
        <v>24008.17</v>
      </c>
      <c r="R4601" s="55">
        <v>-22551</v>
      </c>
      <c r="S4601" s="57">
        <v>-0.94</v>
      </c>
      <c r="T4601" s="55">
        <v>364.29250000000002</v>
      </c>
      <c r="U4601" s="55">
        <v>1304.32</v>
      </c>
      <c r="V4601" s="55">
        <v>16675.52</v>
      </c>
      <c r="W4601" s="55">
        <v>-15371.2</v>
      </c>
      <c r="X4601" s="57">
        <v>-0.92</v>
      </c>
      <c r="Y4601" s="3" t="str">
        <f>IFERROR(VLOOKUP(A4601,'Pivot price tier'!$C$8:$L$2290,10,0),"")</f>
        <v/>
      </c>
      <c r="Z4601" s="3" t="str">
        <f>IFERROR(VLOOKUP(A4601,'Pivot price tier by size'!$D$8:$M$2512,10,0),"")</f>
        <v/>
      </c>
      <c r="AA4601" s="3" t="str">
        <f>IFERROR(VLOOKUP(A4601,'Pivot category'!$B$8:$I$2236,8,0),"")</f>
        <v/>
      </c>
      <c r="AB4601" s="3" t="str">
        <f>IF(P4601&lt;$AC$1,"Bottom 5%","")</f>
        <v>Bottom 5%</v>
      </c>
      <c r="AC4601"/>
      <c r="AD4601" t="s">
        <v>16510</v>
      </c>
      <c r="AE4601" t="s">
        <v>13853</v>
      </c>
    </row>
    <row r="4602" spans="1:31" hidden="1" x14ac:dyDescent="0.25">
      <c r="A4602" t="s">
        <v>10742</v>
      </c>
      <c r="B4602" t="s">
        <v>10743</v>
      </c>
      <c r="C4602" s="3" t="s">
        <v>69</v>
      </c>
      <c r="D4602" s="3" t="s">
        <v>10396</v>
      </c>
      <c r="E4602" s="3" t="s">
        <v>5053</v>
      </c>
      <c r="F4602" s="3">
        <v>10000</v>
      </c>
      <c r="G4602" s="34">
        <v>2.39</v>
      </c>
      <c r="H4602" s="3" t="s">
        <v>12</v>
      </c>
      <c r="I4602" s="3" t="s">
        <v>70</v>
      </c>
      <c r="J4602" s="3" t="s">
        <v>8107</v>
      </c>
      <c r="K4602" s="3" t="s">
        <v>8115</v>
      </c>
      <c r="L4602" s="3" t="s">
        <v>8108</v>
      </c>
      <c r="M4602" s="26" t="s">
        <v>16689</v>
      </c>
      <c r="N4602"/>
      <c r="O4602" s="3" t="s">
        <v>78</v>
      </c>
      <c r="P4602" s="55"/>
      <c r="Q4602" s="55">
        <v>11.95</v>
      </c>
      <c r="R4602" s="55">
        <v>-11.95</v>
      </c>
      <c r="S4602" s="57">
        <v>-1</v>
      </c>
      <c r="T4602" s="55" t="s">
        <v>78</v>
      </c>
      <c r="U4602" s="55" t="s">
        <v>78</v>
      </c>
      <c r="V4602" s="55" t="s">
        <v>78</v>
      </c>
      <c r="W4602" s="55" t="s">
        <v>78</v>
      </c>
      <c r="X4602" s="57" t="s">
        <v>78</v>
      </c>
      <c r="Y4602" s="3" t="str">
        <f>IFERROR(VLOOKUP(A4602,'Pivot price tier'!$C$8:$L$2290,10,0),"")</f>
        <v/>
      </c>
      <c r="Z4602" s="3" t="str">
        <f>IFERROR(VLOOKUP(A4602,'Pivot price tier by size'!$D$8:$M$2512,10,0),"")</f>
        <v/>
      </c>
      <c r="AA4602" s="3" t="str">
        <f>IFERROR(VLOOKUP(A4602,'Pivot category'!$B$8:$I$2236,8,0),"")</f>
        <v/>
      </c>
      <c r="AB4602" s="3" t="str">
        <f>IF(P4602&lt;$AC$1,"Bottom 5%","")</f>
        <v>Bottom 5%</v>
      </c>
      <c r="AC4602"/>
      <c r="AD4602" t="s">
        <v>16510</v>
      </c>
      <c r="AE4602" t="s">
        <v>13853</v>
      </c>
    </row>
    <row r="4603" spans="1:31" x14ac:dyDescent="0.25">
      <c r="A4603" t="s">
        <v>5736</v>
      </c>
      <c r="B4603" t="s">
        <v>2242</v>
      </c>
      <c r="C4603" s="3" t="s">
        <v>32</v>
      </c>
      <c r="D4603" s="3" t="s">
        <v>4686</v>
      </c>
      <c r="E4603" s="3" t="s">
        <v>5053</v>
      </c>
      <c r="F4603" s="3">
        <v>10000</v>
      </c>
      <c r="G4603" s="34">
        <v>59.99</v>
      </c>
      <c r="H4603" s="3" t="s">
        <v>12</v>
      </c>
      <c r="I4603" s="3" t="s">
        <v>15</v>
      </c>
      <c r="J4603" s="3" t="s">
        <v>8102</v>
      </c>
      <c r="K4603" s="3" t="s">
        <v>8103</v>
      </c>
      <c r="L4603" s="3" t="s">
        <v>68</v>
      </c>
      <c r="M4603" s="26" t="s">
        <v>16689</v>
      </c>
      <c r="N4603"/>
      <c r="O4603" s="3">
        <v>140</v>
      </c>
      <c r="P4603" s="55">
        <v>605170.04</v>
      </c>
      <c r="Q4603" s="55">
        <v>566752.79</v>
      </c>
      <c r="R4603" s="55">
        <v>38417.25</v>
      </c>
      <c r="S4603" s="57">
        <v>7.0000000000000007E-2</v>
      </c>
      <c r="T4603" s="55">
        <v>4322.6431428571432</v>
      </c>
      <c r="U4603" s="55">
        <v>558747.13</v>
      </c>
      <c r="V4603" s="55">
        <v>523986.14</v>
      </c>
      <c r="W4603" s="55">
        <v>34760.99</v>
      </c>
      <c r="X4603" s="57">
        <v>7.0000000000000007E-2</v>
      </c>
      <c r="Y4603" s="3" t="str">
        <f>IFERROR(VLOOKUP(A4603,'Pivot price tier'!$C$8:$L$2290,10,0),"")</f>
        <v xml:space="preserve"> </v>
      </c>
      <c r="Z4603" s="3" t="str">
        <f>IFERROR(VLOOKUP(A4603,'Pivot price tier by size'!$D$8:$M$2512,10,0),"")</f>
        <v xml:space="preserve"> </v>
      </c>
      <c r="AA4603" s="3" t="str">
        <f>IFERROR(VLOOKUP(A4603,'Pivot category'!$B$8:$I$2236,8,0),"")</f>
        <v xml:space="preserve"> </v>
      </c>
      <c r="AB4603" s="3" t="str">
        <f>IF(P4603&lt;$AC$1,"Bottom 5%","")</f>
        <v/>
      </c>
      <c r="AC4603"/>
      <c r="AD4603" t="s">
        <v>16510</v>
      </c>
      <c r="AE4603" t="s">
        <v>13892</v>
      </c>
    </row>
    <row r="4604" spans="1:31" x14ac:dyDescent="0.25">
      <c r="A4604" t="s">
        <v>7359</v>
      </c>
      <c r="B4604" t="s">
        <v>2244</v>
      </c>
      <c r="C4604" s="3" t="s">
        <v>36</v>
      </c>
      <c r="D4604" s="3" t="s">
        <v>4688</v>
      </c>
      <c r="E4604" s="3" t="s">
        <v>5053</v>
      </c>
      <c r="F4604" s="3">
        <v>10000</v>
      </c>
      <c r="G4604" s="34">
        <v>47.99</v>
      </c>
      <c r="H4604" s="3" t="s">
        <v>12</v>
      </c>
      <c r="I4604" s="3" t="s">
        <v>23</v>
      </c>
      <c r="J4604" s="3" t="s">
        <v>8102</v>
      </c>
      <c r="K4604" s="3" t="s">
        <v>8103</v>
      </c>
      <c r="L4604" s="3" t="s">
        <v>68</v>
      </c>
      <c r="M4604" s="26" t="s">
        <v>16689</v>
      </c>
      <c r="N4604"/>
      <c r="O4604" s="3">
        <v>137</v>
      </c>
      <c r="P4604" s="55">
        <v>681122.07</v>
      </c>
      <c r="Q4604" s="55">
        <v>638938.86</v>
      </c>
      <c r="R4604" s="55">
        <v>42183.21</v>
      </c>
      <c r="S4604" s="57">
        <v>7.0000000000000007E-2</v>
      </c>
      <c r="T4604" s="55">
        <v>4971.6939416058394</v>
      </c>
      <c r="U4604" s="55">
        <v>1245244.52</v>
      </c>
      <c r="V4604" s="55">
        <v>1010621.41</v>
      </c>
      <c r="W4604" s="55">
        <v>234623.11</v>
      </c>
      <c r="X4604" s="57">
        <v>0.23</v>
      </c>
      <c r="Y4604" s="3" t="str">
        <f>IFERROR(VLOOKUP(A4604,'Pivot price tier'!$C$8:$L$2290,10,0),"")</f>
        <v xml:space="preserve"> </v>
      </c>
      <c r="Z4604" s="3" t="str">
        <f>IFERROR(VLOOKUP(A4604,'Pivot price tier by size'!$D$8:$M$2512,10,0),"")</f>
        <v xml:space="preserve"> </v>
      </c>
      <c r="AA4604" s="3" t="str">
        <f>IFERROR(VLOOKUP(A4604,'Pivot category'!$B$8:$I$2236,8,0),"")</f>
        <v xml:space="preserve"> </v>
      </c>
      <c r="AB4604" s="3" t="str">
        <f>IF(P4604&lt;$AC$1,"Bottom 5%","")</f>
        <v/>
      </c>
      <c r="AC4604"/>
      <c r="AD4604" t="s">
        <v>16510</v>
      </c>
      <c r="AE4604" t="s">
        <v>13892</v>
      </c>
    </row>
    <row r="4605" spans="1:31" x14ac:dyDescent="0.25">
      <c r="A4605" t="s">
        <v>7758</v>
      </c>
      <c r="B4605" t="s">
        <v>2245</v>
      </c>
      <c r="C4605" s="3" t="s">
        <v>38</v>
      </c>
      <c r="D4605" s="3" t="s">
        <v>4689</v>
      </c>
      <c r="E4605" s="3" t="s">
        <v>5053</v>
      </c>
      <c r="F4605" s="3">
        <v>10000</v>
      </c>
      <c r="G4605" s="34">
        <v>75.989999999999995</v>
      </c>
      <c r="H4605" s="3" t="s">
        <v>12</v>
      </c>
      <c r="I4605" s="3" t="s">
        <v>23</v>
      </c>
      <c r="J4605" s="3" t="s">
        <v>8102</v>
      </c>
      <c r="K4605" s="3" t="s">
        <v>8103</v>
      </c>
      <c r="L4605" s="3" t="s">
        <v>68</v>
      </c>
      <c r="M4605" s="26" t="s">
        <v>16689</v>
      </c>
      <c r="N4605"/>
      <c r="O4605" s="3">
        <v>151</v>
      </c>
      <c r="P4605" s="55">
        <v>984284.52</v>
      </c>
      <c r="Q4605" s="55">
        <v>978103.2</v>
      </c>
      <c r="R4605" s="55">
        <v>6181.32</v>
      </c>
      <c r="S4605" s="57">
        <v>0.01</v>
      </c>
      <c r="T4605" s="55">
        <v>6518.4405298013244</v>
      </c>
      <c r="U4605" s="55">
        <v>686508.09</v>
      </c>
      <c r="V4605" s="55">
        <v>544560.42000000004</v>
      </c>
      <c r="W4605" s="55">
        <v>141947.67000000001</v>
      </c>
      <c r="X4605" s="57">
        <v>0.26</v>
      </c>
      <c r="Y4605" s="3" t="str">
        <f>IFERROR(VLOOKUP(A4605,'Pivot price tier'!$C$8:$L$2290,10,0),"")</f>
        <v xml:space="preserve"> </v>
      </c>
      <c r="Z4605" s="3" t="str">
        <f>IFERROR(VLOOKUP(A4605,'Pivot price tier by size'!$D$8:$M$2512,10,0),"")</f>
        <v xml:space="preserve"> </v>
      </c>
      <c r="AA4605" s="3" t="str">
        <f>IFERROR(VLOOKUP(A4605,'Pivot category'!$B$8:$I$2236,8,0),"")</f>
        <v xml:space="preserve"> </v>
      </c>
      <c r="AB4605" s="3" t="str">
        <f>IF(P4605&lt;$AC$1,"Bottom 5%","")</f>
        <v/>
      </c>
      <c r="AC4605"/>
      <c r="AD4605" t="s">
        <v>16510</v>
      </c>
      <c r="AE4605" t="s">
        <v>13892</v>
      </c>
    </row>
    <row r="4606" spans="1:31" hidden="1" x14ac:dyDescent="0.25">
      <c r="A4606" t="s">
        <v>5861</v>
      </c>
      <c r="B4606" t="s">
        <v>2012</v>
      </c>
      <c r="C4606" s="3" t="s">
        <v>32</v>
      </c>
      <c r="D4606" s="3" t="s">
        <v>4412</v>
      </c>
      <c r="E4606" s="3" t="s">
        <v>5053</v>
      </c>
      <c r="F4606" s="3">
        <v>10000</v>
      </c>
      <c r="G4606" s="34">
        <v>9.59</v>
      </c>
      <c r="H4606" s="3" t="s">
        <v>12</v>
      </c>
      <c r="I4606" s="3" t="s">
        <v>13</v>
      </c>
      <c r="J4606" s="3" t="s">
        <v>8107</v>
      </c>
      <c r="K4606" s="3" t="s">
        <v>8103</v>
      </c>
      <c r="L4606" s="3" t="s">
        <v>8105</v>
      </c>
      <c r="M4606" s="26" t="s">
        <v>16689</v>
      </c>
      <c r="N4606"/>
      <c r="O4606" s="3" t="s">
        <v>78</v>
      </c>
      <c r="P4606" s="55">
        <v>67.13</v>
      </c>
      <c r="Q4606" s="55">
        <v>38.36</v>
      </c>
      <c r="R4606" s="55">
        <v>28.77</v>
      </c>
      <c r="S4606" s="57">
        <v>0.75</v>
      </c>
      <c r="T4606" s="55" t="s">
        <v>78</v>
      </c>
      <c r="U4606" s="55" t="s">
        <v>78</v>
      </c>
      <c r="V4606" s="55" t="s">
        <v>78</v>
      </c>
      <c r="W4606" s="55" t="s">
        <v>78</v>
      </c>
      <c r="X4606" s="57" t="s">
        <v>78</v>
      </c>
      <c r="Y4606" s="3" t="str">
        <f>IFERROR(VLOOKUP(A4606,'Pivot price tier'!$C$8:$L$2290,10,0),"")</f>
        <v/>
      </c>
      <c r="Z4606" s="3" t="str">
        <f>IFERROR(VLOOKUP(A4606,'Pivot price tier by size'!$D$8:$M$2512,10,0),"")</f>
        <v/>
      </c>
      <c r="AA4606" s="3" t="str">
        <f>IFERROR(VLOOKUP(A4606,'Pivot category'!$B$8:$I$2236,8,0),"")</f>
        <v/>
      </c>
      <c r="AB4606" s="3" t="str">
        <f>IF(P4606&lt;$AC$1,"Bottom 5%","")</f>
        <v>Bottom 5%</v>
      </c>
      <c r="AC4606"/>
      <c r="AD4606" t="s">
        <v>16510</v>
      </c>
      <c r="AE4606" t="s">
        <v>13853</v>
      </c>
    </row>
    <row r="4607" spans="1:31" hidden="1" x14ac:dyDescent="0.25">
      <c r="A4607" t="s">
        <v>11384</v>
      </c>
      <c r="B4607" t="s">
        <v>11385</v>
      </c>
      <c r="C4607" s="3" t="s">
        <v>32</v>
      </c>
      <c r="D4607" s="3" t="s">
        <v>4413</v>
      </c>
      <c r="E4607" s="3" t="s">
        <v>5101</v>
      </c>
      <c r="F4607" s="3">
        <v>1000</v>
      </c>
      <c r="G4607" s="34">
        <v>5.99</v>
      </c>
      <c r="H4607" s="3" t="s">
        <v>12</v>
      </c>
      <c r="I4607" s="3" t="s">
        <v>13</v>
      </c>
      <c r="J4607" s="3" t="s">
        <v>8104</v>
      </c>
      <c r="K4607" s="3" t="s">
        <v>8103</v>
      </c>
      <c r="L4607" s="3" t="s">
        <v>8108</v>
      </c>
      <c r="M4607" s="26">
        <v>45809</v>
      </c>
      <c r="N4607"/>
      <c r="O4607" s="3" t="s">
        <v>78</v>
      </c>
      <c r="P4607" s="55">
        <v>0</v>
      </c>
      <c r="Q4607" s="55"/>
      <c r="R4607" s="55">
        <v>0</v>
      </c>
      <c r="S4607" s="57"/>
      <c r="T4607" s="55" t="s">
        <v>78</v>
      </c>
      <c r="U4607" s="55" t="s">
        <v>78</v>
      </c>
      <c r="V4607" s="55" t="s">
        <v>78</v>
      </c>
      <c r="W4607" s="55" t="s">
        <v>78</v>
      </c>
      <c r="X4607" s="57" t="s">
        <v>78</v>
      </c>
      <c r="Y4607" s="3" t="str">
        <f>IFERROR(VLOOKUP(A4607,'Pivot price tier'!$C$8:$L$2290,10,0),"")</f>
        <v/>
      </c>
      <c r="Z4607" s="3" t="str">
        <f>IFERROR(VLOOKUP(A4607,'Pivot price tier by size'!$D$8:$M$2512,10,0),"")</f>
        <v/>
      </c>
      <c r="AA4607" s="3" t="str">
        <f>IFERROR(VLOOKUP(A4607,'Pivot category'!$B$8:$I$2236,8,0),"")</f>
        <v/>
      </c>
      <c r="AB4607" s="3" t="str">
        <f>IF(P4607&lt;$AC$1,"Bottom 5%","")</f>
        <v>Bottom 5%</v>
      </c>
      <c r="AC4607"/>
      <c r="AD4607" t="s">
        <v>16510</v>
      </c>
      <c r="AE4607" t="s">
        <v>13853</v>
      </c>
    </row>
    <row r="4608" spans="1:31" hidden="1" x14ac:dyDescent="0.25">
      <c r="A4608" t="s">
        <v>13561</v>
      </c>
      <c r="B4608" t="s">
        <v>13562</v>
      </c>
      <c r="C4608" s="3" t="s">
        <v>32</v>
      </c>
      <c r="D4608" s="3" t="s">
        <v>4414</v>
      </c>
      <c r="E4608" s="3" t="s">
        <v>5101</v>
      </c>
      <c r="F4608" s="3">
        <v>5000</v>
      </c>
      <c r="G4608" s="34">
        <v>15.59</v>
      </c>
      <c r="H4608" s="3" t="s">
        <v>46</v>
      </c>
      <c r="I4608" s="3" t="s">
        <v>46</v>
      </c>
      <c r="J4608" s="3" t="s">
        <v>8107</v>
      </c>
      <c r="K4608" s="3" t="s">
        <v>8111</v>
      </c>
      <c r="L4608" s="3" t="s">
        <v>8106</v>
      </c>
      <c r="M4608" s="26">
        <v>45597</v>
      </c>
      <c r="N4608"/>
      <c r="O4608" s="3">
        <v>1</v>
      </c>
      <c r="P4608" s="55">
        <v>31.14</v>
      </c>
      <c r="Q4608" s="55">
        <v>46.71</v>
      </c>
      <c r="R4608" s="55">
        <v>-15.57</v>
      </c>
      <c r="S4608" s="57">
        <v>-0.33</v>
      </c>
      <c r="T4608" s="55">
        <v>31.14</v>
      </c>
      <c r="U4608" s="55" t="s">
        <v>78</v>
      </c>
      <c r="V4608" s="55" t="s">
        <v>78</v>
      </c>
      <c r="W4608" s="55" t="s">
        <v>78</v>
      </c>
      <c r="X4608" s="57" t="s">
        <v>78</v>
      </c>
      <c r="Y4608" s="3" t="str">
        <f>IFERROR(VLOOKUP(A4608,'Pivot price tier'!$C$8:$L$2290,10,0),"")</f>
        <v/>
      </c>
      <c r="Z4608" s="3" t="str">
        <f>IFERROR(VLOOKUP(A4608,'Pivot price tier by size'!$D$8:$M$2512,10,0),"")</f>
        <v/>
      </c>
      <c r="AA4608" s="3" t="str">
        <f>IFERROR(VLOOKUP(A4608,'Pivot category'!$B$8:$I$2236,8,0),"")</f>
        <v/>
      </c>
      <c r="AB4608" s="3" t="str">
        <f>IF(P4608&lt;$AC$1,"Bottom 5%","")</f>
        <v>Bottom 5%</v>
      </c>
      <c r="AC4608"/>
      <c r="AD4608" t="s">
        <v>16512</v>
      </c>
      <c r="AE4608" t="s">
        <v>13937</v>
      </c>
    </row>
    <row r="4609" spans="1:31" hidden="1" x14ac:dyDescent="0.25">
      <c r="A4609" t="s">
        <v>14779</v>
      </c>
      <c r="B4609" t="s">
        <v>14780</v>
      </c>
      <c r="C4609" s="3" t="s">
        <v>32</v>
      </c>
      <c r="D4609" s="3" t="s">
        <v>4763</v>
      </c>
      <c r="E4609" s="3" t="s">
        <v>5101</v>
      </c>
      <c r="F4609" s="3">
        <v>5000</v>
      </c>
      <c r="G4609" s="34">
        <v>15.59</v>
      </c>
      <c r="H4609" s="3" t="s">
        <v>46</v>
      </c>
      <c r="I4609" s="3" t="s">
        <v>46</v>
      </c>
      <c r="J4609" s="3" t="s">
        <v>8107</v>
      </c>
      <c r="K4609" s="3" t="s">
        <v>8111</v>
      </c>
      <c r="L4609" s="3" t="s">
        <v>8106</v>
      </c>
      <c r="M4609" s="26">
        <v>45778</v>
      </c>
      <c r="N4609"/>
      <c r="O4609" s="3">
        <v>1</v>
      </c>
      <c r="P4609" s="55">
        <v>108.99</v>
      </c>
      <c r="Q4609" s="55">
        <v>15.57</v>
      </c>
      <c r="R4609" s="55">
        <v>93.42</v>
      </c>
      <c r="S4609" s="57">
        <v>6</v>
      </c>
      <c r="T4609" s="55">
        <v>108.99</v>
      </c>
      <c r="U4609" s="55" t="s">
        <v>78</v>
      </c>
      <c r="V4609" s="55" t="s">
        <v>78</v>
      </c>
      <c r="W4609" s="55" t="s">
        <v>78</v>
      </c>
      <c r="X4609" s="57" t="s">
        <v>78</v>
      </c>
      <c r="Y4609" s="3" t="str">
        <f>IFERROR(VLOOKUP(A4609,'Pivot price tier'!$C$8:$L$2290,10,0),"")</f>
        <v/>
      </c>
      <c r="Z4609" s="3" t="str">
        <f>IFERROR(VLOOKUP(A4609,'Pivot price tier by size'!$D$8:$M$2512,10,0),"")</f>
        <v/>
      </c>
      <c r="AA4609" s="3" t="str">
        <f>IFERROR(VLOOKUP(A4609,'Pivot category'!$B$8:$I$2236,8,0),"")</f>
        <v/>
      </c>
      <c r="AB4609" s="3" t="str">
        <f>IF(P4609&lt;$AC$1,"Bottom 5%","")</f>
        <v>Bottom 5%</v>
      </c>
      <c r="AC4609"/>
      <c r="AD4609" t="s">
        <v>11020</v>
      </c>
      <c r="AE4609" t="s">
        <v>13937</v>
      </c>
    </row>
    <row r="4610" spans="1:31" hidden="1" x14ac:dyDescent="0.25">
      <c r="A4610" t="s">
        <v>8336</v>
      </c>
      <c r="B4610" t="s">
        <v>6395</v>
      </c>
      <c r="C4610" s="3" t="s">
        <v>32</v>
      </c>
      <c r="D4610" s="3" t="s">
        <v>7929</v>
      </c>
      <c r="E4610" s="3">
        <v>0</v>
      </c>
      <c r="F4610" s="3">
        <v>10000</v>
      </c>
      <c r="G4610" s="34">
        <v>14.99</v>
      </c>
      <c r="H4610" s="3" t="s">
        <v>29</v>
      </c>
      <c r="I4610" s="3" t="s">
        <v>19</v>
      </c>
      <c r="J4610" s="3" t="s">
        <v>8107</v>
      </c>
      <c r="K4610" s="3" t="s">
        <v>8103</v>
      </c>
      <c r="L4610" s="3" t="s">
        <v>8106</v>
      </c>
      <c r="M4610" s="26" t="s">
        <v>16689</v>
      </c>
      <c r="N4610"/>
      <c r="O4610" s="3">
        <v>3</v>
      </c>
      <c r="P4610" s="55">
        <v>59.96</v>
      </c>
      <c r="Q4610" s="55">
        <v>54.97</v>
      </c>
      <c r="R4610" s="55">
        <v>4.99</v>
      </c>
      <c r="S4610" s="57">
        <v>0.09</v>
      </c>
      <c r="T4610" s="55">
        <v>19.986666666666668</v>
      </c>
      <c r="U4610" s="55">
        <v>89.94</v>
      </c>
      <c r="V4610" s="55">
        <v>0</v>
      </c>
      <c r="W4610" s="55">
        <v>89.94</v>
      </c>
      <c r="X4610" s="57">
        <v>0</v>
      </c>
      <c r="Y4610" s="3" t="str">
        <f>IFERROR(VLOOKUP(A4610,'Pivot price tier'!$C$8:$L$2290,10,0),"")</f>
        <v/>
      </c>
      <c r="Z4610" s="3" t="str">
        <f>IFERROR(VLOOKUP(A4610,'Pivot price tier by size'!$D$8:$M$2512,10,0),"")</f>
        <v/>
      </c>
      <c r="AA4610" s="3" t="str">
        <f>IFERROR(VLOOKUP(A4610,'Pivot category'!$B$8:$I$2236,8,0),"")</f>
        <v/>
      </c>
      <c r="AB4610" s="3" t="str">
        <f>IF(P4610&lt;$AC$1,"Bottom 5%","")</f>
        <v>Bottom 5%</v>
      </c>
      <c r="AC4610"/>
      <c r="AD4610" t="s">
        <v>11021</v>
      </c>
      <c r="AE4610" t="s">
        <v>16596</v>
      </c>
    </row>
    <row r="4611" spans="1:31" hidden="1" x14ac:dyDescent="0.25">
      <c r="A4611" t="s">
        <v>6282</v>
      </c>
      <c r="B4611" t="s">
        <v>5266</v>
      </c>
      <c r="C4611" s="3" t="s">
        <v>32</v>
      </c>
      <c r="D4611" s="3" t="s">
        <v>5030</v>
      </c>
      <c r="E4611" s="3">
        <v>0</v>
      </c>
      <c r="F4611" s="3">
        <v>10000</v>
      </c>
      <c r="G4611" s="34">
        <v>13.19</v>
      </c>
      <c r="H4611" s="3" t="s">
        <v>8184</v>
      </c>
      <c r="I4611" s="3" t="s">
        <v>12122</v>
      </c>
      <c r="J4611" s="3" t="s">
        <v>8107</v>
      </c>
      <c r="K4611" s="3" t="s">
        <v>8103</v>
      </c>
      <c r="L4611" s="3" t="s">
        <v>8105</v>
      </c>
      <c r="M4611" s="26" t="s">
        <v>16689</v>
      </c>
      <c r="N4611"/>
      <c r="O4611" s="3">
        <v>1</v>
      </c>
      <c r="P4611" s="55">
        <v>13.19</v>
      </c>
      <c r="Q4611" s="55">
        <v>13.19</v>
      </c>
      <c r="R4611" s="55">
        <v>0</v>
      </c>
      <c r="S4611" s="57">
        <v>0</v>
      </c>
      <c r="T4611" s="55">
        <v>13.19</v>
      </c>
      <c r="U4611" s="55" t="s">
        <v>78</v>
      </c>
      <c r="V4611" s="55" t="s">
        <v>78</v>
      </c>
      <c r="W4611" s="55" t="s">
        <v>78</v>
      </c>
      <c r="X4611" s="57" t="s">
        <v>78</v>
      </c>
      <c r="Y4611" s="3" t="str">
        <f>IFERROR(VLOOKUP(A4611,'Pivot price tier'!$C$8:$L$2290,10,0),"")</f>
        <v/>
      </c>
      <c r="Z4611" s="3" t="str">
        <f>IFERROR(VLOOKUP(A4611,'Pivot price tier by size'!$D$8:$M$2512,10,0),"")</f>
        <v/>
      </c>
      <c r="AA4611" s="3" t="str">
        <f>IFERROR(VLOOKUP(A4611,'Pivot category'!$B$8:$I$2236,8,0),"")</f>
        <v/>
      </c>
      <c r="AB4611" s="3" t="str">
        <f>IF(P4611&lt;$AC$1,"Bottom 5%","")</f>
        <v>Bottom 5%</v>
      </c>
      <c r="AC4611"/>
      <c r="AD4611" t="s">
        <v>11021</v>
      </c>
      <c r="AE4611" t="s">
        <v>16591</v>
      </c>
    </row>
    <row r="4612" spans="1:31" hidden="1" x14ac:dyDescent="0.25">
      <c r="A4612" t="s">
        <v>6281</v>
      </c>
      <c r="B4612" t="s">
        <v>5267</v>
      </c>
      <c r="C4612" s="3" t="s">
        <v>32</v>
      </c>
      <c r="D4612" s="3" t="s">
        <v>5113</v>
      </c>
      <c r="E4612" s="3">
        <v>0</v>
      </c>
      <c r="F4612" s="3">
        <v>10000</v>
      </c>
      <c r="G4612" s="34">
        <v>13.19</v>
      </c>
      <c r="H4612" s="3" t="s">
        <v>8184</v>
      </c>
      <c r="I4612" s="3" t="s">
        <v>12122</v>
      </c>
      <c r="J4612" s="3" t="s">
        <v>8107</v>
      </c>
      <c r="K4612" s="3" t="s">
        <v>8103</v>
      </c>
      <c r="L4612" s="3" t="s">
        <v>8105</v>
      </c>
      <c r="M4612" s="26" t="s">
        <v>16689</v>
      </c>
      <c r="N4612"/>
      <c r="O4612" s="3">
        <v>2</v>
      </c>
      <c r="P4612" s="55">
        <v>118.71</v>
      </c>
      <c r="Q4612" s="55">
        <v>52.76</v>
      </c>
      <c r="R4612" s="55">
        <v>65.95</v>
      </c>
      <c r="S4612" s="57">
        <v>1.25</v>
      </c>
      <c r="T4612" s="55">
        <v>59.354999999999997</v>
      </c>
      <c r="U4612" s="55" t="s">
        <v>78</v>
      </c>
      <c r="V4612" s="55" t="s">
        <v>78</v>
      </c>
      <c r="W4612" s="55" t="s">
        <v>78</v>
      </c>
      <c r="X4612" s="57" t="s">
        <v>78</v>
      </c>
      <c r="Y4612" s="3" t="str">
        <f>IFERROR(VLOOKUP(A4612,'Pivot price tier'!$C$8:$L$2290,10,0),"")</f>
        <v/>
      </c>
      <c r="Z4612" s="3" t="str">
        <f>IFERROR(VLOOKUP(A4612,'Pivot price tier by size'!$D$8:$M$2512,10,0),"")</f>
        <v/>
      </c>
      <c r="AA4612" s="3" t="str">
        <f>IFERROR(VLOOKUP(A4612,'Pivot category'!$B$8:$I$2236,8,0),"")</f>
        <v/>
      </c>
      <c r="AB4612" s="3" t="str">
        <f>IF(P4612&lt;$AC$1,"Bottom 5%","")</f>
        <v>Bottom 5%</v>
      </c>
      <c r="AC4612"/>
      <c r="AD4612" t="s">
        <v>11021</v>
      </c>
      <c r="AE4612" t="s">
        <v>16591</v>
      </c>
    </row>
    <row r="4613" spans="1:31" hidden="1" x14ac:dyDescent="0.25">
      <c r="A4613" t="s">
        <v>6154</v>
      </c>
      <c r="B4613" t="s">
        <v>2013</v>
      </c>
      <c r="C4613" s="3" t="s">
        <v>32</v>
      </c>
      <c r="D4613" s="3" t="s">
        <v>4415</v>
      </c>
      <c r="E4613" s="3" t="s">
        <v>5053</v>
      </c>
      <c r="F4613" s="3">
        <v>10000</v>
      </c>
      <c r="G4613" s="34">
        <v>12.59</v>
      </c>
      <c r="H4613" s="3" t="s">
        <v>27</v>
      </c>
      <c r="I4613" s="3" t="s">
        <v>17</v>
      </c>
      <c r="J4613" s="3" t="s">
        <v>8107</v>
      </c>
      <c r="K4613" s="3" t="s">
        <v>8111</v>
      </c>
      <c r="L4613" s="3" t="s">
        <v>8108</v>
      </c>
      <c r="M4613" s="26" t="s">
        <v>16689</v>
      </c>
      <c r="N4613"/>
      <c r="O4613" s="3" t="s">
        <v>78</v>
      </c>
      <c r="P4613" s="55"/>
      <c r="Q4613" s="55">
        <v>224.16</v>
      </c>
      <c r="R4613" s="55">
        <v>-224.16</v>
      </c>
      <c r="S4613" s="57">
        <v>-1</v>
      </c>
      <c r="T4613" s="55" t="s">
        <v>78</v>
      </c>
      <c r="U4613" s="55" t="s">
        <v>78</v>
      </c>
      <c r="V4613" s="55" t="s">
        <v>78</v>
      </c>
      <c r="W4613" s="55" t="s">
        <v>78</v>
      </c>
      <c r="X4613" s="57" t="s">
        <v>78</v>
      </c>
      <c r="Y4613" s="3" t="str">
        <f>IFERROR(VLOOKUP(A4613,'Pivot price tier'!$C$8:$L$2290,10,0),"")</f>
        <v/>
      </c>
      <c r="Z4613" s="3" t="str">
        <f>IFERROR(VLOOKUP(A4613,'Pivot price tier by size'!$D$8:$M$2512,10,0),"")</f>
        <v/>
      </c>
      <c r="AA4613" s="3" t="str">
        <f>IFERROR(VLOOKUP(A4613,'Pivot category'!$B$8:$I$2236,8,0),"")</f>
        <v/>
      </c>
      <c r="AB4613" s="3" t="str">
        <f>IF(P4613&lt;$AC$1,"Bottom 5%","")</f>
        <v>Bottom 5%</v>
      </c>
      <c r="AC4613"/>
      <c r="AD4613" t="s">
        <v>16512</v>
      </c>
      <c r="AE4613" t="s">
        <v>16581</v>
      </c>
    </row>
    <row r="4614" spans="1:31" hidden="1" x14ac:dyDescent="0.25">
      <c r="A4614" t="s">
        <v>12598</v>
      </c>
      <c r="B4614" t="s">
        <v>12599</v>
      </c>
      <c r="C4614" s="3" t="s">
        <v>73</v>
      </c>
      <c r="D4614" s="3" t="s">
        <v>12107</v>
      </c>
      <c r="E4614" s="3">
        <v>0</v>
      </c>
      <c r="F4614" s="3">
        <v>70000</v>
      </c>
      <c r="G4614" s="34">
        <v>11.39</v>
      </c>
      <c r="H4614" s="3" t="s">
        <v>8184</v>
      </c>
      <c r="I4614" s="3" t="s">
        <v>12123</v>
      </c>
      <c r="J4614" s="3" t="s">
        <v>8107</v>
      </c>
      <c r="K4614" s="3" t="s">
        <v>8103</v>
      </c>
      <c r="L4614" s="3" t="s">
        <v>8106</v>
      </c>
      <c r="M4614" s="26">
        <v>45323</v>
      </c>
      <c r="N4614"/>
      <c r="O4614" s="3">
        <v>5</v>
      </c>
      <c r="P4614" s="55">
        <v>402.54</v>
      </c>
      <c r="Q4614" s="55">
        <v>3285.27</v>
      </c>
      <c r="R4614" s="55">
        <v>-2882.73</v>
      </c>
      <c r="S4614" s="57">
        <v>-0.88</v>
      </c>
      <c r="T4614" s="55">
        <v>80.50800000000001</v>
      </c>
      <c r="U4614" s="55">
        <v>516.48</v>
      </c>
      <c r="V4614" s="55">
        <v>4462.6499999999996</v>
      </c>
      <c r="W4614" s="55">
        <v>-3946.17</v>
      </c>
      <c r="X4614" s="57">
        <v>-0.88</v>
      </c>
      <c r="Y4614" s="3" t="str">
        <f>IFERROR(VLOOKUP(A4614,'Pivot price tier'!$C$8:$L$2290,10,0),"")</f>
        <v/>
      </c>
      <c r="Z4614" s="3" t="str">
        <f>IFERROR(VLOOKUP(A4614,'Pivot price tier by size'!$D$8:$M$2512,10,0),"")</f>
        <v/>
      </c>
      <c r="AA4614" s="3" t="str">
        <f>IFERROR(VLOOKUP(A4614,'Pivot category'!$B$8:$I$2236,8,0),"")</f>
        <v/>
      </c>
      <c r="AB4614" s="3" t="str">
        <f>IF(P4614&lt;$AC$1,"Bottom 5%","")</f>
        <v>Bottom 5%</v>
      </c>
      <c r="AC4614"/>
      <c r="AD4614" t="s">
        <v>11021</v>
      </c>
      <c r="AE4614" t="s">
        <v>16683</v>
      </c>
    </row>
    <row r="4615" spans="1:31" x14ac:dyDescent="0.25">
      <c r="A4615" t="s">
        <v>6892</v>
      </c>
      <c r="B4615" t="s">
        <v>2247</v>
      </c>
      <c r="C4615" s="3" t="s">
        <v>34</v>
      </c>
      <c r="D4615" s="3" t="s">
        <v>4691</v>
      </c>
      <c r="E4615" s="3" t="s">
        <v>5053</v>
      </c>
      <c r="F4615" s="3">
        <v>10000</v>
      </c>
      <c r="G4615" s="34">
        <v>21.99</v>
      </c>
      <c r="H4615" s="3" t="s">
        <v>12</v>
      </c>
      <c r="I4615" s="3" t="s">
        <v>23</v>
      </c>
      <c r="J4615" s="3" t="s">
        <v>8102</v>
      </c>
      <c r="K4615" s="3" t="s">
        <v>8103</v>
      </c>
      <c r="L4615" s="3" t="s">
        <v>68</v>
      </c>
      <c r="M4615" s="26" t="s">
        <v>16689</v>
      </c>
      <c r="N4615"/>
      <c r="O4615" s="3">
        <v>156</v>
      </c>
      <c r="P4615" s="55">
        <v>297722.61</v>
      </c>
      <c r="Q4615" s="55">
        <v>295325.7</v>
      </c>
      <c r="R4615" s="55">
        <v>2396.91</v>
      </c>
      <c r="S4615" s="57">
        <v>0.01</v>
      </c>
      <c r="T4615" s="55">
        <v>1908.4782692307692</v>
      </c>
      <c r="U4615" s="55">
        <v>367738.77</v>
      </c>
      <c r="V4615" s="55">
        <v>353665.17</v>
      </c>
      <c r="W4615" s="55">
        <v>14073.6</v>
      </c>
      <c r="X4615" s="57">
        <v>0.04</v>
      </c>
      <c r="Y4615" s="3" t="str">
        <f>IFERROR(VLOOKUP(A4615,'Pivot price tier'!$C$8:$L$2290,10,0),"")</f>
        <v xml:space="preserve"> </v>
      </c>
      <c r="Z4615" s="3" t="str">
        <f>IFERROR(VLOOKUP(A4615,'Pivot price tier by size'!$D$8:$M$2512,10,0),"")</f>
        <v xml:space="preserve"> </v>
      </c>
      <c r="AA4615" s="3" t="str">
        <f>IFERROR(VLOOKUP(A4615,'Pivot category'!$B$8:$I$2236,8,0),"")</f>
        <v xml:space="preserve"> </v>
      </c>
      <c r="AB4615" s="3" t="str">
        <f>IF(P4615&lt;$AC$1,"Bottom 5%","")</f>
        <v/>
      </c>
      <c r="AC4615"/>
      <c r="AD4615" t="s">
        <v>16510</v>
      </c>
      <c r="AE4615" t="s">
        <v>13892</v>
      </c>
    </row>
    <row r="4616" spans="1:31" hidden="1" x14ac:dyDescent="0.25">
      <c r="A4616" t="s">
        <v>11591</v>
      </c>
      <c r="B4616" t="s">
        <v>11592</v>
      </c>
      <c r="C4616" s="3" t="s">
        <v>32</v>
      </c>
      <c r="D4616" s="3" t="s">
        <v>8231</v>
      </c>
      <c r="E4616" s="3" t="s">
        <v>5055</v>
      </c>
      <c r="F4616" s="3">
        <v>9000</v>
      </c>
      <c r="G4616" s="34">
        <v>74.989999999999995</v>
      </c>
      <c r="H4616" s="3" t="s">
        <v>12402</v>
      </c>
      <c r="I4616" s="3" t="s">
        <v>15</v>
      </c>
      <c r="J4616" s="3" t="s">
        <v>8104</v>
      </c>
      <c r="K4616" s="3" t="s">
        <v>8111</v>
      </c>
      <c r="L4616" s="3" t="s">
        <v>8108</v>
      </c>
      <c r="M4616" s="26" t="s">
        <v>16689</v>
      </c>
      <c r="N4616"/>
      <c r="O4616" s="3" t="s">
        <v>78</v>
      </c>
      <c r="P4616" s="55"/>
      <c r="Q4616" s="55">
        <v>149.97999999999999</v>
      </c>
      <c r="R4616" s="55">
        <v>-149.97999999999999</v>
      </c>
      <c r="S4616" s="57">
        <v>-1</v>
      </c>
      <c r="T4616" s="55" t="s">
        <v>78</v>
      </c>
      <c r="U4616" s="55" t="s">
        <v>78</v>
      </c>
      <c r="V4616" s="55" t="s">
        <v>78</v>
      </c>
      <c r="W4616" s="55" t="s">
        <v>78</v>
      </c>
      <c r="X4616" s="57" t="s">
        <v>78</v>
      </c>
      <c r="Y4616" s="3" t="str">
        <f>IFERROR(VLOOKUP(A4616,'Pivot price tier'!$C$8:$L$2290,10,0),"")</f>
        <v/>
      </c>
      <c r="Z4616" s="3" t="str">
        <f>IFERROR(VLOOKUP(A4616,'Pivot price tier by size'!$D$8:$M$2512,10,0),"")</f>
        <v/>
      </c>
      <c r="AA4616" s="3" t="str">
        <f>IFERROR(VLOOKUP(A4616,'Pivot category'!$B$8:$I$2236,8,0),"")</f>
        <v/>
      </c>
      <c r="AB4616" s="3" t="str">
        <f>IF(P4616&lt;$AC$1,"Bottom 5%","")</f>
        <v>Bottom 5%</v>
      </c>
      <c r="AC4616"/>
      <c r="AD4616" t="s">
        <v>16512</v>
      </c>
      <c r="AE4616" t="s">
        <v>13882</v>
      </c>
    </row>
    <row r="4617" spans="1:31" hidden="1" x14ac:dyDescent="0.25">
      <c r="A4617" t="s">
        <v>6660</v>
      </c>
      <c r="B4617" t="s">
        <v>5014</v>
      </c>
      <c r="C4617" s="3" t="s">
        <v>32</v>
      </c>
      <c r="D4617" s="3" t="s">
        <v>4985</v>
      </c>
      <c r="E4617" s="3" t="s">
        <v>5055</v>
      </c>
      <c r="F4617" s="3">
        <v>10000</v>
      </c>
      <c r="G4617" s="34">
        <v>23.99</v>
      </c>
      <c r="H4617" s="3" t="s">
        <v>12402</v>
      </c>
      <c r="I4617" s="3" t="s">
        <v>19</v>
      </c>
      <c r="J4617" s="3" t="s">
        <v>8107</v>
      </c>
      <c r="K4617" s="3" t="s">
        <v>8111</v>
      </c>
      <c r="L4617" s="3" t="s">
        <v>8106</v>
      </c>
      <c r="M4617" s="26" t="s">
        <v>16689</v>
      </c>
      <c r="N4617"/>
      <c r="O4617" s="3">
        <v>1</v>
      </c>
      <c r="P4617" s="55">
        <v>23.99</v>
      </c>
      <c r="Q4617" s="55">
        <v>455.81</v>
      </c>
      <c r="R4617" s="55">
        <v>-431.82</v>
      </c>
      <c r="S4617" s="57">
        <v>-0.95</v>
      </c>
      <c r="T4617" s="55">
        <v>23.99</v>
      </c>
      <c r="U4617" s="55" t="s">
        <v>78</v>
      </c>
      <c r="V4617" s="55" t="s">
        <v>78</v>
      </c>
      <c r="W4617" s="55" t="s">
        <v>78</v>
      </c>
      <c r="X4617" s="57" t="s">
        <v>78</v>
      </c>
      <c r="Y4617" s="3" t="str">
        <f>IFERROR(VLOOKUP(A4617,'Pivot price tier'!$C$8:$L$2290,10,0),"")</f>
        <v/>
      </c>
      <c r="Z4617" s="3" t="str">
        <f>IFERROR(VLOOKUP(A4617,'Pivot price tier by size'!$D$8:$M$2512,10,0),"")</f>
        <v/>
      </c>
      <c r="AA4617" s="3" t="str">
        <f>IFERROR(VLOOKUP(A4617,'Pivot category'!$B$8:$I$2236,8,0),"")</f>
        <v/>
      </c>
      <c r="AB4617" s="3" t="str">
        <f>IF(P4617&lt;$AC$1,"Bottom 5%","")</f>
        <v>Bottom 5%</v>
      </c>
      <c r="AC4617"/>
      <c r="AD4617" t="s">
        <v>16512</v>
      </c>
      <c r="AE4617" t="s">
        <v>13882</v>
      </c>
    </row>
    <row r="4618" spans="1:31" hidden="1" x14ac:dyDescent="0.25">
      <c r="A4618" t="s">
        <v>6423</v>
      </c>
      <c r="B4618" t="s">
        <v>6422</v>
      </c>
      <c r="C4618" s="3" t="s">
        <v>32</v>
      </c>
      <c r="D4618" s="3" t="s">
        <v>7943</v>
      </c>
      <c r="E4618" s="3" t="s">
        <v>5053</v>
      </c>
      <c r="F4618" s="3">
        <v>10000</v>
      </c>
      <c r="G4618" s="34">
        <v>20.99</v>
      </c>
      <c r="H4618" s="3" t="s">
        <v>12</v>
      </c>
      <c r="I4618" s="3" t="s">
        <v>21</v>
      </c>
      <c r="J4618" s="3" t="s">
        <v>8107</v>
      </c>
      <c r="K4618" s="3" t="s">
        <v>8103</v>
      </c>
      <c r="L4618" s="3" t="s">
        <v>8105</v>
      </c>
      <c r="M4618" s="26" t="s">
        <v>16689</v>
      </c>
      <c r="N4618"/>
      <c r="O4618" s="3">
        <v>2</v>
      </c>
      <c r="P4618" s="55">
        <v>209.9</v>
      </c>
      <c r="Q4618" s="55">
        <v>167.92</v>
      </c>
      <c r="R4618" s="55">
        <v>41.98</v>
      </c>
      <c r="S4618" s="57">
        <v>0.25</v>
      </c>
      <c r="T4618" s="55">
        <v>104.95</v>
      </c>
      <c r="U4618" s="55">
        <v>314.85000000000002</v>
      </c>
      <c r="V4618" s="55">
        <v>20.99</v>
      </c>
      <c r="W4618" s="55">
        <v>293.86</v>
      </c>
      <c r="X4618" s="57">
        <v>14</v>
      </c>
      <c r="Y4618" s="3" t="str">
        <f>IFERROR(VLOOKUP(A4618,'Pivot price tier'!$C$8:$L$2290,10,0),"")</f>
        <v/>
      </c>
      <c r="Z4618" s="3" t="str">
        <f>IFERROR(VLOOKUP(A4618,'Pivot price tier by size'!$D$8:$M$2512,10,0),"")</f>
        <v/>
      </c>
      <c r="AA4618" s="3" t="str">
        <f>IFERROR(VLOOKUP(A4618,'Pivot category'!$B$8:$I$2236,8,0),"")</f>
        <v/>
      </c>
      <c r="AB4618" s="3" t="str">
        <f>IF(P4618&lt;$AC$1,"Bottom 5%","")</f>
        <v>Bottom 5%</v>
      </c>
      <c r="AC4618"/>
      <c r="AD4618" t="s">
        <v>16516</v>
      </c>
      <c r="AE4618" t="s">
        <v>16518</v>
      </c>
    </row>
    <row r="4619" spans="1:31" hidden="1" x14ac:dyDescent="0.25">
      <c r="A4619" t="s">
        <v>9589</v>
      </c>
      <c r="B4619" t="s">
        <v>9590</v>
      </c>
      <c r="C4619" s="3" t="s">
        <v>73</v>
      </c>
      <c r="D4619" s="3" t="s">
        <v>9391</v>
      </c>
      <c r="E4619" s="3">
        <v>0</v>
      </c>
      <c r="F4619" s="3">
        <v>10000</v>
      </c>
      <c r="G4619" s="34">
        <v>11.99</v>
      </c>
      <c r="H4619" s="3" t="s">
        <v>8184</v>
      </c>
      <c r="I4619" s="3" t="s">
        <v>12123</v>
      </c>
      <c r="J4619" s="3" t="s">
        <v>8107</v>
      </c>
      <c r="K4619" s="3" t="s">
        <v>8103</v>
      </c>
      <c r="L4619" s="3" t="s">
        <v>8106</v>
      </c>
      <c r="M4619" s="26" t="s">
        <v>16689</v>
      </c>
      <c r="N4619"/>
      <c r="O4619" s="3">
        <v>5</v>
      </c>
      <c r="P4619" s="55">
        <v>119.9</v>
      </c>
      <c r="Q4619" s="55">
        <v>335.72</v>
      </c>
      <c r="R4619" s="55">
        <v>-215.82</v>
      </c>
      <c r="S4619" s="57">
        <v>-0.64</v>
      </c>
      <c r="T4619" s="55">
        <v>23.98</v>
      </c>
      <c r="U4619" s="55" t="s">
        <v>78</v>
      </c>
      <c r="V4619" s="55" t="s">
        <v>78</v>
      </c>
      <c r="W4619" s="55" t="s">
        <v>78</v>
      </c>
      <c r="X4619" s="57" t="s">
        <v>78</v>
      </c>
      <c r="Y4619" s="3" t="str">
        <f>IFERROR(VLOOKUP(A4619,'Pivot price tier'!$C$8:$L$2290,10,0),"")</f>
        <v/>
      </c>
      <c r="Z4619" s="3" t="str">
        <f>IFERROR(VLOOKUP(A4619,'Pivot price tier by size'!$D$8:$M$2512,10,0),"")</f>
        <v/>
      </c>
      <c r="AA4619" s="3" t="str">
        <f>IFERROR(VLOOKUP(A4619,'Pivot category'!$B$8:$I$2236,8,0),"")</f>
        <v/>
      </c>
      <c r="AB4619" s="3" t="str">
        <f>IF(P4619&lt;$AC$1,"Bottom 5%","")</f>
        <v>Bottom 5%</v>
      </c>
      <c r="AC4619"/>
      <c r="AD4619" t="s">
        <v>11021</v>
      </c>
      <c r="AE4619" t="s">
        <v>16680</v>
      </c>
    </row>
    <row r="4620" spans="1:31" hidden="1" x14ac:dyDescent="0.25">
      <c r="A4620" t="s">
        <v>13024</v>
      </c>
      <c r="B4620" t="s">
        <v>13025</v>
      </c>
      <c r="C4620" s="3" t="s">
        <v>73</v>
      </c>
      <c r="D4620" s="3" t="s">
        <v>12476</v>
      </c>
      <c r="E4620" s="3">
        <v>0</v>
      </c>
      <c r="F4620" s="3">
        <v>70000</v>
      </c>
      <c r="G4620" s="34">
        <v>11.99</v>
      </c>
      <c r="H4620" s="3" t="s">
        <v>8184</v>
      </c>
      <c r="I4620" s="3" t="s">
        <v>12123</v>
      </c>
      <c r="J4620" s="3" t="s">
        <v>8107</v>
      </c>
      <c r="K4620" s="3" t="s">
        <v>8103</v>
      </c>
      <c r="L4620" s="3" t="s">
        <v>8106</v>
      </c>
      <c r="M4620" s="26">
        <v>45474</v>
      </c>
      <c r="N4620"/>
      <c r="O4620" s="3">
        <v>18</v>
      </c>
      <c r="P4620" s="55">
        <v>2630.44</v>
      </c>
      <c r="Q4620" s="55">
        <v>6714.58</v>
      </c>
      <c r="R4620" s="55">
        <v>-4084.14</v>
      </c>
      <c r="S4620" s="57">
        <v>-0.61</v>
      </c>
      <c r="T4620" s="55">
        <v>146.13555555555556</v>
      </c>
      <c r="U4620" s="55">
        <v>1463.22</v>
      </c>
      <c r="V4620" s="55">
        <v>2022.97</v>
      </c>
      <c r="W4620" s="55">
        <v>-559.75</v>
      </c>
      <c r="X4620" s="57">
        <v>-0.28000000000000003</v>
      </c>
      <c r="Y4620" s="3" t="str">
        <f>IFERROR(VLOOKUP(A4620,'Pivot price tier'!$C$8:$L$2290,10,0),"")</f>
        <v/>
      </c>
      <c r="Z4620" s="3" t="str">
        <f>IFERROR(VLOOKUP(A4620,'Pivot price tier by size'!$D$8:$M$2512,10,0),"")</f>
        <v/>
      </c>
      <c r="AA4620" s="3" t="str">
        <f>IFERROR(VLOOKUP(A4620,'Pivot category'!$B$8:$I$2236,8,0),"")</f>
        <v/>
      </c>
      <c r="AB4620" s="3" t="str">
        <f>IF(P4620&lt;$AC$1,"Bottom 5%","")</f>
        <v>Bottom 5%</v>
      </c>
      <c r="AC4620"/>
      <c r="AD4620" t="s">
        <v>11018</v>
      </c>
      <c r="AE4620" t="s">
        <v>13863</v>
      </c>
    </row>
    <row r="4621" spans="1:31" hidden="1" x14ac:dyDescent="0.25">
      <c r="A4621" t="s">
        <v>8436</v>
      </c>
      <c r="B4621" t="s">
        <v>8435</v>
      </c>
      <c r="C4621" s="3" t="s">
        <v>32</v>
      </c>
      <c r="D4621" s="3" t="s">
        <v>8160</v>
      </c>
      <c r="E4621" s="3">
        <v>0</v>
      </c>
      <c r="F4621" s="3">
        <v>10000</v>
      </c>
      <c r="G4621" s="34">
        <v>13.79</v>
      </c>
      <c r="H4621" s="3" t="s">
        <v>12</v>
      </c>
      <c r="I4621" s="3" t="s">
        <v>17</v>
      </c>
      <c r="J4621" s="3" t="s">
        <v>8107</v>
      </c>
      <c r="K4621" s="3" t="s">
        <v>8103</v>
      </c>
      <c r="L4621" s="3" t="s">
        <v>8105</v>
      </c>
      <c r="M4621" s="26" t="s">
        <v>16689</v>
      </c>
      <c r="N4621"/>
      <c r="O4621" s="3">
        <v>2</v>
      </c>
      <c r="P4621" s="55">
        <v>275.8</v>
      </c>
      <c r="Q4621" s="55">
        <v>703.29</v>
      </c>
      <c r="R4621" s="55">
        <v>-427.49</v>
      </c>
      <c r="S4621" s="57">
        <v>-0.61</v>
      </c>
      <c r="T4621" s="55">
        <v>137.9</v>
      </c>
      <c r="U4621" s="55">
        <v>68.95</v>
      </c>
      <c r="V4621" s="55">
        <v>68.95</v>
      </c>
      <c r="W4621" s="55">
        <v>0</v>
      </c>
      <c r="X4621" s="57">
        <v>0</v>
      </c>
      <c r="Y4621" s="3" t="str">
        <f>IFERROR(VLOOKUP(A4621,'Pivot price tier'!$C$8:$L$2290,10,0),"")</f>
        <v/>
      </c>
      <c r="Z4621" s="3" t="str">
        <f>IFERROR(VLOOKUP(A4621,'Pivot price tier by size'!$D$8:$M$2512,10,0),"")</f>
        <v/>
      </c>
      <c r="AA4621" s="3" t="str">
        <f>IFERROR(VLOOKUP(A4621,'Pivot category'!$B$8:$I$2236,8,0),"")</f>
        <v/>
      </c>
      <c r="AB4621" s="3" t="str">
        <f>IF(P4621&lt;$AC$1,"Bottom 5%","")</f>
        <v>Bottom 5%</v>
      </c>
      <c r="AC4621"/>
      <c r="AD4621" t="s">
        <v>16512</v>
      </c>
      <c r="AE4621" t="s">
        <v>13856</v>
      </c>
    </row>
    <row r="4622" spans="1:31" hidden="1" x14ac:dyDescent="0.25">
      <c r="A4622" t="s">
        <v>6044</v>
      </c>
      <c r="B4622" t="s">
        <v>2015</v>
      </c>
      <c r="C4622" s="3" t="s">
        <v>32</v>
      </c>
      <c r="D4622" s="3" t="s">
        <v>4417</v>
      </c>
      <c r="E4622" s="3" t="s">
        <v>5053</v>
      </c>
      <c r="F4622" s="3">
        <v>10000</v>
      </c>
      <c r="G4622" s="34">
        <v>17.989999999999998</v>
      </c>
      <c r="H4622" s="3" t="s">
        <v>28</v>
      </c>
      <c r="I4622" s="3" t="s">
        <v>19</v>
      </c>
      <c r="J4622" s="3" t="s">
        <v>8107</v>
      </c>
      <c r="K4622" s="3" t="s">
        <v>8111</v>
      </c>
      <c r="L4622" s="3" t="s">
        <v>8106</v>
      </c>
      <c r="M4622" s="26" t="s">
        <v>16689</v>
      </c>
      <c r="N4622"/>
      <c r="O4622" s="3">
        <v>0</v>
      </c>
      <c r="P4622" s="55">
        <v>35.979999999999997</v>
      </c>
      <c r="Q4622" s="55">
        <v>0</v>
      </c>
      <c r="R4622" s="55">
        <v>35.979999999999997</v>
      </c>
      <c r="S4622" s="57"/>
      <c r="T4622" s="55" t="s">
        <v>78</v>
      </c>
      <c r="U4622" s="55" t="s">
        <v>78</v>
      </c>
      <c r="V4622" s="55" t="s">
        <v>78</v>
      </c>
      <c r="W4622" s="55" t="s">
        <v>78</v>
      </c>
      <c r="X4622" s="57" t="s">
        <v>78</v>
      </c>
      <c r="Y4622" s="3" t="str">
        <f>IFERROR(VLOOKUP(A4622,'Pivot price tier'!$C$8:$L$2290,10,0),"")</f>
        <v/>
      </c>
      <c r="Z4622" s="3" t="str">
        <f>IFERROR(VLOOKUP(A4622,'Pivot price tier by size'!$D$8:$M$2512,10,0),"")</f>
        <v/>
      </c>
      <c r="AA4622" s="3" t="str">
        <f>IFERROR(VLOOKUP(A4622,'Pivot category'!$B$8:$I$2236,8,0),"")</f>
        <v/>
      </c>
      <c r="AB4622" s="3" t="str">
        <f>IF(P4622&lt;$AC$1,"Bottom 5%","")</f>
        <v>Bottom 5%</v>
      </c>
      <c r="AC4622"/>
      <c r="AD4622" t="s">
        <v>11020</v>
      </c>
      <c r="AE4622" t="s">
        <v>16571</v>
      </c>
    </row>
    <row r="4623" spans="1:31" hidden="1" x14ac:dyDescent="0.25">
      <c r="A4623" t="s">
        <v>15891</v>
      </c>
      <c r="B4623" t="s">
        <v>15892</v>
      </c>
      <c r="C4623" s="3" t="s">
        <v>32</v>
      </c>
      <c r="D4623" s="3" t="s">
        <v>15033</v>
      </c>
      <c r="E4623" s="3">
        <v>0</v>
      </c>
      <c r="F4623" s="3">
        <v>70000</v>
      </c>
      <c r="G4623" s="34">
        <v>10.19</v>
      </c>
      <c r="H4623" s="3" t="s">
        <v>29</v>
      </c>
      <c r="I4623" s="3" t="s">
        <v>19</v>
      </c>
      <c r="J4623" s="3" t="s">
        <v>8107</v>
      </c>
      <c r="K4623" s="3" t="s">
        <v>8109</v>
      </c>
      <c r="L4623" s="3" t="s">
        <v>68</v>
      </c>
      <c r="M4623" s="26">
        <v>45839</v>
      </c>
      <c r="N4623"/>
      <c r="O4623" s="3">
        <v>24</v>
      </c>
      <c r="P4623" s="55">
        <v>7844.23</v>
      </c>
      <c r="Q4623" s="55"/>
      <c r="R4623" s="55">
        <v>7844.23</v>
      </c>
      <c r="S4623" s="57"/>
      <c r="T4623" s="55">
        <v>326.84291666666667</v>
      </c>
      <c r="U4623" s="55">
        <v>6503.74</v>
      </c>
      <c r="V4623" s="55">
        <v>0</v>
      </c>
      <c r="W4623" s="55">
        <v>6503.74</v>
      </c>
      <c r="X4623" s="57">
        <v>0</v>
      </c>
      <c r="Y4623" s="3" t="str">
        <f>IFERROR(VLOOKUP(A4623,'Pivot price tier'!$C$8:$L$2290,10,0),"")</f>
        <v/>
      </c>
      <c r="Z4623" s="3" t="str">
        <f>IFERROR(VLOOKUP(A4623,'Pivot price tier by size'!$D$8:$M$2512,10,0),"")</f>
        <v/>
      </c>
      <c r="AA4623" s="3" t="str">
        <f>IFERROR(VLOOKUP(A4623,'Pivot category'!$B$8:$I$2236,8,0),"")</f>
        <v/>
      </c>
      <c r="AB4623" s="3" t="str">
        <f>IF(P4623&lt;$AC$1,"Bottom 5%","")</f>
        <v>Bottom 5%</v>
      </c>
      <c r="AC4623"/>
      <c r="AD4623" t="s">
        <v>11018</v>
      </c>
      <c r="AE4623" t="s">
        <v>13852</v>
      </c>
    </row>
    <row r="4624" spans="1:31" hidden="1" x14ac:dyDescent="0.25">
      <c r="A4624" t="s">
        <v>6139</v>
      </c>
      <c r="B4624" t="s">
        <v>2016</v>
      </c>
      <c r="C4624" s="3" t="s">
        <v>32</v>
      </c>
      <c r="D4624" s="3" t="s">
        <v>4418</v>
      </c>
      <c r="E4624" s="3">
        <v>0</v>
      </c>
      <c r="F4624" s="3">
        <v>10000</v>
      </c>
      <c r="G4624" s="34">
        <v>44.99</v>
      </c>
      <c r="H4624" s="3" t="s">
        <v>29</v>
      </c>
      <c r="I4624" s="3" t="s">
        <v>23</v>
      </c>
      <c r="J4624" s="3" t="s">
        <v>8112</v>
      </c>
      <c r="K4624" s="3" t="s">
        <v>8111</v>
      </c>
      <c r="L4624" s="3" t="s">
        <v>68</v>
      </c>
      <c r="M4624" s="26" t="s">
        <v>16689</v>
      </c>
      <c r="N4624"/>
      <c r="O4624" s="3">
        <v>3</v>
      </c>
      <c r="P4624" s="55"/>
      <c r="Q4624" s="55">
        <v>44.99</v>
      </c>
      <c r="R4624" s="55">
        <v>-44.99</v>
      </c>
      <c r="S4624" s="57">
        <v>-1</v>
      </c>
      <c r="T4624" s="55">
        <v>0</v>
      </c>
      <c r="U4624" s="55">
        <v>12012.33</v>
      </c>
      <c r="V4624" s="55">
        <v>12102.31</v>
      </c>
      <c r="W4624" s="55">
        <v>-89.98</v>
      </c>
      <c r="X4624" s="57">
        <v>-0.01</v>
      </c>
      <c r="Y4624" s="3" t="str">
        <f>IFERROR(VLOOKUP(A4624,'Pivot price tier'!$C$8:$L$2290,10,0),"")</f>
        <v/>
      </c>
      <c r="Z4624" s="3" t="str">
        <f>IFERROR(VLOOKUP(A4624,'Pivot price tier by size'!$D$8:$M$2512,10,0),"")</f>
        <v/>
      </c>
      <c r="AA4624" s="3" t="str">
        <f>IFERROR(VLOOKUP(A4624,'Pivot category'!$B$8:$I$2236,8,0),"")</f>
        <v/>
      </c>
      <c r="AB4624" s="3" t="str">
        <f>IF(P4624&lt;$AC$1,"Bottom 5%","")</f>
        <v>Bottom 5%</v>
      </c>
      <c r="AC4624"/>
      <c r="AD4624" t="s">
        <v>16512</v>
      </c>
      <c r="AE4624" t="s">
        <v>13868</v>
      </c>
    </row>
    <row r="4625" spans="1:31" hidden="1" x14ac:dyDescent="0.25">
      <c r="A4625" t="s">
        <v>6993</v>
      </c>
      <c r="B4625" t="s">
        <v>2017</v>
      </c>
      <c r="C4625" s="3" t="s">
        <v>72</v>
      </c>
      <c r="D4625" s="3" t="s">
        <v>4419</v>
      </c>
      <c r="E4625" s="3">
        <v>0</v>
      </c>
      <c r="F4625" s="3">
        <v>10000</v>
      </c>
      <c r="G4625" s="34">
        <v>7.79</v>
      </c>
      <c r="H4625" s="3" t="s">
        <v>29</v>
      </c>
      <c r="I4625" s="3" t="s">
        <v>70</v>
      </c>
      <c r="J4625" s="3" t="s">
        <v>8107</v>
      </c>
      <c r="K4625" s="3" t="s">
        <v>8103</v>
      </c>
      <c r="L4625" s="3" t="s">
        <v>8106</v>
      </c>
      <c r="M4625" s="26" t="s">
        <v>16689</v>
      </c>
      <c r="N4625"/>
      <c r="O4625" s="3" t="s">
        <v>78</v>
      </c>
      <c r="P4625" s="55">
        <v>124.64</v>
      </c>
      <c r="Q4625" s="55">
        <v>4308.4399999999996</v>
      </c>
      <c r="R4625" s="55">
        <v>-4183.8</v>
      </c>
      <c r="S4625" s="57">
        <v>-0.97</v>
      </c>
      <c r="T4625" s="55" t="s">
        <v>78</v>
      </c>
      <c r="U4625" s="55">
        <v>0</v>
      </c>
      <c r="V4625" s="55">
        <v>409.06</v>
      </c>
      <c r="W4625" s="55">
        <v>-409.06</v>
      </c>
      <c r="X4625" s="57">
        <v>-1</v>
      </c>
      <c r="Y4625" s="3" t="str">
        <f>IFERROR(VLOOKUP(A4625,'Pivot price tier'!$C$8:$L$2290,10,0),"")</f>
        <v/>
      </c>
      <c r="Z4625" s="3" t="str">
        <f>IFERROR(VLOOKUP(A4625,'Pivot price tier by size'!$D$8:$M$2512,10,0),"")</f>
        <v/>
      </c>
      <c r="AA4625" s="3" t="str">
        <f>IFERROR(VLOOKUP(A4625,'Pivot category'!$B$8:$I$2236,8,0),"")</f>
        <v/>
      </c>
      <c r="AB4625" s="3" t="str">
        <f>IF(P4625&lt;$AC$1,"Bottom 5%","")</f>
        <v>Bottom 5%</v>
      </c>
      <c r="AC4625"/>
      <c r="AD4625" t="s">
        <v>16514</v>
      </c>
      <c r="AE4625" t="s">
        <v>13858</v>
      </c>
    </row>
    <row r="4626" spans="1:31" x14ac:dyDescent="0.25">
      <c r="A4626" t="s">
        <v>5735</v>
      </c>
      <c r="B4626" t="s">
        <v>2249</v>
      </c>
      <c r="C4626" s="3" t="s">
        <v>32</v>
      </c>
      <c r="D4626" s="3" t="s">
        <v>4693</v>
      </c>
      <c r="E4626" s="3" t="s">
        <v>5053</v>
      </c>
      <c r="F4626" s="3">
        <v>10000</v>
      </c>
      <c r="G4626" s="34">
        <v>41.99</v>
      </c>
      <c r="H4626" s="3" t="s">
        <v>12</v>
      </c>
      <c r="I4626" s="3" t="s">
        <v>23</v>
      </c>
      <c r="J4626" s="3" t="s">
        <v>8102</v>
      </c>
      <c r="K4626" s="3" t="s">
        <v>8103</v>
      </c>
      <c r="L4626" s="3" t="s">
        <v>68</v>
      </c>
      <c r="M4626" s="26" t="s">
        <v>16689</v>
      </c>
      <c r="N4626"/>
      <c r="O4626" s="3">
        <v>159</v>
      </c>
      <c r="P4626" s="55">
        <v>802828.9</v>
      </c>
      <c r="Q4626" s="55">
        <v>856239.69</v>
      </c>
      <c r="R4626" s="55">
        <v>-53410.79</v>
      </c>
      <c r="S4626" s="57">
        <v>-0.06</v>
      </c>
      <c r="T4626" s="55">
        <v>5049.2383647798742</v>
      </c>
      <c r="U4626" s="55">
        <v>1712385.53</v>
      </c>
      <c r="V4626" s="55">
        <v>1786980.96</v>
      </c>
      <c r="W4626" s="55">
        <v>-74595.429999999993</v>
      </c>
      <c r="X4626" s="57">
        <v>-0.04</v>
      </c>
      <c r="Y4626" s="3" t="str">
        <f>IFERROR(VLOOKUP(A4626,'Pivot price tier'!$C$8:$L$2290,10,0),"")</f>
        <v xml:space="preserve"> </v>
      </c>
      <c r="Z4626" s="3" t="str">
        <f>IFERROR(VLOOKUP(A4626,'Pivot price tier by size'!$D$8:$M$2512,10,0),"")</f>
        <v xml:space="preserve"> </v>
      </c>
      <c r="AA4626" s="3" t="str">
        <f>IFERROR(VLOOKUP(A4626,'Pivot category'!$B$8:$I$2236,8,0),"")</f>
        <v xml:space="preserve"> </v>
      </c>
      <c r="AB4626" s="3" t="str">
        <f>IF(P4626&lt;$AC$1,"Bottom 5%","")</f>
        <v/>
      </c>
      <c r="AC4626"/>
      <c r="AD4626" t="s">
        <v>16510</v>
      </c>
      <c r="AE4626" t="s">
        <v>13892</v>
      </c>
    </row>
    <row r="4627" spans="1:31" x14ac:dyDescent="0.25">
      <c r="A4627" t="s">
        <v>5842</v>
      </c>
      <c r="B4627" t="s">
        <v>2243</v>
      </c>
      <c r="C4627" s="3" t="s">
        <v>32</v>
      </c>
      <c r="D4627" s="3" t="s">
        <v>4687</v>
      </c>
      <c r="E4627" s="3" t="s">
        <v>5053</v>
      </c>
      <c r="F4627" s="3">
        <v>10000</v>
      </c>
      <c r="G4627" s="34">
        <v>41.99</v>
      </c>
      <c r="H4627" s="3" t="s">
        <v>12405</v>
      </c>
      <c r="I4627" s="3" t="s">
        <v>23</v>
      </c>
      <c r="J4627" s="3" t="s">
        <v>8102</v>
      </c>
      <c r="K4627" s="3" t="s">
        <v>8103</v>
      </c>
      <c r="L4627" s="3" t="s">
        <v>68</v>
      </c>
      <c r="M4627" s="26" t="s">
        <v>16689</v>
      </c>
      <c r="N4627"/>
      <c r="O4627" s="3">
        <v>82</v>
      </c>
      <c r="P4627" s="55">
        <v>79075.320000000007</v>
      </c>
      <c r="Q4627" s="55">
        <v>87611.17</v>
      </c>
      <c r="R4627" s="55">
        <v>-8535.85</v>
      </c>
      <c r="S4627" s="57">
        <v>-0.1</v>
      </c>
      <c r="T4627" s="55">
        <v>964.33317073170736</v>
      </c>
      <c r="U4627" s="55">
        <v>106458.77</v>
      </c>
      <c r="V4627" s="55">
        <v>102532.61</v>
      </c>
      <c r="W4627" s="55">
        <v>3926.16</v>
      </c>
      <c r="X4627" s="57">
        <v>0.04</v>
      </c>
      <c r="Y4627" s="3" t="str">
        <f>IFERROR(VLOOKUP(A4627,'Pivot price tier'!$C$8:$L$2290,10,0),"")</f>
        <v xml:space="preserve"> </v>
      </c>
      <c r="Z4627" s="3" t="str">
        <f>IFERROR(VLOOKUP(A4627,'Pivot price tier by size'!$D$8:$M$2512,10,0),"")</f>
        <v xml:space="preserve"> </v>
      </c>
      <c r="AA4627" s="3" t="str">
        <f>IFERROR(VLOOKUP(A4627,'Pivot category'!$B$8:$I$2236,8,0),"")</f>
        <v xml:space="preserve"> </v>
      </c>
      <c r="AB4627" s="3" t="str">
        <f>IF(P4627&lt;$AC$1,"Bottom 5%","")</f>
        <v/>
      </c>
      <c r="AC4627"/>
      <c r="AD4627" t="s">
        <v>16510</v>
      </c>
      <c r="AE4627" t="s">
        <v>13892</v>
      </c>
    </row>
    <row r="4628" spans="1:31" hidden="1" x14ac:dyDescent="0.25">
      <c r="A4628" t="s">
        <v>5850</v>
      </c>
      <c r="B4628" t="s">
        <v>2020</v>
      </c>
      <c r="C4628" s="3" t="s">
        <v>32</v>
      </c>
      <c r="D4628" s="3" t="s">
        <v>4422</v>
      </c>
      <c r="E4628" s="3">
        <v>0</v>
      </c>
      <c r="F4628" s="3">
        <v>10000</v>
      </c>
      <c r="G4628" s="34">
        <v>39.99</v>
      </c>
      <c r="H4628" s="3" t="s">
        <v>29</v>
      </c>
      <c r="I4628" s="3" t="s">
        <v>23</v>
      </c>
      <c r="J4628" s="3" t="s">
        <v>8104</v>
      </c>
      <c r="K4628" s="3" t="s">
        <v>8109</v>
      </c>
      <c r="L4628" s="3" t="s">
        <v>8108</v>
      </c>
      <c r="M4628" s="26" t="s">
        <v>16689</v>
      </c>
      <c r="N4628"/>
      <c r="O4628" s="3" t="s">
        <v>78</v>
      </c>
      <c r="P4628" s="55"/>
      <c r="Q4628" s="55">
        <v>439.89</v>
      </c>
      <c r="R4628" s="55">
        <v>-439.89</v>
      </c>
      <c r="S4628" s="57">
        <v>-1</v>
      </c>
      <c r="T4628" s="55" t="s">
        <v>78</v>
      </c>
      <c r="U4628" s="55" t="s">
        <v>78</v>
      </c>
      <c r="V4628" s="55" t="s">
        <v>78</v>
      </c>
      <c r="W4628" s="55" t="s">
        <v>78</v>
      </c>
      <c r="X4628" s="57" t="s">
        <v>78</v>
      </c>
      <c r="Y4628" s="3" t="str">
        <f>IFERROR(VLOOKUP(A4628,'Pivot price tier'!$C$8:$L$2290,10,0),"")</f>
        <v/>
      </c>
      <c r="Z4628" s="3" t="str">
        <f>IFERROR(VLOOKUP(A4628,'Pivot price tier by size'!$D$8:$M$2512,10,0),"")</f>
        <v/>
      </c>
      <c r="AA4628" s="3" t="str">
        <f>IFERROR(VLOOKUP(A4628,'Pivot category'!$B$8:$I$2236,8,0),"")</f>
        <v/>
      </c>
      <c r="AB4628" s="3" t="str">
        <f>IF(P4628&lt;$AC$1,"Bottom 5%","")</f>
        <v>Bottom 5%</v>
      </c>
      <c r="AC4628"/>
      <c r="AD4628" t="s">
        <v>16514</v>
      </c>
      <c r="AE4628" t="s">
        <v>13858</v>
      </c>
    </row>
    <row r="4629" spans="1:31" x14ac:dyDescent="0.25">
      <c r="A4629" t="s">
        <v>7612</v>
      </c>
      <c r="B4629" t="s">
        <v>1863</v>
      </c>
      <c r="C4629" s="3" t="s">
        <v>38</v>
      </c>
      <c r="D4629" s="3" t="s">
        <v>4251</v>
      </c>
      <c r="E4629" s="3">
        <v>0</v>
      </c>
      <c r="F4629" s="3">
        <v>1000</v>
      </c>
      <c r="G4629" s="34">
        <v>12.99</v>
      </c>
      <c r="H4629" s="3" t="s">
        <v>8184</v>
      </c>
      <c r="I4629" s="3" t="s">
        <v>12122</v>
      </c>
      <c r="J4629" s="3" t="s">
        <v>8102</v>
      </c>
      <c r="K4629" s="3" t="s">
        <v>8103</v>
      </c>
      <c r="L4629" s="3" t="s">
        <v>68</v>
      </c>
      <c r="M4629" s="26" t="s">
        <v>16689</v>
      </c>
      <c r="N4629"/>
      <c r="O4629" s="3">
        <v>147</v>
      </c>
      <c r="P4629" s="55">
        <v>104966.54</v>
      </c>
      <c r="Q4629" s="55">
        <v>105306.18</v>
      </c>
      <c r="R4629" s="55">
        <v>-339.64</v>
      </c>
      <c r="S4629" s="57">
        <v>0</v>
      </c>
      <c r="T4629" s="55">
        <v>714.05809523809523</v>
      </c>
      <c r="U4629" s="55">
        <v>38906.07</v>
      </c>
      <c r="V4629" s="55">
        <v>34541.57</v>
      </c>
      <c r="W4629" s="55">
        <v>4364.5</v>
      </c>
      <c r="X4629" s="57">
        <v>0.13</v>
      </c>
      <c r="Y4629" s="3" t="str">
        <f>IFERROR(VLOOKUP(A4629,'Pivot price tier'!$C$8:$L$2290,10,0),"")</f>
        <v xml:space="preserve"> </v>
      </c>
      <c r="Z4629" s="3" t="str">
        <f>IFERROR(VLOOKUP(A4629,'Pivot price tier by size'!$D$8:$M$2512,10,0),"")</f>
        <v xml:space="preserve"> </v>
      </c>
      <c r="AA4629" s="3" t="str">
        <f>IFERROR(VLOOKUP(A4629,'Pivot category'!$B$8:$I$2236,8,0),"")</f>
        <v xml:space="preserve"> </v>
      </c>
      <c r="AB4629" s="3" t="str">
        <f>IF(P4629&lt;$AC$1,"Bottom 5%","")</f>
        <v/>
      </c>
      <c r="AC4629"/>
      <c r="AD4629" t="s">
        <v>11018</v>
      </c>
      <c r="AE4629" t="s">
        <v>13852</v>
      </c>
    </row>
    <row r="4630" spans="1:31" x14ac:dyDescent="0.25">
      <c r="A4630" t="s">
        <v>6231</v>
      </c>
      <c r="B4630" t="s">
        <v>2260</v>
      </c>
      <c r="C4630" s="3" t="s">
        <v>32</v>
      </c>
      <c r="D4630" s="3" t="s">
        <v>4705</v>
      </c>
      <c r="E4630" s="3" t="s">
        <v>5053</v>
      </c>
      <c r="F4630" s="3">
        <v>10000</v>
      </c>
      <c r="G4630" s="34">
        <v>34.99</v>
      </c>
      <c r="H4630" s="3" t="s">
        <v>12</v>
      </c>
      <c r="I4630" s="3" t="s">
        <v>23</v>
      </c>
      <c r="J4630" s="3" t="s">
        <v>8102</v>
      </c>
      <c r="K4630" s="3" t="s">
        <v>8103</v>
      </c>
      <c r="L4630" s="3" t="s">
        <v>68</v>
      </c>
      <c r="M4630" s="26" t="s">
        <v>16689</v>
      </c>
      <c r="N4630"/>
      <c r="O4630" s="3">
        <v>129</v>
      </c>
      <c r="P4630" s="55">
        <v>91740.97</v>
      </c>
      <c r="Q4630" s="55">
        <v>101123.79</v>
      </c>
      <c r="R4630" s="55">
        <v>-9382.82</v>
      </c>
      <c r="S4630" s="57">
        <v>-0.09</v>
      </c>
      <c r="T4630" s="55">
        <v>711.17031007751939</v>
      </c>
      <c r="U4630" s="55">
        <v>40842.49</v>
      </c>
      <c r="V4630" s="55">
        <v>64820.78</v>
      </c>
      <c r="W4630" s="55">
        <v>-23978.29</v>
      </c>
      <c r="X4630" s="57">
        <v>-0.37</v>
      </c>
      <c r="Y4630" s="3" t="str">
        <f>IFERROR(VLOOKUP(A4630,'Pivot price tier'!$C$8:$L$2290,10,0),"")</f>
        <v xml:space="preserve"> </v>
      </c>
      <c r="Z4630" s="3" t="str">
        <f>IFERROR(VLOOKUP(A4630,'Pivot price tier by size'!$D$8:$M$2512,10,0),"")</f>
        <v xml:space="preserve"> </v>
      </c>
      <c r="AA4630" s="3" t="str">
        <f>IFERROR(VLOOKUP(A4630,'Pivot category'!$B$8:$I$2236,8,0),"")</f>
        <v xml:space="preserve"> </v>
      </c>
      <c r="AB4630" s="3" t="str">
        <f>IF(P4630&lt;$AC$1,"Bottom 5%","")</f>
        <v/>
      </c>
      <c r="AC4630"/>
      <c r="AD4630" t="s">
        <v>11018</v>
      </c>
      <c r="AE4630" t="s">
        <v>13852</v>
      </c>
    </row>
    <row r="4631" spans="1:31" hidden="1" x14ac:dyDescent="0.25">
      <c r="A4631" t="s">
        <v>15893</v>
      </c>
      <c r="B4631" t="s">
        <v>15894</v>
      </c>
      <c r="C4631" s="3" t="s">
        <v>32</v>
      </c>
      <c r="D4631" s="3" t="s">
        <v>5129</v>
      </c>
      <c r="E4631" s="3" t="s">
        <v>5053</v>
      </c>
      <c r="F4631" s="3">
        <v>9000</v>
      </c>
      <c r="G4631" s="34">
        <v>91.19</v>
      </c>
      <c r="H4631" s="3" t="s">
        <v>26</v>
      </c>
      <c r="I4631" s="3" t="s">
        <v>74</v>
      </c>
      <c r="J4631" s="3" t="s">
        <v>8107</v>
      </c>
      <c r="K4631" s="3" t="s">
        <v>8111</v>
      </c>
      <c r="L4631" s="3" t="s">
        <v>8108</v>
      </c>
      <c r="M4631" s="26">
        <v>45992</v>
      </c>
      <c r="N4631"/>
      <c r="O4631" s="3" t="s">
        <v>78</v>
      </c>
      <c r="P4631" s="55">
        <v>455.95</v>
      </c>
      <c r="Q4631" s="55"/>
      <c r="R4631" s="55">
        <v>455.95</v>
      </c>
      <c r="S4631" s="57"/>
      <c r="T4631" s="55" t="s">
        <v>78</v>
      </c>
      <c r="U4631" s="55">
        <v>0</v>
      </c>
      <c r="V4631" s="55">
        <v>91.19</v>
      </c>
      <c r="W4631" s="55">
        <v>-91.19</v>
      </c>
      <c r="X4631" s="57">
        <v>-1</v>
      </c>
      <c r="Y4631" s="3" t="str">
        <f>IFERROR(VLOOKUP(A4631,'Pivot price tier'!$C$8:$L$2290,10,0),"")</f>
        <v/>
      </c>
      <c r="Z4631" s="3" t="str">
        <f>IFERROR(VLOOKUP(A4631,'Pivot price tier by size'!$D$8:$M$2512,10,0),"")</f>
        <v/>
      </c>
      <c r="AA4631" s="3" t="str">
        <f>IFERROR(VLOOKUP(A4631,'Pivot category'!$B$8:$I$2236,8,0),"")</f>
        <v/>
      </c>
      <c r="AB4631" s="3" t="str">
        <f>IF(P4631&lt;$AC$1,"Bottom 5%","")</f>
        <v>Bottom 5%</v>
      </c>
      <c r="AC4631"/>
      <c r="AD4631" t="s">
        <v>11021</v>
      </c>
      <c r="AE4631" t="s">
        <v>13868</v>
      </c>
    </row>
    <row r="4632" spans="1:31" hidden="1" x14ac:dyDescent="0.25">
      <c r="A4632" t="s">
        <v>6184</v>
      </c>
      <c r="B4632" t="s">
        <v>13026</v>
      </c>
      <c r="C4632" s="3" t="s">
        <v>32</v>
      </c>
      <c r="D4632" s="3" t="s">
        <v>4425</v>
      </c>
      <c r="E4632" s="3">
        <v>0</v>
      </c>
      <c r="F4632" s="3">
        <v>5000</v>
      </c>
      <c r="G4632" s="34">
        <v>11.99</v>
      </c>
      <c r="H4632" s="3" t="s">
        <v>29</v>
      </c>
      <c r="I4632" s="3" t="s">
        <v>17</v>
      </c>
      <c r="J4632" s="3" t="s">
        <v>8107</v>
      </c>
      <c r="K4632" s="3" t="s">
        <v>8111</v>
      </c>
      <c r="L4632" s="3" t="s">
        <v>8106</v>
      </c>
      <c r="M4632" s="26">
        <v>45474</v>
      </c>
      <c r="N4632"/>
      <c r="O4632" s="3" t="s">
        <v>78</v>
      </c>
      <c r="P4632" s="55">
        <v>347.71</v>
      </c>
      <c r="Q4632" s="55">
        <v>23.98</v>
      </c>
      <c r="R4632" s="55">
        <v>323.73</v>
      </c>
      <c r="S4632" s="57">
        <v>13.5</v>
      </c>
      <c r="T4632" s="55" t="s">
        <v>78</v>
      </c>
      <c r="U4632" s="55">
        <v>311.74</v>
      </c>
      <c r="V4632" s="55">
        <v>143.88</v>
      </c>
      <c r="W4632" s="55">
        <v>167.86</v>
      </c>
      <c r="X4632" s="57">
        <v>1.17</v>
      </c>
      <c r="Y4632" s="3" t="str">
        <f>IFERROR(VLOOKUP(A4632,'Pivot price tier'!$C$8:$L$2290,10,0),"")</f>
        <v/>
      </c>
      <c r="Z4632" s="3" t="str">
        <f>IFERROR(VLOOKUP(A4632,'Pivot price tier by size'!$D$8:$M$2512,10,0),"")</f>
        <v/>
      </c>
      <c r="AA4632" s="3" t="str">
        <f>IFERROR(VLOOKUP(A4632,'Pivot category'!$B$8:$I$2236,8,0),"")</f>
        <v/>
      </c>
      <c r="AB4632" s="3" t="str">
        <f>IF(P4632&lt;$AC$1,"Bottom 5%","")</f>
        <v>Bottom 5%</v>
      </c>
      <c r="AC4632"/>
      <c r="AD4632" t="s">
        <v>11018</v>
      </c>
      <c r="AE4632" t="s">
        <v>13873</v>
      </c>
    </row>
    <row r="4633" spans="1:31" hidden="1" x14ac:dyDescent="0.25">
      <c r="A4633" t="s">
        <v>6189</v>
      </c>
      <c r="B4633" t="s">
        <v>2023</v>
      </c>
      <c r="C4633" s="3" t="s">
        <v>32</v>
      </c>
      <c r="D4633" s="3" t="s">
        <v>4426</v>
      </c>
      <c r="E4633" s="3" t="s">
        <v>5053</v>
      </c>
      <c r="F4633" s="3">
        <v>10000</v>
      </c>
      <c r="G4633" s="34">
        <v>64.989999999999995</v>
      </c>
      <c r="H4633" s="3" t="s">
        <v>12</v>
      </c>
      <c r="I4633" s="3" t="s">
        <v>15</v>
      </c>
      <c r="J4633" s="3" t="s">
        <v>8110</v>
      </c>
      <c r="K4633" s="3" t="s">
        <v>8111</v>
      </c>
      <c r="L4633" s="3" t="s">
        <v>68</v>
      </c>
      <c r="M4633" s="26" t="s">
        <v>16689</v>
      </c>
      <c r="N4633"/>
      <c r="O4633" s="3">
        <v>5</v>
      </c>
      <c r="P4633" s="55">
        <v>87658.23</v>
      </c>
      <c r="Q4633" s="55">
        <v>60339.94</v>
      </c>
      <c r="R4633" s="55">
        <v>27318.29</v>
      </c>
      <c r="S4633" s="57">
        <v>0.45</v>
      </c>
      <c r="T4633" s="55">
        <v>17531.646000000001</v>
      </c>
      <c r="U4633" s="55">
        <v>86648.56</v>
      </c>
      <c r="V4633" s="55">
        <v>33654.39</v>
      </c>
      <c r="W4633" s="55">
        <v>52994.17</v>
      </c>
      <c r="X4633" s="57">
        <v>1.57</v>
      </c>
      <c r="Y4633" s="3" t="str">
        <f>IFERROR(VLOOKUP(A4633,'Pivot price tier'!$C$8:$L$2290,10,0),"")</f>
        <v/>
      </c>
      <c r="Z4633" s="3" t="str">
        <f>IFERROR(VLOOKUP(A4633,'Pivot price tier by size'!$D$8:$M$2512,10,0),"")</f>
        <v/>
      </c>
      <c r="AA4633" s="3" t="str">
        <f>IFERROR(VLOOKUP(A4633,'Pivot category'!$B$8:$I$2236,8,0),"")</f>
        <v/>
      </c>
      <c r="AB4633" s="3" t="str">
        <f>IF(P4633&lt;$AC$1,"Bottom 5%","")</f>
        <v/>
      </c>
      <c r="AC4633"/>
      <c r="AD4633" t="s">
        <v>16510</v>
      </c>
      <c r="AE4633" t="s">
        <v>13853</v>
      </c>
    </row>
    <row r="4634" spans="1:31" hidden="1" x14ac:dyDescent="0.25">
      <c r="A4634" t="s">
        <v>15457</v>
      </c>
      <c r="B4634" t="s">
        <v>15458</v>
      </c>
      <c r="C4634" s="3" t="s">
        <v>32</v>
      </c>
      <c r="D4634" s="3" t="s">
        <v>12656</v>
      </c>
      <c r="E4634" s="3" t="s">
        <v>5053</v>
      </c>
      <c r="F4634" s="3">
        <v>10000</v>
      </c>
      <c r="G4634" s="34">
        <v>66.989999999999995</v>
      </c>
      <c r="H4634" s="3" t="s">
        <v>12</v>
      </c>
      <c r="I4634" s="3" t="s">
        <v>15</v>
      </c>
      <c r="J4634" s="3" t="s">
        <v>8110</v>
      </c>
      <c r="K4634" s="3" t="s">
        <v>8115</v>
      </c>
      <c r="L4634" s="3" t="s">
        <v>68</v>
      </c>
      <c r="M4634" s="26">
        <v>45901</v>
      </c>
      <c r="N4634"/>
      <c r="O4634" s="3" t="s">
        <v>78</v>
      </c>
      <c r="P4634" s="55">
        <v>37820.339999999997</v>
      </c>
      <c r="Q4634" s="55"/>
      <c r="R4634" s="55">
        <v>37820.339999999997</v>
      </c>
      <c r="S4634" s="57"/>
      <c r="T4634" s="55" t="s">
        <v>78</v>
      </c>
      <c r="U4634" s="55">
        <v>724.89</v>
      </c>
      <c r="V4634" s="55">
        <v>0</v>
      </c>
      <c r="W4634" s="55">
        <v>724.89</v>
      </c>
      <c r="X4634" s="57">
        <v>0</v>
      </c>
      <c r="Y4634" s="3" t="str">
        <f>IFERROR(VLOOKUP(A4634,'Pivot price tier'!$C$8:$L$2290,10,0),"")</f>
        <v/>
      </c>
      <c r="Z4634" s="3" t="str">
        <f>IFERROR(VLOOKUP(A4634,'Pivot price tier by size'!$D$8:$M$2512,10,0),"")</f>
        <v/>
      </c>
      <c r="AA4634" s="3" t="str">
        <f>IFERROR(VLOOKUP(A4634,'Pivot category'!$B$8:$I$2236,8,0),"")</f>
        <v/>
      </c>
      <c r="AB4634" s="3" t="str">
        <f>IF(P4634&lt;$AC$1,"Bottom 5%","")</f>
        <v>Bottom 5%</v>
      </c>
      <c r="AC4634"/>
      <c r="AD4634" t="s">
        <v>16510</v>
      </c>
      <c r="AE4634" t="s">
        <v>13853</v>
      </c>
    </row>
    <row r="4635" spans="1:31" hidden="1" x14ac:dyDescent="0.25">
      <c r="A4635" t="s">
        <v>15459</v>
      </c>
      <c r="B4635" t="s">
        <v>15460</v>
      </c>
      <c r="C4635" s="3" t="s">
        <v>32</v>
      </c>
      <c r="D4635" s="3" t="s">
        <v>15009</v>
      </c>
      <c r="E4635" s="3" t="s">
        <v>5053</v>
      </c>
      <c r="F4635" s="3">
        <v>10000</v>
      </c>
      <c r="G4635" s="34">
        <v>99.99</v>
      </c>
      <c r="H4635" s="3" t="s">
        <v>12</v>
      </c>
      <c r="I4635" s="3" t="s">
        <v>15</v>
      </c>
      <c r="J4635" s="3" t="s">
        <v>8110</v>
      </c>
      <c r="K4635" s="3" t="s">
        <v>8103</v>
      </c>
      <c r="L4635" s="3" t="s">
        <v>68</v>
      </c>
      <c r="M4635" s="26">
        <v>45901</v>
      </c>
      <c r="N4635"/>
      <c r="O4635" s="3" t="s">
        <v>78</v>
      </c>
      <c r="P4635" s="55">
        <v>799.92</v>
      </c>
      <c r="Q4635" s="55"/>
      <c r="R4635" s="55">
        <v>799.92</v>
      </c>
      <c r="S4635" s="57"/>
      <c r="T4635" s="55" t="s">
        <v>78</v>
      </c>
      <c r="U4635" s="55" t="s">
        <v>78</v>
      </c>
      <c r="V4635" s="55" t="s">
        <v>78</v>
      </c>
      <c r="W4635" s="55" t="s">
        <v>78</v>
      </c>
      <c r="X4635" s="57" t="s">
        <v>78</v>
      </c>
      <c r="Y4635" s="3" t="str">
        <f>IFERROR(VLOOKUP(A4635,'Pivot price tier'!$C$8:$L$2290,10,0),"")</f>
        <v>X</v>
      </c>
      <c r="Z4635" s="3" t="str">
        <f>IFERROR(VLOOKUP(A4635,'Pivot price tier by size'!$D$8:$M$2512,10,0),"")</f>
        <v>X</v>
      </c>
      <c r="AA4635" s="3" t="str">
        <f>IFERROR(VLOOKUP(A4635,'Pivot category'!$B$8:$I$2236,8,0),"")</f>
        <v>X</v>
      </c>
      <c r="AB4635" s="3" t="str">
        <f>IF(P4635&lt;$AC$1,"Bottom 5%","")</f>
        <v>Bottom 5%</v>
      </c>
      <c r="AC4635"/>
      <c r="AD4635" t="s">
        <v>16512</v>
      </c>
      <c r="AE4635" t="s">
        <v>13856</v>
      </c>
    </row>
    <row r="4636" spans="1:31" hidden="1" x14ac:dyDescent="0.25">
      <c r="A4636" t="s">
        <v>11963</v>
      </c>
      <c r="B4636" t="s">
        <v>11964</v>
      </c>
      <c r="C4636" s="3" t="s">
        <v>32</v>
      </c>
      <c r="D4636" s="3" t="s">
        <v>11770</v>
      </c>
      <c r="E4636" s="3" t="s">
        <v>5053</v>
      </c>
      <c r="F4636" s="3">
        <v>70000</v>
      </c>
      <c r="G4636" s="34">
        <v>32.99</v>
      </c>
      <c r="H4636" s="3" t="s">
        <v>12</v>
      </c>
      <c r="I4636" s="3" t="s">
        <v>15</v>
      </c>
      <c r="J4636" s="3" t="s">
        <v>8107</v>
      </c>
      <c r="K4636" s="3" t="s">
        <v>8103</v>
      </c>
      <c r="L4636" s="3" t="s">
        <v>8106</v>
      </c>
      <c r="M4636" s="26" t="s">
        <v>16689</v>
      </c>
      <c r="N4636"/>
      <c r="O4636" s="3">
        <v>14</v>
      </c>
      <c r="P4636" s="55">
        <v>5826.45</v>
      </c>
      <c r="Q4636" s="55">
        <v>3744.3</v>
      </c>
      <c r="R4636" s="55">
        <v>2082.15</v>
      </c>
      <c r="S4636" s="57">
        <v>0.56000000000000005</v>
      </c>
      <c r="T4636" s="55">
        <v>416.17500000000001</v>
      </c>
      <c r="U4636" s="55">
        <v>805.84</v>
      </c>
      <c r="V4636" s="55">
        <v>5788.94</v>
      </c>
      <c r="W4636" s="55">
        <v>-4983.1000000000004</v>
      </c>
      <c r="X4636" s="57">
        <v>-0.86</v>
      </c>
      <c r="Y4636" s="3" t="str">
        <f>IFERROR(VLOOKUP(A4636,'Pivot price tier'!$C$8:$L$2290,10,0),"")</f>
        <v/>
      </c>
      <c r="Z4636" s="3" t="str">
        <f>IFERROR(VLOOKUP(A4636,'Pivot price tier by size'!$D$8:$M$2512,10,0),"")</f>
        <v/>
      </c>
      <c r="AA4636" s="3" t="str">
        <f>IFERROR(VLOOKUP(A4636,'Pivot category'!$B$8:$I$2236,8,0),"")</f>
        <v/>
      </c>
      <c r="AB4636" s="3" t="str">
        <f>IF(P4636&lt;$AC$1,"Bottom 5%","")</f>
        <v>Bottom 5%</v>
      </c>
      <c r="AC4636"/>
      <c r="AD4636" t="s">
        <v>16550</v>
      </c>
      <c r="AE4636" t="s">
        <v>13868</v>
      </c>
    </row>
    <row r="4637" spans="1:31" hidden="1" x14ac:dyDescent="0.25">
      <c r="A4637" t="s">
        <v>14781</v>
      </c>
      <c r="B4637" t="s">
        <v>12600</v>
      </c>
      <c r="C4637" s="3" t="s">
        <v>32</v>
      </c>
      <c r="D4637" s="3" t="s">
        <v>12028</v>
      </c>
      <c r="E4637" s="3" t="s">
        <v>5053</v>
      </c>
      <c r="F4637" s="3">
        <v>10000</v>
      </c>
      <c r="G4637" s="34">
        <v>109.99</v>
      </c>
      <c r="H4637" s="3" t="s">
        <v>12</v>
      </c>
      <c r="I4637" s="3" t="s">
        <v>74</v>
      </c>
      <c r="J4637" s="3" t="s">
        <v>8110</v>
      </c>
      <c r="K4637" s="3" t="s">
        <v>8103</v>
      </c>
      <c r="L4637" s="3" t="s">
        <v>68</v>
      </c>
      <c r="M4637" s="26">
        <v>45323</v>
      </c>
      <c r="N4637"/>
      <c r="O4637" s="3">
        <v>1</v>
      </c>
      <c r="P4637" s="55">
        <v>439.96</v>
      </c>
      <c r="Q4637" s="55">
        <v>1869.83</v>
      </c>
      <c r="R4637" s="55">
        <v>-1429.87</v>
      </c>
      <c r="S4637" s="57">
        <v>-0.76</v>
      </c>
      <c r="T4637" s="55">
        <v>439.96</v>
      </c>
      <c r="U4637" s="55" t="s">
        <v>78</v>
      </c>
      <c r="V4637" s="55" t="s">
        <v>78</v>
      </c>
      <c r="W4637" s="55" t="s">
        <v>78</v>
      </c>
      <c r="X4637" s="57" t="s">
        <v>78</v>
      </c>
      <c r="Y4637" s="3" t="str">
        <f>IFERROR(VLOOKUP(A4637,'Pivot price tier'!$C$8:$L$2290,10,0),"")</f>
        <v>X</v>
      </c>
      <c r="Z4637" s="3" t="str">
        <f>IFERROR(VLOOKUP(A4637,'Pivot price tier by size'!$D$8:$M$2512,10,0),"")</f>
        <v xml:space="preserve"> </v>
      </c>
      <c r="AA4637" s="3" t="str">
        <f>IFERROR(VLOOKUP(A4637,'Pivot category'!$B$8:$I$2236,8,0),"")</f>
        <v>X</v>
      </c>
      <c r="AB4637" s="3" t="str">
        <f>IF(P4637&lt;$AC$1,"Bottom 5%","")</f>
        <v>Bottom 5%</v>
      </c>
      <c r="AC4637"/>
      <c r="AD4637" t="s">
        <v>16550</v>
      </c>
      <c r="AE4637" t="s">
        <v>13868</v>
      </c>
    </row>
    <row r="4638" spans="1:31" x14ac:dyDescent="0.25">
      <c r="A4638" t="s">
        <v>13563</v>
      </c>
      <c r="B4638" t="s">
        <v>13027</v>
      </c>
      <c r="C4638" s="3" t="s">
        <v>73</v>
      </c>
      <c r="D4638" s="3" t="s">
        <v>12705</v>
      </c>
      <c r="E4638" s="3">
        <v>0</v>
      </c>
      <c r="F4638" s="3">
        <v>70000</v>
      </c>
      <c r="G4638" s="34">
        <v>19.989999999999998</v>
      </c>
      <c r="H4638" s="3" t="s">
        <v>8184</v>
      </c>
      <c r="I4638" s="3" t="s">
        <v>12123</v>
      </c>
      <c r="J4638" s="3" t="s">
        <v>8102</v>
      </c>
      <c r="K4638" s="3" t="s">
        <v>8103</v>
      </c>
      <c r="L4638" s="3" t="s">
        <v>68</v>
      </c>
      <c r="M4638" s="26">
        <v>45474</v>
      </c>
      <c r="N4638"/>
      <c r="O4638" s="3">
        <v>123</v>
      </c>
      <c r="P4638" s="55">
        <v>112774.75</v>
      </c>
      <c r="Q4638" s="55">
        <v>57093.24</v>
      </c>
      <c r="R4638" s="55">
        <v>55681.51</v>
      </c>
      <c r="S4638" s="57">
        <v>0.98</v>
      </c>
      <c r="T4638" s="55">
        <v>916.8678861788618</v>
      </c>
      <c r="U4638" s="55">
        <v>660616.43000000005</v>
      </c>
      <c r="V4638" s="55">
        <v>459175.27</v>
      </c>
      <c r="W4638" s="55">
        <v>201441.16</v>
      </c>
      <c r="X4638" s="57">
        <v>0.44</v>
      </c>
      <c r="Y4638" s="3" t="str">
        <f>IFERROR(VLOOKUP(A4638,'Pivot price tier'!$C$8:$L$2290,10,0),"")</f>
        <v xml:space="preserve"> </v>
      </c>
      <c r="Z4638" s="3" t="str">
        <f>IFERROR(VLOOKUP(A4638,'Pivot price tier by size'!$D$8:$M$2512,10,0),"")</f>
        <v xml:space="preserve"> </v>
      </c>
      <c r="AA4638" s="3" t="str">
        <f>IFERROR(VLOOKUP(A4638,'Pivot category'!$B$8:$I$2236,8,0),"")</f>
        <v xml:space="preserve"> </v>
      </c>
      <c r="AB4638" s="3" t="str">
        <f>IF(P4638&lt;$AC$1,"Bottom 5%","")</f>
        <v/>
      </c>
      <c r="AC4638"/>
      <c r="AD4638" t="s">
        <v>10199</v>
      </c>
      <c r="AE4638" t="s">
        <v>13939</v>
      </c>
    </row>
    <row r="4639" spans="1:31" hidden="1" x14ac:dyDescent="0.25">
      <c r="A4639" t="s">
        <v>14782</v>
      </c>
      <c r="B4639" t="s">
        <v>14783</v>
      </c>
      <c r="C4639" s="3" t="s">
        <v>32</v>
      </c>
      <c r="D4639" s="3" t="s">
        <v>14329</v>
      </c>
      <c r="E4639" s="3" t="s">
        <v>5101</v>
      </c>
      <c r="F4639" s="3">
        <v>70000</v>
      </c>
      <c r="G4639" s="34">
        <v>35.99</v>
      </c>
      <c r="H4639" s="3" t="s">
        <v>12</v>
      </c>
      <c r="I4639" s="3" t="s">
        <v>23</v>
      </c>
      <c r="J4639" s="3" t="s">
        <v>8102</v>
      </c>
      <c r="K4639" s="3" t="s">
        <v>8103</v>
      </c>
      <c r="L4639" s="3" t="s">
        <v>68</v>
      </c>
      <c r="M4639" s="26">
        <v>45778</v>
      </c>
      <c r="N4639"/>
      <c r="O4639" s="3">
        <v>37</v>
      </c>
      <c r="P4639" s="55">
        <v>9126.4</v>
      </c>
      <c r="Q4639" s="55">
        <v>2399.3000000000002</v>
      </c>
      <c r="R4639" s="55">
        <v>6727.1</v>
      </c>
      <c r="S4639" s="57">
        <v>2.8</v>
      </c>
      <c r="T4639" s="55">
        <v>246.65945945945944</v>
      </c>
      <c r="U4639" s="55">
        <v>2294.34</v>
      </c>
      <c r="V4639" s="55">
        <v>1994.43</v>
      </c>
      <c r="W4639" s="55">
        <v>299.91000000000003</v>
      </c>
      <c r="X4639" s="57">
        <v>0.15</v>
      </c>
      <c r="Y4639" s="3" t="str">
        <f>IFERROR(VLOOKUP(A4639,'Pivot price tier'!$C$8:$L$2290,10,0),"")</f>
        <v>X</v>
      </c>
      <c r="Z4639" s="3" t="str">
        <f>IFERROR(VLOOKUP(A4639,'Pivot price tier by size'!$D$8:$M$2512,10,0),"")</f>
        <v>X</v>
      </c>
      <c r="AA4639" s="3" t="str">
        <f>IFERROR(VLOOKUP(A4639,'Pivot category'!$B$8:$I$2236,8,0),"")</f>
        <v>X</v>
      </c>
      <c r="AB4639" s="3" t="str">
        <f>IF(P4639&lt;$AC$1,"Bottom 5%","")</f>
        <v>Bottom 5%</v>
      </c>
      <c r="AC4639"/>
      <c r="AD4639" t="s">
        <v>16550</v>
      </c>
      <c r="AE4639" t="s">
        <v>13868</v>
      </c>
    </row>
    <row r="4640" spans="1:31" hidden="1" x14ac:dyDescent="0.25">
      <c r="A4640" t="s">
        <v>15895</v>
      </c>
      <c r="B4640" t="s">
        <v>15896</v>
      </c>
      <c r="C4640" s="3" t="s">
        <v>32</v>
      </c>
      <c r="D4640" s="3" t="s">
        <v>15300</v>
      </c>
      <c r="E4640" s="3" t="s">
        <v>5053</v>
      </c>
      <c r="F4640" s="3">
        <v>10000</v>
      </c>
      <c r="G4640" s="34">
        <v>89.99</v>
      </c>
      <c r="H4640" s="3" t="s">
        <v>12</v>
      </c>
      <c r="I4640" s="3" t="s">
        <v>15</v>
      </c>
      <c r="J4640" s="3" t="s">
        <v>15165</v>
      </c>
      <c r="K4640" s="3" t="s">
        <v>8103</v>
      </c>
      <c r="L4640" s="3" t="s">
        <v>68</v>
      </c>
      <c r="M4640" s="26">
        <v>45894</v>
      </c>
      <c r="N4640"/>
      <c r="O4640" s="3">
        <v>8</v>
      </c>
      <c r="P4640" s="55">
        <v>16648.150000000001</v>
      </c>
      <c r="Q4640" s="55"/>
      <c r="R4640" s="55">
        <v>16648.150000000001</v>
      </c>
      <c r="S4640" s="57"/>
      <c r="T4640" s="55">
        <v>2081.0187500000002</v>
      </c>
      <c r="U4640" s="55">
        <v>539.94000000000005</v>
      </c>
      <c r="V4640" s="55">
        <v>0</v>
      </c>
      <c r="W4640" s="55">
        <v>539.94000000000005</v>
      </c>
      <c r="X4640" s="57">
        <v>0</v>
      </c>
      <c r="Y4640" s="3" t="str">
        <f>IFERROR(VLOOKUP(A4640,'Pivot price tier'!$C$8:$L$2290,10,0),"")</f>
        <v xml:space="preserve"> </v>
      </c>
      <c r="Z4640" s="3" t="str">
        <f>IFERROR(VLOOKUP(A4640,'Pivot price tier by size'!$D$8:$M$2512,10,0),"")</f>
        <v xml:space="preserve"> </v>
      </c>
      <c r="AA4640" s="3" t="str">
        <f>IFERROR(VLOOKUP(A4640,'Pivot category'!$B$8:$I$2236,8,0),"")</f>
        <v>X</v>
      </c>
      <c r="AB4640" s="3" t="str">
        <f>IF(P4640&lt;$AC$1,"Bottom 5%","")</f>
        <v>Bottom 5%</v>
      </c>
      <c r="AC4640"/>
      <c r="AD4640" t="s">
        <v>16550</v>
      </c>
      <c r="AE4640" t="s">
        <v>13868</v>
      </c>
    </row>
    <row r="4641" spans="1:31" hidden="1" x14ac:dyDescent="0.25">
      <c r="A4641" t="s">
        <v>11100</v>
      </c>
      <c r="B4641" t="s">
        <v>11206</v>
      </c>
      <c r="C4641" s="3" t="s">
        <v>32</v>
      </c>
      <c r="D4641" s="3" t="s">
        <v>10393</v>
      </c>
      <c r="E4641" s="3" t="s">
        <v>5053</v>
      </c>
      <c r="F4641" s="3">
        <v>30000</v>
      </c>
      <c r="G4641" s="34">
        <v>109.99</v>
      </c>
      <c r="H4641" s="3" t="s">
        <v>12</v>
      </c>
      <c r="I4641" s="3" t="s">
        <v>74</v>
      </c>
      <c r="J4641" s="3" t="s">
        <v>13168</v>
      </c>
      <c r="K4641" s="3" t="s">
        <v>8115</v>
      </c>
      <c r="L4641" s="3" t="s">
        <v>68</v>
      </c>
      <c r="M4641" s="26" t="s">
        <v>16689</v>
      </c>
      <c r="N4641"/>
      <c r="O4641" s="3">
        <v>2</v>
      </c>
      <c r="P4641" s="55">
        <v>439.96</v>
      </c>
      <c r="Q4641" s="55"/>
      <c r="R4641" s="55">
        <v>439.96</v>
      </c>
      <c r="S4641" s="57"/>
      <c r="T4641" s="55">
        <v>219.98</v>
      </c>
      <c r="U4641" s="55">
        <v>0</v>
      </c>
      <c r="V4641" s="55">
        <v>659.94</v>
      </c>
      <c r="W4641" s="55">
        <v>-659.94</v>
      </c>
      <c r="X4641" s="57">
        <v>-1</v>
      </c>
      <c r="Y4641" s="3" t="str">
        <f>IFERROR(VLOOKUP(A4641,'Pivot price tier'!$C$8:$L$2290,10,0),"")</f>
        <v/>
      </c>
      <c r="Z4641" s="3" t="str">
        <f>IFERROR(VLOOKUP(A4641,'Pivot price tier by size'!$D$8:$M$2512,10,0),"")</f>
        <v/>
      </c>
      <c r="AA4641" s="3" t="str">
        <f>IFERROR(VLOOKUP(A4641,'Pivot category'!$B$8:$I$2236,8,0),"")</f>
        <v/>
      </c>
      <c r="AB4641" s="3" t="str">
        <f>IF(P4641&lt;$AC$1,"Bottom 5%","")</f>
        <v>Bottom 5%</v>
      </c>
      <c r="AC4641"/>
      <c r="AD4641" t="s">
        <v>16550</v>
      </c>
      <c r="AE4641" t="s">
        <v>13868</v>
      </c>
    </row>
    <row r="4642" spans="1:31" hidden="1" x14ac:dyDescent="0.25">
      <c r="A4642" t="s">
        <v>16282</v>
      </c>
      <c r="B4642" t="s">
        <v>16283</v>
      </c>
      <c r="C4642" s="3" t="s">
        <v>73</v>
      </c>
      <c r="D4642" s="3" t="s">
        <v>16498</v>
      </c>
      <c r="E4642" s="3">
        <v>0</v>
      </c>
      <c r="F4642" s="3">
        <v>70000</v>
      </c>
      <c r="G4642" s="34">
        <v>14.99</v>
      </c>
      <c r="H4642" s="3" t="s">
        <v>8184</v>
      </c>
      <c r="I4642" s="3" t="s">
        <v>12123</v>
      </c>
      <c r="J4642" s="3" t="s">
        <v>8102</v>
      </c>
      <c r="K4642" s="3" t="s">
        <v>8103</v>
      </c>
      <c r="L4642" s="3" t="s">
        <v>68</v>
      </c>
      <c r="M4642" s="26">
        <v>46113</v>
      </c>
      <c r="N4642"/>
      <c r="O4642" s="3">
        <v>158</v>
      </c>
      <c r="P4642" s="55">
        <v>39963.339999999997</v>
      </c>
      <c r="Q4642" s="55"/>
      <c r="R4642" s="55">
        <v>39963.339999999997</v>
      </c>
      <c r="S4642" s="57"/>
      <c r="T4642" s="55">
        <v>252.93253164556961</v>
      </c>
      <c r="U4642" s="55">
        <v>43845.75</v>
      </c>
      <c r="V4642" s="55">
        <v>0</v>
      </c>
      <c r="W4642" s="55">
        <v>43845.75</v>
      </c>
      <c r="X4642" s="57">
        <v>0</v>
      </c>
      <c r="Y4642" s="3" t="str">
        <f>IFERROR(VLOOKUP(A4642,'Pivot price tier'!$C$8:$L$2290,10,0),"")</f>
        <v xml:space="preserve"> </v>
      </c>
      <c r="Z4642" s="3" t="str">
        <f>IFERROR(VLOOKUP(A4642,'Pivot price tier by size'!$D$8:$M$2512,10,0),"")</f>
        <v xml:space="preserve"> </v>
      </c>
      <c r="AA4642" s="3" t="str">
        <f>IFERROR(VLOOKUP(A4642,'Pivot category'!$B$8:$I$2236,8,0),"")</f>
        <v xml:space="preserve"> </v>
      </c>
      <c r="AB4642" s="3" t="str">
        <f>IF(P4642&lt;$AC$1,"Bottom 5%","")</f>
        <v>Bottom 5%</v>
      </c>
      <c r="AC4642"/>
      <c r="AD4642" t="s">
        <v>11018</v>
      </c>
      <c r="AE4642" t="s">
        <v>13876</v>
      </c>
    </row>
    <row r="4643" spans="1:31" x14ac:dyDescent="0.25">
      <c r="A4643" t="s">
        <v>14230</v>
      </c>
      <c r="B4643" t="s">
        <v>14231</v>
      </c>
      <c r="C4643" s="3" t="s">
        <v>73</v>
      </c>
      <c r="D4643" s="3" t="s">
        <v>13838</v>
      </c>
      <c r="E4643" s="3">
        <v>0</v>
      </c>
      <c r="F4643" s="3">
        <v>70000</v>
      </c>
      <c r="G4643" s="34">
        <v>19.989999999999998</v>
      </c>
      <c r="H4643" s="3" t="s">
        <v>8184</v>
      </c>
      <c r="I4643" s="3" t="s">
        <v>12123</v>
      </c>
      <c r="J4643" s="3" t="s">
        <v>8102</v>
      </c>
      <c r="K4643" s="3" t="s">
        <v>8103</v>
      </c>
      <c r="L4643" s="3" t="s">
        <v>68</v>
      </c>
      <c r="M4643" s="26">
        <v>45658</v>
      </c>
      <c r="N4643"/>
      <c r="O4643" s="3">
        <v>125</v>
      </c>
      <c r="P4643" s="55">
        <v>268766.67</v>
      </c>
      <c r="Q4643" s="55">
        <v>31219.05</v>
      </c>
      <c r="R4643" s="55">
        <v>237547.62</v>
      </c>
      <c r="S4643" s="57">
        <v>7.61</v>
      </c>
      <c r="T4643" s="55">
        <v>2150.1333599999998</v>
      </c>
      <c r="U4643" s="55">
        <v>1883209.59</v>
      </c>
      <c r="V4643" s="55">
        <v>224396.35</v>
      </c>
      <c r="W4643" s="55">
        <v>1658813.24</v>
      </c>
      <c r="X4643" s="57">
        <v>7.39</v>
      </c>
      <c r="Y4643" s="3" t="str">
        <f>IFERROR(VLOOKUP(A4643,'Pivot price tier'!$C$8:$L$2290,10,0),"")</f>
        <v xml:space="preserve"> </v>
      </c>
      <c r="Z4643" s="3" t="str">
        <f>IFERROR(VLOOKUP(A4643,'Pivot price tier by size'!$D$8:$M$2512,10,0),"")</f>
        <v xml:space="preserve"> </v>
      </c>
      <c r="AA4643" s="3" t="str">
        <f>IFERROR(VLOOKUP(A4643,'Pivot category'!$B$8:$I$2236,8,0),"")</f>
        <v xml:space="preserve"> </v>
      </c>
      <c r="AB4643" s="3" t="str">
        <f>IF(P4643&lt;$AC$1,"Bottom 5%","")</f>
        <v/>
      </c>
      <c r="AC4643"/>
      <c r="AD4643" t="s">
        <v>10199</v>
      </c>
      <c r="AE4643" t="s">
        <v>13939</v>
      </c>
    </row>
    <row r="4644" spans="1:31" hidden="1" x14ac:dyDescent="0.25">
      <c r="A4644" t="s">
        <v>16388</v>
      </c>
      <c r="B4644" t="s">
        <v>16389</v>
      </c>
      <c r="C4644" s="3" t="s">
        <v>73</v>
      </c>
      <c r="D4644" s="3" t="s">
        <v>16499</v>
      </c>
      <c r="E4644" s="3">
        <v>0</v>
      </c>
      <c r="F4644" s="3">
        <v>70000</v>
      </c>
      <c r="G4644" s="34">
        <v>9.99</v>
      </c>
      <c r="H4644" s="3" t="s">
        <v>8184</v>
      </c>
      <c r="I4644" s="3" t="s">
        <v>12123</v>
      </c>
      <c r="J4644" s="3" t="s">
        <v>8102</v>
      </c>
      <c r="K4644" s="3" t="s">
        <v>8103</v>
      </c>
      <c r="L4644" s="3" t="s">
        <v>68</v>
      </c>
      <c r="M4644" s="26">
        <v>46143</v>
      </c>
      <c r="N4644"/>
      <c r="O4644" s="3">
        <v>42</v>
      </c>
      <c r="P4644" s="55">
        <v>9.99</v>
      </c>
      <c r="Q4644" s="55"/>
      <c r="R4644" s="55">
        <v>9.99</v>
      </c>
      <c r="S4644" s="57"/>
      <c r="T4644" s="55">
        <v>0.23785714285714285</v>
      </c>
      <c r="U4644" s="55" t="s">
        <v>78</v>
      </c>
      <c r="V4644" s="55" t="s">
        <v>78</v>
      </c>
      <c r="W4644" s="55" t="s">
        <v>78</v>
      </c>
      <c r="X4644" s="57" t="s">
        <v>78</v>
      </c>
      <c r="Y4644" s="3" t="str">
        <f>IFERROR(VLOOKUP(A4644,'Pivot price tier'!$C$8:$L$2290,10,0),"")</f>
        <v>X</v>
      </c>
      <c r="Z4644" s="3" t="str">
        <f>IFERROR(VLOOKUP(A4644,'Pivot price tier by size'!$D$8:$M$2512,10,0),"")</f>
        <v>X</v>
      </c>
      <c r="AA4644" s="3" t="str">
        <f>IFERROR(VLOOKUP(A4644,'Pivot category'!$B$8:$I$2236,8,0),"")</f>
        <v>X</v>
      </c>
      <c r="AB4644" s="3" t="str">
        <f>IF(P4644&lt;$AC$1,"Bottom 5%","")</f>
        <v>Bottom 5%</v>
      </c>
      <c r="AC4644"/>
      <c r="AD4644">
        <v>0</v>
      </c>
      <c r="AE4644" t="s">
        <v>16688</v>
      </c>
    </row>
    <row r="4645" spans="1:31" hidden="1" x14ac:dyDescent="0.25">
      <c r="A4645" t="s">
        <v>15897</v>
      </c>
      <c r="B4645" t="s">
        <v>15898</v>
      </c>
      <c r="C4645" s="3" t="s">
        <v>73</v>
      </c>
      <c r="D4645" s="3" t="s">
        <v>13633</v>
      </c>
      <c r="E4645" s="3">
        <v>0</v>
      </c>
      <c r="F4645" s="3">
        <v>70000</v>
      </c>
      <c r="G4645" s="34">
        <v>59.98</v>
      </c>
      <c r="H4645" s="3" t="s">
        <v>8184</v>
      </c>
      <c r="I4645" s="3" t="s">
        <v>12123</v>
      </c>
      <c r="J4645" s="3" t="s">
        <v>8102</v>
      </c>
      <c r="K4645" s="3" t="s">
        <v>8111</v>
      </c>
      <c r="L4645" s="3" t="s">
        <v>68</v>
      </c>
      <c r="M4645" s="26">
        <v>45583</v>
      </c>
      <c r="N4645"/>
      <c r="O4645" s="3">
        <v>10</v>
      </c>
      <c r="P4645" s="55">
        <v>539.82000000000005</v>
      </c>
      <c r="Q4645" s="55"/>
      <c r="R4645" s="55">
        <v>539.82000000000005</v>
      </c>
      <c r="S4645" s="57"/>
      <c r="T4645" s="55">
        <v>53.982000000000006</v>
      </c>
      <c r="U4645" s="55">
        <v>125778.06</v>
      </c>
      <c r="V4645" s="55">
        <v>10316.56</v>
      </c>
      <c r="W4645" s="55">
        <v>115461.5</v>
      </c>
      <c r="X4645" s="57">
        <v>11.19</v>
      </c>
      <c r="Y4645" s="3" t="str">
        <f>IFERROR(VLOOKUP(A4645,'Pivot price tier'!$C$8:$L$2290,10,0),"")</f>
        <v/>
      </c>
      <c r="Z4645" s="3" t="str">
        <f>IFERROR(VLOOKUP(A4645,'Pivot price tier by size'!$D$8:$M$2512,10,0),"")</f>
        <v/>
      </c>
      <c r="AA4645" s="3" t="str">
        <f>IFERROR(VLOOKUP(A4645,'Pivot category'!$B$8:$I$2236,8,0),"")</f>
        <v/>
      </c>
      <c r="AB4645" s="3" t="str">
        <f>IF(P4645&lt;$AC$1,"Bottom 5%","")</f>
        <v>Bottom 5%</v>
      </c>
      <c r="AC4645"/>
      <c r="AD4645" t="s">
        <v>10199</v>
      </c>
      <c r="AE4645" t="s">
        <v>13939</v>
      </c>
    </row>
    <row r="4646" spans="1:31" hidden="1" x14ac:dyDescent="0.25">
      <c r="A4646" t="s">
        <v>15899</v>
      </c>
      <c r="B4646" t="s">
        <v>15900</v>
      </c>
      <c r="C4646" s="3" t="s">
        <v>73</v>
      </c>
      <c r="D4646" s="3" t="s">
        <v>13307</v>
      </c>
      <c r="E4646" s="3">
        <v>0</v>
      </c>
      <c r="F4646" s="3">
        <v>70000</v>
      </c>
      <c r="G4646" s="34">
        <v>59.97</v>
      </c>
      <c r="H4646" s="3" t="s">
        <v>8184</v>
      </c>
      <c r="I4646" s="3" t="s">
        <v>12123</v>
      </c>
      <c r="J4646" s="3" t="s">
        <v>8112</v>
      </c>
      <c r="K4646" s="3" t="s">
        <v>8111</v>
      </c>
      <c r="L4646" s="3" t="s">
        <v>68</v>
      </c>
      <c r="M4646" s="26">
        <v>45530</v>
      </c>
      <c r="N4646"/>
      <c r="O4646" s="3">
        <v>2</v>
      </c>
      <c r="P4646" s="55">
        <v>179.91</v>
      </c>
      <c r="Q4646" s="55"/>
      <c r="R4646" s="55">
        <v>179.91</v>
      </c>
      <c r="S4646" s="57"/>
      <c r="T4646" s="55">
        <v>89.954999999999998</v>
      </c>
      <c r="U4646" s="55">
        <v>124737.60000000001</v>
      </c>
      <c r="V4646" s="55">
        <v>30044.97</v>
      </c>
      <c r="W4646" s="55">
        <v>94692.63</v>
      </c>
      <c r="X4646" s="57">
        <v>3.15</v>
      </c>
      <c r="Y4646" s="3" t="str">
        <f>IFERROR(VLOOKUP(A4646,'Pivot price tier'!$C$8:$L$2290,10,0),"")</f>
        <v/>
      </c>
      <c r="Z4646" s="3" t="str">
        <f>IFERROR(VLOOKUP(A4646,'Pivot price tier by size'!$D$8:$M$2512,10,0),"")</f>
        <v/>
      </c>
      <c r="AA4646" s="3" t="str">
        <f>IFERROR(VLOOKUP(A4646,'Pivot category'!$B$8:$I$2236,8,0),"")</f>
        <v/>
      </c>
      <c r="AB4646" s="3" t="str">
        <f>IF(P4646&lt;$AC$1,"Bottom 5%","")</f>
        <v>Bottom 5%</v>
      </c>
      <c r="AC4646"/>
      <c r="AD4646" t="s">
        <v>10199</v>
      </c>
      <c r="AE4646" t="s">
        <v>13939</v>
      </c>
    </row>
    <row r="4647" spans="1:31" hidden="1" x14ac:dyDescent="0.25">
      <c r="A4647" t="s">
        <v>16350</v>
      </c>
      <c r="B4647" t="s">
        <v>16351</v>
      </c>
      <c r="C4647" s="3" t="s">
        <v>73</v>
      </c>
      <c r="D4647" s="3" t="s">
        <v>16500</v>
      </c>
      <c r="E4647" s="3">
        <v>0</v>
      </c>
      <c r="F4647" s="3">
        <v>70000</v>
      </c>
      <c r="G4647" s="34">
        <v>9.99</v>
      </c>
      <c r="H4647" s="3" t="s">
        <v>8184</v>
      </c>
      <c r="I4647" s="3" t="s">
        <v>12123</v>
      </c>
      <c r="J4647" s="3" t="s">
        <v>8102</v>
      </c>
      <c r="K4647" s="3" t="s">
        <v>8103</v>
      </c>
      <c r="L4647" s="3" t="s">
        <v>68</v>
      </c>
      <c r="M4647" s="26">
        <v>46113</v>
      </c>
      <c r="N4647"/>
      <c r="O4647" s="3">
        <v>20</v>
      </c>
      <c r="P4647" s="55">
        <v>239.76</v>
      </c>
      <c r="Q4647" s="55"/>
      <c r="R4647" s="55">
        <v>239.76</v>
      </c>
      <c r="S4647" s="57"/>
      <c r="T4647" s="55">
        <v>11.988</v>
      </c>
      <c r="U4647" s="55">
        <v>16603.38</v>
      </c>
      <c r="V4647" s="55">
        <v>0</v>
      </c>
      <c r="W4647" s="55">
        <v>16603.38</v>
      </c>
      <c r="X4647" s="57">
        <v>0</v>
      </c>
      <c r="Y4647" s="3" t="str">
        <f>IFERROR(VLOOKUP(A4647,'Pivot price tier'!$C$8:$L$2290,10,0),"")</f>
        <v>X</v>
      </c>
      <c r="Z4647" s="3" t="str">
        <f>IFERROR(VLOOKUP(A4647,'Pivot price tier by size'!$D$8:$M$2512,10,0),"")</f>
        <v>X</v>
      </c>
      <c r="AA4647" s="3" t="str">
        <f>IFERROR(VLOOKUP(A4647,'Pivot category'!$B$8:$I$2236,8,0),"")</f>
        <v>X</v>
      </c>
      <c r="AB4647" s="3" t="str">
        <f>IF(P4647&lt;$AC$1,"Bottom 5%","")</f>
        <v>Bottom 5%</v>
      </c>
      <c r="AC4647"/>
      <c r="AD4647" t="s">
        <v>16514</v>
      </c>
      <c r="AE4647" t="s">
        <v>16648</v>
      </c>
    </row>
    <row r="4648" spans="1:31" x14ac:dyDescent="0.25">
      <c r="A4648" t="s">
        <v>8328</v>
      </c>
      <c r="B4648" t="s">
        <v>8327</v>
      </c>
      <c r="C4648" s="3" t="s">
        <v>69</v>
      </c>
      <c r="D4648" s="3" t="s">
        <v>8245</v>
      </c>
      <c r="E4648" s="3">
        <v>0</v>
      </c>
      <c r="F4648" s="3">
        <v>7000</v>
      </c>
      <c r="G4648" s="34">
        <v>3.99</v>
      </c>
      <c r="H4648" s="3" t="s">
        <v>29</v>
      </c>
      <c r="I4648" s="3" t="s">
        <v>70</v>
      </c>
      <c r="J4648" s="3" t="s">
        <v>8102</v>
      </c>
      <c r="K4648" s="3" t="s">
        <v>8103</v>
      </c>
      <c r="L4648" s="3" t="s">
        <v>68</v>
      </c>
      <c r="M4648" s="26" t="s">
        <v>16689</v>
      </c>
      <c r="N4648"/>
      <c r="O4648" s="3">
        <v>93</v>
      </c>
      <c r="P4648" s="55">
        <v>15485.19</v>
      </c>
      <c r="Q4648" s="55">
        <v>16558.5</v>
      </c>
      <c r="R4648" s="55">
        <v>-1073.31</v>
      </c>
      <c r="S4648" s="57">
        <v>-0.06</v>
      </c>
      <c r="T4648" s="55">
        <v>166.5074193548387</v>
      </c>
      <c r="U4648" s="55">
        <v>11255.79</v>
      </c>
      <c r="V4648" s="55">
        <v>16027.83</v>
      </c>
      <c r="W4648" s="55">
        <v>-4772.04</v>
      </c>
      <c r="X4648" s="57">
        <v>-0.3</v>
      </c>
      <c r="Y4648" s="3" t="str">
        <f>IFERROR(VLOOKUP(A4648,'Pivot price tier'!$C$8:$L$2290,10,0),"")</f>
        <v/>
      </c>
      <c r="Z4648" s="3" t="str">
        <f>IFERROR(VLOOKUP(A4648,'Pivot price tier by size'!$D$8:$M$2512,10,0),"")</f>
        <v/>
      </c>
      <c r="AA4648" s="3" t="str">
        <f>IFERROR(VLOOKUP(A4648,'Pivot category'!$B$8:$I$2236,8,0),"")</f>
        <v/>
      </c>
      <c r="AB4648" s="3" t="str">
        <f>IF(P4648&lt;$AC$1,"Bottom 5%","")</f>
        <v>Bottom 5%</v>
      </c>
      <c r="AC4648"/>
      <c r="AD4648" t="s">
        <v>16510</v>
      </c>
      <c r="AE4648" t="s">
        <v>13853</v>
      </c>
    </row>
    <row r="4649" spans="1:31" x14ac:dyDescent="0.25">
      <c r="A4649" t="s">
        <v>9867</v>
      </c>
      <c r="B4649" t="s">
        <v>9868</v>
      </c>
      <c r="C4649" s="3" t="s">
        <v>69</v>
      </c>
      <c r="D4649" s="3" t="s">
        <v>9859</v>
      </c>
      <c r="E4649" s="3">
        <v>0</v>
      </c>
      <c r="F4649" s="3">
        <v>7000</v>
      </c>
      <c r="G4649" s="34">
        <v>1.0900000000000001</v>
      </c>
      <c r="H4649" s="3" t="s">
        <v>29</v>
      </c>
      <c r="I4649" s="3" t="s">
        <v>70</v>
      </c>
      <c r="J4649" s="3" t="s">
        <v>8102</v>
      </c>
      <c r="K4649" s="3" t="s">
        <v>8103</v>
      </c>
      <c r="L4649" s="3" t="s">
        <v>68</v>
      </c>
      <c r="M4649" s="26" t="s">
        <v>16689</v>
      </c>
      <c r="N4649"/>
      <c r="O4649" s="3">
        <v>102</v>
      </c>
      <c r="P4649" s="55">
        <v>13498.56</v>
      </c>
      <c r="Q4649" s="55">
        <v>17226.36</v>
      </c>
      <c r="R4649" s="55">
        <v>-3727.8</v>
      </c>
      <c r="S4649" s="57">
        <v>-0.22</v>
      </c>
      <c r="T4649" s="55">
        <v>132.33882352941177</v>
      </c>
      <c r="U4649" s="55">
        <v>39875.47</v>
      </c>
      <c r="V4649" s="55">
        <v>54842.26</v>
      </c>
      <c r="W4649" s="55">
        <v>-14966.79</v>
      </c>
      <c r="X4649" s="57">
        <v>-0.27</v>
      </c>
      <c r="Y4649" s="3" t="str">
        <f>IFERROR(VLOOKUP(A4649,'Pivot price tier'!$C$8:$L$2290,10,0),"")</f>
        <v/>
      </c>
      <c r="Z4649" s="3" t="str">
        <f>IFERROR(VLOOKUP(A4649,'Pivot price tier by size'!$D$8:$M$2512,10,0),"")</f>
        <v/>
      </c>
      <c r="AA4649" s="3" t="str">
        <f>IFERROR(VLOOKUP(A4649,'Pivot category'!$B$8:$I$2236,8,0),"")</f>
        <v/>
      </c>
      <c r="AB4649" s="3" t="str">
        <f>IF(P4649&lt;$AC$1,"Bottom 5%","")</f>
        <v>Bottom 5%</v>
      </c>
      <c r="AC4649"/>
      <c r="AD4649" t="s">
        <v>16510</v>
      </c>
      <c r="AE4649" t="s">
        <v>13853</v>
      </c>
    </row>
    <row r="4650" spans="1:31" hidden="1" x14ac:dyDescent="0.25">
      <c r="A4650" t="s">
        <v>16280</v>
      </c>
      <c r="B4650" t="s">
        <v>16281</v>
      </c>
      <c r="C4650" s="3" t="s">
        <v>32</v>
      </c>
      <c r="D4650" s="3" t="s">
        <v>16062</v>
      </c>
      <c r="E4650" s="3" t="s">
        <v>5053</v>
      </c>
      <c r="F4650" s="3">
        <v>11000</v>
      </c>
      <c r="G4650" s="34">
        <v>249.99</v>
      </c>
      <c r="H4650" s="3" t="s">
        <v>12</v>
      </c>
      <c r="I4650" s="3" t="s">
        <v>74</v>
      </c>
      <c r="J4650" s="3" t="s">
        <v>8204</v>
      </c>
      <c r="K4650" s="3" t="s">
        <v>8103</v>
      </c>
      <c r="L4650" s="3" t="s">
        <v>68</v>
      </c>
      <c r="M4650" s="26">
        <v>46143</v>
      </c>
      <c r="N4650"/>
      <c r="O4650" s="3">
        <v>7</v>
      </c>
      <c r="P4650" s="55">
        <v>6249.75</v>
      </c>
      <c r="Q4650" s="55"/>
      <c r="R4650" s="55">
        <v>6249.75</v>
      </c>
      <c r="S4650" s="57"/>
      <c r="T4650" s="55">
        <v>892.82142857142856</v>
      </c>
      <c r="U4650" s="55">
        <v>12249.51</v>
      </c>
      <c r="V4650" s="55">
        <v>0</v>
      </c>
      <c r="W4650" s="55">
        <v>12249.51</v>
      </c>
      <c r="X4650" s="57">
        <v>0</v>
      </c>
      <c r="Y4650" s="3" t="str">
        <f>IFERROR(VLOOKUP(A4650,'Pivot price tier'!$C$8:$L$2290,10,0),"")</f>
        <v>X</v>
      </c>
      <c r="Z4650" s="3" t="str">
        <f>IFERROR(VLOOKUP(A4650,'Pivot price tier by size'!$D$8:$M$2512,10,0),"")</f>
        <v xml:space="preserve"> </v>
      </c>
      <c r="AA4650" s="3" t="str">
        <f>IFERROR(VLOOKUP(A4650,'Pivot category'!$B$8:$I$2236,8,0),"")</f>
        <v>X</v>
      </c>
      <c r="AB4650" s="3" t="str">
        <f>IF(P4650&lt;$AC$1,"Bottom 5%","")</f>
        <v>Bottom 5%</v>
      </c>
      <c r="AC4650"/>
      <c r="AD4650" t="s">
        <v>16516</v>
      </c>
      <c r="AE4650" t="s">
        <v>16518</v>
      </c>
    </row>
    <row r="4651" spans="1:31" x14ac:dyDescent="0.25">
      <c r="A4651" t="s">
        <v>11444</v>
      </c>
      <c r="B4651" t="s">
        <v>11662</v>
      </c>
      <c r="C4651" s="3" t="s">
        <v>69</v>
      </c>
      <c r="D4651" s="3" t="s">
        <v>11311</v>
      </c>
      <c r="E4651" s="3">
        <v>0</v>
      </c>
      <c r="F4651" s="3">
        <v>10000</v>
      </c>
      <c r="G4651" s="34">
        <v>2.99</v>
      </c>
      <c r="H4651" s="3" t="s">
        <v>46</v>
      </c>
      <c r="I4651" s="3" t="s">
        <v>70</v>
      </c>
      <c r="J4651" s="3" t="s">
        <v>8102</v>
      </c>
      <c r="K4651" s="3" t="s">
        <v>8103</v>
      </c>
      <c r="L4651" s="3" t="s">
        <v>68</v>
      </c>
      <c r="M4651" s="26" t="s">
        <v>16689</v>
      </c>
      <c r="N4651"/>
      <c r="O4651" s="3">
        <v>38</v>
      </c>
      <c r="P4651" s="55">
        <v>4338.49</v>
      </c>
      <c r="Q4651" s="55">
        <v>7672.34</v>
      </c>
      <c r="R4651" s="55">
        <v>-3333.85</v>
      </c>
      <c r="S4651" s="57">
        <v>-0.43</v>
      </c>
      <c r="T4651" s="55">
        <v>114.17078947368421</v>
      </c>
      <c r="U4651" s="55">
        <v>7370.35</v>
      </c>
      <c r="V4651" s="55">
        <v>11481.6</v>
      </c>
      <c r="W4651" s="55">
        <v>-4111.25</v>
      </c>
      <c r="X4651" s="57">
        <v>-0.36</v>
      </c>
      <c r="Y4651" s="3" t="str">
        <f>IFERROR(VLOOKUP(A4651,'Pivot price tier'!$C$8:$L$2290,10,0),"")</f>
        <v/>
      </c>
      <c r="Z4651" s="3" t="str">
        <f>IFERROR(VLOOKUP(A4651,'Pivot price tier by size'!$D$8:$M$2512,10,0),"")</f>
        <v/>
      </c>
      <c r="AA4651" s="3" t="str">
        <f>IFERROR(VLOOKUP(A4651,'Pivot category'!$B$8:$I$2236,8,0),"")</f>
        <v/>
      </c>
      <c r="AB4651" s="3" t="str">
        <f>IF(P4651&lt;$AC$1,"Bottom 5%","")</f>
        <v>Bottom 5%</v>
      </c>
      <c r="AC4651"/>
      <c r="AD4651" t="s">
        <v>10199</v>
      </c>
      <c r="AE4651" t="s">
        <v>13872</v>
      </c>
    </row>
    <row r="4652" spans="1:31" hidden="1" x14ac:dyDescent="0.25">
      <c r="A4652" t="s">
        <v>9483</v>
      </c>
      <c r="B4652" t="s">
        <v>9484</v>
      </c>
      <c r="C4652" s="3" t="s">
        <v>32</v>
      </c>
      <c r="D4652" s="3" t="s">
        <v>9333</v>
      </c>
      <c r="E4652" s="3" t="s">
        <v>5101</v>
      </c>
      <c r="F4652" s="3">
        <v>10000</v>
      </c>
      <c r="G4652" s="34">
        <v>41.99</v>
      </c>
      <c r="H4652" s="3" t="s">
        <v>12</v>
      </c>
      <c r="I4652" s="3" t="s">
        <v>23</v>
      </c>
      <c r="J4652" s="3" t="s">
        <v>8112</v>
      </c>
      <c r="K4652" s="3" t="s">
        <v>8111</v>
      </c>
      <c r="L4652" s="3" t="s">
        <v>8105</v>
      </c>
      <c r="M4652" s="26" t="s">
        <v>16689</v>
      </c>
      <c r="N4652"/>
      <c r="O4652" s="3">
        <v>7</v>
      </c>
      <c r="P4652" s="55">
        <v>3191.24</v>
      </c>
      <c r="Q4652" s="55">
        <v>3443.18</v>
      </c>
      <c r="R4652" s="55">
        <v>-251.94</v>
      </c>
      <c r="S4652" s="57">
        <v>-7.0000000000000007E-2</v>
      </c>
      <c r="T4652" s="55">
        <v>455.89142857142855</v>
      </c>
      <c r="U4652" s="55">
        <v>1007.76</v>
      </c>
      <c r="V4652" s="55">
        <v>797.81</v>
      </c>
      <c r="W4652" s="55">
        <v>209.95</v>
      </c>
      <c r="X4652" s="57">
        <v>0.26</v>
      </c>
      <c r="Y4652" s="3" t="str">
        <f>IFERROR(VLOOKUP(A4652,'Pivot price tier'!$C$8:$L$2290,10,0),"")</f>
        <v/>
      </c>
      <c r="Z4652" s="3" t="str">
        <f>IFERROR(VLOOKUP(A4652,'Pivot price tier by size'!$D$8:$M$2512,10,0),"")</f>
        <v/>
      </c>
      <c r="AA4652" s="3" t="str">
        <f>IFERROR(VLOOKUP(A4652,'Pivot category'!$B$8:$I$2236,8,0),"")</f>
        <v/>
      </c>
      <c r="AB4652" s="3" t="str">
        <f>IF(P4652&lt;$AC$1,"Bottom 5%","")</f>
        <v>Bottom 5%</v>
      </c>
      <c r="AC4652"/>
      <c r="AD4652" t="s">
        <v>16514</v>
      </c>
      <c r="AE4652" t="s">
        <v>13868</v>
      </c>
    </row>
    <row r="4653" spans="1:31" hidden="1" x14ac:dyDescent="0.25">
      <c r="A4653" t="s">
        <v>9485</v>
      </c>
      <c r="B4653" t="s">
        <v>9486</v>
      </c>
      <c r="C4653" s="3" t="s">
        <v>32</v>
      </c>
      <c r="D4653" s="3" t="s">
        <v>9334</v>
      </c>
      <c r="E4653" s="3" t="s">
        <v>5053</v>
      </c>
      <c r="F4653" s="3">
        <v>10000</v>
      </c>
      <c r="G4653" s="34">
        <v>32.99</v>
      </c>
      <c r="H4653" s="3" t="s">
        <v>12405</v>
      </c>
      <c r="I4653" s="3" t="s">
        <v>23</v>
      </c>
      <c r="J4653" s="3" t="s">
        <v>8107</v>
      </c>
      <c r="K4653" s="3" t="s">
        <v>8111</v>
      </c>
      <c r="L4653" s="3" t="s">
        <v>8106</v>
      </c>
      <c r="M4653" s="26" t="s">
        <v>16689</v>
      </c>
      <c r="N4653"/>
      <c r="O4653" s="3">
        <v>5</v>
      </c>
      <c r="P4653" s="55">
        <v>6433.05</v>
      </c>
      <c r="Q4653" s="55">
        <v>2694.51</v>
      </c>
      <c r="R4653" s="55">
        <v>3738.54</v>
      </c>
      <c r="S4653" s="57">
        <v>1.39</v>
      </c>
      <c r="T4653" s="55">
        <v>1286.6100000000001</v>
      </c>
      <c r="U4653" s="55">
        <v>791.76</v>
      </c>
      <c r="V4653" s="55">
        <v>0</v>
      </c>
      <c r="W4653" s="55">
        <v>791.76</v>
      </c>
      <c r="X4653" s="57">
        <v>0</v>
      </c>
      <c r="Y4653" s="3" t="str">
        <f>IFERROR(VLOOKUP(A4653,'Pivot price tier'!$C$8:$L$2290,10,0),"")</f>
        <v/>
      </c>
      <c r="Z4653" s="3" t="str">
        <f>IFERROR(VLOOKUP(A4653,'Pivot price tier by size'!$D$8:$M$2512,10,0),"")</f>
        <v/>
      </c>
      <c r="AA4653" s="3" t="str">
        <f>IFERROR(VLOOKUP(A4653,'Pivot category'!$B$8:$I$2236,8,0),"")</f>
        <v/>
      </c>
      <c r="AB4653" s="3" t="str">
        <f>IF(P4653&lt;$AC$1,"Bottom 5%","")</f>
        <v>Bottom 5%</v>
      </c>
      <c r="AC4653"/>
      <c r="AD4653" t="s">
        <v>16514</v>
      </c>
      <c r="AE4653" t="s">
        <v>13861</v>
      </c>
    </row>
    <row r="4654" spans="1:31" hidden="1" x14ac:dyDescent="0.25">
      <c r="A4654" t="s">
        <v>14784</v>
      </c>
      <c r="B4654" t="s">
        <v>14785</v>
      </c>
      <c r="C4654" s="3" t="s">
        <v>32</v>
      </c>
      <c r="D4654" s="3" t="s">
        <v>14382</v>
      </c>
      <c r="E4654" s="3" t="s">
        <v>5053</v>
      </c>
      <c r="F4654" s="3">
        <v>70000</v>
      </c>
      <c r="G4654" s="34">
        <v>64.989999999999995</v>
      </c>
      <c r="H4654" s="3" t="s">
        <v>12405</v>
      </c>
      <c r="I4654" s="3" t="s">
        <v>15</v>
      </c>
      <c r="J4654" s="3" t="s">
        <v>8102</v>
      </c>
      <c r="K4654" s="3" t="s">
        <v>8103</v>
      </c>
      <c r="L4654" s="3" t="s">
        <v>68</v>
      </c>
      <c r="M4654" s="26">
        <v>45778</v>
      </c>
      <c r="N4654"/>
      <c r="O4654" s="3">
        <v>48</v>
      </c>
      <c r="P4654" s="55">
        <v>4549.3</v>
      </c>
      <c r="Q4654" s="55">
        <v>5784.11</v>
      </c>
      <c r="R4654" s="55">
        <v>-1234.81</v>
      </c>
      <c r="S4654" s="57">
        <v>-0.21</v>
      </c>
      <c r="T4654" s="55">
        <v>94.777083333333337</v>
      </c>
      <c r="U4654" s="55">
        <v>3054.53</v>
      </c>
      <c r="V4654" s="55">
        <v>389.94</v>
      </c>
      <c r="W4654" s="55">
        <v>2664.59</v>
      </c>
      <c r="X4654" s="57">
        <v>6.83</v>
      </c>
      <c r="Y4654" s="3" t="str">
        <f>IFERROR(VLOOKUP(A4654,'Pivot price tier'!$C$8:$L$2290,10,0),"")</f>
        <v>X</v>
      </c>
      <c r="Z4654" s="3" t="str">
        <f>IFERROR(VLOOKUP(A4654,'Pivot price tier by size'!$D$8:$M$2512,10,0),"")</f>
        <v>X</v>
      </c>
      <c r="AA4654" s="3" t="str">
        <f>IFERROR(VLOOKUP(A4654,'Pivot category'!$B$8:$I$2236,8,0),"")</f>
        <v>X</v>
      </c>
      <c r="AB4654" s="3" t="str">
        <f>IF(P4654&lt;$AC$1,"Bottom 5%","")</f>
        <v>Bottom 5%</v>
      </c>
      <c r="AC4654"/>
      <c r="AD4654" t="s">
        <v>16512</v>
      </c>
      <c r="AE4654" t="s">
        <v>13863</v>
      </c>
    </row>
    <row r="4655" spans="1:31" hidden="1" x14ac:dyDescent="0.25">
      <c r="A4655" t="s">
        <v>14786</v>
      </c>
      <c r="B4655" t="s">
        <v>14787</v>
      </c>
      <c r="C4655" s="3" t="s">
        <v>32</v>
      </c>
      <c r="D4655" s="3" t="s">
        <v>14381</v>
      </c>
      <c r="E4655" s="3" t="s">
        <v>5053</v>
      </c>
      <c r="F4655" s="3">
        <v>70000</v>
      </c>
      <c r="G4655" s="34">
        <v>64.989999999999995</v>
      </c>
      <c r="H4655" s="3" t="s">
        <v>12</v>
      </c>
      <c r="I4655" s="3" t="s">
        <v>15</v>
      </c>
      <c r="J4655" s="3" t="s">
        <v>8102</v>
      </c>
      <c r="K4655" s="3" t="s">
        <v>8103</v>
      </c>
      <c r="L4655" s="3" t="s">
        <v>68</v>
      </c>
      <c r="M4655" s="26">
        <v>45778</v>
      </c>
      <c r="N4655"/>
      <c r="O4655" s="3">
        <v>55</v>
      </c>
      <c r="P4655" s="55">
        <v>54786.57</v>
      </c>
      <c r="Q4655" s="55">
        <v>13062.99</v>
      </c>
      <c r="R4655" s="55">
        <v>41723.58</v>
      </c>
      <c r="S4655" s="57">
        <v>3.19</v>
      </c>
      <c r="T4655" s="55">
        <v>996.11945454545457</v>
      </c>
      <c r="U4655" s="55">
        <v>17547.3</v>
      </c>
      <c r="V4655" s="55">
        <v>6693.97</v>
      </c>
      <c r="W4655" s="55">
        <v>10853.33</v>
      </c>
      <c r="X4655" s="57">
        <v>1.62</v>
      </c>
      <c r="Y4655" s="3" t="str">
        <f>IFERROR(VLOOKUP(A4655,'Pivot price tier'!$C$8:$L$2290,10,0),"")</f>
        <v xml:space="preserve"> </v>
      </c>
      <c r="Z4655" s="3" t="str">
        <f>IFERROR(VLOOKUP(A4655,'Pivot price tier by size'!$D$8:$M$2512,10,0),"")</f>
        <v xml:space="preserve"> </v>
      </c>
      <c r="AA4655" s="3" t="str">
        <f>IFERROR(VLOOKUP(A4655,'Pivot category'!$B$8:$I$2236,8,0),"")</f>
        <v xml:space="preserve"> </v>
      </c>
      <c r="AB4655" s="3" t="str">
        <f>IF(P4655&lt;$AC$1,"Bottom 5%","")</f>
        <v/>
      </c>
      <c r="AC4655"/>
      <c r="AD4655" t="s">
        <v>16512</v>
      </c>
      <c r="AE4655" t="s">
        <v>13863</v>
      </c>
    </row>
    <row r="4656" spans="1:31" hidden="1" x14ac:dyDescent="0.25">
      <c r="A4656" t="s">
        <v>15461</v>
      </c>
      <c r="B4656" t="s">
        <v>14788</v>
      </c>
      <c r="C4656" s="3" t="s">
        <v>69</v>
      </c>
      <c r="D4656" s="3" t="s">
        <v>14403</v>
      </c>
      <c r="E4656" s="3" t="s">
        <v>5053</v>
      </c>
      <c r="F4656" s="3">
        <v>70000</v>
      </c>
      <c r="G4656" s="34">
        <v>2.99</v>
      </c>
      <c r="H4656" s="3" t="s">
        <v>12</v>
      </c>
      <c r="I4656" s="3" t="s">
        <v>70</v>
      </c>
      <c r="J4656" s="3" t="s">
        <v>8102</v>
      </c>
      <c r="K4656" s="3" t="s">
        <v>8103</v>
      </c>
      <c r="L4656" s="3" t="s">
        <v>68</v>
      </c>
      <c r="M4656" s="26">
        <v>45778</v>
      </c>
      <c r="N4656"/>
      <c r="O4656" s="3">
        <v>21</v>
      </c>
      <c r="P4656" s="55">
        <v>4377.3599999999997</v>
      </c>
      <c r="Q4656" s="55">
        <v>1258.79</v>
      </c>
      <c r="R4656" s="55">
        <v>3118.57</v>
      </c>
      <c r="S4656" s="57">
        <v>2.48</v>
      </c>
      <c r="T4656" s="55">
        <v>208.44571428571427</v>
      </c>
      <c r="U4656" s="55">
        <v>580.05999999999995</v>
      </c>
      <c r="V4656" s="55">
        <v>568.1</v>
      </c>
      <c r="W4656" s="55">
        <v>11.96</v>
      </c>
      <c r="X4656" s="57">
        <v>0.02</v>
      </c>
      <c r="Y4656" s="3" t="str">
        <f>IFERROR(VLOOKUP(A4656,'Pivot price tier'!$C$8:$L$2290,10,0),"")</f>
        <v/>
      </c>
      <c r="Z4656" s="3" t="str">
        <f>IFERROR(VLOOKUP(A4656,'Pivot price tier by size'!$D$8:$M$2512,10,0),"")</f>
        <v/>
      </c>
      <c r="AA4656" s="3" t="str">
        <f>IFERROR(VLOOKUP(A4656,'Pivot category'!$B$8:$I$2236,8,0),"")</f>
        <v/>
      </c>
      <c r="AB4656" s="3" t="str">
        <f>IF(P4656&lt;$AC$1,"Bottom 5%","")</f>
        <v>Bottom 5%</v>
      </c>
      <c r="AC4656"/>
      <c r="AD4656" t="s">
        <v>16512</v>
      </c>
      <c r="AE4656" t="s">
        <v>13863</v>
      </c>
    </row>
    <row r="4657" spans="1:31" hidden="1" x14ac:dyDescent="0.25">
      <c r="A4657" t="s">
        <v>15462</v>
      </c>
      <c r="B4657" t="s">
        <v>14789</v>
      </c>
      <c r="C4657" s="3" t="s">
        <v>32</v>
      </c>
      <c r="D4657" s="3" t="s">
        <v>14383</v>
      </c>
      <c r="E4657" s="3" t="s">
        <v>5053</v>
      </c>
      <c r="F4657" s="3">
        <v>70000</v>
      </c>
      <c r="G4657" s="34">
        <v>44.99</v>
      </c>
      <c r="H4657" s="3" t="s">
        <v>12</v>
      </c>
      <c r="I4657" s="3" t="s">
        <v>23</v>
      </c>
      <c r="J4657" s="3" t="s">
        <v>8102</v>
      </c>
      <c r="K4657" s="3" t="s">
        <v>8103</v>
      </c>
      <c r="L4657" s="3" t="s">
        <v>68</v>
      </c>
      <c r="M4657" s="26">
        <v>45778</v>
      </c>
      <c r="N4657"/>
      <c r="O4657" s="3">
        <v>57</v>
      </c>
      <c r="P4657" s="55">
        <v>40311.040000000001</v>
      </c>
      <c r="Q4657" s="55">
        <v>6973.45</v>
      </c>
      <c r="R4657" s="55">
        <v>33337.589999999997</v>
      </c>
      <c r="S4657" s="57">
        <v>4.78</v>
      </c>
      <c r="T4657" s="55">
        <v>707.21122807017548</v>
      </c>
      <c r="U4657" s="55">
        <v>21550.21</v>
      </c>
      <c r="V4657" s="55">
        <v>4678.96</v>
      </c>
      <c r="W4657" s="55">
        <v>16871.25</v>
      </c>
      <c r="X4657" s="57">
        <v>3.61</v>
      </c>
      <c r="Y4657" s="3" t="str">
        <f>IFERROR(VLOOKUP(A4657,'Pivot price tier'!$C$8:$L$2290,10,0),"")</f>
        <v xml:space="preserve"> </v>
      </c>
      <c r="Z4657" s="3" t="str">
        <f>IFERROR(VLOOKUP(A4657,'Pivot price tier by size'!$D$8:$M$2512,10,0),"")</f>
        <v xml:space="preserve"> </v>
      </c>
      <c r="AA4657" s="3" t="str">
        <f>IFERROR(VLOOKUP(A4657,'Pivot category'!$B$8:$I$2236,8,0),"")</f>
        <v xml:space="preserve"> </v>
      </c>
      <c r="AB4657" s="3" t="str">
        <f>IF(P4657&lt;$AC$1,"Bottom 5%","")</f>
        <v>Bottom 5%</v>
      </c>
      <c r="AC4657"/>
      <c r="AD4657" t="s">
        <v>16512</v>
      </c>
      <c r="AE4657" t="s">
        <v>13863</v>
      </c>
    </row>
    <row r="4658" spans="1:31" hidden="1" x14ac:dyDescent="0.25">
      <c r="A4658" t="s">
        <v>16374</v>
      </c>
      <c r="B4658" t="s">
        <v>16375</v>
      </c>
      <c r="C4658" s="3" t="s">
        <v>69</v>
      </c>
      <c r="D4658" s="3" t="s">
        <v>16482</v>
      </c>
      <c r="E4658" s="3">
        <v>0</v>
      </c>
      <c r="F4658" s="3">
        <v>70000</v>
      </c>
      <c r="G4658" s="34">
        <v>10.99</v>
      </c>
      <c r="H4658" s="3" t="s">
        <v>8184</v>
      </c>
      <c r="I4658" s="3" t="s">
        <v>12123</v>
      </c>
      <c r="J4658" s="3" t="s">
        <v>8102</v>
      </c>
      <c r="K4658" s="3" t="s">
        <v>8103</v>
      </c>
      <c r="L4658" s="3" t="s">
        <v>68</v>
      </c>
      <c r="M4658" s="26">
        <v>46143</v>
      </c>
      <c r="N4658"/>
      <c r="O4658" s="3">
        <v>67</v>
      </c>
      <c r="P4658" s="55">
        <v>5407.08</v>
      </c>
      <c r="Q4658" s="55"/>
      <c r="R4658" s="55">
        <v>5407.08</v>
      </c>
      <c r="S4658" s="57"/>
      <c r="T4658" s="55">
        <v>80.702686567164179</v>
      </c>
      <c r="U4658" s="55">
        <v>7143.5</v>
      </c>
      <c r="V4658" s="55">
        <v>0</v>
      </c>
      <c r="W4658" s="55">
        <v>7143.5</v>
      </c>
      <c r="X4658" s="57">
        <v>0</v>
      </c>
      <c r="Y4658" s="3" t="str">
        <f>IFERROR(VLOOKUP(A4658,'Pivot price tier'!$C$8:$L$2290,10,0),"")</f>
        <v/>
      </c>
      <c r="Z4658" s="3" t="str">
        <f>IFERROR(VLOOKUP(A4658,'Pivot price tier by size'!$D$8:$M$2512,10,0),"")</f>
        <v/>
      </c>
      <c r="AA4658" s="3" t="str">
        <f>IFERROR(VLOOKUP(A4658,'Pivot category'!$B$8:$I$2236,8,0),"")</f>
        <v/>
      </c>
      <c r="AB4658" s="3" t="str">
        <f>IF(P4658&lt;$AC$1,"Bottom 5%","")</f>
        <v>Bottom 5%</v>
      </c>
      <c r="AC4658"/>
      <c r="AD4658" t="s">
        <v>16510</v>
      </c>
      <c r="AE4658" t="s">
        <v>13863</v>
      </c>
    </row>
    <row r="4659" spans="1:31" hidden="1" x14ac:dyDescent="0.25">
      <c r="A4659" t="s">
        <v>16398</v>
      </c>
      <c r="B4659" t="s">
        <v>16399</v>
      </c>
      <c r="C4659" s="3" t="s">
        <v>32</v>
      </c>
      <c r="D4659" s="3" t="s">
        <v>16446</v>
      </c>
      <c r="E4659" s="3" t="s">
        <v>5053</v>
      </c>
      <c r="F4659" s="3">
        <v>30000</v>
      </c>
      <c r="G4659" s="34">
        <v>17.989999999999998</v>
      </c>
      <c r="H4659" s="3" t="s">
        <v>26</v>
      </c>
      <c r="I4659" s="3" t="s">
        <v>19</v>
      </c>
      <c r="J4659" s="3" t="s">
        <v>13166</v>
      </c>
      <c r="K4659" s="3" t="s">
        <v>8115</v>
      </c>
      <c r="L4659" s="3" t="s">
        <v>68</v>
      </c>
      <c r="M4659" s="26">
        <v>46113</v>
      </c>
      <c r="N4659"/>
      <c r="O4659" s="3">
        <v>1</v>
      </c>
      <c r="P4659" s="55"/>
      <c r="Q4659" s="55">
        <v>23.98</v>
      </c>
      <c r="R4659" s="55">
        <v>-23.98</v>
      </c>
      <c r="S4659" s="57">
        <v>-1</v>
      </c>
      <c r="T4659" s="55">
        <v>0</v>
      </c>
      <c r="U4659" s="55" t="s">
        <v>78</v>
      </c>
      <c r="V4659" s="55" t="s">
        <v>78</v>
      </c>
      <c r="W4659" s="55" t="s">
        <v>78</v>
      </c>
      <c r="X4659" s="57" t="s">
        <v>78</v>
      </c>
      <c r="Y4659" s="3" t="str">
        <f>IFERROR(VLOOKUP(A4659,'Pivot price tier'!$C$8:$L$2290,10,0),"")</f>
        <v/>
      </c>
      <c r="Z4659" s="3" t="str">
        <f>IFERROR(VLOOKUP(A4659,'Pivot price tier by size'!$D$8:$M$2512,10,0),"")</f>
        <v/>
      </c>
      <c r="AA4659" s="3" t="str">
        <f>IFERROR(VLOOKUP(A4659,'Pivot category'!$B$8:$I$2236,8,0),"")</f>
        <v/>
      </c>
      <c r="AB4659" s="3" t="str">
        <f>IF(P4659&lt;$AC$1,"Bottom 5%","")</f>
        <v>Bottom 5%</v>
      </c>
      <c r="AC4659"/>
      <c r="AD4659">
        <v>0</v>
      </c>
      <c r="AE4659">
        <v>0</v>
      </c>
    </row>
    <row r="4660" spans="1:31" hidden="1" x14ac:dyDescent="0.25">
      <c r="A4660" t="s">
        <v>5666</v>
      </c>
      <c r="B4660" t="s">
        <v>2024</v>
      </c>
      <c r="C4660" s="3" t="s">
        <v>32</v>
      </c>
      <c r="D4660" s="3" t="s">
        <v>4427</v>
      </c>
      <c r="E4660" s="3">
        <v>0</v>
      </c>
      <c r="F4660" s="3">
        <v>10000</v>
      </c>
      <c r="G4660" s="34">
        <v>11.99</v>
      </c>
      <c r="H4660" s="3" t="s">
        <v>46</v>
      </c>
      <c r="I4660" s="3" t="s">
        <v>46</v>
      </c>
      <c r="J4660" s="3" t="s">
        <v>8104</v>
      </c>
      <c r="K4660" s="3" t="s">
        <v>8103</v>
      </c>
      <c r="L4660" s="3" t="s">
        <v>8106</v>
      </c>
      <c r="M4660" s="26" t="s">
        <v>16689</v>
      </c>
      <c r="N4660"/>
      <c r="O4660" s="3">
        <v>2</v>
      </c>
      <c r="P4660" s="55">
        <v>23.98</v>
      </c>
      <c r="Q4660" s="55"/>
      <c r="R4660" s="55">
        <v>23.98</v>
      </c>
      <c r="S4660" s="57"/>
      <c r="T4660" s="55">
        <v>11.99</v>
      </c>
      <c r="U4660" s="55">
        <v>0</v>
      </c>
      <c r="V4660" s="55">
        <v>71.94</v>
      </c>
      <c r="W4660" s="55">
        <v>-71.94</v>
      </c>
      <c r="X4660" s="57">
        <v>-1</v>
      </c>
      <c r="Y4660" s="3" t="str">
        <f>IFERROR(VLOOKUP(A4660,'Pivot price tier'!$C$8:$L$2290,10,0),"")</f>
        <v/>
      </c>
      <c r="Z4660" s="3" t="str">
        <f>IFERROR(VLOOKUP(A4660,'Pivot price tier by size'!$D$8:$M$2512,10,0),"")</f>
        <v/>
      </c>
      <c r="AA4660" s="3" t="str">
        <f>IFERROR(VLOOKUP(A4660,'Pivot category'!$B$8:$I$2236,8,0),"")</f>
        <v/>
      </c>
      <c r="AB4660" s="3" t="str">
        <f>IF(P4660&lt;$AC$1,"Bottom 5%","")</f>
        <v>Bottom 5%</v>
      </c>
      <c r="AC4660"/>
      <c r="AD4660" t="s">
        <v>11021</v>
      </c>
      <c r="AE4660" t="s">
        <v>16539</v>
      </c>
    </row>
    <row r="4661" spans="1:31" hidden="1" x14ac:dyDescent="0.25">
      <c r="A4661" t="s">
        <v>5665</v>
      </c>
      <c r="B4661" t="s">
        <v>2025</v>
      </c>
      <c r="C4661" s="3" t="s">
        <v>32</v>
      </c>
      <c r="D4661" s="3" t="s">
        <v>4428</v>
      </c>
      <c r="E4661" s="3">
        <v>0</v>
      </c>
      <c r="F4661" s="3">
        <v>10000</v>
      </c>
      <c r="G4661" s="34">
        <v>11.99</v>
      </c>
      <c r="H4661" s="3" t="s">
        <v>46</v>
      </c>
      <c r="I4661" s="3" t="s">
        <v>46</v>
      </c>
      <c r="J4661" s="3" t="s">
        <v>8104</v>
      </c>
      <c r="K4661" s="3" t="s">
        <v>8103</v>
      </c>
      <c r="L4661" s="3" t="s">
        <v>8106</v>
      </c>
      <c r="M4661" s="26" t="s">
        <v>16689</v>
      </c>
      <c r="N4661"/>
      <c r="O4661" s="3">
        <v>1</v>
      </c>
      <c r="P4661" s="55">
        <v>59.95</v>
      </c>
      <c r="Q4661" s="55">
        <v>23.98</v>
      </c>
      <c r="R4661" s="55">
        <v>35.97</v>
      </c>
      <c r="S4661" s="57">
        <v>1.5</v>
      </c>
      <c r="T4661" s="55">
        <v>59.95</v>
      </c>
      <c r="U4661" s="55">
        <v>0</v>
      </c>
      <c r="V4661" s="55">
        <v>71.94</v>
      </c>
      <c r="W4661" s="55">
        <v>-71.94</v>
      </c>
      <c r="X4661" s="57">
        <v>-1</v>
      </c>
      <c r="Y4661" s="3" t="str">
        <f>IFERROR(VLOOKUP(A4661,'Pivot price tier'!$C$8:$L$2290,10,0),"")</f>
        <v/>
      </c>
      <c r="Z4661" s="3" t="str">
        <f>IFERROR(VLOOKUP(A4661,'Pivot price tier by size'!$D$8:$M$2512,10,0),"")</f>
        <v/>
      </c>
      <c r="AA4661" s="3" t="str">
        <f>IFERROR(VLOOKUP(A4661,'Pivot category'!$B$8:$I$2236,8,0),"")</f>
        <v/>
      </c>
      <c r="AB4661" s="3" t="str">
        <f>IF(P4661&lt;$AC$1,"Bottom 5%","")</f>
        <v>Bottom 5%</v>
      </c>
      <c r="AC4661"/>
      <c r="AD4661" t="s">
        <v>11021</v>
      </c>
      <c r="AE4661" t="s">
        <v>16539</v>
      </c>
    </row>
    <row r="4662" spans="1:31" hidden="1" x14ac:dyDescent="0.25">
      <c r="A4662" t="s">
        <v>5653</v>
      </c>
      <c r="B4662" t="s">
        <v>4847</v>
      </c>
      <c r="C4662" s="3" t="s">
        <v>32</v>
      </c>
      <c r="D4662" s="3" t="s">
        <v>4746</v>
      </c>
      <c r="E4662" s="3">
        <v>0</v>
      </c>
      <c r="F4662" s="3">
        <v>10000</v>
      </c>
      <c r="G4662" s="34">
        <v>13.79</v>
      </c>
      <c r="H4662" s="3" t="s">
        <v>12</v>
      </c>
      <c r="I4662" s="3" t="s">
        <v>17</v>
      </c>
      <c r="J4662" s="3" t="s">
        <v>8107</v>
      </c>
      <c r="K4662" s="3" t="s">
        <v>8103</v>
      </c>
      <c r="L4662" s="3" t="s">
        <v>8108</v>
      </c>
      <c r="M4662" s="26" t="s">
        <v>16689</v>
      </c>
      <c r="N4662"/>
      <c r="O4662" s="3" t="s">
        <v>78</v>
      </c>
      <c r="P4662" s="55">
        <v>41.37</v>
      </c>
      <c r="Q4662" s="55">
        <v>13.79</v>
      </c>
      <c r="R4662" s="55">
        <v>27.58</v>
      </c>
      <c r="S4662" s="57">
        <v>2</v>
      </c>
      <c r="T4662" s="55" t="s">
        <v>78</v>
      </c>
      <c r="U4662" s="55" t="s">
        <v>78</v>
      </c>
      <c r="V4662" s="55" t="s">
        <v>78</v>
      </c>
      <c r="W4662" s="55" t="s">
        <v>78</v>
      </c>
      <c r="X4662" s="57" t="s">
        <v>78</v>
      </c>
      <c r="Y4662" s="3" t="str">
        <f>IFERROR(VLOOKUP(A4662,'Pivot price tier'!$C$8:$L$2290,10,0),"")</f>
        <v/>
      </c>
      <c r="Z4662" s="3" t="str">
        <f>IFERROR(VLOOKUP(A4662,'Pivot price tier by size'!$D$8:$M$2512,10,0),"")</f>
        <v/>
      </c>
      <c r="AA4662" s="3" t="str">
        <f>IFERROR(VLOOKUP(A4662,'Pivot category'!$B$8:$I$2236,8,0),"")</f>
        <v/>
      </c>
      <c r="AB4662" s="3" t="str">
        <f>IF(P4662&lt;$AC$1,"Bottom 5%","")</f>
        <v>Bottom 5%</v>
      </c>
      <c r="AC4662"/>
      <c r="AD4662" t="s">
        <v>16514</v>
      </c>
      <c r="AE4662" t="s">
        <v>13858</v>
      </c>
    </row>
    <row r="4663" spans="1:31" hidden="1" x14ac:dyDescent="0.25">
      <c r="A4663" t="s">
        <v>7682</v>
      </c>
      <c r="B4663" t="s">
        <v>2026</v>
      </c>
      <c r="C4663" s="3" t="s">
        <v>38</v>
      </c>
      <c r="D4663" s="3" t="s">
        <v>4429</v>
      </c>
      <c r="E4663" s="3">
        <v>0</v>
      </c>
      <c r="F4663" s="3">
        <v>10000</v>
      </c>
      <c r="G4663" s="34">
        <v>11.99</v>
      </c>
      <c r="H4663" s="3" t="s">
        <v>8184</v>
      </c>
      <c r="I4663" s="3" t="s">
        <v>12122</v>
      </c>
      <c r="J4663" s="3" t="s">
        <v>8107</v>
      </c>
      <c r="K4663" s="3" t="s">
        <v>8103</v>
      </c>
      <c r="L4663" s="3" t="s">
        <v>8108</v>
      </c>
      <c r="M4663" s="26" t="s">
        <v>16689</v>
      </c>
      <c r="N4663"/>
      <c r="O4663" s="3" t="s">
        <v>78</v>
      </c>
      <c r="P4663" s="55">
        <v>35.97</v>
      </c>
      <c r="Q4663" s="55">
        <v>535.05999999999995</v>
      </c>
      <c r="R4663" s="55">
        <v>-499.09</v>
      </c>
      <c r="S4663" s="57">
        <v>-0.93</v>
      </c>
      <c r="T4663" s="55" t="s">
        <v>78</v>
      </c>
      <c r="U4663" s="55" t="s">
        <v>78</v>
      </c>
      <c r="V4663" s="55" t="s">
        <v>78</v>
      </c>
      <c r="W4663" s="55" t="s">
        <v>78</v>
      </c>
      <c r="X4663" s="57" t="s">
        <v>78</v>
      </c>
      <c r="Y4663" s="3" t="str">
        <f>IFERROR(VLOOKUP(A4663,'Pivot price tier'!$C$8:$L$2290,10,0),"")</f>
        <v/>
      </c>
      <c r="Z4663" s="3" t="str">
        <f>IFERROR(VLOOKUP(A4663,'Pivot price tier by size'!$D$8:$M$2512,10,0),"")</f>
        <v/>
      </c>
      <c r="AA4663" s="3" t="str">
        <f>IFERROR(VLOOKUP(A4663,'Pivot category'!$B$8:$I$2236,8,0),"")</f>
        <v/>
      </c>
      <c r="AB4663" s="3" t="str">
        <f>IF(P4663&lt;$AC$1,"Bottom 5%","")</f>
        <v>Bottom 5%</v>
      </c>
      <c r="AC4663"/>
      <c r="AD4663" t="s">
        <v>16512</v>
      </c>
      <c r="AE4663" t="s">
        <v>13902</v>
      </c>
    </row>
    <row r="4664" spans="1:31" hidden="1" x14ac:dyDescent="0.25">
      <c r="A4664" t="s">
        <v>11457</v>
      </c>
      <c r="B4664" t="s">
        <v>14790</v>
      </c>
      <c r="C4664" s="3" t="s">
        <v>32</v>
      </c>
      <c r="D4664" s="3" t="s">
        <v>4430</v>
      </c>
      <c r="E4664" s="3">
        <v>0</v>
      </c>
      <c r="F4664" s="3">
        <v>4000</v>
      </c>
      <c r="G4664" s="34">
        <v>6.23</v>
      </c>
      <c r="H4664" s="3" t="s">
        <v>29</v>
      </c>
      <c r="I4664" s="3" t="s">
        <v>17</v>
      </c>
      <c r="J4664" s="3" t="s">
        <v>8112</v>
      </c>
      <c r="K4664" s="3" t="s">
        <v>8111</v>
      </c>
      <c r="L4664" s="3" t="s">
        <v>8105</v>
      </c>
      <c r="M4664" s="26">
        <v>45778</v>
      </c>
      <c r="N4664"/>
      <c r="O4664" s="3" t="s">
        <v>78</v>
      </c>
      <c r="P4664" s="55">
        <v>56.07</v>
      </c>
      <c r="Q4664" s="55">
        <v>18.690000000000001</v>
      </c>
      <c r="R4664" s="55">
        <v>37.380000000000003</v>
      </c>
      <c r="S4664" s="57">
        <v>2</v>
      </c>
      <c r="T4664" s="55" t="s">
        <v>78</v>
      </c>
      <c r="U4664" s="55" t="s">
        <v>78</v>
      </c>
      <c r="V4664" s="55" t="s">
        <v>78</v>
      </c>
      <c r="W4664" s="55" t="s">
        <v>78</v>
      </c>
      <c r="X4664" s="57" t="s">
        <v>78</v>
      </c>
      <c r="Y4664" s="3" t="str">
        <f>IFERROR(VLOOKUP(A4664,'Pivot price tier'!$C$8:$L$2290,10,0),"")</f>
        <v/>
      </c>
      <c r="Z4664" s="3" t="str">
        <f>IFERROR(VLOOKUP(A4664,'Pivot price tier by size'!$D$8:$M$2512,10,0),"")</f>
        <v/>
      </c>
      <c r="AA4664" s="3" t="str">
        <f>IFERROR(VLOOKUP(A4664,'Pivot category'!$B$8:$I$2236,8,0),"")</f>
        <v/>
      </c>
      <c r="AB4664" s="3" t="str">
        <f>IF(P4664&lt;$AC$1,"Bottom 5%","")</f>
        <v>Bottom 5%</v>
      </c>
      <c r="AC4664"/>
      <c r="AD4664" t="s">
        <v>16512</v>
      </c>
      <c r="AE4664" t="s">
        <v>13853</v>
      </c>
    </row>
    <row r="4665" spans="1:31" x14ac:dyDescent="0.25">
      <c r="A4665" t="s">
        <v>12742</v>
      </c>
      <c r="B4665" t="s">
        <v>12743</v>
      </c>
      <c r="C4665" s="3" t="s">
        <v>69</v>
      </c>
      <c r="D4665" s="3" t="s">
        <v>2351</v>
      </c>
      <c r="E4665" s="3" t="s">
        <v>5101</v>
      </c>
      <c r="F4665" s="3">
        <v>1000</v>
      </c>
      <c r="G4665" s="34">
        <v>4.99</v>
      </c>
      <c r="H4665" s="3" t="s">
        <v>28</v>
      </c>
      <c r="I4665" s="3" t="s">
        <v>70</v>
      </c>
      <c r="J4665" s="3" t="s">
        <v>8102</v>
      </c>
      <c r="K4665" s="3" t="s">
        <v>8103</v>
      </c>
      <c r="L4665" s="3" t="s">
        <v>68</v>
      </c>
      <c r="M4665" s="26">
        <v>45474</v>
      </c>
      <c r="N4665"/>
      <c r="O4665" s="3" t="s">
        <v>78</v>
      </c>
      <c r="P4665" s="55"/>
      <c r="Q4665" s="55">
        <v>15613.71</v>
      </c>
      <c r="R4665" s="55">
        <v>-15613.71</v>
      </c>
      <c r="S4665" s="57">
        <v>-1</v>
      </c>
      <c r="T4665" s="55" t="s">
        <v>78</v>
      </c>
      <c r="U4665" s="55">
        <v>0</v>
      </c>
      <c r="V4665" s="55">
        <v>20289.34</v>
      </c>
      <c r="W4665" s="55">
        <v>-20289.34</v>
      </c>
      <c r="X4665" s="57">
        <v>-1</v>
      </c>
      <c r="Y4665" s="3" t="str">
        <f>IFERROR(VLOOKUP(A4665,'Pivot price tier'!$C$8:$L$2290,10,0),"")</f>
        <v/>
      </c>
      <c r="Z4665" s="3" t="str">
        <f>IFERROR(VLOOKUP(A4665,'Pivot price tier by size'!$D$8:$M$2512,10,0),"")</f>
        <v/>
      </c>
      <c r="AA4665" s="3" t="str">
        <f>IFERROR(VLOOKUP(A4665,'Pivot category'!$B$8:$I$2236,8,0),"")</f>
        <v/>
      </c>
      <c r="AB4665" s="3" t="str">
        <f>IF(P4665&lt;$AC$1,"Bottom 5%","")</f>
        <v>Bottom 5%</v>
      </c>
      <c r="AC4665"/>
      <c r="AD4665" t="s">
        <v>16511</v>
      </c>
      <c r="AE4665" t="s">
        <v>13865</v>
      </c>
    </row>
    <row r="4666" spans="1:31" x14ac:dyDescent="0.25">
      <c r="A4666" t="s">
        <v>6979</v>
      </c>
      <c r="B4666" t="s">
        <v>448</v>
      </c>
      <c r="C4666" s="3" t="s">
        <v>72</v>
      </c>
      <c r="D4666" s="3" t="s">
        <v>2678</v>
      </c>
      <c r="E4666" s="3" t="s">
        <v>5053</v>
      </c>
      <c r="F4666" s="3">
        <v>1000</v>
      </c>
      <c r="G4666" s="34">
        <v>3.99</v>
      </c>
      <c r="H4666" s="3" t="s">
        <v>12403</v>
      </c>
      <c r="I4666" s="3" t="s">
        <v>70</v>
      </c>
      <c r="J4666" s="3" t="s">
        <v>8102</v>
      </c>
      <c r="K4666" s="3" t="s">
        <v>8103</v>
      </c>
      <c r="L4666" s="3" t="s">
        <v>68</v>
      </c>
      <c r="M4666" s="26" t="s">
        <v>16689</v>
      </c>
      <c r="N4666"/>
      <c r="O4666" s="3">
        <v>157</v>
      </c>
      <c r="P4666" s="55">
        <v>43782.27</v>
      </c>
      <c r="Q4666" s="55">
        <v>44476.53</v>
      </c>
      <c r="R4666" s="55">
        <v>-694.26</v>
      </c>
      <c r="S4666" s="57">
        <v>-0.02</v>
      </c>
      <c r="T4666" s="55">
        <v>278.86796178343945</v>
      </c>
      <c r="U4666" s="55">
        <v>152150.67000000001</v>
      </c>
      <c r="V4666" s="55">
        <v>162644.37</v>
      </c>
      <c r="W4666" s="55">
        <v>-10493.7</v>
      </c>
      <c r="X4666" s="57">
        <v>-0.06</v>
      </c>
      <c r="Y4666" s="3" t="str">
        <f>IFERROR(VLOOKUP(A4666,'Pivot price tier'!$C$8:$L$2290,10,0),"")</f>
        <v/>
      </c>
      <c r="Z4666" s="3" t="str">
        <f>IFERROR(VLOOKUP(A4666,'Pivot price tier by size'!$D$8:$M$2512,10,0),"")</f>
        <v/>
      </c>
      <c r="AA4666" s="3" t="str">
        <f>IFERROR(VLOOKUP(A4666,'Pivot category'!$B$8:$I$2236,8,0),"")</f>
        <v/>
      </c>
      <c r="AB4666" s="3" t="str">
        <f>IF(P4666&lt;$AC$1,"Bottom 5%","")</f>
        <v>Bottom 5%</v>
      </c>
      <c r="AC4666"/>
      <c r="AD4666" t="s">
        <v>16510</v>
      </c>
      <c r="AE4666" t="s">
        <v>13853</v>
      </c>
    </row>
    <row r="4667" spans="1:31" hidden="1" x14ac:dyDescent="0.25">
      <c r="A4667" t="s">
        <v>11846</v>
      </c>
      <c r="B4667" t="s">
        <v>2033</v>
      </c>
      <c r="C4667" s="3" t="s">
        <v>69</v>
      </c>
      <c r="D4667" s="3" t="s">
        <v>4437</v>
      </c>
      <c r="E4667" s="3" t="s">
        <v>5053</v>
      </c>
      <c r="F4667" s="3">
        <v>10000</v>
      </c>
      <c r="G4667" s="34">
        <v>1.78</v>
      </c>
      <c r="H4667" s="3" t="s">
        <v>28</v>
      </c>
      <c r="I4667" s="3" t="s">
        <v>70</v>
      </c>
      <c r="J4667" s="3" t="s">
        <v>8104</v>
      </c>
      <c r="K4667" s="3" t="s">
        <v>8111</v>
      </c>
      <c r="L4667" s="3" t="s">
        <v>8108</v>
      </c>
      <c r="M4667" s="26" t="s">
        <v>16689</v>
      </c>
      <c r="N4667"/>
      <c r="O4667" s="3" t="s">
        <v>78</v>
      </c>
      <c r="P4667" s="55"/>
      <c r="Q4667" s="55">
        <v>11.92</v>
      </c>
      <c r="R4667" s="55">
        <v>-11.92</v>
      </c>
      <c r="S4667" s="57">
        <v>-1</v>
      </c>
      <c r="T4667" s="55" t="s">
        <v>78</v>
      </c>
      <c r="U4667" s="55" t="s">
        <v>78</v>
      </c>
      <c r="V4667" s="55" t="s">
        <v>78</v>
      </c>
      <c r="W4667" s="55" t="s">
        <v>78</v>
      </c>
      <c r="X4667" s="57" t="s">
        <v>78</v>
      </c>
      <c r="Y4667" s="3" t="str">
        <f>IFERROR(VLOOKUP(A4667,'Pivot price tier'!$C$8:$L$2290,10,0),"")</f>
        <v/>
      </c>
      <c r="Z4667" s="3" t="str">
        <f>IFERROR(VLOOKUP(A4667,'Pivot price tier by size'!$D$8:$M$2512,10,0),"")</f>
        <v/>
      </c>
      <c r="AA4667" s="3" t="str">
        <f>IFERROR(VLOOKUP(A4667,'Pivot category'!$B$8:$I$2236,8,0),"")</f>
        <v/>
      </c>
      <c r="AB4667" s="3" t="str">
        <f>IF(P4667&lt;$AC$1,"Bottom 5%","")</f>
        <v>Bottom 5%</v>
      </c>
      <c r="AC4667"/>
      <c r="AD4667" t="s">
        <v>11018</v>
      </c>
      <c r="AE4667" t="s">
        <v>13889</v>
      </c>
    </row>
    <row r="4668" spans="1:31" x14ac:dyDescent="0.25">
      <c r="A4668" t="s">
        <v>7108</v>
      </c>
      <c r="B4668" t="s">
        <v>550</v>
      </c>
      <c r="C4668" s="3" t="s">
        <v>69</v>
      </c>
      <c r="D4668" s="3" t="s">
        <v>2797</v>
      </c>
      <c r="E4668" s="3" t="s">
        <v>5101</v>
      </c>
      <c r="F4668" s="3">
        <v>1000</v>
      </c>
      <c r="G4668" s="34">
        <v>3.49</v>
      </c>
      <c r="H4668" s="3" t="s">
        <v>28</v>
      </c>
      <c r="I4668" s="3" t="s">
        <v>70</v>
      </c>
      <c r="J4668" s="3" t="s">
        <v>8102</v>
      </c>
      <c r="K4668" s="3" t="s">
        <v>8103</v>
      </c>
      <c r="L4668" s="3" t="s">
        <v>68</v>
      </c>
      <c r="M4668" s="26" t="s">
        <v>16689</v>
      </c>
      <c r="N4668"/>
      <c r="O4668" s="3">
        <v>151</v>
      </c>
      <c r="P4668" s="55">
        <v>33716.89</v>
      </c>
      <c r="Q4668" s="55">
        <v>40623.599999999999</v>
      </c>
      <c r="R4668" s="55">
        <v>-6906.71</v>
      </c>
      <c r="S4668" s="57">
        <v>-0.17</v>
      </c>
      <c r="T4668" s="55">
        <v>223.29066225165562</v>
      </c>
      <c r="U4668" s="55">
        <v>58946.1</v>
      </c>
      <c r="V4668" s="55">
        <v>69800</v>
      </c>
      <c r="W4668" s="55">
        <v>-10853.9</v>
      </c>
      <c r="X4668" s="57">
        <v>-0.16</v>
      </c>
      <c r="Y4668" s="3" t="str">
        <f>IFERROR(VLOOKUP(A4668,'Pivot price tier'!$C$8:$L$2290,10,0),"")</f>
        <v/>
      </c>
      <c r="Z4668" s="3" t="str">
        <f>IFERROR(VLOOKUP(A4668,'Pivot price tier by size'!$D$8:$M$2512,10,0),"")</f>
        <v/>
      </c>
      <c r="AA4668" s="3" t="str">
        <f>IFERROR(VLOOKUP(A4668,'Pivot category'!$B$8:$I$2236,8,0),"")</f>
        <v/>
      </c>
      <c r="AB4668" s="3" t="str">
        <f>IF(P4668&lt;$AC$1,"Bottom 5%","")</f>
        <v>Bottom 5%</v>
      </c>
      <c r="AC4668"/>
      <c r="AD4668" t="s">
        <v>16516</v>
      </c>
      <c r="AE4668" t="s">
        <v>16525</v>
      </c>
    </row>
    <row r="4669" spans="1:31" x14ac:dyDescent="0.25">
      <c r="A4669" t="s">
        <v>14545</v>
      </c>
      <c r="B4669" t="s">
        <v>12840</v>
      </c>
      <c r="C4669" s="3" t="s">
        <v>69</v>
      </c>
      <c r="D4669" s="3" t="s">
        <v>12465</v>
      </c>
      <c r="E4669" s="3">
        <v>0</v>
      </c>
      <c r="F4669" s="3">
        <v>70000</v>
      </c>
      <c r="G4669" s="34">
        <v>1.99</v>
      </c>
      <c r="H4669" s="3" t="s">
        <v>29</v>
      </c>
      <c r="I4669" s="3" t="s">
        <v>70</v>
      </c>
      <c r="J4669" s="3" t="s">
        <v>8102</v>
      </c>
      <c r="K4669" s="3" t="s">
        <v>8103</v>
      </c>
      <c r="L4669" s="3" t="s">
        <v>68</v>
      </c>
      <c r="M4669" s="26">
        <v>45474</v>
      </c>
      <c r="N4669"/>
      <c r="O4669" s="3">
        <v>9</v>
      </c>
      <c r="P4669" s="55">
        <v>668.64</v>
      </c>
      <c r="Q4669" s="55">
        <v>3309.37</v>
      </c>
      <c r="R4669" s="55">
        <v>-2640.73</v>
      </c>
      <c r="S4669" s="57">
        <v>-0.8</v>
      </c>
      <c r="T4669" s="55">
        <v>74.293333333333337</v>
      </c>
      <c r="U4669" s="55">
        <v>473.62</v>
      </c>
      <c r="V4669" s="55">
        <v>10976.84</v>
      </c>
      <c r="W4669" s="55">
        <v>-10503.22</v>
      </c>
      <c r="X4669" s="57">
        <v>-0.96</v>
      </c>
      <c r="Y4669" s="3" t="str">
        <f>IFERROR(VLOOKUP(A4669,'Pivot price tier'!$C$8:$L$2290,10,0),"")</f>
        <v/>
      </c>
      <c r="Z4669" s="3" t="str">
        <f>IFERROR(VLOOKUP(A4669,'Pivot price tier by size'!$D$8:$M$2512,10,0),"")</f>
        <v/>
      </c>
      <c r="AA4669" s="3" t="str">
        <f>IFERROR(VLOOKUP(A4669,'Pivot category'!$B$8:$I$2236,8,0),"")</f>
        <v/>
      </c>
      <c r="AB4669" s="3" t="str">
        <f>IF(P4669&lt;$AC$1,"Bottom 5%","")</f>
        <v>Bottom 5%</v>
      </c>
      <c r="AC4669"/>
      <c r="AD4669" t="s">
        <v>11018</v>
      </c>
      <c r="AE4669" t="s">
        <v>13877</v>
      </c>
    </row>
    <row r="4670" spans="1:31" hidden="1" x14ac:dyDescent="0.25">
      <c r="A4670" t="s">
        <v>11849</v>
      </c>
      <c r="B4670" t="s">
        <v>2035</v>
      </c>
      <c r="C4670" s="3" t="s">
        <v>36</v>
      </c>
      <c r="D4670" s="3" t="s">
        <v>4439</v>
      </c>
      <c r="E4670" s="3" t="s">
        <v>5053</v>
      </c>
      <c r="F4670" s="3">
        <v>10000</v>
      </c>
      <c r="G4670" s="34">
        <v>13.19</v>
      </c>
      <c r="H4670" s="3" t="s">
        <v>28</v>
      </c>
      <c r="I4670" s="3" t="s">
        <v>17</v>
      </c>
      <c r="J4670" s="3" t="s">
        <v>8107</v>
      </c>
      <c r="K4670" s="3" t="s">
        <v>8111</v>
      </c>
      <c r="L4670" s="3" t="s">
        <v>8108</v>
      </c>
      <c r="M4670" s="26" t="s">
        <v>16689</v>
      </c>
      <c r="N4670"/>
      <c r="O4670" s="3" t="s">
        <v>78</v>
      </c>
      <c r="P4670" s="55">
        <v>65.95</v>
      </c>
      <c r="Q4670" s="55">
        <v>501.22</v>
      </c>
      <c r="R4670" s="55">
        <v>-435.27</v>
      </c>
      <c r="S4670" s="57">
        <v>-0.87</v>
      </c>
      <c r="T4670" s="55" t="s">
        <v>78</v>
      </c>
      <c r="U4670" s="55">
        <v>0</v>
      </c>
      <c r="V4670" s="55">
        <v>13.19</v>
      </c>
      <c r="W4670" s="55">
        <v>-13.19</v>
      </c>
      <c r="X4670" s="57">
        <v>-1</v>
      </c>
      <c r="Y4670" s="3" t="str">
        <f>IFERROR(VLOOKUP(A4670,'Pivot price tier'!$C$8:$L$2290,10,0),"")</f>
        <v/>
      </c>
      <c r="Z4670" s="3" t="str">
        <f>IFERROR(VLOOKUP(A4670,'Pivot price tier by size'!$D$8:$M$2512,10,0),"")</f>
        <v/>
      </c>
      <c r="AA4670" s="3" t="str">
        <f>IFERROR(VLOOKUP(A4670,'Pivot category'!$B$8:$I$2236,8,0),"")</f>
        <v/>
      </c>
      <c r="AB4670" s="3" t="str">
        <f>IF(P4670&lt;$AC$1,"Bottom 5%","")</f>
        <v>Bottom 5%</v>
      </c>
      <c r="AC4670"/>
      <c r="AD4670" t="s">
        <v>11018</v>
      </c>
      <c r="AE4670" t="s">
        <v>13889</v>
      </c>
    </row>
    <row r="4671" spans="1:31" x14ac:dyDescent="0.25">
      <c r="A4671" t="s">
        <v>14553</v>
      </c>
      <c r="B4671" t="s">
        <v>12852</v>
      </c>
      <c r="C4671" s="3" t="s">
        <v>69</v>
      </c>
      <c r="D4671" s="3" t="s">
        <v>12697</v>
      </c>
      <c r="E4671" s="3">
        <v>0</v>
      </c>
      <c r="F4671" s="3">
        <v>70000</v>
      </c>
      <c r="G4671" s="34">
        <v>1.49</v>
      </c>
      <c r="H4671" s="3" t="s">
        <v>29</v>
      </c>
      <c r="I4671" s="3" t="s">
        <v>70</v>
      </c>
      <c r="J4671" s="3" t="s">
        <v>8102</v>
      </c>
      <c r="K4671" s="3" t="s">
        <v>8103</v>
      </c>
      <c r="L4671" s="3" t="s">
        <v>68</v>
      </c>
      <c r="M4671" s="26">
        <v>45474</v>
      </c>
      <c r="N4671"/>
      <c r="O4671" s="3">
        <v>26</v>
      </c>
      <c r="P4671" s="55">
        <v>2854.84</v>
      </c>
      <c r="Q4671" s="55">
        <v>9828.0400000000009</v>
      </c>
      <c r="R4671" s="55">
        <v>-6973.2</v>
      </c>
      <c r="S4671" s="57">
        <v>-0.71</v>
      </c>
      <c r="T4671" s="55">
        <v>109.80153846153847</v>
      </c>
      <c r="U4671" s="55">
        <v>3438.92</v>
      </c>
      <c r="V4671" s="55">
        <v>14290.59</v>
      </c>
      <c r="W4671" s="55">
        <v>-10851.67</v>
      </c>
      <c r="X4671" s="57">
        <v>-0.76</v>
      </c>
      <c r="Y4671" s="3" t="str">
        <f>IFERROR(VLOOKUP(A4671,'Pivot price tier'!$C$8:$L$2290,10,0),"")</f>
        <v/>
      </c>
      <c r="Z4671" s="3" t="str">
        <f>IFERROR(VLOOKUP(A4671,'Pivot price tier by size'!$D$8:$M$2512,10,0),"")</f>
        <v/>
      </c>
      <c r="AA4671" s="3" t="str">
        <f>IFERROR(VLOOKUP(A4671,'Pivot category'!$B$8:$I$2236,8,0),"")</f>
        <v/>
      </c>
      <c r="AB4671" s="3" t="str">
        <f>IF(P4671&lt;$AC$1,"Bottom 5%","")</f>
        <v>Bottom 5%</v>
      </c>
      <c r="AC4671"/>
      <c r="AD4671" t="s">
        <v>11018</v>
      </c>
      <c r="AE4671" t="s">
        <v>13910</v>
      </c>
    </row>
    <row r="4672" spans="1:31" hidden="1" x14ac:dyDescent="0.25">
      <c r="A4672" t="s">
        <v>11851</v>
      </c>
      <c r="B4672" t="s">
        <v>2038</v>
      </c>
      <c r="C4672" s="3" t="s">
        <v>36</v>
      </c>
      <c r="D4672" s="3" t="s">
        <v>4442</v>
      </c>
      <c r="E4672" s="3" t="s">
        <v>5101</v>
      </c>
      <c r="F4672" s="3">
        <v>10000</v>
      </c>
      <c r="G4672" s="34">
        <v>13.19</v>
      </c>
      <c r="H4672" s="3" t="s">
        <v>28</v>
      </c>
      <c r="I4672" s="3" t="s">
        <v>17</v>
      </c>
      <c r="J4672" s="3" t="s">
        <v>8107</v>
      </c>
      <c r="K4672" s="3" t="s">
        <v>8111</v>
      </c>
      <c r="L4672" s="3" t="s">
        <v>8106</v>
      </c>
      <c r="M4672" s="26" t="s">
        <v>16689</v>
      </c>
      <c r="N4672"/>
      <c r="O4672" s="3">
        <v>1</v>
      </c>
      <c r="P4672" s="55">
        <v>39.57</v>
      </c>
      <c r="Q4672" s="55">
        <v>923.3</v>
      </c>
      <c r="R4672" s="55">
        <v>-883.73</v>
      </c>
      <c r="S4672" s="57">
        <v>-0.96</v>
      </c>
      <c r="T4672" s="55">
        <v>39.57</v>
      </c>
      <c r="U4672" s="55">
        <v>79.14</v>
      </c>
      <c r="V4672" s="55">
        <v>79.14</v>
      </c>
      <c r="W4672" s="55">
        <v>0</v>
      </c>
      <c r="X4672" s="57">
        <v>0</v>
      </c>
      <c r="Y4672" s="3" t="str">
        <f>IFERROR(VLOOKUP(A4672,'Pivot price tier'!$C$8:$L$2290,10,0),"")</f>
        <v/>
      </c>
      <c r="Z4672" s="3" t="str">
        <f>IFERROR(VLOOKUP(A4672,'Pivot price tier by size'!$D$8:$M$2512,10,0),"")</f>
        <v/>
      </c>
      <c r="AA4672" s="3" t="str">
        <f>IFERROR(VLOOKUP(A4672,'Pivot category'!$B$8:$I$2236,8,0),"")</f>
        <v/>
      </c>
      <c r="AB4672" s="3" t="str">
        <f>IF(P4672&lt;$AC$1,"Bottom 5%","")</f>
        <v>Bottom 5%</v>
      </c>
      <c r="AC4672"/>
      <c r="AD4672" t="s">
        <v>11018</v>
      </c>
      <c r="AE4672" t="s">
        <v>13889</v>
      </c>
    </row>
    <row r="4673" spans="1:31" hidden="1" x14ac:dyDescent="0.25">
      <c r="A4673" t="s">
        <v>6625</v>
      </c>
      <c r="B4673" t="s">
        <v>2027</v>
      </c>
      <c r="C4673" s="3" t="s">
        <v>32</v>
      </c>
      <c r="D4673" s="3" t="s">
        <v>4431</v>
      </c>
      <c r="E4673" s="3" t="s">
        <v>5101</v>
      </c>
      <c r="F4673" s="3">
        <v>10000</v>
      </c>
      <c r="G4673" s="34">
        <v>11.39</v>
      </c>
      <c r="H4673" s="3" t="s">
        <v>28</v>
      </c>
      <c r="I4673" s="3" t="s">
        <v>19</v>
      </c>
      <c r="J4673" s="3" t="s">
        <v>8107</v>
      </c>
      <c r="K4673" s="3" t="s">
        <v>8111</v>
      </c>
      <c r="L4673" s="3" t="s">
        <v>8106</v>
      </c>
      <c r="M4673" s="26" t="s">
        <v>16689</v>
      </c>
      <c r="N4673"/>
      <c r="O4673" s="3" t="s">
        <v>78</v>
      </c>
      <c r="P4673" s="55">
        <v>134.52000000000001</v>
      </c>
      <c r="Q4673" s="55">
        <v>231.68</v>
      </c>
      <c r="R4673" s="55">
        <v>-97.16</v>
      </c>
      <c r="S4673" s="57">
        <v>-0.42</v>
      </c>
      <c r="T4673" s="55" t="s">
        <v>78</v>
      </c>
      <c r="U4673" s="55" t="s">
        <v>78</v>
      </c>
      <c r="V4673" s="55" t="s">
        <v>78</v>
      </c>
      <c r="W4673" s="55" t="s">
        <v>78</v>
      </c>
      <c r="X4673" s="57" t="s">
        <v>78</v>
      </c>
      <c r="Y4673" s="3" t="str">
        <f>IFERROR(VLOOKUP(A4673,'Pivot price tier'!$C$8:$L$2290,10,0),"")</f>
        <v/>
      </c>
      <c r="Z4673" s="3" t="str">
        <f>IFERROR(VLOOKUP(A4673,'Pivot price tier by size'!$D$8:$M$2512,10,0),"")</f>
        <v/>
      </c>
      <c r="AA4673" s="3" t="str">
        <f>IFERROR(VLOOKUP(A4673,'Pivot category'!$B$8:$I$2236,8,0),"")</f>
        <v/>
      </c>
      <c r="AB4673" s="3" t="str">
        <f>IF(P4673&lt;$AC$1,"Bottom 5%","")</f>
        <v>Bottom 5%</v>
      </c>
      <c r="AC4673"/>
      <c r="AD4673" t="s">
        <v>11018</v>
      </c>
      <c r="AE4673" t="s">
        <v>13889</v>
      </c>
    </row>
    <row r="4674" spans="1:31" hidden="1" x14ac:dyDescent="0.25">
      <c r="A4674" t="s">
        <v>6626</v>
      </c>
      <c r="B4674" t="s">
        <v>2028</v>
      </c>
      <c r="C4674" s="3" t="s">
        <v>32</v>
      </c>
      <c r="D4674" s="3" t="s">
        <v>4432</v>
      </c>
      <c r="E4674" s="3" t="s">
        <v>5101</v>
      </c>
      <c r="F4674" s="3">
        <v>10000</v>
      </c>
      <c r="G4674" s="34">
        <v>11.21</v>
      </c>
      <c r="H4674" s="3" t="s">
        <v>28</v>
      </c>
      <c r="I4674" s="3" t="s">
        <v>19</v>
      </c>
      <c r="J4674" s="3" t="s">
        <v>8104</v>
      </c>
      <c r="K4674" s="3" t="s">
        <v>8111</v>
      </c>
      <c r="L4674" s="3" t="s">
        <v>8108</v>
      </c>
      <c r="M4674" s="26" t="s">
        <v>16689</v>
      </c>
      <c r="N4674"/>
      <c r="O4674" s="3" t="s">
        <v>78</v>
      </c>
      <c r="P4674" s="55"/>
      <c r="Q4674" s="55">
        <v>153.21</v>
      </c>
      <c r="R4674" s="55">
        <v>-153.21</v>
      </c>
      <c r="S4674" s="57">
        <v>-1</v>
      </c>
      <c r="T4674" s="55" t="s">
        <v>78</v>
      </c>
      <c r="U4674" s="55" t="s">
        <v>78</v>
      </c>
      <c r="V4674" s="55" t="s">
        <v>78</v>
      </c>
      <c r="W4674" s="55" t="s">
        <v>78</v>
      </c>
      <c r="X4674" s="57" t="s">
        <v>78</v>
      </c>
      <c r="Y4674" s="3" t="str">
        <f>IFERROR(VLOOKUP(A4674,'Pivot price tier'!$C$8:$L$2290,10,0),"")</f>
        <v/>
      </c>
      <c r="Z4674" s="3" t="str">
        <f>IFERROR(VLOOKUP(A4674,'Pivot price tier by size'!$D$8:$M$2512,10,0),"")</f>
        <v/>
      </c>
      <c r="AA4674" s="3" t="str">
        <f>IFERROR(VLOOKUP(A4674,'Pivot category'!$B$8:$I$2236,8,0),"")</f>
        <v/>
      </c>
      <c r="AB4674" s="3" t="str">
        <f>IF(P4674&lt;$AC$1,"Bottom 5%","")</f>
        <v>Bottom 5%</v>
      </c>
      <c r="AC4674"/>
      <c r="AD4674" t="s">
        <v>11018</v>
      </c>
      <c r="AE4674" t="s">
        <v>13889</v>
      </c>
    </row>
    <row r="4675" spans="1:31" hidden="1" x14ac:dyDescent="0.25">
      <c r="A4675" t="s">
        <v>11866</v>
      </c>
      <c r="B4675" t="s">
        <v>12368</v>
      </c>
      <c r="C4675" s="3" t="s">
        <v>32</v>
      </c>
      <c r="D4675" s="3" t="s">
        <v>5071</v>
      </c>
      <c r="E4675" s="3" t="s">
        <v>5101</v>
      </c>
      <c r="F4675" s="3">
        <v>8000</v>
      </c>
      <c r="G4675" s="34">
        <v>12.89</v>
      </c>
      <c r="H4675" s="3" t="s">
        <v>28</v>
      </c>
      <c r="I4675" s="3" t="s">
        <v>21</v>
      </c>
      <c r="J4675" s="3" t="s">
        <v>8112</v>
      </c>
      <c r="K4675" s="3" t="s">
        <v>8111</v>
      </c>
      <c r="L4675" s="3" t="s">
        <v>8106</v>
      </c>
      <c r="M4675" s="26" t="s">
        <v>16689</v>
      </c>
      <c r="N4675"/>
      <c r="O4675" s="3">
        <v>3</v>
      </c>
      <c r="P4675" s="55">
        <v>919.39</v>
      </c>
      <c r="Q4675" s="55">
        <v>1459.27</v>
      </c>
      <c r="R4675" s="55">
        <v>-539.88</v>
      </c>
      <c r="S4675" s="57">
        <v>-0.37</v>
      </c>
      <c r="T4675" s="55">
        <v>306.46333333333331</v>
      </c>
      <c r="U4675" s="55">
        <v>1038.48</v>
      </c>
      <c r="V4675" s="55">
        <v>4457.7700000000004</v>
      </c>
      <c r="W4675" s="55">
        <v>-3419.29</v>
      </c>
      <c r="X4675" s="57">
        <v>-0.77</v>
      </c>
      <c r="Y4675" s="3" t="str">
        <f>IFERROR(VLOOKUP(A4675,'Pivot price tier'!$C$8:$L$2290,10,0),"")</f>
        <v/>
      </c>
      <c r="Z4675" s="3" t="str">
        <f>IFERROR(VLOOKUP(A4675,'Pivot price tier by size'!$D$8:$M$2512,10,0),"")</f>
        <v/>
      </c>
      <c r="AA4675" s="3" t="str">
        <f>IFERROR(VLOOKUP(A4675,'Pivot category'!$B$8:$I$2236,8,0),"")</f>
        <v/>
      </c>
      <c r="AB4675" s="3" t="str">
        <f>IF(P4675&lt;$AC$1,"Bottom 5%","")</f>
        <v>Bottom 5%</v>
      </c>
      <c r="AC4675"/>
      <c r="AD4675" t="s">
        <v>11018</v>
      </c>
      <c r="AE4675" t="s">
        <v>13889</v>
      </c>
    </row>
    <row r="4676" spans="1:31" hidden="1" x14ac:dyDescent="0.25">
      <c r="A4676" t="s">
        <v>11852</v>
      </c>
      <c r="B4676" t="s">
        <v>2039</v>
      </c>
      <c r="C4676" s="3" t="s">
        <v>32</v>
      </c>
      <c r="D4676" s="3" t="s">
        <v>4444</v>
      </c>
      <c r="E4676" s="3" t="s">
        <v>5053</v>
      </c>
      <c r="F4676" s="3">
        <v>10000</v>
      </c>
      <c r="G4676" s="34">
        <v>6.59</v>
      </c>
      <c r="H4676" s="3" t="s">
        <v>28</v>
      </c>
      <c r="I4676" s="3" t="s">
        <v>17</v>
      </c>
      <c r="J4676" s="3" t="s">
        <v>8104</v>
      </c>
      <c r="K4676" s="3" t="s">
        <v>8103</v>
      </c>
      <c r="L4676" s="3" t="s">
        <v>8108</v>
      </c>
      <c r="M4676" s="26" t="s">
        <v>16689</v>
      </c>
      <c r="N4676"/>
      <c r="O4676" s="3" t="s">
        <v>78</v>
      </c>
      <c r="P4676" s="55">
        <v>155.87</v>
      </c>
      <c r="Q4676" s="55">
        <v>23.98</v>
      </c>
      <c r="R4676" s="55">
        <v>131.88999999999999</v>
      </c>
      <c r="S4676" s="57">
        <v>5.5</v>
      </c>
      <c r="T4676" s="55" t="s">
        <v>78</v>
      </c>
      <c r="U4676" s="55" t="s">
        <v>78</v>
      </c>
      <c r="V4676" s="55" t="s">
        <v>78</v>
      </c>
      <c r="W4676" s="55" t="s">
        <v>78</v>
      </c>
      <c r="X4676" s="57" t="s">
        <v>78</v>
      </c>
      <c r="Y4676" s="3" t="str">
        <f>IFERROR(VLOOKUP(A4676,'Pivot price tier'!$C$8:$L$2290,10,0),"")</f>
        <v/>
      </c>
      <c r="Z4676" s="3" t="str">
        <f>IFERROR(VLOOKUP(A4676,'Pivot price tier by size'!$D$8:$M$2512,10,0),"")</f>
        <v/>
      </c>
      <c r="AA4676" s="3" t="str">
        <f>IFERROR(VLOOKUP(A4676,'Pivot category'!$B$8:$I$2236,8,0),"")</f>
        <v/>
      </c>
      <c r="AB4676" s="3" t="str">
        <f>IF(P4676&lt;$AC$1,"Bottom 5%","")</f>
        <v>Bottom 5%</v>
      </c>
      <c r="AC4676"/>
      <c r="AD4676" t="s">
        <v>11018</v>
      </c>
      <c r="AE4676" t="s">
        <v>13889</v>
      </c>
    </row>
    <row r="4677" spans="1:31" hidden="1" x14ac:dyDescent="0.25">
      <c r="A4677" t="s">
        <v>6318</v>
      </c>
      <c r="B4677" t="s">
        <v>5268</v>
      </c>
      <c r="C4677" s="3" t="s">
        <v>32</v>
      </c>
      <c r="D4677" s="3" t="s">
        <v>5123</v>
      </c>
      <c r="E4677" s="3" t="s">
        <v>5101</v>
      </c>
      <c r="F4677" s="3">
        <v>10000</v>
      </c>
      <c r="G4677" s="34">
        <v>11.99</v>
      </c>
      <c r="H4677" s="3" t="s">
        <v>28</v>
      </c>
      <c r="I4677" s="3" t="s">
        <v>19</v>
      </c>
      <c r="J4677" s="3" t="s">
        <v>8107</v>
      </c>
      <c r="K4677" s="3" t="s">
        <v>8103</v>
      </c>
      <c r="L4677" s="3" t="s">
        <v>8106</v>
      </c>
      <c r="M4677" s="26" t="s">
        <v>16689</v>
      </c>
      <c r="N4677"/>
      <c r="O4677" s="3" t="s">
        <v>78</v>
      </c>
      <c r="P4677" s="55">
        <v>95.92</v>
      </c>
      <c r="Q4677" s="55">
        <v>527.55999999999995</v>
      </c>
      <c r="R4677" s="55">
        <v>-431.64</v>
      </c>
      <c r="S4677" s="57">
        <v>-0.82</v>
      </c>
      <c r="T4677" s="55" t="s">
        <v>78</v>
      </c>
      <c r="U4677" s="55" t="s">
        <v>78</v>
      </c>
      <c r="V4677" s="55" t="s">
        <v>78</v>
      </c>
      <c r="W4677" s="55" t="s">
        <v>78</v>
      </c>
      <c r="X4677" s="57" t="s">
        <v>78</v>
      </c>
      <c r="Y4677" s="3" t="str">
        <f>IFERROR(VLOOKUP(A4677,'Pivot price tier'!$C$8:$L$2290,10,0),"")</f>
        <v/>
      </c>
      <c r="Z4677" s="3" t="str">
        <f>IFERROR(VLOOKUP(A4677,'Pivot price tier by size'!$D$8:$M$2512,10,0),"")</f>
        <v/>
      </c>
      <c r="AA4677" s="3" t="str">
        <f>IFERROR(VLOOKUP(A4677,'Pivot category'!$B$8:$I$2236,8,0),"")</f>
        <v/>
      </c>
      <c r="AB4677" s="3" t="str">
        <f>IF(P4677&lt;$AC$1,"Bottom 5%","")</f>
        <v>Bottom 5%</v>
      </c>
      <c r="AC4677"/>
      <c r="AD4677" t="s">
        <v>11018</v>
      </c>
      <c r="AE4677" t="s">
        <v>13889</v>
      </c>
    </row>
    <row r="4678" spans="1:31" hidden="1" x14ac:dyDescent="0.25">
      <c r="A4678" t="s">
        <v>7069</v>
      </c>
      <c r="B4678" t="s">
        <v>2029</v>
      </c>
      <c r="C4678" s="3" t="s">
        <v>69</v>
      </c>
      <c r="D4678" s="3" t="s">
        <v>4433</v>
      </c>
      <c r="E4678" s="3" t="s">
        <v>5053</v>
      </c>
      <c r="F4678" s="3">
        <v>10000</v>
      </c>
      <c r="G4678" s="34">
        <v>7.99</v>
      </c>
      <c r="H4678" s="3" t="s">
        <v>28</v>
      </c>
      <c r="I4678" s="3" t="s">
        <v>70</v>
      </c>
      <c r="J4678" s="3" t="s">
        <v>8104</v>
      </c>
      <c r="K4678" s="3" t="s">
        <v>8103</v>
      </c>
      <c r="L4678" s="3" t="s">
        <v>8108</v>
      </c>
      <c r="M4678" s="26" t="s">
        <v>16689</v>
      </c>
      <c r="N4678"/>
      <c r="O4678" s="3" t="s">
        <v>78</v>
      </c>
      <c r="P4678" s="55"/>
      <c r="Q4678" s="55">
        <v>135.83000000000001</v>
      </c>
      <c r="R4678" s="55">
        <v>-135.83000000000001</v>
      </c>
      <c r="S4678" s="57">
        <v>-1</v>
      </c>
      <c r="T4678" s="55" t="s">
        <v>78</v>
      </c>
      <c r="U4678" s="55">
        <v>0</v>
      </c>
      <c r="V4678" s="55">
        <v>191.76</v>
      </c>
      <c r="W4678" s="55">
        <v>-191.76</v>
      </c>
      <c r="X4678" s="57">
        <v>-1</v>
      </c>
      <c r="Y4678" s="3" t="str">
        <f>IFERROR(VLOOKUP(A4678,'Pivot price tier'!$C$8:$L$2290,10,0),"")</f>
        <v/>
      </c>
      <c r="Z4678" s="3" t="str">
        <f>IFERROR(VLOOKUP(A4678,'Pivot price tier by size'!$D$8:$M$2512,10,0),"")</f>
        <v/>
      </c>
      <c r="AA4678" s="3" t="str">
        <f>IFERROR(VLOOKUP(A4678,'Pivot category'!$B$8:$I$2236,8,0),"")</f>
        <v/>
      </c>
      <c r="AB4678" s="3" t="str">
        <f>IF(P4678&lt;$AC$1,"Bottom 5%","")</f>
        <v>Bottom 5%</v>
      </c>
      <c r="AC4678"/>
      <c r="AD4678" t="s">
        <v>11018</v>
      </c>
      <c r="AE4678" t="s">
        <v>13889</v>
      </c>
    </row>
    <row r="4679" spans="1:31" hidden="1" x14ac:dyDescent="0.25">
      <c r="A4679" t="s">
        <v>11867</v>
      </c>
      <c r="B4679" t="s">
        <v>13028</v>
      </c>
      <c r="C4679" s="3" t="s">
        <v>36</v>
      </c>
      <c r="D4679" s="3" t="s">
        <v>4445</v>
      </c>
      <c r="E4679" s="3" t="s">
        <v>5101</v>
      </c>
      <c r="F4679" s="3">
        <v>5000</v>
      </c>
      <c r="G4679" s="34">
        <v>13.19</v>
      </c>
      <c r="H4679" s="3" t="s">
        <v>28</v>
      </c>
      <c r="I4679" s="3" t="s">
        <v>17</v>
      </c>
      <c r="J4679" s="3" t="s">
        <v>8107</v>
      </c>
      <c r="K4679" s="3" t="s">
        <v>8111</v>
      </c>
      <c r="L4679" s="3" t="s">
        <v>8108</v>
      </c>
      <c r="M4679" s="26">
        <v>45474</v>
      </c>
      <c r="N4679"/>
      <c r="O4679" s="3" t="s">
        <v>78</v>
      </c>
      <c r="P4679" s="55"/>
      <c r="Q4679" s="55">
        <v>105.52</v>
      </c>
      <c r="R4679" s="55">
        <v>-105.52</v>
      </c>
      <c r="S4679" s="57">
        <v>-1</v>
      </c>
      <c r="T4679" s="55" t="s">
        <v>78</v>
      </c>
      <c r="U4679" s="55">
        <v>0</v>
      </c>
      <c r="V4679" s="55">
        <v>171.47</v>
      </c>
      <c r="W4679" s="55">
        <v>-171.47</v>
      </c>
      <c r="X4679" s="57">
        <v>-1</v>
      </c>
      <c r="Y4679" s="3" t="str">
        <f>IFERROR(VLOOKUP(A4679,'Pivot price tier'!$C$8:$L$2290,10,0),"")</f>
        <v/>
      </c>
      <c r="Z4679" s="3" t="str">
        <f>IFERROR(VLOOKUP(A4679,'Pivot price tier by size'!$D$8:$M$2512,10,0),"")</f>
        <v/>
      </c>
      <c r="AA4679" s="3" t="str">
        <f>IFERROR(VLOOKUP(A4679,'Pivot category'!$B$8:$I$2236,8,0),"")</f>
        <v/>
      </c>
      <c r="AB4679" s="3" t="str">
        <f>IF(P4679&lt;$AC$1,"Bottom 5%","")</f>
        <v>Bottom 5%</v>
      </c>
      <c r="AC4679"/>
      <c r="AD4679" t="s">
        <v>11018</v>
      </c>
      <c r="AE4679" t="s">
        <v>13889</v>
      </c>
    </row>
    <row r="4680" spans="1:31" hidden="1" x14ac:dyDescent="0.25">
      <c r="A4680" t="s">
        <v>11853</v>
      </c>
      <c r="B4680" t="s">
        <v>2040</v>
      </c>
      <c r="C4680" s="3" t="s">
        <v>32</v>
      </c>
      <c r="D4680" s="3" t="s">
        <v>4446</v>
      </c>
      <c r="E4680" s="3" t="s">
        <v>5101</v>
      </c>
      <c r="F4680" s="3">
        <v>8000</v>
      </c>
      <c r="G4680" s="34">
        <v>11.99</v>
      </c>
      <c r="H4680" s="3" t="s">
        <v>28</v>
      </c>
      <c r="I4680" s="3" t="s">
        <v>19</v>
      </c>
      <c r="J4680" s="3" t="s">
        <v>8107</v>
      </c>
      <c r="K4680" s="3" t="s">
        <v>8124</v>
      </c>
      <c r="L4680" s="3" t="s">
        <v>8106</v>
      </c>
      <c r="M4680" s="26" t="s">
        <v>16689</v>
      </c>
      <c r="N4680"/>
      <c r="O4680" s="3">
        <v>8</v>
      </c>
      <c r="P4680" s="55">
        <v>1774.52</v>
      </c>
      <c r="Q4680" s="55">
        <v>2618.69</v>
      </c>
      <c r="R4680" s="55">
        <v>-844.17</v>
      </c>
      <c r="S4680" s="57">
        <v>-0.32</v>
      </c>
      <c r="T4680" s="55">
        <v>221.815</v>
      </c>
      <c r="U4680" s="55">
        <v>563.53</v>
      </c>
      <c r="V4680" s="55">
        <v>899.55</v>
      </c>
      <c r="W4680" s="55">
        <v>-336.02</v>
      </c>
      <c r="X4680" s="57">
        <v>-0.37</v>
      </c>
      <c r="Y4680" s="3" t="str">
        <f>IFERROR(VLOOKUP(A4680,'Pivot price tier'!$C$8:$L$2290,10,0),"")</f>
        <v/>
      </c>
      <c r="Z4680" s="3" t="str">
        <f>IFERROR(VLOOKUP(A4680,'Pivot price tier by size'!$D$8:$M$2512,10,0),"")</f>
        <v/>
      </c>
      <c r="AA4680" s="3" t="str">
        <f>IFERROR(VLOOKUP(A4680,'Pivot category'!$B$8:$I$2236,8,0),"")</f>
        <v/>
      </c>
      <c r="AB4680" s="3" t="str">
        <f>IF(P4680&lt;$AC$1,"Bottom 5%","")</f>
        <v>Bottom 5%</v>
      </c>
      <c r="AC4680"/>
      <c r="AD4680" t="s">
        <v>11018</v>
      </c>
      <c r="AE4680" t="s">
        <v>13889</v>
      </c>
    </row>
    <row r="4681" spans="1:31" hidden="1" x14ac:dyDescent="0.25">
      <c r="A4681" t="s">
        <v>11854</v>
      </c>
      <c r="B4681" t="s">
        <v>2041</v>
      </c>
      <c r="C4681" s="3" t="s">
        <v>36</v>
      </c>
      <c r="D4681" s="3" t="s">
        <v>4447</v>
      </c>
      <c r="E4681" s="3" t="s">
        <v>5101</v>
      </c>
      <c r="F4681" s="3">
        <v>10000</v>
      </c>
      <c r="G4681" s="34">
        <v>13.19</v>
      </c>
      <c r="H4681" s="3" t="s">
        <v>28</v>
      </c>
      <c r="I4681" s="3" t="s">
        <v>17</v>
      </c>
      <c r="J4681" s="3" t="s">
        <v>8107</v>
      </c>
      <c r="K4681" s="3" t="s">
        <v>8111</v>
      </c>
      <c r="L4681" s="3" t="s">
        <v>8106</v>
      </c>
      <c r="M4681" s="26" t="s">
        <v>16689</v>
      </c>
      <c r="N4681"/>
      <c r="O4681" s="3">
        <v>0</v>
      </c>
      <c r="P4681" s="55">
        <v>329.75</v>
      </c>
      <c r="Q4681" s="55">
        <v>1002.44</v>
      </c>
      <c r="R4681" s="55">
        <v>-672.69</v>
      </c>
      <c r="S4681" s="57">
        <v>-0.67</v>
      </c>
      <c r="T4681" s="55" t="s">
        <v>78</v>
      </c>
      <c r="U4681" s="55">
        <v>13.19</v>
      </c>
      <c r="V4681" s="55">
        <v>184.66</v>
      </c>
      <c r="W4681" s="55">
        <v>-171.47</v>
      </c>
      <c r="X4681" s="57">
        <v>-0.93</v>
      </c>
      <c r="Y4681" s="3" t="str">
        <f>IFERROR(VLOOKUP(A4681,'Pivot price tier'!$C$8:$L$2290,10,0),"")</f>
        <v/>
      </c>
      <c r="Z4681" s="3" t="str">
        <f>IFERROR(VLOOKUP(A4681,'Pivot price tier by size'!$D$8:$M$2512,10,0),"")</f>
        <v/>
      </c>
      <c r="AA4681" s="3" t="str">
        <f>IFERROR(VLOOKUP(A4681,'Pivot category'!$B$8:$I$2236,8,0),"")</f>
        <v/>
      </c>
      <c r="AB4681" s="3" t="str">
        <f>IF(P4681&lt;$AC$1,"Bottom 5%","")</f>
        <v>Bottom 5%</v>
      </c>
      <c r="AC4681"/>
      <c r="AD4681" t="s">
        <v>11018</v>
      </c>
      <c r="AE4681" t="s">
        <v>13889</v>
      </c>
    </row>
    <row r="4682" spans="1:31" hidden="1" x14ac:dyDescent="0.25">
      <c r="A4682" t="s">
        <v>11855</v>
      </c>
      <c r="B4682" t="s">
        <v>2042</v>
      </c>
      <c r="C4682" s="3" t="s">
        <v>32</v>
      </c>
      <c r="D4682" s="3" t="s">
        <v>4448</v>
      </c>
      <c r="E4682" s="3" t="s">
        <v>5101</v>
      </c>
      <c r="F4682" s="3">
        <v>8000</v>
      </c>
      <c r="G4682" s="34">
        <v>11.99</v>
      </c>
      <c r="H4682" s="3" t="s">
        <v>28</v>
      </c>
      <c r="I4682" s="3" t="s">
        <v>19</v>
      </c>
      <c r="J4682" s="3" t="s">
        <v>8107</v>
      </c>
      <c r="K4682" s="3" t="s">
        <v>8124</v>
      </c>
      <c r="L4682" s="3" t="s">
        <v>8106</v>
      </c>
      <c r="M4682" s="26" t="s">
        <v>16689</v>
      </c>
      <c r="N4682"/>
      <c r="O4682" s="3">
        <v>9</v>
      </c>
      <c r="P4682" s="55">
        <v>1210.99</v>
      </c>
      <c r="Q4682" s="55">
        <v>799.6</v>
      </c>
      <c r="R4682" s="55">
        <v>411.39</v>
      </c>
      <c r="S4682" s="57">
        <v>0.51</v>
      </c>
      <c r="T4682" s="55">
        <v>134.55444444444444</v>
      </c>
      <c r="U4682" s="55">
        <v>671.44</v>
      </c>
      <c r="V4682" s="55">
        <v>879.56</v>
      </c>
      <c r="W4682" s="55">
        <v>-208.12</v>
      </c>
      <c r="X4682" s="57">
        <v>-0.24</v>
      </c>
      <c r="Y4682" s="3" t="str">
        <f>IFERROR(VLOOKUP(A4682,'Pivot price tier'!$C$8:$L$2290,10,0),"")</f>
        <v/>
      </c>
      <c r="Z4682" s="3" t="str">
        <f>IFERROR(VLOOKUP(A4682,'Pivot price tier by size'!$D$8:$M$2512,10,0),"")</f>
        <v/>
      </c>
      <c r="AA4682" s="3" t="str">
        <f>IFERROR(VLOOKUP(A4682,'Pivot category'!$B$8:$I$2236,8,0),"")</f>
        <v/>
      </c>
      <c r="AB4682" s="3" t="str">
        <f>IF(P4682&lt;$AC$1,"Bottom 5%","")</f>
        <v>Bottom 5%</v>
      </c>
      <c r="AC4682"/>
      <c r="AD4682" t="s">
        <v>11018</v>
      </c>
      <c r="AE4682" t="s">
        <v>13889</v>
      </c>
    </row>
    <row r="4683" spans="1:31" hidden="1" x14ac:dyDescent="0.25">
      <c r="A4683" t="s">
        <v>11856</v>
      </c>
      <c r="B4683" t="s">
        <v>2043</v>
      </c>
      <c r="C4683" s="3" t="s">
        <v>32</v>
      </c>
      <c r="D4683" s="3" t="s">
        <v>4449</v>
      </c>
      <c r="E4683" s="3" t="s">
        <v>5101</v>
      </c>
      <c r="F4683" s="3">
        <v>10000</v>
      </c>
      <c r="G4683" s="34">
        <v>11.99</v>
      </c>
      <c r="H4683" s="3" t="s">
        <v>28</v>
      </c>
      <c r="I4683" s="3" t="s">
        <v>19</v>
      </c>
      <c r="J4683" s="3" t="s">
        <v>8104</v>
      </c>
      <c r="K4683" s="3" t="s">
        <v>8111</v>
      </c>
      <c r="L4683" s="3" t="s">
        <v>8108</v>
      </c>
      <c r="M4683" s="26" t="s">
        <v>16689</v>
      </c>
      <c r="N4683"/>
      <c r="O4683" s="3" t="s">
        <v>78</v>
      </c>
      <c r="P4683" s="55"/>
      <c r="Q4683" s="55">
        <v>11.99</v>
      </c>
      <c r="R4683" s="55">
        <v>-11.99</v>
      </c>
      <c r="S4683" s="57">
        <v>-1</v>
      </c>
      <c r="T4683" s="55" t="s">
        <v>78</v>
      </c>
      <c r="U4683" s="55" t="s">
        <v>78</v>
      </c>
      <c r="V4683" s="55" t="s">
        <v>78</v>
      </c>
      <c r="W4683" s="55" t="s">
        <v>78</v>
      </c>
      <c r="X4683" s="57" t="s">
        <v>78</v>
      </c>
      <c r="Y4683" s="3" t="str">
        <f>IFERROR(VLOOKUP(A4683,'Pivot price tier'!$C$8:$L$2290,10,0),"")</f>
        <v/>
      </c>
      <c r="Z4683" s="3" t="str">
        <f>IFERROR(VLOOKUP(A4683,'Pivot price tier by size'!$D$8:$M$2512,10,0),"")</f>
        <v/>
      </c>
      <c r="AA4683" s="3" t="str">
        <f>IFERROR(VLOOKUP(A4683,'Pivot category'!$B$8:$I$2236,8,0),"")</f>
        <v/>
      </c>
      <c r="AB4683" s="3" t="str">
        <f>IF(P4683&lt;$AC$1,"Bottom 5%","")</f>
        <v>Bottom 5%</v>
      </c>
      <c r="AC4683"/>
      <c r="AD4683" t="s">
        <v>11018</v>
      </c>
      <c r="AE4683" t="s">
        <v>13889</v>
      </c>
    </row>
    <row r="4684" spans="1:31" hidden="1" x14ac:dyDescent="0.25">
      <c r="A4684" t="s">
        <v>7185</v>
      </c>
      <c r="B4684" t="s">
        <v>2037</v>
      </c>
      <c r="C4684" s="3" t="s">
        <v>69</v>
      </c>
      <c r="D4684" s="3" t="s">
        <v>4441</v>
      </c>
      <c r="E4684" s="3" t="s">
        <v>5101</v>
      </c>
      <c r="F4684" s="3">
        <v>10000</v>
      </c>
      <c r="G4684" s="34">
        <v>2.09</v>
      </c>
      <c r="H4684" s="3" t="s">
        <v>28</v>
      </c>
      <c r="I4684" s="3" t="s">
        <v>70</v>
      </c>
      <c r="J4684" s="3" t="s">
        <v>8107</v>
      </c>
      <c r="K4684" s="3" t="s">
        <v>8111</v>
      </c>
      <c r="L4684" s="3" t="s">
        <v>8106</v>
      </c>
      <c r="M4684" s="26" t="s">
        <v>16689</v>
      </c>
      <c r="N4684"/>
      <c r="O4684" s="3">
        <v>1</v>
      </c>
      <c r="P4684" s="55">
        <v>13.09</v>
      </c>
      <c r="Q4684" s="55">
        <v>74.8</v>
      </c>
      <c r="R4684" s="55">
        <v>-61.71</v>
      </c>
      <c r="S4684" s="57">
        <v>-0.83</v>
      </c>
      <c r="T4684" s="55">
        <v>13.09</v>
      </c>
      <c r="U4684" s="55" t="s">
        <v>78</v>
      </c>
      <c r="V4684" s="55" t="s">
        <v>78</v>
      </c>
      <c r="W4684" s="55" t="s">
        <v>78</v>
      </c>
      <c r="X4684" s="57" t="s">
        <v>78</v>
      </c>
      <c r="Y4684" s="3" t="str">
        <f>IFERROR(VLOOKUP(A4684,'Pivot price tier'!$C$8:$L$2290,10,0),"")</f>
        <v/>
      </c>
      <c r="Z4684" s="3" t="str">
        <f>IFERROR(VLOOKUP(A4684,'Pivot price tier by size'!$D$8:$M$2512,10,0),"")</f>
        <v/>
      </c>
      <c r="AA4684" s="3" t="str">
        <f>IFERROR(VLOOKUP(A4684,'Pivot category'!$B$8:$I$2236,8,0),"")</f>
        <v/>
      </c>
      <c r="AB4684" s="3" t="str">
        <f>IF(P4684&lt;$AC$1,"Bottom 5%","")</f>
        <v>Bottom 5%</v>
      </c>
      <c r="AC4684"/>
      <c r="AD4684" t="s">
        <v>11018</v>
      </c>
      <c r="AE4684" t="s">
        <v>13889</v>
      </c>
    </row>
    <row r="4685" spans="1:31" hidden="1" x14ac:dyDescent="0.25">
      <c r="A4685" t="s">
        <v>13757</v>
      </c>
      <c r="B4685" t="s">
        <v>13758</v>
      </c>
      <c r="C4685" s="3" t="s">
        <v>32</v>
      </c>
      <c r="D4685" s="3" t="s">
        <v>13225</v>
      </c>
      <c r="E4685" s="3" t="s">
        <v>5053</v>
      </c>
      <c r="F4685" s="3">
        <v>70000</v>
      </c>
      <c r="G4685" s="34">
        <v>44.99</v>
      </c>
      <c r="H4685" s="3" t="s">
        <v>28</v>
      </c>
      <c r="I4685" s="3" t="s">
        <v>23</v>
      </c>
      <c r="J4685" s="3" t="s">
        <v>8107</v>
      </c>
      <c r="K4685" s="3" t="s">
        <v>8109</v>
      </c>
      <c r="L4685" s="3" t="s">
        <v>8105</v>
      </c>
      <c r="M4685" s="26">
        <v>45597</v>
      </c>
      <c r="N4685"/>
      <c r="O4685" s="3">
        <v>5</v>
      </c>
      <c r="P4685" s="55">
        <v>1889.58</v>
      </c>
      <c r="Q4685" s="55">
        <v>4049.1</v>
      </c>
      <c r="R4685" s="55">
        <v>-2159.52</v>
      </c>
      <c r="S4685" s="57">
        <v>-0.53</v>
      </c>
      <c r="T4685" s="55">
        <v>377.916</v>
      </c>
      <c r="U4685" s="55" t="s">
        <v>78</v>
      </c>
      <c r="V4685" s="55" t="s">
        <v>78</v>
      </c>
      <c r="W4685" s="55" t="s">
        <v>78</v>
      </c>
      <c r="X4685" s="57" t="s">
        <v>78</v>
      </c>
      <c r="Y4685" s="3" t="str">
        <f>IFERROR(VLOOKUP(A4685,'Pivot price tier'!$C$8:$L$2290,10,0),"")</f>
        <v/>
      </c>
      <c r="Z4685" s="3" t="str">
        <f>IFERROR(VLOOKUP(A4685,'Pivot price tier by size'!$D$8:$M$2512,10,0),"")</f>
        <v/>
      </c>
      <c r="AA4685" s="3" t="str">
        <f>IFERROR(VLOOKUP(A4685,'Pivot category'!$B$8:$I$2236,8,0),"")</f>
        <v/>
      </c>
      <c r="AB4685" s="3" t="str">
        <f>IF(P4685&lt;$AC$1,"Bottom 5%","")</f>
        <v>Bottom 5%</v>
      </c>
      <c r="AC4685"/>
      <c r="AD4685" t="s">
        <v>11018</v>
      </c>
      <c r="AE4685" t="s">
        <v>13889</v>
      </c>
    </row>
    <row r="4686" spans="1:31" hidden="1" x14ac:dyDescent="0.25">
      <c r="A4686" t="s">
        <v>13564</v>
      </c>
      <c r="B4686" t="s">
        <v>13565</v>
      </c>
      <c r="C4686" s="3" t="s">
        <v>32</v>
      </c>
      <c r="D4686" s="3" t="s">
        <v>4754</v>
      </c>
      <c r="E4686" s="3" t="s">
        <v>5053</v>
      </c>
      <c r="F4686" s="3">
        <v>4000</v>
      </c>
      <c r="G4686" s="34">
        <v>13.49</v>
      </c>
      <c r="H4686" s="3" t="s">
        <v>28</v>
      </c>
      <c r="I4686" s="3" t="s">
        <v>19</v>
      </c>
      <c r="J4686" s="3" t="s">
        <v>8104</v>
      </c>
      <c r="K4686" s="3" t="s">
        <v>8111</v>
      </c>
      <c r="L4686" s="3" t="s">
        <v>8108</v>
      </c>
      <c r="M4686" s="26">
        <v>45597</v>
      </c>
      <c r="N4686"/>
      <c r="O4686" s="3" t="s">
        <v>78</v>
      </c>
      <c r="P4686" s="55"/>
      <c r="Q4686" s="55">
        <v>67.45</v>
      </c>
      <c r="R4686" s="55">
        <v>-67.45</v>
      </c>
      <c r="S4686" s="57">
        <v>-1</v>
      </c>
      <c r="T4686" s="55" t="s">
        <v>78</v>
      </c>
      <c r="U4686" s="55" t="s">
        <v>78</v>
      </c>
      <c r="V4686" s="55" t="s">
        <v>78</v>
      </c>
      <c r="W4686" s="55" t="s">
        <v>78</v>
      </c>
      <c r="X4686" s="57" t="s">
        <v>78</v>
      </c>
      <c r="Y4686" s="3" t="str">
        <f>IFERROR(VLOOKUP(A4686,'Pivot price tier'!$C$8:$L$2290,10,0),"")</f>
        <v/>
      </c>
      <c r="Z4686" s="3" t="str">
        <f>IFERROR(VLOOKUP(A4686,'Pivot price tier by size'!$D$8:$M$2512,10,0),"")</f>
        <v/>
      </c>
      <c r="AA4686" s="3" t="str">
        <f>IFERROR(VLOOKUP(A4686,'Pivot category'!$B$8:$I$2236,8,0),"")</f>
        <v/>
      </c>
      <c r="AB4686" s="3" t="str">
        <f>IF(P4686&lt;$AC$1,"Bottom 5%","")</f>
        <v>Bottom 5%</v>
      </c>
      <c r="AC4686"/>
      <c r="AD4686" t="s">
        <v>16512</v>
      </c>
      <c r="AE4686" t="s">
        <v>13889</v>
      </c>
    </row>
    <row r="4687" spans="1:31" hidden="1" x14ac:dyDescent="0.25">
      <c r="A4687" t="s">
        <v>6497</v>
      </c>
      <c r="B4687" t="s">
        <v>5172</v>
      </c>
      <c r="C4687" s="3" t="s">
        <v>32</v>
      </c>
      <c r="D4687" s="3" t="s">
        <v>5128</v>
      </c>
      <c r="E4687" s="3" t="s">
        <v>5053</v>
      </c>
      <c r="F4687" s="3">
        <v>10000</v>
      </c>
      <c r="G4687" s="34">
        <v>11.99</v>
      </c>
      <c r="H4687" s="3" t="s">
        <v>28</v>
      </c>
      <c r="I4687" s="3" t="s">
        <v>19</v>
      </c>
      <c r="J4687" s="3" t="s">
        <v>8107</v>
      </c>
      <c r="K4687" s="3" t="s">
        <v>8109</v>
      </c>
      <c r="L4687" s="3" t="s">
        <v>8105</v>
      </c>
      <c r="M4687" s="26" t="s">
        <v>16689</v>
      </c>
      <c r="N4687"/>
      <c r="O4687" s="3" t="s">
        <v>78</v>
      </c>
      <c r="P4687" s="55">
        <v>23.98</v>
      </c>
      <c r="Q4687" s="55">
        <v>19.989999999999998</v>
      </c>
      <c r="R4687" s="55">
        <v>3.99</v>
      </c>
      <c r="S4687" s="57">
        <v>0.2</v>
      </c>
      <c r="T4687" s="55" t="s">
        <v>78</v>
      </c>
      <c r="U4687" s="55" t="s">
        <v>78</v>
      </c>
      <c r="V4687" s="55" t="s">
        <v>78</v>
      </c>
      <c r="W4687" s="55" t="s">
        <v>78</v>
      </c>
      <c r="X4687" s="57" t="s">
        <v>78</v>
      </c>
      <c r="Y4687" s="3" t="str">
        <f>IFERROR(VLOOKUP(A4687,'Pivot price tier'!$C$8:$L$2290,10,0),"")</f>
        <v/>
      </c>
      <c r="Z4687" s="3" t="str">
        <f>IFERROR(VLOOKUP(A4687,'Pivot price tier by size'!$D$8:$M$2512,10,0),"")</f>
        <v/>
      </c>
      <c r="AA4687" s="3" t="str">
        <f>IFERROR(VLOOKUP(A4687,'Pivot category'!$B$8:$I$2236,8,0),"")</f>
        <v/>
      </c>
      <c r="AB4687" s="3" t="str">
        <f>IF(P4687&lt;$AC$1,"Bottom 5%","")</f>
        <v>Bottom 5%</v>
      </c>
      <c r="AC4687"/>
      <c r="AD4687" t="s">
        <v>11018</v>
      </c>
      <c r="AE4687" t="s">
        <v>13889</v>
      </c>
    </row>
    <row r="4688" spans="1:31" hidden="1" x14ac:dyDescent="0.25">
      <c r="A4688" t="s">
        <v>15901</v>
      </c>
      <c r="B4688" t="s">
        <v>15902</v>
      </c>
      <c r="C4688" s="3" t="s">
        <v>32</v>
      </c>
      <c r="D4688" s="3" t="s">
        <v>16039</v>
      </c>
      <c r="E4688" s="3" t="s">
        <v>5053</v>
      </c>
      <c r="F4688" s="3">
        <v>70000</v>
      </c>
      <c r="G4688" s="34">
        <v>39.99</v>
      </c>
      <c r="H4688" s="3" t="s">
        <v>12</v>
      </c>
      <c r="I4688" s="3" t="s">
        <v>15</v>
      </c>
      <c r="J4688" s="3" t="s">
        <v>8102</v>
      </c>
      <c r="K4688" s="3" t="s">
        <v>8103</v>
      </c>
      <c r="L4688" s="3" t="s">
        <v>68</v>
      </c>
      <c r="M4688" s="26">
        <v>46023</v>
      </c>
      <c r="N4688"/>
      <c r="O4688" s="3">
        <v>51</v>
      </c>
      <c r="P4688" s="55">
        <v>9803.0400000000009</v>
      </c>
      <c r="Q4688" s="55"/>
      <c r="R4688" s="55">
        <v>9803.0400000000009</v>
      </c>
      <c r="S4688" s="57"/>
      <c r="T4688" s="55">
        <v>192.21647058823532</v>
      </c>
      <c r="U4688" s="55">
        <v>9793.2000000000007</v>
      </c>
      <c r="V4688" s="55">
        <v>0</v>
      </c>
      <c r="W4688" s="55">
        <v>9793.2000000000007</v>
      </c>
      <c r="X4688" s="57">
        <v>0</v>
      </c>
      <c r="Y4688" s="3" t="str">
        <f>IFERROR(VLOOKUP(A4688,'Pivot price tier'!$C$8:$L$2290,10,0),"")</f>
        <v>X</v>
      </c>
      <c r="Z4688" s="3" t="str">
        <f>IFERROR(VLOOKUP(A4688,'Pivot price tier by size'!$D$8:$M$2512,10,0),"")</f>
        <v>X</v>
      </c>
      <c r="AA4688" s="3" t="str">
        <f>IFERROR(VLOOKUP(A4688,'Pivot category'!$B$8:$I$2236,8,0),"")</f>
        <v>X</v>
      </c>
      <c r="AB4688" s="3" t="str">
        <f>IF(P4688&lt;$AC$1,"Bottom 5%","")</f>
        <v>Bottom 5%</v>
      </c>
      <c r="AC4688"/>
      <c r="AD4688" t="s">
        <v>16510</v>
      </c>
      <c r="AE4688" t="s">
        <v>16665</v>
      </c>
    </row>
    <row r="4689" spans="1:31" hidden="1" x14ac:dyDescent="0.25">
      <c r="A4689" t="s">
        <v>5644</v>
      </c>
      <c r="B4689" t="s">
        <v>4725</v>
      </c>
      <c r="C4689" s="3" t="s">
        <v>32</v>
      </c>
      <c r="D4689" s="3" t="s">
        <v>4730</v>
      </c>
      <c r="E4689" s="3" t="s">
        <v>5053</v>
      </c>
      <c r="F4689" s="3">
        <v>10000</v>
      </c>
      <c r="G4689" s="34">
        <v>17.989999999999998</v>
      </c>
      <c r="H4689" s="3" t="s">
        <v>12</v>
      </c>
      <c r="I4689" s="3" t="s">
        <v>19</v>
      </c>
      <c r="J4689" s="3" t="s">
        <v>8107</v>
      </c>
      <c r="K4689" s="3" t="s">
        <v>8103</v>
      </c>
      <c r="L4689" s="3" t="s">
        <v>8105</v>
      </c>
      <c r="M4689" s="26" t="s">
        <v>16689</v>
      </c>
      <c r="N4689"/>
      <c r="O4689" s="3" t="s">
        <v>78</v>
      </c>
      <c r="P4689" s="55">
        <v>161.91</v>
      </c>
      <c r="Q4689" s="55">
        <v>71.959999999999994</v>
      </c>
      <c r="R4689" s="55">
        <v>89.95</v>
      </c>
      <c r="S4689" s="57">
        <v>1.25</v>
      </c>
      <c r="T4689" s="55" t="s">
        <v>78</v>
      </c>
      <c r="U4689" s="55" t="s">
        <v>78</v>
      </c>
      <c r="V4689" s="55" t="s">
        <v>78</v>
      </c>
      <c r="W4689" s="55" t="s">
        <v>78</v>
      </c>
      <c r="X4689" s="57" t="s">
        <v>78</v>
      </c>
      <c r="Y4689" s="3" t="str">
        <f>IFERROR(VLOOKUP(A4689,'Pivot price tier'!$C$8:$L$2290,10,0),"")</f>
        <v/>
      </c>
      <c r="Z4689" s="3" t="str">
        <f>IFERROR(VLOOKUP(A4689,'Pivot price tier by size'!$D$8:$M$2512,10,0),"")</f>
        <v/>
      </c>
      <c r="AA4689" s="3" t="str">
        <f>IFERROR(VLOOKUP(A4689,'Pivot category'!$B$8:$I$2236,8,0),"")</f>
        <v/>
      </c>
      <c r="AB4689" s="3" t="str">
        <f>IF(P4689&lt;$AC$1,"Bottom 5%","")</f>
        <v>Bottom 5%</v>
      </c>
      <c r="AC4689"/>
      <c r="AD4689" t="s">
        <v>11018</v>
      </c>
      <c r="AE4689" t="s">
        <v>16534</v>
      </c>
    </row>
    <row r="4690" spans="1:31" hidden="1" x14ac:dyDescent="0.25">
      <c r="A4690" t="s">
        <v>8752</v>
      </c>
      <c r="B4690" t="s">
        <v>8751</v>
      </c>
      <c r="C4690" s="3" t="s">
        <v>32</v>
      </c>
      <c r="D4690" s="3" t="s">
        <v>8190</v>
      </c>
      <c r="E4690" s="3" t="s">
        <v>5053</v>
      </c>
      <c r="F4690" s="3">
        <v>10000</v>
      </c>
      <c r="G4690" s="34">
        <v>26.39</v>
      </c>
      <c r="H4690" s="3" t="s">
        <v>12</v>
      </c>
      <c r="I4690" s="3" t="s">
        <v>23</v>
      </c>
      <c r="J4690" s="3" t="s">
        <v>8107</v>
      </c>
      <c r="K4690" s="3" t="s">
        <v>8111</v>
      </c>
      <c r="L4690" s="3" t="s">
        <v>8106</v>
      </c>
      <c r="M4690" s="26" t="s">
        <v>16689</v>
      </c>
      <c r="N4690"/>
      <c r="O4690" s="3">
        <v>4</v>
      </c>
      <c r="P4690" s="55">
        <v>7441.98</v>
      </c>
      <c r="Q4690" s="55">
        <v>9721.7900000000009</v>
      </c>
      <c r="R4690" s="55">
        <v>-2279.81</v>
      </c>
      <c r="S4690" s="57">
        <v>-0.23</v>
      </c>
      <c r="T4690" s="55">
        <v>1860.4949999999999</v>
      </c>
      <c r="U4690" s="55">
        <v>158.34</v>
      </c>
      <c r="V4690" s="55">
        <v>2067.5300000000002</v>
      </c>
      <c r="W4690" s="55">
        <v>-1909.19</v>
      </c>
      <c r="X4690" s="57">
        <v>-0.92</v>
      </c>
      <c r="Y4690" s="3" t="str">
        <f>IFERROR(VLOOKUP(A4690,'Pivot price tier'!$C$8:$L$2290,10,0),"")</f>
        <v/>
      </c>
      <c r="Z4690" s="3" t="str">
        <f>IFERROR(VLOOKUP(A4690,'Pivot price tier by size'!$D$8:$M$2512,10,0),"")</f>
        <v/>
      </c>
      <c r="AA4690" s="3" t="str">
        <f>IFERROR(VLOOKUP(A4690,'Pivot category'!$B$8:$I$2236,8,0),"")</f>
        <v/>
      </c>
      <c r="AB4690" s="3" t="str">
        <f>IF(P4690&lt;$AC$1,"Bottom 5%","")</f>
        <v>Bottom 5%</v>
      </c>
      <c r="AC4690"/>
      <c r="AD4690" t="s">
        <v>11019</v>
      </c>
      <c r="AE4690" t="s">
        <v>13854</v>
      </c>
    </row>
    <row r="4691" spans="1:31" hidden="1" x14ac:dyDescent="0.25">
      <c r="A4691" t="s">
        <v>6112</v>
      </c>
      <c r="B4691" t="s">
        <v>2044</v>
      </c>
      <c r="C4691" s="3" t="s">
        <v>32</v>
      </c>
      <c r="D4691" s="3" t="s">
        <v>4450</v>
      </c>
      <c r="E4691" s="3" t="s">
        <v>5053</v>
      </c>
      <c r="F4691" s="3">
        <v>10000</v>
      </c>
      <c r="G4691" s="34">
        <v>47.99</v>
      </c>
      <c r="H4691" s="3" t="s">
        <v>12</v>
      </c>
      <c r="I4691" s="3" t="s">
        <v>15</v>
      </c>
      <c r="J4691" s="3" t="s">
        <v>8107</v>
      </c>
      <c r="K4691" s="3" t="s">
        <v>8111</v>
      </c>
      <c r="L4691" s="3" t="s">
        <v>8106</v>
      </c>
      <c r="M4691" s="26" t="s">
        <v>16689</v>
      </c>
      <c r="N4691"/>
      <c r="O4691" s="3">
        <v>2</v>
      </c>
      <c r="P4691" s="55">
        <v>2591.46</v>
      </c>
      <c r="Q4691" s="55">
        <v>2559.6799999999998</v>
      </c>
      <c r="R4691" s="55">
        <v>31.78</v>
      </c>
      <c r="S4691" s="57">
        <v>0.01</v>
      </c>
      <c r="T4691" s="55">
        <v>1295.73</v>
      </c>
      <c r="U4691" s="55">
        <v>143.97</v>
      </c>
      <c r="V4691" s="55">
        <v>2959.63</v>
      </c>
      <c r="W4691" s="55">
        <v>-2815.66</v>
      </c>
      <c r="X4691" s="57">
        <v>-0.95</v>
      </c>
      <c r="Y4691" s="3" t="str">
        <f>IFERROR(VLOOKUP(A4691,'Pivot price tier'!$C$8:$L$2290,10,0),"")</f>
        <v/>
      </c>
      <c r="Z4691" s="3" t="str">
        <f>IFERROR(VLOOKUP(A4691,'Pivot price tier by size'!$D$8:$M$2512,10,0),"")</f>
        <v/>
      </c>
      <c r="AA4691" s="3" t="str">
        <f>IFERROR(VLOOKUP(A4691,'Pivot category'!$B$8:$I$2236,8,0),"")</f>
        <v/>
      </c>
      <c r="AB4691" s="3" t="str">
        <f>IF(P4691&lt;$AC$1,"Bottom 5%","")</f>
        <v>Bottom 5%</v>
      </c>
      <c r="AC4691"/>
      <c r="AD4691" t="s">
        <v>16512</v>
      </c>
      <c r="AE4691" t="s">
        <v>13854</v>
      </c>
    </row>
    <row r="4692" spans="1:31" hidden="1" x14ac:dyDescent="0.25">
      <c r="A4692" t="s">
        <v>6711</v>
      </c>
      <c r="B4692" t="s">
        <v>6710</v>
      </c>
      <c r="C4692" s="3" t="s">
        <v>32</v>
      </c>
      <c r="D4692" s="3" t="s">
        <v>8008</v>
      </c>
      <c r="E4692" s="3" t="s">
        <v>5053</v>
      </c>
      <c r="F4692" s="3">
        <v>10000</v>
      </c>
      <c r="G4692" s="34">
        <v>38.99</v>
      </c>
      <c r="H4692" s="3" t="s">
        <v>12</v>
      </c>
      <c r="I4692" s="3" t="s">
        <v>23</v>
      </c>
      <c r="J4692" s="3" t="s">
        <v>8107</v>
      </c>
      <c r="K4692" s="3" t="s">
        <v>8111</v>
      </c>
      <c r="L4692" s="3" t="s">
        <v>8106</v>
      </c>
      <c r="M4692" s="26" t="s">
        <v>16689</v>
      </c>
      <c r="N4692"/>
      <c r="O4692" s="3">
        <v>1</v>
      </c>
      <c r="P4692" s="55">
        <v>2534.35</v>
      </c>
      <c r="Q4692" s="55">
        <v>1624.75</v>
      </c>
      <c r="R4692" s="55">
        <v>909.6</v>
      </c>
      <c r="S4692" s="57">
        <v>0.56000000000000005</v>
      </c>
      <c r="T4692" s="55">
        <v>2534.35</v>
      </c>
      <c r="U4692" s="55">
        <v>0</v>
      </c>
      <c r="V4692" s="55">
        <v>454.93</v>
      </c>
      <c r="W4692" s="55">
        <v>-454.93</v>
      </c>
      <c r="X4692" s="57">
        <v>-1</v>
      </c>
      <c r="Y4692" s="3" t="str">
        <f>IFERROR(VLOOKUP(A4692,'Pivot price tier'!$C$8:$L$2290,10,0),"")</f>
        <v/>
      </c>
      <c r="Z4692" s="3" t="str">
        <f>IFERROR(VLOOKUP(A4692,'Pivot price tier by size'!$D$8:$M$2512,10,0),"")</f>
        <v/>
      </c>
      <c r="AA4692" s="3" t="str">
        <f>IFERROR(VLOOKUP(A4692,'Pivot category'!$B$8:$I$2236,8,0),"")</f>
        <v/>
      </c>
      <c r="AB4692" s="3" t="str">
        <f>IF(P4692&lt;$AC$1,"Bottom 5%","")</f>
        <v>Bottom 5%</v>
      </c>
      <c r="AC4692"/>
      <c r="AD4692" t="s">
        <v>11019</v>
      </c>
      <c r="AE4692" t="s">
        <v>13854</v>
      </c>
    </row>
    <row r="4693" spans="1:31" hidden="1" x14ac:dyDescent="0.25">
      <c r="A4693" t="s">
        <v>8765</v>
      </c>
      <c r="B4693" t="s">
        <v>8764</v>
      </c>
      <c r="C4693" s="3" t="s">
        <v>32</v>
      </c>
      <c r="D4693" s="3" t="s">
        <v>8551</v>
      </c>
      <c r="E4693" s="3" t="s">
        <v>5053</v>
      </c>
      <c r="F4693" s="3">
        <v>10000</v>
      </c>
      <c r="G4693" s="34">
        <v>41.99</v>
      </c>
      <c r="H4693" s="3" t="s">
        <v>12</v>
      </c>
      <c r="I4693" s="3" t="s">
        <v>15</v>
      </c>
      <c r="J4693" s="3" t="s">
        <v>8107</v>
      </c>
      <c r="K4693" s="3" t="s">
        <v>8111</v>
      </c>
      <c r="L4693" s="3" t="s">
        <v>8106</v>
      </c>
      <c r="M4693" s="26" t="s">
        <v>16689</v>
      </c>
      <c r="N4693"/>
      <c r="O4693" s="3">
        <v>2</v>
      </c>
      <c r="P4693" s="55">
        <v>3821.09</v>
      </c>
      <c r="Q4693" s="55">
        <v>4409.37</v>
      </c>
      <c r="R4693" s="55">
        <v>-588.28</v>
      </c>
      <c r="S4693" s="57">
        <v>-0.13</v>
      </c>
      <c r="T4693" s="55">
        <v>1910.5450000000001</v>
      </c>
      <c r="U4693" s="55">
        <v>335.92</v>
      </c>
      <c r="V4693" s="55">
        <v>0</v>
      </c>
      <c r="W4693" s="55">
        <v>335.92</v>
      </c>
      <c r="X4693" s="57">
        <v>0</v>
      </c>
      <c r="Y4693" s="3" t="str">
        <f>IFERROR(VLOOKUP(A4693,'Pivot price tier'!$C$8:$L$2290,10,0),"")</f>
        <v/>
      </c>
      <c r="Z4693" s="3" t="str">
        <f>IFERROR(VLOOKUP(A4693,'Pivot price tier by size'!$D$8:$M$2512,10,0),"")</f>
        <v/>
      </c>
      <c r="AA4693" s="3" t="str">
        <f>IFERROR(VLOOKUP(A4693,'Pivot category'!$B$8:$I$2236,8,0),"")</f>
        <v/>
      </c>
      <c r="AB4693" s="3" t="str">
        <f>IF(P4693&lt;$AC$1,"Bottom 5%","")</f>
        <v>Bottom 5%</v>
      </c>
      <c r="AC4693"/>
      <c r="AD4693" t="s">
        <v>11019</v>
      </c>
      <c r="AE4693" t="s">
        <v>13854</v>
      </c>
    </row>
    <row r="4694" spans="1:31" hidden="1" x14ac:dyDescent="0.25">
      <c r="A4694" t="s">
        <v>5744</v>
      </c>
      <c r="B4694" t="s">
        <v>2045</v>
      </c>
      <c r="C4694" s="3" t="s">
        <v>32</v>
      </c>
      <c r="D4694" s="3" t="s">
        <v>4451</v>
      </c>
      <c r="E4694" s="3">
        <v>0</v>
      </c>
      <c r="F4694" s="3">
        <v>10000</v>
      </c>
      <c r="G4694" s="34">
        <v>14.99</v>
      </c>
      <c r="H4694" s="3" t="s">
        <v>8184</v>
      </c>
      <c r="I4694" s="3" t="s">
        <v>12122</v>
      </c>
      <c r="J4694" s="3" t="s">
        <v>8104</v>
      </c>
      <c r="K4694" s="3" t="s">
        <v>8103</v>
      </c>
      <c r="L4694" s="3" t="s">
        <v>8106</v>
      </c>
      <c r="M4694" s="26" t="s">
        <v>16689</v>
      </c>
      <c r="N4694"/>
      <c r="O4694" s="3">
        <v>2</v>
      </c>
      <c r="P4694" s="55">
        <v>329.78</v>
      </c>
      <c r="Q4694" s="55">
        <v>299.8</v>
      </c>
      <c r="R4694" s="55">
        <v>29.98</v>
      </c>
      <c r="S4694" s="57">
        <v>0.1</v>
      </c>
      <c r="T4694" s="55">
        <v>164.89</v>
      </c>
      <c r="U4694" s="55">
        <v>179.88</v>
      </c>
      <c r="V4694" s="55">
        <v>0</v>
      </c>
      <c r="W4694" s="55">
        <v>179.88</v>
      </c>
      <c r="X4694" s="57">
        <v>0</v>
      </c>
      <c r="Y4694" s="3" t="str">
        <f>IFERROR(VLOOKUP(A4694,'Pivot price tier'!$C$8:$L$2290,10,0),"")</f>
        <v/>
      </c>
      <c r="Z4694" s="3" t="str">
        <f>IFERROR(VLOOKUP(A4694,'Pivot price tier by size'!$D$8:$M$2512,10,0),"")</f>
        <v/>
      </c>
      <c r="AA4694" s="3" t="str">
        <f>IFERROR(VLOOKUP(A4694,'Pivot category'!$B$8:$I$2236,8,0),"")</f>
        <v/>
      </c>
      <c r="AB4694" s="3" t="str">
        <f>IF(P4694&lt;$AC$1,"Bottom 5%","")</f>
        <v>Bottom 5%</v>
      </c>
      <c r="AC4694"/>
      <c r="AD4694" t="s">
        <v>16516</v>
      </c>
      <c r="AE4694" t="s">
        <v>16518</v>
      </c>
    </row>
    <row r="4695" spans="1:31" hidden="1" x14ac:dyDescent="0.25">
      <c r="A4695" t="s">
        <v>5745</v>
      </c>
      <c r="B4695" t="s">
        <v>2046</v>
      </c>
      <c r="C4695" s="3" t="s">
        <v>32</v>
      </c>
      <c r="D4695" s="3" t="s">
        <v>4452</v>
      </c>
      <c r="E4695" s="3" t="s">
        <v>5053</v>
      </c>
      <c r="F4695" s="3">
        <v>10000</v>
      </c>
      <c r="G4695" s="34">
        <v>14.99</v>
      </c>
      <c r="H4695" s="3" t="s">
        <v>12403</v>
      </c>
      <c r="I4695" s="3" t="s">
        <v>19</v>
      </c>
      <c r="J4695" s="3" t="s">
        <v>8104</v>
      </c>
      <c r="K4695" s="3" t="s">
        <v>8103</v>
      </c>
      <c r="L4695" s="3" t="s">
        <v>8106</v>
      </c>
      <c r="M4695" s="26" t="s">
        <v>16689</v>
      </c>
      <c r="N4695"/>
      <c r="O4695" s="3" t="s">
        <v>78</v>
      </c>
      <c r="P4695" s="55">
        <v>239.84</v>
      </c>
      <c r="Q4695" s="55">
        <v>314.79000000000002</v>
      </c>
      <c r="R4695" s="55">
        <v>-74.95</v>
      </c>
      <c r="S4695" s="57">
        <v>-0.24</v>
      </c>
      <c r="T4695" s="55" t="s">
        <v>78</v>
      </c>
      <c r="U4695" s="55" t="s">
        <v>78</v>
      </c>
      <c r="V4695" s="55" t="s">
        <v>78</v>
      </c>
      <c r="W4695" s="55" t="s">
        <v>78</v>
      </c>
      <c r="X4695" s="57" t="s">
        <v>78</v>
      </c>
      <c r="Y4695" s="3" t="str">
        <f>IFERROR(VLOOKUP(A4695,'Pivot price tier'!$C$8:$L$2290,10,0),"")</f>
        <v/>
      </c>
      <c r="Z4695" s="3" t="str">
        <f>IFERROR(VLOOKUP(A4695,'Pivot price tier by size'!$D$8:$M$2512,10,0),"")</f>
        <v/>
      </c>
      <c r="AA4695" s="3" t="str">
        <f>IFERROR(VLOOKUP(A4695,'Pivot category'!$B$8:$I$2236,8,0),"")</f>
        <v/>
      </c>
      <c r="AB4695" s="3" t="str">
        <f>IF(P4695&lt;$AC$1,"Bottom 5%","")</f>
        <v>Bottom 5%</v>
      </c>
      <c r="AC4695"/>
      <c r="AD4695" t="s">
        <v>16516</v>
      </c>
      <c r="AE4695" t="s">
        <v>16518</v>
      </c>
    </row>
    <row r="4696" spans="1:31" hidden="1" x14ac:dyDescent="0.25">
      <c r="A4696" t="s">
        <v>5751</v>
      </c>
      <c r="B4696" t="s">
        <v>2047</v>
      </c>
      <c r="C4696" s="3" t="s">
        <v>32</v>
      </c>
      <c r="D4696" s="3" t="s">
        <v>4453</v>
      </c>
      <c r="E4696" s="3">
        <v>0</v>
      </c>
      <c r="F4696" s="3">
        <v>10000</v>
      </c>
      <c r="G4696" s="34">
        <v>11.99</v>
      </c>
      <c r="H4696" s="3" t="s">
        <v>46</v>
      </c>
      <c r="I4696" s="3" t="s">
        <v>46</v>
      </c>
      <c r="J4696" s="3" t="s">
        <v>8104</v>
      </c>
      <c r="K4696" s="3" t="s">
        <v>8103</v>
      </c>
      <c r="L4696" s="3" t="s">
        <v>8106</v>
      </c>
      <c r="M4696" s="26" t="s">
        <v>16689</v>
      </c>
      <c r="N4696"/>
      <c r="O4696" s="3">
        <v>2</v>
      </c>
      <c r="P4696" s="55">
        <v>127.9</v>
      </c>
      <c r="Q4696" s="55">
        <v>59.97</v>
      </c>
      <c r="R4696" s="55">
        <v>67.930000000000007</v>
      </c>
      <c r="S4696" s="57">
        <v>1.1299999999999999</v>
      </c>
      <c r="T4696" s="55">
        <v>63.95</v>
      </c>
      <c r="U4696" s="55" t="s">
        <v>78</v>
      </c>
      <c r="V4696" s="55" t="s">
        <v>78</v>
      </c>
      <c r="W4696" s="55" t="s">
        <v>78</v>
      </c>
      <c r="X4696" s="57" t="s">
        <v>78</v>
      </c>
      <c r="Y4696" s="3" t="str">
        <f>IFERROR(VLOOKUP(A4696,'Pivot price tier'!$C$8:$L$2290,10,0),"")</f>
        <v/>
      </c>
      <c r="Z4696" s="3" t="str">
        <f>IFERROR(VLOOKUP(A4696,'Pivot price tier by size'!$D$8:$M$2512,10,0),"")</f>
        <v/>
      </c>
      <c r="AA4696" s="3" t="str">
        <f>IFERROR(VLOOKUP(A4696,'Pivot category'!$B$8:$I$2236,8,0),"")</f>
        <v/>
      </c>
      <c r="AB4696" s="3" t="str">
        <f>IF(P4696&lt;$AC$1,"Bottom 5%","")</f>
        <v>Bottom 5%</v>
      </c>
      <c r="AC4696"/>
      <c r="AD4696" t="s">
        <v>11020</v>
      </c>
      <c r="AE4696" t="s">
        <v>16547</v>
      </c>
    </row>
    <row r="4697" spans="1:31" hidden="1" x14ac:dyDescent="0.25">
      <c r="A4697" t="s">
        <v>15903</v>
      </c>
      <c r="B4697" t="s">
        <v>15904</v>
      </c>
      <c r="C4697" s="3" t="s">
        <v>32</v>
      </c>
      <c r="D4697" s="3" t="s">
        <v>4454</v>
      </c>
      <c r="E4697" s="3" t="s">
        <v>5101</v>
      </c>
      <c r="F4697" s="3">
        <v>5000</v>
      </c>
      <c r="G4697" s="34">
        <v>21.8</v>
      </c>
      <c r="H4697" s="3" t="s">
        <v>46</v>
      </c>
      <c r="I4697" s="3" t="s">
        <v>46</v>
      </c>
      <c r="J4697" s="3" t="s">
        <v>8107</v>
      </c>
      <c r="K4697" s="3" t="s">
        <v>8111</v>
      </c>
      <c r="L4697" s="3" t="s">
        <v>8105</v>
      </c>
      <c r="M4697" s="26" t="s">
        <v>16689</v>
      </c>
      <c r="N4697"/>
      <c r="O4697" s="3">
        <v>1</v>
      </c>
      <c r="P4697" s="55">
        <v>43.6</v>
      </c>
      <c r="Q4697" s="55"/>
      <c r="R4697" s="55">
        <v>43.6</v>
      </c>
      <c r="S4697" s="57"/>
      <c r="T4697" s="55">
        <v>43.6</v>
      </c>
      <c r="U4697" s="55" t="s">
        <v>78</v>
      </c>
      <c r="V4697" s="55" t="s">
        <v>78</v>
      </c>
      <c r="W4697" s="55" t="s">
        <v>78</v>
      </c>
      <c r="X4697" s="57" t="s">
        <v>78</v>
      </c>
      <c r="Y4697" s="3" t="str">
        <f>IFERROR(VLOOKUP(A4697,'Pivot price tier'!$C$8:$L$2290,10,0),"")</f>
        <v/>
      </c>
      <c r="Z4697" s="3" t="str">
        <f>IFERROR(VLOOKUP(A4697,'Pivot price tier by size'!$D$8:$M$2512,10,0),"")</f>
        <v/>
      </c>
      <c r="AA4697" s="3" t="str">
        <f>IFERROR(VLOOKUP(A4697,'Pivot category'!$B$8:$I$2236,8,0),"")</f>
        <v/>
      </c>
      <c r="AB4697" s="3" t="str">
        <f>IF(P4697&lt;$AC$1,"Bottom 5%","")</f>
        <v>Bottom 5%</v>
      </c>
      <c r="AC4697"/>
      <c r="AD4697" t="s">
        <v>11020</v>
      </c>
      <c r="AE4697" t="s">
        <v>16547</v>
      </c>
    </row>
    <row r="4698" spans="1:31" hidden="1" x14ac:dyDescent="0.25">
      <c r="A4698" t="s">
        <v>12601</v>
      </c>
      <c r="B4698" t="s">
        <v>12602</v>
      </c>
      <c r="C4698" s="3" t="s">
        <v>32</v>
      </c>
      <c r="D4698" s="3" t="s">
        <v>12077</v>
      </c>
      <c r="E4698" s="3" t="s">
        <v>5101</v>
      </c>
      <c r="F4698" s="3">
        <v>70000</v>
      </c>
      <c r="G4698" s="34">
        <v>14.39</v>
      </c>
      <c r="H4698" s="3" t="s">
        <v>46</v>
      </c>
      <c r="I4698" s="3" t="s">
        <v>46</v>
      </c>
      <c r="J4698" s="3" t="s">
        <v>8107</v>
      </c>
      <c r="K4698" s="3" t="s">
        <v>8103</v>
      </c>
      <c r="L4698" s="3" t="s">
        <v>8106</v>
      </c>
      <c r="M4698" s="26">
        <v>45323</v>
      </c>
      <c r="N4698"/>
      <c r="O4698" s="3">
        <v>11</v>
      </c>
      <c r="P4698" s="55">
        <v>9450.34</v>
      </c>
      <c r="Q4698" s="55">
        <v>11155.32</v>
      </c>
      <c r="R4698" s="55">
        <v>-1704.98</v>
      </c>
      <c r="S4698" s="57">
        <v>-0.15</v>
      </c>
      <c r="T4698" s="55">
        <v>859.12181818181818</v>
      </c>
      <c r="U4698" s="55">
        <v>7495.04</v>
      </c>
      <c r="V4698" s="55">
        <v>11241.28</v>
      </c>
      <c r="W4698" s="55">
        <v>-3746.24</v>
      </c>
      <c r="X4698" s="57">
        <v>-0.33</v>
      </c>
      <c r="Y4698" s="3" t="str">
        <f>IFERROR(VLOOKUP(A4698,'Pivot price tier'!$C$8:$L$2290,10,0),"")</f>
        <v/>
      </c>
      <c r="Z4698" s="3" t="str">
        <f>IFERROR(VLOOKUP(A4698,'Pivot price tier by size'!$D$8:$M$2512,10,0),"")</f>
        <v/>
      </c>
      <c r="AA4698" s="3" t="str">
        <f>IFERROR(VLOOKUP(A4698,'Pivot category'!$B$8:$I$2236,8,0),"")</f>
        <v/>
      </c>
      <c r="AB4698" s="3" t="str">
        <f>IF(P4698&lt;$AC$1,"Bottom 5%","")</f>
        <v>Bottom 5%</v>
      </c>
      <c r="AC4698"/>
      <c r="AD4698" t="s">
        <v>11018</v>
      </c>
      <c r="AE4698" t="s">
        <v>13906</v>
      </c>
    </row>
    <row r="4699" spans="1:31" hidden="1" x14ac:dyDescent="0.25">
      <c r="A4699" t="s">
        <v>12603</v>
      </c>
      <c r="B4699" t="s">
        <v>10072</v>
      </c>
      <c r="C4699" s="3" t="s">
        <v>69</v>
      </c>
      <c r="D4699" s="3" t="s">
        <v>9993</v>
      </c>
      <c r="E4699" s="3">
        <v>0</v>
      </c>
      <c r="F4699" s="3">
        <v>7000</v>
      </c>
      <c r="G4699" s="34">
        <v>1.79</v>
      </c>
      <c r="H4699" s="3" t="s">
        <v>29</v>
      </c>
      <c r="I4699" s="3" t="s">
        <v>70</v>
      </c>
      <c r="J4699" s="3" t="s">
        <v>8107</v>
      </c>
      <c r="K4699" s="3" t="s">
        <v>8103</v>
      </c>
      <c r="L4699" s="3" t="s">
        <v>8106</v>
      </c>
      <c r="M4699" s="26" t="s">
        <v>16689</v>
      </c>
      <c r="N4699"/>
      <c r="O4699" s="3">
        <v>6</v>
      </c>
      <c r="P4699" s="55">
        <v>1013.14</v>
      </c>
      <c r="Q4699" s="55">
        <v>13396.1</v>
      </c>
      <c r="R4699" s="55">
        <v>-12382.96</v>
      </c>
      <c r="S4699" s="57">
        <v>-0.92</v>
      </c>
      <c r="T4699" s="55">
        <v>168.85666666666665</v>
      </c>
      <c r="U4699" s="55">
        <v>454.66</v>
      </c>
      <c r="V4699" s="55">
        <v>13935.41</v>
      </c>
      <c r="W4699" s="55">
        <v>-13480.75</v>
      </c>
      <c r="X4699" s="57">
        <v>-0.97</v>
      </c>
      <c r="Y4699" s="3" t="str">
        <f>IFERROR(VLOOKUP(A4699,'Pivot price tier'!$C$8:$L$2290,10,0),"")</f>
        <v/>
      </c>
      <c r="Z4699" s="3" t="str">
        <f>IFERROR(VLOOKUP(A4699,'Pivot price tier by size'!$D$8:$M$2512,10,0),"")</f>
        <v/>
      </c>
      <c r="AA4699" s="3" t="str">
        <f>IFERROR(VLOOKUP(A4699,'Pivot category'!$B$8:$I$2236,8,0),"")</f>
        <v/>
      </c>
      <c r="AB4699" s="3" t="str">
        <f>IF(P4699&lt;$AC$1,"Bottom 5%","")</f>
        <v>Bottom 5%</v>
      </c>
      <c r="AC4699"/>
      <c r="AD4699" t="s">
        <v>11018</v>
      </c>
      <c r="AE4699" t="s">
        <v>13906</v>
      </c>
    </row>
    <row r="4700" spans="1:31" x14ac:dyDescent="0.25">
      <c r="A4700" t="s">
        <v>6987</v>
      </c>
      <c r="B4700" t="s">
        <v>816</v>
      </c>
      <c r="C4700" s="3" t="s">
        <v>72</v>
      </c>
      <c r="D4700" s="3" t="s">
        <v>3089</v>
      </c>
      <c r="E4700" s="3" t="s">
        <v>5053</v>
      </c>
      <c r="F4700" s="3">
        <v>1000</v>
      </c>
      <c r="G4700" s="34">
        <v>3.99</v>
      </c>
      <c r="H4700" s="3" t="s">
        <v>30</v>
      </c>
      <c r="I4700" s="3" t="s">
        <v>70</v>
      </c>
      <c r="J4700" s="3" t="s">
        <v>8102</v>
      </c>
      <c r="K4700" s="3" t="s">
        <v>8103</v>
      </c>
      <c r="L4700" s="3" t="s">
        <v>68</v>
      </c>
      <c r="M4700" s="26" t="s">
        <v>16689</v>
      </c>
      <c r="N4700"/>
      <c r="O4700" s="3">
        <v>147</v>
      </c>
      <c r="P4700" s="55">
        <v>25364.43</v>
      </c>
      <c r="Q4700" s="55">
        <v>31723.68</v>
      </c>
      <c r="R4700" s="55">
        <v>-6359.25</v>
      </c>
      <c r="S4700" s="57">
        <v>-0.2</v>
      </c>
      <c r="T4700" s="55">
        <v>172.54714285714286</v>
      </c>
      <c r="U4700" s="55">
        <v>80298.75</v>
      </c>
      <c r="V4700" s="55">
        <v>94425.96</v>
      </c>
      <c r="W4700" s="55">
        <v>-14127.21</v>
      </c>
      <c r="X4700" s="57">
        <v>-0.15</v>
      </c>
      <c r="Y4700" s="3" t="str">
        <f>IFERROR(VLOOKUP(A4700,'Pivot price tier'!$C$8:$L$2290,10,0),"")</f>
        <v/>
      </c>
      <c r="Z4700" s="3" t="str">
        <f>IFERROR(VLOOKUP(A4700,'Pivot price tier by size'!$D$8:$M$2512,10,0),"")</f>
        <v/>
      </c>
      <c r="AA4700" s="3" t="str">
        <f>IFERROR(VLOOKUP(A4700,'Pivot category'!$B$8:$I$2236,8,0),"")</f>
        <v/>
      </c>
      <c r="AB4700" s="3" t="str">
        <f>IF(P4700&lt;$AC$1,"Bottom 5%","")</f>
        <v>Bottom 5%</v>
      </c>
      <c r="AC4700"/>
      <c r="AD4700" t="s">
        <v>11018</v>
      </c>
      <c r="AE4700" t="s">
        <v>13876</v>
      </c>
    </row>
    <row r="4701" spans="1:31" x14ac:dyDescent="0.25">
      <c r="A4701" t="s">
        <v>7008</v>
      </c>
      <c r="B4701" t="s">
        <v>826</v>
      </c>
      <c r="C4701" s="3" t="s">
        <v>72</v>
      </c>
      <c r="D4701" s="3" t="s">
        <v>3099</v>
      </c>
      <c r="E4701" s="3" t="s">
        <v>5053</v>
      </c>
      <c r="F4701" s="3">
        <v>1000</v>
      </c>
      <c r="G4701" s="34">
        <v>4.99</v>
      </c>
      <c r="H4701" s="3" t="s">
        <v>30</v>
      </c>
      <c r="I4701" s="3" t="s">
        <v>70</v>
      </c>
      <c r="J4701" s="3" t="s">
        <v>8102</v>
      </c>
      <c r="K4701" s="3" t="s">
        <v>8103</v>
      </c>
      <c r="L4701" s="3" t="s">
        <v>68</v>
      </c>
      <c r="M4701" s="26" t="s">
        <v>16689</v>
      </c>
      <c r="N4701"/>
      <c r="O4701" s="3">
        <v>149</v>
      </c>
      <c r="P4701" s="55">
        <v>32589.69</v>
      </c>
      <c r="Q4701" s="55">
        <v>40538.76</v>
      </c>
      <c r="R4701" s="55">
        <v>-7949.07</v>
      </c>
      <c r="S4701" s="57">
        <v>-0.2</v>
      </c>
      <c r="T4701" s="55">
        <v>218.72275167785233</v>
      </c>
      <c r="U4701" s="55">
        <v>109256.05</v>
      </c>
      <c r="V4701" s="55">
        <v>128392.7</v>
      </c>
      <c r="W4701" s="55">
        <v>-19136.650000000001</v>
      </c>
      <c r="X4701" s="57">
        <v>-0.15</v>
      </c>
      <c r="Y4701" s="3" t="str">
        <f>IFERROR(VLOOKUP(A4701,'Pivot price tier'!$C$8:$L$2290,10,0),"")</f>
        <v/>
      </c>
      <c r="Z4701" s="3" t="str">
        <f>IFERROR(VLOOKUP(A4701,'Pivot price tier by size'!$D$8:$M$2512,10,0),"")</f>
        <v/>
      </c>
      <c r="AA4701" s="3" t="str">
        <f>IFERROR(VLOOKUP(A4701,'Pivot category'!$B$8:$I$2236,8,0),"")</f>
        <v/>
      </c>
      <c r="AB4701" s="3" t="str">
        <f>IF(P4701&lt;$AC$1,"Bottom 5%","")</f>
        <v>Bottom 5%</v>
      </c>
      <c r="AC4701"/>
      <c r="AD4701" t="s">
        <v>11018</v>
      </c>
      <c r="AE4701" t="s">
        <v>13876</v>
      </c>
    </row>
    <row r="4702" spans="1:31" x14ac:dyDescent="0.25">
      <c r="A4702" t="s">
        <v>8362</v>
      </c>
      <c r="B4702" t="s">
        <v>8361</v>
      </c>
      <c r="C4702" s="3" t="s">
        <v>72</v>
      </c>
      <c r="D4702" s="3" t="s">
        <v>8235</v>
      </c>
      <c r="E4702" s="3" t="s">
        <v>5053</v>
      </c>
      <c r="F4702" s="3">
        <v>1000</v>
      </c>
      <c r="G4702" s="34">
        <v>5.25</v>
      </c>
      <c r="H4702" s="3" t="s">
        <v>12</v>
      </c>
      <c r="I4702" s="3" t="s">
        <v>70</v>
      </c>
      <c r="J4702" s="3" t="s">
        <v>8102</v>
      </c>
      <c r="K4702" s="3" t="s">
        <v>8103</v>
      </c>
      <c r="L4702" s="3" t="s">
        <v>68</v>
      </c>
      <c r="M4702" s="26" t="s">
        <v>16689</v>
      </c>
      <c r="N4702"/>
      <c r="O4702" s="3">
        <v>91</v>
      </c>
      <c r="P4702" s="55">
        <v>22643.25</v>
      </c>
      <c r="Q4702" s="55">
        <v>21966</v>
      </c>
      <c r="R4702" s="55">
        <v>677.25</v>
      </c>
      <c r="S4702" s="57">
        <v>0.03</v>
      </c>
      <c r="T4702" s="55">
        <v>248.82692307692307</v>
      </c>
      <c r="U4702" s="55">
        <v>79406.25</v>
      </c>
      <c r="V4702" s="55">
        <v>84876.75</v>
      </c>
      <c r="W4702" s="55">
        <v>-5470.5</v>
      </c>
      <c r="X4702" s="57">
        <v>-0.06</v>
      </c>
      <c r="Y4702" s="3" t="str">
        <f>IFERROR(VLOOKUP(A4702,'Pivot price tier'!$C$8:$L$2290,10,0),"")</f>
        <v/>
      </c>
      <c r="Z4702" s="3" t="str">
        <f>IFERROR(VLOOKUP(A4702,'Pivot price tier by size'!$D$8:$M$2512,10,0),"")</f>
        <v/>
      </c>
      <c r="AA4702" s="3" t="str">
        <f>IFERROR(VLOOKUP(A4702,'Pivot category'!$B$8:$I$2236,8,0),"")</f>
        <v/>
      </c>
      <c r="AB4702" s="3" t="str">
        <f>IF(P4702&lt;$AC$1,"Bottom 5%","")</f>
        <v>Bottom 5%</v>
      </c>
      <c r="AC4702"/>
      <c r="AD4702" t="s">
        <v>16514</v>
      </c>
      <c r="AE4702" t="s">
        <v>13851</v>
      </c>
    </row>
    <row r="4703" spans="1:31" hidden="1" x14ac:dyDescent="0.25">
      <c r="A4703" t="s">
        <v>9695</v>
      </c>
      <c r="B4703" t="s">
        <v>9720</v>
      </c>
      <c r="C4703" s="3" t="s">
        <v>69</v>
      </c>
      <c r="D4703" s="3" t="s">
        <v>9501</v>
      </c>
      <c r="E4703" s="3">
        <v>0</v>
      </c>
      <c r="F4703" s="3">
        <v>7000</v>
      </c>
      <c r="G4703" s="34">
        <v>8.99</v>
      </c>
      <c r="H4703" s="3" t="s">
        <v>29</v>
      </c>
      <c r="I4703" s="3" t="s">
        <v>70</v>
      </c>
      <c r="J4703" s="3" t="s">
        <v>8107</v>
      </c>
      <c r="K4703" s="3" t="s">
        <v>8109</v>
      </c>
      <c r="L4703" s="3" t="s">
        <v>68</v>
      </c>
      <c r="M4703" s="26" t="s">
        <v>16689</v>
      </c>
      <c r="N4703"/>
      <c r="O4703" s="3">
        <v>3</v>
      </c>
      <c r="P4703" s="55">
        <v>9638.4500000000007</v>
      </c>
      <c r="Q4703" s="55">
        <v>10163.219999999999</v>
      </c>
      <c r="R4703" s="55">
        <v>-524.77</v>
      </c>
      <c r="S4703" s="57">
        <v>-0.05</v>
      </c>
      <c r="T4703" s="55">
        <v>3212.8166666666671</v>
      </c>
      <c r="U4703" s="55">
        <v>7779.81</v>
      </c>
      <c r="V4703" s="55">
        <v>6850.43</v>
      </c>
      <c r="W4703" s="55">
        <v>929.38</v>
      </c>
      <c r="X4703" s="57">
        <v>0.14000000000000001</v>
      </c>
      <c r="Y4703" s="3" t="str">
        <f>IFERROR(VLOOKUP(A4703,'Pivot price tier'!$C$8:$L$2290,10,0),"")</f>
        <v/>
      </c>
      <c r="Z4703" s="3" t="str">
        <f>IFERROR(VLOOKUP(A4703,'Pivot price tier by size'!$D$8:$M$2512,10,0),"")</f>
        <v/>
      </c>
      <c r="AA4703" s="3" t="str">
        <f>IFERROR(VLOOKUP(A4703,'Pivot category'!$B$8:$I$2236,8,0),"")</f>
        <v/>
      </c>
      <c r="AB4703" s="3" t="str">
        <f>IF(P4703&lt;$AC$1,"Bottom 5%","")</f>
        <v>Bottom 5%</v>
      </c>
      <c r="AC4703"/>
      <c r="AD4703" t="s">
        <v>11018</v>
      </c>
      <c r="AE4703" t="s">
        <v>13906</v>
      </c>
    </row>
    <row r="4704" spans="1:31" hidden="1" x14ac:dyDescent="0.25">
      <c r="A4704" t="s">
        <v>12607</v>
      </c>
      <c r="B4704" t="s">
        <v>9591</v>
      </c>
      <c r="C4704" s="3" t="s">
        <v>69</v>
      </c>
      <c r="D4704" s="3" t="s">
        <v>9342</v>
      </c>
      <c r="E4704" s="3">
        <v>0</v>
      </c>
      <c r="F4704" s="3">
        <v>7000</v>
      </c>
      <c r="G4704" s="34">
        <v>1.79</v>
      </c>
      <c r="H4704" s="3" t="s">
        <v>29</v>
      </c>
      <c r="I4704" s="3" t="s">
        <v>70</v>
      </c>
      <c r="J4704" s="3" t="s">
        <v>8107</v>
      </c>
      <c r="K4704" s="3" t="s">
        <v>8103</v>
      </c>
      <c r="L4704" s="3" t="s">
        <v>8105</v>
      </c>
      <c r="M4704" s="26" t="s">
        <v>16689</v>
      </c>
      <c r="N4704"/>
      <c r="O4704" s="3">
        <v>5</v>
      </c>
      <c r="P4704" s="55">
        <v>245.23</v>
      </c>
      <c r="Q4704" s="55">
        <v>1292.3800000000001</v>
      </c>
      <c r="R4704" s="55">
        <v>-1047.1500000000001</v>
      </c>
      <c r="S4704" s="57">
        <v>-0.81</v>
      </c>
      <c r="T4704" s="55">
        <v>49.045999999999999</v>
      </c>
      <c r="U4704" s="55">
        <v>173.63</v>
      </c>
      <c r="V4704" s="55">
        <v>186.16</v>
      </c>
      <c r="W4704" s="55">
        <v>-12.53</v>
      </c>
      <c r="X4704" s="57">
        <v>-7.0000000000000007E-2</v>
      </c>
      <c r="Y4704" s="3" t="str">
        <f>IFERROR(VLOOKUP(A4704,'Pivot price tier'!$C$8:$L$2290,10,0),"")</f>
        <v/>
      </c>
      <c r="Z4704" s="3" t="str">
        <f>IFERROR(VLOOKUP(A4704,'Pivot price tier by size'!$D$8:$M$2512,10,0),"")</f>
        <v/>
      </c>
      <c r="AA4704" s="3" t="str">
        <f>IFERROR(VLOOKUP(A4704,'Pivot category'!$B$8:$I$2236,8,0),"")</f>
        <v/>
      </c>
      <c r="AB4704" s="3" t="str">
        <f>IF(P4704&lt;$AC$1,"Bottom 5%","")</f>
        <v>Bottom 5%</v>
      </c>
      <c r="AC4704"/>
      <c r="AD4704" t="s">
        <v>11018</v>
      </c>
      <c r="AE4704" t="s">
        <v>13906</v>
      </c>
    </row>
    <row r="4705" spans="1:31" x14ac:dyDescent="0.25">
      <c r="A4705" t="s">
        <v>9635</v>
      </c>
      <c r="B4705" t="s">
        <v>9636</v>
      </c>
      <c r="C4705" s="3" t="s">
        <v>69</v>
      </c>
      <c r="D4705" s="3" t="s">
        <v>9500</v>
      </c>
      <c r="E4705" s="3" t="s">
        <v>5053</v>
      </c>
      <c r="F4705" s="3">
        <v>1000</v>
      </c>
      <c r="G4705" s="34">
        <v>4.5</v>
      </c>
      <c r="H4705" s="3" t="s">
        <v>12</v>
      </c>
      <c r="I4705" s="3" t="s">
        <v>70</v>
      </c>
      <c r="J4705" s="3" t="s">
        <v>8102</v>
      </c>
      <c r="K4705" s="3" t="s">
        <v>8103</v>
      </c>
      <c r="L4705" s="3" t="s">
        <v>68</v>
      </c>
      <c r="M4705" s="26" t="s">
        <v>16689</v>
      </c>
      <c r="N4705"/>
      <c r="O4705" s="3">
        <v>22</v>
      </c>
      <c r="P4705" s="55">
        <v>1485</v>
      </c>
      <c r="Q4705" s="55">
        <v>1890</v>
      </c>
      <c r="R4705" s="55">
        <v>-405</v>
      </c>
      <c r="S4705" s="57">
        <v>-0.21</v>
      </c>
      <c r="T4705" s="55">
        <v>67.5</v>
      </c>
      <c r="U4705" s="55">
        <v>729</v>
      </c>
      <c r="V4705" s="55">
        <v>1071</v>
      </c>
      <c r="W4705" s="55">
        <v>-342</v>
      </c>
      <c r="X4705" s="57">
        <v>-0.32</v>
      </c>
      <c r="Y4705" s="3" t="str">
        <f>IFERROR(VLOOKUP(A4705,'Pivot price tier'!$C$8:$L$2290,10,0),"")</f>
        <v/>
      </c>
      <c r="Z4705" s="3" t="str">
        <f>IFERROR(VLOOKUP(A4705,'Pivot price tier by size'!$D$8:$M$2512,10,0),"")</f>
        <v/>
      </c>
      <c r="AA4705" s="3" t="str">
        <f>IFERROR(VLOOKUP(A4705,'Pivot category'!$B$8:$I$2236,8,0),"")</f>
        <v/>
      </c>
      <c r="AB4705" s="3" t="str">
        <f>IF(P4705&lt;$AC$1,"Bottom 5%","")</f>
        <v>Bottom 5%</v>
      </c>
      <c r="AC4705"/>
      <c r="AD4705" t="s">
        <v>16510</v>
      </c>
      <c r="AE4705" t="s">
        <v>16544</v>
      </c>
    </row>
    <row r="4706" spans="1:31" hidden="1" x14ac:dyDescent="0.25">
      <c r="A4706" t="s">
        <v>12609</v>
      </c>
      <c r="B4706" t="s">
        <v>8710</v>
      </c>
      <c r="C4706" s="3" t="s">
        <v>32</v>
      </c>
      <c r="D4706" s="3" t="s">
        <v>8499</v>
      </c>
      <c r="E4706" s="3">
        <v>0</v>
      </c>
      <c r="F4706" s="3">
        <v>10000</v>
      </c>
      <c r="G4706" s="34">
        <v>14.39</v>
      </c>
      <c r="H4706" s="3" t="s">
        <v>8184</v>
      </c>
      <c r="I4706" s="3" t="s">
        <v>12122</v>
      </c>
      <c r="J4706" s="3" t="s">
        <v>8107</v>
      </c>
      <c r="K4706" s="3" t="s">
        <v>8109</v>
      </c>
      <c r="L4706" s="3" t="s">
        <v>68</v>
      </c>
      <c r="M4706" s="26" t="s">
        <v>16689</v>
      </c>
      <c r="N4706"/>
      <c r="O4706" s="3">
        <v>15</v>
      </c>
      <c r="P4706" s="55">
        <v>10540.91</v>
      </c>
      <c r="Q4706" s="55">
        <v>9236.15</v>
      </c>
      <c r="R4706" s="55">
        <v>1304.76</v>
      </c>
      <c r="S4706" s="57">
        <v>0.14000000000000001</v>
      </c>
      <c r="T4706" s="55">
        <v>702.72733333333338</v>
      </c>
      <c r="U4706" s="55">
        <v>8310.1200000000008</v>
      </c>
      <c r="V4706" s="55">
        <v>9236.15</v>
      </c>
      <c r="W4706" s="55">
        <v>-926.03</v>
      </c>
      <c r="X4706" s="57">
        <v>-0.1</v>
      </c>
      <c r="Y4706" s="3" t="str">
        <f>IFERROR(VLOOKUP(A4706,'Pivot price tier'!$C$8:$L$2290,10,0),"")</f>
        <v/>
      </c>
      <c r="Z4706" s="3" t="str">
        <f>IFERROR(VLOOKUP(A4706,'Pivot price tier by size'!$D$8:$M$2512,10,0),"")</f>
        <v/>
      </c>
      <c r="AA4706" s="3" t="str">
        <f>IFERROR(VLOOKUP(A4706,'Pivot category'!$B$8:$I$2236,8,0),"")</f>
        <v/>
      </c>
      <c r="AB4706" s="3" t="str">
        <f>IF(P4706&lt;$AC$1,"Bottom 5%","")</f>
        <v>Bottom 5%</v>
      </c>
      <c r="AC4706"/>
      <c r="AD4706" t="s">
        <v>11018</v>
      </c>
      <c r="AE4706" t="s">
        <v>13906</v>
      </c>
    </row>
    <row r="4707" spans="1:31" hidden="1" x14ac:dyDescent="0.25">
      <c r="A4707" t="s">
        <v>7215</v>
      </c>
      <c r="B4707" t="s">
        <v>5269</v>
      </c>
      <c r="C4707" s="3" t="s">
        <v>69</v>
      </c>
      <c r="D4707" s="3" t="s">
        <v>5147</v>
      </c>
      <c r="E4707" s="3">
        <v>0</v>
      </c>
      <c r="F4707" s="3">
        <v>7000</v>
      </c>
      <c r="G4707" s="34">
        <v>1.19</v>
      </c>
      <c r="H4707" s="3" t="s">
        <v>46</v>
      </c>
      <c r="I4707" s="3" t="s">
        <v>70</v>
      </c>
      <c r="J4707" s="3" t="s">
        <v>8107</v>
      </c>
      <c r="K4707" s="3" t="s">
        <v>8103</v>
      </c>
      <c r="L4707" s="3" t="s">
        <v>8106</v>
      </c>
      <c r="M4707" s="26" t="s">
        <v>16689</v>
      </c>
      <c r="N4707"/>
      <c r="O4707" s="3">
        <v>3</v>
      </c>
      <c r="P4707" s="55">
        <v>42.8</v>
      </c>
      <c r="Q4707" s="55">
        <v>67.59</v>
      </c>
      <c r="R4707" s="55">
        <v>-24.79</v>
      </c>
      <c r="S4707" s="57">
        <v>-0.37</v>
      </c>
      <c r="T4707" s="55">
        <v>14.266666666666666</v>
      </c>
      <c r="U4707" s="55">
        <v>12.84</v>
      </c>
      <c r="V4707" s="55">
        <v>0</v>
      </c>
      <c r="W4707" s="55">
        <v>12.84</v>
      </c>
      <c r="X4707" s="57">
        <v>0</v>
      </c>
      <c r="Y4707" s="3" t="str">
        <f>IFERROR(VLOOKUP(A4707,'Pivot price tier'!$C$8:$L$2290,10,0),"")</f>
        <v/>
      </c>
      <c r="Z4707" s="3" t="str">
        <f>IFERROR(VLOOKUP(A4707,'Pivot price tier by size'!$D$8:$M$2512,10,0),"")</f>
        <v/>
      </c>
      <c r="AA4707" s="3" t="str">
        <f>IFERROR(VLOOKUP(A4707,'Pivot category'!$B$8:$I$2236,8,0),"")</f>
        <v/>
      </c>
      <c r="AB4707" s="3" t="str">
        <f>IF(P4707&lt;$AC$1,"Bottom 5%","")</f>
        <v>Bottom 5%</v>
      </c>
      <c r="AC4707"/>
      <c r="AD4707" t="s">
        <v>11018</v>
      </c>
      <c r="AE4707" t="s">
        <v>13906</v>
      </c>
    </row>
    <row r="4708" spans="1:31" x14ac:dyDescent="0.25">
      <c r="A4708" t="s">
        <v>13476</v>
      </c>
      <c r="B4708" t="s">
        <v>13477</v>
      </c>
      <c r="C4708" s="3" t="s">
        <v>69</v>
      </c>
      <c r="D4708" s="3" t="s">
        <v>13271</v>
      </c>
      <c r="E4708" s="3" t="s">
        <v>5053</v>
      </c>
      <c r="F4708" s="3">
        <v>70000</v>
      </c>
      <c r="G4708" s="34">
        <v>1.49</v>
      </c>
      <c r="H4708" s="3" t="s">
        <v>27</v>
      </c>
      <c r="I4708" s="3" t="s">
        <v>70</v>
      </c>
      <c r="J4708" s="3" t="s">
        <v>8102</v>
      </c>
      <c r="K4708" s="3" t="s">
        <v>8103</v>
      </c>
      <c r="L4708" s="3" t="s">
        <v>68</v>
      </c>
      <c r="M4708" s="26">
        <v>45566</v>
      </c>
      <c r="N4708"/>
      <c r="O4708" s="3">
        <v>65</v>
      </c>
      <c r="P4708" s="55">
        <v>5423.6</v>
      </c>
      <c r="Q4708" s="55">
        <v>4486.3900000000003</v>
      </c>
      <c r="R4708" s="55">
        <v>937.21</v>
      </c>
      <c r="S4708" s="57">
        <v>0.21</v>
      </c>
      <c r="T4708" s="55">
        <v>83.440000000000012</v>
      </c>
      <c r="U4708" s="55">
        <v>7321.86</v>
      </c>
      <c r="V4708" s="55">
        <v>21558.81</v>
      </c>
      <c r="W4708" s="55">
        <v>-14236.95</v>
      </c>
      <c r="X4708" s="57">
        <v>-0.66</v>
      </c>
      <c r="Y4708" s="3" t="str">
        <f>IFERROR(VLOOKUP(A4708,'Pivot price tier'!$C$8:$L$2290,10,0),"")</f>
        <v/>
      </c>
      <c r="Z4708" s="3" t="str">
        <f>IFERROR(VLOOKUP(A4708,'Pivot price tier by size'!$D$8:$M$2512,10,0),"")</f>
        <v/>
      </c>
      <c r="AA4708" s="3" t="str">
        <f>IFERROR(VLOOKUP(A4708,'Pivot category'!$B$8:$I$2236,8,0),"")</f>
        <v/>
      </c>
      <c r="AB4708" s="3" t="str">
        <f>IF(P4708&lt;$AC$1,"Bottom 5%","")</f>
        <v>Bottom 5%</v>
      </c>
      <c r="AC4708"/>
      <c r="AD4708" t="s">
        <v>11019</v>
      </c>
      <c r="AE4708" t="s">
        <v>13854</v>
      </c>
    </row>
    <row r="4709" spans="1:31" hidden="1" x14ac:dyDescent="0.25">
      <c r="A4709" t="s">
        <v>11967</v>
      </c>
      <c r="B4709" t="s">
        <v>11968</v>
      </c>
      <c r="C4709" s="3" t="s">
        <v>32</v>
      </c>
      <c r="D4709" s="3" t="s">
        <v>11244</v>
      </c>
      <c r="E4709" s="3" t="s">
        <v>5101</v>
      </c>
      <c r="F4709" s="3">
        <v>7000</v>
      </c>
      <c r="G4709" s="34">
        <v>14.39</v>
      </c>
      <c r="H4709" s="3" t="s">
        <v>46</v>
      </c>
      <c r="I4709" s="3" t="s">
        <v>46</v>
      </c>
      <c r="J4709" s="3" t="s">
        <v>8107</v>
      </c>
      <c r="K4709" s="3" t="s">
        <v>8115</v>
      </c>
      <c r="L4709" s="3" t="s">
        <v>8108</v>
      </c>
      <c r="M4709" s="26" t="s">
        <v>16689</v>
      </c>
      <c r="N4709"/>
      <c r="O4709" s="3" t="s">
        <v>78</v>
      </c>
      <c r="P4709" s="55">
        <v>215.85</v>
      </c>
      <c r="Q4709" s="55">
        <v>2351.02</v>
      </c>
      <c r="R4709" s="55">
        <v>-2135.17</v>
      </c>
      <c r="S4709" s="57">
        <v>-0.91</v>
      </c>
      <c r="T4709" s="55" t="s">
        <v>78</v>
      </c>
      <c r="U4709" s="55" t="s">
        <v>78</v>
      </c>
      <c r="V4709" s="55" t="s">
        <v>78</v>
      </c>
      <c r="W4709" s="55" t="s">
        <v>78</v>
      </c>
      <c r="X4709" s="57" t="s">
        <v>78</v>
      </c>
      <c r="Y4709" s="3" t="str">
        <f>IFERROR(VLOOKUP(A4709,'Pivot price tier'!$C$8:$L$2290,10,0),"")</f>
        <v/>
      </c>
      <c r="Z4709" s="3" t="str">
        <f>IFERROR(VLOOKUP(A4709,'Pivot price tier by size'!$D$8:$M$2512,10,0),"")</f>
        <v/>
      </c>
      <c r="AA4709" s="3" t="str">
        <f>IFERROR(VLOOKUP(A4709,'Pivot category'!$B$8:$I$2236,8,0),"")</f>
        <v/>
      </c>
      <c r="AB4709" s="3" t="str">
        <f>IF(P4709&lt;$AC$1,"Bottom 5%","")</f>
        <v>Bottom 5%</v>
      </c>
      <c r="AC4709"/>
      <c r="AD4709" t="s">
        <v>11018</v>
      </c>
      <c r="AE4709" t="s">
        <v>13906</v>
      </c>
    </row>
    <row r="4710" spans="1:31" hidden="1" x14ac:dyDescent="0.25">
      <c r="A4710" t="s">
        <v>12610</v>
      </c>
      <c r="B4710" t="s">
        <v>12611</v>
      </c>
      <c r="C4710" s="3" t="s">
        <v>32</v>
      </c>
      <c r="D4710" s="3" t="s">
        <v>11640</v>
      </c>
      <c r="E4710" s="3">
        <v>0</v>
      </c>
      <c r="F4710" s="3">
        <v>10000</v>
      </c>
      <c r="G4710" s="34">
        <v>23.99</v>
      </c>
      <c r="H4710" s="3" t="s">
        <v>29</v>
      </c>
      <c r="I4710" s="3" t="s">
        <v>21</v>
      </c>
      <c r="J4710" s="3" t="s">
        <v>8112</v>
      </c>
      <c r="K4710" s="3" t="s">
        <v>8111</v>
      </c>
      <c r="L4710" s="3" t="s">
        <v>68</v>
      </c>
      <c r="M4710" s="26">
        <v>45323</v>
      </c>
      <c r="N4710"/>
      <c r="O4710" s="3">
        <v>1</v>
      </c>
      <c r="P4710" s="55">
        <v>71.97</v>
      </c>
      <c r="Q4710" s="55">
        <v>455.81</v>
      </c>
      <c r="R4710" s="55">
        <v>-383.84</v>
      </c>
      <c r="S4710" s="57">
        <v>-0.84</v>
      </c>
      <c r="T4710" s="55">
        <v>71.97</v>
      </c>
      <c r="U4710" s="55" t="s">
        <v>78</v>
      </c>
      <c r="V4710" s="55" t="s">
        <v>78</v>
      </c>
      <c r="W4710" s="55" t="s">
        <v>78</v>
      </c>
      <c r="X4710" s="57" t="s">
        <v>78</v>
      </c>
      <c r="Y4710" s="3" t="str">
        <f>IFERROR(VLOOKUP(A4710,'Pivot price tier'!$C$8:$L$2290,10,0),"")</f>
        <v/>
      </c>
      <c r="Z4710" s="3" t="str">
        <f>IFERROR(VLOOKUP(A4710,'Pivot price tier by size'!$D$8:$M$2512,10,0),"")</f>
        <v/>
      </c>
      <c r="AA4710" s="3" t="str">
        <f>IFERROR(VLOOKUP(A4710,'Pivot category'!$B$8:$I$2236,8,0),"")</f>
        <v/>
      </c>
      <c r="AB4710" s="3" t="str">
        <f>IF(P4710&lt;$AC$1,"Bottom 5%","")</f>
        <v>Bottom 5%</v>
      </c>
      <c r="AC4710"/>
      <c r="AD4710" t="s">
        <v>11018</v>
      </c>
      <c r="AE4710" t="s">
        <v>13906</v>
      </c>
    </row>
    <row r="4711" spans="1:31" x14ac:dyDescent="0.25">
      <c r="A4711" t="s">
        <v>12575</v>
      </c>
      <c r="B4711" t="s">
        <v>12576</v>
      </c>
      <c r="C4711" s="3" t="s">
        <v>69</v>
      </c>
      <c r="D4711" s="3" t="s">
        <v>12097</v>
      </c>
      <c r="E4711" s="3" t="s">
        <v>5101</v>
      </c>
      <c r="F4711" s="3">
        <v>70000</v>
      </c>
      <c r="G4711" s="34">
        <v>2.99</v>
      </c>
      <c r="H4711" s="3" t="s">
        <v>29</v>
      </c>
      <c r="I4711" s="3" t="s">
        <v>70</v>
      </c>
      <c r="J4711" s="3" t="s">
        <v>8102</v>
      </c>
      <c r="K4711" s="3" t="s">
        <v>8103</v>
      </c>
      <c r="L4711" s="3" t="s">
        <v>68</v>
      </c>
      <c r="M4711" s="26">
        <v>45323</v>
      </c>
      <c r="N4711"/>
      <c r="O4711" s="3">
        <v>25</v>
      </c>
      <c r="P4711" s="55">
        <v>2027.22</v>
      </c>
      <c r="Q4711" s="55">
        <v>7391.28</v>
      </c>
      <c r="R4711" s="55">
        <v>-5364.06</v>
      </c>
      <c r="S4711" s="57">
        <v>-0.73</v>
      </c>
      <c r="T4711" s="55">
        <v>81.088800000000006</v>
      </c>
      <c r="U4711" s="55">
        <v>950.82</v>
      </c>
      <c r="V4711" s="55">
        <v>7056.4</v>
      </c>
      <c r="W4711" s="55">
        <v>-6105.58</v>
      </c>
      <c r="X4711" s="57">
        <v>-0.87</v>
      </c>
      <c r="Y4711" s="3" t="str">
        <f>IFERROR(VLOOKUP(A4711,'Pivot price tier'!$C$8:$L$2290,10,0),"")</f>
        <v/>
      </c>
      <c r="Z4711" s="3" t="str">
        <f>IFERROR(VLOOKUP(A4711,'Pivot price tier by size'!$D$8:$M$2512,10,0),"")</f>
        <v/>
      </c>
      <c r="AA4711" s="3" t="str">
        <f>IFERROR(VLOOKUP(A4711,'Pivot category'!$B$8:$I$2236,8,0),"")</f>
        <v/>
      </c>
      <c r="AB4711" s="3" t="str">
        <f>IF(P4711&lt;$AC$1,"Bottom 5%","")</f>
        <v>Bottom 5%</v>
      </c>
      <c r="AC4711"/>
      <c r="AD4711" t="s">
        <v>16510</v>
      </c>
      <c r="AE4711" t="s">
        <v>13901</v>
      </c>
    </row>
    <row r="4712" spans="1:31" hidden="1" x14ac:dyDescent="0.25">
      <c r="A4712" t="s">
        <v>7214</v>
      </c>
      <c r="B4712" t="s">
        <v>5270</v>
      </c>
      <c r="C4712" s="3" t="s">
        <v>69</v>
      </c>
      <c r="D4712" s="3" t="s">
        <v>5146</v>
      </c>
      <c r="E4712" s="3">
        <v>0</v>
      </c>
      <c r="F4712" s="3">
        <v>7000</v>
      </c>
      <c r="G4712" s="34">
        <v>1.79</v>
      </c>
      <c r="H4712" s="3" t="s">
        <v>46</v>
      </c>
      <c r="I4712" s="3" t="s">
        <v>70</v>
      </c>
      <c r="J4712" s="3" t="s">
        <v>8107</v>
      </c>
      <c r="K4712" s="3" t="s">
        <v>8103</v>
      </c>
      <c r="L4712" s="3" t="s">
        <v>8106</v>
      </c>
      <c r="M4712" s="26" t="s">
        <v>16689</v>
      </c>
      <c r="N4712"/>
      <c r="O4712" s="3">
        <v>8</v>
      </c>
      <c r="P4712" s="55">
        <v>334.73</v>
      </c>
      <c r="Q4712" s="55">
        <v>5413.54</v>
      </c>
      <c r="R4712" s="55">
        <v>-5078.8100000000004</v>
      </c>
      <c r="S4712" s="57">
        <v>-0.94</v>
      </c>
      <c r="T4712" s="55">
        <v>41.841250000000002</v>
      </c>
      <c r="U4712" s="55">
        <v>175.42</v>
      </c>
      <c r="V4712" s="55">
        <v>1100.25</v>
      </c>
      <c r="W4712" s="55">
        <v>-924.83</v>
      </c>
      <c r="X4712" s="57">
        <v>-0.84</v>
      </c>
      <c r="Y4712" s="3" t="str">
        <f>IFERROR(VLOOKUP(A4712,'Pivot price tier'!$C$8:$L$2290,10,0),"")</f>
        <v/>
      </c>
      <c r="Z4712" s="3" t="str">
        <f>IFERROR(VLOOKUP(A4712,'Pivot price tier by size'!$D$8:$M$2512,10,0),"")</f>
        <v/>
      </c>
      <c r="AA4712" s="3" t="str">
        <f>IFERROR(VLOOKUP(A4712,'Pivot category'!$B$8:$I$2236,8,0),"")</f>
        <v/>
      </c>
      <c r="AB4712" s="3" t="str">
        <f>IF(P4712&lt;$AC$1,"Bottom 5%","")</f>
        <v>Bottom 5%</v>
      </c>
      <c r="AC4712"/>
      <c r="AD4712" t="s">
        <v>11018</v>
      </c>
      <c r="AE4712" t="s">
        <v>13906</v>
      </c>
    </row>
    <row r="4713" spans="1:31" x14ac:dyDescent="0.25">
      <c r="A4713" t="s">
        <v>11440</v>
      </c>
      <c r="B4713" t="s">
        <v>11659</v>
      </c>
      <c r="C4713" s="3" t="s">
        <v>69</v>
      </c>
      <c r="D4713" s="3" t="s">
        <v>11310</v>
      </c>
      <c r="E4713" s="3">
        <v>0</v>
      </c>
      <c r="F4713" s="3">
        <v>9000</v>
      </c>
      <c r="G4713" s="34">
        <v>2.99</v>
      </c>
      <c r="H4713" s="3" t="s">
        <v>29</v>
      </c>
      <c r="I4713" s="3" t="s">
        <v>70</v>
      </c>
      <c r="J4713" s="3" t="s">
        <v>8102</v>
      </c>
      <c r="K4713" s="3" t="s">
        <v>8103</v>
      </c>
      <c r="L4713" s="3" t="s">
        <v>68</v>
      </c>
      <c r="M4713" s="26" t="s">
        <v>16689</v>
      </c>
      <c r="N4713"/>
      <c r="O4713" s="3">
        <v>33</v>
      </c>
      <c r="P4713" s="55">
        <v>3094.65</v>
      </c>
      <c r="Q4713" s="55">
        <v>4960.41</v>
      </c>
      <c r="R4713" s="55">
        <v>-1865.76</v>
      </c>
      <c r="S4713" s="57">
        <v>-0.38</v>
      </c>
      <c r="T4713" s="55">
        <v>93.777272727272731</v>
      </c>
      <c r="U4713" s="55">
        <v>7080.32</v>
      </c>
      <c r="V4713" s="55">
        <v>8102.9</v>
      </c>
      <c r="W4713" s="55">
        <v>-1022.58</v>
      </c>
      <c r="X4713" s="57">
        <v>-0.13</v>
      </c>
      <c r="Y4713" s="3" t="str">
        <f>IFERROR(VLOOKUP(A4713,'Pivot price tier'!$C$8:$L$2290,10,0),"")</f>
        <v/>
      </c>
      <c r="Z4713" s="3" t="str">
        <f>IFERROR(VLOOKUP(A4713,'Pivot price tier by size'!$D$8:$M$2512,10,0),"")</f>
        <v/>
      </c>
      <c r="AA4713" s="3" t="str">
        <f>IFERROR(VLOOKUP(A4713,'Pivot category'!$B$8:$I$2236,8,0),"")</f>
        <v/>
      </c>
      <c r="AB4713" s="3" t="str">
        <f>IF(P4713&lt;$AC$1,"Bottom 5%","")</f>
        <v>Bottom 5%</v>
      </c>
      <c r="AC4713"/>
      <c r="AD4713" t="s">
        <v>10199</v>
      </c>
      <c r="AE4713" t="s">
        <v>13872</v>
      </c>
    </row>
    <row r="4714" spans="1:31" x14ac:dyDescent="0.25">
      <c r="A4714" t="s">
        <v>6994</v>
      </c>
      <c r="B4714" t="s">
        <v>1572</v>
      </c>
      <c r="C4714" s="3" t="s">
        <v>72</v>
      </c>
      <c r="D4714" s="3" t="s">
        <v>3930</v>
      </c>
      <c r="E4714" s="3" t="s">
        <v>5101</v>
      </c>
      <c r="F4714" s="3">
        <v>7000</v>
      </c>
      <c r="G4714" s="34">
        <v>4.49</v>
      </c>
      <c r="H4714" s="3" t="s">
        <v>28</v>
      </c>
      <c r="I4714" s="3" t="s">
        <v>70</v>
      </c>
      <c r="J4714" s="3" t="s">
        <v>8102</v>
      </c>
      <c r="K4714" s="3" t="s">
        <v>8103</v>
      </c>
      <c r="L4714" s="3" t="s">
        <v>68</v>
      </c>
      <c r="M4714" s="26" t="s">
        <v>16689</v>
      </c>
      <c r="N4714"/>
      <c r="O4714" s="3">
        <v>128</v>
      </c>
      <c r="P4714" s="55">
        <v>33706.43</v>
      </c>
      <c r="Q4714" s="55">
        <v>35107.480000000003</v>
      </c>
      <c r="R4714" s="55">
        <v>-1401.05</v>
      </c>
      <c r="S4714" s="57">
        <v>-0.04</v>
      </c>
      <c r="T4714" s="55">
        <v>263.331484375</v>
      </c>
      <c r="U4714" s="55">
        <v>81749.429999999993</v>
      </c>
      <c r="V4714" s="55">
        <v>85095.77</v>
      </c>
      <c r="W4714" s="55">
        <v>-3346.34</v>
      </c>
      <c r="X4714" s="57">
        <v>-0.04</v>
      </c>
      <c r="Y4714" s="3" t="str">
        <f>IFERROR(VLOOKUP(A4714,'Pivot price tier'!$C$8:$L$2290,10,0),"")</f>
        <v/>
      </c>
      <c r="Z4714" s="3" t="str">
        <f>IFERROR(VLOOKUP(A4714,'Pivot price tier by size'!$D$8:$M$2512,10,0),"")</f>
        <v/>
      </c>
      <c r="AA4714" s="3" t="str">
        <f>IFERROR(VLOOKUP(A4714,'Pivot category'!$B$8:$I$2236,8,0),"")</f>
        <v/>
      </c>
      <c r="AB4714" s="3" t="str">
        <f>IF(P4714&lt;$AC$1,"Bottom 5%","")</f>
        <v>Bottom 5%</v>
      </c>
      <c r="AC4714"/>
      <c r="AD4714" t="s">
        <v>11018</v>
      </c>
      <c r="AE4714" t="s">
        <v>13876</v>
      </c>
    </row>
    <row r="4715" spans="1:31" hidden="1" x14ac:dyDescent="0.25">
      <c r="A4715" t="s">
        <v>6320</v>
      </c>
      <c r="B4715" t="s">
        <v>5175</v>
      </c>
      <c r="C4715" s="3" t="s">
        <v>32</v>
      </c>
      <c r="D4715" s="3" t="s">
        <v>5125</v>
      </c>
      <c r="E4715" s="3">
        <v>0</v>
      </c>
      <c r="F4715" s="3">
        <v>7000</v>
      </c>
      <c r="G4715" s="34">
        <v>13.19</v>
      </c>
      <c r="H4715" s="3" t="s">
        <v>46</v>
      </c>
      <c r="I4715" s="3" t="s">
        <v>46</v>
      </c>
      <c r="J4715" s="3" t="s">
        <v>8104</v>
      </c>
      <c r="K4715" s="3" t="s">
        <v>8103</v>
      </c>
      <c r="L4715" s="3" t="s">
        <v>8108</v>
      </c>
      <c r="M4715" s="26" t="s">
        <v>16689</v>
      </c>
      <c r="N4715"/>
      <c r="O4715" s="3" t="s">
        <v>78</v>
      </c>
      <c r="P4715" s="55"/>
      <c r="Q4715" s="55">
        <v>26.38</v>
      </c>
      <c r="R4715" s="55">
        <v>-26.38</v>
      </c>
      <c r="S4715" s="57">
        <v>-1</v>
      </c>
      <c r="T4715" s="55" t="s">
        <v>78</v>
      </c>
      <c r="U4715" s="55" t="s">
        <v>78</v>
      </c>
      <c r="V4715" s="55" t="s">
        <v>78</v>
      </c>
      <c r="W4715" s="55" t="s">
        <v>78</v>
      </c>
      <c r="X4715" s="57" t="s">
        <v>78</v>
      </c>
      <c r="Y4715" s="3" t="str">
        <f>IFERROR(VLOOKUP(A4715,'Pivot price tier'!$C$8:$L$2290,10,0),"")</f>
        <v/>
      </c>
      <c r="Z4715" s="3" t="str">
        <f>IFERROR(VLOOKUP(A4715,'Pivot price tier by size'!$D$8:$M$2512,10,0),"")</f>
        <v/>
      </c>
      <c r="AA4715" s="3" t="str">
        <f>IFERROR(VLOOKUP(A4715,'Pivot category'!$B$8:$I$2236,8,0),"")</f>
        <v/>
      </c>
      <c r="AB4715" s="3" t="str">
        <f>IF(P4715&lt;$AC$1,"Bottom 5%","")</f>
        <v>Bottom 5%</v>
      </c>
      <c r="AC4715"/>
      <c r="AD4715" t="s">
        <v>11018</v>
      </c>
      <c r="AE4715" t="s">
        <v>13906</v>
      </c>
    </row>
    <row r="4716" spans="1:31" hidden="1" x14ac:dyDescent="0.25">
      <c r="A4716" t="s">
        <v>15905</v>
      </c>
      <c r="B4716" t="s">
        <v>15906</v>
      </c>
      <c r="C4716" s="3" t="s">
        <v>32</v>
      </c>
      <c r="D4716" s="3" t="s">
        <v>15502</v>
      </c>
      <c r="E4716" s="3" t="s">
        <v>5101</v>
      </c>
      <c r="F4716" s="3">
        <v>70000</v>
      </c>
      <c r="G4716" s="34">
        <v>23.99</v>
      </c>
      <c r="H4716" s="3" t="s">
        <v>46</v>
      </c>
      <c r="I4716" s="3" t="s">
        <v>46</v>
      </c>
      <c r="J4716" s="3" t="s">
        <v>8102</v>
      </c>
      <c r="K4716" s="3" t="s">
        <v>8103</v>
      </c>
      <c r="L4716" s="3" t="s">
        <v>68</v>
      </c>
      <c r="M4716" s="26">
        <v>46023</v>
      </c>
      <c r="N4716"/>
      <c r="O4716" s="3">
        <v>19</v>
      </c>
      <c r="P4716" s="55">
        <v>3814.41</v>
      </c>
      <c r="Q4716" s="55"/>
      <c r="R4716" s="55">
        <v>3814.41</v>
      </c>
      <c r="S4716" s="57"/>
      <c r="T4716" s="55">
        <v>200.75842105263158</v>
      </c>
      <c r="U4716" s="55">
        <v>20631.400000000001</v>
      </c>
      <c r="V4716" s="55">
        <v>0</v>
      </c>
      <c r="W4716" s="55">
        <v>20631.400000000001</v>
      </c>
      <c r="X4716" s="57">
        <v>0</v>
      </c>
      <c r="Y4716" s="3" t="str">
        <f>IFERROR(VLOOKUP(A4716,'Pivot price tier'!$C$8:$L$2290,10,0),"")</f>
        <v xml:space="preserve"> </v>
      </c>
      <c r="Z4716" s="3" t="str">
        <f>IFERROR(VLOOKUP(A4716,'Pivot price tier by size'!$D$8:$M$2512,10,0),"")</f>
        <v xml:space="preserve"> </v>
      </c>
      <c r="AA4716" s="3" t="str">
        <f>IFERROR(VLOOKUP(A4716,'Pivot category'!$B$8:$I$2236,8,0),"")</f>
        <v>X</v>
      </c>
      <c r="AB4716" s="3" t="str">
        <f>IF(P4716&lt;$AC$1,"Bottom 5%","")</f>
        <v>Bottom 5%</v>
      </c>
      <c r="AC4716"/>
      <c r="AD4716" t="s">
        <v>11018</v>
      </c>
      <c r="AE4716" t="s">
        <v>13906</v>
      </c>
    </row>
    <row r="4717" spans="1:31" hidden="1" x14ac:dyDescent="0.25">
      <c r="A4717" t="s">
        <v>5711</v>
      </c>
      <c r="B4717" t="s">
        <v>2049</v>
      </c>
      <c r="C4717" s="3" t="s">
        <v>32</v>
      </c>
      <c r="D4717" s="3" t="s">
        <v>4456</v>
      </c>
      <c r="E4717" s="3">
        <v>0</v>
      </c>
      <c r="F4717" s="3">
        <v>7000</v>
      </c>
      <c r="G4717" s="34">
        <v>14.39</v>
      </c>
      <c r="H4717" s="3" t="s">
        <v>46</v>
      </c>
      <c r="I4717" s="3" t="s">
        <v>46</v>
      </c>
      <c r="J4717" s="3" t="s">
        <v>8107</v>
      </c>
      <c r="K4717" s="3" t="s">
        <v>8103</v>
      </c>
      <c r="L4717" s="3" t="s">
        <v>8106</v>
      </c>
      <c r="M4717" s="26" t="s">
        <v>16689</v>
      </c>
      <c r="N4717"/>
      <c r="O4717" s="3">
        <v>1</v>
      </c>
      <c r="P4717" s="55">
        <v>57.56</v>
      </c>
      <c r="Q4717" s="55">
        <v>100.73</v>
      </c>
      <c r="R4717" s="55">
        <v>-43.17</v>
      </c>
      <c r="S4717" s="57">
        <v>-0.43</v>
      </c>
      <c r="T4717" s="55">
        <v>57.56</v>
      </c>
      <c r="U4717" s="55" t="s">
        <v>78</v>
      </c>
      <c r="V4717" s="55" t="s">
        <v>78</v>
      </c>
      <c r="W4717" s="55" t="s">
        <v>78</v>
      </c>
      <c r="X4717" s="57" t="s">
        <v>78</v>
      </c>
      <c r="Y4717" s="3" t="str">
        <f>IFERROR(VLOOKUP(A4717,'Pivot price tier'!$C$8:$L$2290,10,0),"")</f>
        <v/>
      </c>
      <c r="Z4717" s="3" t="str">
        <f>IFERROR(VLOOKUP(A4717,'Pivot price tier by size'!$D$8:$M$2512,10,0),"")</f>
        <v/>
      </c>
      <c r="AA4717" s="3" t="str">
        <f>IFERROR(VLOOKUP(A4717,'Pivot category'!$B$8:$I$2236,8,0),"")</f>
        <v/>
      </c>
      <c r="AB4717" s="3" t="str">
        <f>IF(P4717&lt;$AC$1,"Bottom 5%","")</f>
        <v>Bottom 5%</v>
      </c>
      <c r="AC4717"/>
      <c r="AD4717" t="s">
        <v>11018</v>
      </c>
      <c r="AE4717" t="s">
        <v>13906</v>
      </c>
    </row>
    <row r="4718" spans="1:31" x14ac:dyDescent="0.25">
      <c r="A4718" t="s">
        <v>10457</v>
      </c>
      <c r="B4718" t="s">
        <v>10458</v>
      </c>
      <c r="C4718" s="3" t="s">
        <v>72</v>
      </c>
      <c r="D4718" s="3" t="s">
        <v>10400</v>
      </c>
      <c r="E4718" s="3" t="s">
        <v>5101</v>
      </c>
      <c r="F4718" s="3">
        <v>7000</v>
      </c>
      <c r="G4718" s="34">
        <v>4.49</v>
      </c>
      <c r="H4718" s="3" t="s">
        <v>28</v>
      </c>
      <c r="I4718" s="3" t="s">
        <v>70</v>
      </c>
      <c r="J4718" s="3" t="s">
        <v>8102</v>
      </c>
      <c r="K4718" s="3" t="s">
        <v>8103</v>
      </c>
      <c r="L4718" s="3" t="s">
        <v>68</v>
      </c>
      <c r="M4718" s="26" t="s">
        <v>16689</v>
      </c>
      <c r="N4718"/>
      <c r="O4718" s="3">
        <v>108</v>
      </c>
      <c r="P4718" s="55">
        <v>17268.54</v>
      </c>
      <c r="Q4718" s="55">
        <v>18529.21</v>
      </c>
      <c r="R4718" s="55">
        <v>-1260.67</v>
      </c>
      <c r="S4718" s="57">
        <v>-7.0000000000000007E-2</v>
      </c>
      <c r="T4718" s="55">
        <v>159.89388888888891</v>
      </c>
      <c r="U4718" s="55">
        <v>40441.43</v>
      </c>
      <c r="V4718" s="55">
        <v>36239.4</v>
      </c>
      <c r="W4718" s="55">
        <v>4202.03</v>
      </c>
      <c r="X4718" s="57">
        <v>0.12</v>
      </c>
      <c r="Y4718" s="3" t="str">
        <f>IFERROR(VLOOKUP(A4718,'Pivot price tier'!$C$8:$L$2290,10,0),"")</f>
        <v/>
      </c>
      <c r="Z4718" s="3" t="str">
        <f>IFERROR(VLOOKUP(A4718,'Pivot price tier by size'!$D$8:$M$2512,10,0),"")</f>
        <v/>
      </c>
      <c r="AA4718" s="3" t="str">
        <f>IFERROR(VLOOKUP(A4718,'Pivot category'!$B$8:$I$2236,8,0),"")</f>
        <v/>
      </c>
      <c r="AB4718" s="3" t="str">
        <f>IF(P4718&lt;$AC$1,"Bottom 5%","")</f>
        <v>Bottom 5%</v>
      </c>
      <c r="AC4718"/>
      <c r="AD4718" t="s">
        <v>11018</v>
      </c>
      <c r="AE4718" t="s">
        <v>13876</v>
      </c>
    </row>
    <row r="4719" spans="1:31" hidden="1" x14ac:dyDescent="0.25">
      <c r="A4719" t="s">
        <v>8949</v>
      </c>
      <c r="B4719" t="s">
        <v>8948</v>
      </c>
      <c r="C4719" s="3" t="s">
        <v>32</v>
      </c>
      <c r="D4719" s="3" t="s">
        <v>8212</v>
      </c>
      <c r="E4719" s="3">
        <v>0</v>
      </c>
      <c r="F4719" s="3">
        <v>7000</v>
      </c>
      <c r="G4719" s="34">
        <v>14.39</v>
      </c>
      <c r="H4719" s="3" t="s">
        <v>46</v>
      </c>
      <c r="I4719" s="3" t="s">
        <v>46</v>
      </c>
      <c r="J4719" s="3" t="s">
        <v>8104</v>
      </c>
      <c r="K4719" s="3" t="s">
        <v>8111</v>
      </c>
      <c r="L4719" s="3" t="s">
        <v>8108</v>
      </c>
      <c r="M4719" s="26" t="s">
        <v>16689</v>
      </c>
      <c r="N4719"/>
      <c r="O4719" s="3" t="s">
        <v>78</v>
      </c>
      <c r="P4719" s="55"/>
      <c r="Q4719" s="55">
        <v>0</v>
      </c>
      <c r="R4719" s="55">
        <v>0</v>
      </c>
      <c r="S4719" s="57"/>
      <c r="T4719" s="55" t="s">
        <v>78</v>
      </c>
      <c r="U4719" s="55" t="s">
        <v>78</v>
      </c>
      <c r="V4719" s="55" t="s">
        <v>78</v>
      </c>
      <c r="W4719" s="55" t="s">
        <v>78</v>
      </c>
      <c r="X4719" s="57" t="s">
        <v>78</v>
      </c>
      <c r="Y4719" s="3" t="str">
        <f>IFERROR(VLOOKUP(A4719,'Pivot price tier'!$C$8:$L$2290,10,0),"")</f>
        <v/>
      </c>
      <c r="Z4719" s="3" t="str">
        <f>IFERROR(VLOOKUP(A4719,'Pivot price tier by size'!$D$8:$M$2512,10,0),"")</f>
        <v/>
      </c>
      <c r="AA4719" s="3" t="str">
        <f>IFERROR(VLOOKUP(A4719,'Pivot category'!$B$8:$I$2236,8,0),"")</f>
        <v/>
      </c>
      <c r="AB4719" s="3" t="str">
        <f>IF(P4719&lt;$AC$1,"Bottom 5%","")</f>
        <v>Bottom 5%</v>
      </c>
      <c r="AC4719"/>
      <c r="AD4719" t="s">
        <v>11018</v>
      </c>
      <c r="AE4719" t="s">
        <v>13906</v>
      </c>
    </row>
    <row r="4720" spans="1:31" hidden="1" x14ac:dyDescent="0.25">
      <c r="A4720" t="s">
        <v>14791</v>
      </c>
      <c r="B4720" t="s">
        <v>14792</v>
      </c>
      <c r="C4720" s="3" t="s">
        <v>32</v>
      </c>
      <c r="D4720" s="3" t="s">
        <v>14872</v>
      </c>
      <c r="E4720" s="3" t="s">
        <v>5101</v>
      </c>
      <c r="F4720" s="3">
        <v>30000</v>
      </c>
      <c r="G4720" s="34">
        <v>23.99</v>
      </c>
      <c r="H4720" s="3" t="s">
        <v>12</v>
      </c>
      <c r="I4720" s="3" t="s">
        <v>21</v>
      </c>
      <c r="J4720" s="3" t="s">
        <v>13166</v>
      </c>
      <c r="K4720" s="3" t="s">
        <v>8115</v>
      </c>
      <c r="L4720" s="3" t="s">
        <v>68</v>
      </c>
      <c r="M4720" s="26">
        <v>45778</v>
      </c>
      <c r="N4720"/>
      <c r="O4720" s="3">
        <v>6</v>
      </c>
      <c r="P4720" s="55"/>
      <c r="Q4720" s="55">
        <v>23.99</v>
      </c>
      <c r="R4720" s="55">
        <v>-23.99</v>
      </c>
      <c r="S4720" s="57">
        <v>-1</v>
      </c>
      <c r="T4720" s="55">
        <v>0</v>
      </c>
      <c r="U4720" s="55">
        <v>11803.08</v>
      </c>
      <c r="V4720" s="55">
        <v>0</v>
      </c>
      <c r="W4720" s="55">
        <v>11803.08</v>
      </c>
      <c r="X4720" s="57">
        <v>0</v>
      </c>
      <c r="Y4720" s="3" t="str">
        <f>IFERROR(VLOOKUP(A4720,'Pivot price tier'!$C$8:$L$2290,10,0),"")</f>
        <v/>
      </c>
      <c r="Z4720" s="3" t="str">
        <f>IFERROR(VLOOKUP(A4720,'Pivot price tier by size'!$D$8:$M$2512,10,0),"")</f>
        <v/>
      </c>
      <c r="AA4720" s="3" t="str">
        <f>IFERROR(VLOOKUP(A4720,'Pivot category'!$B$8:$I$2236,8,0),"")</f>
        <v/>
      </c>
      <c r="AB4720" s="3" t="str">
        <f>IF(P4720&lt;$AC$1,"Bottom 5%","")</f>
        <v>Bottom 5%</v>
      </c>
      <c r="AC4720"/>
      <c r="AD4720" t="s">
        <v>11018</v>
      </c>
      <c r="AE4720" t="s">
        <v>13906</v>
      </c>
    </row>
    <row r="4721" spans="1:31" x14ac:dyDescent="0.25">
      <c r="A4721" t="s">
        <v>10735</v>
      </c>
      <c r="B4721" t="s">
        <v>10736</v>
      </c>
      <c r="C4721" s="3" t="s">
        <v>71</v>
      </c>
      <c r="D4721" s="3" t="s">
        <v>10546</v>
      </c>
      <c r="E4721" s="3" t="s">
        <v>5053</v>
      </c>
      <c r="F4721" s="3">
        <v>1000</v>
      </c>
      <c r="G4721" s="34">
        <v>12.99</v>
      </c>
      <c r="H4721" s="3" t="s">
        <v>27</v>
      </c>
      <c r="I4721" s="3" t="s">
        <v>70</v>
      </c>
      <c r="J4721" s="3" t="s">
        <v>8102</v>
      </c>
      <c r="K4721" s="3" t="s">
        <v>8103</v>
      </c>
      <c r="L4721" s="3" t="s">
        <v>68</v>
      </c>
      <c r="M4721" s="26" t="s">
        <v>16689</v>
      </c>
      <c r="N4721"/>
      <c r="O4721" s="3">
        <v>80</v>
      </c>
      <c r="P4721" s="55">
        <v>21589.38</v>
      </c>
      <c r="Q4721" s="55">
        <v>32033.34</v>
      </c>
      <c r="R4721" s="55">
        <v>-10443.959999999999</v>
      </c>
      <c r="S4721" s="57">
        <v>-0.33</v>
      </c>
      <c r="T4721" s="55">
        <v>269.86725000000001</v>
      </c>
      <c r="U4721" s="55">
        <v>46062.54</v>
      </c>
      <c r="V4721" s="55">
        <v>48270.84</v>
      </c>
      <c r="W4721" s="55">
        <v>-2208.3000000000002</v>
      </c>
      <c r="X4721" s="57">
        <v>-0.05</v>
      </c>
      <c r="Y4721" s="3" t="str">
        <f>IFERROR(VLOOKUP(A4721,'Pivot price tier'!$C$8:$L$2290,10,0),"")</f>
        <v/>
      </c>
      <c r="Z4721" s="3" t="str">
        <f>IFERROR(VLOOKUP(A4721,'Pivot price tier by size'!$D$8:$M$2512,10,0),"")</f>
        <v/>
      </c>
      <c r="AA4721" s="3" t="str">
        <f>IFERROR(VLOOKUP(A4721,'Pivot category'!$B$8:$I$2236,8,0),"")</f>
        <v/>
      </c>
      <c r="AB4721" s="3" t="str">
        <f>IF(P4721&lt;$AC$1,"Bottom 5%","")</f>
        <v>Bottom 5%</v>
      </c>
      <c r="AC4721"/>
      <c r="AD4721" t="s">
        <v>16514</v>
      </c>
      <c r="AE4721" t="s">
        <v>13858</v>
      </c>
    </row>
    <row r="4722" spans="1:31" hidden="1" x14ac:dyDescent="0.25">
      <c r="A4722" t="s">
        <v>9953</v>
      </c>
      <c r="B4722" t="s">
        <v>9954</v>
      </c>
      <c r="C4722" s="3" t="s">
        <v>32</v>
      </c>
      <c r="D4722" s="3" t="s">
        <v>9969</v>
      </c>
      <c r="E4722" s="3" t="s">
        <v>5101</v>
      </c>
      <c r="F4722" s="3">
        <v>8000</v>
      </c>
      <c r="G4722" s="34">
        <v>39.99</v>
      </c>
      <c r="H4722" s="3" t="s">
        <v>28</v>
      </c>
      <c r="I4722" s="3" t="s">
        <v>23</v>
      </c>
      <c r="J4722" s="3" t="s">
        <v>8102</v>
      </c>
      <c r="K4722" s="3" t="s">
        <v>8124</v>
      </c>
      <c r="L4722" s="3" t="s">
        <v>68</v>
      </c>
      <c r="M4722" s="26" t="s">
        <v>16689</v>
      </c>
      <c r="N4722"/>
      <c r="O4722" s="3">
        <v>34</v>
      </c>
      <c r="P4722" s="55">
        <v>6838.29</v>
      </c>
      <c r="Q4722" s="55">
        <v>15901.97</v>
      </c>
      <c r="R4722" s="55">
        <v>-9063.68</v>
      </c>
      <c r="S4722" s="57">
        <v>-0.56999999999999995</v>
      </c>
      <c r="T4722" s="55">
        <v>201.12617647058823</v>
      </c>
      <c r="U4722" s="55">
        <v>359.91</v>
      </c>
      <c r="V4722" s="55">
        <v>741.81</v>
      </c>
      <c r="W4722" s="55">
        <v>-381.9</v>
      </c>
      <c r="X4722" s="57">
        <v>-0.51</v>
      </c>
      <c r="Y4722" s="3" t="str">
        <f>IFERROR(VLOOKUP(A4722,'Pivot price tier'!$C$8:$L$2290,10,0),"")</f>
        <v/>
      </c>
      <c r="Z4722" s="3" t="str">
        <f>IFERROR(VLOOKUP(A4722,'Pivot price tier by size'!$D$8:$M$2512,10,0),"")</f>
        <v/>
      </c>
      <c r="AA4722" s="3" t="str">
        <f>IFERROR(VLOOKUP(A4722,'Pivot category'!$B$8:$I$2236,8,0),"")</f>
        <v/>
      </c>
      <c r="AB4722" s="3" t="str">
        <f>IF(P4722&lt;$AC$1,"Bottom 5%","")</f>
        <v>Bottom 5%</v>
      </c>
      <c r="AC4722"/>
      <c r="AD4722" t="s">
        <v>11021</v>
      </c>
      <c r="AE4722" t="s">
        <v>16631</v>
      </c>
    </row>
    <row r="4723" spans="1:31" hidden="1" x14ac:dyDescent="0.25">
      <c r="A4723" t="s">
        <v>14991</v>
      </c>
      <c r="B4723" t="s">
        <v>14992</v>
      </c>
      <c r="C4723" s="3" t="s">
        <v>73</v>
      </c>
      <c r="D4723" s="3" t="s">
        <v>14884</v>
      </c>
      <c r="E4723" s="3">
        <v>0</v>
      </c>
      <c r="F4723" s="3">
        <v>8000</v>
      </c>
      <c r="G4723" s="34">
        <v>9.99</v>
      </c>
      <c r="H4723" s="3" t="s">
        <v>8184</v>
      </c>
      <c r="I4723" s="3" t="s">
        <v>12123</v>
      </c>
      <c r="J4723" s="3" t="s">
        <v>8102</v>
      </c>
      <c r="K4723" s="3" t="s">
        <v>8111</v>
      </c>
      <c r="L4723" s="3" t="s">
        <v>68</v>
      </c>
      <c r="M4723" s="26">
        <v>45809</v>
      </c>
      <c r="N4723"/>
      <c r="O4723" s="3">
        <v>23</v>
      </c>
      <c r="P4723" s="55">
        <v>6539.33</v>
      </c>
      <c r="Q4723" s="55"/>
      <c r="R4723" s="55">
        <v>6539.33</v>
      </c>
      <c r="S4723" s="57"/>
      <c r="T4723" s="55">
        <v>284.31869565217391</v>
      </c>
      <c r="U4723" s="55">
        <v>75952.81</v>
      </c>
      <c r="V4723" s="55">
        <v>0</v>
      </c>
      <c r="W4723" s="55">
        <v>75952.81</v>
      </c>
      <c r="X4723" s="57">
        <v>0</v>
      </c>
      <c r="Y4723" s="3" t="str">
        <f>IFERROR(VLOOKUP(A4723,'Pivot price tier'!$C$8:$L$2290,10,0),"")</f>
        <v/>
      </c>
      <c r="Z4723" s="3" t="str">
        <f>IFERROR(VLOOKUP(A4723,'Pivot price tier by size'!$D$8:$M$2512,10,0),"")</f>
        <v/>
      </c>
      <c r="AA4723" s="3" t="str">
        <f>IFERROR(VLOOKUP(A4723,'Pivot category'!$B$8:$I$2236,8,0),"")</f>
        <v/>
      </c>
      <c r="AB4723" s="3" t="str">
        <f>IF(P4723&lt;$AC$1,"Bottom 5%","")</f>
        <v>Bottom 5%</v>
      </c>
      <c r="AC4723"/>
      <c r="AD4723" t="s">
        <v>10199</v>
      </c>
      <c r="AE4723" t="s">
        <v>13909</v>
      </c>
    </row>
    <row r="4724" spans="1:31" hidden="1" x14ac:dyDescent="0.25">
      <c r="A4724" t="s">
        <v>14993</v>
      </c>
      <c r="B4724" t="s">
        <v>14994</v>
      </c>
      <c r="C4724" s="3" t="s">
        <v>73</v>
      </c>
      <c r="D4724" s="3" t="s">
        <v>14338</v>
      </c>
      <c r="E4724" s="3">
        <v>0</v>
      </c>
      <c r="F4724" s="3">
        <v>70000</v>
      </c>
      <c r="G4724" s="34">
        <v>11.99</v>
      </c>
      <c r="H4724" s="3" t="s">
        <v>8184</v>
      </c>
      <c r="I4724" s="3" t="s">
        <v>12123</v>
      </c>
      <c r="J4724" s="3" t="s">
        <v>8104</v>
      </c>
      <c r="K4724" s="3" t="s">
        <v>8103</v>
      </c>
      <c r="L4724" s="3" t="s">
        <v>8106</v>
      </c>
      <c r="M4724" s="26">
        <v>45809</v>
      </c>
      <c r="N4724"/>
      <c r="O4724" s="3">
        <v>1</v>
      </c>
      <c r="P4724" s="55">
        <v>0</v>
      </c>
      <c r="Q4724" s="55"/>
      <c r="R4724" s="55">
        <v>0</v>
      </c>
      <c r="S4724" s="57"/>
      <c r="T4724" s="55">
        <v>0</v>
      </c>
      <c r="U4724" s="55">
        <v>0</v>
      </c>
      <c r="V4724" s="55">
        <v>0</v>
      </c>
      <c r="W4724" s="55">
        <v>0</v>
      </c>
      <c r="X4724" s="57">
        <v>0</v>
      </c>
      <c r="Y4724" s="3" t="str">
        <f>IFERROR(VLOOKUP(A4724,'Pivot price tier'!$C$8:$L$2290,10,0),"")</f>
        <v/>
      </c>
      <c r="Z4724" s="3" t="str">
        <f>IFERROR(VLOOKUP(A4724,'Pivot price tier by size'!$D$8:$M$2512,10,0),"")</f>
        <v/>
      </c>
      <c r="AA4724" s="3" t="str">
        <f>IFERROR(VLOOKUP(A4724,'Pivot category'!$B$8:$I$2236,8,0),"")</f>
        <v/>
      </c>
      <c r="AB4724" s="3" t="str">
        <f>IF(P4724&lt;$AC$1,"Bottom 5%","")</f>
        <v>Bottom 5%</v>
      </c>
      <c r="AC4724"/>
      <c r="AD4724" t="s">
        <v>10199</v>
      </c>
      <c r="AE4724" t="s">
        <v>13909</v>
      </c>
    </row>
    <row r="4725" spans="1:31" hidden="1" x14ac:dyDescent="0.25">
      <c r="A4725" t="s">
        <v>14793</v>
      </c>
      <c r="B4725" t="s">
        <v>14794</v>
      </c>
      <c r="C4725" s="3" t="s">
        <v>73</v>
      </c>
      <c r="D4725" s="3" t="s">
        <v>14886</v>
      </c>
      <c r="E4725" s="3">
        <v>0</v>
      </c>
      <c r="F4725" s="3">
        <v>70000</v>
      </c>
      <c r="G4725" s="34">
        <v>19.989999999999998</v>
      </c>
      <c r="H4725" s="3" t="s">
        <v>8184</v>
      </c>
      <c r="I4725" s="3" t="s">
        <v>12123</v>
      </c>
      <c r="J4725" s="3" t="s">
        <v>8102</v>
      </c>
      <c r="K4725" s="3" t="s">
        <v>8103</v>
      </c>
      <c r="L4725" s="3" t="s">
        <v>68</v>
      </c>
      <c r="M4725" s="26">
        <v>45778</v>
      </c>
      <c r="N4725"/>
      <c r="O4725" s="3">
        <v>76</v>
      </c>
      <c r="P4725" s="55">
        <v>57214.07</v>
      </c>
      <c r="Q4725" s="55">
        <v>6535.59</v>
      </c>
      <c r="R4725" s="55">
        <v>50678.48</v>
      </c>
      <c r="S4725" s="57">
        <v>7.75</v>
      </c>
      <c r="T4725" s="55">
        <v>752.81671052631577</v>
      </c>
      <c r="U4725" s="55">
        <v>134409.96</v>
      </c>
      <c r="V4725" s="55">
        <v>8740.41</v>
      </c>
      <c r="W4725" s="55">
        <v>125669.55</v>
      </c>
      <c r="X4725" s="57">
        <v>14.38</v>
      </c>
      <c r="Y4725" s="3" t="str">
        <f>IFERROR(VLOOKUP(A4725,'Pivot price tier'!$C$8:$L$2290,10,0),"")</f>
        <v xml:space="preserve"> </v>
      </c>
      <c r="Z4725" s="3" t="str">
        <f>IFERROR(VLOOKUP(A4725,'Pivot price tier by size'!$D$8:$M$2512,10,0),"")</f>
        <v xml:space="preserve"> </v>
      </c>
      <c r="AA4725" s="3" t="str">
        <f>IFERROR(VLOOKUP(A4725,'Pivot category'!$B$8:$I$2236,8,0),"")</f>
        <v xml:space="preserve"> </v>
      </c>
      <c r="AB4725" s="3" t="str">
        <f>IF(P4725&lt;$AC$1,"Bottom 5%","")</f>
        <v/>
      </c>
      <c r="AC4725"/>
      <c r="AD4725" t="s">
        <v>10199</v>
      </c>
      <c r="AE4725" t="s">
        <v>13909</v>
      </c>
    </row>
    <row r="4726" spans="1:31" hidden="1" x14ac:dyDescent="0.25">
      <c r="A4726" t="s">
        <v>15907</v>
      </c>
      <c r="B4726" t="s">
        <v>15908</v>
      </c>
      <c r="C4726" s="3" t="s">
        <v>73</v>
      </c>
      <c r="D4726" s="3" t="s">
        <v>16040</v>
      </c>
      <c r="E4726" s="3">
        <v>0</v>
      </c>
      <c r="F4726" s="3">
        <v>70000</v>
      </c>
      <c r="G4726" s="34">
        <v>19.989999999999998</v>
      </c>
      <c r="H4726" s="3" t="s">
        <v>8184</v>
      </c>
      <c r="I4726" s="3" t="s">
        <v>12123</v>
      </c>
      <c r="J4726" s="3" t="s">
        <v>8102</v>
      </c>
      <c r="K4726" s="3" t="s">
        <v>8103</v>
      </c>
      <c r="L4726" s="3" t="s">
        <v>68</v>
      </c>
      <c r="M4726" s="26">
        <v>46023</v>
      </c>
      <c r="N4726"/>
      <c r="O4726" s="3">
        <v>55</v>
      </c>
      <c r="P4726" s="55">
        <v>7285.95</v>
      </c>
      <c r="Q4726" s="55"/>
      <c r="R4726" s="55">
        <v>7285.95</v>
      </c>
      <c r="S4726" s="57"/>
      <c r="T4726" s="55">
        <v>132.47181818181818</v>
      </c>
      <c r="U4726" s="55">
        <v>36375.78</v>
      </c>
      <c r="V4726" s="55">
        <v>0</v>
      </c>
      <c r="W4726" s="55">
        <v>36375.78</v>
      </c>
      <c r="X4726" s="57">
        <v>0</v>
      </c>
      <c r="Y4726" s="3" t="str">
        <f>IFERROR(VLOOKUP(A4726,'Pivot price tier'!$C$8:$L$2290,10,0),"")</f>
        <v>X</v>
      </c>
      <c r="Z4726" s="3" t="str">
        <f>IFERROR(VLOOKUP(A4726,'Pivot price tier by size'!$D$8:$M$2512,10,0),"")</f>
        <v>X</v>
      </c>
      <c r="AA4726" s="3" t="str">
        <f>IFERROR(VLOOKUP(A4726,'Pivot category'!$B$8:$I$2236,8,0),"")</f>
        <v>X</v>
      </c>
      <c r="AB4726" s="3" t="str">
        <f>IF(P4726&lt;$AC$1,"Bottom 5%","")</f>
        <v>Bottom 5%</v>
      </c>
      <c r="AC4726"/>
      <c r="AD4726" t="s">
        <v>10199</v>
      </c>
      <c r="AE4726" t="s">
        <v>13909</v>
      </c>
    </row>
    <row r="4727" spans="1:31" x14ac:dyDescent="0.25">
      <c r="A4727" t="s">
        <v>9481</v>
      </c>
      <c r="B4727" t="s">
        <v>9482</v>
      </c>
      <c r="C4727" s="3" t="s">
        <v>69</v>
      </c>
      <c r="D4727" s="3" t="s">
        <v>9336</v>
      </c>
      <c r="E4727" s="3" t="s">
        <v>5053</v>
      </c>
      <c r="F4727" s="3">
        <v>1000</v>
      </c>
      <c r="G4727" s="34">
        <v>1.49</v>
      </c>
      <c r="H4727" s="3" t="s">
        <v>28</v>
      </c>
      <c r="I4727" s="3" t="s">
        <v>70</v>
      </c>
      <c r="J4727" s="3" t="s">
        <v>8102</v>
      </c>
      <c r="K4727" s="3" t="s">
        <v>8103</v>
      </c>
      <c r="L4727" s="3" t="s">
        <v>68</v>
      </c>
      <c r="M4727" s="26" t="s">
        <v>16689</v>
      </c>
      <c r="N4727"/>
      <c r="O4727" s="3">
        <v>104</v>
      </c>
      <c r="P4727" s="55">
        <v>17923.21</v>
      </c>
      <c r="Q4727" s="55">
        <v>18592.22</v>
      </c>
      <c r="R4727" s="55">
        <v>-669.01</v>
      </c>
      <c r="S4727" s="57">
        <v>-0.04</v>
      </c>
      <c r="T4727" s="55">
        <v>172.33855769230769</v>
      </c>
      <c r="U4727" s="55">
        <v>15227.8</v>
      </c>
      <c r="V4727" s="55">
        <v>13703.53</v>
      </c>
      <c r="W4727" s="55">
        <v>1524.27</v>
      </c>
      <c r="X4727" s="57">
        <v>0.11</v>
      </c>
      <c r="Y4727" s="3" t="str">
        <f>IFERROR(VLOOKUP(A4727,'Pivot price tier'!$C$8:$L$2290,10,0),"")</f>
        <v/>
      </c>
      <c r="Z4727" s="3" t="str">
        <f>IFERROR(VLOOKUP(A4727,'Pivot price tier by size'!$D$8:$M$2512,10,0),"")</f>
        <v/>
      </c>
      <c r="AA4727" s="3" t="str">
        <f>IFERROR(VLOOKUP(A4727,'Pivot category'!$B$8:$I$2236,8,0),"")</f>
        <v/>
      </c>
      <c r="AB4727" s="3" t="str">
        <f>IF(P4727&lt;$AC$1,"Bottom 5%","")</f>
        <v>Bottom 5%</v>
      </c>
      <c r="AC4727"/>
      <c r="AD4727" t="s">
        <v>16512</v>
      </c>
      <c r="AE4727" t="s">
        <v>13934</v>
      </c>
    </row>
    <row r="4728" spans="1:31" hidden="1" x14ac:dyDescent="0.25">
      <c r="A4728" t="s">
        <v>16352</v>
      </c>
      <c r="B4728" t="s">
        <v>16353</v>
      </c>
      <c r="C4728" s="3" t="s">
        <v>73</v>
      </c>
      <c r="D4728" s="3" t="s">
        <v>16501</v>
      </c>
      <c r="E4728" s="3">
        <v>0</v>
      </c>
      <c r="F4728" s="3">
        <v>70000</v>
      </c>
      <c r="G4728" s="34">
        <v>9.99</v>
      </c>
      <c r="H4728" s="3" t="s">
        <v>8184</v>
      </c>
      <c r="I4728" s="3" t="s">
        <v>12123</v>
      </c>
      <c r="J4728" s="3" t="s">
        <v>8102</v>
      </c>
      <c r="K4728" s="3" t="s">
        <v>8103</v>
      </c>
      <c r="L4728" s="3" t="s">
        <v>68</v>
      </c>
      <c r="M4728" s="26">
        <v>46113</v>
      </c>
      <c r="N4728"/>
      <c r="O4728" s="3">
        <v>59</v>
      </c>
      <c r="P4728" s="55">
        <v>239.76</v>
      </c>
      <c r="Q4728" s="55"/>
      <c r="R4728" s="55">
        <v>239.76</v>
      </c>
      <c r="S4728" s="57"/>
      <c r="T4728" s="55">
        <v>4.0637288135593215</v>
      </c>
      <c r="U4728" s="55">
        <v>13486.5</v>
      </c>
      <c r="V4728" s="55">
        <v>0</v>
      </c>
      <c r="W4728" s="55">
        <v>13486.5</v>
      </c>
      <c r="X4728" s="57">
        <v>0</v>
      </c>
      <c r="Y4728" s="3" t="str">
        <f>IFERROR(VLOOKUP(A4728,'Pivot price tier'!$C$8:$L$2290,10,0),"")</f>
        <v>X</v>
      </c>
      <c r="Z4728" s="3" t="str">
        <f>IFERROR(VLOOKUP(A4728,'Pivot price tier by size'!$D$8:$M$2512,10,0),"")</f>
        <v>X</v>
      </c>
      <c r="AA4728" s="3" t="str">
        <f>IFERROR(VLOOKUP(A4728,'Pivot category'!$B$8:$I$2236,8,0),"")</f>
        <v>X</v>
      </c>
      <c r="AB4728" s="3" t="str">
        <f>IF(P4728&lt;$AC$1,"Bottom 5%","")</f>
        <v>Bottom 5%</v>
      </c>
      <c r="AC4728"/>
      <c r="AD4728" t="s">
        <v>16514</v>
      </c>
      <c r="AE4728" t="s">
        <v>16648</v>
      </c>
    </row>
    <row r="4729" spans="1:31" x14ac:dyDescent="0.25">
      <c r="A4729" t="s">
        <v>6960</v>
      </c>
      <c r="B4729" t="s">
        <v>1922</v>
      </c>
      <c r="C4729" s="3" t="s">
        <v>72</v>
      </c>
      <c r="D4729" s="3" t="s">
        <v>4314</v>
      </c>
      <c r="E4729" s="3" t="s">
        <v>5053</v>
      </c>
      <c r="F4729" s="3">
        <v>1000</v>
      </c>
      <c r="G4729" s="34">
        <v>3.99</v>
      </c>
      <c r="H4729" s="3" t="s">
        <v>12</v>
      </c>
      <c r="I4729" s="3" t="s">
        <v>70</v>
      </c>
      <c r="J4729" s="3" t="s">
        <v>8102</v>
      </c>
      <c r="K4729" s="3" t="s">
        <v>8103</v>
      </c>
      <c r="L4729" s="3" t="s">
        <v>68</v>
      </c>
      <c r="M4729" s="26" t="s">
        <v>16689</v>
      </c>
      <c r="N4729"/>
      <c r="O4729" s="3">
        <v>148</v>
      </c>
      <c r="P4729" s="55">
        <v>24940.1</v>
      </c>
      <c r="Q4729" s="55">
        <v>27679.53</v>
      </c>
      <c r="R4729" s="55">
        <v>-2739.43</v>
      </c>
      <c r="S4729" s="57">
        <v>-0.1</v>
      </c>
      <c r="T4729" s="55">
        <v>168.51418918918918</v>
      </c>
      <c r="U4729" s="55">
        <v>67526.16</v>
      </c>
      <c r="V4729" s="55">
        <v>76506.679999999993</v>
      </c>
      <c r="W4729" s="55">
        <v>-8980.52</v>
      </c>
      <c r="X4729" s="57">
        <v>-0.12</v>
      </c>
      <c r="Y4729" s="3" t="str">
        <f>IFERROR(VLOOKUP(A4729,'Pivot price tier'!$C$8:$L$2290,10,0),"")</f>
        <v/>
      </c>
      <c r="Z4729" s="3" t="str">
        <f>IFERROR(VLOOKUP(A4729,'Pivot price tier by size'!$D$8:$M$2512,10,0),"")</f>
        <v/>
      </c>
      <c r="AA4729" s="3" t="str">
        <f>IFERROR(VLOOKUP(A4729,'Pivot category'!$B$8:$I$2236,8,0),"")</f>
        <v/>
      </c>
      <c r="AB4729" s="3" t="str">
        <f>IF(P4729&lt;$AC$1,"Bottom 5%","")</f>
        <v>Bottom 5%</v>
      </c>
      <c r="AC4729"/>
      <c r="AD4729" t="s">
        <v>16516</v>
      </c>
      <c r="AE4729" t="s">
        <v>16518</v>
      </c>
    </row>
    <row r="4730" spans="1:31" x14ac:dyDescent="0.25">
      <c r="A4730" t="s">
        <v>7836</v>
      </c>
      <c r="B4730" t="s">
        <v>1904</v>
      </c>
      <c r="C4730" s="3" t="s">
        <v>71</v>
      </c>
      <c r="D4730" s="3" t="s">
        <v>4296</v>
      </c>
      <c r="E4730" s="3">
        <v>0</v>
      </c>
      <c r="F4730" s="3">
        <v>1000</v>
      </c>
      <c r="G4730" s="34">
        <v>2.99</v>
      </c>
      <c r="H4730" s="3" t="s">
        <v>25</v>
      </c>
      <c r="I4730" s="3" t="s">
        <v>70</v>
      </c>
      <c r="J4730" s="3" t="s">
        <v>8102</v>
      </c>
      <c r="K4730" s="3" t="s">
        <v>8103</v>
      </c>
      <c r="L4730" s="3" t="s">
        <v>68</v>
      </c>
      <c r="M4730" s="26" t="s">
        <v>16689</v>
      </c>
      <c r="N4730"/>
      <c r="O4730" s="3">
        <v>121</v>
      </c>
      <c r="P4730" s="55">
        <v>41157.35</v>
      </c>
      <c r="Q4730" s="55">
        <v>37297.26</v>
      </c>
      <c r="R4730" s="55">
        <v>3860.09</v>
      </c>
      <c r="S4730" s="57">
        <v>0.1</v>
      </c>
      <c r="T4730" s="55">
        <v>340.14338842975206</v>
      </c>
      <c r="U4730" s="55">
        <v>135793.84</v>
      </c>
      <c r="V4730" s="55">
        <v>136080.88</v>
      </c>
      <c r="W4730" s="55">
        <v>-287.04000000000002</v>
      </c>
      <c r="X4730" s="57">
        <v>0</v>
      </c>
      <c r="Y4730" s="3" t="str">
        <f>IFERROR(VLOOKUP(A4730,'Pivot price tier'!$C$8:$L$2290,10,0),"")</f>
        <v/>
      </c>
      <c r="Z4730" s="3" t="str">
        <f>IFERROR(VLOOKUP(A4730,'Pivot price tier by size'!$D$8:$M$2512,10,0),"")</f>
        <v/>
      </c>
      <c r="AA4730" s="3" t="str">
        <f>IFERROR(VLOOKUP(A4730,'Pivot category'!$B$8:$I$2236,8,0),"")</f>
        <v/>
      </c>
      <c r="AB4730" s="3" t="str">
        <f>IF(P4730&lt;$AC$1,"Bottom 5%","")</f>
        <v>Bottom 5%</v>
      </c>
      <c r="AC4730"/>
      <c r="AD4730" t="s">
        <v>16511</v>
      </c>
      <c r="AE4730" t="s">
        <v>13865</v>
      </c>
    </row>
    <row r="4731" spans="1:31" hidden="1" x14ac:dyDescent="0.25">
      <c r="A4731" t="s">
        <v>15909</v>
      </c>
      <c r="B4731" t="s">
        <v>15910</v>
      </c>
      <c r="C4731" s="3" t="s">
        <v>73</v>
      </c>
      <c r="D4731" s="3" t="s">
        <v>15326</v>
      </c>
      <c r="E4731" s="3">
        <v>0</v>
      </c>
      <c r="F4731" s="3">
        <v>70000</v>
      </c>
      <c r="G4731" s="34">
        <v>11.99</v>
      </c>
      <c r="H4731" s="3" t="s">
        <v>8184</v>
      </c>
      <c r="I4731" s="3" t="s">
        <v>12123</v>
      </c>
      <c r="J4731" s="3" t="s">
        <v>8102</v>
      </c>
      <c r="K4731" s="3" t="s">
        <v>8103</v>
      </c>
      <c r="L4731" s="3" t="s">
        <v>8105</v>
      </c>
      <c r="M4731" s="26">
        <v>45897</v>
      </c>
      <c r="N4731"/>
      <c r="O4731" s="3">
        <v>36</v>
      </c>
      <c r="P4731" s="55">
        <v>3857.81</v>
      </c>
      <c r="Q4731" s="55"/>
      <c r="R4731" s="55">
        <v>3857.81</v>
      </c>
      <c r="S4731" s="57"/>
      <c r="T4731" s="55">
        <v>107.16138888888889</v>
      </c>
      <c r="U4731" s="55">
        <v>3521.99</v>
      </c>
      <c r="V4731" s="55">
        <v>0</v>
      </c>
      <c r="W4731" s="55">
        <v>3521.99</v>
      </c>
      <c r="X4731" s="57">
        <v>0</v>
      </c>
      <c r="Y4731" s="3" t="str">
        <f>IFERROR(VLOOKUP(A4731,'Pivot price tier'!$C$8:$L$2290,10,0),"")</f>
        <v/>
      </c>
      <c r="Z4731" s="3" t="str">
        <f>IFERROR(VLOOKUP(A4731,'Pivot price tier by size'!$D$8:$M$2512,10,0),"")</f>
        <v/>
      </c>
      <c r="AA4731" s="3" t="str">
        <f>IFERROR(VLOOKUP(A4731,'Pivot category'!$B$8:$I$2236,8,0),"")</f>
        <v/>
      </c>
      <c r="AB4731" s="3" t="str">
        <f>IF(P4731&lt;$AC$1,"Bottom 5%","")</f>
        <v>Bottom 5%</v>
      </c>
      <c r="AC4731"/>
      <c r="AD4731" t="s">
        <v>11018</v>
      </c>
      <c r="AE4731" t="s">
        <v>13938</v>
      </c>
    </row>
    <row r="4732" spans="1:31" hidden="1" x14ac:dyDescent="0.25">
      <c r="A4732" t="s">
        <v>14854</v>
      </c>
      <c r="B4732" t="s">
        <v>15150</v>
      </c>
      <c r="C4732" s="3" t="s">
        <v>73</v>
      </c>
      <c r="D4732" s="3" t="s">
        <v>14138</v>
      </c>
      <c r="E4732" s="3">
        <v>0</v>
      </c>
      <c r="F4732" s="3">
        <v>70000</v>
      </c>
      <c r="G4732" s="34">
        <v>11.99</v>
      </c>
      <c r="H4732" s="3" t="s">
        <v>8184</v>
      </c>
      <c r="I4732" s="3" t="s">
        <v>12123</v>
      </c>
      <c r="J4732" s="3" t="s">
        <v>8107</v>
      </c>
      <c r="K4732" s="3" t="s">
        <v>8103</v>
      </c>
      <c r="L4732" s="3" t="s">
        <v>8105</v>
      </c>
      <c r="M4732" s="26">
        <v>45839</v>
      </c>
      <c r="N4732"/>
      <c r="O4732" s="3">
        <v>27</v>
      </c>
      <c r="P4732" s="55">
        <v>9982.7900000000009</v>
      </c>
      <c r="Q4732" s="55"/>
      <c r="R4732" s="55">
        <v>9982.7900000000009</v>
      </c>
      <c r="S4732" s="57"/>
      <c r="T4732" s="55">
        <v>369.73296296296297</v>
      </c>
      <c r="U4732" s="55">
        <v>23515.98</v>
      </c>
      <c r="V4732" s="55">
        <v>4077.96</v>
      </c>
      <c r="W4732" s="55">
        <v>19438.02</v>
      </c>
      <c r="X4732" s="57">
        <v>4.7699999999999996</v>
      </c>
      <c r="Y4732" s="3" t="str">
        <f>IFERROR(VLOOKUP(A4732,'Pivot price tier'!$C$8:$L$2290,10,0),"")</f>
        <v/>
      </c>
      <c r="Z4732" s="3" t="str">
        <f>IFERROR(VLOOKUP(A4732,'Pivot price tier by size'!$D$8:$M$2512,10,0),"")</f>
        <v/>
      </c>
      <c r="AA4732" s="3" t="str">
        <f>IFERROR(VLOOKUP(A4732,'Pivot category'!$B$8:$I$2236,8,0),"")</f>
        <v/>
      </c>
      <c r="AB4732" s="3" t="str">
        <f>IF(P4732&lt;$AC$1,"Bottom 5%","")</f>
        <v>Bottom 5%</v>
      </c>
      <c r="AC4732"/>
      <c r="AD4732" t="s">
        <v>11018</v>
      </c>
      <c r="AE4732" t="s">
        <v>13938</v>
      </c>
    </row>
    <row r="4733" spans="1:31" hidden="1" x14ac:dyDescent="0.25">
      <c r="A4733" t="s">
        <v>13035</v>
      </c>
      <c r="B4733" t="s">
        <v>11969</v>
      </c>
      <c r="C4733" s="3" t="s">
        <v>10307</v>
      </c>
      <c r="D4733" s="3" t="s">
        <v>11883</v>
      </c>
      <c r="E4733" s="3" t="s">
        <v>5056</v>
      </c>
      <c r="F4733" s="3">
        <v>10000</v>
      </c>
      <c r="G4733" s="34">
        <v>59.99</v>
      </c>
      <c r="H4733" s="3" t="s">
        <v>12402</v>
      </c>
      <c r="I4733" s="3" t="s">
        <v>15</v>
      </c>
      <c r="J4733" s="3" t="s">
        <v>8110</v>
      </c>
      <c r="K4733" s="3" t="s">
        <v>8115</v>
      </c>
      <c r="L4733" s="3" t="s">
        <v>68</v>
      </c>
      <c r="M4733" s="26" t="s">
        <v>16689</v>
      </c>
      <c r="N4733"/>
      <c r="O4733" s="3">
        <v>20</v>
      </c>
      <c r="P4733" s="55">
        <v>7978.67</v>
      </c>
      <c r="Q4733" s="55">
        <v>2459.59</v>
      </c>
      <c r="R4733" s="55">
        <v>5519.08</v>
      </c>
      <c r="S4733" s="57">
        <v>2.2400000000000002</v>
      </c>
      <c r="T4733" s="55">
        <v>398.93349999999998</v>
      </c>
      <c r="U4733" s="55">
        <v>4319.28</v>
      </c>
      <c r="V4733" s="55">
        <v>359.94</v>
      </c>
      <c r="W4733" s="55">
        <v>3959.34</v>
      </c>
      <c r="X4733" s="57">
        <v>11</v>
      </c>
      <c r="Y4733" s="3" t="str">
        <f>IFERROR(VLOOKUP(A4733,'Pivot price tier'!$C$8:$L$2290,10,0),"")</f>
        <v/>
      </c>
      <c r="Z4733" s="3" t="str">
        <f>IFERROR(VLOOKUP(A4733,'Pivot price tier by size'!$D$8:$M$2512,10,0),"")</f>
        <v/>
      </c>
      <c r="AA4733" s="3" t="str">
        <f>IFERROR(VLOOKUP(A4733,'Pivot category'!$B$8:$I$2236,8,0),"")</f>
        <v/>
      </c>
      <c r="AB4733" s="3" t="str">
        <f>IF(P4733&lt;$AC$1,"Bottom 5%","")</f>
        <v>Bottom 5%</v>
      </c>
      <c r="AC4733"/>
      <c r="AD4733" t="s">
        <v>16512</v>
      </c>
      <c r="AE4733" t="s">
        <v>13856</v>
      </c>
    </row>
    <row r="4734" spans="1:31" x14ac:dyDescent="0.25">
      <c r="A4734" t="s">
        <v>7838</v>
      </c>
      <c r="B4734" t="s">
        <v>1964</v>
      </c>
      <c r="C4734" s="3" t="s">
        <v>71</v>
      </c>
      <c r="D4734" s="3" t="s">
        <v>4360</v>
      </c>
      <c r="E4734" s="3" t="s">
        <v>5053</v>
      </c>
      <c r="F4734" s="3">
        <v>1000</v>
      </c>
      <c r="G4734" s="34">
        <v>2.99</v>
      </c>
      <c r="H4734" s="3" t="s">
        <v>28</v>
      </c>
      <c r="I4734" s="3" t="s">
        <v>70</v>
      </c>
      <c r="J4734" s="3" t="s">
        <v>8102</v>
      </c>
      <c r="K4734" s="3" t="s">
        <v>8103</v>
      </c>
      <c r="L4734" s="3" t="s">
        <v>68</v>
      </c>
      <c r="M4734" s="26" t="s">
        <v>16689</v>
      </c>
      <c r="N4734"/>
      <c r="O4734" s="3">
        <v>86</v>
      </c>
      <c r="P4734" s="55">
        <v>13099.19</v>
      </c>
      <c r="Q4734" s="55">
        <v>19133.009999999998</v>
      </c>
      <c r="R4734" s="55">
        <v>-6033.82</v>
      </c>
      <c r="S4734" s="57">
        <v>-0.32</v>
      </c>
      <c r="T4734" s="55">
        <v>152.31616279069769</v>
      </c>
      <c r="U4734" s="55">
        <v>51667.199999999997</v>
      </c>
      <c r="V4734" s="55">
        <v>67379.649999999994</v>
      </c>
      <c r="W4734" s="55">
        <v>-15712.45</v>
      </c>
      <c r="X4734" s="57">
        <v>-0.23</v>
      </c>
      <c r="Y4734" s="3" t="str">
        <f>IFERROR(VLOOKUP(A4734,'Pivot price tier'!$C$8:$L$2290,10,0),"")</f>
        <v/>
      </c>
      <c r="Z4734" s="3" t="str">
        <f>IFERROR(VLOOKUP(A4734,'Pivot price tier by size'!$D$8:$M$2512,10,0),"")</f>
        <v/>
      </c>
      <c r="AA4734" s="3" t="str">
        <f>IFERROR(VLOOKUP(A4734,'Pivot category'!$B$8:$I$2236,8,0),"")</f>
        <v/>
      </c>
      <c r="AB4734" s="3" t="str">
        <f>IF(P4734&lt;$AC$1,"Bottom 5%","")</f>
        <v>Bottom 5%</v>
      </c>
      <c r="AC4734"/>
      <c r="AD4734" t="s">
        <v>16516</v>
      </c>
      <c r="AE4734" t="s">
        <v>16518</v>
      </c>
    </row>
    <row r="4735" spans="1:31" x14ac:dyDescent="0.25">
      <c r="A4735" t="s">
        <v>7092</v>
      </c>
      <c r="B4735" t="s">
        <v>2063</v>
      </c>
      <c r="C4735" s="3" t="s">
        <v>69</v>
      </c>
      <c r="D4735" s="3" t="s">
        <v>4474</v>
      </c>
      <c r="E4735" s="3" t="s">
        <v>5053</v>
      </c>
      <c r="F4735" s="3">
        <v>7000</v>
      </c>
      <c r="G4735" s="34">
        <v>1.0900000000000001</v>
      </c>
      <c r="H4735" s="3" t="s">
        <v>28</v>
      </c>
      <c r="I4735" s="3" t="s">
        <v>70</v>
      </c>
      <c r="J4735" s="3" t="s">
        <v>8102</v>
      </c>
      <c r="K4735" s="3" t="s">
        <v>8103</v>
      </c>
      <c r="L4735" s="3" t="s">
        <v>68</v>
      </c>
      <c r="M4735" s="26" t="s">
        <v>16689</v>
      </c>
      <c r="N4735"/>
      <c r="O4735" s="3">
        <v>99</v>
      </c>
      <c r="P4735" s="55">
        <v>17612.22</v>
      </c>
      <c r="Q4735" s="55">
        <v>25140.85</v>
      </c>
      <c r="R4735" s="55">
        <v>-7528.63</v>
      </c>
      <c r="S4735" s="57">
        <v>-0.3</v>
      </c>
      <c r="T4735" s="55">
        <v>177.90121212121213</v>
      </c>
      <c r="U4735" s="55">
        <v>8243.67</v>
      </c>
      <c r="V4735" s="55">
        <v>14676.85</v>
      </c>
      <c r="W4735" s="55">
        <v>-6433.18</v>
      </c>
      <c r="X4735" s="57">
        <v>-0.44</v>
      </c>
      <c r="Y4735" s="3" t="str">
        <f>IFERROR(VLOOKUP(A4735,'Pivot price tier'!$C$8:$L$2290,10,0),"")</f>
        <v/>
      </c>
      <c r="Z4735" s="3" t="str">
        <f>IFERROR(VLOOKUP(A4735,'Pivot price tier by size'!$D$8:$M$2512,10,0),"")</f>
        <v/>
      </c>
      <c r="AA4735" s="3" t="str">
        <f>IFERROR(VLOOKUP(A4735,'Pivot category'!$B$8:$I$2236,8,0),"")</f>
        <v/>
      </c>
      <c r="AB4735" s="3" t="str">
        <f>IF(P4735&lt;$AC$1,"Bottom 5%","")</f>
        <v>Bottom 5%</v>
      </c>
      <c r="AC4735"/>
      <c r="AD4735" t="s">
        <v>16510</v>
      </c>
      <c r="AE4735" t="s">
        <v>13853</v>
      </c>
    </row>
    <row r="4736" spans="1:31" hidden="1" x14ac:dyDescent="0.25">
      <c r="A4736" t="s">
        <v>13037</v>
      </c>
      <c r="B4736" t="s">
        <v>5051</v>
      </c>
      <c r="C4736" s="3" t="s">
        <v>32</v>
      </c>
      <c r="D4736" s="3" t="s">
        <v>5020</v>
      </c>
      <c r="E4736" s="3" t="s">
        <v>5056</v>
      </c>
      <c r="F4736" s="3">
        <v>7000</v>
      </c>
      <c r="G4736" s="34">
        <v>189.99</v>
      </c>
      <c r="H4736" s="3" t="s">
        <v>12402</v>
      </c>
      <c r="I4736" s="3" t="s">
        <v>74</v>
      </c>
      <c r="J4736" s="3" t="s">
        <v>8204</v>
      </c>
      <c r="K4736" s="3" t="s">
        <v>8111</v>
      </c>
      <c r="L4736" s="3" t="s">
        <v>68</v>
      </c>
      <c r="M4736" s="26" t="s">
        <v>16689</v>
      </c>
      <c r="N4736"/>
      <c r="O4736" s="3">
        <v>28</v>
      </c>
      <c r="P4736" s="55">
        <v>36098.1</v>
      </c>
      <c r="Q4736" s="55">
        <v>14619.13</v>
      </c>
      <c r="R4736" s="55">
        <v>21478.97</v>
      </c>
      <c r="S4736" s="57">
        <v>1.47</v>
      </c>
      <c r="T4736" s="55">
        <v>1289.2178571428572</v>
      </c>
      <c r="U4736" s="55">
        <v>22988.79</v>
      </c>
      <c r="V4736" s="55">
        <v>44117.41</v>
      </c>
      <c r="W4736" s="55">
        <v>-21128.62</v>
      </c>
      <c r="X4736" s="57">
        <v>-0.48</v>
      </c>
      <c r="Y4736" s="3" t="str">
        <f>IFERROR(VLOOKUP(A4736,'Pivot price tier'!$C$8:$L$2290,10,0),"")</f>
        <v/>
      </c>
      <c r="Z4736" s="3" t="str">
        <f>IFERROR(VLOOKUP(A4736,'Pivot price tier by size'!$D$8:$M$2512,10,0),"")</f>
        <v/>
      </c>
      <c r="AA4736" s="3" t="str">
        <f>IFERROR(VLOOKUP(A4736,'Pivot category'!$B$8:$I$2236,8,0),"")</f>
        <v/>
      </c>
      <c r="AB4736" s="3" t="str">
        <f>IF(P4736&lt;$AC$1,"Bottom 5%","")</f>
        <v>Bottom 5%</v>
      </c>
      <c r="AC4736"/>
      <c r="AD4736" t="s">
        <v>16512</v>
      </c>
      <c r="AE4736" t="s">
        <v>13856</v>
      </c>
    </row>
    <row r="4737" spans="1:31" hidden="1" x14ac:dyDescent="0.25">
      <c r="A4737" t="s">
        <v>15463</v>
      </c>
      <c r="B4737" t="s">
        <v>15464</v>
      </c>
      <c r="C4737" s="3" t="s">
        <v>32</v>
      </c>
      <c r="D4737" s="3" t="s">
        <v>15168</v>
      </c>
      <c r="E4737" s="3" t="s">
        <v>5053</v>
      </c>
      <c r="F4737" s="3">
        <v>10000</v>
      </c>
      <c r="G4737" s="34">
        <v>94.99</v>
      </c>
      <c r="H4737" s="3" t="s">
        <v>12402</v>
      </c>
      <c r="I4737" s="3" t="s">
        <v>15</v>
      </c>
      <c r="J4737" s="3" t="s">
        <v>8110</v>
      </c>
      <c r="K4737" s="3" t="s">
        <v>8103</v>
      </c>
      <c r="L4737" s="3" t="s">
        <v>68</v>
      </c>
      <c r="M4737" s="26">
        <v>45901</v>
      </c>
      <c r="N4737"/>
      <c r="O4737" s="3">
        <v>0</v>
      </c>
      <c r="P4737" s="55">
        <v>8549.1</v>
      </c>
      <c r="Q4737" s="55"/>
      <c r="R4737" s="55">
        <v>8549.1</v>
      </c>
      <c r="S4737" s="57"/>
      <c r="T4737" s="55" t="s">
        <v>78</v>
      </c>
      <c r="U4737" s="55">
        <v>6744.29</v>
      </c>
      <c r="V4737" s="55">
        <v>0</v>
      </c>
      <c r="W4737" s="55">
        <v>6744.29</v>
      </c>
      <c r="X4737" s="57">
        <v>0</v>
      </c>
      <c r="Y4737" s="3" t="str">
        <f>IFERROR(VLOOKUP(A4737,'Pivot price tier'!$C$8:$L$2290,10,0),"")</f>
        <v>X</v>
      </c>
      <c r="Z4737" s="3" t="str">
        <f>IFERROR(VLOOKUP(A4737,'Pivot price tier by size'!$D$8:$M$2512,10,0),"")</f>
        <v>X</v>
      </c>
      <c r="AA4737" s="3" t="str">
        <f>IFERROR(VLOOKUP(A4737,'Pivot category'!$B$8:$I$2236,8,0),"")</f>
        <v>X</v>
      </c>
      <c r="AB4737" s="3" t="str">
        <f>IF(P4737&lt;$AC$1,"Bottom 5%","")</f>
        <v>Bottom 5%</v>
      </c>
      <c r="AC4737"/>
      <c r="AD4737" t="s">
        <v>16512</v>
      </c>
      <c r="AE4737" t="s">
        <v>13856</v>
      </c>
    </row>
    <row r="4738" spans="1:31" hidden="1" x14ac:dyDescent="0.25">
      <c r="A4738" t="s">
        <v>13570</v>
      </c>
      <c r="B4738" t="s">
        <v>13571</v>
      </c>
      <c r="C4738" s="3" t="s">
        <v>73</v>
      </c>
      <c r="D4738" s="3" t="s">
        <v>13301</v>
      </c>
      <c r="E4738" s="3">
        <v>0</v>
      </c>
      <c r="F4738" s="3">
        <v>70000</v>
      </c>
      <c r="G4738" s="34">
        <v>7.19</v>
      </c>
      <c r="H4738" s="3" t="s">
        <v>8184</v>
      </c>
      <c r="I4738" s="3" t="s">
        <v>12123</v>
      </c>
      <c r="J4738" s="3" t="s">
        <v>8107</v>
      </c>
      <c r="K4738" s="3" t="s">
        <v>8103</v>
      </c>
      <c r="L4738" s="3" t="s">
        <v>8106</v>
      </c>
      <c r="M4738" s="26">
        <v>45566</v>
      </c>
      <c r="N4738"/>
      <c r="O4738" s="3">
        <v>5</v>
      </c>
      <c r="P4738" s="55">
        <v>4296.76</v>
      </c>
      <c r="Q4738" s="55">
        <v>6342.71</v>
      </c>
      <c r="R4738" s="55">
        <v>-2045.95</v>
      </c>
      <c r="S4738" s="57">
        <v>-0.32</v>
      </c>
      <c r="T4738" s="55">
        <v>859.35200000000009</v>
      </c>
      <c r="U4738" s="55">
        <v>1441.09</v>
      </c>
      <c r="V4738" s="55">
        <v>5875.1</v>
      </c>
      <c r="W4738" s="55">
        <v>-4434.01</v>
      </c>
      <c r="X4738" s="57">
        <v>-0.75</v>
      </c>
      <c r="Y4738" s="3" t="str">
        <f>IFERROR(VLOOKUP(A4738,'Pivot price tier'!$C$8:$L$2290,10,0),"")</f>
        <v/>
      </c>
      <c r="Z4738" s="3" t="str">
        <f>IFERROR(VLOOKUP(A4738,'Pivot price tier by size'!$D$8:$M$2512,10,0),"")</f>
        <v/>
      </c>
      <c r="AA4738" s="3" t="str">
        <f>IFERROR(VLOOKUP(A4738,'Pivot category'!$B$8:$I$2236,8,0),"")</f>
        <v/>
      </c>
      <c r="AB4738" s="3" t="str">
        <f>IF(P4738&lt;$AC$1,"Bottom 5%","")</f>
        <v>Bottom 5%</v>
      </c>
      <c r="AC4738"/>
      <c r="AD4738" t="s">
        <v>16510</v>
      </c>
      <c r="AE4738" t="s">
        <v>13863</v>
      </c>
    </row>
    <row r="4739" spans="1:31" hidden="1" x14ac:dyDescent="0.25">
      <c r="A4739" t="s">
        <v>16372</v>
      </c>
      <c r="B4739" t="s">
        <v>16373</v>
      </c>
      <c r="C4739" s="3" t="s">
        <v>69</v>
      </c>
      <c r="D4739" s="3" t="s">
        <v>16483</v>
      </c>
      <c r="E4739" s="3">
        <v>0</v>
      </c>
      <c r="F4739" s="3">
        <v>70000</v>
      </c>
      <c r="G4739" s="34">
        <v>10.99</v>
      </c>
      <c r="H4739" s="3" t="s">
        <v>8184</v>
      </c>
      <c r="I4739" s="3" t="s">
        <v>12123</v>
      </c>
      <c r="J4739" s="3" t="s">
        <v>8102</v>
      </c>
      <c r="K4739" s="3" t="s">
        <v>8103</v>
      </c>
      <c r="L4739" s="3" t="s">
        <v>68</v>
      </c>
      <c r="M4739" s="26">
        <v>46113</v>
      </c>
      <c r="N4739"/>
      <c r="O4739" s="3">
        <v>69</v>
      </c>
      <c r="P4739" s="55">
        <v>3703.63</v>
      </c>
      <c r="Q4739" s="55"/>
      <c r="R4739" s="55">
        <v>3703.63</v>
      </c>
      <c r="S4739" s="57"/>
      <c r="T4739" s="55">
        <v>53.675797101449277</v>
      </c>
      <c r="U4739" s="55">
        <v>4758.67</v>
      </c>
      <c r="V4739" s="55">
        <v>0</v>
      </c>
      <c r="W4739" s="55">
        <v>4758.67</v>
      </c>
      <c r="X4739" s="57">
        <v>0</v>
      </c>
      <c r="Y4739" s="3" t="str">
        <f>IFERROR(VLOOKUP(A4739,'Pivot price tier'!$C$8:$L$2290,10,0),"")</f>
        <v/>
      </c>
      <c r="Z4739" s="3" t="str">
        <f>IFERROR(VLOOKUP(A4739,'Pivot price tier by size'!$D$8:$M$2512,10,0),"")</f>
        <v/>
      </c>
      <c r="AA4739" s="3" t="str">
        <f>IFERROR(VLOOKUP(A4739,'Pivot category'!$B$8:$I$2236,8,0),"")</f>
        <v/>
      </c>
      <c r="AB4739" s="3" t="str">
        <f>IF(P4739&lt;$AC$1,"Bottom 5%","")</f>
        <v>Bottom 5%</v>
      </c>
      <c r="AC4739"/>
      <c r="AD4739" t="s">
        <v>16510</v>
      </c>
      <c r="AE4739" t="s">
        <v>13863</v>
      </c>
    </row>
    <row r="4740" spans="1:31" hidden="1" x14ac:dyDescent="0.25">
      <c r="A4740" t="s">
        <v>15465</v>
      </c>
      <c r="B4740" t="s">
        <v>15466</v>
      </c>
      <c r="C4740" s="3" t="s">
        <v>38</v>
      </c>
      <c r="D4740" s="3" t="s">
        <v>15077</v>
      </c>
      <c r="E4740" s="3" t="s">
        <v>5053</v>
      </c>
      <c r="F4740" s="3">
        <v>1000</v>
      </c>
      <c r="G4740" s="34">
        <v>19.989999999999998</v>
      </c>
      <c r="H4740" s="3" t="s">
        <v>28</v>
      </c>
      <c r="I4740" s="3" t="s">
        <v>19</v>
      </c>
      <c r="J4740" s="3" t="s">
        <v>8102</v>
      </c>
      <c r="K4740" s="3" t="s">
        <v>8103</v>
      </c>
      <c r="L4740" s="3" t="s">
        <v>68</v>
      </c>
      <c r="M4740" s="26">
        <v>45901</v>
      </c>
      <c r="N4740"/>
      <c r="O4740" s="3">
        <v>63</v>
      </c>
      <c r="P4740" s="55">
        <v>95502.37</v>
      </c>
      <c r="Q4740" s="55"/>
      <c r="R4740" s="55">
        <v>95502.37</v>
      </c>
      <c r="S4740" s="57"/>
      <c r="T4740" s="55">
        <v>1515.9106349206349</v>
      </c>
      <c r="U4740" s="55">
        <v>27436.01</v>
      </c>
      <c r="V4740" s="55">
        <v>0</v>
      </c>
      <c r="W4740" s="55">
        <v>27436.01</v>
      </c>
      <c r="X4740" s="57">
        <v>0</v>
      </c>
      <c r="Y4740" s="3" t="str">
        <f>IFERROR(VLOOKUP(A4740,'Pivot price tier'!$C$8:$L$2290,10,0),"")</f>
        <v xml:space="preserve"> </v>
      </c>
      <c r="Z4740" s="3" t="str">
        <f>IFERROR(VLOOKUP(A4740,'Pivot price tier by size'!$D$8:$M$2512,10,0),"")</f>
        <v xml:space="preserve"> </v>
      </c>
      <c r="AA4740" s="3" t="str">
        <f>IFERROR(VLOOKUP(A4740,'Pivot category'!$B$8:$I$2236,8,0),"")</f>
        <v xml:space="preserve"> </v>
      </c>
      <c r="AB4740" s="3" t="str">
        <f>IF(P4740&lt;$AC$1,"Bottom 5%","")</f>
        <v/>
      </c>
      <c r="AC4740"/>
      <c r="AD4740" t="s">
        <v>16510</v>
      </c>
      <c r="AE4740" t="s">
        <v>13853</v>
      </c>
    </row>
    <row r="4741" spans="1:31" hidden="1" x14ac:dyDescent="0.25">
      <c r="A4741" t="s">
        <v>15467</v>
      </c>
      <c r="B4741" t="s">
        <v>15468</v>
      </c>
      <c r="C4741" s="3" t="s">
        <v>32</v>
      </c>
      <c r="D4741" s="3" t="s">
        <v>4459</v>
      </c>
      <c r="E4741" s="3" t="s">
        <v>5053</v>
      </c>
      <c r="F4741" s="3">
        <v>1000</v>
      </c>
      <c r="G4741" s="34">
        <v>11.99</v>
      </c>
      <c r="H4741" s="3" t="s">
        <v>28</v>
      </c>
      <c r="I4741" s="3" t="s">
        <v>19</v>
      </c>
      <c r="J4741" s="3" t="s">
        <v>8102</v>
      </c>
      <c r="K4741" s="3" t="s">
        <v>8103</v>
      </c>
      <c r="L4741" s="3" t="s">
        <v>68</v>
      </c>
      <c r="M4741" s="26">
        <v>45901</v>
      </c>
      <c r="N4741"/>
      <c r="O4741" s="3">
        <v>65</v>
      </c>
      <c r="P4741" s="55">
        <v>32967.25</v>
      </c>
      <c r="Q4741" s="55"/>
      <c r="R4741" s="55">
        <v>32967.25</v>
      </c>
      <c r="S4741" s="57"/>
      <c r="T4741" s="55">
        <v>507.18846153846152</v>
      </c>
      <c r="U4741" s="55">
        <v>27447.94</v>
      </c>
      <c r="V4741" s="55">
        <v>0</v>
      </c>
      <c r="W4741" s="55">
        <v>27447.94</v>
      </c>
      <c r="X4741" s="57">
        <v>0</v>
      </c>
      <c r="Y4741" s="3" t="str">
        <f>IFERROR(VLOOKUP(A4741,'Pivot price tier'!$C$8:$L$2290,10,0),"")</f>
        <v xml:space="preserve"> </v>
      </c>
      <c r="Z4741" s="3" t="str">
        <f>IFERROR(VLOOKUP(A4741,'Pivot price tier by size'!$D$8:$M$2512,10,0),"")</f>
        <v xml:space="preserve"> </v>
      </c>
      <c r="AA4741" s="3" t="str">
        <f>IFERROR(VLOOKUP(A4741,'Pivot category'!$B$8:$I$2236,8,0),"")</f>
        <v>X</v>
      </c>
      <c r="AB4741" s="3" t="str">
        <f>IF(P4741&lt;$AC$1,"Bottom 5%","")</f>
        <v>Bottom 5%</v>
      </c>
      <c r="AC4741"/>
      <c r="AD4741" t="s">
        <v>16510</v>
      </c>
      <c r="AE4741" t="s">
        <v>13853</v>
      </c>
    </row>
    <row r="4742" spans="1:31" hidden="1" x14ac:dyDescent="0.25">
      <c r="A4742" t="s">
        <v>16384</v>
      </c>
      <c r="B4742" t="s">
        <v>16385</v>
      </c>
      <c r="C4742" s="3" t="s">
        <v>69</v>
      </c>
      <c r="D4742" s="3" t="s">
        <v>16484</v>
      </c>
      <c r="E4742" s="3" t="s">
        <v>5053</v>
      </c>
      <c r="F4742" s="3">
        <v>70000</v>
      </c>
      <c r="G4742" s="34">
        <v>2.99</v>
      </c>
      <c r="H4742" s="3" t="s">
        <v>12405</v>
      </c>
      <c r="I4742" s="3" t="s">
        <v>70</v>
      </c>
      <c r="J4742" s="3" t="s">
        <v>8102</v>
      </c>
      <c r="K4742" s="3" t="s">
        <v>8103</v>
      </c>
      <c r="L4742" s="3" t="s">
        <v>68</v>
      </c>
      <c r="M4742" s="26">
        <v>46113</v>
      </c>
      <c r="N4742"/>
      <c r="O4742" s="3">
        <v>46</v>
      </c>
      <c r="P4742" s="55">
        <v>409.63</v>
      </c>
      <c r="Q4742" s="55"/>
      <c r="R4742" s="55">
        <v>409.63</v>
      </c>
      <c r="S4742" s="57"/>
      <c r="T4742" s="55">
        <v>8.9049999999999994</v>
      </c>
      <c r="U4742" s="55">
        <v>388.7</v>
      </c>
      <c r="V4742" s="55">
        <v>0</v>
      </c>
      <c r="W4742" s="55">
        <v>388.7</v>
      </c>
      <c r="X4742" s="57">
        <v>0</v>
      </c>
      <c r="Y4742" s="3" t="str">
        <f>IFERROR(VLOOKUP(A4742,'Pivot price tier'!$C$8:$L$2290,10,0),"")</f>
        <v/>
      </c>
      <c r="Z4742" s="3" t="str">
        <f>IFERROR(VLOOKUP(A4742,'Pivot price tier by size'!$D$8:$M$2512,10,0),"")</f>
        <v/>
      </c>
      <c r="AA4742" s="3" t="str">
        <f>IFERROR(VLOOKUP(A4742,'Pivot category'!$B$8:$I$2236,8,0),"")</f>
        <v/>
      </c>
      <c r="AB4742" s="3" t="str">
        <f>IF(P4742&lt;$AC$1,"Bottom 5%","")</f>
        <v>Bottom 5%</v>
      </c>
      <c r="AC4742"/>
      <c r="AD4742" t="s">
        <v>16512</v>
      </c>
      <c r="AE4742" t="s">
        <v>13863</v>
      </c>
    </row>
    <row r="4743" spans="1:31" hidden="1" x14ac:dyDescent="0.25">
      <c r="A4743" t="s">
        <v>15469</v>
      </c>
      <c r="B4743" t="s">
        <v>15470</v>
      </c>
      <c r="C4743" s="3" t="s">
        <v>32</v>
      </c>
      <c r="D4743" s="3" t="s">
        <v>15025</v>
      </c>
      <c r="E4743" s="3" t="s">
        <v>5101</v>
      </c>
      <c r="F4743" s="3">
        <v>70000</v>
      </c>
      <c r="G4743" s="34">
        <v>11.99</v>
      </c>
      <c r="H4743" s="3" t="s">
        <v>28</v>
      </c>
      <c r="I4743" s="3" t="s">
        <v>19</v>
      </c>
      <c r="J4743" s="3" t="s">
        <v>8102</v>
      </c>
      <c r="K4743" s="3" t="s">
        <v>8103</v>
      </c>
      <c r="L4743" s="3" t="s">
        <v>68</v>
      </c>
      <c r="M4743" s="26">
        <v>45901</v>
      </c>
      <c r="N4743"/>
      <c r="O4743" s="3">
        <v>73</v>
      </c>
      <c r="P4743" s="55">
        <v>20239.099999999999</v>
      </c>
      <c r="Q4743" s="55"/>
      <c r="R4743" s="55">
        <v>20239.099999999999</v>
      </c>
      <c r="S4743" s="57"/>
      <c r="T4743" s="55">
        <v>277.24794520547943</v>
      </c>
      <c r="U4743" s="55">
        <v>26592.19</v>
      </c>
      <c r="V4743" s="55">
        <v>0</v>
      </c>
      <c r="W4743" s="55">
        <v>26592.19</v>
      </c>
      <c r="X4743" s="57">
        <v>0</v>
      </c>
      <c r="Y4743" s="3" t="str">
        <f>IFERROR(VLOOKUP(A4743,'Pivot price tier'!$C$8:$L$2290,10,0),"")</f>
        <v>X</v>
      </c>
      <c r="Z4743" s="3" t="str">
        <f>IFERROR(VLOOKUP(A4743,'Pivot price tier by size'!$D$8:$M$2512,10,0),"")</f>
        <v xml:space="preserve"> </v>
      </c>
      <c r="AA4743" s="3" t="str">
        <f>IFERROR(VLOOKUP(A4743,'Pivot category'!$B$8:$I$2236,8,0),"")</f>
        <v>X</v>
      </c>
      <c r="AB4743" s="3" t="str">
        <f>IF(P4743&lt;$AC$1,"Bottom 5%","")</f>
        <v>Bottom 5%</v>
      </c>
      <c r="AC4743"/>
      <c r="AD4743" t="s">
        <v>16510</v>
      </c>
      <c r="AE4743" t="s">
        <v>13853</v>
      </c>
    </row>
    <row r="4744" spans="1:31" hidden="1" x14ac:dyDescent="0.25">
      <c r="A4744" t="s">
        <v>9592</v>
      </c>
      <c r="B4744" t="s">
        <v>9294</v>
      </c>
      <c r="C4744" s="3" t="s">
        <v>73</v>
      </c>
      <c r="D4744" s="3" t="s">
        <v>9047</v>
      </c>
      <c r="E4744" s="3">
        <v>0</v>
      </c>
      <c r="F4744" s="3">
        <v>7000</v>
      </c>
      <c r="G4744" s="34">
        <v>6.59</v>
      </c>
      <c r="H4744" s="3" t="s">
        <v>8184</v>
      </c>
      <c r="I4744" s="3" t="s">
        <v>12123</v>
      </c>
      <c r="J4744" s="3" t="s">
        <v>8107</v>
      </c>
      <c r="K4744" s="3" t="s">
        <v>8103</v>
      </c>
      <c r="L4744" s="3" t="s">
        <v>8108</v>
      </c>
      <c r="M4744" s="26" t="s">
        <v>16689</v>
      </c>
      <c r="N4744"/>
      <c r="O4744" s="3" t="s">
        <v>78</v>
      </c>
      <c r="P4744" s="55">
        <v>316.32</v>
      </c>
      <c r="Q4744" s="55">
        <v>639.23</v>
      </c>
      <c r="R4744" s="55">
        <v>-322.91000000000003</v>
      </c>
      <c r="S4744" s="57">
        <v>-0.51</v>
      </c>
      <c r="T4744" s="55" t="s">
        <v>78</v>
      </c>
      <c r="U4744" s="55">
        <v>0</v>
      </c>
      <c r="V4744" s="55">
        <v>171.34</v>
      </c>
      <c r="W4744" s="55">
        <v>-171.34</v>
      </c>
      <c r="X4744" s="57">
        <v>-1</v>
      </c>
      <c r="Y4744" s="3" t="str">
        <f>IFERROR(VLOOKUP(A4744,'Pivot price tier'!$C$8:$L$2290,10,0),"")</f>
        <v/>
      </c>
      <c r="Z4744" s="3" t="str">
        <f>IFERROR(VLOOKUP(A4744,'Pivot price tier by size'!$D$8:$M$2512,10,0),"")</f>
        <v/>
      </c>
      <c r="AA4744" s="3" t="str">
        <f>IFERROR(VLOOKUP(A4744,'Pivot category'!$B$8:$I$2236,8,0),"")</f>
        <v/>
      </c>
      <c r="AB4744" s="3" t="str">
        <f>IF(P4744&lt;$AC$1,"Bottom 5%","")</f>
        <v>Bottom 5%</v>
      </c>
      <c r="AC4744"/>
      <c r="AD4744" t="s">
        <v>16510</v>
      </c>
      <c r="AE4744" t="s">
        <v>13853</v>
      </c>
    </row>
    <row r="4745" spans="1:31" x14ac:dyDescent="0.25">
      <c r="A4745" t="s">
        <v>14314</v>
      </c>
      <c r="B4745" t="s">
        <v>14315</v>
      </c>
      <c r="C4745" s="3" t="s">
        <v>69</v>
      </c>
      <c r="D4745" s="3" t="s">
        <v>13823</v>
      </c>
      <c r="E4745" s="3" t="s">
        <v>5053</v>
      </c>
      <c r="F4745" s="3">
        <v>70000</v>
      </c>
      <c r="G4745" s="34">
        <v>1.99</v>
      </c>
      <c r="H4745" s="3" t="s">
        <v>12</v>
      </c>
      <c r="I4745" s="3" t="s">
        <v>70</v>
      </c>
      <c r="J4745" s="3" t="s">
        <v>8102</v>
      </c>
      <c r="K4745" s="3" t="s">
        <v>8103</v>
      </c>
      <c r="L4745" s="3" t="s">
        <v>68</v>
      </c>
      <c r="M4745" s="26">
        <v>45689</v>
      </c>
      <c r="N4745"/>
      <c r="O4745" s="3">
        <v>84</v>
      </c>
      <c r="P4745" s="55">
        <v>8308.25</v>
      </c>
      <c r="Q4745" s="55">
        <v>4192.93</v>
      </c>
      <c r="R4745" s="55">
        <v>4115.32</v>
      </c>
      <c r="S4745" s="57">
        <v>0.98</v>
      </c>
      <c r="T4745" s="55">
        <v>98.907738095238102</v>
      </c>
      <c r="U4745" s="55">
        <v>6405.81</v>
      </c>
      <c r="V4745" s="55">
        <v>25645.13</v>
      </c>
      <c r="W4745" s="55">
        <v>-19239.32</v>
      </c>
      <c r="X4745" s="57">
        <v>-0.75</v>
      </c>
      <c r="Y4745" s="3" t="str">
        <f>IFERROR(VLOOKUP(A4745,'Pivot price tier'!$C$8:$L$2290,10,0),"")</f>
        <v/>
      </c>
      <c r="Z4745" s="3" t="str">
        <f>IFERROR(VLOOKUP(A4745,'Pivot price tier by size'!$D$8:$M$2512,10,0),"")</f>
        <v/>
      </c>
      <c r="AA4745" s="3" t="str">
        <f>IFERROR(VLOOKUP(A4745,'Pivot category'!$B$8:$I$2236,8,0),"")</f>
        <v/>
      </c>
      <c r="AB4745" s="3" t="str">
        <f>IF(P4745&lt;$AC$1,"Bottom 5%","")</f>
        <v>Bottom 5%</v>
      </c>
      <c r="AC4745"/>
      <c r="AD4745" t="s">
        <v>16510</v>
      </c>
      <c r="AE4745" t="s">
        <v>13853</v>
      </c>
    </row>
    <row r="4746" spans="1:31" hidden="1" x14ac:dyDescent="0.25">
      <c r="A4746" t="s">
        <v>6921</v>
      </c>
      <c r="B4746" t="s">
        <v>2052</v>
      </c>
      <c r="C4746" s="3" t="s">
        <v>34</v>
      </c>
      <c r="D4746" s="3" t="s">
        <v>4460</v>
      </c>
      <c r="E4746" s="3" t="s">
        <v>5101</v>
      </c>
      <c r="F4746" s="3">
        <v>7000</v>
      </c>
      <c r="G4746" s="34">
        <v>4.79</v>
      </c>
      <c r="H4746" s="3" t="s">
        <v>28</v>
      </c>
      <c r="I4746" s="3" t="s">
        <v>17</v>
      </c>
      <c r="J4746" s="3" t="s">
        <v>8107</v>
      </c>
      <c r="K4746" s="3" t="s">
        <v>8103</v>
      </c>
      <c r="L4746" s="3" t="s">
        <v>8106</v>
      </c>
      <c r="M4746" s="26" t="s">
        <v>16689</v>
      </c>
      <c r="N4746"/>
      <c r="O4746" s="3" t="s">
        <v>78</v>
      </c>
      <c r="P4746" s="55">
        <v>296.98</v>
      </c>
      <c r="Q4746" s="55">
        <v>13081.38</v>
      </c>
      <c r="R4746" s="55">
        <v>-12784.4</v>
      </c>
      <c r="S4746" s="57">
        <v>-0.98</v>
      </c>
      <c r="T4746" s="55" t="s">
        <v>78</v>
      </c>
      <c r="U4746" s="55">
        <v>-43.11</v>
      </c>
      <c r="V4746" s="55">
        <v>24821.19</v>
      </c>
      <c r="W4746" s="55">
        <v>-24864.3</v>
      </c>
      <c r="X4746" s="57">
        <v>-1</v>
      </c>
      <c r="Y4746" s="3" t="str">
        <f>IFERROR(VLOOKUP(A4746,'Pivot price tier'!$C$8:$L$2290,10,0),"")</f>
        <v/>
      </c>
      <c r="Z4746" s="3" t="str">
        <f>IFERROR(VLOOKUP(A4746,'Pivot price tier by size'!$D$8:$M$2512,10,0),"")</f>
        <v/>
      </c>
      <c r="AA4746" s="3" t="str">
        <f>IFERROR(VLOOKUP(A4746,'Pivot category'!$B$8:$I$2236,8,0),"")</f>
        <v/>
      </c>
      <c r="AB4746" s="3" t="str">
        <f>IF(P4746&lt;$AC$1,"Bottom 5%","")</f>
        <v>Bottom 5%</v>
      </c>
      <c r="AC4746"/>
      <c r="AD4746" t="s">
        <v>16510</v>
      </c>
      <c r="AE4746" t="s">
        <v>13891</v>
      </c>
    </row>
    <row r="4747" spans="1:31" x14ac:dyDescent="0.25">
      <c r="A4747" t="s">
        <v>13073</v>
      </c>
      <c r="B4747" t="s">
        <v>13074</v>
      </c>
      <c r="C4747" s="3" t="s">
        <v>69</v>
      </c>
      <c r="D4747" s="3" t="s">
        <v>12466</v>
      </c>
      <c r="E4747" s="3">
        <v>0</v>
      </c>
      <c r="F4747" s="3">
        <v>70000</v>
      </c>
      <c r="G4747" s="34">
        <v>6.99</v>
      </c>
      <c r="H4747" s="3" t="s">
        <v>29</v>
      </c>
      <c r="I4747" s="3" t="s">
        <v>70</v>
      </c>
      <c r="J4747" s="3" t="s">
        <v>8102</v>
      </c>
      <c r="K4747" s="3" t="s">
        <v>8103</v>
      </c>
      <c r="L4747" s="3" t="s">
        <v>68</v>
      </c>
      <c r="M4747" s="26">
        <v>45474</v>
      </c>
      <c r="N4747"/>
      <c r="O4747" s="3">
        <v>61</v>
      </c>
      <c r="P4747" s="55">
        <v>7584.15</v>
      </c>
      <c r="Q4747" s="55">
        <v>25436.61</v>
      </c>
      <c r="R4747" s="55">
        <v>-17852.46</v>
      </c>
      <c r="S4747" s="57">
        <v>-0.7</v>
      </c>
      <c r="T4747" s="55">
        <v>124.33032786885245</v>
      </c>
      <c r="U4747" s="55">
        <v>3250.35</v>
      </c>
      <c r="V4747" s="55">
        <v>17433.060000000001</v>
      </c>
      <c r="W4747" s="55">
        <v>-14182.71</v>
      </c>
      <c r="X4747" s="57">
        <v>-0.81</v>
      </c>
      <c r="Y4747" s="3" t="str">
        <f>IFERROR(VLOOKUP(A4747,'Pivot price tier'!$C$8:$L$2290,10,0),"")</f>
        <v/>
      </c>
      <c r="Z4747" s="3" t="str">
        <f>IFERROR(VLOOKUP(A4747,'Pivot price tier by size'!$D$8:$M$2512,10,0),"")</f>
        <v/>
      </c>
      <c r="AA4747" s="3" t="str">
        <f>IFERROR(VLOOKUP(A4747,'Pivot category'!$B$8:$I$2236,8,0),"")</f>
        <v/>
      </c>
      <c r="AB4747" s="3" t="str">
        <f>IF(P4747&lt;$AC$1,"Bottom 5%","")</f>
        <v>Bottom 5%</v>
      </c>
      <c r="AC4747"/>
      <c r="AD4747" t="s">
        <v>11018</v>
      </c>
      <c r="AE4747" t="s">
        <v>13908</v>
      </c>
    </row>
    <row r="4748" spans="1:31" hidden="1" x14ac:dyDescent="0.25">
      <c r="A4748" t="s">
        <v>13373</v>
      </c>
      <c r="B4748" t="s">
        <v>13374</v>
      </c>
      <c r="C4748" s="3" t="s">
        <v>32</v>
      </c>
      <c r="D4748" s="3" t="s">
        <v>4462</v>
      </c>
      <c r="E4748" s="3" t="s">
        <v>5101</v>
      </c>
      <c r="F4748" s="3">
        <v>5000</v>
      </c>
      <c r="G4748" s="34">
        <v>12.99</v>
      </c>
      <c r="H4748" s="3" t="s">
        <v>28</v>
      </c>
      <c r="I4748" s="3" t="s">
        <v>19</v>
      </c>
      <c r="J4748" s="3" t="s">
        <v>8104</v>
      </c>
      <c r="K4748" s="3" t="s">
        <v>8111</v>
      </c>
      <c r="L4748" s="3" t="s">
        <v>8108</v>
      </c>
      <c r="M4748" s="26">
        <v>45505</v>
      </c>
      <c r="N4748"/>
      <c r="O4748" s="3" t="s">
        <v>78</v>
      </c>
      <c r="P4748" s="55"/>
      <c r="Q4748" s="55">
        <v>0</v>
      </c>
      <c r="R4748" s="55">
        <v>0</v>
      </c>
      <c r="S4748" s="57"/>
      <c r="T4748" s="55" t="s">
        <v>78</v>
      </c>
      <c r="U4748" s="55" t="s">
        <v>78</v>
      </c>
      <c r="V4748" s="55" t="s">
        <v>78</v>
      </c>
      <c r="W4748" s="55" t="s">
        <v>78</v>
      </c>
      <c r="X4748" s="57" t="s">
        <v>78</v>
      </c>
      <c r="Y4748" s="3" t="str">
        <f>IFERROR(VLOOKUP(A4748,'Pivot price tier'!$C$8:$L$2290,10,0),"")</f>
        <v/>
      </c>
      <c r="Z4748" s="3" t="str">
        <f>IFERROR(VLOOKUP(A4748,'Pivot price tier by size'!$D$8:$M$2512,10,0),"")</f>
        <v/>
      </c>
      <c r="AA4748" s="3" t="str">
        <f>IFERROR(VLOOKUP(A4748,'Pivot category'!$B$8:$I$2236,8,0),"")</f>
        <v/>
      </c>
      <c r="AB4748" s="3" t="str">
        <f>IF(P4748&lt;$AC$1,"Bottom 5%","")</f>
        <v>Bottom 5%</v>
      </c>
      <c r="AC4748"/>
      <c r="AD4748" t="s">
        <v>16512</v>
      </c>
      <c r="AE4748" t="s">
        <v>13891</v>
      </c>
    </row>
    <row r="4749" spans="1:31" x14ac:dyDescent="0.25">
      <c r="A4749" t="s">
        <v>13077</v>
      </c>
      <c r="B4749" t="s">
        <v>13078</v>
      </c>
      <c r="C4749" s="3" t="s">
        <v>69</v>
      </c>
      <c r="D4749" s="3" t="s">
        <v>12467</v>
      </c>
      <c r="E4749" s="3">
        <v>0</v>
      </c>
      <c r="F4749" s="3">
        <v>70000</v>
      </c>
      <c r="G4749" s="34">
        <v>6.99</v>
      </c>
      <c r="H4749" s="3" t="s">
        <v>29</v>
      </c>
      <c r="I4749" s="3" t="s">
        <v>70</v>
      </c>
      <c r="J4749" s="3" t="s">
        <v>8102</v>
      </c>
      <c r="K4749" s="3" t="s">
        <v>8103</v>
      </c>
      <c r="L4749" s="3" t="s">
        <v>68</v>
      </c>
      <c r="M4749" s="26">
        <v>45474</v>
      </c>
      <c r="N4749"/>
      <c r="O4749" s="3">
        <v>88</v>
      </c>
      <c r="P4749" s="55">
        <v>7500.27</v>
      </c>
      <c r="Q4749" s="55">
        <v>28260.57</v>
      </c>
      <c r="R4749" s="55">
        <v>-20760.3</v>
      </c>
      <c r="S4749" s="57">
        <v>-0.73</v>
      </c>
      <c r="T4749" s="55">
        <v>85.230340909090913</v>
      </c>
      <c r="U4749" s="55">
        <v>3592.86</v>
      </c>
      <c r="V4749" s="55">
        <v>15587.7</v>
      </c>
      <c r="W4749" s="55">
        <v>-11994.84</v>
      </c>
      <c r="X4749" s="57">
        <v>-0.77</v>
      </c>
      <c r="Y4749" s="3" t="str">
        <f>IFERROR(VLOOKUP(A4749,'Pivot price tier'!$C$8:$L$2290,10,0),"")</f>
        <v/>
      </c>
      <c r="Z4749" s="3" t="str">
        <f>IFERROR(VLOOKUP(A4749,'Pivot price tier by size'!$D$8:$M$2512,10,0),"")</f>
        <v/>
      </c>
      <c r="AA4749" s="3" t="str">
        <f>IFERROR(VLOOKUP(A4749,'Pivot category'!$B$8:$I$2236,8,0),"")</f>
        <v/>
      </c>
      <c r="AB4749" s="3" t="str">
        <f>IF(P4749&lt;$AC$1,"Bottom 5%","")</f>
        <v>Bottom 5%</v>
      </c>
      <c r="AC4749"/>
      <c r="AD4749" t="s">
        <v>11018</v>
      </c>
      <c r="AE4749" t="s">
        <v>13908</v>
      </c>
    </row>
    <row r="4750" spans="1:31" hidden="1" x14ac:dyDescent="0.25">
      <c r="A4750" t="s">
        <v>7793</v>
      </c>
      <c r="B4750" t="s">
        <v>12369</v>
      </c>
      <c r="C4750" s="3" t="s">
        <v>38</v>
      </c>
      <c r="D4750" s="3" t="s">
        <v>4463</v>
      </c>
      <c r="E4750" s="3" t="s">
        <v>5101</v>
      </c>
      <c r="F4750" s="3">
        <v>4000</v>
      </c>
      <c r="G4750" s="34">
        <v>13.19</v>
      </c>
      <c r="H4750" s="3" t="s">
        <v>28</v>
      </c>
      <c r="I4750" s="3" t="s">
        <v>13</v>
      </c>
      <c r="J4750" s="3" t="s">
        <v>8104</v>
      </c>
      <c r="K4750" s="3" t="s">
        <v>8111</v>
      </c>
      <c r="L4750" s="3" t="s">
        <v>8108</v>
      </c>
      <c r="M4750" s="26" t="s">
        <v>16689</v>
      </c>
      <c r="N4750"/>
      <c r="O4750" s="3" t="s">
        <v>78</v>
      </c>
      <c r="P4750" s="55"/>
      <c r="Q4750" s="55">
        <v>65.95</v>
      </c>
      <c r="R4750" s="55">
        <v>-65.95</v>
      </c>
      <c r="S4750" s="57">
        <v>-1</v>
      </c>
      <c r="T4750" s="55" t="s">
        <v>78</v>
      </c>
      <c r="U4750" s="55">
        <v>0</v>
      </c>
      <c r="V4750" s="55">
        <v>158.28</v>
      </c>
      <c r="W4750" s="55">
        <v>-158.28</v>
      </c>
      <c r="X4750" s="57">
        <v>-1</v>
      </c>
      <c r="Y4750" s="3" t="str">
        <f>IFERROR(VLOOKUP(A4750,'Pivot price tier'!$C$8:$L$2290,10,0),"")</f>
        <v/>
      </c>
      <c r="Z4750" s="3" t="str">
        <f>IFERROR(VLOOKUP(A4750,'Pivot price tier by size'!$D$8:$M$2512,10,0),"")</f>
        <v/>
      </c>
      <c r="AA4750" s="3" t="str">
        <f>IFERROR(VLOOKUP(A4750,'Pivot category'!$B$8:$I$2236,8,0),"")</f>
        <v/>
      </c>
      <c r="AB4750" s="3" t="str">
        <f>IF(P4750&lt;$AC$1,"Bottom 5%","")</f>
        <v>Bottom 5%</v>
      </c>
      <c r="AC4750"/>
      <c r="AD4750" t="s">
        <v>16510</v>
      </c>
      <c r="AE4750" t="s">
        <v>13853</v>
      </c>
    </row>
    <row r="4751" spans="1:31" hidden="1" x14ac:dyDescent="0.25">
      <c r="A4751" t="s">
        <v>15471</v>
      </c>
      <c r="B4751" t="s">
        <v>15472</v>
      </c>
      <c r="C4751" s="3" t="s">
        <v>69</v>
      </c>
      <c r="D4751" s="3" t="s">
        <v>15068</v>
      </c>
      <c r="E4751" s="3" t="s">
        <v>5101</v>
      </c>
      <c r="F4751" s="3">
        <v>70000</v>
      </c>
      <c r="G4751" s="34">
        <v>1.0900000000000001</v>
      </c>
      <c r="H4751" s="3" t="s">
        <v>28</v>
      </c>
      <c r="I4751" s="3" t="s">
        <v>70</v>
      </c>
      <c r="J4751" s="3" t="s">
        <v>8102</v>
      </c>
      <c r="K4751" s="3" t="s">
        <v>8103</v>
      </c>
      <c r="L4751" s="3" t="s">
        <v>68</v>
      </c>
      <c r="M4751" s="26">
        <v>45901</v>
      </c>
      <c r="N4751"/>
      <c r="O4751" s="3">
        <v>107</v>
      </c>
      <c r="P4751" s="55">
        <v>4639.04</v>
      </c>
      <c r="Q4751" s="55"/>
      <c r="R4751" s="55">
        <v>4639.04</v>
      </c>
      <c r="S4751" s="57"/>
      <c r="T4751" s="55">
        <v>43.355514018691586</v>
      </c>
      <c r="U4751" s="55">
        <v>8258.93</v>
      </c>
      <c r="V4751" s="55">
        <v>0</v>
      </c>
      <c r="W4751" s="55">
        <v>8258.93</v>
      </c>
      <c r="X4751" s="57">
        <v>0</v>
      </c>
      <c r="Y4751" s="3" t="str">
        <f>IFERROR(VLOOKUP(A4751,'Pivot price tier'!$C$8:$L$2290,10,0),"")</f>
        <v/>
      </c>
      <c r="Z4751" s="3" t="str">
        <f>IFERROR(VLOOKUP(A4751,'Pivot price tier by size'!$D$8:$M$2512,10,0),"")</f>
        <v/>
      </c>
      <c r="AA4751" s="3" t="str">
        <f>IFERROR(VLOOKUP(A4751,'Pivot category'!$B$8:$I$2236,8,0),"")</f>
        <v/>
      </c>
      <c r="AB4751" s="3" t="str">
        <f>IF(P4751&lt;$AC$1,"Bottom 5%","")</f>
        <v>Bottom 5%</v>
      </c>
      <c r="AC4751"/>
      <c r="AD4751" t="s">
        <v>16510</v>
      </c>
      <c r="AE4751" t="s">
        <v>13853</v>
      </c>
    </row>
    <row r="4752" spans="1:31" hidden="1" x14ac:dyDescent="0.25">
      <c r="A4752" t="s">
        <v>15473</v>
      </c>
      <c r="B4752" t="s">
        <v>15474</v>
      </c>
      <c r="C4752" s="3" t="s">
        <v>32</v>
      </c>
      <c r="D4752" s="3" t="s">
        <v>15026</v>
      </c>
      <c r="E4752" s="3" t="s">
        <v>5101</v>
      </c>
      <c r="F4752" s="3">
        <v>70000</v>
      </c>
      <c r="G4752" s="34">
        <v>11.99</v>
      </c>
      <c r="H4752" s="3" t="s">
        <v>28</v>
      </c>
      <c r="I4752" s="3" t="s">
        <v>19</v>
      </c>
      <c r="J4752" s="3" t="s">
        <v>8102</v>
      </c>
      <c r="K4752" s="3" t="s">
        <v>8103</v>
      </c>
      <c r="L4752" s="3" t="s">
        <v>68</v>
      </c>
      <c r="M4752" s="26">
        <v>45901</v>
      </c>
      <c r="N4752"/>
      <c r="O4752" s="3">
        <v>68</v>
      </c>
      <c r="P4752" s="55">
        <v>6483.91</v>
      </c>
      <c r="Q4752" s="55"/>
      <c r="R4752" s="55">
        <v>6483.91</v>
      </c>
      <c r="S4752" s="57"/>
      <c r="T4752" s="55">
        <v>95.351617647058816</v>
      </c>
      <c r="U4752" s="55">
        <v>19418.650000000001</v>
      </c>
      <c r="V4752" s="55">
        <v>0</v>
      </c>
      <c r="W4752" s="55">
        <v>19418.650000000001</v>
      </c>
      <c r="X4752" s="57">
        <v>0</v>
      </c>
      <c r="Y4752" s="3" t="str">
        <f>IFERROR(VLOOKUP(A4752,'Pivot price tier'!$C$8:$L$2290,10,0),"")</f>
        <v>X</v>
      </c>
      <c r="Z4752" s="3" t="str">
        <f>IFERROR(VLOOKUP(A4752,'Pivot price tier by size'!$D$8:$M$2512,10,0),"")</f>
        <v>X</v>
      </c>
      <c r="AA4752" s="3" t="str">
        <f>IFERROR(VLOOKUP(A4752,'Pivot category'!$B$8:$I$2236,8,0),"")</f>
        <v>X</v>
      </c>
      <c r="AB4752" s="3" t="str">
        <f>IF(P4752&lt;$AC$1,"Bottom 5%","")</f>
        <v>Bottom 5%</v>
      </c>
      <c r="AC4752"/>
      <c r="AD4752" t="s">
        <v>16510</v>
      </c>
      <c r="AE4752" t="s">
        <v>13853</v>
      </c>
    </row>
    <row r="4753" spans="1:31" hidden="1" x14ac:dyDescent="0.25">
      <c r="A4753" t="s">
        <v>5655</v>
      </c>
      <c r="B4753" t="s">
        <v>2054</v>
      </c>
      <c r="C4753" s="3" t="s">
        <v>32</v>
      </c>
      <c r="D4753" s="3" t="s">
        <v>4464</v>
      </c>
      <c r="E4753" s="3" t="s">
        <v>5101</v>
      </c>
      <c r="F4753" s="3">
        <v>7000</v>
      </c>
      <c r="G4753" s="34">
        <v>8.39</v>
      </c>
      <c r="H4753" s="3" t="s">
        <v>28</v>
      </c>
      <c r="I4753" s="3" t="s">
        <v>17</v>
      </c>
      <c r="J4753" s="3" t="s">
        <v>8104</v>
      </c>
      <c r="K4753" s="3" t="s">
        <v>8103</v>
      </c>
      <c r="L4753" s="3" t="s">
        <v>8108</v>
      </c>
      <c r="M4753" s="26" t="s">
        <v>16689</v>
      </c>
      <c r="N4753"/>
      <c r="O4753" s="3">
        <v>1</v>
      </c>
      <c r="P4753" s="55"/>
      <c r="Q4753" s="55">
        <v>8.39</v>
      </c>
      <c r="R4753" s="55">
        <v>-8.39</v>
      </c>
      <c r="S4753" s="57">
        <v>-1</v>
      </c>
      <c r="T4753" s="55">
        <v>0</v>
      </c>
      <c r="U4753" s="55" t="s">
        <v>78</v>
      </c>
      <c r="V4753" s="55" t="s">
        <v>78</v>
      </c>
      <c r="W4753" s="55" t="s">
        <v>78</v>
      </c>
      <c r="X4753" s="57" t="s">
        <v>78</v>
      </c>
      <c r="Y4753" s="3" t="str">
        <f>IFERROR(VLOOKUP(A4753,'Pivot price tier'!$C$8:$L$2290,10,0),"")</f>
        <v/>
      </c>
      <c r="Z4753" s="3" t="str">
        <f>IFERROR(VLOOKUP(A4753,'Pivot price tier by size'!$D$8:$M$2512,10,0),"")</f>
        <v/>
      </c>
      <c r="AA4753" s="3" t="str">
        <f>IFERROR(VLOOKUP(A4753,'Pivot category'!$B$8:$I$2236,8,0),"")</f>
        <v/>
      </c>
      <c r="AB4753" s="3" t="str">
        <f>IF(P4753&lt;$AC$1,"Bottom 5%","")</f>
        <v>Bottom 5%</v>
      </c>
      <c r="AC4753"/>
      <c r="AD4753" t="s">
        <v>16510</v>
      </c>
      <c r="AE4753" t="s">
        <v>13891</v>
      </c>
    </row>
    <row r="4754" spans="1:31" hidden="1" x14ac:dyDescent="0.25">
      <c r="A4754" t="s">
        <v>5716</v>
      </c>
      <c r="B4754" t="s">
        <v>2055</v>
      </c>
      <c r="C4754" s="3" t="s">
        <v>32</v>
      </c>
      <c r="D4754" s="3" t="s">
        <v>4465</v>
      </c>
      <c r="E4754" s="3" t="s">
        <v>5101</v>
      </c>
      <c r="F4754" s="3">
        <v>7000</v>
      </c>
      <c r="G4754" s="34">
        <v>7.79</v>
      </c>
      <c r="H4754" s="3" t="s">
        <v>28</v>
      </c>
      <c r="I4754" s="3" t="s">
        <v>13</v>
      </c>
      <c r="J4754" s="3" t="s">
        <v>8104</v>
      </c>
      <c r="K4754" s="3" t="s">
        <v>8103</v>
      </c>
      <c r="L4754" s="3" t="s">
        <v>8108</v>
      </c>
      <c r="M4754" s="26" t="s">
        <v>16689</v>
      </c>
      <c r="N4754"/>
      <c r="O4754" s="3" t="s">
        <v>78</v>
      </c>
      <c r="P4754" s="55">
        <v>15.58</v>
      </c>
      <c r="Q4754" s="55">
        <v>31.16</v>
      </c>
      <c r="R4754" s="55">
        <v>-15.58</v>
      </c>
      <c r="S4754" s="57">
        <v>-0.5</v>
      </c>
      <c r="T4754" s="55" t="s">
        <v>78</v>
      </c>
      <c r="U4754" s="55" t="s">
        <v>78</v>
      </c>
      <c r="V4754" s="55" t="s">
        <v>78</v>
      </c>
      <c r="W4754" s="55" t="s">
        <v>78</v>
      </c>
      <c r="X4754" s="57" t="s">
        <v>78</v>
      </c>
      <c r="Y4754" s="3" t="str">
        <f>IFERROR(VLOOKUP(A4754,'Pivot price tier'!$C$8:$L$2290,10,0),"")</f>
        <v/>
      </c>
      <c r="Z4754" s="3" t="str">
        <f>IFERROR(VLOOKUP(A4754,'Pivot price tier by size'!$D$8:$M$2512,10,0),"")</f>
        <v/>
      </c>
      <c r="AA4754" s="3" t="str">
        <f>IFERROR(VLOOKUP(A4754,'Pivot category'!$B$8:$I$2236,8,0),"")</f>
        <v/>
      </c>
      <c r="AB4754" s="3" t="str">
        <f>IF(P4754&lt;$AC$1,"Bottom 5%","")</f>
        <v>Bottom 5%</v>
      </c>
      <c r="AC4754"/>
      <c r="AD4754" t="s">
        <v>16510</v>
      </c>
      <c r="AE4754" t="s">
        <v>13891</v>
      </c>
    </row>
    <row r="4755" spans="1:31" hidden="1" x14ac:dyDescent="0.25">
      <c r="A4755" t="s">
        <v>15475</v>
      </c>
      <c r="B4755" t="s">
        <v>15476</v>
      </c>
      <c r="C4755" s="3" t="s">
        <v>38</v>
      </c>
      <c r="D4755" s="3" t="s">
        <v>15178</v>
      </c>
      <c r="E4755" s="3" t="s">
        <v>5101</v>
      </c>
      <c r="F4755" s="3">
        <v>1000</v>
      </c>
      <c r="G4755" s="34">
        <v>19.989999999999998</v>
      </c>
      <c r="H4755" s="3" t="s">
        <v>28</v>
      </c>
      <c r="I4755" s="3" t="s">
        <v>19</v>
      </c>
      <c r="J4755" s="3" t="s">
        <v>8102</v>
      </c>
      <c r="K4755" s="3" t="s">
        <v>8103</v>
      </c>
      <c r="L4755" s="3" t="s">
        <v>68</v>
      </c>
      <c r="M4755" s="26">
        <v>45901</v>
      </c>
      <c r="N4755"/>
      <c r="O4755" s="3">
        <v>16</v>
      </c>
      <c r="P4755" s="55">
        <v>4123.3999999999996</v>
      </c>
      <c r="Q4755" s="55"/>
      <c r="R4755" s="55">
        <v>4123.3999999999996</v>
      </c>
      <c r="S4755" s="57"/>
      <c r="T4755" s="55">
        <v>257.71249999999998</v>
      </c>
      <c r="U4755" s="55">
        <v>539.70000000000005</v>
      </c>
      <c r="V4755" s="55">
        <v>0</v>
      </c>
      <c r="W4755" s="55">
        <v>539.70000000000005</v>
      </c>
      <c r="X4755" s="57">
        <v>0</v>
      </c>
      <c r="Y4755" s="3" t="str">
        <f>IFERROR(VLOOKUP(A4755,'Pivot price tier'!$C$8:$L$2290,10,0),"")</f>
        <v>X</v>
      </c>
      <c r="Z4755" s="3" t="str">
        <f>IFERROR(VLOOKUP(A4755,'Pivot price tier by size'!$D$8:$M$2512,10,0),"")</f>
        <v>X</v>
      </c>
      <c r="AA4755" s="3" t="str">
        <f>IFERROR(VLOOKUP(A4755,'Pivot category'!$B$8:$I$2236,8,0),"")</f>
        <v>X</v>
      </c>
      <c r="AB4755" s="3" t="str">
        <f>IF(P4755&lt;$AC$1,"Bottom 5%","")</f>
        <v>Bottom 5%</v>
      </c>
      <c r="AC4755"/>
      <c r="AD4755" t="s">
        <v>16510</v>
      </c>
      <c r="AE4755" t="s">
        <v>13853</v>
      </c>
    </row>
    <row r="4756" spans="1:31" hidden="1" x14ac:dyDescent="0.25">
      <c r="A4756" t="s">
        <v>6887</v>
      </c>
      <c r="B4756" t="s">
        <v>2056</v>
      </c>
      <c r="C4756" s="3" t="s">
        <v>34</v>
      </c>
      <c r="D4756" s="3" t="s">
        <v>4466</v>
      </c>
      <c r="E4756" s="3" t="s">
        <v>5101</v>
      </c>
      <c r="F4756" s="3">
        <v>7000</v>
      </c>
      <c r="G4756" s="34">
        <v>3.59</v>
      </c>
      <c r="H4756" s="3" t="s">
        <v>28</v>
      </c>
      <c r="I4756" s="3" t="s">
        <v>19</v>
      </c>
      <c r="J4756" s="3" t="s">
        <v>8107</v>
      </c>
      <c r="K4756" s="3" t="s">
        <v>8103</v>
      </c>
      <c r="L4756" s="3" t="s">
        <v>8106</v>
      </c>
      <c r="M4756" s="26" t="s">
        <v>16689</v>
      </c>
      <c r="N4756"/>
      <c r="O4756" s="3">
        <v>5</v>
      </c>
      <c r="P4756" s="55">
        <v>5501.02</v>
      </c>
      <c r="Q4756" s="55">
        <v>22935.06</v>
      </c>
      <c r="R4756" s="55">
        <v>-17434.04</v>
      </c>
      <c r="S4756" s="57">
        <v>-0.76</v>
      </c>
      <c r="T4756" s="55">
        <v>1100.2040000000002</v>
      </c>
      <c r="U4756" s="55">
        <v>1825.15</v>
      </c>
      <c r="V4756" s="55">
        <v>29014.23</v>
      </c>
      <c r="W4756" s="55">
        <v>-27189.08</v>
      </c>
      <c r="X4756" s="57">
        <v>-0.94</v>
      </c>
      <c r="Y4756" s="3" t="str">
        <f>IFERROR(VLOOKUP(A4756,'Pivot price tier'!$C$8:$L$2290,10,0),"")</f>
        <v/>
      </c>
      <c r="Z4756" s="3" t="str">
        <f>IFERROR(VLOOKUP(A4756,'Pivot price tier by size'!$D$8:$M$2512,10,0),"")</f>
        <v/>
      </c>
      <c r="AA4756" s="3" t="str">
        <f>IFERROR(VLOOKUP(A4756,'Pivot category'!$B$8:$I$2236,8,0),"")</f>
        <v/>
      </c>
      <c r="AB4756" s="3" t="str">
        <f>IF(P4756&lt;$AC$1,"Bottom 5%","")</f>
        <v>Bottom 5%</v>
      </c>
      <c r="AC4756"/>
      <c r="AD4756" t="s">
        <v>16510</v>
      </c>
      <c r="AE4756" t="s">
        <v>13853</v>
      </c>
    </row>
    <row r="4757" spans="1:31" x14ac:dyDescent="0.25">
      <c r="A4757" t="s">
        <v>13079</v>
      </c>
      <c r="B4757" t="s">
        <v>13080</v>
      </c>
      <c r="C4757" s="3" t="s">
        <v>72</v>
      </c>
      <c r="D4757" s="3" t="s">
        <v>12461</v>
      </c>
      <c r="E4757" s="3">
        <v>0</v>
      </c>
      <c r="F4757" s="3">
        <v>70000</v>
      </c>
      <c r="G4757" s="34">
        <v>15.99</v>
      </c>
      <c r="H4757" s="3" t="s">
        <v>29</v>
      </c>
      <c r="I4757" s="3" t="s">
        <v>70</v>
      </c>
      <c r="J4757" s="3" t="s">
        <v>8102</v>
      </c>
      <c r="K4757" s="3" t="s">
        <v>8103</v>
      </c>
      <c r="L4757" s="3" t="s">
        <v>68</v>
      </c>
      <c r="M4757" s="26">
        <v>45474</v>
      </c>
      <c r="N4757"/>
      <c r="O4757" s="3">
        <v>93</v>
      </c>
      <c r="P4757" s="55">
        <v>8154.9</v>
      </c>
      <c r="Q4757" s="55">
        <v>23281.439999999999</v>
      </c>
      <c r="R4757" s="55">
        <v>-15126.54</v>
      </c>
      <c r="S4757" s="57">
        <v>-0.65</v>
      </c>
      <c r="T4757" s="55">
        <v>87.687096774193549</v>
      </c>
      <c r="U4757" s="55">
        <v>5628.48</v>
      </c>
      <c r="V4757" s="55">
        <v>16373.76</v>
      </c>
      <c r="W4757" s="55">
        <v>-10745.28</v>
      </c>
      <c r="X4757" s="57">
        <v>-0.66</v>
      </c>
      <c r="Y4757" s="3" t="str">
        <f>IFERROR(VLOOKUP(A4757,'Pivot price tier'!$C$8:$L$2290,10,0),"")</f>
        <v/>
      </c>
      <c r="Z4757" s="3" t="str">
        <f>IFERROR(VLOOKUP(A4757,'Pivot price tier by size'!$D$8:$M$2512,10,0),"")</f>
        <v/>
      </c>
      <c r="AA4757" s="3" t="str">
        <f>IFERROR(VLOOKUP(A4757,'Pivot category'!$B$8:$I$2236,8,0),"")</f>
        <v/>
      </c>
      <c r="AB4757" s="3" t="str">
        <f>IF(P4757&lt;$AC$1,"Bottom 5%","")</f>
        <v>Bottom 5%</v>
      </c>
      <c r="AC4757"/>
      <c r="AD4757" t="s">
        <v>11018</v>
      </c>
      <c r="AE4757" t="s">
        <v>13908</v>
      </c>
    </row>
    <row r="4758" spans="1:31" x14ac:dyDescent="0.25">
      <c r="A4758" t="s">
        <v>7005</v>
      </c>
      <c r="B4758" t="s">
        <v>7004</v>
      </c>
      <c r="C4758" s="3" t="s">
        <v>72</v>
      </c>
      <c r="D4758" s="3" t="s">
        <v>8042</v>
      </c>
      <c r="E4758" s="3">
        <v>0</v>
      </c>
      <c r="F4758" s="3">
        <v>1000</v>
      </c>
      <c r="G4758" s="34">
        <v>2.4900000000000002</v>
      </c>
      <c r="H4758" s="3" t="s">
        <v>8184</v>
      </c>
      <c r="I4758" s="3" t="s">
        <v>12122</v>
      </c>
      <c r="J4758" s="3" t="s">
        <v>8102</v>
      </c>
      <c r="K4758" s="3" t="s">
        <v>8103</v>
      </c>
      <c r="L4758" s="3" t="s">
        <v>68</v>
      </c>
      <c r="M4758" s="26" t="s">
        <v>16689</v>
      </c>
      <c r="N4758"/>
      <c r="O4758" s="3">
        <v>150</v>
      </c>
      <c r="P4758" s="55">
        <v>44304.57</v>
      </c>
      <c r="Q4758" s="55">
        <v>43838.94</v>
      </c>
      <c r="R4758" s="55">
        <v>465.63</v>
      </c>
      <c r="S4758" s="57">
        <v>0.01</v>
      </c>
      <c r="T4758" s="55">
        <v>295.36380000000003</v>
      </c>
      <c r="U4758" s="55">
        <v>28184.31</v>
      </c>
      <c r="V4758" s="55">
        <v>27033.93</v>
      </c>
      <c r="W4758" s="55">
        <v>1150.3800000000001</v>
      </c>
      <c r="X4758" s="57">
        <v>0.04</v>
      </c>
      <c r="Y4758" s="3" t="str">
        <f>IFERROR(VLOOKUP(A4758,'Pivot price tier'!$C$8:$L$2290,10,0),"")</f>
        <v/>
      </c>
      <c r="Z4758" s="3" t="str">
        <f>IFERROR(VLOOKUP(A4758,'Pivot price tier by size'!$D$8:$M$2512,10,0),"")</f>
        <v/>
      </c>
      <c r="AA4758" s="3" t="str">
        <f>IFERROR(VLOOKUP(A4758,'Pivot category'!$B$8:$I$2236,8,0),"")</f>
        <v/>
      </c>
      <c r="AB4758" s="3" t="str">
        <f>IF(P4758&lt;$AC$1,"Bottom 5%","")</f>
        <v>Bottom 5%</v>
      </c>
      <c r="AC4758"/>
      <c r="AD4758" t="s">
        <v>11019</v>
      </c>
      <c r="AE4758" t="s">
        <v>13854</v>
      </c>
    </row>
    <row r="4759" spans="1:31" hidden="1" x14ac:dyDescent="0.25">
      <c r="A4759" t="s">
        <v>6479</v>
      </c>
      <c r="B4759" t="s">
        <v>6478</v>
      </c>
      <c r="C4759" s="3" t="s">
        <v>32</v>
      </c>
      <c r="D4759" s="3" t="s">
        <v>7974</v>
      </c>
      <c r="E4759" s="3" t="s">
        <v>5101</v>
      </c>
      <c r="F4759" s="3">
        <v>7000</v>
      </c>
      <c r="G4759" s="34">
        <v>7.79</v>
      </c>
      <c r="H4759" s="3" t="s">
        <v>28</v>
      </c>
      <c r="I4759" s="3" t="s">
        <v>13</v>
      </c>
      <c r="J4759" s="3" t="s">
        <v>8104</v>
      </c>
      <c r="K4759" s="3" t="s">
        <v>8103</v>
      </c>
      <c r="L4759" s="3" t="s">
        <v>8108</v>
      </c>
      <c r="M4759" s="26" t="s">
        <v>16689</v>
      </c>
      <c r="N4759"/>
      <c r="O4759" s="3" t="s">
        <v>78</v>
      </c>
      <c r="P4759" s="55"/>
      <c r="Q4759" s="55">
        <v>7.79</v>
      </c>
      <c r="R4759" s="55">
        <v>-7.79</v>
      </c>
      <c r="S4759" s="57">
        <v>-1</v>
      </c>
      <c r="T4759" s="55" t="s">
        <v>78</v>
      </c>
      <c r="U4759" s="55" t="s">
        <v>78</v>
      </c>
      <c r="V4759" s="55" t="s">
        <v>78</v>
      </c>
      <c r="W4759" s="55" t="s">
        <v>78</v>
      </c>
      <c r="X4759" s="57" t="s">
        <v>78</v>
      </c>
      <c r="Y4759" s="3" t="str">
        <f>IFERROR(VLOOKUP(A4759,'Pivot price tier'!$C$8:$L$2290,10,0),"")</f>
        <v/>
      </c>
      <c r="Z4759" s="3" t="str">
        <f>IFERROR(VLOOKUP(A4759,'Pivot price tier by size'!$D$8:$M$2512,10,0),"")</f>
        <v/>
      </c>
      <c r="AA4759" s="3" t="str">
        <f>IFERROR(VLOOKUP(A4759,'Pivot category'!$B$8:$I$2236,8,0),"")</f>
        <v/>
      </c>
      <c r="AB4759" s="3" t="str">
        <f>IF(P4759&lt;$AC$1,"Bottom 5%","")</f>
        <v>Bottom 5%</v>
      </c>
      <c r="AC4759"/>
      <c r="AD4759" t="s">
        <v>16510</v>
      </c>
      <c r="AE4759" t="s">
        <v>13891</v>
      </c>
    </row>
    <row r="4760" spans="1:31" hidden="1" x14ac:dyDescent="0.25">
      <c r="A4760" t="s">
        <v>15911</v>
      </c>
      <c r="B4760" t="s">
        <v>15912</v>
      </c>
      <c r="C4760" s="3" t="s">
        <v>38</v>
      </c>
      <c r="D4760" s="3" t="s">
        <v>15177</v>
      </c>
      <c r="E4760" s="3" t="s">
        <v>5101</v>
      </c>
      <c r="F4760" s="3">
        <v>1000</v>
      </c>
      <c r="G4760" s="34">
        <v>19.989999999999998</v>
      </c>
      <c r="H4760" s="3" t="s">
        <v>28</v>
      </c>
      <c r="I4760" s="3" t="s">
        <v>19</v>
      </c>
      <c r="J4760" s="3" t="s">
        <v>8102</v>
      </c>
      <c r="K4760" s="3" t="s">
        <v>8103</v>
      </c>
      <c r="L4760" s="3" t="s">
        <v>68</v>
      </c>
      <c r="M4760" s="26">
        <v>45880</v>
      </c>
      <c r="N4760"/>
      <c r="O4760" s="3">
        <v>7</v>
      </c>
      <c r="P4760" s="55">
        <v>918.52</v>
      </c>
      <c r="Q4760" s="55"/>
      <c r="R4760" s="55">
        <v>918.52</v>
      </c>
      <c r="S4760" s="57"/>
      <c r="T4760" s="55">
        <v>131.21714285714285</v>
      </c>
      <c r="U4760" s="55">
        <v>323.82</v>
      </c>
      <c r="V4760" s="55">
        <v>0</v>
      </c>
      <c r="W4760" s="55">
        <v>323.82</v>
      </c>
      <c r="X4760" s="57">
        <v>0</v>
      </c>
      <c r="Y4760" s="3" t="str">
        <f>IFERROR(VLOOKUP(A4760,'Pivot price tier'!$C$8:$L$2290,10,0),"")</f>
        <v>X</v>
      </c>
      <c r="Z4760" s="3" t="str">
        <f>IFERROR(VLOOKUP(A4760,'Pivot price tier by size'!$D$8:$M$2512,10,0),"")</f>
        <v>X</v>
      </c>
      <c r="AA4760" s="3" t="str">
        <f>IFERROR(VLOOKUP(A4760,'Pivot category'!$B$8:$I$2236,8,0),"")</f>
        <v>X</v>
      </c>
      <c r="AB4760" s="3" t="str">
        <f>IF(P4760&lt;$AC$1,"Bottom 5%","")</f>
        <v>Bottom 5%</v>
      </c>
      <c r="AC4760"/>
      <c r="AD4760" t="s">
        <v>16510</v>
      </c>
      <c r="AE4760" t="s">
        <v>13853</v>
      </c>
    </row>
    <row r="4761" spans="1:31" hidden="1" x14ac:dyDescent="0.25">
      <c r="A4761" t="s">
        <v>6875</v>
      </c>
      <c r="B4761" t="s">
        <v>2058</v>
      </c>
      <c r="C4761" s="3" t="s">
        <v>34</v>
      </c>
      <c r="D4761" s="3" t="s">
        <v>4469</v>
      </c>
      <c r="E4761" s="3" t="s">
        <v>5101</v>
      </c>
      <c r="F4761" s="3">
        <v>7000</v>
      </c>
      <c r="G4761" s="34">
        <v>4.79</v>
      </c>
      <c r="H4761" s="3" t="s">
        <v>28</v>
      </c>
      <c r="I4761" s="3" t="s">
        <v>17</v>
      </c>
      <c r="J4761" s="3" t="s">
        <v>8107</v>
      </c>
      <c r="K4761" s="3" t="s">
        <v>8103</v>
      </c>
      <c r="L4761" s="3" t="s">
        <v>8106</v>
      </c>
      <c r="M4761" s="26" t="s">
        <v>16689</v>
      </c>
      <c r="N4761"/>
      <c r="O4761" s="3" t="s">
        <v>78</v>
      </c>
      <c r="P4761" s="55">
        <v>9.58</v>
      </c>
      <c r="Q4761" s="55"/>
      <c r="R4761" s="55">
        <v>9.58</v>
      </c>
      <c r="S4761" s="57"/>
      <c r="T4761" s="55" t="s">
        <v>78</v>
      </c>
      <c r="U4761" s="55" t="s">
        <v>78</v>
      </c>
      <c r="V4761" s="55" t="s">
        <v>78</v>
      </c>
      <c r="W4761" s="55" t="s">
        <v>78</v>
      </c>
      <c r="X4761" s="57" t="s">
        <v>78</v>
      </c>
      <c r="Y4761" s="3" t="str">
        <f>IFERROR(VLOOKUP(A4761,'Pivot price tier'!$C$8:$L$2290,10,0),"")</f>
        <v/>
      </c>
      <c r="Z4761" s="3" t="str">
        <f>IFERROR(VLOOKUP(A4761,'Pivot price tier by size'!$D$8:$M$2512,10,0),"")</f>
        <v/>
      </c>
      <c r="AA4761" s="3" t="str">
        <f>IFERROR(VLOOKUP(A4761,'Pivot category'!$B$8:$I$2236,8,0),"")</f>
        <v/>
      </c>
      <c r="AB4761" s="3" t="str">
        <f>IF(P4761&lt;$AC$1,"Bottom 5%","")</f>
        <v>Bottom 5%</v>
      </c>
      <c r="AC4761"/>
      <c r="AD4761" t="s">
        <v>16510</v>
      </c>
      <c r="AE4761" t="s">
        <v>13891</v>
      </c>
    </row>
    <row r="4762" spans="1:31" x14ac:dyDescent="0.25">
      <c r="A4762" t="s">
        <v>9204</v>
      </c>
      <c r="B4762" t="s">
        <v>9203</v>
      </c>
      <c r="C4762" s="3" t="s">
        <v>72</v>
      </c>
      <c r="D4762" s="3" t="s">
        <v>8981</v>
      </c>
      <c r="E4762" s="3">
        <v>0</v>
      </c>
      <c r="F4762" s="3">
        <v>1000</v>
      </c>
      <c r="G4762" s="34">
        <v>2.4900000000000002</v>
      </c>
      <c r="H4762" s="3" t="s">
        <v>8184</v>
      </c>
      <c r="I4762" s="3" t="s">
        <v>12122</v>
      </c>
      <c r="J4762" s="3" t="s">
        <v>8102</v>
      </c>
      <c r="K4762" s="3" t="s">
        <v>8103</v>
      </c>
      <c r="L4762" s="3" t="s">
        <v>68</v>
      </c>
      <c r="M4762" s="26" t="s">
        <v>16689</v>
      </c>
      <c r="N4762"/>
      <c r="O4762" s="3">
        <v>83</v>
      </c>
      <c r="P4762" s="55">
        <v>29807.79</v>
      </c>
      <c r="Q4762" s="55">
        <v>28022.46</v>
      </c>
      <c r="R4762" s="55">
        <v>1785.33</v>
      </c>
      <c r="S4762" s="57">
        <v>0.06</v>
      </c>
      <c r="T4762" s="55">
        <v>359.13</v>
      </c>
      <c r="U4762" s="55">
        <v>14827.95</v>
      </c>
      <c r="V4762" s="55">
        <v>13570.5</v>
      </c>
      <c r="W4762" s="55">
        <v>1257.45</v>
      </c>
      <c r="X4762" s="57">
        <v>0.09</v>
      </c>
      <c r="Y4762" s="3" t="str">
        <f>IFERROR(VLOOKUP(A4762,'Pivot price tier'!$C$8:$L$2290,10,0),"")</f>
        <v/>
      </c>
      <c r="Z4762" s="3" t="str">
        <f>IFERROR(VLOOKUP(A4762,'Pivot price tier by size'!$D$8:$M$2512,10,0),"")</f>
        <v/>
      </c>
      <c r="AA4762" s="3" t="str">
        <f>IFERROR(VLOOKUP(A4762,'Pivot category'!$B$8:$I$2236,8,0),"")</f>
        <v/>
      </c>
      <c r="AB4762" s="3" t="str">
        <f>IF(P4762&lt;$AC$1,"Bottom 5%","")</f>
        <v>Bottom 5%</v>
      </c>
      <c r="AC4762"/>
      <c r="AD4762" t="s">
        <v>11019</v>
      </c>
      <c r="AE4762" t="s">
        <v>13854</v>
      </c>
    </row>
    <row r="4763" spans="1:31" x14ac:dyDescent="0.25">
      <c r="A4763" t="s">
        <v>7844</v>
      </c>
      <c r="B4763" t="s">
        <v>2163</v>
      </c>
      <c r="C4763" s="3" t="s">
        <v>71</v>
      </c>
      <c r="D4763" s="3" t="s">
        <v>4586</v>
      </c>
      <c r="E4763" s="3">
        <v>0</v>
      </c>
      <c r="F4763" s="3">
        <v>10000</v>
      </c>
      <c r="G4763" s="34">
        <v>6.99</v>
      </c>
      <c r="H4763" s="3" t="s">
        <v>8184</v>
      </c>
      <c r="I4763" s="3" t="s">
        <v>12122</v>
      </c>
      <c r="J4763" s="3" t="s">
        <v>8102</v>
      </c>
      <c r="K4763" s="3" t="s">
        <v>8103</v>
      </c>
      <c r="L4763" s="3" t="s">
        <v>68</v>
      </c>
      <c r="M4763" s="26" t="s">
        <v>16689</v>
      </c>
      <c r="N4763"/>
      <c r="O4763" s="3">
        <v>146</v>
      </c>
      <c r="P4763" s="55">
        <v>22507.8</v>
      </c>
      <c r="Q4763" s="55">
        <v>28631.040000000001</v>
      </c>
      <c r="R4763" s="55">
        <v>-6123.24</v>
      </c>
      <c r="S4763" s="57">
        <v>-0.21</v>
      </c>
      <c r="T4763" s="55">
        <v>154.16301369863012</v>
      </c>
      <c r="U4763" s="55">
        <v>40891.5</v>
      </c>
      <c r="V4763" s="55">
        <v>50663.519999999997</v>
      </c>
      <c r="W4763" s="55">
        <v>-9772.02</v>
      </c>
      <c r="X4763" s="57">
        <v>-0.19</v>
      </c>
      <c r="Y4763" s="3" t="str">
        <f>IFERROR(VLOOKUP(A4763,'Pivot price tier'!$C$8:$L$2290,10,0),"")</f>
        <v/>
      </c>
      <c r="Z4763" s="3" t="str">
        <f>IFERROR(VLOOKUP(A4763,'Pivot price tier by size'!$D$8:$M$2512,10,0),"")</f>
        <v/>
      </c>
      <c r="AA4763" s="3" t="str">
        <f>IFERROR(VLOOKUP(A4763,'Pivot category'!$B$8:$I$2236,8,0),"")</f>
        <v/>
      </c>
      <c r="AB4763" s="3" t="str">
        <f>IF(P4763&lt;$AC$1,"Bottom 5%","")</f>
        <v>Bottom 5%</v>
      </c>
      <c r="AC4763"/>
      <c r="AD4763" t="s">
        <v>16512</v>
      </c>
      <c r="AE4763" t="s">
        <v>13861</v>
      </c>
    </row>
    <row r="4764" spans="1:31" x14ac:dyDescent="0.25">
      <c r="A4764" t="s">
        <v>7076</v>
      </c>
      <c r="B4764" t="s">
        <v>450</v>
      </c>
      <c r="C4764" s="3" t="s">
        <v>69</v>
      </c>
      <c r="D4764" s="3" t="s">
        <v>2680</v>
      </c>
      <c r="E4764" s="3" t="s">
        <v>5053</v>
      </c>
      <c r="F4764" s="3">
        <v>1000</v>
      </c>
      <c r="G4764" s="34">
        <v>1.0900000000000001</v>
      </c>
      <c r="H4764" s="3" t="s">
        <v>12403</v>
      </c>
      <c r="I4764" s="3" t="s">
        <v>70</v>
      </c>
      <c r="J4764" s="3" t="s">
        <v>8102</v>
      </c>
      <c r="K4764" s="3" t="s">
        <v>8103</v>
      </c>
      <c r="L4764" s="3" t="s">
        <v>68</v>
      </c>
      <c r="M4764" s="26" t="s">
        <v>16689</v>
      </c>
      <c r="N4764"/>
      <c r="O4764" s="3">
        <v>153</v>
      </c>
      <c r="P4764" s="55">
        <v>44138.46</v>
      </c>
      <c r="Q4764" s="55">
        <v>43172.72</v>
      </c>
      <c r="R4764" s="55">
        <v>965.74</v>
      </c>
      <c r="S4764" s="57">
        <v>0.02</v>
      </c>
      <c r="T4764" s="55">
        <v>288.48666666666668</v>
      </c>
      <c r="U4764" s="55">
        <v>52908.6</v>
      </c>
      <c r="V4764" s="55">
        <v>50740.59</v>
      </c>
      <c r="W4764" s="55">
        <v>2168.0100000000002</v>
      </c>
      <c r="X4764" s="57">
        <v>0.04</v>
      </c>
      <c r="Y4764" s="3" t="str">
        <f>IFERROR(VLOOKUP(A4764,'Pivot price tier'!$C$8:$L$2290,10,0),"")</f>
        <v/>
      </c>
      <c r="Z4764" s="3" t="str">
        <f>IFERROR(VLOOKUP(A4764,'Pivot price tier by size'!$D$8:$M$2512,10,0),"")</f>
        <v/>
      </c>
      <c r="AA4764" s="3" t="str">
        <f>IFERROR(VLOOKUP(A4764,'Pivot category'!$B$8:$I$2236,8,0),"")</f>
        <v/>
      </c>
      <c r="AB4764" s="3" t="str">
        <f>IF(P4764&lt;$AC$1,"Bottom 5%","")</f>
        <v>Bottom 5%</v>
      </c>
      <c r="AC4764"/>
      <c r="AD4764" t="s">
        <v>16510</v>
      </c>
      <c r="AE4764" t="s">
        <v>13853</v>
      </c>
    </row>
    <row r="4765" spans="1:31" x14ac:dyDescent="0.25">
      <c r="A4765" t="s">
        <v>7049</v>
      </c>
      <c r="B4765" t="s">
        <v>779</v>
      </c>
      <c r="C4765" s="3" t="s">
        <v>69</v>
      </c>
      <c r="D4765" s="3" t="s">
        <v>3047</v>
      </c>
      <c r="E4765" s="3" t="s">
        <v>5054</v>
      </c>
      <c r="F4765" s="3">
        <v>1000</v>
      </c>
      <c r="G4765" s="34">
        <v>2.4900000000000002</v>
      </c>
      <c r="H4765" s="3" t="s">
        <v>12402</v>
      </c>
      <c r="I4765" s="3" t="s">
        <v>70</v>
      </c>
      <c r="J4765" s="3" t="s">
        <v>8102</v>
      </c>
      <c r="K4765" s="3" t="s">
        <v>8103</v>
      </c>
      <c r="L4765" s="3" t="s">
        <v>68</v>
      </c>
      <c r="M4765" s="26" t="s">
        <v>16689</v>
      </c>
      <c r="N4765"/>
      <c r="O4765" s="3">
        <v>122</v>
      </c>
      <c r="P4765" s="55">
        <v>21573.360000000001</v>
      </c>
      <c r="Q4765" s="55">
        <v>29232.6</v>
      </c>
      <c r="R4765" s="55">
        <v>-7659.24</v>
      </c>
      <c r="S4765" s="57">
        <v>-0.26</v>
      </c>
      <c r="T4765" s="55">
        <v>176.83081967213116</v>
      </c>
      <c r="U4765" s="55">
        <v>7016.82</v>
      </c>
      <c r="V4765" s="55">
        <v>18254.189999999999</v>
      </c>
      <c r="W4765" s="55">
        <v>-11237.37</v>
      </c>
      <c r="X4765" s="57">
        <v>-0.62</v>
      </c>
      <c r="Y4765" s="3" t="str">
        <f>IFERROR(VLOOKUP(A4765,'Pivot price tier'!$C$8:$L$2290,10,0),"")</f>
        <v/>
      </c>
      <c r="Z4765" s="3" t="str">
        <f>IFERROR(VLOOKUP(A4765,'Pivot price tier by size'!$D$8:$M$2512,10,0),"")</f>
        <v/>
      </c>
      <c r="AA4765" s="3" t="str">
        <f>IFERROR(VLOOKUP(A4765,'Pivot category'!$B$8:$I$2236,8,0),"")</f>
        <v/>
      </c>
      <c r="AB4765" s="3" t="str">
        <f>IF(P4765&lt;$AC$1,"Bottom 5%","")</f>
        <v>Bottom 5%</v>
      </c>
      <c r="AC4765"/>
      <c r="AD4765" t="s">
        <v>16514</v>
      </c>
      <c r="AE4765" t="s">
        <v>13858</v>
      </c>
    </row>
    <row r="4766" spans="1:31" x14ac:dyDescent="0.25">
      <c r="A4766" t="s">
        <v>7096</v>
      </c>
      <c r="B4766" t="s">
        <v>1704</v>
      </c>
      <c r="C4766" s="3" t="s">
        <v>69</v>
      </c>
      <c r="D4766" s="3" t="s">
        <v>4066</v>
      </c>
      <c r="E4766" s="3" t="s">
        <v>5101</v>
      </c>
      <c r="F4766" s="3">
        <v>7000</v>
      </c>
      <c r="G4766" s="34">
        <v>1.0900000000000001</v>
      </c>
      <c r="H4766" s="3" t="s">
        <v>30</v>
      </c>
      <c r="I4766" s="3" t="s">
        <v>70</v>
      </c>
      <c r="J4766" s="3" t="s">
        <v>8102</v>
      </c>
      <c r="K4766" s="3" t="s">
        <v>8103</v>
      </c>
      <c r="L4766" s="3" t="s">
        <v>68</v>
      </c>
      <c r="M4766" s="26" t="s">
        <v>16689</v>
      </c>
      <c r="N4766"/>
      <c r="O4766" s="3">
        <v>135</v>
      </c>
      <c r="P4766" s="55">
        <v>43498.63</v>
      </c>
      <c r="Q4766" s="55">
        <v>41013.43</v>
      </c>
      <c r="R4766" s="55">
        <v>2485.1999999999998</v>
      </c>
      <c r="S4766" s="57">
        <v>0.06</v>
      </c>
      <c r="T4766" s="55">
        <v>322.21207407407405</v>
      </c>
      <c r="U4766" s="55">
        <v>46718.49</v>
      </c>
      <c r="V4766" s="55">
        <v>51081.760000000002</v>
      </c>
      <c r="W4766" s="55">
        <v>-4363.2700000000004</v>
      </c>
      <c r="X4766" s="57">
        <v>-0.09</v>
      </c>
      <c r="Y4766" s="3" t="str">
        <f>IFERROR(VLOOKUP(A4766,'Pivot price tier'!$C$8:$L$2290,10,0),"")</f>
        <v/>
      </c>
      <c r="Z4766" s="3" t="str">
        <f>IFERROR(VLOOKUP(A4766,'Pivot price tier by size'!$D$8:$M$2512,10,0),"")</f>
        <v/>
      </c>
      <c r="AA4766" s="3" t="str">
        <f>IFERROR(VLOOKUP(A4766,'Pivot category'!$B$8:$I$2236,8,0),"")</f>
        <v/>
      </c>
      <c r="AB4766" s="3" t="str">
        <f>IF(P4766&lt;$AC$1,"Bottom 5%","")</f>
        <v>Bottom 5%</v>
      </c>
      <c r="AC4766"/>
      <c r="AD4766" t="s">
        <v>16510</v>
      </c>
      <c r="AE4766" t="s">
        <v>13853</v>
      </c>
    </row>
    <row r="4767" spans="1:31" x14ac:dyDescent="0.25">
      <c r="A4767" t="s">
        <v>7090</v>
      </c>
      <c r="B4767" t="s">
        <v>7089</v>
      </c>
      <c r="C4767" s="3" t="s">
        <v>69</v>
      </c>
      <c r="D4767" s="3" t="s">
        <v>5283</v>
      </c>
      <c r="E4767" s="3" t="s">
        <v>5053</v>
      </c>
      <c r="F4767" s="3">
        <v>1000</v>
      </c>
      <c r="G4767" s="34">
        <v>2.4900000000000002</v>
      </c>
      <c r="H4767" s="3" t="s">
        <v>12</v>
      </c>
      <c r="I4767" s="3" t="s">
        <v>70</v>
      </c>
      <c r="J4767" s="3" t="s">
        <v>8102</v>
      </c>
      <c r="K4767" s="3" t="s">
        <v>8103</v>
      </c>
      <c r="L4767" s="3" t="s">
        <v>68</v>
      </c>
      <c r="M4767" s="26" t="s">
        <v>16689</v>
      </c>
      <c r="N4767"/>
      <c r="O4767" s="3">
        <v>95</v>
      </c>
      <c r="P4767" s="55">
        <v>13906.65</v>
      </c>
      <c r="Q4767" s="55">
        <v>13670.1</v>
      </c>
      <c r="R4767" s="55">
        <v>236.55</v>
      </c>
      <c r="S4767" s="57">
        <v>0.02</v>
      </c>
      <c r="T4767" s="55">
        <v>146.38578947368421</v>
      </c>
      <c r="U4767" s="55">
        <v>18971.310000000001</v>
      </c>
      <c r="V4767" s="55">
        <v>17402.61</v>
      </c>
      <c r="W4767" s="55">
        <v>1568.7</v>
      </c>
      <c r="X4767" s="57">
        <v>0.09</v>
      </c>
      <c r="Y4767" s="3" t="str">
        <f>IFERROR(VLOOKUP(A4767,'Pivot price tier'!$C$8:$L$2290,10,0),"")</f>
        <v/>
      </c>
      <c r="Z4767" s="3" t="str">
        <f>IFERROR(VLOOKUP(A4767,'Pivot price tier by size'!$D$8:$M$2512,10,0),"")</f>
        <v/>
      </c>
      <c r="AA4767" s="3" t="str">
        <f>IFERROR(VLOOKUP(A4767,'Pivot category'!$B$8:$I$2236,8,0),"")</f>
        <v/>
      </c>
      <c r="AB4767" s="3" t="str">
        <f>IF(P4767&lt;$AC$1,"Bottom 5%","")</f>
        <v>Bottom 5%</v>
      </c>
      <c r="AC4767"/>
      <c r="AD4767" t="s">
        <v>11018</v>
      </c>
      <c r="AE4767" t="s">
        <v>13861</v>
      </c>
    </row>
    <row r="4768" spans="1:31" x14ac:dyDescent="0.25">
      <c r="A4768" t="s">
        <v>12832</v>
      </c>
      <c r="B4768" t="s">
        <v>12833</v>
      </c>
      <c r="C4768" s="3" t="s">
        <v>69</v>
      </c>
      <c r="D4768" s="3" t="s">
        <v>13270</v>
      </c>
      <c r="E4768" s="3" t="s">
        <v>5053</v>
      </c>
      <c r="F4768" s="3">
        <v>70000</v>
      </c>
      <c r="G4768" s="34">
        <v>10.79</v>
      </c>
      <c r="H4768" s="3" t="s">
        <v>28</v>
      </c>
      <c r="I4768" s="3" t="s">
        <v>70</v>
      </c>
      <c r="J4768" s="3" t="s">
        <v>8102</v>
      </c>
      <c r="K4768" s="3" t="s">
        <v>8103</v>
      </c>
      <c r="L4768" s="3" t="s">
        <v>68</v>
      </c>
      <c r="M4768" s="26">
        <v>45474</v>
      </c>
      <c r="N4768"/>
      <c r="O4768" s="3">
        <v>15</v>
      </c>
      <c r="P4768" s="55">
        <v>3690.18</v>
      </c>
      <c r="Q4768" s="55">
        <v>18745.580000000002</v>
      </c>
      <c r="R4768" s="55">
        <v>-15055.4</v>
      </c>
      <c r="S4768" s="57">
        <v>-0.8</v>
      </c>
      <c r="T4768" s="55">
        <v>246.012</v>
      </c>
      <c r="U4768" s="55">
        <v>442.39</v>
      </c>
      <c r="V4768" s="55">
        <v>2266.7399999999998</v>
      </c>
      <c r="W4768" s="55">
        <v>-1824.35</v>
      </c>
      <c r="X4768" s="57">
        <v>-0.8</v>
      </c>
      <c r="Y4768" s="3" t="str">
        <f>IFERROR(VLOOKUP(A4768,'Pivot price tier'!$C$8:$L$2290,10,0),"")</f>
        <v/>
      </c>
      <c r="Z4768" s="3" t="str">
        <f>IFERROR(VLOOKUP(A4768,'Pivot price tier by size'!$D$8:$M$2512,10,0),"")</f>
        <v/>
      </c>
      <c r="AA4768" s="3" t="str">
        <f>IFERROR(VLOOKUP(A4768,'Pivot category'!$B$8:$I$2236,8,0),"")</f>
        <v/>
      </c>
      <c r="AB4768" s="3" t="str">
        <f>IF(P4768&lt;$AC$1,"Bottom 5%","")</f>
        <v>Bottom 5%</v>
      </c>
      <c r="AC4768"/>
      <c r="AD4768" t="s">
        <v>16514</v>
      </c>
      <c r="AE4768" t="s">
        <v>13851</v>
      </c>
    </row>
    <row r="4769" spans="1:31" hidden="1" x14ac:dyDescent="0.25">
      <c r="A4769" t="s">
        <v>7040</v>
      </c>
      <c r="B4769" t="s">
        <v>2066</v>
      </c>
      <c r="C4769" s="3" t="s">
        <v>72</v>
      </c>
      <c r="D4769" s="3" t="s">
        <v>4477</v>
      </c>
      <c r="E4769" s="3" t="s">
        <v>5053</v>
      </c>
      <c r="F4769" s="3">
        <v>7000</v>
      </c>
      <c r="G4769" s="34">
        <v>2.99</v>
      </c>
      <c r="H4769" s="3" t="s">
        <v>28</v>
      </c>
      <c r="I4769" s="3" t="s">
        <v>70</v>
      </c>
      <c r="J4769" s="3" t="s">
        <v>8104</v>
      </c>
      <c r="K4769" s="3" t="s">
        <v>8111</v>
      </c>
      <c r="L4769" s="3" t="s">
        <v>8108</v>
      </c>
      <c r="M4769" s="26" t="s">
        <v>16689</v>
      </c>
      <c r="N4769"/>
      <c r="O4769" s="3" t="s">
        <v>78</v>
      </c>
      <c r="P4769" s="55"/>
      <c r="Q4769" s="55">
        <v>86.71</v>
      </c>
      <c r="R4769" s="55">
        <v>-86.71</v>
      </c>
      <c r="S4769" s="57">
        <v>-1</v>
      </c>
      <c r="T4769" s="55" t="s">
        <v>78</v>
      </c>
      <c r="U4769" s="55">
        <v>0</v>
      </c>
      <c r="V4769" s="55">
        <v>11.96</v>
      </c>
      <c r="W4769" s="55">
        <v>-11.96</v>
      </c>
      <c r="X4769" s="57">
        <v>-1</v>
      </c>
      <c r="Y4769" s="3" t="str">
        <f>IFERROR(VLOOKUP(A4769,'Pivot price tier'!$C$8:$L$2290,10,0),"")</f>
        <v/>
      </c>
      <c r="Z4769" s="3" t="str">
        <f>IFERROR(VLOOKUP(A4769,'Pivot price tier by size'!$D$8:$M$2512,10,0),"")</f>
        <v/>
      </c>
      <c r="AA4769" s="3" t="str">
        <f>IFERROR(VLOOKUP(A4769,'Pivot category'!$B$8:$I$2236,8,0),"")</f>
        <v/>
      </c>
      <c r="AB4769" s="3" t="str">
        <f>IF(P4769&lt;$AC$1,"Bottom 5%","")</f>
        <v>Bottom 5%</v>
      </c>
      <c r="AC4769"/>
      <c r="AD4769" t="s">
        <v>16510</v>
      </c>
      <c r="AE4769" t="s">
        <v>13891</v>
      </c>
    </row>
    <row r="4770" spans="1:31" hidden="1" x14ac:dyDescent="0.25">
      <c r="A4770" t="s">
        <v>10296</v>
      </c>
      <c r="B4770" t="s">
        <v>10297</v>
      </c>
      <c r="C4770" s="3" t="s">
        <v>73</v>
      </c>
      <c r="D4770" s="3" t="s">
        <v>10120</v>
      </c>
      <c r="E4770" s="3">
        <v>0</v>
      </c>
      <c r="F4770" s="3">
        <v>7000</v>
      </c>
      <c r="G4770" s="34">
        <v>11.39</v>
      </c>
      <c r="H4770" s="3" t="s">
        <v>8184</v>
      </c>
      <c r="I4770" s="3" t="s">
        <v>12123</v>
      </c>
      <c r="J4770" s="3" t="s">
        <v>8107</v>
      </c>
      <c r="K4770" s="3" t="s">
        <v>8103</v>
      </c>
      <c r="L4770" s="3" t="s">
        <v>8106</v>
      </c>
      <c r="M4770" s="26" t="s">
        <v>16689</v>
      </c>
      <c r="N4770"/>
      <c r="O4770" s="3">
        <v>3</v>
      </c>
      <c r="P4770" s="55">
        <v>136.68</v>
      </c>
      <c r="Q4770" s="55">
        <v>277.25</v>
      </c>
      <c r="R4770" s="55">
        <v>-140.57</v>
      </c>
      <c r="S4770" s="57">
        <v>-0.51</v>
      </c>
      <c r="T4770" s="55">
        <v>45.56</v>
      </c>
      <c r="U4770" s="55">
        <v>68.34</v>
      </c>
      <c r="V4770" s="55">
        <v>0</v>
      </c>
      <c r="W4770" s="55">
        <v>68.34</v>
      </c>
      <c r="X4770" s="57">
        <v>0</v>
      </c>
      <c r="Y4770" s="3" t="str">
        <f>IFERROR(VLOOKUP(A4770,'Pivot price tier'!$C$8:$L$2290,10,0),"")</f>
        <v/>
      </c>
      <c r="Z4770" s="3" t="str">
        <f>IFERROR(VLOOKUP(A4770,'Pivot price tier by size'!$D$8:$M$2512,10,0),"")</f>
        <v/>
      </c>
      <c r="AA4770" s="3" t="str">
        <f>IFERROR(VLOOKUP(A4770,'Pivot category'!$B$8:$I$2236,8,0),"")</f>
        <v/>
      </c>
      <c r="AB4770" s="3" t="str">
        <f>IF(P4770&lt;$AC$1,"Bottom 5%","")</f>
        <v>Bottom 5%</v>
      </c>
      <c r="AC4770"/>
      <c r="AD4770" t="s">
        <v>16510</v>
      </c>
      <c r="AE4770" t="s">
        <v>13853</v>
      </c>
    </row>
    <row r="4771" spans="1:31" hidden="1" x14ac:dyDescent="0.25">
      <c r="A4771" t="s">
        <v>16305</v>
      </c>
      <c r="B4771" t="s">
        <v>16306</v>
      </c>
      <c r="C4771" s="3" t="s">
        <v>32</v>
      </c>
      <c r="D4771" s="3" t="s">
        <v>16505</v>
      </c>
      <c r="E4771" s="3" t="s">
        <v>5053</v>
      </c>
      <c r="F4771" s="3">
        <v>1000</v>
      </c>
      <c r="G4771" s="34" t="s">
        <v>78</v>
      </c>
      <c r="H4771" s="3" t="s">
        <v>12</v>
      </c>
      <c r="I4771" s="3" t="s">
        <v>74</v>
      </c>
      <c r="J4771" s="3" t="s">
        <v>8102</v>
      </c>
      <c r="K4771" s="3" t="s">
        <v>8103</v>
      </c>
      <c r="L4771" s="3" t="s">
        <v>13949</v>
      </c>
      <c r="M4771" s="26">
        <v>46143</v>
      </c>
      <c r="N4771"/>
      <c r="O4771" s="3" t="s">
        <v>78</v>
      </c>
      <c r="P4771" s="55">
        <v>44676.24</v>
      </c>
      <c r="Q4771" s="55">
        <v>18311.18</v>
      </c>
      <c r="R4771" s="55">
        <v>26365.06</v>
      </c>
      <c r="S4771" s="57">
        <v>1.44</v>
      </c>
      <c r="T4771" s="55" t="s">
        <v>78</v>
      </c>
      <c r="U4771" s="55">
        <v>36394.42</v>
      </c>
      <c r="V4771" s="55">
        <v>53907.81</v>
      </c>
      <c r="W4771" s="55">
        <v>-17513.39</v>
      </c>
      <c r="X4771" s="57">
        <v>-0.32</v>
      </c>
      <c r="Y4771" s="3" t="str">
        <f>IFERROR(VLOOKUP(A4771,'Pivot price tier'!$C$8:$L$2290,10,0),"")</f>
        <v>X</v>
      </c>
      <c r="Z4771" s="3" t="str">
        <f>IFERROR(VLOOKUP(A4771,'Pivot price tier by size'!$D$8:$M$2512,10,0),"")</f>
        <v>X</v>
      </c>
      <c r="AA4771" s="3" t="str">
        <f>IFERROR(VLOOKUP(A4771,'Pivot category'!$B$8:$I$2236,8,0),"")</f>
        <v xml:space="preserve"> </v>
      </c>
      <c r="AB4771" s="3" t="str">
        <f>IF(P4771&lt;$AC$1,"Bottom 5%","")</f>
        <v>Bottom 5%</v>
      </c>
      <c r="AC4771"/>
      <c r="AD4771" t="s">
        <v>78</v>
      </c>
      <c r="AE4771" t="s">
        <v>78</v>
      </c>
    </row>
    <row r="4772" spans="1:31" hidden="1" x14ac:dyDescent="0.25">
      <c r="A4772" t="s">
        <v>10858</v>
      </c>
      <c r="B4772" t="s">
        <v>10859</v>
      </c>
      <c r="C4772" s="3" t="s">
        <v>32</v>
      </c>
      <c r="D4772" s="3" t="s">
        <v>10556</v>
      </c>
      <c r="E4772" s="3" t="s">
        <v>5053</v>
      </c>
      <c r="F4772" s="3">
        <v>7000</v>
      </c>
      <c r="G4772" s="34">
        <v>7.79</v>
      </c>
      <c r="H4772" s="3" t="s">
        <v>28</v>
      </c>
      <c r="I4772" s="3" t="s">
        <v>13</v>
      </c>
      <c r="J4772" s="3" t="s">
        <v>8107</v>
      </c>
      <c r="K4772" s="3" t="s">
        <v>8109</v>
      </c>
      <c r="L4772" s="3" t="s">
        <v>8108</v>
      </c>
      <c r="M4772" s="26" t="s">
        <v>16689</v>
      </c>
      <c r="N4772"/>
      <c r="O4772" s="3" t="s">
        <v>78</v>
      </c>
      <c r="P4772" s="55"/>
      <c r="Q4772" s="55">
        <v>46.74</v>
      </c>
      <c r="R4772" s="55">
        <v>-46.74</v>
      </c>
      <c r="S4772" s="57">
        <v>-1</v>
      </c>
      <c r="T4772" s="55" t="s">
        <v>78</v>
      </c>
      <c r="U4772" s="55" t="s">
        <v>78</v>
      </c>
      <c r="V4772" s="55" t="s">
        <v>78</v>
      </c>
      <c r="W4772" s="55" t="s">
        <v>78</v>
      </c>
      <c r="X4772" s="57" t="s">
        <v>78</v>
      </c>
      <c r="Y4772" s="3" t="str">
        <f>IFERROR(VLOOKUP(A4772,'Pivot price tier'!$C$8:$L$2290,10,0),"")</f>
        <v/>
      </c>
      <c r="Z4772" s="3" t="str">
        <f>IFERROR(VLOOKUP(A4772,'Pivot price tier by size'!$D$8:$M$2512,10,0),"")</f>
        <v/>
      </c>
      <c r="AA4772" s="3" t="str">
        <f>IFERROR(VLOOKUP(A4772,'Pivot category'!$B$8:$I$2236,8,0),"")</f>
        <v/>
      </c>
      <c r="AB4772" s="3" t="str">
        <f>IF(P4772&lt;$AC$1,"Bottom 5%","")</f>
        <v>Bottom 5%</v>
      </c>
      <c r="AC4772"/>
      <c r="AD4772" t="s">
        <v>16510</v>
      </c>
      <c r="AE4772" t="s">
        <v>13891</v>
      </c>
    </row>
    <row r="4773" spans="1:31" hidden="1" x14ac:dyDescent="0.25">
      <c r="A4773" t="s">
        <v>10699</v>
      </c>
      <c r="B4773" t="s">
        <v>10700</v>
      </c>
      <c r="C4773" s="3" t="s">
        <v>32</v>
      </c>
      <c r="D4773" s="3" t="s">
        <v>10495</v>
      </c>
      <c r="E4773" s="3" t="s">
        <v>5053</v>
      </c>
      <c r="F4773" s="3">
        <v>7000</v>
      </c>
      <c r="G4773" s="34">
        <v>14.99</v>
      </c>
      <c r="H4773" s="3" t="s">
        <v>12403</v>
      </c>
      <c r="I4773" s="3" t="s">
        <v>19</v>
      </c>
      <c r="J4773" s="3" t="s">
        <v>8107</v>
      </c>
      <c r="K4773" s="3" t="s">
        <v>8103</v>
      </c>
      <c r="L4773" s="3" t="s">
        <v>8106</v>
      </c>
      <c r="M4773" s="26" t="s">
        <v>16689</v>
      </c>
      <c r="N4773"/>
      <c r="O4773" s="3">
        <v>3</v>
      </c>
      <c r="P4773" s="55">
        <v>3597.6</v>
      </c>
      <c r="Q4773" s="55">
        <v>19636.48</v>
      </c>
      <c r="R4773" s="55">
        <v>-16038.88</v>
      </c>
      <c r="S4773" s="57">
        <v>-0.82</v>
      </c>
      <c r="T4773" s="55">
        <v>1199.2</v>
      </c>
      <c r="U4773" s="55">
        <v>734.51</v>
      </c>
      <c r="V4773" s="55">
        <v>8595.59</v>
      </c>
      <c r="W4773" s="55">
        <v>-7861.08</v>
      </c>
      <c r="X4773" s="57">
        <v>-0.91</v>
      </c>
      <c r="Y4773" s="3" t="str">
        <f>IFERROR(VLOOKUP(A4773,'Pivot price tier'!$C$8:$L$2290,10,0),"")</f>
        <v/>
      </c>
      <c r="Z4773" s="3" t="str">
        <f>IFERROR(VLOOKUP(A4773,'Pivot price tier by size'!$D$8:$M$2512,10,0),"")</f>
        <v/>
      </c>
      <c r="AA4773" s="3" t="str">
        <f>IFERROR(VLOOKUP(A4773,'Pivot category'!$B$8:$I$2236,8,0),"")</f>
        <v/>
      </c>
      <c r="AB4773" s="3" t="str">
        <f>IF(P4773&lt;$AC$1,"Bottom 5%","")</f>
        <v>Bottom 5%</v>
      </c>
      <c r="AC4773"/>
      <c r="AD4773" t="s">
        <v>16510</v>
      </c>
      <c r="AE4773" t="s">
        <v>16618</v>
      </c>
    </row>
    <row r="4774" spans="1:31" hidden="1" x14ac:dyDescent="0.25">
      <c r="A4774" t="s">
        <v>10716</v>
      </c>
      <c r="B4774" t="s">
        <v>10744</v>
      </c>
      <c r="C4774" s="3" t="s">
        <v>36</v>
      </c>
      <c r="D4774" s="3" t="s">
        <v>10439</v>
      </c>
      <c r="E4774" s="3" t="s">
        <v>5101</v>
      </c>
      <c r="F4774" s="3">
        <v>30000</v>
      </c>
      <c r="G4774" s="34">
        <v>39.99</v>
      </c>
      <c r="H4774" s="3" t="s">
        <v>12</v>
      </c>
      <c r="I4774" s="3" t="s">
        <v>23</v>
      </c>
      <c r="J4774" s="3" t="s">
        <v>13168</v>
      </c>
      <c r="K4774" s="3" t="s">
        <v>8115</v>
      </c>
      <c r="L4774" s="3" t="s">
        <v>68</v>
      </c>
      <c r="M4774" s="26" t="s">
        <v>16689</v>
      </c>
      <c r="N4774"/>
      <c r="O4774" s="3">
        <v>2</v>
      </c>
      <c r="P4774" s="55">
        <v>159.96</v>
      </c>
      <c r="Q4774" s="55">
        <v>199.95</v>
      </c>
      <c r="R4774" s="55">
        <v>-39.99</v>
      </c>
      <c r="S4774" s="57">
        <v>-0.2</v>
      </c>
      <c r="T4774" s="55">
        <v>79.98</v>
      </c>
      <c r="U4774" s="55">
        <v>79.98</v>
      </c>
      <c r="V4774" s="55">
        <v>0</v>
      </c>
      <c r="W4774" s="55">
        <v>79.98</v>
      </c>
      <c r="X4774" s="57">
        <v>0</v>
      </c>
      <c r="Y4774" s="3" t="str">
        <f>IFERROR(VLOOKUP(A4774,'Pivot price tier'!$C$8:$L$2290,10,0),"")</f>
        <v/>
      </c>
      <c r="Z4774" s="3" t="str">
        <f>IFERROR(VLOOKUP(A4774,'Pivot price tier by size'!$D$8:$M$2512,10,0),"")</f>
        <v/>
      </c>
      <c r="AA4774" s="3" t="str">
        <f>IFERROR(VLOOKUP(A4774,'Pivot category'!$B$8:$I$2236,8,0),"")</f>
        <v/>
      </c>
      <c r="AB4774" s="3" t="str">
        <f>IF(P4774&lt;$AC$1,"Bottom 5%","")</f>
        <v>Bottom 5%</v>
      </c>
      <c r="AC4774"/>
      <c r="AD4774" t="s">
        <v>11021</v>
      </c>
      <c r="AE4774" t="s">
        <v>13940</v>
      </c>
    </row>
    <row r="4775" spans="1:31" x14ac:dyDescent="0.25">
      <c r="A4775" t="s">
        <v>14281</v>
      </c>
      <c r="B4775" t="s">
        <v>14282</v>
      </c>
      <c r="C4775" s="3" t="s">
        <v>69</v>
      </c>
      <c r="D4775" s="3" t="s">
        <v>14143</v>
      </c>
      <c r="E4775" s="3">
        <v>0</v>
      </c>
      <c r="F4775" s="3">
        <v>1000</v>
      </c>
      <c r="G4775" s="34">
        <v>1.99</v>
      </c>
      <c r="H4775" s="3" t="s">
        <v>29</v>
      </c>
      <c r="I4775" s="3" t="s">
        <v>70</v>
      </c>
      <c r="J4775" s="3" t="s">
        <v>8102</v>
      </c>
      <c r="K4775" s="3" t="s">
        <v>8103</v>
      </c>
      <c r="L4775" s="3" t="s">
        <v>68</v>
      </c>
      <c r="M4775" s="26">
        <v>45689</v>
      </c>
      <c r="N4775"/>
      <c r="O4775" s="3">
        <v>21</v>
      </c>
      <c r="P4775" s="55">
        <v>3689.46</v>
      </c>
      <c r="Q4775" s="55">
        <v>4553.12</v>
      </c>
      <c r="R4775" s="55">
        <v>-863.66</v>
      </c>
      <c r="S4775" s="57">
        <v>-0.19</v>
      </c>
      <c r="T4775" s="55">
        <v>175.68857142857144</v>
      </c>
      <c r="U4775" s="55">
        <v>1432.8</v>
      </c>
      <c r="V4775" s="55">
        <v>2388</v>
      </c>
      <c r="W4775" s="55">
        <v>-955.2</v>
      </c>
      <c r="X4775" s="57">
        <v>-0.4</v>
      </c>
      <c r="Y4775" s="3" t="str">
        <f>IFERROR(VLOOKUP(A4775,'Pivot price tier'!$C$8:$L$2290,10,0),"")</f>
        <v/>
      </c>
      <c r="Z4775" s="3" t="str">
        <f>IFERROR(VLOOKUP(A4775,'Pivot price tier by size'!$D$8:$M$2512,10,0),"")</f>
        <v/>
      </c>
      <c r="AA4775" s="3" t="str">
        <f>IFERROR(VLOOKUP(A4775,'Pivot category'!$B$8:$I$2236,8,0),"")</f>
        <v/>
      </c>
      <c r="AB4775" s="3" t="str">
        <f>IF(P4775&lt;$AC$1,"Bottom 5%","")</f>
        <v>Bottom 5%</v>
      </c>
      <c r="AC4775"/>
      <c r="AD4775" t="s">
        <v>11019</v>
      </c>
      <c r="AE4775" t="s">
        <v>16530</v>
      </c>
    </row>
    <row r="4776" spans="1:31" x14ac:dyDescent="0.25">
      <c r="A4776" t="s">
        <v>12922</v>
      </c>
      <c r="B4776" t="s">
        <v>12923</v>
      </c>
      <c r="C4776" s="3" t="s">
        <v>69</v>
      </c>
      <c r="D4776" s="3" t="s">
        <v>13277</v>
      </c>
      <c r="E4776" s="3" t="s">
        <v>5053</v>
      </c>
      <c r="F4776" s="3">
        <v>70000</v>
      </c>
      <c r="G4776" s="34">
        <v>21.99</v>
      </c>
      <c r="H4776" s="3" t="s">
        <v>27</v>
      </c>
      <c r="I4776" s="3" t="s">
        <v>70</v>
      </c>
      <c r="J4776" s="3" t="s">
        <v>8102</v>
      </c>
      <c r="K4776" s="3" t="s">
        <v>8103</v>
      </c>
      <c r="L4776" s="3" t="s">
        <v>68</v>
      </c>
      <c r="M4776" s="26">
        <v>45474</v>
      </c>
      <c r="N4776"/>
      <c r="O4776" s="3">
        <v>11</v>
      </c>
      <c r="P4776" s="55">
        <v>3936.21</v>
      </c>
      <c r="Q4776" s="55">
        <v>1605.27</v>
      </c>
      <c r="R4776" s="55">
        <v>2330.94</v>
      </c>
      <c r="S4776" s="57">
        <v>1.45</v>
      </c>
      <c r="T4776" s="55">
        <v>357.8372727272727</v>
      </c>
      <c r="U4776" s="55">
        <v>923.58</v>
      </c>
      <c r="V4776" s="55">
        <v>813.63</v>
      </c>
      <c r="W4776" s="55">
        <v>109.95</v>
      </c>
      <c r="X4776" s="57">
        <v>0.14000000000000001</v>
      </c>
      <c r="Y4776" s="3" t="str">
        <f>IFERROR(VLOOKUP(A4776,'Pivot price tier'!$C$8:$L$2290,10,0),"")</f>
        <v/>
      </c>
      <c r="Z4776" s="3" t="str">
        <f>IFERROR(VLOOKUP(A4776,'Pivot price tier by size'!$D$8:$M$2512,10,0),"")</f>
        <v/>
      </c>
      <c r="AA4776" s="3" t="str">
        <f>IFERROR(VLOOKUP(A4776,'Pivot category'!$B$8:$I$2236,8,0),"")</f>
        <v/>
      </c>
      <c r="AB4776" s="3" t="str">
        <f>IF(P4776&lt;$AC$1,"Bottom 5%","")</f>
        <v>Bottom 5%</v>
      </c>
      <c r="AC4776"/>
      <c r="AD4776" t="s">
        <v>11019</v>
      </c>
      <c r="AE4776" t="s">
        <v>13854</v>
      </c>
    </row>
    <row r="4777" spans="1:31" hidden="1" x14ac:dyDescent="0.25">
      <c r="A4777" t="s">
        <v>15151</v>
      </c>
      <c r="B4777" t="s">
        <v>15152</v>
      </c>
      <c r="C4777" s="3" t="s">
        <v>32</v>
      </c>
      <c r="D4777" s="3" t="s">
        <v>14937</v>
      </c>
      <c r="E4777" s="3" t="s">
        <v>5053</v>
      </c>
      <c r="F4777" s="3">
        <v>10000</v>
      </c>
      <c r="G4777" s="34">
        <v>74.989999999999995</v>
      </c>
      <c r="H4777" s="3" t="s">
        <v>12</v>
      </c>
      <c r="I4777" s="3" t="s">
        <v>15</v>
      </c>
      <c r="J4777" s="3" t="s">
        <v>8112</v>
      </c>
      <c r="K4777" s="3" t="s">
        <v>8103</v>
      </c>
      <c r="L4777" s="3" t="s">
        <v>68</v>
      </c>
      <c r="M4777" s="26">
        <v>45839</v>
      </c>
      <c r="N4777"/>
      <c r="O4777" s="3">
        <v>13</v>
      </c>
      <c r="P4777" s="55">
        <v>11173.51</v>
      </c>
      <c r="Q4777" s="55"/>
      <c r="R4777" s="55">
        <v>11173.51</v>
      </c>
      <c r="S4777" s="57"/>
      <c r="T4777" s="55">
        <v>859.50076923076927</v>
      </c>
      <c r="U4777" s="55">
        <v>3899.48</v>
      </c>
      <c r="V4777" s="55">
        <v>0</v>
      </c>
      <c r="W4777" s="55">
        <v>3899.48</v>
      </c>
      <c r="X4777" s="57">
        <v>0</v>
      </c>
      <c r="Y4777" s="3" t="str">
        <f>IFERROR(VLOOKUP(A4777,'Pivot price tier'!$C$8:$L$2290,10,0),"")</f>
        <v xml:space="preserve"> </v>
      </c>
      <c r="Z4777" s="3" t="str">
        <f>IFERROR(VLOOKUP(A4777,'Pivot price tier by size'!$D$8:$M$2512,10,0),"")</f>
        <v xml:space="preserve"> </v>
      </c>
      <c r="AA4777" s="3" t="str">
        <f>IFERROR(VLOOKUP(A4777,'Pivot category'!$B$8:$I$2236,8,0),"")</f>
        <v>X</v>
      </c>
      <c r="AB4777" s="3" t="str">
        <f>IF(P4777&lt;$AC$1,"Bottom 5%","")</f>
        <v>Bottom 5%</v>
      </c>
      <c r="AC4777"/>
      <c r="AD4777" t="s">
        <v>11021</v>
      </c>
      <c r="AE4777" t="s">
        <v>13940</v>
      </c>
    </row>
    <row r="4778" spans="1:31" x14ac:dyDescent="0.25">
      <c r="A4778" t="s">
        <v>12605</v>
      </c>
      <c r="B4778" t="s">
        <v>8873</v>
      </c>
      <c r="C4778" s="3" t="s">
        <v>69</v>
      </c>
      <c r="D4778" s="3" t="s">
        <v>8636</v>
      </c>
      <c r="E4778" s="3">
        <v>0</v>
      </c>
      <c r="F4778" s="3">
        <v>10000</v>
      </c>
      <c r="G4778" s="34">
        <v>2.99</v>
      </c>
      <c r="H4778" s="3" t="s">
        <v>29</v>
      </c>
      <c r="I4778" s="3" t="s">
        <v>70</v>
      </c>
      <c r="J4778" s="3" t="s">
        <v>8102</v>
      </c>
      <c r="K4778" s="3" t="s">
        <v>8103</v>
      </c>
      <c r="L4778" s="3" t="s">
        <v>68</v>
      </c>
      <c r="M4778" s="26" t="s">
        <v>16689</v>
      </c>
      <c r="N4778"/>
      <c r="O4778" s="3">
        <v>104</v>
      </c>
      <c r="P4778" s="55">
        <v>21237.97</v>
      </c>
      <c r="Q4778" s="55">
        <v>29813.29</v>
      </c>
      <c r="R4778" s="55">
        <v>-8575.32</v>
      </c>
      <c r="S4778" s="57">
        <v>-0.28999999999999998</v>
      </c>
      <c r="T4778" s="55">
        <v>204.21125000000001</v>
      </c>
      <c r="U4778" s="55">
        <v>29062.799999999999</v>
      </c>
      <c r="V4778" s="55">
        <v>38496.25</v>
      </c>
      <c r="W4778" s="55">
        <v>-9433.4500000000007</v>
      </c>
      <c r="X4778" s="57">
        <v>-0.25</v>
      </c>
      <c r="Y4778" s="3" t="str">
        <f>IFERROR(VLOOKUP(A4778,'Pivot price tier'!$C$8:$L$2290,10,0),"")</f>
        <v/>
      </c>
      <c r="Z4778" s="3" t="str">
        <f>IFERROR(VLOOKUP(A4778,'Pivot price tier by size'!$D$8:$M$2512,10,0),"")</f>
        <v/>
      </c>
      <c r="AA4778" s="3" t="str">
        <f>IFERROR(VLOOKUP(A4778,'Pivot category'!$B$8:$I$2236,8,0),"")</f>
        <v/>
      </c>
      <c r="AB4778" s="3" t="str">
        <f>IF(P4778&lt;$AC$1,"Bottom 5%","")</f>
        <v>Bottom 5%</v>
      </c>
      <c r="AC4778"/>
      <c r="AD4778" t="s">
        <v>11018</v>
      </c>
      <c r="AE4778" t="s">
        <v>13906</v>
      </c>
    </row>
    <row r="4779" spans="1:31" hidden="1" x14ac:dyDescent="0.25">
      <c r="A4779" t="s">
        <v>15913</v>
      </c>
      <c r="B4779" t="s">
        <v>15914</v>
      </c>
      <c r="C4779" s="3" t="s">
        <v>32</v>
      </c>
      <c r="D4779" s="3" t="s">
        <v>16041</v>
      </c>
      <c r="E4779" s="3" t="s">
        <v>5101</v>
      </c>
      <c r="F4779" s="3">
        <v>30000</v>
      </c>
      <c r="G4779" s="34">
        <v>49.99</v>
      </c>
      <c r="H4779" s="3" t="s">
        <v>12</v>
      </c>
      <c r="I4779" s="3" t="s">
        <v>23</v>
      </c>
      <c r="J4779" s="3" t="s">
        <v>13166</v>
      </c>
      <c r="K4779" s="3" t="s">
        <v>8115</v>
      </c>
      <c r="L4779" s="3" t="s">
        <v>68</v>
      </c>
      <c r="M4779" s="26">
        <v>45959</v>
      </c>
      <c r="N4779"/>
      <c r="O4779" s="3">
        <v>3</v>
      </c>
      <c r="P4779" s="55">
        <v>449.91</v>
      </c>
      <c r="Q4779" s="55"/>
      <c r="R4779" s="55">
        <v>449.91</v>
      </c>
      <c r="S4779" s="57"/>
      <c r="T4779" s="55">
        <v>149.97</v>
      </c>
      <c r="U4779" s="55">
        <v>2399.52</v>
      </c>
      <c r="V4779" s="55">
        <v>0</v>
      </c>
      <c r="W4779" s="55">
        <v>2399.52</v>
      </c>
      <c r="X4779" s="57">
        <v>0</v>
      </c>
      <c r="Y4779" s="3" t="str">
        <f>IFERROR(VLOOKUP(A4779,'Pivot price tier'!$C$8:$L$2290,10,0),"")</f>
        <v/>
      </c>
      <c r="Z4779" s="3" t="str">
        <f>IFERROR(VLOOKUP(A4779,'Pivot price tier by size'!$D$8:$M$2512,10,0),"")</f>
        <v/>
      </c>
      <c r="AA4779" s="3" t="str">
        <f>IFERROR(VLOOKUP(A4779,'Pivot category'!$B$8:$I$2236,8,0),"")</f>
        <v/>
      </c>
      <c r="AB4779" s="3" t="str">
        <f>IF(P4779&lt;$AC$1,"Bottom 5%","")</f>
        <v>Bottom 5%</v>
      </c>
      <c r="AC4779"/>
      <c r="AD4779" t="s">
        <v>11021</v>
      </c>
      <c r="AE4779" t="s">
        <v>13940</v>
      </c>
    </row>
    <row r="4780" spans="1:31" hidden="1" x14ac:dyDescent="0.25">
      <c r="A4780" t="s">
        <v>13572</v>
      </c>
      <c r="B4780" t="s">
        <v>13573</v>
      </c>
      <c r="C4780" s="3" t="s">
        <v>38</v>
      </c>
      <c r="D4780" s="3" t="s">
        <v>13287</v>
      </c>
      <c r="E4780" s="3">
        <v>0</v>
      </c>
      <c r="F4780" s="3">
        <v>30000</v>
      </c>
      <c r="G4780" s="34">
        <v>34.99</v>
      </c>
      <c r="H4780" s="3" t="s">
        <v>8184</v>
      </c>
      <c r="I4780" s="3" t="s">
        <v>12122</v>
      </c>
      <c r="J4780" s="3" t="s">
        <v>13166</v>
      </c>
      <c r="K4780" s="3" t="s">
        <v>8115</v>
      </c>
      <c r="L4780" s="3" t="s">
        <v>68</v>
      </c>
      <c r="M4780" s="26">
        <v>45597</v>
      </c>
      <c r="N4780"/>
      <c r="O4780" s="3">
        <v>7</v>
      </c>
      <c r="P4780" s="55">
        <v>4583.6899999999996</v>
      </c>
      <c r="Q4780" s="55">
        <v>1364.61</v>
      </c>
      <c r="R4780" s="55">
        <v>3219.08</v>
      </c>
      <c r="S4780" s="57">
        <v>2.36</v>
      </c>
      <c r="T4780" s="55">
        <v>654.81285714285707</v>
      </c>
      <c r="U4780" s="55">
        <v>34850.04</v>
      </c>
      <c r="V4780" s="55">
        <v>5633.39</v>
      </c>
      <c r="W4780" s="55">
        <v>29216.65</v>
      </c>
      <c r="X4780" s="57">
        <v>5.19</v>
      </c>
      <c r="Y4780" s="3" t="str">
        <f>IFERROR(VLOOKUP(A4780,'Pivot price tier'!$C$8:$L$2290,10,0),"")</f>
        <v/>
      </c>
      <c r="Z4780" s="3" t="str">
        <f>IFERROR(VLOOKUP(A4780,'Pivot price tier by size'!$D$8:$M$2512,10,0),"")</f>
        <v/>
      </c>
      <c r="AA4780" s="3" t="str">
        <f>IFERROR(VLOOKUP(A4780,'Pivot category'!$B$8:$I$2236,8,0),"")</f>
        <v/>
      </c>
      <c r="AB4780" s="3" t="str">
        <f>IF(P4780&lt;$AC$1,"Bottom 5%","")</f>
        <v>Bottom 5%</v>
      </c>
      <c r="AC4780"/>
      <c r="AD4780" t="s">
        <v>11021</v>
      </c>
      <c r="AE4780" t="s">
        <v>13940</v>
      </c>
    </row>
    <row r="4781" spans="1:31" hidden="1" x14ac:dyDescent="0.25">
      <c r="A4781" t="s">
        <v>12370</v>
      </c>
      <c r="B4781" t="s">
        <v>11972</v>
      </c>
      <c r="C4781" s="3" t="s">
        <v>32</v>
      </c>
      <c r="D4781" s="3" t="s">
        <v>11872</v>
      </c>
      <c r="E4781" s="3" t="s">
        <v>5101</v>
      </c>
      <c r="F4781" s="3">
        <v>30000</v>
      </c>
      <c r="G4781" s="34">
        <v>26.99</v>
      </c>
      <c r="H4781" s="3" t="s">
        <v>46</v>
      </c>
      <c r="I4781" s="3" t="s">
        <v>46</v>
      </c>
      <c r="J4781" s="3" t="s">
        <v>13168</v>
      </c>
      <c r="K4781" s="3" t="s">
        <v>8115</v>
      </c>
      <c r="L4781" s="3" t="s">
        <v>68</v>
      </c>
      <c r="M4781" s="26" t="s">
        <v>16689</v>
      </c>
      <c r="N4781"/>
      <c r="O4781" s="3">
        <v>7</v>
      </c>
      <c r="P4781" s="55">
        <v>809.7</v>
      </c>
      <c r="Q4781" s="55">
        <v>593.78</v>
      </c>
      <c r="R4781" s="55">
        <v>215.92</v>
      </c>
      <c r="S4781" s="57">
        <v>0.36</v>
      </c>
      <c r="T4781" s="55">
        <v>115.67142857142858</v>
      </c>
      <c r="U4781" s="55">
        <v>566.79</v>
      </c>
      <c r="V4781" s="55">
        <v>1862.31</v>
      </c>
      <c r="W4781" s="55">
        <v>-1295.52</v>
      </c>
      <c r="X4781" s="57">
        <v>-0.7</v>
      </c>
      <c r="Y4781" s="3" t="str">
        <f>IFERROR(VLOOKUP(A4781,'Pivot price tier'!$C$8:$L$2290,10,0),"")</f>
        <v/>
      </c>
      <c r="Z4781" s="3" t="str">
        <f>IFERROR(VLOOKUP(A4781,'Pivot price tier by size'!$D$8:$M$2512,10,0),"")</f>
        <v/>
      </c>
      <c r="AA4781" s="3" t="str">
        <f>IFERROR(VLOOKUP(A4781,'Pivot category'!$B$8:$I$2236,8,0),"")</f>
        <v/>
      </c>
      <c r="AB4781" s="3" t="str">
        <f>IF(P4781&lt;$AC$1,"Bottom 5%","")</f>
        <v>Bottom 5%</v>
      </c>
      <c r="AC4781"/>
      <c r="AD4781" t="s">
        <v>11021</v>
      </c>
      <c r="AE4781" t="s">
        <v>13940</v>
      </c>
    </row>
    <row r="4782" spans="1:31" x14ac:dyDescent="0.25">
      <c r="A4782" t="s">
        <v>13075</v>
      </c>
      <c r="B4782" t="s">
        <v>13076</v>
      </c>
      <c r="C4782" s="3" t="s">
        <v>72</v>
      </c>
      <c r="D4782" s="3" t="s">
        <v>12460</v>
      </c>
      <c r="E4782" s="3">
        <v>0</v>
      </c>
      <c r="F4782" s="3">
        <v>70000</v>
      </c>
      <c r="G4782" s="34">
        <v>15.99</v>
      </c>
      <c r="H4782" s="3" t="s">
        <v>29</v>
      </c>
      <c r="I4782" s="3" t="s">
        <v>70</v>
      </c>
      <c r="J4782" s="3" t="s">
        <v>8102</v>
      </c>
      <c r="K4782" s="3" t="s">
        <v>8103</v>
      </c>
      <c r="L4782" s="3" t="s">
        <v>68</v>
      </c>
      <c r="M4782" s="26">
        <v>45474</v>
      </c>
      <c r="N4782"/>
      <c r="O4782" s="3">
        <v>106</v>
      </c>
      <c r="P4782" s="55">
        <v>18100.68</v>
      </c>
      <c r="Q4782" s="55">
        <v>55901.04</v>
      </c>
      <c r="R4782" s="55">
        <v>-37800.36</v>
      </c>
      <c r="S4782" s="57">
        <v>-0.68</v>
      </c>
      <c r="T4782" s="55">
        <v>170.76113207547169</v>
      </c>
      <c r="U4782" s="55">
        <v>8714.5499999999993</v>
      </c>
      <c r="V4782" s="55">
        <v>31180.5</v>
      </c>
      <c r="W4782" s="55">
        <v>-22465.95</v>
      </c>
      <c r="X4782" s="57">
        <v>-0.72</v>
      </c>
      <c r="Y4782" s="3" t="str">
        <f>IFERROR(VLOOKUP(A4782,'Pivot price tier'!$C$8:$L$2290,10,0),"")</f>
        <v/>
      </c>
      <c r="Z4782" s="3" t="str">
        <f>IFERROR(VLOOKUP(A4782,'Pivot price tier by size'!$D$8:$M$2512,10,0),"")</f>
        <v/>
      </c>
      <c r="AA4782" s="3" t="str">
        <f>IFERROR(VLOOKUP(A4782,'Pivot category'!$B$8:$I$2236,8,0),"")</f>
        <v/>
      </c>
      <c r="AB4782" s="3" t="str">
        <f>IF(P4782&lt;$AC$1,"Bottom 5%","")</f>
        <v>Bottom 5%</v>
      </c>
      <c r="AC4782"/>
      <c r="AD4782" t="s">
        <v>11018</v>
      </c>
      <c r="AE4782" t="s">
        <v>13908</v>
      </c>
    </row>
    <row r="4783" spans="1:31" hidden="1" x14ac:dyDescent="0.25">
      <c r="A4783" t="s">
        <v>11458</v>
      </c>
      <c r="B4783" t="s">
        <v>13038</v>
      </c>
      <c r="C4783" s="3" t="s">
        <v>32</v>
      </c>
      <c r="D4783" s="3" t="s">
        <v>10504</v>
      </c>
      <c r="E4783" s="3" t="s">
        <v>5053</v>
      </c>
      <c r="F4783" s="3">
        <v>30000</v>
      </c>
      <c r="G4783" s="34">
        <v>33.49</v>
      </c>
      <c r="H4783" s="3" t="s">
        <v>12</v>
      </c>
      <c r="I4783" s="3" t="s">
        <v>23</v>
      </c>
      <c r="J4783" s="3" t="s">
        <v>13168</v>
      </c>
      <c r="K4783" s="3" t="s">
        <v>8115</v>
      </c>
      <c r="L4783" s="3" t="s">
        <v>68</v>
      </c>
      <c r="M4783" s="26">
        <v>45474</v>
      </c>
      <c r="N4783"/>
      <c r="O4783" s="3">
        <v>3</v>
      </c>
      <c r="P4783" s="55"/>
      <c r="Q4783" s="55">
        <v>33.49</v>
      </c>
      <c r="R4783" s="55">
        <v>-33.49</v>
      </c>
      <c r="S4783" s="57">
        <v>-1</v>
      </c>
      <c r="T4783" s="55">
        <v>0</v>
      </c>
      <c r="U4783" s="55">
        <v>1808.46</v>
      </c>
      <c r="V4783" s="55">
        <v>0</v>
      </c>
      <c r="W4783" s="55">
        <v>1808.46</v>
      </c>
      <c r="X4783" s="57">
        <v>0</v>
      </c>
      <c r="Y4783" s="3" t="str">
        <f>IFERROR(VLOOKUP(A4783,'Pivot price tier'!$C$8:$L$2290,10,0),"")</f>
        <v/>
      </c>
      <c r="Z4783" s="3" t="str">
        <f>IFERROR(VLOOKUP(A4783,'Pivot price tier by size'!$D$8:$M$2512,10,0),"")</f>
        <v/>
      </c>
      <c r="AA4783" s="3" t="str">
        <f>IFERROR(VLOOKUP(A4783,'Pivot category'!$B$8:$I$2236,8,0),"")</f>
        <v/>
      </c>
      <c r="AB4783" s="3" t="str">
        <f>IF(P4783&lt;$AC$1,"Bottom 5%","")</f>
        <v>Bottom 5%</v>
      </c>
      <c r="AC4783"/>
      <c r="AD4783" t="s">
        <v>11021</v>
      </c>
      <c r="AE4783" t="s">
        <v>13940</v>
      </c>
    </row>
    <row r="4784" spans="1:31" x14ac:dyDescent="0.25">
      <c r="A4784" t="s">
        <v>13081</v>
      </c>
      <c r="B4784" t="s">
        <v>13082</v>
      </c>
      <c r="C4784" s="3" t="s">
        <v>69</v>
      </c>
      <c r="D4784" s="3" t="s">
        <v>12468</v>
      </c>
      <c r="E4784" s="3">
        <v>0</v>
      </c>
      <c r="F4784" s="3">
        <v>70000</v>
      </c>
      <c r="G4784" s="34">
        <v>6.99</v>
      </c>
      <c r="H4784" s="3" t="s">
        <v>29</v>
      </c>
      <c r="I4784" s="3" t="s">
        <v>70</v>
      </c>
      <c r="J4784" s="3" t="s">
        <v>8102</v>
      </c>
      <c r="K4784" s="3" t="s">
        <v>8103</v>
      </c>
      <c r="L4784" s="3" t="s">
        <v>68</v>
      </c>
      <c r="M4784" s="26">
        <v>45474</v>
      </c>
      <c r="N4784"/>
      <c r="O4784" s="3">
        <v>89</v>
      </c>
      <c r="P4784" s="55">
        <v>15713.52</v>
      </c>
      <c r="Q4784" s="55">
        <v>54025.71</v>
      </c>
      <c r="R4784" s="55">
        <v>-38312.19</v>
      </c>
      <c r="S4784" s="57">
        <v>-0.71</v>
      </c>
      <c r="T4784" s="55">
        <v>176.55640449438204</v>
      </c>
      <c r="U4784" s="55">
        <v>5773.74</v>
      </c>
      <c r="V4784" s="55">
        <v>25639.32</v>
      </c>
      <c r="W4784" s="55">
        <v>-19865.580000000002</v>
      </c>
      <c r="X4784" s="57">
        <v>-0.77</v>
      </c>
      <c r="Y4784" s="3" t="str">
        <f>IFERROR(VLOOKUP(A4784,'Pivot price tier'!$C$8:$L$2290,10,0),"")</f>
        <v/>
      </c>
      <c r="Z4784" s="3" t="str">
        <f>IFERROR(VLOOKUP(A4784,'Pivot price tier by size'!$D$8:$M$2512,10,0),"")</f>
        <v/>
      </c>
      <c r="AA4784" s="3" t="str">
        <f>IFERROR(VLOOKUP(A4784,'Pivot category'!$B$8:$I$2236,8,0),"")</f>
        <v/>
      </c>
      <c r="AB4784" s="3" t="str">
        <f>IF(P4784&lt;$AC$1,"Bottom 5%","")</f>
        <v>Bottom 5%</v>
      </c>
      <c r="AC4784"/>
      <c r="AD4784" t="s">
        <v>11018</v>
      </c>
      <c r="AE4784" t="s">
        <v>13908</v>
      </c>
    </row>
    <row r="4785" spans="1:31" x14ac:dyDescent="0.25">
      <c r="A4785" t="s">
        <v>7848</v>
      </c>
      <c r="B4785" t="s">
        <v>2161</v>
      </c>
      <c r="C4785" s="3" t="s">
        <v>71</v>
      </c>
      <c r="D4785" s="3" t="s">
        <v>4584</v>
      </c>
      <c r="E4785" s="3">
        <v>0</v>
      </c>
      <c r="F4785" s="3">
        <v>10000</v>
      </c>
      <c r="G4785" s="34">
        <v>6.99</v>
      </c>
      <c r="H4785" s="3" t="s">
        <v>8184</v>
      </c>
      <c r="I4785" s="3" t="s">
        <v>12122</v>
      </c>
      <c r="J4785" s="3" t="s">
        <v>8102</v>
      </c>
      <c r="K4785" s="3" t="s">
        <v>8103</v>
      </c>
      <c r="L4785" s="3" t="s">
        <v>68</v>
      </c>
      <c r="M4785" s="26" t="s">
        <v>16689</v>
      </c>
      <c r="N4785"/>
      <c r="O4785" s="3">
        <v>131</v>
      </c>
      <c r="P4785" s="55">
        <v>21515.22</v>
      </c>
      <c r="Q4785" s="55">
        <v>24010.65</v>
      </c>
      <c r="R4785" s="55">
        <v>-2495.4299999999998</v>
      </c>
      <c r="S4785" s="57">
        <v>-0.1</v>
      </c>
      <c r="T4785" s="55">
        <v>164.23832061068703</v>
      </c>
      <c r="U4785" s="55">
        <v>43785.36</v>
      </c>
      <c r="V4785" s="55">
        <v>43813.32</v>
      </c>
      <c r="W4785" s="55">
        <v>-27.96</v>
      </c>
      <c r="X4785" s="57">
        <v>0</v>
      </c>
      <c r="Y4785" s="3" t="str">
        <f>IFERROR(VLOOKUP(A4785,'Pivot price tier'!$C$8:$L$2290,10,0),"")</f>
        <v/>
      </c>
      <c r="Z4785" s="3" t="str">
        <f>IFERROR(VLOOKUP(A4785,'Pivot price tier by size'!$D$8:$M$2512,10,0),"")</f>
        <v/>
      </c>
      <c r="AA4785" s="3" t="str">
        <f>IFERROR(VLOOKUP(A4785,'Pivot category'!$B$8:$I$2236,8,0),"")</f>
        <v/>
      </c>
      <c r="AB4785" s="3" t="str">
        <f>IF(P4785&lt;$AC$1,"Bottom 5%","")</f>
        <v>Bottom 5%</v>
      </c>
      <c r="AC4785"/>
      <c r="AD4785" t="s">
        <v>16512</v>
      </c>
      <c r="AE4785" t="s">
        <v>13861</v>
      </c>
    </row>
    <row r="4786" spans="1:31" hidden="1" x14ac:dyDescent="0.25">
      <c r="A4786" t="s">
        <v>10987</v>
      </c>
      <c r="B4786" t="s">
        <v>10988</v>
      </c>
      <c r="C4786" s="3" t="s">
        <v>32</v>
      </c>
      <c r="D4786" s="3" t="s">
        <v>10861</v>
      </c>
      <c r="E4786" s="3" t="s">
        <v>5053</v>
      </c>
      <c r="F4786" s="3">
        <v>10000</v>
      </c>
      <c r="G4786" s="34">
        <v>199.99</v>
      </c>
      <c r="H4786" s="3" t="s">
        <v>12</v>
      </c>
      <c r="I4786" s="3" t="s">
        <v>74</v>
      </c>
      <c r="J4786" s="3" t="s">
        <v>8107</v>
      </c>
      <c r="K4786" s="3" t="s">
        <v>8115</v>
      </c>
      <c r="L4786" s="3" t="s">
        <v>68</v>
      </c>
      <c r="M4786" s="26" t="s">
        <v>16689</v>
      </c>
      <c r="N4786"/>
      <c r="O4786" s="3">
        <v>4</v>
      </c>
      <c r="P4786" s="55">
        <v>399.98</v>
      </c>
      <c r="Q4786" s="55">
        <v>2999.85</v>
      </c>
      <c r="R4786" s="55">
        <v>-2599.87</v>
      </c>
      <c r="S4786" s="57">
        <v>-0.87</v>
      </c>
      <c r="T4786" s="55">
        <v>99.995000000000005</v>
      </c>
      <c r="U4786" s="55" t="s">
        <v>78</v>
      </c>
      <c r="V4786" s="55" t="s">
        <v>78</v>
      </c>
      <c r="W4786" s="55" t="s">
        <v>78</v>
      </c>
      <c r="X4786" s="57" t="s">
        <v>78</v>
      </c>
      <c r="Y4786" s="3" t="str">
        <f>IFERROR(VLOOKUP(A4786,'Pivot price tier'!$C$8:$L$2290,10,0),"")</f>
        <v/>
      </c>
      <c r="Z4786" s="3" t="str">
        <f>IFERROR(VLOOKUP(A4786,'Pivot price tier by size'!$D$8:$M$2512,10,0),"")</f>
        <v/>
      </c>
      <c r="AA4786" s="3" t="str">
        <f>IFERROR(VLOOKUP(A4786,'Pivot category'!$B$8:$I$2236,8,0),"")</f>
        <v/>
      </c>
      <c r="AB4786" s="3" t="str">
        <f>IF(P4786&lt;$AC$1,"Bottom 5%","")</f>
        <v>Bottom 5%</v>
      </c>
      <c r="AC4786"/>
      <c r="AD4786" t="s">
        <v>16512</v>
      </c>
      <c r="AE4786" t="s">
        <v>13863</v>
      </c>
    </row>
    <row r="4787" spans="1:31" x14ac:dyDescent="0.25">
      <c r="A4787" t="s">
        <v>13764</v>
      </c>
      <c r="B4787" t="s">
        <v>13765</v>
      </c>
      <c r="C4787" s="3" t="s">
        <v>71</v>
      </c>
      <c r="D4787" s="3" t="s">
        <v>13630</v>
      </c>
      <c r="E4787" s="3">
        <v>0</v>
      </c>
      <c r="F4787" s="3">
        <v>70000</v>
      </c>
      <c r="G4787" s="34">
        <v>6.99</v>
      </c>
      <c r="H4787" s="3" t="s">
        <v>8184</v>
      </c>
      <c r="I4787" s="3" t="s">
        <v>12122</v>
      </c>
      <c r="J4787" s="3" t="s">
        <v>8102</v>
      </c>
      <c r="K4787" s="3" t="s">
        <v>8103</v>
      </c>
      <c r="L4787" s="3" t="s">
        <v>68</v>
      </c>
      <c r="M4787" s="26">
        <v>45597</v>
      </c>
      <c r="N4787"/>
      <c r="O4787" s="3">
        <v>131</v>
      </c>
      <c r="P4787" s="55">
        <v>43009.47</v>
      </c>
      <c r="Q4787" s="55">
        <v>27505.65</v>
      </c>
      <c r="R4787" s="55">
        <v>15503.82</v>
      </c>
      <c r="S4787" s="57">
        <v>0.56000000000000005</v>
      </c>
      <c r="T4787" s="55">
        <v>328.31656488549618</v>
      </c>
      <c r="U4787" s="55">
        <v>77351.34</v>
      </c>
      <c r="V4787" s="55">
        <v>43750.41</v>
      </c>
      <c r="W4787" s="55">
        <v>33600.93</v>
      </c>
      <c r="X4787" s="57">
        <v>0.77</v>
      </c>
      <c r="Y4787" s="3" t="str">
        <f>IFERROR(VLOOKUP(A4787,'Pivot price tier'!$C$8:$L$2290,10,0),"")</f>
        <v/>
      </c>
      <c r="Z4787" s="3" t="str">
        <f>IFERROR(VLOOKUP(A4787,'Pivot price tier by size'!$D$8:$M$2512,10,0),"")</f>
        <v/>
      </c>
      <c r="AA4787" s="3" t="str">
        <f>IFERROR(VLOOKUP(A4787,'Pivot category'!$B$8:$I$2236,8,0),"")</f>
        <v/>
      </c>
      <c r="AB4787" s="3" t="str">
        <f>IF(P4787&lt;$AC$1,"Bottom 5%","")</f>
        <v>Bottom 5%</v>
      </c>
      <c r="AC4787"/>
      <c r="AD4787" t="s">
        <v>16512</v>
      </c>
      <c r="AE4787" t="s">
        <v>13861</v>
      </c>
    </row>
    <row r="4788" spans="1:31" x14ac:dyDescent="0.25">
      <c r="A4788" t="s">
        <v>7116</v>
      </c>
      <c r="B4788" t="s">
        <v>828</v>
      </c>
      <c r="C4788" s="3" t="s">
        <v>69</v>
      </c>
      <c r="D4788" s="3" t="s">
        <v>3101</v>
      </c>
      <c r="E4788" s="3" t="s">
        <v>5053</v>
      </c>
      <c r="F4788" s="3">
        <v>1000</v>
      </c>
      <c r="G4788" s="34">
        <v>1.0900000000000001</v>
      </c>
      <c r="H4788" s="3" t="s">
        <v>30</v>
      </c>
      <c r="I4788" s="3" t="s">
        <v>70</v>
      </c>
      <c r="J4788" s="3" t="s">
        <v>8102</v>
      </c>
      <c r="K4788" s="3" t="s">
        <v>8103</v>
      </c>
      <c r="L4788" s="3" t="s">
        <v>68</v>
      </c>
      <c r="M4788" s="26" t="s">
        <v>16689</v>
      </c>
      <c r="N4788"/>
      <c r="O4788" s="3">
        <v>116</v>
      </c>
      <c r="P4788" s="55">
        <v>43947.71</v>
      </c>
      <c r="Q4788" s="55">
        <v>43796.2</v>
      </c>
      <c r="R4788" s="55">
        <v>151.51</v>
      </c>
      <c r="S4788" s="57">
        <v>0</v>
      </c>
      <c r="T4788" s="55">
        <v>378.85956896551721</v>
      </c>
      <c r="U4788" s="55">
        <v>34977.01</v>
      </c>
      <c r="V4788" s="55">
        <v>29959.74</v>
      </c>
      <c r="W4788" s="55">
        <v>5017.2700000000004</v>
      </c>
      <c r="X4788" s="57">
        <v>0.17</v>
      </c>
      <c r="Y4788" s="3" t="str">
        <f>IFERROR(VLOOKUP(A4788,'Pivot price tier'!$C$8:$L$2290,10,0),"")</f>
        <v/>
      </c>
      <c r="Z4788" s="3" t="str">
        <f>IFERROR(VLOOKUP(A4788,'Pivot price tier by size'!$D$8:$M$2512,10,0),"")</f>
        <v/>
      </c>
      <c r="AA4788" s="3" t="str">
        <f>IFERROR(VLOOKUP(A4788,'Pivot category'!$B$8:$I$2236,8,0),"")</f>
        <v/>
      </c>
      <c r="AB4788" s="3" t="str">
        <f>IF(P4788&lt;$AC$1,"Bottom 5%","")</f>
        <v>Bottom 5%</v>
      </c>
      <c r="AC4788"/>
      <c r="AD4788" t="s">
        <v>11018</v>
      </c>
      <c r="AE4788" t="s">
        <v>13876</v>
      </c>
    </row>
    <row r="4789" spans="1:31" x14ac:dyDescent="0.25">
      <c r="A4789" t="s">
        <v>7062</v>
      </c>
      <c r="B4789" t="s">
        <v>1199</v>
      </c>
      <c r="C4789" s="3" t="s">
        <v>69</v>
      </c>
      <c r="D4789" s="3" t="s">
        <v>3513</v>
      </c>
      <c r="E4789" s="3" t="s">
        <v>5053</v>
      </c>
      <c r="F4789" s="3">
        <v>1000</v>
      </c>
      <c r="G4789" s="34">
        <v>2.19</v>
      </c>
      <c r="H4789" s="3" t="s">
        <v>12</v>
      </c>
      <c r="I4789" s="3" t="s">
        <v>70</v>
      </c>
      <c r="J4789" s="3" t="s">
        <v>8102</v>
      </c>
      <c r="K4789" s="3" t="s">
        <v>8103</v>
      </c>
      <c r="L4789" s="3" t="s">
        <v>68</v>
      </c>
      <c r="M4789" s="26" t="s">
        <v>16689</v>
      </c>
      <c r="N4789"/>
      <c r="O4789" s="3">
        <v>137</v>
      </c>
      <c r="P4789" s="55">
        <v>34545.06</v>
      </c>
      <c r="Q4789" s="55">
        <v>44890.62</v>
      </c>
      <c r="R4789" s="55">
        <v>-10345.56</v>
      </c>
      <c r="S4789" s="57">
        <v>-0.23</v>
      </c>
      <c r="T4789" s="55">
        <v>252.15372262773721</v>
      </c>
      <c r="U4789" s="55">
        <v>168754.83</v>
      </c>
      <c r="V4789" s="55">
        <v>118531.56</v>
      </c>
      <c r="W4789" s="55">
        <v>50223.27</v>
      </c>
      <c r="X4789" s="57">
        <v>0.42</v>
      </c>
      <c r="Y4789" s="3" t="str">
        <f>IFERROR(VLOOKUP(A4789,'Pivot price tier'!$C$8:$L$2290,10,0),"")</f>
        <v/>
      </c>
      <c r="Z4789" s="3" t="str">
        <f>IFERROR(VLOOKUP(A4789,'Pivot price tier by size'!$D$8:$M$2512,10,0),"")</f>
        <v/>
      </c>
      <c r="AA4789" s="3" t="str">
        <f>IFERROR(VLOOKUP(A4789,'Pivot category'!$B$8:$I$2236,8,0),"")</f>
        <v/>
      </c>
      <c r="AB4789" s="3" t="str">
        <f>IF(P4789&lt;$AC$1,"Bottom 5%","")</f>
        <v>Bottom 5%</v>
      </c>
      <c r="AC4789"/>
      <c r="AD4789" t="s">
        <v>16510</v>
      </c>
      <c r="AE4789" t="s">
        <v>13892</v>
      </c>
    </row>
    <row r="4790" spans="1:31" x14ac:dyDescent="0.25">
      <c r="A4790" t="s">
        <v>7129</v>
      </c>
      <c r="B4790" t="s">
        <v>1273</v>
      </c>
      <c r="C4790" s="3" t="s">
        <v>69</v>
      </c>
      <c r="D4790" s="3" t="s">
        <v>3590</v>
      </c>
      <c r="E4790" s="3" t="s">
        <v>5101</v>
      </c>
      <c r="F4790" s="3">
        <v>1000</v>
      </c>
      <c r="G4790" s="34">
        <v>1.29</v>
      </c>
      <c r="H4790" s="3" t="s">
        <v>12</v>
      </c>
      <c r="I4790" s="3" t="s">
        <v>70</v>
      </c>
      <c r="J4790" s="3" t="s">
        <v>8102</v>
      </c>
      <c r="K4790" s="3" t="s">
        <v>8103</v>
      </c>
      <c r="L4790" s="3" t="s">
        <v>68</v>
      </c>
      <c r="M4790" s="26" t="s">
        <v>16689</v>
      </c>
      <c r="N4790"/>
      <c r="O4790" s="3">
        <v>127</v>
      </c>
      <c r="P4790" s="55">
        <v>34600.01</v>
      </c>
      <c r="Q4790" s="55">
        <v>87406.69</v>
      </c>
      <c r="R4790" s="55">
        <v>-52806.68</v>
      </c>
      <c r="S4790" s="57">
        <v>-0.6</v>
      </c>
      <c r="T4790" s="55">
        <v>272.44102362204728</v>
      </c>
      <c r="U4790" s="55">
        <v>117803.89</v>
      </c>
      <c r="V4790" s="55">
        <v>177850.26</v>
      </c>
      <c r="W4790" s="55">
        <v>-60046.37</v>
      </c>
      <c r="X4790" s="57">
        <v>-0.34</v>
      </c>
      <c r="Y4790" s="3" t="str">
        <f>IFERROR(VLOOKUP(A4790,'Pivot price tier'!$C$8:$L$2290,10,0),"")</f>
        <v/>
      </c>
      <c r="Z4790" s="3" t="str">
        <f>IFERROR(VLOOKUP(A4790,'Pivot price tier by size'!$D$8:$M$2512,10,0),"")</f>
        <v/>
      </c>
      <c r="AA4790" s="3" t="str">
        <f>IFERROR(VLOOKUP(A4790,'Pivot category'!$B$8:$I$2236,8,0),"")</f>
        <v/>
      </c>
      <c r="AB4790" s="3" t="str">
        <f>IF(P4790&lt;$AC$1,"Bottom 5%","")</f>
        <v>Bottom 5%</v>
      </c>
      <c r="AC4790"/>
      <c r="AD4790" t="s">
        <v>16512</v>
      </c>
      <c r="AE4790" t="s">
        <v>13856</v>
      </c>
    </row>
    <row r="4791" spans="1:31" x14ac:dyDescent="0.25">
      <c r="A4791" t="s">
        <v>12579</v>
      </c>
      <c r="B4791" t="s">
        <v>12580</v>
      </c>
      <c r="C4791" s="3" t="s">
        <v>69</v>
      </c>
      <c r="D4791" s="3" t="s">
        <v>12098</v>
      </c>
      <c r="E4791" s="3" t="s">
        <v>5101</v>
      </c>
      <c r="F4791" s="3">
        <v>70000</v>
      </c>
      <c r="G4791" s="34">
        <v>2.99</v>
      </c>
      <c r="H4791" s="3" t="s">
        <v>29</v>
      </c>
      <c r="I4791" s="3" t="s">
        <v>70</v>
      </c>
      <c r="J4791" s="3" t="s">
        <v>8102</v>
      </c>
      <c r="K4791" s="3" t="s">
        <v>8103</v>
      </c>
      <c r="L4791" s="3" t="s">
        <v>68</v>
      </c>
      <c r="M4791" s="26">
        <v>45323</v>
      </c>
      <c r="N4791"/>
      <c r="O4791" s="3">
        <v>112</v>
      </c>
      <c r="P4791" s="55">
        <v>26886.080000000002</v>
      </c>
      <c r="Q4791" s="55">
        <v>28076.1</v>
      </c>
      <c r="R4791" s="55">
        <v>-1190.02</v>
      </c>
      <c r="S4791" s="57">
        <v>-0.04</v>
      </c>
      <c r="T4791" s="55">
        <v>240.05428571428573</v>
      </c>
      <c r="U4791" s="55">
        <v>17584.189999999999</v>
      </c>
      <c r="V4791" s="55">
        <v>28730.91</v>
      </c>
      <c r="W4791" s="55">
        <v>-11146.72</v>
      </c>
      <c r="X4791" s="57">
        <v>-0.39</v>
      </c>
      <c r="Y4791" s="3" t="str">
        <f>IFERROR(VLOOKUP(A4791,'Pivot price tier'!$C$8:$L$2290,10,0),"")</f>
        <v/>
      </c>
      <c r="Z4791" s="3" t="str">
        <f>IFERROR(VLOOKUP(A4791,'Pivot price tier by size'!$D$8:$M$2512,10,0),"")</f>
        <v/>
      </c>
      <c r="AA4791" s="3" t="str">
        <f>IFERROR(VLOOKUP(A4791,'Pivot category'!$B$8:$I$2236,8,0),"")</f>
        <v/>
      </c>
      <c r="AB4791" s="3" t="str">
        <f>IF(P4791&lt;$AC$1,"Bottom 5%","")</f>
        <v>Bottom 5%</v>
      </c>
      <c r="AC4791"/>
      <c r="AD4791" t="s">
        <v>16510</v>
      </c>
      <c r="AE4791" t="s">
        <v>13901</v>
      </c>
    </row>
    <row r="4792" spans="1:31" x14ac:dyDescent="0.25">
      <c r="A4792" t="s">
        <v>13083</v>
      </c>
      <c r="B4792" t="s">
        <v>13084</v>
      </c>
      <c r="C4792" s="3" t="s">
        <v>72</v>
      </c>
      <c r="D4792" s="3" t="s">
        <v>12462</v>
      </c>
      <c r="E4792" s="3">
        <v>0</v>
      </c>
      <c r="F4792" s="3">
        <v>70000</v>
      </c>
      <c r="G4792" s="34">
        <v>15.99</v>
      </c>
      <c r="H4792" s="3" t="s">
        <v>29</v>
      </c>
      <c r="I4792" s="3" t="s">
        <v>70</v>
      </c>
      <c r="J4792" s="3" t="s">
        <v>8102</v>
      </c>
      <c r="K4792" s="3" t="s">
        <v>8103</v>
      </c>
      <c r="L4792" s="3" t="s">
        <v>68</v>
      </c>
      <c r="M4792" s="26">
        <v>45474</v>
      </c>
      <c r="N4792"/>
      <c r="O4792" s="3">
        <v>108</v>
      </c>
      <c r="P4792" s="55">
        <v>22513.919999999998</v>
      </c>
      <c r="Q4792" s="55">
        <v>55901.04</v>
      </c>
      <c r="R4792" s="55">
        <v>-33387.120000000003</v>
      </c>
      <c r="S4792" s="57">
        <v>-0.6</v>
      </c>
      <c r="T4792" s="55">
        <v>208.46222222222221</v>
      </c>
      <c r="U4792" s="55">
        <v>12823.98</v>
      </c>
      <c r="V4792" s="55">
        <v>43492.800000000003</v>
      </c>
      <c r="W4792" s="55">
        <v>-30668.82</v>
      </c>
      <c r="X4792" s="57">
        <v>-0.71</v>
      </c>
      <c r="Y4792" s="3" t="str">
        <f>IFERROR(VLOOKUP(A4792,'Pivot price tier'!$C$8:$L$2290,10,0),"")</f>
        <v/>
      </c>
      <c r="Z4792" s="3" t="str">
        <f>IFERROR(VLOOKUP(A4792,'Pivot price tier by size'!$D$8:$M$2512,10,0),"")</f>
        <v/>
      </c>
      <c r="AA4792" s="3" t="str">
        <f>IFERROR(VLOOKUP(A4792,'Pivot category'!$B$8:$I$2236,8,0),"")</f>
        <v/>
      </c>
      <c r="AB4792" s="3" t="str">
        <f>IF(P4792&lt;$AC$1,"Bottom 5%","")</f>
        <v>Bottom 5%</v>
      </c>
      <c r="AC4792"/>
      <c r="AD4792" t="s">
        <v>11018</v>
      </c>
      <c r="AE4792" t="s">
        <v>13908</v>
      </c>
    </row>
    <row r="4793" spans="1:31" x14ac:dyDescent="0.25">
      <c r="A4793" t="s">
        <v>7841</v>
      </c>
      <c r="B4793" t="s">
        <v>618</v>
      </c>
      <c r="C4793" s="3" t="s">
        <v>71</v>
      </c>
      <c r="D4793" s="3" t="s">
        <v>2874</v>
      </c>
      <c r="E4793" s="3" t="s">
        <v>5053</v>
      </c>
      <c r="F4793" s="3">
        <v>1000</v>
      </c>
      <c r="G4793" s="34">
        <v>6.99</v>
      </c>
      <c r="H4793" s="3" t="s">
        <v>30</v>
      </c>
      <c r="I4793" s="3" t="s">
        <v>70</v>
      </c>
      <c r="J4793" s="3" t="s">
        <v>8102</v>
      </c>
      <c r="K4793" s="3" t="s">
        <v>8103</v>
      </c>
      <c r="L4793" s="3" t="s">
        <v>68</v>
      </c>
      <c r="M4793" s="26" t="s">
        <v>16689</v>
      </c>
      <c r="N4793"/>
      <c r="O4793" s="3">
        <v>88</v>
      </c>
      <c r="P4793" s="55">
        <v>40416.18</v>
      </c>
      <c r="Q4793" s="55">
        <v>42379.61</v>
      </c>
      <c r="R4793" s="55">
        <v>-1963.43</v>
      </c>
      <c r="S4793" s="57">
        <v>-0.05</v>
      </c>
      <c r="T4793" s="55">
        <v>459.2747727272727</v>
      </c>
      <c r="U4793" s="55">
        <v>62693.31</v>
      </c>
      <c r="V4793" s="55">
        <v>66441.19</v>
      </c>
      <c r="W4793" s="55">
        <v>-3747.88</v>
      </c>
      <c r="X4793" s="57">
        <v>-0.06</v>
      </c>
      <c r="Y4793" s="3" t="str">
        <f>IFERROR(VLOOKUP(A4793,'Pivot price tier'!$C$8:$L$2290,10,0),"")</f>
        <v/>
      </c>
      <c r="Z4793" s="3" t="str">
        <f>IFERROR(VLOOKUP(A4793,'Pivot price tier by size'!$D$8:$M$2512,10,0),"")</f>
        <v/>
      </c>
      <c r="AA4793" s="3" t="str">
        <f>IFERROR(VLOOKUP(A4793,'Pivot category'!$B$8:$I$2236,8,0),"")</f>
        <v/>
      </c>
      <c r="AB4793" s="3" t="str">
        <f>IF(P4793&lt;$AC$1,"Bottom 5%","")</f>
        <v>Bottom 5%</v>
      </c>
      <c r="AC4793"/>
      <c r="AD4793" t="s">
        <v>16514</v>
      </c>
      <c r="AE4793" t="s">
        <v>13881</v>
      </c>
    </row>
    <row r="4794" spans="1:31" hidden="1" x14ac:dyDescent="0.25">
      <c r="A4794" t="s">
        <v>6623</v>
      </c>
      <c r="B4794" t="s">
        <v>2074</v>
      </c>
      <c r="C4794" s="3" t="s">
        <v>32</v>
      </c>
      <c r="D4794" s="3" t="s">
        <v>4485</v>
      </c>
      <c r="E4794" s="3" t="s">
        <v>5101</v>
      </c>
      <c r="F4794" s="3">
        <v>10000</v>
      </c>
      <c r="G4794" s="34">
        <v>7.99</v>
      </c>
      <c r="H4794" s="3" t="s">
        <v>28</v>
      </c>
      <c r="I4794" s="3" t="s">
        <v>13</v>
      </c>
      <c r="J4794" s="3" t="s">
        <v>8107</v>
      </c>
      <c r="K4794" s="3" t="s">
        <v>8111</v>
      </c>
      <c r="L4794" s="3" t="s">
        <v>68</v>
      </c>
      <c r="M4794" s="26" t="s">
        <v>16689</v>
      </c>
      <c r="N4794"/>
      <c r="O4794" s="3">
        <v>36</v>
      </c>
      <c r="P4794" s="55">
        <v>10498.86</v>
      </c>
      <c r="Q4794" s="55">
        <v>11997.52</v>
      </c>
      <c r="R4794" s="55">
        <v>-1498.66</v>
      </c>
      <c r="S4794" s="57">
        <v>-0.12</v>
      </c>
      <c r="T4794" s="55">
        <v>291.63499999999999</v>
      </c>
      <c r="U4794" s="55">
        <v>18704.59</v>
      </c>
      <c r="V4794" s="55">
        <v>19687.88</v>
      </c>
      <c r="W4794" s="55">
        <v>-983.29</v>
      </c>
      <c r="X4794" s="57">
        <v>-0.05</v>
      </c>
      <c r="Y4794" s="3" t="str">
        <f>IFERROR(VLOOKUP(A4794,'Pivot price tier'!$C$8:$L$2290,10,0),"")</f>
        <v/>
      </c>
      <c r="Z4794" s="3" t="str">
        <f>IFERROR(VLOOKUP(A4794,'Pivot price tier by size'!$D$8:$M$2512,10,0),"")</f>
        <v/>
      </c>
      <c r="AA4794" s="3" t="str">
        <f>IFERROR(VLOOKUP(A4794,'Pivot category'!$B$8:$I$2236,8,0),"")</f>
        <v/>
      </c>
      <c r="AB4794" s="3" t="str">
        <f>IF(P4794&lt;$AC$1,"Bottom 5%","")</f>
        <v>Bottom 5%</v>
      </c>
      <c r="AC4794"/>
      <c r="AD4794" t="s">
        <v>16510</v>
      </c>
      <c r="AE4794" t="s">
        <v>13853</v>
      </c>
    </row>
    <row r="4795" spans="1:31" hidden="1" x14ac:dyDescent="0.25">
      <c r="A4795" t="s">
        <v>14256</v>
      </c>
      <c r="B4795" t="s">
        <v>14257</v>
      </c>
      <c r="C4795" s="3" t="s">
        <v>69</v>
      </c>
      <c r="D4795" s="3" t="s">
        <v>14134</v>
      </c>
      <c r="E4795" s="3" t="s">
        <v>5101</v>
      </c>
      <c r="F4795" s="3">
        <v>9000</v>
      </c>
      <c r="G4795" s="34">
        <v>9.99</v>
      </c>
      <c r="H4795" s="3" t="s">
        <v>28</v>
      </c>
      <c r="I4795" s="3" t="s">
        <v>70</v>
      </c>
      <c r="J4795" s="3" t="s">
        <v>8107</v>
      </c>
      <c r="K4795" s="3" t="s">
        <v>8103</v>
      </c>
      <c r="L4795" s="3" t="s">
        <v>8105</v>
      </c>
      <c r="M4795" s="26">
        <v>45689</v>
      </c>
      <c r="N4795"/>
      <c r="O4795" s="3">
        <v>1</v>
      </c>
      <c r="P4795" s="55">
        <v>209.79</v>
      </c>
      <c r="Q4795" s="55">
        <v>439.56</v>
      </c>
      <c r="R4795" s="55">
        <v>-229.77</v>
      </c>
      <c r="S4795" s="57">
        <v>-0.52</v>
      </c>
      <c r="T4795" s="55">
        <v>209.79</v>
      </c>
      <c r="U4795" s="55">
        <v>369.63</v>
      </c>
      <c r="V4795" s="55">
        <v>11178.81</v>
      </c>
      <c r="W4795" s="55">
        <v>-10809.18</v>
      </c>
      <c r="X4795" s="57">
        <v>-0.97</v>
      </c>
      <c r="Y4795" s="3" t="str">
        <f>IFERROR(VLOOKUP(A4795,'Pivot price tier'!$C$8:$L$2290,10,0),"")</f>
        <v/>
      </c>
      <c r="Z4795" s="3" t="str">
        <f>IFERROR(VLOOKUP(A4795,'Pivot price tier by size'!$D$8:$M$2512,10,0),"")</f>
        <v/>
      </c>
      <c r="AA4795" s="3" t="str">
        <f>IFERROR(VLOOKUP(A4795,'Pivot category'!$B$8:$I$2236,8,0),"")</f>
        <v/>
      </c>
      <c r="AB4795" s="3" t="str">
        <f>IF(P4795&lt;$AC$1,"Bottom 5%","")</f>
        <v>Bottom 5%</v>
      </c>
      <c r="AC4795"/>
      <c r="AD4795" t="s">
        <v>16510</v>
      </c>
      <c r="AE4795" t="s">
        <v>13853</v>
      </c>
    </row>
    <row r="4796" spans="1:31" x14ac:dyDescent="0.25">
      <c r="A4796" t="s">
        <v>7007</v>
      </c>
      <c r="B4796" t="s">
        <v>1147</v>
      </c>
      <c r="C4796" s="3" t="s">
        <v>72</v>
      </c>
      <c r="D4796" s="3" t="s">
        <v>3455</v>
      </c>
      <c r="E4796" s="3">
        <v>0</v>
      </c>
      <c r="F4796" s="3">
        <v>1000</v>
      </c>
      <c r="G4796" s="34">
        <v>7.49</v>
      </c>
      <c r="H4796" s="3" t="s">
        <v>8184</v>
      </c>
      <c r="I4796" s="3" t="s">
        <v>70</v>
      </c>
      <c r="J4796" s="3" t="s">
        <v>8102</v>
      </c>
      <c r="K4796" s="3" t="s">
        <v>8103</v>
      </c>
      <c r="L4796" s="3" t="s">
        <v>68</v>
      </c>
      <c r="M4796" s="26" t="s">
        <v>16689</v>
      </c>
      <c r="N4796"/>
      <c r="O4796" s="3">
        <v>130</v>
      </c>
      <c r="P4796" s="55">
        <v>42536.76</v>
      </c>
      <c r="Q4796" s="55">
        <v>52166.37</v>
      </c>
      <c r="R4796" s="55">
        <v>-9629.61</v>
      </c>
      <c r="S4796" s="57">
        <v>-0.18</v>
      </c>
      <c r="T4796" s="55">
        <v>327.20584615384615</v>
      </c>
      <c r="U4796" s="55">
        <v>38354.699999999997</v>
      </c>
      <c r="V4796" s="55">
        <v>51020.01</v>
      </c>
      <c r="W4796" s="55">
        <v>-12665.31</v>
      </c>
      <c r="X4796" s="57">
        <v>-0.25</v>
      </c>
      <c r="Y4796" s="3" t="str">
        <f>IFERROR(VLOOKUP(A4796,'Pivot price tier'!$C$8:$L$2290,10,0),"")</f>
        <v/>
      </c>
      <c r="Z4796" s="3" t="str">
        <f>IFERROR(VLOOKUP(A4796,'Pivot price tier by size'!$D$8:$M$2512,10,0),"")</f>
        <v/>
      </c>
      <c r="AA4796" s="3" t="str">
        <f>IFERROR(VLOOKUP(A4796,'Pivot category'!$B$8:$I$2236,8,0),"")</f>
        <v/>
      </c>
      <c r="AB4796" s="3" t="str">
        <f>IF(P4796&lt;$AC$1,"Bottom 5%","")</f>
        <v>Bottom 5%</v>
      </c>
      <c r="AC4796"/>
      <c r="AD4796" t="s">
        <v>16514</v>
      </c>
      <c r="AE4796" t="s">
        <v>13851</v>
      </c>
    </row>
    <row r="4797" spans="1:31" hidden="1" x14ac:dyDescent="0.25">
      <c r="A4797" t="s">
        <v>7202</v>
      </c>
      <c r="B4797" t="s">
        <v>2076</v>
      </c>
      <c r="C4797" s="3" t="s">
        <v>69</v>
      </c>
      <c r="D4797" s="3" t="s">
        <v>4487</v>
      </c>
      <c r="E4797" s="3" t="s">
        <v>5101</v>
      </c>
      <c r="F4797" s="3">
        <v>10000</v>
      </c>
      <c r="G4797" s="34">
        <v>0.59</v>
      </c>
      <c r="H4797" s="3" t="s">
        <v>28</v>
      </c>
      <c r="I4797" s="3" t="s">
        <v>70</v>
      </c>
      <c r="J4797" s="3" t="s">
        <v>8107</v>
      </c>
      <c r="K4797" s="3" t="s">
        <v>8111</v>
      </c>
      <c r="L4797" s="3" t="s">
        <v>8108</v>
      </c>
      <c r="M4797" s="26" t="s">
        <v>16689</v>
      </c>
      <c r="N4797"/>
      <c r="O4797" s="3" t="s">
        <v>78</v>
      </c>
      <c r="P4797" s="55"/>
      <c r="Q4797" s="55">
        <v>2.36</v>
      </c>
      <c r="R4797" s="55">
        <v>-2.36</v>
      </c>
      <c r="S4797" s="57">
        <v>-1</v>
      </c>
      <c r="T4797" s="55" t="s">
        <v>78</v>
      </c>
      <c r="U4797" s="55" t="s">
        <v>78</v>
      </c>
      <c r="V4797" s="55" t="s">
        <v>78</v>
      </c>
      <c r="W4797" s="55" t="s">
        <v>78</v>
      </c>
      <c r="X4797" s="57" t="s">
        <v>78</v>
      </c>
      <c r="Y4797" s="3" t="str">
        <f>IFERROR(VLOOKUP(A4797,'Pivot price tier'!$C$8:$L$2290,10,0),"")</f>
        <v/>
      </c>
      <c r="Z4797" s="3" t="str">
        <f>IFERROR(VLOOKUP(A4797,'Pivot price tier by size'!$D$8:$M$2512,10,0),"")</f>
        <v/>
      </c>
      <c r="AA4797" s="3" t="str">
        <f>IFERROR(VLOOKUP(A4797,'Pivot category'!$B$8:$I$2236,8,0),"")</f>
        <v/>
      </c>
      <c r="AB4797" s="3" t="str">
        <f>IF(P4797&lt;$AC$1,"Bottom 5%","")</f>
        <v>Bottom 5%</v>
      </c>
      <c r="AC4797"/>
      <c r="AD4797" t="s">
        <v>16510</v>
      </c>
      <c r="AE4797" t="s">
        <v>13853</v>
      </c>
    </row>
    <row r="4798" spans="1:31" hidden="1" x14ac:dyDescent="0.25">
      <c r="A4798" t="s">
        <v>6943</v>
      </c>
      <c r="B4798" t="s">
        <v>2077</v>
      </c>
      <c r="C4798" s="3" t="s">
        <v>34</v>
      </c>
      <c r="D4798" s="3" t="s">
        <v>4488</v>
      </c>
      <c r="E4798" s="3" t="s">
        <v>5101</v>
      </c>
      <c r="F4798" s="3">
        <v>10000</v>
      </c>
      <c r="G4798" s="34">
        <v>2.69</v>
      </c>
      <c r="H4798" s="3" t="s">
        <v>28</v>
      </c>
      <c r="I4798" s="3" t="s">
        <v>13</v>
      </c>
      <c r="J4798" s="3" t="s">
        <v>8104</v>
      </c>
      <c r="K4798" s="3" t="s">
        <v>8111</v>
      </c>
      <c r="L4798" s="3" t="s">
        <v>8108</v>
      </c>
      <c r="M4798" s="26" t="s">
        <v>16689</v>
      </c>
      <c r="N4798"/>
      <c r="O4798" s="3" t="s">
        <v>78</v>
      </c>
      <c r="P4798" s="55"/>
      <c r="Q4798" s="55">
        <v>23.34</v>
      </c>
      <c r="R4798" s="55">
        <v>-23.34</v>
      </c>
      <c r="S4798" s="57">
        <v>-1</v>
      </c>
      <c r="T4798" s="55" t="s">
        <v>78</v>
      </c>
      <c r="U4798" s="55" t="s">
        <v>78</v>
      </c>
      <c r="V4798" s="55" t="s">
        <v>78</v>
      </c>
      <c r="W4798" s="55" t="s">
        <v>78</v>
      </c>
      <c r="X4798" s="57" t="s">
        <v>78</v>
      </c>
      <c r="Y4798" s="3" t="str">
        <f>IFERROR(VLOOKUP(A4798,'Pivot price tier'!$C$8:$L$2290,10,0),"")</f>
        <v/>
      </c>
      <c r="Z4798" s="3" t="str">
        <f>IFERROR(VLOOKUP(A4798,'Pivot price tier by size'!$D$8:$M$2512,10,0),"")</f>
        <v/>
      </c>
      <c r="AA4798" s="3" t="str">
        <f>IFERROR(VLOOKUP(A4798,'Pivot category'!$B$8:$I$2236,8,0),"")</f>
        <v/>
      </c>
      <c r="AB4798" s="3" t="str">
        <f>IF(P4798&lt;$AC$1,"Bottom 5%","")</f>
        <v>Bottom 5%</v>
      </c>
      <c r="AC4798"/>
      <c r="AD4798" t="s">
        <v>16510</v>
      </c>
      <c r="AE4798" t="s">
        <v>13853</v>
      </c>
    </row>
    <row r="4799" spans="1:31" hidden="1" x14ac:dyDescent="0.25">
      <c r="A4799" t="s">
        <v>7199</v>
      </c>
      <c r="B4799" t="s">
        <v>2078</v>
      </c>
      <c r="C4799" s="3" t="s">
        <v>69</v>
      </c>
      <c r="D4799" s="3" t="s">
        <v>4489</v>
      </c>
      <c r="E4799" s="3" t="s">
        <v>5101</v>
      </c>
      <c r="F4799" s="3">
        <v>10000</v>
      </c>
      <c r="G4799" s="34">
        <v>0.59</v>
      </c>
      <c r="H4799" s="3" t="s">
        <v>28</v>
      </c>
      <c r="I4799" s="3" t="s">
        <v>70</v>
      </c>
      <c r="J4799" s="3" t="s">
        <v>8107</v>
      </c>
      <c r="K4799" s="3" t="s">
        <v>8111</v>
      </c>
      <c r="L4799" s="3" t="s">
        <v>8108</v>
      </c>
      <c r="M4799" s="26" t="s">
        <v>16689</v>
      </c>
      <c r="N4799"/>
      <c r="O4799" s="3" t="s">
        <v>78</v>
      </c>
      <c r="P4799" s="55">
        <v>6.58</v>
      </c>
      <c r="Q4799" s="55">
        <v>4.7</v>
      </c>
      <c r="R4799" s="55">
        <v>1.88</v>
      </c>
      <c r="S4799" s="57">
        <v>0.4</v>
      </c>
      <c r="T4799" s="55" t="s">
        <v>78</v>
      </c>
      <c r="U4799" s="55" t="s">
        <v>78</v>
      </c>
      <c r="V4799" s="55" t="s">
        <v>78</v>
      </c>
      <c r="W4799" s="55" t="s">
        <v>78</v>
      </c>
      <c r="X4799" s="57" t="s">
        <v>78</v>
      </c>
      <c r="Y4799" s="3" t="str">
        <f>IFERROR(VLOOKUP(A4799,'Pivot price tier'!$C$8:$L$2290,10,0),"")</f>
        <v/>
      </c>
      <c r="Z4799" s="3" t="str">
        <f>IFERROR(VLOOKUP(A4799,'Pivot price tier by size'!$D$8:$M$2512,10,0),"")</f>
        <v/>
      </c>
      <c r="AA4799" s="3" t="str">
        <f>IFERROR(VLOOKUP(A4799,'Pivot category'!$B$8:$I$2236,8,0),"")</f>
        <v/>
      </c>
      <c r="AB4799" s="3" t="str">
        <f>IF(P4799&lt;$AC$1,"Bottom 5%","")</f>
        <v>Bottom 5%</v>
      </c>
      <c r="AC4799"/>
      <c r="AD4799" t="s">
        <v>16510</v>
      </c>
      <c r="AE4799" t="s">
        <v>13853</v>
      </c>
    </row>
    <row r="4800" spans="1:31" x14ac:dyDescent="0.25">
      <c r="A4800" t="s">
        <v>6967</v>
      </c>
      <c r="B4800" t="s">
        <v>227</v>
      </c>
      <c r="C4800" s="3" t="s">
        <v>72</v>
      </c>
      <c r="D4800" s="3" t="s">
        <v>2428</v>
      </c>
      <c r="E4800" s="3" t="s">
        <v>5053</v>
      </c>
      <c r="F4800" s="3">
        <v>1000</v>
      </c>
      <c r="G4800" s="34">
        <v>4.99</v>
      </c>
      <c r="H4800" s="3" t="s">
        <v>26</v>
      </c>
      <c r="I4800" s="3" t="s">
        <v>70</v>
      </c>
      <c r="J4800" s="3" t="s">
        <v>8102</v>
      </c>
      <c r="K4800" s="3" t="s">
        <v>8103</v>
      </c>
      <c r="L4800" s="3" t="s">
        <v>68</v>
      </c>
      <c r="M4800" s="26" t="s">
        <v>16689</v>
      </c>
      <c r="N4800"/>
      <c r="O4800" s="3">
        <v>154</v>
      </c>
      <c r="P4800" s="55">
        <v>35898.06</v>
      </c>
      <c r="Q4800" s="55">
        <v>31931.01</v>
      </c>
      <c r="R4800" s="55">
        <v>3967.05</v>
      </c>
      <c r="S4800" s="57">
        <v>0.12</v>
      </c>
      <c r="T4800" s="55">
        <v>233.10428571428571</v>
      </c>
      <c r="U4800" s="55">
        <v>130164.15</v>
      </c>
      <c r="V4800" s="55">
        <v>116431.67</v>
      </c>
      <c r="W4800" s="55">
        <v>13732.48</v>
      </c>
      <c r="X4800" s="57">
        <v>0.12</v>
      </c>
      <c r="Y4800" s="3" t="str">
        <f>IFERROR(VLOOKUP(A4800,'Pivot price tier'!$C$8:$L$2290,10,0),"")</f>
        <v/>
      </c>
      <c r="Z4800" s="3" t="str">
        <f>IFERROR(VLOOKUP(A4800,'Pivot price tier by size'!$D$8:$M$2512,10,0),"")</f>
        <v/>
      </c>
      <c r="AA4800" s="3" t="str">
        <f>IFERROR(VLOOKUP(A4800,'Pivot category'!$B$8:$I$2236,8,0),"")</f>
        <v/>
      </c>
      <c r="AB4800" s="3" t="str">
        <f>IF(P4800&lt;$AC$1,"Bottom 5%","")</f>
        <v>Bottom 5%</v>
      </c>
      <c r="AC4800"/>
      <c r="AD4800" t="s">
        <v>16514</v>
      </c>
      <c r="AE4800" t="s">
        <v>13858</v>
      </c>
    </row>
    <row r="4801" spans="1:31" hidden="1" x14ac:dyDescent="0.25">
      <c r="A4801" t="s">
        <v>6164</v>
      </c>
      <c r="B4801" t="s">
        <v>2080</v>
      </c>
      <c r="C4801" s="3" t="s">
        <v>32</v>
      </c>
      <c r="D4801" s="3" t="s">
        <v>4491</v>
      </c>
      <c r="E4801" s="3" t="s">
        <v>5055</v>
      </c>
      <c r="F4801" s="3">
        <v>10000</v>
      </c>
      <c r="G4801" s="34">
        <v>56.99</v>
      </c>
      <c r="H4801" s="3" t="s">
        <v>12402</v>
      </c>
      <c r="I4801" s="3" t="s">
        <v>15</v>
      </c>
      <c r="J4801" s="3" t="s">
        <v>8112</v>
      </c>
      <c r="K4801" s="3" t="s">
        <v>8111</v>
      </c>
      <c r="L4801" s="3" t="s">
        <v>8108</v>
      </c>
      <c r="M4801" s="26" t="s">
        <v>16689</v>
      </c>
      <c r="N4801"/>
      <c r="O4801" s="3" t="s">
        <v>78</v>
      </c>
      <c r="P4801" s="55"/>
      <c r="Q4801" s="55">
        <v>664.93</v>
      </c>
      <c r="R4801" s="55">
        <v>-664.93</v>
      </c>
      <c r="S4801" s="57">
        <v>-1</v>
      </c>
      <c r="T4801" s="55" t="s">
        <v>78</v>
      </c>
      <c r="U4801" s="55">
        <v>0</v>
      </c>
      <c r="V4801" s="55">
        <v>854.91</v>
      </c>
      <c r="W4801" s="55">
        <v>-854.91</v>
      </c>
      <c r="X4801" s="57">
        <v>-1</v>
      </c>
      <c r="Y4801" s="3" t="str">
        <f>IFERROR(VLOOKUP(A4801,'Pivot price tier'!$C$8:$L$2290,10,0),"")</f>
        <v/>
      </c>
      <c r="Z4801" s="3" t="str">
        <f>IFERROR(VLOOKUP(A4801,'Pivot price tier by size'!$D$8:$M$2512,10,0),"")</f>
        <v/>
      </c>
      <c r="AA4801" s="3" t="str">
        <f>IFERROR(VLOOKUP(A4801,'Pivot category'!$B$8:$I$2236,8,0),"")</f>
        <v/>
      </c>
      <c r="AB4801" s="3" t="str">
        <f>IF(P4801&lt;$AC$1,"Bottom 5%","")</f>
        <v>Bottom 5%</v>
      </c>
      <c r="AC4801"/>
      <c r="AD4801" t="s">
        <v>16512</v>
      </c>
      <c r="AE4801" t="s">
        <v>16518</v>
      </c>
    </row>
    <row r="4802" spans="1:31" hidden="1" x14ac:dyDescent="0.25">
      <c r="A4802" t="s">
        <v>6022</v>
      </c>
      <c r="B4802" t="s">
        <v>2081</v>
      </c>
      <c r="C4802" s="3" t="s">
        <v>32</v>
      </c>
      <c r="D4802" s="3" t="s">
        <v>4492</v>
      </c>
      <c r="E4802" s="3" t="s">
        <v>5055</v>
      </c>
      <c r="F4802" s="3">
        <v>10000</v>
      </c>
      <c r="G4802" s="34">
        <v>84.99</v>
      </c>
      <c r="H4802" s="3" t="s">
        <v>12402</v>
      </c>
      <c r="I4802" s="3" t="s">
        <v>15</v>
      </c>
      <c r="J4802" s="3" t="s">
        <v>8112</v>
      </c>
      <c r="K4802" s="3" t="s">
        <v>8111</v>
      </c>
      <c r="L4802" s="3" t="s">
        <v>68</v>
      </c>
      <c r="M4802" s="26" t="s">
        <v>16689</v>
      </c>
      <c r="N4802"/>
      <c r="O4802" s="3">
        <v>11</v>
      </c>
      <c r="P4802" s="55">
        <v>4929.42</v>
      </c>
      <c r="Q4802" s="55">
        <v>4759.4399999999996</v>
      </c>
      <c r="R4802" s="55">
        <v>169.98</v>
      </c>
      <c r="S4802" s="57">
        <v>0.04</v>
      </c>
      <c r="T4802" s="55">
        <v>448.12909090909091</v>
      </c>
      <c r="U4802" s="55">
        <v>6544.23</v>
      </c>
      <c r="V4802" s="55">
        <v>19377.72</v>
      </c>
      <c r="W4802" s="55">
        <v>-12833.49</v>
      </c>
      <c r="X4802" s="57">
        <v>-0.66</v>
      </c>
      <c r="Y4802" s="3" t="str">
        <f>IFERROR(VLOOKUP(A4802,'Pivot price tier'!$C$8:$L$2290,10,0),"")</f>
        <v/>
      </c>
      <c r="Z4802" s="3" t="str">
        <f>IFERROR(VLOOKUP(A4802,'Pivot price tier by size'!$D$8:$M$2512,10,0),"")</f>
        <v/>
      </c>
      <c r="AA4802" s="3" t="str">
        <f>IFERROR(VLOOKUP(A4802,'Pivot category'!$B$8:$I$2236,8,0),"")</f>
        <v/>
      </c>
      <c r="AB4802" s="3" t="str">
        <f>IF(P4802&lt;$AC$1,"Bottom 5%","")</f>
        <v>Bottom 5%</v>
      </c>
      <c r="AC4802"/>
      <c r="AD4802" t="s">
        <v>16516</v>
      </c>
      <c r="AE4802" t="s">
        <v>16518</v>
      </c>
    </row>
    <row r="4803" spans="1:31" hidden="1" x14ac:dyDescent="0.25">
      <c r="A4803" t="s">
        <v>11459</v>
      </c>
      <c r="B4803" t="s">
        <v>12371</v>
      </c>
      <c r="C4803" s="3" t="s">
        <v>32</v>
      </c>
      <c r="D4803" s="3" t="s">
        <v>4493</v>
      </c>
      <c r="E4803" s="3" t="s">
        <v>5055</v>
      </c>
      <c r="F4803" s="3">
        <v>4000</v>
      </c>
      <c r="G4803" s="34">
        <v>1089.99</v>
      </c>
      <c r="H4803" s="3" t="s">
        <v>12402</v>
      </c>
      <c r="I4803" s="3" t="s">
        <v>74</v>
      </c>
      <c r="J4803" s="3" t="s">
        <v>8204</v>
      </c>
      <c r="K4803" s="3" t="s">
        <v>8111</v>
      </c>
      <c r="L4803" s="3" t="s">
        <v>68</v>
      </c>
      <c r="M4803" s="26" t="s">
        <v>16689</v>
      </c>
      <c r="N4803"/>
      <c r="O4803" s="3">
        <v>4</v>
      </c>
      <c r="P4803" s="55"/>
      <c r="Q4803" s="55">
        <v>1089.99</v>
      </c>
      <c r="R4803" s="55">
        <v>-1089.99</v>
      </c>
      <c r="S4803" s="57">
        <v>-1</v>
      </c>
      <c r="T4803" s="55">
        <v>0</v>
      </c>
      <c r="U4803" s="55" t="s">
        <v>78</v>
      </c>
      <c r="V4803" s="55" t="s">
        <v>78</v>
      </c>
      <c r="W4803" s="55" t="s">
        <v>78</v>
      </c>
      <c r="X4803" s="57" t="s">
        <v>78</v>
      </c>
      <c r="Y4803" s="3" t="str">
        <f>IFERROR(VLOOKUP(A4803,'Pivot price tier'!$C$8:$L$2290,10,0),"")</f>
        <v/>
      </c>
      <c r="Z4803" s="3" t="str">
        <f>IFERROR(VLOOKUP(A4803,'Pivot price tier by size'!$D$8:$M$2512,10,0),"")</f>
        <v/>
      </c>
      <c r="AA4803" s="3" t="str">
        <f>IFERROR(VLOOKUP(A4803,'Pivot category'!$B$8:$I$2236,8,0),"")</f>
        <v/>
      </c>
      <c r="AB4803" s="3" t="str">
        <f>IF(P4803&lt;$AC$1,"Bottom 5%","")</f>
        <v>Bottom 5%</v>
      </c>
      <c r="AC4803"/>
      <c r="AD4803" t="s">
        <v>16516</v>
      </c>
      <c r="AE4803" t="s">
        <v>16518</v>
      </c>
    </row>
    <row r="4804" spans="1:31" hidden="1" x14ac:dyDescent="0.25">
      <c r="A4804" t="s">
        <v>6080</v>
      </c>
      <c r="B4804" t="s">
        <v>2082</v>
      </c>
      <c r="C4804" s="3" t="s">
        <v>32</v>
      </c>
      <c r="D4804" s="3" t="s">
        <v>4494</v>
      </c>
      <c r="E4804" s="3" t="s">
        <v>5055</v>
      </c>
      <c r="F4804" s="3">
        <v>10000</v>
      </c>
      <c r="G4804" s="34">
        <v>199.99</v>
      </c>
      <c r="H4804" s="3" t="s">
        <v>12402</v>
      </c>
      <c r="I4804" s="3" t="s">
        <v>74</v>
      </c>
      <c r="J4804" s="3" t="s">
        <v>8112</v>
      </c>
      <c r="K4804" s="3" t="s">
        <v>8111</v>
      </c>
      <c r="L4804" s="3" t="s">
        <v>68</v>
      </c>
      <c r="M4804" s="26" t="s">
        <v>16689</v>
      </c>
      <c r="N4804"/>
      <c r="O4804" s="3" t="s">
        <v>78</v>
      </c>
      <c r="P4804" s="55">
        <v>999.95</v>
      </c>
      <c r="Q4804" s="55">
        <v>599.97</v>
      </c>
      <c r="R4804" s="55">
        <v>399.98</v>
      </c>
      <c r="S4804" s="57">
        <v>0.67</v>
      </c>
      <c r="T4804" s="55" t="s">
        <v>78</v>
      </c>
      <c r="U4804" s="55" t="s">
        <v>78</v>
      </c>
      <c r="V4804" s="55" t="s">
        <v>78</v>
      </c>
      <c r="W4804" s="55" t="s">
        <v>78</v>
      </c>
      <c r="X4804" s="57" t="s">
        <v>78</v>
      </c>
      <c r="Y4804" s="3" t="str">
        <f>IFERROR(VLOOKUP(A4804,'Pivot price tier'!$C$8:$L$2290,10,0),"")</f>
        <v/>
      </c>
      <c r="Z4804" s="3" t="str">
        <f>IFERROR(VLOOKUP(A4804,'Pivot price tier by size'!$D$8:$M$2512,10,0),"")</f>
        <v/>
      </c>
      <c r="AA4804" s="3" t="str">
        <f>IFERROR(VLOOKUP(A4804,'Pivot category'!$B$8:$I$2236,8,0),"")</f>
        <v/>
      </c>
      <c r="AB4804" s="3" t="str">
        <f>IF(P4804&lt;$AC$1,"Bottom 5%","")</f>
        <v>Bottom 5%</v>
      </c>
      <c r="AC4804"/>
      <c r="AD4804" t="s">
        <v>16516</v>
      </c>
      <c r="AE4804" t="s">
        <v>16518</v>
      </c>
    </row>
    <row r="4805" spans="1:31" hidden="1" x14ac:dyDescent="0.25">
      <c r="A4805" t="s">
        <v>6239</v>
      </c>
      <c r="B4805" t="s">
        <v>2083</v>
      </c>
      <c r="C4805" s="3" t="s">
        <v>32</v>
      </c>
      <c r="D4805" s="3" t="s">
        <v>4495</v>
      </c>
      <c r="E4805" s="3" t="s">
        <v>5055</v>
      </c>
      <c r="F4805" s="3">
        <v>10000</v>
      </c>
      <c r="G4805" s="34">
        <v>54.99</v>
      </c>
      <c r="H4805" s="3" t="s">
        <v>12402</v>
      </c>
      <c r="I4805" s="3" t="s">
        <v>15</v>
      </c>
      <c r="J4805" s="3" t="s">
        <v>8204</v>
      </c>
      <c r="K4805" s="3" t="s">
        <v>8111</v>
      </c>
      <c r="L4805" s="3" t="s">
        <v>68</v>
      </c>
      <c r="M4805" s="26" t="s">
        <v>16689</v>
      </c>
      <c r="N4805"/>
      <c r="O4805" s="3" t="s">
        <v>78</v>
      </c>
      <c r="P4805" s="55">
        <v>659.88</v>
      </c>
      <c r="Q4805" s="55"/>
      <c r="R4805" s="55">
        <v>659.88</v>
      </c>
      <c r="S4805" s="57"/>
      <c r="T4805" s="55" t="s">
        <v>78</v>
      </c>
      <c r="U4805" s="55" t="s">
        <v>78</v>
      </c>
      <c r="V4805" s="55" t="s">
        <v>78</v>
      </c>
      <c r="W4805" s="55" t="s">
        <v>78</v>
      </c>
      <c r="X4805" s="57" t="s">
        <v>78</v>
      </c>
      <c r="Y4805" s="3" t="str">
        <f>IFERROR(VLOOKUP(A4805,'Pivot price tier'!$C$8:$L$2290,10,0),"")</f>
        <v/>
      </c>
      <c r="Z4805" s="3" t="str">
        <f>IFERROR(VLOOKUP(A4805,'Pivot price tier by size'!$D$8:$M$2512,10,0),"")</f>
        <v/>
      </c>
      <c r="AA4805" s="3" t="str">
        <f>IFERROR(VLOOKUP(A4805,'Pivot category'!$B$8:$I$2236,8,0),"")</f>
        <v/>
      </c>
      <c r="AB4805" s="3" t="str">
        <f>IF(P4805&lt;$AC$1,"Bottom 5%","")</f>
        <v>Bottom 5%</v>
      </c>
      <c r="AC4805"/>
      <c r="AD4805" t="s">
        <v>16516</v>
      </c>
      <c r="AE4805" t="s">
        <v>16518</v>
      </c>
    </row>
    <row r="4806" spans="1:31" hidden="1" x14ac:dyDescent="0.25">
      <c r="A4806" t="s">
        <v>9955</v>
      </c>
      <c r="B4806" t="s">
        <v>9956</v>
      </c>
      <c r="C4806" s="3" t="s">
        <v>32</v>
      </c>
      <c r="D4806" s="3" t="s">
        <v>9964</v>
      </c>
      <c r="E4806" s="3">
        <v>0</v>
      </c>
      <c r="F4806" s="3">
        <v>3000</v>
      </c>
      <c r="G4806" s="34">
        <v>13.99</v>
      </c>
      <c r="H4806" s="3" t="s">
        <v>54</v>
      </c>
      <c r="I4806" s="3" t="s">
        <v>54</v>
      </c>
      <c r="J4806" s="3" t="s">
        <v>8104</v>
      </c>
      <c r="K4806" s="3" t="s">
        <v>8103</v>
      </c>
      <c r="L4806" s="3" t="s">
        <v>8106</v>
      </c>
      <c r="M4806" s="26" t="s">
        <v>16689</v>
      </c>
      <c r="N4806"/>
      <c r="O4806" s="3">
        <v>1</v>
      </c>
      <c r="P4806" s="55">
        <v>125.91</v>
      </c>
      <c r="Q4806" s="55">
        <v>1510.92</v>
      </c>
      <c r="R4806" s="55">
        <v>-1385.01</v>
      </c>
      <c r="S4806" s="57">
        <v>-0.92</v>
      </c>
      <c r="T4806" s="55">
        <v>125.91</v>
      </c>
      <c r="U4806" s="55" t="s">
        <v>78</v>
      </c>
      <c r="V4806" s="55" t="s">
        <v>78</v>
      </c>
      <c r="W4806" s="55" t="s">
        <v>78</v>
      </c>
      <c r="X4806" s="57" t="s">
        <v>78</v>
      </c>
      <c r="Y4806" s="3" t="str">
        <f>IFERROR(VLOOKUP(A4806,'Pivot price tier'!$C$8:$L$2290,10,0),"")</f>
        <v/>
      </c>
      <c r="Z4806" s="3" t="str">
        <f>IFERROR(VLOOKUP(A4806,'Pivot price tier by size'!$D$8:$M$2512,10,0),"")</f>
        <v/>
      </c>
      <c r="AA4806" s="3" t="str">
        <f>IFERROR(VLOOKUP(A4806,'Pivot category'!$B$8:$I$2236,8,0),"")</f>
        <v/>
      </c>
      <c r="AB4806" s="3" t="str">
        <f>IF(P4806&lt;$AC$1,"Bottom 5%","")</f>
        <v>Bottom 5%</v>
      </c>
      <c r="AC4806"/>
      <c r="AD4806" t="s">
        <v>10199</v>
      </c>
      <c r="AE4806" t="s">
        <v>16563</v>
      </c>
    </row>
    <row r="4807" spans="1:31" hidden="1" x14ac:dyDescent="0.25">
      <c r="A4807" t="s">
        <v>9697</v>
      </c>
      <c r="B4807" t="s">
        <v>9722</v>
      </c>
      <c r="C4807" s="3" t="s">
        <v>32</v>
      </c>
      <c r="D4807" s="3" t="s">
        <v>9657</v>
      </c>
      <c r="E4807" s="3">
        <v>0</v>
      </c>
      <c r="F4807" s="3">
        <v>3000</v>
      </c>
      <c r="G4807" s="34">
        <v>15.99</v>
      </c>
      <c r="H4807" s="3" t="s">
        <v>54</v>
      </c>
      <c r="I4807" s="3" t="s">
        <v>54</v>
      </c>
      <c r="J4807" s="3" t="s">
        <v>8104</v>
      </c>
      <c r="K4807" s="3" t="s">
        <v>8103</v>
      </c>
      <c r="L4807" s="3" t="s">
        <v>8106</v>
      </c>
      <c r="M4807" s="26" t="s">
        <v>16689</v>
      </c>
      <c r="N4807"/>
      <c r="O4807" s="3">
        <v>25</v>
      </c>
      <c r="P4807" s="55">
        <v>2254.59</v>
      </c>
      <c r="Q4807" s="55">
        <v>2318.5500000000002</v>
      </c>
      <c r="R4807" s="55">
        <v>-63.96</v>
      </c>
      <c r="S4807" s="57">
        <v>-0.03</v>
      </c>
      <c r="T4807" s="55">
        <v>90.183600000000013</v>
      </c>
      <c r="U4807" s="55" t="s">
        <v>78</v>
      </c>
      <c r="V4807" s="55" t="s">
        <v>78</v>
      </c>
      <c r="W4807" s="55" t="s">
        <v>78</v>
      </c>
      <c r="X4807" s="57" t="s">
        <v>78</v>
      </c>
      <c r="Y4807" s="3" t="str">
        <f>IFERROR(VLOOKUP(A4807,'Pivot price tier'!$C$8:$L$2290,10,0),"")</f>
        <v/>
      </c>
      <c r="Z4807" s="3" t="str">
        <f>IFERROR(VLOOKUP(A4807,'Pivot price tier by size'!$D$8:$M$2512,10,0),"")</f>
        <v/>
      </c>
      <c r="AA4807" s="3" t="str">
        <f>IFERROR(VLOOKUP(A4807,'Pivot category'!$B$8:$I$2236,8,0),"")</f>
        <v/>
      </c>
      <c r="AB4807" s="3" t="str">
        <f>IF(P4807&lt;$AC$1,"Bottom 5%","")</f>
        <v>Bottom 5%</v>
      </c>
      <c r="AC4807"/>
      <c r="AD4807" t="s">
        <v>10199</v>
      </c>
      <c r="AE4807" t="s">
        <v>16563</v>
      </c>
    </row>
    <row r="4808" spans="1:31" hidden="1" x14ac:dyDescent="0.25">
      <c r="A4808" t="s">
        <v>10073</v>
      </c>
      <c r="B4808" t="s">
        <v>10074</v>
      </c>
      <c r="C4808" s="3" t="s">
        <v>32</v>
      </c>
      <c r="D4808" s="3" t="s">
        <v>9975</v>
      </c>
      <c r="E4808" s="3" t="s">
        <v>5053</v>
      </c>
      <c r="F4808" s="3">
        <v>10000</v>
      </c>
      <c r="G4808" s="34">
        <v>20.99</v>
      </c>
      <c r="H4808" s="3" t="s">
        <v>12402</v>
      </c>
      <c r="I4808" s="3" t="s">
        <v>19</v>
      </c>
      <c r="J4808" s="3" t="s">
        <v>8104</v>
      </c>
      <c r="K4808" s="3" t="s">
        <v>8111</v>
      </c>
      <c r="L4808" s="3" t="s">
        <v>8108</v>
      </c>
      <c r="M4808" s="26" t="s">
        <v>16689</v>
      </c>
      <c r="N4808"/>
      <c r="O4808" s="3" t="s">
        <v>78</v>
      </c>
      <c r="P4808" s="55"/>
      <c r="Q4808" s="55">
        <v>181.92</v>
      </c>
      <c r="R4808" s="55">
        <v>-181.92</v>
      </c>
      <c r="S4808" s="57">
        <v>-1</v>
      </c>
      <c r="T4808" s="55" t="s">
        <v>78</v>
      </c>
      <c r="U4808" s="55" t="s">
        <v>78</v>
      </c>
      <c r="V4808" s="55" t="s">
        <v>78</v>
      </c>
      <c r="W4808" s="55" t="s">
        <v>78</v>
      </c>
      <c r="X4808" s="57" t="s">
        <v>78</v>
      </c>
      <c r="Y4808" s="3" t="str">
        <f>IFERROR(VLOOKUP(A4808,'Pivot price tier'!$C$8:$L$2290,10,0),"")</f>
        <v/>
      </c>
      <c r="Z4808" s="3" t="str">
        <f>IFERROR(VLOOKUP(A4808,'Pivot price tier by size'!$D$8:$M$2512,10,0),"")</f>
        <v/>
      </c>
      <c r="AA4808" s="3" t="str">
        <f>IFERROR(VLOOKUP(A4808,'Pivot category'!$B$8:$I$2236,8,0),"")</f>
        <v/>
      </c>
      <c r="AB4808" s="3" t="str">
        <f>IF(P4808&lt;$AC$1,"Bottom 5%","")</f>
        <v>Bottom 5%</v>
      </c>
      <c r="AC4808"/>
      <c r="AD4808" t="s">
        <v>11018</v>
      </c>
      <c r="AE4808" t="s">
        <v>13876</v>
      </c>
    </row>
    <row r="4809" spans="1:31" x14ac:dyDescent="0.25">
      <c r="A4809" t="s">
        <v>12730</v>
      </c>
      <c r="B4809" t="s">
        <v>12731</v>
      </c>
      <c r="C4809" s="3" t="s">
        <v>69</v>
      </c>
      <c r="D4809" s="3" t="s">
        <v>12700</v>
      </c>
      <c r="E4809" s="3">
        <v>0</v>
      </c>
      <c r="F4809" s="3">
        <v>70000</v>
      </c>
      <c r="G4809" s="34">
        <v>1.0900000000000001</v>
      </c>
      <c r="H4809" s="3" t="s">
        <v>29</v>
      </c>
      <c r="I4809" s="3" t="s">
        <v>70</v>
      </c>
      <c r="J4809" s="3" t="s">
        <v>8102</v>
      </c>
      <c r="K4809" s="3" t="s">
        <v>8103</v>
      </c>
      <c r="L4809" s="3" t="s">
        <v>68</v>
      </c>
      <c r="M4809" s="26">
        <v>45474</v>
      </c>
      <c r="N4809"/>
      <c r="O4809" s="3">
        <v>51</v>
      </c>
      <c r="P4809" s="55">
        <v>18632.46</v>
      </c>
      <c r="Q4809" s="55">
        <v>14783.67</v>
      </c>
      <c r="R4809" s="55">
        <v>3848.79</v>
      </c>
      <c r="S4809" s="57">
        <v>0.26</v>
      </c>
      <c r="T4809" s="55">
        <v>365.34235294117644</v>
      </c>
      <c r="U4809" s="55">
        <v>56589.53</v>
      </c>
      <c r="V4809" s="55">
        <v>48270.65</v>
      </c>
      <c r="W4809" s="55">
        <v>8318.8799999999992</v>
      </c>
      <c r="X4809" s="57">
        <v>0.17</v>
      </c>
      <c r="Y4809" s="3" t="str">
        <f>IFERROR(VLOOKUP(A4809,'Pivot price tier'!$C$8:$L$2290,10,0),"")</f>
        <v/>
      </c>
      <c r="Z4809" s="3" t="str">
        <f>IFERROR(VLOOKUP(A4809,'Pivot price tier by size'!$D$8:$M$2512,10,0),"")</f>
        <v/>
      </c>
      <c r="AA4809" s="3" t="str">
        <f>IFERROR(VLOOKUP(A4809,'Pivot category'!$B$8:$I$2236,8,0),"")</f>
        <v/>
      </c>
      <c r="AB4809" s="3" t="str">
        <f>IF(P4809&lt;$AC$1,"Bottom 5%","")</f>
        <v>Bottom 5%</v>
      </c>
      <c r="AC4809"/>
      <c r="AD4809" t="s">
        <v>16510</v>
      </c>
      <c r="AE4809" t="s">
        <v>13853</v>
      </c>
    </row>
    <row r="4810" spans="1:31" x14ac:dyDescent="0.25">
      <c r="A4810" t="s">
        <v>14291</v>
      </c>
      <c r="B4810" t="s">
        <v>14292</v>
      </c>
      <c r="C4810" s="3" t="s">
        <v>69</v>
      </c>
      <c r="D4810" s="3" t="s">
        <v>14145</v>
      </c>
      <c r="E4810" s="3">
        <v>0</v>
      </c>
      <c r="F4810" s="3">
        <v>70000</v>
      </c>
      <c r="G4810" s="34">
        <v>1.0900000000000001</v>
      </c>
      <c r="H4810" s="3" t="s">
        <v>8184</v>
      </c>
      <c r="I4810" s="3" t="s">
        <v>70</v>
      </c>
      <c r="J4810" s="3" t="s">
        <v>8102</v>
      </c>
      <c r="K4810" s="3" t="s">
        <v>8103</v>
      </c>
      <c r="L4810" s="3" t="s">
        <v>68</v>
      </c>
      <c r="M4810" s="26">
        <v>45689</v>
      </c>
      <c r="N4810"/>
      <c r="O4810" s="3">
        <v>73</v>
      </c>
      <c r="P4810" s="55">
        <v>11367.61</v>
      </c>
      <c r="Q4810" s="55">
        <v>5995</v>
      </c>
      <c r="R4810" s="55">
        <v>5372.61</v>
      </c>
      <c r="S4810" s="57">
        <v>0.9</v>
      </c>
      <c r="T4810" s="55">
        <v>155.72068493150687</v>
      </c>
      <c r="U4810" s="55">
        <v>8667.68</v>
      </c>
      <c r="V4810" s="55">
        <v>8471.48</v>
      </c>
      <c r="W4810" s="55">
        <v>196.2</v>
      </c>
      <c r="X4810" s="57">
        <v>0.02</v>
      </c>
      <c r="Y4810" s="3" t="str">
        <f>IFERROR(VLOOKUP(A4810,'Pivot price tier'!$C$8:$L$2290,10,0),"")</f>
        <v/>
      </c>
      <c r="Z4810" s="3" t="str">
        <f>IFERROR(VLOOKUP(A4810,'Pivot price tier by size'!$D$8:$M$2512,10,0),"")</f>
        <v/>
      </c>
      <c r="AA4810" s="3" t="str">
        <f>IFERROR(VLOOKUP(A4810,'Pivot category'!$B$8:$I$2236,8,0),"")</f>
        <v/>
      </c>
      <c r="AB4810" s="3" t="str">
        <f>IF(P4810&lt;$AC$1,"Bottom 5%","")</f>
        <v>Bottom 5%</v>
      </c>
      <c r="AC4810"/>
      <c r="AD4810" t="s">
        <v>11019</v>
      </c>
      <c r="AE4810" t="s">
        <v>16530</v>
      </c>
    </row>
    <row r="4811" spans="1:31" x14ac:dyDescent="0.25">
      <c r="A4811" t="s">
        <v>11370</v>
      </c>
      <c r="B4811" t="s">
        <v>11371</v>
      </c>
      <c r="C4811" s="3" t="s">
        <v>69</v>
      </c>
      <c r="D4811" s="3" t="s">
        <v>11238</v>
      </c>
      <c r="E4811" s="3">
        <v>0</v>
      </c>
      <c r="F4811" s="3">
        <v>7000</v>
      </c>
      <c r="G4811" s="34">
        <v>1.0900000000000001</v>
      </c>
      <c r="H4811" s="3" t="s">
        <v>8184</v>
      </c>
      <c r="I4811" s="3" t="s">
        <v>70</v>
      </c>
      <c r="J4811" s="3" t="s">
        <v>8102</v>
      </c>
      <c r="K4811" s="3" t="s">
        <v>8103</v>
      </c>
      <c r="L4811" s="3" t="s">
        <v>68</v>
      </c>
      <c r="M4811" s="26" t="s">
        <v>16689</v>
      </c>
      <c r="N4811"/>
      <c r="O4811" s="3">
        <v>4</v>
      </c>
      <c r="P4811" s="55">
        <v>252.2</v>
      </c>
      <c r="Q4811" s="55">
        <v>679.57</v>
      </c>
      <c r="R4811" s="55">
        <v>-427.37</v>
      </c>
      <c r="S4811" s="57">
        <v>-0.63</v>
      </c>
      <c r="T4811" s="55">
        <v>63.05</v>
      </c>
      <c r="U4811" s="55">
        <v>3029</v>
      </c>
      <c r="V4811" s="55">
        <v>60.8</v>
      </c>
      <c r="W4811" s="55">
        <v>2968.2</v>
      </c>
      <c r="X4811" s="57">
        <v>48.82</v>
      </c>
      <c r="Y4811" s="3" t="str">
        <f>IFERROR(VLOOKUP(A4811,'Pivot price tier'!$C$8:$L$2290,10,0),"")</f>
        <v/>
      </c>
      <c r="Z4811" s="3" t="str">
        <f>IFERROR(VLOOKUP(A4811,'Pivot price tier by size'!$D$8:$M$2512,10,0),"")</f>
        <v/>
      </c>
      <c r="AA4811" s="3" t="str">
        <f>IFERROR(VLOOKUP(A4811,'Pivot category'!$B$8:$I$2236,8,0),"")</f>
        <v/>
      </c>
      <c r="AB4811" s="3" t="str">
        <f>IF(P4811&lt;$AC$1,"Bottom 5%","")</f>
        <v>Bottom 5%</v>
      </c>
      <c r="AC4811"/>
      <c r="AD4811" t="s">
        <v>11019</v>
      </c>
      <c r="AE4811" t="s">
        <v>16530</v>
      </c>
    </row>
    <row r="4812" spans="1:31" hidden="1" x14ac:dyDescent="0.25">
      <c r="A4812" t="s">
        <v>7178</v>
      </c>
      <c r="B4812" t="s">
        <v>2088</v>
      </c>
      <c r="C4812" s="3" t="s">
        <v>69</v>
      </c>
      <c r="D4812" s="3" t="s">
        <v>4500</v>
      </c>
      <c r="E4812" s="3">
        <v>0</v>
      </c>
      <c r="F4812" s="3">
        <v>10000</v>
      </c>
      <c r="G4812" s="34">
        <v>1.49</v>
      </c>
      <c r="H4812" s="3" t="s">
        <v>25</v>
      </c>
      <c r="I4812" s="3" t="s">
        <v>70</v>
      </c>
      <c r="J4812" s="3" t="s">
        <v>8107</v>
      </c>
      <c r="K4812" s="3" t="s">
        <v>8111</v>
      </c>
      <c r="L4812" s="3" t="s">
        <v>8108</v>
      </c>
      <c r="M4812" s="26" t="s">
        <v>16689</v>
      </c>
      <c r="N4812"/>
      <c r="O4812" s="3" t="s">
        <v>78</v>
      </c>
      <c r="P4812" s="55">
        <v>35.76</v>
      </c>
      <c r="Q4812" s="55">
        <v>989.36</v>
      </c>
      <c r="R4812" s="55">
        <v>-953.6</v>
      </c>
      <c r="S4812" s="57">
        <v>-0.96</v>
      </c>
      <c r="T4812" s="55" t="s">
        <v>78</v>
      </c>
      <c r="U4812" s="55">
        <v>0</v>
      </c>
      <c r="V4812" s="55">
        <v>968.5</v>
      </c>
      <c r="W4812" s="55">
        <v>-968.5</v>
      </c>
      <c r="X4812" s="57">
        <v>-1</v>
      </c>
      <c r="Y4812" s="3" t="str">
        <f>IFERROR(VLOOKUP(A4812,'Pivot price tier'!$C$8:$L$2290,10,0),"")</f>
        <v/>
      </c>
      <c r="Z4812" s="3" t="str">
        <f>IFERROR(VLOOKUP(A4812,'Pivot price tier by size'!$D$8:$M$2512,10,0),"")</f>
        <v/>
      </c>
      <c r="AA4812" s="3" t="str">
        <f>IFERROR(VLOOKUP(A4812,'Pivot category'!$B$8:$I$2236,8,0),"")</f>
        <v/>
      </c>
      <c r="AB4812" s="3" t="str">
        <f>IF(P4812&lt;$AC$1,"Bottom 5%","")</f>
        <v>Bottom 5%</v>
      </c>
      <c r="AC4812"/>
      <c r="AD4812" t="s">
        <v>16516</v>
      </c>
      <c r="AE4812" t="s">
        <v>16518</v>
      </c>
    </row>
    <row r="4813" spans="1:31" hidden="1" x14ac:dyDescent="0.25">
      <c r="A4813" t="s">
        <v>6986</v>
      </c>
      <c r="B4813" t="s">
        <v>2086</v>
      </c>
      <c r="C4813" s="3" t="s">
        <v>72</v>
      </c>
      <c r="D4813" s="3" t="s">
        <v>4498</v>
      </c>
      <c r="E4813" s="3">
        <v>0</v>
      </c>
      <c r="F4813" s="3">
        <v>10000</v>
      </c>
      <c r="G4813" s="34">
        <v>3.59</v>
      </c>
      <c r="H4813" s="3" t="s">
        <v>25</v>
      </c>
      <c r="I4813" s="3" t="s">
        <v>70</v>
      </c>
      <c r="J4813" s="3" t="s">
        <v>8107</v>
      </c>
      <c r="K4813" s="3" t="s">
        <v>8103</v>
      </c>
      <c r="L4813" s="3" t="s">
        <v>8108</v>
      </c>
      <c r="M4813" s="26" t="s">
        <v>16689</v>
      </c>
      <c r="N4813"/>
      <c r="O4813" s="3" t="s">
        <v>78</v>
      </c>
      <c r="P4813" s="55">
        <v>43.08</v>
      </c>
      <c r="Q4813" s="55">
        <v>70.67</v>
      </c>
      <c r="R4813" s="55">
        <v>-27.59</v>
      </c>
      <c r="S4813" s="57">
        <v>-0.39</v>
      </c>
      <c r="T4813" s="55" t="s">
        <v>78</v>
      </c>
      <c r="U4813" s="55" t="s">
        <v>78</v>
      </c>
      <c r="V4813" s="55" t="s">
        <v>78</v>
      </c>
      <c r="W4813" s="55" t="s">
        <v>78</v>
      </c>
      <c r="X4813" s="57" t="s">
        <v>78</v>
      </c>
      <c r="Y4813" s="3" t="str">
        <f>IFERROR(VLOOKUP(A4813,'Pivot price tier'!$C$8:$L$2290,10,0),"")</f>
        <v/>
      </c>
      <c r="Z4813" s="3" t="str">
        <f>IFERROR(VLOOKUP(A4813,'Pivot price tier by size'!$D$8:$M$2512,10,0),"")</f>
        <v/>
      </c>
      <c r="AA4813" s="3" t="str">
        <f>IFERROR(VLOOKUP(A4813,'Pivot category'!$B$8:$I$2236,8,0),"")</f>
        <v/>
      </c>
      <c r="AB4813" s="3" t="str">
        <f>IF(P4813&lt;$AC$1,"Bottom 5%","")</f>
        <v>Bottom 5%</v>
      </c>
      <c r="AC4813"/>
      <c r="AD4813" t="s">
        <v>16516</v>
      </c>
      <c r="AE4813" t="s">
        <v>16518</v>
      </c>
    </row>
    <row r="4814" spans="1:31" x14ac:dyDescent="0.25">
      <c r="A4814" t="s">
        <v>11441</v>
      </c>
      <c r="B4814" t="s">
        <v>11660</v>
      </c>
      <c r="C4814" s="3" t="s">
        <v>69</v>
      </c>
      <c r="D4814" s="3" t="s">
        <v>11318</v>
      </c>
      <c r="E4814" s="3">
        <v>0</v>
      </c>
      <c r="F4814" s="3">
        <v>70000</v>
      </c>
      <c r="G4814" s="34">
        <v>2.99</v>
      </c>
      <c r="H4814" s="3" t="s">
        <v>46</v>
      </c>
      <c r="I4814" s="3" t="s">
        <v>70</v>
      </c>
      <c r="J4814" s="3" t="s">
        <v>8102</v>
      </c>
      <c r="K4814" s="3" t="s">
        <v>8103</v>
      </c>
      <c r="L4814" s="3" t="s">
        <v>68</v>
      </c>
      <c r="M4814" s="26" t="s">
        <v>16689</v>
      </c>
      <c r="N4814"/>
      <c r="O4814" s="3">
        <v>42</v>
      </c>
      <c r="P4814" s="55">
        <v>8189.61</v>
      </c>
      <c r="Q4814" s="55">
        <v>11711.83</v>
      </c>
      <c r="R4814" s="55">
        <v>-3522.22</v>
      </c>
      <c r="S4814" s="57">
        <v>-0.3</v>
      </c>
      <c r="T4814" s="55">
        <v>194.99071428571429</v>
      </c>
      <c r="U4814" s="55">
        <v>11194.56</v>
      </c>
      <c r="V4814" s="55">
        <v>19085.169999999998</v>
      </c>
      <c r="W4814" s="55">
        <v>-7890.61</v>
      </c>
      <c r="X4814" s="57">
        <v>-0.41</v>
      </c>
      <c r="Y4814" s="3" t="str">
        <f>IFERROR(VLOOKUP(A4814,'Pivot price tier'!$C$8:$L$2290,10,0),"")</f>
        <v/>
      </c>
      <c r="Z4814" s="3" t="str">
        <f>IFERROR(VLOOKUP(A4814,'Pivot price tier by size'!$D$8:$M$2512,10,0),"")</f>
        <v/>
      </c>
      <c r="AA4814" s="3" t="str">
        <f>IFERROR(VLOOKUP(A4814,'Pivot category'!$B$8:$I$2236,8,0),"")</f>
        <v/>
      </c>
      <c r="AB4814" s="3" t="str">
        <f>IF(P4814&lt;$AC$1,"Bottom 5%","")</f>
        <v>Bottom 5%</v>
      </c>
      <c r="AC4814"/>
      <c r="AD4814" t="s">
        <v>10199</v>
      </c>
      <c r="AE4814" t="s">
        <v>13872</v>
      </c>
    </row>
    <row r="4815" spans="1:31" x14ac:dyDescent="0.25">
      <c r="A4815" t="s">
        <v>8808</v>
      </c>
      <c r="B4815" t="s">
        <v>8807</v>
      </c>
      <c r="C4815" s="3" t="s">
        <v>69</v>
      </c>
      <c r="D4815" s="3" t="s">
        <v>8505</v>
      </c>
      <c r="E4815" s="3" t="s">
        <v>5053</v>
      </c>
      <c r="F4815" s="3">
        <v>7000</v>
      </c>
      <c r="G4815" s="34">
        <v>8.99</v>
      </c>
      <c r="H4815" s="3" t="s">
        <v>12</v>
      </c>
      <c r="I4815" s="3" t="s">
        <v>70</v>
      </c>
      <c r="J4815" s="3" t="s">
        <v>8102</v>
      </c>
      <c r="K4815" s="3" t="s">
        <v>8103</v>
      </c>
      <c r="L4815" s="3" t="s">
        <v>68</v>
      </c>
      <c r="M4815" s="26" t="s">
        <v>16689</v>
      </c>
      <c r="N4815"/>
      <c r="O4815" s="3">
        <v>23</v>
      </c>
      <c r="P4815" s="55">
        <v>10086.780000000001</v>
      </c>
      <c r="Q4815" s="55">
        <v>7254.93</v>
      </c>
      <c r="R4815" s="55">
        <v>2831.85</v>
      </c>
      <c r="S4815" s="57">
        <v>0.39</v>
      </c>
      <c r="T4815" s="55">
        <v>438.55565217391307</v>
      </c>
      <c r="U4815" s="55">
        <v>7956.15</v>
      </c>
      <c r="V4815" s="55">
        <v>12001.65</v>
      </c>
      <c r="W4815" s="55">
        <v>-4045.5</v>
      </c>
      <c r="X4815" s="57">
        <v>-0.34</v>
      </c>
      <c r="Y4815" s="3" t="str">
        <f>IFERROR(VLOOKUP(A4815,'Pivot price tier'!$C$8:$L$2290,10,0),"")</f>
        <v/>
      </c>
      <c r="Z4815" s="3" t="str">
        <f>IFERROR(VLOOKUP(A4815,'Pivot price tier by size'!$D$8:$M$2512,10,0),"")</f>
        <v/>
      </c>
      <c r="AA4815" s="3" t="str">
        <f>IFERROR(VLOOKUP(A4815,'Pivot category'!$B$8:$I$2236,8,0),"")</f>
        <v/>
      </c>
      <c r="AB4815" s="3" t="str">
        <f>IF(P4815&lt;$AC$1,"Bottom 5%","")</f>
        <v>Bottom 5%</v>
      </c>
      <c r="AC4815"/>
      <c r="AD4815" t="s">
        <v>11018</v>
      </c>
      <c r="AE4815" t="s">
        <v>13861</v>
      </c>
    </row>
    <row r="4816" spans="1:31" hidden="1" x14ac:dyDescent="0.25">
      <c r="A4816" t="s">
        <v>6097</v>
      </c>
      <c r="B4816" t="s">
        <v>2090</v>
      </c>
      <c r="C4816" s="3" t="s">
        <v>32</v>
      </c>
      <c r="D4816" s="3" t="s">
        <v>4502</v>
      </c>
      <c r="E4816" s="3">
        <v>0</v>
      </c>
      <c r="F4816" s="3">
        <v>10000</v>
      </c>
      <c r="G4816" s="34">
        <v>22.19</v>
      </c>
      <c r="H4816" s="3" t="s">
        <v>25</v>
      </c>
      <c r="I4816" s="3" t="s">
        <v>21</v>
      </c>
      <c r="J4816" s="3" t="s">
        <v>8107</v>
      </c>
      <c r="K4816" s="3" t="s">
        <v>8111</v>
      </c>
      <c r="L4816" s="3" t="s">
        <v>8108</v>
      </c>
      <c r="M4816" s="26" t="s">
        <v>16689</v>
      </c>
      <c r="N4816"/>
      <c r="O4816" s="3" t="s">
        <v>78</v>
      </c>
      <c r="P4816" s="55">
        <v>532.55999999999995</v>
      </c>
      <c r="Q4816" s="55">
        <v>1622.87</v>
      </c>
      <c r="R4816" s="55">
        <v>-1090.31</v>
      </c>
      <c r="S4816" s="57">
        <v>-0.67</v>
      </c>
      <c r="T4816" s="55" t="s">
        <v>78</v>
      </c>
      <c r="U4816" s="55">
        <v>0</v>
      </c>
      <c r="V4816" s="55">
        <v>9777.43</v>
      </c>
      <c r="W4816" s="55">
        <v>-9777.43</v>
      </c>
      <c r="X4816" s="57">
        <v>-1</v>
      </c>
      <c r="Y4816" s="3" t="str">
        <f>IFERROR(VLOOKUP(A4816,'Pivot price tier'!$C$8:$L$2290,10,0),"")</f>
        <v/>
      </c>
      <c r="Z4816" s="3" t="str">
        <f>IFERROR(VLOOKUP(A4816,'Pivot price tier by size'!$D$8:$M$2512,10,0),"")</f>
        <v/>
      </c>
      <c r="AA4816" s="3" t="str">
        <f>IFERROR(VLOOKUP(A4816,'Pivot category'!$B$8:$I$2236,8,0),"")</f>
        <v/>
      </c>
      <c r="AB4816" s="3" t="str">
        <f>IF(P4816&lt;$AC$1,"Bottom 5%","")</f>
        <v>Bottom 5%</v>
      </c>
      <c r="AC4816"/>
      <c r="AD4816" t="s">
        <v>16512</v>
      </c>
      <c r="AE4816" t="s">
        <v>16518</v>
      </c>
    </row>
    <row r="4817" spans="1:31" x14ac:dyDescent="0.25">
      <c r="A4817" t="s">
        <v>12530</v>
      </c>
      <c r="B4817" t="s">
        <v>12531</v>
      </c>
      <c r="C4817" s="3" t="s">
        <v>69</v>
      </c>
      <c r="D4817" s="3" t="s">
        <v>12464</v>
      </c>
      <c r="E4817" s="3" t="s">
        <v>5101</v>
      </c>
      <c r="F4817" s="3">
        <v>7000</v>
      </c>
      <c r="G4817" s="34">
        <v>1.99</v>
      </c>
      <c r="H4817" s="3" t="s">
        <v>12403</v>
      </c>
      <c r="I4817" s="3" t="s">
        <v>70</v>
      </c>
      <c r="J4817" s="3" t="s">
        <v>8102</v>
      </c>
      <c r="K4817" s="3" t="s">
        <v>8103</v>
      </c>
      <c r="L4817" s="3" t="s">
        <v>68</v>
      </c>
      <c r="M4817" s="26">
        <v>45323</v>
      </c>
      <c r="N4817"/>
      <c r="O4817" s="3">
        <v>107</v>
      </c>
      <c r="P4817" s="55">
        <v>44094.42</v>
      </c>
      <c r="Q4817" s="55">
        <v>54913.38</v>
      </c>
      <c r="R4817" s="55">
        <v>-10818.96</v>
      </c>
      <c r="S4817" s="57">
        <v>-0.2</v>
      </c>
      <c r="T4817" s="55">
        <v>412.09738317757007</v>
      </c>
      <c r="U4817" s="55">
        <v>99460.2</v>
      </c>
      <c r="V4817" s="55">
        <v>104725.73</v>
      </c>
      <c r="W4817" s="55">
        <v>-5265.53</v>
      </c>
      <c r="X4817" s="57">
        <v>-0.05</v>
      </c>
      <c r="Y4817" s="3" t="str">
        <f>IFERROR(VLOOKUP(A4817,'Pivot price tier'!$C$8:$L$2290,10,0),"")</f>
        <v/>
      </c>
      <c r="Z4817" s="3" t="str">
        <f>IFERROR(VLOOKUP(A4817,'Pivot price tier by size'!$D$8:$M$2512,10,0),"")</f>
        <v/>
      </c>
      <c r="AA4817" s="3" t="str">
        <f>IFERROR(VLOOKUP(A4817,'Pivot category'!$B$8:$I$2236,8,0),"")</f>
        <v/>
      </c>
      <c r="AB4817" s="3" t="str">
        <f>IF(P4817&lt;$AC$1,"Bottom 5%","")</f>
        <v>Bottom 5%</v>
      </c>
      <c r="AC4817"/>
      <c r="AD4817" t="s">
        <v>16516</v>
      </c>
      <c r="AE4817" t="s">
        <v>16518</v>
      </c>
    </row>
    <row r="4818" spans="1:31" hidden="1" x14ac:dyDescent="0.25">
      <c r="A4818" t="s">
        <v>9150</v>
      </c>
      <c r="B4818" t="s">
        <v>9149</v>
      </c>
      <c r="C4818" s="3" t="s">
        <v>32</v>
      </c>
      <c r="D4818" s="3" t="s">
        <v>8976</v>
      </c>
      <c r="E4818" s="3" t="s">
        <v>5101</v>
      </c>
      <c r="F4818" s="3">
        <v>10000</v>
      </c>
      <c r="G4818" s="34">
        <v>15.59</v>
      </c>
      <c r="H4818" s="3" t="s">
        <v>25</v>
      </c>
      <c r="I4818" s="3" t="s">
        <v>21</v>
      </c>
      <c r="J4818" s="3" t="s">
        <v>8107</v>
      </c>
      <c r="K4818" s="3" t="s">
        <v>8103</v>
      </c>
      <c r="L4818" s="3" t="s">
        <v>8106</v>
      </c>
      <c r="M4818" s="26" t="s">
        <v>16689</v>
      </c>
      <c r="N4818"/>
      <c r="O4818" s="3">
        <v>16</v>
      </c>
      <c r="P4818" s="55">
        <v>18037.419999999998</v>
      </c>
      <c r="Q4818" s="55">
        <v>18870.080000000002</v>
      </c>
      <c r="R4818" s="55">
        <v>-832.66</v>
      </c>
      <c r="S4818" s="57">
        <v>-0.04</v>
      </c>
      <c r="T4818" s="55">
        <v>1127.3387499999999</v>
      </c>
      <c r="U4818" s="55">
        <v>12243.87</v>
      </c>
      <c r="V4818" s="55">
        <v>18050.46</v>
      </c>
      <c r="W4818" s="55">
        <v>-5806.59</v>
      </c>
      <c r="X4818" s="57">
        <v>-0.32</v>
      </c>
      <c r="Y4818" s="3" t="str">
        <f>IFERROR(VLOOKUP(A4818,'Pivot price tier'!$C$8:$L$2290,10,0),"")</f>
        <v/>
      </c>
      <c r="Z4818" s="3" t="str">
        <f>IFERROR(VLOOKUP(A4818,'Pivot price tier by size'!$D$8:$M$2512,10,0),"")</f>
        <v/>
      </c>
      <c r="AA4818" s="3" t="str">
        <f>IFERROR(VLOOKUP(A4818,'Pivot category'!$B$8:$I$2236,8,0),"")</f>
        <v/>
      </c>
      <c r="AB4818" s="3" t="str">
        <f>IF(P4818&lt;$AC$1,"Bottom 5%","")</f>
        <v>Bottom 5%</v>
      </c>
      <c r="AC4818"/>
      <c r="AD4818" t="s">
        <v>16516</v>
      </c>
      <c r="AE4818" t="s">
        <v>16518</v>
      </c>
    </row>
    <row r="4819" spans="1:31" hidden="1" x14ac:dyDescent="0.25">
      <c r="A4819" t="s">
        <v>9488</v>
      </c>
      <c r="B4819" t="s">
        <v>9489</v>
      </c>
      <c r="C4819" s="3" t="s">
        <v>32</v>
      </c>
      <c r="D4819" s="3" t="s">
        <v>9317</v>
      </c>
      <c r="E4819" s="3" t="s">
        <v>5053</v>
      </c>
      <c r="F4819" s="3">
        <v>10000</v>
      </c>
      <c r="G4819" s="34">
        <v>26.99</v>
      </c>
      <c r="H4819" s="3" t="s">
        <v>27</v>
      </c>
      <c r="I4819" s="3" t="s">
        <v>21</v>
      </c>
      <c r="J4819" s="3" t="s">
        <v>8104</v>
      </c>
      <c r="K4819" s="3" t="s">
        <v>8103</v>
      </c>
      <c r="L4819" s="3" t="s">
        <v>8108</v>
      </c>
      <c r="M4819" s="26" t="s">
        <v>16689</v>
      </c>
      <c r="N4819"/>
      <c r="O4819" s="3" t="s">
        <v>78</v>
      </c>
      <c r="P4819" s="55"/>
      <c r="Q4819" s="55">
        <v>134.94999999999999</v>
      </c>
      <c r="R4819" s="55">
        <v>-134.94999999999999</v>
      </c>
      <c r="S4819" s="57">
        <v>-1</v>
      </c>
      <c r="T4819" s="55" t="s">
        <v>78</v>
      </c>
      <c r="U4819" s="55">
        <v>0</v>
      </c>
      <c r="V4819" s="55">
        <v>80.97</v>
      </c>
      <c r="W4819" s="55">
        <v>-80.97</v>
      </c>
      <c r="X4819" s="57">
        <v>-1</v>
      </c>
      <c r="Y4819" s="3" t="str">
        <f>IFERROR(VLOOKUP(A4819,'Pivot price tier'!$C$8:$L$2290,10,0),"")</f>
        <v/>
      </c>
      <c r="Z4819" s="3" t="str">
        <f>IFERROR(VLOOKUP(A4819,'Pivot price tier by size'!$D$8:$M$2512,10,0),"")</f>
        <v/>
      </c>
      <c r="AA4819" s="3" t="str">
        <f>IFERROR(VLOOKUP(A4819,'Pivot category'!$B$8:$I$2236,8,0),"")</f>
        <v/>
      </c>
      <c r="AB4819" s="3" t="str">
        <f>IF(P4819&lt;$AC$1,"Bottom 5%","")</f>
        <v>Bottom 5%</v>
      </c>
      <c r="AC4819"/>
      <c r="AD4819" t="s">
        <v>16512</v>
      </c>
      <c r="AE4819" t="s">
        <v>13863</v>
      </c>
    </row>
    <row r="4820" spans="1:31" hidden="1" x14ac:dyDescent="0.25">
      <c r="A4820" t="s">
        <v>13375</v>
      </c>
      <c r="B4820" t="s">
        <v>13376</v>
      </c>
      <c r="C4820" s="3" t="s">
        <v>32</v>
      </c>
      <c r="D4820" s="3" t="s">
        <v>13173</v>
      </c>
      <c r="E4820" s="3" t="s">
        <v>5053</v>
      </c>
      <c r="F4820" s="3">
        <v>30000</v>
      </c>
      <c r="G4820" s="34">
        <v>39.99</v>
      </c>
      <c r="H4820" s="3" t="s">
        <v>27</v>
      </c>
      <c r="I4820" s="3" t="s">
        <v>23</v>
      </c>
      <c r="J4820" s="3" t="s">
        <v>13166</v>
      </c>
      <c r="K4820" s="3" t="s">
        <v>8115</v>
      </c>
      <c r="L4820" s="3" t="s">
        <v>68</v>
      </c>
      <c r="M4820" s="26">
        <v>45505</v>
      </c>
      <c r="N4820"/>
      <c r="O4820" s="3">
        <v>3</v>
      </c>
      <c r="P4820" s="55"/>
      <c r="Q4820" s="55">
        <v>119.97</v>
      </c>
      <c r="R4820" s="55">
        <v>-119.97</v>
      </c>
      <c r="S4820" s="57">
        <v>-1</v>
      </c>
      <c r="T4820" s="55">
        <v>0</v>
      </c>
      <c r="U4820" s="55">
        <v>2879.28</v>
      </c>
      <c r="V4820" s="55">
        <v>7958.01</v>
      </c>
      <c r="W4820" s="55">
        <v>-5078.7299999999996</v>
      </c>
      <c r="X4820" s="57">
        <v>-0.64</v>
      </c>
      <c r="Y4820" s="3" t="str">
        <f>IFERROR(VLOOKUP(A4820,'Pivot price tier'!$C$8:$L$2290,10,0),"")</f>
        <v/>
      </c>
      <c r="Z4820" s="3" t="str">
        <f>IFERROR(VLOOKUP(A4820,'Pivot price tier by size'!$D$8:$M$2512,10,0),"")</f>
        <v/>
      </c>
      <c r="AA4820" s="3" t="str">
        <f>IFERROR(VLOOKUP(A4820,'Pivot category'!$B$8:$I$2236,8,0),"")</f>
        <v/>
      </c>
      <c r="AB4820" s="3" t="str">
        <f>IF(P4820&lt;$AC$1,"Bottom 5%","")</f>
        <v>Bottom 5%</v>
      </c>
      <c r="AC4820"/>
      <c r="AD4820" t="s">
        <v>16512</v>
      </c>
      <c r="AE4820" t="s">
        <v>13924</v>
      </c>
    </row>
    <row r="4821" spans="1:31" hidden="1" x14ac:dyDescent="0.25">
      <c r="A4821" t="s">
        <v>13039</v>
      </c>
      <c r="B4821" t="s">
        <v>13040</v>
      </c>
      <c r="C4821" s="3" t="s">
        <v>32</v>
      </c>
      <c r="D4821" s="3" t="s">
        <v>11673</v>
      </c>
      <c r="E4821" s="3" t="s">
        <v>5101</v>
      </c>
      <c r="F4821" s="3">
        <v>10000</v>
      </c>
      <c r="G4821" s="34">
        <v>39.99</v>
      </c>
      <c r="H4821" s="3" t="s">
        <v>27</v>
      </c>
      <c r="I4821" s="3" t="s">
        <v>23</v>
      </c>
      <c r="J4821" s="3" t="s">
        <v>8112</v>
      </c>
      <c r="K4821" s="3" t="s">
        <v>8111</v>
      </c>
      <c r="L4821" s="3" t="s">
        <v>68</v>
      </c>
      <c r="M4821" s="26">
        <v>45474</v>
      </c>
      <c r="N4821"/>
      <c r="O4821" s="3">
        <v>3</v>
      </c>
      <c r="P4821" s="55">
        <v>519.87</v>
      </c>
      <c r="Q4821" s="55">
        <v>239.94</v>
      </c>
      <c r="R4821" s="55">
        <v>279.93</v>
      </c>
      <c r="S4821" s="57">
        <v>1.17</v>
      </c>
      <c r="T4821" s="55">
        <v>173.29</v>
      </c>
      <c r="U4821" s="55">
        <v>1159.71</v>
      </c>
      <c r="V4821" s="55">
        <v>5148.71</v>
      </c>
      <c r="W4821" s="55">
        <v>-3989</v>
      </c>
      <c r="X4821" s="57">
        <v>-0.77</v>
      </c>
      <c r="Y4821" s="3" t="str">
        <f>IFERROR(VLOOKUP(A4821,'Pivot price tier'!$C$8:$L$2290,10,0),"")</f>
        <v/>
      </c>
      <c r="Z4821" s="3" t="str">
        <f>IFERROR(VLOOKUP(A4821,'Pivot price tier by size'!$D$8:$M$2512,10,0),"")</f>
        <v/>
      </c>
      <c r="AA4821" s="3" t="str">
        <f>IFERROR(VLOOKUP(A4821,'Pivot category'!$B$8:$I$2236,8,0),"")</f>
        <v/>
      </c>
      <c r="AB4821" s="3" t="str">
        <f>IF(P4821&lt;$AC$1,"Bottom 5%","")</f>
        <v>Bottom 5%</v>
      </c>
      <c r="AC4821"/>
      <c r="AD4821" t="s">
        <v>16512</v>
      </c>
      <c r="AE4821" t="s">
        <v>13924</v>
      </c>
    </row>
    <row r="4822" spans="1:31" hidden="1" x14ac:dyDescent="0.25">
      <c r="A4822" t="s">
        <v>13759</v>
      </c>
      <c r="B4822" t="s">
        <v>15153</v>
      </c>
      <c r="C4822" s="3" t="s">
        <v>32</v>
      </c>
      <c r="D4822" s="3" t="s">
        <v>4504</v>
      </c>
      <c r="E4822" s="3" t="s">
        <v>5101</v>
      </c>
      <c r="F4822" s="3">
        <v>50000</v>
      </c>
      <c r="G4822" s="34">
        <v>23.99</v>
      </c>
      <c r="H4822" s="3" t="s">
        <v>27</v>
      </c>
      <c r="I4822" s="3" t="s">
        <v>23</v>
      </c>
      <c r="J4822" s="3" t="s">
        <v>8104</v>
      </c>
      <c r="K4822" s="3" t="s">
        <v>8111</v>
      </c>
      <c r="L4822" s="3" t="s">
        <v>8106</v>
      </c>
      <c r="M4822" s="26">
        <v>45839</v>
      </c>
      <c r="N4822"/>
      <c r="O4822" s="3">
        <v>2</v>
      </c>
      <c r="P4822" s="55">
        <v>0</v>
      </c>
      <c r="Q4822" s="55"/>
      <c r="R4822" s="55">
        <v>0</v>
      </c>
      <c r="S4822" s="57"/>
      <c r="T4822" s="55">
        <v>0</v>
      </c>
      <c r="U4822" s="55">
        <v>0</v>
      </c>
      <c r="V4822" s="55">
        <v>679.83</v>
      </c>
      <c r="W4822" s="55">
        <v>-679.83</v>
      </c>
      <c r="X4822" s="57">
        <v>-1</v>
      </c>
      <c r="Y4822" s="3" t="str">
        <f>IFERROR(VLOOKUP(A4822,'Pivot price tier'!$C$8:$L$2290,10,0),"")</f>
        <v/>
      </c>
      <c r="Z4822" s="3" t="str">
        <f>IFERROR(VLOOKUP(A4822,'Pivot price tier by size'!$D$8:$M$2512,10,0),"")</f>
        <v/>
      </c>
      <c r="AA4822" s="3" t="str">
        <f>IFERROR(VLOOKUP(A4822,'Pivot category'!$B$8:$I$2236,8,0),"")</f>
        <v/>
      </c>
      <c r="AB4822" s="3" t="str">
        <f>IF(P4822&lt;$AC$1,"Bottom 5%","")</f>
        <v>Bottom 5%</v>
      </c>
      <c r="AC4822"/>
      <c r="AD4822" t="s">
        <v>16512</v>
      </c>
      <c r="AE4822" t="s">
        <v>13924</v>
      </c>
    </row>
    <row r="4823" spans="1:31" x14ac:dyDescent="0.25">
      <c r="A4823" t="s">
        <v>9214</v>
      </c>
      <c r="B4823" t="s">
        <v>9213</v>
      </c>
      <c r="C4823" s="3" t="s">
        <v>69</v>
      </c>
      <c r="D4823" s="3" t="s">
        <v>9034</v>
      </c>
      <c r="E4823" s="3" t="s">
        <v>5101</v>
      </c>
      <c r="F4823" s="3">
        <v>7000</v>
      </c>
      <c r="G4823" s="34">
        <v>1.49</v>
      </c>
      <c r="H4823" s="3" t="s">
        <v>28</v>
      </c>
      <c r="I4823" s="3" t="s">
        <v>70</v>
      </c>
      <c r="J4823" s="3" t="s">
        <v>8102</v>
      </c>
      <c r="K4823" s="3" t="s">
        <v>8103</v>
      </c>
      <c r="L4823" s="3" t="s">
        <v>68</v>
      </c>
      <c r="M4823" s="26" t="s">
        <v>16689</v>
      </c>
      <c r="N4823"/>
      <c r="O4823" s="3">
        <v>89</v>
      </c>
      <c r="P4823" s="55">
        <v>33919.85</v>
      </c>
      <c r="Q4823" s="55">
        <v>30080.12</v>
      </c>
      <c r="R4823" s="55">
        <v>3839.73</v>
      </c>
      <c r="S4823" s="57">
        <v>0.13</v>
      </c>
      <c r="T4823" s="55">
        <v>381.12191011235956</v>
      </c>
      <c r="U4823" s="55">
        <v>57037.2</v>
      </c>
      <c r="V4823" s="55">
        <v>46339</v>
      </c>
      <c r="W4823" s="55">
        <v>10698.2</v>
      </c>
      <c r="X4823" s="57">
        <v>0.23</v>
      </c>
      <c r="Y4823" s="3" t="str">
        <f>IFERROR(VLOOKUP(A4823,'Pivot price tier'!$C$8:$L$2290,10,0),"")</f>
        <v/>
      </c>
      <c r="Z4823" s="3" t="str">
        <f>IFERROR(VLOOKUP(A4823,'Pivot price tier by size'!$D$8:$M$2512,10,0),"")</f>
        <v/>
      </c>
      <c r="AA4823" s="3" t="str">
        <f>IFERROR(VLOOKUP(A4823,'Pivot category'!$B$8:$I$2236,8,0),"")</f>
        <v/>
      </c>
      <c r="AB4823" s="3" t="str">
        <f>IF(P4823&lt;$AC$1,"Bottom 5%","")</f>
        <v>Bottom 5%</v>
      </c>
      <c r="AC4823"/>
      <c r="AD4823" t="s">
        <v>16514</v>
      </c>
      <c r="AE4823" t="s">
        <v>13851</v>
      </c>
    </row>
    <row r="4824" spans="1:31" hidden="1" x14ac:dyDescent="0.25">
      <c r="A4824" t="s">
        <v>9593</v>
      </c>
      <c r="B4824" t="s">
        <v>2092</v>
      </c>
      <c r="C4824" s="3" t="s">
        <v>32</v>
      </c>
      <c r="D4824" s="3" t="s">
        <v>4505</v>
      </c>
      <c r="E4824" s="3">
        <v>0</v>
      </c>
      <c r="F4824" s="3">
        <v>10000</v>
      </c>
      <c r="G4824" s="34">
        <v>10.19</v>
      </c>
      <c r="H4824" s="3" t="s">
        <v>27</v>
      </c>
      <c r="I4824" s="3" t="s">
        <v>17</v>
      </c>
      <c r="J4824" s="3" t="s">
        <v>8107</v>
      </c>
      <c r="K4824" s="3" t="s">
        <v>8103</v>
      </c>
      <c r="L4824" s="3" t="s">
        <v>8108</v>
      </c>
      <c r="M4824" s="26" t="s">
        <v>16689</v>
      </c>
      <c r="N4824"/>
      <c r="O4824" s="3" t="s">
        <v>78</v>
      </c>
      <c r="P4824" s="55">
        <v>220.66</v>
      </c>
      <c r="Q4824" s="55">
        <v>25571.63</v>
      </c>
      <c r="R4824" s="55">
        <v>-25350.97</v>
      </c>
      <c r="S4824" s="57">
        <v>-0.99</v>
      </c>
      <c r="T4824" s="55" t="s">
        <v>78</v>
      </c>
      <c r="U4824" s="55">
        <v>534.27</v>
      </c>
      <c r="V4824" s="55">
        <v>4550.3999999999996</v>
      </c>
      <c r="W4824" s="55">
        <v>-4016.13</v>
      </c>
      <c r="X4824" s="57">
        <v>-0.88</v>
      </c>
      <c r="Y4824" s="3" t="str">
        <f>IFERROR(VLOOKUP(A4824,'Pivot price tier'!$C$8:$L$2290,10,0),"")</f>
        <v/>
      </c>
      <c r="Z4824" s="3" t="str">
        <f>IFERROR(VLOOKUP(A4824,'Pivot price tier by size'!$D$8:$M$2512,10,0),"")</f>
        <v/>
      </c>
      <c r="AA4824" s="3" t="str">
        <f>IFERROR(VLOOKUP(A4824,'Pivot category'!$B$8:$I$2236,8,0),"")</f>
        <v/>
      </c>
      <c r="AB4824" s="3" t="str">
        <f>IF(P4824&lt;$AC$1,"Bottom 5%","")</f>
        <v>Bottom 5%</v>
      </c>
      <c r="AC4824"/>
      <c r="AD4824" t="s">
        <v>11018</v>
      </c>
      <c r="AE4824" t="s">
        <v>13857</v>
      </c>
    </row>
    <row r="4825" spans="1:31" hidden="1" x14ac:dyDescent="0.25">
      <c r="A4825" t="s">
        <v>10368</v>
      </c>
      <c r="B4825" t="s">
        <v>10369</v>
      </c>
      <c r="C4825" s="3" t="s">
        <v>36</v>
      </c>
      <c r="D4825" s="3" t="s">
        <v>10190</v>
      </c>
      <c r="E4825" s="3" t="s">
        <v>5053</v>
      </c>
      <c r="F4825" s="3">
        <v>10000</v>
      </c>
      <c r="G4825" s="34">
        <v>15.99</v>
      </c>
      <c r="H4825" s="3" t="s">
        <v>26</v>
      </c>
      <c r="I4825" s="3" t="s">
        <v>19</v>
      </c>
      <c r="J4825" s="3" t="s">
        <v>8102</v>
      </c>
      <c r="K4825" s="3" t="s">
        <v>8111</v>
      </c>
      <c r="L4825" s="3" t="s">
        <v>68</v>
      </c>
      <c r="M4825" s="26" t="s">
        <v>16689</v>
      </c>
      <c r="N4825"/>
      <c r="O4825" s="3">
        <v>13</v>
      </c>
      <c r="P4825" s="55">
        <v>1599</v>
      </c>
      <c r="Q4825" s="55">
        <v>1583.01</v>
      </c>
      <c r="R4825" s="55">
        <v>15.99</v>
      </c>
      <c r="S4825" s="57">
        <v>0.01</v>
      </c>
      <c r="T4825" s="55">
        <v>123</v>
      </c>
      <c r="U4825" s="55">
        <v>61993.23</v>
      </c>
      <c r="V4825" s="55">
        <v>53854.32</v>
      </c>
      <c r="W4825" s="55">
        <v>8138.91</v>
      </c>
      <c r="X4825" s="57">
        <v>0.15</v>
      </c>
      <c r="Y4825" s="3" t="str">
        <f>IFERROR(VLOOKUP(A4825,'Pivot price tier'!$C$8:$L$2290,10,0),"")</f>
        <v/>
      </c>
      <c r="Z4825" s="3" t="str">
        <f>IFERROR(VLOOKUP(A4825,'Pivot price tier by size'!$D$8:$M$2512,10,0),"")</f>
        <v/>
      </c>
      <c r="AA4825" s="3" t="str">
        <f>IFERROR(VLOOKUP(A4825,'Pivot category'!$B$8:$I$2236,8,0),"")</f>
        <v/>
      </c>
      <c r="AB4825" s="3" t="str">
        <f>IF(P4825&lt;$AC$1,"Bottom 5%","")</f>
        <v>Bottom 5%</v>
      </c>
      <c r="AC4825"/>
      <c r="AD4825" t="s">
        <v>10199</v>
      </c>
      <c r="AE4825" t="s">
        <v>13872</v>
      </c>
    </row>
    <row r="4826" spans="1:31" hidden="1" x14ac:dyDescent="0.25">
      <c r="A4826" t="s">
        <v>9286</v>
      </c>
      <c r="B4826" t="s">
        <v>9285</v>
      </c>
      <c r="C4826" s="3" t="s">
        <v>36</v>
      </c>
      <c r="D4826" s="3" t="s">
        <v>9126</v>
      </c>
      <c r="E4826" s="3" t="s">
        <v>5053</v>
      </c>
      <c r="F4826" s="3">
        <v>10000</v>
      </c>
      <c r="G4826" s="34">
        <v>299.99</v>
      </c>
      <c r="H4826" s="3" t="s">
        <v>27</v>
      </c>
      <c r="I4826" s="3" t="s">
        <v>74</v>
      </c>
      <c r="J4826" s="3" t="s">
        <v>8110</v>
      </c>
      <c r="K4826" s="3" t="s">
        <v>8111</v>
      </c>
      <c r="L4826" s="3" t="s">
        <v>68</v>
      </c>
      <c r="M4826" s="26" t="s">
        <v>16689</v>
      </c>
      <c r="N4826"/>
      <c r="O4826" s="3">
        <v>5</v>
      </c>
      <c r="P4826" s="55">
        <v>3299.89</v>
      </c>
      <c r="Q4826" s="55">
        <v>11099.63</v>
      </c>
      <c r="R4826" s="55">
        <v>-7799.74</v>
      </c>
      <c r="S4826" s="57">
        <v>-0.7</v>
      </c>
      <c r="T4826" s="55">
        <v>659.97799999999995</v>
      </c>
      <c r="U4826" s="55">
        <v>5999.8</v>
      </c>
      <c r="V4826" s="55">
        <v>8099.73</v>
      </c>
      <c r="W4826" s="55">
        <v>-2099.9299999999998</v>
      </c>
      <c r="X4826" s="57">
        <v>-0.26</v>
      </c>
      <c r="Y4826" s="3" t="str">
        <f>IFERROR(VLOOKUP(A4826,'Pivot price tier'!$C$8:$L$2290,10,0),"")</f>
        <v/>
      </c>
      <c r="Z4826" s="3" t="str">
        <f>IFERROR(VLOOKUP(A4826,'Pivot price tier by size'!$D$8:$M$2512,10,0),"")</f>
        <v/>
      </c>
      <c r="AA4826" s="3" t="str">
        <f>IFERROR(VLOOKUP(A4826,'Pivot category'!$B$8:$I$2236,8,0),"")</f>
        <v/>
      </c>
      <c r="AB4826" s="3" t="str">
        <f>IF(P4826&lt;$AC$1,"Bottom 5%","")</f>
        <v>Bottom 5%</v>
      </c>
      <c r="AC4826"/>
      <c r="AD4826" t="s">
        <v>11018</v>
      </c>
      <c r="AE4826" t="s">
        <v>16523</v>
      </c>
    </row>
    <row r="4827" spans="1:31" x14ac:dyDescent="0.25">
      <c r="A4827" t="s">
        <v>7072</v>
      </c>
      <c r="B4827" t="s">
        <v>7071</v>
      </c>
      <c r="C4827" s="3" t="s">
        <v>69</v>
      </c>
      <c r="D4827" s="3" t="s">
        <v>8046</v>
      </c>
      <c r="E4827" s="3" t="s">
        <v>5053</v>
      </c>
      <c r="F4827" s="3">
        <v>1000</v>
      </c>
      <c r="G4827" s="34">
        <v>2.4900000000000002</v>
      </c>
      <c r="H4827" s="3" t="s">
        <v>12</v>
      </c>
      <c r="I4827" s="3" t="s">
        <v>70</v>
      </c>
      <c r="J4827" s="3" t="s">
        <v>8102</v>
      </c>
      <c r="K4827" s="3" t="s">
        <v>8103</v>
      </c>
      <c r="L4827" s="3" t="s">
        <v>68</v>
      </c>
      <c r="M4827" s="26" t="s">
        <v>16689</v>
      </c>
      <c r="N4827"/>
      <c r="O4827" s="3">
        <v>97</v>
      </c>
      <c r="P4827" s="55">
        <v>31822.2</v>
      </c>
      <c r="Q4827" s="55">
        <v>32890.17</v>
      </c>
      <c r="R4827" s="55">
        <v>-1067.97</v>
      </c>
      <c r="S4827" s="57">
        <v>-0.03</v>
      </c>
      <c r="T4827" s="55">
        <v>328.06391752577321</v>
      </c>
      <c r="U4827" s="55">
        <v>44894.7</v>
      </c>
      <c r="V4827" s="55">
        <v>33263.68</v>
      </c>
      <c r="W4827" s="55">
        <v>11631.02</v>
      </c>
      <c r="X4827" s="57">
        <v>0.35</v>
      </c>
      <c r="Y4827" s="3" t="str">
        <f>IFERROR(VLOOKUP(A4827,'Pivot price tier'!$C$8:$L$2290,10,0),"")</f>
        <v/>
      </c>
      <c r="Z4827" s="3" t="str">
        <f>IFERROR(VLOOKUP(A4827,'Pivot price tier by size'!$D$8:$M$2512,10,0),"")</f>
        <v/>
      </c>
      <c r="AA4827" s="3" t="str">
        <f>IFERROR(VLOOKUP(A4827,'Pivot category'!$B$8:$I$2236,8,0),"")</f>
        <v/>
      </c>
      <c r="AB4827" s="3" t="str">
        <f>IF(P4827&lt;$AC$1,"Bottom 5%","")</f>
        <v>Bottom 5%</v>
      </c>
      <c r="AC4827"/>
      <c r="AD4827" t="s">
        <v>16514</v>
      </c>
      <c r="AE4827" t="s">
        <v>13851</v>
      </c>
    </row>
    <row r="4828" spans="1:31" hidden="1" x14ac:dyDescent="0.25">
      <c r="A4828" t="s">
        <v>11857</v>
      </c>
      <c r="B4828" t="s">
        <v>11858</v>
      </c>
      <c r="C4828" s="3" t="s">
        <v>32</v>
      </c>
      <c r="D4828" s="3" t="s">
        <v>8552</v>
      </c>
      <c r="E4828" s="3" t="s">
        <v>5053</v>
      </c>
      <c r="F4828" s="3">
        <v>10000</v>
      </c>
      <c r="G4828" s="34">
        <v>69.989999999999995</v>
      </c>
      <c r="H4828" s="3" t="s">
        <v>12405</v>
      </c>
      <c r="I4828" s="3" t="s">
        <v>15</v>
      </c>
      <c r="J4828" s="3" t="s">
        <v>8112</v>
      </c>
      <c r="K4828" s="3" t="s">
        <v>8111</v>
      </c>
      <c r="L4828" s="3" t="s">
        <v>68</v>
      </c>
      <c r="M4828" s="26" t="s">
        <v>16689</v>
      </c>
      <c r="N4828"/>
      <c r="O4828" s="3" t="s">
        <v>78</v>
      </c>
      <c r="P4828" s="55">
        <v>69.989999999999995</v>
      </c>
      <c r="Q4828" s="55">
        <v>1259.82</v>
      </c>
      <c r="R4828" s="55">
        <v>-1189.83</v>
      </c>
      <c r="S4828" s="57">
        <v>-0.94</v>
      </c>
      <c r="T4828" s="55" t="s">
        <v>78</v>
      </c>
      <c r="U4828" s="55" t="s">
        <v>78</v>
      </c>
      <c r="V4828" s="55" t="s">
        <v>78</v>
      </c>
      <c r="W4828" s="55" t="s">
        <v>78</v>
      </c>
      <c r="X4828" s="57" t="s">
        <v>78</v>
      </c>
      <c r="Y4828" s="3" t="str">
        <f>IFERROR(VLOOKUP(A4828,'Pivot price tier'!$C$8:$L$2290,10,0),"")</f>
        <v/>
      </c>
      <c r="Z4828" s="3" t="str">
        <f>IFERROR(VLOOKUP(A4828,'Pivot price tier by size'!$D$8:$M$2512,10,0),"")</f>
        <v/>
      </c>
      <c r="AA4828" s="3" t="str">
        <f>IFERROR(VLOOKUP(A4828,'Pivot category'!$B$8:$I$2236,8,0),"")</f>
        <v/>
      </c>
      <c r="AB4828" s="3" t="str">
        <f>IF(P4828&lt;$AC$1,"Bottom 5%","")</f>
        <v>Bottom 5%</v>
      </c>
      <c r="AC4828"/>
      <c r="AD4828" t="s">
        <v>11018</v>
      </c>
      <c r="AE4828" t="s">
        <v>16523</v>
      </c>
    </row>
    <row r="4829" spans="1:31" hidden="1" x14ac:dyDescent="0.25">
      <c r="A4829" t="s">
        <v>9805</v>
      </c>
      <c r="B4829" t="s">
        <v>14795</v>
      </c>
      <c r="C4829" s="3" t="s">
        <v>32</v>
      </c>
      <c r="D4829" s="3" t="s">
        <v>9743</v>
      </c>
      <c r="E4829" s="3" t="s">
        <v>5053</v>
      </c>
      <c r="F4829" s="3">
        <v>10000</v>
      </c>
      <c r="G4829" s="34">
        <v>46.99</v>
      </c>
      <c r="H4829" s="3" t="s">
        <v>12405</v>
      </c>
      <c r="I4829" s="3" t="s">
        <v>23</v>
      </c>
      <c r="J4829" s="3" t="s">
        <v>8110</v>
      </c>
      <c r="K4829" s="3" t="s">
        <v>8103</v>
      </c>
      <c r="L4829" s="3" t="s">
        <v>8105</v>
      </c>
      <c r="M4829" s="26">
        <v>45778</v>
      </c>
      <c r="N4829"/>
      <c r="O4829" s="3" t="s">
        <v>78</v>
      </c>
      <c r="P4829" s="55"/>
      <c r="Q4829" s="55">
        <v>46.99</v>
      </c>
      <c r="R4829" s="55">
        <v>-46.99</v>
      </c>
      <c r="S4829" s="57">
        <v>-1</v>
      </c>
      <c r="T4829" s="55" t="s">
        <v>78</v>
      </c>
      <c r="U4829" s="55" t="s">
        <v>78</v>
      </c>
      <c r="V4829" s="55" t="s">
        <v>78</v>
      </c>
      <c r="W4829" s="55" t="s">
        <v>78</v>
      </c>
      <c r="X4829" s="57" t="s">
        <v>78</v>
      </c>
      <c r="Y4829" s="3" t="str">
        <f>IFERROR(VLOOKUP(A4829,'Pivot price tier'!$C$8:$L$2290,10,0),"")</f>
        <v/>
      </c>
      <c r="Z4829" s="3" t="str">
        <f>IFERROR(VLOOKUP(A4829,'Pivot price tier by size'!$D$8:$M$2512,10,0),"")</f>
        <v/>
      </c>
      <c r="AA4829" s="3" t="str">
        <f>IFERROR(VLOOKUP(A4829,'Pivot category'!$B$8:$I$2236,8,0),"")</f>
        <v/>
      </c>
      <c r="AB4829" s="3" t="str">
        <f>IF(P4829&lt;$AC$1,"Bottom 5%","")</f>
        <v>Bottom 5%</v>
      </c>
      <c r="AC4829"/>
      <c r="AD4829" t="s">
        <v>11018</v>
      </c>
      <c r="AE4829" t="s">
        <v>16523</v>
      </c>
    </row>
    <row r="4830" spans="1:31" hidden="1" x14ac:dyDescent="0.25">
      <c r="A4830" t="s">
        <v>12372</v>
      </c>
      <c r="B4830" t="s">
        <v>12373</v>
      </c>
      <c r="C4830" s="3" t="s">
        <v>32</v>
      </c>
      <c r="D4830" s="3" t="s">
        <v>12035</v>
      </c>
      <c r="E4830" s="3" t="s">
        <v>5053</v>
      </c>
      <c r="F4830" s="3">
        <v>10000</v>
      </c>
      <c r="G4830" s="34">
        <v>49.99</v>
      </c>
      <c r="H4830" s="3" t="s">
        <v>12405</v>
      </c>
      <c r="I4830" s="3" t="s">
        <v>23</v>
      </c>
      <c r="J4830" s="3" t="s">
        <v>8110</v>
      </c>
      <c r="K4830" s="3" t="s">
        <v>8103</v>
      </c>
      <c r="L4830" s="3" t="s">
        <v>68</v>
      </c>
      <c r="M4830" s="26" t="s">
        <v>16689</v>
      </c>
      <c r="N4830"/>
      <c r="O4830" s="3">
        <v>1</v>
      </c>
      <c r="P4830" s="55"/>
      <c r="Q4830" s="55">
        <v>199.96</v>
      </c>
      <c r="R4830" s="55">
        <v>-199.96</v>
      </c>
      <c r="S4830" s="57">
        <v>-1</v>
      </c>
      <c r="T4830" s="55">
        <v>0</v>
      </c>
      <c r="U4830" s="55">
        <v>0</v>
      </c>
      <c r="V4830" s="55">
        <v>49.99</v>
      </c>
      <c r="W4830" s="55">
        <v>-49.99</v>
      </c>
      <c r="X4830" s="57">
        <v>-1</v>
      </c>
      <c r="Y4830" s="3" t="str">
        <f>IFERROR(VLOOKUP(A4830,'Pivot price tier'!$C$8:$L$2290,10,0),"")</f>
        <v>X</v>
      </c>
      <c r="Z4830" s="3" t="str">
        <f>IFERROR(VLOOKUP(A4830,'Pivot price tier by size'!$D$8:$M$2512,10,0),"")</f>
        <v>X</v>
      </c>
      <c r="AA4830" s="3" t="str">
        <f>IFERROR(VLOOKUP(A4830,'Pivot category'!$B$8:$I$2236,8,0),"")</f>
        <v>X</v>
      </c>
      <c r="AB4830" s="3" t="str">
        <f>IF(P4830&lt;$AC$1,"Bottom 5%","")</f>
        <v>Bottom 5%</v>
      </c>
      <c r="AC4830"/>
      <c r="AD4830" t="s">
        <v>11018</v>
      </c>
      <c r="AE4830" t="s">
        <v>16523</v>
      </c>
    </row>
    <row r="4831" spans="1:31" hidden="1" x14ac:dyDescent="0.25">
      <c r="A4831" t="s">
        <v>10472</v>
      </c>
      <c r="B4831" t="s">
        <v>10473</v>
      </c>
      <c r="C4831" s="3" t="s">
        <v>32</v>
      </c>
      <c r="D4831" s="3" t="s">
        <v>10489</v>
      </c>
      <c r="E4831" s="3" t="s">
        <v>5053</v>
      </c>
      <c r="F4831" s="3">
        <v>7000</v>
      </c>
      <c r="G4831" s="34">
        <v>22.19</v>
      </c>
      <c r="H4831" s="3" t="s">
        <v>12405</v>
      </c>
      <c r="I4831" s="3" t="s">
        <v>21</v>
      </c>
      <c r="J4831" s="3" t="s">
        <v>8107</v>
      </c>
      <c r="K4831" s="3" t="s">
        <v>8109</v>
      </c>
      <c r="L4831" s="3" t="s">
        <v>8106</v>
      </c>
      <c r="M4831" s="26" t="s">
        <v>16689</v>
      </c>
      <c r="N4831"/>
      <c r="O4831" s="3">
        <v>1</v>
      </c>
      <c r="P4831" s="55">
        <v>88.76</v>
      </c>
      <c r="Q4831" s="55">
        <v>711.19</v>
      </c>
      <c r="R4831" s="55">
        <v>-622.42999999999995</v>
      </c>
      <c r="S4831" s="57">
        <v>-0.88</v>
      </c>
      <c r="T4831" s="55">
        <v>88.76</v>
      </c>
      <c r="U4831" s="55" t="s">
        <v>78</v>
      </c>
      <c r="V4831" s="55" t="s">
        <v>78</v>
      </c>
      <c r="W4831" s="55" t="s">
        <v>78</v>
      </c>
      <c r="X4831" s="57" t="s">
        <v>78</v>
      </c>
      <c r="Y4831" s="3" t="str">
        <f>IFERROR(VLOOKUP(A4831,'Pivot price tier'!$C$8:$L$2290,10,0),"")</f>
        <v/>
      </c>
      <c r="Z4831" s="3" t="str">
        <f>IFERROR(VLOOKUP(A4831,'Pivot price tier by size'!$D$8:$M$2512,10,0),"")</f>
        <v/>
      </c>
      <c r="AA4831" s="3" t="str">
        <f>IFERROR(VLOOKUP(A4831,'Pivot category'!$B$8:$I$2236,8,0),"")</f>
        <v/>
      </c>
      <c r="AB4831" s="3" t="str">
        <f>IF(P4831&lt;$AC$1,"Bottom 5%","")</f>
        <v>Bottom 5%</v>
      </c>
      <c r="AC4831"/>
      <c r="AD4831" t="s">
        <v>11018</v>
      </c>
      <c r="AE4831" t="s">
        <v>16523</v>
      </c>
    </row>
    <row r="4832" spans="1:31" hidden="1" x14ac:dyDescent="0.25">
      <c r="A4832" t="s">
        <v>11207</v>
      </c>
      <c r="B4832" t="s">
        <v>9786</v>
      </c>
      <c r="C4832" s="3" t="s">
        <v>32</v>
      </c>
      <c r="D4832" s="3" t="s">
        <v>9734</v>
      </c>
      <c r="E4832" s="3" t="s">
        <v>5053</v>
      </c>
      <c r="F4832" s="3">
        <v>10000</v>
      </c>
      <c r="G4832" s="34">
        <v>89.99</v>
      </c>
      <c r="H4832" s="3" t="s">
        <v>12405</v>
      </c>
      <c r="I4832" s="3" t="s">
        <v>15</v>
      </c>
      <c r="J4832" s="3" t="s">
        <v>8110</v>
      </c>
      <c r="K4832" s="3" t="s">
        <v>8111</v>
      </c>
      <c r="L4832" s="3" t="s">
        <v>8105</v>
      </c>
      <c r="M4832" s="26" t="s">
        <v>16689</v>
      </c>
      <c r="N4832"/>
      <c r="O4832" s="3" t="s">
        <v>78</v>
      </c>
      <c r="P4832" s="55"/>
      <c r="Q4832" s="55">
        <v>269.97000000000003</v>
      </c>
      <c r="R4832" s="55">
        <v>-269.97000000000003</v>
      </c>
      <c r="S4832" s="57">
        <v>-1</v>
      </c>
      <c r="T4832" s="55" t="s">
        <v>78</v>
      </c>
      <c r="U4832" s="55" t="s">
        <v>78</v>
      </c>
      <c r="V4832" s="55" t="s">
        <v>78</v>
      </c>
      <c r="W4832" s="55" t="s">
        <v>78</v>
      </c>
      <c r="X4832" s="57" t="s">
        <v>78</v>
      </c>
      <c r="Y4832" s="3" t="str">
        <f>IFERROR(VLOOKUP(A4832,'Pivot price tier'!$C$8:$L$2290,10,0),"")</f>
        <v/>
      </c>
      <c r="Z4832" s="3" t="str">
        <f>IFERROR(VLOOKUP(A4832,'Pivot price tier by size'!$D$8:$M$2512,10,0),"")</f>
        <v/>
      </c>
      <c r="AA4832" s="3" t="str">
        <f>IFERROR(VLOOKUP(A4832,'Pivot category'!$B$8:$I$2236,8,0),"")</f>
        <v/>
      </c>
      <c r="AB4832" s="3" t="str">
        <f>IF(P4832&lt;$AC$1,"Bottom 5%","")</f>
        <v>Bottom 5%</v>
      </c>
      <c r="AC4832"/>
      <c r="AD4832" t="s">
        <v>11018</v>
      </c>
      <c r="AE4832" t="s">
        <v>16523</v>
      </c>
    </row>
    <row r="4833" spans="1:31" x14ac:dyDescent="0.25">
      <c r="A4833" t="s">
        <v>6982</v>
      </c>
      <c r="B4833" t="s">
        <v>1091</v>
      </c>
      <c r="C4833" s="3" t="s">
        <v>72</v>
      </c>
      <c r="D4833" s="3" t="s">
        <v>3392</v>
      </c>
      <c r="E4833" s="3" t="s">
        <v>5053</v>
      </c>
      <c r="F4833" s="3">
        <v>1000</v>
      </c>
      <c r="G4833" s="34">
        <v>19.989999999999998</v>
      </c>
      <c r="H4833" s="3" t="s">
        <v>30</v>
      </c>
      <c r="I4833" s="3" t="s">
        <v>70</v>
      </c>
      <c r="J4833" s="3" t="s">
        <v>8102</v>
      </c>
      <c r="K4833" s="3" t="s">
        <v>8103</v>
      </c>
      <c r="L4833" s="3" t="s">
        <v>68</v>
      </c>
      <c r="M4833" s="26" t="s">
        <v>16689</v>
      </c>
      <c r="N4833"/>
      <c r="O4833" s="3">
        <v>60</v>
      </c>
      <c r="P4833" s="55">
        <v>23268.36</v>
      </c>
      <c r="Q4833" s="55">
        <v>21155.53</v>
      </c>
      <c r="R4833" s="55">
        <v>2112.83</v>
      </c>
      <c r="S4833" s="57">
        <v>0.1</v>
      </c>
      <c r="T4833" s="55">
        <v>387.80599999999998</v>
      </c>
      <c r="U4833" s="55">
        <v>9875.06</v>
      </c>
      <c r="V4833" s="55">
        <v>16400.900000000001</v>
      </c>
      <c r="W4833" s="55">
        <v>-6525.84</v>
      </c>
      <c r="X4833" s="57">
        <v>-0.4</v>
      </c>
      <c r="Y4833" s="3" t="str">
        <f>IFERROR(VLOOKUP(A4833,'Pivot price tier'!$C$8:$L$2290,10,0),"")</f>
        <v/>
      </c>
      <c r="Z4833" s="3" t="str">
        <f>IFERROR(VLOOKUP(A4833,'Pivot price tier by size'!$D$8:$M$2512,10,0),"")</f>
        <v/>
      </c>
      <c r="AA4833" s="3" t="str">
        <f>IFERROR(VLOOKUP(A4833,'Pivot category'!$B$8:$I$2236,8,0),"")</f>
        <v/>
      </c>
      <c r="AB4833" s="3" t="str">
        <f>IF(P4833&lt;$AC$1,"Bottom 5%","")</f>
        <v>Bottom 5%</v>
      </c>
      <c r="AC4833"/>
      <c r="AD4833" t="s">
        <v>16516</v>
      </c>
      <c r="AE4833" t="s">
        <v>16517</v>
      </c>
    </row>
    <row r="4834" spans="1:31" x14ac:dyDescent="0.25">
      <c r="A4834" t="s">
        <v>13709</v>
      </c>
      <c r="B4834" t="s">
        <v>13710</v>
      </c>
      <c r="C4834" s="3" t="s">
        <v>71</v>
      </c>
      <c r="D4834" s="3" t="s">
        <v>13629</v>
      </c>
      <c r="E4834" s="3" t="s">
        <v>5053</v>
      </c>
      <c r="F4834" s="3">
        <v>1000</v>
      </c>
      <c r="G4834" s="34">
        <v>4.49</v>
      </c>
      <c r="H4834" s="3" t="s">
        <v>27</v>
      </c>
      <c r="I4834" s="3" t="s">
        <v>70</v>
      </c>
      <c r="J4834" s="3" t="s">
        <v>8102</v>
      </c>
      <c r="K4834" s="3" t="s">
        <v>8103</v>
      </c>
      <c r="L4834" s="3" t="s">
        <v>68</v>
      </c>
      <c r="M4834" s="26">
        <v>45597</v>
      </c>
      <c r="N4834"/>
      <c r="O4834" s="3">
        <v>93</v>
      </c>
      <c r="P4834" s="55">
        <v>38147.040000000001</v>
      </c>
      <c r="Q4834" s="55">
        <v>26890.61</v>
      </c>
      <c r="R4834" s="55">
        <v>11256.43</v>
      </c>
      <c r="S4834" s="57">
        <v>0.42</v>
      </c>
      <c r="T4834" s="55">
        <v>410.18322580645162</v>
      </c>
      <c r="U4834" s="55">
        <v>119416.04</v>
      </c>
      <c r="V4834" s="55">
        <v>66218.52</v>
      </c>
      <c r="W4834" s="55">
        <v>53197.52</v>
      </c>
      <c r="X4834" s="57">
        <v>0.8</v>
      </c>
      <c r="Y4834" s="3" t="str">
        <f>IFERROR(VLOOKUP(A4834,'Pivot price tier'!$C$8:$L$2290,10,0),"")</f>
        <v/>
      </c>
      <c r="Z4834" s="3" t="str">
        <f>IFERROR(VLOOKUP(A4834,'Pivot price tier by size'!$D$8:$M$2512,10,0),"")</f>
        <v/>
      </c>
      <c r="AA4834" s="3" t="str">
        <f>IFERROR(VLOOKUP(A4834,'Pivot category'!$B$8:$I$2236,8,0),"")</f>
        <v/>
      </c>
      <c r="AB4834" s="3" t="str">
        <f>IF(P4834&lt;$AC$1,"Bottom 5%","")</f>
        <v>Bottom 5%</v>
      </c>
      <c r="AC4834"/>
      <c r="AD4834" t="s">
        <v>11019</v>
      </c>
      <c r="AE4834" t="s">
        <v>13854</v>
      </c>
    </row>
    <row r="4835" spans="1:31" hidden="1" x14ac:dyDescent="0.25">
      <c r="A4835" t="s">
        <v>15915</v>
      </c>
      <c r="B4835" t="s">
        <v>15916</v>
      </c>
      <c r="C4835" s="3" t="s">
        <v>32</v>
      </c>
      <c r="D4835" s="3" t="s">
        <v>15173</v>
      </c>
      <c r="E4835" s="3" t="s">
        <v>5101</v>
      </c>
      <c r="F4835" s="3">
        <v>70000</v>
      </c>
      <c r="G4835" s="34">
        <v>13.19</v>
      </c>
      <c r="H4835" s="3" t="s">
        <v>46</v>
      </c>
      <c r="I4835" s="3" t="s">
        <v>46</v>
      </c>
      <c r="J4835" s="3" t="s">
        <v>8107</v>
      </c>
      <c r="K4835" s="3" t="s">
        <v>8109</v>
      </c>
      <c r="L4835" s="3" t="s">
        <v>68</v>
      </c>
      <c r="M4835" s="26">
        <v>45860</v>
      </c>
      <c r="N4835"/>
      <c r="O4835" s="3">
        <v>12</v>
      </c>
      <c r="P4835" s="55">
        <v>6297.68</v>
      </c>
      <c r="Q4835" s="55"/>
      <c r="R4835" s="55">
        <v>6297.68</v>
      </c>
      <c r="S4835" s="57"/>
      <c r="T4835" s="55">
        <v>524.80666666666673</v>
      </c>
      <c r="U4835" s="55">
        <v>7476.6</v>
      </c>
      <c r="V4835" s="55">
        <v>0</v>
      </c>
      <c r="W4835" s="55">
        <v>7476.6</v>
      </c>
      <c r="X4835" s="57">
        <v>0</v>
      </c>
      <c r="Y4835" s="3" t="str">
        <f>IFERROR(VLOOKUP(A4835,'Pivot price tier'!$C$8:$L$2290,10,0),"")</f>
        <v/>
      </c>
      <c r="Z4835" s="3" t="str">
        <f>IFERROR(VLOOKUP(A4835,'Pivot price tier by size'!$D$8:$M$2512,10,0),"")</f>
        <v/>
      </c>
      <c r="AA4835" s="3" t="str">
        <f>IFERROR(VLOOKUP(A4835,'Pivot category'!$B$8:$I$2236,8,0),"")</f>
        <v/>
      </c>
      <c r="AB4835" s="3" t="str">
        <f>IF(P4835&lt;$AC$1,"Bottom 5%","")</f>
        <v>Bottom 5%</v>
      </c>
      <c r="AC4835"/>
      <c r="AD4835" t="s">
        <v>11018</v>
      </c>
      <c r="AE4835" t="s">
        <v>16616</v>
      </c>
    </row>
    <row r="4836" spans="1:31" hidden="1" x14ac:dyDescent="0.25">
      <c r="A4836" t="s">
        <v>13574</v>
      </c>
      <c r="B4836" t="s">
        <v>13575</v>
      </c>
      <c r="C4836" s="3" t="s">
        <v>32</v>
      </c>
      <c r="D4836" s="3" t="s">
        <v>4509</v>
      </c>
      <c r="E4836" s="3" t="s">
        <v>5053</v>
      </c>
      <c r="F4836" s="3">
        <v>4000</v>
      </c>
      <c r="G4836" s="34">
        <v>29.99</v>
      </c>
      <c r="H4836" s="3" t="s">
        <v>27</v>
      </c>
      <c r="I4836" s="3" t="s">
        <v>21</v>
      </c>
      <c r="J4836" s="3" t="s">
        <v>8104</v>
      </c>
      <c r="K4836" s="3" t="s">
        <v>8111</v>
      </c>
      <c r="L4836" s="3" t="s">
        <v>8108</v>
      </c>
      <c r="M4836" s="26">
        <v>45597</v>
      </c>
      <c r="N4836"/>
      <c r="O4836" s="3" t="s">
        <v>78</v>
      </c>
      <c r="P4836" s="55"/>
      <c r="Q4836" s="55">
        <v>29.99</v>
      </c>
      <c r="R4836" s="55">
        <v>-29.99</v>
      </c>
      <c r="S4836" s="57">
        <v>-1</v>
      </c>
      <c r="T4836" s="55" t="s">
        <v>78</v>
      </c>
      <c r="U4836" s="55" t="s">
        <v>78</v>
      </c>
      <c r="V4836" s="55" t="s">
        <v>78</v>
      </c>
      <c r="W4836" s="55" t="s">
        <v>78</v>
      </c>
      <c r="X4836" s="57" t="s">
        <v>78</v>
      </c>
      <c r="Y4836" s="3" t="str">
        <f>IFERROR(VLOOKUP(A4836,'Pivot price tier'!$C$8:$L$2290,10,0),"")</f>
        <v/>
      </c>
      <c r="Z4836" s="3" t="str">
        <f>IFERROR(VLOOKUP(A4836,'Pivot price tier by size'!$D$8:$M$2512,10,0),"")</f>
        <v/>
      </c>
      <c r="AA4836" s="3" t="str">
        <f>IFERROR(VLOOKUP(A4836,'Pivot category'!$B$8:$I$2236,8,0),"")</f>
        <v/>
      </c>
      <c r="AB4836" s="3" t="str">
        <f>IF(P4836&lt;$AC$1,"Bottom 5%","")</f>
        <v>Bottom 5%</v>
      </c>
      <c r="AC4836"/>
      <c r="AD4836" t="s">
        <v>78</v>
      </c>
      <c r="AE4836" t="s">
        <v>13862</v>
      </c>
    </row>
    <row r="4837" spans="1:31" hidden="1" x14ac:dyDescent="0.25">
      <c r="A4837" t="s">
        <v>5988</v>
      </c>
      <c r="B4837" t="s">
        <v>5065</v>
      </c>
      <c r="C4837" s="3" t="s">
        <v>32</v>
      </c>
      <c r="D4837" s="3" t="s">
        <v>4747</v>
      </c>
      <c r="E4837" s="3">
        <v>0</v>
      </c>
      <c r="F4837" s="3">
        <v>10000</v>
      </c>
      <c r="G4837" s="34">
        <v>27.59</v>
      </c>
      <c r="H4837" s="3" t="s">
        <v>27</v>
      </c>
      <c r="I4837" s="3" t="s">
        <v>21</v>
      </c>
      <c r="J4837" s="3" t="s">
        <v>8104</v>
      </c>
      <c r="K4837" s="3" t="s">
        <v>8111</v>
      </c>
      <c r="L4837" s="3" t="s">
        <v>8108</v>
      </c>
      <c r="M4837" s="26" t="s">
        <v>16689</v>
      </c>
      <c r="N4837"/>
      <c r="O4837" s="3" t="s">
        <v>78</v>
      </c>
      <c r="P4837" s="55"/>
      <c r="Q4837" s="55">
        <v>55.18</v>
      </c>
      <c r="R4837" s="55">
        <v>-55.18</v>
      </c>
      <c r="S4837" s="57">
        <v>-1</v>
      </c>
      <c r="T4837" s="55" t="s">
        <v>78</v>
      </c>
      <c r="U4837" s="55" t="s">
        <v>78</v>
      </c>
      <c r="V4837" s="55" t="s">
        <v>78</v>
      </c>
      <c r="W4837" s="55" t="s">
        <v>78</v>
      </c>
      <c r="X4837" s="57" t="s">
        <v>78</v>
      </c>
      <c r="Y4837" s="3" t="str">
        <f>IFERROR(VLOOKUP(A4837,'Pivot price tier'!$C$8:$L$2290,10,0),"")</f>
        <v/>
      </c>
      <c r="Z4837" s="3" t="str">
        <f>IFERROR(VLOOKUP(A4837,'Pivot price tier by size'!$D$8:$M$2512,10,0),"")</f>
        <v/>
      </c>
      <c r="AA4837" s="3" t="str">
        <f>IFERROR(VLOOKUP(A4837,'Pivot category'!$B$8:$I$2236,8,0),"")</f>
        <v/>
      </c>
      <c r="AB4837" s="3" t="str">
        <f>IF(P4837&lt;$AC$1,"Bottom 5%","")</f>
        <v>Bottom 5%</v>
      </c>
      <c r="AC4837"/>
      <c r="AD4837" t="s">
        <v>11021</v>
      </c>
      <c r="AE4837" t="s">
        <v>13862</v>
      </c>
    </row>
    <row r="4838" spans="1:31" hidden="1" x14ac:dyDescent="0.25">
      <c r="A4838" t="s">
        <v>14995</v>
      </c>
      <c r="B4838" t="s">
        <v>14996</v>
      </c>
      <c r="C4838" s="3" t="s">
        <v>32</v>
      </c>
      <c r="D4838" s="3" t="s">
        <v>8188</v>
      </c>
      <c r="E4838" s="3" t="s">
        <v>5053</v>
      </c>
      <c r="F4838" s="3">
        <v>9000</v>
      </c>
      <c r="G4838" s="34">
        <v>74.989999999999995</v>
      </c>
      <c r="H4838" s="3" t="s">
        <v>27</v>
      </c>
      <c r="I4838" s="3" t="s">
        <v>15</v>
      </c>
      <c r="J4838" s="3" t="s">
        <v>8104</v>
      </c>
      <c r="K4838" s="3" t="s">
        <v>8111</v>
      </c>
      <c r="L4838" s="3" t="s">
        <v>8108</v>
      </c>
      <c r="M4838" s="26">
        <v>45809</v>
      </c>
      <c r="N4838"/>
      <c r="O4838" s="3" t="s">
        <v>78</v>
      </c>
      <c r="P4838" s="55">
        <v>0</v>
      </c>
      <c r="Q4838" s="55"/>
      <c r="R4838" s="55">
        <v>0</v>
      </c>
      <c r="S4838" s="57"/>
      <c r="T4838" s="55" t="s">
        <v>78</v>
      </c>
      <c r="U4838" s="55" t="s">
        <v>78</v>
      </c>
      <c r="V4838" s="55" t="s">
        <v>78</v>
      </c>
      <c r="W4838" s="55" t="s">
        <v>78</v>
      </c>
      <c r="X4838" s="57" t="s">
        <v>78</v>
      </c>
      <c r="Y4838" s="3" t="str">
        <f>IFERROR(VLOOKUP(A4838,'Pivot price tier'!$C$8:$L$2290,10,0),"")</f>
        <v/>
      </c>
      <c r="Z4838" s="3" t="str">
        <f>IFERROR(VLOOKUP(A4838,'Pivot price tier by size'!$D$8:$M$2512,10,0),"")</f>
        <v/>
      </c>
      <c r="AA4838" s="3" t="str">
        <f>IFERROR(VLOOKUP(A4838,'Pivot category'!$B$8:$I$2236,8,0),"")</f>
        <v/>
      </c>
      <c r="AB4838" s="3" t="str">
        <f>IF(P4838&lt;$AC$1,"Bottom 5%","")</f>
        <v>Bottom 5%</v>
      </c>
      <c r="AC4838"/>
      <c r="AD4838" t="s">
        <v>16514</v>
      </c>
      <c r="AE4838" t="s">
        <v>13916</v>
      </c>
    </row>
    <row r="4839" spans="1:31" hidden="1" x14ac:dyDescent="0.25">
      <c r="A4839" t="s">
        <v>14997</v>
      </c>
      <c r="B4839" t="s">
        <v>14998</v>
      </c>
      <c r="C4839" s="3" t="s">
        <v>32</v>
      </c>
      <c r="D4839" s="3" t="s">
        <v>14343</v>
      </c>
      <c r="E4839" s="3" t="s">
        <v>5053</v>
      </c>
      <c r="F4839" s="3">
        <v>10000</v>
      </c>
      <c r="G4839" s="34">
        <v>74.989999999999995</v>
      </c>
      <c r="H4839" s="3" t="s">
        <v>27</v>
      </c>
      <c r="I4839" s="3" t="s">
        <v>15</v>
      </c>
      <c r="J4839" s="3" t="s">
        <v>8110</v>
      </c>
      <c r="K4839" s="3" t="s">
        <v>8103</v>
      </c>
      <c r="L4839" s="3" t="s">
        <v>68</v>
      </c>
      <c r="M4839" s="26">
        <v>45809</v>
      </c>
      <c r="N4839"/>
      <c r="O4839" s="3">
        <v>16</v>
      </c>
      <c r="P4839" s="55">
        <v>28571.19</v>
      </c>
      <c r="Q4839" s="55"/>
      <c r="R4839" s="55">
        <v>28571.19</v>
      </c>
      <c r="S4839" s="57"/>
      <c r="T4839" s="55">
        <v>1785.6993749999999</v>
      </c>
      <c r="U4839" s="55">
        <v>3449.54</v>
      </c>
      <c r="V4839" s="55">
        <v>0</v>
      </c>
      <c r="W4839" s="55">
        <v>3449.54</v>
      </c>
      <c r="X4839" s="57">
        <v>0</v>
      </c>
      <c r="Y4839" s="3" t="str">
        <f>IFERROR(VLOOKUP(A4839,'Pivot price tier'!$C$8:$L$2290,10,0),"")</f>
        <v xml:space="preserve"> </v>
      </c>
      <c r="Z4839" s="3" t="str">
        <f>IFERROR(VLOOKUP(A4839,'Pivot price tier by size'!$D$8:$M$2512,10,0),"")</f>
        <v xml:space="preserve"> </v>
      </c>
      <c r="AA4839" s="3" t="str">
        <f>IFERROR(VLOOKUP(A4839,'Pivot category'!$B$8:$I$2236,8,0),"")</f>
        <v>X</v>
      </c>
      <c r="AB4839" s="3" t="str">
        <f>IF(P4839&lt;$AC$1,"Bottom 5%","")</f>
        <v>Bottom 5%</v>
      </c>
      <c r="AC4839"/>
      <c r="AD4839" t="s">
        <v>16514</v>
      </c>
      <c r="AE4839" t="s">
        <v>13851</v>
      </c>
    </row>
    <row r="4840" spans="1:31" hidden="1" x14ac:dyDescent="0.25">
      <c r="A4840" t="s">
        <v>14076</v>
      </c>
      <c r="B4840" t="s">
        <v>14077</v>
      </c>
      <c r="C4840" s="3" t="s">
        <v>32</v>
      </c>
      <c r="D4840" s="3" t="s">
        <v>13819</v>
      </c>
      <c r="E4840" s="3" t="s">
        <v>5053</v>
      </c>
      <c r="F4840" s="3">
        <v>70000</v>
      </c>
      <c r="G4840" s="34">
        <v>74.989999999999995</v>
      </c>
      <c r="H4840" s="3" t="s">
        <v>27</v>
      </c>
      <c r="I4840" s="3" t="s">
        <v>15</v>
      </c>
      <c r="J4840" s="3" t="s">
        <v>8107</v>
      </c>
      <c r="K4840" s="3" t="s">
        <v>8103</v>
      </c>
      <c r="L4840" s="3" t="s">
        <v>68</v>
      </c>
      <c r="M4840" s="26">
        <v>45627</v>
      </c>
      <c r="N4840"/>
      <c r="O4840" s="3">
        <v>1</v>
      </c>
      <c r="P4840" s="55">
        <v>3974.47</v>
      </c>
      <c r="Q4840" s="55">
        <v>14173.11</v>
      </c>
      <c r="R4840" s="55">
        <v>-10198.64</v>
      </c>
      <c r="S4840" s="57">
        <v>-0.72</v>
      </c>
      <c r="T4840" s="55">
        <v>3974.47</v>
      </c>
      <c r="U4840" s="55">
        <v>674.91</v>
      </c>
      <c r="V4840" s="55">
        <v>599.91999999999996</v>
      </c>
      <c r="W4840" s="55">
        <v>74.989999999999995</v>
      </c>
      <c r="X4840" s="57">
        <v>0.13</v>
      </c>
      <c r="Y4840" s="3" t="str">
        <f>IFERROR(VLOOKUP(A4840,'Pivot price tier'!$C$8:$L$2290,10,0),"")</f>
        <v xml:space="preserve"> </v>
      </c>
      <c r="Z4840" s="3" t="str">
        <f>IFERROR(VLOOKUP(A4840,'Pivot price tier by size'!$D$8:$M$2512,10,0),"")</f>
        <v xml:space="preserve"> </v>
      </c>
      <c r="AA4840" s="3" t="str">
        <f>IFERROR(VLOOKUP(A4840,'Pivot category'!$B$8:$I$2236,8,0),"")</f>
        <v>X</v>
      </c>
      <c r="AB4840" s="3" t="str">
        <f>IF(P4840&lt;$AC$1,"Bottom 5%","")</f>
        <v>Bottom 5%</v>
      </c>
      <c r="AC4840"/>
      <c r="AD4840" t="s">
        <v>16514</v>
      </c>
      <c r="AE4840" t="s">
        <v>13851</v>
      </c>
    </row>
    <row r="4841" spans="1:31" x14ac:dyDescent="0.25">
      <c r="A4841" t="s">
        <v>7122</v>
      </c>
      <c r="B4841" t="s">
        <v>1283</v>
      </c>
      <c r="C4841" s="3" t="s">
        <v>69</v>
      </c>
      <c r="D4841" s="3" t="s">
        <v>3601</v>
      </c>
      <c r="E4841" s="3" t="s">
        <v>5053</v>
      </c>
      <c r="F4841" s="3">
        <v>7000</v>
      </c>
      <c r="G4841" s="34">
        <v>1.49</v>
      </c>
      <c r="H4841" s="3" t="s">
        <v>12</v>
      </c>
      <c r="I4841" s="3" t="s">
        <v>70</v>
      </c>
      <c r="J4841" s="3" t="s">
        <v>8102</v>
      </c>
      <c r="K4841" s="3" t="s">
        <v>8103</v>
      </c>
      <c r="L4841" s="3" t="s">
        <v>68</v>
      </c>
      <c r="M4841" s="26" t="s">
        <v>16689</v>
      </c>
      <c r="N4841"/>
      <c r="O4841" s="3">
        <v>60</v>
      </c>
      <c r="P4841" s="55">
        <v>21269.75</v>
      </c>
      <c r="Q4841" s="55">
        <v>19181.830000000002</v>
      </c>
      <c r="R4841" s="55">
        <v>2087.92</v>
      </c>
      <c r="S4841" s="57">
        <v>0.11</v>
      </c>
      <c r="T4841" s="55">
        <v>354.49583333333334</v>
      </c>
      <c r="U4841" s="55">
        <v>13770.58</v>
      </c>
      <c r="V4841" s="55">
        <v>7755.72</v>
      </c>
      <c r="W4841" s="55">
        <v>6014.86</v>
      </c>
      <c r="X4841" s="57">
        <v>0.78</v>
      </c>
      <c r="Y4841" s="3" t="str">
        <f>IFERROR(VLOOKUP(A4841,'Pivot price tier'!$C$8:$L$2290,10,0),"")</f>
        <v/>
      </c>
      <c r="Z4841" s="3" t="str">
        <f>IFERROR(VLOOKUP(A4841,'Pivot price tier by size'!$D$8:$M$2512,10,0),"")</f>
        <v/>
      </c>
      <c r="AA4841" s="3" t="str">
        <f>IFERROR(VLOOKUP(A4841,'Pivot category'!$B$8:$I$2236,8,0),"")</f>
        <v/>
      </c>
      <c r="AB4841" s="3" t="str">
        <f>IF(P4841&lt;$AC$1,"Bottom 5%","")</f>
        <v>Bottom 5%</v>
      </c>
      <c r="AC4841"/>
      <c r="AD4841" t="s">
        <v>16514</v>
      </c>
      <c r="AE4841" t="s">
        <v>13851</v>
      </c>
    </row>
    <row r="4842" spans="1:31" hidden="1" x14ac:dyDescent="0.25">
      <c r="A4842" t="s">
        <v>16392</v>
      </c>
      <c r="B4842" t="s">
        <v>16393</v>
      </c>
      <c r="C4842" s="3" t="s">
        <v>32</v>
      </c>
      <c r="D4842" s="3" t="s">
        <v>15006</v>
      </c>
      <c r="E4842" s="3" t="s">
        <v>5053</v>
      </c>
      <c r="F4842" s="3">
        <v>10000</v>
      </c>
      <c r="G4842" s="34">
        <v>84.99</v>
      </c>
      <c r="H4842" s="3" t="s">
        <v>27</v>
      </c>
      <c r="I4842" s="3" t="s">
        <v>15</v>
      </c>
      <c r="J4842" s="3" t="s">
        <v>8110</v>
      </c>
      <c r="K4842" s="3" t="s">
        <v>8103</v>
      </c>
      <c r="L4842" s="3" t="s">
        <v>68</v>
      </c>
      <c r="M4842" s="26">
        <v>46113</v>
      </c>
      <c r="N4842"/>
      <c r="O4842" s="3" t="s">
        <v>78</v>
      </c>
      <c r="P4842" s="55">
        <v>509.94</v>
      </c>
      <c r="Q4842" s="55"/>
      <c r="R4842" s="55">
        <v>509.94</v>
      </c>
      <c r="S4842" s="57"/>
      <c r="T4842" s="55" t="s">
        <v>78</v>
      </c>
      <c r="U4842" s="55" t="s">
        <v>78</v>
      </c>
      <c r="V4842" s="55" t="s">
        <v>78</v>
      </c>
      <c r="W4842" s="55" t="s">
        <v>78</v>
      </c>
      <c r="X4842" s="57" t="s">
        <v>78</v>
      </c>
      <c r="Y4842" s="3" t="str">
        <f>IFERROR(VLOOKUP(A4842,'Pivot price tier'!$C$8:$L$2290,10,0),"")</f>
        <v>X</v>
      </c>
      <c r="Z4842" s="3" t="str">
        <f>IFERROR(VLOOKUP(A4842,'Pivot price tier by size'!$D$8:$M$2512,10,0),"")</f>
        <v>X</v>
      </c>
      <c r="AA4842" s="3" t="str">
        <f>IFERROR(VLOOKUP(A4842,'Pivot category'!$B$8:$I$2236,8,0),"")</f>
        <v>X</v>
      </c>
      <c r="AB4842" s="3" t="str">
        <f>IF(P4842&lt;$AC$1,"Bottom 5%","")</f>
        <v>Bottom 5%</v>
      </c>
      <c r="AC4842"/>
      <c r="AD4842" t="s">
        <v>16514</v>
      </c>
      <c r="AE4842" t="s">
        <v>13851</v>
      </c>
    </row>
    <row r="4843" spans="1:31" x14ac:dyDescent="0.25">
      <c r="A4843" t="s">
        <v>10284</v>
      </c>
      <c r="B4843" t="s">
        <v>10285</v>
      </c>
      <c r="C4843" s="3" t="s">
        <v>69</v>
      </c>
      <c r="D4843" s="3" t="s">
        <v>10188</v>
      </c>
      <c r="E4843" s="3" t="s">
        <v>5053</v>
      </c>
      <c r="F4843" s="3">
        <v>7000</v>
      </c>
      <c r="G4843" s="34">
        <v>9.89</v>
      </c>
      <c r="H4843" s="3" t="s">
        <v>30</v>
      </c>
      <c r="I4843" s="3" t="s">
        <v>70</v>
      </c>
      <c r="J4843" s="3" t="s">
        <v>8102</v>
      </c>
      <c r="K4843" s="3" t="s">
        <v>8103</v>
      </c>
      <c r="L4843" s="3" t="s">
        <v>68</v>
      </c>
      <c r="M4843" s="26" t="s">
        <v>16689</v>
      </c>
      <c r="N4843"/>
      <c r="O4843" s="3">
        <v>48</v>
      </c>
      <c r="P4843" s="55">
        <v>27701.89</v>
      </c>
      <c r="Q4843" s="55">
        <v>26861.24</v>
      </c>
      <c r="R4843" s="55">
        <v>840.65</v>
      </c>
      <c r="S4843" s="57">
        <v>0.03</v>
      </c>
      <c r="T4843" s="55">
        <v>577.12270833333332</v>
      </c>
      <c r="U4843" s="55">
        <v>18998.689999999999</v>
      </c>
      <c r="V4843" s="55">
        <v>26594.21</v>
      </c>
      <c r="W4843" s="55">
        <v>-7595.52</v>
      </c>
      <c r="X4843" s="57">
        <v>-0.28999999999999998</v>
      </c>
      <c r="Y4843" s="3" t="str">
        <f>IFERROR(VLOOKUP(A4843,'Pivot price tier'!$C$8:$L$2290,10,0),"")</f>
        <v/>
      </c>
      <c r="Z4843" s="3" t="str">
        <f>IFERROR(VLOOKUP(A4843,'Pivot price tier by size'!$D$8:$M$2512,10,0),"")</f>
        <v/>
      </c>
      <c r="AA4843" s="3" t="str">
        <f>IFERROR(VLOOKUP(A4843,'Pivot category'!$B$8:$I$2236,8,0),"")</f>
        <v/>
      </c>
      <c r="AB4843" s="3" t="str">
        <f>IF(P4843&lt;$AC$1,"Bottom 5%","")</f>
        <v>Bottom 5%</v>
      </c>
      <c r="AC4843"/>
      <c r="AD4843" t="s">
        <v>16510</v>
      </c>
      <c r="AE4843" t="s">
        <v>13853</v>
      </c>
    </row>
    <row r="4844" spans="1:31" hidden="1" x14ac:dyDescent="0.25">
      <c r="A4844" t="s">
        <v>11739</v>
      </c>
      <c r="B4844" t="s">
        <v>11740</v>
      </c>
      <c r="C4844" s="3" t="s">
        <v>32</v>
      </c>
      <c r="D4844" s="3" t="s">
        <v>4886</v>
      </c>
      <c r="E4844" s="3" t="s">
        <v>5053</v>
      </c>
      <c r="F4844" s="3">
        <v>9000</v>
      </c>
      <c r="G4844" s="34">
        <v>69.989999999999995</v>
      </c>
      <c r="H4844" s="3" t="s">
        <v>27</v>
      </c>
      <c r="I4844" s="3" t="s">
        <v>15</v>
      </c>
      <c r="J4844" s="3" t="s">
        <v>8104</v>
      </c>
      <c r="K4844" s="3" t="s">
        <v>8111</v>
      </c>
      <c r="L4844" s="3" t="s">
        <v>8108</v>
      </c>
      <c r="M4844" s="26" t="s">
        <v>16689</v>
      </c>
      <c r="N4844"/>
      <c r="O4844" s="3">
        <v>2</v>
      </c>
      <c r="P4844" s="55"/>
      <c r="Q4844" s="55">
        <v>0</v>
      </c>
      <c r="R4844" s="55">
        <v>0</v>
      </c>
      <c r="S4844" s="57"/>
      <c r="T4844" s="55">
        <v>0</v>
      </c>
      <c r="U4844" s="55" t="s">
        <v>78</v>
      </c>
      <c r="V4844" s="55" t="s">
        <v>78</v>
      </c>
      <c r="W4844" s="55" t="s">
        <v>78</v>
      </c>
      <c r="X4844" s="57" t="s">
        <v>78</v>
      </c>
      <c r="Y4844" s="3" t="str">
        <f>IFERROR(VLOOKUP(A4844,'Pivot price tier'!$C$8:$L$2290,10,0),"")</f>
        <v/>
      </c>
      <c r="Z4844" s="3" t="str">
        <f>IFERROR(VLOOKUP(A4844,'Pivot price tier by size'!$D$8:$M$2512,10,0),"")</f>
        <v/>
      </c>
      <c r="AA4844" s="3" t="str">
        <f>IFERROR(VLOOKUP(A4844,'Pivot category'!$B$8:$I$2236,8,0),"")</f>
        <v/>
      </c>
      <c r="AB4844" s="3" t="str">
        <f>IF(P4844&lt;$AC$1,"Bottom 5%","")</f>
        <v>Bottom 5%</v>
      </c>
      <c r="AC4844"/>
      <c r="AD4844" t="s">
        <v>16514</v>
      </c>
      <c r="AE4844" t="s">
        <v>13916</v>
      </c>
    </row>
    <row r="4845" spans="1:31" hidden="1" x14ac:dyDescent="0.25">
      <c r="A4845" t="s">
        <v>9957</v>
      </c>
      <c r="B4845" t="s">
        <v>9958</v>
      </c>
      <c r="C4845" s="3" t="s">
        <v>69</v>
      </c>
      <c r="D4845" s="3" t="s">
        <v>9991</v>
      </c>
      <c r="E4845" s="3" t="s">
        <v>5101</v>
      </c>
      <c r="F4845" s="3">
        <v>7000</v>
      </c>
      <c r="G4845" s="34">
        <v>11.39</v>
      </c>
      <c r="H4845" s="3" t="s">
        <v>29</v>
      </c>
      <c r="I4845" s="3" t="s">
        <v>70</v>
      </c>
      <c r="J4845" s="3" t="s">
        <v>8107</v>
      </c>
      <c r="K4845" s="3" t="s">
        <v>8103</v>
      </c>
      <c r="L4845" s="3" t="s">
        <v>8108</v>
      </c>
      <c r="M4845" s="26" t="s">
        <v>16689</v>
      </c>
      <c r="N4845"/>
      <c r="O4845" s="3" t="s">
        <v>78</v>
      </c>
      <c r="P4845" s="55"/>
      <c r="Q4845" s="55">
        <v>37.979999999999997</v>
      </c>
      <c r="R4845" s="55">
        <v>-37.979999999999997</v>
      </c>
      <c r="S4845" s="57">
        <v>-1</v>
      </c>
      <c r="T4845" s="55" t="s">
        <v>78</v>
      </c>
      <c r="U4845" s="55">
        <v>34.17</v>
      </c>
      <c r="V4845" s="55">
        <v>0</v>
      </c>
      <c r="W4845" s="55">
        <v>34.17</v>
      </c>
      <c r="X4845" s="57">
        <v>0</v>
      </c>
      <c r="Y4845" s="3" t="str">
        <f>IFERROR(VLOOKUP(A4845,'Pivot price tier'!$C$8:$L$2290,10,0),"")</f>
        <v/>
      </c>
      <c r="Z4845" s="3" t="str">
        <f>IFERROR(VLOOKUP(A4845,'Pivot price tier by size'!$D$8:$M$2512,10,0),"")</f>
        <v/>
      </c>
      <c r="AA4845" s="3" t="str">
        <f>IFERROR(VLOOKUP(A4845,'Pivot category'!$B$8:$I$2236,8,0),"")</f>
        <v/>
      </c>
      <c r="AB4845" s="3" t="str">
        <f>IF(P4845&lt;$AC$1,"Bottom 5%","")</f>
        <v>Bottom 5%</v>
      </c>
      <c r="AC4845"/>
      <c r="AD4845" t="s">
        <v>11018</v>
      </c>
      <c r="AE4845" t="s">
        <v>13857</v>
      </c>
    </row>
    <row r="4846" spans="1:31" x14ac:dyDescent="0.25">
      <c r="A4846" t="s">
        <v>13550</v>
      </c>
      <c r="B4846" t="s">
        <v>13551</v>
      </c>
      <c r="C4846" s="3" t="s">
        <v>69</v>
      </c>
      <c r="D4846" s="3" t="s">
        <v>13275</v>
      </c>
      <c r="E4846" s="3">
        <v>0</v>
      </c>
      <c r="F4846" s="3">
        <v>70000</v>
      </c>
      <c r="G4846" s="34">
        <v>1.99</v>
      </c>
      <c r="H4846" s="3" t="s">
        <v>29</v>
      </c>
      <c r="I4846" s="3" t="s">
        <v>70</v>
      </c>
      <c r="J4846" s="3" t="s">
        <v>8102</v>
      </c>
      <c r="K4846" s="3" t="s">
        <v>8103</v>
      </c>
      <c r="L4846" s="3" t="s">
        <v>68</v>
      </c>
      <c r="M4846" s="26">
        <v>45566</v>
      </c>
      <c r="N4846"/>
      <c r="O4846" s="3">
        <v>64</v>
      </c>
      <c r="P4846" s="55">
        <v>17792.59</v>
      </c>
      <c r="Q4846" s="55">
        <v>38691.57</v>
      </c>
      <c r="R4846" s="55">
        <v>-20898.98</v>
      </c>
      <c r="S4846" s="57">
        <v>-0.54</v>
      </c>
      <c r="T4846" s="55">
        <v>278.00921875</v>
      </c>
      <c r="U4846" s="55">
        <v>1215.8900000000001</v>
      </c>
      <c r="V4846" s="55">
        <v>6616.75</v>
      </c>
      <c r="W4846" s="55">
        <v>-5400.86</v>
      </c>
      <c r="X4846" s="57">
        <v>-0.82</v>
      </c>
      <c r="Y4846" s="3" t="str">
        <f>IFERROR(VLOOKUP(A4846,'Pivot price tier'!$C$8:$L$2290,10,0),"")</f>
        <v/>
      </c>
      <c r="Z4846" s="3" t="str">
        <f>IFERROR(VLOOKUP(A4846,'Pivot price tier by size'!$D$8:$M$2512,10,0),"")</f>
        <v/>
      </c>
      <c r="AA4846" s="3" t="str">
        <f>IFERROR(VLOOKUP(A4846,'Pivot category'!$B$8:$I$2236,8,0),"")</f>
        <v/>
      </c>
      <c r="AB4846" s="3" t="str">
        <f>IF(P4846&lt;$AC$1,"Bottom 5%","")</f>
        <v>Bottom 5%</v>
      </c>
      <c r="AC4846"/>
      <c r="AD4846" t="s">
        <v>11018</v>
      </c>
      <c r="AE4846" t="s">
        <v>13876</v>
      </c>
    </row>
    <row r="4847" spans="1:31" x14ac:dyDescent="0.25">
      <c r="A4847" t="s">
        <v>14064</v>
      </c>
      <c r="B4847" t="s">
        <v>14065</v>
      </c>
      <c r="C4847" s="3" t="s">
        <v>69</v>
      </c>
      <c r="D4847" s="3" t="s">
        <v>14121</v>
      </c>
      <c r="E4847" s="3" t="s">
        <v>5053</v>
      </c>
      <c r="F4847" s="3">
        <v>1000</v>
      </c>
      <c r="G4847" s="34">
        <v>1.0900000000000001</v>
      </c>
      <c r="H4847" s="3" t="s">
        <v>28</v>
      </c>
      <c r="I4847" s="3" t="s">
        <v>70</v>
      </c>
      <c r="J4847" s="3" t="s">
        <v>8102</v>
      </c>
      <c r="K4847" s="3" t="s">
        <v>8103</v>
      </c>
      <c r="L4847" s="3" t="s">
        <v>68</v>
      </c>
      <c r="M4847" s="26">
        <v>45627</v>
      </c>
      <c r="N4847"/>
      <c r="O4847" s="3">
        <v>45</v>
      </c>
      <c r="P4847" s="55">
        <v>17114.09</v>
      </c>
      <c r="Q4847" s="55">
        <v>3941.44</v>
      </c>
      <c r="R4847" s="55">
        <v>13172.65</v>
      </c>
      <c r="S4847" s="57">
        <v>3.34</v>
      </c>
      <c r="T4847" s="55">
        <v>380.31311111111114</v>
      </c>
      <c r="U4847" s="55">
        <v>11774.18</v>
      </c>
      <c r="V4847" s="55">
        <v>2790.4</v>
      </c>
      <c r="W4847" s="55">
        <v>8983.7800000000007</v>
      </c>
      <c r="X4847" s="57">
        <v>3.22</v>
      </c>
      <c r="Y4847" s="3" t="str">
        <f>IFERROR(VLOOKUP(A4847,'Pivot price tier'!$C$8:$L$2290,10,0),"")</f>
        <v/>
      </c>
      <c r="Z4847" s="3" t="str">
        <f>IFERROR(VLOOKUP(A4847,'Pivot price tier by size'!$D$8:$M$2512,10,0),"")</f>
        <v/>
      </c>
      <c r="AA4847" s="3" t="str">
        <f>IFERROR(VLOOKUP(A4847,'Pivot category'!$B$8:$I$2236,8,0),"")</f>
        <v/>
      </c>
      <c r="AB4847" s="3" t="str">
        <f>IF(P4847&lt;$AC$1,"Bottom 5%","")</f>
        <v>Bottom 5%</v>
      </c>
      <c r="AC4847"/>
      <c r="AD4847" t="s">
        <v>11018</v>
      </c>
      <c r="AE4847" t="s">
        <v>16523</v>
      </c>
    </row>
    <row r="4848" spans="1:31" hidden="1" x14ac:dyDescent="0.25">
      <c r="A4848" t="s">
        <v>15917</v>
      </c>
      <c r="B4848" t="s">
        <v>2098</v>
      </c>
      <c r="C4848" s="3" t="s">
        <v>32</v>
      </c>
      <c r="D4848" s="3" t="s">
        <v>4512</v>
      </c>
      <c r="E4848" s="3">
        <v>0</v>
      </c>
      <c r="F4848" s="3">
        <v>1000</v>
      </c>
      <c r="G4848" s="34">
        <v>16.79</v>
      </c>
      <c r="H4848" s="3" t="s">
        <v>29</v>
      </c>
      <c r="I4848" s="3" t="s">
        <v>21</v>
      </c>
      <c r="J4848" s="3" t="s">
        <v>8107</v>
      </c>
      <c r="K4848" s="3" t="s">
        <v>8109</v>
      </c>
      <c r="L4848" s="3" t="s">
        <v>68</v>
      </c>
      <c r="M4848" s="26">
        <v>45992</v>
      </c>
      <c r="N4848"/>
      <c r="O4848" s="3">
        <v>1</v>
      </c>
      <c r="P4848" s="55">
        <v>5299.05</v>
      </c>
      <c r="Q4848" s="55"/>
      <c r="R4848" s="55">
        <v>5299.05</v>
      </c>
      <c r="S4848" s="57"/>
      <c r="T4848" s="55">
        <v>5299.05</v>
      </c>
      <c r="U4848" s="55">
        <v>4174.1099999999997</v>
      </c>
      <c r="V4848" s="55">
        <v>0</v>
      </c>
      <c r="W4848" s="55">
        <v>4174.1099999999997</v>
      </c>
      <c r="X4848" s="57">
        <v>0</v>
      </c>
      <c r="Y4848" s="3" t="str">
        <f>IFERROR(VLOOKUP(A4848,'Pivot price tier'!$C$8:$L$2290,10,0),"")</f>
        <v/>
      </c>
      <c r="Z4848" s="3" t="str">
        <f>IFERROR(VLOOKUP(A4848,'Pivot price tier by size'!$D$8:$M$2512,10,0),"")</f>
        <v/>
      </c>
      <c r="AA4848" s="3" t="str">
        <f>IFERROR(VLOOKUP(A4848,'Pivot category'!$B$8:$I$2236,8,0),"")</f>
        <v/>
      </c>
      <c r="AB4848" s="3" t="str">
        <f>IF(P4848&lt;$AC$1,"Bottom 5%","")</f>
        <v>Bottom 5%</v>
      </c>
      <c r="AC4848"/>
      <c r="AD4848" t="s">
        <v>11018</v>
      </c>
      <c r="AE4848" t="s">
        <v>13857</v>
      </c>
    </row>
    <row r="4849" spans="1:31" hidden="1" x14ac:dyDescent="0.25">
      <c r="A4849" t="s">
        <v>15154</v>
      </c>
      <c r="B4849" t="s">
        <v>15155</v>
      </c>
      <c r="C4849" s="3" t="s">
        <v>32</v>
      </c>
      <c r="D4849" s="3" t="s">
        <v>15160</v>
      </c>
      <c r="E4849" s="3">
        <v>0</v>
      </c>
      <c r="F4849" s="3">
        <v>6000</v>
      </c>
      <c r="G4849" s="34" t="s">
        <v>78</v>
      </c>
      <c r="H4849" s="3" t="s">
        <v>29</v>
      </c>
      <c r="I4849" s="3" t="s">
        <v>21</v>
      </c>
      <c r="J4849" s="3" t="s">
        <v>8107</v>
      </c>
      <c r="K4849" s="3" t="s">
        <v>8103</v>
      </c>
      <c r="L4849" s="3" t="s">
        <v>8108</v>
      </c>
      <c r="M4849" s="26">
        <v>45839</v>
      </c>
      <c r="N4849"/>
      <c r="O4849" s="3" t="s">
        <v>78</v>
      </c>
      <c r="P4849" s="55"/>
      <c r="Q4849" s="55">
        <v>4141.3500000000004</v>
      </c>
      <c r="R4849" s="55">
        <v>-4141.3500000000004</v>
      </c>
      <c r="S4849" s="57">
        <v>-1</v>
      </c>
      <c r="T4849" s="55" t="s">
        <v>78</v>
      </c>
      <c r="U4849" s="55">
        <v>0</v>
      </c>
      <c r="V4849" s="55">
        <v>3201.72</v>
      </c>
      <c r="W4849" s="55">
        <v>-3201.72</v>
      </c>
      <c r="X4849" s="57">
        <v>-1</v>
      </c>
      <c r="Y4849" s="3" t="str">
        <f>IFERROR(VLOOKUP(A4849,'Pivot price tier'!$C$8:$L$2290,10,0),"")</f>
        <v/>
      </c>
      <c r="Z4849" s="3" t="str">
        <f>IFERROR(VLOOKUP(A4849,'Pivot price tier by size'!$D$8:$M$2512,10,0),"")</f>
        <v/>
      </c>
      <c r="AA4849" s="3" t="str">
        <f>IFERROR(VLOOKUP(A4849,'Pivot category'!$B$8:$I$2236,8,0),"")</f>
        <v/>
      </c>
      <c r="AB4849" s="3" t="str">
        <f>IF(P4849&lt;$AC$1,"Bottom 5%","")</f>
        <v>Bottom 5%</v>
      </c>
      <c r="AC4849"/>
      <c r="AD4849" t="s">
        <v>78</v>
      </c>
      <c r="AE4849" t="s">
        <v>78</v>
      </c>
    </row>
    <row r="4850" spans="1:31" hidden="1" x14ac:dyDescent="0.25">
      <c r="A4850" t="s">
        <v>11460</v>
      </c>
      <c r="B4850" t="s">
        <v>13041</v>
      </c>
      <c r="C4850" s="3" t="s">
        <v>32</v>
      </c>
      <c r="D4850" s="3" t="s">
        <v>5311</v>
      </c>
      <c r="E4850" s="3" t="s">
        <v>5053</v>
      </c>
      <c r="F4850" s="3">
        <v>9000</v>
      </c>
      <c r="G4850" s="34">
        <v>65.989999999999995</v>
      </c>
      <c r="H4850" s="3" t="s">
        <v>27</v>
      </c>
      <c r="I4850" s="3" t="s">
        <v>15</v>
      </c>
      <c r="J4850" s="3" t="s">
        <v>8104</v>
      </c>
      <c r="K4850" s="3" t="s">
        <v>8111</v>
      </c>
      <c r="L4850" s="3" t="s">
        <v>8108</v>
      </c>
      <c r="M4850" s="26">
        <v>45474</v>
      </c>
      <c r="N4850"/>
      <c r="O4850" s="3" t="s">
        <v>78</v>
      </c>
      <c r="P4850" s="55"/>
      <c r="Q4850" s="55">
        <v>329.95</v>
      </c>
      <c r="R4850" s="55">
        <v>-329.95</v>
      </c>
      <c r="S4850" s="57">
        <v>-1</v>
      </c>
      <c r="T4850" s="55" t="s">
        <v>78</v>
      </c>
      <c r="U4850" s="55" t="s">
        <v>78</v>
      </c>
      <c r="V4850" s="55" t="s">
        <v>78</v>
      </c>
      <c r="W4850" s="55" t="s">
        <v>78</v>
      </c>
      <c r="X4850" s="57" t="s">
        <v>78</v>
      </c>
      <c r="Y4850" s="3" t="str">
        <f>IFERROR(VLOOKUP(A4850,'Pivot price tier'!$C$8:$L$2290,10,0),"")</f>
        <v/>
      </c>
      <c r="Z4850" s="3" t="str">
        <f>IFERROR(VLOOKUP(A4850,'Pivot price tier by size'!$D$8:$M$2512,10,0),"")</f>
        <v/>
      </c>
      <c r="AA4850" s="3" t="str">
        <f>IFERROR(VLOOKUP(A4850,'Pivot category'!$B$8:$I$2236,8,0),"")</f>
        <v/>
      </c>
      <c r="AB4850" s="3" t="str">
        <f>IF(P4850&lt;$AC$1,"Bottom 5%","")</f>
        <v>Bottom 5%</v>
      </c>
      <c r="AC4850"/>
      <c r="AD4850" t="s">
        <v>16510</v>
      </c>
      <c r="AE4850" t="s">
        <v>13853</v>
      </c>
    </row>
    <row r="4851" spans="1:31" hidden="1" x14ac:dyDescent="0.25">
      <c r="A4851" t="s">
        <v>15477</v>
      </c>
      <c r="B4851" t="s">
        <v>15478</v>
      </c>
      <c r="C4851" s="3" t="s">
        <v>10307</v>
      </c>
      <c r="D4851" s="3" t="s">
        <v>14139</v>
      </c>
      <c r="E4851" s="3" t="s">
        <v>5053</v>
      </c>
      <c r="F4851" s="3">
        <v>10000</v>
      </c>
      <c r="G4851" s="34">
        <v>64.989999999999995</v>
      </c>
      <c r="H4851" s="3" t="s">
        <v>27</v>
      </c>
      <c r="I4851" s="3" t="s">
        <v>15</v>
      </c>
      <c r="J4851" s="3" t="s">
        <v>8107</v>
      </c>
      <c r="K4851" s="3" t="s">
        <v>8103</v>
      </c>
      <c r="L4851" s="3" t="s">
        <v>68</v>
      </c>
      <c r="M4851" s="26">
        <v>45901</v>
      </c>
      <c r="N4851"/>
      <c r="O4851" s="3">
        <v>2</v>
      </c>
      <c r="P4851" s="55">
        <v>1299.8</v>
      </c>
      <c r="Q4851" s="55"/>
      <c r="R4851" s="55">
        <v>1299.8</v>
      </c>
      <c r="S4851" s="57"/>
      <c r="T4851" s="55">
        <v>649.9</v>
      </c>
      <c r="U4851" s="55">
        <v>129.97999999999999</v>
      </c>
      <c r="V4851" s="55">
        <v>389.94</v>
      </c>
      <c r="W4851" s="55">
        <v>-259.95999999999998</v>
      </c>
      <c r="X4851" s="57">
        <v>-0.67</v>
      </c>
      <c r="Y4851" s="3" t="str">
        <f>IFERROR(VLOOKUP(A4851,'Pivot price tier'!$C$8:$L$2290,10,0),"")</f>
        <v>X</v>
      </c>
      <c r="Z4851" s="3" t="str">
        <f>IFERROR(VLOOKUP(A4851,'Pivot price tier by size'!$D$8:$M$2512,10,0),"")</f>
        <v>X</v>
      </c>
      <c r="AA4851" s="3" t="str">
        <f>IFERROR(VLOOKUP(A4851,'Pivot category'!$B$8:$I$2236,8,0),"")</f>
        <v>X</v>
      </c>
      <c r="AB4851" s="3" t="str">
        <f>IF(P4851&lt;$AC$1,"Bottom 5%","")</f>
        <v>Bottom 5%</v>
      </c>
      <c r="AC4851"/>
      <c r="AD4851" t="s">
        <v>16510</v>
      </c>
      <c r="AE4851" t="s">
        <v>13853</v>
      </c>
    </row>
    <row r="4852" spans="1:31" x14ac:dyDescent="0.25">
      <c r="A4852" t="s">
        <v>11842</v>
      </c>
      <c r="B4852" t="s">
        <v>11843</v>
      </c>
      <c r="C4852" s="3" t="s">
        <v>71</v>
      </c>
      <c r="D4852" s="3" t="s">
        <v>11767</v>
      </c>
      <c r="E4852" s="3" t="s">
        <v>5101</v>
      </c>
      <c r="F4852" s="3">
        <v>7000</v>
      </c>
      <c r="G4852" s="34">
        <v>3.99</v>
      </c>
      <c r="H4852" s="3" t="s">
        <v>12</v>
      </c>
      <c r="I4852" s="3" t="s">
        <v>70</v>
      </c>
      <c r="J4852" s="3" t="s">
        <v>8102</v>
      </c>
      <c r="K4852" s="3" t="s">
        <v>8103</v>
      </c>
      <c r="L4852" s="3" t="s">
        <v>68</v>
      </c>
      <c r="M4852" s="26" t="s">
        <v>16689</v>
      </c>
      <c r="N4852"/>
      <c r="O4852" s="3">
        <v>20</v>
      </c>
      <c r="P4852" s="55">
        <v>6950.58</v>
      </c>
      <c r="Q4852" s="55"/>
      <c r="R4852" s="55">
        <v>6950.58</v>
      </c>
      <c r="S4852" s="57"/>
      <c r="T4852" s="55">
        <v>347.529</v>
      </c>
      <c r="U4852" s="55">
        <v>4636.38</v>
      </c>
      <c r="V4852" s="55">
        <v>0</v>
      </c>
      <c r="W4852" s="55">
        <v>4636.38</v>
      </c>
      <c r="X4852" s="57">
        <v>0</v>
      </c>
      <c r="Y4852" s="3" t="str">
        <f>IFERROR(VLOOKUP(A4852,'Pivot price tier'!$C$8:$L$2290,10,0),"")</f>
        <v/>
      </c>
      <c r="Z4852" s="3" t="str">
        <f>IFERROR(VLOOKUP(A4852,'Pivot price tier by size'!$D$8:$M$2512,10,0),"")</f>
        <v/>
      </c>
      <c r="AA4852" s="3" t="str">
        <f>IFERROR(VLOOKUP(A4852,'Pivot category'!$B$8:$I$2236,8,0),"")</f>
        <v/>
      </c>
      <c r="AB4852" s="3" t="str">
        <f>IF(P4852&lt;$AC$1,"Bottom 5%","")</f>
        <v>Bottom 5%</v>
      </c>
      <c r="AC4852"/>
      <c r="AD4852" t="s">
        <v>16511</v>
      </c>
      <c r="AE4852" t="s">
        <v>13865</v>
      </c>
    </row>
    <row r="4853" spans="1:31" x14ac:dyDescent="0.25">
      <c r="A4853" t="s">
        <v>12726</v>
      </c>
      <c r="B4853" t="s">
        <v>12727</v>
      </c>
      <c r="C4853" s="3" t="s">
        <v>69</v>
      </c>
      <c r="D4853" s="3" t="s">
        <v>12698</v>
      </c>
      <c r="E4853" s="3">
        <v>0</v>
      </c>
      <c r="F4853" s="3">
        <v>70000</v>
      </c>
      <c r="G4853" s="34">
        <v>1.0900000000000001</v>
      </c>
      <c r="H4853" s="3" t="s">
        <v>29</v>
      </c>
      <c r="I4853" s="3" t="s">
        <v>70</v>
      </c>
      <c r="J4853" s="3" t="s">
        <v>8102</v>
      </c>
      <c r="K4853" s="3" t="s">
        <v>8103</v>
      </c>
      <c r="L4853" s="3" t="s">
        <v>68</v>
      </c>
      <c r="M4853" s="26">
        <v>45474</v>
      </c>
      <c r="N4853"/>
      <c r="O4853" s="3">
        <v>64</v>
      </c>
      <c r="P4853" s="55">
        <v>33496.79</v>
      </c>
      <c r="Q4853" s="55">
        <v>39847.129999999997</v>
      </c>
      <c r="R4853" s="55">
        <v>-6350.34</v>
      </c>
      <c r="S4853" s="57">
        <v>-0.16</v>
      </c>
      <c r="T4853" s="55">
        <v>523.38734375000001</v>
      </c>
      <c r="U4853" s="55">
        <v>72292.070000000007</v>
      </c>
      <c r="V4853" s="55">
        <v>79007.56</v>
      </c>
      <c r="W4853" s="55">
        <v>-6715.49</v>
      </c>
      <c r="X4853" s="57">
        <v>-0.08</v>
      </c>
      <c r="Y4853" s="3" t="str">
        <f>IFERROR(VLOOKUP(A4853,'Pivot price tier'!$C$8:$L$2290,10,0),"")</f>
        <v/>
      </c>
      <c r="Z4853" s="3" t="str">
        <f>IFERROR(VLOOKUP(A4853,'Pivot price tier by size'!$D$8:$M$2512,10,0),"")</f>
        <v/>
      </c>
      <c r="AA4853" s="3" t="str">
        <f>IFERROR(VLOOKUP(A4853,'Pivot category'!$B$8:$I$2236,8,0),"")</f>
        <v/>
      </c>
      <c r="AB4853" s="3" t="str">
        <f>IF(P4853&lt;$AC$1,"Bottom 5%","")</f>
        <v>Bottom 5%</v>
      </c>
      <c r="AC4853"/>
      <c r="AD4853" t="s">
        <v>16510</v>
      </c>
      <c r="AE4853" t="s">
        <v>13853</v>
      </c>
    </row>
    <row r="4854" spans="1:31" x14ac:dyDescent="0.25">
      <c r="A4854" t="s">
        <v>10441</v>
      </c>
      <c r="B4854" t="s">
        <v>10442</v>
      </c>
      <c r="C4854" s="3" t="s">
        <v>69</v>
      </c>
      <c r="D4854" s="3" t="s">
        <v>10438</v>
      </c>
      <c r="E4854" s="3">
        <v>0</v>
      </c>
      <c r="F4854" s="3">
        <v>7000</v>
      </c>
      <c r="G4854" s="34">
        <v>1.0900000000000001</v>
      </c>
      <c r="H4854" s="3" t="s">
        <v>29</v>
      </c>
      <c r="I4854" s="3" t="s">
        <v>70</v>
      </c>
      <c r="J4854" s="3" t="s">
        <v>8102</v>
      </c>
      <c r="K4854" s="3" t="s">
        <v>8103</v>
      </c>
      <c r="L4854" s="3" t="s">
        <v>68</v>
      </c>
      <c r="M4854" s="26" t="s">
        <v>16689</v>
      </c>
      <c r="N4854"/>
      <c r="O4854" s="3">
        <v>108</v>
      </c>
      <c r="P4854" s="55">
        <v>43370.01</v>
      </c>
      <c r="Q4854" s="55">
        <v>40713.68</v>
      </c>
      <c r="R4854" s="55">
        <v>2656.33</v>
      </c>
      <c r="S4854" s="57">
        <v>7.0000000000000007E-2</v>
      </c>
      <c r="T4854" s="55">
        <v>401.57416666666671</v>
      </c>
      <c r="U4854" s="55">
        <v>111396.91</v>
      </c>
      <c r="V4854" s="55">
        <v>101318.77</v>
      </c>
      <c r="W4854" s="55">
        <v>10078.14</v>
      </c>
      <c r="X4854" s="57">
        <v>0.1</v>
      </c>
      <c r="Y4854" s="3" t="str">
        <f>IFERROR(VLOOKUP(A4854,'Pivot price tier'!$C$8:$L$2290,10,0),"")</f>
        <v/>
      </c>
      <c r="Z4854" s="3" t="str">
        <f>IFERROR(VLOOKUP(A4854,'Pivot price tier by size'!$D$8:$M$2512,10,0),"")</f>
        <v/>
      </c>
      <c r="AA4854" s="3" t="str">
        <f>IFERROR(VLOOKUP(A4854,'Pivot category'!$B$8:$I$2236,8,0),"")</f>
        <v/>
      </c>
      <c r="AB4854" s="3" t="str">
        <f>IF(P4854&lt;$AC$1,"Bottom 5%","")</f>
        <v>Bottom 5%</v>
      </c>
      <c r="AC4854"/>
      <c r="AD4854" t="s">
        <v>16510</v>
      </c>
      <c r="AE4854" t="s">
        <v>13853</v>
      </c>
    </row>
    <row r="4855" spans="1:31" x14ac:dyDescent="0.25">
      <c r="A4855" t="s">
        <v>9865</v>
      </c>
      <c r="B4855" t="s">
        <v>9866</v>
      </c>
      <c r="C4855" s="3" t="s">
        <v>69</v>
      </c>
      <c r="D4855" s="3" t="s">
        <v>9858</v>
      </c>
      <c r="E4855" s="3">
        <v>0</v>
      </c>
      <c r="F4855" s="3">
        <v>7000</v>
      </c>
      <c r="G4855" s="34">
        <v>1.0900000000000001</v>
      </c>
      <c r="H4855" s="3" t="s">
        <v>29</v>
      </c>
      <c r="I4855" s="3" t="s">
        <v>70</v>
      </c>
      <c r="J4855" s="3" t="s">
        <v>8102</v>
      </c>
      <c r="K4855" s="3" t="s">
        <v>8103</v>
      </c>
      <c r="L4855" s="3" t="s">
        <v>68</v>
      </c>
      <c r="M4855" s="26" t="s">
        <v>16689</v>
      </c>
      <c r="N4855"/>
      <c r="O4855" s="3">
        <v>119</v>
      </c>
      <c r="P4855" s="55">
        <v>33024.82</v>
      </c>
      <c r="Q4855" s="55">
        <v>37790.300000000003</v>
      </c>
      <c r="R4855" s="55">
        <v>-4765.4799999999996</v>
      </c>
      <c r="S4855" s="57">
        <v>-0.13</v>
      </c>
      <c r="T4855" s="55">
        <v>277.51949579831933</v>
      </c>
      <c r="U4855" s="55">
        <v>80905.25</v>
      </c>
      <c r="V4855" s="55">
        <v>74800.160000000003</v>
      </c>
      <c r="W4855" s="55">
        <v>6105.09</v>
      </c>
      <c r="X4855" s="57">
        <v>0.08</v>
      </c>
      <c r="Y4855" s="3" t="str">
        <f>IFERROR(VLOOKUP(A4855,'Pivot price tier'!$C$8:$L$2290,10,0),"")</f>
        <v/>
      </c>
      <c r="Z4855" s="3" t="str">
        <f>IFERROR(VLOOKUP(A4855,'Pivot price tier by size'!$D$8:$M$2512,10,0),"")</f>
        <v/>
      </c>
      <c r="AA4855" s="3" t="str">
        <f>IFERROR(VLOOKUP(A4855,'Pivot category'!$B$8:$I$2236,8,0),"")</f>
        <v/>
      </c>
      <c r="AB4855" s="3" t="str">
        <f>IF(P4855&lt;$AC$1,"Bottom 5%","")</f>
        <v>Bottom 5%</v>
      </c>
      <c r="AC4855"/>
      <c r="AD4855" t="s">
        <v>16510</v>
      </c>
      <c r="AE4855" t="s">
        <v>13853</v>
      </c>
    </row>
    <row r="4856" spans="1:31" x14ac:dyDescent="0.25">
      <c r="A4856" t="s">
        <v>14259</v>
      </c>
      <c r="B4856" t="s">
        <v>14260</v>
      </c>
      <c r="C4856" s="3" t="s">
        <v>72</v>
      </c>
      <c r="D4856" s="3" t="s">
        <v>14324</v>
      </c>
      <c r="E4856" s="3" t="s">
        <v>5053</v>
      </c>
      <c r="F4856" s="3">
        <v>1000</v>
      </c>
      <c r="G4856" s="34">
        <v>10.99</v>
      </c>
      <c r="H4856" s="3" t="s">
        <v>27</v>
      </c>
      <c r="I4856" s="3" t="s">
        <v>70</v>
      </c>
      <c r="J4856" s="3" t="s">
        <v>8102</v>
      </c>
      <c r="K4856" s="3" t="s">
        <v>8103</v>
      </c>
      <c r="L4856" s="3" t="s">
        <v>68</v>
      </c>
      <c r="M4856" s="26">
        <v>45689</v>
      </c>
      <c r="N4856"/>
      <c r="O4856" s="3">
        <v>69</v>
      </c>
      <c r="P4856" s="55">
        <v>46784.43</v>
      </c>
      <c r="Q4856" s="55">
        <v>8054.91</v>
      </c>
      <c r="R4856" s="55">
        <v>38729.519999999997</v>
      </c>
      <c r="S4856" s="57">
        <v>4.8099999999999996</v>
      </c>
      <c r="T4856" s="55">
        <v>678.0352173913044</v>
      </c>
      <c r="U4856" s="55">
        <v>55345.64</v>
      </c>
      <c r="V4856" s="55">
        <v>15687.86</v>
      </c>
      <c r="W4856" s="55">
        <v>39657.78</v>
      </c>
      <c r="X4856" s="57">
        <v>2.5299999999999998</v>
      </c>
      <c r="Y4856" s="3" t="str">
        <f>IFERROR(VLOOKUP(A4856,'Pivot price tier'!$C$8:$L$2290,10,0),"")</f>
        <v/>
      </c>
      <c r="Z4856" s="3" t="str">
        <f>IFERROR(VLOOKUP(A4856,'Pivot price tier by size'!$D$8:$M$2512,10,0),"")</f>
        <v/>
      </c>
      <c r="AA4856" s="3" t="str">
        <f>IFERROR(VLOOKUP(A4856,'Pivot category'!$B$8:$I$2236,8,0),"")</f>
        <v/>
      </c>
      <c r="AB4856" s="3" t="str">
        <f>IF(P4856&lt;$AC$1,"Bottom 5%","")</f>
        <v>Bottom 5%</v>
      </c>
      <c r="AC4856"/>
      <c r="AD4856" t="s">
        <v>11019</v>
      </c>
      <c r="AE4856" t="s">
        <v>13854</v>
      </c>
    </row>
    <row r="4857" spans="1:31" hidden="1" x14ac:dyDescent="0.25">
      <c r="A4857" t="s">
        <v>15918</v>
      </c>
      <c r="B4857" t="s">
        <v>15919</v>
      </c>
      <c r="C4857" s="3" t="s">
        <v>32</v>
      </c>
      <c r="D4857" s="3" t="s">
        <v>15034</v>
      </c>
      <c r="E4857" s="3" t="s">
        <v>5053</v>
      </c>
      <c r="F4857" s="3">
        <v>70000</v>
      </c>
      <c r="G4857" s="34">
        <v>20.99</v>
      </c>
      <c r="H4857" s="3" t="s">
        <v>27</v>
      </c>
      <c r="I4857" s="3" t="s">
        <v>23</v>
      </c>
      <c r="J4857" s="3" t="s">
        <v>8107</v>
      </c>
      <c r="K4857" s="3" t="s">
        <v>8109</v>
      </c>
      <c r="L4857" s="3" t="s">
        <v>68</v>
      </c>
      <c r="M4857" s="26">
        <v>45847</v>
      </c>
      <c r="N4857"/>
      <c r="O4857" s="3">
        <v>0</v>
      </c>
      <c r="P4857" s="55">
        <v>102034.79</v>
      </c>
      <c r="Q4857" s="55"/>
      <c r="R4857" s="55">
        <v>102034.79</v>
      </c>
      <c r="S4857" s="57"/>
      <c r="T4857" s="55" t="s">
        <v>78</v>
      </c>
      <c r="U4857" s="55">
        <v>62981.38</v>
      </c>
      <c r="V4857" s="55">
        <v>0</v>
      </c>
      <c r="W4857" s="55">
        <v>62981.38</v>
      </c>
      <c r="X4857" s="57">
        <v>0</v>
      </c>
      <c r="Y4857" s="3" t="str">
        <f>IFERROR(VLOOKUP(A4857,'Pivot price tier'!$C$8:$L$2290,10,0),"")</f>
        <v/>
      </c>
      <c r="Z4857" s="3" t="str">
        <f>IFERROR(VLOOKUP(A4857,'Pivot price tier by size'!$D$8:$M$2512,10,0),"")</f>
        <v/>
      </c>
      <c r="AA4857" s="3" t="str">
        <f>IFERROR(VLOOKUP(A4857,'Pivot category'!$B$8:$I$2236,8,0),"")</f>
        <v/>
      </c>
      <c r="AB4857" s="3" t="str">
        <f>IF(P4857&lt;$AC$1,"Bottom 5%","")</f>
        <v/>
      </c>
      <c r="AC4857"/>
      <c r="AD4857" t="s">
        <v>16514</v>
      </c>
      <c r="AE4857" t="s">
        <v>13879</v>
      </c>
    </row>
    <row r="4858" spans="1:31" x14ac:dyDescent="0.25">
      <c r="A4858" t="s">
        <v>6995</v>
      </c>
      <c r="B4858" t="s">
        <v>421</v>
      </c>
      <c r="C4858" s="3" t="s">
        <v>72</v>
      </c>
      <c r="D4858" s="3" t="s">
        <v>2650</v>
      </c>
      <c r="E4858" s="3">
        <v>0</v>
      </c>
      <c r="F4858" s="3">
        <v>1000</v>
      </c>
      <c r="G4858" s="34">
        <v>3.49</v>
      </c>
      <c r="H4858" s="3" t="s">
        <v>8184</v>
      </c>
      <c r="I4858" s="3" t="s">
        <v>12123</v>
      </c>
      <c r="J4858" s="3" t="s">
        <v>8102</v>
      </c>
      <c r="K4858" s="3" t="s">
        <v>8103</v>
      </c>
      <c r="L4858" s="3" t="s">
        <v>68</v>
      </c>
      <c r="M4858" s="26" t="s">
        <v>16689</v>
      </c>
      <c r="N4858"/>
      <c r="O4858" s="3">
        <v>86</v>
      </c>
      <c r="P4858" s="55">
        <v>32593.11</v>
      </c>
      <c r="Q4858" s="55">
        <v>26250.75</v>
      </c>
      <c r="R4858" s="55">
        <v>6342.36</v>
      </c>
      <c r="S4858" s="57">
        <v>0.24</v>
      </c>
      <c r="T4858" s="55">
        <v>378.98965116279072</v>
      </c>
      <c r="U4858" s="55">
        <v>13862.28</v>
      </c>
      <c r="V4858" s="55">
        <v>24401.62</v>
      </c>
      <c r="W4858" s="55">
        <v>-10539.34</v>
      </c>
      <c r="X4858" s="57">
        <v>-0.43</v>
      </c>
      <c r="Y4858" s="3" t="str">
        <f>IFERROR(VLOOKUP(A4858,'Pivot price tier'!$C$8:$L$2290,10,0),"")</f>
        <v/>
      </c>
      <c r="Z4858" s="3" t="str">
        <f>IFERROR(VLOOKUP(A4858,'Pivot price tier by size'!$D$8:$M$2512,10,0),"")</f>
        <v/>
      </c>
      <c r="AA4858" s="3" t="str">
        <f>IFERROR(VLOOKUP(A4858,'Pivot category'!$B$8:$I$2236,8,0),"")</f>
        <v/>
      </c>
      <c r="AB4858" s="3" t="str">
        <f>IF(P4858&lt;$AC$1,"Bottom 5%","")</f>
        <v>Bottom 5%</v>
      </c>
      <c r="AC4858"/>
      <c r="AD4858" t="s">
        <v>16510</v>
      </c>
      <c r="AE4858" t="s">
        <v>13853</v>
      </c>
    </row>
    <row r="4859" spans="1:31" x14ac:dyDescent="0.25">
      <c r="A4859" t="s">
        <v>11911</v>
      </c>
      <c r="B4859" t="s">
        <v>11912</v>
      </c>
      <c r="C4859" s="3" t="s">
        <v>72</v>
      </c>
      <c r="D4859" s="3" t="s">
        <v>11787</v>
      </c>
      <c r="E4859" s="3">
        <v>0</v>
      </c>
      <c r="F4859" s="3">
        <v>70000</v>
      </c>
      <c r="G4859" s="34">
        <v>24.99</v>
      </c>
      <c r="H4859" s="3" t="s">
        <v>8184</v>
      </c>
      <c r="I4859" s="3" t="s">
        <v>12122</v>
      </c>
      <c r="J4859" s="3" t="s">
        <v>8102</v>
      </c>
      <c r="K4859" s="3" t="s">
        <v>8103</v>
      </c>
      <c r="L4859" s="3" t="s">
        <v>68</v>
      </c>
      <c r="M4859" s="26" t="s">
        <v>16689</v>
      </c>
      <c r="N4859"/>
      <c r="O4859" s="3">
        <v>1</v>
      </c>
      <c r="P4859" s="55">
        <v>33286.68</v>
      </c>
      <c r="Q4859" s="55">
        <v>29113.35</v>
      </c>
      <c r="R4859" s="55">
        <v>4173.33</v>
      </c>
      <c r="S4859" s="57">
        <v>0.14000000000000001</v>
      </c>
      <c r="T4859" s="55">
        <v>33286.68</v>
      </c>
      <c r="U4859" s="55">
        <v>49105.35</v>
      </c>
      <c r="V4859" s="55">
        <v>28463.61</v>
      </c>
      <c r="W4859" s="55">
        <v>20641.740000000002</v>
      </c>
      <c r="X4859" s="57">
        <v>0.73</v>
      </c>
      <c r="Y4859" s="3" t="str">
        <f>IFERROR(VLOOKUP(A4859,'Pivot price tier'!$C$8:$L$2290,10,0),"")</f>
        <v/>
      </c>
      <c r="Z4859" s="3" t="str">
        <f>IFERROR(VLOOKUP(A4859,'Pivot price tier by size'!$D$8:$M$2512,10,0),"")</f>
        <v/>
      </c>
      <c r="AA4859" s="3" t="str">
        <f>IFERROR(VLOOKUP(A4859,'Pivot category'!$B$8:$I$2236,8,0),"")</f>
        <v/>
      </c>
      <c r="AB4859" s="3" t="str">
        <f>IF(P4859&lt;$AC$1,"Bottom 5%","")</f>
        <v>Bottom 5%</v>
      </c>
      <c r="AC4859"/>
      <c r="AD4859" t="s">
        <v>16514</v>
      </c>
      <c r="AE4859" t="s">
        <v>13861</v>
      </c>
    </row>
    <row r="4860" spans="1:31" x14ac:dyDescent="0.25">
      <c r="A4860" t="s">
        <v>7093</v>
      </c>
      <c r="B4860" t="s">
        <v>1368</v>
      </c>
      <c r="C4860" s="3" t="s">
        <v>69</v>
      </c>
      <c r="D4860" s="3" t="s">
        <v>3694</v>
      </c>
      <c r="E4860" s="3">
        <v>0</v>
      </c>
      <c r="F4860" s="3">
        <v>7000</v>
      </c>
      <c r="G4860" s="34">
        <v>1.0900000000000001</v>
      </c>
      <c r="H4860" s="3" t="s">
        <v>8184</v>
      </c>
      <c r="I4860" s="3" t="s">
        <v>70</v>
      </c>
      <c r="J4860" s="3" t="s">
        <v>8102</v>
      </c>
      <c r="K4860" s="3" t="s">
        <v>8103</v>
      </c>
      <c r="L4860" s="3" t="s">
        <v>68</v>
      </c>
      <c r="M4860" s="26" t="s">
        <v>16689</v>
      </c>
      <c r="N4860"/>
      <c r="O4860" s="3">
        <v>132</v>
      </c>
      <c r="P4860" s="55">
        <v>21591.81</v>
      </c>
      <c r="Q4860" s="55">
        <v>27933.43</v>
      </c>
      <c r="R4860" s="55">
        <v>-6341.62</v>
      </c>
      <c r="S4860" s="57">
        <v>-0.23</v>
      </c>
      <c r="T4860" s="55">
        <v>163.5743181818182</v>
      </c>
      <c r="U4860" s="55">
        <v>40989.449999999997</v>
      </c>
      <c r="V4860" s="55">
        <v>48062.46</v>
      </c>
      <c r="W4860" s="55">
        <v>-7073.01</v>
      </c>
      <c r="X4860" s="57">
        <v>-0.15</v>
      </c>
      <c r="Y4860" s="3" t="str">
        <f>IFERROR(VLOOKUP(A4860,'Pivot price tier'!$C$8:$L$2290,10,0),"")</f>
        <v/>
      </c>
      <c r="Z4860" s="3" t="str">
        <f>IFERROR(VLOOKUP(A4860,'Pivot price tier by size'!$D$8:$M$2512,10,0),"")</f>
        <v/>
      </c>
      <c r="AA4860" s="3" t="str">
        <f>IFERROR(VLOOKUP(A4860,'Pivot category'!$B$8:$I$2236,8,0),"")</f>
        <v/>
      </c>
      <c r="AB4860" s="3" t="str">
        <f>IF(P4860&lt;$AC$1,"Bottom 5%","")</f>
        <v>Bottom 5%</v>
      </c>
      <c r="AC4860"/>
      <c r="AD4860" t="s">
        <v>11019</v>
      </c>
      <c r="AE4860" t="s">
        <v>16530</v>
      </c>
    </row>
    <row r="4861" spans="1:31" hidden="1" x14ac:dyDescent="0.25">
      <c r="A4861" t="s">
        <v>6588</v>
      </c>
      <c r="B4861" t="s">
        <v>13048</v>
      </c>
      <c r="C4861" s="3" t="s">
        <v>32</v>
      </c>
      <c r="D4861" s="3" t="s">
        <v>7999</v>
      </c>
      <c r="E4861" s="3" t="s">
        <v>5053</v>
      </c>
      <c r="F4861" s="3">
        <v>8000</v>
      </c>
      <c r="G4861" s="34">
        <v>32.99</v>
      </c>
      <c r="H4861" s="3" t="s">
        <v>27</v>
      </c>
      <c r="I4861" s="3" t="s">
        <v>21</v>
      </c>
      <c r="J4861" s="3" t="s">
        <v>8104</v>
      </c>
      <c r="K4861" s="3" t="s">
        <v>8124</v>
      </c>
      <c r="L4861" s="3" t="s">
        <v>8108</v>
      </c>
      <c r="M4861" s="26">
        <v>45474</v>
      </c>
      <c r="N4861"/>
      <c r="O4861" s="3">
        <v>1</v>
      </c>
      <c r="P4861" s="55"/>
      <c r="Q4861" s="55">
        <v>0</v>
      </c>
      <c r="R4861" s="55">
        <v>0</v>
      </c>
      <c r="S4861" s="57"/>
      <c r="T4861" s="55">
        <v>0</v>
      </c>
      <c r="U4861" s="55" t="s">
        <v>78</v>
      </c>
      <c r="V4861" s="55" t="s">
        <v>78</v>
      </c>
      <c r="W4861" s="55" t="s">
        <v>78</v>
      </c>
      <c r="X4861" s="57" t="s">
        <v>78</v>
      </c>
      <c r="Y4861" s="3" t="str">
        <f>IFERROR(VLOOKUP(A4861,'Pivot price tier'!$C$8:$L$2290,10,0),"")</f>
        <v/>
      </c>
      <c r="Z4861" s="3" t="str">
        <f>IFERROR(VLOOKUP(A4861,'Pivot price tier by size'!$D$8:$M$2512,10,0),"")</f>
        <v/>
      </c>
      <c r="AA4861" s="3" t="str">
        <f>IFERROR(VLOOKUP(A4861,'Pivot category'!$B$8:$I$2236,8,0),"")</f>
        <v/>
      </c>
      <c r="AB4861" s="3" t="str">
        <f>IF(P4861&lt;$AC$1,"Bottom 5%","")</f>
        <v>Bottom 5%</v>
      </c>
      <c r="AC4861"/>
      <c r="AD4861" t="s">
        <v>16514</v>
      </c>
      <c r="AE4861" t="s">
        <v>13879</v>
      </c>
    </row>
    <row r="4862" spans="1:31" hidden="1" x14ac:dyDescent="0.25">
      <c r="A4862" t="s">
        <v>16394</v>
      </c>
      <c r="B4862" t="s">
        <v>16395</v>
      </c>
      <c r="C4862" s="3" t="s">
        <v>69</v>
      </c>
      <c r="D4862" s="3" t="s">
        <v>16485</v>
      </c>
      <c r="E4862" s="3" t="s">
        <v>5101</v>
      </c>
      <c r="F4862" s="3">
        <v>70000</v>
      </c>
      <c r="G4862" s="34">
        <v>1.29</v>
      </c>
      <c r="H4862" s="3" t="s">
        <v>28</v>
      </c>
      <c r="I4862" s="3" t="s">
        <v>70</v>
      </c>
      <c r="J4862" s="3" t="s">
        <v>8102</v>
      </c>
      <c r="K4862" s="3" t="s">
        <v>8103</v>
      </c>
      <c r="L4862" s="3" t="s">
        <v>68</v>
      </c>
      <c r="M4862" s="26">
        <v>46143</v>
      </c>
      <c r="N4862"/>
      <c r="O4862" s="3">
        <v>61</v>
      </c>
      <c r="P4862" s="55">
        <v>1262.9100000000001</v>
      </c>
      <c r="Q4862" s="55"/>
      <c r="R4862" s="55">
        <v>1262.9100000000001</v>
      </c>
      <c r="S4862" s="57"/>
      <c r="T4862" s="55">
        <v>20.703442622950821</v>
      </c>
      <c r="U4862" s="55">
        <v>2683.2</v>
      </c>
      <c r="V4862" s="55">
        <v>0</v>
      </c>
      <c r="W4862" s="55">
        <v>2683.2</v>
      </c>
      <c r="X4862" s="57">
        <v>0</v>
      </c>
      <c r="Y4862" s="3" t="str">
        <f>IFERROR(VLOOKUP(A4862,'Pivot price tier'!$C$8:$L$2290,10,0),"")</f>
        <v/>
      </c>
      <c r="Z4862" s="3" t="str">
        <f>IFERROR(VLOOKUP(A4862,'Pivot price tier by size'!$D$8:$M$2512,10,0),"")</f>
        <v/>
      </c>
      <c r="AA4862" s="3" t="str">
        <f>IFERROR(VLOOKUP(A4862,'Pivot category'!$B$8:$I$2236,8,0),"")</f>
        <v/>
      </c>
      <c r="AB4862" s="3" t="str">
        <f>IF(P4862&lt;$AC$1,"Bottom 5%","")</f>
        <v>Bottom 5%</v>
      </c>
      <c r="AC4862"/>
      <c r="AD4862" t="s">
        <v>10199</v>
      </c>
      <c r="AE4862" t="s">
        <v>13886</v>
      </c>
    </row>
    <row r="4863" spans="1:31" hidden="1" x14ac:dyDescent="0.25">
      <c r="A4863" t="s">
        <v>16276</v>
      </c>
      <c r="B4863" t="s">
        <v>16277</v>
      </c>
      <c r="C4863" s="3" t="s">
        <v>34</v>
      </c>
      <c r="D4863" s="3" t="s">
        <v>16471</v>
      </c>
      <c r="E4863" s="3" t="s">
        <v>5053</v>
      </c>
      <c r="F4863" s="3">
        <v>1000</v>
      </c>
      <c r="G4863" s="34">
        <v>18.989999999999998</v>
      </c>
      <c r="H4863" s="3" t="s">
        <v>12</v>
      </c>
      <c r="I4863" s="3" t="s">
        <v>23</v>
      </c>
      <c r="J4863" s="3" t="s">
        <v>8102</v>
      </c>
      <c r="K4863" s="3" t="s">
        <v>8103</v>
      </c>
      <c r="L4863" s="3" t="s">
        <v>68</v>
      </c>
      <c r="M4863" s="26">
        <v>46143</v>
      </c>
      <c r="N4863"/>
      <c r="O4863" s="3">
        <v>53</v>
      </c>
      <c r="P4863" s="55">
        <v>6323.67</v>
      </c>
      <c r="Q4863" s="55"/>
      <c r="R4863" s="55">
        <v>6323.67</v>
      </c>
      <c r="S4863" s="57"/>
      <c r="T4863" s="55">
        <v>119.3145283018868</v>
      </c>
      <c r="U4863" s="55">
        <v>11242.08</v>
      </c>
      <c r="V4863" s="55">
        <v>0</v>
      </c>
      <c r="W4863" s="55">
        <v>11242.08</v>
      </c>
      <c r="X4863" s="57">
        <v>0</v>
      </c>
      <c r="Y4863" s="3" t="str">
        <f>IFERROR(VLOOKUP(A4863,'Pivot price tier'!$C$8:$L$2290,10,0),"")</f>
        <v>X</v>
      </c>
      <c r="Z4863" s="3" t="str">
        <f>IFERROR(VLOOKUP(A4863,'Pivot price tier by size'!$D$8:$M$2512,10,0),"")</f>
        <v>X</v>
      </c>
      <c r="AA4863" s="3" t="str">
        <f>IFERROR(VLOOKUP(A4863,'Pivot category'!$B$8:$I$2236,8,0),"")</f>
        <v>X</v>
      </c>
      <c r="AB4863" s="3" t="str">
        <f>IF(P4863&lt;$AC$1,"Bottom 5%","")</f>
        <v>Bottom 5%</v>
      </c>
      <c r="AC4863"/>
      <c r="AD4863" t="s">
        <v>11018</v>
      </c>
      <c r="AE4863" t="s">
        <v>16527</v>
      </c>
    </row>
    <row r="4864" spans="1:31" x14ac:dyDescent="0.25">
      <c r="A4864" t="s">
        <v>7087</v>
      </c>
      <c r="B4864" t="s">
        <v>1372</v>
      </c>
      <c r="C4864" s="3" t="s">
        <v>69</v>
      </c>
      <c r="D4864" s="3" t="s">
        <v>3698</v>
      </c>
      <c r="E4864" s="3">
        <v>0</v>
      </c>
      <c r="F4864" s="3">
        <v>7000</v>
      </c>
      <c r="G4864" s="34">
        <v>1.0900000000000001</v>
      </c>
      <c r="H4864" s="3" t="s">
        <v>8184</v>
      </c>
      <c r="I4864" s="3" t="s">
        <v>70</v>
      </c>
      <c r="J4864" s="3" t="s">
        <v>8102</v>
      </c>
      <c r="K4864" s="3" t="s">
        <v>8103</v>
      </c>
      <c r="L4864" s="3" t="s">
        <v>68</v>
      </c>
      <c r="M4864" s="26" t="s">
        <v>16689</v>
      </c>
      <c r="N4864"/>
      <c r="O4864" s="3">
        <v>153</v>
      </c>
      <c r="P4864" s="55">
        <v>27066.880000000001</v>
      </c>
      <c r="Q4864" s="55">
        <v>30490.57</v>
      </c>
      <c r="R4864" s="55">
        <v>-3423.69</v>
      </c>
      <c r="S4864" s="57">
        <v>-0.11</v>
      </c>
      <c r="T4864" s="55">
        <v>176.90771241830066</v>
      </c>
      <c r="U4864" s="55">
        <v>36579.31</v>
      </c>
      <c r="V4864" s="55">
        <v>48289.18</v>
      </c>
      <c r="W4864" s="55">
        <v>-11709.87</v>
      </c>
      <c r="X4864" s="57">
        <v>-0.24</v>
      </c>
      <c r="Y4864" s="3" t="str">
        <f>IFERROR(VLOOKUP(A4864,'Pivot price tier'!$C$8:$L$2290,10,0),"")</f>
        <v/>
      </c>
      <c r="Z4864" s="3" t="str">
        <f>IFERROR(VLOOKUP(A4864,'Pivot price tier by size'!$D$8:$M$2512,10,0),"")</f>
        <v/>
      </c>
      <c r="AA4864" s="3" t="str">
        <f>IFERROR(VLOOKUP(A4864,'Pivot category'!$B$8:$I$2236,8,0),"")</f>
        <v/>
      </c>
      <c r="AB4864" s="3" t="str">
        <f>IF(P4864&lt;$AC$1,"Bottom 5%","")</f>
        <v>Bottom 5%</v>
      </c>
      <c r="AC4864"/>
      <c r="AD4864" t="s">
        <v>11019</v>
      </c>
      <c r="AE4864" t="s">
        <v>16530</v>
      </c>
    </row>
    <row r="4865" spans="1:31" x14ac:dyDescent="0.25">
      <c r="A4865" t="s">
        <v>12985</v>
      </c>
      <c r="B4865" t="s">
        <v>12986</v>
      </c>
      <c r="C4865" s="3" t="s">
        <v>69</v>
      </c>
      <c r="D4865" s="3" t="s">
        <v>12695</v>
      </c>
      <c r="E4865" s="3" t="s">
        <v>5053</v>
      </c>
      <c r="F4865" s="3">
        <v>10000</v>
      </c>
      <c r="G4865" s="34">
        <v>2.99</v>
      </c>
      <c r="H4865" s="3" t="s">
        <v>46</v>
      </c>
      <c r="I4865" s="3" t="s">
        <v>70</v>
      </c>
      <c r="J4865" s="3" t="s">
        <v>8102</v>
      </c>
      <c r="K4865" s="3" t="s">
        <v>8103</v>
      </c>
      <c r="L4865" s="3" t="s">
        <v>68</v>
      </c>
      <c r="M4865" s="26">
        <v>45474</v>
      </c>
      <c r="N4865"/>
      <c r="O4865" s="3">
        <v>100</v>
      </c>
      <c r="P4865" s="55">
        <v>20021.04</v>
      </c>
      <c r="Q4865" s="55">
        <v>33556.769999999997</v>
      </c>
      <c r="R4865" s="55">
        <v>-13535.73</v>
      </c>
      <c r="S4865" s="57">
        <v>-0.4</v>
      </c>
      <c r="T4865" s="55">
        <v>200.21040000000002</v>
      </c>
      <c r="U4865" s="55">
        <v>31478.720000000001</v>
      </c>
      <c r="V4865" s="55">
        <v>42975.27</v>
      </c>
      <c r="W4865" s="55">
        <v>-11496.55</v>
      </c>
      <c r="X4865" s="57">
        <v>-0.27</v>
      </c>
      <c r="Y4865" s="3" t="str">
        <f>IFERROR(VLOOKUP(A4865,'Pivot price tier'!$C$8:$L$2290,10,0),"")</f>
        <v/>
      </c>
      <c r="Z4865" s="3" t="str">
        <f>IFERROR(VLOOKUP(A4865,'Pivot price tier by size'!$D$8:$M$2512,10,0),"")</f>
        <v/>
      </c>
      <c r="AA4865" s="3" t="str">
        <f>IFERROR(VLOOKUP(A4865,'Pivot category'!$B$8:$I$2236,8,0),"")</f>
        <v/>
      </c>
      <c r="AB4865" s="3" t="str">
        <f>IF(P4865&lt;$AC$1,"Bottom 5%","")</f>
        <v>Bottom 5%</v>
      </c>
      <c r="AC4865"/>
      <c r="AD4865" t="s">
        <v>16512</v>
      </c>
      <c r="AE4865" t="s">
        <v>13924</v>
      </c>
    </row>
    <row r="4866" spans="1:31" hidden="1" x14ac:dyDescent="0.25">
      <c r="A4866" t="s">
        <v>6533</v>
      </c>
      <c r="B4866" t="s">
        <v>2100</v>
      </c>
      <c r="C4866" s="3" t="s">
        <v>32</v>
      </c>
      <c r="D4866" s="3" t="s">
        <v>4514</v>
      </c>
      <c r="E4866" s="3">
        <v>0</v>
      </c>
      <c r="F4866" s="3">
        <v>10000</v>
      </c>
      <c r="G4866" s="34">
        <v>22.19</v>
      </c>
      <c r="H4866" s="3" t="s">
        <v>25</v>
      </c>
      <c r="I4866" s="3" t="s">
        <v>21</v>
      </c>
      <c r="J4866" s="3" t="s">
        <v>8107</v>
      </c>
      <c r="K4866" s="3" t="s">
        <v>8124</v>
      </c>
      <c r="L4866" s="3" t="s">
        <v>8106</v>
      </c>
      <c r="M4866" s="26" t="s">
        <v>16689</v>
      </c>
      <c r="N4866"/>
      <c r="O4866" s="3">
        <v>2</v>
      </c>
      <c r="P4866" s="55">
        <v>399.42</v>
      </c>
      <c r="Q4866" s="55">
        <v>96.17</v>
      </c>
      <c r="R4866" s="55">
        <v>303.25</v>
      </c>
      <c r="S4866" s="57">
        <v>3.15</v>
      </c>
      <c r="T4866" s="55">
        <v>199.71</v>
      </c>
      <c r="U4866" s="55" t="s">
        <v>78</v>
      </c>
      <c r="V4866" s="55" t="s">
        <v>78</v>
      </c>
      <c r="W4866" s="55" t="s">
        <v>78</v>
      </c>
      <c r="X4866" s="57" t="s">
        <v>78</v>
      </c>
      <c r="Y4866" s="3" t="str">
        <f>IFERROR(VLOOKUP(A4866,'Pivot price tier'!$C$8:$L$2290,10,0),"")</f>
        <v/>
      </c>
      <c r="Z4866" s="3" t="str">
        <f>IFERROR(VLOOKUP(A4866,'Pivot price tier by size'!$D$8:$M$2512,10,0),"")</f>
        <v/>
      </c>
      <c r="AA4866" s="3" t="str">
        <f>IFERROR(VLOOKUP(A4866,'Pivot category'!$B$8:$I$2236,8,0),"")</f>
        <v/>
      </c>
      <c r="AB4866" s="3" t="str">
        <f>IF(P4866&lt;$AC$1,"Bottom 5%","")</f>
        <v>Bottom 5%</v>
      </c>
      <c r="AC4866"/>
      <c r="AD4866" t="s">
        <v>11021</v>
      </c>
      <c r="AE4866" t="s">
        <v>16625</v>
      </c>
    </row>
    <row r="4867" spans="1:31" x14ac:dyDescent="0.25">
      <c r="A4867" t="s">
        <v>7112</v>
      </c>
      <c r="B4867" t="s">
        <v>1637</v>
      </c>
      <c r="C4867" s="3" t="s">
        <v>69</v>
      </c>
      <c r="D4867" s="3" t="s">
        <v>3996</v>
      </c>
      <c r="E4867" s="3">
        <v>0</v>
      </c>
      <c r="F4867" s="3">
        <v>7000</v>
      </c>
      <c r="G4867" s="34">
        <v>2.99</v>
      </c>
      <c r="H4867" s="3" t="s">
        <v>46</v>
      </c>
      <c r="I4867" s="3" t="s">
        <v>70</v>
      </c>
      <c r="J4867" s="3" t="s">
        <v>8102</v>
      </c>
      <c r="K4867" s="3" t="s">
        <v>8103</v>
      </c>
      <c r="L4867" s="3" t="s">
        <v>68</v>
      </c>
      <c r="M4867" s="26" t="s">
        <v>16689</v>
      </c>
      <c r="N4867"/>
      <c r="O4867" s="3">
        <v>140</v>
      </c>
      <c r="P4867" s="55">
        <v>47798.14</v>
      </c>
      <c r="Q4867" s="55">
        <v>53897.74</v>
      </c>
      <c r="R4867" s="55">
        <v>-6099.6</v>
      </c>
      <c r="S4867" s="57">
        <v>-0.11</v>
      </c>
      <c r="T4867" s="55">
        <v>341.41528571428569</v>
      </c>
      <c r="U4867" s="55">
        <v>105050.66</v>
      </c>
      <c r="V4867" s="55">
        <v>107406.78</v>
      </c>
      <c r="W4867" s="55">
        <v>-2356.12</v>
      </c>
      <c r="X4867" s="57">
        <v>-0.02</v>
      </c>
      <c r="Y4867" s="3" t="str">
        <f>IFERROR(VLOOKUP(A4867,'Pivot price tier'!$C$8:$L$2290,10,0),"")</f>
        <v/>
      </c>
      <c r="Z4867" s="3" t="str">
        <f>IFERROR(VLOOKUP(A4867,'Pivot price tier by size'!$D$8:$M$2512,10,0),"")</f>
        <v/>
      </c>
      <c r="AA4867" s="3" t="str">
        <f>IFERROR(VLOOKUP(A4867,'Pivot category'!$B$8:$I$2236,8,0),"")</f>
        <v/>
      </c>
      <c r="AB4867" s="3" t="str">
        <f>IF(P4867&lt;$AC$1,"Bottom 5%","")</f>
        <v>Bottom 5%</v>
      </c>
      <c r="AC4867"/>
      <c r="AD4867" t="s">
        <v>16512</v>
      </c>
      <c r="AE4867" t="s">
        <v>13924</v>
      </c>
    </row>
    <row r="4868" spans="1:31" hidden="1" x14ac:dyDescent="0.25">
      <c r="A4868" t="s">
        <v>12194</v>
      </c>
      <c r="B4868" t="s">
        <v>8734</v>
      </c>
      <c r="C4868" s="3" t="s">
        <v>32</v>
      </c>
      <c r="D4868" s="3" t="s">
        <v>8211</v>
      </c>
      <c r="E4868" s="3" t="s">
        <v>5053</v>
      </c>
      <c r="F4868" s="3">
        <v>10000</v>
      </c>
      <c r="G4868" s="34">
        <v>29.99</v>
      </c>
      <c r="H4868" s="3" t="s">
        <v>12405</v>
      </c>
      <c r="I4868" s="3" t="s">
        <v>21</v>
      </c>
      <c r="J4868" s="3" t="s">
        <v>8112</v>
      </c>
      <c r="K4868" s="3" t="s">
        <v>8111</v>
      </c>
      <c r="L4868" s="3" t="s">
        <v>8108</v>
      </c>
      <c r="M4868" s="26" t="s">
        <v>16689</v>
      </c>
      <c r="N4868"/>
      <c r="O4868" s="3" t="s">
        <v>78</v>
      </c>
      <c r="P4868" s="55">
        <v>329.89</v>
      </c>
      <c r="Q4868" s="55">
        <v>399.87</v>
      </c>
      <c r="R4868" s="55">
        <v>-69.98</v>
      </c>
      <c r="S4868" s="57">
        <v>-0.18</v>
      </c>
      <c r="T4868" s="55" t="s">
        <v>78</v>
      </c>
      <c r="U4868" s="55" t="s">
        <v>78</v>
      </c>
      <c r="V4868" s="55" t="s">
        <v>78</v>
      </c>
      <c r="W4868" s="55" t="s">
        <v>78</v>
      </c>
      <c r="X4868" s="57" t="s">
        <v>78</v>
      </c>
      <c r="Y4868" s="3" t="str">
        <f>IFERROR(VLOOKUP(A4868,'Pivot price tier'!$C$8:$L$2290,10,0),"")</f>
        <v/>
      </c>
      <c r="Z4868" s="3" t="str">
        <f>IFERROR(VLOOKUP(A4868,'Pivot price tier by size'!$D$8:$M$2512,10,0),"")</f>
        <v/>
      </c>
      <c r="AA4868" s="3" t="str">
        <f>IFERROR(VLOOKUP(A4868,'Pivot category'!$B$8:$I$2236,8,0),"")</f>
        <v/>
      </c>
      <c r="AB4868" s="3" t="str">
        <f>IF(P4868&lt;$AC$1,"Bottom 5%","")</f>
        <v>Bottom 5%</v>
      </c>
      <c r="AC4868"/>
      <c r="AD4868" t="s">
        <v>16510</v>
      </c>
      <c r="AE4868" t="s">
        <v>13901</v>
      </c>
    </row>
    <row r="4869" spans="1:31" hidden="1" x14ac:dyDescent="0.25">
      <c r="A4869" t="s">
        <v>9208</v>
      </c>
      <c r="B4869" t="s">
        <v>9207</v>
      </c>
      <c r="C4869" s="3" t="s">
        <v>72</v>
      </c>
      <c r="D4869" s="3" t="s">
        <v>9031</v>
      </c>
      <c r="E4869" s="3">
        <v>0</v>
      </c>
      <c r="F4869" s="3">
        <v>10000</v>
      </c>
      <c r="G4869" s="34">
        <v>11.99</v>
      </c>
      <c r="H4869" s="3" t="s">
        <v>8184</v>
      </c>
      <c r="I4869" s="3" t="s">
        <v>12123</v>
      </c>
      <c r="J4869" s="3" t="s">
        <v>8107</v>
      </c>
      <c r="K4869" s="3" t="s">
        <v>8103</v>
      </c>
      <c r="L4869" s="3" t="s">
        <v>8106</v>
      </c>
      <c r="M4869" s="26" t="s">
        <v>16689</v>
      </c>
      <c r="N4869"/>
      <c r="O4869" s="3" t="s">
        <v>78</v>
      </c>
      <c r="P4869" s="55">
        <v>191.84</v>
      </c>
      <c r="Q4869" s="55">
        <v>1307</v>
      </c>
      <c r="R4869" s="55">
        <v>-1115.1600000000001</v>
      </c>
      <c r="S4869" s="57">
        <v>-0.85</v>
      </c>
      <c r="T4869" s="55" t="s">
        <v>78</v>
      </c>
      <c r="U4869" s="55">
        <v>0</v>
      </c>
      <c r="V4869" s="55">
        <v>105.93</v>
      </c>
      <c r="W4869" s="55">
        <v>-105.93</v>
      </c>
      <c r="X4869" s="57">
        <v>-1</v>
      </c>
      <c r="Y4869" s="3" t="str">
        <f>IFERROR(VLOOKUP(A4869,'Pivot price tier'!$C$8:$L$2290,10,0),"")</f>
        <v/>
      </c>
      <c r="Z4869" s="3" t="str">
        <f>IFERROR(VLOOKUP(A4869,'Pivot price tier by size'!$D$8:$M$2512,10,0),"")</f>
        <v/>
      </c>
      <c r="AA4869" s="3" t="str">
        <f>IFERROR(VLOOKUP(A4869,'Pivot category'!$B$8:$I$2236,8,0),"")</f>
        <v/>
      </c>
      <c r="AB4869" s="3" t="str">
        <f>IF(P4869&lt;$AC$1,"Bottom 5%","")</f>
        <v>Bottom 5%</v>
      </c>
      <c r="AC4869"/>
      <c r="AD4869" t="s">
        <v>16512</v>
      </c>
      <c r="AE4869" t="s">
        <v>13853</v>
      </c>
    </row>
    <row r="4870" spans="1:31" hidden="1" x14ac:dyDescent="0.25">
      <c r="A4870" t="s">
        <v>12614</v>
      </c>
      <c r="B4870" t="s">
        <v>12615</v>
      </c>
      <c r="C4870" s="3" t="s">
        <v>73</v>
      </c>
      <c r="D4870" s="3" t="s">
        <v>12111</v>
      </c>
      <c r="E4870" s="3">
        <v>0</v>
      </c>
      <c r="F4870" s="3">
        <v>70000</v>
      </c>
      <c r="G4870" s="34">
        <v>11.99</v>
      </c>
      <c r="H4870" s="3" t="s">
        <v>8184</v>
      </c>
      <c r="I4870" s="3" t="s">
        <v>12123</v>
      </c>
      <c r="J4870" s="3" t="s">
        <v>8107</v>
      </c>
      <c r="K4870" s="3" t="s">
        <v>8103</v>
      </c>
      <c r="L4870" s="3" t="s">
        <v>8106</v>
      </c>
      <c r="M4870" s="26">
        <v>45323</v>
      </c>
      <c r="N4870"/>
      <c r="O4870" s="3">
        <v>29</v>
      </c>
      <c r="P4870" s="55">
        <v>7415.75</v>
      </c>
      <c r="Q4870" s="55">
        <v>17811.09</v>
      </c>
      <c r="R4870" s="55">
        <v>-10395.34</v>
      </c>
      <c r="S4870" s="57">
        <v>-0.57999999999999996</v>
      </c>
      <c r="T4870" s="55">
        <v>255.7155172413793</v>
      </c>
      <c r="U4870" s="55">
        <v>1111.3800000000001</v>
      </c>
      <c r="V4870" s="55">
        <v>2458.77</v>
      </c>
      <c r="W4870" s="55">
        <v>-1347.39</v>
      </c>
      <c r="X4870" s="57">
        <v>-0.55000000000000004</v>
      </c>
      <c r="Y4870" s="3" t="str">
        <f>IFERROR(VLOOKUP(A4870,'Pivot price tier'!$C$8:$L$2290,10,0),"")</f>
        <v/>
      </c>
      <c r="Z4870" s="3" t="str">
        <f>IFERROR(VLOOKUP(A4870,'Pivot price tier by size'!$D$8:$M$2512,10,0),"")</f>
        <v/>
      </c>
      <c r="AA4870" s="3" t="str">
        <f>IFERROR(VLOOKUP(A4870,'Pivot category'!$B$8:$I$2236,8,0),"")</f>
        <v/>
      </c>
      <c r="AB4870" s="3" t="str">
        <f>IF(P4870&lt;$AC$1,"Bottom 5%","")</f>
        <v>Bottom 5%</v>
      </c>
      <c r="AC4870"/>
      <c r="AD4870" t="s">
        <v>11021</v>
      </c>
      <c r="AE4870" t="s">
        <v>16666</v>
      </c>
    </row>
    <row r="4871" spans="1:31" x14ac:dyDescent="0.25">
      <c r="A4871" t="s">
        <v>7111</v>
      </c>
      <c r="B4871" t="s">
        <v>4944</v>
      </c>
      <c r="C4871" s="3" t="s">
        <v>69</v>
      </c>
      <c r="D4871" s="3" t="s">
        <v>4898</v>
      </c>
      <c r="E4871" s="3">
        <v>0</v>
      </c>
      <c r="F4871" s="3">
        <v>7000</v>
      </c>
      <c r="G4871" s="34">
        <v>2.99</v>
      </c>
      <c r="H4871" s="3" t="s">
        <v>46</v>
      </c>
      <c r="I4871" s="3" t="s">
        <v>70</v>
      </c>
      <c r="J4871" s="3" t="s">
        <v>8102</v>
      </c>
      <c r="K4871" s="3" t="s">
        <v>8103</v>
      </c>
      <c r="L4871" s="3" t="s">
        <v>68</v>
      </c>
      <c r="M4871" s="26" t="s">
        <v>16689</v>
      </c>
      <c r="N4871"/>
      <c r="O4871" s="3">
        <v>130</v>
      </c>
      <c r="P4871" s="55">
        <v>15114.45</v>
      </c>
      <c r="Q4871" s="55">
        <v>20068.88</v>
      </c>
      <c r="R4871" s="55">
        <v>-4954.43</v>
      </c>
      <c r="S4871" s="57">
        <v>-0.25</v>
      </c>
      <c r="T4871" s="55">
        <v>116.265</v>
      </c>
      <c r="U4871" s="55">
        <v>43531.41</v>
      </c>
      <c r="V4871" s="55">
        <v>48739.99</v>
      </c>
      <c r="W4871" s="55">
        <v>-5208.58</v>
      </c>
      <c r="X4871" s="57">
        <v>-0.11</v>
      </c>
      <c r="Y4871" s="3" t="str">
        <f>IFERROR(VLOOKUP(A4871,'Pivot price tier'!$C$8:$L$2290,10,0),"")</f>
        <v/>
      </c>
      <c r="Z4871" s="3" t="str">
        <f>IFERROR(VLOOKUP(A4871,'Pivot price tier by size'!$D$8:$M$2512,10,0),"")</f>
        <v/>
      </c>
      <c r="AA4871" s="3" t="str">
        <f>IFERROR(VLOOKUP(A4871,'Pivot category'!$B$8:$I$2236,8,0),"")</f>
        <v/>
      </c>
      <c r="AB4871" s="3" t="str">
        <f>IF(P4871&lt;$AC$1,"Bottom 5%","")</f>
        <v>Bottom 5%</v>
      </c>
      <c r="AC4871"/>
      <c r="AD4871" t="s">
        <v>16512</v>
      </c>
      <c r="AE4871" t="s">
        <v>13924</v>
      </c>
    </row>
    <row r="4872" spans="1:31" hidden="1" x14ac:dyDescent="0.25">
      <c r="A4872" t="s">
        <v>6235</v>
      </c>
      <c r="B4872" t="s">
        <v>2103</v>
      </c>
      <c r="C4872" s="3" t="s">
        <v>32</v>
      </c>
      <c r="D4872" s="3" t="s">
        <v>4517</v>
      </c>
      <c r="E4872" s="3" t="s">
        <v>5055</v>
      </c>
      <c r="F4872" s="3">
        <v>10000</v>
      </c>
      <c r="G4872" s="34">
        <v>149.99</v>
      </c>
      <c r="H4872" s="3" t="s">
        <v>12402</v>
      </c>
      <c r="I4872" s="3" t="s">
        <v>74</v>
      </c>
      <c r="J4872" s="3" t="s">
        <v>8112</v>
      </c>
      <c r="K4872" s="3" t="s">
        <v>8111</v>
      </c>
      <c r="L4872" s="3" t="s">
        <v>68</v>
      </c>
      <c r="M4872" s="26" t="s">
        <v>16689</v>
      </c>
      <c r="N4872"/>
      <c r="O4872" s="3">
        <v>8</v>
      </c>
      <c r="P4872" s="55">
        <v>2249.85</v>
      </c>
      <c r="Q4872" s="55">
        <v>3749.75</v>
      </c>
      <c r="R4872" s="55">
        <v>-1499.9</v>
      </c>
      <c r="S4872" s="57">
        <v>-0.4</v>
      </c>
      <c r="T4872" s="55">
        <v>281.23124999999999</v>
      </c>
      <c r="U4872" s="55">
        <v>1049.93</v>
      </c>
      <c r="V4872" s="55">
        <v>6299.58</v>
      </c>
      <c r="W4872" s="55">
        <v>-5249.65</v>
      </c>
      <c r="X4872" s="57">
        <v>-0.83</v>
      </c>
      <c r="Y4872" s="3" t="str">
        <f>IFERROR(VLOOKUP(A4872,'Pivot price tier'!$C$8:$L$2290,10,0),"")</f>
        <v/>
      </c>
      <c r="Z4872" s="3" t="str">
        <f>IFERROR(VLOOKUP(A4872,'Pivot price tier by size'!$D$8:$M$2512,10,0),"")</f>
        <v/>
      </c>
      <c r="AA4872" s="3" t="str">
        <f>IFERROR(VLOOKUP(A4872,'Pivot category'!$B$8:$I$2236,8,0),"")</f>
        <v/>
      </c>
      <c r="AB4872" s="3" t="str">
        <f>IF(P4872&lt;$AC$1,"Bottom 5%","")</f>
        <v>Bottom 5%</v>
      </c>
      <c r="AC4872"/>
      <c r="AD4872" t="s">
        <v>11018</v>
      </c>
      <c r="AE4872" t="s">
        <v>13876</v>
      </c>
    </row>
    <row r="4873" spans="1:31" hidden="1" x14ac:dyDescent="0.25">
      <c r="A4873" t="s">
        <v>6236</v>
      </c>
      <c r="B4873" t="s">
        <v>2104</v>
      </c>
      <c r="C4873" s="3" t="s">
        <v>32</v>
      </c>
      <c r="D4873" s="3" t="s">
        <v>4518</v>
      </c>
      <c r="E4873" s="3" t="s">
        <v>5055</v>
      </c>
      <c r="F4873" s="3">
        <v>10000</v>
      </c>
      <c r="G4873" s="34">
        <v>349.99</v>
      </c>
      <c r="H4873" s="3" t="s">
        <v>12402</v>
      </c>
      <c r="I4873" s="3" t="s">
        <v>74</v>
      </c>
      <c r="J4873" s="3" t="s">
        <v>8112</v>
      </c>
      <c r="K4873" s="3" t="s">
        <v>8111</v>
      </c>
      <c r="L4873" s="3" t="s">
        <v>68</v>
      </c>
      <c r="M4873" s="26" t="s">
        <v>16689</v>
      </c>
      <c r="N4873"/>
      <c r="O4873" s="3">
        <v>13</v>
      </c>
      <c r="P4873" s="55">
        <v>1099.97</v>
      </c>
      <c r="Q4873" s="55">
        <v>2799.93</v>
      </c>
      <c r="R4873" s="55">
        <v>-1699.96</v>
      </c>
      <c r="S4873" s="57">
        <v>-0.61</v>
      </c>
      <c r="T4873" s="55">
        <v>84.613076923076932</v>
      </c>
      <c r="U4873" s="55">
        <v>799.98</v>
      </c>
      <c r="V4873" s="55">
        <v>1199.97</v>
      </c>
      <c r="W4873" s="55">
        <v>-399.99</v>
      </c>
      <c r="X4873" s="57">
        <v>-0.33</v>
      </c>
      <c r="Y4873" s="3" t="str">
        <f>IFERROR(VLOOKUP(A4873,'Pivot price tier'!$C$8:$L$2290,10,0),"")</f>
        <v/>
      </c>
      <c r="Z4873" s="3" t="str">
        <f>IFERROR(VLOOKUP(A4873,'Pivot price tier by size'!$D$8:$M$2512,10,0),"")</f>
        <v/>
      </c>
      <c r="AA4873" s="3" t="str">
        <f>IFERROR(VLOOKUP(A4873,'Pivot category'!$B$8:$I$2236,8,0),"")</f>
        <v/>
      </c>
      <c r="AB4873" s="3" t="str">
        <f>IF(P4873&lt;$AC$1,"Bottom 5%","")</f>
        <v>Bottom 5%</v>
      </c>
      <c r="AC4873"/>
      <c r="AD4873" t="s">
        <v>11018</v>
      </c>
      <c r="AE4873" t="s">
        <v>13876</v>
      </c>
    </row>
    <row r="4874" spans="1:31" hidden="1" x14ac:dyDescent="0.25">
      <c r="A4874" t="s">
        <v>6173</v>
      </c>
      <c r="B4874" t="s">
        <v>2102</v>
      </c>
      <c r="C4874" s="3" t="s">
        <v>32</v>
      </c>
      <c r="D4874" s="3" t="s">
        <v>4516</v>
      </c>
      <c r="E4874" s="3" t="s">
        <v>5054</v>
      </c>
      <c r="F4874" s="3">
        <v>10000</v>
      </c>
      <c r="G4874" s="34">
        <v>299.99</v>
      </c>
      <c r="H4874" s="3" t="s">
        <v>12402</v>
      </c>
      <c r="I4874" s="3" t="s">
        <v>74</v>
      </c>
      <c r="J4874" s="3" t="s">
        <v>8112</v>
      </c>
      <c r="K4874" s="3" t="s">
        <v>8111</v>
      </c>
      <c r="L4874" s="3" t="s">
        <v>68</v>
      </c>
      <c r="M4874" s="26" t="s">
        <v>16689</v>
      </c>
      <c r="N4874"/>
      <c r="O4874" s="3">
        <v>1</v>
      </c>
      <c r="P4874" s="55"/>
      <c r="Q4874" s="55">
        <v>1049.97</v>
      </c>
      <c r="R4874" s="55">
        <v>-1049.97</v>
      </c>
      <c r="S4874" s="57">
        <v>-1</v>
      </c>
      <c r="T4874" s="55">
        <v>0</v>
      </c>
      <c r="U4874" s="55">
        <v>0</v>
      </c>
      <c r="V4874" s="55">
        <v>699.98</v>
      </c>
      <c r="W4874" s="55">
        <v>-699.98</v>
      </c>
      <c r="X4874" s="57">
        <v>-1</v>
      </c>
      <c r="Y4874" s="3" t="str">
        <f>IFERROR(VLOOKUP(A4874,'Pivot price tier'!$C$8:$L$2290,10,0),"")</f>
        <v/>
      </c>
      <c r="Z4874" s="3" t="str">
        <f>IFERROR(VLOOKUP(A4874,'Pivot price tier by size'!$D$8:$M$2512,10,0),"")</f>
        <v/>
      </c>
      <c r="AA4874" s="3" t="str">
        <f>IFERROR(VLOOKUP(A4874,'Pivot category'!$B$8:$I$2236,8,0),"")</f>
        <v/>
      </c>
      <c r="AB4874" s="3" t="str">
        <f>IF(P4874&lt;$AC$1,"Bottom 5%","")</f>
        <v>Bottom 5%</v>
      </c>
      <c r="AC4874"/>
      <c r="AD4874" t="s">
        <v>11018</v>
      </c>
      <c r="AE4874" t="s">
        <v>13876</v>
      </c>
    </row>
    <row r="4875" spans="1:31" hidden="1" x14ac:dyDescent="0.25">
      <c r="A4875" t="s">
        <v>6167</v>
      </c>
      <c r="B4875" t="s">
        <v>695</v>
      </c>
      <c r="C4875" s="3" t="s">
        <v>32</v>
      </c>
      <c r="D4875" s="3" t="s">
        <v>2956</v>
      </c>
      <c r="E4875" s="3" t="s">
        <v>5055</v>
      </c>
      <c r="F4875" s="3">
        <v>10000</v>
      </c>
      <c r="G4875" s="34">
        <v>179.99</v>
      </c>
      <c r="H4875" s="3" t="s">
        <v>12402</v>
      </c>
      <c r="I4875" s="3" t="s">
        <v>74</v>
      </c>
      <c r="J4875" s="3" t="s">
        <v>8112</v>
      </c>
      <c r="K4875" s="3" t="s">
        <v>8111</v>
      </c>
      <c r="L4875" s="3" t="s">
        <v>68</v>
      </c>
      <c r="M4875" s="26" t="s">
        <v>16689</v>
      </c>
      <c r="N4875"/>
      <c r="O4875" s="3">
        <v>10</v>
      </c>
      <c r="P4875" s="55">
        <v>3339.83</v>
      </c>
      <c r="Q4875" s="55">
        <v>5999.7</v>
      </c>
      <c r="R4875" s="55">
        <v>-2659.87</v>
      </c>
      <c r="S4875" s="57">
        <v>-0.44</v>
      </c>
      <c r="T4875" s="55">
        <v>333.983</v>
      </c>
      <c r="U4875" s="55">
        <v>3299.83</v>
      </c>
      <c r="V4875" s="55">
        <v>8999.5499999999993</v>
      </c>
      <c r="W4875" s="55">
        <v>-5699.72</v>
      </c>
      <c r="X4875" s="57">
        <v>-0.63</v>
      </c>
      <c r="Y4875" s="3" t="str">
        <f>IFERROR(VLOOKUP(A4875,'Pivot price tier'!$C$8:$L$2290,10,0),"")</f>
        <v/>
      </c>
      <c r="Z4875" s="3" t="str">
        <f>IFERROR(VLOOKUP(A4875,'Pivot price tier by size'!$D$8:$M$2512,10,0),"")</f>
        <v/>
      </c>
      <c r="AA4875" s="3" t="str">
        <f>IFERROR(VLOOKUP(A4875,'Pivot category'!$B$8:$I$2236,8,0),"")</f>
        <v/>
      </c>
      <c r="AB4875" s="3" t="str">
        <f>IF(P4875&lt;$AC$1,"Bottom 5%","")</f>
        <v>Bottom 5%</v>
      </c>
      <c r="AC4875"/>
      <c r="AD4875" t="s">
        <v>16512</v>
      </c>
      <c r="AE4875" t="s">
        <v>13876</v>
      </c>
    </row>
    <row r="4876" spans="1:31" hidden="1" x14ac:dyDescent="0.25">
      <c r="A4876" t="s">
        <v>8333</v>
      </c>
      <c r="B4876" t="s">
        <v>5225</v>
      </c>
      <c r="C4876" s="3" t="s">
        <v>32</v>
      </c>
      <c r="D4876" s="3" t="s">
        <v>5207</v>
      </c>
      <c r="E4876" s="3" t="s">
        <v>5055</v>
      </c>
      <c r="F4876" s="3">
        <v>8000</v>
      </c>
      <c r="G4876" s="34">
        <v>99.99</v>
      </c>
      <c r="H4876" s="3" t="s">
        <v>12402</v>
      </c>
      <c r="I4876" s="3" t="s">
        <v>15</v>
      </c>
      <c r="J4876" s="3" t="s">
        <v>8102</v>
      </c>
      <c r="K4876" s="3" t="s">
        <v>8124</v>
      </c>
      <c r="L4876" s="3" t="s">
        <v>68</v>
      </c>
      <c r="M4876" s="26" t="s">
        <v>16689</v>
      </c>
      <c r="N4876"/>
      <c r="O4876" s="3">
        <v>12</v>
      </c>
      <c r="P4876" s="55">
        <v>2699.73</v>
      </c>
      <c r="Q4876" s="55">
        <v>6299.37</v>
      </c>
      <c r="R4876" s="55">
        <v>-3599.64</v>
      </c>
      <c r="S4876" s="57">
        <v>-0.56999999999999995</v>
      </c>
      <c r="T4876" s="55">
        <v>224.97749999999999</v>
      </c>
      <c r="U4876" s="55">
        <v>4399.5600000000004</v>
      </c>
      <c r="V4876" s="55">
        <v>7599.24</v>
      </c>
      <c r="W4876" s="55">
        <v>-3199.68</v>
      </c>
      <c r="X4876" s="57">
        <v>-0.42</v>
      </c>
      <c r="Y4876" s="3" t="str">
        <f>IFERROR(VLOOKUP(A4876,'Pivot price tier'!$C$8:$L$2290,10,0),"")</f>
        <v/>
      </c>
      <c r="Z4876" s="3" t="str">
        <f>IFERROR(VLOOKUP(A4876,'Pivot price tier by size'!$D$8:$M$2512,10,0),"")</f>
        <v/>
      </c>
      <c r="AA4876" s="3" t="str">
        <f>IFERROR(VLOOKUP(A4876,'Pivot category'!$B$8:$I$2236,8,0),"")</f>
        <v/>
      </c>
      <c r="AB4876" s="3" t="str">
        <f>IF(P4876&lt;$AC$1,"Bottom 5%","")</f>
        <v>Bottom 5%</v>
      </c>
      <c r="AC4876"/>
      <c r="AD4876" t="s">
        <v>11018</v>
      </c>
      <c r="AE4876" t="s">
        <v>13876</v>
      </c>
    </row>
    <row r="4877" spans="1:31" x14ac:dyDescent="0.25">
      <c r="A4877" t="s">
        <v>7086</v>
      </c>
      <c r="B4877" t="s">
        <v>563</v>
      </c>
      <c r="C4877" s="3" t="s">
        <v>69</v>
      </c>
      <c r="D4877" s="3" t="s">
        <v>2811</v>
      </c>
      <c r="E4877" s="3" t="s">
        <v>5101</v>
      </c>
      <c r="F4877" s="3">
        <v>1000</v>
      </c>
      <c r="G4877" s="34">
        <v>3.49</v>
      </c>
      <c r="H4877" s="3" t="s">
        <v>28</v>
      </c>
      <c r="I4877" s="3" t="s">
        <v>70</v>
      </c>
      <c r="J4877" s="3" t="s">
        <v>8102</v>
      </c>
      <c r="K4877" s="3" t="s">
        <v>8103</v>
      </c>
      <c r="L4877" s="3" t="s">
        <v>68</v>
      </c>
      <c r="M4877" s="26" t="s">
        <v>16689</v>
      </c>
      <c r="N4877"/>
      <c r="O4877" s="3">
        <v>145</v>
      </c>
      <c r="P4877" s="55">
        <v>40267.620000000003</v>
      </c>
      <c r="Q4877" s="55">
        <v>39360.22</v>
      </c>
      <c r="R4877" s="55">
        <v>907.4</v>
      </c>
      <c r="S4877" s="57">
        <v>0.02</v>
      </c>
      <c r="T4877" s="55">
        <v>277.70772413793105</v>
      </c>
      <c r="U4877" s="55">
        <v>70853.98</v>
      </c>
      <c r="V4877" s="55">
        <v>73199.259999999995</v>
      </c>
      <c r="W4877" s="55">
        <v>-2345.2800000000002</v>
      </c>
      <c r="X4877" s="57">
        <v>-0.03</v>
      </c>
      <c r="Y4877" s="3" t="str">
        <f>IFERROR(VLOOKUP(A4877,'Pivot price tier'!$C$8:$L$2290,10,0),"")</f>
        <v/>
      </c>
      <c r="Z4877" s="3" t="str">
        <f>IFERROR(VLOOKUP(A4877,'Pivot price tier by size'!$D$8:$M$2512,10,0),"")</f>
        <v/>
      </c>
      <c r="AA4877" s="3" t="str">
        <f>IFERROR(VLOOKUP(A4877,'Pivot category'!$B$8:$I$2236,8,0),"")</f>
        <v/>
      </c>
      <c r="AB4877" s="3" t="str">
        <f>IF(P4877&lt;$AC$1,"Bottom 5%","")</f>
        <v>Bottom 5%</v>
      </c>
      <c r="AC4877"/>
      <c r="AD4877" t="s">
        <v>16516</v>
      </c>
      <c r="AE4877" t="s">
        <v>16525</v>
      </c>
    </row>
    <row r="4878" spans="1:31" hidden="1" x14ac:dyDescent="0.25">
      <c r="A4878" t="s">
        <v>13580</v>
      </c>
      <c r="B4878" t="s">
        <v>13581</v>
      </c>
      <c r="C4878" s="3" t="s">
        <v>32</v>
      </c>
      <c r="D4878" s="3" t="s">
        <v>13151</v>
      </c>
      <c r="E4878" s="3" t="s">
        <v>5055</v>
      </c>
      <c r="F4878" s="3">
        <v>10000</v>
      </c>
      <c r="G4878" s="34">
        <v>114.99</v>
      </c>
      <c r="H4878" s="3" t="s">
        <v>12402</v>
      </c>
      <c r="I4878" s="3" t="s">
        <v>74</v>
      </c>
      <c r="J4878" s="3" t="s">
        <v>8112</v>
      </c>
      <c r="K4878" s="3" t="s">
        <v>8103</v>
      </c>
      <c r="L4878" s="3" t="s">
        <v>68</v>
      </c>
      <c r="M4878" s="26">
        <v>45597</v>
      </c>
      <c r="N4878"/>
      <c r="O4878" s="3">
        <v>12</v>
      </c>
      <c r="P4878" s="55">
        <v>4714.59</v>
      </c>
      <c r="Q4878" s="55">
        <v>5584.47</v>
      </c>
      <c r="R4878" s="55">
        <v>-869.88</v>
      </c>
      <c r="S4878" s="57">
        <v>-0.16</v>
      </c>
      <c r="T4878" s="55">
        <v>392.88249999999999</v>
      </c>
      <c r="U4878" s="55">
        <v>0</v>
      </c>
      <c r="V4878" s="55">
        <v>1564.86</v>
      </c>
      <c r="W4878" s="55">
        <v>-1564.86</v>
      </c>
      <c r="X4878" s="57">
        <v>-1</v>
      </c>
      <c r="Y4878" s="3" t="str">
        <f>IFERROR(VLOOKUP(A4878,'Pivot price tier'!$C$8:$L$2290,10,0),"")</f>
        <v xml:space="preserve"> </v>
      </c>
      <c r="Z4878" s="3" t="str">
        <f>IFERROR(VLOOKUP(A4878,'Pivot price tier by size'!$D$8:$M$2512,10,0),"")</f>
        <v xml:space="preserve"> </v>
      </c>
      <c r="AA4878" s="3" t="str">
        <f>IFERROR(VLOOKUP(A4878,'Pivot category'!$B$8:$I$2236,8,0),"")</f>
        <v>X</v>
      </c>
      <c r="AB4878" s="3" t="str">
        <f>IF(P4878&lt;$AC$1,"Bottom 5%","")</f>
        <v>Bottom 5%</v>
      </c>
      <c r="AC4878"/>
      <c r="AD4878" t="s">
        <v>11018</v>
      </c>
      <c r="AE4878" t="s">
        <v>13876</v>
      </c>
    </row>
    <row r="4879" spans="1:31" hidden="1" x14ac:dyDescent="0.25">
      <c r="A4879" t="s">
        <v>6605</v>
      </c>
      <c r="B4879" t="s">
        <v>2105</v>
      </c>
      <c r="C4879" s="3" t="s">
        <v>32</v>
      </c>
      <c r="D4879" s="3" t="s">
        <v>4519</v>
      </c>
      <c r="E4879" s="3" t="s">
        <v>5055</v>
      </c>
      <c r="F4879" s="3">
        <v>10000</v>
      </c>
      <c r="G4879" s="34">
        <v>33.64</v>
      </c>
      <c r="H4879" s="3" t="s">
        <v>12402</v>
      </c>
      <c r="I4879" s="3" t="s">
        <v>21</v>
      </c>
      <c r="J4879" s="3" t="s">
        <v>8107</v>
      </c>
      <c r="K4879" s="3" t="s">
        <v>8111</v>
      </c>
      <c r="L4879" s="3" t="s">
        <v>8108</v>
      </c>
      <c r="M4879" s="26" t="s">
        <v>16689</v>
      </c>
      <c r="N4879"/>
      <c r="O4879" s="3" t="s">
        <v>78</v>
      </c>
      <c r="P4879" s="55"/>
      <c r="Q4879" s="55">
        <v>67.28</v>
      </c>
      <c r="R4879" s="55">
        <v>-67.28</v>
      </c>
      <c r="S4879" s="57">
        <v>-1</v>
      </c>
      <c r="T4879" s="55" t="s">
        <v>78</v>
      </c>
      <c r="U4879" s="55" t="s">
        <v>78</v>
      </c>
      <c r="V4879" s="55" t="s">
        <v>78</v>
      </c>
      <c r="W4879" s="55" t="s">
        <v>78</v>
      </c>
      <c r="X4879" s="57" t="s">
        <v>78</v>
      </c>
      <c r="Y4879" s="3" t="str">
        <f>IFERROR(VLOOKUP(A4879,'Pivot price tier'!$C$8:$L$2290,10,0),"")</f>
        <v/>
      </c>
      <c r="Z4879" s="3" t="str">
        <f>IFERROR(VLOOKUP(A4879,'Pivot price tier by size'!$D$8:$M$2512,10,0),"")</f>
        <v/>
      </c>
      <c r="AA4879" s="3" t="str">
        <f>IFERROR(VLOOKUP(A4879,'Pivot category'!$B$8:$I$2236,8,0),"")</f>
        <v/>
      </c>
      <c r="AB4879" s="3" t="str">
        <f>IF(P4879&lt;$AC$1,"Bottom 5%","")</f>
        <v>Bottom 5%</v>
      </c>
      <c r="AC4879"/>
      <c r="AD4879" t="s">
        <v>16514</v>
      </c>
      <c r="AE4879" t="s">
        <v>13858</v>
      </c>
    </row>
    <row r="4880" spans="1:31" hidden="1" x14ac:dyDescent="0.25">
      <c r="A4880" t="s">
        <v>6107</v>
      </c>
      <c r="B4880" t="s">
        <v>13582</v>
      </c>
      <c r="C4880" s="3" t="s">
        <v>32</v>
      </c>
      <c r="D4880" s="3" t="s">
        <v>4520</v>
      </c>
      <c r="E4880" s="3" t="s">
        <v>5053</v>
      </c>
      <c r="F4880" s="3">
        <v>4000</v>
      </c>
      <c r="G4880" s="34">
        <v>239.99</v>
      </c>
      <c r="H4880" s="3" t="s">
        <v>12402</v>
      </c>
      <c r="I4880" s="3" t="s">
        <v>74</v>
      </c>
      <c r="J4880" s="3" t="s">
        <v>8107</v>
      </c>
      <c r="K4880" s="3" t="s">
        <v>8111</v>
      </c>
      <c r="L4880" s="3" t="s">
        <v>8106</v>
      </c>
      <c r="M4880" s="26" t="s">
        <v>16689</v>
      </c>
      <c r="N4880"/>
      <c r="O4880" s="3">
        <v>1</v>
      </c>
      <c r="P4880" s="55"/>
      <c r="Q4880" s="55">
        <v>239.99</v>
      </c>
      <c r="R4880" s="55">
        <v>-239.99</v>
      </c>
      <c r="S4880" s="57">
        <v>-1</v>
      </c>
      <c r="T4880" s="55">
        <v>0</v>
      </c>
      <c r="U4880" s="55">
        <v>0</v>
      </c>
      <c r="V4880" s="55">
        <v>719.97</v>
      </c>
      <c r="W4880" s="55">
        <v>-719.97</v>
      </c>
      <c r="X4880" s="57">
        <v>-1</v>
      </c>
      <c r="Y4880" s="3" t="str">
        <f>IFERROR(VLOOKUP(A4880,'Pivot price tier'!$C$8:$L$2290,10,0),"")</f>
        <v/>
      </c>
      <c r="Z4880" s="3" t="str">
        <f>IFERROR(VLOOKUP(A4880,'Pivot price tier by size'!$D$8:$M$2512,10,0),"")</f>
        <v/>
      </c>
      <c r="AA4880" s="3" t="str">
        <f>IFERROR(VLOOKUP(A4880,'Pivot category'!$B$8:$I$2236,8,0),"")</f>
        <v/>
      </c>
      <c r="AB4880" s="3" t="str">
        <f>IF(P4880&lt;$AC$1,"Bottom 5%","")</f>
        <v>Bottom 5%</v>
      </c>
      <c r="AC4880"/>
      <c r="AD4880" t="s">
        <v>11018</v>
      </c>
      <c r="AE4880" t="s">
        <v>13885</v>
      </c>
    </row>
    <row r="4881" spans="1:31" hidden="1" x14ac:dyDescent="0.25">
      <c r="A4881" t="s">
        <v>11975</v>
      </c>
      <c r="B4881" t="s">
        <v>11976</v>
      </c>
      <c r="C4881" s="3" t="s">
        <v>32</v>
      </c>
      <c r="D4881" s="3" t="s">
        <v>11779</v>
      </c>
      <c r="E4881" s="3" t="s">
        <v>5055</v>
      </c>
      <c r="F4881" s="3">
        <v>70000</v>
      </c>
      <c r="G4881" s="34">
        <v>59.99</v>
      </c>
      <c r="H4881" s="3" t="s">
        <v>12402</v>
      </c>
      <c r="I4881" s="3" t="s">
        <v>15</v>
      </c>
      <c r="J4881" s="3" t="s">
        <v>8107</v>
      </c>
      <c r="K4881" s="3" t="s">
        <v>8103</v>
      </c>
      <c r="L4881" s="3" t="s">
        <v>8105</v>
      </c>
      <c r="M4881" s="26" t="s">
        <v>16689</v>
      </c>
      <c r="N4881"/>
      <c r="O4881" s="3">
        <v>19</v>
      </c>
      <c r="P4881" s="55">
        <v>4679.22</v>
      </c>
      <c r="Q4881" s="55">
        <v>11658.04</v>
      </c>
      <c r="R4881" s="55">
        <v>-6978.82</v>
      </c>
      <c r="S4881" s="57">
        <v>-0.6</v>
      </c>
      <c r="T4881" s="55">
        <v>246.27473684210528</v>
      </c>
      <c r="U4881" s="55">
        <v>959.84</v>
      </c>
      <c r="V4881" s="55">
        <v>1799.7</v>
      </c>
      <c r="W4881" s="55">
        <v>-839.86</v>
      </c>
      <c r="X4881" s="57">
        <v>-0.47</v>
      </c>
      <c r="Y4881" s="3" t="str">
        <f>IFERROR(VLOOKUP(A4881,'Pivot price tier'!$C$8:$L$2290,10,0),"")</f>
        <v/>
      </c>
      <c r="Z4881" s="3" t="str">
        <f>IFERROR(VLOOKUP(A4881,'Pivot price tier by size'!$D$8:$M$2512,10,0),"")</f>
        <v/>
      </c>
      <c r="AA4881" s="3" t="str">
        <f>IFERROR(VLOOKUP(A4881,'Pivot category'!$B$8:$I$2236,8,0),"")</f>
        <v/>
      </c>
      <c r="AB4881" s="3" t="str">
        <f>IF(P4881&lt;$AC$1,"Bottom 5%","")</f>
        <v>Bottom 5%</v>
      </c>
      <c r="AC4881"/>
      <c r="AD4881" t="s">
        <v>16542</v>
      </c>
      <c r="AE4881" t="s">
        <v>13887</v>
      </c>
    </row>
    <row r="4882" spans="1:31" x14ac:dyDescent="0.25">
      <c r="A4882" t="s">
        <v>7055</v>
      </c>
      <c r="B4882" t="s">
        <v>631</v>
      </c>
      <c r="C4882" s="3" t="s">
        <v>69</v>
      </c>
      <c r="D4882" s="3" t="s">
        <v>2888</v>
      </c>
      <c r="E4882" s="3" t="s">
        <v>5053</v>
      </c>
      <c r="F4882" s="3">
        <v>1000</v>
      </c>
      <c r="G4882" s="34">
        <v>2.99</v>
      </c>
      <c r="H4882" s="3" t="s">
        <v>12403</v>
      </c>
      <c r="I4882" s="3" t="s">
        <v>70</v>
      </c>
      <c r="J4882" s="3" t="s">
        <v>8102</v>
      </c>
      <c r="K4882" s="3" t="s">
        <v>8103</v>
      </c>
      <c r="L4882" s="3" t="s">
        <v>68</v>
      </c>
      <c r="M4882" s="26" t="s">
        <v>16689</v>
      </c>
      <c r="N4882"/>
      <c r="O4882" s="3">
        <v>150</v>
      </c>
      <c r="P4882" s="55">
        <v>45699.16</v>
      </c>
      <c r="Q4882" s="55">
        <v>59145.19</v>
      </c>
      <c r="R4882" s="55">
        <v>-13446.03</v>
      </c>
      <c r="S4882" s="57">
        <v>-0.23</v>
      </c>
      <c r="T4882" s="55">
        <v>304.66106666666667</v>
      </c>
      <c r="U4882" s="55">
        <v>111344.61</v>
      </c>
      <c r="V4882" s="55">
        <v>100559.67999999999</v>
      </c>
      <c r="W4882" s="55">
        <v>10784.93</v>
      </c>
      <c r="X4882" s="57">
        <v>0.11</v>
      </c>
      <c r="Y4882" s="3" t="str">
        <f>IFERROR(VLOOKUP(A4882,'Pivot price tier'!$C$8:$L$2290,10,0),"")</f>
        <v/>
      </c>
      <c r="Z4882" s="3" t="str">
        <f>IFERROR(VLOOKUP(A4882,'Pivot price tier by size'!$D$8:$M$2512,10,0),"")</f>
        <v/>
      </c>
      <c r="AA4882" s="3" t="str">
        <f>IFERROR(VLOOKUP(A4882,'Pivot category'!$B$8:$I$2236,8,0),"")</f>
        <v/>
      </c>
      <c r="AB4882" s="3" t="str">
        <f>IF(P4882&lt;$AC$1,"Bottom 5%","")</f>
        <v>Bottom 5%</v>
      </c>
      <c r="AC4882"/>
      <c r="AD4882" t="s">
        <v>16516</v>
      </c>
      <c r="AE4882" t="s">
        <v>16518</v>
      </c>
    </row>
    <row r="4883" spans="1:31" x14ac:dyDescent="0.25">
      <c r="A4883" t="s">
        <v>7117</v>
      </c>
      <c r="B4883" t="s">
        <v>642</v>
      </c>
      <c r="C4883" s="3" t="s">
        <v>69</v>
      </c>
      <c r="D4883" s="3" t="s">
        <v>2900</v>
      </c>
      <c r="E4883" s="3" t="s">
        <v>5101</v>
      </c>
      <c r="F4883" s="3">
        <v>1000</v>
      </c>
      <c r="G4883" s="34">
        <v>1.99</v>
      </c>
      <c r="H4883" s="3" t="s">
        <v>12403</v>
      </c>
      <c r="I4883" s="3" t="s">
        <v>70</v>
      </c>
      <c r="J4883" s="3" t="s">
        <v>8102</v>
      </c>
      <c r="K4883" s="3" t="s">
        <v>8103</v>
      </c>
      <c r="L4883" s="3" t="s">
        <v>68</v>
      </c>
      <c r="M4883" s="26" t="s">
        <v>16689</v>
      </c>
      <c r="N4883"/>
      <c r="O4883" s="3">
        <v>149</v>
      </c>
      <c r="P4883" s="55">
        <v>47127.18</v>
      </c>
      <c r="Q4883" s="55">
        <v>55439.41</v>
      </c>
      <c r="R4883" s="55">
        <v>-8312.23</v>
      </c>
      <c r="S4883" s="57">
        <v>-0.15</v>
      </c>
      <c r="T4883" s="55">
        <v>316.28979865771811</v>
      </c>
      <c r="U4883" s="55">
        <v>111903.67</v>
      </c>
      <c r="V4883" s="55">
        <v>118225.9</v>
      </c>
      <c r="W4883" s="55">
        <v>-6322.23</v>
      </c>
      <c r="X4883" s="57">
        <v>-0.05</v>
      </c>
      <c r="Y4883" s="3" t="str">
        <f>IFERROR(VLOOKUP(A4883,'Pivot price tier'!$C$8:$L$2290,10,0),"")</f>
        <v/>
      </c>
      <c r="Z4883" s="3" t="str">
        <f>IFERROR(VLOOKUP(A4883,'Pivot price tier by size'!$D$8:$M$2512,10,0),"")</f>
        <v/>
      </c>
      <c r="AA4883" s="3" t="str">
        <f>IFERROR(VLOOKUP(A4883,'Pivot category'!$B$8:$I$2236,8,0),"")</f>
        <v/>
      </c>
      <c r="AB4883" s="3" t="str">
        <f>IF(P4883&lt;$AC$1,"Bottom 5%","")</f>
        <v>Bottom 5%</v>
      </c>
      <c r="AC4883"/>
      <c r="AD4883" t="s">
        <v>16516</v>
      </c>
      <c r="AE4883" t="s">
        <v>16518</v>
      </c>
    </row>
    <row r="4884" spans="1:31" x14ac:dyDescent="0.25">
      <c r="A4884" t="s">
        <v>6970</v>
      </c>
      <c r="B4884" t="s">
        <v>1197</v>
      </c>
      <c r="C4884" s="3" t="s">
        <v>72</v>
      </c>
      <c r="D4884" s="3" t="s">
        <v>3511</v>
      </c>
      <c r="E4884" s="3" t="s">
        <v>5053</v>
      </c>
      <c r="F4884" s="3">
        <v>1000</v>
      </c>
      <c r="G4884" s="34">
        <v>7.99</v>
      </c>
      <c r="H4884" s="3" t="s">
        <v>12</v>
      </c>
      <c r="I4884" s="3" t="s">
        <v>70</v>
      </c>
      <c r="J4884" s="3" t="s">
        <v>8102</v>
      </c>
      <c r="K4884" s="3" t="s">
        <v>8103</v>
      </c>
      <c r="L4884" s="3" t="s">
        <v>68</v>
      </c>
      <c r="M4884" s="26" t="s">
        <v>16689</v>
      </c>
      <c r="N4884"/>
      <c r="O4884" s="3">
        <v>132</v>
      </c>
      <c r="P4884" s="55">
        <v>44823.9</v>
      </c>
      <c r="Q4884" s="55">
        <v>45471.09</v>
      </c>
      <c r="R4884" s="55">
        <v>-647.19000000000005</v>
      </c>
      <c r="S4884" s="57">
        <v>-0.01</v>
      </c>
      <c r="T4884" s="55">
        <v>339.57499999999999</v>
      </c>
      <c r="U4884" s="55">
        <v>158217.98000000001</v>
      </c>
      <c r="V4884" s="55">
        <v>157458.93</v>
      </c>
      <c r="W4884" s="55">
        <v>759.05</v>
      </c>
      <c r="X4884" s="57">
        <v>0</v>
      </c>
      <c r="Y4884" s="3" t="str">
        <f>IFERROR(VLOOKUP(A4884,'Pivot price tier'!$C$8:$L$2290,10,0),"")</f>
        <v/>
      </c>
      <c r="Z4884" s="3" t="str">
        <f>IFERROR(VLOOKUP(A4884,'Pivot price tier by size'!$D$8:$M$2512,10,0),"")</f>
        <v/>
      </c>
      <c r="AA4884" s="3" t="str">
        <f>IFERROR(VLOOKUP(A4884,'Pivot category'!$B$8:$I$2236,8,0),"")</f>
        <v/>
      </c>
      <c r="AB4884" s="3" t="str">
        <f>IF(P4884&lt;$AC$1,"Bottom 5%","")</f>
        <v>Bottom 5%</v>
      </c>
      <c r="AC4884"/>
      <c r="AD4884" t="s">
        <v>16510</v>
      </c>
      <c r="AE4884" t="s">
        <v>13892</v>
      </c>
    </row>
    <row r="4885" spans="1:31" x14ac:dyDescent="0.25">
      <c r="A4885" t="s">
        <v>7068</v>
      </c>
      <c r="B4885" t="s">
        <v>1213</v>
      </c>
      <c r="C4885" s="3" t="s">
        <v>69</v>
      </c>
      <c r="D4885" s="3" t="s">
        <v>3527</v>
      </c>
      <c r="E4885" s="3">
        <v>0</v>
      </c>
      <c r="F4885" s="3">
        <v>1000</v>
      </c>
      <c r="G4885" s="34">
        <v>2.99</v>
      </c>
      <c r="H4885" s="3" t="s">
        <v>29</v>
      </c>
      <c r="I4885" s="3" t="s">
        <v>70</v>
      </c>
      <c r="J4885" s="3" t="s">
        <v>8102</v>
      </c>
      <c r="K4885" s="3" t="s">
        <v>8103</v>
      </c>
      <c r="L4885" s="3" t="s">
        <v>68</v>
      </c>
      <c r="M4885" s="26" t="s">
        <v>16689</v>
      </c>
      <c r="N4885"/>
      <c r="O4885" s="3">
        <v>154</v>
      </c>
      <c r="P4885" s="55">
        <v>39799.89</v>
      </c>
      <c r="Q4885" s="55">
        <v>42757</v>
      </c>
      <c r="R4885" s="55">
        <v>-2957.11</v>
      </c>
      <c r="S4885" s="57">
        <v>-7.0000000000000007E-2</v>
      </c>
      <c r="T4885" s="55">
        <v>258.44084415584416</v>
      </c>
      <c r="U4885" s="55">
        <v>159875.29999999999</v>
      </c>
      <c r="V4885" s="55">
        <v>173620.33</v>
      </c>
      <c r="W4885" s="55">
        <v>-13745.03</v>
      </c>
      <c r="X4885" s="57">
        <v>-0.08</v>
      </c>
      <c r="Y4885" s="3" t="str">
        <f>IFERROR(VLOOKUP(A4885,'Pivot price tier'!$C$8:$L$2290,10,0),"")</f>
        <v/>
      </c>
      <c r="Z4885" s="3" t="str">
        <f>IFERROR(VLOOKUP(A4885,'Pivot price tier by size'!$D$8:$M$2512,10,0),"")</f>
        <v/>
      </c>
      <c r="AA4885" s="3" t="str">
        <f>IFERROR(VLOOKUP(A4885,'Pivot category'!$B$8:$I$2236,8,0),"")</f>
        <v/>
      </c>
      <c r="AB4885" s="3" t="str">
        <f>IF(P4885&lt;$AC$1,"Bottom 5%","")</f>
        <v>Bottom 5%</v>
      </c>
      <c r="AC4885"/>
      <c r="AD4885" t="s">
        <v>16514</v>
      </c>
      <c r="AE4885" t="s">
        <v>13879</v>
      </c>
    </row>
    <row r="4886" spans="1:31" hidden="1" x14ac:dyDescent="0.25">
      <c r="A4886" t="s">
        <v>15479</v>
      </c>
      <c r="B4886" t="s">
        <v>15480</v>
      </c>
      <c r="C4886" s="3" t="s">
        <v>32</v>
      </c>
      <c r="D4886" s="3" t="s">
        <v>15022</v>
      </c>
      <c r="E4886" s="3" t="s">
        <v>5055</v>
      </c>
      <c r="F4886" s="3">
        <v>70000</v>
      </c>
      <c r="G4886" s="34">
        <v>54.99</v>
      </c>
      <c r="H4886" s="3" t="s">
        <v>12402</v>
      </c>
      <c r="I4886" s="3" t="s">
        <v>15</v>
      </c>
      <c r="J4886" s="3" t="s">
        <v>8102</v>
      </c>
      <c r="K4886" s="3" t="s">
        <v>8103</v>
      </c>
      <c r="L4886" s="3" t="s">
        <v>68</v>
      </c>
      <c r="M4886" s="26">
        <v>45901</v>
      </c>
      <c r="N4886"/>
      <c r="O4886" s="3">
        <v>51</v>
      </c>
      <c r="P4886" s="55">
        <v>29474.639999999999</v>
      </c>
      <c r="Q4886" s="55"/>
      <c r="R4886" s="55">
        <v>29474.639999999999</v>
      </c>
      <c r="S4886" s="57"/>
      <c r="T4886" s="55">
        <v>577.93411764705877</v>
      </c>
      <c r="U4886" s="55">
        <v>16277.04</v>
      </c>
      <c r="V4886" s="55">
        <v>0</v>
      </c>
      <c r="W4886" s="55">
        <v>16277.04</v>
      </c>
      <c r="X4886" s="57">
        <v>0</v>
      </c>
      <c r="Y4886" s="3" t="str">
        <f>IFERROR(VLOOKUP(A4886,'Pivot price tier'!$C$8:$L$2290,10,0),"")</f>
        <v xml:space="preserve"> </v>
      </c>
      <c r="Z4886" s="3" t="str">
        <f>IFERROR(VLOOKUP(A4886,'Pivot price tier by size'!$D$8:$M$2512,10,0),"")</f>
        <v xml:space="preserve"> </v>
      </c>
      <c r="AA4886" s="3" t="str">
        <f>IFERROR(VLOOKUP(A4886,'Pivot category'!$B$8:$I$2236,8,0),"")</f>
        <v xml:space="preserve"> </v>
      </c>
      <c r="AB4886" s="3" t="str">
        <f>IF(P4886&lt;$AC$1,"Bottom 5%","")</f>
        <v>Bottom 5%</v>
      </c>
      <c r="AC4886"/>
      <c r="AD4886" t="s">
        <v>16511</v>
      </c>
      <c r="AE4886" t="s">
        <v>13865</v>
      </c>
    </row>
    <row r="4887" spans="1:31" hidden="1" x14ac:dyDescent="0.25">
      <c r="A4887" t="s">
        <v>9492</v>
      </c>
      <c r="B4887" t="s">
        <v>1022</v>
      </c>
      <c r="C4887" s="3" t="s">
        <v>32</v>
      </c>
      <c r="D4887" s="3" t="s">
        <v>3312</v>
      </c>
      <c r="E4887" s="3" t="s">
        <v>5055</v>
      </c>
      <c r="F4887" s="3">
        <v>10000</v>
      </c>
      <c r="G4887" s="34">
        <v>32.99</v>
      </c>
      <c r="H4887" s="3" t="s">
        <v>12402</v>
      </c>
      <c r="I4887" s="3" t="s">
        <v>21</v>
      </c>
      <c r="J4887" s="3" t="s">
        <v>8107</v>
      </c>
      <c r="K4887" s="3" t="s">
        <v>8109</v>
      </c>
      <c r="L4887" s="3" t="s">
        <v>8105</v>
      </c>
      <c r="M4887" s="26" t="s">
        <v>16689</v>
      </c>
      <c r="N4887"/>
      <c r="O4887" s="3" t="s">
        <v>78</v>
      </c>
      <c r="P4887" s="55"/>
      <c r="Q4887" s="55">
        <v>32.99</v>
      </c>
      <c r="R4887" s="55">
        <v>-32.99</v>
      </c>
      <c r="S4887" s="57">
        <v>-1</v>
      </c>
      <c r="T4887" s="55" t="s">
        <v>78</v>
      </c>
      <c r="U4887" s="55">
        <v>164.95</v>
      </c>
      <c r="V4887" s="55">
        <v>197.94</v>
      </c>
      <c r="W4887" s="55">
        <v>-32.99</v>
      </c>
      <c r="X4887" s="57">
        <v>-0.17</v>
      </c>
      <c r="Y4887" s="3" t="str">
        <f>IFERROR(VLOOKUP(A4887,'Pivot price tier'!$C$8:$L$2290,10,0),"")</f>
        <v/>
      </c>
      <c r="Z4887" s="3" t="str">
        <f>IFERROR(VLOOKUP(A4887,'Pivot price tier by size'!$D$8:$M$2512,10,0),"")</f>
        <v/>
      </c>
      <c r="AA4887" s="3" t="str">
        <f>IFERROR(VLOOKUP(A4887,'Pivot category'!$B$8:$I$2236,8,0),"")</f>
        <v/>
      </c>
      <c r="AB4887" s="3" t="str">
        <f>IF(P4887&lt;$AC$1,"Bottom 5%","")</f>
        <v>Bottom 5%</v>
      </c>
      <c r="AC4887"/>
      <c r="AD4887" t="s">
        <v>16511</v>
      </c>
      <c r="AE4887" t="s">
        <v>13865</v>
      </c>
    </row>
    <row r="4888" spans="1:31" x14ac:dyDescent="0.25">
      <c r="A4888" t="s">
        <v>12917</v>
      </c>
      <c r="B4888" t="s">
        <v>12918</v>
      </c>
      <c r="C4888" s="3" t="s">
        <v>69</v>
      </c>
      <c r="D4888" s="3" t="s">
        <v>13279</v>
      </c>
      <c r="E4888" s="3" t="s">
        <v>5053</v>
      </c>
      <c r="F4888" s="3">
        <v>70000</v>
      </c>
      <c r="G4888" s="34">
        <v>1.99</v>
      </c>
      <c r="H4888" s="3" t="s">
        <v>12</v>
      </c>
      <c r="I4888" s="3" t="s">
        <v>70</v>
      </c>
      <c r="J4888" s="3" t="s">
        <v>8102</v>
      </c>
      <c r="K4888" s="3" t="s">
        <v>8103</v>
      </c>
      <c r="L4888" s="3" t="s">
        <v>68</v>
      </c>
      <c r="M4888" s="26">
        <v>45474</v>
      </c>
      <c r="N4888"/>
      <c r="O4888" s="3">
        <v>101</v>
      </c>
      <c r="P4888" s="55">
        <v>46667.49</v>
      </c>
      <c r="Q4888" s="55">
        <v>33710.6</v>
      </c>
      <c r="R4888" s="55">
        <v>12956.89</v>
      </c>
      <c r="S4888" s="57">
        <v>0.38</v>
      </c>
      <c r="T4888" s="55">
        <v>462.05435643564357</v>
      </c>
      <c r="U4888" s="55">
        <v>51881.29</v>
      </c>
      <c r="V4888" s="55">
        <v>40275.61</v>
      </c>
      <c r="W4888" s="55">
        <v>11605.68</v>
      </c>
      <c r="X4888" s="57">
        <v>0.28999999999999998</v>
      </c>
      <c r="Y4888" s="3" t="str">
        <f>IFERROR(VLOOKUP(A4888,'Pivot price tier'!$C$8:$L$2290,10,0),"")</f>
        <v/>
      </c>
      <c r="Z4888" s="3" t="str">
        <f>IFERROR(VLOOKUP(A4888,'Pivot price tier by size'!$D$8:$M$2512,10,0),"")</f>
        <v/>
      </c>
      <c r="AA4888" s="3" t="str">
        <f>IFERROR(VLOOKUP(A4888,'Pivot category'!$B$8:$I$2236,8,0),"")</f>
        <v/>
      </c>
      <c r="AB4888" s="3" t="str">
        <f>IF(P4888&lt;$AC$1,"Bottom 5%","")</f>
        <v>Bottom 5%</v>
      </c>
      <c r="AC4888"/>
      <c r="AD4888" t="s">
        <v>16512</v>
      </c>
      <c r="AE4888" t="s">
        <v>13856</v>
      </c>
    </row>
    <row r="4889" spans="1:31" x14ac:dyDescent="0.25">
      <c r="A4889" t="s">
        <v>15258</v>
      </c>
      <c r="B4889" t="s">
        <v>1444</v>
      </c>
      <c r="C4889" s="3" t="s">
        <v>69</v>
      </c>
      <c r="D4889" s="3" t="s">
        <v>3784</v>
      </c>
      <c r="E4889" s="3" t="s">
        <v>5101</v>
      </c>
      <c r="F4889" s="3">
        <v>7000</v>
      </c>
      <c r="G4889" s="34">
        <v>1.49</v>
      </c>
      <c r="H4889" s="3" t="s">
        <v>26</v>
      </c>
      <c r="I4889" s="3" t="s">
        <v>70</v>
      </c>
      <c r="J4889" s="3" t="s">
        <v>8102</v>
      </c>
      <c r="K4889" s="3" t="s">
        <v>8103</v>
      </c>
      <c r="L4889" s="3" t="s">
        <v>68</v>
      </c>
      <c r="M4889" s="26" t="s">
        <v>16689</v>
      </c>
      <c r="N4889"/>
      <c r="O4889" s="3">
        <v>138</v>
      </c>
      <c r="P4889" s="55">
        <v>41101.65</v>
      </c>
      <c r="Q4889" s="55">
        <v>48393.71</v>
      </c>
      <c r="R4889" s="55">
        <v>-7292.06</v>
      </c>
      <c r="S4889" s="57">
        <v>-0.15</v>
      </c>
      <c r="T4889" s="55">
        <v>297.83804347826089</v>
      </c>
      <c r="U4889" s="55">
        <v>125845.4</v>
      </c>
      <c r="V4889" s="55">
        <v>126559.11</v>
      </c>
      <c r="W4889" s="55">
        <v>-713.71</v>
      </c>
      <c r="X4889" s="57">
        <v>-0.01</v>
      </c>
      <c r="Y4889" s="3" t="str">
        <f>IFERROR(VLOOKUP(A4889,'Pivot price tier'!$C$8:$L$2290,10,0),"")</f>
        <v/>
      </c>
      <c r="Z4889" s="3" t="str">
        <f>IFERROR(VLOOKUP(A4889,'Pivot price tier by size'!$D$8:$M$2512,10,0),"")</f>
        <v/>
      </c>
      <c r="AA4889" s="3" t="str">
        <f>IFERROR(VLOOKUP(A4889,'Pivot category'!$B$8:$I$2236,8,0),"")</f>
        <v/>
      </c>
      <c r="AB4889" s="3" t="str">
        <f>IF(P4889&lt;$AC$1,"Bottom 5%","")</f>
        <v>Bottom 5%</v>
      </c>
      <c r="AC4889"/>
      <c r="AD4889" t="s">
        <v>16511</v>
      </c>
      <c r="AE4889" t="s">
        <v>13865</v>
      </c>
    </row>
    <row r="4890" spans="1:31" hidden="1" x14ac:dyDescent="0.25">
      <c r="A4890" t="s">
        <v>5995</v>
      </c>
      <c r="B4890" t="s">
        <v>1024</v>
      </c>
      <c r="C4890" s="3" t="s">
        <v>32</v>
      </c>
      <c r="D4890" s="3" t="s">
        <v>3314</v>
      </c>
      <c r="E4890" s="3" t="s">
        <v>5055</v>
      </c>
      <c r="F4890" s="3">
        <v>4000</v>
      </c>
      <c r="G4890" s="34">
        <v>349.99</v>
      </c>
      <c r="H4890" s="3" t="s">
        <v>12402</v>
      </c>
      <c r="I4890" s="3" t="s">
        <v>74</v>
      </c>
      <c r="J4890" s="3" t="s">
        <v>8112</v>
      </c>
      <c r="K4890" s="3" t="s">
        <v>8111</v>
      </c>
      <c r="L4890" s="3" t="s">
        <v>68</v>
      </c>
      <c r="M4890" s="26" t="s">
        <v>16689</v>
      </c>
      <c r="N4890"/>
      <c r="O4890" s="3">
        <v>11</v>
      </c>
      <c r="P4890" s="55">
        <v>1749.95</v>
      </c>
      <c r="Q4890" s="55"/>
      <c r="R4890" s="55">
        <v>1749.95</v>
      </c>
      <c r="S4890" s="57"/>
      <c r="T4890" s="55">
        <v>159.08636363636364</v>
      </c>
      <c r="U4890" s="55">
        <v>1399.96</v>
      </c>
      <c r="V4890" s="55">
        <v>0</v>
      </c>
      <c r="W4890" s="55">
        <v>1399.96</v>
      </c>
      <c r="X4890" s="57">
        <v>0</v>
      </c>
      <c r="Y4890" s="3" t="str">
        <f>IFERROR(VLOOKUP(A4890,'Pivot price tier'!$C$8:$L$2290,10,0),"")</f>
        <v/>
      </c>
      <c r="Z4890" s="3" t="str">
        <f>IFERROR(VLOOKUP(A4890,'Pivot price tier by size'!$D$8:$M$2512,10,0),"")</f>
        <v/>
      </c>
      <c r="AA4890" s="3" t="str">
        <f>IFERROR(VLOOKUP(A4890,'Pivot category'!$B$8:$I$2236,8,0),"")</f>
        <v/>
      </c>
      <c r="AB4890" s="3" t="str">
        <f>IF(P4890&lt;$AC$1,"Bottom 5%","")</f>
        <v>Bottom 5%</v>
      </c>
      <c r="AC4890"/>
      <c r="AD4890" t="s">
        <v>16511</v>
      </c>
      <c r="AE4890" t="s">
        <v>13865</v>
      </c>
    </row>
    <row r="4891" spans="1:31" x14ac:dyDescent="0.25">
      <c r="A4891" t="s">
        <v>13503</v>
      </c>
      <c r="B4891" t="s">
        <v>13504</v>
      </c>
      <c r="C4891" s="3" t="s">
        <v>69</v>
      </c>
      <c r="D4891" s="3" t="s">
        <v>13272</v>
      </c>
      <c r="E4891" s="3">
        <v>0</v>
      </c>
      <c r="F4891" s="3">
        <v>70000</v>
      </c>
      <c r="G4891" s="34">
        <v>2.99</v>
      </c>
      <c r="H4891" s="3" t="s">
        <v>29</v>
      </c>
      <c r="I4891" s="3" t="s">
        <v>70</v>
      </c>
      <c r="J4891" s="3" t="s">
        <v>8102</v>
      </c>
      <c r="K4891" s="3" t="s">
        <v>8103</v>
      </c>
      <c r="L4891" s="3" t="s">
        <v>68</v>
      </c>
      <c r="M4891" s="26">
        <v>45566</v>
      </c>
      <c r="N4891"/>
      <c r="O4891" s="3">
        <v>98</v>
      </c>
      <c r="P4891" s="55">
        <v>23692.76</v>
      </c>
      <c r="Q4891" s="55">
        <v>16965.259999999998</v>
      </c>
      <c r="R4891" s="55">
        <v>6727.5</v>
      </c>
      <c r="S4891" s="57">
        <v>0.4</v>
      </c>
      <c r="T4891" s="55">
        <v>241.76285714285711</v>
      </c>
      <c r="U4891" s="55">
        <v>11876.28</v>
      </c>
      <c r="V4891" s="55">
        <v>10548.72</v>
      </c>
      <c r="W4891" s="55">
        <v>1327.56</v>
      </c>
      <c r="X4891" s="57">
        <v>0.13</v>
      </c>
      <c r="Y4891" s="3" t="str">
        <f>IFERROR(VLOOKUP(A4891,'Pivot price tier'!$C$8:$L$2290,10,0),"")</f>
        <v/>
      </c>
      <c r="Z4891" s="3" t="str">
        <f>IFERROR(VLOOKUP(A4891,'Pivot price tier by size'!$D$8:$M$2512,10,0),"")</f>
        <v/>
      </c>
      <c r="AA4891" s="3" t="str">
        <f>IFERROR(VLOOKUP(A4891,'Pivot category'!$B$8:$I$2236,8,0),"")</f>
        <v/>
      </c>
      <c r="AB4891" s="3" t="str">
        <f>IF(P4891&lt;$AC$1,"Bottom 5%","")</f>
        <v>Bottom 5%</v>
      </c>
      <c r="AC4891"/>
      <c r="AD4891" t="s">
        <v>16510</v>
      </c>
      <c r="AE4891" t="s">
        <v>13901</v>
      </c>
    </row>
    <row r="4892" spans="1:31" x14ac:dyDescent="0.25">
      <c r="A4892" t="s">
        <v>7118</v>
      </c>
      <c r="B4892" t="s">
        <v>1565</v>
      </c>
      <c r="C4892" s="3" t="s">
        <v>69</v>
      </c>
      <c r="D4892" s="3" t="s">
        <v>3923</v>
      </c>
      <c r="E4892" s="3" t="s">
        <v>5101</v>
      </c>
      <c r="F4892" s="3">
        <v>7000</v>
      </c>
      <c r="G4892" s="34">
        <v>1.0900000000000001</v>
      </c>
      <c r="H4892" s="3" t="s">
        <v>28</v>
      </c>
      <c r="I4892" s="3" t="s">
        <v>70</v>
      </c>
      <c r="J4892" s="3" t="s">
        <v>8102</v>
      </c>
      <c r="K4892" s="3" t="s">
        <v>8103</v>
      </c>
      <c r="L4892" s="3" t="s">
        <v>68</v>
      </c>
      <c r="M4892" s="26" t="s">
        <v>16689</v>
      </c>
      <c r="N4892"/>
      <c r="O4892" s="3">
        <v>128</v>
      </c>
      <c r="P4892" s="55">
        <v>35641.910000000003</v>
      </c>
      <c r="Q4892" s="55">
        <v>45963.12</v>
      </c>
      <c r="R4892" s="55">
        <v>-10321.209999999999</v>
      </c>
      <c r="S4892" s="57">
        <v>-0.22</v>
      </c>
      <c r="T4892" s="55">
        <v>278.45242187500003</v>
      </c>
      <c r="U4892" s="55">
        <v>58408.74</v>
      </c>
      <c r="V4892" s="55">
        <v>49886.03</v>
      </c>
      <c r="W4892" s="55">
        <v>8522.7099999999991</v>
      </c>
      <c r="X4892" s="57">
        <v>0.17</v>
      </c>
      <c r="Y4892" s="3" t="str">
        <f>IFERROR(VLOOKUP(A4892,'Pivot price tier'!$C$8:$L$2290,10,0),"")</f>
        <v/>
      </c>
      <c r="Z4892" s="3" t="str">
        <f>IFERROR(VLOOKUP(A4892,'Pivot price tier by size'!$D$8:$M$2512,10,0),"")</f>
        <v/>
      </c>
      <c r="AA4892" s="3" t="str">
        <f>IFERROR(VLOOKUP(A4892,'Pivot category'!$B$8:$I$2236,8,0),"")</f>
        <v/>
      </c>
      <c r="AB4892" s="3" t="str">
        <f>IF(P4892&lt;$AC$1,"Bottom 5%","")</f>
        <v>Bottom 5%</v>
      </c>
      <c r="AC4892"/>
      <c r="AD4892" t="s">
        <v>11018</v>
      </c>
      <c r="AE4892" t="s">
        <v>13876</v>
      </c>
    </row>
    <row r="4893" spans="1:31" x14ac:dyDescent="0.25">
      <c r="A4893" t="s">
        <v>7131</v>
      </c>
      <c r="B4893" t="s">
        <v>1580</v>
      </c>
      <c r="C4893" s="3" t="s">
        <v>69</v>
      </c>
      <c r="D4893" s="3" t="s">
        <v>3938</v>
      </c>
      <c r="E4893" s="3" t="s">
        <v>5101</v>
      </c>
      <c r="F4893" s="3">
        <v>7000</v>
      </c>
      <c r="G4893" s="34">
        <v>1.0900000000000001</v>
      </c>
      <c r="H4893" s="3" t="s">
        <v>28</v>
      </c>
      <c r="I4893" s="3" t="s">
        <v>70</v>
      </c>
      <c r="J4893" s="3" t="s">
        <v>8102</v>
      </c>
      <c r="K4893" s="3" t="s">
        <v>8103</v>
      </c>
      <c r="L4893" s="3" t="s">
        <v>68</v>
      </c>
      <c r="M4893" s="26" t="s">
        <v>16689</v>
      </c>
      <c r="N4893"/>
      <c r="O4893" s="3">
        <v>101</v>
      </c>
      <c r="P4893" s="55">
        <v>37540.69</v>
      </c>
      <c r="Q4893" s="55">
        <v>46753.37</v>
      </c>
      <c r="R4893" s="55">
        <v>-9212.68</v>
      </c>
      <c r="S4893" s="57">
        <v>-0.2</v>
      </c>
      <c r="T4893" s="55">
        <v>371.69</v>
      </c>
      <c r="U4893" s="55">
        <v>32064.53</v>
      </c>
      <c r="V4893" s="55">
        <v>25902.76</v>
      </c>
      <c r="W4893" s="55">
        <v>6161.77</v>
      </c>
      <c r="X4893" s="57">
        <v>0.24</v>
      </c>
      <c r="Y4893" s="3" t="str">
        <f>IFERROR(VLOOKUP(A4893,'Pivot price tier'!$C$8:$L$2290,10,0),"")</f>
        <v/>
      </c>
      <c r="Z4893" s="3" t="str">
        <f>IFERROR(VLOOKUP(A4893,'Pivot price tier by size'!$D$8:$M$2512,10,0),"")</f>
        <v/>
      </c>
      <c r="AA4893" s="3" t="str">
        <f>IFERROR(VLOOKUP(A4893,'Pivot category'!$B$8:$I$2236,8,0),"")</f>
        <v/>
      </c>
      <c r="AB4893" s="3" t="str">
        <f>IF(P4893&lt;$AC$1,"Bottom 5%","")</f>
        <v>Bottom 5%</v>
      </c>
      <c r="AC4893"/>
      <c r="AD4893" t="s">
        <v>11018</v>
      </c>
      <c r="AE4893" t="s">
        <v>13876</v>
      </c>
    </row>
    <row r="4894" spans="1:31" x14ac:dyDescent="0.25">
      <c r="A4894" t="s">
        <v>9568</v>
      </c>
      <c r="B4894" t="s">
        <v>9569</v>
      </c>
      <c r="C4894" s="3" t="s">
        <v>69</v>
      </c>
      <c r="D4894" s="3" t="s">
        <v>9337</v>
      </c>
      <c r="E4894" s="3" t="s">
        <v>5101</v>
      </c>
      <c r="F4894" s="3">
        <v>7000</v>
      </c>
      <c r="G4894" s="34">
        <v>5.99</v>
      </c>
      <c r="H4894" s="3" t="s">
        <v>26</v>
      </c>
      <c r="I4894" s="3" t="s">
        <v>70</v>
      </c>
      <c r="J4894" s="3" t="s">
        <v>8102</v>
      </c>
      <c r="K4894" s="3" t="s">
        <v>8103</v>
      </c>
      <c r="L4894" s="3" t="s">
        <v>68</v>
      </c>
      <c r="M4894" s="26" t="s">
        <v>16689</v>
      </c>
      <c r="N4894"/>
      <c r="O4894" s="3">
        <v>79</v>
      </c>
      <c r="P4894" s="55">
        <v>33927.360000000001</v>
      </c>
      <c r="Q4894" s="55">
        <v>41390.9</v>
      </c>
      <c r="R4894" s="55">
        <v>-7463.54</v>
      </c>
      <c r="S4894" s="57">
        <v>-0.18</v>
      </c>
      <c r="T4894" s="55">
        <v>429.46025316455695</v>
      </c>
      <c r="U4894" s="55">
        <v>11488.82</v>
      </c>
      <c r="V4894" s="55">
        <v>6948.4</v>
      </c>
      <c r="W4894" s="55">
        <v>4540.42</v>
      </c>
      <c r="X4894" s="57">
        <v>0.65</v>
      </c>
      <c r="Y4894" s="3" t="str">
        <f>IFERROR(VLOOKUP(A4894,'Pivot price tier'!$C$8:$L$2290,10,0),"")</f>
        <v/>
      </c>
      <c r="Z4894" s="3" t="str">
        <f>IFERROR(VLOOKUP(A4894,'Pivot price tier by size'!$D$8:$M$2512,10,0),"")</f>
        <v/>
      </c>
      <c r="AA4894" s="3" t="str">
        <f>IFERROR(VLOOKUP(A4894,'Pivot category'!$B$8:$I$2236,8,0),"")</f>
        <v/>
      </c>
      <c r="AB4894" s="3" t="str">
        <f>IF(P4894&lt;$AC$1,"Bottom 5%","")</f>
        <v>Bottom 5%</v>
      </c>
      <c r="AC4894"/>
      <c r="AD4894" t="s">
        <v>16512</v>
      </c>
      <c r="AE4894" t="s">
        <v>13853</v>
      </c>
    </row>
    <row r="4895" spans="1:31" hidden="1" x14ac:dyDescent="0.25">
      <c r="A4895" t="s">
        <v>9169</v>
      </c>
      <c r="B4895" t="s">
        <v>9168</v>
      </c>
      <c r="C4895" s="3" t="s">
        <v>32</v>
      </c>
      <c r="D4895" s="3" t="s">
        <v>9010</v>
      </c>
      <c r="E4895" s="3" t="s">
        <v>5055</v>
      </c>
      <c r="F4895" s="3">
        <v>10000</v>
      </c>
      <c r="G4895" s="34">
        <v>38.39</v>
      </c>
      <c r="H4895" s="3" t="s">
        <v>12402</v>
      </c>
      <c r="I4895" s="3" t="s">
        <v>21</v>
      </c>
      <c r="J4895" s="3" t="s">
        <v>8107</v>
      </c>
      <c r="K4895" s="3" t="s">
        <v>8103</v>
      </c>
      <c r="L4895" s="3" t="s">
        <v>8108</v>
      </c>
      <c r="M4895" s="26" t="s">
        <v>16689</v>
      </c>
      <c r="N4895"/>
      <c r="O4895" s="3">
        <v>1</v>
      </c>
      <c r="P4895" s="55"/>
      <c r="Q4895" s="55">
        <v>1382.16</v>
      </c>
      <c r="R4895" s="55">
        <v>-1382.16</v>
      </c>
      <c r="S4895" s="57">
        <v>-1</v>
      </c>
      <c r="T4895" s="55">
        <v>0</v>
      </c>
      <c r="U4895" s="55">
        <v>0</v>
      </c>
      <c r="V4895" s="55">
        <v>102.38</v>
      </c>
      <c r="W4895" s="55">
        <v>-102.38</v>
      </c>
      <c r="X4895" s="57">
        <v>-1</v>
      </c>
      <c r="Y4895" s="3" t="str">
        <f>IFERROR(VLOOKUP(A4895,'Pivot price tier'!$C$8:$L$2290,10,0),"")</f>
        <v/>
      </c>
      <c r="Z4895" s="3" t="str">
        <f>IFERROR(VLOOKUP(A4895,'Pivot price tier by size'!$D$8:$M$2512,10,0),"")</f>
        <v/>
      </c>
      <c r="AA4895" s="3" t="str">
        <f>IFERROR(VLOOKUP(A4895,'Pivot category'!$B$8:$I$2236,8,0),"")</f>
        <v/>
      </c>
      <c r="AB4895" s="3" t="str">
        <f>IF(P4895&lt;$AC$1,"Bottom 5%","")</f>
        <v>Bottom 5%</v>
      </c>
      <c r="AC4895"/>
      <c r="AD4895" t="s">
        <v>16511</v>
      </c>
      <c r="AE4895" t="s">
        <v>13865</v>
      </c>
    </row>
    <row r="4896" spans="1:31" hidden="1" x14ac:dyDescent="0.25">
      <c r="A4896" t="s">
        <v>8799</v>
      </c>
      <c r="B4896" t="s">
        <v>8798</v>
      </c>
      <c r="C4896" s="3" t="s">
        <v>69</v>
      </c>
      <c r="D4896" s="3" t="s">
        <v>8502</v>
      </c>
      <c r="E4896" s="3" t="s">
        <v>5055</v>
      </c>
      <c r="F4896" s="3">
        <v>10000</v>
      </c>
      <c r="G4896" s="34">
        <v>7.79</v>
      </c>
      <c r="H4896" s="3" t="s">
        <v>12402</v>
      </c>
      <c r="I4896" s="3" t="s">
        <v>70</v>
      </c>
      <c r="J4896" s="3" t="s">
        <v>8107</v>
      </c>
      <c r="K4896" s="3" t="s">
        <v>8109</v>
      </c>
      <c r="L4896" s="3" t="s">
        <v>8106</v>
      </c>
      <c r="M4896" s="26" t="s">
        <v>16689</v>
      </c>
      <c r="N4896"/>
      <c r="O4896" s="3">
        <v>1</v>
      </c>
      <c r="P4896" s="55">
        <v>506.35</v>
      </c>
      <c r="Q4896" s="55">
        <v>207.82</v>
      </c>
      <c r="R4896" s="55">
        <v>298.52999999999997</v>
      </c>
      <c r="S4896" s="57">
        <v>1.44</v>
      </c>
      <c r="T4896" s="55">
        <v>506.35</v>
      </c>
      <c r="U4896" s="55" t="s">
        <v>78</v>
      </c>
      <c r="V4896" s="55" t="s">
        <v>78</v>
      </c>
      <c r="W4896" s="55" t="s">
        <v>78</v>
      </c>
      <c r="X4896" s="57" t="s">
        <v>78</v>
      </c>
      <c r="Y4896" s="3" t="str">
        <f>IFERROR(VLOOKUP(A4896,'Pivot price tier'!$C$8:$L$2290,10,0),"")</f>
        <v/>
      </c>
      <c r="Z4896" s="3" t="str">
        <f>IFERROR(VLOOKUP(A4896,'Pivot price tier by size'!$D$8:$M$2512,10,0),"")</f>
        <v/>
      </c>
      <c r="AA4896" s="3" t="str">
        <f>IFERROR(VLOOKUP(A4896,'Pivot category'!$B$8:$I$2236,8,0),"")</f>
        <v/>
      </c>
      <c r="AB4896" s="3" t="str">
        <f>IF(P4896&lt;$AC$1,"Bottom 5%","")</f>
        <v>Bottom 5%</v>
      </c>
      <c r="AC4896"/>
      <c r="AD4896" t="s">
        <v>16511</v>
      </c>
      <c r="AE4896" t="s">
        <v>13865</v>
      </c>
    </row>
    <row r="4897" spans="1:31" hidden="1" x14ac:dyDescent="0.25">
      <c r="A4897" t="s">
        <v>5815</v>
      </c>
      <c r="B4897" t="s">
        <v>2106</v>
      </c>
      <c r="C4897" s="3" t="s">
        <v>32</v>
      </c>
      <c r="D4897" s="3" t="s">
        <v>4521</v>
      </c>
      <c r="E4897" s="3" t="s">
        <v>5055</v>
      </c>
      <c r="F4897" s="3">
        <v>10000</v>
      </c>
      <c r="G4897" s="34">
        <v>34.79</v>
      </c>
      <c r="H4897" s="3" t="s">
        <v>12402</v>
      </c>
      <c r="I4897" s="3" t="s">
        <v>15</v>
      </c>
      <c r="J4897" s="3" t="s">
        <v>8107</v>
      </c>
      <c r="K4897" s="3" t="s">
        <v>8103</v>
      </c>
      <c r="L4897" s="3" t="s">
        <v>8106</v>
      </c>
      <c r="M4897" s="26" t="s">
        <v>16689</v>
      </c>
      <c r="N4897"/>
      <c r="O4897" s="3">
        <v>7</v>
      </c>
      <c r="P4897" s="55">
        <v>3421.23</v>
      </c>
      <c r="Q4897" s="55">
        <v>10090.26</v>
      </c>
      <c r="R4897" s="55">
        <v>-6669.03</v>
      </c>
      <c r="S4897" s="57">
        <v>-0.66</v>
      </c>
      <c r="T4897" s="55">
        <v>488.74714285714288</v>
      </c>
      <c r="U4897" s="55">
        <v>777.05</v>
      </c>
      <c r="V4897" s="55">
        <v>1507.74</v>
      </c>
      <c r="W4897" s="55">
        <v>-730.69</v>
      </c>
      <c r="X4897" s="57">
        <v>-0.48</v>
      </c>
      <c r="Y4897" s="3" t="str">
        <f>IFERROR(VLOOKUP(A4897,'Pivot price tier'!$C$8:$L$2290,10,0),"")</f>
        <v/>
      </c>
      <c r="Z4897" s="3" t="str">
        <f>IFERROR(VLOOKUP(A4897,'Pivot price tier by size'!$D$8:$M$2512,10,0),"")</f>
        <v/>
      </c>
      <c r="AA4897" s="3" t="str">
        <f>IFERROR(VLOOKUP(A4897,'Pivot category'!$B$8:$I$2236,8,0),"")</f>
        <v/>
      </c>
      <c r="AB4897" s="3" t="str">
        <f>IF(P4897&lt;$AC$1,"Bottom 5%","")</f>
        <v>Bottom 5%</v>
      </c>
      <c r="AC4897"/>
      <c r="AD4897" t="s">
        <v>11018</v>
      </c>
      <c r="AE4897" t="s">
        <v>13900</v>
      </c>
    </row>
    <row r="4898" spans="1:31" hidden="1" x14ac:dyDescent="0.25">
      <c r="A4898" t="s">
        <v>16278</v>
      </c>
      <c r="B4898" t="s">
        <v>16279</v>
      </c>
      <c r="C4898" s="3" t="s">
        <v>34</v>
      </c>
      <c r="D4898" s="3" t="s">
        <v>16472</v>
      </c>
      <c r="E4898" s="3" t="s">
        <v>5053</v>
      </c>
      <c r="F4898" s="3">
        <v>7000</v>
      </c>
      <c r="G4898" s="34">
        <v>24.99</v>
      </c>
      <c r="H4898" s="3" t="s">
        <v>12</v>
      </c>
      <c r="I4898" s="3" t="s">
        <v>15</v>
      </c>
      <c r="J4898" s="3" t="s">
        <v>8102</v>
      </c>
      <c r="K4898" s="3" t="s">
        <v>8103</v>
      </c>
      <c r="L4898" s="3" t="s">
        <v>68</v>
      </c>
      <c r="M4898" s="26">
        <v>46143</v>
      </c>
      <c r="N4898"/>
      <c r="O4898" s="3">
        <v>52</v>
      </c>
      <c r="P4898" s="55">
        <v>7796.88</v>
      </c>
      <c r="Q4898" s="55"/>
      <c r="R4898" s="55">
        <v>7796.88</v>
      </c>
      <c r="S4898" s="57"/>
      <c r="T4898" s="55">
        <v>149.94</v>
      </c>
      <c r="U4898" s="55">
        <v>11520.39</v>
      </c>
      <c r="V4898" s="55">
        <v>0</v>
      </c>
      <c r="W4898" s="55">
        <v>11520.39</v>
      </c>
      <c r="X4898" s="57">
        <v>0</v>
      </c>
      <c r="Y4898" s="3" t="str">
        <f>IFERROR(VLOOKUP(A4898,'Pivot price tier'!$C$8:$L$2290,10,0),"")</f>
        <v>X</v>
      </c>
      <c r="Z4898" s="3" t="str">
        <f>IFERROR(VLOOKUP(A4898,'Pivot price tier by size'!$D$8:$M$2512,10,0),"")</f>
        <v xml:space="preserve"> </v>
      </c>
      <c r="AA4898" s="3" t="str">
        <f>IFERROR(VLOOKUP(A4898,'Pivot category'!$B$8:$I$2236,8,0),"")</f>
        <v>X</v>
      </c>
      <c r="AB4898" s="3" t="str">
        <f>IF(P4898&lt;$AC$1,"Bottom 5%","")</f>
        <v>Bottom 5%</v>
      </c>
      <c r="AC4898"/>
      <c r="AD4898" t="s">
        <v>11018</v>
      </c>
      <c r="AE4898" t="s">
        <v>16527</v>
      </c>
    </row>
    <row r="4899" spans="1:31" hidden="1" x14ac:dyDescent="0.25">
      <c r="A4899" t="s">
        <v>10989</v>
      </c>
      <c r="B4899" t="s">
        <v>10990</v>
      </c>
      <c r="C4899" s="3" t="s">
        <v>32</v>
      </c>
      <c r="D4899" s="3" t="s">
        <v>10029</v>
      </c>
      <c r="E4899" s="3" t="s">
        <v>5054</v>
      </c>
      <c r="F4899" s="3">
        <v>10000</v>
      </c>
      <c r="G4899" s="34">
        <v>4249.99</v>
      </c>
      <c r="H4899" s="3" t="s">
        <v>12402</v>
      </c>
      <c r="I4899" s="3" t="s">
        <v>74</v>
      </c>
      <c r="J4899" s="3" t="s">
        <v>8110</v>
      </c>
      <c r="K4899" s="3" t="s">
        <v>8115</v>
      </c>
      <c r="L4899" s="3" t="s">
        <v>68</v>
      </c>
      <c r="M4899" s="26" t="s">
        <v>16689</v>
      </c>
      <c r="N4899"/>
      <c r="O4899" s="3" t="s">
        <v>78</v>
      </c>
      <c r="P4899" s="55"/>
      <c r="Q4899" s="55">
        <v>4249.99</v>
      </c>
      <c r="R4899" s="55">
        <v>-4249.99</v>
      </c>
      <c r="S4899" s="57">
        <v>-1</v>
      </c>
      <c r="T4899" s="55" t="s">
        <v>78</v>
      </c>
      <c r="U4899" s="55" t="s">
        <v>78</v>
      </c>
      <c r="V4899" s="55" t="s">
        <v>78</v>
      </c>
      <c r="W4899" s="55" t="s">
        <v>78</v>
      </c>
      <c r="X4899" s="57" t="s">
        <v>78</v>
      </c>
      <c r="Y4899" s="3" t="str">
        <f>IFERROR(VLOOKUP(A4899,'Pivot price tier'!$C$8:$L$2290,10,0),"")</f>
        <v/>
      </c>
      <c r="Z4899" s="3" t="str">
        <f>IFERROR(VLOOKUP(A4899,'Pivot price tier by size'!$D$8:$M$2512,10,0),"")</f>
        <v/>
      </c>
      <c r="AA4899" s="3" t="str">
        <f>IFERROR(VLOOKUP(A4899,'Pivot category'!$B$8:$I$2236,8,0),"")</f>
        <v/>
      </c>
      <c r="AB4899" s="3" t="str">
        <f>IF(P4899&lt;$AC$1,"Bottom 5%","")</f>
        <v>Bottom 5%</v>
      </c>
      <c r="AC4899"/>
      <c r="AD4899" t="s">
        <v>16510</v>
      </c>
      <c r="AE4899" t="s">
        <v>13853</v>
      </c>
    </row>
    <row r="4900" spans="1:31" hidden="1" x14ac:dyDescent="0.25">
      <c r="A4900" t="s">
        <v>13847</v>
      </c>
      <c r="B4900" t="s">
        <v>14258</v>
      </c>
      <c r="C4900" s="3" t="s">
        <v>32</v>
      </c>
      <c r="D4900" s="3" t="s">
        <v>8178</v>
      </c>
      <c r="E4900" s="3" t="s">
        <v>5054</v>
      </c>
      <c r="F4900" s="3">
        <v>9000</v>
      </c>
      <c r="G4900" s="34">
        <v>38.99</v>
      </c>
      <c r="H4900" s="3" t="s">
        <v>12402</v>
      </c>
      <c r="I4900" s="3" t="s">
        <v>21</v>
      </c>
      <c r="J4900" s="3" t="s">
        <v>8107</v>
      </c>
      <c r="K4900" s="3" t="s">
        <v>8111</v>
      </c>
      <c r="L4900" s="3" t="s">
        <v>8106</v>
      </c>
      <c r="M4900" s="26">
        <v>45689</v>
      </c>
      <c r="N4900"/>
      <c r="O4900" s="3" t="s">
        <v>78</v>
      </c>
      <c r="P4900" s="55">
        <v>38.99</v>
      </c>
      <c r="Q4900" s="55">
        <v>38.99</v>
      </c>
      <c r="R4900" s="55">
        <v>0</v>
      </c>
      <c r="S4900" s="57">
        <v>0</v>
      </c>
      <c r="T4900" s="55" t="s">
        <v>78</v>
      </c>
      <c r="U4900" s="55">
        <v>0</v>
      </c>
      <c r="V4900" s="55">
        <v>0</v>
      </c>
      <c r="W4900" s="55">
        <v>0</v>
      </c>
      <c r="X4900" s="57">
        <v>0</v>
      </c>
      <c r="Y4900" s="3" t="str">
        <f>IFERROR(VLOOKUP(A4900,'Pivot price tier'!$C$8:$L$2290,10,0),"")</f>
        <v/>
      </c>
      <c r="Z4900" s="3" t="str">
        <f>IFERROR(VLOOKUP(A4900,'Pivot price tier by size'!$D$8:$M$2512,10,0),"")</f>
        <v/>
      </c>
      <c r="AA4900" s="3" t="str">
        <f>IFERROR(VLOOKUP(A4900,'Pivot category'!$B$8:$I$2236,8,0),"")</f>
        <v/>
      </c>
      <c r="AB4900" s="3" t="str">
        <f>IF(P4900&lt;$AC$1,"Bottom 5%","")</f>
        <v>Bottom 5%</v>
      </c>
      <c r="AC4900"/>
      <c r="AD4900" t="s">
        <v>11021</v>
      </c>
      <c r="AE4900" t="s">
        <v>13863</v>
      </c>
    </row>
    <row r="4901" spans="1:31" hidden="1" x14ac:dyDescent="0.25">
      <c r="A4901" t="s">
        <v>10474</v>
      </c>
      <c r="B4901" t="s">
        <v>10475</v>
      </c>
      <c r="C4901" s="3" t="s">
        <v>32</v>
      </c>
      <c r="D4901" s="3" t="s">
        <v>8179</v>
      </c>
      <c r="E4901" s="3" t="s">
        <v>5053</v>
      </c>
      <c r="F4901" s="3">
        <v>9000</v>
      </c>
      <c r="G4901" s="34">
        <v>35.99</v>
      </c>
      <c r="H4901" s="3" t="s">
        <v>12402</v>
      </c>
      <c r="I4901" s="3" t="s">
        <v>21</v>
      </c>
      <c r="J4901" s="3" t="s">
        <v>8104</v>
      </c>
      <c r="K4901" s="3" t="s">
        <v>8111</v>
      </c>
      <c r="L4901" s="3" t="s">
        <v>8108</v>
      </c>
      <c r="M4901" s="26" t="s">
        <v>16689</v>
      </c>
      <c r="N4901"/>
      <c r="O4901" s="3" t="s">
        <v>78</v>
      </c>
      <c r="P4901" s="55"/>
      <c r="Q4901" s="55">
        <v>131.97</v>
      </c>
      <c r="R4901" s="55">
        <v>-131.97</v>
      </c>
      <c r="S4901" s="57">
        <v>-1</v>
      </c>
      <c r="T4901" s="55" t="s">
        <v>78</v>
      </c>
      <c r="U4901" s="55" t="s">
        <v>78</v>
      </c>
      <c r="V4901" s="55" t="s">
        <v>78</v>
      </c>
      <c r="W4901" s="55" t="s">
        <v>78</v>
      </c>
      <c r="X4901" s="57" t="s">
        <v>78</v>
      </c>
      <c r="Y4901" s="3" t="str">
        <f>IFERROR(VLOOKUP(A4901,'Pivot price tier'!$C$8:$L$2290,10,0),"")</f>
        <v/>
      </c>
      <c r="Z4901" s="3" t="str">
        <f>IFERROR(VLOOKUP(A4901,'Pivot price tier by size'!$D$8:$M$2512,10,0),"")</f>
        <v/>
      </c>
      <c r="AA4901" s="3" t="str">
        <f>IFERROR(VLOOKUP(A4901,'Pivot category'!$B$8:$I$2236,8,0),"")</f>
        <v/>
      </c>
      <c r="AB4901" s="3" t="str">
        <f>IF(P4901&lt;$AC$1,"Bottom 5%","")</f>
        <v>Bottom 5%</v>
      </c>
      <c r="AC4901"/>
      <c r="AD4901" t="s">
        <v>11021</v>
      </c>
      <c r="AE4901" t="s">
        <v>13863</v>
      </c>
    </row>
    <row r="4902" spans="1:31" hidden="1" x14ac:dyDescent="0.25">
      <c r="A4902" t="s">
        <v>7079</v>
      </c>
      <c r="B4902" t="s">
        <v>2108</v>
      </c>
      <c r="C4902" s="3" t="s">
        <v>69</v>
      </c>
      <c r="D4902" s="3" t="s">
        <v>4523</v>
      </c>
      <c r="E4902" s="3" t="s">
        <v>5055</v>
      </c>
      <c r="F4902" s="3">
        <v>10000</v>
      </c>
      <c r="G4902" s="34">
        <v>5.99</v>
      </c>
      <c r="H4902" s="3" t="s">
        <v>12402</v>
      </c>
      <c r="I4902" s="3" t="s">
        <v>70</v>
      </c>
      <c r="J4902" s="3" t="s">
        <v>8107</v>
      </c>
      <c r="K4902" s="3" t="s">
        <v>8103</v>
      </c>
      <c r="L4902" s="3" t="s">
        <v>8108</v>
      </c>
      <c r="M4902" s="26" t="s">
        <v>16689</v>
      </c>
      <c r="N4902"/>
      <c r="O4902" s="3" t="s">
        <v>78</v>
      </c>
      <c r="P4902" s="55"/>
      <c r="Q4902" s="55">
        <v>99.9</v>
      </c>
      <c r="R4902" s="55">
        <v>-99.9</v>
      </c>
      <c r="S4902" s="57">
        <v>-1</v>
      </c>
      <c r="T4902" s="55" t="s">
        <v>78</v>
      </c>
      <c r="U4902" s="55">
        <v>0</v>
      </c>
      <c r="V4902" s="55">
        <v>191.76</v>
      </c>
      <c r="W4902" s="55">
        <v>-191.76</v>
      </c>
      <c r="X4902" s="57">
        <v>-1</v>
      </c>
      <c r="Y4902" s="3" t="str">
        <f>IFERROR(VLOOKUP(A4902,'Pivot price tier'!$C$8:$L$2290,10,0),"")</f>
        <v/>
      </c>
      <c r="Z4902" s="3" t="str">
        <f>IFERROR(VLOOKUP(A4902,'Pivot price tier by size'!$D$8:$M$2512,10,0),"")</f>
        <v/>
      </c>
      <c r="AA4902" s="3" t="str">
        <f>IFERROR(VLOOKUP(A4902,'Pivot category'!$B$8:$I$2236,8,0),"")</f>
        <v/>
      </c>
      <c r="AB4902" s="3" t="str">
        <f>IF(P4902&lt;$AC$1,"Bottom 5%","")</f>
        <v>Bottom 5%</v>
      </c>
      <c r="AC4902"/>
      <c r="AD4902" t="s">
        <v>11018</v>
      </c>
      <c r="AE4902" t="s">
        <v>13900</v>
      </c>
    </row>
    <row r="4903" spans="1:31" x14ac:dyDescent="0.25">
      <c r="A4903" t="s">
        <v>10737</v>
      </c>
      <c r="B4903" t="s">
        <v>10738</v>
      </c>
      <c r="C4903" s="3" t="s">
        <v>71</v>
      </c>
      <c r="D4903" s="3" t="s">
        <v>10547</v>
      </c>
      <c r="E4903" s="3" t="s">
        <v>5053</v>
      </c>
      <c r="F4903" s="3">
        <v>1000</v>
      </c>
      <c r="G4903" s="34">
        <v>11.99</v>
      </c>
      <c r="H4903" s="3" t="s">
        <v>27</v>
      </c>
      <c r="I4903" s="3" t="s">
        <v>70</v>
      </c>
      <c r="J4903" s="3" t="s">
        <v>8102</v>
      </c>
      <c r="K4903" s="3" t="s">
        <v>8103</v>
      </c>
      <c r="L4903" s="3" t="s">
        <v>68</v>
      </c>
      <c r="M4903" s="26" t="s">
        <v>16689</v>
      </c>
      <c r="N4903"/>
      <c r="O4903" s="3">
        <v>84</v>
      </c>
      <c r="P4903" s="55">
        <v>39734.86</v>
      </c>
      <c r="Q4903" s="55">
        <v>43655.59</v>
      </c>
      <c r="R4903" s="55">
        <v>-3920.73</v>
      </c>
      <c r="S4903" s="57">
        <v>-0.09</v>
      </c>
      <c r="T4903" s="55">
        <v>473.03404761904761</v>
      </c>
      <c r="U4903" s="55">
        <v>62611.78</v>
      </c>
      <c r="V4903" s="55">
        <v>55513.7</v>
      </c>
      <c r="W4903" s="55">
        <v>7098.08</v>
      </c>
      <c r="X4903" s="57">
        <v>0.13</v>
      </c>
      <c r="Y4903" s="3" t="str">
        <f>IFERROR(VLOOKUP(A4903,'Pivot price tier'!$C$8:$L$2290,10,0),"")</f>
        <v/>
      </c>
      <c r="Z4903" s="3" t="str">
        <f>IFERROR(VLOOKUP(A4903,'Pivot price tier by size'!$D$8:$M$2512,10,0),"")</f>
        <v/>
      </c>
      <c r="AA4903" s="3" t="str">
        <f>IFERROR(VLOOKUP(A4903,'Pivot category'!$B$8:$I$2236,8,0),"")</f>
        <v/>
      </c>
      <c r="AB4903" s="3" t="str">
        <f>IF(P4903&lt;$AC$1,"Bottom 5%","")</f>
        <v>Bottom 5%</v>
      </c>
      <c r="AC4903"/>
      <c r="AD4903" t="s">
        <v>16514</v>
      </c>
      <c r="AE4903" t="s">
        <v>13858</v>
      </c>
    </row>
    <row r="4904" spans="1:31" hidden="1" x14ac:dyDescent="0.25">
      <c r="A4904" t="s">
        <v>15920</v>
      </c>
      <c r="B4904" t="s">
        <v>15921</v>
      </c>
      <c r="C4904" s="3" t="s">
        <v>32</v>
      </c>
      <c r="D4904" s="3" t="s">
        <v>16042</v>
      </c>
      <c r="E4904" s="3" t="s">
        <v>5055</v>
      </c>
      <c r="F4904" s="3">
        <v>10000</v>
      </c>
      <c r="G4904" s="34">
        <v>119.99</v>
      </c>
      <c r="H4904" s="3" t="s">
        <v>13316</v>
      </c>
      <c r="I4904" s="3" t="s">
        <v>74</v>
      </c>
      <c r="J4904" s="3" t="s">
        <v>8204</v>
      </c>
      <c r="K4904" s="3" t="s">
        <v>8103</v>
      </c>
      <c r="L4904" s="3" t="s">
        <v>68</v>
      </c>
      <c r="M4904" s="26">
        <v>45958</v>
      </c>
      <c r="N4904"/>
      <c r="O4904" s="3">
        <v>12</v>
      </c>
      <c r="P4904" s="55">
        <v>8639.2800000000007</v>
      </c>
      <c r="Q4904" s="55"/>
      <c r="R4904" s="55">
        <v>8639.2800000000007</v>
      </c>
      <c r="S4904" s="57"/>
      <c r="T4904" s="55">
        <v>719.94</v>
      </c>
      <c r="U4904" s="55">
        <v>7559.37</v>
      </c>
      <c r="V4904" s="55">
        <v>0</v>
      </c>
      <c r="W4904" s="55">
        <v>7559.37</v>
      </c>
      <c r="X4904" s="57">
        <v>0</v>
      </c>
      <c r="Y4904" s="3" t="str">
        <f>IFERROR(VLOOKUP(A4904,'Pivot price tier'!$C$8:$L$2290,10,0),"")</f>
        <v xml:space="preserve"> </v>
      </c>
      <c r="Z4904" s="3" t="str">
        <f>IFERROR(VLOOKUP(A4904,'Pivot price tier by size'!$D$8:$M$2512,10,0),"")</f>
        <v xml:space="preserve"> </v>
      </c>
      <c r="AA4904" s="3" t="str">
        <f>IFERROR(VLOOKUP(A4904,'Pivot category'!$B$8:$I$2236,8,0),"")</f>
        <v xml:space="preserve"> </v>
      </c>
      <c r="AB4904" s="3" t="str">
        <f>IF(P4904&lt;$AC$1,"Bottom 5%","")</f>
        <v>Bottom 5%</v>
      </c>
      <c r="AC4904"/>
      <c r="AD4904" t="s">
        <v>11018</v>
      </c>
      <c r="AE4904" t="s">
        <v>13900</v>
      </c>
    </row>
    <row r="4905" spans="1:31" hidden="1" x14ac:dyDescent="0.25">
      <c r="A4905" t="s">
        <v>16124</v>
      </c>
      <c r="B4905" t="s">
        <v>16125</v>
      </c>
      <c r="C4905" s="3" t="s">
        <v>32</v>
      </c>
      <c r="D4905" s="3" t="s">
        <v>16069</v>
      </c>
      <c r="E4905" s="3" t="s">
        <v>5053</v>
      </c>
      <c r="F4905" s="3">
        <v>70000</v>
      </c>
      <c r="G4905" s="34">
        <v>39.99</v>
      </c>
      <c r="H4905" s="3" t="s">
        <v>25</v>
      </c>
      <c r="I4905" s="3" t="s">
        <v>23</v>
      </c>
      <c r="J4905" s="3" t="s">
        <v>8102</v>
      </c>
      <c r="K4905" s="3" t="s">
        <v>8103</v>
      </c>
      <c r="L4905" s="3" t="s">
        <v>68</v>
      </c>
      <c r="M4905" s="26">
        <v>46054</v>
      </c>
      <c r="N4905"/>
      <c r="O4905" s="3">
        <v>68</v>
      </c>
      <c r="P4905" s="55">
        <v>15666.03</v>
      </c>
      <c r="Q4905" s="55"/>
      <c r="R4905" s="55">
        <v>15666.03</v>
      </c>
      <c r="S4905" s="57"/>
      <c r="T4905" s="55">
        <v>230.38279411764708</v>
      </c>
      <c r="U4905" s="55">
        <v>19241.14</v>
      </c>
      <c r="V4905" s="55">
        <v>0</v>
      </c>
      <c r="W4905" s="55">
        <v>19241.14</v>
      </c>
      <c r="X4905" s="57">
        <v>0</v>
      </c>
      <c r="Y4905" s="3" t="str">
        <f>IFERROR(VLOOKUP(A4905,'Pivot price tier'!$C$8:$L$2290,10,0),"")</f>
        <v>X</v>
      </c>
      <c r="Z4905" s="3" t="str">
        <f>IFERROR(VLOOKUP(A4905,'Pivot price tier by size'!$D$8:$M$2512,10,0),"")</f>
        <v>X</v>
      </c>
      <c r="AA4905" s="3" t="str">
        <f>IFERROR(VLOOKUP(A4905,'Pivot category'!$B$8:$I$2236,8,0),"")</f>
        <v>X</v>
      </c>
      <c r="AB4905" s="3" t="str">
        <f>IF(P4905&lt;$AC$1,"Bottom 5%","")</f>
        <v>Bottom 5%</v>
      </c>
      <c r="AC4905"/>
      <c r="AD4905" t="s">
        <v>11018</v>
      </c>
      <c r="AE4905" t="s">
        <v>13885</v>
      </c>
    </row>
    <row r="4906" spans="1:31" hidden="1" x14ac:dyDescent="0.25">
      <c r="A4906" t="s">
        <v>14232</v>
      </c>
      <c r="B4906" t="s">
        <v>14233</v>
      </c>
      <c r="C4906" s="3" t="s">
        <v>32</v>
      </c>
      <c r="D4906" s="3" t="s">
        <v>13941</v>
      </c>
      <c r="E4906" s="3" t="s">
        <v>5053</v>
      </c>
      <c r="F4906" s="3">
        <v>10000</v>
      </c>
      <c r="G4906" s="34">
        <v>139.99</v>
      </c>
      <c r="H4906" s="3" t="s">
        <v>12402</v>
      </c>
      <c r="I4906" s="3" t="s">
        <v>74</v>
      </c>
      <c r="J4906" s="3" t="s">
        <v>8110</v>
      </c>
      <c r="K4906" s="3" t="s">
        <v>8103</v>
      </c>
      <c r="L4906" s="3" t="s">
        <v>68</v>
      </c>
      <c r="M4906" s="26">
        <v>45658</v>
      </c>
      <c r="N4906"/>
      <c r="O4906" s="3">
        <v>15</v>
      </c>
      <c r="P4906" s="55">
        <v>7139.49</v>
      </c>
      <c r="Q4906" s="55">
        <v>4619.67</v>
      </c>
      <c r="R4906" s="55">
        <v>2519.8200000000002</v>
      </c>
      <c r="S4906" s="57">
        <v>0.55000000000000004</v>
      </c>
      <c r="T4906" s="55">
        <v>475.96600000000001</v>
      </c>
      <c r="U4906" s="55">
        <v>419.97</v>
      </c>
      <c r="V4906" s="55">
        <v>4479.68</v>
      </c>
      <c r="W4906" s="55">
        <v>-4059.71</v>
      </c>
      <c r="X4906" s="57">
        <v>-0.91</v>
      </c>
      <c r="Y4906" s="3" t="str">
        <f>IFERROR(VLOOKUP(A4906,'Pivot price tier'!$C$8:$L$2290,10,0),"")</f>
        <v xml:space="preserve"> </v>
      </c>
      <c r="Z4906" s="3" t="str">
        <f>IFERROR(VLOOKUP(A4906,'Pivot price tier by size'!$D$8:$M$2512,10,0),"")</f>
        <v xml:space="preserve"> </v>
      </c>
      <c r="AA4906" s="3" t="str">
        <f>IFERROR(VLOOKUP(A4906,'Pivot category'!$B$8:$I$2236,8,0),"")</f>
        <v>X</v>
      </c>
      <c r="AB4906" s="3" t="str">
        <f>IF(P4906&lt;$AC$1,"Bottom 5%","")</f>
        <v>Bottom 5%</v>
      </c>
      <c r="AC4906"/>
      <c r="AD4906" t="s">
        <v>11018</v>
      </c>
      <c r="AE4906" t="s">
        <v>13900</v>
      </c>
    </row>
    <row r="4907" spans="1:31" hidden="1" x14ac:dyDescent="0.25">
      <c r="A4907" t="s">
        <v>15924</v>
      </c>
      <c r="B4907" t="s">
        <v>15925</v>
      </c>
      <c r="C4907" s="3" t="s">
        <v>32</v>
      </c>
      <c r="D4907" s="3" t="s">
        <v>16043</v>
      </c>
      <c r="E4907" s="3" t="s">
        <v>5055</v>
      </c>
      <c r="F4907" s="3">
        <v>10000</v>
      </c>
      <c r="G4907" s="34">
        <v>129.99</v>
      </c>
      <c r="H4907" s="3" t="s">
        <v>13316</v>
      </c>
      <c r="I4907" s="3" t="s">
        <v>74</v>
      </c>
      <c r="J4907" s="3" t="s">
        <v>8110</v>
      </c>
      <c r="K4907" s="3" t="s">
        <v>8103</v>
      </c>
      <c r="L4907" s="3" t="s">
        <v>68</v>
      </c>
      <c r="M4907" s="26">
        <v>45958</v>
      </c>
      <c r="N4907"/>
      <c r="O4907" s="3">
        <v>21</v>
      </c>
      <c r="P4907" s="55">
        <v>3639.72</v>
      </c>
      <c r="Q4907" s="55"/>
      <c r="R4907" s="55">
        <v>3639.72</v>
      </c>
      <c r="S4907" s="57"/>
      <c r="T4907" s="55">
        <v>173.32</v>
      </c>
      <c r="U4907" s="55">
        <v>3379.74</v>
      </c>
      <c r="V4907" s="55">
        <v>0</v>
      </c>
      <c r="W4907" s="55">
        <v>3379.74</v>
      </c>
      <c r="X4907" s="57">
        <v>0</v>
      </c>
      <c r="Y4907" s="3" t="str">
        <f>IFERROR(VLOOKUP(A4907,'Pivot price tier'!$C$8:$L$2290,10,0),"")</f>
        <v>X</v>
      </c>
      <c r="Z4907" s="3" t="str">
        <f>IFERROR(VLOOKUP(A4907,'Pivot price tier by size'!$D$8:$M$2512,10,0),"")</f>
        <v>X</v>
      </c>
      <c r="AA4907" s="3" t="str">
        <f>IFERROR(VLOOKUP(A4907,'Pivot category'!$B$8:$I$2236,8,0),"")</f>
        <v>X</v>
      </c>
      <c r="AB4907" s="3" t="str">
        <f>IF(P4907&lt;$AC$1,"Bottom 5%","")</f>
        <v>Bottom 5%</v>
      </c>
      <c r="AC4907"/>
      <c r="AD4907" t="s">
        <v>11018</v>
      </c>
      <c r="AE4907" t="s">
        <v>13900</v>
      </c>
    </row>
    <row r="4908" spans="1:31" x14ac:dyDescent="0.25">
      <c r="A4908" t="s">
        <v>7056</v>
      </c>
      <c r="B4908" t="s">
        <v>1844</v>
      </c>
      <c r="C4908" s="3" t="s">
        <v>69</v>
      </c>
      <c r="D4908" s="3" t="s">
        <v>4230</v>
      </c>
      <c r="E4908" s="3">
        <v>0</v>
      </c>
      <c r="F4908" s="3">
        <v>10000</v>
      </c>
      <c r="G4908" s="34">
        <v>1.99</v>
      </c>
      <c r="H4908" s="3" t="s">
        <v>29</v>
      </c>
      <c r="I4908" s="3" t="s">
        <v>70</v>
      </c>
      <c r="J4908" s="3" t="s">
        <v>8102</v>
      </c>
      <c r="K4908" s="3" t="s">
        <v>8103</v>
      </c>
      <c r="L4908" s="3" t="s">
        <v>68</v>
      </c>
      <c r="M4908" s="26" t="s">
        <v>16689</v>
      </c>
      <c r="N4908"/>
      <c r="O4908" s="3">
        <v>133</v>
      </c>
      <c r="P4908" s="55">
        <v>37517.47</v>
      </c>
      <c r="Q4908" s="55">
        <v>35491.65</v>
      </c>
      <c r="R4908" s="55">
        <v>2025.82</v>
      </c>
      <c r="S4908" s="57">
        <v>0.06</v>
      </c>
      <c r="T4908" s="55">
        <v>282.08624060150379</v>
      </c>
      <c r="U4908" s="55">
        <v>47033.65</v>
      </c>
      <c r="V4908" s="55">
        <v>50060.44</v>
      </c>
      <c r="W4908" s="55">
        <v>-3026.79</v>
      </c>
      <c r="X4908" s="57">
        <v>-0.06</v>
      </c>
      <c r="Y4908" s="3" t="str">
        <f>IFERROR(VLOOKUP(A4908,'Pivot price tier'!$C$8:$L$2290,10,0),"")</f>
        <v/>
      </c>
      <c r="Z4908" s="3" t="str">
        <f>IFERROR(VLOOKUP(A4908,'Pivot price tier by size'!$D$8:$M$2512,10,0),"")</f>
        <v/>
      </c>
      <c r="AA4908" s="3" t="str">
        <f>IFERROR(VLOOKUP(A4908,'Pivot category'!$B$8:$I$2236,8,0),"")</f>
        <v/>
      </c>
      <c r="AB4908" s="3" t="str">
        <f>IF(P4908&lt;$AC$1,"Bottom 5%","")</f>
        <v>Bottom 5%</v>
      </c>
      <c r="AC4908"/>
      <c r="AD4908" t="s">
        <v>11018</v>
      </c>
      <c r="AE4908" t="s">
        <v>13876</v>
      </c>
    </row>
    <row r="4909" spans="1:31" x14ac:dyDescent="0.25">
      <c r="A4909" t="s">
        <v>8340</v>
      </c>
      <c r="B4909" t="s">
        <v>8339</v>
      </c>
      <c r="C4909" s="3" t="s">
        <v>69</v>
      </c>
      <c r="D4909" s="3" t="s">
        <v>8242</v>
      </c>
      <c r="E4909" s="3">
        <v>0</v>
      </c>
      <c r="F4909" s="3">
        <v>7000</v>
      </c>
      <c r="G4909" s="34">
        <v>2.99</v>
      </c>
      <c r="H4909" s="3" t="s">
        <v>29</v>
      </c>
      <c r="I4909" s="3" t="s">
        <v>70</v>
      </c>
      <c r="J4909" s="3" t="s">
        <v>8102</v>
      </c>
      <c r="K4909" s="3" t="s">
        <v>8103</v>
      </c>
      <c r="L4909" s="3" t="s">
        <v>68</v>
      </c>
      <c r="M4909" s="26" t="s">
        <v>16689</v>
      </c>
      <c r="N4909"/>
      <c r="O4909" s="3">
        <v>121</v>
      </c>
      <c r="P4909" s="55">
        <v>37808.550000000003</v>
      </c>
      <c r="Q4909" s="55">
        <v>52752.57</v>
      </c>
      <c r="R4909" s="55">
        <v>-14944.02</v>
      </c>
      <c r="S4909" s="57">
        <v>-0.28000000000000003</v>
      </c>
      <c r="T4909" s="55">
        <v>312.46735537190085</v>
      </c>
      <c r="U4909" s="55">
        <v>91338.52</v>
      </c>
      <c r="V4909" s="55">
        <v>104676.91</v>
      </c>
      <c r="W4909" s="55">
        <v>-13338.39</v>
      </c>
      <c r="X4909" s="57">
        <v>-0.13</v>
      </c>
      <c r="Y4909" s="3" t="str">
        <f>IFERROR(VLOOKUP(A4909,'Pivot price tier'!$C$8:$L$2290,10,0),"")</f>
        <v/>
      </c>
      <c r="Z4909" s="3" t="str">
        <f>IFERROR(VLOOKUP(A4909,'Pivot price tier by size'!$D$8:$M$2512,10,0),"")</f>
        <v/>
      </c>
      <c r="AA4909" s="3" t="str">
        <f>IFERROR(VLOOKUP(A4909,'Pivot category'!$B$8:$I$2236,8,0),"")</f>
        <v/>
      </c>
      <c r="AB4909" s="3" t="str">
        <f>IF(P4909&lt;$AC$1,"Bottom 5%","")</f>
        <v>Bottom 5%</v>
      </c>
      <c r="AC4909"/>
      <c r="AD4909" t="s">
        <v>16511</v>
      </c>
      <c r="AE4909" t="s">
        <v>13865</v>
      </c>
    </row>
    <row r="4910" spans="1:31" x14ac:dyDescent="0.25">
      <c r="A4910" t="s">
        <v>7099</v>
      </c>
      <c r="B4910" t="s">
        <v>1990</v>
      </c>
      <c r="C4910" s="3" t="s">
        <v>69</v>
      </c>
      <c r="D4910" s="3" t="s">
        <v>4387</v>
      </c>
      <c r="E4910" s="3" t="s">
        <v>5101</v>
      </c>
      <c r="F4910" s="3">
        <v>1000</v>
      </c>
      <c r="G4910" s="34">
        <v>1.0900000000000001</v>
      </c>
      <c r="H4910" s="3" t="s">
        <v>28</v>
      </c>
      <c r="I4910" s="3" t="s">
        <v>70</v>
      </c>
      <c r="J4910" s="3" t="s">
        <v>8102</v>
      </c>
      <c r="K4910" s="3" t="s">
        <v>8103</v>
      </c>
      <c r="L4910" s="3" t="s">
        <v>68</v>
      </c>
      <c r="M4910" s="26" t="s">
        <v>16689</v>
      </c>
      <c r="N4910"/>
      <c r="O4910" s="3">
        <v>132</v>
      </c>
      <c r="P4910" s="55">
        <v>43827.81</v>
      </c>
      <c r="Q4910" s="55">
        <v>37670.400000000001</v>
      </c>
      <c r="R4910" s="55">
        <v>6157.41</v>
      </c>
      <c r="S4910" s="57">
        <v>0.16</v>
      </c>
      <c r="T4910" s="55">
        <v>332.02886363636361</v>
      </c>
      <c r="U4910" s="55">
        <v>69328.36</v>
      </c>
      <c r="V4910" s="55">
        <v>63897.98</v>
      </c>
      <c r="W4910" s="55">
        <v>5430.38</v>
      </c>
      <c r="X4910" s="57">
        <v>0.08</v>
      </c>
      <c r="Y4910" s="3" t="str">
        <f>IFERROR(VLOOKUP(A4910,'Pivot price tier'!$C$8:$L$2290,10,0),"")</f>
        <v/>
      </c>
      <c r="Z4910" s="3" t="str">
        <f>IFERROR(VLOOKUP(A4910,'Pivot price tier by size'!$D$8:$M$2512,10,0),"")</f>
        <v/>
      </c>
      <c r="AA4910" s="3" t="str">
        <f>IFERROR(VLOOKUP(A4910,'Pivot category'!$B$8:$I$2236,8,0),"")</f>
        <v/>
      </c>
      <c r="AB4910" s="3" t="str">
        <f>IF(P4910&lt;$AC$1,"Bottom 5%","")</f>
        <v>Bottom 5%</v>
      </c>
      <c r="AC4910"/>
      <c r="AD4910" t="s">
        <v>16516</v>
      </c>
      <c r="AE4910" t="s">
        <v>16518</v>
      </c>
    </row>
    <row r="4911" spans="1:31" hidden="1" x14ac:dyDescent="0.25">
      <c r="A4911" t="s">
        <v>8750</v>
      </c>
      <c r="B4911" t="s">
        <v>8749</v>
      </c>
      <c r="C4911" s="3" t="s">
        <v>32</v>
      </c>
      <c r="D4911" s="3" t="s">
        <v>8219</v>
      </c>
      <c r="E4911" s="3" t="s">
        <v>5055</v>
      </c>
      <c r="F4911" s="3">
        <v>10000</v>
      </c>
      <c r="G4911" s="34">
        <v>379.99</v>
      </c>
      <c r="H4911" s="3" t="s">
        <v>12402</v>
      </c>
      <c r="I4911" s="3" t="s">
        <v>74</v>
      </c>
      <c r="J4911" s="3" t="s">
        <v>8110</v>
      </c>
      <c r="K4911" s="3" t="s">
        <v>8115</v>
      </c>
      <c r="L4911" s="3" t="s">
        <v>68</v>
      </c>
      <c r="M4911" s="26" t="s">
        <v>16689</v>
      </c>
      <c r="N4911"/>
      <c r="O4911" s="3">
        <v>19</v>
      </c>
      <c r="P4911" s="55">
        <v>17909.54</v>
      </c>
      <c r="Q4911" s="55">
        <v>19109.509999999998</v>
      </c>
      <c r="R4911" s="55">
        <v>-1199.97</v>
      </c>
      <c r="S4911" s="57">
        <v>-0.06</v>
      </c>
      <c r="T4911" s="55">
        <v>942.60736842105268</v>
      </c>
      <c r="U4911" s="55">
        <v>6629.83</v>
      </c>
      <c r="V4911" s="55">
        <v>25349.35</v>
      </c>
      <c r="W4911" s="55">
        <v>-18719.52</v>
      </c>
      <c r="X4911" s="57">
        <v>-0.74</v>
      </c>
      <c r="Y4911" s="3" t="str">
        <f>IFERROR(VLOOKUP(A4911,'Pivot price tier'!$C$8:$L$2290,10,0),"")</f>
        <v/>
      </c>
      <c r="Z4911" s="3" t="str">
        <f>IFERROR(VLOOKUP(A4911,'Pivot price tier by size'!$D$8:$M$2512,10,0),"")</f>
        <v/>
      </c>
      <c r="AA4911" s="3" t="str">
        <f>IFERROR(VLOOKUP(A4911,'Pivot category'!$B$8:$I$2236,8,0),"")</f>
        <v/>
      </c>
      <c r="AB4911" s="3" t="str">
        <f>IF(P4911&lt;$AC$1,"Bottom 5%","")</f>
        <v>Bottom 5%</v>
      </c>
      <c r="AC4911"/>
      <c r="AD4911" t="s">
        <v>11018</v>
      </c>
      <c r="AE4911" t="s">
        <v>13900</v>
      </c>
    </row>
    <row r="4912" spans="1:31" hidden="1" x14ac:dyDescent="0.25">
      <c r="A4912" t="s">
        <v>10703</v>
      </c>
      <c r="B4912" t="s">
        <v>10704</v>
      </c>
      <c r="C4912" s="3" t="s">
        <v>32</v>
      </c>
      <c r="D4912" s="3" t="s">
        <v>10031</v>
      </c>
      <c r="E4912" s="3" t="s">
        <v>5055</v>
      </c>
      <c r="F4912" s="3">
        <v>10000</v>
      </c>
      <c r="G4912" s="34">
        <v>4999.99</v>
      </c>
      <c r="H4912" s="3" t="s">
        <v>12402</v>
      </c>
      <c r="I4912" s="3" t="s">
        <v>74</v>
      </c>
      <c r="J4912" s="3" t="s">
        <v>8204</v>
      </c>
      <c r="K4912" s="3" t="s">
        <v>8111</v>
      </c>
      <c r="L4912" s="3" t="s">
        <v>68</v>
      </c>
      <c r="M4912" s="26" t="s">
        <v>16689</v>
      </c>
      <c r="N4912"/>
      <c r="O4912" s="3">
        <v>1</v>
      </c>
      <c r="P4912" s="55">
        <v>4999.99</v>
      </c>
      <c r="Q4912" s="55">
        <v>4999.99</v>
      </c>
      <c r="R4912" s="55">
        <v>0</v>
      </c>
      <c r="S4912" s="57">
        <v>0</v>
      </c>
      <c r="T4912" s="55">
        <v>4999.99</v>
      </c>
      <c r="U4912" s="55">
        <v>0</v>
      </c>
      <c r="V4912" s="55">
        <v>4999.99</v>
      </c>
      <c r="W4912" s="55">
        <v>-4999.99</v>
      </c>
      <c r="X4912" s="57">
        <v>-1</v>
      </c>
      <c r="Y4912" s="3" t="str">
        <f>IFERROR(VLOOKUP(A4912,'Pivot price tier'!$C$8:$L$2290,10,0),"")</f>
        <v/>
      </c>
      <c r="Z4912" s="3" t="str">
        <f>IFERROR(VLOOKUP(A4912,'Pivot price tier by size'!$D$8:$M$2512,10,0),"")</f>
        <v/>
      </c>
      <c r="AA4912" s="3" t="str">
        <f>IFERROR(VLOOKUP(A4912,'Pivot category'!$B$8:$I$2236,8,0),"")</f>
        <v/>
      </c>
      <c r="AB4912" s="3" t="str">
        <f>IF(P4912&lt;$AC$1,"Bottom 5%","")</f>
        <v>Bottom 5%</v>
      </c>
      <c r="AC4912"/>
      <c r="AD4912" t="s">
        <v>11018</v>
      </c>
      <c r="AE4912" t="s">
        <v>13900</v>
      </c>
    </row>
    <row r="4913" spans="1:31" hidden="1" x14ac:dyDescent="0.25">
      <c r="A4913" t="s">
        <v>6267</v>
      </c>
      <c r="B4913" t="s">
        <v>4953</v>
      </c>
      <c r="C4913" s="3" t="s">
        <v>32</v>
      </c>
      <c r="D4913" s="3" t="s">
        <v>4879</v>
      </c>
      <c r="E4913" s="3" t="s">
        <v>5055</v>
      </c>
      <c r="F4913" s="3">
        <v>10000</v>
      </c>
      <c r="G4913" s="34">
        <v>40.79</v>
      </c>
      <c r="H4913" s="3" t="s">
        <v>12402</v>
      </c>
      <c r="I4913" s="3" t="s">
        <v>15</v>
      </c>
      <c r="J4913" s="3" t="s">
        <v>8104</v>
      </c>
      <c r="K4913" s="3" t="s">
        <v>8103</v>
      </c>
      <c r="L4913" s="3" t="s">
        <v>8108</v>
      </c>
      <c r="M4913" s="26" t="s">
        <v>16689</v>
      </c>
      <c r="N4913"/>
      <c r="O4913" s="3" t="s">
        <v>78</v>
      </c>
      <c r="P4913" s="55">
        <v>190.36</v>
      </c>
      <c r="Q4913" s="55">
        <v>0</v>
      </c>
      <c r="R4913" s="55">
        <v>190.36</v>
      </c>
      <c r="S4913" s="57"/>
      <c r="T4913" s="55" t="s">
        <v>78</v>
      </c>
      <c r="U4913" s="55" t="s">
        <v>78</v>
      </c>
      <c r="V4913" s="55" t="s">
        <v>78</v>
      </c>
      <c r="W4913" s="55" t="s">
        <v>78</v>
      </c>
      <c r="X4913" s="57" t="s">
        <v>78</v>
      </c>
      <c r="Y4913" s="3" t="str">
        <f>IFERROR(VLOOKUP(A4913,'Pivot price tier'!$C$8:$L$2290,10,0),"")</f>
        <v/>
      </c>
      <c r="Z4913" s="3" t="str">
        <f>IFERROR(VLOOKUP(A4913,'Pivot price tier by size'!$D$8:$M$2512,10,0),"")</f>
        <v/>
      </c>
      <c r="AA4913" s="3" t="str">
        <f>IFERROR(VLOOKUP(A4913,'Pivot category'!$B$8:$I$2236,8,0),"")</f>
        <v/>
      </c>
      <c r="AB4913" s="3" t="str">
        <f>IF(P4913&lt;$AC$1,"Bottom 5%","")</f>
        <v>Bottom 5%</v>
      </c>
      <c r="AC4913"/>
      <c r="AD4913" t="s">
        <v>11018</v>
      </c>
      <c r="AE4913" t="s">
        <v>13900</v>
      </c>
    </row>
    <row r="4914" spans="1:31" hidden="1" x14ac:dyDescent="0.25">
      <c r="A4914" t="s">
        <v>15926</v>
      </c>
      <c r="B4914" t="s">
        <v>15927</v>
      </c>
      <c r="C4914" s="3" t="s">
        <v>32</v>
      </c>
      <c r="D4914" s="3" t="s">
        <v>16044</v>
      </c>
      <c r="E4914" s="3" t="s">
        <v>5055</v>
      </c>
      <c r="F4914" s="3">
        <v>10000</v>
      </c>
      <c r="G4914" s="34">
        <v>199.99</v>
      </c>
      <c r="H4914" s="3" t="s">
        <v>13316</v>
      </c>
      <c r="I4914" s="3" t="s">
        <v>74</v>
      </c>
      <c r="J4914" s="3" t="s">
        <v>8110</v>
      </c>
      <c r="K4914" s="3" t="s">
        <v>8103</v>
      </c>
      <c r="L4914" s="3" t="s">
        <v>68</v>
      </c>
      <c r="M4914" s="26">
        <v>45958</v>
      </c>
      <c r="N4914"/>
      <c r="O4914" s="3">
        <v>20</v>
      </c>
      <c r="P4914" s="55">
        <v>6399.68</v>
      </c>
      <c r="Q4914" s="55"/>
      <c r="R4914" s="55">
        <v>6399.68</v>
      </c>
      <c r="S4914" s="57"/>
      <c r="T4914" s="55">
        <v>319.98400000000004</v>
      </c>
      <c r="U4914" s="55">
        <v>5999.7</v>
      </c>
      <c r="V4914" s="55">
        <v>0</v>
      </c>
      <c r="W4914" s="55">
        <v>5999.7</v>
      </c>
      <c r="X4914" s="57">
        <v>0</v>
      </c>
      <c r="Y4914" s="3" t="str">
        <f>IFERROR(VLOOKUP(A4914,'Pivot price tier'!$C$8:$L$2290,10,0),"")</f>
        <v xml:space="preserve"> </v>
      </c>
      <c r="Z4914" s="3" t="str">
        <f>IFERROR(VLOOKUP(A4914,'Pivot price tier by size'!$D$8:$M$2512,10,0),"")</f>
        <v xml:space="preserve"> </v>
      </c>
      <c r="AA4914" s="3" t="str">
        <f>IFERROR(VLOOKUP(A4914,'Pivot category'!$B$8:$I$2236,8,0),"")</f>
        <v xml:space="preserve"> </v>
      </c>
      <c r="AB4914" s="3" t="str">
        <f>IF(P4914&lt;$AC$1,"Bottom 5%","")</f>
        <v>Bottom 5%</v>
      </c>
      <c r="AC4914"/>
      <c r="AD4914" t="s">
        <v>11018</v>
      </c>
      <c r="AE4914" t="s">
        <v>13900</v>
      </c>
    </row>
    <row r="4915" spans="1:31" hidden="1" x14ac:dyDescent="0.25">
      <c r="A4915" t="s">
        <v>13760</v>
      </c>
      <c r="B4915" t="s">
        <v>13761</v>
      </c>
      <c r="C4915" s="3" t="s">
        <v>32</v>
      </c>
      <c r="D4915" s="3" t="s">
        <v>13619</v>
      </c>
      <c r="E4915" s="3" t="s">
        <v>5055</v>
      </c>
      <c r="F4915" s="3">
        <v>10000</v>
      </c>
      <c r="G4915" s="34">
        <v>189.99</v>
      </c>
      <c r="H4915" s="3" t="s">
        <v>12402</v>
      </c>
      <c r="I4915" s="3" t="s">
        <v>74</v>
      </c>
      <c r="J4915" s="3" t="s">
        <v>8204</v>
      </c>
      <c r="K4915" s="3" t="s">
        <v>8103</v>
      </c>
      <c r="L4915" s="3" t="s">
        <v>68</v>
      </c>
      <c r="M4915" s="26">
        <v>45597</v>
      </c>
      <c r="N4915"/>
      <c r="O4915" s="3">
        <v>20</v>
      </c>
      <c r="P4915" s="55">
        <v>10699.43</v>
      </c>
      <c r="Q4915" s="55">
        <v>18999</v>
      </c>
      <c r="R4915" s="55">
        <v>-8299.57</v>
      </c>
      <c r="S4915" s="57">
        <v>-0.44</v>
      </c>
      <c r="T4915" s="55">
        <v>534.97149999999999</v>
      </c>
      <c r="U4915" s="55">
        <v>11659.38</v>
      </c>
      <c r="V4915" s="55">
        <v>10069.469999999999</v>
      </c>
      <c r="W4915" s="55">
        <v>1589.91</v>
      </c>
      <c r="X4915" s="57">
        <v>0.16</v>
      </c>
      <c r="Y4915" s="3" t="str">
        <f>IFERROR(VLOOKUP(A4915,'Pivot price tier'!$C$8:$L$2290,10,0),"")</f>
        <v xml:space="preserve"> </v>
      </c>
      <c r="Z4915" s="3" t="str">
        <f>IFERROR(VLOOKUP(A4915,'Pivot price tier by size'!$D$8:$M$2512,10,0),"")</f>
        <v xml:space="preserve"> </v>
      </c>
      <c r="AA4915" s="3" t="str">
        <f>IFERROR(VLOOKUP(A4915,'Pivot category'!$B$8:$I$2236,8,0),"")</f>
        <v>X</v>
      </c>
      <c r="AB4915" s="3" t="str">
        <f>IF(P4915&lt;$AC$1,"Bottom 5%","")</f>
        <v>Bottom 5%</v>
      </c>
      <c r="AC4915"/>
      <c r="AD4915" t="s">
        <v>11018</v>
      </c>
      <c r="AE4915" t="s">
        <v>13900</v>
      </c>
    </row>
    <row r="4916" spans="1:31" hidden="1" x14ac:dyDescent="0.25">
      <c r="A4916" t="s">
        <v>9698</v>
      </c>
      <c r="B4916" t="s">
        <v>9723</v>
      </c>
      <c r="C4916" s="3" t="s">
        <v>32</v>
      </c>
      <c r="D4916" s="3" t="s">
        <v>9417</v>
      </c>
      <c r="E4916" s="3" t="s">
        <v>5053</v>
      </c>
      <c r="F4916" s="3">
        <v>10000</v>
      </c>
      <c r="G4916" s="34">
        <v>199.99</v>
      </c>
      <c r="H4916" s="3" t="s">
        <v>12402</v>
      </c>
      <c r="I4916" s="3" t="s">
        <v>74</v>
      </c>
      <c r="J4916" s="3" t="s">
        <v>8204</v>
      </c>
      <c r="K4916" s="3" t="s">
        <v>8103</v>
      </c>
      <c r="L4916" s="3" t="s">
        <v>68</v>
      </c>
      <c r="M4916" s="26" t="s">
        <v>16689</v>
      </c>
      <c r="N4916"/>
      <c r="O4916" s="3">
        <v>20</v>
      </c>
      <c r="P4916" s="55">
        <v>3129.84</v>
      </c>
      <c r="Q4916" s="55">
        <v>11799.41</v>
      </c>
      <c r="R4916" s="55">
        <v>-8669.57</v>
      </c>
      <c r="S4916" s="57">
        <v>-0.73</v>
      </c>
      <c r="T4916" s="55">
        <v>156.49200000000002</v>
      </c>
      <c r="U4916" s="55">
        <v>4919.75</v>
      </c>
      <c r="V4916" s="55">
        <v>2799.86</v>
      </c>
      <c r="W4916" s="55">
        <v>2119.89</v>
      </c>
      <c r="X4916" s="57">
        <v>0.76</v>
      </c>
      <c r="Y4916" s="3" t="str">
        <f>IFERROR(VLOOKUP(A4916,'Pivot price tier'!$C$8:$L$2290,10,0),"")</f>
        <v>X</v>
      </c>
      <c r="Z4916" s="3" t="str">
        <f>IFERROR(VLOOKUP(A4916,'Pivot price tier by size'!$D$8:$M$2512,10,0),"")</f>
        <v>X</v>
      </c>
      <c r="AA4916" s="3" t="str">
        <f>IFERROR(VLOOKUP(A4916,'Pivot category'!$B$8:$I$2236,8,0),"")</f>
        <v>X</v>
      </c>
      <c r="AB4916" s="3" t="str">
        <f>IF(P4916&lt;$AC$1,"Bottom 5%","")</f>
        <v>Bottom 5%</v>
      </c>
      <c r="AC4916"/>
      <c r="AD4916" t="s">
        <v>11018</v>
      </c>
      <c r="AE4916" t="s">
        <v>13900</v>
      </c>
    </row>
    <row r="4917" spans="1:31" hidden="1" x14ac:dyDescent="0.25">
      <c r="A4917" t="s">
        <v>15928</v>
      </c>
      <c r="B4917" t="s">
        <v>15929</v>
      </c>
      <c r="C4917" s="3" t="s">
        <v>32</v>
      </c>
      <c r="D4917" s="3" t="s">
        <v>16045</v>
      </c>
      <c r="E4917" s="3" t="s">
        <v>5055</v>
      </c>
      <c r="F4917" s="3">
        <v>10000</v>
      </c>
      <c r="G4917" s="34">
        <v>124.99</v>
      </c>
      <c r="H4917" s="3" t="s">
        <v>13316</v>
      </c>
      <c r="I4917" s="3" t="s">
        <v>74</v>
      </c>
      <c r="J4917" s="3" t="s">
        <v>8110</v>
      </c>
      <c r="K4917" s="3" t="s">
        <v>8103</v>
      </c>
      <c r="L4917" s="3" t="s">
        <v>68</v>
      </c>
      <c r="M4917" s="26">
        <v>45958</v>
      </c>
      <c r="N4917"/>
      <c r="O4917" s="3">
        <v>16</v>
      </c>
      <c r="P4917" s="55">
        <v>9624.23</v>
      </c>
      <c r="Q4917" s="55"/>
      <c r="R4917" s="55">
        <v>9624.23</v>
      </c>
      <c r="S4917" s="57"/>
      <c r="T4917" s="55">
        <v>601.51437499999997</v>
      </c>
      <c r="U4917" s="55">
        <v>5374.57</v>
      </c>
      <c r="V4917" s="55">
        <v>0</v>
      </c>
      <c r="W4917" s="55">
        <v>5374.57</v>
      </c>
      <c r="X4917" s="57">
        <v>0</v>
      </c>
      <c r="Y4917" s="3" t="str">
        <f>IFERROR(VLOOKUP(A4917,'Pivot price tier'!$C$8:$L$2290,10,0),"")</f>
        <v xml:space="preserve"> </v>
      </c>
      <c r="Z4917" s="3" t="str">
        <f>IFERROR(VLOOKUP(A4917,'Pivot price tier by size'!$D$8:$M$2512,10,0),"")</f>
        <v xml:space="preserve"> </v>
      </c>
      <c r="AA4917" s="3" t="str">
        <f>IFERROR(VLOOKUP(A4917,'Pivot category'!$B$8:$I$2236,8,0),"")</f>
        <v xml:space="preserve"> </v>
      </c>
      <c r="AB4917" s="3" t="str">
        <f>IF(P4917&lt;$AC$1,"Bottom 5%","")</f>
        <v>Bottom 5%</v>
      </c>
      <c r="AC4917"/>
      <c r="AD4917" t="s">
        <v>11018</v>
      </c>
      <c r="AE4917" t="s">
        <v>13900</v>
      </c>
    </row>
    <row r="4918" spans="1:31" hidden="1" x14ac:dyDescent="0.25">
      <c r="A4918" t="s">
        <v>15930</v>
      </c>
      <c r="B4918" t="s">
        <v>15931</v>
      </c>
      <c r="C4918" s="3" t="s">
        <v>32</v>
      </c>
      <c r="D4918" s="3" t="s">
        <v>4760</v>
      </c>
      <c r="E4918" s="3" t="s">
        <v>5055</v>
      </c>
      <c r="F4918" s="3">
        <v>5000</v>
      </c>
      <c r="G4918" s="34">
        <v>4699.99</v>
      </c>
      <c r="H4918" s="3" t="s">
        <v>12402</v>
      </c>
      <c r="I4918" s="3" t="s">
        <v>74</v>
      </c>
      <c r="J4918" s="3" t="s">
        <v>8107</v>
      </c>
      <c r="K4918" s="3" t="s">
        <v>8111</v>
      </c>
      <c r="L4918" s="3" t="s">
        <v>8105</v>
      </c>
      <c r="M4918" s="26">
        <v>45992</v>
      </c>
      <c r="N4918"/>
      <c r="O4918" s="3">
        <v>1</v>
      </c>
      <c r="P4918" s="55">
        <v>4699.99</v>
      </c>
      <c r="Q4918" s="55"/>
      <c r="R4918" s="55">
        <v>4699.99</v>
      </c>
      <c r="S4918" s="57"/>
      <c r="T4918" s="55">
        <v>4699.99</v>
      </c>
      <c r="U4918" s="55" t="s">
        <v>78</v>
      </c>
      <c r="V4918" s="55" t="s">
        <v>78</v>
      </c>
      <c r="W4918" s="55" t="s">
        <v>78</v>
      </c>
      <c r="X4918" s="57" t="s">
        <v>78</v>
      </c>
      <c r="Y4918" s="3" t="str">
        <f>IFERROR(VLOOKUP(A4918,'Pivot price tier'!$C$8:$L$2290,10,0),"")</f>
        <v/>
      </c>
      <c r="Z4918" s="3" t="str">
        <f>IFERROR(VLOOKUP(A4918,'Pivot price tier by size'!$D$8:$M$2512,10,0),"")</f>
        <v/>
      </c>
      <c r="AA4918" s="3" t="str">
        <f>IFERROR(VLOOKUP(A4918,'Pivot category'!$B$8:$I$2236,8,0),"")</f>
        <v/>
      </c>
      <c r="AB4918" s="3" t="str">
        <f>IF(P4918&lt;$AC$1,"Bottom 5%","")</f>
        <v>Bottom 5%</v>
      </c>
      <c r="AC4918"/>
      <c r="AD4918" t="s">
        <v>11018</v>
      </c>
      <c r="AE4918" t="s">
        <v>13900</v>
      </c>
    </row>
    <row r="4919" spans="1:31" x14ac:dyDescent="0.25">
      <c r="A4919" t="s">
        <v>8357</v>
      </c>
      <c r="B4919" t="s">
        <v>8356</v>
      </c>
      <c r="C4919" s="3" t="s">
        <v>75</v>
      </c>
      <c r="D4919" s="3" t="s">
        <v>8282</v>
      </c>
      <c r="E4919" s="3">
        <v>0</v>
      </c>
      <c r="F4919" s="3">
        <v>3000</v>
      </c>
      <c r="G4919" s="34">
        <v>14.49</v>
      </c>
      <c r="H4919" s="3" t="s">
        <v>48</v>
      </c>
      <c r="I4919" s="3" t="s">
        <v>48</v>
      </c>
      <c r="J4919" s="3" t="s">
        <v>8102</v>
      </c>
      <c r="K4919" s="3" t="s">
        <v>8103</v>
      </c>
      <c r="L4919" s="3" t="s">
        <v>68</v>
      </c>
      <c r="M4919" s="26" t="s">
        <v>16689</v>
      </c>
      <c r="N4919"/>
      <c r="O4919" s="3">
        <v>148</v>
      </c>
      <c r="P4919" s="55">
        <v>22952.16</v>
      </c>
      <c r="Q4919" s="55">
        <v>27712.49</v>
      </c>
      <c r="R4919" s="55">
        <v>-4760.33</v>
      </c>
      <c r="S4919" s="57">
        <v>-0.17</v>
      </c>
      <c r="T4919" s="55">
        <v>155.08216216216215</v>
      </c>
      <c r="U4919" s="55">
        <v>1912.68</v>
      </c>
      <c r="V4919" s="55">
        <v>2151.62</v>
      </c>
      <c r="W4919" s="55">
        <v>-238.94</v>
      </c>
      <c r="X4919" s="57">
        <v>-0.11</v>
      </c>
      <c r="Y4919" s="3" t="str">
        <f>IFERROR(VLOOKUP(A4919,'Pivot price tier'!$C$8:$L$2290,10,0),"")</f>
        <v/>
      </c>
      <c r="Z4919" s="3" t="str">
        <f>IFERROR(VLOOKUP(A4919,'Pivot price tier by size'!$D$8:$M$2512,10,0),"")</f>
        <v/>
      </c>
      <c r="AA4919" s="3" t="str">
        <f>IFERROR(VLOOKUP(A4919,'Pivot category'!$B$8:$I$2236,8,0),"")</f>
        <v/>
      </c>
      <c r="AB4919" s="3" t="str">
        <f>IF(P4919&lt;$AC$1,"Bottom 5%","")</f>
        <v>Bottom 5%</v>
      </c>
      <c r="AC4919"/>
      <c r="AD4919" t="s">
        <v>11018</v>
      </c>
      <c r="AE4919" t="s">
        <v>13904</v>
      </c>
    </row>
    <row r="4920" spans="1:31" hidden="1" x14ac:dyDescent="0.25">
      <c r="A4920" t="s">
        <v>6061</v>
      </c>
      <c r="B4920" t="s">
        <v>2112</v>
      </c>
      <c r="C4920" s="3" t="s">
        <v>32</v>
      </c>
      <c r="D4920" s="3" t="s">
        <v>4528</v>
      </c>
      <c r="E4920" s="3" t="s">
        <v>5055</v>
      </c>
      <c r="F4920" s="3">
        <v>10000</v>
      </c>
      <c r="G4920" s="34">
        <v>2749.99</v>
      </c>
      <c r="H4920" s="3" t="s">
        <v>12402</v>
      </c>
      <c r="I4920" s="3" t="s">
        <v>74</v>
      </c>
      <c r="J4920" s="3" t="s">
        <v>8204</v>
      </c>
      <c r="K4920" s="3" t="s">
        <v>8111</v>
      </c>
      <c r="L4920" s="3" t="s">
        <v>68</v>
      </c>
      <c r="M4920" s="26" t="s">
        <v>16689</v>
      </c>
      <c r="N4920"/>
      <c r="O4920" s="3">
        <v>0</v>
      </c>
      <c r="P4920" s="55">
        <v>10999.96</v>
      </c>
      <c r="Q4920" s="55">
        <v>2749.99</v>
      </c>
      <c r="R4920" s="55">
        <v>8249.9699999999993</v>
      </c>
      <c r="S4920" s="57">
        <v>3</v>
      </c>
      <c r="T4920" s="55" t="s">
        <v>78</v>
      </c>
      <c r="U4920" s="55">
        <v>2749.99</v>
      </c>
      <c r="V4920" s="55">
        <v>16499.939999999999</v>
      </c>
      <c r="W4920" s="55">
        <v>-13749.95</v>
      </c>
      <c r="X4920" s="57">
        <v>-0.83</v>
      </c>
      <c r="Y4920" s="3" t="str">
        <f>IFERROR(VLOOKUP(A4920,'Pivot price tier'!$C$8:$L$2290,10,0),"")</f>
        <v/>
      </c>
      <c r="Z4920" s="3" t="str">
        <f>IFERROR(VLOOKUP(A4920,'Pivot price tier by size'!$D$8:$M$2512,10,0),"")</f>
        <v/>
      </c>
      <c r="AA4920" s="3" t="str">
        <f>IFERROR(VLOOKUP(A4920,'Pivot category'!$B$8:$I$2236,8,0),"")</f>
        <v/>
      </c>
      <c r="AB4920" s="3" t="str">
        <f>IF(P4920&lt;$AC$1,"Bottom 5%","")</f>
        <v>Bottom 5%</v>
      </c>
      <c r="AC4920"/>
      <c r="AD4920" t="s">
        <v>11018</v>
      </c>
      <c r="AE4920" t="s">
        <v>13900</v>
      </c>
    </row>
    <row r="4921" spans="1:31" hidden="1" x14ac:dyDescent="0.25">
      <c r="A4921" t="s">
        <v>6014</v>
      </c>
      <c r="B4921" t="s">
        <v>2113</v>
      </c>
      <c r="C4921" s="3" t="s">
        <v>32</v>
      </c>
      <c r="D4921" s="3" t="s">
        <v>4529</v>
      </c>
      <c r="E4921" s="3" t="s">
        <v>5055</v>
      </c>
      <c r="F4921" s="3">
        <v>10000</v>
      </c>
      <c r="G4921" s="34">
        <v>419.99</v>
      </c>
      <c r="H4921" s="3" t="s">
        <v>12402</v>
      </c>
      <c r="I4921" s="3" t="s">
        <v>74</v>
      </c>
      <c r="J4921" s="3" t="s">
        <v>8110</v>
      </c>
      <c r="K4921" s="3" t="s">
        <v>8111</v>
      </c>
      <c r="L4921" s="3" t="s">
        <v>68</v>
      </c>
      <c r="M4921" s="26" t="s">
        <v>16689</v>
      </c>
      <c r="N4921"/>
      <c r="O4921" s="3">
        <v>32</v>
      </c>
      <c r="P4921" s="55">
        <v>37799.1</v>
      </c>
      <c r="Q4921" s="55">
        <v>27039.34</v>
      </c>
      <c r="R4921" s="55">
        <v>10759.76</v>
      </c>
      <c r="S4921" s="57">
        <v>0.4</v>
      </c>
      <c r="T4921" s="55">
        <v>1181.221875</v>
      </c>
      <c r="U4921" s="55">
        <v>8819.7900000000009</v>
      </c>
      <c r="V4921" s="55">
        <v>21539.47</v>
      </c>
      <c r="W4921" s="55">
        <v>-12719.68</v>
      </c>
      <c r="X4921" s="57">
        <v>-0.59</v>
      </c>
      <c r="Y4921" s="3" t="str">
        <f>IFERROR(VLOOKUP(A4921,'Pivot price tier'!$C$8:$L$2290,10,0),"")</f>
        <v/>
      </c>
      <c r="Z4921" s="3" t="str">
        <f>IFERROR(VLOOKUP(A4921,'Pivot price tier by size'!$D$8:$M$2512,10,0),"")</f>
        <v/>
      </c>
      <c r="AA4921" s="3" t="str">
        <f>IFERROR(VLOOKUP(A4921,'Pivot category'!$B$8:$I$2236,8,0),"")</f>
        <v/>
      </c>
      <c r="AB4921" s="3" t="str">
        <f>IF(P4921&lt;$AC$1,"Bottom 5%","")</f>
        <v>Bottom 5%</v>
      </c>
      <c r="AC4921"/>
      <c r="AD4921" t="s">
        <v>11018</v>
      </c>
      <c r="AE4921" t="s">
        <v>13900</v>
      </c>
    </row>
    <row r="4922" spans="1:31" hidden="1" x14ac:dyDescent="0.25">
      <c r="A4922" t="s">
        <v>14308</v>
      </c>
      <c r="B4922" t="s">
        <v>14309</v>
      </c>
      <c r="C4922" s="3" t="s">
        <v>10307</v>
      </c>
      <c r="D4922" s="3" t="s">
        <v>13942</v>
      </c>
      <c r="E4922" s="3" t="s">
        <v>5055</v>
      </c>
      <c r="F4922" s="3">
        <v>10000</v>
      </c>
      <c r="G4922" s="34">
        <v>1499.99</v>
      </c>
      <c r="H4922" s="3" t="s">
        <v>12402</v>
      </c>
      <c r="I4922" s="3" t="s">
        <v>74</v>
      </c>
      <c r="J4922" s="3" t="s">
        <v>8204</v>
      </c>
      <c r="K4922" s="3" t="s">
        <v>8103</v>
      </c>
      <c r="L4922" s="3" t="s">
        <v>68</v>
      </c>
      <c r="M4922" s="26">
        <v>45689</v>
      </c>
      <c r="N4922"/>
      <c r="O4922" s="3">
        <v>2</v>
      </c>
      <c r="P4922" s="55">
        <v>1499.99</v>
      </c>
      <c r="Q4922" s="55">
        <v>2999.98</v>
      </c>
      <c r="R4922" s="55">
        <v>-1499.99</v>
      </c>
      <c r="S4922" s="57">
        <v>-0.5</v>
      </c>
      <c r="T4922" s="55">
        <v>749.995</v>
      </c>
      <c r="U4922" s="55">
        <v>4499.97</v>
      </c>
      <c r="V4922" s="55">
        <v>14999.9</v>
      </c>
      <c r="W4922" s="55">
        <v>-10499.93</v>
      </c>
      <c r="X4922" s="57">
        <v>-0.7</v>
      </c>
      <c r="Y4922" s="3" t="str">
        <f>IFERROR(VLOOKUP(A4922,'Pivot price tier'!$C$8:$L$2290,10,0),"")</f>
        <v xml:space="preserve"> </v>
      </c>
      <c r="Z4922" s="3" t="str">
        <f>IFERROR(VLOOKUP(A4922,'Pivot price tier by size'!$D$8:$M$2512,10,0),"")</f>
        <v xml:space="preserve"> </v>
      </c>
      <c r="AA4922" s="3" t="str">
        <f>IFERROR(VLOOKUP(A4922,'Pivot category'!$B$8:$I$2236,8,0),"")</f>
        <v>X</v>
      </c>
      <c r="AB4922" s="3" t="str">
        <f>IF(P4922&lt;$AC$1,"Bottom 5%","")</f>
        <v>Bottom 5%</v>
      </c>
      <c r="AC4922"/>
      <c r="AD4922" t="s">
        <v>11018</v>
      </c>
      <c r="AE4922" t="s">
        <v>13900</v>
      </c>
    </row>
    <row r="4923" spans="1:31" hidden="1" x14ac:dyDescent="0.25">
      <c r="A4923" t="s">
        <v>15280</v>
      </c>
      <c r="B4923" t="s">
        <v>15281</v>
      </c>
      <c r="C4923" s="3" t="s">
        <v>69</v>
      </c>
      <c r="D4923" s="3" t="s">
        <v>14882</v>
      </c>
      <c r="E4923" s="3" t="s">
        <v>5101</v>
      </c>
      <c r="F4923" s="3">
        <v>7000</v>
      </c>
      <c r="G4923" s="34">
        <v>1.0900000000000001</v>
      </c>
      <c r="H4923" s="3" t="s">
        <v>28</v>
      </c>
      <c r="I4923" s="3" t="s">
        <v>70</v>
      </c>
      <c r="J4923" s="3" t="s">
        <v>8102</v>
      </c>
      <c r="K4923" s="3" t="s">
        <v>8103</v>
      </c>
      <c r="L4923" s="3" t="s">
        <v>68</v>
      </c>
      <c r="M4923" s="26">
        <v>45870</v>
      </c>
      <c r="N4923"/>
      <c r="O4923" s="3">
        <v>73</v>
      </c>
      <c r="P4923" s="55">
        <v>34476.83</v>
      </c>
      <c r="Q4923" s="55"/>
      <c r="R4923" s="55">
        <v>34476.83</v>
      </c>
      <c r="S4923" s="57"/>
      <c r="T4923" s="55">
        <v>472.28534246575344</v>
      </c>
      <c r="U4923" s="55">
        <v>23442.7</v>
      </c>
      <c r="V4923" s="55">
        <v>0</v>
      </c>
      <c r="W4923" s="55">
        <v>23442.7</v>
      </c>
      <c r="X4923" s="57">
        <v>0</v>
      </c>
      <c r="Y4923" s="3" t="str">
        <f>IFERROR(VLOOKUP(A4923,'Pivot price tier'!$C$8:$L$2290,10,0),"")</f>
        <v/>
      </c>
      <c r="Z4923" s="3" t="str">
        <f>IFERROR(VLOOKUP(A4923,'Pivot price tier by size'!$D$8:$M$2512,10,0),"")</f>
        <v/>
      </c>
      <c r="AA4923" s="3" t="str">
        <f>IFERROR(VLOOKUP(A4923,'Pivot category'!$B$8:$I$2236,8,0),"")</f>
        <v/>
      </c>
      <c r="AB4923" s="3" t="str">
        <f>IF(P4923&lt;$AC$1,"Bottom 5%","")</f>
        <v>Bottom 5%</v>
      </c>
      <c r="AC4923"/>
      <c r="AD4923" t="s">
        <v>16514</v>
      </c>
      <c r="AE4923" t="s">
        <v>13863</v>
      </c>
    </row>
    <row r="4924" spans="1:31" hidden="1" x14ac:dyDescent="0.25">
      <c r="A4924" t="s">
        <v>15481</v>
      </c>
      <c r="B4924" t="s">
        <v>15482</v>
      </c>
      <c r="C4924" s="3" t="s">
        <v>32</v>
      </c>
      <c r="D4924" s="3" t="s">
        <v>14876</v>
      </c>
      <c r="E4924" s="3" t="s">
        <v>5101</v>
      </c>
      <c r="F4924" s="3">
        <v>70000</v>
      </c>
      <c r="G4924" s="34">
        <v>18.989999999999998</v>
      </c>
      <c r="H4924" s="3" t="s">
        <v>28</v>
      </c>
      <c r="I4924" s="3" t="s">
        <v>21</v>
      </c>
      <c r="J4924" s="3" t="s">
        <v>8102</v>
      </c>
      <c r="K4924" s="3" t="s">
        <v>8103</v>
      </c>
      <c r="L4924" s="3" t="s">
        <v>68</v>
      </c>
      <c r="M4924" s="26">
        <v>45901</v>
      </c>
      <c r="N4924"/>
      <c r="O4924" s="3">
        <v>69</v>
      </c>
      <c r="P4924" s="55">
        <v>18975.22</v>
      </c>
      <c r="Q4924" s="55"/>
      <c r="R4924" s="55">
        <v>18975.22</v>
      </c>
      <c r="S4924" s="57"/>
      <c r="T4924" s="55">
        <v>275.00318840579712</v>
      </c>
      <c r="U4924" s="55">
        <v>19476.11</v>
      </c>
      <c r="V4924" s="55">
        <v>0</v>
      </c>
      <c r="W4924" s="55">
        <v>19476.11</v>
      </c>
      <c r="X4924" s="57">
        <v>0</v>
      </c>
      <c r="Y4924" s="3" t="str">
        <f>IFERROR(VLOOKUP(A4924,'Pivot price tier'!$C$8:$L$2290,10,0),"")</f>
        <v>X</v>
      </c>
      <c r="Z4924" s="3" t="str">
        <f>IFERROR(VLOOKUP(A4924,'Pivot price tier by size'!$D$8:$M$2512,10,0),"")</f>
        <v xml:space="preserve"> </v>
      </c>
      <c r="AA4924" s="3" t="str">
        <f>IFERROR(VLOOKUP(A4924,'Pivot category'!$B$8:$I$2236,8,0),"")</f>
        <v>X</v>
      </c>
      <c r="AB4924" s="3" t="str">
        <f>IF(P4924&lt;$AC$1,"Bottom 5%","")</f>
        <v>Bottom 5%</v>
      </c>
      <c r="AC4924"/>
      <c r="AD4924" t="s">
        <v>16514</v>
      </c>
      <c r="AE4924" t="s">
        <v>13863</v>
      </c>
    </row>
    <row r="4925" spans="1:31" hidden="1" x14ac:dyDescent="0.25">
      <c r="A4925" t="s">
        <v>15932</v>
      </c>
      <c r="B4925" t="s">
        <v>15933</v>
      </c>
      <c r="C4925" s="3" t="s">
        <v>10307</v>
      </c>
      <c r="D4925" s="3" t="s">
        <v>16046</v>
      </c>
      <c r="E4925" s="3" t="s">
        <v>5053</v>
      </c>
      <c r="F4925" s="3">
        <v>10000</v>
      </c>
      <c r="G4925" s="34">
        <v>99.99</v>
      </c>
      <c r="H4925" s="3" t="s">
        <v>12</v>
      </c>
      <c r="I4925" s="3" t="s">
        <v>15</v>
      </c>
      <c r="J4925" s="3" t="s">
        <v>15165</v>
      </c>
      <c r="K4925" s="3" t="s">
        <v>8115</v>
      </c>
      <c r="L4925" s="3" t="s">
        <v>68</v>
      </c>
      <c r="M4925" s="26">
        <v>45975</v>
      </c>
      <c r="N4925"/>
      <c r="O4925" s="3">
        <v>1</v>
      </c>
      <c r="P4925" s="55">
        <v>8199.18</v>
      </c>
      <c r="Q4925" s="55"/>
      <c r="R4925" s="55">
        <v>8199.18</v>
      </c>
      <c r="S4925" s="57"/>
      <c r="T4925" s="55">
        <v>8199.18</v>
      </c>
      <c r="U4925" s="55">
        <v>1299.8699999999999</v>
      </c>
      <c r="V4925" s="55">
        <v>0</v>
      </c>
      <c r="W4925" s="55">
        <v>1299.8699999999999</v>
      </c>
      <c r="X4925" s="57">
        <v>0</v>
      </c>
      <c r="Y4925" s="3" t="str">
        <f>IFERROR(VLOOKUP(A4925,'Pivot price tier'!$C$8:$L$2290,10,0),"")</f>
        <v/>
      </c>
      <c r="Z4925" s="3" t="str">
        <f>IFERROR(VLOOKUP(A4925,'Pivot price tier by size'!$D$8:$M$2512,10,0),"")</f>
        <v/>
      </c>
      <c r="AA4925" s="3" t="str">
        <f>IFERROR(VLOOKUP(A4925,'Pivot category'!$B$8:$I$2236,8,0),"")</f>
        <v/>
      </c>
      <c r="AB4925" s="3" t="str">
        <f>IF(P4925&lt;$AC$1,"Bottom 5%","")</f>
        <v>Bottom 5%</v>
      </c>
      <c r="AC4925"/>
      <c r="AD4925" t="s">
        <v>16550</v>
      </c>
      <c r="AE4925" t="s">
        <v>13868</v>
      </c>
    </row>
    <row r="4926" spans="1:31" hidden="1" x14ac:dyDescent="0.25">
      <c r="A4926" t="s">
        <v>6229</v>
      </c>
      <c r="B4926" t="s">
        <v>2114</v>
      </c>
      <c r="C4926" s="3" t="s">
        <v>32</v>
      </c>
      <c r="D4926" s="3" t="s">
        <v>4530</v>
      </c>
      <c r="E4926" s="3">
        <v>0</v>
      </c>
      <c r="F4926" s="3">
        <v>10000</v>
      </c>
      <c r="G4926" s="34">
        <v>29.99</v>
      </c>
      <c r="H4926" s="3" t="s">
        <v>12404</v>
      </c>
      <c r="I4926" s="3" t="s">
        <v>21</v>
      </c>
      <c r="J4926" s="3" t="s">
        <v>8107</v>
      </c>
      <c r="K4926" s="3" t="s">
        <v>8111</v>
      </c>
      <c r="L4926" s="3" t="s">
        <v>8106</v>
      </c>
      <c r="M4926" s="26" t="s">
        <v>16689</v>
      </c>
      <c r="N4926"/>
      <c r="O4926" s="3" t="s">
        <v>78</v>
      </c>
      <c r="P4926" s="55">
        <v>89.97</v>
      </c>
      <c r="Q4926" s="55">
        <v>779.74</v>
      </c>
      <c r="R4926" s="55">
        <v>-689.77</v>
      </c>
      <c r="S4926" s="57">
        <v>-0.88</v>
      </c>
      <c r="T4926" s="55" t="s">
        <v>78</v>
      </c>
      <c r="U4926" s="55">
        <v>269.91000000000003</v>
      </c>
      <c r="V4926" s="55">
        <v>0</v>
      </c>
      <c r="W4926" s="55">
        <v>269.91000000000003</v>
      </c>
      <c r="X4926" s="57">
        <v>0</v>
      </c>
      <c r="Y4926" s="3" t="str">
        <f>IFERROR(VLOOKUP(A4926,'Pivot price tier'!$C$8:$L$2290,10,0),"")</f>
        <v/>
      </c>
      <c r="Z4926" s="3" t="str">
        <f>IFERROR(VLOOKUP(A4926,'Pivot price tier by size'!$D$8:$M$2512,10,0),"")</f>
        <v/>
      </c>
      <c r="AA4926" s="3" t="str">
        <f>IFERROR(VLOOKUP(A4926,'Pivot category'!$B$8:$I$2236,8,0),"")</f>
        <v/>
      </c>
      <c r="AB4926" s="3" t="str">
        <f>IF(P4926&lt;$AC$1,"Bottom 5%","")</f>
        <v>Bottom 5%</v>
      </c>
      <c r="AC4926"/>
      <c r="AD4926" t="s">
        <v>11018</v>
      </c>
      <c r="AE4926" t="s">
        <v>13852</v>
      </c>
    </row>
    <row r="4927" spans="1:31" hidden="1" x14ac:dyDescent="0.25">
      <c r="A4927" t="s">
        <v>13762</v>
      </c>
      <c r="B4927" t="s">
        <v>13763</v>
      </c>
      <c r="C4927" s="3" t="s">
        <v>10307</v>
      </c>
      <c r="D4927" s="3" t="s">
        <v>13314</v>
      </c>
      <c r="E4927" s="3" t="s">
        <v>5053</v>
      </c>
      <c r="F4927" s="3">
        <v>10000</v>
      </c>
      <c r="G4927" s="34">
        <v>54.99</v>
      </c>
      <c r="H4927" s="3" t="s">
        <v>12404</v>
      </c>
      <c r="I4927" s="3" t="s">
        <v>74</v>
      </c>
      <c r="J4927" s="3" t="s">
        <v>8110</v>
      </c>
      <c r="K4927" s="3" t="s">
        <v>8103</v>
      </c>
      <c r="L4927" s="3" t="s">
        <v>68</v>
      </c>
      <c r="M4927" s="26">
        <v>45597</v>
      </c>
      <c r="N4927"/>
      <c r="O4927" s="3">
        <v>1</v>
      </c>
      <c r="P4927" s="55">
        <v>769.86</v>
      </c>
      <c r="Q4927" s="55">
        <v>2089.62</v>
      </c>
      <c r="R4927" s="55">
        <v>-1319.76</v>
      </c>
      <c r="S4927" s="57">
        <v>-0.63</v>
      </c>
      <c r="T4927" s="55">
        <v>769.86</v>
      </c>
      <c r="U4927" s="55">
        <v>0</v>
      </c>
      <c r="V4927" s="55">
        <v>219.96</v>
      </c>
      <c r="W4927" s="55">
        <v>-219.96</v>
      </c>
      <c r="X4927" s="57">
        <v>-1</v>
      </c>
      <c r="Y4927" s="3" t="str">
        <f>IFERROR(VLOOKUP(A4927,'Pivot price tier'!$C$8:$L$2290,10,0),"")</f>
        <v xml:space="preserve"> </v>
      </c>
      <c r="Z4927" s="3" t="str">
        <f>IFERROR(VLOOKUP(A4927,'Pivot price tier by size'!$D$8:$M$2512,10,0),"")</f>
        <v xml:space="preserve"> </v>
      </c>
      <c r="AA4927" s="3" t="str">
        <f>IFERROR(VLOOKUP(A4927,'Pivot category'!$B$8:$I$2236,8,0),"")</f>
        <v>X</v>
      </c>
      <c r="AB4927" s="3" t="str">
        <f>IF(P4927&lt;$AC$1,"Bottom 5%","")</f>
        <v>Bottom 5%</v>
      </c>
      <c r="AC4927"/>
      <c r="AD4927" t="s">
        <v>11018</v>
      </c>
      <c r="AE4927" t="s">
        <v>13852</v>
      </c>
    </row>
    <row r="4928" spans="1:31" x14ac:dyDescent="0.25">
      <c r="A4928" t="s">
        <v>7891</v>
      </c>
      <c r="B4928" t="s">
        <v>1728</v>
      </c>
      <c r="C4928" s="3" t="s">
        <v>76</v>
      </c>
      <c r="D4928" s="3" t="s">
        <v>4093</v>
      </c>
      <c r="E4928" s="3">
        <v>0</v>
      </c>
      <c r="F4928" s="3">
        <v>7000</v>
      </c>
      <c r="G4928" s="34">
        <v>6.49</v>
      </c>
      <c r="H4928" s="3" t="s">
        <v>48</v>
      </c>
      <c r="I4928" s="3" t="s">
        <v>48</v>
      </c>
      <c r="J4928" s="3" t="s">
        <v>8102</v>
      </c>
      <c r="K4928" s="3" t="s">
        <v>8103</v>
      </c>
      <c r="L4928" s="3" t="s">
        <v>68</v>
      </c>
      <c r="M4928" s="26" t="s">
        <v>16689</v>
      </c>
      <c r="N4928"/>
      <c r="O4928" s="3">
        <v>140</v>
      </c>
      <c r="P4928" s="55">
        <v>26128.74</v>
      </c>
      <c r="Q4928" s="55">
        <v>29315.33</v>
      </c>
      <c r="R4928" s="55">
        <v>-3186.59</v>
      </c>
      <c r="S4928" s="57">
        <v>-0.11</v>
      </c>
      <c r="T4928" s="55">
        <v>186.63385714285715</v>
      </c>
      <c r="U4928" s="55">
        <v>10929.16</v>
      </c>
      <c r="V4928" s="55">
        <v>10825.32</v>
      </c>
      <c r="W4928" s="55">
        <v>103.84</v>
      </c>
      <c r="X4928" s="57">
        <v>0.01</v>
      </c>
      <c r="Y4928" s="3" t="str">
        <f>IFERROR(VLOOKUP(A4928,'Pivot price tier'!$C$8:$L$2290,10,0),"")</f>
        <v/>
      </c>
      <c r="Z4928" s="3" t="str">
        <f>IFERROR(VLOOKUP(A4928,'Pivot price tier by size'!$D$8:$M$2512,10,0),"")</f>
        <v/>
      </c>
      <c r="AA4928" s="3" t="str">
        <f>IFERROR(VLOOKUP(A4928,'Pivot category'!$B$8:$I$2236,8,0),"")</f>
        <v/>
      </c>
      <c r="AB4928" s="3" t="str">
        <f>IF(P4928&lt;$AC$1,"Bottom 5%","")</f>
        <v>Bottom 5%</v>
      </c>
      <c r="AC4928"/>
      <c r="AD4928" t="s">
        <v>16510</v>
      </c>
      <c r="AE4928" t="s">
        <v>13853</v>
      </c>
    </row>
    <row r="4929" spans="1:31" hidden="1" x14ac:dyDescent="0.25">
      <c r="A4929" t="s">
        <v>8755</v>
      </c>
      <c r="B4929" t="s">
        <v>8754</v>
      </c>
      <c r="C4929" s="3" t="s">
        <v>32</v>
      </c>
      <c r="D4929" s="3" t="s">
        <v>8191</v>
      </c>
      <c r="E4929" s="3" t="s">
        <v>5053</v>
      </c>
      <c r="F4929" s="3">
        <v>10000</v>
      </c>
      <c r="G4929" s="34">
        <v>53.99</v>
      </c>
      <c r="H4929" s="3" t="s">
        <v>26</v>
      </c>
      <c r="I4929" s="3" t="s">
        <v>74</v>
      </c>
      <c r="J4929" s="3" t="s">
        <v>8107</v>
      </c>
      <c r="K4929" s="3" t="s">
        <v>8111</v>
      </c>
      <c r="L4929" s="3" t="s">
        <v>8106</v>
      </c>
      <c r="M4929" s="26" t="s">
        <v>16689</v>
      </c>
      <c r="N4929"/>
      <c r="O4929" s="3">
        <v>2</v>
      </c>
      <c r="P4929" s="55">
        <v>1187.78</v>
      </c>
      <c r="Q4929" s="55">
        <v>3239.64</v>
      </c>
      <c r="R4929" s="55">
        <v>-2051.86</v>
      </c>
      <c r="S4929" s="57">
        <v>-0.63</v>
      </c>
      <c r="T4929" s="55">
        <v>593.89</v>
      </c>
      <c r="U4929" s="55">
        <v>647.88</v>
      </c>
      <c r="V4929" s="55">
        <v>0</v>
      </c>
      <c r="W4929" s="55">
        <v>647.88</v>
      </c>
      <c r="X4929" s="57">
        <v>0</v>
      </c>
      <c r="Y4929" s="3" t="str">
        <f>IFERROR(VLOOKUP(A4929,'Pivot price tier'!$C$8:$L$2290,10,0),"")</f>
        <v/>
      </c>
      <c r="Z4929" s="3" t="str">
        <f>IFERROR(VLOOKUP(A4929,'Pivot price tier by size'!$D$8:$M$2512,10,0),"")</f>
        <v/>
      </c>
      <c r="AA4929" s="3" t="str">
        <f>IFERROR(VLOOKUP(A4929,'Pivot category'!$B$8:$I$2236,8,0),"")</f>
        <v/>
      </c>
      <c r="AB4929" s="3" t="str">
        <f>IF(P4929&lt;$AC$1,"Bottom 5%","")</f>
        <v>Bottom 5%</v>
      </c>
      <c r="AC4929"/>
      <c r="AD4929" t="s">
        <v>16512</v>
      </c>
      <c r="AE4929" t="s">
        <v>13863</v>
      </c>
    </row>
    <row r="4930" spans="1:31" hidden="1" x14ac:dyDescent="0.25">
      <c r="A4930" t="s">
        <v>6565</v>
      </c>
      <c r="B4930" t="s">
        <v>5112</v>
      </c>
      <c r="C4930" s="3" t="s">
        <v>32</v>
      </c>
      <c r="D4930" s="3" t="s">
        <v>5072</v>
      </c>
      <c r="E4930" s="3" t="s">
        <v>5053</v>
      </c>
      <c r="F4930" s="3">
        <v>8000</v>
      </c>
      <c r="G4930" s="34">
        <v>19.989999999999998</v>
      </c>
      <c r="H4930" s="3" t="s">
        <v>26</v>
      </c>
      <c r="I4930" s="3" t="s">
        <v>21</v>
      </c>
      <c r="J4930" s="3" t="s">
        <v>8107</v>
      </c>
      <c r="K4930" s="3" t="s">
        <v>8124</v>
      </c>
      <c r="L4930" s="3" t="s">
        <v>8105</v>
      </c>
      <c r="M4930" s="26" t="s">
        <v>16689</v>
      </c>
      <c r="N4930"/>
      <c r="O4930" s="3">
        <v>1</v>
      </c>
      <c r="P4930" s="55">
        <v>139.93</v>
      </c>
      <c r="Q4930" s="55">
        <v>79.959999999999994</v>
      </c>
      <c r="R4930" s="55">
        <v>59.97</v>
      </c>
      <c r="S4930" s="57">
        <v>0.75</v>
      </c>
      <c r="T4930" s="55">
        <v>139.93</v>
      </c>
      <c r="U4930" s="55">
        <v>19.989999999999998</v>
      </c>
      <c r="V4930" s="55">
        <v>79.959999999999994</v>
      </c>
      <c r="W4930" s="55">
        <v>-59.97</v>
      </c>
      <c r="X4930" s="57">
        <v>-0.75</v>
      </c>
      <c r="Y4930" s="3" t="str">
        <f>IFERROR(VLOOKUP(A4930,'Pivot price tier'!$C$8:$L$2290,10,0),"")</f>
        <v/>
      </c>
      <c r="Z4930" s="3" t="str">
        <f>IFERROR(VLOOKUP(A4930,'Pivot price tier by size'!$D$8:$M$2512,10,0),"")</f>
        <v/>
      </c>
      <c r="AA4930" s="3" t="str">
        <f>IFERROR(VLOOKUP(A4930,'Pivot category'!$B$8:$I$2236,8,0),"")</f>
        <v/>
      </c>
      <c r="AB4930" s="3" t="str">
        <f>IF(P4930&lt;$AC$1,"Bottom 5%","")</f>
        <v>Bottom 5%</v>
      </c>
      <c r="AC4930"/>
      <c r="AD4930" t="s">
        <v>16512</v>
      </c>
      <c r="AE4930" t="s">
        <v>13863</v>
      </c>
    </row>
    <row r="4931" spans="1:31" hidden="1" x14ac:dyDescent="0.25">
      <c r="A4931" t="s">
        <v>6666</v>
      </c>
      <c r="B4931" t="s">
        <v>6665</v>
      </c>
      <c r="C4931" s="3" t="s">
        <v>32</v>
      </c>
      <c r="D4931" s="3" t="s">
        <v>8002</v>
      </c>
      <c r="E4931" s="3" t="s">
        <v>5053</v>
      </c>
      <c r="F4931" s="3">
        <v>10000</v>
      </c>
      <c r="G4931" s="34">
        <v>17.989999999999998</v>
      </c>
      <c r="H4931" s="3" t="s">
        <v>26</v>
      </c>
      <c r="I4931" s="3" t="s">
        <v>21</v>
      </c>
      <c r="J4931" s="3" t="s">
        <v>8104</v>
      </c>
      <c r="K4931" s="3" t="s">
        <v>8111</v>
      </c>
      <c r="L4931" s="3" t="s">
        <v>8108</v>
      </c>
      <c r="M4931" s="26" t="s">
        <v>16689</v>
      </c>
      <c r="N4931"/>
      <c r="O4931" s="3" t="s">
        <v>78</v>
      </c>
      <c r="P4931" s="55">
        <v>125.93</v>
      </c>
      <c r="Q4931" s="55">
        <v>1109.6300000000001</v>
      </c>
      <c r="R4931" s="55">
        <v>-983.7</v>
      </c>
      <c r="S4931" s="57">
        <v>-0.89</v>
      </c>
      <c r="T4931" s="55" t="s">
        <v>78</v>
      </c>
      <c r="U4931" s="55" t="s">
        <v>78</v>
      </c>
      <c r="V4931" s="55" t="s">
        <v>78</v>
      </c>
      <c r="W4931" s="55" t="s">
        <v>78</v>
      </c>
      <c r="X4931" s="57" t="s">
        <v>78</v>
      </c>
      <c r="Y4931" s="3" t="str">
        <f>IFERROR(VLOOKUP(A4931,'Pivot price tier'!$C$8:$L$2290,10,0),"")</f>
        <v/>
      </c>
      <c r="Z4931" s="3" t="str">
        <f>IFERROR(VLOOKUP(A4931,'Pivot price tier by size'!$D$8:$M$2512,10,0),"")</f>
        <v/>
      </c>
      <c r="AA4931" s="3" t="str">
        <f>IFERROR(VLOOKUP(A4931,'Pivot category'!$B$8:$I$2236,8,0),"")</f>
        <v/>
      </c>
      <c r="AB4931" s="3" t="str">
        <f>IF(P4931&lt;$AC$1,"Bottom 5%","")</f>
        <v>Bottom 5%</v>
      </c>
      <c r="AC4931"/>
      <c r="AD4931" t="s">
        <v>16512</v>
      </c>
      <c r="AE4931" t="s">
        <v>13863</v>
      </c>
    </row>
    <row r="4932" spans="1:31" hidden="1" x14ac:dyDescent="0.25">
      <c r="A4932" t="s">
        <v>6668</v>
      </c>
      <c r="B4932" t="s">
        <v>6667</v>
      </c>
      <c r="C4932" s="3" t="s">
        <v>32</v>
      </c>
      <c r="D4932" s="3" t="s">
        <v>8003</v>
      </c>
      <c r="E4932" s="3" t="s">
        <v>5053</v>
      </c>
      <c r="F4932" s="3">
        <v>10000</v>
      </c>
      <c r="G4932" s="34">
        <v>32.99</v>
      </c>
      <c r="H4932" s="3" t="s">
        <v>26</v>
      </c>
      <c r="I4932" s="3" t="s">
        <v>15</v>
      </c>
      <c r="J4932" s="3" t="s">
        <v>8107</v>
      </c>
      <c r="K4932" s="3" t="s">
        <v>8111</v>
      </c>
      <c r="L4932" s="3" t="s">
        <v>8106</v>
      </c>
      <c r="M4932" s="26" t="s">
        <v>16689</v>
      </c>
      <c r="N4932"/>
      <c r="O4932" s="3">
        <v>1</v>
      </c>
      <c r="P4932" s="55">
        <v>626.80999999999995</v>
      </c>
      <c r="Q4932" s="55">
        <v>989.82</v>
      </c>
      <c r="R4932" s="55">
        <v>-363.01</v>
      </c>
      <c r="S4932" s="57">
        <v>-0.37</v>
      </c>
      <c r="T4932" s="55">
        <v>626.80999999999995</v>
      </c>
      <c r="U4932" s="55">
        <v>230.93</v>
      </c>
      <c r="V4932" s="55">
        <v>0</v>
      </c>
      <c r="W4932" s="55">
        <v>230.93</v>
      </c>
      <c r="X4932" s="57">
        <v>0</v>
      </c>
      <c r="Y4932" s="3" t="str">
        <f>IFERROR(VLOOKUP(A4932,'Pivot price tier'!$C$8:$L$2290,10,0),"")</f>
        <v/>
      </c>
      <c r="Z4932" s="3" t="str">
        <f>IFERROR(VLOOKUP(A4932,'Pivot price tier by size'!$D$8:$M$2512,10,0),"")</f>
        <v/>
      </c>
      <c r="AA4932" s="3" t="str">
        <f>IFERROR(VLOOKUP(A4932,'Pivot category'!$B$8:$I$2236,8,0),"")</f>
        <v/>
      </c>
      <c r="AB4932" s="3" t="str">
        <f>IF(P4932&lt;$AC$1,"Bottom 5%","")</f>
        <v>Bottom 5%</v>
      </c>
      <c r="AC4932"/>
      <c r="AD4932" t="s">
        <v>16512</v>
      </c>
      <c r="AE4932" t="s">
        <v>13863</v>
      </c>
    </row>
    <row r="4933" spans="1:31" hidden="1" x14ac:dyDescent="0.25">
      <c r="A4933" t="s">
        <v>6470</v>
      </c>
      <c r="B4933" t="s">
        <v>6469</v>
      </c>
      <c r="C4933" s="3" t="s">
        <v>32</v>
      </c>
      <c r="D4933" s="3" t="s">
        <v>7969</v>
      </c>
      <c r="E4933" s="3" t="s">
        <v>5053</v>
      </c>
      <c r="F4933" s="3">
        <v>10000</v>
      </c>
      <c r="G4933" s="34">
        <v>35.99</v>
      </c>
      <c r="H4933" s="3" t="s">
        <v>26</v>
      </c>
      <c r="I4933" s="3" t="s">
        <v>15</v>
      </c>
      <c r="J4933" s="3" t="s">
        <v>8110</v>
      </c>
      <c r="K4933" s="3" t="s">
        <v>8103</v>
      </c>
      <c r="L4933" s="3" t="s">
        <v>8105</v>
      </c>
      <c r="M4933" s="26" t="s">
        <v>16689</v>
      </c>
      <c r="N4933"/>
      <c r="O4933" s="3">
        <v>0</v>
      </c>
      <c r="P4933" s="55">
        <v>107.97</v>
      </c>
      <c r="Q4933" s="55">
        <v>71.98</v>
      </c>
      <c r="R4933" s="55">
        <v>35.99</v>
      </c>
      <c r="S4933" s="57">
        <v>0.5</v>
      </c>
      <c r="T4933" s="55" t="s">
        <v>78</v>
      </c>
      <c r="U4933" s="55" t="s">
        <v>78</v>
      </c>
      <c r="V4933" s="55" t="s">
        <v>78</v>
      </c>
      <c r="W4933" s="55" t="s">
        <v>78</v>
      </c>
      <c r="X4933" s="57" t="s">
        <v>78</v>
      </c>
      <c r="Y4933" s="3" t="str">
        <f>IFERROR(VLOOKUP(A4933,'Pivot price tier'!$C$8:$L$2290,10,0),"")</f>
        <v/>
      </c>
      <c r="Z4933" s="3" t="str">
        <f>IFERROR(VLOOKUP(A4933,'Pivot price tier by size'!$D$8:$M$2512,10,0),"")</f>
        <v/>
      </c>
      <c r="AA4933" s="3" t="str">
        <f>IFERROR(VLOOKUP(A4933,'Pivot category'!$B$8:$I$2236,8,0),"")</f>
        <v/>
      </c>
      <c r="AB4933" s="3" t="str">
        <f>IF(P4933&lt;$AC$1,"Bottom 5%","")</f>
        <v>Bottom 5%</v>
      </c>
      <c r="AC4933"/>
      <c r="AD4933" t="s">
        <v>16512</v>
      </c>
      <c r="AE4933" t="s">
        <v>13863</v>
      </c>
    </row>
    <row r="4934" spans="1:31" x14ac:dyDescent="0.25">
      <c r="A4934" t="s">
        <v>7892</v>
      </c>
      <c r="B4934" t="s">
        <v>1802</v>
      </c>
      <c r="C4934" s="3" t="s">
        <v>76</v>
      </c>
      <c r="D4934" s="3" t="s">
        <v>4186</v>
      </c>
      <c r="E4934" s="3">
        <v>0</v>
      </c>
      <c r="F4934" s="3">
        <v>2000</v>
      </c>
      <c r="G4934" s="34">
        <v>5.99</v>
      </c>
      <c r="H4934" s="3" t="s">
        <v>48</v>
      </c>
      <c r="I4934" s="3" t="s">
        <v>48</v>
      </c>
      <c r="J4934" s="3" t="s">
        <v>8102</v>
      </c>
      <c r="K4934" s="3" t="s">
        <v>8103</v>
      </c>
      <c r="L4934" s="3" t="s">
        <v>68</v>
      </c>
      <c r="M4934" s="26" t="s">
        <v>16689</v>
      </c>
      <c r="N4934"/>
      <c r="O4934" s="3">
        <v>138</v>
      </c>
      <c r="P4934" s="55">
        <v>33813.550000000003</v>
      </c>
      <c r="Q4934" s="55">
        <v>33082.769999999997</v>
      </c>
      <c r="R4934" s="55">
        <v>730.78</v>
      </c>
      <c r="S4934" s="57">
        <v>0.02</v>
      </c>
      <c r="T4934" s="55">
        <v>245.02572463768118</v>
      </c>
      <c r="U4934" s="55">
        <v>8697.48</v>
      </c>
      <c r="V4934" s="55">
        <v>7092.16</v>
      </c>
      <c r="W4934" s="55">
        <v>1605.32</v>
      </c>
      <c r="X4934" s="57">
        <v>0.23</v>
      </c>
      <c r="Y4934" s="3" t="str">
        <f>IFERROR(VLOOKUP(A4934,'Pivot price tier'!$C$8:$L$2290,10,0),"")</f>
        <v/>
      </c>
      <c r="Z4934" s="3" t="str">
        <f>IFERROR(VLOOKUP(A4934,'Pivot price tier by size'!$D$8:$M$2512,10,0),"")</f>
        <v/>
      </c>
      <c r="AA4934" s="3" t="str">
        <f>IFERROR(VLOOKUP(A4934,'Pivot category'!$B$8:$I$2236,8,0),"")</f>
        <v/>
      </c>
      <c r="AB4934" s="3" t="str">
        <f>IF(P4934&lt;$AC$1,"Bottom 5%","")</f>
        <v>Bottom 5%</v>
      </c>
      <c r="AC4934"/>
      <c r="AD4934" t="s">
        <v>16510</v>
      </c>
      <c r="AE4934" t="s">
        <v>13853</v>
      </c>
    </row>
    <row r="4935" spans="1:31" hidden="1" x14ac:dyDescent="0.25">
      <c r="A4935" t="s">
        <v>15934</v>
      </c>
      <c r="B4935" t="s">
        <v>15935</v>
      </c>
      <c r="C4935" s="3" t="s">
        <v>32</v>
      </c>
      <c r="D4935" s="3" t="s">
        <v>12431</v>
      </c>
      <c r="E4935" s="3" t="s">
        <v>5053</v>
      </c>
      <c r="F4935" s="3">
        <v>30000</v>
      </c>
      <c r="G4935" s="34">
        <v>99.99</v>
      </c>
      <c r="H4935" s="3" t="s">
        <v>12405</v>
      </c>
      <c r="I4935" s="3" t="s">
        <v>15</v>
      </c>
      <c r="J4935" s="3" t="s">
        <v>13166</v>
      </c>
      <c r="K4935" s="3" t="s">
        <v>8115</v>
      </c>
      <c r="L4935" s="3" t="s">
        <v>68</v>
      </c>
      <c r="M4935" s="26">
        <v>45327</v>
      </c>
      <c r="N4935"/>
      <c r="O4935" s="3">
        <v>7</v>
      </c>
      <c r="P4935" s="55">
        <v>5999.4</v>
      </c>
      <c r="Q4935" s="55"/>
      <c r="R4935" s="55">
        <v>5999.4</v>
      </c>
      <c r="S4935" s="57"/>
      <c r="T4935" s="55">
        <v>857.05714285714282</v>
      </c>
      <c r="U4935" s="55">
        <v>2999.7</v>
      </c>
      <c r="V4935" s="55">
        <v>599.94000000000005</v>
      </c>
      <c r="W4935" s="55">
        <v>2399.7600000000002</v>
      </c>
      <c r="X4935" s="57">
        <v>4</v>
      </c>
      <c r="Y4935" s="3" t="str">
        <f>IFERROR(VLOOKUP(A4935,'Pivot price tier'!$C$8:$L$2290,10,0),"")</f>
        <v/>
      </c>
      <c r="Z4935" s="3" t="str">
        <f>IFERROR(VLOOKUP(A4935,'Pivot price tier by size'!$D$8:$M$2512,10,0),"")</f>
        <v/>
      </c>
      <c r="AA4935" s="3" t="str">
        <f>IFERROR(VLOOKUP(A4935,'Pivot category'!$B$8:$I$2236,8,0),"")</f>
        <v/>
      </c>
      <c r="AB4935" s="3" t="str">
        <f>IF(P4935&lt;$AC$1,"Bottom 5%","")</f>
        <v>Bottom 5%</v>
      </c>
      <c r="AC4935"/>
      <c r="AD4935">
        <v>0</v>
      </c>
      <c r="AE4935" t="s">
        <v>11124</v>
      </c>
    </row>
    <row r="4936" spans="1:31" hidden="1" x14ac:dyDescent="0.25">
      <c r="A4936" t="s">
        <v>6123</v>
      </c>
      <c r="B4936" t="s">
        <v>2116</v>
      </c>
      <c r="C4936" s="3" t="s">
        <v>32</v>
      </c>
      <c r="D4936" s="3" t="s">
        <v>4532</v>
      </c>
      <c r="E4936" s="3" t="s">
        <v>5053</v>
      </c>
      <c r="F4936" s="3">
        <v>10000</v>
      </c>
      <c r="G4936" s="34">
        <v>149.99</v>
      </c>
      <c r="H4936" s="3" t="s">
        <v>12405</v>
      </c>
      <c r="I4936" s="3" t="s">
        <v>74</v>
      </c>
      <c r="J4936" s="3" t="s">
        <v>8110</v>
      </c>
      <c r="K4936" s="3" t="s">
        <v>8111</v>
      </c>
      <c r="L4936" s="3" t="s">
        <v>68</v>
      </c>
      <c r="M4936" s="26" t="s">
        <v>16689</v>
      </c>
      <c r="N4936"/>
      <c r="O4936" s="3">
        <v>1</v>
      </c>
      <c r="P4936" s="55">
        <v>15598.96</v>
      </c>
      <c r="Q4936" s="55">
        <v>14699.02</v>
      </c>
      <c r="R4936" s="55">
        <v>899.94</v>
      </c>
      <c r="S4936" s="57">
        <v>0.06</v>
      </c>
      <c r="T4936" s="55">
        <v>15598.96</v>
      </c>
      <c r="U4936" s="55">
        <v>6749.55</v>
      </c>
      <c r="V4936" s="55">
        <v>8699.42</v>
      </c>
      <c r="W4936" s="55">
        <v>-1949.87</v>
      </c>
      <c r="X4936" s="57">
        <v>-0.22</v>
      </c>
      <c r="Y4936" s="3" t="str">
        <f>IFERROR(VLOOKUP(A4936,'Pivot price tier'!$C$8:$L$2290,10,0),"")</f>
        <v/>
      </c>
      <c r="Z4936" s="3" t="str">
        <f>IFERROR(VLOOKUP(A4936,'Pivot price tier by size'!$D$8:$M$2512,10,0),"")</f>
        <v/>
      </c>
      <c r="AA4936" s="3" t="str">
        <f>IFERROR(VLOOKUP(A4936,'Pivot category'!$B$8:$I$2236,8,0),"")</f>
        <v/>
      </c>
      <c r="AB4936" s="3" t="str">
        <f>IF(P4936&lt;$AC$1,"Bottom 5%","")</f>
        <v>Bottom 5%</v>
      </c>
      <c r="AC4936"/>
      <c r="AD4936" t="s">
        <v>16512</v>
      </c>
      <c r="AE4936" t="s">
        <v>13853</v>
      </c>
    </row>
    <row r="4937" spans="1:31" hidden="1" x14ac:dyDescent="0.25">
      <c r="A4937" t="s">
        <v>14797</v>
      </c>
      <c r="B4937" t="s">
        <v>9073</v>
      </c>
      <c r="C4937" s="3" t="s">
        <v>32</v>
      </c>
      <c r="D4937" s="3" t="s">
        <v>8673</v>
      </c>
      <c r="E4937" s="3" t="s">
        <v>5053</v>
      </c>
      <c r="F4937" s="3">
        <v>10000</v>
      </c>
      <c r="G4937" s="34">
        <v>41.99</v>
      </c>
      <c r="H4937" s="3" t="s">
        <v>12</v>
      </c>
      <c r="I4937" s="3" t="s">
        <v>23</v>
      </c>
      <c r="J4937" s="3" t="s">
        <v>8107</v>
      </c>
      <c r="K4937" s="3" t="s">
        <v>8111</v>
      </c>
      <c r="L4937" s="3" t="s">
        <v>8108</v>
      </c>
      <c r="M4937" s="26" t="s">
        <v>16689</v>
      </c>
      <c r="N4937"/>
      <c r="O4937" s="3" t="s">
        <v>78</v>
      </c>
      <c r="P4937" s="55">
        <v>83.98</v>
      </c>
      <c r="Q4937" s="55">
        <v>566.87</v>
      </c>
      <c r="R4937" s="55">
        <v>-482.89</v>
      </c>
      <c r="S4937" s="57">
        <v>-0.85</v>
      </c>
      <c r="T4937" s="55" t="s">
        <v>78</v>
      </c>
      <c r="U4937" s="55" t="s">
        <v>78</v>
      </c>
      <c r="V4937" s="55" t="s">
        <v>78</v>
      </c>
      <c r="W4937" s="55" t="s">
        <v>78</v>
      </c>
      <c r="X4937" s="57" t="s">
        <v>78</v>
      </c>
      <c r="Y4937" s="3" t="str">
        <f>IFERROR(VLOOKUP(A4937,'Pivot price tier'!$C$8:$L$2290,10,0),"")</f>
        <v/>
      </c>
      <c r="Z4937" s="3" t="str">
        <f>IFERROR(VLOOKUP(A4937,'Pivot price tier by size'!$D$8:$M$2512,10,0),"")</f>
        <v/>
      </c>
      <c r="AA4937" s="3" t="str">
        <f>IFERROR(VLOOKUP(A4937,'Pivot category'!$B$8:$I$2236,8,0),"")</f>
        <v/>
      </c>
      <c r="AB4937" s="3" t="str">
        <f>IF(P4937&lt;$AC$1,"Bottom 5%","")</f>
        <v>Bottom 5%</v>
      </c>
      <c r="AC4937"/>
      <c r="AD4937" t="s">
        <v>16510</v>
      </c>
      <c r="AE4937" t="s">
        <v>13853</v>
      </c>
    </row>
    <row r="4938" spans="1:31" hidden="1" x14ac:dyDescent="0.25">
      <c r="A4938" t="s">
        <v>14798</v>
      </c>
      <c r="B4938" t="s">
        <v>9072</v>
      </c>
      <c r="C4938" s="3" t="s">
        <v>32</v>
      </c>
      <c r="D4938" s="3" t="s">
        <v>8674</v>
      </c>
      <c r="E4938" s="3" t="s">
        <v>5053</v>
      </c>
      <c r="F4938" s="3">
        <v>10000</v>
      </c>
      <c r="G4938" s="34">
        <v>41.99</v>
      </c>
      <c r="H4938" s="3" t="s">
        <v>12</v>
      </c>
      <c r="I4938" s="3" t="s">
        <v>23</v>
      </c>
      <c r="J4938" s="3" t="s">
        <v>8107</v>
      </c>
      <c r="K4938" s="3" t="s">
        <v>8111</v>
      </c>
      <c r="L4938" s="3" t="s">
        <v>8106</v>
      </c>
      <c r="M4938" s="26" t="s">
        <v>16689</v>
      </c>
      <c r="N4938"/>
      <c r="O4938" s="3">
        <v>2</v>
      </c>
      <c r="P4938" s="55">
        <v>503.88</v>
      </c>
      <c r="Q4938" s="55">
        <v>1469.66</v>
      </c>
      <c r="R4938" s="55">
        <v>-965.78</v>
      </c>
      <c r="S4938" s="57">
        <v>-0.66</v>
      </c>
      <c r="T4938" s="55">
        <v>251.94</v>
      </c>
      <c r="U4938" s="55">
        <v>0</v>
      </c>
      <c r="V4938" s="55">
        <v>293.94</v>
      </c>
      <c r="W4938" s="55">
        <v>-293.94</v>
      </c>
      <c r="X4938" s="57">
        <v>-1</v>
      </c>
      <c r="Y4938" s="3" t="str">
        <f>IFERROR(VLOOKUP(A4938,'Pivot price tier'!$C$8:$L$2290,10,0),"")</f>
        <v/>
      </c>
      <c r="Z4938" s="3" t="str">
        <f>IFERROR(VLOOKUP(A4938,'Pivot price tier by size'!$D$8:$M$2512,10,0),"")</f>
        <v/>
      </c>
      <c r="AA4938" s="3" t="str">
        <f>IFERROR(VLOOKUP(A4938,'Pivot category'!$B$8:$I$2236,8,0),"")</f>
        <v/>
      </c>
      <c r="AB4938" s="3" t="str">
        <f>IF(P4938&lt;$AC$1,"Bottom 5%","")</f>
        <v>Bottom 5%</v>
      </c>
      <c r="AC4938"/>
      <c r="AD4938" t="s">
        <v>16510</v>
      </c>
      <c r="AE4938" t="s">
        <v>13853</v>
      </c>
    </row>
    <row r="4939" spans="1:31" hidden="1" x14ac:dyDescent="0.25">
      <c r="A4939" t="s">
        <v>14799</v>
      </c>
      <c r="B4939" t="s">
        <v>10476</v>
      </c>
      <c r="C4939" s="3" t="s">
        <v>32</v>
      </c>
      <c r="D4939" s="3" t="s">
        <v>10381</v>
      </c>
      <c r="E4939" s="3" t="s">
        <v>5053</v>
      </c>
      <c r="F4939" s="3">
        <v>10000</v>
      </c>
      <c r="G4939" s="34">
        <v>41.99</v>
      </c>
      <c r="H4939" s="3" t="s">
        <v>12</v>
      </c>
      <c r="I4939" s="3" t="s">
        <v>15</v>
      </c>
      <c r="J4939" s="3" t="s">
        <v>8107</v>
      </c>
      <c r="K4939" s="3" t="s">
        <v>8111</v>
      </c>
      <c r="L4939" s="3" t="s">
        <v>8106</v>
      </c>
      <c r="M4939" s="26" t="s">
        <v>16689</v>
      </c>
      <c r="N4939"/>
      <c r="O4939" s="3">
        <v>2</v>
      </c>
      <c r="P4939" s="55">
        <v>839.8</v>
      </c>
      <c r="Q4939" s="55">
        <v>1679.76</v>
      </c>
      <c r="R4939" s="55">
        <v>-839.96</v>
      </c>
      <c r="S4939" s="57">
        <v>-0.5</v>
      </c>
      <c r="T4939" s="55">
        <v>419.9</v>
      </c>
      <c r="U4939" s="55">
        <v>0</v>
      </c>
      <c r="V4939" s="55">
        <v>139.97999999999999</v>
      </c>
      <c r="W4939" s="55">
        <v>-139.97999999999999</v>
      </c>
      <c r="X4939" s="57">
        <v>-1</v>
      </c>
      <c r="Y4939" s="3" t="str">
        <f>IFERROR(VLOOKUP(A4939,'Pivot price tier'!$C$8:$L$2290,10,0),"")</f>
        <v/>
      </c>
      <c r="Z4939" s="3" t="str">
        <f>IFERROR(VLOOKUP(A4939,'Pivot price tier by size'!$D$8:$M$2512,10,0),"")</f>
        <v/>
      </c>
      <c r="AA4939" s="3" t="str">
        <f>IFERROR(VLOOKUP(A4939,'Pivot category'!$B$8:$I$2236,8,0),"")</f>
        <v/>
      </c>
      <c r="AB4939" s="3" t="str">
        <f>IF(P4939&lt;$AC$1,"Bottom 5%","")</f>
        <v>Bottom 5%</v>
      </c>
      <c r="AC4939"/>
      <c r="AD4939" t="s">
        <v>16510</v>
      </c>
      <c r="AE4939" t="s">
        <v>13853</v>
      </c>
    </row>
    <row r="4940" spans="1:31" hidden="1" x14ac:dyDescent="0.25">
      <c r="A4940" t="s">
        <v>14800</v>
      </c>
      <c r="B4940" t="s">
        <v>10477</v>
      </c>
      <c r="C4940" s="3" t="s">
        <v>32</v>
      </c>
      <c r="D4940" s="3" t="s">
        <v>10380</v>
      </c>
      <c r="E4940" s="3" t="s">
        <v>5053</v>
      </c>
      <c r="F4940" s="3">
        <v>10000</v>
      </c>
      <c r="G4940" s="34">
        <v>41.99</v>
      </c>
      <c r="H4940" s="3" t="s">
        <v>12</v>
      </c>
      <c r="I4940" s="3" t="s">
        <v>23</v>
      </c>
      <c r="J4940" s="3" t="s">
        <v>8107</v>
      </c>
      <c r="K4940" s="3" t="s">
        <v>8111</v>
      </c>
      <c r="L4940" s="3" t="s">
        <v>8108</v>
      </c>
      <c r="M4940" s="26" t="s">
        <v>16689</v>
      </c>
      <c r="N4940"/>
      <c r="O4940" s="3" t="s">
        <v>78</v>
      </c>
      <c r="P4940" s="55"/>
      <c r="Q4940" s="55">
        <v>937.79</v>
      </c>
      <c r="R4940" s="55">
        <v>-937.79</v>
      </c>
      <c r="S4940" s="57">
        <v>-1</v>
      </c>
      <c r="T4940" s="55" t="s">
        <v>78</v>
      </c>
      <c r="U4940" s="55">
        <v>0</v>
      </c>
      <c r="V4940" s="55">
        <v>209.95</v>
      </c>
      <c r="W4940" s="55">
        <v>-209.95</v>
      </c>
      <c r="X4940" s="57">
        <v>-1</v>
      </c>
      <c r="Y4940" s="3" t="str">
        <f>IFERROR(VLOOKUP(A4940,'Pivot price tier'!$C$8:$L$2290,10,0),"")</f>
        <v/>
      </c>
      <c r="Z4940" s="3" t="str">
        <f>IFERROR(VLOOKUP(A4940,'Pivot price tier by size'!$D$8:$M$2512,10,0),"")</f>
        <v/>
      </c>
      <c r="AA4940" s="3" t="str">
        <f>IFERROR(VLOOKUP(A4940,'Pivot category'!$B$8:$I$2236,8,0),"")</f>
        <v/>
      </c>
      <c r="AB4940" s="3" t="str">
        <f>IF(P4940&lt;$AC$1,"Bottom 5%","")</f>
        <v>Bottom 5%</v>
      </c>
      <c r="AC4940"/>
      <c r="AD4940" t="s">
        <v>16510</v>
      </c>
      <c r="AE4940" t="s">
        <v>13853</v>
      </c>
    </row>
    <row r="4941" spans="1:31" hidden="1" x14ac:dyDescent="0.25">
      <c r="A4941" t="s">
        <v>14801</v>
      </c>
      <c r="B4941" t="s">
        <v>10478</v>
      </c>
      <c r="C4941" s="3" t="s">
        <v>32</v>
      </c>
      <c r="D4941" s="3" t="s">
        <v>10379</v>
      </c>
      <c r="E4941" s="3" t="s">
        <v>5053</v>
      </c>
      <c r="F4941" s="3">
        <v>10000</v>
      </c>
      <c r="G4941" s="34">
        <v>41.99</v>
      </c>
      <c r="H4941" s="3" t="s">
        <v>12</v>
      </c>
      <c r="I4941" s="3" t="s">
        <v>23</v>
      </c>
      <c r="J4941" s="3" t="s">
        <v>8104</v>
      </c>
      <c r="K4941" s="3" t="s">
        <v>8115</v>
      </c>
      <c r="L4941" s="3" t="s">
        <v>8108</v>
      </c>
      <c r="M4941" s="26" t="s">
        <v>16689</v>
      </c>
      <c r="N4941"/>
      <c r="O4941" s="3" t="s">
        <v>78</v>
      </c>
      <c r="P4941" s="55"/>
      <c r="Q4941" s="55">
        <v>706.84</v>
      </c>
      <c r="R4941" s="55">
        <v>-706.84</v>
      </c>
      <c r="S4941" s="57">
        <v>-1</v>
      </c>
      <c r="T4941" s="55" t="s">
        <v>78</v>
      </c>
      <c r="U4941" s="55">
        <v>0</v>
      </c>
      <c r="V4941" s="55">
        <v>293.94</v>
      </c>
      <c r="W4941" s="55">
        <v>-293.94</v>
      </c>
      <c r="X4941" s="57">
        <v>-1</v>
      </c>
      <c r="Y4941" s="3" t="str">
        <f>IFERROR(VLOOKUP(A4941,'Pivot price tier'!$C$8:$L$2290,10,0),"")</f>
        <v/>
      </c>
      <c r="Z4941" s="3" t="str">
        <f>IFERROR(VLOOKUP(A4941,'Pivot price tier by size'!$D$8:$M$2512,10,0),"")</f>
        <v/>
      </c>
      <c r="AA4941" s="3" t="str">
        <f>IFERROR(VLOOKUP(A4941,'Pivot category'!$B$8:$I$2236,8,0),"")</f>
        <v/>
      </c>
      <c r="AB4941" s="3" t="str">
        <f>IF(P4941&lt;$AC$1,"Bottom 5%","")</f>
        <v>Bottom 5%</v>
      </c>
      <c r="AC4941"/>
      <c r="AD4941" t="s">
        <v>16510</v>
      </c>
      <c r="AE4941" t="s">
        <v>13853</v>
      </c>
    </row>
    <row r="4942" spans="1:31" hidden="1" x14ac:dyDescent="0.25">
      <c r="A4942" t="s">
        <v>14802</v>
      </c>
      <c r="B4942" t="s">
        <v>9074</v>
      </c>
      <c r="C4942" s="3" t="s">
        <v>32</v>
      </c>
      <c r="D4942" s="3" t="s">
        <v>8675</v>
      </c>
      <c r="E4942" s="3" t="s">
        <v>5053</v>
      </c>
      <c r="F4942" s="3">
        <v>10000</v>
      </c>
      <c r="G4942" s="34">
        <v>41.99</v>
      </c>
      <c r="H4942" s="3" t="s">
        <v>12</v>
      </c>
      <c r="I4942" s="3" t="s">
        <v>23</v>
      </c>
      <c r="J4942" s="3" t="s">
        <v>8107</v>
      </c>
      <c r="K4942" s="3" t="s">
        <v>8111</v>
      </c>
      <c r="L4942" s="3" t="s">
        <v>8108</v>
      </c>
      <c r="M4942" s="26" t="s">
        <v>16689</v>
      </c>
      <c r="N4942"/>
      <c r="O4942" s="3" t="s">
        <v>78</v>
      </c>
      <c r="P4942" s="55"/>
      <c r="Q4942" s="55">
        <v>258.94</v>
      </c>
      <c r="R4942" s="55">
        <v>-258.94</v>
      </c>
      <c r="S4942" s="57">
        <v>-1</v>
      </c>
      <c r="T4942" s="55" t="s">
        <v>78</v>
      </c>
      <c r="U4942" s="55" t="s">
        <v>78</v>
      </c>
      <c r="V4942" s="55" t="s">
        <v>78</v>
      </c>
      <c r="W4942" s="55" t="s">
        <v>78</v>
      </c>
      <c r="X4942" s="57" t="s">
        <v>78</v>
      </c>
      <c r="Y4942" s="3" t="str">
        <f>IFERROR(VLOOKUP(A4942,'Pivot price tier'!$C$8:$L$2290,10,0),"")</f>
        <v/>
      </c>
      <c r="Z4942" s="3" t="str">
        <f>IFERROR(VLOOKUP(A4942,'Pivot price tier by size'!$D$8:$M$2512,10,0),"")</f>
        <v/>
      </c>
      <c r="AA4942" s="3" t="str">
        <f>IFERROR(VLOOKUP(A4942,'Pivot category'!$B$8:$I$2236,8,0),"")</f>
        <v/>
      </c>
      <c r="AB4942" s="3" t="str">
        <f>IF(P4942&lt;$AC$1,"Bottom 5%","")</f>
        <v>Bottom 5%</v>
      </c>
      <c r="AC4942"/>
      <c r="AD4942" t="s">
        <v>16510</v>
      </c>
      <c r="AE4942" t="s">
        <v>13853</v>
      </c>
    </row>
    <row r="4943" spans="1:31" hidden="1" x14ac:dyDescent="0.25">
      <c r="A4943" t="s">
        <v>14803</v>
      </c>
      <c r="B4943" t="s">
        <v>10479</v>
      </c>
      <c r="C4943" s="3" t="s">
        <v>32</v>
      </c>
      <c r="D4943" s="3" t="s">
        <v>10378</v>
      </c>
      <c r="E4943" s="3" t="s">
        <v>5053</v>
      </c>
      <c r="F4943" s="3">
        <v>10000</v>
      </c>
      <c r="G4943" s="34">
        <v>41.99</v>
      </c>
      <c r="H4943" s="3" t="s">
        <v>12</v>
      </c>
      <c r="I4943" s="3" t="s">
        <v>15</v>
      </c>
      <c r="J4943" s="3" t="s">
        <v>8107</v>
      </c>
      <c r="K4943" s="3" t="s">
        <v>8111</v>
      </c>
      <c r="L4943" s="3" t="s">
        <v>8106</v>
      </c>
      <c r="M4943" s="26" t="s">
        <v>16689</v>
      </c>
      <c r="N4943"/>
      <c r="O4943" s="3">
        <v>2</v>
      </c>
      <c r="P4943" s="55">
        <v>671.84</v>
      </c>
      <c r="Q4943" s="55">
        <v>1539.78</v>
      </c>
      <c r="R4943" s="55">
        <v>-867.94</v>
      </c>
      <c r="S4943" s="57">
        <v>-0.56000000000000005</v>
      </c>
      <c r="T4943" s="55">
        <v>335.92</v>
      </c>
      <c r="U4943" s="55" t="s">
        <v>78</v>
      </c>
      <c r="V4943" s="55" t="s">
        <v>78</v>
      </c>
      <c r="W4943" s="55" t="s">
        <v>78</v>
      </c>
      <c r="X4943" s="57" t="s">
        <v>78</v>
      </c>
      <c r="Y4943" s="3" t="str">
        <f>IFERROR(VLOOKUP(A4943,'Pivot price tier'!$C$8:$L$2290,10,0),"")</f>
        <v/>
      </c>
      <c r="Z4943" s="3" t="str">
        <f>IFERROR(VLOOKUP(A4943,'Pivot price tier by size'!$D$8:$M$2512,10,0),"")</f>
        <v/>
      </c>
      <c r="AA4943" s="3" t="str">
        <f>IFERROR(VLOOKUP(A4943,'Pivot category'!$B$8:$I$2236,8,0),"")</f>
        <v/>
      </c>
      <c r="AB4943" s="3" t="str">
        <f>IF(P4943&lt;$AC$1,"Bottom 5%","")</f>
        <v>Bottom 5%</v>
      </c>
      <c r="AC4943"/>
      <c r="AD4943" t="s">
        <v>16510</v>
      </c>
      <c r="AE4943" t="s">
        <v>13853</v>
      </c>
    </row>
    <row r="4944" spans="1:31" hidden="1" x14ac:dyDescent="0.25">
      <c r="A4944" t="s">
        <v>15156</v>
      </c>
      <c r="B4944" t="s">
        <v>15157</v>
      </c>
      <c r="C4944" s="3" t="s">
        <v>32</v>
      </c>
      <c r="D4944" s="3" t="s">
        <v>14936</v>
      </c>
      <c r="E4944" s="3" t="s">
        <v>5053</v>
      </c>
      <c r="F4944" s="3">
        <v>10000</v>
      </c>
      <c r="G4944" s="34">
        <v>56.99</v>
      </c>
      <c r="H4944" s="3" t="s">
        <v>12</v>
      </c>
      <c r="I4944" s="3" t="s">
        <v>15</v>
      </c>
      <c r="J4944" s="3" t="s">
        <v>8112</v>
      </c>
      <c r="K4944" s="3" t="s">
        <v>8103</v>
      </c>
      <c r="L4944" s="3" t="s">
        <v>68</v>
      </c>
      <c r="M4944" s="26">
        <v>45839</v>
      </c>
      <c r="N4944"/>
      <c r="O4944" s="3">
        <v>5</v>
      </c>
      <c r="P4944" s="55">
        <v>3191.44</v>
      </c>
      <c r="Q4944" s="55"/>
      <c r="R4944" s="55">
        <v>3191.44</v>
      </c>
      <c r="S4944" s="57"/>
      <c r="T4944" s="55">
        <v>638.28800000000001</v>
      </c>
      <c r="U4944" s="55" t="s">
        <v>78</v>
      </c>
      <c r="V4944" s="55" t="s">
        <v>78</v>
      </c>
      <c r="W4944" s="55" t="s">
        <v>78</v>
      </c>
      <c r="X4944" s="57" t="s">
        <v>78</v>
      </c>
      <c r="Y4944" s="3" t="str">
        <f>IFERROR(VLOOKUP(A4944,'Pivot price tier'!$C$8:$L$2290,10,0),"")</f>
        <v xml:space="preserve"> </v>
      </c>
      <c r="Z4944" s="3" t="str">
        <f>IFERROR(VLOOKUP(A4944,'Pivot price tier by size'!$D$8:$M$2512,10,0),"")</f>
        <v xml:space="preserve"> </v>
      </c>
      <c r="AA4944" s="3" t="str">
        <f>IFERROR(VLOOKUP(A4944,'Pivot category'!$B$8:$I$2236,8,0),"")</f>
        <v>X</v>
      </c>
      <c r="AB4944" s="3" t="str">
        <f>IF(P4944&lt;$AC$1,"Bottom 5%","")</f>
        <v>Bottom 5%</v>
      </c>
      <c r="AC4944"/>
      <c r="AD4944" t="s">
        <v>11018</v>
      </c>
      <c r="AE4944" t="s">
        <v>13863</v>
      </c>
    </row>
    <row r="4945" spans="1:31" hidden="1" x14ac:dyDescent="0.25">
      <c r="A4945" t="s">
        <v>14804</v>
      </c>
      <c r="B4945" t="s">
        <v>10299</v>
      </c>
      <c r="C4945" s="3" t="s">
        <v>32</v>
      </c>
      <c r="D4945" s="3" t="s">
        <v>10183</v>
      </c>
      <c r="E4945" s="3" t="s">
        <v>5053</v>
      </c>
      <c r="F4945" s="3">
        <v>7000</v>
      </c>
      <c r="G4945" s="34">
        <v>25.79</v>
      </c>
      <c r="H4945" s="3" t="s">
        <v>12</v>
      </c>
      <c r="I4945" s="3" t="s">
        <v>23</v>
      </c>
      <c r="J4945" s="3" t="s">
        <v>8107</v>
      </c>
      <c r="K4945" s="3" t="s">
        <v>8103</v>
      </c>
      <c r="L4945" s="3" t="s">
        <v>8106</v>
      </c>
      <c r="M4945" s="26" t="s">
        <v>16689</v>
      </c>
      <c r="N4945"/>
      <c r="O4945" s="3">
        <v>2</v>
      </c>
      <c r="P4945" s="55">
        <v>10316</v>
      </c>
      <c r="Q4945" s="55">
        <v>25188.99</v>
      </c>
      <c r="R4945" s="55">
        <v>-14872.99</v>
      </c>
      <c r="S4945" s="57">
        <v>-0.59</v>
      </c>
      <c r="T4945" s="55">
        <v>5158</v>
      </c>
      <c r="U4945" s="55">
        <v>1805.3</v>
      </c>
      <c r="V4945" s="55">
        <v>3625.14</v>
      </c>
      <c r="W4945" s="55">
        <v>-1819.84</v>
      </c>
      <c r="X4945" s="57">
        <v>-0.5</v>
      </c>
      <c r="Y4945" s="3" t="str">
        <f>IFERROR(VLOOKUP(A4945,'Pivot price tier'!$C$8:$L$2290,10,0),"")</f>
        <v/>
      </c>
      <c r="Z4945" s="3" t="str">
        <f>IFERROR(VLOOKUP(A4945,'Pivot price tier by size'!$D$8:$M$2512,10,0),"")</f>
        <v/>
      </c>
      <c r="AA4945" s="3" t="str">
        <f>IFERROR(VLOOKUP(A4945,'Pivot category'!$B$8:$I$2236,8,0),"")</f>
        <v/>
      </c>
      <c r="AB4945" s="3" t="str">
        <f>IF(P4945&lt;$AC$1,"Bottom 5%","")</f>
        <v>Bottom 5%</v>
      </c>
      <c r="AC4945"/>
      <c r="AD4945" t="s">
        <v>11018</v>
      </c>
      <c r="AE4945" t="s">
        <v>13863</v>
      </c>
    </row>
    <row r="4946" spans="1:31" hidden="1" x14ac:dyDescent="0.25">
      <c r="A4946" t="s">
        <v>11977</v>
      </c>
      <c r="B4946" t="s">
        <v>11978</v>
      </c>
      <c r="C4946" s="3" t="s">
        <v>32</v>
      </c>
      <c r="D4946" s="3" t="s">
        <v>11761</v>
      </c>
      <c r="E4946" s="3" t="s">
        <v>5053</v>
      </c>
      <c r="F4946" s="3">
        <v>70000</v>
      </c>
      <c r="G4946" s="34">
        <v>17.989999999999998</v>
      </c>
      <c r="H4946" s="3" t="s">
        <v>12</v>
      </c>
      <c r="I4946" s="3" t="s">
        <v>21</v>
      </c>
      <c r="J4946" s="3" t="s">
        <v>8107</v>
      </c>
      <c r="K4946" s="3" t="s">
        <v>8103</v>
      </c>
      <c r="L4946" s="3" t="s">
        <v>8106</v>
      </c>
      <c r="M4946" s="26" t="s">
        <v>16689</v>
      </c>
      <c r="N4946"/>
      <c r="O4946" s="3">
        <v>10</v>
      </c>
      <c r="P4946" s="55">
        <v>7880.14</v>
      </c>
      <c r="Q4946" s="55">
        <v>5335.16</v>
      </c>
      <c r="R4946" s="55">
        <v>2544.98</v>
      </c>
      <c r="S4946" s="57">
        <v>0.48</v>
      </c>
      <c r="T4946" s="55">
        <v>788.01400000000001</v>
      </c>
      <c r="U4946" s="55">
        <v>1307.42</v>
      </c>
      <c r="V4946" s="55">
        <v>3631.78</v>
      </c>
      <c r="W4946" s="55">
        <v>-2324.36</v>
      </c>
      <c r="X4946" s="57">
        <v>-0.64</v>
      </c>
      <c r="Y4946" s="3" t="str">
        <f>IFERROR(VLOOKUP(A4946,'Pivot price tier'!$C$8:$L$2290,10,0),"")</f>
        <v/>
      </c>
      <c r="Z4946" s="3" t="str">
        <f>IFERROR(VLOOKUP(A4946,'Pivot price tier by size'!$D$8:$M$2512,10,0),"")</f>
        <v/>
      </c>
      <c r="AA4946" s="3" t="str">
        <f>IFERROR(VLOOKUP(A4946,'Pivot category'!$B$8:$I$2236,8,0),"")</f>
        <v/>
      </c>
      <c r="AB4946" s="3" t="str">
        <f>IF(P4946&lt;$AC$1,"Bottom 5%","")</f>
        <v>Bottom 5%</v>
      </c>
      <c r="AC4946"/>
      <c r="AD4946" t="s">
        <v>11018</v>
      </c>
      <c r="AE4946" t="s">
        <v>13863</v>
      </c>
    </row>
    <row r="4947" spans="1:31" hidden="1" x14ac:dyDescent="0.25">
      <c r="A4947" t="s">
        <v>11461</v>
      </c>
      <c r="B4947" t="s">
        <v>13377</v>
      </c>
      <c r="C4947" s="3" t="s">
        <v>36</v>
      </c>
      <c r="D4947" s="3" t="s">
        <v>4533</v>
      </c>
      <c r="E4947" s="3" t="s">
        <v>5101</v>
      </c>
      <c r="F4947" s="3">
        <v>5000</v>
      </c>
      <c r="G4947" s="34">
        <v>21.99</v>
      </c>
      <c r="H4947" s="3" t="s">
        <v>28</v>
      </c>
      <c r="I4947" s="3" t="s">
        <v>19</v>
      </c>
      <c r="J4947" s="3" t="s">
        <v>8107</v>
      </c>
      <c r="K4947" s="3" t="s">
        <v>8111</v>
      </c>
      <c r="L4947" s="3" t="s">
        <v>8105</v>
      </c>
      <c r="M4947" s="26">
        <v>45505</v>
      </c>
      <c r="N4947"/>
      <c r="O4947" s="3">
        <v>1</v>
      </c>
      <c r="P4947" s="55">
        <v>21.99</v>
      </c>
      <c r="Q4947" s="55">
        <v>43.98</v>
      </c>
      <c r="R4947" s="55">
        <v>-21.99</v>
      </c>
      <c r="S4947" s="57">
        <v>-0.5</v>
      </c>
      <c r="T4947" s="55">
        <v>21.99</v>
      </c>
      <c r="U4947" s="55">
        <v>131.94</v>
      </c>
      <c r="V4947" s="55">
        <v>0</v>
      </c>
      <c r="W4947" s="55">
        <v>131.94</v>
      </c>
      <c r="X4947" s="57">
        <v>0</v>
      </c>
      <c r="Y4947" s="3" t="str">
        <f>IFERROR(VLOOKUP(A4947,'Pivot price tier'!$C$8:$L$2290,10,0),"")</f>
        <v/>
      </c>
      <c r="Z4947" s="3" t="str">
        <f>IFERROR(VLOOKUP(A4947,'Pivot price tier by size'!$D$8:$M$2512,10,0),"")</f>
        <v/>
      </c>
      <c r="AA4947" s="3" t="str">
        <f>IFERROR(VLOOKUP(A4947,'Pivot category'!$B$8:$I$2236,8,0),"")</f>
        <v/>
      </c>
      <c r="AB4947" s="3" t="str">
        <f>IF(P4947&lt;$AC$1,"Bottom 5%","")</f>
        <v>Bottom 5%</v>
      </c>
      <c r="AC4947"/>
      <c r="AD4947" t="s">
        <v>11019</v>
      </c>
      <c r="AE4947" t="s">
        <v>13854</v>
      </c>
    </row>
    <row r="4948" spans="1:31" hidden="1" x14ac:dyDescent="0.25">
      <c r="A4948" t="s">
        <v>11462</v>
      </c>
      <c r="B4948" t="s">
        <v>14078</v>
      </c>
      <c r="C4948" s="3" t="s">
        <v>36</v>
      </c>
      <c r="D4948" s="3" t="s">
        <v>4534</v>
      </c>
      <c r="E4948" s="3" t="s">
        <v>5101</v>
      </c>
      <c r="F4948" s="3">
        <v>4000</v>
      </c>
      <c r="G4948" s="34">
        <v>13.19</v>
      </c>
      <c r="H4948" s="3" t="s">
        <v>28</v>
      </c>
      <c r="I4948" s="3" t="s">
        <v>17</v>
      </c>
      <c r="J4948" s="3" t="s">
        <v>8104</v>
      </c>
      <c r="K4948" s="3" t="s">
        <v>8111</v>
      </c>
      <c r="L4948" s="3" t="s">
        <v>8108</v>
      </c>
      <c r="M4948" s="26">
        <v>45627</v>
      </c>
      <c r="N4948"/>
      <c r="O4948" s="3" t="s">
        <v>78</v>
      </c>
      <c r="P4948" s="55"/>
      <c r="Q4948" s="55">
        <v>0</v>
      </c>
      <c r="R4948" s="55">
        <v>0</v>
      </c>
      <c r="S4948" s="57"/>
      <c r="T4948" s="55" t="s">
        <v>78</v>
      </c>
      <c r="U4948" s="55" t="s">
        <v>78</v>
      </c>
      <c r="V4948" s="55" t="s">
        <v>78</v>
      </c>
      <c r="W4948" s="55" t="s">
        <v>78</v>
      </c>
      <c r="X4948" s="57" t="s">
        <v>78</v>
      </c>
      <c r="Y4948" s="3" t="str">
        <f>IFERROR(VLOOKUP(A4948,'Pivot price tier'!$C$8:$L$2290,10,0),"")</f>
        <v/>
      </c>
      <c r="Z4948" s="3" t="str">
        <f>IFERROR(VLOOKUP(A4948,'Pivot price tier by size'!$D$8:$M$2512,10,0),"")</f>
        <v/>
      </c>
      <c r="AA4948" s="3" t="str">
        <f>IFERROR(VLOOKUP(A4948,'Pivot category'!$B$8:$I$2236,8,0),"")</f>
        <v/>
      </c>
      <c r="AB4948" s="3" t="str">
        <f>IF(P4948&lt;$AC$1,"Bottom 5%","")</f>
        <v>Bottom 5%</v>
      </c>
      <c r="AC4948"/>
      <c r="AD4948" t="s">
        <v>11019</v>
      </c>
      <c r="AE4948" t="s">
        <v>13854</v>
      </c>
    </row>
    <row r="4949" spans="1:31" hidden="1" x14ac:dyDescent="0.25">
      <c r="A4949" t="s">
        <v>11208</v>
      </c>
      <c r="B4949" t="s">
        <v>2117</v>
      </c>
      <c r="C4949" s="3" t="s">
        <v>32</v>
      </c>
      <c r="D4949" s="3" t="s">
        <v>4535</v>
      </c>
      <c r="E4949" s="3" t="s">
        <v>5101</v>
      </c>
      <c r="F4949" s="3">
        <v>10000</v>
      </c>
      <c r="G4949" s="34">
        <v>9.59</v>
      </c>
      <c r="H4949" s="3" t="s">
        <v>28</v>
      </c>
      <c r="I4949" s="3" t="s">
        <v>17</v>
      </c>
      <c r="J4949" s="3" t="s">
        <v>8107</v>
      </c>
      <c r="K4949" s="3" t="s">
        <v>8124</v>
      </c>
      <c r="L4949" s="3" t="s">
        <v>8106</v>
      </c>
      <c r="M4949" s="26" t="s">
        <v>16689</v>
      </c>
      <c r="N4949"/>
      <c r="O4949" s="3">
        <v>1</v>
      </c>
      <c r="P4949" s="55">
        <v>76.72</v>
      </c>
      <c r="Q4949" s="55">
        <v>441.14</v>
      </c>
      <c r="R4949" s="55">
        <v>-364.42</v>
      </c>
      <c r="S4949" s="57">
        <v>-0.83</v>
      </c>
      <c r="T4949" s="55">
        <v>76.72</v>
      </c>
      <c r="U4949" s="55" t="s">
        <v>78</v>
      </c>
      <c r="V4949" s="55" t="s">
        <v>78</v>
      </c>
      <c r="W4949" s="55" t="s">
        <v>78</v>
      </c>
      <c r="X4949" s="57" t="s">
        <v>78</v>
      </c>
      <c r="Y4949" s="3" t="str">
        <f>IFERROR(VLOOKUP(A4949,'Pivot price tier'!$C$8:$L$2290,10,0),"")</f>
        <v/>
      </c>
      <c r="Z4949" s="3" t="str">
        <f>IFERROR(VLOOKUP(A4949,'Pivot price tier by size'!$D$8:$M$2512,10,0),"")</f>
        <v/>
      </c>
      <c r="AA4949" s="3" t="str">
        <f>IFERROR(VLOOKUP(A4949,'Pivot category'!$B$8:$I$2236,8,0),"")</f>
        <v/>
      </c>
      <c r="AB4949" s="3" t="str">
        <f>IF(P4949&lt;$AC$1,"Bottom 5%","")</f>
        <v>Bottom 5%</v>
      </c>
      <c r="AC4949"/>
      <c r="AD4949" t="s">
        <v>11019</v>
      </c>
      <c r="AE4949" t="s">
        <v>13854</v>
      </c>
    </row>
    <row r="4950" spans="1:31" hidden="1" x14ac:dyDescent="0.25">
      <c r="A4950" t="s">
        <v>11209</v>
      </c>
      <c r="B4950" t="s">
        <v>2118</v>
      </c>
      <c r="C4950" s="3" t="s">
        <v>32</v>
      </c>
      <c r="D4950" s="3" t="s">
        <v>4536</v>
      </c>
      <c r="E4950" s="3" t="s">
        <v>5101</v>
      </c>
      <c r="F4950" s="3">
        <v>10000</v>
      </c>
      <c r="G4950" s="34">
        <v>10.19</v>
      </c>
      <c r="H4950" s="3" t="s">
        <v>28</v>
      </c>
      <c r="I4950" s="3" t="s">
        <v>17</v>
      </c>
      <c r="J4950" s="3" t="s">
        <v>8104</v>
      </c>
      <c r="K4950" s="3" t="s">
        <v>8103</v>
      </c>
      <c r="L4950" s="3" t="s">
        <v>8108</v>
      </c>
      <c r="M4950" s="26" t="s">
        <v>16689</v>
      </c>
      <c r="N4950"/>
      <c r="O4950" s="3" t="s">
        <v>78</v>
      </c>
      <c r="P4950" s="55"/>
      <c r="Q4950" s="55">
        <v>40.76</v>
      </c>
      <c r="R4950" s="55">
        <v>-40.76</v>
      </c>
      <c r="S4950" s="57">
        <v>-1</v>
      </c>
      <c r="T4950" s="55" t="s">
        <v>78</v>
      </c>
      <c r="U4950" s="55" t="s">
        <v>78</v>
      </c>
      <c r="V4950" s="55" t="s">
        <v>78</v>
      </c>
      <c r="W4950" s="55" t="s">
        <v>78</v>
      </c>
      <c r="X4950" s="57" t="s">
        <v>78</v>
      </c>
      <c r="Y4950" s="3" t="str">
        <f>IFERROR(VLOOKUP(A4950,'Pivot price tier'!$C$8:$L$2290,10,0),"")</f>
        <v/>
      </c>
      <c r="Z4950" s="3" t="str">
        <f>IFERROR(VLOOKUP(A4950,'Pivot price tier by size'!$D$8:$M$2512,10,0),"")</f>
        <v/>
      </c>
      <c r="AA4950" s="3" t="str">
        <f>IFERROR(VLOOKUP(A4950,'Pivot category'!$B$8:$I$2236,8,0),"")</f>
        <v/>
      </c>
      <c r="AB4950" s="3" t="str">
        <f>IF(P4950&lt;$AC$1,"Bottom 5%","")</f>
        <v>Bottom 5%</v>
      </c>
      <c r="AC4950"/>
      <c r="AD4950" t="s">
        <v>11019</v>
      </c>
      <c r="AE4950" t="s">
        <v>13854</v>
      </c>
    </row>
    <row r="4951" spans="1:31" hidden="1" x14ac:dyDescent="0.25">
      <c r="A4951" t="s">
        <v>11210</v>
      </c>
      <c r="B4951" t="s">
        <v>2119</v>
      </c>
      <c r="C4951" s="3" t="s">
        <v>36</v>
      </c>
      <c r="D4951" s="3" t="s">
        <v>4537</v>
      </c>
      <c r="E4951" s="3" t="s">
        <v>5101</v>
      </c>
      <c r="F4951" s="3">
        <v>10000</v>
      </c>
      <c r="G4951" s="34">
        <v>13.19</v>
      </c>
      <c r="H4951" s="3" t="s">
        <v>28</v>
      </c>
      <c r="I4951" s="3" t="s">
        <v>17</v>
      </c>
      <c r="J4951" s="3" t="s">
        <v>8107</v>
      </c>
      <c r="K4951" s="3" t="s">
        <v>8111</v>
      </c>
      <c r="L4951" s="3" t="s">
        <v>8106</v>
      </c>
      <c r="M4951" s="26" t="s">
        <v>16689</v>
      </c>
      <c r="N4951"/>
      <c r="O4951" s="3" t="s">
        <v>78</v>
      </c>
      <c r="P4951" s="55"/>
      <c r="Q4951" s="55">
        <v>79.14</v>
      </c>
      <c r="R4951" s="55">
        <v>-79.14</v>
      </c>
      <c r="S4951" s="57">
        <v>-1</v>
      </c>
      <c r="T4951" s="55" t="s">
        <v>78</v>
      </c>
      <c r="U4951" s="55">
        <v>0</v>
      </c>
      <c r="V4951" s="55">
        <v>79.14</v>
      </c>
      <c r="W4951" s="55">
        <v>-79.14</v>
      </c>
      <c r="X4951" s="57">
        <v>-1</v>
      </c>
      <c r="Y4951" s="3" t="str">
        <f>IFERROR(VLOOKUP(A4951,'Pivot price tier'!$C$8:$L$2290,10,0),"")</f>
        <v/>
      </c>
      <c r="Z4951" s="3" t="str">
        <f>IFERROR(VLOOKUP(A4951,'Pivot price tier by size'!$D$8:$M$2512,10,0),"")</f>
        <v/>
      </c>
      <c r="AA4951" s="3" t="str">
        <f>IFERROR(VLOOKUP(A4951,'Pivot category'!$B$8:$I$2236,8,0),"")</f>
        <v/>
      </c>
      <c r="AB4951" s="3" t="str">
        <f>IF(P4951&lt;$AC$1,"Bottom 5%","")</f>
        <v>Bottom 5%</v>
      </c>
      <c r="AC4951"/>
      <c r="AD4951" t="s">
        <v>11019</v>
      </c>
      <c r="AE4951" t="s">
        <v>13854</v>
      </c>
    </row>
    <row r="4952" spans="1:31" hidden="1" x14ac:dyDescent="0.25">
      <c r="A4952" t="s">
        <v>11211</v>
      </c>
      <c r="B4952" t="s">
        <v>2120</v>
      </c>
      <c r="C4952" s="3" t="s">
        <v>32</v>
      </c>
      <c r="D4952" s="3" t="s">
        <v>4538</v>
      </c>
      <c r="E4952" s="3" t="s">
        <v>5101</v>
      </c>
      <c r="F4952" s="3">
        <v>8000</v>
      </c>
      <c r="G4952" s="34">
        <v>13.99</v>
      </c>
      <c r="H4952" s="3" t="s">
        <v>28</v>
      </c>
      <c r="I4952" s="3" t="s">
        <v>19</v>
      </c>
      <c r="J4952" s="3" t="s">
        <v>8102</v>
      </c>
      <c r="K4952" s="3" t="s">
        <v>8124</v>
      </c>
      <c r="L4952" s="3" t="s">
        <v>68</v>
      </c>
      <c r="M4952" s="26" t="s">
        <v>16689</v>
      </c>
      <c r="N4952"/>
      <c r="O4952" s="3">
        <v>38</v>
      </c>
      <c r="P4952" s="55">
        <v>5428.12</v>
      </c>
      <c r="Q4952" s="55">
        <v>6749.73</v>
      </c>
      <c r="R4952" s="55">
        <v>-1321.61</v>
      </c>
      <c r="S4952" s="57">
        <v>-0.2</v>
      </c>
      <c r="T4952" s="55">
        <v>142.84526315789472</v>
      </c>
      <c r="U4952" s="55">
        <v>12521.05</v>
      </c>
      <c r="V4952" s="55">
        <v>16801.349999999999</v>
      </c>
      <c r="W4952" s="55">
        <v>-4280.3</v>
      </c>
      <c r="X4952" s="57">
        <v>-0.25</v>
      </c>
      <c r="Y4952" s="3" t="str">
        <f>IFERROR(VLOOKUP(A4952,'Pivot price tier'!$C$8:$L$2290,10,0),"")</f>
        <v/>
      </c>
      <c r="Z4952" s="3" t="str">
        <f>IFERROR(VLOOKUP(A4952,'Pivot price tier by size'!$D$8:$M$2512,10,0),"")</f>
        <v/>
      </c>
      <c r="AA4952" s="3" t="str">
        <f>IFERROR(VLOOKUP(A4952,'Pivot category'!$B$8:$I$2236,8,0),"")</f>
        <v/>
      </c>
      <c r="AB4952" s="3" t="str">
        <f>IF(P4952&lt;$AC$1,"Bottom 5%","")</f>
        <v>Bottom 5%</v>
      </c>
      <c r="AC4952"/>
      <c r="AD4952" t="s">
        <v>11019</v>
      </c>
      <c r="AE4952" t="s">
        <v>13854</v>
      </c>
    </row>
    <row r="4953" spans="1:31" hidden="1" x14ac:dyDescent="0.25">
      <c r="A4953" t="s">
        <v>5569</v>
      </c>
      <c r="B4953" t="s">
        <v>2121</v>
      </c>
      <c r="C4953" s="3" t="s">
        <v>32</v>
      </c>
      <c r="D4953" s="3" t="s">
        <v>4539</v>
      </c>
      <c r="E4953" s="3" t="s">
        <v>5101</v>
      </c>
      <c r="F4953" s="3">
        <v>10000</v>
      </c>
      <c r="G4953" s="34">
        <v>9.59</v>
      </c>
      <c r="H4953" s="3" t="s">
        <v>28</v>
      </c>
      <c r="I4953" s="3" t="s">
        <v>17</v>
      </c>
      <c r="J4953" s="3" t="s">
        <v>8107</v>
      </c>
      <c r="K4953" s="3" t="s">
        <v>8103</v>
      </c>
      <c r="L4953" s="3" t="s">
        <v>8106</v>
      </c>
      <c r="M4953" s="26" t="s">
        <v>16689</v>
      </c>
      <c r="N4953"/>
      <c r="O4953" s="3">
        <v>1</v>
      </c>
      <c r="P4953" s="55">
        <v>1745.38</v>
      </c>
      <c r="Q4953" s="55">
        <v>22874.46</v>
      </c>
      <c r="R4953" s="55">
        <v>-21129.08</v>
      </c>
      <c r="S4953" s="57">
        <v>-0.92</v>
      </c>
      <c r="T4953" s="55">
        <v>1745.38</v>
      </c>
      <c r="U4953" s="55">
        <v>584.99</v>
      </c>
      <c r="V4953" s="55">
        <v>22078.65</v>
      </c>
      <c r="W4953" s="55">
        <v>-21493.66</v>
      </c>
      <c r="X4953" s="57">
        <v>-0.97</v>
      </c>
      <c r="Y4953" s="3" t="str">
        <f>IFERROR(VLOOKUP(A4953,'Pivot price tier'!$C$8:$L$2290,10,0),"")</f>
        <v/>
      </c>
      <c r="Z4953" s="3" t="str">
        <f>IFERROR(VLOOKUP(A4953,'Pivot price tier by size'!$D$8:$M$2512,10,0),"")</f>
        <v/>
      </c>
      <c r="AA4953" s="3" t="str">
        <f>IFERROR(VLOOKUP(A4953,'Pivot category'!$B$8:$I$2236,8,0),"")</f>
        <v/>
      </c>
      <c r="AB4953" s="3" t="str">
        <f>IF(P4953&lt;$AC$1,"Bottom 5%","")</f>
        <v>Bottom 5%</v>
      </c>
      <c r="AC4953"/>
      <c r="AD4953" t="s">
        <v>11019</v>
      </c>
      <c r="AE4953" t="s">
        <v>13854</v>
      </c>
    </row>
    <row r="4954" spans="1:31" hidden="1" x14ac:dyDescent="0.25">
      <c r="A4954" t="s">
        <v>11212</v>
      </c>
      <c r="B4954" t="s">
        <v>2122</v>
      </c>
      <c r="C4954" s="3" t="s">
        <v>36</v>
      </c>
      <c r="D4954" s="3" t="s">
        <v>4540</v>
      </c>
      <c r="E4954" s="3" t="s">
        <v>5101</v>
      </c>
      <c r="F4954" s="3">
        <v>10000</v>
      </c>
      <c r="G4954" s="34">
        <v>13.19</v>
      </c>
      <c r="H4954" s="3" t="s">
        <v>28</v>
      </c>
      <c r="I4954" s="3" t="s">
        <v>17</v>
      </c>
      <c r="J4954" s="3" t="s">
        <v>8107</v>
      </c>
      <c r="K4954" s="3" t="s">
        <v>8111</v>
      </c>
      <c r="L4954" s="3" t="s">
        <v>8105</v>
      </c>
      <c r="M4954" s="26" t="s">
        <v>16689</v>
      </c>
      <c r="N4954"/>
      <c r="O4954" s="3" t="s">
        <v>78</v>
      </c>
      <c r="P4954" s="55">
        <v>79.14</v>
      </c>
      <c r="Q4954" s="55">
        <v>65.95</v>
      </c>
      <c r="R4954" s="55">
        <v>13.19</v>
      </c>
      <c r="S4954" s="57">
        <v>0.2</v>
      </c>
      <c r="T4954" s="55" t="s">
        <v>78</v>
      </c>
      <c r="U4954" s="55" t="s">
        <v>78</v>
      </c>
      <c r="V4954" s="55" t="s">
        <v>78</v>
      </c>
      <c r="W4954" s="55" t="s">
        <v>78</v>
      </c>
      <c r="X4954" s="57" t="s">
        <v>78</v>
      </c>
      <c r="Y4954" s="3" t="str">
        <f>IFERROR(VLOOKUP(A4954,'Pivot price tier'!$C$8:$L$2290,10,0),"")</f>
        <v/>
      </c>
      <c r="Z4954" s="3" t="str">
        <f>IFERROR(VLOOKUP(A4954,'Pivot price tier by size'!$D$8:$M$2512,10,0),"")</f>
        <v/>
      </c>
      <c r="AA4954" s="3" t="str">
        <f>IFERROR(VLOOKUP(A4954,'Pivot category'!$B$8:$I$2236,8,0),"")</f>
        <v/>
      </c>
      <c r="AB4954" s="3" t="str">
        <f>IF(P4954&lt;$AC$1,"Bottom 5%","")</f>
        <v>Bottom 5%</v>
      </c>
      <c r="AC4954"/>
      <c r="AD4954" t="s">
        <v>11019</v>
      </c>
      <c r="AE4954" t="s">
        <v>13854</v>
      </c>
    </row>
    <row r="4955" spans="1:31" hidden="1" x14ac:dyDescent="0.25">
      <c r="A4955" t="s">
        <v>11213</v>
      </c>
      <c r="B4955" t="s">
        <v>2123</v>
      </c>
      <c r="C4955" s="3" t="s">
        <v>36</v>
      </c>
      <c r="D4955" s="3" t="s">
        <v>4541</v>
      </c>
      <c r="E4955" s="3" t="s">
        <v>5101</v>
      </c>
      <c r="F4955" s="3">
        <v>10000</v>
      </c>
      <c r="G4955" s="34">
        <v>10.79</v>
      </c>
      <c r="H4955" s="3" t="s">
        <v>28</v>
      </c>
      <c r="I4955" s="3" t="s">
        <v>19</v>
      </c>
      <c r="J4955" s="3" t="s">
        <v>8112</v>
      </c>
      <c r="K4955" s="3" t="s">
        <v>8111</v>
      </c>
      <c r="L4955" s="3" t="s">
        <v>8106</v>
      </c>
      <c r="M4955" s="26" t="s">
        <v>16689</v>
      </c>
      <c r="N4955"/>
      <c r="O4955" s="3" t="s">
        <v>78</v>
      </c>
      <c r="P4955" s="55">
        <v>35.979999999999997</v>
      </c>
      <c r="Q4955" s="55"/>
      <c r="R4955" s="55">
        <v>35.979999999999997</v>
      </c>
      <c r="S4955" s="57"/>
      <c r="T4955" s="55" t="s">
        <v>78</v>
      </c>
      <c r="U4955" s="55">
        <v>3648.3</v>
      </c>
      <c r="V4955" s="55">
        <v>7180.2</v>
      </c>
      <c r="W4955" s="55">
        <v>-3531.9</v>
      </c>
      <c r="X4955" s="57">
        <v>-0.49</v>
      </c>
      <c r="Y4955" s="3" t="str">
        <f>IFERROR(VLOOKUP(A4955,'Pivot price tier'!$C$8:$L$2290,10,0),"")</f>
        <v/>
      </c>
      <c r="Z4955" s="3" t="str">
        <f>IFERROR(VLOOKUP(A4955,'Pivot price tier by size'!$D$8:$M$2512,10,0),"")</f>
        <v/>
      </c>
      <c r="AA4955" s="3" t="str">
        <f>IFERROR(VLOOKUP(A4955,'Pivot category'!$B$8:$I$2236,8,0),"")</f>
        <v/>
      </c>
      <c r="AB4955" s="3" t="str">
        <f>IF(P4955&lt;$AC$1,"Bottom 5%","")</f>
        <v>Bottom 5%</v>
      </c>
      <c r="AC4955"/>
      <c r="AD4955" t="s">
        <v>11019</v>
      </c>
      <c r="AE4955" t="s">
        <v>13854</v>
      </c>
    </row>
    <row r="4956" spans="1:31" hidden="1" x14ac:dyDescent="0.25">
      <c r="A4956" t="s">
        <v>6192</v>
      </c>
      <c r="B4956" t="s">
        <v>2124</v>
      </c>
      <c r="C4956" s="3" t="s">
        <v>32</v>
      </c>
      <c r="D4956" s="3" t="s">
        <v>4542</v>
      </c>
      <c r="E4956" s="3" t="s">
        <v>5101</v>
      </c>
      <c r="F4956" s="3">
        <v>10000</v>
      </c>
      <c r="G4956" s="34">
        <v>9.59</v>
      </c>
      <c r="H4956" s="3" t="s">
        <v>28</v>
      </c>
      <c r="I4956" s="3" t="s">
        <v>17</v>
      </c>
      <c r="J4956" s="3" t="s">
        <v>8107</v>
      </c>
      <c r="K4956" s="3" t="s">
        <v>8111</v>
      </c>
      <c r="L4956" s="3" t="s">
        <v>8108</v>
      </c>
      <c r="M4956" s="26" t="s">
        <v>16689</v>
      </c>
      <c r="N4956"/>
      <c r="O4956" s="3" t="s">
        <v>78</v>
      </c>
      <c r="P4956" s="55">
        <v>28.77</v>
      </c>
      <c r="Q4956" s="55">
        <v>310.19</v>
      </c>
      <c r="R4956" s="55">
        <v>-281.42</v>
      </c>
      <c r="S4956" s="57">
        <v>-0.91</v>
      </c>
      <c r="T4956" s="55" t="s">
        <v>78</v>
      </c>
      <c r="U4956" s="55">
        <v>0</v>
      </c>
      <c r="V4956" s="55">
        <v>191.88</v>
      </c>
      <c r="W4956" s="55">
        <v>-191.88</v>
      </c>
      <c r="X4956" s="57">
        <v>-1</v>
      </c>
      <c r="Y4956" s="3" t="str">
        <f>IFERROR(VLOOKUP(A4956,'Pivot price tier'!$C$8:$L$2290,10,0),"")</f>
        <v/>
      </c>
      <c r="Z4956" s="3" t="str">
        <f>IFERROR(VLOOKUP(A4956,'Pivot price tier by size'!$D$8:$M$2512,10,0),"")</f>
        <v/>
      </c>
      <c r="AA4956" s="3" t="str">
        <f>IFERROR(VLOOKUP(A4956,'Pivot category'!$B$8:$I$2236,8,0),"")</f>
        <v/>
      </c>
      <c r="AB4956" s="3" t="str">
        <f>IF(P4956&lt;$AC$1,"Bottom 5%","")</f>
        <v>Bottom 5%</v>
      </c>
      <c r="AC4956"/>
      <c r="AD4956" t="s">
        <v>11019</v>
      </c>
      <c r="AE4956" t="s">
        <v>13854</v>
      </c>
    </row>
    <row r="4957" spans="1:31" hidden="1" x14ac:dyDescent="0.25">
      <c r="A4957" t="s">
        <v>13378</v>
      </c>
      <c r="B4957" t="s">
        <v>13379</v>
      </c>
      <c r="C4957" s="3" t="s">
        <v>32</v>
      </c>
      <c r="D4957" s="3" t="s">
        <v>4543</v>
      </c>
      <c r="E4957" s="3" t="s">
        <v>5101</v>
      </c>
      <c r="F4957" s="3">
        <v>1000</v>
      </c>
      <c r="G4957" s="34">
        <v>9.59</v>
      </c>
      <c r="H4957" s="3" t="s">
        <v>28</v>
      </c>
      <c r="I4957" s="3" t="s">
        <v>17</v>
      </c>
      <c r="J4957" s="3" t="s">
        <v>8104</v>
      </c>
      <c r="K4957" s="3" t="s">
        <v>8103</v>
      </c>
      <c r="L4957" s="3" t="s">
        <v>8108</v>
      </c>
      <c r="M4957" s="26">
        <v>45505</v>
      </c>
      <c r="N4957"/>
      <c r="O4957" s="3" t="s">
        <v>78</v>
      </c>
      <c r="P4957" s="55"/>
      <c r="Q4957" s="55">
        <v>9.59</v>
      </c>
      <c r="R4957" s="55">
        <v>-9.59</v>
      </c>
      <c r="S4957" s="57">
        <v>-1</v>
      </c>
      <c r="T4957" s="55" t="s">
        <v>78</v>
      </c>
      <c r="U4957" s="55" t="s">
        <v>78</v>
      </c>
      <c r="V4957" s="55" t="s">
        <v>78</v>
      </c>
      <c r="W4957" s="55" t="s">
        <v>78</v>
      </c>
      <c r="X4957" s="57" t="s">
        <v>78</v>
      </c>
      <c r="Y4957" s="3" t="str">
        <f>IFERROR(VLOOKUP(A4957,'Pivot price tier'!$C$8:$L$2290,10,0),"")</f>
        <v/>
      </c>
      <c r="Z4957" s="3" t="str">
        <f>IFERROR(VLOOKUP(A4957,'Pivot price tier by size'!$D$8:$M$2512,10,0),"")</f>
        <v/>
      </c>
      <c r="AA4957" s="3" t="str">
        <f>IFERROR(VLOOKUP(A4957,'Pivot category'!$B$8:$I$2236,8,0),"")</f>
        <v/>
      </c>
      <c r="AB4957" s="3" t="str">
        <f>IF(P4957&lt;$AC$1,"Bottom 5%","")</f>
        <v>Bottom 5%</v>
      </c>
      <c r="AC4957"/>
      <c r="AD4957" t="s">
        <v>11019</v>
      </c>
      <c r="AE4957" t="s">
        <v>13854</v>
      </c>
    </row>
    <row r="4958" spans="1:31" hidden="1" x14ac:dyDescent="0.25">
      <c r="A4958" t="s">
        <v>11463</v>
      </c>
      <c r="B4958" t="s">
        <v>12195</v>
      </c>
      <c r="C4958" s="3" t="s">
        <v>36</v>
      </c>
      <c r="D4958" s="3" t="s">
        <v>4544</v>
      </c>
      <c r="E4958" s="3" t="s">
        <v>5101</v>
      </c>
      <c r="F4958" s="3">
        <v>4000</v>
      </c>
      <c r="G4958" s="34">
        <v>13.19</v>
      </c>
      <c r="H4958" s="3" t="s">
        <v>28</v>
      </c>
      <c r="I4958" s="3" t="s">
        <v>17</v>
      </c>
      <c r="J4958" s="3" t="s">
        <v>8104</v>
      </c>
      <c r="K4958" s="3" t="s">
        <v>8111</v>
      </c>
      <c r="L4958" s="3" t="s">
        <v>8108</v>
      </c>
      <c r="M4958" s="26" t="s">
        <v>16689</v>
      </c>
      <c r="N4958"/>
      <c r="O4958" s="3" t="s">
        <v>78</v>
      </c>
      <c r="P4958" s="55"/>
      <c r="Q4958" s="55">
        <v>52.76</v>
      </c>
      <c r="R4958" s="55">
        <v>-52.76</v>
      </c>
      <c r="S4958" s="57">
        <v>-1</v>
      </c>
      <c r="T4958" s="55" t="s">
        <v>78</v>
      </c>
      <c r="U4958" s="55" t="s">
        <v>78</v>
      </c>
      <c r="V4958" s="55" t="s">
        <v>78</v>
      </c>
      <c r="W4958" s="55" t="s">
        <v>78</v>
      </c>
      <c r="X4958" s="57" t="s">
        <v>78</v>
      </c>
      <c r="Y4958" s="3" t="str">
        <f>IFERROR(VLOOKUP(A4958,'Pivot price tier'!$C$8:$L$2290,10,0),"")</f>
        <v/>
      </c>
      <c r="Z4958" s="3" t="str">
        <f>IFERROR(VLOOKUP(A4958,'Pivot price tier by size'!$D$8:$M$2512,10,0),"")</f>
        <v/>
      </c>
      <c r="AA4958" s="3" t="str">
        <f>IFERROR(VLOOKUP(A4958,'Pivot category'!$B$8:$I$2236,8,0),"")</f>
        <v/>
      </c>
      <c r="AB4958" s="3" t="str">
        <f>IF(P4958&lt;$AC$1,"Bottom 5%","")</f>
        <v>Bottom 5%</v>
      </c>
      <c r="AC4958"/>
      <c r="AD4958" t="s">
        <v>11019</v>
      </c>
      <c r="AE4958" t="s">
        <v>13854</v>
      </c>
    </row>
    <row r="4959" spans="1:31" hidden="1" x14ac:dyDescent="0.25">
      <c r="A4959" t="s">
        <v>11464</v>
      </c>
      <c r="B4959" t="s">
        <v>13583</v>
      </c>
      <c r="C4959" s="3" t="s">
        <v>36</v>
      </c>
      <c r="D4959" s="3" t="s">
        <v>4545</v>
      </c>
      <c r="E4959" s="3" t="s">
        <v>5101</v>
      </c>
      <c r="F4959" s="3">
        <v>4000</v>
      </c>
      <c r="G4959" s="34">
        <v>13.19</v>
      </c>
      <c r="H4959" s="3" t="s">
        <v>28</v>
      </c>
      <c r="I4959" s="3" t="s">
        <v>17</v>
      </c>
      <c r="J4959" s="3" t="s">
        <v>8107</v>
      </c>
      <c r="K4959" s="3" t="s">
        <v>8111</v>
      </c>
      <c r="L4959" s="3" t="s">
        <v>8106</v>
      </c>
      <c r="M4959" s="26">
        <v>45597</v>
      </c>
      <c r="N4959"/>
      <c r="O4959" s="3">
        <v>2</v>
      </c>
      <c r="P4959" s="55">
        <v>79.14</v>
      </c>
      <c r="Q4959" s="55">
        <v>52.76</v>
      </c>
      <c r="R4959" s="55">
        <v>26.38</v>
      </c>
      <c r="S4959" s="57">
        <v>0.5</v>
      </c>
      <c r="T4959" s="55">
        <v>39.57</v>
      </c>
      <c r="U4959" s="55">
        <v>0</v>
      </c>
      <c r="V4959" s="55">
        <v>263.8</v>
      </c>
      <c r="W4959" s="55">
        <v>-263.8</v>
      </c>
      <c r="X4959" s="57">
        <v>-1</v>
      </c>
      <c r="Y4959" s="3" t="str">
        <f>IFERROR(VLOOKUP(A4959,'Pivot price tier'!$C$8:$L$2290,10,0),"")</f>
        <v/>
      </c>
      <c r="Z4959" s="3" t="str">
        <f>IFERROR(VLOOKUP(A4959,'Pivot price tier by size'!$D$8:$M$2512,10,0),"")</f>
        <v/>
      </c>
      <c r="AA4959" s="3" t="str">
        <f>IFERROR(VLOOKUP(A4959,'Pivot category'!$B$8:$I$2236,8,0),"")</f>
        <v/>
      </c>
      <c r="AB4959" s="3" t="str">
        <f>IF(P4959&lt;$AC$1,"Bottom 5%","")</f>
        <v>Bottom 5%</v>
      </c>
      <c r="AC4959"/>
      <c r="AD4959" t="s">
        <v>11019</v>
      </c>
      <c r="AE4959" t="s">
        <v>13854</v>
      </c>
    </row>
    <row r="4960" spans="1:31" hidden="1" x14ac:dyDescent="0.25">
      <c r="A4960" t="s">
        <v>11214</v>
      </c>
      <c r="B4960" t="s">
        <v>13584</v>
      </c>
      <c r="C4960" s="3" t="s">
        <v>32</v>
      </c>
      <c r="D4960" s="3" t="s">
        <v>4546</v>
      </c>
      <c r="E4960" s="3" t="s">
        <v>5101</v>
      </c>
      <c r="F4960" s="3">
        <v>10000</v>
      </c>
      <c r="G4960" s="34">
        <v>9.59</v>
      </c>
      <c r="H4960" s="3" t="s">
        <v>28</v>
      </c>
      <c r="I4960" s="3" t="s">
        <v>17</v>
      </c>
      <c r="J4960" s="3" t="s">
        <v>8107</v>
      </c>
      <c r="K4960" s="3" t="s">
        <v>8111</v>
      </c>
      <c r="L4960" s="3" t="s">
        <v>8106</v>
      </c>
      <c r="M4960" s="26" t="s">
        <v>16689</v>
      </c>
      <c r="N4960"/>
      <c r="O4960" s="3" t="s">
        <v>78</v>
      </c>
      <c r="P4960" s="55">
        <v>28.77</v>
      </c>
      <c r="Q4960" s="55">
        <v>9.59</v>
      </c>
      <c r="R4960" s="55">
        <v>19.18</v>
      </c>
      <c r="S4960" s="57">
        <v>2</v>
      </c>
      <c r="T4960" s="55" t="s">
        <v>78</v>
      </c>
      <c r="U4960" s="55">
        <v>0</v>
      </c>
      <c r="V4960" s="55">
        <v>47.97</v>
      </c>
      <c r="W4960" s="55">
        <v>-47.97</v>
      </c>
      <c r="X4960" s="57">
        <v>-1</v>
      </c>
      <c r="Y4960" s="3" t="str">
        <f>IFERROR(VLOOKUP(A4960,'Pivot price tier'!$C$8:$L$2290,10,0),"")</f>
        <v/>
      </c>
      <c r="Z4960" s="3" t="str">
        <f>IFERROR(VLOOKUP(A4960,'Pivot price tier by size'!$D$8:$M$2512,10,0),"")</f>
        <v/>
      </c>
      <c r="AA4960" s="3" t="str">
        <f>IFERROR(VLOOKUP(A4960,'Pivot category'!$B$8:$I$2236,8,0),"")</f>
        <v/>
      </c>
      <c r="AB4960" s="3" t="str">
        <f>IF(P4960&lt;$AC$1,"Bottom 5%","")</f>
        <v>Bottom 5%</v>
      </c>
      <c r="AC4960"/>
      <c r="AD4960" t="s">
        <v>11019</v>
      </c>
      <c r="AE4960" t="s">
        <v>13854</v>
      </c>
    </row>
    <row r="4961" spans="1:31" hidden="1" x14ac:dyDescent="0.25">
      <c r="A4961" t="s">
        <v>11215</v>
      </c>
      <c r="B4961" t="s">
        <v>2125</v>
      </c>
      <c r="C4961" s="3" t="s">
        <v>36</v>
      </c>
      <c r="D4961" s="3" t="s">
        <v>4547</v>
      </c>
      <c r="E4961" s="3" t="s">
        <v>5053</v>
      </c>
      <c r="F4961" s="3">
        <v>10000</v>
      </c>
      <c r="G4961" s="34">
        <v>10.79</v>
      </c>
      <c r="H4961" s="3" t="s">
        <v>28</v>
      </c>
      <c r="I4961" s="3" t="s">
        <v>19</v>
      </c>
      <c r="J4961" s="3" t="s">
        <v>8107</v>
      </c>
      <c r="K4961" s="3" t="s">
        <v>8111</v>
      </c>
      <c r="L4961" s="3" t="s">
        <v>8106</v>
      </c>
      <c r="M4961" s="26" t="s">
        <v>16689</v>
      </c>
      <c r="N4961"/>
      <c r="O4961" s="3">
        <v>1</v>
      </c>
      <c r="P4961" s="55">
        <v>759.01</v>
      </c>
      <c r="Q4961" s="55">
        <v>259.88</v>
      </c>
      <c r="R4961" s="55">
        <v>499.13</v>
      </c>
      <c r="S4961" s="57">
        <v>1.92</v>
      </c>
      <c r="T4961" s="55">
        <v>759.01</v>
      </c>
      <c r="U4961" s="55">
        <v>4999.78</v>
      </c>
      <c r="V4961" s="55">
        <v>2896.65</v>
      </c>
      <c r="W4961" s="55">
        <v>2103.13</v>
      </c>
      <c r="X4961" s="57">
        <v>0.73</v>
      </c>
      <c r="Y4961" s="3" t="str">
        <f>IFERROR(VLOOKUP(A4961,'Pivot price tier'!$C$8:$L$2290,10,0),"")</f>
        <v/>
      </c>
      <c r="Z4961" s="3" t="str">
        <f>IFERROR(VLOOKUP(A4961,'Pivot price tier by size'!$D$8:$M$2512,10,0),"")</f>
        <v/>
      </c>
      <c r="AA4961" s="3" t="str">
        <f>IFERROR(VLOOKUP(A4961,'Pivot category'!$B$8:$I$2236,8,0),"")</f>
        <v/>
      </c>
      <c r="AB4961" s="3" t="str">
        <f>IF(P4961&lt;$AC$1,"Bottom 5%","")</f>
        <v>Bottom 5%</v>
      </c>
      <c r="AC4961"/>
      <c r="AD4961" t="s">
        <v>11019</v>
      </c>
      <c r="AE4961" t="s">
        <v>13854</v>
      </c>
    </row>
    <row r="4962" spans="1:31" x14ac:dyDescent="0.25">
      <c r="A4962" t="s">
        <v>13727</v>
      </c>
      <c r="B4962" t="s">
        <v>13728</v>
      </c>
      <c r="C4962" s="3" t="s">
        <v>75</v>
      </c>
      <c r="D4962" s="3" t="s">
        <v>13291</v>
      </c>
      <c r="E4962" s="3" t="s">
        <v>5101</v>
      </c>
      <c r="F4962" s="3">
        <v>70000</v>
      </c>
      <c r="G4962" s="34">
        <v>21.99</v>
      </c>
      <c r="H4962" s="3" t="s">
        <v>28</v>
      </c>
      <c r="I4962" s="3" t="s">
        <v>19</v>
      </c>
      <c r="J4962" s="3" t="s">
        <v>8102</v>
      </c>
      <c r="K4962" s="3" t="s">
        <v>8103</v>
      </c>
      <c r="L4962" s="3" t="s">
        <v>68</v>
      </c>
      <c r="M4962" s="26">
        <v>45597</v>
      </c>
      <c r="N4962"/>
      <c r="O4962" s="3">
        <v>10</v>
      </c>
      <c r="P4962" s="55">
        <v>5497.5</v>
      </c>
      <c r="Q4962" s="55">
        <v>14655.12</v>
      </c>
      <c r="R4962" s="55">
        <v>-9157.6200000000008</v>
      </c>
      <c r="S4962" s="57">
        <v>-0.62</v>
      </c>
      <c r="T4962" s="55">
        <v>549.75</v>
      </c>
      <c r="U4962" s="55">
        <v>3452.43</v>
      </c>
      <c r="V4962" s="55">
        <v>14561.13</v>
      </c>
      <c r="W4962" s="55">
        <v>-11108.7</v>
      </c>
      <c r="X4962" s="57">
        <v>-0.76</v>
      </c>
      <c r="Y4962" s="3" t="str">
        <f>IFERROR(VLOOKUP(A4962,'Pivot price tier'!$C$8:$L$2290,10,0),"")</f>
        <v/>
      </c>
      <c r="Z4962" s="3" t="str">
        <f>IFERROR(VLOOKUP(A4962,'Pivot price tier by size'!$D$8:$M$2512,10,0),"")</f>
        <v/>
      </c>
      <c r="AA4962" s="3" t="str">
        <f>IFERROR(VLOOKUP(A4962,'Pivot category'!$B$8:$I$2236,8,0),"")</f>
        <v/>
      </c>
      <c r="AB4962" s="3" t="str">
        <f>IF(P4962&lt;$AC$1,"Bottom 5%","")</f>
        <v>Bottom 5%</v>
      </c>
      <c r="AC4962"/>
      <c r="AD4962" t="s">
        <v>11018</v>
      </c>
      <c r="AE4962" t="s">
        <v>13876</v>
      </c>
    </row>
    <row r="4963" spans="1:31" hidden="1" x14ac:dyDescent="0.25">
      <c r="A4963" t="s">
        <v>11217</v>
      </c>
      <c r="B4963" t="s">
        <v>2127</v>
      </c>
      <c r="C4963" s="3" t="s">
        <v>69</v>
      </c>
      <c r="D4963" s="3" t="s">
        <v>4549</v>
      </c>
      <c r="E4963" s="3" t="s">
        <v>5053</v>
      </c>
      <c r="F4963" s="3">
        <v>10000</v>
      </c>
      <c r="G4963" s="34">
        <v>1.19</v>
      </c>
      <c r="H4963" s="3" t="s">
        <v>28</v>
      </c>
      <c r="I4963" s="3" t="s">
        <v>70</v>
      </c>
      <c r="J4963" s="3" t="s">
        <v>8107</v>
      </c>
      <c r="K4963" s="3" t="s">
        <v>8111</v>
      </c>
      <c r="L4963" s="3" t="s">
        <v>8106</v>
      </c>
      <c r="M4963" s="26" t="s">
        <v>16689</v>
      </c>
      <c r="N4963"/>
      <c r="O4963" s="3">
        <v>1</v>
      </c>
      <c r="P4963" s="55">
        <v>793.25</v>
      </c>
      <c r="Q4963" s="55">
        <v>889.63</v>
      </c>
      <c r="R4963" s="55">
        <v>-96.38</v>
      </c>
      <c r="S4963" s="57">
        <v>-0.11</v>
      </c>
      <c r="T4963" s="55">
        <v>793.25</v>
      </c>
      <c r="U4963" s="55">
        <v>22.8</v>
      </c>
      <c r="V4963" s="55">
        <v>351.5</v>
      </c>
      <c r="W4963" s="55">
        <v>-328.7</v>
      </c>
      <c r="X4963" s="57">
        <v>-0.94</v>
      </c>
      <c r="Y4963" s="3" t="str">
        <f>IFERROR(VLOOKUP(A4963,'Pivot price tier'!$C$8:$L$2290,10,0),"")</f>
        <v/>
      </c>
      <c r="Z4963" s="3" t="str">
        <f>IFERROR(VLOOKUP(A4963,'Pivot price tier by size'!$D$8:$M$2512,10,0),"")</f>
        <v/>
      </c>
      <c r="AA4963" s="3" t="str">
        <f>IFERROR(VLOOKUP(A4963,'Pivot category'!$B$8:$I$2236,8,0),"")</f>
        <v/>
      </c>
      <c r="AB4963" s="3" t="str">
        <f>IF(P4963&lt;$AC$1,"Bottom 5%","")</f>
        <v>Bottom 5%</v>
      </c>
      <c r="AC4963"/>
      <c r="AD4963" t="s">
        <v>11019</v>
      </c>
      <c r="AE4963" t="s">
        <v>13854</v>
      </c>
    </row>
    <row r="4964" spans="1:31" x14ac:dyDescent="0.25">
      <c r="A4964" t="s">
        <v>12904</v>
      </c>
      <c r="B4964" t="s">
        <v>1220</v>
      </c>
      <c r="C4964" s="3" t="s">
        <v>69</v>
      </c>
      <c r="D4964" s="3" t="s">
        <v>3534</v>
      </c>
      <c r="E4964" s="3">
        <v>0</v>
      </c>
      <c r="F4964" s="3">
        <v>1000</v>
      </c>
      <c r="G4964" s="34">
        <v>2.4900000000000002</v>
      </c>
      <c r="H4964" s="3" t="s">
        <v>12404</v>
      </c>
      <c r="I4964" s="3" t="s">
        <v>70</v>
      </c>
      <c r="J4964" s="3" t="s">
        <v>8102</v>
      </c>
      <c r="K4964" s="3" t="s">
        <v>8103</v>
      </c>
      <c r="L4964" s="3" t="s">
        <v>68</v>
      </c>
      <c r="M4964" s="26" t="s">
        <v>16689</v>
      </c>
      <c r="N4964"/>
      <c r="O4964" s="3">
        <v>124</v>
      </c>
      <c r="P4964" s="55">
        <v>59234.61</v>
      </c>
      <c r="Q4964" s="55">
        <v>51508.78</v>
      </c>
      <c r="R4964" s="55">
        <v>7725.83</v>
      </c>
      <c r="S4964" s="57">
        <v>0.15</v>
      </c>
      <c r="T4964" s="55">
        <v>477.69846774193547</v>
      </c>
      <c r="U4964" s="55">
        <v>108501.75</v>
      </c>
      <c r="V4964" s="55">
        <v>116272.72</v>
      </c>
      <c r="W4964" s="55">
        <v>-7770.97</v>
      </c>
      <c r="X4964" s="57">
        <v>-7.0000000000000007E-2</v>
      </c>
      <c r="Y4964" s="3" t="str">
        <f>IFERROR(VLOOKUP(A4964,'Pivot price tier'!$C$8:$L$2290,10,0),"")</f>
        <v/>
      </c>
      <c r="Z4964" s="3" t="str">
        <f>IFERROR(VLOOKUP(A4964,'Pivot price tier by size'!$D$8:$M$2512,10,0),"")</f>
        <v/>
      </c>
      <c r="AA4964" s="3" t="str">
        <f>IFERROR(VLOOKUP(A4964,'Pivot category'!$B$8:$I$2236,8,0),"")</f>
        <v/>
      </c>
      <c r="AB4964" s="3" t="str">
        <f>IF(P4964&lt;$AC$1,"Bottom 5%","")</f>
        <v/>
      </c>
      <c r="AC4964"/>
      <c r="AD4964" t="s">
        <v>16511</v>
      </c>
      <c r="AE4964" t="s">
        <v>13865</v>
      </c>
    </row>
    <row r="4965" spans="1:31" hidden="1" x14ac:dyDescent="0.25">
      <c r="A4965" t="s">
        <v>6522</v>
      </c>
      <c r="B4965" t="s">
        <v>2129</v>
      </c>
      <c r="C4965" s="3" t="s">
        <v>32</v>
      </c>
      <c r="D4965" s="3" t="s">
        <v>4551</v>
      </c>
      <c r="E4965" s="3" t="s">
        <v>5101</v>
      </c>
      <c r="F4965" s="3">
        <v>10000</v>
      </c>
      <c r="G4965" s="34">
        <v>10.19</v>
      </c>
      <c r="H4965" s="3" t="s">
        <v>28</v>
      </c>
      <c r="I4965" s="3" t="s">
        <v>17</v>
      </c>
      <c r="J4965" s="3" t="s">
        <v>8107</v>
      </c>
      <c r="K4965" s="3" t="s">
        <v>8124</v>
      </c>
      <c r="L4965" s="3" t="s">
        <v>8106</v>
      </c>
      <c r="M4965" s="26" t="s">
        <v>16689</v>
      </c>
      <c r="N4965"/>
      <c r="O4965" s="3" t="s">
        <v>78</v>
      </c>
      <c r="P4965" s="55">
        <v>101.9</v>
      </c>
      <c r="Q4965" s="55">
        <v>16.989999999999998</v>
      </c>
      <c r="R4965" s="55">
        <v>84.91</v>
      </c>
      <c r="S4965" s="57">
        <v>5</v>
      </c>
      <c r="T4965" s="55" t="s">
        <v>78</v>
      </c>
      <c r="U4965" s="55" t="s">
        <v>78</v>
      </c>
      <c r="V4965" s="55" t="s">
        <v>78</v>
      </c>
      <c r="W4965" s="55" t="s">
        <v>78</v>
      </c>
      <c r="X4965" s="57" t="s">
        <v>78</v>
      </c>
      <c r="Y4965" s="3" t="str">
        <f>IFERROR(VLOOKUP(A4965,'Pivot price tier'!$C$8:$L$2290,10,0),"")</f>
        <v/>
      </c>
      <c r="Z4965" s="3" t="str">
        <f>IFERROR(VLOOKUP(A4965,'Pivot price tier by size'!$D$8:$M$2512,10,0),"")</f>
        <v/>
      </c>
      <c r="AA4965" s="3" t="str">
        <f>IFERROR(VLOOKUP(A4965,'Pivot category'!$B$8:$I$2236,8,0),"")</f>
        <v/>
      </c>
      <c r="AB4965" s="3" t="str">
        <f>IF(P4965&lt;$AC$1,"Bottom 5%","")</f>
        <v>Bottom 5%</v>
      </c>
      <c r="AC4965"/>
      <c r="AD4965" t="s">
        <v>11019</v>
      </c>
      <c r="AE4965" t="s">
        <v>13854</v>
      </c>
    </row>
    <row r="4966" spans="1:31" hidden="1" x14ac:dyDescent="0.25">
      <c r="A4966" t="s">
        <v>6579</v>
      </c>
      <c r="B4966" t="s">
        <v>6578</v>
      </c>
      <c r="C4966" s="3" t="s">
        <v>32</v>
      </c>
      <c r="D4966" s="3" t="s">
        <v>5310</v>
      </c>
      <c r="E4966" s="3">
        <v>0</v>
      </c>
      <c r="F4966" s="3">
        <v>8000</v>
      </c>
      <c r="G4966" s="34">
        <v>31.99</v>
      </c>
      <c r="H4966" s="3" t="s">
        <v>29</v>
      </c>
      <c r="I4966" s="3" t="s">
        <v>23</v>
      </c>
      <c r="J4966" s="3" t="s">
        <v>8102</v>
      </c>
      <c r="K4966" s="3" t="s">
        <v>8124</v>
      </c>
      <c r="L4966" s="3" t="s">
        <v>68</v>
      </c>
      <c r="M4966" s="26" t="s">
        <v>16689</v>
      </c>
      <c r="N4966"/>
      <c r="O4966" s="3">
        <v>38</v>
      </c>
      <c r="P4966" s="55">
        <v>10562.66</v>
      </c>
      <c r="Q4966" s="55">
        <v>13945.35</v>
      </c>
      <c r="R4966" s="55">
        <v>-3382.69</v>
      </c>
      <c r="S4966" s="57">
        <v>-0.24</v>
      </c>
      <c r="T4966" s="55">
        <v>277.96473684210525</v>
      </c>
      <c r="U4966" s="55">
        <v>14347.45</v>
      </c>
      <c r="V4966" s="55">
        <v>12745.75</v>
      </c>
      <c r="W4966" s="55">
        <v>1601.7</v>
      </c>
      <c r="X4966" s="57">
        <v>0.13</v>
      </c>
      <c r="Y4966" s="3" t="str">
        <f>IFERROR(VLOOKUP(A4966,'Pivot price tier'!$C$8:$L$2290,10,0),"")</f>
        <v/>
      </c>
      <c r="Z4966" s="3" t="str">
        <f>IFERROR(VLOOKUP(A4966,'Pivot price tier by size'!$D$8:$M$2512,10,0),"")</f>
        <v/>
      </c>
      <c r="AA4966" s="3" t="str">
        <f>IFERROR(VLOOKUP(A4966,'Pivot category'!$B$8:$I$2236,8,0),"")</f>
        <v/>
      </c>
      <c r="AB4966" s="3" t="str">
        <f>IF(P4966&lt;$AC$1,"Bottom 5%","")</f>
        <v>Bottom 5%</v>
      </c>
      <c r="AC4966"/>
      <c r="AD4966" t="s">
        <v>11018</v>
      </c>
      <c r="AE4966" t="s">
        <v>13875</v>
      </c>
    </row>
    <row r="4967" spans="1:31" hidden="1" x14ac:dyDescent="0.25">
      <c r="A4967" t="s">
        <v>9083</v>
      </c>
      <c r="B4967" t="s">
        <v>9082</v>
      </c>
      <c r="C4967" s="3" t="s">
        <v>72</v>
      </c>
      <c r="D4967" s="3" t="s">
        <v>9030</v>
      </c>
      <c r="E4967" s="3">
        <v>0</v>
      </c>
      <c r="F4967" s="3">
        <v>10000</v>
      </c>
      <c r="G4967" s="34">
        <v>3.59</v>
      </c>
      <c r="H4967" s="3" t="s">
        <v>8184</v>
      </c>
      <c r="I4967" s="3" t="s">
        <v>12123</v>
      </c>
      <c r="J4967" s="3" t="s">
        <v>8107</v>
      </c>
      <c r="K4967" s="3" t="s">
        <v>8103</v>
      </c>
      <c r="L4967" s="3" t="s">
        <v>8108</v>
      </c>
      <c r="M4967" s="26" t="s">
        <v>16689</v>
      </c>
      <c r="N4967"/>
      <c r="O4967" s="3" t="s">
        <v>78</v>
      </c>
      <c r="P4967" s="55"/>
      <c r="Q4967" s="55">
        <v>3.59</v>
      </c>
      <c r="R4967" s="55">
        <v>-3.59</v>
      </c>
      <c r="S4967" s="57">
        <v>-1</v>
      </c>
      <c r="T4967" s="55" t="s">
        <v>78</v>
      </c>
      <c r="U4967" s="55" t="s">
        <v>78</v>
      </c>
      <c r="V4967" s="55" t="s">
        <v>78</v>
      </c>
      <c r="W4967" s="55" t="s">
        <v>78</v>
      </c>
      <c r="X4967" s="57" t="s">
        <v>78</v>
      </c>
      <c r="Y4967" s="3" t="str">
        <f>IFERROR(VLOOKUP(A4967,'Pivot price tier'!$C$8:$L$2290,10,0),"")</f>
        <v/>
      </c>
      <c r="Z4967" s="3" t="str">
        <f>IFERROR(VLOOKUP(A4967,'Pivot price tier by size'!$D$8:$M$2512,10,0),"")</f>
        <v/>
      </c>
      <c r="AA4967" s="3" t="str">
        <f>IFERROR(VLOOKUP(A4967,'Pivot category'!$B$8:$I$2236,8,0),"")</f>
        <v/>
      </c>
      <c r="AB4967" s="3" t="str">
        <f>IF(P4967&lt;$AC$1,"Bottom 5%","")</f>
        <v>Bottom 5%</v>
      </c>
      <c r="AC4967"/>
      <c r="AD4967" t="s">
        <v>11018</v>
      </c>
      <c r="AE4967" t="s">
        <v>13875</v>
      </c>
    </row>
    <row r="4968" spans="1:31" hidden="1" x14ac:dyDescent="0.25">
      <c r="A4968" t="s">
        <v>6889</v>
      </c>
      <c r="B4968" t="s">
        <v>2130</v>
      </c>
      <c r="C4968" s="3" t="s">
        <v>34</v>
      </c>
      <c r="D4968" s="3" t="s">
        <v>4552</v>
      </c>
      <c r="E4968" s="3">
        <v>0</v>
      </c>
      <c r="F4968" s="3">
        <v>10000</v>
      </c>
      <c r="G4968" s="34">
        <v>8.99</v>
      </c>
      <c r="H4968" s="3" t="s">
        <v>46</v>
      </c>
      <c r="I4968" s="3" t="s">
        <v>46</v>
      </c>
      <c r="J4968" s="3" t="s">
        <v>8107</v>
      </c>
      <c r="K4968" s="3" t="s">
        <v>8103</v>
      </c>
      <c r="L4968" s="3" t="s">
        <v>8106</v>
      </c>
      <c r="M4968" s="26" t="s">
        <v>16689</v>
      </c>
      <c r="N4968"/>
      <c r="O4968" s="3">
        <v>1</v>
      </c>
      <c r="P4968" s="55">
        <v>80.91</v>
      </c>
      <c r="Q4968" s="55">
        <v>329.78</v>
      </c>
      <c r="R4968" s="55">
        <v>-248.87</v>
      </c>
      <c r="S4968" s="57">
        <v>-0.75</v>
      </c>
      <c r="T4968" s="55">
        <v>80.91</v>
      </c>
      <c r="U4968" s="55">
        <v>323.64</v>
      </c>
      <c r="V4968" s="55">
        <v>275.8</v>
      </c>
      <c r="W4968" s="55">
        <v>47.84</v>
      </c>
      <c r="X4968" s="57">
        <v>0.17</v>
      </c>
      <c r="Y4968" s="3" t="str">
        <f>IFERROR(VLOOKUP(A4968,'Pivot price tier'!$C$8:$L$2290,10,0),"")</f>
        <v/>
      </c>
      <c r="Z4968" s="3" t="str">
        <f>IFERROR(VLOOKUP(A4968,'Pivot price tier by size'!$D$8:$M$2512,10,0),"")</f>
        <v/>
      </c>
      <c r="AA4968" s="3" t="str">
        <f>IFERROR(VLOOKUP(A4968,'Pivot category'!$B$8:$I$2236,8,0),"")</f>
        <v/>
      </c>
      <c r="AB4968" s="3" t="str">
        <f>IF(P4968&lt;$AC$1,"Bottom 5%","")</f>
        <v>Bottom 5%</v>
      </c>
      <c r="AC4968"/>
      <c r="AD4968" t="s">
        <v>16512</v>
      </c>
      <c r="AE4968" t="s">
        <v>16538</v>
      </c>
    </row>
    <row r="4969" spans="1:31" x14ac:dyDescent="0.25">
      <c r="A4969" t="s">
        <v>6996</v>
      </c>
      <c r="B4969" t="s">
        <v>677</v>
      </c>
      <c r="C4969" s="3" t="s">
        <v>72</v>
      </c>
      <c r="D4969" s="3" t="s">
        <v>2938</v>
      </c>
      <c r="E4969" s="3">
        <v>0</v>
      </c>
      <c r="F4969" s="3">
        <v>1000</v>
      </c>
      <c r="G4969" s="34">
        <v>2.4900000000000002</v>
      </c>
      <c r="H4969" s="3" t="s">
        <v>8184</v>
      </c>
      <c r="I4969" s="3" t="s">
        <v>12122</v>
      </c>
      <c r="J4969" s="3" t="s">
        <v>8102</v>
      </c>
      <c r="K4969" s="3" t="s">
        <v>8103</v>
      </c>
      <c r="L4969" s="3" t="s">
        <v>68</v>
      </c>
      <c r="M4969" s="26" t="s">
        <v>16689</v>
      </c>
      <c r="N4969"/>
      <c r="O4969" s="3">
        <v>153</v>
      </c>
      <c r="P4969" s="55">
        <v>52369.68</v>
      </c>
      <c r="Q4969" s="55">
        <v>56455.77</v>
      </c>
      <c r="R4969" s="55">
        <v>-4086.09</v>
      </c>
      <c r="S4969" s="57">
        <v>-7.0000000000000007E-2</v>
      </c>
      <c r="T4969" s="55">
        <v>342.28549019607846</v>
      </c>
      <c r="U4969" s="55">
        <v>64622.97</v>
      </c>
      <c r="V4969" s="55">
        <v>62974.59</v>
      </c>
      <c r="W4969" s="55">
        <v>1648.38</v>
      </c>
      <c r="X4969" s="57">
        <v>0.03</v>
      </c>
      <c r="Y4969" s="3" t="str">
        <f>IFERROR(VLOOKUP(A4969,'Pivot price tier'!$C$8:$L$2290,10,0),"")</f>
        <v/>
      </c>
      <c r="Z4969" s="3" t="str">
        <f>IFERROR(VLOOKUP(A4969,'Pivot price tier by size'!$D$8:$M$2512,10,0),"")</f>
        <v/>
      </c>
      <c r="AA4969" s="3" t="str">
        <f>IFERROR(VLOOKUP(A4969,'Pivot category'!$B$8:$I$2236,8,0),"")</f>
        <v/>
      </c>
      <c r="AB4969" s="3" t="str">
        <f>IF(P4969&lt;$AC$1,"Bottom 5%","")</f>
        <v/>
      </c>
      <c r="AC4969"/>
      <c r="AD4969" t="s">
        <v>11019</v>
      </c>
      <c r="AE4969" t="s">
        <v>13854</v>
      </c>
    </row>
    <row r="4970" spans="1:31" hidden="1" x14ac:dyDescent="0.25">
      <c r="A4970" t="s">
        <v>5878</v>
      </c>
      <c r="B4970" t="s">
        <v>2132</v>
      </c>
      <c r="C4970" s="3" t="s">
        <v>32</v>
      </c>
      <c r="D4970" s="3" t="s">
        <v>4554</v>
      </c>
      <c r="E4970" s="3" t="s">
        <v>5101</v>
      </c>
      <c r="F4970" s="3">
        <v>10000</v>
      </c>
      <c r="G4970" s="34">
        <v>17.989999999999998</v>
      </c>
      <c r="H4970" s="3" t="s">
        <v>12</v>
      </c>
      <c r="I4970" s="3" t="s">
        <v>19</v>
      </c>
      <c r="J4970" s="3" t="s">
        <v>8107</v>
      </c>
      <c r="K4970" s="3" t="s">
        <v>8103</v>
      </c>
      <c r="L4970" s="3" t="s">
        <v>8106</v>
      </c>
      <c r="M4970" s="26" t="s">
        <v>16689</v>
      </c>
      <c r="N4970"/>
      <c r="O4970" s="3" t="s">
        <v>78</v>
      </c>
      <c r="P4970" s="55">
        <v>53.97</v>
      </c>
      <c r="Q4970" s="55">
        <v>9730.2099999999991</v>
      </c>
      <c r="R4970" s="55">
        <v>-9676.24</v>
      </c>
      <c r="S4970" s="57">
        <v>-0.99</v>
      </c>
      <c r="T4970" s="55" t="s">
        <v>78</v>
      </c>
      <c r="U4970" s="55">
        <v>35.979999999999997</v>
      </c>
      <c r="V4970" s="55">
        <v>695.66</v>
      </c>
      <c r="W4970" s="55">
        <v>-659.68</v>
      </c>
      <c r="X4970" s="57">
        <v>-0.95</v>
      </c>
      <c r="Y4970" s="3" t="str">
        <f>IFERROR(VLOOKUP(A4970,'Pivot price tier'!$C$8:$L$2290,10,0),"")</f>
        <v/>
      </c>
      <c r="Z4970" s="3" t="str">
        <f>IFERROR(VLOOKUP(A4970,'Pivot price tier by size'!$D$8:$M$2512,10,0),"")</f>
        <v/>
      </c>
      <c r="AA4970" s="3" t="str">
        <f>IFERROR(VLOOKUP(A4970,'Pivot category'!$B$8:$I$2236,8,0),"")</f>
        <v/>
      </c>
      <c r="AB4970" s="3" t="str">
        <f>IF(P4970&lt;$AC$1,"Bottom 5%","")</f>
        <v>Bottom 5%</v>
      </c>
      <c r="AC4970"/>
      <c r="AD4970" t="s">
        <v>16512</v>
      </c>
      <c r="AE4970" t="s">
        <v>16538</v>
      </c>
    </row>
    <row r="4971" spans="1:31" hidden="1" x14ac:dyDescent="0.25">
      <c r="A4971" t="s">
        <v>12196</v>
      </c>
      <c r="B4971" t="s">
        <v>5271</v>
      </c>
      <c r="C4971" s="3" t="s">
        <v>32</v>
      </c>
      <c r="D4971" s="3" t="s">
        <v>5121</v>
      </c>
      <c r="E4971" s="3" t="s">
        <v>5053</v>
      </c>
      <c r="F4971" s="3">
        <v>10000</v>
      </c>
      <c r="G4971" s="34">
        <v>17.989999999999998</v>
      </c>
      <c r="H4971" s="3" t="s">
        <v>12405</v>
      </c>
      <c r="I4971" s="3" t="s">
        <v>19</v>
      </c>
      <c r="J4971" s="3" t="s">
        <v>8107</v>
      </c>
      <c r="K4971" s="3" t="s">
        <v>8103</v>
      </c>
      <c r="L4971" s="3" t="s">
        <v>8105</v>
      </c>
      <c r="M4971" s="26" t="s">
        <v>16689</v>
      </c>
      <c r="N4971"/>
      <c r="O4971" s="3" t="s">
        <v>78</v>
      </c>
      <c r="P4971" s="55"/>
      <c r="Q4971" s="55">
        <v>17.989999999999998</v>
      </c>
      <c r="R4971" s="55">
        <v>-17.989999999999998</v>
      </c>
      <c r="S4971" s="57">
        <v>-1</v>
      </c>
      <c r="T4971" s="55" t="s">
        <v>78</v>
      </c>
      <c r="U4971" s="55" t="s">
        <v>78</v>
      </c>
      <c r="V4971" s="55" t="s">
        <v>78</v>
      </c>
      <c r="W4971" s="55" t="s">
        <v>78</v>
      </c>
      <c r="X4971" s="57" t="s">
        <v>78</v>
      </c>
      <c r="Y4971" s="3" t="str">
        <f>IFERROR(VLOOKUP(A4971,'Pivot price tier'!$C$8:$L$2290,10,0),"")</f>
        <v/>
      </c>
      <c r="Z4971" s="3" t="str">
        <f>IFERROR(VLOOKUP(A4971,'Pivot price tier by size'!$D$8:$M$2512,10,0),"")</f>
        <v/>
      </c>
      <c r="AA4971" s="3" t="str">
        <f>IFERROR(VLOOKUP(A4971,'Pivot category'!$B$8:$I$2236,8,0),"")</f>
        <v/>
      </c>
      <c r="AB4971" s="3" t="str">
        <f>IF(P4971&lt;$AC$1,"Bottom 5%","")</f>
        <v>Bottom 5%</v>
      </c>
      <c r="AC4971"/>
      <c r="AD4971" t="s">
        <v>16512</v>
      </c>
      <c r="AE4971" t="s">
        <v>16538</v>
      </c>
    </row>
    <row r="4972" spans="1:31" hidden="1" x14ac:dyDescent="0.25">
      <c r="A4972" t="s">
        <v>5659</v>
      </c>
      <c r="B4972" t="s">
        <v>2133</v>
      </c>
      <c r="C4972" s="3" t="s">
        <v>32</v>
      </c>
      <c r="D4972" s="3" t="s">
        <v>4555</v>
      </c>
      <c r="E4972" s="3">
        <v>0</v>
      </c>
      <c r="F4972" s="3">
        <v>10000</v>
      </c>
      <c r="G4972" s="34">
        <v>10.79</v>
      </c>
      <c r="H4972" s="3" t="s">
        <v>46</v>
      </c>
      <c r="I4972" s="3" t="s">
        <v>46</v>
      </c>
      <c r="J4972" s="3" t="s">
        <v>8107</v>
      </c>
      <c r="K4972" s="3" t="s">
        <v>8103</v>
      </c>
      <c r="L4972" s="3" t="s">
        <v>8105</v>
      </c>
      <c r="M4972" s="26" t="s">
        <v>16689</v>
      </c>
      <c r="N4972"/>
      <c r="O4972" s="3" t="s">
        <v>78</v>
      </c>
      <c r="P4972" s="55"/>
      <c r="Q4972" s="55">
        <v>64.739999999999995</v>
      </c>
      <c r="R4972" s="55">
        <v>-64.739999999999995</v>
      </c>
      <c r="S4972" s="57">
        <v>-1</v>
      </c>
      <c r="T4972" s="55" t="s">
        <v>78</v>
      </c>
      <c r="U4972" s="55" t="s">
        <v>78</v>
      </c>
      <c r="V4972" s="55" t="s">
        <v>78</v>
      </c>
      <c r="W4972" s="55" t="s">
        <v>78</v>
      </c>
      <c r="X4972" s="57" t="s">
        <v>78</v>
      </c>
      <c r="Y4972" s="3" t="str">
        <f>IFERROR(VLOOKUP(A4972,'Pivot price tier'!$C$8:$L$2290,10,0),"")</f>
        <v/>
      </c>
      <c r="Z4972" s="3" t="str">
        <f>IFERROR(VLOOKUP(A4972,'Pivot price tier by size'!$D$8:$M$2512,10,0),"")</f>
        <v/>
      </c>
      <c r="AA4972" s="3" t="str">
        <f>IFERROR(VLOOKUP(A4972,'Pivot category'!$B$8:$I$2236,8,0),"")</f>
        <v/>
      </c>
      <c r="AB4972" s="3" t="str">
        <f>IF(P4972&lt;$AC$1,"Bottom 5%","")</f>
        <v>Bottom 5%</v>
      </c>
      <c r="AC4972"/>
      <c r="AD4972" t="s">
        <v>16512</v>
      </c>
      <c r="AE4972" t="s">
        <v>16538</v>
      </c>
    </row>
    <row r="4973" spans="1:31" x14ac:dyDescent="0.25">
      <c r="A4973" t="s">
        <v>15219</v>
      </c>
      <c r="B4973" t="s">
        <v>924</v>
      </c>
      <c r="C4973" s="3" t="s">
        <v>71</v>
      </c>
      <c r="D4973" s="3" t="s">
        <v>3206</v>
      </c>
      <c r="E4973" s="3">
        <v>0</v>
      </c>
      <c r="F4973" s="3">
        <v>10000</v>
      </c>
      <c r="G4973" s="34">
        <v>1.99</v>
      </c>
      <c r="H4973" s="3" t="s">
        <v>29</v>
      </c>
      <c r="I4973" s="3" t="s">
        <v>70</v>
      </c>
      <c r="J4973" s="3" t="s">
        <v>8102</v>
      </c>
      <c r="K4973" s="3" t="s">
        <v>8103</v>
      </c>
      <c r="L4973" s="3" t="s">
        <v>68</v>
      </c>
      <c r="M4973" s="26" t="s">
        <v>16689</v>
      </c>
      <c r="N4973"/>
      <c r="O4973" s="3">
        <v>145</v>
      </c>
      <c r="P4973" s="55">
        <v>88314.21</v>
      </c>
      <c r="Q4973" s="55">
        <v>107306.77</v>
      </c>
      <c r="R4973" s="55">
        <v>-18992.560000000001</v>
      </c>
      <c r="S4973" s="57">
        <v>-0.18</v>
      </c>
      <c r="T4973" s="55">
        <v>609.06351724137937</v>
      </c>
      <c r="U4973" s="55">
        <v>407396.78</v>
      </c>
      <c r="V4973" s="55">
        <v>440032.78</v>
      </c>
      <c r="W4973" s="55">
        <v>-32636</v>
      </c>
      <c r="X4973" s="57">
        <v>-7.0000000000000007E-2</v>
      </c>
      <c r="Y4973" s="3" t="str">
        <f>IFERROR(VLOOKUP(A4973,'Pivot price tier'!$C$8:$L$2290,10,0),"")</f>
        <v/>
      </c>
      <c r="Z4973" s="3" t="str">
        <f>IFERROR(VLOOKUP(A4973,'Pivot price tier by size'!$D$8:$M$2512,10,0),"")</f>
        <v/>
      </c>
      <c r="AA4973" s="3" t="str">
        <f>IFERROR(VLOOKUP(A4973,'Pivot category'!$B$8:$I$2236,8,0),"")</f>
        <v/>
      </c>
      <c r="AB4973" s="3" t="str">
        <f>IF(P4973&lt;$AC$1,"Bottom 5%","")</f>
        <v/>
      </c>
      <c r="AC4973"/>
      <c r="AD4973" t="s">
        <v>16510</v>
      </c>
      <c r="AE4973" t="s">
        <v>13853</v>
      </c>
    </row>
    <row r="4974" spans="1:31" x14ac:dyDescent="0.25">
      <c r="A4974" t="s">
        <v>7050</v>
      </c>
      <c r="B4974" t="s">
        <v>1907</v>
      </c>
      <c r="C4974" s="3" t="s">
        <v>69</v>
      </c>
      <c r="D4974" s="3" t="s">
        <v>4299</v>
      </c>
      <c r="E4974" s="3">
        <v>0</v>
      </c>
      <c r="F4974" s="3">
        <v>1000</v>
      </c>
      <c r="G4974" s="34">
        <v>1.19</v>
      </c>
      <c r="H4974" s="3" t="s">
        <v>25</v>
      </c>
      <c r="I4974" s="3" t="s">
        <v>70</v>
      </c>
      <c r="J4974" s="3" t="s">
        <v>8102</v>
      </c>
      <c r="K4974" s="3" t="s">
        <v>8103</v>
      </c>
      <c r="L4974" s="3" t="s">
        <v>68</v>
      </c>
      <c r="M4974" s="26" t="s">
        <v>16689</v>
      </c>
      <c r="N4974"/>
      <c r="O4974" s="3">
        <v>138</v>
      </c>
      <c r="P4974" s="55">
        <v>102207.91</v>
      </c>
      <c r="Q4974" s="55">
        <v>152262.88</v>
      </c>
      <c r="R4974" s="55">
        <v>-50054.97</v>
      </c>
      <c r="S4974" s="57">
        <v>-0.33</v>
      </c>
      <c r="T4974" s="55">
        <v>740.6370289855073</v>
      </c>
      <c r="U4974" s="55">
        <v>177158.87</v>
      </c>
      <c r="V4974" s="55">
        <v>229703.32</v>
      </c>
      <c r="W4974" s="55">
        <v>-52544.45</v>
      </c>
      <c r="X4974" s="57">
        <v>-0.23</v>
      </c>
      <c r="Y4974" s="3" t="str">
        <f>IFERROR(VLOOKUP(A4974,'Pivot price tier'!$C$8:$L$2290,10,0),"")</f>
        <v/>
      </c>
      <c r="Z4974" s="3" t="str">
        <f>IFERROR(VLOOKUP(A4974,'Pivot price tier by size'!$D$8:$M$2512,10,0),"")</f>
        <v/>
      </c>
      <c r="AA4974" s="3" t="str">
        <f>IFERROR(VLOOKUP(A4974,'Pivot category'!$B$8:$I$2236,8,0),"")</f>
        <v/>
      </c>
      <c r="AB4974" s="3" t="str">
        <f>IF(P4974&lt;$AC$1,"Bottom 5%","")</f>
        <v/>
      </c>
      <c r="AC4974"/>
      <c r="AD4974" t="s">
        <v>16511</v>
      </c>
      <c r="AE4974" t="s">
        <v>13865</v>
      </c>
    </row>
    <row r="4975" spans="1:31" x14ac:dyDescent="0.25">
      <c r="A4975" t="s">
        <v>6961</v>
      </c>
      <c r="B4975" t="s">
        <v>1905</v>
      </c>
      <c r="C4975" s="3" t="s">
        <v>72</v>
      </c>
      <c r="D4975" s="3" t="s">
        <v>4297</v>
      </c>
      <c r="E4975" s="3">
        <v>0</v>
      </c>
      <c r="F4975" s="3">
        <v>1000</v>
      </c>
      <c r="G4975" s="34">
        <v>3.99</v>
      </c>
      <c r="H4975" s="3" t="s">
        <v>25</v>
      </c>
      <c r="I4975" s="3" t="s">
        <v>70</v>
      </c>
      <c r="J4975" s="3" t="s">
        <v>8102</v>
      </c>
      <c r="K4975" s="3" t="s">
        <v>8103</v>
      </c>
      <c r="L4975" s="3" t="s">
        <v>68</v>
      </c>
      <c r="M4975" s="26" t="s">
        <v>16689</v>
      </c>
      <c r="N4975"/>
      <c r="O4975" s="3">
        <v>159</v>
      </c>
      <c r="P4975" s="55">
        <v>192541.44</v>
      </c>
      <c r="Q4975" s="55">
        <v>198107.49</v>
      </c>
      <c r="R4975" s="55">
        <v>-5566.05</v>
      </c>
      <c r="S4975" s="57">
        <v>-0.03</v>
      </c>
      <c r="T4975" s="55">
        <v>1210.9524528301888</v>
      </c>
      <c r="U4975" s="55">
        <v>643930.14</v>
      </c>
      <c r="V4975" s="55">
        <v>615940.29</v>
      </c>
      <c r="W4975" s="55">
        <v>27989.85</v>
      </c>
      <c r="X4975" s="57">
        <v>0.05</v>
      </c>
      <c r="Y4975" s="3" t="str">
        <f>IFERROR(VLOOKUP(A4975,'Pivot price tier'!$C$8:$L$2290,10,0),"")</f>
        <v/>
      </c>
      <c r="Z4975" s="3" t="str">
        <f>IFERROR(VLOOKUP(A4975,'Pivot price tier by size'!$D$8:$M$2512,10,0),"")</f>
        <v/>
      </c>
      <c r="AA4975" s="3" t="str">
        <f>IFERROR(VLOOKUP(A4975,'Pivot category'!$B$8:$I$2236,8,0),"")</f>
        <v/>
      </c>
      <c r="AB4975" s="3" t="str">
        <f>IF(P4975&lt;$AC$1,"Bottom 5%","")</f>
        <v/>
      </c>
      <c r="AC4975"/>
      <c r="AD4975" t="s">
        <v>16511</v>
      </c>
      <c r="AE4975" t="s">
        <v>13865</v>
      </c>
    </row>
    <row r="4976" spans="1:31" hidden="1" x14ac:dyDescent="0.25">
      <c r="A4976" t="s">
        <v>14805</v>
      </c>
      <c r="B4976" t="s">
        <v>14806</v>
      </c>
      <c r="C4976" s="3" t="s">
        <v>32</v>
      </c>
      <c r="D4976" s="3" t="s">
        <v>14330</v>
      </c>
      <c r="E4976" s="3" t="s">
        <v>5053</v>
      </c>
      <c r="F4976" s="3">
        <v>70000</v>
      </c>
      <c r="G4976" s="34">
        <v>24.99</v>
      </c>
      <c r="H4976" s="3" t="s">
        <v>12</v>
      </c>
      <c r="I4976" s="3" t="s">
        <v>21</v>
      </c>
      <c r="J4976" s="3" t="s">
        <v>8102</v>
      </c>
      <c r="K4976" s="3" t="s">
        <v>8103</v>
      </c>
      <c r="L4976" s="3" t="s">
        <v>68</v>
      </c>
      <c r="M4976" s="26">
        <v>45778</v>
      </c>
      <c r="N4976"/>
      <c r="O4976" s="3">
        <v>63</v>
      </c>
      <c r="P4976" s="55">
        <v>35763.14</v>
      </c>
      <c r="Q4976" s="55">
        <v>7028.03</v>
      </c>
      <c r="R4976" s="55">
        <v>28735.11</v>
      </c>
      <c r="S4976" s="57">
        <v>4.09</v>
      </c>
      <c r="T4976" s="55">
        <v>567.66888888888889</v>
      </c>
      <c r="U4976" s="55">
        <v>27429.69</v>
      </c>
      <c r="V4976" s="55">
        <v>6229.48</v>
      </c>
      <c r="W4976" s="55">
        <v>21200.21</v>
      </c>
      <c r="X4976" s="57">
        <v>3.4</v>
      </c>
      <c r="Y4976" s="3" t="str">
        <f>IFERROR(VLOOKUP(A4976,'Pivot price tier'!$C$8:$L$2290,10,0),"")</f>
        <v>X</v>
      </c>
      <c r="Z4976" s="3" t="str">
        <f>IFERROR(VLOOKUP(A4976,'Pivot price tier by size'!$D$8:$M$2512,10,0),"")</f>
        <v xml:space="preserve"> </v>
      </c>
      <c r="AA4976" s="3" t="str">
        <f>IFERROR(VLOOKUP(A4976,'Pivot category'!$B$8:$I$2236,8,0),"")</f>
        <v xml:space="preserve"> </v>
      </c>
      <c r="AB4976" s="3" t="str">
        <f>IF(P4976&lt;$AC$1,"Bottom 5%","")</f>
        <v>Bottom 5%</v>
      </c>
      <c r="AC4976"/>
      <c r="AD4976" t="s">
        <v>11019</v>
      </c>
      <c r="AE4976" t="s">
        <v>13854</v>
      </c>
    </row>
    <row r="4977" spans="1:31" hidden="1" x14ac:dyDescent="0.25">
      <c r="A4977" t="s">
        <v>15158</v>
      </c>
      <c r="B4977" t="s">
        <v>15159</v>
      </c>
      <c r="C4977" s="3" t="s">
        <v>32</v>
      </c>
      <c r="D4977" s="3" t="s">
        <v>14871</v>
      </c>
      <c r="E4977" s="3">
        <v>0</v>
      </c>
      <c r="F4977" s="3">
        <v>30000</v>
      </c>
      <c r="G4977" s="34">
        <v>48.99</v>
      </c>
      <c r="H4977" s="3" t="s">
        <v>29</v>
      </c>
      <c r="I4977" s="3" t="s">
        <v>23</v>
      </c>
      <c r="J4977" s="3" t="s">
        <v>13166</v>
      </c>
      <c r="K4977" s="3" t="s">
        <v>8115</v>
      </c>
      <c r="L4977" s="3" t="s">
        <v>68</v>
      </c>
      <c r="M4977" s="26">
        <v>45839</v>
      </c>
      <c r="N4977"/>
      <c r="O4977" s="3">
        <v>0</v>
      </c>
      <c r="P4977" s="55"/>
      <c r="Q4977" s="55">
        <v>77.98</v>
      </c>
      <c r="R4977" s="55">
        <v>-77.98</v>
      </c>
      <c r="S4977" s="57">
        <v>-1</v>
      </c>
      <c r="T4977" s="55" t="s">
        <v>78</v>
      </c>
      <c r="U4977" s="55">
        <v>293.94</v>
      </c>
      <c r="V4977" s="55">
        <v>382.07</v>
      </c>
      <c r="W4977" s="55">
        <v>-88.13</v>
      </c>
      <c r="X4977" s="57">
        <v>-0.23</v>
      </c>
      <c r="Y4977" s="3" t="str">
        <f>IFERROR(VLOOKUP(A4977,'Pivot price tier'!$C$8:$L$2290,10,0),"")</f>
        <v/>
      </c>
      <c r="Z4977" s="3" t="str">
        <f>IFERROR(VLOOKUP(A4977,'Pivot price tier by size'!$D$8:$M$2512,10,0),"")</f>
        <v/>
      </c>
      <c r="AA4977" s="3" t="str">
        <f>IFERROR(VLOOKUP(A4977,'Pivot category'!$B$8:$I$2236,8,0),"")</f>
        <v/>
      </c>
      <c r="AB4977" s="3" t="str">
        <f>IF(P4977&lt;$AC$1,"Bottom 5%","")</f>
        <v>Bottom 5%</v>
      </c>
      <c r="AC4977"/>
      <c r="AD4977" t="s">
        <v>16514</v>
      </c>
      <c r="AE4977" t="s">
        <v>16515</v>
      </c>
    </row>
    <row r="4978" spans="1:31" x14ac:dyDescent="0.25">
      <c r="A4978" t="s">
        <v>7070</v>
      </c>
      <c r="B4978" t="s">
        <v>127</v>
      </c>
      <c r="C4978" s="3" t="s">
        <v>69</v>
      </c>
      <c r="D4978" s="3" t="s">
        <v>2316</v>
      </c>
      <c r="E4978" s="3">
        <v>0</v>
      </c>
      <c r="F4978" s="3">
        <v>1000</v>
      </c>
      <c r="G4978" s="34">
        <v>1.0900000000000001</v>
      </c>
      <c r="H4978" s="3" t="s">
        <v>29</v>
      </c>
      <c r="I4978" s="3" t="s">
        <v>70</v>
      </c>
      <c r="J4978" s="3" t="s">
        <v>8102</v>
      </c>
      <c r="K4978" s="3" t="s">
        <v>8103</v>
      </c>
      <c r="L4978" s="3" t="s">
        <v>68</v>
      </c>
      <c r="M4978" s="26" t="s">
        <v>16689</v>
      </c>
      <c r="N4978"/>
      <c r="O4978" s="3">
        <v>158</v>
      </c>
      <c r="P4978" s="55">
        <v>183279.14</v>
      </c>
      <c r="Q4978" s="55">
        <v>175043.1</v>
      </c>
      <c r="R4978" s="55">
        <v>8236.0400000000009</v>
      </c>
      <c r="S4978" s="57">
        <v>0.05</v>
      </c>
      <c r="T4978" s="55">
        <v>1159.9945569620254</v>
      </c>
      <c r="U4978" s="55">
        <v>631047.87</v>
      </c>
      <c r="V4978" s="55">
        <v>581153.12</v>
      </c>
      <c r="W4978" s="55">
        <v>49894.75</v>
      </c>
      <c r="X4978" s="57">
        <v>0.09</v>
      </c>
      <c r="Y4978" s="3" t="str">
        <f>IFERROR(VLOOKUP(A4978,'Pivot price tier'!$C$8:$L$2290,10,0),"")</f>
        <v/>
      </c>
      <c r="Z4978" s="3" t="str">
        <f>IFERROR(VLOOKUP(A4978,'Pivot price tier by size'!$D$8:$M$2512,10,0),"")</f>
        <v/>
      </c>
      <c r="AA4978" s="3" t="str">
        <f>IFERROR(VLOOKUP(A4978,'Pivot category'!$B$8:$I$2236,8,0),"")</f>
        <v/>
      </c>
      <c r="AB4978" s="3" t="str">
        <f>IF(P4978&lt;$AC$1,"Bottom 5%","")</f>
        <v/>
      </c>
      <c r="AC4978"/>
      <c r="AD4978" t="s">
        <v>16510</v>
      </c>
      <c r="AE4978" t="s">
        <v>13853</v>
      </c>
    </row>
    <row r="4979" spans="1:31" x14ac:dyDescent="0.25">
      <c r="A4979" t="s">
        <v>8476</v>
      </c>
      <c r="B4979" t="s">
        <v>8475</v>
      </c>
      <c r="C4979" s="3" t="s">
        <v>69</v>
      </c>
      <c r="D4979" s="3" t="s">
        <v>8247</v>
      </c>
      <c r="E4979" s="3">
        <v>0</v>
      </c>
      <c r="F4979" s="3">
        <v>7000</v>
      </c>
      <c r="G4979" s="34">
        <v>1.0900000000000001</v>
      </c>
      <c r="H4979" s="3" t="s">
        <v>29</v>
      </c>
      <c r="I4979" s="3" t="s">
        <v>70</v>
      </c>
      <c r="J4979" s="3" t="s">
        <v>8102</v>
      </c>
      <c r="K4979" s="3" t="s">
        <v>8103</v>
      </c>
      <c r="L4979" s="3" t="s">
        <v>68</v>
      </c>
      <c r="M4979" s="26" t="s">
        <v>16689</v>
      </c>
      <c r="N4979"/>
      <c r="O4979" s="3">
        <v>150</v>
      </c>
      <c r="P4979" s="55">
        <v>72070.8</v>
      </c>
      <c r="Q4979" s="55">
        <v>94473.57</v>
      </c>
      <c r="R4979" s="55">
        <v>-22402.77</v>
      </c>
      <c r="S4979" s="57">
        <v>-0.24</v>
      </c>
      <c r="T4979" s="55">
        <v>480.47200000000004</v>
      </c>
      <c r="U4979" s="55">
        <v>225615.83</v>
      </c>
      <c r="V4979" s="55">
        <v>237838</v>
      </c>
      <c r="W4979" s="55">
        <v>-12222.17</v>
      </c>
      <c r="X4979" s="57">
        <v>-0.05</v>
      </c>
      <c r="Y4979" s="3" t="str">
        <f>IFERROR(VLOOKUP(A4979,'Pivot price tier'!$C$8:$L$2290,10,0),"")</f>
        <v/>
      </c>
      <c r="Z4979" s="3" t="str">
        <f>IFERROR(VLOOKUP(A4979,'Pivot price tier by size'!$D$8:$M$2512,10,0),"")</f>
        <v/>
      </c>
      <c r="AA4979" s="3" t="str">
        <f>IFERROR(VLOOKUP(A4979,'Pivot category'!$B$8:$I$2236,8,0),"")</f>
        <v/>
      </c>
      <c r="AB4979" s="3" t="str">
        <f>IF(P4979&lt;$AC$1,"Bottom 5%","")</f>
        <v/>
      </c>
      <c r="AC4979"/>
      <c r="AD4979" t="s">
        <v>16510</v>
      </c>
      <c r="AE4979" t="s">
        <v>13853</v>
      </c>
    </row>
    <row r="4980" spans="1:31" hidden="1" x14ac:dyDescent="0.25">
      <c r="A4980" t="s">
        <v>14310</v>
      </c>
      <c r="B4980" t="s">
        <v>14311</v>
      </c>
      <c r="C4980" s="3" t="s">
        <v>38</v>
      </c>
      <c r="D4980" s="3" t="s">
        <v>8072</v>
      </c>
      <c r="E4980" s="3" t="s">
        <v>5053</v>
      </c>
      <c r="F4980" s="3">
        <v>6000</v>
      </c>
      <c r="G4980" s="34">
        <v>33.99</v>
      </c>
      <c r="H4980" s="3" t="s">
        <v>28</v>
      </c>
      <c r="I4980" s="3" t="s">
        <v>19</v>
      </c>
      <c r="J4980" s="3" t="s">
        <v>8104</v>
      </c>
      <c r="K4980" s="3" t="s">
        <v>8129</v>
      </c>
      <c r="L4980" s="3" t="s">
        <v>8108</v>
      </c>
      <c r="M4980" s="26">
        <v>45689</v>
      </c>
      <c r="N4980"/>
      <c r="O4980" s="3" t="s">
        <v>78</v>
      </c>
      <c r="P4980" s="55">
        <v>0</v>
      </c>
      <c r="Q4980" s="55">
        <v>203.94</v>
      </c>
      <c r="R4980" s="55">
        <v>-203.94</v>
      </c>
      <c r="S4980" s="57">
        <v>-1</v>
      </c>
      <c r="T4980" s="55" t="s">
        <v>78</v>
      </c>
      <c r="U4980" s="55" t="s">
        <v>78</v>
      </c>
      <c r="V4980" s="55" t="s">
        <v>78</v>
      </c>
      <c r="W4980" s="55" t="s">
        <v>78</v>
      </c>
      <c r="X4980" s="57" t="s">
        <v>78</v>
      </c>
      <c r="Y4980" s="3" t="str">
        <f>IFERROR(VLOOKUP(A4980,'Pivot price tier'!$C$8:$L$2290,10,0),"")</f>
        <v/>
      </c>
      <c r="Z4980" s="3" t="str">
        <f>IFERROR(VLOOKUP(A4980,'Pivot price tier by size'!$D$8:$M$2512,10,0),"")</f>
        <v/>
      </c>
      <c r="AA4980" s="3" t="str">
        <f>IFERROR(VLOOKUP(A4980,'Pivot category'!$B$8:$I$2236,8,0),"")</f>
        <v/>
      </c>
      <c r="AB4980" s="3" t="str">
        <f>IF(P4980&lt;$AC$1,"Bottom 5%","")</f>
        <v>Bottom 5%</v>
      </c>
      <c r="AC4980"/>
      <c r="AD4980" t="s">
        <v>11018</v>
      </c>
      <c r="AE4980" t="s">
        <v>16519</v>
      </c>
    </row>
    <row r="4981" spans="1:31" x14ac:dyDescent="0.25">
      <c r="A4981" t="s">
        <v>12728</v>
      </c>
      <c r="B4981" t="s">
        <v>12729</v>
      </c>
      <c r="C4981" s="3" t="s">
        <v>69</v>
      </c>
      <c r="D4981" s="3" t="s">
        <v>12699</v>
      </c>
      <c r="E4981" s="3">
        <v>0</v>
      </c>
      <c r="F4981" s="3">
        <v>70000</v>
      </c>
      <c r="G4981" s="34">
        <v>1.0900000000000001</v>
      </c>
      <c r="H4981" s="3" t="s">
        <v>29</v>
      </c>
      <c r="I4981" s="3" t="s">
        <v>70</v>
      </c>
      <c r="J4981" s="3" t="s">
        <v>8102</v>
      </c>
      <c r="K4981" s="3" t="s">
        <v>8103</v>
      </c>
      <c r="L4981" s="3" t="s">
        <v>68</v>
      </c>
      <c r="M4981" s="26">
        <v>45474</v>
      </c>
      <c r="N4981"/>
      <c r="O4981" s="3">
        <v>91</v>
      </c>
      <c r="P4981" s="55">
        <v>68275.42</v>
      </c>
      <c r="Q4981" s="55">
        <v>61977.4</v>
      </c>
      <c r="R4981" s="55">
        <v>6298.02</v>
      </c>
      <c r="S4981" s="57">
        <v>0.1</v>
      </c>
      <c r="T4981" s="55">
        <v>750.27934065934062</v>
      </c>
      <c r="U4981" s="55">
        <v>158433.68</v>
      </c>
      <c r="V4981" s="55">
        <v>139015.32999999999</v>
      </c>
      <c r="W4981" s="55">
        <v>19418.349999999999</v>
      </c>
      <c r="X4981" s="57">
        <v>0.14000000000000001</v>
      </c>
      <c r="Y4981" s="3" t="str">
        <f>IFERROR(VLOOKUP(A4981,'Pivot price tier'!$C$8:$L$2290,10,0),"")</f>
        <v/>
      </c>
      <c r="Z4981" s="3" t="str">
        <f>IFERROR(VLOOKUP(A4981,'Pivot price tier by size'!$D$8:$M$2512,10,0),"")</f>
        <v/>
      </c>
      <c r="AA4981" s="3" t="str">
        <f>IFERROR(VLOOKUP(A4981,'Pivot category'!$B$8:$I$2236,8,0),"")</f>
        <v/>
      </c>
      <c r="AB4981" s="3" t="str">
        <f>IF(P4981&lt;$AC$1,"Bottom 5%","")</f>
        <v/>
      </c>
      <c r="AC4981"/>
      <c r="AD4981" t="s">
        <v>16510</v>
      </c>
      <c r="AE4981" t="s">
        <v>13853</v>
      </c>
    </row>
    <row r="4982" spans="1:31" x14ac:dyDescent="0.25">
      <c r="A4982" t="s">
        <v>9220</v>
      </c>
      <c r="B4982" t="s">
        <v>9219</v>
      </c>
      <c r="C4982" s="3" t="s">
        <v>69</v>
      </c>
      <c r="D4982" s="3" t="s">
        <v>8983</v>
      </c>
      <c r="E4982" s="3">
        <v>0</v>
      </c>
      <c r="F4982" s="3">
        <v>7000</v>
      </c>
      <c r="G4982" s="34">
        <v>1.0900000000000001</v>
      </c>
      <c r="H4982" s="3" t="s">
        <v>29</v>
      </c>
      <c r="I4982" s="3" t="s">
        <v>70</v>
      </c>
      <c r="J4982" s="3" t="s">
        <v>8102</v>
      </c>
      <c r="K4982" s="3" t="s">
        <v>8103</v>
      </c>
      <c r="L4982" s="3" t="s">
        <v>68</v>
      </c>
      <c r="M4982" s="26" t="s">
        <v>16689</v>
      </c>
      <c r="N4982"/>
      <c r="O4982" s="3">
        <v>132</v>
      </c>
      <c r="P4982" s="55">
        <v>109898.16</v>
      </c>
      <c r="Q4982" s="55">
        <v>118004.49</v>
      </c>
      <c r="R4982" s="55">
        <v>-8106.33</v>
      </c>
      <c r="S4982" s="57">
        <v>-7.0000000000000007E-2</v>
      </c>
      <c r="T4982" s="55">
        <v>832.56181818181824</v>
      </c>
      <c r="U4982" s="55">
        <v>276542.81</v>
      </c>
      <c r="V4982" s="55">
        <v>248873.16</v>
      </c>
      <c r="W4982" s="55">
        <v>27669.65</v>
      </c>
      <c r="X4982" s="57">
        <v>0.11</v>
      </c>
      <c r="Y4982" s="3" t="str">
        <f>IFERROR(VLOOKUP(A4982,'Pivot price tier'!$C$8:$L$2290,10,0),"")</f>
        <v/>
      </c>
      <c r="Z4982" s="3" t="str">
        <f>IFERROR(VLOOKUP(A4982,'Pivot price tier by size'!$D$8:$M$2512,10,0),"")</f>
        <v/>
      </c>
      <c r="AA4982" s="3" t="str">
        <f>IFERROR(VLOOKUP(A4982,'Pivot category'!$B$8:$I$2236,8,0),"")</f>
        <v/>
      </c>
      <c r="AB4982" s="3" t="str">
        <f>IF(P4982&lt;$AC$1,"Bottom 5%","")</f>
        <v/>
      </c>
      <c r="AC4982"/>
      <c r="AD4982" t="s">
        <v>16510</v>
      </c>
      <c r="AE4982" t="s">
        <v>13853</v>
      </c>
    </row>
    <row r="4983" spans="1:31" x14ac:dyDescent="0.25">
      <c r="A4983" t="s">
        <v>10325</v>
      </c>
      <c r="B4983" t="s">
        <v>10326</v>
      </c>
      <c r="C4983" s="3" t="s">
        <v>69</v>
      </c>
      <c r="D4983" s="3" t="s">
        <v>10189</v>
      </c>
      <c r="E4983" s="3">
        <v>0</v>
      </c>
      <c r="F4983" s="3">
        <v>7000</v>
      </c>
      <c r="G4983" s="34">
        <v>9.99</v>
      </c>
      <c r="H4983" s="3" t="s">
        <v>29</v>
      </c>
      <c r="I4983" s="3" t="s">
        <v>70</v>
      </c>
      <c r="J4983" s="3" t="s">
        <v>8102</v>
      </c>
      <c r="K4983" s="3" t="s">
        <v>8103</v>
      </c>
      <c r="L4983" s="3" t="s">
        <v>68</v>
      </c>
      <c r="M4983" s="26" t="s">
        <v>16689</v>
      </c>
      <c r="N4983"/>
      <c r="O4983" s="3">
        <v>63</v>
      </c>
      <c r="P4983" s="55">
        <v>55864.08</v>
      </c>
      <c r="Q4983" s="55">
        <v>73666.259999999995</v>
      </c>
      <c r="R4983" s="55">
        <v>-17802.18</v>
      </c>
      <c r="S4983" s="57">
        <v>-0.24</v>
      </c>
      <c r="T4983" s="55">
        <v>886.73142857142864</v>
      </c>
      <c r="U4983" s="55">
        <v>47522.43</v>
      </c>
      <c r="V4983" s="55">
        <v>45504.45</v>
      </c>
      <c r="W4983" s="55">
        <v>2017.98</v>
      </c>
      <c r="X4983" s="57">
        <v>0.04</v>
      </c>
      <c r="Y4983" s="3" t="str">
        <f>IFERROR(VLOOKUP(A4983,'Pivot price tier'!$C$8:$L$2290,10,0),"")</f>
        <v/>
      </c>
      <c r="Z4983" s="3" t="str">
        <f>IFERROR(VLOOKUP(A4983,'Pivot price tier by size'!$D$8:$M$2512,10,0),"")</f>
        <v/>
      </c>
      <c r="AA4983" s="3" t="str">
        <f>IFERROR(VLOOKUP(A4983,'Pivot category'!$B$8:$I$2236,8,0),"")</f>
        <v/>
      </c>
      <c r="AB4983" s="3" t="str">
        <f>IF(P4983&lt;$AC$1,"Bottom 5%","")</f>
        <v/>
      </c>
      <c r="AC4983"/>
      <c r="AD4983" t="s">
        <v>16510</v>
      </c>
      <c r="AE4983" t="s">
        <v>13853</v>
      </c>
    </row>
    <row r="4984" spans="1:31" hidden="1" x14ac:dyDescent="0.25">
      <c r="A4984" t="s">
        <v>13050</v>
      </c>
      <c r="B4984" t="s">
        <v>13051</v>
      </c>
      <c r="C4984" s="3" t="s">
        <v>34</v>
      </c>
      <c r="D4984" s="3" t="s">
        <v>4891</v>
      </c>
      <c r="E4984" s="3" t="s">
        <v>5053</v>
      </c>
      <c r="F4984" s="3">
        <v>6000</v>
      </c>
      <c r="G4984" s="34">
        <v>6.99</v>
      </c>
      <c r="H4984" s="3" t="s">
        <v>28</v>
      </c>
      <c r="I4984" s="3" t="s">
        <v>19</v>
      </c>
      <c r="J4984" s="3" t="s">
        <v>8104</v>
      </c>
      <c r="K4984" s="3" t="s">
        <v>8129</v>
      </c>
      <c r="L4984" s="3" t="s">
        <v>8108</v>
      </c>
      <c r="M4984" s="26">
        <v>45474</v>
      </c>
      <c r="N4984"/>
      <c r="O4984" s="3" t="s">
        <v>78</v>
      </c>
      <c r="P4984" s="55">
        <v>0</v>
      </c>
      <c r="Q4984" s="55">
        <v>6.99</v>
      </c>
      <c r="R4984" s="55">
        <v>-6.99</v>
      </c>
      <c r="S4984" s="57">
        <v>-1</v>
      </c>
      <c r="T4984" s="55" t="s">
        <v>78</v>
      </c>
      <c r="U4984" s="55" t="s">
        <v>78</v>
      </c>
      <c r="V4984" s="55" t="s">
        <v>78</v>
      </c>
      <c r="W4984" s="55" t="s">
        <v>78</v>
      </c>
      <c r="X4984" s="57" t="s">
        <v>78</v>
      </c>
      <c r="Y4984" s="3" t="str">
        <f>IFERROR(VLOOKUP(A4984,'Pivot price tier'!$C$8:$L$2290,10,0),"")</f>
        <v/>
      </c>
      <c r="Z4984" s="3" t="str">
        <f>IFERROR(VLOOKUP(A4984,'Pivot price tier by size'!$D$8:$M$2512,10,0),"")</f>
        <v/>
      </c>
      <c r="AA4984" s="3" t="str">
        <f>IFERROR(VLOOKUP(A4984,'Pivot category'!$B$8:$I$2236,8,0),"")</f>
        <v/>
      </c>
      <c r="AB4984" s="3" t="str">
        <f>IF(P4984&lt;$AC$1,"Bottom 5%","")</f>
        <v>Bottom 5%</v>
      </c>
      <c r="AC4984"/>
      <c r="AD4984" t="s">
        <v>11018</v>
      </c>
      <c r="AE4984" t="s">
        <v>16519</v>
      </c>
    </row>
    <row r="4985" spans="1:31" x14ac:dyDescent="0.25">
      <c r="A4985" t="s">
        <v>8479</v>
      </c>
      <c r="B4985" t="s">
        <v>8478</v>
      </c>
      <c r="C4985" s="3" t="s">
        <v>69</v>
      </c>
      <c r="D4985" s="3" t="s">
        <v>8249</v>
      </c>
      <c r="E4985" s="3">
        <v>0</v>
      </c>
      <c r="F4985" s="3">
        <v>7000</v>
      </c>
      <c r="G4985" s="34">
        <v>1.0900000000000001</v>
      </c>
      <c r="H4985" s="3" t="s">
        <v>29</v>
      </c>
      <c r="I4985" s="3" t="s">
        <v>70</v>
      </c>
      <c r="J4985" s="3" t="s">
        <v>8102</v>
      </c>
      <c r="K4985" s="3" t="s">
        <v>8103</v>
      </c>
      <c r="L4985" s="3" t="s">
        <v>68</v>
      </c>
      <c r="M4985" s="26" t="s">
        <v>16689</v>
      </c>
      <c r="N4985"/>
      <c r="O4985" s="3">
        <v>146</v>
      </c>
      <c r="P4985" s="55">
        <v>138766.81</v>
      </c>
      <c r="Q4985" s="55">
        <v>123813.1</v>
      </c>
      <c r="R4985" s="55">
        <v>14953.71</v>
      </c>
      <c r="S4985" s="57">
        <v>0.12</v>
      </c>
      <c r="T4985" s="55">
        <v>950.45760273972598</v>
      </c>
      <c r="U4985" s="55">
        <v>300569.68</v>
      </c>
      <c r="V4985" s="55">
        <v>227746.78</v>
      </c>
      <c r="W4985" s="55">
        <v>72822.899999999994</v>
      </c>
      <c r="X4985" s="57">
        <v>0.32</v>
      </c>
      <c r="Y4985" s="3" t="str">
        <f>IFERROR(VLOOKUP(A4985,'Pivot price tier'!$C$8:$L$2290,10,0),"")</f>
        <v/>
      </c>
      <c r="Z4985" s="3" t="str">
        <f>IFERROR(VLOOKUP(A4985,'Pivot price tier by size'!$D$8:$M$2512,10,0),"")</f>
        <v/>
      </c>
      <c r="AA4985" s="3" t="str">
        <f>IFERROR(VLOOKUP(A4985,'Pivot category'!$B$8:$I$2236,8,0),"")</f>
        <v/>
      </c>
      <c r="AB4985" s="3" t="str">
        <f>IF(P4985&lt;$AC$1,"Bottom 5%","")</f>
        <v/>
      </c>
      <c r="AC4985"/>
      <c r="AD4985" t="s">
        <v>16510</v>
      </c>
      <c r="AE4985" t="s">
        <v>13853</v>
      </c>
    </row>
    <row r="4986" spans="1:31" hidden="1" x14ac:dyDescent="0.25">
      <c r="A4986" t="s">
        <v>15936</v>
      </c>
      <c r="B4986" t="s">
        <v>15937</v>
      </c>
      <c r="C4986" s="3" t="s">
        <v>71</v>
      </c>
      <c r="D4986" s="3" t="s">
        <v>15179</v>
      </c>
      <c r="E4986" s="3" t="s">
        <v>5053</v>
      </c>
      <c r="F4986" s="3">
        <v>1000</v>
      </c>
      <c r="G4986" s="34">
        <v>3.99</v>
      </c>
      <c r="H4986" s="3" t="s">
        <v>28</v>
      </c>
      <c r="I4986" s="3" t="s">
        <v>70</v>
      </c>
      <c r="J4986" s="3" t="s">
        <v>8102</v>
      </c>
      <c r="K4986" s="3" t="s">
        <v>8103</v>
      </c>
      <c r="L4986" s="3" t="s">
        <v>68</v>
      </c>
      <c r="M4986" s="26">
        <v>45875</v>
      </c>
      <c r="N4986"/>
      <c r="O4986" s="3">
        <v>150</v>
      </c>
      <c r="P4986" s="55">
        <v>61661.46</v>
      </c>
      <c r="Q4986" s="55"/>
      <c r="R4986" s="55">
        <v>61661.46</v>
      </c>
      <c r="S4986" s="57"/>
      <c r="T4986" s="55">
        <v>411.07639999999998</v>
      </c>
      <c r="U4986" s="55">
        <v>163538.13</v>
      </c>
      <c r="V4986" s="55">
        <v>0</v>
      </c>
      <c r="W4986" s="55">
        <v>163538.13</v>
      </c>
      <c r="X4986" s="57">
        <v>0</v>
      </c>
      <c r="Y4986" s="3" t="str">
        <f>IFERROR(VLOOKUP(A4986,'Pivot price tier'!$C$8:$L$2290,10,0),"")</f>
        <v/>
      </c>
      <c r="Z4986" s="3" t="str">
        <f>IFERROR(VLOOKUP(A4986,'Pivot price tier by size'!$D$8:$M$2512,10,0),"")</f>
        <v/>
      </c>
      <c r="AA4986" s="3" t="str">
        <f>IFERROR(VLOOKUP(A4986,'Pivot category'!$B$8:$I$2236,8,0),"")</f>
        <v/>
      </c>
      <c r="AB4986" s="3" t="str">
        <f>IF(P4986&lt;$AC$1,"Bottom 5%","")</f>
        <v/>
      </c>
      <c r="AC4986"/>
      <c r="AD4986" t="s">
        <v>11018</v>
      </c>
      <c r="AE4986" t="s">
        <v>16519</v>
      </c>
    </row>
    <row r="4987" spans="1:31" x14ac:dyDescent="0.25">
      <c r="A4987" t="s">
        <v>7213</v>
      </c>
      <c r="B4987" t="s">
        <v>5163</v>
      </c>
      <c r="C4987" s="3" t="s">
        <v>69</v>
      </c>
      <c r="D4987" s="3" t="s">
        <v>5145</v>
      </c>
      <c r="E4987" s="3">
        <v>0</v>
      </c>
      <c r="F4987" s="3">
        <v>7000</v>
      </c>
      <c r="G4987" s="34">
        <v>1.0900000000000001</v>
      </c>
      <c r="H4987" s="3" t="s">
        <v>29</v>
      </c>
      <c r="I4987" s="3" t="s">
        <v>70</v>
      </c>
      <c r="J4987" s="3" t="s">
        <v>8102</v>
      </c>
      <c r="K4987" s="3" t="s">
        <v>8103</v>
      </c>
      <c r="L4987" s="3" t="s">
        <v>68</v>
      </c>
      <c r="M4987" s="26" t="s">
        <v>16689</v>
      </c>
      <c r="N4987"/>
      <c r="O4987" s="3">
        <v>135</v>
      </c>
      <c r="P4987" s="55">
        <v>50533.49</v>
      </c>
      <c r="Q4987" s="55">
        <v>61101.04</v>
      </c>
      <c r="R4987" s="55">
        <v>-10567.55</v>
      </c>
      <c r="S4987" s="57">
        <v>-0.17</v>
      </c>
      <c r="T4987" s="55">
        <v>374.32214814814813</v>
      </c>
      <c r="U4987" s="55">
        <v>98772.53</v>
      </c>
      <c r="V4987" s="55">
        <v>97486.33</v>
      </c>
      <c r="W4987" s="55">
        <v>1286.2</v>
      </c>
      <c r="X4987" s="57">
        <v>0.01</v>
      </c>
      <c r="Y4987" s="3" t="str">
        <f>IFERROR(VLOOKUP(A4987,'Pivot price tier'!$C$8:$L$2290,10,0),"")</f>
        <v/>
      </c>
      <c r="Z4987" s="3" t="str">
        <f>IFERROR(VLOOKUP(A4987,'Pivot price tier by size'!$D$8:$M$2512,10,0),"")</f>
        <v/>
      </c>
      <c r="AA4987" s="3" t="str">
        <f>IFERROR(VLOOKUP(A4987,'Pivot category'!$B$8:$I$2236,8,0),"")</f>
        <v/>
      </c>
      <c r="AB4987" s="3" t="str">
        <f>IF(P4987&lt;$AC$1,"Bottom 5%","")</f>
        <v/>
      </c>
      <c r="AC4987"/>
      <c r="AD4987" t="s">
        <v>16510</v>
      </c>
      <c r="AE4987" t="s">
        <v>13853</v>
      </c>
    </row>
    <row r="4988" spans="1:31" hidden="1" x14ac:dyDescent="0.25">
      <c r="A4988" t="s">
        <v>16212</v>
      </c>
      <c r="B4988" t="s">
        <v>16213</v>
      </c>
      <c r="C4988" s="3" t="s">
        <v>32</v>
      </c>
      <c r="D4988" s="3" t="s">
        <v>11991</v>
      </c>
      <c r="E4988" s="3" t="s">
        <v>5053</v>
      </c>
      <c r="F4988" s="3">
        <v>10000</v>
      </c>
      <c r="G4988" s="34">
        <v>2199.9899999999998</v>
      </c>
      <c r="H4988" s="3" t="s">
        <v>12404</v>
      </c>
      <c r="I4988" s="3" t="s">
        <v>74</v>
      </c>
      <c r="J4988" s="3" t="s">
        <v>8204</v>
      </c>
      <c r="K4988" s="3" t="s">
        <v>8103</v>
      </c>
      <c r="L4988" s="3" t="s">
        <v>68</v>
      </c>
      <c r="M4988" s="26">
        <v>46113</v>
      </c>
      <c r="N4988"/>
      <c r="O4988" s="3">
        <v>3</v>
      </c>
      <c r="P4988" s="55">
        <v>2199.9899999999998</v>
      </c>
      <c r="Q4988" s="55"/>
      <c r="R4988" s="55">
        <v>2199.9899999999998</v>
      </c>
      <c r="S4988" s="57"/>
      <c r="T4988" s="55">
        <v>733.32999999999993</v>
      </c>
      <c r="U4988" s="55" t="s">
        <v>78</v>
      </c>
      <c r="V4988" s="55" t="s">
        <v>78</v>
      </c>
      <c r="W4988" s="55" t="s">
        <v>78</v>
      </c>
      <c r="X4988" s="57" t="s">
        <v>78</v>
      </c>
      <c r="Y4988" s="3" t="str">
        <f>IFERROR(VLOOKUP(A4988,'Pivot price tier'!$C$8:$L$2290,10,0),"")</f>
        <v xml:space="preserve"> </v>
      </c>
      <c r="Z4988" s="3" t="str">
        <f>IFERROR(VLOOKUP(A4988,'Pivot price tier by size'!$D$8:$M$2512,10,0),"")</f>
        <v>X</v>
      </c>
      <c r="AA4988" s="3" t="str">
        <f>IFERROR(VLOOKUP(A4988,'Pivot category'!$B$8:$I$2236,8,0),"")</f>
        <v>X</v>
      </c>
      <c r="AB4988" s="3" t="str">
        <f>IF(P4988&lt;$AC$1,"Bottom 5%","")</f>
        <v>Bottom 5%</v>
      </c>
      <c r="AC4988"/>
      <c r="AD4988" t="s">
        <v>11019</v>
      </c>
      <c r="AE4988" t="s">
        <v>13854</v>
      </c>
    </row>
    <row r="4989" spans="1:31" x14ac:dyDescent="0.25">
      <c r="A4989" t="s">
        <v>7230</v>
      </c>
      <c r="B4989" t="s">
        <v>7229</v>
      </c>
      <c r="C4989" s="3" t="s">
        <v>69</v>
      </c>
      <c r="D4989" s="3" t="s">
        <v>8055</v>
      </c>
      <c r="E4989" s="3">
        <v>0</v>
      </c>
      <c r="F4989" s="3">
        <v>7000</v>
      </c>
      <c r="G4989" s="34">
        <v>1.0900000000000001</v>
      </c>
      <c r="H4989" s="3" t="s">
        <v>29</v>
      </c>
      <c r="I4989" s="3" t="s">
        <v>70</v>
      </c>
      <c r="J4989" s="3" t="s">
        <v>8102</v>
      </c>
      <c r="K4989" s="3" t="s">
        <v>8103</v>
      </c>
      <c r="L4989" s="3" t="s">
        <v>68</v>
      </c>
      <c r="M4989" s="26" t="s">
        <v>16689</v>
      </c>
      <c r="N4989"/>
      <c r="O4989" s="3">
        <v>148</v>
      </c>
      <c r="P4989" s="55">
        <v>115518.2</v>
      </c>
      <c r="Q4989" s="55">
        <v>106967.15</v>
      </c>
      <c r="R4989" s="55">
        <v>8551.0499999999993</v>
      </c>
      <c r="S4989" s="57">
        <v>0.08</v>
      </c>
      <c r="T4989" s="55">
        <v>780.52837837837831</v>
      </c>
      <c r="U4989" s="55">
        <v>261360.2</v>
      </c>
      <c r="V4989" s="55">
        <v>203537.88</v>
      </c>
      <c r="W4989" s="55">
        <v>57822.32</v>
      </c>
      <c r="X4989" s="57">
        <v>0.28000000000000003</v>
      </c>
      <c r="Y4989" s="3" t="str">
        <f>IFERROR(VLOOKUP(A4989,'Pivot price tier'!$C$8:$L$2290,10,0),"")</f>
        <v/>
      </c>
      <c r="Z4989" s="3" t="str">
        <f>IFERROR(VLOOKUP(A4989,'Pivot price tier by size'!$D$8:$M$2512,10,0),"")</f>
        <v/>
      </c>
      <c r="AA4989" s="3" t="str">
        <f>IFERROR(VLOOKUP(A4989,'Pivot category'!$B$8:$I$2236,8,0),"")</f>
        <v/>
      </c>
      <c r="AB4989" s="3" t="str">
        <f>IF(P4989&lt;$AC$1,"Bottom 5%","")</f>
        <v/>
      </c>
      <c r="AC4989"/>
      <c r="AD4989" t="s">
        <v>16510</v>
      </c>
      <c r="AE4989" t="s">
        <v>13853</v>
      </c>
    </row>
    <row r="4990" spans="1:31" x14ac:dyDescent="0.25">
      <c r="A4990" t="s">
        <v>7232</v>
      </c>
      <c r="B4990" t="s">
        <v>7231</v>
      </c>
      <c r="C4990" s="3" t="s">
        <v>69</v>
      </c>
      <c r="D4990" s="3" t="s">
        <v>8056</v>
      </c>
      <c r="E4990" s="3">
        <v>0</v>
      </c>
      <c r="F4990" s="3">
        <v>7000</v>
      </c>
      <c r="G4990" s="34">
        <v>1.0900000000000001</v>
      </c>
      <c r="H4990" s="3" t="s">
        <v>29</v>
      </c>
      <c r="I4990" s="3" t="s">
        <v>70</v>
      </c>
      <c r="J4990" s="3" t="s">
        <v>8102</v>
      </c>
      <c r="K4990" s="3" t="s">
        <v>8103</v>
      </c>
      <c r="L4990" s="3" t="s">
        <v>68</v>
      </c>
      <c r="M4990" s="26" t="s">
        <v>16689</v>
      </c>
      <c r="N4990"/>
      <c r="O4990" s="3">
        <v>143</v>
      </c>
      <c r="P4990" s="55">
        <v>128857.62</v>
      </c>
      <c r="Q4990" s="55">
        <v>127070.02</v>
      </c>
      <c r="R4990" s="55">
        <v>1787.6</v>
      </c>
      <c r="S4990" s="57">
        <v>0.01</v>
      </c>
      <c r="T4990" s="55">
        <v>901.10223776223768</v>
      </c>
      <c r="U4990" s="55">
        <v>180337.23</v>
      </c>
      <c r="V4990" s="55">
        <v>179718.11</v>
      </c>
      <c r="W4990" s="55">
        <v>619.12</v>
      </c>
      <c r="X4990" s="57">
        <v>0</v>
      </c>
      <c r="Y4990" s="3" t="str">
        <f>IFERROR(VLOOKUP(A4990,'Pivot price tier'!$C$8:$L$2290,10,0),"")</f>
        <v/>
      </c>
      <c r="Z4990" s="3" t="str">
        <f>IFERROR(VLOOKUP(A4990,'Pivot price tier by size'!$D$8:$M$2512,10,0),"")</f>
        <v/>
      </c>
      <c r="AA4990" s="3" t="str">
        <f>IFERROR(VLOOKUP(A4990,'Pivot category'!$B$8:$I$2236,8,0),"")</f>
        <v/>
      </c>
      <c r="AB4990" s="3" t="str">
        <f>IF(P4990&lt;$AC$1,"Bottom 5%","")</f>
        <v/>
      </c>
      <c r="AC4990"/>
      <c r="AD4990" t="s">
        <v>16510</v>
      </c>
      <c r="AE4990" t="s">
        <v>13853</v>
      </c>
    </row>
    <row r="4991" spans="1:31" hidden="1" x14ac:dyDescent="0.25">
      <c r="A4991" t="s">
        <v>13585</v>
      </c>
      <c r="B4991" t="s">
        <v>13586</v>
      </c>
      <c r="C4991" s="3" t="s">
        <v>32</v>
      </c>
      <c r="D4991" s="3" t="s">
        <v>3788</v>
      </c>
      <c r="E4991" s="3">
        <v>0</v>
      </c>
      <c r="F4991" s="3">
        <v>4000</v>
      </c>
      <c r="G4991" s="34">
        <v>5.39</v>
      </c>
      <c r="H4991" s="3" t="s">
        <v>8184</v>
      </c>
      <c r="I4991" s="3" t="s">
        <v>12122</v>
      </c>
      <c r="J4991" s="3" t="s">
        <v>8104</v>
      </c>
      <c r="K4991" s="3" t="s">
        <v>8111</v>
      </c>
      <c r="L4991" s="3" t="s">
        <v>8108</v>
      </c>
      <c r="M4991" s="26">
        <v>45597</v>
      </c>
      <c r="N4991"/>
      <c r="O4991" s="3" t="s">
        <v>78</v>
      </c>
      <c r="P4991" s="55"/>
      <c r="Q4991" s="55">
        <v>97.02</v>
      </c>
      <c r="R4991" s="55">
        <v>-97.02</v>
      </c>
      <c r="S4991" s="57">
        <v>-1</v>
      </c>
      <c r="T4991" s="55" t="s">
        <v>78</v>
      </c>
      <c r="U4991" s="55" t="s">
        <v>78</v>
      </c>
      <c r="V4991" s="55" t="s">
        <v>78</v>
      </c>
      <c r="W4991" s="55" t="s">
        <v>78</v>
      </c>
      <c r="X4991" s="57" t="s">
        <v>78</v>
      </c>
      <c r="Y4991" s="3" t="str">
        <f>IFERROR(VLOOKUP(A4991,'Pivot price tier'!$C$8:$L$2290,10,0),"")</f>
        <v/>
      </c>
      <c r="Z4991" s="3" t="str">
        <f>IFERROR(VLOOKUP(A4991,'Pivot price tier by size'!$D$8:$M$2512,10,0),"")</f>
        <v/>
      </c>
      <c r="AA4991" s="3" t="str">
        <f>IFERROR(VLOOKUP(A4991,'Pivot category'!$B$8:$I$2236,8,0),"")</f>
        <v/>
      </c>
      <c r="AB4991" s="3" t="str">
        <f>IF(P4991&lt;$AC$1,"Bottom 5%","")</f>
        <v>Bottom 5%</v>
      </c>
      <c r="AC4991"/>
      <c r="AD4991" t="s">
        <v>11018</v>
      </c>
      <c r="AE4991" t="s">
        <v>13943</v>
      </c>
    </row>
    <row r="4992" spans="1:31" x14ac:dyDescent="0.25">
      <c r="A4992" t="s">
        <v>9503</v>
      </c>
      <c r="B4992" t="s">
        <v>9504</v>
      </c>
      <c r="C4992" s="3" t="s">
        <v>69</v>
      </c>
      <c r="D4992" s="3" t="s">
        <v>9411</v>
      </c>
      <c r="E4992" s="3">
        <v>0</v>
      </c>
      <c r="F4992" s="3">
        <v>7000</v>
      </c>
      <c r="G4992" s="34">
        <v>1.0900000000000001</v>
      </c>
      <c r="H4992" s="3" t="s">
        <v>29</v>
      </c>
      <c r="I4992" s="3" t="s">
        <v>70</v>
      </c>
      <c r="J4992" s="3" t="s">
        <v>8102</v>
      </c>
      <c r="K4992" s="3" t="s">
        <v>8103</v>
      </c>
      <c r="L4992" s="3" t="s">
        <v>68</v>
      </c>
      <c r="M4992" s="26" t="s">
        <v>16689</v>
      </c>
      <c r="N4992"/>
      <c r="O4992" s="3">
        <v>150</v>
      </c>
      <c r="P4992" s="55">
        <v>129678.39</v>
      </c>
      <c r="Q4992" s="55">
        <v>129786.3</v>
      </c>
      <c r="R4992" s="55">
        <v>-107.91</v>
      </c>
      <c r="S4992" s="57">
        <v>0</v>
      </c>
      <c r="T4992" s="55">
        <v>864.52260000000001</v>
      </c>
      <c r="U4992" s="55">
        <v>269627.84999999998</v>
      </c>
      <c r="V4992" s="55">
        <v>226680.76</v>
      </c>
      <c r="W4992" s="55">
        <v>42947.09</v>
      </c>
      <c r="X4992" s="57">
        <v>0.19</v>
      </c>
      <c r="Y4992" s="3" t="str">
        <f>IFERROR(VLOOKUP(A4992,'Pivot price tier'!$C$8:$L$2290,10,0),"")</f>
        <v/>
      </c>
      <c r="Z4992" s="3" t="str">
        <f>IFERROR(VLOOKUP(A4992,'Pivot price tier by size'!$D$8:$M$2512,10,0),"")</f>
        <v/>
      </c>
      <c r="AA4992" s="3" t="str">
        <f>IFERROR(VLOOKUP(A4992,'Pivot category'!$B$8:$I$2236,8,0),"")</f>
        <v/>
      </c>
      <c r="AB4992" s="3" t="str">
        <f>IF(P4992&lt;$AC$1,"Bottom 5%","")</f>
        <v/>
      </c>
      <c r="AC4992"/>
      <c r="AD4992" t="s">
        <v>16510</v>
      </c>
      <c r="AE4992" t="s">
        <v>13853</v>
      </c>
    </row>
    <row r="4993" spans="1:31" hidden="1" x14ac:dyDescent="0.25">
      <c r="A4993" t="s">
        <v>7482</v>
      </c>
      <c r="B4993" t="s">
        <v>2144</v>
      </c>
      <c r="C4993" s="3" t="s">
        <v>36</v>
      </c>
      <c r="D4993" s="3" t="s">
        <v>4566</v>
      </c>
      <c r="E4993" s="3">
        <v>0</v>
      </c>
      <c r="F4993" s="3">
        <v>10000</v>
      </c>
      <c r="G4993" s="34">
        <v>8.09</v>
      </c>
      <c r="H4993" s="3" t="s">
        <v>27</v>
      </c>
      <c r="I4993" s="3" t="s">
        <v>17</v>
      </c>
      <c r="J4993" s="3" t="s">
        <v>8107</v>
      </c>
      <c r="K4993" s="3" t="s">
        <v>8124</v>
      </c>
      <c r="L4993" s="3" t="s">
        <v>8106</v>
      </c>
      <c r="M4993" s="26" t="s">
        <v>16689</v>
      </c>
      <c r="N4993"/>
      <c r="O4993" s="3">
        <v>1</v>
      </c>
      <c r="P4993" s="55">
        <v>145.62</v>
      </c>
      <c r="Q4993" s="55">
        <v>124.08</v>
      </c>
      <c r="R4993" s="55">
        <v>21.54</v>
      </c>
      <c r="S4993" s="57">
        <v>0.17</v>
      </c>
      <c r="T4993" s="55">
        <v>145.62</v>
      </c>
      <c r="U4993" s="55">
        <v>40.450000000000003</v>
      </c>
      <c r="V4993" s="55">
        <v>0</v>
      </c>
      <c r="W4993" s="55">
        <v>40.450000000000003</v>
      </c>
      <c r="X4993" s="57">
        <v>0</v>
      </c>
      <c r="Y4993" s="3" t="str">
        <f>IFERROR(VLOOKUP(A4993,'Pivot price tier'!$C$8:$L$2290,10,0),"")</f>
        <v/>
      </c>
      <c r="Z4993" s="3" t="str">
        <f>IFERROR(VLOOKUP(A4993,'Pivot price tier by size'!$D$8:$M$2512,10,0),"")</f>
        <v/>
      </c>
      <c r="AA4993" s="3" t="str">
        <f>IFERROR(VLOOKUP(A4993,'Pivot category'!$B$8:$I$2236,8,0),"")</f>
        <v/>
      </c>
      <c r="AB4993" s="3" t="str">
        <f>IF(P4993&lt;$AC$1,"Bottom 5%","")</f>
        <v>Bottom 5%</v>
      </c>
      <c r="AC4993"/>
      <c r="AD4993" t="s">
        <v>16510</v>
      </c>
      <c r="AE4993" t="s">
        <v>13853</v>
      </c>
    </row>
    <row r="4994" spans="1:31" hidden="1" x14ac:dyDescent="0.25">
      <c r="A4994" t="s">
        <v>9831</v>
      </c>
      <c r="B4994" t="s">
        <v>9832</v>
      </c>
      <c r="C4994" s="3" t="s">
        <v>36</v>
      </c>
      <c r="D4994" s="3" t="s">
        <v>8261</v>
      </c>
      <c r="E4994" s="3" t="s">
        <v>5053</v>
      </c>
      <c r="F4994" s="3">
        <v>8000</v>
      </c>
      <c r="G4994" s="34">
        <v>8.39</v>
      </c>
      <c r="H4994" s="3" t="s">
        <v>27</v>
      </c>
      <c r="I4994" s="3" t="s">
        <v>17</v>
      </c>
      <c r="J4994" s="3" t="s">
        <v>8107</v>
      </c>
      <c r="K4994" s="3" t="s">
        <v>8124</v>
      </c>
      <c r="L4994" s="3" t="s">
        <v>8106</v>
      </c>
      <c r="M4994" s="26" t="s">
        <v>16689</v>
      </c>
      <c r="N4994"/>
      <c r="O4994" s="3">
        <v>3</v>
      </c>
      <c r="P4994" s="55">
        <v>8.39</v>
      </c>
      <c r="Q4994" s="55">
        <v>83.94</v>
      </c>
      <c r="R4994" s="55">
        <v>-75.55</v>
      </c>
      <c r="S4994" s="57">
        <v>-0.9</v>
      </c>
      <c r="T4994" s="55">
        <v>2.7966666666666669</v>
      </c>
      <c r="U4994" s="55">
        <v>394.47</v>
      </c>
      <c r="V4994" s="55">
        <v>783.44</v>
      </c>
      <c r="W4994" s="55">
        <v>-388.97</v>
      </c>
      <c r="X4994" s="57">
        <v>-0.5</v>
      </c>
      <c r="Y4994" s="3" t="str">
        <f>IFERROR(VLOOKUP(A4994,'Pivot price tier'!$C$8:$L$2290,10,0),"")</f>
        <v/>
      </c>
      <c r="Z4994" s="3" t="str">
        <f>IFERROR(VLOOKUP(A4994,'Pivot price tier by size'!$D$8:$M$2512,10,0),"")</f>
        <v/>
      </c>
      <c r="AA4994" s="3" t="str">
        <f>IFERROR(VLOOKUP(A4994,'Pivot category'!$B$8:$I$2236,8,0),"")</f>
        <v/>
      </c>
      <c r="AB4994" s="3" t="str">
        <f>IF(P4994&lt;$AC$1,"Bottom 5%","")</f>
        <v>Bottom 5%</v>
      </c>
      <c r="AC4994"/>
      <c r="AD4994" t="s">
        <v>16510</v>
      </c>
      <c r="AE4994" t="s">
        <v>13853</v>
      </c>
    </row>
    <row r="4995" spans="1:31" hidden="1" x14ac:dyDescent="0.25">
      <c r="A4995" t="s">
        <v>10705</v>
      </c>
      <c r="B4995" t="s">
        <v>10706</v>
      </c>
      <c r="C4995" s="3" t="s">
        <v>36</v>
      </c>
      <c r="D4995" s="3" t="s">
        <v>5286</v>
      </c>
      <c r="E4995" s="3" t="s">
        <v>5053</v>
      </c>
      <c r="F4995" s="3">
        <v>8000</v>
      </c>
      <c r="G4995" s="34">
        <v>13.99</v>
      </c>
      <c r="H4995" s="3" t="s">
        <v>27</v>
      </c>
      <c r="I4995" s="3" t="s">
        <v>17</v>
      </c>
      <c r="J4995" s="3" t="s">
        <v>8102</v>
      </c>
      <c r="K4995" s="3" t="s">
        <v>8124</v>
      </c>
      <c r="L4995" s="3" t="s">
        <v>68</v>
      </c>
      <c r="M4995" s="26" t="s">
        <v>16689</v>
      </c>
      <c r="N4995"/>
      <c r="O4995" s="3">
        <v>5</v>
      </c>
      <c r="P4995" s="55">
        <v>41.97</v>
      </c>
      <c r="Q4995" s="55">
        <v>167.88</v>
      </c>
      <c r="R4995" s="55">
        <v>-125.91</v>
      </c>
      <c r="S4995" s="57">
        <v>-0.75</v>
      </c>
      <c r="T4995" s="55">
        <v>8.3940000000000001</v>
      </c>
      <c r="U4995" s="55">
        <v>31295.63</v>
      </c>
      <c r="V4995" s="55">
        <v>27238.53</v>
      </c>
      <c r="W4995" s="55">
        <v>4057.1</v>
      </c>
      <c r="X4995" s="57">
        <v>0.15</v>
      </c>
      <c r="Y4995" s="3" t="str">
        <f>IFERROR(VLOOKUP(A4995,'Pivot price tier'!$C$8:$L$2290,10,0),"")</f>
        <v/>
      </c>
      <c r="Z4995" s="3" t="str">
        <f>IFERROR(VLOOKUP(A4995,'Pivot price tier by size'!$D$8:$M$2512,10,0),"")</f>
        <v/>
      </c>
      <c r="AA4995" s="3" t="str">
        <f>IFERROR(VLOOKUP(A4995,'Pivot category'!$B$8:$I$2236,8,0),"")</f>
        <v/>
      </c>
      <c r="AB4995" s="3" t="str">
        <f>IF(P4995&lt;$AC$1,"Bottom 5%","")</f>
        <v>Bottom 5%</v>
      </c>
      <c r="AC4995"/>
      <c r="AD4995" t="s">
        <v>16510</v>
      </c>
      <c r="AE4995" t="s">
        <v>13853</v>
      </c>
    </row>
    <row r="4996" spans="1:31" hidden="1" x14ac:dyDescent="0.25">
      <c r="A4996" t="s">
        <v>14079</v>
      </c>
      <c r="B4996" t="s">
        <v>14080</v>
      </c>
      <c r="C4996" s="3" t="s">
        <v>36</v>
      </c>
      <c r="D4996" s="3" t="s">
        <v>10017</v>
      </c>
      <c r="E4996" s="3" t="s">
        <v>5053</v>
      </c>
      <c r="F4996" s="3">
        <v>10000</v>
      </c>
      <c r="G4996" s="34">
        <v>14.99</v>
      </c>
      <c r="H4996" s="3" t="s">
        <v>27</v>
      </c>
      <c r="I4996" s="3" t="s">
        <v>17</v>
      </c>
      <c r="J4996" s="3" t="s">
        <v>8104</v>
      </c>
      <c r="K4996" s="3" t="s">
        <v>8111</v>
      </c>
      <c r="L4996" s="3" t="s">
        <v>8108</v>
      </c>
      <c r="M4996" s="26">
        <v>45627</v>
      </c>
      <c r="N4996"/>
      <c r="O4996" s="3" t="s">
        <v>78</v>
      </c>
      <c r="P4996" s="55"/>
      <c r="Q4996" s="55">
        <v>0</v>
      </c>
      <c r="R4996" s="55">
        <v>0</v>
      </c>
      <c r="S4996" s="57"/>
      <c r="T4996" s="55" t="s">
        <v>78</v>
      </c>
      <c r="U4996" s="55">
        <v>0</v>
      </c>
      <c r="V4996" s="55">
        <v>0</v>
      </c>
      <c r="W4996" s="55">
        <v>0</v>
      </c>
      <c r="X4996" s="57">
        <v>0</v>
      </c>
      <c r="Y4996" s="3" t="str">
        <f>IFERROR(VLOOKUP(A4996,'Pivot price tier'!$C$8:$L$2290,10,0),"")</f>
        <v/>
      </c>
      <c r="Z4996" s="3" t="str">
        <f>IFERROR(VLOOKUP(A4996,'Pivot price tier by size'!$D$8:$M$2512,10,0),"")</f>
        <v/>
      </c>
      <c r="AA4996" s="3" t="str">
        <f>IFERROR(VLOOKUP(A4996,'Pivot category'!$B$8:$I$2236,8,0),"")</f>
        <v/>
      </c>
      <c r="AB4996" s="3" t="str">
        <f>IF(P4996&lt;$AC$1,"Bottom 5%","")</f>
        <v>Bottom 5%</v>
      </c>
      <c r="AC4996"/>
      <c r="AD4996" t="s">
        <v>11021</v>
      </c>
      <c r="AE4996" t="s">
        <v>13863</v>
      </c>
    </row>
    <row r="4997" spans="1:31" hidden="1" x14ac:dyDescent="0.25">
      <c r="A4997" t="s">
        <v>15938</v>
      </c>
      <c r="B4997" t="s">
        <v>15939</v>
      </c>
      <c r="C4997" s="3" t="s">
        <v>71</v>
      </c>
      <c r="D4997" s="3" t="s">
        <v>16047</v>
      </c>
      <c r="E4997" s="3">
        <v>0</v>
      </c>
      <c r="F4997" s="3">
        <v>70000</v>
      </c>
      <c r="G4997" s="34">
        <v>9.99</v>
      </c>
      <c r="H4997" s="3" t="s">
        <v>8184</v>
      </c>
      <c r="I4997" s="3" t="s">
        <v>12123</v>
      </c>
      <c r="J4997" s="3" t="s">
        <v>8102</v>
      </c>
      <c r="K4997" s="3" t="s">
        <v>8103</v>
      </c>
      <c r="L4997" s="3" t="s">
        <v>68</v>
      </c>
      <c r="M4997" s="26">
        <v>46023</v>
      </c>
      <c r="N4997"/>
      <c r="O4997" s="3">
        <v>86</v>
      </c>
      <c r="P4997" s="55">
        <v>41908.050000000003</v>
      </c>
      <c r="Q4997" s="55"/>
      <c r="R4997" s="55">
        <v>41908.050000000003</v>
      </c>
      <c r="S4997" s="57"/>
      <c r="T4997" s="55">
        <v>487.30290697674423</v>
      </c>
      <c r="U4997" s="55">
        <v>71028.899999999994</v>
      </c>
      <c r="V4997" s="55">
        <v>0</v>
      </c>
      <c r="W4997" s="55">
        <v>71028.899999999994</v>
      </c>
      <c r="X4997" s="57">
        <v>0</v>
      </c>
      <c r="Y4997" s="3" t="str">
        <f>IFERROR(VLOOKUP(A4997,'Pivot price tier'!$C$8:$L$2290,10,0),"")</f>
        <v/>
      </c>
      <c r="Z4997" s="3" t="str">
        <f>IFERROR(VLOOKUP(A4997,'Pivot price tier by size'!$D$8:$M$2512,10,0),"")</f>
        <v/>
      </c>
      <c r="AA4997" s="3" t="str">
        <f>IFERROR(VLOOKUP(A4997,'Pivot category'!$B$8:$I$2236,8,0),"")</f>
        <v/>
      </c>
      <c r="AB4997" s="3" t="str">
        <f>IF(P4997&lt;$AC$1,"Bottom 5%","")</f>
        <v>Bottom 5%</v>
      </c>
      <c r="AC4997"/>
      <c r="AD4997" t="s">
        <v>16514</v>
      </c>
      <c r="AE4997" t="s">
        <v>16678</v>
      </c>
    </row>
    <row r="4998" spans="1:31" hidden="1" x14ac:dyDescent="0.25">
      <c r="A4998" t="s">
        <v>15940</v>
      </c>
      <c r="B4998" t="s">
        <v>15941</v>
      </c>
      <c r="C4998" s="3" t="s">
        <v>71</v>
      </c>
      <c r="D4998" s="3" t="s">
        <v>16048</v>
      </c>
      <c r="E4998" s="3">
        <v>0</v>
      </c>
      <c r="F4998" s="3">
        <v>70000</v>
      </c>
      <c r="G4998" s="34">
        <v>9.99</v>
      </c>
      <c r="H4998" s="3" t="s">
        <v>8184</v>
      </c>
      <c r="I4998" s="3" t="s">
        <v>12123</v>
      </c>
      <c r="J4998" s="3" t="s">
        <v>8102</v>
      </c>
      <c r="K4998" s="3" t="s">
        <v>8103</v>
      </c>
      <c r="L4998" s="3" t="s">
        <v>68</v>
      </c>
      <c r="M4998" s="26">
        <v>46023</v>
      </c>
      <c r="N4998"/>
      <c r="O4998" s="3">
        <v>77</v>
      </c>
      <c r="P4998" s="55">
        <v>15774.21</v>
      </c>
      <c r="Q4998" s="55"/>
      <c r="R4998" s="55">
        <v>15774.21</v>
      </c>
      <c r="S4998" s="57"/>
      <c r="T4998" s="55">
        <v>204.85987012987013</v>
      </c>
      <c r="U4998" s="55">
        <v>41028.93</v>
      </c>
      <c r="V4998" s="55">
        <v>0</v>
      </c>
      <c r="W4998" s="55">
        <v>41028.93</v>
      </c>
      <c r="X4998" s="57">
        <v>0</v>
      </c>
      <c r="Y4998" s="3" t="str">
        <f>IFERROR(VLOOKUP(A4998,'Pivot price tier'!$C$8:$L$2290,10,0),"")</f>
        <v/>
      </c>
      <c r="Z4998" s="3" t="str">
        <f>IFERROR(VLOOKUP(A4998,'Pivot price tier by size'!$D$8:$M$2512,10,0),"")</f>
        <v/>
      </c>
      <c r="AA4998" s="3" t="str">
        <f>IFERROR(VLOOKUP(A4998,'Pivot category'!$B$8:$I$2236,8,0),"")</f>
        <v/>
      </c>
      <c r="AB4998" s="3" t="str">
        <f>IF(P4998&lt;$AC$1,"Bottom 5%","")</f>
        <v>Bottom 5%</v>
      </c>
      <c r="AC4998"/>
      <c r="AD4998" t="s">
        <v>16514</v>
      </c>
      <c r="AE4998" t="s">
        <v>16678</v>
      </c>
    </row>
    <row r="4999" spans="1:31" hidden="1" x14ac:dyDescent="0.25">
      <c r="A4999" t="s">
        <v>15942</v>
      </c>
      <c r="B4999" t="s">
        <v>15943</v>
      </c>
      <c r="C4999" s="3" t="s">
        <v>71</v>
      </c>
      <c r="D4999" s="3" t="s">
        <v>16049</v>
      </c>
      <c r="E4999" s="3">
        <v>0</v>
      </c>
      <c r="F4999" s="3">
        <v>70000</v>
      </c>
      <c r="G4999" s="34">
        <v>9.99</v>
      </c>
      <c r="H4999" s="3" t="s">
        <v>8184</v>
      </c>
      <c r="I4999" s="3" t="s">
        <v>12123</v>
      </c>
      <c r="J4999" s="3" t="s">
        <v>8102</v>
      </c>
      <c r="K4999" s="3" t="s">
        <v>8103</v>
      </c>
      <c r="L4999" s="3" t="s">
        <v>68</v>
      </c>
      <c r="M4999" s="26">
        <v>46023</v>
      </c>
      <c r="N4999"/>
      <c r="O4999" s="3">
        <v>65</v>
      </c>
      <c r="P4999" s="55">
        <v>45904.05</v>
      </c>
      <c r="Q4999" s="55"/>
      <c r="R4999" s="55">
        <v>45904.05</v>
      </c>
      <c r="S4999" s="57"/>
      <c r="T4999" s="55">
        <v>706.21615384615393</v>
      </c>
      <c r="U4999" s="55">
        <v>69040.89</v>
      </c>
      <c r="V4999" s="55">
        <v>0</v>
      </c>
      <c r="W4999" s="55">
        <v>69040.89</v>
      </c>
      <c r="X4999" s="57">
        <v>0</v>
      </c>
      <c r="Y4999" s="3" t="str">
        <f>IFERROR(VLOOKUP(A4999,'Pivot price tier'!$C$8:$L$2290,10,0),"")</f>
        <v/>
      </c>
      <c r="Z4999" s="3" t="str">
        <f>IFERROR(VLOOKUP(A4999,'Pivot price tier by size'!$D$8:$M$2512,10,0),"")</f>
        <v/>
      </c>
      <c r="AA4999" s="3" t="str">
        <f>IFERROR(VLOOKUP(A4999,'Pivot category'!$B$8:$I$2236,8,0),"")</f>
        <v/>
      </c>
      <c r="AB4999" s="3" t="str">
        <f>IF(P4999&lt;$AC$1,"Bottom 5%","")</f>
        <v>Bottom 5%</v>
      </c>
      <c r="AC4999"/>
      <c r="AD4999" t="s">
        <v>16514</v>
      </c>
      <c r="AE4999" t="s">
        <v>16678</v>
      </c>
    </row>
    <row r="5000" spans="1:31" x14ac:dyDescent="0.25">
      <c r="A5000" t="s">
        <v>11339</v>
      </c>
      <c r="B5000" t="s">
        <v>11340</v>
      </c>
      <c r="C5000" s="3" t="s">
        <v>69</v>
      </c>
      <c r="D5000" s="3" t="s">
        <v>11307</v>
      </c>
      <c r="E5000" s="3">
        <v>0</v>
      </c>
      <c r="F5000" s="3">
        <v>7000</v>
      </c>
      <c r="G5000" s="34">
        <v>1.0900000000000001</v>
      </c>
      <c r="H5000" s="3" t="s">
        <v>29</v>
      </c>
      <c r="I5000" s="3" t="s">
        <v>70</v>
      </c>
      <c r="J5000" s="3" t="s">
        <v>8102</v>
      </c>
      <c r="K5000" s="3" t="s">
        <v>8103</v>
      </c>
      <c r="L5000" s="3" t="s">
        <v>68</v>
      </c>
      <c r="M5000" s="26" t="s">
        <v>16689</v>
      </c>
      <c r="N5000"/>
      <c r="O5000" s="3">
        <v>110</v>
      </c>
      <c r="P5000" s="55">
        <v>90047.08</v>
      </c>
      <c r="Q5000" s="55">
        <v>94876.87</v>
      </c>
      <c r="R5000" s="55">
        <v>-4829.79</v>
      </c>
      <c r="S5000" s="57">
        <v>-0.05</v>
      </c>
      <c r="T5000" s="55">
        <v>818.60981818181824</v>
      </c>
      <c r="U5000" s="55">
        <v>238409.16</v>
      </c>
      <c r="V5000" s="55">
        <v>191197.99</v>
      </c>
      <c r="W5000" s="55">
        <v>47211.17</v>
      </c>
      <c r="X5000" s="57">
        <v>0.25</v>
      </c>
      <c r="Y5000" s="3" t="str">
        <f>IFERROR(VLOOKUP(A5000,'Pivot price tier'!$C$8:$L$2290,10,0),"")</f>
        <v/>
      </c>
      <c r="Z5000" s="3" t="str">
        <f>IFERROR(VLOOKUP(A5000,'Pivot price tier by size'!$D$8:$M$2512,10,0),"")</f>
        <v/>
      </c>
      <c r="AA5000" s="3" t="str">
        <f>IFERROR(VLOOKUP(A5000,'Pivot category'!$B$8:$I$2236,8,0),"")</f>
        <v/>
      </c>
      <c r="AB5000" s="3" t="str">
        <f>IF(P5000&lt;$AC$1,"Bottom 5%","")</f>
        <v/>
      </c>
      <c r="AC5000"/>
      <c r="AD5000" t="s">
        <v>16510</v>
      </c>
      <c r="AE5000" t="s">
        <v>13853</v>
      </c>
    </row>
    <row r="5001" spans="1:31" hidden="1" x14ac:dyDescent="0.25">
      <c r="A5001" t="s">
        <v>14807</v>
      </c>
      <c r="B5001" t="s">
        <v>10991</v>
      </c>
      <c r="C5001" s="3" t="s">
        <v>32</v>
      </c>
      <c r="D5001" s="3" t="s">
        <v>10373</v>
      </c>
      <c r="E5001" s="3" t="s">
        <v>5053</v>
      </c>
      <c r="F5001" s="3">
        <v>7000</v>
      </c>
      <c r="G5001" s="34">
        <v>47.99</v>
      </c>
      <c r="H5001" s="3" t="s">
        <v>12</v>
      </c>
      <c r="I5001" s="3" t="s">
        <v>23</v>
      </c>
      <c r="J5001" s="3" t="s">
        <v>8104</v>
      </c>
      <c r="K5001" s="3" t="s">
        <v>8103</v>
      </c>
      <c r="L5001" s="3" t="s">
        <v>8108</v>
      </c>
      <c r="M5001" s="26" t="s">
        <v>16689</v>
      </c>
      <c r="N5001"/>
      <c r="O5001" s="3" t="s">
        <v>78</v>
      </c>
      <c r="P5001" s="55"/>
      <c r="Q5001" s="55">
        <v>103.98</v>
      </c>
      <c r="R5001" s="55">
        <v>-103.98</v>
      </c>
      <c r="S5001" s="57">
        <v>-1</v>
      </c>
      <c r="T5001" s="55" t="s">
        <v>78</v>
      </c>
      <c r="U5001" s="55" t="s">
        <v>78</v>
      </c>
      <c r="V5001" s="55" t="s">
        <v>78</v>
      </c>
      <c r="W5001" s="55" t="s">
        <v>78</v>
      </c>
      <c r="X5001" s="57" t="s">
        <v>78</v>
      </c>
      <c r="Y5001" s="3" t="str">
        <f>IFERROR(VLOOKUP(A5001,'Pivot price tier'!$C$8:$L$2290,10,0),"")</f>
        <v/>
      </c>
      <c r="Z5001" s="3" t="str">
        <f>IFERROR(VLOOKUP(A5001,'Pivot price tier by size'!$D$8:$M$2512,10,0),"")</f>
        <v/>
      </c>
      <c r="AA5001" s="3" t="str">
        <f>IFERROR(VLOOKUP(A5001,'Pivot category'!$B$8:$I$2236,8,0),"")</f>
        <v/>
      </c>
      <c r="AB5001" s="3" t="str">
        <f>IF(P5001&lt;$AC$1,"Bottom 5%","")</f>
        <v>Bottom 5%</v>
      </c>
      <c r="AC5001"/>
      <c r="AD5001" t="s">
        <v>16510</v>
      </c>
      <c r="AE5001" t="s">
        <v>16620</v>
      </c>
    </row>
    <row r="5002" spans="1:31" hidden="1" x14ac:dyDescent="0.25">
      <c r="A5002" t="s">
        <v>10616</v>
      </c>
      <c r="B5002" t="s">
        <v>10617</v>
      </c>
      <c r="C5002" s="3" t="s">
        <v>32</v>
      </c>
      <c r="D5002" s="3" t="s">
        <v>10035</v>
      </c>
      <c r="E5002" s="3" t="s">
        <v>5053</v>
      </c>
      <c r="F5002" s="3">
        <v>10000</v>
      </c>
      <c r="G5002" s="34">
        <v>32.99</v>
      </c>
      <c r="H5002" s="3" t="s">
        <v>12</v>
      </c>
      <c r="I5002" s="3" t="s">
        <v>23</v>
      </c>
      <c r="J5002" s="3" t="s">
        <v>8107</v>
      </c>
      <c r="K5002" s="3" t="s">
        <v>8111</v>
      </c>
      <c r="L5002" s="3" t="s">
        <v>8106</v>
      </c>
      <c r="M5002" s="26" t="s">
        <v>16689</v>
      </c>
      <c r="N5002"/>
      <c r="O5002" s="3">
        <v>2</v>
      </c>
      <c r="P5002" s="55">
        <v>1253.6199999999999</v>
      </c>
      <c r="Q5002" s="55">
        <v>1924.65</v>
      </c>
      <c r="R5002" s="55">
        <v>-671.03</v>
      </c>
      <c r="S5002" s="57">
        <v>-0.35</v>
      </c>
      <c r="T5002" s="55">
        <v>626.80999999999995</v>
      </c>
      <c r="U5002" s="55">
        <v>131.96</v>
      </c>
      <c r="V5002" s="55">
        <v>54.99</v>
      </c>
      <c r="W5002" s="55">
        <v>76.97</v>
      </c>
      <c r="X5002" s="57">
        <v>1.4</v>
      </c>
      <c r="Y5002" s="3" t="str">
        <f>IFERROR(VLOOKUP(A5002,'Pivot price tier'!$C$8:$L$2290,10,0),"")</f>
        <v/>
      </c>
      <c r="Z5002" s="3" t="str">
        <f>IFERROR(VLOOKUP(A5002,'Pivot price tier by size'!$D$8:$M$2512,10,0),"")</f>
        <v/>
      </c>
      <c r="AA5002" s="3" t="str">
        <f>IFERROR(VLOOKUP(A5002,'Pivot category'!$B$8:$I$2236,8,0),"")</f>
        <v/>
      </c>
      <c r="AB5002" s="3" t="str">
        <f>IF(P5002&lt;$AC$1,"Bottom 5%","")</f>
        <v>Bottom 5%</v>
      </c>
      <c r="AC5002"/>
      <c r="AD5002" t="s">
        <v>16510</v>
      </c>
      <c r="AE5002" t="s">
        <v>16620</v>
      </c>
    </row>
    <row r="5003" spans="1:31" hidden="1" x14ac:dyDescent="0.25">
      <c r="A5003" t="s">
        <v>10707</v>
      </c>
      <c r="B5003" t="s">
        <v>10615</v>
      </c>
      <c r="C5003" s="3" t="s">
        <v>32</v>
      </c>
      <c r="D5003" s="3" t="s">
        <v>10034</v>
      </c>
      <c r="E5003" s="3" t="s">
        <v>5053</v>
      </c>
      <c r="F5003" s="3">
        <v>10000</v>
      </c>
      <c r="G5003" s="34">
        <v>38.99</v>
      </c>
      <c r="H5003" s="3" t="s">
        <v>12405</v>
      </c>
      <c r="I5003" s="3" t="s">
        <v>23</v>
      </c>
      <c r="J5003" s="3" t="s">
        <v>8107</v>
      </c>
      <c r="K5003" s="3" t="s">
        <v>8111</v>
      </c>
      <c r="L5003" s="3" t="s">
        <v>8106</v>
      </c>
      <c r="M5003" s="26" t="s">
        <v>16689</v>
      </c>
      <c r="N5003"/>
      <c r="O5003" s="3">
        <v>3</v>
      </c>
      <c r="P5003" s="55">
        <v>3899</v>
      </c>
      <c r="Q5003" s="55">
        <v>1884.71</v>
      </c>
      <c r="R5003" s="55">
        <v>2014.29</v>
      </c>
      <c r="S5003" s="57">
        <v>1.07</v>
      </c>
      <c r="T5003" s="55">
        <v>1299.6666666666667</v>
      </c>
      <c r="U5003" s="55">
        <v>311.92</v>
      </c>
      <c r="V5003" s="55">
        <v>194.97</v>
      </c>
      <c r="W5003" s="55">
        <v>116.95</v>
      </c>
      <c r="X5003" s="57">
        <v>0.6</v>
      </c>
      <c r="Y5003" s="3" t="str">
        <f>IFERROR(VLOOKUP(A5003,'Pivot price tier'!$C$8:$L$2290,10,0),"")</f>
        <v/>
      </c>
      <c r="Z5003" s="3" t="str">
        <f>IFERROR(VLOOKUP(A5003,'Pivot price tier by size'!$D$8:$M$2512,10,0),"")</f>
        <v/>
      </c>
      <c r="AA5003" s="3" t="str">
        <f>IFERROR(VLOOKUP(A5003,'Pivot category'!$B$8:$I$2236,8,0),"")</f>
        <v/>
      </c>
      <c r="AB5003" s="3" t="str">
        <f>IF(P5003&lt;$AC$1,"Bottom 5%","")</f>
        <v>Bottom 5%</v>
      </c>
      <c r="AC5003"/>
      <c r="AD5003" t="s">
        <v>16510</v>
      </c>
      <c r="AE5003" t="s">
        <v>16620</v>
      </c>
    </row>
    <row r="5004" spans="1:31" hidden="1" x14ac:dyDescent="0.25">
      <c r="A5004" t="s">
        <v>10618</v>
      </c>
      <c r="B5004" t="s">
        <v>10619</v>
      </c>
      <c r="C5004" s="3" t="s">
        <v>32</v>
      </c>
      <c r="D5004" s="3" t="s">
        <v>10033</v>
      </c>
      <c r="E5004" s="3" t="s">
        <v>5053</v>
      </c>
      <c r="F5004" s="3">
        <v>10000</v>
      </c>
      <c r="G5004" s="34">
        <v>32.99</v>
      </c>
      <c r="H5004" s="3" t="s">
        <v>12</v>
      </c>
      <c r="I5004" s="3" t="s">
        <v>23</v>
      </c>
      <c r="J5004" s="3" t="s">
        <v>8107</v>
      </c>
      <c r="K5004" s="3" t="s">
        <v>8111</v>
      </c>
      <c r="L5004" s="3" t="s">
        <v>8106</v>
      </c>
      <c r="M5004" s="26" t="s">
        <v>16689</v>
      </c>
      <c r="N5004"/>
      <c r="O5004" s="3">
        <v>1</v>
      </c>
      <c r="P5004" s="55">
        <v>1154.6500000000001</v>
      </c>
      <c r="Q5004" s="55">
        <v>1044.81</v>
      </c>
      <c r="R5004" s="55">
        <v>109.84</v>
      </c>
      <c r="S5004" s="57">
        <v>0.11</v>
      </c>
      <c r="T5004" s="55">
        <v>1154.6500000000001</v>
      </c>
      <c r="U5004" s="55">
        <v>197.94</v>
      </c>
      <c r="V5004" s="55">
        <v>0</v>
      </c>
      <c r="W5004" s="55">
        <v>197.94</v>
      </c>
      <c r="X5004" s="57">
        <v>0</v>
      </c>
      <c r="Y5004" s="3" t="str">
        <f>IFERROR(VLOOKUP(A5004,'Pivot price tier'!$C$8:$L$2290,10,0),"")</f>
        <v/>
      </c>
      <c r="Z5004" s="3" t="str">
        <f>IFERROR(VLOOKUP(A5004,'Pivot price tier by size'!$D$8:$M$2512,10,0),"")</f>
        <v/>
      </c>
      <c r="AA5004" s="3" t="str">
        <f>IFERROR(VLOOKUP(A5004,'Pivot category'!$B$8:$I$2236,8,0),"")</f>
        <v/>
      </c>
      <c r="AB5004" s="3" t="str">
        <f>IF(P5004&lt;$AC$1,"Bottom 5%","")</f>
        <v>Bottom 5%</v>
      </c>
      <c r="AC5004"/>
      <c r="AD5004" t="s">
        <v>16510</v>
      </c>
      <c r="AE5004" t="s">
        <v>16620</v>
      </c>
    </row>
    <row r="5005" spans="1:31" hidden="1" x14ac:dyDescent="0.25">
      <c r="A5005" t="s">
        <v>6601</v>
      </c>
      <c r="B5005" t="s">
        <v>2145</v>
      </c>
      <c r="C5005" s="3" t="s">
        <v>32</v>
      </c>
      <c r="D5005" s="3" t="s">
        <v>4567</v>
      </c>
      <c r="E5005" s="3" t="s">
        <v>5053</v>
      </c>
      <c r="F5005" s="3">
        <v>10000</v>
      </c>
      <c r="G5005" s="34">
        <v>33.590000000000003</v>
      </c>
      <c r="H5005" s="3" t="s">
        <v>12405</v>
      </c>
      <c r="I5005" s="3" t="s">
        <v>15</v>
      </c>
      <c r="J5005" s="3" t="s">
        <v>8112</v>
      </c>
      <c r="K5005" s="3" t="s">
        <v>8111</v>
      </c>
      <c r="L5005" s="3" t="s">
        <v>8106</v>
      </c>
      <c r="M5005" s="26" t="s">
        <v>16689</v>
      </c>
      <c r="N5005"/>
      <c r="O5005" s="3">
        <v>16</v>
      </c>
      <c r="P5005" s="55">
        <v>4859.5200000000004</v>
      </c>
      <c r="Q5005" s="55">
        <v>2295.59</v>
      </c>
      <c r="R5005" s="55">
        <v>2563.9299999999998</v>
      </c>
      <c r="S5005" s="57">
        <v>1.1200000000000001</v>
      </c>
      <c r="T5005" s="55">
        <v>303.72000000000003</v>
      </c>
      <c r="U5005" s="55">
        <v>369.53</v>
      </c>
      <c r="V5005" s="55">
        <v>0</v>
      </c>
      <c r="W5005" s="55">
        <v>369.53</v>
      </c>
      <c r="X5005" s="57">
        <v>0</v>
      </c>
      <c r="Y5005" s="3" t="str">
        <f>IFERROR(VLOOKUP(A5005,'Pivot price tier'!$C$8:$L$2290,10,0),"")</f>
        <v/>
      </c>
      <c r="Z5005" s="3" t="str">
        <f>IFERROR(VLOOKUP(A5005,'Pivot price tier by size'!$D$8:$M$2512,10,0),"")</f>
        <v/>
      </c>
      <c r="AA5005" s="3" t="str">
        <f>IFERROR(VLOOKUP(A5005,'Pivot category'!$B$8:$I$2236,8,0),"")</f>
        <v/>
      </c>
      <c r="AB5005" s="3" t="str">
        <f>IF(P5005&lt;$AC$1,"Bottom 5%","")</f>
        <v>Bottom 5%</v>
      </c>
      <c r="AC5005"/>
      <c r="AD5005" t="s">
        <v>16510</v>
      </c>
      <c r="AE5005" t="s">
        <v>16620</v>
      </c>
    </row>
    <row r="5006" spans="1:31" hidden="1" x14ac:dyDescent="0.25">
      <c r="A5006" t="s">
        <v>9820</v>
      </c>
      <c r="B5006" t="s">
        <v>9821</v>
      </c>
      <c r="C5006" s="3" t="s">
        <v>32</v>
      </c>
      <c r="D5006" s="3" t="s">
        <v>9750</v>
      </c>
      <c r="E5006" s="3" t="s">
        <v>5053</v>
      </c>
      <c r="F5006" s="3">
        <v>10000</v>
      </c>
      <c r="G5006" s="34">
        <v>29.99</v>
      </c>
      <c r="H5006" s="3" t="s">
        <v>12</v>
      </c>
      <c r="I5006" s="3" t="s">
        <v>23</v>
      </c>
      <c r="J5006" s="3" t="s">
        <v>8112</v>
      </c>
      <c r="K5006" s="3" t="s">
        <v>8111</v>
      </c>
      <c r="L5006" s="3" t="s">
        <v>8106</v>
      </c>
      <c r="M5006" s="26" t="s">
        <v>16689</v>
      </c>
      <c r="N5006"/>
      <c r="O5006" s="3">
        <v>10</v>
      </c>
      <c r="P5006" s="55">
        <v>6028.37</v>
      </c>
      <c r="Q5006" s="55">
        <v>7848.43</v>
      </c>
      <c r="R5006" s="55">
        <v>-1820.06</v>
      </c>
      <c r="S5006" s="57">
        <v>-0.23</v>
      </c>
      <c r="T5006" s="55">
        <v>602.83699999999999</v>
      </c>
      <c r="U5006" s="55">
        <v>279.92</v>
      </c>
      <c r="V5006" s="55">
        <v>799.84</v>
      </c>
      <c r="W5006" s="55">
        <v>-519.91999999999996</v>
      </c>
      <c r="X5006" s="57">
        <v>-0.65</v>
      </c>
      <c r="Y5006" s="3" t="str">
        <f>IFERROR(VLOOKUP(A5006,'Pivot price tier'!$C$8:$L$2290,10,0),"")</f>
        <v/>
      </c>
      <c r="Z5006" s="3" t="str">
        <f>IFERROR(VLOOKUP(A5006,'Pivot price tier by size'!$D$8:$M$2512,10,0),"")</f>
        <v/>
      </c>
      <c r="AA5006" s="3" t="str">
        <f>IFERROR(VLOOKUP(A5006,'Pivot category'!$B$8:$I$2236,8,0),"")</f>
        <v/>
      </c>
      <c r="AB5006" s="3" t="str">
        <f>IF(P5006&lt;$AC$1,"Bottom 5%","")</f>
        <v>Bottom 5%</v>
      </c>
      <c r="AC5006"/>
      <c r="AD5006" t="s">
        <v>16510</v>
      </c>
      <c r="AE5006" t="s">
        <v>16620</v>
      </c>
    </row>
    <row r="5007" spans="1:31" x14ac:dyDescent="0.25">
      <c r="A5007" t="s">
        <v>10036</v>
      </c>
      <c r="B5007" t="s">
        <v>131</v>
      </c>
      <c r="C5007" s="3" t="s">
        <v>69</v>
      </c>
      <c r="D5007" s="3" t="s">
        <v>2320</v>
      </c>
      <c r="E5007" s="3">
        <v>0</v>
      </c>
      <c r="F5007" s="3">
        <v>1000</v>
      </c>
      <c r="G5007" s="34">
        <v>19.989999999999998</v>
      </c>
      <c r="H5007" s="3" t="s">
        <v>29</v>
      </c>
      <c r="I5007" s="3" t="s">
        <v>70</v>
      </c>
      <c r="J5007" s="3" t="s">
        <v>8102</v>
      </c>
      <c r="K5007" s="3" t="s">
        <v>8103</v>
      </c>
      <c r="L5007" s="3" t="s">
        <v>68</v>
      </c>
      <c r="M5007" s="26" t="s">
        <v>16689</v>
      </c>
      <c r="N5007"/>
      <c r="O5007" s="3">
        <v>146</v>
      </c>
      <c r="P5007" s="55">
        <v>111164.39</v>
      </c>
      <c r="Q5007" s="55">
        <v>134392.76999999999</v>
      </c>
      <c r="R5007" s="55">
        <v>-23228.38</v>
      </c>
      <c r="S5007" s="57">
        <v>-0.17</v>
      </c>
      <c r="T5007" s="55">
        <v>761.39993150684927</v>
      </c>
      <c r="U5007" s="55">
        <v>202038.93</v>
      </c>
      <c r="V5007" s="55">
        <v>224547.67</v>
      </c>
      <c r="W5007" s="55">
        <v>-22508.74</v>
      </c>
      <c r="X5007" s="57">
        <v>-0.1</v>
      </c>
      <c r="Y5007" s="3" t="str">
        <f>IFERROR(VLOOKUP(A5007,'Pivot price tier'!$C$8:$L$2290,10,0),"")</f>
        <v/>
      </c>
      <c r="Z5007" s="3" t="str">
        <f>IFERROR(VLOOKUP(A5007,'Pivot price tier by size'!$D$8:$M$2512,10,0),"")</f>
        <v/>
      </c>
      <c r="AA5007" s="3" t="str">
        <f>IFERROR(VLOOKUP(A5007,'Pivot category'!$B$8:$I$2236,8,0),"")</f>
        <v/>
      </c>
      <c r="AB5007" s="3" t="str">
        <f>IF(P5007&lt;$AC$1,"Bottom 5%","")</f>
        <v/>
      </c>
      <c r="AC5007"/>
      <c r="AD5007" t="s">
        <v>16510</v>
      </c>
      <c r="AE5007" t="s">
        <v>13853</v>
      </c>
    </row>
    <row r="5008" spans="1:31" hidden="1" x14ac:dyDescent="0.25">
      <c r="A5008" t="s">
        <v>6131</v>
      </c>
      <c r="B5008" t="s">
        <v>2146</v>
      </c>
      <c r="C5008" s="3" t="s">
        <v>32</v>
      </c>
      <c r="D5008" s="3" t="s">
        <v>4568</v>
      </c>
      <c r="E5008" s="3">
        <v>0</v>
      </c>
      <c r="F5008" s="3">
        <v>10000</v>
      </c>
      <c r="G5008" s="34">
        <v>21.99</v>
      </c>
      <c r="H5008" s="3" t="s">
        <v>29</v>
      </c>
      <c r="I5008" s="3" t="s">
        <v>21</v>
      </c>
      <c r="J5008" s="3" t="s">
        <v>8112</v>
      </c>
      <c r="K5008" s="3" t="s">
        <v>8111</v>
      </c>
      <c r="L5008" s="3" t="s">
        <v>68</v>
      </c>
      <c r="M5008" s="26" t="s">
        <v>16689</v>
      </c>
      <c r="N5008"/>
      <c r="O5008" s="3">
        <v>1</v>
      </c>
      <c r="P5008" s="55">
        <v>21.99</v>
      </c>
      <c r="Q5008" s="55">
        <v>329.85</v>
      </c>
      <c r="R5008" s="55">
        <v>-307.86</v>
      </c>
      <c r="S5008" s="57">
        <v>-0.93</v>
      </c>
      <c r="T5008" s="55">
        <v>21.99</v>
      </c>
      <c r="U5008" s="55">
        <v>65.97</v>
      </c>
      <c r="V5008" s="55">
        <v>0</v>
      </c>
      <c r="W5008" s="55">
        <v>65.97</v>
      </c>
      <c r="X5008" s="57">
        <v>0</v>
      </c>
      <c r="Y5008" s="3" t="str">
        <f>IFERROR(VLOOKUP(A5008,'Pivot price tier'!$C$8:$L$2290,10,0),"")</f>
        <v/>
      </c>
      <c r="Z5008" s="3" t="str">
        <f>IFERROR(VLOOKUP(A5008,'Pivot price tier by size'!$D$8:$M$2512,10,0),"")</f>
        <v/>
      </c>
      <c r="AA5008" s="3" t="str">
        <f>IFERROR(VLOOKUP(A5008,'Pivot category'!$B$8:$I$2236,8,0),"")</f>
        <v/>
      </c>
      <c r="AB5008" s="3" t="str">
        <f>IF(P5008&lt;$AC$1,"Bottom 5%","")</f>
        <v>Bottom 5%</v>
      </c>
      <c r="AC5008"/>
      <c r="AD5008" t="s">
        <v>16512</v>
      </c>
      <c r="AE5008" t="s">
        <v>13902</v>
      </c>
    </row>
    <row r="5009" spans="1:31" hidden="1" x14ac:dyDescent="0.25">
      <c r="A5009" t="s">
        <v>16242</v>
      </c>
      <c r="B5009" t="s">
        <v>16243</v>
      </c>
      <c r="C5009" s="3" t="s">
        <v>32</v>
      </c>
      <c r="D5009" s="3" t="s">
        <v>16429</v>
      </c>
      <c r="E5009" s="3" t="s">
        <v>5053</v>
      </c>
      <c r="F5009" s="3">
        <v>11000</v>
      </c>
      <c r="G5009" s="34">
        <v>174.99</v>
      </c>
      <c r="H5009" s="3" t="s">
        <v>27</v>
      </c>
      <c r="I5009" s="3" t="s">
        <v>74</v>
      </c>
      <c r="J5009" s="3" t="s">
        <v>8107</v>
      </c>
      <c r="K5009" s="3" t="s">
        <v>8115</v>
      </c>
      <c r="L5009" s="3" t="s">
        <v>68</v>
      </c>
      <c r="M5009" s="26">
        <v>46143</v>
      </c>
      <c r="N5009"/>
      <c r="O5009" s="3">
        <v>85</v>
      </c>
      <c r="P5009" s="55">
        <v>17673.990000000002</v>
      </c>
      <c r="Q5009" s="55"/>
      <c r="R5009" s="55">
        <v>17673.990000000002</v>
      </c>
      <c r="S5009" s="57"/>
      <c r="T5009" s="55">
        <v>207.92929411764709</v>
      </c>
      <c r="U5009" s="55">
        <v>39547.74</v>
      </c>
      <c r="V5009" s="55">
        <v>0</v>
      </c>
      <c r="W5009" s="55">
        <v>39547.74</v>
      </c>
      <c r="X5009" s="57">
        <v>0</v>
      </c>
      <c r="Y5009" s="3" t="str">
        <f>IFERROR(VLOOKUP(A5009,'Pivot price tier'!$C$8:$L$2290,10,0),"")</f>
        <v/>
      </c>
      <c r="Z5009" s="3" t="str">
        <f>IFERROR(VLOOKUP(A5009,'Pivot price tier by size'!$D$8:$M$2512,10,0),"")</f>
        <v/>
      </c>
      <c r="AA5009" s="3" t="str">
        <f>IFERROR(VLOOKUP(A5009,'Pivot category'!$B$8:$I$2236,8,0),"")</f>
        <v/>
      </c>
      <c r="AB5009" s="3" t="str">
        <f>IF(P5009&lt;$AC$1,"Bottom 5%","")</f>
        <v>Bottom 5%</v>
      </c>
      <c r="AC5009"/>
      <c r="AD5009" t="s">
        <v>16516</v>
      </c>
      <c r="AE5009" t="s">
        <v>11114</v>
      </c>
    </row>
    <row r="5010" spans="1:31" x14ac:dyDescent="0.25">
      <c r="A5010" t="s">
        <v>9869</v>
      </c>
      <c r="B5010" t="s">
        <v>8477</v>
      </c>
      <c r="C5010" s="3" t="s">
        <v>69</v>
      </c>
      <c r="D5010" s="3" t="s">
        <v>8248</v>
      </c>
      <c r="E5010" s="3">
        <v>0</v>
      </c>
      <c r="F5010" s="3">
        <v>7000</v>
      </c>
      <c r="G5010" s="34">
        <v>1.0900000000000001</v>
      </c>
      <c r="H5010" s="3" t="s">
        <v>29</v>
      </c>
      <c r="I5010" s="3" t="s">
        <v>70</v>
      </c>
      <c r="J5010" s="3" t="s">
        <v>8102</v>
      </c>
      <c r="K5010" s="3" t="s">
        <v>8103</v>
      </c>
      <c r="L5010" s="3" t="s">
        <v>68</v>
      </c>
      <c r="M5010" s="26" t="s">
        <v>16689</v>
      </c>
      <c r="N5010"/>
      <c r="O5010" s="3">
        <v>150</v>
      </c>
      <c r="P5010" s="55">
        <v>193409.6</v>
      </c>
      <c r="Q5010" s="55">
        <v>168068.19</v>
      </c>
      <c r="R5010" s="55">
        <v>25341.41</v>
      </c>
      <c r="S5010" s="57">
        <v>0.15</v>
      </c>
      <c r="T5010" s="55">
        <v>1289.3973333333333</v>
      </c>
      <c r="U5010" s="55">
        <v>486750.4</v>
      </c>
      <c r="V5010" s="55">
        <v>373424.19</v>
      </c>
      <c r="W5010" s="55">
        <v>113326.21</v>
      </c>
      <c r="X5010" s="57">
        <v>0.3</v>
      </c>
      <c r="Y5010" s="3" t="str">
        <f>IFERROR(VLOOKUP(A5010,'Pivot price tier'!$C$8:$L$2290,10,0),"")</f>
        <v/>
      </c>
      <c r="Z5010" s="3" t="str">
        <f>IFERROR(VLOOKUP(A5010,'Pivot price tier by size'!$D$8:$M$2512,10,0),"")</f>
        <v/>
      </c>
      <c r="AA5010" s="3" t="str">
        <f>IFERROR(VLOOKUP(A5010,'Pivot category'!$B$8:$I$2236,8,0),"")</f>
        <v/>
      </c>
      <c r="AB5010" s="3" t="str">
        <f>IF(P5010&lt;$AC$1,"Bottom 5%","")</f>
        <v/>
      </c>
      <c r="AC5010"/>
      <c r="AD5010" t="s">
        <v>16510</v>
      </c>
      <c r="AE5010" t="s">
        <v>13853</v>
      </c>
    </row>
    <row r="5011" spans="1:31" x14ac:dyDescent="0.25">
      <c r="A5011" t="s">
        <v>7234</v>
      </c>
      <c r="B5011" t="s">
        <v>7233</v>
      </c>
      <c r="C5011" s="3" t="s">
        <v>69</v>
      </c>
      <c r="D5011" s="3" t="s">
        <v>8057</v>
      </c>
      <c r="E5011" s="3">
        <v>0</v>
      </c>
      <c r="F5011" s="3">
        <v>7000</v>
      </c>
      <c r="G5011" s="34">
        <v>1.0900000000000001</v>
      </c>
      <c r="H5011" s="3" t="s">
        <v>29</v>
      </c>
      <c r="I5011" s="3" t="s">
        <v>70</v>
      </c>
      <c r="J5011" s="3" t="s">
        <v>8102</v>
      </c>
      <c r="K5011" s="3" t="s">
        <v>8103</v>
      </c>
      <c r="L5011" s="3" t="s">
        <v>68</v>
      </c>
      <c r="M5011" s="26" t="s">
        <v>16689</v>
      </c>
      <c r="N5011"/>
      <c r="O5011" s="3">
        <v>150</v>
      </c>
      <c r="P5011" s="55">
        <v>95826.26</v>
      </c>
      <c r="Q5011" s="55">
        <v>96116.2</v>
      </c>
      <c r="R5011" s="55">
        <v>-289.94</v>
      </c>
      <c r="S5011" s="57">
        <v>0</v>
      </c>
      <c r="T5011" s="55">
        <v>638.84173333333331</v>
      </c>
      <c r="U5011" s="55">
        <v>287391.58</v>
      </c>
      <c r="V5011" s="55">
        <v>240366.8</v>
      </c>
      <c r="W5011" s="55">
        <v>47024.78</v>
      </c>
      <c r="X5011" s="57">
        <v>0.2</v>
      </c>
      <c r="Y5011" s="3" t="str">
        <f>IFERROR(VLOOKUP(A5011,'Pivot price tier'!$C$8:$L$2290,10,0),"")</f>
        <v/>
      </c>
      <c r="Z5011" s="3" t="str">
        <f>IFERROR(VLOOKUP(A5011,'Pivot price tier by size'!$D$8:$M$2512,10,0),"")</f>
        <v/>
      </c>
      <c r="AA5011" s="3" t="str">
        <f>IFERROR(VLOOKUP(A5011,'Pivot category'!$B$8:$I$2236,8,0),"")</f>
        <v/>
      </c>
      <c r="AB5011" s="3" t="str">
        <f>IF(P5011&lt;$AC$1,"Bottom 5%","")</f>
        <v/>
      </c>
      <c r="AC5011"/>
      <c r="AD5011" t="s">
        <v>16510</v>
      </c>
      <c r="AE5011" t="s">
        <v>13853</v>
      </c>
    </row>
    <row r="5012" spans="1:31" x14ac:dyDescent="0.25">
      <c r="A5012" t="s">
        <v>9419</v>
      </c>
      <c r="B5012" t="s">
        <v>9420</v>
      </c>
      <c r="C5012" s="3" t="s">
        <v>69</v>
      </c>
      <c r="D5012" s="3" t="s">
        <v>9410</v>
      </c>
      <c r="E5012" s="3">
        <v>0</v>
      </c>
      <c r="F5012" s="3">
        <v>1000</v>
      </c>
      <c r="G5012" s="34">
        <v>1.0900000000000001</v>
      </c>
      <c r="H5012" s="3" t="s">
        <v>29</v>
      </c>
      <c r="I5012" s="3" t="s">
        <v>70</v>
      </c>
      <c r="J5012" s="3" t="s">
        <v>8102</v>
      </c>
      <c r="K5012" s="3" t="s">
        <v>8103</v>
      </c>
      <c r="L5012" s="3" t="s">
        <v>68</v>
      </c>
      <c r="M5012" s="26" t="s">
        <v>16689</v>
      </c>
      <c r="N5012"/>
      <c r="O5012" s="3">
        <v>148</v>
      </c>
      <c r="P5012" s="55">
        <v>198299.34</v>
      </c>
      <c r="Q5012" s="55">
        <v>161560.89000000001</v>
      </c>
      <c r="R5012" s="55">
        <v>36738.449999999997</v>
      </c>
      <c r="S5012" s="57">
        <v>0.23</v>
      </c>
      <c r="T5012" s="55">
        <v>1339.8604054054053</v>
      </c>
      <c r="U5012" s="55">
        <v>388387.71</v>
      </c>
      <c r="V5012" s="55">
        <v>295010.68</v>
      </c>
      <c r="W5012" s="55">
        <v>93377.03</v>
      </c>
      <c r="X5012" s="57">
        <v>0.32</v>
      </c>
      <c r="Y5012" s="3" t="str">
        <f>IFERROR(VLOOKUP(A5012,'Pivot price tier'!$C$8:$L$2290,10,0),"")</f>
        <v/>
      </c>
      <c r="Z5012" s="3" t="str">
        <f>IFERROR(VLOOKUP(A5012,'Pivot price tier by size'!$D$8:$M$2512,10,0),"")</f>
        <v/>
      </c>
      <c r="AA5012" s="3" t="str">
        <f>IFERROR(VLOOKUP(A5012,'Pivot category'!$B$8:$I$2236,8,0),"")</f>
        <v/>
      </c>
      <c r="AB5012" s="3" t="str">
        <f>IF(P5012&lt;$AC$1,"Bottom 5%","")</f>
        <v/>
      </c>
      <c r="AC5012"/>
      <c r="AD5012" t="s">
        <v>16510</v>
      </c>
      <c r="AE5012" t="s">
        <v>13853</v>
      </c>
    </row>
    <row r="5013" spans="1:31" x14ac:dyDescent="0.25">
      <c r="A5013" t="s">
        <v>12483</v>
      </c>
      <c r="B5013" t="s">
        <v>106</v>
      </c>
      <c r="C5013" s="3" t="s">
        <v>69</v>
      </c>
      <c r="D5013" s="3" t="s">
        <v>2287</v>
      </c>
      <c r="E5013" s="3">
        <v>0</v>
      </c>
      <c r="F5013" s="3">
        <v>1000</v>
      </c>
      <c r="G5013" s="34">
        <v>2.79</v>
      </c>
      <c r="H5013" s="3" t="s">
        <v>27</v>
      </c>
      <c r="I5013" s="3" t="s">
        <v>70</v>
      </c>
      <c r="J5013" s="3" t="s">
        <v>8102</v>
      </c>
      <c r="K5013" s="3" t="s">
        <v>8103</v>
      </c>
      <c r="L5013" s="3" t="s">
        <v>68</v>
      </c>
      <c r="M5013" s="26" t="s">
        <v>16689</v>
      </c>
      <c r="N5013"/>
      <c r="O5013" s="3">
        <v>156</v>
      </c>
      <c r="P5013" s="55">
        <v>130248.36</v>
      </c>
      <c r="Q5013" s="55">
        <v>146731.68</v>
      </c>
      <c r="R5013" s="55">
        <v>-16483.32</v>
      </c>
      <c r="S5013" s="57">
        <v>-0.11</v>
      </c>
      <c r="T5013" s="55">
        <v>834.92538461538459</v>
      </c>
      <c r="U5013" s="55">
        <v>355817.07</v>
      </c>
      <c r="V5013" s="55">
        <v>339830.37</v>
      </c>
      <c r="W5013" s="55">
        <v>15986.7</v>
      </c>
      <c r="X5013" s="57">
        <v>0.05</v>
      </c>
      <c r="Y5013" s="3" t="str">
        <f>IFERROR(VLOOKUP(A5013,'Pivot price tier'!$C$8:$L$2290,10,0),"")</f>
        <v/>
      </c>
      <c r="Z5013" s="3" t="str">
        <f>IFERROR(VLOOKUP(A5013,'Pivot price tier by size'!$D$8:$M$2512,10,0),"")</f>
        <v/>
      </c>
      <c r="AA5013" s="3" t="str">
        <f>IFERROR(VLOOKUP(A5013,'Pivot category'!$B$8:$I$2236,8,0),"")</f>
        <v/>
      </c>
      <c r="AB5013" s="3" t="str">
        <f>IF(P5013&lt;$AC$1,"Bottom 5%","")</f>
        <v/>
      </c>
      <c r="AC5013"/>
      <c r="AD5013" t="s">
        <v>11019</v>
      </c>
      <c r="AE5013" t="s">
        <v>13854</v>
      </c>
    </row>
    <row r="5014" spans="1:31" hidden="1" x14ac:dyDescent="0.25">
      <c r="A5014" t="s">
        <v>6003</v>
      </c>
      <c r="B5014" t="s">
        <v>2147</v>
      </c>
      <c r="C5014" s="3" t="s">
        <v>32</v>
      </c>
      <c r="D5014" s="3" t="s">
        <v>4569</v>
      </c>
      <c r="E5014" s="3">
        <v>0</v>
      </c>
      <c r="F5014" s="3">
        <v>10000</v>
      </c>
      <c r="G5014" s="34">
        <v>14.99</v>
      </c>
      <c r="H5014" s="3" t="s">
        <v>29</v>
      </c>
      <c r="I5014" s="3" t="s">
        <v>19</v>
      </c>
      <c r="J5014" s="3" t="s">
        <v>8104</v>
      </c>
      <c r="K5014" s="3" t="s">
        <v>8111</v>
      </c>
      <c r="L5014" s="3" t="s">
        <v>8108</v>
      </c>
      <c r="M5014" s="26" t="s">
        <v>16689</v>
      </c>
      <c r="N5014"/>
      <c r="O5014" s="3" t="s">
        <v>78</v>
      </c>
      <c r="P5014" s="55"/>
      <c r="Q5014" s="55">
        <v>0</v>
      </c>
      <c r="R5014" s="55">
        <v>0</v>
      </c>
      <c r="S5014" s="57"/>
      <c r="T5014" s="55" t="s">
        <v>78</v>
      </c>
      <c r="U5014" s="55" t="s">
        <v>78</v>
      </c>
      <c r="V5014" s="55" t="s">
        <v>78</v>
      </c>
      <c r="W5014" s="55" t="s">
        <v>78</v>
      </c>
      <c r="X5014" s="57" t="s">
        <v>78</v>
      </c>
      <c r="Y5014" s="3" t="str">
        <f>IFERROR(VLOOKUP(A5014,'Pivot price tier'!$C$8:$L$2290,10,0),"")</f>
        <v/>
      </c>
      <c r="Z5014" s="3" t="str">
        <f>IFERROR(VLOOKUP(A5014,'Pivot price tier by size'!$D$8:$M$2512,10,0),"")</f>
        <v/>
      </c>
      <c r="AA5014" s="3" t="str">
        <f>IFERROR(VLOOKUP(A5014,'Pivot category'!$B$8:$I$2236,8,0),"")</f>
        <v/>
      </c>
      <c r="AB5014" s="3" t="str">
        <f>IF(P5014&lt;$AC$1,"Bottom 5%","")</f>
        <v>Bottom 5%</v>
      </c>
      <c r="AC5014"/>
      <c r="AD5014" t="s">
        <v>11018</v>
      </c>
      <c r="AE5014" t="s">
        <v>13861</v>
      </c>
    </row>
    <row r="5015" spans="1:31" x14ac:dyDescent="0.25">
      <c r="A5015" t="s">
        <v>12484</v>
      </c>
      <c r="B5015" t="s">
        <v>104</v>
      </c>
      <c r="C5015" s="3" t="s">
        <v>72</v>
      </c>
      <c r="D5015" s="3" t="s">
        <v>2285</v>
      </c>
      <c r="E5015" s="3">
        <v>0</v>
      </c>
      <c r="F5015" s="3">
        <v>1000</v>
      </c>
      <c r="G5015" s="34">
        <v>10.99</v>
      </c>
      <c r="H5015" s="3" t="s">
        <v>27</v>
      </c>
      <c r="I5015" s="3" t="s">
        <v>70</v>
      </c>
      <c r="J5015" s="3" t="s">
        <v>8102</v>
      </c>
      <c r="K5015" s="3" t="s">
        <v>8103</v>
      </c>
      <c r="L5015" s="3" t="s">
        <v>68</v>
      </c>
      <c r="M5015" s="26" t="s">
        <v>16689</v>
      </c>
      <c r="N5015"/>
      <c r="O5015" s="3">
        <v>156</v>
      </c>
      <c r="P5015" s="55">
        <v>119175.56</v>
      </c>
      <c r="Q5015" s="55">
        <v>135369.70000000001</v>
      </c>
      <c r="R5015" s="55">
        <v>-16194.14</v>
      </c>
      <c r="S5015" s="57">
        <v>-0.12</v>
      </c>
      <c r="T5015" s="55">
        <v>763.94589743589745</v>
      </c>
      <c r="U5015" s="55">
        <v>288355.62</v>
      </c>
      <c r="V5015" s="55">
        <v>310345.31</v>
      </c>
      <c r="W5015" s="55">
        <v>-21989.69</v>
      </c>
      <c r="X5015" s="57">
        <v>-7.0000000000000007E-2</v>
      </c>
      <c r="Y5015" s="3" t="str">
        <f>IFERROR(VLOOKUP(A5015,'Pivot price tier'!$C$8:$L$2290,10,0),"")</f>
        <v/>
      </c>
      <c r="Z5015" s="3" t="str">
        <f>IFERROR(VLOOKUP(A5015,'Pivot price tier by size'!$D$8:$M$2512,10,0),"")</f>
        <v/>
      </c>
      <c r="AA5015" s="3" t="str">
        <f>IFERROR(VLOOKUP(A5015,'Pivot category'!$B$8:$I$2236,8,0),"")</f>
        <v/>
      </c>
      <c r="AB5015" s="3" t="str">
        <f>IF(P5015&lt;$AC$1,"Bottom 5%","")</f>
        <v/>
      </c>
      <c r="AC5015"/>
      <c r="AD5015" t="s">
        <v>11019</v>
      </c>
      <c r="AE5015" t="s">
        <v>13854</v>
      </c>
    </row>
    <row r="5016" spans="1:31" hidden="1" x14ac:dyDescent="0.25">
      <c r="A5016" t="s">
        <v>15282</v>
      </c>
      <c r="B5016" t="s">
        <v>15283</v>
      </c>
      <c r="C5016" s="3" t="s">
        <v>32</v>
      </c>
      <c r="D5016" s="3" t="s">
        <v>13171</v>
      </c>
      <c r="E5016" s="3" t="s">
        <v>5053</v>
      </c>
      <c r="F5016" s="3">
        <v>30000</v>
      </c>
      <c r="G5016" s="34">
        <v>49.99</v>
      </c>
      <c r="H5016" s="3" t="s">
        <v>27</v>
      </c>
      <c r="I5016" s="3" t="s">
        <v>23</v>
      </c>
      <c r="J5016" s="3" t="s">
        <v>13166</v>
      </c>
      <c r="K5016" s="3" t="s">
        <v>8115</v>
      </c>
      <c r="L5016" s="3" t="s">
        <v>8108</v>
      </c>
      <c r="M5016" s="26">
        <v>45901</v>
      </c>
      <c r="N5016"/>
      <c r="O5016" s="3">
        <v>3</v>
      </c>
      <c r="P5016" s="55">
        <v>499.9</v>
      </c>
      <c r="Q5016" s="55"/>
      <c r="R5016" s="55">
        <v>499.9</v>
      </c>
      <c r="S5016" s="57"/>
      <c r="T5016" s="55">
        <v>166.63333333333333</v>
      </c>
      <c r="U5016" s="55">
        <v>22545.49</v>
      </c>
      <c r="V5016" s="55">
        <v>2099.58</v>
      </c>
      <c r="W5016" s="55">
        <v>20445.91</v>
      </c>
      <c r="X5016" s="57">
        <v>9.74</v>
      </c>
      <c r="Y5016" s="3" t="str">
        <f>IFERROR(VLOOKUP(A5016,'Pivot price tier'!$C$8:$L$2290,10,0),"")</f>
        <v/>
      </c>
      <c r="Z5016" s="3" t="str">
        <f>IFERROR(VLOOKUP(A5016,'Pivot price tier by size'!$D$8:$M$2512,10,0),"")</f>
        <v/>
      </c>
      <c r="AA5016" s="3" t="str">
        <f>IFERROR(VLOOKUP(A5016,'Pivot category'!$B$8:$I$2236,8,0),"")</f>
        <v/>
      </c>
      <c r="AB5016" s="3" t="str">
        <f>IF(P5016&lt;$AC$1,"Bottom 5%","")</f>
        <v>Bottom 5%</v>
      </c>
      <c r="AC5016"/>
      <c r="AD5016" t="s">
        <v>16510</v>
      </c>
      <c r="AE5016" t="s">
        <v>16576</v>
      </c>
    </row>
    <row r="5017" spans="1:31" hidden="1" x14ac:dyDescent="0.25">
      <c r="A5017" t="s">
        <v>16340</v>
      </c>
      <c r="B5017" t="s">
        <v>16341</v>
      </c>
      <c r="C5017" s="3" t="s">
        <v>34</v>
      </c>
      <c r="D5017" s="3" t="s">
        <v>15044</v>
      </c>
      <c r="E5017" s="3" t="s">
        <v>5053</v>
      </c>
      <c r="F5017" s="3">
        <v>1000</v>
      </c>
      <c r="G5017" s="34">
        <v>30.99</v>
      </c>
      <c r="H5017" s="3" t="s">
        <v>12</v>
      </c>
      <c r="I5017" s="3" t="s">
        <v>15</v>
      </c>
      <c r="J5017" s="3" t="s">
        <v>8107</v>
      </c>
      <c r="K5017" s="3" t="s">
        <v>8103</v>
      </c>
      <c r="L5017" s="3" t="s">
        <v>68</v>
      </c>
      <c r="M5017" s="26">
        <v>46143</v>
      </c>
      <c r="N5017"/>
      <c r="O5017" s="3">
        <v>24</v>
      </c>
      <c r="P5017" s="55">
        <v>1921.38</v>
      </c>
      <c r="Q5017" s="55"/>
      <c r="R5017" s="55">
        <v>1921.38</v>
      </c>
      <c r="S5017" s="57"/>
      <c r="T5017" s="55">
        <v>80.057500000000005</v>
      </c>
      <c r="U5017" s="55" t="s">
        <v>78</v>
      </c>
      <c r="V5017" s="55" t="s">
        <v>78</v>
      </c>
      <c r="W5017" s="55" t="s">
        <v>78</v>
      </c>
      <c r="X5017" s="57" t="s">
        <v>78</v>
      </c>
      <c r="Y5017" s="3" t="str">
        <f>IFERROR(VLOOKUP(A5017,'Pivot price tier'!$C$8:$L$2290,10,0),"")</f>
        <v>X</v>
      </c>
      <c r="Z5017" s="3" t="str">
        <f>IFERROR(VLOOKUP(A5017,'Pivot price tier by size'!$D$8:$M$2512,10,0),"")</f>
        <v>X</v>
      </c>
      <c r="AA5017" s="3" t="str">
        <f>IFERROR(VLOOKUP(A5017,'Pivot category'!$B$8:$I$2236,8,0),"")</f>
        <v>X</v>
      </c>
      <c r="AB5017" s="3" t="str">
        <f>IF(P5017&lt;$AC$1,"Bottom 5%","")</f>
        <v>Bottom 5%</v>
      </c>
      <c r="AC5017"/>
      <c r="AD5017" t="s">
        <v>16510</v>
      </c>
      <c r="AE5017" t="s">
        <v>13892</v>
      </c>
    </row>
    <row r="5018" spans="1:31" hidden="1" x14ac:dyDescent="0.25">
      <c r="A5018" t="s">
        <v>15483</v>
      </c>
      <c r="B5018" t="s">
        <v>15484</v>
      </c>
      <c r="C5018" s="3" t="s">
        <v>32</v>
      </c>
      <c r="D5018" s="3" t="s">
        <v>14922</v>
      </c>
      <c r="E5018" s="3" t="s">
        <v>5053</v>
      </c>
      <c r="F5018" s="3">
        <v>70000</v>
      </c>
      <c r="G5018" s="34">
        <v>39.99</v>
      </c>
      <c r="H5018" s="3" t="s">
        <v>27</v>
      </c>
      <c r="I5018" s="3" t="s">
        <v>23</v>
      </c>
      <c r="J5018" s="3" t="s">
        <v>8102</v>
      </c>
      <c r="K5018" s="3" t="s">
        <v>8103</v>
      </c>
      <c r="L5018" s="3" t="s">
        <v>68</v>
      </c>
      <c r="M5018" s="26">
        <v>45901</v>
      </c>
      <c r="N5018"/>
      <c r="O5018" s="3">
        <v>53</v>
      </c>
      <c r="P5018" s="55">
        <v>72895.39</v>
      </c>
      <c r="Q5018" s="55"/>
      <c r="R5018" s="55">
        <v>72895.39</v>
      </c>
      <c r="S5018" s="57"/>
      <c r="T5018" s="55">
        <v>1375.384716981132</v>
      </c>
      <c r="U5018" s="55">
        <v>46673.440000000002</v>
      </c>
      <c r="V5018" s="55">
        <v>12417.24</v>
      </c>
      <c r="W5018" s="55">
        <v>34256.199999999997</v>
      </c>
      <c r="X5018" s="57">
        <v>2.76</v>
      </c>
      <c r="Y5018" s="3" t="str">
        <f>IFERROR(VLOOKUP(A5018,'Pivot price tier'!$C$8:$L$2290,10,0),"")</f>
        <v xml:space="preserve"> </v>
      </c>
      <c r="Z5018" s="3" t="str">
        <f>IFERROR(VLOOKUP(A5018,'Pivot price tier by size'!$D$8:$M$2512,10,0),"")</f>
        <v xml:space="preserve"> </v>
      </c>
      <c r="AA5018" s="3" t="str">
        <f>IFERROR(VLOOKUP(A5018,'Pivot category'!$B$8:$I$2236,8,0),"")</f>
        <v xml:space="preserve"> </v>
      </c>
      <c r="AB5018" s="3" t="str">
        <f>IF(P5018&lt;$AC$1,"Bottom 5%","")</f>
        <v/>
      </c>
      <c r="AC5018"/>
      <c r="AD5018" t="s">
        <v>16510</v>
      </c>
      <c r="AE5018" t="s">
        <v>16576</v>
      </c>
    </row>
    <row r="5019" spans="1:31" hidden="1" x14ac:dyDescent="0.25">
      <c r="A5019" t="s">
        <v>14234</v>
      </c>
      <c r="B5019" t="s">
        <v>14235</v>
      </c>
      <c r="C5019" s="3" t="s">
        <v>32</v>
      </c>
      <c r="D5019" s="3" t="s">
        <v>4570</v>
      </c>
      <c r="E5019" s="3" t="s">
        <v>5053</v>
      </c>
      <c r="F5019" s="3">
        <v>1000</v>
      </c>
      <c r="G5019" s="34">
        <v>13.19</v>
      </c>
      <c r="H5019" s="3" t="s">
        <v>12</v>
      </c>
      <c r="I5019" s="3" t="s">
        <v>17</v>
      </c>
      <c r="J5019" s="3" t="s">
        <v>8104</v>
      </c>
      <c r="K5019" s="3" t="s">
        <v>8103</v>
      </c>
      <c r="L5019" s="3" t="s">
        <v>8108</v>
      </c>
      <c r="M5019" s="26">
        <v>45658</v>
      </c>
      <c r="N5019"/>
      <c r="O5019" s="3" t="s">
        <v>78</v>
      </c>
      <c r="P5019" s="55"/>
      <c r="Q5019" s="55">
        <v>26.38</v>
      </c>
      <c r="R5019" s="55">
        <v>-26.38</v>
      </c>
      <c r="S5019" s="57">
        <v>-1</v>
      </c>
      <c r="T5019" s="55" t="s">
        <v>78</v>
      </c>
      <c r="U5019" s="55" t="s">
        <v>78</v>
      </c>
      <c r="V5019" s="55" t="s">
        <v>78</v>
      </c>
      <c r="W5019" s="55" t="s">
        <v>78</v>
      </c>
      <c r="X5019" s="57" t="s">
        <v>78</v>
      </c>
      <c r="Y5019" s="3" t="str">
        <f>IFERROR(VLOOKUP(A5019,'Pivot price tier'!$C$8:$L$2290,10,0),"")</f>
        <v/>
      </c>
      <c r="Z5019" s="3" t="str">
        <f>IFERROR(VLOOKUP(A5019,'Pivot price tier by size'!$D$8:$M$2512,10,0),"")</f>
        <v/>
      </c>
      <c r="AA5019" s="3" t="str">
        <f>IFERROR(VLOOKUP(A5019,'Pivot category'!$B$8:$I$2236,8,0),"")</f>
        <v/>
      </c>
      <c r="AB5019" s="3" t="str">
        <f>IF(P5019&lt;$AC$1,"Bottom 5%","")</f>
        <v>Bottom 5%</v>
      </c>
      <c r="AC5019"/>
      <c r="AD5019" t="s">
        <v>11018</v>
      </c>
      <c r="AE5019" t="s">
        <v>13857</v>
      </c>
    </row>
    <row r="5020" spans="1:31" hidden="1" x14ac:dyDescent="0.25">
      <c r="A5020" t="s">
        <v>9388</v>
      </c>
      <c r="B5020" t="s">
        <v>9389</v>
      </c>
      <c r="C5020" s="3" t="s">
        <v>32</v>
      </c>
      <c r="D5020" s="3" t="s">
        <v>9013</v>
      </c>
      <c r="E5020" s="3" t="s">
        <v>5053</v>
      </c>
      <c r="F5020" s="3">
        <v>10000</v>
      </c>
      <c r="G5020" s="34">
        <v>23.99</v>
      </c>
      <c r="H5020" s="3" t="s">
        <v>27</v>
      </c>
      <c r="I5020" s="3" t="s">
        <v>23</v>
      </c>
      <c r="J5020" s="3" t="s">
        <v>8107</v>
      </c>
      <c r="K5020" s="3" t="s">
        <v>8103</v>
      </c>
      <c r="L5020" s="3" t="s">
        <v>8106</v>
      </c>
      <c r="M5020" s="26" t="s">
        <v>16689</v>
      </c>
      <c r="N5020"/>
      <c r="O5020" s="3">
        <v>6</v>
      </c>
      <c r="P5020" s="55">
        <v>12177.83</v>
      </c>
      <c r="Q5020" s="55">
        <v>12211.75</v>
      </c>
      <c r="R5020" s="55">
        <v>-33.92</v>
      </c>
      <c r="S5020" s="57">
        <v>0</v>
      </c>
      <c r="T5020" s="55">
        <v>2029.6383333333333</v>
      </c>
      <c r="U5020" s="55">
        <v>1440.49</v>
      </c>
      <c r="V5020" s="55">
        <v>7528.06</v>
      </c>
      <c r="W5020" s="55">
        <v>-6087.57</v>
      </c>
      <c r="X5020" s="57">
        <v>-0.81</v>
      </c>
      <c r="Y5020" s="3" t="str">
        <f>IFERROR(VLOOKUP(A5020,'Pivot price tier'!$C$8:$L$2290,10,0),"")</f>
        <v/>
      </c>
      <c r="Z5020" s="3" t="str">
        <f>IFERROR(VLOOKUP(A5020,'Pivot price tier by size'!$D$8:$M$2512,10,0),"")</f>
        <v/>
      </c>
      <c r="AA5020" s="3" t="str">
        <f>IFERROR(VLOOKUP(A5020,'Pivot category'!$B$8:$I$2236,8,0),"")</f>
        <v/>
      </c>
      <c r="AB5020" s="3" t="str">
        <f>IF(P5020&lt;$AC$1,"Bottom 5%","")</f>
        <v>Bottom 5%</v>
      </c>
      <c r="AC5020"/>
      <c r="AD5020" t="s">
        <v>16512</v>
      </c>
      <c r="AE5020" t="s">
        <v>13883</v>
      </c>
    </row>
    <row r="5021" spans="1:31" hidden="1" x14ac:dyDescent="0.25">
      <c r="A5021" t="s">
        <v>11219</v>
      </c>
      <c r="B5021" t="s">
        <v>11220</v>
      </c>
      <c r="C5021" s="3" t="s">
        <v>32</v>
      </c>
      <c r="D5021" s="3" t="s">
        <v>11105</v>
      </c>
      <c r="E5021" s="3" t="s">
        <v>5053</v>
      </c>
      <c r="F5021" s="3">
        <v>10000</v>
      </c>
      <c r="G5021" s="34">
        <v>44.99</v>
      </c>
      <c r="H5021" s="3" t="s">
        <v>27</v>
      </c>
      <c r="I5021" s="3" t="s">
        <v>15</v>
      </c>
      <c r="J5021" s="3" t="s">
        <v>8112</v>
      </c>
      <c r="K5021" s="3" t="s">
        <v>8111</v>
      </c>
      <c r="L5021" s="3" t="s">
        <v>8106</v>
      </c>
      <c r="M5021" s="26" t="s">
        <v>16689</v>
      </c>
      <c r="N5021"/>
      <c r="O5021" s="3">
        <v>6</v>
      </c>
      <c r="P5021" s="55">
        <v>1829.66</v>
      </c>
      <c r="Q5021" s="55">
        <v>1574.79</v>
      </c>
      <c r="R5021" s="55">
        <v>254.87</v>
      </c>
      <c r="S5021" s="57">
        <v>0.16</v>
      </c>
      <c r="T5021" s="55">
        <v>304.94333333333333</v>
      </c>
      <c r="U5021" s="55">
        <v>164.97</v>
      </c>
      <c r="V5021" s="55">
        <v>299.95999999999998</v>
      </c>
      <c r="W5021" s="55">
        <v>-134.99</v>
      </c>
      <c r="X5021" s="57">
        <v>-0.45</v>
      </c>
      <c r="Y5021" s="3" t="str">
        <f>IFERROR(VLOOKUP(A5021,'Pivot price tier'!$C$8:$L$2290,10,0),"")</f>
        <v/>
      </c>
      <c r="Z5021" s="3" t="str">
        <f>IFERROR(VLOOKUP(A5021,'Pivot price tier by size'!$D$8:$M$2512,10,0),"")</f>
        <v/>
      </c>
      <c r="AA5021" s="3" t="str">
        <f>IFERROR(VLOOKUP(A5021,'Pivot category'!$B$8:$I$2236,8,0),"")</f>
        <v/>
      </c>
      <c r="AB5021" s="3" t="str">
        <f>IF(P5021&lt;$AC$1,"Bottom 5%","")</f>
        <v>Bottom 5%</v>
      </c>
      <c r="AC5021"/>
      <c r="AD5021" t="s">
        <v>16512</v>
      </c>
      <c r="AE5021" t="s">
        <v>13853</v>
      </c>
    </row>
    <row r="5022" spans="1:31" hidden="1" x14ac:dyDescent="0.25">
      <c r="A5022" t="s">
        <v>10162</v>
      </c>
      <c r="B5022" t="s">
        <v>10163</v>
      </c>
      <c r="C5022" s="3" t="s">
        <v>69</v>
      </c>
      <c r="D5022" s="3" t="s">
        <v>10105</v>
      </c>
      <c r="E5022" s="3" t="s">
        <v>5101</v>
      </c>
      <c r="F5022" s="3">
        <v>7000</v>
      </c>
      <c r="G5022" s="34">
        <v>0.59</v>
      </c>
      <c r="H5022" s="3" t="s">
        <v>28</v>
      </c>
      <c r="I5022" s="3" t="s">
        <v>70</v>
      </c>
      <c r="J5022" s="3" t="s">
        <v>8107</v>
      </c>
      <c r="K5022" s="3" t="s">
        <v>8103</v>
      </c>
      <c r="L5022" s="3" t="s">
        <v>8106</v>
      </c>
      <c r="M5022" s="26" t="s">
        <v>16689</v>
      </c>
      <c r="N5022"/>
      <c r="O5022" s="3">
        <v>8</v>
      </c>
      <c r="P5022" s="55">
        <v>2509.27</v>
      </c>
      <c r="Q5022" s="55">
        <v>4822.45</v>
      </c>
      <c r="R5022" s="55">
        <v>-2313.1799999999998</v>
      </c>
      <c r="S5022" s="57">
        <v>-0.48</v>
      </c>
      <c r="T5022" s="55">
        <v>313.65875</v>
      </c>
      <c r="U5022" s="55">
        <v>637.20000000000005</v>
      </c>
      <c r="V5022" s="55">
        <v>1885.66</v>
      </c>
      <c r="W5022" s="55">
        <v>-1248.46</v>
      </c>
      <c r="X5022" s="57">
        <v>-0.66</v>
      </c>
      <c r="Y5022" s="3" t="str">
        <f>IFERROR(VLOOKUP(A5022,'Pivot price tier'!$C$8:$L$2290,10,0),"")</f>
        <v/>
      </c>
      <c r="Z5022" s="3" t="str">
        <f>IFERROR(VLOOKUP(A5022,'Pivot price tier by size'!$D$8:$M$2512,10,0),"")</f>
        <v/>
      </c>
      <c r="AA5022" s="3" t="str">
        <f>IFERROR(VLOOKUP(A5022,'Pivot category'!$B$8:$I$2236,8,0),"")</f>
        <v/>
      </c>
      <c r="AB5022" s="3" t="str">
        <f>IF(P5022&lt;$AC$1,"Bottom 5%","")</f>
        <v>Bottom 5%</v>
      </c>
      <c r="AC5022"/>
      <c r="AD5022" t="s">
        <v>16512</v>
      </c>
      <c r="AE5022" t="s">
        <v>13856</v>
      </c>
    </row>
    <row r="5023" spans="1:31" hidden="1" x14ac:dyDescent="0.25">
      <c r="A5023" t="s">
        <v>10164</v>
      </c>
      <c r="B5023" t="s">
        <v>10165</v>
      </c>
      <c r="C5023" s="3" t="s">
        <v>32</v>
      </c>
      <c r="D5023" s="3" t="s">
        <v>10078</v>
      </c>
      <c r="E5023" s="3" t="s">
        <v>5101</v>
      </c>
      <c r="F5023" s="3">
        <v>7000</v>
      </c>
      <c r="G5023" s="34">
        <v>10.79</v>
      </c>
      <c r="H5023" s="3" t="s">
        <v>28</v>
      </c>
      <c r="I5023" s="3" t="s">
        <v>17</v>
      </c>
      <c r="J5023" s="3" t="s">
        <v>8107</v>
      </c>
      <c r="K5023" s="3" t="s">
        <v>8103</v>
      </c>
      <c r="L5023" s="3" t="s">
        <v>8106</v>
      </c>
      <c r="M5023" s="26" t="s">
        <v>16689</v>
      </c>
      <c r="N5023"/>
      <c r="O5023" s="3">
        <v>7</v>
      </c>
      <c r="P5023" s="55">
        <v>2147.21</v>
      </c>
      <c r="Q5023" s="55">
        <v>8695.4599999999991</v>
      </c>
      <c r="R5023" s="55">
        <v>-6548.25</v>
      </c>
      <c r="S5023" s="57">
        <v>-0.75</v>
      </c>
      <c r="T5023" s="55">
        <v>306.7442857142857</v>
      </c>
      <c r="U5023" s="55">
        <v>258.95999999999998</v>
      </c>
      <c r="V5023" s="55">
        <v>2917.22</v>
      </c>
      <c r="W5023" s="55">
        <v>-2658.26</v>
      </c>
      <c r="X5023" s="57">
        <v>-0.91</v>
      </c>
      <c r="Y5023" s="3" t="str">
        <f>IFERROR(VLOOKUP(A5023,'Pivot price tier'!$C$8:$L$2290,10,0),"")</f>
        <v/>
      </c>
      <c r="Z5023" s="3" t="str">
        <f>IFERROR(VLOOKUP(A5023,'Pivot price tier by size'!$D$8:$M$2512,10,0),"")</f>
        <v/>
      </c>
      <c r="AA5023" s="3" t="str">
        <f>IFERROR(VLOOKUP(A5023,'Pivot category'!$B$8:$I$2236,8,0),"")</f>
        <v/>
      </c>
      <c r="AB5023" s="3" t="str">
        <f>IF(P5023&lt;$AC$1,"Bottom 5%","")</f>
        <v>Bottom 5%</v>
      </c>
      <c r="AC5023"/>
      <c r="AD5023" t="s">
        <v>16512</v>
      </c>
      <c r="AE5023" t="s">
        <v>13856</v>
      </c>
    </row>
    <row r="5024" spans="1:31" hidden="1" x14ac:dyDescent="0.25">
      <c r="A5024" t="s">
        <v>10166</v>
      </c>
      <c r="B5024" t="s">
        <v>10167</v>
      </c>
      <c r="C5024" s="3" t="s">
        <v>69</v>
      </c>
      <c r="D5024" s="3" t="s">
        <v>10106</v>
      </c>
      <c r="E5024" s="3" t="s">
        <v>5101</v>
      </c>
      <c r="F5024" s="3">
        <v>7000</v>
      </c>
      <c r="G5024" s="34">
        <v>0.59</v>
      </c>
      <c r="H5024" s="3" t="s">
        <v>28</v>
      </c>
      <c r="I5024" s="3" t="s">
        <v>70</v>
      </c>
      <c r="J5024" s="3" t="s">
        <v>8107</v>
      </c>
      <c r="K5024" s="3" t="s">
        <v>8103</v>
      </c>
      <c r="L5024" s="3" t="s">
        <v>8106</v>
      </c>
      <c r="M5024" s="26" t="s">
        <v>16689</v>
      </c>
      <c r="N5024"/>
      <c r="O5024" s="3">
        <v>3</v>
      </c>
      <c r="P5024" s="55">
        <v>1220.1199999999999</v>
      </c>
      <c r="Q5024" s="55">
        <v>3422.33</v>
      </c>
      <c r="R5024" s="55">
        <v>-2202.21</v>
      </c>
      <c r="S5024" s="57">
        <v>-0.64</v>
      </c>
      <c r="T5024" s="55">
        <v>406.70666666666665</v>
      </c>
      <c r="U5024" s="55">
        <v>455.48</v>
      </c>
      <c r="V5024" s="55">
        <v>1766.46</v>
      </c>
      <c r="W5024" s="55">
        <v>-1310.98</v>
      </c>
      <c r="X5024" s="57">
        <v>-0.74</v>
      </c>
      <c r="Y5024" s="3" t="str">
        <f>IFERROR(VLOOKUP(A5024,'Pivot price tier'!$C$8:$L$2290,10,0),"")</f>
        <v/>
      </c>
      <c r="Z5024" s="3" t="str">
        <f>IFERROR(VLOOKUP(A5024,'Pivot price tier by size'!$D$8:$M$2512,10,0),"")</f>
        <v/>
      </c>
      <c r="AA5024" s="3" t="str">
        <f>IFERROR(VLOOKUP(A5024,'Pivot category'!$B$8:$I$2236,8,0),"")</f>
        <v/>
      </c>
      <c r="AB5024" s="3" t="str">
        <f>IF(P5024&lt;$AC$1,"Bottom 5%","")</f>
        <v>Bottom 5%</v>
      </c>
      <c r="AC5024"/>
      <c r="AD5024" t="s">
        <v>16512</v>
      </c>
      <c r="AE5024" t="s">
        <v>13856</v>
      </c>
    </row>
    <row r="5025" spans="1:31" hidden="1" x14ac:dyDescent="0.25">
      <c r="A5025" t="s">
        <v>10168</v>
      </c>
      <c r="B5025" t="s">
        <v>10169</v>
      </c>
      <c r="C5025" s="3" t="s">
        <v>32</v>
      </c>
      <c r="D5025" s="3" t="s">
        <v>10079</v>
      </c>
      <c r="E5025" s="3" t="s">
        <v>5101</v>
      </c>
      <c r="F5025" s="3">
        <v>7000</v>
      </c>
      <c r="G5025" s="34">
        <v>10.79</v>
      </c>
      <c r="H5025" s="3" t="s">
        <v>28</v>
      </c>
      <c r="I5025" s="3" t="s">
        <v>17</v>
      </c>
      <c r="J5025" s="3" t="s">
        <v>8107</v>
      </c>
      <c r="K5025" s="3" t="s">
        <v>8103</v>
      </c>
      <c r="L5025" s="3" t="s">
        <v>8106</v>
      </c>
      <c r="M5025" s="26" t="s">
        <v>16689</v>
      </c>
      <c r="N5025"/>
      <c r="O5025" s="3">
        <v>7</v>
      </c>
      <c r="P5025" s="55">
        <v>1586.13</v>
      </c>
      <c r="Q5025" s="55">
        <v>9680.9699999999993</v>
      </c>
      <c r="R5025" s="55">
        <v>-8094.84</v>
      </c>
      <c r="S5025" s="57">
        <v>-0.84</v>
      </c>
      <c r="T5025" s="55">
        <v>226.59</v>
      </c>
      <c r="U5025" s="55">
        <v>410.02</v>
      </c>
      <c r="V5025" s="55">
        <v>1517.96</v>
      </c>
      <c r="W5025" s="55">
        <v>-1107.94</v>
      </c>
      <c r="X5025" s="57">
        <v>-0.73</v>
      </c>
      <c r="Y5025" s="3" t="str">
        <f>IFERROR(VLOOKUP(A5025,'Pivot price tier'!$C$8:$L$2290,10,0),"")</f>
        <v/>
      </c>
      <c r="Z5025" s="3" t="str">
        <f>IFERROR(VLOOKUP(A5025,'Pivot price tier by size'!$D$8:$M$2512,10,0),"")</f>
        <v/>
      </c>
      <c r="AA5025" s="3" t="str">
        <f>IFERROR(VLOOKUP(A5025,'Pivot category'!$B$8:$I$2236,8,0),"")</f>
        <v/>
      </c>
      <c r="AB5025" s="3" t="str">
        <f>IF(P5025&lt;$AC$1,"Bottom 5%","")</f>
        <v>Bottom 5%</v>
      </c>
      <c r="AC5025"/>
      <c r="AD5025" t="s">
        <v>16512</v>
      </c>
      <c r="AE5025" t="s">
        <v>13856</v>
      </c>
    </row>
    <row r="5026" spans="1:31" hidden="1" x14ac:dyDescent="0.25">
      <c r="A5026" t="s">
        <v>11597</v>
      </c>
      <c r="B5026" t="s">
        <v>11598</v>
      </c>
      <c r="C5026" s="3" t="s">
        <v>73</v>
      </c>
      <c r="D5026" s="3" t="s">
        <v>11330</v>
      </c>
      <c r="E5026" s="3">
        <v>0</v>
      </c>
      <c r="F5026" s="3">
        <v>7000</v>
      </c>
      <c r="G5026" s="34">
        <v>6.59</v>
      </c>
      <c r="H5026" s="3" t="s">
        <v>8184</v>
      </c>
      <c r="I5026" s="3" t="s">
        <v>12123</v>
      </c>
      <c r="J5026" s="3" t="s">
        <v>8107</v>
      </c>
      <c r="K5026" s="3" t="s">
        <v>8103</v>
      </c>
      <c r="L5026" s="3" t="s">
        <v>8106</v>
      </c>
      <c r="M5026" s="26" t="s">
        <v>16689</v>
      </c>
      <c r="N5026"/>
      <c r="O5026" s="3">
        <v>1</v>
      </c>
      <c r="P5026" s="55">
        <v>184.52</v>
      </c>
      <c r="Q5026" s="55">
        <v>2716.66</v>
      </c>
      <c r="R5026" s="55">
        <v>-2532.14</v>
      </c>
      <c r="S5026" s="57">
        <v>-0.93</v>
      </c>
      <c r="T5026" s="55">
        <v>184.52</v>
      </c>
      <c r="U5026" s="55">
        <v>0</v>
      </c>
      <c r="V5026" s="55">
        <v>2281.65</v>
      </c>
      <c r="W5026" s="55">
        <v>-2281.65</v>
      </c>
      <c r="X5026" s="57">
        <v>-1</v>
      </c>
      <c r="Y5026" s="3" t="str">
        <f>IFERROR(VLOOKUP(A5026,'Pivot price tier'!$C$8:$L$2290,10,0),"")</f>
        <v/>
      </c>
      <c r="Z5026" s="3" t="str">
        <f>IFERROR(VLOOKUP(A5026,'Pivot price tier by size'!$D$8:$M$2512,10,0),"")</f>
        <v/>
      </c>
      <c r="AA5026" s="3" t="str">
        <f>IFERROR(VLOOKUP(A5026,'Pivot category'!$B$8:$I$2236,8,0),"")</f>
        <v/>
      </c>
      <c r="AB5026" s="3" t="str">
        <f>IF(P5026&lt;$AC$1,"Bottom 5%","")</f>
        <v>Bottom 5%</v>
      </c>
      <c r="AC5026"/>
      <c r="AD5026" t="s">
        <v>10199</v>
      </c>
      <c r="AE5026" t="s">
        <v>13909</v>
      </c>
    </row>
    <row r="5027" spans="1:31" hidden="1" x14ac:dyDescent="0.25">
      <c r="A5027" t="s">
        <v>12622</v>
      </c>
      <c r="B5027" t="s">
        <v>12623</v>
      </c>
      <c r="C5027" s="3" t="s">
        <v>73</v>
      </c>
      <c r="D5027" s="3" t="s">
        <v>12106</v>
      </c>
      <c r="E5027" s="3">
        <v>0</v>
      </c>
      <c r="F5027" s="3">
        <v>70000</v>
      </c>
      <c r="G5027" s="34">
        <v>5.99</v>
      </c>
      <c r="H5027" s="3" t="s">
        <v>8184</v>
      </c>
      <c r="I5027" s="3" t="s">
        <v>12123</v>
      </c>
      <c r="J5027" s="3" t="s">
        <v>8107</v>
      </c>
      <c r="K5027" s="3" t="s">
        <v>8103</v>
      </c>
      <c r="L5027" s="3" t="s">
        <v>8106</v>
      </c>
      <c r="M5027" s="26">
        <v>45323</v>
      </c>
      <c r="N5027"/>
      <c r="O5027" s="3">
        <v>1</v>
      </c>
      <c r="P5027" s="55">
        <v>257.57</v>
      </c>
      <c r="Q5027" s="55">
        <v>5024.97</v>
      </c>
      <c r="R5027" s="55">
        <v>-4767.3999999999996</v>
      </c>
      <c r="S5027" s="57">
        <v>-0.95</v>
      </c>
      <c r="T5027" s="55">
        <v>257.57</v>
      </c>
      <c r="U5027" s="55">
        <v>41.93</v>
      </c>
      <c r="V5027" s="55">
        <v>419.58</v>
      </c>
      <c r="W5027" s="55">
        <v>-377.65</v>
      </c>
      <c r="X5027" s="57">
        <v>-0.9</v>
      </c>
      <c r="Y5027" s="3" t="str">
        <f>IFERROR(VLOOKUP(A5027,'Pivot price tier'!$C$8:$L$2290,10,0),"")</f>
        <v/>
      </c>
      <c r="Z5027" s="3" t="str">
        <f>IFERROR(VLOOKUP(A5027,'Pivot price tier by size'!$D$8:$M$2512,10,0),"")</f>
        <v/>
      </c>
      <c r="AA5027" s="3" t="str">
        <f>IFERROR(VLOOKUP(A5027,'Pivot category'!$B$8:$I$2236,8,0),"")</f>
        <v/>
      </c>
      <c r="AB5027" s="3" t="str">
        <f>IF(P5027&lt;$AC$1,"Bottom 5%","")</f>
        <v>Bottom 5%</v>
      </c>
      <c r="AC5027"/>
      <c r="AD5027" t="s">
        <v>10199</v>
      </c>
      <c r="AE5027" t="s">
        <v>13909</v>
      </c>
    </row>
    <row r="5028" spans="1:31" hidden="1" x14ac:dyDescent="0.25">
      <c r="A5028" t="s">
        <v>11599</v>
      </c>
      <c r="B5028" t="s">
        <v>11600</v>
      </c>
      <c r="C5028" s="3" t="s">
        <v>73</v>
      </c>
      <c r="D5028" s="3" t="s">
        <v>11331</v>
      </c>
      <c r="E5028" s="3">
        <v>0</v>
      </c>
      <c r="F5028" s="3">
        <v>7000</v>
      </c>
      <c r="G5028" s="34">
        <v>11.99</v>
      </c>
      <c r="H5028" s="3" t="s">
        <v>8184</v>
      </c>
      <c r="I5028" s="3" t="s">
        <v>12123</v>
      </c>
      <c r="J5028" s="3" t="s">
        <v>8107</v>
      </c>
      <c r="K5028" s="3" t="s">
        <v>8103</v>
      </c>
      <c r="L5028" s="3" t="s">
        <v>8106</v>
      </c>
      <c r="M5028" s="26" t="s">
        <v>16689</v>
      </c>
      <c r="N5028"/>
      <c r="O5028" s="3">
        <v>1</v>
      </c>
      <c r="P5028" s="55">
        <v>239.8</v>
      </c>
      <c r="Q5028" s="55">
        <v>8615.69</v>
      </c>
      <c r="R5028" s="55">
        <v>-8375.89</v>
      </c>
      <c r="S5028" s="57">
        <v>-0.97</v>
      </c>
      <c r="T5028" s="55">
        <v>239.8</v>
      </c>
      <c r="U5028" s="55">
        <v>1019.15</v>
      </c>
      <c r="V5028" s="55">
        <v>9595.2000000000007</v>
      </c>
      <c r="W5028" s="55">
        <v>-8576.0499999999993</v>
      </c>
      <c r="X5028" s="57">
        <v>-0.89</v>
      </c>
      <c r="Y5028" s="3" t="str">
        <f>IFERROR(VLOOKUP(A5028,'Pivot price tier'!$C$8:$L$2290,10,0),"")</f>
        <v/>
      </c>
      <c r="Z5028" s="3" t="str">
        <f>IFERROR(VLOOKUP(A5028,'Pivot price tier by size'!$D$8:$M$2512,10,0),"")</f>
        <v/>
      </c>
      <c r="AA5028" s="3" t="str">
        <f>IFERROR(VLOOKUP(A5028,'Pivot category'!$B$8:$I$2236,8,0),"")</f>
        <v/>
      </c>
      <c r="AB5028" s="3" t="str">
        <f>IF(P5028&lt;$AC$1,"Bottom 5%","")</f>
        <v>Bottom 5%</v>
      </c>
      <c r="AC5028"/>
      <c r="AD5028" t="s">
        <v>10199</v>
      </c>
      <c r="AE5028" t="s">
        <v>13909</v>
      </c>
    </row>
    <row r="5029" spans="1:31" hidden="1" x14ac:dyDescent="0.25">
      <c r="A5029" t="s">
        <v>10170</v>
      </c>
      <c r="B5029" t="s">
        <v>10171</v>
      </c>
      <c r="C5029" s="3" t="s">
        <v>69</v>
      </c>
      <c r="D5029" s="3" t="s">
        <v>10104</v>
      </c>
      <c r="E5029" s="3" t="s">
        <v>5101</v>
      </c>
      <c r="F5029" s="3">
        <v>7000</v>
      </c>
      <c r="G5029" s="34">
        <v>0.59</v>
      </c>
      <c r="H5029" s="3" t="s">
        <v>28</v>
      </c>
      <c r="I5029" s="3" t="s">
        <v>70</v>
      </c>
      <c r="J5029" s="3" t="s">
        <v>8107</v>
      </c>
      <c r="K5029" s="3" t="s">
        <v>8103</v>
      </c>
      <c r="L5029" s="3" t="s">
        <v>8106</v>
      </c>
      <c r="M5029" s="26" t="s">
        <v>16689</v>
      </c>
      <c r="N5029"/>
      <c r="O5029" s="3">
        <v>6</v>
      </c>
      <c r="P5029" s="55">
        <v>1745.22</v>
      </c>
      <c r="Q5029" s="55">
        <v>2660.74</v>
      </c>
      <c r="R5029" s="55">
        <v>-915.52</v>
      </c>
      <c r="S5029" s="57">
        <v>-0.34</v>
      </c>
      <c r="T5029" s="55">
        <v>290.87</v>
      </c>
      <c r="U5029" s="55">
        <v>283.2</v>
      </c>
      <c r="V5029" s="55">
        <v>1704.91</v>
      </c>
      <c r="W5029" s="55">
        <v>-1421.71</v>
      </c>
      <c r="X5029" s="57">
        <v>-0.83</v>
      </c>
      <c r="Y5029" s="3" t="str">
        <f>IFERROR(VLOOKUP(A5029,'Pivot price tier'!$C$8:$L$2290,10,0),"")</f>
        <v/>
      </c>
      <c r="Z5029" s="3" t="str">
        <f>IFERROR(VLOOKUP(A5029,'Pivot price tier by size'!$D$8:$M$2512,10,0),"")</f>
        <v/>
      </c>
      <c r="AA5029" s="3" t="str">
        <f>IFERROR(VLOOKUP(A5029,'Pivot category'!$B$8:$I$2236,8,0),"")</f>
        <v/>
      </c>
      <c r="AB5029" s="3" t="str">
        <f>IF(P5029&lt;$AC$1,"Bottom 5%","")</f>
        <v>Bottom 5%</v>
      </c>
      <c r="AC5029"/>
      <c r="AD5029" t="s">
        <v>16512</v>
      </c>
      <c r="AE5029" t="s">
        <v>13856</v>
      </c>
    </row>
    <row r="5030" spans="1:31" hidden="1" x14ac:dyDescent="0.25">
      <c r="A5030" t="s">
        <v>10172</v>
      </c>
      <c r="B5030" t="s">
        <v>10173</v>
      </c>
      <c r="C5030" s="3" t="s">
        <v>32</v>
      </c>
      <c r="D5030" s="3" t="s">
        <v>10077</v>
      </c>
      <c r="E5030" s="3" t="s">
        <v>5101</v>
      </c>
      <c r="F5030" s="3">
        <v>7000</v>
      </c>
      <c r="G5030" s="34">
        <v>10.79</v>
      </c>
      <c r="H5030" s="3" t="s">
        <v>28</v>
      </c>
      <c r="I5030" s="3" t="s">
        <v>17</v>
      </c>
      <c r="J5030" s="3" t="s">
        <v>8107</v>
      </c>
      <c r="K5030" s="3" t="s">
        <v>8103</v>
      </c>
      <c r="L5030" s="3" t="s">
        <v>8106</v>
      </c>
      <c r="M5030" s="26" t="s">
        <v>16689</v>
      </c>
      <c r="N5030"/>
      <c r="O5030" s="3">
        <v>10</v>
      </c>
      <c r="P5030" s="55">
        <v>2988.83</v>
      </c>
      <c r="Q5030" s="55">
        <v>8324.85</v>
      </c>
      <c r="R5030" s="55">
        <v>-5336.02</v>
      </c>
      <c r="S5030" s="57">
        <v>-0.64</v>
      </c>
      <c r="T5030" s="55">
        <v>298.88299999999998</v>
      </c>
      <c r="U5030" s="55">
        <v>64.739999999999995</v>
      </c>
      <c r="V5030" s="55">
        <v>1627.61</v>
      </c>
      <c r="W5030" s="55">
        <v>-1562.87</v>
      </c>
      <c r="X5030" s="57">
        <v>-0.96</v>
      </c>
      <c r="Y5030" s="3" t="str">
        <f>IFERROR(VLOOKUP(A5030,'Pivot price tier'!$C$8:$L$2290,10,0),"")</f>
        <v/>
      </c>
      <c r="Z5030" s="3" t="str">
        <f>IFERROR(VLOOKUP(A5030,'Pivot price tier by size'!$D$8:$M$2512,10,0),"")</f>
        <v/>
      </c>
      <c r="AA5030" s="3" t="str">
        <f>IFERROR(VLOOKUP(A5030,'Pivot category'!$B$8:$I$2236,8,0),"")</f>
        <v/>
      </c>
      <c r="AB5030" s="3" t="str">
        <f>IF(P5030&lt;$AC$1,"Bottom 5%","")</f>
        <v>Bottom 5%</v>
      </c>
      <c r="AC5030"/>
      <c r="AD5030" t="s">
        <v>16512</v>
      </c>
      <c r="AE5030" t="s">
        <v>13856</v>
      </c>
    </row>
    <row r="5031" spans="1:31" hidden="1" x14ac:dyDescent="0.25">
      <c r="A5031" t="s">
        <v>16256</v>
      </c>
      <c r="B5031" t="s">
        <v>16257</v>
      </c>
      <c r="C5031" s="3" t="s">
        <v>32</v>
      </c>
      <c r="D5031" s="3" t="s">
        <v>16451</v>
      </c>
      <c r="E5031" s="3" t="s">
        <v>5053</v>
      </c>
      <c r="F5031" s="3">
        <v>70000</v>
      </c>
      <c r="G5031" s="34">
        <v>34.99</v>
      </c>
      <c r="H5031" s="3" t="s">
        <v>25</v>
      </c>
      <c r="I5031" s="3" t="s">
        <v>23</v>
      </c>
      <c r="J5031" s="3" t="s">
        <v>8102</v>
      </c>
      <c r="K5031" s="3" t="s">
        <v>8103</v>
      </c>
      <c r="L5031" s="3" t="s">
        <v>68</v>
      </c>
      <c r="M5031" s="26">
        <v>46143</v>
      </c>
      <c r="N5031"/>
      <c r="O5031" s="3">
        <v>50</v>
      </c>
      <c r="P5031" s="55">
        <v>1189.6600000000001</v>
      </c>
      <c r="Q5031" s="55"/>
      <c r="R5031" s="55">
        <v>1189.6600000000001</v>
      </c>
      <c r="S5031" s="57"/>
      <c r="T5031" s="55">
        <v>23.793200000000002</v>
      </c>
      <c r="U5031" s="55">
        <v>69.98</v>
      </c>
      <c r="V5031" s="55">
        <v>0</v>
      </c>
      <c r="W5031" s="55">
        <v>69.98</v>
      </c>
      <c r="X5031" s="57">
        <v>0</v>
      </c>
      <c r="Y5031" s="3" t="str">
        <f>IFERROR(VLOOKUP(A5031,'Pivot price tier'!$C$8:$L$2290,10,0),"")</f>
        <v>X</v>
      </c>
      <c r="Z5031" s="3" t="str">
        <f>IFERROR(VLOOKUP(A5031,'Pivot price tier by size'!$D$8:$M$2512,10,0),"")</f>
        <v>X</v>
      </c>
      <c r="AA5031" s="3" t="str">
        <f>IFERROR(VLOOKUP(A5031,'Pivot category'!$B$8:$I$2236,8,0),"")</f>
        <v>X</v>
      </c>
      <c r="AB5031" s="3" t="str">
        <f>IF(P5031&lt;$AC$1,"Bottom 5%","")</f>
        <v>Bottom 5%</v>
      </c>
      <c r="AC5031"/>
      <c r="AD5031" t="s">
        <v>11018</v>
      </c>
      <c r="AE5031" t="s">
        <v>13877</v>
      </c>
    </row>
    <row r="5032" spans="1:31" hidden="1" x14ac:dyDescent="0.25">
      <c r="A5032" t="s">
        <v>8483</v>
      </c>
      <c r="B5032" t="s">
        <v>8482</v>
      </c>
      <c r="C5032" s="3" t="s">
        <v>36</v>
      </c>
      <c r="D5032" s="3" t="s">
        <v>4821</v>
      </c>
      <c r="E5032" s="3">
        <v>0</v>
      </c>
      <c r="F5032" s="3">
        <v>10000</v>
      </c>
      <c r="G5032" s="34">
        <v>14.99</v>
      </c>
      <c r="H5032" s="3" t="s">
        <v>29</v>
      </c>
      <c r="I5032" s="3" t="s">
        <v>17</v>
      </c>
      <c r="J5032" s="3" t="s">
        <v>8107</v>
      </c>
      <c r="K5032" s="3" t="s">
        <v>8111</v>
      </c>
      <c r="L5032" s="3" t="s">
        <v>8106</v>
      </c>
      <c r="M5032" s="26" t="s">
        <v>16689</v>
      </c>
      <c r="N5032"/>
      <c r="O5032" s="3">
        <v>1</v>
      </c>
      <c r="P5032" s="55"/>
      <c r="Q5032" s="55">
        <v>197.27</v>
      </c>
      <c r="R5032" s="55">
        <v>-197.27</v>
      </c>
      <c r="S5032" s="57">
        <v>-1</v>
      </c>
      <c r="T5032" s="55">
        <v>0</v>
      </c>
      <c r="U5032" s="55" t="s">
        <v>78</v>
      </c>
      <c r="V5032" s="55" t="s">
        <v>78</v>
      </c>
      <c r="W5032" s="55" t="s">
        <v>78</v>
      </c>
      <c r="X5032" s="57" t="s">
        <v>78</v>
      </c>
      <c r="Y5032" s="3" t="str">
        <f>IFERROR(VLOOKUP(A5032,'Pivot price tier'!$C$8:$L$2290,10,0),"")</f>
        <v/>
      </c>
      <c r="Z5032" s="3" t="str">
        <f>IFERROR(VLOOKUP(A5032,'Pivot price tier by size'!$D$8:$M$2512,10,0),"")</f>
        <v/>
      </c>
      <c r="AA5032" s="3" t="str">
        <f>IFERROR(VLOOKUP(A5032,'Pivot category'!$B$8:$I$2236,8,0),"")</f>
        <v/>
      </c>
      <c r="AB5032" s="3" t="str">
        <f>IF(P5032&lt;$AC$1,"Bottom 5%","")</f>
        <v>Bottom 5%</v>
      </c>
      <c r="AC5032"/>
      <c r="AD5032" t="s">
        <v>16510</v>
      </c>
      <c r="AE5032" t="s">
        <v>13853</v>
      </c>
    </row>
    <row r="5033" spans="1:31" x14ac:dyDescent="0.25">
      <c r="A5033" t="s">
        <v>7083</v>
      </c>
      <c r="B5033" t="s">
        <v>139</v>
      </c>
      <c r="C5033" s="3" t="s">
        <v>69</v>
      </c>
      <c r="D5033" s="3" t="s">
        <v>2328</v>
      </c>
      <c r="E5033" s="3" t="s">
        <v>5053</v>
      </c>
      <c r="F5033" s="3">
        <v>1000</v>
      </c>
      <c r="G5033" s="34">
        <v>1.99</v>
      </c>
      <c r="H5033" s="3" t="s">
        <v>28</v>
      </c>
      <c r="I5033" s="3" t="s">
        <v>70</v>
      </c>
      <c r="J5033" s="3" t="s">
        <v>8102</v>
      </c>
      <c r="K5033" s="3" t="s">
        <v>8103</v>
      </c>
      <c r="L5033" s="3" t="s">
        <v>68</v>
      </c>
      <c r="M5033" s="26" t="s">
        <v>16689</v>
      </c>
      <c r="N5033"/>
      <c r="O5033" s="3">
        <v>157</v>
      </c>
      <c r="P5033" s="55">
        <v>153206.12</v>
      </c>
      <c r="Q5033" s="55">
        <v>146272.95999999999</v>
      </c>
      <c r="R5033" s="55">
        <v>6933.16</v>
      </c>
      <c r="S5033" s="57">
        <v>0.05</v>
      </c>
      <c r="T5033" s="55">
        <v>975.83515923566881</v>
      </c>
      <c r="U5033" s="55">
        <v>298253.24</v>
      </c>
      <c r="V5033" s="55">
        <v>268456.96999999997</v>
      </c>
      <c r="W5033" s="55">
        <v>29796.27</v>
      </c>
      <c r="X5033" s="57">
        <v>0.11</v>
      </c>
      <c r="Y5033" s="3" t="str">
        <f>IFERROR(VLOOKUP(A5033,'Pivot price tier'!$C$8:$L$2290,10,0),"")</f>
        <v/>
      </c>
      <c r="Z5033" s="3" t="str">
        <f>IFERROR(VLOOKUP(A5033,'Pivot price tier by size'!$D$8:$M$2512,10,0),"")</f>
        <v/>
      </c>
      <c r="AA5033" s="3" t="str">
        <f>IFERROR(VLOOKUP(A5033,'Pivot category'!$B$8:$I$2236,8,0),"")</f>
        <v/>
      </c>
      <c r="AB5033" s="3" t="str">
        <f>IF(P5033&lt;$AC$1,"Bottom 5%","")</f>
        <v/>
      </c>
      <c r="AC5033"/>
      <c r="AD5033" t="s">
        <v>16511</v>
      </c>
      <c r="AE5033" t="s">
        <v>13865</v>
      </c>
    </row>
    <row r="5034" spans="1:31" hidden="1" x14ac:dyDescent="0.25">
      <c r="A5034" t="s">
        <v>13059</v>
      </c>
      <c r="B5034" t="s">
        <v>13060</v>
      </c>
      <c r="C5034" s="3" t="s">
        <v>32</v>
      </c>
      <c r="D5034" s="3" t="s">
        <v>12447</v>
      </c>
      <c r="E5034" s="3" t="s">
        <v>5101</v>
      </c>
      <c r="F5034" s="3">
        <v>70000</v>
      </c>
      <c r="G5034" s="34">
        <v>29.99</v>
      </c>
      <c r="H5034" s="3" t="s">
        <v>12404</v>
      </c>
      <c r="I5034" s="3" t="s">
        <v>21</v>
      </c>
      <c r="J5034" s="3" t="s">
        <v>8107</v>
      </c>
      <c r="K5034" s="3" t="s">
        <v>8103</v>
      </c>
      <c r="L5034" s="3" t="s">
        <v>68</v>
      </c>
      <c r="M5034" s="26">
        <v>45474</v>
      </c>
      <c r="N5034"/>
      <c r="O5034" s="3">
        <v>22</v>
      </c>
      <c r="P5034" s="55">
        <v>3032.97</v>
      </c>
      <c r="Q5034" s="55">
        <v>3676.76</v>
      </c>
      <c r="R5034" s="55">
        <v>-643.79</v>
      </c>
      <c r="S5034" s="57">
        <v>-0.18</v>
      </c>
      <c r="T5034" s="55">
        <v>137.86227272727271</v>
      </c>
      <c r="U5034" s="55">
        <v>1877.37</v>
      </c>
      <c r="V5034" s="55">
        <v>4236.5600000000004</v>
      </c>
      <c r="W5034" s="55">
        <v>-2359.19</v>
      </c>
      <c r="X5034" s="57">
        <v>-0.56000000000000005</v>
      </c>
      <c r="Y5034" s="3" t="str">
        <f>IFERROR(VLOOKUP(A5034,'Pivot price tier'!$C$8:$L$2290,10,0),"")</f>
        <v>X</v>
      </c>
      <c r="Z5034" s="3" t="str">
        <f>IFERROR(VLOOKUP(A5034,'Pivot price tier by size'!$D$8:$M$2512,10,0),"")</f>
        <v>X</v>
      </c>
      <c r="AA5034" s="3" t="str">
        <f>IFERROR(VLOOKUP(A5034,'Pivot category'!$B$8:$I$2236,8,0),"")</f>
        <v>X</v>
      </c>
      <c r="AB5034" s="3" t="str">
        <f>IF(P5034&lt;$AC$1,"Bottom 5%","")</f>
        <v>Bottom 5%</v>
      </c>
      <c r="AC5034"/>
      <c r="AD5034" t="s">
        <v>11018</v>
      </c>
      <c r="AE5034" t="s">
        <v>13885</v>
      </c>
    </row>
    <row r="5035" spans="1:31" hidden="1" x14ac:dyDescent="0.25">
      <c r="A5035" t="s">
        <v>13061</v>
      </c>
      <c r="B5035" t="s">
        <v>2149</v>
      </c>
      <c r="C5035" s="3" t="s">
        <v>36</v>
      </c>
      <c r="D5035" s="3" t="s">
        <v>4572</v>
      </c>
      <c r="E5035" s="3">
        <v>0</v>
      </c>
      <c r="F5035" s="3">
        <v>10000</v>
      </c>
      <c r="G5035" s="34">
        <v>20.99</v>
      </c>
      <c r="H5035" s="3" t="s">
        <v>12404</v>
      </c>
      <c r="I5035" s="3" t="s">
        <v>21</v>
      </c>
      <c r="J5035" s="3" t="s">
        <v>8112</v>
      </c>
      <c r="K5035" s="3" t="s">
        <v>8111</v>
      </c>
      <c r="L5035" s="3" t="s">
        <v>8106</v>
      </c>
      <c r="M5035" s="26" t="s">
        <v>16689</v>
      </c>
      <c r="N5035"/>
      <c r="O5035" s="3" t="s">
        <v>78</v>
      </c>
      <c r="P5035" s="55">
        <v>251.88</v>
      </c>
      <c r="Q5035" s="55"/>
      <c r="R5035" s="55">
        <v>251.88</v>
      </c>
      <c r="S5035" s="57"/>
      <c r="T5035" s="55" t="s">
        <v>78</v>
      </c>
      <c r="U5035" s="55">
        <v>2777.91</v>
      </c>
      <c r="V5035" s="55">
        <v>2344.33</v>
      </c>
      <c r="W5035" s="55">
        <v>433.58</v>
      </c>
      <c r="X5035" s="57">
        <v>0.18</v>
      </c>
      <c r="Y5035" s="3" t="str">
        <f>IFERROR(VLOOKUP(A5035,'Pivot price tier'!$C$8:$L$2290,10,0),"")</f>
        <v/>
      </c>
      <c r="Z5035" s="3" t="str">
        <f>IFERROR(VLOOKUP(A5035,'Pivot price tier by size'!$D$8:$M$2512,10,0),"")</f>
        <v/>
      </c>
      <c r="AA5035" s="3" t="str">
        <f>IFERROR(VLOOKUP(A5035,'Pivot category'!$B$8:$I$2236,8,0),"")</f>
        <v/>
      </c>
      <c r="AB5035" s="3" t="str">
        <f>IF(P5035&lt;$AC$1,"Bottom 5%","")</f>
        <v>Bottom 5%</v>
      </c>
      <c r="AC5035"/>
      <c r="AD5035" t="s">
        <v>11018</v>
      </c>
      <c r="AE5035" t="s">
        <v>13885</v>
      </c>
    </row>
    <row r="5036" spans="1:31" x14ac:dyDescent="0.25">
      <c r="A5036" t="s">
        <v>6985</v>
      </c>
      <c r="B5036" t="s">
        <v>137</v>
      </c>
      <c r="C5036" s="3" t="s">
        <v>72</v>
      </c>
      <c r="D5036" s="3" t="s">
        <v>2326</v>
      </c>
      <c r="E5036" s="3" t="s">
        <v>5053</v>
      </c>
      <c r="F5036" s="3">
        <v>1000</v>
      </c>
      <c r="G5036" s="34">
        <v>5.99</v>
      </c>
      <c r="H5036" s="3" t="s">
        <v>28</v>
      </c>
      <c r="I5036" s="3" t="s">
        <v>70</v>
      </c>
      <c r="J5036" s="3" t="s">
        <v>8102</v>
      </c>
      <c r="K5036" s="3" t="s">
        <v>8103</v>
      </c>
      <c r="L5036" s="3" t="s">
        <v>68</v>
      </c>
      <c r="M5036" s="26" t="s">
        <v>16689</v>
      </c>
      <c r="N5036"/>
      <c r="O5036" s="3">
        <v>159</v>
      </c>
      <c r="P5036" s="55">
        <v>241349.08</v>
      </c>
      <c r="Q5036" s="55">
        <v>288921.65999999997</v>
      </c>
      <c r="R5036" s="55">
        <v>-47572.58</v>
      </c>
      <c r="S5036" s="57">
        <v>-0.16</v>
      </c>
      <c r="T5036" s="55">
        <v>1517.9187421383647</v>
      </c>
      <c r="U5036" s="55">
        <v>672012.11</v>
      </c>
      <c r="V5036" s="55">
        <v>701093.56</v>
      </c>
      <c r="W5036" s="55">
        <v>-29081.45</v>
      </c>
      <c r="X5036" s="57">
        <v>-0.04</v>
      </c>
      <c r="Y5036" s="3" t="str">
        <f>IFERROR(VLOOKUP(A5036,'Pivot price tier'!$C$8:$L$2290,10,0),"")</f>
        <v/>
      </c>
      <c r="Z5036" s="3" t="str">
        <f>IFERROR(VLOOKUP(A5036,'Pivot price tier by size'!$D$8:$M$2512,10,0),"")</f>
        <v/>
      </c>
      <c r="AA5036" s="3" t="str">
        <f>IFERROR(VLOOKUP(A5036,'Pivot category'!$B$8:$I$2236,8,0),"")</f>
        <v/>
      </c>
      <c r="AB5036" s="3" t="str">
        <f>IF(P5036&lt;$AC$1,"Bottom 5%","")</f>
        <v/>
      </c>
      <c r="AC5036"/>
      <c r="AD5036" t="s">
        <v>16511</v>
      </c>
      <c r="AE5036" t="s">
        <v>13865</v>
      </c>
    </row>
    <row r="5037" spans="1:31" hidden="1" x14ac:dyDescent="0.25">
      <c r="A5037" t="s">
        <v>13063</v>
      </c>
      <c r="B5037" t="s">
        <v>2150</v>
      </c>
      <c r="C5037" s="3" t="s">
        <v>69</v>
      </c>
      <c r="D5037" s="3" t="s">
        <v>4573</v>
      </c>
      <c r="E5037" s="3">
        <v>0</v>
      </c>
      <c r="F5037" s="3">
        <v>10000</v>
      </c>
      <c r="G5037" s="34">
        <v>1.43</v>
      </c>
      <c r="H5037" s="3" t="s">
        <v>12404</v>
      </c>
      <c r="I5037" s="3" t="s">
        <v>70</v>
      </c>
      <c r="J5037" s="3" t="s">
        <v>8107</v>
      </c>
      <c r="K5037" s="3" t="s">
        <v>8111</v>
      </c>
      <c r="L5037" s="3" t="s">
        <v>8108</v>
      </c>
      <c r="M5037" s="26" t="s">
        <v>16689</v>
      </c>
      <c r="N5037"/>
      <c r="O5037" s="3" t="s">
        <v>78</v>
      </c>
      <c r="P5037" s="55"/>
      <c r="Q5037" s="55">
        <v>14.3</v>
      </c>
      <c r="R5037" s="55">
        <v>-14.3</v>
      </c>
      <c r="S5037" s="57">
        <v>-1</v>
      </c>
      <c r="T5037" s="55" t="s">
        <v>78</v>
      </c>
      <c r="U5037" s="55">
        <v>25.74</v>
      </c>
      <c r="V5037" s="55">
        <v>86.04</v>
      </c>
      <c r="W5037" s="55">
        <v>-60.3</v>
      </c>
      <c r="X5037" s="57">
        <v>-0.7</v>
      </c>
      <c r="Y5037" s="3" t="str">
        <f>IFERROR(VLOOKUP(A5037,'Pivot price tier'!$C$8:$L$2290,10,0),"")</f>
        <v/>
      </c>
      <c r="Z5037" s="3" t="str">
        <f>IFERROR(VLOOKUP(A5037,'Pivot price tier by size'!$D$8:$M$2512,10,0),"")</f>
        <v/>
      </c>
      <c r="AA5037" s="3" t="str">
        <f>IFERROR(VLOOKUP(A5037,'Pivot category'!$B$8:$I$2236,8,0),"")</f>
        <v/>
      </c>
      <c r="AB5037" s="3" t="str">
        <f>IF(P5037&lt;$AC$1,"Bottom 5%","")</f>
        <v>Bottom 5%</v>
      </c>
      <c r="AC5037"/>
      <c r="AD5037" t="s">
        <v>11018</v>
      </c>
      <c r="AE5037" t="s">
        <v>13885</v>
      </c>
    </row>
    <row r="5038" spans="1:31" hidden="1" x14ac:dyDescent="0.25">
      <c r="A5038" t="s">
        <v>13064</v>
      </c>
      <c r="B5038" t="s">
        <v>8790</v>
      </c>
      <c r="C5038" s="3" t="s">
        <v>34</v>
      </c>
      <c r="D5038" s="3" t="s">
        <v>8553</v>
      </c>
      <c r="E5038" s="3">
        <v>0</v>
      </c>
      <c r="F5038" s="3">
        <v>10000</v>
      </c>
      <c r="G5038" s="34">
        <v>8.99</v>
      </c>
      <c r="H5038" s="3" t="s">
        <v>12404</v>
      </c>
      <c r="I5038" s="3" t="s">
        <v>19</v>
      </c>
      <c r="J5038" s="3" t="s">
        <v>8107</v>
      </c>
      <c r="K5038" s="3" t="s">
        <v>8111</v>
      </c>
      <c r="L5038" s="3" t="s">
        <v>8108</v>
      </c>
      <c r="M5038" s="26" t="s">
        <v>16689</v>
      </c>
      <c r="N5038"/>
      <c r="O5038" s="3" t="s">
        <v>78</v>
      </c>
      <c r="P5038" s="55"/>
      <c r="Q5038" s="55">
        <v>333.84</v>
      </c>
      <c r="R5038" s="55">
        <v>-333.84</v>
      </c>
      <c r="S5038" s="57">
        <v>-1</v>
      </c>
      <c r="T5038" s="55" t="s">
        <v>78</v>
      </c>
      <c r="U5038" s="55">
        <v>0</v>
      </c>
      <c r="V5038" s="55">
        <v>389.58</v>
      </c>
      <c r="W5038" s="55">
        <v>-389.58</v>
      </c>
      <c r="X5038" s="57">
        <v>-1</v>
      </c>
      <c r="Y5038" s="3" t="str">
        <f>IFERROR(VLOOKUP(A5038,'Pivot price tier'!$C$8:$L$2290,10,0),"")</f>
        <v/>
      </c>
      <c r="Z5038" s="3" t="str">
        <f>IFERROR(VLOOKUP(A5038,'Pivot price tier by size'!$D$8:$M$2512,10,0),"")</f>
        <v/>
      </c>
      <c r="AA5038" s="3" t="str">
        <f>IFERROR(VLOOKUP(A5038,'Pivot category'!$B$8:$I$2236,8,0),"")</f>
        <v/>
      </c>
      <c r="AB5038" s="3" t="str">
        <f>IF(P5038&lt;$AC$1,"Bottom 5%","")</f>
        <v>Bottom 5%</v>
      </c>
      <c r="AC5038"/>
      <c r="AD5038" t="s">
        <v>11018</v>
      </c>
      <c r="AE5038" t="s">
        <v>13885</v>
      </c>
    </row>
    <row r="5039" spans="1:31" x14ac:dyDescent="0.25">
      <c r="A5039" t="s">
        <v>6964</v>
      </c>
      <c r="B5039" t="s">
        <v>200</v>
      </c>
      <c r="C5039" s="3" t="s">
        <v>72</v>
      </c>
      <c r="D5039" s="3" t="s">
        <v>2397</v>
      </c>
      <c r="E5039" s="3" t="s">
        <v>5053</v>
      </c>
      <c r="F5039" s="3">
        <v>1000</v>
      </c>
      <c r="G5039" s="34">
        <v>1.99</v>
      </c>
      <c r="H5039" s="3" t="s">
        <v>28</v>
      </c>
      <c r="I5039" s="3" t="s">
        <v>70</v>
      </c>
      <c r="J5039" s="3" t="s">
        <v>8102</v>
      </c>
      <c r="K5039" s="3" t="s">
        <v>8103</v>
      </c>
      <c r="L5039" s="3" t="s">
        <v>68</v>
      </c>
      <c r="M5039" s="26" t="s">
        <v>16689</v>
      </c>
      <c r="N5039"/>
      <c r="O5039" s="3">
        <v>155</v>
      </c>
      <c r="P5039" s="55">
        <v>147683.87</v>
      </c>
      <c r="Q5039" s="55">
        <v>119551.24</v>
      </c>
      <c r="R5039" s="55">
        <v>28132.63</v>
      </c>
      <c r="S5039" s="57">
        <v>0.24</v>
      </c>
      <c r="T5039" s="55">
        <v>952.79916129032256</v>
      </c>
      <c r="U5039" s="55">
        <v>634885.62</v>
      </c>
      <c r="V5039" s="55">
        <v>536884.09</v>
      </c>
      <c r="W5039" s="55">
        <v>98001.53</v>
      </c>
      <c r="X5039" s="57">
        <v>0.18</v>
      </c>
      <c r="Y5039" s="3" t="str">
        <f>IFERROR(VLOOKUP(A5039,'Pivot price tier'!$C$8:$L$2290,10,0),"")</f>
        <v/>
      </c>
      <c r="Z5039" s="3" t="str">
        <f>IFERROR(VLOOKUP(A5039,'Pivot price tier by size'!$D$8:$M$2512,10,0),"")</f>
        <v/>
      </c>
      <c r="AA5039" s="3" t="str">
        <f>IFERROR(VLOOKUP(A5039,'Pivot category'!$B$8:$I$2236,8,0),"")</f>
        <v/>
      </c>
      <c r="AB5039" s="3" t="str">
        <f>IF(P5039&lt;$AC$1,"Bottom 5%","")</f>
        <v/>
      </c>
      <c r="AC5039"/>
      <c r="AD5039" t="s">
        <v>16514</v>
      </c>
      <c r="AE5039" t="s">
        <v>13851</v>
      </c>
    </row>
    <row r="5040" spans="1:31" hidden="1" x14ac:dyDescent="0.25">
      <c r="A5040" t="s">
        <v>13066</v>
      </c>
      <c r="B5040" t="s">
        <v>2152</v>
      </c>
      <c r="C5040" s="3" t="s">
        <v>32</v>
      </c>
      <c r="D5040" s="3" t="s">
        <v>4575</v>
      </c>
      <c r="E5040" s="3">
        <v>0</v>
      </c>
      <c r="F5040" s="3">
        <v>10000</v>
      </c>
      <c r="G5040" s="34">
        <v>54.99</v>
      </c>
      <c r="H5040" s="3" t="s">
        <v>12404</v>
      </c>
      <c r="I5040" s="3" t="s">
        <v>74</v>
      </c>
      <c r="J5040" s="3" t="s">
        <v>8112</v>
      </c>
      <c r="K5040" s="3" t="s">
        <v>8111</v>
      </c>
      <c r="L5040" s="3" t="s">
        <v>68</v>
      </c>
      <c r="M5040" s="26" t="s">
        <v>16689</v>
      </c>
      <c r="N5040"/>
      <c r="O5040" s="3">
        <v>1</v>
      </c>
      <c r="P5040" s="55">
        <v>494.91</v>
      </c>
      <c r="Q5040" s="55">
        <v>769.86</v>
      </c>
      <c r="R5040" s="55">
        <v>-274.95</v>
      </c>
      <c r="S5040" s="57">
        <v>-0.36</v>
      </c>
      <c r="T5040" s="55">
        <v>494.91</v>
      </c>
      <c r="U5040" s="55" t="s">
        <v>78</v>
      </c>
      <c r="V5040" s="55" t="s">
        <v>78</v>
      </c>
      <c r="W5040" s="55" t="s">
        <v>78</v>
      </c>
      <c r="X5040" s="57" t="s">
        <v>78</v>
      </c>
      <c r="Y5040" s="3" t="str">
        <f>IFERROR(VLOOKUP(A5040,'Pivot price tier'!$C$8:$L$2290,10,0),"")</f>
        <v/>
      </c>
      <c r="Z5040" s="3" t="str">
        <f>IFERROR(VLOOKUP(A5040,'Pivot price tier by size'!$D$8:$M$2512,10,0),"")</f>
        <v/>
      </c>
      <c r="AA5040" s="3" t="str">
        <f>IFERROR(VLOOKUP(A5040,'Pivot category'!$B$8:$I$2236,8,0),"")</f>
        <v/>
      </c>
      <c r="AB5040" s="3" t="str">
        <f>IF(P5040&lt;$AC$1,"Bottom 5%","")</f>
        <v>Bottom 5%</v>
      </c>
      <c r="AC5040"/>
      <c r="AD5040" t="s">
        <v>11018</v>
      </c>
      <c r="AE5040" t="s">
        <v>13885</v>
      </c>
    </row>
    <row r="5041" spans="1:31" hidden="1" x14ac:dyDescent="0.25">
      <c r="A5041" t="s">
        <v>13067</v>
      </c>
      <c r="B5041" t="s">
        <v>2153</v>
      </c>
      <c r="C5041" s="3" t="s">
        <v>32</v>
      </c>
      <c r="D5041" s="3" t="s">
        <v>4576</v>
      </c>
      <c r="E5041" s="3">
        <v>0</v>
      </c>
      <c r="F5041" s="3">
        <v>10000</v>
      </c>
      <c r="G5041" s="34">
        <v>55.79</v>
      </c>
      <c r="H5041" s="3" t="s">
        <v>12404</v>
      </c>
      <c r="I5041" s="3" t="s">
        <v>74</v>
      </c>
      <c r="J5041" s="3" t="s">
        <v>8107</v>
      </c>
      <c r="K5041" s="3" t="s">
        <v>8111</v>
      </c>
      <c r="L5041" s="3" t="s">
        <v>8106</v>
      </c>
      <c r="M5041" s="26" t="s">
        <v>16689</v>
      </c>
      <c r="N5041"/>
      <c r="O5041" s="3">
        <v>5</v>
      </c>
      <c r="P5041" s="55">
        <v>6304.27</v>
      </c>
      <c r="Q5041" s="55">
        <v>7532.19</v>
      </c>
      <c r="R5041" s="55">
        <v>-1227.92</v>
      </c>
      <c r="S5041" s="57">
        <v>-0.16</v>
      </c>
      <c r="T5041" s="55">
        <v>1260.854</v>
      </c>
      <c r="U5041" s="55">
        <v>223.16</v>
      </c>
      <c r="V5041" s="55">
        <v>92.99</v>
      </c>
      <c r="W5041" s="55">
        <v>130.16999999999999</v>
      </c>
      <c r="X5041" s="57">
        <v>1.4</v>
      </c>
      <c r="Y5041" s="3" t="str">
        <f>IFERROR(VLOOKUP(A5041,'Pivot price tier'!$C$8:$L$2290,10,0),"")</f>
        <v/>
      </c>
      <c r="Z5041" s="3" t="str">
        <f>IFERROR(VLOOKUP(A5041,'Pivot price tier by size'!$D$8:$M$2512,10,0),"")</f>
        <v/>
      </c>
      <c r="AA5041" s="3" t="str">
        <f>IFERROR(VLOOKUP(A5041,'Pivot category'!$B$8:$I$2236,8,0),"")</f>
        <v/>
      </c>
      <c r="AB5041" s="3" t="str">
        <f>IF(P5041&lt;$AC$1,"Bottom 5%","")</f>
        <v>Bottom 5%</v>
      </c>
      <c r="AC5041"/>
      <c r="AD5041" t="s">
        <v>11018</v>
      </c>
      <c r="AE5041" t="s">
        <v>13885</v>
      </c>
    </row>
    <row r="5042" spans="1:31" hidden="1" x14ac:dyDescent="0.25">
      <c r="A5042" t="s">
        <v>13068</v>
      </c>
      <c r="B5042" t="s">
        <v>5015</v>
      </c>
      <c r="C5042" s="3" t="s">
        <v>32</v>
      </c>
      <c r="D5042" s="3" t="s">
        <v>5024</v>
      </c>
      <c r="E5042" s="3">
        <v>0</v>
      </c>
      <c r="F5042" s="3">
        <v>10000</v>
      </c>
      <c r="G5042" s="34">
        <v>19.190000000000001</v>
      </c>
      <c r="H5042" s="3" t="s">
        <v>12404</v>
      </c>
      <c r="I5042" s="3" t="s">
        <v>19</v>
      </c>
      <c r="J5042" s="3" t="s">
        <v>8107</v>
      </c>
      <c r="K5042" s="3" t="s">
        <v>8111</v>
      </c>
      <c r="L5042" s="3" t="s">
        <v>8108</v>
      </c>
      <c r="M5042" s="26" t="s">
        <v>16689</v>
      </c>
      <c r="N5042"/>
      <c r="O5042" s="3" t="s">
        <v>78</v>
      </c>
      <c r="P5042" s="55"/>
      <c r="Q5042" s="55">
        <v>748.41</v>
      </c>
      <c r="R5042" s="55">
        <v>-748.41</v>
      </c>
      <c r="S5042" s="57">
        <v>-1</v>
      </c>
      <c r="T5042" s="55" t="s">
        <v>78</v>
      </c>
      <c r="U5042" s="55">
        <v>0</v>
      </c>
      <c r="V5042" s="55">
        <v>268.66000000000003</v>
      </c>
      <c r="W5042" s="55">
        <v>-268.66000000000003</v>
      </c>
      <c r="X5042" s="57">
        <v>-1</v>
      </c>
      <c r="Y5042" s="3" t="str">
        <f>IFERROR(VLOOKUP(A5042,'Pivot price tier'!$C$8:$L$2290,10,0),"")</f>
        <v/>
      </c>
      <c r="Z5042" s="3" t="str">
        <f>IFERROR(VLOOKUP(A5042,'Pivot price tier by size'!$D$8:$M$2512,10,0),"")</f>
        <v/>
      </c>
      <c r="AA5042" s="3" t="str">
        <f>IFERROR(VLOOKUP(A5042,'Pivot category'!$B$8:$I$2236,8,0),"")</f>
        <v/>
      </c>
      <c r="AB5042" s="3" t="str">
        <f>IF(P5042&lt;$AC$1,"Bottom 5%","")</f>
        <v>Bottom 5%</v>
      </c>
      <c r="AC5042"/>
      <c r="AD5042" t="s">
        <v>11018</v>
      </c>
      <c r="AE5042" t="s">
        <v>13885</v>
      </c>
    </row>
    <row r="5043" spans="1:31" hidden="1" x14ac:dyDescent="0.25">
      <c r="A5043" t="s">
        <v>16216</v>
      </c>
      <c r="B5043" t="s">
        <v>16217</v>
      </c>
      <c r="C5043" s="3" t="s">
        <v>34</v>
      </c>
      <c r="D5043" s="3" t="s">
        <v>16474</v>
      </c>
      <c r="E5043" s="3" t="s">
        <v>5053</v>
      </c>
      <c r="F5043" s="3">
        <v>70000</v>
      </c>
      <c r="G5043" s="34">
        <v>42.99</v>
      </c>
      <c r="H5043" s="3" t="s">
        <v>27</v>
      </c>
      <c r="I5043" s="3" t="s">
        <v>23</v>
      </c>
      <c r="J5043" s="3" t="s">
        <v>8107</v>
      </c>
      <c r="K5043" s="3" t="s">
        <v>8103</v>
      </c>
      <c r="L5043" s="3" t="s">
        <v>68</v>
      </c>
      <c r="M5043" s="26">
        <v>46143</v>
      </c>
      <c r="N5043"/>
      <c r="O5043" s="3">
        <v>80</v>
      </c>
      <c r="P5043" s="55">
        <v>9070.89</v>
      </c>
      <c r="Q5043" s="55"/>
      <c r="R5043" s="55">
        <v>9070.89</v>
      </c>
      <c r="S5043" s="57"/>
      <c r="T5043" s="55">
        <v>113.38612499999999</v>
      </c>
      <c r="U5043" s="55">
        <v>2063.52</v>
      </c>
      <c r="V5043" s="55">
        <v>0</v>
      </c>
      <c r="W5043" s="55">
        <v>2063.52</v>
      </c>
      <c r="X5043" s="57">
        <v>0</v>
      </c>
      <c r="Y5043" s="3" t="str">
        <f>IFERROR(VLOOKUP(A5043,'Pivot price tier'!$C$8:$L$2290,10,0),"")</f>
        <v>X</v>
      </c>
      <c r="Z5043" s="3" t="str">
        <f>IFERROR(VLOOKUP(A5043,'Pivot price tier by size'!$D$8:$M$2512,10,0),"")</f>
        <v>X</v>
      </c>
      <c r="AA5043" s="3" t="str">
        <f>IFERROR(VLOOKUP(A5043,'Pivot category'!$B$8:$I$2236,8,0),"")</f>
        <v>X</v>
      </c>
      <c r="AB5043" s="3" t="str">
        <f>IF(P5043&lt;$AC$1,"Bottom 5%","")</f>
        <v>Bottom 5%</v>
      </c>
      <c r="AC5043"/>
      <c r="AD5043" t="s">
        <v>16512</v>
      </c>
      <c r="AE5043" t="s">
        <v>11114</v>
      </c>
    </row>
    <row r="5044" spans="1:31" hidden="1" x14ac:dyDescent="0.25">
      <c r="A5044" t="s">
        <v>13069</v>
      </c>
      <c r="B5044" t="s">
        <v>2154</v>
      </c>
      <c r="C5044" s="3" t="s">
        <v>32</v>
      </c>
      <c r="D5044" s="3" t="s">
        <v>4577</v>
      </c>
      <c r="E5044" s="3">
        <v>0</v>
      </c>
      <c r="F5044" s="3">
        <v>10000</v>
      </c>
      <c r="G5044" s="34">
        <v>22.19</v>
      </c>
      <c r="H5044" s="3" t="s">
        <v>12404</v>
      </c>
      <c r="I5044" s="3" t="s">
        <v>23</v>
      </c>
      <c r="J5044" s="3" t="s">
        <v>8112</v>
      </c>
      <c r="K5044" s="3" t="s">
        <v>8111</v>
      </c>
      <c r="L5044" s="3" t="s">
        <v>8106</v>
      </c>
      <c r="M5044" s="26" t="s">
        <v>16689</v>
      </c>
      <c r="N5044"/>
      <c r="O5044" s="3">
        <v>3</v>
      </c>
      <c r="P5044" s="55">
        <v>3476.88</v>
      </c>
      <c r="Q5044" s="55">
        <v>5326.56</v>
      </c>
      <c r="R5044" s="55">
        <v>-1849.68</v>
      </c>
      <c r="S5044" s="57">
        <v>-0.35</v>
      </c>
      <c r="T5044" s="55">
        <v>1158.96</v>
      </c>
      <c r="U5044" s="55">
        <v>2389.4899999999998</v>
      </c>
      <c r="V5044" s="55">
        <v>2626.29</v>
      </c>
      <c r="W5044" s="55">
        <v>-236.8</v>
      </c>
      <c r="X5044" s="57">
        <v>-0.09</v>
      </c>
      <c r="Y5044" s="3" t="str">
        <f>IFERROR(VLOOKUP(A5044,'Pivot price tier'!$C$8:$L$2290,10,0),"")</f>
        <v/>
      </c>
      <c r="Z5044" s="3" t="str">
        <f>IFERROR(VLOOKUP(A5044,'Pivot price tier by size'!$D$8:$M$2512,10,0),"")</f>
        <v/>
      </c>
      <c r="AA5044" s="3" t="str">
        <f>IFERROR(VLOOKUP(A5044,'Pivot category'!$B$8:$I$2236,8,0),"")</f>
        <v/>
      </c>
      <c r="AB5044" s="3" t="str">
        <f>IF(P5044&lt;$AC$1,"Bottom 5%","")</f>
        <v>Bottom 5%</v>
      </c>
      <c r="AC5044"/>
      <c r="AD5044" t="s">
        <v>11018</v>
      </c>
      <c r="AE5044" t="s">
        <v>13885</v>
      </c>
    </row>
    <row r="5045" spans="1:31" hidden="1" x14ac:dyDescent="0.25">
      <c r="A5045" t="s">
        <v>15739</v>
      </c>
      <c r="B5045" t="s">
        <v>15740</v>
      </c>
      <c r="C5045" s="3" t="s">
        <v>34</v>
      </c>
      <c r="D5045" s="3" t="s">
        <v>8039</v>
      </c>
      <c r="E5045" s="3" t="s">
        <v>5053</v>
      </c>
      <c r="F5045" s="3">
        <v>7000</v>
      </c>
      <c r="G5045" s="34">
        <v>79.989999999999995</v>
      </c>
      <c r="H5045" s="3" t="s">
        <v>12</v>
      </c>
      <c r="I5045" s="3" t="s">
        <v>21</v>
      </c>
      <c r="J5045" s="3" t="s">
        <v>8107</v>
      </c>
      <c r="K5045" s="3" t="s">
        <v>8109</v>
      </c>
      <c r="L5045" s="3" t="s">
        <v>68</v>
      </c>
      <c r="M5045" s="26">
        <v>46143</v>
      </c>
      <c r="N5045"/>
      <c r="O5045" s="3">
        <v>2</v>
      </c>
      <c r="P5045" s="55">
        <v>159.97999999999999</v>
      </c>
      <c r="Q5045" s="55"/>
      <c r="R5045" s="55">
        <v>159.97999999999999</v>
      </c>
      <c r="S5045" s="57"/>
      <c r="T5045" s="55">
        <v>79.989999999999995</v>
      </c>
      <c r="U5045" s="55">
        <v>12798.4</v>
      </c>
      <c r="V5045" s="55">
        <v>0</v>
      </c>
      <c r="W5045" s="55">
        <v>12798.4</v>
      </c>
      <c r="X5045" s="57">
        <v>0</v>
      </c>
      <c r="Y5045" s="3" t="str">
        <f>IFERROR(VLOOKUP(A5045,'Pivot price tier'!$C$8:$L$2290,10,0),"")</f>
        <v/>
      </c>
      <c r="Z5045" s="3" t="str">
        <f>IFERROR(VLOOKUP(A5045,'Pivot price tier by size'!$D$8:$M$2512,10,0),"")</f>
        <v/>
      </c>
      <c r="AA5045" s="3" t="str">
        <f>IFERROR(VLOOKUP(A5045,'Pivot category'!$B$8:$I$2236,8,0),"")</f>
        <v/>
      </c>
      <c r="AB5045" s="3" t="str">
        <f>IF(P5045&lt;$AC$1,"Bottom 5%","")</f>
        <v>Bottom 5%</v>
      </c>
      <c r="AC5045"/>
      <c r="AD5045" t="s">
        <v>16510</v>
      </c>
      <c r="AE5045" t="s">
        <v>13892</v>
      </c>
    </row>
    <row r="5046" spans="1:31" hidden="1" x14ac:dyDescent="0.25">
      <c r="A5046" t="s">
        <v>6178</v>
      </c>
      <c r="B5046" t="s">
        <v>2155</v>
      </c>
      <c r="C5046" s="3" t="s">
        <v>32</v>
      </c>
      <c r="D5046" s="3" t="s">
        <v>4578</v>
      </c>
      <c r="E5046" s="3" t="s">
        <v>5053</v>
      </c>
      <c r="F5046" s="3">
        <v>10000</v>
      </c>
      <c r="G5046" s="34">
        <v>14.99</v>
      </c>
      <c r="H5046" s="3" t="s">
        <v>30</v>
      </c>
      <c r="I5046" s="3" t="s">
        <v>19</v>
      </c>
      <c r="J5046" s="3" t="s">
        <v>8104</v>
      </c>
      <c r="K5046" s="3" t="s">
        <v>8111</v>
      </c>
      <c r="L5046" s="3" t="s">
        <v>8108</v>
      </c>
      <c r="M5046" s="26" t="s">
        <v>16689</v>
      </c>
      <c r="N5046"/>
      <c r="O5046" s="3" t="s">
        <v>78</v>
      </c>
      <c r="P5046" s="55"/>
      <c r="Q5046" s="55">
        <v>0</v>
      </c>
      <c r="R5046" s="55">
        <v>0</v>
      </c>
      <c r="S5046" s="57"/>
      <c r="T5046" s="55" t="s">
        <v>78</v>
      </c>
      <c r="U5046" s="55" t="s">
        <v>78</v>
      </c>
      <c r="V5046" s="55" t="s">
        <v>78</v>
      </c>
      <c r="W5046" s="55" t="s">
        <v>78</v>
      </c>
      <c r="X5046" s="57" t="s">
        <v>78</v>
      </c>
      <c r="Y5046" s="3" t="str">
        <f>IFERROR(VLOOKUP(A5046,'Pivot price tier'!$C$8:$L$2290,10,0),"")</f>
        <v/>
      </c>
      <c r="Z5046" s="3" t="str">
        <f>IFERROR(VLOOKUP(A5046,'Pivot price tier by size'!$D$8:$M$2512,10,0),"")</f>
        <v/>
      </c>
      <c r="AA5046" s="3" t="str">
        <f>IFERROR(VLOOKUP(A5046,'Pivot category'!$B$8:$I$2236,8,0),"")</f>
        <v/>
      </c>
      <c r="AB5046" s="3" t="str">
        <f>IF(P5046&lt;$AC$1,"Bottom 5%","")</f>
        <v>Bottom 5%</v>
      </c>
      <c r="AC5046"/>
      <c r="AD5046" t="s">
        <v>11018</v>
      </c>
      <c r="AE5046" t="s">
        <v>13893</v>
      </c>
    </row>
    <row r="5047" spans="1:31" hidden="1" x14ac:dyDescent="0.25">
      <c r="A5047" t="s">
        <v>7813</v>
      </c>
      <c r="B5047" t="s">
        <v>2156</v>
      </c>
      <c r="C5047" s="3" t="s">
        <v>38</v>
      </c>
      <c r="D5047" s="3" t="s">
        <v>4579</v>
      </c>
      <c r="E5047" s="3" t="s">
        <v>5053</v>
      </c>
      <c r="F5047" s="3">
        <v>10000</v>
      </c>
      <c r="G5047" s="34">
        <v>35.99</v>
      </c>
      <c r="H5047" s="3" t="s">
        <v>30</v>
      </c>
      <c r="I5047" s="3" t="s">
        <v>19</v>
      </c>
      <c r="J5047" s="3" t="s">
        <v>8104</v>
      </c>
      <c r="K5047" s="3" t="s">
        <v>8111</v>
      </c>
      <c r="L5047" s="3" t="s">
        <v>8108</v>
      </c>
      <c r="M5047" s="26" t="s">
        <v>16689</v>
      </c>
      <c r="N5047"/>
      <c r="O5047" s="3" t="s">
        <v>78</v>
      </c>
      <c r="P5047" s="55"/>
      <c r="Q5047" s="55">
        <v>335.94</v>
      </c>
      <c r="R5047" s="55">
        <v>-335.94</v>
      </c>
      <c r="S5047" s="57">
        <v>-1</v>
      </c>
      <c r="T5047" s="55" t="s">
        <v>78</v>
      </c>
      <c r="U5047" s="55" t="s">
        <v>78</v>
      </c>
      <c r="V5047" s="55" t="s">
        <v>78</v>
      </c>
      <c r="W5047" s="55" t="s">
        <v>78</v>
      </c>
      <c r="X5047" s="57" t="s">
        <v>78</v>
      </c>
      <c r="Y5047" s="3" t="str">
        <f>IFERROR(VLOOKUP(A5047,'Pivot price tier'!$C$8:$L$2290,10,0),"")</f>
        <v/>
      </c>
      <c r="Z5047" s="3" t="str">
        <f>IFERROR(VLOOKUP(A5047,'Pivot price tier by size'!$D$8:$M$2512,10,0),"")</f>
        <v/>
      </c>
      <c r="AA5047" s="3" t="str">
        <f>IFERROR(VLOOKUP(A5047,'Pivot category'!$B$8:$I$2236,8,0),"")</f>
        <v/>
      </c>
      <c r="AB5047" s="3" t="str">
        <f>IF(P5047&lt;$AC$1,"Bottom 5%","")</f>
        <v>Bottom 5%</v>
      </c>
      <c r="AC5047"/>
      <c r="AD5047" t="s">
        <v>11018</v>
      </c>
      <c r="AE5047" t="s">
        <v>13893</v>
      </c>
    </row>
    <row r="5048" spans="1:31" hidden="1" x14ac:dyDescent="0.25">
      <c r="A5048" t="s">
        <v>6864</v>
      </c>
      <c r="B5048" t="s">
        <v>2157</v>
      </c>
      <c r="C5048" s="3" t="s">
        <v>34</v>
      </c>
      <c r="D5048" s="3" t="s">
        <v>4580</v>
      </c>
      <c r="E5048" s="3" t="s">
        <v>5053</v>
      </c>
      <c r="F5048" s="3">
        <v>10000</v>
      </c>
      <c r="G5048" s="34">
        <v>8.39</v>
      </c>
      <c r="H5048" s="3" t="s">
        <v>30</v>
      </c>
      <c r="I5048" s="3" t="s">
        <v>19</v>
      </c>
      <c r="J5048" s="3" t="s">
        <v>8107</v>
      </c>
      <c r="K5048" s="3" t="s">
        <v>8103</v>
      </c>
      <c r="L5048" s="3" t="s">
        <v>8106</v>
      </c>
      <c r="M5048" s="26" t="s">
        <v>16689</v>
      </c>
      <c r="N5048"/>
      <c r="O5048" s="3">
        <v>1</v>
      </c>
      <c r="P5048" s="55">
        <v>8.39</v>
      </c>
      <c r="Q5048" s="55">
        <v>5148.0600000000004</v>
      </c>
      <c r="R5048" s="55">
        <v>-5139.67</v>
      </c>
      <c r="S5048" s="57">
        <v>-1</v>
      </c>
      <c r="T5048" s="55">
        <v>8.39</v>
      </c>
      <c r="U5048" s="55">
        <v>0</v>
      </c>
      <c r="V5048" s="55">
        <v>546.86</v>
      </c>
      <c r="W5048" s="55">
        <v>-546.86</v>
      </c>
      <c r="X5048" s="57">
        <v>-1</v>
      </c>
      <c r="Y5048" s="3" t="str">
        <f>IFERROR(VLOOKUP(A5048,'Pivot price tier'!$C$8:$L$2290,10,0),"")</f>
        <v/>
      </c>
      <c r="Z5048" s="3" t="str">
        <f>IFERROR(VLOOKUP(A5048,'Pivot price tier by size'!$D$8:$M$2512,10,0),"")</f>
        <v/>
      </c>
      <c r="AA5048" s="3" t="str">
        <f>IFERROR(VLOOKUP(A5048,'Pivot category'!$B$8:$I$2236,8,0),"")</f>
        <v/>
      </c>
      <c r="AB5048" s="3" t="str">
        <f>IF(P5048&lt;$AC$1,"Bottom 5%","")</f>
        <v>Bottom 5%</v>
      </c>
      <c r="AC5048"/>
      <c r="AD5048" t="s">
        <v>11018</v>
      </c>
      <c r="AE5048" t="s">
        <v>13893</v>
      </c>
    </row>
    <row r="5049" spans="1:31" x14ac:dyDescent="0.25">
      <c r="A5049" t="s">
        <v>9279</v>
      </c>
      <c r="B5049" t="s">
        <v>1321</v>
      </c>
      <c r="C5049" s="3" t="s">
        <v>72</v>
      </c>
      <c r="D5049" s="3" t="s">
        <v>3642</v>
      </c>
      <c r="E5049" s="3">
        <v>0</v>
      </c>
      <c r="F5049" s="3">
        <v>1000</v>
      </c>
      <c r="G5049" s="34">
        <v>2.4900000000000002</v>
      </c>
      <c r="H5049" s="3" t="s">
        <v>8184</v>
      </c>
      <c r="I5049" s="3" t="s">
        <v>12122</v>
      </c>
      <c r="J5049" s="3" t="s">
        <v>8102</v>
      </c>
      <c r="K5049" s="3" t="s">
        <v>8103</v>
      </c>
      <c r="L5049" s="3" t="s">
        <v>68</v>
      </c>
      <c r="M5049" s="26" t="s">
        <v>16689</v>
      </c>
      <c r="N5049"/>
      <c r="O5049" s="3">
        <v>158</v>
      </c>
      <c r="P5049" s="55">
        <v>57904.95</v>
      </c>
      <c r="Q5049" s="55">
        <v>65330.13</v>
      </c>
      <c r="R5049" s="55">
        <v>-7425.18</v>
      </c>
      <c r="S5049" s="57">
        <v>-0.11</v>
      </c>
      <c r="T5049" s="55">
        <v>366.48702531645569</v>
      </c>
      <c r="U5049" s="55">
        <v>45233.34</v>
      </c>
      <c r="V5049" s="55">
        <v>50788.53</v>
      </c>
      <c r="W5049" s="55">
        <v>-5555.19</v>
      </c>
      <c r="X5049" s="57">
        <v>-0.11</v>
      </c>
      <c r="Y5049" s="3" t="str">
        <f>IFERROR(VLOOKUP(A5049,'Pivot price tier'!$C$8:$L$2290,10,0),"")</f>
        <v/>
      </c>
      <c r="Z5049" s="3" t="str">
        <f>IFERROR(VLOOKUP(A5049,'Pivot price tier by size'!$D$8:$M$2512,10,0),"")</f>
        <v/>
      </c>
      <c r="AA5049" s="3" t="str">
        <f>IFERROR(VLOOKUP(A5049,'Pivot category'!$B$8:$I$2236,8,0),"")</f>
        <v/>
      </c>
      <c r="AB5049" s="3" t="str">
        <f>IF(P5049&lt;$AC$1,"Bottom 5%","")</f>
        <v/>
      </c>
      <c r="AC5049"/>
      <c r="AD5049" t="s">
        <v>11019</v>
      </c>
      <c r="AE5049" t="s">
        <v>13854</v>
      </c>
    </row>
    <row r="5050" spans="1:31" hidden="1" x14ac:dyDescent="0.25">
      <c r="A5050" t="s">
        <v>5903</v>
      </c>
      <c r="B5050" t="s">
        <v>2159</v>
      </c>
      <c r="C5050" s="3" t="s">
        <v>32</v>
      </c>
      <c r="D5050" s="3" t="s">
        <v>4582</v>
      </c>
      <c r="E5050" s="3" t="s">
        <v>5053</v>
      </c>
      <c r="F5050" s="3">
        <v>10000</v>
      </c>
      <c r="G5050" s="34">
        <v>24.99</v>
      </c>
      <c r="H5050" s="3" t="s">
        <v>30</v>
      </c>
      <c r="I5050" s="3" t="s">
        <v>21</v>
      </c>
      <c r="J5050" s="3" t="s">
        <v>8107</v>
      </c>
      <c r="K5050" s="3" t="s">
        <v>8109</v>
      </c>
      <c r="L5050" s="3" t="s">
        <v>8105</v>
      </c>
      <c r="M5050" s="26" t="s">
        <v>16689</v>
      </c>
      <c r="N5050"/>
      <c r="O5050" s="3" t="s">
        <v>78</v>
      </c>
      <c r="P5050" s="55"/>
      <c r="Q5050" s="55">
        <v>74.97</v>
      </c>
      <c r="R5050" s="55">
        <v>-74.97</v>
      </c>
      <c r="S5050" s="57">
        <v>-1</v>
      </c>
      <c r="T5050" s="55" t="s">
        <v>78</v>
      </c>
      <c r="U5050" s="55" t="s">
        <v>78</v>
      </c>
      <c r="V5050" s="55" t="s">
        <v>78</v>
      </c>
      <c r="W5050" s="55" t="s">
        <v>78</v>
      </c>
      <c r="X5050" s="57" t="s">
        <v>78</v>
      </c>
      <c r="Y5050" s="3" t="str">
        <f>IFERROR(VLOOKUP(A5050,'Pivot price tier'!$C$8:$L$2290,10,0),"")</f>
        <v/>
      </c>
      <c r="Z5050" s="3" t="str">
        <f>IFERROR(VLOOKUP(A5050,'Pivot price tier by size'!$D$8:$M$2512,10,0),"")</f>
        <v/>
      </c>
      <c r="AA5050" s="3" t="str">
        <f>IFERROR(VLOOKUP(A5050,'Pivot category'!$B$8:$I$2236,8,0),"")</f>
        <v/>
      </c>
      <c r="AB5050" s="3" t="str">
        <f>IF(P5050&lt;$AC$1,"Bottom 5%","")</f>
        <v>Bottom 5%</v>
      </c>
      <c r="AC5050"/>
      <c r="AD5050" t="s">
        <v>11018</v>
      </c>
      <c r="AE5050" t="s">
        <v>13893</v>
      </c>
    </row>
    <row r="5051" spans="1:31" hidden="1" x14ac:dyDescent="0.25">
      <c r="A5051" t="s">
        <v>7843</v>
      </c>
      <c r="B5051" t="s">
        <v>2160</v>
      </c>
      <c r="C5051" s="3" t="s">
        <v>71</v>
      </c>
      <c r="D5051" s="3" t="s">
        <v>4583</v>
      </c>
      <c r="E5051" s="3">
        <v>0</v>
      </c>
      <c r="F5051" s="3">
        <v>10000</v>
      </c>
      <c r="G5051" s="34">
        <v>4.1900000000000004</v>
      </c>
      <c r="H5051" s="3" t="s">
        <v>8184</v>
      </c>
      <c r="I5051" s="3" t="s">
        <v>12123</v>
      </c>
      <c r="J5051" s="3" t="s">
        <v>8104</v>
      </c>
      <c r="K5051" s="3" t="s">
        <v>8103</v>
      </c>
      <c r="L5051" s="3" t="s">
        <v>8106</v>
      </c>
      <c r="M5051" s="26" t="s">
        <v>16689</v>
      </c>
      <c r="N5051"/>
      <c r="O5051" s="3">
        <v>31</v>
      </c>
      <c r="P5051" s="55">
        <v>563.21</v>
      </c>
      <c r="Q5051" s="55">
        <v>24709.65</v>
      </c>
      <c r="R5051" s="55">
        <v>-24146.44</v>
      </c>
      <c r="S5051" s="57">
        <v>-0.98</v>
      </c>
      <c r="T5051" s="55">
        <v>18.168064516129032</v>
      </c>
      <c r="U5051" s="55">
        <v>0</v>
      </c>
      <c r="V5051" s="55">
        <v>36327.03</v>
      </c>
      <c r="W5051" s="55">
        <v>-36327.03</v>
      </c>
      <c r="X5051" s="57">
        <v>-1</v>
      </c>
      <c r="Y5051" s="3" t="str">
        <f>IFERROR(VLOOKUP(A5051,'Pivot price tier'!$C$8:$L$2290,10,0),"")</f>
        <v/>
      </c>
      <c r="Z5051" s="3" t="str">
        <f>IFERROR(VLOOKUP(A5051,'Pivot price tier by size'!$D$8:$M$2512,10,0),"")</f>
        <v/>
      </c>
      <c r="AA5051" s="3" t="str">
        <f>IFERROR(VLOOKUP(A5051,'Pivot category'!$B$8:$I$2236,8,0),"")</f>
        <v/>
      </c>
      <c r="AB5051" s="3" t="str">
        <f>IF(P5051&lt;$AC$1,"Bottom 5%","")</f>
        <v>Bottom 5%</v>
      </c>
      <c r="AC5051"/>
      <c r="AD5051" t="s">
        <v>16512</v>
      </c>
      <c r="AE5051" t="s">
        <v>13861</v>
      </c>
    </row>
    <row r="5052" spans="1:31" hidden="1" x14ac:dyDescent="0.25">
      <c r="A5052" t="s">
        <v>8490</v>
      </c>
      <c r="B5052" t="s">
        <v>8489</v>
      </c>
      <c r="C5052" s="3" t="s">
        <v>71</v>
      </c>
      <c r="D5052" s="3" t="s">
        <v>8281</v>
      </c>
      <c r="E5052" s="3">
        <v>0</v>
      </c>
      <c r="F5052" s="3">
        <v>10000</v>
      </c>
      <c r="G5052" s="34">
        <v>4.1900000000000004</v>
      </c>
      <c r="H5052" s="3" t="s">
        <v>8184</v>
      </c>
      <c r="I5052" s="3" t="s">
        <v>12123</v>
      </c>
      <c r="J5052" s="3" t="s">
        <v>8107</v>
      </c>
      <c r="K5052" s="3" t="s">
        <v>8103</v>
      </c>
      <c r="L5052" s="3" t="s">
        <v>8106</v>
      </c>
      <c r="M5052" s="26" t="s">
        <v>16689</v>
      </c>
      <c r="N5052"/>
      <c r="O5052" s="3">
        <v>1</v>
      </c>
      <c r="P5052" s="55">
        <v>339.39</v>
      </c>
      <c r="Q5052" s="55">
        <v>11558.51</v>
      </c>
      <c r="R5052" s="55">
        <v>-11219.12</v>
      </c>
      <c r="S5052" s="57">
        <v>-0.97</v>
      </c>
      <c r="T5052" s="55">
        <v>339.39</v>
      </c>
      <c r="U5052" s="55">
        <v>79.61</v>
      </c>
      <c r="V5052" s="55">
        <v>11231.35</v>
      </c>
      <c r="W5052" s="55">
        <v>-11151.74</v>
      </c>
      <c r="X5052" s="57">
        <v>-0.99</v>
      </c>
      <c r="Y5052" s="3" t="str">
        <f>IFERROR(VLOOKUP(A5052,'Pivot price tier'!$C$8:$L$2290,10,0),"")</f>
        <v/>
      </c>
      <c r="Z5052" s="3" t="str">
        <f>IFERROR(VLOOKUP(A5052,'Pivot price tier by size'!$D$8:$M$2512,10,0),"")</f>
        <v/>
      </c>
      <c r="AA5052" s="3" t="str">
        <f>IFERROR(VLOOKUP(A5052,'Pivot category'!$B$8:$I$2236,8,0),"")</f>
        <v/>
      </c>
      <c r="AB5052" s="3" t="str">
        <f>IF(P5052&lt;$AC$1,"Bottom 5%","")</f>
        <v>Bottom 5%</v>
      </c>
      <c r="AC5052"/>
      <c r="AD5052" t="s">
        <v>16512</v>
      </c>
      <c r="AE5052" t="s">
        <v>13861</v>
      </c>
    </row>
    <row r="5053" spans="1:31" hidden="1" x14ac:dyDescent="0.25">
      <c r="A5053" t="s">
        <v>16404</v>
      </c>
      <c r="B5053" t="s">
        <v>16405</v>
      </c>
      <c r="C5053" s="3" t="s">
        <v>71</v>
      </c>
      <c r="D5053" s="3" t="s">
        <v>16491</v>
      </c>
      <c r="E5053" s="3">
        <v>0</v>
      </c>
      <c r="F5053" s="3">
        <v>70000</v>
      </c>
      <c r="G5053" s="34">
        <v>6.99</v>
      </c>
      <c r="H5053" s="3" t="s">
        <v>8184</v>
      </c>
      <c r="I5053" s="3" t="s">
        <v>12123</v>
      </c>
      <c r="J5053" s="3" t="s">
        <v>8102</v>
      </c>
      <c r="K5053" s="3" t="s">
        <v>8103</v>
      </c>
      <c r="L5053" s="3" t="s">
        <v>68</v>
      </c>
      <c r="M5053" s="26">
        <v>46113</v>
      </c>
      <c r="N5053"/>
      <c r="O5053" s="3">
        <v>74</v>
      </c>
      <c r="P5053" s="55">
        <v>1349.07</v>
      </c>
      <c r="Q5053" s="55"/>
      <c r="R5053" s="55">
        <v>1349.07</v>
      </c>
      <c r="S5053" s="57"/>
      <c r="T5053" s="55">
        <v>18.230675675675673</v>
      </c>
      <c r="U5053" s="55">
        <v>11163.03</v>
      </c>
      <c r="V5053" s="55">
        <v>0</v>
      </c>
      <c r="W5053" s="55">
        <v>11163.03</v>
      </c>
      <c r="X5053" s="57">
        <v>0</v>
      </c>
      <c r="Y5053" s="3" t="str">
        <f>IFERROR(VLOOKUP(A5053,'Pivot price tier'!$C$8:$L$2290,10,0),"")</f>
        <v/>
      </c>
      <c r="Z5053" s="3" t="str">
        <f>IFERROR(VLOOKUP(A5053,'Pivot price tier by size'!$D$8:$M$2512,10,0),"")</f>
        <v/>
      </c>
      <c r="AA5053" s="3" t="str">
        <f>IFERROR(VLOOKUP(A5053,'Pivot category'!$B$8:$I$2236,8,0),"")</f>
        <v/>
      </c>
      <c r="AB5053" s="3" t="str">
        <f>IF(P5053&lt;$AC$1,"Bottom 5%","")</f>
        <v>Bottom 5%</v>
      </c>
      <c r="AC5053"/>
      <c r="AD5053" t="s">
        <v>16512</v>
      </c>
      <c r="AE5053" t="s">
        <v>13861</v>
      </c>
    </row>
    <row r="5054" spans="1:31" x14ac:dyDescent="0.25">
      <c r="A5054" t="s">
        <v>7057</v>
      </c>
      <c r="B5054" t="s">
        <v>229</v>
      </c>
      <c r="C5054" s="3" t="s">
        <v>69</v>
      </c>
      <c r="D5054" s="3" t="s">
        <v>2430</v>
      </c>
      <c r="E5054" s="3" t="s">
        <v>5053</v>
      </c>
      <c r="F5054" s="3">
        <v>1000</v>
      </c>
      <c r="G5054" s="34">
        <v>1.0900000000000001</v>
      </c>
      <c r="H5054" s="3" t="s">
        <v>26</v>
      </c>
      <c r="I5054" s="3" t="s">
        <v>70</v>
      </c>
      <c r="J5054" s="3" t="s">
        <v>8102</v>
      </c>
      <c r="K5054" s="3" t="s">
        <v>8103</v>
      </c>
      <c r="L5054" s="3" t="s">
        <v>68</v>
      </c>
      <c r="M5054" s="26" t="s">
        <v>16689</v>
      </c>
      <c r="N5054"/>
      <c r="O5054" s="3">
        <v>157</v>
      </c>
      <c r="P5054" s="55">
        <v>63879.45</v>
      </c>
      <c r="Q5054" s="55">
        <v>86838.12</v>
      </c>
      <c r="R5054" s="55">
        <v>-22958.67</v>
      </c>
      <c r="S5054" s="57">
        <v>-0.26</v>
      </c>
      <c r="T5054" s="55">
        <v>406.87547770700633</v>
      </c>
      <c r="U5054" s="55">
        <v>174760.79</v>
      </c>
      <c r="V5054" s="55">
        <v>185643.35</v>
      </c>
      <c r="W5054" s="55">
        <v>-10882.56</v>
      </c>
      <c r="X5054" s="57">
        <v>-0.06</v>
      </c>
      <c r="Y5054" s="3" t="str">
        <f>IFERROR(VLOOKUP(A5054,'Pivot price tier'!$C$8:$L$2290,10,0),"")</f>
        <v/>
      </c>
      <c r="Z5054" s="3" t="str">
        <f>IFERROR(VLOOKUP(A5054,'Pivot price tier by size'!$D$8:$M$2512,10,0),"")</f>
        <v/>
      </c>
      <c r="AA5054" s="3" t="str">
        <f>IFERROR(VLOOKUP(A5054,'Pivot category'!$B$8:$I$2236,8,0),"")</f>
        <v/>
      </c>
      <c r="AB5054" s="3" t="str">
        <f>IF(P5054&lt;$AC$1,"Bottom 5%","")</f>
        <v/>
      </c>
      <c r="AC5054"/>
      <c r="AD5054" t="s">
        <v>16514</v>
      </c>
      <c r="AE5054" t="s">
        <v>13858</v>
      </c>
    </row>
    <row r="5055" spans="1:31" hidden="1" x14ac:dyDescent="0.25">
      <c r="A5055" t="s">
        <v>15485</v>
      </c>
      <c r="B5055" t="s">
        <v>15486</v>
      </c>
      <c r="C5055" s="3" t="s">
        <v>34</v>
      </c>
      <c r="D5055" s="3" t="s">
        <v>14879</v>
      </c>
      <c r="E5055" s="3">
        <v>0</v>
      </c>
      <c r="F5055" s="3">
        <v>70000</v>
      </c>
      <c r="G5055" s="34">
        <v>19.989999999999998</v>
      </c>
      <c r="H5055" s="3" t="s">
        <v>8184</v>
      </c>
      <c r="I5055" s="3" t="s">
        <v>12122</v>
      </c>
      <c r="J5055" s="3" t="s">
        <v>8102</v>
      </c>
      <c r="K5055" s="3" t="s">
        <v>8103</v>
      </c>
      <c r="L5055" s="3" t="s">
        <v>68</v>
      </c>
      <c r="M5055" s="26">
        <v>45901</v>
      </c>
      <c r="N5055"/>
      <c r="O5055" s="3">
        <v>60</v>
      </c>
      <c r="P5055" s="55">
        <v>21129.43</v>
      </c>
      <c r="Q5055" s="55"/>
      <c r="R5055" s="55">
        <v>21129.43</v>
      </c>
      <c r="S5055" s="57"/>
      <c r="T5055" s="55">
        <v>352.15716666666668</v>
      </c>
      <c r="U5055" s="55">
        <v>37701.14</v>
      </c>
      <c r="V5055" s="55">
        <v>0</v>
      </c>
      <c r="W5055" s="55">
        <v>37701.14</v>
      </c>
      <c r="X5055" s="57">
        <v>0</v>
      </c>
      <c r="Y5055" s="3" t="str">
        <f>IFERROR(VLOOKUP(A5055,'Pivot price tier'!$C$8:$L$2290,10,0),"")</f>
        <v xml:space="preserve"> </v>
      </c>
      <c r="Z5055" s="3" t="str">
        <f>IFERROR(VLOOKUP(A5055,'Pivot price tier by size'!$D$8:$M$2512,10,0),"")</f>
        <v xml:space="preserve"> </v>
      </c>
      <c r="AA5055" s="3" t="str">
        <f>IFERROR(VLOOKUP(A5055,'Pivot category'!$B$8:$I$2236,8,0),"")</f>
        <v xml:space="preserve"> </v>
      </c>
      <c r="AB5055" s="3" t="str">
        <f>IF(P5055&lt;$AC$1,"Bottom 5%","")</f>
        <v>Bottom 5%</v>
      </c>
      <c r="AC5055"/>
      <c r="AD5055" t="s">
        <v>16512</v>
      </c>
      <c r="AE5055" t="s">
        <v>13861</v>
      </c>
    </row>
    <row r="5056" spans="1:31" hidden="1" x14ac:dyDescent="0.25">
      <c r="A5056" t="s">
        <v>7845</v>
      </c>
      <c r="B5056" t="s">
        <v>2162</v>
      </c>
      <c r="C5056" s="3" t="s">
        <v>71</v>
      </c>
      <c r="D5056" s="3" t="s">
        <v>4585</v>
      </c>
      <c r="E5056" s="3">
        <v>0</v>
      </c>
      <c r="F5056" s="3">
        <v>10000</v>
      </c>
      <c r="G5056" s="34">
        <v>3.41</v>
      </c>
      <c r="H5056" s="3" t="s">
        <v>8184</v>
      </c>
      <c r="I5056" s="3" t="s">
        <v>12123</v>
      </c>
      <c r="J5056" s="3" t="s">
        <v>8104</v>
      </c>
      <c r="K5056" s="3" t="s">
        <v>8103</v>
      </c>
      <c r="L5056" s="3" t="s">
        <v>8108</v>
      </c>
      <c r="M5056" s="26" t="s">
        <v>16689</v>
      </c>
      <c r="N5056"/>
      <c r="O5056" s="3" t="s">
        <v>78</v>
      </c>
      <c r="P5056" s="55"/>
      <c r="Q5056" s="55">
        <v>13.64</v>
      </c>
      <c r="R5056" s="55">
        <v>-13.64</v>
      </c>
      <c r="S5056" s="57">
        <v>-1</v>
      </c>
      <c r="T5056" s="55" t="s">
        <v>78</v>
      </c>
      <c r="U5056" s="55" t="s">
        <v>78</v>
      </c>
      <c r="V5056" s="55" t="s">
        <v>78</v>
      </c>
      <c r="W5056" s="55" t="s">
        <v>78</v>
      </c>
      <c r="X5056" s="57" t="s">
        <v>78</v>
      </c>
      <c r="Y5056" s="3" t="str">
        <f>IFERROR(VLOOKUP(A5056,'Pivot price tier'!$C$8:$L$2290,10,0),"")</f>
        <v/>
      </c>
      <c r="Z5056" s="3" t="str">
        <f>IFERROR(VLOOKUP(A5056,'Pivot price tier by size'!$D$8:$M$2512,10,0),"")</f>
        <v/>
      </c>
      <c r="AA5056" s="3" t="str">
        <f>IFERROR(VLOOKUP(A5056,'Pivot category'!$B$8:$I$2236,8,0),"")</f>
        <v/>
      </c>
      <c r="AB5056" s="3" t="str">
        <f>IF(P5056&lt;$AC$1,"Bottom 5%","")</f>
        <v>Bottom 5%</v>
      </c>
      <c r="AC5056"/>
      <c r="AD5056" t="s">
        <v>16512</v>
      </c>
      <c r="AE5056" t="s">
        <v>13861</v>
      </c>
    </row>
    <row r="5057" spans="1:31" x14ac:dyDescent="0.25">
      <c r="A5057" t="s">
        <v>7121</v>
      </c>
      <c r="B5057" t="s">
        <v>1635</v>
      </c>
      <c r="C5057" s="3" t="s">
        <v>69</v>
      </c>
      <c r="D5057" s="3" t="s">
        <v>3994</v>
      </c>
      <c r="E5057" s="3">
        <v>0</v>
      </c>
      <c r="F5057" s="3">
        <v>7000</v>
      </c>
      <c r="G5057" s="34">
        <v>2.99</v>
      </c>
      <c r="H5057" s="3" t="s">
        <v>46</v>
      </c>
      <c r="I5057" s="3" t="s">
        <v>70</v>
      </c>
      <c r="J5057" s="3" t="s">
        <v>8102</v>
      </c>
      <c r="K5057" s="3" t="s">
        <v>8103</v>
      </c>
      <c r="L5057" s="3" t="s">
        <v>68</v>
      </c>
      <c r="M5057" s="26" t="s">
        <v>16689</v>
      </c>
      <c r="N5057"/>
      <c r="O5057" s="3">
        <v>149</v>
      </c>
      <c r="P5057" s="55">
        <v>56881.760000000002</v>
      </c>
      <c r="Q5057" s="55">
        <v>58774.43</v>
      </c>
      <c r="R5057" s="55">
        <v>-1892.67</v>
      </c>
      <c r="S5057" s="57">
        <v>-0.03</v>
      </c>
      <c r="T5057" s="55">
        <v>381.75677852348997</v>
      </c>
      <c r="U5057" s="55">
        <v>114259.86</v>
      </c>
      <c r="V5057" s="55">
        <v>111679.49</v>
      </c>
      <c r="W5057" s="55">
        <v>2580.37</v>
      </c>
      <c r="X5057" s="57">
        <v>0.02</v>
      </c>
      <c r="Y5057" s="3" t="str">
        <f>IFERROR(VLOOKUP(A5057,'Pivot price tier'!$C$8:$L$2290,10,0),"")</f>
        <v/>
      </c>
      <c r="Z5057" s="3" t="str">
        <f>IFERROR(VLOOKUP(A5057,'Pivot price tier by size'!$D$8:$M$2512,10,0),"")</f>
        <v/>
      </c>
      <c r="AA5057" s="3" t="str">
        <f>IFERROR(VLOOKUP(A5057,'Pivot category'!$B$8:$I$2236,8,0),"")</f>
        <v/>
      </c>
      <c r="AB5057" s="3" t="str">
        <f>IF(P5057&lt;$AC$1,"Bottom 5%","")</f>
        <v/>
      </c>
      <c r="AC5057"/>
      <c r="AD5057" t="s">
        <v>16512</v>
      </c>
      <c r="AE5057" t="s">
        <v>13924</v>
      </c>
    </row>
    <row r="5058" spans="1:31" x14ac:dyDescent="0.25">
      <c r="A5058" t="s">
        <v>6959</v>
      </c>
      <c r="B5058" t="s">
        <v>268</v>
      </c>
      <c r="C5058" s="3" t="s">
        <v>72</v>
      </c>
      <c r="D5058" s="3" t="s">
        <v>2474</v>
      </c>
      <c r="E5058" s="3">
        <v>0</v>
      </c>
      <c r="F5058" s="3">
        <v>1000</v>
      </c>
      <c r="G5058" s="34">
        <v>1.99</v>
      </c>
      <c r="H5058" s="3" t="s">
        <v>25</v>
      </c>
      <c r="I5058" s="3" t="s">
        <v>70</v>
      </c>
      <c r="J5058" s="3" t="s">
        <v>8102</v>
      </c>
      <c r="K5058" s="3" t="s">
        <v>8103</v>
      </c>
      <c r="L5058" s="3" t="s">
        <v>68</v>
      </c>
      <c r="M5058" s="26" t="s">
        <v>16689</v>
      </c>
      <c r="N5058"/>
      <c r="O5058" s="3">
        <v>131</v>
      </c>
      <c r="P5058" s="55">
        <v>209654.46</v>
      </c>
      <c r="Q5058" s="55">
        <v>225393.37</v>
      </c>
      <c r="R5058" s="55">
        <v>-15738.91</v>
      </c>
      <c r="S5058" s="57">
        <v>-7.0000000000000007E-2</v>
      </c>
      <c r="T5058" s="55">
        <v>1600.4157251908396</v>
      </c>
      <c r="U5058" s="55">
        <v>249856.44</v>
      </c>
      <c r="V5058" s="55">
        <v>235954.3</v>
      </c>
      <c r="W5058" s="55">
        <v>13902.14</v>
      </c>
      <c r="X5058" s="57">
        <v>0.06</v>
      </c>
      <c r="Y5058" s="3" t="str">
        <f>IFERROR(VLOOKUP(A5058,'Pivot price tier'!$C$8:$L$2290,10,0),"")</f>
        <v/>
      </c>
      <c r="Z5058" s="3" t="str">
        <f>IFERROR(VLOOKUP(A5058,'Pivot price tier by size'!$D$8:$M$2512,10,0),"")</f>
        <v/>
      </c>
      <c r="AA5058" s="3" t="str">
        <f>IFERROR(VLOOKUP(A5058,'Pivot category'!$B$8:$I$2236,8,0),"")</f>
        <v/>
      </c>
      <c r="AB5058" s="3" t="str">
        <f>IF(P5058&lt;$AC$1,"Bottom 5%","")</f>
        <v/>
      </c>
      <c r="AC5058"/>
      <c r="AD5058" t="s">
        <v>16510</v>
      </c>
      <c r="AE5058" t="s">
        <v>13853</v>
      </c>
    </row>
    <row r="5059" spans="1:31" hidden="1" x14ac:dyDescent="0.25">
      <c r="A5059" t="s">
        <v>7847</v>
      </c>
      <c r="B5059" t="s">
        <v>2164</v>
      </c>
      <c r="C5059" s="3" t="s">
        <v>71</v>
      </c>
      <c r="D5059" s="3" t="s">
        <v>4587</v>
      </c>
      <c r="E5059" s="3">
        <v>0</v>
      </c>
      <c r="F5059" s="3">
        <v>10000</v>
      </c>
      <c r="G5059" s="34">
        <v>3.59</v>
      </c>
      <c r="H5059" s="3" t="s">
        <v>8184</v>
      </c>
      <c r="I5059" s="3" t="s">
        <v>12123</v>
      </c>
      <c r="J5059" s="3" t="s">
        <v>8104</v>
      </c>
      <c r="K5059" s="3" t="s">
        <v>8103</v>
      </c>
      <c r="L5059" s="3" t="s">
        <v>8108</v>
      </c>
      <c r="M5059" s="26" t="s">
        <v>16689</v>
      </c>
      <c r="N5059"/>
      <c r="O5059" s="3">
        <v>9</v>
      </c>
      <c r="P5059" s="55"/>
      <c r="Q5059" s="55">
        <v>46.67</v>
      </c>
      <c r="R5059" s="55">
        <v>-46.67</v>
      </c>
      <c r="S5059" s="57">
        <v>-1</v>
      </c>
      <c r="T5059" s="55">
        <v>0</v>
      </c>
      <c r="U5059" s="55">
        <v>0</v>
      </c>
      <c r="V5059" s="55">
        <v>323.10000000000002</v>
      </c>
      <c r="W5059" s="55">
        <v>-323.10000000000002</v>
      </c>
      <c r="X5059" s="57">
        <v>-1</v>
      </c>
      <c r="Y5059" s="3" t="str">
        <f>IFERROR(VLOOKUP(A5059,'Pivot price tier'!$C$8:$L$2290,10,0),"")</f>
        <v/>
      </c>
      <c r="Z5059" s="3" t="str">
        <f>IFERROR(VLOOKUP(A5059,'Pivot price tier by size'!$D$8:$M$2512,10,0),"")</f>
        <v/>
      </c>
      <c r="AA5059" s="3" t="str">
        <f>IFERROR(VLOOKUP(A5059,'Pivot category'!$B$8:$I$2236,8,0),"")</f>
        <v/>
      </c>
      <c r="AB5059" s="3" t="str">
        <f>IF(P5059&lt;$AC$1,"Bottom 5%","")</f>
        <v>Bottom 5%</v>
      </c>
      <c r="AC5059"/>
      <c r="AD5059" t="s">
        <v>16512</v>
      </c>
      <c r="AE5059" t="s">
        <v>13861</v>
      </c>
    </row>
    <row r="5060" spans="1:31" hidden="1" x14ac:dyDescent="0.25">
      <c r="A5060" t="s">
        <v>11386</v>
      </c>
      <c r="B5060" t="s">
        <v>11387</v>
      </c>
      <c r="C5060" s="3" t="s">
        <v>69</v>
      </c>
      <c r="D5060" s="3" t="s">
        <v>11305</v>
      </c>
      <c r="E5060" s="3" t="s">
        <v>5101</v>
      </c>
      <c r="F5060" s="3">
        <v>7000</v>
      </c>
      <c r="G5060" s="34">
        <v>0.65</v>
      </c>
      <c r="H5060" s="3" t="s">
        <v>12</v>
      </c>
      <c r="I5060" s="3" t="s">
        <v>70</v>
      </c>
      <c r="J5060" s="3" t="s">
        <v>8107</v>
      </c>
      <c r="K5060" s="3" t="s">
        <v>8103</v>
      </c>
      <c r="L5060" s="3" t="s">
        <v>8106</v>
      </c>
      <c r="M5060" s="26" t="s">
        <v>16689</v>
      </c>
      <c r="N5060"/>
      <c r="O5060" s="3">
        <v>5</v>
      </c>
      <c r="P5060" s="55">
        <v>1160.25</v>
      </c>
      <c r="Q5060" s="55">
        <v>12109.7</v>
      </c>
      <c r="R5060" s="55">
        <v>-10949.45</v>
      </c>
      <c r="S5060" s="57">
        <v>-0.9</v>
      </c>
      <c r="T5060" s="55">
        <v>232.05</v>
      </c>
      <c r="U5060" s="55">
        <v>641.54999999999995</v>
      </c>
      <c r="V5060" s="55">
        <v>5203.74</v>
      </c>
      <c r="W5060" s="55">
        <v>-4562.1899999999996</v>
      </c>
      <c r="X5060" s="57">
        <v>-0.88</v>
      </c>
      <c r="Y5060" s="3" t="str">
        <f>IFERROR(VLOOKUP(A5060,'Pivot price tier'!$C$8:$L$2290,10,0),"")</f>
        <v/>
      </c>
      <c r="Z5060" s="3" t="str">
        <f>IFERROR(VLOOKUP(A5060,'Pivot price tier by size'!$D$8:$M$2512,10,0),"")</f>
        <v/>
      </c>
      <c r="AA5060" s="3" t="str">
        <f>IFERROR(VLOOKUP(A5060,'Pivot category'!$B$8:$I$2236,8,0),"")</f>
        <v/>
      </c>
      <c r="AB5060" s="3" t="str">
        <f>IF(P5060&lt;$AC$1,"Bottom 5%","")</f>
        <v>Bottom 5%</v>
      </c>
      <c r="AC5060"/>
      <c r="AD5060" t="s">
        <v>16512</v>
      </c>
      <c r="AE5060" t="s">
        <v>13856</v>
      </c>
    </row>
    <row r="5061" spans="1:31" hidden="1" x14ac:dyDescent="0.25">
      <c r="A5061" t="s">
        <v>11388</v>
      </c>
      <c r="B5061" t="s">
        <v>11389</v>
      </c>
      <c r="C5061" s="3" t="s">
        <v>32</v>
      </c>
      <c r="D5061" s="3" t="s">
        <v>11252</v>
      </c>
      <c r="E5061" s="3" t="s">
        <v>5101</v>
      </c>
      <c r="F5061" s="3">
        <v>7000</v>
      </c>
      <c r="G5061" s="34">
        <v>10.79</v>
      </c>
      <c r="H5061" s="3" t="s">
        <v>12</v>
      </c>
      <c r="I5061" s="3" t="s">
        <v>19</v>
      </c>
      <c r="J5061" s="3" t="s">
        <v>8107</v>
      </c>
      <c r="K5061" s="3" t="s">
        <v>8103</v>
      </c>
      <c r="L5061" s="3" t="s">
        <v>8106</v>
      </c>
      <c r="M5061" s="26" t="s">
        <v>16689</v>
      </c>
      <c r="N5061"/>
      <c r="O5061" s="3">
        <v>53</v>
      </c>
      <c r="P5061" s="55">
        <v>14174.87</v>
      </c>
      <c r="Q5061" s="55">
        <v>19750.23</v>
      </c>
      <c r="R5061" s="55">
        <v>-5575.36</v>
      </c>
      <c r="S5061" s="57">
        <v>-0.28000000000000003</v>
      </c>
      <c r="T5061" s="55">
        <v>267.45037735849058</v>
      </c>
      <c r="U5061" s="55">
        <v>7023.04</v>
      </c>
      <c r="V5061" s="55">
        <v>22280.83</v>
      </c>
      <c r="W5061" s="55">
        <v>-15257.79</v>
      </c>
      <c r="X5061" s="57">
        <v>-0.68</v>
      </c>
      <c r="Y5061" s="3" t="str">
        <f>IFERROR(VLOOKUP(A5061,'Pivot price tier'!$C$8:$L$2290,10,0),"")</f>
        <v/>
      </c>
      <c r="Z5061" s="3" t="str">
        <f>IFERROR(VLOOKUP(A5061,'Pivot price tier by size'!$D$8:$M$2512,10,0),"")</f>
        <v/>
      </c>
      <c r="AA5061" s="3" t="str">
        <f>IFERROR(VLOOKUP(A5061,'Pivot category'!$B$8:$I$2236,8,0),"")</f>
        <v/>
      </c>
      <c r="AB5061" s="3" t="str">
        <f>IF(P5061&lt;$AC$1,"Bottom 5%","")</f>
        <v>Bottom 5%</v>
      </c>
      <c r="AC5061"/>
      <c r="AD5061" t="s">
        <v>16512</v>
      </c>
      <c r="AE5061" t="s">
        <v>13856</v>
      </c>
    </row>
    <row r="5062" spans="1:31" x14ac:dyDescent="0.25">
      <c r="A5062" t="s">
        <v>13730</v>
      </c>
      <c r="B5062" t="s">
        <v>8588</v>
      </c>
      <c r="C5062" s="3" t="s">
        <v>69</v>
      </c>
      <c r="D5062" s="3" t="s">
        <v>8303</v>
      </c>
      <c r="E5062" s="3">
        <v>0</v>
      </c>
      <c r="F5062" s="3">
        <v>7000</v>
      </c>
      <c r="G5062" s="34">
        <v>2.99</v>
      </c>
      <c r="H5062" s="3" t="s">
        <v>46</v>
      </c>
      <c r="I5062" s="3" t="s">
        <v>70</v>
      </c>
      <c r="J5062" s="3" t="s">
        <v>8102</v>
      </c>
      <c r="K5062" s="3" t="s">
        <v>8103</v>
      </c>
      <c r="L5062" s="3" t="s">
        <v>68</v>
      </c>
      <c r="M5062" s="26" t="s">
        <v>16689</v>
      </c>
      <c r="N5062"/>
      <c r="O5062" s="3">
        <v>143</v>
      </c>
      <c r="P5062" s="55">
        <v>83890.43</v>
      </c>
      <c r="Q5062" s="55">
        <v>97420.18</v>
      </c>
      <c r="R5062" s="55">
        <v>-13529.75</v>
      </c>
      <c r="S5062" s="57">
        <v>-0.14000000000000001</v>
      </c>
      <c r="T5062" s="55">
        <v>586.64636363636362</v>
      </c>
      <c r="U5062" s="55">
        <v>122440.5</v>
      </c>
      <c r="V5062" s="55">
        <v>112791.77</v>
      </c>
      <c r="W5062" s="55">
        <v>9648.73</v>
      </c>
      <c r="X5062" s="57">
        <v>0.09</v>
      </c>
      <c r="Y5062" s="3" t="str">
        <f>IFERROR(VLOOKUP(A5062,'Pivot price tier'!$C$8:$L$2290,10,0),"")</f>
        <v/>
      </c>
      <c r="Z5062" s="3" t="str">
        <f>IFERROR(VLOOKUP(A5062,'Pivot price tier by size'!$D$8:$M$2512,10,0),"")</f>
        <v/>
      </c>
      <c r="AA5062" s="3" t="str">
        <f>IFERROR(VLOOKUP(A5062,'Pivot category'!$B$8:$I$2236,8,0),"")</f>
        <v/>
      </c>
      <c r="AB5062" s="3" t="str">
        <f>IF(P5062&lt;$AC$1,"Bottom 5%","")</f>
        <v/>
      </c>
      <c r="AC5062"/>
      <c r="AD5062" t="s">
        <v>16512</v>
      </c>
      <c r="AE5062" t="s">
        <v>13924</v>
      </c>
    </row>
    <row r="5063" spans="1:31" hidden="1" x14ac:dyDescent="0.25">
      <c r="A5063" t="s">
        <v>6549</v>
      </c>
      <c r="B5063" t="s">
        <v>2165</v>
      </c>
      <c r="C5063" s="3" t="s">
        <v>32</v>
      </c>
      <c r="D5063" s="3" t="s">
        <v>4588</v>
      </c>
      <c r="E5063" s="3">
        <v>0</v>
      </c>
      <c r="F5063" s="3">
        <v>8000</v>
      </c>
      <c r="G5063" s="34">
        <v>10.79</v>
      </c>
      <c r="H5063" s="3" t="s">
        <v>27</v>
      </c>
      <c r="I5063" s="3" t="s">
        <v>17</v>
      </c>
      <c r="J5063" s="3" t="s">
        <v>8107</v>
      </c>
      <c r="K5063" s="3" t="s">
        <v>8124</v>
      </c>
      <c r="L5063" s="3" t="s">
        <v>8106</v>
      </c>
      <c r="M5063" s="26" t="s">
        <v>16689</v>
      </c>
      <c r="N5063"/>
      <c r="O5063" s="3">
        <v>3</v>
      </c>
      <c r="P5063" s="55">
        <v>7089.03</v>
      </c>
      <c r="Q5063" s="55">
        <v>12593</v>
      </c>
      <c r="R5063" s="55">
        <v>-5503.97</v>
      </c>
      <c r="S5063" s="57">
        <v>-0.44</v>
      </c>
      <c r="T5063" s="55">
        <v>2363.0099999999998</v>
      </c>
      <c r="U5063" s="55">
        <v>2158</v>
      </c>
      <c r="V5063" s="55">
        <v>21030.31</v>
      </c>
      <c r="W5063" s="55">
        <v>-18872.310000000001</v>
      </c>
      <c r="X5063" s="57">
        <v>-0.9</v>
      </c>
      <c r="Y5063" s="3" t="str">
        <f>IFERROR(VLOOKUP(A5063,'Pivot price tier'!$C$8:$L$2290,10,0),"")</f>
        <v/>
      </c>
      <c r="Z5063" s="3" t="str">
        <f>IFERROR(VLOOKUP(A5063,'Pivot price tier by size'!$D$8:$M$2512,10,0),"")</f>
        <v/>
      </c>
      <c r="AA5063" s="3" t="str">
        <f>IFERROR(VLOOKUP(A5063,'Pivot category'!$B$8:$I$2236,8,0),"")</f>
        <v/>
      </c>
      <c r="AB5063" s="3" t="str">
        <f>IF(P5063&lt;$AC$1,"Bottom 5%","")</f>
        <v>Bottom 5%</v>
      </c>
      <c r="AC5063"/>
      <c r="AD5063" t="s">
        <v>16514</v>
      </c>
      <c r="AE5063" t="s">
        <v>13851</v>
      </c>
    </row>
    <row r="5064" spans="1:31" x14ac:dyDescent="0.25">
      <c r="A5064" t="s">
        <v>12811</v>
      </c>
      <c r="B5064" t="s">
        <v>12812</v>
      </c>
      <c r="C5064" s="3" t="s">
        <v>69</v>
      </c>
      <c r="D5064" s="3" t="s">
        <v>12703</v>
      </c>
      <c r="E5064" s="3" t="s">
        <v>5053</v>
      </c>
      <c r="F5064" s="3">
        <v>70000</v>
      </c>
      <c r="G5064" s="34">
        <v>4.99</v>
      </c>
      <c r="H5064" s="3" t="s">
        <v>27</v>
      </c>
      <c r="I5064" s="3" t="s">
        <v>70</v>
      </c>
      <c r="J5064" s="3" t="s">
        <v>8102</v>
      </c>
      <c r="K5064" s="3" t="s">
        <v>8103</v>
      </c>
      <c r="L5064" s="3" t="s">
        <v>68</v>
      </c>
      <c r="M5064" s="26">
        <v>45474</v>
      </c>
      <c r="N5064"/>
      <c r="O5064" s="3">
        <v>110</v>
      </c>
      <c r="P5064" s="55">
        <v>50518.76</v>
      </c>
      <c r="Q5064" s="55">
        <v>76202.289999999994</v>
      </c>
      <c r="R5064" s="55">
        <v>-25683.53</v>
      </c>
      <c r="S5064" s="57">
        <v>-0.34</v>
      </c>
      <c r="T5064" s="55">
        <v>459.26145454545457</v>
      </c>
      <c r="U5064" s="55">
        <v>77739.210000000006</v>
      </c>
      <c r="V5064" s="55">
        <v>92080.47</v>
      </c>
      <c r="W5064" s="55">
        <v>-14341.26</v>
      </c>
      <c r="X5064" s="57">
        <v>-0.16</v>
      </c>
      <c r="Y5064" s="3" t="str">
        <f>IFERROR(VLOOKUP(A5064,'Pivot price tier'!$C$8:$L$2290,10,0),"")</f>
        <v/>
      </c>
      <c r="Z5064" s="3" t="str">
        <f>IFERROR(VLOOKUP(A5064,'Pivot price tier by size'!$D$8:$M$2512,10,0),"")</f>
        <v/>
      </c>
      <c r="AA5064" s="3" t="str">
        <f>IFERROR(VLOOKUP(A5064,'Pivot category'!$B$8:$I$2236,8,0),"")</f>
        <v/>
      </c>
      <c r="AB5064" s="3" t="str">
        <f>IF(P5064&lt;$AC$1,"Bottom 5%","")</f>
        <v/>
      </c>
      <c r="AC5064"/>
      <c r="AD5064" t="s">
        <v>16516</v>
      </c>
      <c r="AE5064" t="s">
        <v>16518</v>
      </c>
    </row>
    <row r="5065" spans="1:31" hidden="1" x14ac:dyDescent="0.25">
      <c r="A5065" t="s">
        <v>15946</v>
      </c>
      <c r="B5065" t="s">
        <v>15947</v>
      </c>
      <c r="C5065" s="3" t="s">
        <v>32</v>
      </c>
      <c r="D5065" s="3" t="s">
        <v>4590</v>
      </c>
      <c r="E5065" s="3">
        <v>0</v>
      </c>
      <c r="F5065" s="3">
        <v>8000</v>
      </c>
      <c r="G5065" s="34">
        <v>20.76</v>
      </c>
      <c r="H5065" s="3" t="s">
        <v>29</v>
      </c>
      <c r="I5065" s="3" t="s">
        <v>21</v>
      </c>
      <c r="J5065" s="3" t="s">
        <v>8107</v>
      </c>
      <c r="K5065" s="3" t="s">
        <v>8124</v>
      </c>
      <c r="L5065" s="3" t="s">
        <v>8105</v>
      </c>
      <c r="M5065" s="26" t="s">
        <v>16689</v>
      </c>
      <c r="N5065"/>
      <c r="O5065" s="3" t="s">
        <v>78</v>
      </c>
      <c r="P5065" s="55">
        <v>41.52</v>
      </c>
      <c r="Q5065" s="55"/>
      <c r="R5065" s="55">
        <v>41.52</v>
      </c>
      <c r="S5065" s="57"/>
      <c r="T5065" s="55" t="s">
        <v>78</v>
      </c>
      <c r="U5065" s="55">
        <v>0</v>
      </c>
      <c r="V5065" s="55">
        <v>20.76</v>
      </c>
      <c r="W5065" s="55">
        <v>-20.76</v>
      </c>
      <c r="X5065" s="57">
        <v>-1</v>
      </c>
      <c r="Y5065" s="3" t="str">
        <f>IFERROR(VLOOKUP(A5065,'Pivot price tier'!$C$8:$L$2290,10,0),"")</f>
        <v/>
      </c>
      <c r="Z5065" s="3" t="str">
        <f>IFERROR(VLOOKUP(A5065,'Pivot price tier by size'!$D$8:$M$2512,10,0),"")</f>
        <v/>
      </c>
      <c r="AA5065" s="3" t="str">
        <f>IFERROR(VLOOKUP(A5065,'Pivot category'!$B$8:$I$2236,8,0),"")</f>
        <v/>
      </c>
      <c r="AB5065" s="3" t="str">
        <f>IF(P5065&lt;$AC$1,"Bottom 5%","")</f>
        <v>Bottom 5%</v>
      </c>
      <c r="AC5065"/>
      <c r="AD5065" t="s">
        <v>16514</v>
      </c>
      <c r="AE5065" t="s">
        <v>16521</v>
      </c>
    </row>
    <row r="5066" spans="1:31" hidden="1" x14ac:dyDescent="0.25">
      <c r="A5066" t="s">
        <v>15948</v>
      </c>
      <c r="B5066" t="s">
        <v>15949</v>
      </c>
      <c r="C5066" s="3" t="s">
        <v>32</v>
      </c>
      <c r="D5066" s="3" t="s">
        <v>4591</v>
      </c>
      <c r="E5066" s="3">
        <v>0</v>
      </c>
      <c r="F5066" s="3">
        <v>4000</v>
      </c>
      <c r="G5066" s="34">
        <v>149.99</v>
      </c>
      <c r="H5066" s="3" t="s">
        <v>8184</v>
      </c>
      <c r="I5066" s="3" t="s">
        <v>12122</v>
      </c>
      <c r="J5066" s="3" t="s">
        <v>8107</v>
      </c>
      <c r="K5066" s="3" t="s">
        <v>8111</v>
      </c>
      <c r="L5066" s="3" t="s">
        <v>8106</v>
      </c>
      <c r="M5066" s="26" t="s">
        <v>16689</v>
      </c>
      <c r="N5066"/>
      <c r="O5066" s="3">
        <v>1</v>
      </c>
      <c r="P5066" s="55">
        <v>0</v>
      </c>
      <c r="Q5066" s="55"/>
      <c r="R5066" s="55">
        <v>0</v>
      </c>
      <c r="S5066" s="57"/>
      <c r="T5066" s="55">
        <v>0</v>
      </c>
      <c r="U5066" s="55" t="s">
        <v>78</v>
      </c>
      <c r="V5066" s="55" t="s">
        <v>78</v>
      </c>
      <c r="W5066" s="55" t="s">
        <v>78</v>
      </c>
      <c r="X5066" s="57" t="s">
        <v>78</v>
      </c>
      <c r="Y5066" s="3" t="str">
        <f>IFERROR(VLOOKUP(A5066,'Pivot price tier'!$C$8:$L$2290,10,0),"")</f>
        <v/>
      </c>
      <c r="Z5066" s="3" t="str">
        <f>IFERROR(VLOOKUP(A5066,'Pivot price tier by size'!$D$8:$M$2512,10,0),"")</f>
        <v/>
      </c>
      <c r="AA5066" s="3" t="str">
        <f>IFERROR(VLOOKUP(A5066,'Pivot category'!$B$8:$I$2236,8,0),"")</f>
        <v/>
      </c>
      <c r="AB5066" s="3" t="str">
        <f>IF(P5066&lt;$AC$1,"Bottom 5%","")</f>
        <v>Bottom 5%</v>
      </c>
      <c r="AC5066"/>
      <c r="AD5066" t="s">
        <v>16512</v>
      </c>
      <c r="AE5066" t="s">
        <v>16521</v>
      </c>
    </row>
    <row r="5067" spans="1:31" hidden="1" x14ac:dyDescent="0.25">
      <c r="A5067" t="s">
        <v>6199</v>
      </c>
      <c r="B5067" t="s">
        <v>2167</v>
      </c>
      <c r="C5067" s="3" t="s">
        <v>32</v>
      </c>
      <c r="D5067" s="3" t="s">
        <v>4592</v>
      </c>
      <c r="E5067" s="3" t="s">
        <v>5053</v>
      </c>
      <c r="F5067" s="3">
        <v>10000</v>
      </c>
      <c r="G5067" s="34">
        <v>19.190000000000001</v>
      </c>
      <c r="H5067" s="3" t="s">
        <v>28</v>
      </c>
      <c r="I5067" s="3" t="s">
        <v>21</v>
      </c>
      <c r="J5067" s="3" t="s">
        <v>8112</v>
      </c>
      <c r="K5067" s="3" t="s">
        <v>8111</v>
      </c>
      <c r="L5067" s="3" t="s">
        <v>8105</v>
      </c>
      <c r="M5067" s="26" t="s">
        <v>16689</v>
      </c>
      <c r="N5067"/>
      <c r="O5067" s="3" t="s">
        <v>78</v>
      </c>
      <c r="P5067" s="55">
        <v>38.380000000000003</v>
      </c>
      <c r="Q5067" s="55">
        <v>345.42</v>
      </c>
      <c r="R5067" s="55">
        <v>-307.04000000000002</v>
      </c>
      <c r="S5067" s="57">
        <v>-0.89</v>
      </c>
      <c r="T5067" s="55" t="s">
        <v>78</v>
      </c>
      <c r="U5067" s="55" t="s">
        <v>78</v>
      </c>
      <c r="V5067" s="55" t="s">
        <v>78</v>
      </c>
      <c r="W5067" s="55" t="s">
        <v>78</v>
      </c>
      <c r="X5067" s="57" t="s">
        <v>78</v>
      </c>
      <c r="Y5067" s="3" t="str">
        <f>IFERROR(VLOOKUP(A5067,'Pivot price tier'!$C$8:$L$2290,10,0),"")</f>
        <v/>
      </c>
      <c r="Z5067" s="3" t="str">
        <f>IFERROR(VLOOKUP(A5067,'Pivot price tier by size'!$D$8:$M$2512,10,0),"")</f>
        <v/>
      </c>
      <c r="AA5067" s="3" t="str">
        <f>IFERROR(VLOOKUP(A5067,'Pivot category'!$B$8:$I$2236,8,0),"")</f>
        <v/>
      </c>
      <c r="AB5067" s="3" t="str">
        <f>IF(P5067&lt;$AC$1,"Bottom 5%","")</f>
        <v>Bottom 5%</v>
      </c>
      <c r="AC5067"/>
      <c r="AD5067" t="s">
        <v>16514</v>
      </c>
      <c r="AE5067" t="s">
        <v>13858</v>
      </c>
    </row>
    <row r="5068" spans="1:31" hidden="1" x14ac:dyDescent="0.25">
      <c r="A5068" t="s">
        <v>6934</v>
      </c>
      <c r="B5068" t="s">
        <v>2168</v>
      </c>
      <c r="C5068" s="3" t="s">
        <v>34</v>
      </c>
      <c r="D5068" s="3" t="s">
        <v>4593</v>
      </c>
      <c r="E5068" s="3">
        <v>0</v>
      </c>
      <c r="F5068" s="3">
        <v>10000</v>
      </c>
      <c r="G5068" s="34">
        <v>7.49</v>
      </c>
      <c r="H5068" s="3" t="s">
        <v>8184</v>
      </c>
      <c r="I5068" s="3" t="s">
        <v>12122</v>
      </c>
      <c r="J5068" s="3" t="s">
        <v>8104</v>
      </c>
      <c r="K5068" s="3" t="s">
        <v>8111</v>
      </c>
      <c r="L5068" s="3" t="s">
        <v>8108</v>
      </c>
      <c r="M5068" s="26" t="s">
        <v>16689</v>
      </c>
      <c r="N5068"/>
      <c r="O5068" s="3" t="s">
        <v>78</v>
      </c>
      <c r="P5068" s="55"/>
      <c r="Q5068" s="55">
        <v>32.47</v>
      </c>
      <c r="R5068" s="55">
        <v>-32.47</v>
      </c>
      <c r="S5068" s="57">
        <v>-1</v>
      </c>
      <c r="T5068" s="55" t="s">
        <v>78</v>
      </c>
      <c r="U5068" s="55" t="s">
        <v>78</v>
      </c>
      <c r="V5068" s="55" t="s">
        <v>78</v>
      </c>
      <c r="W5068" s="55" t="s">
        <v>78</v>
      </c>
      <c r="X5068" s="57" t="s">
        <v>78</v>
      </c>
      <c r="Y5068" s="3" t="str">
        <f>IFERROR(VLOOKUP(A5068,'Pivot price tier'!$C$8:$L$2290,10,0),"")</f>
        <v/>
      </c>
      <c r="Z5068" s="3" t="str">
        <f>IFERROR(VLOOKUP(A5068,'Pivot price tier by size'!$D$8:$M$2512,10,0),"")</f>
        <v/>
      </c>
      <c r="AA5068" s="3" t="str">
        <f>IFERROR(VLOOKUP(A5068,'Pivot category'!$B$8:$I$2236,8,0),"")</f>
        <v/>
      </c>
      <c r="AB5068" s="3" t="str">
        <f>IF(P5068&lt;$AC$1,"Bottom 5%","")</f>
        <v>Bottom 5%</v>
      </c>
      <c r="AC5068"/>
      <c r="AD5068" t="s">
        <v>11018</v>
      </c>
      <c r="AE5068" t="s">
        <v>13943</v>
      </c>
    </row>
    <row r="5069" spans="1:31" hidden="1" x14ac:dyDescent="0.25">
      <c r="A5069" t="s">
        <v>14081</v>
      </c>
      <c r="B5069" t="s">
        <v>14082</v>
      </c>
      <c r="C5069" s="3" t="s">
        <v>32</v>
      </c>
      <c r="D5069" s="3" t="s">
        <v>13148</v>
      </c>
      <c r="E5069" s="3" t="s">
        <v>5053</v>
      </c>
      <c r="F5069" s="3">
        <v>10000</v>
      </c>
      <c r="G5069" s="34">
        <v>139.99</v>
      </c>
      <c r="H5069" s="3" t="s">
        <v>12</v>
      </c>
      <c r="I5069" s="3" t="s">
        <v>74</v>
      </c>
      <c r="J5069" s="3" t="s">
        <v>8110</v>
      </c>
      <c r="K5069" s="3" t="s">
        <v>8115</v>
      </c>
      <c r="L5069" s="3" t="s">
        <v>68</v>
      </c>
      <c r="M5069" s="26">
        <v>45627</v>
      </c>
      <c r="N5069"/>
      <c r="O5069" s="3" t="s">
        <v>78</v>
      </c>
      <c r="P5069" s="55">
        <v>139.99</v>
      </c>
      <c r="Q5069" s="55">
        <v>15538.89</v>
      </c>
      <c r="R5069" s="55">
        <v>-15398.9</v>
      </c>
      <c r="S5069" s="57">
        <v>-0.99</v>
      </c>
      <c r="T5069" s="55" t="s">
        <v>78</v>
      </c>
      <c r="U5069" s="55" t="s">
        <v>78</v>
      </c>
      <c r="V5069" s="55" t="s">
        <v>78</v>
      </c>
      <c r="W5069" s="55" t="s">
        <v>78</v>
      </c>
      <c r="X5069" s="57" t="s">
        <v>78</v>
      </c>
      <c r="Y5069" s="3" t="str">
        <f>IFERROR(VLOOKUP(A5069,'Pivot price tier'!$C$8:$L$2290,10,0),"")</f>
        <v/>
      </c>
      <c r="Z5069" s="3" t="str">
        <f>IFERROR(VLOOKUP(A5069,'Pivot price tier by size'!$D$8:$M$2512,10,0),"")</f>
        <v/>
      </c>
      <c r="AA5069" s="3" t="str">
        <f>IFERROR(VLOOKUP(A5069,'Pivot category'!$B$8:$I$2236,8,0),"")</f>
        <v/>
      </c>
      <c r="AB5069" s="3" t="str">
        <f>IF(P5069&lt;$AC$1,"Bottom 5%","")</f>
        <v>Bottom 5%</v>
      </c>
      <c r="AC5069"/>
      <c r="AD5069" t="s">
        <v>11018</v>
      </c>
      <c r="AE5069" t="s">
        <v>13863</v>
      </c>
    </row>
    <row r="5070" spans="1:31" x14ac:dyDescent="0.25">
      <c r="A5070" t="s">
        <v>12514</v>
      </c>
      <c r="B5070" t="s">
        <v>12515</v>
      </c>
      <c r="C5070" s="3" t="s">
        <v>69</v>
      </c>
      <c r="D5070" s="3" t="s">
        <v>12095</v>
      </c>
      <c r="E5070" s="3" t="s">
        <v>5053</v>
      </c>
      <c r="F5070" s="3">
        <v>1000</v>
      </c>
      <c r="G5070" s="34">
        <v>5.49</v>
      </c>
      <c r="H5070" s="3" t="s">
        <v>27</v>
      </c>
      <c r="I5070" s="3" t="s">
        <v>70</v>
      </c>
      <c r="J5070" s="3" t="s">
        <v>8102</v>
      </c>
      <c r="K5070" s="3" t="s">
        <v>8103</v>
      </c>
      <c r="L5070" s="3" t="s">
        <v>68</v>
      </c>
      <c r="M5070" s="26">
        <v>45323</v>
      </c>
      <c r="N5070"/>
      <c r="O5070" s="3">
        <v>91</v>
      </c>
      <c r="P5070" s="55">
        <v>52303.23</v>
      </c>
      <c r="Q5070" s="55">
        <v>49558.23</v>
      </c>
      <c r="R5070" s="55">
        <v>2745</v>
      </c>
      <c r="S5070" s="57">
        <v>0.06</v>
      </c>
      <c r="T5070" s="55">
        <v>574.76076923076926</v>
      </c>
      <c r="U5070" s="55">
        <v>102295.17</v>
      </c>
      <c r="V5070" s="55">
        <v>90634.41</v>
      </c>
      <c r="W5070" s="55">
        <v>11660.76</v>
      </c>
      <c r="X5070" s="57">
        <v>0.13</v>
      </c>
      <c r="Y5070" s="3" t="str">
        <f>IFERROR(VLOOKUP(A5070,'Pivot price tier'!$C$8:$L$2290,10,0),"")</f>
        <v/>
      </c>
      <c r="Z5070" s="3" t="str">
        <f>IFERROR(VLOOKUP(A5070,'Pivot price tier by size'!$D$8:$M$2512,10,0),"")</f>
        <v/>
      </c>
      <c r="AA5070" s="3" t="str">
        <f>IFERROR(VLOOKUP(A5070,'Pivot category'!$B$8:$I$2236,8,0),"")</f>
        <v/>
      </c>
      <c r="AB5070" s="3" t="str">
        <f>IF(P5070&lt;$AC$1,"Bottom 5%","")</f>
        <v/>
      </c>
      <c r="AC5070"/>
      <c r="AD5070" t="s">
        <v>16516</v>
      </c>
      <c r="AE5070" t="s">
        <v>16518</v>
      </c>
    </row>
    <row r="5071" spans="1:31" hidden="1" x14ac:dyDescent="0.25">
      <c r="A5071" t="s">
        <v>15950</v>
      </c>
      <c r="B5071" t="s">
        <v>15951</v>
      </c>
      <c r="C5071" s="3" t="s">
        <v>34</v>
      </c>
      <c r="D5071" s="3" t="s">
        <v>14929</v>
      </c>
      <c r="E5071" s="3" t="s">
        <v>5053</v>
      </c>
      <c r="F5071" s="3">
        <v>7000</v>
      </c>
      <c r="G5071" s="34">
        <v>27.99</v>
      </c>
      <c r="H5071" s="3" t="s">
        <v>12</v>
      </c>
      <c r="I5071" s="3" t="s">
        <v>15</v>
      </c>
      <c r="J5071" s="3" t="s">
        <v>8102</v>
      </c>
      <c r="K5071" s="3" t="s">
        <v>8103</v>
      </c>
      <c r="L5071" s="3" t="s">
        <v>68</v>
      </c>
      <c r="M5071" s="26">
        <v>45798</v>
      </c>
      <c r="N5071"/>
      <c r="O5071" s="3">
        <v>52</v>
      </c>
      <c r="P5071" s="55">
        <v>23147.73</v>
      </c>
      <c r="Q5071" s="55"/>
      <c r="R5071" s="55">
        <v>23147.73</v>
      </c>
      <c r="S5071" s="57"/>
      <c r="T5071" s="55">
        <v>445.14865384615382</v>
      </c>
      <c r="U5071" s="55">
        <v>10664.19</v>
      </c>
      <c r="V5071" s="55">
        <v>0</v>
      </c>
      <c r="W5071" s="55">
        <v>10664.19</v>
      </c>
      <c r="X5071" s="57">
        <v>0</v>
      </c>
      <c r="Y5071" s="3" t="str">
        <f>IFERROR(VLOOKUP(A5071,'Pivot price tier'!$C$8:$L$2290,10,0),"")</f>
        <v>X</v>
      </c>
      <c r="Z5071" s="3" t="str">
        <f>IFERROR(VLOOKUP(A5071,'Pivot price tier by size'!$D$8:$M$2512,10,0),"")</f>
        <v xml:space="preserve"> </v>
      </c>
      <c r="AA5071" s="3" t="str">
        <f>IFERROR(VLOOKUP(A5071,'Pivot category'!$B$8:$I$2236,8,0),"")</f>
        <v>X</v>
      </c>
      <c r="AB5071" s="3" t="str">
        <f>IF(P5071&lt;$AC$1,"Bottom 5%","")</f>
        <v>Bottom 5%</v>
      </c>
      <c r="AC5071"/>
      <c r="AD5071" t="s">
        <v>11018</v>
      </c>
      <c r="AE5071" t="s">
        <v>13863</v>
      </c>
    </row>
    <row r="5072" spans="1:31" x14ac:dyDescent="0.25">
      <c r="A5072" t="s">
        <v>6981</v>
      </c>
      <c r="B5072" t="s">
        <v>619</v>
      </c>
      <c r="C5072" s="3" t="s">
        <v>72</v>
      </c>
      <c r="D5072" s="3" t="s">
        <v>2875</v>
      </c>
      <c r="E5072" s="3" t="s">
        <v>5053</v>
      </c>
      <c r="F5072" s="3">
        <v>1000</v>
      </c>
      <c r="G5072" s="34">
        <v>9.99</v>
      </c>
      <c r="H5072" s="3" t="s">
        <v>30</v>
      </c>
      <c r="I5072" s="3" t="s">
        <v>70</v>
      </c>
      <c r="J5072" s="3" t="s">
        <v>8102</v>
      </c>
      <c r="K5072" s="3" t="s">
        <v>8103</v>
      </c>
      <c r="L5072" s="3" t="s">
        <v>68</v>
      </c>
      <c r="M5072" s="26" t="s">
        <v>16689</v>
      </c>
      <c r="N5072"/>
      <c r="O5072" s="3">
        <v>149</v>
      </c>
      <c r="P5072" s="55">
        <v>206093.7</v>
      </c>
      <c r="Q5072" s="55">
        <v>200291.9</v>
      </c>
      <c r="R5072" s="55">
        <v>5801.8</v>
      </c>
      <c r="S5072" s="57">
        <v>0.03</v>
      </c>
      <c r="T5072" s="55">
        <v>1383.1791946308726</v>
      </c>
      <c r="U5072" s="55">
        <v>234715.05</v>
      </c>
      <c r="V5072" s="55">
        <v>258116</v>
      </c>
      <c r="W5072" s="55">
        <v>-23400.95</v>
      </c>
      <c r="X5072" s="57">
        <v>-0.09</v>
      </c>
      <c r="Y5072" s="3" t="str">
        <f>IFERROR(VLOOKUP(A5072,'Pivot price tier'!$C$8:$L$2290,10,0),"")</f>
        <v/>
      </c>
      <c r="Z5072" s="3" t="str">
        <f>IFERROR(VLOOKUP(A5072,'Pivot price tier by size'!$D$8:$M$2512,10,0),"")</f>
        <v/>
      </c>
      <c r="AA5072" s="3" t="str">
        <f>IFERROR(VLOOKUP(A5072,'Pivot category'!$B$8:$I$2236,8,0),"")</f>
        <v/>
      </c>
      <c r="AB5072" s="3" t="str">
        <f>IF(P5072&lt;$AC$1,"Bottom 5%","")</f>
        <v/>
      </c>
      <c r="AC5072"/>
      <c r="AD5072" t="s">
        <v>16514</v>
      </c>
      <c r="AE5072" t="s">
        <v>13881</v>
      </c>
    </row>
    <row r="5073" spans="1:31" hidden="1" x14ac:dyDescent="0.25">
      <c r="A5073" t="s">
        <v>15952</v>
      </c>
      <c r="B5073" t="s">
        <v>15953</v>
      </c>
      <c r="C5073" s="3" t="s">
        <v>32</v>
      </c>
      <c r="D5073" s="3" t="s">
        <v>16050</v>
      </c>
      <c r="E5073" s="3" t="s">
        <v>5053</v>
      </c>
      <c r="F5073" s="3">
        <v>10000</v>
      </c>
      <c r="G5073" s="34">
        <v>189.99</v>
      </c>
      <c r="H5073" s="3" t="s">
        <v>12</v>
      </c>
      <c r="I5073" s="3" t="s">
        <v>74</v>
      </c>
      <c r="J5073" s="3" t="s">
        <v>8204</v>
      </c>
      <c r="K5073" s="3" t="s">
        <v>8103</v>
      </c>
      <c r="L5073" s="3" t="s">
        <v>68</v>
      </c>
      <c r="M5073" s="26">
        <v>45966</v>
      </c>
      <c r="N5073"/>
      <c r="O5073" s="3">
        <v>8</v>
      </c>
      <c r="P5073" s="55">
        <v>13109.31</v>
      </c>
      <c r="Q5073" s="55"/>
      <c r="R5073" s="55">
        <v>13109.31</v>
      </c>
      <c r="S5073" s="57"/>
      <c r="T5073" s="55">
        <v>1638.6637499999999</v>
      </c>
      <c r="U5073" s="55">
        <v>11399.4</v>
      </c>
      <c r="V5073" s="55">
        <v>0</v>
      </c>
      <c r="W5073" s="55">
        <v>11399.4</v>
      </c>
      <c r="X5073" s="57">
        <v>0</v>
      </c>
      <c r="Y5073" s="3" t="str">
        <f>IFERROR(VLOOKUP(A5073,'Pivot price tier'!$C$8:$L$2290,10,0),"")</f>
        <v xml:space="preserve"> </v>
      </c>
      <c r="Z5073" s="3" t="str">
        <f>IFERROR(VLOOKUP(A5073,'Pivot price tier by size'!$D$8:$M$2512,10,0),"")</f>
        <v xml:space="preserve"> </v>
      </c>
      <c r="AA5073" s="3" t="str">
        <f>IFERROR(VLOOKUP(A5073,'Pivot category'!$B$8:$I$2236,8,0),"")</f>
        <v>X</v>
      </c>
      <c r="AB5073" s="3" t="str">
        <f>IF(P5073&lt;$AC$1,"Bottom 5%","")</f>
        <v>Bottom 5%</v>
      </c>
      <c r="AC5073"/>
      <c r="AD5073" t="s">
        <v>11018</v>
      </c>
      <c r="AE5073" t="s">
        <v>13863</v>
      </c>
    </row>
    <row r="5074" spans="1:31" hidden="1" x14ac:dyDescent="0.25">
      <c r="A5074" t="s">
        <v>12204</v>
      </c>
      <c r="B5074" t="s">
        <v>14999</v>
      </c>
      <c r="C5074" s="3" t="s">
        <v>32</v>
      </c>
      <c r="D5074" s="3" t="s">
        <v>11993</v>
      </c>
      <c r="E5074" s="3" t="s">
        <v>5053</v>
      </c>
      <c r="F5074" s="3">
        <v>10000</v>
      </c>
      <c r="G5074" s="34">
        <v>89.99</v>
      </c>
      <c r="H5074" s="3" t="s">
        <v>12</v>
      </c>
      <c r="I5074" s="3" t="s">
        <v>15</v>
      </c>
      <c r="J5074" s="3" t="s">
        <v>15165</v>
      </c>
      <c r="K5074" s="3" t="s">
        <v>8115</v>
      </c>
      <c r="L5074" s="3" t="s">
        <v>68</v>
      </c>
      <c r="M5074" s="26">
        <v>45809</v>
      </c>
      <c r="N5074"/>
      <c r="O5074" s="3">
        <v>0</v>
      </c>
      <c r="P5074" s="55">
        <v>36715.919999999998</v>
      </c>
      <c r="Q5074" s="55"/>
      <c r="R5074" s="55">
        <v>36715.919999999998</v>
      </c>
      <c r="S5074" s="57"/>
      <c r="T5074" s="55" t="s">
        <v>78</v>
      </c>
      <c r="U5074" s="55">
        <v>0</v>
      </c>
      <c r="V5074" s="55">
        <v>57683.59</v>
      </c>
      <c r="W5074" s="55">
        <v>-57683.59</v>
      </c>
      <c r="X5074" s="57">
        <v>-1</v>
      </c>
      <c r="Y5074" s="3" t="str">
        <f>IFERROR(VLOOKUP(A5074,'Pivot price tier'!$C$8:$L$2290,10,0),"")</f>
        <v/>
      </c>
      <c r="Z5074" s="3" t="str">
        <f>IFERROR(VLOOKUP(A5074,'Pivot price tier by size'!$D$8:$M$2512,10,0),"")</f>
        <v/>
      </c>
      <c r="AA5074" s="3" t="str">
        <f>IFERROR(VLOOKUP(A5074,'Pivot category'!$B$8:$I$2236,8,0),"")</f>
        <v/>
      </c>
      <c r="AB5074" s="3" t="str">
        <f>IF(P5074&lt;$AC$1,"Bottom 5%","")</f>
        <v>Bottom 5%</v>
      </c>
      <c r="AC5074"/>
      <c r="AD5074" t="s">
        <v>11018</v>
      </c>
      <c r="AE5074" t="s">
        <v>13863</v>
      </c>
    </row>
    <row r="5075" spans="1:31" x14ac:dyDescent="0.25">
      <c r="A5075" t="s">
        <v>7051</v>
      </c>
      <c r="B5075" t="s">
        <v>1899</v>
      </c>
      <c r="C5075" s="3" t="s">
        <v>69</v>
      </c>
      <c r="D5075" s="3" t="s">
        <v>4291</v>
      </c>
      <c r="E5075" s="3" t="s">
        <v>5053</v>
      </c>
      <c r="F5075" s="3">
        <v>1000</v>
      </c>
      <c r="G5075" s="34">
        <v>1.99</v>
      </c>
      <c r="H5075" s="3" t="s">
        <v>12403</v>
      </c>
      <c r="I5075" s="3" t="s">
        <v>70</v>
      </c>
      <c r="J5075" s="3" t="s">
        <v>8102</v>
      </c>
      <c r="K5075" s="3" t="s">
        <v>8103</v>
      </c>
      <c r="L5075" s="3" t="s">
        <v>68</v>
      </c>
      <c r="M5075" s="26" t="s">
        <v>16689</v>
      </c>
      <c r="N5075"/>
      <c r="O5075" s="3">
        <v>157</v>
      </c>
      <c r="P5075" s="55">
        <v>250043.5</v>
      </c>
      <c r="Q5075" s="55">
        <v>297682.11</v>
      </c>
      <c r="R5075" s="55">
        <v>-47638.61</v>
      </c>
      <c r="S5075" s="57">
        <v>-0.16</v>
      </c>
      <c r="T5075" s="55">
        <v>1592.6337579617834</v>
      </c>
      <c r="U5075" s="55">
        <v>448408.69</v>
      </c>
      <c r="V5075" s="55">
        <v>479876.56</v>
      </c>
      <c r="W5075" s="55">
        <v>-31467.87</v>
      </c>
      <c r="X5075" s="57">
        <v>-7.0000000000000007E-2</v>
      </c>
      <c r="Y5075" s="3" t="str">
        <f>IFERROR(VLOOKUP(A5075,'Pivot price tier'!$C$8:$L$2290,10,0),"")</f>
        <v/>
      </c>
      <c r="Z5075" s="3" t="str">
        <f>IFERROR(VLOOKUP(A5075,'Pivot price tier by size'!$D$8:$M$2512,10,0),"")</f>
        <v/>
      </c>
      <c r="AA5075" s="3" t="str">
        <f>IFERROR(VLOOKUP(A5075,'Pivot category'!$B$8:$I$2236,8,0),"")</f>
        <v/>
      </c>
      <c r="AB5075" s="3" t="str">
        <f>IF(P5075&lt;$AC$1,"Bottom 5%","")</f>
        <v/>
      </c>
      <c r="AC5075"/>
      <c r="AD5075" t="s">
        <v>16516</v>
      </c>
      <c r="AE5075" t="s">
        <v>16518</v>
      </c>
    </row>
    <row r="5076" spans="1:31" hidden="1" x14ac:dyDescent="0.25">
      <c r="A5076" t="s">
        <v>14808</v>
      </c>
      <c r="B5076" t="s">
        <v>14316</v>
      </c>
      <c r="C5076" s="3" t="s">
        <v>32</v>
      </c>
      <c r="D5076" s="3" t="s">
        <v>14124</v>
      </c>
      <c r="E5076" s="3" t="s">
        <v>5053</v>
      </c>
      <c r="F5076" s="3">
        <v>10000</v>
      </c>
      <c r="G5076" s="34">
        <v>89.99</v>
      </c>
      <c r="H5076" s="3" t="s">
        <v>12405</v>
      </c>
      <c r="I5076" s="3" t="s">
        <v>15</v>
      </c>
      <c r="J5076" s="3" t="s">
        <v>15165</v>
      </c>
      <c r="K5076" s="3" t="s">
        <v>8115</v>
      </c>
      <c r="L5076" s="3" t="s">
        <v>68</v>
      </c>
      <c r="M5076" s="26">
        <v>45689</v>
      </c>
      <c r="N5076"/>
      <c r="O5076" s="3">
        <v>12</v>
      </c>
      <c r="P5076" s="55">
        <v>7109.2</v>
      </c>
      <c r="Q5076" s="55">
        <v>4859.46</v>
      </c>
      <c r="R5076" s="55">
        <v>2249.7399999999998</v>
      </c>
      <c r="S5076" s="57">
        <v>0.46</v>
      </c>
      <c r="T5076" s="55">
        <v>592.43333333333328</v>
      </c>
      <c r="U5076" s="55">
        <v>79.989999999999995</v>
      </c>
      <c r="V5076" s="55">
        <v>21147.65</v>
      </c>
      <c r="W5076" s="55">
        <v>-21067.66</v>
      </c>
      <c r="X5076" s="57">
        <v>-1</v>
      </c>
      <c r="Y5076" s="3" t="str">
        <f>IFERROR(VLOOKUP(A5076,'Pivot price tier'!$C$8:$L$2290,10,0),"")</f>
        <v/>
      </c>
      <c r="Z5076" s="3" t="str">
        <f>IFERROR(VLOOKUP(A5076,'Pivot price tier by size'!$D$8:$M$2512,10,0),"")</f>
        <v/>
      </c>
      <c r="AA5076" s="3" t="str">
        <f>IFERROR(VLOOKUP(A5076,'Pivot category'!$B$8:$I$2236,8,0),"")</f>
        <v/>
      </c>
      <c r="AB5076" s="3" t="str">
        <f>IF(P5076&lt;$AC$1,"Bottom 5%","")</f>
        <v>Bottom 5%</v>
      </c>
      <c r="AC5076"/>
      <c r="AD5076" t="s">
        <v>11018</v>
      </c>
      <c r="AE5076" t="s">
        <v>13863</v>
      </c>
    </row>
    <row r="5077" spans="1:31" x14ac:dyDescent="0.25">
      <c r="A5077" t="s">
        <v>6962</v>
      </c>
      <c r="B5077" t="s">
        <v>1896</v>
      </c>
      <c r="C5077" s="3" t="s">
        <v>72</v>
      </c>
      <c r="D5077" s="3" t="s">
        <v>4288</v>
      </c>
      <c r="E5077" s="3" t="s">
        <v>5053</v>
      </c>
      <c r="F5077" s="3">
        <v>1000</v>
      </c>
      <c r="G5077" s="34">
        <v>8.99</v>
      </c>
      <c r="H5077" s="3" t="s">
        <v>12403</v>
      </c>
      <c r="I5077" s="3" t="s">
        <v>70</v>
      </c>
      <c r="J5077" s="3" t="s">
        <v>8102</v>
      </c>
      <c r="K5077" s="3" t="s">
        <v>8103</v>
      </c>
      <c r="L5077" s="3" t="s">
        <v>68</v>
      </c>
      <c r="M5077" s="26" t="s">
        <v>16689</v>
      </c>
      <c r="N5077"/>
      <c r="O5077" s="3">
        <v>159</v>
      </c>
      <c r="P5077" s="55">
        <v>361056.38</v>
      </c>
      <c r="Q5077" s="55">
        <v>359608.99</v>
      </c>
      <c r="R5077" s="55">
        <v>1447.39</v>
      </c>
      <c r="S5077" s="57">
        <v>0</v>
      </c>
      <c r="T5077" s="55">
        <v>2270.7948427672954</v>
      </c>
      <c r="U5077" s="55">
        <v>1083115.2</v>
      </c>
      <c r="V5077" s="55">
        <v>1073477.92</v>
      </c>
      <c r="W5077" s="55">
        <v>9637.2800000000007</v>
      </c>
      <c r="X5077" s="57">
        <v>0.01</v>
      </c>
      <c r="Y5077" s="3" t="str">
        <f>IFERROR(VLOOKUP(A5077,'Pivot price tier'!$C$8:$L$2290,10,0),"")</f>
        <v/>
      </c>
      <c r="Z5077" s="3" t="str">
        <f>IFERROR(VLOOKUP(A5077,'Pivot price tier by size'!$D$8:$M$2512,10,0),"")</f>
        <v/>
      </c>
      <c r="AA5077" s="3" t="str">
        <f>IFERROR(VLOOKUP(A5077,'Pivot category'!$B$8:$I$2236,8,0),"")</f>
        <v/>
      </c>
      <c r="AB5077" s="3" t="str">
        <f>IF(P5077&lt;$AC$1,"Bottom 5%","")</f>
        <v/>
      </c>
      <c r="AC5077"/>
      <c r="AD5077" t="s">
        <v>16516</v>
      </c>
      <c r="AE5077" t="s">
        <v>16518</v>
      </c>
    </row>
    <row r="5078" spans="1:31" hidden="1" x14ac:dyDescent="0.25">
      <c r="A5078" t="s">
        <v>16238</v>
      </c>
      <c r="B5078" t="s">
        <v>16239</v>
      </c>
      <c r="C5078" s="3" t="s">
        <v>10307</v>
      </c>
      <c r="D5078" s="3" t="s">
        <v>16504</v>
      </c>
      <c r="E5078" s="3" t="s">
        <v>5053</v>
      </c>
      <c r="F5078" s="3">
        <v>70000</v>
      </c>
      <c r="G5078" s="34">
        <v>44.99</v>
      </c>
      <c r="H5078" s="3" t="s">
        <v>12</v>
      </c>
      <c r="I5078" s="3" t="s">
        <v>23</v>
      </c>
      <c r="J5078" s="3" t="s">
        <v>8102</v>
      </c>
      <c r="K5078" s="3" t="s">
        <v>8103</v>
      </c>
      <c r="L5078" s="3" t="s">
        <v>68</v>
      </c>
      <c r="M5078" s="26">
        <v>46143</v>
      </c>
      <c r="N5078"/>
      <c r="O5078" s="3">
        <v>54</v>
      </c>
      <c r="P5078" s="55">
        <v>2114.5300000000002</v>
      </c>
      <c r="Q5078" s="55"/>
      <c r="R5078" s="55">
        <v>2114.5300000000002</v>
      </c>
      <c r="S5078" s="57"/>
      <c r="T5078" s="55">
        <v>39.157962962962969</v>
      </c>
      <c r="U5078" s="55">
        <v>359.92</v>
      </c>
      <c r="V5078" s="55">
        <v>0</v>
      </c>
      <c r="W5078" s="55">
        <v>359.92</v>
      </c>
      <c r="X5078" s="57">
        <v>0</v>
      </c>
      <c r="Y5078" s="3" t="str">
        <f>IFERROR(VLOOKUP(A5078,'Pivot price tier'!$C$8:$L$2290,10,0),"")</f>
        <v>X</v>
      </c>
      <c r="Z5078" s="3" t="str">
        <f>IFERROR(VLOOKUP(A5078,'Pivot price tier by size'!$D$8:$M$2512,10,0),"")</f>
        <v>X</v>
      </c>
      <c r="AA5078" s="3" t="str">
        <f>IFERROR(VLOOKUP(A5078,'Pivot category'!$B$8:$I$2236,8,0),"")</f>
        <v>X</v>
      </c>
      <c r="AB5078" s="3" t="str">
        <f>IF(P5078&lt;$AC$1,"Bottom 5%","")</f>
        <v>Bottom 5%</v>
      </c>
      <c r="AC5078"/>
      <c r="AD5078">
        <v>0</v>
      </c>
      <c r="AE5078" t="s">
        <v>11120</v>
      </c>
    </row>
    <row r="5079" spans="1:31" x14ac:dyDescent="0.25">
      <c r="A5079" t="s">
        <v>6966</v>
      </c>
      <c r="B5079" t="s">
        <v>629</v>
      </c>
      <c r="C5079" s="3" t="s">
        <v>72</v>
      </c>
      <c r="D5079" s="3" t="s">
        <v>2886</v>
      </c>
      <c r="E5079" s="3" t="s">
        <v>5053</v>
      </c>
      <c r="F5079" s="3">
        <v>1000</v>
      </c>
      <c r="G5079" s="34">
        <v>9.99</v>
      </c>
      <c r="H5079" s="3" t="s">
        <v>12403</v>
      </c>
      <c r="I5079" s="3" t="s">
        <v>70</v>
      </c>
      <c r="J5079" s="3" t="s">
        <v>8102</v>
      </c>
      <c r="K5079" s="3" t="s">
        <v>8103</v>
      </c>
      <c r="L5079" s="3" t="s">
        <v>68</v>
      </c>
      <c r="M5079" s="26" t="s">
        <v>16689</v>
      </c>
      <c r="N5079"/>
      <c r="O5079" s="3">
        <v>139</v>
      </c>
      <c r="P5079" s="55">
        <v>96743.16</v>
      </c>
      <c r="Q5079" s="55">
        <v>96143.76</v>
      </c>
      <c r="R5079" s="55">
        <v>599.4</v>
      </c>
      <c r="S5079" s="57">
        <v>0.01</v>
      </c>
      <c r="T5079" s="55">
        <v>695.99395683453236</v>
      </c>
      <c r="U5079" s="55">
        <v>132707.16</v>
      </c>
      <c r="V5079" s="55">
        <v>141378.48000000001</v>
      </c>
      <c r="W5079" s="55">
        <v>-8671.32</v>
      </c>
      <c r="X5079" s="57">
        <v>-0.06</v>
      </c>
      <c r="Y5079" s="3" t="str">
        <f>IFERROR(VLOOKUP(A5079,'Pivot price tier'!$C$8:$L$2290,10,0),"")</f>
        <v/>
      </c>
      <c r="Z5079" s="3" t="str">
        <f>IFERROR(VLOOKUP(A5079,'Pivot price tier by size'!$D$8:$M$2512,10,0),"")</f>
        <v/>
      </c>
      <c r="AA5079" s="3" t="str">
        <f>IFERROR(VLOOKUP(A5079,'Pivot category'!$B$8:$I$2236,8,0),"")</f>
        <v/>
      </c>
      <c r="AB5079" s="3" t="str">
        <f>IF(P5079&lt;$AC$1,"Bottom 5%","")</f>
        <v/>
      </c>
      <c r="AC5079"/>
      <c r="AD5079" t="s">
        <v>16516</v>
      </c>
      <c r="AE5079" t="s">
        <v>16518</v>
      </c>
    </row>
    <row r="5080" spans="1:31" hidden="1" x14ac:dyDescent="0.25">
      <c r="A5080" t="s">
        <v>11601</v>
      </c>
      <c r="B5080" t="s">
        <v>11602</v>
      </c>
      <c r="C5080" s="3" t="s">
        <v>32</v>
      </c>
      <c r="D5080" s="3" t="s">
        <v>11273</v>
      </c>
      <c r="E5080" s="3" t="s">
        <v>5053</v>
      </c>
      <c r="F5080" s="3">
        <v>70000</v>
      </c>
      <c r="G5080" s="34">
        <v>20.99</v>
      </c>
      <c r="H5080" s="3" t="s">
        <v>25</v>
      </c>
      <c r="I5080" s="3" t="s">
        <v>21</v>
      </c>
      <c r="J5080" s="3" t="s">
        <v>8107</v>
      </c>
      <c r="K5080" s="3" t="s">
        <v>8103</v>
      </c>
      <c r="L5080" s="3" t="s">
        <v>8106</v>
      </c>
      <c r="M5080" s="26" t="s">
        <v>16689</v>
      </c>
      <c r="N5080"/>
      <c r="O5080" s="3">
        <v>2</v>
      </c>
      <c r="P5080" s="55">
        <v>419.8</v>
      </c>
      <c r="Q5080" s="55">
        <v>5723.42</v>
      </c>
      <c r="R5080" s="55">
        <v>-5303.62</v>
      </c>
      <c r="S5080" s="57">
        <v>-0.93</v>
      </c>
      <c r="T5080" s="55">
        <v>209.9</v>
      </c>
      <c r="U5080" s="55">
        <v>419.8</v>
      </c>
      <c r="V5080" s="55">
        <v>2062.2600000000002</v>
      </c>
      <c r="W5080" s="55">
        <v>-1642.46</v>
      </c>
      <c r="X5080" s="57">
        <v>-0.8</v>
      </c>
      <c r="Y5080" s="3" t="str">
        <f>IFERROR(VLOOKUP(A5080,'Pivot price tier'!$C$8:$L$2290,10,0),"")</f>
        <v/>
      </c>
      <c r="Z5080" s="3" t="str">
        <f>IFERROR(VLOOKUP(A5080,'Pivot price tier by size'!$D$8:$M$2512,10,0),"")</f>
        <v/>
      </c>
      <c r="AA5080" s="3" t="str">
        <f>IFERROR(VLOOKUP(A5080,'Pivot category'!$B$8:$I$2236,8,0),"")</f>
        <v/>
      </c>
      <c r="AB5080" s="3" t="str">
        <f>IF(P5080&lt;$AC$1,"Bottom 5%","")</f>
        <v>Bottom 5%</v>
      </c>
      <c r="AC5080"/>
      <c r="AD5080" t="s">
        <v>11018</v>
      </c>
      <c r="AE5080" t="s">
        <v>16551</v>
      </c>
    </row>
    <row r="5081" spans="1:31" x14ac:dyDescent="0.25">
      <c r="A5081" t="s">
        <v>14271</v>
      </c>
      <c r="B5081" t="s">
        <v>14272</v>
      </c>
      <c r="C5081" s="3" t="s">
        <v>69</v>
      </c>
      <c r="D5081" s="3" t="s">
        <v>14144</v>
      </c>
      <c r="E5081" s="3" t="s">
        <v>5101</v>
      </c>
      <c r="F5081" s="3">
        <v>70000</v>
      </c>
      <c r="G5081" s="34">
        <v>1.99</v>
      </c>
      <c r="H5081" s="3" t="s">
        <v>12403</v>
      </c>
      <c r="I5081" s="3" t="s">
        <v>70</v>
      </c>
      <c r="J5081" s="3" t="s">
        <v>8102</v>
      </c>
      <c r="K5081" s="3" t="s">
        <v>8103</v>
      </c>
      <c r="L5081" s="3" t="s">
        <v>68</v>
      </c>
      <c r="M5081" s="26">
        <v>45689</v>
      </c>
      <c r="N5081"/>
      <c r="O5081" s="3">
        <v>134</v>
      </c>
      <c r="P5081" s="55">
        <v>66635.149999999994</v>
      </c>
      <c r="Q5081" s="55">
        <v>32920.57</v>
      </c>
      <c r="R5081" s="55">
        <v>33714.58</v>
      </c>
      <c r="S5081" s="57">
        <v>1.02</v>
      </c>
      <c r="T5081" s="55">
        <v>497.27723880597011</v>
      </c>
      <c r="U5081" s="55">
        <v>93317.07</v>
      </c>
      <c r="V5081" s="55">
        <v>79572.14</v>
      </c>
      <c r="W5081" s="55">
        <v>13744.93</v>
      </c>
      <c r="X5081" s="57">
        <v>0.17</v>
      </c>
      <c r="Y5081" s="3" t="str">
        <f>IFERROR(VLOOKUP(A5081,'Pivot price tier'!$C$8:$L$2290,10,0),"")</f>
        <v/>
      </c>
      <c r="Z5081" s="3" t="str">
        <f>IFERROR(VLOOKUP(A5081,'Pivot price tier by size'!$D$8:$M$2512,10,0),"")</f>
        <v/>
      </c>
      <c r="AA5081" s="3" t="str">
        <f>IFERROR(VLOOKUP(A5081,'Pivot category'!$B$8:$I$2236,8,0),"")</f>
        <v/>
      </c>
      <c r="AB5081" s="3" t="str">
        <f>IF(P5081&lt;$AC$1,"Bottom 5%","")</f>
        <v/>
      </c>
      <c r="AC5081"/>
      <c r="AD5081" t="s">
        <v>16516</v>
      </c>
      <c r="AE5081" t="s">
        <v>16518</v>
      </c>
    </row>
    <row r="5082" spans="1:31" hidden="1" x14ac:dyDescent="0.25">
      <c r="A5082" t="s">
        <v>5891</v>
      </c>
      <c r="B5082" t="s">
        <v>2171</v>
      </c>
      <c r="C5082" s="3" t="s">
        <v>32</v>
      </c>
      <c r="D5082" s="3" t="s">
        <v>4596</v>
      </c>
      <c r="E5082" s="3" t="s">
        <v>5055</v>
      </c>
      <c r="F5082" s="3">
        <v>10000</v>
      </c>
      <c r="G5082" s="34">
        <v>119.99</v>
      </c>
      <c r="H5082" s="3" t="s">
        <v>12402</v>
      </c>
      <c r="I5082" s="3" t="s">
        <v>74</v>
      </c>
      <c r="J5082" s="3" t="s">
        <v>8104</v>
      </c>
      <c r="K5082" s="3" t="s">
        <v>8103</v>
      </c>
      <c r="L5082" s="3" t="s">
        <v>8108</v>
      </c>
      <c r="M5082" s="26" t="s">
        <v>16689</v>
      </c>
      <c r="N5082"/>
      <c r="O5082" s="3" t="s">
        <v>78</v>
      </c>
      <c r="P5082" s="55"/>
      <c r="Q5082" s="55">
        <v>279.98</v>
      </c>
      <c r="R5082" s="55">
        <v>-279.98</v>
      </c>
      <c r="S5082" s="57">
        <v>-1</v>
      </c>
      <c r="T5082" s="55" t="s">
        <v>78</v>
      </c>
      <c r="U5082" s="55" t="s">
        <v>78</v>
      </c>
      <c r="V5082" s="55" t="s">
        <v>78</v>
      </c>
      <c r="W5082" s="55" t="s">
        <v>78</v>
      </c>
      <c r="X5082" s="57" t="s">
        <v>78</v>
      </c>
      <c r="Y5082" s="3" t="str">
        <f>IFERROR(VLOOKUP(A5082,'Pivot price tier'!$C$8:$L$2290,10,0),"")</f>
        <v/>
      </c>
      <c r="Z5082" s="3" t="str">
        <f>IFERROR(VLOOKUP(A5082,'Pivot price tier by size'!$D$8:$M$2512,10,0),"")</f>
        <v/>
      </c>
      <c r="AA5082" s="3" t="str">
        <f>IFERROR(VLOOKUP(A5082,'Pivot category'!$B$8:$I$2236,8,0),"")</f>
        <v/>
      </c>
      <c r="AB5082" s="3" t="str">
        <f>IF(P5082&lt;$AC$1,"Bottom 5%","")</f>
        <v>Bottom 5%</v>
      </c>
      <c r="AC5082"/>
      <c r="AD5082" t="s">
        <v>11021</v>
      </c>
      <c r="AE5082" t="s">
        <v>13861</v>
      </c>
    </row>
    <row r="5083" spans="1:31" hidden="1" x14ac:dyDescent="0.25">
      <c r="A5083" t="s">
        <v>10620</v>
      </c>
      <c r="B5083" t="s">
        <v>10621</v>
      </c>
      <c r="C5083" s="3" t="s">
        <v>69</v>
      </c>
      <c r="D5083" s="3" t="s">
        <v>4597</v>
      </c>
      <c r="E5083" s="3" t="s">
        <v>5101</v>
      </c>
      <c r="F5083" s="3">
        <v>4000</v>
      </c>
      <c r="G5083" s="34">
        <v>0.99</v>
      </c>
      <c r="H5083" s="3" t="s">
        <v>28</v>
      </c>
      <c r="I5083" s="3" t="s">
        <v>70</v>
      </c>
      <c r="J5083" s="3" t="s">
        <v>8107</v>
      </c>
      <c r="K5083" s="3" t="s">
        <v>8111</v>
      </c>
      <c r="L5083" s="3" t="s">
        <v>8105</v>
      </c>
      <c r="M5083" s="26" t="s">
        <v>16689</v>
      </c>
      <c r="N5083"/>
      <c r="O5083" s="3" t="s">
        <v>78</v>
      </c>
      <c r="P5083" s="55"/>
      <c r="Q5083" s="55">
        <v>5.94</v>
      </c>
      <c r="R5083" s="55">
        <v>-5.94</v>
      </c>
      <c r="S5083" s="57">
        <v>-1</v>
      </c>
      <c r="T5083" s="55" t="s">
        <v>78</v>
      </c>
      <c r="U5083" s="55" t="s">
        <v>78</v>
      </c>
      <c r="V5083" s="55" t="s">
        <v>78</v>
      </c>
      <c r="W5083" s="55" t="s">
        <v>78</v>
      </c>
      <c r="X5083" s="57" t="s">
        <v>78</v>
      </c>
      <c r="Y5083" s="3" t="str">
        <f>IFERROR(VLOOKUP(A5083,'Pivot price tier'!$C$8:$L$2290,10,0),"")</f>
        <v/>
      </c>
      <c r="Z5083" s="3" t="str">
        <f>IFERROR(VLOOKUP(A5083,'Pivot price tier by size'!$D$8:$M$2512,10,0),"")</f>
        <v/>
      </c>
      <c r="AA5083" s="3" t="str">
        <f>IFERROR(VLOOKUP(A5083,'Pivot category'!$B$8:$I$2236,8,0),"")</f>
        <v/>
      </c>
      <c r="AB5083" s="3" t="str">
        <f>IF(P5083&lt;$AC$1,"Bottom 5%","")</f>
        <v>Bottom 5%</v>
      </c>
      <c r="AC5083"/>
      <c r="AD5083" t="s">
        <v>16512</v>
      </c>
      <c r="AE5083" t="s">
        <v>13902</v>
      </c>
    </row>
    <row r="5084" spans="1:31" hidden="1" x14ac:dyDescent="0.25">
      <c r="A5084" t="s">
        <v>7184</v>
      </c>
      <c r="B5084" t="s">
        <v>2172</v>
      </c>
      <c r="C5084" s="3" t="s">
        <v>69</v>
      </c>
      <c r="D5084" s="3" t="s">
        <v>4598</v>
      </c>
      <c r="E5084" s="3" t="s">
        <v>5101</v>
      </c>
      <c r="F5084" s="3">
        <v>10000</v>
      </c>
      <c r="G5084" s="34">
        <v>0.59</v>
      </c>
      <c r="H5084" s="3" t="s">
        <v>28</v>
      </c>
      <c r="I5084" s="3" t="s">
        <v>70</v>
      </c>
      <c r="J5084" s="3" t="s">
        <v>8107</v>
      </c>
      <c r="K5084" s="3" t="s">
        <v>8111</v>
      </c>
      <c r="L5084" s="3" t="s">
        <v>8108</v>
      </c>
      <c r="M5084" s="26" t="s">
        <v>16689</v>
      </c>
      <c r="N5084"/>
      <c r="O5084" s="3" t="s">
        <v>78</v>
      </c>
      <c r="P5084" s="55"/>
      <c r="Q5084" s="55">
        <v>8.11</v>
      </c>
      <c r="R5084" s="55">
        <v>-8.11</v>
      </c>
      <c r="S5084" s="57">
        <v>-1</v>
      </c>
      <c r="T5084" s="55" t="s">
        <v>78</v>
      </c>
      <c r="U5084" s="55" t="s">
        <v>78</v>
      </c>
      <c r="V5084" s="55" t="s">
        <v>78</v>
      </c>
      <c r="W5084" s="55" t="s">
        <v>78</v>
      </c>
      <c r="X5084" s="57" t="s">
        <v>78</v>
      </c>
      <c r="Y5084" s="3" t="str">
        <f>IFERROR(VLOOKUP(A5084,'Pivot price tier'!$C$8:$L$2290,10,0),"")</f>
        <v/>
      </c>
      <c r="Z5084" s="3" t="str">
        <f>IFERROR(VLOOKUP(A5084,'Pivot price tier by size'!$D$8:$M$2512,10,0),"")</f>
        <v/>
      </c>
      <c r="AA5084" s="3" t="str">
        <f>IFERROR(VLOOKUP(A5084,'Pivot category'!$B$8:$I$2236,8,0),"")</f>
        <v/>
      </c>
      <c r="AB5084" s="3" t="str">
        <f>IF(P5084&lt;$AC$1,"Bottom 5%","")</f>
        <v>Bottom 5%</v>
      </c>
      <c r="AC5084"/>
      <c r="AD5084" t="s">
        <v>16512</v>
      </c>
      <c r="AE5084" t="s">
        <v>13902</v>
      </c>
    </row>
    <row r="5085" spans="1:31" hidden="1" x14ac:dyDescent="0.25">
      <c r="A5085" t="s">
        <v>5463</v>
      </c>
      <c r="B5085" t="s">
        <v>2173</v>
      </c>
      <c r="C5085" s="3" t="s">
        <v>32</v>
      </c>
      <c r="D5085" s="3" t="s">
        <v>4599</v>
      </c>
      <c r="E5085" s="3" t="s">
        <v>5101</v>
      </c>
      <c r="F5085" s="3">
        <v>10000</v>
      </c>
      <c r="G5085" s="34">
        <v>6.59</v>
      </c>
      <c r="H5085" s="3" t="s">
        <v>28</v>
      </c>
      <c r="I5085" s="3" t="s">
        <v>13</v>
      </c>
      <c r="J5085" s="3" t="s">
        <v>8107</v>
      </c>
      <c r="K5085" s="3" t="s">
        <v>8103</v>
      </c>
      <c r="L5085" s="3" t="s">
        <v>8106</v>
      </c>
      <c r="M5085" s="26" t="s">
        <v>16689</v>
      </c>
      <c r="N5085"/>
      <c r="O5085" s="3">
        <v>2</v>
      </c>
      <c r="P5085" s="55">
        <v>803.98</v>
      </c>
      <c r="Q5085" s="55">
        <v>16523.09</v>
      </c>
      <c r="R5085" s="55">
        <v>-15719.11</v>
      </c>
      <c r="S5085" s="57">
        <v>-0.95</v>
      </c>
      <c r="T5085" s="55">
        <v>401.99</v>
      </c>
      <c r="U5085" s="55">
        <v>177.93</v>
      </c>
      <c r="V5085" s="55">
        <v>13764.11</v>
      </c>
      <c r="W5085" s="55">
        <v>-13586.18</v>
      </c>
      <c r="X5085" s="57">
        <v>-0.99</v>
      </c>
      <c r="Y5085" s="3" t="str">
        <f>IFERROR(VLOOKUP(A5085,'Pivot price tier'!$C$8:$L$2290,10,0),"")</f>
        <v/>
      </c>
      <c r="Z5085" s="3" t="str">
        <f>IFERROR(VLOOKUP(A5085,'Pivot price tier by size'!$D$8:$M$2512,10,0),"")</f>
        <v/>
      </c>
      <c r="AA5085" s="3" t="str">
        <f>IFERROR(VLOOKUP(A5085,'Pivot category'!$B$8:$I$2236,8,0),"")</f>
        <v/>
      </c>
      <c r="AB5085" s="3" t="str">
        <f>IF(P5085&lt;$AC$1,"Bottom 5%","")</f>
        <v>Bottom 5%</v>
      </c>
      <c r="AC5085"/>
      <c r="AD5085" t="s">
        <v>16512</v>
      </c>
      <c r="AE5085" t="s">
        <v>13902</v>
      </c>
    </row>
    <row r="5086" spans="1:31" hidden="1" x14ac:dyDescent="0.25">
      <c r="A5086" t="s">
        <v>10174</v>
      </c>
      <c r="B5086" t="s">
        <v>10175</v>
      </c>
      <c r="C5086" s="3" t="s">
        <v>38</v>
      </c>
      <c r="D5086" s="3" t="s">
        <v>10116</v>
      </c>
      <c r="E5086" s="3" t="s">
        <v>5101</v>
      </c>
      <c r="F5086" s="3">
        <v>7000</v>
      </c>
      <c r="G5086" s="34">
        <v>8.99</v>
      </c>
      <c r="H5086" s="3" t="s">
        <v>8184</v>
      </c>
      <c r="I5086" s="3" t="s">
        <v>12122</v>
      </c>
      <c r="J5086" s="3" t="s">
        <v>8107</v>
      </c>
      <c r="K5086" s="3" t="s">
        <v>8103</v>
      </c>
      <c r="L5086" s="3" t="s">
        <v>8106</v>
      </c>
      <c r="M5086" s="26" t="s">
        <v>16689</v>
      </c>
      <c r="N5086"/>
      <c r="O5086" s="3" t="s">
        <v>78</v>
      </c>
      <c r="P5086" s="55">
        <v>386.57</v>
      </c>
      <c r="Q5086" s="55">
        <v>5199.05</v>
      </c>
      <c r="R5086" s="55">
        <v>-4812.4799999999996</v>
      </c>
      <c r="S5086" s="57">
        <v>-0.93</v>
      </c>
      <c r="T5086" s="55" t="s">
        <v>78</v>
      </c>
      <c r="U5086" s="55">
        <v>26.97</v>
      </c>
      <c r="V5086" s="55">
        <v>482.11</v>
      </c>
      <c r="W5086" s="55">
        <v>-455.14</v>
      </c>
      <c r="X5086" s="57">
        <v>-0.94</v>
      </c>
      <c r="Y5086" s="3" t="str">
        <f>IFERROR(VLOOKUP(A5086,'Pivot price tier'!$C$8:$L$2290,10,0),"")</f>
        <v/>
      </c>
      <c r="Z5086" s="3" t="str">
        <f>IFERROR(VLOOKUP(A5086,'Pivot price tier by size'!$D$8:$M$2512,10,0),"")</f>
        <v/>
      </c>
      <c r="AA5086" s="3" t="str">
        <f>IFERROR(VLOOKUP(A5086,'Pivot category'!$B$8:$I$2236,8,0),"")</f>
        <v/>
      </c>
      <c r="AB5086" s="3" t="str">
        <f>IF(P5086&lt;$AC$1,"Bottom 5%","")</f>
        <v>Bottom 5%</v>
      </c>
      <c r="AC5086"/>
      <c r="AD5086" t="s">
        <v>16512</v>
      </c>
      <c r="AE5086" t="s">
        <v>13902</v>
      </c>
    </row>
    <row r="5087" spans="1:31" hidden="1" x14ac:dyDescent="0.25">
      <c r="A5087" t="s">
        <v>13587</v>
      </c>
      <c r="B5087" t="s">
        <v>13588</v>
      </c>
      <c r="C5087" s="3" t="s">
        <v>32</v>
      </c>
      <c r="D5087" s="3" t="s">
        <v>4601</v>
      </c>
      <c r="E5087" s="3" t="s">
        <v>5101</v>
      </c>
      <c r="F5087" s="3">
        <v>5000</v>
      </c>
      <c r="G5087" s="34">
        <v>7.19</v>
      </c>
      <c r="H5087" s="3" t="s">
        <v>28</v>
      </c>
      <c r="I5087" s="3" t="s">
        <v>13</v>
      </c>
      <c r="J5087" s="3" t="s">
        <v>8104</v>
      </c>
      <c r="K5087" s="3" t="s">
        <v>8111</v>
      </c>
      <c r="L5087" s="3" t="s">
        <v>8108</v>
      </c>
      <c r="M5087" s="26">
        <v>45597</v>
      </c>
      <c r="N5087"/>
      <c r="O5087" s="3" t="s">
        <v>78</v>
      </c>
      <c r="P5087" s="55"/>
      <c r="Q5087" s="55">
        <v>0</v>
      </c>
      <c r="R5087" s="55">
        <v>0</v>
      </c>
      <c r="S5087" s="57"/>
      <c r="T5087" s="55" t="s">
        <v>78</v>
      </c>
      <c r="U5087" s="55" t="s">
        <v>78</v>
      </c>
      <c r="V5087" s="55" t="s">
        <v>78</v>
      </c>
      <c r="W5087" s="55" t="s">
        <v>78</v>
      </c>
      <c r="X5087" s="57" t="s">
        <v>78</v>
      </c>
      <c r="Y5087" s="3" t="str">
        <f>IFERROR(VLOOKUP(A5087,'Pivot price tier'!$C$8:$L$2290,10,0),"")</f>
        <v/>
      </c>
      <c r="Z5087" s="3" t="str">
        <f>IFERROR(VLOOKUP(A5087,'Pivot price tier by size'!$D$8:$M$2512,10,0),"")</f>
        <v/>
      </c>
      <c r="AA5087" s="3" t="str">
        <f>IFERROR(VLOOKUP(A5087,'Pivot category'!$B$8:$I$2236,8,0),"")</f>
        <v/>
      </c>
      <c r="AB5087" s="3" t="str">
        <f>IF(P5087&lt;$AC$1,"Bottom 5%","")</f>
        <v>Bottom 5%</v>
      </c>
      <c r="AC5087"/>
      <c r="AD5087" t="s">
        <v>16512</v>
      </c>
      <c r="AE5087" t="s">
        <v>13902</v>
      </c>
    </row>
    <row r="5088" spans="1:31" hidden="1" x14ac:dyDescent="0.25">
      <c r="A5088" t="s">
        <v>14809</v>
      </c>
      <c r="B5088" t="s">
        <v>14810</v>
      </c>
      <c r="C5088" s="3" t="s">
        <v>32</v>
      </c>
      <c r="D5088" s="3" t="s">
        <v>4602</v>
      </c>
      <c r="E5088" s="3" t="s">
        <v>5101</v>
      </c>
      <c r="F5088" s="3">
        <v>4000</v>
      </c>
      <c r="G5088" s="34">
        <v>7.19</v>
      </c>
      <c r="H5088" s="3" t="s">
        <v>28</v>
      </c>
      <c r="I5088" s="3" t="s">
        <v>13</v>
      </c>
      <c r="J5088" s="3" t="s">
        <v>8107</v>
      </c>
      <c r="K5088" s="3" t="s">
        <v>8111</v>
      </c>
      <c r="L5088" s="3" t="s">
        <v>8106</v>
      </c>
      <c r="M5088" s="26">
        <v>45778</v>
      </c>
      <c r="N5088"/>
      <c r="O5088" s="3" t="s">
        <v>78</v>
      </c>
      <c r="P5088" s="55">
        <v>64.709999999999994</v>
      </c>
      <c r="Q5088" s="55">
        <v>47.94</v>
      </c>
      <c r="R5088" s="55">
        <v>16.77</v>
      </c>
      <c r="S5088" s="57">
        <v>0.35</v>
      </c>
      <c r="T5088" s="55" t="s">
        <v>78</v>
      </c>
      <c r="U5088" s="55">
        <v>0</v>
      </c>
      <c r="V5088" s="55">
        <v>28.76</v>
      </c>
      <c r="W5088" s="55">
        <v>-28.76</v>
      </c>
      <c r="X5088" s="57">
        <v>-1</v>
      </c>
      <c r="Y5088" s="3" t="str">
        <f>IFERROR(VLOOKUP(A5088,'Pivot price tier'!$C$8:$L$2290,10,0),"")</f>
        <v/>
      </c>
      <c r="Z5088" s="3" t="str">
        <f>IFERROR(VLOOKUP(A5088,'Pivot price tier by size'!$D$8:$M$2512,10,0),"")</f>
        <v/>
      </c>
      <c r="AA5088" s="3" t="str">
        <f>IFERROR(VLOOKUP(A5088,'Pivot category'!$B$8:$I$2236,8,0),"")</f>
        <v/>
      </c>
      <c r="AB5088" s="3" t="str">
        <f>IF(P5088&lt;$AC$1,"Bottom 5%","")</f>
        <v>Bottom 5%</v>
      </c>
      <c r="AC5088"/>
      <c r="AD5088" t="s">
        <v>16512</v>
      </c>
      <c r="AE5088" t="s">
        <v>13902</v>
      </c>
    </row>
    <row r="5089" spans="1:31" hidden="1" x14ac:dyDescent="0.25">
      <c r="A5089" t="s">
        <v>6241</v>
      </c>
      <c r="B5089" t="s">
        <v>2175</v>
      </c>
      <c r="C5089" s="3" t="s">
        <v>32</v>
      </c>
      <c r="D5089" s="3" t="s">
        <v>4603</v>
      </c>
      <c r="E5089" s="3" t="s">
        <v>5101</v>
      </c>
      <c r="F5089" s="3">
        <v>10000</v>
      </c>
      <c r="G5089" s="34">
        <v>7.19</v>
      </c>
      <c r="H5089" s="3" t="s">
        <v>28</v>
      </c>
      <c r="I5089" s="3" t="s">
        <v>13</v>
      </c>
      <c r="J5089" s="3" t="s">
        <v>8104</v>
      </c>
      <c r="K5089" s="3" t="s">
        <v>8111</v>
      </c>
      <c r="L5089" s="3" t="s">
        <v>8108</v>
      </c>
      <c r="M5089" s="26" t="s">
        <v>16689</v>
      </c>
      <c r="N5089"/>
      <c r="O5089" s="3" t="s">
        <v>78</v>
      </c>
      <c r="P5089" s="55"/>
      <c r="Q5089" s="55">
        <v>14.38</v>
      </c>
      <c r="R5089" s="55">
        <v>-14.38</v>
      </c>
      <c r="S5089" s="57">
        <v>-1</v>
      </c>
      <c r="T5089" s="55" t="s">
        <v>78</v>
      </c>
      <c r="U5089" s="55" t="s">
        <v>78</v>
      </c>
      <c r="V5089" s="55" t="s">
        <v>78</v>
      </c>
      <c r="W5089" s="55" t="s">
        <v>78</v>
      </c>
      <c r="X5089" s="57" t="s">
        <v>78</v>
      </c>
      <c r="Y5089" s="3" t="str">
        <f>IFERROR(VLOOKUP(A5089,'Pivot price tier'!$C$8:$L$2290,10,0),"")</f>
        <v/>
      </c>
      <c r="Z5089" s="3" t="str">
        <f>IFERROR(VLOOKUP(A5089,'Pivot price tier by size'!$D$8:$M$2512,10,0),"")</f>
        <v/>
      </c>
      <c r="AA5089" s="3" t="str">
        <f>IFERROR(VLOOKUP(A5089,'Pivot category'!$B$8:$I$2236,8,0),"")</f>
        <v/>
      </c>
      <c r="AB5089" s="3" t="str">
        <f>IF(P5089&lt;$AC$1,"Bottom 5%","")</f>
        <v>Bottom 5%</v>
      </c>
      <c r="AC5089"/>
      <c r="AD5089" t="s">
        <v>16512</v>
      </c>
      <c r="AE5089" t="s">
        <v>13902</v>
      </c>
    </row>
    <row r="5090" spans="1:31" hidden="1" x14ac:dyDescent="0.25">
      <c r="A5090" t="s">
        <v>7154</v>
      </c>
      <c r="B5090" t="s">
        <v>2176</v>
      </c>
      <c r="C5090" s="3" t="s">
        <v>69</v>
      </c>
      <c r="D5090" s="3" t="s">
        <v>4604</v>
      </c>
      <c r="E5090" s="3" t="s">
        <v>5101</v>
      </c>
      <c r="F5090" s="3">
        <v>10000</v>
      </c>
      <c r="G5090" s="34">
        <v>0.59</v>
      </c>
      <c r="H5090" s="3" t="s">
        <v>28</v>
      </c>
      <c r="I5090" s="3" t="s">
        <v>70</v>
      </c>
      <c r="J5090" s="3" t="s">
        <v>8104</v>
      </c>
      <c r="K5090" s="3" t="s">
        <v>8111</v>
      </c>
      <c r="L5090" s="3" t="s">
        <v>8108</v>
      </c>
      <c r="M5090" s="26" t="s">
        <v>16689</v>
      </c>
      <c r="N5090"/>
      <c r="O5090" s="3" t="s">
        <v>78</v>
      </c>
      <c r="P5090" s="55"/>
      <c r="Q5090" s="55">
        <v>3.96</v>
      </c>
      <c r="R5090" s="55">
        <v>-3.96</v>
      </c>
      <c r="S5090" s="57">
        <v>-1</v>
      </c>
      <c r="T5090" s="55" t="s">
        <v>78</v>
      </c>
      <c r="U5090" s="55" t="s">
        <v>78</v>
      </c>
      <c r="V5090" s="55" t="s">
        <v>78</v>
      </c>
      <c r="W5090" s="55" t="s">
        <v>78</v>
      </c>
      <c r="X5090" s="57" t="s">
        <v>78</v>
      </c>
      <c r="Y5090" s="3" t="str">
        <f>IFERROR(VLOOKUP(A5090,'Pivot price tier'!$C$8:$L$2290,10,0),"")</f>
        <v/>
      </c>
      <c r="Z5090" s="3" t="str">
        <f>IFERROR(VLOOKUP(A5090,'Pivot price tier by size'!$D$8:$M$2512,10,0),"")</f>
        <v/>
      </c>
      <c r="AA5090" s="3" t="str">
        <f>IFERROR(VLOOKUP(A5090,'Pivot category'!$B$8:$I$2236,8,0),"")</f>
        <v/>
      </c>
      <c r="AB5090" s="3" t="str">
        <f>IF(P5090&lt;$AC$1,"Bottom 5%","")</f>
        <v>Bottom 5%</v>
      </c>
      <c r="AC5090"/>
      <c r="AD5090" t="s">
        <v>16512</v>
      </c>
      <c r="AE5090" t="s">
        <v>13902</v>
      </c>
    </row>
    <row r="5091" spans="1:31" hidden="1" x14ac:dyDescent="0.25">
      <c r="A5091" t="s">
        <v>5730</v>
      </c>
      <c r="B5091" t="s">
        <v>2177</v>
      </c>
      <c r="C5091" s="3" t="s">
        <v>32</v>
      </c>
      <c r="D5091" s="3" t="s">
        <v>4605</v>
      </c>
      <c r="E5091" s="3" t="s">
        <v>5101</v>
      </c>
      <c r="F5091" s="3">
        <v>10000</v>
      </c>
      <c r="G5091" s="34">
        <v>7.19</v>
      </c>
      <c r="H5091" s="3" t="s">
        <v>28</v>
      </c>
      <c r="I5091" s="3" t="s">
        <v>13</v>
      </c>
      <c r="J5091" s="3" t="s">
        <v>8104</v>
      </c>
      <c r="K5091" s="3" t="s">
        <v>8103</v>
      </c>
      <c r="L5091" s="3" t="s">
        <v>8106</v>
      </c>
      <c r="M5091" s="26" t="s">
        <v>16689</v>
      </c>
      <c r="N5091"/>
      <c r="O5091" s="3">
        <v>1</v>
      </c>
      <c r="P5091" s="55">
        <v>21.57</v>
      </c>
      <c r="Q5091" s="55">
        <v>14.38</v>
      </c>
      <c r="R5091" s="55">
        <v>7.19</v>
      </c>
      <c r="S5091" s="57">
        <v>0.5</v>
      </c>
      <c r="T5091" s="55">
        <v>21.57</v>
      </c>
      <c r="U5091" s="55" t="s">
        <v>78</v>
      </c>
      <c r="V5091" s="55" t="s">
        <v>78</v>
      </c>
      <c r="W5091" s="55" t="s">
        <v>78</v>
      </c>
      <c r="X5091" s="57" t="s">
        <v>78</v>
      </c>
      <c r="Y5091" s="3" t="str">
        <f>IFERROR(VLOOKUP(A5091,'Pivot price tier'!$C$8:$L$2290,10,0),"")</f>
        <v/>
      </c>
      <c r="Z5091" s="3" t="str">
        <f>IFERROR(VLOOKUP(A5091,'Pivot price tier by size'!$D$8:$M$2512,10,0),"")</f>
        <v/>
      </c>
      <c r="AA5091" s="3" t="str">
        <f>IFERROR(VLOOKUP(A5091,'Pivot category'!$B$8:$I$2236,8,0),"")</f>
        <v/>
      </c>
      <c r="AB5091" s="3" t="str">
        <f>IF(P5091&lt;$AC$1,"Bottom 5%","")</f>
        <v>Bottom 5%</v>
      </c>
      <c r="AC5091"/>
      <c r="AD5091" t="s">
        <v>16512</v>
      </c>
      <c r="AE5091" t="s">
        <v>13902</v>
      </c>
    </row>
    <row r="5092" spans="1:31" hidden="1" x14ac:dyDescent="0.25">
      <c r="A5092" t="s">
        <v>6275</v>
      </c>
      <c r="B5092" t="s">
        <v>2178</v>
      </c>
      <c r="C5092" s="3" t="s">
        <v>32</v>
      </c>
      <c r="D5092" s="3" t="s">
        <v>4606</v>
      </c>
      <c r="E5092" s="3" t="s">
        <v>5101</v>
      </c>
      <c r="F5092" s="3">
        <v>10000</v>
      </c>
      <c r="G5092" s="34">
        <v>6.59</v>
      </c>
      <c r="H5092" s="3" t="s">
        <v>28</v>
      </c>
      <c r="I5092" s="3" t="s">
        <v>17</v>
      </c>
      <c r="J5092" s="3" t="s">
        <v>8104</v>
      </c>
      <c r="K5092" s="3" t="s">
        <v>8109</v>
      </c>
      <c r="L5092" s="3" t="s">
        <v>8106</v>
      </c>
      <c r="M5092" s="26" t="s">
        <v>16689</v>
      </c>
      <c r="N5092"/>
      <c r="O5092" s="3">
        <v>2</v>
      </c>
      <c r="P5092" s="55">
        <v>26.36</v>
      </c>
      <c r="Q5092" s="55">
        <v>54.95</v>
      </c>
      <c r="R5092" s="55">
        <v>-28.59</v>
      </c>
      <c r="S5092" s="57">
        <v>-0.52</v>
      </c>
      <c r="T5092" s="55">
        <v>13.18</v>
      </c>
      <c r="U5092" s="55">
        <v>32.97</v>
      </c>
      <c r="V5092" s="55">
        <v>0</v>
      </c>
      <c r="W5092" s="55">
        <v>32.97</v>
      </c>
      <c r="X5092" s="57">
        <v>0</v>
      </c>
      <c r="Y5092" s="3" t="str">
        <f>IFERROR(VLOOKUP(A5092,'Pivot price tier'!$C$8:$L$2290,10,0),"")</f>
        <v/>
      </c>
      <c r="Z5092" s="3" t="str">
        <f>IFERROR(VLOOKUP(A5092,'Pivot price tier by size'!$D$8:$M$2512,10,0),"")</f>
        <v/>
      </c>
      <c r="AA5092" s="3" t="str">
        <f>IFERROR(VLOOKUP(A5092,'Pivot category'!$B$8:$I$2236,8,0),"")</f>
        <v/>
      </c>
      <c r="AB5092" s="3" t="str">
        <f>IF(P5092&lt;$AC$1,"Bottom 5%","")</f>
        <v>Bottom 5%</v>
      </c>
      <c r="AC5092"/>
      <c r="AD5092" t="s">
        <v>16512</v>
      </c>
      <c r="AE5092" t="s">
        <v>13902</v>
      </c>
    </row>
    <row r="5093" spans="1:31" hidden="1" x14ac:dyDescent="0.25">
      <c r="A5093" t="s">
        <v>9283</v>
      </c>
      <c r="B5093" t="s">
        <v>2179</v>
      </c>
      <c r="C5093" s="3" t="s">
        <v>36</v>
      </c>
      <c r="D5093" s="3" t="s">
        <v>4607</v>
      </c>
      <c r="E5093" s="3" t="s">
        <v>5053</v>
      </c>
      <c r="F5093" s="3">
        <v>10000</v>
      </c>
      <c r="G5093" s="34">
        <v>7.79</v>
      </c>
      <c r="H5093" s="3" t="s">
        <v>28</v>
      </c>
      <c r="I5093" s="3" t="s">
        <v>13</v>
      </c>
      <c r="J5093" s="3" t="s">
        <v>8104</v>
      </c>
      <c r="K5093" s="3" t="s">
        <v>8111</v>
      </c>
      <c r="L5093" s="3" t="s">
        <v>8108</v>
      </c>
      <c r="M5093" s="26" t="s">
        <v>16689</v>
      </c>
      <c r="N5093"/>
      <c r="O5093" s="3" t="s">
        <v>78</v>
      </c>
      <c r="P5093" s="55"/>
      <c r="Q5093" s="55">
        <v>93.48</v>
      </c>
      <c r="R5093" s="55">
        <v>-93.48</v>
      </c>
      <c r="S5093" s="57">
        <v>-1</v>
      </c>
      <c r="T5093" s="55" t="s">
        <v>78</v>
      </c>
      <c r="U5093" s="55">
        <v>0</v>
      </c>
      <c r="V5093" s="55">
        <v>38.950000000000003</v>
      </c>
      <c r="W5093" s="55">
        <v>-38.950000000000003</v>
      </c>
      <c r="X5093" s="57">
        <v>-1</v>
      </c>
      <c r="Y5093" s="3" t="str">
        <f>IFERROR(VLOOKUP(A5093,'Pivot price tier'!$C$8:$L$2290,10,0),"")</f>
        <v/>
      </c>
      <c r="Z5093" s="3" t="str">
        <f>IFERROR(VLOOKUP(A5093,'Pivot price tier by size'!$D$8:$M$2512,10,0),"")</f>
        <v/>
      </c>
      <c r="AA5093" s="3" t="str">
        <f>IFERROR(VLOOKUP(A5093,'Pivot category'!$B$8:$I$2236,8,0),"")</f>
        <v/>
      </c>
      <c r="AB5093" s="3" t="str">
        <f>IF(P5093&lt;$AC$1,"Bottom 5%","")</f>
        <v>Bottom 5%</v>
      </c>
      <c r="AC5093"/>
      <c r="AD5093" t="s">
        <v>16512</v>
      </c>
      <c r="AE5093" t="s">
        <v>13902</v>
      </c>
    </row>
    <row r="5094" spans="1:31" hidden="1" x14ac:dyDescent="0.25">
      <c r="A5094" t="s">
        <v>9280</v>
      </c>
      <c r="B5094" t="s">
        <v>4955</v>
      </c>
      <c r="C5094" s="3" t="s">
        <v>69</v>
      </c>
      <c r="D5094" s="3" t="s">
        <v>4894</v>
      </c>
      <c r="E5094" s="3" t="s">
        <v>5053</v>
      </c>
      <c r="F5094" s="3">
        <v>10000</v>
      </c>
      <c r="G5094" s="34">
        <v>0.59</v>
      </c>
      <c r="H5094" s="3" t="s">
        <v>28</v>
      </c>
      <c r="I5094" s="3" t="s">
        <v>70</v>
      </c>
      <c r="J5094" s="3" t="s">
        <v>8107</v>
      </c>
      <c r="K5094" s="3" t="s">
        <v>8103</v>
      </c>
      <c r="L5094" s="3" t="s">
        <v>8105</v>
      </c>
      <c r="M5094" s="26" t="s">
        <v>16689</v>
      </c>
      <c r="N5094"/>
      <c r="O5094" s="3">
        <v>1</v>
      </c>
      <c r="P5094" s="55">
        <v>32.450000000000003</v>
      </c>
      <c r="Q5094" s="55">
        <v>74.930000000000007</v>
      </c>
      <c r="R5094" s="55">
        <v>-42.48</v>
      </c>
      <c r="S5094" s="57">
        <v>-0.56999999999999995</v>
      </c>
      <c r="T5094" s="55">
        <v>32.450000000000003</v>
      </c>
      <c r="U5094" s="55">
        <v>0</v>
      </c>
      <c r="V5094" s="55">
        <v>11.8</v>
      </c>
      <c r="W5094" s="55">
        <v>-11.8</v>
      </c>
      <c r="X5094" s="57">
        <v>-1</v>
      </c>
      <c r="Y5094" s="3" t="str">
        <f>IFERROR(VLOOKUP(A5094,'Pivot price tier'!$C$8:$L$2290,10,0),"")</f>
        <v/>
      </c>
      <c r="Z5094" s="3" t="str">
        <f>IFERROR(VLOOKUP(A5094,'Pivot price tier by size'!$D$8:$M$2512,10,0),"")</f>
        <v/>
      </c>
      <c r="AA5094" s="3" t="str">
        <f>IFERROR(VLOOKUP(A5094,'Pivot category'!$B$8:$I$2236,8,0),"")</f>
        <v/>
      </c>
      <c r="AB5094" s="3" t="str">
        <f>IF(P5094&lt;$AC$1,"Bottom 5%","")</f>
        <v>Bottom 5%</v>
      </c>
      <c r="AC5094"/>
      <c r="AD5094" t="s">
        <v>16512</v>
      </c>
      <c r="AE5094" t="s">
        <v>13902</v>
      </c>
    </row>
    <row r="5095" spans="1:31" hidden="1" x14ac:dyDescent="0.25">
      <c r="A5095" t="s">
        <v>9762</v>
      </c>
      <c r="B5095" t="s">
        <v>9763</v>
      </c>
      <c r="C5095" s="3" t="s">
        <v>32</v>
      </c>
      <c r="D5095" s="3" t="s">
        <v>4757</v>
      </c>
      <c r="E5095" s="3" t="s">
        <v>5101</v>
      </c>
      <c r="F5095" s="3">
        <v>5000</v>
      </c>
      <c r="G5095" s="34">
        <v>12.45</v>
      </c>
      <c r="H5095" s="3" t="s">
        <v>28</v>
      </c>
      <c r="I5095" s="3" t="s">
        <v>19</v>
      </c>
      <c r="J5095" s="3" t="s">
        <v>8112</v>
      </c>
      <c r="K5095" s="3" t="s">
        <v>8111</v>
      </c>
      <c r="L5095" s="3" t="s">
        <v>8108</v>
      </c>
      <c r="M5095" s="26" t="s">
        <v>16689</v>
      </c>
      <c r="N5095"/>
      <c r="O5095" s="3" t="s">
        <v>78</v>
      </c>
      <c r="P5095" s="55">
        <v>12.45</v>
      </c>
      <c r="Q5095" s="55">
        <v>112.05</v>
      </c>
      <c r="R5095" s="55">
        <v>-99.6</v>
      </c>
      <c r="S5095" s="57">
        <v>-0.89</v>
      </c>
      <c r="T5095" s="55" t="s">
        <v>78</v>
      </c>
      <c r="U5095" s="55" t="s">
        <v>78</v>
      </c>
      <c r="V5095" s="55" t="s">
        <v>78</v>
      </c>
      <c r="W5095" s="55" t="s">
        <v>78</v>
      </c>
      <c r="X5095" s="57" t="s">
        <v>78</v>
      </c>
      <c r="Y5095" s="3" t="str">
        <f>IFERROR(VLOOKUP(A5095,'Pivot price tier'!$C$8:$L$2290,10,0),"")</f>
        <v/>
      </c>
      <c r="Z5095" s="3" t="str">
        <f>IFERROR(VLOOKUP(A5095,'Pivot price tier by size'!$D$8:$M$2512,10,0),"")</f>
        <v/>
      </c>
      <c r="AA5095" s="3" t="str">
        <f>IFERROR(VLOOKUP(A5095,'Pivot category'!$B$8:$I$2236,8,0),"")</f>
        <v/>
      </c>
      <c r="AB5095" s="3" t="str">
        <f>IF(P5095&lt;$AC$1,"Bottom 5%","")</f>
        <v>Bottom 5%</v>
      </c>
      <c r="AC5095"/>
      <c r="AD5095" t="s">
        <v>16512</v>
      </c>
      <c r="AE5095" t="s">
        <v>13902</v>
      </c>
    </row>
    <row r="5096" spans="1:31" hidden="1" x14ac:dyDescent="0.25">
      <c r="A5096" t="s">
        <v>7177</v>
      </c>
      <c r="B5096" t="s">
        <v>2180</v>
      </c>
      <c r="C5096" s="3" t="s">
        <v>69</v>
      </c>
      <c r="D5096" s="3" t="s">
        <v>4608</v>
      </c>
      <c r="E5096" s="3" t="s">
        <v>5101</v>
      </c>
      <c r="F5096" s="3">
        <v>10000</v>
      </c>
      <c r="G5096" s="34">
        <v>0.59</v>
      </c>
      <c r="H5096" s="3" t="s">
        <v>28</v>
      </c>
      <c r="I5096" s="3" t="s">
        <v>70</v>
      </c>
      <c r="J5096" s="3" t="s">
        <v>8104</v>
      </c>
      <c r="K5096" s="3" t="s">
        <v>8111</v>
      </c>
      <c r="L5096" s="3" t="s">
        <v>8108</v>
      </c>
      <c r="M5096" s="26" t="s">
        <v>16689</v>
      </c>
      <c r="N5096"/>
      <c r="O5096" s="3" t="s">
        <v>78</v>
      </c>
      <c r="P5096" s="55"/>
      <c r="Q5096" s="55">
        <v>87.1</v>
      </c>
      <c r="R5096" s="55">
        <v>-87.1</v>
      </c>
      <c r="S5096" s="57">
        <v>-1</v>
      </c>
      <c r="T5096" s="55" t="s">
        <v>78</v>
      </c>
      <c r="U5096" s="55" t="s">
        <v>78</v>
      </c>
      <c r="V5096" s="55" t="s">
        <v>78</v>
      </c>
      <c r="W5096" s="55" t="s">
        <v>78</v>
      </c>
      <c r="X5096" s="57" t="s">
        <v>78</v>
      </c>
      <c r="Y5096" s="3" t="str">
        <f>IFERROR(VLOOKUP(A5096,'Pivot price tier'!$C$8:$L$2290,10,0),"")</f>
        <v/>
      </c>
      <c r="Z5096" s="3" t="str">
        <f>IFERROR(VLOOKUP(A5096,'Pivot price tier by size'!$D$8:$M$2512,10,0),"")</f>
        <v/>
      </c>
      <c r="AA5096" s="3" t="str">
        <f>IFERROR(VLOOKUP(A5096,'Pivot category'!$B$8:$I$2236,8,0),"")</f>
        <v/>
      </c>
      <c r="AB5096" s="3" t="str">
        <f>IF(P5096&lt;$AC$1,"Bottom 5%","")</f>
        <v>Bottom 5%</v>
      </c>
      <c r="AC5096"/>
      <c r="AD5096" t="s">
        <v>16512</v>
      </c>
      <c r="AE5096" t="s">
        <v>13902</v>
      </c>
    </row>
    <row r="5097" spans="1:31" hidden="1" x14ac:dyDescent="0.25">
      <c r="A5097" t="s">
        <v>6099</v>
      </c>
      <c r="B5097" t="s">
        <v>2181</v>
      </c>
      <c r="C5097" s="3" t="s">
        <v>32</v>
      </c>
      <c r="D5097" s="3" t="s">
        <v>4609</v>
      </c>
      <c r="E5097" s="3" t="s">
        <v>5101</v>
      </c>
      <c r="F5097" s="3">
        <v>10000</v>
      </c>
      <c r="G5097" s="34">
        <v>7.19</v>
      </c>
      <c r="H5097" s="3" t="s">
        <v>28</v>
      </c>
      <c r="I5097" s="3" t="s">
        <v>13</v>
      </c>
      <c r="J5097" s="3" t="s">
        <v>8104</v>
      </c>
      <c r="K5097" s="3" t="s">
        <v>8111</v>
      </c>
      <c r="L5097" s="3" t="s">
        <v>8108</v>
      </c>
      <c r="M5097" s="26" t="s">
        <v>16689</v>
      </c>
      <c r="N5097"/>
      <c r="O5097" s="3" t="s">
        <v>78</v>
      </c>
      <c r="P5097" s="55"/>
      <c r="Q5097" s="55">
        <v>93.47</v>
      </c>
      <c r="R5097" s="55">
        <v>-93.47</v>
      </c>
      <c r="S5097" s="57">
        <v>-1</v>
      </c>
      <c r="T5097" s="55" t="s">
        <v>78</v>
      </c>
      <c r="U5097" s="55" t="s">
        <v>78</v>
      </c>
      <c r="V5097" s="55" t="s">
        <v>78</v>
      </c>
      <c r="W5097" s="55" t="s">
        <v>78</v>
      </c>
      <c r="X5097" s="57" t="s">
        <v>78</v>
      </c>
      <c r="Y5097" s="3" t="str">
        <f>IFERROR(VLOOKUP(A5097,'Pivot price tier'!$C$8:$L$2290,10,0),"")</f>
        <v/>
      </c>
      <c r="Z5097" s="3" t="str">
        <f>IFERROR(VLOOKUP(A5097,'Pivot price tier by size'!$D$8:$M$2512,10,0),"")</f>
        <v/>
      </c>
      <c r="AA5097" s="3" t="str">
        <f>IFERROR(VLOOKUP(A5097,'Pivot category'!$B$8:$I$2236,8,0),"")</f>
        <v/>
      </c>
      <c r="AB5097" s="3" t="str">
        <f>IF(P5097&lt;$AC$1,"Bottom 5%","")</f>
        <v>Bottom 5%</v>
      </c>
      <c r="AC5097"/>
      <c r="AD5097" t="s">
        <v>16512</v>
      </c>
      <c r="AE5097" t="s">
        <v>13902</v>
      </c>
    </row>
    <row r="5098" spans="1:31" hidden="1" x14ac:dyDescent="0.25">
      <c r="A5098" t="s">
        <v>8391</v>
      </c>
      <c r="B5098" t="s">
        <v>7882</v>
      </c>
      <c r="C5098" s="3" t="s">
        <v>73</v>
      </c>
      <c r="D5098" s="3" t="s">
        <v>8095</v>
      </c>
      <c r="E5098" s="3">
        <v>0</v>
      </c>
      <c r="F5098" s="3">
        <v>10000</v>
      </c>
      <c r="G5098" s="34">
        <v>4.99</v>
      </c>
      <c r="H5098" s="3" t="s">
        <v>8184</v>
      </c>
      <c r="I5098" s="3" t="s">
        <v>12123</v>
      </c>
      <c r="J5098" s="3" t="s">
        <v>8107</v>
      </c>
      <c r="K5098" s="3" t="s">
        <v>8103</v>
      </c>
      <c r="L5098" s="3" t="s">
        <v>8105</v>
      </c>
      <c r="M5098" s="26" t="s">
        <v>16689</v>
      </c>
      <c r="N5098"/>
      <c r="O5098" s="3">
        <v>2</v>
      </c>
      <c r="P5098" s="55"/>
      <c r="Q5098" s="55">
        <v>59.88</v>
      </c>
      <c r="R5098" s="55">
        <v>-59.88</v>
      </c>
      <c r="S5098" s="57">
        <v>-1</v>
      </c>
      <c r="T5098" s="55">
        <v>0</v>
      </c>
      <c r="U5098" s="55" t="s">
        <v>78</v>
      </c>
      <c r="V5098" s="55" t="s">
        <v>78</v>
      </c>
      <c r="W5098" s="55" t="s">
        <v>78</v>
      </c>
      <c r="X5098" s="57" t="s">
        <v>78</v>
      </c>
      <c r="Y5098" s="3" t="str">
        <f>IFERROR(VLOOKUP(A5098,'Pivot price tier'!$C$8:$L$2290,10,0),"")</f>
        <v/>
      </c>
      <c r="Z5098" s="3" t="str">
        <f>IFERROR(VLOOKUP(A5098,'Pivot price tier by size'!$D$8:$M$2512,10,0),"")</f>
        <v/>
      </c>
      <c r="AA5098" s="3" t="str">
        <f>IFERROR(VLOOKUP(A5098,'Pivot category'!$B$8:$I$2236,8,0),"")</f>
        <v/>
      </c>
      <c r="AB5098" s="3" t="str">
        <f>IF(P5098&lt;$AC$1,"Bottom 5%","")</f>
        <v>Bottom 5%</v>
      </c>
      <c r="AC5098"/>
      <c r="AD5098" t="s">
        <v>16512</v>
      </c>
      <c r="AE5098" t="s">
        <v>13902</v>
      </c>
    </row>
    <row r="5099" spans="1:31" hidden="1" x14ac:dyDescent="0.25">
      <c r="A5099" t="s">
        <v>8368</v>
      </c>
      <c r="B5099" t="s">
        <v>7881</v>
      </c>
      <c r="C5099" s="3" t="s">
        <v>73</v>
      </c>
      <c r="D5099" s="3" t="s">
        <v>8094</v>
      </c>
      <c r="E5099" s="3">
        <v>0</v>
      </c>
      <c r="F5099" s="3">
        <v>10000</v>
      </c>
      <c r="G5099" s="34">
        <v>4.99</v>
      </c>
      <c r="H5099" s="3" t="s">
        <v>8184</v>
      </c>
      <c r="I5099" s="3" t="s">
        <v>12123</v>
      </c>
      <c r="J5099" s="3" t="s">
        <v>8107</v>
      </c>
      <c r="K5099" s="3" t="s">
        <v>8103</v>
      </c>
      <c r="L5099" s="3" t="s">
        <v>8105</v>
      </c>
      <c r="M5099" s="26" t="s">
        <v>16689</v>
      </c>
      <c r="N5099"/>
      <c r="O5099" s="3">
        <v>2</v>
      </c>
      <c r="P5099" s="55">
        <v>14.97</v>
      </c>
      <c r="Q5099" s="55">
        <v>4.99</v>
      </c>
      <c r="R5099" s="55">
        <v>9.98</v>
      </c>
      <c r="S5099" s="57">
        <v>2</v>
      </c>
      <c r="T5099" s="55">
        <v>7.4850000000000003</v>
      </c>
      <c r="U5099" s="55" t="s">
        <v>78</v>
      </c>
      <c r="V5099" s="55" t="s">
        <v>78</v>
      </c>
      <c r="W5099" s="55" t="s">
        <v>78</v>
      </c>
      <c r="X5099" s="57" t="s">
        <v>78</v>
      </c>
      <c r="Y5099" s="3" t="str">
        <f>IFERROR(VLOOKUP(A5099,'Pivot price tier'!$C$8:$L$2290,10,0),"")</f>
        <v/>
      </c>
      <c r="Z5099" s="3" t="str">
        <f>IFERROR(VLOOKUP(A5099,'Pivot price tier by size'!$D$8:$M$2512,10,0),"")</f>
        <v/>
      </c>
      <c r="AA5099" s="3" t="str">
        <f>IFERROR(VLOOKUP(A5099,'Pivot category'!$B$8:$I$2236,8,0),"")</f>
        <v/>
      </c>
      <c r="AB5099" s="3" t="str">
        <f>IF(P5099&lt;$AC$1,"Bottom 5%","")</f>
        <v>Bottom 5%</v>
      </c>
      <c r="AC5099"/>
      <c r="AD5099" t="s">
        <v>16512</v>
      </c>
      <c r="AE5099" t="s">
        <v>13902</v>
      </c>
    </row>
    <row r="5100" spans="1:31" hidden="1" x14ac:dyDescent="0.25">
      <c r="A5100" t="s">
        <v>8359</v>
      </c>
      <c r="B5100" t="s">
        <v>7883</v>
      </c>
      <c r="C5100" s="3" t="s">
        <v>73</v>
      </c>
      <c r="D5100" s="3" t="s">
        <v>8096</v>
      </c>
      <c r="E5100" s="3">
        <v>0</v>
      </c>
      <c r="F5100" s="3">
        <v>10000</v>
      </c>
      <c r="G5100" s="34">
        <v>4.99</v>
      </c>
      <c r="H5100" s="3" t="s">
        <v>8184</v>
      </c>
      <c r="I5100" s="3" t="s">
        <v>12123</v>
      </c>
      <c r="J5100" s="3" t="s">
        <v>8107</v>
      </c>
      <c r="K5100" s="3" t="s">
        <v>8103</v>
      </c>
      <c r="L5100" s="3" t="s">
        <v>8105</v>
      </c>
      <c r="M5100" s="26" t="s">
        <v>16689</v>
      </c>
      <c r="N5100"/>
      <c r="O5100" s="3">
        <v>1</v>
      </c>
      <c r="P5100" s="55">
        <v>4.99</v>
      </c>
      <c r="Q5100" s="55">
        <v>14.97</v>
      </c>
      <c r="R5100" s="55">
        <v>-9.98</v>
      </c>
      <c r="S5100" s="57">
        <v>-0.67</v>
      </c>
      <c r="T5100" s="55">
        <v>4.99</v>
      </c>
      <c r="U5100" s="55" t="s">
        <v>78</v>
      </c>
      <c r="V5100" s="55" t="s">
        <v>78</v>
      </c>
      <c r="W5100" s="55" t="s">
        <v>78</v>
      </c>
      <c r="X5100" s="57" t="s">
        <v>78</v>
      </c>
      <c r="Y5100" s="3" t="str">
        <f>IFERROR(VLOOKUP(A5100,'Pivot price tier'!$C$8:$L$2290,10,0),"")</f>
        <v/>
      </c>
      <c r="Z5100" s="3" t="str">
        <f>IFERROR(VLOOKUP(A5100,'Pivot price tier by size'!$D$8:$M$2512,10,0),"")</f>
        <v/>
      </c>
      <c r="AA5100" s="3" t="str">
        <f>IFERROR(VLOOKUP(A5100,'Pivot category'!$B$8:$I$2236,8,0),"")</f>
        <v/>
      </c>
      <c r="AB5100" s="3" t="str">
        <f>IF(P5100&lt;$AC$1,"Bottom 5%","")</f>
        <v>Bottom 5%</v>
      </c>
      <c r="AC5100"/>
      <c r="AD5100" t="s">
        <v>16512</v>
      </c>
      <c r="AE5100" t="s">
        <v>13902</v>
      </c>
    </row>
    <row r="5101" spans="1:31" hidden="1" x14ac:dyDescent="0.25">
      <c r="A5101" t="s">
        <v>14811</v>
      </c>
      <c r="B5101" t="s">
        <v>14812</v>
      </c>
      <c r="C5101" s="3" t="s">
        <v>32</v>
      </c>
      <c r="D5101" s="3" t="s">
        <v>14363</v>
      </c>
      <c r="E5101" s="3" t="s">
        <v>5101</v>
      </c>
      <c r="F5101" s="3">
        <v>30000</v>
      </c>
      <c r="G5101" s="34">
        <v>22.99</v>
      </c>
      <c r="H5101" s="3" t="s">
        <v>28</v>
      </c>
      <c r="I5101" s="3" t="s">
        <v>21</v>
      </c>
      <c r="J5101" s="3" t="s">
        <v>13166</v>
      </c>
      <c r="K5101" s="3" t="s">
        <v>8115</v>
      </c>
      <c r="L5101" s="3" t="s">
        <v>68</v>
      </c>
      <c r="M5101" s="26">
        <v>45778</v>
      </c>
      <c r="N5101"/>
      <c r="O5101" s="3">
        <v>3</v>
      </c>
      <c r="P5101" s="55"/>
      <c r="Q5101" s="55">
        <v>94.95</v>
      </c>
      <c r="R5101" s="55">
        <v>-94.95</v>
      </c>
      <c r="S5101" s="57">
        <v>-1</v>
      </c>
      <c r="T5101" s="55">
        <v>0</v>
      </c>
      <c r="U5101" s="55">
        <v>8276.4</v>
      </c>
      <c r="V5101" s="55">
        <v>0</v>
      </c>
      <c r="W5101" s="55">
        <v>8276.4</v>
      </c>
      <c r="X5101" s="57">
        <v>0</v>
      </c>
      <c r="Y5101" s="3" t="str">
        <f>IFERROR(VLOOKUP(A5101,'Pivot price tier'!$C$8:$L$2290,10,0),"")</f>
        <v/>
      </c>
      <c r="Z5101" s="3" t="str">
        <f>IFERROR(VLOOKUP(A5101,'Pivot price tier by size'!$D$8:$M$2512,10,0),"")</f>
        <v/>
      </c>
      <c r="AA5101" s="3" t="str">
        <f>IFERROR(VLOOKUP(A5101,'Pivot category'!$B$8:$I$2236,8,0),"")</f>
        <v/>
      </c>
      <c r="AB5101" s="3" t="str">
        <f>IF(P5101&lt;$AC$1,"Bottom 5%","")</f>
        <v>Bottom 5%</v>
      </c>
      <c r="AC5101"/>
      <c r="AD5101" t="s">
        <v>11018</v>
      </c>
      <c r="AE5101" t="s">
        <v>13861</v>
      </c>
    </row>
    <row r="5102" spans="1:31" x14ac:dyDescent="0.25">
      <c r="A5102" t="s">
        <v>7103</v>
      </c>
      <c r="B5102" t="s">
        <v>637</v>
      </c>
      <c r="C5102" s="3" t="s">
        <v>69</v>
      </c>
      <c r="D5102" s="3" t="s">
        <v>2895</v>
      </c>
      <c r="E5102" s="3" t="s">
        <v>5101</v>
      </c>
      <c r="F5102" s="3">
        <v>1000</v>
      </c>
      <c r="G5102" s="34">
        <v>1.99</v>
      </c>
      <c r="H5102" s="3" t="s">
        <v>12403</v>
      </c>
      <c r="I5102" s="3" t="s">
        <v>70</v>
      </c>
      <c r="J5102" s="3" t="s">
        <v>8102</v>
      </c>
      <c r="K5102" s="3" t="s">
        <v>8103</v>
      </c>
      <c r="L5102" s="3" t="s">
        <v>68</v>
      </c>
      <c r="M5102" s="26" t="s">
        <v>16689</v>
      </c>
      <c r="N5102"/>
      <c r="O5102" s="3">
        <v>157</v>
      </c>
      <c r="P5102" s="55">
        <v>138697.03</v>
      </c>
      <c r="Q5102" s="55">
        <v>179203.48</v>
      </c>
      <c r="R5102" s="55">
        <v>-40506.449999999997</v>
      </c>
      <c r="S5102" s="57">
        <v>-0.23</v>
      </c>
      <c r="T5102" s="55">
        <v>883.42057324840766</v>
      </c>
      <c r="U5102" s="55">
        <v>379069.13</v>
      </c>
      <c r="V5102" s="55">
        <v>377998.51</v>
      </c>
      <c r="W5102" s="55">
        <v>1070.6199999999999</v>
      </c>
      <c r="X5102" s="57">
        <v>0</v>
      </c>
      <c r="Y5102" s="3" t="str">
        <f>IFERROR(VLOOKUP(A5102,'Pivot price tier'!$C$8:$L$2290,10,0),"")</f>
        <v/>
      </c>
      <c r="Z5102" s="3" t="str">
        <f>IFERROR(VLOOKUP(A5102,'Pivot price tier by size'!$D$8:$M$2512,10,0),"")</f>
        <v/>
      </c>
      <c r="AA5102" s="3" t="str">
        <f>IFERROR(VLOOKUP(A5102,'Pivot category'!$B$8:$I$2236,8,0),"")</f>
        <v/>
      </c>
      <c r="AB5102" s="3" t="str">
        <f>IF(P5102&lt;$AC$1,"Bottom 5%","")</f>
        <v/>
      </c>
      <c r="AC5102"/>
      <c r="AD5102" t="s">
        <v>16516</v>
      </c>
      <c r="AE5102" t="s">
        <v>16518</v>
      </c>
    </row>
    <row r="5103" spans="1:31" hidden="1" x14ac:dyDescent="0.25">
      <c r="A5103" t="s">
        <v>10622</v>
      </c>
      <c r="B5103" t="s">
        <v>10623</v>
      </c>
      <c r="C5103" s="3" t="s">
        <v>32</v>
      </c>
      <c r="D5103" s="3" t="s">
        <v>4610</v>
      </c>
      <c r="E5103" s="3" t="s">
        <v>5101</v>
      </c>
      <c r="F5103" s="3">
        <v>4000</v>
      </c>
      <c r="G5103" s="34">
        <v>13.79</v>
      </c>
      <c r="H5103" s="3" t="s">
        <v>28</v>
      </c>
      <c r="I5103" s="3" t="s">
        <v>19</v>
      </c>
      <c r="J5103" s="3" t="s">
        <v>8104</v>
      </c>
      <c r="K5103" s="3" t="s">
        <v>8111</v>
      </c>
      <c r="L5103" s="3" t="s">
        <v>8108</v>
      </c>
      <c r="M5103" s="26" t="s">
        <v>16689</v>
      </c>
      <c r="N5103"/>
      <c r="O5103" s="3" t="s">
        <v>78</v>
      </c>
      <c r="P5103" s="55"/>
      <c r="Q5103" s="55">
        <v>141.5</v>
      </c>
      <c r="R5103" s="55">
        <v>-141.5</v>
      </c>
      <c r="S5103" s="57">
        <v>-1</v>
      </c>
      <c r="T5103" s="55" t="s">
        <v>78</v>
      </c>
      <c r="U5103" s="55" t="s">
        <v>78</v>
      </c>
      <c r="V5103" s="55" t="s">
        <v>78</v>
      </c>
      <c r="W5103" s="55" t="s">
        <v>78</v>
      </c>
      <c r="X5103" s="57" t="s">
        <v>78</v>
      </c>
      <c r="Y5103" s="3" t="str">
        <f>IFERROR(VLOOKUP(A5103,'Pivot price tier'!$C$8:$L$2290,10,0),"")</f>
        <v/>
      </c>
      <c r="Z5103" s="3" t="str">
        <f>IFERROR(VLOOKUP(A5103,'Pivot price tier by size'!$D$8:$M$2512,10,0),"")</f>
        <v/>
      </c>
      <c r="AA5103" s="3" t="str">
        <f>IFERROR(VLOOKUP(A5103,'Pivot category'!$B$8:$I$2236,8,0),"")</f>
        <v/>
      </c>
      <c r="AB5103" s="3" t="str">
        <f>IF(P5103&lt;$AC$1,"Bottom 5%","")</f>
        <v>Bottom 5%</v>
      </c>
      <c r="AC5103"/>
      <c r="AD5103" t="s">
        <v>11018</v>
      </c>
      <c r="AE5103" t="s">
        <v>13861</v>
      </c>
    </row>
    <row r="5104" spans="1:31" hidden="1" x14ac:dyDescent="0.25">
      <c r="A5104" t="s">
        <v>16414</v>
      </c>
      <c r="B5104" t="s">
        <v>16415</v>
      </c>
      <c r="C5104" s="3" t="s">
        <v>10307</v>
      </c>
      <c r="D5104" s="3" t="s">
        <v>16503</v>
      </c>
      <c r="E5104" s="3" t="s">
        <v>5053</v>
      </c>
      <c r="F5104" s="3">
        <v>1000</v>
      </c>
      <c r="G5104" s="34">
        <v>69.989999999999995</v>
      </c>
      <c r="H5104" s="3" t="s">
        <v>12</v>
      </c>
      <c r="I5104" s="3" t="s">
        <v>15</v>
      </c>
      <c r="J5104" s="3" t="s">
        <v>8204</v>
      </c>
      <c r="K5104" s="3" t="s">
        <v>8103</v>
      </c>
      <c r="L5104" s="3" t="s">
        <v>68</v>
      </c>
      <c r="M5104" s="26">
        <v>46143</v>
      </c>
      <c r="N5104"/>
      <c r="O5104" s="3">
        <v>15</v>
      </c>
      <c r="P5104" s="55">
        <v>6789.03</v>
      </c>
      <c r="Q5104" s="55"/>
      <c r="R5104" s="55">
        <v>6789.03</v>
      </c>
      <c r="S5104" s="57"/>
      <c r="T5104" s="55">
        <v>452.60199999999998</v>
      </c>
      <c r="U5104" s="55" t="s">
        <v>78</v>
      </c>
      <c r="V5104" s="55" t="s">
        <v>78</v>
      </c>
      <c r="W5104" s="55" t="s">
        <v>78</v>
      </c>
      <c r="X5104" s="57" t="s">
        <v>78</v>
      </c>
      <c r="Y5104" s="3" t="str">
        <f>IFERROR(VLOOKUP(A5104,'Pivot price tier'!$C$8:$L$2290,10,0),"")</f>
        <v>X</v>
      </c>
      <c r="Z5104" s="3" t="str">
        <f>IFERROR(VLOOKUP(A5104,'Pivot price tier by size'!$D$8:$M$2512,10,0),"")</f>
        <v>X</v>
      </c>
      <c r="AA5104" s="3" t="str">
        <f>IFERROR(VLOOKUP(A5104,'Pivot category'!$B$8:$I$2236,8,0),"")</f>
        <v>X</v>
      </c>
      <c r="AB5104" s="3" t="str">
        <f>IF(P5104&lt;$AC$1,"Bottom 5%","")</f>
        <v>Bottom 5%</v>
      </c>
      <c r="AC5104"/>
      <c r="AD5104" t="s">
        <v>78</v>
      </c>
      <c r="AE5104" t="s">
        <v>13852</v>
      </c>
    </row>
    <row r="5105" spans="1:31" hidden="1" x14ac:dyDescent="0.25">
      <c r="A5105" t="s">
        <v>13589</v>
      </c>
      <c r="B5105" t="s">
        <v>12374</v>
      </c>
      <c r="C5105" s="3" t="s">
        <v>32</v>
      </c>
      <c r="D5105" s="3" t="s">
        <v>4611</v>
      </c>
      <c r="E5105" s="3" t="s">
        <v>5101</v>
      </c>
      <c r="F5105" s="3">
        <v>4000</v>
      </c>
      <c r="G5105" s="34">
        <v>14.99</v>
      </c>
      <c r="H5105" s="3" t="s">
        <v>28</v>
      </c>
      <c r="I5105" s="3" t="s">
        <v>19</v>
      </c>
      <c r="J5105" s="3" t="s">
        <v>8104</v>
      </c>
      <c r="K5105" s="3" t="s">
        <v>8111</v>
      </c>
      <c r="L5105" s="3" t="s">
        <v>8108</v>
      </c>
      <c r="M5105" s="26" t="s">
        <v>16689</v>
      </c>
      <c r="N5105"/>
      <c r="O5105" s="3" t="s">
        <v>78</v>
      </c>
      <c r="P5105" s="55"/>
      <c r="Q5105" s="55">
        <v>14.99</v>
      </c>
      <c r="R5105" s="55">
        <v>-14.99</v>
      </c>
      <c r="S5105" s="57">
        <v>-1</v>
      </c>
      <c r="T5105" s="55" t="s">
        <v>78</v>
      </c>
      <c r="U5105" s="55" t="s">
        <v>78</v>
      </c>
      <c r="V5105" s="55" t="s">
        <v>78</v>
      </c>
      <c r="W5105" s="55" t="s">
        <v>78</v>
      </c>
      <c r="X5105" s="57" t="s">
        <v>78</v>
      </c>
      <c r="Y5105" s="3" t="str">
        <f>IFERROR(VLOOKUP(A5105,'Pivot price tier'!$C$8:$L$2290,10,0),"")</f>
        <v/>
      </c>
      <c r="Z5105" s="3" t="str">
        <f>IFERROR(VLOOKUP(A5105,'Pivot price tier by size'!$D$8:$M$2512,10,0),"")</f>
        <v/>
      </c>
      <c r="AA5105" s="3" t="str">
        <f>IFERROR(VLOOKUP(A5105,'Pivot category'!$B$8:$I$2236,8,0),"")</f>
        <v/>
      </c>
      <c r="AB5105" s="3" t="str">
        <f>IF(P5105&lt;$AC$1,"Bottom 5%","")</f>
        <v>Bottom 5%</v>
      </c>
      <c r="AC5105"/>
      <c r="AD5105" t="s">
        <v>11018</v>
      </c>
      <c r="AE5105" t="s">
        <v>13861</v>
      </c>
    </row>
    <row r="5106" spans="1:31" hidden="1" x14ac:dyDescent="0.25">
      <c r="A5106" t="s">
        <v>13766</v>
      </c>
      <c r="B5106" t="s">
        <v>13767</v>
      </c>
      <c r="C5106" s="3" t="s">
        <v>32</v>
      </c>
      <c r="D5106" s="3" t="s">
        <v>4612</v>
      </c>
      <c r="E5106" s="3" t="s">
        <v>5101</v>
      </c>
      <c r="F5106" s="3">
        <v>4000</v>
      </c>
      <c r="G5106" s="34">
        <v>14.99</v>
      </c>
      <c r="H5106" s="3" t="s">
        <v>28</v>
      </c>
      <c r="I5106" s="3" t="s">
        <v>19</v>
      </c>
      <c r="J5106" s="3" t="s">
        <v>8104</v>
      </c>
      <c r="K5106" s="3" t="s">
        <v>8111</v>
      </c>
      <c r="L5106" s="3" t="s">
        <v>8108</v>
      </c>
      <c r="M5106" s="26">
        <v>45597</v>
      </c>
      <c r="N5106"/>
      <c r="O5106" s="3" t="s">
        <v>78</v>
      </c>
      <c r="P5106" s="55"/>
      <c r="Q5106" s="55">
        <v>0</v>
      </c>
      <c r="R5106" s="55">
        <v>0</v>
      </c>
      <c r="S5106" s="57"/>
      <c r="T5106" s="55" t="s">
        <v>78</v>
      </c>
      <c r="U5106" s="55" t="s">
        <v>78</v>
      </c>
      <c r="V5106" s="55" t="s">
        <v>78</v>
      </c>
      <c r="W5106" s="55" t="s">
        <v>78</v>
      </c>
      <c r="X5106" s="57" t="s">
        <v>78</v>
      </c>
      <c r="Y5106" s="3" t="str">
        <f>IFERROR(VLOOKUP(A5106,'Pivot price tier'!$C$8:$L$2290,10,0),"")</f>
        <v/>
      </c>
      <c r="Z5106" s="3" t="str">
        <f>IFERROR(VLOOKUP(A5106,'Pivot price tier by size'!$D$8:$M$2512,10,0),"")</f>
        <v/>
      </c>
      <c r="AA5106" s="3" t="str">
        <f>IFERROR(VLOOKUP(A5106,'Pivot category'!$B$8:$I$2236,8,0),"")</f>
        <v/>
      </c>
      <c r="AB5106" s="3" t="str">
        <f>IF(P5106&lt;$AC$1,"Bottom 5%","")</f>
        <v>Bottom 5%</v>
      </c>
      <c r="AC5106"/>
      <c r="AD5106" t="s">
        <v>11018</v>
      </c>
      <c r="AE5106" t="s">
        <v>13883</v>
      </c>
    </row>
    <row r="5107" spans="1:31" hidden="1" x14ac:dyDescent="0.25">
      <c r="A5107" t="s">
        <v>15954</v>
      </c>
      <c r="B5107" t="s">
        <v>15955</v>
      </c>
      <c r="C5107" s="3" t="s">
        <v>32</v>
      </c>
      <c r="D5107" s="3" t="s">
        <v>14362</v>
      </c>
      <c r="E5107" s="3" t="s">
        <v>5101</v>
      </c>
      <c r="F5107" s="3">
        <v>30000</v>
      </c>
      <c r="G5107" s="34">
        <v>22.99</v>
      </c>
      <c r="H5107" s="3" t="s">
        <v>28</v>
      </c>
      <c r="I5107" s="3" t="s">
        <v>21</v>
      </c>
      <c r="J5107" s="3" t="s">
        <v>13166</v>
      </c>
      <c r="K5107" s="3" t="s">
        <v>8115</v>
      </c>
      <c r="L5107" s="3" t="s">
        <v>68</v>
      </c>
      <c r="M5107" s="26">
        <v>45727</v>
      </c>
      <c r="N5107"/>
      <c r="O5107" s="3">
        <v>3</v>
      </c>
      <c r="P5107" s="55">
        <v>91.96</v>
      </c>
      <c r="Q5107" s="55"/>
      <c r="R5107" s="55">
        <v>91.96</v>
      </c>
      <c r="S5107" s="57"/>
      <c r="T5107" s="55">
        <v>30.653333333333332</v>
      </c>
      <c r="U5107" s="55">
        <v>6069.36</v>
      </c>
      <c r="V5107" s="55">
        <v>0</v>
      </c>
      <c r="W5107" s="55">
        <v>6069.36</v>
      </c>
      <c r="X5107" s="57">
        <v>0</v>
      </c>
      <c r="Y5107" s="3" t="str">
        <f>IFERROR(VLOOKUP(A5107,'Pivot price tier'!$C$8:$L$2290,10,0),"")</f>
        <v/>
      </c>
      <c r="Z5107" s="3" t="str">
        <f>IFERROR(VLOOKUP(A5107,'Pivot price tier by size'!$D$8:$M$2512,10,0),"")</f>
        <v/>
      </c>
      <c r="AA5107" s="3" t="str">
        <f>IFERROR(VLOOKUP(A5107,'Pivot category'!$B$8:$I$2236,8,0),"")</f>
        <v/>
      </c>
      <c r="AB5107" s="3" t="str">
        <f>IF(P5107&lt;$AC$1,"Bottom 5%","")</f>
        <v>Bottom 5%</v>
      </c>
      <c r="AC5107"/>
      <c r="AD5107" t="s">
        <v>11018</v>
      </c>
      <c r="AE5107" t="s">
        <v>13861</v>
      </c>
    </row>
    <row r="5108" spans="1:31" hidden="1" x14ac:dyDescent="0.25">
      <c r="A5108" t="s">
        <v>8725</v>
      </c>
      <c r="B5108" t="s">
        <v>8724</v>
      </c>
      <c r="C5108" s="3" t="s">
        <v>32</v>
      </c>
      <c r="D5108" s="3" t="s">
        <v>8185</v>
      </c>
      <c r="E5108" s="3" t="s">
        <v>5053</v>
      </c>
      <c r="F5108" s="3">
        <v>10000</v>
      </c>
      <c r="G5108" s="34">
        <v>229.99</v>
      </c>
      <c r="H5108" s="3" t="s">
        <v>12405</v>
      </c>
      <c r="I5108" s="3" t="s">
        <v>74</v>
      </c>
      <c r="J5108" s="3" t="s">
        <v>8110</v>
      </c>
      <c r="K5108" s="3" t="s">
        <v>8111</v>
      </c>
      <c r="L5108" s="3" t="s">
        <v>68</v>
      </c>
      <c r="M5108" s="26" t="s">
        <v>16689</v>
      </c>
      <c r="N5108"/>
      <c r="O5108" s="3" t="s">
        <v>78</v>
      </c>
      <c r="P5108" s="55">
        <v>3909.83</v>
      </c>
      <c r="Q5108" s="55">
        <v>4999.75</v>
      </c>
      <c r="R5108" s="55">
        <v>-1089.92</v>
      </c>
      <c r="S5108" s="57">
        <v>-0.22</v>
      </c>
      <c r="T5108" s="55" t="s">
        <v>78</v>
      </c>
      <c r="U5108" s="55">
        <v>2299.9</v>
      </c>
      <c r="V5108" s="55">
        <v>2799.86</v>
      </c>
      <c r="W5108" s="55">
        <v>-499.96</v>
      </c>
      <c r="X5108" s="57">
        <v>-0.18</v>
      </c>
      <c r="Y5108" s="3" t="str">
        <f>IFERROR(VLOOKUP(A5108,'Pivot price tier'!$C$8:$L$2290,10,0),"")</f>
        <v/>
      </c>
      <c r="Z5108" s="3" t="str">
        <f>IFERROR(VLOOKUP(A5108,'Pivot price tier by size'!$D$8:$M$2512,10,0),"")</f>
        <v/>
      </c>
      <c r="AA5108" s="3" t="str">
        <f>IFERROR(VLOOKUP(A5108,'Pivot category'!$B$8:$I$2236,8,0),"")</f>
        <v/>
      </c>
      <c r="AB5108" s="3" t="str">
        <f>IF(P5108&lt;$AC$1,"Bottom 5%","")</f>
        <v>Bottom 5%</v>
      </c>
      <c r="AC5108"/>
      <c r="AD5108" t="s">
        <v>16510</v>
      </c>
      <c r="AE5108" t="s">
        <v>13853</v>
      </c>
    </row>
    <row r="5109" spans="1:31" hidden="1" x14ac:dyDescent="0.25">
      <c r="A5109" t="s">
        <v>6065</v>
      </c>
      <c r="B5109" t="s">
        <v>2182</v>
      </c>
      <c r="C5109" s="3" t="s">
        <v>32</v>
      </c>
      <c r="D5109" s="3" t="s">
        <v>4613</v>
      </c>
      <c r="E5109" s="3" t="s">
        <v>5053</v>
      </c>
      <c r="F5109" s="3">
        <v>10000</v>
      </c>
      <c r="G5109" s="34">
        <v>169.99</v>
      </c>
      <c r="H5109" s="3" t="s">
        <v>12</v>
      </c>
      <c r="I5109" s="3" t="s">
        <v>74</v>
      </c>
      <c r="J5109" s="3" t="s">
        <v>8110</v>
      </c>
      <c r="K5109" s="3" t="s">
        <v>8111</v>
      </c>
      <c r="L5109" s="3" t="s">
        <v>68</v>
      </c>
      <c r="M5109" s="26" t="s">
        <v>16689</v>
      </c>
      <c r="N5109"/>
      <c r="O5109" s="3">
        <v>1</v>
      </c>
      <c r="P5109" s="55">
        <v>21398.74</v>
      </c>
      <c r="Q5109" s="55">
        <v>17848.810000000001</v>
      </c>
      <c r="R5109" s="55">
        <v>3549.93</v>
      </c>
      <c r="S5109" s="57">
        <v>0.2</v>
      </c>
      <c r="T5109" s="55">
        <v>21398.74</v>
      </c>
      <c r="U5109" s="55">
        <v>16319.04</v>
      </c>
      <c r="V5109" s="55">
        <v>11549.23</v>
      </c>
      <c r="W5109" s="55">
        <v>4769.8100000000004</v>
      </c>
      <c r="X5109" s="57">
        <v>0.41</v>
      </c>
      <c r="Y5109" s="3" t="str">
        <f>IFERROR(VLOOKUP(A5109,'Pivot price tier'!$C$8:$L$2290,10,0),"")</f>
        <v/>
      </c>
      <c r="Z5109" s="3" t="str">
        <f>IFERROR(VLOOKUP(A5109,'Pivot price tier by size'!$D$8:$M$2512,10,0),"")</f>
        <v/>
      </c>
      <c r="AA5109" s="3" t="str">
        <f>IFERROR(VLOOKUP(A5109,'Pivot category'!$B$8:$I$2236,8,0),"")</f>
        <v/>
      </c>
      <c r="AB5109" s="3" t="str">
        <f>IF(P5109&lt;$AC$1,"Bottom 5%","")</f>
        <v>Bottom 5%</v>
      </c>
      <c r="AC5109"/>
      <c r="AD5109" t="s">
        <v>16510</v>
      </c>
      <c r="AE5109" t="s">
        <v>13853</v>
      </c>
    </row>
    <row r="5110" spans="1:31" hidden="1" x14ac:dyDescent="0.25">
      <c r="A5110" t="s">
        <v>13590</v>
      </c>
      <c r="B5110" t="s">
        <v>13591</v>
      </c>
      <c r="C5110" s="3" t="s">
        <v>32</v>
      </c>
      <c r="D5110" s="3" t="s">
        <v>4614</v>
      </c>
      <c r="E5110" s="3">
        <v>0</v>
      </c>
      <c r="F5110" s="3">
        <v>10000</v>
      </c>
      <c r="G5110" s="34">
        <v>18.59</v>
      </c>
      <c r="H5110" s="3" t="s">
        <v>29</v>
      </c>
      <c r="I5110" s="3" t="s">
        <v>19</v>
      </c>
      <c r="J5110" s="3" t="s">
        <v>8107</v>
      </c>
      <c r="K5110" s="3" t="s">
        <v>8111</v>
      </c>
      <c r="L5110" s="3" t="s">
        <v>8106</v>
      </c>
      <c r="M5110" s="26" t="s">
        <v>16689</v>
      </c>
      <c r="N5110"/>
      <c r="O5110" s="3">
        <v>2</v>
      </c>
      <c r="P5110" s="55">
        <v>148.72</v>
      </c>
      <c r="Q5110" s="55">
        <v>92.95</v>
      </c>
      <c r="R5110" s="55">
        <v>55.77</v>
      </c>
      <c r="S5110" s="57">
        <v>0.6</v>
      </c>
      <c r="T5110" s="55">
        <v>74.36</v>
      </c>
      <c r="U5110" s="55" t="s">
        <v>78</v>
      </c>
      <c r="V5110" s="55" t="s">
        <v>78</v>
      </c>
      <c r="W5110" s="55" t="s">
        <v>78</v>
      </c>
      <c r="X5110" s="57" t="s">
        <v>78</v>
      </c>
      <c r="Y5110" s="3" t="str">
        <f>IFERROR(VLOOKUP(A5110,'Pivot price tier'!$C$8:$L$2290,10,0),"")</f>
        <v/>
      </c>
      <c r="Z5110" s="3" t="str">
        <f>IFERROR(VLOOKUP(A5110,'Pivot price tier by size'!$D$8:$M$2512,10,0),"")</f>
        <v/>
      </c>
      <c r="AA5110" s="3" t="str">
        <f>IFERROR(VLOOKUP(A5110,'Pivot category'!$B$8:$I$2236,8,0),"")</f>
        <v/>
      </c>
      <c r="AB5110" s="3" t="str">
        <f>IF(P5110&lt;$AC$1,"Bottom 5%","")</f>
        <v>Bottom 5%</v>
      </c>
      <c r="AC5110"/>
      <c r="AD5110" t="s">
        <v>11018</v>
      </c>
      <c r="AE5110" t="s">
        <v>13852</v>
      </c>
    </row>
    <row r="5111" spans="1:31" hidden="1" x14ac:dyDescent="0.25">
      <c r="A5111" t="s">
        <v>12375</v>
      </c>
      <c r="B5111" t="s">
        <v>12376</v>
      </c>
      <c r="C5111" s="3" t="s">
        <v>32</v>
      </c>
      <c r="D5111" s="3" t="s">
        <v>4615</v>
      </c>
      <c r="E5111" s="3">
        <v>0</v>
      </c>
      <c r="F5111" s="3">
        <v>1000</v>
      </c>
      <c r="G5111" s="34">
        <v>23.96</v>
      </c>
      <c r="H5111" s="3" t="s">
        <v>29</v>
      </c>
      <c r="I5111" s="3" t="s">
        <v>21</v>
      </c>
      <c r="J5111" s="3" t="s">
        <v>8104</v>
      </c>
      <c r="K5111" s="3" t="s">
        <v>8103</v>
      </c>
      <c r="L5111" s="3" t="s">
        <v>8108</v>
      </c>
      <c r="M5111" s="26" t="s">
        <v>16689</v>
      </c>
      <c r="N5111"/>
      <c r="O5111" s="3" t="s">
        <v>78</v>
      </c>
      <c r="P5111" s="55"/>
      <c r="Q5111" s="55">
        <v>47.92</v>
      </c>
      <c r="R5111" s="55">
        <v>-47.92</v>
      </c>
      <c r="S5111" s="57">
        <v>-1</v>
      </c>
      <c r="T5111" s="55" t="s">
        <v>78</v>
      </c>
      <c r="U5111" s="55" t="s">
        <v>78</v>
      </c>
      <c r="V5111" s="55" t="s">
        <v>78</v>
      </c>
      <c r="W5111" s="55" t="s">
        <v>78</v>
      </c>
      <c r="X5111" s="57" t="s">
        <v>78</v>
      </c>
      <c r="Y5111" s="3" t="str">
        <f>IFERROR(VLOOKUP(A5111,'Pivot price tier'!$C$8:$L$2290,10,0),"")</f>
        <v/>
      </c>
      <c r="Z5111" s="3" t="str">
        <f>IFERROR(VLOOKUP(A5111,'Pivot price tier by size'!$D$8:$M$2512,10,0),"")</f>
        <v/>
      </c>
      <c r="AA5111" s="3" t="str">
        <f>IFERROR(VLOOKUP(A5111,'Pivot category'!$B$8:$I$2236,8,0),"")</f>
        <v/>
      </c>
      <c r="AB5111" s="3" t="str">
        <f>IF(P5111&lt;$AC$1,"Bottom 5%","")</f>
        <v>Bottom 5%</v>
      </c>
      <c r="AC5111"/>
      <c r="AD5111" t="s">
        <v>11018</v>
      </c>
      <c r="AE5111" t="s">
        <v>13863</v>
      </c>
    </row>
    <row r="5112" spans="1:31" x14ac:dyDescent="0.25">
      <c r="A5112" t="s">
        <v>7001</v>
      </c>
      <c r="B5112" t="s">
        <v>635</v>
      </c>
      <c r="C5112" s="3" t="s">
        <v>72</v>
      </c>
      <c r="D5112" s="3" t="s">
        <v>2893</v>
      </c>
      <c r="E5112" s="3" t="s">
        <v>5101</v>
      </c>
      <c r="F5112" s="3">
        <v>1000</v>
      </c>
      <c r="G5112" s="34">
        <v>8.99</v>
      </c>
      <c r="H5112" s="3" t="s">
        <v>12403</v>
      </c>
      <c r="I5112" s="3" t="s">
        <v>70</v>
      </c>
      <c r="J5112" s="3" t="s">
        <v>8102</v>
      </c>
      <c r="K5112" s="3" t="s">
        <v>8103</v>
      </c>
      <c r="L5112" s="3" t="s">
        <v>68</v>
      </c>
      <c r="M5112" s="26" t="s">
        <v>16689</v>
      </c>
      <c r="N5112"/>
      <c r="O5112" s="3">
        <v>158</v>
      </c>
      <c r="P5112" s="55">
        <v>290134.27</v>
      </c>
      <c r="Q5112" s="55">
        <v>324682.84000000003</v>
      </c>
      <c r="R5112" s="55">
        <v>-34548.57</v>
      </c>
      <c r="S5112" s="57">
        <v>-0.11</v>
      </c>
      <c r="T5112" s="55">
        <v>1836.2928481012659</v>
      </c>
      <c r="U5112" s="55">
        <v>1082989.3400000001</v>
      </c>
      <c r="V5112" s="55">
        <v>1133117.58</v>
      </c>
      <c r="W5112" s="55">
        <v>-50128.24</v>
      </c>
      <c r="X5112" s="57">
        <v>-0.04</v>
      </c>
      <c r="Y5112" s="3" t="str">
        <f>IFERROR(VLOOKUP(A5112,'Pivot price tier'!$C$8:$L$2290,10,0),"")</f>
        <v/>
      </c>
      <c r="Z5112" s="3" t="str">
        <f>IFERROR(VLOOKUP(A5112,'Pivot price tier by size'!$D$8:$M$2512,10,0),"")</f>
        <v/>
      </c>
      <c r="AA5112" s="3" t="str">
        <f>IFERROR(VLOOKUP(A5112,'Pivot category'!$B$8:$I$2236,8,0),"")</f>
        <v/>
      </c>
      <c r="AB5112" s="3" t="str">
        <f>IF(P5112&lt;$AC$1,"Bottom 5%","")</f>
        <v/>
      </c>
      <c r="AC5112"/>
      <c r="AD5112" t="s">
        <v>16516</v>
      </c>
      <c r="AE5112" t="s">
        <v>16518</v>
      </c>
    </row>
    <row r="5113" spans="1:31" x14ac:dyDescent="0.25">
      <c r="A5113" t="s">
        <v>7066</v>
      </c>
      <c r="B5113" t="s">
        <v>686</v>
      </c>
      <c r="C5113" s="3" t="s">
        <v>69</v>
      </c>
      <c r="D5113" s="3" t="s">
        <v>2947</v>
      </c>
      <c r="E5113" s="3">
        <v>0</v>
      </c>
      <c r="F5113" s="3">
        <v>1000</v>
      </c>
      <c r="G5113" s="34">
        <v>2.79</v>
      </c>
      <c r="H5113" s="3" t="s">
        <v>27</v>
      </c>
      <c r="I5113" s="3" t="s">
        <v>70</v>
      </c>
      <c r="J5113" s="3" t="s">
        <v>8102</v>
      </c>
      <c r="K5113" s="3" t="s">
        <v>8103</v>
      </c>
      <c r="L5113" s="3" t="s">
        <v>68</v>
      </c>
      <c r="M5113" s="26" t="s">
        <v>16689</v>
      </c>
      <c r="N5113"/>
      <c r="O5113" s="3">
        <v>159</v>
      </c>
      <c r="P5113" s="55">
        <v>110927.61</v>
      </c>
      <c r="Q5113" s="55">
        <v>129230.01</v>
      </c>
      <c r="R5113" s="55">
        <v>-18302.400000000001</v>
      </c>
      <c r="S5113" s="57">
        <v>-0.14000000000000001</v>
      </c>
      <c r="T5113" s="55">
        <v>697.65792452830192</v>
      </c>
      <c r="U5113" s="55">
        <v>540208.17000000004</v>
      </c>
      <c r="V5113" s="55">
        <v>531684.72</v>
      </c>
      <c r="W5113" s="55">
        <v>8523.4500000000007</v>
      </c>
      <c r="X5113" s="57">
        <v>0.02</v>
      </c>
      <c r="Y5113" s="3" t="str">
        <f>IFERROR(VLOOKUP(A5113,'Pivot price tier'!$C$8:$L$2290,10,0),"")</f>
        <v/>
      </c>
      <c r="Z5113" s="3" t="str">
        <f>IFERROR(VLOOKUP(A5113,'Pivot price tier by size'!$D$8:$M$2512,10,0),"")</f>
        <v/>
      </c>
      <c r="AA5113" s="3" t="str">
        <f>IFERROR(VLOOKUP(A5113,'Pivot category'!$B$8:$I$2236,8,0),"")</f>
        <v/>
      </c>
      <c r="AB5113" s="3" t="str">
        <f>IF(P5113&lt;$AC$1,"Bottom 5%","")</f>
        <v/>
      </c>
      <c r="AC5113"/>
      <c r="AD5113" t="s">
        <v>11019</v>
      </c>
      <c r="AE5113" t="s">
        <v>13854</v>
      </c>
    </row>
    <row r="5114" spans="1:31" hidden="1" x14ac:dyDescent="0.25">
      <c r="A5114" t="s">
        <v>11859</v>
      </c>
      <c r="B5114" t="s">
        <v>11860</v>
      </c>
      <c r="C5114" s="3" t="s">
        <v>32</v>
      </c>
      <c r="D5114" s="3" t="s">
        <v>8015</v>
      </c>
      <c r="E5114" s="3" t="s">
        <v>5053</v>
      </c>
      <c r="F5114" s="3">
        <v>9000</v>
      </c>
      <c r="G5114" s="34">
        <v>35.99</v>
      </c>
      <c r="H5114" s="3" t="s">
        <v>27</v>
      </c>
      <c r="I5114" s="3" t="s">
        <v>23</v>
      </c>
      <c r="J5114" s="3" t="s">
        <v>8107</v>
      </c>
      <c r="K5114" s="3" t="s">
        <v>8111</v>
      </c>
      <c r="L5114" s="3" t="s">
        <v>8106</v>
      </c>
      <c r="M5114" s="26" t="s">
        <v>16689</v>
      </c>
      <c r="N5114"/>
      <c r="O5114" s="3">
        <v>1</v>
      </c>
      <c r="P5114" s="55"/>
      <c r="Q5114" s="55">
        <v>131.97</v>
      </c>
      <c r="R5114" s="55">
        <v>-131.97</v>
      </c>
      <c r="S5114" s="57">
        <v>-1</v>
      </c>
      <c r="T5114" s="55">
        <v>0</v>
      </c>
      <c r="U5114" s="55" t="s">
        <v>78</v>
      </c>
      <c r="V5114" s="55" t="s">
        <v>78</v>
      </c>
      <c r="W5114" s="55" t="s">
        <v>78</v>
      </c>
      <c r="X5114" s="57" t="s">
        <v>78</v>
      </c>
      <c r="Y5114" s="3" t="str">
        <f>IFERROR(VLOOKUP(A5114,'Pivot price tier'!$C$8:$L$2290,10,0),"")</f>
        <v/>
      </c>
      <c r="Z5114" s="3" t="str">
        <f>IFERROR(VLOOKUP(A5114,'Pivot price tier by size'!$D$8:$M$2512,10,0),"")</f>
        <v/>
      </c>
      <c r="AA5114" s="3" t="str">
        <f>IFERROR(VLOOKUP(A5114,'Pivot category'!$B$8:$I$2236,8,0),"")</f>
        <v/>
      </c>
      <c r="AB5114" s="3" t="str">
        <f>IF(P5114&lt;$AC$1,"Bottom 5%","")</f>
        <v>Bottom 5%</v>
      </c>
      <c r="AC5114"/>
      <c r="AD5114" t="s">
        <v>11018</v>
      </c>
      <c r="AE5114" t="s">
        <v>13889</v>
      </c>
    </row>
    <row r="5115" spans="1:31" hidden="1" x14ac:dyDescent="0.25">
      <c r="A5115" t="s">
        <v>8453</v>
      </c>
      <c r="B5115" t="s">
        <v>8452</v>
      </c>
      <c r="C5115" s="3" t="s">
        <v>32</v>
      </c>
      <c r="D5115" s="3" t="s">
        <v>8296</v>
      </c>
      <c r="E5115" s="3">
        <v>0</v>
      </c>
      <c r="F5115" s="3">
        <v>10000</v>
      </c>
      <c r="G5115" s="34">
        <v>29.99</v>
      </c>
      <c r="H5115" s="3" t="s">
        <v>27</v>
      </c>
      <c r="I5115" s="3" t="s">
        <v>21</v>
      </c>
      <c r="J5115" s="3" t="s">
        <v>8107</v>
      </c>
      <c r="K5115" s="3" t="s">
        <v>8103</v>
      </c>
      <c r="L5115" s="3" t="s">
        <v>8106</v>
      </c>
      <c r="M5115" s="26" t="s">
        <v>16689</v>
      </c>
      <c r="N5115"/>
      <c r="O5115" s="3" t="s">
        <v>78</v>
      </c>
      <c r="P5115" s="55">
        <v>149.94999999999999</v>
      </c>
      <c r="Q5115" s="55">
        <v>809.73</v>
      </c>
      <c r="R5115" s="55">
        <v>-659.78</v>
      </c>
      <c r="S5115" s="57">
        <v>-0.81</v>
      </c>
      <c r="T5115" s="55" t="s">
        <v>78</v>
      </c>
      <c r="U5115" s="55">
        <v>29.99</v>
      </c>
      <c r="V5115" s="55">
        <v>539.82000000000005</v>
      </c>
      <c r="W5115" s="55">
        <v>-509.83</v>
      </c>
      <c r="X5115" s="57">
        <v>-0.94</v>
      </c>
      <c r="Y5115" s="3" t="str">
        <f>IFERROR(VLOOKUP(A5115,'Pivot price tier'!$C$8:$L$2290,10,0),"")</f>
        <v/>
      </c>
      <c r="Z5115" s="3" t="str">
        <f>IFERROR(VLOOKUP(A5115,'Pivot price tier by size'!$D$8:$M$2512,10,0),"")</f>
        <v/>
      </c>
      <c r="AA5115" s="3" t="str">
        <f>IFERROR(VLOOKUP(A5115,'Pivot category'!$B$8:$I$2236,8,0),"")</f>
        <v/>
      </c>
      <c r="AB5115" s="3" t="str">
        <f>IF(P5115&lt;$AC$1,"Bottom 5%","")</f>
        <v>Bottom 5%</v>
      </c>
      <c r="AC5115"/>
      <c r="AD5115" t="s">
        <v>11018</v>
      </c>
      <c r="AE5115" t="s">
        <v>13889</v>
      </c>
    </row>
    <row r="5116" spans="1:31" hidden="1" x14ac:dyDescent="0.25">
      <c r="A5116" t="s">
        <v>6410</v>
      </c>
      <c r="B5116" t="s">
        <v>6409</v>
      </c>
      <c r="C5116" s="3" t="s">
        <v>32</v>
      </c>
      <c r="D5116" s="3" t="s">
        <v>7936</v>
      </c>
      <c r="E5116" s="3">
        <v>0</v>
      </c>
      <c r="F5116" s="3">
        <v>10000</v>
      </c>
      <c r="G5116" s="34">
        <v>16.190000000000001</v>
      </c>
      <c r="H5116" s="3" t="s">
        <v>27</v>
      </c>
      <c r="I5116" s="3" t="s">
        <v>19</v>
      </c>
      <c r="J5116" s="3" t="s">
        <v>8107</v>
      </c>
      <c r="K5116" s="3" t="s">
        <v>8103</v>
      </c>
      <c r="L5116" s="3" t="s">
        <v>8108</v>
      </c>
      <c r="M5116" s="26" t="s">
        <v>16689</v>
      </c>
      <c r="N5116"/>
      <c r="O5116" s="3" t="s">
        <v>78</v>
      </c>
      <c r="P5116" s="55"/>
      <c r="Q5116" s="55">
        <v>194.28</v>
      </c>
      <c r="R5116" s="55">
        <v>-194.28</v>
      </c>
      <c r="S5116" s="57">
        <v>-1</v>
      </c>
      <c r="T5116" s="55" t="s">
        <v>78</v>
      </c>
      <c r="U5116" s="55" t="s">
        <v>78</v>
      </c>
      <c r="V5116" s="55" t="s">
        <v>78</v>
      </c>
      <c r="W5116" s="55" t="s">
        <v>78</v>
      </c>
      <c r="X5116" s="57" t="s">
        <v>78</v>
      </c>
      <c r="Y5116" s="3" t="str">
        <f>IFERROR(VLOOKUP(A5116,'Pivot price tier'!$C$8:$L$2290,10,0),"")</f>
        <v/>
      </c>
      <c r="Z5116" s="3" t="str">
        <f>IFERROR(VLOOKUP(A5116,'Pivot price tier by size'!$D$8:$M$2512,10,0),"")</f>
        <v/>
      </c>
      <c r="AA5116" s="3" t="str">
        <f>IFERROR(VLOOKUP(A5116,'Pivot category'!$B$8:$I$2236,8,0),"")</f>
        <v/>
      </c>
      <c r="AB5116" s="3" t="str">
        <f>IF(P5116&lt;$AC$1,"Bottom 5%","")</f>
        <v>Bottom 5%</v>
      </c>
      <c r="AC5116"/>
      <c r="AD5116" t="s">
        <v>11018</v>
      </c>
      <c r="AE5116" t="s">
        <v>13889</v>
      </c>
    </row>
    <row r="5117" spans="1:31" hidden="1" x14ac:dyDescent="0.25">
      <c r="A5117" t="s">
        <v>5845</v>
      </c>
      <c r="B5117" t="s">
        <v>2185</v>
      </c>
      <c r="C5117" s="3" t="s">
        <v>32</v>
      </c>
      <c r="D5117" s="3" t="s">
        <v>4618</v>
      </c>
      <c r="E5117" s="3" t="s">
        <v>5053</v>
      </c>
      <c r="F5117" s="3">
        <v>10000</v>
      </c>
      <c r="G5117" s="34">
        <v>41.99</v>
      </c>
      <c r="H5117" s="3" t="s">
        <v>12</v>
      </c>
      <c r="I5117" s="3" t="s">
        <v>23</v>
      </c>
      <c r="J5117" s="3" t="s">
        <v>8107</v>
      </c>
      <c r="K5117" s="3" t="s">
        <v>8103</v>
      </c>
      <c r="L5117" s="3" t="s">
        <v>8108</v>
      </c>
      <c r="M5117" s="26">
        <v>45839</v>
      </c>
      <c r="N5117"/>
      <c r="O5117" s="3" t="s">
        <v>78</v>
      </c>
      <c r="P5117" s="55">
        <v>125.97</v>
      </c>
      <c r="Q5117" s="55"/>
      <c r="R5117" s="55">
        <v>125.97</v>
      </c>
      <c r="S5117" s="57"/>
      <c r="T5117" s="55" t="s">
        <v>78</v>
      </c>
      <c r="U5117" s="55">
        <v>0</v>
      </c>
      <c r="V5117" s="55">
        <v>69.989999999999995</v>
      </c>
      <c r="W5117" s="55">
        <v>-69.989999999999995</v>
      </c>
      <c r="X5117" s="57">
        <v>-1</v>
      </c>
      <c r="Y5117" s="3" t="str">
        <f>IFERROR(VLOOKUP(A5117,'Pivot price tier'!$C$8:$L$2290,10,0),"")</f>
        <v/>
      </c>
      <c r="Z5117" s="3" t="str">
        <f>IFERROR(VLOOKUP(A5117,'Pivot price tier by size'!$D$8:$M$2512,10,0),"")</f>
        <v/>
      </c>
      <c r="AA5117" s="3" t="str">
        <f>IFERROR(VLOOKUP(A5117,'Pivot category'!$B$8:$I$2236,8,0),"")</f>
        <v/>
      </c>
      <c r="AB5117" s="3" t="str">
        <f>IF(P5117&lt;$AC$1,"Bottom 5%","")</f>
        <v>Bottom 5%</v>
      </c>
      <c r="AC5117"/>
      <c r="AD5117" t="s">
        <v>11021</v>
      </c>
      <c r="AE5117" t="s">
        <v>16553</v>
      </c>
    </row>
    <row r="5118" spans="1:31" hidden="1" x14ac:dyDescent="0.25">
      <c r="A5118" t="s">
        <v>14813</v>
      </c>
      <c r="B5118" t="s">
        <v>14814</v>
      </c>
      <c r="C5118" s="3" t="s">
        <v>32</v>
      </c>
      <c r="D5118" s="3" t="s">
        <v>4619</v>
      </c>
      <c r="E5118" s="3" t="s">
        <v>5101</v>
      </c>
      <c r="F5118" s="3">
        <v>4000</v>
      </c>
      <c r="G5118" s="34">
        <v>19.190000000000001</v>
      </c>
      <c r="H5118" s="3" t="s">
        <v>12</v>
      </c>
      <c r="I5118" s="3" t="s">
        <v>19</v>
      </c>
      <c r="J5118" s="3" t="s">
        <v>8107</v>
      </c>
      <c r="K5118" s="3" t="s">
        <v>8111</v>
      </c>
      <c r="L5118" s="3" t="s">
        <v>8108</v>
      </c>
      <c r="M5118" s="26">
        <v>45778</v>
      </c>
      <c r="N5118"/>
      <c r="O5118" s="3" t="s">
        <v>78</v>
      </c>
      <c r="P5118" s="55"/>
      <c r="Q5118" s="55">
        <v>76.760000000000005</v>
      </c>
      <c r="R5118" s="55">
        <v>-76.760000000000005</v>
      </c>
      <c r="S5118" s="57">
        <v>-1</v>
      </c>
      <c r="T5118" s="55" t="s">
        <v>78</v>
      </c>
      <c r="U5118" s="55" t="s">
        <v>78</v>
      </c>
      <c r="V5118" s="55" t="s">
        <v>78</v>
      </c>
      <c r="W5118" s="55" t="s">
        <v>78</v>
      </c>
      <c r="X5118" s="57" t="s">
        <v>78</v>
      </c>
      <c r="Y5118" s="3" t="str">
        <f>IFERROR(VLOOKUP(A5118,'Pivot price tier'!$C$8:$L$2290,10,0),"")</f>
        <v/>
      </c>
      <c r="Z5118" s="3" t="str">
        <f>IFERROR(VLOOKUP(A5118,'Pivot price tier by size'!$D$8:$M$2512,10,0),"")</f>
        <v/>
      </c>
      <c r="AA5118" s="3" t="str">
        <f>IFERROR(VLOOKUP(A5118,'Pivot category'!$B$8:$I$2236,8,0),"")</f>
        <v/>
      </c>
      <c r="AB5118" s="3" t="str">
        <f>IF(P5118&lt;$AC$1,"Bottom 5%","")</f>
        <v>Bottom 5%</v>
      </c>
      <c r="AC5118"/>
      <c r="AD5118" t="s">
        <v>16510</v>
      </c>
      <c r="AE5118" t="s">
        <v>13863</v>
      </c>
    </row>
    <row r="5119" spans="1:31" hidden="1" x14ac:dyDescent="0.25">
      <c r="A5119" t="s">
        <v>5772</v>
      </c>
      <c r="B5119" t="s">
        <v>2186</v>
      </c>
      <c r="C5119" s="3" t="s">
        <v>32</v>
      </c>
      <c r="D5119" s="3" t="s">
        <v>4620</v>
      </c>
      <c r="E5119" s="3" t="s">
        <v>5053</v>
      </c>
      <c r="F5119" s="3">
        <v>10000</v>
      </c>
      <c r="G5119" s="34">
        <v>11.51</v>
      </c>
      <c r="H5119" s="3" t="s">
        <v>12405</v>
      </c>
      <c r="I5119" s="3" t="s">
        <v>17</v>
      </c>
      <c r="J5119" s="3" t="s">
        <v>8104</v>
      </c>
      <c r="K5119" s="3" t="s">
        <v>8103</v>
      </c>
      <c r="L5119" s="3" t="s">
        <v>8108</v>
      </c>
      <c r="M5119" s="26" t="s">
        <v>16689</v>
      </c>
      <c r="N5119"/>
      <c r="O5119" s="3" t="s">
        <v>78</v>
      </c>
      <c r="P5119" s="55"/>
      <c r="Q5119" s="55">
        <v>295.44</v>
      </c>
      <c r="R5119" s="55">
        <v>-295.44</v>
      </c>
      <c r="S5119" s="57">
        <v>-1</v>
      </c>
      <c r="T5119" s="55" t="s">
        <v>78</v>
      </c>
      <c r="U5119" s="55">
        <v>0</v>
      </c>
      <c r="V5119" s="55">
        <v>23.02</v>
      </c>
      <c r="W5119" s="55">
        <v>-23.02</v>
      </c>
      <c r="X5119" s="57">
        <v>-1</v>
      </c>
      <c r="Y5119" s="3" t="str">
        <f>IFERROR(VLOOKUP(A5119,'Pivot price tier'!$C$8:$L$2290,10,0),"")</f>
        <v/>
      </c>
      <c r="Z5119" s="3" t="str">
        <f>IFERROR(VLOOKUP(A5119,'Pivot price tier by size'!$D$8:$M$2512,10,0),"")</f>
        <v/>
      </c>
      <c r="AA5119" s="3" t="str">
        <f>IFERROR(VLOOKUP(A5119,'Pivot category'!$B$8:$I$2236,8,0),"")</f>
        <v/>
      </c>
      <c r="AB5119" s="3" t="str">
        <f>IF(P5119&lt;$AC$1,"Bottom 5%","")</f>
        <v>Bottom 5%</v>
      </c>
      <c r="AC5119"/>
      <c r="AD5119" t="s">
        <v>11021</v>
      </c>
      <c r="AE5119" t="s">
        <v>13863</v>
      </c>
    </row>
    <row r="5120" spans="1:31" x14ac:dyDescent="0.25">
      <c r="A5120" t="s">
        <v>7840</v>
      </c>
      <c r="B5120" t="s">
        <v>7839</v>
      </c>
      <c r="C5120" s="3" t="s">
        <v>71</v>
      </c>
      <c r="D5120" s="3" t="s">
        <v>8078</v>
      </c>
      <c r="E5120" s="3">
        <v>0</v>
      </c>
      <c r="F5120" s="3">
        <v>1000</v>
      </c>
      <c r="G5120" s="34">
        <v>4.49</v>
      </c>
      <c r="H5120" s="3" t="s">
        <v>27</v>
      </c>
      <c r="I5120" s="3" t="s">
        <v>70</v>
      </c>
      <c r="J5120" s="3" t="s">
        <v>8102</v>
      </c>
      <c r="K5120" s="3" t="s">
        <v>8103</v>
      </c>
      <c r="L5120" s="3" t="s">
        <v>68</v>
      </c>
      <c r="M5120" s="26" t="s">
        <v>16689</v>
      </c>
      <c r="N5120"/>
      <c r="O5120" s="3">
        <v>147</v>
      </c>
      <c r="P5120" s="55">
        <v>108177.57</v>
      </c>
      <c r="Q5120" s="55">
        <v>113489.24</v>
      </c>
      <c r="R5120" s="55">
        <v>-5311.67</v>
      </c>
      <c r="S5120" s="57">
        <v>-0.05</v>
      </c>
      <c r="T5120" s="55">
        <v>735.90183673469392</v>
      </c>
      <c r="U5120" s="55">
        <v>260756.75</v>
      </c>
      <c r="V5120" s="55">
        <v>235446.62</v>
      </c>
      <c r="W5120" s="55">
        <v>25310.13</v>
      </c>
      <c r="X5120" s="57">
        <v>0.11</v>
      </c>
      <c r="Y5120" s="3" t="str">
        <f>IFERROR(VLOOKUP(A5120,'Pivot price tier'!$C$8:$L$2290,10,0),"")</f>
        <v/>
      </c>
      <c r="Z5120" s="3" t="str">
        <f>IFERROR(VLOOKUP(A5120,'Pivot price tier by size'!$D$8:$M$2512,10,0),"")</f>
        <v/>
      </c>
      <c r="AA5120" s="3" t="str">
        <f>IFERROR(VLOOKUP(A5120,'Pivot category'!$B$8:$I$2236,8,0),"")</f>
        <v/>
      </c>
      <c r="AB5120" s="3" t="str">
        <f>IF(P5120&lt;$AC$1,"Bottom 5%","")</f>
        <v/>
      </c>
      <c r="AC5120"/>
      <c r="AD5120" t="s">
        <v>11019</v>
      </c>
      <c r="AE5120" t="s">
        <v>13854</v>
      </c>
    </row>
    <row r="5121" spans="1:31" x14ac:dyDescent="0.25">
      <c r="A5121" t="s">
        <v>6973</v>
      </c>
      <c r="B5121" t="s">
        <v>684</v>
      </c>
      <c r="C5121" s="3" t="s">
        <v>72</v>
      </c>
      <c r="D5121" s="3" t="s">
        <v>2945</v>
      </c>
      <c r="E5121" s="3">
        <v>0</v>
      </c>
      <c r="F5121" s="3">
        <v>1000</v>
      </c>
      <c r="G5121" s="34">
        <v>7.99</v>
      </c>
      <c r="H5121" s="3" t="s">
        <v>27</v>
      </c>
      <c r="I5121" s="3" t="s">
        <v>70</v>
      </c>
      <c r="J5121" s="3" t="s">
        <v>8102</v>
      </c>
      <c r="K5121" s="3" t="s">
        <v>8103</v>
      </c>
      <c r="L5121" s="3" t="s">
        <v>68</v>
      </c>
      <c r="M5121" s="26" t="s">
        <v>16689</v>
      </c>
      <c r="N5121"/>
      <c r="O5121" s="3">
        <v>158</v>
      </c>
      <c r="P5121" s="55">
        <v>297763.33</v>
      </c>
      <c r="Q5121" s="55">
        <v>322822.36</v>
      </c>
      <c r="R5121" s="55">
        <v>-25059.03</v>
      </c>
      <c r="S5121" s="57">
        <v>-0.08</v>
      </c>
      <c r="T5121" s="55">
        <v>1884.5780379746836</v>
      </c>
      <c r="U5121" s="55">
        <v>1118552.06</v>
      </c>
      <c r="V5121" s="55">
        <v>1198871.77</v>
      </c>
      <c r="W5121" s="55">
        <v>-80319.710000000006</v>
      </c>
      <c r="X5121" s="57">
        <v>-7.0000000000000007E-2</v>
      </c>
      <c r="Y5121" s="3" t="str">
        <f>IFERROR(VLOOKUP(A5121,'Pivot price tier'!$C$8:$L$2290,10,0),"")</f>
        <v/>
      </c>
      <c r="Z5121" s="3" t="str">
        <f>IFERROR(VLOOKUP(A5121,'Pivot price tier by size'!$D$8:$M$2512,10,0),"")</f>
        <v/>
      </c>
      <c r="AA5121" s="3" t="str">
        <f>IFERROR(VLOOKUP(A5121,'Pivot category'!$B$8:$I$2236,8,0),"")</f>
        <v/>
      </c>
      <c r="AB5121" s="3" t="str">
        <f>IF(P5121&lt;$AC$1,"Bottom 5%","")</f>
        <v/>
      </c>
      <c r="AC5121"/>
      <c r="AD5121" t="s">
        <v>11019</v>
      </c>
      <c r="AE5121" t="s">
        <v>13854</v>
      </c>
    </row>
    <row r="5122" spans="1:31" hidden="1" x14ac:dyDescent="0.25">
      <c r="A5122" t="s">
        <v>6527</v>
      </c>
      <c r="B5122" t="s">
        <v>2188</v>
      </c>
      <c r="C5122" s="3" t="s">
        <v>32</v>
      </c>
      <c r="D5122" s="3" t="s">
        <v>4622</v>
      </c>
      <c r="E5122" s="3" t="s">
        <v>5053</v>
      </c>
      <c r="F5122" s="3">
        <v>10000</v>
      </c>
      <c r="G5122" s="34">
        <v>22.19</v>
      </c>
      <c r="H5122" s="3" t="s">
        <v>12</v>
      </c>
      <c r="I5122" s="3" t="s">
        <v>21</v>
      </c>
      <c r="J5122" s="3" t="s">
        <v>8107</v>
      </c>
      <c r="K5122" s="3" t="s">
        <v>8124</v>
      </c>
      <c r="L5122" s="3" t="s">
        <v>8108</v>
      </c>
      <c r="M5122" s="26" t="s">
        <v>16689</v>
      </c>
      <c r="N5122"/>
      <c r="O5122" s="3" t="s">
        <v>78</v>
      </c>
      <c r="P5122" s="55">
        <v>155.33000000000001</v>
      </c>
      <c r="Q5122" s="55">
        <v>281.12</v>
      </c>
      <c r="R5122" s="55">
        <v>-125.79</v>
      </c>
      <c r="S5122" s="57">
        <v>-0.45</v>
      </c>
      <c r="T5122" s="55" t="s">
        <v>78</v>
      </c>
      <c r="U5122" s="55">
        <v>88.76</v>
      </c>
      <c r="V5122" s="55">
        <v>0</v>
      </c>
      <c r="W5122" s="55">
        <v>88.76</v>
      </c>
      <c r="X5122" s="57">
        <v>0</v>
      </c>
      <c r="Y5122" s="3" t="str">
        <f>IFERROR(VLOOKUP(A5122,'Pivot price tier'!$C$8:$L$2290,10,0),"")</f>
        <v/>
      </c>
      <c r="Z5122" s="3" t="str">
        <f>IFERROR(VLOOKUP(A5122,'Pivot price tier by size'!$D$8:$M$2512,10,0),"")</f>
        <v/>
      </c>
      <c r="AA5122" s="3" t="str">
        <f>IFERROR(VLOOKUP(A5122,'Pivot category'!$B$8:$I$2236,8,0),"")</f>
        <v/>
      </c>
      <c r="AB5122" s="3" t="str">
        <f>IF(P5122&lt;$AC$1,"Bottom 5%","")</f>
        <v>Bottom 5%</v>
      </c>
      <c r="AC5122"/>
      <c r="AD5122" t="s">
        <v>11019</v>
      </c>
      <c r="AE5122" t="s">
        <v>13854</v>
      </c>
    </row>
    <row r="5123" spans="1:31" hidden="1" x14ac:dyDescent="0.25">
      <c r="A5123" t="s">
        <v>6322</v>
      </c>
      <c r="B5123" t="s">
        <v>5272</v>
      </c>
      <c r="C5123" s="3" t="s">
        <v>32</v>
      </c>
      <c r="D5123" s="3" t="s">
        <v>5127</v>
      </c>
      <c r="E5123" s="3" t="s">
        <v>5053</v>
      </c>
      <c r="F5123" s="3">
        <v>10000</v>
      </c>
      <c r="G5123" s="34">
        <v>29.99</v>
      </c>
      <c r="H5123" s="3" t="s">
        <v>12</v>
      </c>
      <c r="I5123" s="3" t="s">
        <v>21</v>
      </c>
      <c r="J5123" s="3" t="s">
        <v>8107</v>
      </c>
      <c r="K5123" s="3" t="s">
        <v>8103</v>
      </c>
      <c r="L5123" s="3" t="s">
        <v>8108</v>
      </c>
      <c r="M5123" s="26" t="s">
        <v>16689</v>
      </c>
      <c r="N5123"/>
      <c r="O5123" s="3" t="s">
        <v>78</v>
      </c>
      <c r="P5123" s="55"/>
      <c r="Q5123" s="55">
        <v>779.74</v>
      </c>
      <c r="R5123" s="55">
        <v>-779.74</v>
      </c>
      <c r="S5123" s="57">
        <v>-1</v>
      </c>
      <c r="T5123" s="55" t="s">
        <v>78</v>
      </c>
      <c r="U5123" s="55">
        <v>0</v>
      </c>
      <c r="V5123" s="55">
        <v>929.69</v>
      </c>
      <c r="W5123" s="55">
        <v>-929.69</v>
      </c>
      <c r="X5123" s="57">
        <v>-1</v>
      </c>
      <c r="Y5123" s="3" t="str">
        <f>IFERROR(VLOOKUP(A5123,'Pivot price tier'!$C$8:$L$2290,10,0),"")</f>
        <v/>
      </c>
      <c r="Z5123" s="3" t="str">
        <f>IFERROR(VLOOKUP(A5123,'Pivot price tier by size'!$D$8:$M$2512,10,0),"")</f>
        <v/>
      </c>
      <c r="AA5123" s="3" t="str">
        <f>IFERROR(VLOOKUP(A5123,'Pivot category'!$B$8:$I$2236,8,0),"")</f>
        <v/>
      </c>
      <c r="AB5123" s="3" t="str">
        <f>IF(P5123&lt;$AC$1,"Bottom 5%","")</f>
        <v>Bottom 5%</v>
      </c>
      <c r="AC5123"/>
      <c r="AD5123" t="s">
        <v>11021</v>
      </c>
      <c r="AE5123" t="s">
        <v>13863</v>
      </c>
    </row>
    <row r="5124" spans="1:31" hidden="1" x14ac:dyDescent="0.25">
      <c r="A5124" t="s">
        <v>6028</v>
      </c>
      <c r="B5124" t="s">
        <v>2189</v>
      </c>
      <c r="C5124" s="3" t="s">
        <v>32</v>
      </c>
      <c r="D5124" s="3" t="s">
        <v>4623</v>
      </c>
      <c r="E5124" s="3" t="s">
        <v>5053</v>
      </c>
      <c r="F5124" s="3">
        <v>10000</v>
      </c>
      <c r="G5124" s="34">
        <v>17.989999999999998</v>
      </c>
      <c r="H5124" s="3" t="s">
        <v>12</v>
      </c>
      <c r="I5124" s="3" t="s">
        <v>19</v>
      </c>
      <c r="J5124" s="3" t="s">
        <v>8112</v>
      </c>
      <c r="K5124" s="3" t="s">
        <v>8111</v>
      </c>
      <c r="L5124" s="3" t="s">
        <v>8108</v>
      </c>
      <c r="M5124" s="26" t="s">
        <v>16689</v>
      </c>
      <c r="N5124"/>
      <c r="O5124" s="3" t="s">
        <v>78</v>
      </c>
      <c r="P5124" s="55">
        <v>35.979999999999997</v>
      </c>
      <c r="Q5124" s="55">
        <v>0</v>
      </c>
      <c r="R5124" s="55">
        <v>35.979999999999997</v>
      </c>
      <c r="S5124" s="57"/>
      <c r="T5124" s="55" t="s">
        <v>78</v>
      </c>
      <c r="U5124" s="55" t="s">
        <v>78</v>
      </c>
      <c r="V5124" s="55" t="s">
        <v>78</v>
      </c>
      <c r="W5124" s="55" t="s">
        <v>78</v>
      </c>
      <c r="X5124" s="57" t="s">
        <v>78</v>
      </c>
      <c r="Y5124" s="3" t="str">
        <f>IFERROR(VLOOKUP(A5124,'Pivot price tier'!$C$8:$L$2290,10,0),"")</f>
        <v/>
      </c>
      <c r="Z5124" s="3" t="str">
        <f>IFERROR(VLOOKUP(A5124,'Pivot price tier by size'!$D$8:$M$2512,10,0),"")</f>
        <v/>
      </c>
      <c r="AA5124" s="3" t="str">
        <f>IFERROR(VLOOKUP(A5124,'Pivot category'!$B$8:$I$2236,8,0),"")</f>
        <v/>
      </c>
      <c r="AB5124" s="3" t="str">
        <f>IF(P5124&lt;$AC$1,"Bottom 5%","")</f>
        <v>Bottom 5%</v>
      </c>
      <c r="AC5124"/>
      <c r="AD5124" t="s">
        <v>16510</v>
      </c>
      <c r="AE5124" t="s">
        <v>13853</v>
      </c>
    </row>
    <row r="5125" spans="1:31" hidden="1" x14ac:dyDescent="0.25">
      <c r="A5125" t="s">
        <v>5948</v>
      </c>
      <c r="B5125" t="s">
        <v>2190</v>
      </c>
      <c r="C5125" s="3" t="s">
        <v>32</v>
      </c>
      <c r="D5125" s="3" t="s">
        <v>4624</v>
      </c>
      <c r="E5125" s="3">
        <v>0</v>
      </c>
      <c r="F5125" s="3">
        <v>10000</v>
      </c>
      <c r="G5125" s="34">
        <v>13.99</v>
      </c>
      <c r="H5125" s="3" t="s">
        <v>54</v>
      </c>
      <c r="I5125" s="3" t="s">
        <v>54</v>
      </c>
      <c r="J5125" s="3" t="s">
        <v>8104</v>
      </c>
      <c r="K5125" s="3" t="s">
        <v>8103</v>
      </c>
      <c r="L5125" s="3" t="s">
        <v>8106</v>
      </c>
      <c r="M5125" s="26" t="s">
        <v>16689</v>
      </c>
      <c r="N5125"/>
      <c r="O5125" s="3">
        <v>22</v>
      </c>
      <c r="P5125" s="55">
        <v>542.54999999999995</v>
      </c>
      <c r="Q5125" s="55">
        <v>329.7</v>
      </c>
      <c r="R5125" s="55">
        <v>212.85</v>
      </c>
      <c r="S5125" s="57">
        <v>0.65</v>
      </c>
      <c r="T5125" s="55">
        <v>24.661363636363635</v>
      </c>
      <c r="U5125" s="55" t="s">
        <v>78</v>
      </c>
      <c r="V5125" s="55" t="s">
        <v>78</v>
      </c>
      <c r="W5125" s="55" t="s">
        <v>78</v>
      </c>
      <c r="X5125" s="57" t="s">
        <v>78</v>
      </c>
      <c r="Y5125" s="3" t="str">
        <f>IFERROR(VLOOKUP(A5125,'Pivot price tier'!$C$8:$L$2290,10,0),"")</f>
        <v/>
      </c>
      <c r="Z5125" s="3" t="str">
        <f>IFERROR(VLOOKUP(A5125,'Pivot price tier by size'!$D$8:$M$2512,10,0),"")</f>
        <v/>
      </c>
      <c r="AA5125" s="3" t="str">
        <f>IFERROR(VLOOKUP(A5125,'Pivot category'!$B$8:$I$2236,8,0),"")</f>
        <v/>
      </c>
      <c r="AB5125" s="3" t="str">
        <f>IF(P5125&lt;$AC$1,"Bottom 5%","")</f>
        <v>Bottom 5%</v>
      </c>
      <c r="AC5125"/>
      <c r="AD5125" t="s">
        <v>11021</v>
      </c>
      <c r="AE5125" t="s">
        <v>16563</v>
      </c>
    </row>
    <row r="5126" spans="1:31" hidden="1" x14ac:dyDescent="0.25">
      <c r="A5126" t="s">
        <v>5947</v>
      </c>
      <c r="B5126" t="s">
        <v>2191</v>
      </c>
      <c r="C5126" s="3" t="s">
        <v>32</v>
      </c>
      <c r="D5126" s="3" t="s">
        <v>4625</v>
      </c>
      <c r="E5126" s="3">
        <v>0</v>
      </c>
      <c r="F5126" s="3">
        <v>10000</v>
      </c>
      <c r="G5126" s="34">
        <v>13.99</v>
      </c>
      <c r="H5126" s="3" t="s">
        <v>54</v>
      </c>
      <c r="I5126" s="3" t="s">
        <v>54</v>
      </c>
      <c r="J5126" s="3" t="s">
        <v>8104</v>
      </c>
      <c r="K5126" s="3" t="s">
        <v>8103</v>
      </c>
      <c r="L5126" s="3" t="s">
        <v>8108</v>
      </c>
      <c r="M5126" s="26" t="s">
        <v>16689</v>
      </c>
      <c r="N5126"/>
      <c r="O5126" s="3">
        <v>23</v>
      </c>
      <c r="P5126" s="55">
        <v>76.930000000000007</v>
      </c>
      <c r="Q5126" s="55">
        <v>307.72000000000003</v>
      </c>
      <c r="R5126" s="55">
        <v>-230.79</v>
      </c>
      <c r="S5126" s="57">
        <v>-0.75</v>
      </c>
      <c r="T5126" s="55">
        <v>3.3447826086956525</v>
      </c>
      <c r="U5126" s="55" t="s">
        <v>78</v>
      </c>
      <c r="V5126" s="55" t="s">
        <v>78</v>
      </c>
      <c r="W5126" s="55" t="s">
        <v>78</v>
      </c>
      <c r="X5126" s="57" t="s">
        <v>78</v>
      </c>
      <c r="Y5126" s="3" t="str">
        <f>IFERROR(VLOOKUP(A5126,'Pivot price tier'!$C$8:$L$2290,10,0),"")</f>
        <v/>
      </c>
      <c r="Z5126" s="3" t="str">
        <f>IFERROR(VLOOKUP(A5126,'Pivot price tier by size'!$D$8:$M$2512,10,0),"")</f>
        <v/>
      </c>
      <c r="AA5126" s="3" t="str">
        <f>IFERROR(VLOOKUP(A5126,'Pivot category'!$B$8:$I$2236,8,0),"")</f>
        <v/>
      </c>
      <c r="AB5126" s="3" t="str">
        <f>IF(P5126&lt;$AC$1,"Bottom 5%","")</f>
        <v>Bottom 5%</v>
      </c>
      <c r="AC5126"/>
      <c r="AD5126" t="s">
        <v>11021</v>
      </c>
      <c r="AE5126" t="s">
        <v>16563</v>
      </c>
    </row>
    <row r="5127" spans="1:31" hidden="1" x14ac:dyDescent="0.25">
      <c r="A5127" t="s">
        <v>5945</v>
      </c>
      <c r="B5127" t="s">
        <v>2192</v>
      </c>
      <c r="C5127" s="3" t="s">
        <v>32</v>
      </c>
      <c r="D5127" s="3" t="s">
        <v>4626</v>
      </c>
      <c r="E5127" s="3">
        <v>0</v>
      </c>
      <c r="F5127" s="3">
        <v>10000</v>
      </c>
      <c r="G5127" s="34">
        <v>13.99</v>
      </c>
      <c r="H5127" s="3" t="s">
        <v>54</v>
      </c>
      <c r="I5127" s="3" t="s">
        <v>54</v>
      </c>
      <c r="J5127" s="3" t="s">
        <v>8104</v>
      </c>
      <c r="K5127" s="3" t="s">
        <v>8103</v>
      </c>
      <c r="L5127" s="3" t="s">
        <v>8106</v>
      </c>
      <c r="M5127" s="26" t="s">
        <v>16689</v>
      </c>
      <c r="N5127"/>
      <c r="O5127" s="3">
        <v>22</v>
      </c>
      <c r="P5127" s="55">
        <v>1324.95</v>
      </c>
      <c r="Q5127" s="55">
        <v>296.73</v>
      </c>
      <c r="R5127" s="55">
        <v>1028.22</v>
      </c>
      <c r="S5127" s="57">
        <v>3.47</v>
      </c>
      <c r="T5127" s="55">
        <v>60.225000000000001</v>
      </c>
      <c r="U5127" s="55" t="s">
        <v>78</v>
      </c>
      <c r="V5127" s="55" t="s">
        <v>78</v>
      </c>
      <c r="W5127" s="55" t="s">
        <v>78</v>
      </c>
      <c r="X5127" s="57" t="s">
        <v>78</v>
      </c>
      <c r="Y5127" s="3" t="str">
        <f>IFERROR(VLOOKUP(A5127,'Pivot price tier'!$C$8:$L$2290,10,0),"")</f>
        <v/>
      </c>
      <c r="Z5127" s="3" t="str">
        <f>IFERROR(VLOOKUP(A5127,'Pivot price tier by size'!$D$8:$M$2512,10,0),"")</f>
        <v/>
      </c>
      <c r="AA5127" s="3" t="str">
        <f>IFERROR(VLOOKUP(A5127,'Pivot category'!$B$8:$I$2236,8,0),"")</f>
        <v/>
      </c>
      <c r="AB5127" s="3" t="str">
        <f>IF(P5127&lt;$AC$1,"Bottom 5%","")</f>
        <v>Bottom 5%</v>
      </c>
      <c r="AC5127"/>
      <c r="AD5127" t="s">
        <v>11021</v>
      </c>
      <c r="AE5127" t="s">
        <v>16563</v>
      </c>
    </row>
    <row r="5128" spans="1:31" hidden="1" x14ac:dyDescent="0.25">
      <c r="A5128" t="s">
        <v>5946</v>
      </c>
      <c r="B5128" t="s">
        <v>2193</v>
      </c>
      <c r="C5128" s="3" t="s">
        <v>32</v>
      </c>
      <c r="D5128" s="3" t="s">
        <v>4627</v>
      </c>
      <c r="E5128" s="3">
        <v>0</v>
      </c>
      <c r="F5128" s="3">
        <v>10000</v>
      </c>
      <c r="G5128" s="34">
        <v>13.99</v>
      </c>
      <c r="H5128" s="3" t="s">
        <v>54</v>
      </c>
      <c r="I5128" s="3" t="s">
        <v>54</v>
      </c>
      <c r="J5128" s="3" t="s">
        <v>8104</v>
      </c>
      <c r="K5128" s="3" t="s">
        <v>8103</v>
      </c>
      <c r="L5128" s="3" t="s">
        <v>8106</v>
      </c>
      <c r="M5128" s="26" t="s">
        <v>16689</v>
      </c>
      <c r="N5128"/>
      <c r="O5128" s="3">
        <v>23</v>
      </c>
      <c r="P5128" s="55">
        <v>906.29</v>
      </c>
      <c r="Q5128" s="55">
        <v>538.51</v>
      </c>
      <c r="R5128" s="55">
        <v>367.78</v>
      </c>
      <c r="S5128" s="57">
        <v>0.68</v>
      </c>
      <c r="T5128" s="55">
        <v>39.403913043478262</v>
      </c>
      <c r="U5128" s="55" t="s">
        <v>78</v>
      </c>
      <c r="V5128" s="55" t="s">
        <v>78</v>
      </c>
      <c r="W5128" s="55" t="s">
        <v>78</v>
      </c>
      <c r="X5128" s="57" t="s">
        <v>78</v>
      </c>
      <c r="Y5128" s="3" t="str">
        <f>IFERROR(VLOOKUP(A5128,'Pivot price tier'!$C$8:$L$2290,10,0),"")</f>
        <v/>
      </c>
      <c r="Z5128" s="3" t="str">
        <f>IFERROR(VLOOKUP(A5128,'Pivot price tier by size'!$D$8:$M$2512,10,0),"")</f>
        <v/>
      </c>
      <c r="AA5128" s="3" t="str">
        <f>IFERROR(VLOOKUP(A5128,'Pivot category'!$B$8:$I$2236,8,0),"")</f>
        <v/>
      </c>
      <c r="AB5128" s="3" t="str">
        <f>IF(P5128&lt;$AC$1,"Bottom 5%","")</f>
        <v>Bottom 5%</v>
      </c>
      <c r="AC5128"/>
      <c r="AD5128" t="s">
        <v>11021</v>
      </c>
      <c r="AE5128" t="s">
        <v>16563</v>
      </c>
    </row>
    <row r="5129" spans="1:31" x14ac:dyDescent="0.25">
      <c r="A5129" t="s">
        <v>13991</v>
      </c>
      <c r="B5129" t="s">
        <v>12302</v>
      </c>
      <c r="C5129" s="3" t="s">
        <v>69</v>
      </c>
      <c r="D5129" s="3" t="s">
        <v>12014</v>
      </c>
      <c r="E5129" s="3" t="s">
        <v>5053</v>
      </c>
      <c r="F5129" s="3">
        <v>1000</v>
      </c>
      <c r="G5129" s="34">
        <v>2.29</v>
      </c>
      <c r="H5129" s="3" t="s">
        <v>27</v>
      </c>
      <c r="I5129" s="3" t="s">
        <v>70</v>
      </c>
      <c r="J5129" s="3" t="s">
        <v>8102</v>
      </c>
      <c r="K5129" s="3" t="s">
        <v>8103</v>
      </c>
      <c r="L5129" s="3" t="s">
        <v>68</v>
      </c>
      <c r="M5129" s="26" t="s">
        <v>16689</v>
      </c>
      <c r="N5129"/>
      <c r="O5129" s="3">
        <v>118</v>
      </c>
      <c r="P5129" s="55">
        <v>76582.179999999993</v>
      </c>
      <c r="Q5129" s="55">
        <v>81365.990000000005</v>
      </c>
      <c r="R5129" s="55">
        <v>-4783.8100000000004</v>
      </c>
      <c r="S5129" s="57">
        <v>-0.06</v>
      </c>
      <c r="T5129" s="55">
        <v>649.00152542372871</v>
      </c>
      <c r="U5129" s="55">
        <v>43338.25</v>
      </c>
      <c r="V5129" s="55">
        <v>36978.92</v>
      </c>
      <c r="W5129" s="55">
        <v>6359.33</v>
      </c>
      <c r="X5129" s="57">
        <v>0.17</v>
      </c>
      <c r="Y5129" s="3" t="str">
        <f>IFERROR(VLOOKUP(A5129,'Pivot price tier'!$C$8:$L$2290,10,0),"")</f>
        <v/>
      </c>
      <c r="Z5129" s="3" t="str">
        <f>IFERROR(VLOOKUP(A5129,'Pivot price tier by size'!$D$8:$M$2512,10,0),"")</f>
        <v/>
      </c>
      <c r="AA5129" s="3" t="str">
        <f>IFERROR(VLOOKUP(A5129,'Pivot category'!$B$8:$I$2236,8,0),"")</f>
        <v/>
      </c>
      <c r="AB5129" s="3" t="str">
        <f>IF(P5129&lt;$AC$1,"Bottom 5%","")</f>
        <v/>
      </c>
      <c r="AC5129"/>
      <c r="AD5129" t="s">
        <v>11019</v>
      </c>
      <c r="AE5129" t="s">
        <v>13854</v>
      </c>
    </row>
    <row r="5130" spans="1:31" x14ac:dyDescent="0.25">
      <c r="A5130" t="s">
        <v>6999</v>
      </c>
      <c r="B5130" t="s">
        <v>691</v>
      </c>
      <c r="C5130" s="3" t="s">
        <v>72</v>
      </c>
      <c r="D5130" s="3" t="s">
        <v>2952</v>
      </c>
      <c r="E5130" s="3" t="s">
        <v>5053</v>
      </c>
      <c r="F5130" s="3">
        <v>1000</v>
      </c>
      <c r="G5130" s="34">
        <v>16.989999999999998</v>
      </c>
      <c r="H5130" s="3" t="s">
        <v>30</v>
      </c>
      <c r="I5130" s="3" t="s">
        <v>70</v>
      </c>
      <c r="J5130" s="3" t="s">
        <v>8102</v>
      </c>
      <c r="K5130" s="3" t="s">
        <v>8103</v>
      </c>
      <c r="L5130" s="3" t="s">
        <v>68</v>
      </c>
      <c r="M5130" s="26" t="s">
        <v>16689</v>
      </c>
      <c r="N5130"/>
      <c r="O5130" s="3">
        <v>137</v>
      </c>
      <c r="P5130" s="55">
        <v>194535.32</v>
      </c>
      <c r="Q5130" s="55">
        <v>242721.08</v>
      </c>
      <c r="R5130" s="55">
        <v>-48185.760000000002</v>
      </c>
      <c r="S5130" s="57">
        <v>-0.2</v>
      </c>
      <c r="T5130" s="55">
        <v>1419.9658394160585</v>
      </c>
      <c r="U5130" s="55">
        <v>358874.11</v>
      </c>
      <c r="V5130" s="55">
        <v>435340.01</v>
      </c>
      <c r="W5130" s="55">
        <v>-76465.899999999994</v>
      </c>
      <c r="X5130" s="57">
        <v>-0.18</v>
      </c>
      <c r="Y5130" s="3" t="str">
        <f>IFERROR(VLOOKUP(A5130,'Pivot price tier'!$C$8:$L$2290,10,0),"")</f>
        <v/>
      </c>
      <c r="Z5130" s="3" t="str">
        <f>IFERROR(VLOOKUP(A5130,'Pivot price tier by size'!$D$8:$M$2512,10,0),"")</f>
        <v/>
      </c>
      <c r="AA5130" s="3" t="str">
        <f>IFERROR(VLOOKUP(A5130,'Pivot category'!$B$8:$I$2236,8,0),"")</f>
        <v/>
      </c>
      <c r="AB5130" s="3" t="str">
        <f>IF(P5130&lt;$AC$1,"Bottom 5%","")</f>
        <v/>
      </c>
      <c r="AC5130"/>
      <c r="AD5130" t="s">
        <v>16514</v>
      </c>
      <c r="AE5130" t="s">
        <v>13858</v>
      </c>
    </row>
    <row r="5131" spans="1:31" hidden="1" x14ac:dyDescent="0.25">
      <c r="A5131" t="s">
        <v>14089</v>
      </c>
      <c r="B5131" t="s">
        <v>14090</v>
      </c>
      <c r="C5131" s="3" t="s">
        <v>32</v>
      </c>
      <c r="D5131" s="3" t="s">
        <v>13816</v>
      </c>
      <c r="E5131" s="3" t="s">
        <v>5053</v>
      </c>
      <c r="F5131" s="3">
        <v>70000</v>
      </c>
      <c r="G5131" s="34">
        <v>149.99</v>
      </c>
      <c r="H5131" s="3" t="s">
        <v>27</v>
      </c>
      <c r="I5131" s="3" t="s">
        <v>74</v>
      </c>
      <c r="J5131" s="3" t="s">
        <v>8107</v>
      </c>
      <c r="K5131" s="3" t="s">
        <v>8103</v>
      </c>
      <c r="L5131" s="3" t="s">
        <v>68</v>
      </c>
      <c r="M5131" s="26">
        <v>45627</v>
      </c>
      <c r="N5131"/>
      <c r="O5131" s="3">
        <v>16</v>
      </c>
      <c r="P5131" s="55">
        <v>2399.84</v>
      </c>
      <c r="Q5131" s="55">
        <v>9749.35</v>
      </c>
      <c r="R5131" s="55">
        <v>-7349.51</v>
      </c>
      <c r="S5131" s="57">
        <v>-0.75</v>
      </c>
      <c r="T5131" s="55">
        <v>149.99</v>
      </c>
      <c r="U5131" s="55">
        <v>4499.7</v>
      </c>
      <c r="V5131" s="55">
        <v>19648.689999999999</v>
      </c>
      <c r="W5131" s="55">
        <v>-15148.99</v>
      </c>
      <c r="X5131" s="57">
        <v>-0.77</v>
      </c>
      <c r="Y5131" s="3" t="str">
        <f>IFERROR(VLOOKUP(A5131,'Pivot price tier'!$C$8:$L$2290,10,0),"")</f>
        <v>X</v>
      </c>
      <c r="Z5131" s="3" t="str">
        <f>IFERROR(VLOOKUP(A5131,'Pivot price tier by size'!$D$8:$M$2512,10,0),"")</f>
        <v xml:space="preserve"> </v>
      </c>
      <c r="AA5131" s="3" t="str">
        <f>IFERROR(VLOOKUP(A5131,'Pivot category'!$B$8:$I$2236,8,0),"")</f>
        <v>X</v>
      </c>
      <c r="AB5131" s="3" t="str">
        <f>IF(P5131&lt;$AC$1,"Bottom 5%","")</f>
        <v>Bottom 5%</v>
      </c>
      <c r="AC5131"/>
      <c r="AD5131" t="s">
        <v>16516</v>
      </c>
      <c r="AE5131" t="s">
        <v>16517</v>
      </c>
    </row>
    <row r="5132" spans="1:31" hidden="1" x14ac:dyDescent="0.25">
      <c r="A5132" t="s">
        <v>14317</v>
      </c>
      <c r="B5132" t="s">
        <v>14318</v>
      </c>
      <c r="C5132" s="3" t="s">
        <v>32</v>
      </c>
      <c r="D5132" s="3" t="s">
        <v>4628</v>
      </c>
      <c r="E5132" s="3" t="s">
        <v>5101</v>
      </c>
      <c r="F5132" s="3">
        <v>5000</v>
      </c>
      <c r="G5132" s="34">
        <v>18.03</v>
      </c>
      <c r="H5132" s="3" t="s">
        <v>28</v>
      </c>
      <c r="I5132" s="3" t="s">
        <v>21</v>
      </c>
      <c r="J5132" s="3" t="s">
        <v>8107</v>
      </c>
      <c r="K5132" s="3" t="s">
        <v>8111</v>
      </c>
      <c r="L5132" s="3" t="s">
        <v>8108</v>
      </c>
      <c r="M5132" s="26">
        <v>45689</v>
      </c>
      <c r="N5132"/>
      <c r="O5132" s="3" t="s">
        <v>78</v>
      </c>
      <c r="P5132" s="55">
        <v>36.06</v>
      </c>
      <c r="Q5132" s="55">
        <v>18.03</v>
      </c>
      <c r="R5132" s="55">
        <v>18.03</v>
      </c>
      <c r="S5132" s="57">
        <v>1</v>
      </c>
      <c r="T5132" s="55" t="s">
        <v>78</v>
      </c>
      <c r="U5132" s="55" t="s">
        <v>78</v>
      </c>
      <c r="V5132" s="55" t="s">
        <v>78</v>
      </c>
      <c r="W5132" s="55" t="s">
        <v>78</v>
      </c>
      <c r="X5132" s="57" t="s">
        <v>78</v>
      </c>
      <c r="Y5132" s="3" t="str">
        <f>IFERROR(VLOOKUP(A5132,'Pivot price tier'!$C$8:$L$2290,10,0),"")</f>
        <v/>
      </c>
      <c r="Z5132" s="3" t="str">
        <f>IFERROR(VLOOKUP(A5132,'Pivot price tier by size'!$D$8:$M$2512,10,0),"")</f>
        <v/>
      </c>
      <c r="AA5132" s="3" t="str">
        <f>IFERROR(VLOOKUP(A5132,'Pivot category'!$B$8:$I$2236,8,0),"")</f>
        <v/>
      </c>
      <c r="AB5132" s="3" t="str">
        <f>IF(P5132&lt;$AC$1,"Bottom 5%","")</f>
        <v>Bottom 5%</v>
      </c>
      <c r="AC5132"/>
      <c r="AD5132" t="s">
        <v>16512</v>
      </c>
      <c r="AE5132" t="s">
        <v>13863</v>
      </c>
    </row>
    <row r="5133" spans="1:31" hidden="1" x14ac:dyDescent="0.25">
      <c r="A5133" t="s">
        <v>6127</v>
      </c>
      <c r="B5133" t="s">
        <v>2194</v>
      </c>
      <c r="C5133" s="3" t="s">
        <v>32</v>
      </c>
      <c r="D5133" s="3" t="s">
        <v>4629</v>
      </c>
      <c r="E5133" s="3" t="s">
        <v>5053</v>
      </c>
      <c r="F5133" s="3">
        <v>10000</v>
      </c>
      <c r="G5133" s="34">
        <v>29.99</v>
      </c>
      <c r="H5133" s="3" t="s">
        <v>28</v>
      </c>
      <c r="I5133" s="3" t="s">
        <v>23</v>
      </c>
      <c r="J5133" s="3" t="s">
        <v>8112</v>
      </c>
      <c r="K5133" s="3" t="s">
        <v>8111</v>
      </c>
      <c r="L5133" s="3" t="s">
        <v>8106</v>
      </c>
      <c r="M5133" s="26" t="s">
        <v>16689</v>
      </c>
      <c r="N5133"/>
      <c r="O5133" s="3">
        <v>3</v>
      </c>
      <c r="P5133" s="55">
        <v>60.04</v>
      </c>
      <c r="Q5133" s="55"/>
      <c r="R5133" s="55">
        <v>60.04</v>
      </c>
      <c r="S5133" s="57"/>
      <c r="T5133" s="55">
        <v>20.013333333333332</v>
      </c>
      <c r="U5133" s="55">
        <v>89.97</v>
      </c>
      <c r="V5133" s="55">
        <v>0</v>
      </c>
      <c r="W5133" s="55">
        <v>89.97</v>
      </c>
      <c r="X5133" s="57">
        <v>0</v>
      </c>
      <c r="Y5133" s="3" t="str">
        <f>IFERROR(VLOOKUP(A5133,'Pivot price tier'!$C$8:$L$2290,10,0),"")</f>
        <v/>
      </c>
      <c r="Z5133" s="3" t="str">
        <f>IFERROR(VLOOKUP(A5133,'Pivot price tier by size'!$D$8:$M$2512,10,0),"")</f>
        <v/>
      </c>
      <c r="AA5133" s="3" t="str">
        <f>IFERROR(VLOOKUP(A5133,'Pivot category'!$B$8:$I$2236,8,0),"")</f>
        <v/>
      </c>
      <c r="AB5133" s="3" t="str">
        <f>IF(P5133&lt;$AC$1,"Bottom 5%","")</f>
        <v>Bottom 5%</v>
      </c>
      <c r="AC5133"/>
      <c r="AD5133" t="s">
        <v>16512</v>
      </c>
      <c r="AE5133" t="s">
        <v>13863</v>
      </c>
    </row>
    <row r="5134" spans="1:31" hidden="1" x14ac:dyDescent="0.25">
      <c r="A5134" t="s">
        <v>10992</v>
      </c>
      <c r="B5134" t="s">
        <v>10993</v>
      </c>
      <c r="C5134" s="3" t="s">
        <v>32</v>
      </c>
      <c r="D5134" s="3" t="s">
        <v>4630</v>
      </c>
      <c r="E5134" s="3" t="s">
        <v>5101</v>
      </c>
      <c r="F5134" s="3">
        <v>5000</v>
      </c>
      <c r="G5134" s="34">
        <v>18.03</v>
      </c>
      <c r="H5134" s="3" t="s">
        <v>28</v>
      </c>
      <c r="I5134" s="3" t="s">
        <v>21</v>
      </c>
      <c r="J5134" s="3" t="s">
        <v>8107</v>
      </c>
      <c r="K5134" s="3" t="s">
        <v>8111</v>
      </c>
      <c r="L5134" s="3" t="s">
        <v>8105</v>
      </c>
      <c r="M5134" s="26" t="s">
        <v>16689</v>
      </c>
      <c r="N5134"/>
      <c r="O5134" s="3" t="s">
        <v>78</v>
      </c>
      <c r="P5134" s="55"/>
      <c r="Q5134" s="55">
        <v>18.03</v>
      </c>
      <c r="R5134" s="55">
        <v>-18.03</v>
      </c>
      <c r="S5134" s="57">
        <v>-1</v>
      </c>
      <c r="T5134" s="55" t="s">
        <v>78</v>
      </c>
      <c r="U5134" s="55" t="s">
        <v>78</v>
      </c>
      <c r="V5134" s="55" t="s">
        <v>78</v>
      </c>
      <c r="W5134" s="55" t="s">
        <v>78</v>
      </c>
      <c r="X5134" s="57" t="s">
        <v>78</v>
      </c>
      <c r="Y5134" s="3" t="str">
        <f>IFERROR(VLOOKUP(A5134,'Pivot price tier'!$C$8:$L$2290,10,0),"")</f>
        <v/>
      </c>
      <c r="Z5134" s="3" t="str">
        <f>IFERROR(VLOOKUP(A5134,'Pivot price tier by size'!$D$8:$M$2512,10,0),"")</f>
        <v/>
      </c>
      <c r="AA5134" s="3" t="str">
        <f>IFERROR(VLOOKUP(A5134,'Pivot category'!$B$8:$I$2236,8,0),"")</f>
        <v/>
      </c>
      <c r="AB5134" s="3" t="str">
        <f>IF(P5134&lt;$AC$1,"Bottom 5%","")</f>
        <v>Bottom 5%</v>
      </c>
      <c r="AC5134"/>
      <c r="AD5134" t="s">
        <v>16512</v>
      </c>
      <c r="AE5134" t="s">
        <v>13863</v>
      </c>
    </row>
    <row r="5135" spans="1:31" x14ac:dyDescent="0.25">
      <c r="A5135" t="s">
        <v>7104</v>
      </c>
      <c r="B5135" t="s">
        <v>4713</v>
      </c>
      <c r="C5135" s="3" t="s">
        <v>69</v>
      </c>
      <c r="D5135" s="3" t="s">
        <v>4737</v>
      </c>
      <c r="E5135" s="3" t="s">
        <v>5101</v>
      </c>
      <c r="F5135" s="3">
        <v>1000</v>
      </c>
      <c r="G5135" s="34">
        <v>1.49</v>
      </c>
      <c r="H5135" s="3" t="s">
        <v>28</v>
      </c>
      <c r="I5135" s="3" t="s">
        <v>70</v>
      </c>
      <c r="J5135" s="3" t="s">
        <v>8102</v>
      </c>
      <c r="K5135" s="3" t="s">
        <v>8103</v>
      </c>
      <c r="L5135" s="3" t="s">
        <v>68</v>
      </c>
      <c r="M5135" s="26" t="s">
        <v>16689</v>
      </c>
      <c r="N5135"/>
      <c r="O5135" s="3">
        <v>149</v>
      </c>
      <c r="P5135" s="55">
        <v>164974.29</v>
      </c>
      <c r="Q5135" s="55">
        <v>125417.77</v>
      </c>
      <c r="R5135" s="55">
        <v>39556.519999999997</v>
      </c>
      <c r="S5135" s="57">
        <v>0.32</v>
      </c>
      <c r="T5135" s="55">
        <v>1107.21</v>
      </c>
      <c r="U5135" s="55">
        <v>373839.51</v>
      </c>
      <c r="V5135" s="55">
        <v>217867.8</v>
      </c>
      <c r="W5135" s="55">
        <v>155971.71</v>
      </c>
      <c r="X5135" s="57">
        <v>0.72</v>
      </c>
      <c r="Y5135" s="3" t="str">
        <f>IFERROR(VLOOKUP(A5135,'Pivot price tier'!$C$8:$L$2290,10,0),"")</f>
        <v/>
      </c>
      <c r="Z5135" s="3" t="str">
        <f>IFERROR(VLOOKUP(A5135,'Pivot price tier by size'!$D$8:$M$2512,10,0),"")</f>
        <v/>
      </c>
      <c r="AA5135" s="3" t="str">
        <f>IFERROR(VLOOKUP(A5135,'Pivot category'!$B$8:$I$2236,8,0),"")</f>
        <v/>
      </c>
      <c r="AB5135" s="3" t="str">
        <f>IF(P5135&lt;$AC$1,"Bottom 5%","")</f>
        <v/>
      </c>
      <c r="AC5135"/>
      <c r="AD5135" t="s">
        <v>16514</v>
      </c>
      <c r="AE5135" t="s">
        <v>13851</v>
      </c>
    </row>
    <row r="5136" spans="1:31" x14ac:dyDescent="0.25">
      <c r="A5136" t="s">
        <v>13997</v>
      </c>
      <c r="B5136" t="s">
        <v>13441</v>
      </c>
      <c r="C5136" s="3" t="s">
        <v>69</v>
      </c>
      <c r="D5136" s="3" t="s">
        <v>13265</v>
      </c>
      <c r="E5136" s="3" t="s">
        <v>5053</v>
      </c>
      <c r="F5136" s="3">
        <v>4000</v>
      </c>
      <c r="G5136" s="34">
        <v>14.99</v>
      </c>
      <c r="H5136" s="3" t="s">
        <v>27</v>
      </c>
      <c r="I5136" s="3" t="s">
        <v>70</v>
      </c>
      <c r="J5136" s="3" t="s">
        <v>8102</v>
      </c>
      <c r="K5136" s="3" t="s">
        <v>8103</v>
      </c>
      <c r="L5136" s="3" t="s">
        <v>68</v>
      </c>
      <c r="M5136" s="26">
        <v>45597</v>
      </c>
      <c r="N5136"/>
      <c r="O5136" s="3">
        <v>114</v>
      </c>
      <c r="P5136" s="55">
        <v>188814.04</v>
      </c>
      <c r="Q5136" s="55">
        <v>187075.20000000001</v>
      </c>
      <c r="R5136" s="55">
        <v>1738.84</v>
      </c>
      <c r="S5136" s="57">
        <v>0.01</v>
      </c>
      <c r="T5136" s="55">
        <v>1656.26350877193</v>
      </c>
      <c r="U5136" s="55">
        <v>90089.9</v>
      </c>
      <c r="V5136" s="55">
        <v>218134.48</v>
      </c>
      <c r="W5136" s="55">
        <v>-128044.58</v>
      </c>
      <c r="X5136" s="57">
        <v>-0.59</v>
      </c>
      <c r="Y5136" s="3" t="str">
        <f>IFERROR(VLOOKUP(A5136,'Pivot price tier'!$C$8:$L$2290,10,0),"")</f>
        <v/>
      </c>
      <c r="Z5136" s="3" t="str">
        <f>IFERROR(VLOOKUP(A5136,'Pivot price tier by size'!$D$8:$M$2512,10,0),"")</f>
        <v/>
      </c>
      <c r="AA5136" s="3" t="str">
        <f>IFERROR(VLOOKUP(A5136,'Pivot category'!$B$8:$I$2236,8,0),"")</f>
        <v/>
      </c>
      <c r="AB5136" s="3" t="str">
        <f>IF(P5136&lt;$AC$1,"Bottom 5%","")</f>
        <v/>
      </c>
      <c r="AC5136"/>
      <c r="AD5136" t="s">
        <v>16516</v>
      </c>
      <c r="AE5136" t="s">
        <v>16518</v>
      </c>
    </row>
    <row r="5137" spans="1:31" hidden="1" x14ac:dyDescent="0.25">
      <c r="A5137" t="s">
        <v>9959</v>
      </c>
      <c r="B5137" t="s">
        <v>5081</v>
      </c>
      <c r="C5137" s="3" t="s">
        <v>34</v>
      </c>
      <c r="D5137" s="3" t="s">
        <v>5076</v>
      </c>
      <c r="E5137" s="3" t="s">
        <v>5053</v>
      </c>
      <c r="F5137" s="3">
        <v>10000</v>
      </c>
      <c r="G5137" s="34">
        <v>59.99</v>
      </c>
      <c r="H5137" s="3" t="s">
        <v>12</v>
      </c>
      <c r="I5137" s="3" t="s">
        <v>74</v>
      </c>
      <c r="J5137" s="3" t="s">
        <v>8107</v>
      </c>
      <c r="K5137" s="3" t="s">
        <v>8111</v>
      </c>
      <c r="L5137" s="3" t="s">
        <v>68</v>
      </c>
      <c r="M5137" s="26" t="s">
        <v>16689</v>
      </c>
      <c r="N5137"/>
      <c r="O5137" s="3">
        <v>1</v>
      </c>
      <c r="P5137" s="55"/>
      <c r="Q5137" s="55">
        <v>2459.59</v>
      </c>
      <c r="R5137" s="55">
        <v>-2459.59</v>
      </c>
      <c r="S5137" s="57">
        <v>-1</v>
      </c>
      <c r="T5137" s="55">
        <v>0</v>
      </c>
      <c r="U5137" s="55" t="s">
        <v>78</v>
      </c>
      <c r="V5137" s="55" t="s">
        <v>78</v>
      </c>
      <c r="W5137" s="55" t="s">
        <v>78</v>
      </c>
      <c r="X5137" s="57" t="s">
        <v>78</v>
      </c>
      <c r="Y5137" s="3" t="str">
        <f>IFERROR(VLOOKUP(A5137,'Pivot price tier'!$C$8:$L$2290,10,0),"")</f>
        <v/>
      </c>
      <c r="Z5137" s="3" t="str">
        <f>IFERROR(VLOOKUP(A5137,'Pivot price tier by size'!$D$8:$M$2512,10,0),"")</f>
        <v/>
      </c>
      <c r="AA5137" s="3" t="str">
        <f>IFERROR(VLOOKUP(A5137,'Pivot category'!$B$8:$I$2236,8,0),"")</f>
        <v/>
      </c>
      <c r="AB5137" s="3" t="str">
        <f>IF(P5137&lt;$AC$1,"Bottom 5%","")</f>
        <v>Bottom 5%</v>
      </c>
      <c r="AC5137"/>
      <c r="AD5137" t="s">
        <v>16514</v>
      </c>
      <c r="AE5137" t="s">
        <v>13881</v>
      </c>
    </row>
    <row r="5138" spans="1:31" hidden="1" x14ac:dyDescent="0.25">
      <c r="A5138" t="s">
        <v>13592</v>
      </c>
      <c r="B5138" t="s">
        <v>13593</v>
      </c>
      <c r="C5138" s="3" t="s">
        <v>36</v>
      </c>
      <c r="D5138" s="3" t="s">
        <v>13280</v>
      </c>
      <c r="E5138" s="3" t="s">
        <v>5053</v>
      </c>
      <c r="F5138" s="3">
        <v>5000</v>
      </c>
      <c r="G5138" s="34">
        <v>65.989999999999995</v>
      </c>
      <c r="H5138" s="3" t="s">
        <v>12</v>
      </c>
      <c r="I5138" s="3" t="s">
        <v>23</v>
      </c>
      <c r="J5138" s="3" t="s">
        <v>8110</v>
      </c>
      <c r="K5138" s="3" t="s">
        <v>8115</v>
      </c>
      <c r="L5138" s="3" t="s">
        <v>68</v>
      </c>
      <c r="M5138" s="26">
        <v>45597</v>
      </c>
      <c r="N5138"/>
      <c r="O5138" s="3">
        <v>5</v>
      </c>
      <c r="P5138" s="55">
        <v>36654</v>
      </c>
      <c r="Q5138" s="55">
        <v>32934.6</v>
      </c>
      <c r="R5138" s="55">
        <v>3719.4</v>
      </c>
      <c r="S5138" s="57">
        <v>0.11</v>
      </c>
      <c r="T5138" s="55">
        <v>7330.8</v>
      </c>
      <c r="U5138" s="55">
        <v>60.99</v>
      </c>
      <c r="V5138" s="55">
        <v>0</v>
      </c>
      <c r="W5138" s="55">
        <v>60.99</v>
      </c>
      <c r="X5138" s="57">
        <v>0</v>
      </c>
      <c r="Y5138" s="3" t="str">
        <f>IFERROR(VLOOKUP(A5138,'Pivot price tier'!$C$8:$L$2290,10,0),"")</f>
        <v/>
      </c>
      <c r="Z5138" s="3" t="str">
        <f>IFERROR(VLOOKUP(A5138,'Pivot price tier by size'!$D$8:$M$2512,10,0),"")</f>
        <v/>
      </c>
      <c r="AA5138" s="3" t="str">
        <f>IFERROR(VLOOKUP(A5138,'Pivot category'!$B$8:$I$2236,8,0),"")</f>
        <v/>
      </c>
      <c r="AB5138" s="3" t="str">
        <f>IF(P5138&lt;$AC$1,"Bottom 5%","")</f>
        <v>Bottom 5%</v>
      </c>
      <c r="AC5138"/>
      <c r="AD5138" t="s">
        <v>16510</v>
      </c>
      <c r="AE5138" t="s">
        <v>13853</v>
      </c>
    </row>
    <row r="5139" spans="1:31" hidden="1" x14ac:dyDescent="0.25">
      <c r="A5139" t="s">
        <v>6242</v>
      </c>
      <c r="B5139" t="s">
        <v>2195</v>
      </c>
      <c r="C5139" s="3" t="s">
        <v>32</v>
      </c>
      <c r="D5139" s="3" t="s">
        <v>4631</v>
      </c>
      <c r="E5139" s="3" t="s">
        <v>5053</v>
      </c>
      <c r="F5139" s="3">
        <v>10000</v>
      </c>
      <c r="G5139" s="34">
        <v>49.99</v>
      </c>
      <c r="H5139" s="3" t="s">
        <v>12</v>
      </c>
      <c r="I5139" s="3" t="s">
        <v>23</v>
      </c>
      <c r="J5139" s="3" t="s">
        <v>8110</v>
      </c>
      <c r="K5139" s="3" t="s">
        <v>8111</v>
      </c>
      <c r="L5139" s="3" t="s">
        <v>68</v>
      </c>
      <c r="M5139" s="26" t="s">
        <v>16689</v>
      </c>
      <c r="N5139"/>
      <c r="O5139" s="3">
        <v>1</v>
      </c>
      <c r="P5139" s="55">
        <v>23282.86</v>
      </c>
      <c r="Q5139" s="55">
        <v>14780.92</v>
      </c>
      <c r="R5139" s="55">
        <v>8501.94</v>
      </c>
      <c r="S5139" s="57">
        <v>0.57999999999999996</v>
      </c>
      <c r="T5139" s="55">
        <v>23282.86</v>
      </c>
      <c r="U5139" s="55">
        <v>32073.200000000001</v>
      </c>
      <c r="V5139" s="55">
        <v>28794</v>
      </c>
      <c r="W5139" s="55">
        <v>3279.2</v>
      </c>
      <c r="X5139" s="57">
        <v>0.11</v>
      </c>
      <c r="Y5139" s="3" t="str">
        <f>IFERROR(VLOOKUP(A5139,'Pivot price tier'!$C$8:$L$2290,10,0),"")</f>
        <v/>
      </c>
      <c r="Z5139" s="3" t="str">
        <f>IFERROR(VLOOKUP(A5139,'Pivot price tier by size'!$D$8:$M$2512,10,0),"")</f>
        <v/>
      </c>
      <c r="AA5139" s="3" t="str">
        <f>IFERROR(VLOOKUP(A5139,'Pivot category'!$B$8:$I$2236,8,0),"")</f>
        <v/>
      </c>
      <c r="AB5139" s="3" t="str">
        <f>IF(P5139&lt;$AC$1,"Bottom 5%","")</f>
        <v>Bottom 5%</v>
      </c>
      <c r="AC5139"/>
      <c r="AD5139" t="s">
        <v>16510</v>
      </c>
      <c r="AE5139" t="s">
        <v>13853</v>
      </c>
    </row>
    <row r="5140" spans="1:31" hidden="1" x14ac:dyDescent="0.25">
      <c r="A5140" t="s">
        <v>7388</v>
      </c>
      <c r="B5140" t="s">
        <v>2196</v>
      </c>
      <c r="C5140" s="3" t="s">
        <v>36</v>
      </c>
      <c r="D5140" s="3" t="s">
        <v>4632</v>
      </c>
      <c r="E5140" s="3" t="s">
        <v>5101</v>
      </c>
      <c r="F5140" s="3">
        <v>10000</v>
      </c>
      <c r="G5140" s="34">
        <v>21.29</v>
      </c>
      <c r="H5140" s="3" t="s">
        <v>28</v>
      </c>
      <c r="I5140" s="3" t="s">
        <v>19</v>
      </c>
      <c r="J5140" s="3" t="s">
        <v>8107</v>
      </c>
      <c r="K5140" s="3" t="s">
        <v>8111</v>
      </c>
      <c r="L5140" s="3" t="s">
        <v>8106</v>
      </c>
      <c r="M5140" s="26" t="s">
        <v>16689</v>
      </c>
      <c r="N5140"/>
      <c r="O5140" s="3">
        <v>1</v>
      </c>
      <c r="P5140" s="55">
        <v>232.98</v>
      </c>
      <c r="Q5140" s="55">
        <v>42.36</v>
      </c>
      <c r="R5140" s="55">
        <v>190.62</v>
      </c>
      <c r="S5140" s="57">
        <v>4.5</v>
      </c>
      <c r="T5140" s="55">
        <v>232.98</v>
      </c>
      <c r="U5140" s="55" t="s">
        <v>78</v>
      </c>
      <c r="V5140" s="55" t="s">
        <v>78</v>
      </c>
      <c r="W5140" s="55" t="s">
        <v>78</v>
      </c>
      <c r="X5140" s="57" t="s">
        <v>78</v>
      </c>
      <c r="Y5140" s="3" t="str">
        <f>IFERROR(VLOOKUP(A5140,'Pivot price tier'!$C$8:$L$2290,10,0),"")</f>
        <v/>
      </c>
      <c r="Z5140" s="3" t="str">
        <f>IFERROR(VLOOKUP(A5140,'Pivot price tier by size'!$D$8:$M$2512,10,0),"")</f>
        <v/>
      </c>
      <c r="AA5140" s="3" t="str">
        <f>IFERROR(VLOOKUP(A5140,'Pivot category'!$B$8:$I$2236,8,0),"")</f>
        <v/>
      </c>
      <c r="AB5140" s="3" t="str">
        <f>IF(P5140&lt;$AC$1,"Bottom 5%","")</f>
        <v>Bottom 5%</v>
      </c>
      <c r="AC5140"/>
      <c r="AD5140" t="s">
        <v>11021</v>
      </c>
      <c r="AE5140" t="s">
        <v>13861</v>
      </c>
    </row>
    <row r="5141" spans="1:31" hidden="1" x14ac:dyDescent="0.25">
      <c r="A5141" t="s">
        <v>15956</v>
      </c>
      <c r="B5141" t="s">
        <v>15957</v>
      </c>
      <c r="C5141" s="3" t="s">
        <v>73</v>
      </c>
      <c r="D5141" s="3" t="s">
        <v>14931</v>
      </c>
      <c r="E5141" s="3">
        <v>0</v>
      </c>
      <c r="F5141" s="3">
        <v>30000</v>
      </c>
      <c r="G5141" s="34">
        <v>10.99</v>
      </c>
      <c r="H5141" s="3" t="s">
        <v>8184</v>
      </c>
      <c r="I5141" s="3" t="s">
        <v>12123</v>
      </c>
      <c r="J5141" s="3" t="s">
        <v>13166</v>
      </c>
      <c r="K5141" s="3" t="s">
        <v>8115</v>
      </c>
      <c r="L5141" s="3" t="s">
        <v>68</v>
      </c>
      <c r="M5141" s="26">
        <v>45793</v>
      </c>
      <c r="N5141"/>
      <c r="O5141" s="3">
        <v>6</v>
      </c>
      <c r="P5141" s="55">
        <v>87.92</v>
      </c>
      <c r="Q5141" s="55"/>
      <c r="R5141" s="55">
        <v>87.92</v>
      </c>
      <c r="S5141" s="57"/>
      <c r="T5141" s="55">
        <v>14.653333333333334</v>
      </c>
      <c r="U5141" s="55">
        <v>5934.6</v>
      </c>
      <c r="V5141" s="55">
        <v>0</v>
      </c>
      <c r="W5141" s="55">
        <v>5934.6</v>
      </c>
      <c r="X5141" s="57">
        <v>0</v>
      </c>
      <c r="Y5141" s="3" t="str">
        <f>IFERROR(VLOOKUP(A5141,'Pivot price tier'!$C$8:$L$2290,10,0),"")</f>
        <v/>
      </c>
      <c r="Z5141" s="3" t="str">
        <f>IFERROR(VLOOKUP(A5141,'Pivot price tier by size'!$D$8:$M$2512,10,0),"")</f>
        <v/>
      </c>
      <c r="AA5141" s="3" t="str">
        <f>IFERROR(VLOOKUP(A5141,'Pivot category'!$B$8:$I$2236,8,0),"")</f>
        <v/>
      </c>
      <c r="AB5141" s="3" t="str">
        <f>IF(P5141&lt;$AC$1,"Bottom 5%","")</f>
        <v>Bottom 5%</v>
      </c>
      <c r="AC5141"/>
      <c r="AD5141" t="s">
        <v>16510</v>
      </c>
      <c r="AE5141" t="s">
        <v>16682</v>
      </c>
    </row>
    <row r="5142" spans="1:31" hidden="1" x14ac:dyDescent="0.25">
      <c r="A5142" t="s">
        <v>15958</v>
      </c>
      <c r="B5142" t="s">
        <v>14815</v>
      </c>
      <c r="C5142" s="3" t="s">
        <v>73</v>
      </c>
      <c r="D5142" s="3" t="s">
        <v>14337</v>
      </c>
      <c r="E5142" s="3">
        <v>0</v>
      </c>
      <c r="F5142" s="3">
        <v>30000</v>
      </c>
      <c r="G5142" s="34">
        <v>19.989999999999998</v>
      </c>
      <c r="H5142" s="3" t="s">
        <v>8184</v>
      </c>
      <c r="I5142" s="3" t="s">
        <v>12123</v>
      </c>
      <c r="J5142" s="3" t="s">
        <v>13166</v>
      </c>
      <c r="K5142" s="3" t="s">
        <v>8115</v>
      </c>
      <c r="L5142" s="3" t="s">
        <v>8108</v>
      </c>
      <c r="M5142" s="26">
        <v>45778</v>
      </c>
      <c r="N5142"/>
      <c r="O5142" s="3">
        <v>24</v>
      </c>
      <c r="P5142" s="55">
        <v>19.989999999999998</v>
      </c>
      <c r="Q5142" s="55"/>
      <c r="R5142" s="55">
        <v>19.989999999999998</v>
      </c>
      <c r="S5142" s="57"/>
      <c r="T5142" s="55">
        <v>0.83291666666666664</v>
      </c>
      <c r="U5142" s="55">
        <v>359.82</v>
      </c>
      <c r="V5142" s="55">
        <v>0</v>
      </c>
      <c r="W5142" s="55">
        <v>359.82</v>
      </c>
      <c r="X5142" s="57">
        <v>0</v>
      </c>
      <c r="Y5142" s="3" t="str">
        <f>IFERROR(VLOOKUP(A5142,'Pivot price tier'!$C$8:$L$2290,10,0),"")</f>
        <v/>
      </c>
      <c r="Z5142" s="3" t="str">
        <f>IFERROR(VLOOKUP(A5142,'Pivot price tier by size'!$D$8:$M$2512,10,0),"")</f>
        <v/>
      </c>
      <c r="AA5142" s="3" t="str">
        <f>IFERROR(VLOOKUP(A5142,'Pivot category'!$B$8:$I$2236,8,0),"")</f>
        <v/>
      </c>
      <c r="AB5142" s="3" t="str">
        <f>IF(P5142&lt;$AC$1,"Bottom 5%","")</f>
        <v>Bottom 5%</v>
      </c>
      <c r="AC5142"/>
      <c r="AD5142" t="s">
        <v>16510</v>
      </c>
      <c r="AE5142" t="s">
        <v>16682</v>
      </c>
    </row>
    <row r="5143" spans="1:31" hidden="1" x14ac:dyDescent="0.25">
      <c r="A5143" t="s">
        <v>15959</v>
      </c>
      <c r="B5143" t="s">
        <v>15960</v>
      </c>
      <c r="C5143" s="3" t="s">
        <v>73</v>
      </c>
      <c r="D5143" s="3" t="s">
        <v>15518</v>
      </c>
      <c r="E5143" s="3">
        <v>0</v>
      </c>
      <c r="F5143" s="3">
        <v>70000</v>
      </c>
      <c r="G5143" s="34">
        <v>19.989999999999998</v>
      </c>
      <c r="H5143" s="3" t="s">
        <v>8184</v>
      </c>
      <c r="I5143" s="3" t="s">
        <v>12123</v>
      </c>
      <c r="J5143" s="3" t="s">
        <v>8102</v>
      </c>
      <c r="K5143" s="3" t="s">
        <v>8103</v>
      </c>
      <c r="L5143" s="3" t="s">
        <v>68</v>
      </c>
      <c r="M5143" s="26">
        <v>45931</v>
      </c>
      <c r="N5143"/>
      <c r="O5143" s="3">
        <v>64</v>
      </c>
      <c r="P5143" s="55">
        <v>16201.65</v>
      </c>
      <c r="Q5143" s="55">
        <v>-59.97</v>
      </c>
      <c r="R5143" s="55">
        <v>16261.62</v>
      </c>
      <c r="S5143" s="57">
        <v>-271.16000000000003</v>
      </c>
      <c r="T5143" s="55">
        <v>253.15078124999999</v>
      </c>
      <c r="U5143" s="55">
        <v>62802.16</v>
      </c>
      <c r="V5143" s="55">
        <v>54572.7</v>
      </c>
      <c r="W5143" s="55">
        <v>8229.4599999999991</v>
      </c>
      <c r="X5143" s="57">
        <v>0.15</v>
      </c>
      <c r="Y5143" s="3" t="str">
        <f>IFERROR(VLOOKUP(A5143,'Pivot price tier'!$C$8:$L$2290,10,0),"")</f>
        <v xml:space="preserve"> </v>
      </c>
      <c r="Z5143" s="3" t="str">
        <f>IFERROR(VLOOKUP(A5143,'Pivot price tier by size'!$D$8:$M$2512,10,0),"")</f>
        <v xml:space="preserve"> </v>
      </c>
      <c r="AA5143" s="3" t="str">
        <f>IFERROR(VLOOKUP(A5143,'Pivot category'!$B$8:$I$2236,8,0),"")</f>
        <v>X</v>
      </c>
      <c r="AB5143" s="3" t="str">
        <f>IF(P5143&lt;$AC$1,"Bottom 5%","")</f>
        <v>Bottom 5%</v>
      </c>
      <c r="AC5143"/>
      <c r="AD5143" t="s">
        <v>16510</v>
      </c>
      <c r="AE5143" t="s">
        <v>16682</v>
      </c>
    </row>
    <row r="5144" spans="1:31" hidden="1" x14ac:dyDescent="0.25">
      <c r="A5144" t="s">
        <v>14816</v>
      </c>
      <c r="B5144" t="s">
        <v>14817</v>
      </c>
      <c r="C5144" s="3" t="s">
        <v>73</v>
      </c>
      <c r="D5144" s="3" t="s">
        <v>14336</v>
      </c>
      <c r="E5144" s="3">
        <v>0</v>
      </c>
      <c r="F5144" s="3">
        <v>30000</v>
      </c>
      <c r="G5144" s="34">
        <v>10.99</v>
      </c>
      <c r="H5144" s="3" t="s">
        <v>8184</v>
      </c>
      <c r="I5144" s="3" t="s">
        <v>12123</v>
      </c>
      <c r="J5144" s="3" t="s">
        <v>13166</v>
      </c>
      <c r="K5144" s="3" t="s">
        <v>8115</v>
      </c>
      <c r="L5144" s="3" t="s">
        <v>8108</v>
      </c>
      <c r="M5144" s="26">
        <v>45778</v>
      </c>
      <c r="N5144"/>
      <c r="O5144" s="3">
        <v>24</v>
      </c>
      <c r="P5144" s="55">
        <v>21.98</v>
      </c>
      <c r="Q5144" s="55"/>
      <c r="R5144" s="55">
        <v>21.98</v>
      </c>
      <c r="S5144" s="57"/>
      <c r="T5144" s="55">
        <v>0.91583333333333339</v>
      </c>
      <c r="U5144" s="55">
        <v>461.58</v>
      </c>
      <c r="V5144" s="55">
        <v>0</v>
      </c>
      <c r="W5144" s="55">
        <v>461.58</v>
      </c>
      <c r="X5144" s="57">
        <v>0</v>
      </c>
      <c r="Y5144" s="3" t="str">
        <f>IFERROR(VLOOKUP(A5144,'Pivot price tier'!$C$8:$L$2290,10,0),"")</f>
        <v/>
      </c>
      <c r="Z5144" s="3" t="str">
        <f>IFERROR(VLOOKUP(A5144,'Pivot price tier by size'!$D$8:$M$2512,10,0),"")</f>
        <v/>
      </c>
      <c r="AA5144" s="3" t="str">
        <f>IFERROR(VLOOKUP(A5144,'Pivot category'!$B$8:$I$2236,8,0),"")</f>
        <v/>
      </c>
      <c r="AB5144" s="3" t="str">
        <f>IF(P5144&lt;$AC$1,"Bottom 5%","")</f>
        <v>Bottom 5%</v>
      </c>
      <c r="AC5144"/>
      <c r="AD5144" t="s">
        <v>16510</v>
      </c>
      <c r="AE5144" t="s">
        <v>16682</v>
      </c>
    </row>
    <row r="5145" spans="1:31" hidden="1" x14ac:dyDescent="0.25">
      <c r="A5145" t="s">
        <v>15961</v>
      </c>
      <c r="B5145" t="s">
        <v>15962</v>
      </c>
      <c r="C5145" s="3" t="s">
        <v>73</v>
      </c>
      <c r="D5145" s="3" t="s">
        <v>15517</v>
      </c>
      <c r="E5145" s="3">
        <v>0</v>
      </c>
      <c r="F5145" s="3">
        <v>70000</v>
      </c>
      <c r="G5145" s="34">
        <v>10.99</v>
      </c>
      <c r="H5145" s="3" t="s">
        <v>8184</v>
      </c>
      <c r="I5145" s="3" t="s">
        <v>12123</v>
      </c>
      <c r="J5145" s="3" t="s">
        <v>8102</v>
      </c>
      <c r="K5145" s="3" t="s">
        <v>8103</v>
      </c>
      <c r="L5145" s="3" t="s">
        <v>68</v>
      </c>
      <c r="M5145" s="26">
        <v>45931</v>
      </c>
      <c r="N5145"/>
      <c r="O5145" s="3">
        <v>58</v>
      </c>
      <c r="P5145" s="55">
        <v>5615.89</v>
      </c>
      <c r="Q5145" s="55">
        <v>-65.94</v>
      </c>
      <c r="R5145" s="55">
        <v>5681.83</v>
      </c>
      <c r="S5145" s="57">
        <v>-86.17</v>
      </c>
      <c r="T5145" s="55">
        <v>96.825689655172425</v>
      </c>
      <c r="U5145" s="55">
        <v>33640.39</v>
      </c>
      <c r="V5145" s="55">
        <v>48136.2</v>
      </c>
      <c r="W5145" s="55">
        <v>-14495.81</v>
      </c>
      <c r="X5145" s="57">
        <v>-0.3</v>
      </c>
      <c r="Y5145" s="3" t="str">
        <f>IFERROR(VLOOKUP(A5145,'Pivot price tier'!$C$8:$L$2290,10,0),"")</f>
        <v>X</v>
      </c>
      <c r="Z5145" s="3" t="str">
        <f>IFERROR(VLOOKUP(A5145,'Pivot price tier by size'!$D$8:$M$2512,10,0),"")</f>
        <v>X</v>
      </c>
      <c r="AA5145" s="3" t="str">
        <f>IFERROR(VLOOKUP(A5145,'Pivot category'!$B$8:$I$2236,8,0),"")</f>
        <v>X</v>
      </c>
      <c r="AB5145" s="3" t="str">
        <f>IF(P5145&lt;$AC$1,"Bottom 5%","")</f>
        <v>Bottom 5%</v>
      </c>
      <c r="AC5145"/>
      <c r="AD5145" t="s">
        <v>16510</v>
      </c>
      <c r="AE5145" t="s">
        <v>16682</v>
      </c>
    </row>
    <row r="5146" spans="1:31" hidden="1" x14ac:dyDescent="0.25">
      <c r="A5146" t="s">
        <v>14818</v>
      </c>
      <c r="B5146" t="s">
        <v>14819</v>
      </c>
      <c r="C5146" s="3" t="s">
        <v>73</v>
      </c>
      <c r="D5146" s="3" t="s">
        <v>14335</v>
      </c>
      <c r="E5146" s="3">
        <v>0</v>
      </c>
      <c r="F5146" s="3">
        <v>30000</v>
      </c>
      <c r="G5146" s="34">
        <v>10.99</v>
      </c>
      <c r="H5146" s="3" t="s">
        <v>8184</v>
      </c>
      <c r="I5146" s="3" t="s">
        <v>12123</v>
      </c>
      <c r="J5146" s="3" t="s">
        <v>13166</v>
      </c>
      <c r="K5146" s="3" t="s">
        <v>8115</v>
      </c>
      <c r="L5146" s="3" t="s">
        <v>8108</v>
      </c>
      <c r="M5146" s="26">
        <v>45778</v>
      </c>
      <c r="N5146"/>
      <c r="O5146" s="3">
        <v>24</v>
      </c>
      <c r="P5146" s="55">
        <v>10.99</v>
      </c>
      <c r="Q5146" s="55"/>
      <c r="R5146" s="55">
        <v>10.99</v>
      </c>
      <c r="S5146" s="57"/>
      <c r="T5146" s="55">
        <v>0.45791666666666669</v>
      </c>
      <c r="U5146" s="55">
        <v>461.58</v>
      </c>
      <c r="V5146" s="55">
        <v>0</v>
      </c>
      <c r="W5146" s="55">
        <v>461.58</v>
      </c>
      <c r="X5146" s="57">
        <v>0</v>
      </c>
      <c r="Y5146" s="3" t="str">
        <f>IFERROR(VLOOKUP(A5146,'Pivot price tier'!$C$8:$L$2290,10,0),"")</f>
        <v/>
      </c>
      <c r="Z5146" s="3" t="str">
        <f>IFERROR(VLOOKUP(A5146,'Pivot price tier by size'!$D$8:$M$2512,10,0),"")</f>
        <v/>
      </c>
      <c r="AA5146" s="3" t="str">
        <f>IFERROR(VLOOKUP(A5146,'Pivot category'!$B$8:$I$2236,8,0),"")</f>
        <v/>
      </c>
      <c r="AB5146" s="3" t="str">
        <f>IF(P5146&lt;$AC$1,"Bottom 5%","")</f>
        <v>Bottom 5%</v>
      </c>
      <c r="AC5146"/>
      <c r="AD5146" t="s">
        <v>16510</v>
      </c>
      <c r="AE5146" t="s">
        <v>16682</v>
      </c>
    </row>
    <row r="5147" spans="1:31" hidden="1" x14ac:dyDescent="0.25">
      <c r="A5147" t="s">
        <v>15963</v>
      </c>
      <c r="B5147" t="s">
        <v>15964</v>
      </c>
      <c r="C5147" s="3" t="s">
        <v>73</v>
      </c>
      <c r="D5147" s="3" t="s">
        <v>15516</v>
      </c>
      <c r="E5147" s="3">
        <v>0</v>
      </c>
      <c r="F5147" s="3">
        <v>70000</v>
      </c>
      <c r="G5147" s="34">
        <v>10.99</v>
      </c>
      <c r="H5147" s="3" t="s">
        <v>8184</v>
      </c>
      <c r="I5147" s="3" t="s">
        <v>12123</v>
      </c>
      <c r="J5147" s="3" t="s">
        <v>8102</v>
      </c>
      <c r="K5147" s="3" t="s">
        <v>8103</v>
      </c>
      <c r="L5147" s="3" t="s">
        <v>68</v>
      </c>
      <c r="M5147" s="26">
        <v>45931</v>
      </c>
      <c r="N5147"/>
      <c r="O5147" s="3">
        <v>86</v>
      </c>
      <c r="P5147" s="55">
        <v>19913.88</v>
      </c>
      <c r="Q5147" s="55">
        <v>-120.89</v>
      </c>
      <c r="R5147" s="55">
        <v>20034.77</v>
      </c>
      <c r="S5147" s="57">
        <v>-165.73</v>
      </c>
      <c r="T5147" s="55">
        <v>231.55674418604653</v>
      </c>
      <c r="U5147" s="55">
        <v>68170.97</v>
      </c>
      <c r="V5147" s="55">
        <v>50444.1</v>
      </c>
      <c r="W5147" s="55">
        <v>17726.87</v>
      </c>
      <c r="X5147" s="57">
        <v>0.35</v>
      </c>
      <c r="Y5147" s="3" t="str">
        <f>IFERROR(VLOOKUP(A5147,'Pivot price tier'!$C$8:$L$2290,10,0),"")</f>
        <v xml:space="preserve"> </v>
      </c>
      <c r="Z5147" s="3" t="str">
        <f>IFERROR(VLOOKUP(A5147,'Pivot price tier by size'!$D$8:$M$2512,10,0),"")</f>
        <v xml:space="preserve"> </v>
      </c>
      <c r="AA5147" s="3" t="str">
        <f>IFERROR(VLOOKUP(A5147,'Pivot category'!$B$8:$I$2236,8,0),"")</f>
        <v xml:space="preserve"> </v>
      </c>
      <c r="AB5147" s="3" t="str">
        <f>IF(P5147&lt;$AC$1,"Bottom 5%","")</f>
        <v>Bottom 5%</v>
      </c>
      <c r="AC5147"/>
      <c r="AD5147" t="s">
        <v>16510</v>
      </c>
      <c r="AE5147" t="s">
        <v>16682</v>
      </c>
    </row>
    <row r="5148" spans="1:31" hidden="1" x14ac:dyDescent="0.25">
      <c r="A5148" t="s">
        <v>14820</v>
      </c>
      <c r="B5148" t="s">
        <v>14821</v>
      </c>
      <c r="C5148" s="3" t="s">
        <v>73</v>
      </c>
      <c r="D5148" s="3" t="s">
        <v>14885</v>
      </c>
      <c r="E5148" s="3">
        <v>0</v>
      </c>
      <c r="F5148" s="3">
        <v>30000</v>
      </c>
      <c r="G5148" s="34">
        <v>10.99</v>
      </c>
      <c r="H5148" s="3" t="s">
        <v>8184</v>
      </c>
      <c r="I5148" s="3" t="s">
        <v>12123</v>
      </c>
      <c r="J5148" s="3" t="s">
        <v>13166</v>
      </c>
      <c r="K5148" s="3" t="s">
        <v>8115</v>
      </c>
      <c r="L5148" s="3" t="s">
        <v>68</v>
      </c>
      <c r="M5148" s="26">
        <v>45778</v>
      </c>
      <c r="N5148"/>
      <c r="O5148" s="3">
        <v>9</v>
      </c>
      <c r="P5148" s="55">
        <v>-164.85</v>
      </c>
      <c r="Q5148" s="55">
        <v>43.96</v>
      </c>
      <c r="R5148" s="55">
        <v>-208.81</v>
      </c>
      <c r="S5148" s="57">
        <v>-4.75</v>
      </c>
      <c r="T5148" s="55">
        <v>-18.316666666666666</v>
      </c>
      <c r="U5148" s="55">
        <v>18463.2</v>
      </c>
      <c r="V5148" s="55">
        <v>1318.8</v>
      </c>
      <c r="W5148" s="55">
        <v>17144.400000000001</v>
      </c>
      <c r="X5148" s="57">
        <v>13</v>
      </c>
      <c r="Y5148" s="3" t="str">
        <f>IFERROR(VLOOKUP(A5148,'Pivot price tier'!$C$8:$L$2290,10,0),"")</f>
        <v/>
      </c>
      <c r="Z5148" s="3" t="str">
        <f>IFERROR(VLOOKUP(A5148,'Pivot price tier by size'!$D$8:$M$2512,10,0),"")</f>
        <v/>
      </c>
      <c r="AA5148" s="3" t="str">
        <f>IFERROR(VLOOKUP(A5148,'Pivot category'!$B$8:$I$2236,8,0),"")</f>
        <v/>
      </c>
      <c r="AB5148" s="3" t="str">
        <f>IF(P5148&lt;$AC$1,"Bottom 5%","")</f>
        <v>Bottom 5%</v>
      </c>
      <c r="AC5148"/>
      <c r="AD5148" t="s">
        <v>16510</v>
      </c>
      <c r="AE5148" t="s">
        <v>16682</v>
      </c>
    </row>
    <row r="5149" spans="1:31" hidden="1" x14ac:dyDescent="0.25">
      <c r="A5149" t="s">
        <v>6013</v>
      </c>
      <c r="B5149" t="s">
        <v>2197</v>
      </c>
      <c r="C5149" s="3" t="s">
        <v>32</v>
      </c>
      <c r="D5149" s="3" t="s">
        <v>4633</v>
      </c>
      <c r="E5149" s="3" t="s">
        <v>5053</v>
      </c>
      <c r="F5149" s="3">
        <v>10000</v>
      </c>
      <c r="G5149" s="34">
        <v>59.99</v>
      </c>
      <c r="H5149" s="3" t="s">
        <v>12</v>
      </c>
      <c r="I5149" s="3" t="s">
        <v>15</v>
      </c>
      <c r="J5149" s="3" t="s">
        <v>8110</v>
      </c>
      <c r="K5149" s="3" t="s">
        <v>8111</v>
      </c>
      <c r="L5149" s="3" t="s">
        <v>68</v>
      </c>
      <c r="M5149" s="26" t="s">
        <v>16689</v>
      </c>
      <c r="N5149"/>
      <c r="O5149" s="3">
        <v>7</v>
      </c>
      <c r="P5149" s="55">
        <v>38404.51</v>
      </c>
      <c r="Q5149" s="55">
        <v>39014.25</v>
      </c>
      <c r="R5149" s="55">
        <v>-609.74</v>
      </c>
      <c r="S5149" s="57">
        <v>-0.02</v>
      </c>
      <c r="T5149" s="55">
        <v>5486.3585714285718</v>
      </c>
      <c r="U5149" s="55">
        <v>59786.01</v>
      </c>
      <c r="V5149" s="55">
        <v>59049.94</v>
      </c>
      <c r="W5149" s="55">
        <v>736.07</v>
      </c>
      <c r="X5149" s="57">
        <v>0.01</v>
      </c>
      <c r="Y5149" s="3" t="str">
        <f>IFERROR(VLOOKUP(A5149,'Pivot price tier'!$C$8:$L$2290,10,0),"")</f>
        <v/>
      </c>
      <c r="Z5149" s="3" t="str">
        <f>IFERROR(VLOOKUP(A5149,'Pivot price tier by size'!$D$8:$M$2512,10,0),"")</f>
        <v/>
      </c>
      <c r="AA5149" s="3" t="str">
        <f>IFERROR(VLOOKUP(A5149,'Pivot category'!$B$8:$I$2236,8,0),"")</f>
        <v/>
      </c>
      <c r="AB5149" s="3" t="str">
        <f>IF(P5149&lt;$AC$1,"Bottom 5%","")</f>
        <v>Bottom 5%</v>
      </c>
      <c r="AC5149"/>
      <c r="AD5149" t="s">
        <v>16510</v>
      </c>
      <c r="AE5149" t="s">
        <v>13853</v>
      </c>
    </row>
    <row r="5150" spans="1:31" hidden="1" x14ac:dyDescent="0.25">
      <c r="A5150" t="s">
        <v>14091</v>
      </c>
      <c r="B5150" t="s">
        <v>14092</v>
      </c>
      <c r="C5150" s="3" t="s">
        <v>32</v>
      </c>
      <c r="D5150" s="3" t="s">
        <v>12657</v>
      </c>
      <c r="E5150" s="3" t="s">
        <v>5053</v>
      </c>
      <c r="F5150" s="3">
        <v>10000</v>
      </c>
      <c r="G5150" s="34">
        <v>61.99</v>
      </c>
      <c r="H5150" s="3" t="s">
        <v>12</v>
      </c>
      <c r="I5150" s="3" t="s">
        <v>15</v>
      </c>
      <c r="J5150" s="3" t="s">
        <v>8110</v>
      </c>
      <c r="K5150" s="3" t="s">
        <v>8115</v>
      </c>
      <c r="L5150" s="3" t="s">
        <v>68</v>
      </c>
      <c r="M5150" s="26">
        <v>45627</v>
      </c>
      <c r="N5150"/>
      <c r="O5150" s="3">
        <v>0</v>
      </c>
      <c r="P5150" s="55">
        <v>105259.02</v>
      </c>
      <c r="Q5150" s="55">
        <v>64344.45</v>
      </c>
      <c r="R5150" s="55">
        <v>40914.57</v>
      </c>
      <c r="S5150" s="57">
        <v>0.64</v>
      </c>
      <c r="T5150" s="55" t="s">
        <v>78</v>
      </c>
      <c r="U5150" s="55">
        <v>123.98</v>
      </c>
      <c r="V5150" s="55">
        <v>0</v>
      </c>
      <c r="W5150" s="55">
        <v>123.98</v>
      </c>
      <c r="X5150" s="57">
        <v>0</v>
      </c>
      <c r="Y5150" s="3" t="str">
        <f>IFERROR(VLOOKUP(A5150,'Pivot price tier'!$C$8:$L$2290,10,0),"")</f>
        <v/>
      </c>
      <c r="Z5150" s="3" t="str">
        <f>IFERROR(VLOOKUP(A5150,'Pivot price tier by size'!$D$8:$M$2512,10,0),"")</f>
        <v/>
      </c>
      <c r="AA5150" s="3" t="str">
        <f>IFERROR(VLOOKUP(A5150,'Pivot category'!$B$8:$I$2236,8,0),"")</f>
        <v/>
      </c>
      <c r="AB5150" s="3" t="str">
        <f>IF(P5150&lt;$AC$1,"Bottom 5%","")</f>
        <v/>
      </c>
      <c r="AC5150"/>
      <c r="AD5150" t="s">
        <v>16510</v>
      </c>
      <c r="AE5150" t="s">
        <v>13853</v>
      </c>
    </row>
    <row r="5151" spans="1:31" hidden="1" x14ac:dyDescent="0.25">
      <c r="A5151" t="s">
        <v>6669</v>
      </c>
      <c r="B5151" t="s">
        <v>4956</v>
      </c>
      <c r="C5151" s="3" t="s">
        <v>32</v>
      </c>
      <c r="D5151" s="3" t="s">
        <v>4804</v>
      </c>
      <c r="E5151" s="3" t="s">
        <v>5053</v>
      </c>
      <c r="F5151" s="3">
        <v>10000</v>
      </c>
      <c r="G5151" s="34">
        <v>64.989999999999995</v>
      </c>
      <c r="H5151" s="3" t="s">
        <v>12</v>
      </c>
      <c r="I5151" s="3" t="s">
        <v>15</v>
      </c>
      <c r="J5151" s="3" t="s">
        <v>8110</v>
      </c>
      <c r="K5151" s="3" t="s">
        <v>8111</v>
      </c>
      <c r="L5151" s="3" t="s">
        <v>68</v>
      </c>
      <c r="M5151" s="26" t="s">
        <v>16689</v>
      </c>
      <c r="N5151"/>
      <c r="O5151" s="3" t="s">
        <v>78</v>
      </c>
      <c r="P5151" s="55">
        <v>10918.32</v>
      </c>
      <c r="Q5151" s="55">
        <v>4436.25</v>
      </c>
      <c r="R5151" s="55">
        <v>6482.07</v>
      </c>
      <c r="S5151" s="57">
        <v>1.46</v>
      </c>
      <c r="T5151" s="55" t="s">
        <v>78</v>
      </c>
      <c r="U5151" s="55">
        <v>4679.28</v>
      </c>
      <c r="V5151" s="55">
        <v>4331.28</v>
      </c>
      <c r="W5151" s="55">
        <v>348</v>
      </c>
      <c r="X5151" s="57">
        <v>0.08</v>
      </c>
      <c r="Y5151" s="3" t="str">
        <f>IFERROR(VLOOKUP(A5151,'Pivot price tier'!$C$8:$L$2290,10,0),"")</f>
        <v/>
      </c>
      <c r="Z5151" s="3" t="str">
        <f>IFERROR(VLOOKUP(A5151,'Pivot price tier by size'!$D$8:$M$2512,10,0),"")</f>
        <v/>
      </c>
      <c r="AA5151" s="3" t="str">
        <f>IFERROR(VLOOKUP(A5151,'Pivot category'!$B$8:$I$2236,8,0),"")</f>
        <v/>
      </c>
      <c r="AB5151" s="3" t="str">
        <f>IF(P5151&lt;$AC$1,"Bottom 5%","")</f>
        <v>Bottom 5%</v>
      </c>
      <c r="AC5151"/>
      <c r="AD5151" t="s">
        <v>16510</v>
      </c>
      <c r="AE5151" t="s">
        <v>13853</v>
      </c>
    </row>
    <row r="5152" spans="1:31" hidden="1" x14ac:dyDescent="0.25">
      <c r="A5152" t="s">
        <v>14093</v>
      </c>
      <c r="B5152" t="s">
        <v>14094</v>
      </c>
      <c r="C5152" s="3" t="s">
        <v>32</v>
      </c>
      <c r="D5152" s="3" t="s">
        <v>2865</v>
      </c>
      <c r="E5152" s="3">
        <v>0</v>
      </c>
      <c r="F5152" s="3">
        <v>10000</v>
      </c>
      <c r="G5152" s="34">
        <v>79.989999999999995</v>
      </c>
      <c r="H5152" s="3" t="s">
        <v>27</v>
      </c>
      <c r="I5152" s="3" t="s">
        <v>15</v>
      </c>
      <c r="J5152" s="3" t="s">
        <v>8110</v>
      </c>
      <c r="K5152" s="3" t="s">
        <v>8111</v>
      </c>
      <c r="L5152" s="3" t="s">
        <v>68</v>
      </c>
      <c r="M5152" s="26" t="s">
        <v>16689</v>
      </c>
      <c r="N5152"/>
      <c r="O5152" s="3" t="s">
        <v>78</v>
      </c>
      <c r="P5152" s="55"/>
      <c r="Q5152" s="55">
        <v>959.88</v>
      </c>
      <c r="R5152" s="55">
        <v>-959.88</v>
      </c>
      <c r="S5152" s="57">
        <v>-1</v>
      </c>
      <c r="T5152" s="55" t="s">
        <v>78</v>
      </c>
      <c r="U5152" s="55">
        <v>0</v>
      </c>
      <c r="V5152" s="55">
        <v>79.989999999999995</v>
      </c>
      <c r="W5152" s="55">
        <v>-79.989999999999995</v>
      </c>
      <c r="X5152" s="57">
        <v>-1</v>
      </c>
      <c r="Y5152" s="3" t="str">
        <f>IFERROR(VLOOKUP(A5152,'Pivot price tier'!$C$8:$L$2290,10,0),"")</f>
        <v/>
      </c>
      <c r="Z5152" s="3" t="str">
        <f>IFERROR(VLOOKUP(A5152,'Pivot price tier by size'!$D$8:$M$2512,10,0),"")</f>
        <v/>
      </c>
      <c r="AA5152" s="3" t="str">
        <f>IFERROR(VLOOKUP(A5152,'Pivot category'!$B$8:$I$2236,8,0),"")</f>
        <v/>
      </c>
      <c r="AB5152" s="3" t="str">
        <f>IF(P5152&lt;$AC$1,"Bottom 5%","")</f>
        <v>Bottom 5%</v>
      </c>
      <c r="AC5152"/>
      <c r="AD5152" t="s">
        <v>16510</v>
      </c>
      <c r="AE5152" t="s">
        <v>13853</v>
      </c>
    </row>
    <row r="5153" spans="1:31" hidden="1" x14ac:dyDescent="0.25">
      <c r="A5153" t="s">
        <v>13070</v>
      </c>
      <c r="B5153" t="s">
        <v>13071</v>
      </c>
      <c r="C5153" s="3" t="s">
        <v>32</v>
      </c>
      <c r="D5153" s="3" t="s">
        <v>12658</v>
      </c>
      <c r="E5153" s="3" t="s">
        <v>5053</v>
      </c>
      <c r="F5153" s="3">
        <v>10000</v>
      </c>
      <c r="G5153" s="34">
        <v>66.989999999999995</v>
      </c>
      <c r="H5153" s="3" t="s">
        <v>12</v>
      </c>
      <c r="I5153" s="3" t="s">
        <v>15</v>
      </c>
      <c r="J5153" s="3" t="s">
        <v>8110</v>
      </c>
      <c r="K5153" s="3" t="s">
        <v>8115</v>
      </c>
      <c r="L5153" s="3" t="s">
        <v>68</v>
      </c>
      <c r="M5153" s="26">
        <v>45474</v>
      </c>
      <c r="N5153"/>
      <c r="O5153" s="3" t="s">
        <v>78</v>
      </c>
      <c r="P5153" s="55">
        <v>56673.54</v>
      </c>
      <c r="Q5153" s="55">
        <v>126817.62</v>
      </c>
      <c r="R5153" s="55">
        <v>-70144.08</v>
      </c>
      <c r="S5153" s="57">
        <v>-0.55000000000000004</v>
      </c>
      <c r="T5153" s="55" t="s">
        <v>78</v>
      </c>
      <c r="U5153" s="55">
        <v>0</v>
      </c>
      <c r="V5153" s="55">
        <v>535.91999999999996</v>
      </c>
      <c r="W5153" s="55">
        <v>-535.91999999999996</v>
      </c>
      <c r="X5153" s="57">
        <v>-1</v>
      </c>
      <c r="Y5153" s="3" t="str">
        <f>IFERROR(VLOOKUP(A5153,'Pivot price tier'!$C$8:$L$2290,10,0),"")</f>
        <v/>
      </c>
      <c r="Z5153" s="3" t="str">
        <f>IFERROR(VLOOKUP(A5153,'Pivot price tier by size'!$D$8:$M$2512,10,0),"")</f>
        <v/>
      </c>
      <c r="AA5153" s="3" t="str">
        <f>IFERROR(VLOOKUP(A5153,'Pivot category'!$B$8:$I$2236,8,0),"")</f>
        <v/>
      </c>
      <c r="AB5153" s="3" t="str">
        <f>IF(P5153&lt;$AC$1,"Bottom 5%","")</f>
        <v/>
      </c>
      <c r="AC5153"/>
      <c r="AD5153" t="s">
        <v>16510</v>
      </c>
      <c r="AE5153" t="s">
        <v>13853</v>
      </c>
    </row>
    <row r="5154" spans="1:31" hidden="1" x14ac:dyDescent="0.25">
      <c r="A5154" t="s">
        <v>6713</v>
      </c>
      <c r="B5154" t="s">
        <v>6712</v>
      </c>
      <c r="C5154" s="3" t="s">
        <v>32</v>
      </c>
      <c r="D5154" s="3" t="s">
        <v>8010</v>
      </c>
      <c r="E5154" s="3" t="s">
        <v>5053</v>
      </c>
      <c r="F5154" s="3">
        <v>10000</v>
      </c>
      <c r="G5154" s="34">
        <v>64.989999999999995</v>
      </c>
      <c r="H5154" s="3" t="s">
        <v>12</v>
      </c>
      <c r="I5154" s="3" t="s">
        <v>15</v>
      </c>
      <c r="J5154" s="3" t="s">
        <v>8110</v>
      </c>
      <c r="K5154" s="3" t="s">
        <v>8111</v>
      </c>
      <c r="L5154" s="3" t="s">
        <v>68</v>
      </c>
      <c r="M5154" s="26" t="s">
        <v>16689</v>
      </c>
      <c r="N5154"/>
      <c r="O5154" s="3">
        <v>5</v>
      </c>
      <c r="P5154" s="55">
        <v>64.989999999999995</v>
      </c>
      <c r="Q5154" s="55">
        <v>306.95</v>
      </c>
      <c r="R5154" s="55">
        <v>-241.96</v>
      </c>
      <c r="S5154" s="57">
        <v>-0.79</v>
      </c>
      <c r="T5154" s="55">
        <v>12.997999999999999</v>
      </c>
      <c r="U5154" s="55">
        <v>22746.5</v>
      </c>
      <c r="V5154" s="55">
        <v>11267.09</v>
      </c>
      <c r="W5154" s="55">
        <v>11479.41</v>
      </c>
      <c r="X5154" s="57">
        <v>1.02</v>
      </c>
      <c r="Y5154" s="3" t="str">
        <f>IFERROR(VLOOKUP(A5154,'Pivot price tier'!$C$8:$L$2290,10,0),"")</f>
        <v/>
      </c>
      <c r="Z5154" s="3" t="str">
        <f>IFERROR(VLOOKUP(A5154,'Pivot price tier by size'!$D$8:$M$2512,10,0),"")</f>
        <v/>
      </c>
      <c r="AA5154" s="3" t="str">
        <f>IFERROR(VLOOKUP(A5154,'Pivot category'!$B$8:$I$2236,8,0),"")</f>
        <v/>
      </c>
      <c r="AB5154" s="3" t="str">
        <f>IF(P5154&lt;$AC$1,"Bottom 5%","")</f>
        <v>Bottom 5%</v>
      </c>
      <c r="AC5154"/>
      <c r="AD5154" t="s">
        <v>16510</v>
      </c>
      <c r="AE5154" t="s">
        <v>13853</v>
      </c>
    </row>
    <row r="5155" spans="1:31" hidden="1" x14ac:dyDescent="0.25">
      <c r="A5155" t="s">
        <v>14095</v>
      </c>
      <c r="B5155" t="s">
        <v>14096</v>
      </c>
      <c r="C5155" s="3" t="s">
        <v>32</v>
      </c>
      <c r="D5155" s="3" t="s">
        <v>13127</v>
      </c>
      <c r="E5155" s="3" t="s">
        <v>5053</v>
      </c>
      <c r="F5155" s="3">
        <v>10000</v>
      </c>
      <c r="G5155" s="34">
        <v>7500</v>
      </c>
      <c r="H5155" s="3" t="s">
        <v>12</v>
      </c>
      <c r="I5155" s="3" t="s">
        <v>74</v>
      </c>
      <c r="J5155" s="3" t="s">
        <v>8204</v>
      </c>
      <c r="K5155" s="3" t="s">
        <v>8115</v>
      </c>
      <c r="L5155" s="3" t="s">
        <v>68</v>
      </c>
      <c r="M5155" s="26">
        <v>45627</v>
      </c>
      <c r="N5155"/>
      <c r="O5155" s="3" t="s">
        <v>78</v>
      </c>
      <c r="P5155" s="55">
        <v>7500</v>
      </c>
      <c r="Q5155" s="55">
        <v>30000</v>
      </c>
      <c r="R5155" s="55">
        <v>-22500</v>
      </c>
      <c r="S5155" s="57">
        <v>-0.75</v>
      </c>
      <c r="T5155" s="55" t="s">
        <v>78</v>
      </c>
      <c r="U5155" s="55">
        <v>15000</v>
      </c>
      <c r="V5155" s="55">
        <v>30000</v>
      </c>
      <c r="W5155" s="55">
        <v>-15000</v>
      </c>
      <c r="X5155" s="57">
        <v>-0.5</v>
      </c>
      <c r="Y5155" s="3" t="str">
        <f>IFERROR(VLOOKUP(A5155,'Pivot price tier'!$C$8:$L$2290,10,0),"")</f>
        <v/>
      </c>
      <c r="Z5155" s="3" t="str">
        <f>IFERROR(VLOOKUP(A5155,'Pivot price tier by size'!$D$8:$M$2512,10,0),"")</f>
        <v/>
      </c>
      <c r="AA5155" s="3" t="str">
        <f>IFERROR(VLOOKUP(A5155,'Pivot category'!$B$8:$I$2236,8,0),"")</f>
        <v/>
      </c>
      <c r="AB5155" s="3" t="str">
        <f>IF(P5155&lt;$AC$1,"Bottom 5%","")</f>
        <v>Bottom 5%</v>
      </c>
      <c r="AC5155"/>
      <c r="AD5155" t="s">
        <v>16510</v>
      </c>
      <c r="AE5155" t="s">
        <v>13853</v>
      </c>
    </row>
    <row r="5156" spans="1:31" hidden="1" x14ac:dyDescent="0.25">
      <c r="A5156" t="s">
        <v>8746</v>
      </c>
      <c r="B5156" t="s">
        <v>8745</v>
      </c>
      <c r="C5156" s="3" t="s">
        <v>32</v>
      </c>
      <c r="D5156" s="3" t="s">
        <v>8194</v>
      </c>
      <c r="E5156" s="3" t="s">
        <v>5053</v>
      </c>
      <c r="F5156" s="3">
        <v>10000</v>
      </c>
      <c r="G5156" s="34">
        <v>59.99</v>
      </c>
      <c r="H5156" s="3" t="s">
        <v>12</v>
      </c>
      <c r="I5156" s="3" t="s">
        <v>15</v>
      </c>
      <c r="J5156" s="3" t="s">
        <v>8110</v>
      </c>
      <c r="K5156" s="3" t="s">
        <v>8111</v>
      </c>
      <c r="L5156" s="3" t="s">
        <v>68</v>
      </c>
      <c r="M5156" s="26" t="s">
        <v>16689</v>
      </c>
      <c r="N5156"/>
      <c r="O5156" s="3">
        <v>6</v>
      </c>
      <c r="P5156" s="55">
        <v>18776.87</v>
      </c>
      <c r="Q5156" s="55">
        <v>7058.74</v>
      </c>
      <c r="R5156" s="55">
        <v>11718.13</v>
      </c>
      <c r="S5156" s="57">
        <v>1.66</v>
      </c>
      <c r="T5156" s="55">
        <v>3129.478333333333</v>
      </c>
      <c r="U5156" s="55">
        <v>10018.33</v>
      </c>
      <c r="V5156" s="55">
        <v>5259.07</v>
      </c>
      <c r="W5156" s="55">
        <v>4759.26</v>
      </c>
      <c r="X5156" s="57">
        <v>0.9</v>
      </c>
      <c r="Y5156" s="3" t="str">
        <f>IFERROR(VLOOKUP(A5156,'Pivot price tier'!$C$8:$L$2290,10,0),"")</f>
        <v/>
      </c>
      <c r="Z5156" s="3" t="str">
        <f>IFERROR(VLOOKUP(A5156,'Pivot price tier by size'!$D$8:$M$2512,10,0),"")</f>
        <v/>
      </c>
      <c r="AA5156" s="3" t="str">
        <f>IFERROR(VLOOKUP(A5156,'Pivot category'!$B$8:$I$2236,8,0),"")</f>
        <v/>
      </c>
      <c r="AB5156" s="3" t="str">
        <f>IF(P5156&lt;$AC$1,"Bottom 5%","")</f>
        <v>Bottom 5%</v>
      </c>
      <c r="AC5156"/>
      <c r="AD5156" t="s">
        <v>16510</v>
      </c>
      <c r="AE5156" t="s">
        <v>13853</v>
      </c>
    </row>
    <row r="5157" spans="1:31" hidden="1" x14ac:dyDescent="0.25">
      <c r="A5157" t="s">
        <v>7815</v>
      </c>
      <c r="B5157" t="s">
        <v>2198</v>
      </c>
      <c r="C5157" s="3" t="s">
        <v>38</v>
      </c>
      <c r="D5157" s="3" t="s">
        <v>4634</v>
      </c>
      <c r="E5157" s="3" t="s">
        <v>5053</v>
      </c>
      <c r="F5157" s="3">
        <v>10000</v>
      </c>
      <c r="G5157" s="34">
        <v>66.989999999999995</v>
      </c>
      <c r="H5157" s="3" t="s">
        <v>12</v>
      </c>
      <c r="I5157" s="3" t="s">
        <v>21</v>
      </c>
      <c r="J5157" s="3" t="s">
        <v>8110</v>
      </c>
      <c r="K5157" s="3" t="s">
        <v>8111</v>
      </c>
      <c r="L5157" s="3" t="s">
        <v>8105</v>
      </c>
      <c r="M5157" s="26" t="s">
        <v>16689</v>
      </c>
      <c r="N5157"/>
      <c r="O5157" s="3" t="s">
        <v>78</v>
      </c>
      <c r="P5157" s="55"/>
      <c r="Q5157" s="55">
        <v>66.989999999999995</v>
      </c>
      <c r="R5157" s="55">
        <v>-66.989999999999995</v>
      </c>
      <c r="S5157" s="57">
        <v>-1</v>
      </c>
      <c r="T5157" s="55" t="s">
        <v>78</v>
      </c>
      <c r="U5157" s="55" t="s">
        <v>78</v>
      </c>
      <c r="V5157" s="55" t="s">
        <v>78</v>
      </c>
      <c r="W5157" s="55" t="s">
        <v>78</v>
      </c>
      <c r="X5157" s="57" t="s">
        <v>78</v>
      </c>
      <c r="Y5157" s="3" t="str">
        <f>IFERROR(VLOOKUP(A5157,'Pivot price tier'!$C$8:$L$2290,10,0),"")</f>
        <v/>
      </c>
      <c r="Z5157" s="3" t="str">
        <f>IFERROR(VLOOKUP(A5157,'Pivot price tier by size'!$D$8:$M$2512,10,0),"")</f>
        <v/>
      </c>
      <c r="AA5157" s="3" t="str">
        <f>IFERROR(VLOOKUP(A5157,'Pivot category'!$B$8:$I$2236,8,0),"")</f>
        <v/>
      </c>
      <c r="AB5157" s="3" t="str">
        <f>IF(P5157&lt;$AC$1,"Bottom 5%","")</f>
        <v>Bottom 5%</v>
      </c>
      <c r="AC5157"/>
      <c r="AD5157" t="s">
        <v>16510</v>
      </c>
      <c r="AE5157" t="s">
        <v>13853</v>
      </c>
    </row>
    <row r="5158" spans="1:31" hidden="1" x14ac:dyDescent="0.25">
      <c r="A5158" t="s">
        <v>6053</v>
      </c>
      <c r="B5158" t="s">
        <v>2199</v>
      </c>
      <c r="C5158" s="3" t="s">
        <v>32</v>
      </c>
      <c r="D5158" s="3" t="s">
        <v>4635</v>
      </c>
      <c r="E5158" s="3" t="s">
        <v>5053</v>
      </c>
      <c r="F5158" s="3">
        <v>10000</v>
      </c>
      <c r="G5158" s="34">
        <v>30.99</v>
      </c>
      <c r="H5158" s="3" t="s">
        <v>12</v>
      </c>
      <c r="I5158" s="3" t="s">
        <v>23</v>
      </c>
      <c r="J5158" s="3" t="s">
        <v>8110</v>
      </c>
      <c r="K5158" s="3" t="s">
        <v>8111</v>
      </c>
      <c r="L5158" s="3" t="s">
        <v>68</v>
      </c>
      <c r="M5158" s="26" t="s">
        <v>16689</v>
      </c>
      <c r="N5158"/>
      <c r="O5158" s="3">
        <v>11</v>
      </c>
      <c r="P5158" s="55">
        <v>111285.09</v>
      </c>
      <c r="Q5158" s="55">
        <v>33283.26</v>
      </c>
      <c r="R5158" s="55">
        <v>78001.83</v>
      </c>
      <c r="S5158" s="57">
        <v>2.34</v>
      </c>
      <c r="T5158" s="55">
        <v>10116.826363636363</v>
      </c>
      <c r="U5158" s="55">
        <v>43571.94</v>
      </c>
      <c r="V5158" s="55">
        <v>20174.490000000002</v>
      </c>
      <c r="W5158" s="55">
        <v>23397.45</v>
      </c>
      <c r="X5158" s="57">
        <v>1.1599999999999999</v>
      </c>
      <c r="Y5158" s="3" t="str">
        <f>IFERROR(VLOOKUP(A5158,'Pivot price tier'!$C$8:$L$2290,10,0),"")</f>
        <v/>
      </c>
      <c r="Z5158" s="3" t="str">
        <f>IFERROR(VLOOKUP(A5158,'Pivot price tier by size'!$D$8:$M$2512,10,0),"")</f>
        <v/>
      </c>
      <c r="AA5158" s="3" t="str">
        <f>IFERROR(VLOOKUP(A5158,'Pivot category'!$B$8:$I$2236,8,0),"")</f>
        <v/>
      </c>
      <c r="AB5158" s="3" t="str">
        <f>IF(P5158&lt;$AC$1,"Bottom 5%","")</f>
        <v/>
      </c>
      <c r="AC5158"/>
      <c r="AD5158" t="s">
        <v>16510</v>
      </c>
      <c r="AE5158" t="s">
        <v>13853</v>
      </c>
    </row>
    <row r="5159" spans="1:31" hidden="1" x14ac:dyDescent="0.25">
      <c r="A5159" t="s">
        <v>6408</v>
      </c>
      <c r="B5159" t="s">
        <v>6407</v>
      </c>
      <c r="C5159" s="3" t="s">
        <v>32</v>
      </c>
      <c r="D5159" s="3" t="s">
        <v>7935</v>
      </c>
      <c r="E5159" s="3" t="s">
        <v>5101</v>
      </c>
      <c r="F5159" s="3">
        <v>10000</v>
      </c>
      <c r="G5159" s="34">
        <v>9.59</v>
      </c>
      <c r="H5159" s="3" t="s">
        <v>28</v>
      </c>
      <c r="I5159" s="3" t="s">
        <v>17</v>
      </c>
      <c r="J5159" s="3" t="s">
        <v>8107</v>
      </c>
      <c r="K5159" s="3" t="s">
        <v>8103</v>
      </c>
      <c r="L5159" s="3" t="s">
        <v>8108</v>
      </c>
      <c r="M5159" s="26" t="s">
        <v>16689</v>
      </c>
      <c r="N5159"/>
      <c r="O5159" s="3" t="s">
        <v>78</v>
      </c>
      <c r="P5159" s="55">
        <v>546.63</v>
      </c>
      <c r="Q5159" s="55">
        <v>12776.42</v>
      </c>
      <c r="R5159" s="55">
        <v>-12229.79</v>
      </c>
      <c r="S5159" s="57">
        <v>-0.96</v>
      </c>
      <c r="T5159" s="55" t="s">
        <v>78</v>
      </c>
      <c r="U5159" s="55">
        <v>19.18</v>
      </c>
      <c r="V5159" s="55">
        <v>14412.95</v>
      </c>
      <c r="W5159" s="55">
        <v>-14393.77</v>
      </c>
      <c r="X5159" s="57">
        <v>-1</v>
      </c>
      <c r="Y5159" s="3" t="str">
        <f>IFERROR(VLOOKUP(A5159,'Pivot price tier'!$C$8:$L$2290,10,0),"")</f>
        <v/>
      </c>
      <c r="Z5159" s="3" t="str">
        <f>IFERROR(VLOOKUP(A5159,'Pivot price tier by size'!$D$8:$M$2512,10,0),"")</f>
        <v/>
      </c>
      <c r="AA5159" s="3" t="str">
        <f>IFERROR(VLOOKUP(A5159,'Pivot category'!$B$8:$I$2236,8,0),"")</f>
        <v/>
      </c>
      <c r="AB5159" s="3" t="str">
        <f>IF(P5159&lt;$AC$1,"Bottom 5%","")</f>
        <v>Bottom 5%</v>
      </c>
      <c r="AC5159"/>
      <c r="AD5159" t="s">
        <v>16510</v>
      </c>
      <c r="AE5159" t="s">
        <v>13853</v>
      </c>
    </row>
    <row r="5160" spans="1:31" hidden="1" x14ac:dyDescent="0.25">
      <c r="A5160" t="s">
        <v>8947</v>
      </c>
      <c r="B5160" t="s">
        <v>8946</v>
      </c>
      <c r="C5160" s="3" t="s">
        <v>32</v>
      </c>
      <c r="D5160" s="3" t="s">
        <v>8192</v>
      </c>
      <c r="E5160" s="3" t="s">
        <v>5101</v>
      </c>
      <c r="F5160" s="3">
        <v>10000</v>
      </c>
      <c r="G5160" s="34">
        <v>10.79</v>
      </c>
      <c r="H5160" s="3" t="s">
        <v>28</v>
      </c>
      <c r="I5160" s="3" t="s">
        <v>17</v>
      </c>
      <c r="J5160" s="3" t="s">
        <v>8107</v>
      </c>
      <c r="K5160" s="3" t="s">
        <v>8111</v>
      </c>
      <c r="L5160" s="3" t="s">
        <v>8108</v>
      </c>
      <c r="M5160" s="26" t="s">
        <v>16689</v>
      </c>
      <c r="N5160"/>
      <c r="O5160" s="3" t="s">
        <v>78</v>
      </c>
      <c r="P5160" s="55">
        <v>21.58</v>
      </c>
      <c r="Q5160" s="55">
        <v>86.34</v>
      </c>
      <c r="R5160" s="55">
        <v>-64.760000000000005</v>
      </c>
      <c r="S5160" s="57">
        <v>-0.75</v>
      </c>
      <c r="T5160" s="55" t="s">
        <v>78</v>
      </c>
      <c r="U5160" s="55" t="s">
        <v>78</v>
      </c>
      <c r="V5160" s="55" t="s">
        <v>78</v>
      </c>
      <c r="W5160" s="55" t="s">
        <v>78</v>
      </c>
      <c r="X5160" s="57" t="s">
        <v>78</v>
      </c>
      <c r="Y5160" s="3" t="str">
        <f>IFERROR(VLOOKUP(A5160,'Pivot price tier'!$C$8:$L$2290,10,0),"")</f>
        <v/>
      </c>
      <c r="Z5160" s="3" t="str">
        <f>IFERROR(VLOOKUP(A5160,'Pivot price tier by size'!$D$8:$M$2512,10,0),"")</f>
        <v/>
      </c>
      <c r="AA5160" s="3" t="str">
        <f>IFERROR(VLOOKUP(A5160,'Pivot category'!$B$8:$I$2236,8,0),"")</f>
        <v/>
      </c>
      <c r="AB5160" s="3" t="str">
        <f>IF(P5160&lt;$AC$1,"Bottom 5%","")</f>
        <v>Bottom 5%</v>
      </c>
      <c r="AC5160"/>
      <c r="AD5160" t="s">
        <v>16510</v>
      </c>
      <c r="AE5160" t="s">
        <v>13945</v>
      </c>
    </row>
    <row r="5161" spans="1:31" hidden="1" x14ac:dyDescent="0.25">
      <c r="A5161" t="s">
        <v>6194</v>
      </c>
      <c r="B5161" t="s">
        <v>2200</v>
      </c>
      <c r="C5161" s="3" t="s">
        <v>32</v>
      </c>
      <c r="D5161" s="3" t="s">
        <v>4636</v>
      </c>
      <c r="E5161" s="3" t="s">
        <v>5101</v>
      </c>
      <c r="F5161" s="3">
        <v>10000</v>
      </c>
      <c r="G5161" s="34">
        <v>10.79</v>
      </c>
      <c r="H5161" s="3" t="s">
        <v>28</v>
      </c>
      <c r="I5161" s="3" t="s">
        <v>17</v>
      </c>
      <c r="J5161" s="3" t="s">
        <v>8104</v>
      </c>
      <c r="K5161" s="3" t="s">
        <v>8111</v>
      </c>
      <c r="L5161" s="3" t="s">
        <v>8108</v>
      </c>
      <c r="M5161" s="26" t="s">
        <v>16689</v>
      </c>
      <c r="N5161"/>
      <c r="O5161" s="3" t="s">
        <v>78</v>
      </c>
      <c r="P5161" s="55"/>
      <c r="Q5161" s="55">
        <v>0</v>
      </c>
      <c r="R5161" s="55">
        <v>0</v>
      </c>
      <c r="S5161" s="57"/>
      <c r="T5161" s="55" t="s">
        <v>78</v>
      </c>
      <c r="U5161" s="55" t="s">
        <v>78</v>
      </c>
      <c r="V5161" s="55" t="s">
        <v>78</v>
      </c>
      <c r="W5161" s="55" t="s">
        <v>78</v>
      </c>
      <c r="X5161" s="57" t="s">
        <v>78</v>
      </c>
      <c r="Y5161" s="3" t="str">
        <f>IFERROR(VLOOKUP(A5161,'Pivot price tier'!$C$8:$L$2290,10,0),"")</f>
        <v/>
      </c>
      <c r="Z5161" s="3" t="str">
        <f>IFERROR(VLOOKUP(A5161,'Pivot price tier by size'!$D$8:$M$2512,10,0),"")</f>
        <v/>
      </c>
      <c r="AA5161" s="3" t="str">
        <f>IFERROR(VLOOKUP(A5161,'Pivot category'!$B$8:$I$2236,8,0),"")</f>
        <v/>
      </c>
      <c r="AB5161" s="3" t="str">
        <f>IF(P5161&lt;$AC$1,"Bottom 5%","")</f>
        <v>Bottom 5%</v>
      </c>
      <c r="AC5161"/>
      <c r="AD5161" t="s">
        <v>16510</v>
      </c>
      <c r="AE5161" t="s">
        <v>13945</v>
      </c>
    </row>
    <row r="5162" spans="1:31" hidden="1" x14ac:dyDescent="0.25">
      <c r="A5162" t="s">
        <v>15965</v>
      </c>
      <c r="B5162" t="s">
        <v>15966</v>
      </c>
      <c r="C5162" s="3" t="s">
        <v>32</v>
      </c>
      <c r="D5162" s="3" t="s">
        <v>4637</v>
      </c>
      <c r="E5162" s="3" t="s">
        <v>5101</v>
      </c>
      <c r="F5162" s="3">
        <v>5000</v>
      </c>
      <c r="G5162" s="34">
        <v>10.79</v>
      </c>
      <c r="H5162" s="3" t="s">
        <v>28</v>
      </c>
      <c r="I5162" s="3" t="s">
        <v>17</v>
      </c>
      <c r="J5162" s="3" t="s">
        <v>8107</v>
      </c>
      <c r="K5162" s="3" t="s">
        <v>8111</v>
      </c>
      <c r="L5162" s="3" t="s">
        <v>8106</v>
      </c>
      <c r="M5162" s="26" t="s">
        <v>16689</v>
      </c>
      <c r="N5162"/>
      <c r="O5162" s="3" t="s">
        <v>78</v>
      </c>
      <c r="P5162" s="55">
        <v>10.79</v>
      </c>
      <c r="Q5162" s="55"/>
      <c r="R5162" s="55">
        <v>10.79</v>
      </c>
      <c r="S5162" s="57"/>
      <c r="T5162" s="55" t="s">
        <v>78</v>
      </c>
      <c r="U5162" s="55" t="s">
        <v>78</v>
      </c>
      <c r="V5162" s="55" t="s">
        <v>78</v>
      </c>
      <c r="W5162" s="55" t="s">
        <v>78</v>
      </c>
      <c r="X5162" s="57" t="s">
        <v>78</v>
      </c>
      <c r="Y5162" s="3" t="str">
        <f>IFERROR(VLOOKUP(A5162,'Pivot price tier'!$C$8:$L$2290,10,0),"")</f>
        <v/>
      </c>
      <c r="Z5162" s="3" t="str">
        <f>IFERROR(VLOOKUP(A5162,'Pivot price tier by size'!$D$8:$M$2512,10,0),"")</f>
        <v/>
      </c>
      <c r="AA5162" s="3" t="str">
        <f>IFERROR(VLOOKUP(A5162,'Pivot category'!$B$8:$I$2236,8,0),"")</f>
        <v/>
      </c>
      <c r="AB5162" s="3" t="str">
        <f>IF(P5162&lt;$AC$1,"Bottom 5%","")</f>
        <v>Bottom 5%</v>
      </c>
      <c r="AC5162"/>
      <c r="AD5162" t="s">
        <v>16510</v>
      </c>
      <c r="AE5162" t="s">
        <v>13945</v>
      </c>
    </row>
    <row r="5163" spans="1:31" hidden="1" x14ac:dyDescent="0.25">
      <c r="A5163" t="s">
        <v>11465</v>
      </c>
      <c r="B5163" t="s">
        <v>13594</v>
      </c>
      <c r="C5163" s="3" t="s">
        <v>32</v>
      </c>
      <c r="D5163" s="3" t="s">
        <v>8012</v>
      </c>
      <c r="E5163" s="3" t="s">
        <v>5053</v>
      </c>
      <c r="F5163" s="3">
        <v>9000</v>
      </c>
      <c r="G5163" s="34">
        <v>9.59</v>
      </c>
      <c r="H5163" s="3" t="s">
        <v>28</v>
      </c>
      <c r="I5163" s="3" t="s">
        <v>17</v>
      </c>
      <c r="J5163" s="3" t="s">
        <v>8104</v>
      </c>
      <c r="K5163" s="3" t="s">
        <v>8111</v>
      </c>
      <c r="L5163" s="3" t="s">
        <v>8108</v>
      </c>
      <c r="M5163" s="26">
        <v>45597</v>
      </c>
      <c r="N5163"/>
      <c r="O5163" s="3" t="s">
        <v>78</v>
      </c>
      <c r="P5163" s="55"/>
      <c r="Q5163" s="55">
        <v>57.54</v>
      </c>
      <c r="R5163" s="55">
        <v>-57.54</v>
      </c>
      <c r="S5163" s="57">
        <v>-1</v>
      </c>
      <c r="T5163" s="55" t="s">
        <v>78</v>
      </c>
      <c r="U5163" s="55">
        <v>0</v>
      </c>
      <c r="V5163" s="55">
        <v>191.88</v>
      </c>
      <c r="W5163" s="55">
        <v>-191.88</v>
      </c>
      <c r="X5163" s="57">
        <v>-1</v>
      </c>
      <c r="Y5163" s="3" t="str">
        <f>IFERROR(VLOOKUP(A5163,'Pivot price tier'!$C$8:$L$2290,10,0),"")</f>
        <v/>
      </c>
      <c r="Z5163" s="3" t="str">
        <f>IFERROR(VLOOKUP(A5163,'Pivot price tier by size'!$D$8:$M$2512,10,0),"")</f>
        <v/>
      </c>
      <c r="AA5163" s="3" t="str">
        <f>IFERROR(VLOOKUP(A5163,'Pivot category'!$B$8:$I$2236,8,0),"")</f>
        <v/>
      </c>
      <c r="AB5163" s="3" t="str">
        <f>IF(P5163&lt;$AC$1,"Bottom 5%","")</f>
        <v>Bottom 5%</v>
      </c>
      <c r="AC5163"/>
      <c r="AD5163" t="s">
        <v>16510</v>
      </c>
      <c r="AE5163" t="s">
        <v>13945</v>
      </c>
    </row>
    <row r="5164" spans="1:31" hidden="1" x14ac:dyDescent="0.25">
      <c r="A5164" t="s">
        <v>6702</v>
      </c>
      <c r="B5164" t="s">
        <v>5297</v>
      </c>
      <c r="C5164" s="3" t="s">
        <v>32</v>
      </c>
      <c r="D5164" s="3" t="s">
        <v>5194</v>
      </c>
      <c r="E5164" s="3" t="s">
        <v>5101</v>
      </c>
      <c r="F5164" s="3">
        <v>10000</v>
      </c>
      <c r="G5164" s="34">
        <v>10.79</v>
      </c>
      <c r="H5164" s="3" t="s">
        <v>28</v>
      </c>
      <c r="I5164" s="3" t="s">
        <v>17</v>
      </c>
      <c r="J5164" s="3" t="s">
        <v>8104</v>
      </c>
      <c r="K5164" s="3" t="s">
        <v>8111</v>
      </c>
      <c r="L5164" s="3" t="s">
        <v>8108</v>
      </c>
      <c r="M5164" s="26" t="s">
        <v>16689</v>
      </c>
      <c r="N5164"/>
      <c r="O5164" s="3" t="s">
        <v>78</v>
      </c>
      <c r="P5164" s="55"/>
      <c r="Q5164" s="55">
        <v>0</v>
      </c>
      <c r="R5164" s="55">
        <v>0</v>
      </c>
      <c r="S5164" s="57"/>
      <c r="T5164" s="55" t="s">
        <v>78</v>
      </c>
      <c r="U5164" s="55">
        <v>0</v>
      </c>
      <c r="V5164" s="55">
        <v>0</v>
      </c>
      <c r="W5164" s="55">
        <v>0</v>
      </c>
      <c r="X5164" s="57">
        <v>0</v>
      </c>
      <c r="Y5164" s="3" t="str">
        <f>IFERROR(VLOOKUP(A5164,'Pivot price tier'!$C$8:$L$2290,10,0),"")</f>
        <v/>
      </c>
      <c r="Z5164" s="3" t="str">
        <f>IFERROR(VLOOKUP(A5164,'Pivot price tier by size'!$D$8:$M$2512,10,0),"")</f>
        <v/>
      </c>
      <c r="AA5164" s="3" t="str">
        <f>IFERROR(VLOOKUP(A5164,'Pivot category'!$B$8:$I$2236,8,0),"")</f>
        <v/>
      </c>
      <c r="AB5164" s="3" t="str">
        <f>IF(P5164&lt;$AC$1,"Bottom 5%","")</f>
        <v>Bottom 5%</v>
      </c>
      <c r="AC5164"/>
      <c r="AD5164" t="s">
        <v>16510</v>
      </c>
      <c r="AE5164" t="s">
        <v>13945</v>
      </c>
    </row>
    <row r="5165" spans="1:31" hidden="1" x14ac:dyDescent="0.25">
      <c r="A5165" t="s">
        <v>13072</v>
      </c>
      <c r="B5165" t="s">
        <v>2201</v>
      </c>
      <c r="C5165" s="3" t="s">
        <v>32</v>
      </c>
      <c r="D5165" s="3" t="s">
        <v>4638</v>
      </c>
      <c r="E5165" s="3" t="s">
        <v>5053</v>
      </c>
      <c r="F5165" s="3">
        <v>10000</v>
      </c>
      <c r="G5165" s="34">
        <v>35.99</v>
      </c>
      <c r="H5165" s="3" t="s">
        <v>12</v>
      </c>
      <c r="I5165" s="3" t="s">
        <v>23</v>
      </c>
      <c r="J5165" s="3" t="s">
        <v>8107</v>
      </c>
      <c r="K5165" s="3" t="s">
        <v>8111</v>
      </c>
      <c r="L5165" s="3" t="s">
        <v>8106</v>
      </c>
      <c r="M5165" s="26" t="s">
        <v>16689</v>
      </c>
      <c r="N5165"/>
      <c r="O5165" s="3">
        <v>1</v>
      </c>
      <c r="P5165" s="55"/>
      <c r="Q5165" s="55">
        <v>131.97</v>
      </c>
      <c r="R5165" s="55">
        <v>-131.97</v>
      </c>
      <c r="S5165" s="57">
        <v>-1</v>
      </c>
      <c r="T5165" s="55">
        <v>0</v>
      </c>
      <c r="U5165" s="55" t="s">
        <v>78</v>
      </c>
      <c r="V5165" s="55" t="s">
        <v>78</v>
      </c>
      <c r="W5165" s="55" t="s">
        <v>78</v>
      </c>
      <c r="X5165" s="57" t="s">
        <v>78</v>
      </c>
      <c r="Y5165" s="3" t="str">
        <f>IFERROR(VLOOKUP(A5165,'Pivot price tier'!$C$8:$L$2290,10,0),"")</f>
        <v/>
      </c>
      <c r="Z5165" s="3" t="str">
        <f>IFERROR(VLOOKUP(A5165,'Pivot price tier by size'!$D$8:$M$2512,10,0),"")</f>
        <v/>
      </c>
      <c r="AA5165" s="3" t="str">
        <f>IFERROR(VLOOKUP(A5165,'Pivot category'!$B$8:$I$2236,8,0),"")</f>
        <v/>
      </c>
      <c r="AB5165" s="3" t="str">
        <f>IF(P5165&lt;$AC$1,"Bottom 5%","")</f>
        <v>Bottom 5%</v>
      </c>
      <c r="AC5165"/>
      <c r="AD5165" t="s">
        <v>11018</v>
      </c>
      <c r="AE5165" t="s">
        <v>16513</v>
      </c>
    </row>
    <row r="5166" spans="1:31" hidden="1" x14ac:dyDescent="0.25">
      <c r="A5166" t="s">
        <v>10994</v>
      </c>
      <c r="B5166" t="s">
        <v>10995</v>
      </c>
      <c r="C5166" s="3" t="s">
        <v>32</v>
      </c>
      <c r="D5166" s="3" t="s">
        <v>10558</v>
      </c>
      <c r="E5166" s="3" t="s">
        <v>5053</v>
      </c>
      <c r="F5166" s="3">
        <v>10000</v>
      </c>
      <c r="G5166" s="34">
        <v>59.99</v>
      </c>
      <c r="H5166" s="3" t="s">
        <v>12</v>
      </c>
      <c r="I5166" s="3" t="s">
        <v>15</v>
      </c>
      <c r="J5166" s="3" t="s">
        <v>8112</v>
      </c>
      <c r="K5166" s="3" t="s">
        <v>8111</v>
      </c>
      <c r="L5166" s="3" t="s">
        <v>8106</v>
      </c>
      <c r="M5166" s="26" t="s">
        <v>16689</v>
      </c>
      <c r="N5166"/>
      <c r="O5166" s="3">
        <v>1</v>
      </c>
      <c r="P5166" s="55">
        <v>1799.76</v>
      </c>
      <c r="Q5166" s="55">
        <v>1999.8</v>
      </c>
      <c r="R5166" s="55">
        <v>-200.04</v>
      </c>
      <c r="S5166" s="57">
        <v>-0.1</v>
      </c>
      <c r="T5166" s="55">
        <v>1799.76</v>
      </c>
      <c r="U5166" s="55" t="s">
        <v>78</v>
      </c>
      <c r="V5166" s="55" t="s">
        <v>78</v>
      </c>
      <c r="W5166" s="55" t="s">
        <v>78</v>
      </c>
      <c r="X5166" s="57" t="s">
        <v>78</v>
      </c>
      <c r="Y5166" s="3" t="str">
        <f>IFERROR(VLOOKUP(A5166,'Pivot price tier'!$C$8:$L$2290,10,0),"")</f>
        <v/>
      </c>
      <c r="Z5166" s="3" t="str">
        <f>IFERROR(VLOOKUP(A5166,'Pivot price tier by size'!$D$8:$M$2512,10,0),"")</f>
        <v/>
      </c>
      <c r="AA5166" s="3" t="str">
        <f>IFERROR(VLOOKUP(A5166,'Pivot category'!$B$8:$I$2236,8,0),"")</f>
        <v/>
      </c>
      <c r="AB5166" s="3" t="str">
        <f>IF(P5166&lt;$AC$1,"Bottom 5%","")</f>
        <v>Bottom 5%</v>
      </c>
      <c r="AC5166"/>
      <c r="AD5166" t="s">
        <v>11021</v>
      </c>
      <c r="AE5166" t="s">
        <v>13863</v>
      </c>
    </row>
    <row r="5167" spans="1:31" hidden="1" x14ac:dyDescent="0.25">
      <c r="A5167" t="s">
        <v>10996</v>
      </c>
      <c r="B5167" t="s">
        <v>10997</v>
      </c>
      <c r="C5167" s="3" t="s">
        <v>32</v>
      </c>
      <c r="D5167" s="3" t="s">
        <v>10561</v>
      </c>
      <c r="E5167" s="3" t="s">
        <v>5053</v>
      </c>
      <c r="F5167" s="3">
        <v>10000</v>
      </c>
      <c r="G5167" s="34">
        <v>53.99</v>
      </c>
      <c r="H5167" s="3" t="s">
        <v>12</v>
      </c>
      <c r="I5167" s="3" t="s">
        <v>15</v>
      </c>
      <c r="J5167" s="3" t="s">
        <v>8107</v>
      </c>
      <c r="K5167" s="3" t="s">
        <v>8111</v>
      </c>
      <c r="L5167" s="3" t="s">
        <v>8106</v>
      </c>
      <c r="M5167" s="26" t="s">
        <v>16689</v>
      </c>
      <c r="N5167"/>
      <c r="O5167" s="3">
        <v>2</v>
      </c>
      <c r="P5167" s="55">
        <v>1187.78</v>
      </c>
      <c r="Q5167" s="55">
        <v>2231.6</v>
      </c>
      <c r="R5167" s="55">
        <v>-1043.82</v>
      </c>
      <c r="S5167" s="57">
        <v>-0.47</v>
      </c>
      <c r="T5167" s="55">
        <v>593.89</v>
      </c>
      <c r="U5167" s="55">
        <v>107.98</v>
      </c>
      <c r="V5167" s="55">
        <v>0</v>
      </c>
      <c r="W5167" s="55">
        <v>107.98</v>
      </c>
      <c r="X5167" s="57">
        <v>0</v>
      </c>
      <c r="Y5167" s="3" t="str">
        <f>IFERROR(VLOOKUP(A5167,'Pivot price tier'!$C$8:$L$2290,10,0),"")</f>
        <v/>
      </c>
      <c r="Z5167" s="3" t="str">
        <f>IFERROR(VLOOKUP(A5167,'Pivot price tier by size'!$D$8:$M$2512,10,0),"")</f>
        <v/>
      </c>
      <c r="AA5167" s="3" t="str">
        <f>IFERROR(VLOOKUP(A5167,'Pivot category'!$B$8:$I$2236,8,0),"")</f>
        <v/>
      </c>
      <c r="AB5167" s="3" t="str">
        <f>IF(P5167&lt;$AC$1,"Bottom 5%","")</f>
        <v>Bottom 5%</v>
      </c>
      <c r="AC5167"/>
      <c r="AD5167" t="s">
        <v>11021</v>
      </c>
      <c r="AE5167" t="s">
        <v>13863</v>
      </c>
    </row>
    <row r="5168" spans="1:31" hidden="1" x14ac:dyDescent="0.25">
      <c r="A5168" t="s">
        <v>10998</v>
      </c>
      <c r="B5168" t="s">
        <v>10999</v>
      </c>
      <c r="C5168" s="3" t="s">
        <v>32</v>
      </c>
      <c r="D5168" s="3" t="s">
        <v>10559</v>
      </c>
      <c r="E5168" s="3" t="s">
        <v>5053</v>
      </c>
      <c r="F5168" s="3">
        <v>10000</v>
      </c>
      <c r="G5168" s="34">
        <v>53.99</v>
      </c>
      <c r="H5168" s="3" t="s">
        <v>12</v>
      </c>
      <c r="I5168" s="3" t="s">
        <v>15</v>
      </c>
      <c r="J5168" s="3" t="s">
        <v>8107</v>
      </c>
      <c r="K5168" s="3" t="s">
        <v>8111</v>
      </c>
      <c r="L5168" s="3" t="s">
        <v>8106</v>
      </c>
      <c r="M5168" s="26" t="s">
        <v>16689</v>
      </c>
      <c r="N5168"/>
      <c r="O5168" s="3">
        <v>1</v>
      </c>
      <c r="P5168" s="55">
        <v>1943.64</v>
      </c>
      <c r="Q5168" s="55">
        <v>2780.5</v>
      </c>
      <c r="R5168" s="55">
        <v>-836.86</v>
      </c>
      <c r="S5168" s="57">
        <v>-0.3</v>
      </c>
      <c r="T5168" s="55">
        <v>1943.64</v>
      </c>
      <c r="U5168" s="55">
        <v>107.98</v>
      </c>
      <c r="V5168" s="55">
        <v>0</v>
      </c>
      <c r="W5168" s="55">
        <v>107.98</v>
      </c>
      <c r="X5168" s="57">
        <v>0</v>
      </c>
      <c r="Y5168" s="3" t="str">
        <f>IFERROR(VLOOKUP(A5168,'Pivot price tier'!$C$8:$L$2290,10,0),"")</f>
        <v/>
      </c>
      <c r="Z5168" s="3" t="str">
        <f>IFERROR(VLOOKUP(A5168,'Pivot price tier by size'!$D$8:$M$2512,10,0),"")</f>
        <v/>
      </c>
      <c r="AA5168" s="3" t="str">
        <f>IFERROR(VLOOKUP(A5168,'Pivot category'!$B$8:$I$2236,8,0),"")</f>
        <v/>
      </c>
      <c r="AB5168" s="3" t="str">
        <f>IF(P5168&lt;$AC$1,"Bottom 5%","")</f>
        <v>Bottom 5%</v>
      </c>
      <c r="AC5168"/>
      <c r="AD5168" t="s">
        <v>11021</v>
      </c>
      <c r="AE5168" t="s">
        <v>13863</v>
      </c>
    </row>
    <row r="5169" spans="1:31" hidden="1" x14ac:dyDescent="0.25">
      <c r="A5169" t="s">
        <v>11000</v>
      </c>
      <c r="B5169" t="s">
        <v>11001</v>
      </c>
      <c r="C5169" s="3" t="s">
        <v>32</v>
      </c>
      <c r="D5169" s="3" t="s">
        <v>10560</v>
      </c>
      <c r="E5169" s="3" t="s">
        <v>5053</v>
      </c>
      <c r="F5169" s="3">
        <v>10000</v>
      </c>
      <c r="G5169" s="34">
        <v>44.99</v>
      </c>
      <c r="H5169" s="3" t="s">
        <v>12</v>
      </c>
      <c r="I5169" s="3" t="s">
        <v>23</v>
      </c>
      <c r="J5169" s="3" t="s">
        <v>8107</v>
      </c>
      <c r="K5169" s="3" t="s">
        <v>8111</v>
      </c>
      <c r="L5169" s="3" t="s">
        <v>8106</v>
      </c>
      <c r="M5169" s="26" t="s">
        <v>16689</v>
      </c>
      <c r="N5169"/>
      <c r="O5169" s="3">
        <v>3</v>
      </c>
      <c r="P5169" s="55">
        <v>1349.7</v>
      </c>
      <c r="Q5169" s="55">
        <v>2886.9</v>
      </c>
      <c r="R5169" s="55">
        <v>-1537.2</v>
      </c>
      <c r="S5169" s="57">
        <v>-0.53</v>
      </c>
      <c r="T5169" s="55">
        <v>449.90000000000003</v>
      </c>
      <c r="U5169" s="55">
        <v>269.94</v>
      </c>
      <c r="V5169" s="55">
        <v>0</v>
      </c>
      <c r="W5169" s="55">
        <v>269.94</v>
      </c>
      <c r="X5169" s="57">
        <v>0</v>
      </c>
      <c r="Y5169" s="3" t="str">
        <f>IFERROR(VLOOKUP(A5169,'Pivot price tier'!$C$8:$L$2290,10,0),"")</f>
        <v/>
      </c>
      <c r="Z5169" s="3" t="str">
        <f>IFERROR(VLOOKUP(A5169,'Pivot price tier by size'!$D$8:$M$2512,10,0),"")</f>
        <v/>
      </c>
      <c r="AA5169" s="3" t="str">
        <f>IFERROR(VLOOKUP(A5169,'Pivot category'!$B$8:$I$2236,8,0),"")</f>
        <v/>
      </c>
      <c r="AB5169" s="3" t="str">
        <f>IF(P5169&lt;$AC$1,"Bottom 5%","")</f>
        <v>Bottom 5%</v>
      </c>
      <c r="AC5169"/>
      <c r="AD5169" t="s">
        <v>11021</v>
      </c>
      <c r="AE5169" t="s">
        <v>13863</v>
      </c>
    </row>
    <row r="5170" spans="1:31" hidden="1" x14ac:dyDescent="0.25">
      <c r="A5170" t="s">
        <v>14822</v>
      </c>
      <c r="B5170" t="s">
        <v>14823</v>
      </c>
      <c r="C5170" s="3" t="s">
        <v>32</v>
      </c>
      <c r="D5170" s="3" t="s">
        <v>4639</v>
      </c>
      <c r="E5170" s="3" t="s">
        <v>5101</v>
      </c>
      <c r="F5170" s="3">
        <v>4000</v>
      </c>
      <c r="G5170" s="34">
        <v>5.99</v>
      </c>
      <c r="H5170" s="3" t="s">
        <v>26</v>
      </c>
      <c r="I5170" s="3" t="s">
        <v>13</v>
      </c>
      <c r="J5170" s="3" t="s">
        <v>8107</v>
      </c>
      <c r="K5170" s="3" t="s">
        <v>8111</v>
      </c>
      <c r="L5170" s="3" t="s">
        <v>8108</v>
      </c>
      <c r="M5170" s="26">
        <v>45778</v>
      </c>
      <c r="N5170"/>
      <c r="O5170" s="3" t="s">
        <v>78</v>
      </c>
      <c r="P5170" s="55">
        <v>5.99</v>
      </c>
      <c r="Q5170" s="55">
        <v>71.88</v>
      </c>
      <c r="R5170" s="55">
        <v>-65.89</v>
      </c>
      <c r="S5170" s="57">
        <v>-0.92</v>
      </c>
      <c r="T5170" s="55" t="s">
        <v>78</v>
      </c>
      <c r="U5170" s="55" t="s">
        <v>78</v>
      </c>
      <c r="V5170" s="55" t="s">
        <v>78</v>
      </c>
      <c r="W5170" s="55" t="s">
        <v>78</v>
      </c>
      <c r="X5170" s="57" t="s">
        <v>78</v>
      </c>
      <c r="Y5170" s="3" t="str">
        <f>IFERROR(VLOOKUP(A5170,'Pivot price tier'!$C$8:$L$2290,10,0),"")</f>
        <v/>
      </c>
      <c r="Z5170" s="3" t="str">
        <f>IFERROR(VLOOKUP(A5170,'Pivot price tier by size'!$D$8:$M$2512,10,0),"")</f>
        <v/>
      </c>
      <c r="AA5170" s="3" t="str">
        <f>IFERROR(VLOOKUP(A5170,'Pivot category'!$B$8:$I$2236,8,0),"")</f>
        <v/>
      </c>
      <c r="AB5170" s="3" t="str">
        <f>IF(P5170&lt;$AC$1,"Bottom 5%","")</f>
        <v>Bottom 5%</v>
      </c>
      <c r="AC5170"/>
      <c r="AD5170" t="s">
        <v>16514</v>
      </c>
      <c r="AE5170" t="s">
        <v>13851</v>
      </c>
    </row>
    <row r="5171" spans="1:31" x14ac:dyDescent="0.25">
      <c r="A5171" t="s">
        <v>12848</v>
      </c>
      <c r="B5171" t="s">
        <v>12849</v>
      </c>
      <c r="C5171" s="3" t="s">
        <v>69</v>
      </c>
      <c r="D5171" s="3" t="s">
        <v>12463</v>
      </c>
      <c r="E5171" s="3" t="s">
        <v>5053</v>
      </c>
      <c r="F5171" s="3">
        <v>1000</v>
      </c>
      <c r="G5171" s="34">
        <v>5.99</v>
      </c>
      <c r="H5171" s="3" t="s">
        <v>27</v>
      </c>
      <c r="I5171" s="3" t="s">
        <v>70</v>
      </c>
      <c r="J5171" s="3" t="s">
        <v>8102</v>
      </c>
      <c r="K5171" s="3" t="s">
        <v>8103</v>
      </c>
      <c r="L5171" s="3" t="s">
        <v>68</v>
      </c>
      <c r="M5171" s="26">
        <v>45474</v>
      </c>
      <c r="N5171"/>
      <c r="O5171" s="3">
        <v>127</v>
      </c>
      <c r="P5171" s="55">
        <v>156386.92000000001</v>
      </c>
      <c r="Q5171" s="55">
        <v>142304.43</v>
      </c>
      <c r="R5171" s="55">
        <v>14082.49</v>
      </c>
      <c r="S5171" s="57">
        <v>0.1</v>
      </c>
      <c r="T5171" s="55">
        <v>1231.3930708661419</v>
      </c>
      <c r="U5171" s="55">
        <v>263440.2</v>
      </c>
      <c r="V5171" s="55">
        <v>210698.25</v>
      </c>
      <c r="W5171" s="55">
        <v>52741.95</v>
      </c>
      <c r="X5171" s="57">
        <v>0.25</v>
      </c>
      <c r="Y5171" s="3" t="str">
        <f>IFERROR(VLOOKUP(A5171,'Pivot price tier'!$C$8:$L$2290,10,0),"")</f>
        <v/>
      </c>
      <c r="Z5171" s="3" t="str">
        <f>IFERROR(VLOOKUP(A5171,'Pivot price tier by size'!$D$8:$M$2512,10,0),"")</f>
        <v/>
      </c>
      <c r="AA5171" s="3" t="str">
        <f>IFERROR(VLOOKUP(A5171,'Pivot category'!$B$8:$I$2236,8,0),"")</f>
        <v/>
      </c>
      <c r="AB5171" s="3" t="str">
        <f>IF(P5171&lt;$AC$1,"Bottom 5%","")</f>
        <v/>
      </c>
      <c r="AC5171"/>
      <c r="AD5171" t="s">
        <v>16516</v>
      </c>
      <c r="AE5171" t="s">
        <v>16518</v>
      </c>
    </row>
    <row r="5172" spans="1:31" hidden="1" x14ac:dyDescent="0.25">
      <c r="A5172" t="s">
        <v>7204</v>
      </c>
      <c r="B5172" t="s">
        <v>4957</v>
      </c>
      <c r="C5172" s="3" t="s">
        <v>69</v>
      </c>
      <c r="D5172" s="3" t="s">
        <v>4899</v>
      </c>
      <c r="E5172" s="3" t="s">
        <v>5053</v>
      </c>
      <c r="F5172" s="3">
        <v>10000</v>
      </c>
      <c r="G5172" s="34">
        <v>0.59</v>
      </c>
      <c r="H5172" s="3" t="s">
        <v>28</v>
      </c>
      <c r="I5172" s="3" t="s">
        <v>70</v>
      </c>
      <c r="J5172" s="3" t="s">
        <v>8107</v>
      </c>
      <c r="K5172" s="3" t="s">
        <v>8103</v>
      </c>
      <c r="L5172" s="3" t="s">
        <v>8105</v>
      </c>
      <c r="M5172" s="26" t="s">
        <v>16689</v>
      </c>
      <c r="N5172"/>
      <c r="O5172" s="3">
        <v>1</v>
      </c>
      <c r="P5172" s="55">
        <v>6.49</v>
      </c>
      <c r="Q5172" s="55">
        <v>172.28</v>
      </c>
      <c r="R5172" s="55">
        <v>-165.79</v>
      </c>
      <c r="S5172" s="57">
        <v>-0.96</v>
      </c>
      <c r="T5172" s="55">
        <v>6.49</v>
      </c>
      <c r="U5172" s="55">
        <v>0</v>
      </c>
      <c r="V5172" s="55">
        <v>7.08</v>
      </c>
      <c r="W5172" s="55">
        <v>-7.08</v>
      </c>
      <c r="X5172" s="57">
        <v>-1</v>
      </c>
      <c r="Y5172" s="3" t="str">
        <f>IFERROR(VLOOKUP(A5172,'Pivot price tier'!$C$8:$L$2290,10,0),"")</f>
        <v/>
      </c>
      <c r="Z5172" s="3" t="str">
        <f>IFERROR(VLOOKUP(A5172,'Pivot price tier by size'!$D$8:$M$2512,10,0),"")</f>
        <v/>
      </c>
      <c r="AA5172" s="3" t="str">
        <f>IFERROR(VLOOKUP(A5172,'Pivot category'!$B$8:$I$2236,8,0),"")</f>
        <v/>
      </c>
      <c r="AB5172" s="3" t="str">
        <f>IF(P5172&lt;$AC$1,"Bottom 5%","")</f>
        <v>Bottom 5%</v>
      </c>
      <c r="AC5172"/>
      <c r="AD5172" t="s">
        <v>16510</v>
      </c>
      <c r="AE5172" t="s">
        <v>13853</v>
      </c>
    </row>
    <row r="5173" spans="1:31" hidden="1" x14ac:dyDescent="0.25">
      <c r="A5173" t="s">
        <v>9699</v>
      </c>
      <c r="B5173" t="s">
        <v>9724</v>
      </c>
      <c r="C5173" s="3" t="s">
        <v>34</v>
      </c>
      <c r="D5173" s="3" t="s">
        <v>9679</v>
      </c>
      <c r="E5173" s="3" t="s">
        <v>5053</v>
      </c>
      <c r="F5173" s="3">
        <v>10000</v>
      </c>
      <c r="G5173" s="34">
        <v>8.99</v>
      </c>
      <c r="H5173" s="3" t="s">
        <v>28</v>
      </c>
      <c r="I5173" s="3" t="s">
        <v>19</v>
      </c>
      <c r="J5173" s="3" t="s">
        <v>8112</v>
      </c>
      <c r="K5173" s="3" t="s">
        <v>8111</v>
      </c>
      <c r="L5173" s="3" t="s">
        <v>68</v>
      </c>
      <c r="M5173" s="26" t="s">
        <v>16689</v>
      </c>
      <c r="N5173"/>
      <c r="O5173" s="3">
        <v>4</v>
      </c>
      <c r="P5173" s="55">
        <v>1375.47</v>
      </c>
      <c r="Q5173" s="55">
        <v>1950.83</v>
      </c>
      <c r="R5173" s="55">
        <v>-575.36</v>
      </c>
      <c r="S5173" s="57">
        <v>-0.28999999999999998</v>
      </c>
      <c r="T5173" s="55">
        <v>343.86750000000001</v>
      </c>
      <c r="U5173" s="55">
        <v>2750.94</v>
      </c>
      <c r="V5173" s="55">
        <v>10131.73</v>
      </c>
      <c r="W5173" s="55">
        <v>-7380.79</v>
      </c>
      <c r="X5173" s="57">
        <v>-0.73</v>
      </c>
      <c r="Y5173" s="3" t="str">
        <f>IFERROR(VLOOKUP(A5173,'Pivot price tier'!$C$8:$L$2290,10,0),"")</f>
        <v/>
      </c>
      <c r="Z5173" s="3" t="str">
        <f>IFERROR(VLOOKUP(A5173,'Pivot price tier by size'!$D$8:$M$2512,10,0),"")</f>
        <v/>
      </c>
      <c r="AA5173" s="3" t="str">
        <f>IFERROR(VLOOKUP(A5173,'Pivot category'!$B$8:$I$2236,8,0),"")</f>
        <v/>
      </c>
      <c r="AB5173" s="3" t="str">
        <f>IF(P5173&lt;$AC$1,"Bottom 5%","")</f>
        <v>Bottom 5%</v>
      </c>
      <c r="AC5173"/>
      <c r="AD5173" t="s">
        <v>16510</v>
      </c>
      <c r="AE5173" t="s">
        <v>13853</v>
      </c>
    </row>
    <row r="5174" spans="1:31" x14ac:dyDescent="0.25">
      <c r="A5174" t="s">
        <v>13678</v>
      </c>
      <c r="B5174" t="s">
        <v>13679</v>
      </c>
      <c r="C5174" s="3" t="s">
        <v>69</v>
      </c>
      <c r="D5174" s="3" t="s">
        <v>13264</v>
      </c>
      <c r="E5174" s="3" t="s">
        <v>5053</v>
      </c>
      <c r="F5174" s="3">
        <v>1000</v>
      </c>
      <c r="G5174" s="34">
        <v>6.99</v>
      </c>
      <c r="H5174" s="3" t="s">
        <v>27</v>
      </c>
      <c r="I5174" s="3" t="s">
        <v>70</v>
      </c>
      <c r="J5174" s="3" t="s">
        <v>8102</v>
      </c>
      <c r="K5174" s="3" t="s">
        <v>8103</v>
      </c>
      <c r="L5174" s="3" t="s">
        <v>68</v>
      </c>
      <c r="M5174" s="26">
        <v>45597</v>
      </c>
      <c r="N5174"/>
      <c r="O5174" s="3">
        <v>116</v>
      </c>
      <c r="P5174" s="55">
        <v>250367.82</v>
      </c>
      <c r="Q5174" s="55">
        <v>96615.78</v>
      </c>
      <c r="R5174" s="55">
        <v>153752.04</v>
      </c>
      <c r="S5174" s="57">
        <v>1.59</v>
      </c>
      <c r="T5174" s="55">
        <v>2158.3432758620688</v>
      </c>
      <c r="U5174" s="55">
        <v>345515.7</v>
      </c>
      <c r="V5174" s="55">
        <v>112322.31</v>
      </c>
      <c r="W5174" s="55">
        <v>233193.39</v>
      </c>
      <c r="X5174" s="57">
        <v>2.08</v>
      </c>
      <c r="Y5174" s="3" t="str">
        <f>IFERROR(VLOOKUP(A5174,'Pivot price tier'!$C$8:$L$2290,10,0),"")</f>
        <v/>
      </c>
      <c r="Z5174" s="3" t="str">
        <f>IFERROR(VLOOKUP(A5174,'Pivot price tier by size'!$D$8:$M$2512,10,0),"")</f>
        <v/>
      </c>
      <c r="AA5174" s="3" t="str">
        <f>IFERROR(VLOOKUP(A5174,'Pivot category'!$B$8:$I$2236,8,0),"")</f>
        <v/>
      </c>
      <c r="AB5174" s="3" t="str">
        <f>IF(P5174&lt;$AC$1,"Bottom 5%","")</f>
        <v/>
      </c>
      <c r="AC5174"/>
      <c r="AD5174" t="s">
        <v>16516</v>
      </c>
      <c r="AE5174" t="s">
        <v>16518</v>
      </c>
    </row>
    <row r="5175" spans="1:31" hidden="1" x14ac:dyDescent="0.25">
      <c r="A5175" t="s">
        <v>10708</v>
      </c>
      <c r="B5175" t="s">
        <v>10709</v>
      </c>
      <c r="C5175" s="3" t="s">
        <v>32</v>
      </c>
      <c r="D5175" s="3" t="s">
        <v>10496</v>
      </c>
      <c r="E5175" s="3" t="s">
        <v>5053</v>
      </c>
      <c r="F5175" s="3">
        <v>7000</v>
      </c>
      <c r="G5175" s="34">
        <v>23.99</v>
      </c>
      <c r="H5175" s="3" t="s">
        <v>12</v>
      </c>
      <c r="I5175" s="3" t="s">
        <v>21</v>
      </c>
      <c r="J5175" s="3" t="s">
        <v>8107</v>
      </c>
      <c r="K5175" s="3" t="s">
        <v>8103</v>
      </c>
      <c r="L5175" s="3" t="s">
        <v>8106</v>
      </c>
      <c r="M5175" s="26" t="s">
        <v>16689</v>
      </c>
      <c r="N5175"/>
      <c r="O5175" s="3" t="s">
        <v>78</v>
      </c>
      <c r="P5175" s="55">
        <v>335.86</v>
      </c>
      <c r="Q5175" s="55">
        <v>1427.47</v>
      </c>
      <c r="R5175" s="55">
        <v>-1091.6099999999999</v>
      </c>
      <c r="S5175" s="57">
        <v>-0.76</v>
      </c>
      <c r="T5175" s="55" t="s">
        <v>78</v>
      </c>
      <c r="U5175" s="55">
        <v>0</v>
      </c>
      <c r="V5175" s="55">
        <v>167.94</v>
      </c>
      <c r="W5175" s="55">
        <v>-167.94</v>
      </c>
      <c r="X5175" s="57">
        <v>-1</v>
      </c>
      <c r="Y5175" s="3" t="str">
        <f>IFERROR(VLOOKUP(A5175,'Pivot price tier'!$C$8:$L$2290,10,0),"")</f>
        <v/>
      </c>
      <c r="Z5175" s="3" t="str">
        <f>IFERROR(VLOOKUP(A5175,'Pivot price tier by size'!$D$8:$M$2512,10,0),"")</f>
        <v/>
      </c>
      <c r="AA5175" s="3" t="str">
        <f>IFERROR(VLOOKUP(A5175,'Pivot category'!$B$8:$I$2236,8,0),"")</f>
        <v/>
      </c>
      <c r="AB5175" s="3" t="str">
        <f>IF(P5175&lt;$AC$1,"Bottom 5%","")</f>
        <v>Bottom 5%</v>
      </c>
      <c r="AC5175"/>
      <c r="AD5175" t="s">
        <v>16529</v>
      </c>
      <c r="AE5175" t="s">
        <v>13884</v>
      </c>
    </row>
    <row r="5176" spans="1:31" hidden="1" x14ac:dyDescent="0.25">
      <c r="A5176" t="s">
        <v>10710</v>
      </c>
      <c r="B5176" t="s">
        <v>10711</v>
      </c>
      <c r="C5176" s="3" t="s">
        <v>32</v>
      </c>
      <c r="D5176" s="3" t="s">
        <v>10497</v>
      </c>
      <c r="E5176" s="3">
        <v>0</v>
      </c>
      <c r="F5176" s="3">
        <v>7000</v>
      </c>
      <c r="G5176" s="34">
        <v>23.99</v>
      </c>
      <c r="H5176" s="3" t="s">
        <v>12405</v>
      </c>
      <c r="I5176" s="3" t="s">
        <v>21</v>
      </c>
      <c r="J5176" s="3" t="s">
        <v>8107</v>
      </c>
      <c r="K5176" s="3" t="s">
        <v>8103</v>
      </c>
      <c r="L5176" s="3" t="s">
        <v>8106</v>
      </c>
      <c r="M5176" s="26" t="s">
        <v>16689</v>
      </c>
      <c r="N5176"/>
      <c r="O5176" s="3" t="s">
        <v>78</v>
      </c>
      <c r="P5176" s="55">
        <v>599.75</v>
      </c>
      <c r="Q5176" s="55">
        <v>3230.78</v>
      </c>
      <c r="R5176" s="55">
        <v>-2631.03</v>
      </c>
      <c r="S5176" s="57">
        <v>-0.81</v>
      </c>
      <c r="T5176" s="55" t="s">
        <v>78</v>
      </c>
      <c r="U5176" s="55">
        <v>0</v>
      </c>
      <c r="V5176" s="55">
        <v>167.94</v>
      </c>
      <c r="W5176" s="55">
        <v>-167.94</v>
      </c>
      <c r="X5176" s="57">
        <v>-1</v>
      </c>
      <c r="Y5176" s="3" t="str">
        <f>IFERROR(VLOOKUP(A5176,'Pivot price tier'!$C$8:$L$2290,10,0),"")</f>
        <v/>
      </c>
      <c r="Z5176" s="3" t="str">
        <f>IFERROR(VLOOKUP(A5176,'Pivot price tier by size'!$D$8:$M$2512,10,0),"")</f>
        <v/>
      </c>
      <c r="AA5176" s="3" t="str">
        <f>IFERROR(VLOOKUP(A5176,'Pivot category'!$B$8:$I$2236,8,0),"")</f>
        <v/>
      </c>
      <c r="AB5176" s="3" t="str">
        <f>IF(P5176&lt;$AC$1,"Bottom 5%","")</f>
        <v>Bottom 5%</v>
      </c>
      <c r="AC5176"/>
      <c r="AD5176" t="s">
        <v>16529</v>
      </c>
      <c r="AE5176" t="s">
        <v>13884</v>
      </c>
    </row>
    <row r="5177" spans="1:31" hidden="1" x14ac:dyDescent="0.25">
      <c r="A5177" t="s">
        <v>9160</v>
      </c>
      <c r="B5177" t="s">
        <v>9159</v>
      </c>
      <c r="C5177" s="3" t="s">
        <v>32</v>
      </c>
      <c r="D5177" s="3" t="s">
        <v>9003</v>
      </c>
      <c r="E5177" s="3" t="s">
        <v>5101</v>
      </c>
      <c r="F5177" s="3">
        <v>10000</v>
      </c>
      <c r="G5177" s="34">
        <v>11.99</v>
      </c>
      <c r="H5177" s="3" t="s">
        <v>12</v>
      </c>
      <c r="I5177" s="3" t="s">
        <v>17</v>
      </c>
      <c r="J5177" s="3" t="s">
        <v>8107</v>
      </c>
      <c r="K5177" s="3" t="s">
        <v>8103</v>
      </c>
      <c r="L5177" s="3" t="s">
        <v>8108</v>
      </c>
      <c r="M5177" s="26" t="s">
        <v>16689</v>
      </c>
      <c r="N5177"/>
      <c r="O5177" s="3">
        <v>0</v>
      </c>
      <c r="P5177" s="55">
        <v>95.92</v>
      </c>
      <c r="Q5177" s="55">
        <v>779.35</v>
      </c>
      <c r="R5177" s="55">
        <v>-683.43</v>
      </c>
      <c r="S5177" s="57">
        <v>-0.88</v>
      </c>
      <c r="T5177" s="55" t="s">
        <v>78</v>
      </c>
      <c r="U5177" s="55">
        <v>71.94</v>
      </c>
      <c r="V5177" s="55">
        <v>359.7</v>
      </c>
      <c r="W5177" s="55">
        <v>-287.76</v>
      </c>
      <c r="X5177" s="57">
        <v>-0.8</v>
      </c>
      <c r="Y5177" s="3" t="str">
        <f>IFERROR(VLOOKUP(A5177,'Pivot price tier'!$C$8:$L$2290,10,0),"")</f>
        <v/>
      </c>
      <c r="Z5177" s="3" t="str">
        <f>IFERROR(VLOOKUP(A5177,'Pivot price tier by size'!$D$8:$M$2512,10,0),"")</f>
        <v/>
      </c>
      <c r="AA5177" s="3" t="str">
        <f>IFERROR(VLOOKUP(A5177,'Pivot category'!$B$8:$I$2236,8,0),"")</f>
        <v/>
      </c>
      <c r="AB5177" s="3" t="str">
        <f>IF(P5177&lt;$AC$1,"Bottom 5%","")</f>
        <v>Bottom 5%</v>
      </c>
      <c r="AC5177"/>
      <c r="AD5177" t="s">
        <v>11018</v>
      </c>
      <c r="AE5177" t="s">
        <v>13857</v>
      </c>
    </row>
    <row r="5178" spans="1:31" hidden="1" x14ac:dyDescent="0.25">
      <c r="A5178" t="s">
        <v>9216</v>
      </c>
      <c r="B5178" t="s">
        <v>9215</v>
      </c>
      <c r="C5178" s="3" t="s">
        <v>69</v>
      </c>
      <c r="D5178" s="3" t="s">
        <v>9035</v>
      </c>
      <c r="E5178" s="3" t="s">
        <v>5101</v>
      </c>
      <c r="F5178" s="3">
        <v>10000</v>
      </c>
      <c r="G5178" s="34">
        <v>0.59</v>
      </c>
      <c r="H5178" s="3" t="s">
        <v>12</v>
      </c>
      <c r="I5178" s="3" t="s">
        <v>70</v>
      </c>
      <c r="J5178" s="3" t="s">
        <v>8107</v>
      </c>
      <c r="K5178" s="3" t="s">
        <v>8103</v>
      </c>
      <c r="L5178" s="3" t="s">
        <v>8108</v>
      </c>
      <c r="M5178" s="26" t="s">
        <v>16689</v>
      </c>
      <c r="N5178"/>
      <c r="O5178" s="3" t="s">
        <v>78</v>
      </c>
      <c r="P5178" s="55">
        <v>18.29</v>
      </c>
      <c r="Q5178" s="55">
        <v>5.31</v>
      </c>
      <c r="R5178" s="55">
        <v>12.98</v>
      </c>
      <c r="S5178" s="57">
        <v>2.44</v>
      </c>
      <c r="T5178" s="55" t="s">
        <v>78</v>
      </c>
      <c r="U5178" s="55" t="s">
        <v>78</v>
      </c>
      <c r="V5178" s="55" t="s">
        <v>78</v>
      </c>
      <c r="W5178" s="55" t="s">
        <v>78</v>
      </c>
      <c r="X5178" s="57" t="s">
        <v>78</v>
      </c>
      <c r="Y5178" s="3" t="str">
        <f>IFERROR(VLOOKUP(A5178,'Pivot price tier'!$C$8:$L$2290,10,0),"")</f>
        <v/>
      </c>
      <c r="Z5178" s="3" t="str">
        <f>IFERROR(VLOOKUP(A5178,'Pivot price tier by size'!$D$8:$M$2512,10,0),"")</f>
        <v/>
      </c>
      <c r="AA5178" s="3" t="str">
        <f>IFERROR(VLOOKUP(A5178,'Pivot category'!$B$8:$I$2236,8,0),"")</f>
        <v/>
      </c>
      <c r="AB5178" s="3" t="str">
        <f>IF(P5178&lt;$AC$1,"Bottom 5%","")</f>
        <v>Bottom 5%</v>
      </c>
      <c r="AC5178"/>
      <c r="AD5178" t="s">
        <v>11018</v>
      </c>
      <c r="AE5178" t="s">
        <v>13857</v>
      </c>
    </row>
    <row r="5179" spans="1:31" hidden="1" x14ac:dyDescent="0.25">
      <c r="A5179" t="s">
        <v>6670</v>
      </c>
      <c r="B5179" t="s">
        <v>5016</v>
      </c>
      <c r="C5179" s="3" t="s">
        <v>32</v>
      </c>
      <c r="D5179" s="3" t="s">
        <v>4986</v>
      </c>
      <c r="E5179" s="3" t="s">
        <v>5053</v>
      </c>
      <c r="F5179" s="3">
        <v>10000</v>
      </c>
      <c r="G5179" s="34">
        <v>32.99</v>
      </c>
      <c r="H5179" s="3" t="s">
        <v>12405</v>
      </c>
      <c r="I5179" s="3" t="s">
        <v>23</v>
      </c>
      <c r="J5179" s="3" t="s">
        <v>8107</v>
      </c>
      <c r="K5179" s="3" t="s">
        <v>8111</v>
      </c>
      <c r="L5179" s="3" t="s">
        <v>8106</v>
      </c>
      <c r="M5179" s="26" t="s">
        <v>16689</v>
      </c>
      <c r="N5179"/>
      <c r="O5179" s="3">
        <v>1</v>
      </c>
      <c r="P5179" s="55">
        <v>131.96</v>
      </c>
      <c r="Q5179" s="55">
        <v>164.95</v>
      </c>
      <c r="R5179" s="55">
        <v>-32.99</v>
      </c>
      <c r="S5179" s="57">
        <v>-0.2</v>
      </c>
      <c r="T5179" s="55">
        <v>131.96</v>
      </c>
      <c r="U5179" s="55">
        <v>0</v>
      </c>
      <c r="V5179" s="55">
        <v>395.92</v>
      </c>
      <c r="W5179" s="55">
        <v>-395.92</v>
      </c>
      <c r="X5179" s="57">
        <v>-1</v>
      </c>
      <c r="Y5179" s="3" t="str">
        <f>IFERROR(VLOOKUP(A5179,'Pivot price tier'!$C$8:$L$2290,10,0),"")</f>
        <v/>
      </c>
      <c r="Z5179" s="3" t="str">
        <f>IFERROR(VLOOKUP(A5179,'Pivot price tier by size'!$D$8:$M$2512,10,0),"")</f>
        <v/>
      </c>
      <c r="AA5179" s="3" t="str">
        <f>IFERROR(VLOOKUP(A5179,'Pivot category'!$B$8:$I$2236,8,0),"")</f>
        <v/>
      </c>
      <c r="AB5179" s="3" t="str">
        <f>IF(P5179&lt;$AC$1,"Bottom 5%","")</f>
        <v>Bottom 5%</v>
      </c>
      <c r="AC5179"/>
      <c r="AD5179" t="s">
        <v>11018</v>
      </c>
      <c r="AE5179" t="s">
        <v>16534</v>
      </c>
    </row>
    <row r="5180" spans="1:31" x14ac:dyDescent="0.25">
      <c r="A5180" t="s">
        <v>7053</v>
      </c>
      <c r="B5180" t="s">
        <v>4963</v>
      </c>
      <c r="C5180" s="3" t="s">
        <v>69</v>
      </c>
      <c r="D5180" s="3" t="s">
        <v>4895</v>
      </c>
      <c r="E5180" s="3" t="s">
        <v>5053</v>
      </c>
      <c r="F5180" s="3">
        <v>1000</v>
      </c>
      <c r="G5180" s="34">
        <v>1.0900000000000001</v>
      </c>
      <c r="H5180" s="3" t="s">
        <v>12</v>
      </c>
      <c r="I5180" s="3" t="s">
        <v>70</v>
      </c>
      <c r="J5180" s="3" t="s">
        <v>8102</v>
      </c>
      <c r="K5180" s="3" t="s">
        <v>8103</v>
      </c>
      <c r="L5180" s="3" t="s">
        <v>68</v>
      </c>
      <c r="M5180" s="26" t="s">
        <v>16689</v>
      </c>
      <c r="N5180"/>
      <c r="O5180" s="3">
        <v>123</v>
      </c>
      <c r="P5180" s="55">
        <v>73654.570000000007</v>
      </c>
      <c r="Q5180" s="55">
        <v>89643.78</v>
      </c>
      <c r="R5180" s="55">
        <v>-15989.21</v>
      </c>
      <c r="S5180" s="57">
        <v>-0.18</v>
      </c>
      <c r="T5180" s="55">
        <v>598.81764227642282</v>
      </c>
      <c r="U5180" s="55">
        <v>120921.33</v>
      </c>
      <c r="V5180" s="55">
        <v>103675.35</v>
      </c>
      <c r="W5180" s="55">
        <v>17245.98</v>
      </c>
      <c r="X5180" s="57">
        <v>0.17</v>
      </c>
      <c r="Y5180" s="3" t="str">
        <f>IFERROR(VLOOKUP(A5180,'Pivot price tier'!$C$8:$L$2290,10,0),"")</f>
        <v/>
      </c>
      <c r="Z5180" s="3" t="str">
        <f>IFERROR(VLOOKUP(A5180,'Pivot price tier by size'!$D$8:$M$2512,10,0),"")</f>
        <v/>
      </c>
      <c r="AA5180" s="3" t="str">
        <f>IFERROR(VLOOKUP(A5180,'Pivot category'!$B$8:$I$2236,8,0),"")</f>
        <v/>
      </c>
      <c r="AB5180" s="3" t="str">
        <f>IF(P5180&lt;$AC$1,"Bottom 5%","")</f>
        <v/>
      </c>
      <c r="AC5180"/>
      <c r="AD5180" t="s">
        <v>16514</v>
      </c>
      <c r="AE5180" t="s">
        <v>13851</v>
      </c>
    </row>
    <row r="5181" spans="1:31" x14ac:dyDescent="0.25">
      <c r="A5181" t="s">
        <v>7073</v>
      </c>
      <c r="B5181" t="s">
        <v>885</v>
      </c>
      <c r="C5181" s="3" t="s">
        <v>69</v>
      </c>
      <c r="D5181" s="3" t="s">
        <v>3162</v>
      </c>
      <c r="E5181" s="3" t="s">
        <v>5101</v>
      </c>
      <c r="F5181" s="3">
        <v>1000</v>
      </c>
      <c r="G5181" s="34">
        <v>1.0900000000000001</v>
      </c>
      <c r="H5181" s="3" t="s">
        <v>12</v>
      </c>
      <c r="I5181" s="3" t="s">
        <v>70</v>
      </c>
      <c r="J5181" s="3" t="s">
        <v>8102</v>
      </c>
      <c r="K5181" s="3" t="s">
        <v>8103</v>
      </c>
      <c r="L5181" s="3" t="s">
        <v>68</v>
      </c>
      <c r="M5181" s="26" t="s">
        <v>16689</v>
      </c>
      <c r="N5181"/>
      <c r="O5181" s="3">
        <v>135</v>
      </c>
      <c r="P5181" s="55">
        <v>63030.34</v>
      </c>
      <c r="Q5181" s="55">
        <v>75204.55</v>
      </c>
      <c r="R5181" s="55">
        <v>-12174.21</v>
      </c>
      <c r="S5181" s="57">
        <v>-0.16</v>
      </c>
      <c r="T5181" s="55">
        <v>466.89140740740737</v>
      </c>
      <c r="U5181" s="55">
        <v>69110.36</v>
      </c>
      <c r="V5181" s="55">
        <v>53823.11</v>
      </c>
      <c r="W5181" s="55">
        <v>15287.25</v>
      </c>
      <c r="X5181" s="57">
        <v>0.28000000000000003</v>
      </c>
      <c r="Y5181" s="3" t="str">
        <f>IFERROR(VLOOKUP(A5181,'Pivot price tier'!$C$8:$L$2290,10,0),"")</f>
        <v/>
      </c>
      <c r="Z5181" s="3" t="str">
        <f>IFERROR(VLOOKUP(A5181,'Pivot price tier by size'!$D$8:$M$2512,10,0),"")</f>
        <v/>
      </c>
      <c r="AA5181" s="3" t="str">
        <f>IFERROR(VLOOKUP(A5181,'Pivot category'!$B$8:$I$2236,8,0),"")</f>
        <v/>
      </c>
      <c r="AB5181" s="3" t="str">
        <f>IF(P5181&lt;$AC$1,"Bottom 5%","")</f>
        <v/>
      </c>
      <c r="AC5181"/>
      <c r="AD5181" t="s">
        <v>16514</v>
      </c>
      <c r="AE5181" t="s">
        <v>13851</v>
      </c>
    </row>
    <row r="5182" spans="1:31" x14ac:dyDescent="0.25">
      <c r="A5182" t="s">
        <v>15218</v>
      </c>
      <c r="B5182" t="s">
        <v>927</v>
      </c>
      <c r="C5182" s="3" t="s">
        <v>69</v>
      </c>
      <c r="D5182" s="3" t="s">
        <v>3209</v>
      </c>
      <c r="E5182" s="3">
        <v>0</v>
      </c>
      <c r="F5182" s="3">
        <v>10000</v>
      </c>
      <c r="G5182" s="34">
        <v>1.0900000000000001</v>
      </c>
      <c r="H5182" s="3" t="s">
        <v>29</v>
      </c>
      <c r="I5182" s="3" t="s">
        <v>70</v>
      </c>
      <c r="J5182" s="3" t="s">
        <v>8102</v>
      </c>
      <c r="K5182" s="3" t="s">
        <v>8103</v>
      </c>
      <c r="L5182" s="3" t="s">
        <v>68</v>
      </c>
      <c r="M5182" s="26" t="s">
        <v>16689</v>
      </c>
      <c r="N5182"/>
      <c r="O5182" s="3">
        <v>159</v>
      </c>
      <c r="P5182" s="55">
        <v>514138.83</v>
      </c>
      <c r="Q5182" s="55">
        <v>719964.62</v>
      </c>
      <c r="R5182" s="55">
        <v>-205825.79</v>
      </c>
      <c r="S5182" s="57">
        <v>-0.28999999999999998</v>
      </c>
      <c r="T5182" s="55">
        <v>3233.5775471698116</v>
      </c>
      <c r="U5182" s="55">
        <v>1267732.1299999999</v>
      </c>
      <c r="V5182" s="55">
        <v>1354441.63</v>
      </c>
      <c r="W5182" s="55">
        <v>-86709.5</v>
      </c>
      <c r="X5182" s="57">
        <v>-0.06</v>
      </c>
      <c r="Y5182" s="3" t="str">
        <f>IFERROR(VLOOKUP(A5182,'Pivot price tier'!$C$8:$L$2290,10,0),"")</f>
        <v/>
      </c>
      <c r="Z5182" s="3" t="str">
        <f>IFERROR(VLOOKUP(A5182,'Pivot price tier by size'!$D$8:$M$2512,10,0),"")</f>
        <v/>
      </c>
      <c r="AA5182" s="3" t="str">
        <f>IFERROR(VLOOKUP(A5182,'Pivot category'!$B$8:$I$2236,8,0),"")</f>
        <v/>
      </c>
      <c r="AB5182" s="3" t="str">
        <f>IF(P5182&lt;$AC$1,"Bottom 5%","")</f>
        <v/>
      </c>
      <c r="AC5182"/>
      <c r="AD5182" t="s">
        <v>16510</v>
      </c>
      <c r="AE5182" t="s">
        <v>13853</v>
      </c>
    </row>
    <row r="5183" spans="1:31" x14ac:dyDescent="0.25">
      <c r="A5183" t="s">
        <v>15220</v>
      </c>
      <c r="B5183" t="s">
        <v>925</v>
      </c>
      <c r="C5183" s="3" t="s">
        <v>72</v>
      </c>
      <c r="D5183" s="3" t="s">
        <v>3207</v>
      </c>
      <c r="E5183" s="3">
        <v>0</v>
      </c>
      <c r="F5183" s="3">
        <v>10000</v>
      </c>
      <c r="G5183" s="34">
        <v>3.99</v>
      </c>
      <c r="H5183" s="3" t="s">
        <v>29</v>
      </c>
      <c r="I5183" s="3" t="s">
        <v>70</v>
      </c>
      <c r="J5183" s="3" t="s">
        <v>8102</v>
      </c>
      <c r="K5183" s="3" t="s">
        <v>8103</v>
      </c>
      <c r="L5183" s="3" t="s">
        <v>68</v>
      </c>
      <c r="M5183" s="26" t="s">
        <v>16689</v>
      </c>
      <c r="N5183"/>
      <c r="O5183" s="3">
        <v>159</v>
      </c>
      <c r="P5183" s="55">
        <v>205333.38</v>
      </c>
      <c r="Q5183" s="55">
        <v>252539.07</v>
      </c>
      <c r="R5183" s="55">
        <v>-47205.69</v>
      </c>
      <c r="S5183" s="57">
        <v>-0.19</v>
      </c>
      <c r="T5183" s="55">
        <v>1291.4049056603774</v>
      </c>
      <c r="U5183" s="55">
        <v>1124573.52</v>
      </c>
      <c r="V5183" s="55">
        <v>1206041.3400000001</v>
      </c>
      <c r="W5183" s="55">
        <v>-81467.820000000007</v>
      </c>
      <c r="X5183" s="57">
        <v>-7.0000000000000007E-2</v>
      </c>
      <c r="Y5183" s="3" t="str">
        <f>IFERROR(VLOOKUP(A5183,'Pivot price tier'!$C$8:$L$2290,10,0),"")</f>
        <v/>
      </c>
      <c r="Z5183" s="3" t="str">
        <f>IFERROR(VLOOKUP(A5183,'Pivot price tier by size'!$D$8:$M$2512,10,0),"")</f>
        <v/>
      </c>
      <c r="AA5183" s="3" t="str">
        <f>IFERROR(VLOOKUP(A5183,'Pivot category'!$B$8:$I$2236,8,0),"")</f>
        <v/>
      </c>
      <c r="AB5183" s="3" t="str">
        <f>IF(P5183&lt;$AC$1,"Bottom 5%","")</f>
        <v/>
      </c>
      <c r="AC5183"/>
      <c r="AD5183" t="s">
        <v>16510</v>
      </c>
      <c r="AE5183" t="s">
        <v>13853</v>
      </c>
    </row>
    <row r="5184" spans="1:31" x14ac:dyDescent="0.25">
      <c r="A5184" t="s">
        <v>15228</v>
      </c>
      <c r="B5184" t="s">
        <v>930</v>
      </c>
      <c r="C5184" s="3" t="s">
        <v>69</v>
      </c>
      <c r="D5184" s="3" t="s">
        <v>3212</v>
      </c>
      <c r="E5184" s="3">
        <v>0</v>
      </c>
      <c r="F5184" s="3">
        <v>10000</v>
      </c>
      <c r="G5184" s="34">
        <v>19.989999999999998</v>
      </c>
      <c r="H5184" s="3" t="s">
        <v>29</v>
      </c>
      <c r="I5184" s="3" t="s">
        <v>70</v>
      </c>
      <c r="J5184" s="3" t="s">
        <v>8102</v>
      </c>
      <c r="K5184" s="3" t="s">
        <v>8103</v>
      </c>
      <c r="L5184" s="3" t="s">
        <v>68</v>
      </c>
      <c r="M5184" s="26" t="s">
        <v>16689</v>
      </c>
      <c r="N5184"/>
      <c r="O5184" s="3">
        <v>154</v>
      </c>
      <c r="P5184" s="55">
        <v>253800.31</v>
      </c>
      <c r="Q5184" s="55">
        <v>278460.7</v>
      </c>
      <c r="R5184" s="55">
        <v>-24660.39</v>
      </c>
      <c r="S5184" s="57">
        <v>-0.09</v>
      </c>
      <c r="T5184" s="55">
        <v>1648.053961038961</v>
      </c>
      <c r="U5184" s="55">
        <v>159430.18</v>
      </c>
      <c r="V5184" s="55">
        <v>145027.45000000001</v>
      </c>
      <c r="W5184" s="55">
        <v>14402.73</v>
      </c>
      <c r="X5184" s="57">
        <v>0.1</v>
      </c>
      <c r="Y5184" s="3" t="str">
        <f>IFERROR(VLOOKUP(A5184,'Pivot price tier'!$C$8:$L$2290,10,0),"")</f>
        <v/>
      </c>
      <c r="Z5184" s="3" t="str">
        <f>IFERROR(VLOOKUP(A5184,'Pivot price tier by size'!$D$8:$M$2512,10,0),"")</f>
        <v/>
      </c>
      <c r="AA5184" s="3" t="str">
        <f>IFERROR(VLOOKUP(A5184,'Pivot category'!$B$8:$I$2236,8,0),"")</f>
        <v/>
      </c>
      <c r="AB5184" s="3" t="str">
        <f>IF(P5184&lt;$AC$1,"Bottom 5%","")</f>
        <v/>
      </c>
      <c r="AC5184"/>
      <c r="AD5184" t="s">
        <v>16510</v>
      </c>
      <c r="AE5184" t="s">
        <v>13853</v>
      </c>
    </row>
    <row r="5185" spans="1:31" x14ac:dyDescent="0.25">
      <c r="A5185" t="s">
        <v>6976</v>
      </c>
      <c r="B5185" t="s">
        <v>969</v>
      </c>
      <c r="C5185" s="3" t="s">
        <v>72</v>
      </c>
      <c r="D5185" s="3" t="s">
        <v>3256</v>
      </c>
      <c r="E5185" s="3" t="s">
        <v>5053</v>
      </c>
      <c r="F5185" s="3">
        <v>7000</v>
      </c>
      <c r="G5185" s="34">
        <v>10.49</v>
      </c>
      <c r="H5185" s="3" t="s">
        <v>12</v>
      </c>
      <c r="I5185" s="3" t="s">
        <v>70</v>
      </c>
      <c r="J5185" s="3" t="s">
        <v>8102</v>
      </c>
      <c r="K5185" s="3" t="s">
        <v>8103</v>
      </c>
      <c r="L5185" s="3" t="s">
        <v>68</v>
      </c>
      <c r="M5185" s="26" t="s">
        <v>16689</v>
      </c>
      <c r="N5185"/>
      <c r="O5185" s="3">
        <v>140</v>
      </c>
      <c r="P5185" s="55">
        <v>50991.89</v>
      </c>
      <c r="Q5185" s="55">
        <v>54925.64</v>
      </c>
      <c r="R5185" s="55">
        <v>-3933.75</v>
      </c>
      <c r="S5185" s="57">
        <v>-7.0000000000000007E-2</v>
      </c>
      <c r="T5185" s="55">
        <v>364.22778571428569</v>
      </c>
      <c r="U5185" s="55">
        <v>104795.1</v>
      </c>
      <c r="V5185" s="55">
        <v>113753.56</v>
      </c>
      <c r="W5185" s="55">
        <v>-8958.4599999999991</v>
      </c>
      <c r="X5185" s="57">
        <v>-0.08</v>
      </c>
      <c r="Y5185" s="3" t="str">
        <f>IFERROR(VLOOKUP(A5185,'Pivot price tier'!$C$8:$L$2290,10,0),"")</f>
        <v/>
      </c>
      <c r="Z5185" s="3" t="str">
        <f>IFERROR(VLOOKUP(A5185,'Pivot price tier by size'!$D$8:$M$2512,10,0),"")</f>
        <v/>
      </c>
      <c r="AA5185" s="3" t="str">
        <f>IFERROR(VLOOKUP(A5185,'Pivot category'!$B$8:$I$2236,8,0),"")</f>
        <v/>
      </c>
      <c r="AB5185" s="3" t="str">
        <f>IF(P5185&lt;$AC$1,"Bottom 5%","")</f>
        <v/>
      </c>
      <c r="AC5185"/>
      <c r="AD5185" t="s">
        <v>16510</v>
      </c>
      <c r="AE5185" t="s">
        <v>13892</v>
      </c>
    </row>
    <row r="5186" spans="1:31" hidden="1" x14ac:dyDescent="0.25">
      <c r="A5186" t="s">
        <v>14824</v>
      </c>
      <c r="B5186" t="s">
        <v>14825</v>
      </c>
      <c r="C5186" s="3" t="s">
        <v>32</v>
      </c>
      <c r="D5186" s="3" t="s">
        <v>14369</v>
      </c>
      <c r="E5186" s="3" t="s">
        <v>5101</v>
      </c>
      <c r="F5186" s="3">
        <v>70000</v>
      </c>
      <c r="G5186" s="34">
        <v>25.99</v>
      </c>
      <c r="H5186" s="3" t="s">
        <v>12</v>
      </c>
      <c r="I5186" s="3" t="s">
        <v>21</v>
      </c>
      <c r="J5186" s="3" t="s">
        <v>8102</v>
      </c>
      <c r="K5186" s="3" t="s">
        <v>8103</v>
      </c>
      <c r="L5186" s="3" t="s">
        <v>68</v>
      </c>
      <c r="M5186" s="26">
        <v>45778</v>
      </c>
      <c r="N5186"/>
      <c r="O5186" s="3">
        <v>54</v>
      </c>
      <c r="P5186" s="55">
        <v>5042.0600000000004</v>
      </c>
      <c r="Q5186" s="55">
        <v>285.89</v>
      </c>
      <c r="R5186" s="55">
        <v>4756.17</v>
      </c>
      <c r="S5186" s="57">
        <v>16.64</v>
      </c>
      <c r="T5186" s="55">
        <v>93.371481481481496</v>
      </c>
      <c r="U5186" s="55">
        <v>2962.86</v>
      </c>
      <c r="V5186" s="55">
        <v>1793.31</v>
      </c>
      <c r="W5186" s="55">
        <v>1169.55</v>
      </c>
      <c r="X5186" s="57">
        <v>0.65</v>
      </c>
      <c r="Y5186" s="3" t="str">
        <f>IFERROR(VLOOKUP(A5186,'Pivot price tier'!$C$8:$L$2290,10,0),"")</f>
        <v>X</v>
      </c>
      <c r="Z5186" s="3" t="str">
        <f>IFERROR(VLOOKUP(A5186,'Pivot price tier by size'!$D$8:$M$2512,10,0),"")</f>
        <v>X</v>
      </c>
      <c r="AA5186" s="3" t="str">
        <f>IFERROR(VLOOKUP(A5186,'Pivot category'!$B$8:$I$2236,8,0),"")</f>
        <v>X</v>
      </c>
      <c r="AB5186" s="3" t="str">
        <f>IF(P5186&lt;$AC$1,"Bottom 5%","")</f>
        <v>Bottom 5%</v>
      </c>
      <c r="AC5186"/>
      <c r="AD5186" t="s">
        <v>11018</v>
      </c>
      <c r="AE5186" t="s">
        <v>16661</v>
      </c>
    </row>
    <row r="5187" spans="1:31" hidden="1" x14ac:dyDescent="0.25">
      <c r="A5187" t="s">
        <v>5935</v>
      </c>
      <c r="B5187" t="s">
        <v>2203</v>
      </c>
      <c r="C5187" s="3" t="s">
        <v>32</v>
      </c>
      <c r="D5187" s="3" t="s">
        <v>4641</v>
      </c>
      <c r="E5187" s="3">
        <v>0</v>
      </c>
      <c r="F5187" s="3">
        <v>10000</v>
      </c>
      <c r="G5187" s="34">
        <v>16.989999999999998</v>
      </c>
      <c r="H5187" s="3" t="s">
        <v>54</v>
      </c>
      <c r="I5187" s="3" t="s">
        <v>54</v>
      </c>
      <c r="J5187" s="3" t="s">
        <v>8104</v>
      </c>
      <c r="K5187" s="3" t="s">
        <v>8103</v>
      </c>
      <c r="L5187" s="3" t="s">
        <v>8106</v>
      </c>
      <c r="M5187" s="26" t="s">
        <v>16689</v>
      </c>
      <c r="N5187"/>
      <c r="O5187" s="3">
        <v>8</v>
      </c>
      <c r="P5187" s="55">
        <v>985.42</v>
      </c>
      <c r="Q5187" s="55">
        <v>1138.33</v>
      </c>
      <c r="R5187" s="55">
        <v>-152.91</v>
      </c>
      <c r="S5187" s="57">
        <v>-0.13</v>
      </c>
      <c r="T5187" s="55">
        <v>123.17749999999999</v>
      </c>
      <c r="U5187" s="55">
        <v>0</v>
      </c>
      <c r="V5187" s="55">
        <v>33.979999999999997</v>
      </c>
      <c r="W5187" s="55">
        <v>-33.979999999999997</v>
      </c>
      <c r="X5187" s="57">
        <v>-1</v>
      </c>
      <c r="Y5187" s="3" t="str">
        <f>IFERROR(VLOOKUP(A5187,'Pivot price tier'!$C$8:$L$2290,10,0),"")</f>
        <v/>
      </c>
      <c r="Z5187" s="3" t="str">
        <f>IFERROR(VLOOKUP(A5187,'Pivot price tier by size'!$D$8:$M$2512,10,0),"")</f>
        <v/>
      </c>
      <c r="AA5187" s="3" t="str">
        <f>IFERROR(VLOOKUP(A5187,'Pivot category'!$B$8:$I$2236,8,0),"")</f>
        <v/>
      </c>
      <c r="AB5187" s="3" t="str">
        <f>IF(P5187&lt;$AC$1,"Bottom 5%","")</f>
        <v>Bottom 5%</v>
      </c>
      <c r="AC5187"/>
      <c r="AD5187" t="s">
        <v>11021</v>
      </c>
      <c r="AE5187" t="s">
        <v>16561</v>
      </c>
    </row>
    <row r="5188" spans="1:31" hidden="1" x14ac:dyDescent="0.25">
      <c r="A5188" t="s">
        <v>5936</v>
      </c>
      <c r="B5188" t="s">
        <v>2204</v>
      </c>
      <c r="C5188" s="3" t="s">
        <v>32</v>
      </c>
      <c r="D5188" s="3" t="s">
        <v>4642</v>
      </c>
      <c r="E5188" s="3">
        <v>0</v>
      </c>
      <c r="F5188" s="3">
        <v>10000</v>
      </c>
      <c r="G5188" s="34">
        <v>13.26</v>
      </c>
      <c r="H5188" s="3" t="s">
        <v>54</v>
      </c>
      <c r="I5188" s="3" t="s">
        <v>54</v>
      </c>
      <c r="J5188" s="3" t="s">
        <v>8104</v>
      </c>
      <c r="K5188" s="3" t="s">
        <v>8103</v>
      </c>
      <c r="L5188" s="3" t="s">
        <v>8108</v>
      </c>
      <c r="M5188" s="26" t="s">
        <v>16689</v>
      </c>
      <c r="N5188"/>
      <c r="O5188" s="3" t="s">
        <v>78</v>
      </c>
      <c r="P5188" s="55"/>
      <c r="Q5188" s="55">
        <v>26.52</v>
      </c>
      <c r="R5188" s="55">
        <v>-26.52</v>
      </c>
      <c r="S5188" s="57">
        <v>-1</v>
      </c>
      <c r="T5188" s="55" t="s">
        <v>78</v>
      </c>
      <c r="U5188" s="55" t="s">
        <v>78</v>
      </c>
      <c r="V5188" s="55" t="s">
        <v>78</v>
      </c>
      <c r="W5188" s="55" t="s">
        <v>78</v>
      </c>
      <c r="X5188" s="57" t="s">
        <v>78</v>
      </c>
      <c r="Y5188" s="3" t="str">
        <f>IFERROR(VLOOKUP(A5188,'Pivot price tier'!$C$8:$L$2290,10,0),"")</f>
        <v/>
      </c>
      <c r="Z5188" s="3" t="str">
        <f>IFERROR(VLOOKUP(A5188,'Pivot price tier by size'!$D$8:$M$2512,10,0),"")</f>
        <v/>
      </c>
      <c r="AA5188" s="3" t="str">
        <f>IFERROR(VLOOKUP(A5188,'Pivot category'!$B$8:$I$2236,8,0),"")</f>
        <v/>
      </c>
      <c r="AB5188" s="3" t="str">
        <f>IF(P5188&lt;$AC$1,"Bottom 5%","")</f>
        <v>Bottom 5%</v>
      </c>
      <c r="AC5188"/>
      <c r="AD5188" t="s">
        <v>11021</v>
      </c>
      <c r="AE5188" t="s">
        <v>16561</v>
      </c>
    </row>
    <row r="5189" spans="1:31" hidden="1" x14ac:dyDescent="0.25">
      <c r="A5189" t="s">
        <v>5937</v>
      </c>
      <c r="B5189" t="s">
        <v>2205</v>
      </c>
      <c r="C5189" s="3" t="s">
        <v>32</v>
      </c>
      <c r="D5189" s="3" t="s">
        <v>4643</v>
      </c>
      <c r="E5189" s="3">
        <v>0</v>
      </c>
      <c r="F5189" s="3">
        <v>10000</v>
      </c>
      <c r="G5189" s="34">
        <v>14.99</v>
      </c>
      <c r="H5189" s="3" t="s">
        <v>54</v>
      </c>
      <c r="I5189" s="3" t="s">
        <v>54</v>
      </c>
      <c r="J5189" s="3" t="s">
        <v>8104</v>
      </c>
      <c r="K5189" s="3" t="s">
        <v>8103</v>
      </c>
      <c r="L5189" s="3" t="s">
        <v>8106</v>
      </c>
      <c r="M5189" s="26" t="s">
        <v>16689</v>
      </c>
      <c r="N5189"/>
      <c r="O5189" s="3">
        <v>4</v>
      </c>
      <c r="P5189" s="55">
        <v>164.89</v>
      </c>
      <c r="Q5189" s="55">
        <v>434.71</v>
      </c>
      <c r="R5189" s="55">
        <v>-269.82</v>
      </c>
      <c r="S5189" s="57">
        <v>-0.62</v>
      </c>
      <c r="T5189" s="55">
        <v>41.222499999999997</v>
      </c>
      <c r="U5189" s="55" t="s">
        <v>78</v>
      </c>
      <c r="V5189" s="55" t="s">
        <v>78</v>
      </c>
      <c r="W5189" s="55" t="s">
        <v>78</v>
      </c>
      <c r="X5189" s="57" t="s">
        <v>78</v>
      </c>
      <c r="Y5189" s="3" t="str">
        <f>IFERROR(VLOOKUP(A5189,'Pivot price tier'!$C$8:$L$2290,10,0),"")</f>
        <v/>
      </c>
      <c r="Z5189" s="3" t="str">
        <f>IFERROR(VLOOKUP(A5189,'Pivot price tier by size'!$D$8:$M$2512,10,0),"")</f>
        <v/>
      </c>
      <c r="AA5189" s="3" t="str">
        <f>IFERROR(VLOOKUP(A5189,'Pivot category'!$B$8:$I$2236,8,0),"")</f>
        <v/>
      </c>
      <c r="AB5189" s="3" t="str">
        <f>IF(P5189&lt;$AC$1,"Bottom 5%","")</f>
        <v>Bottom 5%</v>
      </c>
      <c r="AC5189"/>
      <c r="AD5189" t="s">
        <v>11021</v>
      </c>
      <c r="AE5189" t="s">
        <v>16561</v>
      </c>
    </row>
    <row r="5190" spans="1:31" hidden="1" x14ac:dyDescent="0.25">
      <c r="A5190" t="s">
        <v>5938</v>
      </c>
      <c r="B5190" t="s">
        <v>2206</v>
      </c>
      <c r="C5190" s="3" t="s">
        <v>32</v>
      </c>
      <c r="D5190" s="3" t="s">
        <v>4644</v>
      </c>
      <c r="E5190" s="3">
        <v>0</v>
      </c>
      <c r="F5190" s="3">
        <v>10000</v>
      </c>
      <c r="G5190" s="34">
        <v>10.99</v>
      </c>
      <c r="H5190" s="3" t="s">
        <v>54</v>
      </c>
      <c r="I5190" s="3" t="s">
        <v>54</v>
      </c>
      <c r="J5190" s="3" t="s">
        <v>8104</v>
      </c>
      <c r="K5190" s="3" t="s">
        <v>8103</v>
      </c>
      <c r="L5190" s="3" t="s">
        <v>8106</v>
      </c>
      <c r="M5190" s="26" t="s">
        <v>16689</v>
      </c>
      <c r="N5190"/>
      <c r="O5190" s="3">
        <v>6</v>
      </c>
      <c r="P5190" s="55">
        <v>714.35</v>
      </c>
      <c r="Q5190" s="55">
        <v>1285.83</v>
      </c>
      <c r="R5190" s="55">
        <v>-571.48</v>
      </c>
      <c r="S5190" s="57">
        <v>-0.44</v>
      </c>
      <c r="T5190" s="55">
        <v>119.05833333333334</v>
      </c>
      <c r="U5190" s="55" t="s">
        <v>78</v>
      </c>
      <c r="V5190" s="55" t="s">
        <v>78</v>
      </c>
      <c r="W5190" s="55" t="s">
        <v>78</v>
      </c>
      <c r="X5190" s="57" t="s">
        <v>78</v>
      </c>
      <c r="Y5190" s="3" t="str">
        <f>IFERROR(VLOOKUP(A5190,'Pivot price tier'!$C$8:$L$2290,10,0),"")</f>
        <v/>
      </c>
      <c r="Z5190" s="3" t="str">
        <f>IFERROR(VLOOKUP(A5190,'Pivot price tier by size'!$D$8:$M$2512,10,0),"")</f>
        <v/>
      </c>
      <c r="AA5190" s="3" t="str">
        <f>IFERROR(VLOOKUP(A5190,'Pivot category'!$B$8:$I$2236,8,0),"")</f>
        <v/>
      </c>
      <c r="AB5190" s="3" t="str">
        <f>IF(P5190&lt;$AC$1,"Bottom 5%","")</f>
        <v>Bottom 5%</v>
      </c>
      <c r="AC5190"/>
      <c r="AD5190" t="s">
        <v>11021</v>
      </c>
      <c r="AE5190" t="s">
        <v>16561</v>
      </c>
    </row>
    <row r="5191" spans="1:31" hidden="1" x14ac:dyDescent="0.25">
      <c r="A5191" t="s">
        <v>5939</v>
      </c>
      <c r="B5191" t="s">
        <v>2207</v>
      </c>
      <c r="C5191" s="3" t="s">
        <v>32</v>
      </c>
      <c r="D5191" s="3" t="s">
        <v>4645</v>
      </c>
      <c r="E5191" s="3">
        <v>0</v>
      </c>
      <c r="F5191" s="3">
        <v>10000</v>
      </c>
      <c r="G5191" s="34">
        <v>8.9</v>
      </c>
      <c r="H5191" s="3" t="s">
        <v>54</v>
      </c>
      <c r="I5191" s="3" t="s">
        <v>54</v>
      </c>
      <c r="J5191" s="3" t="s">
        <v>8104</v>
      </c>
      <c r="K5191" s="3" t="s">
        <v>8103</v>
      </c>
      <c r="L5191" s="3" t="s">
        <v>8108</v>
      </c>
      <c r="M5191" s="26" t="s">
        <v>16689</v>
      </c>
      <c r="N5191"/>
      <c r="O5191" s="3" t="s">
        <v>78</v>
      </c>
      <c r="P5191" s="55"/>
      <c r="Q5191" s="55">
        <v>53.4</v>
      </c>
      <c r="R5191" s="55">
        <v>-53.4</v>
      </c>
      <c r="S5191" s="57">
        <v>-1</v>
      </c>
      <c r="T5191" s="55" t="s">
        <v>78</v>
      </c>
      <c r="U5191" s="55" t="s">
        <v>78</v>
      </c>
      <c r="V5191" s="55" t="s">
        <v>78</v>
      </c>
      <c r="W5191" s="55" t="s">
        <v>78</v>
      </c>
      <c r="X5191" s="57" t="s">
        <v>78</v>
      </c>
      <c r="Y5191" s="3" t="str">
        <f>IFERROR(VLOOKUP(A5191,'Pivot price tier'!$C$8:$L$2290,10,0),"")</f>
        <v/>
      </c>
      <c r="Z5191" s="3" t="str">
        <f>IFERROR(VLOOKUP(A5191,'Pivot price tier by size'!$D$8:$M$2512,10,0),"")</f>
        <v/>
      </c>
      <c r="AA5191" s="3" t="str">
        <f>IFERROR(VLOOKUP(A5191,'Pivot category'!$B$8:$I$2236,8,0),"")</f>
        <v/>
      </c>
      <c r="AB5191" s="3" t="str">
        <f>IF(P5191&lt;$AC$1,"Bottom 5%","")</f>
        <v>Bottom 5%</v>
      </c>
      <c r="AC5191"/>
      <c r="AD5191" t="s">
        <v>11021</v>
      </c>
      <c r="AE5191" t="s">
        <v>16561</v>
      </c>
    </row>
    <row r="5192" spans="1:31" hidden="1" x14ac:dyDescent="0.25">
      <c r="A5192" t="s">
        <v>5942</v>
      </c>
      <c r="B5192" t="s">
        <v>2208</v>
      </c>
      <c r="C5192" s="3" t="s">
        <v>32</v>
      </c>
      <c r="D5192" s="3" t="s">
        <v>4646</v>
      </c>
      <c r="E5192" s="3">
        <v>0</v>
      </c>
      <c r="F5192" s="3">
        <v>10000</v>
      </c>
      <c r="G5192" s="34">
        <v>10.99</v>
      </c>
      <c r="H5192" s="3" t="s">
        <v>54</v>
      </c>
      <c r="I5192" s="3" t="s">
        <v>54</v>
      </c>
      <c r="J5192" s="3" t="s">
        <v>8104</v>
      </c>
      <c r="K5192" s="3" t="s">
        <v>8103</v>
      </c>
      <c r="L5192" s="3" t="s">
        <v>8106</v>
      </c>
      <c r="M5192" s="26" t="s">
        <v>16689</v>
      </c>
      <c r="N5192"/>
      <c r="O5192" s="3">
        <v>6</v>
      </c>
      <c r="P5192" s="55">
        <v>978.11</v>
      </c>
      <c r="Q5192" s="55">
        <v>978.11</v>
      </c>
      <c r="R5192" s="55">
        <v>0</v>
      </c>
      <c r="S5192" s="57">
        <v>0</v>
      </c>
      <c r="T5192" s="55">
        <v>163.01833333333335</v>
      </c>
      <c r="U5192" s="55" t="s">
        <v>78</v>
      </c>
      <c r="V5192" s="55" t="s">
        <v>78</v>
      </c>
      <c r="W5192" s="55" t="s">
        <v>78</v>
      </c>
      <c r="X5192" s="57" t="s">
        <v>78</v>
      </c>
      <c r="Y5192" s="3" t="str">
        <f>IFERROR(VLOOKUP(A5192,'Pivot price tier'!$C$8:$L$2290,10,0),"")</f>
        <v/>
      </c>
      <c r="Z5192" s="3" t="str">
        <f>IFERROR(VLOOKUP(A5192,'Pivot price tier by size'!$D$8:$M$2512,10,0),"")</f>
        <v/>
      </c>
      <c r="AA5192" s="3" t="str">
        <f>IFERROR(VLOOKUP(A5192,'Pivot category'!$B$8:$I$2236,8,0),"")</f>
        <v/>
      </c>
      <c r="AB5192" s="3" t="str">
        <f>IF(P5192&lt;$AC$1,"Bottom 5%","")</f>
        <v>Bottom 5%</v>
      </c>
      <c r="AC5192"/>
      <c r="AD5192" t="s">
        <v>11021</v>
      </c>
      <c r="AE5192" t="s">
        <v>16561</v>
      </c>
    </row>
    <row r="5193" spans="1:31" hidden="1" x14ac:dyDescent="0.25">
      <c r="A5193" t="s">
        <v>5940</v>
      </c>
      <c r="B5193" t="s">
        <v>2209</v>
      </c>
      <c r="C5193" s="3" t="s">
        <v>32</v>
      </c>
      <c r="D5193" s="3" t="s">
        <v>4647</v>
      </c>
      <c r="E5193" s="3">
        <v>0</v>
      </c>
      <c r="F5193" s="3">
        <v>10000</v>
      </c>
      <c r="G5193" s="34">
        <v>10.99</v>
      </c>
      <c r="H5193" s="3" t="s">
        <v>54</v>
      </c>
      <c r="I5193" s="3" t="s">
        <v>54</v>
      </c>
      <c r="J5193" s="3" t="s">
        <v>8104</v>
      </c>
      <c r="K5193" s="3" t="s">
        <v>8103</v>
      </c>
      <c r="L5193" s="3" t="s">
        <v>8106</v>
      </c>
      <c r="M5193" s="26" t="s">
        <v>16689</v>
      </c>
      <c r="N5193"/>
      <c r="O5193" s="3">
        <v>6</v>
      </c>
      <c r="P5193" s="55">
        <v>791.28</v>
      </c>
      <c r="Q5193" s="55">
        <v>1022.07</v>
      </c>
      <c r="R5193" s="55">
        <v>-230.79</v>
      </c>
      <c r="S5193" s="57">
        <v>-0.23</v>
      </c>
      <c r="T5193" s="55">
        <v>131.88</v>
      </c>
      <c r="U5193" s="55" t="s">
        <v>78</v>
      </c>
      <c r="V5193" s="55" t="s">
        <v>78</v>
      </c>
      <c r="W5193" s="55" t="s">
        <v>78</v>
      </c>
      <c r="X5193" s="57" t="s">
        <v>78</v>
      </c>
      <c r="Y5193" s="3" t="str">
        <f>IFERROR(VLOOKUP(A5193,'Pivot price tier'!$C$8:$L$2290,10,0),"")</f>
        <v/>
      </c>
      <c r="Z5193" s="3" t="str">
        <f>IFERROR(VLOOKUP(A5193,'Pivot price tier by size'!$D$8:$M$2512,10,0),"")</f>
        <v/>
      </c>
      <c r="AA5193" s="3" t="str">
        <f>IFERROR(VLOOKUP(A5193,'Pivot category'!$B$8:$I$2236,8,0),"")</f>
        <v/>
      </c>
      <c r="AB5193" s="3" t="str">
        <f>IF(P5193&lt;$AC$1,"Bottom 5%","")</f>
        <v>Bottom 5%</v>
      </c>
      <c r="AC5193"/>
      <c r="AD5193" t="s">
        <v>11021</v>
      </c>
      <c r="AE5193" t="s">
        <v>16561</v>
      </c>
    </row>
    <row r="5194" spans="1:31" hidden="1" x14ac:dyDescent="0.25">
      <c r="A5194" t="s">
        <v>5941</v>
      </c>
      <c r="B5194" t="s">
        <v>2210</v>
      </c>
      <c r="C5194" s="3" t="s">
        <v>32</v>
      </c>
      <c r="D5194" s="3" t="s">
        <v>4648</v>
      </c>
      <c r="E5194" s="3">
        <v>0</v>
      </c>
      <c r="F5194" s="3">
        <v>10000</v>
      </c>
      <c r="G5194" s="34">
        <v>8.9</v>
      </c>
      <c r="H5194" s="3" t="s">
        <v>54</v>
      </c>
      <c r="I5194" s="3" t="s">
        <v>54</v>
      </c>
      <c r="J5194" s="3" t="s">
        <v>8104</v>
      </c>
      <c r="K5194" s="3" t="s">
        <v>8103</v>
      </c>
      <c r="L5194" s="3" t="s">
        <v>8106</v>
      </c>
      <c r="M5194" s="26" t="s">
        <v>16689</v>
      </c>
      <c r="N5194"/>
      <c r="O5194" s="3">
        <v>1</v>
      </c>
      <c r="P5194" s="55">
        <v>8.9</v>
      </c>
      <c r="Q5194" s="55">
        <v>35.6</v>
      </c>
      <c r="R5194" s="55">
        <v>-26.7</v>
      </c>
      <c r="S5194" s="57">
        <v>-0.75</v>
      </c>
      <c r="T5194" s="55">
        <v>8.9</v>
      </c>
      <c r="U5194" s="55" t="s">
        <v>78</v>
      </c>
      <c r="V5194" s="55" t="s">
        <v>78</v>
      </c>
      <c r="W5194" s="55" t="s">
        <v>78</v>
      </c>
      <c r="X5194" s="57" t="s">
        <v>78</v>
      </c>
      <c r="Y5194" s="3" t="str">
        <f>IFERROR(VLOOKUP(A5194,'Pivot price tier'!$C$8:$L$2290,10,0),"")</f>
        <v/>
      </c>
      <c r="Z5194" s="3" t="str">
        <f>IFERROR(VLOOKUP(A5194,'Pivot price tier by size'!$D$8:$M$2512,10,0),"")</f>
        <v/>
      </c>
      <c r="AA5194" s="3" t="str">
        <f>IFERROR(VLOOKUP(A5194,'Pivot category'!$B$8:$I$2236,8,0),"")</f>
        <v/>
      </c>
      <c r="AB5194" s="3" t="str">
        <f>IF(P5194&lt;$AC$1,"Bottom 5%","")</f>
        <v>Bottom 5%</v>
      </c>
      <c r="AC5194"/>
      <c r="AD5194" t="s">
        <v>11021</v>
      </c>
      <c r="AE5194" t="s">
        <v>16561</v>
      </c>
    </row>
    <row r="5195" spans="1:31" hidden="1" x14ac:dyDescent="0.25">
      <c r="A5195" t="s">
        <v>15000</v>
      </c>
      <c r="B5195" t="s">
        <v>14236</v>
      </c>
      <c r="C5195" s="3" t="s">
        <v>72</v>
      </c>
      <c r="D5195" s="3" t="s">
        <v>14133</v>
      </c>
      <c r="E5195" s="3">
        <v>0</v>
      </c>
      <c r="F5195" s="3">
        <v>70000</v>
      </c>
      <c r="G5195" s="34">
        <v>15.99</v>
      </c>
      <c r="H5195" s="3" t="s">
        <v>29</v>
      </c>
      <c r="I5195" s="3" t="s">
        <v>70</v>
      </c>
      <c r="J5195" s="3" t="s">
        <v>8107</v>
      </c>
      <c r="K5195" s="3" t="s">
        <v>8103</v>
      </c>
      <c r="L5195" s="3" t="s">
        <v>68</v>
      </c>
      <c r="M5195" s="26">
        <v>45658</v>
      </c>
      <c r="N5195"/>
      <c r="O5195" s="3">
        <v>4</v>
      </c>
      <c r="P5195" s="55">
        <v>1599</v>
      </c>
      <c r="Q5195" s="55">
        <v>9322.17</v>
      </c>
      <c r="R5195" s="55">
        <v>-7723.17</v>
      </c>
      <c r="S5195" s="57">
        <v>-0.83</v>
      </c>
      <c r="T5195" s="55">
        <v>399.75</v>
      </c>
      <c r="U5195" s="55">
        <v>1151.28</v>
      </c>
      <c r="V5195" s="55">
        <v>7675.2</v>
      </c>
      <c r="W5195" s="55">
        <v>-6523.92</v>
      </c>
      <c r="X5195" s="57">
        <v>-0.85</v>
      </c>
      <c r="Y5195" s="3" t="str">
        <f>IFERROR(VLOOKUP(A5195,'Pivot price tier'!$C$8:$L$2290,10,0),"")</f>
        <v/>
      </c>
      <c r="Z5195" s="3" t="str">
        <f>IFERROR(VLOOKUP(A5195,'Pivot price tier by size'!$D$8:$M$2512,10,0),"")</f>
        <v/>
      </c>
      <c r="AA5195" s="3" t="str">
        <f>IFERROR(VLOOKUP(A5195,'Pivot category'!$B$8:$I$2236,8,0),"")</f>
        <v/>
      </c>
      <c r="AB5195" s="3" t="str">
        <f>IF(P5195&lt;$AC$1,"Bottom 5%","")</f>
        <v>Bottom 5%</v>
      </c>
      <c r="AC5195"/>
      <c r="AD5195" t="s">
        <v>11018</v>
      </c>
      <c r="AE5195" t="s">
        <v>13908</v>
      </c>
    </row>
    <row r="5196" spans="1:31" hidden="1" x14ac:dyDescent="0.25">
      <c r="A5196" t="s">
        <v>15487</v>
      </c>
      <c r="B5196" t="s">
        <v>15488</v>
      </c>
      <c r="C5196" s="3" t="s">
        <v>32</v>
      </c>
      <c r="D5196" s="3" t="s">
        <v>14925</v>
      </c>
      <c r="E5196" s="3" t="s">
        <v>5053</v>
      </c>
      <c r="F5196" s="3">
        <v>70000</v>
      </c>
      <c r="G5196" s="34">
        <v>44.99</v>
      </c>
      <c r="H5196" s="3" t="s">
        <v>12</v>
      </c>
      <c r="I5196" s="3" t="s">
        <v>23</v>
      </c>
      <c r="J5196" s="3" t="s">
        <v>8102</v>
      </c>
      <c r="K5196" s="3" t="s">
        <v>8103</v>
      </c>
      <c r="L5196" s="3" t="s">
        <v>68</v>
      </c>
      <c r="M5196" s="26">
        <v>45901</v>
      </c>
      <c r="N5196"/>
      <c r="O5196" s="3">
        <v>50</v>
      </c>
      <c r="P5196" s="55">
        <v>12425.96</v>
      </c>
      <c r="Q5196" s="55"/>
      <c r="R5196" s="55">
        <v>12425.96</v>
      </c>
      <c r="S5196" s="57"/>
      <c r="T5196" s="55">
        <v>248.51919999999998</v>
      </c>
      <c r="U5196" s="55">
        <v>20848.18</v>
      </c>
      <c r="V5196" s="55">
        <v>0</v>
      </c>
      <c r="W5196" s="55">
        <v>20848.18</v>
      </c>
      <c r="X5196" s="57">
        <v>0</v>
      </c>
      <c r="Y5196" s="3" t="str">
        <f>IFERROR(VLOOKUP(A5196,'Pivot price tier'!$C$8:$L$2290,10,0),"")</f>
        <v>X</v>
      </c>
      <c r="Z5196" s="3" t="str">
        <f>IFERROR(VLOOKUP(A5196,'Pivot price tier by size'!$D$8:$M$2512,10,0),"")</f>
        <v>X</v>
      </c>
      <c r="AA5196" s="3" t="str">
        <f>IFERROR(VLOOKUP(A5196,'Pivot category'!$B$8:$I$2236,8,0),"")</f>
        <v>X</v>
      </c>
      <c r="AB5196" s="3" t="str">
        <f>IF(P5196&lt;$AC$1,"Bottom 5%","")</f>
        <v>Bottom 5%</v>
      </c>
      <c r="AC5196"/>
      <c r="AD5196" t="s">
        <v>16512</v>
      </c>
      <c r="AE5196" t="s">
        <v>13863</v>
      </c>
    </row>
    <row r="5197" spans="1:31" hidden="1" x14ac:dyDescent="0.25">
      <c r="A5197" t="s">
        <v>9700</v>
      </c>
      <c r="B5197" t="s">
        <v>9725</v>
      </c>
      <c r="C5197" s="3" t="s">
        <v>32</v>
      </c>
      <c r="D5197" s="3" t="s">
        <v>9673</v>
      </c>
      <c r="E5197" s="3" t="s">
        <v>5053</v>
      </c>
      <c r="F5197" s="3">
        <v>10000</v>
      </c>
      <c r="G5197" s="34">
        <v>53.99</v>
      </c>
      <c r="H5197" s="3" t="s">
        <v>12</v>
      </c>
      <c r="I5197" s="3" t="s">
        <v>15</v>
      </c>
      <c r="J5197" s="3" t="s">
        <v>8107</v>
      </c>
      <c r="K5197" s="3" t="s">
        <v>8103</v>
      </c>
      <c r="L5197" s="3" t="s">
        <v>8106</v>
      </c>
      <c r="M5197" s="26" t="s">
        <v>16689</v>
      </c>
      <c r="N5197"/>
      <c r="O5197" s="3">
        <v>1</v>
      </c>
      <c r="P5197" s="55">
        <v>215.96</v>
      </c>
      <c r="Q5197" s="55">
        <v>1133.79</v>
      </c>
      <c r="R5197" s="55">
        <v>-917.83</v>
      </c>
      <c r="S5197" s="57">
        <v>-0.81</v>
      </c>
      <c r="T5197" s="55">
        <v>215.96</v>
      </c>
      <c r="U5197" s="55">
        <v>755.86</v>
      </c>
      <c r="V5197" s="55">
        <v>809.85</v>
      </c>
      <c r="W5197" s="55">
        <v>-53.99</v>
      </c>
      <c r="X5197" s="57">
        <v>-7.0000000000000007E-2</v>
      </c>
      <c r="Y5197" s="3" t="str">
        <f>IFERROR(VLOOKUP(A5197,'Pivot price tier'!$C$8:$L$2290,10,0),"")</f>
        <v/>
      </c>
      <c r="Z5197" s="3" t="str">
        <f>IFERROR(VLOOKUP(A5197,'Pivot price tier by size'!$D$8:$M$2512,10,0),"")</f>
        <v/>
      </c>
      <c r="AA5197" s="3" t="str">
        <f>IFERROR(VLOOKUP(A5197,'Pivot category'!$B$8:$I$2236,8,0),"")</f>
        <v/>
      </c>
      <c r="AB5197" s="3" t="str">
        <f>IF(P5197&lt;$AC$1,"Bottom 5%","")</f>
        <v>Bottom 5%</v>
      </c>
      <c r="AC5197"/>
      <c r="AD5197" t="s">
        <v>11018</v>
      </c>
      <c r="AE5197" t="s">
        <v>16549</v>
      </c>
    </row>
    <row r="5198" spans="1:31" hidden="1" x14ac:dyDescent="0.25">
      <c r="A5198" t="s">
        <v>9816</v>
      </c>
      <c r="B5198" t="s">
        <v>9817</v>
      </c>
      <c r="C5198" s="3" t="s">
        <v>32</v>
      </c>
      <c r="D5198" s="3" t="s">
        <v>9672</v>
      </c>
      <c r="E5198" s="3" t="s">
        <v>5053</v>
      </c>
      <c r="F5198" s="3">
        <v>10000</v>
      </c>
      <c r="G5198" s="34">
        <v>39.590000000000003</v>
      </c>
      <c r="H5198" s="3" t="s">
        <v>12</v>
      </c>
      <c r="I5198" s="3" t="s">
        <v>23</v>
      </c>
      <c r="J5198" s="3" t="s">
        <v>8107</v>
      </c>
      <c r="K5198" s="3" t="s">
        <v>8103</v>
      </c>
      <c r="L5198" s="3" t="s">
        <v>8106</v>
      </c>
      <c r="M5198" s="26" t="s">
        <v>16689</v>
      </c>
      <c r="N5198"/>
      <c r="O5198" s="3" t="s">
        <v>78</v>
      </c>
      <c r="P5198" s="55">
        <v>277.13</v>
      </c>
      <c r="Q5198" s="55">
        <v>356.31</v>
      </c>
      <c r="R5198" s="55">
        <v>-79.180000000000007</v>
      </c>
      <c r="S5198" s="57">
        <v>-0.22</v>
      </c>
      <c r="T5198" s="55" t="s">
        <v>78</v>
      </c>
      <c r="U5198" s="55">
        <v>0</v>
      </c>
      <c r="V5198" s="55">
        <v>950.16</v>
      </c>
      <c r="W5198" s="55">
        <v>-950.16</v>
      </c>
      <c r="X5198" s="57">
        <v>-1</v>
      </c>
      <c r="Y5198" s="3" t="str">
        <f>IFERROR(VLOOKUP(A5198,'Pivot price tier'!$C$8:$L$2290,10,0),"")</f>
        <v/>
      </c>
      <c r="Z5198" s="3" t="str">
        <f>IFERROR(VLOOKUP(A5198,'Pivot price tier by size'!$D$8:$M$2512,10,0),"")</f>
        <v/>
      </c>
      <c r="AA5198" s="3" t="str">
        <f>IFERROR(VLOOKUP(A5198,'Pivot category'!$B$8:$I$2236,8,0),"")</f>
        <v/>
      </c>
      <c r="AB5198" s="3" t="str">
        <f>IF(P5198&lt;$AC$1,"Bottom 5%","")</f>
        <v>Bottom 5%</v>
      </c>
      <c r="AC5198"/>
      <c r="AD5198" t="s">
        <v>11018</v>
      </c>
      <c r="AE5198" t="s">
        <v>16549</v>
      </c>
    </row>
    <row r="5199" spans="1:31" x14ac:dyDescent="0.25">
      <c r="A5199" t="s">
        <v>7084</v>
      </c>
      <c r="B5199" t="s">
        <v>1052</v>
      </c>
      <c r="C5199" s="3" t="s">
        <v>69</v>
      </c>
      <c r="D5199" s="3" t="s">
        <v>3347</v>
      </c>
      <c r="E5199" s="3">
        <v>0</v>
      </c>
      <c r="F5199" s="3">
        <v>1000</v>
      </c>
      <c r="G5199" s="34">
        <v>2.99</v>
      </c>
      <c r="H5199" s="3" t="s">
        <v>29</v>
      </c>
      <c r="I5199" s="3" t="s">
        <v>70</v>
      </c>
      <c r="J5199" s="3" t="s">
        <v>8102</v>
      </c>
      <c r="K5199" s="3" t="s">
        <v>8103</v>
      </c>
      <c r="L5199" s="3" t="s">
        <v>68</v>
      </c>
      <c r="M5199" s="26" t="s">
        <v>16689</v>
      </c>
      <c r="N5199"/>
      <c r="O5199" s="3">
        <v>147</v>
      </c>
      <c r="P5199" s="55">
        <v>70426.460000000006</v>
      </c>
      <c r="Q5199" s="55">
        <v>70130.45</v>
      </c>
      <c r="R5199" s="55">
        <v>296.01</v>
      </c>
      <c r="S5199" s="57">
        <v>0</v>
      </c>
      <c r="T5199" s="55">
        <v>479.09156462585037</v>
      </c>
      <c r="U5199" s="55">
        <v>62661.43</v>
      </c>
      <c r="V5199" s="55">
        <v>67672.67</v>
      </c>
      <c r="W5199" s="55">
        <v>-5011.24</v>
      </c>
      <c r="X5199" s="57">
        <v>-7.0000000000000007E-2</v>
      </c>
      <c r="Y5199" s="3" t="str">
        <f>IFERROR(VLOOKUP(A5199,'Pivot price tier'!$C$8:$L$2290,10,0),"")</f>
        <v/>
      </c>
      <c r="Z5199" s="3" t="str">
        <f>IFERROR(VLOOKUP(A5199,'Pivot price tier by size'!$D$8:$M$2512,10,0),"")</f>
        <v/>
      </c>
      <c r="AA5199" s="3" t="str">
        <f>IFERROR(VLOOKUP(A5199,'Pivot category'!$B$8:$I$2236,8,0),"")</f>
        <v/>
      </c>
      <c r="AB5199" s="3" t="str">
        <f>IF(P5199&lt;$AC$1,"Bottom 5%","")</f>
        <v/>
      </c>
      <c r="AC5199"/>
      <c r="AD5199" t="s">
        <v>16514</v>
      </c>
      <c r="AE5199" t="s">
        <v>13881</v>
      </c>
    </row>
    <row r="5200" spans="1:31" hidden="1" x14ac:dyDescent="0.25">
      <c r="A5200" t="s">
        <v>10300</v>
      </c>
      <c r="B5200" t="s">
        <v>10301</v>
      </c>
      <c r="C5200" s="3" t="s">
        <v>69</v>
      </c>
      <c r="D5200" s="3" t="s">
        <v>10107</v>
      </c>
      <c r="E5200" s="3" t="s">
        <v>5101</v>
      </c>
      <c r="F5200" s="3">
        <v>7000</v>
      </c>
      <c r="G5200" s="34">
        <v>0.59</v>
      </c>
      <c r="H5200" s="3" t="s">
        <v>12</v>
      </c>
      <c r="I5200" s="3" t="s">
        <v>70</v>
      </c>
      <c r="J5200" s="3" t="s">
        <v>8107</v>
      </c>
      <c r="K5200" s="3" t="s">
        <v>8103</v>
      </c>
      <c r="L5200" s="3" t="s">
        <v>8106</v>
      </c>
      <c r="M5200" s="26" t="s">
        <v>16689</v>
      </c>
      <c r="N5200"/>
      <c r="O5200" s="3">
        <v>1</v>
      </c>
      <c r="P5200" s="55">
        <v>307.98</v>
      </c>
      <c r="Q5200" s="55">
        <v>1152.23</v>
      </c>
      <c r="R5200" s="55">
        <v>-844.25</v>
      </c>
      <c r="S5200" s="57">
        <v>-0.73</v>
      </c>
      <c r="T5200" s="55">
        <v>307.98</v>
      </c>
      <c r="U5200" s="55">
        <v>0</v>
      </c>
      <c r="V5200" s="55">
        <v>118.8</v>
      </c>
      <c r="W5200" s="55">
        <v>-118.8</v>
      </c>
      <c r="X5200" s="57">
        <v>-1</v>
      </c>
      <c r="Y5200" s="3" t="str">
        <f>IFERROR(VLOOKUP(A5200,'Pivot price tier'!$C$8:$L$2290,10,0),"")</f>
        <v/>
      </c>
      <c r="Z5200" s="3" t="str">
        <f>IFERROR(VLOOKUP(A5200,'Pivot price tier by size'!$D$8:$M$2512,10,0),"")</f>
        <v/>
      </c>
      <c r="AA5200" s="3" t="str">
        <f>IFERROR(VLOOKUP(A5200,'Pivot category'!$B$8:$I$2236,8,0),"")</f>
        <v/>
      </c>
      <c r="AB5200" s="3" t="str">
        <f>IF(P5200&lt;$AC$1,"Bottom 5%","")</f>
        <v>Bottom 5%</v>
      </c>
      <c r="AC5200"/>
      <c r="AD5200" t="s">
        <v>16514</v>
      </c>
      <c r="AE5200" t="s">
        <v>16600</v>
      </c>
    </row>
    <row r="5201" spans="1:31" hidden="1" x14ac:dyDescent="0.25">
      <c r="A5201" t="s">
        <v>10303</v>
      </c>
      <c r="B5201" t="s">
        <v>10304</v>
      </c>
      <c r="C5201" s="3" t="s">
        <v>32</v>
      </c>
      <c r="D5201" s="3" t="s">
        <v>10090</v>
      </c>
      <c r="E5201" s="3" t="s">
        <v>5101</v>
      </c>
      <c r="F5201" s="3">
        <v>7000</v>
      </c>
      <c r="G5201" s="34">
        <v>13.79</v>
      </c>
      <c r="H5201" s="3" t="s">
        <v>12</v>
      </c>
      <c r="I5201" s="3" t="s">
        <v>17</v>
      </c>
      <c r="J5201" s="3" t="s">
        <v>8107</v>
      </c>
      <c r="K5201" s="3" t="s">
        <v>8103</v>
      </c>
      <c r="L5201" s="3" t="s">
        <v>8106</v>
      </c>
      <c r="M5201" s="26" t="s">
        <v>16689</v>
      </c>
      <c r="N5201"/>
      <c r="O5201" s="3">
        <v>3</v>
      </c>
      <c r="P5201" s="55">
        <v>1089.4100000000001</v>
      </c>
      <c r="Q5201" s="55">
        <v>8798.5499999999993</v>
      </c>
      <c r="R5201" s="55">
        <v>-7709.14</v>
      </c>
      <c r="S5201" s="57">
        <v>-0.88</v>
      </c>
      <c r="T5201" s="55">
        <v>363.13666666666671</v>
      </c>
      <c r="U5201" s="55">
        <v>358.54</v>
      </c>
      <c r="V5201" s="55">
        <v>1861.72</v>
      </c>
      <c r="W5201" s="55">
        <v>-1503.18</v>
      </c>
      <c r="X5201" s="57">
        <v>-0.81</v>
      </c>
      <c r="Y5201" s="3" t="str">
        <f>IFERROR(VLOOKUP(A5201,'Pivot price tier'!$C$8:$L$2290,10,0),"")</f>
        <v/>
      </c>
      <c r="Z5201" s="3" t="str">
        <f>IFERROR(VLOOKUP(A5201,'Pivot price tier by size'!$D$8:$M$2512,10,0),"")</f>
        <v/>
      </c>
      <c r="AA5201" s="3" t="str">
        <f>IFERROR(VLOOKUP(A5201,'Pivot category'!$B$8:$I$2236,8,0),"")</f>
        <v/>
      </c>
      <c r="AB5201" s="3" t="str">
        <f>IF(P5201&lt;$AC$1,"Bottom 5%","")</f>
        <v>Bottom 5%</v>
      </c>
      <c r="AC5201"/>
      <c r="AD5201" t="s">
        <v>16514</v>
      </c>
      <c r="AE5201" t="s">
        <v>16600</v>
      </c>
    </row>
    <row r="5202" spans="1:31" hidden="1" x14ac:dyDescent="0.25">
      <c r="A5202" t="s">
        <v>10372</v>
      </c>
      <c r="B5202" t="s">
        <v>10302</v>
      </c>
      <c r="C5202" s="3" t="s">
        <v>69</v>
      </c>
      <c r="D5202" s="3" t="s">
        <v>10108</v>
      </c>
      <c r="E5202" s="3" t="s">
        <v>5101</v>
      </c>
      <c r="F5202" s="3">
        <v>7000</v>
      </c>
      <c r="G5202" s="34">
        <v>11.99</v>
      </c>
      <c r="H5202" s="3" t="s">
        <v>12</v>
      </c>
      <c r="I5202" s="3" t="s">
        <v>70</v>
      </c>
      <c r="J5202" s="3" t="s">
        <v>8107</v>
      </c>
      <c r="K5202" s="3" t="s">
        <v>8103</v>
      </c>
      <c r="L5202" s="3" t="s">
        <v>8106</v>
      </c>
      <c r="M5202" s="26" t="s">
        <v>16689</v>
      </c>
      <c r="N5202"/>
      <c r="O5202" s="3">
        <v>1</v>
      </c>
      <c r="P5202" s="55">
        <v>155.87</v>
      </c>
      <c r="Q5202" s="55">
        <v>403.79</v>
      </c>
      <c r="R5202" s="55">
        <v>-247.92</v>
      </c>
      <c r="S5202" s="57">
        <v>-0.61</v>
      </c>
      <c r="T5202" s="55">
        <v>155.87</v>
      </c>
      <c r="U5202" s="55">
        <v>0</v>
      </c>
      <c r="V5202" s="55">
        <v>199.9</v>
      </c>
      <c r="W5202" s="55">
        <v>-199.9</v>
      </c>
      <c r="X5202" s="57">
        <v>-1</v>
      </c>
      <c r="Y5202" s="3" t="str">
        <f>IFERROR(VLOOKUP(A5202,'Pivot price tier'!$C$8:$L$2290,10,0),"")</f>
        <v/>
      </c>
      <c r="Z5202" s="3" t="str">
        <f>IFERROR(VLOOKUP(A5202,'Pivot price tier by size'!$D$8:$M$2512,10,0),"")</f>
        <v/>
      </c>
      <c r="AA5202" s="3" t="str">
        <f>IFERROR(VLOOKUP(A5202,'Pivot category'!$B$8:$I$2236,8,0),"")</f>
        <v/>
      </c>
      <c r="AB5202" s="3" t="str">
        <f>IF(P5202&lt;$AC$1,"Bottom 5%","")</f>
        <v>Bottom 5%</v>
      </c>
      <c r="AC5202"/>
      <c r="AD5202" t="s">
        <v>16514</v>
      </c>
      <c r="AE5202" t="s">
        <v>16600</v>
      </c>
    </row>
    <row r="5203" spans="1:31" hidden="1" x14ac:dyDescent="0.25">
      <c r="A5203" t="s">
        <v>15967</v>
      </c>
      <c r="B5203" t="s">
        <v>10624</v>
      </c>
      <c r="C5203" s="3" t="s">
        <v>32</v>
      </c>
      <c r="D5203" s="3" t="s">
        <v>10424</v>
      </c>
      <c r="E5203" s="3">
        <v>0</v>
      </c>
      <c r="F5203" s="3">
        <v>7000</v>
      </c>
      <c r="G5203" s="34">
        <v>13.19</v>
      </c>
      <c r="H5203" s="3" t="s">
        <v>29</v>
      </c>
      <c r="I5203" s="3" t="s">
        <v>19</v>
      </c>
      <c r="J5203" s="3" t="s">
        <v>8107</v>
      </c>
      <c r="K5203" s="3" t="s">
        <v>8103</v>
      </c>
      <c r="L5203" s="3" t="s">
        <v>8108</v>
      </c>
      <c r="M5203" s="26" t="s">
        <v>16689</v>
      </c>
      <c r="N5203"/>
      <c r="O5203" s="3" t="s">
        <v>78</v>
      </c>
      <c r="P5203" s="55">
        <v>158.28</v>
      </c>
      <c r="Q5203" s="55">
        <v>197.85</v>
      </c>
      <c r="R5203" s="55">
        <v>-39.57</v>
      </c>
      <c r="S5203" s="57">
        <v>-0.2</v>
      </c>
      <c r="T5203" s="55" t="s">
        <v>78</v>
      </c>
      <c r="U5203" s="55" t="s">
        <v>78</v>
      </c>
      <c r="V5203" s="55" t="s">
        <v>78</v>
      </c>
      <c r="W5203" s="55" t="s">
        <v>78</v>
      </c>
      <c r="X5203" s="57" t="s">
        <v>78</v>
      </c>
      <c r="Y5203" s="3" t="str">
        <f>IFERROR(VLOOKUP(A5203,'Pivot price tier'!$C$8:$L$2290,10,0),"")</f>
        <v/>
      </c>
      <c r="Z5203" s="3" t="str">
        <f>IFERROR(VLOOKUP(A5203,'Pivot price tier by size'!$D$8:$M$2512,10,0),"")</f>
        <v/>
      </c>
      <c r="AA5203" s="3" t="str">
        <f>IFERROR(VLOOKUP(A5203,'Pivot category'!$B$8:$I$2236,8,0),"")</f>
        <v/>
      </c>
      <c r="AB5203" s="3" t="str">
        <f>IF(P5203&lt;$AC$1,"Bottom 5%","")</f>
        <v>Bottom 5%</v>
      </c>
      <c r="AC5203"/>
      <c r="AD5203" t="s">
        <v>11018</v>
      </c>
      <c r="AE5203" t="s">
        <v>16597</v>
      </c>
    </row>
    <row r="5204" spans="1:31" hidden="1" x14ac:dyDescent="0.25">
      <c r="A5204" t="s">
        <v>11002</v>
      </c>
      <c r="B5204" t="s">
        <v>11003</v>
      </c>
      <c r="C5204" s="3" t="s">
        <v>32</v>
      </c>
      <c r="D5204" s="3" t="s">
        <v>10757</v>
      </c>
      <c r="E5204" s="3">
        <v>0</v>
      </c>
      <c r="F5204" s="3">
        <v>7000</v>
      </c>
      <c r="G5204" s="34">
        <v>13.19</v>
      </c>
      <c r="H5204" s="3" t="s">
        <v>29</v>
      </c>
      <c r="I5204" s="3" t="s">
        <v>19</v>
      </c>
      <c r="J5204" s="3" t="s">
        <v>8107</v>
      </c>
      <c r="K5204" s="3" t="s">
        <v>8103</v>
      </c>
      <c r="L5204" s="3" t="s">
        <v>8106</v>
      </c>
      <c r="M5204" s="26" t="s">
        <v>16689</v>
      </c>
      <c r="N5204"/>
      <c r="O5204" s="3">
        <v>2</v>
      </c>
      <c r="P5204" s="55"/>
      <c r="Q5204" s="55">
        <v>208.87</v>
      </c>
      <c r="R5204" s="55">
        <v>-208.87</v>
      </c>
      <c r="S5204" s="57">
        <v>-1</v>
      </c>
      <c r="T5204" s="55">
        <v>0</v>
      </c>
      <c r="U5204" s="55" t="s">
        <v>78</v>
      </c>
      <c r="V5204" s="55" t="s">
        <v>78</v>
      </c>
      <c r="W5204" s="55" t="s">
        <v>78</v>
      </c>
      <c r="X5204" s="57" t="s">
        <v>78</v>
      </c>
      <c r="Y5204" s="3" t="str">
        <f>IFERROR(VLOOKUP(A5204,'Pivot price tier'!$C$8:$L$2290,10,0),"")</f>
        <v/>
      </c>
      <c r="Z5204" s="3" t="str">
        <f>IFERROR(VLOOKUP(A5204,'Pivot price tier by size'!$D$8:$M$2512,10,0),"")</f>
        <v/>
      </c>
      <c r="AA5204" s="3" t="str">
        <f>IFERROR(VLOOKUP(A5204,'Pivot category'!$B$8:$I$2236,8,0),"")</f>
        <v/>
      </c>
      <c r="AB5204" s="3" t="str">
        <f>IF(P5204&lt;$AC$1,"Bottom 5%","")</f>
        <v>Bottom 5%</v>
      </c>
      <c r="AC5204"/>
      <c r="AD5204" t="s">
        <v>11018</v>
      </c>
      <c r="AE5204" t="s">
        <v>16597</v>
      </c>
    </row>
    <row r="5205" spans="1:31" hidden="1" x14ac:dyDescent="0.25">
      <c r="A5205" t="s">
        <v>15968</v>
      </c>
      <c r="B5205" t="s">
        <v>11979</v>
      </c>
      <c r="C5205" s="3" t="s">
        <v>72</v>
      </c>
      <c r="D5205" s="3" t="s">
        <v>11793</v>
      </c>
      <c r="E5205" s="3">
        <v>0</v>
      </c>
      <c r="F5205" s="3">
        <v>70000</v>
      </c>
      <c r="G5205" s="34">
        <v>7.79</v>
      </c>
      <c r="H5205" s="3" t="s">
        <v>8184</v>
      </c>
      <c r="I5205" s="3" t="s">
        <v>12123</v>
      </c>
      <c r="J5205" s="3" t="s">
        <v>8107</v>
      </c>
      <c r="K5205" s="3" t="s">
        <v>8103</v>
      </c>
      <c r="L5205" s="3" t="s">
        <v>8106</v>
      </c>
      <c r="M5205" s="26" t="s">
        <v>16689</v>
      </c>
      <c r="N5205"/>
      <c r="O5205" s="3">
        <v>4</v>
      </c>
      <c r="P5205" s="55">
        <v>490.77</v>
      </c>
      <c r="Q5205" s="55">
        <v>1550.89</v>
      </c>
      <c r="R5205" s="55">
        <v>-1060.1199999999999</v>
      </c>
      <c r="S5205" s="57">
        <v>-0.68</v>
      </c>
      <c r="T5205" s="55">
        <v>122.6925</v>
      </c>
      <c r="U5205" s="55" t="s">
        <v>78</v>
      </c>
      <c r="V5205" s="55" t="s">
        <v>78</v>
      </c>
      <c r="W5205" s="55" t="s">
        <v>78</v>
      </c>
      <c r="X5205" s="57" t="s">
        <v>78</v>
      </c>
      <c r="Y5205" s="3" t="str">
        <f>IFERROR(VLOOKUP(A5205,'Pivot price tier'!$C$8:$L$2290,10,0),"")</f>
        <v/>
      </c>
      <c r="Z5205" s="3" t="str">
        <f>IFERROR(VLOOKUP(A5205,'Pivot price tier by size'!$D$8:$M$2512,10,0),"")</f>
        <v/>
      </c>
      <c r="AA5205" s="3" t="str">
        <f>IFERROR(VLOOKUP(A5205,'Pivot category'!$B$8:$I$2236,8,0),"")</f>
        <v/>
      </c>
      <c r="AB5205" s="3" t="str">
        <f>IF(P5205&lt;$AC$1,"Bottom 5%","")</f>
        <v>Bottom 5%</v>
      </c>
      <c r="AC5205"/>
      <c r="AD5205" t="s">
        <v>11018</v>
      </c>
      <c r="AE5205" t="s">
        <v>16597</v>
      </c>
    </row>
    <row r="5206" spans="1:31" hidden="1" x14ac:dyDescent="0.25">
      <c r="A5206" t="s">
        <v>10712</v>
      </c>
      <c r="B5206" t="s">
        <v>10713</v>
      </c>
      <c r="C5206" s="3" t="s">
        <v>32</v>
      </c>
      <c r="D5206" s="3" t="s">
        <v>10423</v>
      </c>
      <c r="E5206" s="3">
        <v>0</v>
      </c>
      <c r="F5206" s="3">
        <v>7000</v>
      </c>
      <c r="G5206" s="34">
        <v>13.19</v>
      </c>
      <c r="H5206" s="3" t="s">
        <v>29</v>
      </c>
      <c r="I5206" s="3" t="s">
        <v>19</v>
      </c>
      <c r="J5206" s="3" t="s">
        <v>8107</v>
      </c>
      <c r="K5206" s="3" t="s">
        <v>8103</v>
      </c>
      <c r="L5206" s="3" t="s">
        <v>8106</v>
      </c>
      <c r="M5206" s="26" t="s">
        <v>16689</v>
      </c>
      <c r="N5206"/>
      <c r="O5206" s="3">
        <v>2</v>
      </c>
      <c r="P5206" s="55">
        <v>250.61</v>
      </c>
      <c r="Q5206" s="55">
        <v>2475.4699999999998</v>
      </c>
      <c r="R5206" s="55">
        <v>-2224.86</v>
      </c>
      <c r="S5206" s="57">
        <v>-0.9</v>
      </c>
      <c r="T5206" s="55">
        <v>125.30500000000001</v>
      </c>
      <c r="U5206" s="55">
        <v>118.71</v>
      </c>
      <c r="V5206" s="55">
        <v>296.81</v>
      </c>
      <c r="W5206" s="55">
        <v>-178.1</v>
      </c>
      <c r="X5206" s="57">
        <v>-0.6</v>
      </c>
      <c r="Y5206" s="3" t="str">
        <f>IFERROR(VLOOKUP(A5206,'Pivot price tier'!$C$8:$L$2290,10,0),"")</f>
        <v/>
      </c>
      <c r="Z5206" s="3" t="str">
        <f>IFERROR(VLOOKUP(A5206,'Pivot price tier by size'!$D$8:$M$2512,10,0),"")</f>
        <v/>
      </c>
      <c r="AA5206" s="3" t="str">
        <f>IFERROR(VLOOKUP(A5206,'Pivot category'!$B$8:$I$2236,8,0),"")</f>
        <v/>
      </c>
      <c r="AB5206" s="3" t="str">
        <f>IF(P5206&lt;$AC$1,"Bottom 5%","")</f>
        <v>Bottom 5%</v>
      </c>
      <c r="AC5206"/>
      <c r="AD5206" t="s">
        <v>11018</v>
      </c>
      <c r="AE5206" t="s">
        <v>16597</v>
      </c>
    </row>
    <row r="5207" spans="1:31" hidden="1" x14ac:dyDescent="0.25">
      <c r="A5207" t="s">
        <v>14097</v>
      </c>
      <c r="B5207" t="s">
        <v>14098</v>
      </c>
      <c r="C5207" s="3" t="s">
        <v>32</v>
      </c>
      <c r="D5207" s="3" t="s">
        <v>13182</v>
      </c>
      <c r="E5207" s="3" t="s">
        <v>5053</v>
      </c>
      <c r="F5207" s="3">
        <v>70000</v>
      </c>
      <c r="G5207" s="34">
        <v>139.99</v>
      </c>
      <c r="H5207" s="3" t="s">
        <v>12405</v>
      </c>
      <c r="I5207" s="3" t="s">
        <v>74</v>
      </c>
      <c r="J5207" s="3" t="s">
        <v>8204</v>
      </c>
      <c r="K5207" s="3" t="s">
        <v>8103</v>
      </c>
      <c r="L5207" s="3" t="s">
        <v>68</v>
      </c>
      <c r="M5207" s="26">
        <v>45627</v>
      </c>
      <c r="N5207"/>
      <c r="O5207" s="3">
        <v>6</v>
      </c>
      <c r="P5207" s="55">
        <v>3219.81</v>
      </c>
      <c r="Q5207" s="55">
        <v>5399.7</v>
      </c>
      <c r="R5207" s="55">
        <v>-2179.89</v>
      </c>
      <c r="S5207" s="57">
        <v>-0.4</v>
      </c>
      <c r="T5207" s="55">
        <v>536.63499999999999</v>
      </c>
      <c r="U5207" s="55">
        <v>179.99</v>
      </c>
      <c r="V5207" s="55">
        <v>179.99</v>
      </c>
      <c r="W5207" s="55">
        <v>0</v>
      </c>
      <c r="X5207" s="57">
        <v>0</v>
      </c>
      <c r="Y5207" s="3" t="str">
        <f>IFERROR(VLOOKUP(A5207,'Pivot price tier'!$C$8:$L$2290,10,0),"")</f>
        <v>X</v>
      </c>
      <c r="Z5207" s="3" t="str">
        <f>IFERROR(VLOOKUP(A5207,'Pivot price tier by size'!$D$8:$M$2512,10,0),"")</f>
        <v>X</v>
      </c>
      <c r="AA5207" s="3" t="str">
        <f>IFERROR(VLOOKUP(A5207,'Pivot category'!$B$8:$I$2236,8,0),"")</f>
        <v>X</v>
      </c>
      <c r="AB5207" s="3" t="str">
        <f>IF(P5207&lt;$AC$1,"Bottom 5%","")</f>
        <v>Bottom 5%</v>
      </c>
      <c r="AC5207"/>
      <c r="AD5207" t="s">
        <v>11018</v>
      </c>
      <c r="AE5207" t="s">
        <v>13946</v>
      </c>
    </row>
    <row r="5208" spans="1:31" hidden="1" x14ac:dyDescent="0.25">
      <c r="A5208" t="s">
        <v>13597</v>
      </c>
      <c r="B5208" t="s">
        <v>13598</v>
      </c>
      <c r="C5208" s="3" t="s">
        <v>32</v>
      </c>
      <c r="D5208" s="3" t="s">
        <v>13183</v>
      </c>
      <c r="E5208" s="3" t="s">
        <v>5053</v>
      </c>
      <c r="F5208" s="3">
        <v>70000</v>
      </c>
      <c r="G5208" s="34">
        <v>199.99</v>
      </c>
      <c r="H5208" s="3" t="s">
        <v>12405</v>
      </c>
      <c r="I5208" s="3" t="s">
        <v>74</v>
      </c>
      <c r="J5208" s="3" t="s">
        <v>8107</v>
      </c>
      <c r="K5208" s="3" t="s">
        <v>8103</v>
      </c>
      <c r="L5208" s="3" t="s">
        <v>68</v>
      </c>
      <c r="M5208" s="26">
        <v>45597</v>
      </c>
      <c r="N5208"/>
      <c r="O5208" s="3">
        <v>9</v>
      </c>
      <c r="P5208" s="55">
        <v>7479.71</v>
      </c>
      <c r="Q5208" s="55">
        <v>25499.15</v>
      </c>
      <c r="R5208" s="55">
        <v>-18019.439999999999</v>
      </c>
      <c r="S5208" s="57">
        <v>-0.71</v>
      </c>
      <c r="T5208" s="55">
        <v>831.07888888888886</v>
      </c>
      <c r="U5208" s="55">
        <v>799.97</v>
      </c>
      <c r="V5208" s="55">
        <v>2099.9299999999998</v>
      </c>
      <c r="W5208" s="55">
        <v>-1299.96</v>
      </c>
      <c r="X5208" s="57">
        <v>-0.62</v>
      </c>
      <c r="Y5208" s="3" t="str">
        <f>IFERROR(VLOOKUP(A5208,'Pivot price tier'!$C$8:$L$2290,10,0),"")</f>
        <v xml:space="preserve"> </v>
      </c>
      <c r="Z5208" s="3" t="str">
        <f>IFERROR(VLOOKUP(A5208,'Pivot price tier by size'!$D$8:$M$2512,10,0),"")</f>
        <v xml:space="preserve"> </v>
      </c>
      <c r="AA5208" s="3" t="str">
        <f>IFERROR(VLOOKUP(A5208,'Pivot category'!$B$8:$I$2236,8,0),"")</f>
        <v>X</v>
      </c>
      <c r="AB5208" s="3" t="str">
        <f>IF(P5208&lt;$AC$1,"Bottom 5%","")</f>
        <v>Bottom 5%</v>
      </c>
      <c r="AC5208"/>
      <c r="AD5208" t="s">
        <v>11018</v>
      </c>
      <c r="AE5208" t="s">
        <v>13946</v>
      </c>
    </row>
    <row r="5209" spans="1:31" hidden="1" x14ac:dyDescent="0.25">
      <c r="A5209" t="s">
        <v>6575</v>
      </c>
      <c r="B5209" t="s">
        <v>6574</v>
      </c>
      <c r="C5209" s="3" t="s">
        <v>32</v>
      </c>
      <c r="D5209" s="3" t="s">
        <v>5309</v>
      </c>
      <c r="E5209" s="3" t="s">
        <v>5053</v>
      </c>
      <c r="F5209" s="3">
        <v>8000</v>
      </c>
      <c r="G5209" s="34">
        <v>199.99</v>
      </c>
      <c r="H5209" s="3" t="s">
        <v>12405</v>
      </c>
      <c r="I5209" s="3" t="s">
        <v>74</v>
      </c>
      <c r="J5209" s="3" t="s">
        <v>8110</v>
      </c>
      <c r="K5209" s="3" t="s">
        <v>8124</v>
      </c>
      <c r="L5209" s="3" t="s">
        <v>68</v>
      </c>
      <c r="M5209" s="26" t="s">
        <v>16689</v>
      </c>
      <c r="N5209"/>
      <c r="O5209" s="3">
        <v>17</v>
      </c>
      <c r="P5209" s="55">
        <v>24798.91</v>
      </c>
      <c r="Q5209" s="55">
        <v>13799.54</v>
      </c>
      <c r="R5209" s="55">
        <v>10999.37</v>
      </c>
      <c r="S5209" s="57">
        <v>0.8</v>
      </c>
      <c r="T5209" s="55">
        <v>1458.7594117647059</v>
      </c>
      <c r="U5209" s="55">
        <v>15299.29</v>
      </c>
      <c r="V5209" s="55">
        <v>6899.77</v>
      </c>
      <c r="W5209" s="55">
        <v>8399.52</v>
      </c>
      <c r="X5209" s="57">
        <v>1.22</v>
      </c>
      <c r="Y5209" s="3" t="str">
        <f>IFERROR(VLOOKUP(A5209,'Pivot price tier'!$C$8:$L$2290,10,0),"")</f>
        <v/>
      </c>
      <c r="Z5209" s="3" t="str">
        <f>IFERROR(VLOOKUP(A5209,'Pivot price tier by size'!$D$8:$M$2512,10,0),"")</f>
        <v/>
      </c>
      <c r="AA5209" s="3" t="str">
        <f>IFERROR(VLOOKUP(A5209,'Pivot category'!$B$8:$I$2236,8,0),"")</f>
        <v/>
      </c>
      <c r="AB5209" s="3" t="str">
        <f>IF(P5209&lt;$AC$1,"Bottom 5%","")</f>
        <v>Bottom 5%</v>
      </c>
      <c r="AC5209"/>
      <c r="AD5209" t="s">
        <v>11018</v>
      </c>
      <c r="AE5209" t="s">
        <v>13946</v>
      </c>
    </row>
    <row r="5210" spans="1:31" hidden="1" x14ac:dyDescent="0.25">
      <c r="A5210" t="s">
        <v>6717</v>
      </c>
      <c r="B5210" t="s">
        <v>6716</v>
      </c>
      <c r="C5210" s="3" t="s">
        <v>32</v>
      </c>
      <c r="D5210" s="3" t="s">
        <v>8013</v>
      </c>
      <c r="E5210" s="3" t="s">
        <v>5053</v>
      </c>
      <c r="F5210" s="3">
        <v>10000</v>
      </c>
      <c r="G5210" s="34">
        <v>399.99</v>
      </c>
      <c r="H5210" s="3" t="s">
        <v>12405</v>
      </c>
      <c r="I5210" s="3" t="s">
        <v>74</v>
      </c>
      <c r="J5210" s="3" t="s">
        <v>8204</v>
      </c>
      <c r="K5210" s="3" t="s">
        <v>8111</v>
      </c>
      <c r="L5210" s="3" t="s">
        <v>68</v>
      </c>
      <c r="M5210" s="26" t="s">
        <v>16689</v>
      </c>
      <c r="N5210"/>
      <c r="O5210" s="3">
        <v>12</v>
      </c>
      <c r="P5210" s="55">
        <v>13199.67</v>
      </c>
      <c r="Q5210" s="55">
        <v>20399.490000000002</v>
      </c>
      <c r="R5210" s="55">
        <v>-7199.82</v>
      </c>
      <c r="S5210" s="57">
        <v>-0.35</v>
      </c>
      <c r="T5210" s="55">
        <v>1099.9725000000001</v>
      </c>
      <c r="U5210" s="55">
        <v>5199.87</v>
      </c>
      <c r="V5210" s="55">
        <v>17199.57</v>
      </c>
      <c r="W5210" s="55">
        <v>-11999.7</v>
      </c>
      <c r="X5210" s="57">
        <v>-0.7</v>
      </c>
      <c r="Y5210" s="3" t="str">
        <f>IFERROR(VLOOKUP(A5210,'Pivot price tier'!$C$8:$L$2290,10,0),"")</f>
        <v/>
      </c>
      <c r="Z5210" s="3" t="str">
        <f>IFERROR(VLOOKUP(A5210,'Pivot price tier by size'!$D$8:$M$2512,10,0),"")</f>
        <v/>
      </c>
      <c r="AA5210" s="3" t="str">
        <f>IFERROR(VLOOKUP(A5210,'Pivot category'!$B$8:$I$2236,8,0),"")</f>
        <v/>
      </c>
      <c r="AB5210" s="3" t="str">
        <f>IF(P5210&lt;$AC$1,"Bottom 5%","")</f>
        <v>Bottom 5%</v>
      </c>
      <c r="AC5210"/>
      <c r="AD5210" t="s">
        <v>11018</v>
      </c>
      <c r="AE5210" t="s">
        <v>13946</v>
      </c>
    </row>
    <row r="5211" spans="1:31" hidden="1" x14ac:dyDescent="0.25">
      <c r="A5211" t="s">
        <v>16120</v>
      </c>
      <c r="B5211" t="s">
        <v>16121</v>
      </c>
      <c r="C5211" s="3" t="s">
        <v>10307</v>
      </c>
      <c r="D5211" s="3" t="s">
        <v>16082</v>
      </c>
      <c r="E5211" s="3" t="s">
        <v>5053</v>
      </c>
      <c r="F5211" s="3">
        <v>1000</v>
      </c>
      <c r="G5211" s="34">
        <v>129.99</v>
      </c>
      <c r="H5211" s="3" t="s">
        <v>12</v>
      </c>
      <c r="I5211" s="3" t="s">
        <v>74</v>
      </c>
      <c r="J5211" s="3" t="s">
        <v>15165</v>
      </c>
      <c r="K5211" s="3" t="s">
        <v>8103</v>
      </c>
      <c r="L5211" s="3" t="s">
        <v>68</v>
      </c>
      <c r="M5211" s="26">
        <v>46143</v>
      </c>
      <c r="N5211"/>
      <c r="O5211" s="3">
        <v>34</v>
      </c>
      <c r="P5211" s="55">
        <v>19108.53</v>
      </c>
      <c r="Q5211" s="55"/>
      <c r="R5211" s="55">
        <v>19108.53</v>
      </c>
      <c r="S5211" s="57"/>
      <c r="T5211" s="55">
        <v>562.0155882352941</v>
      </c>
      <c r="U5211" s="55">
        <v>649.95000000000005</v>
      </c>
      <c r="V5211" s="55">
        <v>0</v>
      </c>
      <c r="W5211" s="55">
        <v>649.95000000000005</v>
      </c>
      <c r="X5211" s="57">
        <v>0</v>
      </c>
      <c r="Y5211" s="3" t="str">
        <f>IFERROR(VLOOKUP(A5211,'Pivot price tier'!$C$8:$L$2290,10,0),"")</f>
        <v>X</v>
      </c>
      <c r="Z5211" s="3" t="str">
        <f>IFERROR(VLOOKUP(A5211,'Pivot price tier by size'!$D$8:$M$2512,10,0),"")</f>
        <v>X</v>
      </c>
      <c r="AA5211" s="3" t="str">
        <f>IFERROR(VLOOKUP(A5211,'Pivot category'!$B$8:$I$2236,8,0),"")</f>
        <v>X</v>
      </c>
      <c r="AB5211" s="3" t="str">
        <f>IF(P5211&lt;$AC$1,"Bottom 5%","")</f>
        <v>Bottom 5%</v>
      </c>
      <c r="AC5211"/>
      <c r="AD5211" t="s">
        <v>16514</v>
      </c>
      <c r="AE5211" t="s">
        <v>13851</v>
      </c>
    </row>
    <row r="5212" spans="1:31" hidden="1" x14ac:dyDescent="0.25">
      <c r="A5212" t="s">
        <v>10305</v>
      </c>
      <c r="B5212" t="s">
        <v>9960</v>
      </c>
      <c r="C5212" s="3" t="s">
        <v>32</v>
      </c>
      <c r="D5212" s="3" t="s">
        <v>9759</v>
      </c>
      <c r="E5212" s="3" t="s">
        <v>5053</v>
      </c>
      <c r="F5212" s="3">
        <v>10000</v>
      </c>
      <c r="G5212" s="34">
        <v>64.989999999999995</v>
      </c>
      <c r="H5212" s="3" t="s">
        <v>12405</v>
      </c>
      <c r="I5212" s="3" t="s">
        <v>15</v>
      </c>
      <c r="J5212" s="3" t="s">
        <v>8107</v>
      </c>
      <c r="K5212" s="3" t="s">
        <v>8111</v>
      </c>
      <c r="L5212" s="3" t="s">
        <v>68</v>
      </c>
      <c r="M5212" s="26" t="s">
        <v>16689</v>
      </c>
      <c r="N5212"/>
      <c r="O5212" s="3">
        <v>14</v>
      </c>
      <c r="P5212" s="55">
        <v>4484.3100000000004</v>
      </c>
      <c r="Q5212" s="55">
        <v>13322.95</v>
      </c>
      <c r="R5212" s="55">
        <v>-8838.64</v>
      </c>
      <c r="S5212" s="57">
        <v>-0.66</v>
      </c>
      <c r="T5212" s="55">
        <v>320.30785714285719</v>
      </c>
      <c r="U5212" s="55">
        <v>1429.78</v>
      </c>
      <c r="V5212" s="55">
        <v>1234.81</v>
      </c>
      <c r="W5212" s="55">
        <v>194.97</v>
      </c>
      <c r="X5212" s="57">
        <v>0.16</v>
      </c>
      <c r="Y5212" s="3" t="str">
        <f>IFERROR(VLOOKUP(A5212,'Pivot price tier'!$C$8:$L$2290,10,0),"")</f>
        <v/>
      </c>
      <c r="Z5212" s="3" t="str">
        <f>IFERROR(VLOOKUP(A5212,'Pivot price tier by size'!$D$8:$M$2512,10,0),"")</f>
        <v/>
      </c>
      <c r="AA5212" s="3" t="str">
        <f>IFERROR(VLOOKUP(A5212,'Pivot category'!$B$8:$I$2236,8,0),"")</f>
        <v/>
      </c>
      <c r="AB5212" s="3" t="str">
        <f>IF(P5212&lt;$AC$1,"Bottom 5%","")</f>
        <v>Bottom 5%</v>
      </c>
      <c r="AC5212"/>
      <c r="AD5212" t="s">
        <v>11018</v>
      </c>
      <c r="AE5212" t="s">
        <v>13946</v>
      </c>
    </row>
    <row r="5213" spans="1:31" hidden="1" x14ac:dyDescent="0.25">
      <c r="A5213" t="s">
        <v>11004</v>
      </c>
      <c r="B5213" t="s">
        <v>11005</v>
      </c>
      <c r="C5213" s="3" t="s">
        <v>32</v>
      </c>
      <c r="D5213" s="3" t="s">
        <v>10759</v>
      </c>
      <c r="E5213" s="3" t="s">
        <v>5053</v>
      </c>
      <c r="F5213" s="3">
        <v>10000</v>
      </c>
      <c r="G5213" s="34">
        <v>599.99</v>
      </c>
      <c r="H5213" s="3" t="s">
        <v>12405</v>
      </c>
      <c r="I5213" s="3" t="s">
        <v>74</v>
      </c>
      <c r="J5213" s="3" t="s">
        <v>8107</v>
      </c>
      <c r="K5213" s="3" t="s">
        <v>8115</v>
      </c>
      <c r="L5213" s="3" t="s">
        <v>68</v>
      </c>
      <c r="M5213" s="26" t="s">
        <v>16689</v>
      </c>
      <c r="N5213"/>
      <c r="O5213" s="3" t="s">
        <v>78</v>
      </c>
      <c r="P5213" s="55">
        <v>1799.97</v>
      </c>
      <c r="Q5213" s="55"/>
      <c r="R5213" s="55">
        <v>1799.97</v>
      </c>
      <c r="S5213" s="57"/>
      <c r="T5213" s="55" t="s">
        <v>78</v>
      </c>
      <c r="U5213" s="55">
        <v>0</v>
      </c>
      <c r="V5213" s="55">
        <v>0</v>
      </c>
      <c r="W5213" s="55">
        <v>0</v>
      </c>
      <c r="X5213" s="57">
        <v>0</v>
      </c>
      <c r="Y5213" s="3" t="str">
        <f>IFERROR(VLOOKUP(A5213,'Pivot price tier'!$C$8:$L$2290,10,0),"")</f>
        <v/>
      </c>
      <c r="Z5213" s="3" t="str">
        <f>IFERROR(VLOOKUP(A5213,'Pivot price tier by size'!$D$8:$M$2512,10,0),"")</f>
        <v/>
      </c>
      <c r="AA5213" s="3" t="str">
        <f>IFERROR(VLOOKUP(A5213,'Pivot category'!$B$8:$I$2236,8,0),"")</f>
        <v/>
      </c>
      <c r="AB5213" s="3" t="str">
        <f>IF(P5213&lt;$AC$1,"Bottom 5%","")</f>
        <v>Bottom 5%</v>
      </c>
      <c r="AC5213"/>
      <c r="AD5213" t="s">
        <v>11018</v>
      </c>
      <c r="AE5213" t="s">
        <v>13946</v>
      </c>
    </row>
    <row r="5214" spans="1:31" hidden="1" x14ac:dyDescent="0.25">
      <c r="A5214" t="s">
        <v>14099</v>
      </c>
      <c r="B5214" t="s">
        <v>14100</v>
      </c>
      <c r="C5214" s="3" t="s">
        <v>32</v>
      </c>
      <c r="D5214" s="3" t="s">
        <v>13142</v>
      </c>
      <c r="E5214" s="3" t="s">
        <v>5053</v>
      </c>
      <c r="F5214" s="3">
        <v>10000</v>
      </c>
      <c r="G5214" s="34">
        <v>599.99</v>
      </c>
      <c r="H5214" s="3" t="s">
        <v>12</v>
      </c>
      <c r="I5214" s="3" t="s">
        <v>74</v>
      </c>
      <c r="J5214" s="3" t="s">
        <v>8107</v>
      </c>
      <c r="K5214" s="3" t="s">
        <v>8115</v>
      </c>
      <c r="L5214" s="3" t="s">
        <v>68</v>
      </c>
      <c r="M5214" s="26">
        <v>45627</v>
      </c>
      <c r="N5214"/>
      <c r="O5214" s="3">
        <v>0</v>
      </c>
      <c r="P5214" s="55">
        <v>599.99</v>
      </c>
      <c r="Q5214" s="55">
        <v>34199.43</v>
      </c>
      <c r="R5214" s="55">
        <v>-33599.440000000002</v>
      </c>
      <c r="S5214" s="57">
        <v>-0.98</v>
      </c>
      <c r="T5214" s="55" t="s">
        <v>78</v>
      </c>
      <c r="U5214" s="55">
        <v>5999.9</v>
      </c>
      <c r="V5214" s="55">
        <v>36599.39</v>
      </c>
      <c r="W5214" s="55">
        <v>-30599.49</v>
      </c>
      <c r="X5214" s="57">
        <v>-0.84</v>
      </c>
      <c r="Y5214" s="3" t="str">
        <f>IFERROR(VLOOKUP(A5214,'Pivot price tier'!$C$8:$L$2290,10,0),"")</f>
        <v/>
      </c>
      <c r="Z5214" s="3" t="str">
        <f>IFERROR(VLOOKUP(A5214,'Pivot price tier by size'!$D$8:$M$2512,10,0),"")</f>
        <v/>
      </c>
      <c r="AA5214" s="3" t="str">
        <f>IFERROR(VLOOKUP(A5214,'Pivot category'!$B$8:$I$2236,8,0),"")</f>
        <v/>
      </c>
      <c r="AB5214" s="3" t="str">
        <f>IF(P5214&lt;$AC$1,"Bottom 5%","")</f>
        <v>Bottom 5%</v>
      </c>
      <c r="AC5214"/>
      <c r="AD5214" t="s">
        <v>11018</v>
      </c>
      <c r="AE5214" t="s">
        <v>13946</v>
      </c>
    </row>
    <row r="5215" spans="1:31" hidden="1" x14ac:dyDescent="0.25">
      <c r="A5215" t="s">
        <v>15969</v>
      </c>
      <c r="B5215" t="s">
        <v>15970</v>
      </c>
      <c r="C5215" s="3" t="s">
        <v>32</v>
      </c>
      <c r="D5215" s="3" t="s">
        <v>15010</v>
      </c>
      <c r="E5215" s="3" t="s">
        <v>5053</v>
      </c>
      <c r="F5215" s="3">
        <v>10000</v>
      </c>
      <c r="G5215" s="34">
        <v>599.99</v>
      </c>
      <c r="H5215" s="3" t="s">
        <v>12405</v>
      </c>
      <c r="I5215" s="3" t="s">
        <v>74</v>
      </c>
      <c r="J5215" s="3" t="s">
        <v>8110</v>
      </c>
      <c r="K5215" s="3" t="s">
        <v>8103</v>
      </c>
      <c r="L5215" s="3" t="s">
        <v>68</v>
      </c>
      <c r="M5215" s="26">
        <v>45839</v>
      </c>
      <c r="N5215"/>
      <c r="O5215" s="3">
        <v>11</v>
      </c>
      <c r="P5215" s="55">
        <v>26399.56</v>
      </c>
      <c r="Q5215" s="55"/>
      <c r="R5215" s="55">
        <v>26399.56</v>
      </c>
      <c r="S5215" s="57"/>
      <c r="T5215" s="55">
        <v>2399.96</v>
      </c>
      <c r="U5215" s="55">
        <v>28199.53</v>
      </c>
      <c r="V5215" s="55">
        <v>0</v>
      </c>
      <c r="W5215" s="55">
        <v>28199.53</v>
      </c>
      <c r="X5215" s="57">
        <v>0</v>
      </c>
      <c r="Y5215" s="3" t="str">
        <f>IFERROR(VLOOKUP(A5215,'Pivot price tier'!$C$8:$L$2290,10,0),"")</f>
        <v xml:space="preserve"> </v>
      </c>
      <c r="Z5215" s="3" t="str">
        <f>IFERROR(VLOOKUP(A5215,'Pivot price tier by size'!$D$8:$M$2512,10,0),"")</f>
        <v xml:space="preserve"> </v>
      </c>
      <c r="AA5215" s="3" t="str">
        <f>IFERROR(VLOOKUP(A5215,'Pivot category'!$B$8:$I$2236,8,0),"")</f>
        <v xml:space="preserve"> </v>
      </c>
      <c r="AB5215" s="3" t="str">
        <f>IF(P5215&lt;$AC$1,"Bottom 5%","")</f>
        <v>Bottom 5%</v>
      </c>
      <c r="AC5215"/>
      <c r="AD5215" t="s">
        <v>11018</v>
      </c>
      <c r="AE5215" t="s">
        <v>13946</v>
      </c>
    </row>
    <row r="5216" spans="1:31" hidden="1" x14ac:dyDescent="0.25">
      <c r="A5216" t="s">
        <v>13848</v>
      </c>
      <c r="B5216" t="s">
        <v>14826</v>
      </c>
      <c r="C5216" s="3" t="s">
        <v>34</v>
      </c>
      <c r="D5216" s="3" t="s">
        <v>13246</v>
      </c>
      <c r="E5216" s="3" t="s">
        <v>5053</v>
      </c>
      <c r="F5216" s="3">
        <v>10000</v>
      </c>
      <c r="G5216" s="34">
        <v>99.99</v>
      </c>
      <c r="H5216" s="3" t="s">
        <v>12405</v>
      </c>
      <c r="I5216" s="3" t="s">
        <v>74</v>
      </c>
      <c r="J5216" s="3" t="s">
        <v>8107</v>
      </c>
      <c r="K5216" s="3" t="s">
        <v>8109</v>
      </c>
      <c r="L5216" s="3" t="s">
        <v>8105</v>
      </c>
      <c r="M5216" s="26">
        <v>45778</v>
      </c>
      <c r="N5216"/>
      <c r="O5216" s="3">
        <v>6</v>
      </c>
      <c r="P5216" s="55">
        <v>3999.6</v>
      </c>
      <c r="Q5216" s="55">
        <v>4999.5</v>
      </c>
      <c r="R5216" s="55">
        <v>-999.9</v>
      </c>
      <c r="S5216" s="57">
        <v>-0.2</v>
      </c>
      <c r="T5216" s="55">
        <v>666.6</v>
      </c>
      <c r="U5216" s="55">
        <v>999.9</v>
      </c>
      <c r="V5216" s="55">
        <v>20397.96</v>
      </c>
      <c r="W5216" s="55">
        <v>-19398.060000000001</v>
      </c>
      <c r="X5216" s="57">
        <v>-0.95</v>
      </c>
      <c r="Y5216" s="3" t="str">
        <f>IFERROR(VLOOKUP(A5216,'Pivot price tier'!$C$8:$L$2290,10,0),"")</f>
        <v/>
      </c>
      <c r="Z5216" s="3" t="str">
        <f>IFERROR(VLOOKUP(A5216,'Pivot price tier by size'!$D$8:$M$2512,10,0),"")</f>
        <v/>
      </c>
      <c r="AA5216" s="3" t="str">
        <f>IFERROR(VLOOKUP(A5216,'Pivot category'!$B$8:$I$2236,8,0),"")</f>
        <v/>
      </c>
      <c r="AB5216" s="3" t="str">
        <f>IF(P5216&lt;$AC$1,"Bottom 5%","")</f>
        <v>Bottom 5%</v>
      </c>
      <c r="AC5216"/>
      <c r="AD5216" t="s">
        <v>11018</v>
      </c>
      <c r="AE5216" t="s">
        <v>13946</v>
      </c>
    </row>
    <row r="5217" spans="1:31" hidden="1" x14ac:dyDescent="0.25">
      <c r="A5217" t="s">
        <v>13085</v>
      </c>
      <c r="B5217" t="s">
        <v>13086</v>
      </c>
      <c r="C5217" s="3" t="s">
        <v>32</v>
      </c>
      <c r="D5217" s="3" t="s">
        <v>12410</v>
      </c>
      <c r="E5217" s="3" t="s">
        <v>5053</v>
      </c>
      <c r="F5217" s="3">
        <v>10000</v>
      </c>
      <c r="G5217" s="34">
        <v>72.989999999999995</v>
      </c>
      <c r="H5217" s="3" t="s">
        <v>12</v>
      </c>
      <c r="I5217" s="3" t="s">
        <v>15</v>
      </c>
      <c r="J5217" s="3" t="s">
        <v>8110</v>
      </c>
      <c r="K5217" s="3" t="s">
        <v>8103</v>
      </c>
      <c r="L5217" s="3" t="s">
        <v>68</v>
      </c>
      <c r="M5217" s="26">
        <v>45474</v>
      </c>
      <c r="N5217"/>
      <c r="O5217" s="3" t="s">
        <v>78</v>
      </c>
      <c r="P5217" s="55">
        <v>948.87</v>
      </c>
      <c r="Q5217" s="55">
        <v>35327.160000000003</v>
      </c>
      <c r="R5217" s="55">
        <v>-34378.29</v>
      </c>
      <c r="S5217" s="57">
        <v>-0.97</v>
      </c>
      <c r="T5217" s="55" t="s">
        <v>78</v>
      </c>
      <c r="U5217" s="55">
        <v>0</v>
      </c>
      <c r="V5217" s="55">
        <v>2335.6799999999998</v>
      </c>
      <c r="W5217" s="55">
        <v>-2335.6799999999998</v>
      </c>
      <c r="X5217" s="57">
        <v>-1</v>
      </c>
      <c r="Y5217" s="3" t="str">
        <f>IFERROR(VLOOKUP(A5217,'Pivot price tier'!$C$8:$L$2290,10,0),"")</f>
        <v>X</v>
      </c>
      <c r="Z5217" s="3" t="str">
        <f>IFERROR(VLOOKUP(A5217,'Pivot price tier by size'!$D$8:$M$2512,10,0),"")</f>
        <v>X</v>
      </c>
      <c r="AA5217" s="3" t="str">
        <f>IFERROR(VLOOKUP(A5217,'Pivot category'!$B$8:$I$2236,8,0),"")</f>
        <v>X</v>
      </c>
      <c r="AB5217" s="3" t="str">
        <f>IF(P5217&lt;$AC$1,"Bottom 5%","")</f>
        <v>Bottom 5%</v>
      </c>
      <c r="AC5217"/>
      <c r="AD5217" t="s">
        <v>11018</v>
      </c>
      <c r="AE5217" t="s">
        <v>13946</v>
      </c>
    </row>
    <row r="5218" spans="1:31" hidden="1" x14ac:dyDescent="0.25">
      <c r="A5218" t="s">
        <v>9787</v>
      </c>
      <c r="B5218" t="s">
        <v>9788</v>
      </c>
      <c r="C5218" s="3" t="s">
        <v>32</v>
      </c>
      <c r="D5218" s="3" t="s">
        <v>9736</v>
      </c>
      <c r="E5218" s="3" t="s">
        <v>5053</v>
      </c>
      <c r="F5218" s="3">
        <v>10000</v>
      </c>
      <c r="G5218" s="34">
        <v>109.99</v>
      </c>
      <c r="H5218" s="3" t="s">
        <v>12405</v>
      </c>
      <c r="I5218" s="3" t="s">
        <v>74</v>
      </c>
      <c r="J5218" s="3" t="s">
        <v>8110</v>
      </c>
      <c r="K5218" s="3" t="s">
        <v>8111</v>
      </c>
      <c r="L5218" s="3" t="s">
        <v>68</v>
      </c>
      <c r="M5218" s="26" t="s">
        <v>16689</v>
      </c>
      <c r="N5218"/>
      <c r="O5218" s="3">
        <v>6</v>
      </c>
      <c r="P5218" s="55">
        <v>4399.6000000000004</v>
      </c>
      <c r="Q5218" s="55">
        <v>12868.83</v>
      </c>
      <c r="R5218" s="55">
        <v>-8469.23</v>
      </c>
      <c r="S5218" s="57">
        <v>-0.66</v>
      </c>
      <c r="T5218" s="55">
        <v>733.26666666666677</v>
      </c>
      <c r="U5218" s="55">
        <v>0</v>
      </c>
      <c r="V5218" s="55">
        <v>769.93</v>
      </c>
      <c r="W5218" s="55">
        <v>-769.93</v>
      </c>
      <c r="X5218" s="57">
        <v>-1</v>
      </c>
      <c r="Y5218" s="3" t="str">
        <f>IFERROR(VLOOKUP(A5218,'Pivot price tier'!$C$8:$L$2290,10,0),"")</f>
        <v/>
      </c>
      <c r="Z5218" s="3" t="str">
        <f>IFERROR(VLOOKUP(A5218,'Pivot price tier by size'!$D$8:$M$2512,10,0),"")</f>
        <v/>
      </c>
      <c r="AA5218" s="3" t="str">
        <f>IFERROR(VLOOKUP(A5218,'Pivot category'!$B$8:$I$2236,8,0),"")</f>
        <v/>
      </c>
      <c r="AB5218" s="3" t="str">
        <f>IF(P5218&lt;$AC$1,"Bottom 5%","")</f>
        <v>Bottom 5%</v>
      </c>
      <c r="AC5218"/>
      <c r="AD5218" t="s">
        <v>11018</v>
      </c>
      <c r="AE5218" t="s">
        <v>13946</v>
      </c>
    </row>
    <row r="5219" spans="1:31" hidden="1" x14ac:dyDescent="0.25">
      <c r="A5219" t="s">
        <v>14827</v>
      </c>
      <c r="B5219" t="s">
        <v>14828</v>
      </c>
      <c r="C5219" s="3" t="s">
        <v>32</v>
      </c>
      <c r="D5219" s="3" t="s">
        <v>9735</v>
      </c>
      <c r="E5219" s="3" t="s">
        <v>5053</v>
      </c>
      <c r="F5219" s="3">
        <v>10000</v>
      </c>
      <c r="G5219" s="34">
        <v>109.99</v>
      </c>
      <c r="H5219" s="3" t="s">
        <v>12</v>
      </c>
      <c r="I5219" s="3" t="s">
        <v>74</v>
      </c>
      <c r="J5219" s="3" t="s">
        <v>8110</v>
      </c>
      <c r="K5219" s="3" t="s">
        <v>8111</v>
      </c>
      <c r="L5219" s="3" t="s">
        <v>68</v>
      </c>
      <c r="M5219" s="26">
        <v>45778</v>
      </c>
      <c r="N5219"/>
      <c r="O5219" s="3">
        <v>6</v>
      </c>
      <c r="P5219" s="55">
        <v>8909.19</v>
      </c>
      <c r="Q5219" s="55">
        <v>8249.25</v>
      </c>
      <c r="R5219" s="55">
        <v>659.94</v>
      </c>
      <c r="S5219" s="57">
        <v>0.08</v>
      </c>
      <c r="T5219" s="55">
        <v>1484.865</v>
      </c>
      <c r="U5219" s="55">
        <v>219.98</v>
      </c>
      <c r="V5219" s="55">
        <v>329.97</v>
      </c>
      <c r="W5219" s="55">
        <v>-109.99</v>
      </c>
      <c r="X5219" s="57">
        <v>-0.33</v>
      </c>
      <c r="Y5219" s="3" t="str">
        <f>IFERROR(VLOOKUP(A5219,'Pivot price tier'!$C$8:$L$2290,10,0),"")</f>
        <v/>
      </c>
      <c r="Z5219" s="3" t="str">
        <f>IFERROR(VLOOKUP(A5219,'Pivot price tier by size'!$D$8:$M$2512,10,0),"")</f>
        <v/>
      </c>
      <c r="AA5219" s="3" t="str">
        <f>IFERROR(VLOOKUP(A5219,'Pivot category'!$B$8:$I$2236,8,0),"")</f>
        <v/>
      </c>
      <c r="AB5219" s="3" t="str">
        <f>IF(P5219&lt;$AC$1,"Bottom 5%","")</f>
        <v>Bottom 5%</v>
      </c>
      <c r="AC5219"/>
      <c r="AD5219" t="s">
        <v>11018</v>
      </c>
      <c r="AE5219" t="s">
        <v>13946</v>
      </c>
    </row>
    <row r="5220" spans="1:31" x14ac:dyDescent="0.25">
      <c r="A5220" t="s">
        <v>8795</v>
      </c>
      <c r="B5220" t="s">
        <v>8794</v>
      </c>
      <c r="C5220" s="3" t="s">
        <v>72</v>
      </c>
      <c r="D5220" s="3" t="s">
        <v>8632</v>
      </c>
      <c r="E5220" s="3">
        <v>0</v>
      </c>
      <c r="F5220" s="3">
        <v>1000</v>
      </c>
      <c r="G5220" s="34">
        <v>9.99</v>
      </c>
      <c r="H5220" s="3" t="s">
        <v>29</v>
      </c>
      <c r="I5220" s="3" t="s">
        <v>70</v>
      </c>
      <c r="J5220" s="3" t="s">
        <v>8102</v>
      </c>
      <c r="K5220" s="3" t="s">
        <v>8103</v>
      </c>
      <c r="L5220" s="3" t="s">
        <v>68</v>
      </c>
      <c r="M5220" s="26" t="s">
        <v>16689</v>
      </c>
      <c r="N5220"/>
      <c r="O5220" s="3">
        <v>80</v>
      </c>
      <c r="P5220" s="55">
        <v>48184.17</v>
      </c>
      <c r="Q5220" s="55">
        <v>43883.4</v>
      </c>
      <c r="R5220" s="55">
        <v>4300.7700000000004</v>
      </c>
      <c r="S5220" s="57">
        <v>0.1</v>
      </c>
      <c r="T5220" s="55">
        <v>602.30212499999993</v>
      </c>
      <c r="U5220" s="55">
        <v>10151.09</v>
      </c>
      <c r="V5220" s="55">
        <v>13308.9</v>
      </c>
      <c r="W5220" s="55">
        <v>-3157.81</v>
      </c>
      <c r="X5220" s="57">
        <v>-0.24</v>
      </c>
      <c r="Y5220" s="3" t="str">
        <f>IFERROR(VLOOKUP(A5220,'Pivot price tier'!$C$8:$L$2290,10,0),"")</f>
        <v/>
      </c>
      <c r="Z5220" s="3" t="str">
        <f>IFERROR(VLOOKUP(A5220,'Pivot price tier by size'!$D$8:$M$2512,10,0),"")</f>
        <v/>
      </c>
      <c r="AA5220" s="3" t="str">
        <f>IFERROR(VLOOKUP(A5220,'Pivot category'!$B$8:$I$2236,8,0),"")</f>
        <v/>
      </c>
      <c r="AB5220" s="3" t="str">
        <f>IF(P5220&lt;$AC$1,"Bottom 5%","")</f>
        <v/>
      </c>
      <c r="AC5220"/>
      <c r="AD5220" t="s">
        <v>16514</v>
      </c>
      <c r="AE5220" t="s">
        <v>13881</v>
      </c>
    </row>
    <row r="5221" spans="1:31" hidden="1" x14ac:dyDescent="0.25">
      <c r="A5221" t="s">
        <v>6573</v>
      </c>
      <c r="B5221" t="s">
        <v>6572</v>
      </c>
      <c r="C5221" s="3" t="s">
        <v>32</v>
      </c>
      <c r="D5221" s="3" t="s">
        <v>5308</v>
      </c>
      <c r="E5221" s="3" t="s">
        <v>5053</v>
      </c>
      <c r="F5221" s="3">
        <v>8000</v>
      </c>
      <c r="G5221" s="34">
        <v>124.99</v>
      </c>
      <c r="H5221" s="3" t="s">
        <v>12405</v>
      </c>
      <c r="I5221" s="3" t="s">
        <v>74</v>
      </c>
      <c r="J5221" s="3" t="s">
        <v>8102</v>
      </c>
      <c r="K5221" s="3" t="s">
        <v>8124</v>
      </c>
      <c r="L5221" s="3" t="s">
        <v>68</v>
      </c>
      <c r="M5221" s="26" t="s">
        <v>16689</v>
      </c>
      <c r="N5221"/>
      <c r="O5221" s="3">
        <v>26</v>
      </c>
      <c r="P5221" s="55">
        <v>15923.78</v>
      </c>
      <c r="Q5221" s="55">
        <v>23338.42</v>
      </c>
      <c r="R5221" s="55">
        <v>-7414.64</v>
      </c>
      <c r="S5221" s="57">
        <v>-0.32</v>
      </c>
      <c r="T5221" s="55">
        <v>612.45307692307699</v>
      </c>
      <c r="U5221" s="55">
        <v>37947.15</v>
      </c>
      <c r="V5221" s="55">
        <v>51916.5</v>
      </c>
      <c r="W5221" s="55">
        <v>-13969.35</v>
      </c>
      <c r="X5221" s="57">
        <v>-0.27</v>
      </c>
      <c r="Y5221" s="3" t="str">
        <f>IFERROR(VLOOKUP(A5221,'Pivot price tier'!$C$8:$L$2290,10,0),"")</f>
        <v/>
      </c>
      <c r="Z5221" s="3" t="str">
        <f>IFERROR(VLOOKUP(A5221,'Pivot price tier by size'!$D$8:$M$2512,10,0),"")</f>
        <v/>
      </c>
      <c r="AA5221" s="3" t="str">
        <f>IFERROR(VLOOKUP(A5221,'Pivot category'!$B$8:$I$2236,8,0),"")</f>
        <v/>
      </c>
      <c r="AB5221" s="3" t="str">
        <f>IF(P5221&lt;$AC$1,"Bottom 5%","")</f>
        <v>Bottom 5%</v>
      </c>
      <c r="AC5221"/>
      <c r="AD5221" t="s">
        <v>11018</v>
      </c>
      <c r="AE5221" t="s">
        <v>13946</v>
      </c>
    </row>
    <row r="5222" spans="1:31" hidden="1" x14ac:dyDescent="0.25">
      <c r="A5222" t="s">
        <v>8910</v>
      </c>
      <c r="B5222" t="s">
        <v>8909</v>
      </c>
      <c r="C5222" s="3" t="s">
        <v>32</v>
      </c>
      <c r="D5222" s="3" t="s">
        <v>8676</v>
      </c>
      <c r="E5222" s="3" t="s">
        <v>5053</v>
      </c>
      <c r="F5222" s="3">
        <v>10000</v>
      </c>
      <c r="G5222" s="34">
        <v>139.99</v>
      </c>
      <c r="H5222" s="3" t="s">
        <v>12405</v>
      </c>
      <c r="I5222" s="3" t="s">
        <v>74</v>
      </c>
      <c r="J5222" s="3" t="s">
        <v>8110</v>
      </c>
      <c r="K5222" s="3" t="s">
        <v>8111</v>
      </c>
      <c r="L5222" s="3" t="s">
        <v>68</v>
      </c>
      <c r="M5222" s="26" t="s">
        <v>16689</v>
      </c>
      <c r="N5222"/>
      <c r="O5222" s="3">
        <v>10</v>
      </c>
      <c r="P5222" s="55">
        <v>8559.48</v>
      </c>
      <c r="Q5222" s="55">
        <v>5219.71</v>
      </c>
      <c r="R5222" s="55">
        <v>3339.77</v>
      </c>
      <c r="S5222" s="57">
        <v>0.64</v>
      </c>
      <c r="T5222" s="55">
        <v>855.94799999999998</v>
      </c>
      <c r="U5222" s="55">
        <v>2479.86</v>
      </c>
      <c r="V5222" s="55">
        <v>2879.84</v>
      </c>
      <c r="W5222" s="55">
        <v>-399.98</v>
      </c>
      <c r="X5222" s="57">
        <v>-0.14000000000000001</v>
      </c>
      <c r="Y5222" s="3" t="str">
        <f>IFERROR(VLOOKUP(A5222,'Pivot price tier'!$C$8:$L$2290,10,0),"")</f>
        <v/>
      </c>
      <c r="Z5222" s="3" t="str">
        <f>IFERROR(VLOOKUP(A5222,'Pivot price tier by size'!$D$8:$M$2512,10,0),"")</f>
        <v/>
      </c>
      <c r="AA5222" s="3" t="str">
        <f>IFERROR(VLOOKUP(A5222,'Pivot category'!$B$8:$I$2236,8,0),"")</f>
        <v/>
      </c>
      <c r="AB5222" s="3" t="str">
        <f>IF(P5222&lt;$AC$1,"Bottom 5%","")</f>
        <v>Bottom 5%</v>
      </c>
      <c r="AC5222"/>
      <c r="AD5222" t="s">
        <v>11018</v>
      </c>
      <c r="AE5222" t="s">
        <v>13946</v>
      </c>
    </row>
    <row r="5223" spans="1:31" x14ac:dyDescent="0.25">
      <c r="A5223" t="s">
        <v>7102</v>
      </c>
      <c r="B5223" t="s">
        <v>1066</v>
      </c>
      <c r="C5223" s="3" t="s">
        <v>69</v>
      </c>
      <c r="D5223" s="3" t="s">
        <v>3366</v>
      </c>
      <c r="E5223" s="3" t="s">
        <v>5053</v>
      </c>
      <c r="F5223" s="3">
        <v>1000</v>
      </c>
      <c r="G5223" s="34">
        <v>2.99</v>
      </c>
      <c r="H5223" s="3" t="s">
        <v>28</v>
      </c>
      <c r="I5223" s="3" t="s">
        <v>70</v>
      </c>
      <c r="J5223" s="3" t="s">
        <v>8102</v>
      </c>
      <c r="K5223" s="3" t="s">
        <v>8103</v>
      </c>
      <c r="L5223" s="3" t="s">
        <v>68</v>
      </c>
      <c r="M5223" s="26" t="s">
        <v>16689</v>
      </c>
      <c r="N5223"/>
      <c r="O5223" s="3">
        <v>150</v>
      </c>
      <c r="P5223" s="55">
        <v>78308.100000000006</v>
      </c>
      <c r="Q5223" s="55">
        <v>84261.19</v>
      </c>
      <c r="R5223" s="55">
        <v>-5953.09</v>
      </c>
      <c r="S5223" s="57">
        <v>-7.0000000000000007E-2</v>
      </c>
      <c r="T5223" s="55">
        <v>522.05400000000009</v>
      </c>
      <c r="U5223" s="55">
        <v>179486.71</v>
      </c>
      <c r="V5223" s="55">
        <v>207150.19</v>
      </c>
      <c r="W5223" s="55">
        <v>-27663.48</v>
      </c>
      <c r="X5223" s="57">
        <v>-0.13</v>
      </c>
      <c r="Y5223" s="3" t="str">
        <f>IFERROR(VLOOKUP(A5223,'Pivot price tier'!$C$8:$L$2290,10,0),"")</f>
        <v/>
      </c>
      <c r="Z5223" s="3" t="str">
        <f>IFERROR(VLOOKUP(A5223,'Pivot price tier by size'!$D$8:$M$2512,10,0),"")</f>
        <v/>
      </c>
      <c r="AA5223" s="3" t="str">
        <f>IFERROR(VLOOKUP(A5223,'Pivot category'!$B$8:$I$2236,8,0),"")</f>
        <v/>
      </c>
      <c r="AB5223" s="3" t="str">
        <f>IF(P5223&lt;$AC$1,"Bottom 5%","")</f>
        <v/>
      </c>
      <c r="AC5223"/>
      <c r="AD5223" t="s">
        <v>16514</v>
      </c>
      <c r="AE5223" t="s">
        <v>13858</v>
      </c>
    </row>
    <row r="5224" spans="1:31" hidden="1" x14ac:dyDescent="0.25">
      <c r="A5224" t="s">
        <v>15971</v>
      </c>
      <c r="B5224" t="s">
        <v>15972</v>
      </c>
      <c r="C5224" s="3" t="s">
        <v>69</v>
      </c>
      <c r="D5224" s="3" t="s">
        <v>15506</v>
      </c>
      <c r="E5224" s="3" t="s">
        <v>5053</v>
      </c>
      <c r="F5224" s="3">
        <v>7000</v>
      </c>
      <c r="G5224" s="34">
        <v>4.99</v>
      </c>
      <c r="H5224" s="3" t="s">
        <v>12</v>
      </c>
      <c r="I5224" s="3" t="s">
        <v>70</v>
      </c>
      <c r="J5224" s="3" t="s">
        <v>8102</v>
      </c>
      <c r="K5224" s="3" t="s">
        <v>8103</v>
      </c>
      <c r="L5224" s="3" t="s">
        <v>68</v>
      </c>
      <c r="M5224" s="26">
        <v>45940</v>
      </c>
      <c r="N5224"/>
      <c r="O5224" s="3">
        <v>27</v>
      </c>
      <c r="P5224" s="55">
        <v>2744.5</v>
      </c>
      <c r="Q5224" s="55"/>
      <c r="R5224" s="55">
        <v>2744.5</v>
      </c>
      <c r="S5224" s="57"/>
      <c r="T5224" s="55">
        <v>101.64814814814815</v>
      </c>
      <c r="U5224" s="55">
        <v>5588.8</v>
      </c>
      <c r="V5224" s="55">
        <v>0</v>
      </c>
      <c r="W5224" s="55">
        <v>5588.8</v>
      </c>
      <c r="X5224" s="57">
        <v>0</v>
      </c>
      <c r="Y5224" s="3" t="str">
        <f>IFERROR(VLOOKUP(A5224,'Pivot price tier'!$C$8:$L$2290,10,0),"")</f>
        <v/>
      </c>
      <c r="Z5224" s="3" t="str">
        <f>IFERROR(VLOOKUP(A5224,'Pivot price tier by size'!$D$8:$M$2512,10,0),"")</f>
        <v/>
      </c>
      <c r="AA5224" s="3" t="str">
        <f>IFERROR(VLOOKUP(A5224,'Pivot category'!$B$8:$I$2236,8,0),"")</f>
        <v/>
      </c>
      <c r="AB5224" s="3" t="str">
        <f>IF(P5224&lt;$AC$1,"Bottom 5%","")</f>
        <v>Bottom 5%</v>
      </c>
      <c r="AC5224"/>
      <c r="AD5224" t="s">
        <v>11018</v>
      </c>
      <c r="AE5224" t="s">
        <v>13946</v>
      </c>
    </row>
    <row r="5225" spans="1:31" hidden="1" x14ac:dyDescent="0.25">
      <c r="A5225" t="s">
        <v>13599</v>
      </c>
      <c r="B5225" t="s">
        <v>13600</v>
      </c>
      <c r="C5225" s="3" t="s">
        <v>32</v>
      </c>
      <c r="D5225" s="3" t="s">
        <v>13181</v>
      </c>
      <c r="E5225" s="3" t="s">
        <v>5053</v>
      </c>
      <c r="F5225" s="3">
        <v>70000</v>
      </c>
      <c r="G5225" s="34">
        <v>59.99</v>
      </c>
      <c r="H5225" s="3" t="s">
        <v>12405</v>
      </c>
      <c r="I5225" s="3" t="s">
        <v>15</v>
      </c>
      <c r="J5225" s="3" t="s">
        <v>8107</v>
      </c>
      <c r="K5225" s="3" t="s">
        <v>8103</v>
      </c>
      <c r="L5225" s="3" t="s">
        <v>68</v>
      </c>
      <c r="M5225" s="26">
        <v>45597</v>
      </c>
      <c r="N5225"/>
      <c r="O5225" s="3">
        <v>10</v>
      </c>
      <c r="P5225" s="55">
        <v>4619.2299999999996</v>
      </c>
      <c r="Q5225" s="55">
        <v>13497.75</v>
      </c>
      <c r="R5225" s="55">
        <v>-8878.52</v>
      </c>
      <c r="S5225" s="57">
        <v>-0.66</v>
      </c>
      <c r="T5225" s="55">
        <v>461.92299999999994</v>
      </c>
      <c r="U5225" s="55">
        <v>1199.8</v>
      </c>
      <c r="V5225" s="55">
        <v>10018.33</v>
      </c>
      <c r="W5225" s="55">
        <v>-8818.5300000000007</v>
      </c>
      <c r="X5225" s="57">
        <v>-0.88</v>
      </c>
      <c r="Y5225" s="3" t="str">
        <f>IFERROR(VLOOKUP(A5225,'Pivot price tier'!$C$8:$L$2290,10,0),"")</f>
        <v xml:space="preserve"> </v>
      </c>
      <c r="Z5225" s="3" t="str">
        <f>IFERROR(VLOOKUP(A5225,'Pivot price tier by size'!$D$8:$M$2512,10,0),"")</f>
        <v xml:space="preserve"> </v>
      </c>
      <c r="AA5225" s="3" t="str">
        <f>IFERROR(VLOOKUP(A5225,'Pivot category'!$B$8:$I$2236,8,0),"")</f>
        <v>X</v>
      </c>
      <c r="AB5225" s="3" t="str">
        <f>IF(P5225&lt;$AC$1,"Bottom 5%","")</f>
        <v>Bottom 5%</v>
      </c>
      <c r="AC5225"/>
      <c r="AD5225" t="s">
        <v>11018</v>
      </c>
      <c r="AE5225" t="s">
        <v>13946</v>
      </c>
    </row>
    <row r="5226" spans="1:31" hidden="1" x14ac:dyDescent="0.25">
      <c r="A5226" t="s">
        <v>12377</v>
      </c>
      <c r="B5226" t="s">
        <v>12378</v>
      </c>
      <c r="C5226" s="3" t="s">
        <v>32</v>
      </c>
      <c r="D5226" s="3" t="s">
        <v>12001</v>
      </c>
      <c r="E5226" s="3" t="s">
        <v>5053</v>
      </c>
      <c r="F5226" s="3">
        <v>70000</v>
      </c>
      <c r="G5226" s="34">
        <v>29.99</v>
      </c>
      <c r="H5226" s="3" t="s">
        <v>12</v>
      </c>
      <c r="I5226" s="3" t="s">
        <v>23</v>
      </c>
      <c r="J5226" s="3" t="s">
        <v>8107</v>
      </c>
      <c r="K5226" s="3" t="s">
        <v>8109</v>
      </c>
      <c r="L5226" s="3" t="s">
        <v>68</v>
      </c>
      <c r="M5226" s="26" t="s">
        <v>16689</v>
      </c>
      <c r="N5226"/>
      <c r="O5226" s="3">
        <v>1</v>
      </c>
      <c r="P5226" s="55">
        <v>19825.63</v>
      </c>
      <c r="Q5226" s="55">
        <v>15156.65</v>
      </c>
      <c r="R5226" s="55">
        <v>4668.9799999999996</v>
      </c>
      <c r="S5226" s="57">
        <v>0.31</v>
      </c>
      <c r="T5226" s="55">
        <v>19825.63</v>
      </c>
      <c r="U5226" s="55">
        <v>14646.97</v>
      </c>
      <c r="V5226" s="55">
        <v>11202.51</v>
      </c>
      <c r="W5226" s="55">
        <v>3444.46</v>
      </c>
      <c r="X5226" s="57">
        <v>0.31</v>
      </c>
      <c r="Y5226" s="3" t="str">
        <f>IFERROR(VLOOKUP(A5226,'Pivot price tier'!$C$8:$L$2290,10,0),"")</f>
        <v/>
      </c>
      <c r="Z5226" s="3" t="str">
        <f>IFERROR(VLOOKUP(A5226,'Pivot price tier by size'!$D$8:$M$2512,10,0),"")</f>
        <v/>
      </c>
      <c r="AA5226" s="3" t="str">
        <f>IFERROR(VLOOKUP(A5226,'Pivot category'!$B$8:$I$2236,8,0),"")</f>
        <v/>
      </c>
      <c r="AB5226" s="3" t="str">
        <f>IF(P5226&lt;$AC$1,"Bottom 5%","")</f>
        <v>Bottom 5%</v>
      </c>
      <c r="AC5226"/>
      <c r="AD5226" t="s">
        <v>11018</v>
      </c>
      <c r="AE5226" t="s">
        <v>13946</v>
      </c>
    </row>
    <row r="5227" spans="1:31" x14ac:dyDescent="0.25">
      <c r="A5227" t="s">
        <v>7000</v>
      </c>
      <c r="B5227" t="s">
        <v>1064</v>
      </c>
      <c r="C5227" s="3" t="s">
        <v>72</v>
      </c>
      <c r="D5227" s="3" t="s">
        <v>3364</v>
      </c>
      <c r="E5227" s="3" t="s">
        <v>5053</v>
      </c>
      <c r="F5227" s="3">
        <v>1000</v>
      </c>
      <c r="G5227" s="34">
        <v>8.99</v>
      </c>
      <c r="H5227" s="3" t="s">
        <v>28</v>
      </c>
      <c r="I5227" s="3" t="s">
        <v>70</v>
      </c>
      <c r="J5227" s="3" t="s">
        <v>8102</v>
      </c>
      <c r="K5227" s="3" t="s">
        <v>8103</v>
      </c>
      <c r="L5227" s="3" t="s">
        <v>68</v>
      </c>
      <c r="M5227" s="26" t="s">
        <v>16689</v>
      </c>
      <c r="N5227"/>
      <c r="O5227" s="3">
        <v>157</v>
      </c>
      <c r="P5227" s="55">
        <v>150177.95000000001</v>
      </c>
      <c r="Q5227" s="55">
        <v>148766.51999999999</v>
      </c>
      <c r="R5227" s="55">
        <v>1411.43</v>
      </c>
      <c r="S5227" s="57">
        <v>0.01</v>
      </c>
      <c r="T5227" s="55">
        <v>956.54745222929944</v>
      </c>
      <c r="U5227" s="55">
        <v>244824.67</v>
      </c>
      <c r="V5227" s="55">
        <v>236257.2</v>
      </c>
      <c r="W5227" s="55">
        <v>8567.4699999999993</v>
      </c>
      <c r="X5227" s="57">
        <v>0.04</v>
      </c>
      <c r="Y5227" s="3" t="str">
        <f>IFERROR(VLOOKUP(A5227,'Pivot price tier'!$C$8:$L$2290,10,0),"")</f>
        <v/>
      </c>
      <c r="Z5227" s="3" t="str">
        <f>IFERROR(VLOOKUP(A5227,'Pivot price tier by size'!$D$8:$M$2512,10,0),"")</f>
        <v/>
      </c>
      <c r="AA5227" s="3" t="str">
        <f>IFERROR(VLOOKUP(A5227,'Pivot category'!$B$8:$I$2236,8,0),"")</f>
        <v/>
      </c>
      <c r="AB5227" s="3" t="str">
        <f>IF(P5227&lt;$AC$1,"Bottom 5%","")</f>
        <v/>
      </c>
      <c r="AC5227"/>
      <c r="AD5227" t="s">
        <v>16514</v>
      </c>
      <c r="AE5227" t="s">
        <v>13858</v>
      </c>
    </row>
    <row r="5228" spans="1:31" hidden="1" x14ac:dyDescent="0.25">
      <c r="A5228" t="s">
        <v>13601</v>
      </c>
      <c r="B5228" t="s">
        <v>13380</v>
      </c>
      <c r="C5228" s="3" t="s">
        <v>32</v>
      </c>
      <c r="D5228" s="3" t="s">
        <v>13209</v>
      </c>
      <c r="E5228" s="3" t="s">
        <v>5053</v>
      </c>
      <c r="F5228" s="3">
        <v>70000</v>
      </c>
      <c r="G5228" s="34">
        <v>59.99</v>
      </c>
      <c r="H5228" s="3" t="s">
        <v>12405</v>
      </c>
      <c r="I5228" s="3" t="s">
        <v>15</v>
      </c>
      <c r="J5228" s="3" t="s">
        <v>8107</v>
      </c>
      <c r="K5228" s="3" t="s">
        <v>8103</v>
      </c>
      <c r="L5228" s="3" t="s">
        <v>68</v>
      </c>
      <c r="M5228" s="26">
        <v>45505</v>
      </c>
      <c r="N5228"/>
      <c r="O5228" s="3">
        <v>9</v>
      </c>
      <c r="P5228" s="55">
        <v>4259.29</v>
      </c>
      <c r="Q5228" s="55">
        <v>16797.2</v>
      </c>
      <c r="R5228" s="55">
        <v>-12537.91</v>
      </c>
      <c r="S5228" s="57">
        <v>-0.75</v>
      </c>
      <c r="T5228" s="55">
        <v>473.25444444444446</v>
      </c>
      <c r="U5228" s="55">
        <v>1079.82</v>
      </c>
      <c r="V5228" s="55">
        <v>1499.75</v>
      </c>
      <c r="W5228" s="55">
        <v>-419.93</v>
      </c>
      <c r="X5228" s="57">
        <v>-0.28000000000000003</v>
      </c>
      <c r="Y5228" s="3" t="str">
        <f>IFERROR(VLOOKUP(A5228,'Pivot price tier'!$C$8:$L$2290,10,0),"")</f>
        <v xml:space="preserve"> </v>
      </c>
      <c r="Z5228" s="3" t="str">
        <f>IFERROR(VLOOKUP(A5228,'Pivot price tier by size'!$D$8:$M$2512,10,0),"")</f>
        <v xml:space="preserve"> </v>
      </c>
      <c r="AA5228" s="3" t="str">
        <f>IFERROR(VLOOKUP(A5228,'Pivot category'!$B$8:$I$2236,8,0),"")</f>
        <v>X</v>
      </c>
      <c r="AB5228" s="3" t="str">
        <f>IF(P5228&lt;$AC$1,"Bottom 5%","")</f>
        <v>Bottom 5%</v>
      </c>
      <c r="AC5228"/>
      <c r="AD5228" t="s">
        <v>11018</v>
      </c>
      <c r="AE5228" t="s">
        <v>13946</v>
      </c>
    </row>
    <row r="5229" spans="1:31" hidden="1" x14ac:dyDescent="0.25">
      <c r="A5229" t="s">
        <v>12379</v>
      </c>
      <c r="B5229" t="s">
        <v>12380</v>
      </c>
      <c r="C5229" s="3" t="s">
        <v>36</v>
      </c>
      <c r="D5229" s="3" t="s">
        <v>12099</v>
      </c>
      <c r="E5229" s="3" t="s">
        <v>5053</v>
      </c>
      <c r="F5229" s="3">
        <v>10000</v>
      </c>
      <c r="G5229" s="34">
        <v>249.99</v>
      </c>
      <c r="H5229" s="3" t="s">
        <v>12405</v>
      </c>
      <c r="I5229" s="3" t="s">
        <v>74</v>
      </c>
      <c r="J5229" s="3" t="s">
        <v>8204</v>
      </c>
      <c r="K5229" s="3" t="s">
        <v>8115</v>
      </c>
      <c r="L5229" s="3" t="s">
        <v>68</v>
      </c>
      <c r="M5229" s="26" t="s">
        <v>16689</v>
      </c>
      <c r="N5229"/>
      <c r="O5229" s="3">
        <v>9</v>
      </c>
      <c r="P5229" s="55">
        <v>11999.59</v>
      </c>
      <c r="Q5229" s="55">
        <v>16799.439999999999</v>
      </c>
      <c r="R5229" s="55">
        <v>-4799.8500000000004</v>
      </c>
      <c r="S5229" s="57">
        <v>-0.28999999999999998</v>
      </c>
      <c r="T5229" s="55">
        <v>1333.2877777777778</v>
      </c>
      <c r="U5229" s="55">
        <v>17749.400000000001</v>
      </c>
      <c r="V5229" s="55">
        <v>15649.47</v>
      </c>
      <c r="W5229" s="55">
        <v>2099.9299999999998</v>
      </c>
      <c r="X5229" s="57">
        <v>0.13</v>
      </c>
      <c r="Y5229" s="3" t="str">
        <f>IFERROR(VLOOKUP(A5229,'Pivot price tier'!$C$8:$L$2290,10,0),"")</f>
        <v/>
      </c>
      <c r="Z5229" s="3" t="str">
        <f>IFERROR(VLOOKUP(A5229,'Pivot price tier by size'!$D$8:$M$2512,10,0),"")</f>
        <v/>
      </c>
      <c r="AA5229" s="3" t="str">
        <f>IFERROR(VLOOKUP(A5229,'Pivot category'!$B$8:$I$2236,8,0),"")</f>
        <v/>
      </c>
      <c r="AB5229" s="3" t="str">
        <f>IF(P5229&lt;$AC$1,"Bottom 5%","")</f>
        <v>Bottom 5%</v>
      </c>
      <c r="AC5229"/>
      <c r="AD5229" t="s">
        <v>11018</v>
      </c>
      <c r="AE5229" t="s">
        <v>13946</v>
      </c>
    </row>
    <row r="5230" spans="1:31" hidden="1" x14ac:dyDescent="0.25">
      <c r="A5230" t="s">
        <v>14237</v>
      </c>
      <c r="B5230" t="s">
        <v>14238</v>
      </c>
      <c r="C5230" s="3" t="s">
        <v>69</v>
      </c>
      <c r="D5230" s="3" t="s">
        <v>8504</v>
      </c>
      <c r="E5230" s="3" t="s">
        <v>5053</v>
      </c>
      <c r="F5230" s="3">
        <v>70000</v>
      </c>
      <c r="G5230" s="34">
        <v>19.989999999999998</v>
      </c>
      <c r="H5230" s="3" t="s">
        <v>12405</v>
      </c>
      <c r="I5230" s="3" t="s">
        <v>70</v>
      </c>
      <c r="J5230" s="3" t="s">
        <v>8102</v>
      </c>
      <c r="K5230" s="3" t="s">
        <v>8109</v>
      </c>
      <c r="L5230" s="3" t="s">
        <v>68</v>
      </c>
      <c r="M5230" s="26">
        <v>45658</v>
      </c>
      <c r="N5230"/>
      <c r="O5230" s="3">
        <v>9</v>
      </c>
      <c r="P5230" s="55">
        <v>6902.22</v>
      </c>
      <c r="Q5230" s="55">
        <v>11020.59</v>
      </c>
      <c r="R5230" s="55">
        <v>-4118.37</v>
      </c>
      <c r="S5230" s="57">
        <v>-0.37</v>
      </c>
      <c r="T5230" s="55">
        <v>766.91333333333341</v>
      </c>
      <c r="U5230" s="55">
        <v>1824.27</v>
      </c>
      <c r="V5230" s="55">
        <v>7746.9</v>
      </c>
      <c r="W5230" s="55">
        <v>-5922.63</v>
      </c>
      <c r="X5230" s="57">
        <v>-0.76</v>
      </c>
      <c r="Y5230" s="3" t="str">
        <f>IFERROR(VLOOKUP(A5230,'Pivot price tier'!$C$8:$L$2290,10,0),"")</f>
        <v/>
      </c>
      <c r="Z5230" s="3" t="str">
        <f>IFERROR(VLOOKUP(A5230,'Pivot price tier by size'!$D$8:$M$2512,10,0),"")</f>
        <v/>
      </c>
      <c r="AA5230" s="3" t="str">
        <f>IFERROR(VLOOKUP(A5230,'Pivot category'!$B$8:$I$2236,8,0),"")</f>
        <v/>
      </c>
      <c r="AB5230" s="3" t="str">
        <f>IF(P5230&lt;$AC$1,"Bottom 5%","")</f>
        <v>Bottom 5%</v>
      </c>
      <c r="AC5230"/>
      <c r="AD5230" t="s">
        <v>11018</v>
      </c>
      <c r="AE5230" t="s">
        <v>13946</v>
      </c>
    </row>
    <row r="5231" spans="1:31" hidden="1" x14ac:dyDescent="0.25">
      <c r="A5231" t="s">
        <v>6453</v>
      </c>
      <c r="B5231" t="s">
        <v>6452</v>
      </c>
      <c r="C5231" s="3" t="s">
        <v>32</v>
      </c>
      <c r="D5231" s="3" t="s">
        <v>7961</v>
      </c>
      <c r="E5231" s="3" t="s">
        <v>5053</v>
      </c>
      <c r="F5231" s="3">
        <v>10000</v>
      </c>
      <c r="G5231" s="34">
        <v>89.99</v>
      </c>
      <c r="H5231" s="3" t="s">
        <v>12405</v>
      </c>
      <c r="I5231" s="3" t="s">
        <v>15</v>
      </c>
      <c r="J5231" s="3" t="s">
        <v>15165</v>
      </c>
      <c r="K5231" s="3" t="s">
        <v>8103</v>
      </c>
      <c r="L5231" s="3" t="s">
        <v>68</v>
      </c>
      <c r="M5231" s="26" t="s">
        <v>16689</v>
      </c>
      <c r="N5231"/>
      <c r="O5231" s="3">
        <v>1</v>
      </c>
      <c r="P5231" s="55">
        <v>499.95</v>
      </c>
      <c r="Q5231" s="55">
        <v>14773.54</v>
      </c>
      <c r="R5231" s="55">
        <v>-14273.59</v>
      </c>
      <c r="S5231" s="57">
        <v>-0.97</v>
      </c>
      <c r="T5231" s="55">
        <v>499.95</v>
      </c>
      <c r="U5231" s="55">
        <v>0</v>
      </c>
      <c r="V5231" s="55">
        <v>1029.9000000000001</v>
      </c>
      <c r="W5231" s="55">
        <v>-1029.9000000000001</v>
      </c>
      <c r="X5231" s="57">
        <v>-1</v>
      </c>
      <c r="Y5231" s="3" t="str">
        <f>IFERROR(VLOOKUP(A5231,'Pivot price tier'!$C$8:$L$2290,10,0),"")</f>
        <v xml:space="preserve"> </v>
      </c>
      <c r="Z5231" s="3" t="str">
        <f>IFERROR(VLOOKUP(A5231,'Pivot price tier by size'!$D$8:$M$2512,10,0),"")</f>
        <v xml:space="preserve"> </v>
      </c>
      <c r="AA5231" s="3" t="str">
        <f>IFERROR(VLOOKUP(A5231,'Pivot category'!$B$8:$I$2236,8,0),"")</f>
        <v>X</v>
      </c>
      <c r="AB5231" s="3" t="str">
        <f>IF(P5231&lt;$AC$1,"Bottom 5%","")</f>
        <v>Bottom 5%</v>
      </c>
      <c r="AC5231"/>
      <c r="AD5231" t="s">
        <v>11018</v>
      </c>
      <c r="AE5231" t="s">
        <v>13946</v>
      </c>
    </row>
    <row r="5232" spans="1:31" hidden="1" x14ac:dyDescent="0.25">
      <c r="A5232" t="s">
        <v>14829</v>
      </c>
      <c r="B5232" t="s">
        <v>14830</v>
      </c>
      <c r="C5232" s="3" t="s">
        <v>32</v>
      </c>
      <c r="D5232" s="3" t="s">
        <v>14370</v>
      </c>
      <c r="E5232" s="3" t="s">
        <v>5053</v>
      </c>
      <c r="F5232" s="3">
        <v>70000</v>
      </c>
      <c r="G5232" s="34">
        <v>79.989999999999995</v>
      </c>
      <c r="H5232" s="3" t="s">
        <v>12</v>
      </c>
      <c r="I5232" s="3" t="s">
        <v>15</v>
      </c>
      <c r="J5232" s="3" t="s">
        <v>8102</v>
      </c>
      <c r="K5232" s="3" t="s">
        <v>8103</v>
      </c>
      <c r="L5232" s="3" t="s">
        <v>68</v>
      </c>
      <c r="M5232" s="26">
        <v>45778</v>
      </c>
      <c r="N5232"/>
      <c r="O5232" s="3">
        <v>55</v>
      </c>
      <c r="P5232" s="55">
        <v>82899.92</v>
      </c>
      <c r="Q5232" s="55">
        <v>4859.46</v>
      </c>
      <c r="R5232" s="55">
        <v>78040.460000000006</v>
      </c>
      <c r="S5232" s="57">
        <v>16.059999999999999</v>
      </c>
      <c r="T5232" s="55">
        <v>1507.2712727272726</v>
      </c>
      <c r="U5232" s="55">
        <v>49644.160000000003</v>
      </c>
      <c r="V5232" s="55">
        <v>8999</v>
      </c>
      <c r="W5232" s="55">
        <v>40645.160000000003</v>
      </c>
      <c r="X5232" s="57">
        <v>4.5199999999999996</v>
      </c>
      <c r="Y5232" s="3" t="str">
        <f>IFERROR(VLOOKUP(A5232,'Pivot price tier'!$C$8:$L$2290,10,0),"")</f>
        <v xml:space="preserve"> </v>
      </c>
      <c r="Z5232" s="3" t="str">
        <f>IFERROR(VLOOKUP(A5232,'Pivot price tier by size'!$D$8:$M$2512,10,0),"")</f>
        <v xml:space="preserve"> </v>
      </c>
      <c r="AA5232" s="3" t="str">
        <f>IFERROR(VLOOKUP(A5232,'Pivot category'!$B$8:$I$2236,8,0),"")</f>
        <v xml:space="preserve"> </v>
      </c>
      <c r="AB5232" s="3" t="str">
        <f>IF(P5232&lt;$AC$1,"Bottom 5%","")</f>
        <v/>
      </c>
      <c r="AC5232"/>
      <c r="AD5232" t="s">
        <v>11018</v>
      </c>
      <c r="AE5232" t="s">
        <v>13946</v>
      </c>
    </row>
    <row r="5233" spans="1:31" hidden="1" x14ac:dyDescent="0.25">
      <c r="A5233" t="s">
        <v>8367</v>
      </c>
      <c r="B5233" t="s">
        <v>8366</v>
      </c>
      <c r="C5233" s="3" t="s">
        <v>69</v>
      </c>
      <c r="D5233" s="3" t="s">
        <v>8240</v>
      </c>
      <c r="E5233" s="3" t="s">
        <v>5053</v>
      </c>
      <c r="F5233" s="3">
        <v>10000</v>
      </c>
      <c r="G5233" s="34">
        <v>7.99</v>
      </c>
      <c r="H5233" s="3" t="s">
        <v>12405</v>
      </c>
      <c r="I5233" s="3" t="s">
        <v>70</v>
      </c>
      <c r="J5233" s="3" t="s">
        <v>8112</v>
      </c>
      <c r="K5233" s="3" t="s">
        <v>8111</v>
      </c>
      <c r="L5233" s="3" t="s">
        <v>68</v>
      </c>
      <c r="M5233" s="26" t="s">
        <v>16689</v>
      </c>
      <c r="N5233"/>
      <c r="O5233" s="3" t="s">
        <v>78</v>
      </c>
      <c r="P5233" s="55">
        <v>15.98</v>
      </c>
      <c r="Q5233" s="55">
        <v>439.45</v>
      </c>
      <c r="R5233" s="55">
        <v>-423.47</v>
      </c>
      <c r="S5233" s="57">
        <v>-0.96</v>
      </c>
      <c r="T5233" s="55" t="s">
        <v>78</v>
      </c>
      <c r="U5233" s="55">
        <v>0</v>
      </c>
      <c r="V5233" s="55">
        <v>15.98</v>
      </c>
      <c r="W5233" s="55">
        <v>-15.98</v>
      </c>
      <c r="X5233" s="57">
        <v>-1</v>
      </c>
      <c r="Y5233" s="3" t="str">
        <f>IFERROR(VLOOKUP(A5233,'Pivot price tier'!$C$8:$L$2290,10,0),"")</f>
        <v/>
      </c>
      <c r="Z5233" s="3" t="str">
        <f>IFERROR(VLOOKUP(A5233,'Pivot price tier by size'!$D$8:$M$2512,10,0),"")</f>
        <v/>
      </c>
      <c r="AA5233" s="3" t="str">
        <f>IFERROR(VLOOKUP(A5233,'Pivot category'!$B$8:$I$2236,8,0),"")</f>
        <v/>
      </c>
      <c r="AB5233" s="3" t="str">
        <f>IF(P5233&lt;$AC$1,"Bottom 5%","")</f>
        <v>Bottom 5%</v>
      </c>
      <c r="AC5233"/>
      <c r="AD5233" t="s">
        <v>11018</v>
      </c>
      <c r="AE5233" t="s">
        <v>13946</v>
      </c>
    </row>
    <row r="5234" spans="1:31" hidden="1" x14ac:dyDescent="0.25">
      <c r="A5234" t="s">
        <v>15973</v>
      </c>
      <c r="B5234" t="s">
        <v>15974</v>
      </c>
      <c r="C5234" s="3" t="s">
        <v>34</v>
      </c>
      <c r="D5234" s="3" t="s">
        <v>15321</v>
      </c>
      <c r="E5234" s="3" t="s">
        <v>5053</v>
      </c>
      <c r="F5234" s="3">
        <v>7000</v>
      </c>
      <c r="G5234" s="34">
        <v>39.99</v>
      </c>
      <c r="H5234" s="3" t="s">
        <v>12405</v>
      </c>
      <c r="I5234" s="3" t="s">
        <v>15</v>
      </c>
      <c r="J5234" s="3" t="s">
        <v>8102</v>
      </c>
      <c r="K5234" s="3" t="s">
        <v>8103</v>
      </c>
      <c r="L5234" s="3" t="s">
        <v>68</v>
      </c>
      <c r="M5234" s="26">
        <v>45894</v>
      </c>
      <c r="N5234"/>
      <c r="O5234" s="3">
        <v>32</v>
      </c>
      <c r="P5234" s="55">
        <v>9597.83</v>
      </c>
      <c r="Q5234" s="55"/>
      <c r="R5234" s="55">
        <v>9597.83</v>
      </c>
      <c r="S5234" s="57"/>
      <c r="T5234" s="55">
        <v>299.9321875</v>
      </c>
      <c r="U5234" s="55">
        <v>4149.05</v>
      </c>
      <c r="V5234" s="55">
        <v>0</v>
      </c>
      <c r="W5234" s="55">
        <v>4149.05</v>
      </c>
      <c r="X5234" s="57">
        <v>0</v>
      </c>
      <c r="Y5234" s="3" t="str">
        <f>IFERROR(VLOOKUP(A5234,'Pivot price tier'!$C$8:$L$2290,10,0),"")</f>
        <v>X</v>
      </c>
      <c r="Z5234" s="3" t="str">
        <f>IFERROR(VLOOKUP(A5234,'Pivot price tier by size'!$D$8:$M$2512,10,0),"")</f>
        <v>X</v>
      </c>
      <c r="AA5234" s="3" t="str">
        <f>IFERROR(VLOOKUP(A5234,'Pivot category'!$B$8:$I$2236,8,0),"")</f>
        <v>X</v>
      </c>
      <c r="AB5234" s="3" t="str">
        <f>IF(P5234&lt;$AC$1,"Bottom 5%","")</f>
        <v>Bottom 5%</v>
      </c>
      <c r="AC5234"/>
      <c r="AD5234" t="s">
        <v>11018</v>
      </c>
      <c r="AE5234" t="s">
        <v>13946</v>
      </c>
    </row>
    <row r="5235" spans="1:31" x14ac:dyDescent="0.25">
      <c r="A5235" t="s">
        <v>7061</v>
      </c>
      <c r="B5235" t="s">
        <v>1097</v>
      </c>
      <c r="C5235" s="3" t="s">
        <v>69</v>
      </c>
      <c r="D5235" s="3" t="s">
        <v>3399</v>
      </c>
      <c r="E5235" s="3" t="s">
        <v>5053</v>
      </c>
      <c r="F5235" s="3">
        <v>1000</v>
      </c>
      <c r="G5235" s="34">
        <v>5.99</v>
      </c>
      <c r="H5235" s="3" t="s">
        <v>30</v>
      </c>
      <c r="I5235" s="3" t="s">
        <v>70</v>
      </c>
      <c r="J5235" s="3" t="s">
        <v>8102</v>
      </c>
      <c r="K5235" s="3" t="s">
        <v>8103</v>
      </c>
      <c r="L5235" s="3" t="s">
        <v>68</v>
      </c>
      <c r="M5235" s="26" t="s">
        <v>16689</v>
      </c>
      <c r="N5235"/>
      <c r="O5235" s="3">
        <v>148</v>
      </c>
      <c r="P5235" s="55">
        <v>142558.54</v>
      </c>
      <c r="Q5235" s="55">
        <v>161321.71</v>
      </c>
      <c r="R5235" s="55">
        <v>-18763.169999999998</v>
      </c>
      <c r="S5235" s="57">
        <v>-0.12</v>
      </c>
      <c r="T5235" s="55">
        <v>963.23337837837846</v>
      </c>
      <c r="U5235" s="55">
        <v>387774.62</v>
      </c>
      <c r="V5235" s="55">
        <v>355742.09</v>
      </c>
      <c r="W5235" s="55">
        <v>32032.53</v>
      </c>
      <c r="X5235" s="57">
        <v>0.09</v>
      </c>
      <c r="Y5235" s="3" t="str">
        <f>IFERROR(VLOOKUP(A5235,'Pivot price tier'!$C$8:$L$2290,10,0),"")</f>
        <v/>
      </c>
      <c r="Z5235" s="3" t="str">
        <f>IFERROR(VLOOKUP(A5235,'Pivot price tier by size'!$D$8:$M$2512,10,0),"")</f>
        <v/>
      </c>
      <c r="AA5235" s="3" t="str">
        <f>IFERROR(VLOOKUP(A5235,'Pivot category'!$B$8:$I$2236,8,0),"")</f>
        <v/>
      </c>
      <c r="AB5235" s="3" t="str">
        <f>IF(P5235&lt;$AC$1,"Bottom 5%","")</f>
        <v/>
      </c>
      <c r="AC5235"/>
      <c r="AD5235" t="s">
        <v>16516</v>
      </c>
      <c r="AE5235" t="s">
        <v>16517</v>
      </c>
    </row>
    <row r="5236" spans="1:31" hidden="1" x14ac:dyDescent="0.25">
      <c r="A5236" t="s">
        <v>11861</v>
      </c>
      <c r="B5236" t="s">
        <v>11862</v>
      </c>
      <c r="C5236" s="3" t="s">
        <v>32</v>
      </c>
      <c r="D5236" s="3" t="s">
        <v>11642</v>
      </c>
      <c r="E5236" s="3" t="s">
        <v>5053</v>
      </c>
      <c r="F5236" s="3">
        <v>10000</v>
      </c>
      <c r="G5236" s="34">
        <v>72.989999999999995</v>
      </c>
      <c r="H5236" s="3" t="s">
        <v>12</v>
      </c>
      <c r="I5236" s="3" t="s">
        <v>15</v>
      </c>
      <c r="J5236" s="3" t="s">
        <v>8110</v>
      </c>
      <c r="K5236" s="3" t="s">
        <v>8103</v>
      </c>
      <c r="L5236" s="3" t="s">
        <v>68</v>
      </c>
      <c r="M5236" s="26" t="s">
        <v>16689</v>
      </c>
      <c r="N5236"/>
      <c r="O5236" s="3" t="s">
        <v>78</v>
      </c>
      <c r="P5236" s="55"/>
      <c r="Q5236" s="55">
        <v>145.97999999999999</v>
      </c>
      <c r="R5236" s="55">
        <v>-145.97999999999999</v>
      </c>
      <c r="S5236" s="57">
        <v>-1</v>
      </c>
      <c r="T5236" s="55" t="s">
        <v>78</v>
      </c>
      <c r="U5236" s="55">
        <v>875.88</v>
      </c>
      <c r="V5236" s="55">
        <v>218.97</v>
      </c>
      <c r="W5236" s="55">
        <v>656.91</v>
      </c>
      <c r="X5236" s="57">
        <v>3</v>
      </c>
      <c r="Y5236" s="3" t="str">
        <f>IFERROR(VLOOKUP(A5236,'Pivot price tier'!$C$8:$L$2290,10,0),"")</f>
        <v>X</v>
      </c>
      <c r="Z5236" s="3" t="str">
        <f>IFERROR(VLOOKUP(A5236,'Pivot price tier by size'!$D$8:$M$2512,10,0),"")</f>
        <v>X</v>
      </c>
      <c r="AA5236" s="3" t="str">
        <f>IFERROR(VLOOKUP(A5236,'Pivot category'!$B$8:$I$2236,8,0),"")</f>
        <v>X</v>
      </c>
      <c r="AB5236" s="3" t="str">
        <f>IF(P5236&lt;$AC$1,"Bottom 5%","")</f>
        <v>Bottom 5%</v>
      </c>
      <c r="AC5236"/>
      <c r="AD5236" t="s">
        <v>11018</v>
      </c>
      <c r="AE5236" t="s">
        <v>13946</v>
      </c>
    </row>
    <row r="5237" spans="1:31" hidden="1" x14ac:dyDescent="0.25">
      <c r="A5237" t="s">
        <v>14101</v>
      </c>
      <c r="B5237" t="s">
        <v>14102</v>
      </c>
      <c r="C5237" s="3" t="s">
        <v>32</v>
      </c>
      <c r="D5237" s="3" t="s">
        <v>12645</v>
      </c>
      <c r="E5237" s="3" t="s">
        <v>5053</v>
      </c>
      <c r="F5237" s="3">
        <v>10000</v>
      </c>
      <c r="G5237" s="34">
        <v>1999.99</v>
      </c>
      <c r="H5237" s="3" t="s">
        <v>12</v>
      </c>
      <c r="I5237" s="3" t="s">
        <v>74</v>
      </c>
      <c r="J5237" s="3" t="s">
        <v>8110</v>
      </c>
      <c r="K5237" s="3" t="s">
        <v>8103</v>
      </c>
      <c r="L5237" s="3" t="s">
        <v>68</v>
      </c>
      <c r="M5237" s="26">
        <v>45627</v>
      </c>
      <c r="N5237"/>
      <c r="O5237" s="3">
        <v>3</v>
      </c>
      <c r="P5237" s="55">
        <v>1999.99</v>
      </c>
      <c r="Q5237" s="55">
        <v>7999.96</v>
      </c>
      <c r="R5237" s="55">
        <v>-5999.97</v>
      </c>
      <c r="S5237" s="57">
        <v>-0.75</v>
      </c>
      <c r="T5237" s="55">
        <v>666.6633333333333</v>
      </c>
      <c r="U5237" s="55">
        <v>3999.98</v>
      </c>
      <c r="V5237" s="55">
        <v>17999.91</v>
      </c>
      <c r="W5237" s="55">
        <v>-13999.93</v>
      </c>
      <c r="X5237" s="57">
        <v>-0.78</v>
      </c>
      <c r="Y5237" s="3" t="str">
        <f>IFERROR(VLOOKUP(A5237,'Pivot price tier'!$C$8:$L$2290,10,0),"")</f>
        <v>X</v>
      </c>
      <c r="Z5237" s="3" t="str">
        <f>IFERROR(VLOOKUP(A5237,'Pivot price tier by size'!$D$8:$M$2512,10,0),"")</f>
        <v xml:space="preserve"> </v>
      </c>
      <c r="AA5237" s="3" t="str">
        <f>IFERROR(VLOOKUP(A5237,'Pivot category'!$B$8:$I$2236,8,0),"")</f>
        <v>X</v>
      </c>
      <c r="AB5237" s="3" t="str">
        <f>IF(P5237&lt;$AC$1,"Bottom 5%","")</f>
        <v>Bottom 5%</v>
      </c>
      <c r="AC5237"/>
      <c r="AD5237" t="s">
        <v>11018</v>
      </c>
      <c r="AE5237" t="s">
        <v>13946</v>
      </c>
    </row>
    <row r="5238" spans="1:31" hidden="1" x14ac:dyDescent="0.25">
      <c r="A5238" t="s">
        <v>12624</v>
      </c>
      <c r="B5238" t="s">
        <v>12625</v>
      </c>
      <c r="C5238" s="3" t="s">
        <v>32</v>
      </c>
      <c r="D5238" s="3" t="s">
        <v>12042</v>
      </c>
      <c r="E5238" s="3" t="s">
        <v>5053</v>
      </c>
      <c r="F5238" s="3">
        <v>10000</v>
      </c>
      <c r="G5238" s="34">
        <v>899.99</v>
      </c>
      <c r="H5238" s="3" t="s">
        <v>12403</v>
      </c>
      <c r="I5238" s="3" t="s">
        <v>74</v>
      </c>
      <c r="J5238" s="3" t="s">
        <v>8110</v>
      </c>
      <c r="K5238" s="3" t="s">
        <v>8115</v>
      </c>
      <c r="L5238" s="3" t="s">
        <v>68</v>
      </c>
      <c r="M5238" s="26">
        <v>45323</v>
      </c>
      <c r="N5238"/>
      <c r="O5238" s="3">
        <v>3</v>
      </c>
      <c r="P5238" s="55">
        <v>1799.98</v>
      </c>
      <c r="Q5238" s="55">
        <v>7199.92</v>
      </c>
      <c r="R5238" s="55">
        <v>-5399.94</v>
      </c>
      <c r="S5238" s="57">
        <v>-0.75</v>
      </c>
      <c r="T5238" s="55">
        <v>599.99333333333334</v>
      </c>
      <c r="U5238" s="55">
        <v>1799.98</v>
      </c>
      <c r="V5238" s="55">
        <v>9899.89</v>
      </c>
      <c r="W5238" s="55">
        <v>-8099.91</v>
      </c>
      <c r="X5238" s="57">
        <v>-0.82</v>
      </c>
      <c r="Y5238" s="3" t="str">
        <f>IFERROR(VLOOKUP(A5238,'Pivot price tier'!$C$8:$L$2290,10,0),"")</f>
        <v/>
      </c>
      <c r="Z5238" s="3" t="str">
        <f>IFERROR(VLOOKUP(A5238,'Pivot price tier by size'!$D$8:$M$2512,10,0),"")</f>
        <v/>
      </c>
      <c r="AA5238" s="3" t="str">
        <f>IFERROR(VLOOKUP(A5238,'Pivot category'!$B$8:$I$2236,8,0),"")</f>
        <v/>
      </c>
      <c r="AB5238" s="3" t="str">
        <f>IF(P5238&lt;$AC$1,"Bottom 5%","")</f>
        <v>Bottom 5%</v>
      </c>
      <c r="AC5238"/>
      <c r="AD5238" t="s">
        <v>11018</v>
      </c>
      <c r="AE5238" t="s">
        <v>13946</v>
      </c>
    </row>
    <row r="5239" spans="1:31" hidden="1" x14ac:dyDescent="0.25">
      <c r="A5239" t="s">
        <v>15001</v>
      </c>
      <c r="B5239" t="s">
        <v>15002</v>
      </c>
      <c r="C5239" s="3" t="s">
        <v>32</v>
      </c>
      <c r="D5239" s="3" t="s">
        <v>14359</v>
      </c>
      <c r="E5239" s="3" t="s">
        <v>5053</v>
      </c>
      <c r="F5239" s="3">
        <v>10000</v>
      </c>
      <c r="G5239" s="34">
        <v>72.989999999999995</v>
      </c>
      <c r="H5239" s="3" t="s">
        <v>12</v>
      </c>
      <c r="I5239" s="3" t="s">
        <v>15</v>
      </c>
      <c r="J5239" s="3" t="s">
        <v>8112</v>
      </c>
      <c r="K5239" s="3" t="s">
        <v>8103</v>
      </c>
      <c r="L5239" s="3" t="s">
        <v>68</v>
      </c>
      <c r="M5239" s="26">
        <v>45809</v>
      </c>
      <c r="N5239"/>
      <c r="O5239" s="3">
        <v>6</v>
      </c>
      <c r="P5239" s="55">
        <v>14598</v>
      </c>
      <c r="Q5239" s="55"/>
      <c r="R5239" s="55">
        <v>14598</v>
      </c>
      <c r="S5239" s="57"/>
      <c r="T5239" s="55">
        <v>2433</v>
      </c>
      <c r="U5239" s="55">
        <v>11313.45</v>
      </c>
      <c r="V5239" s="55">
        <v>0</v>
      </c>
      <c r="W5239" s="55">
        <v>11313.45</v>
      </c>
      <c r="X5239" s="57">
        <v>0</v>
      </c>
      <c r="Y5239" s="3" t="str">
        <f>IFERROR(VLOOKUP(A5239,'Pivot price tier'!$C$8:$L$2290,10,0),"")</f>
        <v xml:space="preserve"> </v>
      </c>
      <c r="Z5239" s="3" t="str">
        <f>IFERROR(VLOOKUP(A5239,'Pivot price tier by size'!$D$8:$M$2512,10,0),"")</f>
        <v xml:space="preserve"> </v>
      </c>
      <c r="AA5239" s="3" t="str">
        <f>IFERROR(VLOOKUP(A5239,'Pivot category'!$B$8:$I$2236,8,0),"")</f>
        <v>X</v>
      </c>
      <c r="AB5239" s="3" t="str">
        <f>IF(P5239&lt;$AC$1,"Bottom 5%","")</f>
        <v>Bottom 5%</v>
      </c>
      <c r="AC5239"/>
      <c r="AD5239" t="s">
        <v>11018</v>
      </c>
      <c r="AE5239" t="s">
        <v>13946</v>
      </c>
    </row>
    <row r="5240" spans="1:31" hidden="1" x14ac:dyDescent="0.25">
      <c r="A5240" t="s">
        <v>11606</v>
      </c>
      <c r="B5240" t="s">
        <v>11607</v>
      </c>
      <c r="C5240" s="3" t="s">
        <v>32</v>
      </c>
      <c r="D5240" s="3" t="s">
        <v>11281</v>
      </c>
      <c r="E5240" s="3" t="s">
        <v>5101</v>
      </c>
      <c r="F5240" s="3">
        <v>70000</v>
      </c>
      <c r="G5240" s="34">
        <v>11.99</v>
      </c>
      <c r="H5240" s="3" t="s">
        <v>28</v>
      </c>
      <c r="I5240" s="3" t="s">
        <v>19</v>
      </c>
      <c r="J5240" s="3" t="s">
        <v>8107</v>
      </c>
      <c r="K5240" s="3" t="s">
        <v>8103</v>
      </c>
      <c r="L5240" s="3" t="s">
        <v>8106</v>
      </c>
      <c r="M5240" s="26" t="s">
        <v>16689</v>
      </c>
      <c r="N5240"/>
      <c r="O5240" s="3">
        <v>7</v>
      </c>
      <c r="P5240" s="55">
        <v>3177.35</v>
      </c>
      <c r="Q5240" s="55">
        <v>5723.86</v>
      </c>
      <c r="R5240" s="55">
        <v>-2546.5100000000002</v>
      </c>
      <c r="S5240" s="57">
        <v>-0.44</v>
      </c>
      <c r="T5240" s="55">
        <v>453.90714285714284</v>
      </c>
      <c r="U5240" s="55">
        <v>335.72</v>
      </c>
      <c r="V5240" s="55">
        <v>4388.53</v>
      </c>
      <c r="W5240" s="55">
        <v>-4052.81</v>
      </c>
      <c r="X5240" s="57">
        <v>-0.92</v>
      </c>
      <c r="Y5240" s="3" t="str">
        <f>IFERROR(VLOOKUP(A5240,'Pivot price tier'!$C$8:$L$2290,10,0),"")</f>
        <v/>
      </c>
      <c r="Z5240" s="3" t="str">
        <f>IFERROR(VLOOKUP(A5240,'Pivot price tier by size'!$D$8:$M$2512,10,0),"")</f>
        <v/>
      </c>
      <c r="AA5240" s="3" t="str">
        <f>IFERROR(VLOOKUP(A5240,'Pivot category'!$B$8:$I$2236,8,0),"")</f>
        <v/>
      </c>
      <c r="AB5240" s="3" t="str">
        <f>IF(P5240&lt;$AC$1,"Bottom 5%","")</f>
        <v>Bottom 5%</v>
      </c>
      <c r="AC5240"/>
      <c r="AD5240" t="s">
        <v>11018</v>
      </c>
      <c r="AE5240" t="s">
        <v>13861</v>
      </c>
    </row>
    <row r="5241" spans="1:31" hidden="1" x14ac:dyDescent="0.25">
      <c r="A5241" t="s">
        <v>13087</v>
      </c>
      <c r="B5241" t="s">
        <v>13088</v>
      </c>
      <c r="C5241" s="3" t="s">
        <v>73</v>
      </c>
      <c r="D5241" s="3" t="s">
        <v>12712</v>
      </c>
      <c r="E5241" s="3">
        <v>0</v>
      </c>
      <c r="F5241" s="3">
        <v>70000</v>
      </c>
      <c r="G5241" s="34">
        <v>11.99</v>
      </c>
      <c r="H5241" s="3" t="s">
        <v>8184</v>
      </c>
      <c r="I5241" s="3" t="s">
        <v>12123</v>
      </c>
      <c r="J5241" s="3" t="s">
        <v>8107</v>
      </c>
      <c r="K5241" s="3" t="s">
        <v>8103</v>
      </c>
      <c r="L5241" s="3" t="s">
        <v>8106</v>
      </c>
      <c r="M5241" s="26">
        <v>45474</v>
      </c>
      <c r="N5241"/>
      <c r="O5241" s="3">
        <v>6</v>
      </c>
      <c r="P5241" s="55">
        <v>4033.77</v>
      </c>
      <c r="Q5241" s="55">
        <v>13155.1</v>
      </c>
      <c r="R5241" s="55">
        <v>-9121.33</v>
      </c>
      <c r="S5241" s="57">
        <v>-0.69</v>
      </c>
      <c r="T5241" s="55">
        <v>672.29499999999996</v>
      </c>
      <c r="U5241" s="55">
        <v>3034.31</v>
      </c>
      <c r="V5241" s="55">
        <v>19401.84</v>
      </c>
      <c r="W5241" s="55">
        <v>-16367.53</v>
      </c>
      <c r="X5241" s="57">
        <v>-0.84</v>
      </c>
      <c r="Y5241" s="3" t="str">
        <f>IFERROR(VLOOKUP(A5241,'Pivot price tier'!$C$8:$L$2290,10,0),"")</f>
        <v/>
      </c>
      <c r="Z5241" s="3" t="str">
        <f>IFERROR(VLOOKUP(A5241,'Pivot price tier by size'!$D$8:$M$2512,10,0),"")</f>
        <v/>
      </c>
      <c r="AA5241" s="3" t="str">
        <f>IFERROR(VLOOKUP(A5241,'Pivot category'!$B$8:$I$2236,8,0),"")</f>
        <v/>
      </c>
      <c r="AB5241" s="3" t="str">
        <f>IF(P5241&lt;$AC$1,"Bottom 5%","")</f>
        <v>Bottom 5%</v>
      </c>
      <c r="AC5241"/>
      <c r="AD5241" t="s">
        <v>10199</v>
      </c>
      <c r="AE5241" t="s">
        <v>13947</v>
      </c>
    </row>
    <row r="5242" spans="1:31" hidden="1" x14ac:dyDescent="0.25">
      <c r="A5242" t="s">
        <v>11608</v>
      </c>
      <c r="B5242" t="s">
        <v>11609</v>
      </c>
      <c r="C5242" s="3" t="s">
        <v>32</v>
      </c>
      <c r="D5242" s="3" t="s">
        <v>11282</v>
      </c>
      <c r="E5242" s="3" t="s">
        <v>5053</v>
      </c>
      <c r="F5242" s="3">
        <v>70000</v>
      </c>
      <c r="G5242" s="34">
        <v>11.99</v>
      </c>
      <c r="H5242" s="3" t="s">
        <v>28</v>
      </c>
      <c r="I5242" s="3" t="s">
        <v>19</v>
      </c>
      <c r="J5242" s="3" t="s">
        <v>8107</v>
      </c>
      <c r="K5242" s="3" t="s">
        <v>8103</v>
      </c>
      <c r="L5242" s="3" t="s">
        <v>8106</v>
      </c>
      <c r="M5242" s="26" t="s">
        <v>16689</v>
      </c>
      <c r="N5242"/>
      <c r="O5242" s="3">
        <v>3</v>
      </c>
      <c r="P5242" s="55">
        <v>3033.47</v>
      </c>
      <c r="Q5242" s="55">
        <v>6496.19</v>
      </c>
      <c r="R5242" s="55">
        <v>-3462.72</v>
      </c>
      <c r="S5242" s="57">
        <v>-0.53</v>
      </c>
      <c r="T5242" s="55">
        <v>1011.1566666666666</v>
      </c>
      <c r="U5242" s="55">
        <v>731.39</v>
      </c>
      <c r="V5242" s="55">
        <v>4670.37</v>
      </c>
      <c r="W5242" s="55">
        <v>-3938.98</v>
      </c>
      <c r="X5242" s="57">
        <v>-0.84</v>
      </c>
      <c r="Y5242" s="3" t="str">
        <f>IFERROR(VLOOKUP(A5242,'Pivot price tier'!$C$8:$L$2290,10,0),"")</f>
        <v/>
      </c>
      <c r="Z5242" s="3" t="str">
        <f>IFERROR(VLOOKUP(A5242,'Pivot price tier by size'!$D$8:$M$2512,10,0),"")</f>
        <v/>
      </c>
      <c r="AA5242" s="3" t="str">
        <f>IFERROR(VLOOKUP(A5242,'Pivot category'!$B$8:$I$2236,8,0),"")</f>
        <v/>
      </c>
      <c r="AB5242" s="3" t="str">
        <f>IF(P5242&lt;$AC$1,"Bottom 5%","")</f>
        <v>Bottom 5%</v>
      </c>
      <c r="AC5242"/>
      <c r="AD5242" t="s">
        <v>11018</v>
      </c>
      <c r="AE5242" t="s">
        <v>13861</v>
      </c>
    </row>
    <row r="5243" spans="1:31" hidden="1" x14ac:dyDescent="0.25">
      <c r="A5243" t="s">
        <v>11610</v>
      </c>
      <c r="B5243" t="s">
        <v>11611</v>
      </c>
      <c r="C5243" s="3" t="s">
        <v>73</v>
      </c>
      <c r="D5243" s="3" t="s">
        <v>11332</v>
      </c>
      <c r="E5243" s="3">
        <v>0</v>
      </c>
      <c r="F5243" s="3">
        <v>7000</v>
      </c>
      <c r="G5243" s="34">
        <v>11.99</v>
      </c>
      <c r="H5243" s="3" t="s">
        <v>8184</v>
      </c>
      <c r="I5243" s="3" t="s">
        <v>12123</v>
      </c>
      <c r="J5243" s="3" t="s">
        <v>8107</v>
      </c>
      <c r="K5243" s="3" t="s">
        <v>8103</v>
      </c>
      <c r="L5243" s="3" t="s">
        <v>8106</v>
      </c>
      <c r="M5243" s="26" t="s">
        <v>16689</v>
      </c>
      <c r="N5243"/>
      <c r="O5243" s="3" t="s">
        <v>78</v>
      </c>
      <c r="P5243" s="55"/>
      <c r="Q5243" s="55">
        <v>479.6</v>
      </c>
      <c r="R5243" s="55">
        <v>-479.6</v>
      </c>
      <c r="S5243" s="57">
        <v>-1</v>
      </c>
      <c r="T5243" s="55" t="s">
        <v>78</v>
      </c>
      <c r="U5243" s="55">
        <v>0</v>
      </c>
      <c r="V5243" s="55">
        <v>107.91</v>
      </c>
      <c r="W5243" s="55">
        <v>-107.91</v>
      </c>
      <c r="X5243" s="57">
        <v>-1</v>
      </c>
      <c r="Y5243" s="3" t="str">
        <f>IFERROR(VLOOKUP(A5243,'Pivot price tier'!$C$8:$L$2290,10,0),"")</f>
        <v/>
      </c>
      <c r="Z5243" s="3" t="str">
        <f>IFERROR(VLOOKUP(A5243,'Pivot price tier by size'!$D$8:$M$2512,10,0),"")</f>
        <v/>
      </c>
      <c r="AA5243" s="3" t="str">
        <f>IFERROR(VLOOKUP(A5243,'Pivot category'!$B$8:$I$2236,8,0),"")</f>
        <v/>
      </c>
      <c r="AB5243" s="3" t="str">
        <f>IF(P5243&lt;$AC$1,"Bottom 5%","")</f>
        <v>Bottom 5%</v>
      </c>
      <c r="AC5243"/>
      <c r="AD5243" t="s">
        <v>10199</v>
      </c>
      <c r="AE5243" t="s">
        <v>13947</v>
      </c>
    </row>
    <row r="5244" spans="1:31" hidden="1" x14ac:dyDescent="0.25">
      <c r="A5244" t="s">
        <v>13089</v>
      </c>
      <c r="B5244" t="s">
        <v>13090</v>
      </c>
      <c r="C5244" s="3" t="s">
        <v>73</v>
      </c>
      <c r="D5244" s="3" t="s">
        <v>12706</v>
      </c>
      <c r="E5244" s="3">
        <v>0</v>
      </c>
      <c r="F5244" s="3">
        <v>70000</v>
      </c>
      <c r="G5244" s="34">
        <v>11.99</v>
      </c>
      <c r="H5244" s="3" t="s">
        <v>8184</v>
      </c>
      <c r="I5244" s="3" t="s">
        <v>12123</v>
      </c>
      <c r="J5244" s="3" t="s">
        <v>8107</v>
      </c>
      <c r="K5244" s="3" t="s">
        <v>8103</v>
      </c>
      <c r="L5244" s="3" t="s">
        <v>8106</v>
      </c>
      <c r="M5244" s="26">
        <v>45474</v>
      </c>
      <c r="N5244"/>
      <c r="O5244" s="3">
        <v>5</v>
      </c>
      <c r="P5244" s="55">
        <v>1243.31</v>
      </c>
      <c r="Q5244" s="55">
        <v>10896.26</v>
      </c>
      <c r="R5244" s="55">
        <v>-9652.9500000000007</v>
      </c>
      <c r="S5244" s="57">
        <v>-0.89</v>
      </c>
      <c r="T5244" s="55">
        <v>248.66199999999998</v>
      </c>
      <c r="U5244" s="55">
        <v>743.58</v>
      </c>
      <c r="V5244" s="55">
        <v>24063.35</v>
      </c>
      <c r="W5244" s="55">
        <v>-23319.77</v>
      </c>
      <c r="X5244" s="57">
        <v>-0.97</v>
      </c>
      <c r="Y5244" s="3" t="str">
        <f>IFERROR(VLOOKUP(A5244,'Pivot price tier'!$C$8:$L$2290,10,0),"")</f>
        <v/>
      </c>
      <c r="Z5244" s="3" t="str">
        <f>IFERROR(VLOOKUP(A5244,'Pivot price tier by size'!$D$8:$M$2512,10,0),"")</f>
        <v/>
      </c>
      <c r="AA5244" s="3" t="str">
        <f>IFERROR(VLOOKUP(A5244,'Pivot category'!$B$8:$I$2236,8,0),"")</f>
        <v/>
      </c>
      <c r="AB5244" s="3" t="str">
        <f>IF(P5244&lt;$AC$1,"Bottom 5%","")</f>
        <v>Bottom 5%</v>
      </c>
      <c r="AC5244"/>
      <c r="AD5244" t="s">
        <v>10199</v>
      </c>
      <c r="AE5244" t="s">
        <v>13947</v>
      </c>
    </row>
    <row r="5245" spans="1:31" hidden="1" x14ac:dyDescent="0.25">
      <c r="A5245" t="s">
        <v>11868</v>
      </c>
      <c r="B5245" t="s">
        <v>12381</v>
      </c>
      <c r="C5245" s="3" t="s">
        <v>73</v>
      </c>
      <c r="D5245" s="3" t="s">
        <v>11869</v>
      </c>
      <c r="E5245" s="3">
        <v>0</v>
      </c>
      <c r="F5245" s="3">
        <v>70000</v>
      </c>
      <c r="G5245" s="34">
        <v>6.59</v>
      </c>
      <c r="H5245" s="3" t="s">
        <v>8184</v>
      </c>
      <c r="I5245" s="3" t="s">
        <v>12123</v>
      </c>
      <c r="J5245" s="3" t="s">
        <v>8107</v>
      </c>
      <c r="K5245" s="3" t="s">
        <v>8103</v>
      </c>
      <c r="L5245" s="3" t="s">
        <v>8106</v>
      </c>
      <c r="M5245" s="26" t="s">
        <v>16689</v>
      </c>
      <c r="N5245"/>
      <c r="O5245" s="3">
        <v>2</v>
      </c>
      <c r="P5245" s="55">
        <v>92.26</v>
      </c>
      <c r="Q5245" s="55">
        <v>978.11</v>
      </c>
      <c r="R5245" s="55">
        <v>-885.85</v>
      </c>
      <c r="S5245" s="57">
        <v>-0.91</v>
      </c>
      <c r="T5245" s="55">
        <v>46.13</v>
      </c>
      <c r="U5245" s="55">
        <v>0</v>
      </c>
      <c r="V5245" s="55">
        <v>1296.82</v>
      </c>
      <c r="W5245" s="55">
        <v>-1296.82</v>
      </c>
      <c r="X5245" s="57">
        <v>-1</v>
      </c>
      <c r="Y5245" s="3" t="str">
        <f>IFERROR(VLOOKUP(A5245,'Pivot price tier'!$C$8:$L$2290,10,0),"")</f>
        <v/>
      </c>
      <c r="Z5245" s="3" t="str">
        <f>IFERROR(VLOOKUP(A5245,'Pivot price tier by size'!$D$8:$M$2512,10,0),"")</f>
        <v/>
      </c>
      <c r="AA5245" s="3" t="str">
        <f>IFERROR(VLOOKUP(A5245,'Pivot category'!$B$8:$I$2236,8,0),"")</f>
        <v/>
      </c>
      <c r="AB5245" s="3" t="str">
        <f>IF(P5245&lt;$AC$1,"Bottom 5%","")</f>
        <v>Bottom 5%</v>
      </c>
      <c r="AC5245"/>
      <c r="AD5245" t="s">
        <v>10199</v>
      </c>
      <c r="AE5245" t="s">
        <v>13947</v>
      </c>
    </row>
    <row r="5246" spans="1:31" hidden="1" x14ac:dyDescent="0.25">
      <c r="A5246" t="s">
        <v>11612</v>
      </c>
      <c r="B5246" t="s">
        <v>11613</v>
      </c>
      <c r="C5246" s="3" t="s">
        <v>73</v>
      </c>
      <c r="D5246" s="3" t="s">
        <v>11333</v>
      </c>
      <c r="E5246" s="3">
        <v>0</v>
      </c>
      <c r="F5246" s="3">
        <v>7000</v>
      </c>
      <c r="G5246" s="34">
        <v>6.59</v>
      </c>
      <c r="H5246" s="3" t="s">
        <v>8184</v>
      </c>
      <c r="I5246" s="3" t="s">
        <v>12123</v>
      </c>
      <c r="J5246" s="3" t="s">
        <v>8107</v>
      </c>
      <c r="K5246" s="3" t="s">
        <v>8103</v>
      </c>
      <c r="L5246" s="3" t="s">
        <v>8106</v>
      </c>
      <c r="M5246" s="26" t="s">
        <v>16689</v>
      </c>
      <c r="N5246"/>
      <c r="O5246" s="3">
        <v>3</v>
      </c>
      <c r="P5246" s="55">
        <v>401.99</v>
      </c>
      <c r="Q5246" s="55">
        <v>2022.16</v>
      </c>
      <c r="R5246" s="55">
        <v>-1620.17</v>
      </c>
      <c r="S5246" s="57">
        <v>-0.8</v>
      </c>
      <c r="T5246" s="55">
        <v>133.99666666666667</v>
      </c>
      <c r="U5246" s="55">
        <v>125.21</v>
      </c>
      <c r="V5246" s="55">
        <v>131.88</v>
      </c>
      <c r="W5246" s="55">
        <v>-6.67</v>
      </c>
      <c r="X5246" s="57">
        <v>-0.05</v>
      </c>
      <c r="Y5246" s="3" t="str">
        <f>IFERROR(VLOOKUP(A5246,'Pivot price tier'!$C$8:$L$2290,10,0),"")</f>
        <v/>
      </c>
      <c r="Z5246" s="3" t="str">
        <f>IFERROR(VLOOKUP(A5246,'Pivot price tier by size'!$D$8:$M$2512,10,0),"")</f>
        <v/>
      </c>
      <c r="AA5246" s="3" t="str">
        <f>IFERROR(VLOOKUP(A5246,'Pivot category'!$B$8:$I$2236,8,0),"")</f>
        <v/>
      </c>
      <c r="AB5246" s="3" t="str">
        <f>IF(P5246&lt;$AC$1,"Bottom 5%","")</f>
        <v>Bottom 5%</v>
      </c>
      <c r="AC5246"/>
      <c r="AD5246" t="s">
        <v>10199</v>
      </c>
      <c r="AE5246" t="s">
        <v>13947</v>
      </c>
    </row>
    <row r="5247" spans="1:31" x14ac:dyDescent="0.25">
      <c r="A5247" t="s">
        <v>12881</v>
      </c>
      <c r="B5247" t="s">
        <v>12882</v>
      </c>
      <c r="C5247" s="3" t="s">
        <v>71</v>
      </c>
      <c r="D5247" s="3" t="s">
        <v>12471</v>
      </c>
      <c r="E5247" s="3" t="s">
        <v>5053</v>
      </c>
      <c r="F5247" s="3">
        <v>1000</v>
      </c>
      <c r="G5247" s="34">
        <v>8.99</v>
      </c>
      <c r="H5247" s="3" t="s">
        <v>30</v>
      </c>
      <c r="I5247" s="3" t="s">
        <v>70</v>
      </c>
      <c r="J5247" s="3" t="s">
        <v>8102</v>
      </c>
      <c r="K5247" s="3" t="s">
        <v>8103</v>
      </c>
      <c r="L5247" s="3" t="s">
        <v>68</v>
      </c>
      <c r="M5247" s="26">
        <v>45474</v>
      </c>
      <c r="N5247"/>
      <c r="O5247" s="3">
        <v>69</v>
      </c>
      <c r="P5247" s="55">
        <v>90610.21</v>
      </c>
      <c r="Q5247" s="55">
        <v>86187.13</v>
      </c>
      <c r="R5247" s="55">
        <v>4423.08</v>
      </c>
      <c r="S5247" s="57">
        <v>0.05</v>
      </c>
      <c r="T5247" s="55">
        <v>1313.1914492753624</v>
      </c>
      <c r="U5247" s="55">
        <v>153045.76000000001</v>
      </c>
      <c r="V5247" s="55">
        <v>147624.79</v>
      </c>
      <c r="W5247" s="55">
        <v>5420.97</v>
      </c>
      <c r="X5247" s="57">
        <v>0.04</v>
      </c>
      <c r="Y5247" s="3" t="str">
        <f>IFERROR(VLOOKUP(A5247,'Pivot price tier'!$C$8:$L$2290,10,0),"")</f>
        <v/>
      </c>
      <c r="Z5247" s="3" t="str">
        <f>IFERROR(VLOOKUP(A5247,'Pivot price tier by size'!$D$8:$M$2512,10,0),"")</f>
        <v/>
      </c>
      <c r="AA5247" s="3" t="str">
        <f>IFERROR(VLOOKUP(A5247,'Pivot category'!$B$8:$I$2236,8,0),"")</f>
        <v/>
      </c>
      <c r="AB5247" s="3" t="str">
        <f>IF(P5247&lt;$AC$1,"Bottom 5%","")</f>
        <v/>
      </c>
      <c r="AC5247"/>
      <c r="AD5247" t="s">
        <v>16516</v>
      </c>
      <c r="AE5247" t="s">
        <v>16517</v>
      </c>
    </row>
    <row r="5248" spans="1:31" hidden="1" x14ac:dyDescent="0.25">
      <c r="A5248" t="s">
        <v>13768</v>
      </c>
      <c r="B5248" t="s">
        <v>13769</v>
      </c>
      <c r="C5248" s="3" t="s">
        <v>32</v>
      </c>
      <c r="D5248" s="3" t="s">
        <v>5280</v>
      </c>
      <c r="E5248" s="3" t="s">
        <v>5053</v>
      </c>
      <c r="F5248" s="3">
        <v>9000</v>
      </c>
      <c r="G5248" s="34">
        <v>10.49</v>
      </c>
      <c r="H5248" s="3" t="s">
        <v>28</v>
      </c>
      <c r="I5248" s="3" t="s">
        <v>17</v>
      </c>
      <c r="J5248" s="3" t="s">
        <v>8107</v>
      </c>
      <c r="K5248" s="3" t="s">
        <v>8111</v>
      </c>
      <c r="L5248" s="3" t="s">
        <v>8106</v>
      </c>
      <c r="M5248" s="26">
        <v>45597</v>
      </c>
      <c r="N5248"/>
      <c r="O5248" s="3">
        <v>1</v>
      </c>
      <c r="P5248" s="55">
        <v>518.5</v>
      </c>
      <c r="Q5248" s="55">
        <v>186.66</v>
      </c>
      <c r="R5248" s="55">
        <v>331.84</v>
      </c>
      <c r="S5248" s="57">
        <v>1.78</v>
      </c>
      <c r="T5248" s="55">
        <v>518.5</v>
      </c>
      <c r="U5248" s="55" t="s">
        <v>78</v>
      </c>
      <c r="V5248" s="55" t="s">
        <v>78</v>
      </c>
      <c r="W5248" s="55" t="s">
        <v>78</v>
      </c>
      <c r="X5248" s="57" t="s">
        <v>78</v>
      </c>
      <c r="Y5248" s="3" t="str">
        <f>IFERROR(VLOOKUP(A5248,'Pivot price tier'!$C$8:$L$2290,10,0),"")</f>
        <v/>
      </c>
      <c r="Z5248" s="3" t="str">
        <f>IFERROR(VLOOKUP(A5248,'Pivot price tier by size'!$D$8:$M$2512,10,0),"")</f>
        <v/>
      </c>
      <c r="AA5248" s="3" t="str">
        <f>IFERROR(VLOOKUP(A5248,'Pivot category'!$B$8:$I$2236,8,0),"")</f>
        <v/>
      </c>
      <c r="AB5248" s="3" t="str">
        <f>IF(P5248&lt;$AC$1,"Bottom 5%","")</f>
        <v>Bottom 5%</v>
      </c>
      <c r="AC5248"/>
      <c r="AD5248" t="s">
        <v>11021</v>
      </c>
      <c r="AE5248" t="s">
        <v>13948</v>
      </c>
    </row>
    <row r="5249" spans="1:31" hidden="1" x14ac:dyDescent="0.25">
      <c r="A5249" t="s">
        <v>6696</v>
      </c>
      <c r="B5249" t="s">
        <v>6695</v>
      </c>
      <c r="C5249" s="3" t="s">
        <v>32</v>
      </c>
      <c r="D5249" s="3" t="s">
        <v>5279</v>
      </c>
      <c r="E5249" s="3" t="s">
        <v>5101</v>
      </c>
      <c r="F5249" s="3">
        <v>10000</v>
      </c>
      <c r="G5249" s="34">
        <v>20.69</v>
      </c>
      <c r="H5249" s="3" t="s">
        <v>12</v>
      </c>
      <c r="I5249" s="3" t="s">
        <v>21</v>
      </c>
      <c r="J5249" s="3" t="s">
        <v>8107</v>
      </c>
      <c r="K5249" s="3" t="s">
        <v>8111</v>
      </c>
      <c r="L5249" s="3" t="s">
        <v>8106</v>
      </c>
      <c r="M5249" s="26" t="s">
        <v>16689</v>
      </c>
      <c r="N5249"/>
      <c r="O5249" s="3" t="s">
        <v>78</v>
      </c>
      <c r="P5249" s="55">
        <v>614.4</v>
      </c>
      <c r="Q5249" s="55">
        <v>430.08</v>
      </c>
      <c r="R5249" s="55">
        <v>184.32</v>
      </c>
      <c r="S5249" s="57">
        <v>0.43</v>
      </c>
      <c r="T5249" s="55" t="s">
        <v>78</v>
      </c>
      <c r="U5249" s="55">
        <v>61.44</v>
      </c>
      <c r="V5249" s="55">
        <v>0</v>
      </c>
      <c r="W5249" s="55">
        <v>61.44</v>
      </c>
      <c r="X5249" s="57">
        <v>0</v>
      </c>
      <c r="Y5249" s="3" t="str">
        <f>IFERROR(VLOOKUP(A5249,'Pivot price tier'!$C$8:$L$2290,10,0),"")</f>
        <v/>
      </c>
      <c r="Z5249" s="3" t="str">
        <f>IFERROR(VLOOKUP(A5249,'Pivot price tier by size'!$D$8:$M$2512,10,0),"")</f>
        <v/>
      </c>
      <c r="AA5249" s="3" t="str">
        <f>IFERROR(VLOOKUP(A5249,'Pivot category'!$B$8:$I$2236,8,0),"")</f>
        <v/>
      </c>
      <c r="AB5249" s="3" t="str">
        <f>IF(P5249&lt;$AC$1,"Bottom 5%","")</f>
        <v>Bottom 5%</v>
      </c>
      <c r="AC5249"/>
      <c r="AD5249" t="s">
        <v>11021</v>
      </c>
      <c r="AE5249" t="s">
        <v>13948</v>
      </c>
    </row>
    <row r="5250" spans="1:31" hidden="1" x14ac:dyDescent="0.25">
      <c r="A5250" t="s">
        <v>6694</v>
      </c>
      <c r="B5250" t="s">
        <v>6693</v>
      </c>
      <c r="C5250" s="3" t="s">
        <v>32</v>
      </c>
      <c r="D5250" s="3" t="s">
        <v>5278</v>
      </c>
      <c r="E5250" s="3" t="s">
        <v>5101</v>
      </c>
      <c r="F5250" s="3">
        <v>10000</v>
      </c>
      <c r="G5250" s="34">
        <v>17.39</v>
      </c>
      <c r="H5250" s="3" t="s">
        <v>12</v>
      </c>
      <c r="I5250" s="3" t="s">
        <v>19</v>
      </c>
      <c r="J5250" s="3" t="s">
        <v>8107</v>
      </c>
      <c r="K5250" s="3" t="s">
        <v>8111</v>
      </c>
      <c r="L5250" s="3" t="s">
        <v>8108</v>
      </c>
      <c r="M5250" s="26" t="s">
        <v>16689</v>
      </c>
      <c r="N5250"/>
      <c r="O5250" s="3" t="s">
        <v>78</v>
      </c>
      <c r="P5250" s="55">
        <v>155.88</v>
      </c>
      <c r="Q5250" s="55">
        <v>167.43</v>
      </c>
      <c r="R5250" s="55">
        <v>-11.55</v>
      </c>
      <c r="S5250" s="57">
        <v>-7.0000000000000007E-2</v>
      </c>
      <c r="T5250" s="55" t="s">
        <v>78</v>
      </c>
      <c r="U5250" s="55">
        <v>623.52</v>
      </c>
      <c r="V5250" s="55">
        <v>207.84</v>
      </c>
      <c r="W5250" s="55">
        <v>415.68</v>
      </c>
      <c r="X5250" s="57">
        <v>2</v>
      </c>
      <c r="Y5250" s="3" t="str">
        <f>IFERROR(VLOOKUP(A5250,'Pivot price tier'!$C$8:$L$2290,10,0),"")</f>
        <v/>
      </c>
      <c r="Z5250" s="3" t="str">
        <f>IFERROR(VLOOKUP(A5250,'Pivot price tier by size'!$D$8:$M$2512,10,0),"")</f>
        <v/>
      </c>
      <c r="AA5250" s="3" t="str">
        <f>IFERROR(VLOOKUP(A5250,'Pivot category'!$B$8:$I$2236,8,0),"")</f>
        <v/>
      </c>
      <c r="AB5250" s="3" t="str">
        <f>IF(P5250&lt;$AC$1,"Bottom 5%","")</f>
        <v>Bottom 5%</v>
      </c>
      <c r="AC5250"/>
      <c r="AD5250" t="s">
        <v>11021</v>
      </c>
      <c r="AE5250" t="s">
        <v>13948</v>
      </c>
    </row>
    <row r="5251" spans="1:31" x14ac:dyDescent="0.25">
      <c r="A5251" t="s">
        <v>6969</v>
      </c>
      <c r="B5251" t="s">
        <v>1095</v>
      </c>
      <c r="C5251" s="3" t="s">
        <v>72</v>
      </c>
      <c r="D5251" s="3" t="s">
        <v>3397</v>
      </c>
      <c r="E5251" s="3" t="s">
        <v>5053</v>
      </c>
      <c r="F5251" s="3">
        <v>1000</v>
      </c>
      <c r="G5251" s="34">
        <v>13.99</v>
      </c>
      <c r="H5251" s="3" t="s">
        <v>30</v>
      </c>
      <c r="I5251" s="3" t="s">
        <v>70</v>
      </c>
      <c r="J5251" s="3" t="s">
        <v>8102</v>
      </c>
      <c r="K5251" s="3" t="s">
        <v>8103</v>
      </c>
      <c r="L5251" s="3" t="s">
        <v>68</v>
      </c>
      <c r="M5251" s="26" t="s">
        <v>16689</v>
      </c>
      <c r="N5251"/>
      <c r="O5251" s="3">
        <v>158</v>
      </c>
      <c r="P5251" s="55">
        <v>574331.47</v>
      </c>
      <c r="Q5251" s="55">
        <v>684129.65</v>
      </c>
      <c r="R5251" s="55">
        <v>-109798.18</v>
      </c>
      <c r="S5251" s="57">
        <v>-0.16</v>
      </c>
      <c r="T5251" s="55">
        <v>3635.009303797468</v>
      </c>
      <c r="U5251" s="55">
        <v>1424000.13</v>
      </c>
      <c r="V5251" s="55">
        <v>1619666.77</v>
      </c>
      <c r="W5251" s="55">
        <v>-195666.64</v>
      </c>
      <c r="X5251" s="57">
        <v>-0.12</v>
      </c>
      <c r="Y5251" s="3" t="str">
        <f>IFERROR(VLOOKUP(A5251,'Pivot price tier'!$C$8:$L$2290,10,0),"")</f>
        <v/>
      </c>
      <c r="Z5251" s="3" t="str">
        <f>IFERROR(VLOOKUP(A5251,'Pivot price tier by size'!$D$8:$M$2512,10,0),"")</f>
        <v/>
      </c>
      <c r="AA5251" s="3" t="str">
        <f>IFERROR(VLOOKUP(A5251,'Pivot category'!$B$8:$I$2236,8,0),"")</f>
        <v/>
      </c>
      <c r="AB5251" s="3" t="str">
        <f>IF(P5251&lt;$AC$1,"Bottom 5%","")</f>
        <v/>
      </c>
      <c r="AC5251"/>
      <c r="AD5251" t="s">
        <v>16516</v>
      </c>
      <c r="AE5251" t="s">
        <v>16517</v>
      </c>
    </row>
    <row r="5252" spans="1:31" x14ac:dyDescent="0.25">
      <c r="A5252" t="s">
        <v>7059</v>
      </c>
      <c r="B5252" t="s">
        <v>1178</v>
      </c>
      <c r="C5252" s="3" t="s">
        <v>69</v>
      </c>
      <c r="D5252" s="3" t="s">
        <v>3490</v>
      </c>
      <c r="E5252" s="3" t="s">
        <v>5053</v>
      </c>
      <c r="F5252" s="3">
        <v>1000</v>
      </c>
      <c r="G5252" s="34">
        <v>2.19</v>
      </c>
      <c r="H5252" s="3" t="s">
        <v>12</v>
      </c>
      <c r="I5252" s="3" t="s">
        <v>70</v>
      </c>
      <c r="J5252" s="3" t="s">
        <v>8102</v>
      </c>
      <c r="K5252" s="3" t="s">
        <v>8103</v>
      </c>
      <c r="L5252" s="3" t="s">
        <v>68</v>
      </c>
      <c r="M5252" s="26" t="s">
        <v>16689</v>
      </c>
      <c r="N5252"/>
      <c r="O5252" s="3">
        <v>159</v>
      </c>
      <c r="P5252" s="55">
        <v>254999.22</v>
      </c>
      <c r="Q5252" s="55">
        <v>262092.63</v>
      </c>
      <c r="R5252" s="55">
        <v>-7093.41</v>
      </c>
      <c r="S5252" s="57">
        <v>-0.03</v>
      </c>
      <c r="T5252" s="55">
        <v>1603.768679245283</v>
      </c>
      <c r="U5252" s="55">
        <v>716526.39</v>
      </c>
      <c r="V5252" s="55">
        <v>725776.95</v>
      </c>
      <c r="W5252" s="55">
        <v>-9250.56</v>
      </c>
      <c r="X5252" s="57">
        <v>-0.01</v>
      </c>
      <c r="Y5252" s="3" t="str">
        <f>IFERROR(VLOOKUP(A5252,'Pivot price tier'!$C$8:$L$2290,10,0),"")</f>
        <v/>
      </c>
      <c r="Z5252" s="3" t="str">
        <f>IFERROR(VLOOKUP(A5252,'Pivot price tier by size'!$D$8:$M$2512,10,0),"")</f>
        <v/>
      </c>
      <c r="AA5252" s="3" t="str">
        <f>IFERROR(VLOOKUP(A5252,'Pivot category'!$B$8:$I$2236,8,0),"")</f>
        <v/>
      </c>
      <c r="AB5252" s="3" t="str">
        <f>IF(P5252&lt;$AC$1,"Bottom 5%","")</f>
        <v/>
      </c>
      <c r="AC5252"/>
      <c r="AD5252" t="s">
        <v>16510</v>
      </c>
      <c r="AE5252" t="s">
        <v>13892</v>
      </c>
    </row>
    <row r="5253" spans="1:31" x14ac:dyDescent="0.25">
      <c r="A5253" t="s">
        <v>7837</v>
      </c>
      <c r="B5253" t="s">
        <v>1175</v>
      </c>
      <c r="C5253" s="3" t="s">
        <v>71</v>
      </c>
      <c r="D5253" s="3" t="s">
        <v>3487</v>
      </c>
      <c r="E5253" s="3" t="s">
        <v>5053</v>
      </c>
      <c r="F5253" s="3">
        <v>1000</v>
      </c>
      <c r="G5253" s="34">
        <v>3.99</v>
      </c>
      <c r="H5253" s="3" t="s">
        <v>12</v>
      </c>
      <c r="I5253" s="3" t="s">
        <v>70</v>
      </c>
      <c r="J5253" s="3" t="s">
        <v>8102</v>
      </c>
      <c r="K5253" s="3" t="s">
        <v>8103</v>
      </c>
      <c r="L5253" s="3" t="s">
        <v>68</v>
      </c>
      <c r="M5253" s="26" t="s">
        <v>16689</v>
      </c>
      <c r="N5253"/>
      <c r="O5253" s="3">
        <v>116</v>
      </c>
      <c r="P5253" s="55">
        <v>70998.06</v>
      </c>
      <c r="Q5253" s="55">
        <v>71624.490000000005</v>
      </c>
      <c r="R5253" s="55">
        <v>-626.42999999999995</v>
      </c>
      <c r="S5253" s="57">
        <v>-0.01</v>
      </c>
      <c r="T5253" s="55">
        <v>612.05224137931032</v>
      </c>
      <c r="U5253" s="55">
        <v>163171.04999999999</v>
      </c>
      <c r="V5253" s="55">
        <v>164384.01</v>
      </c>
      <c r="W5253" s="55">
        <v>-1212.96</v>
      </c>
      <c r="X5253" s="57">
        <v>-0.01</v>
      </c>
      <c r="Y5253" s="3" t="str">
        <f>IFERROR(VLOOKUP(A5253,'Pivot price tier'!$C$8:$L$2290,10,0),"")</f>
        <v/>
      </c>
      <c r="Z5253" s="3" t="str">
        <f>IFERROR(VLOOKUP(A5253,'Pivot price tier by size'!$D$8:$M$2512,10,0),"")</f>
        <v/>
      </c>
      <c r="AA5253" s="3" t="str">
        <f>IFERROR(VLOOKUP(A5253,'Pivot category'!$B$8:$I$2236,8,0),"")</f>
        <v/>
      </c>
      <c r="AB5253" s="3" t="str">
        <f>IF(P5253&lt;$AC$1,"Bottom 5%","")</f>
        <v/>
      </c>
      <c r="AC5253"/>
      <c r="AD5253" t="s">
        <v>16510</v>
      </c>
      <c r="AE5253" t="s">
        <v>13892</v>
      </c>
    </row>
    <row r="5254" spans="1:31" hidden="1" x14ac:dyDescent="0.25">
      <c r="A5254" t="s">
        <v>14831</v>
      </c>
      <c r="B5254" t="s">
        <v>11006</v>
      </c>
      <c r="C5254" s="3" t="s">
        <v>32</v>
      </c>
      <c r="D5254" s="3" t="s">
        <v>10779</v>
      </c>
      <c r="E5254" s="3" t="s">
        <v>5053</v>
      </c>
      <c r="F5254" s="3">
        <v>10000</v>
      </c>
      <c r="G5254" s="34">
        <v>99.99</v>
      </c>
      <c r="H5254" s="3" t="s">
        <v>12</v>
      </c>
      <c r="I5254" s="3" t="s">
        <v>15</v>
      </c>
      <c r="J5254" s="3" t="s">
        <v>8110</v>
      </c>
      <c r="K5254" s="3" t="s">
        <v>8115</v>
      </c>
      <c r="L5254" s="3" t="s">
        <v>68</v>
      </c>
      <c r="M5254" s="26" t="s">
        <v>16689</v>
      </c>
      <c r="N5254"/>
      <c r="O5254" s="3">
        <v>6</v>
      </c>
      <c r="P5254" s="55">
        <v>28697.13</v>
      </c>
      <c r="Q5254" s="55">
        <v>18598.14</v>
      </c>
      <c r="R5254" s="55">
        <v>10098.99</v>
      </c>
      <c r="S5254" s="57">
        <v>0.54</v>
      </c>
      <c r="T5254" s="55">
        <v>4782.8550000000005</v>
      </c>
      <c r="U5254" s="55">
        <v>19498.05</v>
      </c>
      <c r="V5254" s="55">
        <v>16798.32</v>
      </c>
      <c r="W5254" s="55">
        <v>2699.73</v>
      </c>
      <c r="X5254" s="57">
        <v>0.16</v>
      </c>
      <c r="Y5254" s="3" t="str">
        <f>IFERROR(VLOOKUP(A5254,'Pivot price tier'!$C$8:$L$2290,10,0),"")</f>
        <v/>
      </c>
      <c r="Z5254" s="3" t="str">
        <f>IFERROR(VLOOKUP(A5254,'Pivot price tier by size'!$D$8:$M$2512,10,0),"")</f>
        <v/>
      </c>
      <c r="AA5254" s="3" t="str">
        <f>IFERROR(VLOOKUP(A5254,'Pivot category'!$B$8:$I$2236,8,0),"")</f>
        <v/>
      </c>
      <c r="AB5254" s="3" t="str">
        <f>IF(P5254&lt;$AC$1,"Bottom 5%","")</f>
        <v>Bottom 5%</v>
      </c>
      <c r="AC5254"/>
      <c r="AD5254" t="s">
        <v>16514</v>
      </c>
      <c r="AE5254" t="s">
        <v>13851</v>
      </c>
    </row>
    <row r="5255" spans="1:31" hidden="1" x14ac:dyDescent="0.25">
      <c r="A5255" t="s">
        <v>9806</v>
      </c>
      <c r="B5255" t="s">
        <v>9807</v>
      </c>
      <c r="C5255" s="3" t="s">
        <v>32</v>
      </c>
      <c r="D5255" s="3" t="s">
        <v>9744</v>
      </c>
      <c r="E5255" s="3" t="s">
        <v>5053</v>
      </c>
      <c r="F5255" s="3">
        <v>10000</v>
      </c>
      <c r="G5255" s="34">
        <v>124.99</v>
      </c>
      <c r="H5255" s="3" t="s">
        <v>12</v>
      </c>
      <c r="I5255" s="3" t="s">
        <v>74</v>
      </c>
      <c r="J5255" s="3" t="s">
        <v>8110</v>
      </c>
      <c r="K5255" s="3" t="s">
        <v>8103</v>
      </c>
      <c r="L5255" s="3" t="s">
        <v>68</v>
      </c>
      <c r="M5255" s="26" t="s">
        <v>16689</v>
      </c>
      <c r="N5255"/>
      <c r="O5255" s="3">
        <v>48</v>
      </c>
      <c r="P5255" s="55">
        <v>34122.269999999997</v>
      </c>
      <c r="Q5255" s="55">
        <v>40496.76</v>
      </c>
      <c r="R5255" s="55">
        <v>-6374.49</v>
      </c>
      <c r="S5255" s="57">
        <v>-0.16</v>
      </c>
      <c r="T5255" s="55">
        <v>710.8806249999999</v>
      </c>
      <c r="U5255" s="55">
        <v>12873.97</v>
      </c>
      <c r="V5255" s="55">
        <v>14123.87</v>
      </c>
      <c r="W5255" s="55">
        <v>-1249.9000000000001</v>
      </c>
      <c r="X5255" s="57">
        <v>-0.09</v>
      </c>
      <c r="Y5255" s="3" t="str">
        <f>IFERROR(VLOOKUP(A5255,'Pivot price tier'!$C$8:$L$2290,10,0),"")</f>
        <v>X</v>
      </c>
      <c r="Z5255" s="3" t="str">
        <f>IFERROR(VLOOKUP(A5255,'Pivot price tier by size'!$D$8:$M$2512,10,0),"")</f>
        <v xml:space="preserve"> </v>
      </c>
      <c r="AA5255" s="3" t="str">
        <f>IFERROR(VLOOKUP(A5255,'Pivot category'!$B$8:$I$2236,8,0),"")</f>
        <v>X</v>
      </c>
      <c r="AB5255" s="3" t="str">
        <f>IF(P5255&lt;$AC$1,"Bottom 5%","")</f>
        <v>Bottom 5%</v>
      </c>
      <c r="AC5255"/>
      <c r="AD5255" t="s">
        <v>16514</v>
      </c>
      <c r="AE5255" t="s">
        <v>13851</v>
      </c>
    </row>
    <row r="5256" spans="1:31" hidden="1" x14ac:dyDescent="0.25">
      <c r="A5256" t="s">
        <v>11980</v>
      </c>
      <c r="B5256" t="s">
        <v>11981</v>
      </c>
      <c r="C5256" s="3" t="s">
        <v>32</v>
      </c>
      <c r="D5256" s="3" t="s">
        <v>11874</v>
      </c>
      <c r="E5256" s="3" t="s">
        <v>5053</v>
      </c>
      <c r="F5256" s="3">
        <v>70000</v>
      </c>
      <c r="G5256" s="34">
        <v>29.99</v>
      </c>
      <c r="H5256" s="3" t="s">
        <v>12405</v>
      </c>
      <c r="I5256" s="3" t="s">
        <v>21</v>
      </c>
      <c r="J5256" s="3" t="s">
        <v>8107</v>
      </c>
      <c r="K5256" s="3" t="s">
        <v>8103</v>
      </c>
      <c r="L5256" s="3" t="s">
        <v>68</v>
      </c>
      <c r="M5256" s="26" t="s">
        <v>16689</v>
      </c>
      <c r="N5256"/>
      <c r="O5256" s="3">
        <v>3</v>
      </c>
      <c r="P5256" s="55">
        <v>1499.5</v>
      </c>
      <c r="Q5256" s="55">
        <v>9492.39</v>
      </c>
      <c r="R5256" s="55">
        <v>-7992.89</v>
      </c>
      <c r="S5256" s="57">
        <v>-0.84</v>
      </c>
      <c r="T5256" s="55">
        <v>499.83333333333331</v>
      </c>
      <c r="U5256" s="55">
        <v>509.83</v>
      </c>
      <c r="V5256" s="55">
        <v>2434.36</v>
      </c>
      <c r="W5256" s="55">
        <v>-1924.53</v>
      </c>
      <c r="X5256" s="57">
        <v>-0.79</v>
      </c>
      <c r="Y5256" s="3" t="str">
        <f>IFERROR(VLOOKUP(A5256,'Pivot price tier'!$C$8:$L$2290,10,0),"")</f>
        <v xml:space="preserve"> </v>
      </c>
      <c r="Z5256" s="3" t="str">
        <f>IFERROR(VLOOKUP(A5256,'Pivot price tier by size'!$D$8:$M$2512,10,0),"")</f>
        <v xml:space="preserve"> </v>
      </c>
      <c r="AA5256" s="3" t="str">
        <f>IFERROR(VLOOKUP(A5256,'Pivot category'!$B$8:$I$2236,8,0),"")</f>
        <v>X</v>
      </c>
      <c r="AB5256" s="3" t="str">
        <f>IF(P5256&lt;$AC$1,"Bottom 5%","")</f>
        <v>Bottom 5%</v>
      </c>
      <c r="AC5256"/>
      <c r="AD5256" t="s">
        <v>16514</v>
      </c>
      <c r="AE5256" t="s">
        <v>13851</v>
      </c>
    </row>
    <row r="5257" spans="1:31" hidden="1" x14ac:dyDescent="0.25">
      <c r="A5257" t="s">
        <v>8912</v>
      </c>
      <c r="B5257" t="s">
        <v>8911</v>
      </c>
      <c r="C5257" s="3" t="s">
        <v>32</v>
      </c>
      <c r="D5257" s="3" t="s">
        <v>8677</v>
      </c>
      <c r="E5257" s="3" t="s">
        <v>5053</v>
      </c>
      <c r="F5257" s="3">
        <v>10000</v>
      </c>
      <c r="G5257" s="34">
        <v>249.99</v>
      </c>
      <c r="H5257" s="3" t="s">
        <v>12</v>
      </c>
      <c r="I5257" s="3" t="s">
        <v>74</v>
      </c>
      <c r="J5257" s="3" t="s">
        <v>8110</v>
      </c>
      <c r="K5257" s="3" t="s">
        <v>8111</v>
      </c>
      <c r="L5257" s="3" t="s">
        <v>68</v>
      </c>
      <c r="M5257" s="26" t="s">
        <v>16689</v>
      </c>
      <c r="N5257"/>
      <c r="O5257" s="3">
        <v>7</v>
      </c>
      <c r="P5257" s="55">
        <v>8499.66</v>
      </c>
      <c r="Q5257" s="55">
        <v>11499.54</v>
      </c>
      <c r="R5257" s="55">
        <v>-2999.88</v>
      </c>
      <c r="S5257" s="57">
        <v>-0.26</v>
      </c>
      <c r="T5257" s="55">
        <v>1214.2371428571428</v>
      </c>
      <c r="U5257" s="55">
        <v>13749.45</v>
      </c>
      <c r="V5257" s="55">
        <v>2249.91</v>
      </c>
      <c r="W5257" s="55">
        <v>11499.54</v>
      </c>
      <c r="X5257" s="57">
        <v>5.1100000000000003</v>
      </c>
      <c r="Y5257" s="3" t="str">
        <f>IFERROR(VLOOKUP(A5257,'Pivot price tier'!$C$8:$L$2290,10,0),"")</f>
        <v/>
      </c>
      <c r="Z5257" s="3" t="str">
        <f>IFERROR(VLOOKUP(A5257,'Pivot price tier by size'!$D$8:$M$2512,10,0),"")</f>
        <v/>
      </c>
      <c r="AA5257" s="3" t="str">
        <f>IFERROR(VLOOKUP(A5257,'Pivot category'!$B$8:$I$2236,8,0),"")</f>
        <v/>
      </c>
      <c r="AB5257" s="3" t="str">
        <f>IF(P5257&lt;$AC$1,"Bottom 5%","")</f>
        <v>Bottom 5%</v>
      </c>
      <c r="AC5257"/>
      <c r="AD5257" t="s">
        <v>16514</v>
      </c>
      <c r="AE5257" t="s">
        <v>13851</v>
      </c>
    </row>
    <row r="5258" spans="1:31" hidden="1" x14ac:dyDescent="0.25">
      <c r="A5258" t="s">
        <v>14832</v>
      </c>
      <c r="B5258" t="s">
        <v>14833</v>
      </c>
      <c r="C5258" s="3" t="s">
        <v>32</v>
      </c>
      <c r="D5258" s="3" t="s">
        <v>4755</v>
      </c>
      <c r="E5258" s="3" t="s">
        <v>5053</v>
      </c>
      <c r="F5258" s="3">
        <v>5000</v>
      </c>
      <c r="G5258" s="34">
        <v>54.99</v>
      </c>
      <c r="H5258" s="3" t="s">
        <v>27</v>
      </c>
      <c r="I5258" s="3" t="s">
        <v>15</v>
      </c>
      <c r="J5258" s="3" t="s">
        <v>8107</v>
      </c>
      <c r="K5258" s="3" t="s">
        <v>8111</v>
      </c>
      <c r="L5258" s="3" t="s">
        <v>8105</v>
      </c>
      <c r="M5258" s="26">
        <v>45778</v>
      </c>
      <c r="N5258"/>
      <c r="O5258" s="3" t="s">
        <v>78</v>
      </c>
      <c r="P5258" s="55">
        <v>54.99</v>
      </c>
      <c r="Q5258" s="55">
        <v>54.99</v>
      </c>
      <c r="R5258" s="55">
        <v>0</v>
      </c>
      <c r="S5258" s="57">
        <v>0</v>
      </c>
      <c r="T5258" s="55" t="s">
        <v>78</v>
      </c>
      <c r="U5258" s="55">
        <v>109.98</v>
      </c>
      <c r="V5258" s="55">
        <v>54.99</v>
      </c>
      <c r="W5258" s="55">
        <v>54.99</v>
      </c>
      <c r="X5258" s="57">
        <v>1</v>
      </c>
      <c r="Y5258" s="3" t="str">
        <f>IFERROR(VLOOKUP(A5258,'Pivot price tier'!$C$8:$L$2290,10,0),"")</f>
        <v/>
      </c>
      <c r="Z5258" s="3" t="str">
        <f>IFERROR(VLOOKUP(A5258,'Pivot price tier by size'!$D$8:$M$2512,10,0),"")</f>
        <v/>
      </c>
      <c r="AA5258" s="3" t="str">
        <f>IFERROR(VLOOKUP(A5258,'Pivot category'!$B$8:$I$2236,8,0),"")</f>
        <v/>
      </c>
      <c r="AB5258" s="3" t="str">
        <f>IF(P5258&lt;$AC$1,"Bottom 5%","")</f>
        <v>Bottom 5%</v>
      </c>
      <c r="AC5258"/>
      <c r="AD5258" t="s">
        <v>16512</v>
      </c>
      <c r="AE5258" t="s">
        <v>16543</v>
      </c>
    </row>
    <row r="5259" spans="1:31" x14ac:dyDescent="0.25">
      <c r="A5259" t="s">
        <v>6968</v>
      </c>
      <c r="B5259" t="s">
        <v>1176</v>
      </c>
      <c r="C5259" s="3" t="s">
        <v>72</v>
      </c>
      <c r="D5259" s="3" t="s">
        <v>3488</v>
      </c>
      <c r="E5259" s="3" t="s">
        <v>5053</v>
      </c>
      <c r="F5259" s="3">
        <v>1000</v>
      </c>
      <c r="G5259" s="34">
        <v>7.99</v>
      </c>
      <c r="H5259" s="3" t="s">
        <v>12</v>
      </c>
      <c r="I5259" s="3" t="s">
        <v>70</v>
      </c>
      <c r="J5259" s="3" t="s">
        <v>8102</v>
      </c>
      <c r="K5259" s="3" t="s">
        <v>8103</v>
      </c>
      <c r="L5259" s="3" t="s">
        <v>68</v>
      </c>
      <c r="M5259" s="26" t="s">
        <v>16689</v>
      </c>
      <c r="N5259"/>
      <c r="O5259" s="3">
        <v>159</v>
      </c>
      <c r="P5259" s="55">
        <v>220052.59</v>
      </c>
      <c r="Q5259" s="55">
        <v>230088.03</v>
      </c>
      <c r="R5259" s="55">
        <v>-10035.44</v>
      </c>
      <c r="S5259" s="57">
        <v>-0.04</v>
      </c>
      <c r="T5259" s="55">
        <v>1383.9785534591194</v>
      </c>
      <c r="U5259" s="55">
        <v>871197.64</v>
      </c>
      <c r="V5259" s="55">
        <v>873275.04</v>
      </c>
      <c r="W5259" s="55">
        <v>-2077.4</v>
      </c>
      <c r="X5259" s="57">
        <v>0</v>
      </c>
      <c r="Y5259" s="3" t="str">
        <f>IFERROR(VLOOKUP(A5259,'Pivot price tier'!$C$8:$L$2290,10,0),"")</f>
        <v/>
      </c>
      <c r="Z5259" s="3" t="str">
        <f>IFERROR(VLOOKUP(A5259,'Pivot price tier by size'!$D$8:$M$2512,10,0),"")</f>
        <v/>
      </c>
      <c r="AA5259" s="3" t="str">
        <f>IFERROR(VLOOKUP(A5259,'Pivot category'!$B$8:$I$2236,8,0),"")</f>
        <v/>
      </c>
      <c r="AB5259" s="3" t="str">
        <f>IF(P5259&lt;$AC$1,"Bottom 5%","")</f>
        <v/>
      </c>
      <c r="AC5259"/>
      <c r="AD5259" t="s">
        <v>16510</v>
      </c>
      <c r="AE5259" t="s">
        <v>13892</v>
      </c>
    </row>
    <row r="5260" spans="1:31" x14ac:dyDescent="0.25">
      <c r="A5260" t="s">
        <v>6975</v>
      </c>
      <c r="B5260" t="s">
        <v>1211</v>
      </c>
      <c r="C5260" s="3" t="s">
        <v>72</v>
      </c>
      <c r="D5260" s="3" t="s">
        <v>3525</v>
      </c>
      <c r="E5260" s="3">
        <v>0</v>
      </c>
      <c r="F5260" s="3">
        <v>1000</v>
      </c>
      <c r="G5260" s="34">
        <v>8.49</v>
      </c>
      <c r="H5260" s="3" t="s">
        <v>29</v>
      </c>
      <c r="I5260" s="3" t="s">
        <v>70</v>
      </c>
      <c r="J5260" s="3" t="s">
        <v>8102</v>
      </c>
      <c r="K5260" s="3" t="s">
        <v>8103</v>
      </c>
      <c r="L5260" s="3" t="s">
        <v>68</v>
      </c>
      <c r="M5260" s="26" t="s">
        <v>16689</v>
      </c>
      <c r="N5260"/>
      <c r="O5260" s="3">
        <v>151</v>
      </c>
      <c r="P5260" s="55">
        <v>53266.26</v>
      </c>
      <c r="Q5260" s="55">
        <v>59769.599999999999</v>
      </c>
      <c r="R5260" s="55">
        <v>-6503.34</v>
      </c>
      <c r="S5260" s="57">
        <v>-0.11</v>
      </c>
      <c r="T5260" s="55">
        <v>352.75668874172186</v>
      </c>
      <c r="U5260" s="55">
        <v>251872.83</v>
      </c>
      <c r="V5260" s="55">
        <v>299450.78999999998</v>
      </c>
      <c r="W5260" s="55">
        <v>-47577.96</v>
      </c>
      <c r="X5260" s="57">
        <v>-0.16</v>
      </c>
      <c r="Y5260" s="3" t="str">
        <f>IFERROR(VLOOKUP(A5260,'Pivot price tier'!$C$8:$L$2290,10,0),"")</f>
        <v/>
      </c>
      <c r="Z5260" s="3" t="str">
        <f>IFERROR(VLOOKUP(A5260,'Pivot price tier by size'!$D$8:$M$2512,10,0),"")</f>
        <v/>
      </c>
      <c r="AA5260" s="3" t="str">
        <f>IFERROR(VLOOKUP(A5260,'Pivot category'!$B$8:$I$2236,8,0),"")</f>
        <v/>
      </c>
      <c r="AB5260" s="3" t="str">
        <f>IF(P5260&lt;$AC$1,"Bottom 5%","")</f>
        <v/>
      </c>
      <c r="AC5260"/>
      <c r="AD5260" t="s">
        <v>16514</v>
      </c>
      <c r="AE5260" t="s">
        <v>13879</v>
      </c>
    </row>
    <row r="5261" spans="1:31" x14ac:dyDescent="0.25">
      <c r="A5261" t="s">
        <v>7082</v>
      </c>
      <c r="B5261" t="s">
        <v>1243</v>
      </c>
      <c r="C5261" s="3" t="s">
        <v>69</v>
      </c>
      <c r="D5261" s="3" t="s">
        <v>3559</v>
      </c>
      <c r="E5261" s="3" t="s">
        <v>5053</v>
      </c>
      <c r="F5261" s="3">
        <v>1000</v>
      </c>
      <c r="G5261" s="34">
        <v>1.29</v>
      </c>
      <c r="H5261" s="3" t="s">
        <v>12</v>
      </c>
      <c r="I5261" s="3" t="s">
        <v>70</v>
      </c>
      <c r="J5261" s="3" t="s">
        <v>8102</v>
      </c>
      <c r="K5261" s="3" t="s">
        <v>8103</v>
      </c>
      <c r="L5261" s="3" t="s">
        <v>68</v>
      </c>
      <c r="M5261" s="26" t="s">
        <v>16689</v>
      </c>
      <c r="N5261"/>
      <c r="O5261" s="3">
        <v>159</v>
      </c>
      <c r="P5261" s="55">
        <v>754339.2</v>
      </c>
      <c r="Q5261" s="55">
        <v>823357.43</v>
      </c>
      <c r="R5261" s="55">
        <v>-69018.23</v>
      </c>
      <c r="S5261" s="57">
        <v>-0.08</v>
      </c>
      <c r="T5261" s="55">
        <v>4744.2716981132071</v>
      </c>
      <c r="U5261" s="55">
        <v>1317995.69</v>
      </c>
      <c r="V5261" s="55">
        <v>1174109.93</v>
      </c>
      <c r="W5261" s="55">
        <v>143885.76000000001</v>
      </c>
      <c r="X5261" s="57">
        <v>0.12</v>
      </c>
      <c r="Y5261" s="3" t="str">
        <f>IFERROR(VLOOKUP(A5261,'Pivot price tier'!$C$8:$L$2290,10,0),"")</f>
        <v/>
      </c>
      <c r="Z5261" s="3" t="str">
        <f>IFERROR(VLOOKUP(A5261,'Pivot price tier by size'!$D$8:$M$2512,10,0),"")</f>
        <v/>
      </c>
      <c r="AA5261" s="3" t="str">
        <f>IFERROR(VLOOKUP(A5261,'Pivot category'!$B$8:$I$2236,8,0),"")</f>
        <v/>
      </c>
      <c r="AB5261" s="3" t="str">
        <f>IF(P5261&lt;$AC$1,"Bottom 5%","")</f>
        <v/>
      </c>
      <c r="AC5261"/>
      <c r="AD5261" t="s">
        <v>16512</v>
      </c>
      <c r="AE5261" t="s">
        <v>13856</v>
      </c>
    </row>
    <row r="5262" spans="1:31" x14ac:dyDescent="0.25">
      <c r="A5262" t="s">
        <v>6983</v>
      </c>
      <c r="B5262" t="s">
        <v>1241</v>
      </c>
      <c r="C5262" s="3" t="s">
        <v>72</v>
      </c>
      <c r="D5262" s="3" t="s">
        <v>3557</v>
      </c>
      <c r="E5262" s="3" t="s">
        <v>5053</v>
      </c>
      <c r="F5262" s="3">
        <v>1000</v>
      </c>
      <c r="G5262" s="34">
        <v>5.99</v>
      </c>
      <c r="H5262" s="3" t="s">
        <v>12</v>
      </c>
      <c r="I5262" s="3" t="s">
        <v>70</v>
      </c>
      <c r="J5262" s="3" t="s">
        <v>8102</v>
      </c>
      <c r="K5262" s="3" t="s">
        <v>8103</v>
      </c>
      <c r="L5262" s="3" t="s">
        <v>68</v>
      </c>
      <c r="M5262" s="26" t="s">
        <v>16689</v>
      </c>
      <c r="N5262"/>
      <c r="O5262" s="3">
        <v>149</v>
      </c>
      <c r="P5262" s="55">
        <v>78612.759999999995</v>
      </c>
      <c r="Q5262" s="55">
        <v>76815.759999999995</v>
      </c>
      <c r="R5262" s="55">
        <v>1797</v>
      </c>
      <c r="S5262" s="57">
        <v>0.02</v>
      </c>
      <c r="T5262" s="55">
        <v>527.60241610738251</v>
      </c>
      <c r="U5262" s="55">
        <v>444284.29</v>
      </c>
      <c r="V5262" s="55">
        <v>406637.14</v>
      </c>
      <c r="W5262" s="55">
        <v>37647.15</v>
      </c>
      <c r="X5262" s="57">
        <v>0.09</v>
      </c>
      <c r="Y5262" s="3" t="str">
        <f>IFERROR(VLOOKUP(A5262,'Pivot price tier'!$C$8:$L$2290,10,0),"")</f>
        <v/>
      </c>
      <c r="Z5262" s="3" t="str">
        <f>IFERROR(VLOOKUP(A5262,'Pivot price tier by size'!$D$8:$M$2512,10,0),"")</f>
        <v/>
      </c>
      <c r="AA5262" s="3" t="str">
        <f>IFERROR(VLOOKUP(A5262,'Pivot category'!$B$8:$I$2236,8,0),"")</f>
        <v/>
      </c>
      <c r="AB5262" s="3" t="str">
        <f>IF(P5262&lt;$AC$1,"Bottom 5%","")</f>
        <v/>
      </c>
      <c r="AC5262"/>
      <c r="AD5262" t="s">
        <v>16512</v>
      </c>
      <c r="AE5262" t="s">
        <v>13856</v>
      </c>
    </row>
    <row r="5263" spans="1:31" hidden="1" x14ac:dyDescent="0.25">
      <c r="A5263" t="s">
        <v>5667</v>
      </c>
      <c r="B5263" t="s">
        <v>2223</v>
      </c>
      <c r="C5263" s="3" t="s">
        <v>32</v>
      </c>
      <c r="D5263" s="3" t="s">
        <v>4662</v>
      </c>
      <c r="E5263" s="3" t="s">
        <v>5053</v>
      </c>
      <c r="F5263" s="3">
        <v>10000</v>
      </c>
      <c r="G5263" s="34">
        <v>14.99</v>
      </c>
      <c r="H5263" s="3" t="s">
        <v>12405</v>
      </c>
      <c r="I5263" s="3" t="s">
        <v>17</v>
      </c>
      <c r="J5263" s="3" t="s">
        <v>8107</v>
      </c>
      <c r="K5263" s="3" t="s">
        <v>8103</v>
      </c>
      <c r="L5263" s="3" t="s">
        <v>8108</v>
      </c>
      <c r="M5263" s="26" t="s">
        <v>16689</v>
      </c>
      <c r="N5263"/>
      <c r="O5263" s="3">
        <v>0</v>
      </c>
      <c r="P5263" s="55">
        <v>209.86</v>
      </c>
      <c r="Q5263" s="55">
        <v>314.87</v>
      </c>
      <c r="R5263" s="55">
        <v>-105.01</v>
      </c>
      <c r="S5263" s="57">
        <v>-0.33</v>
      </c>
      <c r="T5263" s="55" t="s">
        <v>78</v>
      </c>
      <c r="U5263" s="55" t="s">
        <v>78</v>
      </c>
      <c r="V5263" s="55" t="s">
        <v>78</v>
      </c>
      <c r="W5263" s="55" t="s">
        <v>78</v>
      </c>
      <c r="X5263" s="57" t="s">
        <v>78</v>
      </c>
      <c r="Y5263" s="3" t="str">
        <f>IFERROR(VLOOKUP(A5263,'Pivot price tier'!$C$8:$L$2290,10,0),"")</f>
        <v/>
      </c>
      <c r="Z5263" s="3" t="str">
        <f>IFERROR(VLOOKUP(A5263,'Pivot price tier by size'!$D$8:$M$2512,10,0),"")</f>
        <v/>
      </c>
      <c r="AA5263" s="3" t="str">
        <f>IFERROR(VLOOKUP(A5263,'Pivot category'!$B$8:$I$2236,8,0),"")</f>
        <v/>
      </c>
      <c r="AB5263" s="3" t="str">
        <f>IF(P5263&lt;$AC$1,"Bottom 5%","")</f>
        <v>Bottom 5%</v>
      </c>
      <c r="AC5263"/>
      <c r="AD5263" t="s">
        <v>16514</v>
      </c>
      <c r="AE5263" t="s">
        <v>13881</v>
      </c>
    </row>
    <row r="5264" spans="1:31" hidden="1" x14ac:dyDescent="0.25">
      <c r="A5264" t="s">
        <v>15003</v>
      </c>
      <c r="B5264" t="s">
        <v>15004</v>
      </c>
      <c r="C5264" s="3" t="s">
        <v>32</v>
      </c>
      <c r="D5264" s="3" t="s">
        <v>14860</v>
      </c>
      <c r="E5264" s="3" t="s">
        <v>5053</v>
      </c>
      <c r="F5264" s="3">
        <v>10000</v>
      </c>
      <c r="G5264" s="34">
        <v>44.99</v>
      </c>
      <c r="H5264" s="3" t="s">
        <v>12</v>
      </c>
      <c r="I5264" s="3" t="s">
        <v>23</v>
      </c>
      <c r="J5264" s="3" t="s">
        <v>8110</v>
      </c>
      <c r="K5264" s="3" t="s">
        <v>8103</v>
      </c>
      <c r="L5264" s="3" t="s">
        <v>68</v>
      </c>
      <c r="M5264" s="26">
        <v>45809</v>
      </c>
      <c r="N5264"/>
      <c r="O5264" s="3">
        <v>55</v>
      </c>
      <c r="P5264" s="55">
        <v>73558.649999999994</v>
      </c>
      <c r="Q5264" s="55"/>
      <c r="R5264" s="55">
        <v>73558.649999999994</v>
      </c>
      <c r="S5264" s="57"/>
      <c r="T5264" s="55">
        <v>1337.4299999999998</v>
      </c>
      <c r="U5264" s="55">
        <v>16016.44</v>
      </c>
      <c r="V5264" s="55">
        <v>0</v>
      </c>
      <c r="W5264" s="55">
        <v>16016.44</v>
      </c>
      <c r="X5264" s="57">
        <v>0</v>
      </c>
      <c r="Y5264" s="3" t="str">
        <f>IFERROR(VLOOKUP(A5264,'Pivot price tier'!$C$8:$L$2290,10,0),"")</f>
        <v xml:space="preserve"> </v>
      </c>
      <c r="Z5264" s="3" t="str">
        <f>IFERROR(VLOOKUP(A5264,'Pivot price tier by size'!$D$8:$M$2512,10,0),"")</f>
        <v xml:space="preserve"> </v>
      </c>
      <c r="AA5264" s="3" t="str">
        <f>IFERROR(VLOOKUP(A5264,'Pivot category'!$B$8:$I$2236,8,0),"")</f>
        <v xml:space="preserve"> </v>
      </c>
      <c r="AB5264" s="3" t="str">
        <f>IF(P5264&lt;$AC$1,"Bottom 5%","")</f>
        <v/>
      </c>
      <c r="AC5264"/>
      <c r="AD5264" t="s">
        <v>16514</v>
      </c>
      <c r="AE5264" t="s">
        <v>13881</v>
      </c>
    </row>
    <row r="5265" spans="1:31" x14ac:dyDescent="0.25">
      <c r="A5265" t="s">
        <v>7106</v>
      </c>
      <c r="B5265" t="s">
        <v>1249</v>
      </c>
      <c r="C5265" s="3" t="s">
        <v>69</v>
      </c>
      <c r="D5265" s="3" t="s">
        <v>3565</v>
      </c>
      <c r="E5265" s="3" t="s">
        <v>5101</v>
      </c>
      <c r="F5265" s="3">
        <v>1000</v>
      </c>
      <c r="G5265" s="34">
        <v>1.29</v>
      </c>
      <c r="H5265" s="3" t="s">
        <v>12</v>
      </c>
      <c r="I5265" s="3" t="s">
        <v>70</v>
      </c>
      <c r="J5265" s="3" t="s">
        <v>8102</v>
      </c>
      <c r="K5265" s="3" t="s">
        <v>8103</v>
      </c>
      <c r="L5265" s="3" t="s">
        <v>68</v>
      </c>
      <c r="M5265" s="26" t="s">
        <v>16689</v>
      </c>
      <c r="N5265"/>
      <c r="O5265" s="3">
        <v>156</v>
      </c>
      <c r="P5265" s="55">
        <v>182757.64</v>
      </c>
      <c r="Q5265" s="55">
        <v>197499.54</v>
      </c>
      <c r="R5265" s="55">
        <v>-14741.9</v>
      </c>
      <c r="S5265" s="57">
        <v>-7.0000000000000007E-2</v>
      </c>
      <c r="T5265" s="55">
        <v>1171.5233333333333</v>
      </c>
      <c r="U5265" s="55">
        <v>438817.21</v>
      </c>
      <c r="V5265" s="55">
        <v>410382.21</v>
      </c>
      <c r="W5265" s="55">
        <v>28435</v>
      </c>
      <c r="X5265" s="57">
        <v>7.0000000000000007E-2</v>
      </c>
      <c r="Y5265" s="3" t="str">
        <f>IFERROR(VLOOKUP(A5265,'Pivot price tier'!$C$8:$L$2290,10,0),"")</f>
        <v/>
      </c>
      <c r="Z5265" s="3" t="str">
        <f>IFERROR(VLOOKUP(A5265,'Pivot price tier by size'!$D$8:$M$2512,10,0),"")</f>
        <v/>
      </c>
      <c r="AA5265" s="3" t="str">
        <f>IFERROR(VLOOKUP(A5265,'Pivot category'!$B$8:$I$2236,8,0),"")</f>
        <v/>
      </c>
      <c r="AB5265" s="3" t="str">
        <f>IF(P5265&lt;$AC$1,"Bottom 5%","")</f>
        <v/>
      </c>
      <c r="AC5265"/>
      <c r="AD5265" t="s">
        <v>16512</v>
      </c>
      <c r="AE5265" t="s">
        <v>13856</v>
      </c>
    </row>
    <row r="5266" spans="1:31" x14ac:dyDescent="0.25">
      <c r="A5266" t="s">
        <v>7080</v>
      </c>
      <c r="B5266" t="s">
        <v>1259</v>
      </c>
      <c r="C5266" s="3" t="s">
        <v>69</v>
      </c>
      <c r="D5266" s="3" t="s">
        <v>3575</v>
      </c>
      <c r="E5266" s="3" t="s">
        <v>5053</v>
      </c>
      <c r="F5266" s="3">
        <v>1000</v>
      </c>
      <c r="G5266" s="34">
        <v>1.69</v>
      </c>
      <c r="H5266" s="3" t="s">
        <v>12</v>
      </c>
      <c r="I5266" s="3" t="s">
        <v>70</v>
      </c>
      <c r="J5266" s="3" t="s">
        <v>8102</v>
      </c>
      <c r="K5266" s="3" t="s">
        <v>8103</v>
      </c>
      <c r="L5266" s="3" t="s">
        <v>68</v>
      </c>
      <c r="M5266" s="26" t="s">
        <v>16689</v>
      </c>
      <c r="N5266"/>
      <c r="O5266" s="3">
        <v>144</v>
      </c>
      <c r="P5266" s="55">
        <v>56479.8</v>
      </c>
      <c r="Q5266" s="55">
        <v>67219.75</v>
      </c>
      <c r="R5266" s="55">
        <v>-10739.95</v>
      </c>
      <c r="S5266" s="57">
        <v>-0.16</v>
      </c>
      <c r="T5266" s="55">
        <v>392.22083333333336</v>
      </c>
      <c r="U5266" s="55">
        <v>72717.320000000007</v>
      </c>
      <c r="V5266" s="55">
        <v>82995.899999999994</v>
      </c>
      <c r="W5266" s="55">
        <v>-10278.58</v>
      </c>
      <c r="X5266" s="57">
        <v>-0.12</v>
      </c>
      <c r="Y5266" s="3" t="str">
        <f>IFERROR(VLOOKUP(A5266,'Pivot price tier'!$C$8:$L$2290,10,0),"")</f>
        <v/>
      </c>
      <c r="Z5266" s="3" t="str">
        <f>IFERROR(VLOOKUP(A5266,'Pivot price tier by size'!$D$8:$M$2512,10,0),"")</f>
        <v/>
      </c>
      <c r="AA5266" s="3" t="str">
        <f>IFERROR(VLOOKUP(A5266,'Pivot category'!$B$8:$I$2236,8,0),"")</f>
        <v/>
      </c>
      <c r="AB5266" s="3" t="str">
        <f>IF(P5266&lt;$AC$1,"Bottom 5%","")</f>
        <v/>
      </c>
      <c r="AC5266"/>
      <c r="AD5266" t="s">
        <v>16512</v>
      </c>
      <c r="AE5266" t="s">
        <v>13856</v>
      </c>
    </row>
    <row r="5267" spans="1:31" x14ac:dyDescent="0.25">
      <c r="A5267" t="s">
        <v>7091</v>
      </c>
      <c r="B5267" t="s">
        <v>1264</v>
      </c>
      <c r="C5267" s="3" t="s">
        <v>69</v>
      </c>
      <c r="D5267" s="3" t="s">
        <v>3580</v>
      </c>
      <c r="E5267" s="3" t="s">
        <v>5101</v>
      </c>
      <c r="F5267" s="3">
        <v>1000</v>
      </c>
      <c r="G5267" s="34">
        <v>1.29</v>
      </c>
      <c r="H5267" s="3" t="s">
        <v>12</v>
      </c>
      <c r="I5267" s="3" t="s">
        <v>70</v>
      </c>
      <c r="J5267" s="3" t="s">
        <v>8102</v>
      </c>
      <c r="K5267" s="3" t="s">
        <v>8103</v>
      </c>
      <c r="L5267" s="3" t="s">
        <v>68</v>
      </c>
      <c r="M5267" s="26" t="s">
        <v>16689</v>
      </c>
      <c r="N5267"/>
      <c r="O5267" s="3">
        <v>157</v>
      </c>
      <c r="P5267" s="55">
        <v>259929.49</v>
      </c>
      <c r="Q5267" s="55">
        <v>284599.21000000002</v>
      </c>
      <c r="R5267" s="55">
        <v>-24669.72</v>
      </c>
      <c r="S5267" s="57">
        <v>-0.09</v>
      </c>
      <c r="T5267" s="55">
        <v>1655.6018471337579</v>
      </c>
      <c r="U5267" s="55">
        <v>591003.1</v>
      </c>
      <c r="V5267" s="55">
        <v>513638.51</v>
      </c>
      <c r="W5267" s="55">
        <v>77364.59</v>
      </c>
      <c r="X5267" s="57">
        <v>0.15</v>
      </c>
      <c r="Y5267" s="3" t="str">
        <f>IFERROR(VLOOKUP(A5267,'Pivot price tier'!$C$8:$L$2290,10,0),"")</f>
        <v/>
      </c>
      <c r="Z5267" s="3" t="str">
        <f>IFERROR(VLOOKUP(A5267,'Pivot price tier by size'!$D$8:$M$2512,10,0),"")</f>
        <v/>
      </c>
      <c r="AA5267" s="3" t="str">
        <f>IFERROR(VLOOKUP(A5267,'Pivot category'!$B$8:$I$2236,8,0),"")</f>
        <v/>
      </c>
      <c r="AB5267" s="3" t="str">
        <f>IF(P5267&lt;$AC$1,"Bottom 5%","")</f>
        <v/>
      </c>
      <c r="AC5267"/>
      <c r="AD5267" t="s">
        <v>16512</v>
      </c>
      <c r="AE5267" t="s">
        <v>13856</v>
      </c>
    </row>
    <row r="5268" spans="1:31" x14ac:dyDescent="0.25">
      <c r="A5268" t="s">
        <v>7097</v>
      </c>
      <c r="B5268" t="s">
        <v>1268</v>
      </c>
      <c r="C5268" s="3" t="s">
        <v>69</v>
      </c>
      <c r="D5268" s="3" t="s">
        <v>3585</v>
      </c>
      <c r="E5268" s="3" t="s">
        <v>5101</v>
      </c>
      <c r="F5268" s="3">
        <v>1000</v>
      </c>
      <c r="G5268" s="34">
        <v>1.29</v>
      </c>
      <c r="H5268" s="3" t="s">
        <v>12</v>
      </c>
      <c r="I5268" s="3" t="s">
        <v>70</v>
      </c>
      <c r="J5268" s="3" t="s">
        <v>8102</v>
      </c>
      <c r="K5268" s="3" t="s">
        <v>8103</v>
      </c>
      <c r="L5268" s="3" t="s">
        <v>68</v>
      </c>
      <c r="M5268" s="26" t="s">
        <v>16689</v>
      </c>
      <c r="N5268"/>
      <c r="O5268" s="3">
        <v>150</v>
      </c>
      <c r="P5268" s="55">
        <v>139130.4</v>
      </c>
      <c r="Q5268" s="55">
        <v>155679.37</v>
      </c>
      <c r="R5268" s="55">
        <v>-16548.97</v>
      </c>
      <c r="S5268" s="57">
        <v>-0.11</v>
      </c>
      <c r="T5268" s="55">
        <v>927.53599999999994</v>
      </c>
      <c r="U5268" s="55">
        <v>216344.39</v>
      </c>
      <c r="V5268" s="55">
        <v>206391.22</v>
      </c>
      <c r="W5268" s="55">
        <v>9953.17</v>
      </c>
      <c r="X5268" s="57">
        <v>0.05</v>
      </c>
      <c r="Y5268" s="3" t="str">
        <f>IFERROR(VLOOKUP(A5268,'Pivot price tier'!$C$8:$L$2290,10,0),"")</f>
        <v/>
      </c>
      <c r="Z5268" s="3" t="str">
        <f>IFERROR(VLOOKUP(A5268,'Pivot price tier by size'!$D$8:$M$2512,10,0),"")</f>
        <v/>
      </c>
      <c r="AA5268" s="3" t="str">
        <f>IFERROR(VLOOKUP(A5268,'Pivot category'!$B$8:$I$2236,8,0),"")</f>
        <v/>
      </c>
      <c r="AB5268" s="3" t="str">
        <f>IF(P5268&lt;$AC$1,"Bottom 5%","")</f>
        <v/>
      </c>
      <c r="AC5268"/>
      <c r="AD5268" t="s">
        <v>16512</v>
      </c>
      <c r="AE5268" t="s">
        <v>13856</v>
      </c>
    </row>
    <row r="5269" spans="1:31" x14ac:dyDescent="0.25">
      <c r="A5269" t="s">
        <v>7209</v>
      </c>
      <c r="B5269" t="s">
        <v>5243</v>
      </c>
      <c r="C5269" s="3" t="s">
        <v>69</v>
      </c>
      <c r="D5269" s="3" t="s">
        <v>5143</v>
      </c>
      <c r="E5269" s="3" t="s">
        <v>5101</v>
      </c>
      <c r="F5269" s="3">
        <v>7000</v>
      </c>
      <c r="G5269" s="34">
        <v>1.29</v>
      </c>
      <c r="H5269" s="3" t="s">
        <v>12</v>
      </c>
      <c r="I5269" s="3" t="s">
        <v>70</v>
      </c>
      <c r="J5269" s="3" t="s">
        <v>8102</v>
      </c>
      <c r="K5269" s="3" t="s">
        <v>8103</v>
      </c>
      <c r="L5269" s="3" t="s">
        <v>68</v>
      </c>
      <c r="M5269" s="26" t="s">
        <v>16689</v>
      </c>
      <c r="N5269"/>
      <c r="O5269" s="3">
        <v>143</v>
      </c>
      <c r="P5269" s="55">
        <v>85362.11</v>
      </c>
      <c r="Q5269" s="55">
        <v>89034.61</v>
      </c>
      <c r="R5269" s="55">
        <v>-3672.5</v>
      </c>
      <c r="S5269" s="57">
        <v>-0.04</v>
      </c>
      <c r="T5269" s="55">
        <v>596.9378321678322</v>
      </c>
      <c r="U5269" s="55">
        <v>172269.63</v>
      </c>
      <c r="V5269" s="55">
        <v>166673.78</v>
      </c>
      <c r="W5269" s="55">
        <v>5595.85</v>
      </c>
      <c r="X5269" s="57">
        <v>0.03</v>
      </c>
      <c r="Y5269" s="3" t="str">
        <f>IFERROR(VLOOKUP(A5269,'Pivot price tier'!$C$8:$L$2290,10,0),"")</f>
        <v/>
      </c>
      <c r="Z5269" s="3" t="str">
        <f>IFERROR(VLOOKUP(A5269,'Pivot price tier by size'!$D$8:$M$2512,10,0),"")</f>
        <v/>
      </c>
      <c r="AA5269" s="3" t="str">
        <f>IFERROR(VLOOKUP(A5269,'Pivot category'!$B$8:$I$2236,8,0),"")</f>
        <v/>
      </c>
      <c r="AB5269" s="3" t="str">
        <f>IF(P5269&lt;$AC$1,"Bottom 5%","")</f>
        <v/>
      </c>
      <c r="AC5269"/>
      <c r="AD5269" t="s">
        <v>16512</v>
      </c>
      <c r="AE5269" t="s">
        <v>13856</v>
      </c>
    </row>
    <row r="5270" spans="1:31" x14ac:dyDescent="0.25">
      <c r="A5270" t="s">
        <v>14287</v>
      </c>
      <c r="B5270" t="s">
        <v>14288</v>
      </c>
      <c r="C5270" s="3" t="s">
        <v>69</v>
      </c>
      <c r="D5270" s="3" t="s">
        <v>13824</v>
      </c>
      <c r="E5270" s="3" t="s">
        <v>5101</v>
      </c>
      <c r="F5270" s="3">
        <v>70000</v>
      </c>
      <c r="G5270" s="34">
        <v>1.29</v>
      </c>
      <c r="H5270" s="3" t="s">
        <v>12</v>
      </c>
      <c r="I5270" s="3" t="s">
        <v>70</v>
      </c>
      <c r="J5270" s="3" t="s">
        <v>8102</v>
      </c>
      <c r="K5270" s="3" t="s">
        <v>8103</v>
      </c>
      <c r="L5270" s="3" t="s">
        <v>68</v>
      </c>
      <c r="M5270" s="26">
        <v>45689</v>
      </c>
      <c r="N5270"/>
      <c r="O5270" s="3">
        <v>97</v>
      </c>
      <c r="P5270" s="55">
        <v>70890.64</v>
      </c>
      <c r="Q5270" s="55">
        <v>7609.29</v>
      </c>
      <c r="R5270" s="55">
        <v>63281.35</v>
      </c>
      <c r="S5270" s="57">
        <v>8.32</v>
      </c>
      <c r="T5270" s="55">
        <v>730.83134020618559</v>
      </c>
      <c r="U5270" s="55">
        <v>147193.22</v>
      </c>
      <c r="V5270" s="55">
        <v>25962.71</v>
      </c>
      <c r="W5270" s="55">
        <v>121230.51</v>
      </c>
      <c r="X5270" s="57">
        <v>4.67</v>
      </c>
      <c r="Y5270" s="3" t="str">
        <f>IFERROR(VLOOKUP(A5270,'Pivot price tier'!$C$8:$L$2290,10,0),"")</f>
        <v/>
      </c>
      <c r="Z5270" s="3" t="str">
        <f>IFERROR(VLOOKUP(A5270,'Pivot price tier by size'!$D$8:$M$2512,10,0),"")</f>
        <v/>
      </c>
      <c r="AA5270" s="3" t="str">
        <f>IFERROR(VLOOKUP(A5270,'Pivot category'!$B$8:$I$2236,8,0),"")</f>
        <v/>
      </c>
      <c r="AB5270" s="3" t="str">
        <f>IF(P5270&lt;$AC$1,"Bottom 5%","")</f>
        <v/>
      </c>
      <c r="AC5270"/>
      <c r="AD5270" t="s">
        <v>16512</v>
      </c>
      <c r="AE5270" t="s">
        <v>13856</v>
      </c>
    </row>
    <row r="5271" spans="1:31" x14ac:dyDescent="0.25">
      <c r="A5271" t="s">
        <v>7067</v>
      </c>
      <c r="B5271" t="s">
        <v>1310</v>
      </c>
      <c r="C5271" s="3" t="s">
        <v>69</v>
      </c>
      <c r="D5271" s="3" t="s">
        <v>3631</v>
      </c>
      <c r="E5271" s="3">
        <v>0</v>
      </c>
      <c r="F5271" s="3">
        <v>1000</v>
      </c>
      <c r="G5271" s="34">
        <v>2.29</v>
      </c>
      <c r="H5271" s="3" t="s">
        <v>27</v>
      </c>
      <c r="I5271" s="3" t="s">
        <v>70</v>
      </c>
      <c r="J5271" s="3" t="s">
        <v>8102</v>
      </c>
      <c r="K5271" s="3" t="s">
        <v>8103</v>
      </c>
      <c r="L5271" s="3" t="s">
        <v>68</v>
      </c>
      <c r="M5271" s="26" t="s">
        <v>16689</v>
      </c>
      <c r="N5271"/>
      <c r="O5271" s="3">
        <v>158</v>
      </c>
      <c r="P5271" s="55">
        <v>129760.56</v>
      </c>
      <c r="Q5271" s="55">
        <v>151703.34</v>
      </c>
      <c r="R5271" s="55">
        <v>-21942.78</v>
      </c>
      <c r="S5271" s="57">
        <v>-0.14000000000000001</v>
      </c>
      <c r="T5271" s="55">
        <v>821.26936708860762</v>
      </c>
      <c r="U5271" s="55">
        <v>552148.77</v>
      </c>
      <c r="V5271" s="55">
        <v>519355.97</v>
      </c>
      <c r="W5271" s="55">
        <v>32792.800000000003</v>
      </c>
      <c r="X5271" s="57">
        <v>0.06</v>
      </c>
      <c r="Y5271" s="3" t="str">
        <f>IFERROR(VLOOKUP(A5271,'Pivot price tier'!$C$8:$L$2290,10,0),"")</f>
        <v/>
      </c>
      <c r="Z5271" s="3" t="str">
        <f>IFERROR(VLOOKUP(A5271,'Pivot price tier by size'!$D$8:$M$2512,10,0),"")</f>
        <v/>
      </c>
      <c r="AA5271" s="3" t="str">
        <f>IFERROR(VLOOKUP(A5271,'Pivot category'!$B$8:$I$2236,8,0),"")</f>
        <v/>
      </c>
      <c r="AB5271" s="3" t="str">
        <f>IF(P5271&lt;$AC$1,"Bottom 5%","")</f>
        <v/>
      </c>
      <c r="AC5271"/>
      <c r="AD5271" t="s">
        <v>11019</v>
      </c>
      <c r="AE5271" t="s">
        <v>13854</v>
      </c>
    </row>
    <row r="5272" spans="1:31" hidden="1" x14ac:dyDescent="0.25">
      <c r="A5272" t="s">
        <v>7500</v>
      </c>
      <c r="B5272" t="s">
        <v>4958</v>
      </c>
      <c r="C5272" s="3" t="s">
        <v>36</v>
      </c>
      <c r="D5272" s="3" t="s">
        <v>4826</v>
      </c>
      <c r="E5272" s="3" t="s">
        <v>5053</v>
      </c>
      <c r="F5272" s="3">
        <v>8000</v>
      </c>
      <c r="G5272" s="34">
        <v>33.49</v>
      </c>
      <c r="H5272" s="3" t="s">
        <v>12405</v>
      </c>
      <c r="I5272" s="3" t="s">
        <v>21</v>
      </c>
      <c r="J5272" s="3" t="s">
        <v>8102</v>
      </c>
      <c r="K5272" s="3" t="s">
        <v>8124</v>
      </c>
      <c r="L5272" s="3" t="s">
        <v>68</v>
      </c>
      <c r="M5272" s="26" t="s">
        <v>16689</v>
      </c>
      <c r="N5272"/>
      <c r="O5272" s="3">
        <v>11</v>
      </c>
      <c r="P5272" s="55">
        <v>5525.85</v>
      </c>
      <c r="Q5272" s="55">
        <v>4222.29</v>
      </c>
      <c r="R5272" s="55">
        <v>1303.56</v>
      </c>
      <c r="S5272" s="57">
        <v>0.31</v>
      </c>
      <c r="T5272" s="55">
        <v>502.35</v>
      </c>
      <c r="U5272" s="55">
        <v>15438.89</v>
      </c>
      <c r="V5272" s="55">
        <v>10143.61</v>
      </c>
      <c r="W5272" s="55">
        <v>5295.28</v>
      </c>
      <c r="X5272" s="57">
        <v>0.52</v>
      </c>
      <c r="Y5272" s="3" t="str">
        <f>IFERROR(VLOOKUP(A5272,'Pivot price tier'!$C$8:$L$2290,10,0),"")</f>
        <v/>
      </c>
      <c r="Z5272" s="3" t="str">
        <f>IFERROR(VLOOKUP(A5272,'Pivot price tier by size'!$D$8:$M$2512,10,0),"")</f>
        <v/>
      </c>
      <c r="AA5272" s="3" t="str">
        <f>IFERROR(VLOOKUP(A5272,'Pivot category'!$B$8:$I$2236,8,0),"")</f>
        <v/>
      </c>
      <c r="AB5272" s="3" t="str">
        <f>IF(P5272&lt;$AC$1,"Bottom 5%","")</f>
        <v>Bottom 5%</v>
      </c>
      <c r="AC5272"/>
      <c r="AD5272" t="s">
        <v>16514</v>
      </c>
      <c r="AE5272" t="s">
        <v>13881</v>
      </c>
    </row>
    <row r="5273" spans="1:31" x14ac:dyDescent="0.25">
      <c r="A5273" t="s">
        <v>6974</v>
      </c>
      <c r="B5273" t="s">
        <v>1308</v>
      </c>
      <c r="C5273" s="3" t="s">
        <v>72</v>
      </c>
      <c r="D5273" s="3" t="s">
        <v>3629</v>
      </c>
      <c r="E5273" s="3">
        <v>0</v>
      </c>
      <c r="F5273" s="3">
        <v>1000</v>
      </c>
      <c r="G5273" s="34">
        <v>7.99</v>
      </c>
      <c r="H5273" s="3" t="s">
        <v>27</v>
      </c>
      <c r="I5273" s="3" t="s">
        <v>70</v>
      </c>
      <c r="J5273" s="3" t="s">
        <v>8102</v>
      </c>
      <c r="K5273" s="3" t="s">
        <v>8103</v>
      </c>
      <c r="L5273" s="3" t="s">
        <v>68</v>
      </c>
      <c r="M5273" s="26" t="s">
        <v>16689</v>
      </c>
      <c r="N5273"/>
      <c r="O5273" s="3">
        <v>158</v>
      </c>
      <c r="P5273" s="55">
        <v>195179.72</v>
      </c>
      <c r="Q5273" s="55">
        <v>207788.37</v>
      </c>
      <c r="R5273" s="55">
        <v>-12608.65</v>
      </c>
      <c r="S5273" s="57">
        <v>-0.06</v>
      </c>
      <c r="T5273" s="55">
        <v>1235.3146835443038</v>
      </c>
      <c r="U5273" s="55">
        <v>898459.52</v>
      </c>
      <c r="V5273" s="55">
        <v>930571.9</v>
      </c>
      <c r="W5273" s="55">
        <v>-32112.38</v>
      </c>
      <c r="X5273" s="57">
        <v>-0.03</v>
      </c>
      <c r="Y5273" s="3" t="str">
        <f>IFERROR(VLOOKUP(A5273,'Pivot price tier'!$C$8:$L$2290,10,0),"")</f>
        <v/>
      </c>
      <c r="Z5273" s="3" t="str">
        <f>IFERROR(VLOOKUP(A5273,'Pivot price tier by size'!$D$8:$M$2512,10,0),"")</f>
        <v/>
      </c>
      <c r="AA5273" s="3" t="str">
        <f>IFERROR(VLOOKUP(A5273,'Pivot category'!$B$8:$I$2236,8,0),"")</f>
        <v/>
      </c>
      <c r="AB5273" s="3" t="str">
        <f>IF(P5273&lt;$AC$1,"Bottom 5%","")</f>
        <v/>
      </c>
      <c r="AC5273"/>
      <c r="AD5273" t="s">
        <v>11019</v>
      </c>
      <c r="AE5273" t="s">
        <v>13854</v>
      </c>
    </row>
    <row r="5274" spans="1:31" x14ac:dyDescent="0.25">
      <c r="A5274" t="s">
        <v>7054</v>
      </c>
      <c r="B5274" t="s">
        <v>1429</v>
      </c>
      <c r="C5274" s="3" t="s">
        <v>69</v>
      </c>
      <c r="D5274" s="3" t="s">
        <v>3766</v>
      </c>
      <c r="E5274" s="3" t="s">
        <v>5053</v>
      </c>
      <c r="F5274" s="3">
        <v>7000</v>
      </c>
      <c r="G5274" s="34">
        <v>3.99</v>
      </c>
      <c r="H5274" s="3" t="s">
        <v>12</v>
      </c>
      <c r="I5274" s="3" t="s">
        <v>70</v>
      </c>
      <c r="J5274" s="3" t="s">
        <v>8102</v>
      </c>
      <c r="K5274" s="3" t="s">
        <v>8103</v>
      </c>
      <c r="L5274" s="3" t="s">
        <v>68</v>
      </c>
      <c r="M5274" s="26" t="s">
        <v>16689</v>
      </c>
      <c r="N5274"/>
      <c r="O5274" s="3">
        <v>152</v>
      </c>
      <c r="P5274" s="55">
        <v>101741.01</v>
      </c>
      <c r="Q5274" s="55">
        <v>93142.56</v>
      </c>
      <c r="R5274" s="55">
        <v>8598.4500000000007</v>
      </c>
      <c r="S5274" s="57">
        <v>0.09</v>
      </c>
      <c r="T5274" s="55">
        <v>669.34875</v>
      </c>
      <c r="U5274" s="55">
        <v>112234.71</v>
      </c>
      <c r="V5274" s="55">
        <v>107131.5</v>
      </c>
      <c r="W5274" s="55">
        <v>5103.21</v>
      </c>
      <c r="X5274" s="57">
        <v>0.05</v>
      </c>
      <c r="Y5274" s="3" t="str">
        <f>IFERROR(VLOOKUP(A5274,'Pivot price tier'!$C$8:$L$2290,10,0),"")</f>
        <v/>
      </c>
      <c r="Z5274" s="3" t="str">
        <f>IFERROR(VLOOKUP(A5274,'Pivot price tier by size'!$D$8:$M$2512,10,0),"")</f>
        <v/>
      </c>
      <c r="AA5274" s="3" t="str">
        <f>IFERROR(VLOOKUP(A5274,'Pivot category'!$B$8:$I$2236,8,0),"")</f>
        <v/>
      </c>
      <c r="AB5274" s="3" t="str">
        <f>IF(P5274&lt;$AC$1,"Bottom 5%","")</f>
        <v/>
      </c>
      <c r="AC5274"/>
      <c r="AD5274" t="s">
        <v>16512</v>
      </c>
      <c r="AE5274" t="s">
        <v>13856</v>
      </c>
    </row>
    <row r="5275" spans="1:31" x14ac:dyDescent="0.25">
      <c r="A5275" t="s">
        <v>6965</v>
      </c>
      <c r="B5275" t="s">
        <v>1427</v>
      </c>
      <c r="C5275" s="3" t="s">
        <v>72</v>
      </c>
      <c r="D5275" s="3" t="s">
        <v>3764</v>
      </c>
      <c r="E5275" s="3" t="s">
        <v>5053</v>
      </c>
      <c r="F5275" s="3">
        <v>7000</v>
      </c>
      <c r="G5275" s="34">
        <v>10.99</v>
      </c>
      <c r="H5275" s="3" t="s">
        <v>12</v>
      </c>
      <c r="I5275" s="3" t="s">
        <v>70</v>
      </c>
      <c r="J5275" s="3" t="s">
        <v>8102</v>
      </c>
      <c r="K5275" s="3" t="s">
        <v>8103</v>
      </c>
      <c r="L5275" s="3" t="s">
        <v>68</v>
      </c>
      <c r="M5275" s="26" t="s">
        <v>16689</v>
      </c>
      <c r="N5275"/>
      <c r="O5275" s="3">
        <v>121</v>
      </c>
      <c r="P5275" s="55">
        <v>58417.32</v>
      </c>
      <c r="Q5275" s="55">
        <v>54799.76</v>
      </c>
      <c r="R5275" s="55">
        <v>3617.56</v>
      </c>
      <c r="S5275" s="57">
        <v>7.0000000000000007E-2</v>
      </c>
      <c r="T5275" s="55">
        <v>482.78776859504131</v>
      </c>
      <c r="U5275" s="55">
        <v>106798.67</v>
      </c>
      <c r="V5275" s="55">
        <v>97326.22</v>
      </c>
      <c r="W5275" s="55">
        <v>9472.4500000000007</v>
      </c>
      <c r="X5275" s="57">
        <v>0.1</v>
      </c>
      <c r="Y5275" s="3" t="str">
        <f>IFERROR(VLOOKUP(A5275,'Pivot price tier'!$C$8:$L$2290,10,0),"")</f>
        <v/>
      </c>
      <c r="Z5275" s="3" t="str">
        <f>IFERROR(VLOOKUP(A5275,'Pivot price tier by size'!$D$8:$M$2512,10,0),"")</f>
        <v/>
      </c>
      <c r="AA5275" s="3" t="str">
        <f>IFERROR(VLOOKUP(A5275,'Pivot category'!$B$8:$I$2236,8,0),"")</f>
        <v/>
      </c>
      <c r="AB5275" s="3" t="str">
        <f>IF(P5275&lt;$AC$1,"Bottom 5%","")</f>
        <v/>
      </c>
      <c r="AC5275"/>
      <c r="AD5275" t="s">
        <v>16512</v>
      </c>
      <c r="AE5275" t="s">
        <v>13856</v>
      </c>
    </row>
    <row r="5276" spans="1:31" hidden="1" x14ac:dyDescent="0.25">
      <c r="A5276" t="s">
        <v>7246</v>
      </c>
      <c r="B5276" t="s">
        <v>2227</v>
      </c>
      <c r="C5276" s="3" t="s">
        <v>69</v>
      </c>
      <c r="D5276" s="3" t="s">
        <v>4666</v>
      </c>
      <c r="E5276" s="3" t="s">
        <v>5101</v>
      </c>
      <c r="F5276" s="3">
        <v>10000</v>
      </c>
      <c r="G5276" s="34">
        <v>1.19</v>
      </c>
      <c r="H5276" s="3" t="s">
        <v>12</v>
      </c>
      <c r="I5276" s="3" t="s">
        <v>70</v>
      </c>
      <c r="J5276" s="3" t="s">
        <v>8112</v>
      </c>
      <c r="K5276" s="3" t="s">
        <v>8111</v>
      </c>
      <c r="L5276" s="3" t="s">
        <v>68</v>
      </c>
      <c r="M5276" s="26" t="s">
        <v>16689</v>
      </c>
      <c r="N5276"/>
      <c r="O5276" s="3">
        <v>50</v>
      </c>
      <c r="P5276" s="55">
        <v>31699.22</v>
      </c>
      <c r="Q5276" s="55">
        <v>28800.38</v>
      </c>
      <c r="R5276" s="55">
        <v>2898.84</v>
      </c>
      <c r="S5276" s="57">
        <v>0.1</v>
      </c>
      <c r="T5276" s="55">
        <v>633.98440000000005</v>
      </c>
      <c r="U5276" s="55">
        <v>54512.71</v>
      </c>
      <c r="V5276" s="55">
        <v>52174.36</v>
      </c>
      <c r="W5276" s="55">
        <v>2338.35</v>
      </c>
      <c r="X5276" s="57">
        <v>0.04</v>
      </c>
      <c r="Y5276" s="3" t="str">
        <f>IFERROR(VLOOKUP(A5276,'Pivot price tier'!$C$8:$L$2290,10,0),"")</f>
        <v/>
      </c>
      <c r="Z5276" s="3" t="str">
        <f>IFERROR(VLOOKUP(A5276,'Pivot price tier by size'!$D$8:$M$2512,10,0),"")</f>
        <v/>
      </c>
      <c r="AA5276" s="3" t="str">
        <f>IFERROR(VLOOKUP(A5276,'Pivot category'!$B$8:$I$2236,8,0),"")</f>
        <v/>
      </c>
      <c r="AB5276" s="3" t="str">
        <f>IF(P5276&lt;$AC$1,"Bottom 5%","")</f>
        <v>Bottom 5%</v>
      </c>
      <c r="AC5276"/>
      <c r="AD5276" t="s">
        <v>16514</v>
      </c>
      <c r="AE5276" t="s">
        <v>13881</v>
      </c>
    </row>
    <row r="5277" spans="1:31" x14ac:dyDescent="0.25">
      <c r="A5277" t="s">
        <v>7088</v>
      </c>
      <c r="B5277" t="s">
        <v>1574</v>
      </c>
      <c r="C5277" s="3" t="s">
        <v>69</v>
      </c>
      <c r="D5277" s="3" t="s">
        <v>3932</v>
      </c>
      <c r="E5277" s="3" t="s">
        <v>5101</v>
      </c>
      <c r="F5277" s="3">
        <v>7000</v>
      </c>
      <c r="G5277" s="34">
        <v>1.0900000000000001</v>
      </c>
      <c r="H5277" s="3" t="s">
        <v>28</v>
      </c>
      <c r="I5277" s="3" t="s">
        <v>70</v>
      </c>
      <c r="J5277" s="3" t="s">
        <v>8102</v>
      </c>
      <c r="K5277" s="3" t="s">
        <v>8103</v>
      </c>
      <c r="L5277" s="3" t="s">
        <v>68</v>
      </c>
      <c r="M5277" s="26" t="s">
        <v>16689</v>
      </c>
      <c r="N5277"/>
      <c r="O5277" s="3">
        <v>135</v>
      </c>
      <c r="P5277" s="55">
        <v>53994.239999999998</v>
      </c>
      <c r="Q5277" s="55">
        <v>65221.24</v>
      </c>
      <c r="R5277" s="55">
        <v>-11227</v>
      </c>
      <c r="S5277" s="57">
        <v>-0.17</v>
      </c>
      <c r="T5277" s="55">
        <v>399.95733333333334</v>
      </c>
      <c r="U5277" s="55">
        <v>96805.08</v>
      </c>
      <c r="V5277" s="55">
        <v>88375.02</v>
      </c>
      <c r="W5277" s="55">
        <v>8430.06</v>
      </c>
      <c r="X5277" s="57">
        <v>0.1</v>
      </c>
      <c r="Y5277" s="3" t="str">
        <f>IFERROR(VLOOKUP(A5277,'Pivot price tier'!$C$8:$L$2290,10,0),"")</f>
        <v/>
      </c>
      <c r="Z5277" s="3" t="str">
        <f>IFERROR(VLOOKUP(A5277,'Pivot price tier by size'!$D$8:$M$2512,10,0),"")</f>
        <v/>
      </c>
      <c r="AA5277" s="3" t="str">
        <f>IFERROR(VLOOKUP(A5277,'Pivot category'!$B$8:$I$2236,8,0),"")</f>
        <v/>
      </c>
      <c r="AB5277" s="3" t="str">
        <f>IF(P5277&lt;$AC$1,"Bottom 5%","")</f>
        <v/>
      </c>
      <c r="AC5277"/>
      <c r="AD5277" t="s">
        <v>11018</v>
      </c>
      <c r="AE5277" t="s">
        <v>13876</v>
      </c>
    </row>
    <row r="5278" spans="1:31" x14ac:dyDescent="0.25">
      <c r="A5278" t="s">
        <v>7098</v>
      </c>
      <c r="B5278" t="s">
        <v>1578</v>
      </c>
      <c r="C5278" s="3" t="s">
        <v>69</v>
      </c>
      <c r="D5278" s="3" t="s">
        <v>3936</v>
      </c>
      <c r="E5278" s="3" t="s">
        <v>5101</v>
      </c>
      <c r="F5278" s="3">
        <v>7000</v>
      </c>
      <c r="G5278" s="34">
        <v>1.0900000000000001</v>
      </c>
      <c r="H5278" s="3" t="s">
        <v>28</v>
      </c>
      <c r="I5278" s="3" t="s">
        <v>70</v>
      </c>
      <c r="J5278" s="3" t="s">
        <v>8102</v>
      </c>
      <c r="K5278" s="3" t="s">
        <v>8103</v>
      </c>
      <c r="L5278" s="3" t="s">
        <v>68</v>
      </c>
      <c r="M5278" s="26" t="s">
        <v>16689</v>
      </c>
      <c r="N5278"/>
      <c r="O5278" s="3">
        <v>143</v>
      </c>
      <c r="P5278" s="55">
        <v>58828.39</v>
      </c>
      <c r="Q5278" s="55">
        <v>66809.37</v>
      </c>
      <c r="R5278" s="55">
        <v>-7980.98</v>
      </c>
      <c r="S5278" s="57">
        <v>-0.12</v>
      </c>
      <c r="T5278" s="55">
        <v>411.38734265734263</v>
      </c>
      <c r="U5278" s="55">
        <v>96715.7</v>
      </c>
      <c r="V5278" s="55">
        <v>93466.41</v>
      </c>
      <c r="W5278" s="55">
        <v>3249.29</v>
      </c>
      <c r="X5278" s="57">
        <v>0.03</v>
      </c>
      <c r="Y5278" s="3" t="str">
        <f>IFERROR(VLOOKUP(A5278,'Pivot price tier'!$C$8:$L$2290,10,0),"")</f>
        <v/>
      </c>
      <c r="Z5278" s="3" t="str">
        <f>IFERROR(VLOOKUP(A5278,'Pivot price tier by size'!$D$8:$M$2512,10,0),"")</f>
        <v/>
      </c>
      <c r="AA5278" s="3" t="str">
        <f>IFERROR(VLOOKUP(A5278,'Pivot category'!$B$8:$I$2236,8,0),"")</f>
        <v/>
      </c>
      <c r="AB5278" s="3" t="str">
        <f>IF(P5278&lt;$AC$1,"Bottom 5%","")</f>
        <v/>
      </c>
      <c r="AC5278"/>
      <c r="AD5278" t="s">
        <v>11018</v>
      </c>
      <c r="AE5278" t="s">
        <v>13876</v>
      </c>
    </row>
    <row r="5279" spans="1:31" hidden="1" x14ac:dyDescent="0.25">
      <c r="A5279" t="s">
        <v>13602</v>
      </c>
      <c r="B5279" t="s">
        <v>13603</v>
      </c>
      <c r="C5279" s="3" t="s">
        <v>32</v>
      </c>
      <c r="D5279" s="3" t="s">
        <v>13147</v>
      </c>
      <c r="E5279" s="3" t="s">
        <v>5053</v>
      </c>
      <c r="F5279" s="3">
        <v>10000</v>
      </c>
      <c r="G5279" s="34">
        <v>49.99</v>
      </c>
      <c r="H5279" s="3" t="s">
        <v>12</v>
      </c>
      <c r="I5279" s="3" t="s">
        <v>23</v>
      </c>
      <c r="J5279" s="3" t="s">
        <v>8110</v>
      </c>
      <c r="K5279" s="3" t="s">
        <v>8115</v>
      </c>
      <c r="L5279" s="3" t="s">
        <v>68</v>
      </c>
      <c r="M5279" s="26">
        <v>45597</v>
      </c>
      <c r="N5279"/>
      <c r="O5279" s="3" t="s">
        <v>78</v>
      </c>
      <c r="P5279" s="55">
        <v>149.97</v>
      </c>
      <c r="Q5279" s="55">
        <v>123625.27</v>
      </c>
      <c r="R5279" s="55">
        <v>-123475.3</v>
      </c>
      <c r="S5279" s="57">
        <v>-1</v>
      </c>
      <c r="T5279" s="55" t="s">
        <v>78</v>
      </c>
      <c r="U5279" s="55">
        <v>1149.77</v>
      </c>
      <c r="V5279" s="55">
        <v>59788.04</v>
      </c>
      <c r="W5279" s="55">
        <v>-58638.27</v>
      </c>
      <c r="X5279" s="57">
        <v>-0.98</v>
      </c>
      <c r="Y5279" s="3" t="str">
        <f>IFERROR(VLOOKUP(A5279,'Pivot price tier'!$C$8:$L$2290,10,0),"")</f>
        <v/>
      </c>
      <c r="Z5279" s="3" t="str">
        <f>IFERROR(VLOOKUP(A5279,'Pivot price tier by size'!$D$8:$M$2512,10,0),"")</f>
        <v/>
      </c>
      <c r="AA5279" s="3" t="str">
        <f>IFERROR(VLOOKUP(A5279,'Pivot category'!$B$8:$I$2236,8,0),"")</f>
        <v/>
      </c>
      <c r="AB5279" s="3" t="str">
        <f>IF(P5279&lt;$AC$1,"Bottom 5%","")</f>
        <v>Bottom 5%</v>
      </c>
      <c r="AC5279"/>
      <c r="AD5279" t="s">
        <v>16514</v>
      </c>
      <c r="AE5279" t="s">
        <v>13881</v>
      </c>
    </row>
    <row r="5280" spans="1:31" hidden="1" x14ac:dyDescent="0.25">
      <c r="A5280" t="s">
        <v>6214</v>
      </c>
      <c r="B5280" t="s">
        <v>2229</v>
      </c>
      <c r="C5280" s="3" t="s">
        <v>32</v>
      </c>
      <c r="D5280" s="3" t="s">
        <v>4668</v>
      </c>
      <c r="E5280" s="3" t="s">
        <v>5053</v>
      </c>
      <c r="F5280" s="3">
        <v>10000</v>
      </c>
      <c r="G5280" s="34">
        <v>59.99</v>
      </c>
      <c r="H5280" s="3" t="s">
        <v>12</v>
      </c>
      <c r="I5280" s="3" t="s">
        <v>15</v>
      </c>
      <c r="J5280" s="3" t="s">
        <v>8107</v>
      </c>
      <c r="K5280" s="3" t="s">
        <v>8111</v>
      </c>
      <c r="L5280" s="3" t="s">
        <v>68</v>
      </c>
      <c r="M5280" s="26" t="s">
        <v>16689</v>
      </c>
      <c r="N5280"/>
      <c r="O5280" s="3">
        <v>18</v>
      </c>
      <c r="P5280" s="55">
        <v>26695.55</v>
      </c>
      <c r="Q5280" s="55">
        <v>35811.22</v>
      </c>
      <c r="R5280" s="55">
        <v>-9115.67</v>
      </c>
      <c r="S5280" s="57">
        <v>-0.25</v>
      </c>
      <c r="T5280" s="55">
        <v>1483.086111111111</v>
      </c>
      <c r="U5280" s="55">
        <v>13977.67</v>
      </c>
      <c r="V5280" s="55">
        <v>17778.150000000001</v>
      </c>
      <c r="W5280" s="55">
        <v>-3800.48</v>
      </c>
      <c r="X5280" s="57">
        <v>-0.21</v>
      </c>
      <c r="Y5280" s="3" t="str">
        <f>IFERROR(VLOOKUP(A5280,'Pivot price tier'!$C$8:$L$2290,10,0),"")</f>
        <v/>
      </c>
      <c r="Z5280" s="3" t="str">
        <f>IFERROR(VLOOKUP(A5280,'Pivot price tier by size'!$D$8:$M$2512,10,0),"")</f>
        <v/>
      </c>
      <c r="AA5280" s="3" t="str">
        <f>IFERROR(VLOOKUP(A5280,'Pivot category'!$B$8:$I$2236,8,0),"")</f>
        <v/>
      </c>
      <c r="AB5280" s="3" t="str">
        <f>IF(P5280&lt;$AC$1,"Bottom 5%","")</f>
        <v>Bottom 5%</v>
      </c>
      <c r="AC5280"/>
      <c r="AD5280" t="s">
        <v>16514</v>
      </c>
      <c r="AE5280" t="s">
        <v>13881</v>
      </c>
    </row>
    <row r="5281" spans="1:31" x14ac:dyDescent="0.25">
      <c r="A5281" t="s">
        <v>11563</v>
      </c>
      <c r="B5281" t="s">
        <v>8411</v>
      </c>
      <c r="C5281" s="3" t="s">
        <v>69</v>
      </c>
      <c r="D5281" s="3" t="s">
        <v>8243</v>
      </c>
      <c r="E5281" s="3" t="s">
        <v>5101</v>
      </c>
      <c r="F5281" s="3">
        <v>7000</v>
      </c>
      <c r="G5281" s="34">
        <v>1.0900000000000001</v>
      </c>
      <c r="H5281" s="3" t="s">
        <v>28</v>
      </c>
      <c r="I5281" s="3" t="s">
        <v>70</v>
      </c>
      <c r="J5281" s="3" t="s">
        <v>8102</v>
      </c>
      <c r="K5281" s="3" t="s">
        <v>8103</v>
      </c>
      <c r="L5281" s="3" t="s">
        <v>68</v>
      </c>
      <c r="M5281" s="26" t="s">
        <v>16689</v>
      </c>
      <c r="N5281"/>
      <c r="O5281" s="3">
        <v>90</v>
      </c>
      <c r="P5281" s="55">
        <v>80572.800000000003</v>
      </c>
      <c r="Q5281" s="55">
        <v>97767.55</v>
      </c>
      <c r="R5281" s="55">
        <v>-17194.75</v>
      </c>
      <c r="S5281" s="57">
        <v>-0.18</v>
      </c>
      <c r="T5281" s="55">
        <v>895.25333333333333</v>
      </c>
      <c r="U5281" s="55">
        <v>155997.53</v>
      </c>
      <c r="V5281" s="55">
        <v>199959.41</v>
      </c>
      <c r="W5281" s="55">
        <v>-43961.88</v>
      </c>
      <c r="X5281" s="57">
        <v>-0.22</v>
      </c>
      <c r="Y5281" s="3" t="str">
        <f>IFERROR(VLOOKUP(A5281,'Pivot price tier'!$C$8:$L$2290,10,0),"")</f>
        <v/>
      </c>
      <c r="Z5281" s="3" t="str">
        <f>IFERROR(VLOOKUP(A5281,'Pivot price tier by size'!$D$8:$M$2512,10,0),"")</f>
        <v/>
      </c>
      <c r="AA5281" s="3" t="str">
        <f>IFERROR(VLOOKUP(A5281,'Pivot category'!$B$8:$I$2236,8,0),"")</f>
        <v/>
      </c>
      <c r="AB5281" s="3" t="str">
        <f>IF(P5281&lt;$AC$1,"Bottom 5%","")</f>
        <v/>
      </c>
      <c r="AC5281"/>
      <c r="AD5281" t="s">
        <v>11018</v>
      </c>
      <c r="AE5281" t="s">
        <v>13876</v>
      </c>
    </row>
    <row r="5282" spans="1:31" hidden="1" x14ac:dyDescent="0.25">
      <c r="A5282" t="s">
        <v>12382</v>
      </c>
      <c r="B5282" t="s">
        <v>12383</v>
      </c>
      <c r="C5282" s="3" t="s">
        <v>32</v>
      </c>
      <c r="D5282" s="3" t="s">
        <v>11996</v>
      </c>
      <c r="E5282" s="3" t="s">
        <v>5053</v>
      </c>
      <c r="F5282" s="3">
        <v>70000</v>
      </c>
      <c r="G5282" s="34">
        <v>26.99</v>
      </c>
      <c r="H5282" s="3" t="s">
        <v>12</v>
      </c>
      <c r="I5282" s="3" t="s">
        <v>21</v>
      </c>
      <c r="J5282" s="3" t="s">
        <v>8107</v>
      </c>
      <c r="K5282" s="3" t="s">
        <v>8109</v>
      </c>
      <c r="L5282" s="3" t="s">
        <v>8105</v>
      </c>
      <c r="M5282" s="26" t="s">
        <v>16689</v>
      </c>
      <c r="N5282"/>
      <c r="O5282" s="3" t="s">
        <v>78</v>
      </c>
      <c r="P5282" s="55">
        <v>26.99</v>
      </c>
      <c r="Q5282" s="55">
        <v>531.88</v>
      </c>
      <c r="R5282" s="55">
        <v>-504.89</v>
      </c>
      <c r="S5282" s="57">
        <v>-0.95</v>
      </c>
      <c r="T5282" s="55" t="s">
        <v>78</v>
      </c>
      <c r="U5282" s="55" t="s">
        <v>78</v>
      </c>
      <c r="V5282" s="55" t="s">
        <v>78</v>
      </c>
      <c r="W5282" s="55" t="s">
        <v>78</v>
      </c>
      <c r="X5282" s="57" t="s">
        <v>78</v>
      </c>
      <c r="Y5282" s="3" t="str">
        <f>IFERROR(VLOOKUP(A5282,'Pivot price tier'!$C$8:$L$2290,10,0),"")</f>
        <v/>
      </c>
      <c r="Z5282" s="3" t="str">
        <f>IFERROR(VLOOKUP(A5282,'Pivot price tier by size'!$D$8:$M$2512,10,0),"")</f>
        <v/>
      </c>
      <c r="AA5282" s="3" t="str">
        <f>IFERROR(VLOOKUP(A5282,'Pivot category'!$B$8:$I$2236,8,0),"")</f>
        <v/>
      </c>
      <c r="AB5282" s="3" t="str">
        <f>IF(P5282&lt;$AC$1,"Bottom 5%","")</f>
        <v>Bottom 5%</v>
      </c>
      <c r="AC5282"/>
      <c r="AD5282" t="s">
        <v>16514</v>
      </c>
      <c r="AE5282" t="s">
        <v>13881</v>
      </c>
    </row>
    <row r="5283" spans="1:31" hidden="1" x14ac:dyDescent="0.25">
      <c r="A5283" t="s">
        <v>15975</v>
      </c>
      <c r="B5283" t="s">
        <v>15976</v>
      </c>
      <c r="C5283" s="3" t="s">
        <v>32</v>
      </c>
      <c r="D5283" s="3" t="s">
        <v>15169</v>
      </c>
      <c r="E5283" s="3" t="s">
        <v>5053</v>
      </c>
      <c r="F5283" s="3">
        <v>10000</v>
      </c>
      <c r="G5283" s="34">
        <v>299.99</v>
      </c>
      <c r="H5283" s="3" t="s">
        <v>12</v>
      </c>
      <c r="I5283" s="3" t="s">
        <v>74</v>
      </c>
      <c r="J5283" s="3" t="s">
        <v>8110</v>
      </c>
      <c r="K5283" s="3" t="s">
        <v>8103</v>
      </c>
      <c r="L5283" s="3" t="s">
        <v>68</v>
      </c>
      <c r="M5283" s="26">
        <v>45873</v>
      </c>
      <c r="N5283"/>
      <c r="O5283" s="3" t="s">
        <v>78</v>
      </c>
      <c r="P5283" s="55">
        <v>14399.52</v>
      </c>
      <c r="Q5283" s="55"/>
      <c r="R5283" s="55">
        <v>14399.52</v>
      </c>
      <c r="S5283" s="57"/>
      <c r="T5283" s="55" t="s">
        <v>78</v>
      </c>
      <c r="U5283" s="55">
        <v>5399.82</v>
      </c>
      <c r="V5283" s="55">
        <v>0</v>
      </c>
      <c r="W5283" s="55">
        <v>5399.82</v>
      </c>
      <c r="X5283" s="57">
        <v>0</v>
      </c>
      <c r="Y5283" s="3" t="str">
        <f>IFERROR(VLOOKUP(A5283,'Pivot price tier'!$C$8:$L$2290,10,0),"")</f>
        <v>X</v>
      </c>
      <c r="Z5283" s="3" t="str">
        <f>IFERROR(VLOOKUP(A5283,'Pivot price tier by size'!$D$8:$M$2512,10,0),"")</f>
        <v>X</v>
      </c>
      <c r="AA5283" s="3" t="str">
        <f>IFERROR(VLOOKUP(A5283,'Pivot category'!$B$8:$I$2236,8,0),"")</f>
        <v>X</v>
      </c>
      <c r="AB5283" s="3" t="str">
        <f>IF(P5283&lt;$AC$1,"Bottom 5%","")</f>
        <v>Bottom 5%</v>
      </c>
      <c r="AC5283"/>
      <c r="AD5283" t="s">
        <v>16514</v>
      </c>
      <c r="AE5283" t="s">
        <v>13881</v>
      </c>
    </row>
    <row r="5284" spans="1:31" hidden="1" x14ac:dyDescent="0.25">
      <c r="A5284" t="s">
        <v>15489</v>
      </c>
      <c r="B5284" t="s">
        <v>15490</v>
      </c>
      <c r="C5284" s="3" t="s">
        <v>32</v>
      </c>
      <c r="D5284" s="3" t="s">
        <v>15166</v>
      </c>
      <c r="E5284" s="3" t="s">
        <v>5053</v>
      </c>
      <c r="F5284" s="3">
        <v>10000</v>
      </c>
      <c r="G5284" s="34">
        <v>79.989999999999995</v>
      </c>
      <c r="H5284" s="3" t="s">
        <v>12405</v>
      </c>
      <c r="I5284" s="3" t="s">
        <v>15</v>
      </c>
      <c r="J5284" s="3" t="s">
        <v>8110</v>
      </c>
      <c r="K5284" s="3" t="s">
        <v>8103</v>
      </c>
      <c r="L5284" s="3" t="s">
        <v>68</v>
      </c>
      <c r="M5284" s="26">
        <v>45901</v>
      </c>
      <c r="N5284"/>
      <c r="O5284" s="3">
        <v>3</v>
      </c>
      <c r="P5284" s="55">
        <v>11758.53</v>
      </c>
      <c r="Q5284" s="55"/>
      <c r="R5284" s="55">
        <v>11758.53</v>
      </c>
      <c r="S5284" s="57"/>
      <c r="T5284" s="55">
        <v>3919.51</v>
      </c>
      <c r="U5284" s="55">
        <v>1599.8</v>
      </c>
      <c r="V5284" s="55">
        <v>0</v>
      </c>
      <c r="W5284" s="55">
        <v>1599.8</v>
      </c>
      <c r="X5284" s="57">
        <v>0</v>
      </c>
      <c r="Y5284" s="3" t="str">
        <f>IFERROR(VLOOKUP(A5284,'Pivot price tier'!$C$8:$L$2290,10,0),"")</f>
        <v xml:space="preserve"> </v>
      </c>
      <c r="Z5284" s="3" t="str">
        <f>IFERROR(VLOOKUP(A5284,'Pivot price tier by size'!$D$8:$M$2512,10,0),"")</f>
        <v xml:space="preserve"> </v>
      </c>
      <c r="AA5284" s="3" t="str">
        <f>IFERROR(VLOOKUP(A5284,'Pivot category'!$B$8:$I$2236,8,0),"")</f>
        <v>X</v>
      </c>
      <c r="AB5284" s="3" t="str">
        <f>IF(P5284&lt;$AC$1,"Bottom 5%","")</f>
        <v>Bottom 5%</v>
      </c>
      <c r="AC5284"/>
      <c r="AD5284" t="s">
        <v>16514</v>
      </c>
      <c r="AE5284" t="s">
        <v>13881</v>
      </c>
    </row>
    <row r="5285" spans="1:31" x14ac:dyDescent="0.25">
      <c r="A5285" t="s">
        <v>7077</v>
      </c>
      <c r="B5285" t="s">
        <v>1591</v>
      </c>
      <c r="C5285" s="3" t="s">
        <v>69</v>
      </c>
      <c r="D5285" s="3" t="s">
        <v>3949</v>
      </c>
      <c r="E5285" s="3" t="s">
        <v>5053</v>
      </c>
      <c r="F5285" s="3">
        <v>7000</v>
      </c>
      <c r="G5285" s="34">
        <v>1.0900000000000001</v>
      </c>
      <c r="H5285" s="3" t="s">
        <v>28</v>
      </c>
      <c r="I5285" s="3" t="s">
        <v>70</v>
      </c>
      <c r="J5285" s="3" t="s">
        <v>8102</v>
      </c>
      <c r="K5285" s="3" t="s">
        <v>8103</v>
      </c>
      <c r="L5285" s="3" t="s">
        <v>68</v>
      </c>
      <c r="M5285" s="26" t="s">
        <v>16689</v>
      </c>
      <c r="N5285"/>
      <c r="O5285" s="3">
        <v>155</v>
      </c>
      <c r="P5285" s="55">
        <v>126497.77</v>
      </c>
      <c r="Q5285" s="55">
        <v>117118.32</v>
      </c>
      <c r="R5285" s="55">
        <v>9379.4500000000007</v>
      </c>
      <c r="S5285" s="57">
        <v>0.08</v>
      </c>
      <c r="T5285" s="55">
        <v>816.11464516129035</v>
      </c>
      <c r="U5285" s="55">
        <v>209554.68</v>
      </c>
      <c r="V5285" s="55">
        <v>175246.93</v>
      </c>
      <c r="W5285" s="55">
        <v>34307.75</v>
      </c>
      <c r="X5285" s="57">
        <v>0.2</v>
      </c>
      <c r="Y5285" s="3" t="str">
        <f>IFERROR(VLOOKUP(A5285,'Pivot price tier'!$C$8:$L$2290,10,0),"")</f>
        <v/>
      </c>
      <c r="Z5285" s="3" t="str">
        <f>IFERROR(VLOOKUP(A5285,'Pivot price tier by size'!$D$8:$M$2512,10,0),"")</f>
        <v/>
      </c>
      <c r="AA5285" s="3" t="str">
        <f>IFERROR(VLOOKUP(A5285,'Pivot category'!$B$8:$I$2236,8,0),"")</f>
        <v/>
      </c>
      <c r="AB5285" s="3" t="str">
        <f>IF(P5285&lt;$AC$1,"Bottom 5%","")</f>
        <v/>
      </c>
      <c r="AC5285"/>
      <c r="AD5285" t="s">
        <v>11018</v>
      </c>
      <c r="AE5285" t="s">
        <v>13876</v>
      </c>
    </row>
    <row r="5286" spans="1:31" x14ac:dyDescent="0.25">
      <c r="A5286" t="s">
        <v>6980</v>
      </c>
      <c r="B5286" t="s">
        <v>1589</v>
      </c>
      <c r="C5286" s="3" t="s">
        <v>72</v>
      </c>
      <c r="D5286" s="3" t="s">
        <v>3947</v>
      </c>
      <c r="E5286" s="3" t="s">
        <v>5053</v>
      </c>
      <c r="F5286" s="3">
        <v>7000</v>
      </c>
      <c r="G5286" s="34">
        <v>4.49</v>
      </c>
      <c r="H5286" s="3" t="s">
        <v>28</v>
      </c>
      <c r="I5286" s="3" t="s">
        <v>70</v>
      </c>
      <c r="J5286" s="3" t="s">
        <v>8102</v>
      </c>
      <c r="K5286" s="3" t="s">
        <v>8103</v>
      </c>
      <c r="L5286" s="3" t="s">
        <v>68</v>
      </c>
      <c r="M5286" s="26" t="s">
        <v>16689</v>
      </c>
      <c r="N5286"/>
      <c r="O5286" s="3">
        <v>125</v>
      </c>
      <c r="P5286" s="55">
        <v>49735.73</v>
      </c>
      <c r="Q5286" s="55">
        <v>47540.12</v>
      </c>
      <c r="R5286" s="55">
        <v>2195.61</v>
      </c>
      <c r="S5286" s="57">
        <v>0.05</v>
      </c>
      <c r="T5286" s="55">
        <v>397.88584000000003</v>
      </c>
      <c r="U5286" s="55">
        <v>173183.79</v>
      </c>
      <c r="V5286" s="55">
        <v>183187.51</v>
      </c>
      <c r="W5286" s="55">
        <v>-10003.719999999999</v>
      </c>
      <c r="X5286" s="57">
        <v>-0.05</v>
      </c>
      <c r="Y5286" s="3" t="str">
        <f>IFERROR(VLOOKUP(A5286,'Pivot price tier'!$C$8:$L$2290,10,0),"")</f>
        <v/>
      </c>
      <c r="Z5286" s="3" t="str">
        <f>IFERROR(VLOOKUP(A5286,'Pivot price tier by size'!$D$8:$M$2512,10,0),"")</f>
        <v/>
      </c>
      <c r="AA5286" s="3" t="str">
        <f>IFERROR(VLOOKUP(A5286,'Pivot category'!$B$8:$I$2236,8,0),"")</f>
        <v/>
      </c>
      <c r="AB5286" s="3" t="str">
        <f>IF(P5286&lt;$AC$1,"Bottom 5%","")</f>
        <v/>
      </c>
      <c r="AC5286"/>
      <c r="AD5286" t="s">
        <v>11018</v>
      </c>
      <c r="AE5286" t="s">
        <v>13876</v>
      </c>
    </row>
    <row r="5287" spans="1:31" hidden="1" x14ac:dyDescent="0.25">
      <c r="A5287" t="s">
        <v>14104</v>
      </c>
      <c r="B5287" t="s">
        <v>14105</v>
      </c>
      <c r="C5287" s="3" t="s">
        <v>32</v>
      </c>
      <c r="D5287" s="3" t="s">
        <v>13125</v>
      </c>
      <c r="E5287" s="3" t="s">
        <v>5053</v>
      </c>
      <c r="F5287" s="3">
        <v>10000</v>
      </c>
      <c r="G5287" s="34">
        <v>299.99</v>
      </c>
      <c r="H5287" s="3" t="s">
        <v>12</v>
      </c>
      <c r="I5287" s="3" t="s">
        <v>74</v>
      </c>
      <c r="J5287" s="3" t="s">
        <v>8110</v>
      </c>
      <c r="K5287" s="3" t="s">
        <v>8103</v>
      </c>
      <c r="L5287" s="3" t="s">
        <v>68</v>
      </c>
      <c r="M5287" s="26">
        <v>45627</v>
      </c>
      <c r="N5287"/>
      <c r="O5287" s="3" t="s">
        <v>78</v>
      </c>
      <c r="P5287" s="55"/>
      <c r="Q5287" s="55">
        <v>17699.41</v>
      </c>
      <c r="R5287" s="55">
        <v>-17699.41</v>
      </c>
      <c r="S5287" s="57">
        <v>-1</v>
      </c>
      <c r="T5287" s="55" t="s">
        <v>78</v>
      </c>
      <c r="U5287" s="55" t="s">
        <v>78</v>
      </c>
      <c r="V5287" s="55" t="s">
        <v>78</v>
      </c>
      <c r="W5287" s="55" t="s">
        <v>78</v>
      </c>
      <c r="X5287" s="57" t="s">
        <v>78</v>
      </c>
      <c r="Y5287" s="3" t="str">
        <f>IFERROR(VLOOKUP(A5287,'Pivot price tier'!$C$8:$L$2290,10,0),"")</f>
        <v>X</v>
      </c>
      <c r="Z5287" s="3" t="str">
        <f>IFERROR(VLOOKUP(A5287,'Pivot price tier by size'!$D$8:$M$2512,10,0),"")</f>
        <v>X</v>
      </c>
      <c r="AA5287" s="3" t="str">
        <f>IFERROR(VLOOKUP(A5287,'Pivot category'!$B$8:$I$2236,8,0),"")</f>
        <v>X</v>
      </c>
      <c r="AB5287" s="3" t="str">
        <f>IF(P5287&lt;$AC$1,"Bottom 5%","")</f>
        <v>Bottom 5%</v>
      </c>
      <c r="AC5287"/>
      <c r="AD5287" t="s">
        <v>16514</v>
      </c>
      <c r="AE5287" t="s">
        <v>13881</v>
      </c>
    </row>
    <row r="5288" spans="1:31" hidden="1" x14ac:dyDescent="0.25">
      <c r="A5288" t="s">
        <v>9701</v>
      </c>
      <c r="B5288" t="s">
        <v>9726</v>
      </c>
      <c r="C5288" s="3" t="s">
        <v>32</v>
      </c>
      <c r="D5288" s="3" t="s">
        <v>9671</v>
      </c>
      <c r="E5288" s="3" t="s">
        <v>5053</v>
      </c>
      <c r="F5288" s="3">
        <v>10000</v>
      </c>
      <c r="G5288" s="34">
        <v>41.99</v>
      </c>
      <c r="H5288" s="3" t="s">
        <v>12405</v>
      </c>
      <c r="I5288" s="3" t="s">
        <v>15</v>
      </c>
      <c r="J5288" s="3" t="s">
        <v>15165</v>
      </c>
      <c r="K5288" s="3" t="s">
        <v>8111</v>
      </c>
      <c r="L5288" s="3" t="s">
        <v>8106</v>
      </c>
      <c r="M5288" s="26" t="s">
        <v>16689</v>
      </c>
      <c r="N5288"/>
      <c r="O5288" s="3">
        <v>2</v>
      </c>
      <c r="P5288" s="55">
        <v>3450.43</v>
      </c>
      <c r="Q5288" s="55">
        <v>9137.7800000000007</v>
      </c>
      <c r="R5288" s="55">
        <v>-5687.35</v>
      </c>
      <c r="S5288" s="57">
        <v>-0.62</v>
      </c>
      <c r="T5288" s="55">
        <v>1725.2149999999999</v>
      </c>
      <c r="U5288" s="55">
        <v>0</v>
      </c>
      <c r="V5288" s="55">
        <v>79.989999999999995</v>
      </c>
      <c r="W5288" s="55">
        <v>-79.989999999999995</v>
      </c>
      <c r="X5288" s="57">
        <v>-1</v>
      </c>
      <c r="Y5288" s="3" t="str">
        <f>IFERROR(VLOOKUP(A5288,'Pivot price tier'!$C$8:$L$2290,10,0),"")</f>
        <v/>
      </c>
      <c r="Z5288" s="3" t="str">
        <f>IFERROR(VLOOKUP(A5288,'Pivot price tier by size'!$D$8:$M$2512,10,0),"")</f>
        <v/>
      </c>
      <c r="AA5288" s="3" t="str">
        <f>IFERROR(VLOOKUP(A5288,'Pivot category'!$B$8:$I$2236,8,0),"")</f>
        <v/>
      </c>
      <c r="AB5288" s="3" t="str">
        <f>IF(P5288&lt;$AC$1,"Bottom 5%","")</f>
        <v>Bottom 5%</v>
      </c>
      <c r="AC5288"/>
      <c r="AD5288" t="s">
        <v>16514</v>
      </c>
      <c r="AE5288" t="s">
        <v>13881</v>
      </c>
    </row>
    <row r="5289" spans="1:31" hidden="1" x14ac:dyDescent="0.25">
      <c r="A5289" t="s">
        <v>10480</v>
      </c>
      <c r="B5289" t="s">
        <v>8913</v>
      </c>
      <c r="C5289" s="3" t="s">
        <v>32</v>
      </c>
      <c r="D5289" s="3" t="s">
        <v>8619</v>
      </c>
      <c r="E5289" s="3" t="s">
        <v>5053</v>
      </c>
      <c r="F5289" s="3">
        <v>10000</v>
      </c>
      <c r="G5289" s="34">
        <v>50.99</v>
      </c>
      <c r="H5289" s="3" t="s">
        <v>12</v>
      </c>
      <c r="I5289" s="3" t="s">
        <v>15</v>
      </c>
      <c r="J5289" s="3" t="s">
        <v>8110</v>
      </c>
      <c r="K5289" s="3" t="s">
        <v>8111</v>
      </c>
      <c r="L5289" s="3" t="s">
        <v>8105</v>
      </c>
      <c r="M5289" s="26" t="s">
        <v>16689</v>
      </c>
      <c r="N5289"/>
      <c r="O5289" s="3">
        <v>1</v>
      </c>
      <c r="P5289" s="55">
        <v>254.95</v>
      </c>
      <c r="Q5289" s="55">
        <v>407.92</v>
      </c>
      <c r="R5289" s="55">
        <v>-152.97</v>
      </c>
      <c r="S5289" s="57">
        <v>-0.38</v>
      </c>
      <c r="T5289" s="55">
        <v>254.95</v>
      </c>
      <c r="U5289" s="55">
        <v>0</v>
      </c>
      <c r="V5289" s="55">
        <v>152.97</v>
      </c>
      <c r="W5289" s="55">
        <v>-152.97</v>
      </c>
      <c r="X5289" s="57">
        <v>-1</v>
      </c>
      <c r="Y5289" s="3" t="str">
        <f>IFERROR(VLOOKUP(A5289,'Pivot price tier'!$C$8:$L$2290,10,0),"")</f>
        <v/>
      </c>
      <c r="Z5289" s="3" t="str">
        <f>IFERROR(VLOOKUP(A5289,'Pivot price tier by size'!$D$8:$M$2512,10,0),"")</f>
        <v/>
      </c>
      <c r="AA5289" s="3" t="str">
        <f>IFERROR(VLOOKUP(A5289,'Pivot category'!$B$8:$I$2236,8,0),"")</f>
        <v/>
      </c>
      <c r="AB5289" s="3" t="str">
        <f>IF(P5289&lt;$AC$1,"Bottom 5%","")</f>
        <v>Bottom 5%</v>
      </c>
      <c r="AC5289"/>
      <c r="AD5289" t="s">
        <v>16514</v>
      </c>
      <c r="AE5289" t="s">
        <v>13881</v>
      </c>
    </row>
    <row r="5290" spans="1:31" hidden="1" x14ac:dyDescent="0.25">
      <c r="A5290" t="s">
        <v>9702</v>
      </c>
      <c r="B5290" t="s">
        <v>9727</v>
      </c>
      <c r="C5290" s="3" t="s">
        <v>32</v>
      </c>
      <c r="D5290" s="3" t="s">
        <v>9670</v>
      </c>
      <c r="E5290" s="3" t="s">
        <v>5053</v>
      </c>
      <c r="F5290" s="3">
        <v>10000</v>
      </c>
      <c r="G5290" s="34">
        <v>41.99</v>
      </c>
      <c r="H5290" s="3" t="s">
        <v>12</v>
      </c>
      <c r="I5290" s="3" t="s">
        <v>15</v>
      </c>
      <c r="J5290" s="3" t="s">
        <v>15165</v>
      </c>
      <c r="K5290" s="3" t="s">
        <v>8111</v>
      </c>
      <c r="L5290" s="3" t="s">
        <v>8106</v>
      </c>
      <c r="M5290" s="26" t="s">
        <v>16689</v>
      </c>
      <c r="N5290"/>
      <c r="O5290" s="3">
        <v>4</v>
      </c>
      <c r="P5290" s="55">
        <v>3891.33</v>
      </c>
      <c r="Q5290" s="55">
        <v>9472.73</v>
      </c>
      <c r="R5290" s="55">
        <v>-5581.4</v>
      </c>
      <c r="S5290" s="57">
        <v>-0.59</v>
      </c>
      <c r="T5290" s="55">
        <v>972.83249999999998</v>
      </c>
      <c r="U5290" s="55" t="s">
        <v>78</v>
      </c>
      <c r="V5290" s="55" t="s">
        <v>78</v>
      </c>
      <c r="W5290" s="55" t="s">
        <v>78</v>
      </c>
      <c r="X5290" s="57" t="s">
        <v>78</v>
      </c>
      <c r="Y5290" s="3" t="str">
        <f>IFERROR(VLOOKUP(A5290,'Pivot price tier'!$C$8:$L$2290,10,0),"")</f>
        <v/>
      </c>
      <c r="Z5290" s="3" t="str">
        <f>IFERROR(VLOOKUP(A5290,'Pivot price tier by size'!$D$8:$M$2512,10,0),"")</f>
        <v/>
      </c>
      <c r="AA5290" s="3" t="str">
        <f>IFERROR(VLOOKUP(A5290,'Pivot category'!$B$8:$I$2236,8,0),"")</f>
        <v/>
      </c>
      <c r="AB5290" s="3" t="str">
        <f>IF(P5290&lt;$AC$1,"Bottom 5%","")</f>
        <v>Bottom 5%</v>
      </c>
      <c r="AC5290"/>
      <c r="AD5290" t="s">
        <v>16514</v>
      </c>
      <c r="AE5290" t="s">
        <v>13881</v>
      </c>
    </row>
    <row r="5291" spans="1:31" hidden="1" x14ac:dyDescent="0.25">
      <c r="A5291" t="s">
        <v>9703</v>
      </c>
      <c r="B5291" t="s">
        <v>9728</v>
      </c>
      <c r="C5291" s="3" t="s">
        <v>32</v>
      </c>
      <c r="D5291" s="3" t="s">
        <v>9669</v>
      </c>
      <c r="E5291" s="3" t="s">
        <v>5053</v>
      </c>
      <c r="F5291" s="3">
        <v>10000</v>
      </c>
      <c r="G5291" s="34">
        <v>41.99</v>
      </c>
      <c r="H5291" s="3" t="s">
        <v>12405</v>
      </c>
      <c r="I5291" s="3" t="s">
        <v>15</v>
      </c>
      <c r="J5291" s="3" t="s">
        <v>15165</v>
      </c>
      <c r="K5291" s="3" t="s">
        <v>8111</v>
      </c>
      <c r="L5291" s="3" t="s">
        <v>8106</v>
      </c>
      <c r="M5291" s="26" t="s">
        <v>16689</v>
      </c>
      <c r="N5291"/>
      <c r="O5291" s="3">
        <v>15</v>
      </c>
      <c r="P5291" s="55">
        <v>5192.97</v>
      </c>
      <c r="Q5291" s="55">
        <v>5069.3</v>
      </c>
      <c r="R5291" s="55">
        <v>123.67</v>
      </c>
      <c r="S5291" s="57">
        <v>0.02</v>
      </c>
      <c r="T5291" s="55">
        <v>346.19800000000004</v>
      </c>
      <c r="U5291" s="55" t="s">
        <v>78</v>
      </c>
      <c r="V5291" s="55" t="s">
        <v>78</v>
      </c>
      <c r="W5291" s="55" t="s">
        <v>78</v>
      </c>
      <c r="X5291" s="57" t="s">
        <v>78</v>
      </c>
      <c r="Y5291" s="3" t="str">
        <f>IFERROR(VLOOKUP(A5291,'Pivot price tier'!$C$8:$L$2290,10,0),"")</f>
        <v/>
      </c>
      <c r="Z5291" s="3" t="str">
        <f>IFERROR(VLOOKUP(A5291,'Pivot price tier by size'!$D$8:$M$2512,10,0),"")</f>
        <v/>
      </c>
      <c r="AA5291" s="3" t="str">
        <f>IFERROR(VLOOKUP(A5291,'Pivot category'!$B$8:$I$2236,8,0),"")</f>
        <v/>
      </c>
      <c r="AB5291" s="3" t="str">
        <f>IF(P5291&lt;$AC$1,"Bottom 5%","")</f>
        <v>Bottom 5%</v>
      </c>
      <c r="AC5291"/>
      <c r="AD5291" t="s">
        <v>16514</v>
      </c>
      <c r="AE5291" t="s">
        <v>13881</v>
      </c>
    </row>
    <row r="5292" spans="1:31" hidden="1" x14ac:dyDescent="0.25">
      <c r="A5292" t="s">
        <v>8451</v>
      </c>
      <c r="B5292" t="s">
        <v>8450</v>
      </c>
      <c r="C5292" s="3" t="s">
        <v>32</v>
      </c>
      <c r="D5292" s="3" t="s">
        <v>8295</v>
      </c>
      <c r="E5292" s="3" t="s">
        <v>5053</v>
      </c>
      <c r="F5292" s="3">
        <v>10000</v>
      </c>
      <c r="G5292" s="34">
        <v>31.19</v>
      </c>
      <c r="H5292" s="3" t="s">
        <v>12</v>
      </c>
      <c r="I5292" s="3" t="s">
        <v>23</v>
      </c>
      <c r="J5292" s="3" t="s">
        <v>8107</v>
      </c>
      <c r="K5292" s="3" t="s">
        <v>8103</v>
      </c>
      <c r="L5292" s="3" t="s">
        <v>8106</v>
      </c>
      <c r="M5292" s="26" t="s">
        <v>16689</v>
      </c>
      <c r="N5292"/>
      <c r="O5292" s="3">
        <v>2</v>
      </c>
      <c r="P5292" s="55">
        <v>842.13</v>
      </c>
      <c r="Q5292" s="55">
        <v>13474.94</v>
      </c>
      <c r="R5292" s="55">
        <v>-12632.81</v>
      </c>
      <c r="S5292" s="57">
        <v>-0.94</v>
      </c>
      <c r="T5292" s="55">
        <v>421.065</v>
      </c>
      <c r="U5292" s="55">
        <v>187.14</v>
      </c>
      <c r="V5292" s="55">
        <v>2435.85</v>
      </c>
      <c r="W5292" s="55">
        <v>-2248.71</v>
      </c>
      <c r="X5292" s="57">
        <v>-0.92</v>
      </c>
      <c r="Y5292" s="3" t="str">
        <f>IFERROR(VLOOKUP(A5292,'Pivot price tier'!$C$8:$L$2290,10,0),"")</f>
        <v/>
      </c>
      <c r="Z5292" s="3" t="str">
        <f>IFERROR(VLOOKUP(A5292,'Pivot price tier by size'!$D$8:$M$2512,10,0),"")</f>
        <v/>
      </c>
      <c r="AA5292" s="3" t="str">
        <f>IFERROR(VLOOKUP(A5292,'Pivot category'!$B$8:$I$2236,8,0),"")</f>
        <v/>
      </c>
      <c r="AB5292" s="3" t="str">
        <f>IF(P5292&lt;$AC$1,"Bottom 5%","")</f>
        <v>Bottom 5%</v>
      </c>
      <c r="AC5292"/>
      <c r="AD5292" t="s">
        <v>16514</v>
      </c>
      <c r="AE5292" t="s">
        <v>13881</v>
      </c>
    </row>
    <row r="5293" spans="1:31" x14ac:dyDescent="0.25">
      <c r="A5293" t="s">
        <v>7048</v>
      </c>
      <c r="B5293" t="s">
        <v>1615</v>
      </c>
      <c r="C5293" s="3" t="s">
        <v>69</v>
      </c>
      <c r="D5293" s="3" t="s">
        <v>3974</v>
      </c>
      <c r="E5293" s="3" t="s">
        <v>5053</v>
      </c>
      <c r="F5293" s="3">
        <v>7000</v>
      </c>
      <c r="G5293" s="34">
        <v>1.79</v>
      </c>
      <c r="H5293" s="3" t="s">
        <v>12</v>
      </c>
      <c r="I5293" s="3" t="s">
        <v>70</v>
      </c>
      <c r="J5293" s="3" t="s">
        <v>8102</v>
      </c>
      <c r="K5293" s="3" t="s">
        <v>8103</v>
      </c>
      <c r="L5293" s="3" t="s">
        <v>68</v>
      </c>
      <c r="M5293" s="26" t="s">
        <v>16689</v>
      </c>
      <c r="N5293"/>
      <c r="O5293" s="3">
        <v>151</v>
      </c>
      <c r="P5293" s="55">
        <v>48424.87</v>
      </c>
      <c r="Q5293" s="55">
        <v>50889.7</v>
      </c>
      <c r="R5293" s="55">
        <v>-2464.83</v>
      </c>
      <c r="S5293" s="57">
        <v>-0.05</v>
      </c>
      <c r="T5293" s="55">
        <v>320.6945033112583</v>
      </c>
      <c r="U5293" s="55">
        <v>61400.58</v>
      </c>
      <c r="V5293" s="55">
        <v>70262.87</v>
      </c>
      <c r="W5293" s="55">
        <v>-8862.2900000000009</v>
      </c>
      <c r="X5293" s="57">
        <v>-0.13</v>
      </c>
      <c r="Y5293" s="3" t="str">
        <f>IFERROR(VLOOKUP(A5293,'Pivot price tier'!$C$8:$L$2290,10,0),"")</f>
        <v/>
      </c>
      <c r="Z5293" s="3" t="str">
        <f>IFERROR(VLOOKUP(A5293,'Pivot price tier by size'!$D$8:$M$2512,10,0),"")</f>
        <v/>
      </c>
      <c r="AA5293" s="3" t="str">
        <f>IFERROR(VLOOKUP(A5293,'Pivot category'!$B$8:$I$2236,8,0),"")</f>
        <v/>
      </c>
      <c r="AB5293" s="3" t="str">
        <f>IF(P5293&lt;$AC$1,"Bottom 5%","")</f>
        <v/>
      </c>
      <c r="AC5293"/>
      <c r="AD5293" t="s">
        <v>16510</v>
      </c>
      <c r="AE5293" t="s">
        <v>13892</v>
      </c>
    </row>
    <row r="5294" spans="1:31" x14ac:dyDescent="0.25">
      <c r="A5294" t="s">
        <v>10272</v>
      </c>
      <c r="B5294" t="s">
        <v>10273</v>
      </c>
      <c r="C5294" s="3" t="s">
        <v>69</v>
      </c>
      <c r="D5294" s="3" t="s">
        <v>10109</v>
      </c>
      <c r="E5294" s="3" t="s">
        <v>5101</v>
      </c>
      <c r="F5294" s="3">
        <v>7000</v>
      </c>
      <c r="G5294" s="34">
        <v>2.99</v>
      </c>
      <c r="H5294" s="3" t="s">
        <v>29</v>
      </c>
      <c r="I5294" s="3" t="s">
        <v>70</v>
      </c>
      <c r="J5294" s="3" t="s">
        <v>8102</v>
      </c>
      <c r="K5294" s="3" t="s">
        <v>8103</v>
      </c>
      <c r="L5294" s="3" t="s">
        <v>68</v>
      </c>
      <c r="M5294" s="26" t="s">
        <v>16689</v>
      </c>
      <c r="N5294"/>
      <c r="O5294" s="3">
        <v>128</v>
      </c>
      <c r="P5294" s="55">
        <v>55608.02</v>
      </c>
      <c r="Q5294" s="55">
        <v>68775.98</v>
      </c>
      <c r="R5294" s="55">
        <v>-13167.96</v>
      </c>
      <c r="S5294" s="57">
        <v>-0.19</v>
      </c>
      <c r="T5294" s="55">
        <v>434.43765624999997</v>
      </c>
      <c r="U5294" s="55">
        <v>137880.85999999999</v>
      </c>
      <c r="V5294" s="55">
        <v>142596.09</v>
      </c>
      <c r="W5294" s="55">
        <v>-4715.2299999999996</v>
      </c>
      <c r="X5294" s="57">
        <v>-0.03</v>
      </c>
      <c r="Y5294" s="3" t="str">
        <f>IFERROR(VLOOKUP(A5294,'Pivot price tier'!$C$8:$L$2290,10,0),"")</f>
        <v/>
      </c>
      <c r="Z5294" s="3" t="str">
        <f>IFERROR(VLOOKUP(A5294,'Pivot price tier by size'!$D$8:$M$2512,10,0),"")</f>
        <v/>
      </c>
      <c r="AA5294" s="3" t="str">
        <f>IFERROR(VLOOKUP(A5294,'Pivot category'!$B$8:$I$2236,8,0),"")</f>
        <v/>
      </c>
      <c r="AB5294" s="3" t="str">
        <f>IF(P5294&lt;$AC$1,"Bottom 5%","")</f>
        <v/>
      </c>
      <c r="AC5294"/>
      <c r="AD5294" t="s">
        <v>16512</v>
      </c>
      <c r="AE5294" t="s">
        <v>13924</v>
      </c>
    </row>
    <row r="5295" spans="1:31" hidden="1" x14ac:dyDescent="0.25">
      <c r="A5295" t="s">
        <v>15977</v>
      </c>
      <c r="B5295" t="s">
        <v>15978</v>
      </c>
      <c r="C5295" s="3" t="s">
        <v>32</v>
      </c>
      <c r="D5295" s="3" t="s">
        <v>16051</v>
      </c>
      <c r="E5295" s="3" t="s">
        <v>5053</v>
      </c>
      <c r="F5295" s="3">
        <v>70000</v>
      </c>
      <c r="G5295" s="34">
        <v>89.99</v>
      </c>
      <c r="H5295" s="3" t="s">
        <v>12</v>
      </c>
      <c r="I5295" s="3" t="s">
        <v>15</v>
      </c>
      <c r="J5295" s="3" t="s">
        <v>8102</v>
      </c>
      <c r="K5295" s="3" t="s">
        <v>8103</v>
      </c>
      <c r="L5295" s="3" t="s">
        <v>68</v>
      </c>
      <c r="M5295" s="26">
        <v>45974</v>
      </c>
      <c r="N5295"/>
      <c r="O5295" s="3">
        <v>30</v>
      </c>
      <c r="P5295" s="55">
        <v>121756.47</v>
      </c>
      <c r="Q5295" s="55"/>
      <c r="R5295" s="55">
        <v>121756.47</v>
      </c>
      <c r="S5295" s="57"/>
      <c r="T5295" s="55">
        <v>4058.549</v>
      </c>
      <c r="U5295" s="55">
        <v>54623.93</v>
      </c>
      <c r="V5295" s="55">
        <v>0</v>
      </c>
      <c r="W5295" s="55">
        <v>54623.93</v>
      </c>
      <c r="X5295" s="57">
        <v>0</v>
      </c>
      <c r="Y5295" s="3" t="str">
        <f>IFERROR(VLOOKUP(A5295,'Pivot price tier'!$C$8:$L$2290,10,0),"")</f>
        <v xml:space="preserve"> </v>
      </c>
      <c r="Z5295" s="3" t="str">
        <f>IFERROR(VLOOKUP(A5295,'Pivot price tier by size'!$D$8:$M$2512,10,0),"")</f>
        <v xml:space="preserve"> </v>
      </c>
      <c r="AA5295" s="3" t="str">
        <f>IFERROR(VLOOKUP(A5295,'Pivot category'!$B$8:$I$2236,8,0),"")</f>
        <v xml:space="preserve"> </v>
      </c>
      <c r="AB5295" s="3" t="str">
        <f>IF(P5295&lt;$AC$1,"Bottom 5%","")</f>
        <v/>
      </c>
      <c r="AC5295"/>
      <c r="AD5295" t="s">
        <v>16550</v>
      </c>
      <c r="AE5295" t="s">
        <v>13868</v>
      </c>
    </row>
    <row r="5296" spans="1:31" hidden="1" x14ac:dyDescent="0.25">
      <c r="A5296" t="s">
        <v>10176</v>
      </c>
      <c r="B5296" t="s">
        <v>10177</v>
      </c>
      <c r="C5296" s="3" t="s">
        <v>69</v>
      </c>
      <c r="D5296" s="3" t="s">
        <v>10021</v>
      </c>
      <c r="E5296" s="3" t="s">
        <v>5053</v>
      </c>
      <c r="F5296" s="3">
        <v>7000</v>
      </c>
      <c r="G5296" s="34">
        <v>12.99</v>
      </c>
      <c r="H5296" s="3" t="s">
        <v>12</v>
      </c>
      <c r="I5296" s="3" t="s">
        <v>70</v>
      </c>
      <c r="J5296" s="3" t="s">
        <v>8110</v>
      </c>
      <c r="K5296" s="3" t="s">
        <v>8111</v>
      </c>
      <c r="L5296" s="3" t="s">
        <v>68</v>
      </c>
      <c r="M5296" s="26" t="s">
        <v>16689</v>
      </c>
      <c r="N5296"/>
      <c r="O5296" s="3">
        <v>6</v>
      </c>
      <c r="P5296" s="55">
        <v>2364.1799999999998</v>
      </c>
      <c r="Q5296" s="55">
        <v>8131.74</v>
      </c>
      <c r="R5296" s="55">
        <v>-5767.56</v>
      </c>
      <c r="S5296" s="57">
        <v>-0.71</v>
      </c>
      <c r="T5296" s="55">
        <v>394.03</v>
      </c>
      <c r="U5296" s="55">
        <v>1558.8</v>
      </c>
      <c r="V5296" s="55">
        <v>4806.3</v>
      </c>
      <c r="W5296" s="55">
        <v>-3247.5</v>
      </c>
      <c r="X5296" s="57">
        <v>-0.68</v>
      </c>
      <c r="Y5296" s="3" t="str">
        <f>IFERROR(VLOOKUP(A5296,'Pivot price tier'!$C$8:$L$2290,10,0),"")</f>
        <v/>
      </c>
      <c r="Z5296" s="3" t="str">
        <f>IFERROR(VLOOKUP(A5296,'Pivot price tier by size'!$D$8:$M$2512,10,0),"")</f>
        <v/>
      </c>
      <c r="AA5296" s="3" t="str">
        <f>IFERROR(VLOOKUP(A5296,'Pivot category'!$B$8:$I$2236,8,0),"")</f>
        <v/>
      </c>
      <c r="AB5296" s="3" t="str">
        <f>IF(P5296&lt;$AC$1,"Bottom 5%","")</f>
        <v>Bottom 5%</v>
      </c>
      <c r="AC5296"/>
      <c r="AD5296" t="s">
        <v>16550</v>
      </c>
      <c r="AE5296" t="s">
        <v>13868</v>
      </c>
    </row>
    <row r="5297" spans="1:31" x14ac:dyDescent="0.25">
      <c r="A5297" t="s">
        <v>11566</v>
      </c>
      <c r="B5297" t="s">
        <v>11567</v>
      </c>
      <c r="C5297" s="3" t="s">
        <v>69</v>
      </c>
      <c r="D5297" s="3" t="s">
        <v>11317</v>
      </c>
      <c r="E5297" s="3" t="s">
        <v>5101</v>
      </c>
      <c r="F5297" s="3">
        <v>70000</v>
      </c>
      <c r="G5297" s="34">
        <v>2.99</v>
      </c>
      <c r="H5297" s="3" t="s">
        <v>29</v>
      </c>
      <c r="I5297" s="3" t="s">
        <v>70</v>
      </c>
      <c r="J5297" s="3" t="s">
        <v>8102</v>
      </c>
      <c r="K5297" s="3" t="s">
        <v>8103</v>
      </c>
      <c r="L5297" s="3" t="s">
        <v>68</v>
      </c>
      <c r="M5297" s="26" t="s">
        <v>16689</v>
      </c>
      <c r="N5297"/>
      <c r="O5297" s="3">
        <v>142</v>
      </c>
      <c r="P5297" s="55">
        <v>67810.210000000006</v>
      </c>
      <c r="Q5297" s="55">
        <v>85514</v>
      </c>
      <c r="R5297" s="55">
        <v>-17703.79</v>
      </c>
      <c r="S5297" s="57">
        <v>-0.21</v>
      </c>
      <c r="T5297" s="55">
        <v>477.53669014084511</v>
      </c>
      <c r="U5297" s="55">
        <v>134020.76999999999</v>
      </c>
      <c r="V5297" s="55">
        <v>137498.14000000001</v>
      </c>
      <c r="W5297" s="55">
        <v>-3477.37</v>
      </c>
      <c r="X5297" s="57">
        <v>-0.03</v>
      </c>
      <c r="Y5297" s="3" t="str">
        <f>IFERROR(VLOOKUP(A5297,'Pivot price tier'!$C$8:$L$2290,10,0),"")</f>
        <v/>
      </c>
      <c r="Z5297" s="3" t="str">
        <f>IFERROR(VLOOKUP(A5297,'Pivot price tier by size'!$D$8:$M$2512,10,0),"")</f>
        <v/>
      </c>
      <c r="AA5297" s="3" t="str">
        <f>IFERROR(VLOOKUP(A5297,'Pivot category'!$B$8:$I$2236,8,0),"")</f>
        <v/>
      </c>
      <c r="AB5297" s="3" t="str">
        <f>IF(P5297&lt;$AC$1,"Bottom 5%","")</f>
        <v/>
      </c>
      <c r="AC5297"/>
      <c r="AD5297" t="s">
        <v>16512</v>
      </c>
      <c r="AE5297" t="s">
        <v>13924</v>
      </c>
    </row>
    <row r="5298" spans="1:31" hidden="1" x14ac:dyDescent="0.25">
      <c r="A5298" t="s">
        <v>16137</v>
      </c>
      <c r="B5298" t="s">
        <v>16138</v>
      </c>
      <c r="C5298" s="3" t="s">
        <v>36</v>
      </c>
      <c r="D5298" s="3" t="s">
        <v>3829</v>
      </c>
      <c r="E5298" s="3" t="s">
        <v>5053</v>
      </c>
      <c r="F5298" s="3">
        <v>40000</v>
      </c>
      <c r="G5298" s="34">
        <v>7.79</v>
      </c>
      <c r="H5298" s="3" t="s">
        <v>27</v>
      </c>
      <c r="I5298" s="3" t="s">
        <v>17</v>
      </c>
      <c r="J5298" s="3" t="s">
        <v>8104</v>
      </c>
      <c r="K5298" s="3" t="s">
        <v>8111</v>
      </c>
      <c r="L5298" s="3" t="s">
        <v>8106</v>
      </c>
      <c r="M5298" s="26">
        <v>46113</v>
      </c>
      <c r="N5298"/>
      <c r="O5298" s="3" t="s">
        <v>78</v>
      </c>
      <c r="P5298" s="55">
        <v>31.16</v>
      </c>
      <c r="Q5298" s="55"/>
      <c r="R5298" s="55">
        <v>31.16</v>
      </c>
      <c r="S5298" s="57"/>
      <c r="T5298" s="55" t="s">
        <v>78</v>
      </c>
      <c r="U5298" s="55">
        <v>23.37</v>
      </c>
      <c r="V5298" s="55">
        <v>0</v>
      </c>
      <c r="W5298" s="55">
        <v>23.37</v>
      </c>
      <c r="X5298" s="57">
        <v>0</v>
      </c>
      <c r="Y5298" s="3" t="str">
        <f>IFERROR(VLOOKUP(A5298,'Pivot price tier'!$C$8:$L$2290,10,0),"")</f>
        <v/>
      </c>
      <c r="Z5298" s="3" t="str">
        <f>IFERROR(VLOOKUP(A5298,'Pivot price tier by size'!$D$8:$M$2512,10,0),"")</f>
        <v/>
      </c>
      <c r="AA5298" s="3" t="str">
        <f>IFERROR(VLOOKUP(A5298,'Pivot category'!$B$8:$I$2236,8,0),"")</f>
        <v/>
      </c>
      <c r="AB5298" s="3" t="str">
        <f>IF(P5298&lt;$AC$1,"Bottom 5%","")</f>
        <v>Bottom 5%</v>
      </c>
      <c r="AC5298"/>
      <c r="AD5298" t="s">
        <v>11019</v>
      </c>
      <c r="AE5298" t="s">
        <v>13854</v>
      </c>
    </row>
    <row r="5299" spans="1:31" hidden="1" x14ac:dyDescent="0.25">
      <c r="A5299" t="s">
        <v>15979</v>
      </c>
      <c r="B5299" t="s">
        <v>15980</v>
      </c>
      <c r="C5299" s="3" t="s">
        <v>32</v>
      </c>
      <c r="D5299" s="3" t="s">
        <v>10781</v>
      </c>
      <c r="E5299" s="3" t="s">
        <v>5053</v>
      </c>
      <c r="F5299" s="3">
        <v>10000</v>
      </c>
      <c r="G5299" s="34">
        <v>179.99</v>
      </c>
      <c r="H5299" s="3" t="s">
        <v>12405</v>
      </c>
      <c r="I5299" s="3" t="s">
        <v>74</v>
      </c>
      <c r="J5299" s="3" t="s">
        <v>8110</v>
      </c>
      <c r="K5299" s="3" t="s">
        <v>8115</v>
      </c>
      <c r="L5299" s="3" t="s">
        <v>68</v>
      </c>
      <c r="M5299" s="26">
        <v>45992</v>
      </c>
      <c r="N5299"/>
      <c r="O5299" s="3" t="s">
        <v>78</v>
      </c>
      <c r="P5299" s="55">
        <v>179.99</v>
      </c>
      <c r="Q5299" s="55"/>
      <c r="R5299" s="55">
        <v>179.99</v>
      </c>
      <c r="S5299" s="57"/>
      <c r="T5299" s="55" t="s">
        <v>78</v>
      </c>
      <c r="U5299" s="55" t="s">
        <v>78</v>
      </c>
      <c r="V5299" s="55" t="s">
        <v>78</v>
      </c>
      <c r="W5299" s="55" t="s">
        <v>78</v>
      </c>
      <c r="X5299" s="57" t="s">
        <v>78</v>
      </c>
      <c r="Y5299" s="3" t="str">
        <f>IFERROR(VLOOKUP(A5299,'Pivot price tier'!$C$8:$L$2290,10,0),"")</f>
        <v/>
      </c>
      <c r="Z5299" s="3" t="str">
        <f>IFERROR(VLOOKUP(A5299,'Pivot price tier by size'!$D$8:$M$2512,10,0),"")</f>
        <v/>
      </c>
      <c r="AA5299" s="3" t="str">
        <f>IFERROR(VLOOKUP(A5299,'Pivot category'!$B$8:$I$2236,8,0),"")</f>
        <v/>
      </c>
      <c r="AB5299" s="3" t="str">
        <f>IF(P5299&lt;$AC$1,"Bottom 5%","")</f>
        <v>Bottom 5%</v>
      </c>
      <c r="AC5299"/>
      <c r="AD5299" t="s">
        <v>16550</v>
      </c>
      <c r="AE5299" t="s">
        <v>13868</v>
      </c>
    </row>
    <row r="5300" spans="1:31" hidden="1" x14ac:dyDescent="0.25">
      <c r="A5300" t="s">
        <v>14239</v>
      </c>
      <c r="B5300" t="s">
        <v>14240</v>
      </c>
      <c r="C5300" s="3" t="s">
        <v>32</v>
      </c>
      <c r="D5300" s="3" t="s">
        <v>13784</v>
      </c>
      <c r="E5300" s="3" t="s">
        <v>5053</v>
      </c>
      <c r="F5300" s="3">
        <v>10000</v>
      </c>
      <c r="G5300" s="34">
        <v>599.99</v>
      </c>
      <c r="H5300" s="3" t="s">
        <v>12405</v>
      </c>
      <c r="I5300" s="3" t="s">
        <v>74</v>
      </c>
      <c r="J5300" s="3" t="s">
        <v>15165</v>
      </c>
      <c r="K5300" s="3" t="s">
        <v>8115</v>
      </c>
      <c r="L5300" s="3" t="s">
        <v>68</v>
      </c>
      <c r="M5300" s="26">
        <v>45658</v>
      </c>
      <c r="N5300"/>
      <c r="O5300" s="3">
        <v>5</v>
      </c>
      <c r="P5300" s="55">
        <v>7199.88</v>
      </c>
      <c r="Q5300" s="55">
        <v>3599.94</v>
      </c>
      <c r="R5300" s="55">
        <v>3599.94</v>
      </c>
      <c r="S5300" s="57">
        <v>1</v>
      </c>
      <c r="T5300" s="55">
        <v>1439.9760000000001</v>
      </c>
      <c r="U5300" s="55">
        <v>1199.98</v>
      </c>
      <c r="V5300" s="55">
        <v>599.99</v>
      </c>
      <c r="W5300" s="55">
        <v>599.99</v>
      </c>
      <c r="X5300" s="57">
        <v>1</v>
      </c>
      <c r="Y5300" s="3" t="str">
        <f>IFERROR(VLOOKUP(A5300,'Pivot price tier'!$C$8:$L$2290,10,0),"")</f>
        <v/>
      </c>
      <c r="Z5300" s="3" t="str">
        <f>IFERROR(VLOOKUP(A5300,'Pivot price tier by size'!$D$8:$M$2512,10,0),"")</f>
        <v/>
      </c>
      <c r="AA5300" s="3" t="str">
        <f>IFERROR(VLOOKUP(A5300,'Pivot category'!$B$8:$I$2236,8,0),"")</f>
        <v/>
      </c>
      <c r="AB5300" s="3" t="str">
        <f>IF(P5300&lt;$AC$1,"Bottom 5%","")</f>
        <v>Bottom 5%</v>
      </c>
      <c r="AC5300"/>
      <c r="AD5300" t="s">
        <v>16550</v>
      </c>
      <c r="AE5300" t="s">
        <v>13868</v>
      </c>
    </row>
    <row r="5301" spans="1:31" hidden="1" x14ac:dyDescent="0.25">
      <c r="A5301" t="s">
        <v>14106</v>
      </c>
      <c r="B5301" t="s">
        <v>14107</v>
      </c>
      <c r="C5301" s="3" t="s">
        <v>32</v>
      </c>
      <c r="D5301" s="3" t="s">
        <v>13793</v>
      </c>
      <c r="E5301" s="3" t="s">
        <v>5053</v>
      </c>
      <c r="F5301" s="3">
        <v>30000</v>
      </c>
      <c r="G5301" s="34">
        <v>599.99</v>
      </c>
      <c r="H5301" s="3" t="s">
        <v>12405</v>
      </c>
      <c r="I5301" s="3" t="s">
        <v>74</v>
      </c>
      <c r="J5301" s="3" t="s">
        <v>13166</v>
      </c>
      <c r="K5301" s="3" t="s">
        <v>8115</v>
      </c>
      <c r="L5301" s="3" t="s">
        <v>68</v>
      </c>
      <c r="M5301" s="26">
        <v>45627</v>
      </c>
      <c r="N5301"/>
      <c r="O5301" s="3">
        <v>1</v>
      </c>
      <c r="P5301" s="55"/>
      <c r="Q5301" s="55">
        <v>2399.96</v>
      </c>
      <c r="R5301" s="55">
        <v>-2399.96</v>
      </c>
      <c r="S5301" s="57">
        <v>-1</v>
      </c>
      <c r="T5301" s="55">
        <v>0</v>
      </c>
      <c r="U5301" s="55" t="s">
        <v>78</v>
      </c>
      <c r="V5301" s="55" t="s">
        <v>78</v>
      </c>
      <c r="W5301" s="55" t="s">
        <v>78</v>
      </c>
      <c r="X5301" s="57" t="s">
        <v>78</v>
      </c>
      <c r="Y5301" s="3" t="str">
        <f>IFERROR(VLOOKUP(A5301,'Pivot price tier'!$C$8:$L$2290,10,0),"")</f>
        <v/>
      </c>
      <c r="Z5301" s="3" t="str">
        <f>IFERROR(VLOOKUP(A5301,'Pivot price tier by size'!$D$8:$M$2512,10,0),"")</f>
        <v/>
      </c>
      <c r="AA5301" s="3" t="str">
        <f>IFERROR(VLOOKUP(A5301,'Pivot category'!$B$8:$I$2236,8,0),"")</f>
        <v/>
      </c>
      <c r="AB5301" s="3" t="str">
        <f>IF(P5301&lt;$AC$1,"Bottom 5%","")</f>
        <v>Bottom 5%</v>
      </c>
      <c r="AC5301"/>
      <c r="AD5301">
        <v>0</v>
      </c>
      <c r="AE5301" t="s">
        <v>11123</v>
      </c>
    </row>
    <row r="5302" spans="1:31" hidden="1" x14ac:dyDescent="0.25">
      <c r="A5302" t="s">
        <v>14108</v>
      </c>
      <c r="B5302" t="s">
        <v>14109</v>
      </c>
      <c r="C5302" s="3" t="s">
        <v>32</v>
      </c>
      <c r="D5302" s="3" t="s">
        <v>13785</v>
      </c>
      <c r="E5302" s="3" t="s">
        <v>5053</v>
      </c>
      <c r="F5302" s="3">
        <v>10000</v>
      </c>
      <c r="G5302" s="34">
        <v>599.99</v>
      </c>
      <c r="H5302" s="3" t="s">
        <v>12</v>
      </c>
      <c r="I5302" s="3" t="s">
        <v>74</v>
      </c>
      <c r="J5302" s="3" t="s">
        <v>15165</v>
      </c>
      <c r="K5302" s="3" t="s">
        <v>8115</v>
      </c>
      <c r="L5302" s="3" t="s">
        <v>68</v>
      </c>
      <c r="M5302" s="26">
        <v>45627</v>
      </c>
      <c r="N5302"/>
      <c r="O5302" s="3">
        <v>3</v>
      </c>
      <c r="P5302" s="55"/>
      <c r="Q5302" s="55">
        <v>1799.97</v>
      </c>
      <c r="R5302" s="55">
        <v>-1799.97</v>
      </c>
      <c r="S5302" s="57">
        <v>-1</v>
      </c>
      <c r="T5302" s="55">
        <v>0</v>
      </c>
      <c r="U5302" s="55">
        <v>0</v>
      </c>
      <c r="V5302" s="55">
        <v>8399.86</v>
      </c>
      <c r="W5302" s="55">
        <v>-8399.86</v>
      </c>
      <c r="X5302" s="57">
        <v>-1</v>
      </c>
      <c r="Y5302" s="3" t="str">
        <f>IFERROR(VLOOKUP(A5302,'Pivot price tier'!$C$8:$L$2290,10,0),"")</f>
        <v/>
      </c>
      <c r="Z5302" s="3" t="str">
        <f>IFERROR(VLOOKUP(A5302,'Pivot price tier by size'!$D$8:$M$2512,10,0),"")</f>
        <v/>
      </c>
      <c r="AA5302" s="3" t="str">
        <f>IFERROR(VLOOKUP(A5302,'Pivot category'!$B$8:$I$2236,8,0),"")</f>
        <v/>
      </c>
      <c r="AB5302" s="3" t="str">
        <f>IF(P5302&lt;$AC$1,"Bottom 5%","")</f>
        <v>Bottom 5%</v>
      </c>
      <c r="AC5302"/>
      <c r="AD5302" t="s">
        <v>16550</v>
      </c>
      <c r="AE5302" t="s">
        <v>13868</v>
      </c>
    </row>
    <row r="5303" spans="1:31" hidden="1" x14ac:dyDescent="0.25">
      <c r="A5303" t="s">
        <v>14110</v>
      </c>
      <c r="B5303" t="s">
        <v>14111</v>
      </c>
      <c r="C5303" s="3" t="s">
        <v>32</v>
      </c>
      <c r="D5303" s="3" t="s">
        <v>13787</v>
      </c>
      <c r="E5303" s="3" t="s">
        <v>5053</v>
      </c>
      <c r="F5303" s="3">
        <v>10000</v>
      </c>
      <c r="G5303" s="34">
        <v>599.99</v>
      </c>
      <c r="H5303" s="3" t="s">
        <v>12</v>
      </c>
      <c r="I5303" s="3" t="s">
        <v>74</v>
      </c>
      <c r="J5303" s="3" t="s">
        <v>15165</v>
      </c>
      <c r="K5303" s="3" t="s">
        <v>8115</v>
      </c>
      <c r="L5303" s="3" t="s">
        <v>68</v>
      </c>
      <c r="M5303" s="26">
        <v>45627</v>
      </c>
      <c r="N5303"/>
      <c r="O5303" s="3">
        <v>2</v>
      </c>
      <c r="P5303" s="55">
        <v>1199.98</v>
      </c>
      <c r="Q5303" s="55">
        <v>4199.93</v>
      </c>
      <c r="R5303" s="55">
        <v>-2999.95</v>
      </c>
      <c r="S5303" s="57">
        <v>-0.71</v>
      </c>
      <c r="T5303" s="55">
        <v>599.99</v>
      </c>
      <c r="U5303" s="55">
        <v>0</v>
      </c>
      <c r="V5303" s="55">
        <v>2399.96</v>
      </c>
      <c r="W5303" s="55">
        <v>-2399.96</v>
      </c>
      <c r="X5303" s="57">
        <v>-1</v>
      </c>
      <c r="Y5303" s="3" t="str">
        <f>IFERROR(VLOOKUP(A5303,'Pivot price tier'!$C$8:$L$2290,10,0),"")</f>
        <v/>
      </c>
      <c r="Z5303" s="3" t="str">
        <f>IFERROR(VLOOKUP(A5303,'Pivot price tier by size'!$D$8:$M$2512,10,0),"")</f>
        <v/>
      </c>
      <c r="AA5303" s="3" t="str">
        <f>IFERROR(VLOOKUP(A5303,'Pivot category'!$B$8:$I$2236,8,0),"")</f>
        <v/>
      </c>
      <c r="AB5303" s="3" t="str">
        <f>IF(P5303&lt;$AC$1,"Bottom 5%","")</f>
        <v>Bottom 5%</v>
      </c>
      <c r="AC5303"/>
      <c r="AD5303" t="s">
        <v>16550</v>
      </c>
      <c r="AE5303" t="s">
        <v>13868</v>
      </c>
    </row>
    <row r="5304" spans="1:31" hidden="1" x14ac:dyDescent="0.25">
      <c r="A5304" t="s">
        <v>14112</v>
      </c>
      <c r="B5304" t="s">
        <v>14113</v>
      </c>
      <c r="C5304" s="3" t="s">
        <v>32</v>
      </c>
      <c r="D5304" s="3" t="s">
        <v>13786</v>
      </c>
      <c r="E5304" s="3" t="s">
        <v>5053</v>
      </c>
      <c r="F5304" s="3">
        <v>10000</v>
      </c>
      <c r="G5304" s="34">
        <v>699.99</v>
      </c>
      <c r="H5304" s="3" t="s">
        <v>12</v>
      </c>
      <c r="I5304" s="3" t="s">
        <v>74</v>
      </c>
      <c r="J5304" s="3" t="s">
        <v>15165</v>
      </c>
      <c r="K5304" s="3" t="s">
        <v>8115</v>
      </c>
      <c r="L5304" s="3" t="s">
        <v>68</v>
      </c>
      <c r="M5304" s="26">
        <v>45627</v>
      </c>
      <c r="N5304"/>
      <c r="O5304" s="3">
        <v>3</v>
      </c>
      <c r="P5304" s="55">
        <v>1399.98</v>
      </c>
      <c r="Q5304" s="55">
        <v>699.99</v>
      </c>
      <c r="R5304" s="55">
        <v>699.99</v>
      </c>
      <c r="S5304" s="57">
        <v>1</v>
      </c>
      <c r="T5304" s="55">
        <v>466.66</v>
      </c>
      <c r="U5304" s="55">
        <v>0</v>
      </c>
      <c r="V5304" s="55">
        <v>9799.86</v>
      </c>
      <c r="W5304" s="55">
        <v>-9799.86</v>
      </c>
      <c r="X5304" s="57">
        <v>-1</v>
      </c>
      <c r="Y5304" s="3" t="str">
        <f>IFERROR(VLOOKUP(A5304,'Pivot price tier'!$C$8:$L$2290,10,0),"")</f>
        <v/>
      </c>
      <c r="Z5304" s="3" t="str">
        <f>IFERROR(VLOOKUP(A5304,'Pivot price tier by size'!$D$8:$M$2512,10,0),"")</f>
        <v/>
      </c>
      <c r="AA5304" s="3" t="str">
        <f>IFERROR(VLOOKUP(A5304,'Pivot category'!$B$8:$I$2236,8,0),"")</f>
        <v/>
      </c>
      <c r="AB5304" s="3" t="str">
        <f>IF(P5304&lt;$AC$1,"Bottom 5%","")</f>
        <v>Bottom 5%</v>
      </c>
      <c r="AC5304"/>
      <c r="AD5304" t="s">
        <v>16550</v>
      </c>
      <c r="AE5304" t="s">
        <v>13868</v>
      </c>
    </row>
    <row r="5305" spans="1:31" hidden="1" x14ac:dyDescent="0.25">
      <c r="A5305" t="s">
        <v>15284</v>
      </c>
      <c r="B5305" t="s">
        <v>15285</v>
      </c>
      <c r="C5305" s="3" t="s">
        <v>32</v>
      </c>
      <c r="D5305" s="3" t="s">
        <v>13792</v>
      </c>
      <c r="E5305" s="3" t="s">
        <v>5053</v>
      </c>
      <c r="F5305" s="3">
        <v>30000</v>
      </c>
      <c r="G5305" s="34">
        <v>699.99</v>
      </c>
      <c r="H5305" s="3" t="s">
        <v>12</v>
      </c>
      <c r="I5305" s="3" t="s">
        <v>74</v>
      </c>
      <c r="J5305" s="3" t="s">
        <v>13166</v>
      </c>
      <c r="K5305" s="3" t="s">
        <v>8115</v>
      </c>
      <c r="L5305" s="3" t="s">
        <v>68</v>
      </c>
      <c r="M5305" s="26">
        <v>45901</v>
      </c>
      <c r="N5305"/>
      <c r="O5305" s="3">
        <v>2</v>
      </c>
      <c r="P5305" s="55">
        <v>699.99</v>
      </c>
      <c r="Q5305" s="55"/>
      <c r="R5305" s="55">
        <v>699.99</v>
      </c>
      <c r="S5305" s="57"/>
      <c r="T5305" s="55">
        <v>349.995</v>
      </c>
      <c r="U5305" s="55">
        <v>0</v>
      </c>
      <c r="V5305" s="55">
        <v>11199.84</v>
      </c>
      <c r="W5305" s="55">
        <v>-11199.84</v>
      </c>
      <c r="X5305" s="57">
        <v>-1</v>
      </c>
      <c r="Y5305" s="3" t="str">
        <f>IFERROR(VLOOKUP(A5305,'Pivot price tier'!$C$8:$L$2290,10,0),"")</f>
        <v/>
      </c>
      <c r="Z5305" s="3" t="str">
        <f>IFERROR(VLOOKUP(A5305,'Pivot price tier by size'!$D$8:$M$2512,10,0),"")</f>
        <v/>
      </c>
      <c r="AA5305" s="3" t="str">
        <f>IFERROR(VLOOKUP(A5305,'Pivot category'!$B$8:$I$2236,8,0),"")</f>
        <v/>
      </c>
      <c r="AB5305" s="3" t="str">
        <f>IF(P5305&lt;$AC$1,"Bottom 5%","")</f>
        <v>Bottom 5%</v>
      </c>
      <c r="AC5305"/>
      <c r="AD5305">
        <v>0</v>
      </c>
      <c r="AE5305" t="s">
        <v>11123</v>
      </c>
    </row>
    <row r="5306" spans="1:31" hidden="1" x14ac:dyDescent="0.25">
      <c r="A5306" t="s">
        <v>11009</v>
      </c>
      <c r="B5306" t="s">
        <v>11010</v>
      </c>
      <c r="C5306" s="3" t="s">
        <v>32</v>
      </c>
      <c r="D5306" s="3" t="s">
        <v>10864</v>
      </c>
      <c r="E5306" s="3" t="s">
        <v>5053</v>
      </c>
      <c r="F5306" s="3">
        <v>10000</v>
      </c>
      <c r="G5306" s="34">
        <v>329.99</v>
      </c>
      <c r="H5306" s="3" t="s">
        <v>12</v>
      </c>
      <c r="I5306" s="3" t="s">
        <v>74</v>
      </c>
      <c r="J5306" s="3" t="s">
        <v>15165</v>
      </c>
      <c r="K5306" s="3" t="s">
        <v>8115</v>
      </c>
      <c r="L5306" s="3" t="s">
        <v>68</v>
      </c>
      <c r="M5306" s="26" t="s">
        <v>16689</v>
      </c>
      <c r="N5306"/>
      <c r="O5306" s="3">
        <v>4</v>
      </c>
      <c r="P5306" s="55">
        <v>24749.25</v>
      </c>
      <c r="Q5306" s="55">
        <v>23429.29</v>
      </c>
      <c r="R5306" s="55">
        <v>1319.96</v>
      </c>
      <c r="S5306" s="57">
        <v>0.06</v>
      </c>
      <c r="T5306" s="55">
        <v>6187.3125</v>
      </c>
      <c r="U5306" s="55">
        <v>13859.58</v>
      </c>
      <c r="V5306" s="55">
        <v>13859.58</v>
      </c>
      <c r="W5306" s="55">
        <v>0</v>
      </c>
      <c r="X5306" s="57">
        <v>0</v>
      </c>
      <c r="Y5306" s="3" t="str">
        <f>IFERROR(VLOOKUP(A5306,'Pivot price tier'!$C$8:$L$2290,10,0),"")</f>
        <v/>
      </c>
      <c r="Z5306" s="3" t="str">
        <f>IFERROR(VLOOKUP(A5306,'Pivot price tier by size'!$D$8:$M$2512,10,0),"")</f>
        <v/>
      </c>
      <c r="AA5306" s="3" t="str">
        <f>IFERROR(VLOOKUP(A5306,'Pivot category'!$B$8:$I$2236,8,0),"")</f>
        <v/>
      </c>
      <c r="AB5306" s="3" t="str">
        <f>IF(P5306&lt;$AC$1,"Bottom 5%","")</f>
        <v>Bottom 5%</v>
      </c>
      <c r="AC5306"/>
      <c r="AD5306" t="s">
        <v>16550</v>
      </c>
      <c r="AE5306" t="s">
        <v>13868</v>
      </c>
    </row>
    <row r="5307" spans="1:31" x14ac:dyDescent="0.25">
      <c r="A5307" t="s">
        <v>7128</v>
      </c>
      <c r="B5307" t="s">
        <v>1684</v>
      </c>
      <c r="C5307" s="3" t="s">
        <v>69</v>
      </c>
      <c r="D5307" s="3" t="s">
        <v>4046</v>
      </c>
      <c r="E5307" s="3">
        <v>0</v>
      </c>
      <c r="F5307" s="3">
        <v>7000</v>
      </c>
      <c r="G5307" s="34">
        <v>5.99</v>
      </c>
      <c r="H5307" s="3" t="s">
        <v>27</v>
      </c>
      <c r="I5307" s="3" t="s">
        <v>70</v>
      </c>
      <c r="J5307" s="3" t="s">
        <v>8102</v>
      </c>
      <c r="K5307" s="3" t="s">
        <v>8103</v>
      </c>
      <c r="L5307" s="3" t="s">
        <v>68</v>
      </c>
      <c r="M5307" s="26" t="s">
        <v>16689</v>
      </c>
      <c r="N5307"/>
      <c r="O5307" s="3">
        <v>81</v>
      </c>
      <c r="P5307" s="55">
        <v>86067.58</v>
      </c>
      <c r="Q5307" s="55">
        <v>82180.28</v>
      </c>
      <c r="R5307" s="55">
        <v>3887.3</v>
      </c>
      <c r="S5307" s="57">
        <v>0.05</v>
      </c>
      <c r="T5307" s="55">
        <v>1062.5627160493827</v>
      </c>
      <c r="U5307" s="55">
        <v>199936.64000000001</v>
      </c>
      <c r="V5307" s="55">
        <v>257356.4</v>
      </c>
      <c r="W5307" s="55">
        <v>-57419.76</v>
      </c>
      <c r="X5307" s="57">
        <v>-0.22</v>
      </c>
      <c r="Y5307" s="3" t="str">
        <f>IFERROR(VLOOKUP(A5307,'Pivot price tier'!$C$8:$L$2290,10,0),"")</f>
        <v/>
      </c>
      <c r="Z5307" s="3" t="str">
        <f>IFERROR(VLOOKUP(A5307,'Pivot price tier by size'!$D$8:$M$2512,10,0),"")</f>
        <v/>
      </c>
      <c r="AA5307" s="3" t="str">
        <f>IFERROR(VLOOKUP(A5307,'Pivot category'!$B$8:$I$2236,8,0),"")</f>
        <v/>
      </c>
      <c r="AB5307" s="3" t="str">
        <f>IF(P5307&lt;$AC$1,"Bottom 5%","")</f>
        <v/>
      </c>
      <c r="AC5307"/>
      <c r="AD5307" t="s">
        <v>16514</v>
      </c>
      <c r="AE5307" t="s">
        <v>13858</v>
      </c>
    </row>
    <row r="5308" spans="1:31" hidden="1" x14ac:dyDescent="0.25">
      <c r="A5308" t="s">
        <v>9961</v>
      </c>
      <c r="B5308" t="s">
        <v>9962</v>
      </c>
      <c r="C5308" s="3" t="s">
        <v>69</v>
      </c>
      <c r="D5308" s="3" t="s">
        <v>9992</v>
      </c>
      <c r="E5308" s="3" t="s">
        <v>5053</v>
      </c>
      <c r="F5308" s="3">
        <v>7000</v>
      </c>
      <c r="G5308" s="34">
        <v>11.99</v>
      </c>
      <c r="H5308" s="3" t="s">
        <v>12</v>
      </c>
      <c r="I5308" s="3" t="s">
        <v>70</v>
      </c>
      <c r="J5308" s="3" t="s">
        <v>8110</v>
      </c>
      <c r="K5308" s="3" t="s">
        <v>8111</v>
      </c>
      <c r="L5308" s="3" t="s">
        <v>68</v>
      </c>
      <c r="M5308" s="26" t="s">
        <v>16689</v>
      </c>
      <c r="N5308"/>
      <c r="O5308" s="3">
        <v>16</v>
      </c>
      <c r="P5308" s="55">
        <v>8956.5300000000007</v>
      </c>
      <c r="Q5308" s="55">
        <v>40202.47</v>
      </c>
      <c r="R5308" s="55">
        <v>-31245.94</v>
      </c>
      <c r="S5308" s="57">
        <v>-0.78</v>
      </c>
      <c r="T5308" s="55">
        <v>559.78312500000004</v>
      </c>
      <c r="U5308" s="55">
        <v>6138.88</v>
      </c>
      <c r="V5308" s="55">
        <v>6678.43</v>
      </c>
      <c r="W5308" s="55">
        <v>-539.54999999999995</v>
      </c>
      <c r="X5308" s="57">
        <v>-0.08</v>
      </c>
      <c r="Y5308" s="3" t="str">
        <f>IFERROR(VLOOKUP(A5308,'Pivot price tier'!$C$8:$L$2290,10,0),"")</f>
        <v/>
      </c>
      <c r="Z5308" s="3" t="str">
        <f>IFERROR(VLOOKUP(A5308,'Pivot price tier by size'!$D$8:$M$2512,10,0),"")</f>
        <v/>
      </c>
      <c r="AA5308" s="3" t="str">
        <f>IFERROR(VLOOKUP(A5308,'Pivot category'!$B$8:$I$2236,8,0),"")</f>
        <v/>
      </c>
      <c r="AB5308" s="3" t="str">
        <f>IF(P5308&lt;$AC$1,"Bottom 5%","")</f>
        <v>Bottom 5%</v>
      </c>
      <c r="AC5308"/>
      <c r="AD5308" t="s">
        <v>16550</v>
      </c>
      <c r="AE5308" t="s">
        <v>13868</v>
      </c>
    </row>
    <row r="5309" spans="1:31" hidden="1" x14ac:dyDescent="0.25">
      <c r="A5309" t="s">
        <v>6176</v>
      </c>
      <c r="B5309" t="s">
        <v>2231</v>
      </c>
      <c r="C5309" s="3" t="s">
        <v>32</v>
      </c>
      <c r="D5309" s="3" t="s">
        <v>4670</v>
      </c>
      <c r="E5309" s="3" t="s">
        <v>5053</v>
      </c>
      <c r="F5309" s="3">
        <v>10000</v>
      </c>
      <c r="G5309" s="34">
        <v>56.99</v>
      </c>
      <c r="H5309" s="3" t="s">
        <v>12</v>
      </c>
      <c r="I5309" s="3" t="s">
        <v>15</v>
      </c>
      <c r="J5309" s="3" t="s">
        <v>8104</v>
      </c>
      <c r="K5309" s="3" t="s">
        <v>8111</v>
      </c>
      <c r="L5309" s="3" t="s">
        <v>8108</v>
      </c>
      <c r="M5309" s="26" t="s">
        <v>16689</v>
      </c>
      <c r="N5309"/>
      <c r="O5309" s="3">
        <v>1</v>
      </c>
      <c r="P5309" s="55">
        <v>0</v>
      </c>
      <c r="Q5309" s="55">
        <v>0</v>
      </c>
      <c r="R5309" s="55">
        <v>0</v>
      </c>
      <c r="S5309" s="57"/>
      <c r="T5309" s="55">
        <v>0</v>
      </c>
      <c r="U5309" s="55">
        <v>0</v>
      </c>
      <c r="V5309" s="55">
        <v>0</v>
      </c>
      <c r="W5309" s="55">
        <v>0</v>
      </c>
      <c r="X5309" s="57">
        <v>0</v>
      </c>
      <c r="Y5309" s="3" t="str">
        <f>IFERROR(VLOOKUP(A5309,'Pivot price tier'!$C$8:$L$2290,10,0),"")</f>
        <v/>
      </c>
      <c r="Z5309" s="3" t="str">
        <f>IFERROR(VLOOKUP(A5309,'Pivot price tier by size'!$D$8:$M$2512,10,0),"")</f>
        <v/>
      </c>
      <c r="AA5309" s="3" t="str">
        <f>IFERROR(VLOOKUP(A5309,'Pivot category'!$B$8:$I$2236,8,0),"")</f>
        <v/>
      </c>
      <c r="AB5309" s="3" t="str">
        <f>IF(P5309&lt;$AC$1,"Bottom 5%","")</f>
        <v>Bottom 5%</v>
      </c>
      <c r="AC5309"/>
      <c r="AD5309" t="s">
        <v>16550</v>
      </c>
      <c r="AE5309" t="s">
        <v>8414</v>
      </c>
    </row>
    <row r="5310" spans="1:31" x14ac:dyDescent="0.25">
      <c r="A5310" t="s">
        <v>10739</v>
      </c>
      <c r="B5310" t="s">
        <v>10740</v>
      </c>
      <c r="C5310" s="3" t="s">
        <v>71</v>
      </c>
      <c r="D5310" s="3" t="s">
        <v>10548</v>
      </c>
      <c r="E5310" s="3" t="s">
        <v>5053</v>
      </c>
      <c r="F5310" s="3">
        <v>1000</v>
      </c>
      <c r="G5310" s="34">
        <v>10.99</v>
      </c>
      <c r="H5310" s="3" t="s">
        <v>27</v>
      </c>
      <c r="I5310" s="3" t="s">
        <v>70</v>
      </c>
      <c r="J5310" s="3" t="s">
        <v>8102</v>
      </c>
      <c r="K5310" s="3" t="s">
        <v>8103</v>
      </c>
      <c r="L5310" s="3" t="s">
        <v>68</v>
      </c>
      <c r="M5310" s="26" t="s">
        <v>16689</v>
      </c>
      <c r="N5310"/>
      <c r="O5310" s="3">
        <v>115</v>
      </c>
      <c r="P5310" s="55">
        <v>90854.33</v>
      </c>
      <c r="Q5310" s="55">
        <v>122362.66</v>
      </c>
      <c r="R5310" s="55">
        <v>-31508.33</v>
      </c>
      <c r="S5310" s="57">
        <v>-0.26</v>
      </c>
      <c r="T5310" s="55">
        <v>790.0376521739131</v>
      </c>
      <c r="U5310" s="55">
        <v>170432.92</v>
      </c>
      <c r="V5310" s="55">
        <v>199281.67</v>
      </c>
      <c r="W5310" s="55">
        <v>-28848.75</v>
      </c>
      <c r="X5310" s="57">
        <v>-0.14000000000000001</v>
      </c>
      <c r="Y5310" s="3" t="str">
        <f>IFERROR(VLOOKUP(A5310,'Pivot price tier'!$C$8:$L$2290,10,0),"")</f>
        <v/>
      </c>
      <c r="Z5310" s="3" t="str">
        <f>IFERROR(VLOOKUP(A5310,'Pivot price tier by size'!$D$8:$M$2512,10,0),"")</f>
        <v/>
      </c>
      <c r="AA5310" s="3" t="str">
        <f>IFERROR(VLOOKUP(A5310,'Pivot category'!$B$8:$I$2236,8,0),"")</f>
        <v/>
      </c>
      <c r="AB5310" s="3" t="str">
        <f>IF(P5310&lt;$AC$1,"Bottom 5%","")</f>
        <v/>
      </c>
      <c r="AC5310"/>
      <c r="AD5310" t="s">
        <v>16514</v>
      </c>
      <c r="AE5310" t="s">
        <v>13858</v>
      </c>
    </row>
    <row r="5311" spans="1:31" hidden="1" x14ac:dyDescent="0.25">
      <c r="A5311" t="s">
        <v>6121</v>
      </c>
      <c r="B5311" t="s">
        <v>2232</v>
      </c>
      <c r="C5311" s="3" t="s">
        <v>32</v>
      </c>
      <c r="D5311" s="3" t="s">
        <v>4671</v>
      </c>
      <c r="E5311" s="3" t="s">
        <v>5053</v>
      </c>
      <c r="F5311" s="3">
        <v>10000</v>
      </c>
      <c r="G5311" s="34">
        <v>149.99</v>
      </c>
      <c r="H5311" s="3" t="s">
        <v>12</v>
      </c>
      <c r="I5311" s="3" t="s">
        <v>74</v>
      </c>
      <c r="J5311" s="3" t="s">
        <v>8110</v>
      </c>
      <c r="K5311" s="3" t="s">
        <v>8111</v>
      </c>
      <c r="L5311" s="3" t="s">
        <v>68</v>
      </c>
      <c r="M5311" s="26" t="s">
        <v>16689</v>
      </c>
      <c r="N5311"/>
      <c r="O5311" s="3">
        <v>1</v>
      </c>
      <c r="P5311" s="55">
        <v>6599.56</v>
      </c>
      <c r="Q5311" s="55">
        <v>7499.5</v>
      </c>
      <c r="R5311" s="55">
        <v>-899.94</v>
      </c>
      <c r="S5311" s="57">
        <v>-0.12</v>
      </c>
      <c r="T5311" s="55">
        <v>6599.56</v>
      </c>
      <c r="U5311" s="55">
        <v>3449.77</v>
      </c>
      <c r="V5311" s="55">
        <v>5849.61</v>
      </c>
      <c r="W5311" s="55">
        <v>-2399.84</v>
      </c>
      <c r="X5311" s="57">
        <v>-0.41</v>
      </c>
      <c r="Y5311" s="3" t="str">
        <f>IFERROR(VLOOKUP(A5311,'Pivot price tier'!$C$8:$L$2290,10,0),"")</f>
        <v/>
      </c>
      <c r="Z5311" s="3" t="str">
        <f>IFERROR(VLOOKUP(A5311,'Pivot price tier by size'!$D$8:$M$2512,10,0),"")</f>
        <v/>
      </c>
      <c r="AA5311" s="3" t="str">
        <f>IFERROR(VLOOKUP(A5311,'Pivot category'!$B$8:$I$2236,8,0),"")</f>
        <v/>
      </c>
      <c r="AB5311" s="3" t="str">
        <f>IF(P5311&lt;$AC$1,"Bottom 5%","")</f>
        <v>Bottom 5%</v>
      </c>
      <c r="AC5311"/>
      <c r="AD5311" t="s">
        <v>16512</v>
      </c>
      <c r="AE5311" t="s">
        <v>13853</v>
      </c>
    </row>
    <row r="5312" spans="1:31" hidden="1" x14ac:dyDescent="0.25">
      <c r="A5312" t="s">
        <v>5970</v>
      </c>
      <c r="B5312" t="s">
        <v>2233</v>
      </c>
      <c r="C5312" s="3" t="s">
        <v>32</v>
      </c>
      <c r="D5312" s="3" t="s">
        <v>4672</v>
      </c>
      <c r="E5312" s="3">
        <v>0</v>
      </c>
      <c r="F5312" s="3">
        <v>10000</v>
      </c>
      <c r="G5312" s="34">
        <v>17.989999999999998</v>
      </c>
      <c r="H5312" s="3" t="s">
        <v>54</v>
      </c>
      <c r="I5312" s="3" t="s">
        <v>54</v>
      </c>
      <c r="J5312" s="3" t="s">
        <v>8104</v>
      </c>
      <c r="K5312" s="3" t="s">
        <v>8103</v>
      </c>
      <c r="L5312" s="3" t="s">
        <v>8106</v>
      </c>
      <c r="M5312" s="26" t="s">
        <v>16689</v>
      </c>
      <c r="N5312"/>
      <c r="O5312" s="3">
        <v>2</v>
      </c>
      <c r="P5312" s="55">
        <v>233.87</v>
      </c>
      <c r="Q5312" s="55">
        <v>527.69000000000005</v>
      </c>
      <c r="R5312" s="55">
        <v>-293.82</v>
      </c>
      <c r="S5312" s="57">
        <v>-0.56000000000000005</v>
      </c>
      <c r="T5312" s="55">
        <v>116.935</v>
      </c>
      <c r="U5312" s="55" t="s">
        <v>78</v>
      </c>
      <c r="V5312" s="55" t="s">
        <v>78</v>
      </c>
      <c r="W5312" s="55" t="s">
        <v>78</v>
      </c>
      <c r="X5312" s="57" t="s">
        <v>78</v>
      </c>
      <c r="Y5312" s="3" t="str">
        <f>IFERROR(VLOOKUP(A5312,'Pivot price tier'!$C$8:$L$2290,10,0),"")</f>
        <v/>
      </c>
      <c r="Z5312" s="3" t="str">
        <f>IFERROR(VLOOKUP(A5312,'Pivot price tier by size'!$D$8:$M$2512,10,0),"")</f>
        <v/>
      </c>
      <c r="AA5312" s="3" t="str">
        <f>IFERROR(VLOOKUP(A5312,'Pivot category'!$B$8:$I$2236,8,0),"")</f>
        <v/>
      </c>
      <c r="AB5312" s="3" t="str">
        <f>IF(P5312&lt;$AC$1,"Bottom 5%","")</f>
        <v>Bottom 5%</v>
      </c>
      <c r="AC5312"/>
      <c r="AD5312" t="s">
        <v>11021</v>
      </c>
      <c r="AE5312" t="s">
        <v>16567</v>
      </c>
    </row>
    <row r="5313" spans="1:31" hidden="1" x14ac:dyDescent="0.25">
      <c r="A5313" t="s">
        <v>5967</v>
      </c>
      <c r="B5313" t="s">
        <v>2234</v>
      </c>
      <c r="C5313" s="3" t="s">
        <v>32</v>
      </c>
      <c r="D5313" s="3" t="s">
        <v>4673</v>
      </c>
      <c r="E5313" s="3">
        <v>0</v>
      </c>
      <c r="F5313" s="3">
        <v>10000</v>
      </c>
      <c r="G5313" s="34">
        <v>17.989999999999998</v>
      </c>
      <c r="H5313" s="3" t="s">
        <v>54</v>
      </c>
      <c r="I5313" s="3" t="s">
        <v>54</v>
      </c>
      <c r="J5313" s="3" t="s">
        <v>8104</v>
      </c>
      <c r="K5313" s="3" t="s">
        <v>8103</v>
      </c>
      <c r="L5313" s="3" t="s">
        <v>8106</v>
      </c>
      <c r="M5313" s="26" t="s">
        <v>16689</v>
      </c>
      <c r="N5313"/>
      <c r="O5313" s="3">
        <v>3</v>
      </c>
      <c r="P5313" s="55">
        <v>269.85000000000002</v>
      </c>
      <c r="Q5313" s="55">
        <v>370.78</v>
      </c>
      <c r="R5313" s="55">
        <v>-100.93</v>
      </c>
      <c r="S5313" s="57">
        <v>-0.27</v>
      </c>
      <c r="T5313" s="55">
        <v>89.95</v>
      </c>
      <c r="U5313" s="55" t="s">
        <v>78</v>
      </c>
      <c r="V5313" s="55" t="s">
        <v>78</v>
      </c>
      <c r="W5313" s="55" t="s">
        <v>78</v>
      </c>
      <c r="X5313" s="57" t="s">
        <v>78</v>
      </c>
      <c r="Y5313" s="3" t="str">
        <f>IFERROR(VLOOKUP(A5313,'Pivot price tier'!$C$8:$L$2290,10,0),"")</f>
        <v/>
      </c>
      <c r="Z5313" s="3" t="str">
        <f>IFERROR(VLOOKUP(A5313,'Pivot price tier by size'!$D$8:$M$2512,10,0),"")</f>
        <v/>
      </c>
      <c r="AA5313" s="3" t="str">
        <f>IFERROR(VLOOKUP(A5313,'Pivot category'!$B$8:$I$2236,8,0),"")</f>
        <v/>
      </c>
      <c r="AB5313" s="3" t="str">
        <f>IF(P5313&lt;$AC$1,"Bottom 5%","")</f>
        <v>Bottom 5%</v>
      </c>
      <c r="AC5313"/>
      <c r="AD5313" t="s">
        <v>11021</v>
      </c>
      <c r="AE5313" t="s">
        <v>16567</v>
      </c>
    </row>
    <row r="5314" spans="1:31" hidden="1" x14ac:dyDescent="0.25">
      <c r="A5314" t="s">
        <v>5969</v>
      </c>
      <c r="B5314" t="s">
        <v>2235</v>
      </c>
      <c r="C5314" s="3" t="s">
        <v>32</v>
      </c>
      <c r="D5314" s="3" t="s">
        <v>4674</v>
      </c>
      <c r="E5314" s="3">
        <v>0</v>
      </c>
      <c r="F5314" s="3">
        <v>10000</v>
      </c>
      <c r="G5314" s="34">
        <v>17.989999999999998</v>
      </c>
      <c r="H5314" s="3" t="s">
        <v>54</v>
      </c>
      <c r="I5314" s="3" t="s">
        <v>54</v>
      </c>
      <c r="J5314" s="3" t="s">
        <v>8104</v>
      </c>
      <c r="K5314" s="3" t="s">
        <v>8103</v>
      </c>
      <c r="L5314" s="3" t="s">
        <v>8106</v>
      </c>
      <c r="M5314" s="26" t="s">
        <v>16689</v>
      </c>
      <c r="N5314"/>
      <c r="O5314" s="3">
        <v>3</v>
      </c>
      <c r="P5314" s="55">
        <v>359.8</v>
      </c>
      <c r="Q5314" s="55">
        <v>782.54</v>
      </c>
      <c r="R5314" s="55">
        <v>-422.74</v>
      </c>
      <c r="S5314" s="57">
        <v>-0.54</v>
      </c>
      <c r="T5314" s="55">
        <v>119.93333333333334</v>
      </c>
      <c r="U5314" s="55" t="s">
        <v>78</v>
      </c>
      <c r="V5314" s="55" t="s">
        <v>78</v>
      </c>
      <c r="W5314" s="55" t="s">
        <v>78</v>
      </c>
      <c r="X5314" s="57" t="s">
        <v>78</v>
      </c>
      <c r="Y5314" s="3" t="str">
        <f>IFERROR(VLOOKUP(A5314,'Pivot price tier'!$C$8:$L$2290,10,0),"")</f>
        <v/>
      </c>
      <c r="Z5314" s="3" t="str">
        <f>IFERROR(VLOOKUP(A5314,'Pivot price tier by size'!$D$8:$M$2512,10,0),"")</f>
        <v/>
      </c>
      <c r="AA5314" s="3" t="str">
        <f>IFERROR(VLOOKUP(A5314,'Pivot category'!$B$8:$I$2236,8,0),"")</f>
        <v/>
      </c>
      <c r="AB5314" s="3" t="str">
        <f>IF(P5314&lt;$AC$1,"Bottom 5%","")</f>
        <v>Bottom 5%</v>
      </c>
      <c r="AC5314"/>
      <c r="AD5314" t="s">
        <v>11021</v>
      </c>
      <c r="AE5314" t="s">
        <v>16567</v>
      </c>
    </row>
    <row r="5315" spans="1:31" hidden="1" x14ac:dyDescent="0.25">
      <c r="A5315" t="s">
        <v>5968</v>
      </c>
      <c r="B5315" t="s">
        <v>2236</v>
      </c>
      <c r="C5315" s="3" t="s">
        <v>32</v>
      </c>
      <c r="D5315" s="3" t="s">
        <v>4675</v>
      </c>
      <c r="E5315" s="3">
        <v>0</v>
      </c>
      <c r="F5315" s="3">
        <v>10000</v>
      </c>
      <c r="G5315" s="34">
        <v>17.989999999999998</v>
      </c>
      <c r="H5315" s="3" t="s">
        <v>54</v>
      </c>
      <c r="I5315" s="3" t="s">
        <v>54</v>
      </c>
      <c r="J5315" s="3" t="s">
        <v>8104</v>
      </c>
      <c r="K5315" s="3" t="s">
        <v>8103</v>
      </c>
      <c r="L5315" s="3" t="s">
        <v>8106</v>
      </c>
      <c r="M5315" s="26" t="s">
        <v>16689</v>
      </c>
      <c r="N5315"/>
      <c r="O5315" s="3" t="s">
        <v>78</v>
      </c>
      <c r="P5315" s="55">
        <v>107.94</v>
      </c>
      <c r="Q5315" s="55">
        <v>427.74</v>
      </c>
      <c r="R5315" s="55">
        <v>-319.8</v>
      </c>
      <c r="S5315" s="57">
        <v>-0.75</v>
      </c>
      <c r="T5315" s="55" t="s">
        <v>78</v>
      </c>
      <c r="U5315" s="55" t="s">
        <v>78</v>
      </c>
      <c r="V5315" s="55" t="s">
        <v>78</v>
      </c>
      <c r="W5315" s="55" t="s">
        <v>78</v>
      </c>
      <c r="X5315" s="57" t="s">
        <v>78</v>
      </c>
      <c r="Y5315" s="3" t="str">
        <f>IFERROR(VLOOKUP(A5315,'Pivot price tier'!$C$8:$L$2290,10,0),"")</f>
        <v/>
      </c>
      <c r="Z5315" s="3" t="str">
        <f>IFERROR(VLOOKUP(A5315,'Pivot price tier by size'!$D$8:$M$2512,10,0),"")</f>
        <v/>
      </c>
      <c r="AA5315" s="3" t="str">
        <f>IFERROR(VLOOKUP(A5315,'Pivot category'!$B$8:$I$2236,8,0),"")</f>
        <v/>
      </c>
      <c r="AB5315" s="3" t="str">
        <f>IF(P5315&lt;$AC$1,"Bottom 5%","")</f>
        <v>Bottom 5%</v>
      </c>
      <c r="AC5315"/>
      <c r="AD5315" t="s">
        <v>11021</v>
      </c>
      <c r="AE5315" t="s">
        <v>16567</v>
      </c>
    </row>
    <row r="5316" spans="1:31" hidden="1" x14ac:dyDescent="0.25">
      <c r="A5316" t="s">
        <v>7018</v>
      </c>
      <c r="B5316" t="s">
        <v>2237</v>
      </c>
      <c r="C5316" s="3" t="s">
        <v>72</v>
      </c>
      <c r="D5316" s="3" t="s">
        <v>4676</v>
      </c>
      <c r="E5316" s="3" t="s">
        <v>5053</v>
      </c>
      <c r="F5316" s="3">
        <v>10000</v>
      </c>
      <c r="G5316" s="34">
        <v>3.29</v>
      </c>
      <c r="H5316" s="3" t="s">
        <v>26</v>
      </c>
      <c r="I5316" s="3" t="s">
        <v>70</v>
      </c>
      <c r="J5316" s="3" t="s">
        <v>8989</v>
      </c>
      <c r="K5316" s="3" t="s">
        <v>8111</v>
      </c>
      <c r="L5316" s="3" t="s">
        <v>8106</v>
      </c>
      <c r="M5316" s="26" t="s">
        <v>16689</v>
      </c>
      <c r="N5316"/>
      <c r="O5316" s="3">
        <v>2</v>
      </c>
      <c r="P5316" s="55">
        <v>3.11</v>
      </c>
      <c r="Q5316" s="55">
        <v>9.33</v>
      </c>
      <c r="R5316" s="55">
        <v>-6.22</v>
      </c>
      <c r="S5316" s="57">
        <v>-0.67</v>
      </c>
      <c r="T5316" s="55">
        <v>1.5549999999999999</v>
      </c>
      <c r="U5316" s="55" t="s">
        <v>78</v>
      </c>
      <c r="V5316" s="55" t="s">
        <v>78</v>
      </c>
      <c r="W5316" s="55" t="s">
        <v>78</v>
      </c>
      <c r="X5316" s="57" t="s">
        <v>78</v>
      </c>
      <c r="Y5316" s="3" t="str">
        <f>IFERROR(VLOOKUP(A5316,'Pivot price tier'!$C$8:$L$2290,10,0),"")</f>
        <v/>
      </c>
      <c r="Z5316" s="3" t="str">
        <f>IFERROR(VLOOKUP(A5316,'Pivot price tier by size'!$D$8:$M$2512,10,0),"")</f>
        <v/>
      </c>
      <c r="AA5316" s="3" t="str">
        <f>IFERROR(VLOOKUP(A5316,'Pivot category'!$B$8:$I$2236,8,0),"")</f>
        <v/>
      </c>
      <c r="AB5316" s="3" t="str">
        <f>IF(P5316&lt;$AC$1,"Bottom 5%","")</f>
        <v>Bottom 5%</v>
      </c>
      <c r="AC5316"/>
      <c r="AD5316" t="s">
        <v>11018</v>
      </c>
      <c r="AE5316" t="s">
        <v>13852</v>
      </c>
    </row>
    <row r="5317" spans="1:31" hidden="1" x14ac:dyDescent="0.25">
      <c r="A5317" t="s">
        <v>14834</v>
      </c>
      <c r="B5317" t="s">
        <v>14835</v>
      </c>
      <c r="C5317" s="3" t="s">
        <v>72</v>
      </c>
      <c r="D5317" s="3" t="s">
        <v>4677</v>
      </c>
      <c r="E5317" s="3" t="s">
        <v>5053</v>
      </c>
      <c r="F5317" s="3">
        <v>4000</v>
      </c>
      <c r="G5317" s="34">
        <v>3.29</v>
      </c>
      <c r="H5317" s="3" t="s">
        <v>26</v>
      </c>
      <c r="I5317" s="3" t="s">
        <v>70</v>
      </c>
      <c r="J5317" s="3" t="s">
        <v>8989</v>
      </c>
      <c r="K5317" s="3" t="s">
        <v>8111</v>
      </c>
      <c r="L5317" s="3" t="s">
        <v>8106</v>
      </c>
      <c r="M5317" s="26">
        <v>45778</v>
      </c>
      <c r="N5317"/>
      <c r="O5317" s="3">
        <v>1</v>
      </c>
      <c r="P5317" s="55">
        <v>15.55</v>
      </c>
      <c r="Q5317" s="55">
        <v>3.11</v>
      </c>
      <c r="R5317" s="55">
        <v>12.44</v>
      </c>
      <c r="S5317" s="57">
        <v>4</v>
      </c>
      <c r="T5317" s="55">
        <v>15.55</v>
      </c>
      <c r="U5317" s="55" t="s">
        <v>78</v>
      </c>
      <c r="V5317" s="55" t="s">
        <v>78</v>
      </c>
      <c r="W5317" s="55" t="s">
        <v>78</v>
      </c>
      <c r="X5317" s="57" t="s">
        <v>78</v>
      </c>
      <c r="Y5317" s="3" t="str">
        <f>IFERROR(VLOOKUP(A5317,'Pivot price tier'!$C$8:$L$2290,10,0),"")</f>
        <v/>
      </c>
      <c r="Z5317" s="3" t="str">
        <f>IFERROR(VLOOKUP(A5317,'Pivot price tier by size'!$D$8:$M$2512,10,0),"")</f>
        <v/>
      </c>
      <c r="AA5317" s="3" t="str">
        <f>IFERROR(VLOOKUP(A5317,'Pivot category'!$B$8:$I$2236,8,0),"")</f>
        <v/>
      </c>
      <c r="AB5317" s="3" t="str">
        <f>IF(P5317&lt;$AC$1,"Bottom 5%","")</f>
        <v>Bottom 5%</v>
      </c>
      <c r="AC5317"/>
      <c r="AD5317" t="s">
        <v>11018</v>
      </c>
      <c r="AE5317" t="s">
        <v>13852</v>
      </c>
    </row>
    <row r="5318" spans="1:31" hidden="1" x14ac:dyDescent="0.25">
      <c r="A5318" t="s">
        <v>6100</v>
      </c>
      <c r="B5318" t="s">
        <v>5052</v>
      </c>
      <c r="C5318" s="3" t="s">
        <v>32</v>
      </c>
      <c r="D5318" s="3" t="s">
        <v>4907</v>
      </c>
      <c r="E5318" s="3" t="s">
        <v>5053</v>
      </c>
      <c r="F5318" s="3">
        <v>10000</v>
      </c>
      <c r="G5318" s="34">
        <v>5.55</v>
      </c>
      <c r="H5318" s="3" t="s">
        <v>26</v>
      </c>
      <c r="I5318" s="3" t="s">
        <v>13</v>
      </c>
      <c r="J5318" s="3" t="s">
        <v>8107</v>
      </c>
      <c r="K5318" s="3" t="s">
        <v>8111</v>
      </c>
      <c r="L5318" s="3" t="s">
        <v>8108</v>
      </c>
      <c r="M5318" s="26" t="s">
        <v>16689</v>
      </c>
      <c r="N5318"/>
      <c r="O5318" s="3" t="s">
        <v>78</v>
      </c>
      <c r="P5318" s="55">
        <v>0</v>
      </c>
      <c r="Q5318" s="55">
        <v>61.05</v>
      </c>
      <c r="R5318" s="55">
        <v>-61.05</v>
      </c>
      <c r="S5318" s="57">
        <v>-1</v>
      </c>
      <c r="T5318" s="55" t="s">
        <v>78</v>
      </c>
      <c r="U5318" s="55" t="s">
        <v>78</v>
      </c>
      <c r="V5318" s="55" t="s">
        <v>78</v>
      </c>
      <c r="W5318" s="55" t="s">
        <v>78</v>
      </c>
      <c r="X5318" s="57" t="s">
        <v>78</v>
      </c>
      <c r="Y5318" s="3" t="str">
        <f>IFERROR(VLOOKUP(A5318,'Pivot price tier'!$C$8:$L$2290,10,0),"")</f>
        <v/>
      </c>
      <c r="Z5318" s="3" t="str">
        <f>IFERROR(VLOOKUP(A5318,'Pivot price tier by size'!$D$8:$M$2512,10,0),"")</f>
        <v/>
      </c>
      <c r="AA5318" s="3" t="str">
        <f>IFERROR(VLOOKUP(A5318,'Pivot category'!$B$8:$I$2236,8,0),"")</f>
        <v/>
      </c>
      <c r="AB5318" s="3" t="str">
        <f>IF(P5318&lt;$AC$1,"Bottom 5%","")</f>
        <v>Bottom 5%</v>
      </c>
      <c r="AC5318"/>
      <c r="AD5318" t="s">
        <v>16512</v>
      </c>
      <c r="AE5318" t="s">
        <v>13852</v>
      </c>
    </row>
    <row r="5319" spans="1:31" hidden="1" x14ac:dyDescent="0.25">
      <c r="A5319" t="s">
        <v>7161</v>
      </c>
      <c r="B5319" t="s">
        <v>2238</v>
      </c>
      <c r="C5319" s="3" t="s">
        <v>69</v>
      </c>
      <c r="D5319" s="3" t="s">
        <v>4678</v>
      </c>
      <c r="E5319" s="3" t="s">
        <v>5053</v>
      </c>
      <c r="F5319" s="3">
        <v>10000</v>
      </c>
      <c r="G5319" s="34">
        <v>0.59</v>
      </c>
      <c r="H5319" s="3" t="s">
        <v>28</v>
      </c>
      <c r="I5319" s="3" t="s">
        <v>70</v>
      </c>
      <c r="J5319" s="3" t="s">
        <v>8107</v>
      </c>
      <c r="K5319" s="3" t="s">
        <v>8111</v>
      </c>
      <c r="L5319" s="3" t="s">
        <v>8106</v>
      </c>
      <c r="M5319" s="26" t="s">
        <v>16689</v>
      </c>
      <c r="N5319"/>
      <c r="O5319" s="3" t="s">
        <v>78</v>
      </c>
      <c r="P5319" s="55">
        <v>37.1</v>
      </c>
      <c r="Q5319" s="55">
        <v>9.9600000000000009</v>
      </c>
      <c r="R5319" s="55">
        <v>27.14</v>
      </c>
      <c r="S5319" s="57">
        <v>2.72</v>
      </c>
      <c r="T5319" s="55" t="s">
        <v>78</v>
      </c>
      <c r="U5319" s="55" t="s">
        <v>78</v>
      </c>
      <c r="V5319" s="55" t="s">
        <v>78</v>
      </c>
      <c r="W5319" s="55" t="s">
        <v>78</v>
      </c>
      <c r="X5319" s="57" t="s">
        <v>78</v>
      </c>
      <c r="Y5319" s="3" t="str">
        <f>IFERROR(VLOOKUP(A5319,'Pivot price tier'!$C$8:$L$2290,10,0),"")</f>
        <v/>
      </c>
      <c r="Z5319" s="3" t="str">
        <f>IFERROR(VLOOKUP(A5319,'Pivot price tier by size'!$D$8:$M$2512,10,0),"")</f>
        <v/>
      </c>
      <c r="AA5319" s="3" t="str">
        <f>IFERROR(VLOOKUP(A5319,'Pivot category'!$B$8:$I$2236,8,0),"")</f>
        <v/>
      </c>
      <c r="AB5319" s="3" t="str">
        <f>IF(P5319&lt;$AC$1,"Bottom 5%","")</f>
        <v>Bottom 5%</v>
      </c>
      <c r="AC5319"/>
      <c r="AD5319" t="s">
        <v>11018</v>
      </c>
      <c r="AE5319" t="s">
        <v>13852</v>
      </c>
    </row>
    <row r="5320" spans="1:31" hidden="1" x14ac:dyDescent="0.25">
      <c r="A5320" t="s">
        <v>11466</v>
      </c>
      <c r="B5320" t="s">
        <v>13093</v>
      </c>
      <c r="C5320" s="3" t="s">
        <v>32</v>
      </c>
      <c r="D5320" s="3" t="s">
        <v>4751</v>
      </c>
      <c r="E5320" s="3" t="s">
        <v>5053</v>
      </c>
      <c r="F5320" s="3">
        <v>4000</v>
      </c>
      <c r="G5320" s="34">
        <v>4.76</v>
      </c>
      <c r="H5320" s="3" t="s">
        <v>28</v>
      </c>
      <c r="I5320" s="3" t="s">
        <v>13</v>
      </c>
      <c r="J5320" s="3" t="s">
        <v>8104</v>
      </c>
      <c r="K5320" s="3" t="s">
        <v>8111</v>
      </c>
      <c r="L5320" s="3" t="s">
        <v>8108</v>
      </c>
      <c r="M5320" s="26">
        <v>45474</v>
      </c>
      <c r="N5320"/>
      <c r="O5320" s="3" t="s">
        <v>78</v>
      </c>
      <c r="P5320" s="55"/>
      <c r="Q5320" s="55">
        <v>61.88</v>
      </c>
      <c r="R5320" s="55">
        <v>-61.88</v>
      </c>
      <c r="S5320" s="57">
        <v>-1</v>
      </c>
      <c r="T5320" s="55" t="s">
        <v>78</v>
      </c>
      <c r="U5320" s="55" t="s">
        <v>78</v>
      </c>
      <c r="V5320" s="55" t="s">
        <v>78</v>
      </c>
      <c r="W5320" s="55" t="s">
        <v>78</v>
      </c>
      <c r="X5320" s="57" t="s">
        <v>78</v>
      </c>
      <c r="Y5320" s="3" t="str">
        <f>IFERROR(VLOOKUP(A5320,'Pivot price tier'!$C$8:$L$2290,10,0),"")</f>
        <v/>
      </c>
      <c r="Z5320" s="3" t="str">
        <f>IFERROR(VLOOKUP(A5320,'Pivot price tier by size'!$D$8:$M$2512,10,0),"")</f>
        <v/>
      </c>
      <c r="AA5320" s="3" t="str">
        <f>IFERROR(VLOOKUP(A5320,'Pivot category'!$B$8:$I$2236,8,0),"")</f>
        <v/>
      </c>
      <c r="AB5320" s="3" t="str">
        <f>IF(P5320&lt;$AC$1,"Bottom 5%","")</f>
        <v>Bottom 5%</v>
      </c>
      <c r="AC5320"/>
      <c r="AD5320" t="s">
        <v>11018</v>
      </c>
      <c r="AE5320" t="s">
        <v>13852</v>
      </c>
    </row>
    <row r="5321" spans="1:31" x14ac:dyDescent="0.25">
      <c r="A5321" t="s">
        <v>7009</v>
      </c>
      <c r="B5321" t="s">
        <v>1682</v>
      </c>
      <c r="C5321" s="3" t="s">
        <v>72</v>
      </c>
      <c r="D5321" s="3" t="s">
        <v>4044</v>
      </c>
      <c r="E5321" s="3">
        <v>0</v>
      </c>
      <c r="F5321" s="3">
        <v>7000</v>
      </c>
      <c r="G5321" s="34">
        <v>19.989999999999998</v>
      </c>
      <c r="H5321" s="3" t="s">
        <v>27</v>
      </c>
      <c r="I5321" s="3" t="s">
        <v>70</v>
      </c>
      <c r="J5321" s="3" t="s">
        <v>8102</v>
      </c>
      <c r="K5321" s="3" t="s">
        <v>8103</v>
      </c>
      <c r="L5321" s="3" t="s">
        <v>68</v>
      </c>
      <c r="M5321" s="26" t="s">
        <v>16689</v>
      </c>
      <c r="N5321"/>
      <c r="O5321" s="3">
        <v>114</v>
      </c>
      <c r="P5321" s="55">
        <v>167516.20000000001</v>
      </c>
      <c r="Q5321" s="55">
        <v>193663.12</v>
      </c>
      <c r="R5321" s="55">
        <v>-26146.92</v>
      </c>
      <c r="S5321" s="57">
        <v>-0.14000000000000001</v>
      </c>
      <c r="T5321" s="55">
        <v>1469.4403508771932</v>
      </c>
      <c r="U5321" s="55">
        <v>443398.19</v>
      </c>
      <c r="V5321" s="55">
        <v>470184.79</v>
      </c>
      <c r="W5321" s="55">
        <v>-26786.6</v>
      </c>
      <c r="X5321" s="57">
        <v>-0.06</v>
      </c>
      <c r="Y5321" s="3" t="str">
        <f>IFERROR(VLOOKUP(A5321,'Pivot price tier'!$C$8:$L$2290,10,0),"")</f>
        <v/>
      </c>
      <c r="Z5321" s="3" t="str">
        <f>IFERROR(VLOOKUP(A5321,'Pivot price tier by size'!$D$8:$M$2512,10,0),"")</f>
        <v/>
      </c>
      <c r="AA5321" s="3" t="str">
        <f>IFERROR(VLOOKUP(A5321,'Pivot category'!$B$8:$I$2236,8,0),"")</f>
        <v/>
      </c>
      <c r="AB5321" s="3" t="str">
        <f>IF(P5321&lt;$AC$1,"Bottom 5%","")</f>
        <v/>
      </c>
      <c r="AC5321"/>
      <c r="AD5321" t="s">
        <v>16514</v>
      </c>
      <c r="AE5321" t="s">
        <v>13858</v>
      </c>
    </row>
    <row r="5322" spans="1:31" hidden="1" x14ac:dyDescent="0.25">
      <c r="A5322" t="s">
        <v>7149</v>
      </c>
      <c r="B5322" t="s">
        <v>2240</v>
      </c>
      <c r="C5322" s="3" t="s">
        <v>69</v>
      </c>
      <c r="D5322" s="3" t="s">
        <v>4680</v>
      </c>
      <c r="E5322" s="3" t="s">
        <v>5053</v>
      </c>
      <c r="F5322" s="3">
        <v>10000</v>
      </c>
      <c r="G5322" s="34">
        <v>0.59</v>
      </c>
      <c r="H5322" s="3" t="s">
        <v>12403</v>
      </c>
      <c r="I5322" s="3" t="s">
        <v>70</v>
      </c>
      <c r="J5322" s="3" t="s">
        <v>8107</v>
      </c>
      <c r="K5322" s="3" t="s">
        <v>8111</v>
      </c>
      <c r="L5322" s="3" t="s">
        <v>8108</v>
      </c>
      <c r="M5322" s="26" t="s">
        <v>16689</v>
      </c>
      <c r="N5322"/>
      <c r="O5322" s="3" t="s">
        <v>78</v>
      </c>
      <c r="P5322" s="55">
        <v>60.77</v>
      </c>
      <c r="Q5322" s="55">
        <v>34.22</v>
      </c>
      <c r="R5322" s="55">
        <v>26.55</v>
      </c>
      <c r="S5322" s="57">
        <v>0.78</v>
      </c>
      <c r="T5322" s="55" t="s">
        <v>78</v>
      </c>
      <c r="U5322" s="55" t="s">
        <v>78</v>
      </c>
      <c r="V5322" s="55" t="s">
        <v>78</v>
      </c>
      <c r="W5322" s="55" t="s">
        <v>78</v>
      </c>
      <c r="X5322" s="57" t="s">
        <v>78</v>
      </c>
      <c r="Y5322" s="3" t="str">
        <f>IFERROR(VLOOKUP(A5322,'Pivot price tier'!$C$8:$L$2290,10,0),"")</f>
        <v/>
      </c>
      <c r="Z5322" s="3" t="str">
        <f>IFERROR(VLOOKUP(A5322,'Pivot price tier by size'!$D$8:$M$2512,10,0),"")</f>
        <v/>
      </c>
      <c r="AA5322" s="3" t="str">
        <f>IFERROR(VLOOKUP(A5322,'Pivot category'!$B$8:$I$2236,8,0),"")</f>
        <v/>
      </c>
      <c r="AB5322" s="3" t="str">
        <f>IF(P5322&lt;$AC$1,"Bottom 5%","")</f>
        <v>Bottom 5%</v>
      </c>
      <c r="AC5322"/>
      <c r="AD5322" t="s">
        <v>11019</v>
      </c>
      <c r="AE5322" t="s">
        <v>16530</v>
      </c>
    </row>
    <row r="5323" spans="1:31" hidden="1" x14ac:dyDescent="0.25">
      <c r="A5323" t="s">
        <v>11742</v>
      </c>
      <c r="B5323" t="s">
        <v>11743</v>
      </c>
      <c r="C5323" s="3" t="s">
        <v>32</v>
      </c>
      <c r="D5323" s="3" t="s">
        <v>4681</v>
      </c>
      <c r="E5323" s="3" t="s">
        <v>5053</v>
      </c>
      <c r="F5323" s="3">
        <v>4000</v>
      </c>
      <c r="G5323" s="34">
        <v>38.99</v>
      </c>
      <c r="H5323" s="3" t="s">
        <v>12403</v>
      </c>
      <c r="I5323" s="3" t="s">
        <v>23</v>
      </c>
      <c r="J5323" s="3" t="s">
        <v>8107</v>
      </c>
      <c r="K5323" s="3" t="s">
        <v>8111</v>
      </c>
      <c r="L5323" s="3" t="s">
        <v>8108</v>
      </c>
      <c r="M5323" s="26" t="s">
        <v>16689</v>
      </c>
      <c r="N5323"/>
      <c r="O5323" s="3" t="s">
        <v>78</v>
      </c>
      <c r="P5323" s="55"/>
      <c r="Q5323" s="55">
        <v>155.96</v>
      </c>
      <c r="R5323" s="55">
        <v>-155.96</v>
      </c>
      <c r="S5323" s="57">
        <v>-1</v>
      </c>
      <c r="T5323" s="55" t="s">
        <v>78</v>
      </c>
      <c r="U5323" s="55" t="s">
        <v>78</v>
      </c>
      <c r="V5323" s="55" t="s">
        <v>78</v>
      </c>
      <c r="W5323" s="55" t="s">
        <v>78</v>
      </c>
      <c r="X5323" s="57" t="s">
        <v>78</v>
      </c>
      <c r="Y5323" s="3" t="str">
        <f>IFERROR(VLOOKUP(A5323,'Pivot price tier'!$C$8:$L$2290,10,0),"")</f>
        <v/>
      </c>
      <c r="Z5323" s="3" t="str">
        <f>IFERROR(VLOOKUP(A5323,'Pivot price tier by size'!$D$8:$M$2512,10,0),"")</f>
        <v/>
      </c>
      <c r="AA5323" s="3" t="str">
        <f>IFERROR(VLOOKUP(A5323,'Pivot category'!$B$8:$I$2236,8,0),"")</f>
        <v/>
      </c>
      <c r="AB5323" s="3" t="str">
        <f>IF(P5323&lt;$AC$1,"Bottom 5%","")</f>
        <v>Bottom 5%</v>
      </c>
      <c r="AC5323"/>
      <c r="AD5323" t="s">
        <v>16512</v>
      </c>
      <c r="AE5323" t="s">
        <v>13883</v>
      </c>
    </row>
    <row r="5324" spans="1:31" hidden="1" x14ac:dyDescent="0.25">
      <c r="A5324" t="s">
        <v>11221</v>
      </c>
      <c r="B5324" t="s">
        <v>11222</v>
      </c>
      <c r="C5324" s="3" t="s">
        <v>38</v>
      </c>
      <c r="D5324" s="3" t="s">
        <v>4682</v>
      </c>
      <c r="E5324" s="3" t="s">
        <v>5053</v>
      </c>
      <c r="F5324" s="3">
        <v>4000</v>
      </c>
      <c r="G5324" s="34">
        <v>22.79</v>
      </c>
      <c r="H5324" s="3" t="s">
        <v>12403</v>
      </c>
      <c r="I5324" s="3" t="s">
        <v>17</v>
      </c>
      <c r="J5324" s="3" t="s">
        <v>8107</v>
      </c>
      <c r="K5324" s="3" t="s">
        <v>8111</v>
      </c>
      <c r="L5324" s="3" t="s">
        <v>8108</v>
      </c>
      <c r="M5324" s="26" t="s">
        <v>16689</v>
      </c>
      <c r="N5324"/>
      <c r="O5324" s="3" t="s">
        <v>78</v>
      </c>
      <c r="P5324" s="55">
        <v>250.69</v>
      </c>
      <c r="Q5324" s="55">
        <v>182.32</v>
      </c>
      <c r="R5324" s="55">
        <v>68.37</v>
      </c>
      <c r="S5324" s="57">
        <v>0.38</v>
      </c>
      <c r="T5324" s="55" t="s">
        <v>78</v>
      </c>
      <c r="U5324" s="55" t="s">
        <v>78</v>
      </c>
      <c r="V5324" s="55" t="s">
        <v>78</v>
      </c>
      <c r="W5324" s="55" t="s">
        <v>78</v>
      </c>
      <c r="X5324" s="57" t="s">
        <v>78</v>
      </c>
      <c r="Y5324" s="3" t="str">
        <f>IFERROR(VLOOKUP(A5324,'Pivot price tier'!$C$8:$L$2290,10,0),"")</f>
        <v/>
      </c>
      <c r="Z5324" s="3" t="str">
        <f>IFERROR(VLOOKUP(A5324,'Pivot price tier by size'!$D$8:$M$2512,10,0),"")</f>
        <v/>
      </c>
      <c r="AA5324" s="3" t="str">
        <f>IFERROR(VLOOKUP(A5324,'Pivot category'!$B$8:$I$2236,8,0),"")</f>
        <v/>
      </c>
      <c r="AB5324" s="3" t="str">
        <f>IF(P5324&lt;$AC$1,"Bottom 5%","")</f>
        <v>Bottom 5%</v>
      </c>
      <c r="AC5324"/>
      <c r="AD5324" t="s">
        <v>16512</v>
      </c>
      <c r="AE5324" t="s">
        <v>13883</v>
      </c>
    </row>
    <row r="5325" spans="1:31" hidden="1" x14ac:dyDescent="0.25">
      <c r="A5325" t="s">
        <v>11223</v>
      </c>
      <c r="B5325" t="s">
        <v>6496</v>
      </c>
      <c r="C5325" s="3" t="s">
        <v>32</v>
      </c>
      <c r="D5325" s="3" t="s">
        <v>7985</v>
      </c>
      <c r="E5325" s="3" t="s">
        <v>5053</v>
      </c>
      <c r="F5325" s="3">
        <v>7000</v>
      </c>
      <c r="G5325" s="34">
        <v>17.989999999999998</v>
      </c>
      <c r="H5325" s="3" t="s">
        <v>12</v>
      </c>
      <c r="I5325" s="3" t="s">
        <v>21</v>
      </c>
      <c r="J5325" s="3" t="s">
        <v>8107</v>
      </c>
      <c r="K5325" s="3" t="s">
        <v>8103</v>
      </c>
      <c r="L5325" s="3" t="s">
        <v>8106</v>
      </c>
      <c r="M5325" s="26" t="s">
        <v>16689</v>
      </c>
      <c r="N5325"/>
      <c r="O5325" s="3">
        <v>8</v>
      </c>
      <c r="P5325" s="55">
        <v>12071.29</v>
      </c>
      <c r="Q5325" s="55">
        <v>20560.98</v>
      </c>
      <c r="R5325" s="55">
        <v>-8489.69</v>
      </c>
      <c r="S5325" s="57">
        <v>-0.41</v>
      </c>
      <c r="T5325" s="55">
        <v>1508.9112500000001</v>
      </c>
      <c r="U5325" s="55">
        <v>1421.21</v>
      </c>
      <c r="V5325" s="55">
        <v>13151.56</v>
      </c>
      <c r="W5325" s="55">
        <v>-11730.35</v>
      </c>
      <c r="X5325" s="57">
        <v>-0.89</v>
      </c>
      <c r="Y5325" s="3" t="str">
        <f>IFERROR(VLOOKUP(A5325,'Pivot price tier'!$C$8:$L$2290,10,0),"")</f>
        <v/>
      </c>
      <c r="Z5325" s="3" t="str">
        <f>IFERROR(VLOOKUP(A5325,'Pivot price tier by size'!$D$8:$M$2512,10,0),"")</f>
        <v/>
      </c>
      <c r="AA5325" s="3" t="str">
        <f>IFERROR(VLOOKUP(A5325,'Pivot category'!$B$8:$I$2236,8,0),"")</f>
        <v/>
      </c>
      <c r="AB5325" s="3" t="str">
        <f>IF(P5325&lt;$AC$1,"Bottom 5%","")</f>
        <v>Bottom 5%</v>
      </c>
      <c r="AC5325"/>
      <c r="AD5325" t="s">
        <v>11019</v>
      </c>
      <c r="AE5325" t="s">
        <v>13854</v>
      </c>
    </row>
    <row r="5326" spans="1:31" hidden="1" x14ac:dyDescent="0.25">
      <c r="A5326" t="s">
        <v>11467</v>
      </c>
      <c r="B5326" t="s">
        <v>12198</v>
      </c>
      <c r="C5326" s="3" t="s">
        <v>36</v>
      </c>
      <c r="D5326" s="3" t="s">
        <v>4683</v>
      </c>
      <c r="E5326" s="3" t="s">
        <v>5053</v>
      </c>
      <c r="F5326" s="3">
        <v>4000</v>
      </c>
      <c r="G5326" s="34">
        <v>6.29</v>
      </c>
      <c r="H5326" s="3" t="s">
        <v>28</v>
      </c>
      <c r="I5326" s="3" t="s">
        <v>13</v>
      </c>
      <c r="J5326" s="3" t="s">
        <v>8112</v>
      </c>
      <c r="K5326" s="3" t="s">
        <v>8111</v>
      </c>
      <c r="L5326" s="3" t="s">
        <v>8108</v>
      </c>
      <c r="M5326" s="26" t="s">
        <v>16689</v>
      </c>
      <c r="N5326"/>
      <c r="O5326" s="3" t="s">
        <v>78</v>
      </c>
      <c r="P5326" s="55">
        <v>6.29</v>
      </c>
      <c r="Q5326" s="55">
        <v>377.4</v>
      </c>
      <c r="R5326" s="55">
        <v>-371.11</v>
      </c>
      <c r="S5326" s="57">
        <v>-0.98</v>
      </c>
      <c r="T5326" s="55" t="s">
        <v>78</v>
      </c>
      <c r="U5326" s="55">
        <v>0</v>
      </c>
      <c r="V5326" s="55">
        <v>75.48</v>
      </c>
      <c r="W5326" s="55">
        <v>-75.48</v>
      </c>
      <c r="X5326" s="57">
        <v>-1</v>
      </c>
      <c r="Y5326" s="3" t="str">
        <f>IFERROR(VLOOKUP(A5326,'Pivot price tier'!$C$8:$L$2290,10,0),"")</f>
        <v/>
      </c>
      <c r="Z5326" s="3" t="str">
        <f>IFERROR(VLOOKUP(A5326,'Pivot price tier by size'!$D$8:$M$2512,10,0),"")</f>
        <v/>
      </c>
      <c r="AA5326" s="3" t="str">
        <f>IFERROR(VLOOKUP(A5326,'Pivot category'!$B$8:$I$2236,8,0),"")</f>
        <v/>
      </c>
      <c r="AB5326" s="3" t="str">
        <f>IF(P5326&lt;$AC$1,"Bottom 5%","")</f>
        <v>Bottom 5%</v>
      </c>
      <c r="AC5326"/>
      <c r="AD5326" t="s">
        <v>11018</v>
      </c>
      <c r="AE5326" t="s">
        <v>13852</v>
      </c>
    </row>
    <row r="5327" spans="1:31" hidden="1" x14ac:dyDescent="0.25">
      <c r="A5327" t="s">
        <v>14836</v>
      </c>
      <c r="B5327" t="s">
        <v>14837</v>
      </c>
      <c r="C5327" s="3" t="s">
        <v>32</v>
      </c>
      <c r="D5327" s="3" t="s">
        <v>14870</v>
      </c>
      <c r="E5327" s="3" t="s">
        <v>5053</v>
      </c>
      <c r="F5327" s="3">
        <v>30000</v>
      </c>
      <c r="G5327" s="34">
        <v>45.99</v>
      </c>
      <c r="H5327" s="3" t="s">
        <v>25</v>
      </c>
      <c r="I5327" s="3" t="s">
        <v>15</v>
      </c>
      <c r="J5327" s="3" t="s">
        <v>13166</v>
      </c>
      <c r="K5327" s="3" t="s">
        <v>8115</v>
      </c>
      <c r="L5327" s="3" t="s">
        <v>68</v>
      </c>
      <c r="M5327" s="26">
        <v>45778</v>
      </c>
      <c r="N5327"/>
      <c r="O5327" s="3">
        <v>0</v>
      </c>
      <c r="P5327" s="55"/>
      <c r="Q5327" s="55">
        <v>117.98</v>
      </c>
      <c r="R5327" s="55">
        <v>-117.98</v>
      </c>
      <c r="S5327" s="57">
        <v>-1</v>
      </c>
      <c r="T5327" s="55" t="s">
        <v>78</v>
      </c>
      <c r="U5327" s="55">
        <v>899.82</v>
      </c>
      <c r="V5327" s="55">
        <v>2369.38</v>
      </c>
      <c r="W5327" s="55">
        <v>-1469.56</v>
      </c>
      <c r="X5327" s="57">
        <v>-0.62</v>
      </c>
      <c r="Y5327" s="3" t="str">
        <f>IFERROR(VLOOKUP(A5327,'Pivot price tier'!$C$8:$L$2290,10,0),"")</f>
        <v/>
      </c>
      <c r="Z5327" s="3" t="str">
        <f>IFERROR(VLOOKUP(A5327,'Pivot price tier by size'!$D$8:$M$2512,10,0),"")</f>
        <v/>
      </c>
      <c r="AA5327" s="3" t="str">
        <f>IFERROR(VLOOKUP(A5327,'Pivot category'!$B$8:$I$2236,8,0),"")</f>
        <v/>
      </c>
      <c r="AB5327" s="3" t="str">
        <f>IF(P5327&lt;$AC$1,"Bottom 5%","")</f>
        <v>Bottom 5%</v>
      </c>
      <c r="AC5327"/>
      <c r="AD5327" t="s">
        <v>16550</v>
      </c>
      <c r="AE5327" t="s">
        <v>13868</v>
      </c>
    </row>
    <row r="5328" spans="1:31" hidden="1" x14ac:dyDescent="0.25">
      <c r="A5328" t="s">
        <v>13850</v>
      </c>
      <c r="B5328" t="s">
        <v>14114</v>
      </c>
      <c r="C5328" s="3" t="s">
        <v>10307</v>
      </c>
      <c r="D5328" s="3" t="s">
        <v>12717</v>
      </c>
      <c r="E5328" s="3" t="s">
        <v>5053</v>
      </c>
      <c r="F5328" s="3">
        <v>70000</v>
      </c>
      <c r="G5328" s="34">
        <v>2199.9899999999998</v>
      </c>
      <c r="H5328" s="3" t="s">
        <v>12</v>
      </c>
      <c r="I5328" s="3" t="s">
        <v>74</v>
      </c>
      <c r="J5328" s="3" t="s">
        <v>8204</v>
      </c>
      <c r="K5328" s="3" t="s">
        <v>8103</v>
      </c>
      <c r="L5328" s="3" t="s">
        <v>68</v>
      </c>
      <c r="M5328" s="26">
        <v>45627</v>
      </c>
      <c r="N5328"/>
      <c r="O5328" s="3">
        <v>3</v>
      </c>
      <c r="P5328" s="55">
        <v>4399.9799999999996</v>
      </c>
      <c r="Q5328" s="55">
        <v>10999.95</v>
      </c>
      <c r="R5328" s="55">
        <v>-6599.97</v>
      </c>
      <c r="S5328" s="57">
        <v>-0.6</v>
      </c>
      <c r="T5328" s="55">
        <v>1466.6599999999999</v>
      </c>
      <c r="U5328" s="55">
        <v>10999.95</v>
      </c>
      <c r="V5328" s="55">
        <v>79199.64</v>
      </c>
      <c r="W5328" s="55">
        <v>-68199.69</v>
      </c>
      <c r="X5328" s="57">
        <v>-0.86</v>
      </c>
      <c r="Y5328" s="3" t="str">
        <f>IFERROR(VLOOKUP(A5328,'Pivot price tier'!$C$8:$L$2290,10,0),"")</f>
        <v xml:space="preserve"> </v>
      </c>
      <c r="Z5328" s="3" t="str">
        <f>IFERROR(VLOOKUP(A5328,'Pivot price tier by size'!$D$8:$M$2512,10,0),"")</f>
        <v>X</v>
      </c>
      <c r="AA5328" s="3" t="str">
        <f>IFERROR(VLOOKUP(A5328,'Pivot category'!$B$8:$I$2236,8,0),"")</f>
        <v>X</v>
      </c>
      <c r="AB5328" s="3" t="str">
        <f>IF(P5328&lt;$AC$1,"Bottom 5%","")</f>
        <v>Bottom 5%</v>
      </c>
      <c r="AC5328"/>
      <c r="AD5328" t="s">
        <v>16510</v>
      </c>
      <c r="AE5328" t="s">
        <v>13892</v>
      </c>
    </row>
    <row r="5329" spans="1:31" hidden="1" x14ac:dyDescent="0.25">
      <c r="A5329" t="s">
        <v>15981</v>
      </c>
      <c r="B5329" t="s">
        <v>15982</v>
      </c>
      <c r="C5329" s="3" t="s">
        <v>10307</v>
      </c>
      <c r="D5329" s="3" t="s">
        <v>16052</v>
      </c>
      <c r="E5329" s="3" t="s">
        <v>5053</v>
      </c>
      <c r="F5329" s="3">
        <v>10000</v>
      </c>
      <c r="G5329" s="34">
        <v>129.99</v>
      </c>
      <c r="H5329" s="3" t="s">
        <v>12405</v>
      </c>
      <c r="I5329" s="3" t="s">
        <v>15</v>
      </c>
      <c r="J5329" s="3" t="s">
        <v>15165</v>
      </c>
      <c r="K5329" s="3" t="s">
        <v>8103</v>
      </c>
      <c r="L5329" s="3" t="s">
        <v>68</v>
      </c>
      <c r="M5329" s="26">
        <v>45960</v>
      </c>
      <c r="N5329"/>
      <c r="O5329" s="3">
        <v>9</v>
      </c>
      <c r="P5329" s="55">
        <v>60705.33</v>
      </c>
      <c r="Q5329" s="55"/>
      <c r="R5329" s="55">
        <v>60705.33</v>
      </c>
      <c r="S5329" s="57"/>
      <c r="T5329" s="55">
        <v>6745.0366666666669</v>
      </c>
      <c r="U5329" s="55">
        <v>67074.84</v>
      </c>
      <c r="V5329" s="55">
        <v>0</v>
      </c>
      <c r="W5329" s="55">
        <v>67074.84</v>
      </c>
      <c r="X5329" s="57">
        <v>0</v>
      </c>
      <c r="Y5329" s="3" t="str">
        <f>IFERROR(VLOOKUP(A5329,'Pivot price tier'!$C$8:$L$2290,10,0),"")</f>
        <v xml:space="preserve"> </v>
      </c>
      <c r="Z5329" s="3" t="str">
        <f>IFERROR(VLOOKUP(A5329,'Pivot price tier by size'!$D$8:$M$2512,10,0),"")</f>
        <v>X</v>
      </c>
      <c r="AA5329" s="3" t="str">
        <f>IFERROR(VLOOKUP(A5329,'Pivot category'!$B$8:$I$2236,8,0),"")</f>
        <v xml:space="preserve"> </v>
      </c>
      <c r="AB5329" s="3" t="str">
        <f>IF(P5329&lt;$AC$1,"Bottom 5%","")</f>
        <v/>
      </c>
      <c r="AC5329"/>
      <c r="AD5329" t="s">
        <v>16510</v>
      </c>
      <c r="AE5329" t="s">
        <v>13892</v>
      </c>
    </row>
    <row r="5330" spans="1:31" hidden="1" x14ac:dyDescent="0.25">
      <c r="A5330" t="s">
        <v>14321</v>
      </c>
      <c r="B5330" t="s">
        <v>12384</v>
      </c>
      <c r="C5330" s="3" t="s">
        <v>10307</v>
      </c>
      <c r="D5330" s="3" t="s">
        <v>12119</v>
      </c>
      <c r="E5330" s="3" t="s">
        <v>5053</v>
      </c>
      <c r="F5330" s="3">
        <v>10000</v>
      </c>
      <c r="G5330" s="34">
        <v>149.99</v>
      </c>
      <c r="H5330" s="3" t="s">
        <v>12</v>
      </c>
      <c r="I5330" s="3" t="s">
        <v>74</v>
      </c>
      <c r="J5330" s="3" t="s">
        <v>8110</v>
      </c>
      <c r="K5330" s="3" t="s">
        <v>8115</v>
      </c>
      <c r="L5330" s="3" t="s">
        <v>68</v>
      </c>
      <c r="M5330" s="26" t="s">
        <v>16689</v>
      </c>
      <c r="N5330"/>
      <c r="O5330" s="3" t="s">
        <v>78</v>
      </c>
      <c r="P5330" s="55"/>
      <c r="Q5330" s="55">
        <v>149.99</v>
      </c>
      <c r="R5330" s="55">
        <v>-149.99</v>
      </c>
      <c r="S5330" s="57">
        <v>-1</v>
      </c>
      <c r="T5330" s="55" t="s">
        <v>78</v>
      </c>
      <c r="U5330" s="55" t="s">
        <v>78</v>
      </c>
      <c r="V5330" s="55" t="s">
        <v>78</v>
      </c>
      <c r="W5330" s="55" t="s">
        <v>78</v>
      </c>
      <c r="X5330" s="57" t="s">
        <v>78</v>
      </c>
      <c r="Y5330" s="3" t="str">
        <f>IFERROR(VLOOKUP(A5330,'Pivot price tier'!$C$8:$L$2290,10,0),"")</f>
        <v/>
      </c>
      <c r="Z5330" s="3" t="str">
        <f>IFERROR(VLOOKUP(A5330,'Pivot price tier by size'!$D$8:$M$2512,10,0),"")</f>
        <v/>
      </c>
      <c r="AA5330" s="3" t="str">
        <f>IFERROR(VLOOKUP(A5330,'Pivot category'!$B$8:$I$2236,8,0),"")</f>
        <v/>
      </c>
      <c r="AB5330" s="3" t="str">
        <f>IF(P5330&lt;$AC$1,"Bottom 5%","")</f>
        <v>Bottom 5%</v>
      </c>
      <c r="AC5330"/>
      <c r="AD5330" t="s">
        <v>16510</v>
      </c>
      <c r="AE5330" t="s">
        <v>13892</v>
      </c>
    </row>
    <row r="5331" spans="1:31" hidden="1" x14ac:dyDescent="0.25">
      <c r="A5331" t="s">
        <v>16122</v>
      </c>
      <c r="B5331" t="s">
        <v>16123</v>
      </c>
      <c r="C5331" s="3" t="s">
        <v>10307</v>
      </c>
      <c r="D5331" s="3" t="s">
        <v>16083</v>
      </c>
      <c r="E5331" s="3" t="s">
        <v>5053</v>
      </c>
      <c r="F5331" s="3">
        <v>1000</v>
      </c>
      <c r="G5331" s="34">
        <v>129.99</v>
      </c>
      <c r="H5331" s="3" t="s">
        <v>12</v>
      </c>
      <c r="I5331" s="3" t="s">
        <v>74</v>
      </c>
      <c r="J5331" s="3" t="s">
        <v>15165</v>
      </c>
      <c r="K5331" s="3" t="s">
        <v>8103</v>
      </c>
      <c r="L5331" s="3" t="s">
        <v>68</v>
      </c>
      <c r="M5331" s="26">
        <v>46143</v>
      </c>
      <c r="N5331"/>
      <c r="O5331" s="3">
        <v>28</v>
      </c>
      <c r="P5331" s="55">
        <v>27817.86</v>
      </c>
      <c r="Q5331" s="55"/>
      <c r="R5331" s="55">
        <v>27817.86</v>
      </c>
      <c r="S5331" s="57"/>
      <c r="T5331" s="55">
        <v>993.495</v>
      </c>
      <c r="U5331" s="55">
        <v>1299.9000000000001</v>
      </c>
      <c r="V5331" s="55">
        <v>0</v>
      </c>
      <c r="W5331" s="55">
        <v>1299.9000000000001</v>
      </c>
      <c r="X5331" s="57">
        <v>0</v>
      </c>
      <c r="Y5331" s="3" t="str">
        <f>IFERROR(VLOOKUP(A5331,'Pivot price tier'!$C$8:$L$2290,10,0),"")</f>
        <v xml:space="preserve"> </v>
      </c>
      <c r="Z5331" s="3" t="str">
        <f>IFERROR(VLOOKUP(A5331,'Pivot price tier by size'!$D$8:$M$2512,10,0),"")</f>
        <v>X</v>
      </c>
      <c r="AA5331" s="3" t="str">
        <f>IFERROR(VLOOKUP(A5331,'Pivot category'!$B$8:$I$2236,8,0),"")</f>
        <v>X</v>
      </c>
      <c r="AB5331" s="3" t="str">
        <f>IF(P5331&lt;$AC$1,"Bottom 5%","")</f>
        <v>Bottom 5%</v>
      </c>
      <c r="AC5331"/>
      <c r="AD5331" t="s">
        <v>16514</v>
      </c>
      <c r="AE5331" t="s">
        <v>13851</v>
      </c>
    </row>
    <row r="5332" spans="1:31" hidden="1" x14ac:dyDescent="0.25">
      <c r="A5332" t="s">
        <v>14838</v>
      </c>
      <c r="B5332" t="s">
        <v>14839</v>
      </c>
      <c r="C5332" s="3" t="s">
        <v>32</v>
      </c>
      <c r="D5332" s="3" t="s">
        <v>4684</v>
      </c>
      <c r="E5332" s="3" t="s">
        <v>5053</v>
      </c>
      <c r="F5332" s="3">
        <v>1000</v>
      </c>
      <c r="G5332" s="34">
        <v>59.99</v>
      </c>
      <c r="H5332" s="3" t="s">
        <v>12</v>
      </c>
      <c r="I5332" s="3" t="s">
        <v>15</v>
      </c>
      <c r="J5332" s="3" t="s">
        <v>8104</v>
      </c>
      <c r="K5332" s="3" t="s">
        <v>8103</v>
      </c>
      <c r="L5332" s="3" t="s">
        <v>8108</v>
      </c>
      <c r="M5332" s="26">
        <v>45778</v>
      </c>
      <c r="N5332"/>
      <c r="O5332" s="3" t="s">
        <v>78</v>
      </c>
      <c r="P5332" s="55"/>
      <c r="Q5332" s="55">
        <v>108420.51</v>
      </c>
      <c r="R5332" s="55">
        <v>-108420.51</v>
      </c>
      <c r="S5332" s="57">
        <v>-1</v>
      </c>
      <c r="T5332" s="55" t="s">
        <v>78</v>
      </c>
      <c r="U5332" s="55">
        <v>0</v>
      </c>
      <c r="V5332" s="55">
        <v>138981.57999999999</v>
      </c>
      <c r="W5332" s="55">
        <v>-138981.57999999999</v>
      </c>
      <c r="X5332" s="57">
        <v>-1</v>
      </c>
      <c r="Y5332" s="3" t="str">
        <f>IFERROR(VLOOKUP(A5332,'Pivot price tier'!$C$8:$L$2290,10,0),"")</f>
        <v/>
      </c>
      <c r="Z5332" s="3" t="str">
        <f>IFERROR(VLOOKUP(A5332,'Pivot price tier by size'!$D$8:$M$2512,10,0),"")</f>
        <v/>
      </c>
      <c r="AA5332" s="3" t="str">
        <f>IFERROR(VLOOKUP(A5332,'Pivot category'!$B$8:$I$2236,8,0),"")</f>
        <v/>
      </c>
      <c r="AB5332" s="3" t="str">
        <f>IF(P5332&lt;$AC$1,"Bottom 5%","")</f>
        <v>Bottom 5%</v>
      </c>
      <c r="AC5332"/>
      <c r="AD5332" t="s">
        <v>16510</v>
      </c>
      <c r="AE5332" t="s">
        <v>13892</v>
      </c>
    </row>
    <row r="5333" spans="1:31" hidden="1" x14ac:dyDescent="0.25">
      <c r="A5333" t="s">
        <v>6278</v>
      </c>
      <c r="B5333" t="s">
        <v>5017</v>
      </c>
      <c r="C5333" s="3" t="s">
        <v>32</v>
      </c>
      <c r="D5333" s="3" t="s">
        <v>5019</v>
      </c>
      <c r="E5333" s="3" t="s">
        <v>5053</v>
      </c>
      <c r="F5333" s="3">
        <v>10000</v>
      </c>
      <c r="G5333" s="34">
        <v>61.99</v>
      </c>
      <c r="H5333" s="3" t="s">
        <v>12</v>
      </c>
      <c r="I5333" s="3" t="s">
        <v>15</v>
      </c>
      <c r="J5333" s="3" t="s">
        <v>8110</v>
      </c>
      <c r="K5333" s="3" t="s">
        <v>8103</v>
      </c>
      <c r="L5333" s="3" t="s">
        <v>68</v>
      </c>
      <c r="M5333" s="26" t="s">
        <v>16689</v>
      </c>
      <c r="N5333"/>
      <c r="O5333" s="3">
        <v>3</v>
      </c>
      <c r="P5333" s="55">
        <v>19402.87</v>
      </c>
      <c r="Q5333" s="55">
        <v>4959.2</v>
      </c>
      <c r="R5333" s="55">
        <v>14443.67</v>
      </c>
      <c r="S5333" s="57">
        <v>2.91</v>
      </c>
      <c r="T5333" s="55">
        <v>6467.623333333333</v>
      </c>
      <c r="U5333" s="55">
        <v>20580.68</v>
      </c>
      <c r="V5333" s="55">
        <v>1549.75</v>
      </c>
      <c r="W5333" s="55">
        <v>19030.93</v>
      </c>
      <c r="X5333" s="57">
        <v>12.28</v>
      </c>
      <c r="Y5333" s="3" t="str">
        <f>IFERROR(VLOOKUP(A5333,'Pivot price tier'!$C$8:$L$2290,10,0),"")</f>
        <v xml:space="preserve"> </v>
      </c>
      <c r="Z5333" s="3" t="str">
        <f>IFERROR(VLOOKUP(A5333,'Pivot price tier by size'!$D$8:$M$2512,10,0),"")</f>
        <v xml:space="preserve"> </v>
      </c>
      <c r="AA5333" s="3" t="str">
        <f>IFERROR(VLOOKUP(A5333,'Pivot category'!$B$8:$I$2236,8,0),"")</f>
        <v>X</v>
      </c>
      <c r="AB5333" s="3" t="str">
        <f>IF(P5333&lt;$AC$1,"Bottom 5%","")</f>
        <v>Bottom 5%</v>
      </c>
      <c r="AC5333"/>
      <c r="AD5333" t="s">
        <v>16510</v>
      </c>
      <c r="AE5333" t="s">
        <v>13892</v>
      </c>
    </row>
    <row r="5334" spans="1:31" hidden="1" x14ac:dyDescent="0.25">
      <c r="A5334" t="s">
        <v>15983</v>
      </c>
      <c r="B5334" t="s">
        <v>15984</v>
      </c>
      <c r="C5334" s="3" t="s">
        <v>32</v>
      </c>
      <c r="D5334" s="3" t="s">
        <v>15298</v>
      </c>
      <c r="E5334" s="3" t="s">
        <v>5053</v>
      </c>
      <c r="F5334" s="3">
        <v>10000</v>
      </c>
      <c r="G5334" s="34">
        <v>99.99</v>
      </c>
      <c r="H5334" s="3" t="s">
        <v>12</v>
      </c>
      <c r="I5334" s="3" t="s">
        <v>15</v>
      </c>
      <c r="J5334" s="3" t="s">
        <v>15165</v>
      </c>
      <c r="K5334" s="3" t="s">
        <v>8103</v>
      </c>
      <c r="L5334" s="3" t="s">
        <v>68</v>
      </c>
      <c r="M5334" s="26">
        <v>45917</v>
      </c>
      <c r="N5334"/>
      <c r="O5334" s="3">
        <v>32</v>
      </c>
      <c r="P5334" s="55">
        <v>55194.48</v>
      </c>
      <c r="Q5334" s="55"/>
      <c r="R5334" s="55">
        <v>55194.48</v>
      </c>
      <c r="S5334" s="57"/>
      <c r="T5334" s="55">
        <v>1724.8275000000001</v>
      </c>
      <c r="U5334" s="55" t="s">
        <v>78</v>
      </c>
      <c r="V5334" s="55" t="s">
        <v>78</v>
      </c>
      <c r="W5334" s="55" t="s">
        <v>78</v>
      </c>
      <c r="X5334" s="57" t="s">
        <v>78</v>
      </c>
      <c r="Y5334" s="3" t="str">
        <f>IFERROR(VLOOKUP(A5334,'Pivot price tier'!$C$8:$L$2290,10,0),"")</f>
        <v xml:space="preserve"> </v>
      </c>
      <c r="Z5334" s="3" t="str">
        <f>IFERROR(VLOOKUP(A5334,'Pivot price tier by size'!$D$8:$M$2512,10,0),"")</f>
        <v xml:space="preserve"> </v>
      </c>
      <c r="AA5334" s="3" t="str">
        <f>IFERROR(VLOOKUP(A5334,'Pivot category'!$B$8:$I$2236,8,0),"")</f>
        <v xml:space="preserve"> </v>
      </c>
      <c r="AB5334" s="3" t="str">
        <f>IF(P5334&lt;$AC$1,"Bottom 5%","")</f>
        <v/>
      </c>
      <c r="AC5334"/>
      <c r="AD5334" t="s">
        <v>16510</v>
      </c>
      <c r="AE5334" t="s">
        <v>13892</v>
      </c>
    </row>
    <row r="5335" spans="1:31" hidden="1" x14ac:dyDescent="0.25">
      <c r="A5335" t="s">
        <v>7300</v>
      </c>
      <c r="B5335" t="s">
        <v>2241</v>
      </c>
      <c r="C5335" s="3" t="s">
        <v>36</v>
      </c>
      <c r="D5335" s="3" t="s">
        <v>4685</v>
      </c>
      <c r="E5335" s="3" t="s">
        <v>5053</v>
      </c>
      <c r="F5335" s="3">
        <v>10000</v>
      </c>
      <c r="G5335" s="34">
        <v>47.99</v>
      </c>
      <c r="H5335" s="3" t="s">
        <v>12</v>
      </c>
      <c r="I5335" s="3" t="s">
        <v>23</v>
      </c>
      <c r="J5335" s="3" t="s">
        <v>8107</v>
      </c>
      <c r="K5335" s="3" t="s">
        <v>8103</v>
      </c>
      <c r="L5335" s="3" t="s">
        <v>68</v>
      </c>
      <c r="M5335" s="26" t="s">
        <v>16689</v>
      </c>
      <c r="N5335"/>
      <c r="O5335" s="3">
        <v>44</v>
      </c>
      <c r="P5335" s="55">
        <v>97995.58</v>
      </c>
      <c r="Q5335" s="55">
        <v>111240.82</v>
      </c>
      <c r="R5335" s="55">
        <v>-13245.24</v>
      </c>
      <c r="S5335" s="57">
        <v>-0.12</v>
      </c>
      <c r="T5335" s="55">
        <v>2227.1722727272727</v>
      </c>
      <c r="U5335" s="55">
        <v>88013.66</v>
      </c>
      <c r="V5335" s="55">
        <v>54468.65</v>
      </c>
      <c r="W5335" s="55">
        <v>33545.01</v>
      </c>
      <c r="X5335" s="57">
        <v>0.62</v>
      </c>
      <c r="Y5335" s="3" t="str">
        <f>IFERROR(VLOOKUP(A5335,'Pivot price tier'!$C$8:$L$2290,10,0),"")</f>
        <v xml:space="preserve"> </v>
      </c>
      <c r="Z5335" s="3" t="str">
        <f>IFERROR(VLOOKUP(A5335,'Pivot price tier by size'!$D$8:$M$2512,10,0),"")</f>
        <v xml:space="preserve"> </v>
      </c>
      <c r="AA5335" s="3" t="str">
        <f>IFERROR(VLOOKUP(A5335,'Pivot category'!$B$8:$I$2236,8,0),"")</f>
        <v xml:space="preserve"> </v>
      </c>
      <c r="AB5335" s="3" t="str">
        <f>IF(P5335&lt;$AC$1,"Bottom 5%","")</f>
        <v/>
      </c>
      <c r="AC5335"/>
      <c r="AD5335" t="s">
        <v>16510</v>
      </c>
      <c r="AE5335" t="s">
        <v>13892</v>
      </c>
    </row>
    <row r="5336" spans="1:31" hidden="1" x14ac:dyDescent="0.25">
      <c r="A5336" t="s">
        <v>14840</v>
      </c>
      <c r="B5336" t="s">
        <v>14841</v>
      </c>
      <c r="C5336" s="3" t="s">
        <v>10307</v>
      </c>
      <c r="D5336" s="3" t="s">
        <v>14140</v>
      </c>
      <c r="E5336" s="3" t="s">
        <v>5053</v>
      </c>
      <c r="F5336" s="3">
        <v>10000</v>
      </c>
      <c r="G5336" s="34">
        <v>199.99</v>
      </c>
      <c r="H5336" s="3" t="s">
        <v>12</v>
      </c>
      <c r="I5336" s="3" t="s">
        <v>74</v>
      </c>
      <c r="J5336" s="3" t="s">
        <v>8110</v>
      </c>
      <c r="K5336" s="3" t="s">
        <v>8115</v>
      </c>
      <c r="L5336" s="3" t="s">
        <v>68</v>
      </c>
      <c r="M5336" s="26">
        <v>45778</v>
      </c>
      <c r="N5336"/>
      <c r="O5336" s="3">
        <v>30</v>
      </c>
      <c r="P5336" s="55">
        <v>79796.009999999995</v>
      </c>
      <c r="Q5336" s="55">
        <v>73196.34</v>
      </c>
      <c r="R5336" s="55">
        <v>6599.67</v>
      </c>
      <c r="S5336" s="57">
        <v>0.09</v>
      </c>
      <c r="T5336" s="55">
        <v>2659.8669999999997</v>
      </c>
      <c r="U5336" s="55">
        <v>62796.86</v>
      </c>
      <c r="V5336" s="55">
        <v>46997.65</v>
      </c>
      <c r="W5336" s="55">
        <v>15799.21</v>
      </c>
      <c r="X5336" s="57">
        <v>0.34</v>
      </c>
      <c r="Y5336" s="3" t="str">
        <f>IFERROR(VLOOKUP(A5336,'Pivot price tier'!$C$8:$L$2290,10,0),"")</f>
        <v/>
      </c>
      <c r="Z5336" s="3" t="str">
        <f>IFERROR(VLOOKUP(A5336,'Pivot price tier by size'!$D$8:$M$2512,10,0),"")</f>
        <v/>
      </c>
      <c r="AA5336" s="3" t="str">
        <f>IFERROR(VLOOKUP(A5336,'Pivot category'!$B$8:$I$2236,8,0),"")</f>
        <v/>
      </c>
      <c r="AB5336" s="3" t="str">
        <f>IF(P5336&lt;$AC$1,"Bottom 5%","")</f>
        <v/>
      </c>
      <c r="AC5336"/>
      <c r="AD5336" t="s">
        <v>16510</v>
      </c>
      <c r="AE5336" t="s">
        <v>13892</v>
      </c>
    </row>
    <row r="5337" spans="1:31" x14ac:dyDescent="0.25">
      <c r="A5337" t="s">
        <v>6991</v>
      </c>
      <c r="B5337" t="s">
        <v>1687</v>
      </c>
      <c r="C5337" s="3" t="s">
        <v>72</v>
      </c>
      <c r="D5337" s="3" t="s">
        <v>4049</v>
      </c>
      <c r="E5337" s="3" t="s">
        <v>5053</v>
      </c>
      <c r="F5337" s="3">
        <v>7000</v>
      </c>
      <c r="G5337" s="34">
        <v>3.89</v>
      </c>
      <c r="H5337" s="3" t="s">
        <v>30</v>
      </c>
      <c r="I5337" s="3" t="s">
        <v>70</v>
      </c>
      <c r="J5337" s="3" t="s">
        <v>8102</v>
      </c>
      <c r="K5337" s="3" t="s">
        <v>8103</v>
      </c>
      <c r="L5337" s="3" t="s">
        <v>68</v>
      </c>
      <c r="M5337" s="26" t="s">
        <v>16689</v>
      </c>
      <c r="N5337"/>
      <c r="O5337" s="3">
        <v>142</v>
      </c>
      <c r="P5337" s="55">
        <v>55949.1</v>
      </c>
      <c r="Q5337" s="55">
        <v>54910.12</v>
      </c>
      <c r="R5337" s="55">
        <v>1038.98</v>
      </c>
      <c r="S5337" s="57">
        <v>0.02</v>
      </c>
      <c r="T5337" s="55">
        <v>394.00774647887323</v>
      </c>
      <c r="U5337" s="55">
        <v>168208.98</v>
      </c>
      <c r="V5337" s="55">
        <v>172952.83</v>
      </c>
      <c r="W5337" s="55">
        <v>-4743.8500000000004</v>
      </c>
      <c r="X5337" s="57">
        <v>-0.03</v>
      </c>
      <c r="Y5337" s="3" t="str">
        <f>IFERROR(VLOOKUP(A5337,'Pivot price tier'!$C$8:$L$2290,10,0),"")</f>
        <v/>
      </c>
      <c r="Z5337" s="3" t="str">
        <f>IFERROR(VLOOKUP(A5337,'Pivot price tier by size'!$D$8:$M$2512,10,0),"")</f>
        <v/>
      </c>
      <c r="AA5337" s="3" t="str">
        <f>IFERROR(VLOOKUP(A5337,'Pivot category'!$B$8:$I$2236,8,0),"")</f>
        <v/>
      </c>
      <c r="AB5337" s="3" t="str">
        <f>IF(P5337&lt;$AC$1,"Bottom 5%","")</f>
        <v/>
      </c>
      <c r="AC5337"/>
      <c r="AD5337" t="s">
        <v>16510</v>
      </c>
      <c r="AE5337" t="s">
        <v>13853</v>
      </c>
    </row>
    <row r="5338" spans="1:31" x14ac:dyDescent="0.25">
      <c r="A5338" t="s">
        <v>7075</v>
      </c>
      <c r="B5338" t="s">
        <v>1695</v>
      </c>
      <c r="C5338" s="3" t="s">
        <v>69</v>
      </c>
      <c r="D5338" s="3" t="s">
        <v>4057</v>
      </c>
      <c r="E5338" s="3" t="s">
        <v>5053</v>
      </c>
      <c r="F5338" s="3">
        <v>7000</v>
      </c>
      <c r="G5338" s="34">
        <v>1.0900000000000001</v>
      </c>
      <c r="H5338" s="3" t="s">
        <v>30</v>
      </c>
      <c r="I5338" s="3" t="s">
        <v>70</v>
      </c>
      <c r="J5338" s="3" t="s">
        <v>8102</v>
      </c>
      <c r="K5338" s="3" t="s">
        <v>8103</v>
      </c>
      <c r="L5338" s="3" t="s">
        <v>68</v>
      </c>
      <c r="M5338" s="26" t="s">
        <v>16689</v>
      </c>
      <c r="N5338"/>
      <c r="O5338" s="3">
        <v>159</v>
      </c>
      <c r="P5338" s="55">
        <v>370650.14</v>
      </c>
      <c r="Q5338" s="55">
        <v>417004.57</v>
      </c>
      <c r="R5338" s="55">
        <v>-46354.43</v>
      </c>
      <c r="S5338" s="57">
        <v>-0.11</v>
      </c>
      <c r="T5338" s="55">
        <v>2331.1329559748428</v>
      </c>
      <c r="U5338" s="55">
        <v>656899.4</v>
      </c>
      <c r="V5338" s="55">
        <v>626748.91</v>
      </c>
      <c r="W5338" s="55">
        <v>30150.49</v>
      </c>
      <c r="X5338" s="57">
        <v>0.05</v>
      </c>
      <c r="Y5338" s="3" t="str">
        <f>IFERROR(VLOOKUP(A5338,'Pivot price tier'!$C$8:$L$2290,10,0),"")</f>
        <v/>
      </c>
      <c r="Z5338" s="3" t="str">
        <f>IFERROR(VLOOKUP(A5338,'Pivot price tier by size'!$D$8:$M$2512,10,0),"")</f>
        <v/>
      </c>
      <c r="AA5338" s="3" t="str">
        <f>IFERROR(VLOOKUP(A5338,'Pivot category'!$B$8:$I$2236,8,0),"")</f>
        <v/>
      </c>
      <c r="AB5338" s="3" t="str">
        <f>IF(P5338&lt;$AC$1,"Bottom 5%","")</f>
        <v/>
      </c>
      <c r="AC5338"/>
      <c r="AD5338" t="s">
        <v>16510</v>
      </c>
      <c r="AE5338" t="s">
        <v>13853</v>
      </c>
    </row>
    <row r="5339" spans="1:31" x14ac:dyDescent="0.25">
      <c r="A5339" t="s">
        <v>6978</v>
      </c>
      <c r="B5339" t="s">
        <v>1693</v>
      </c>
      <c r="C5339" s="3" t="s">
        <v>72</v>
      </c>
      <c r="D5339" s="3" t="s">
        <v>4055</v>
      </c>
      <c r="E5339" s="3" t="s">
        <v>5053</v>
      </c>
      <c r="F5339" s="3">
        <v>7000</v>
      </c>
      <c r="G5339" s="34">
        <v>3.89</v>
      </c>
      <c r="H5339" s="3" t="s">
        <v>30</v>
      </c>
      <c r="I5339" s="3" t="s">
        <v>70</v>
      </c>
      <c r="J5339" s="3" t="s">
        <v>8102</v>
      </c>
      <c r="K5339" s="3" t="s">
        <v>8103</v>
      </c>
      <c r="L5339" s="3" t="s">
        <v>68</v>
      </c>
      <c r="M5339" s="26" t="s">
        <v>16689</v>
      </c>
      <c r="N5339"/>
      <c r="O5339" s="3">
        <v>157</v>
      </c>
      <c r="P5339" s="55">
        <v>321341.23</v>
      </c>
      <c r="Q5339" s="55">
        <v>331179.03999999998</v>
      </c>
      <c r="R5339" s="55">
        <v>-9837.81</v>
      </c>
      <c r="S5339" s="57">
        <v>-0.03</v>
      </c>
      <c r="T5339" s="55">
        <v>2046.7594267515922</v>
      </c>
      <c r="U5339" s="55">
        <v>1054781.28</v>
      </c>
      <c r="V5339" s="55">
        <v>1066743.03</v>
      </c>
      <c r="W5339" s="55">
        <v>-11961.75</v>
      </c>
      <c r="X5339" s="57">
        <v>-0.01</v>
      </c>
      <c r="Y5339" s="3" t="str">
        <f>IFERROR(VLOOKUP(A5339,'Pivot price tier'!$C$8:$L$2290,10,0),"")</f>
        <v/>
      </c>
      <c r="Z5339" s="3" t="str">
        <f>IFERROR(VLOOKUP(A5339,'Pivot price tier by size'!$D$8:$M$2512,10,0),"")</f>
        <v/>
      </c>
      <c r="AA5339" s="3" t="str">
        <f>IFERROR(VLOOKUP(A5339,'Pivot category'!$B$8:$I$2236,8,0),"")</f>
        <v/>
      </c>
      <c r="AB5339" s="3" t="str">
        <f>IF(P5339&lt;$AC$1,"Bottom 5%","")</f>
        <v/>
      </c>
      <c r="AC5339"/>
      <c r="AD5339" t="s">
        <v>16510</v>
      </c>
      <c r="AE5339" t="s">
        <v>13853</v>
      </c>
    </row>
    <row r="5340" spans="1:31" x14ac:dyDescent="0.25">
      <c r="A5340" t="s">
        <v>8585</v>
      </c>
      <c r="B5340" t="s">
        <v>1764</v>
      </c>
      <c r="C5340" s="3" t="s">
        <v>69</v>
      </c>
      <c r="D5340" s="3" t="s">
        <v>4133</v>
      </c>
      <c r="E5340" s="3" t="s">
        <v>5053</v>
      </c>
      <c r="F5340" s="3">
        <v>7000</v>
      </c>
      <c r="G5340" s="34">
        <v>1.0900000000000001</v>
      </c>
      <c r="H5340" s="3" t="s">
        <v>28</v>
      </c>
      <c r="I5340" s="3" t="s">
        <v>70</v>
      </c>
      <c r="J5340" s="3" t="s">
        <v>8102</v>
      </c>
      <c r="K5340" s="3" t="s">
        <v>8103</v>
      </c>
      <c r="L5340" s="3" t="s">
        <v>68</v>
      </c>
      <c r="M5340" s="26" t="s">
        <v>16689</v>
      </c>
      <c r="N5340"/>
      <c r="O5340" s="3">
        <v>157</v>
      </c>
      <c r="P5340" s="55">
        <v>115974.91</v>
      </c>
      <c r="Q5340" s="55">
        <v>137892.63</v>
      </c>
      <c r="R5340" s="55">
        <v>-21917.72</v>
      </c>
      <c r="S5340" s="57">
        <v>-0.16</v>
      </c>
      <c r="T5340" s="55">
        <v>738.69369426751598</v>
      </c>
      <c r="U5340" s="55">
        <v>217931.33</v>
      </c>
      <c r="V5340" s="55">
        <v>208914.85</v>
      </c>
      <c r="W5340" s="55">
        <v>9016.48</v>
      </c>
      <c r="X5340" s="57">
        <v>0.04</v>
      </c>
      <c r="Y5340" s="3" t="str">
        <f>IFERROR(VLOOKUP(A5340,'Pivot price tier'!$C$8:$L$2290,10,0),"")</f>
        <v/>
      </c>
      <c r="Z5340" s="3" t="str">
        <f>IFERROR(VLOOKUP(A5340,'Pivot price tier by size'!$D$8:$M$2512,10,0),"")</f>
        <v/>
      </c>
      <c r="AA5340" s="3" t="str">
        <f>IFERROR(VLOOKUP(A5340,'Pivot category'!$B$8:$I$2236,8,0),"")</f>
        <v/>
      </c>
      <c r="AB5340" s="3" t="str">
        <f>IF(P5340&lt;$AC$1,"Bottom 5%","")</f>
        <v/>
      </c>
      <c r="AC5340"/>
      <c r="AD5340" t="s">
        <v>16512</v>
      </c>
      <c r="AE5340" t="s">
        <v>13856</v>
      </c>
    </row>
    <row r="5341" spans="1:31" x14ac:dyDescent="0.25">
      <c r="A5341" t="s">
        <v>8584</v>
      </c>
      <c r="B5341" t="s">
        <v>1762</v>
      </c>
      <c r="C5341" s="3" t="s">
        <v>72</v>
      </c>
      <c r="D5341" s="3" t="s">
        <v>4131</v>
      </c>
      <c r="E5341" s="3" t="s">
        <v>5053</v>
      </c>
      <c r="F5341" s="3">
        <v>7000</v>
      </c>
      <c r="G5341" s="34">
        <v>4.49</v>
      </c>
      <c r="H5341" s="3" t="s">
        <v>28</v>
      </c>
      <c r="I5341" s="3" t="s">
        <v>70</v>
      </c>
      <c r="J5341" s="3" t="s">
        <v>8102</v>
      </c>
      <c r="K5341" s="3" t="s">
        <v>8103</v>
      </c>
      <c r="L5341" s="3" t="s">
        <v>68</v>
      </c>
      <c r="M5341" s="26" t="s">
        <v>16689</v>
      </c>
      <c r="N5341"/>
      <c r="O5341" s="3">
        <v>151</v>
      </c>
      <c r="P5341" s="55">
        <v>61535.45</v>
      </c>
      <c r="Q5341" s="55">
        <v>58414.9</v>
      </c>
      <c r="R5341" s="55">
        <v>3120.55</v>
      </c>
      <c r="S5341" s="57">
        <v>0.05</v>
      </c>
      <c r="T5341" s="55">
        <v>407.51953642384103</v>
      </c>
      <c r="U5341" s="55">
        <v>128840.55</v>
      </c>
      <c r="V5341" s="55">
        <v>136945</v>
      </c>
      <c r="W5341" s="55">
        <v>-8104.45</v>
      </c>
      <c r="X5341" s="57">
        <v>-0.06</v>
      </c>
      <c r="Y5341" s="3" t="str">
        <f>IFERROR(VLOOKUP(A5341,'Pivot price tier'!$C$8:$L$2290,10,0),"")</f>
        <v/>
      </c>
      <c r="Z5341" s="3" t="str">
        <f>IFERROR(VLOOKUP(A5341,'Pivot price tier by size'!$D$8:$M$2512,10,0),"")</f>
        <v/>
      </c>
      <c r="AA5341" s="3" t="str">
        <f>IFERROR(VLOOKUP(A5341,'Pivot category'!$B$8:$I$2236,8,0),"")</f>
        <v/>
      </c>
      <c r="AB5341" s="3" t="str">
        <f>IF(P5341&lt;$AC$1,"Bottom 5%","")</f>
        <v/>
      </c>
      <c r="AC5341"/>
      <c r="AD5341" t="s">
        <v>16512</v>
      </c>
      <c r="AE5341" t="s">
        <v>13856</v>
      </c>
    </row>
    <row r="5342" spans="1:31" x14ac:dyDescent="0.25">
      <c r="A5342" t="s">
        <v>7058</v>
      </c>
      <c r="B5342" t="s">
        <v>1771</v>
      </c>
      <c r="C5342" s="3" t="s">
        <v>69</v>
      </c>
      <c r="D5342" s="3" t="s">
        <v>4140</v>
      </c>
      <c r="E5342" s="3" t="s">
        <v>5101</v>
      </c>
      <c r="F5342" s="3">
        <v>7000</v>
      </c>
      <c r="G5342" s="34">
        <v>1.0900000000000001</v>
      </c>
      <c r="H5342" s="3" t="s">
        <v>28</v>
      </c>
      <c r="I5342" s="3" t="s">
        <v>70</v>
      </c>
      <c r="J5342" s="3" t="s">
        <v>8102</v>
      </c>
      <c r="K5342" s="3" t="s">
        <v>8103</v>
      </c>
      <c r="L5342" s="3" t="s">
        <v>68</v>
      </c>
      <c r="M5342" s="26" t="s">
        <v>16689</v>
      </c>
      <c r="N5342"/>
      <c r="O5342" s="3">
        <v>153</v>
      </c>
      <c r="P5342" s="55">
        <v>66501.990000000005</v>
      </c>
      <c r="Q5342" s="55">
        <v>69647.73</v>
      </c>
      <c r="R5342" s="55">
        <v>-3145.74</v>
      </c>
      <c r="S5342" s="57">
        <v>-0.05</v>
      </c>
      <c r="T5342" s="55">
        <v>434.65352941176474</v>
      </c>
      <c r="U5342" s="55">
        <v>147979.49</v>
      </c>
      <c r="V5342" s="55">
        <v>118855.78</v>
      </c>
      <c r="W5342" s="55">
        <v>29123.71</v>
      </c>
      <c r="X5342" s="57">
        <v>0.25</v>
      </c>
      <c r="Y5342" s="3" t="str">
        <f>IFERROR(VLOOKUP(A5342,'Pivot price tier'!$C$8:$L$2290,10,0),"")</f>
        <v/>
      </c>
      <c r="Z5342" s="3" t="str">
        <f>IFERROR(VLOOKUP(A5342,'Pivot price tier by size'!$D$8:$M$2512,10,0),"")</f>
        <v/>
      </c>
      <c r="AA5342" s="3" t="str">
        <f>IFERROR(VLOOKUP(A5342,'Pivot category'!$B$8:$I$2236,8,0),"")</f>
        <v/>
      </c>
      <c r="AB5342" s="3" t="str">
        <f>IF(P5342&lt;$AC$1,"Bottom 5%","")</f>
        <v/>
      </c>
      <c r="AC5342"/>
      <c r="AD5342" t="s">
        <v>16512</v>
      </c>
      <c r="AE5342" t="s">
        <v>13856</v>
      </c>
    </row>
    <row r="5343" spans="1:31" x14ac:dyDescent="0.25">
      <c r="A5343" t="s">
        <v>7856</v>
      </c>
      <c r="B5343" t="s">
        <v>5256</v>
      </c>
      <c r="C5343" s="3" t="s">
        <v>71</v>
      </c>
      <c r="D5343" s="3" t="s">
        <v>5212</v>
      </c>
      <c r="E5343" s="3" t="s">
        <v>5053</v>
      </c>
      <c r="F5343" s="3">
        <v>7000</v>
      </c>
      <c r="G5343" s="34">
        <v>1.49</v>
      </c>
      <c r="H5343" s="3" t="s">
        <v>28</v>
      </c>
      <c r="I5343" s="3" t="s">
        <v>70</v>
      </c>
      <c r="J5343" s="3" t="s">
        <v>8102</v>
      </c>
      <c r="K5343" s="3" t="s">
        <v>8103</v>
      </c>
      <c r="L5343" s="3" t="s">
        <v>68</v>
      </c>
      <c r="M5343" s="26" t="s">
        <v>16689</v>
      </c>
      <c r="N5343"/>
      <c r="O5343" s="3">
        <v>135</v>
      </c>
      <c r="P5343" s="55">
        <v>247666.31</v>
      </c>
      <c r="Q5343" s="55">
        <v>0</v>
      </c>
      <c r="R5343" s="55">
        <v>247666.31</v>
      </c>
      <c r="S5343" s="57"/>
      <c r="T5343" s="55">
        <v>1834.5652592592592</v>
      </c>
      <c r="U5343" s="55">
        <v>544818.5</v>
      </c>
      <c r="V5343" s="55">
        <v>0</v>
      </c>
      <c r="W5343" s="55">
        <v>544818.5</v>
      </c>
      <c r="X5343" s="57">
        <v>0</v>
      </c>
      <c r="Y5343" s="3" t="str">
        <f>IFERROR(VLOOKUP(A5343,'Pivot price tier'!$C$8:$L$2290,10,0),"")</f>
        <v/>
      </c>
      <c r="Z5343" s="3" t="str">
        <f>IFERROR(VLOOKUP(A5343,'Pivot price tier by size'!$D$8:$M$2512,10,0),"")</f>
        <v/>
      </c>
      <c r="AA5343" s="3" t="str">
        <f>IFERROR(VLOOKUP(A5343,'Pivot category'!$B$8:$I$2236,8,0),"")</f>
        <v/>
      </c>
      <c r="AB5343" s="3" t="str">
        <f>IF(P5343&lt;$AC$1,"Bottom 5%","")</f>
        <v/>
      </c>
      <c r="AC5343"/>
      <c r="AD5343" t="s">
        <v>16510</v>
      </c>
      <c r="AE5343" t="s">
        <v>13853</v>
      </c>
    </row>
    <row r="5344" spans="1:31" x14ac:dyDescent="0.25">
      <c r="A5344" t="s">
        <v>7130</v>
      </c>
      <c r="B5344" t="s">
        <v>1794</v>
      </c>
      <c r="C5344" s="3" t="s">
        <v>69</v>
      </c>
      <c r="D5344" s="3" t="s">
        <v>4176</v>
      </c>
      <c r="E5344" s="3" t="s">
        <v>5101</v>
      </c>
      <c r="F5344" s="3">
        <v>1000</v>
      </c>
      <c r="G5344" s="34">
        <v>1.29</v>
      </c>
      <c r="H5344" s="3" t="s">
        <v>12</v>
      </c>
      <c r="I5344" s="3" t="s">
        <v>70</v>
      </c>
      <c r="J5344" s="3" t="s">
        <v>8102</v>
      </c>
      <c r="K5344" s="3" t="s">
        <v>8103</v>
      </c>
      <c r="L5344" s="3" t="s">
        <v>68</v>
      </c>
      <c r="M5344" s="26" t="s">
        <v>16689</v>
      </c>
      <c r="N5344"/>
      <c r="O5344" s="3">
        <v>154</v>
      </c>
      <c r="P5344" s="55">
        <v>194780.22</v>
      </c>
      <c r="Q5344" s="55">
        <v>212517.34</v>
      </c>
      <c r="R5344" s="55">
        <v>-17737.12</v>
      </c>
      <c r="S5344" s="57">
        <v>-0.08</v>
      </c>
      <c r="T5344" s="55">
        <v>1264.8066233766233</v>
      </c>
      <c r="U5344" s="55">
        <v>384534.65</v>
      </c>
      <c r="V5344" s="55">
        <v>350528.78</v>
      </c>
      <c r="W5344" s="55">
        <v>34005.870000000003</v>
      </c>
      <c r="X5344" s="57">
        <v>0.1</v>
      </c>
      <c r="Y5344" s="3" t="str">
        <f>IFERROR(VLOOKUP(A5344,'Pivot price tier'!$C$8:$L$2290,10,0),"")</f>
        <v/>
      </c>
      <c r="Z5344" s="3" t="str">
        <f>IFERROR(VLOOKUP(A5344,'Pivot price tier by size'!$D$8:$M$2512,10,0),"")</f>
        <v/>
      </c>
      <c r="AA5344" s="3" t="str">
        <f>IFERROR(VLOOKUP(A5344,'Pivot category'!$B$8:$I$2236,8,0),"")</f>
        <v/>
      </c>
      <c r="AB5344" s="3" t="str">
        <f>IF(P5344&lt;$AC$1,"Bottom 5%","")</f>
        <v/>
      </c>
      <c r="AC5344"/>
      <c r="AD5344" t="s">
        <v>16512</v>
      </c>
      <c r="AE5344" t="s">
        <v>13856</v>
      </c>
    </row>
    <row r="5345" spans="1:31" x14ac:dyDescent="0.25">
      <c r="A5345" t="s">
        <v>6984</v>
      </c>
      <c r="B5345" t="s">
        <v>1814</v>
      </c>
      <c r="C5345" s="3" t="s">
        <v>72</v>
      </c>
      <c r="D5345" s="3" t="s">
        <v>4198</v>
      </c>
      <c r="E5345" s="3" t="s">
        <v>5053</v>
      </c>
      <c r="F5345" s="3">
        <v>1000</v>
      </c>
      <c r="G5345" s="34">
        <v>14.99</v>
      </c>
      <c r="H5345" s="3" t="s">
        <v>30</v>
      </c>
      <c r="I5345" s="3" t="s">
        <v>70</v>
      </c>
      <c r="J5345" s="3" t="s">
        <v>8102</v>
      </c>
      <c r="K5345" s="3" t="s">
        <v>8103</v>
      </c>
      <c r="L5345" s="3" t="s">
        <v>68</v>
      </c>
      <c r="M5345" s="26" t="s">
        <v>16689</v>
      </c>
      <c r="N5345"/>
      <c r="O5345" s="3">
        <v>139</v>
      </c>
      <c r="P5345" s="55">
        <v>139766.76</v>
      </c>
      <c r="Q5345" s="55">
        <v>145743.16</v>
      </c>
      <c r="R5345" s="55">
        <v>-5976.4</v>
      </c>
      <c r="S5345" s="57">
        <v>-0.04</v>
      </c>
      <c r="T5345" s="55">
        <v>1005.5162589928058</v>
      </c>
      <c r="U5345" s="55">
        <v>215841.01</v>
      </c>
      <c r="V5345" s="55">
        <v>222778.81</v>
      </c>
      <c r="W5345" s="55">
        <v>-6937.8</v>
      </c>
      <c r="X5345" s="57">
        <v>-0.03</v>
      </c>
      <c r="Y5345" s="3" t="str">
        <f>IFERROR(VLOOKUP(A5345,'Pivot price tier'!$C$8:$L$2290,10,0),"")</f>
        <v/>
      </c>
      <c r="Z5345" s="3" t="str">
        <f>IFERROR(VLOOKUP(A5345,'Pivot price tier by size'!$D$8:$M$2512,10,0),"")</f>
        <v/>
      </c>
      <c r="AA5345" s="3" t="str">
        <f>IFERROR(VLOOKUP(A5345,'Pivot category'!$B$8:$I$2236,8,0),"")</f>
        <v/>
      </c>
      <c r="AB5345" s="3" t="str">
        <f>IF(P5345&lt;$AC$1,"Bottom 5%","")</f>
        <v/>
      </c>
      <c r="AC5345"/>
      <c r="AD5345" t="s">
        <v>11018</v>
      </c>
      <c r="AE5345" t="s">
        <v>16513</v>
      </c>
    </row>
    <row r="5346" spans="1:31" x14ac:dyDescent="0.25">
      <c r="A5346" t="s">
        <v>6988</v>
      </c>
      <c r="B5346" t="s">
        <v>1913</v>
      </c>
      <c r="C5346" s="3" t="s">
        <v>72</v>
      </c>
      <c r="D5346" s="3" t="s">
        <v>4305</v>
      </c>
      <c r="E5346" s="3" t="s">
        <v>5053</v>
      </c>
      <c r="F5346" s="3">
        <v>1000</v>
      </c>
      <c r="G5346" s="34">
        <v>2.99</v>
      </c>
      <c r="H5346" s="3" t="s">
        <v>28</v>
      </c>
      <c r="I5346" s="3" t="s">
        <v>70</v>
      </c>
      <c r="J5346" s="3" t="s">
        <v>8102</v>
      </c>
      <c r="K5346" s="3" t="s">
        <v>8103</v>
      </c>
      <c r="L5346" s="3" t="s">
        <v>68</v>
      </c>
      <c r="M5346" s="26" t="s">
        <v>16689</v>
      </c>
      <c r="N5346"/>
      <c r="O5346" s="3">
        <v>100</v>
      </c>
      <c r="P5346" s="55">
        <v>76209.119999999995</v>
      </c>
      <c r="Q5346" s="55">
        <v>85152.21</v>
      </c>
      <c r="R5346" s="55">
        <v>-8943.09</v>
      </c>
      <c r="S5346" s="57">
        <v>-0.11</v>
      </c>
      <c r="T5346" s="55">
        <v>762.09119999999996</v>
      </c>
      <c r="U5346" s="55">
        <v>108542.98</v>
      </c>
      <c r="V5346" s="55">
        <v>96669.69</v>
      </c>
      <c r="W5346" s="55">
        <v>11873.29</v>
      </c>
      <c r="X5346" s="57">
        <v>0.12</v>
      </c>
      <c r="Y5346" s="3" t="str">
        <f>IFERROR(VLOOKUP(A5346,'Pivot price tier'!$C$8:$L$2290,10,0),"")</f>
        <v/>
      </c>
      <c r="Z5346" s="3" t="str">
        <f>IFERROR(VLOOKUP(A5346,'Pivot price tier by size'!$D$8:$M$2512,10,0),"")</f>
        <v/>
      </c>
      <c r="AA5346" s="3" t="str">
        <f>IFERROR(VLOOKUP(A5346,'Pivot category'!$B$8:$I$2236,8,0),"")</f>
        <v/>
      </c>
      <c r="AB5346" s="3" t="str">
        <f>IF(P5346&lt;$AC$1,"Bottom 5%","")</f>
        <v/>
      </c>
      <c r="AC5346"/>
      <c r="AD5346" t="s">
        <v>11018</v>
      </c>
      <c r="AE5346" t="s">
        <v>16523</v>
      </c>
    </row>
    <row r="5347" spans="1:31" x14ac:dyDescent="0.25">
      <c r="A5347" t="s">
        <v>7063</v>
      </c>
      <c r="B5347" t="s">
        <v>1967</v>
      </c>
      <c r="C5347" s="3" t="s">
        <v>69</v>
      </c>
      <c r="D5347" s="3" t="s">
        <v>4363</v>
      </c>
      <c r="E5347" s="3" t="s">
        <v>5053</v>
      </c>
      <c r="F5347" s="3">
        <v>7000</v>
      </c>
      <c r="G5347" s="34">
        <v>1.0900000000000001</v>
      </c>
      <c r="H5347" s="3" t="s">
        <v>28</v>
      </c>
      <c r="I5347" s="3" t="s">
        <v>70</v>
      </c>
      <c r="J5347" s="3" t="s">
        <v>8102</v>
      </c>
      <c r="K5347" s="3" t="s">
        <v>8103</v>
      </c>
      <c r="L5347" s="3" t="s">
        <v>68</v>
      </c>
      <c r="M5347" s="26" t="s">
        <v>16689</v>
      </c>
      <c r="N5347"/>
      <c r="O5347" s="3">
        <v>159</v>
      </c>
      <c r="P5347" s="55">
        <v>1366889.43</v>
      </c>
      <c r="Q5347" s="55">
        <v>1521478.68</v>
      </c>
      <c r="R5347" s="55">
        <v>-154589.25</v>
      </c>
      <c r="S5347" s="57">
        <v>-0.1</v>
      </c>
      <c r="T5347" s="55">
        <v>8596.7888679245279</v>
      </c>
      <c r="U5347" s="55">
        <v>1826843.27</v>
      </c>
      <c r="V5347" s="55">
        <v>1737521.04</v>
      </c>
      <c r="W5347" s="55">
        <v>89322.23</v>
      </c>
      <c r="X5347" s="57">
        <v>0.05</v>
      </c>
      <c r="Y5347" s="3" t="str">
        <f>IFERROR(VLOOKUP(A5347,'Pivot price tier'!$C$8:$L$2290,10,0),"")</f>
        <v/>
      </c>
      <c r="Z5347" s="3" t="str">
        <f>IFERROR(VLOOKUP(A5347,'Pivot price tier by size'!$D$8:$M$2512,10,0),"")</f>
        <v/>
      </c>
      <c r="AA5347" s="3" t="str">
        <f>IFERROR(VLOOKUP(A5347,'Pivot category'!$B$8:$I$2236,8,0),"")</f>
        <v/>
      </c>
      <c r="AB5347" s="3" t="str">
        <f>IF(P5347&lt;$AC$1,"Bottom 5%","")</f>
        <v/>
      </c>
      <c r="AC5347"/>
      <c r="AD5347" t="s">
        <v>16516</v>
      </c>
      <c r="AE5347" t="s">
        <v>16518</v>
      </c>
    </row>
    <row r="5348" spans="1:31" hidden="1" x14ac:dyDescent="0.25">
      <c r="A5348" t="s">
        <v>13604</v>
      </c>
      <c r="B5348" t="s">
        <v>13605</v>
      </c>
      <c r="C5348" s="3" t="s">
        <v>32</v>
      </c>
      <c r="D5348" s="3" t="s">
        <v>13117</v>
      </c>
      <c r="E5348" s="3" t="s">
        <v>5053</v>
      </c>
      <c r="F5348" s="3">
        <v>10000</v>
      </c>
      <c r="G5348" s="34">
        <v>47.99</v>
      </c>
      <c r="H5348" s="3" t="s">
        <v>12405</v>
      </c>
      <c r="I5348" s="3" t="s">
        <v>23</v>
      </c>
      <c r="J5348" s="3" t="s">
        <v>8110</v>
      </c>
      <c r="K5348" s="3" t="s">
        <v>8103</v>
      </c>
      <c r="L5348" s="3" t="s">
        <v>68</v>
      </c>
      <c r="M5348" s="26">
        <v>45597</v>
      </c>
      <c r="N5348"/>
      <c r="O5348" s="3">
        <v>2</v>
      </c>
      <c r="P5348" s="55">
        <v>2543.4699999999998</v>
      </c>
      <c r="Q5348" s="55">
        <v>19291.98</v>
      </c>
      <c r="R5348" s="55">
        <v>-16748.509999999998</v>
      </c>
      <c r="S5348" s="57">
        <v>-0.87</v>
      </c>
      <c r="T5348" s="55">
        <v>1271.7349999999999</v>
      </c>
      <c r="U5348" s="55">
        <v>0</v>
      </c>
      <c r="V5348" s="55">
        <v>191.96</v>
      </c>
      <c r="W5348" s="55">
        <v>-191.96</v>
      </c>
      <c r="X5348" s="57">
        <v>-1</v>
      </c>
      <c r="Y5348" s="3" t="str">
        <f>IFERROR(VLOOKUP(A5348,'Pivot price tier'!$C$8:$L$2290,10,0),"")</f>
        <v xml:space="preserve"> </v>
      </c>
      <c r="Z5348" s="3" t="str">
        <f>IFERROR(VLOOKUP(A5348,'Pivot price tier by size'!$D$8:$M$2512,10,0),"")</f>
        <v xml:space="preserve"> </v>
      </c>
      <c r="AA5348" s="3" t="str">
        <f>IFERROR(VLOOKUP(A5348,'Pivot category'!$B$8:$I$2236,8,0),"")</f>
        <v>X</v>
      </c>
      <c r="AB5348" s="3" t="str">
        <f>IF(P5348&lt;$AC$1,"Bottom 5%","")</f>
        <v>Bottom 5%</v>
      </c>
      <c r="AC5348"/>
      <c r="AD5348" t="s">
        <v>16510</v>
      </c>
      <c r="AE5348" t="s">
        <v>13892</v>
      </c>
    </row>
    <row r="5349" spans="1:31" x14ac:dyDescent="0.25">
      <c r="A5349" t="s">
        <v>7065</v>
      </c>
      <c r="B5349" t="s">
        <v>1959</v>
      </c>
      <c r="C5349" s="3" t="s">
        <v>69</v>
      </c>
      <c r="D5349" s="3" t="s">
        <v>4355</v>
      </c>
      <c r="E5349" s="3" t="s">
        <v>5053</v>
      </c>
      <c r="F5349" s="3">
        <v>1000</v>
      </c>
      <c r="G5349" s="34">
        <v>1.0900000000000001</v>
      </c>
      <c r="H5349" s="3" t="s">
        <v>28</v>
      </c>
      <c r="I5349" s="3" t="s">
        <v>70</v>
      </c>
      <c r="J5349" s="3" t="s">
        <v>8102</v>
      </c>
      <c r="K5349" s="3" t="s">
        <v>8103</v>
      </c>
      <c r="L5349" s="3" t="s">
        <v>68</v>
      </c>
      <c r="M5349" s="26" t="s">
        <v>16689</v>
      </c>
      <c r="N5349"/>
      <c r="O5349" s="3">
        <v>157</v>
      </c>
      <c r="P5349" s="55">
        <v>241126.53</v>
      </c>
      <c r="Q5349" s="55">
        <v>232092.61</v>
      </c>
      <c r="R5349" s="55">
        <v>9033.92</v>
      </c>
      <c r="S5349" s="57">
        <v>0.04</v>
      </c>
      <c r="T5349" s="55">
        <v>1535.8377707006368</v>
      </c>
      <c r="U5349" s="55">
        <v>439401.89</v>
      </c>
      <c r="V5349" s="55">
        <v>423993.65</v>
      </c>
      <c r="W5349" s="55">
        <v>15408.24</v>
      </c>
      <c r="X5349" s="57">
        <v>0.04</v>
      </c>
      <c r="Y5349" s="3" t="str">
        <f>IFERROR(VLOOKUP(A5349,'Pivot price tier'!$C$8:$L$2290,10,0),"")</f>
        <v/>
      </c>
      <c r="Z5349" s="3" t="str">
        <f>IFERROR(VLOOKUP(A5349,'Pivot price tier by size'!$D$8:$M$2512,10,0),"")</f>
        <v/>
      </c>
      <c r="AA5349" s="3" t="str">
        <f>IFERROR(VLOOKUP(A5349,'Pivot category'!$B$8:$I$2236,8,0),"")</f>
        <v/>
      </c>
      <c r="AB5349" s="3" t="str">
        <f>IF(P5349&lt;$AC$1,"Bottom 5%","")</f>
        <v/>
      </c>
      <c r="AC5349"/>
      <c r="AD5349" t="s">
        <v>16516</v>
      </c>
      <c r="AE5349" t="s">
        <v>16518</v>
      </c>
    </row>
    <row r="5350" spans="1:31" hidden="1" x14ac:dyDescent="0.25">
      <c r="A5350" t="s">
        <v>14115</v>
      </c>
      <c r="B5350" t="s">
        <v>14116</v>
      </c>
      <c r="C5350" s="3" t="s">
        <v>10307</v>
      </c>
      <c r="D5350" s="3" t="s">
        <v>13839</v>
      </c>
      <c r="E5350" s="3" t="s">
        <v>5053</v>
      </c>
      <c r="F5350" s="3">
        <v>10000</v>
      </c>
      <c r="G5350" s="34">
        <v>179.99</v>
      </c>
      <c r="H5350" s="3" t="s">
        <v>12</v>
      </c>
      <c r="I5350" s="3" t="s">
        <v>74</v>
      </c>
      <c r="J5350" s="3" t="s">
        <v>8110</v>
      </c>
      <c r="K5350" s="3" t="s">
        <v>8103</v>
      </c>
      <c r="L5350" s="3" t="s">
        <v>68</v>
      </c>
      <c r="M5350" s="26">
        <v>45627</v>
      </c>
      <c r="N5350"/>
      <c r="O5350" s="3">
        <v>0</v>
      </c>
      <c r="P5350" s="55"/>
      <c r="Q5350" s="55">
        <v>15659.13</v>
      </c>
      <c r="R5350" s="55">
        <v>-15659.13</v>
      </c>
      <c r="S5350" s="57">
        <v>-1</v>
      </c>
      <c r="T5350" s="55" t="s">
        <v>78</v>
      </c>
      <c r="U5350" s="55">
        <v>539.97</v>
      </c>
      <c r="V5350" s="55">
        <v>16019.11</v>
      </c>
      <c r="W5350" s="55">
        <v>-15479.14</v>
      </c>
      <c r="X5350" s="57">
        <v>-0.97</v>
      </c>
      <c r="Y5350" s="3" t="str">
        <f>IFERROR(VLOOKUP(A5350,'Pivot price tier'!$C$8:$L$2290,10,0),"")</f>
        <v>X</v>
      </c>
      <c r="Z5350" s="3" t="str">
        <f>IFERROR(VLOOKUP(A5350,'Pivot price tier by size'!$D$8:$M$2512,10,0),"")</f>
        <v>X</v>
      </c>
      <c r="AA5350" s="3" t="str">
        <f>IFERROR(VLOOKUP(A5350,'Pivot category'!$B$8:$I$2236,8,0),"")</f>
        <v>X</v>
      </c>
      <c r="AB5350" s="3" t="str">
        <f>IF(P5350&lt;$AC$1,"Bottom 5%","")</f>
        <v>Bottom 5%</v>
      </c>
      <c r="AC5350"/>
      <c r="AD5350" t="s">
        <v>16510</v>
      </c>
      <c r="AE5350" t="s">
        <v>13892</v>
      </c>
    </row>
    <row r="5351" spans="1:31" hidden="1" x14ac:dyDescent="0.25">
      <c r="A5351" t="s">
        <v>11744</v>
      </c>
      <c r="B5351" t="s">
        <v>11745</v>
      </c>
      <c r="C5351" s="3" t="s">
        <v>10307</v>
      </c>
      <c r="D5351" s="3" t="s">
        <v>11686</v>
      </c>
      <c r="E5351" s="3" t="s">
        <v>5053</v>
      </c>
      <c r="F5351" s="3">
        <v>9000</v>
      </c>
      <c r="G5351" s="34">
        <v>149.99</v>
      </c>
      <c r="H5351" s="3" t="s">
        <v>12</v>
      </c>
      <c r="I5351" s="3" t="s">
        <v>74</v>
      </c>
      <c r="J5351" s="3" t="s">
        <v>8110</v>
      </c>
      <c r="K5351" s="3" t="s">
        <v>8103</v>
      </c>
      <c r="L5351" s="3" t="s">
        <v>68</v>
      </c>
      <c r="M5351" s="26" t="s">
        <v>16689</v>
      </c>
      <c r="N5351"/>
      <c r="O5351" s="3">
        <v>3</v>
      </c>
      <c r="P5351" s="55">
        <v>899.94</v>
      </c>
      <c r="Q5351" s="55">
        <v>188837.41</v>
      </c>
      <c r="R5351" s="55">
        <v>-187937.47</v>
      </c>
      <c r="S5351" s="57">
        <v>-1</v>
      </c>
      <c r="T5351" s="55">
        <v>299.98</v>
      </c>
      <c r="U5351" s="55">
        <v>2699.82</v>
      </c>
      <c r="V5351" s="55">
        <v>119242.05</v>
      </c>
      <c r="W5351" s="55">
        <v>-116542.23</v>
      </c>
      <c r="X5351" s="57">
        <v>-0.98</v>
      </c>
      <c r="Y5351" s="3" t="str">
        <f>IFERROR(VLOOKUP(A5351,'Pivot price tier'!$C$8:$L$2290,10,0),"")</f>
        <v>X</v>
      </c>
      <c r="Z5351" s="3" t="str">
        <f>IFERROR(VLOOKUP(A5351,'Pivot price tier by size'!$D$8:$M$2512,10,0),"")</f>
        <v>X</v>
      </c>
      <c r="AA5351" s="3" t="str">
        <f>IFERROR(VLOOKUP(A5351,'Pivot category'!$B$8:$I$2236,8,0),"")</f>
        <v>X</v>
      </c>
      <c r="AB5351" s="3" t="str">
        <f>IF(P5351&lt;$AC$1,"Bottom 5%","")</f>
        <v>Bottom 5%</v>
      </c>
      <c r="AC5351"/>
      <c r="AD5351" t="s">
        <v>16510</v>
      </c>
      <c r="AE5351" t="s">
        <v>13892</v>
      </c>
    </row>
    <row r="5352" spans="1:31" hidden="1" x14ac:dyDescent="0.25">
      <c r="A5352" t="s">
        <v>15491</v>
      </c>
      <c r="B5352" t="s">
        <v>15492</v>
      </c>
      <c r="C5352" s="3" t="s">
        <v>10307</v>
      </c>
      <c r="D5352" s="3" t="s">
        <v>15294</v>
      </c>
      <c r="E5352" s="3" t="s">
        <v>5053</v>
      </c>
      <c r="F5352" s="3">
        <v>10000</v>
      </c>
      <c r="G5352" s="34">
        <v>179.99</v>
      </c>
      <c r="H5352" s="3" t="s">
        <v>12</v>
      </c>
      <c r="I5352" s="3" t="s">
        <v>74</v>
      </c>
      <c r="J5352" s="3" t="s">
        <v>8110</v>
      </c>
      <c r="K5352" s="3" t="s">
        <v>8103</v>
      </c>
      <c r="L5352" s="3" t="s">
        <v>68</v>
      </c>
      <c r="M5352" s="26">
        <v>45901</v>
      </c>
      <c r="N5352"/>
      <c r="O5352" s="3">
        <v>1</v>
      </c>
      <c r="P5352" s="55">
        <v>52017.11</v>
      </c>
      <c r="Q5352" s="55"/>
      <c r="R5352" s="55">
        <v>52017.11</v>
      </c>
      <c r="S5352" s="57"/>
      <c r="T5352" s="55">
        <v>52017.11</v>
      </c>
      <c r="U5352" s="55">
        <v>46437.42</v>
      </c>
      <c r="V5352" s="55">
        <v>0</v>
      </c>
      <c r="W5352" s="55">
        <v>46437.42</v>
      </c>
      <c r="X5352" s="57">
        <v>0</v>
      </c>
      <c r="Y5352" s="3" t="str">
        <f>IFERROR(VLOOKUP(A5352,'Pivot price tier'!$C$8:$L$2290,10,0),"")</f>
        <v xml:space="preserve"> </v>
      </c>
      <c r="Z5352" s="3" t="str">
        <f>IFERROR(VLOOKUP(A5352,'Pivot price tier by size'!$D$8:$M$2512,10,0),"")</f>
        <v xml:space="preserve"> </v>
      </c>
      <c r="AA5352" s="3" t="str">
        <f>IFERROR(VLOOKUP(A5352,'Pivot category'!$B$8:$I$2236,8,0),"")</f>
        <v xml:space="preserve"> </v>
      </c>
      <c r="AB5352" s="3" t="str">
        <f>IF(P5352&lt;$AC$1,"Bottom 5%","")</f>
        <v/>
      </c>
      <c r="AC5352"/>
      <c r="AD5352" t="s">
        <v>16510</v>
      </c>
      <c r="AE5352" t="s">
        <v>13892</v>
      </c>
    </row>
    <row r="5353" spans="1:31" hidden="1" x14ac:dyDescent="0.25">
      <c r="A5353" t="s">
        <v>7446</v>
      </c>
      <c r="B5353" t="s">
        <v>2250</v>
      </c>
      <c r="C5353" s="3" t="s">
        <v>36</v>
      </c>
      <c r="D5353" s="3" t="s">
        <v>4694</v>
      </c>
      <c r="E5353" s="3" t="s">
        <v>5053</v>
      </c>
      <c r="F5353" s="3">
        <v>7000</v>
      </c>
      <c r="G5353" s="34">
        <v>54.99</v>
      </c>
      <c r="H5353" s="3" t="s">
        <v>12</v>
      </c>
      <c r="I5353" s="3" t="s">
        <v>23</v>
      </c>
      <c r="J5353" s="3" t="s">
        <v>15165</v>
      </c>
      <c r="K5353" s="3" t="s">
        <v>8111</v>
      </c>
      <c r="L5353" s="3" t="s">
        <v>68</v>
      </c>
      <c r="M5353" s="26" t="s">
        <v>16689</v>
      </c>
      <c r="N5353"/>
      <c r="O5353" s="3">
        <v>48</v>
      </c>
      <c r="P5353" s="55">
        <v>62963.55</v>
      </c>
      <c r="Q5353" s="55">
        <v>61588.800000000003</v>
      </c>
      <c r="R5353" s="55">
        <v>1374.75</v>
      </c>
      <c r="S5353" s="57">
        <v>0.02</v>
      </c>
      <c r="T5353" s="55">
        <v>1311.7406250000001</v>
      </c>
      <c r="U5353" s="55">
        <v>34423.74</v>
      </c>
      <c r="V5353" s="55">
        <v>122407.74</v>
      </c>
      <c r="W5353" s="55">
        <v>-87984</v>
      </c>
      <c r="X5353" s="57">
        <v>-0.72</v>
      </c>
      <c r="Y5353" s="3" t="str">
        <f>IFERROR(VLOOKUP(A5353,'Pivot price tier'!$C$8:$L$2290,10,0),"")</f>
        <v/>
      </c>
      <c r="Z5353" s="3" t="str">
        <f>IFERROR(VLOOKUP(A5353,'Pivot price tier by size'!$D$8:$M$2512,10,0),"")</f>
        <v/>
      </c>
      <c r="AA5353" s="3" t="str">
        <f>IFERROR(VLOOKUP(A5353,'Pivot category'!$B$8:$I$2236,8,0),"")</f>
        <v/>
      </c>
      <c r="AB5353" s="3" t="str">
        <f>IF(P5353&lt;$AC$1,"Bottom 5%","")</f>
        <v/>
      </c>
      <c r="AC5353"/>
      <c r="AD5353" t="s">
        <v>16510</v>
      </c>
      <c r="AE5353" t="s">
        <v>13892</v>
      </c>
    </row>
    <row r="5354" spans="1:31" hidden="1" x14ac:dyDescent="0.25">
      <c r="A5354" t="s">
        <v>16234</v>
      </c>
      <c r="B5354" t="s">
        <v>16235</v>
      </c>
      <c r="C5354" s="3" t="s">
        <v>38</v>
      </c>
      <c r="D5354" s="3" t="s">
        <v>2987</v>
      </c>
      <c r="E5354" s="3" t="s">
        <v>5053</v>
      </c>
      <c r="F5354" s="3">
        <v>5000</v>
      </c>
      <c r="G5354" s="34">
        <v>28.99</v>
      </c>
      <c r="H5354" s="3" t="s">
        <v>28</v>
      </c>
      <c r="I5354" s="3" t="s">
        <v>21</v>
      </c>
      <c r="J5354" s="3" t="s">
        <v>8104</v>
      </c>
      <c r="K5354" s="3" t="s">
        <v>8111</v>
      </c>
      <c r="L5354" s="3" t="s">
        <v>8108</v>
      </c>
      <c r="M5354" s="26">
        <v>46143</v>
      </c>
      <c r="N5354"/>
      <c r="O5354" s="3">
        <v>1</v>
      </c>
      <c r="P5354" s="55">
        <v>0</v>
      </c>
      <c r="Q5354" s="55"/>
      <c r="R5354" s="55">
        <v>0</v>
      </c>
      <c r="S5354" s="57"/>
      <c r="T5354" s="55">
        <v>0</v>
      </c>
      <c r="U5354" s="55" t="s">
        <v>78</v>
      </c>
      <c r="V5354" s="55" t="s">
        <v>78</v>
      </c>
      <c r="W5354" s="55" t="s">
        <v>78</v>
      </c>
      <c r="X5354" s="57" t="s">
        <v>78</v>
      </c>
      <c r="Y5354" s="3" t="str">
        <f>IFERROR(VLOOKUP(A5354,'Pivot price tier'!$C$8:$L$2290,10,0),"")</f>
        <v/>
      </c>
      <c r="Z5354" s="3" t="str">
        <f>IFERROR(VLOOKUP(A5354,'Pivot price tier by size'!$D$8:$M$2512,10,0),"")</f>
        <v/>
      </c>
      <c r="AA5354" s="3" t="str">
        <f>IFERROR(VLOOKUP(A5354,'Pivot category'!$B$8:$I$2236,8,0),"")</f>
        <v/>
      </c>
      <c r="AB5354" s="3" t="str">
        <f>IF(P5354&lt;$AC$1,"Bottom 5%","")</f>
        <v>Bottom 5%</v>
      </c>
      <c r="AC5354"/>
      <c r="AD5354" t="s">
        <v>78</v>
      </c>
      <c r="AE5354" t="s">
        <v>13851</v>
      </c>
    </row>
    <row r="5355" spans="1:31" hidden="1" x14ac:dyDescent="0.25">
      <c r="A5355" t="s">
        <v>11667</v>
      </c>
      <c r="B5355" t="s">
        <v>2251</v>
      </c>
      <c r="C5355" s="3" t="s">
        <v>32</v>
      </c>
      <c r="D5355" s="3" t="s">
        <v>4695</v>
      </c>
      <c r="E5355" s="3" t="s">
        <v>5053</v>
      </c>
      <c r="F5355" s="3">
        <v>10000</v>
      </c>
      <c r="G5355" s="34">
        <v>25.19</v>
      </c>
      <c r="H5355" s="3" t="s">
        <v>12</v>
      </c>
      <c r="I5355" s="3" t="s">
        <v>23</v>
      </c>
      <c r="J5355" s="3" t="s">
        <v>8107</v>
      </c>
      <c r="K5355" s="3" t="s">
        <v>8109</v>
      </c>
      <c r="L5355" s="3" t="s">
        <v>68</v>
      </c>
      <c r="M5355" s="26" t="s">
        <v>16689</v>
      </c>
      <c r="N5355"/>
      <c r="O5355" s="3">
        <v>9</v>
      </c>
      <c r="P5355" s="55">
        <v>136917.25</v>
      </c>
      <c r="Q5355" s="55">
        <v>163779.45000000001</v>
      </c>
      <c r="R5355" s="55">
        <v>-26862.2</v>
      </c>
      <c r="S5355" s="57">
        <v>-0.16</v>
      </c>
      <c r="T5355" s="55">
        <v>15213.027777777777</v>
      </c>
      <c r="U5355" s="55">
        <v>55811.49</v>
      </c>
      <c r="V5355" s="55">
        <v>57769.58</v>
      </c>
      <c r="W5355" s="55">
        <v>-1958.09</v>
      </c>
      <c r="X5355" s="57">
        <v>-0.03</v>
      </c>
      <c r="Y5355" s="3" t="str">
        <f>IFERROR(VLOOKUP(A5355,'Pivot price tier'!$C$8:$L$2290,10,0),"")</f>
        <v/>
      </c>
      <c r="Z5355" s="3" t="str">
        <f>IFERROR(VLOOKUP(A5355,'Pivot price tier by size'!$D$8:$M$2512,10,0),"")</f>
        <v/>
      </c>
      <c r="AA5355" s="3" t="str">
        <f>IFERROR(VLOOKUP(A5355,'Pivot category'!$B$8:$I$2236,8,0),"")</f>
        <v/>
      </c>
      <c r="AB5355" s="3" t="str">
        <f>IF(P5355&lt;$AC$1,"Bottom 5%","")</f>
        <v/>
      </c>
      <c r="AC5355"/>
      <c r="AD5355" t="s">
        <v>16510</v>
      </c>
      <c r="AE5355" t="s">
        <v>13892</v>
      </c>
    </row>
    <row r="5356" spans="1:31" x14ac:dyDescent="0.25">
      <c r="A5356" t="s">
        <v>6971</v>
      </c>
      <c r="B5356" t="s">
        <v>1965</v>
      </c>
      <c r="C5356" s="3" t="s">
        <v>72</v>
      </c>
      <c r="D5356" s="3" t="s">
        <v>4361</v>
      </c>
      <c r="E5356" s="3" t="s">
        <v>5053</v>
      </c>
      <c r="F5356" s="3">
        <v>1000</v>
      </c>
      <c r="G5356" s="34">
        <v>4.99</v>
      </c>
      <c r="H5356" s="3" t="s">
        <v>28</v>
      </c>
      <c r="I5356" s="3" t="s">
        <v>70</v>
      </c>
      <c r="J5356" s="3" t="s">
        <v>8102</v>
      </c>
      <c r="K5356" s="3" t="s">
        <v>8103</v>
      </c>
      <c r="L5356" s="3" t="s">
        <v>68</v>
      </c>
      <c r="M5356" s="26" t="s">
        <v>16689</v>
      </c>
      <c r="N5356"/>
      <c r="O5356" s="3">
        <v>158</v>
      </c>
      <c r="P5356" s="55">
        <v>183936.39</v>
      </c>
      <c r="Q5356" s="55">
        <v>191611.01</v>
      </c>
      <c r="R5356" s="55">
        <v>-7674.62</v>
      </c>
      <c r="S5356" s="57">
        <v>-0.04</v>
      </c>
      <c r="T5356" s="55">
        <v>1164.1543670886076</v>
      </c>
      <c r="U5356" s="55">
        <v>845715.18</v>
      </c>
      <c r="V5356" s="55">
        <v>839587.46</v>
      </c>
      <c r="W5356" s="55">
        <v>6127.72</v>
      </c>
      <c r="X5356" s="57">
        <v>0.01</v>
      </c>
      <c r="Y5356" s="3" t="str">
        <f>IFERROR(VLOOKUP(A5356,'Pivot price tier'!$C$8:$L$2290,10,0),"")</f>
        <v/>
      </c>
      <c r="Z5356" s="3" t="str">
        <f>IFERROR(VLOOKUP(A5356,'Pivot price tier by size'!$D$8:$M$2512,10,0),"")</f>
        <v/>
      </c>
      <c r="AA5356" s="3" t="str">
        <f>IFERROR(VLOOKUP(A5356,'Pivot category'!$B$8:$I$2236,8,0),"")</f>
        <v/>
      </c>
      <c r="AB5356" s="3" t="str">
        <f>IF(P5356&lt;$AC$1,"Bottom 5%","")</f>
        <v/>
      </c>
      <c r="AC5356"/>
      <c r="AD5356" t="s">
        <v>16516</v>
      </c>
      <c r="AE5356" t="s">
        <v>16518</v>
      </c>
    </row>
    <row r="5357" spans="1:31" hidden="1" x14ac:dyDescent="0.25">
      <c r="A5357" t="s">
        <v>11394</v>
      </c>
      <c r="B5357" t="s">
        <v>11395</v>
      </c>
      <c r="C5357" s="3" t="s">
        <v>36</v>
      </c>
      <c r="D5357" s="3" t="s">
        <v>4833</v>
      </c>
      <c r="E5357" s="3" t="s">
        <v>5053</v>
      </c>
      <c r="F5357" s="3">
        <v>9000</v>
      </c>
      <c r="G5357" s="34">
        <v>23.09</v>
      </c>
      <c r="H5357" s="3" t="s">
        <v>26</v>
      </c>
      <c r="I5357" s="3" t="s">
        <v>21</v>
      </c>
      <c r="J5357" s="3" t="s">
        <v>8107</v>
      </c>
      <c r="K5357" s="3" t="s">
        <v>8111</v>
      </c>
      <c r="L5357" s="3" t="s">
        <v>8106</v>
      </c>
      <c r="M5357" s="26">
        <v>46143</v>
      </c>
      <c r="N5357"/>
      <c r="O5357" s="3">
        <v>1</v>
      </c>
      <c r="P5357" s="55">
        <v>23.09</v>
      </c>
      <c r="Q5357" s="55"/>
      <c r="R5357" s="55">
        <v>23.09</v>
      </c>
      <c r="S5357" s="57"/>
      <c r="T5357" s="55">
        <v>23.09</v>
      </c>
      <c r="U5357" s="55">
        <v>0</v>
      </c>
      <c r="V5357" s="55">
        <v>277.08</v>
      </c>
      <c r="W5357" s="55">
        <v>-277.08</v>
      </c>
      <c r="X5357" s="57">
        <v>-1</v>
      </c>
      <c r="Y5357" s="3" t="str">
        <f>IFERROR(VLOOKUP(A5357,'Pivot price tier'!$C$8:$L$2290,10,0),"")</f>
        <v/>
      </c>
      <c r="Z5357" s="3" t="str">
        <f>IFERROR(VLOOKUP(A5357,'Pivot price tier by size'!$D$8:$M$2512,10,0),"")</f>
        <v/>
      </c>
      <c r="AA5357" s="3" t="str">
        <f>IFERROR(VLOOKUP(A5357,'Pivot category'!$B$8:$I$2236,8,0),"")</f>
        <v/>
      </c>
      <c r="AB5357" s="3" t="str">
        <f>IF(P5357&lt;$AC$1,"Bottom 5%","")</f>
        <v>Bottom 5%</v>
      </c>
      <c r="AC5357"/>
      <c r="AD5357" t="s">
        <v>16550</v>
      </c>
      <c r="AE5357" t="s">
        <v>13868</v>
      </c>
    </row>
    <row r="5358" spans="1:31" hidden="1" x14ac:dyDescent="0.25">
      <c r="A5358" t="s">
        <v>8459</v>
      </c>
      <c r="B5358" t="s">
        <v>8397</v>
      </c>
      <c r="C5358" s="3" t="s">
        <v>32</v>
      </c>
      <c r="D5358" s="3" t="s">
        <v>8201</v>
      </c>
      <c r="E5358" s="3" t="s">
        <v>5053</v>
      </c>
      <c r="F5358" s="3">
        <v>10000</v>
      </c>
      <c r="G5358" s="34">
        <v>119.99</v>
      </c>
      <c r="H5358" s="3" t="s">
        <v>26</v>
      </c>
      <c r="I5358" s="3" t="s">
        <v>74</v>
      </c>
      <c r="J5358" s="3" t="s">
        <v>8107</v>
      </c>
      <c r="K5358" s="3" t="s">
        <v>8111</v>
      </c>
      <c r="L5358" s="3" t="s">
        <v>8106</v>
      </c>
      <c r="M5358" s="26" t="s">
        <v>16689</v>
      </c>
      <c r="N5358"/>
      <c r="O5358" s="3">
        <v>2</v>
      </c>
      <c r="P5358" s="55">
        <v>359.97</v>
      </c>
      <c r="Q5358" s="55">
        <v>439.97</v>
      </c>
      <c r="R5358" s="55">
        <v>-80</v>
      </c>
      <c r="S5358" s="57">
        <v>-0.18</v>
      </c>
      <c r="T5358" s="55">
        <v>179.98500000000001</v>
      </c>
      <c r="U5358" s="55" t="s">
        <v>78</v>
      </c>
      <c r="V5358" s="55" t="s">
        <v>78</v>
      </c>
      <c r="W5358" s="55" t="s">
        <v>78</v>
      </c>
      <c r="X5358" s="57" t="s">
        <v>78</v>
      </c>
      <c r="Y5358" s="3" t="str">
        <f>IFERROR(VLOOKUP(A5358,'Pivot price tier'!$C$8:$L$2290,10,0),"")</f>
        <v/>
      </c>
      <c r="Z5358" s="3" t="str">
        <f>IFERROR(VLOOKUP(A5358,'Pivot price tier by size'!$D$8:$M$2512,10,0),"")</f>
        <v/>
      </c>
      <c r="AA5358" s="3" t="str">
        <f>IFERROR(VLOOKUP(A5358,'Pivot category'!$B$8:$I$2236,8,0),"")</f>
        <v/>
      </c>
      <c r="AB5358" s="3" t="str">
        <f>IF(P5358&lt;$AC$1,"Bottom 5%","")</f>
        <v>Bottom 5%</v>
      </c>
      <c r="AC5358"/>
      <c r="AD5358" t="s">
        <v>16550</v>
      </c>
      <c r="AE5358" t="s">
        <v>13868</v>
      </c>
    </row>
    <row r="5359" spans="1:31" hidden="1" x14ac:dyDescent="0.25">
      <c r="A5359" t="s">
        <v>6662</v>
      </c>
      <c r="B5359" t="s">
        <v>6661</v>
      </c>
      <c r="C5359" s="3" t="s">
        <v>32</v>
      </c>
      <c r="D5359" s="3" t="s">
        <v>5314</v>
      </c>
      <c r="E5359" s="3" t="s">
        <v>5053</v>
      </c>
      <c r="F5359" s="3">
        <v>90000</v>
      </c>
      <c r="G5359" s="34">
        <v>58.19</v>
      </c>
      <c r="H5359" s="3" t="s">
        <v>26</v>
      </c>
      <c r="I5359" s="3" t="s">
        <v>74</v>
      </c>
      <c r="J5359" s="3" t="s">
        <v>8104</v>
      </c>
      <c r="K5359" s="3" t="s">
        <v>8111</v>
      </c>
      <c r="L5359" s="3" t="s">
        <v>8108</v>
      </c>
      <c r="M5359" s="26">
        <v>45839</v>
      </c>
      <c r="N5359"/>
      <c r="O5359" s="3">
        <v>0</v>
      </c>
      <c r="P5359" s="55"/>
      <c r="Q5359" s="55">
        <v>58.19</v>
      </c>
      <c r="R5359" s="55">
        <v>-58.19</v>
      </c>
      <c r="S5359" s="57">
        <v>-1</v>
      </c>
      <c r="T5359" s="55" t="s">
        <v>78</v>
      </c>
      <c r="U5359" s="55">
        <v>0</v>
      </c>
      <c r="V5359" s="55">
        <v>0</v>
      </c>
      <c r="W5359" s="55">
        <v>0</v>
      </c>
      <c r="X5359" s="57">
        <v>0</v>
      </c>
      <c r="Y5359" s="3" t="str">
        <f>IFERROR(VLOOKUP(A5359,'Pivot price tier'!$C$8:$L$2290,10,0),"")</f>
        <v/>
      </c>
      <c r="Z5359" s="3" t="str">
        <f>IFERROR(VLOOKUP(A5359,'Pivot price tier by size'!$D$8:$M$2512,10,0),"")</f>
        <v/>
      </c>
      <c r="AA5359" s="3" t="str">
        <f>IFERROR(VLOOKUP(A5359,'Pivot category'!$B$8:$I$2236,8,0),"")</f>
        <v/>
      </c>
      <c r="AB5359" s="3" t="str">
        <f>IF(P5359&lt;$AC$1,"Bottom 5%","")</f>
        <v>Bottom 5%</v>
      </c>
      <c r="AC5359"/>
      <c r="AD5359" t="s">
        <v>16550</v>
      </c>
      <c r="AE5359" t="s">
        <v>13868</v>
      </c>
    </row>
    <row r="5360" spans="1:31" hidden="1" x14ac:dyDescent="0.25">
      <c r="A5360" t="s">
        <v>14117</v>
      </c>
      <c r="B5360" t="s">
        <v>14118</v>
      </c>
      <c r="C5360" s="3" t="s">
        <v>32</v>
      </c>
      <c r="D5360" s="3" t="s">
        <v>13157</v>
      </c>
      <c r="E5360" s="3" t="s">
        <v>5055</v>
      </c>
      <c r="F5360" s="3">
        <v>10000</v>
      </c>
      <c r="G5360" s="34">
        <v>184.99</v>
      </c>
      <c r="H5360" s="3" t="s">
        <v>12402</v>
      </c>
      <c r="I5360" s="3" t="s">
        <v>74</v>
      </c>
      <c r="J5360" s="3" t="s">
        <v>8110</v>
      </c>
      <c r="K5360" s="3" t="s">
        <v>8115</v>
      </c>
      <c r="L5360" s="3" t="s">
        <v>68</v>
      </c>
      <c r="M5360" s="26">
        <v>45627</v>
      </c>
      <c r="N5360"/>
      <c r="O5360" s="3">
        <v>4</v>
      </c>
      <c r="P5360" s="55">
        <v>2219.88</v>
      </c>
      <c r="Q5360" s="55">
        <v>7214.61</v>
      </c>
      <c r="R5360" s="55">
        <v>-4994.7299999999996</v>
      </c>
      <c r="S5360" s="57">
        <v>-0.69</v>
      </c>
      <c r="T5360" s="55">
        <v>554.97</v>
      </c>
      <c r="U5360" s="55">
        <v>1109.94</v>
      </c>
      <c r="V5360" s="55">
        <v>1294.93</v>
      </c>
      <c r="W5360" s="55">
        <v>-184.99</v>
      </c>
      <c r="X5360" s="57">
        <v>-0.14000000000000001</v>
      </c>
      <c r="Y5360" s="3" t="str">
        <f>IFERROR(VLOOKUP(A5360,'Pivot price tier'!$C$8:$L$2290,10,0),"")</f>
        <v/>
      </c>
      <c r="Z5360" s="3" t="str">
        <f>IFERROR(VLOOKUP(A5360,'Pivot price tier by size'!$D$8:$M$2512,10,0),"")</f>
        <v/>
      </c>
      <c r="AA5360" s="3" t="str">
        <f>IFERROR(VLOOKUP(A5360,'Pivot category'!$B$8:$I$2236,8,0),"")</f>
        <v/>
      </c>
      <c r="AB5360" s="3" t="str">
        <f>IF(P5360&lt;$AC$1,"Bottom 5%","")</f>
        <v>Bottom 5%</v>
      </c>
      <c r="AC5360"/>
      <c r="AD5360" t="s">
        <v>16516</v>
      </c>
      <c r="AE5360" t="s">
        <v>16518</v>
      </c>
    </row>
    <row r="5361" spans="1:31" x14ac:dyDescent="0.25">
      <c r="A5361" t="s">
        <v>7100</v>
      </c>
      <c r="B5361" t="s">
        <v>1978</v>
      </c>
      <c r="C5361" s="3" t="s">
        <v>69</v>
      </c>
      <c r="D5361" s="3" t="s">
        <v>4375</v>
      </c>
      <c r="E5361" s="3" t="s">
        <v>5101</v>
      </c>
      <c r="F5361" s="3">
        <v>1000</v>
      </c>
      <c r="G5361" s="34">
        <v>1.0900000000000001</v>
      </c>
      <c r="H5361" s="3" t="s">
        <v>28</v>
      </c>
      <c r="I5361" s="3" t="s">
        <v>70</v>
      </c>
      <c r="J5361" s="3" t="s">
        <v>8102</v>
      </c>
      <c r="K5361" s="3" t="s">
        <v>8103</v>
      </c>
      <c r="L5361" s="3" t="s">
        <v>68</v>
      </c>
      <c r="M5361" s="26" t="s">
        <v>16689</v>
      </c>
      <c r="N5361"/>
      <c r="O5361" s="3">
        <v>152</v>
      </c>
      <c r="P5361" s="55">
        <v>72329.13</v>
      </c>
      <c r="Q5361" s="55">
        <v>64875.71</v>
      </c>
      <c r="R5361" s="55">
        <v>7453.42</v>
      </c>
      <c r="S5361" s="57">
        <v>0.11</v>
      </c>
      <c r="T5361" s="55">
        <v>475.84953947368422</v>
      </c>
      <c r="U5361" s="55">
        <v>147442.12</v>
      </c>
      <c r="V5361" s="55">
        <v>147782.20000000001</v>
      </c>
      <c r="W5361" s="55">
        <v>-340.08</v>
      </c>
      <c r="X5361" s="57">
        <v>0</v>
      </c>
      <c r="Y5361" s="3" t="str">
        <f>IFERROR(VLOOKUP(A5361,'Pivot price tier'!$C$8:$L$2290,10,0),"")</f>
        <v/>
      </c>
      <c r="Z5361" s="3" t="str">
        <f>IFERROR(VLOOKUP(A5361,'Pivot price tier by size'!$D$8:$M$2512,10,0),"")</f>
        <v/>
      </c>
      <c r="AA5361" s="3" t="str">
        <f>IFERROR(VLOOKUP(A5361,'Pivot category'!$B$8:$I$2236,8,0),"")</f>
        <v/>
      </c>
      <c r="AB5361" s="3" t="str">
        <f>IF(P5361&lt;$AC$1,"Bottom 5%","")</f>
        <v/>
      </c>
      <c r="AC5361"/>
      <c r="AD5361" t="s">
        <v>16516</v>
      </c>
      <c r="AE5361" t="s">
        <v>16518</v>
      </c>
    </row>
    <row r="5362" spans="1:31" x14ac:dyDescent="0.25">
      <c r="A5362" t="s">
        <v>7064</v>
      </c>
      <c r="B5362" t="s">
        <v>2071</v>
      </c>
      <c r="C5362" s="3" t="s">
        <v>69</v>
      </c>
      <c r="D5362" s="3" t="s">
        <v>4482</v>
      </c>
      <c r="E5362" s="3" t="s">
        <v>5053</v>
      </c>
      <c r="F5362" s="3">
        <v>10000</v>
      </c>
      <c r="G5362" s="34">
        <v>1.0900000000000001</v>
      </c>
      <c r="H5362" s="3" t="s">
        <v>28</v>
      </c>
      <c r="I5362" s="3" t="s">
        <v>70</v>
      </c>
      <c r="J5362" s="3" t="s">
        <v>8102</v>
      </c>
      <c r="K5362" s="3" t="s">
        <v>8103</v>
      </c>
      <c r="L5362" s="3" t="s">
        <v>68</v>
      </c>
      <c r="M5362" s="26" t="s">
        <v>16689</v>
      </c>
      <c r="N5362"/>
      <c r="O5362" s="3">
        <v>154</v>
      </c>
      <c r="P5362" s="55">
        <v>55666.3</v>
      </c>
      <c r="Q5362" s="55">
        <v>59196.81</v>
      </c>
      <c r="R5362" s="55">
        <v>-3530.51</v>
      </c>
      <c r="S5362" s="57">
        <v>-0.06</v>
      </c>
      <c r="T5362" s="55">
        <v>361.46948051948056</v>
      </c>
      <c r="U5362" s="55">
        <v>396418.83</v>
      </c>
      <c r="V5362" s="55">
        <v>452339.1</v>
      </c>
      <c r="W5362" s="55">
        <v>-55920.27</v>
      </c>
      <c r="X5362" s="57">
        <v>-0.12</v>
      </c>
      <c r="Y5362" s="3" t="str">
        <f>IFERROR(VLOOKUP(A5362,'Pivot price tier'!$C$8:$L$2290,10,0),"")</f>
        <v/>
      </c>
      <c r="Z5362" s="3" t="str">
        <f>IFERROR(VLOOKUP(A5362,'Pivot price tier by size'!$D$8:$M$2512,10,0),"")</f>
        <v/>
      </c>
      <c r="AA5362" s="3" t="str">
        <f>IFERROR(VLOOKUP(A5362,'Pivot category'!$B$8:$I$2236,8,0),"")</f>
        <v/>
      </c>
      <c r="AB5362" s="3" t="str">
        <f>IF(P5362&lt;$AC$1,"Bottom 5%","")</f>
        <v/>
      </c>
      <c r="AC5362"/>
      <c r="AD5362" t="s">
        <v>16510</v>
      </c>
      <c r="AE5362" t="s">
        <v>13853</v>
      </c>
    </row>
    <row r="5363" spans="1:31" hidden="1" x14ac:dyDescent="0.25">
      <c r="A5363" t="s">
        <v>6290</v>
      </c>
      <c r="B5363" t="s">
        <v>5298</v>
      </c>
      <c r="C5363" s="3" t="s">
        <v>32</v>
      </c>
      <c r="D5363" s="3" t="s">
        <v>5274</v>
      </c>
      <c r="E5363" s="3">
        <v>0</v>
      </c>
      <c r="F5363" s="3">
        <v>10000</v>
      </c>
      <c r="G5363" s="34">
        <v>35.99</v>
      </c>
      <c r="H5363" s="3" t="s">
        <v>12404</v>
      </c>
      <c r="I5363" s="3" t="s">
        <v>23</v>
      </c>
      <c r="J5363" s="3" t="s">
        <v>8107</v>
      </c>
      <c r="K5363" s="3" t="s">
        <v>8103</v>
      </c>
      <c r="L5363" s="3" t="s">
        <v>8105</v>
      </c>
      <c r="M5363" s="26" t="s">
        <v>16689</v>
      </c>
      <c r="N5363"/>
      <c r="O5363" s="3">
        <v>1</v>
      </c>
      <c r="P5363" s="55">
        <v>143.96</v>
      </c>
      <c r="Q5363" s="55">
        <v>143.96</v>
      </c>
      <c r="R5363" s="55">
        <v>0</v>
      </c>
      <c r="S5363" s="57">
        <v>0</v>
      </c>
      <c r="T5363" s="55">
        <v>143.96</v>
      </c>
      <c r="U5363" s="55" t="s">
        <v>78</v>
      </c>
      <c r="V5363" s="55" t="s">
        <v>78</v>
      </c>
      <c r="W5363" s="55" t="s">
        <v>78</v>
      </c>
      <c r="X5363" s="57" t="s">
        <v>78</v>
      </c>
      <c r="Y5363" s="3" t="str">
        <f>IFERROR(VLOOKUP(A5363,'Pivot price tier'!$C$8:$L$2290,10,0),"")</f>
        <v/>
      </c>
      <c r="Z5363" s="3" t="str">
        <f>IFERROR(VLOOKUP(A5363,'Pivot price tier by size'!$D$8:$M$2512,10,0),"")</f>
        <v/>
      </c>
      <c r="AA5363" s="3" t="str">
        <f>IFERROR(VLOOKUP(A5363,'Pivot category'!$B$8:$I$2236,8,0),"")</f>
        <v/>
      </c>
      <c r="AB5363" s="3" t="str">
        <f>IF(P5363&lt;$AC$1,"Bottom 5%","")</f>
        <v>Bottom 5%</v>
      </c>
      <c r="AC5363"/>
      <c r="AD5363" t="s">
        <v>16512</v>
      </c>
      <c r="AE5363" t="s">
        <v>13882</v>
      </c>
    </row>
    <row r="5364" spans="1:31" hidden="1" x14ac:dyDescent="0.25">
      <c r="A5364" t="s">
        <v>15987</v>
      </c>
      <c r="B5364" t="s">
        <v>15988</v>
      </c>
      <c r="C5364" s="3" t="s">
        <v>32</v>
      </c>
      <c r="D5364" s="3" t="s">
        <v>16053</v>
      </c>
      <c r="E5364" s="3" t="s">
        <v>5053</v>
      </c>
      <c r="F5364" s="3">
        <v>10000</v>
      </c>
      <c r="G5364" s="34">
        <v>89.99</v>
      </c>
      <c r="H5364" s="3" t="s">
        <v>12</v>
      </c>
      <c r="I5364" s="3" t="s">
        <v>15</v>
      </c>
      <c r="J5364" s="3" t="s">
        <v>8110</v>
      </c>
      <c r="K5364" s="3" t="s">
        <v>8103</v>
      </c>
      <c r="L5364" s="3" t="s">
        <v>68</v>
      </c>
      <c r="M5364" s="26">
        <v>45958</v>
      </c>
      <c r="N5364"/>
      <c r="O5364" s="3">
        <v>6</v>
      </c>
      <c r="P5364" s="55">
        <v>4589.49</v>
      </c>
      <c r="Q5364" s="55"/>
      <c r="R5364" s="55">
        <v>4589.49</v>
      </c>
      <c r="S5364" s="57"/>
      <c r="T5364" s="55">
        <v>764.91499999999996</v>
      </c>
      <c r="U5364" s="55">
        <v>1439.84</v>
      </c>
      <c r="V5364" s="55">
        <v>0</v>
      </c>
      <c r="W5364" s="55">
        <v>1439.84</v>
      </c>
      <c r="X5364" s="57">
        <v>0</v>
      </c>
      <c r="Y5364" s="3" t="str">
        <f>IFERROR(VLOOKUP(A5364,'Pivot price tier'!$C$8:$L$2290,10,0),"")</f>
        <v xml:space="preserve"> </v>
      </c>
      <c r="Z5364" s="3" t="str">
        <f>IFERROR(VLOOKUP(A5364,'Pivot price tier by size'!$D$8:$M$2512,10,0),"")</f>
        <v xml:space="preserve"> </v>
      </c>
      <c r="AA5364" s="3" t="str">
        <f>IFERROR(VLOOKUP(A5364,'Pivot category'!$B$8:$I$2236,8,0),"")</f>
        <v>X</v>
      </c>
      <c r="AB5364" s="3" t="str">
        <f>IF(P5364&lt;$AC$1,"Bottom 5%","")</f>
        <v>Bottom 5%</v>
      </c>
      <c r="AC5364"/>
      <c r="AD5364" t="s">
        <v>11018</v>
      </c>
      <c r="AE5364" t="s">
        <v>13900</v>
      </c>
    </row>
    <row r="5365" spans="1:31" hidden="1" x14ac:dyDescent="0.25">
      <c r="A5365" t="s">
        <v>15989</v>
      </c>
      <c r="B5365" t="s">
        <v>15990</v>
      </c>
      <c r="C5365" s="3" t="s">
        <v>32</v>
      </c>
      <c r="D5365" s="3" t="s">
        <v>16054</v>
      </c>
      <c r="E5365" s="3" t="s">
        <v>5053</v>
      </c>
      <c r="F5365" s="3">
        <v>10000</v>
      </c>
      <c r="G5365" s="34">
        <v>69.989999999999995</v>
      </c>
      <c r="H5365" s="3" t="s">
        <v>12</v>
      </c>
      <c r="I5365" s="3" t="s">
        <v>15</v>
      </c>
      <c r="J5365" s="3" t="s">
        <v>8110</v>
      </c>
      <c r="K5365" s="3" t="s">
        <v>8103</v>
      </c>
      <c r="L5365" s="3" t="s">
        <v>68</v>
      </c>
      <c r="M5365" s="26">
        <v>45958</v>
      </c>
      <c r="N5365"/>
      <c r="O5365" s="3">
        <v>6</v>
      </c>
      <c r="P5365" s="55">
        <v>2799.6</v>
      </c>
      <c r="Q5365" s="55"/>
      <c r="R5365" s="55">
        <v>2799.6</v>
      </c>
      <c r="S5365" s="57"/>
      <c r="T5365" s="55">
        <v>466.59999999999997</v>
      </c>
      <c r="U5365" s="55">
        <v>979.86</v>
      </c>
      <c r="V5365" s="55">
        <v>0</v>
      </c>
      <c r="W5365" s="55">
        <v>979.86</v>
      </c>
      <c r="X5365" s="57">
        <v>0</v>
      </c>
      <c r="Y5365" s="3" t="str">
        <f>IFERROR(VLOOKUP(A5365,'Pivot price tier'!$C$8:$L$2290,10,0),"")</f>
        <v>X</v>
      </c>
      <c r="Z5365" s="3" t="str">
        <f>IFERROR(VLOOKUP(A5365,'Pivot price tier by size'!$D$8:$M$2512,10,0),"")</f>
        <v xml:space="preserve"> </v>
      </c>
      <c r="AA5365" s="3" t="str">
        <f>IFERROR(VLOOKUP(A5365,'Pivot category'!$B$8:$I$2236,8,0),"")</f>
        <v>X</v>
      </c>
      <c r="AB5365" s="3" t="str">
        <f>IF(P5365&lt;$AC$1,"Bottom 5%","")</f>
        <v>Bottom 5%</v>
      </c>
      <c r="AC5365"/>
      <c r="AD5365" t="s">
        <v>11018</v>
      </c>
      <c r="AE5365" t="s">
        <v>13900</v>
      </c>
    </row>
    <row r="5366" spans="1:31" hidden="1" x14ac:dyDescent="0.25">
      <c r="A5366" t="s">
        <v>15991</v>
      </c>
      <c r="B5366" t="s">
        <v>15992</v>
      </c>
      <c r="C5366" s="3" t="s">
        <v>32</v>
      </c>
      <c r="D5366" s="3" t="s">
        <v>16055</v>
      </c>
      <c r="E5366" s="3" t="s">
        <v>5053</v>
      </c>
      <c r="F5366" s="3">
        <v>10000</v>
      </c>
      <c r="G5366" s="34">
        <v>84.99</v>
      </c>
      <c r="H5366" s="3" t="s">
        <v>12</v>
      </c>
      <c r="I5366" s="3" t="s">
        <v>15</v>
      </c>
      <c r="J5366" s="3" t="s">
        <v>15165</v>
      </c>
      <c r="K5366" s="3" t="s">
        <v>8103</v>
      </c>
      <c r="L5366" s="3" t="s">
        <v>68</v>
      </c>
      <c r="M5366" s="26">
        <v>45958</v>
      </c>
      <c r="N5366"/>
      <c r="O5366" s="3">
        <v>8</v>
      </c>
      <c r="P5366" s="55">
        <v>1614.81</v>
      </c>
      <c r="Q5366" s="55"/>
      <c r="R5366" s="55">
        <v>1614.81</v>
      </c>
      <c r="S5366" s="57"/>
      <c r="T5366" s="55">
        <v>201.85124999999999</v>
      </c>
      <c r="U5366" s="55">
        <v>424.95</v>
      </c>
      <c r="V5366" s="55">
        <v>0</v>
      </c>
      <c r="W5366" s="55">
        <v>424.95</v>
      </c>
      <c r="X5366" s="57">
        <v>0</v>
      </c>
      <c r="Y5366" s="3" t="str">
        <f>IFERROR(VLOOKUP(A5366,'Pivot price tier'!$C$8:$L$2290,10,0),"")</f>
        <v>X</v>
      </c>
      <c r="Z5366" s="3" t="str">
        <f>IFERROR(VLOOKUP(A5366,'Pivot price tier by size'!$D$8:$M$2512,10,0),"")</f>
        <v>X</v>
      </c>
      <c r="AA5366" s="3" t="str">
        <f>IFERROR(VLOOKUP(A5366,'Pivot category'!$B$8:$I$2236,8,0),"")</f>
        <v>X</v>
      </c>
      <c r="AB5366" s="3" t="str">
        <f>IF(P5366&lt;$AC$1,"Bottom 5%","")</f>
        <v>Bottom 5%</v>
      </c>
      <c r="AC5366"/>
      <c r="AD5366" t="s">
        <v>11018</v>
      </c>
      <c r="AE5366" t="s">
        <v>13900</v>
      </c>
    </row>
    <row r="5367" spans="1:31" hidden="1" x14ac:dyDescent="0.25">
      <c r="A5367" t="s">
        <v>6627</v>
      </c>
      <c r="B5367" t="s">
        <v>2254</v>
      </c>
      <c r="C5367" s="3" t="s">
        <v>32</v>
      </c>
      <c r="D5367" s="3" t="s">
        <v>4698</v>
      </c>
      <c r="E5367" s="3">
        <v>0</v>
      </c>
      <c r="F5367" s="3">
        <v>10000</v>
      </c>
      <c r="G5367" s="34">
        <v>13.79</v>
      </c>
      <c r="H5367" s="3" t="s">
        <v>8184</v>
      </c>
      <c r="I5367" s="3" t="s">
        <v>12122</v>
      </c>
      <c r="J5367" s="3" t="s">
        <v>8107</v>
      </c>
      <c r="K5367" s="3" t="s">
        <v>8111</v>
      </c>
      <c r="L5367" s="3" t="s">
        <v>8106</v>
      </c>
      <c r="M5367" s="26" t="s">
        <v>16689</v>
      </c>
      <c r="N5367"/>
      <c r="O5367" s="3" t="s">
        <v>78</v>
      </c>
      <c r="P5367" s="55">
        <v>82.74</v>
      </c>
      <c r="Q5367" s="55">
        <v>959.91</v>
      </c>
      <c r="R5367" s="55">
        <v>-877.17</v>
      </c>
      <c r="S5367" s="57">
        <v>-0.91</v>
      </c>
      <c r="T5367" s="55" t="s">
        <v>78</v>
      </c>
      <c r="U5367" s="55">
        <v>82.74</v>
      </c>
      <c r="V5367" s="55">
        <v>690.72</v>
      </c>
      <c r="W5367" s="55">
        <v>-607.98</v>
      </c>
      <c r="X5367" s="57">
        <v>-0.88</v>
      </c>
      <c r="Y5367" s="3" t="str">
        <f>IFERROR(VLOOKUP(A5367,'Pivot price tier'!$C$8:$L$2290,10,0),"")</f>
        <v/>
      </c>
      <c r="Z5367" s="3" t="str">
        <f>IFERROR(VLOOKUP(A5367,'Pivot price tier by size'!$D$8:$M$2512,10,0),"")</f>
        <v/>
      </c>
      <c r="AA5367" s="3" t="str">
        <f>IFERROR(VLOOKUP(A5367,'Pivot category'!$B$8:$I$2236,8,0),"")</f>
        <v/>
      </c>
      <c r="AB5367" s="3" t="str">
        <f>IF(P5367&lt;$AC$1,"Bottom 5%","")</f>
        <v>Bottom 5%</v>
      </c>
      <c r="AC5367"/>
      <c r="AD5367" t="s">
        <v>16514</v>
      </c>
      <c r="AE5367" t="s">
        <v>13881</v>
      </c>
    </row>
    <row r="5368" spans="1:31" hidden="1" x14ac:dyDescent="0.25">
      <c r="A5368" t="s">
        <v>13096</v>
      </c>
      <c r="B5368" t="s">
        <v>13097</v>
      </c>
      <c r="C5368" s="3" t="s">
        <v>32</v>
      </c>
      <c r="D5368" s="3" t="s">
        <v>4699</v>
      </c>
      <c r="E5368" s="3">
        <v>0</v>
      </c>
      <c r="F5368" s="3">
        <v>1000</v>
      </c>
      <c r="G5368" s="34">
        <v>11.99</v>
      </c>
      <c r="H5368" s="3" t="s">
        <v>8184</v>
      </c>
      <c r="I5368" s="3" t="s">
        <v>12122</v>
      </c>
      <c r="J5368" s="3" t="s">
        <v>8104</v>
      </c>
      <c r="K5368" s="3" t="s">
        <v>8103</v>
      </c>
      <c r="L5368" s="3" t="s">
        <v>8108</v>
      </c>
      <c r="M5368" s="26">
        <v>45474</v>
      </c>
      <c r="N5368"/>
      <c r="O5368" s="3" t="s">
        <v>78</v>
      </c>
      <c r="P5368" s="55">
        <v>11.99</v>
      </c>
      <c r="Q5368" s="55">
        <v>23.98</v>
      </c>
      <c r="R5368" s="55">
        <v>-11.99</v>
      </c>
      <c r="S5368" s="57">
        <v>-0.5</v>
      </c>
      <c r="T5368" s="55" t="s">
        <v>78</v>
      </c>
      <c r="U5368" s="55" t="s">
        <v>78</v>
      </c>
      <c r="V5368" s="55" t="s">
        <v>78</v>
      </c>
      <c r="W5368" s="55" t="s">
        <v>78</v>
      </c>
      <c r="X5368" s="57" t="s">
        <v>78</v>
      </c>
      <c r="Y5368" s="3" t="str">
        <f>IFERROR(VLOOKUP(A5368,'Pivot price tier'!$C$8:$L$2290,10,0),"")</f>
        <v/>
      </c>
      <c r="Z5368" s="3" t="str">
        <f>IFERROR(VLOOKUP(A5368,'Pivot price tier by size'!$D$8:$M$2512,10,0),"")</f>
        <v/>
      </c>
      <c r="AA5368" s="3" t="str">
        <f>IFERROR(VLOOKUP(A5368,'Pivot category'!$B$8:$I$2236,8,0),"")</f>
        <v/>
      </c>
      <c r="AB5368" s="3" t="str">
        <f>IF(P5368&lt;$AC$1,"Bottom 5%","")</f>
        <v>Bottom 5%</v>
      </c>
      <c r="AC5368"/>
      <c r="AD5368" t="s">
        <v>16514</v>
      </c>
      <c r="AE5368" t="s">
        <v>13881</v>
      </c>
    </row>
    <row r="5369" spans="1:31" hidden="1" x14ac:dyDescent="0.25">
      <c r="A5369" t="s">
        <v>6092</v>
      </c>
      <c r="B5369" t="s">
        <v>2255</v>
      </c>
      <c r="C5369" s="3" t="s">
        <v>32</v>
      </c>
      <c r="D5369" s="3" t="s">
        <v>4700</v>
      </c>
      <c r="E5369" s="3" t="s">
        <v>5053</v>
      </c>
      <c r="F5369" s="3">
        <v>10000</v>
      </c>
      <c r="G5369" s="34">
        <v>32.090000000000003</v>
      </c>
      <c r="H5369" s="3" t="s">
        <v>28</v>
      </c>
      <c r="I5369" s="3" t="s">
        <v>23</v>
      </c>
      <c r="J5369" s="3" t="s">
        <v>8104</v>
      </c>
      <c r="K5369" s="3" t="s">
        <v>8111</v>
      </c>
      <c r="L5369" s="3" t="s">
        <v>8106</v>
      </c>
      <c r="M5369" s="26" t="s">
        <v>16689</v>
      </c>
      <c r="N5369"/>
      <c r="O5369" s="3">
        <v>1</v>
      </c>
      <c r="P5369" s="55"/>
      <c r="Q5369" s="55">
        <v>31.96</v>
      </c>
      <c r="R5369" s="55">
        <v>-31.96</v>
      </c>
      <c r="S5369" s="57">
        <v>-1</v>
      </c>
      <c r="T5369" s="55">
        <v>0</v>
      </c>
      <c r="U5369" s="55">
        <v>0</v>
      </c>
      <c r="V5369" s="55">
        <v>383.52</v>
      </c>
      <c r="W5369" s="55">
        <v>-383.52</v>
      </c>
      <c r="X5369" s="57">
        <v>-1</v>
      </c>
      <c r="Y5369" s="3" t="str">
        <f>IFERROR(VLOOKUP(A5369,'Pivot price tier'!$C$8:$L$2290,10,0),"")</f>
        <v/>
      </c>
      <c r="Z5369" s="3" t="str">
        <f>IFERROR(VLOOKUP(A5369,'Pivot price tier by size'!$D$8:$M$2512,10,0),"")</f>
        <v/>
      </c>
      <c r="AA5369" s="3" t="str">
        <f>IFERROR(VLOOKUP(A5369,'Pivot category'!$B$8:$I$2236,8,0),"")</f>
        <v/>
      </c>
      <c r="AB5369" s="3" t="str">
        <f>IF(P5369&lt;$AC$1,"Bottom 5%","")</f>
        <v>Bottom 5%</v>
      </c>
      <c r="AC5369"/>
      <c r="AD5369" t="s">
        <v>11021</v>
      </c>
      <c r="AE5369" t="s">
        <v>13861</v>
      </c>
    </row>
    <row r="5370" spans="1:31" hidden="1" x14ac:dyDescent="0.25">
      <c r="A5370" t="s">
        <v>16224</v>
      </c>
      <c r="B5370" t="s">
        <v>16225</v>
      </c>
      <c r="C5370" s="3" t="s">
        <v>38</v>
      </c>
      <c r="D5370" s="3" t="s">
        <v>16489</v>
      </c>
      <c r="E5370" s="3" t="s">
        <v>5101</v>
      </c>
      <c r="F5370" s="3">
        <v>70000</v>
      </c>
      <c r="G5370" s="34">
        <v>59.99</v>
      </c>
      <c r="H5370" s="3" t="s">
        <v>12403</v>
      </c>
      <c r="I5370" s="3" t="s">
        <v>23</v>
      </c>
      <c r="J5370" s="3" t="s">
        <v>8102</v>
      </c>
      <c r="K5370" s="3" t="s">
        <v>8103</v>
      </c>
      <c r="L5370" s="3" t="s">
        <v>68</v>
      </c>
      <c r="M5370" s="26">
        <v>46143</v>
      </c>
      <c r="N5370"/>
      <c r="O5370" s="3">
        <v>126</v>
      </c>
      <c r="P5370" s="55">
        <v>14937.51</v>
      </c>
      <c r="Q5370" s="55"/>
      <c r="R5370" s="55">
        <v>14937.51</v>
      </c>
      <c r="S5370" s="57"/>
      <c r="T5370" s="55">
        <v>118.55166666666666</v>
      </c>
      <c r="U5370" s="55">
        <v>4319.28</v>
      </c>
      <c r="V5370" s="55">
        <v>0</v>
      </c>
      <c r="W5370" s="55">
        <v>4319.28</v>
      </c>
      <c r="X5370" s="57">
        <v>0</v>
      </c>
      <c r="Y5370" s="3" t="str">
        <f>IFERROR(VLOOKUP(A5370,'Pivot price tier'!$C$8:$L$2290,10,0),"")</f>
        <v>X</v>
      </c>
      <c r="Z5370" s="3" t="str">
        <f>IFERROR(VLOOKUP(A5370,'Pivot price tier by size'!$D$8:$M$2512,10,0),"")</f>
        <v>X</v>
      </c>
      <c r="AA5370" s="3" t="str">
        <f>IFERROR(VLOOKUP(A5370,'Pivot category'!$B$8:$I$2236,8,0),"")</f>
        <v>X</v>
      </c>
      <c r="AB5370" s="3" t="str">
        <f>IF(P5370&lt;$AC$1,"Bottom 5%","")</f>
        <v>Bottom 5%</v>
      </c>
      <c r="AC5370"/>
      <c r="AD5370" t="s">
        <v>16516</v>
      </c>
      <c r="AE5370" t="s">
        <v>11114</v>
      </c>
    </row>
    <row r="5371" spans="1:31" hidden="1" x14ac:dyDescent="0.25">
      <c r="A5371" t="s">
        <v>15493</v>
      </c>
      <c r="B5371" t="s">
        <v>15494</v>
      </c>
      <c r="C5371" s="3" t="s">
        <v>32</v>
      </c>
      <c r="D5371" s="3" t="s">
        <v>14923</v>
      </c>
      <c r="E5371" s="3" t="s">
        <v>5101</v>
      </c>
      <c r="F5371" s="3">
        <v>70000</v>
      </c>
      <c r="G5371" s="34">
        <v>29.99</v>
      </c>
      <c r="H5371" s="3" t="s">
        <v>30</v>
      </c>
      <c r="I5371" s="3" t="s">
        <v>21</v>
      </c>
      <c r="J5371" s="3" t="s">
        <v>8102</v>
      </c>
      <c r="K5371" s="3" t="s">
        <v>8103</v>
      </c>
      <c r="L5371" s="3" t="s">
        <v>68</v>
      </c>
      <c r="M5371" s="26">
        <v>45901</v>
      </c>
      <c r="N5371"/>
      <c r="O5371" s="3">
        <v>69</v>
      </c>
      <c r="P5371" s="55">
        <v>7467.51</v>
      </c>
      <c r="Q5371" s="55"/>
      <c r="R5371" s="55">
        <v>7467.51</v>
      </c>
      <c r="S5371" s="57"/>
      <c r="T5371" s="55">
        <v>108.22478260869566</v>
      </c>
      <c r="U5371" s="55">
        <v>28940.35</v>
      </c>
      <c r="V5371" s="55">
        <v>0</v>
      </c>
      <c r="W5371" s="55">
        <v>28940.35</v>
      </c>
      <c r="X5371" s="57">
        <v>0</v>
      </c>
      <c r="Y5371" s="3" t="str">
        <f>IFERROR(VLOOKUP(A5371,'Pivot price tier'!$C$8:$L$2290,10,0),"")</f>
        <v>X</v>
      </c>
      <c r="Z5371" s="3" t="str">
        <f>IFERROR(VLOOKUP(A5371,'Pivot price tier by size'!$D$8:$M$2512,10,0),"")</f>
        <v>X</v>
      </c>
      <c r="AA5371" s="3" t="str">
        <f>IFERROR(VLOOKUP(A5371,'Pivot category'!$B$8:$I$2236,8,0),"")</f>
        <v>X</v>
      </c>
      <c r="AB5371" s="3" t="str">
        <f>IF(P5371&lt;$AC$1,"Bottom 5%","")</f>
        <v>Bottom 5%</v>
      </c>
      <c r="AC5371"/>
      <c r="AD5371" t="s">
        <v>16510</v>
      </c>
      <c r="AE5371" t="s">
        <v>16663</v>
      </c>
    </row>
    <row r="5372" spans="1:31" hidden="1" x14ac:dyDescent="0.25">
      <c r="A5372" t="s">
        <v>15495</v>
      </c>
      <c r="B5372" t="s">
        <v>15496</v>
      </c>
      <c r="C5372" s="3" t="s">
        <v>32</v>
      </c>
      <c r="D5372" s="3" t="s">
        <v>14924</v>
      </c>
      <c r="E5372" s="3" t="s">
        <v>5101</v>
      </c>
      <c r="F5372" s="3">
        <v>70000</v>
      </c>
      <c r="G5372" s="34">
        <v>29.99</v>
      </c>
      <c r="H5372" s="3" t="s">
        <v>30</v>
      </c>
      <c r="I5372" s="3" t="s">
        <v>21</v>
      </c>
      <c r="J5372" s="3" t="s">
        <v>8102</v>
      </c>
      <c r="K5372" s="3" t="s">
        <v>8103</v>
      </c>
      <c r="L5372" s="3" t="s">
        <v>68</v>
      </c>
      <c r="M5372" s="26">
        <v>45901</v>
      </c>
      <c r="N5372"/>
      <c r="O5372" s="3">
        <v>67</v>
      </c>
      <c r="P5372" s="55">
        <v>10766.41</v>
      </c>
      <c r="Q5372" s="55"/>
      <c r="R5372" s="55">
        <v>10766.41</v>
      </c>
      <c r="S5372" s="57"/>
      <c r="T5372" s="55">
        <v>160.69268656716417</v>
      </c>
      <c r="U5372" s="55">
        <v>22732.42</v>
      </c>
      <c r="V5372" s="55">
        <v>0</v>
      </c>
      <c r="W5372" s="55">
        <v>22732.42</v>
      </c>
      <c r="X5372" s="57">
        <v>0</v>
      </c>
      <c r="Y5372" s="3" t="str">
        <f>IFERROR(VLOOKUP(A5372,'Pivot price tier'!$C$8:$L$2290,10,0),"")</f>
        <v>X</v>
      </c>
      <c r="Z5372" s="3" t="str">
        <f>IFERROR(VLOOKUP(A5372,'Pivot price tier by size'!$D$8:$M$2512,10,0),"")</f>
        <v>X</v>
      </c>
      <c r="AA5372" s="3" t="str">
        <f>IFERROR(VLOOKUP(A5372,'Pivot category'!$B$8:$I$2236,8,0),"")</f>
        <v>X</v>
      </c>
      <c r="AB5372" s="3" t="str">
        <f>IF(P5372&lt;$AC$1,"Bottom 5%","")</f>
        <v>Bottom 5%</v>
      </c>
      <c r="AC5372"/>
      <c r="AD5372" t="s">
        <v>16510</v>
      </c>
      <c r="AE5372" t="s">
        <v>16663</v>
      </c>
    </row>
    <row r="5373" spans="1:31" hidden="1" x14ac:dyDescent="0.25">
      <c r="A5373" t="s">
        <v>6501</v>
      </c>
      <c r="B5373" t="s">
        <v>6500</v>
      </c>
      <c r="C5373" s="3" t="s">
        <v>32</v>
      </c>
      <c r="D5373" s="3" t="s">
        <v>7987</v>
      </c>
      <c r="E5373" s="3" t="s">
        <v>5056</v>
      </c>
      <c r="F5373" s="3">
        <v>10000</v>
      </c>
      <c r="G5373" s="34">
        <v>35.99</v>
      </c>
      <c r="H5373" s="3" t="s">
        <v>12402</v>
      </c>
      <c r="I5373" s="3" t="s">
        <v>21</v>
      </c>
      <c r="J5373" s="3" t="s">
        <v>8107</v>
      </c>
      <c r="K5373" s="3" t="s">
        <v>8103</v>
      </c>
      <c r="L5373" s="3" t="s">
        <v>8108</v>
      </c>
      <c r="M5373" s="26" t="s">
        <v>16689</v>
      </c>
      <c r="N5373"/>
      <c r="O5373" s="3" t="s">
        <v>78</v>
      </c>
      <c r="P5373" s="55">
        <v>323.91000000000003</v>
      </c>
      <c r="Q5373" s="55">
        <v>1475.59</v>
      </c>
      <c r="R5373" s="55">
        <v>-1151.68</v>
      </c>
      <c r="S5373" s="57">
        <v>-0.78</v>
      </c>
      <c r="T5373" s="55" t="s">
        <v>78</v>
      </c>
      <c r="U5373" s="55">
        <v>0</v>
      </c>
      <c r="V5373" s="55">
        <v>143.96</v>
      </c>
      <c r="W5373" s="55">
        <v>-143.96</v>
      </c>
      <c r="X5373" s="57">
        <v>-1</v>
      </c>
      <c r="Y5373" s="3" t="str">
        <f>IFERROR(VLOOKUP(A5373,'Pivot price tier'!$C$8:$L$2290,10,0),"")</f>
        <v/>
      </c>
      <c r="Z5373" s="3" t="str">
        <f>IFERROR(VLOOKUP(A5373,'Pivot price tier by size'!$D$8:$M$2512,10,0),"")</f>
        <v/>
      </c>
      <c r="AA5373" s="3" t="str">
        <f>IFERROR(VLOOKUP(A5373,'Pivot category'!$B$8:$I$2236,8,0),"")</f>
        <v/>
      </c>
      <c r="AB5373" s="3" t="str">
        <f>IF(P5373&lt;$AC$1,"Bottom 5%","")</f>
        <v>Bottom 5%</v>
      </c>
      <c r="AC5373"/>
      <c r="AD5373" t="s">
        <v>11021</v>
      </c>
      <c r="AE5373" t="s">
        <v>13878</v>
      </c>
    </row>
    <row r="5374" spans="1:31" hidden="1" x14ac:dyDescent="0.25">
      <c r="A5374" t="s">
        <v>15993</v>
      </c>
      <c r="B5374" t="s">
        <v>15994</v>
      </c>
      <c r="C5374" s="3" t="s">
        <v>32</v>
      </c>
      <c r="D5374" s="3" t="s">
        <v>15505</v>
      </c>
      <c r="E5374" s="3" t="s">
        <v>5053</v>
      </c>
      <c r="F5374" s="3">
        <v>70000</v>
      </c>
      <c r="G5374" s="34">
        <v>99.99</v>
      </c>
      <c r="H5374" s="3" t="s">
        <v>12</v>
      </c>
      <c r="I5374" s="3" t="s">
        <v>15</v>
      </c>
      <c r="J5374" s="3" t="s">
        <v>8102</v>
      </c>
      <c r="K5374" s="3" t="s">
        <v>8103</v>
      </c>
      <c r="L5374" s="3" t="s">
        <v>68</v>
      </c>
      <c r="M5374" s="26">
        <v>45940</v>
      </c>
      <c r="N5374"/>
      <c r="O5374" s="3">
        <v>33</v>
      </c>
      <c r="P5374" s="55">
        <v>37596.239999999998</v>
      </c>
      <c r="Q5374" s="55"/>
      <c r="R5374" s="55">
        <v>37596.239999999998</v>
      </c>
      <c r="S5374" s="57"/>
      <c r="T5374" s="55">
        <v>1139.28</v>
      </c>
      <c r="U5374" s="55">
        <v>2999.7</v>
      </c>
      <c r="V5374" s="55">
        <v>0</v>
      </c>
      <c r="W5374" s="55">
        <v>2999.7</v>
      </c>
      <c r="X5374" s="57">
        <v>0</v>
      </c>
      <c r="Y5374" s="3" t="str">
        <f>IFERROR(VLOOKUP(A5374,'Pivot price tier'!$C$8:$L$2290,10,0),"")</f>
        <v xml:space="preserve"> </v>
      </c>
      <c r="Z5374" s="3" t="str">
        <f>IFERROR(VLOOKUP(A5374,'Pivot price tier by size'!$D$8:$M$2512,10,0),"")</f>
        <v xml:space="preserve"> </v>
      </c>
      <c r="AA5374" s="3" t="str">
        <f>IFERROR(VLOOKUP(A5374,'Pivot category'!$B$8:$I$2236,8,0),"")</f>
        <v xml:space="preserve"> </v>
      </c>
      <c r="AB5374" s="3" t="str">
        <f>IF(P5374&lt;$AC$1,"Bottom 5%","")</f>
        <v>Bottom 5%</v>
      </c>
      <c r="AC5374"/>
      <c r="AD5374" t="s">
        <v>11021</v>
      </c>
      <c r="AE5374" t="s">
        <v>13863</v>
      </c>
    </row>
    <row r="5375" spans="1:31" hidden="1" x14ac:dyDescent="0.25">
      <c r="A5375" t="s">
        <v>15995</v>
      </c>
      <c r="B5375" t="s">
        <v>15996</v>
      </c>
      <c r="C5375" s="3" t="s">
        <v>32</v>
      </c>
      <c r="D5375" s="3" t="s">
        <v>15504</v>
      </c>
      <c r="E5375" s="3" t="s">
        <v>5053</v>
      </c>
      <c r="F5375" s="3">
        <v>70000</v>
      </c>
      <c r="G5375" s="34">
        <v>53.99</v>
      </c>
      <c r="H5375" s="3" t="s">
        <v>12</v>
      </c>
      <c r="I5375" s="3" t="s">
        <v>15</v>
      </c>
      <c r="J5375" s="3" t="s">
        <v>8102</v>
      </c>
      <c r="K5375" s="3" t="s">
        <v>8103</v>
      </c>
      <c r="L5375" s="3" t="s">
        <v>68</v>
      </c>
      <c r="M5375" s="26">
        <v>45940</v>
      </c>
      <c r="N5375"/>
      <c r="O5375" s="3">
        <v>52</v>
      </c>
      <c r="P5375" s="55">
        <v>39682.65</v>
      </c>
      <c r="Q5375" s="55"/>
      <c r="R5375" s="55">
        <v>39682.65</v>
      </c>
      <c r="S5375" s="57"/>
      <c r="T5375" s="55">
        <v>763.12788461538469</v>
      </c>
      <c r="U5375" s="55">
        <v>4697.13</v>
      </c>
      <c r="V5375" s="55">
        <v>0</v>
      </c>
      <c r="W5375" s="55">
        <v>4697.13</v>
      </c>
      <c r="X5375" s="57">
        <v>0</v>
      </c>
      <c r="Y5375" s="3" t="str">
        <f>IFERROR(VLOOKUP(A5375,'Pivot price tier'!$C$8:$L$2290,10,0),"")</f>
        <v xml:space="preserve"> </v>
      </c>
      <c r="Z5375" s="3" t="str">
        <f>IFERROR(VLOOKUP(A5375,'Pivot price tier by size'!$D$8:$M$2512,10,0),"")</f>
        <v xml:space="preserve"> </v>
      </c>
      <c r="AA5375" s="3" t="str">
        <f>IFERROR(VLOOKUP(A5375,'Pivot category'!$B$8:$I$2236,8,0),"")</f>
        <v xml:space="preserve"> </v>
      </c>
      <c r="AB5375" s="3" t="str">
        <f>IF(P5375&lt;$AC$1,"Bottom 5%","")</f>
        <v>Bottom 5%</v>
      </c>
      <c r="AC5375"/>
      <c r="AD5375" t="s">
        <v>11021</v>
      </c>
      <c r="AE5375" t="s">
        <v>13863</v>
      </c>
    </row>
    <row r="5376" spans="1:31" hidden="1" x14ac:dyDescent="0.25">
      <c r="A5376" t="s">
        <v>15997</v>
      </c>
      <c r="B5376" t="s">
        <v>15998</v>
      </c>
      <c r="C5376" s="3" t="s">
        <v>38</v>
      </c>
      <c r="D5376" s="3" t="s">
        <v>8279</v>
      </c>
      <c r="E5376" s="3" t="s">
        <v>5053</v>
      </c>
      <c r="F5376" s="3">
        <v>9000</v>
      </c>
      <c r="G5376" s="34">
        <v>18.59</v>
      </c>
      <c r="H5376" s="3" t="s">
        <v>28</v>
      </c>
      <c r="I5376" s="3" t="s">
        <v>13</v>
      </c>
      <c r="J5376" s="3" t="s">
        <v>8107</v>
      </c>
      <c r="K5376" s="3" t="s">
        <v>8111</v>
      </c>
      <c r="L5376" s="3" t="s">
        <v>8106</v>
      </c>
      <c r="M5376" s="26">
        <v>45992</v>
      </c>
      <c r="N5376"/>
      <c r="O5376" s="3" t="s">
        <v>78</v>
      </c>
      <c r="P5376" s="55">
        <v>223.08</v>
      </c>
      <c r="Q5376" s="55"/>
      <c r="R5376" s="55">
        <v>223.08</v>
      </c>
      <c r="S5376" s="57"/>
      <c r="T5376" s="55" t="s">
        <v>78</v>
      </c>
      <c r="U5376" s="55" t="s">
        <v>78</v>
      </c>
      <c r="V5376" s="55" t="s">
        <v>78</v>
      </c>
      <c r="W5376" s="55" t="s">
        <v>78</v>
      </c>
      <c r="X5376" s="57" t="s">
        <v>78</v>
      </c>
      <c r="Y5376" s="3" t="str">
        <f>IFERROR(VLOOKUP(A5376,'Pivot price tier'!$C$8:$L$2290,10,0),"")</f>
        <v/>
      </c>
      <c r="Z5376" s="3" t="str">
        <f>IFERROR(VLOOKUP(A5376,'Pivot price tier by size'!$D$8:$M$2512,10,0),"")</f>
        <v/>
      </c>
      <c r="AA5376" s="3" t="str">
        <f>IFERROR(VLOOKUP(A5376,'Pivot category'!$B$8:$I$2236,8,0),"")</f>
        <v/>
      </c>
      <c r="AB5376" s="3" t="str">
        <f>IF(P5376&lt;$AC$1,"Bottom 5%","")</f>
        <v>Bottom 5%</v>
      </c>
      <c r="AC5376"/>
      <c r="AD5376" t="s">
        <v>10199</v>
      </c>
      <c r="AE5376" t="s">
        <v>16563</v>
      </c>
    </row>
    <row r="5377" spans="1:31" x14ac:dyDescent="0.25">
      <c r="A5377" t="s">
        <v>6972</v>
      </c>
      <c r="B5377" t="s">
        <v>2069</v>
      </c>
      <c r="C5377" s="3" t="s">
        <v>72</v>
      </c>
      <c r="D5377" s="3" t="s">
        <v>4480</v>
      </c>
      <c r="E5377" s="3" t="s">
        <v>5053</v>
      </c>
      <c r="F5377" s="3">
        <v>10000</v>
      </c>
      <c r="G5377" s="34">
        <v>1.99</v>
      </c>
      <c r="H5377" s="3" t="s">
        <v>28</v>
      </c>
      <c r="I5377" s="3" t="s">
        <v>70</v>
      </c>
      <c r="J5377" s="3" t="s">
        <v>8102</v>
      </c>
      <c r="K5377" s="3" t="s">
        <v>8103</v>
      </c>
      <c r="L5377" s="3" t="s">
        <v>68</v>
      </c>
      <c r="M5377" s="26" t="s">
        <v>16689</v>
      </c>
      <c r="N5377"/>
      <c r="O5377" s="3">
        <v>148</v>
      </c>
      <c r="P5377" s="55">
        <v>327683.34999999998</v>
      </c>
      <c r="Q5377" s="55">
        <v>321235.75</v>
      </c>
      <c r="R5377" s="55">
        <v>6447.6</v>
      </c>
      <c r="S5377" s="57">
        <v>0.02</v>
      </c>
      <c r="T5377" s="55">
        <v>2214.076689189189</v>
      </c>
      <c r="U5377" s="55">
        <v>833541.35</v>
      </c>
      <c r="V5377" s="55">
        <v>818809.38</v>
      </c>
      <c r="W5377" s="55">
        <v>14731.97</v>
      </c>
      <c r="X5377" s="57">
        <v>0.02</v>
      </c>
      <c r="Y5377" s="3" t="str">
        <f>IFERROR(VLOOKUP(A5377,'Pivot price tier'!$C$8:$L$2290,10,0),"")</f>
        <v/>
      </c>
      <c r="Z5377" s="3" t="str">
        <f>IFERROR(VLOOKUP(A5377,'Pivot price tier by size'!$D$8:$M$2512,10,0),"")</f>
        <v/>
      </c>
      <c r="AA5377" s="3" t="str">
        <f>IFERROR(VLOOKUP(A5377,'Pivot category'!$B$8:$I$2236,8,0),"")</f>
        <v/>
      </c>
      <c r="AB5377" s="3" t="str">
        <f>IF(P5377&lt;$AC$1,"Bottom 5%","")</f>
        <v/>
      </c>
      <c r="AC5377"/>
      <c r="AD5377" t="s">
        <v>16510</v>
      </c>
      <c r="AE5377" t="s">
        <v>13853</v>
      </c>
    </row>
    <row r="5378" spans="1:31" x14ac:dyDescent="0.25">
      <c r="A5378" t="s">
        <v>13576</v>
      </c>
      <c r="B5378" t="s">
        <v>13577</v>
      </c>
      <c r="C5378" s="3" t="s">
        <v>69</v>
      </c>
      <c r="D5378" s="3" t="s">
        <v>13273</v>
      </c>
      <c r="E5378" s="3" t="s">
        <v>5101</v>
      </c>
      <c r="F5378" s="3">
        <v>70000</v>
      </c>
      <c r="G5378" s="34">
        <v>1.29</v>
      </c>
      <c r="H5378" s="3" t="s">
        <v>28</v>
      </c>
      <c r="I5378" s="3" t="s">
        <v>70</v>
      </c>
      <c r="J5378" s="3" t="s">
        <v>8102</v>
      </c>
      <c r="K5378" s="3" t="s">
        <v>8103</v>
      </c>
      <c r="L5378" s="3" t="s">
        <v>68</v>
      </c>
      <c r="M5378" s="26">
        <v>45566</v>
      </c>
      <c r="N5378"/>
      <c r="O5378" s="3">
        <v>110</v>
      </c>
      <c r="P5378" s="55">
        <v>60338.46</v>
      </c>
      <c r="Q5378" s="55">
        <v>37837.25</v>
      </c>
      <c r="R5378" s="55">
        <v>22501.21</v>
      </c>
      <c r="S5378" s="57">
        <v>0.59</v>
      </c>
      <c r="T5378" s="55">
        <v>548.53145454545449</v>
      </c>
      <c r="U5378" s="55">
        <v>119804.88</v>
      </c>
      <c r="V5378" s="55">
        <v>63191.67</v>
      </c>
      <c r="W5378" s="55">
        <v>56613.21</v>
      </c>
      <c r="X5378" s="57">
        <v>0.9</v>
      </c>
      <c r="Y5378" s="3" t="str">
        <f>IFERROR(VLOOKUP(A5378,'Pivot price tier'!$C$8:$L$2290,10,0),"")</f>
        <v/>
      </c>
      <c r="Z5378" s="3" t="str">
        <f>IFERROR(VLOOKUP(A5378,'Pivot price tier by size'!$D$8:$M$2512,10,0),"")</f>
        <v/>
      </c>
      <c r="AA5378" s="3" t="str">
        <f>IFERROR(VLOOKUP(A5378,'Pivot category'!$B$8:$I$2236,8,0),"")</f>
        <v/>
      </c>
      <c r="AB5378" s="3" t="str">
        <f>IF(P5378&lt;$AC$1,"Bottom 5%","")</f>
        <v/>
      </c>
      <c r="AC5378"/>
      <c r="AD5378" t="s">
        <v>10199</v>
      </c>
      <c r="AE5378" t="s">
        <v>13886</v>
      </c>
    </row>
    <row r="5379" spans="1:31" hidden="1" x14ac:dyDescent="0.25">
      <c r="A5379" t="s">
        <v>14842</v>
      </c>
      <c r="B5379" t="s">
        <v>14843</v>
      </c>
      <c r="C5379" s="3" t="s">
        <v>73</v>
      </c>
      <c r="D5379" s="3" t="s">
        <v>14147</v>
      </c>
      <c r="E5379" s="3">
        <v>0</v>
      </c>
      <c r="F5379" s="3">
        <v>70000</v>
      </c>
      <c r="G5379" s="34">
        <v>19.989999999999998</v>
      </c>
      <c r="H5379" s="3" t="s">
        <v>8184</v>
      </c>
      <c r="I5379" s="3" t="s">
        <v>12123</v>
      </c>
      <c r="J5379" s="3" t="s">
        <v>8102</v>
      </c>
      <c r="K5379" s="3" t="s">
        <v>8103</v>
      </c>
      <c r="L5379" s="3" t="s">
        <v>68</v>
      </c>
      <c r="M5379" s="26">
        <v>45778</v>
      </c>
      <c r="N5379"/>
      <c r="O5379" s="3">
        <v>41</v>
      </c>
      <c r="P5379" s="55">
        <v>8112.91</v>
      </c>
      <c r="Q5379" s="55">
        <v>1999</v>
      </c>
      <c r="R5379" s="55">
        <v>6113.91</v>
      </c>
      <c r="S5379" s="57">
        <v>3.06</v>
      </c>
      <c r="T5379" s="55">
        <v>197.87585365853658</v>
      </c>
      <c r="U5379" s="55">
        <v>12210.87</v>
      </c>
      <c r="V5379" s="55">
        <v>18950.52</v>
      </c>
      <c r="W5379" s="55">
        <v>-6739.65</v>
      </c>
      <c r="X5379" s="57">
        <v>-0.36</v>
      </c>
      <c r="Y5379" s="3" t="str">
        <f>IFERROR(VLOOKUP(A5379,'Pivot price tier'!$C$8:$L$2290,10,0),"")</f>
        <v>X</v>
      </c>
      <c r="Z5379" s="3" t="str">
        <f>IFERROR(VLOOKUP(A5379,'Pivot price tier by size'!$D$8:$M$2512,10,0),"")</f>
        <v xml:space="preserve"> </v>
      </c>
      <c r="AA5379" s="3" t="str">
        <f>IFERROR(VLOOKUP(A5379,'Pivot category'!$B$8:$I$2236,8,0),"")</f>
        <v>X</v>
      </c>
      <c r="AB5379" s="3" t="str">
        <f>IF(P5379&lt;$AC$1,"Bottom 5%","")</f>
        <v>Bottom 5%</v>
      </c>
      <c r="AC5379"/>
      <c r="AD5379" t="s">
        <v>16510</v>
      </c>
      <c r="AE5379" t="s">
        <v>13871</v>
      </c>
    </row>
    <row r="5380" spans="1:31" x14ac:dyDescent="0.25">
      <c r="A5380" t="s">
        <v>7052</v>
      </c>
      <c r="B5380" t="s">
        <v>2140</v>
      </c>
      <c r="C5380" s="3" t="s">
        <v>69</v>
      </c>
      <c r="D5380" s="3" t="s">
        <v>4562</v>
      </c>
      <c r="E5380" s="3" t="s">
        <v>5053</v>
      </c>
      <c r="F5380" s="3">
        <v>10000</v>
      </c>
      <c r="G5380" s="34">
        <v>1.99</v>
      </c>
      <c r="H5380" s="3" t="s">
        <v>28</v>
      </c>
      <c r="I5380" s="3" t="s">
        <v>70</v>
      </c>
      <c r="J5380" s="3" t="s">
        <v>8102</v>
      </c>
      <c r="K5380" s="3" t="s">
        <v>8103</v>
      </c>
      <c r="L5380" s="3" t="s">
        <v>68</v>
      </c>
      <c r="M5380" s="26" t="s">
        <v>16689</v>
      </c>
      <c r="N5380"/>
      <c r="O5380" s="3">
        <v>158</v>
      </c>
      <c r="P5380" s="55">
        <v>394016.02</v>
      </c>
      <c r="Q5380" s="55">
        <v>377827.37</v>
      </c>
      <c r="R5380" s="55">
        <v>16188.65</v>
      </c>
      <c r="S5380" s="57">
        <v>0.04</v>
      </c>
      <c r="T5380" s="55">
        <v>2493.7722784810126</v>
      </c>
      <c r="U5380" s="55">
        <v>1480784.87</v>
      </c>
      <c r="V5380" s="55">
        <v>1266694.7</v>
      </c>
      <c r="W5380" s="55">
        <v>214090.17</v>
      </c>
      <c r="X5380" s="57">
        <v>0.17</v>
      </c>
      <c r="Y5380" s="3" t="str">
        <f>IFERROR(VLOOKUP(A5380,'Pivot price tier'!$C$8:$L$2290,10,0),"")</f>
        <v/>
      </c>
      <c r="Z5380" s="3" t="str">
        <f>IFERROR(VLOOKUP(A5380,'Pivot price tier by size'!$D$8:$M$2512,10,0),"")</f>
        <v/>
      </c>
      <c r="AA5380" s="3" t="str">
        <f>IFERROR(VLOOKUP(A5380,'Pivot category'!$B$8:$I$2236,8,0),"")</f>
        <v/>
      </c>
      <c r="AB5380" s="3" t="str">
        <f>IF(P5380&lt;$AC$1,"Bottom 5%","")</f>
        <v/>
      </c>
      <c r="AC5380"/>
      <c r="AD5380" t="s">
        <v>11018</v>
      </c>
      <c r="AE5380" t="s">
        <v>16519</v>
      </c>
    </row>
    <row r="5381" spans="1:31" hidden="1" x14ac:dyDescent="0.25">
      <c r="A5381" t="s">
        <v>6620</v>
      </c>
      <c r="B5381" t="s">
        <v>2258</v>
      </c>
      <c r="C5381" s="3" t="s">
        <v>32</v>
      </c>
      <c r="D5381" s="3" t="s">
        <v>4703</v>
      </c>
      <c r="E5381" s="3" t="s">
        <v>5053</v>
      </c>
      <c r="F5381" s="3">
        <v>10000</v>
      </c>
      <c r="G5381" s="34">
        <v>61.99</v>
      </c>
      <c r="H5381" s="3" t="s">
        <v>12405</v>
      </c>
      <c r="I5381" s="3" t="s">
        <v>15</v>
      </c>
      <c r="J5381" s="3" t="s">
        <v>8112</v>
      </c>
      <c r="K5381" s="3" t="s">
        <v>8111</v>
      </c>
      <c r="L5381" s="3" t="s">
        <v>8108</v>
      </c>
      <c r="M5381" s="26" t="s">
        <v>16689</v>
      </c>
      <c r="N5381"/>
      <c r="O5381" s="3" t="s">
        <v>78</v>
      </c>
      <c r="P5381" s="55">
        <v>61.99</v>
      </c>
      <c r="Q5381" s="55">
        <v>123.98</v>
      </c>
      <c r="R5381" s="55">
        <v>-61.99</v>
      </c>
      <c r="S5381" s="57">
        <v>-0.5</v>
      </c>
      <c r="T5381" s="55" t="s">
        <v>78</v>
      </c>
      <c r="U5381" s="55" t="s">
        <v>78</v>
      </c>
      <c r="V5381" s="55" t="s">
        <v>78</v>
      </c>
      <c r="W5381" s="55" t="s">
        <v>78</v>
      </c>
      <c r="X5381" s="57" t="s">
        <v>78</v>
      </c>
      <c r="Y5381" s="3" t="str">
        <f>IFERROR(VLOOKUP(A5381,'Pivot price tier'!$C$8:$L$2290,10,0),"")</f>
        <v/>
      </c>
      <c r="Z5381" s="3" t="str">
        <f>IFERROR(VLOOKUP(A5381,'Pivot price tier by size'!$D$8:$M$2512,10,0),"")</f>
        <v/>
      </c>
      <c r="AA5381" s="3" t="str">
        <f>IFERROR(VLOOKUP(A5381,'Pivot category'!$B$8:$I$2236,8,0),"")</f>
        <v/>
      </c>
      <c r="AB5381" s="3" t="str">
        <f>IF(P5381&lt;$AC$1,"Bottom 5%","")</f>
        <v>Bottom 5%</v>
      </c>
      <c r="AC5381"/>
      <c r="AD5381" t="s">
        <v>16514</v>
      </c>
      <c r="AE5381" t="s">
        <v>13863</v>
      </c>
    </row>
    <row r="5382" spans="1:31" hidden="1" x14ac:dyDescent="0.25">
      <c r="A5382" t="s">
        <v>6619</v>
      </c>
      <c r="B5382" t="s">
        <v>2259</v>
      </c>
      <c r="C5382" s="3" t="s">
        <v>32</v>
      </c>
      <c r="D5382" s="3" t="s">
        <v>4704</v>
      </c>
      <c r="E5382" s="3" t="s">
        <v>5053</v>
      </c>
      <c r="F5382" s="3">
        <v>10000</v>
      </c>
      <c r="G5382" s="34">
        <v>38.39</v>
      </c>
      <c r="H5382" s="3" t="s">
        <v>12</v>
      </c>
      <c r="I5382" s="3" t="s">
        <v>23</v>
      </c>
      <c r="J5382" s="3" t="s">
        <v>8107</v>
      </c>
      <c r="K5382" s="3" t="s">
        <v>8111</v>
      </c>
      <c r="L5382" s="3" t="s">
        <v>8106</v>
      </c>
      <c r="M5382" s="26" t="s">
        <v>16689</v>
      </c>
      <c r="N5382"/>
      <c r="O5382" s="3">
        <v>1</v>
      </c>
      <c r="P5382" s="55"/>
      <c r="Q5382" s="55">
        <v>0</v>
      </c>
      <c r="R5382" s="55">
        <v>0</v>
      </c>
      <c r="S5382" s="57"/>
      <c r="T5382" s="55">
        <v>0</v>
      </c>
      <c r="U5382" s="55" t="s">
        <v>78</v>
      </c>
      <c r="V5382" s="55" t="s">
        <v>78</v>
      </c>
      <c r="W5382" s="55" t="s">
        <v>78</v>
      </c>
      <c r="X5382" s="57" t="s">
        <v>78</v>
      </c>
      <c r="Y5382" s="3" t="str">
        <f>IFERROR(VLOOKUP(A5382,'Pivot price tier'!$C$8:$L$2290,10,0),"")</f>
        <v/>
      </c>
      <c r="Z5382" s="3" t="str">
        <f>IFERROR(VLOOKUP(A5382,'Pivot price tier by size'!$D$8:$M$2512,10,0),"")</f>
        <v/>
      </c>
      <c r="AA5382" s="3" t="str">
        <f>IFERROR(VLOOKUP(A5382,'Pivot category'!$B$8:$I$2236,8,0),"")</f>
        <v/>
      </c>
      <c r="AB5382" s="3" t="str">
        <f>IF(P5382&lt;$AC$1,"Bottom 5%","")</f>
        <v>Bottom 5%</v>
      </c>
      <c r="AC5382"/>
      <c r="AD5382" t="s">
        <v>16514</v>
      </c>
      <c r="AE5382" t="s">
        <v>13863</v>
      </c>
    </row>
    <row r="5383" spans="1:31" hidden="1" x14ac:dyDescent="0.25">
      <c r="A5383" t="s">
        <v>14844</v>
      </c>
      <c r="B5383" t="s">
        <v>14845</v>
      </c>
      <c r="C5383" s="3" t="s">
        <v>32</v>
      </c>
      <c r="D5383" s="3" t="s">
        <v>8196</v>
      </c>
      <c r="E5383" s="3" t="s">
        <v>5053</v>
      </c>
      <c r="F5383" s="3">
        <v>9000</v>
      </c>
      <c r="G5383" s="34">
        <v>109.99</v>
      </c>
      <c r="H5383" s="3" t="s">
        <v>12404</v>
      </c>
      <c r="I5383" s="3" t="s">
        <v>74</v>
      </c>
      <c r="J5383" s="3" t="s">
        <v>8204</v>
      </c>
      <c r="K5383" s="3" t="s">
        <v>8111</v>
      </c>
      <c r="L5383" s="3" t="s">
        <v>68</v>
      </c>
      <c r="M5383" s="26">
        <v>45778</v>
      </c>
      <c r="N5383"/>
      <c r="O5383" s="3">
        <v>10</v>
      </c>
      <c r="P5383" s="55">
        <v>5609.49</v>
      </c>
      <c r="Q5383" s="55">
        <v>1789.85</v>
      </c>
      <c r="R5383" s="55">
        <v>3819.64</v>
      </c>
      <c r="S5383" s="57">
        <v>2.13</v>
      </c>
      <c r="T5383" s="55">
        <v>560.94899999999996</v>
      </c>
      <c r="U5383" s="55">
        <v>2639.76</v>
      </c>
      <c r="V5383" s="55">
        <v>0</v>
      </c>
      <c r="W5383" s="55">
        <v>2639.76</v>
      </c>
      <c r="X5383" s="57">
        <v>0</v>
      </c>
      <c r="Y5383" s="3" t="str">
        <f>IFERROR(VLOOKUP(A5383,'Pivot price tier'!$C$8:$L$2290,10,0),"")</f>
        <v/>
      </c>
      <c r="Z5383" s="3" t="str">
        <f>IFERROR(VLOOKUP(A5383,'Pivot price tier by size'!$D$8:$M$2512,10,0),"")</f>
        <v/>
      </c>
      <c r="AA5383" s="3" t="str">
        <f>IFERROR(VLOOKUP(A5383,'Pivot category'!$B$8:$I$2236,8,0),"")</f>
        <v/>
      </c>
      <c r="AB5383" s="3" t="str">
        <f>IF(P5383&lt;$AC$1,"Bottom 5%","")</f>
        <v>Bottom 5%</v>
      </c>
      <c r="AC5383"/>
      <c r="AD5383" t="s">
        <v>16510</v>
      </c>
      <c r="AE5383" t="s">
        <v>13865</v>
      </c>
    </row>
    <row r="5384" spans="1:31" hidden="1" x14ac:dyDescent="0.25">
      <c r="A5384" t="s">
        <v>14846</v>
      </c>
      <c r="B5384" t="s">
        <v>13770</v>
      </c>
      <c r="C5384" s="3" t="s">
        <v>34</v>
      </c>
      <c r="D5384" s="3" t="s">
        <v>13251</v>
      </c>
      <c r="E5384" s="3" t="s">
        <v>5053</v>
      </c>
      <c r="F5384" s="3">
        <v>7000</v>
      </c>
      <c r="G5384" s="34">
        <v>49.99</v>
      </c>
      <c r="H5384" s="3" t="s">
        <v>12</v>
      </c>
      <c r="I5384" s="3" t="s">
        <v>15</v>
      </c>
      <c r="J5384" s="3" t="s">
        <v>8107</v>
      </c>
      <c r="K5384" s="3" t="s">
        <v>8109</v>
      </c>
      <c r="L5384" s="3" t="s">
        <v>8105</v>
      </c>
      <c r="M5384" s="26">
        <v>45597</v>
      </c>
      <c r="N5384"/>
      <c r="O5384" s="3" t="s">
        <v>78</v>
      </c>
      <c r="P5384" s="55">
        <v>149.97</v>
      </c>
      <c r="Q5384" s="55">
        <v>7448.51</v>
      </c>
      <c r="R5384" s="55">
        <v>-7298.54</v>
      </c>
      <c r="S5384" s="57">
        <v>-0.98</v>
      </c>
      <c r="T5384" s="55" t="s">
        <v>78</v>
      </c>
      <c r="U5384" s="55">
        <v>0</v>
      </c>
      <c r="V5384" s="55">
        <v>4249.1499999999996</v>
      </c>
      <c r="W5384" s="55">
        <v>-4249.1499999999996</v>
      </c>
      <c r="X5384" s="57">
        <v>-1</v>
      </c>
      <c r="Y5384" s="3" t="str">
        <f>IFERROR(VLOOKUP(A5384,'Pivot price tier'!$C$8:$L$2290,10,0),"")</f>
        <v/>
      </c>
      <c r="Z5384" s="3" t="str">
        <f>IFERROR(VLOOKUP(A5384,'Pivot price tier by size'!$D$8:$M$2512,10,0),"")</f>
        <v/>
      </c>
      <c r="AA5384" s="3" t="str">
        <f>IFERROR(VLOOKUP(A5384,'Pivot category'!$B$8:$I$2236,8,0),"")</f>
        <v/>
      </c>
      <c r="AB5384" s="3" t="str">
        <f>IF(P5384&lt;$AC$1,"Bottom 5%","")</f>
        <v>Bottom 5%</v>
      </c>
      <c r="AC5384"/>
      <c r="AD5384" t="s">
        <v>11018</v>
      </c>
      <c r="AE5384" t="s">
        <v>13852</v>
      </c>
    </row>
    <row r="5385" spans="1:31" x14ac:dyDescent="0.25">
      <c r="A5385" t="s">
        <v>6963</v>
      </c>
      <c r="B5385" t="s">
        <v>2138</v>
      </c>
      <c r="C5385" s="3" t="s">
        <v>72</v>
      </c>
      <c r="D5385" s="3" t="s">
        <v>4560</v>
      </c>
      <c r="E5385" s="3" t="s">
        <v>5053</v>
      </c>
      <c r="F5385" s="3">
        <v>10000</v>
      </c>
      <c r="G5385" s="34">
        <v>5.99</v>
      </c>
      <c r="H5385" s="3" t="s">
        <v>28</v>
      </c>
      <c r="I5385" s="3" t="s">
        <v>70</v>
      </c>
      <c r="J5385" s="3" t="s">
        <v>8102</v>
      </c>
      <c r="K5385" s="3" t="s">
        <v>8103</v>
      </c>
      <c r="L5385" s="3" t="s">
        <v>68</v>
      </c>
      <c r="M5385" s="26" t="s">
        <v>16689</v>
      </c>
      <c r="N5385"/>
      <c r="O5385" s="3">
        <v>159</v>
      </c>
      <c r="P5385" s="55">
        <v>405912.35</v>
      </c>
      <c r="Q5385" s="55">
        <v>400473.43</v>
      </c>
      <c r="R5385" s="55">
        <v>5438.92</v>
      </c>
      <c r="S5385" s="57">
        <v>0.01</v>
      </c>
      <c r="T5385" s="55">
        <v>2552.9078616352199</v>
      </c>
      <c r="U5385" s="55">
        <v>1544629.32</v>
      </c>
      <c r="V5385" s="55">
        <v>1338938.71</v>
      </c>
      <c r="W5385" s="55">
        <v>205690.61</v>
      </c>
      <c r="X5385" s="57">
        <v>0.15</v>
      </c>
      <c r="Y5385" s="3" t="str">
        <f>IFERROR(VLOOKUP(A5385,'Pivot price tier'!$C$8:$L$2290,10,0),"")</f>
        <v/>
      </c>
      <c r="Z5385" s="3" t="str">
        <f>IFERROR(VLOOKUP(A5385,'Pivot price tier by size'!$D$8:$M$2512,10,0),"")</f>
        <v/>
      </c>
      <c r="AA5385" s="3" t="str">
        <f>IFERROR(VLOOKUP(A5385,'Pivot category'!$B$8:$I$2236,8,0),"")</f>
        <v/>
      </c>
      <c r="AB5385" s="3" t="str">
        <f>IF(P5385&lt;$AC$1,"Bottom 5%","")</f>
        <v/>
      </c>
      <c r="AC5385"/>
      <c r="AD5385" t="s">
        <v>11018</v>
      </c>
      <c r="AE5385" t="s">
        <v>16519</v>
      </c>
    </row>
    <row r="5386" spans="1:31" hidden="1" x14ac:dyDescent="0.25">
      <c r="A5386" t="s">
        <v>11614</v>
      </c>
      <c r="B5386" t="s">
        <v>11615</v>
      </c>
      <c r="C5386" s="3" t="s">
        <v>32</v>
      </c>
      <c r="D5386" s="3" t="s">
        <v>11253</v>
      </c>
      <c r="E5386" s="3" t="s">
        <v>5053</v>
      </c>
      <c r="F5386" s="3">
        <v>7000</v>
      </c>
      <c r="G5386" s="34">
        <v>35.99</v>
      </c>
      <c r="H5386" s="3" t="s">
        <v>12</v>
      </c>
      <c r="I5386" s="3" t="s">
        <v>15</v>
      </c>
      <c r="J5386" s="3" t="s">
        <v>8107</v>
      </c>
      <c r="K5386" s="3" t="s">
        <v>8103</v>
      </c>
      <c r="L5386" s="3" t="s">
        <v>8106</v>
      </c>
      <c r="M5386" s="26" t="s">
        <v>16689</v>
      </c>
      <c r="N5386"/>
      <c r="O5386" s="3">
        <v>30</v>
      </c>
      <c r="P5386" s="55">
        <v>14686.28</v>
      </c>
      <c r="Q5386" s="55">
        <v>11323.97</v>
      </c>
      <c r="R5386" s="55">
        <v>3362.31</v>
      </c>
      <c r="S5386" s="57">
        <v>0.3</v>
      </c>
      <c r="T5386" s="55">
        <v>489.54266666666666</v>
      </c>
      <c r="U5386" s="55">
        <v>4457.01</v>
      </c>
      <c r="V5386" s="55">
        <v>8815.4500000000007</v>
      </c>
      <c r="W5386" s="55">
        <v>-4358.4399999999996</v>
      </c>
      <c r="X5386" s="57">
        <v>-0.49</v>
      </c>
      <c r="Y5386" s="3" t="str">
        <f>IFERROR(VLOOKUP(A5386,'Pivot price tier'!$C$8:$L$2290,10,0),"")</f>
        <v/>
      </c>
      <c r="Z5386" s="3" t="str">
        <f>IFERROR(VLOOKUP(A5386,'Pivot price tier by size'!$D$8:$M$2512,10,0),"")</f>
        <v/>
      </c>
      <c r="AA5386" s="3" t="str">
        <f>IFERROR(VLOOKUP(A5386,'Pivot category'!$B$8:$I$2236,8,0),"")</f>
        <v/>
      </c>
      <c r="AB5386" s="3" t="str">
        <f>IF(P5386&lt;$AC$1,"Bottom 5%","")</f>
        <v>Bottom 5%</v>
      </c>
      <c r="AC5386"/>
      <c r="AD5386" t="s">
        <v>11018</v>
      </c>
      <c r="AE5386" t="s">
        <v>13852</v>
      </c>
    </row>
    <row r="5387" spans="1:31" hidden="1" x14ac:dyDescent="0.25">
      <c r="A5387" t="s">
        <v>15999</v>
      </c>
      <c r="B5387" t="s">
        <v>16000</v>
      </c>
      <c r="C5387" s="3" t="s">
        <v>32</v>
      </c>
      <c r="D5387" s="3" t="s">
        <v>14912</v>
      </c>
      <c r="E5387" s="3" t="s">
        <v>5053</v>
      </c>
      <c r="F5387" s="3">
        <v>10000</v>
      </c>
      <c r="G5387" s="34">
        <v>69.989999999999995</v>
      </c>
      <c r="H5387" s="3" t="s">
        <v>12</v>
      </c>
      <c r="I5387" s="3" t="s">
        <v>15</v>
      </c>
      <c r="J5387" s="3" t="s">
        <v>15165</v>
      </c>
      <c r="K5387" s="3" t="s">
        <v>8103</v>
      </c>
      <c r="L5387" s="3" t="s">
        <v>68</v>
      </c>
      <c r="M5387" s="26">
        <v>45799</v>
      </c>
      <c r="N5387"/>
      <c r="O5387" s="3">
        <v>13</v>
      </c>
      <c r="P5387" s="55">
        <v>7208.97</v>
      </c>
      <c r="Q5387" s="55"/>
      <c r="R5387" s="55">
        <v>7208.97</v>
      </c>
      <c r="S5387" s="57"/>
      <c r="T5387" s="55">
        <v>554.53615384615387</v>
      </c>
      <c r="U5387" s="55">
        <v>139.97999999999999</v>
      </c>
      <c r="V5387" s="55">
        <v>0</v>
      </c>
      <c r="W5387" s="55">
        <v>139.97999999999999</v>
      </c>
      <c r="X5387" s="57">
        <v>0</v>
      </c>
      <c r="Y5387" s="3" t="str">
        <f>IFERROR(VLOOKUP(A5387,'Pivot price tier'!$C$8:$L$2290,10,0),"")</f>
        <v xml:space="preserve"> </v>
      </c>
      <c r="Z5387" s="3" t="str">
        <f>IFERROR(VLOOKUP(A5387,'Pivot price tier by size'!$D$8:$M$2512,10,0),"")</f>
        <v xml:space="preserve"> </v>
      </c>
      <c r="AA5387" s="3" t="str">
        <f>IFERROR(VLOOKUP(A5387,'Pivot category'!$B$8:$I$2236,8,0),"")</f>
        <v>X</v>
      </c>
      <c r="AB5387" s="3" t="str">
        <f>IF(P5387&lt;$AC$1,"Bottom 5%","")</f>
        <v>Bottom 5%</v>
      </c>
      <c r="AC5387"/>
      <c r="AD5387" t="s">
        <v>11018</v>
      </c>
      <c r="AE5387" t="s">
        <v>13852</v>
      </c>
    </row>
    <row r="5388" spans="1:31" hidden="1" x14ac:dyDescent="0.25">
      <c r="A5388" t="s">
        <v>16001</v>
      </c>
      <c r="B5388" t="s">
        <v>16002</v>
      </c>
      <c r="C5388" s="3" t="s">
        <v>32</v>
      </c>
      <c r="D5388" s="3" t="s">
        <v>14911</v>
      </c>
      <c r="E5388" s="3" t="s">
        <v>5053</v>
      </c>
      <c r="F5388" s="3">
        <v>10000</v>
      </c>
      <c r="G5388" s="34">
        <v>69.989999999999995</v>
      </c>
      <c r="H5388" s="3" t="s">
        <v>12</v>
      </c>
      <c r="I5388" s="3" t="s">
        <v>15</v>
      </c>
      <c r="J5388" s="3" t="s">
        <v>15165</v>
      </c>
      <c r="K5388" s="3" t="s">
        <v>8103</v>
      </c>
      <c r="L5388" s="3" t="s">
        <v>68</v>
      </c>
      <c r="M5388" s="26">
        <v>45799</v>
      </c>
      <c r="N5388"/>
      <c r="O5388" s="3">
        <v>27</v>
      </c>
      <c r="P5388" s="55">
        <v>8188.83</v>
      </c>
      <c r="Q5388" s="55"/>
      <c r="R5388" s="55">
        <v>8188.83</v>
      </c>
      <c r="S5388" s="57"/>
      <c r="T5388" s="55">
        <v>303.29000000000002</v>
      </c>
      <c r="U5388" s="55" t="s">
        <v>78</v>
      </c>
      <c r="V5388" s="55" t="s">
        <v>78</v>
      </c>
      <c r="W5388" s="55" t="s">
        <v>78</v>
      </c>
      <c r="X5388" s="57" t="s">
        <v>78</v>
      </c>
      <c r="Y5388" s="3" t="str">
        <f>IFERROR(VLOOKUP(A5388,'Pivot price tier'!$C$8:$L$2290,10,0),"")</f>
        <v>X</v>
      </c>
      <c r="Z5388" s="3" t="str">
        <f>IFERROR(VLOOKUP(A5388,'Pivot price tier by size'!$D$8:$M$2512,10,0),"")</f>
        <v>X</v>
      </c>
      <c r="AA5388" s="3" t="str">
        <f>IFERROR(VLOOKUP(A5388,'Pivot category'!$B$8:$I$2236,8,0),"")</f>
        <v>X</v>
      </c>
      <c r="AB5388" s="3" t="str">
        <f>IF(P5388&lt;$AC$1,"Bottom 5%","")</f>
        <v>Bottom 5%</v>
      </c>
      <c r="AC5388"/>
      <c r="AD5388" t="s">
        <v>11018</v>
      </c>
      <c r="AE5388" t="s">
        <v>13852</v>
      </c>
    </row>
    <row r="5389" spans="1:31" hidden="1" x14ac:dyDescent="0.25">
      <c r="A5389" t="s">
        <v>13098</v>
      </c>
      <c r="B5389" t="s">
        <v>13099</v>
      </c>
      <c r="C5389" s="3" t="s">
        <v>32</v>
      </c>
      <c r="D5389" s="3" t="s">
        <v>12647</v>
      </c>
      <c r="E5389" s="3" t="s">
        <v>5053</v>
      </c>
      <c r="F5389" s="3">
        <v>7000</v>
      </c>
      <c r="G5389" s="34">
        <v>59.99</v>
      </c>
      <c r="H5389" s="3" t="s">
        <v>12</v>
      </c>
      <c r="I5389" s="3" t="s">
        <v>15</v>
      </c>
      <c r="J5389" s="3" t="s">
        <v>15165</v>
      </c>
      <c r="K5389" s="3" t="s">
        <v>8115</v>
      </c>
      <c r="L5389" s="3" t="s">
        <v>68</v>
      </c>
      <c r="M5389" s="26">
        <v>45474</v>
      </c>
      <c r="N5389"/>
      <c r="O5389" s="3">
        <v>9</v>
      </c>
      <c r="P5389" s="55">
        <v>2279.62</v>
      </c>
      <c r="Q5389" s="55">
        <v>10288.52</v>
      </c>
      <c r="R5389" s="55">
        <v>-8008.9</v>
      </c>
      <c r="S5389" s="57">
        <v>-0.78</v>
      </c>
      <c r="T5389" s="55">
        <v>253.29111111111109</v>
      </c>
      <c r="U5389" s="55">
        <v>59.99</v>
      </c>
      <c r="V5389" s="55">
        <v>489.93</v>
      </c>
      <c r="W5389" s="55">
        <v>-429.94</v>
      </c>
      <c r="X5389" s="57">
        <v>-0.88</v>
      </c>
      <c r="Y5389" s="3" t="str">
        <f>IFERROR(VLOOKUP(A5389,'Pivot price tier'!$C$8:$L$2290,10,0),"")</f>
        <v/>
      </c>
      <c r="Z5389" s="3" t="str">
        <f>IFERROR(VLOOKUP(A5389,'Pivot price tier by size'!$D$8:$M$2512,10,0),"")</f>
        <v/>
      </c>
      <c r="AA5389" s="3" t="str">
        <f>IFERROR(VLOOKUP(A5389,'Pivot category'!$B$8:$I$2236,8,0),"")</f>
        <v/>
      </c>
      <c r="AB5389" s="3" t="str">
        <f>IF(P5389&lt;$AC$1,"Bottom 5%","")</f>
        <v>Bottom 5%</v>
      </c>
      <c r="AC5389"/>
      <c r="AD5389" t="s">
        <v>11018</v>
      </c>
      <c r="AE5389" t="s">
        <v>13852</v>
      </c>
    </row>
    <row r="5390" spans="1:31" hidden="1" x14ac:dyDescent="0.25">
      <c r="A5390" t="s">
        <v>9655</v>
      </c>
      <c r="B5390" t="s">
        <v>9656</v>
      </c>
      <c r="C5390" s="3" t="s">
        <v>32</v>
      </c>
      <c r="D5390" s="3" t="s">
        <v>9398</v>
      </c>
      <c r="E5390" s="3" t="s">
        <v>5053</v>
      </c>
      <c r="F5390" s="3">
        <v>10000</v>
      </c>
      <c r="G5390" s="34">
        <v>59.99</v>
      </c>
      <c r="H5390" s="3" t="s">
        <v>12</v>
      </c>
      <c r="I5390" s="3" t="s">
        <v>15</v>
      </c>
      <c r="J5390" s="3" t="s">
        <v>15165</v>
      </c>
      <c r="K5390" s="3" t="s">
        <v>8111</v>
      </c>
      <c r="L5390" s="3" t="s">
        <v>68</v>
      </c>
      <c r="M5390" s="26" t="s">
        <v>16689</v>
      </c>
      <c r="N5390"/>
      <c r="O5390" s="3">
        <v>23</v>
      </c>
      <c r="P5390" s="55">
        <v>4139.3100000000004</v>
      </c>
      <c r="Q5390" s="55">
        <v>5679.18</v>
      </c>
      <c r="R5390" s="55">
        <v>-1539.87</v>
      </c>
      <c r="S5390" s="57">
        <v>-0.27</v>
      </c>
      <c r="T5390" s="55">
        <v>179.97000000000003</v>
      </c>
      <c r="U5390" s="55">
        <v>0</v>
      </c>
      <c r="V5390" s="55">
        <v>13788.03</v>
      </c>
      <c r="W5390" s="55">
        <v>-13788.03</v>
      </c>
      <c r="X5390" s="57">
        <v>-1</v>
      </c>
      <c r="Y5390" s="3" t="str">
        <f>IFERROR(VLOOKUP(A5390,'Pivot price tier'!$C$8:$L$2290,10,0),"")</f>
        <v/>
      </c>
      <c r="Z5390" s="3" t="str">
        <f>IFERROR(VLOOKUP(A5390,'Pivot price tier by size'!$D$8:$M$2512,10,0),"")</f>
        <v/>
      </c>
      <c r="AA5390" s="3" t="str">
        <f>IFERROR(VLOOKUP(A5390,'Pivot category'!$B$8:$I$2236,8,0),"")</f>
        <v/>
      </c>
      <c r="AB5390" s="3" t="str">
        <f>IF(P5390&lt;$AC$1,"Bottom 5%","")</f>
        <v>Bottom 5%</v>
      </c>
      <c r="AC5390"/>
      <c r="AD5390" t="s">
        <v>11018</v>
      </c>
      <c r="AE5390" t="s">
        <v>13852</v>
      </c>
    </row>
    <row r="5391" spans="1:31" hidden="1" x14ac:dyDescent="0.25">
      <c r="A5391" t="s">
        <v>8908</v>
      </c>
      <c r="B5391" t="s">
        <v>8907</v>
      </c>
      <c r="C5391" s="3" t="s">
        <v>32</v>
      </c>
      <c r="D5391" s="3" t="s">
        <v>8202</v>
      </c>
      <c r="E5391" s="3" t="s">
        <v>5053</v>
      </c>
      <c r="F5391" s="3">
        <v>9000</v>
      </c>
      <c r="G5391" s="34">
        <v>59.99</v>
      </c>
      <c r="H5391" s="3" t="s">
        <v>12</v>
      </c>
      <c r="I5391" s="3" t="s">
        <v>15</v>
      </c>
      <c r="J5391" s="3" t="s">
        <v>15165</v>
      </c>
      <c r="K5391" s="3" t="s">
        <v>8111</v>
      </c>
      <c r="L5391" s="3" t="s">
        <v>68</v>
      </c>
      <c r="M5391" s="26" t="s">
        <v>16689</v>
      </c>
      <c r="N5391"/>
      <c r="O5391" s="3">
        <v>19</v>
      </c>
      <c r="P5391" s="55">
        <v>6178.97</v>
      </c>
      <c r="Q5391" s="55">
        <v>16177.67</v>
      </c>
      <c r="R5391" s="55">
        <v>-9998.7000000000007</v>
      </c>
      <c r="S5391" s="57">
        <v>-0.62</v>
      </c>
      <c r="T5391" s="55">
        <v>325.20894736842109</v>
      </c>
      <c r="U5391" s="55">
        <v>299.95</v>
      </c>
      <c r="V5391" s="55">
        <v>909.87</v>
      </c>
      <c r="W5391" s="55">
        <v>-609.91999999999996</v>
      </c>
      <c r="X5391" s="57">
        <v>-0.67</v>
      </c>
      <c r="Y5391" s="3" t="str">
        <f>IFERROR(VLOOKUP(A5391,'Pivot price tier'!$C$8:$L$2290,10,0),"")</f>
        <v/>
      </c>
      <c r="Z5391" s="3" t="str">
        <f>IFERROR(VLOOKUP(A5391,'Pivot price tier by size'!$D$8:$M$2512,10,0),"")</f>
        <v/>
      </c>
      <c r="AA5391" s="3" t="str">
        <f>IFERROR(VLOOKUP(A5391,'Pivot category'!$B$8:$I$2236,8,0),"")</f>
        <v/>
      </c>
      <c r="AB5391" s="3" t="str">
        <f>IF(P5391&lt;$AC$1,"Bottom 5%","")</f>
        <v>Bottom 5%</v>
      </c>
      <c r="AC5391"/>
      <c r="AD5391" t="s">
        <v>11018</v>
      </c>
      <c r="AE5391" t="s">
        <v>13852</v>
      </c>
    </row>
    <row r="5392" spans="1:31" hidden="1" x14ac:dyDescent="0.25">
      <c r="A5392" t="s">
        <v>8736</v>
      </c>
      <c r="B5392" t="s">
        <v>8735</v>
      </c>
      <c r="C5392" s="3" t="s">
        <v>32</v>
      </c>
      <c r="D5392" s="3" t="s">
        <v>8203</v>
      </c>
      <c r="E5392" s="3" t="s">
        <v>5053</v>
      </c>
      <c r="F5392" s="3">
        <v>9000</v>
      </c>
      <c r="G5392" s="34">
        <v>59.99</v>
      </c>
      <c r="H5392" s="3" t="s">
        <v>12</v>
      </c>
      <c r="I5392" s="3" t="s">
        <v>15</v>
      </c>
      <c r="J5392" s="3" t="s">
        <v>15165</v>
      </c>
      <c r="K5392" s="3" t="s">
        <v>8111</v>
      </c>
      <c r="L5392" s="3" t="s">
        <v>68</v>
      </c>
      <c r="M5392" s="26" t="s">
        <v>16689</v>
      </c>
      <c r="N5392"/>
      <c r="O5392" s="3">
        <v>33</v>
      </c>
      <c r="P5392" s="55">
        <v>10678.22</v>
      </c>
      <c r="Q5392" s="55">
        <v>31205.51</v>
      </c>
      <c r="R5392" s="55">
        <v>-20527.29</v>
      </c>
      <c r="S5392" s="57">
        <v>-0.66</v>
      </c>
      <c r="T5392" s="55">
        <v>323.58242424242422</v>
      </c>
      <c r="U5392" s="55">
        <v>419.93</v>
      </c>
      <c r="V5392" s="55">
        <v>17977.43</v>
      </c>
      <c r="W5392" s="55">
        <v>-17557.5</v>
      </c>
      <c r="X5392" s="57">
        <v>-0.98</v>
      </c>
      <c r="Y5392" s="3" t="str">
        <f>IFERROR(VLOOKUP(A5392,'Pivot price tier'!$C$8:$L$2290,10,0),"")</f>
        <v/>
      </c>
      <c r="Z5392" s="3" t="str">
        <f>IFERROR(VLOOKUP(A5392,'Pivot price tier by size'!$D$8:$M$2512,10,0),"")</f>
        <v/>
      </c>
      <c r="AA5392" s="3" t="str">
        <f>IFERROR(VLOOKUP(A5392,'Pivot category'!$B$8:$I$2236,8,0),"")</f>
        <v/>
      </c>
      <c r="AB5392" s="3" t="str">
        <f>IF(P5392&lt;$AC$1,"Bottom 5%","")</f>
        <v>Bottom 5%</v>
      </c>
      <c r="AC5392"/>
      <c r="AD5392" t="s">
        <v>11018</v>
      </c>
      <c r="AE5392" t="s">
        <v>13852</v>
      </c>
    </row>
    <row r="5393" spans="1:31" hidden="1" x14ac:dyDescent="0.25">
      <c r="A5393" t="s">
        <v>12199</v>
      </c>
      <c r="B5393" t="s">
        <v>12200</v>
      </c>
      <c r="C5393" s="3" t="s">
        <v>32</v>
      </c>
      <c r="D5393" s="3" t="s">
        <v>11986</v>
      </c>
      <c r="E5393" s="3" t="s">
        <v>5053</v>
      </c>
      <c r="F5393" s="3">
        <v>10000</v>
      </c>
      <c r="G5393" s="34">
        <v>59.99</v>
      </c>
      <c r="H5393" s="3" t="s">
        <v>12</v>
      </c>
      <c r="I5393" s="3" t="s">
        <v>15</v>
      </c>
      <c r="J5393" s="3" t="s">
        <v>15165</v>
      </c>
      <c r="K5393" s="3" t="s">
        <v>8111</v>
      </c>
      <c r="L5393" s="3" t="s">
        <v>68</v>
      </c>
      <c r="M5393" s="26" t="s">
        <v>16689</v>
      </c>
      <c r="N5393"/>
      <c r="O5393" s="3">
        <v>25</v>
      </c>
      <c r="P5393" s="55">
        <v>9658.39</v>
      </c>
      <c r="Q5393" s="55">
        <v>29575.75</v>
      </c>
      <c r="R5393" s="55">
        <v>-19917.36</v>
      </c>
      <c r="S5393" s="57">
        <v>-0.67</v>
      </c>
      <c r="T5393" s="55">
        <v>386.3356</v>
      </c>
      <c r="U5393" s="55">
        <v>0</v>
      </c>
      <c r="V5393" s="55">
        <v>15747.75</v>
      </c>
      <c r="W5393" s="55">
        <v>-15747.75</v>
      </c>
      <c r="X5393" s="57">
        <v>-1</v>
      </c>
      <c r="Y5393" s="3" t="str">
        <f>IFERROR(VLOOKUP(A5393,'Pivot price tier'!$C$8:$L$2290,10,0),"")</f>
        <v/>
      </c>
      <c r="Z5393" s="3" t="str">
        <f>IFERROR(VLOOKUP(A5393,'Pivot price tier by size'!$D$8:$M$2512,10,0),"")</f>
        <v/>
      </c>
      <c r="AA5393" s="3" t="str">
        <f>IFERROR(VLOOKUP(A5393,'Pivot category'!$B$8:$I$2236,8,0),"")</f>
        <v/>
      </c>
      <c r="AB5393" s="3" t="str">
        <f>IF(P5393&lt;$AC$1,"Bottom 5%","")</f>
        <v>Bottom 5%</v>
      </c>
      <c r="AC5393"/>
      <c r="AD5393" t="s">
        <v>11018</v>
      </c>
      <c r="AE5393" t="s">
        <v>13852</v>
      </c>
    </row>
    <row r="5394" spans="1:31" hidden="1" x14ac:dyDescent="0.25">
      <c r="A5394" t="s">
        <v>12385</v>
      </c>
      <c r="B5394" t="s">
        <v>12386</v>
      </c>
      <c r="C5394" s="3" t="s">
        <v>32</v>
      </c>
      <c r="D5394" s="3" t="s">
        <v>4988</v>
      </c>
      <c r="E5394" s="3" t="s">
        <v>5053</v>
      </c>
      <c r="F5394" s="3">
        <v>7000</v>
      </c>
      <c r="G5394" s="34">
        <v>99.99</v>
      </c>
      <c r="H5394" s="3" t="s">
        <v>12</v>
      </c>
      <c r="I5394" s="3" t="s">
        <v>74</v>
      </c>
      <c r="J5394" s="3" t="s">
        <v>8110</v>
      </c>
      <c r="K5394" s="3" t="s">
        <v>8103</v>
      </c>
      <c r="L5394" s="3" t="s">
        <v>68</v>
      </c>
      <c r="M5394" s="26" t="s">
        <v>16689</v>
      </c>
      <c r="N5394"/>
      <c r="O5394" s="3">
        <v>4</v>
      </c>
      <c r="P5394" s="55">
        <v>13778.85</v>
      </c>
      <c r="Q5394" s="55">
        <v>15238.73</v>
      </c>
      <c r="R5394" s="55">
        <v>-1459.88</v>
      </c>
      <c r="S5394" s="57">
        <v>-0.1</v>
      </c>
      <c r="T5394" s="55">
        <v>3444.7125000000001</v>
      </c>
      <c r="U5394" s="55">
        <v>14038.83</v>
      </c>
      <c r="V5394" s="55">
        <v>11519.04</v>
      </c>
      <c r="W5394" s="55">
        <v>2519.79</v>
      </c>
      <c r="X5394" s="57">
        <v>0.22</v>
      </c>
      <c r="Y5394" s="3" t="str">
        <f>IFERROR(VLOOKUP(A5394,'Pivot price tier'!$C$8:$L$2290,10,0),"")</f>
        <v xml:space="preserve"> </v>
      </c>
      <c r="Z5394" s="3" t="str">
        <f>IFERROR(VLOOKUP(A5394,'Pivot price tier by size'!$D$8:$M$2512,10,0),"")</f>
        <v xml:space="preserve"> </v>
      </c>
      <c r="AA5394" s="3" t="str">
        <f>IFERROR(VLOOKUP(A5394,'Pivot category'!$B$8:$I$2236,8,0),"")</f>
        <v>X</v>
      </c>
      <c r="AB5394" s="3" t="str">
        <f>IF(P5394&lt;$AC$1,"Bottom 5%","")</f>
        <v>Bottom 5%</v>
      </c>
      <c r="AC5394"/>
      <c r="AD5394" t="s">
        <v>11018</v>
      </c>
      <c r="AE5394" t="s">
        <v>13852</v>
      </c>
    </row>
    <row r="5395" spans="1:31" hidden="1" x14ac:dyDescent="0.25">
      <c r="A5395" t="s">
        <v>16301</v>
      </c>
      <c r="B5395" t="s">
        <v>16302</v>
      </c>
      <c r="C5395" s="3" t="s">
        <v>10307</v>
      </c>
      <c r="D5395" s="3" t="s">
        <v>16502</v>
      </c>
      <c r="E5395" s="3" t="s">
        <v>5053</v>
      </c>
      <c r="F5395" s="3">
        <v>1000</v>
      </c>
      <c r="G5395" s="34">
        <v>299.99</v>
      </c>
      <c r="H5395" s="3" t="s">
        <v>12</v>
      </c>
      <c r="I5395" s="3" t="s">
        <v>74</v>
      </c>
      <c r="J5395" s="3" t="s">
        <v>8110</v>
      </c>
      <c r="K5395" s="3" t="s">
        <v>8103</v>
      </c>
      <c r="L5395" s="3" t="s">
        <v>68</v>
      </c>
      <c r="M5395" s="26">
        <v>46143</v>
      </c>
      <c r="N5395"/>
      <c r="O5395" s="3">
        <v>6</v>
      </c>
      <c r="P5395" s="55">
        <v>81597.279999999999</v>
      </c>
      <c r="Q5395" s="55"/>
      <c r="R5395" s="55">
        <v>81597.279999999999</v>
      </c>
      <c r="S5395" s="57"/>
      <c r="T5395" s="55">
        <v>13599.546666666667</v>
      </c>
      <c r="U5395" s="55">
        <v>119996</v>
      </c>
      <c r="V5395" s="55">
        <v>0</v>
      </c>
      <c r="W5395" s="55">
        <v>119996</v>
      </c>
      <c r="X5395" s="57">
        <v>0</v>
      </c>
      <c r="Y5395" s="3" t="str">
        <f>IFERROR(VLOOKUP(A5395,'Pivot price tier'!$C$8:$L$2290,10,0),"")</f>
        <v xml:space="preserve"> </v>
      </c>
      <c r="Z5395" s="3" t="str">
        <f>IFERROR(VLOOKUP(A5395,'Pivot price tier by size'!$D$8:$M$2512,10,0),"")</f>
        <v xml:space="preserve"> </v>
      </c>
      <c r="AA5395" s="3" t="str">
        <f>IFERROR(VLOOKUP(A5395,'Pivot category'!$B$8:$I$2236,8,0),"")</f>
        <v xml:space="preserve"> </v>
      </c>
      <c r="AB5395" s="3" t="str">
        <f>IF(P5395&lt;$AC$1,"Bottom 5%","")</f>
        <v/>
      </c>
      <c r="AC5395"/>
      <c r="AD5395" t="s">
        <v>16510</v>
      </c>
      <c r="AE5395" t="s">
        <v>13892</v>
      </c>
    </row>
    <row r="5396" spans="1:31" hidden="1" x14ac:dyDescent="0.25">
      <c r="A5396" t="s">
        <v>14847</v>
      </c>
      <c r="B5396" t="s">
        <v>13100</v>
      </c>
      <c r="C5396" s="3" t="s">
        <v>32</v>
      </c>
      <c r="D5396" s="3" t="s">
        <v>12661</v>
      </c>
      <c r="E5396" s="3" t="s">
        <v>5053</v>
      </c>
      <c r="F5396" s="3">
        <v>7000</v>
      </c>
      <c r="G5396" s="34">
        <v>44.99</v>
      </c>
      <c r="H5396" s="3" t="s">
        <v>12</v>
      </c>
      <c r="I5396" s="3" t="s">
        <v>23</v>
      </c>
      <c r="J5396" s="3" t="s">
        <v>8204</v>
      </c>
      <c r="K5396" s="3" t="s">
        <v>8103</v>
      </c>
      <c r="L5396" s="3" t="s">
        <v>68</v>
      </c>
      <c r="M5396" s="26">
        <v>45474</v>
      </c>
      <c r="N5396"/>
      <c r="O5396" s="3">
        <v>30</v>
      </c>
      <c r="P5396" s="55">
        <v>7378.23</v>
      </c>
      <c r="Q5396" s="55">
        <v>12827.37</v>
      </c>
      <c r="R5396" s="55">
        <v>-5449.14</v>
      </c>
      <c r="S5396" s="57">
        <v>-0.42</v>
      </c>
      <c r="T5396" s="55">
        <v>245.94099999999997</v>
      </c>
      <c r="U5396" s="55">
        <v>5633.64</v>
      </c>
      <c r="V5396" s="55">
        <v>15866.8</v>
      </c>
      <c r="W5396" s="55">
        <v>-10233.16</v>
      </c>
      <c r="X5396" s="57">
        <v>-0.64</v>
      </c>
      <c r="Y5396" s="3" t="str">
        <f>IFERROR(VLOOKUP(A5396,'Pivot price tier'!$C$8:$L$2290,10,0),"")</f>
        <v>X</v>
      </c>
      <c r="Z5396" s="3" t="str">
        <f>IFERROR(VLOOKUP(A5396,'Pivot price tier by size'!$D$8:$M$2512,10,0),"")</f>
        <v>X</v>
      </c>
      <c r="AA5396" s="3" t="str">
        <f>IFERROR(VLOOKUP(A5396,'Pivot category'!$B$8:$I$2236,8,0),"")</f>
        <v>X</v>
      </c>
      <c r="AB5396" s="3" t="str">
        <f>IF(P5396&lt;$AC$1,"Bottom 5%","")</f>
        <v>Bottom 5%</v>
      </c>
      <c r="AC5396"/>
      <c r="AD5396" t="s">
        <v>11018</v>
      </c>
      <c r="AE5396" t="s">
        <v>13852</v>
      </c>
    </row>
    <row r="5397" spans="1:31" x14ac:dyDescent="0.25">
      <c r="A5397" t="s">
        <v>13052</v>
      </c>
      <c r="B5397" t="s">
        <v>13053</v>
      </c>
      <c r="C5397" s="3" t="s">
        <v>69</v>
      </c>
      <c r="D5397" s="3" t="s">
        <v>12702</v>
      </c>
      <c r="E5397" s="3" t="s">
        <v>5053</v>
      </c>
      <c r="F5397" s="3">
        <v>70000</v>
      </c>
      <c r="G5397" s="34">
        <v>7.96</v>
      </c>
      <c r="H5397" s="3" t="s">
        <v>28</v>
      </c>
      <c r="I5397" s="3" t="s">
        <v>70</v>
      </c>
      <c r="J5397" s="3" t="s">
        <v>8102</v>
      </c>
      <c r="K5397" s="3" t="s">
        <v>8103</v>
      </c>
      <c r="L5397" s="3" t="s">
        <v>68</v>
      </c>
      <c r="M5397" s="26">
        <v>45474</v>
      </c>
      <c r="N5397"/>
      <c r="O5397" s="3">
        <v>55</v>
      </c>
      <c r="P5397" s="55">
        <v>88236.6</v>
      </c>
      <c r="Q5397" s="55">
        <v>89335.08</v>
      </c>
      <c r="R5397" s="55">
        <v>-1098.48</v>
      </c>
      <c r="S5397" s="57">
        <v>-0.01</v>
      </c>
      <c r="T5397" s="55">
        <v>1604.3018181818184</v>
      </c>
      <c r="U5397" s="55">
        <v>43198.92</v>
      </c>
      <c r="V5397" s="55">
        <v>13826.52</v>
      </c>
      <c r="W5397" s="55">
        <v>29372.400000000001</v>
      </c>
      <c r="X5397" s="57">
        <v>2.12</v>
      </c>
      <c r="Y5397" s="3" t="str">
        <f>IFERROR(VLOOKUP(A5397,'Pivot price tier'!$C$8:$L$2290,10,0),"")</f>
        <v/>
      </c>
      <c r="Z5397" s="3" t="str">
        <f>IFERROR(VLOOKUP(A5397,'Pivot price tier by size'!$D$8:$M$2512,10,0),"")</f>
        <v/>
      </c>
      <c r="AA5397" s="3" t="str">
        <f>IFERROR(VLOOKUP(A5397,'Pivot category'!$B$8:$I$2236,8,0),"")</f>
        <v/>
      </c>
      <c r="AB5397" s="3" t="str">
        <f>IF(P5397&lt;$AC$1,"Bottom 5%","")</f>
        <v/>
      </c>
      <c r="AC5397"/>
      <c r="AD5397" t="s">
        <v>11018</v>
      </c>
      <c r="AE5397" t="s">
        <v>16519</v>
      </c>
    </row>
    <row r="5398" spans="1:31" hidden="1" x14ac:dyDescent="0.25">
      <c r="A5398" t="s">
        <v>16315</v>
      </c>
      <c r="B5398" t="s">
        <v>16316</v>
      </c>
      <c r="C5398" s="3" t="s">
        <v>36</v>
      </c>
      <c r="D5398" s="3" t="s">
        <v>3751</v>
      </c>
      <c r="E5398" s="3" t="s">
        <v>5053</v>
      </c>
      <c r="F5398" s="3">
        <v>40000</v>
      </c>
      <c r="G5398" s="34">
        <v>25</v>
      </c>
      <c r="H5398" s="3" t="s">
        <v>27</v>
      </c>
      <c r="I5398" s="3" t="s">
        <v>21</v>
      </c>
      <c r="J5398" s="3" t="s">
        <v>8104</v>
      </c>
      <c r="K5398" s="3" t="s">
        <v>8111</v>
      </c>
      <c r="L5398" s="3" t="s">
        <v>8108</v>
      </c>
      <c r="M5398" s="26">
        <v>46113</v>
      </c>
      <c r="N5398"/>
      <c r="O5398" s="3" t="s">
        <v>78</v>
      </c>
      <c r="P5398" s="55">
        <v>284663.53000000003</v>
      </c>
      <c r="Q5398" s="55">
        <v>334298.14</v>
      </c>
      <c r="R5398" s="55">
        <v>-49634.61</v>
      </c>
      <c r="S5398" s="57">
        <v>-0.15</v>
      </c>
      <c r="T5398" s="55" t="s">
        <v>78</v>
      </c>
      <c r="U5398" s="55">
        <v>1128667.82</v>
      </c>
      <c r="V5398" s="55">
        <v>1353872.38</v>
      </c>
      <c r="W5398" s="55">
        <v>-225204.56</v>
      </c>
      <c r="X5398" s="57">
        <v>-0.17</v>
      </c>
      <c r="Y5398" s="3" t="str">
        <f>IFERROR(VLOOKUP(A5398,'Pivot price tier'!$C$8:$L$2290,10,0),"")</f>
        <v/>
      </c>
      <c r="Z5398" s="3" t="str">
        <f>IFERROR(VLOOKUP(A5398,'Pivot price tier by size'!$D$8:$M$2512,10,0),"")</f>
        <v/>
      </c>
      <c r="AA5398" s="3" t="str">
        <f>IFERROR(VLOOKUP(A5398,'Pivot category'!$B$8:$I$2236,8,0),"")</f>
        <v/>
      </c>
      <c r="AB5398" s="3" t="str">
        <f>IF(P5398&lt;$AC$1,"Bottom 5%","")</f>
        <v/>
      </c>
      <c r="AC5398"/>
      <c r="AD5398" t="s">
        <v>78</v>
      </c>
      <c r="AE5398" t="s">
        <v>13851</v>
      </c>
    </row>
    <row r="5399" spans="1:31" hidden="1" x14ac:dyDescent="0.25">
      <c r="A5399" t="s">
        <v>6026</v>
      </c>
      <c r="B5399" t="s">
        <v>2261</v>
      </c>
      <c r="C5399" s="3" t="s">
        <v>32</v>
      </c>
      <c r="D5399" s="3" t="s">
        <v>4706</v>
      </c>
      <c r="E5399" s="3">
        <v>0</v>
      </c>
      <c r="F5399" s="3">
        <v>7000</v>
      </c>
      <c r="G5399" s="34">
        <v>14.99</v>
      </c>
      <c r="H5399" s="3" t="s">
        <v>29</v>
      </c>
      <c r="I5399" s="3" t="s">
        <v>19</v>
      </c>
      <c r="J5399" s="3" t="s">
        <v>8104</v>
      </c>
      <c r="K5399" s="3" t="s">
        <v>8111</v>
      </c>
      <c r="L5399" s="3" t="s">
        <v>8108</v>
      </c>
      <c r="M5399" s="26" t="s">
        <v>16689</v>
      </c>
      <c r="N5399"/>
      <c r="O5399" s="3">
        <v>1</v>
      </c>
      <c r="P5399" s="55"/>
      <c r="Q5399" s="55">
        <v>0</v>
      </c>
      <c r="R5399" s="55">
        <v>0</v>
      </c>
      <c r="S5399" s="57"/>
      <c r="T5399" s="55">
        <v>0</v>
      </c>
      <c r="U5399" s="55" t="s">
        <v>78</v>
      </c>
      <c r="V5399" s="55" t="s">
        <v>78</v>
      </c>
      <c r="W5399" s="55" t="s">
        <v>78</v>
      </c>
      <c r="X5399" s="57" t="s">
        <v>78</v>
      </c>
      <c r="Y5399" s="3" t="str">
        <f>IFERROR(VLOOKUP(A5399,'Pivot price tier'!$C$8:$L$2290,10,0),"")</f>
        <v/>
      </c>
      <c r="Z5399" s="3" t="str">
        <f>IFERROR(VLOOKUP(A5399,'Pivot price tier by size'!$D$8:$M$2512,10,0),"")</f>
        <v/>
      </c>
      <c r="AA5399" s="3" t="str">
        <f>IFERROR(VLOOKUP(A5399,'Pivot category'!$B$8:$I$2236,8,0),"")</f>
        <v/>
      </c>
      <c r="AB5399" s="3" t="str">
        <f>IF(P5399&lt;$AC$1,"Bottom 5%","")</f>
        <v>Bottom 5%</v>
      </c>
      <c r="AC5399"/>
      <c r="AD5399" t="s">
        <v>16510</v>
      </c>
      <c r="AE5399" t="s">
        <v>13853</v>
      </c>
    </row>
    <row r="5400" spans="1:31" hidden="1" x14ac:dyDescent="0.25">
      <c r="A5400" t="s">
        <v>6169</v>
      </c>
      <c r="B5400" t="s">
        <v>2262</v>
      </c>
      <c r="C5400" s="3" t="s">
        <v>32</v>
      </c>
      <c r="D5400" s="3" t="s">
        <v>4707</v>
      </c>
      <c r="E5400" s="3">
        <v>0</v>
      </c>
      <c r="F5400" s="3">
        <v>7000</v>
      </c>
      <c r="G5400" s="34">
        <v>16.79</v>
      </c>
      <c r="H5400" s="3" t="s">
        <v>29</v>
      </c>
      <c r="I5400" s="3" t="s">
        <v>19</v>
      </c>
      <c r="J5400" s="3" t="s">
        <v>8104</v>
      </c>
      <c r="K5400" s="3" t="s">
        <v>8111</v>
      </c>
      <c r="L5400" s="3" t="s">
        <v>8106</v>
      </c>
      <c r="M5400" s="26" t="s">
        <v>16689</v>
      </c>
      <c r="N5400"/>
      <c r="O5400" s="3">
        <v>1</v>
      </c>
      <c r="P5400" s="55">
        <v>132.88</v>
      </c>
      <c r="Q5400" s="55">
        <v>0</v>
      </c>
      <c r="R5400" s="55">
        <v>132.88</v>
      </c>
      <c r="S5400" s="57"/>
      <c r="T5400" s="55">
        <v>132.88</v>
      </c>
      <c r="U5400" s="55" t="s">
        <v>78</v>
      </c>
      <c r="V5400" s="55" t="s">
        <v>78</v>
      </c>
      <c r="W5400" s="55" t="s">
        <v>78</v>
      </c>
      <c r="X5400" s="57" t="s">
        <v>78</v>
      </c>
      <c r="Y5400" s="3" t="str">
        <f>IFERROR(VLOOKUP(A5400,'Pivot price tier'!$C$8:$L$2290,10,0),"")</f>
        <v/>
      </c>
      <c r="Z5400" s="3" t="str">
        <f>IFERROR(VLOOKUP(A5400,'Pivot price tier by size'!$D$8:$M$2512,10,0),"")</f>
        <v/>
      </c>
      <c r="AA5400" s="3" t="str">
        <f>IFERROR(VLOOKUP(A5400,'Pivot category'!$B$8:$I$2236,8,0),"")</f>
        <v/>
      </c>
      <c r="AB5400" s="3" t="str">
        <f>IF(P5400&lt;$AC$1,"Bottom 5%","")</f>
        <v>Bottom 5%</v>
      </c>
      <c r="AC5400"/>
      <c r="AD5400" t="s">
        <v>16510</v>
      </c>
      <c r="AE5400" t="s">
        <v>13853</v>
      </c>
    </row>
    <row r="5401" spans="1:31" hidden="1" x14ac:dyDescent="0.25">
      <c r="A5401" t="s">
        <v>9764</v>
      </c>
      <c r="B5401" t="s">
        <v>9765</v>
      </c>
      <c r="C5401" s="3" t="s">
        <v>32</v>
      </c>
      <c r="D5401" s="3" t="s">
        <v>4708</v>
      </c>
      <c r="E5401" s="3">
        <v>0</v>
      </c>
      <c r="F5401" s="3">
        <v>7000</v>
      </c>
      <c r="G5401" s="34">
        <v>14.99</v>
      </c>
      <c r="H5401" s="3" t="s">
        <v>29</v>
      </c>
      <c r="I5401" s="3" t="s">
        <v>19</v>
      </c>
      <c r="J5401" s="3" t="s">
        <v>8112</v>
      </c>
      <c r="K5401" s="3" t="s">
        <v>8111</v>
      </c>
      <c r="L5401" s="3" t="s">
        <v>8105</v>
      </c>
      <c r="M5401" s="26" t="s">
        <v>16689</v>
      </c>
      <c r="N5401"/>
      <c r="O5401" s="3">
        <v>2</v>
      </c>
      <c r="P5401" s="55">
        <v>74.95</v>
      </c>
      <c r="Q5401" s="55">
        <v>299.8</v>
      </c>
      <c r="R5401" s="55">
        <v>-224.85</v>
      </c>
      <c r="S5401" s="57">
        <v>-0.75</v>
      </c>
      <c r="T5401" s="55">
        <v>37.475000000000001</v>
      </c>
      <c r="U5401" s="55" t="s">
        <v>78</v>
      </c>
      <c r="V5401" s="55" t="s">
        <v>78</v>
      </c>
      <c r="W5401" s="55" t="s">
        <v>78</v>
      </c>
      <c r="X5401" s="57" t="s">
        <v>78</v>
      </c>
      <c r="Y5401" s="3" t="str">
        <f>IFERROR(VLOOKUP(A5401,'Pivot price tier'!$C$8:$L$2290,10,0),"")</f>
        <v/>
      </c>
      <c r="Z5401" s="3" t="str">
        <f>IFERROR(VLOOKUP(A5401,'Pivot price tier by size'!$D$8:$M$2512,10,0),"")</f>
        <v/>
      </c>
      <c r="AA5401" s="3" t="str">
        <f>IFERROR(VLOOKUP(A5401,'Pivot category'!$B$8:$I$2236,8,0),"")</f>
        <v/>
      </c>
      <c r="AB5401" s="3" t="str">
        <f>IF(P5401&lt;$AC$1,"Bottom 5%","")</f>
        <v>Bottom 5%</v>
      </c>
      <c r="AC5401"/>
      <c r="AD5401" t="s">
        <v>16510</v>
      </c>
      <c r="AE5401" t="s">
        <v>13853</v>
      </c>
    </row>
    <row r="5402" spans="1:31" hidden="1" x14ac:dyDescent="0.25">
      <c r="A5402" t="s">
        <v>6081</v>
      </c>
      <c r="B5402" t="s">
        <v>2263</v>
      </c>
      <c r="C5402" s="3" t="s">
        <v>32</v>
      </c>
      <c r="D5402" s="3" t="s">
        <v>4709</v>
      </c>
      <c r="E5402" s="3">
        <v>0</v>
      </c>
      <c r="F5402" s="3">
        <v>7000</v>
      </c>
      <c r="G5402" s="34">
        <v>14.99</v>
      </c>
      <c r="H5402" s="3" t="s">
        <v>29</v>
      </c>
      <c r="I5402" s="3" t="s">
        <v>19</v>
      </c>
      <c r="J5402" s="3" t="s">
        <v>8104</v>
      </c>
      <c r="K5402" s="3" t="s">
        <v>8111</v>
      </c>
      <c r="L5402" s="3" t="s">
        <v>8108</v>
      </c>
      <c r="M5402" s="26" t="s">
        <v>16689</v>
      </c>
      <c r="N5402"/>
      <c r="O5402" s="3" t="s">
        <v>78</v>
      </c>
      <c r="P5402" s="55"/>
      <c r="Q5402" s="55">
        <v>379.84</v>
      </c>
      <c r="R5402" s="55">
        <v>-379.84</v>
      </c>
      <c r="S5402" s="57">
        <v>-1</v>
      </c>
      <c r="T5402" s="55" t="s">
        <v>78</v>
      </c>
      <c r="U5402" s="55">
        <v>0</v>
      </c>
      <c r="V5402" s="55">
        <v>299.88</v>
      </c>
      <c r="W5402" s="55">
        <v>-299.88</v>
      </c>
      <c r="X5402" s="57">
        <v>-1</v>
      </c>
      <c r="Y5402" s="3" t="str">
        <f>IFERROR(VLOOKUP(A5402,'Pivot price tier'!$C$8:$L$2290,10,0),"")</f>
        <v/>
      </c>
      <c r="Z5402" s="3" t="str">
        <f>IFERROR(VLOOKUP(A5402,'Pivot price tier by size'!$D$8:$M$2512,10,0),"")</f>
        <v/>
      </c>
      <c r="AA5402" s="3" t="str">
        <f>IFERROR(VLOOKUP(A5402,'Pivot category'!$B$8:$I$2236,8,0),"")</f>
        <v/>
      </c>
      <c r="AB5402" s="3" t="str">
        <f>IF(P5402&lt;$AC$1,"Bottom 5%","")</f>
        <v>Bottom 5%</v>
      </c>
      <c r="AC5402"/>
      <c r="AD5402" t="s">
        <v>16510</v>
      </c>
      <c r="AE5402" t="s">
        <v>13853</v>
      </c>
    </row>
    <row r="5403" spans="1:31" hidden="1" x14ac:dyDescent="0.25">
      <c r="A5403" t="s">
        <v>13771</v>
      </c>
      <c r="B5403" t="s">
        <v>13772</v>
      </c>
      <c r="C5403" s="3" t="s">
        <v>32</v>
      </c>
      <c r="D5403" s="3" t="s">
        <v>13223</v>
      </c>
      <c r="E5403" s="3">
        <v>0</v>
      </c>
      <c r="F5403" s="3">
        <v>7000</v>
      </c>
      <c r="G5403" s="34">
        <v>8.99</v>
      </c>
      <c r="H5403" s="3" t="s">
        <v>8184</v>
      </c>
      <c r="I5403" s="3" t="s">
        <v>12122</v>
      </c>
      <c r="J5403" s="3" t="s">
        <v>8107</v>
      </c>
      <c r="K5403" s="3" t="s">
        <v>8109</v>
      </c>
      <c r="L5403" s="3" t="s">
        <v>68</v>
      </c>
      <c r="M5403" s="26">
        <v>45597</v>
      </c>
      <c r="N5403"/>
      <c r="O5403" s="3">
        <v>14</v>
      </c>
      <c r="P5403" s="55">
        <v>8264.7099999999991</v>
      </c>
      <c r="Q5403" s="55">
        <v>7810.61</v>
      </c>
      <c r="R5403" s="55">
        <v>454.1</v>
      </c>
      <c r="S5403" s="57">
        <v>0.06</v>
      </c>
      <c r="T5403" s="55">
        <v>590.33642857142854</v>
      </c>
      <c r="U5403" s="55">
        <v>7255.16</v>
      </c>
      <c r="V5403" s="55">
        <v>7483</v>
      </c>
      <c r="W5403" s="55">
        <v>-227.84</v>
      </c>
      <c r="X5403" s="57">
        <v>-0.03</v>
      </c>
      <c r="Y5403" s="3" t="str">
        <f>IFERROR(VLOOKUP(A5403,'Pivot price tier'!$C$8:$L$2290,10,0),"")</f>
        <v/>
      </c>
      <c r="Z5403" s="3" t="str">
        <f>IFERROR(VLOOKUP(A5403,'Pivot price tier by size'!$D$8:$M$2512,10,0),"")</f>
        <v/>
      </c>
      <c r="AA5403" s="3" t="str">
        <f>IFERROR(VLOOKUP(A5403,'Pivot category'!$B$8:$I$2236,8,0),"")</f>
        <v/>
      </c>
      <c r="AB5403" s="3" t="str">
        <f>IF(P5403&lt;$AC$1,"Bottom 5%","")</f>
        <v>Bottom 5%</v>
      </c>
      <c r="AC5403"/>
      <c r="AD5403" t="s">
        <v>16510</v>
      </c>
      <c r="AE5403" t="s">
        <v>13853</v>
      </c>
    </row>
    <row r="5404" spans="1:31" hidden="1" x14ac:dyDescent="0.25">
      <c r="A5404" t="s">
        <v>16003</v>
      </c>
      <c r="B5404" t="s">
        <v>16004</v>
      </c>
      <c r="C5404" s="3" t="s">
        <v>69</v>
      </c>
      <c r="D5404" s="3" t="s">
        <v>15062</v>
      </c>
      <c r="E5404" s="3">
        <v>0</v>
      </c>
      <c r="F5404" s="3">
        <v>70000</v>
      </c>
      <c r="G5404" s="34">
        <v>5.99</v>
      </c>
      <c r="H5404" s="3" t="s">
        <v>8184</v>
      </c>
      <c r="I5404" s="3" t="s">
        <v>70</v>
      </c>
      <c r="J5404" s="3" t="s">
        <v>8107</v>
      </c>
      <c r="K5404" s="3" t="s">
        <v>8109</v>
      </c>
      <c r="L5404" s="3" t="s">
        <v>68</v>
      </c>
      <c r="M5404" s="26">
        <v>45848</v>
      </c>
      <c r="N5404"/>
      <c r="O5404" s="3">
        <v>1</v>
      </c>
      <c r="P5404" s="55">
        <v>39.96</v>
      </c>
      <c r="Q5404" s="55"/>
      <c r="R5404" s="55">
        <v>39.96</v>
      </c>
      <c r="S5404" s="57"/>
      <c r="T5404" s="55">
        <v>39.96</v>
      </c>
      <c r="U5404" s="55">
        <v>5874.12</v>
      </c>
      <c r="V5404" s="55">
        <v>0</v>
      </c>
      <c r="W5404" s="55">
        <v>5874.12</v>
      </c>
      <c r="X5404" s="57">
        <v>0</v>
      </c>
      <c r="Y5404" s="3" t="str">
        <f>IFERROR(VLOOKUP(A5404,'Pivot price tier'!$C$8:$L$2290,10,0),"")</f>
        <v/>
      </c>
      <c r="Z5404" s="3" t="str">
        <f>IFERROR(VLOOKUP(A5404,'Pivot price tier by size'!$D$8:$M$2512,10,0),"")</f>
        <v/>
      </c>
      <c r="AA5404" s="3" t="str">
        <f>IFERROR(VLOOKUP(A5404,'Pivot category'!$B$8:$I$2236,8,0),"")</f>
        <v/>
      </c>
      <c r="AB5404" s="3" t="str">
        <f>IF(P5404&lt;$AC$1,"Bottom 5%","")</f>
        <v>Bottom 5%</v>
      </c>
      <c r="AC5404"/>
      <c r="AD5404" t="s">
        <v>16510</v>
      </c>
      <c r="AE5404" t="s">
        <v>13853</v>
      </c>
    </row>
    <row r="5405" spans="1:31" hidden="1" x14ac:dyDescent="0.25">
      <c r="A5405" t="s">
        <v>13773</v>
      </c>
      <c r="B5405" t="s">
        <v>13774</v>
      </c>
      <c r="C5405" s="3" t="s">
        <v>32</v>
      </c>
      <c r="D5405" s="3" t="s">
        <v>13224</v>
      </c>
      <c r="E5405" s="3">
        <v>0</v>
      </c>
      <c r="F5405" s="3">
        <v>7000</v>
      </c>
      <c r="G5405" s="34">
        <v>8.99</v>
      </c>
      <c r="H5405" s="3" t="s">
        <v>8184</v>
      </c>
      <c r="I5405" s="3" t="s">
        <v>12122</v>
      </c>
      <c r="J5405" s="3" t="s">
        <v>8107</v>
      </c>
      <c r="K5405" s="3" t="s">
        <v>8109</v>
      </c>
      <c r="L5405" s="3" t="s">
        <v>68</v>
      </c>
      <c r="M5405" s="26">
        <v>45597</v>
      </c>
      <c r="N5405"/>
      <c r="O5405" s="3">
        <v>23</v>
      </c>
      <c r="P5405" s="55">
        <v>15675.87</v>
      </c>
      <c r="Q5405" s="55">
        <v>27226.52</v>
      </c>
      <c r="R5405" s="55">
        <v>-11550.65</v>
      </c>
      <c r="S5405" s="57">
        <v>-0.42</v>
      </c>
      <c r="T5405" s="55">
        <v>681.55956521739131</v>
      </c>
      <c r="U5405" s="55">
        <v>10690.84</v>
      </c>
      <c r="V5405" s="55">
        <v>22532.959999999999</v>
      </c>
      <c r="W5405" s="55">
        <v>-11842.12</v>
      </c>
      <c r="X5405" s="57">
        <v>-0.53</v>
      </c>
      <c r="Y5405" s="3" t="str">
        <f>IFERROR(VLOOKUP(A5405,'Pivot price tier'!$C$8:$L$2290,10,0),"")</f>
        <v/>
      </c>
      <c r="Z5405" s="3" t="str">
        <f>IFERROR(VLOOKUP(A5405,'Pivot price tier by size'!$D$8:$M$2512,10,0),"")</f>
        <v/>
      </c>
      <c r="AA5405" s="3" t="str">
        <f>IFERROR(VLOOKUP(A5405,'Pivot category'!$B$8:$I$2236,8,0),"")</f>
        <v/>
      </c>
      <c r="AB5405" s="3" t="str">
        <f>IF(P5405&lt;$AC$1,"Bottom 5%","")</f>
        <v>Bottom 5%</v>
      </c>
      <c r="AC5405"/>
      <c r="AD5405" t="s">
        <v>16510</v>
      </c>
      <c r="AE5405" t="s">
        <v>13853</v>
      </c>
    </row>
    <row r="5406" spans="1:31" hidden="1" x14ac:dyDescent="0.25">
      <c r="A5406" t="s">
        <v>13775</v>
      </c>
      <c r="B5406" t="s">
        <v>13776</v>
      </c>
      <c r="C5406" s="3" t="s">
        <v>32</v>
      </c>
      <c r="D5406" s="3" t="s">
        <v>13222</v>
      </c>
      <c r="E5406" s="3">
        <v>0</v>
      </c>
      <c r="F5406" s="3">
        <v>7000</v>
      </c>
      <c r="G5406" s="34">
        <v>8.99</v>
      </c>
      <c r="H5406" s="3" t="s">
        <v>8184</v>
      </c>
      <c r="I5406" s="3" t="s">
        <v>12122</v>
      </c>
      <c r="J5406" s="3" t="s">
        <v>8107</v>
      </c>
      <c r="K5406" s="3" t="s">
        <v>8109</v>
      </c>
      <c r="L5406" s="3" t="s">
        <v>8106</v>
      </c>
      <c r="M5406" s="26">
        <v>45597</v>
      </c>
      <c r="N5406"/>
      <c r="O5406" s="3">
        <v>12</v>
      </c>
      <c r="P5406" s="55">
        <v>7608.56</v>
      </c>
      <c r="Q5406" s="55">
        <v>4458.0200000000004</v>
      </c>
      <c r="R5406" s="55">
        <v>3150.54</v>
      </c>
      <c r="S5406" s="57">
        <v>0.71</v>
      </c>
      <c r="T5406" s="55">
        <v>634.04666666666674</v>
      </c>
      <c r="U5406" s="55">
        <v>8154.56</v>
      </c>
      <c r="V5406" s="55">
        <v>4317.12</v>
      </c>
      <c r="W5406" s="55">
        <v>3837.44</v>
      </c>
      <c r="X5406" s="57">
        <v>0.89</v>
      </c>
      <c r="Y5406" s="3" t="str">
        <f>IFERROR(VLOOKUP(A5406,'Pivot price tier'!$C$8:$L$2290,10,0),"")</f>
        <v/>
      </c>
      <c r="Z5406" s="3" t="str">
        <f>IFERROR(VLOOKUP(A5406,'Pivot price tier by size'!$D$8:$M$2512,10,0),"")</f>
        <v/>
      </c>
      <c r="AA5406" s="3" t="str">
        <f>IFERROR(VLOOKUP(A5406,'Pivot category'!$B$8:$I$2236,8,0),"")</f>
        <v/>
      </c>
      <c r="AB5406" s="3" t="str">
        <f>IF(P5406&lt;$AC$1,"Bottom 5%","")</f>
        <v>Bottom 5%</v>
      </c>
      <c r="AC5406"/>
      <c r="AD5406" t="s">
        <v>16510</v>
      </c>
      <c r="AE5406" t="s">
        <v>13853</v>
      </c>
    </row>
    <row r="5407" spans="1:31" hidden="1" x14ac:dyDescent="0.25">
      <c r="A5407" t="s">
        <v>7529</v>
      </c>
      <c r="B5407" t="s">
        <v>7528</v>
      </c>
      <c r="C5407" s="3" t="s">
        <v>36</v>
      </c>
      <c r="D5407" s="3" t="s">
        <v>8066</v>
      </c>
      <c r="E5407" s="3" t="s">
        <v>5053</v>
      </c>
      <c r="F5407" s="3">
        <v>7000</v>
      </c>
      <c r="G5407" s="34">
        <v>8.99</v>
      </c>
      <c r="H5407" s="3" t="s">
        <v>12</v>
      </c>
      <c r="I5407" s="3" t="s">
        <v>13</v>
      </c>
      <c r="J5407" s="3" t="s">
        <v>8107</v>
      </c>
      <c r="K5407" s="3" t="s">
        <v>8111</v>
      </c>
      <c r="L5407" s="3" t="s">
        <v>8108</v>
      </c>
      <c r="M5407" s="26" t="s">
        <v>16689</v>
      </c>
      <c r="N5407"/>
      <c r="O5407" s="3" t="s">
        <v>78</v>
      </c>
      <c r="P5407" s="55">
        <v>53.94</v>
      </c>
      <c r="Q5407" s="55">
        <v>689.38</v>
      </c>
      <c r="R5407" s="55">
        <v>-635.44000000000005</v>
      </c>
      <c r="S5407" s="57">
        <v>-0.92</v>
      </c>
      <c r="T5407" s="55" t="s">
        <v>78</v>
      </c>
      <c r="U5407" s="55">
        <v>0</v>
      </c>
      <c r="V5407" s="55">
        <v>359.76</v>
      </c>
      <c r="W5407" s="55">
        <v>-359.76</v>
      </c>
      <c r="X5407" s="57">
        <v>-1</v>
      </c>
      <c r="Y5407" s="3" t="str">
        <f>IFERROR(VLOOKUP(A5407,'Pivot price tier'!$C$8:$L$2290,10,0),"")</f>
        <v/>
      </c>
      <c r="Z5407" s="3" t="str">
        <f>IFERROR(VLOOKUP(A5407,'Pivot price tier by size'!$D$8:$M$2512,10,0),"")</f>
        <v/>
      </c>
      <c r="AA5407" s="3" t="str">
        <f>IFERROR(VLOOKUP(A5407,'Pivot category'!$B$8:$I$2236,8,0),"")</f>
        <v/>
      </c>
      <c r="AB5407" s="3" t="str">
        <f>IF(P5407&lt;$AC$1,"Bottom 5%","")</f>
        <v>Bottom 5%</v>
      </c>
      <c r="AC5407"/>
      <c r="AD5407" t="s">
        <v>16510</v>
      </c>
      <c r="AE5407" t="s">
        <v>13853</v>
      </c>
    </row>
    <row r="5408" spans="1:31" x14ac:dyDescent="0.25">
      <c r="A5408" t="s">
        <v>7074</v>
      </c>
      <c r="B5408" t="s">
        <v>2216</v>
      </c>
      <c r="C5408" s="3" t="s">
        <v>69</v>
      </c>
      <c r="D5408" s="3" t="s">
        <v>4654</v>
      </c>
      <c r="E5408" s="3" t="s">
        <v>5053</v>
      </c>
      <c r="F5408" s="3">
        <v>10000</v>
      </c>
      <c r="G5408" s="34">
        <v>2.19</v>
      </c>
      <c r="H5408" s="3" t="s">
        <v>12</v>
      </c>
      <c r="I5408" s="3" t="s">
        <v>70</v>
      </c>
      <c r="J5408" s="3" t="s">
        <v>8102</v>
      </c>
      <c r="K5408" s="3" t="s">
        <v>8103</v>
      </c>
      <c r="L5408" s="3" t="s">
        <v>68</v>
      </c>
      <c r="M5408" s="26" t="s">
        <v>16689</v>
      </c>
      <c r="N5408"/>
      <c r="O5408" s="3">
        <v>146</v>
      </c>
      <c r="P5408" s="55">
        <v>84693.87</v>
      </c>
      <c r="Q5408" s="55">
        <v>72033.48</v>
      </c>
      <c r="R5408" s="55">
        <v>12660.39</v>
      </c>
      <c r="S5408" s="57">
        <v>0.18</v>
      </c>
      <c r="T5408" s="55">
        <v>580.09499999999991</v>
      </c>
      <c r="U5408" s="55">
        <v>191673.18</v>
      </c>
      <c r="V5408" s="55">
        <v>171879.96</v>
      </c>
      <c r="W5408" s="55">
        <v>19793.22</v>
      </c>
      <c r="X5408" s="57">
        <v>0.12</v>
      </c>
      <c r="Y5408" s="3" t="str">
        <f>IFERROR(VLOOKUP(A5408,'Pivot price tier'!$C$8:$L$2290,10,0),"")</f>
        <v/>
      </c>
      <c r="Z5408" s="3" t="str">
        <f>IFERROR(VLOOKUP(A5408,'Pivot price tier by size'!$D$8:$M$2512,10,0),"")</f>
        <v/>
      </c>
      <c r="AA5408" s="3" t="str">
        <f>IFERROR(VLOOKUP(A5408,'Pivot category'!$B$8:$I$2236,8,0),"")</f>
        <v/>
      </c>
      <c r="AB5408" s="3" t="str">
        <f>IF(P5408&lt;$AC$1,"Bottom 5%","")</f>
        <v/>
      </c>
      <c r="AC5408"/>
      <c r="AD5408" t="s">
        <v>16514</v>
      </c>
      <c r="AE5408" t="s">
        <v>13881</v>
      </c>
    </row>
    <row r="5409" spans="1:31" x14ac:dyDescent="0.25">
      <c r="A5409" t="s">
        <v>6977</v>
      </c>
      <c r="B5409" t="s">
        <v>2214</v>
      </c>
      <c r="C5409" s="3" t="s">
        <v>72</v>
      </c>
      <c r="D5409" s="3" t="s">
        <v>4652</v>
      </c>
      <c r="E5409" s="3" t="s">
        <v>5053</v>
      </c>
      <c r="F5409" s="3">
        <v>10000</v>
      </c>
      <c r="G5409" s="34">
        <v>7.99</v>
      </c>
      <c r="H5409" s="3" t="s">
        <v>12</v>
      </c>
      <c r="I5409" s="3" t="s">
        <v>70</v>
      </c>
      <c r="J5409" s="3" t="s">
        <v>8102</v>
      </c>
      <c r="K5409" s="3" t="s">
        <v>8103</v>
      </c>
      <c r="L5409" s="3" t="s">
        <v>68</v>
      </c>
      <c r="M5409" s="26" t="s">
        <v>16689</v>
      </c>
      <c r="N5409"/>
      <c r="O5409" s="3">
        <v>131</v>
      </c>
      <c r="P5409" s="55">
        <v>48715.03</v>
      </c>
      <c r="Q5409" s="55">
        <v>54028.38</v>
      </c>
      <c r="R5409" s="55">
        <v>-5313.35</v>
      </c>
      <c r="S5409" s="57">
        <v>-0.1</v>
      </c>
      <c r="T5409" s="55">
        <v>371.87045801526716</v>
      </c>
      <c r="U5409" s="55">
        <v>110925.17</v>
      </c>
      <c r="V5409" s="55">
        <v>100578.12</v>
      </c>
      <c r="W5409" s="55">
        <v>10347.049999999999</v>
      </c>
      <c r="X5409" s="57">
        <v>0.1</v>
      </c>
      <c r="Y5409" s="3" t="str">
        <f>IFERROR(VLOOKUP(A5409,'Pivot price tier'!$C$8:$L$2290,10,0),"")</f>
        <v/>
      </c>
      <c r="Z5409" s="3" t="str">
        <f>IFERROR(VLOOKUP(A5409,'Pivot price tier by size'!$D$8:$M$2512,10,0),"")</f>
        <v/>
      </c>
      <c r="AA5409" s="3" t="str">
        <f>IFERROR(VLOOKUP(A5409,'Pivot category'!$B$8:$I$2236,8,0),"")</f>
        <v/>
      </c>
      <c r="AB5409" s="3" t="str">
        <f>IF(P5409&lt;$AC$1,"Bottom 5%","")</f>
        <v/>
      </c>
      <c r="AC5409"/>
      <c r="AD5409" t="s">
        <v>16514</v>
      </c>
      <c r="AE5409" t="s">
        <v>13881</v>
      </c>
    </row>
    <row r="5410" spans="1:31" x14ac:dyDescent="0.25">
      <c r="A5410" t="s">
        <v>7105</v>
      </c>
      <c r="B5410" t="s">
        <v>2248</v>
      </c>
      <c r="C5410" s="3" t="s">
        <v>69</v>
      </c>
      <c r="D5410" s="3" t="s">
        <v>4692</v>
      </c>
      <c r="E5410" s="3" t="s">
        <v>5053</v>
      </c>
      <c r="F5410" s="3">
        <v>10000</v>
      </c>
      <c r="G5410" s="34">
        <v>2.59</v>
      </c>
      <c r="H5410" s="3" t="s">
        <v>12</v>
      </c>
      <c r="I5410" s="3" t="s">
        <v>70</v>
      </c>
      <c r="J5410" s="3" t="s">
        <v>8102</v>
      </c>
      <c r="K5410" s="3" t="s">
        <v>8103</v>
      </c>
      <c r="L5410" s="3" t="s">
        <v>68</v>
      </c>
      <c r="M5410" s="26" t="s">
        <v>16689</v>
      </c>
      <c r="N5410"/>
      <c r="O5410" s="3">
        <v>117</v>
      </c>
      <c r="P5410" s="55">
        <v>82214.37</v>
      </c>
      <c r="Q5410" s="55">
        <v>70186.41</v>
      </c>
      <c r="R5410" s="55">
        <v>12027.96</v>
      </c>
      <c r="S5410" s="57">
        <v>0.17</v>
      </c>
      <c r="T5410" s="55">
        <v>702.68692307692299</v>
      </c>
      <c r="U5410" s="55">
        <v>130515.28</v>
      </c>
      <c r="V5410" s="55">
        <v>101693.75999999999</v>
      </c>
      <c r="W5410" s="55">
        <v>28821.52</v>
      </c>
      <c r="X5410" s="57">
        <v>0.28000000000000003</v>
      </c>
      <c r="Y5410" s="3" t="str">
        <f>IFERROR(VLOOKUP(A5410,'Pivot price tier'!$C$8:$L$2290,10,0),"")</f>
        <v/>
      </c>
      <c r="Z5410" s="3" t="str">
        <f>IFERROR(VLOOKUP(A5410,'Pivot price tier by size'!$D$8:$M$2512,10,0),"")</f>
        <v/>
      </c>
      <c r="AA5410" s="3" t="str">
        <f>IFERROR(VLOOKUP(A5410,'Pivot category'!$B$8:$I$2236,8,0),"")</f>
        <v/>
      </c>
      <c r="AB5410" s="3" t="str">
        <f>IF(P5410&lt;$AC$1,"Bottom 5%","")</f>
        <v/>
      </c>
      <c r="AC5410"/>
      <c r="AD5410" t="s">
        <v>16510</v>
      </c>
      <c r="AE5410" t="s">
        <v>13892</v>
      </c>
    </row>
    <row r="5411" spans="1:31" x14ac:dyDescent="0.25">
      <c r="A5411" t="s">
        <v>7003</v>
      </c>
      <c r="B5411" t="s">
        <v>2246</v>
      </c>
      <c r="C5411" s="3" t="s">
        <v>72</v>
      </c>
      <c r="D5411" s="3" t="s">
        <v>4690</v>
      </c>
      <c r="E5411" s="3" t="s">
        <v>5053</v>
      </c>
      <c r="F5411" s="3">
        <v>1000</v>
      </c>
      <c r="G5411" s="34">
        <v>11.49</v>
      </c>
      <c r="H5411" s="3" t="s">
        <v>12</v>
      </c>
      <c r="I5411" s="3" t="s">
        <v>70</v>
      </c>
      <c r="J5411" s="3" t="s">
        <v>8102</v>
      </c>
      <c r="K5411" s="3" t="s">
        <v>8103</v>
      </c>
      <c r="L5411" s="3" t="s">
        <v>68</v>
      </c>
      <c r="M5411" s="26" t="s">
        <v>16689</v>
      </c>
      <c r="N5411"/>
      <c r="O5411" s="3">
        <v>105</v>
      </c>
      <c r="P5411" s="55">
        <v>60058.23</v>
      </c>
      <c r="Q5411" s="55">
        <v>57886.62</v>
      </c>
      <c r="R5411" s="55">
        <v>2171.61</v>
      </c>
      <c r="S5411" s="57">
        <v>0.04</v>
      </c>
      <c r="T5411" s="55">
        <v>571.98314285714287</v>
      </c>
      <c r="U5411" s="55">
        <v>83164.62</v>
      </c>
      <c r="V5411" s="55">
        <v>79269.509999999995</v>
      </c>
      <c r="W5411" s="55">
        <v>3895.11</v>
      </c>
      <c r="X5411" s="57">
        <v>0.05</v>
      </c>
      <c r="Y5411" s="3" t="str">
        <f>IFERROR(VLOOKUP(A5411,'Pivot price tier'!$C$8:$L$2290,10,0),"")</f>
        <v/>
      </c>
      <c r="Z5411" s="3" t="str">
        <f>IFERROR(VLOOKUP(A5411,'Pivot price tier by size'!$D$8:$M$2512,10,0),"")</f>
        <v/>
      </c>
      <c r="AA5411" s="3" t="str">
        <f>IFERROR(VLOOKUP(A5411,'Pivot category'!$B$8:$I$2236,8,0),"")</f>
        <v/>
      </c>
      <c r="AB5411" s="3" t="str">
        <f>IF(P5411&lt;$AC$1,"Bottom 5%","")</f>
        <v/>
      </c>
      <c r="AC5411"/>
      <c r="AD5411" t="s">
        <v>16510</v>
      </c>
      <c r="AE5411" t="s">
        <v>13892</v>
      </c>
    </row>
    <row r="5412" spans="1:31" hidden="1" x14ac:dyDescent="0.25">
      <c r="A5412" t="s">
        <v>10481</v>
      </c>
      <c r="B5412" t="s">
        <v>10482</v>
      </c>
      <c r="C5412" s="3" t="s">
        <v>73</v>
      </c>
      <c r="D5412" s="3" t="s">
        <v>10408</v>
      </c>
      <c r="E5412" s="3">
        <v>0</v>
      </c>
      <c r="F5412" s="3">
        <v>7000</v>
      </c>
      <c r="G5412" s="34">
        <v>7.19</v>
      </c>
      <c r="H5412" s="3" t="s">
        <v>8184</v>
      </c>
      <c r="I5412" s="3" t="s">
        <v>12123</v>
      </c>
      <c r="J5412" s="3" t="s">
        <v>8107</v>
      </c>
      <c r="K5412" s="3" t="s">
        <v>8103</v>
      </c>
      <c r="L5412" s="3" t="s">
        <v>8108</v>
      </c>
      <c r="M5412" s="26" t="s">
        <v>16689</v>
      </c>
      <c r="N5412"/>
      <c r="O5412" s="3" t="s">
        <v>78</v>
      </c>
      <c r="P5412" s="55">
        <v>28.76</v>
      </c>
      <c r="Q5412" s="55">
        <v>7.19</v>
      </c>
      <c r="R5412" s="55">
        <v>21.57</v>
      </c>
      <c r="S5412" s="57">
        <v>3</v>
      </c>
      <c r="T5412" s="55" t="s">
        <v>78</v>
      </c>
      <c r="U5412" s="55" t="s">
        <v>78</v>
      </c>
      <c r="V5412" s="55" t="s">
        <v>78</v>
      </c>
      <c r="W5412" s="55" t="s">
        <v>78</v>
      </c>
      <c r="X5412" s="57" t="s">
        <v>78</v>
      </c>
      <c r="Y5412" s="3" t="str">
        <f>IFERROR(VLOOKUP(A5412,'Pivot price tier'!$C$8:$L$2290,10,0),"")</f>
        <v/>
      </c>
      <c r="Z5412" s="3" t="str">
        <f>IFERROR(VLOOKUP(A5412,'Pivot price tier by size'!$D$8:$M$2512,10,0),"")</f>
        <v/>
      </c>
      <c r="AA5412" s="3" t="str">
        <f>IFERROR(VLOOKUP(A5412,'Pivot category'!$B$8:$I$2236,8,0),"")</f>
        <v/>
      </c>
      <c r="AB5412" s="3" t="str">
        <f t="shared" ref="AB5380:AB5417" si="1">IF(P5412&lt;$AC$1,"Bottom 5%","")</f>
        <v>Bottom 5%</v>
      </c>
      <c r="AC5412"/>
      <c r="AD5412" t="s">
        <v>16512</v>
      </c>
      <c r="AE5412" t="s">
        <v>16673</v>
      </c>
    </row>
    <row r="5413" spans="1:31" hidden="1" x14ac:dyDescent="0.25">
      <c r="A5413" t="s">
        <v>10483</v>
      </c>
      <c r="B5413" t="s">
        <v>10484</v>
      </c>
      <c r="C5413" s="3" t="s">
        <v>73</v>
      </c>
      <c r="D5413" s="3" t="s">
        <v>10411</v>
      </c>
      <c r="E5413" s="3">
        <v>0</v>
      </c>
      <c r="F5413" s="3">
        <v>7000</v>
      </c>
      <c r="G5413" s="34">
        <v>7.19</v>
      </c>
      <c r="H5413" s="3" t="s">
        <v>8184</v>
      </c>
      <c r="I5413" s="3" t="s">
        <v>12123</v>
      </c>
      <c r="J5413" s="3" t="s">
        <v>8107</v>
      </c>
      <c r="K5413" s="3" t="s">
        <v>8103</v>
      </c>
      <c r="L5413" s="3" t="s">
        <v>8106</v>
      </c>
      <c r="M5413" s="26" t="s">
        <v>16689</v>
      </c>
      <c r="N5413"/>
      <c r="O5413" s="3">
        <v>1</v>
      </c>
      <c r="P5413" s="55">
        <v>215.7</v>
      </c>
      <c r="Q5413" s="55">
        <v>445.82</v>
      </c>
      <c r="R5413" s="55">
        <v>-230.12</v>
      </c>
      <c r="S5413" s="57">
        <v>-0.52</v>
      </c>
      <c r="T5413" s="55">
        <v>215.7</v>
      </c>
      <c r="U5413" s="55">
        <v>0</v>
      </c>
      <c r="V5413" s="55">
        <v>23.97</v>
      </c>
      <c r="W5413" s="55">
        <v>-23.97</v>
      </c>
      <c r="X5413" s="57">
        <v>-1</v>
      </c>
      <c r="Y5413" s="3" t="str">
        <f>IFERROR(VLOOKUP(A5413,'Pivot price tier'!$C$8:$L$2290,10,0),"")</f>
        <v/>
      </c>
      <c r="Z5413" s="3" t="str">
        <f>IFERROR(VLOOKUP(A5413,'Pivot price tier by size'!$D$8:$M$2512,10,0),"")</f>
        <v/>
      </c>
      <c r="AA5413" s="3" t="str">
        <f>IFERROR(VLOOKUP(A5413,'Pivot category'!$B$8:$I$2236,8,0),"")</f>
        <v/>
      </c>
      <c r="AB5413" s="3" t="str">
        <f t="shared" si="1"/>
        <v>Bottom 5%</v>
      </c>
      <c r="AC5413"/>
      <c r="AD5413" t="s">
        <v>16512</v>
      </c>
      <c r="AE5413" t="s">
        <v>16673</v>
      </c>
    </row>
    <row r="5414" spans="1:31" hidden="1" x14ac:dyDescent="0.25">
      <c r="A5414" t="s">
        <v>10485</v>
      </c>
      <c r="B5414" t="s">
        <v>10486</v>
      </c>
      <c r="C5414" s="3" t="s">
        <v>73</v>
      </c>
      <c r="D5414" s="3" t="s">
        <v>10409</v>
      </c>
      <c r="E5414" s="3">
        <v>0</v>
      </c>
      <c r="F5414" s="3">
        <v>7000</v>
      </c>
      <c r="G5414" s="34">
        <v>7.19</v>
      </c>
      <c r="H5414" s="3" t="s">
        <v>8184</v>
      </c>
      <c r="I5414" s="3" t="s">
        <v>12123</v>
      </c>
      <c r="J5414" s="3" t="s">
        <v>8107</v>
      </c>
      <c r="K5414" s="3" t="s">
        <v>8103</v>
      </c>
      <c r="L5414" s="3" t="s">
        <v>8106</v>
      </c>
      <c r="M5414" s="26" t="s">
        <v>16689</v>
      </c>
      <c r="N5414"/>
      <c r="O5414" s="3">
        <v>2</v>
      </c>
      <c r="P5414" s="55">
        <v>115.04</v>
      </c>
      <c r="Q5414" s="55">
        <v>331.99</v>
      </c>
      <c r="R5414" s="55">
        <v>-216.95</v>
      </c>
      <c r="S5414" s="57">
        <v>-0.65</v>
      </c>
      <c r="T5414" s="55">
        <v>57.52</v>
      </c>
      <c r="U5414" s="55">
        <v>14.38</v>
      </c>
      <c r="V5414" s="55">
        <v>0</v>
      </c>
      <c r="W5414" s="55">
        <v>14.38</v>
      </c>
      <c r="X5414" s="57">
        <v>0</v>
      </c>
      <c r="Y5414" s="3" t="str">
        <f>IFERROR(VLOOKUP(A5414,'Pivot price tier'!$C$8:$L$2290,10,0),"")</f>
        <v/>
      </c>
      <c r="Z5414" s="3" t="str">
        <f>IFERROR(VLOOKUP(A5414,'Pivot price tier by size'!$D$8:$M$2512,10,0),"")</f>
        <v/>
      </c>
      <c r="AA5414" s="3" t="str">
        <f>IFERROR(VLOOKUP(A5414,'Pivot category'!$B$8:$I$2236,8,0),"")</f>
        <v/>
      </c>
      <c r="AB5414" s="3" t="str">
        <f t="shared" si="1"/>
        <v>Bottom 5%</v>
      </c>
      <c r="AC5414"/>
      <c r="AD5414" t="s">
        <v>16512</v>
      </c>
      <c r="AE5414" t="s">
        <v>16673</v>
      </c>
    </row>
    <row r="5415" spans="1:31" hidden="1" x14ac:dyDescent="0.25">
      <c r="A5415" t="s">
        <v>10487</v>
      </c>
      <c r="B5415" t="s">
        <v>10488</v>
      </c>
      <c r="C5415" s="3" t="s">
        <v>73</v>
      </c>
      <c r="D5415" s="3" t="s">
        <v>10410</v>
      </c>
      <c r="E5415" s="3">
        <v>0</v>
      </c>
      <c r="F5415" s="3">
        <v>7000</v>
      </c>
      <c r="G5415" s="34">
        <v>7.19</v>
      </c>
      <c r="H5415" s="3" t="s">
        <v>8184</v>
      </c>
      <c r="I5415" s="3" t="s">
        <v>12123</v>
      </c>
      <c r="J5415" s="3" t="s">
        <v>8107</v>
      </c>
      <c r="K5415" s="3" t="s">
        <v>8103</v>
      </c>
      <c r="L5415" s="3" t="s">
        <v>8106</v>
      </c>
      <c r="M5415" s="26" t="s">
        <v>16689</v>
      </c>
      <c r="N5415"/>
      <c r="O5415" s="3">
        <v>2</v>
      </c>
      <c r="P5415" s="55">
        <v>179.75</v>
      </c>
      <c r="Q5415" s="55">
        <v>402.7</v>
      </c>
      <c r="R5415" s="55">
        <v>-222.95</v>
      </c>
      <c r="S5415" s="57">
        <v>-0.55000000000000004</v>
      </c>
      <c r="T5415" s="55">
        <v>89.875</v>
      </c>
      <c r="U5415" s="55">
        <v>86.28</v>
      </c>
      <c r="V5415" s="55">
        <v>0</v>
      </c>
      <c r="W5415" s="55">
        <v>86.28</v>
      </c>
      <c r="X5415" s="57">
        <v>0</v>
      </c>
      <c r="Y5415" s="3" t="str">
        <f>IFERROR(VLOOKUP(A5415,'Pivot price tier'!$C$8:$L$2290,10,0),"")</f>
        <v/>
      </c>
      <c r="Z5415" s="3" t="str">
        <f>IFERROR(VLOOKUP(A5415,'Pivot price tier by size'!$D$8:$M$2512,10,0),"")</f>
        <v/>
      </c>
      <c r="AA5415" s="3" t="str">
        <f>IFERROR(VLOOKUP(A5415,'Pivot category'!$B$8:$I$2236,8,0),"")</f>
        <v/>
      </c>
      <c r="AB5415" s="3" t="str">
        <f t="shared" si="1"/>
        <v>Bottom 5%</v>
      </c>
      <c r="AC5415"/>
      <c r="AD5415" t="s">
        <v>16512</v>
      </c>
      <c r="AE5415" t="s">
        <v>16673</v>
      </c>
    </row>
    <row r="5416" spans="1:31" hidden="1" x14ac:dyDescent="0.25">
      <c r="A5416" t="s">
        <v>16005</v>
      </c>
      <c r="B5416" t="s">
        <v>16006</v>
      </c>
      <c r="C5416" s="3" t="s">
        <v>32</v>
      </c>
      <c r="D5416" s="3" t="s">
        <v>12397</v>
      </c>
      <c r="E5416" s="3">
        <v>0</v>
      </c>
      <c r="F5416" s="3">
        <v>30000</v>
      </c>
      <c r="G5416" s="34">
        <v>59.99</v>
      </c>
      <c r="H5416" s="3" t="s">
        <v>29</v>
      </c>
      <c r="I5416" s="3" t="s">
        <v>15</v>
      </c>
      <c r="J5416" s="3" t="s">
        <v>13166</v>
      </c>
      <c r="K5416" s="3" t="s">
        <v>8115</v>
      </c>
      <c r="L5416" s="3" t="s">
        <v>68</v>
      </c>
      <c r="M5416" s="26" t="s">
        <v>16689</v>
      </c>
      <c r="N5416"/>
      <c r="O5416" s="3">
        <v>0</v>
      </c>
      <c r="P5416" s="55">
        <v>359.94</v>
      </c>
      <c r="Q5416" s="55"/>
      <c r="R5416" s="55">
        <v>359.94</v>
      </c>
      <c r="S5416" s="57"/>
      <c r="T5416" s="55" t="s">
        <v>78</v>
      </c>
      <c r="U5416" s="55">
        <v>359.94</v>
      </c>
      <c r="V5416" s="55">
        <v>719.88</v>
      </c>
      <c r="W5416" s="55">
        <v>-359.94</v>
      </c>
      <c r="X5416" s="57">
        <v>-0.5</v>
      </c>
      <c r="Y5416" s="3" t="str">
        <f>IFERROR(VLOOKUP(A5416,'Pivot price tier'!$C$8:$L$2290,10,0),"")</f>
        <v/>
      </c>
      <c r="Z5416" s="3" t="str">
        <f>IFERROR(VLOOKUP(A5416,'Pivot price tier by size'!$D$8:$M$2512,10,0),"")</f>
        <v/>
      </c>
      <c r="AA5416" s="3" t="str">
        <f>IFERROR(VLOOKUP(A5416,'Pivot category'!$B$8:$I$2236,8,0),"")</f>
        <v/>
      </c>
      <c r="AB5416" s="3" t="str">
        <f t="shared" si="1"/>
        <v>Bottom 5%</v>
      </c>
      <c r="AC5416"/>
      <c r="AD5416">
        <v>0</v>
      </c>
      <c r="AE5416" t="s">
        <v>11113</v>
      </c>
    </row>
    <row r="5417" spans="1:31" hidden="1" x14ac:dyDescent="0.25">
      <c r="A5417" t="s">
        <v>6108</v>
      </c>
      <c r="B5417" t="s">
        <v>2265</v>
      </c>
      <c r="C5417" s="3" t="s">
        <v>32</v>
      </c>
      <c r="D5417" s="3" t="s">
        <v>4711</v>
      </c>
      <c r="E5417" s="3">
        <v>0</v>
      </c>
      <c r="F5417" s="3">
        <v>7000</v>
      </c>
      <c r="G5417" s="34">
        <v>20.39</v>
      </c>
      <c r="H5417" s="3" t="s">
        <v>29</v>
      </c>
      <c r="I5417" s="3" t="s">
        <v>21</v>
      </c>
      <c r="J5417" s="3" t="s">
        <v>8112</v>
      </c>
      <c r="K5417" s="3" t="s">
        <v>8111</v>
      </c>
      <c r="L5417" s="3" t="s">
        <v>8105</v>
      </c>
      <c r="M5417" s="26" t="s">
        <v>16689</v>
      </c>
      <c r="N5417"/>
      <c r="O5417" s="3" t="s">
        <v>78</v>
      </c>
      <c r="P5417" s="55"/>
      <c r="Q5417" s="55">
        <v>20.39</v>
      </c>
      <c r="R5417" s="55">
        <v>-20.39</v>
      </c>
      <c r="S5417" s="57">
        <v>-1</v>
      </c>
      <c r="T5417" s="55" t="s">
        <v>78</v>
      </c>
      <c r="U5417" s="55">
        <v>0</v>
      </c>
      <c r="V5417" s="55">
        <v>224.29</v>
      </c>
      <c r="W5417" s="55">
        <v>-224.29</v>
      </c>
      <c r="X5417" s="57">
        <v>-1</v>
      </c>
      <c r="Y5417" s="3" t="str">
        <f>IFERROR(VLOOKUP(A5417,'Pivot price tier'!$C$8:$L$2290,10,0),"")</f>
        <v/>
      </c>
      <c r="Z5417" s="3" t="str">
        <f>IFERROR(VLOOKUP(A5417,'Pivot price tier by size'!$D$8:$M$2512,10,0),"")</f>
        <v/>
      </c>
      <c r="AA5417" s="3" t="str">
        <f>IFERROR(VLOOKUP(A5417,'Pivot category'!$B$8:$I$2236,8,0),"")</f>
        <v/>
      </c>
      <c r="AB5417" s="3" t="str">
        <f t="shared" si="1"/>
        <v>Bottom 5%</v>
      </c>
      <c r="AC5417"/>
      <c r="AD5417" t="s">
        <v>16512</v>
      </c>
      <c r="AE5417" t="s">
        <v>13875</v>
      </c>
    </row>
    <row r="5418" spans="1:31" x14ac:dyDescent="0.25">
      <c r="B5418"/>
      <c r="C5418"/>
      <c r="D5418"/>
      <c r="E5418"/>
      <c r="F5418"/>
      <c r="G5418"/>
      <c r="H5418"/>
      <c r="I5418"/>
      <c r="J5418"/>
      <c r="K5418"/>
      <c r="L5418"/>
      <c r="M5418"/>
      <c r="N5418"/>
      <c r="O5418"/>
      <c r="P5418" s="55"/>
      <c r="Q5418" s="55"/>
      <c r="R5418" s="55"/>
      <c r="S5418" s="57"/>
      <c r="T5418"/>
      <c r="U5418"/>
      <c r="V5418"/>
      <c r="W5418"/>
      <c r="X5418"/>
      <c r="Y5418"/>
      <c r="Z5418"/>
      <c r="AA5418"/>
      <c r="AB5418"/>
      <c r="AC5418"/>
      <c r="AD5418"/>
      <c r="AE5418"/>
    </row>
    <row r="5419" spans="1:31" x14ac:dyDescent="0.25">
      <c r="B5419"/>
      <c r="C5419"/>
      <c r="D5419"/>
      <c r="E5419"/>
      <c r="F5419"/>
      <c r="G5419"/>
      <c r="H5419"/>
      <c r="I5419"/>
      <c r="J5419"/>
      <c r="K5419"/>
      <c r="L5419"/>
      <c r="M5419"/>
      <c r="N5419"/>
      <c r="O5419"/>
      <c r="P5419" s="55"/>
      <c r="Q5419" s="55"/>
      <c r="R5419" s="55"/>
      <c r="S5419" s="57"/>
      <c r="T5419"/>
      <c r="U5419"/>
      <c r="V5419"/>
      <c r="W5419"/>
      <c r="X5419"/>
      <c r="Y5419"/>
      <c r="Z5419"/>
      <c r="AA5419"/>
      <c r="AB5419"/>
      <c r="AC5419"/>
      <c r="AD5419"/>
      <c r="AE5419"/>
    </row>
    <row r="5420" spans="1:31" x14ac:dyDescent="0.25">
      <c r="B5420"/>
      <c r="C5420"/>
      <c r="D5420"/>
      <c r="E5420"/>
      <c r="F5420"/>
      <c r="G5420"/>
      <c r="H5420"/>
      <c r="I5420"/>
      <c r="J5420"/>
      <c r="K5420"/>
      <c r="L5420"/>
      <c r="M5420"/>
      <c r="N5420"/>
      <c r="O5420"/>
      <c r="P5420" s="55"/>
      <c r="Q5420" s="55"/>
      <c r="R5420" s="55"/>
      <c r="S5420" s="57"/>
      <c r="T5420"/>
      <c r="U5420"/>
      <c r="V5420"/>
      <c r="W5420"/>
      <c r="X5420"/>
      <c r="Y5420"/>
      <c r="Z5420"/>
      <c r="AA5420"/>
      <c r="AB5420"/>
      <c r="AC5420"/>
      <c r="AD5420"/>
      <c r="AE5420"/>
    </row>
    <row r="5421" spans="1:31" x14ac:dyDescent="0.25">
      <c r="B5421"/>
      <c r="C5421"/>
      <c r="D5421"/>
      <c r="E5421"/>
      <c r="F5421"/>
      <c r="G5421"/>
      <c r="H5421"/>
      <c r="I5421"/>
      <c r="J5421"/>
      <c r="K5421"/>
      <c r="L5421"/>
      <c r="M5421"/>
      <c r="N5421"/>
      <c r="O5421"/>
      <c r="P5421" s="55"/>
      <c r="Q5421" s="55"/>
      <c r="R5421" s="55"/>
      <c r="S5421" s="57"/>
      <c r="T5421"/>
      <c r="U5421"/>
      <c r="V5421"/>
      <c r="W5421"/>
      <c r="X5421"/>
      <c r="Y5421"/>
      <c r="Z5421"/>
      <c r="AA5421"/>
      <c r="AB5421"/>
      <c r="AC5421"/>
      <c r="AD5421"/>
      <c r="AE5421"/>
    </row>
    <row r="5422" spans="1:31" x14ac:dyDescent="0.25">
      <c r="B5422"/>
      <c r="C5422"/>
      <c r="D5422"/>
      <c r="E5422"/>
      <c r="F5422"/>
      <c r="G5422"/>
      <c r="H5422"/>
      <c r="I5422"/>
      <c r="J5422"/>
      <c r="K5422"/>
      <c r="L5422"/>
      <c r="M5422"/>
      <c r="N5422"/>
      <c r="O5422"/>
      <c r="P5422" s="55"/>
      <c r="Q5422" s="55"/>
      <c r="R5422" s="55"/>
      <c r="S5422" s="57"/>
      <c r="T5422"/>
      <c r="U5422"/>
      <c r="V5422"/>
      <c r="W5422"/>
      <c r="X5422"/>
      <c r="Y5422"/>
      <c r="Z5422"/>
      <c r="AA5422"/>
      <c r="AB5422"/>
      <c r="AC5422"/>
      <c r="AD5422"/>
      <c r="AE5422"/>
    </row>
    <row r="5423" spans="1:31" x14ac:dyDescent="0.25">
      <c r="B5423"/>
      <c r="C5423"/>
      <c r="D5423"/>
      <c r="E5423"/>
      <c r="F5423"/>
      <c r="G5423"/>
      <c r="H5423"/>
      <c r="I5423"/>
      <c r="J5423"/>
      <c r="K5423"/>
      <c r="L5423"/>
      <c r="M5423"/>
      <c r="N5423"/>
      <c r="O5423"/>
      <c r="P5423" s="55"/>
      <c r="Q5423" s="55"/>
      <c r="R5423" s="55"/>
      <c r="S5423" s="57"/>
      <c r="T5423"/>
      <c r="U5423"/>
      <c r="V5423"/>
      <c r="W5423"/>
      <c r="X5423"/>
      <c r="Y5423"/>
      <c r="Z5423"/>
      <c r="AA5423"/>
      <c r="AB5423"/>
      <c r="AC5423"/>
      <c r="AD5423"/>
      <c r="AE5423"/>
    </row>
    <row r="5424" spans="1:31" x14ac:dyDescent="0.25">
      <c r="B5424"/>
      <c r="C5424"/>
      <c r="D5424"/>
      <c r="E5424"/>
      <c r="F5424"/>
      <c r="G5424"/>
      <c r="H5424"/>
      <c r="I5424"/>
      <c r="J5424"/>
      <c r="K5424"/>
      <c r="L5424"/>
      <c r="M5424"/>
      <c r="N5424"/>
      <c r="O5424"/>
      <c r="P5424" s="55"/>
      <c r="Q5424" s="55"/>
      <c r="R5424" s="55"/>
      <c r="S5424" s="57"/>
      <c r="T5424"/>
      <c r="U5424"/>
      <c r="V5424"/>
      <c r="W5424"/>
      <c r="X5424"/>
      <c r="Y5424"/>
      <c r="Z5424"/>
      <c r="AA5424"/>
      <c r="AB5424"/>
      <c r="AC5424"/>
      <c r="AD5424"/>
      <c r="AE5424"/>
    </row>
    <row r="5425" spans="16:19" customFormat="1" x14ac:dyDescent="0.25">
      <c r="P5425" s="55"/>
      <c r="Q5425" s="55"/>
      <c r="R5425" s="55"/>
      <c r="S5425" s="57"/>
    </row>
    <row r="5426" spans="16:19" customFormat="1" x14ac:dyDescent="0.25">
      <c r="P5426" s="55"/>
      <c r="Q5426" s="55"/>
      <c r="R5426" s="55"/>
      <c r="S5426" s="57"/>
    </row>
    <row r="5427" spans="16:19" customFormat="1" x14ac:dyDescent="0.25">
      <c r="P5427" s="55"/>
      <c r="Q5427" s="55"/>
      <c r="R5427" s="55"/>
      <c r="S5427" s="57"/>
    </row>
    <row r="5428" spans="16:19" customFormat="1" x14ac:dyDescent="0.25">
      <c r="P5428" s="55"/>
      <c r="Q5428" s="55"/>
      <c r="R5428" s="55"/>
      <c r="S5428" s="57"/>
    </row>
    <row r="5429" spans="16:19" customFormat="1" x14ac:dyDescent="0.25">
      <c r="P5429" s="55"/>
      <c r="Q5429" s="55"/>
      <c r="R5429" s="55"/>
      <c r="S5429" s="57"/>
    </row>
    <row r="5430" spans="16:19" customFormat="1" x14ac:dyDescent="0.25">
      <c r="P5430" s="55"/>
      <c r="Q5430" s="55"/>
      <c r="R5430" s="55"/>
      <c r="S5430" s="57"/>
    </row>
    <row r="5431" spans="16:19" customFormat="1" x14ac:dyDescent="0.25">
      <c r="P5431" s="55"/>
      <c r="Q5431" s="55"/>
      <c r="R5431" s="55"/>
      <c r="S5431" s="57"/>
    </row>
    <row r="5432" spans="16:19" customFormat="1" x14ac:dyDescent="0.25">
      <c r="P5432" s="55"/>
      <c r="Q5432" s="55"/>
      <c r="R5432" s="55"/>
      <c r="S5432" s="57"/>
    </row>
    <row r="5433" spans="16:19" customFormat="1" x14ac:dyDescent="0.25">
      <c r="P5433" s="55"/>
      <c r="Q5433" s="55"/>
      <c r="R5433" s="55"/>
      <c r="S5433" s="57"/>
    </row>
    <row r="5434" spans="16:19" customFormat="1" x14ac:dyDescent="0.25">
      <c r="P5434" s="55"/>
      <c r="Q5434" s="55"/>
      <c r="R5434" s="55"/>
      <c r="S5434" s="57"/>
    </row>
    <row r="5435" spans="16:19" customFormat="1" x14ac:dyDescent="0.25">
      <c r="P5435" s="55"/>
      <c r="Q5435" s="55"/>
      <c r="R5435" s="55"/>
      <c r="S5435" s="57"/>
    </row>
    <row r="5436" spans="16:19" customFormat="1" x14ac:dyDescent="0.25">
      <c r="P5436" s="55"/>
      <c r="Q5436" s="55"/>
      <c r="R5436" s="55"/>
      <c r="S5436" s="57"/>
    </row>
    <row r="5437" spans="16:19" customFormat="1" x14ac:dyDescent="0.25">
      <c r="P5437" s="55"/>
      <c r="Q5437" s="55"/>
      <c r="R5437" s="55"/>
      <c r="S5437" s="57"/>
    </row>
    <row r="5438" spans="16:19" customFormat="1" x14ac:dyDescent="0.25">
      <c r="P5438" s="55"/>
      <c r="Q5438" s="55"/>
      <c r="R5438" s="55"/>
      <c r="S5438" s="57"/>
    </row>
    <row r="5439" spans="16:19" customFormat="1" x14ac:dyDescent="0.25">
      <c r="P5439" s="55"/>
      <c r="Q5439" s="55"/>
      <c r="R5439" s="55"/>
      <c r="S5439" s="57"/>
    </row>
    <row r="5440" spans="16:19" customFormat="1" x14ac:dyDescent="0.25">
      <c r="P5440" s="55"/>
      <c r="Q5440" s="55"/>
      <c r="R5440" s="55"/>
      <c r="S5440" s="57"/>
    </row>
    <row r="5441" spans="16:19" customFormat="1" x14ac:dyDescent="0.25">
      <c r="P5441" s="55"/>
      <c r="Q5441" s="55"/>
      <c r="R5441" s="55"/>
      <c r="S5441" s="57"/>
    </row>
    <row r="5442" spans="16:19" customFormat="1" x14ac:dyDescent="0.25">
      <c r="P5442" s="55"/>
      <c r="Q5442" s="55"/>
      <c r="R5442" s="55"/>
      <c r="S5442" s="57"/>
    </row>
    <row r="5443" spans="16:19" customFormat="1" x14ac:dyDescent="0.25">
      <c r="P5443" s="55"/>
      <c r="Q5443" s="55"/>
      <c r="R5443" s="55"/>
      <c r="S5443" s="57"/>
    </row>
    <row r="5444" spans="16:19" customFormat="1" x14ac:dyDescent="0.25">
      <c r="P5444" s="55"/>
      <c r="Q5444" s="55"/>
      <c r="R5444" s="55"/>
      <c r="S5444" s="57"/>
    </row>
    <row r="5445" spans="16:19" customFormat="1" x14ac:dyDescent="0.25">
      <c r="P5445" s="55"/>
      <c r="Q5445" s="55"/>
      <c r="R5445" s="55"/>
      <c r="S5445" s="57"/>
    </row>
    <row r="5446" spans="16:19" customFormat="1" x14ac:dyDescent="0.25">
      <c r="P5446" s="55"/>
      <c r="Q5446" s="55"/>
      <c r="R5446" s="55"/>
      <c r="S5446" s="57"/>
    </row>
    <row r="5447" spans="16:19" customFormat="1" x14ac:dyDescent="0.25">
      <c r="P5447" s="55"/>
      <c r="Q5447" s="55"/>
      <c r="R5447" s="55"/>
      <c r="S5447" s="57"/>
    </row>
    <row r="5448" spans="16:19" customFormat="1" x14ac:dyDescent="0.25">
      <c r="P5448" s="55"/>
      <c r="Q5448" s="55"/>
      <c r="R5448" s="55"/>
      <c r="S5448" s="57"/>
    </row>
    <row r="5449" spans="16:19" customFormat="1" x14ac:dyDescent="0.25">
      <c r="P5449" s="55"/>
      <c r="Q5449" s="55"/>
      <c r="R5449" s="55"/>
      <c r="S5449" s="57"/>
    </row>
    <row r="5450" spans="16:19" customFormat="1" x14ac:dyDescent="0.25">
      <c r="P5450" s="55"/>
      <c r="Q5450" s="55"/>
      <c r="R5450" s="55"/>
      <c r="S5450" s="57"/>
    </row>
    <row r="5451" spans="16:19" customFormat="1" x14ac:dyDescent="0.25">
      <c r="P5451" s="55"/>
      <c r="Q5451" s="55"/>
      <c r="R5451" s="55"/>
      <c r="S5451" s="57"/>
    </row>
    <row r="5452" spans="16:19" customFormat="1" x14ac:dyDescent="0.25">
      <c r="P5452" s="55"/>
      <c r="Q5452" s="55"/>
      <c r="R5452" s="55"/>
      <c r="S5452" s="57"/>
    </row>
    <row r="5453" spans="16:19" customFormat="1" x14ac:dyDescent="0.25">
      <c r="P5453" s="55"/>
      <c r="Q5453" s="55"/>
      <c r="R5453" s="55"/>
      <c r="S5453" s="57"/>
    </row>
    <row r="5454" spans="16:19" customFormat="1" x14ac:dyDescent="0.25">
      <c r="P5454" s="55"/>
      <c r="Q5454" s="55"/>
      <c r="R5454" s="55"/>
      <c r="S5454" s="57"/>
    </row>
    <row r="5455" spans="16:19" customFormat="1" x14ac:dyDescent="0.25">
      <c r="P5455" s="55"/>
      <c r="Q5455" s="55"/>
      <c r="R5455" s="55"/>
      <c r="S5455" s="57"/>
    </row>
    <row r="5456" spans="16:19" customFormat="1" x14ac:dyDescent="0.25">
      <c r="P5456" s="55"/>
      <c r="Q5456" s="55"/>
      <c r="R5456" s="55"/>
      <c r="S5456" s="57"/>
    </row>
    <row r="5457" spans="16:19" customFormat="1" x14ac:dyDescent="0.25">
      <c r="P5457" s="55"/>
      <c r="Q5457" s="55"/>
      <c r="R5457" s="55"/>
      <c r="S5457" s="57"/>
    </row>
    <row r="5458" spans="16:19" customFormat="1" x14ac:dyDescent="0.25">
      <c r="P5458" s="55"/>
      <c r="Q5458" s="55"/>
      <c r="R5458" s="55"/>
      <c r="S5458" s="57"/>
    </row>
    <row r="5459" spans="16:19" customFormat="1" x14ac:dyDescent="0.25">
      <c r="P5459" s="55"/>
      <c r="Q5459" s="55"/>
      <c r="R5459" s="55"/>
      <c r="S5459" s="57"/>
    </row>
    <row r="5460" spans="16:19" customFormat="1" x14ac:dyDescent="0.25">
      <c r="P5460" s="55"/>
      <c r="Q5460" s="55"/>
      <c r="R5460" s="55"/>
      <c r="S5460" s="57"/>
    </row>
    <row r="5461" spans="16:19" customFormat="1" x14ac:dyDescent="0.25">
      <c r="P5461" s="55"/>
      <c r="Q5461" s="55"/>
      <c r="R5461" s="55"/>
      <c r="S5461" s="57"/>
    </row>
    <row r="5462" spans="16:19" customFormat="1" x14ac:dyDescent="0.25">
      <c r="P5462" s="55"/>
      <c r="Q5462" s="55"/>
      <c r="R5462" s="55"/>
      <c r="S5462" s="57"/>
    </row>
    <row r="5463" spans="16:19" customFormat="1" x14ac:dyDescent="0.25">
      <c r="P5463" s="55"/>
      <c r="Q5463" s="55"/>
      <c r="R5463" s="55"/>
      <c r="S5463" s="57"/>
    </row>
    <row r="5464" spans="16:19" customFormat="1" x14ac:dyDescent="0.25">
      <c r="P5464" s="55"/>
      <c r="Q5464" s="55"/>
      <c r="R5464" s="55"/>
      <c r="S5464" s="57"/>
    </row>
    <row r="5465" spans="16:19" customFormat="1" x14ac:dyDescent="0.25">
      <c r="P5465" s="55"/>
      <c r="Q5465" s="55"/>
      <c r="R5465" s="55"/>
      <c r="S5465" s="57"/>
    </row>
    <row r="5466" spans="16:19" customFormat="1" x14ac:dyDescent="0.25">
      <c r="P5466" s="55"/>
      <c r="Q5466" s="55"/>
      <c r="R5466" s="55"/>
      <c r="S5466" s="57"/>
    </row>
    <row r="5467" spans="16:19" customFormat="1" x14ac:dyDescent="0.25">
      <c r="P5467" s="55"/>
      <c r="Q5467" s="55"/>
      <c r="R5467" s="55"/>
      <c r="S5467" s="57"/>
    </row>
    <row r="5468" spans="16:19" customFormat="1" x14ac:dyDescent="0.25">
      <c r="P5468" s="55"/>
      <c r="Q5468" s="55"/>
      <c r="R5468" s="55"/>
      <c r="S5468" s="57"/>
    </row>
    <row r="5469" spans="16:19" customFormat="1" x14ac:dyDescent="0.25">
      <c r="P5469" s="55"/>
      <c r="Q5469" s="55"/>
      <c r="R5469" s="55"/>
      <c r="S5469" s="57"/>
    </row>
    <row r="5470" spans="16:19" customFormat="1" x14ac:dyDescent="0.25">
      <c r="P5470" s="55"/>
      <c r="Q5470" s="55"/>
      <c r="R5470" s="55"/>
      <c r="S5470" s="57"/>
    </row>
    <row r="5471" spans="16:19" customFormat="1" x14ac:dyDescent="0.25">
      <c r="P5471" s="55"/>
      <c r="Q5471" s="55"/>
      <c r="R5471" s="55"/>
      <c r="S5471" s="57"/>
    </row>
    <row r="5472" spans="16:19" customFormat="1" x14ac:dyDescent="0.25">
      <c r="P5472" s="55"/>
      <c r="Q5472" s="55"/>
      <c r="R5472" s="55"/>
      <c r="S5472" s="57"/>
    </row>
    <row r="5473" spans="16:19" customFormat="1" x14ac:dyDescent="0.25">
      <c r="P5473" s="55"/>
      <c r="Q5473" s="55"/>
      <c r="R5473" s="55"/>
      <c r="S5473" s="57"/>
    </row>
    <row r="5474" spans="16:19" customFormat="1" x14ac:dyDescent="0.25">
      <c r="P5474" s="55"/>
      <c r="Q5474" s="55"/>
      <c r="R5474" s="55"/>
      <c r="S5474" s="57"/>
    </row>
    <row r="5475" spans="16:19" customFormat="1" x14ac:dyDescent="0.25">
      <c r="P5475" s="55"/>
      <c r="Q5475" s="55"/>
      <c r="R5475" s="55"/>
      <c r="S5475" s="57"/>
    </row>
    <row r="5476" spans="16:19" customFormat="1" x14ac:dyDescent="0.25">
      <c r="P5476" s="55"/>
      <c r="Q5476" s="55"/>
      <c r="R5476" s="55"/>
      <c r="S5476" s="57"/>
    </row>
    <row r="5477" spans="16:19" customFormat="1" x14ac:dyDescent="0.25">
      <c r="P5477" s="55"/>
      <c r="Q5477" s="55"/>
      <c r="R5477" s="55"/>
      <c r="S5477" s="57"/>
    </row>
    <row r="5478" spans="16:19" customFormat="1" x14ac:dyDescent="0.25">
      <c r="P5478" s="55"/>
      <c r="Q5478" s="55"/>
      <c r="R5478" s="55"/>
      <c r="S5478" s="57"/>
    </row>
    <row r="5479" spans="16:19" customFormat="1" x14ac:dyDescent="0.25">
      <c r="P5479" s="55"/>
      <c r="Q5479" s="55"/>
      <c r="R5479" s="55"/>
      <c r="S5479" s="57"/>
    </row>
    <row r="5480" spans="16:19" customFormat="1" x14ac:dyDescent="0.25">
      <c r="P5480" s="55"/>
      <c r="Q5480" s="55"/>
      <c r="R5480" s="55"/>
      <c r="S5480" s="57"/>
    </row>
    <row r="5481" spans="16:19" customFormat="1" x14ac:dyDescent="0.25">
      <c r="P5481" s="55"/>
      <c r="Q5481" s="55"/>
      <c r="R5481" s="55"/>
      <c r="S5481" s="57"/>
    </row>
    <row r="5482" spans="16:19" customFormat="1" x14ac:dyDescent="0.25">
      <c r="P5482" s="55"/>
      <c r="Q5482" s="55"/>
      <c r="R5482" s="55"/>
      <c r="S5482" s="57"/>
    </row>
    <row r="5483" spans="16:19" customFormat="1" x14ac:dyDescent="0.25">
      <c r="P5483" s="55"/>
      <c r="Q5483" s="55"/>
      <c r="R5483" s="55"/>
      <c r="S5483" s="57"/>
    </row>
    <row r="5484" spans="16:19" customFormat="1" x14ac:dyDescent="0.25">
      <c r="P5484" s="55"/>
      <c r="Q5484" s="55"/>
      <c r="R5484" s="55"/>
      <c r="S5484" s="57"/>
    </row>
    <row r="5485" spans="16:19" customFormat="1" x14ac:dyDescent="0.25">
      <c r="P5485" s="55"/>
      <c r="Q5485" s="55"/>
      <c r="R5485" s="55"/>
      <c r="S5485" s="57"/>
    </row>
    <row r="5486" spans="16:19" customFormat="1" x14ac:dyDescent="0.25">
      <c r="P5486" s="55"/>
      <c r="Q5486" s="55"/>
      <c r="R5486" s="55"/>
      <c r="S5486" s="57"/>
    </row>
    <row r="5487" spans="16:19" customFormat="1" x14ac:dyDescent="0.25">
      <c r="P5487" s="55"/>
      <c r="Q5487" s="55"/>
      <c r="R5487" s="55"/>
      <c r="S5487" s="57"/>
    </row>
    <row r="5488" spans="16:19" customFormat="1" x14ac:dyDescent="0.25">
      <c r="P5488" s="55"/>
      <c r="Q5488" s="55"/>
      <c r="R5488" s="55"/>
      <c r="S5488" s="57"/>
    </row>
    <row r="5489" spans="16:19" customFormat="1" x14ac:dyDescent="0.25">
      <c r="P5489" s="55"/>
      <c r="Q5489" s="55"/>
      <c r="R5489" s="55"/>
      <c r="S5489" s="57"/>
    </row>
    <row r="5490" spans="16:19" customFormat="1" x14ac:dyDescent="0.25">
      <c r="P5490" s="55"/>
      <c r="Q5490" s="55"/>
      <c r="R5490" s="55"/>
      <c r="S5490" s="57"/>
    </row>
    <row r="5491" spans="16:19" customFormat="1" x14ac:dyDescent="0.25">
      <c r="P5491" s="55"/>
      <c r="Q5491" s="55"/>
      <c r="R5491" s="55"/>
      <c r="S5491" s="57"/>
    </row>
    <row r="5492" spans="16:19" customFormat="1" x14ac:dyDescent="0.25">
      <c r="P5492" s="55"/>
      <c r="Q5492" s="55"/>
      <c r="R5492" s="55"/>
      <c r="S5492" s="57"/>
    </row>
    <row r="5493" spans="16:19" customFormat="1" x14ac:dyDescent="0.25">
      <c r="P5493" s="55"/>
      <c r="Q5493" s="55"/>
      <c r="R5493" s="55"/>
      <c r="S5493" s="57"/>
    </row>
    <row r="5494" spans="16:19" customFormat="1" x14ac:dyDescent="0.25">
      <c r="P5494" s="55"/>
      <c r="Q5494" s="55"/>
      <c r="R5494" s="55"/>
      <c r="S5494" s="57"/>
    </row>
    <row r="5495" spans="16:19" customFormat="1" x14ac:dyDescent="0.25">
      <c r="P5495" s="55"/>
      <c r="Q5495" s="55"/>
      <c r="R5495" s="55"/>
      <c r="S5495" s="57"/>
    </row>
    <row r="5496" spans="16:19" customFormat="1" x14ac:dyDescent="0.25">
      <c r="P5496" s="55"/>
      <c r="Q5496" s="55"/>
      <c r="R5496" s="55"/>
      <c r="S5496" s="57"/>
    </row>
    <row r="5497" spans="16:19" customFormat="1" x14ac:dyDescent="0.25">
      <c r="P5497" s="55"/>
      <c r="Q5497" s="55"/>
      <c r="R5497" s="55"/>
      <c r="S5497" s="57"/>
    </row>
    <row r="5498" spans="16:19" customFormat="1" x14ac:dyDescent="0.25">
      <c r="P5498" s="55"/>
      <c r="Q5498" s="55"/>
      <c r="R5498" s="55"/>
      <c r="S5498" s="57"/>
    </row>
    <row r="5499" spans="16:19" customFormat="1" x14ac:dyDescent="0.25">
      <c r="P5499" s="55"/>
      <c r="Q5499" s="55"/>
      <c r="R5499" s="55"/>
      <c r="S5499" s="57"/>
    </row>
    <row r="5500" spans="16:19" customFormat="1" x14ac:dyDescent="0.25">
      <c r="P5500" s="55"/>
      <c r="Q5500" s="55"/>
      <c r="R5500" s="55"/>
      <c r="S5500" s="57"/>
    </row>
    <row r="5501" spans="16:19" customFormat="1" x14ac:dyDescent="0.25">
      <c r="P5501" s="55"/>
      <c r="Q5501" s="55"/>
      <c r="R5501" s="55"/>
      <c r="S5501" s="57"/>
    </row>
    <row r="5502" spans="16:19" customFormat="1" x14ac:dyDescent="0.25">
      <c r="P5502" s="55"/>
      <c r="Q5502" s="55"/>
      <c r="R5502" s="55"/>
      <c r="S5502" s="57"/>
    </row>
    <row r="5503" spans="16:19" customFormat="1" x14ac:dyDescent="0.25">
      <c r="P5503" s="55"/>
      <c r="Q5503" s="55"/>
      <c r="R5503" s="55"/>
      <c r="S5503" s="57"/>
    </row>
    <row r="5504" spans="16:19" customFormat="1" x14ac:dyDescent="0.25">
      <c r="P5504" s="55"/>
      <c r="Q5504" s="55"/>
      <c r="R5504" s="55"/>
      <c r="S5504" s="57"/>
    </row>
    <row r="5505" spans="16:19" customFormat="1" x14ac:dyDescent="0.25">
      <c r="P5505" s="55"/>
      <c r="Q5505" s="55"/>
      <c r="R5505" s="55"/>
      <c r="S5505" s="57"/>
    </row>
    <row r="5506" spans="16:19" customFormat="1" x14ac:dyDescent="0.25">
      <c r="P5506" s="55"/>
      <c r="Q5506" s="55"/>
      <c r="R5506" s="55"/>
      <c r="S5506" s="57"/>
    </row>
    <row r="5507" spans="16:19" customFormat="1" x14ac:dyDescent="0.25">
      <c r="P5507" s="55"/>
      <c r="Q5507" s="55"/>
      <c r="R5507" s="55"/>
      <c r="S5507" s="57"/>
    </row>
    <row r="5508" spans="16:19" customFormat="1" x14ac:dyDescent="0.25">
      <c r="P5508" s="55"/>
      <c r="Q5508" s="55"/>
      <c r="R5508" s="55"/>
      <c r="S5508" s="57"/>
    </row>
    <row r="5509" spans="16:19" customFormat="1" x14ac:dyDescent="0.25">
      <c r="P5509" s="55"/>
      <c r="Q5509" s="55"/>
      <c r="R5509" s="55"/>
      <c r="S5509" s="57"/>
    </row>
    <row r="5510" spans="16:19" customFormat="1" x14ac:dyDescent="0.25">
      <c r="P5510" s="55"/>
      <c r="Q5510" s="55"/>
      <c r="R5510" s="55"/>
      <c r="S5510" s="57"/>
    </row>
    <row r="5511" spans="16:19" customFormat="1" x14ac:dyDescent="0.25">
      <c r="P5511" s="55"/>
      <c r="Q5511" s="55"/>
      <c r="R5511" s="55"/>
      <c r="S5511" s="57"/>
    </row>
    <row r="5512" spans="16:19" customFormat="1" x14ac:dyDescent="0.25">
      <c r="P5512" s="55"/>
      <c r="Q5512" s="55"/>
      <c r="R5512" s="55"/>
      <c r="S5512" s="57"/>
    </row>
    <row r="5513" spans="16:19" customFormat="1" x14ac:dyDescent="0.25">
      <c r="P5513" s="55"/>
      <c r="Q5513" s="55"/>
      <c r="R5513" s="55"/>
      <c r="S5513" s="57"/>
    </row>
    <row r="5514" spans="16:19" customFormat="1" x14ac:dyDescent="0.25">
      <c r="P5514" s="55"/>
      <c r="Q5514" s="55"/>
      <c r="R5514" s="55"/>
      <c r="S5514" s="57"/>
    </row>
    <row r="5515" spans="16:19" customFormat="1" x14ac:dyDescent="0.25">
      <c r="P5515" s="55"/>
      <c r="Q5515" s="55"/>
      <c r="R5515" s="55"/>
      <c r="S5515" s="57"/>
    </row>
    <row r="5516" spans="16:19" customFormat="1" x14ac:dyDescent="0.25">
      <c r="P5516" s="55"/>
      <c r="Q5516" s="55"/>
      <c r="R5516" s="55"/>
      <c r="S5516" s="57"/>
    </row>
    <row r="5517" spans="16:19" customFormat="1" x14ac:dyDescent="0.25">
      <c r="P5517" s="55"/>
      <c r="Q5517" s="55"/>
      <c r="R5517" s="55"/>
      <c r="S5517" s="57"/>
    </row>
    <row r="5518" spans="16:19" customFormat="1" x14ac:dyDescent="0.25">
      <c r="P5518" s="55"/>
      <c r="Q5518" s="55"/>
      <c r="R5518" s="55"/>
      <c r="S5518" s="57"/>
    </row>
    <row r="5519" spans="16:19" customFormat="1" x14ac:dyDescent="0.25">
      <c r="P5519" s="55"/>
      <c r="Q5519" s="55"/>
      <c r="R5519" s="55"/>
      <c r="S5519" s="57"/>
    </row>
    <row r="5520" spans="16:19" customFormat="1" x14ac:dyDescent="0.25">
      <c r="P5520" s="55"/>
      <c r="Q5520" s="55"/>
      <c r="R5520" s="55"/>
      <c r="S5520" s="57"/>
    </row>
    <row r="5521" spans="16:19" customFormat="1" x14ac:dyDescent="0.25">
      <c r="P5521" s="55"/>
      <c r="Q5521" s="55"/>
      <c r="R5521" s="55"/>
      <c r="S5521" s="57"/>
    </row>
    <row r="5522" spans="16:19" customFormat="1" x14ac:dyDescent="0.25">
      <c r="P5522" s="55"/>
      <c r="Q5522" s="55"/>
      <c r="R5522" s="55"/>
      <c r="S5522" s="57"/>
    </row>
    <row r="5523" spans="16:19" customFormat="1" x14ac:dyDescent="0.25">
      <c r="P5523" s="55"/>
      <c r="Q5523" s="55"/>
      <c r="R5523" s="55"/>
      <c r="S5523" s="57"/>
    </row>
    <row r="5524" spans="16:19" customFormat="1" x14ac:dyDescent="0.25">
      <c r="P5524" s="55"/>
      <c r="Q5524" s="55"/>
      <c r="R5524" s="55"/>
      <c r="S5524" s="57"/>
    </row>
    <row r="5525" spans="16:19" customFormat="1" x14ac:dyDescent="0.25">
      <c r="P5525" s="55"/>
      <c r="Q5525" s="55"/>
      <c r="R5525" s="55"/>
      <c r="S5525" s="57"/>
    </row>
    <row r="5526" spans="16:19" customFormat="1" x14ac:dyDescent="0.25">
      <c r="P5526" s="55"/>
      <c r="Q5526" s="55"/>
      <c r="R5526" s="55"/>
      <c r="S5526" s="57"/>
    </row>
    <row r="5527" spans="16:19" customFormat="1" x14ac:dyDescent="0.25">
      <c r="P5527" s="55"/>
      <c r="Q5527" s="55"/>
      <c r="R5527" s="55"/>
      <c r="S5527" s="57"/>
    </row>
    <row r="5528" spans="16:19" customFormat="1" x14ac:dyDescent="0.25">
      <c r="P5528" s="55"/>
      <c r="Q5528" s="55"/>
      <c r="R5528" s="55"/>
      <c r="S5528" s="57"/>
    </row>
    <row r="5529" spans="16:19" customFormat="1" x14ac:dyDescent="0.25">
      <c r="P5529" s="55"/>
      <c r="Q5529" s="55"/>
      <c r="R5529" s="55"/>
      <c r="S5529" s="57"/>
    </row>
    <row r="5530" spans="16:19" customFormat="1" x14ac:dyDescent="0.25">
      <c r="P5530" s="55"/>
      <c r="Q5530" s="55"/>
      <c r="R5530" s="55"/>
      <c r="S5530" s="57"/>
    </row>
    <row r="5531" spans="16:19" customFormat="1" x14ac:dyDescent="0.25">
      <c r="P5531" s="55"/>
      <c r="Q5531" s="55"/>
      <c r="R5531" s="55"/>
      <c r="S5531" s="57"/>
    </row>
    <row r="5532" spans="16:19" customFormat="1" x14ac:dyDescent="0.25">
      <c r="P5532" s="55"/>
      <c r="Q5532" s="55"/>
      <c r="R5532" s="55"/>
      <c r="S5532" s="57"/>
    </row>
    <row r="5533" spans="16:19" customFormat="1" x14ac:dyDescent="0.25">
      <c r="P5533" s="55"/>
      <c r="Q5533" s="55"/>
      <c r="R5533" s="55"/>
      <c r="S5533" s="57"/>
    </row>
    <row r="5534" spans="16:19" customFormat="1" x14ac:dyDescent="0.25">
      <c r="P5534" s="55"/>
      <c r="Q5534" s="55"/>
      <c r="R5534" s="55"/>
      <c r="S5534" s="57"/>
    </row>
    <row r="5535" spans="16:19" customFormat="1" x14ac:dyDescent="0.25">
      <c r="P5535" s="55"/>
      <c r="Q5535" s="55"/>
      <c r="R5535" s="55"/>
      <c r="S5535" s="57"/>
    </row>
    <row r="5536" spans="16:19" customFormat="1" x14ac:dyDescent="0.25">
      <c r="P5536" s="55"/>
      <c r="Q5536" s="55"/>
      <c r="R5536" s="55"/>
      <c r="S5536" s="57"/>
    </row>
    <row r="5537" spans="16:19" customFormat="1" x14ac:dyDescent="0.25">
      <c r="P5537" s="55"/>
      <c r="Q5537" s="55"/>
      <c r="R5537" s="55"/>
      <c r="S5537" s="57"/>
    </row>
    <row r="5538" spans="16:19" customFormat="1" x14ac:dyDescent="0.25">
      <c r="P5538" s="55"/>
      <c r="Q5538" s="55"/>
      <c r="R5538" s="55"/>
      <c r="S5538" s="57"/>
    </row>
    <row r="5539" spans="16:19" customFormat="1" x14ac:dyDescent="0.25">
      <c r="P5539" s="55"/>
      <c r="Q5539" s="55"/>
      <c r="R5539" s="55"/>
      <c r="S5539" s="57"/>
    </row>
    <row r="5540" spans="16:19" customFormat="1" x14ac:dyDescent="0.25">
      <c r="P5540" s="55"/>
      <c r="Q5540" s="55"/>
      <c r="R5540" s="55"/>
      <c r="S5540" s="57"/>
    </row>
    <row r="5541" spans="16:19" customFormat="1" x14ac:dyDescent="0.25">
      <c r="P5541" s="55"/>
      <c r="Q5541" s="55"/>
      <c r="R5541" s="55"/>
      <c r="S5541" s="57"/>
    </row>
    <row r="5542" spans="16:19" customFormat="1" x14ac:dyDescent="0.25">
      <c r="P5542" s="55"/>
      <c r="Q5542" s="55"/>
      <c r="R5542" s="55"/>
      <c r="S5542" s="57"/>
    </row>
    <row r="5543" spans="16:19" customFormat="1" x14ac:dyDescent="0.25">
      <c r="P5543" s="55"/>
      <c r="Q5543" s="55"/>
      <c r="R5543" s="55"/>
      <c r="S5543" s="57"/>
    </row>
    <row r="5544" spans="16:19" customFormat="1" x14ac:dyDescent="0.25">
      <c r="P5544" s="55"/>
      <c r="Q5544" s="55"/>
      <c r="R5544" s="55"/>
      <c r="S5544" s="57"/>
    </row>
    <row r="5545" spans="16:19" customFormat="1" x14ac:dyDescent="0.25">
      <c r="P5545" s="55"/>
      <c r="Q5545" s="55"/>
      <c r="R5545" s="55"/>
      <c r="S5545" s="57"/>
    </row>
    <row r="5546" spans="16:19" customFormat="1" x14ac:dyDescent="0.25">
      <c r="P5546" s="55"/>
      <c r="Q5546" s="55"/>
      <c r="R5546" s="55"/>
      <c r="S5546" s="57"/>
    </row>
    <row r="5547" spans="16:19" customFormat="1" x14ac:dyDescent="0.25">
      <c r="P5547" s="55"/>
      <c r="Q5547" s="55"/>
      <c r="R5547" s="55"/>
      <c r="S5547" s="57"/>
    </row>
    <row r="5548" spans="16:19" customFormat="1" x14ac:dyDescent="0.25">
      <c r="P5548" s="55"/>
      <c r="Q5548" s="55"/>
      <c r="R5548" s="55"/>
      <c r="S5548" s="57"/>
    </row>
    <row r="5549" spans="16:19" customFormat="1" x14ac:dyDescent="0.25">
      <c r="P5549" s="55"/>
      <c r="Q5549" s="55"/>
      <c r="R5549" s="55"/>
      <c r="S5549" s="57"/>
    </row>
    <row r="5550" spans="16:19" customFormat="1" x14ac:dyDescent="0.25">
      <c r="P5550" s="55"/>
      <c r="Q5550" s="55"/>
      <c r="R5550" s="55"/>
      <c r="S5550" s="57"/>
    </row>
    <row r="5551" spans="16:19" customFormat="1" x14ac:dyDescent="0.25">
      <c r="P5551" s="55"/>
      <c r="Q5551" s="55"/>
      <c r="R5551" s="55"/>
      <c r="S5551" s="57"/>
    </row>
    <row r="5552" spans="16:19" customFormat="1" x14ac:dyDescent="0.25">
      <c r="P5552" s="55"/>
      <c r="Q5552" s="55"/>
      <c r="R5552" s="55"/>
      <c r="S5552" s="57"/>
    </row>
    <row r="5553" spans="16:19" customFormat="1" x14ac:dyDescent="0.25">
      <c r="P5553" s="55"/>
      <c r="Q5553" s="55"/>
      <c r="R5553" s="55"/>
      <c r="S5553" s="57"/>
    </row>
    <row r="5554" spans="16:19" customFormat="1" x14ac:dyDescent="0.25">
      <c r="P5554" s="55"/>
      <c r="Q5554" s="55"/>
      <c r="R5554" s="55"/>
      <c r="S5554" s="57"/>
    </row>
    <row r="5555" spans="16:19" customFormat="1" x14ac:dyDescent="0.25">
      <c r="P5555" s="55"/>
      <c r="Q5555" s="55"/>
      <c r="R5555" s="55"/>
      <c r="S5555" s="57"/>
    </row>
    <row r="5556" spans="16:19" customFormat="1" x14ac:dyDescent="0.25">
      <c r="P5556" s="55"/>
      <c r="Q5556" s="55"/>
      <c r="R5556" s="55"/>
      <c r="S5556" s="57"/>
    </row>
    <row r="5557" spans="16:19" customFormat="1" x14ac:dyDescent="0.25">
      <c r="P5557" s="55"/>
      <c r="Q5557" s="55"/>
      <c r="R5557" s="55"/>
      <c r="S5557" s="57"/>
    </row>
    <row r="5558" spans="16:19" customFormat="1" x14ac:dyDescent="0.25">
      <c r="P5558" s="55"/>
      <c r="Q5558" s="55"/>
      <c r="R5558" s="55"/>
      <c r="S5558" s="57"/>
    </row>
    <row r="5559" spans="16:19" customFormat="1" x14ac:dyDescent="0.25">
      <c r="P5559" s="55"/>
      <c r="Q5559" s="55"/>
      <c r="R5559" s="55"/>
      <c r="S5559" s="57"/>
    </row>
    <row r="5560" spans="16:19" customFormat="1" x14ac:dyDescent="0.25">
      <c r="P5560" s="55"/>
      <c r="Q5560" s="55"/>
      <c r="R5560" s="55"/>
      <c r="S5560" s="57"/>
    </row>
    <row r="5561" spans="16:19" customFormat="1" x14ac:dyDescent="0.25">
      <c r="P5561" s="55"/>
      <c r="Q5561" s="55"/>
      <c r="R5561" s="55"/>
      <c r="S5561" s="57"/>
    </row>
    <row r="5562" spans="16:19" customFormat="1" x14ac:dyDescent="0.25">
      <c r="P5562" s="55"/>
      <c r="Q5562" s="55"/>
      <c r="R5562" s="55"/>
      <c r="S5562" s="57"/>
    </row>
    <row r="5563" spans="16:19" customFormat="1" x14ac:dyDescent="0.25">
      <c r="P5563" s="55"/>
      <c r="Q5563" s="55"/>
      <c r="R5563" s="55"/>
      <c r="S5563" s="57"/>
    </row>
    <row r="5564" spans="16:19" customFormat="1" x14ac:dyDescent="0.25">
      <c r="P5564" s="55"/>
      <c r="Q5564" s="55"/>
      <c r="R5564" s="55"/>
      <c r="S5564" s="57"/>
    </row>
    <row r="5565" spans="16:19" customFormat="1" x14ac:dyDescent="0.25">
      <c r="P5565" s="55"/>
      <c r="Q5565" s="55"/>
      <c r="R5565" s="55"/>
      <c r="S5565" s="57"/>
    </row>
    <row r="5566" spans="16:19" customFormat="1" x14ac:dyDescent="0.25">
      <c r="P5566" s="55"/>
      <c r="Q5566" s="55"/>
      <c r="R5566" s="55"/>
      <c r="S5566" s="57"/>
    </row>
    <row r="5567" spans="16:19" customFormat="1" x14ac:dyDescent="0.25">
      <c r="P5567" s="55"/>
      <c r="Q5567" s="55"/>
      <c r="R5567" s="55"/>
      <c r="S5567" s="57"/>
    </row>
    <row r="5568" spans="16:19" customFormat="1" x14ac:dyDescent="0.25">
      <c r="P5568" s="55"/>
      <c r="Q5568" s="55"/>
      <c r="R5568" s="55"/>
      <c r="S5568" s="57"/>
    </row>
    <row r="5569" spans="16:19" customFormat="1" x14ac:dyDescent="0.25">
      <c r="P5569" s="55"/>
      <c r="Q5569" s="55"/>
      <c r="R5569" s="55"/>
      <c r="S5569" s="57"/>
    </row>
    <row r="5570" spans="16:19" customFormat="1" x14ac:dyDescent="0.25">
      <c r="P5570" s="55"/>
      <c r="Q5570" s="55"/>
      <c r="R5570" s="55"/>
      <c r="S5570" s="57"/>
    </row>
    <row r="5571" spans="16:19" customFormat="1" x14ac:dyDescent="0.25">
      <c r="P5571" s="55"/>
      <c r="Q5571" s="55"/>
      <c r="R5571" s="55"/>
      <c r="S5571" s="57"/>
    </row>
    <row r="5572" spans="16:19" customFormat="1" x14ac:dyDescent="0.25">
      <c r="P5572" s="55"/>
      <c r="Q5572" s="55"/>
      <c r="R5572" s="55"/>
      <c r="S5572" s="57"/>
    </row>
    <row r="5573" spans="16:19" customFormat="1" x14ac:dyDescent="0.25">
      <c r="P5573" s="55"/>
      <c r="Q5573" s="55"/>
      <c r="R5573" s="55"/>
      <c r="S5573" s="57"/>
    </row>
    <row r="5574" spans="16:19" customFormat="1" x14ac:dyDescent="0.25">
      <c r="P5574" s="55"/>
      <c r="Q5574" s="55"/>
      <c r="R5574" s="55"/>
      <c r="S5574" s="57"/>
    </row>
    <row r="5575" spans="16:19" customFormat="1" x14ac:dyDescent="0.25">
      <c r="P5575" s="55"/>
      <c r="Q5575" s="55"/>
      <c r="R5575" s="55"/>
      <c r="S5575" s="57"/>
    </row>
    <row r="5576" spans="16:19" customFormat="1" x14ac:dyDescent="0.25">
      <c r="P5576" s="55"/>
      <c r="Q5576" s="55"/>
      <c r="R5576" s="55"/>
      <c r="S5576" s="57"/>
    </row>
    <row r="5577" spans="16:19" customFormat="1" x14ac:dyDescent="0.25">
      <c r="P5577" s="55"/>
      <c r="Q5577" s="55"/>
      <c r="R5577" s="55"/>
      <c r="S5577" s="57"/>
    </row>
    <row r="5578" spans="16:19" customFormat="1" x14ac:dyDescent="0.25">
      <c r="P5578" s="55"/>
      <c r="Q5578" s="55"/>
      <c r="R5578" s="55"/>
      <c r="S5578" s="57"/>
    </row>
    <row r="5579" spans="16:19" customFormat="1" x14ac:dyDescent="0.25">
      <c r="P5579" s="55"/>
      <c r="Q5579" s="55"/>
      <c r="R5579" s="55"/>
      <c r="S5579" s="57"/>
    </row>
    <row r="5580" spans="16:19" customFormat="1" x14ac:dyDescent="0.25">
      <c r="P5580" s="55"/>
      <c r="Q5580" s="55"/>
      <c r="R5580" s="55"/>
      <c r="S5580" s="57"/>
    </row>
    <row r="5581" spans="16:19" customFormat="1" x14ac:dyDescent="0.25">
      <c r="P5581" s="55"/>
      <c r="Q5581" s="55"/>
      <c r="R5581" s="55"/>
      <c r="S5581" s="57"/>
    </row>
    <row r="5582" spans="16:19" customFormat="1" x14ac:dyDescent="0.25">
      <c r="P5582" s="55"/>
      <c r="Q5582" s="55"/>
      <c r="R5582" s="55"/>
      <c r="S5582" s="57"/>
    </row>
    <row r="5583" spans="16:19" customFormat="1" x14ac:dyDescent="0.25">
      <c r="P5583" s="55"/>
      <c r="Q5583" s="55"/>
      <c r="R5583" s="55"/>
      <c r="S5583" s="57"/>
    </row>
    <row r="5584" spans="16:19" customFormat="1" x14ac:dyDescent="0.25">
      <c r="P5584" s="55"/>
      <c r="Q5584" s="55"/>
      <c r="R5584" s="55"/>
      <c r="S5584" s="57"/>
    </row>
    <row r="5585" spans="16:19" customFormat="1" x14ac:dyDescent="0.25">
      <c r="P5585" s="55"/>
      <c r="Q5585" s="55"/>
      <c r="R5585" s="55"/>
      <c r="S5585" s="57"/>
    </row>
    <row r="5586" spans="16:19" customFormat="1" x14ac:dyDescent="0.25">
      <c r="P5586" s="55"/>
      <c r="Q5586" s="55"/>
      <c r="R5586" s="55"/>
      <c r="S5586" s="57"/>
    </row>
    <row r="5587" spans="16:19" customFormat="1" x14ac:dyDescent="0.25">
      <c r="P5587" s="55"/>
      <c r="Q5587" s="55"/>
      <c r="R5587" s="55"/>
      <c r="S5587" s="57"/>
    </row>
    <row r="5588" spans="16:19" customFormat="1" x14ac:dyDescent="0.25">
      <c r="P5588" s="55"/>
      <c r="Q5588" s="55"/>
      <c r="R5588" s="55"/>
      <c r="S5588" s="57"/>
    </row>
    <row r="5589" spans="16:19" customFormat="1" x14ac:dyDescent="0.25">
      <c r="P5589" s="55"/>
      <c r="Q5589" s="55"/>
      <c r="R5589" s="55"/>
      <c r="S5589" s="57"/>
    </row>
    <row r="5590" spans="16:19" customFormat="1" x14ac:dyDescent="0.25">
      <c r="P5590" s="55"/>
      <c r="Q5590" s="55"/>
      <c r="R5590" s="55"/>
      <c r="S5590" s="57"/>
    </row>
    <row r="5591" spans="16:19" customFormat="1" x14ac:dyDescent="0.25">
      <c r="P5591" s="55"/>
      <c r="Q5591" s="55"/>
      <c r="R5591" s="55"/>
      <c r="S5591" s="57"/>
    </row>
    <row r="5592" spans="16:19" customFormat="1" x14ac:dyDescent="0.25">
      <c r="P5592" s="55"/>
      <c r="Q5592" s="55"/>
      <c r="R5592" s="55"/>
      <c r="S5592" s="57"/>
    </row>
    <row r="5593" spans="16:19" customFormat="1" x14ac:dyDescent="0.25">
      <c r="P5593" s="55"/>
      <c r="Q5593" s="55"/>
      <c r="R5593" s="55"/>
      <c r="S5593" s="57"/>
    </row>
    <row r="5594" spans="16:19" customFormat="1" x14ac:dyDescent="0.25">
      <c r="P5594" s="55"/>
      <c r="Q5594" s="55"/>
      <c r="R5594" s="55"/>
      <c r="S5594" s="57"/>
    </row>
    <row r="5595" spans="16:19" customFormat="1" x14ac:dyDescent="0.25">
      <c r="P5595" s="55"/>
      <c r="Q5595" s="55"/>
      <c r="R5595" s="55"/>
      <c r="S5595" s="57"/>
    </row>
    <row r="5596" spans="16:19" customFormat="1" x14ac:dyDescent="0.25">
      <c r="P5596" s="55"/>
      <c r="Q5596" s="55"/>
      <c r="R5596" s="55"/>
      <c r="S5596" s="57"/>
    </row>
    <row r="5597" spans="16:19" customFormat="1" x14ac:dyDescent="0.25">
      <c r="P5597" s="55"/>
      <c r="Q5597" s="55"/>
      <c r="R5597" s="55"/>
      <c r="S5597" s="57"/>
    </row>
    <row r="5598" spans="16:19" customFormat="1" x14ac:dyDescent="0.25">
      <c r="P5598" s="55"/>
      <c r="Q5598" s="55"/>
      <c r="R5598" s="55"/>
      <c r="S5598" s="57"/>
    </row>
    <row r="5599" spans="16:19" customFormat="1" x14ac:dyDescent="0.25">
      <c r="P5599" s="55"/>
      <c r="Q5599" s="55"/>
      <c r="R5599" s="55"/>
      <c r="S5599" s="57"/>
    </row>
    <row r="5600" spans="16:19" customFormat="1" x14ac:dyDescent="0.25">
      <c r="P5600" s="55"/>
      <c r="Q5600" s="55"/>
      <c r="R5600" s="55"/>
      <c r="S5600" s="57"/>
    </row>
    <row r="5601" spans="16:19" customFormat="1" x14ac:dyDescent="0.25">
      <c r="P5601" s="55"/>
      <c r="Q5601" s="55"/>
      <c r="R5601" s="55"/>
      <c r="S5601" s="57"/>
    </row>
    <row r="5602" spans="16:19" customFormat="1" x14ac:dyDescent="0.25">
      <c r="P5602" s="55"/>
      <c r="Q5602" s="55"/>
      <c r="R5602" s="55"/>
      <c r="S5602" s="57"/>
    </row>
    <row r="5603" spans="16:19" customFormat="1" x14ac:dyDescent="0.25">
      <c r="P5603" s="55"/>
      <c r="Q5603" s="55"/>
      <c r="R5603" s="55"/>
      <c r="S5603" s="57"/>
    </row>
    <row r="5604" spans="16:19" customFormat="1" x14ac:dyDescent="0.25">
      <c r="P5604" s="55"/>
      <c r="Q5604" s="55"/>
      <c r="R5604" s="55"/>
      <c r="S5604" s="57"/>
    </row>
    <row r="5605" spans="16:19" customFormat="1" x14ac:dyDescent="0.25">
      <c r="P5605" s="55"/>
      <c r="Q5605" s="55"/>
      <c r="R5605" s="55"/>
      <c r="S5605" s="57"/>
    </row>
    <row r="5606" spans="16:19" customFormat="1" x14ac:dyDescent="0.25">
      <c r="P5606" s="55"/>
      <c r="Q5606" s="55"/>
      <c r="R5606" s="55"/>
      <c r="S5606" s="57"/>
    </row>
    <row r="5607" spans="16:19" customFormat="1" x14ac:dyDescent="0.25">
      <c r="P5607" s="55"/>
      <c r="Q5607" s="55"/>
      <c r="R5607" s="55"/>
      <c r="S5607" s="57"/>
    </row>
    <row r="5608" spans="16:19" customFormat="1" x14ac:dyDescent="0.25">
      <c r="P5608" s="55"/>
      <c r="Q5608" s="55"/>
      <c r="R5608" s="55"/>
      <c r="S5608" s="57"/>
    </row>
    <row r="5609" spans="16:19" customFormat="1" x14ac:dyDescent="0.25">
      <c r="P5609" s="55"/>
      <c r="Q5609" s="55"/>
      <c r="R5609" s="55"/>
      <c r="S5609" s="57"/>
    </row>
    <row r="5610" spans="16:19" customFormat="1" x14ac:dyDescent="0.25">
      <c r="P5610" s="55"/>
      <c r="Q5610" s="55"/>
      <c r="R5610" s="55"/>
      <c r="S5610" s="57"/>
    </row>
    <row r="5611" spans="16:19" customFormat="1" x14ac:dyDescent="0.25">
      <c r="P5611" s="55"/>
      <c r="Q5611" s="55"/>
      <c r="R5611" s="55"/>
      <c r="S5611" s="57"/>
    </row>
    <row r="5612" spans="16:19" customFormat="1" x14ac:dyDescent="0.25">
      <c r="P5612" s="55"/>
      <c r="Q5612" s="55"/>
      <c r="R5612" s="55"/>
      <c r="S5612" s="57"/>
    </row>
    <row r="5613" spans="16:19" customFormat="1" x14ac:dyDescent="0.25">
      <c r="P5613" s="55"/>
      <c r="Q5613" s="55"/>
      <c r="R5613" s="55"/>
      <c r="S5613" s="57"/>
    </row>
    <row r="5614" spans="16:19" customFormat="1" x14ac:dyDescent="0.25">
      <c r="P5614" s="55"/>
      <c r="Q5614" s="55"/>
      <c r="R5614" s="55"/>
      <c r="S5614" s="57"/>
    </row>
    <row r="5615" spans="16:19" customFormat="1" x14ac:dyDescent="0.25">
      <c r="P5615" s="55"/>
      <c r="Q5615" s="55"/>
      <c r="R5615" s="55"/>
      <c r="S5615" s="57"/>
    </row>
    <row r="5616" spans="16:19" customFormat="1" x14ac:dyDescent="0.25">
      <c r="P5616" s="55"/>
      <c r="Q5616" s="55"/>
      <c r="R5616" s="55"/>
      <c r="S5616" s="57"/>
    </row>
    <row r="5617" spans="16:19" customFormat="1" x14ac:dyDescent="0.25">
      <c r="P5617" s="55"/>
      <c r="Q5617" s="55"/>
      <c r="R5617" s="55"/>
      <c r="S5617" s="57"/>
    </row>
    <row r="5618" spans="16:19" customFormat="1" x14ac:dyDescent="0.25">
      <c r="P5618" s="55"/>
      <c r="Q5618" s="55"/>
      <c r="R5618" s="55"/>
      <c r="S5618" s="57"/>
    </row>
    <row r="5619" spans="16:19" customFormat="1" x14ac:dyDescent="0.25">
      <c r="P5619" s="55"/>
      <c r="Q5619" s="55"/>
      <c r="R5619" s="55"/>
      <c r="S5619" s="57"/>
    </row>
    <row r="5620" spans="16:19" customFormat="1" x14ac:dyDescent="0.25">
      <c r="P5620" s="55"/>
      <c r="Q5620" s="55"/>
      <c r="R5620" s="55"/>
      <c r="S5620" s="57"/>
    </row>
    <row r="5621" spans="16:19" customFormat="1" x14ac:dyDescent="0.25">
      <c r="P5621" s="55"/>
      <c r="Q5621" s="55"/>
      <c r="R5621" s="55"/>
      <c r="S5621" s="57"/>
    </row>
    <row r="5622" spans="16:19" customFormat="1" x14ac:dyDescent="0.25">
      <c r="P5622" s="55"/>
      <c r="Q5622" s="55"/>
      <c r="R5622" s="55"/>
      <c r="S5622" s="57"/>
    </row>
    <row r="5623" spans="16:19" customFormat="1" x14ac:dyDescent="0.25">
      <c r="P5623" s="55"/>
      <c r="Q5623" s="55"/>
      <c r="R5623" s="55"/>
      <c r="S5623" s="57"/>
    </row>
    <row r="5624" spans="16:19" customFormat="1" x14ac:dyDescent="0.25">
      <c r="P5624" s="55"/>
      <c r="Q5624" s="55"/>
      <c r="R5624" s="55"/>
      <c r="S5624" s="57"/>
    </row>
    <row r="5625" spans="16:19" customFormat="1" x14ac:dyDescent="0.25">
      <c r="P5625" s="55"/>
      <c r="Q5625" s="55"/>
      <c r="R5625" s="55"/>
      <c r="S5625" s="57"/>
    </row>
    <row r="5626" spans="16:19" customFormat="1" x14ac:dyDescent="0.25">
      <c r="P5626" s="55"/>
      <c r="Q5626" s="55"/>
      <c r="R5626" s="55"/>
      <c r="S5626" s="57"/>
    </row>
    <row r="5627" spans="16:19" customFormat="1" x14ac:dyDescent="0.25">
      <c r="P5627" s="55"/>
      <c r="Q5627" s="55"/>
      <c r="R5627" s="55"/>
      <c r="S5627" s="57"/>
    </row>
    <row r="5628" spans="16:19" customFormat="1" x14ac:dyDescent="0.25">
      <c r="P5628" s="55"/>
      <c r="Q5628" s="55"/>
      <c r="R5628" s="55"/>
      <c r="S5628" s="57"/>
    </row>
    <row r="5629" spans="16:19" customFormat="1" x14ac:dyDescent="0.25">
      <c r="P5629" s="55"/>
      <c r="Q5629" s="55"/>
      <c r="R5629" s="55"/>
      <c r="S5629" s="57"/>
    </row>
    <row r="5630" spans="16:19" customFormat="1" x14ac:dyDescent="0.25">
      <c r="P5630" s="55"/>
      <c r="Q5630" s="55"/>
      <c r="R5630" s="55"/>
      <c r="S5630" s="57"/>
    </row>
    <row r="5631" spans="16:19" customFormat="1" x14ac:dyDescent="0.25">
      <c r="P5631" s="55"/>
      <c r="Q5631" s="55"/>
      <c r="R5631" s="55"/>
      <c r="S5631" s="57"/>
    </row>
    <row r="5632" spans="16:19" customFormat="1" x14ac:dyDescent="0.25">
      <c r="P5632" s="55"/>
      <c r="Q5632" s="55"/>
      <c r="R5632" s="55"/>
      <c r="S5632" s="57"/>
    </row>
    <row r="5633" spans="16:19" customFormat="1" x14ac:dyDescent="0.25">
      <c r="P5633" s="55"/>
      <c r="Q5633" s="55"/>
      <c r="R5633" s="55"/>
      <c r="S5633" s="57"/>
    </row>
    <row r="5634" spans="16:19" customFormat="1" x14ac:dyDescent="0.25">
      <c r="P5634" s="55"/>
      <c r="Q5634" s="55"/>
      <c r="R5634" s="55"/>
      <c r="S5634" s="57"/>
    </row>
    <row r="5635" spans="16:19" customFormat="1" x14ac:dyDescent="0.25">
      <c r="P5635" s="55"/>
      <c r="Q5635" s="55"/>
      <c r="R5635" s="55"/>
      <c r="S5635" s="57"/>
    </row>
    <row r="5636" spans="16:19" customFormat="1" x14ac:dyDescent="0.25">
      <c r="P5636" s="55"/>
      <c r="Q5636" s="55"/>
      <c r="R5636" s="55"/>
      <c r="S5636" s="57"/>
    </row>
    <row r="5637" spans="16:19" customFormat="1" x14ac:dyDescent="0.25">
      <c r="P5637" s="55"/>
      <c r="Q5637" s="55"/>
      <c r="R5637" s="55"/>
      <c r="S5637" s="57"/>
    </row>
    <row r="5638" spans="16:19" customFormat="1" x14ac:dyDescent="0.25">
      <c r="P5638" s="55"/>
      <c r="Q5638" s="55"/>
      <c r="R5638" s="55"/>
      <c r="S5638" s="57"/>
    </row>
    <row r="5639" spans="16:19" customFormat="1" x14ac:dyDescent="0.25">
      <c r="P5639" s="55"/>
      <c r="Q5639" s="55"/>
      <c r="R5639" s="55"/>
      <c r="S5639" s="57"/>
    </row>
    <row r="5640" spans="16:19" customFormat="1" x14ac:dyDescent="0.25">
      <c r="P5640" s="55"/>
      <c r="Q5640" s="55"/>
      <c r="R5640" s="55"/>
      <c r="S5640" s="57"/>
    </row>
    <row r="5641" spans="16:19" customFormat="1" x14ac:dyDescent="0.25">
      <c r="P5641" s="55"/>
      <c r="Q5641" s="55"/>
      <c r="R5641" s="55"/>
      <c r="S5641" s="57"/>
    </row>
    <row r="5642" spans="16:19" customFormat="1" x14ac:dyDescent="0.25">
      <c r="P5642" s="55"/>
      <c r="Q5642" s="55"/>
      <c r="R5642" s="55"/>
      <c r="S5642" s="57"/>
    </row>
    <row r="5643" spans="16:19" customFormat="1" x14ac:dyDescent="0.25">
      <c r="P5643" s="55"/>
      <c r="Q5643" s="55"/>
      <c r="R5643" s="55"/>
      <c r="S5643" s="57"/>
    </row>
    <row r="5644" spans="16:19" customFormat="1" x14ac:dyDescent="0.25">
      <c r="P5644" s="55"/>
      <c r="Q5644" s="55"/>
      <c r="R5644" s="55"/>
      <c r="S5644" s="57"/>
    </row>
    <row r="5645" spans="16:19" customFormat="1" x14ac:dyDescent="0.25">
      <c r="P5645" s="55"/>
      <c r="Q5645" s="55"/>
      <c r="R5645" s="55"/>
      <c r="S5645" s="57"/>
    </row>
    <row r="5646" spans="16:19" customFormat="1" x14ac:dyDescent="0.25">
      <c r="P5646" s="55"/>
      <c r="Q5646" s="55"/>
      <c r="R5646" s="55"/>
      <c r="S5646" s="57"/>
    </row>
    <row r="5647" spans="16:19" customFormat="1" x14ac:dyDescent="0.25">
      <c r="P5647" s="55"/>
      <c r="Q5647" s="55"/>
      <c r="R5647" s="55"/>
      <c r="S5647" s="57"/>
    </row>
    <row r="5648" spans="16:19" customFormat="1" x14ac:dyDescent="0.25">
      <c r="P5648" s="55"/>
      <c r="Q5648" s="55"/>
      <c r="R5648" s="55"/>
      <c r="S5648" s="57"/>
    </row>
    <row r="5649" spans="16:19" customFormat="1" x14ac:dyDescent="0.25">
      <c r="P5649" s="55"/>
      <c r="Q5649" s="55"/>
      <c r="R5649" s="55"/>
      <c r="S5649" s="57"/>
    </row>
    <row r="5650" spans="16:19" customFormat="1" x14ac:dyDescent="0.25">
      <c r="P5650" s="55"/>
      <c r="Q5650" s="55"/>
      <c r="R5650" s="55"/>
      <c r="S5650" s="57"/>
    </row>
    <row r="5651" spans="16:19" customFormat="1" x14ac:dyDescent="0.25">
      <c r="P5651" s="55"/>
      <c r="Q5651" s="55"/>
      <c r="R5651" s="55"/>
      <c r="S5651" s="57"/>
    </row>
    <row r="5652" spans="16:19" customFormat="1" x14ac:dyDescent="0.25">
      <c r="P5652" s="55"/>
      <c r="Q5652" s="55"/>
      <c r="R5652" s="55"/>
      <c r="S5652" s="57"/>
    </row>
    <row r="5653" spans="16:19" customFormat="1" x14ac:dyDescent="0.25">
      <c r="P5653" s="55"/>
      <c r="Q5653" s="55"/>
      <c r="R5653" s="55"/>
      <c r="S5653" s="57"/>
    </row>
    <row r="5654" spans="16:19" customFormat="1" x14ac:dyDescent="0.25">
      <c r="P5654" s="55"/>
      <c r="Q5654" s="55"/>
      <c r="R5654" s="55"/>
      <c r="S5654" s="57"/>
    </row>
    <row r="5655" spans="16:19" customFormat="1" x14ac:dyDescent="0.25">
      <c r="P5655" s="55"/>
      <c r="Q5655" s="55"/>
      <c r="R5655" s="55"/>
      <c r="S5655" s="57"/>
    </row>
    <row r="5656" spans="16:19" customFormat="1" x14ac:dyDescent="0.25">
      <c r="P5656" s="55"/>
      <c r="Q5656" s="55"/>
      <c r="R5656" s="55"/>
      <c r="S5656" s="57"/>
    </row>
    <row r="5657" spans="16:19" customFormat="1" x14ac:dyDescent="0.25">
      <c r="P5657" s="55"/>
      <c r="Q5657" s="55"/>
      <c r="R5657" s="55"/>
      <c r="S5657" s="57"/>
    </row>
    <row r="5658" spans="16:19" customFormat="1" x14ac:dyDescent="0.25">
      <c r="P5658" s="55"/>
      <c r="Q5658" s="55"/>
      <c r="R5658" s="55"/>
      <c r="S5658" s="57"/>
    </row>
    <row r="5659" spans="16:19" customFormat="1" x14ac:dyDescent="0.25">
      <c r="P5659" s="55"/>
      <c r="Q5659" s="55"/>
      <c r="R5659" s="55"/>
      <c r="S5659" s="57"/>
    </row>
    <row r="5660" spans="16:19" customFormat="1" x14ac:dyDescent="0.25">
      <c r="P5660" s="55"/>
      <c r="Q5660" s="55"/>
      <c r="R5660" s="55"/>
      <c r="S5660" s="57"/>
    </row>
    <row r="5661" spans="16:19" customFormat="1" x14ac:dyDescent="0.25">
      <c r="P5661" s="55"/>
      <c r="Q5661" s="55"/>
      <c r="R5661" s="55"/>
      <c r="S5661" s="57"/>
    </row>
    <row r="5662" spans="16:19" customFormat="1" x14ac:dyDescent="0.25">
      <c r="P5662" s="55"/>
      <c r="Q5662" s="55"/>
      <c r="R5662" s="55"/>
      <c r="S5662" s="57"/>
    </row>
    <row r="5663" spans="16:19" customFormat="1" x14ac:dyDescent="0.25">
      <c r="P5663" s="55"/>
      <c r="Q5663" s="55"/>
      <c r="R5663" s="55"/>
      <c r="S5663" s="57"/>
    </row>
    <row r="5664" spans="16:19" customFormat="1" x14ac:dyDescent="0.25">
      <c r="P5664" s="55"/>
      <c r="Q5664" s="55"/>
      <c r="R5664" s="55"/>
      <c r="S5664" s="57"/>
    </row>
    <row r="5665" spans="16:19" customFormat="1" x14ac:dyDescent="0.25">
      <c r="P5665" s="55"/>
      <c r="Q5665" s="55"/>
      <c r="R5665" s="55"/>
      <c r="S5665" s="57"/>
    </row>
    <row r="5666" spans="16:19" customFormat="1" x14ac:dyDescent="0.25">
      <c r="P5666" s="55"/>
      <c r="Q5666" s="55"/>
      <c r="R5666" s="55"/>
      <c r="S5666" s="57"/>
    </row>
    <row r="5667" spans="16:19" customFormat="1" x14ac:dyDescent="0.25">
      <c r="P5667" s="55"/>
      <c r="Q5667" s="55"/>
      <c r="R5667" s="55"/>
      <c r="S5667" s="57"/>
    </row>
    <row r="5668" spans="16:19" customFormat="1" x14ac:dyDescent="0.25">
      <c r="P5668" s="55"/>
      <c r="Q5668" s="55"/>
      <c r="R5668" s="55"/>
      <c r="S5668" s="57"/>
    </row>
    <row r="5669" spans="16:19" customFormat="1" x14ac:dyDescent="0.25">
      <c r="P5669" s="55"/>
      <c r="Q5669" s="55"/>
      <c r="R5669" s="55"/>
      <c r="S5669" s="57"/>
    </row>
    <row r="5670" spans="16:19" customFormat="1" x14ac:dyDescent="0.25">
      <c r="P5670" s="55"/>
      <c r="Q5670" s="55"/>
      <c r="R5670" s="55"/>
      <c r="S5670" s="57"/>
    </row>
    <row r="5671" spans="16:19" customFormat="1" x14ac:dyDescent="0.25">
      <c r="P5671" s="55"/>
      <c r="Q5671" s="55"/>
      <c r="R5671" s="55"/>
      <c r="S5671" s="57"/>
    </row>
    <row r="5672" spans="16:19" customFormat="1" x14ac:dyDescent="0.25">
      <c r="P5672" s="55"/>
      <c r="Q5672" s="55"/>
      <c r="R5672" s="55"/>
      <c r="S5672" s="57"/>
    </row>
    <row r="5673" spans="16:19" customFormat="1" x14ac:dyDescent="0.25">
      <c r="P5673" s="55"/>
      <c r="Q5673" s="55"/>
      <c r="R5673" s="55"/>
      <c r="S5673" s="57"/>
    </row>
    <row r="5674" spans="16:19" customFormat="1" x14ac:dyDescent="0.25">
      <c r="P5674" s="55"/>
      <c r="Q5674" s="55"/>
      <c r="R5674" s="55"/>
      <c r="S5674" s="57"/>
    </row>
    <row r="5675" spans="16:19" customFormat="1" x14ac:dyDescent="0.25">
      <c r="P5675" s="55"/>
      <c r="Q5675" s="55"/>
      <c r="R5675" s="55"/>
      <c r="S5675" s="57"/>
    </row>
    <row r="5676" spans="16:19" customFormat="1" x14ac:dyDescent="0.25">
      <c r="P5676" s="55"/>
      <c r="Q5676" s="55"/>
      <c r="R5676" s="55"/>
      <c r="S5676" s="57"/>
    </row>
    <row r="5677" spans="16:19" customFormat="1" x14ac:dyDescent="0.25">
      <c r="P5677" s="55"/>
      <c r="Q5677" s="55"/>
      <c r="R5677" s="55"/>
      <c r="S5677" s="57"/>
    </row>
    <row r="5678" spans="16:19" customFormat="1" x14ac:dyDescent="0.25">
      <c r="P5678" s="55"/>
      <c r="Q5678" s="55"/>
      <c r="R5678" s="55"/>
      <c r="S5678" s="57"/>
    </row>
    <row r="5679" spans="16:19" customFormat="1" x14ac:dyDescent="0.25">
      <c r="P5679" s="55"/>
      <c r="Q5679" s="55"/>
      <c r="R5679" s="55"/>
      <c r="S5679" s="57"/>
    </row>
    <row r="5680" spans="16:19" customFormat="1" x14ac:dyDescent="0.25">
      <c r="P5680" s="55"/>
      <c r="Q5680" s="55"/>
      <c r="R5680" s="55"/>
      <c r="S5680" s="57"/>
    </row>
    <row r="5681" spans="16:19" customFormat="1" x14ac:dyDescent="0.25">
      <c r="P5681" s="55"/>
      <c r="Q5681" s="55"/>
      <c r="R5681" s="55"/>
      <c r="S5681" s="57"/>
    </row>
    <row r="5682" spans="16:19" customFormat="1" x14ac:dyDescent="0.25">
      <c r="P5682" s="55"/>
      <c r="Q5682" s="55"/>
      <c r="R5682" s="55"/>
      <c r="S5682" s="57"/>
    </row>
    <row r="5683" spans="16:19" customFormat="1" x14ac:dyDescent="0.25">
      <c r="P5683" s="55"/>
      <c r="Q5683" s="55"/>
      <c r="R5683" s="55"/>
      <c r="S5683" s="57"/>
    </row>
    <row r="5684" spans="16:19" customFormat="1" x14ac:dyDescent="0.25">
      <c r="P5684" s="55"/>
      <c r="Q5684" s="55"/>
      <c r="R5684" s="55"/>
      <c r="S5684" s="57"/>
    </row>
    <row r="5685" spans="16:19" customFormat="1" x14ac:dyDescent="0.25">
      <c r="P5685" s="55"/>
      <c r="Q5685" s="55"/>
      <c r="R5685" s="55"/>
      <c r="S5685" s="57"/>
    </row>
    <row r="5686" spans="16:19" customFormat="1" x14ac:dyDescent="0.25">
      <c r="P5686" s="55"/>
      <c r="Q5686" s="55"/>
      <c r="R5686" s="55"/>
      <c r="S5686" s="57"/>
    </row>
    <row r="5687" spans="16:19" customFormat="1" x14ac:dyDescent="0.25">
      <c r="P5687" s="55"/>
      <c r="Q5687" s="55"/>
      <c r="R5687" s="55"/>
      <c r="S5687" s="57"/>
    </row>
    <row r="5688" spans="16:19" customFormat="1" x14ac:dyDescent="0.25">
      <c r="P5688" s="55"/>
      <c r="Q5688" s="55"/>
      <c r="R5688" s="55"/>
      <c r="S5688" s="57"/>
    </row>
    <row r="5689" spans="16:19" customFormat="1" x14ac:dyDescent="0.25">
      <c r="P5689" s="55"/>
      <c r="Q5689" s="55"/>
      <c r="R5689" s="55"/>
      <c r="S5689" s="57"/>
    </row>
    <row r="5690" spans="16:19" customFormat="1" x14ac:dyDescent="0.25">
      <c r="P5690" s="55"/>
      <c r="Q5690" s="55"/>
      <c r="R5690" s="55"/>
      <c r="S5690" s="57"/>
    </row>
    <row r="5691" spans="16:19" customFormat="1" x14ac:dyDescent="0.25">
      <c r="P5691" s="55"/>
      <c r="Q5691" s="55"/>
      <c r="R5691" s="55"/>
      <c r="S5691" s="57"/>
    </row>
    <row r="5692" spans="16:19" customFormat="1" x14ac:dyDescent="0.25">
      <c r="P5692" s="55"/>
      <c r="Q5692" s="55"/>
      <c r="R5692" s="55"/>
      <c r="S5692" s="57"/>
    </row>
    <row r="5693" spans="16:19" customFormat="1" x14ac:dyDescent="0.25">
      <c r="P5693" s="55"/>
      <c r="Q5693" s="55"/>
      <c r="R5693" s="55"/>
      <c r="S5693" s="57"/>
    </row>
    <row r="5694" spans="16:19" customFormat="1" x14ac:dyDescent="0.25">
      <c r="P5694" s="55"/>
      <c r="Q5694" s="55"/>
      <c r="R5694" s="55"/>
      <c r="S5694" s="57"/>
    </row>
    <row r="5695" spans="16:19" customFormat="1" x14ac:dyDescent="0.25">
      <c r="P5695" s="55"/>
      <c r="Q5695" s="55"/>
      <c r="R5695" s="55"/>
      <c r="S5695" s="57"/>
    </row>
    <row r="5696" spans="16:19" customFormat="1" x14ac:dyDescent="0.25">
      <c r="P5696" s="55"/>
      <c r="Q5696" s="55"/>
      <c r="R5696" s="55"/>
      <c r="S5696" s="57"/>
    </row>
    <row r="5697" spans="16:19" customFormat="1" x14ac:dyDescent="0.25">
      <c r="P5697" s="55"/>
      <c r="Q5697" s="55"/>
      <c r="R5697" s="55"/>
      <c r="S5697" s="57"/>
    </row>
    <row r="5698" spans="16:19" customFormat="1" x14ac:dyDescent="0.25">
      <c r="P5698" s="55"/>
      <c r="Q5698" s="55"/>
      <c r="R5698" s="55"/>
      <c r="S5698" s="57"/>
    </row>
    <row r="5699" spans="16:19" customFormat="1" x14ac:dyDescent="0.25">
      <c r="P5699" s="55"/>
      <c r="Q5699" s="55"/>
      <c r="R5699" s="55"/>
      <c r="S5699" s="57"/>
    </row>
    <row r="5700" spans="16:19" customFormat="1" x14ac:dyDescent="0.25">
      <c r="P5700" s="55"/>
      <c r="Q5700" s="55"/>
      <c r="R5700" s="55"/>
      <c r="S5700" s="57"/>
    </row>
    <row r="5701" spans="16:19" customFormat="1" x14ac:dyDescent="0.25">
      <c r="P5701" s="55"/>
      <c r="Q5701" s="55"/>
      <c r="R5701" s="55"/>
      <c r="S5701" s="57"/>
    </row>
    <row r="5702" spans="16:19" customFormat="1" x14ac:dyDescent="0.25">
      <c r="P5702" s="55"/>
      <c r="Q5702" s="55"/>
      <c r="R5702" s="55"/>
      <c r="S5702" s="57"/>
    </row>
    <row r="5703" spans="16:19" customFormat="1" x14ac:dyDescent="0.25">
      <c r="P5703" s="55"/>
      <c r="Q5703" s="55"/>
      <c r="R5703" s="55"/>
      <c r="S5703" s="57"/>
    </row>
    <row r="5704" spans="16:19" customFormat="1" x14ac:dyDescent="0.25">
      <c r="P5704" s="55"/>
      <c r="Q5704" s="55"/>
      <c r="R5704" s="55"/>
      <c r="S5704" s="57"/>
    </row>
    <row r="5705" spans="16:19" customFormat="1" x14ac:dyDescent="0.25">
      <c r="P5705" s="55"/>
      <c r="Q5705" s="55"/>
      <c r="R5705" s="55"/>
      <c r="S5705" s="57"/>
    </row>
    <row r="5706" spans="16:19" customFormat="1" x14ac:dyDescent="0.25">
      <c r="P5706" s="55"/>
      <c r="Q5706" s="55"/>
      <c r="R5706" s="55"/>
      <c r="S5706" s="57"/>
    </row>
    <row r="5707" spans="16:19" customFormat="1" x14ac:dyDescent="0.25">
      <c r="P5707" s="55"/>
      <c r="Q5707" s="55"/>
      <c r="R5707" s="55"/>
      <c r="S5707" s="57"/>
    </row>
    <row r="5708" spans="16:19" customFormat="1" x14ac:dyDescent="0.25">
      <c r="P5708" s="55"/>
      <c r="Q5708" s="55"/>
      <c r="R5708" s="55"/>
      <c r="S5708" s="57"/>
    </row>
    <row r="5709" spans="16:19" customFormat="1" x14ac:dyDescent="0.25">
      <c r="P5709" s="55"/>
      <c r="Q5709" s="55"/>
      <c r="R5709" s="55"/>
      <c r="S5709" s="57"/>
    </row>
    <row r="5710" spans="16:19" customFormat="1" x14ac:dyDescent="0.25">
      <c r="P5710" s="55"/>
      <c r="Q5710" s="55"/>
      <c r="R5710" s="55"/>
      <c r="S5710" s="57"/>
    </row>
    <row r="5711" spans="16:19" customFormat="1" x14ac:dyDescent="0.25">
      <c r="P5711" s="55"/>
      <c r="Q5711" s="55"/>
      <c r="R5711" s="55"/>
      <c r="S5711" s="57"/>
    </row>
    <row r="5712" spans="16:19" customFormat="1" x14ac:dyDescent="0.25">
      <c r="P5712" s="55"/>
      <c r="Q5712" s="55"/>
      <c r="R5712" s="55"/>
      <c r="S5712" s="57"/>
    </row>
    <row r="5713" spans="16:19" customFormat="1" x14ac:dyDescent="0.25">
      <c r="P5713" s="55"/>
      <c r="Q5713" s="55"/>
      <c r="R5713" s="55"/>
      <c r="S5713" s="57"/>
    </row>
    <row r="5714" spans="16:19" customFormat="1" x14ac:dyDescent="0.25">
      <c r="P5714" s="55"/>
      <c r="Q5714" s="55"/>
      <c r="R5714" s="55"/>
      <c r="S5714" s="57"/>
    </row>
    <row r="5715" spans="16:19" customFormat="1" x14ac:dyDescent="0.25">
      <c r="P5715" s="55"/>
      <c r="Q5715" s="55"/>
      <c r="R5715" s="55"/>
      <c r="S5715" s="57"/>
    </row>
    <row r="5716" spans="16:19" customFormat="1" x14ac:dyDescent="0.25">
      <c r="P5716" s="55"/>
      <c r="Q5716" s="55"/>
      <c r="R5716" s="55"/>
      <c r="S5716" s="57"/>
    </row>
    <row r="5717" spans="16:19" customFormat="1" x14ac:dyDescent="0.25">
      <c r="P5717" s="55"/>
      <c r="Q5717" s="55"/>
      <c r="R5717" s="55"/>
      <c r="S5717" s="57"/>
    </row>
    <row r="5718" spans="16:19" customFormat="1" x14ac:dyDescent="0.25">
      <c r="P5718" s="55"/>
      <c r="Q5718" s="55"/>
      <c r="R5718" s="55"/>
      <c r="S5718" s="57"/>
    </row>
    <row r="5719" spans="16:19" customFormat="1" x14ac:dyDescent="0.25">
      <c r="P5719" s="55"/>
      <c r="Q5719" s="55"/>
      <c r="R5719" s="55"/>
      <c r="S5719" s="57"/>
    </row>
    <row r="5720" spans="16:19" customFormat="1" x14ac:dyDescent="0.25">
      <c r="P5720" s="55"/>
      <c r="Q5720" s="55"/>
      <c r="R5720" s="55"/>
      <c r="S5720" s="57"/>
    </row>
    <row r="5721" spans="16:19" customFormat="1" x14ac:dyDescent="0.25">
      <c r="P5721" s="55"/>
      <c r="Q5721" s="55"/>
      <c r="R5721" s="55"/>
      <c r="S5721" s="57"/>
    </row>
    <row r="5722" spans="16:19" customFormat="1" x14ac:dyDescent="0.25">
      <c r="P5722" s="55"/>
      <c r="Q5722" s="55"/>
      <c r="R5722" s="55"/>
      <c r="S5722" s="57"/>
    </row>
    <row r="5723" spans="16:19" customFormat="1" x14ac:dyDescent="0.25">
      <c r="P5723" s="55"/>
      <c r="Q5723" s="55"/>
      <c r="R5723" s="55"/>
      <c r="S5723" s="57"/>
    </row>
    <row r="5724" spans="16:19" customFormat="1" x14ac:dyDescent="0.25">
      <c r="P5724" s="55"/>
      <c r="Q5724" s="55"/>
      <c r="R5724" s="55"/>
      <c r="S5724" s="57"/>
    </row>
    <row r="5725" spans="16:19" customFormat="1" x14ac:dyDescent="0.25">
      <c r="P5725" s="55"/>
      <c r="Q5725" s="55"/>
      <c r="R5725" s="55"/>
      <c r="S5725" s="57"/>
    </row>
    <row r="5726" spans="16:19" customFormat="1" x14ac:dyDescent="0.25">
      <c r="P5726" s="55"/>
      <c r="Q5726" s="55"/>
      <c r="R5726" s="55"/>
      <c r="S5726" s="57"/>
    </row>
    <row r="5727" spans="16:19" customFormat="1" x14ac:dyDescent="0.25">
      <c r="P5727" s="55"/>
      <c r="Q5727" s="55"/>
      <c r="R5727" s="55"/>
      <c r="S5727" s="57"/>
    </row>
    <row r="5728" spans="16:19" customFormat="1" x14ac:dyDescent="0.25">
      <c r="P5728" s="55"/>
      <c r="Q5728" s="55"/>
      <c r="R5728" s="55"/>
      <c r="S5728" s="57"/>
    </row>
    <row r="5729" spans="16:19" customFormat="1" x14ac:dyDescent="0.25">
      <c r="P5729" s="55"/>
      <c r="Q5729" s="55"/>
      <c r="R5729" s="55"/>
      <c r="S5729" s="57"/>
    </row>
    <row r="5730" spans="16:19" customFormat="1" x14ac:dyDescent="0.25">
      <c r="P5730" s="55"/>
      <c r="Q5730" s="55"/>
      <c r="R5730" s="55"/>
      <c r="S5730" s="57"/>
    </row>
    <row r="5731" spans="16:19" customFormat="1" x14ac:dyDescent="0.25">
      <c r="P5731" s="55"/>
      <c r="Q5731" s="55"/>
      <c r="R5731" s="55"/>
      <c r="S5731" s="57"/>
    </row>
    <row r="5732" spans="16:19" customFormat="1" x14ac:dyDescent="0.25">
      <c r="P5732" s="55"/>
      <c r="Q5732" s="55"/>
      <c r="R5732" s="55"/>
      <c r="S5732" s="57"/>
    </row>
    <row r="5733" spans="16:19" customFormat="1" x14ac:dyDescent="0.25">
      <c r="P5733" s="55"/>
      <c r="Q5733" s="55"/>
      <c r="R5733" s="55"/>
      <c r="S5733" s="57"/>
    </row>
    <row r="5734" spans="16:19" customFormat="1" x14ac:dyDescent="0.25">
      <c r="P5734" s="55"/>
      <c r="Q5734" s="55"/>
      <c r="R5734" s="55"/>
      <c r="S5734" s="57"/>
    </row>
    <row r="5735" spans="16:19" customFormat="1" x14ac:dyDescent="0.25">
      <c r="P5735" s="55"/>
      <c r="Q5735" s="55"/>
      <c r="R5735" s="55"/>
      <c r="S5735" s="57"/>
    </row>
    <row r="5736" spans="16:19" customFormat="1" x14ac:dyDescent="0.25">
      <c r="P5736" s="55"/>
      <c r="Q5736" s="55"/>
      <c r="R5736" s="55"/>
      <c r="S5736" s="57"/>
    </row>
    <row r="5737" spans="16:19" customFormat="1" x14ac:dyDescent="0.25">
      <c r="P5737" s="55"/>
      <c r="Q5737" s="55"/>
      <c r="R5737" s="55"/>
      <c r="S5737" s="57"/>
    </row>
    <row r="5738" spans="16:19" customFormat="1" x14ac:dyDescent="0.25">
      <c r="P5738" s="55"/>
      <c r="Q5738" s="55"/>
      <c r="R5738" s="55"/>
      <c r="S5738" s="57"/>
    </row>
    <row r="5739" spans="16:19" customFormat="1" x14ac:dyDescent="0.25">
      <c r="P5739" s="55"/>
      <c r="Q5739" s="55"/>
      <c r="R5739" s="55"/>
      <c r="S5739" s="57"/>
    </row>
    <row r="5740" spans="16:19" customFormat="1" x14ac:dyDescent="0.25">
      <c r="P5740" s="55"/>
      <c r="Q5740" s="55"/>
      <c r="R5740" s="55"/>
      <c r="S5740" s="57"/>
    </row>
    <row r="5741" spans="16:19" customFormat="1" x14ac:dyDescent="0.25">
      <c r="P5741" s="55"/>
      <c r="Q5741" s="55"/>
      <c r="R5741" s="55"/>
      <c r="S5741" s="57"/>
    </row>
    <row r="5742" spans="16:19" customFormat="1" x14ac:dyDescent="0.25">
      <c r="P5742" s="55"/>
      <c r="Q5742" s="55"/>
      <c r="R5742" s="55"/>
      <c r="S5742" s="57"/>
    </row>
    <row r="5743" spans="16:19" customFormat="1" x14ac:dyDescent="0.25">
      <c r="P5743" s="55"/>
      <c r="Q5743" s="55"/>
      <c r="R5743" s="55"/>
      <c r="S5743" s="57"/>
    </row>
    <row r="5744" spans="16:19" customFormat="1" x14ac:dyDescent="0.25">
      <c r="P5744" s="55"/>
      <c r="Q5744" s="55"/>
      <c r="R5744" s="55"/>
      <c r="S5744" s="57"/>
    </row>
    <row r="5745" spans="16:19" customFormat="1" x14ac:dyDescent="0.25">
      <c r="P5745" s="55"/>
      <c r="Q5745" s="55"/>
      <c r="R5745" s="55"/>
      <c r="S5745" s="57"/>
    </row>
    <row r="5746" spans="16:19" customFormat="1" x14ac:dyDescent="0.25">
      <c r="P5746" s="55"/>
      <c r="Q5746" s="55"/>
      <c r="R5746" s="55"/>
      <c r="S5746" s="57"/>
    </row>
    <row r="5747" spans="16:19" customFormat="1" x14ac:dyDescent="0.25">
      <c r="P5747" s="55"/>
      <c r="Q5747" s="55"/>
      <c r="R5747" s="55"/>
      <c r="S5747" s="57"/>
    </row>
    <row r="5748" spans="16:19" customFormat="1" x14ac:dyDescent="0.25">
      <c r="P5748" s="55"/>
      <c r="Q5748" s="55"/>
      <c r="R5748" s="55"/>
      <c r="S5748" s="57"/>
    </row>
    <row r="5749" spans="16:19" customFormat="1" x14ac:dyDescent="0.25">
      <c r="P5749" s="55"/>
      <c r="Q5749" s="55"/>
      <c r="R5749" s="55"/>
      <c r="S5749" s="57"/>
    </row>
    <row r="5750" spans="16:19" customFormat="1" x14ac:dyDescent="0.25">
      <c r="P5750" s="55"/>
      <c r="Q5750" s="55"/>
      <c r="R5750" s="55"/>
      <c r="S5750" s="57"/>
    </row>
    <row r="5751" spans="16:19" customFormat="1" x14ac:dyDescent="0.25">
      <c r="P5751" s="55"/>
      <c r="Q5751" s="55"/>
      <c r="R5751" s="55"/>
      <c r="S5751" s="57"/>
    </row>
    <row r="5752" spans="16:19" customFormat="1" x14ac:dyDescent="0.25">
      <c r="P5752" s="55"/>
      <c r="Q5752" s="55"/>
      <c r="R5752" s="55"/>
      <c r="S5752" s="57"/>
    </row>
    <row r="5753" spans="16:19" customFormat="1" x14ac:dyDescent="0.25">
      <c r="P5753" s="55"/>
      <c r="Q5753" s="55"/>
      <c r="R5753" s="55"/>
      <c r="S5753" s="57"/>
    </row>
    <row r="5754" spans="16:19" customFormat="1" x14ac:dyDescent="0.25">
      <c r="P5754" s="55"/>
      <c r="Q5754" s="55"/>
      <c r="R5754" s="55"/>
      <c r="S5754" s="57"/>
    </row>
    <row r="5755" spans="16:19" customFormat="1" x14ac:dyDescent="0.25">
      <c r="P5755" s="55"/>
      <c r="Q5755" s="55"/>
      <c r="R5755" s="55"/>
      <c r="S5755" s="57"/>
    </row>
    <row r="5756" spans="16:19" customFormat="1" x14ac:dyDescent="0.25">
      <c r="P5756" s="55"/>
      <c r="Q5756" s="55"/>
      <c r="R5756" s="55"/>
      <c r="S5756" s="57"/>
    </row>
    <row r="5757" spans="16:19" customFormat="1" x14ac:dyDescent="0.25">
      <c r="P5757" s="55"/>
      <c r="Q5757" s="55"/>
      <c r="R5757" s="55"/>
      <c r="S5757" s="57"/>
    </row>
    <row r="5758" spans="16:19" customFormat="1" x14ac:dyDescent="0.25">
      <c r="P5758" s="55"/>
      <c r="Q5758" s="55"/>
      <c r="R5758" s="55"/>
      <c r="S5758" s="57"/>
    </row>
    <row r="5759" spans="16:19" customFormat="1" x14ac:dyDescent="0.25">
      <c r="P5759" s="55"/>
      <c r="Q5759" s="55"/>
      <c r="R5759" s="55"/>
      <c r="S5759" s="57"/>
    </row>
    <row r="5760" spans="16:19" customFormat="1" x14ac:dyDescent="0.25">
      <c r="P5760" s="55"/>
      <c r="Q5760" s="55"/>
      <c r="R5760" s="55"/>
      <c r="S5760" s="57"/>
    </row>
    <row r="5761" spans="16:19" customFormat="1" x14ac:dyDescent="0.25">
      <c r="P5761" s="55"/>
      <c r="Q5761" s="55"/>
      <c r="R5761" s="55"/>
      <c r="S5761" s="57"/>
    </row>
    <row r="5762" spans="16:19" customFormat="1" x14ac:dyDescent="0.25">
      <c r="P5762" s="55"/>
      <c r="Q5762" s="55"/>
      <c r="R5762" s="55"/>
      <c r="S5762" s="57"/>
    </row>
    <row r="5763" spans="16:19" customFormat="1" x14ac:dyDescent="0.25">
      <c r="P5763" s="55"/>
      <c r="Q5763" s="55"/>
      <c r="R5763" s="55"/>
      <c r="S5763" s="57"/>
    </row>
    <row r="5764" spans="16:19" customFormat="1" x14ac:dyDescent="0.25">
      <c r="P5764" s="55"/>
      <c r="Q5764" s="55"/>
      <c r="R5764" s="55"/>
      <c r="S5764" s="57"/>
    </row>
    <row r="5765" spans="16:19" customFormat="1" x14ac:dyDescent="0.25">
      <c r="P5765" s="55"/>
      <c r="Q5765" s="55"/>
      <c r="R5765" s="55"/>
      <c r="S5765" s="57"/>
    </row>
    <row r="5766" spans="16:19" customFormat="1" x14ac:dyDescent="0.25">
      <c r="P5766" s="55"/>
      <c r="Q5766" s="55"/>
      <c r="R5766" s="55"/>
      <c r="S5766" s="57"/>
    </row>
    <row r="5767" spans="16:19" customFormat="1" x14ac:dyDescent="0.25">
      <c r="P5767" s="55"/>
      <c r="Q5767" s="55"/>
      <c r="R5767" s="55"/>
      <c r="S5767" s="57"/>
    </row>
    <row r="5768" spans="16:19" customFormat="1" x14ac:dyDescent="0.25">
      <c r="P5768" s="55"/>
      <c r="Q5768" s="55"/>
      <c r="R5768" s="55"/>
      <c r="S5768" s="57"/>
    </row>
    <row r="5769" spans="16:19" customFormat="1" x14ac:dyDescent="0.25">
      <c r="P5769" s="55"/>
      <c r="Q5769" s="55"/>
      <c r="R5769" s="55"/>
      <c r="S5769" s="57"/>
    </row>
    <row r="5770" spans="16:19" customFormat="1" x14ac:dyDescent="0.25">
      <c r="P5770" s="55"/>
      <c r="Q5770" s="55"/>
      <c r="R5770" s="55"/>
      <c r="S5770" s="57"/>
    </row>
    <row r="5771" spans="16:19" customFormat="1" x14ac:dyDescent="0.25">
      <c r="P5771" s="55"/>
      <c r="Q5771" s="55"/>
      <c r="R5771" s="55"/>
      <c r="S5771" s="57"/>
    </row>
    <row r="5772" spans="16:19" customFormat="1" x14ac:dyDescent="0.25">
      <c r="P5772" s="55"/>
      <c r="Q5772" s="55"/>
      <c r="R5772" s="55"/>
      <c r="S5772" s="57"/>
    </row>
    <row r="5773" spans="16:19" customFormat="1" x14ac:dyDescent="0.25">
      <c r="P5773" s="55"/>
      <c r="Q5773" s="55"/>
      <c r="R5773" s="55"/>
      <c r="S5773" s="57"/>
    </row>
    <row r="5774" spans="16:19" customFormat="1" x14ac:dyDescent="0.25">
      <c r="P5774" s="55"/>
      <c r="Q5774" s="55"/>
      <c r="R5774" s="55"/>
      <c r="S5774" s="57"/>
    </row>
    <row r="5775" spans="16:19" customFormat="1" x14ac:dyDescent="0.25">
      <c r="P5775" s="55"/>
      <c r="Q5775" s="55"/>
      <c r="R5775" s="55"/>
      <c r="S5775" s="57"/>
    </row>
    <row r="5776" spans="16:19" customFormat="1" x14ac:dyDescent="0.25">
      <c r="P5776" s="55"/>
      <c r="Q5776" s="55"/>
      <c r="R5776" s="55"/>
      <c r="S5776" s="57"/>
    </row>
    <row r="5777" spans="16:19" customFormat="1" x14ac:dyDescent="0.25">
      <c r="P5777" s="55"/>
      <c r="Q5777" s="55"/>
      <c r="R5777" s="55"/>
      <c r="S5777" s="57"/>
    </row>
    <row r="5778" spans="16:19" customFormat="1" x14ac:dyDescent="0.25">
      <c r="P5778" s="55"/>
      <c r="Q5778" s="55"/>
      <c r="R5778" s="55"/>
      <c r="S5778" s="57"/>
    </row>
    <row r="5779" spans="16:19" customFormat="1" x14ac:dyDescent="0.25">
      <c r="P5779" s="55"/>
      <c r="Q5779" s="55"/>
      <c r="R5779" s="55"/>
      <c r="S5779" s="57"/>
    </row>
    <row r="5780" spans="16:19" customFormat="1" x14ac:dyDescent="0.25">
      <c r="P5780" s="55"/>
      <c r="Q5780" s="55"/>
      <c r="R5780" s="55"/>
      <c r="S5780" s="57"/>
    </row>
    <row r="5781" spans="16:19" customFormat="1" x14ac:dyDescent="0.25">
      <c r="P5781" s="55"/>
      <c r="Q5781" s="55"/>
      <c r="R5781" s="55"/>
      <c r="S5781" s="57"/>
    </row>
    <row r="5782" spans="16:19" customFormat="1" x14ac:dyDescent="0.25">
      <c r="P5782" s="55"/>
      <c r="Q5782" s="55"/>
      <c r="R5782" s="55"/>
      <c r="S5782" s="57"/>
    </row>
    <row r="5783" spans="16:19" customFormat="1" x14ac:dyDescent="0.25">
      <c r="P5783" s="55"/>
      <c r="Q5783" s="55"/>
      <c r="R5783" s="55"/>
      <c r="S5783" s="57"/>
    </row>
    <row r="5784" spans="16:19" customFormat="1" x14ac:dyDescent="0.25">
      <c r="P5784" s="55"/>
      <c r="Q5784" s="55"/>
      <c r="R5784" s="55"/>
      <c r="S5784" s="57"/>
    </row>
    <row r="5785" spans="16:19" customFormat="1" x14ac:dyDescent="0.25">
      <c r="P5785" s="55"/>
      <c r="Q5785" s="55"/>
      <c r="R5785" s="55"/>
      <c r="S5785" s="57"/>
    </row>
    <row r="5786" spans="16:19" customFormat="1" x14ac:dyDescent="0.25">
      <c r="P5786" s="55"/>
      <c r="Q5786" s="55"/>
      <c r="R5786" s="55"/>
      <c r="S5786" s="57"/>
    </row>
    <row r="5787" spans="16:19" customFormat="1" x14ac:dyDescent="0.25">
      <c r="P5787" s="55"/>
      <c r="Q5787" s="55"/>
      <c r="R5787" s="55"/>
      <c r="S5787" s="57"/>
    </row>
    <row r="5788" spans="16:19" customFormat="1" x14ac:dyDescent="0.25">
      <c r="P5788" s="55"/>
      <c r="Q5788" s="55"/>
      <c r="R5788" s="55"/>
      <c r="S5788" s="57"/>
    </row>
    <row r="5789" spans="16:19" customFormat="1" x14ac:dyDescent="0.25">
      <c r="P5789" s="55"/>
      <c r="Q5789" s="55"/>
      <c r="R5789" s="55"/>
      <c r="S5789" s="57"/>
    </row>
    <row r="5790" spans="16:19" customFormat="1" x14ac:dyDescent="0.25">
      <c r="P5790" s="55"/>
      <c r="Q5790" s="55"/>
      <c r="R5790" s="55"/>
      <c r="S5790" s="57"/>
    </row>
    <row r="5791" spans="16:19" customFormat="1" x14ac:dyDescent="0.25">
      <c r="P5791" s="55"/>
      <c r="Q5791" s="55"/>
      <c r="R5791" s="55"/>
      <c r="S5791" s="57"/>
    </row>
    <row r="5792" spans="16:19" customFormat="1" x14ac:dyDescent="0.25">
      <c r="P5792" s="55"/>
      <c r="Q5792" s="55"/>
      <c r="R5792" s="55"/>
      <c r="S5792" s="57"/>
    </row>
    <row r="5793" spans="16:19" customFormat="1" x14ac:dyDescent="0.25">
      <c r="P5793" s="55"/>
      <c r="Q5793" s="55"/>
      <c r="R5793" s="55"/>
      <c r="S5793" s="57"/>
    </row>
    <row r="5794" spans="16:19" customFormat="1" x14ac:dyDescent="0.25">
      <c r="P5794" s="55"/>
      <c r="Q5794" s="55"/>
      <c r="R5794" s="55"/>
      <c r="S5794" s="57"/>
    </row>
    <row r="5795" spans="16:19" customFormat="1" x14ac:dyDescent="0.25">
      <c r="P5795" s="55"/>
      <c r="Q5795" s="55"/>
      <c r="R5795" s="55"/>
      <c r="S5795" s="57"/>
    </row>
    <row r="5796" spans="16:19" customFormat="1" x14ac:dyDescent="0.25">
      <c r="P5796" s="55"/>
      <c r="Q5796" s="55"/>
      <c r="R5796" s="55"/>
      <c r="S5796" s="57"/>
    </row>
    <row r="5797" spans="16:19" customFormat="1" x14ac:dyDescent="0.25">
      <c r="P5797" s="55"/>
      <c r="Q5797" s="55"/>
      <c r="R5797" s="55"/>
      <c r="S5797" s="57"/>
    </row>
    <row r="5798" spans="16:19" customFormat="1" x14ac:dyDescent="0.25">
      <c r="P5798" s="55"/>
      <c r="Q5798" s="55"/>
      <c r="R5798" s="55"/>
      <c r="S5798" s="57"/>
    </row>
    <row r="5799" spans="16:19" customFormat="1" x14ac:dyDescent="0.25">
      <c r="P5799" s="55"/>
      <c r="Q5799" s="55"/>
      <c r="R5799" s="55"/>
      <c r="S5799" s="57"/>
    </row>
    <row r="5800" spans="16:19" customFormat="1" x14ac:dyDescent="0.25">
      <c r="P5800" s="55"/>
      <c r="Q5800" s="55"/>
      <c r="R5800" s="55"/>
      <c r="S5800" s="57"/>
    </row>
    <row r="5801" spans="16:19" customFormat="1" x14ac:dyDescent="0.25">
      <c r="P5801" s="55"/>
      <c r="Q5801" s="55"/>
      <c r="R5801" s="55"/>
      <c r="S5801" s="57"/>
    </row>
    <row r="5802" spans="16:19" customFormat="1" x14ac:dyDescent="0.25">
      <c r="P5802" s="55"/>
      <c r="Q5802" s="55"/>
      <c r="R5802" s="55"/>
      <c r="S5802" s="57"/>
    </row>
    <row r="5803" spans="16:19" customFormat="1" x14ac:dyDescent="0.25">
      <c r="P5803" s="55"/>
      <c r="Q5803" s="55"/>
      <c r="R5803" s="55"/>
      <c r="S5803" s="57"/>
    </row>
    <row r="5804" spans="16:19" customFormat="1" x14ac:dyDescent="0.25">
      <c r="P5804" s="55"/>
      <c r="Q5804" s="55"/>
      <c r="R5804" s="55"/>
      <c r="S5804" s="57"/>
    </row>
    <row r="5805" spans="16:19" customFormat="1" x14ac:dyDescent="0.25">
      <c r="P5805" s="55"/>
      <c r="Q5805" s="55"/>
      <c r="R5805" s="55"/>
      <c r="S5805" s="57"/>
    </row>
    <row r="5806" spans="16:19" customFormat="1" x14ac:dyDescent="0.25">
      <c r="P5806" s="55"/>
      <c r="Q5806" s="55"/>
      <c r="R5806" s="55"/>
      <c r="S5806" s="57"/>
    </row>
    <row r="5807" spans="16:19" customFormat="1" x14ac:dyDescent="0.25">
      <c r="P5807" s="55"/>
      <c r="Q5807" s="55"/>
      <c r="R5807" s="55"/>
      <c r="S5807" s="57"/>
    </row>
    <row r="5808" spans="16:19" customFormat="1" x14ac:dyDescent="0.25">
      <c r="P5808" s="55"/>
      <c r="Q5808" s="55"/>
      <c r="R5808" s="55"/>
      <c r="S5808" s="57"/>
    </row>
    <row r="5809" spans="16:19" customFormat="1" x14ac:dyDescent="0.25">
      <c r="P5809" s="55"/>
      <c r="Q5809" s="55"/>
      <c r="R5809" s="55"/>
      <c r="S5809" s="57"/>
    </row>
    <row r="5810" spans="16:19" customFormat="1" x14ac:dyDescent="0.25">
      <c r="P5810" s="55"/>
      <c r="Q5810" s="55"/>
      <c r="R5810" s="55"/>
      <c r="S5810" s="57"/>
    </row>
    <row r="5811" spans="16:19" customFormat="1" x14ac:dyDescent="0.25">
      <c r="P5811" s="55"/>
      <c r="Q5811" s="55"/>
      <c r="R5811" s="55"/>
      <c r="S5811" s="57"/>
    </row>
    <row r="5812" spans="16:19" customFormat="1" x14ac:dyDescent="0.25">
      <c r="P5812" s="55"/>
      <c r="Q5812" s="55"/>
      <c r="R5812" s="55"/>
      <c r="S5812" s="57"/>
    </row>
    <row r="5813" spans="16:19" customFormat="1" x14ac:dyDescent="0.25">
      <c r="P5813" s="55"/>
      <c r="Q5813" s="55"/>
      <c r="R5813" s="55"/>
      <c r="S5813" s="57"/>
    </row>
    <row r="5814" spans="16:19" customFormat="1" x14ac:dyDescent="0.25">
      <c r="P5814" s="55"/>
      <c r="Q5814" s="55"/>
      <c r="R5814" s="55"/>
      <c r="S5814" s="57"/>
    </row>
    <row r="5815" spans="16:19" customFormat="1" x14ac:dyDescent="0.25">
      <c r="P5815" s="55"/>
      <c r="Q5815" s="55"/>
      <c r="R5815" s="55"/>
      <c r="S5815" s="57"/>
    </row>
    <row r="5816" spans="16:19" customFormat="1" x14ac:dyDescent="0.25">
      <c r="P5816" s="55"/>
      <c r="Q5816" s="55"/>
      <c r="R5816" s="55"/>
      <c r="S5816" s="57"/>
    </row>
    <row r="5817" spans="16:19" customFormat="1" x14ac:dyDescent="0.25">
      <c r="P5817" s="55"/>
      <c r="Q5817" s="55"/>
      <c r="R5817" s="55"/>
      <c r="S5817" s="57"/>
    </row>
    <row r="5818" spans="16:19" customFormat="1" x14ac:dyDescent="0.25">
      <c r="P5818" s="55"/>
      <c r="Q5818" s="55"/>
      <c r="R5818" s="55"/>
      <c r="S5818" s="57"/>
    </row>
    <row r="5819" spans="16:19" customFormat="1" x14ac:dyDescent="0.25">
      <c r="P5819" s="55"/>
      <c r="Q5819" s="55"/>
      <c r="R5819" s="55"/>
      <c r="S5819" s="57"/>
    </row>
    <row r="5820" spans="16:19" customFormat="1" x14ac:dyDescent="0.25">
      <c r="P5820" s="55"/>
      <c r="Q5820" s="55"/>
      <c r="R5820" s="55"/>
      <c r="S5820" s="57"/>
    </row>
    <row r="5821" spans="16:19" customFormat="1" x14ac:dyDescent="0.25">
      <c r="P5821" s="55"/>
      <c r="Q5821" s="55"/>
      <c r="R5821" s="55"/>
      <c r="S5821" s="57"/>
    </row>
    <row r="5822" spans="16:19" customFormat="1" x14ac:dyDescent="0.25">
      <c r="P5822" s="55"/>
      <c r="Q5822" s="55"/>
      <c r="R5822" s="55"/>
      <c r="S5822" s="57"/>
    </row>
    <row r="5823" spans="16:19" customFormat="1" x14ac:dyDescent="0.25">
      <c r="P5823" s="55"/>
      <c r="Q5823" s="55"/>
      <c r="R5823" s="55"/>
      <c r="S5823" s="57"/>
    </row>
    <row r="5824" spans="16:19" customFormat="1" x14ac:dyDescent="0.25">
      <c r="P5824" s="55"/>
      <c r="Q5824" s="55"/>
      <c r="R5824" s="55"/>
      <c r="S5824" s="57"/>
    </row>
    <row r="5825" spans="16:19" customFormat="1" x14ac:dyDescent="0.25">
      <c r="P5825" s="55"/>
      <c r="Q5825" s="55"/>
      <c r="R5825" s="55"/>
      <c r="S5825" s="57"/>
    </row>
    <row r="5826" spans="16:19" customFormat="1" x14ac:dyDescent="0.25">
      <c r="P5826" s="55"/>
      <c r="Q5826" s="55"/>
      <c r="R5826" s="55"/>
      <c r="S5826" s="57"/>
    </row>
    <row r="5827" spans="16:19" customFormat="1" x14ac:dyDescent="0.25">
      <c r="P5827" s="55"/>
      <c r="Q5827" s="55"/>
      <c r="R5827" s="55"/>
      <c r="S5827" s="57"/>
    </row>
    <row r="5828" spans="16:19" customFormat="1" x14ac:dyDescent="0.25">
      <c r="P5828" s="55"/>
      <c r="Q5828" s="55"/>
      <c r="R5828" s="55"/>
      <c r="S5828" s="57"/>
    </row>
    <row r="5829" spans="16:19" customFormat="1" x14ac:dyDescent="0.25">
      <c r="P5829" s="55"/>
      <c r="Q5829" s="55"/>
      <c r="R5829" s="55"/>
      <c r="S5829" s="57"/>
    </row>
    <row r="5830" spans="16:19" customFormat="1" x14ac:dyDescent="0.25">
      <c r="P5830" s="55"/>
      <c r="Q5830" s="55"/>
      <c r="R5830" s="55"/>
      <c r="S5830" s="57"/>
    </row>
    <row r="5831" spans="16:19" customFormat="1" x14ac:dyDescent="0.25">
      <c r="P5831" s="55"/>
      <c r="Q5831" s="55"/>
      <c r="R5831" s="55"/>
      <c r="S5831" s="57"/>
    </row>
    <row r="5832" spans="16:19" customFormat="1" x14ac:dyDescent="0.25">
      <c r="P5832" s="55"/>
      <c r="Q5832" s="55"/>
      <c r="R5832" s="55"/>
      <c r="S5832" s="57"/>
    </row>
    <row r="5833" spans="16:19" customFormat="1" x14ac:dyDescent="0.25">
      <c r="P5833" s="55"/>
      <c r="Q5833" s="55"/>
      <c r="R5833" s="55"/>
      <c r="S5833" s="57"/>
    </row>
    <row r="5834" spans="16:19" customFormat="1" x14ac:dyDescent="0.25">
      <c r="P5834" s="55"/>
      <c r="Q5834" s="55"/>
      <c r="R5834" s="55"/>
      <c r="S5834" s="57"/>
    </row>
    <row r="5835" spans="16:19" customFormat="1" x14ac:dyDescent="0.25">
      <c r="P5835" s="55"/>
      <c r="Q5835" s="55"/>
      <c r="R5835" s="55"/>
      <c r="S5835" s="57"/>
    </row>
    <row r="5836" spans="16:19" customFormat="1" x14ac:dyDescent="0.25">
      <c r="P5836" s="55"/>
      <c r="Q5836" s="55"/>
      <c r="R5836" s="55"/>
      <c r="S5836" s="57"/>
    </row>
    <row r="5837" spans="16:19" customFormat="1" x14ac:dyDescent="0.25">
      <c r="P5837" s="55"/>
      <c r="Q5837" s="55"/>
      <c r="R5837" s="55"/>
      <c r="S5837" s="57"/>
    </row>
    <row r="5838" spans="16:19" customFormat="1" x14ac:dyDescent="0.25">
      <c r="P5838" s="55"/>
      <c r="Q5838" s="55"/>
      <c r="R5838" s="55"/>
      <c r="S5838" s="57"/>
    </row>
    <row r="5839" spans="16:19" customFormat="1" x14ac:dyDescent="0.25">
      <c r="P5839" s="55"/>
      <c r="Q5839" s="55"/>
      <c r="R5839" s="55"/>
      <c r="S5839" s="57"/>
    </row>
    <row r="5840" spans="16:19" customFormat="1" x14ac:dyDescent="0.25">
      <c r="P5840" s="55"/>
      <c r="Q5840" s="55"/>
      <c r="R5840" s="55"/>
      <c r="S5840" s="57"/>
    </row>
    <row r="5841" spans="16:19" customFormat="1" x14ac:dyDescent="0.25">
      <c r="P5841" s="55"/>
      <c r="Q5841" s="55"/>
      <c r="R5841" s="55"/>
      <c r="S5841" s="57"/>
    </row>
    <row r="5842" spans="16:19" customFormat="1" x14ac:dyDescent="0.25">
      <c r="P5842" s="55"/>
      <c r="Q5842" s="55"/>
      <c r="R5842" s="55"/>
      <c r="S5842" s="57"/>
    </row>
    <row r="5843" spans="16:19" customFormat="1" x14ac:dyDescent="0.25">
      <c r="P5843" s="55"/>
      <c r="Q5843" s="55"/>
      <c r="R5843" s="55"/>
      <c r="S5843" s="57"/>
    </row>
    <row r="5844" spans="16:19" customFormat="1" x14ac:dyDescent="0.25">
      <c r="P5844" s="55"/>
      <c r="Q5844" s="55"/>
      <c r="R5844" s="55"/>
      <c r="S5844" s="57"/>
    </row>
    <row r="5845" spans="16:19" customFormat="1" x14ac:dyDescent="0.25">
      <c r="P5845" s="55"/>
      <c r="Q5845" s="55"/>
      <c r="R5845" s="55"/>
      <c r="S5845" s="57"/>
    </row>
    <row r="5846" spans="16:19" customFormat="1" x14ac:dyDescent="0.25">
      <c r="P5846" s="55"/>
      <c r="Q5846" s="55"/>
      <c r="R5846" s="55"/>
      <c r="S5846" s="57"/>
    </row>
    <row r="5847" spans="16:19" customFormat="1" x14ac:dyDescent="0.25">
      <c r="P5847" s="55"/>
      <c r="Q5847" s="55"/>
      <c r="R5847" s="55"/>
      <c r="S5847" s="57"/>
    </row>
    <row r="5848" spans="16:19" customFormat="1" x14ac:dyDescent="0.25">
      <c r="P5848" s="55"/>
      <c r="Q5848" s="55"/>
      <c r="R5848" s="55"/>
      <c r="S5848" s="57"/>
    </row>
    <row r="5849" spans="16:19" customFormat="1" x14ac:dyDescent="0.25">
      <c r="P5849" s="55"/>
      <c r="Q5849" s="55"/>
      <c r="R5849" s="55"/>
      <c r="S5849" s="57"/>
    </row>
    <row r="5850" spans="16:19" customFormat="1" x14ac:dyDescent="0.25">
      <c r="P5850" s="55"/>
      <c r="Q5850" s="55"/>
      <c r="R5850" s="55"/>
      <c r="S5850" s="57"/>
    </row>
    <row r="5851" spans="16:19" customFormat="1" x14ac:dyDescent="0.25">
      <c r="P5851" s="55"/>
      <c r="Q5851" s="55"/>
      <c r="R5851" s="55"/>
      <c r="S5851" s="57"/>
    </row>
    <row r="5852" spans="16:19" customFormat="1" x14ac:dyDescent="0.25">
      <c r="P5852" s="55"/>
      <c r="Q5852" s="55"/>
      <c r="R5852" s="55"/>
      <c r="S5852" s="57"/>
    </row>
    <row r="5853" spans="16:19" customFormat="1" x14ac:dyDescent="0.25">
      <c r="P5853" s="55"/>
      <c r="Q5853" s="55"/>
      <c r="R5853" s="55"/>
      <c r="S5853" s="57"/>
    </row>
    <row r="5854" spans="16:19" customFormat="1" x14ac:dyDescent="0.25">
      <c r="P5854" s="55"/>
      <c r="Q5854" s="55"/>
      <c r="R5854" s="55"/>
      <c r="S5854" s="57"/>
    </row>
    <row r="5855" spans="16:19" customFormat="1" x14ac:dyDescent="0.25">
      <c r="P5855" s="55"/>
      <c r="Q5855" s="55"/>
      <c r="R5855" s="55"/>
      <c r="S5855" s="57"/>
    </row>
    <row r="5856" spans="16:19" customFormat="1" x14ac:dyDescent="0.25">
      <c r="P5856" s="55"/>
      <c r="Q5856" s="55"/>
      <c r="R5856" s="55"/>
      <c r="S5856" s="57"/>
    </row>
    <row r="5857" spans="16:19" customFormat="1" x14ac:dyDescent="0.25">
      <c r="P5857" s="55"/>
      <c r="Q5857" s="55"/>
      <c r="R5857" s="55"/>
      <c r="S5857" s="57"/>
    </row>
    <row r="5858" spans="16:19" customFormat="1" x14ac:dyDescent="0.25">
      <c r="P5858" s="55"/>
      <c r="Q5858" s="55"/>
      <c r="R5858" s="55"/>
      <c r="S5858" s="57"/>
    </row>
    <row r="5859" spans="16:19" customFormat="1" x14ac:dyDescent="0.25">
      <c r="P5859" s="55"/>
      <c r="Q5859" s="55"/>
      <c r="R5859" s="55"/>
      <c r="S5859" s="57"/>
    </row>
    <row r="5860" spans="16:19" customFormat="1" x14ac:dyDescent="0.25">
      <c r="P5860" s="55"/>
      <c r="Q5860" s="55"/>
      <c r="R5860" s="55"/>
      <c r="S5860" s="57"/>
    </row>
    <row r="5861" spans="16:19" customFormat="1" x14ac:dyDescent="0.25">
      <c r="P5861" s="55"/>
      <c r="Q5861" s="55"/>
      <c r="R5861" s="55"/>
      <c r="S5861" s="57"/>
    </row>
    <row r="5862" spans="16:19" customFormat="1" x14ac:dyDescent="0.25">
      <c r="P5862" s="55"/>
      <c r="Q5862" s="55"/>
      <c r="R5862" s="55"/>
      <c r="S5862" s="57"/>
    </row>
    <row r="5863" spans="16:19" customFormat="1" x14ac:dyDescent="0.25">
      <c r="P5863" s="55"/>
      <c r="Q5863" s="55"/>
      <c r="R5863" s="55"/>
      <c r="S5863" s="57"/>
    </row>
    <row r="5864" spans="16:19" customFormat="1" x14ac:dyDescent="0.25">
      <c r="P5864" s="55"/>
      <c r="Q5864" s="55"/>
      <c r="R5864" s="55"/>
      <c r="S5864" s="57"/>
    </row>
    <row r="5865" spans="16:19" customFormat="1" x14ac:dyDescent="0.25">
      <c r="P5865" s="55"/>
      <c r="Q5865" s="55"/>
      <c r="R5865" s="55"/>
      <c r="S5865" s="57"/>
    </row>
    <row r="5866" spans="16:19" customFormat="1" x14ac:dyDescent="0.25">
      <c r="P5866" s="55"/>
      <c r="Q5866" s="55"/>
      <c r="R5866" s="55"/>
      <c r="S5866" s="57"/>
    </row>
    <row r="5867" spans="16:19" customFormat="1" x14ac:dyDescent="0.25">
      <c r="P5867" s="55"/>
      <c r="Q5867" s="55"/>
      <c r="R5867" s="55"/>
      <c r="S5867" s="57"/>
    </row>
    <row r="5868" spans="16:19" customFormat="1" x14ac:dyDescent="0.25">
      <c r="P5868" s="55"/>
      <c r="Q5868" s="55"/>
      <c r="R5868" s="55"/>
      <c r="S5868" s="57"/>
    </row>
    <row r="5869" spans="16:19" customFormat="1" x14ac:dyDescent="0.25">
      <c r="P5869" s="55"/>
      <c r="Q5869" s="55"/>
      <c r="R5869" s="55"/>
      <c r="S5869" s="57"/>
    </row>
    <row r="5870" spans="16:19" customFormat="1" x14ac:dyDescent="0.25">
      <c r="P5870" s="55"/>
      <c r="Q5870" s="55"/>
      <c r="R5870" s="55"/>
      <c r="S5870" s="57"/>
    </row>
    <row r="5871" spans="16:19" customFormat="1" x14ac:dyDescent="0.25">
      <c r="P5871" s="55"/>
      <c r="Q5871" s="55"/>
      <c r="R5871" s="55"/>
      <c r="S5871" s="57"/>
    </row>
    <row r="5872" spans="16:19" customFormat="1" x14ac:dyDescent="0.25">
      <c r="P5872" s="55"/>
      <c r="Q5872" s="55"/>
      <c r="R5872" s="55"/>
      <c r="S5872" s="57"/>
    </row>
    <row r="5873" spans="16:19" customFormat="1" x14ac:dyDescent="0.25">
      <c r="P5873" s="55"/>
      <c r="Q5873" s="55"/>
      <c r="R5873" s="55"/>
      <c r="S5873" s="57"/>
    </row>
    <row r="5874" spans="16:19" customFormat="1" x14ac:dyDescent="0.25">
      <c r="P5874" s="55"/>
      <c r="Q5874" s="55"/>
      <c r="R5874" s="55"/>
      <c r="S5874" s="57"/>
    </row>
    <row r="5875" spans="16:19" customFormat="1" x14ac:dyDescent="0.25">
      <c r="P5875" s="55"/>
      <c r="Q5875" s="55"/>
      <c r="R5875" s="55"/>
      <c r="S5875" s="57"/>
    </row>
    <row r="5876" spans="16:19" customFormat="1" x14ac:dyDescent="0.25">
      <c r="P5876" s="55"/>
      <c r="Q5876" s="55"/>
      <c r="R5876" s="55"/>
      <c r="S5876" s="57"/>
    </row>
    <row r="5877" spans="16:19" customFormat="1" x14ac:dyDescent="0.25">
      <c r="P5877" s="55"/>
      <c r="Q5877" s="55"/>
      <c r="R5877" s="55"/>
      <c r="S5877" s="57"/>
    </row>
    <row r="5878" spans="16:19" customFormat="1" x14ac:dyDescent="0.25">
      <c r="P5878" s="55"/>
      <c r="Q5878" s="55"/>
      <c r="R5878" s="55"/>
      <c r="S5878" s="57"/>
    </row>
    <row r="5879" spans="16:19" customFormat="1" x14ac:dyDescent="0.25">
      <c r="P5879" s="55"/>
      <c r="Q5879" s="55"/>
      <c r="R5879" s="55"/>
      <c r="S5879" s="57"/>
    </row>
    <row r="5880" spans="16:19" customFormat="1" x14ac:dyDescent="0.25">
      <c r="P5880" s="55"/>
      <c r="Q5880" s="55"/>
      <c r="R5880" s="55"/>
      <c r="S5880" s="57"/>
    </row>
    <row r="5881" spans="16:19" customFormat="1" x14ac:dyDescent="0.25">
      <c r="P5881" s="55"/>
      <c r="Q5881" s="55"/>
      <c r="R5881" s="55"/>
      <c r="S5881" s="57"/>
    </row>
    <row r="5882" spans="16:19" customFormat="1" x14ac:dyDescent="0.25">
      <c r="P5882" s="55"/>
      <c r="Q5882" s="55"/>
      <c r="R5882" s="55"/>
      <c r="S5882" s="57"/>
    </row>
    <row r="5883" spans="16:19" customFormat="1" x14ac:dyDescent="0.25">
      <c r="P5883" s="55"/>
      <c r="Q5883" s="55"/>
      <c r="R5883" s="55"/>
      <c r="S5883" s="57"/>
    </row>
    <row r="5884" spans="16:19" customFormat="1" x14ac:dyDescent="0.25">
      <c r="P5884" s="55"/>
      <c r="Q5884" s="55"/>
      <c r="R5884" s="55"/>
      <c r="S5884" s="57"/>
    </row>
    <row r="5885" spans="16:19" customFormat="1" x14ac:dyDescent="0.25">
      <c r="P5885" s="55"/>
      <c r="Q5885" s="55"/>
      <c r="R5885" s="55"/>
      <c r="S5885" s="57"/>
    </row>
    <row r="5886" spans="16:19" customFormat="1" x14ac:dyDescent="0.25">
      <c r="P5886" s="55"/>
      <c r="Q5886" s="55"/>
      <c r="R5886" s="55"/>
      <c r="S5886" s="57"/>
    </row>
    <row r="5887" spans="16:19" customFormat="1" x14ac:dyDescent="0.25">
      <c r="P5887" s="55"/>
      <c r="Q5887" s="55"/>
      <c r="R5887" s="55"/>
      <c r="S5887" s="57"/>
    </row>
    <row r="5888" spans="16:19" customFormat="1" x14ac:dyDescent="0.25">
      <c r="P5888" s="55"/>
      <c r="Q5888" s="55"/>
      <c r="R5888" s="55"/>
      <c r="S5888" s="57"/>
    </row>
    <row r="5889" spans="16:19" customFormat="1" x14ac:dyDescent="0.25">
      <c r="P5889" s="55"/>
      <c r="Q5889" s="55"/>
      <c r="R5889" s="55"/>
      <c r="S5889" s="57"/>
    </row>
    <row r="5890" spans="16:19" customFormat="1" x14ac:dyDescent="0.25">
      <c r="P5890" s="55"/>
      <c r="Q5890" s="55"/>
      <c r="R5890" s="55"/>
      <c r="S5890" s="57"/>
    </row>
    <row r="5891" spans="16:19" customFormat="1" x14ac:dyDescent="0.25">
      <c r="P5891" s="55"/>
      <c r="Q5891" s="55"/>
      <c r="R5891" s="55"/>
      <c r="S5891" s="57"/>
    </row>
    <row r="5892" spans="16:19" customFormat="1" x14ac:dyDescent="0.25">
      <c r="P5892" s="55"/>
      <c r="Q5892" s="55"/>
      <c r="R5892" s="55"/>
      <c r="S5892" s="57"/>
    </row>
    <row r="5893" spans="16:19" customFormat="1" x14ac:dyDescent="0.25">
      <c r="P5893" s="55"/>
      <c r="Q5893" s="55"/>
      <c r="R5893" s="55"/>
      <c r="S5893" s="57"/>
    </row>
    <row r="5894" spans="16:19" customFormat="1" x14ac:dyDescent="0.25">
      <c r="P5894" s="55"/>
      <c r="Q5894" s="55"/>
      <c r="R5894" s="55"/>
      <c r="S5894" s="57"/>
    </row>
    <row r="5895" spans="16:19" customFormat="1" x14ac:dyDescent="0.25">
      <c r="P5895" s="55"/>
      <c r="Q5895" s="55"/>
      <c r="R5895" s="55"/>
      <c r="S5895" s="57"/>
    </row>
    <row r="5896" spans="16:19" customFormat="1" x14ac:dyDescent="0.25">
      <c r="P5896" s="55"/>
      <c r="Q5896" s="55"/>
      <c r="R5896" s="55"/>
      <c r="S5896" s="57"/>
    </row>
    <row r="5897" spans="16:19" customFormat="1" x14ac:dyDescent="0.25">
      <c r="P5897" s="55"/>
      <c r="Q5897" s="55"/>
      <c r="R5897" s="55"/>
      <c r="S5897" s="57"/>
    </row>
    <row r="5898" spans="16:19" customFormat="1" x14ac:dyDescent="0.25">
      <c r="P5898" s="55"/>
      <c r="Q5898" s="55"/>
      <c r="R5898" s="55"/>
      <c r="S5898" s="57"/>
    </row>
    <row r="5899" spans="16:19" customFormat="1" x14ac:dyDescent="0.25">
      <c r="P5899" s="55"/>
      <c r="Q5899" s="55"/>
      <c r="R5899" s="55"/>
      <c r="S5899" s="57"/>
    </row>
    <row r="5900" spans="16:19" customFormat="1" x14ac:dyDescent="0.25">
      <c r="P5900" s="55"/>
      <c r="Q5900" s="55"/>
      <c r="R5900" s="55"/>
      <c r="S5900" s="57"/>
    </row>
    <row r="5901" spans="16:19" customFormat="1" x14ac:dyDescent="0.25">
      <c r="P5901" s="55"/>
      <c r="Q5901" s="55"/>
      <c r="R5901" s="55"/>
      <c r="S5901" s="57"/>
    </row>
    <row r="5902" spans="16:19" customFormat="1" x14ac:dyDescent="0.25">
      <c r="P5902" s="55"/>
      <c r="Q5902" s="55"/>
      <c r="R5902" s="55"/>
      <c r="S5902" s="57"/>
    </row>
    <row r="5903" spans="16:19" customFormat="1" x14ac:dyDescent="0.25">
      <c r="P5903" s="55"/>
      <c r="Q5903" s="55"/>
      <c r="R5903" s="55"/>
      <c r="S5903" s="57"/>
    </row>
    <row r="5904" spans="16:19" customFormat="1" x14ac:dyDescent="0.25">
      <c r="P5904" s="55"/>
      <c r="Q5904" s="55"/>
      <c r="R5904" s="55"/>
      <c r="S5904" s="57"/>
    </row>
    <row r="5905" spans="16:19" customFormat="1" x14ac:dyDescent="0.25">
      <c r="P5905" s="55"/>
      <c r="Q5905" s="55"/>
      <c r="R5905" s="55"/>
      <c r="S5905" s="57"/>
    </row>
    <row r="5906" spans="16:19" customFormat="1" x14ac:dyDescent="0.25">
      <c r="P5906" s="55"/>
      <c r="Q5906" s="55"/>
      <c r="R5906" s="55"/>
      <c r="S5906" s="57"/>
    </row>
    <row r="5907" spans="16:19" customFormat="1" x14ac:dyDescent="0.25">
      <c r="P5907" s="55"/>
      <c r="Q5907" s="55"/>
      <c r="R5907" s="55"/>
      <c r="S5907" s="57"/>
    </row>
    <row r="5908" spans="16:19" customFormat="1" x14ac:dyDescent="0.25">
      <c r="P5908" s="55"/>
      <c r="Q5908" s="55"/>
      <c r="R5908" s="55"/>
      <c r="S5908" s="57"/>
    </row>
    <row r="5909" spans="16:19" customFormat="1" x14ac:dyDescent="0.25">
      <c r="P5909" s="55"/>
      <c r="Q5909" s="55"/>
      <c r="R5909" s="55"/>
      <c r="S5909" s="57"/>
    </row>
    <row r="5910" spans="16:19" customFormat="1" x14ac:dyDescent="0.25">
      <c r="P5910" s="55"/>
      <c r="Q5910" s="55"/>
      <c r="R5910" s="55"/>
      <c r="S5910" s="57"/>
    </row>
    <row r="5911" spans="16:19" customFormat="1" x14ac:dyDescent="0.25">
      <c r="P5911" s="55"/>
      <c r="Q5911" s="55"/>
      <c r="R5911" s="55"/>
      <c r="S5911" s="57"/>
    </row>
    <row r="5912" spans="16:19" customFormat="1" x14ac:dyDescent="0.25">
      <c r="P5912" s="55"/>
      <c r="Q5912" s="55"/>
      <c r="R5912" s="55"/>
      <c r="S5912" s="57"/>
    </row>
    <row r="5913" spans="16:19" customFormat="1" x14ac:dyDescent="0.25">
      <c r="P5913" s="55"/>
      <c r="Q5913" s="55"/>
      <c r="R5913" s="55"/>
      <c r="S5913" s="57"/>
    </row>
    <row r="5914" spans="16:19" customFormat="1" x14ac:dyDescent="0.25">
      <c r="P5914" s="55"/>
      <c r="Q5914" s="55"/>
      <c r="R5914" s="55"/>
      <c r="S5914" s="57"/>
    </row>
    <row r="5915" spans="16:19" customFormat="1" x14ac:dyDescent="0.25">
      <c r="P5915" s="55"/>
      <c r="Q5915" s="55"/>
      <c r="R5915" s="55"/>
      <c r="S5915" s="57"/>
    </row>
    <row r="5916" spans="16:19" customFormat="1" x14ac:dyDescent="0.25">
      <c r="P5916" s="55"/>
      <c r="Q5916" s="55"/>
      <c r="R5916" s="55"/>
      <c r="S5916" s="57"/>
    </row>
    <row r="5917" spans="16:19" customFormat="1" x14ac:dyDescent="0.25">
      <c r="P5917" s="55"/>
      <c r="Q5917" s="55"/>
      <c r="R5917" s="55"/>
      <c r="S5917" s="57"/>
    </row>
    <row r="5918" spans="16:19" customFormat="1" x14ac:dyDescent="0.25">
      <c r="P5918" s="55"/>
      <c r="Q5918" s="55"/>
      <c r="R5918" s="55"/>
      <c r="S5918" s="57"/>
    </row>
    <row r="5919" spans="16:19" customFormat="1" x14ac:dyDescent="0.25">
      <c r="P5919" s="55"/>
      <c r="Q5919" s="55"/>
      <c r="R5919" s="55"/>
      <c r="S5919" s="57"/>
    </row>
    <row r="5920" spans="16:19" customFormat="1" x14ac:dyDescent="0.25">
      <c r="P5920" s="55"/>
      <c r="Q5920" s="55"/>
      <c r="R5920" s="55"/>
      <c r="S5920" s="57"/>
    </row>
    <row r="5921" spans="16:19" customFormat="1" x14ac:dyDescent="0.25">
      <c r="P5921" s="55"/>
      <c r="Q5921" s="55"/>
      <c r="R5921" s="55"/>
      <c r="S5921" s="57"/>
    </row>
    <row r="5922" spans="16:19" customFormat="1" x14ac:dyDescent="0.25">
      <c r="P5922" s="55"/>
      <c r="Q5922" s="55"/>
      <c r="R5922" s="55"/>
      <c r="S5922" s="57"/>
    </row>
    <row r="5923" spans="16:19" customFormat="1" x14ac:dyDescent="0.25">
      <c r="P5923" s="55"/>
      <c r="Q5923" s="55"/>
      <c r="R5923" s="55"/>
      <c r="S5923" s="57"/>
    </row>
    <row r="5924" spans="16:19" customFormat="1" x14ac:dyDescent="0.25">
      <c r="P5924" s="55"/>
      <c r="Q5924" s="55"/>
      <c r="R5924" s="55"/>
      <c r="S5924" s="57"/>
    </row>
    <row r="5925" spans="16:19" customFormat="1" x14ac:dyDescent="0.25">
      <c r="P5925" s="55"/>
      <c r="Q5925" s="55"/>
      <c r="R5925" s="55"/>
      <c r="S5925" s="57"/>
    </row>
    <row r="5926" spans="16:19" customFormat="1" x14ac:dyDescent="0.25">
      <c r="P5926" s="55"/>
      <c r="Q5926" s="55"/>
      <c r="R5926" s="55"/>
      <c r="S5926" s="57"/>
    </row>
    <row r="5927" spans="16:19" customFormat="1" x14ac:dyDescent="0.25">
      <c r="P5927" s="55"/>
      <c r="Q5927" s="55"/>
      <c r="R5927" s="55"/>
      <c r="S5927" s="57"/>
    </row>
    <row r="5928" spans="16:19" customFormat="1" x14ac:dyDescent="0.25">
      <c r="P5928" s="55"/>
      <c r="Q5928" s="55"/>
      <c r="R5928" s="55"/>
      <c r="S5928" s="57"/>
    </row>
    <row r="5929" spans="16:19" customFormat="1" x14ac:dyDescent="0.25">
      <c r="P5929" s="55"/>
      <c r="Q5929" s="55"/>
      <c r="R5929" s="55"/>
      <c r="S5929" s="57"/>
    </row>
    <row r="5930" spans="16:19" customFormat="1" x14ac:dyDescent="0.25">
      <c r="P5930" s="55"/>
      <c r="Q5930" s="55"/>
      <c r="R5930" s="55"/>
      <c r="S5930" s="57"/>
    </row>
    <row r="5931" spans="16:19" customFormat="1" x14ac:dyDescent="0.25">
      <c r="P5931" s="55"/>
      <c r="Q5931" s="55"/>
      <c r="R5931" s="55"/>
      <c r="S5931" s="57"/>
    </row>
    <row r="5932" spans="16:19" customFormat="1" x14ac:dyDescent="0.25">
      <c r="P5932" s="55"/>
      <c r="Q5932" s="55"/>
      <c r="R5932" s="55"/>
      <c r="S5932" s="57"/>
    </row>
    <row r="5933" spans="16:19" customFormat="1" x14ac:dyDescent="0.25">
      <c r="P5933" s="55"/>
      <c r="Q5933" s="55"/>
      <c r="R5933" s="55"/>
      <c r="S5933" s="57"/>
    </row>
    <row r="5934" spans="16:19" customFormat="1" x14ac:dyDescent="0.25">
      <c r="P5934" s="55"/>
      <c r="Q5934" s="55"/>
      <c r="R5934" s="55"/>
      <c r="S5934" s="57"/>
    </row>
    <row r="5935" spans="16:19" customFormat="1" x14ac:dyDescent="0.25">
      <c r="P5935" s="55"/>
      <c r="Q5935" s="55"/>
      <c r="R5935" s="55"/>
      <c r="S5935" s="57"/>
    </row>
    <row r="5936" spans="16:19" customFormat="1" x14ac:dyDescent="0.25">
      <c r="P5936" s="55"/>
      <c r="Q5936" s="55"/>
      <c r="R5936" s="55"/>
      <c r="S5936" s="57"/>
    </row>
    <row r="5937" spans="16:19" customFormat="1" x14ac:dyDescent="0.25">
      <c r="P5937" s="55"/>
      <c r="Q5937" s="55"/>
      <c r="R5937" s="55"/>
      <c r="S5937" s="57"/>
    </row>
    <row r="5938" spans="16:19" customFormat="1" x14ac:dyDescent="0.25">
      <c r="P5938" s="55"/>
      <c r="Q5938" s="55"/>
      <c r="R5938" s="55"/>
      <c r="S5938" s="57"/>
    </row>
    <row r="5939" spans="16:19" customFormat="1" x14ac:dyDescent="0.25">
      <c r="P5939" s="55"/>
      <c r="Q5939" s="55"/>
      <c r="R5939" s="55"/>
      <c r="S5939" s="57"/>
    </row>
    <row r="5940" spans="16:19" customFormat="1" x14ac:dyDescent="0.25">
      <c r="P5940" s="55"/>
      <c r="Q5940" s="55"/>
      <c r="R5940" s="55"/>
      <c r="S5940" s="57"/>
    </row>
    <row r="5941" spans="16:19" customFormat="1" x14ac:dyDescent="0.25">
      <c r="P5941" s="55"/>
      <c r="Q5941" s="55"/>
      <c r="R5941" s="55"/>
      <c r="S5941" s="57"/>
    </row>
    <row r="5942" spans="16:19" customFormat="1" x14ac:dyDescent="0.25">
      <c r="P5942" s="55"/>
      <c r="Q5942" s="55"/>
      <c r="R5942" s="55"/>
      <c r="S5942" s="57"/>
    </row>
    <row r="5943" spans="16:19" customFormat="1" x14ac:dyDescent="0.25">
      <c r="P5943" s="55"/>
      <c r="Q5943" s="55"/>
      <c r="R5943" s="55"/>
      <c r="S5943" s="57"/>
    </row>
    <row r="5944" spans="16:19" customFormat="1" x14ac:dyDescent="0.25">
      <c r="P5944" s="55"/>
      <c r="Q5944" s="55"/>
      <c r="R5944" s="55"/>
      <c r="S5944" s="57"/>
    </row>
    <row r="5945" spans="16:19" customFormat="1" x14ac:dyDescent="0.25">
      <c r="P5945" s="55"/>
      <c r="Q5945" s="55"/>
      <c r="R5945" s="55"/>
      <c r="S5945" s="57"/>
    </row>
    <row r="5946" spans="16:19" customFormat="1" x14ac:dyDescent="0.25">
      <c r="P5946" s="55"/>
      <c r="Q5946" s="55"/>
      <c r="R5946" s="55"/>
      <c r="S5946" s="57"/>
    </row>
    <row r="5947" spans="16:19" customFormat="1" x14ac:dyDescent="0.25">
      <c r="P5947" s="55"/>
      <c r="Q5947" s="55"/>
      <c r="R5947" s="55"/>
      <c r="S5947" s="57"/>
    </row>
    <row r="5948" spans="16:19" customFormat="1" x14ac:dyDescent="0.25">
      <c r="P5948" s="55"/>
      <c r="Q5948" s="55"/>
      <c r="R5948" s="55"/>
      <c r="S5948" s="57"/>
    </row>
    <row r="5949" spans="16:19" customFormat="1" x14ac:dyDescent="0.25">
      <c r="P5949" s="55"/>
      <c r="Q5949" s="55"/>
      <c r="R5949" s="55"/>
      <c r="S5949" s="57"/>
    </row>
    <row r="5950" spans="16:19" customFormat="1" x14ac:dyDescent="0.25">
      <c r="P5950" s="55"/>
      <c r="Q5950" s="55"/>
      <c r="R5950" s="55"/>
      <c r="S5950" s="57"/>
    </row>
    <row r="5951" spans="16:19" customFormat="1" x14ac:dyDescent="0.25">
      <c r="P5951" s="55"/>
      <c r="Q5951" s="55"/>
      <c r="R5951" s="55"/>
      <c r="S5951" s="57"/>
    </row>
    <row r="5952" spans="16:19" customFormat="1" x14ac:dyDescent="0.25">
      <c r="P5952" s="55"/>
      <c r="Q5952" s="55"/>
      <c r="R5952" s="55"/>
      <c r="S5952" s="57"/>
    </row>
    <row r="5953" spans="16:19" customFormat="1" x14ac:dyDescent="0.25">
      <c r="P5953" s="55"/>
      <c r="Q5953" s="55"/>
      <c r="R5953" s="55"/>
      <c r="S5953" s="57"/>
    </row>
    <row r="5954" spans="16:19" customFormat="1" x14ac:dyDescent="0.25">
      <c r="P5954" s="55"/>
      <c r="Q5954" s="55"/>
      <c r="R5954" s="55"/>
      <c r="S5954" s="57"/>
    </row>
    <row r="5955" spans="16:19" customFormat="1" x14ac:dyDescent="0.25">
      <c r="P5955" s="55"/>
      <c r="Q5955" s="55"/>
      <c r="R5955" s="55"/>
      <c r="S5955" s="57"/>
    </row>
    <row r="5956" spans="16:19" customFormat="1" x14ac:dyDescent="0.25">
      <c r="P5956" s="55"/>
      <c r="Q5956" s="55"/>
      <c r="R5956" s="55"/>
      <c r="S5956" s="57"/>
    </row>
    <row r="5957" spans="16:19" customFormat="1" x14ac:dyDescent="0.25">
      <c r="P5957" s="55"/>
      <c r="Q5957" s="55"/>
      <c r="R5957" s="55"/>
      <c r="S5957" s="57"/>
    </row>
    <row r="5958" spans="16:19" customFormat="1" x14ac:dyDescent="0.25">
      <c r="P5958" s="55"/>
      <c r="Q5958" s="55"/>
      <c r="R5958" s="55"/>
      <c r="S5958" s="57"/>
    </row>
    <row r="5959" spans="16:19" customFormat="1" x14ac:dyDescent="0.25">
      <c r="P5959" s="55"/>
      <c r="Q5959" s="55"/>
      <c r="R5959" s="55"/>
      <c r="S5959" s="57"/>
    </row>
    <row r="5960" spans="16:19" customFormat="1" x14ac:dyDescent="0.25">
      <c r="P5960" s="55"/>
      <c r="Q5960" s="55"/>
      <c r="R5960" s="55"/>
      <c r="S5960" s="57"/>
    </row>
    <row r="5961" spans="16:19" customFormat="1" x14ac:dyDescent="0.25">
      <c r="P5961" s="55"/>
      <c r="Q5961" s="55"/>
      <c r="R5961" s="55"/>
      <c r="S5961" s="57"/>
    </row>
    <row r="5962" spans="16:19" customFormat="1" x14ac:dyDescent="0.25">
      <c r="P5962" s="55"/>
      <c r="Q5962" s="55"/>
      <c r="R5962" s="55"/>
      <c r="S5962" s="57"/>
    </row>
    <row r="5963" spans="16:19" customFormat="1" x14ac:dyDescent="0.25">
      <c r="P5963" s="55"/>
      <c r="Q5963" s="55"/>
      <c r="R5963" s="55"/>
      <c r="S5963" s="57"/>
    </row>
    <row r="5964" spans="16:19" customFormat="1" x14ac:dyDescent="0.25">
      <c r="P5964" s="55"/>
      <c r="Q5964" s="55"/>
      <c r="R5964" s="55"/>
      <c r="S5964" s="57"/>
    </row>
    <row r="5965" spans="16:19" customFormat="1" x14ac:dyDescent="0.25">
      <c r="P5965" s="55"/>
      <c r="Q5965" s="55"/>
      <c r="R5965" s="55"/>
      <c r="S5965" s="57"/>
    </row>
    <row r="5966" spans="16:19" customFormat="1" x14ac:dyDescent="0.25">
      <c r="P5966" s="55"/>
      <c r="Q5966" s="55"/>
      <c r="R5966" s="55"/>
      <c r="S5966" s="57"/>
    </row>
    <row r="5967" spans="16:19" customFormat="1" x14ac:dyDescent="0.25">
      <c r="P5967" s="55"/>
      <c r="Q5967" s="55"/>
      <c r="R5967" s="55"/>
      <c r="S5967" s="57"/>
    </row>
    <row r="5968" spans="16:19" customFormat="1" x14ac:dyDescent="0.25">
      <c r="P5968" s="55"/>
      <c r="Q5968" s="55"/>
      <c r="R5968" s="55"/>
      <c r="S5968" s="57"/>
    </row>
    <row r="5969" spans="16:19" customFormat="1" x14ac:dyDescent="0.25">
      <c r="P5969" s="55"/>
      <c r="Q5969" s="55"/>
      <c r="R5969" s="55"/>
      <c r="S5969" s="57"/>
    </row>
    <row r="5970" spans="16:19" customFormat="1" x14ac:dyDescent="0.25">
      <c r="P5970" s="55"/>
      <c r="Q5970" s="55"/>
      <c r="R5970" s="55"/>
      <c r="S5970" s="57"/>
    </row>
    <row r="5971" spans="16:19" customFormat="1" x14ac:dyDescent="0.25">
      <c r="P5971" s="55"/>
      <c r="Q5971" s="55"/>
      <c r="R5971" s="55"/>
      <c r="S5971" s="57"/>
    </row>
    <row r="5972" spans="16:19" customFormat="1" x14ac:dyDescent="0.25">
      <c r="P5972" s="55"/>
      <c r="Q5972" s="55"/>
      <c r="R5972" s="55"/>
      <c r="S5972" s="57"/>
    </row>
    <row r="5973" spans="16:19" customFormat="1" x14ac:dyDescent="0.25">
      <c r="P5973" s="55"/>
      <c r="Q5973" s="55"/>
      <c r="R5973" s="55"/>
      <c r="S5973" s="57"/>
    </row>
    <row r="5974" spans="16:19" customFormat="1" x14ac:dyDescent="0.25">
      <c r="P5974" s="55"/>
      <c r="Q5974" s="55"/>
      <c r="R5974" s="55"/>
      <c r="S5974" s="57"/>
    </row>
    <row r="5975" spans="16:19" customFormat="1" x14ac:dyDescent="0.25">
      <c r="P5975" s="55"/>
      <c r="Q5975" s="55"/>
      <c r="R5975" s="55"/>
      <c r="S5975" s="57"/>
    </row>
    <row r="5976" spans="16:19" customFormat="1" x14ac:dyDescent="0.25">
      <c r="P5976" s="55"/>
      <c r="Q5976" s="55"/>
      <c r="R5976" s="55"/>
      <c r="S5976" s="57"/>
    </row>
    <row r="5977" spans="16:19" customFormat="1" x14ac:dyDescent="0.25">
      <c r="P5977" s="55"/>
      <c r="Q5977" s="55"/>
      <c r="R5977" s="55"/>
      <c r="S5977" s="57"/>
    </row>
    <row r="5978" spans="16:19" customFormat="1" x14ac:dyDescent="0.25">
      <c r="P5978" s="55"/>
      <c r="Q5978" s="55"/>
      <c r="R5978" s="55"/>
      <c r="S5978" s="57"/>
    </row>
    <row r="5979" spans="16:19" customFormat="1" x14ac:dyDescent="0.25">
      <c r="P5979" s="55"/>
      <c r="Q5979" s="55"/>
      <c r="R5979" s="55"/>
      <c r="S5979" s="57"/>
    </row>
    <row r="5980" spans="16:19" customFormat="1" x14ac:dyDescent="0.25">
      <c r="P5980" s="55"/>
      <c r="Q5980" s="55"/>
      <c r="R5980" s="55"/>
      <c r="S5980" s="57"/>
    </row>
    <row r="5981" spans="16:19" customFormat="1" x14ac:dyDescent="0.25">
      <c r="P5981" s="55"/>
      <c r="Q5981" s="55"/>
      <c r="R5981" s="55"/>
      <c r="S5981" s="57"/>
    </row>
    <row r="5982" spans="16:19" customFormat="1" x14ac:dyDescent="0.25">
      <c r="P5982" s="55"/>
      <c r="Q5982" s="55"/>
      <c r="R5982" s="55"/>
      <c r="S5982" s="57"/>
    </row>
    <row r="5983" spans="16:19" customFormat="1" x14ac:dyDescent="0.25">
      <c r="P5983" s="55"/>
      <c r="Q5983" s="55"/>
      <c r="R5983" s="55"/>
      <c r="S5983" s="57"/>
    </row>
    <row r="5984" spans="16:19" customFormat="1" x14ac:dyDescent="0.25">
      <c r="P5984" s="55"/>
      <c r="Q5984" s="55"/>
      <c r="R5984" s="55"/>
      <c r="S5984" s="57"/>
    </row>
    <row r="5985" spans="16:19" customFormat="1" x14ac:dyDescent="0.25">
      <c r="P5985" s="55"/>
      <c r="Q5985" s="55"/>
      <c r="R5985" s="55"/>
      <c r="S5985" s="57"/>
    </row>
    <row r="5986" spans="16:19" customFormat="1" x14ac:dyDescent="0.25">
      <c r="P5986" s="55"/>
      <c r="Q5986" s="55"/>
      <c r="R5986" s="55"/>
      <c r="S5986" s="57"/>
    </row>
    <row r="5987" spans="16:19" customFormat="1" x14ac:dyDescent="0.25">
      <c r="P5987" s="55"/>
      <c r="Q5987" s="55"/>
      <c r="R5987" s="55"/>
      <c r="S5987" s="57"/>
    </row>
    <row r="5988" spans="16:19" customFormat="1" x14ac:dyDescent="0.25">
      <c r="P5988" s="55"/>
      <c r="Q5988" s="55"/>
      <c r="R5988" s="55"/>
      <c r="S5988" s="57"/>
    </row>
    <row r="5989" spans="16:19" customFormat="1" x14ac:dyDescent="0.25">
      <c r="P5989" s="55"/>
      <c r="Q5989" s="55"/>
      <c r="R5989" s="55"/>
      <c r="S5989" s="57"/>
    </row>
    <row r="5990" spans="16:19" customFormat="1" x14ac:dyDescent="0.25">
      <c r="P5990" s="55"/>
      <c r="Q5990" s="55"/>
      <c r="R5990" s="55"/>
      <c r="S5990" s="57"/>
    </row>
    <row r="5991" spans="16:19" customFormat="1" x14ac:dyDescent="0.25">
      <c r="P5991" s="55"/>
      <c r="Q5991" s="55"/>
      <c r="R5991" s="55"/>
      <c r="S5991" s="57"/>
    </row>
    <row r="5992" spans="16:19" customFormat="1" x14ac:dyDescent="0.25">
      <c r="P5992" s="55"/>
      <c r="Q5992" s="55"/>
      <c r="R5992" s="55"/>
      <c r="S5992" s="57"/>
    </row>
    <row r="5993" spans="16:19" customFormat="1" x14ac:dyDescent="0.25">
      <c r="P5993" s="55"/>
      <c r="Q5993" s="55"/>
      <c r="R5993" s="55"/>
      <c r="S5993" s="57"/>
    </row>
    <row r="5994" spans="16:19" customFormat="1" x14ac:dyDescent="0.25">
      <c r="P5994" s="55"/>
      <c r="Q5994" s="55"/>
      <c r="R5994" s="55"/>
      <c r="S5994" s="57"/>
    </row>
    <row r="5995" spans="16:19" customFormat="1" x14ac:dyDescent="0.25">
      <c r="P5995" s="55"/>
      <c r="Q5995" s="55"/>
      <c r="R5995" s="55"/>
      <c r="S5995" s="57"/>
    </row>
    <row r="5996" spans="16:19" customFormat="1" x14ac:dyDescent="0.25">
      <c r="P5996" s="55"/>
      <c r="Q5996" s="55"/>
      <c r="R5996" s="55"/>
      <c r="S5996" s="57"/>
    </row>
    <row r="5997" spans="16:19" customFormat="1" x14ac:dyDescent="0.25">
      <c r="P5997" s="55"/>
      <c r="Q5997" s="55"/>
      <c r="R5997" s="55"/>
      <c r="S5997" s="57"/>
    </row>
    <row r="5998" spans="16:19" customFormat="1" x14ac:dyDescent="0.25">
      <c r="P5998" s="55"/>
      <c r="Q5998" s="55"/>
      <c r="R5998" s="55"/>
      <c r="S5998" s="57"/>
    </row>
    <row r="5999" spans="16:19" customFormat="1" x14ac:dyDescent="0.25">
      <c r="P5999" s="55"/>
      <c r="Q5999" s="55"/>
      <c r="R5999" s="55"/>
      <c r="S5999" s="57"/>
    </row>
    <row r="6000" spans="16:19" customFormat="1" x14ac:dyDescent="0.25">
      <c r="P6000" s="55"/>
      <c r="Q6000" s="55"/>
      <c r="R6000" s="55"/>
      <c r="S6000" s="57"/>
    </row>
    <row r="6001" spans="16:19" customFormat="1" x14ac:dyDescent="0.25">
      <c r="P6001" s="55"/>
      <c r="Q6001" s="55"/>
      <c r="R6001" s="55"/>
      <c r="S6001" s="57"/>
    </row>
    <row r="6002" spans="16:19" customFormat="1" x14ac:dyDescent="0.25">
      <c r="P6002" s="55"/>
      <c r="Q6002" s="55"/>
      <c r="R6002" s="55"/>
      <c r="S6002" s="57"/>
    </row>
    <row r="6003" spans="16:19" customFormat="1" x14ac:dyDescent="0.25">
      <c r="P6003" s="55"/>
      <c r="Q6003" s="55"/>
      <c r="R6003" s="55"/>
      <c r="S6003" s="57"/>
    </row>
    <row r="6004" spans="16:19" customFormat="1" x14ac:dyDescent="0.25">
      <c r="P6004" s="55"/>
      <c r="Q6004" s="55"/>
      <c r="R6004" s="55"/>
      <c r="S6004" s="57"/>
    </row>
    <row r="6005" spans="16:19" customFormat="1" x14ac:dyDescent="0.25">
      <c r="P6005" s="55"/>
      <c r="Q6005" s="55"/>
      <c r="R6005" s="55"/>
      <c r="S6005" s="57"/>
    </row>
    <row r="6006" spans="16:19" customFormat="1" x14ac:dyDescent="0.25">
      <c r="P6006" s="55"/>
      <c r="Q6006" s="55"/>
      <c r="R6006" s="55"/>
      <c r="S6006" s="57"/>
    </row>
    <row r="6007" spans="16:19" customFormat="1" x14ac:dyDescent="0.25">
      <c r="P6007" s="55"/>
      <c r="Q6007" s="55"/>
      <c r="R6007" s="55"/>
      <c r="S6007" s="57"/>
    </row>
    <row r="6008" spans="16:19" customFormat="1" x14ac:dyDescent="0.25">
      <c r="P6008" s="55"/>
      <c r="Q6008" s="55"/>
      <c r="R6008" s="55"/>
      <c r="S6008" s="57"/>
    </row>
    <row r="6009" spans="16:19" customFormat="1" x14ac:dyDescent="0.25">
      <c r="P6009" s="55"/>
      <c r="Q6009" s="55"/>
      <c r="R6009" s="55"/>
      <c r="S6009" s="57"/>
    </row>
    <row r="6010" spans="16:19" customFormat="1" x14ac:dyDescent="0.25">
      <c r="P6010" s="55"/>
      <c r="Q6010" s="55"/>
      <c r="R6010" s="55"/>
      <c r="S6010" s="57"/>
    </row>
    <row r="6011" spans="16:19" customFormat="1" x14ac:dyDescent="0.25">
      <c r="P6011" s="55"/>
      <c r="Q6011" s="55"/>
      <c r="R6011" s="55"/>
      <c r="S6011" s="57"/>
    </row>
    <row r="6012" spans="16:19" customFormat="1" x14ac:dyDescent="0.25">
      <c r="P6012" s="55"/>
      <c r="Q6012" s="55"/>
      <c r="R6012" s="55"/>
      <c r="S6012" s="57"/>
    </row>
    <row r="6013" spans="16:19" customFormat="1" x14ac:dyDescent="0.25">
      <c r="P6013" s="55"/>
      <c r="Q6013" s="55"/>
      <c r="R6013" s="55"/>
      <c r="S6013" s="57"/>
    </row>
    <row r="6014" spans="16:19" customFormat="1" x14ac:dyDescent="0.25">
      <c r="P6014" s="55"/>
      <c r="Q6014" s="55"/>
      <c r="R6014" s="55"/>
      <c r="S6014" s="57"/>
    </row>
    <row r="6015" spans="16:19" customFormat="1" x14ac:dyDescent="0.25">
      <c r="P6015" s="55"/>
      <c r="Q6015" s="55"/>
      <c r="R6015" s="55"/>
      <c r="S6015" s="57"/>
    </row>
    <row r="6016" spans="16:19" customFormat="1" x14ac:dyDescent="0.25">
      <c r="P6016" s="55"/>
      <c r="Q6016" s="55"/>
      <c r="R6016" s="55"/>
      <c r="S6016" s="57"/>
    </row>
    <row r="6017" spans="16:19" customFormat="1" x14ac:dyDescent="0.25">
      <c r="P6017" s="55"/>
      <c r="Q6017" s="55"/>
      <c r="R6017" s="55"/>
      <c r="S6017" s="57"/>
    </row>
    <row r="6018" spans="16:19" customFormat="1" x14ac:dyDescent="0.25">
      <c r="P6018" s="55"/>
      <c r="Q6018" s="55"/>
      <c r="R6018" s="55"/>
      <c r="S6018" s="57"/>
    </row>
    <row r="6019" spans="16:19" customFormat="1" x14ac:dyDescent="0.25">
      <c r="P6019" s="55"/>
      <c r="Q6019" s="55"/>
      <c r="R6019" s="55"/>
      <c r="S6019" s="57"/>
    </row>
    <row r="6020" spans="16:19" customFormat="1" x14ac:dyDescent="0.25">
      <c r="P6020" s="55"/>
      <c r="Q6020" s="55"/>
      <c r="R6020" s="55"/>
      <c r="S6020" s="57"/>
    </row>
    <row r="6021" spans="16:19" customFormat="1" x14ac:dyDescent="0.25">
      <c r="P6021" s="55"/>
      <c r="Q6021" s="55"/>
      <c r="R6021" s="55"/>
      <c r="S6021" s="57"/>
    </row>
    <row r="6022" spans="16:19" customFormat="1" x14ac:dyDescent="0.25">
      <c r="P6022" s="55"/>
      <c r="Q6022" s="55"/>
      <c r="R6022" s="55"/>
      <c r="S6022" s="57"/>
    </row>
    <row r="6023" spans="16:19" customFormat="1" x14ac:dyDescent="0.25">
      <c r="P6023" s="55"/>
      <c r="Q6023" s="55"/>
      <c r="R6023" s="55"/>
      <c r="S6023" s="57"/>
    </row>
    <row r="6024" spans="16:19" customFormat="1" x14ac:dyDescent="0.25">
      <c r="P6024" s="55"/>
      <c r="Q6024" s="55"/>
      <c r="R6024" s="55"/>
      <c r="S6024" s="57"/>
    </row>
    <row r="6025" spans="16:19" customFormat="1" x14ac:dyDescent="0.25">
      <c r="P6025" s="55"/>
      <c r="Q6025" s="55"/>
      <c r="R6025" s="55"/>
      <c r="S6025" s="57"/>
    </row>
    <row r="6026" spans="16:19" customFormat="1" x14ac:dyDescent="0.25">
      <c r="P6026" s="55"/>
      <c r="Q6026" s="55"/>
      <c r="R6026" s="55"/>
      <c r="S6026" s="57"/>
    </row>
    <row r="6027" spans="16:19" customFormat="1" x14ac:dyDescent="0.25">
      <c r="P6027" s="55"/>
      <c r="Q6027" s="55"/>
      <c r="R6027" s="55"/>
      <c r="S6027" s="57"/>
    </row>
    <row r="6028" spans="16:19" customFormat="1" x14ac:dyDescent="0.25">
      <c r="P6028" s="55"/>
      <c r="Q6028" s="55"/>
      <c r="R6028" s="55"/>
      <c r="S6028" s="57"/>
    </row>
    <row r="6029" spans="16:19" customFormat="1" x14ac:dyDescent="0.25">
      <c r="P6029" s="55"/>
      <c r="Q6029" s="55"/>
      <c r="R6029" s="55"/>
      <c r="S6029" s="57"/>
    </row>
    <row r="6030" spans="16:19" customFormat="1" x14ac:dyDescent="0.25">
      <c r="P6030" s="55"/>
      <c r="Q6030" s="55"/>
      <c r="R6030" s="55"/>
      <c r="S6030" s="57"/>
    </row>
    <row r="6031" spans="16:19" customFormat="1" x14ac:dyDescent="0.25">
      <c r="P6031" s="55"/>
      <c r="Q6031" s="55"/>
      <c r="R6031" s="55"/>
      <c r="S6031" s="57"/>
    </row>
    <row r="6032" spans="16:19" customFormat="1" x14ac:dyDescent="0.25">
      <c r="P6032" s="55"/>
      <c r="Q6032" s="55"/>
      <c r="R6032" s="55"/>
      <c r="S6032" s="57"/>
    </row>
    <row r="6033" spans="16:19" customFormat="1" x14ac:dyDescent="0.25">
      <c r="P6033" s="55"/>
      <c r="Q6033" s="55"/>
      <c r="R6033" s="55"/>
      <c r="S6033" s="57"/>
    </row>
    <row r="6034" spans="16:19" customFormat="1" x14ac:dyDescent="0.25">
      <c r="P6034" s="55"/>
      <c r="Q6034" s="55"/>
      <c r="R6034" s="55"/>
      <c r="S6034" s="57"/>
    </row>
    <row r="6035" spans="16:19" customFormat="1" x14ac:dyDescent="0.25">
      <c r="P6035" s="55"/>
      <c r="Q6035" s="55"/>
      <c r="R6035" s="55"/>
      <c r="S6035" s="57"/>
    </row>
    <row r="6036" spans="16:19" customFormat="1" x14ac:dyDescent="0.25">
      <c r="P6036" s="55"/>
      <c r="Q6036" s="55"/>
      <c r="R6036" s="55"/>
      <c r="S6036" s="57"/>
    </row>
    <row r="6037" spans="16:19" customFormat="1" x14ac:dyDescent="0.25">
      <c r="P6037" s="55"/>
      <c r="Q6037" s="55"/>
      <c r="R6037" s="55"/>
      <c r="S6037" s="57"/>
    </row>
    <row r="6038" spans="16:19" customFormat="1" x14ac:dyDescent="0.25">
      <c r="P6038" s="55"/>
      <c r="Q6038" s="55"/>
      <c r="R6038" s="55"/>
      <c r="S6038" s="57"/>
    </row>
    <row r="6039" spans="16:19" customFormat="1" x14ac:dyDescent="0.25">
      <c r="P6039" s="55"/>
      <c r="Q6039" s="55"/>
      <c r="R6039" s="55"/>
      <c r="S6039" s="57"/>
    </row>
    <row r="6040" spans="16:19" customFormat="1" x14ac:dyDescent="0.25">
      <c r="P6040" s="55"/>
      <c r="Q6040" s="55"/>
      <c r="R6040" s="55"/>
      <c r="S6040" s="57"/>
    </row>
    <row r="6041" spans="16:19" customFormat="1" x14ac:dyDescent="0.25">
      <c r="P6041" s="55"/>
      <c r="Q6041" s="55"/>
      <c r="R6041" s="55"/>
      <c r="S6041" s="57"/>
    </row>
    <row r="6042" spans="16:19" customFormat="1" x14ac:dyDescent="0.25">
      <c r="P6042" s="55"/>
      <c r="Q6042" s="55"/>
      <c r="R6042" s="55"/>
      <c r="S6042" s="57"/>
    </row>
    <row r="6043" spans="16:19" customFormat="1" x14ac:dyDescent="0.25">
      <c r="P6043" s="55"/>
      <c r="Q6043" s="55"/>
      <c r="R6043" s="55"/>
      <c r="S6043" s="57"/>
    </row>
    <row r="6044" spans="16:19" customFormat="1" x14ac:dyDescent="0.25">
      <c r="P6044" s="55"/>
      <c r="Q6044" s="55"/>
      <c r="R6044" s="55"/>
      <c r="S6044" s="57"/>
    </row>
    <row r="6045" spans="16:19" customFormat="1" x14ac:dyDescent="0.25">
      <c r="P6045" s="55"/>
      <c r="Q6045" s="55"/>
      <c r="R6045" s="55"/>
      <c r="S6045" s="57"/>
    </row>
    <row r="6046" spans="16:19" customFormat="1" x14ac:dyDescent="0.25">
      <c r="P6046" s="55"/>
      <c r="Q6046" s="55"/>
      <c r="R6046" s="55"/>
      <c r="S6046" s="57"/>
    </row>
    <row r="6047" spans="16:19" customFormat="1" x14ac:dyDescent="0.25">
      <c r="P6047" s="55"/>
      <c r="Q6047" s="55"/>
      <c r="R6047" s="55"/>
      <c r="S6047" s="57"/>
    </row>
    <row r="6048" spans="16:19" customFormat="1" x14ac:dyDescent="0.25">
      <c r="P6048" s="55"/>
      <c r="Q6048" s="55"/>
      <c r="R6048" s="55"/>
      <c r="S6048" s="57"/>
    </row>
    <row r="6049" spans="16:19" customFormat="1" x14ac:dyDescent="0.25">
      <c r="P6049" s="55"/>
      <c r="Q6049" s="55"/>
      <c r="R6049" s="55"/>
      <c r="S6049" s="57"/>
    </row>
    <row r="6050" spans="16:19" customFormat="1" x14ac:dyDescent="0.25">
      <c r="P6050" s="55"/>
      <c r="Q6050" s="55"/>
      <c r="R6050" s="55"/>
      <c r="S6050" s="57"/>
    </row>
    <row r="6051" spans="16:19" customFormat="1" x14ac:dyDescent="0.25">
      <c r="P6051" s="55"/>
      <c r="Q6051" s="55"/>
      <c r="R6051" s="55"/>
      <c r="S6051" s="57"/>
    </row>
    <row r="6052" spans="16:19" customFormat="1" x14ac:dyDescent="0.25">
      <c r="P6052" s="55"/>
      <c r="Q6052" s="55"/>
      <c r="R6052" s="55"/>
      <c r="S6052" s="57"/>
    </row>
    <row r="6053" spans="16:19" customFormat="1" x14ac:dyDescent="0.25">
      <c r="P6053" s="55"/>
      <c r="Q6053" s="55"/>
      <c r="R6053" s="55"/>
      <c r="S6053" s="57"/>
    </row>
    <row r="6054" spans="16:19" customFormat="1" x14ac:dyDescent="0.25">
      <c r="P6054" s="55"/>
      <c r="Q6054" s="55"/>
      <c r="R6054" s="55"/>
      <c r="S6054" s="57"/>
    </row>
    <row r="6055" spans="16:19" customFormat="1" x14ac:dyDescent="0.25">
      <c r="P6055" s="55"/>
      <c r="Q6055" s="55"/>
      <c r="R6055" s="55"/>
      <c r="S6055" s="57"/>
    </row>
    <row r="6056" spans="16:19" customFormat="1" x14ac:dyDescent="0.25">
      <c r="P6056" s="55"/>
      <c r="Q6056" s="55"/>
      <c r="R6056" s="55"/>
      <c r="S6056" s="57"/>
    </row>
    <row r="6057" spans="16:19" customFormat="1" x14ac:dyDescent="0.25">
      <c r="P6057" s="55"/>
      <c r="Q6057" s="55"/>
      <c r="R6057" s="55"/>
      <c r="S6057" s="57"/>
    </row>
    <row r="6058" spans="16:19" customFormat="1" x14ac:dyDescent="0.25">
      <c r="P6058" s="55"/>
      <c r="Q6058" s="55"/>
      <c r="R6058" s="55"/>
      <c r="S6058" s="57"/>
    </row>
    <row r="6059" spans="16:19" customFormat="1" x14ac:dyDescent="0.25">
      <c r="P6059" s="55"/>
      <c r="Q6059" s="55"/>
      <c r="R6059" s="55"/>
      <c r="S6059" s="57"/>
    </row>
    <row r="6060" spans="16:19" customFormat="1" x14ac:dyDescent="0.25">
      <c r="P6060" s="55"/>
      <c r="Q6060" s="55"/>
      <c r="R6060" s="55"/>
      <c r="S6060" s="57"/>
    </row>
    <row r="6061" spans="16:19" customFormat="1" x14ac:dyDescent="0.25">
      <c r="P6061" s="55"/>
      <c r="Q6061" s="55"/>
      <c r="R6061" s="55"/>
      <c r="S6061" s="57"/>
    </row>
    <row r="6062" spans="16:19" customFormat="1" x14ac:dyDescent="0.25">
      <c r="P6062" s="55"/>
      <c r="Q6062" s="55"/>
      <c r="R6062" s="55"/>
      <c r="S6062" s="57"/>
    </row>
    <row r="6063" spans="16:19" customFormat="1" x14ac:dyDescent="0.25">
      <c r="P6063" s="55"/>
      <c r="Q6063" s="55"/>
      <c r="R6063" s="55"/>
      <c r="S6063" s="57"/>
    </row>
    <row r="6064" spans="16:19" customFormat="1" x14ac:dyDescent="0.25">
      <c r="P6064" s="55"/>
      <c r="Q6064" s="55"/>
      <c r="R6064" s="55"/>
      <c r="S6064" s="57"/>
    </row>
    <row r="6065" spans="16:19" customFormat="1" x14ac:dyDescent="0.25">
      <c r="P6065" s="55"/>
      <c r="Q6065" s="55"/>
      <c r="R6065" s="55"/>
      <c r="S6065" s="57"/>
    </row>
    <row r="6066" spans="16:19" customFormat="1" x14ac:dyDescent="0.25">
      <c r="P6066" s="55"/>
      <c r="Q6066" s="55"/>
      <c r="R6066" s="55"/>
      <c r="S6066" s="57"/>
    </row>
    <row r="6067" spans="16:19" customFormat="1" x14ac:dyDescent="0.25">
      <c r="P6067" s="55"/>
      <c r="Q6067" s="55"/>
      <c r="R6067" s="55"/>
      <c r="S6067" s="57"/>
    </row>
    <row r="6068" spans="16:19" customFormat="1" x14ac:dyDescent="0.25">
      <c r="P6068" s="55"/>
      <c r="Q6068" s="55"/>
      <c r="R6068" s="55"/>
      <c r="S6068" s="57"/>
    </row>
    <row r="6069" spans="16:19" customFormat="1" x14ac:dyDescent="0.25">
      <c r="P6069" s="55"/>
      <c r="Q6069" s="55"/>
      <c r="R6069" s="55"/>
      <c r="S6069" s="57"/>
    </row>
    <row r="6070" spans="16:19" customFormat="1" x14ac:dyDescent="0.25">
      <c r="P6070" s="55"/>
      <c r="Q6070" s="55"/>
      <c r="R6070" s="55"/>
      <c r="S6070" s="57"/>
    </row>
    <row r="6071" spans="16:19" customFormat="1" x14ac:dyDescent="0.25">
      <c r="P6071" s="55"/>
      <c r="Q6071" s="55"/>
      <c r="R6071" s="55"/>
      <c r="S6071" s="57"/>
    </row>
    <row r="6072" spans="16:19" customFormat="1" x14ac:dyDescent="0.25">
      <c r="P6072" s="55"/>
      <c r="Q6072" s="55"/>
      <c r="R6072" s="55"/>
      <c r="S6072" s="57"/>
    </row>
    <row r="6073" spans="16:19" customFormat="1" x14ac:dyDescent="0.25">
      <c r="P6073" s="55"/>
      <c r="Q6073" s="55"/>
      <c r="R6073" s="55"/>
      <c r="S6073" s="57"/>
    </row>
    <row r="6074" spans="16:19" customFormat="1" x14ac:dyDescent="0.25">
      <c r="P6074" s="55"/>
      <c r="Q6074" s="55"/>
      <c r="R6074" s="55"/>
      <c r="S6074" s="57"/>
    </row>
    <row r="6075" spans="16:19" customFormat="1" x14ac:dyDescent="0.25">
      <c r="P6075" s="55"/>
      <c r="Q6075" s="55"/>
      <c r="R6075" s="55"/>
      <c r="S6075" s="57"/>
    </row>
    <row r="6076" spans="16:19" customFormat="1" x14ac:dyDescent="0.25">
      <c r="P6076" s="55"/>
      <c r="Q6076" s="55"/>
      <c r="R6076" s="55"/>
      <c r="S6076" s="57"/>
    </row>
    <row r="6077" spans="16:19" customFormat="1" x14ac:dyDescent="0.25">
      <c r="P6077" s="55"/>
      <c r="Q6077" s="55"/>
      <c r="R6077" s="55"/>
      <c r="S6077" s="57"/>
    </row>
    <row r="6078" spans="16:19" customFormat="1" x14ac:dyDescent="0.25">
      <c r="P6078" s="55"/>
      <c r="Q6078" s="55"/>
      <c r="R6078" s="55"/>
      <c r="S6078" s="57"/>
    </row>
    <row r="6079" spans="16:19" customFormat="1" x14ac:dyDescent="0.25">
      <c r="P6079" s="55"/>
      <c r="Q6079" s="55"/>
      <c r="R6079" s="55"/>
      <c r="S6079" s="57"/>
    </row>
    <row r="6080" spans="16:19" customFormat="1" x14ac:dyDescent="0.25">
      <c r="P6080" s="55"/>
      <c r="Q6080" s="55"/>
      <c r="R6080" s="55"/>
      <c r="S6080" s="57"/>
    </row>
    <row r="6081" spans="16:19" customFormat="1" x14ac:dyDescent="0.25">
      <c r="P6081" s="55"/>
      <c r="Q6081" s="55"/>
      <c r="R6081" s="55"/>
      <c r="S6081" s="57"/>
    </row>
    <row r="6082" spans="16:19" customFormat="1" x14ac:dyDescent="0.25">
      <c r="P6082" s="55"/>
      <c r="Q6082" s="55"/>
      <c r="R6082" s="55"/>
      <c r="S6082" s="57"/>
    </row>
    <row r="6083" spans="16:19" customFormat="1" x14ac:dyDescent="0.25">
      <c r="P6083" s="55"/>
      <c r="Q6083" s="55"/>
      <c r="R6083" s="55"/>
      <c r="S6083" s="57"/>
    </row>
    <row r="6084" spans="16:19" customFormat="1" x14ac:dyDescent="0.25">
      <c r="P6084" s="55"/>
      <c r="Q6084" s="55"/>
      <c r="R6084" s="55"/>
      <c r="S6084" s="57"/>
    </row>
    <row r="6085" spans="16:19" customFormat="1" x14ac:dyDescent="0.25">
      <c r="P6085" s="55"/>
      <c r="Q6085" s="55"/>
      <c r="R6085" s="55"/>
      <c r="S6085" s="57"/>
    </row>
    <row r="6086" spans="16:19" customFormat="1" x14ac:dyDescent="0.25">
      <c r="P6086" s="55"/>
      <c r="Q6086" s="55"/>
      <c r="R6086" s="55"/>
      <c r="S6086" s="57"/>
    </row>
    <row r="6087" spans="16:19" customFormat="1" x14ac:dyDescent="0.25">
      <c r="P6087" s="55"/>
      <c r="Q6087" s="55"/>
      <c r="R6087" s="55"/>
      <c r="S6087" s="57"/>
    </row>
    <row r="6088" spans="16:19" customFormat="1" x14ac:dyDescent="0.25">
      <c r="P6088" s="55"/>
      <c r="Q6088" s="55"/>
      <c r="R6088" s="55"/>
      <c r="S6088" s="57"/>
    </row>
    <row r="6089" spans="16:19" customFormat="1" x14ac:dyDescent="0.25">
      <c r="P6089" s="55"/>
      <c r="Q6089" s="55"/>
      <c r="R6089" s="55"/>
      <c r="S6089" s="57"/>
    </row>
    <row r="6090" spans="16:19" customFormat="1" x14ac:dyDescent="0.25">
      <c r="P6090" s="55"/>
      <c r="Q6090" s="55"/>
      <c r="R6090" s="55"/>
      <c r="S6090" s="57"/>
    </row>
    <row r="6091" spans="16:19" customFormat="1" x14ac:dyDescent="0.25">
      <c r="P6091" s="55"/>
      <c r="Q6091" s="55"/>
      <c r="R6091" s="55"/>
      <c r="S6091" s="57"/>
    </row>
    <row r="6092" spans="16:19" customFormat="1" x14ac:dyDescent="0.25">
      <c r="P6092" s="55"/>
      <c r="Q6092" s="55"/>
      <c r="R6092" s="55"/>
      <c r="S6092" s="57"/>
    </row>
    <row r="6093" spans="16:19" customFormat="1" x14ac:dyDescent="0.25">
      <c r="P6093" s="55"/>
      <c r="Q6093" s="55"/>
      <c r="R6093" s="55"/>
      <c r="S6093" s="57"/>
    </row>
    <row r="6094" spans="16:19" customFormat="1" x14ac:dyDescent="0.25">
      <c r="P6094" s="55"/>
      <c r="Q6094" s="55"/>
      <c r="R6094" s="55"/>
      <c r="S6094" s="57"/>
    </row>
    <row r="6095" spans="16:19" customFormat="1" x14ac:dyDescent="0.25">
      <c r="P6095" s="55"/>
      <c r="Q6095" s="55"/>
      <c r="R6095" s="55"/>
      <c r="S6095" s="57"/>
    </row>
    <row r="6096" spans="16:19" customFormat="1" x14ac:dyDescent="0.25">
      <c r="P6096" s="55"/>
      <c r="Q6096" s="55"/>
      <c r="R6096" s="55"/>
      <c r="S6096" s="57"/>
    </row>
    <row r="6097" spans="16:19" customFormat="1" x14ac:dyDescent="0.25">
      <c r="P6097" s="55"/>
      <c r="Q6097" s="55"/>
      <c r="R6097" s="55"/>
      <c r="S6097" s="57"/>
    </row>
    <row r="6098" spans="16:19" customFormat="1" x14ac:dyDescent="0.25">
      <c r="P6098" s="55"/>
      <c r="Q6098" s="55"/>
      <c r="R6098" s="55"/>
      <c r="S6098" s="57"/>
    </row>
    <row r="6099" spans="16:19" customFormat="1" x14ac:dyDescent="0.25">
      <c r="P6099" s="55"/>
      <c r="Q6099" s="55"/>
      <c r="R6099" s="55"/>
      <c r="S6099" s="57"/>
    </row>
    <row r="6100" spans="16:19" customFormat="1" x14ac:dyDescent="0.25">
      <c r="P6100" s="55"/>
      <c r="Q6100" s="55"/>
      <c r="R6100" s="55"/>
      <c r="S6100" s="57"/>
    </row>
    <row r="6101" spans="16:19" customFormat="1" x14ac:dyDescent="0.25">
      <c r="P6101" s="55"/>
      <c r="Q6101" s="55"/>
      <c r="R6101" s="55"/>
      <c r="S6101" s="57"/>
    </row>
    <row r="6102" spans="16:19" customFormat="1" x14ac:dyDescent="0.25">
      <c r="P6102" s="55"/>
      <c r="Q6102" s="55"/>
      <c r="R6102" s="55"/>
      <c r="S6102" s="57"/>
    </row>
    <row r="6103" spans="16:19" customFormat="1" x14ac:dyDescent="0.25">
      <c r="P6103" s="55"/>
      <c r="Q6103" s="55"/>
      <c r="R6103" s="55"/>
      <c r="S6103" s="57"/>
    </row>
    <row r="6104" spans="16:19" customFormat="1" x14ac:dyDescent="0.25">
      <c r="P6104" s="55"/>
      <c r="Q6104" s="55"/>
      <c r="R6104" s="55"/>
      <c r="S6104" s="57"/>
    </row>
    <row r="6105" spans="16:19" customFormat="1" x14ac:dyDescent="0.25">
      <c r="P6105" s="55"/>
      <c r="Q6105" s="55"/>
      <c r="R6105" s="55"/>
      <c r="S6105" s="57"/>
    </row>
    <row r="6106" spans="16:19" customFormat="1" x14ac:dyDescent="0.25">
      <c r="P6106" s="55"/>
      <c r="Q6106" s="55"/>
      <c r="R6106" s="55"/>
      <c r="S6106" s="57"/>
    </row>
    <row r="6107" spans="16:19" customFormat="1" x14ac:dyDescent="0.25">
      <c r="P6107" s="55"/>
      <c r="Q6107" s="55"/>
      <c r="R6107" s="55"/>
      <c r="S6107" s="57"/>
    </row>
    <row r="6108" spans="16:19" customFormat="1" x14ac:dyDescent="0.25">
      <c r="P6108" s="55"/>
      <c r="Q6108" s="55"/>
      <c r="R6108" s="55"/>
      <c r="S6108" s="57"/>
    </row>
    <row r="6109" spans="16:19" customFormat="1" x14ac:dyDescent="0.25">
      <c r="P6109" s="55"/>
      <c r="Q6109" s="55"/>
      <c r="R6109" s="55"/>
      <c r="S6109" s="57"/>
    </row>
    <row r="6110" spans="16:19" customFormat="1" x14ac:dyDescent="0.25">
      <c r="P6110" s="55"/>
      <c r="Q6110" s="55"/>
      <c r="R6110" s="55"/>
      <c r="S6110" s="57"/>
    </row>
    <row r="6111" spans="16:19" customFormat="1" x14ac:dyDescent="0.25">
      <c r="P6111" s="55"/>
      <c r="Q6111" s="55"/>
      <c r="R6111" s="55"/>
      <c r="S6111" s="57"/>
    </row>
    <row r="6112" spans="16:19" customFormat="1" x14ac:dyDescent="0.25">
      <c r="P6112" s="55"/>
      <c r="Q6112" s="55"/>
      <c r="R6112" s="55"/>
      <c r="S6112" s="57"/>
    </row>
    <row r="6113" spans="16:19" customFormat="1" x14ac:dyDescent="0.25">
      <c r="P6113" s="55"/>
      <c r="Q6113" s="55"/>
      <c r="R6113" s="55"/>
      <c r="S6113" s="57"/>
    </row>
    <row r="6114" spans="16:19" customFormat="1" x14ac:dyDescent="0.25">
      <c r="P6114" s="55"/>
      <c r="Q6114" s="55"/>
      <c r="R6114" s="55"/>
      <c r="S6114" s="57"/>
    </row>
    <row r="6115" spans="16:19" customFormat="1" x14ac:dyDescent="0.25">
      <c r="P6115" s="55"/>
      <c r="Q6115" s="55"/>
      <c r="R6115" s="55"/>
      <c r="S6115" s="57"/>
    </row>
    <row r="6116" spans="16:19" customFormat="1" x14ac:dyDescent="0.25">
      <c r="P6116" s="55"/>
      <c r="Q6116" s="55"/>
      <c r="R6116" s="55"/>
      <c r="S6116" s="57"/>
    </row>
    <row r="6117" spans="16:19" customFormat="1" x14ac:dyDescent="0.25">
      <c r="P6117" s="55"/>
      <c r="Q6117" s="55"/>
      <c r="R6117" s="55"/>
      <c r="S6117" s="57"/>
    </row>
    <row r="6118" spans="16:19" customFormat="1" x14ac:dyDescent="0.25">
      <c r="P6118" s="55"/>
      <c r="Q6118" s="55"/>
      <c r="R6118" s="55"/>
      <c r="S6118" s="57"/>
    </row>
    <row r="6119" spans="16:19" customFormat="1" x14ac:dyDescent="0.25">
      <c r="P6119" s="55"/>
      <c r="Q6119" s="55"/>
      <c r="R6119" s="55"/>
      <c r="S6119" s="57"/>
    </row>
    <row r="6120" spans="16:19" customFormat="1" x14ac:dyDescent="0.25">
      <c r="P6120" s="55"/>
      <c r="Q6120" s="55"/>
      <c r="R6120" s="55"/>
      <c r="S6120" s="57"/>
    </row>
    <row r="6121" spans="16:19" customFormat="1" x14ac:dyDescent="0.25">
      <c r="P6121" s="55"/>
      <c r="Q6121" s="55"/>
      <c r="R6121" s="55"/>
      <c r="S6121" s="57"/>
    </row>
    <row r="6122" spans="16:19" customFormat="1" x14ac:dyDescent="0.25">
      <c r="P6122" s="55"/>
      <c r="Q6122" s="55"/>
      <c r="R6122" s="55"/>
      <c r="S6122" s="57"/>
    </row>
    <row r="6123" spans="16:19" customFormat="1" x14ac:dyDescent="0.25">
      <c r="P6123" s="55"/>
      <c r="Q6123" s="55"/>
      <c r="R6123" s="55"/>
      <c r="S6123" s="57"/>
    </row>
    <row r="6124" spans="16:19" customFormat="1" x14ac:dyDescent="0.25">
      <c r="P6124" s="55"/>
      <c r="Q6124" s="55"/>
      <c r="R6124" s="55"/>
      <c r="S6124" s="57"/>
    </row>
    <row r="6125" spans="16:19" customFormat="1" x14ac:dyDescent="0.25">
      <c r="P6125" s="55"/>
      <c r="Q6125" s="55"/>
      <c r="R6125" s="55"/>
      <c r="S6125" s="57"/>
    </row>
    <row r="6126" spans="16:19" customFormat="1" x14ac:dyDescent="0.25">
      <c r="P6126" s="55"/>
      <c r="Q6126" s="55"/>
      <c r="R6126" s="55"/>
      <c r="S6126" s="57"/>
    </row>
    <row r="6127" spans="16:19" customFormat="1" x14ac:dyDescent="0.25">
      <c r="P6127" s="55"/>
      <c r="Q6127" s="55"/>
      <c r="R6127" s="55"/>
      <c r="S6127" s="57"/>
    </row>
    <row r="6128" spans="16:19" customFormat="1" x14ac:dyDescent="0.25">
      <c r="P6128" s="55"/>
      <c r="Q6128" s="55"/>
      <c r="R6128" s="55"/>
      <c r="S6128" s="57"/>
    </row>
    <row r="6129" spans="16:19" customFormat="1" x14ac:dyDescent="0.25">
      <c r="P6129" s="55"/>
      <c r="Q6129" s="55"/>
      <c r="R6129" s="55"/>
      <c r="S6129" s="57"/>
    </row>
    <row r="6130" spans="16:19" customFormat="1" x14ac:dyDescent="0.25">
      <c r="P6130" s="55"/>
      <c r="Q6130" s="55"/>
      <c r="R6130" s="55"/>
      <c r="S6130" s="57"/>
    </row>
    <row r="6131" spans="16:19" customFormat="1" x14ac:dyDescent="0.25">
      <c r="P6131" s="55"/>
      <c r="Q6131" s="55"/>
      <c r="R6131" s="55"/>
      <c r="S6131" s="57"/>
    </row>
    <row r="6132" spans="16:19" customFormat="1" x14ac:dyDescent="0.25">
      <c r="P6132" s="55"/>
      <c r="Q6132" s="55"/>
      <c r="R6132" s="55"/>
      <c r="S6132" s="57"/>
    </row>
    <row r="6133" spans="16:19" customFormat="1" x14ac:dyDescent="0.25">
      <c r="P6133" s="55"/>
      <c r="Q6133" s="55"/>
      <c r="R6133" s="55"/>
      <c r="S6133" s="57"/>
    </row>
    <row r="6134" spans="16:19" customFormat="1" x14ac:dyDescent="0.25">
      <c r="P6134" s="55"/>
      <c r="Q6134" s="55"/>
      <c r="R6134" s="55"/>
      <c r="S6134" s="57"/>
    </row>
    <row r="6135" spans="16:19" customFormat="1" x14ac:dyDescent="0.25">
      <c r="P6135" s="55"/>
      <c r="Q6135" s="55"/>
      <c r="R6135" s="55"/>
      <c r="S6135" s="57"/>
    </row>
    <row r="6136" spans="16:19" customFormat="1" x14ac:dyDescent="0.25">
      <c r="P6136" s="55"/>
      <c r="Q6136" s="55"/>
      <c r="R6136" s="55"/>
      <c r="S6136" s="57"/>
    </row>
    <row r="6137" spans="16:19" customFormat="1" x14ac:dyDescent="0.25">
      <c r="P6137" s="55"/>
      <c r="Q6137" s="55"/>
      <c r="R6137" s="55"/>
      <c r="S6137" s="57"/>
    </row>
    <row r="6138" spans="16:19" customFormat="1" x14ac:dyDescent="0.25">
      <c r="P6138" s="55"/>
      <c r="Q6138" s="55"/>
      <c r="R6138" s="55"/>
      <c r="S6138" s="57"/>
    </row>
    <row r="6139" spans="16:19" customFormat="1" x14ac:dyDescent="0.25">
      <c r="P6139" s="55"/>
      <c r="Q6139" s="55"/>
      <c r="R6139" s="55"/>
      <c r="S6139" s="57"/>
    </row>
    <row r="6140" spans="16:19" customFormat="1" x14ac:dyDescent="0.25">
      <c r="P6140" s="55"/>
      <c r="Q6140" s="55"/>
      <c r="R6140" s="55"/>
      <c r="S6140" s="57"/>
    </row>
    <row r="6141" spans="16:19" customFormat="1" x14ac:dyDescent="0.25">
      <c r="P6141" s="55"/>
      <c r="Q6141" s="55"/>
      <c r="R6141" s="55"/>
      <c r="S6141" s="57"/>
    </row>
    <row r="6142" spans="16:19" customFormat="1" x14ac:dyDescent="0.25">
      <c r="P6142" s="55"/>
      <c r="Q6142" s="55"/>
      <c r="R6142" s="55"/>
      <c r="S6142" s="57"/>
    </row>
    <row r="6143" spans="16:19" customFormat="1" x14ac:dyDescent="0.25">
      <c r="P6143" s="55"/>
      <c r="Q6143" s="55"/>
      <c r="R6143" s="55"/>
      <c r="S6143" s="57"/>
    </row>
    <row r="6144" spans="16:19" customFormat="1" x14ac:dyDescent="0.25">
      <c r="P6144" s="55"/>
      <c r="Q6144" s="55"/>
      <c r="R6144" s="55"/>
      <c r="S6144" s="57"/>
    </row>
    <row r="6145" spans="16:19" customFormat="1" x14ac:dyDescent="0.25">
      <c r="P6145" s="55"/>
      <c r="Q6145" s="55"/>
      <c r="R6145" s="55"/>
      <c r="S6145" s="57"/>
    </row>
    <row r="6146" spans="16:19" customFormat="1" x14ac:dyDescent="0.25">
      <c r="P6146" s="55"/>
      <c r="Q6146" s="55"/>
      <c r="R6146" s="55"/>
      <c r="S6146" s="57"/>
    </row>
    <row r="6147" spans="16:19" customFormat="1" x14ac:dyDescent="0.25">
      <c r="P6147" s="55"/>
      <c r="Q6147" s="55"/>
      <c r="R6147" s="55"/>
      <c r="S6147" s="57"/>
    </row>
    <row r="6148" spans="16:19" customFormat="1" x14ac:dyDescent="0.25">
      <c r="P6148" s="55"/>
      <c r="Q6148" s="55"/>
      <c r="R6148" s="55"/>
      <c r="S6148" s="57"/>
    </row>
    <row r="6149" spans="16:19" customFormat="1" x14ac:dyDescent="0.25">
      <c r="P6149" s="55"/>
      <c r="Q6149" s="55"/>
      <c r="R6149" s="55"/>
      <c r="S6149" s="57"/>
    </row>
    <row r="6150" spans="16:19" customFormat="1" x14ac:dyDescent="0.25">
      <c r="P6150" s="55"/>
      <c r="Q6150" s="55"/>
      <c r="R6150" s="55"/>
      <c r="S6150" s="57"/>
    </row>
    <row r="6151" spans="16:19" customFormat="1" x14ac:dyDescent="0.25">
      <c r="P6151" s="55"/>
      <c r="Q6151" s="55"/>
      <c r="R6151" s="55"/>
      <c r="S6151" s="57"/>
    </row>
    <row r="6152" spans="16:19" customFormat="1" x14ac:dyDescent="0.25">
      <c r="P6152" s="55"/>
      <c r="Q6152" s="55"/>
      <c r="R6152" s="55"/>
      <c r="S6152" s="57"/>
    </row>
    <row r="6153" spans="16:19" customFormat="1" x14ac:dyDescent="0.25">
      <c r="P6153" s="55"/>
      <c r="Q6153" s="55"/>
      <c r="R6153" s="55"/>
      <c r="S6153" s="57"/>
    </row>
    <row r="6154" spans="16:19" customFormat="1" x14ac:dyDescent="0.25">
      <c r="P6154" s="55"/>
      <c r="Q6154" s="55"/>
      <c r="R6154" s="55"/>
      <c r="S6154" s="57"/>
    </row>
    <row r="6155" spans="16:19" customFormat="1" x14ac:dyDescent="0.25">
      <c r="P6155" s="55"/>
      <c r="Q6155" s="55"/>
      <c r="R6155" s="55"/>
      <c r="S6155" s="57"/>
    </row>
    <row r="6156" spans="16:19" customFormat="1" x14ac:dyDescent="0.25">
      <c r="P6156" s="55"/>
      <c r="Q6156" s="55"/>
      <c r="R6156" s="55"/>
      <c r="S6156" s="57"/>
    </row>
    <row r="6157" spans="16:19" customFormat="1" x14ac:dyDescent="0.25">
      <c r="P6157" s="55"/>
      <c r="Q6157" s="55"/>
      <c r="R6157" s="55"/>
      <c r="S6157" s="57"/>
    </row>
    <row r="6158" spans="16:19" customFormat="1" x14ac:dyDescent="0.25">
      <c r="P6158" s="55"/>
      <c r="Q6158" s="55"/>
      <c r="R6158" s="55"/>
      <c r="S6158" s="57"/>
    </row>
    <row r="6159" spans="16:19" customFormat="1" x14ac:dyDescent="0.25">
      <c r="P6159" s="55"/>
      <c r="Q6159" s="55"/>
      <c r="R6159" s="55"/>
      <c r="S6159" s="57"/>
    </row>
    <row r="6160" spans="16:19" customFormat="1" x14ac:dyDescent="0.25">
      <c r="P6160" s="55"/>
      <c r="Q6160" s="55"/>
      <c r="R6160" s="55"/>
      <c r="S6160" s="57"/>
    </row>
    <row r="6161" spans="16:19" customFormat="1" x14ac:dyDescent="0.25">
      <c r="P6161" s="55"/>
      <c r="Q6161" s="55"/>
      <c r="R6161" s="55"/>
      <c r="S6161" s="57"/>
    </row>
    <row r="6162" spans="16:19" customFormat="1" x14ac:dyDescent="0.25">
      <c r="P6162" s="55"/>
      <c r="Q6162" s="55"/>
      <c r="R6162" s="55"/>
      <c r="S6162" s="57"/>
    </row>
    <row r="6163" spans="16:19" customFormat="1" x14ac:dyDescent="0.25">
      <c r="P6163" s="55"/>
      <c r="Q6163" s="55"/>
      <c r="R6163" s="55"/>
      <c r="S6163" s="57"/>
    </row>
    <row r="6164" spans="16:19" customFormat="1" x14ac:dyDescent="0.25">
      <c r="P6164" s="55"/>
      <c r="Q6164" s="55"/>
      <c r="R6164" s="55"/>
      <c r="S6164" s="57"/>
    </row>
    <row r="6165" spans="16:19" customFormat="1" x14ac:dyDescent="0.25">
      <c r="P6165" s="55"/>
      <c r="Q6165" s="55"/>
      <c r="R6165" s="55"/>
      <c r="S6165" s="57"/>
    </row>
    <row r="6166" spans="16:19" customFormat="1" x14ac:dyDescent="0.25">
      <c r="P6166" s="55"/>
      <c r="Q6166" s="55"/>
      <c r="R6166" s="55"/>
      <c r="S6166" s="57"/>
    </row>
    <row r="6167" spans="16:19" customFormat="1" x14ac:dyDescent="0.25">
      <c r="P6167" s="55"/>
      <c r="Q6167" s="55"/>
      <c r="R6167" s="55"/>
      <c r="S6167" s="57"/>
    </row>
    <row r="6168" spans="16:19" customFormat="1" x14ac:dyDescent="0.25">
      <c r="P6168" s="55"/>
      <c r="Q6168" s="55"/>
      <c r="R6168" s="55"/>
      <c r="S6168" s="57"/>
    </row>
    <row r="6169" spans="16:19" customFormat="1" x14ac:dyDescent="0.25">
      <c r="P6169" s="55"/>
      <c r="Q6169" s="55"/>
      <c r="R6169" s="55"/>
      <c r="S6169" s="57"/>
    </row>
    <row r="6170" spans="16:19" customFormat="1" x14ac:dyDescent="0.25">
      <c r="P6170" s="55"/>
      <c r="Q6170" s="55"/>
      <c r="R6170" s="55"/>
      <c r="S6170" s="57"/>
    </row>
    <row r="6171" spans="16:19" customFormat="1" x14ac:dyDescent="0.25">
      <c r="P6171" s="55"/>
      <c r="Q6171" s="55"/>
      <c r="R6171" s="55"/>
      <c r="S6171" s="57"/>
    </row>
    <row r="6172" spans="16:19" customFormat="1" x14ac:dyDescent="0.25">
      <c r="P6172" s="55"/>
      <c r="Q6172" s="55"/>
      <c r="R6172" s="55"/>
      <c r="S6172" s="57"/>
    </row>
    <row r="6173" spans="16:19" customFormat="1" x14ac:dyDescent="0.25">
      <c r="P6173" s="55"/>
      <c r="Q6173" s="55"/>
      <c r="R6173" s="55"/>
      <c r="S6173" s="57"/>
    </row>
    <row r="6174" spans="16:19" customFormat="1" x14ac:dyDescent="0.25">
      <c r="P6174" s="55"/>
      <c r="Q6174" s="55"/>
      <c r="R6174" s="55"/>
      <c r="S6174" s="57"/>
    </row>
    <row r="6175" spans="16:19" customFormat="1" x14ac:dyDescent="0.25">
      <c r="P6175" s="55"/>
      <c r="Q6175" s="55"/>
      <c r="R6175" s="55"/>
      <c r="S6175" s="57"/>
    </row>
    <row r="6176" spans="16:19" customFormat="1" x14ac:dyDescent="0.25">
      <c r="P6176" s="55"/>
      <c r="Q6176" s="55"/>
      <c r="R6176" s="55"/>
      <c r="S6176" s="57"/>
    </row>
    <row r="6177" spans="16:19" customFormat="1" x14ac:dyDescent="0.25">
      <c r="P6177" s="55"/>
      <c r="Q6177" s="55"/>
      <c r="R6177" s="55"/>
      <c r="S6177" s="57"/>
    </row>
    <row r="6178" spans="16:19" customFormat="1" x14ac:dyDescent="0.25">
      <c r="P6178" s="55"/>
      <c r="Q6178" s="55"/>
      <c r="R6178" s="55"/>
      <c r="S6178" s="57"/>
    </row>
    <row r="6179" spans="16:19" customFormat="1" x14ac:dyDescent="0.25">
      <c r="P6179" s="55"/>
      <c r="Q6179" s="55"/>
      <c r="R6179" s="55"/>
      <c r="S6179" s="57"/>
    </row>
    <row r="6180" spans="16:19" customFormat="1" x14ac:dyDescent="0.25">
      <c r="P6180" s="55"/>
      <c r="Q6180" s="55"/>
      <c r="R6180" s="55"/>
      <c r="S6180" s="57"/>
    </row>
    <row r="6181" spans="16:19" customFormat="1" x14ac:dyDescent="0.25">
      <c r="P6181" s="55"/>
      <c r="Q6181" s="55"/>
      <c r="R6181" s="55"/>
      <c r="S6181" s="57"/>
    </row>
    <row r="6182" spans="16:19" customFormat="1" x14ac:dyDescent="0.25">
      <c r="P6182" s="55"/>
      <c r="Q6182" s="55"/>
      <c r="R6182" s="55"/>
      <c r="S6182" s="57"/>
    </row>
    <row r="6183" spans="16:19" customFormat="1" x14ac:dyDescent="0.25">
      <c r="P6183" s="55"/>
      <c r="Q6183" s="55"/>
      <c r="R6183" s="55"/>
      <c r="S6183" s="57"/>
    </row>
    <row r="6184" spans="16:19" customFormat="1" x14ac:dyDescent="0.25">
      <c r="P6184" s="55"/>
      <c r="Q6184" s="55"/>
      <c r="R6184" s="55"/>
      <c r="S6184" s="57"/>
    </row>
    <row r="6185" spans="16:19" customFormat="1" x14ac:dyDescent="0.25">
      <c r="P6185" s="55"/>
      <c r="Q6185" s="55"/>
      <c r="R6185" s="55"/>
      <c r="S6185" s="57"/>
    </row>
    <row r="6186" spans="16:19" customFormat="1" x14ac:dyDescent="0.25">
      <c r="P6186" s="55"/>
      <c r="Q6186" s="55"/>
      <c r="R6186" s="55"/>
      <c r="S6186" s="57"/>
    </row>
    <row r="6187" spans="16:19" customFormat="1" x14ac:dyDescent="0.25">
      <c r="P6187" s="55"/>
      <c r="Q6187" s="55"/>
      <c r="R6187" s="55"/>
      <c r="S6187" s="57"/>
    </row>
    <row r="6188" spans="16:19" customFormat="1" x14ac:dyDescent="0.25">
      <c r="P6188" s="55"/>
      <c r="Q6188" s="55"/>
      <c r="R6188" s="55"/>
      <c r="S6188" s="57"/>
    </row>
    <row r="6189" spans="16:19" customFormat="1" x14ac:dyDescent="0.25">
      <c r="P6189" s="55"/>
      <c r="Q6189" s="55"/>
      <c r="R6189" s="55"/>
      <c r="S6189" s="57"/>
    </row>
    <row r="6190" spans="16:19" customFormat="1" x14ac:dyDescent="0.25">
      <c r="P6190" s="55"/>
      <c r="Q6190" s="55"/>
      <c r="R6190" s="55"/>
      <c r="S6190" s="57"/>
    </row>
    <row r="6191" spans="16:19" customFormat="1" x14ac:dyDescent="0.25">
      <c r="P6191" s="55"/>
      <c r="Q6191" s="55"/>
      <c r="R6191" s="55"/>
      <c r="S6191" s="57"/>
    </row>
    <row r="6192" spans="16:19" customFormat="1" x14ac:dyDescent="0.25">
      <c r="P6192" s="55"/>
      <c r="Q6192" s="55"/>
      <c r="R6192" s="55"/>
      <c r="S6192" s="57"/>
    </row>
    <row r="6193" spans="16:19" customFormat="1" x14ac:dyDescent="0.25">
      <c r="P6193" s="55"/>
      <c r="Q6193" s="55"/>
      <c r="R6193" s="55"/>
      <c r="S6193" s="57"/>
    </row>
    <row r="6194" spans="16:19" customFormat="1" x14ac:dyDescent="0.25">
      <c r="P6194" s="55"/>
      <c r="Q6194" s="55"/>
      <c r="R6194" s="55"/>
      <c r="S6194" s="57"/>
    </row>
    <row r="6195" spans="16:19" customFormat="1" x14ac:dyDescent="0.25">
      <c r="P6195" s="55"/>
      <c r="Q6195" s="55"/>
      <c r="R6195" s="55"/>
      <c r="S6195" s="57"/>
    </row>
    <row r="6196" spans="16:19" customFormat="1" x14ac:dyDescent="0.25">
      <c r="P6196" s="55"/>
      <c r="Q6196" s="55"/>
      <c r="R6196" s="55"/>
      <c r="S6196" s="57"/>
    </row>
    <row r="6197" spans="16:19" customFormat="1" x14ac:dyDescent="0.25">
      <c r="P6197" s="55"/>
      <c r="Q6197" s="55"/>
      <c r="R6197" s="55"/>
      <c r="S6197" s="57"/>
    </row>
    <row r="6198" spans="16:19" customFormat="1" x14ac:dyDescent="0.25">
      <c r="P6198" s="55"/>
      <c r="Q6198" s="55"/>
      <c r="R6198" s="55"/>
      <c r="S6198" s="57"/>
    </row>
    <row r="6199" spans="16:19" customFormat="1" x14ac:dyDescent="0.25">
      <c r="P6199" s="55"/>
      <c r="Q6199" s="55"/>
      <c r="R6199" s="55"/>
      <c r="S6199" s="57"/>
    </row>
    <row r="6200" spans="16:19" customFormat="1" x14ac:dyDescent="0.25">
      <c r="P6200" s="55"/>
      <c r="Q6200" s="55"/>
      <c r="R6200" s="55"/>
      <c r="S6200" s="57"/>
    </row>
    <row r="6201" spans="16:19" customFormat="1" x14ac:dyDescent="0.25">
      <c r="P6201" s="55"/>
      <c r="Q6201" s="55"/>
      <c r="R6201" s="55"/>
      <c r="S6201" s="57"/>
    </row>
    <row r="6202" spans="16:19" customFormat="1" x14ac:dyDescent="0.25">
      <c r="P6202" s="55"/>
      <c r="Q6202" s="55"/>
      <c r="R6202" s="55"/>
      <c r="S6202" s="57"/>
    </row>
    <row r="6203" spans="16:19" customFormat="1" x14ac:dyDescent="0.25">
      <c r="P6203" s="55"/>
      <c r="Q6203" s="55"/>
      <c r="R6203" s="55"/>
      <c r="S6203" s="57"/>
    </row>
    <row r="6204" spans="16:19" customFormat="1" x14ac:dyDescent="0.25">
      <c r="P6204" s="55"/>
      <c r="Q6204" s="55"/>
      <c r="R6204" s="55"/>
      <c r="S6204" s="57"/>
    </row>
    <row r="6205" spans="16:19" customFormat="1" x14ac:dyDescent="0.25">
      <c r="P6205" s="55"/>
      <c r="Q6205" s="55"/>
      <c r="R6205" s="55"/>
      <c r="S6205" s="57"/>
    </row>
    <row r="6206" spans="16:19" customFormat="1" x14ac:dyDescent="0.25">
      <c r="P6206" s="55"/>
      <c r="Q6206" s="55"/>
      <c r="R6206" s="55"/>
      <c r="S6206" s="57"/>
    </row>
    <row r="6207" spans="16:19" customFormat="1" x14ac:dyDescent="0.25">
      <c r="P6207" s="55"/>
      <c r="Q6207" s="55"/>
      <c r="R6207" s="55"/>
      <c r="S6207" s="57"/>
    </row>
    <row r="6208" spans="16:19" customFormat="1" x14ac:dyDescent="0.25">
      <c r="P6208" s="55"/>
      <c r="Q6208" s="55"/>
      <c r="R6208" s="55"/>
      <c r="S6208" s="57"/>
    </row>
    <row r="6209" spans="16:19" customFormat="1" x14ac:dyDescent="0.25">
      <c r="P6209" s="55"/>
      <c r="Q6209" s="55"/>
      <c r="R6209" s="55"/>
      <c r="S6209" s="57"/>
    </row>
    <row r="6210" spans="16:19" customFormat="1" x14ac:dyDescent="0.25">
      <c r="P6210" s="55"/>
      <c r="Q6210" s="55"/>
      <c r="R6210" s="55"/>
      <c r="S6210" s="57"/>
    </row>
    <row r="6211" spans="16:19" customFormat="1" x14ac:dyDescent="0.25">
      <c r="P6211" s="55"/>
      <c r="Q6211" s="55"/>
      <c r="R6211" s="55"/>
      <c r="S6211" s="57"/>
    </row>
    <row r="6212" spans="16:19" customFormat="1" x14ac:dyDescent="0.25">
      <c r="P6212" s="55"/>
      <c r="Q6212" s="55"/>
      <c r="R6212" s="55"/>
      <c r="S6212" s="57"/>
    </row>
    <row r="6213" spans="16:19" customFormat="1" x14ac:dyDescent="0.25">
      <c r="P6213" s="55"/>
      <c r="Q6213" s="55"/>
      <c r="R6213" s="55"/>
      <c r="S6213" s="57"/>
    </row>
    <row r="6214" spans="16:19" customFormat="1" x14ac:dyDescent="0.25">
      <c r="P6214" s="55"/>
      <c r="Q6214" s="55"/>
      <c r="R6214" s="55"/>
      <c r="S6214" s="57"/>
    </row>
    <row r="6215" spans="16:19" customFormat="1" x14ac:dyDescent="0.25">
      <c r="P6215" s="55"/>
      <c r="Q6215" s="55"/>
      <c r="R6215" s="55"/>
      <c r="S6215" s="57"/>
    </row>
    <row r="6216" spans="16:19" customFormat="1" x14ac:dyDescent="0.25">
      <c r="P6216" s="55"/>
      <c r="Q6216" s="55"/>
      <c r="R6216" s="55"/>
      <c r="S6216" s="57"/>
    </row>
    <row r="6217" spans="16:19" customFormat="1" x14ac:dyDescent="0.25">
      <c r="P6217" s="55"/>
      <c r="Q6217" s="55"/>
      <c r="R6217" s="55"/>
      <c r="S6217" s="57"/>
    </row>
    <row r="6218" spans="16:19" customFormat="1" x14ac:dyDescent="0.25">
      <c r="P6218" s="55"/>
      <c r="Q6218" s="55"/>
      <c r="R6218" s="55"/>
      <c r="S6218" s="57"/>
    </row>
    <row r="6219" spans="16:19" customFormat="1" x14ac:dyDescent="0.25">
      <c r="P6219" s="55"/>
      <c r="Q6219" s="55"/>
      <c r="R6219" s="55"/>
      <c r="S6219" s="57"/>
    </row>
    <row r="6220" spans="16:19" customFormat="1" x14ac:dyDescent="0.25">
      <c r="P6220" s="55"/>
      <c r="Q6220" s="55"/>
      <c r="R6220" s="55"/>
      <c r="S6220" s="57"/>
    </row>
    <row r="6221" spans="16:19" customFormat="1" x14ac:dyDescent="0.25">
      <c r="P6221" s="55"/>
      <c r="Q6221" s="55"/>
      <c r="R6221" s="55"/>
      <c r="S6221" s="57"/>
    </row>
    <row r="6222" spans="16:19" customFormat="1" x14ac:dyDescent="0.25">
      <c r="P6222" s="55"/>
      <c r="Q6222" s="55"/>
      <c r="R6222" s="55"/>
      <c r="S6222" s="57"/>
    </row>
    <row r="6223" spans="16:19" customFormat="1" x14ac:dyDescent="0.25">
      <c r="P6223" s="55"/>
      <c r="Q6223" s="55"/>
      <c r="R6223" s="55"/>
      <c r="S6223" s="57"/>
    </row>
    <row r="6224" spans="16:19" customFormat="1" x14ac:dyDescent="0.25">
      <c r="P6224" s="55"/>
      <c r="Q6224" s="55"/>
      <c r="R6224" s="55"/>
      <c r="S6224" s="57"/>
    </row>
    <row r="6225" spans="16:19" customFormat="1" x14ac:dyDescent="0.25">
      <c r="P6225" s="55"/>
      <c r="Q6225" s="55"/>
      <c r="R6225" s="55"/>
      <c r="S6225" s="57"/>
    </row>
    <row r="6226" spans="16:19" customFormat="1" x14ac:dyDescent="0.25">
      <c r="P6226" s="55"/>
      <c r="Q6226" s="55"/>
      <c r="R6226" s="55"/>
      <c r="S6226" s="57"/>
    </row>
    <row r="6227" spans="16:19" customFormat="1" x14ac:dyDescent="0.25">
      <c r="P6227" s="55"/>
      <c r="Q6227" s="55"/>
      <c r="R6227" s="55"/>
      <c r="S6227" s="57"/>
    </row>
    <row r="6228" spans="16:19" customFormat="1" x14ac:dyDescent="0.25">
      <c r="P6228" s="55"/>
      <c r="Q6228" s="55"/>
      <c r="R6228" s="55"/>
      <c r="S6228" s="57"/>
    </row>
    <row r="6229" spans="16:19" customFormat="1" x14ac:dyDescent="0.25">
      <c r="P6229" s="55"/>
      <c r="Q6229" s="55"/>
      <c r="R6229" s="55"/>
      <c r="S6229" s="57"/>
    </row>
    <row r="6230" spans="16:19" customFormat="1" x14ac:dyDescent="0.25">
      <c r="P6230" s="55"/>
      <c r="Q6230" s="55"/>
      <c r="R6230" s="55"/>
      <c r="S6230" s="57"/>
    </row>
    <row r="6231" spans="16:19" customFormat="1" x14ac:dyDescent="0.25">
      <c r="P6231" s="55"/>
      <c r="Q6231" s="55"/>
      <c r="R6231" s="55"/>
      <c r="S6231" s="57"/>
    </row>
    <row r="6232" spans="16:19" customFormat="1" x14ac:dyDescent="0.25">
      <c r="P6232" s="55"/>
      <c r="Q6232" s="55"/>
      <c r="R6232" s="55"/>
      <c r="S6232" s="57"/>
    </row>
    <row r="6233" spans="16:19" customFormat="1" x14ac:dyDescent="0.25">
      <c r="P6233" s="55"/>
      <c r="Q6233" s="55"/>
      <c r="R6233" s="55"/>
      <c r="S6233" s="57"/>
    </row>
    <row r="6234" spans="16:19" customFormat="1" x14ac:dyDescent="0.25">
      <c r="P6234" s="55"/>
      <c r="Q6234" s="55"/>
      <c r="R6234" s="55"/>
      <c r="S6234" s="57"/>
    </row>
    <row r="6235" spans="16:19" customFormat="1" x14ac:dyDescent="0.25">
      <c r="P6235" s="55"/>
      <c r="Q6235" s="55"/>
      <c r="R6235" s="55"/>
      <c r="S6235" s="57"/>
    </row>
    <row r="6236" spans="16:19" customFormat="1" x14ac:dyDescent="0.25">
      <c r="P6236" s="55"/>
      <c r="Q6236" s="55"/>
      <c r="R6236" s="55"/>
      <c r="S6236" s="57"/>
    </row>
    <row r="6237" spans="16:19" customFormat="1" x14ac:dyDescent="0.25">
      <c r="P6237" s="55"/>
      <c r="Q6237" s="55"/>
      <c r="R6237" s="55"/>
      <c r="S6237" s="57"/>
    </row>
    <row r="6238" spans="16:19" customFormat="1" x14ac:dyDescent="0.25">
      <c r="P6238" s="55"/>
      <c r="Q6238" s="55"/>
      <c r="R6238" s="55"/>
      <c r="S6238" s="57"/>
    </row>
    <row r="6239" spans="16:19" customFormat="1" x14ac:dyDescent="0.25">
      <c r="P6239" s="55"/>
      <c r="Q6239" s="55"/>
      <c r="R6239" s="55"/>
      <c r="S6239" s="57"/>
    </row>
    <row r="6240" spans="16:19" customFormat="1" x14ac:dyDescent="0.25">
      <c r="P6240" s="55"/>
      <c r="Q6240" s="55"/>
      <c r="R6240" s="55"/>
      <c r="S6240" s="57"/>
    </row>
    <row r="6241" spans="16:19" customFormat="1" x14ac:dyDescent="0.25">
      <c r="P6241" s="55"/>
      <c r="Q6241" s="55"/>
      <c r="R6241" s="55"/>
      <c r="S6241" s="57"/>
    </row>
    <row r="6242" spans="16:19" customFormat="1" x14ac:dyDescent="0.25">
      <c r="P6242" s="55"/>
      <c r="Q6242" s="55"/>
      <c r="R6242" s="55"/>
      <c r="S6242" s="57"/>
    </row>
    <row r="6243" spans="16:19" customFormat="1" x14ac:dyDescent="0.25">
      <c r="P6243" s="55"/>
      <c r="Q6243" s="55"/>
      <c r="R6243" s="55"/>
      <c r="S6243" s="57"/>
    </row>
    <row r="6244" spans="16:19" customFormat="1" x14ac:dyDescent="0.25">
      <c r="P6244" s="55"/>
      <c r="Q6244" s="55"/>
      <c r="R6244" s="55"/>
      <c r="S6244" s="57"/>
    </row>
    <row r="6245" spans="16:19" customFormat="1" x14ac:dyDescent="0.25">
      <c r="P6245" s="55"/>
      <c r="Q6245" s="55"/>
      <c r="R6245" s="55"/>
      <c r="S6245" s="57"/>
    </row>
    <row r="6246" spans="16:19" customFormat="1" x14ac:dyDescent="0.25">
      <c r="P6246" s="55"/>
      <c r="Q6246" s="55"/>
      <c r="R6246" s="55"/>
      <c r="S6246" s="57"/>
    </row>
    <row r="6247" spans="16:19" customFormat="1" x14ac:dyDescent="0.25">
      <c r="P6247" s="55"/>
      <c r="Q6247" s="55"/>
      <c r="R6247" s="55"/>
      <c r="S6247" s="57"/>
    </row>
    <row r="6248" spans="16:19" customFormat="1" x14ac:dyDescent="0.25">
      <c r="P6248" s="55"/>
      <c r="Q6248" s="55"/>
      <c r="R6248" s="55"/>
      <c r="S6248" s="57"/>
    </row>
    <row r="6249" spans="16:19" customFormat="1" x14ac:dyDescent="0.25">
      <c r="P6249" s="55"/>
      <c r="Q6249" s="55"/>
      <c r="R6249" s="55"/>
      <c r="S6249" s="57"/>
    </row>
    <row r="6250" spans="16:19" customFormat="1" x14ac:dyDescent="0.25">
      <c r="P6250" s="55"/>
      <c r="Q6250" s="55"/>
      <c r="R6250" s="55"/>
      <c r="S6250" s="57"/>
    </row>
    <row r="6251" spans="16:19" customFormat="1" x14ac:dyDescent="0.25">
      <c r="P6251" s="55"/>
      <c r="Q6251" s="55"/>
      <c r="R6251" s="55"/>
      <c r="S6251" s="57"/>
    </row>
    <row r="6252" spans="16:19" customFormat="1" x14ac:dyDescent="0.25">
      <c r="P6252" s="55"/>
      <c r="Q6252" s="55"/>
      <c r="R6252" s="55"/>
      <c r="S6252" s="57"/>
    </row>
    <row r="6253" spans="16:19" customFormat="1" x14ac:dyDescent="0.25">
      <c r="P6253" s="55"/>
      <c r="Q6253" s="55"/>
      <c r="R6253" s="55"/>
      <c r="S6253" s="57"/>
    </row>
    <row r="6254" spans="16:19" customFormat="1" x14ac:dyDescent="0.25">
      <c r="P6254" s="55"/>
      <c r="Q6254" s="55"/>
      <c r="R6254" s="55"/>
      <c r="S6254" s="57"/>
    </row>
    <row r="6255" spans="16:19" customFormat="1" x14ac:dyDescent="0.25">
      <c r="P6255" s="55"/>
      <c r="Q6255" s="55"/>
      <c r="R6255" s="55"/>
      <c r="S6255" s="57"/>
    </row>
    <row r="6256" spans="16:19" customFormat="1" x14ac:dyDescent="0.25">
      <c r="P6256" s="55"/>
      <c r="Q6256" s="55"/>
      <c r="R6256" s="55"/>
      <c r="S6256" s="57"/>
    </row>
    <row r="6257" spans="16:19" customFormat="1" x14ac:dyDescent="0.25">
      <c r="P6257" s="55"/>
      <c r="Q6257" s="55"/>
      <c r="R6257" s="55"/>
      <c r="S6257" s="57"/>
    </row>
    <row r="6258" spans="16:19" customFormat="1" x14ac:dyDescent="0.25">
      <c r="P6258" s="55"/>
      <c r="Q6258" s="55"/>
      <c r="R6258" s="55"/>
      <c r="S6258" s="57"/>
    </row>
    <row r="6259" spans="16:19" customFormat="1" x14ac:dyDescent="0.25">
      <c r="P6259" s="55"/>
      <c r="Q6259" s="55"/>
      <c r="R6259" s="55"/>
      <c r="S6259" s="57"/>
    </row>
    <row r="6260" spans="16:19" customFormat="1" x14ac:dyDescent="0.25">
      <c r="P6260" s="55"/>
      <c r="Q6260" s="55"/>
      <c r="R6260" s="55"/>
      <c r="S6260" s="57"/>
    </row>
    <row r="6261" spans="16:19" customFormat="1" x14ac:dyDescent="0.25">
      <c r="P6261" s="55"/>
      <c r="Q6261" s="55"/>
      <c r="R6261" s="55"/>
      <c r="S6261" s="57"/>
    </row>
    <row r="6262" spans="16:19" customFormat="1" x14ac:dyDescent="0.25">
      <c r="P6262" s="55"/>
      <c r="Q6262" s="55"/>
      <c r="R6262" s="55"/>
      <c r="S6262" s="57"/>
    </row>
    <row r="6263" spans="16:19" customFormat="1" x14ac:dyDescent="0.25">
      <c r="P6263" s="55"/>
      <c r="Q6263" s="55"/>
      <c r="R6263" s="55"/>
      <c r="S6263" s="57"/>
    </row>
    <row r="6264" spans="16:19" customFormat="1" x14ac:dyDescent="0.25">
      <c r="P6264" s="55"/>
      <c r="Q6264" s="55"/>
      <c r="R6264" s="55"/>
      <c r="S6264" s="57"/>
    </row>
    <row r="6265" spans="16:19" customFormat="1" x14ac:dyDescent="0.25">
      <c r="P6265" s="55"/>
      <c r="Q6265" s="55"/>
      <c r="R6265" s="55"/>
      <c r="S6265" s="57"/>
    </row>
    <row r="6266" spans="16:19" customFormat="1" x14ac:dyDescent="0.25">
      <c r="P6266" s="55"/>
      <c r="Q6266" s="55"/>
      <c r="R6266" s="55"/>
      <c r="S6266" s="57"/>
    </row>
    <row r="6267" spans="16:19" customFormat="1" x14ac:dyDescent="0.25">
      <c r="P6267" s="55"/>
      <c r="Q6267" s="55"/>
      <c r="R6267" s="55"/>
      <c r="S6267" s="57"/>
    </row>
    <row r="6268" spans="16:19" customFormat="1" x14ac:dyDescent="0.25">
      <c r="P6268" s="55"/>
      <c r="Q6268" s="55"/>
      <c r="R6268" s="55"/>
      <c r="S6268" s="57"/>
    </row>
    <row r="6269" spans="16:19" customFormat="1" x14ac:dyDescent="0.25">
      <c r="P6269" s="55"/>
      <c r="Q6269" s="55"/>
      <c r="R6269" s="55"/>
      <c r="S6269" s="57"/>
    </row>
    <row r="6270" spans="16:19" customFormat="1" x14ac:dyDescent="0.25">
      <c r="P6270" s="55"/>
      <c r="Q6270" s="55"/>
      <c r="R6270" s="55"/>
      <c r="S6270" s="57"/>
    </row>
    <row r="6271" spans="16:19" customFormat="1" x14ac:dyDescent="0.25">
      <c r="P6271" s="55"/>
      <c r="Q6271" s="55"/>
      <c r="R6271" s="55"/>
      <c r="S6271" s="57"/>
    </row>
    <row r="6272" spans="16:19" customFormat="1" x14ac:dyDescent="0.25">
      <c r="P6272" s="55"/>
      <c r="Q6272" s="55"/>
      <c r="R6272" s="55"/>
      <c r="S6272" s="57"/>
    </row>
    <row r="6273" spans="16:19" customFormat="1" x14ac:dyDescent="0.25">
      <c r="P6273" s="55"/>
      <c r="Q6273" s="55"/>
      <c r="R6273" s="55"/>
      <c r="S6273" s="57"/>
    </row>
    <row r="6274" spans="16:19" customFormat="1" x14ac:dyDescent="0.25">
      <c r="P6274" s="55"/>
      <c r="Q6274" s="55"/>
      <c r="R6274" s="55"/>
      <c r="S6274" s="57"/>
    </row>
    <row r="6275" spans="16:19" customFormat="1" x14ac:dyDescent="0.25">
      <c r="P6275" s="55"/>
      <c r="Q6275" s="55"/>
      <c r="R6275" s="55"/>
      <c r="S6275" s="57"/>
    </row>
    <row r="6276" spans="16:19" customFormat="1" x14ac:dyDescent="0.25">
      <c r="P6276" s="55"/>
      <c r="Q6276" s="55"/>
      <c r="R6276" s="55"/>
      <c r="S6276" s="57"/>
    </row>
    <row r="6277" spans="16:19" customFormat="1" x14ac:dyDescent="0.25">
      <c r="P6277" s="55"/>
      <c r="Q6277" s="55"/>
      <c r="R6277" s="55"/>
      <c r="S6277" s="57"/>
    </row>
    <row r="6278" spans="16:19" customFormat="1" x14ac:dyDescent="0.25">
      <c r="P6278" s="55"/>
      <c r="Q6278" s="55"/>
      <c r="R6278" s="55"/>
      <c r="S6278" s="57"/>
    </row>
    <row r="6279" spans="16:19" customFormat="1" x14ac:dyDescent="0.25">
      <c r="P6279" s="55"/>
      <c r="Q6279" s="55"/>
      <c r="R6279" s="55"/>
      <c r="S6279" s="57"/>
    </row>
    <row r="6280" spans="16:19" customFormat="1" x14ac:dyDescent="0.25">
      <c r="P6280" s="55"/>
      <c r="Q6280" s="55"/>
      <c r="R6280" s="55"/>
      <c r="S6280" s="57"/>
    </row>
    <row r="6281" spans="16:19" customFormat="1" x14ac:dyDescent="0.25">
      <c r="P6281" s="55"/>
      <c r="Q6281" s="55"/>
      <c r="R6281" s="55"/>
      <c r="S6281" s="57"/>
    </row>
    <row r="6282" spans="16:19" customFormat="1" x14ac:dyDescent="0.25">
      <c r="P6282" s="55"/>
      <c r="Q6282" s="55"/>
      <c r="R6282" s="55"/>
      <c r="S6282" s="57"/>
    </row>
    <row r="6283" spans="16:19" customFormat="1" x14ac:dyDescent="0.25">
      <c r="P6283" s="55"/>
      <c r="Q6283" s="55"/>
      <c r="R6283" s="55"/>
      <c r="S6283" s="57"/>
    </row>
    <row r="6284" spans="16:19" customFormat="1" x14ac:dyDescent="0.25">
      <c r="P6284" s="55"/>
      <c r="Q6284" s="55"/>
      <c r="R6284" s="55"/>
      <c r="S6284" s="57"/>
    </row>
    <row r="6285" spans="16:19" customFormat="1" x14ac:dyDescent="0.25">
      <c r="P6285" s="55"/>
      <c r="Q6285" s="55"/>
      <c r="R6285" s="55"/>
      <c r="S6285" s="57"/>
    </row>
    <row r="6286" spans="16:19" customFormat="1" x14ac:dyDescent="0.25">
      <c r="P6286" s="55"/>
      <c r="Q6286" s="55"/>
      <c r="R6286" s="55"/>
      <c r="S6286" s="57"/>
    </row>
    <row r="6287" spans="16:19" customFormat="1" x14ac:dyDescent="0.25">
      <c r="P6287" s="55"/>
      <c r="Q6287" s="55"/>
      <c r="R6287" s="55"/>
      <c r="S6287" s="57"/>
    </row>
    <row r="6288" spans="16:19" customFormat="1" x14ac:dyDescent="0.25">
      <c r="P6288" s="55"/>
      <c r="Q6288" s="55"/>
      <c r="R6288" s="55"/>
      <c r="S6288" s="57"/>
    </row>
    <row r="6289" spans="16:19" customFormat="1" x14ac:dyDescent="0.25">
      <c r="P6289" s="55"/>
      <c r="Q6289" s="55"/>
      <c r="R6289" s="55"/>
      <c r="S6289" s="57"/>
    </row>
    <row r="6290" spans="16:19" customFormat="1" x14ac:dyDescent="0.25">
      <c r="P6290" s="55"/>
      <c r="Q6290" s="55"/>
      <c r="R6290" s="55"/>
      <c r="S6290" s="57"/>
    </row>
    <row r="6291" spans="16:19" customFormat="1" x14ac:dyDescent="0.25">
      <c r="P6291" s="55"/>
      <c r="Q6291" s="55"/>
      <c r="R6291" s="55"/>
      <c r="S6291" s="57"/>
    </row>
    <row r="6292" spans="16:19" customFormat="1" x14ac:dyDescent="0.25">
      <c r="P6292" s="55"/>
      <c r="Q6292" s="55"/>
      <c r="R6292" s="55"/>
      <c r="S6292" s="57"/>
    </row>
    <row r="6293" spans="16:19" customFormat="1" x14ac:dyDescent="0.25">
      <c r="P6293" s="55"/>
      <c r="Q6293" s="55"/>
      <c r="R6293" s="55"/>
      <c r="S6293" s="57"/>
    </row>
    <row r="6294" spans="16:19" customFormat="1" x14ac:dyDescent="0.25">
      <c r="P6294" s="55"/>
      <c r="Q6294" s="55"/>
      <c r="R6294" s="55"/>
      <c r="S6294" s="57"/>
    </row>
    <row r="6295" spans="16:19" customFormat="1" x14ac:dyDescent="0.25">
      <c r="P6295" s="55"/>
      <c r="Q6295" s="55"/>
      <c r="R6295" s="55"/>
      <c r="S6295" s="57"/>
    </row>
    <row r="6296" spans="16:19" customFormat="1" x14ac:dyDescent="0.25">
      <c r="P6296" s="55"/>
      <c r="Q6296" s="55"/>
      <c r="R6296" s="55"/>
      <c r="S6296" s="57"/>
    </row>
    <row r="6297" spans="16:19" customFormat="1" x14ac:dyDescent="0.25">
      <c r="P6297" s="55"/>
      <c r="Q6297" s="55"/>
      <c r="R6297" s="55"/>
      <c r="S6297" s="57"/>
    </row>
    <row r="6298" spans="16:19" customFormat="1" x14ac:dyDescent="0.25">
      <c r="P6298" s="55"/>
      <c r="Q6298" s="55"/>
      <c r="R6298" s="55"/>
      <c r="S6298" s="57"/>
    </row>
    <row r="6299" spans="16:19" customFormat="1" x14ac:dyDescent="0.25">
      <c r="P6299" s="55"/>
      <c r="Q6299" s="55"/>
      <c r="R6299" s="55"/>
      <c r="S6299" s="57"/>
    </row>
    <row r="6300" spans="16:19" customFormat="1" x14ac:dyDescent="0.25">
      <c r="P6300" s="55"/>
      <c r="Q6300" s="55"/>
      <c r="R6300" s="55"/>
      <c r="S6300" s="57"/>
    </row>
    <row r="6301" spans="16:19" customFormat="1" x14ac:dyDescent="0.25">
      <c r="P6301" s="55"/>
      <c r="Q6301" s="55"/>
      <c r="R6301" s="55"/>
      <c r="S6301" s="57"/>
    </row>
    <row r="6302" spans="16:19" customFormat="1" x14ac:dyDescent="0.25">
      <c r="P6302" s="55"/>
      <c r="Q6302" s="55"/>
      <c r="R6302" s="55"/>
      <c r="S6302" s="57"/>
    </row>
    <row r="6303" spans="16:19" customFormat="1" x14ac:dyDescent="0.25">
      <c r="P6303" s="55"/>
      <c r="Q6303" s="55"/>
      <c r="R6303" s="55"/>
      <c r="S6303" s="57"/>
    </row>
    <row r="6304" spans="16:19" customFormat="1" x14ac:dyDescent="0.25">
      <c r="P6304" s="55"/>
      <c r="Q6304" s="55"/>
      <c r="R6304" s="55"/>
      <c r="S6304" s="57"/>
    </row>
    <row r="6305" spans="16:19" customFormat="1" x14ac:dyDescent="0.25">
      <c r="P6305" s="55"/>
      <c r="Q6305" s="55"/>
      <c r="R6305" s="55"/>
      <c r="S6305" s="57"/>
    </row>
    <row r="6306" spans="16:19" customFormat="1" x14ac:dyDescent="0.25">
      <c r="P6306" s="55"/>
      <c r="Q6306" s="55"/>
      <c r="R6306" s="55"/>
      <c r="S6306" s="57"/>
    </row>
    <row r="6307" spans="16:19" customFormat="1" x14ac:dyDescent="0.25">
      <c r="P6307" s="55"/>
      <c r="Q6307" s="55"/>
      <c r="R6307" s="55"/>
      <c r="S6307" s="57"/>
    </row>
    <row r="6308" spans="16:19" customFormat="1" x14ac:dyDescent="0.25">
      <c r="P6308" s="55"/>
      <c r="Q6308" s="55"/>
      <c r="R6308" s="55"/>
      <c r="S6308" s="57"/>
    </row>
    <row r="6309" spans="16:19" customFormat="1" x14ac:dyDescent="0.25">
      <c r="P6309" s="55"/>
      <c r="Q6309" s="55"/>
      <c r="R6309" s="55"/>
      <c r="S6309" s="57"/>
    </row>
    <row r="6310" spans="16:19" customFormat="1" x14ac:dyDescent="0.25">
      <c r="P6310" s="55"/>
      <c r="Q6310" s="55"/>
      <c r="R6310" s="55"/>
      <c r="S6310" s="57"/>
    </row>
    <row r="6311" spans="16:19" customFormat="1" x14ac:dyDescent="0.25">
      <c r="P6311" s="55"/>
      <c r="Q6311" s="55"/>
      <c r="R6311" s="55"/>
      <c r="S6311" s="57"/>
    </row>
    <row r="6312" spans="16:19" customFormat="1" x14ac:dyDescent="0.25">
      <c r="P6312" s="55"/>
      <c r="Q6312" s="55"/>
      <c r="R6312" s="55"/>
      <c r="S6312" s="57"/>
    </row>
    <row r="6313" spans="16:19" customFormat="1" x14ac:dyDescent="0.25">
      <c r="P6313" s="55"/>
      <c r="Q6313" s="55"/>
      <c r="R6313" s="55"/>
      <c r="S6313" s="57"/>
    </row>
    <row r="6314" spans="16:19" customFormat="1" x14ac:dyDescent="0.25">
      <c r="P6314" s="55"/>
      <c r="Q6314" s="55"/>
      <c r="R6314" s="55"/>
      <c r="S6314" s="57"/>
    </row>
    <row r="6315" spans="16:19" customFormat="1" x14ac:dyDescent="0.25">
      <c r="P6315" s="55"/>
      <c r="Q6315" s="55"/>
      <c r="R6315" s="55"/>
      <c r="S6315" s="57"/>
    </row>
    <row r="6316" spans="16:19" customFormat="1" x14ac:dyDescent="0.25">
      <c r="P6316" s="55"/>
      <c r="Q6316" s="55"/>
      <c r="R6316" s="55"/>
      <c r="S6316" s="57"/>
    </row>
    <row r="6317" spans="16:19" customFormat="1" x14ac:dyDescent="0.25">
      <c r="P6317" s="55"/>
      <c r="Q6317" s="55"/>
      <c r="R6317" s="55"/>
      <c r="S6317" s="57"/>
    </row>
    <row r="6318" spans="16:19" customFormat="1" x14ac:dyDescent="0.25">
      <c r="P6318" s="55"/>
      <c r="Q6318" s="55"/>
      <c r="R6318" s="55"/>
      <c r="S6318" s="57"/>
    </row>
    <row r="6319" spans="16:19" customFormat="1" x14ac:dyDescent="0.25">
      <c r="P6319" s="55"/>
      <c r="Q6319" s="55"/>
      <c r="R6319" s="55"/>
      <c r="S6319" s="57"/>
    </row>
    <row r="6320" spans="16:19" customFormat="1" x14ac:dyDescent="0.25">
      <c r="P6320" s="55"/>
      <c r="Q6320" s="55"/>
      <c r="R6320" s="55"/>
      <c r="S6320" s="57"/>
    </row>
    <row r="6321" spans="16:19" customFormat="1" x14ac:dyDescent="0.25">
      <c r="P6321" s="55"/>
      <c r="Q6321" s="55"/>
      <c r="R6321" s="55"/>
      <c r="S6321" s="57"/>
    </row>
    <row r="6322" spans="16:19" customFormat="1" x14ac:dyDescent="0.25">
      <c r="P6322" s="55"/>
      <c r="Q6322" s="55"/>
      <c r="R6322" s="55"/>
      <c r="S6322" s="57"/>
    </row>
    <row r="6323" spans="16:19" customFormat="1" x14ac:dyDescent="0.25">
      <c r="P6323" s="55"/>
      <c r="Q6323" s="55"/>
      <c r="R6323" s="55"/>
      <c r="S6323" s="57"/>
    </row>
    <row r="6324" spans="16:19" customFormat="1" x14ac:dyDescent="0.25">
      <c r="P6324" s="55"/>
      <c r="Q6324" s="55"/>
      <c r="R6324" s="55"/>
      <c r="S6324" s="57"/>
    </row>
    <row r="6325" spans="16:19" customFormat="1" x14ac:dyDescent="0.25">
      <c r="P6325" s="55"/>
      <c r="Q6325" s="55"/>
      <c r="R6325" s="55"/>
      <c r="S6325" s="57"/>
    </row>
    <row r="6326" spans="16:19" customFormat="1" x14ac:dyDescent="0.25">
      <c r="P6326" s="55"/>
      <c r="Q6326" s="55"/>
      <c r="R6326" s="55"/>
      <c r="S6326" s="57"/>
    </row>
    <row r="6327" spans="16:19" customFormat="1" x14ac:dyDescent="0.25">
      <c r="P6327" s="55"/>
      <c r="Q6327" s="55"/>
      <c r="R6327" s="55"/>
      <c r="S6327" s="57"/>
    </row>
    <row r="6328" spans="16:19" customFormat="1" x14ac:dyDescent="0.25">
      <c r="P6328" s="55"/>
      <c r="Q6328" s="55"/>
      <c r="R6328" s="55"/>
      <c r="S6328" s="57"/>
    </row>
    <row r="6329" spans="16:19" customFormat="1" x14ac:dyDescent="0.25">
      <c r="P6329" s="55"/>
      <c r="Q6329" s="55"/>
      <c r="R6329" s="55"/>
      <c r="S6329" s="57"/>
    </row>
    <row r="6330" spans="16:19" customFormat="1" x14ac:dyDescent="0.25">
      <c r="P6330" s="55"/>
      <c r="Q6330" s="55"/>
      <c r="R6330" s="55"/>
      <c r="S6330" s="57"/>
    </row>
    <row r="6331" spans="16:19" customFormat="1" x14ac:dyDescent="0.25">
      <c r="P6331" s="55"/>
      <c r="Q6331" s="55"/>
      <c r="R6331" s="55"/>
      <c r="S6331" s="57"/>
    </row>
    <row r="6332" spans="16:19" customFormat="1" x14ac:dyDescent="0.25">
      <c r="P6332" s="55"/>
      <c r="Q6332" s="55"/>
      <c r="R6332" s="55"/>
      <c r="S6332" s="57"/>
    </row>
    <row r="6333" spans="16:19" customFormat="1" x14ac:dyDescent="0.25">
      <c r="P6333" s="55"/>
      <c r="Q6333" s="55"/>
      <c r="R6333" s="55"/>
      <c r="S6333" s="57"/>
    </row>
    <row r="6334" spans="16:19" customFormat="1" x14ac:dyDescent="0.25">
      <c r="P6334" s="55"/>
      <c r="Q6334" s="55"/>
      <c r="R6334" s="55"/>
      <c r="S6334" s="57"/>
    </row>
    <row r="6335" spans="16:19" customFormat="1" x14ac:dyDescent="0.25">
      <c r="P6335" s="55"/>
      <c r="Q6335" s="55"/>
      <c r="R6335" s="55"/>
      <c r="S6335" s="57"/>
    </row>
    <row r="6336" spans="16:19" customFormat="1" x14ac:dyDescent="0.25">
      <c r="P6336" s="55"/>
      <c r="Q6336" s="55"/>
      <c r="R6336" s="55"/>
      <c r="S6336" s="57"/>
    </row>
    <row r="6337" spans="16:19" customFormat="1" x14ac:dyDescent="0.25">
      <c r="P6337" s="55"/>
      <c r="Q6337" s="55"/>
      <c r="R6337" s="55"/>
      <c r="S6337" s="57"/>
    </row>
    <row r="6338" spans="16:19" customFormat="1" x14ac:dyDescent="0.25">
      <c r="P6338" s="55"/>
      <c r="Q6338" s="55"/>
      <c r="R6338" s="55"/>
      <c r="S6338" s="57"/>
    </row>
    <row r="6339" spans="16:19" customFormat="1" x14ac:dyDescent="0.25">
      <c r="P6339" s="55"/>
      <c r="Q6339" s="55"/>
      <c r="R6339" s="55"/>
      <c r="S6339" s="57"/>
    </row>
    <row r="6340" spans="16:19" customFormat="1" x14ac:dyDescent="0.25">
      <c r="P6340" s="55"/>
      <c r="Q6340" s="55"/>
      <c r="R6340" s="55"/>
      <c r="S6340" s="57"/>
    </row>
    <row r="6341" spans="16:19" customFormat="1" x14ac:dyDescent="0.25">
      <c r="P6341" s="55"/>
      <c r="Q6341" s="55"/>
      <c r="R6341" s="55"/>
      <c r="S6341" s="57"/>
    </row>
    <row r="6342" spans="16:19" customFormat="1" x14ac:dyDescent="0.25">
      <c r="P6342" s="55"/>
      <c r="Q6342" s="55"/>
      <c r="R6342" s="55"/>
      <c r="S6342" s="57"/>
    </row>
    <row r="6343" spans="16:19" customFormat="1" x14ac:dyDescent="0.25">
      <c r="P6343" s="55"/>
      <c r="Q6343" s="55"/>
      <c r="R6343" s="55"/>
      <c r="S6343" s="57"/>
    </row>
    <row r="6344" spans="16:19" customFormat="1" x14ac:dyDescent="0.25">
      <c r="P6344" s="55"/>
      <c r="Q6344" s="55"/>
      <c r="R6344" s="55"/>
      <c r="S6344" s="57"/>
    </row>
    <row r="6345" spans="16:19" customFormat="1" x14ac:dyDescent="0.25">
      <c r="P6345" s="55"/>
      <c r="Q6345" s="55"/>
      <c r="R6345" s="55"/>
      <c r="S6345" s="57"/>
    </row>
    <row r="6346" spans="16:19" customFormat="1" x14ac:dyDescent="0.25">
      <c r="P6346" s="55"/>
      <c r="Q6346" s="55"/>
      <c r="R6346" s="55"/>
      <c r="S6346" s="57"/>
    </row>
    <row r="6347" spans="16:19" customFormat="1" x14ac:dyDescent="0.25">
      <c r="P6347" s="55"/>
      <c r="Q6347" s="55"/>
      <c r="R6347" s="55"/>
      <c r="S6347" s="57"/>
    </row>
    <row r="6348" spans="16:19" customFormat="1" x14ac:dyDescent="0.25">
      <c r="P6348" s="55"/>
      <c r="Q6348" s="55"/>
      <c r="R6348" s="55"/>
      <c r="S6348" s="57"/>
    </row>
    <row r="6349" spans="16:19" customFormat="1" x14ac:dyDescent="0.25">
      <c r="P6349" s="55"/>
      <c r="Q6349" s="55"/>
      <c r="R6349" s="55"/>
      <c r="S6349" s="57"/>
    </row>
    <row r="6350" spans="16:19" customFormat="1" x14ac:dyDescent="0.25">
      <c r="P6350" s="55"/>
      <c r="Q6350" s="55"/>
      <c r="R6350" s="55"/>
      <c r="S6350" s="57"/>
    </row>
    <row r="6351" spans="16:19" customFormat="1" x14ac:dyDescent="0.25">
      <c r="P6351" s="55"/>
      <c r="Q6351" s="55"/>
      <c r="R6351" s="55"/>
      <c r="S6351" s="57"/>
    </row>
    <row r="6352" spans="16:19" customFormat="1" x14ac:dyDescent="0.25">
      <c r="P6352" s="55"/>
      <c r="Q6352" s="55"/>
      <c r="R6352" s="55"/>
      <c r="S6352" s="57"/>
    </row>
    <row r="6353" spans="16:19" customFormat="1" x14ac:dyDescent="0.25">
      <c r="P6353" s="55"/>
      <c r="Q6353" s="55"/>
      <c r="R6353" s="55"/>
      <c r="S6353" s="57"/>
    </row>
  </sheetData>
  <autoFilter ref="A1:AE5417" xr:uid="{00000000-0001-0000-0700-000000000000}">
    <filterColumn colId="9">
      <filters>
        <filter val="Replenish"/>
      </filters>
    </filterColumn>
    <filterColumn colId="10">
      <filters>
        <filter val="Retail"/>
      </filters>
    </filterColumn>
    <filterColumn colId="11">
      <filters>
        <filter val="Active"/>
      </filters>
    </filterColumn>
    <filterColumn colId="12">
      <filters blank="1">
        <filter val="PRE 2024"/>
        <dateGroupItem year="2025" month="1" dateTimeGrouping="month"/>
        <dateGroupItem year="2025" month="2" dateTimeGrouping="month"/>
        <dateGroupItem year="2024" dateTimeGrouping="year"/>
      </filters>
    </filterColumn>
    <sortState xmlns:xlrd2="http://schemas.microsoft.com/office/spreadsheetml/2017/richdata2" ref="A8:AE5411">
      <sortCondition descending="1" ref="Y1:Y5417"/>
    </sortState>
  </autoFilter>
  <phoneticPr fontId="6" type="noConversion"/>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V80"/>
  <sheetViews>
    <sheetView zoomScale="85" zoomScaleNormal="85" workbookViewId="0">
      <selection activeCell="A3" sqref="A3"/>
    </sheetView>
  </sheetViews>
  <sheetFormatPr defaultRowHeight="15" x14ac:dyDescent="0.25"/>
  <cols>
    <col min="1" max="1" width="89.7109375" style="24" bestFit="1" customWidth="1"/>
    <col min="2" max="2" width="16" style="54" bestFit="1" customWidth="1"/>
    <col min="3" max="3" width="13.5703125" style="34" bestFit="1" customWidth="1"/>
    <col min="4" max="5" width="13.7109375" style="34" bestFit="1" customWidth="1"/>
    <col min="6" max="6" width="15.5703125" style="34" bestFit="1" customWidth="1"/>
    <col min="7" max="7" width="13.7109375" style="34" customWidth="1"/>
    <col min="8" max="8" width="19.5703125" style="34" bestFit="1" customWidth="1"/>
    <col min="9" max="9" width="16.140625" style="36" bestFit="1" customWidth="1"/>
    <col min="10" max="10" width="17.28515625" style="34" bestFit="1" customWidth="1"/>
    <col min="11" max="11" width="18" style="34" bestFit="1" customWidth="1"/>
    <col min="12" max="12" width="14.140625" style="34" customWidth="1"/>
    <col min="13" max="13" width="15.42578125" style="34" bestFit="1" customWidth="1"/>
    <col min="14" max="14" width="15.42578125" style="36" bestFit="1" customWidth="1"/>
    <col min="15" max="15" width="27.140625" bestFit="1" customWidth="1"/>
    <col min="16" max="16" width="23.5703125" bestFit="1" customWidth="1"/>
    <col min="17" max="17" width="19.28515625" style="32" bestFit="1" customWidth="1"/>
    <col min="18" max="18" width="30.42578125" style="32" bestFit="1" customWidth="1"/>
    <col min="19" max="19" width="24.85546875" bestFit="1" customWidth="1"/>
    <col min="20" max="20" width="45.85546875" bestFit="1" customWidth="1"/>
    <col min="21" max="21" width="26" bestFit="1" customWidth="1"/>
    <col min="22" max="22" width="17.28515625" bestFit="1" customWidth="1"/>
    <col min="23" max="23" width="78" bestFit="1" customWidth="1"/>
  </cols>
  <sheetData>
    <row r="1" spans="1:22" ht="21" x14ac:dyDescent="0.25">
      <c r="A1" s="72" t="s">
        <v>12718</v>
      </c>
      <c r="B1" s="73"/>
      <c r="C1" s="73"/>
      <c r="D1" s="73"/>
      <c r="E1" s="73"/>
      <c r="F1" s="73"/>
      <c r="G1" s="73"/>
      <c r="H1" s="73"/>
      <c r="I1" s="73"/>
      <c r="J1" s="73"/>
      <c r="K1" s="73"/>
      <c r="L1" s="73"/>
      <c r="M1" s="73"/>
      <c r="N1" s="73"/>
      <c r="O1" s="73"/>
      <c r="P1" s="73"/>
      <c r="Q1" s="73"/>
      <c r="R1" s="73"/>
      <c r="S1" s="73"/>
      <c r="T1" s="73"/>
      <c r="U1" s="73"/>
      <c r="V1" s="73"/>
    </row>
    <row r="2" spans="1:22" ht="56.25" customHeight="1" x14ac:dyDescent="0.25">
      <c r="A2" s="38" t="s">
        <v>0</v>
      </c>
      <c r="B2" s="53" t="s">
        <v>58</v>
      </c>
      <c r="C2" s="49" t="s">
        <v>56</v>
      </c>
      <c r="D2" s="45" t="s">
        <v>80</v>
      </c>
      <c r="E2" s="45" t="s">
        <v>59</v>
      </c>
      <c r="F2" s="45" t="s">
        <v>60</v>
      </c>
      <c r="G2" s="45" t="s">
        <v>61</v>
      </c>
      <c r="H2" s="45" t="s">
        <v>8290</v>
      </c>
      <c r="I2" s="46" t="s">
        <v>63</v>
      </c>
      <c r="J2" s="45" t="s">
        <v>62</v>
      </c>
      <c r="K2" s="45" t="s">
        <v>10870</v>
      </c>
      <c r="L2" s="45" t="s">
        <v>10871</v>
      </c>
      <c r="M2" s="45" t="s">
        <v>10872</v>
      </c>
      <c r="N2" s="46" t="s">
        <v>10873</v>
      </c>
      <c r="O2" s="33" t="s">
        <v>64</v>
      </c>
      <c r="P2" s="1" t="s">
        <v>65</v>
      </c>
      <c r="Q2" s="52" t="s">
        <v>66</v>
      </c>
      <c r="R2" s="52" t="s">
        <v>67</v>
      </c>
      <c r="S2" s="1" t="s">
        <v>10</v>
      </c>
      <c r="T2" s="1" t="s">
        <v>83</v>
      </c>
      <c r="U2" s="1" t="s">
        <v>13636</v>
      </c>
      <c r="V2" s="1" t="s">
        <v>8599</v>
      </c>
    </row>
    <row r="3" spans="1:22" x14ac:dyDescent="0.25">
      <c r="A3" s="1" t="s">
        <v>12776</v>
      </c>
      <c r="B3" s="17">
        <v>45474</v>
      </c>
      <c r="C3" s="11" t="s">
        <v>12673</v>
      </c>
      <c r="D3" s="75">
        <v>19.989999999999998</v>
      </c>
      <c r="E3" s="11">
        <v>40</v>
      </c>
      <c r="F3" s="75">
        <v>4388.68</v>
      </c>
      <c r="G3" s="75">
        <v>10343.4</v>
      </c>
      <c r="H3" s="75">
        <v>-5954.72</v>
      </c>
      <c r="I3" s="31">
        <v>-0.57999999999999996</v>
      </c>
      <c r="J3" s="75">
        <v>109.71700000000001</v>
      </c>
      <c r="K3" s="75">
        <v>1957.98</v>
      </c>
      <c r="L3" s="75">
        <v>5052.3500000000004</v>
      </c>
      <c r="M3" s="75">
        <v>-3094.37</v>
      </c>
      <c r="N3" s="31">
        <v>-0.61</v>
      </c>
      <c r="O3" s="11" t="s">
        <v>5102</v>
      </c>
      <c r="P3" s="11" t="s">
        <v>5102</v>
      </c>
      <c r="Q3" s="11" t="s">
        <v>5102</v>
      </c>
      <c r="R3" s="11" t="s">
        <v>11023</v>
      </c>
      <c r="S3" s="11" t="s">
        <v>11018</v>
      </c>
      <c r="T3" s="11" t="s">
        <v>13890</v>
      </c>
      <c r="U3" s="11"/>
      <c r="V3" s="11"/>
    </row>
    <row r="4" spans="1:22" x14ac:dyDescent="0.25">
      <c r="A4" s="1" t="s">
        <v>13452</v>
      </c>
      <c r="B4" s="17">
        <v>45597</v>
      </c>
      <c r="C4" s="11" t="s">
        <v>13631</v>
      </c>
      <c r="D4" s="75">
        <v>19.989999999999998</v>
      </c>
      <c r="E4" s="11">
        <v>12</v>
      </c>
      <c r="F4" s="75">
        <v>1421.3</v>
      </c>
      <c r="G4" s="75">
        <v>2067.06</v>
      </c>
      <c r="H4" s="75">
        <v>-645.76</v>
      </c>
      <c r="I4" s="31">
        <v>-0.31</v>
      </c>
      <c r="J4" s="75">
        <v>118.44166666666666</v>
      </c>
      <c r="K4" s="75">
        <v>6410.97</v>
      </c>
      <c r="L4" s="75">
        <v>23683.23</v>
      </c>
      <c r="M4" s="75">
        <v>-17272.259999999998</v>
      </c>
      <c r="N4" s="31">
        <v>-0.73</v>
      </c>
      <c r="O4" s="11" t="s">
        <v>5102</v>
      </c>
      <c r="P4" s="11" t="s">
        <v>5102</v>
      </c>
      <c r="Q4" s="11" t="s">
        <v>5102</v>
      </c>
      <c r="R4" s="11" t="s">
        <v>11023</v>
      </c>
      <c r="S4" s="11" t="s">
        <v>16512</v>
      </c>
      <c r="T4" s="11" t="s">
        <v>13863</v>
      </c>
      <c r="U4" s="11"/>
      <c r="V4" s="11"/>
    </row>
    <row r="5" spans="1:22" x14ac:dyDescent="0.25">
      <c r="A5" s="1" t="s">
        <v>7613</v>
      </c>
      <c r="B5" s="17" t="s">
        <v>16689</v>
      </c>
      <c r="C5" s="11" t="s">
        <v>3787</v>
      </c>
      <c r="D5" s="75">
        <v>15.99</v>
      </c>
      <c r="E5" s="11" t="s">
        <v>78</v>
      </c>
      <c r="F5" s="75">
        <v>127.92</v>
      </c>
      <c r="G5" s="75">
        <v>1950.78</v>
      </c>
      <c r="H5" s="75">
        <v>-1822.86</v>
      </c>
      <c r="I5" s="31">
        <v>-0.93</v>
      </c>
      <c r="J5" s="75" t="s">
        <v>78</v>
      </c>
      <c r="K5" s="75">
        <v>0</v>
      </c>
      <c r="L5" s="75">
        <v>143.91</v>
      </c>
      <c r="M5" s="75">
        <v>-143.91</v>
      </c>
      <c r="N5" s="31">
        <v>-1</v>
      </c>
      <c r="O5" s="11" t="s">
        <v>5102</v>
      </c>
      <c r="P5" s="11" t="s">
        <v>5102</v>
      </c>
      <c r="Q5" s="11" t="s">
        <v>5102</v>
      </c>
      <c r="R5" s="11" t="s">
        <v>11023</v>
      </c>
      <c r="S5" s="11" t="s">
        <v>16511</v>
      </c>
      <c r="T5" s="11" t="s">
        <v>13865</v>
      </c>
      <c r="U5" s="11"/>
      <c r="V5" s="11"/>
    </row>
    <row r="6" spans="1:22" x14ac:dyDescent="0.25">
      <c r="A6" s="1" t="s">
        <v>12956</v>
      </c>
      <c r="B6" s="17">
        <v>45323</v>
      </c>
      <c r="C6" s="11" t="s">
        <v>12101</v>
      </c>
      <c r="D6" s="75">
        <v>14.99</v>
      </c>
      <c r="E6" s="11">
        <v>61</v>
      </c>
      <c r="F6" s="75">
        <v>12043.6</v>
      </c>
      <c r="G6" s="75">
        <v>11647.23</v>
      </c>
      <c r="H6" s="75">
        <v>396.37</v>
      </c>
      <c r="I6" s="31">
        <v>0.03</v>
      </c>
      <c r="J6" s="75">
        <v>197.43606557377049</v>
      </c>
      <c r="K6" s="75">
        <v>4562.84</v>
      </c>
      <c r="L6" s="75">
        <v>4646.8999999999996</v>
      </c>
      <c r="M6" s="75">
        <v>-84.06</v>
      </c>
      <c r="N6" s="31">
        <v>-0.02</v>
      </c>
      <c r="O6" s="11" t="s">
        <v>5102</v>
      </c>
      <c r="P6" s="11" t="s">
        <v>5102</v>
      </c>
      <c r="Q6" s="11" t="s">
        <v>5102</v>
      </c>
      <c r="R6" s="11" t="s">
        <v>11023</v>
      </c>
      <c r="S6" s="11" t="s">
        <v>16511</v>
      </c>
      <c r="T6" s="11" t="s">
        <v>13865</v>
      </c>
      <c r="U6" s="11"/>
      <c r="V6" s="11"/>
    </row>
    <row r="7" spans="1:22" x14ac:dyDescent="0.25">
      <c r="A7" s="1" t="s">
        <v>7787</v>
      </c>
      <c r="B7" s="17" t="s">
        <v>16689</v>
      </c>
      <c r="C7" s="11" t="s">
        <v>3813</v>
      </c>
      <c r="D7" s="75">
        <v>9.99</v>
      </c>
      <c r="E7" s="11">
        <v>149</v>
      </c>
      <c r="F7" s="75">
        <v>28651.32</v>
      </c>
      <c r="G7" s="75">
        <v>24447.73</v>
      </c>
      <c r="H7" s="75">
        <v>4203.59</v>
      </c>
      <c r="I7" s="31">
        <v>0.17</v>
      </c>
      <c r="J7" s="75">
        <v>192.29073825503355</v>
      </c>
      <c r="K7" s="75">
        <v>5674.32</v>
      </c>
      <c r="L7" s="75">
        <v>4726.24</v>
      </c>
      <c r="M7" s="75">
        <v>948.08</v>
      </c>
      <c r="N7" s="31">
        <v>0.2</v>
      </c>
      <c r="O7" s="11" t="s">
        <v>5102</v>
      </c>
      <c r="P7" s="11" t="s">
        <v>5102</v>
      </c>
      <c r="Q7" s="11" t="s">
        <v>5102</v>
      </c>
      <c r="R7" s="11" t="s">
        <v>11023</v>
      </c>
      <c r="S7" s="11" t="s">
        <v>11018</v>
      </c>
      <c r="T7" s="11" t="s">
        <v>13904</v>
      </c>
      <c r="U7" s="11"/>
      <c r="V7" s="11"/>
    </row>
    <row r="8" spans="1:22" x14ac:dyDescent="0.25">
      <c r="A8" s="1" t="s">
        <v>7374</v>
      </c>
      <c r="B8" s="17" t="s">
        <v>16689</v>
      </c>
      <c r="C8" s="11" t="s">
        <v>3826</v>
      </c>
      <c r="D8" s="75">
        <v>6.49</v>
      </c>
      <c r="E8" s="11">
        <v>155</v>
      </c>
      <c r="F8" s="75">
        <v>20800.45</v>
      </c>
      <c r="G8" s="75">
        <v>25329.69</v>
      </c>
      <c r="H8" s="75">
        <v>-4529.24</v>
      </c>
      <c r="I8" s="31">
        <v>-0.18</v>
      </c>
      <c r="J8" s="75">
        <v>134.19645161290322</v>
      </c>
      <c r="K8" s="75">
        <v>2693.35</v>
      </c>
      <c r="L8" s="75">
        <v>1872</v>
      </c>
      <c r="M8" s="75">
        <v>821.35</v>
      </c>
      <c r="N8" s="31">
        <v>0.44</v>
      </c>
      <c r="O8" s="11" t="s">
        <v>5102</v>
      </c>
      <c r="P8" s="11" t="s">
        <v>5102</v>
      </c>
      <c r="Q8" s="11" t="s">
        <v>5102</v>
      </c>
      <c r="R8" s="11" t="s">
        <v>11023</v>
      </c>
      <c r="S8" s="11" t="s">
        <v>11018</v>
      </c>
      <c r="T8" s="11" t="s">
        <v>13904</v>
      </c>
      <c r="U8" s="11"/>
      <c r="V8" s="11"/>
    </row>
    <row r="9" spans="1:22" x14ac:dyDescent="0.25">
      <c r="A9" s="1" t="s">
        <v>6354</v>
      </c>
      <c r="B9" s="17" t="s">
        <v>16689</v>
      </c>
      <c r="C9" s="11" t="s">
        <v>7910</v>
      </c>
      <c r="D9" s="75">
        <v>36.99</v>
      </c>
      <c r="E9" s="11">
        <v>61</v>
      </c>
      <c r="F9" s="75">
        <v>21968.73</v>
      </c>
      <c r="G9" s="75">
        <v>27973.66</v>
      </c>
      <c r="H9" s="75">
        <v>-6004.93</v>
      </c>
      <c r="I9" s="31">
        <v>-0.21</v>
      </c>
      <c r="J9" s="75">
        <v>360.14311475409835</v>
      </c>
      <c r="K9" s="75">
        <v>5159.54</v>
      </c>
      <c r="L9" s="75">
        <v>7691.71</v>
      </c>
      <c r="M9" s="75">
        <v>-2532.17</v>
      </c>
      <c r="N9" s="31">
        <v>-0.33</v>
      </c>
      <c r="O9" s="11" t="s">
        <v>5102</v>
      </c>
      <c r="P9" s="11" t="s">
        <v>5102</v>
      </c>
      <c r="Q9" s="11" t="s">
        <v>5102</v>
      </c>
      <c r="R9" s="11" t="s">
        <v>11023</v>
      </c>
      <c r="S9" s="11" t="s">
        <v>11018</v>
      </c>
      <c r="T9" s="11" t="s">
        <v>13861</v>
      </c>
      <c r="U9" s="11"/>
      <c r="V9" s="11"/>
    </row>
    <row r="10" spans="1:22" x14ac:dyDescent="0.25">
      <c r="A10" s="1" t="s">
        <v>6201</v>
      </c>
      <c r="B10" s="17" t="s">
        <v>16689</v>
      </c>
      <c r="C10" s="11" t="s">
        <v>4000</v>
      </c>
      <c r="D10" s="75">
        <v>25.99</v>
      </c>
      <c r="E10" s="11">
        <v>95</v>
      </c>
      <c r="F10" s="75">
        <v>6037.58</v>
      </c>
      <c r="G10" s="75">
        <v>4600.2299999999996</v>
      </c>
      <c r="H10" s="75">
        <v>1437.35</v>
      </c>
      <c r="I10" s="31">
        <v>0.31</v>
      </c>
      <c r="J10" s="75">
        <v>63.553473684210523</v>
      </c>
      <c r="K10" s="75">
        <v>33035.07</v>
      </c>
      <c r="L10" s="75">
        <v>28225.14</v>
      </c>
      <c r="M10" s="75">
        <v>4809.93</v>
      </c>
      <c r="N10" s="31">
        <v>0.17</v>
      </c>
      <c r="O10" s="11" t="s">
        <v>5102</v>
      </c>
      <c r="P10" s="11" t="s">
        <v>5102</v>
      </c>
      <c r="Q10" s="11" t="s">
        <v>5102</v>
      </c>
      <c r="R10" s="11" t="s">
        <v>11023</v>
      </c>
      <c r="S10" s="11" t="s">
        <v>16512</v>
      </c>
      <c r="T10" s="11" t="s">
        <v>13924</v>
      </c>
      <c r="U10" s="11"/>
      <c r="V10" s="11"/>
    </row>
    <row r="11" spans="1:22" x14ac:dyDescent="0.25">
      <c r="A11" s="1" t="s">
        <v>6128</v>
      </c>
      <c r="B11" s="17" t="s">
        <v>16689</v>
      </c>
      <c r="C11" s="11" t="s">
        <v>4004</v>
      </c>
      <c r="D11" s="75">
        <v>25.99</v>
      </c>
      <c r="E11" s="11">
        <v>98</v>
      </c>
      <c r="F11" s="75">
        <v>11787.28</v>
      </c>
      <c r="G11" s="75">
        <v>4158.3999999999996</v>
      </c>
      <c r="H11" s="75">
        <v>7628.88</v>
      </c>
      <c r="I11" s="31">
        <v>1.83</v>
      </c>
      <c r="J11" s="75">
        <v>120.27836734693878</v>
      </c>
      <c r="K11" s="75">
        <v>26708.48</v>
      </c>
      <c r="L11" s="75">
        <v>11097.73</v>
      </c>
      <c r="M11" s="75">
        <v>15610.75</v>
      </c>
      <c r="N11" s="31">
        <v>1.41</v>
      </c>
      <c r="O11" s="11" t="s">
        <v>5102</v>
      </c>
      <c r="P11" s="11" t="s">
        <v>5102</v>
      </c>
      <c r="Q11" s="11" t="s">
        <v>5102</v>
      </c>
      <c r="R11" s="11" t="s">
        <v>11023</v>
      </c>
      <c r="S11" s="11" t="s">
        <v>16512</v>
      </c>
      <c r="T11" s="11" t="s">
        <v>13924</v>
      </c>
      <c r="U11" s="11"/>
      <c r="V11" s="11"/>
    </row>
    <row r="12" spans="1:22" x14ac:dyDescent="0.25">
      <c r="A12" s="1" t="s">
        <v>13527</v>
      </c>
      <c r="B12" s="17">
        <v>45566</v>
      </c>
      <c r="C12" s="11" t="s">
        <v>13248</v>
      </c>
      <c r="D12" s="75">
        <v>12.99</v>
      </c>
      <c r="E12" s="11">
        <v>53</v>
      </c>
      <c r="F12" s="75">
        <v>3546.27</v>
      </c>
      <c r="G12" s="75">
        <v>4572.4799999999996</v>
      </c>
      <c r="H12" s="75">
        <v>-1026.21</v>
      </c>
      <c r="I12" s="31">
        <v>-0.22</v>
      </c>
      <c r="J12" s="75">
        <v>66.910754716981131</v>
      </c>
      <c r="K12" s="75">
        <v>3312.45</v>
      </c>
      <c r="L12" s="75">
        <v>12886.08</v>
      </c>
      <c r="M12" s="75">
        <v>-9573.6299999999992</v>
      </c>
      <c r="N12" s="31">
        <v>-0.74</v>
      </c>
      <c r="O12" s="11" t="s">
        <v>5102</v>
      </c>
      <c r="P12" s="11" t="s">
        <v>5102</v>
      </c>
      <c r="Q12" s="11" t="s">
        <v>5102</v>
      </c>
      <c r="R12" s="11" t="s">
        <v>11023</v>
      </c>
      <c r="S12" s="11" t="s">
        <v>16510</v>
      </c>
      <c r="T12" s="11" t="s">
        <v>13853</v>
      </c>
      <c r="U12" s="11"/>
      <c r="V12" s="11"/>
    </row>
    <row r="13" spans="1:22" x14ac:dyDescent="0.25">
      <c r="A13" s="1" t="s">
        <v>8793</v>
      </c>
      <c r="B13" s="17" t="s">
        <v>16689</v>
      </c>
      <c r="C13" s="11" t="s">
        <v>8547</v>
      </c>
      <c r="D13" s="75">
        <v>14.99</v>
      </c>
      <c r="E13" s="11">
        <v>76</v>
      </c>
      <c r="F13" s="75">
        <v>17607.68</v>
      </c>
      <c r="G13" s="75">
        <v>18868.2</v>
      </c>
      <c r="H13" s="75">
        <v>-1260.52</v>
      </c>
      <c r="I13" s="31">
        <v>-7.0000000000000007E-2</v>
      </c>
      <c r="J13" s="75">
        <v>231.68</v>
      </c>
      <c r="K13" s="75">
        <v>24281.42</v>
      </c>
      <c r="L13" s="75">
        <v>31004.61</v>
      </c>
      <c r="M13" s="75">
        <v>-6723.19</v>
      </c>
      <c r="N13" s="31">
        <v>-0.22</v>
      </c>
      <c r="O13" s="11" t="s">
        <v>5102</v>
      </c>
      <c r="P13" s="11" t="s">
        <v>5102</v>
      </c>
      <c r="Q13" s="11" t="s">
        <v>5102</v>
      </c>
      <c r="R13" s="11" t="s">
        <v>11023</v>
      </c>
      <c r="S13" s="11" t="s">
        <v>11019</v>
      </c>
      <c r="T13" s="11" t="s">
        <v>13854</v>
      </c>
      <c r="U13" s="11"/>
      <c r="V13" s="11"/>
    </row>
    <row r="14" spans="1:22" x14ac:dyDescent="0.25">
      <c r="A14" s="1" t="s">
        <v>13004</v>
      </c>
      <c r="B14" s="17">
        <v>45474</v>
      </c>
      <c r="C14" s="11" t="s">
        <v>12714</v>
      </c>
      <c r="D14" s="75">
        <v>10.99</v>
      </c>
      <c r="E14" s="11">
        <v>42</v>
      </c>
      <c r="F14" s="75">
        <v>2219.98</v>
      </c>
      <c r="G14" s="75">
        <v>3329.97</v>
      </c>
      <c r="H14" s="75">
        <v>-1109.99</v>
      </c>
      <c r="I14" s="31">
        <v>-0.33</v>
      </c>
      <c r="J14" s="75">
        <v>52.856666666666669</v>
      </c>
      <c r="K14" s="75">
        <v>1549.59</v>
      </c>
      <c r="L14" s="75">
        <v>4846.59</v>
      </c>
      <c r="M14" s="75">
        <v>-3297</v>
      </c>
      <c r="N14" s="31">
        <v>-0.68</v>
      </c>
      <c r="O14" s="11" t="s">
        <v>5102</v>
      </c>
      <c r="P14" s="11" t="s">
        <v>5102</v>
      </c>
      <c r="Q14" s="11" t="s">
        <v>5102</v>
      </c>
      <c r="R14" s="11" t="s">
        <v>11023</v>
      </c>
      <c r="S14" s="11" t="s">
        <v>16512</v>
      </c>
      <c r="T14" s="11" t="s">
        <v>13934</v>
      </c>
      <c r="U14" s="11"/>
      <c r="V14" s="11"/>
    </row>
    <row r="15" spans="1:22" x14ac:dyDescent="0.25">
      <c r="A15" s="1" t="s">
        <v>15870</v>
      </c>
      <c r="B15" s="17">
        <v>45474</v>
      </c>
      <c r="C15" s="11" t="s">
        <v>12713</v>
      </c>
      <c r="D15" s="75">
        <v>10.99</v>
      </c>
      <c r="E15" s="11">
        <v>48</v>
      </c>
      <c r="F15" s="75">
        <v>2241.96</v>
      </c>
      <c r="G15" s="75"/>
      <c r="H15" s="75">
        <v>2241.96</v>
      </c>
      <c r="I15" s="31"/>
      <c r="J15" s="75">
        <v>46.707500000000003</v>
      </c>
      <c r="K15" s="75">
        <v>3549.77</v>
      </c>
      <c r="L15" s="75">
        <v>0</v>
      </c>
      <c r="M15" s="75">
        <v>3549.77</v>
      </c>
      <c r="N15" s="31">
        <v>0</v>
      </c>
      <c r="O15" s="11" t="s">
        <v>5102</v>
      </c>
      <c r="P15" s="11" t="s">
        <v>5102</v>
      </c>
      <c r="Q15" s="11" t="s">
        <v>5102</v>
      </c>
      <c r="R15" s="11" t="s">
        <v>11023</v>
      </c>
      <c r="S15" s="11" t="s">
        <v>16512</v>
      </c>
      <c r="T15" s="11" t="s">
        <v>13934</v>
      </c>
      <c r="U15" s="11"/>
      <c r="V15" s="11"/>
    </row>
    <row r="16" spans="1:22" x14ac:dyDescent="0.25">
      <c r="A16" s="1" t="s">
        <v>13548</v>
      </c>
      <c r="B16" s="17">
        <v>45566</v>
      </c>
      <c r="C16" s="11" t="s">
        <v>13202</v>
      </c>
      <c r="D16" s="75">
        <v>35.49</v>
      </c>
      <c r="E16" s="11">
        <v>54</v>
      </c>
      <c r="F16" s="75">
        <v>4933.1099999999997</v>
      </c>
      <c r="G16" s="75">
        <v>9120.93</v>
      </c>
      <c r="H16" s="75">
        <v>-4187.82</v>
      </c>
      <c r="I16" s="31">
        <v>-0.46</v>
      </c>
      <c r="J16" s="75">
        <v>91.353888888888889</v>
      </c>
      <c r="K16" s="75">
        <v>958.23</v>
      </c>
      <c r="L16" s="75">
        <v>5713.89</v>
      </c>
      <c r="M16" s="75">
        <v>-4755.66</v>
      </c>
      <c r="N16" s="31">
        <v>-0.83</v>
      </c>
      <c r="O16" s="11" t="s">
        <v>5102</v>
      </c>
      <c r="P16" s="11" t="s">
        <v>5102</v>
      </c>
      <c r="Q16" s="11" t="s">
        <v>5102</v>
      </c>
      <c r="R16" s="11" t="s">
        <v>11023</v>
      </c>
      <c r="S16" s="11" t="s">
        <v>16510</v>
      </c>
      <c r="T16" s="11" t="s">
        <v>13920</v>
      </c>
      <c r="U16" s="11"/>
      <c r="V16" s="11"/>
    </row>
    <row r="17" spans="1:22" x14ac:dyDescent="0.25">
      <c r="A17" s="1" t="s">
        <v>5663</v>
      </c>
      <c r="B17" s="17" t="s">
        <v>16689</v>
      </c>
      <c r="C17" s="11" t="s">
        <v>4697</v>
      </c>
      <c r="D17" s="75">
        <v>42.99</v>
      </c>
      <c r="E17" s="11">
        <v>51</v>
      </c>
      <c r="F17" s="75">
        <v>21824.82</v>
      </c>
      <c r="G17" s="75">
        <v>28939.65</v>
      </c>
      <c r="H17" s="75">
        <v>-7114.83</v>
      </c>
      <c r="I17" s="31">
        <v>-0.25</v>
      </c>
      <c r="J17" s="75">
        <v>427.93764705882353</v>
      </c>
      <c r="K17" s="75">
        <v>17977.740000000002</v>
      </c>
      <c r="L17" s="75">
        <v>17210.73</v>
      </c>
      <c r="M17" s="75">
        <v>767.01</v>
      </c>
      <c r="N17" s="31">
        <v>0.04</v>
      </c>
      <c r="O17" s="11" t="s">
        <v>5102</v>
      </c>
      <c r="P17" s="11" t="s">
        <v>5102</v>
      </c>
      <c r="Q17" s="11" t="s">
        <v>5102</v>
      </c>
      <c r="R17" s="11" t="s">
        <v>11023</v>
      </c>
      <c r="S17" s="11" t="s">
        <v>16512</v>
      </c>
      <c r="T17" s="11" t="s">
        <v>13882</v>
      </c>
      <c r="U17" s="11"/>
      <c r="V17" s="11"/>
    </row>
    <row r="18" spans="1:22" x14ac:dyDescent="0.25">
      <c r="A18" s="1" t="s">
        <v>13606</v>
      </c>
      <c r="B18" s="17">
        <v>45566</v>
      </c>
      <c r="C18" s="11" t="s">
        <v>13302</v>
      </c>
      <c r="D18" s="75">
        <v>10.99</v>
      </c>
      <c r="E18" s="11">
        <v>51</v>
      </c>
      <c r="F18" s="75">
        <v>7846.86</v>
      </c>
      <c r="G18" s="75">
        <v>2970.89</v>
      </c>
      <c r="H18" s="75">
        <v>4875.97</v>
      </c>
      <c r="I18" s="31">
        <v>1.64</v>
      </c>
      <c r="J18" s="75">
        <v>153.85999999999999</v>
      </c>
      <c r="K18" s="75">
        <v>30717.05</v>
      </c>
      <c r="L18" s="75">
        <v>6058.56</v>
      </c>
      <c r="M18" s="75">
        <v>24658.49</v>
      </c>
      <c r="N18" s="31">
        <v>4.07</v>
      </c>
      <c r="O18" s="11" t="s">
        <v>5102</v>
      </c>
      <c r="P18" s="11" t="s">
        <v>5102</v>
      </c>
      <c r="Q18" s="11" t="s">
        <v>5102</v>
      </c>
      <c r="R18" s="11" t="s">
        <v>11023</v>
      </c>
      <c r="S18" s="11" t="s">
        <v>10199</v>
      </c>
      <c r="T18" s="11" t="s">
        <v>16685</v>
      </c>
      <c r="U18" s="11"/>
      <c r="V18" s="11"/>
    </row>
    <row r="19" spans="1:22" x14ac:dyDescent="0.25">
      <c r="A19" s="1" t="s">
        <v>7765</v>
      </c>
      <c r="B19" s="17" t="s">
        <v>16689</v>
      </c>
      <c r="C19" s="11" t="s">
        <v>2439</v>
      </c>
      <c r="D19" s="75">
        <v>18.989999999999998</v>
      </c>
      <c r="E19" s="11">
        <v>125</v>
      </c>
      <c r="F19" s="75">
        <v>26756.91</v>
      </c>
      <c r="G19" s="75">
        <v>27693.17</v>
      </c>
      <c r="H19" s="75">
        <v>-936.26</v>
      </c>
      <c r="I19" s="31">
        <v>-0.03</v>
      </c>
      <c r="J19" s="75">
        <v>214.05528000000001</v>
      </c>
      <c r="K19" s="75">
        <v>12951.18</v>
      </c>
      <c r="L19" s="75">
        <v>17372.689999999999</v>
      </c>
      <c r="M19" s="75">
        <v>-4421.51</v>
      </c>
      <c r="N19" s="31">
        <v>-0.25</v>
      </c>
      <c r="O19" s="11" t="s">
        <v>5102</v>
      </c>
      <c r="P19" s="11" t="s">
        <v>5102</v>
      </c>
      <c r="Q19" s="11" t="s">
        <v>5103</v>
      </c>
      <c r="R19" s="11" t="s">
        <v>11023</v>
      </c>
      <c r="S19" s="11" t="s">
        <v>16514</v>
      </c>
      <c r="T19" s="11" t="s">
        <v>13858</v>
      </c>
      <c r="U19" s="11"/>
      <c r="V19" s="11"/>
    </row>
    <row r="20" spans="1:22" x14ac:dyDescent="0.25">
      <c r="A20" s="1" t="s">
        <v>5599</v>
      </c>
      <c r="B20" s="17" t="s">
        <v>16689</v>
      </c>
      <c r="C20" s="11" t="s">
        <v>3695</v>
      </c>
      <c r="D20" s="75">
        <v>19.989999999999998</v>
      </c>
      <c r="E20" s="11">
        <v>150</v>
      </c>
      <c r="F20" s="75">
        <v>21230.15</v>
      </c>
      <c r="G20" s="75">
        <v>26545.82</v>
      </c>
      <c r="H20" s="75">
        <v>-5315.67</v>
      </c>
      <c r="I20" s="31">
        <v>-0.2</v>
      </c>
      <c r="J20" s="75">
        <v>141.53433333333334</v>
      </c>
      <c r="K20" s="75">
        <v>40449.699999999997</v>
      </c>
      <c r="L20" s="75">
        <v>57355.47</v>
      </c>
      <c r="M20" s="75">
        <v>-16905.77</v>
      </c>
      <c r="N20" s="31">
        <v>-0.28999999999999998</v>
      </c>
      <c r="O20" s="11" t="s">
        <v>5102</v>
      </c>
      <c r="P20" s="11" t="s">
        <v>5102</v>
      </c>
      <c r="Q20" s="11" t="s">
        <v>5103</v>
      </c>
      <c r="R20" s="11" t="s">
        <v>11023</v>
      </c>
      <c r="S20" s="11" t="s">
        <v>11019</v>
      </c>
      <c r="T20" s="11" t="s">
        <v>16530</v>
      </c>
      <c r="U20" s="11"/>
      <c r="V20" s="11"/>
    </row>
    <row r="21" spans="1:22" x14ac:dyDescent="0.25">
      <c r="A21" s="1" t="s">
        <v>11901</v>
      </c>
      <c r="B21" s="17" t="s">
        <v>16689</v>
      </c>
      <c r="C21" s="11" t="s">
        <v>11880</v>
      </c>
      <c r="D21" s="75">
        <v>12.99</v>
      </c>
      <c r="E21" s="11">
        <v>98</v>
      </c>
      <c r="F21" s="75">
        <v>19095.3</v>
      </c>
      <c r="G21" s="75">
        <v>21015.54</v>
      </c>
      <c r="H21" s="75">
        <v>-1920.24</v>
      </c>
      <c r="I21" s="31">
        <v>-0.09</v>
      </c>
      <c r="J21" s="75">
        <v>194.85</v>
      </c>
      <c r="K21" s="75">
        <v>11405.22</v>
      </c>
      <c r="L21" s="75">
        <v>21783.01</v>
      </c>
      <c r="M21" s="75">
        <v>-10377.790000000001</v>
      </c>
      <c r="N21" s="31">
        <v>-0.48</v>
      </c>
      <c r="O21" s="11" t="s">
        <v>5102</v>
      </c>
      <c r="P21" s="11" t="s">
        <v>5103</v>
      </c>
      <c r="Q21" s="11" t="s">
        <v>5102</v>
      </c>
      <c r="R21" s="11" t="s">
        <v>11023</v>
      </c>
      <c r="S21" s="11" t="s">
        <v>16516</v>
      </c>
      <c r="T21" s="11" t="s">
        <v>16518</v>
      </c>
      <c r="U21" s="11"/>
      <c r="V21" s="11"/>
    </row>
    <row r="22" spans="1:22" x14ac:dyDescent="0.25">
      <c r="A22" s="1" t="s">
        <v>14247</v>
      </c>
      <c r="B22" s="17">
        <v>45689</v>
      </c>
      <c r="C22" s="11" t="s">
        <v>13258</v>
      </c>
      <c r="D22" s="75">
        <v>7.99</v>
      </c>
      <c r="E22" s="11">
        <v>7</v>
      </c>
      <c r="F22" s="75">
        <v>1231.44</v>
      </c>
      <c r="G22" s="75">
        <v>516.80999999999995</v>
      </c>
      <c r="H22" s="75">
        <v>714.63</v>
      </c>
      <c r="I22" s="31">
        <v>1.38</v>
      </c>
      <c r="J22" s="75">
        <v>175.92000000000002</v>
      </c>
      <c r="K22" s="75">
        <v>14282.97</v>
      </c>
      <c r="L22" s="75">
        <v>2426.7600000000002</v>
      </c>
      <c r="M22" s="75">
        <v>11856.21</v>
      </c>
      <c r="N22" s="31">
        <v>4.8899999999999997</v>
      </c>
      <c r="O22" s="11" t="s">
        <v>5102</v>
      </c>
      <c r="P22" s="11" t="s">
        <v>5103</v>
      </c>
      <c r="Q22" s="11" t="s">
        <v>5102</v>
      </c>
      <c r="R22" s="11" t="s">
        <v>11023</v>
      </c>
      <c r="S22" s="11" t="s">
        <v>11020</v>
      </c>
      <c r="T22" s="11" t="s">
        <v>16577</v>
      </c>
      <c r="U22" s="11"/>
      <c r="V22" s="11"/>
    </row>
    <row r="23" spans="1:22" x14ac:dyDescent="0.25">
      <c r="A23" s="1" t="s">
        <v>14249</v>
      </c>
      <c r="B23" s="17">
        <v>45689</v>
      </c>
      <c r="C23" s="11" t="s">
        <v>13259</v>
      </c>
      <c r="D23" s="75">
        <v>7.99</v>
      </c>
      <c r="E23" s="11">
        <v>3</v>
      </c>
      <c r="F23" s="75">
        <v>324.08</v>
      </c>
      <c r="G23" s="75">
        <v>531.79</v>
      </c>
      <c r="H23" s="75">
        <v>-207.71</v>
      </c>
      <c r="I23" s="31">
        <v>-0.39</v>
      </c>
      <c r="J23" s="75">
        <v>108.02666666666666</v>
      </c>
      <c r="K23" s="75">
        <v>12260.99</v>
      </c>
      <c r="L23" s="75">
        <v>2434.25</v>
      </c>
      <c r="M23" s="75">
        <v>9826.74</v>
      </c>
      <c r="N23" s="31">
        <v>4.04</v>
      </c>
      <c r="O23" s="11" t="s">
        <v>5102</v>
      </c>
      <c r="P23" s="11" t="s">
        <v>5103</v>
      </c>
      <c r="Q23" s="11" t="s">
        <v>5102</v>
      </c>
      <c r="R23" s="11" t="s">
        <v>11023</v>
      </c>
      <c r="S23" s="11" t="s">
        <v>11020</v>
      </c>
      <c r="T23" s="11" t="s">
        <v>16577</v>
      </c>
      <c r="U23" s="11"/>
      <c r="V23" s="11"/>
    </row>
    <row r="24" spans="1:22" x14ac:dyDescent="0.25">
      <c r="A24" s="1" t="s">
        <v>14251</v>
      </c>
      <c r="B24" s="17">
        <v>45689</v>
      </c>
      <c r="C24" s="11" t="s">
        <v>13257</v>
      </c>
      <c r="D24" s="75">
        <v>7.99</v>
      </c>
      <c r="E24" s="11">
        <v>3</v>
      </c>
      <c r="F24" s="75">
        <v>350.55</v>
      </c>
      <c r="G24" s="75">
        <v>262.14999999999998</v>
      </c>
      <c r="H24" s="75">
        <v>88.4</v>
      </c>
      <c r="I24" s="31">
        <v>0.34</v>
      </c>
      <c r="J24" s="75">
        <v>116.85000000000001</v>
      </c>
      <c r="K24" s="75">
        <v>12888.23</v>
      </c>
      <c r="L24" s="75">
        <v>3939.74</v>
      </c>
      <c r="M24" s="75">
        <v>8948.49</v>
      </c>
      <c r="N24" s="31">
        <v>2.27</v>
      </c>
      <c r="O24" s="11" t="s">
        <v>5102</v>
      </c>
      <c r="P24" s="11" t="s">
        <v>5103</v>
      </c>
      <c r="Q24" s="11" t="s">
        <v>5102</v>
      </c>
      <c r="R24" s="11" t="s">
        <v>11023</v>
      </c>
      <c r="S24" s="11" t="s">
        <v>11020</v>
      </c>
      <c r="T24" s="11" t="s">
        <v>16577</v>
      </c>
      <c r="U24" s="11"/>
      <c r="V24" s="11"/>
    </row>
    <row r="25" spans="1:22" x14ac:dyDescent="0.25">
      <c r="A25" s="1" t="s">
        <v>12955</v>
      </c>
      <c r="B25" s="17">
        <v>45323</v>
      </c>
      <c r="C25" s="11" t="s">
        <v>12100</v>
      </c>
      <c r="D25" s="75">
        <v>14.99</v>
      </c>
      <c r="E25" s="11">
        <v>77</v>
      </c>
      <c r="F25" s="75">
        <v>16084.82</v>
      </c>
      <c r="G25" s="75">
        <v>16863.75</v>
      </c>
      <c r="H25" s="75">
        <v>-778.93</v>
      </c>
      <c r="I25" s="31">
        <v>-0.05</v>
      </c>
      <c r="J25" s="75">
        <v>208.89376623376623</v>
      </c>
      <c r="K25" s="75">
        <v>6165.7</v>
      </c>
      <c r="L25" s="75">
        <v>8439.3700000000008</v>
      </c>
      <c r="M25" s="75">
        <v>-2273.67</v>
      </c>
      <c r="N25" s="31">
        <v>-0.27</v>
      </c>
      <c r="O25" s="11" t="s">
        <v>5102</v>
      </c>
      <c r="P25" s="11" t="s">
        <v>5103</v>
      </c>
      <c r="Q25" s="11" t="s">
        <v>5102</v>
      </c>
      <c r="R25" s="11" t="s">
        <v>11023</v>
      </c>
      <c r="S25" s="11" t="s">
        <v>16511</v>
      </c>
      <c r="T25" s="11" t="s">
        <v>13865</v>
      </c>
      <c r="U25" s="11"/>
      <c r="V25" s="11"/>
    </row>
    <row r="26" spans="1:22" x14ac:dyDescent="0.25">
      <c r="A26" s="1" t="s">
        <v>6356</v>
      </c>
      <c r="B26" s="17" t="s">
        <v>16689</v>
      </c>
      <c r="C26" s="11" t="s">
        <v>7911</v>
      </c>
      <c r="D26" s="75">
        <v>20.99</v>
      </c>
      <c r="E26" s="11">
        <v>36</v>
      </c>
      <c r="F26" s="75">
        <v>4365.92</v>
      </c>
      <c r="G26" s="75">
        <v>4323.9399999999996</v>
      </c>
      <c r="H26" s="75">
        <v>41.98</v>
      </c>
      <c r="I26" s="31">
        <v>0.01</v>
      </c>
      <c r="J26" s="75">
        <v>121.27555555555556</v>
      </c>
      <c r="K26" s="75">
        <v>6989.67</v>
      </c>
      <c r="L26" s="75">
        <v>8375.01</v>
      </c>
      <c r="M26" s="75">
        <v>-1385.34</v>
      </c>
      <c r="N26" s="31">
        <v>-0.17</v>
      </c>
      <c r="O26" s="11" t="s">
        <v>5102</v>
      </c>
      <c r="P26" s="11" t="s">
        <v>5103</v>
      </c>
      <c r="Q26" s="11" t="s">
        <v>5102</v>
      </c>
      <c r="R26" s="11" t="s">
        <v>11023</v>
      </c>
      <c r="S26" s="11" t="s">
        <v>10199</v>
      </c>
      <c r="T26" s="11" t="s">
        <v>13872</v>
      </c>
      <c r="U26" s="11"/>
      <c r="V26" s="11"/>
    </row>
    <row r="27" spans="1:22" x14ac:dyDescent="0.25">
      <c r="A27" s="1" t="s">
        <v>11185</v>
      </c>
      <c r="B27" s="17" t="s">
        <v>16689</v>
      </c>
      <c r="C27" s="11" t="s">
        <v>8213</v>
      </c>
      <c r="D27" s="75">
        <v>20.99</v>
      </c>
      <c r="E27" s="11">
        <v>51</v>
      </c>
      <c r="F27" s="75">
        <v>7577.39</v>
      </c>
      <c r="G27" s="75">
        <v>10956.78</v>
      </c>
      <c r="H27" s="75">
        <v>-3379.39</v>
      </c>
      <c r="I27" s="31">
        <v>-0.31</v>
      </c>
      <c r="J27" s="75">
        <v>148.57627450980394</v>
      </c>
      <c r="K27" s="75">
        <v>11103.71</v>
      </c>
      <c r="L27" s="75">
        <v>12887.86</v>
      </c>
      <c r="M27" s="75">
        <v>-1784.15</v>
      </c>
      <c r="N27" s="31">
        <v>-0.14000000000000001</v>
      </c>
      <c r="O27" s="11" t="s">
        <v>5102</v>
      </c>
      <c r="P27" s="11" t="s">
        <v>5103</v>
      </c>
      <c r="Q27" s="11" t="s">
        <v>5102</v>
      </c>
      <c r="R27" s="11" t="s">
        <v>11023</v>
      </c>
      <c r="S27" s="11" t="s">
        <v>10199</v>
      </c>
      <c r="T27" s="11" t="s">
        <v>13872</v>
      </c>
      <c r="U27" s="11"/>
      <c r="V27" s="11"/>
    </row>
    <row r="28" spans="1:22" x14ac:dyDescent="0.25">
      <c r="A28" s="1" t="s">
        <v>12584</v>
      </c>
      <c r="B28" s="17">
        <v>45323</v>
      </c>
      <c r="C28" s="11" t="s">
        <v>12082</v>
      </c>
      <c r="D28" s="75">
        <v>20.99</v>
      </c>
      <c r="E28" s="11">
        <v>57</v>
      </c>
      <c r="F28" s="75">
        <v>8186.1</v>
      </c>
      <c r="G28" s="75">
        <v>8165.11</v>
      </c>
      <c r="H28" s="75">
        <v>20.99</v>
      </c>
      <c r="I28" s="31">
        <v>0</v>
      </c>
      <c r="J28" s="75">
        <v>143.61578947368423</v>
      </c>
      <c r="K28" s="75">
        <v>7745.31</v>
      </c>
      <c r="L28" s="75">
        <v>10474.01</v>
      </c>
      <c r="M28" s="75">
        <v>-2728.7</v>
      </c>
      <c r="N28" s="31">
        <v>-0.26</v>
      </c>
      <c r="O28" s="11" t="s">
        <v>5102</v>
      </c>
      <c r="P28" s="11" t="s">
        <v>5103</v>
      </c>
      <c r="Q28" s="11" t="s">
        <v>5102</v>
      </c>
      <c r="R28" s="11" t="s">
        <v>11023</v>
      </c>
      <c r="S28" s="11" t="s">
        <v>10199</v>
      </c>
      <c r="T28" s="11" t="s">
        <v>13872</v>
      </c>
      <c r="U28" s="11"/>
      <c r="V28" s="11"/>
    </row>
    <row r="29" spans="1:22" x14ac:dyDescent="0.25">
      <c r="A29" s="1" t="s">
        <v>13525</v>
      </c>
      <c r="B29" s="17">
        <v>45566</v>
      </c>
      <c r="C29" s="11" t="s">
        <v>13249</v>
      </c>
      <c r="D29" s="75">
        <v>12.99</v>
      </c>
      <c r="E29" s="11">
        <v>54</v>
      </c>
      <c r="F29" s="75">
        <v>5481.78</v>
      </c>
      <c r="G29" s="75">
        <v>6806.76</v>
      </c>
      <c r="H29" s="75">
        <v>-1324.98</v>
      </c>
      <c r="I29" s="31">
        <v>-0.19</v>
      </c>
      <c r="J29" s="75">
        <v>101.51444444444444</v>
      </c>
      <c r="K29" s="75">
        <v>5429.82</v>
      </c>
      <c r="L29" s="75">
        <v>14418.9</v>
      </c>
      <c r="M29" s="75">
        <v>-8989.08</v>
      </c>
      <c r="N29" s="31">
        <v>-0.62</v>
      </c>
      <c r="O29" s="11" t="s">
        <v>5102</v>
      </c>
      <c r="P29" s="11" t="s">
        <v>5103</v>
      </c>
      <c r="Q29" s="11" t="s">
        <v>5102</v>
      </c>
      <c r="R29" s="11" t="s">
        <v>11023</v>
      </c>
      <c r="S29" s="11" t="s">
        <v>16510</v>
      </c>
      <c r="T29" s="11" t="s">
        <v>13853</v>
      </c>
      <c r="U29" s="11"/>
      <c r="V29" s="11"/>
    </row>
    <row r="30" spans="1:22" x14ac:dyDescent="0.25">
      <c r="A30" s="1" t="s">
        <v>11198</v>
      </c>
      <c r="B30" s="17" t="s">
        <v>16689</v>
      </c>
      <c r="C30" s="11" t="s">
        <v>11014</v>
      </c>
      <c r="D30" s="75">
        <v>27.99</v>
      </c>
      <c r="E30" s="11">
        <v>83</v>
      </c>
      <c r="F30" s="75">
        <v>27954.82</v>
      </c>
      <c r="G30" s="75">
        <v>31734.73</v>
      </c>
      <c r="H30" s="75">
        <v>-3779.91</v>
      </c>
      <c r="I30" s="31">
        <v>-0.12</v>
      </c>
      <c r="J30" s="75">
        <v>336.80506024096383</v>
      </c>
      <c r="K30" s="75">
        <v>31683.49</v>
      </c>
      <c r="L30" s="75">
        <v>40008.99</v>
      </c>
      <c r="M30" s="75">
        <v>-8325.5</v>
      </c>
      <c r="N30" s="31">
        <v>-0.21</v>
      </c>
      <c r="O30" s="11" t="s">
        <v>5102</v>
      </c>
      <c r="P30" s="11" t="s">
        <v>5103</v>
      </c>
      <c r="Q30" s="11" t="s">
        <v>5102</v>
      </c>
      <c r="R30" s="11" t="s">
        <v>11023</v>
      </c>
      <c r="S30" s="11" t="s">
        <v>11019</v>
      </c>
      <c r="T30" s="11" t="s">
        <v>13854</v>
      </c>
      <c r="U30" s="11"/>
      <c r="V30" s="11"/>
    </row>
    <row r="31" spans="1:22" x14ac:dyDescent="0.25">
      <c r="A31" s="1" t="s">
        <v>7366</v>
      </c>
      <c r="B31" s="17" t="s">
        <v>16689</v>
      </c>
      <c r="C31" s="11" t="s">
        <v>4649</v>
      </c>
      <c r="D31" s="75">
        <v>6.49</v>
      </c>
      <c r="E31" s="11">
        <v>3</v>
      </c>
      <c r="F31" s="75">
        <v>480.26</v>
      </c>
      <c r="G31" s="75">
        <v>9747.98</v>
      </c>
      <c r="H31" s="75">
        <v>-9267.7199999999993</v>
      </c>
      <c r="I31" s="31">
        <v>-0.95</v>
      </c>
      <c r="J31" s="75">
        <v>160.08666666666667</v>
      </c>
      <c r="K31" s="75">
        <v>201.19</v>
      </c>
      <c r="L31" s="75">
        <v>649</v>
      </c>
      <c r="M31" s="75">
        <v>-447.81</v>
      </c>
      <c r="N31" s="31">
        <v>-0.69</v>
      </c>
      <c r="O31" s="11" t="s">
        <v>5102</v>
      </c>
      <c r="P31" s="11" t="s">
        <v>5103</v>
      </c>
      <c r="Q31" s="11" t="s">
        <v>5102</v>
      </c>
      <c r="R31" s="11" t="s">
        <v>11023</v>
      </c>
      <c r="S31" s="11" t="s">
        <v>11021</v>
      </c>
      <c r="T31" s="11" t="s">
        <v>16672</v>
      </c>
      <c r="U31" s="11"/>
      <c r="V31" s="11"/>
    </row>
    <row r="32" spans="1:22" x14ac:dyDescent="0.25">
      <c r="A32" s="1" t="s">
        <v>12281</v>
      </c>
      <c r="B32" s="17" t="s">
        <v>16689</v>
      </c>
      <c r="C32" s="11" t="s">
        <v>12116</v>
      </c>
      <c r="D32" s="75">
        <v>5.99</v>
      </c>
      <c r="E32" s="11">
        <v>36</v>
      </c>
      <c r="F32" s="75">
        <v>14639.56</v>
      </c>
      <c r="G32" s="75">
        <v>18221.580000000002</v>
      </c>
      <c r="H32" s="75">
        <v>-3582.02</v>
      </c>
      <c r="I32" s="31">
        <v>-0.2</v>
      </c>
      <c r="J32" s="75">
        <v>406.65444444444444</v>
      </c>
      <c r="K32" s="75">
        <v>150097.42000000001</v>
      </c>
      <c r="L32" s="75">
        <v>93833.35</v>
      </c>
      <c r="M32" s="75">
        <v>56264.07</v>
      </c>
      <c r="N32" s="31">
        <v>0.6</v>
      </c>
      <c r="O32" s="11" t="s">
        <v>5103</v>
      </c>
      <c r="P32" s="11" t="s">
        <v>5102</v>
      </c>
      <c r="Q32" s="11" t="s">
        <v>5102</v>
      </c>
      <c r="R32" s="11" t="s">
        <v>11023</v>
      </c>
      <c r="S32" s="11" t="s">
        <v>11018</v>
      </c>
      <c r="T32" s="11" t="s">
        <v>13876</v>
      </c>
      <c r="U32" s="11"/>
      <c r="V32" s="11"/>
    </row>
    <row r="33" spans="1:22" x14ac:dyDescent="0.25">
      <c r="A33" s="1"/>
      <c r="B33" s="52"/>
      <c r="C33" s="1"/>
      <c r="D33" s="76"/>
      <c r="E33" s="1"/>
      <c r="F33" s="76"/>
      <c r="G33" s="76"/>
      <c r="H33" s="76"/>
      <c r="I33" s="77"/>
      <c r="J33" s="76"/>
      <c r="K33" s="76"/>
      <c r="L33" s="76"/>
      <c r="M33" s="76"/>
      <c r="N33" s="77"/>
      <c r="O33" s="1"/>
      <c r="P33" s="1"/>
      <c r="Q33" s="1"/>
      <c r="R33" s="1"/>
      <c r="S33" s="1"/>
      <c r="T33" s="1"/>
      <c r="U33" s="1"/>
      <c r="V33" s="1"/>
    </row>
    <row r="34" spans="1:22" x14ac:dyDescent="0.25">
      <c r="A34" s="68"/>
      <c r="B34" s="69"/>
      <c r="C34" s="69"/>
      <c r="D34" s="69"/>
      <c r="E34" s="69"/>
      <c r="F34" s="69"/>
      <c r="G34" s="69"/>
      <c r="H34" s="69"/>
      <c r="I34" s="69"/>
      <c r="J34" s="69"/>
      <c r="K34" s="69"/>
      <c r="L34" s="69"/>
      <c r="M34" s="69"/>
      <c r="N34" s="69"/>
      <c r="O34" s="69"/>
      <c r="P34" s="69"/>
      <c r="Q34" s="69"/>
      <c r="R34" s="69"/>
      <c r="S34" s="69"/>
      <c r="T34" s="69"/>
      <c r="U34" s="69"/>
      <c r="V34" s="69"/>
    </row>
    <row r="35" spans="1:22" x14ac:dyDescent="0.25">
      <c r="A35" s="70"/>
      <c r="B35" s="71"/>
      <c r="C35" s="71"/>
      <c r="D35" s="71"/>
      <c r="E35" s="71"/>
      <c r="F35" s="71"/>
      <c r="G35" s="71"/>
      <c r="H35" s="71"/>
      <c r="I35" s="71"/>
      <c r="J35" s="71"/>
      <c r="K35" s="71"/>
      <c r="L35" s="71"/>
      <c r="M35" s="71"/>
      <c r="N35" s="71"/>
      <c r="O35" s="71"/>
      <c r="P35" s="71"/>
      <c r="Q35" s="71"/>
      <c r="R35" s="71"/>
      <c r="S35" s="71"/>
      <c r="T35" s="71"/>
      <c r="U35" s="71"/>
      <c r="V35" s="71"/>
    </row>
    <row r="36" spans="1:22" ht="21" x14ac:dyDescent="0.25">
      <c r="A36" s="72" t="s">
        <v>5161</v>
      </c>
      <c r="B36" s="73"/>
      <c r="C36" s="73"/>
      <c r="D36" s="73"/>
      <c r="E36" s="73"/>
      <c r="F36" s="73"/>
      <c r="G36" s="73"/>
      <c r="H36" s="73"/>
      <c r="I36" s="73"/>
      <c r="J36" s="73"/>
      <c r="K36" s="73"/>
      <c r="L36" s="73"/>
      <c r="M36" s="73"/>
      <c r="N36" s="73"/>
      <c r="O36" s="73"/>
      <c r="P36" s="73"/>
      <c r="Q36" s="73"/>
      <c r="R36" s="73"/>
      <c r="S36" s="73"/>
      <c r="T36" s="73"/>
      <c r="U36" s="73"/>
      <c r="V36" s="73"/>
    </row>
    <row r="37" spans="1:22" ht="47.25" x14ac:dyDescent="0.25">
      <c r="A37" s="38" t="s">
        <v>0</v>
      </c>
      <c r="B37" s="53" t="s">
        <v>58</v>
      </c>
      <c r="C37" s="49" t="s">
        <v>56</v>
      </c>
      <c r="D37" s="45" t="s">
        <v>80</v>
      </c>
      <c r="E37" s="45" t="s">
        <v>59</v>
      </c>
      <c r="F37" s="45" t="s">
        <v>60</v>
      </c>
      <c r="G37" s="45" t="s">
        <v>61</v>
      </c>
      <c r="H37" s="45" t="s">
        <v>8290</v>
      </c>
      <c r="I37" s="46" t="s">
        <v>63</v>
      </c>
      <c r="J37" s="45" t="s">
        <v>62</v>
      </c>
      <c r="K37" s="45" t="s">
        <v>10870</v>
      </c>
      <c r="L37" s="45" t="s">
        <v>10871</v>
      </c>
      <c r="M37" s="45" t="s">
        <v>10872</v>
      </c>
      <c r="N37" s="46" t="s">
        <v>10873</v>
      </c>
      <c r="O37" s="33" t="s">
        <v>64</v>
      </c>
      <c r="P37" s="1" t="s">
        <v>65</v>
      </c>
      <c r="Q37" s="52" t="s">
        <v>66</v>
      </c>
      <c r="R37" s="52" t="s">
        <v>67</v>
      </c>
      <c r="S37" s="1" t="s">
        <v>10</v>
      </c>
      <c r="T37" s="1" t="s">
        <v>83</v>
      </c>
      <c r="U37" s="1" t="s">
        <v>13636</v>
      </c>
      <c r="V37" s="1" t="s">
        <v>8599</v>
      </c>
    </row>
    <row r="38" spans="1:22" x14ac:dyDescent="0.25">
      <c r="A38" s="1" t="s">
        <v>8328</v>
      </c>
      <c r="B38" s="17" t="s">
        <v>16689</v>
      </c>
      <c r="C38" s="11" t="s">
        <v>8245</v>
      </c>
      <c r="D38" s="75">
        <v>3.99</v>
      </c>
      <c r="E38" s="11">
        <v>93</v>
      </c>
      <c r="F38" s="75">
        <v>15485.19</v>
      </c>
      <c r="G38" s="75">
        <v>16558.5</v>
      </c>
      <c r="H38" s="75">
        <v>-1073.31</v>
      </c>
      <c r="I38" s="31">
        <v>-0.06</v>
      </c>
      <c r="J38" s="75">
        <v>166.5074193548387</v>
      </c>
      <c r="K38" s="75">
        <v>11255.79</v>
      </c>
      <c r="L38" s="75">
        <v>16027.83</v>
      </c>
      <c r="M38" s="75">
        <v>-4772.04</v>
      </c>
      <c r="N38" s="31">
        <v>-0.3</v>
      </c>
      <c r="O38" s="11" t="s">
        <v>5102</v>
      </c>
      <c r="P38" s="11" t="s">
        <v>5102</v>
      </c>
      <c r="Q38" s="11" t="s">
        <v>5102</v>
      </c>
      <c r="R38" s="11" t="s">
        <v>11023</v>
      </c>
      <c r="S38" s="11" t="s">
        <v>16510</v>
      </c>
      <c r="T38" s="11" t="s">
        <v>13853</v>
      </c>
      <c r="U38" s="11"/>
      <c r="V38" s="11"/>
    </row>
    <row r="39" spans="1:22" x14ac:dyDescent="0.25">
      <c r="A39" s="1" t="s">
        <v>9867</v>
      </c>
      <c r="B39" s="17" t="s">
        <v>16689</v>
      </c>
      <c r="C39" s="11" t="s">
        <v>9859</v>
      </c>
      <c r="D39" s="75">
        <v>1.0900000000000001</v>
      </c>
      <c r="E39" s="11">
        <v>102</v>
      </c>
      <c r="F39" s="75">
        <v>13498.56</v>
      </c>
      <c r="G39" s="75">
        <v>17226.36</v>
      </c>
      <c r="H39" s="75">
        <v>-3727.8</v>
      </c>
      <c r="I39" s="31">
        <v>-0.22</v>
      </c>
      <c r="J39" s="75">
        <v>132.33882352941177</v>
      </c>
      <c r="K39" s="75">
        <v>39875.47</v>
      </c>
      <c r="L39" s="75">
        <v>54842.26</v>
      </c>
      <c r="M39" s="75">
        <v>-14966.79</v>
      </c>
      <c r="N39" s="31">
        <v>-0.27</v>
      </c>
      <c r="O39" s="11" t="s">
        <v>5102</v>
      </c>
      <c r="P39" s="11" t="s">
        <v>5102</v>
      </c>
      <c r="Q39" s="11" t="s">
        <v>5102</v>
      </c>
      <c r="R39" s="11" t="s">
        <v>11023</v>
      </c>
      <c r="S39" s="11" t="s">
        <v>16510</v>
      </c>
      <c r="T39" s="11" t="s">
        <v>13853</v>
      </c>
      <c r="U39" s="11"/>
      <c r="V39" s="11"/>
    </row>
    <row r="40" spans="1:22" x14ac:dyDescent="0.25">
      <c r="A40" s="1" t="s">
        <v>11444</v>
      </c>
      <c r="B40" s="17" t="s">
        <v>16689</v>
      </c>
      <c r="C40" s="11" t="s">
        <v>11311</v>
      </c>
      <c r="D40" s="75">
        <v>2.99</v>
      </c>
      <c r="E40" s="11">
        <v>38</v>
      </c>
      <c r="F40" s="75">
        <v>4338.49</v>
      </c>
      <c r="G40" s="75">
        <v>7672.34</v>
      </c>
      <c r="H40" s="75">
        <v>-3333.85</v>
      </c>
      <c r="I40" s="31">
        <v>-0.43</v>
      </c>
      <c r="J40" s="75">
        <v>114.17078947368421</v>
      </c>
      <c r="K40" s="75">
        <v>7370.35</v>
      </c>
      <c r="L40" s="75">
        <v>11481.6</v>
      </c>
      <c r="M40" s="75">
        <v>-4111.25</v>
      </c>
      <c r="N40" s="31">
        <v>-0.36</v>
      </c>
      <c r="O40" s="11" t="s">
        <v>5102</v>
      </c>
      <c r="P40" s="11" t="s">
        <v>5102</v>
      </c>
      <c r="Q40" s="11" t="s">
        <v>5102</v>
      </c>
      <c r="R40" s="11" t="s">
        <v>11023</v>
      </c>
      <c r="S40" s="11" t="s">
        <v>10199</v>
      </c>
      <c r="T40" s="11" t="s">
        <v>13872</v>
      </c>
      <c r="U40" s="11"/>
      <c r="V40" s="11"/>
    </row>
    <row r="41" spans="1:22" x14ac:dyDescent="0.25">
      <c r="A41" s="1" t="s">
        <v>12742</v>
      </c>
      <c r="B41" s="17">
        <v>45474</v>
      </c>
      <c r="C41" s="11" t="s">
        <v>2351</v>
      </c>
      <c r="D41" s="75">
        <v>4.99</v>
      </c>
      <c r="E41" s="11" t="s">
        <v>78</v>
      </c>
      <c r="F41" s="75"/>
      <c r="G41" s="75">
        <v>15613.71</v>
      </c>
      <c r="H41" s="75">
        <v>-15613.71</v>
      </c>
      <c r="I41" s="31">
        <v>-1</v>
      </c>
      <c r="J41" s="75" t="s">
        <v>78</v>
      </c>
      <c r="K41" s="75">
        <v>0</v>
      </c>
      <c r="L41" s="75">
        <v>20289.34</v>
      </c>
      <c r="M41" s="75">
        <v>-20289.34</v>
      </c>
      <c r="N41" s="31">
        <v>-1</v>
      </c>
      <c r="O41" s="11" t="s">
        <v>5102</v>
      </c>
      <c r="P41" s="11" t="s">
        <v>5102</v>
      </c>
      <c r="Q41" s="11" t="s">
        <v>5102</v>
      </c>
      <c r="R41" s="11" t="s">
        <v>11023</v>
      </c>
      <c r="S41" s="11" t="s">
        <v>16511</v>
      </c>
      <c r="T41" s="11" t="s">
        <v>13865</v>
      </c>
      <c r="U41" s="11"/>
      <c r="V41" s="11"/>
    </row>
    <row r="42" spans="1:22" x14ac:dyDescent="0.25">
      <c r="A42" s="1" t="s">
        <v>6979</v>
      </c>
      <c r="B42" s="17" t="s">
        <v>16689</v>
      </c>
      <c r="C42" s="11" t="s">
        <v>2678</v>
      </c>
      <c r="D42" s="75">
        <v>3.99</v>
      </c>
      <c r="E42" s="11">
        <v>157</v>
      </c>
      <c r="F42" s="75">
        <v>43782.27</v>
      </c>
      <c r="G42" s="75">
        <v>44476.53</v>
      </c>
      <c r="H42" s="75">
        <v>-694.26</v>
      </c>
      <c r="I42" s="31">
        <v>-0.02</v>
      </c>
      <c r="J42" s="75">
        <v>278.86796178343945</v>
      </c>
      <c r="K42" s="75">
        <v>152150.67000000001</v>
      </c>
      <c r="L42" s="75">
        <v>162644.37</v>
      </c>
      <c r="M42" s="75">
        <v>-10493.7</v>
      </c>
      <c r="N42" s="31">
        <v>-0.06</v>
      </c>
      <c r="O42" s="11" t="s">
        <v>5102</v>
      </c>
      <c r="P42" s="11" t="s">
        <v>5102</v>
      </c>
      <c r="Q42" s="11" t="s">
        <v>5102</v>
      </c>
      <c r="R42" s="11" t="s">
        <v>11023</v>
      </c>
      <c r="S42" s="11" t="s">
        <v>16510</v>
      </c>
      <c r="T42" s="11" t="s">
        <v>13853</v>
      </c>
      <c r="U42" s="11"/>
      <c r="V42" s="11"/>
    </row>
    <row r="43" spans="1:22" x14ac:dyDescent="0.25">
      <c r="A43" s="1" t="s">
        <v>7108</v>
      </c>
      <c r="B43" s="17" t="s">
        <v>16689</v>
      </c>
      <c r="C43" s="11" t="s">
        <v>2797</v>
      </c>
      <c r="D43" s="75">
        <v>3.49</v>
      </c>
      <c r="E43" s="11">
        <v>151</v>
      </c>
      <c r="F43" s="75">
        <v>33716.89</v>
      </c>
      <c r="G43" s="75">
        <v>40623.599999999999</v>
      </c>
      <c r="H43" s="75">
        <v>-6906.71</v>
      </c>
      <c r="I43" s="31">
        <v>-0.17</v>
      </c>
      <c r="J43" s="75">
        <v>223.29066225165562</v>
      </c>
      <c r="K43" s="75">
        <v>58946.1</v>
      </c>
      <c r="L43" s="75">
        <v>69800</v>
      </c>
      <c r="M43" s="75">
        <v>-10853.9</v>
      </c>
      <c r="N43" s="31">
        <v>-0.16</v>
      </c>
      <c r="O43" s="11" t="s">
        <v>5102</v>
      </c>
      <c r="P43" s="11" t="s">
        <v>5102</v>
      </c>
      <c r="Q43" s="11" t="s">
        <v>5102</v>
      </c>
      <c r="R43" s="11" t="s">
        <v>11023</v>
      </c>
      <c r="S43" s="11" t="s">
        <v>16516</v>
      </c>
      <c r="T43" s="11" t="s">
        <v>16525</v>
      </c>
      <c r="U43" s="11"/>
      <c r="V43" s="11"/>
    </row>
    <row r="44" spans="1:22" x14ac:dyDescent="0.25">
      <c r="A44" s="1" t="s">
        <v>14545</v>
      </c>
      <c r="B44" s="17">
        <v>45474</v>
      </c>
      <c r="C44" s="11" t="s">
        <v>12465</v>
      </c>
      <c r="D44" s="75">
        <v>1.99</v>
      </c>
      <c r="E44" s="11">
        <v>9</v>
      </c>
      <c r="F44" s="75">
        <v>668.64</v>
      </c>
      <c r="G44" s="75">
        <v>3309.37</v>
      </c>
      <c r="H44" s="75">
        <v>-2640.73</v>
      </c>
      <c r="I44" s="31">
        <v>-0.8</v>
      </c>
      <c r="J44" s="75">
        <v>74.293333333333337</v>
      </c>
      <c r="K44" s="75">
        <v>473.62</v>
      </c>
      <c r="L44" s="75">
        <v>10976.84</v>
      </c>
      <c r="M44" s="75">
        <v>-10503.22</v>
      </c>
      <c r="N44" s="31">
        <v>-0.96</v>
      </c>
      <c r="O44" s="11" t="s">
        <v>5102</v>
      </c>
      <c r="P44" s="11" t="s">
        <v>5102</v>
      </c>
      <c r="Q44" s="11" t="s">
        <v>5102</v>
      </c>
      <c r="R44" s="11" t="s">
        <v>11023</v>
      </c>
      <c r="S44" s="11" t="s">
        <v>11018</v>
      </c>
      <c r="T44" s="11" t="s">
        <v>13877</v>
      </c>
      <c r="U44" s="11"/>
      <c r="V44" s="11"/>
    </row>
    <row r="45" spans="1:22" x14ac:dyDescent="0.25">
      <c r="A45" s="1" t="s">
        <v>14553</v>
      </c>
      <c r="B45" s="17">
        <v>45474</v>
      </c>
      <c r="C45" s="11" t="s">
        <v>12697</v>
      </c>
      <c r="D45" s="75">
        <v>1.49</v>
      </c>
      <c r="E45" s="11">
        <v>26</v>
      </c>
      <c r="F45" s="75">
        <v>2854.84</v>
      </c>
      <c r="G45" s="75">
        <v>9828.0400000000009</v>
      </c>
      <c r="H45" s="75">
        <v>-6973.2</v>
      </c>
      <c r="I45" s="31">
        <v>-0.71</v>
      </c>
      <c r="J45" s="75">
        <v>109.80153846153847</v>
      </c>
      <c r="K45" s="75">
        <v>3438.92</v>
      </c>
      <c r="L45" s="75">
        <v>14290.59</v>
      </c>
      <c r="M45" s="75">
        <v>-10851.67</v>
      </c>
      <c r="N45" s="31">
        <v>-0.76</v>
      </c>
      <c r="O45" s="11" t="s">
        <v>5102</v>
      </c>
      <c r="P45" s="11" t="s">
        <v>5102</v>
      </c>
      <c r="Q45" s="11" t="s">
        <v>5102</v>
      </c>
      <c r="R45" s="11" t="s">
        <v>11023</v>
      </c>
      <c r="S45" s="11" t="s">
        <v>11018</v>
      </c>
      <c r="T45" s="11" t="s">
        <v>13910</v>
      </c>
      <c r="U45" s="11"/>
      <c r="V45" s="11"/>
    </row>
    <row r="46" spans="1:22" x14ac:dyDescent="0.25">
      <c r="A46" s="1" t="s">
        <v>6987</v>
      </c>
      <c r="B46" s="17" t="s">
        <v>16689</v>
      </c>
      <c r="C46" s="11" t="s">
        <v>3089</v>
      </c>
      <c r="D46" s="75">
        <v>3.99</v>
      </c>
      <c r="E46" s="11">
        <v>147</v>
      </c>
      <c r="F46" s="75">
        <v>25364.43</v>
      </c>
      <c r="G46" s="75">
        <v>31723.68</v>
      </c>
      <c r="H46" s="75">
        <v>-6359.25</v>
      </c>
      <c r="I46" s="31">
        <v>-0.2</v>
      </c>
      <c r="J46" s="75">
        <v>172.54714285714286</v>
      </c>
      <c r="K46" s="75">
        <v>80298.75</v>
      </c>
      <c r="L46" s="75">
        <v>94425.96</v>
      </c>
      <c r="M46" s="75">
        <v>-14127.21</v>
      </c>
      <c r="N46" s="31">
        <v>-0.15</v>
      </c>
      <c r="O46" s="11" t="s">
        <v>5102</v>
      </c>
      <c r="P46" s="11" t="s">
        <v>5102</v>
      </c>
      <c r="Q46" s="11" t="s">
        <v>5102</v>
      </c>
      <c r="R46" s="11" t="s">
        <v>11023</v>
      </c>
      <c r="S46" s="11" t="s">
        <v>11018</v>
      </c>
      <c r="T46" s="11" t="s">
        <v>13876</v>
      </c>
      <c r="U46" s="11"/>
      <c r="V46" s="11"/>
    </row>
    <row r="47" spans="1:22" x14ac:dyDescent="0.25">
      <c r="A47" s="1" t="s">
        <v>7008</v>
      </c>
      <c r="B47" s="17" t="s">
        <v>16689</v>
      </c>
      <c r="C47" s="11" t="s">
        <v>3099</v>
      </c>
      <c r="D47" s="75">
        <v>4.99</v>
      </c>
      <c r="E47" s="11">
        <v>149</v>
      </c>
      <c r="F47" s="75">
        <v>32589.69</v>
      </c>
      <c r="G47" s="75">
        <v>40538.76</v>
      </c>
      <c r="H47" s="75">
        <v>-7949.07</v>
      </c>
      <c r="I47" s="31">
        <v>-0.2</v>
      </c>
      <c r="J47" s="75">
        <v>218.72275167785233</v>
      </c>
      <c r="K47" s="75">
        <v>109256.05</v>
      </c>
      <c r="L47" s="75">
        <v>128392.7</v>
      </c>
      <c r="M47" s="75">
        <v>-19136.650000000001</v>
      </c>
      <c r="N47" s="31">
        <v>-0.15</v>
      </c>
      <c r="O47" s="11" t="s">
        <v>5102</v>
      </c>
      <c r="P47" s="11" t="s">
        <v>5102</v>
      </c>
      <c r="Q47" s="11" t="s">
        <v>5102</v>
      </c>
      <c r="R47" s="11" t="s">
        <v>11023</v>
      </c>
      <c r="S47" s="11" t="s">
        <v>11018</v>
      </c>
      <c r="T47" s="11" t="s">
        <v>13876</v>
      </c>
      <c r="U47" s="11"/>
      <c r="V47" s="11"/>
    </row>
    <row r="48" spans="1:22" x14ac:dyDescent="0.25">
      <c r="A48" s="1" t="s">
        <v>8362</v>
      </c>
      <c r="B48" s="17" t="s">
        <v>16689</v>
      </c>
      <c r="C48" s="11" t="s">
        <v>8235</v>
      </c>
      <c r="D48" s="75">
        <v>5.25</v>
      </c>
      <c r="E48" s="11">
        <v>91</v>
      </c>
      <c r="F48" s="75">
        <v>22643.25</v>
      </c>
      <c r="G48" s="75">
        <v>21966</v>
      </c>
      <c r="H48" s="75">
        <v>677.25</v>
      </c>
      <c r="I48" s="31">
        <v>0.03</v>
      </c>
      <c r="J48" s="75">
        <v>248.82692307692307</v>
      </c>
      <c r="K48" s="75">
        <v>79406.25</v>
      </c>
      <c r="L48" s="75">
        <v>84876.75</v>
      </c>
      <c r="M48" s="75">
        <v>-5470.5</v>
      </c>
      <c r="N48" s="31">
        <v>-0.06</v>
      </c>
      <c r="O48" s="11" t="s">
        <v>5102</v>
      </c>
      <c r="P48" s="11" t="s">
        <v>5102</v>
      </c>
      <c r="Q48" s="11" t="s">
        <v>5102</v>
      </c>
      <c r="R48" s="11" t="s">
        <v>11023</v>
      </c>
      <c r="S48" s="11" t="s">
        <v>16514</v>
      </c>
      <c r="T48" s="11" t="s">
        <v>13851</v>
      </c>
      <c r="U48" s="11"/>
      <c r="V48" s="11"/>
    </row>
    <row r="49" spans="1:22" x14ac:dyDescent="0.25">
      <c r="A49" s="1" t="s">
        <v>9635</v>
      </c>
      <c r="B49" s="17" t="s">
        <v>16689</v>
      </c>
      <c r="C49" s="11" t="s">
        <v>9500</v>
      </c>
      <c r="D49" s="75">
        <v>4.5</v>
      </c>
      <c r="E49" s="11">
        <v>22</v>
      </c>
      <c r="F49" s="75">
        <v>1485</v>
      </c>
      <c r="G49" s="75">
        <v>1890</v>
      </c>
      <c r="H49" s="75">
        <v>-405</v>
      </c>
      <c r="I49" s="31">
        <v>-0.21</v>
      </c>
      <c r="J49" s="75">
        <v>67.5</v>
      </c>
      <c r="K49" s="75">
        <v>729</v>
      </c>
      <c r="L49" s="75">
        <v>1071</v>
      </c>
      <c r="M49" s="75">
        <v>-342</v>
      </c>
      <c r="N49" s="31">
        <v>-0.32</v>
      </c>
      <c r="O49" s="11" t="s">
        <v>5102</v>
      </c>
      <c r="P49" s="11" t="s">
        <v>5102</v>
      </c>
      <c r="Q49" s="11" t="s">
        <v>5102</v>
      </c>
      <c r="R49" s="11" t="s">
        <v>11023</v>
      </c>
      <c r="S49" s="11" t="s">
        <v>16510</v>
      </c>
      <c r="T49" s="11" t="s">
        <v>16544</v>
      </c>
      <c r="U49" s="11"/>
      <c r="V49" s="11"/>
    </row>
    <row r="50" spans="1:22" x14ac:dyDescent="0.25">
      <c r="A50" s="1" t="s">
        <v>13476</v>
      </c>
      <c r="B50" s="17">
        <v>45566</v>
      </c>
      <c r="C50" s="11" t="s">
        <v>13271</v>
      </c>
      <c r="D50" s="75">
        <v>1.49</v>
      </c>
      <c r="E50" s="11">
        <v>65</v>
      </c>
      <c r="F50" s="75">
        <v>5423.6</v>
      </c>
      <c r="G50" s="75">
        <v>4486.3900000000003</v>
      </c>
      <c r="H50" s="75">
        <v>937.21</v>
      </c>
      <c r="I50" s="31">
        <v>0.21</v>
      </c>
      <c r="J50" s="75">
        <v>83.440000000000012</v>
      </c>
      <c r="K50" s="75">
        <v>7321.86</v>
      </c>
      <c r="L50" s="75">
        <v>21558.81</v>
      </c>
      <c r="M50" s="75">
        <v>-14236.95</v>
      </c>
      <c r="N50" s="31">
        <v>-0.66</v>
      </c>
      <c r="O50" s="11" t="s">
        <v>5102</v>
      </c>
      <c r="P50" s="11" t="s">
        <v>5102</v>
      </c>
      <c r="Q50" s="11" t="s">
        <v>5102</v>
      </c>
      <c r="R50" s="11" t="s">
        <v>11023</v>
      </c>
      <c r="S50" s="11" t="s">
        <v>11019</v>
      </c>
      <c r="T50" s="11" t="s">
        <v>13854</v>
      </c>
      <c r="U50" s="11"/>
      <c r="V50" s="11"/>
    </row>
    <row r="51" spans="1:22" x14ac:dyDescent="0.25">
      <c r="A51" s="1" t="s">
        <v>12575</v>
      </c>
      <c r="B51" s="17">
        <v>45323</v>
      </c>
      <c r="C51" s="11" t="s">
        <v>12097</v>
      </c>
      <c r="D51" s="75">
        <v>2.99</v>
      </c>
      <c r="E51" s="11">
        <v>25</v>
      </c>
      <c r="F51" s="75">
        <v>2027.22</v>
      </c>
      <c r="G51" s="75">
        <v>7391.28</v>
      </c>
      <c r="H51" s="75">
        <v>-5364.06</v>
      </c>
      <c r="I51" s="31">
        <v>-0.73</v>
      </c>
      <c r="J51" s="75">
        <v>81.088800000000006</v>
      </c>
      <c r="K51" s="75">
        <v>950.82</v>
      </c>
      <c r="L51" s="75">
        <v>7056.4</v>
      </c>
      <c r="M51" s="75">
        <v>-6105.58</v>
      </c>
      <c r="N51" s="31">
        <v>-0.87</v>
      </c>
      <c r="O51" s="11" t="s">
        <v>5102</v>
      </c>
      <c r="P51" s="11" t="s">
        <v>5102</v>
      </c>
      <c r="Q51" s="11" t="s">
        <v>5102</v>
      </c>
      <c r="R51" s="11" t="s">
        <v>11023</v>
      </c>
      <c r="S51" s="11" t="s">
        <v>16510</v>
      </c>
      <c r="T51" s="11" t="s">
        <v>13901</v>
      </c>
      <c r="U51" s="11"/>
      <c r="V51" s="11"/>
    </row>
    <row r="52" spans="1:22" x14ac:dyDescent="0.25">
      <c r="A52" s="1" t="s">
        <v>11440</v>
      </c>
      <c r="B52" s="17" t="s">
        <v>16689</v>
      </c>
      <c r="C52" s="11" t="s">
        <v>11310</v>
      </c>
      <c r="D52" s="75">
        <v>2.99</v>
      </c>
      <c r="E52" s="11">
        <v>33</v>
      </c>
      <c r="F52" s="75">
        <v>3094.65</v>
      </c>
      <c r="G52" s="75">
        <v>4960.41</v>
      </c>
      <c r="H52" s="75">
        <v>-1865.76</v>
      </c>
      <c r="I52" s="31">
        <v>-0.38</v>
      </c>
      <c r="J52" s="75">
        <v>93.777272727272731</v>
      </c>
      <c r="K52" s="75">
        <v>7080.32</v>
      </c>
      <c r="L52" s="75">
        <v>8102.9</v>
      </c>
      <c r="M52" s="75">
        <v>-1022.58</v>
      </c>
      <c r="N52" s="31">
        <v>-0.13</v>
      </c>
      <c r="O52" s="11" t="s">
        <v>5102</v>
      </c>
      <c r="P52" s="11" t="s">
        <v>5102</v>
      </c>
      <c r="Q52" s="11" t="s">
        <v>5102</v>
      </c>
      <c r="R52" s="11" t="s">
        <v>11023</v>
      </c>
      <c r="S52" s="11" t="s">
        <v>10199</v>
      </c>
      <c r="T52" s="11" t="s">
        <v>13872</v>
      </c>
      <c r="U52" s="11"/>
      <c r="V52" s="11"/>
    </row>
    <row r="53" spans="1:22" x14ac:dyDescent="0.25">
      <c r="A53" s="1" t="s">
        <v>6994</v>
      </c>
      <c r="B53" s="17" t="s">
        <v>16689</v>
      </c>
      <c r="C53" s="11" t="s">
        <v>3930</v>
      </c>
      <c r="D53" s="75">
        <v>4.49</v>
      </c>
      <c r="E53" s="11">
        <v>128</v>
      </c>
      <c r="F53" s="75">
        <v>33706.43</v>
      </c>
      <c r="G53" s="75">
        <v>35107.480000000003</v>
      </c>
      <c r="H53" s="75">
        <v>-1401.05</v>
      </c>
      <c r="I53" s="31">
        <v>-0.04</v>
      </c>
      <c r="J53" s="75">
        <v>263.331484375</v>
      </c>
      <c r="K53" s="75">
        <v>81749.429999999993</v>
      </c>
      <c r="L53" s="75">
        <v>85095.77</v>
      </c>
      <c r="M53" s="75">
        <v>-3346.34</v>
      </c>
      <c r="N53" s="31">
        <v>-0.04</v>
      </c>
      <c r="O53" s="11" t="s">
        <v>5102</v>
      </c>
      <c r="P53" s="11" t="s">
        <v>5102</v>
      </c>
      <c r="Q53" s="11" t="s">
        <v>5102</v>
      </c>
      <c r="R53" s="11" t="s">
        <v>11023</v>
      </c>
      <c r="S53" s="11" t="s">
        <v>11018</v>
      </c>
      <c r="T53" s="11" t="s">
        <v>13876</v>
      </c>
      <c r="U53" s="11"/>
      <c r="V53" s="11"/>
    </row>
    <row r="54" spans="1:22" x14ac:dyDescent="0.25">
      <c r="A54" s="1" t="s">
        <v>10457</v>
      </c>
      <c r="B54" s="17" t="s">
        <v>16689</v>
      </c>
      <c r="C54" s="11" t="s">
        <v>10400</v>
      </c>
      <c r="D54" s="75">
        <v>4.49</v>
      </c>
      <c r="E54" s="11">
        <v>108</v>
      </c>
      <c r="F54" s="75">
        <v>17268.54</v>
      </c>
      <c r="G54" s="75">
        <v>18529.21</v>
      </c>
      <c r="H54" s="75">
        <v>-1260.67</v>
      </c>
      <c r="I54" s="31">
        <v>-7.0000000000000007E-2</v>
      </c>
      <c r="J54" s="75">
        <v>159.89388888888891</v>
      </c>
      <c r="K54" s="75">
        <v>40441.43</v>
      </c>
      <c r="L54" s="75">
        <v>36239.4</v>
      </c>
      <c r="M54" s="75">
        <v>4202.03</v>
      </c>
      <c r="N54" s="31">
        <v>0.12</v>
      </c>
      <c r="O54" s="11" t="s">
        <v>5102</v>
      </c>
      <c r="P54" s="11" t="s">
        <v>5102</v>
      </c>
      <c r="Q54" s="11" t="s">
        <v>5102</v>
      </c>
      <c r="R54" s="11" t="s">
        <v>11023</v>
      </c>
      <c r="S54" s="11" t="s">
        <v>11018</v>
      </c>
      <c r="T54" s="11" t="s">
        <v>13876</v>
      </c>
      <c r="U54" s="11"/>
      <c r="V54" s="11"/>
    </row>
    <row r="55" spans="1:22" x14ac:dyDescent="0.25">
      <c r="A55" s="1" t="s">
        <v>10735</v>
      </c>
      <c r="B55" s="17" t="s">
        <v>16689</v>
      </c>
      <c r="C55" s="11" t="s">
        <v>10546</v>
      </c>
      <c r="D55" s="75">
        <v>12.99</v>
      </c>
      <c r="E55" s="11">
        <v>80</v>
      </c>
      <c r="F55" s="75">
        <v>21589.38</v>
      </c>
      <c r="G55" s="75">
        <v>32033.34</v>
      </c>
      <c r="H55" s="75">
        <v>-10443.959999999999</v>
      </c>
      <c r="I55" s="31">
        <v>-0.33</v>
      </c>
      <c r="J55" s="75">
        <v>269.86725000000001</v>
      </c>
      <c r="K55" s="75">
        <v>46062.54</v>
      </c>
      <c r="L55" s="75">
        <v>48270.84</v>
      </c>
      <c r="M55" s="75">
        <v>-2208.3000000000002</v>
      </c>
      <c r="N55" s="31">
        <v>-0.05</v>
      </c>
      <c r="O55" s="11" t="s">
        <v>5102</v>
      </c>
      <c r="P55" s="11" t="s">
        <v>5102</v>
      </c>
      <c r="Q55" s="11" t="s">
        <v>5102</v>
      </c>
      <c r="R55" s="11" t="s">
        <v>11023</v>
      </c>
      <c r="S55" s="11" t="s">
        <v>16514</v>
      </c>
      <c r="T55" s="11" t="s">
        <v>13858</v>
      </c>
      <c r="U55" s="11"/>
      <c r="V55" s="11"/>
    </row>
    <row r="56" spans="1:22" x14ac:dyDescent="0.25">
      <c r="A56" s="1" t="s">
        <v>9481</v>
      </c>
      <c r="B56" s="17" t="s">
        <v>16689</v>
      </c>
      <c r="C56" s="11" t="s">
        <v>9336</v>
      </c>
      <c r="D56" s="75">
        <v>1.49</v>
      </c>
      <c r="E56" s="11">
        <v>104</v>
      </c>
      <c r="F56" s="75">
        <v>17923.21</v>
      </c>
      <c r="G56" s="75">
        <v>18592.22</v>
      </c>
      <c r="H56" s="75">
        <v>-669.01</v>
      </c>
      <c r="I56" s="31">
        <v>-0.04</v>
      </c>
      <c r="J56" s="75">
        <v>172.33855769230769</v>
      </c>
      <c r="K56" s="75">
        <v>15227.8</v>
      </c>
      <c r="L56" s="75">
        <v>13703.53</v>
      </c>
      <c r="M56" s="75">
        <v>1524.27</v>
      </c>
      <c r="N56" s="31">
        <v>0.11</v>
      </c>
      <c r="O56" s="11" t="s">
        <v>5102</v>
      </c>
      <c r="P56" s="11" t="s">
        <v>5102</v>
      </c>
      <c r="Q56" s="11" t="s">
        <v>5102</v>
      </c>
      <c r="R56" s="11" t="s">
        <v>11023</v>
      </c>
      <c r="S56" s="11" t="s">
        <v>16512</v>
      </c>
      <c r="T56" s="11" t="s">
        <v>13934</v>
      </c>
      <c r="U56" s="11"/>
      <c r="V56" s="11"/>
    </row>
    <row r="57" spans="1:22" x14ac:dyDescent="0.25">
      <c r="A57" s="1" t="s">
        <v>6960</v>
      </c>
      <c r="B57" s="17" t="s">
        <v>16689</v>
      </c>
      <c r="C57" s="11" t="s">
        <v>4314</v>
      </c>
      <c r="D57" s="75">
        <v>3.99</v>
      </c>
      <c r="E57" s="11">
        <v>148</v>
      </c>
      <c r="F57" s="75">
        <v>24940.1</v>
      </c>
      <c r="G57" s="75">
        <v>27679.53</v>
      </c>
      <c r="H57" s="75">
        <v>-2739.43</v>
      </c>
      <c r="I57" s="31">
        <v>-0.1</v>
      </c>
      <c r="J57" s="75">
        <v>168.51418918918918</v>
      </c>
      <c r="K57" s="75">
        <v>67526.16</v>
      </c>
      <c r="L57" s="75">
        <v>76506.679999999993</v>
      </c>
      <c r="M57" s="75">
        <v>-8980.52</v>
      </c>
      <c r="N57" s="31">
        <v>-0.12</v>
      </c>
      <c r="O57" s="11" t="s">
        <v>5102</v>
      </c>
      <c r="P57" s="11" t="s">
        <v>5102</v>
      </c>
      <c r="Q57" s="11" t="s">
        <v>5102</v>
      </c>
      <c r="R57" s="11" t="s">
        <v>11023</v>
      </c>
      <c r="S57" s="11" t="s">
        <v>16516</v>
      </c>
      <c r="T57" s="11" t="s">
        <v>16518</v>
      </c>
      <c r="U57" s="11"/>
      <c r="V57" s="11"/>
    </row>
    <row r="58" spans="1:22" x14ac:dyDescent="0.25">
      <c r="A58" s="1" t="s">
        <v>7836</v>
      </c>
      <c r="B58" s="17" t="s">
        <v>16689</v>
      </c>
      <c r="C58" s="11" t="s">
        <v>4296</v>
      </c>
      <c r="D58" s="75">
        <v>2.99</v>
      </c>
      <c r="E58" s="11">
        <v>121</v>
      </c>
      <c r="F58" s="75">
        <v>41157.35</v>
      </c>
      <c r="G58" s="75">
        <v>37297.26</v>
      </c>
      <c r="H58" s="75">
        <v>3860.09</v>
      </c>
      <c r="I58" s="31">
        <v>0.1</v>
      </c>
      <c r="J58" s="75">
        <v>340.14338842975206</v>
      </c>
      <c r="K58" s="75">
        <v>135793.84</v>
      </c>
      <c r="L58" s="75">
        <v>136080.88</v>
      </c>
      <c r="M58" s="75">
        <v>-287.04000000000002</v>
      </c>
      <c r="N58" s="31">
        <v>0</v>
      </c>
      <c r="O58" s="11" t="s">
        <v>5102</v>
      </c>
      <c r="P58" s="11" t="s">
        <v>5102</v>
      </c>
      <c r="Q58" s="11" t="s">
        <v>5102</v>
      </c>
      <c r="R58" s="11" t="s">
        <v>11023</v>
      </c>
      <c r="S58" s="11" t="s">
        <v>16511</v>
      </c>
      <c r="T58" s="11" t="s">
        <v>13865</v>
      </c>
      <c r="U58" s="11"/>
      <c r="V58" s="11"/>
    </row>
    <row r="59" spans="1:22" x14ac:dyDescent="0.25">
      <c r="A59" s="1" t="s">
        <v>7838</v>
      </c>
      <c r="B59" s="17" t="s">
        <v>16689</v>
      </c>
      <c r="C59" s="11" t="s">
        <v>4360</v>
      </c>
      <c r="D59" s="75">
        <v>2.99</v>
      </c>
      <c r="E59" s="11">
        <v>86</v>
      </c>
      <c r="F59" s="75">
        <v>13099.19</v>
      </c>
      <c r="G59" s="75">
        <v>19133.009999999998</v>
      </c>
      <c r="H59" s="75">
        <v>-6033.82</v>
      </c>
      <c r="I59" s="31">
        <v>-0.32</v>
      </c>
      <c r="J59" s="75">
        <v>152.31616279069769</v>
      </c>
      <c r="K59" s="75">
        <v>51667.199999999997</v>
      </c>
      <c r="L59" s="75">
        <v>67379.649999999994</v>
      </c>
      <c r="M59" s="75">
        <v>-15712.45</v>
      </c>
      <c r="N59" s="31">
        <v>-0.23</v>
      </c>
      <c r="O59" s="11" t="s">
        <v>5102</v>
      </c>
      <c r="P59" s="11" t="s">
        <v>5102</v>
      </c>
      <c r="Q59" s="11" t="s">
        <v>5102</v>
      </c>
      <c r="R59" s="11" t="s">
        <v>11023</v>
      </c>
      <c r="S59" s="11" t="s">
        <v>16516</v>
      </c>
      <c r="T59" s="11" t="s">
        <v>16518</v>
      </c>
      <c r="U59" s="11"/>
      <c r="V59" s="11"/>
    </row>
    <row r="60" spans="1:22" x14ac:dyDescent="0.25">
      <c r="A60" s="1" t="s">
        <v>7092</v>
      </c>
      <c r="B60" s="17" t="s">
        <v>16689</v>
      </c>
      <c r="C60" s="11" t="s">
        <v>4474</v>
      </c>
      <c r="D60" s="75">
        <v>1.0900000000000001</v>
      </c>
      <c r="E60" s="11">
        <v>99</v>
      </c>
      <c r="F60" s="75">
        <v>17612.22</v>
      </c>
      <c r="G60" s="75">
        <v>25140.85</v>
      </c>
      <c r="H60" s="75">
        <v>-7528.63</v>
      </c>
      <c r="I60" s="31">
        <v>-0.3</v>
      </c>
      <c r="J60" s="75">
        <v>177.90121212121213</v>
      </c>
      <c r="K60" s="75">
        <v>8243.67</v>
      </c>
      <c r="L60" s="75">
        <v>14676.85</v>
      </c>
      <c r="M60" s="75">
        <v>-6433.18</v>
      </c>
      <c r="N60" s="31">
        <v>-0.44</v>
      </c>
      <c r="O60" s="11" t="s">
        <v>5102</v>
      </c>
      <c r="P60" s="11" t="s">
        <v>5102</v>
      </c>
      <c r="Q60" s="11" t="s">
        <v>5102</v>
      </c>
      <c r="R60" s="11" t="s">
        <v>11023</v>
      </c>
      <c r="S60" s="11" t="s">
        <v>16510</v>
      </c>
      <c r="T60" s="11" t="s">
        <v>13853</v>
      </c>
      <c r="U60" s="11"/>
      <c r="V60" s="11"/>
    </row>
    <row r="61" spans="1:22" x14ac:dyDescent="0.25">
      <c r="A61" s="1" t="s">
        <v>14314</v>
      </c>
      <c r="B61" s="17">
        <v>45689</v>
      </c>
      <c r="C61" s="11" t="s">
        <v>13823</v>
      </c>
      <c r="D61" s="75">
        <v>1.99</v>
      </c>
      <c r="E61" s="11">
        <v>84</v>
      </c>
      <c r="F61" s="75">
        <v>8308.25</v>
      </c>
      <c r="G61" s="75">
        <v>4192.93</v>
      </c>
      <c r="H61" s="75">
        <v>4115.32</v>
      </c>
      <c r="I61" s="31">
        <v>0.98</v>
      </c>
      <c r="J61" s="75">
        <v>98.907738095238102</v>
      </c>
      <c r="K61" s="75">
        <v>6405.81</v>
      </c>
      <c r="L61" s="75">
        <v>25645.13</v>
      </c>
      <c r="M61" s="75">
        <v>-19239.32</v>
      </c>
      <c r="N61" s="31">
        <v>-0.75</v>
      </c>
      <c r="O61" s="11" t="s">
        <v>5102</v>
      </c>
      <c r="P61" s="11" t="s">
        <v>5102</v>
      </c>
      <c r="Q61" s="11" t="s">
        <v>5102</v>
      </c>
      <c r="R61" s="11" t="s">
        <v>11023</v>
      </c>
      <c r="S61" s="11" t="s">
        <v>16510</v>
      </c>
      <c r="T61" s="11" t="s">
        <v>13853</v>
      </c>
      <c r="U61" s="11"/>
      <c r="V61" s="11"/>
    </row>
    <row r="62" spans="1:22" x14ac:dyDescent="0.25">
      <c r="A62" s="1" t="s">
        <v>13073</v>
      </c>
      <c r="B62" s="17">
        <v>45474</v>
      </c>
      <c r="C62" s="11" t="s">
        <v>12466</v>
      </c>
      <c r="D62" s="75">
        <v>6.99</v>
      </c>
      <c r="E62" s="11">
        <v>61</v>
      </c>
      <c r="F62" s="75">
        <v>7584.15</v>
      </c>
      <c r="G62" s="75">
        <v>25436.61</v>
      </c>
      <c r="H62" s="75">
        <v>-17852.46</v>
      </c>
      <c r="I62" s="31">
        <v>-0.7</v>
      </c>
      <c r="J62" s="75">
        <v>124.33032786885245</v>
      </c>
      <c r="K62" s="75">
        <v>3250.35</v>
      </c>
      <c r="L62" s="75">
        <v>17433.060000000001</v>
      </c>
      <c r="M62" s="75">
        <v>-14182.71</v>
      </c>
      <c r="N62" s="31">
        <v>-0.81</v>
      </c>
      <c r="O62" s="11" t="s">
        <v>5102</v>
      </c>
      <c r="P62" s="11" t="s">
        <v>5102</v>
      </c>
      <c r="Q62" s="11" t="s">
        <v>5102</v>
      </c>
      <c r="R62" s="11" t="s">
        <v>11023</v>
      </c>
      <c r="S62" s="11" t="s">
        <v>11018</v>
      </c>
      <c r="T62" s="11" t="s">
        <v>13908</v>
      </c>
      <c r="U62" s="11"/>
      <c r="V62" s="11"/>
    </row>
    <row r="63" spans="1:22" x14ac:dyDescent="0.25">
      <c r="A63" s="1" t="s">
        <v>13077</v>
      </c>
      <c r="B63" s="17">
        <v>45474</v>
      </c>
      <c r="C63" s="11" t="s">
        <v>12467</v>
      </c>
      <c r="D63" s="75">
        <v>6.99</v>
      </c>
      <c r="E63" s="11">
        <v>88</v>
      </c>
      <c r="F63" s="75">
        <v>7500.27</v>
      </c>
      <c r="G63" s="75">
        <v>28260.57</v>
      </c>
      <c r="H63" s="75">
        <v>-20760.3</v>
      </c>
      <c r="I63" s="31">
        <v>-0.73</v>
      </c>
      <c r="J63" s="75">
        <v>85.230340909090913</v>
      </c>
      <c r="K63" s="75">
        <v>3592.86</v>
      </c>
      <c r="L63" s="75">
        <v>15587.7</v>
      </c>
      <c r="M63" s="75">
        <v>-11994.84</v>
      </c>
      <c r="N63" s="31">
        <v>-0.77</v>
      </c>
      <c r="O63" s="11" t="s">
        <v>5102</v>
      </c>
      <c r="P63" s="11" t="s">
        <v>5102</v>
      </c>
      <c r="Q63" s="11" t="s">
        <v>5102</v>
      </c>
      <c r="R63" s="11" t="s">
        <v>11023</v>
      </c>
      <c r="S63" s="11" t="s">
        <v>11018</v>
      </c>
      <c r="T63" s="11" t="s">
        <v>13908</v>
      </c>
      <c r="U63" s="11"/>
      <c r="V63" s="11"/>
    </row>
    <row r="64" spans="1:22" x14ac:dyDescent="0.25">
      <c r="A64" s="1" t="s">
        <v>13079</v>
      </c>
      <c r="B64" s="17">
        <v>45474</v>
      </c>
      <c r="C64" s="11" t="s">
        <v>12461</v>
      </c>
      <c r="D64" s="75">
        <v>15.99</v>
      </c>
      <c r="E64" s="11">
        <v>93</v>
      </c>
      <c r="F64" s="75">
        <v>8154.9</v>
      </c>
      <c r="G64" s="75">
        <v>23281.439999999999</v>
      </c>
      <c r="H64" s="75">
        <v>-15126.54</v>
      </c>
      <c r="I64" s="31">
        <v>-0.65</v>
      </c>
      <c r="J64" s="75">
        <v>87.687096774193549</v>
      </c>
      <c r="K64" s="75">
        <v>5628.48</v>
      </c>
      <c r="L64" s="75">
        <v>16373.76</v>
      </c>
      <c r="M64" s="75">
        <v>-10745.28</v>
      </c>
      <c r="N64" s="31">
        <v>-0.66</v>
      </c>
      <c r="O64" s="11" t="s">
        <v>5102</v>
      </c>
      <c r="P64" s="11" t="s">
        <v>5102</v>
      </c>
      <c r="Q64" s="11" t="s">
        <v>5102</v>
      </c>
      <c r="R64" s="11" t="s">
        <v>11023</v>
      </c>
      <c r="S64" s="11" t="s">
        <v>11018</v>
      </c>
      <c r="T64" s="11" t="s">
        <v>13908</v>
      </c>
      <c r="U64" s="11"/>
      <c r="V64" s="11"/>
    </row>
    <row r="65" spans="1:22" x14ac:dyDescent="0.25">
      <c r="A65" s="1" t="s">
        <v>12904</v>
      </c>
      <c r="B65" s="17" t="s">
        <v>16689</v>
      </c>
      <c r="C65" s="11" t="s">
        <v>3534</v>
      </c>
      <c r="D65" s="75">
        <v>2.4900000000000002</v>
      </c>
      <c r="E65" s="11">
        <v>124</v>
      </c>
      <c r="F65" s="75">
        <v>59234.61</v>
      </c>
      <c r="G65" s="75">
        <v>51508.78</v>
      </c>
      <c r="H65" s="75">
        <v>7725.83</v>
      </c>
      <c r="I65" s="31">
        <v>0.15</v>
      </c>
      <c r="J65" s="75">
        <v>477.69846774193547</v>
      </c>
      <c r="K65" s="75">
        <v>108501.75</v>
      </c>
      <c r="L65" s="75">
        <v>116272.72</v>
      </c>
      <c r="M65" s="75">
        <v>-7770.97</v>
      </c>
      <c r="N65" s="31">
        <v>-7.0000000000000007E-2</v>
      </c>
      <c r="O65" s="11" t="s">
        <v>5102</v>
      </c>
      <c r="P65" s="11" t="s">
        <v>5102</v>
      </c>
      <c r="Q65" s="11" t="s">
        <v>5102</v>
      </c>
      <c r="R65" s="11" t="s">
        <v>78</v>
      </c>
      <c r="S65" s="11" t="s">
        <v>16511</v>
      </c>
      <c r="T65" s="11" t="s">
        <v>13865</v>
      </c>
      <c r="U65" s="11"/>
      <c r="V65" s="11"/>
    </row>
    <row r="66" spans="1:22" x14ac:dyDescent="0.25">
      <c r="A66" s="1" t="s">
        <v>7005</v>
      </c>
      <c r="B66" s="17" t="s">
        <v>16689</v>
      </c>
      <c r="C66" s="11" t="s">
        <v>8042</v>
      </c>
      <c r="D66" s="75">
        <v>2.4900000000000002</v>
      </c>
      <c r="E66" s="11">
        <v>150</v>
      </c>
      <c r="F66" s="75">
        <v>44304.57</v>
      </c>
      <c r="G66" s="75">
        <v>43838.94</v>
      </c>
      <c r="H66" s="75">
        <v>465.63</v>
      </c>
      <c r="I66" s="31">
        <v>0.01</v>
      </c>
      <c r="J66" s="75">
        <v>295.36380000000003</v>
      </c>
      <c r="K66" s="75">
        <v>28184.31</v>
      </c>
      <c r="L66" s="75">
        <v>27033.93</v>
      </c>
      <c r="M66" s="75">
        <v>1150.3800000000001</v>
      </c>
      <c r="N66" s="31">
        <v>0.04</v>
      </c>
      <c r="O66" s="11" t="s">
        <v>5102</v>
      </c>
      <c r="P66" s="11" t="s">
        <v>5102</v>
      </c>
      <c r="Q66" s="11" t="s">
        <v>5103</v>
      </c>
      <c r="R66" s="11" t="s">
        <v>11023</v>
      </c>
      <c r="S66" s="11" t="s">
        <v>11019</v>
      </c>
      <c r="T66" s="11" t="s">
        <v>13854</v>
      </c>
      <c r="U66" s="11"/>
      <c r="V66" s="11"/>
    </row>
    <row r="67" spans="1:22" x14ac:dyDescent="0.25">
      <c r="A67" s="1" t="s">
        <v>9204</v>
      </c>
      <c r="B67" s="17" t="s">
        <v>16689</v>
      </c>
      <c r="C67" s="11" t="s">
        <v>8981</v>
      </c>
      <c r="D67" s="75">
        <v>2.4900000000000002</v>
      </c>
      <c r="E67" s="11">
        <v>83</v>
      </c>
      <c r="F67" s="75">
        <v>29807.79</v>
      </c>
      <c r="G67" s="75">
        <v>28022.46</v>
      </c>
      <c r="H67" s="75">
        <v>1785.33</v>
      </c>
      <c r="I67" s="31">
        <v>0.06</v>
      </c>
      <c r="J67" s="75">
        <v>359.13</v>
      </c>
      <c r="K67" s="75">
        <v>14827.95</v>
      </c>
      <c r="L67" s="75">
        <v>13570.5</v>
      </c>
      <c r="M67" s="75">
        <v>1257.45</v>
      </c>
      <c r="N67" s="31">
        <v>0.09</v>
      </c>
      <c r="O67" s="11" t="s">
        <v>5102</v>
      </c>
      <c r="P67" s="11" t="s">
        <v>5102</v>
      </c>
      <c r="Q67" s="11" t="s">
        <v>5103</v>
      </c>
      <c r="R67" s="11" t="s">
        <v>11023</v>
      </c>
      <c r="S67" s="11" t="s">
        <v>11019</v>
      </c>
      <c r="T67" s="11" t="s">
        <v>13854</v>
      </c>
      <c r="U67" s="11"/>
      <c r="V67" s="11"/>
    </row>
    <row r="68" spans="1:22" x14ac:dyDescent="0.25">
      <c r="A68" s="1" t="s">
        <v>7844</v>
      </c>
      <c r="B68" s="17" t="s">
        <v>16689</v>
      </c>
      <c r="C68" s="11" t="s">
        <v>4586</v>
      </c>
      <c r="D68" s="75">
        <v>6.99</v>
      </c>
      <c r="E68" s="11">
        <v>146</v>
      </c>
      <c r="F68" s="75">
        <v>22507.8</v>
      </c>
      <c r="G68" s="75">
        <v>28631.040000000001</v>
      </c>
      <c r="H68" s="75">
        <v>-6123.24</v>
      </c>
      <c r="I68" s="31">
        <v>-0.21</v>
      </c>
      <c r="J68" s="75">
        <v>154.16301369863012</v>
      </c>
      <c r="K68" s="75">
        <v>40891.5</v>
      </c>
      <c r="L68" s="75">
        <v>50663.519999999997</v>
      </c>
      <c r="M68" s="75">
        <v>-9772.02</v>
      </c>
      <c r="N68" s="31">
        <v>-0.19</v>
      </c>
      <c r="O68" s="11" t="s">
        <v>5102</v>
      </c>
      <c r="P68" s="11" t="s">
        <v>5102</v>
      </c>
      <c r="Q68" s="11" t="s">
        <v>5103</v>
      </c>
      <c r="R68" s="11" t="s">
        <v>11023</v>
      </c>
      <c r="S68" s="11" t="s">
        <v>16512</v>
      </c>
      <c r="T68" s="11" t="s">
        <v>13861</v>
      </c>
      <c r="U68" s="11"/>
      <c r="V68" s="11"/>
    </row>
    <row r="69" spans="1:22" x14ac:dyDescent="0.25">
      <c r="A69" s="1" t="s">
        <v>7076</v>
      </c>
      <c r="B69" s="17" t="s">
        <v>16689</v>
      </c>
      <c r="C69" s="11" t="s">
        <v>2680</v>
      </c>
      <c r="D69" s="75">
        <v>1.0900000000000001</v>
      </c>
      <c r="E69" s="11">
        <v>153</v>
      </c>
      <c r="F69" s="75">
        <v>44138.46</v>
      </c>
      <c r="G69" s="75">
        <v>43172.72</v>
      </c>
      <c r="H69" s="75">
        <v>965.74</v>
      </c>
      <c r="I69" s="31">
        <v>0.02</v>
      </c>
      <c r="J69" s="75">
        <v>288.48666666666668</v>
      </c>
      <c r="K69" s="75">
        <v>52908.6</v>
      </c>
      <c r="L69" s="75">
        <v>50740.59</v>
      </c>
      <c r="M69" s="75">
        <v>2168.0100000000002</v>
      </c>
      <c r="N69" s="31">
        <v>0.04</v>
      </c>
      <c r="O69" s="11" t="s">
        <v>5102</v>
      </c>
      <c r="P69" s="11" t="s">
        <v>5102</v>
      </c>
      <c r="Q69" s="11" t="s">
        <v>5103</v>
      </c>
      <c r="R69" s="11" t="s">
        <v>11023</v>
      </c>
      <c r="S69" s="11" t="s">
        <v>16510</v>
      </c>
      <c r="T69" s="11" t="s">
        <v>13853</v>
      </c>
      <c r="U69" s="11"/>
      <c r="V69" s="11"/>
    </row>
    <row r="70" spans="1:22" x14ac:dyDescent="0.25">
      <c r="A70" s="1" t="s">
        <v>7049</v>
      </c>
      <c r="B70" s="17" t="s">
        <v>16689</v>
      </c>
      <c r="C70" s="11" t="s">
        <v>3047</v>
      </c>
      <c r="D70" s="75">
        <v>2.4900000000000002</v>
      </c>
      <c r="E70" s="11">
        <v>122</v>
      </c>
      <c r="F70" s="75">
        <v>21573.360000000001</v>
      </c>
      <c r="G70" s="75">
        <v>29232.6</v>
      </c>
      <c r="H70" s="75">
        <v>-7659.24</v>
      </c>
      <c r="I70" s="31">
        <v>-0.26</v>
      </c>
      <c r="J70" s="75">
        <v>176.83081967213116</v>
      </c>
      <c r="K70" s="75">
        <v>7016.82</v>
      </c>
      <c r="L70" s="75">
        <v>18254.189999999999</v>
      </c>
      <c r="M70" s="75">
        <v>-11237.37</v>
      </c>
      <c r="N70" s="31">
        <v>-0.62</v>
      </c>
      <c r="O70" s="11" t="s">
        <v>5102</v>
      </c>
      <c r="P70" s="11" t="s">
        <v>5102</v>
      </c>
      <c r="Q70" s="11" t="s">
        <v>5103</v>
      </c>
      <c r="R70" s="11" t="s">
        <v>11023</v>
      </c>
      <c r="S70" s="11" t="s">
        <v>16514</v>
      </c>
      <c r="T70" s="11" t="s">
        <v>13858</v>
      </c>
      <c r="U70" s="11"/>
      <c r="V70" s="11"/>
    </row>
    <row r="71" spans="1:22" x14ac:dyDescent="0.25">
      <c r="A71" s="1" t="s">
        <v>7096</v>
      </c>
      <c r="B71" s="17" t="s">
        <v>16689</v>
      </c>
      <c r="C71" s="11" t="s">
        <v>4066</v>
      </c>
      <c r="D71" s="75">
        <v>1.0900000000000001</v>
      </c>
      <c r="E71" s="11">
        <v>135</v>
      </c>
      <c r="F71" s="75">
        <v>43498.63</v>
      </c>
      <c r="G71" s="75">
        <v>41013.43</v>
      </c>
      <c r="H71" s="75">
        <v>2485.1999999999998</v>
      </c>
      <c r="I71" s="31">
        <v>0.06</v>
      </c>
      <c r="J71" s="75">
        <v>322.21207407407405</v>
      </c>
      <c r="K71" s="75">
        <v>46718.49</v>
      </c>
      <c r="L71" s="75">
        <v>51081.760000000002</v>
      </c>
      <c r="M71" s="75">
        <v>-4363.2700000000004</v>
      </c>
      <c r="N71" s="31">
        <v>-0.09</v>
      </c>
      <c r="O71" s="11" t="s">
        <v>5102</v>
      </c>
      <c r="P71" s="11" t="s">
        <v>5102</v>
      </c>
      <c r="Q71" s="11" t="s">
        <v>5103</v>
      </c>
      <c r="R71" s="11" t="s">
        <v>11023</v>
      </c>
      <c r="S71" s="11" t="s">
        <v>16510</v>
      </c>
      <c r="T71" s="11" t="s">
        <v>13853</v>
      </c>
      <c r="U71" s="11"/>
      <c r="V71" s="11"/>
    </row>
    <row r="72" spans="1:22" x14ac:dyDescent="0.25">
      <c r="A72" s="1" t="s">
        <v>6996</v>
      </c>
      <c r="B72" s="17" t="s">
        <v>16689</v>
      </c>
      <c r="C72" s="11" t="s">
        <v>2938</v>
      </c>
      <c r="D72" s="75">
        <v>2.4900000000000002</v>
      </c>
      <c r="E72" s="11">
        <v>153</v>
      </c>
      <c r="F72" s="75">
        <v>52369.68</v>
      </c>
      <c r="G72" s="75">
        <v>56455.77</v>
      </c>
      <c r="H72" s="75">
        <v>-4086.09</v>
      </c>
      <c r="I72" s="31">
        <v>-7.0000000000000007E-2</v>
      </c>
      <c r="J72" s="75">
        <v>342.28549019607846</v>
      </c>
      <c r="K72" s="75">
        <v>64622.97</v>
      </c>
      <c r="L72" s="75">
        <v>62974.59</v>
      </c>
      <c r="M72" s="75">
        <v>1648.38</v>
      </c>
      <c r="N72" s="31">
        <v>0.03</v>
      </c>
      <c r="O72" s="11" t="s">
        <v>5102</v>
      </c>
      <c r="P72" s="11" t="s">
        <v>5102</v>
      </c>
      <c r="Q72" s="11" t="s">
        <v>5103</v>
      </c>
      <c r="R72" s="11" t="s">
        <v>78</v>
      </c>
      <c r="S72" s="11" t="s">
        <v>11019</v>
      </c>
      <c r="T72" s="11" t="s">
        <v>13854</v>
      </c>
      <c r="U72" s="11"/>
      <c r="V72" s="11"/>
    </row>
    <row r="73" spans="1:22" x14ac:dyDescent="0.25">
      <c r="A73" s="1" t="s">
        <v>7090</v>
      </c>
      <c r="B73" s="17" t="s">
        <v>16689</v>
      </c>
      <c r="C73" s="11" t="s">
        <v>5283</v>
      </c>
      <c r="D73" s="75">
        <v>2.4900000000000002</v>
      </c>
      <c r="E73" s="11">
        <v>95</v>
      </c>
      <c r="F73" s="75">
        <v>13906.65</v>
      </c>
      <c r="G73" s="75">
        <v>13670.1</v>
      </c>
      <c r="H73" s="75">
        <v>236.55</v>
      </c>
      <c r="I73" s="31">
        <v>0.02</v>
      </c>
      <c r="J73" s="75">
        <v>146.38578947368421</v>
      </c>
      <c r="K73" s="75">
        <v>18971.310000000001</v>
      </c>
      <c r="L73" s="75">
        <v>17402.61</v>
      </c>
      <c r="M73" s="75">
        <v>1568.7</v>
      </c>
      <c r="N73" s="31">
        <v>0.09</v>
      </c>
      <c r="O73" s="11" t="s">
        <v>5102</v>
      </c>
      <c r="P73" s="11" t="s">
        <v>5103</v>
      </c>
      <c r="Q73" s="11" t="s">
        <v>5102</v>
      </c>
      <c r="R73" s="11" t="s">
        <v>11023</v>
      </c>
      <c r="S73" s="11" t="s">
        <v>11018</v>
      </c>
      <c r="T73" s="11" t="s">
        <v>13861</v>
      </c>
      <c r="U73" s="11"/>
      <c r="V73" s="11"/>
    </row>
    <row r="74" spans="1:22" x14ac:dyDescent="0.25">
      <c r="A74" s="1" t="s">
        <v>12832</v>
      </c>
      <c r="B74" s="17">
        <v>45474</v>
      </c>
      <c r="C74" s="11" t="s">
        <v>13270</v>
      </c>
      <c r="D74" s="75">
        <v>10.79</v>
      </c>
      <c r="E74" s="11">
        <v>15</v>
      </c>
      <c r="F74" s="75">
        <v>3690.18</v>
      </c>
      <c r="G74" s="75">
        <v>18745.580000000002</v>
      </c>
      <c r="H74" s="75">
        <v>-15055.4</v>
      </c>
      <c r="I74" s="31">
        <v>-0.8</v>
      </c>
      <c r="J74" s="75">
        <v>246.012</v>
      </c>
      <c r="K74" s="75">
        <v>442.39</v>
      </c>
      <c r="L74" s="75">
        <v>2266.7399999999998</v>
      </c>
      <c r="M74" s="75">
        <v>-1824.35</v>
      </c>
      <c r="N74" s="31">
        <v>-0.8</v>
      </c>
      <c r="O74" s="11" t="s">
        <v>5102</v>
      </c>
      <c r="P74" s="11" t="s">
        <v>5103</v>
      </c>
      <c r="Q74" s="11" t="s">
        <v>5102</v>
      </c>
      <c r="R74" s="11" t="s">
        <v>11023</v>
      </c>
      <c r="S74" s="11" t="s">
        <v>16514</v>
      </c>
      <c r="T74" s="11" t="s">
        <v>13851</v>
      </c>
      <c r="U74" s="11"/>
      <c r="V74" s="11"/>
    </row>
    <row r="75" spans="1:22" x14ac:dyDescent="0.25">
      <c r="A75" s="1" t="s">
        <v>14281</v>
      </c>
      <c r="B75" s="17">
        <v>45689</v>
      </c>
      <c r="C75" s="11" t="s">
        <v>14143</v>
      </c>
      <c r="D75" s="75">
        <v>1.99</v>
      </c>
      <c r="E75" s="11">
        <v>21</v>
      </c>
      <c r="F75" s="75">
        <v>3689.46</v>
      </c>
      <c r="G75" s="75">
        <v>4553.12</v>
      </c>
      <c r="H75" s="75">
        <v>-863.66</v>
      </c>
      <c r="I75" s="31">
        <v>-0.19</v>
      </c>
      <c r="J75" s="75">
        <v>175.68857142857144</v>
      </c>
      <c r="K75" s="75">
        <v>1432.8</v>
      </c>
      <c r="L75" s="75">
        <v>2388</v>
      </c>
      <c r="M75" s="75">
        <v>-955.2</v>
      </c>
      <c r="N75" s="31">
        <v>-0.4</v>
      </c>
      <c r="O75" s="11" t="s">
        <v>5102</v>
      </c>
      <c r="P75" s="11" t="s">
        <v>5103</v>
      </c>
      <c r="Q75" s="11" t="s">
        <v>5102</v>
      </c>
      <c r="R75" s="11" t="s">
        <v>11023</v>
      </c>
      <c r="S75" s="11" t="s">
        <v>11019</v>
      </c>
      <c r="T75" s="11" t="s">
        <v>16530</v>
      </c>
      <c r="U75" s="11"/>
      <c r="V75" s="11"/>
    </row>
    <row r="76" spans="1:22" x14ac:dyDescent="0.25">
      <c r="A76" s="1" t="s">
        <v>12922</v>
      </c>
      <c r="B76" s="17">
        <v>45474</v>
      </c>
      <c r="C76" s="11" t="s">
        <v>13277</v>
      </c>
      <c r="D76" s="75">
        <v>21.99</v>
      </c>
      <c r="E76" s="11">
        <v>11</v>
      </c>
      <c r="F76" s="75">
        <v>3936.21</v>
      </c>
      <c r="G76" s="75">
        <v>1605.27</v>
      </c>
      <c r="H76" s="75">
        <v>2330.94</v>
      </c>
      <c r="I76" s="31">
        <v>1.45</v>
      </c>
      <c r="J76" s="75">
        <v>357.8372727272727</v>
      </c>
      <c r="K76" s="75">
        <v>923.58</v>
      </c>
      <c r="L76" s="75">
        <v>813.63</v>
      </c>
      <c r="M76" s="75">
        <v>109.95</v>
      </c>
      <c r="N76" s="31">
        <v>0.14000000000000001</v>
      </c>
      <c r="O76" s="11" t="s">
        <v>5102</v>
      </c>
      <c r="P76" s="11" t="s">
        <v>5103</v>
      </c>
      <c r="Q76" s="11" t="s">
        <v>5102</v>
      </c>
      <c r="R76" s="11" t="s">
        <v>11023</v>
      </c>
      <c r="S76" s="11" t="s">
        <v>11019</v>
      </c>
      <c r="T76" s="11" t="s">
        <v>13854</v>
      </c>
      <c r="U76" s="11"/>
      <c r="V76" s="11"/>
    </row>
    <row r="77" spans="1:22" x14ac:dyDescent="0.25">
      <c r="A77" s="1" t="s">
        <v>12605</v>
      </c>
      <c r="B77" s="17" t="s">
        <v>16689</v>
      </c>
      <c r="C77" s="11" t="s">
        <v>8636</v>
      </c>
      <c r="D77" s="75">
        <v>2.99</v>
      </c>
      <c r="E77" s="11">
        <v>104</v>
      </c>
      <c r="F77" s="75">
        <v>21237.97</v>
      </c>
      <c r="G77" s="75">
        <v>29813.29</v>
      </c>
      <c r="H77" s="75">
        <v>-8575.32</v>
      </c>
      <c r="I77" s="31">
        <v>-0.28999999999999998</v>
      </c>
      <c r="J77" s="75">
        <v>204.21125000000001</v>
      </c>
      <c r="K77" s="75">
        <v>29062.799999999999</v>
      </c>
      <c r="L77" s="75">
        <v>38496.25</v>
      </c>
      <c r="M77" s="75">
        <v>-9433.4500000000007</v>
      </c>
      <c r="N77" s="31">
        <v>-0.25</v>
      </c>
      <c r="O77" s="11" t="s">
        <v>5102</v>
      </c>
      <c r="P77" s="11" t="s">
        <v>5103</v>
      </c>
      <c r="Q77" s="11" t="s">
        <v>5102</v>
      </c>
      <c r="R77" s="11" t="s">
        <v>11023</v>
      </c>
      <c r="S77" s="11" t="s">
        <v>11018</v>
      </c>
      <c r="T77" s="11" t="s">
        <v>13906</v>
      </c>
      <c r="U77" s="11"/>
      <c r="V77" s="11"/>
    </row>
    <row r="78" spans="1:22" x14ac:dyDescent="0.25">
      <c r="A78" s="1" t="s">
        <v>13075</v>
      </c>
      <c r="B78" s="17">
        <v>45474</v>
      </c>
      <c r="C78" s="11" t="s">
        <v>12460</v>
      </c>
      <c r="D78" s="75">
        <v>15.99</v>
      </c>
      <c r="E78" s="11">
        <v>106</v>
      </c>
      <c r="F78" s="75">
        <v>18100.68</v>
      </c>
      <c r="G78" s="75">
        <v>55901.04</v>
      </c>
      <c r="H78" s="75">
        <v>-37800.36</v>
      </c>
      <c r="I78" s="31">
        <v>-0.68</v>
      </c>
      <c r="J78" s="75">
        <v>170.76113207547169</v>
      </c>
      <c r="K78" s="75">
        <v>8714.5499999999993</v>
      </c>
      <c r="L78" s="75">
        <v>31180.5</v>
      </c>
      <c r="M78" s="75">
        <v>-22465.95</v>
      </c>
      <c r="N78" s="31">
        <v>-0.72</v>
      </c>
      <c r="O78" s="11" t="s">
        <v>5102</v>
      </c>
      <c r="P78" s="11" t="s">
        <v>5103</v>
      </c>
      <c r="Q78" s="11" t="s">
        <v>5102</v>
      </c>
      <c r="R78" s="11" t="s">
        <v>11023</v>
      </c>
      <c r="S78" s="11" t="s">
        <v>11018</v>
      </c>
      <c r="T78" s="11" t="s">
        <v>13908</v>
      </c>
      <c r="U78" s="11"/>
      <c r="V78" s="11"/>
    </row>
    <row r="79" spans="1:22" x14ac:dyDescent="0.25">
      <c r="A79" s="1" t="s">
        <v>13081</v>
      </c>
      <c r="B79" s="17">
        <v>45474</v>
      </c>
      <c r="C79" s="11" t="s">
        <v>12468</v>
      </c>
      <c r="D79" s="75">
        <v>6.99</v>
      </c>
      <c r="E79" s="11">
        <v>89</v>
      </c>
      <c r="F79" s="75">
        <v>15713.52</v>
      </c>
      <c r="G79" s="75">
        <v>54025.71</v>
      </c>
      <c r="H79" s="75">
        <v>-38312.19</v>
      </c>
      <c r="I79" s="31">
        <v>-0.71</v>
      </c>
      <c r="J79" s="75">
        <v>176.55640449438204</v>
      </c>
      <c r="K79" s="75">
        <v>5773.74</v>
      </c>
      <c r="L79" s="75">
        <v>25639.32</v>
      </c>
      <c r="M79" s="75">
        <v>-19865.580000000002</v>
      </c>
      <c r="N79" s="31">
        <v>-0.77</v>
      </c>
      <c r="O79" s="11" t="s">
        <v>5102</v>
      </c>
      <c r="P79" s="11" t="s">
        <v>5103</v>
      </c>
      <c r="Q79" s="11" t="s">
        <v>5102</v>
      </c>
      <c r="R79" s="11" t="s">
        <v>11023</v>
      </c>
      <c r="S79" s="11" t="s">
        <v>11018</v>
      </c>
      <c r="T79" s="11" t="s">
        <v>13908</v>
      </c>
      <c r="U79" s="11"/>
      <c r="V79" s="11"/>
    </row>
    <row r="80" spans="1:22" x14ac:dyDescent="0.25">
      <c r="A80" s="1" t="s">
        <v>7841</v>
      </c>
      <c r="B80" s="17" t="s">
        <v>16689</v>
      </c>
      <c r="C80" s="11" t="s">
        <v>2874</v>
      </c>
      <c r="D80" s="75">
        <v>6.99</v>
      </c>
      <c r="E80" s="11">
        <v>88</v>
      </c>
      <c r="F80" s="75">
        <v>40416.18</v>
      </c>
      <c r="G80" s="75">
        <v>42379.61</v>
      </c>
      <c r="H80" s="75">
        <v>-1963.43</v>
      </c>
      <c r="I80" s="31">
        <v>-0.05</v>
      </c>
      <c r="J80" s="75">
        <v>459.2747727272727</v>
      </c>
      <c r="K80" s="75">
        <v>62693.31</v>
      </c>
      <c r="L80" s="75">
        <v>66441.19</v>
      </c>
      <c r="M80" s="75">
        <v>-3747.88</v>
      </c>
      <c r="N80" s="31">
        <v>-0.06</v>
      </c>
      <c r="O80" s="11" t="s">
        <v>5103</v>
      </c>
      <c r="P80" s="11" t="s">
        <v>5102</v>
      </c>
      <c r="Q80" s="11" t="s">
        <v>5102</v>
      </c>
      <c r="R80" s="11" t="s">
        <v>11023</v>
      </c>
      <c r="S80" s="11" t="s">
        <v>16514</v>
      </c>
      <c r="T80" s="11" t="s">
        <v>13881</v>
      </c>
      <c r="U80" s="11"/>
      <c r="V80" s="11"/>
    </row>
  </sheetData>
  <autoFilter ref="A37:V64" xr:uid="{00000000-0001-0000-0800-000000000000}"/>
  <mergeCells count="3">
    <mergeCell ref="A34:V35"/>
    <mergeCell ref="A1:V1"/>
    <mergeCell ref="A36:V36"/>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2026-06-26T15:31:12Z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